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codeName="ThisWorkbook" defaultThemeVersion="124226"/>
  <mc:AlternateContent xmlns:mc="http://schemas.openxmlformats.org/markup-compatibility/2006">
    <mc:Choice Requires="x15">
      <x15ac:absPath xmlns:x15ac="http://schemas.microsoft.com/office/spreadsheetml/2010/11/ac" url="G:\DISEP\PUBLICATIONS\ACOSS STAT\N°0302 (EPM 3TR2019)\"/>
    </mc:Choice>
  </mc:AlternateContent>
  <xr:revisionPtr revIDLastSave="0" documentId="13_ncr:1_{D8066A1A-AC07-443D-87F3-26215D0D16BD}" xr6:coauthVersionLast="41" xr6:coauthVersionMax="41" xr10:uidLastSave="{00000000-0000-0000-0000-000000000000}"/>
  <bookViews>
    <workbookView xWindow="-120" yWindow="-120" windowWidth="25440" windowHeight="15390" tabRatio="791" activeTab="1" xr2:uid="{00000000-000D-0000-FFFF-FFFF00000000}"/>
  </bookViews>
  <sheets>
    <sheet name="Sources et méthodologie" sheetId="15" r:id="rId1"/>
    <sheet name="Synth" sheetId="6" r:id="rId2"/>
    <sheet name="Nb_cpte" sheetId="5" r:id="rId3"/>
    <sheet name="Vol_hor" sheetId="4" r:id="rId4"/>
    <sheet name="Mass_sal_nette" sheetId="3" r:id="rId5"/>
    <sheet name="heure moyen par tete" sheetId="12" r:id="rId6"/>
    <sheet name="salaire moyen par tete" sheetId="11" r:id="rId7"/>
    <sheet name="Tx hr" sheetId="10" r:id="rId8"/>
    <sheet name="Import_SAS_CVS" sheetId="2" state="hidden" r:id="rId9"/>
    <sheet name="PARAMETRE" sheetId="8" state="hidden" r:id="rId10"/>
  </sheets>
  <definedNames>
    <definedName name="_xlnm._FilterDatabase" localSheetId="8" hidden="1">Import_SAS_CVS!$A$1:$CT$2301</definedName>
    <definedName name="IMPORT_SAS_CVS">Import_SAS_CVS!$A$1:$CP$42</definedName>
    <definedName name="PARAMETRE">PARAMETRE!$A$1:$A$27</definedName>
    <definedName name="_xlnm.Print_Area" localSheetId="1">Synth!$A$1:$J$86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6" i="3" l="1"/>
  <c r="E66" i="3"/>
  <c r="F66" i="3"/>
  <c r="G66" i="3"/>
  <c r="H66" i="3"/>
  <c r="I66" i="3"/>
  <c r="J66" i="3"/>
  <c r="K66" i="3"/>
  <c r="L66" i="3"/>
  <c r="M66" i="3"/>
  <c r="N66" i="3"/>
  <c r="O66" i="3"/>
  <c r="P66" i="3"/>
  <c r="Q66" i="3"/>
  <c r="R66" i="3"/>
  <c r="S66" i="3"/>
  <c r="T66" i="3"/>
  <c r="U66" i="3"/>
  <c r="V66" i="3"/>
  <c r="W66" i="3"/>
  <c r="X66" i="3"/>
  <c r="Y66" i="3"/>
  <c r="D66" i="4"/>
  <c r="E66" i="4"/>
  <c r="F66" i="4"/>
  <c r="G66" i="4"/>
  <c r="H66" i="4"/>
  <c r="I66" i="4"/>
  <c r="J66" i="4"/>
  <c r="K66" i="4"/>
  <c r="L66" i="4"/>
  <c r="M66" i="4"/>
  <c r="M66" i="10" s="1"/>
  <c r="N66" i="4"/>
  <c r="O66" i="4"/>
  <c r="P66" i="4"/>
  <c r="Q66" i="4"/>
  <c r="R66" i="4"/>
  <c r="S66" i="4"/>
  <c r="T66" i="4"/>
  <c r="U66" i="4"/>
  <c r="V66" i="4"/>
  <c r="W66" i="4"/>
  <c r="X66" i="4"/>
  <c r="Y66" i="4"/>
  <c r="D66" i="5"/>
  <c r="E66" i="5"/>
  <c r="F66" i="5"/>
  <c r="G66" i="5"/>
  <c r="H66" i="5"/>
  <c r="I66" i="5"/>
  <c r="J66" i="5"/>
  <c r="K66" i="5"/>
  <c r="L66" i="5"/>
  <c r="M66" i="5"/>
  <c r="N66" i="5"/>
  <c r="O66" i="5"/>
  <c r="P66" i="5"/>
  <c r="Q66" i="5"/>
  <c r="R66" i="5"/>
  <c r="S66" i="5"/>
  <c r="S66" i="12" s="1"/>
  <c r="T66" i="5"/>
  <c r="U66" i="5"/>
  <c r="V66" i="5"/>
  <c r="W66" i="5"/>
  <c r="X66" i="5"/>
  <c r="Y66" i="5"/>
  <c r="V66" i="12" l="1"/>
  <c r="L66" i="10"/>
  <c r="W66" i="12"/>
  <c r="O66" i="12"/>
  <c r="K66" i="12"/>
  <c r="G66" i="12"/>
  <c r="Y66" i="10"/>
  <c r="U66" i="10"/>
  <c r="Q66" i="10"/>
  <c r="I66" i="10"/>
  <c r="E66" i="10"/>
  <c r="R66" i="12"/>
  <c r="N66" i="12"/>
  <c r="J66" i="12"/>
  <c r="F66" i="12"/>
  <c r="X66" i="10"/>
  <c r="T66" i="10"/>
  <c r="P66" i="10"/>
  <c r="H66" i="10"/>
  <c r="D66" i="10"/>
  <c r="Y66" i="12"/>
  <c r="U66" i="12"/>
  <c r="Q66" i="12"/>
  <c r="M66" i="12"/>
  <c r="I66" i="12"/>
  <c r="E66" i="12"/>
  <c r="W66" i="10"/>
  <c r="S66" i="10"/>
  <c r="O66" i="10"/>
  <c r="K66" i="10"/>
  <c r="G66" i="10"/>
  <c r="X66" i="12"/>
  <c r="T66" i="12"/>
  <c r="P66" i="12"/>
  <c r="L66" i="12"/>
  <c r="H66" i="12"/>
  <c r="D66" i="12"/>
  <c r="V66" i="10"/>
  <c r="R66" i="10"/>
  <c r="N66" i="10"/>
  <c r="J66" i="10"/>
  <c r="F66" i="10"/>
  <c r="Y66" i="11"/>
  <c r="W66" i="11"/>
  <c r="U66" i="11"/>
  <c r="S66" i="11"/>
  <c r="Q66" i="11"/>
  <c r="O66" i="11"/>
  <c r="M66" i="11"/>
  <c r="K66" i="11"/>
  <c r="I66" i="11"/>
  <c r="G66" i="11"/>
  <c r="E66" i="11"/>
  <c r="X66" i="11"/>
  <c r="V66" i="11"/>
  <c r="T66" i="11"/>
  <c r="R66" i="11"/>
  <c r="P66" i="11"/>
  <c r="N66" i="11"/>
  <c r="L66" i="11"/>
  <c r="J66" i="11"/>
  <c r="H66" i="11"/>
  <c r="F66" i="11"/>
  <c r="D66" i="11"/>
  <c r="C66" i="3"/>
  <c r="C66" i="4"/>
  <c r="C66" i="5"/>
  <c r="C66" i="10" l="1"/>
  <c r="C66" i="11"/>
  <c r="C66" i="12"/>
  <c r="B66" i="3"/>
  <c r="B66" i="4"/>
  <c r="B66" i="5"/>
  <c r="B66" i="10" l="1"/>
  <c r="B66" i="12"/>
  <c r="B66" i="11"/>
  <c r="Y68" i="4" l="1"/>
  <c r="X68" i="4"/>
  <c r="W68" i="4"/>
  <c r="V68" i="4"/>
  <c r="U68" i="4"/>
  <c r="T68" i="4"/>
  <c r="S68" i="4"/>
  <c r="R68" i="4"/>
  <c r="Q68" i="4"/>
  <c r="P68" i="4"/>
  <c r="O68" i="4"/>
  <c r="N68" i="4"/>
  <c r="M68" i="4"/>
  <c r="L68" i="4"/>
  <c r="K68" i="4"/>
  <c r="J68" i="4"/>
  <c r="I68" i="4"/>
  <c r="H68" i="4"/>
  <c r="G68" i="4"/>
  <c r="F68" i="4"/>
  <c r="E68" i="4"/>
  <c r="D68" i="4"/>
  <c r="Y67" i="4"/>
  <c r="X67" i="4"/>
  <c r="W67" i="4"/>
  <c r="V67" i="4"/>
  <c r="U67" i="4"/>
  <c r="T67" i="4"/>
  <c r="S67" i="4"/>
  <c r="R67" i="4"/>
  <c r="Q67" i="4"/>
  <c r="P67" i="4"/>
  <c r="O67" i="4"/>
  <c r="N67" i="4"/>
  <c r="M67" i="4"/>
  <c r="L67" i="4"/>
  <c r="K67" i="4"/>
  <c r="J67" i="4"/>
  <c r="I67" i="4"/>
  <c r="H67" i="4"/>
  <c r="G67" i="4"/>
  <c r="F67" i="4"/>
  <c r="E67" i="4"/>
  <c r="D67" i="4"/>
  <c r="Y65" i="4"/>
  <c r="Y131" i="4" s="1"/>
  <c r="X65" i="4"/>
  <c r="X131" i="4" s="1"/>
  <c r="W65" i="4"/>
  <c r="W131" i="4" s="1"/>
  <c r="V65" i="4"/>
  <c r="V131" i="4" s="1"/>
  <c r="U65" i="4"/>
  <c r="U131" i="4" s="1"/>
  <c r="T65" i="4"/>
  <c r="T131" i="4" s="1"/>
  <c r="S65" i="4"/>
  <c r="S131" i="4" s="1"/>
  <c r="R65" i="4"/>
  <c r="R131" i="4" s="1"/>
  <c r="Q65" i="4"/>
  <c r="Q131" i="4" s="1"/>
  <c r="P65" i="4"/>
  <c r="P131" i="4" s="1"/>
  <c r="O65" i="4"/>
  <c r="O131" i="4" s="1"/>
  <c r="N65" i="4"/>
  <c r="N131" i="4" s="1"/>
  <c r="M65" i="4"/>
  <c r="M131" i="4" s="1"/>
  <c r="L65" i="4"/>
  <c r="L131" i="4" s="1"/>
  <c r="K65" i="4"/>
  <c r="K131" i="4" s="1"/>
  <c r="J65" i="4"/>
  <c r="J131" i="4" s="1"/>
  <c r="I65" i="4"/>
  <c r="I131" i="4" s="1"/>
  <c r="H65" i="4"/>
  <c r="H131" i="4" s="1"/>
  <c r="G65" i="4"/>
  <c r="G131" i="4" s="1"/>
  <c r="F65" i="4"/>
  <c r="F131" i="4" s="1"/>
  <c r="E65" i="4"/>
  <c r="E131" i="4" s="1"/>
  <c r="D65" i="4"/>
  <c r="D131" i="4" s="1"/>
  <c r="Y68" i="3"/>
  <c r="X68" i="3"/>
  <c r="W68" i="3"/>
  <c r="V68" i="3"/>
  <c r="U68" i="3"/>
  <c r="T68" i="3"/>
  <c r="S68" i="3"/>
  <c r="R68" i="3"/>
  <c r="Q68" i="3"/>
  <c r="P68" i="3"/>
  <c r="O68" i="3"/>
  <c r="N68" i="3"/>
  <c r="M68" i="3"/>
  <c r="L68" i="3"/>
  <c r="K68" i="3"/>
  <c r="J68" i="3"/>
  <c r="I68" i="3"/>
  <c r="H68" i="3"/>
  <c r="G68" i="3"/>
  <c r="F68" i="3"/>
  <c r="E68" i="3"/>
  <c r="D68" i="3"/>
  <c r="Y67" i="3"/>
  <c r="X67" i="3"/>
  <c r="W67" i="3"/>
  <c r="V67" i="3"/>
  <c r="U67" i="3"/>
  <c r="T67" i="3"/>
  <c r="S67" i="3"/>
  <c r="R67" i="3"/>
  <c r="Q67" i="3"/>
  <c r="P67" i="3"/>
  <c r="O67" i="3"/>
  <c r="N67" i="3"/>
  <c r="M67" i="3"/>
  <c r="L67" i="3"/>
  <c r="K67" i="3"/>
  <c r="J67" i="3"/>
  <c r="I67" i="3"/>
  <c r="H67" i="3"/>
  <c r="G67" i="3"/>
  <c r="F67" i="3"/>
  <c r="E67" i="3"/>
  <c r="D67" i="3"/>
  <c r="Y65" i="3"/>
  <c r="X65" i="3"/>
  <c r="X131" i="3" s="1"/>
  <c r="W65" i="3"/>
  <c r="W131" i="3" s="1"/>
  <c r="V65" i="3"/>
  <c r="V131" i="3" s="1"/>
  <c r="U65" i="3"/>
  <c r="U131" i="3" s="1"/>
  <c r="T65" i="3"/>
  <c r="T131" i="3" s="1"/>
  <c r="S65" i="3"/>
  <c r="S131" i="3" s="1"/>
  <c r="R65" i="3"/>
  <c r="R131" i="3" s="1"/>
  <c r="Q65" i="3"/>
  <c r="Q131" i="3" s="1"/>
  <c r="P65" i="3"/>
  <c r="P131" i="3" s="1"/>
  <c r="O65" i="3"/>
  <c r="O131" i="3" s="1"/>
  <c r="N65" i="3"/>
  <c r="N131" i="3" s="1"/>
  <c r="M65" i="3"/>
  <c r="M131" i="3" s="1"/>
  <c r="L65" i="3"/>
  <c r="L131" i="3" s="1"/>
  <c r="K65" i="3"/>
  <c r="K131" i="3" s="1"/>
  <c r="J65" i="3"/>
  <c r="J131" i="3" s="1"/>
  <c r="I65" i="3"/>
  <c r="H65" i="3"/>
  <c r="H131" i="3" s="1"/>
  <c r="G65" i="3"/>
  <c r="G131" i="3" s="1"/>
  <c r="F65" i="3"/>
  <c r="F131" i="3" s="1"/>
  <c r="E65" i="3"/>
  <c r="E131" i="3" s="1"/>
  <c r="D65" i="3"/>
  <c r="D131" i="3" s="1"/>
  <c r="Y68" i="5"/>
  <c r="X68" i="5"/>
  <c r="W68" i="5"/>
  <c r="V68" i="5"/>
  <c r="U68" i="5"/>
  <c r="T68" i="5"/>
  <c r="S68" i="5"/>
  <c r="R68" i="5"/>
  <c r="Q68" i="5"/>
  <c r="P68" i="5"/>
  <c r="O68" i="5"/>
  <c r="N68" i="5"/>
  <c r="M68" i="5"/>
  <c r="L68" i="5"/>
  <c r="K68" i="5"/>
  <c r="J68" i="5"/>
  <c r="I68" i="5"/>
  <c r="H68" i="5"/>
  <c r="G68" i="5"/>
  <c r="F68" i="5"/>
  <c r="E68" i="5"/>
  <c r="D68" i="5"/>
  <c r="Y67" i="5"/>
  <c r="X67" i="5"/>
  <c r="W67" i="5"/>
  <c r="V67" i="5"/>
  <c r="U67" i="5"/>
  <c r="T67" i="5"/>
  <c r="S67" i="5"/>
  <c r="R67" i="5"/>
  <c r="Q67" i="5"/>
  <c r="P67" i="5"/>
  <c r="O67" i="5"/>
  <c r="N67" i="5"/>
  <c r="M67" i="5"/>
  <c r="L67" i="5"/>
  <c r="K67" i="5"/>
  <c r="J67" i="5"/>
  <c r="I67" i="5"/>
  <c r="H67" i="5"/>
  <c r="G67" i="5"/>
  <c r="F67" i="5"/>
  <c r="E67" i="5"/>
  <c r="D67" i="5"/>
  <c r="Y65" i="5"/>
  <c r="Y131" i="5" s="1"/>
  <c r="X65" i="5"/>
  <c r="X131" i="5" s="1"/>
  <c r="W65" i="5"/>
  <c r="W131" i="5" s="1"/>
  <c r="V65" i="5"/>
  <c r="V131" i="5" s="1"/>
  <c r="U65" i="5"/>
  <c r="U131" i="5" s="1"/>
  <c r="T65" i="5"/>
  <c r="T131" i="5" s="1"/>
  <c r="S65" i="5"/>
  <c r="S131" i="5" s="1"/>
  <c r="R65" i="5"/>
  <c r="R131" i="5" s="1"/>
  <c r="Q65" i="5"/>
  <c r="Q131" i="5" s="1"/>
  <c r="P65" i="5"/>
  <c r="P131" i="5" s="1"/>
  <c r="O65" i="5"/>
  <c r="O131" i="5" s="1"/>
  <c r="N65" i="5"/>
  <c r="N131" i="5" s="1"/>
  <c r="M65" i="5"/>
  <c r="M131" i="5" s="1"/>
  <c r="L65" i="5"/>
  <c r="L131" i="5" s="1"/>
  <c r="K65" i="5"/>
  <c r="K131" i="5" s="1"/>
  <c r="J65" i="5"/>
  <c r="J131" i="5" s="1"/>
  <c r="I65" i="5"/>
  <c r="I131" i="5" s="1"/>
  <c r="H65" i="5"/>
  <c r="H131" i="5" s="1"/>
  <c r="G65" i="5"/>
  <c r="G131" i="5" s="1"/>
  <c r="F65" i="5"/>
  <c r="F131" i="5" s="1"/>
  <c r="E65" i="5"/>
  <c r="E131" i="5" s="1"/>
  <c r="D65" i="5"/>
  <c r="D131" i="5" s="1"/>
  <c r="O68" i="10" l="1"/>
  <c r="I65" i="10"/>
  <c r="I131" i="10" s="1"/>
  <c r="I131" i="3"/>
  <c r="Y65" i="10"/>
  <c r="Y131" i="10" s="1"/>
  <c r="Y131" i="3"/>
  <c r="O68" i="11"/>
  <c r="O67" i="10"/>
  <c r="V68" i="10"/>
  <c r="W68" i="10"/>
  <c r="X68" i="10"/>
  <c r="G67" i="11"/>
  <c r="S67" i="11"/>
  <c r="W67" i="11"/>
  <c r="M65" i="10"/>
  <c r="G67" i="10"/>
  <c r="M67" i="10"/>
  <c r="W67" i="10"/>
  <c r="G68" i="10"/>
  <c r="M68" i="10"/>
  <c r="Q65" i="10"/>
  <c r="Q131" i="10" s="1"/>
  <c r="E65" i="10"/>
  <c r="E131" i="10" s="1"/>
  <c r="U65" i="10"/>
  <c r="U131" i="10" s="1"/>
  <c r="C65" i="5"/>
  <c r="L65" i="12"/>
  <c r="L131" i="12" s="1"/>
  <c r="N65" i="12"/>
  <c r="N131" i="12" s="1"/>
  <c r="T65" i="12"/>
  <c r="T131" i="12" s="1"/>
  <c r="V65" i="12"/>
  <c r="V131" i="12" s="1"/>
  <c r="C67" i="5"/>
  <c r="B67" i="5" s="1"/>
  <c r="L67" i="12"/>
  <c r="N67" i="12"/>
  <c r="T67" i="12"/>
  <c r="V67" i="12"/>
  <c r="L68" i="12"/>
  <c r="L133" i="12" s="1"/>
  <c r="N68" i="12"/>
  <c r="T68" i="12"/>
  <c r="V68" i="12"/>
  <c r="G65" i="11"/>
  <c r="G131" i="11" s="1"/>
  <c r="M65" i="11"/>
  <c r="M131" i="11" s="1"/>
  <c r="O65" i="11"/>
  <c r="O131" i="11" s="1"/>
  <c r="S65" i="11"/>
  <c r="S131" i="11" s="1"/>
  <c r="W65" i="11"/>
  <c r="W131" i="11" s="1"/>
  <c r="F67" i="10"/>
  <c r="H67" i="10"/>
  <c r="F132" i="5"/>
  <c r="H132" i="5"/>
  <c r="J132" i="5"/>
  <c r="P132" i="5"/>
  <c r="R132" i="5"/>
  <c r="X132" i="5"/>
  <c r="D133" i="5"/>
  <c r="F133" i="5"/>
  <c r="H133" i="5"/>
  <c r="J133" i="5"/>
  <c r="P133" i="5"/>
  <c r="R133" i="5"/>
  <c r="X133" i="5"/>
  <c r="D132" i="5"/>
  <c r="L132" i="5"/>
  <c r="T132" i="5"/>
  <c r="N133" i="5"/>
  <c r="V133" i="5"/>
  <c r="N132" i="5"/>
  <c r="V132" i="5"/>
  <c r="L133" i="5"/>
  <c r="T133" i="5"/>
  <c r="G65" i="12"/>
  <c r="G131" i="12" s="1"/>
  <c r="M65" i="12"/>
  <c r="M131" i="12" s="1"/>
  <c r="O65" i="12"/>
  <c r="O131" i="12" s="1"/>
  <c r="S65" i="12"/>
  <c r="S131" i="12" s="1"/>
  <c r="W65" i="12"/>
  <c r="W131" i="12" s="1"/>
  <c r="E132" i="5"/>
  <c r="G67" i="12"/>
  <c r="G132" i="5"/>
  <c r="I132" i="5"/>
  <c r="K132" i="5"/>
  <c r="M67" i="12"/>
  <c r="M132" i="5"/>
  <c r="O67" i="12"/>
  <c r="O132" i="5"/>
  <c r="Q132" i="5"/>
  <c r="S67" i="12"/>
  <c r="S132" i="5"/>
  <c r="U132" i="5"/>
  <c r="W67" i="12"/>
  <c r="W132" i="5"/>
  <c r="Y132" i="5"/>
  <c r="E133" i="5"/>
  <c r="G68" i="12"/>
  <c r="G133" i="5"/>
  <c r="I133" i="5"/>
  <c r="K133" i="5"/>
  <c r="M68" i="12"/>
  <c r="M133" i="5"/>
  <c r="O68" i="12"/>
  <c r="O133" i="5"/>
  <c r="Q133" i="5"/>
  <c r="S68" i="12"/>
  <c r="S133" i="5"/>
  <c r="U133" i="5"/>
  <c r="W68" i="12"/>
  <c r="W133" i="5"/>
  <c r="Y133" i="5"/>
  <c r="C65" i="3"/>
  <c r="C131" i="3" s="1"/>
  <c r="F65" i="11"/>
  <c r="F131" i="11" s="1"/>
  <c r="L65" i="11"/>
  <c r="L131" i="11" s="1"/>
  <c r="N65" i="11"/>
  <c r="N131" i="11" s="1"/>
  <c r="T65" i="11"/>
  <c r="T131" i="11" s="1"/>
  <c r="V65" i="11"/>
  <c r="V131" i="11" s="1"/>
  <c r="C67" i="3"/>
  <c r="B67" i="3" s="1"/>
  <c r="D132" i="3"/>
  <c r="F132" i="3"/>
  <c r="H132" i="3"/>
  <c r="J132" i="3"/>
  <c r="L67" i="11"/>
  <c r="L132" i="3"/>
  <c r="N67" i="11"/>
  <c r="N132" i="3"/>
  <c r="P132" i="3"/>
  <c r="R132" i="3"/>
  <c r="T67" i="11"/>
  <c r="T132" i="3"/>
  <c r="V132" i="3"/>
  <c r="V67" i="11"/>
  <c r="X132" i="3"/>
  <c r="C68" i="3"/>
  <c r="D133" i="3"/>
  <c r="F133" i="3"/>
  <c r="H133" i="3"/>
  <c r="J133" i="3"/>
  <c r="L68" i="11"/>
  <c r="L133" i="3"/>
  <c r="N68" i="11"/>
  <c r="N133" i="3"/>
  <c r="P133" i="3"/>
  <c r="R133" i="3"/>
  <c r="T68" i="11"/>
  <c r="T133" i="3"/>
  <c r="V68" i="11"/>
  <c r="V133" i="3"/>
  <c r="X133" i="3"/>
  <c r="C65" i="4"/>
  <c r="L65" i="10"/>
  <c r="N65" i="10"/>
  <c r="N131" i="10" s="1"/>
  <c r="T65" i="10"/>
  <c r="T131" i="10" s="1"/>
  <c r="V65" i="10"/>
  <c r="C67" i="4"/>
  <c r="D132" i="4"/>
  <c r="F132" i="4"/>
  <c r="H132" i="4"/>
  <c r="J132" i="4"/>
  <c r="L67" i="10"/>
  <c r="L132" i="4"/>
  <c r="N67" i="10"/>
  <c r="N132" i="4"/>
  <c r="P67" i="10"/>
  <c r="P132" i="4"/>
  <c r="R132" i="4"/>
  <c r="T132" i="4"/>
  <c r="T67" i="10"/>
  <c r="V67" i="10"/>
  <c r="V132" i="4"/>
  <c r="X132" i="4"/>
  <c r="C68" i="4"/>
  <c r="B68" i="4" s="1"/>
  <c r="D133" i="4"/>
  <c r="D68" i="10"/>
  <c r="F133" i="4"/>
  <c r="H133" i="4"/>
  <c r="J68" i="10"/>
  <c r="J133" i="4"/>
  <c r="L68" i="10"/>
  <c r="L133" i="4"/>
  <c r="N68" i="10"/>
  <c r="N133" i="4"/>
  <c r="P133" i="4"/>
  <c r="R68" i="10"/>
  <c r="R133" i="4"/>
  <c r="T68" i="10"/>
  <c r="T133" i="4"/>
  <c r="V133" i="4"/>
  <c r="X133" i="4"/>
  <c r="F65" i="12"/>
  <c r="F131" i="12" s="1"/>
  <c r="E67" i="10"/>
  <c r="E132" i="3"/>
  <c r="G132" i="3"/>
  <c r="I67" i="10"/>
  <c r="I132" i="3"/>
  <c r="K67" i="10"/>
  <c r="K132" i="3"/>
  <c r="M67" i="11"/>
  <c r="M132" i="3"/>
  <c r="O67" i="11"/>
  <c r="O132" i="3"/>
  <c r="Q67" i="10"/>
  <c r="Q132" i="3"/>
  <c r="S132" i="3"/>
  <c r="U67" i="10"/>
  <c r="U132" i="3"/>
  <c r="W132" i="3"/>
  <c r="Y67" i="10"/>
  <c r="Y132" i="3"/>
  <c r="E68" i="10"/>
  <c r="E133" i="3"/>
  <c r="G68" i="11"/>
  <c r="G133" i="3"/>
  <c r="I68" i="10"/>
  <c r="I133" i="3"/>
  <c r="K68" i="10"/>
  <c r="K133" i="3"/>
  <c r="M68" i="11"/>
  <c r="M133" i="3"/>
  <c r="O133" i="3"/>
  <c r="Q68" i="10"/>
  <c r="Q133" i="3"/>
  <c r="S68" i="11"/>
  <c r="S133" i="3"/>
  <c r="U68" i="10"/>
  <c r="U133" i="3"/>
  <c r="W68" i="11"/>
  <c r="W133" i="3"/>
  <c r="Y68" i="10"/>
  <c r="Y133" i="3"/>
  <c r="G65" i="10"/>
  <c r="G131" i="10" s="1"/>
  <c r="O65" i="10"/>
  <c r="O131" i="10" s="1"/>
  <c r="S65" i="10"/>
  <c r="W65" i="10"/>
  <c r="W131" i="10" s="1"/>
  <c r="E132" i="4"/>
  <c r="G132" i="4"/>
  <c r="I132" i="4"/>
  <c r="K132" i="4"/>
  <c r="M132" i="4"/>
  <c r="O132" i="4"/>
  <c r="Q132" i="4"/>
  <c r="S67" i="10"/>
  <c r="S132" i="4"/>
  <c r="U132" i="4"/>
  <c r="W132" i="4"/>
  <c r="Y132" i="4"/>
  <c r="E133" i="4"/>
  <c r="G133" i="4"/>
  <c r="I133" i="4"/>
  <c r="K133" i="4"/>
  <c r="M133" i="4"/>
  <c r="O133" i="4"/>
  <c r="Q133" i="4"/>
  <c r="S68" i="10"/>
  <c r="S133" i="4"/>
  <c r="U133" i="4"/>
  <c r="W133" i="4"/>
  <c r="Y133" i="4"/>
  <c r="J67" i="10"/>
  <c r="R67" i="10"/>
  <c r="X67" i="10"/>
  <c r="F68" i="10"/>
  <c r="H68" i="10"/>
  <c r="P68" i="10"/>
  <c r="J65" i="11"/>
  <c r="J131" i="11" s="1"/>
  <c r="R65" i="11"/>
  <c r="R131" i="11" s="1"/>
  <c r="F67" i="12"/>
  <c r="H67" i="11"/>
  <c r="X67" i="11"/>
  <c r="D68" i="12"/>
  <c r="F68" i="12"/>
  <c r="H68" i="12"/>
  <c r="J68" i="12"/>
  <c r="P68" i="12"/>
  <c r="R68" i="12"/>
  <c r="X68" i="12"/>
  <c r="D67" i="10"/>
  <c r="K65" i="10"/>
  <c r="K131" i="10" s="1"/>
  <c r="F65" i="10"/>
  <c r="F131" i="10" s="1"/>
  <c r="H65" i="10"/>
  <c r="H131" i="10" s="1"/>
  <c r="J65" i="10"/>
  <c r="J131" i="10" s="1"/>
  <c r="P65" i="10"/>
  <c r="P131" i="10" s="1"/>
  <c r="R65" i="10"/>
  <c r="R131" i="10" s="1"/>
  <c r="X65" i="10"/>
  <c r="X131" i="10" s="1"/>
  <c r="D65" i="12"/>
  <c r="D131" i="12" s="1"/>
  <c r="H65" i="12"/>
  <c r="H131" i="12" s="1"/>
  <c r="P65" i="12"/>
  <c r="P131" i="12" s="1"/>
  <c r="X65" i="12"/>
  <c r="X131" i="12" s="1"/>
  <c r="D65" i="10"/>
  <c r="D131" i="10" s="1"/>
  <c r="H65" i="11"/>
  <c r="H131" i="11" s="1"/>
  <c r="X65" i="11"/>
  <c r="X131" i="11" s="1"/>
  <c r="F67" i="11"/>
  <c r="P67" i="11"/>
  <c r="J68" i="11"/>
  <c r="R68" i="11"/>
  <c r="F68" i="11"/>
  <c r="H68" i="11"/>
  <c r="P68" i="11"/>
  <c r="X68" i="11"/>
  <c r="D67" i="12"/>
  <c r="H67" i="12"/>
  <c r="J67" i="11"/>
  <c r="P67" i="12"/>
  <c r="R67" i="11"/>
  <c r="X67" i="12"/>
  <c r="C68" i="5"/>
  <c r="P65" i="11"/>
  <c r="P131" i="11" s="1"/>
  <c r="D68" i="11"/>
  <c r="J65" i="12"/>
  <c r="J131" i="12" s="1"/>
  <c r="R65" i="12"/>
  <c r="R131" i="12" s="1"/>
  <c r="J67" i="12"/>
  <c r="R67" i="12"/>
  <c r="E65" i="12"/>
  <c r="E131" i="12" s="1"/>
  <c r="E65" i="11"/>
  <c r="E131" i="11" s="1"/>
  <c r="I65" i="12"/>
  <c r="I131" i="12" s="1"/>
  <c r="I65" i="11"/>
  <c r="I131" i="11" s="1"/>
  <c r="K65" i="12"/>
  <c r="K131" i="12" s="1"/>
  <c r="K65" i="11"/>
  <c r="K131" i="11" s="1"/>
  <c r="Q65" i="12"/>
  <c r="Q131" i="12" s="1"/>
  <c r="Q65" i="11"/>
  <c r="Q131" i="11" s="1"/>
  <c r="U65" i="12"/>
  <c r="U131" i="12" s="1"/>
  <c r="U65" i="11"/>
  <c r="U131" i="11" s="1"/>
  <c r="Y65" i="12"/>
  <c r="Y131" i="12" s="1"/>
  <c r="Y65" i="11"/>
  <c r="Y131" i="11" s="1"/>
  <c r="E67" i="12"/>
  <c r="E67" i="11"/>
  <c r="I67" i="12"/>
  <c r="I67" i="11"/>
  <c r="K67" i="12"/>
  <c r="K67" i="11"/>
  <c r="Q67" i="12"/>
  <c r="Q67" i="11"/>
  <c r="U67" i="12"/>
  <c r="U67" i="11"/>
  <c r="Y67" i="12"/>
  <c r="Y67" i="11"/>
  <c r="E68" i="12"/>
  <c r="E68" i="11"/>
  <c r="I68" i="12"/>
  <c r="I68" i="11"/>
  <c r="K68" i="12"/>
  <c r="K68" i="11"/>
  <c r="Q68" i="12"/>
  <c r="Q68" i="11"/>
  <c r="U68" i="12"/>
  <c r="U68" i="11"/>
  <c r="Y68" i="12"/>
  <c r="Y68" i="11"/>
  <c r="D65" i="11"/>
  <c r="D131" i="11" s="1"/>
  <c r="D67" i="11"/>
  <c r="D63" i="4"/>
  <c r="D197" i="4" s="1"/>
  <c r="E63" i="4"/>
  <c r="E197" i="4" s="1"/>
  <c r="F63" i="4"/>
  <c r="F197" i="4" s="1"/>
  <c r="G63" i="4"/>
  <c r="G197" i="4" s="1"/>
  <c r="H63" i="4"/>
  <c r="H197" i="4" s="1"/>
  <c r="I63" i="4"/>
  <c r="I197" i="4" s="1"/>
  <c r="J63" i="4"/>
  <c r="J197" i="4" s="1"/>
  <c r="K63" i="4"/>
  <c r="K197" i="4" s="1"/>
  <c r="L63" i="4"/>
  <c r="L197" i="4" s="1"/>
  <c r="M63" i="4"/>
  <c r="M197" i="4" s="1"/>
  <c r="N63" i="4"/>
  <c r="N197" i="4" s="1"/>
  <c r="O63" i="4"/>
  <c r="O197" i="4" s="1"/>
  <c r="P63" i="4"/>
  <c r="P197" i="4" s="1"/>
  <c r="Q63" i="4"/>
  <c r="Q197" i="4" s="1"/>
  <c r="R63" i="4"/>
  <c r="R197" i="4" s="1"/>
  <c r="S63" i="4"/>
  <c r="S197" i="4" s="1"/>
  <c r="T63" i="4"/>
  <c r="T197" i="4" s="1"/>
  <c r="U63" i="4"/>
  <c r="U197" i="4" s="1"/>
  <c r="V63" i="4"/>
  <c r="V197" i="4" s="1"/>
  <c r="W63" i="4"/>
  <c r="W197" i="4" s="1"/>
  <c r="X63" i="4"/>
  <c r="X197" i="4" s="1"/>
  <c r="Y63" i="4"/>
  <c r="Y197" i="4" s="1"/>
  <c r="D63" i="3"/>
  <c r="D197" i="3" s="1"/>
  <c r="E63" i="3"/>
  <c r="E197" i="3" s="1"/>
  <c r="F63" i="3"/>
  <c r="F197" i="3" s="1"/>
  <c r="G63" i="3"/>
  <c r="G197" i="3" s="1"/>
  <c r="H63" i="3"/>
  <c r="H197" i="3" s="1"/>
  <c r="I63" i="3"/>
  <c r="I197" i="3" s="1"/>
  <c r="J63" i="3"/>
  <c r="J197" i="3" s="1"/>
  <c r="K63" i="3"/>
  <c r="K197" i="3" s="1"/>
  <c r="L63" i="3"/>
  <c r="L197" i="3" s="1"/>
  <c r="M63" i="3"/>
  <c r="M197" i="3" s="1"/>
  <c r="N63" i="3"/>
  <c r="N197" i="3" s="1"/>
  <c r="O63" i="3"/>
  <c r="O197" i="3" s="1"/>
  <c r="P63" i="3"/>
  <c r="P197" i="3" s="1"/>
  <c r="Q63" i="3"/>
  <c r="Q197" i="3" s="1"/>
  <c r="R63" i="3"/>
  <c r="R197" i="3" s="1"/>
  <c r="S63" i="3"/>
  <c r="S197" i="3" s="1"/>
  <c r="T63" i="3"/>
  <c r="T197" i="3" s="1"/>
  <c r="U63" i="3"/>
  <c r="U197" i="3" s="1"/>
  <c r="V63" i="3"/>
  <c r="V197" i="3" s="1"/>
  <c r="W63" i="3"/>
  <c r="W197" i="3" s="1"/>
  <c r="X63" i="3"/>
  <c r="X197" i="3" s="1"/>
  <c r="Y63" i="3"/>
  <c r="Y197" i="3" s="1"/>
  <c r="D63" i="5"/>
  <c r="D197" i="5" s="1"/>
  <c r="E63" i="5"/>
  <c r="E197" i="5" s="1"/>
  <c r="F63" i="5"/>
  <c r="F197" i="5" s="1"/>
  <c r="G63" i="5"/>
  <c r="G197" i="5" s="1"/>
  <c r="H63" i="5"/>
  <c r="H197" i="5" s="1"/>
  <c r="I63" i="5"/>
  <c r="I197" i="5" s="1"/>
  <c r="J63" i="5"/>
  <c r="J197" i="5" s="1"/>
  <c r="K63" i="5"/>
  <c r="K197" i="5" s="1"/>
  <c r="L63" i="5"/>
  <c r="L197" i="5" s="1"/>
  <c r="M63" i="5"/>
  <c r="M63" i="12" s="1"/>
  <c r="N63" i="5"/>
  <c r="N197" i="5" s="1"/>
  <c r="O63" i="5"/>
  <c r="O197" i="5" s="1"/>
  <c r="P63" i="5"/>
  <c r="P197" i="5" s="1"/>
  <c r="Q63" i="5"/>
  <c r="Q197" i="5" s="1"/>
  <c r="R63" i="5"/>
  <c r="R197" i="5" s="1"/>
  <c r="S63" i="5"/>
  <c r="S63" i="12" s="1"/>
  <c r="T63" i="5"/>
  <c r="T197" i="5" s="1"/>
  <c r="U63" i="5"/>
  <c r="U197" i="5" s="1"/>
  <c r="V63" i="5"/>
  <c r="V197" i="5" s="1"/>
  <c r="W63" i="5"/>
  <c r="W197" i="5" s="1"/>
  <c r="X63" i="5"/>
  <c r="X197" i="5" s="1"/>
  <c r="Y63" i="5"/>
  <c r="Y197" i="5" s="1"/>
  <c r="O133" i="10" l="1"/>
  <c r="W133" i="10"/>
  <c r="C65" i="10"/>
  <c r="C131" i="10" s="1"/>
  <c r="C131" i="4"/>
  <c r="G133" i="10"/>
  <c r="B65" i="5"/>
  <c r="B131" i="5" s="1"/>
  <c r="C131" i="5"/>
  <c r="G132" i="11"/>
  <c r="C68" i="10"/>
  <c r="T132" i="12"/>
  <c r="T133" i="12"/>
  <c r="L132" i="12"/>
  <c r="Y133" i="11"/>
  <c r="U133" i="11"/>
  <c r="Q133" i="11"/>
  <c r="K133" i="11"/>
  <c r="I133" i="11"/>
  <c r="E133" i="11"/>
  <c r="Y132" i="11"/>
  <c r="U132" i="11"/>
  <c r="Q132" i="11"/>
  <c r="K132" i="11"/>
  <c r="I132" i="11"/>
  <c r="E132" i="11"/>
  <c r="X132" i="12"/>
  <c r="P132" i="12"/>
  <c r="C132" i="5"/>
  <c r="P133" i="11"/>
  <c r="F133" i="11"/>
  <c r="H133" i="10"/>
  <c r="W132" i="10"/>
  <c r="O132" i="10"/>
  <c r="W133" i="11"/>
  <c r="U133" i="10"/>
  <c r="S133" i="11"/>
  <c r="C132" i="4"/>
  <c r="T133" i="11"/>
  <c r="N133" i="11"/>
  <c r="L133" i="11"/>
  <c r="T132" i="11"/>
  <c r="N132" i="11"/>
  <c r="L132" i="11"/>
  <c r="S133" i="12"/>
  <c r="S132" i="12"/>
  <c r="S197" i="12"/>
  <c r="S197" i="5"/>
  <c r="C65" i="11"/>
  <c r="C131" i="11" s="1"/>
  <c r="Y133" i="12"/>
  <c r="U133" i="12"/>
  <c r="Q133" i="12"/>
  <c r="K133" i="12"/>
  <c r="I133" i="12"/>
  <c r="E133" i="12"/>
  <c r="Y132" i="12"/>
  <c r="U132" i="12"/>
  <c r="Q132" i="12"/>
  <c r="K132" i="12"/>
  <c r="I132" i="12"/>
  <c r="E132" i="12"/>
  <c r="R132" i="11"/>
  <c r="D132" i="12"/>
  <c r="X133" i="11"/>
  <c r="F133" i="12"/>
  <c r="P133" i="10"/>
  <c r="F133" i="10"/>
  <c r="M133" i="11"/>
  <c r="K133" i="10"/>
  <c r="I133" i="10"/>
  <c r="G133" i="11"/>
  <c r="Q132" i="10"/>
  <c r="O132" i="11"/>
  <c r="M132" i="11"/>
  <c r="V133" i="12"/>
  <c r="N133" i="12"/>
  <c r="V132" i="12"/>
  <c r="N132" i="12"/>
  <c r="T133" i="10"/>
  <c r="T132" i="10"/>
  <c r="N132" i="10"/>
  <c r="C133" i="3"/>
  <c r="C132" i="3"/>
  <c r="W133" i="12"/>
  <c r="O133" i="12"/>
  <c r="M133" i="12"/>
  <c r="G133" i="12"/>
  <c r="W132" i="12"/>
  <c r="O132" i="12"/>
  <c r="M132" i="12"/>
  <c r="M197" i="12"/>
  <c r="G132" i="12"/>
  <c r="M197" i="5"/>
  <c r="J132" i="11"/>
  <c r="H133" i="11"/>
  <c r="C67" i="12"/>
  <c r="V132" i="11"/>
  <c r="C67" i="11"/>
  <c r="D132" i="11"/>
  <c r="R132" i="12"/>
  <c r="Y133" i="10"/>
  <c r="Q133" i="10"/>
  <c r="N133" i="10"/>
  <c r="X133" i="12"/>
  <c r="P133" i="12"/>
  <c r="H133" i="12"/>
  <c r="O133" i="11"/>
  <c r="D133" i="11"/>
  <c r="E132" i="10"/>
  <c r="J133" i="10"/>
  <c r="C68" i="12"/>
  <c r="C133" i="5"/>
  <c r="J133" i="11"/>
  <c r="D133" i="12"/>
  <c r="H132" i="11"/>
  <c r="R132" i="10"/>
  <c r="U132" i="10"/>
  <c r="G132" i="10"/>
  <c r="W132" i="11"/>
  <c r="F132" i="10"/>
  <c r="B68" i="3"/>
  <c r="J132" i="12"/>
  <c r="C67" i="10"/>
  <c r="H132" i="12"/>
  <c r="R133" i="11"/>
  <c r="P132" i="11"/>
  <c r="F132" i="11"/>
  <c r="B67" i="4"/>
  <c r="B65" i="4"/>
  <c r="B131" i="4" s="1"/>
  <c r="D132" i="10"/>
  <c r="R133" i="12"/>
  <c r="J133" i="12"/>
  <c r="X132" i="11"/>
  <c r="F132" i="12"/>
  <c r="X132" i="10"/>
  <c r="J132" i="10"/>
  <c r="E133" i="10"/>
  <c r="Y132" i="10"/>
  <c r="K132" i="10"/>
  <c r="I132" i="10"/>
  <c r="R133" i="10"/>
  <c r="D133" i="10"/>
  <c r="C133" i="4"/>
  <c r="P132" i="10"/>
  <c r="V133" i="11"/>
  <c r="B65" i="3"/>
  <c r="B131" i="3" s="1"/>
  <c r="S132" i="11"/>
  <c r="H132" i="10"/>
  <c r="C65" i="12"/>
  <c r="C131" i="12" s="1"/>
  <c r="B68" i="5"/>
  <c r="B68" i="12" s="1"/>
  <c r="C68" i="11"/>
  <c r="B67" i="12"/>
  <c r="B67" i="11"/>
  <c r="L63" i="11"/>
  <c r="L197" i="11" s="1"/>
  <c r="M63" i="11"/>
  <c r="M197" i="11" s="1"/>
  <c r="S63" i="11"/>
  <c r="S197" i="11" s="1"/>
  <c r="S63" i="10"/>
  <c r="M63" i="10"/>
  <c r="V63" i="11"/>
  <c r="V197" i="11" s="1"/>
  <c r="V63" i="10"/>
  <c r="L63" i="10"/>
  <c r="C63" i="3"/>
  <c r="B63" i="3" s="1"/>
  <c r="B197" i="3" s="1"/>
  <c r="C63" i="4"/>
  <c r="C197" i="4" s="1"/>
  <c r="C63" i="5"/>
  <c r="C197" i="5" s="1"/>
  <c r="R63" i="10"/>
  <c r="R197" i="10" s="1"/>
  <c r="J63" i="10"/>
  <c r="J197" i="10" s="1"/>
  <c r="Y63" i="12"/>
  <c r="Y197" i="12" s="1"/>
  <c r="W63" i="12"/>
  <c r="W197" i="12" s="1"/>
  <c r="U63" i="12"/>
  <c r="U197" i="12" s="1"/>
  <c r="Q63" i="12"/>
  <c r="Q197" i="12" s="1"/>
  <c r="O63" i="12"/>
  <c r="O197" i="12" s="1"/>
  <c r="K63" i="12"/>
  <c r="K197" i="12" s="1"/>
  <c r="I63" i="12"/>
  <c r="I197" i="12" s="1"/>
  <c r="G63" i="12"/>
  <c r="G197" i="12" s="1"/>
  <c r="E63" i="12"/>
  <c r="E197" i="12" s="1"/>
  <c r="N63" i="10"/>
  <c r="N197" i="10" s="1"/>
  <c r="F63" i="10"/>
  <c r="F197" i="10" s="1"/>
  <c r="X63" i="10"/>
  <c r="X197" i="10" s="1"/>
  <c r="T63" i="10"/>
  <c r="T197" i="10" s="1"/>
  <c r="P63" i="10"/>
  <c r="P197" i="10" s="1"/>
  <c r="H63" i="10"/>
  <c r="H197" i="10" s="1"/>
  <c r="D63" i="10"/>
  <c r="D197" i="10" s="1"/>
  <c r="Y63" i="10"/>
  <c r="Y197" i="10" s="1"/>
  <c r="W63" i="10"/>
  <c r="W197" i="10" s="1"/>
  <c r="U63" i="10"/>
  <c r="U197" i="10" s="1"/>
  <c r="Q63" i="10"/>
  <c r="Q197" i="10" s="1"/>
  <c r="O63" i="10"/>
  <c r="O197" i="10" s="1"/>
  <c r="K63" i="10"/>
  <c r="K197" i="10" s="1"/>
  <c r="I63" i="10"/>
  <c r="I197" i="10" s="1"/>
  <c r="G63" i="10"/>
  <c r="G197" i="10" s="1"/>
  <c r="E63" i="10"/>
  <c r="E197" i="10" s="1"/>
  <c r="X63" i="12"/>
  <c r="X197" i="12" s="1"/>
  <c r="T63" i="12"/>
  <c r="T197" i="12" s="1"/>
  <c r="P63" i="12"/>
  <c r="P197" i="12" s="1"/>
  <c r="L63" i="12"/>
  <c r="L197" i="12" s="1"/>
  <c r="H63" i="12"/>
  <c r="H197" i="12" s="1"/>
  <c r="D63" i="12"/>
  <c r="D197" i="12" s="1"/>
  <c r="V63" i="12"/>
  <c r="V197" i="12" s="1"/>
  <c r="R63" i="12"/>
  <c r="R197" i="12" s="1"/>
  <c r="N63" i="12"/>
  <c r="N197" i="12" s="1"/>
  <c r="J63" i="12"/>
  <c r="J197" i="12" s="1"/>
  <c r="F63" i="12"/>
  <c r="F197" i="12" s="1"/>
  <c r="Y63" i="11"/>
  <c r="Y197" i="11" s="1"/>
  <c r="W63" i="11"/>
  <c r="W197" i="11" s="1"/>
  <c r="U63" i="11"/>
  <c r="U197" i="11" s="1"/>
  <c r="Q63" i="11"/>
  <c r="Q197" i="11" s="1"/>
  <c r="O63" i="11"/>
  <c r="O197" i="11" s="1"/>
  <c r="K63" i="11"/>
  <c r="K197" i="11" s="1"/>
  <c r="I63" i="11"/>
  <c r="I197" i="11" s="1"/>
  <c r="G63" i="11"/>
  <c r="G197" i="11" s="1"/>
  <c r="E63" i="11"/>
  <c r="E197" i="11" s="1"/>
  <c r="X63" i="11"/>
  <c r="X197" i="11" s="1"/>
  <c r="T63" i="11"/>
  <c r="T197" i="11" s="1"/>
  <c r="R63" i="11"/>
  <c r="R197" i="11" s="1"/>
  <c r="P63" i="11"/>
  <c r="P197" i="11" s="1"/>
  <c r="N63" i="11"/>
  <c r="N197" i="11" s="1"/>
  <c r="J63" i="11"/>
  <c r="J197" i="11" s="1"/>
  <c r="H63" i="11"/>
  <c r="H197" i="11" s="1"/>
  <c r="F63" i="11"/>
  <c r="F197" i="11" s="1"/>
  <c r="D63" i="11"/>
  <c r="D197" i="11" s="1"/>
  <c r="Y64" i="3"/>
  <c r="X64" i="3"/>
  <c r="W64" i="3"/>
  <c r="V64" i="3"/>
  <c r="U64" i="3"/>
  <c r="T64" i="3"/>
  <c r="S64" i="3"/>
  <c r="R64" i="3"/>
  <c r="Q64" i="3"/>
  <c r="P64" i="3"/>
  <c r="O64" i="3"/>
  <c r="N64" i="3"/>
  <c r="M64" i="3"/>
  <c r="L64" i="3"/>
  <c r="K64" i="3"/>
  <c r="J64" i="3"/>
  <c r="I64" i="3"/>
  <c r="H64" i="3"/>
  <c r="G64" i="3"/>
  <c r="F64" i="3"/>
  <c r="E64" i="3"/>
  <c r="D64" i="3"/>
  <c r="Y62" i="3"/>
  <c r="Y196" i="3" s="1"/>
  <c r="X62" i="3"/>
  <c r="X196" i="3" s="1"/>
  <c r="W62" i="3"/>
  <c r="W196" i="3" s="1"/>
  <c r="V62" i="3"/>
  <c r="V196" i="3" s="1"/>
  <c r="U62" i="3"/>
  <c r="U196" i="3" s="1"/>
  <c r="T62" i="3"/>
  <c r="T196" i="3" s="1"/>
  <c r="S62" i="3"/>
  <c r="S196" i="3" s="1"/>
  <c r="R62" i="3"/>
  <c r="R196" i="3" s="1"/>
  <c r="Q62" i="3"/>
  <c r="Q196" i="3" s="1"/>
  <c r="P62" i="3"/>
  <c r="P196" i="3" s="1"/>
  <c r="O62" i="3"/>
  <c r="O196" i="3" s="1"/>
  <c r="N62" i="3"/>
  <c r="N196" i="3" s="1"/>
  <c r="M62" i="3"/>
  <c r="M196" i="3" s="1"/>
  <c r="L62" i="3"/>
  <c r="L196" i="3" s="1"/>
  <c r="K62" i="3"/>
  <c r="K196" i="3" s="1"/>
  <c r="J62" i="3"/>
  <c r="J196" i="3" s="1"/>
  <c r="I62" i="3"/>
  <c r="I196" i="3" s="1"/>
  <c r="H62" i="3"/>
  <c r="H196" i="3" s="1"/>
  <c r="G62" i="3"/>
  <c r="G196" i="3" s="1"/>
  <c r="F62" i="3"/>
  <c r="F196" i="3" s="1"/>
  <c r="E62" i="3"/>
  <c r="E196" i="3" s="1"/>
  <c r="D62" i="3"/>
  <c r="D196" i="3" s="1"/>
  <c r="Y61" i="3"/>
  <c r="Y195" i="3" s="1"/>
  <c r="X61" i="3"/>
  <c r="X195" i="3" s="1"/>
  <c r="W61" i="3"/>
  <c r="W195" i="3" s="1"/>
  <c r="V61" i="3"/>
  <c r="V195" i="3" s="1"/>
  <c r="U61" i="3"/>
  <c r="U195" i="3" s="1"/>
  <c r="T61" i="3"/>
  <c r="T195" i="3" s="1"/>
  <c r="S61" i="3"/>
  <c r="S195" i="3" s="1"/>
  <c r="R61" i="3"/>
  <c r="R195" i="3" s="1"/>
  <c r="Q61" i="3"/>
  <c r="Q195" i="3" s="1"/>
  <c r="P61" i="3"/>
  <c r="P195" i="3" s="1"/>
  <c r="O61" i="3"/>
  <c r="O195" i="3" s="1"/>
  <c r="N61" i="3"/>
  <c r="N195" i="3" s="1"/>
  <c r="M61" i="3"/>
  <c r="M195" i="3" s="1"/>
  <c r="L61" i="3"/>
  <c r="L195" i="3" s="1"/>
  <c r="K61" i="3"/>
  <c r="K195" i="3" s="1"/>
  <c r="J61" i="3"/>
  <c r="J195" i="3" s="1"/>
  <c r="I61" i="3"/>
  <c r="I195" i="3" s="1"/>
  <c r="H61" i="3"/>
  <c r="H195" i="3" s="1"/>
  <c r="G61" i="3"/>
  <c r="G195" i="3" s="1"/>
  <c r="F61" i="3"/>
  <c r="F195" i="3" s="1"/>
  <c r="E61" i="3"/>
  <c r="E195" i="3" s="1"/>
  <c r="D61" i="3"/>
  <c r="D195" i="3" s="1"/>
  <c r="Y64" i="4"/>
  <c r="X64" i="4"/>
  <c r="W64" i="4"/>
  <c r="W198" i="4" s="1"/>
  <c r="V64" i="4"/>
  <c r="V198" i="4" s="1"/>
  <c r="U64" i="4"/>
  <c r="T64" i="4"/>
  <c r="T198" i="4" s="1"/>
  <c r="S64" i="4"/>
  <c r="S198" i="4" s="1"/>
  <c r="R64" i="4"/>
  <c r="Q64" i="4"/>
  <c r="P64" i="4"/>
  <c r="O64" i="4"/>
  <c r="N64" i="4"/>
  <c r="M64" i="4"/>
  <c r="M198" i="4" s="1"/>
  <c r="L64" i="4"/>
  <c r="K64" i="4"/>
  <c r="J64" i="4"/>
  <c r="I64" i="4"/>
  <c r="H64" i="4"/>
  <c r="G64" i="4"/>
  <c r="F64" i="4"/>
  <c r="E64" i="4"/>
  <c r="D64" i="4"/>
  <c r="Y62" i="4"/>
  <c r="Y196" i="4" s="1"/>
  <c r="X62" i="4"/>
  <c r="X196" i="4" s="1"/>
  <c r="W62" i="4"/>
  <c r="W196" i="4" s="1"/>
  <c r="V62" i="4"/>
  <c r="V196" i="4" s="1"/>
  <c r="U62" i="4"/>
  <c r="U196" i="4" s="1"/>
  <c r="T62" i="4"/>
  <c r="T196" i="4" s="1"/>
  <c r="S62" i="4"/>
  <c r="S196" i="4" s="1"/>
  <c r="R62" i="4"/>
  <c r="R196" i="4" s="1"/>
  <c r="Q62" i="4"/>
  <c r="Q196" i="4" s="1"/>
  <c r="P62" i="4"/>
  <c r="P196" i="4" s="1"/>
  <c r="O62" i="4"/>
  <c r="O196" i="4" s="1"/>
  <c r="N62" i="4"/>
  <c r="N196" i="4" s="1"/>
  <c r="M62" i="4"/>
  <c r="M196" i="4" s="1"/>
  <c r="L62" i="4"/>
  <c r="L196" i="4" s="1"/>
  <c r="K62" i="4"/>
  <c r="K196" i="4" s="1"/>
  <c r="J62" i="4"/>
  <c r="J196" i="4" s="1"/>
  <c r="I62" i="4"/>
  <c r="I196" i="4" s="1"/>
  <c r="H62" i="4"/>
  <c r="H196" i="4" s="1"/>
  <c r="G62" i="4"/>
  <c r="G196" i="4" s="1"/>
  <c r="F62" i="4"/>
  <c r="F196" i="4" s="1"/>
  <c r="E62" i="4"/>
  <c r="E196" i="4" s="1"/>
  <c r="D62" i="4"/>
  <c r="D196" i="4" s="1"/>
  <c r="Y61" i="4"/>
  <c r="Y195" i="4" s="1"/>
  <c r="X61" i="4"/>
  <c r="X195" i="4" s="1"/>
  <c r="W61" i="4"/>
  <c r="W195" i="4" s="1"/>
  <c r="V61" i="4"/>
  <c r="U61" i="4"/>
  <c r="U195" i="4" s="1"/>
  <c r="T61" i="4"/>
  <c r="T195" i="4" s="1"/>
  <c r="S61" i="4"/>
  <c r="R61" i="4"/>
  <c r="R195" i="4" s="1"/>
  <c r="Q61" i="4"/>
  <c r="Q195" i="4" s="1"/>
  <c r="P61" i="4"/>
  <c r="P195" i="4" s="1"/>
  <c r="O61" i="4"/>
  <c r="O195" i="4" s="1"/>
  <c r="N61" i="4"/>
  <c r="N195" i="4" s="1"/>
  <c r="M61" i="4"/>
  <c r="L61" i="4"/>
  <c r="K61" i="4"/>
  <c r="K195" i="4" s="1"/>
  <c r="J61" i="4"/>
  <c r="J195" i="4" s="1"/>
  <c r="I61" i="4"/>
  <c r="I195" i="4" s="1"/>
  <c r="H61" i="4"/>
  <c r="H195" i="4" s="1"/>
  <c r="G61" i="4"/>
  <c r="G195" i="4" s="1"/>
  <c r="F61" i="4"/>
  <c r="F195" i="4" s="1"/>
  <c r="E61" i="4"/>
  <c r="E195" i="4" s="1"/>
  <c r="D61" i="4"/>
  <c r="D195" i="4" s="1"/>
  <c r="Y64" i="5"/>
  <c r="X64" i="5"/>
  <c r="W64" i="5"/>
  <c r="W198" i="5" s="1"/>
  <c r="V64" i="5"/>
  <c r="V198" i="5" s="1"/>
  <c r="U64" i="5"/>
  <c r="T64" i="5"/>
  <c r="T198" i="5" s="1"/>
  <c r="S64" i="5"/>
  <c r="S198" i="5" s="1"/>
  <c r="R64" i="5"/>
  <c r="Q64" i="5"/>
  <c r="P64" i="5"/>
  <c r="O64" i="5"/>
  <c r="N64" i="5"/>
  <c r="M64" i="5"/>
  <c r="M198" i="5" s="1"/>
  <c r="L64" i="5"/>
  <c r="K64" i="5"/>
  <c r="J64" i="5"/>
  <c r="I64" i="5"/>
  <c r="H64" i="5"/>
  <c r="G64" i="5"/>
  <c r="F64" i="5"/>
  <c r="E64" i="5"/>
  <c r="D64" i="5"/>
  <c r="Y62" i="5"/>
  <c r="Y196" i="5" s="1"/>
  <c r="X62" i="5"/>
  <c r="X196" i="5" s="1"/>
  <c r="W62" i="5"/>
  <c r="W196" i="5" s="1"/>
  <c r="V62" i="5"/>
  <c r="V196" i="5" s="1"/>
  <c r="U62" i="5"/>
  <c r="U196" i="5" s="1"/>
  <c r="T62" i="5"/>
  <c r="T196" i="5" s="1"/>
  <c r="S62" i="5"/>
  <c r="S196" i="5" s="1"/>
  <c r="R62" i="5"/>
  <c r="R196" i="5" s="1"/>
  <c r="Q62" i="5"/>
  <c r="Q196" i="5" s="1"/>
  <c r="P62" i="5"/>
  <c r="P196" i="5" s="1"/>
  <c r="O62" i="5"/>
  <c r="O196" i="5" s="1"/>
  <c r="N62" i="5"/>
  <c r="N196" i="5" s="1"/>
  <c r="M62" i="5"/>
  <c r="M196" i="5" s="1"/>
  <c r="L62" i="5"/>
  <c r="L196" i="5" s="1"/>
  <c r="K62" i="5"/>
  <c r="K196" i="5" s="1"/>
  <c r="J62" i="5"/>
  <c r="J196" i="5" s="1"/>
  <c r="I62" i="5"/>
  <c r="I196" i="5" s="1"/>
  <c r="H62" i="5"/>
  <c r="H196" i="5" s="1"/>
  <c r="G62" i="5"/>
  <c r="G196" i="5" s="1"/>
  <c r="F62" i="5"/>
  <c r="F196" i="5" s="1"/>
  <c r="E62" i="5"/>
  <c r="E196" i="5" s="1"/>
  <c r="D62" i="5"/>
  <c r="D196" i="5" s="1"/>
  <c r="Y61" i="5"/>
  <c r="Y195" i="5" s="1"/>
  <c r="X61" i="5"/>
  <c r="X195" i="5" s="1"/>
  <c r="W61" i="5"/>
  <c r="W195" i="5" s="1"/>
  <c r="V61" i="5"/>
  <c r="U61" i="5"/>
  <c r="U195" i="5" s="1"/>
  <c r="T61" i="5"/>
  <c r="T195" i="5" s="1"/>
  <c r="S61" i="5"/>
  <c r="R61" i="5"/>
  <c r="R195" i="5" s="1"/>
  <c r="Q61" i="5"/>
  <c r="Q195" i="5" s="1"/>
  <c r="P61" i="5"/>
  <c r="P195" i="5" s="1"/>
  <c r="O61" i="5"/>
  <c r="O195" i="5" s="1"/>
  <c r="N61" i="5"/>
  <c r="N195" i="5" s="1"/>
  <c r="M61" i="5"/>
  <c r="L61" i="5"/>
  <c r="K61" i="5"/>
  <c r="K195" i="5" s="1"/>
  <c r="J61" i="5"/>
  <c r="J195" i="5" s="1"/>
  <c r="I61" i="5"/>
  <c r="I195" i="5" s="1"/>
  <c r="H61" i="5"/>
  <c r="H195" i="5" s="1"/>
  <c r="G61" i="5"/>
  <c r="G195" i="5" s="1"/>
  <c r="F61" i="5"/>
  <c r="F195" i="5" s="1"/>
  <c r="E61" i="5"/>
  <c r="E195" i="5" s="1"/>
  <c r="D61" i="5"/>
  <c r="D195" i="5" s="1"/>
  <c r="H59" i="3"/>
  <c r="H193" i="3" s="1"/>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193" i="4" s="1"/>
  <c r="F60" i="4"/>
  <c r="Y60" i="3"/>
  <c r="X60" i="3"/>
  <c r="W60" i="3"/>
  <c r="V60" i="3"/>
  <c r="U60" i="3"/>
  <c r="T60" i="3"/>
  <c r="S60" i="3"/>
  <c r="R60" i="3"/>
  <c r="Q60" i="3"/>
  <c r="P60" i="3"/>
  <c r="O60" i="3"/>
  <c r="N60" i="3"/>
  <c r="M60" i="3"/>
  <c r="L60" i="3"/>
  <c r="K60" i="3"/>
  <c r="J60" i="3"/>
  <c r="I60" i="3"/>
  <c r="H60" i="3"/>
  <c r="G60" i="3"/>
  <c r="F60" i="3"/>
  <c r="E60" i="3"/>
  <c r="D60" i="3"/>
  <c r="Y59" i="3"/>
  <c r="Y193" i="3" s="1"/>
  <c r="X59" i="3"/>
  <c r="X193" i="3" s="1"/>
  <c r="W59" i="3"/>
  <c r="W193" i="3" s="1"/>
  <c r="V59" i="3"/>
  <c r="V193" i="3" s="1"/>
  <c r="U59" i="3"/>
  <c r="U193" i="3" s="1"/>
  <c r="T59" i="3"/>
  <c r="T193" i="3" s="1"/>
  <c r="S59" i="3"/>
  <c r="S193" i="3" s="1"/>
  <c r="R59" i="3"/>
  <c r="R193" i="3" s="1"/>
  <c r="Q59" i="3"/>
  <c r="Q193" i="3" s="1"/>
  <c r="P59" i="3"/>
  <c r="P193" i="3" s="1"/>
  <c r="O59" i="3"/>
  <c r="O193" i="3" s="1"/>
  <c r="N59" i="3"/>
  <c r="N193" i="3" s="1"/>
  <c r="M59" i="3"/>
  <c r="M193" i="3" s="1"/>
  <c r="L59" i="3"/>
  <c r="L193" i="3" s="1"/>
  <c r="K59" i="3"/>
  <c r="K193" i="3" s="1"/>
  <c r="J59" i="3"/>
  <c r="J193" i="3" s="1"/>
  <c r="I59" i="3"/>
  <c r="I193" i="3" s="1"/>
  <c r="G59" i="3"/>
  <c r="G193" i="3" s="1"/>
  <c r="F59" i="3"/>
  <c r="F193" i="3" s="1"/>
  <c r="E59" i="3"/>
  <c r="E193" i="3" s="1"/>
  <c r="D59" i="3"/>
  <c r="Y58" i="3"/>
  <c r="X58" i="3"/>
  <c r="W58" i="3"/>
  <c r="V58" i="3"/>
  <c r="U58" i="3"/>
  <c r="T58" i="3"/>
  <c r="S58" i="3"/>
  <c r="R58" i="3"/>
  <c r="Q58" i="3"/>
  <c r="P58" i="3"/>
  <c r="O58" i="3"/>
  <c r="N58" i="3"/>
  <c r="M58" i="3"/>
  <c r="L58" i="3"/>
  <c r="K58" i="3"/>
  <c r="J58" i="3"/>
  <c r="I58" i="3"/>
  <c r="H58" i="3"/>
  <c r="G58" i="3"/>
  <c r="F58" i="3"/>
  <c r="E58" i="3"/>
  <c r="D58" i="3"/>
  <c r="Y57" i="3"/>
  <c r="X57" i="3"/>
  <c r="W57" i="3"/>
  <c r="V57" i="3"/>
  <c r="U57" i="3"/>
  <c r="T57" i="3"/>
  <c r="S57" i="3"/>
  <c r="R57" i="3"/>
  <c r="Q57" i="3"/>
  <c r="P57" i="3"/>
  <c r="O57" i="3"/>
  <c r="N57" i="3"/>
  <c r="M57" i="3"/>
  <c r="L57" i="3"/>
  <c r="K57" i="3"/>
  <c r="J57" i="3"/>
  <c r="I57" i="3"/>
  <c r="H57" i="3"/>
  <c r="G57" i="3"/>
  <c r="F57" i="3"/>
  <c r="E57" i="3"/>
  <c r="D57" i="3"/>
  <c r="Y60" i="4"/>
  <c r="X60" i="4"/>
  <c r="W60" i="4"/>
  <c r="V60" i="4"/>
  <c r="U60" i="4"/>
  <c r="T60" i="4"/>
  <c r="S60" i="4"/>
  <c r="R60" i="4"/>
  <c r="Q60" i="4"/>
  <c r="P60" i="4"/>
  <c r="O60" i="4"/>
  <c r="N60" i="4"/>
  <c r="M60" i="4"/>
  <c r="L60" i="4"/>
  <c r="K60" i="4"/>
  <c r="J60" i="4"/>
  <c r="I60" i="4"/>
  <c r="H60" i="4"/>
  <c r="G60" i="4"/>
  <c r="E60" i="4"/>
  <c r="D60" i="4"/>
  <c r="C60" i="4" s="1"/>
  <c r="Y59" i="4"/>
  <c r="X59" i="4"/>
  <c r="X193" i="4" s="1"/>
  <c r="W59" i="4"/>
  <c r="V59" i="4"/>
  <c r="U59" i="4"/>
  <c r="T59" i="4"/>
  <c r="T193" i="4" s="1"/>
  <c r="S59" i="4"/>
  <c r="R59" i="4"/>
  <c r="R193" i="4" s="1"/>
  <c r="Q59" i="4"/>
  <c r="P59" i="4"/>
  <c r="P193" i="4" s="1"/>
  <c r="O59" i="4"/>
  <c r="N59" i="4"/>
  <c r="N193" i="4" s="1"/>
  <c r="M59" i="4"/>
  <c r="L59" i="4"/>
  <c r="K59" i="4"/>
  <c r="J59" i="4"/>
  <c r="J193" i="4" s="1"/>
  <c r="I59" i="4"/>
  <c r="H59" i="4"/>
  <c r="H193" i="4" s="1"/>
  <c r="G59" i="4"/>
  <c r="G193" i="4" s="1"/>
  <c r="E59" i="4"/>
  <c r="E193" i="4" s="1"/>
  <c r="D59" i="4"/>
  <c r="Y58" i="4"/>
  <c r="X58" i="4"/>
  <c r="W58" i="4"/>
  <c r="V58" i="4"/>
  <c r="U58" i="4"/>
  <c r="T58" i="4"/>
  <c r="S58" i="4"/>
  <c r="R58" i="4"/>
  <c r="Q58" i="4"/>
  <c r="P58" i="4"/>
  <c r="O58" i="4"/>
  <c r="N58" i="4"/>
  <c r="M58" i="4"/>
  <c r="L58" i="4"/>
  <c r="K58" i="4"/>
  <c r="J58" i="4"/>
  <c r="I58" i="4"/>
  <c r="H58" i="4"/>
  <c r="G58" i="4"/>
  <c r="E58" i="4"/>
  <c r="D58" i="4"/>
  <c r="C58" i="4" s="1"/>
  <c r="Y57" i="4"/>
  <c r="X57" i="4"/>
  <c r="W57" i="4"/>
  <c r="V57" i="4"/>
  <c r="U57" i="4"/>
  <c r="T57" i="4"/>
  <c r="S57" i="4"/>
  <c r="R57" i="4"/>
  <c r="Q57" i="4"/>
  <c r="P57" i="4"/>
  <c r="O57" i="4"/>
  <c r="N57" i="4"/>
  <c r="M57" i="4"/>
  <c r="L57" i="4"/>
  <c r="K57" i="4"/>
  <c r="J57" i="4"/>
  <c r="I57" i="4"/>
  <c r="H57" i="4"/>
  <c r="G57" i="4"/>
  <c r="E57" i="4"/>
  <c r="D57" i="4"/>
  <c r="Y60" i="5"/>
  <c r="X60" i="5"/>
  <c r="W60" i="5"/>
  <c r="V60" i="5"/>
  <c r="U60" i="5"/>
  <c r="T60" i="5"/>
  <c r="S60" i="5"/>
  <c r="R60" i="5"/>
  <c r="Q60" i="5"/>
  <c r="P60" i="5"/>
  <c r="O60" i="5"/>
  <c r="N60" i="5"/>
  <c r="M60" i="5"/>
  <c r="L60" i="5"/>
  <c r="K60" i="5"/>
  <c r="J60" i="5"/>
  <c r="I60" i="5"/>
  <c r="H60" i="5"/>
  <c r="G60" i="5"/>
  <c r="F60" i="5"/>
  <c r="E60" i="5"/>
  <c r="D60" i="5"/>
  <c r="Y59" i="5"/>
  <c r="Y193" i="5" s="1"/>
  <c r="X59" i="5"/>
  <c r="X193" i="5" s="1"/>
  <c r="W59" i="5"/>
  <c r="W193" i="5" s="1"/>
  <c r="V59" i="5"/>
  <c r="V193" i="5" s="1"/>
  <c r="U59" i="5"/>
  <c r="U193" i="5" s="1"/>
  <c r="T59" i="5"/>
  <c r="T193" i="5" s="1"/>
  <c r="S59" i="5"/>
  <c r="S193" i="5" s="1"/>
  <c r="R59" i="5"/>
  <c r="R193" i="5" s="1"/>
  <c r="Q59" i="5"/>
  <c r="Q193" i="5" s="1"/>
  <c r="P59" i="5"/>
  <c r="P193" i="5" s="1"/>
  <c r="O59" i="5"/>
  <c r="O193" i="5" s="1"/>
  <c r="N59" i="5"/>
  <c r="N193" i="5" s="1"/>
  <c r="M59" i="5"/>
  <c r="M193" i="5" s="1"/>
  <c r="L59" i="5"/>
  <c r="L193" i="5" s="1"/>
  <c r="K59" i="5"/>
  <c r="K193" i="5" s="1"/>
  <c r="J59" i="5"/>
  <c r="J193" i="5" s="1"/>
  <c r="I59" i="5"/>
  <c r="I193" i="5" s="1"/>
  <c r="H59" i="5"/>
  <c r="H193" i="5" s="1"/>
  <c r="G59" i="5"/>
  <c r="G193" i="5" s="1"/>
  <c r="F59" i="5"/>
  <c r="F193" i="5" s="1"/>
  <c r="E59" i="5"/>
  <c r="E193" i="5" s="1"/>
  <c r="D59" i="5"/>
  <c r="Y58" i="5"/>
  <c r="X58" i="5"/>
  <c r="W58" i="5"/>
  <c r="V58" i="5"/>
  <c r="U58" i="5"/>
  <c r="T58" i="5"/>
  <c r="S58" i="5"/>
  <c r="R58" i="5"/>
  <c r="Q58" i="5"/>
  <c r="P58" i="5"/>
  <c r="O58" i="5"/>
  <c r="N58" i="5"/>
  <c r="M58" i="5"/>
  <c r="L58" i="5"/>
  <c r="K58" i="5"/>
  <c r="J58" i="5"/>
  <c r="I58" i="5"/>
  <c r="H58" i="5"/>
  <c r="G58" i="5"/>
  <c r="F58" i="5"/>
  <c r="E58" i="5"/>
  <c r="D58" i="5"/>
  <c r="Y57" i="5"/>
  <c r="X57" i="5"/>
  <c r="W57" i="5"/>
  <c r="V57" i="5"/>
  <c r="U57" i="5"/>
  <c r="T57" i="5"/>
  <c r="S57" i="5"/>
  <c r="R57" i="5"/>
  <c r="Q57" i="5"/>
  <c r="P57" i="5"/>
  <c r="O57" i="5"/>
  <c r="N57" i="5"/>
  <c r="M57" i="5"/>
  <c r="L57" i="5"/>
  <c r="K57" i="5"/>
  <c r="J57" i="5"/>
  <c r="I57" i="5"/>
  <c r="H57" i="5"/>
  <c r="G57" i="5"/>
  <c r="F57" i="5"/>
  <c r="E57" i="5"/>
  <c r="D57" i="5"/>
  <c r="D56" i="3"/>
  <c r="E56" i="3"/>
  <c r="F56" i="3"/>
  <c r="G56" i="3"/>
  <c r="H56" i="3"/>
  <c r="I56" i="3"/>
  <c r="J56" i="3"/>
  <c r="K56" i="3"/>
  <c r="L56" i="3"/>
  <c r="M56" i="3"/>
  <c r="N56" i="3"/>
  <c r="O56" i="3"/>
  <c r="P56" i="3"/>
  <c r="Q56" i="3"/>
  <c r="R56" i="3"/>
  <c r="S56" i="3"/>
  <c r="T56" i="3"/>
  <c r="U56" i="3"/>
  <c r="V56" i="3"/>
  <c r="W56" i="3"/>
  <c r="X56" i="3"/>
  <c r="Y56" i="3"/>
  <c r="D56" i="4"/>
  <c r="E56" i="4"/>
  <c r="G56" i="4"/>
  <c r="H56" i="4"/>
  <c r="I56" i="4"/>
  <c r="J56" i="4"/>
  <c r="K56" i="4"/>
  <c r="L56" i="4"/>
  <c r="M56" i="4"/>
  <c r="N56" i="4"/>
  <c r="O56" i="4"/>
  <c r="P56" i="4"/>
  <c r="Q56" i="4"/>
  <c r="R56" i="4"/>
  <c r="S56" i="4"/>
  <c r="T56" i="4"/>
  <c r="U56" i="4"/>
  <c r="V56" i="4"/>
  <c r="W56" i="4"/>
  <c r="X56" i="4"/>
  <c r="Y56" i="4"/>
  <c r="D56" i="5"/>
  <c r="E56" i="5"/>
  <c r="F56" i="5"/>
  <c r="G56" i="5"/>
  <c r="H56" i="5"/>
  <c r="I56" i="5"/>
  <c r="J56" i="5"/>
  <c r="K56" i="5"/>
  <c r="L56" i="5"/>
  <c r="M56" i="5"/>
  <c r="N56" i="5"/>
  <c r="O56" i="5"/>
  <c r="P56" i="5"/>
  <c r="Q56" i="5"/>
  <c r="R56" i="5"/>
  <c r="S56" i="5"/>
  <c r="T56" i="5"/>
  <c r="U56" i="5"/>
  <c r="V56" i="5"/>
  <c r="W56" i="5"/>
  <c r="X56" i="5"/>
  <c r="Y56" i="5"/>
  <c r="D55" i="3"/>
  <c r="E55" i="3"/>
  <c r="F55" i="3"/>
  <c r="G55" i="3"/>
  <c r="H55" i="3"/>
  <c r="I55" i="3"/>
  <c r="J55" i="3"/>
  <c r="K55" i="3"/>
  <c r="L55" i="3"/>
  <c r="M55" i="3"/>
  <c r="N55" i="3"/>
  <c r="O55" i="3"/>
  <c r="P55" i="3"/>
  <c r="Q55" i="3"/>
  <c r="R55" i="3"/>
  <c r="S55" i="3"/>
  <c r="T55" i="3"/>
  <c r="U55" i="3"/>
  <c r="V55" i="3"/>
  <c r="W55" i="3"/>
  <c r="X55" i="3"/>
  <c r="Y55" i="3"/>
  <c r="D55" i="4"/>
  <c r="E55" i="4"/>
  <c r="G55" i="4"/>
  <c r="H55" i="4"/>
  <c r="I55" i="4"/>
  <c r="J55" i="4"/>
  <c r="K55" i="4"/>
  <c r="L55" i="4"/>
  <c r="M55" i="4"/>
  <c r="N55" i="4"/>
  <c r="O55" i="4"/>
  <c r="P55" i="4"/>
  <c r="Q55" i="4"/>
  <c r="R55" i="4"/>
  <c r="S55" i="4"/>
  <c r="T55" i="4"/>
  <c r="U55" i="4"/>
  <c r="V55" i="4"/>
  <c r="W55" i="4"/>
  <c r="X55" i="4"/>
  <c r="Y55" i="4"/>
  <c r="D55" i="5"/>
  <c r="E55" i="5"/>
  <c r="F55" i="5"/>
  <c r="G55" i="5"/>
  <c r="H55" i="5"/>
  <c r="I55" i="5"/>
  <c r="J55" i="5"/>
  <c r="K55" i="5"/>
  <c r="L55" i="5"/>
  <c r="M55" i="5"/>
  <c r="N55" i="5"/>
  <c r="O55" i="5"/>
  <c r="P55" i="5"/>
  <c r="Q55" i="5"/>
  <c r="R55" i="5"/>
  <c r="S55" i="5"/>
  <c r="T55" i="5"/>
  <c r="U55" i="5"/>
  <c r="V55" i="5"/>
  <c r="W55" i="5"/>
  <c r="X55" i="5"/>
  <c r="Y55" i="5"/>
  <c r="D54" i="4"/>
  <c r="C54" i="4" s="1"/>
  <c r="E54" i="4"/>
  <c r="G54" i="4"/>
  <c r="H54" i="4"/>
  <c r="I54" i="4"/>
  <c r="J54" i="4"/>
  <c r="K54" i="4"/>
  <c r="L54" i="4"/>
  <c r="M54" i="4"/>
  <c r="N54" i="4"/>
  <c r="O54" i="4"/>
  <c r="P54" i="4"/>
  <c r="Q54" i="4"/>
  <c r="R54" i="4"/>
  <c r="S54" i="4"/>
  <c r="T54" i="4"/>
  <c r="U54" i="4"/>
  <c r="V54" i="4"/>
  <c r="W54" i="4"/>
  <c r="X54" i="4"/>
  <c r="Y54" i="4"/>
  <c r="D54" i="3"/>
  <c r="E54" i="3"/>
  <c r="F54" i="3"/>
  <c r="G54" i="3"/>
  <c r="H54" i="3"/>
  <c r="I54" i="3"/>
  <c r="J54" i="3"/>
  <c r="K54" i="3"/>
  <c r="L54" i="3"/>
  <c r="M54" i="3"/>
  <c r="N54" i="3"/>
  <c r="O54" i="3"/>
  <c r="P54" i="3"/>
  <c r="Q54" i="3"/>
  <c r="R54" i="3"/>
  <c r="S54" i="3"/>
  <c r="T54" i="3"/>
  <c r="U54" i="3"/>
  <c r="V54" i="3"/>
  <c r="W54" i="3"/>
  <c r="X54" i="3"/>
  <c r="Y54" i="3"/>
  <c r="D54" i="5"/>
  <c r="E54" i="5"/>
  <c r="F54" i="5"/>
  <c r="G54" i="5"/>
  <c r="H54" i="5"/>
  <c r="I54" i="5"/>
  <c r="J54" i="5"/>
  <c r="K54" i="5"/>
  <c r="L54" i="5"/>
  <c r="M54" i="5"/>
  <c r="N54" i="5"/>
  <c r="O54" i="5"/>
  <c r="P54" i="5"/>
  <c r="Q54" i="5"/>
  <c r="R54" i="5"/>
  <c r="S54" i="5"/>
  <c r="T54" i="5"/>
  <c r="U54" i="5"/>
  <c r="V54" i="5"/>
  <c r="W54" i="5"/>
  <c r="X54" i="5"/>
  <c r="Y54" i="5"/>
  <c r="D53" i="3"/>
  <c r="E53" i="3"/>
  <c r="F53" i="3"/>
  <c r="G53" i="3"/>
  <c r="H53" i="3"/>
  <c r="I53" i="3"/>
  <c r="J53" i="3"/>
  <c r="K53" i="3"/>
  <c r="L53" i="3"/>
  <c r="M53" i="3"/>
  <c r="N53" i="3"/>
  <c r="O53" i="3"/>
  <c r="P53" i="3"/>
  <c r="Q53" i="3"/>
  <c r="R53" i="3"/>
  <c r="S53" i="3"/>
  <c r="T53" i="3"/>
  <c r="U53" i="3"/>
  <c r="V53" i="3"/>
  <c r="W53" i="3"/>
  <c r="X53" i="3"/>
  <c r="Y53" i="3"/>
  <c r="D53" i="4"/>
  <c r="E53" i="4"/>
  <c r="G53" i="4"/>
  <c r="H53" i="4"/>
  <c r="I53" i="4"/>
  <c r="J53" i="4"/>
  <c r="K53" i="4"/>
  <c r="L53" i="4"/>
  <c r="M53" i="4"/>
  <c r="N53" i="4"/>
  <c r="O53" i="4"/>
  <c r="P53" i="4"/>
  <c r="Q53" i="4"/>
  <c r="R53" i="4"/>
  <c r="S53" i="4"/>
  <c r="T53" i="4"/>
  <c r="U53" i="4"/>
  <c r="V53" i="4"/>
  <c r="W53" i="4"/>
  <c r="X53" i="4"/>
  <c r="Y53" i="4"/>
  <c r="D53" i="5"/>
  <c r="E53" i="5"/>
  <c r="F53" i="5"/>
  <c r="G53" i="5"/>
  <c r="H53" i="5"/>
  <c r="I53" i="5"/>
  <c r="J53" i="5"/>
  <c r="K53" i="5"/>
  <c r="L53" i="5"/>
  <c r="M53" i="5"/>
  <c r="N53" i="5"/>
  <c r="O53" i="5"/>
  <c r="P53" i="5"/>
  <c r="Q53" i="5"/>
  <c r="R53" i="5"/>
  <c r="S53" i="5"/>
  <c r="T53" i="5"/>
  <c r="U53" i="5"/>
  <c r="V53" i="5"/>
  <c r="W53" i="5"/>
  <c r="X53" i="5"/>
  <c r="Y53" i="5"/>
  <c r="L55" i="12" l="1"/>
  <c r="S58" i="10"/>
  <c r="V59" i="10"/>
  <c r="M55" i="12"/>
  <c r="V58" i="10"/>
  <c r="M59" i="10"/>
  <c r="S55" i="12"/>
  <c r="L58" i="10"/>
  <c r="S59" i="10"/>
  <c r="V55" i="12"/>
  <c r="M58" i="10"/>
  <c r="L59" i="10"/>
  <c r="V55" i="10"/>
  <c r="L55" i="10"/>
  <c r="B132" i="11"/>
  <c r="L61" i="12"/>
  <c r="L195" i="12" s="1"/>
  <c r="L195" i="5"/>
  <c r="V61" i="12"/>
  <c r="V195" i="12" s="1"/>
  <c r="V195" i="5"/>
  <c r="V62" i="12"/>
  <c r="V196" i="12" s="1"/>
  <c r="D130" i="5"/>
  <c r="D198" i="5"/>
  <c r="F130" i="5"/>
  <c r="F198" i="5"/>
  <c r="H130" i="5"/>
  <c r="H198" i="5"/>
  <c r="J130" i="5"/>
  <c r="J198" i="5"/>
  <c r="L130" i="5"/>
  <c r="L198" i="5"/>
  <c r="N130" i="5"/>
  <c r="N198" i="5"/>
  <c r="P130" i="5"/>
  <c r="P198" i="5"/>
  <c r="R130" i="5"/>
  <c r="R198" i="5"/>
  <c r="X130" i="5"/>
  <c r="X198" i="5"/>
  <c r="L61" i="10"/>
  <c r="L195" i="4"/>
  <c r="V61" i="10"/>
  <c r="V195" i="4"/>
  <c r="L62" i="10"/>
  <c r="V62" i="10"/>
  <c r="D130" i="4"/>
  <c r="D198" i="4"/>
  <c r="F130" i="4"/>
  <c r="F198" i="4"/>
  <c r="H130" i="4"/>
  <c r="H198" i="4"/>
  <c r="J130" i="4"/>
  <c r="J198" i="4"/>
  <c r="L130" i="4"/>
  <c r="L198" i="4"/>
  <c r="N130" i="4"/>
  <c r="N198" i="4"/>
  <c r="P130" i="4"/>
  <c r="P198" i="4"/>
  <c r="R130" i="4"/>
  <c r="R198" i="4"/>
  <c r="X130" i="4"/>
  <c r="X198" i="4"/>
  <c r="F128" i="3"/>
  <c r="H128" i="3"/>
  <c r="J128" i="3"/>
  <c r="L128" i="3"/>
  <c r="N128" i="3"/>
  <c r="P128" i="3"/>
  <c r="R128" i="3"/>
  <c r="T128" i="3"/>
  <c r="V128" i="3"/>
  <c r="X128" i="3"/>
  <c r="D130" i="3"/>
  <c r="D198" i="3"/>
  <c r="F130" i="3"/>
  <c r="F198" i="3"/>
  <c r="H130" i="3"/>
  <c r="H198" i="3"/>
  <c r="J130" i="3"/>
  <c r="J198" i="3"/>
  <c r="L130" i="3"/>
  <c r="L198" i="3"/>
  <c r="N130" i="3"/>
  <c r="N198" i="3"/>
  <c r="P130" i="3"/>
  <c r="P198" i="3"/>
  <c r="R130" i="3"/>
  <c r="R198" i="3"/>
  <c r="T130" i="3"/>
  <c r="T198" i="3"/>
  <c r="V130" i="3"/>
  <c r="V198" i="3"/>
  <c r="X130" i="3"/>
  <c r="X198" i="3"/>
  <c r="B133" i="3"/>
  <c r="C197" i="3"/>
  <c r="M61" i="12"/>
  <c r="M195" i="12" s="1"/>
  <c r="M195" i="5"/>
  <c r="S61" i="12"/>
  <c r="S195" i="12" s="1"/>
  <c r="S195" i="5"/>
  <c r="M62" i="12"/>
  <c r="S62" i="12"/>
  <c r="S196" i="12" s="1"/>
  <c r="E130" i="5"/>
  <c r="E198" i="5"/>
  <c r="G130" i="5"/>
  <c r="G198" i="5"/>
  <c r="I130" i="5"/>
  <c r="I198" i="5"/>
  <c r="K130" i="5"/>
  <c r="K198" i="5"/>
  <c r="O130" i="5"/>
  <c r="O198" i="5"/>
  <c r="Q130" i="5"/>
  <c r="Q198" i="5"/>
  <c r="U130" i="5"/>
  <c r="U198" i="5"/>
  <c r="Y130" i="5"/>
  <c r="Y198" i="5"/>
  <c r="M61" i="10"/>
  <c r="M195" i="4"/>
  <c r="S61" i="10"/>
  <c r="S195" i="4"/>
  <c r="M62" i="10"/>
  <c r="S62" i="10"/>
  <c r="E130" i="4"/>
  <c r="E198" i="4"/>
  <c r="G130" i="4"/>
  <c r="G198" i="4"/>
  <c r="I130" i="4"/>
  <c r="I198" i="4"/>
  <c r="K130" i="4"/>
  <c r="K198" i="4"/>
  <c r="O130" i="4"/>
  <c r="O198" i="4"/>
  <c r="Q130" i="4"/>
  <c r="Q198" i="4"/>
  <c r="U130" i="4"/>
  <c r="U198" i="4"/>
  <c r="Y130" i="4"/>
  <c r="Y198" i="4"/>
  <c r="E128" i="3"/>
  <c r="G128" i="3"/>
  <c r="I128" i="3"/>
  <c r="K128" i="3"/>
  <c r="M128" i="3"/>
  <c r="O128" i="3"/>
  <c r="Q128" i="3"/>
  <c r="S128" i="3"/>
  <c r="U128" i="3"/>
  <c r="W128" i="3"/>
  <c r="Y128" i="3"/>
  <c r="E130" i="3"/>
  <c r="E198" i="3"/>
  <c r="G130" i="3"/>
  <c r="G198" i="3"/>
  <c r="I130" i="3"/>
  <c r="I198" i="3"/>
  <c r="K130" i="3"/>
  <c r="K198" i="3"/>
  <c r="M130" i="3"/>
  <c r="M198" i="3"/>
  <c r="O130" i="3"/>
  <c r="O198" i="3"/>
  <c r="Q130" i="3"/>
  <c r="Q198" i="3"/>
  <c r="S130" i="3"/>
  <c r="S198" i="3"/>
  <c r="U130" i="3"/>
  <c r="U198" i="3"/>
  <c r="W130" i="3"/>
  <c r="W198" i="3"/>
  <c r="Y130" i="3"/>
  <c r="Y198" i="3"/>
  <c r="C133" i="11"/>
  <c r="B68" i="10"/>
  <c r="B65" i="11"/>
  <c r="B131" i="11" s="1"/>
  <c r="B65" i="12"/>
  <c r="B131" i="12" s="1"/>
  <c r="C132" i="12"/>
  <c r="C132" i="10"/>
  <c r="B132" i="3"/>
  <c r="C133" i="12"/>
  <c r="C132" i="11"/>
  <c r="C133" i="10"/>
  <c r="T64" i="12"/>
  <c r="T129" i="12" s="1"/>
  <c r="T130" i="5"/>
  <c r="V64" i="12"/>
  <c r="V130" i="5"/>
  <c r="T64" i="10"/>
  <c r="T129" i="10" s="1"/>
  <c r="T130" i="4"/>
  <c r="V64" i="10"/>
  <c r="V130" i="4"/>
  <c r="M64" i="12"/>
  <c r="M129" i="12" s="1"/>
  <c r="M130" i="5"/>
  <c r="S64" i="12"/>
  <c r="S129" i="12" s="1"/>
  <c r="S130" i="5"/>
  <c r="W64" i="12"/>
  <c r="W130" i="5"/>
  <c r="M64" i="10"/>
  <c r="M130" i="4"/>
  <c r="S64" i="10"/>
  <c r="S130" i="4"/>
  <c r="W64" i="10"/>
  <c r="W129" i="10" s="1"/>
  <c r="W130" i="4"/>
  <c r="B133" i="12"/>
  <c r="B68" i="11"/>
  <c r="B133" i="5"/>
  <c r="B65" i="10"/>
  <c r="B131" i="10" s="1"/>
  <c r="B67" i="10"/>
  <c r="B132" i="4"/>
  <c r="B132" i="5"/>
  <c r="B133" i="4"/>
  <c r="Y58" i="10"/>
  <c r="H58" i="10"/>
  <c r="X58" i="10"/>
  <c r="N64" i="12"/>
  <c r="N198" i="12" s="1"/>
  <c r="L64" i="10"/>
  <c r="L64" i="12"/>
  <c r="L198" i="12" s="1"/>
  <c r="P58" i="10"/>
  <c r="T58" i="10"/>
  <c r="N64" i="10"/>
  <c r="N198" i="10" s="1"/>
  <c r="G64" i="12"/>
  <c r="G198" i="12" s="1"/>
  <c r="O64" i="12"/>
  <c r="O198" i="12" s="1"/>
  <c r="I58" i="10"/>
  <c r="Q58" i="10"/>
  <c r="U58" i="10"/>
  <c r="C58" i="5"/>
  <c r="B58" i="5" s="1"/>
  <c r="C60" i="5"/>
  <c r="C60" i="12" s="1"/>
  <c r="J58" i="10"/>
  <c r="N58" i="10"/>
  <c r="R58" i="10"/>
  <c r="C58" i="3"/>
  <c r="C58" i="10" s="1"/>
  <c r="C61" i="3"/>
  <c r="C195" i="3" s="1"/>
  <c r="C60" i="3"/>
  <c r="G64" i="10"/>
  <c r="G198" i="10" s="1"/>
  <c r="O64" i="10"/>
  <c r="O198" i="10" s="1"/>
  <c r="C62" i="5"/>
  <c r="C196" i="5" s="1"/>
  <c r="C61" i="4"/>
  <c r="C64" i="4"/>
  <c r="C198" i="4" s="1"/>
  <c r="G58" i="10"/>
  <c r="K58" i="10"/>
  <c r="O58" i="10"/>
  <c r="W58" i="10"/>
  <c r="C57" i="5"/>
  <c r="B57" i="5" s="1"/>
  <c r="C57" i="3"/>
  <c r="B57" i="3" s="1"/>
  <c r="C64" i="3"/>
  <c r="C198" i="3" s="1"/>
  <c r="S55" i="10"/>
  <c r="M55" i="10"/>
  <c r="C56" i="3"/>
  <c r="B56" i="3" s="1"/>
  <c r="D193" i="3"/>
  <c r="C59" i="3"/>
  <c r="C53" i="3"/>
  <c r="B53" i="3" s="1"/>
  <c r="C54" i="3"/>
  <c r="B54" i="3" s="1"/>
  <c r="C55" i="3"/>
  <c r="B55" i="3" s="1"/>
  <c r="C57" i="4"/>
  <c r="B57" i="4" s="1"/>
  <c r="D128" i="3"/>
  <c r="C62" i="3"/>
  <c r="C196" i="3" s="1"/>
  <c r="B54" i="4"/>
  <c r="E55" i="10"/>
  <c r="B58" i="4"/>
  <c r="B60" i="4"/>
  <c r="E61" i="12"/>
  <c r="E195" i="12" s="1"/>
  <c r="G61" i="12"/>
  <c r="G195" i="12" s="1"/>
  <c r="I61" i="12"/>
  <c r="I195" i="12" s="1"/>
  <c r="K61" i="12"/>
  <c r="K195" i="12" s="1"/>
  <c r="O61" i="12"/>
  <c r="O195" i="12" s="1"/>
  <c r="Q61" i="12"/>
  <c r="Q195" i="12" s="1"/>
  <c r="U61" i="12"/>
  <c r="U195" i="12" s="1"/>
  <c r="W61" i="12"/>
  <c r="W195" i="12" s="1"/>
  <c r="Y61" i="12"/>
  <c r="Y195" i="12" s="1"/>
  <c r="E64" i="12"/>
  <c r="E198" i="12" s="1"/>
  <c r="I64" i="12"/>
  <c r="I198" i="12" s="1"/>
  <c r="K64" i="12"/>
  <c r="K198" i="12" s="1"/>
  <c r="Q64" i="12"/>
  <c r="Q198" i="12" s="1"/>
  <c r="U64" i="12"/>
  <c r="U198" i="12" s="1"/>
  <c r="Y64" i="12"/>
  <c r="Y198" i="12" s="1"/>
  <c r="E62" i="10"/>
  <c r="E196" i="10" s="1"/>
  <c r="G62" i="10"/>
  <c r="G196" i="10" s="1"/>
  <c r="I62" i="10"/>
  <c r="I196" i="10" s="1"/>
  <c r="K62" i="10"/>
  <c r="K196" i="10" s="1"/>
  <c r="O62" i="10"/>
  <c r="O196" i="10" s="1"/>
  <c r="Q62" i="10"/>
  <c r="Q196" i="10" s="1"/>
  <c r="U62" i="10"/>
  <c r="U196" i="10" s="1"/>
  <c r="W62" i="10"/>
  <c r="W196" i="10" s="1"/>
  <c r="Y62" i="10"/>
  <c r="Y196" i="10" s="1"/>
  <c r="C63" i="10"/>
  <c r="C197" i="10" s="1"/>
  <c r="B63" i="4"/>
  <c r="B197" i="4" s="1"/>
  <c r="E53" i="10"/>
  <c r="E56" i="10"/>
  <c r="I59" i="10"/>
  <c r="I193" i="10" s="1"/>
  <c r="K59" i="10"/>
  <c r="K193" i="10" s="1"/>
  <c r="O59" i="10"/>
  <c r="O193" i="10" s="1"/>
  <c r="Q59" i="10"/>
  <c r="Q193" i="10" s="1"/>
  <c r="U59" i="10"/>
  <c r="U193" i="10" s="1"/>
  <c r="W59" i="10"/>
  <c r="Y59" i="10"/>
  <c r="Y193" i="10" s="1"/>
  <c r="F61" i="12"/>
  <c r="F195" i="12" s="1"/>
  <c r="H61" i="12"/>
  <c r="H195" i="12" s="1"/>
  <c r="J61" i="12"/>
  <c r="J195" i="12" s="1"/>
  <c r="N61" i="12"/>
  <c r="N195" i="12" s="1"/>
  <c r="P61" i="12"/>
  <c r="P195" i="12" s="1"/>
  <c r="R61" i="12"/>
  <c r="R195" i="12" s="1"/>
  <c r="T61" i="12"/>
  <c r="T195" i="12" s="1"/>
  <c r="X61" i="12"/>
  <c r="X195" i="12" s="1"/>
  <c r="F64" i="12"/>
  <c r="F198" i="12" s="1"/>
  <c r="H64" i="12"/>
  <c r="H198" i="12" s="1"/>
  <c r="J64" i="12"/>
  <c r="J198" i="12" s="1"/>
  <c r="P64" i="12"/>
  <c r="P198" i="12" s="1"/>
  <c r="R64" i="12"/>
  <c r="R198" i="12" s="1"/>
  <c r="X64" i="12"/>
  <c r="X198" i="12" s="1"/>
  <c r="F62" i="10"/>
  <c r="F196" i="10" s="1"/>
  <c r="H62" i="10"/>
  <c r="H196" i="10" s="1"/>
  <c r="J62" i="10"/>
  <c r="J196" i="10" s="1"/>
  <c r="N62" i="10"/>
  <c r="N196" i="10" s="1"/>
  <c r="P62" i="10"/>
  <c r="P196" i="10" s="1"/>
  <c r="R62" i="10"/>
  <c r="R196" i="10" s="1"/>
  <c r="T62" i="10"/>
  <c r="T196" i="10" s="1"/>
  <c r="X62" i="10"/>
  <c r="X196" i="10" s="1"/>
  <c r="D193" i="4"/>
  <c r="C59" i="4"/>
  <c r="C124" i="4" s="1"/>
  <c r="D53" i="10"/>
  <c r="C53" i="4"/>
  <c r="C119" i="4" s="1"/>
  <c r="D55" i="10"/>
  <c r="C55" i="4"/>
  <c r="C120" i="4" s="1"/>
  <c r="D56" i="10"/>
  <c r="C56" i="4"/>
  <c r="D62" i="10"/>
  <c r="D196" i="10" s="1"/>
  <c r="C62" i="4"/>
  <c r="C196" i="4" s="1"/>
  <c r="C63" i="12"/>
  <c r="C197" i="12" s="1"/>
  <c r="B63" i="5"/>
  <c r="B197" i="5" s="1"/>
  <c r="F62" i="12"/>
  <c r="F196" i="12" s="1"/>
  <c r="H62" i="12"/>
  <c r="H196" i="12" s="1"/>
  <c r="J62" i="12"/>
  <c r="J196" i="12" s="1"/>
  <c r="N62" i="12"/>
  <c r="N196" i="12" s="1"/>
  <c r="P62" i="12"/>
  <c r="P196" i="12" s="1"/>
  <c r="R62" i="12"/>
  <c r="R196" i="12" s="1"/>
  <c r="X62" i="12"/>
  <c r="X196" i="12" s="1"/>
  <c r="E62" i="12"/>
  <c r="E196" i="12" s="1"/>
  <c r="G62" i="12"/>
  <c r="G196" i="12" s="1"/>
  <c r="I62" i="12"/>
  <c r="I196" i="12" s="1"/>
  <c r="K62" i="12"/>
  <c r="K196" i="12" s="1"/>
  <c r="O62" i="12"/>
  <c r="O196" i="12" s="1"/>
  <c r="Q62" i="12"/>
  <c r="Q196" i="12" s="1"/>
  <c r="U62" i="12"/>
  <c r="U196" i="12" s="1"/>
  <c r="W62" i="12"/>
  <c r="W196" i="12" s="1"/>
  <c r="Y62" i="12"/>
  <c r="Y196" i="12" s="1"/>
  <c r="C55" i="5"/>
  <c r="B55" i="5" s="1"/>
  <c r="C56" i="5"/>
  <c r="D193" i="5"/>
  <c r="C59" i="5"/>
  <c r="D61" i="12"/>
  <c r="D195" i="12" s="1"/>
  <c r="C61" i="5"/>
  <c r="C195" i="5" s="1"/>
  <c r="D64" i="12"/>
  <c r="D198" i="12" s="1"/>
  <c r="C64" i="5"/>
  <c r="C53" i="5"/>
  <c r="B53" i="5" s="1"/>
  <c r="C54" i="5"/>
  <c r="C63" i="11"/>
  <c r="C197" i="11" s="1"/>
  <c r="Y193" i="4"/>
  <c r="K193" i="4"/>
  <c r="I193" i="4"/>
  <c r="S193" i="4"/>
  <c r="Q193" i="4"/>
  <c r="F128" i="4"/>
  <c r="N128" i="4"/>
  <c r="V128" i="4"/>
  <c r="H128" i="5"/>
  <c r="J128" i="5"/>
  <c r="L193" i="4"/>
  <c r="E64" i="10"/>
  <c r="I64" i="10"/>
  <c r="I198" i="10" s="1"/>
  <c r="K64" i="10"/>
  <c r="K198" i="10" s="1"/>
  <c r="Q64" i="10"/>
  <c r="U64" i="10"/>
  <c r="U198" i="10" s="1"/>
  <c r="J128" i="4"/>
  <c r="R128" i="4"/>
  <c r="X128" i="5"/>
  <c r="R128" i="5"/>
  <c r="O193" i="4"/>
  <c r="W193" i="4"/>
  <c r="V193" i="4"/>
  <c r="M193" i="4"/>
  <c r="U193" i="4"/>
  <c r="G128" i="5"/>
  <c r="K128" i="5"/>
  <c r="O128" i="5"/>
  <c r="S128" i="5"/>
  <c r="W128" i="5"/>
  <c r="E128" i="4"/>
  <c r="I128" i="4"/>
  <c r="M128" i="4"/>
  <c r="Q128" i="4"/>
  <c r="U128" i="4"/>
  <c r="Y128" i="4"/>
  <c r="D62" i="12"/>
  <c r="D196" i="12" s="1"/>
  <c r="D128" i="5"/>
  <c r="L62" i="12"/>
  <c r="L196" i="12" s="1"/>
  <c r="L128" i="5"/>
  <c r="T62" i="12"/>
  <c r="T196" i="12" s="1"/>
  <c r="T128" i="5"/>
  <c r="E128" i="5"/>
  <c r="I128" i="5"/>
  <c r="M128" i="5"/>
  <c r="Q128" i="5"/>
  <c r="U128" i="5"/>
  <c r="Y128" i="5"/>
  <c r="D128" i="4"/>
  <c r="H128" i="4"/>
  <c r="L128" i="4"/>
  <c r="P128" i="4"/>
  <c r="T128" i="4"/>
  <c r="X128" i="4"/>
  <c r="P128" i="5"/>
  <c r="G128" i="4"/>
  <c r="K128" i="4"/>
  <c r="O128" i="4"/>
  <c r="S128" i="4"/>
  <c r="W128" i="4"/>
  <c r="F128" i="5"/>
  <c r="N128" i="5"/>
  <c r="V128" i="5"/>
  <c r="D64" i="10"/>
  <c r="D198" i="10" s="1"/>
  <c r="F64" i="10"/>
  <c r="F198" i="10" s="1"/>
  <c r="H64" i="10"/>
  <c r="H198" i="10" s="1"/>
  <c r="J64" i="10"/>
  <c r="J198" i="10" s="1"/>
  <c r="P64" i="10"/>
  <c r="P198" i="10" s="1"/>
  <c r="R64" i="10"/>
  <c r="R198" i="10" s="1"/>
  <c r="X64" i="10"/>
  <c r="X130" i="10" s="1"/>
  <c r="D61" i="10"/>
  <c r="D195" i="10" s="1"/>
  <c r="F61" i="10"/>
  <c r="F195" i="10" s="1"/>
  <c r="H61" i="10"/>
  <c r="H195" i="10" s="1"/>
  <c r="J61" i="10"/>
  <c r="J195" i="10" s="1"/>
  <c r="N61" i="10"/>
  <c r="N195" i="10" s="1"/>
  <c r="P61" i="10"/>
  <c r="P195" i="10" s="1"/>
  <c r="R61" i="10"/>
  <c r="R195" i="10" s="1"/>
  <c r="T61" i="10"/>
  <c r="T195" i="10" s="1"/>
  <c r="X61" i="10"/>
  <c r="X195" i="10" s="1"/>
  <c r="X60" i="11"/>
  <c r="X61" i="11"/>
  <c r="X195" i="11" s="1"/>
  <c r="E61" i="10"/>
  <c r="E195" i="10" s="1"/>
  <c r="G61" i="10"/>
  <c r="G195" i="10" s="1"/>
  <c r="I61" i="10"/>
  <c r="I195" i="10" s="1"/>
  <c r="K61" i="10"/>
  <c r="K195" i="10" s="1"/>
  <c r="O61" i="10"/>
  <c r="O195" i="10" s="1"/>
  <c r="Q61" i="10"/>
  <c r="Q195" i="10" s="1"/>
  <c r="U61" i="10"/>
  <c r="U195" i="10" s="1"/>
  <c r="W61" i="10"/>
  <c r="W195" i="10" s="1"/>
  <c r="Y61" i="10"/>
  <c r="Y195" i="10" s="1"/>
  <c r="H59" i="10"/>
  <c r="J59" i="10"/>
  <c r="J193" i="10" s="1"/>
  <c r="N59" i="10"/>
  <c r="N193" i="10" s="1"/>
  <c r="P59" i="10"/>
  <c r="P193" i="10" s="1"/>
  <c r="R59" i="10"/>
  <c r="T59" i="10"/>
  <c r="T193" i="10" s="1"/>
  <c r="X59" i="10"/>
  <c r="X193" i="10" s="1"/>
  <c r="X55" i="12"/>
  <c r="T55" i="12"/>
  <c r="R55" i="12"/>
  <c r="P55" i="12"/>
  <c r="N55" i="12"/>
  <c r="J55" i="12"/>
  <c r="H55" i="12"/>
  <c r="Y55" i="12"/>
  <c r="W55" i="12"/>
  <c r="Q55" i="12"/>
  <c r="O55" i="12"/>
  <c r="K55" i="12"/>
  <c r="I55" i="12"/>
  <c r="G55" i="12"/>
  <c r="S53" i="11"/>
  <c r="M53" i="11"/>
  <c r="S54" i="11"/>
  <c r="M54" i="11"/>
  <c r="S55" i="11"/>
  <c r="M55" i="11"/>
  <c r="S56" i="11"/>
  <c r="M56" i="11"/>
  <c r="L57" i="11"/>
  <c r="V57" i="11"/>
  <c r="L58" i="11"/>
  <c r="V58" i="11"/>
  <c r="M59" i="11"/>
  <c r="M193" i="11" s="1"/>
  <c r="S59" i="11"/>
  <c r="S193" i="11" s="1"/>
  <c r="M60" i="11"/>
  <c r="S60" i="11"/>
  <c r="L61" i="11"/>
  <c r="L195" i="11" s="1"/>
  <c r="V61" i="11"/>
  <c r="V195" i="11" s="1"/>
  <c r="L62" i="11"/>
  <c r="L196" i="11" s="1"/>
  <c r="N62" i="11"/>
  <c r="N196" i="11" s="1"/>
  <c r="T62" i="11"/>
  <c r="T196" i="11" s="1"/>
  <c r="V62" i="11"/>
  <c r="V196" i="11" s="1"/>
  <c r="L64" i="11"/>
  <c r="L198" i="11" s="1"/>
  <c r="N64" i="11"/>
  <c r="N198" i="11" s="1"/>
  <c r="T64" i="11"/>
  <c r="T198" i="11" s="1"/>
  <c r="V64" i="11"/>
  <c r="V198" i="11" s="1"/>
  <c r="V53" i="11"/>
  <c r="L53" i="11"/>
  <c r="V54" i="11"/>
  <c r="L54" i="11"/>
  <c r="V55" i="11"/>
  <c r="L55" i="11"/>
  <c r="V56" i="11"/>
  <c r="L56" i="11"/>
  <c r="M57" i="11"/>
  <c r="S57" i="11"/>
  <c r="M58" i="11"/>
  <c r="S58" i="11"/>
  <c r="L59" i="11"/>
  <c r="V59" i="11"/>
  <c r="V193" i="11" s="1"/>
  <c r="L60" i="11"/>
  <c r="V60" i="11"/>
  <c r="M61" i="11"/>
  <c r="S61" i="11"/>
  <c r="G62" i="11"/>
  <c r="G196" i="11" s="1"/>
  <c r="M62" i="11"/>
  <c r="M196" i="11" s="1"/>
  <c r="O62" i="11"/>
  <c r="O196" i="11" s="1"/>
  <c r="S62" i="11"/>
  <c r="S196" i="11" s="1"/>
  <c r="W62" i="11"/>
  <c r="W196" i="11" s="1"/>
  <c r="G64" i="11"/>
  <c r="M64" i="11"/>
  <c r="O64" i="11"/>
  <c r="S64" i="11"/>
  <c r="W64" i="11"/>
  <c r="Y64" i="10"/>
  <c r="W55" i="11"/>
  <c r="W59" i="11"/>
  <c r="W193" i="11" s="1"/>
  <c r="W60" i="11"/>
  <c r="W53" i="11"/>
  <c r="W54" i="11"/>
  <c r="W56" i="11"/>
  <c r="W57" i="11"/>
  <c r="W58" i="11"/>
  <c r="W61" i="11"/>
  <c r="W195" i="11" s="1"/>
  <c r="Y53" i="11"/>
  <c r="U53" i="11"/>
  <c r="Q53" i="11"/>
  <c r="O53" i="11"/>
  <c r="K53" i="11"/>
  <c r="I53" i="11"/>
  <c r="G53" i="11"/>
  <c r="E53" i="11"/>
  <c r="Y54" i="11"/>
  <c r="U54" i="11"/>
  <c r="Q54" i="11"/>
  <c r="O54" i="11"/>
  <c r="K54" i="11"/>
  <c r="I54" i="11"/>
  <c r="G54" i="11"/>
  <c r="E54" i="11"/>
  <c r="Y55" i="11"/>
  <c r="U55" i="11"/>
  <c r="Q55" i="11"/>
  <c r="O55" i="11"/>
  <c r="K55" i="11"/>
  <c r="I55" i="11"/>
  <c r="G55" i="11"/>
  <c r="E55" i="11"/>
  <c r="Y56" i="11"/>
  <c r="U56" i="11"/>
  <c r="Q56" i="11"/>
  <c r="O56" i="11"/>
  <c r="K56" i="11"/>
  <c r="I56" i="11"/>
  <c r="G56" i="11"/>
  <c r="E56" i="11"/>
  <c r="D57" i="11"/>
  <c r="F57" i="11"/>
  <c r="H57" i="11"/>
  <c r="J57" i="11"/>
  <c r="N57" i="11"/>
  <c r="P57" i="11"/>
  <c r="R57" i="11"/>
  <c r="T57" i="11"/>
  <c r="X57" i="11"/>
  <c r="D58" i="11"/>
  <c r="F58" i="11"/>
  <c r="H58" i="11"/>
  <c r="J58" i="11"/>
  <c r="N58" i="11"/>
  <c r="P58" i="11"/>
  <c r="R58" i="11"/>
  <c r="T58" i="11"/>
  <c r="X58" i="11"/>
  <c r="D59" i="11"/>
  <c r="D193" i="11" s="1"/>
  <c r="F59" i="11"/>
  <c r="F193" i="11" s="1"/>
  <c r="I59" i="11"/>
  <c r="I193" i="11" s="1"/>
  <c r="K59" i="11"/>
  <c r="K193" i="11" s="1"/>
  <c r="O59" i="11"/>
  <c r="O193" i="11" s="1"/>
  <c r="Q59" i="11"/>
  <c r="Q193" i="11" s="1"/>
  <c r="U59" i="11"/>
  <c r="U193" i="11" s="1"/>
  <c r="Y59" i="11"/>
  <c r="Y193" i="11" s="1"/>
  <c r="E60" i="11"/>
  <c r="G60" i="11"/>
  <c r="I60" i="11"/>
  <c r="K60" i="11"/>
  <c r="O60" i="11"/>
  <c r="Q60" i="11"/>
  <c r="U60" i="11"/>
  <c r="Y60" i="11"/>
  <c r="D61" i="11"/>
  <c r="D195" i="11" s="1"/>
  <c r="F61" i="11"/>
  <c r="F195" i="11" s="1"/>
  <c r="H61" i="11"/>
  <c r="H195" i="11" s="1"/>
  <c r="J61" i="11"/>
  <c r="J195" i="11" s="1"/>
  <c r="N61" i="11"/>
  <c r="N195" i="11" s="1"/>
  <c r="P61" i="11"/>
  <c r="P195" i="11" s="1"/>
  <c r="R61" i="11"/>
  <c r="R195" i="11" s="1"/>
  <c r="T61" i="11"/>
  <c r="T195" i="11" s="1"/>
  <c r="D62" i="11"/>
  <c r="D196" i="11" s="1"/>
  <c r="F62" i="11"/>
  <c r="F196" i="11" s="1"/>
  <c r="H62" i="11"/>
  <c r="H196" i="11" s="1"/>
  <c r="J62" i="11"/>
  <c r="J196" i="11" s="1"/>
  <c r="P62" i="11"/>
  <c r="P196" i="11" s="1"/>
  <c r="R62" i="11"/>
  <c r="R196" i="11" s="1"/>
  <c r="X62" i="11"/>
  <c r="X196" i="11" s="1"/>
  <c r="D64" i="11"/>
  <c r="D198" i="11" s="1"/>
  <c r="F64" i="11"/>
  <c r="F198" i="11" s="1"/>
  <c r="H64" i="11"/>
  <c r="H198" i="11" s="1"/>
  <c r="J64" i="11"/>
  <c r="J198" i="11" s="1"/>
  <c r="P64" i="11"/>
  <c r="P198" i="11" s="1"/>
  <c r="R64" i="11"/>
  <c r="R198" i="11" s="1"/>
  <c r="X64" i="11"/>
  <c r="X198" i="11" s="1"/>
  <c r="X53" i="11"/>
  <c r="T53" i="11"/>
  <c r="R53" i="11"/>
  <c r="P53" i="11"/>
  <c r="N53" i="11"/>
  <c r="J53" i="11"/>
  <c r="H53" i="11"/>
  <c r="F53" i="11"/>
  <c r="D53" i="11"/>
  <c r="X54" i="11"/>
  <c r="T54" i="11"/>
  <c r="R54" i="11"/>
  <c r="P54" i="11"/>
  <c r="N54" i="11"/>
  <c r="J54" i="11"/>
  <c r="H54" i="11"/>
  <c r="F54" i="11"/>
  <c r="D54" i="11"/>
  <c r="X55" i="11"/>
  <c r="T55" i="11"/>
  <c r="R55" i="11"/>
  <c r="P55" i="11"/>
  <c r="N55" i="11"/>
  <c r="J55" i="11"/>
  <c r="H55" i="11"/>
  <c r="F55" i="11"/>
  <c r="D55" i="11"/>
  <c r="X56" i="11"/>
  <c r="T56" i="11"/>
  <c r="R56" i="11"/>
  <c r="P56" i="11"/>
  <c r="N56" i="11"/>
  <c r="J56" i="11"/>
  <c r="H56" i="11"/>
  <c r="F56" i="11"/>
  <c r="D56" i="11"/>
  <c r="E57" i="11"/>
  <c r="G57" i="11"/>
  <c r="I57" i="11"/>
  <c r="K57" i="11"/>
  <c r="O57" i="11"/>
  <c r="Q57" i="11"/>
  <c r="U57" i="11"/>
  <c r="Y57" i="11"/>
  <c r="E58" i="11"/>
  <c r="G58" i="11"/>
  <c r="I58" i="11"/>
  <c r="K58" i="11"/>
  <c r="O58" i="11"/>
  <c r="Q58" i="11"/>
  <c r="U58" i="11"/>
  <c r="Y58" i="11"/>
  <c r="E59" i="11"/>
  <c r="E193" i="11" s="1"/>
  <c r="G59" i="11"/>
  <c r="G193" i="11" s="1"/>
  <c r="J59" i="11"/>
  <c r="J193" i="11" s="1"/>
  <c r="N59" i="11"/>
  <c r="N193" i="11" s="1"/>
  <c r="P59" i="11"/>
  <c r="P193" i="11" s="1"/>
  <c r="R59" i="11"/>
  <c r="R193" i="11" s="1"/>
  <c r="T59" i="11"/>
  <c r="T193" i="11" s="1"/>
  <c r="X59" i="11"/>
  <c r="X193" i="11" s="1"/>
  <c r="D60" i="11"/>
  <c r="F60" i="11"/>
  <c r="H60" i="11"/>
  <c r="J60" i="11"/>
  <c r="N60" i="11"/>
  <c r="P60" i="11"/>
  <c r="R60" i="11"/>
  <c r="T60" i="11"/>
  <c r="H59" i="11"/>
  <c r="H193" i="11" s="1"/>
  <c r="E61" i="11"/>
  <c r="E195" i="11" s="1"/>
  <c r="G61" i="11"/>
  <c r="G195" i="11" s="1"/>
  <c r="I61" i="11"/>
  <c r="I195" i="11" s="1"/>
  <c r="K61" i="11"/>
  <c r="K195" i="11" s="1"/>
  <c r="O61" i="11"/>
  <c r="O195" i="11" s="1"/>
  <c r="Q61" i="11"/>
  <c r="Q195" i="11" s="1"/>
  <c r="U61" i="11"/>
  <c r="U195" i="11" s="1"/>
  <c r="Y61" i="11"/>
  <c r="Y195" i="11" s="1"/>
  <c r="E62" i="11"/>
  <c r="E196" i="11" s="1"/>
  <c r="I62" i="11"/>
  <c r="I196" i="11" s="1"/>
  <c r="K62" i="11"/>
  <c r="K196" i="11" s="1"/>
  <c r="Q62" i="11"/>
  <c r="Q196" i="11" s="1"/>
  <c r="U62" i="11"/>
  <c r="U196" i="11" s="1"/>
  <c r="Y62" i="11"/>
  <c r="Y196" i="11" s="1"/>
  <c r="E64" i="11"/>
  <c r="I64" i="11"/>
  <c r="K64" i="11"/>
  <c r="Q64" i="11"/>
  <c r="U64" i="11"/>
  <c r="Y64" i="11"/>
  <c r="D55" i="12"/>
  <c r="X55" i="10"/>
  <c r="T55" i="10"/>
  <c r="R55" i="10"/>
  <c r="P55" i="10"/>
  <c r="N55" i="10"/>
  <c r="J55" i="10"/>
  <c r="H55" i="10"/>
  <c r="E55" i="12"/>
  <c r="Y55" i="10"/>
  <c r="W55" i="10"/>
  <c r="U55" i="10"/>
  <c r="Q55" i="10"/>
  <c r="O55" i="10"/>
  <c r="K55" i="10"/>
  <c r="I55" i="10"/>
  <c r="G55" i="10"/>
  <c r="F55" i="10"/>
  <c r="F55" i="12"/>
  <c r="E191" i="5"/>
  <c r="G191" i="5"/>
  <c r="I191" i="5"/>
  <c r="K191" i="5"/>
  <c r="M191" i="5"/>
  <c r="O191" i="5"/>
  <c r="Q191" i="5"/>
  <c r="S191" i="5"/>
  <c r="U191" i="5"/>
  <c r="W191" i="5"/>
  <c r="Y191" i="5"/>
  <c r="E192" i="5"/>
  <c r="G192" i="5"/>
  <c r="I192" i="5"/>
  <c r="K192" i="5"/>
  <c r="M192" i="5"/>
  <c r="O192" i="5"/>
  <c r="Q192" i="5"/>
  <c r="S192" i="5"/>
  <c r="U192" i="5"/>
  <c r="W192" i="5"/>
  <c r="Y192" i="5"/>
  <c r="E194" i="5"/>
  <c r="G194" i="5"/>
  <c r="I194" i="5"/>
  <c r="K194" i="5"/>
  <c r="M194" i="5"/>
  <c r="O194" i="5"/>
  <c r="Q194" i="5"/>
  <c r="S194" i="5"/>
  <c r="U194" i="5"/>
  <c r="W194" i="5"/>
  <c r="Y194" i="5"/>
  <c r="D191" i="5"/>
  <c r="F191" i="5"/>
  <c r="H191" i="5"/>
  <c r="J191" i="5"/>
  <c r="L191" i="5"/>
  <c r="N191" i="5"/>
  <c r="P191" i="5"/>
  <c r="R191" i="5"/>
  <c r="T191" i="5"/>
  <c r="V191" i="5"/>
  <c r="X191" i="5"/>
  <c r="D192" i="5"/>
  <c r="F192" i="5"/>
  <c r="H192" i="5"/>
  <c r="J192" i="5"/>
  <c r="L192" i="5"/>
  <c r="N192" i="5"/>
  <c r="P192" i="5"/>
  <c r="R192" i="5"/>
  <c r="T192" i="5"/>
  <c r="V192" i="5"/>
  <c r="X192" i="5"/>
  <c r="D194" i="5"/>
  <c r="F194" i="5"/>
  <c r="H194" i="5"/>
  <c r="J194" i="5"/>
  <c r="L194" i="5"/>
  <c r="N194" i="5"/>
  <c r="P194" i="5"/>
  <c r="R194" i="5"/>
  <c r="T194" i="5"/>
  <c r="V194" i="5"/>
  <c r="X194" i="5"/>
  <c r="E126" i="5"/>
  <c r="G126" i="5"/>
  <c r="I126" i="5"/>
  <c r="K126" i="5"/>
  <c r="M126" i="5"/>
  <c r="O126" i="5"/>
  <c r="Q126" i="5"/>
  <c r="S126" i="5"/>
  <c r="U126" i="5"/>
  <c r="W126" i="5"/>
  <c r="Y126" i="5"/>
  <c r="E127" i="5"/>
  <c r="G127" i="5"/>
  <c r="I127" i="5"/>
  <c r="K127" i="5"/>
  <c r="M127" i="5"/>
  <c r="O127" i="5"/>
  <c r="Q127" i="5"/>
  <c r="S127" i="5"/>
  <c r="U127" i="5"/>
  <c r="W127" i="5"/>
  <c r="Y127" i="5"/>
  <c r="E129" i="5"/>
  <c r="G129" i="5"/>
  <c r="I129" i="5"/>
  <c r="K129" i="5"/>
  <c r="M129" i="5"/>
  <c r="O129" i="5"/>
  <c r="Q129" i="5"/>
  <c r="S129" i="5"/>
  <c r="U129" i="5"/>
  <c r="W129" i="5"/>
  <c r="Y129" i="5"/>
  <c r="D126" i="5"/>
  <c r="F126" i="5"/>
  <c r="H126" i="5"/>
  <c r="J126" i="5"/>
  <c r="L126" i="5"/>
  <c r="N126" i="5"/>
  <c r="P126" i="5"/>
  <c r="R126" i="5"/>
  <c r="T126" i="5"/>
  <c r="V126" i="5"/>
  <c r="X126" i="5"/>
  <c r="D127" i="5"/>
  <c r="F127" i="5"/>
  <c r="H127" i="5"/>
  <c r="J127" i="5"/>
  <c r="L127" i="5"/>
  <c r="N127" i="5"/>
  <c r="P127" i="5"/>
  <c r="R127" i="5"/>
  <c r="T127" i="5"/>
  <c r="V127" i="5"/>
  <c r="X127" i="5"/>
  <c r="D129" i="5"/>
  <c r="F129" i="5"/>
  <c r="H129" i="5"/>
  <c r="J129" i="5"/>
  <c r="L129" i="5"/>
  <c r="N129" i="5"/>
  <c r="P129" i="5"/>
  <c r="R129" i="5"/>
  <c r="T129" i="5"/>
  <c r="V129" i="5"/>
  <c r="X129" i="5"/>
  <c r="Y214" i="5"/>
  <c r="Y214" i="4"/>
  <c r="Y214" i="3"/>
  <c r="E214" i="3"/>
  <c r="G214" i="3"/>
  <c r="I214" i="3"/>
  <c r="K214" i="3"/>
  <c r="M214" i="3"/>
  <c r="O214" i="3"/>
  <c r="Q214" i="3"/>
  <c r="S214" i="3"/>
  <c r="U214" i="3"/>
  <c r="W214" i="3"/>
  <c r="D214" i="3"/>
  <c r="F214" i="3"/>
  <c r="H214" i="3"/>
  <c r="J214" i="3"/>
  <c r="L214" i="3"/>
  <c r="N214" i="3"/>
  <c r="P214" i="3"/>
  <c r="R214" i="3"/>
  <c r="T214" i="3"/>
  <c r="V214" i="3"/>
  <c r="X214" i="3"/>
  <c r="E214" i="4"/>
  <c r="G214" i="4"/>
  <c r="I214" i="4"/>
  <c r="K214" i="4"/>
  <c r="M214" i="4"/>
  <c r="O214" i="4"/>
  <c r="Q214" i="4"/>
  <c r="S214" i="4"/>
  <c r="U214" i="4"/>
  <c r="W214" i="4"/>
  <c r="D214" i="4"/>
  <c r="F214" i="4"/>
  <c r="H214" i="4"/>
  <c r="J214" i="4"/>
  <c r="L214" i="4"/>
  <c r="N214" i="4"/>
  <c r="P214" i="4"/>
  <c r="R214" i="4"/>
  <c r="T214" i="4"/>
  <c r="V214" i="4"/>
  <c r="X214" i="4"/>
  <c r="W214" i="5"/>
  <c r="U214" i="5"/>
  <c r="S214" i="5"/>
  <c r="Q214" i="5"/>
  <c r="O214" i="5"/>
  <c r="M214" i="5"/>
  <c r="K214" i="5"/>
  <c r="I214" i="5"/>
  <c r="G214" i="5"/>
  <c r="E214" i="5"/>
  <c r="X214" i="5"/>
  <c r="V214" i="5"/>
  <c r="T214" i="5"/>
  <c r="R214" i="5"/>
  <c r="P214" i="5"/>
  <c r="N214" i="5"/>
  <c r="L214" i="5"/>
  <c r="J214" i="5"/>
  <c r="H214" i="5"/>
  <c r="F214" i="5"/>
  <c r="D214" i="5"/>
  <c r="E126" i="3"/>
  <c r="G126" i="3"/>
  <c r="I126" i="3"/>
  <c r="K126" i="3"/>
  <c r="M126" i="3"/>
  <c r="O126" i="3"/>
  <c r="Q126" i="3"/>
  <c r="S126" i="3"/>
  <c r="U126" i="3"/>
  <c r="W126" i="3"/>
  <c r="Y126" i="3"/>
  <c r="E127" i="3"/>
  <c r="G127" i="3"/>
  <c r="I127" i="3"/>
  <c r="K127" i="3"/>
  <c r="M127" i="3"/>
  <c r="O127" i="3"/>
  <c r="Q127" i="3"/>
  <c r="S127" i="3"/>
  <c r="U127" i="3"/>
  <c r="W127" i="3"/>
  <c r="Y127" i="3"/>
  <c r="E129" i="3"/>
  <c r="G129" i="3"/>
  <c r="I129" i="3"/>
  <c r="K129" i="3"/>
  <c r="M129" i="3"/>
  <c r="O129" i="3"/>
  <c r="Q129" i="3"/>
  <c r="S129" i="3"/>
  <c r="U129" i="3"/>
  <c r="W129" i="3"/>
  <c r="Y129" i="3"/>
  <c r="E191" i="3"/>
  <c r="G191" i="3"/>
  <c r="I191" i="3"/>
  <c r="K191" i="3"/>
  <c r="M191" i="3"/>
  <c r="O191" i="3"/>
  <c r="Q191" i="3"/>
  <c r="S191" i="3"/>
  <c r="U191" i="3"/>
  <c r="W191" i="3"/>
  <c r="Y191" i="3"/>
  <c r="E192" i="3"/>
  <c r="G192" i="3"/>
  <c r="I192" i="3"/>
  <c r="K192" i="3"/>
  <c r="M192" i="3"/>
  <c r="O192" i="3"/>
  <c r="Q192" i="3"/>
  <c r="S192" i="3"/>
  <c r="U192" i="3"/>
  <c r="W192" i="3"/>
  <c r="Y192" i="3"/>
  <c r="E194" i="3"/>
  <c r="G194" i="3"/>
  <c r="I194" i="3"/>
  <c r="K194" i="3"/>
  <c r="M194" i="3"/>
  <c r="O194" i="3"/>
  <c r="Q194" i="3"/>
  <c r="S194" i="3"/>
  <c r="U194" i="3"/>
  <c r="W194" i="3"/>
  <c r="Y194" i="3"/>
  <c r="D126" i="3"/>
  <c r="F126" i="3"/>
  <c r="H126" i="3"/>
  <c r="J126" i="3"/>
  <c r="L126" i="3"/>
  <c r="N126" i="3"/>
  <c r="P126" i="3"/>
  <c r="R126" i="3"/>
  <c r="T126" i="3"/>
  <c r="V126" i="3"/>
  <c r="X126" i="3"/>
  <c r="D127" i="3"/>
  <c r="F127" i="3"/>
  <c r="H127" i="3"/>
  <c r="J127" i="3"/>
  <c r="L127" i="3"/>
  <c r="N127" i="3"/>
  <c r="P127" i="3"/>
  <c r="R127" i="3"/>
  <c r="T127" i="3"/>
  <c r="V127" i="3"/>
  <c r="X127" i="3"/>
  <c r="D129" i="3"/>
  <c r="F129" i="3"/>
  <c r="H129" i="3"/>
  <c r="J129" i="3"/>
  <c r="L129" i="3"/>
  <c r="N129" i="3"/>
  <c r="P129" i="3"/>
  <c r="R129" i="3"/>
  <c r="T129" i="3"/>
  <c r="V129" i="3"/>
  <c r="X129" i="3"/>
  <c r="D191" i="3"/>
  <c r="F191" i="3"/>
  <c r="H191" i="3"/>
  <c r="J191" i="3"/>
  <c r="L191" i="3"/>
  <c r="N191" i="3"/>
  <c r="P191" i="3"/>
  <c r="R191" i="3"/>
  <c r="T191" i="3"/>
  <c r="V191" i="3"/>
  <c r="X191" i="3"/>
  <c r="D192" i="3"/>
  <c r="F192" i="3"/>
  <c r="H192" i="3"/>
  <c r="J192" i="3"/>
  <c r="L192" i="3"/>
  <c r="N192" i="3"/>
  <c r="P192" i="3"/>
  <c r="R192" i="3"/>
  <c r="T192" i="3"/>
  <c r="V192" i="3"/>
  <c r="X192" i="3"/>
  <c r="D194" i="3"/>
  <c r="F194" i="3"/>
  <c r="H194" i="3"/>
  <c r="J194" i="3"/>
  <c r="L194" i="3"/>
  <c r="N194" i="3"/>
  <c r="P194" i="3"/>
  <c r="R194" i="3"/>
  <c r="T194" i="3"/>
  <c r="V194" i="3"/>
  <c r="X194" i="3"/>
  <c r="E126" i="4"/>
  <c r="G126" i="4"/>
  <c r="I126" i="4"/>
  <c r="K126" i="4"/>
  <c r="M126" i="4"/>
  <c r="O126" i="4"/>
  <c r="Q126" i="4"/>
  <c r="S126" i="4"/>
  <c r="U126" i="4"/>
  <c r="W126" i="4"/>
  <c r="Y126" i="4"/>
  <c r="E127" i="4"/>
  <c r="G127" i="4"/>
  <c r="I127" i="4"/>
  <c r="K127" i="4"/>
  <c r="M127" i="4"/>
  <c r="O127" i="4"/>
  <c r="Q127" i="4"/>
  <c r="S127" i="4"/>
  <c r="U127" i="4"/>
  <c r="W127" i="4"/>
  <c r="Y127" i="4"/>
  <c r="E129" i="4"/>
  <c r="G129" i="4"/>
  <c r="I129" i="4"/>
  <c r="K129" i="4"/>
  <c r="M129" i="4"/>
  <c r="O129" i="4"/>
  <c r="Q129" i="4"/>
  <c r="S129" i="4"/>
  <c r="U129" i="4"/>
  <c r="W129" i="4"/>
  <c r="Y129" i="4"/>
  <c r="E191" i="4"/>
  <c r="G191" i="4"/>
  <c r="I191" i="4"/>
  <c r="K191" i="4"/>
  <c r="M191" i="4"/>
  <c r="O191" i="4"/>
  <c r="Q191" i="4"/>
  <c r="S191" i="4"/>
  <c r="U191" i="4"/>
  <c r="W191" i="4"/>
  <c r="Y191" i="4"/>
  <c r="E192" i="4"/>
  <c r="G192" i="4"/>
  <c r="I192" i="4"/>
  <c r="K192" i="4"/>
  <c r="M192" i="4"/>
  <c r="O192" i="4"/>
  <c r="Q192" i="4"/>
  <c r="S192" i="4"/>
  <c r="U192" i="4"/>
  <c r="W192" i="4"/>
  <c r="Y192" i="4"/>
  <c r="E194" i="4"/>
  <c r="G194" i="4"/>
  <c r="I194" i="4"/>
  <c r="K194" i="4"/>
  <c r="M194" i="4"/>
  <c r="O194" i="4"/>
  <c r="Q194" i="4"/>
  <c r="S194" i="4"/>
  <c r="U194" i="4"/>
  <c r="W194" i="4"/>
  <c r="Y194" i="4"/>
  <c r="D126" i="4"/>
  <c r="F126" i="4"/>
  <c r="H126" i="4"/>
  <c r="J126" i="4"/>
  <c r="L126" i="4"/>
  <c r="N126" i="4"/>
  <c r="P126" i="4"/>
  <c r="R126" i="4"/>
  <c r="T126" i="4"/>
  <c r="V126" i="4"/>
  <c r="X126" i="4"/>
  <c r="D127" i="4"/>
  <c r="F127" i="4"/>
  <c r="H127" i="4"/>
  <c r="J127" i="4"/>
  <c r="L127" i="4"/>
  <c r="N127" i="4"/>
  <c r="P127" i="4"/>
  <c r="R127" i="4"/>
  <c r="T127" i="4"/>
  <c r="V127" i="4"/>
  <c r="X127" i="4"/>
  <c r="D129" i="4"/>
  <c r="F129" i="4"/>
  <c r="H129" i="4"/>
  <c r="J129" i="4"/>
  <c r="L129" i="4"/>
  <c r="N129" i="4"/>
  <c r="P129" i="4"/>
  <c r="R129" i="4"/>
  <c r="T129" i="4"/>
  <c r="V129" i="4"/>
  <c r="X129" i="4"/>
  <c r="D191" i="4"/>
  <c r="F191" i="4"/>
  <c r="H191" i="4"/>
  <c r="J191" i="4"/>
  <c r="L191" i="4"/>
  <c r="N191" i="4"/>
  <c r="P191" i="4"/>
  <c r="R191" i="4"/>
  <c r="T191" i="4"/>
  <c r="V191" i="4"/>
  <c r="X191" i="4"/>
  <c r="D192" i="4"/>
  <c r="F192" i="4"/>
  <c r="H192" i="4"/>
  <c r="J192" i="4"/>
  <c r="L192" i="4"/>
  <c r="N192" i="4"/>
  <c r="P192" i="4"/>
  <c r="R192" i="4"/>
  <c r="T192" i="4"/>
  <c r="V192" i="4"/>
  <c r="X192" i="4"/>
  <c r="D194" i="4"/>
  <c r="F194" i="4"/>
  <c r="H194" i="4"/>
  <c r="J194" i="4"/>
  <c r="L194" i="4"/>
  <c r="N194" i="4"/>
  <c r="P194" i="4"/>
  <c r="R194" i="4"/>
  <c r="T194" i="4"/>
  <c r="V194" i="4"/>
  <c r="X194" i="4"/>
  <c r="X53" i="10"/>
  <c r="V53" i="10"/>
  <c r="T53" i="10"/>
  <c r="R53" i="10"/>
  <c r="P53" i="10"/>
  <c r="L53" i="10"/>
  <c r="J53" i="10"/>
  <c r="H53" i="10"/>
  <c r="Y53" i="10"/>
  <c r="W53" i="10"/>
  <c r="U53" i="10"/>
  <c r="S53" i="10"/>
  <c r="Q53" i="10"/>
  <c r="O53" i="10"/>
  <c r="M53" i="10"/>
  <c r="I53" i="10"/>
  <c r="G53" i="10"/>
  <c r="F53" i="10"/>
  <c r="S54" i="10"/>
  <c r="K54" i="10"/>
  <c r="D54" i="12"/>
  <c r="W54" i="10"/>
  <c r="O54" i="10"/>
  <c r="G54" i="10"/>
  <c r="Y54" i="10"/>
  <c r="U54" i="10"/>
  <c r="Q54" i="10"/>
  <c r="M54" i="10"/>
  <c r="I54" i="10"/>
  <c r="Y54" i="12"/>
  <c r="W54" i="12"/>
  <c r="U54" i="12"/>
  <c r="S54" i="12"/>
  <c r="Q54" i="12"/>
  <c r="O54" i="12"/>
  <c r="M54" i="12"/>
  <c r="K54" i="12"/>
  <c r="I54" i="12"/>
  <c r="G54" i="12"/>
  <c r="Y56" i="10"/>
  <c r="W56" i="10"/>
  <c r="U56" i="10"/>
  <c r="S56" i="10"/>
  <c r="Q56" i="10"/>
  <c r="O56" i="10"/>
  <c r="M56" i="10"/>
  <c r="K56" i="10"/>
  <c r="I56" i="10"/>
  <c r="G56" i="10"/>
  <c r="G59" i="12"/>
  <c r="G193" i="12" s="1"/>
  <c r="I59" i="12"/>
  <c r="I193" i="12" s="1"/>
  <c r="K59" i="12"/>
  <c r="K193" i="12" s="1"/>
  <c r="M59" i="12"/>
  <c r="O59" i="12"/>
  <c r="O193" i="12" s="1"/>
  <c r="Q59" i="12"/>
  <c r="Q193" i="12" s="1"/>
  <c r="S59" i="12"/>
  <c r="U59" i="12"/>
  <c r="U193" i="12" s="1"/>
  <c r="W59" i="12"/>
  <c r="W193" i="12" s="1"/>
  <c r="Y59" i="12"/>
  <c r="Y193" i="12" s="1"/>
  <c r="H57" i="10"/>
  <c r="J57" i="10"/>
  <c r="L57" i="10"/>
  <c r="N57" i="10"/>
  <c r="P57" i="10"/>
  <c r="R57" i="10"/>
  <c r="T57" i="10"/>
  <c r="V57" i="10"/>
  <c r="X57" i="10"/>
  <c r="X54" i="10"/>
  <c r="V54" i="10"/>
  <c r="T54" i="10"/>
  <c r="R54" i="10"/>
  <c r="P54" i="10"/>
  <c r="N54" i="10"/>
  <c r="L54" i="10"/>
  <c r="J54" i="10"/>
  <c r="H54" i="10"/>
  <c r="E54" i="12"/>
  <c r="D54" i="10"/>
  <c r="X54" i="12"/>
  <c r="V54" i="12"/>
  <c r="T54" i="12"/>
  <c r="R54" i="12"/>
  <c r="P54" i="12"/>
  <c r="N54" i="12"/>
  <c r="L54" i="12"/>
  <c r="J54" i="12"/>
  <c r="H54" i="12"/>
  <c r="E54" i="10"/>
  <c r="X56" i="10"/>
  <c r="V56" i="10"/>
  <c r="T56" i="10"/>
  <c r="R56" i="10"/>
  <c r="P56" i="10"/>
  <c r="N56" i="10"/>
  <c r="L56" i="10"/>
  <c r="J56" i="10"/>
  <c r="H56" i="10"/>
  <c r="H59" i="12"/>
  <c r="H193" i="12" s="1"/>
  <c r="J59" i="12"/>
  <c r="J193" i="12" s="1"/>
  <c r="L59" i="12"/>
  <c r="L189" i="12" s="1"/>
  <c r="N59" i="12"/>
  <c r="N193" i="12" s="1"/>
  <c r="P59" i="12"/>
  <c r="P193" i="12" s="1"/>
  <c r="R59" i="12"/>
  <c r="R193" i="12" s="1"/>
  <c r="T59" i="12"/>
  <c r="T193" i="12" s="1"/>
  <c r="V59" i="12"/>
  <c r="X59" i="12"/>
  <c r="X193" i="12" s="1"/>
  <c r="G57" i="10"/>
  <c r="I57" i="10"/>
  <c r="K57" i="10"/>
  <c r="M57" i="10"/>
  <c r="O57" i="10"/>
  <c r="Q57" i="10"/>
  <c r="S57" i="10"/>
  <c r="U57" i="10"/>
  <c r="W57" i="10"/>
  <c r="Y57" i="10"/>
  <c r="F56" i="10"/>
  <c r="F54" i="12"/>
  <c r="F54" i="10"/>
  <c r="M57" i="12"/>
  <c r="S57" i="12"/>
  <c r="H60" i="10"/>
  <c r="J60" i="10"/>
  <c r="L60" i="10"/>
  <c r="N60" i="10"/>
  <c r="P60" i="10"/>
  <c r="R60" i="10"/>
  <c r="T60" i="10"/>
  <c r="V60" i="10"/>
  <c r="X60" i="10"/>
  <c r="H57" i="12"/>
  <c r="J57" i="12"/>
  <c r="L57" i="12"/>
  <c r="N57" i="12"/>
  <c r="P57" i="12"/>
  <c r="R57" i="12"/>
  <c r="T57" i="12"/>
  <c r="V57" i="12"/>
  <c r="X57" i="12"/>
  <c r="H58" i="12"/>
  <c r="J58" i="12"/>
  <c r="L58" i="12"/>
  <c r="N58" i="12"/>
  <c r="P58" i="12"/>
  <c r="R58" i="12"/>
  <c r="T58" i="12"/>
  <c r="V58" i="12"/>
  <c r="X58" i="12"/>
  <c r="H60" i="12"/>
  <c r="J60" i="12"/>
  <c r="L60" i="12"/>
  <c r="N60" i="12"/>
  <c r="P60" i="12"/>
  <c r="R60" i="12"/>
  <c r="T60" i="12"/>
  <c r="V60" i="12"/>
  <c r="X60" i="12"/>
  <c r="G60" i="10"/>
  <c r="I60" i="10"/>
  <c r="K60" i="10"/>
  <c r="M60" i="10"/>
  <c r="O60" i="10"/>
  <c r="Q60" i="10"/>
  <c r="S60" i="10"/>
  <c r="U60" i="10"/>
  <c r="W60" i="10"/>
  <c r="Y60" i="10"/>
  <c r="G57" i="12"/>
  <c r="I57" i="12"/>
  <c r="K57" i="12"/>
  <c r="O57" i="12"/>
  <c r="Q57" i="12"/>
  <c r="U57" i="12"/>
  <c r="W57" i="12"/>
  <c r="Y57" i="12"/>
  <c r="G58" i="12"/>
  <c r="I58" i="12"/>
  <c r="K58" i="12"/>
  <c r="M58" i="12"/>
  <c r="O58" i="12"/>
  <c r="Q58" i="12"/>
  <c r="S58" i="12"/>
  <c r="U58" i="12"/>
  <c r="W58" i="12"/>
  <c r="Y58" i="12"/>
  <c r="G60" i="12"/>
  <c r="I60" i="12"/>
  <c r="K60" i="12"/>
  <c r="M60" i="12"/>
  <c r="O60" i="12"/>
  <c r="Q60" i="12"/>
  <c r="S60" i="12"/>
  <c r="U60" i="12"/>
  <c r="W60" i="12"/>
  <c r="Y60" i="12"/>
  <c r="G59" i="10"/>
  <c r="E60" i="12"/>
  <c r="E60" i="10"/>
  <c r="D60" i="12"/>
  <c r="F60" i="12"/>
  <c r="D60" i="10"/>
  <c r="F60" i="10"/>
  <c r="E59" i="12"/>
  <c r="E193" i="12" s="1"/>
  <c r="E59" i="10"/>
  <c r="D59" i="12"/>
  <c r="D193" i="12" s="1"/>
  <c r="F59" i="12"/>
  <c r="F193" i="12" s="1"/>
  <c r="D59" i="10"/>
  <c r="F59" i="10"/>
  <c r="F193" i="10" s="1"/>
  <c r="E57" i="12"/>
  <c r="E57" i="10"/>
  <c r="D57" i="12"/>
  <c r="F57" i="12"/>
  <c r="D57" i="10"/>
  <c r="F57" i="10"/>
  <c r="E58" i="12"/>
  <c r="E58" i="10"/>
  <c r="D58" i="12"/>
  <c r="F58" i="12"/>
  <c r="D58" i="10"/>
  <c r="F58" i="10"/>
  <c r="E213" i="3"/>
  <c r="G213" i="3"/>
  <c r="I213" i="3"/>
  <c r="K213" i="3"/>
  <c r="M213" i="3"/>
  <c r="O213" i="3"/>
  <c r="Q213" i="3"/>
  <c r="S213" i="3"/>
  <c r="U213" i="3"/>
  <c r="W213" i="3"/>
  <c r="Y213" i="3"/>
  <c r="D213" i="3"/>
  <c r="F213" i="3"/>
  <c r="H213" i="3"/>
  <c r="J213" i="3"/>
  <c r="L213" i="3"/>
  <c r="N213" i="3"/>
  <c r="P213" i="3"/>
  <c r="R213" i="3"/>
  <c r="T213" i="3"/>
  <c r="V213" i="3"/>
  <c r="X213" i="3"/>
  <c r="E213" i="4"/>
  <c r="G213" i="4"/>
  <c r="I213" i="4"/>
  <c r="K213" i="4"/>
  <c r="M213" i="4"/>
  <c r="O213" i="4"/>
  <c r="Q213" i="4"/>
  <c r="S213" i="4"/>
  <c r="U213" i="4"/>
  <c r="W213" i="4"/>
  <c r="Y213" i="4"/>
  <c r="D213" i="4"/>
  <c r="F213" i="4"/>
  <c r="H213" i="4"/>
  <c r="J213" i="4"/>
  <c r="L213" i="4"/>
  <c r="N213" i="4"/>
  <c r="P213" i="4"/>
  <c r="R213" i="4"/>
  <c r="T213" i="4"/>
  <c r="V213" i="4"/>
  <c r="X213" i="4"/>
  <c r="Y213" i="5"/>
  <c r="W213" i="5"/>
  <c r="U213" i="5"/>
  <c r="S213" i="5"/>
  <c r="Q213" i="5"/>
  <c r="O213" i="5"/>
  <c r="M213" i="5"/>
  <c r="K213" i="5"/>
  <c r="I213" i="5"/>
  <c r="G213" i="5"/>
  <c r="E213" i="5"/>
  <c r="X213" i="5"/>
  <c r="V213" i="5"/>
  <c r="T213" i="5"/>
  <c r="R213" i="5"/>
  <c r="P213" i="5"/>
  <c r="N213" i="5"/>
  <c r="L213" i="5"/>
  <c r="J213" i="5"/>
  <c r="H213" i="5"/>
  <c r="F213" i="5"/>
  <c r="D213" i="5"/>
  <c r="X53" i="12"/>
  <c r="V53" i="12"/>
  <c r="T53" i="12"/>
  <c r="R53" i="12"/>
  <c r="P53" i="12"/>
  <c r="N53" i="12"/>
  <c r="L53" i="12"/>
  <c r="J53" i="12"/>
  <c r="H53" i="12"/>
  <c r="F53" i="12"/>
  <c r="D53" i="12"/>
  <c r="Y53" i="12"/>
  <c r="W53" i="12"/>
  <c r="U53" i="12"/>
  <c r="S53" i="12"/>
  <c r="Q53" i="12"/>
  <c r="O53" i="12"/>
  <c r="M53" i="12"/>
  <c r="K53" i="12"/>
  <c r="I53" i="12"/>
  <c r="G53" i="12"/>
  <c r="E53" i="12"/>
  <c r="E122" i="3"/>
  <c r="G122" i="3"/>
  <c r="I122" i="3"/>
  <c r="K122" i="3"/>
  <c r="M122" i="3"/>
  <c r="O122" i="3"/>
  <c r="Q122" i="3"/>
  <c r="S122" i="3"/>
  <c r="U122" i="3"/>
  <c r="W122" i="3"/>
  <c r="Y122" i="3"/>
  <c r="E123" i="3"/>
  <c r="G123" i="3"/>
  <c r="I123" i="3"/>
  <c r="K123" i="3"/>
  <c r="M123" i="3"/>
  <c r="O123" i="3"/>
  <c r="Q123" i="3"/>
  <c r="S123" i="3"/>
  <c r="U123" i="3"/>
  <c r="W123" i="3"/>
  <c r="Y123" i="3"/>
  <c r="E124" i="3"/>
  <c r="G124" i="3"/>
  <c r="I124" i="3"/>
  <c r="K124" i="3"/>
  <c r="M124" i="3"/>
  <c r="O124" i="3"/>
  <c r="Q124" i="3"/>
  <c r="S124" i="3"/>
  <c r="U124" i="3"/>
  <c r="W124" i="3"/>
  <c r="Y124" i="3"/>
  <c r="E125" i="3"/>
  <c r="G125" i="3"/>
  <c r="I125" i="3"/>
  <c r="K125" i="3"/>
  <c r="M125" i="3"/>
  <c r="O125" i="3"/>
  <c r="Q125" i="3"/>
  <c r="S125" i="3"/>
  <c r="U125" i="3"/>
  <c r="W125" i="3"/>
  <c r="Y125" i="3"/>
  <c r="E187" i="3"/>
  <c r="G187" i="3"/>
  <c r="I187" i="3"/>
  <c r="K187" i="3"/>
  <c r="M187" i="3"/>
  <c r="O187" i="3"/>
  <c r="Q187" i="3"/>
  <c r="S187" i="3"/>
  <c r="U187" i="3"/>
  <c r="W187" i="3"/>
  <c r="Y187" i="3"/>
  <c r="E188" i="3"/>
  <c r="G188" i="3"/>
  <c r="I188" i="3"/>
  <c r="K188" i="3"/>
  <c r="M188" i="3"/>
  <c r="O188" i="3"/>
  <c r="Q188" i="3"/>
  <c r="S188" i="3"/>
  <c r="U188" i="3"/>
  <c r="W188" i="3"/>
  <c r="Y188" i="3"/>
  <c r="E189" i="3"/>
  <c r="G189" i="3"/>
  <c r="I189" i="3"/>
  <c r="K189" i="3"/>
  <c r="M189" i="3"/>
  <c r="O189" i="3"/>
  <c r="Q189" i="3"/>
  <c r="S189" i="3"/>
  <c r="U189" i="3"/>
  <c r="W189" i="3"/>
  <c r="Y189" i="3"/>
  <c r="E190" i="3"/>
  <c r="G190" i="3"/>
  <c r="I190" i="3"/>
  <c r="K190" i="3"/>
  <c r="M190" i="3"/>
  <c r="O190" i="3"/>
  <c r="Q190" i="3"/>
  <c r="S190" i="3"/>
  <c r="U190" i="3"/>
  <c r="W190" i="3"/>
  <c r="Y190" i="3"/>
  <c r="D122" i="3"/>
  <c r="F122" i="3"/>
  <c r="H122" i="3"/>
  <c r="J122" i="3"/>
  <c r="L122" i="3"/>
  <c r="N122" i="3"/>
  <c r="P122" i="3"/>
  <c r="R122" i="3"/>
  <c r="T122" i="3"/>
  <c r="V122" i="3"/>
  <c r="X122" i="3"/>
  <c r="D123" i="3"/>
  <c r="F123" i="3"/>
  <c r="H123" i="3"/>
  <c r="J123" i="3"/>
  <c r="L123" i="3"/>
  <c r="N123" i="3"/>
  <c r="P123" i="3"/>
  <c r="R123" i="3"/>
  <c r="T123" i="3"/>
  <c r="V123" i="3"/>
  <c r="X123" i="3"/>
  <c r="D124" i="3"/>
  <c r="F124" i="3"/>
  <c r="H124" i="3"/>
  <c r="J124" i="3"/>
  <c r="L124" i="3"/>
  <c r="N124" i="3"/>
  <c r="P124" i="3"/>
  <c r="R124" i="3"/>
  <c r="T124" i="3"/>
  <c r="V124" i="3"/>
  <c r="X124" i="3"/>
  <c r="D125" i="3"/>
  <c r="F125" i="3"/>
  <c r="H125" i="3"/>
  <c r="J125" i="3"/>
  <c r="L125" i="3"/>
  <c r="N125" i="3"/>
  <c r="P125" i="3"/>
  <c r="R125" i="3"/>
  <c r="T125" i="3"/>
  <c r="V125" i="3"/>
  <c r="X125" i="3"/>
  <c r="D187" i="3"/>
  <c r="F187" i="3"/>
  <c r="H187" i="3"/>
  <c r="J187" i="3"/>
  <c r="L187" i="3"/>
  <c r="N187" i="3"/>
  <c r="P187" i="3"/>
  <c r="R187" i="3"/>
  <c r="T187" i="3"/>
  <c r="V187" i="3"/>
  <c r="X187" i="3"/>
  <c r="D188" i="3"/>
  <c r="F188" i="3"/>
  <c r="H188" i="3"/>
  <c r="J188" i="3"/>
  <c r="L188" i="3"/>
  <c r="N188" i="3"/>
  <c r="P188" i="3"/>
  <c r="R188" i="3"/>
  <c r="T188" i="3"/>
  <c r="V188" i="3"/>
  <c r="X188" i="3"/>
  <c r="D189" i="3"/>
  <c r="F189" i="3"/>
  <c r="H189" i="3"/>
  <c r="J189" i="3"/>
  <c r="L189" i="3"/>
  <c r="N189" i="3"/>
  <c r="P189" i="3"/>
  <c r="R189" i="3"/>
  <c r="T189" i="3"/>
  <c r="V189" i="3"/>
  <c r="X189" i="3"/>
  <c r="D190" i="3"/>
  <c r="F190" i="3"/>
  <c r="H190" i="3"/>
  <c r="J190" i="3"/>
  <c r="L190" i="3"/>
  <c r="N190" i="3"/>
  <c r="P190" i="3"/>
  <c r="R190" i="3"/>
  <c r="T190" i="3"/>
  <c r="V190" i="3"/>
  <c r="X190" i="3"/>
  <c r="E122" i="4"/>
  <c r="G122" i="4"/>
  <c r="I122" i="4"/>
  <c r="K122" i="4"/>
  <c r="M122" i="4"/>
  <c r="O122" i="4"/>
  <c r="Q122" i="4"/>
  <c r="S122" i="4"/>
  <c r="U122" i="4"/>
  <c r="W122" i="4"/>
  <c r="Y122" i="4"/>
  <c r="E123" i="4"/>
  <c r="G123" i="4"/>
  <c r="I123" i="4"/>
  <c r="K123" i="4"/>
  <c r="M123" i="4"/>
  <c r="O123" i="4"/>
  <c r="Q123" i="4"/>
  <c r="S123" i="4"/>
  <c r="U123" i="4"/>
  <c r="W123" i="4"/>
  <c r="Y123" i="4"/>
  <c r="E124" i="4"/>
  <c r="G124" i="4"/>
  <c r="I124" i="4"/>
  <c r="K124" i="4"/>
  <c r="M124" i="4"/>
  <c r="O124" i="4"/>
  <c r="Q124" i="4"/>
  <c r="S124" i="4"/>
  <c r="U124" i="4"/>
  <c r="W124" i="4"/>
  <c r="Y124" i="4"/>
  <c r="E125" i="4"/>
  <c r="G125" i="4"/>
  <c r="I125" i="4"/>
  <c r="K125" i="4"/>
  <c r="M125" i="4"/>
  <c r="O125" i="4"/>
  <c r="Q125" i="4"/>
  <c r="S125" i="4"/>
  <c r="U125" i="4"/>
  <c r="W125" i="4"/>
  <c r="Y125" i="4"/>
  <c r="E187" i="4"/>
  <c r="G187" i="4"/>
  <c r="I187" i="4"/>
  <c r="K187" i="4"/>
  <c r="M187" i="4"/>
  <c r="O187" i="4"/>
  <c r="Q187" i="4"/>
  <c r="S187" i="4"/>
  <c r="U187" i="4"/>
  <c r="W187" i="4"/>
  <c r="Y187" i="4"/>
  <c r="C188" i="4"/>
  <c r="E188" i="4"/>
  <c r="G188" i="4"/>
  <c r="I188" i="4"/>
  <c r="K188" i="4"/>
  <c r="M188" i="4"/>
  <c r="O188" i="4"/>
  <c r="Q188" i="4"/>
  <c r="S188" i="4"/>
  <c r="U188" i="4"/>
  <c r="W188" i="4"/>
  <c r="Y188" i="4"/>
  <c r="E189" i="4"/>
  <c r="G189" i="4"/>
  <c r="I189" i="4"/>
  <c r="K189" i="4"/>
  <c r="M189" i="4"/>
  <c r="O189" i="4"/>
  <c r="Q189" i="4"/>
  <c r="S189" i="4"/>
  <c r="U189" i="4"/>
  <c r="W189" i="4"/>
  <c r="Y189" i="4"/>
  <c r="E190" i="4"/>
  <c r="G190" i="4"/>
  <c r="I190" i="4"/>
  <c r="K190" i="4"/>
  <c r="M190" i="4"/>
  <c r="O190" i="4"/>
  <c r="Q190" i="4"/>
  <c r="S190" i="4"/>
  <c r="U190" i="4"/>
  <c r="W190" i="4"/>
  <c r="Y190" i="4"/>
  <c r="D122" i="4"/>
  <c r="F122" i="4"/>
  <c r="H122" i="4"/>
  <c r="J122" i="4"/>
  <c r="L122" i="4"/>
  <c r="N122" i="4"/>
  <c r="P122" i="4"/>
  <c r="R122" i="4"/>
  <c r="T122" i="4"/>
  <c r="V122" i="4"/>
  <c r="X122" i="4"/>
  <c r="D123" i="4"/>
  <c r="F123" i="4"/>
  <c r="H123" i="4"/>
  <c r="J123" i="4"/>
  <c r="L123" i="4"/>
  <c r="N123" i="4"/>
  <c r="P123" i="4"/>
  <c r="R123" i="4"/>
  <c r="T123" i="4"/>
  <c r="V123" i="4"/>
  <c r="X123" i="4"/>
  <c r="D124" i="4"/>
  <c r="F124" i="4"/>
  <c r="H124" i="4"/>
  <c r="J124" i="4"/>
  <c r="L124" i="4"/>
  <c r="N124" i="4"/>
  <c r="P124" i="4"/>
  <c r="R124" i="4"/>
  <c r="T124" i="4"/>
  <c r="V124" i="4"/>
  <c r="X124" i="4"/>
  <c r="D125" i="4"/>
  <c r="F125" i="4"/>
  <c r="H125" i="4"/>
  <c r="J125" i="4"/>
  <c r="L125" i="4"/>
  <c r="N125" i="4"/>
  <c r="P125" i="4"/>
  <c r="R125" i="4"/>
  <c r="T125" i="4"/>
  <c r="V125" i="4"/>
  <c r="X125" i="4"/>
  <c r="D187" i="4"/>
  <c r="F187" i="4"/>
  <c r="H187" i="4"/>
  <c r="J187" i="4"/>
  <c r="L187" i="4"/>
  <c r="N187" i="4"/>
  <c r="P187" i="4"/>
  <c r="R187" i="4"/>
  <c r="T187" i="4"/>
  <c r="V187" i="4"/>
  <c r="X187" i="4"/>
  <c r="D188" i="4"/>
  <c r="F188" i="4"/>
  <c r="H188" i="4"/>
  <c r="J188" i="4"/>
  <c r="L188" i="4"/>
  <c r="N188" i="4"/>
  <c r="P188" i="4"/>
  <c r="R188" i="4"/>
  <c r="T188" i="4"/>
  <c r="V188" i="4"/>
  <c r="X188" i="4"/>
  <c r="D189" i="4"/>
  <c r="F189" i="4"/>
  <c r="H189" i="4"/>
  <c r="J189" i="4"/>
  <c r="L189" i="4"/>
  <c r="N189" i="4"/>
  <c r="P189" i="4"/>
  <c r="R189" i="4"/>
  <c r="T189" i="4"/>
  <c r="V189" i="4"/>
  <c r="X189" i="4"/>
  <c r="D190" i="4"/>
  <c r="F190" i="4"/>
  <c r="H190" i="4"/>
  <c r="J190" i="4"/>
  <c r="L190" i="4"/>
  <c r="N190" i="4"/>
  <c r="P190" i="4"/>
  <c r="R190" i="4"/>
  <c r="T190" i="4"/>
  <c r="V190" i="4"/>
  <c r="X190" i="4"/>
  <c r="E122" i="5"/>
  <c r="G122" i="5"/>
  <c r="I122" i="5"/>
  <c r="K122" i="5"/>
  <c r="M122" i="5"/>
  <c r="O122" i="5"/>
  <c r="Q122" i="5"/>
  <c r="S122" i="5"/>
  <c r="U122" i="5"/>
  <c r="W122" i="5"/>
  <c r="Y122" i="5"/>
  <c r="E123" i="5"/>
  <c r="G123" i="5"/>
  <c r="I123" i="5"/>
  <c r="K123" i="5"/>
  <c r="M123" i="5"/>
  <c r="O123" i="5"/>
  <c r="Q123" i="5"/>
  <c r="S123" i="5"/>
  <c r="U123" i="5"/>
  <c r="W123" i="5"/>
  <c r="Y123" i="5"/>
  <c r="E124" i="5"/>
  <c r="G124" i="5"/>
  <c r="I124" i="5"/>
  <c r="K124" i="5"/>
  <c r="M124" i="5"/>
  <c r="O124" i="5"/>
  <c r="Q124" i="5"/>
  <c r="S124" i="5"/>
  <c r="U124" i="5"/>
  <c r="W124" i="5"/>
  <c r="Y124" i="5"/>
  <c r="E125" i="5"/>
  <c r="G125" i="5"/>
  <c r="I125" i="5"/>
  <c r="K125" i="5"/>
  <c r="M125" i="5"/>
  <c r="O125" i="5"/>
  <c r="Q125" i="5"/>
  <c r="S125" i="5"/>
  <c r="U125" i="5"/>
  <c r="W125" i="5"/>
  <c r="Y125" i="5"/>
  <c r="E187" i="5"/>
  <c r="G187" i="5"/>
  <c r="I187" i="5"/>
  <c r="K187" i="5"/>
  <c r="M187" i="5"/>
  <c r="O187" i="5"/>
  <c r="Q187" i="5"/>
  <c r="S187" i="5"/>
  <c r="U187" i="5"/>
  <c r="W187" i="5"/>
  <c r="Y187" i="5"/>
  <c r="E188" i="5"/>
  <c r="G188" i="5"/>
  <c r="I188" i="5"/>
  <c r="K188" i="5"/>
  <c r="M188" i="5"/>
  <c r="O188" i="5"/>
  <c r="Q188" i="5"/>
  <c r="S188" i="5"/>
  <c r="U188" i="5"/>
  <c r="W188" i="5"/>
  <c r="Y188" i="5"/>
  <c r="E189" i="5"/>
  <c r="G189" i="5"/>
  <c r="I189" i="5"/>
  <c r="K189" i="5"/>
  <c r="M189" i="5"/>
  <c r="O189" i="5"/>
  <c r="Q189" i="5"/>
  <c r="S189" i="5"/>
  <c r="U189" i="5"/>
  <c r="W189" i="5"/>
  <c r="Y189" i="5"/>
  <c r="E190" i="5"/>
  <c r="G190" i="5"/>
  <c r="I190" i="5"/>
  <c r="K190" i="5"/>
  <c r="M190" i="5"/>
  <c r="O190" i="5"/>
  <c r="Q190" i="5"/>
  <c r="S190" i="5"/>
  <c r="U190" i="5"/>
  <c r="W190" i="5"/>
  <c r="Y190" i="5"/>
  <c r="D122" i="5"/>
  <c r="F122" i="5"/>
  <c r="H122" i="5"/>
  <c r="J122" i="5"/>
  <c r="L122" i="5"/>
  <c r="N122" i="5"/>
  <c r="P122" i="5"/>
  <c r="R122" i="5"/>
  <c r="T122" i="5"/>
  <c r="V122" i="5"/>
  <c r="X122" i="5"/>
  <c r="D123" i="5"/>
  <c r="F123" i="5"/>
  <c r="H123" i="5"/>
  <c r="J123" i="5"/>
  <c r="L123" i="5"/>
  <c r="N123" i="5"/>
  <c r="P123" i="5"/>
  <c r="R123" i="5"/>
  <c r="T123" i="5"/>
  <c r="V123" i="5"/>
  <c r="X123" i="5"/>
  <c r="D124" i="5"/>
  <c r="F124" i="5"/>
  <c r="H124" i="5"/>
  <c r="J124" i="5"/>
  <c r="L124" i="5"/>
  <c r="N124" i="5"/>
  <c r="P124" i="5"/>
  <c r="R124" i="5"/>
  <c r="T124" i="5"/>
  <c r="V124" i="5"/>
  <c r="X124" i="5"/>
  <c r="D125" i="5"/>
  <c r="F125" i="5"/>
  <c r="H125" i="5"/>
  <c r="J125" i="5"/>
  <c r="L125" i="5"/>
  <c r="N125" i="5"/>
  <c r="P125" i="5"/>
  <c r="R125" i="5"/>
  <c r="T125" i="5"/>
  <c r="V125" i="5"/>
  <c r="X125" i="5"/>
  <c r="D187" i="5"/>
  <c r="F187" i="5"/>
  <c r="H187" i="5"/>
  <c r="J187" i="5"/>
  <c r="L187" i="5"/>
  <c r="N187" i="5"/>
  <c r="P187" i="5"/>
  <c r="R187" i="5"/>
  <c r="T187" i="5"/>
  <c r="V187" i="5"/>
  <c r="X187" i="5"/>
  <c r="D188" i="5"/>
  <c r="F188" i="5"/>
  <c r="H188" i="5"/>
  <c r="J188" i="5"/>
  <c r="L188" i="5"/>
  <c r="N188" i="5"/>
  <c r="P188" i="5"/>
  <c r="R188" i="5"/>
  <c r="T188" i="5"/>
  <c r="V188" i="5"/>
  <c r="X188" i="5"/>
  <c r="D189" i="5"/>
  <c r="F189" i="5"/>
  <c r="H189" i="5"/>
  <c r="J189" i="5"/>
  <c r="L189" i="5"/>
  <c r="N189" i="5"/>
  <c r="P189" i="5"/>
  <c r="R189" i="5"/>
  <c r="T189" i="5"/>
  <c r="V189" i="5"/>
  <c r="X189" i="5"/>
  <c r="D190" i="5"/>
  <c r="F190" i="5"/>
  <c r="H190" i="5"/>
  <c r="J190" i="5"/>
  <c r="L190" i="5"/>
  <c r="N190" i="5"/>
  <c r="P190" i="5"/>
  <c r="R190" i="5"/>
  <c r="T190" i="5"/>
  <c r="V190" i="5"/>
  <c r="X190" i="5"/>
  <c r="M56" i="12"/>
  <c r="K56" i="12"/>
  <c r="I56" i="12"/>
  <c r="E56" i="12"/>
  <c r="Y56" i="12"/>
  <c r="W56" i="12"/>
  <c r="U56" i="12"/>
  <c r="S56" i="12"/>
  <c r="Q56" i="12"/>
  <c r="O56" i="12"/>
  <c r="G56" i="12"/>
  <c r="X56" i="12"/>
  <c r="V56" i="12"/>
  <c r="T56" i="12"/>
  <c r="R56" i="12"/>
  <c r="P56" i="12"/>
  <c r="N56" i="12"/>
  <c r="L56" i="12"/>
  <c r="J56" i="12"/>
  <c r="H56" i="12"/>
  <c r="F56" i="12"/>
  <c r="D56" i="12"/>
  <c r="X121" i="3"/>
  <c r="V121" i="3"/>
  <c r="T121" i="3"/>
  <c r="R121" i="3"/>
  <c r="P121" i="3"/>
  <c r="N121" i="3"/>
  <c r="L121" i="3"/>
  <c r="J121" i="3"/>
  <c r="H121" i="3"/>
  <c r="F121" i="3"/>
  <c r="D121" i="3"/>
  <c r="Y121" i="3"/>
  <c r="W121" i="3"/>
  <c r="U121" i="3"/>
  <c r="S121" i="3"/>
  <c r="Q121" i="3"/>
  <c r="O121" i="3"/>
  <c r="M121" i="3"/>
  <c r="K121" i="3"/>
  <c r="I121" i="3"/>
  <c r="G121" i="3"/>
  <c r="E121" i="3"/>
  <c r="X121" i="4"/>
  <c r="V121" i="4"/>
  <c r="T121" i="4"/>
  <c r="R121" i="4"/>
  <c r="P121" i="4"/>
  <c r="N121" i="4"/>
  <c r="L121" i="4"/>
  <c r="J121" i="4"/>
  <c r="H121" i="4"/>
  <c r="F121" i="4"/>
  <c r="D121" i="4"/>
  <c r="Y121" i="4"/>
  <c r="W121" i="4"/>
  <c r="U121" i="4"/>
  <c r="S121" i="4"/>
  <c r="Q121" i="4"/>
  <c r="O121" i="4"/>
  <c r="M121" i="4"/>
  <c r="K121" i="4"/>
  <c r="I121" i="4"/>
  <c r="G121" i="4"/>
  <c r="E121" i="4"/>
  <c r="X121" i="5"/>
  <c r="V121" i="5"/>
  <c r="T121" i="5"/>
  <c r="R121" i="5"/>
  <c r="P121" i="5"/>
  <c r="N121" i="5"/>
  <c r="L121" i="5"/>
  <c r="J121" i="5"/>
  <c r="H121" i="5"/>
  <c r="F121" i="5"/>
  <c r="D121" i="5"/>
  <c r="Y121" i="5"/>
  <c r="W121" i="5"/>
  <c r="U121" i="5"/>
  <c r="S121" i="5"/>
  <c r="Q121" i="5"/>
  <c r="O121" i="5"/>
  <c r="M121" i="5"/>
  <c r="K121" i="5"/>
  <c r="I121" i="5"/>
  <c r="G121" i="5"/>
  <c r="E121" i="5"/>
  <c r="U55" i="12"/>
  <c r="X120" i="3"/>
  <c r="V120" i="3"/>
  <c r="T120" i="3"/>
  <c r="R120" i="3"/>
  <c r="P120" i="3"/>
  <c r="N120" i="3"/>
  <c r="L120" i="3"/>
  <c r="J120" i="3"/>
  <c r="H120" i="3"/>
  <c r="F120" i="3"/>
  <c r="D120" i="3"/>
  <c r="Y120" i="3"/>
  <c r="W120" i="3"/>
  <c r="U120" i="3"/>
  <c r="S120" i="3"/>
  <c r="Q120" i="3"/>
  <c r="O120" i="3"/>
  <c r="M120" i="3"/>
  <c r="K120" i="3"/>
  <c r="I120" i="3"/>
  <c r="G120" i="3"/>
  <c r="E120" i="3"/>
  <c r="X120" i="4"/>
  <c r="V120" i="4"/>
  <c r="T120" i="4"/>
  <c r="R120" i="4"/>
  <c r="P120" i="4"/>
  <c r="N120" i="4"/>
  <c r="L120" i="4"/>
  <c r="J120" i="4"/>
  <c r="H120" i="4"/>
  <c r="F120" i="4"/>
  <c r="D120" i="4"/>
  <c r="Y120" i="4"/>
  <c r="W120" i="4"/>
  <c r="U120" i="4"/>
  <c r="S120" i="4"/>
  <c r="Q120" i="4"/>
  <c r="O120" i="4"/>
  <c r="M120" i="4"/>
  <c r="K120" i="4"/>
  <c r="I120" i="4"/>
  <c r="G120" i="4"/>
  <c r="E120" i="4"/>
  <c r="X120" i="5"/>
  <c r="V120" i="5"/>
  <c r="T120" i="5"/>
  <c r="R120" i="5"/>
  <c r="P120" i="5"/>
  <c r="N120" i="5"/>
  <c r="L120" i="5"/>
  <c r="J120" i="5"/>
  <c r="H120" i="5"/>
  <c r="F120" i="5"/>
  <c r="D120" i="5"/>
  <c r="Y120" i="5"/>
  <c r="W120" i="5"/>
  <c r="U120" i="5"/>
  <c r="S120" i="5"/>
  <c r="Q120" i="5"/>
  <c r="O120" i="5"/>
  <c r="M120" i="5"/>
  <c r="K120" i="5"/>
  <c r="I120" i="5"/>
  <c r="G120" i="5"/>
  <c r="E120" i="5"/>
  <c r="X119" i="3"/>
  <c r="V119" i="3"/>
  <c r="T119" i="3"/>
  <c r="R119" i="3"/>
  <c r="P119" i="3"/>
  <c r="N119" i="3"/>
  <c r="L119" i="3"/>
  <c r="J119" i="3"/>
  <c r="H119" i="3"/>
  <c r="F119" i="3"/>
  <c r="D119" i="3"/>
  <c r="X119" i="4"/>
  <c r="V119" i="4"/>
  <c r="T119" i="4"/>
  <c r="R119" i="4"/>
  <c r="P119" i="4"/>
  <c r="N119" i="4"/>
  <c r="L119" i="4"/>
  <c r="J119" i="4"/>
  <c r="H119" i="4"/>
  <c r="F119" i="4"/>
  <c r="D119" i="4"/>
  <c r="Y119" i="3"/>
  <c r="W119" i="3"/>
  <c r="U119" i="3"/>
  <c r="S119" i="3"/>
  <c r="Q119" i="3"/>
  <c r="O119" i="3"/>
  <c r="M119" i="3"/>
  <c r="K119" i="3"/>
  <c r="I119" i="3"/>
  <c r="G119" i="3"/>
  <c r="E119" i="3"/>
  <c r="Y119" i="4"/>
  <c r="W119" i="4"/>
  <c r="U119" i="4"/>
  <c r="S119" i="4"/>
  <c r="Q119" i="4"/>
  <c r="O119" i="4"/>
  <c r="M119" i="4"/>
  <c r="K119" i="4"/>
  <c r="I119" i="4"/>
  <c r="G119" i="4"/>
  <c r="E119" i="4"/>
  <c r="X119" i="5"/>
  <c r="V119" i="5"/>
  <c r="T119" i="5"/>
  <c r="R119" i="5"/>
  <c r="P119" i="5"/>
  <c r="N119" i="5"/>
  <c r="L119" i="5"/>
  <c r="J119" i="5"/>
  <c r="H119" i="5"/>
  <c r="F119" i="5"/>
  <c r="D119" i="5"/>
  <c r="Y119" i="5"/>
  <c r="W119" i="5"/>
  <c r="U119" i="5"/>
  <c r="S119" i="5"/>
  <c r="Q119" i="5"/>
  <c r="O119" i="5"/>
  <c r="M119" i="5"/>
  <c r="K119" i="5"/>
  <c r="I119" i="5"/>
  <c r="G119" i="5"/>
  <c r="E119" i="5"/>
  <c r="N53" i="10"/>
  <c r="K53" i="10"/>
  <c r="D52" i="4"/>
  <c r="C52" i="4" s="1"/>
  <c r="E52" i="4"/>
  <c r="G52" i="4"/>
  <c r="G118" i="4" s="1"/>
  <c r="H52" i="4"/>
  <c r="H118" i="4" s="1"/>
  <c r="I52" i="4"/>
  <c r="I118" i="4" s="1"/>
  <c r="J52" i="4"/>
  <c r="J118" i="4" s="1"/>
  <c r="K52" i="4"/>
  <c r="K118" i="4" s="1"/>
  <c r="L52" i="4"/>
  <c r="L118" i="4" s="1"/>
  <c r="M52" i="4"/>
  <c r="M118" i="4" s="1"/>
  <c r="N52" i="4"/>
  <c r="N118" i="4" s="1"/>
  <c r="O52" i="4"/>
  <c r="O118" i="4" s="1"/>
  <c r="P52" i="4"/>
  <c r="P118" i="4" s="1"/>
  <c r="Q52" i="4"/>
  <c r="Q118" i="4" s="1"/>
  <c r="R52" i="4"/>
  <c r="R118" i="4" s="1"/>
  <c r="S52" i="4"/>
  <c r="S186" i="4" s="1"/>
  <c r="T52" i="4"/>
  <c r="T186" i="4" s="1"/>
  <c r="U52" i="4"/>
  <c r="U118" i="4" s="1"/>
  <c r="V52" i="4"/>
  <c r="V118" i="4" s="1"/>
  <c r="W52" i="4"/>
  <c r="W118" i="4" s="1"/>
  <c r="X52" i="4"/>
  <c r="X118" i="4" s="1"/>
  <c r="Y52" i="4"/>
  <c r="Y118" i="4" s="1"/>
  <c r="D52" i="3"/>
  <c r="E52" i="3"/>
  <c r="F52" i="3"/>
  <c r="G52" i="3"/>
  <c r="H52" i="3"/>
  <c r="I52" i="3"/>
  <c r="J52" i="3"/>
  <c r="K52" i="3"/>
  <c r="L52" i="3"/>
  <c r="M52" i="3"/>
  <c r="N52" i="3"/>
  <c r="O52" i="3"/>
  <c r="P52" i="3"/>
  <c r="Q52" i="3"/>
  <c r="R52" i="3"/>
  <c r="S52" i="3"/>
  <c r="T52" i="3"/>
  <c r="U52" i="3"/>
  <c r="V52" i="3"/>
  <c r="W52" i="3"/>
  <c r="X52" i="3"/>
  <c r="Y52" i="3"/>
  <c r="D52" i="5"/>
  <c r="E52" i="5"/>
  <c r="E118" i="5" s="1"/>
  <c r="F52" i="5"/>
  <c r="G52" i="5"/>
  <c r="G118" i="5" s="1"/>
  <c r="H52" i="5"/>
  <c r="H118" i="5" s="1"/>
  <c r="I52" i="5"/>
  <c r="I186" i="5" s="1"/>
  <c r="J52" i="5"/>
  <c r="J118" i="5" s="1"/>
  <c r="K52" i="5"/>
  <c r="K118" i="5" s="1"/>
  <c r="L52" i="5"/>
  <c r="L118" i="5" s="1"/>
  <c r="M52" i="5"/>
  <c r="M186" i="5" s="1"/>
  <c r="N52" i="5"/>
  <c r="N118" i="5" s="1"/>
  <c r="O52" i="5"/>
  <c r="O118" i="5" s="1"/>
  <c r="P52" i="5"/>
  <c r="P118" i="5" s="1"/>
  <c r="Q52" i="5"/>
  <c r="Q186" i="5" s="1"/>
  <c r="R52" i="5"/>
  <c r="R118" i="5" s="1"/>
  <c r="S52" i="5"/>
  <c r="S186" i="5" s="1"/>
  <c r="T52" i="5"/>
  <c r="T186" i="5" s="1"/>
  <c r="U52" i="5"/>
  <c r="U186" i="5" s="1"/>
  <c r="V52" i="5"/>
  <c r="V118" i="5" s="1"/>
  <c r="W52" i="5"/>
  <c r="W118" i="5" s="1"/>
  <c r="X52" i="5"/>
  <c r="X118" i="5" s="1"/>
  <c r="Y52" i="5"/>
  <c r="Y186" i="5" s="1"/>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 i="3"/>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183" i="4" s="1"/>
  <c r="Y50" i="4"/>
  <c r="Y184" i="4" s="1"/>
  <c r="Y51" i="4"/>
  <c r="Y185" i="4" s="1"/>
  <c r="Y5" i="4"/>
  <c r="Y5" i="5"/>
  <c r="V189" i="12" l="1"/>
  <c r="M191" i="12"/>
  <c r="M127" i="12"/>
  <c r="M196" i="12"/>
  <c r="S127" i="12"/>
  <c r="S192" i="12"/>
  <c r="M192" i="12"/>
  <c r="Y130" i="11"/>
  <c r="Y198" i="11"/>
  <c r="Q130" i="11"/>
  <c r="Q198" i="11"/>
  <c r="I130" i="11"/>
  <c r="I198" i="11"/>
  <c r="Y128" i="11"/>
  <c r="Q128" i="11"/>
  <c r="I128" i="11"/>
  <c r="X128" i="11"/>
  <c r="P128" i="11"/>
  <c r="H128" i="11"/>
  <c r="D128" i="11"/>
  <c r="Y130" i="10"/>
  <c r="Y198" i="10"/>
  <c r="S130" i="11"/>
  <c r="S198" i="11"/>
  <c r="M130" i="11"/>
  <c r="M198" i="11"/>
  <c r="W128" i="11"/>
  <c r="O128" i="11"/>
  <c r="G128" i="11"/>
  <c r="M126" i="11"/>
  <c r="M195" i="11"/>
  <c r="T128" i="11"/>
  <c r="L128" i="11"/>
  <c r="T128" i="12"/>
  <c r="L128" i="12"/>
  <c r="D128" i="12"/>
  <c r="E130" i="10"/>
  <c r="E198" i="10"/>
  <c r="W128" i="12"/>
  <c r="Q128" i="12"/>
  <c r="K128" i="12"/>
  <c r="G128" i="12"/>
  <c r="P128" i="12"/>
  <c r="F128" i="12"/>
  <c r="D128" i="10"/>
  <c r="T128" i="10"/>
  <c r="P128" i="10"/>
  <c r="J128" i="10"/>
  <c r="F128" i="10"/>
  <c r="Y128" i="10"/>
  <c r="U128" i="10"/>
  <c r="O128" i="10"/>
  <c r="I128" i="10"/>
  <c r="E128" i="10"/>
  <c r="C128" i="5"/>
  <c r="T130" i="10"/>
  <c r="T198" i="10"/>
  <c r="V130" i="12"/>
  <c r="V198" i="12"/>
  <c r="T130" i="12"/>
  <c r="T198" i="12"/>
  <c r="U130" i="11"/>
  <c r="U198" i="11"/>
  <c r="K130" i="11"/>
  <c r="K198" i="11"/>
  <c r="E130" i="11"/>
  <c r="E198" i="11"/>
  <c r="U128" i="11"/>
  <c r="K128" i="11"/>
  <c r="E128" i="11"/>
  <c r="R128" i="11"/>
  <c r="J128" i="11"/>
  <c r="F128" i="11"/>
  <c r="W130" i="11"/>
  <c r="W198" i="11"/>
  <c r="O130" i="11"/>
  <c r="O198" i="11"/>
  <c r="G130" i="11"/>
  <c r="G198" i="11"/>
  <c r="S128" i="11"/>
  <c r="M128" i="11"/>
  <c r="S126" i="11"/>
  <c r="S195" i="11"/>
  <c r="V128" i="11"/>
  <c r="N128" i="11"/>
  <c r="V127" i="12"/>
  <c r="V128" i="12"/>
  <c r="Q130" i="10"/>
  <c r="Q198" i="10"/>
  <c r="C130" i="5"/>
  <c r="C198" i="5"/>
  <c r="Y128" i="12"/>
  <c r="U128" i="12"/>
  <c r="O128" i="12"/>
  <c r="I128" i="12"/>
  <c r="E128" i="12"/>
  <c r="R128" i="12"/>
  <c r="N128" i="12"/>
  <c r="H128" i="12"/>
  <c r="X128" i="10"/>
  <c r="N128" i="10"/>
  <c r="H128" i="10"/>
  <c r="Q128" i="10"/>
  <c r="G128" i="10"/>
  <c r="B61" i="4"/>
  <c r="B195" i="4" s="1"/>
  <c r="C195" i="4"/>
  <c r="B133" i="11"/>
  <c r="W130" i="10"/>
  <c r="W198" i="10"/>
  <c r="W130" i="12"/>
  <c r="W198" i="12"/>
  <c r="S130" i="12"/>
  <c r="S198" i="12"/>
  <c r="M130" i="12"/>
  <c r="M198" i="12"/>
  <c r="S128" i="12"/>
  <c r="M128" i="12"/>
  <c r="V129" i="12"/>
  <c r="W129" i="12"/>
  <c r="B132" i="10"/>
  <c r="R129" i="11"/>
  <c r="R130" i="11"/>
  <c r="J129" i="11"/>
  <c r="J130" i="11"/>
  <c r="F129" i="11"/>
  <c r="F130" i="11"/>
  <c r="T129" i="11"/>
  <c r="T130" i="11"/>
  <c r="L129" i="11"/>
  <c r="L130" i="11"/>
  <c r="R129" i="10"/>
  <c r="R130" i="10"/>
  <c r="J129" i="10"/>
  <c r="J130" i="10"/>
  <c r="F129" i="10"/>
  <c r="F130" i="10"/>
  <c r="U129" i="10"/>
  <c r="U130" i="10"/>
  <c r="K129" i="10"/>
  <c r="K130" i="10"/>
  <c r="D129" i="12"/>
  <c r="D130" i="12"/>
  <c r="R129" i="12"/>
  <c r="R130" i="12"/>
  <c r="J129" i="12"/>
  <c r="J130" i="12"/>
  <c r="F129" i="12"/>
  <c r="F130" i="12"/>
  <c r="U129" i="12"/>
  <c r="U130" i="12"/>
  <c r="K129" i="12"/>
  <c r="K130" i="12"/>
  <c r="E129" i="12"/>
  <c r="E130" i="12"/>
  <c r="C194" i="4"/>
  <c r="C130" i="4"/>
  <c r="G129" i="10"/>
  <c r="G130" i="10"/>
  <c r="O129" i="12"/>
  <c r="O130" i="12"/>
  <c r="N129" i="10"/>
  <c r="N130" i="10"/>
  <c r="X129" i="11"/>
  <c r="X130" i="11"/>
  <c r="P129" i="11"/>
  <c r="P130" i="11"/>
  <c r="H129" i="11"/>
  <c r="H130" i="11"/>
  <c r="D129" i="11"/>
  <c r="D130" i="11"/>
  <c r="V129" i="11"/>
  <c r="V130" i="11"/>
  <c r="N129" i="11"/>
  <c r="N130" i="11"/>
  <c r="P129" i="10"/>
  <c r="P130" i="10"/>
  <c r="H129" i="10"/>
  <c r="H130" i="10"/>
  <c r="D129" i="10"/>
  <c r="D130" i="10"/>
  <c r="I129" i="10"/>
  <c r="I130" i="10"/>
  <c r="X129" i="12"/>
  <c r="X130" i="12"/>
  <c r="P129" i="12"/>
  <c r="P130" i="12"/>
  <c r="H129" i="12"/>
  <c r="H130" i="12"/>
  <c r="Y129" i="12"/>
  <c r="Y130" i="12"/>
  <c r="Q129" i="12"/>
  <c r="Q130" i="12"/>
  <c r="I129" i="12"/>
  <c r="I130" i="12"/>
  <c r="B64" i="3"/>
  <c r="C130" i="3"/>
  <c r="O129" i="10"/>
  <c r="O130" i="10"/>
  <c r="G129" i="12"/>
  <c r="G130" i="12"/>
  <c r="L129" i="12"/>
  <c r="L130" i="12"/>
  <c r="N129" i="12"/>
  <c r="N130" i="12"/>
  <c r="B132" i="12"/>
  <c r="B133" i="10"/>
  <c r="N123" i="10"/>
  <c r="O188" i="10"/>
  <c r="C126" i="4"/>
  <c r="I188" i="10"/>
  <c r="G124" i="10"/>
  <c r="I123" i="10"/>
  <c r="C58" i="12"/>
  <c r="R188" i="10"/>
  <c r="P123" i="10"/>
  <c r="R192" i="10"/>
  <c r="C123" i="5"/>
  <c r="P188" i="10"/>
  <c r="R123" i="10"/>
  <c r="C58" i="11"/>
  <c r="B60" i="5"/>
  <c r="B60" i="12" s="1"/>
  <c r="B58" i="3"/>
  <c r="B123" i="3" s="1"/>
  <c r="C60" i="11"/>
  <c r="C124" i="3"/>
  <c r="B60" i="3"/>
  <c r="C126" i="3"/>
  <c r="C60" i="10"/>
  <c r="O123" i="10"/>
  <c r="G188" i="10"/>
  <c r="L125" i="11"/>
  <c r="M123" i="11"/>
  <c r="V121" i="11"/>
  <c r="V119" i="11"/>
  <c r="C191" i="3"/>
  <c r="C123" i="3"/>
  <c r="E121" i="10"/>
  <c r="C62" i="12"/>
  <c r="C196" i="12" s="1"/>
  <c r="C61" i="10"/>
  <c r="C195" i="10" s="1"/>
  <c r="Q123" i="10"/>
  <c r="C194" i="3"/>
  <c r="C57" i="11"/>
  <c r="V125" i="11"/>
  <c r="S123" i="11"/>
  <c r="L121" i="11"/>
  <c r="L119" i="11"/>
  <c r="M120" i="11"/>
  <c r="U124" i="10"/>
  <c r="B61" i="3"/>
  <c r="C64" i="10"/>
  <c r="C198" i="10" s="1"/>
  <c r="J188" i="10"/>
  <c r="C61" i="11"/>
  <c r="C129" i="3"/>
  <c r="C192" i="5"/>
  <c r="R128" i="10"/>
  <c r="C64" i="11"/>
  <c r="C198" i="11" s="1"/>
  <c r="C59" i="12"/>
  <c r="C193" i="12" s="1"/>
  <c r="S120" i="11"/>
  <c r="C129" i="4"/>
  <c r="W126" i="11"/>
  <c r="L120" i="11"/>
  <c r="S125" i="11"/>
  <c r="V123" i="11"/>
  <c r="M119" i="11"/>
  <c r="X127" i="12"/>
  <c r="C121" i="4"/>
  <c r="V120" i="11"/>
  <c r="M125" i="11"/>
  <c r="L123" i="11"/>
  <c r="S121" i="11"/>
  <c r="S119" i="11"/>
  <c r="B62" i="5"/>
  <c r="B196" i="5" s="1"/>
  <c r="B57" i="11"/>
  <c r="B64" i="4"/>
  <c r="B198" i="4" s="1"/>
  <c r="W188" i="10"/>
  <c r="C62" i="11"/>
  <c r="C196" i="11" s="1"/>
  <c r="W124" i="10"/>
  <c r="W192" i="10"/>
  <c r="K192" i="10"/>
  <c r="C214" i="3"/>
  <c r="D121" i="10"/>
  <c r="C191" i="4"/>
  <c r="B54" i="10"/>
  <c r="X188" i="12"/>
  <c r="T188" i="12"/>
  <c r="P188" i="12"/>
  <c r="L188" i="12"/>
  <c r="I189" i="10"/>
  <c r="O189" i="10"/>
  <c r="Y189" i="10"/>
  <c r="C123" i="4"/>
  <c r="C188" i="3"/>
  <c r="C57" i="10"/>
  <c r="C57" i="12"/>
  <c r="B121" i="3"/>
  <c r="C121" i="3"/>
  <c r="B188" i="4"/>
  <c r="C59" i="10"/>
  <c r="I126" i="12"/>
  <c r="Q192" i="12"/>
  <c r="I191" i="12"/>
  <c r="U125" i="10"/>
  <c r="H126" i="12"/>
  <c r="V188" i="12"/>
  <c r="R188" i="12"/>
  <c r="N188" i="12"/>
  <c r="J192" i="12"/>
  <c r="H191" i="12"/>
  <c r="Y192" i="10"/>
  <c r="B119" i="3"/>
  <c r="B122" i="3"/>
  <c r="C190" i="3"/>
  <c r="C125" i="3"/>
  <c r="C122" i="3"/>
  <c r="C54" i="10"/>
  <c r="C192" i="3"/>
  <c r="C127" i="3"/>
  <c r="P192" i="10"/>
  <c r="C214" i="4"/>
  <c r="C187" i="4"/>
  <c r="B120" i="3"/>
  <c r="B187" i="3"/>
  <c r="C190" i="4"/>
  <c r="C189" i="4"/>
  <c r="C125" i="4"/>
  <c r="C122" i="4"/>
  <c r="I124" i="10"/>
  <c r="E192" i="10"/>
  <c r="C194" i="5"/>
  <c r="C191" i="5"/>
  <c r="O192" i="10"/>
  <c r="C128" i="4"/>
  <c r="C128" i="3"/>
  <c r="B62" i="3"/>
  <c r="B196" i="3" s="1"/>
  <c r="C193" i="3"/>
  <c r="B59" i="3"/>
  <c r="B57" i="10"/>
  <c r="B191" i="4"/>
  <c r="X128" i="12"/>
  <c r="Q127" i="12"/>
  <c r="C189" i="3"/>
  <c r="C213" i="3"/>
  <c r="C119" i="3"/>
  <c r="E190" i="10"/>
  <c r="G126" i="12"/>
  <c r="Q191" i="12"/>
  <c r="G191" i="12"/>
  <c r="W125" i="10"/>
  <c r="J126" i="12"/>
  <c r="J191" i="12"/>
  <c r="W127" i="10"/>
  <c r="Q127" i="10"/>
  <c r="K127" i="10"/>
  <c r="G127" i="10"/>
  <c r="T127" i="10"/>
  <c r="P127" i="10"/>
  <c r="J127" i="10"/>
  <c r="F127" i="10"/>
  <c r="W193" i="10"/>
  <c r="W128" i="10"/>
  <c r="C52" i="3"/>
  <c r="B52" i="3" s="1"/>
  <c r="B186" i="3" s="1"/>
  <c r="C120" i="3"/>
  <c r="C187" i="3"/>
  <c r="U127" i="12"/>
  <c r="E127" i="12"/>
  <c r="N127" i="12"/>
  <c r="T192" i="10"/>
  <c r="J192" i="10"/>
  <c r="K128" i="10"/>
  <c r="R125" i="11"/>
  <c r="N125" i="11"/>
  <c r="J121" i="11"/>
  <c r="P121" i="11"/>
  <c r="T121" i="11"/>
  <c r="C213" i="4"/>
  <c r="B52" i="4"/>
  <c r="B123" i="4"/>
  <c r="Y124" i="10"/>
  <c r="O124" i="10"/>
  <c r="E191" i="12"/>
  <c r="E126" i="12"/>
  <c r="O125" i="10"/>
  <c r="C192" i="4"/>
  <c r="C127" i="4"/>
  <c r="C129" i="5"/>
  <c r="C127" i="5"/>
  <c r="C126" i="5"/>
  <c r="X192" i="10"/>
  <c r="N192" i="10"/>
  <c r="H192" i="10"/>
  <c r="U192" i="10"/>
  <c r="I192" i="10"/>
  <c r="Y127" i="10"/>
  <c r="U127" i="10"/>
  <c r="O127" i="10"/>
  <c r="I127" i="10"/>
  <c r="E127" i="10"/>
  <c r="X127" i="10"/>
  <c r="R127" i="10"/>
  <c r="N127" i="10"/>
  <c r="H127" i="10"/>
  <c r="R127" i="12"/>
  <c r="B63" i="10"/>
  <c r="B197" i="10" s="1"/>
  <c r="B123" i="5"/>
  <c r="Q124" i="10"/>
  <c r="K124" i="10"/>
  <c r="F192" i="10"/>
  <c r="D122" i="10"/>
  <c r="F191" i="12"/>
  <c r="B57" i="12"/>
  <c r="E189" i="10"/>
  <c r="E120" i="10"/>
  <c r="T125" i="11"/>
  <c r="P125" i="11"/>
  <c r="J125" i="11"/>
  <c r="H121" i="11"/>
  <c r="N121" i="11"/>
  <c r="R121" i="11"/>
  <c r="X121" i="11"/>
  <c r="T123" i="11"/>
  <c r="P123" i="11"/>
  <c r="J123" i="11"/>
  <c r="Q192" i="10"/>
  <c r="G192" i="10"/>
  <c r="G127" i="12"/>
  <c r="C62" i="10"/>
  <c r="C196" i="10" s="1"/>
  <c r="B62" i="4"/>
  <c r="B196" i="4" s="1"/>
  <c r="C56" i="10"/>
  <c r="B56" i="4"/>
  <c r="C55" i="10"/>
  <c r="B55" i="4"/>
  <c r="C53" i="10"/>
  <c r="B53" i="4"/>
  <c r="C193" i="4"/>
  <c r="B59" i="4"/>
  <c r="D192" i="10"/>
  <c r="E122" i="10"/>
  <c r="D190" i="10"/>
  <c r="F126" i="12"/>
  <c r="Y192" i="12"/>
  <c r="U192" i="12"/>
  <c r="I192" i="12"/>
  <c r="Y190" i="10"/>
  <c r="Q190" i="10"/>
  <c r="T191" i="12"/>
  <c r="X122" i="10"/>
  <c r="D120" i="10"/>
  <c r="K189" i="10"/>
  <c r="Q189" i="10"/>
  <c r="W189" i="10"/>
  <c r="B55" i="11"/>
  <c r="J120" i="11"/>
  <c r="P120" i="11"/>
  <c r="C55" i="11"/>
  <c r="D127" i="10"/>
  <c r="J127" i="12"/>
  <c r="F127" i="12"/>
  <c r="T120" i="11"/>
  <c r="X123" i="11"/>
  <c r="R123" i="11"/>
  <c r="N123" i="11"/>
  <c r="H123" i="11"/>
  <c r="B53" i="11"/>
  <c r="C214" i="5"/>
  <c r="F192" i="12"/>
  <c r="B58" i="12"/>
  <c r="H120" i="11"/>
  <c r="N120" i="11"/>
  <c r="R120" i="11"/>
  <c r="X120" i="11"/>
  <c r="J128" i="12"/>
  <c r="B63" i="12"/>
  <c r="B197" i="12" s="1"/>
  <c r="B63" i="11"/>
  <c r="B197" i="11" s="1"/>
  <c r="C119" i="5"/>
  <c r="C120" i="5"/>
  <c r="B187" i="5"/>
  <c r="C187" i="5"/>
  <c r="C53" i="12"/>
  <c r="E192" i="12"/>
  <c r="D191" i="12"/>
  <c r="D126" i="12"/>
  <c r="O192" i="12"/>
  <c r="H192" i="12"/>
  <c r="C55" i="12"/>
  <c r="C53" i="11"/>
  <c r="Y127" i="12"/>
  <c r="O127" i="12"/>
  <c r="I127" i="12"/>
  <c r="H127" i="12"/>
  <c r="C54" i="12"/>
  <c r="B54" i="5"/>
  <c r="C64" i="12"/>
  <c r="C198" i="12" s="1"/>
  <c r="B64" i="5"/>
  <c r="C61" i="12"/>
  <c r="C195" i="12" s="1"/>
  <c r="B61" i="5"/>
  <c r="B195" i="5" s="1"/>
  <c r="C193" i="5"/>
  <c r="B59" i="5"/>
  <c r="C122" i="5"/>
  <c r="B56" i="5"/>
  <c r="C56" i="12"/>
  <c r="C121" i="12" s="1"/>
  <c r="W192" i="12"/>
  <c r="K192" i="12"/>
  <c r="G192" i="12"/>
  <c r="K190" i="10"/>
  <c r="G190" i="10"/>
  <c r="N122" i="10"/>
  <c r="C124" i="5"/>
  <c r="C56" i="11"/>
  <c r="C54" i="11"/>
  <c r="W127" i="12"/>
  <c r="K127" i="12"/>
  <c r="P127" i="12"/>
  <c r="C52" i="5"/>
  <c r="C52" i="12" s="1"/>
  <c r="C121" i="5"/>
  <c r="C190" i="5"/>
  <c r="C189" i="5"/>
  <c r="C188" i="5"/>
  <c r="C213" i="5"/>
  <c r="C125" i="5"/>
  <c r="C59" i="11"/>
  <c r="C193" i="11" s="1"/>
  <c r="N124" i="10"/>
  <c r="F191" i="10"/>
  <c r="F126" i="10"/>
  <c r="T126" i="10"/>
  <c r="J191" i="10"/>
  <c r="J126" i="10"/>
  <c r="T191" i="10"/>
  <c r="L193" i="12"/>
  <c r="E193" i="10"/>
  <c r="X191" i="10"/>
  <c r="H191" i="10"/>
  <c r="X191" i="11"/>
  <c r="D189" i="10"/>
  <c r="D193" i="10"/>
  <c r="S189" i="12"/>
  <c r="S193" i="12"/>
  <c r="L124" i="11"/>
  <c r="L193" i="11"/>
  <c r="V193" i="12"/>
  <c r="M189" i="12"/>
  <c r="M193" i="12"/>
  <c r="R124" i="10"/>
  <c r="R193" i="10"/>
  <c r="H124" i="10"/>
  <c r="H193" i="10"/>
  <c r="X126" i="11"/>
  <c r="G193" i="10"/>
  <c r="D192" i="12"/>
  <c r="Y191" i="10"/>
  <c r="U191" i="10"/>
  <c r="T127" i="12"/>
  <c r="L127" i="12"/>
  <c r="D127" i="12"/>
  <c r="J121" i="12"/>
  <c r="X126" i="10"/>
  <c r="H125" i="10"/>
  <c r="T189" i="12"/>
  <c r="P189" i="12"/>
  <c r="Y189" i="12"/>
  <c r="Q189" i="12"/>
  <c r="X127" i="11"/>
  <c r="R125" i="10"/>
  <c r="N125" i="10"/>
  <c r="W191" i="10"/>
  <c r="K191" i="10"/>
  <c r="G191" i="10"/>
  <c r="J120" i="12"/>
  <c r="G120" i="12"/>
  <c r="H189" i="10"/>
  <c r="N189" i="10"/>
  <c r="R189" i="10"/>
  <c r="E129" i="10"/>
  <c r="I126" i="10"/>
  <c r="Q129" i="10"/>
  <c r="R189" i="12"/>
  <c r="N189" i="12"/>
  <c r="W189" i="12"/>
  <c r="O189" i="12"/>
  <c r="H121" i="12"/>
  <c r="T124" i="10"/>
  <c r="P124" i="10"/>
  <c r="J124" i="10"/>
  <c r="P125" i="10"/>
  <c r="X189" i="12"/>
  <c r="H189" i="12"/>
  <c r="H120" i="12"/>
  <c r="J189" i="10"/>
  <c r="P189" i="10"/>
  <c r="I189" i="12"/>
  <c r="I120" i="12"/>
  <c r="U126" i="11"/>
  <c r="O126" i="11"/>
  <c r="I126" i="11"/>
  <c r="E126" i="11"/>
  <c r="F121" i="12"/>
  <c r="Y129" i="10"/>
  <c r="Y194" i="10"/>
  <c r="T194" i="10"/>
  <c r="P194" i="10"/>
  <c r="J194" i="10"/>
  <c r="F194" i="10"/>
  <c r="R191" i="10"/>
  <c r="N191" i="10"/>
  <c r="D191" i="10"/>
  <c r="W194" i="10"/>
  <c r="Q194" i="10"/>
  <c r="K194" i="10"/>
  <c r="G194" i="10"/>
  <c r="Q191" i="10"/>
  <c r="R194" i="10"/>
  <c r="N194" i="10"/>
  <c r="H194" i="10"/>
  <c r="D194" i="10"/>
  <c r="P191" i="10"/>
  <c r="U194" i="10"/>
  <c r="O194" i="10"/>
  <c r="I194" i="10"/>
  <c r="E194" i="10"/>
  <c r="O191" i="10"/>
  <c r="I191" i="10"/>
  <c r="E191" i="10"/>
  <c r="R126" i="10"/>
  <c r="N126" i="10"/>
  <c r="H126" i="10"/>
  <c r="D126" i="10"/>
  <c r="W126" i="10"/>
  <c r="Q126" i="10"/>
  <c r="K126" i="10"/>
  <c r="G126" i="10"/>
  <c r="P126" i="10"/>
  <c r="Y126" i="10"/>
  <c r="U126" i="10"/>
  <c r="O126" i="10"/>
  <c r="E126" i="10"/>
  <c r="M124" i="11"/>
  <c r="Y129" i="11"/>
  <c r="Q129" i="11"/>
  <c r="I129" i="11"/>
  <c r="Y127" i="11"/>
  <c r="Q127" i="11"/>
  <c r="J127" i="11"/>
  <c r="F127" i="11"/>
  <c r="S129" i="11"/>
  <c r="M129" i="11"/>
  <c r="M127" i="11"/>
  <c r="I192" i="11"/>
  <c r="I127" i="11"/>
  <c r="R192" i="11"/>
  <c r="R127" i="11"/>
  <c r="S192" i="11"/>
  <c r="S127" i="11"/>
  <c r="V192" i="11"/>
  <c r="V127" i="11"/>
  <c r="R126" i="11"/>
  <c r="N126" i="11"/>
  <c r="H126" i="11"/>
  <c r="D126" i="11"/>
  <c r="N127" i="11"/>
  <c r="V126" i="11"/>
  <c r="K192" i="11"/>
  <c r="K127" i="11"/>
  <c r="P192" i="11"/>
  <c r="P127" i="11"/>
  <c r="T191" i="11"/>
  <c r="T126" i="11"/>
  <c r="L192" i="11"/>
  <c r="L127" i="11"/>
  <c r="F189" i="12"/>
  <c r="U129" i="11"/>
  <c r="K129" i="11"/>
  <c r="E129" i="11"/>
  <c r="U127" i="11"/>
  <c r="E127" i="11"/>
  <c r="Y126" i="11"/>
  <c r="Q126" i="11"/>
  <c r="K126" i="11"/>
  <c r="G126" i="11"/>
  <c r="H127" i="11"/>
  <c r="D127" i="11"/>
  <c r="P126" i="11"/>
  <c r="J126" i="11"/>
  <c r="F126" i="11"/>
  <c r="W129" i="11"/>
  <c r="O129" i="11"/>
  <c r="G129" i="11"/>
  <c r="W127" i="11"/>
  <c r="O127" i="11"/>
  <c r="G127" i="11"/>
  <c r="T127" i="11"/>
  <c r="L126" i="11"/>
  <c r="M122" i="11"/>
  <c r="J192" i="11"/>
  <c r="F192" i="11"/>
  <c r="M121" i="11"/>
  <c r="U192" i="11"/>
  <c r="E192" i="11"/>
  <c r="X192" i="11"/>
  <c r="H192" i="11"/>
  <c r="D192" i="11"/>
  <c r="M192" i="11"/>
  <c r="Y192" i="11"/>
  <c r="Q192" i="11"/>
  <c r="W192" i="11"/>
  <c r="O192" i="11"/>
  <c r="G192" i="11"/>
  <c r="T192" i="11"/>
  <c r="N192" i="11"/>
  <c r="V124" i="11"/>
  <c r="V192" i="12"/>
  <c r="R192" i="12"/>
  <c r="N192" i="12"/>
  <c r="X192" i="12"/>
  <c r="T192" i="12"/>
  <c r="P192" i="12"/>
  <c r="L192" i="12"/>
  <c r="S124" i="11"/>
  <c r="P121" i="10"/>
  <c r="Q120" i="10"/>
  <c r="K120" i="10"/>
  <c r="L122" i="11"/>
  <c r="V122" i="11"/>
  <c r="S122" i="11"/>
  <c r="V52" i="11"/>
  <c r="L52" i="11"/>
  <c r="S52" i="11"/>
  <c r="M52" i="11"/>
  <c r="D189" i="12"/>
  <c r="R121" i="10"/>
  <c r="H120" i="10"/>
  <c r="D120" i="12"/>
  <c r="T187" i="10"/>
  <c r="U189" i="10"/>
  <c r="U120" i="10"/>
  <c r="T190" i="10"/>
  <c r="T121" i="10"/>
  <c r="T188" i="10"/>
  <c r="T189" i="10"/>
  <c r="H124" i="11"/>
  <c r="X124" i="11"/>
  <c r="R124" i="11"/>
  <c r="N124" i="11"/>
  <c r="Q122" i="11"/>
  <c r="K122" i="11"/>
  <c r="T190" i="12"/>
  <c r="T214" i="12"/>
  <c r="G124" i="11"/>
  <c r="U123" i="11"/>
  <c r="O123" i="11"/>
  <c r="I123" i="11"/>
  <c r="I121" i="11"/>
  <c r="O121" i="11"/>
  <c r="U121" i="11"/>
  <c r="G120" i="11"/>
  <c r="K120" i="11"/>
  <c r="Q120" i="11"/>
  <c r="Y120" i="11"/>
  <c r="I119" i="11"/>
  <c r="O119" i="11"/>
  <c r="U119" i="11"/>
  <c r="T187" i="12"/>
  <c r="Y123" i="11"/>
  <c r="Q123" i="11"/>
  <c r="K123" i="11"/>
  <c r="G123" i="11"/>
  <c r="Y125" i="11"/>
  <c r="G121" i="11"/>
  <c r="K121" i="11"/>
  <c r="Q121" i="11"/>
  <c r="Y121" i="11"/>
  <c r="I120" i="11"/>
  <c r="O120" i="11"/>
  <c r="U120" i="11"/>
  <c r="G119" i="11"/>
  <c r="K119" i="11"/>
  <c r="Q119" i="11"/>
  <c r="W122" i="11"/>
  <c r="W119" i="11"/>
  <c r="W125" i="11"/>
  <c r="W120" i="11"/>
  <c r="W123" i="11"/>
  <c r="W121" i="11"/>
  <c r="U125" i="11"/>
  <c r="O125" i="11"/>
  <c r="I125" i="11"/>
  <c r="W52" i="11"/>
  <c r="Q125" i="11"/>
  <c r="K125" i="11"/>
  <c r="Y119" i="11"/>
  <c r="K188" i="12"/>
  <c r="T124" i="11"/>
  <c r="P124" i="11"/>
  <c r="J124" i="11"/>
  <c r="Y122" i="11"/>
  <c r="U122" i="11"/>
  <c r="O122" i="11"/>
  <c r="I122" i="11"/>
  <c r="G122" i="11"/>
  <c r="H119" i="11"/>
  <c r="N119" i="11"/>
  <c r="R119" i="11"/>
  <c r="X119" i="11"/>
  <c r="T122" i="11"/>
  <c r="J119" i="11"/>
  <c r="P119" i="11"/>
  <c r="T119" i="11"/>
  <c r="Y124" i="11"/>
  <c r="U124" i="11"/>
  <c r="O124" i="11"/>
  <c r="I124" i="11"/>
  <c r="X122" i="11"/>
  <c r="R122" i="11"/>
  <c r="N122" i="11"/>
  <c r="H122" i="11"/>
  <c r="X125" i="11"/>
  <c r="H125" i="11"/>
  <c r="G125" i="11"/>
  <c r="W124" i="11"/>
  <c r="Q124" i="11"/>
  <c r="K124" i="11"/>
  <c r="P122" i="11"/>
  <c r="J122" i="11"/>
  <c r="Y150" i="3"/>
  <c r="V118" i="3"/>
  <c r="R118" i="3"/>
  <c r="R52" i="11"/>
  <c r="N118" i="3"/>
  <c r="N52" i="11"/>
  <c r="H118" i="3"/>
  <c r="H52" i="11"/>
  <c r="H186" i="11" s="1"/>
  <c r="Y184" i="3"/>
  <c r="X52" i="10"/>
  <c r="X118" i="10" s="1"/>
  <c r="X52" i="11"/>
  <c r="X186" i="11" s="1"/>
  <c r="T186" i="3"/>
  <c r="T52" i="11"/>
  <c r="P118" i="3"/>
  <c r="P52" i="11"/>
  <c r="L118" i="3"/>
  <c r="J118" i="3"/>
  <c r="J52" i="11"/>
  <c r="F52" i="10"/>
  <c r="F118" i="10" s="1"/>
  <c r="F52" i="11"/>
  <c r="Y185" i="3"/>
  <c r="Y183" i="3"/>
  <c r="Y118" i="3"/>
  <c r="Y52" i="11"/>
  <c r="W52" i="10"/>
  <c r="W186" i="10" s="1"/>
  <c r="U118" i="3"/>
  <c r="U52" i="11"/>
  <c r="S118" i="3"/>
  <c r="Q118" i="3"/>
  <c r="Q52" i="11"/>
  <c r="Q186" i="11" s="1"/>
  <c r="O118" i="3"/>
  <c r="O52" i="11"/>
  <c r="M118" i="3"/>
  <c r="K118" i="3"/>
  <c r="K52" i="11"/>
  <c r="I118" i="3"/>
  <c r="I52" i="11"/>
  <c r="G118" i="3"/>
  <c r="G52" i="11"/>
  <c r="D52" i="11"/>
  <c r="E52" i="11"/>
  <c r="Y5" i="11"/>
  <c r="F119" i="11"/>
  <c r="F120" i="11"/>
  <c r="E121" i="11"/>
  <c r="D121" i="11"/>
  <c r="V190" i="11"/>
  <c r="R190" i="11"/>
  <c r="N190" i="11"/>
  <c r="J190" i="11"/>
  <c r="F190" i="11"/>
  <c r="F125" i="11"/>
  <c r="V189" i="11"/>
  <c r="R189" i="11"/>
  <c r="N189" i="11"/>
  <c r="J189" i="11"/>
  <c r="F189" i="11"/>
  <c r="F124" i="11"/>
  <c r="V188" i="11"/>
  <c r="R188" i="11"/>
  <c r="N188" i="11"/>
  <c r="J188" i="11"/>
  <c r="F188" i="11"/>
  <c r="F123" i="11"/>
  <c r="V213" i="11"/>
  <c r="V187" i="11"/>
  <c r="R213" i="11"/>
  <c r="R187" i="11"/>
  <c r="N213" i="11"/>
  <c r="N187" i="11"/>
  <c r="J213" i="11"/>
  <c r="J187" i="11"/>
  <c r="F213" i="11"/>
  <c r="F187" i="11"/>
  <c r="F122" i="11"/>
  <c r="W190" i="11"/>
  <c r="S190" i="11"/>
  <c r="O190" i="11"/>
  <c r="K190" i="11"/>
  <c r="G190" i="11"/>
  <c r="W189" i="11"/>
  <c r="S189" i="11"/>
  <c r="O189" i="11"/>
  <c r="K189" i="11"/>
  <c r="G189" i="11"/>
  <c r="W188" i="11"/>
  <c r="S188" i="11"/>
  <c r="O188" i="11"/>
  <c r="K188" i="11"/>
  <c r="G188" i="11"/>
  <c r="W213" i="11"/>
  <c r="W187" i="11"/>
  <c r="S213" i="11"/>
  <c r="S187" i="11"/>
  <c r="O213" i="11"/>
  <c r="O187" i="11"/>
  <c r="K213" i="11"/>
  <c r="K187" i="11"/>
  <c r="G213" i="11"/>
  <c r="G187" i="11"/>
  <c r="X194" i="11"/>
  <c r="T194" i="11"/>
  <c r="P194" i="11"/>
  <c r="L194" i="11"/>
  <c r="H194" i="11"/>
  <c r="D194" i="11"/>
  <c r="X214" i="11"/>
  <c r="T214" i="11"/>
  <c r="P214" i="11"/>
  <c r="P191" i="11"/>
  <c r="L214" i="11"/>
  <c r="L191" i="11"/>
  <c r="H214" i="11"/>
  <c r="H191" i="11"/>
  <c r="D214" i="11"/>
  <c r="D191" i="11"/>
  <c r="Y194" i="11"/>
  <c r="U194" i="11"/>
  <c r="Q194" i="11"/>
  <c r="M194" i="11"/>
  <c r="I194" i="11"/>
  <c r="E194" i="11"/>
  <c r="Y214" i="11"/>
  <c r="Y191" i="11"/>
  <c r="U214" i="11"/>
  <c r="U191" i="11"/>
  <c r="Q214" i="11"/>
  <c r="Q191" i="11"/>
  <c r="M214" i="11"/>
  <c r="M191" i="11"/>
  <c r="I214" i="11"/>
  <c r="I191" i="11"/>
  <c r="E214" i="11"/>
  <c r="E191" i="11"/>
  <c r="E119" i="11"/>
  <c r="D119" i="11"/>
  <c r="E120" i="11"/>
  <c r="D120" i="11"/>
  <c r="F121" i="11"/>
  <c r="X190" i="11"/>
  <c r="T190" i="11"/>
  <c r="P190" i="11"/>
  <c r="L190" i="11"/>
  <c r="H190" i="11"/>
  <c r="D190" i="11"/>
  <c r="D125" i="11"/>
  <c r="X189" i="11"/>
  <c r="T189" i="11"/>
  <c r="P189" i="11"/>
  <c r="L189" i="11"/>
  <c r="H189" i="11"/>
  <c r="D189" i="11"/>
  <c r="D124" i="11"/>
  <c r="X188" i="11"/>
  <c r="T188" i="11"/>
  <c r="P188" i="11"/>
  <c r="L188" i="11"/>
  <c r="H188" i="11"/>
  <c r="D188" i="11"/>
  <c r="D123" i="11"/>
  <c r="X213" i="11"/>
  <c r="X187" i="11"/>
  <c r="T213" i="11"/>
  <c r="T187" i="11"/>
  <c r="P213" i="11"/>
  <c r="P187" i="11"/>
  <c r="L213" i="11"/>
  <c r="L187" i="11"/>
  <c r="H213" i="11"/>
  <c r="H187" i="11"/>
  <c r="D213" i="11"/>
  <c r="D187" i="11"/>
  <c r="D122" i="11"/>
  <c r="Y190" i="11"/>
  <c r="U190" i="11"/>
  <c r="Q190" i="11"/>
  <c r="M190" i="11"/>
  <c r="I190" i="11"/>
  <c r="E190" i="11"/>
  <c r="E125" i="11"/>
  <c r="Y189" i="11"/>
  <c r="U189" i="11"/>
  <c r="Q189" i="11"/>
  <c r="M189" i="11"/>
  <c r="I189" i="11"/>
  <c r="E189" i="11"/>
  <c r="E124" i="11"/>
  <c r="Y188" i="11"/>
  <c r="U188" i="11"/>
  <c r="Q188" i="11"/>
  <c r="M188" i="11"/>
  <c r="I188" i="11"/>
  <c r="E188" i="11"/>
  <c r="E123" i="11"/>
  <c r="Y213" i="11"/>
  <c r="Y187" i="11"/>
  <c r="U213" i="11"/>
  <c r="U187" i="11"/>
  <c r="Q213" i="11"/>
  <c r="Q187" i="11"/>
  <c r="M213" i="11"/>
  <c r="M187" i="11"/>
  <c r="I213" i="11"/>
  <c r="I187" i="11"/>
  <c r="E213" i="11"/>
  <c r="E187" i="11"/>
  <c r="E122" i="11"/>
  <c r="V194" i="11"/>
  <c r="R194" i="11"/>
  <c r="N194" i="11"/>
  <c r="J194" i="11"/>
  <c r="F194" i="11"/>
  <c r="V214" i="11"/>
  <c r="V191" i="11"/>
  <c r="R214" i="11"/>
  <c r="R191" i="11"/>
  <c r="N214" i="11"/>
  <c r="N191" i="11"/>
  <c r="J214" i="11"/>
  <c r="J191" i="11"/>
  <c r="F214" i="11"/>
  <c r="F191" i="11"/>
  <c r="W194" i="11"/>
  <c r="S194" i="11"/>
  <c r="O194" i="11"/>
  <c r="K194" i="11"/>
  <c r="G194" i="11"/>
  <c r="W214" i="11"/>
  <c r="W191" i="11"/>
  <c r="S214" i="11"/>
  <c r="S191" i="11"/>
  <c r="O214" i="11"/>
  <c r="O191" i="11"/>
  <c r="K214" i="11"/>
  <c r="K191" i="11"/>
  <c r="G214" i="11"/>
  <c r="G191" i="11"/>
  <c r="Q188" i="12"/>
  <c r="M188" i="12"/>
  <c r="N121" i="12"/>
  <c r="R121" i="12"/>
  <c r="V121" i="12"/>
  <c r="Q121" i="12"/>
  <c r="Y121" i="12"/>
  <c r="Y123" i="12"/>
  <c r="Y188" i="12"/>
  <c r="U123" i="12"/>
  <c r="U188" i="12"/>
  <c r="Y190" i="12"/>
  <c r="U190" i="12"/>
  <c r="Q190" i="12"/>
  <c r="M190" i="12"/>
  <c r="Y187" i="12"/>
  <c r="U187" i="12"/>
  <c r="O187" i="12"/>
  <c r="X190" i="12"/>
  <c r="P190" i="12"/>
  <c r="L190" i="12"/>
  <c r="X187" i="12"/>
  <c r="P187" i="12"/>
  <c r="L187" i="12"/>
  <c r="S187" i="12"/>
  <c r="X191" i="12"/>
  <c r="P191" i="12"/>
  <c r="L191" i="12"/>
  <c r="Y191" i="12"/>
  <c r="U191" i="12"/>
  <c r="L121" i="12"/>
  <c r="P121" i="12"/>
  <c r="T121" i="12"/>
  <c r="X121" i="12"/>
  <c r="O121" i="12"/>
  <c r="S121" i="12"/>
  <c r="W121" i="12"/>
  <c r="M121" i="12"/>
  <c r="W125" i="12"/>
  <c r="W190" i="12"/>
  <c r="S125" i="12"/>
  <c r="S190" i="12"/>
  <c r="O125" i="12"/>
  <c r="O190" i="12"/>
  <c r="W123" i="12"/>
  <c r="W188" i="12"/>
  <c r="S123" i="12"/>
  <c r="S188" i="12"/>
  <c r="O123" i="12"/>
  <c r="O188" i="12"/>
  <c r="V125" i="12"/>
  <c r="V190" i="12"/>
  <c r="R125" i="12"/>
  <c r="R190" i="12"/>
  <c r="N125" i="12"/>
  <c r="N190" i="12"/>
  <c r="P120" i="12"/>
  <c r="X120" i="12"/>
  <c r="M120" i="12"/>
  <c r="Q120" i="12"/>
  <c r="W187" i="12"/>
  <c r="Q187" i="12"/>
  <c r="V187" i="12"/>
  <c r="R187" i="12"/>
  <c r="N187" i="12"/>
  <c r="M187" i="12"/>
  <c r="U189" i="12"/>
  <c r="V191" i="12"/>
  <c r="R191" i="12"/>
  <c r="N191" i="12"/>
  <c r="W191" i="12"/>
  <c r="S191" i="12"/>
  <c r="O191" i="12"/>
  <c r="K126" i="12"/>
  <c r="K190" i="12"/>
  <c r="K187" i="12"/>
  <c r="K189" i="12"/>
  <c r="K120" i="12"/>
  <c r="K191" i="12"/>
  <c r="X123" i="12"/>
  <c r="T123" i="12"/>
  <c r="P123" i="12"/>
  <c r="U120" i="12"/>
  <c r="Y125" i="12"/>
  <c r="U125" i="12"/>
  <c r="Q125" i="12"/>
  <c r="M125" i="12"/>
  <c r="Q123" i="12"/>
  <c r="M123" i="12"/>
  <c r="X125" i="12"/>
  <c r="T125" i="12"/>
  <c r="P125" i="12"/>
  <c r="L125" i="12"/>
  <c r="V123" i="12"/>
  <c r="R123" i="12"/>
  <c r="N123" i="12"/>
  <c r="Y122" i="12"/>
  <c r="U122" i="12"/>
  <c r="O122" i="12"/>
  <c r="X122" i="12"/>
  <c r="T122" i="12"/>
  <c r="P122" i="12"/>
  <c r="S122" i="12"/>
  <c r="V124" i="12"/>
  <c r="R124" i="12"/>
  <c r="N124" i="12"/>
  <c r="N119" i="12"/>
  <c r="R119" i="12"/>
  <c r="V119" i="12"/>
  <c r="W124" i="12"/>
  <c r="S124" i="12"/>
  <c r="O124" i="12"/>
  <c r="O119" i="12"/>
  <c r="S119" i="12"/>
  <c r="W119" i="12"/>
  <c r="N120" i="12"/>
  <c r="W126" i="12"/>
  <c r="S126" i="12"/>
  <c r="O126" i="12"/>
  <c r="W120" i="12"/>
  <c r="X126" i="12"/>
  <c r="T126" i="12"/>
  <c r="P126" i="12"/>
  <c r="V120" i="12"/>
  <c r="U121" i="12"/>
  <c r="W122" i="12"/>
  <c r="Q122" i="12"/>
  <c r="V122" i="12"/>
  <c r="R122" i="12"/>
  <c r="N122" i="12"/>
  <c r="M122" i="12"/>
  <c r="X124" i="12"/>
  <c r="T124" i="12"/>
  <c r="P124" i="12"/>
  <c r="P119" i="12"/>
  <c r="T119" i="12"/>
  <c r="X119" i="12"/>
  <c r="Y124" i="12"/>
  <c r="U124" i="12"/>
  <c r="Q124" i="12"/>
  <c r="M124" i="12"/>
  <c r="M119" i="12"/>
  <c r="Q119" i="12"/>
  <c r="U119" i="12"/>
  <c r="Y119" i="12"/>
  <c r="T120" i="12"/>
  <c r="Y126" i="12"/>
  <c r="U126" i="12"/>
  <c r="Q126" i="12"/>
  <c r="M126" i="12"/>
  <c r="O120" i="12"/>
  <c r="S120" i="12"/>
  <c r="Y120" i="12"/>
  <c r="V126" i="12"/>
  <c r="R126" i="12"/>
  <c r="N126" i="12"/>
  <c r="R120" i="12"/>
  <c r="F120" i="12"/>
  <c r="J121" i="10"/>
  <c r="G121" i="10"/>
  <c r="K121" i="10"/>
  <c r="W121" i="10"/>
  <c r="L123" i="12"/>
  <c r="L124" i="12"/>
  <c r="L119" i="12"/>
  <c r="L120" i="12"/>
  <c r="L122" i="12"/>
  <c r="L126" i="12"/>
  <c r="D52" i="10"/>
  <c r="D118" i="10" s="1"/>
  <c r="D121" i="12"/>
  <c r="E121" i="12"/>
  <c r="F120" i="10"/>
  <c r="F121" i="10"/>
  <c r="H121" i="10"/>
  <c r="E120" i="12"/>
  <c r="N120" i="10"/>
  <c r="I121" i="10"/>
  <c r="U121" i="10"/>
  <c r="Y121" i="10"/>
  <c r="Y120" i="10"/>
  <c r="F189" i="10"/>
  <c r="E189" i="12"/>
  <c r="O121" i="10"/>
  <c r="E52" i="10"/>
  <c r="E118" i="10" s="1"/>
  <c r="X187" i="10"/>
  <c r="F214" i="10"/>
  <c r="Y214" i="12"/>
  <c r="Y214" i="10"/>
  <c r="U214" i="10"/>
  <c r="M214" i="10"/>
  <c r="V214" i="10"/>
  <c r="J214" i="10"/>
  <c r="S214" i="10"/>
  <c r="L214" i="10"/>
  <c r="R214" i="10"/>
  <c r="N214" i="10"/>
  <c r="W214" i="10"/>
  <c r="O214" i="10"/>
  <c r="K214" i="10"/>
  <c r="G214" i="10"/>
  <c r="X214" i="10"/>
  <c r="T214" i="10"/>
  <c r="P214" i="10"/>
  <c r="H214" i="10"/>
  <c r="D214" i="10"/>
  <c r="Q214" i="10"/>
  <c r="I214" i="10"/>
  <c r="E214" i="10"/>
  <c r="V214" i="12"/>
  <c r="R214" i="12"/>
  <c r="N214" i="12"/>
  <c r="J214" i="12"/>
  <c r="F214" i="12"/>
  <c r="W214" i="12"/>
  <c r="S214" i="12"/>
  <c r="O214" i="12"/>
  <c r="K214" i="12"/>
  <c r="G214" i="12"/>
  <c r="X214" i="12"/>
  <c r="P214" i="12"/>
  <c r="L214" i="12"/>
  <c r="H214" i="12"/>
  <c r="D214" i="12"/>
  <c r="U214" i="12"/>
  <c r="Q214" i="12"/>
  <c r="M214" i="12"/>
  <c r="I214" i="12"/>
  <c r="E214" i="12"/>
  <c r="Y187" i="10"/>
  <c r="U187" i="10"/>
  <c r="X119" i="10"/>
  <c r="J187" i="10"/>
  <c r="T125" i="10"/>
  <c r="J188" i="12"/>
  <c r="K123" i="12"/>
  <c r="G123" i="12"/>
  <c r="H188" i="12"/>
  <c r="V194" i="12"/>
  <c r="R194" i="12"/>
  <c r="N194" i="12"/>
  <c r="J194" i="12"/>
  <c r="F194" i="12"/>
  <c r="W194" i="12"/>
  <c r="S194" i="12"/>
  <c r="O194" i="12"/>
  <c r="K194" i="12"/>
  <c r="G194" i="12"/>
  <c r="X194" i="12"/>
  <c r="T194" i="12"/>
  <c r="P194" i="12"/>
  <c r="L194" i="12"/>
  <c r="H194" i="12"/>
  <c r="D194" i="12"/>
  <c r="Y194" i="12"/>
  <c r="U194" i="12"/>
  <c r="Q194" i="12"/>
  <c r="M194" i="12"/>
  <c r="I194" i="12"/>
  <c r="E194" i="12"/>
  <c r="H187" i="10"/>
  <c r="H123" i="10"/>
  <c r="O120" i="10"/>
  <c r="K188" i="10"/>
  <c r="K119" i="10"/>
  <c r="O119" i="10"/>
  <c r="W120" i="10"/>
  <c r="X123" i="10"/>
  <c r="G119" i="10"/>
  <c r="W119" i="10"/>
  <c r="G120" i="10"/>
  <c r="J123" i="10"/>
  <c r="R122" i="10"/>
  <c r="L213" i="10"/>
  <c r="V213" i="10"/>
  <c r="S213" i="10"/>
  <c r="M213" i="10"/>
  <c r="P187" i="10"/>
  <c r="F119" i="12"/>
  <c r="J187" i="12"/>
  <c r="W190" i="10"/>
  <c r="U188" i="10"/>
  <c r="N119" i="10"/>
  <c r="I119" i="10"/>
  <c r="Q119" i="10"/>
  <c r="Y188" i="10"/>
  <c r="Q188" i="10"/>
  <c r="G124" i="12"/>
  <c r="H124" i="12"/>
  <c r="T120" i="10"/>
  <c r="N121" i="10"/>
  <c r="U119" i="10"/>
  <c r="G122" i="12"/>
  <c r="K122" i="12"/>
  <c r="G187" i="12"/>
  <c r="R187" i="10"/>
  <c r="J122" i="10"/>
  <c r="T119" i="10"/>
  <c r="P120" i="10"/>
  <c r="X188" i="10"/>
  <c r="H188" i="10"/>
  <c r="U123" i="10"/>
  <c r="G213" i="10"/>
  <c r="O213" i="10"/>
  <c r="O190" i="10"/>
  <c r="Q187" i="10"/>
  <c r="K125" i="10"/>
  <c r="Y123" i="10"/>
  <c r="F188" i="12"/>
  <c r="I125" i="12"/>
  <c r="I124" i="12"/>
  <c r="W122" i="10"/>
  <c r="K122" i="10"/>
  <c r="G122" i="10"/>
  <c r="G188" i="12"/>
  <c r="Y119" i="10"/>
  <c r="I120" i="10"/>
  <c r="O122" i="10"/>
  <c r="K121" i="12"/>
  <c r="K125" i="12"/>
  <c r="Y122" i="10"/>
  <c r="J119" i="10"/>
  <c r="N190" i="10"/>
  <c r="H122" i="10"/>
  <c r="K124" i="12"/>
  <c r="G125" i="12"/>
  <c r="I122" i="10"/>
  <c r="Q122" i="10"/>
  <c r="D119" i="10"/>
  <c r="Q121" i="10"/>
  <c r="G189" i="12"/>
  <c r="N188" i="10"/>
  <c r="T123" i="10"/>
  <c r="J124" i="12"/>
  <c r="U122" i="10"/>
  <c r="E119" i="10"/>
  <c r="F119" i="10"/>
  <c r="R119" i="10"/>
  <c r="J120" i="10"/>
  <c r="G121" i="12"/>
  <c r="I122" i="12"/>
  <c r="I187" i="12"/>
  <c r="J189" i="12"/>
  <c r="J125" i="12"/>
  <c r="I123" i="12"/>
  <c r="H187" i="12"/>
  <c r="W123" i="10"/>
  <c r="K123" i="10"/>
  <c r="W213" i="10"/>
  <c r="R120" i="10"/>
  <c r="I121" i="12"/>
  <c r="I188" i="12"/>
  <c r="G123" i="10"/>
  <c r="F188" i="10"/>
  <c r="F190" i="10"/>
  <c r="H123" i="12"/>
  <c r="H125" i="12"/>
  <c r="R213" i="10"/>
  <c r="H119" i="10"/>
  <c r="P119" i="10"/>
  <c r="F122" i="12"/>
  <c r="J122" i="12"/>
  <c r="E187" i="12"/>
  <c r="G189" i="10"/>
  <c r="I187" i="10"/>
  <c r="R190" i="10"/>
  <c r="Y213" i="10"/>
  <c r="I213" i="10"/>
  <c r="J123" i="12"/>
  <c r="J213" i="10"/>
  <c r="H213" i="10"/>
  <c r="P213" i="10"/>
  <c r="T213" i="10"/>
  <c r="X213" i="10"/>
  <c r="I190" i="10"/>
  <c r="T122" i="10"/>
  <c r="P122" i="10"/>
  <c r="W187" i="10"/>
  <c r="O187" i="10"/>
  <c r="G187" i="10"/>
  <c r="Q125" i="10"/>
  <c r="P190" i="10"/>
  <c r="H190" i="10"/>
  <c r="U213" i="10"/>
  <c r="Q213" i="10"/>
  <c r="D213" i="10"/>
  <c r="F122" i="10"/>
  <c r="H122" i="12"/>
  <c r="J125" i="10"/>
  <c r="U190" i="10"/>
  <c r="Y125" i="10"/>
  <c r="I125" i="10"/>
  <c r="J190" i="10"/>
  <c r="G125" i="10"/>
  <c r="D188" i="10"/>
  <c r="F187" i="10"/>
  <c r="F123" i="12"/>
  <c r="D125" i="10"/>
  <c r="D125" i="12"/>
  <c r="E125" i="12"/>
  <c r="D187" i="12"/>
  <c r="D124" i="10"/>
  <c r="D123" i="10"/>
  <c r="D124" i="12"/>
  <c r="D188" i="12"/>
  <c r="D123" i="12"/>
  <c r="F124" i="12"/>
  <c r="F125" i="10"/>
  <c r="F125" i="12"/>
  <c r="E125" i="10"/>
  <c r="D122" i="12"/>
  <c r="F187" i="12"/>
  <c r="D187" i="10"/>
  <c r="E187" i="10"/>
  <c r="F213" i="10"/>
  <c r="F123" i="10"/>
  <c r="E123" i="10"/>
  <c r="E123" i="12"/>
  <c r="F124" i="10"/>
  <c r="E213" i="10"/>
  <c r="G119" i="12"/>
  <c r="E188" i="12"/>
  <c r="E124" i="12"/>
  <c r="E188" i="10"/>
  <c r="E124" i="10"/>
  <c r="J119" i="12"/>
  <c r="D119" i="12"/>
  <c r="H119" i="12"/>
  <c r="K119" i="12"/>
  <c r="K213" i="10"/>
  <c r="N213" i="10"/>
  <c r="P213" i="12"/>
  <c r="V213" i="12"/>
  <c r="R213" i="12"/>
  <c r="N213" i="12"/>
  <c r="J213" i="12"/>
  <c r="F213" i="12"/>
  <c r="W213" i="12"/>
  <c r="S213" i="12"/>
  <c r="O213" i="12"/>
  <c r="K213" i="12"/>
  <c r="G213" i="12"/>
  <c r="X213" i="12"/>
  <c r="T213" i="12"/>
  <c r="L213" i="12"/>
  <c r="H213" i="12"/>
  <c r="D213" i="12"/>
  <c r="Y213" i="12"/>
  <c r="U213" i="12"/>
  <c r="Q213" i="12"/>
  <c r="M213" i="12"/>
  <c r="I213" i="12"/>
  <c r="E213" i="12"/>
  <c r="E119" i="12"/>
  <c r="I119" i="12"/>
  <c r="K187" i="10"/>
  <c r="N187" i="10"/>
  <c r="H190" i="12"/>
  <c r="D190" i="12"/>
  <c r="I190" i="12"/>
  <c r="E190" i="12"/>
  <c r="J190" i="12"/>
  <c r="F190" i="12"/>
  <c r="G190" i="12"/>
  <c r="E122" i="12"/>
  <c r="Y212" i="3"/>
  <c r="E186" i="3"/>
  <c r="I186" i="3"/>
  <c r="M186" i="3"/>
  <c r="Q186" i="3"/>
  <c r="U186" i="3"/>
  <c r="Y186" i="3"/>
  <c r="D186" i="3"/>
  <c r="H186" i="3"/>
  <c r="L186" i="3"/>
  <c r="P186" i="3"/>
  <c r="X186" i="3"/>
  <c r="G186" i="3"/>
  <c r="K186" i="3"/>
  <c r="O186" i="3"/>
  <c r="S186" i="3"/>
  <c r="W186" i="3"/>
  <c r="F186" i="3"/>
  <c r="J186" i="3"/>
  <c r="N186" i="3"/>
  <c r="R186" i="3"/>
  <c r="V186" i="3"/>
  <c r="Y212" i="4"/>
  <c r="E186" i="4"/>
  <c r="I186" i="4"/>
  <c r="M186" i="4"/>
  <c r="Q186" i="4"/>
  <c r="U186" i="4"/>
  <c r="Y186" i="4"/>
  <c r="D186" i="4"/>
  <c r="H186" i="4"/>
  <c r="L186" i="4"/>
  <c r="P186" i="4"/>
  <c r="X186" i="4"/>
  <c r="C186" i="4"/>
  <c r="G186" i="4"/>
  <c r="K186" i="4"/>
  <c r="O186" i="4"/>
  <c r="W186" i="4"/>
  <c r="F186" i="4"/>
  <c r="J186" i="4"/>
  <c r="N186" i="4"/>
  <c r="R186" i="4"/>
  <c r="V186" i="4"/>
  <c r="E186" i="5"/>
  <c r="D186" i="5"/>
  <c r="H186" i="5"/>
  <c r="L186" i="5"/>
  <c r="P186" i="5"/>
  <c r="X186" i="5"/>
  <c r="G186" i="5"/>
  <c r="K186" i="5"/>
  <c r="O186" i="5"/>
  <c r="W186" i="5"/>
  <c r="F186" i="5"/>
  <c r="J186" i="5"/>
  <c r="N186" i="5"/>
  <c r="R186" i="5"/>
  <c r="V186" i="5"/>
  <c r="T118" i="3"/>
  <c r="T118" i="4"/>
  <c r="S118" i="4"/>
  <c r="T118" i="5"/>
  <c r="Y155" i="4"/>
  <c r="J52" i="10"/>
  <c r="L52" i="10"/>
  <c r="H52" i="10"/>
  <c r="K52" i="10"/>
  <c r="I52" i="10"/>
  <c r="G52" i="10"/>
  <c r="Y168" i="4"/>
  <c r="Y158" i="4"/>
  <c r="N52" i="10"/>
  <c r="Y150" i="4"/>
  <c r="Y164" i="3"/>
  <c r="S52" i="12"/>
  <c r="M52" i="12"/>
  <c r="M186" i="12" s="1"/>
  <c r="O52" i="10"/>
  <c r="M52" i="10"/>
  <c r="S52" i="10"/>
  <c r="T52" i="10"/>
  <c r="Y166" i="4"/>
  <c r="Q52" i="10"/>
  <c r="U52" i="10"/>
  <c r="V52" i="10"/>
  <c r="R52" i="10"/>
  <c r="P52" i="10"/>
  <c r="Y146" i="3"/>
  <c r="Y158" i="3"/>
  <c r="Y172" i="3"/>
  <c r="Y142" i="3"/>
  <c r="Y142" i="4"/>
  <c r="Y152" i="4"/>
  <c r="Y163" i="4"/>
  <c r="Y165" i="4"/>
  <c r="Y170" i="3"/>
  <c r="Y162" i="4"/>
  <c r="Y178" i="3"/>
  <c r="Y52" i="12"/>
  <c r="U52" i="12"/>
  <c r="Q52" i="12"/>
  <c r="I52" i="12"/>
  <c r="Y140" i="4"/>
  <c r="Y174" i="4"/>
  <c r="Y144" i="4"/>
  <c r="Y168" i="3"/>
  <c r="Y162" i="3"/>
  <c r="Y52" i="10"/>
  <c r="Y144" i="3"/>
  <c r="Y176" i="3"/>
  <c r="W118" i="3"/>
  <c r="Y166" i="3"/>
  <c r="X118" i="3"/>
  <c r="D118" i="3"/>
  <c r="E118" i="3"/>
  <c r="F118" i="3"/>
  <c r="Y146" i="4"/>
  <c r="C118" i="4"/>
  <c r="F118" i="4"/>
  <c r="E118" i="4"/>
  <c r="D118" i="4"/>
  <c r="Y154" i="4"/>
  <c r="Q118" i="5"/>
  <c r="F118" i="5"/>
  <c r="M118" i="5"/>
  <c r="D118" i="5"/>
  <c r="I118" i="5"/>
  <c r="Y118" i="5"/>
  <c r="U118" i="5"/>
  <c r="S118" i="5"/>
  <c r="W52" i="12"/>
  <c r="W186" i="12" s="1"/>
  <c r="O52" i="12"/>
  <c r="K52" i="12"/>
  <c r="K186" i="12" s="1"/>
  <c r="G52" i="12"/>
  <c r="Y156" i="4"/>
  <c r="Y159" i="4"/>
  <c r="Y147" i="4"/>
  <c r="Y161" i="4"/>
  <c r="Y141" i="4"/>
  <c r="Y157" i="4"/>
  <c r="Y149" i="4"/>
  <c r="Y181" i="4"/>
  <c r="Y143" i="4"/>
  <c r="Y177" i="4"/>
  <c r="Y180" i="3"/>
  <c r="Y160" i="3"/>
  <c r="Y151" i="4"/>
  <c r="Y176" i="4"/>
  <c r="Y164" i="4"/>
  <c r="Y172" i="4"/>
  <c r="Y152" i="3"/>
  <c r="Y145" i="4"/>
  <c r="Y148" i="4"/>
  <c r="E52" i="12"/>
  <c r="Y117" i="3"/>
  <c r="Y117" i="4"/>
  <c r="Y182" i="3"/>
  <c r="Y182" i="4"/>
  <c r="Y211" i="3"/>
  <c r="Y211" i="4"/>
  <c r="X52" i="12"/>
  <c r="V52" i="12"/>
  <c r="T52" i="12"/>
  <c r="T186" i="12" s="1"/>
  <c r="R52" i="12"/>
  <c r="P52" i="12"/>
  <c r="N52" i="12"/>
  <c r="L52" i="12"/>
  <c r="J52" i="12"/>
  <c r="H52" i="12"/>
  <c r="F52" i="12"/>
  <c r="D52" i="12"/>
  <c r="Y160" i="4"/>
  <c r="Y170" i="4"/>
  <c r="Y180" i="4"/>
  <c r="Y154" i="3"/>
  <c r="Y174" i="3"/>
  <c r="Y179" i="4"/>
  <c r="Y173" i="4"/>
  <c r="Y148" i="3"/>
  <c r="Y140" i="3"/>
  <c r="Y169" i="4"/>
  <c r="Y175" i="4"/>
  <c r="Y171" i="4"/>
  <c r="Y178" i="4"/>
  <c r="Y153" i="4"/>
  <c r="Y5" i="10"/>
  <c r="Y8" i="10"/>
  <c r="Y6" i="10"/>
  <c r="Y167" i="4"/>
  <c r="Y5" i="12"/>
  <c r="Y9" i="10"/>
  <c r="Y74" i="10" s="1"/>
  <c r="Y7" i="10"/>
  <c r="Y50" i="10"/>
  <c r="Y184" i="10" s="1"/>
  <c r="Y48" i="10"/>
  <c r="Y46" i="10"/>
  <c r="Y44" i="10"/>
  <c r="Y42" i="10"/>
  <c r="Y40" i="10"/>
  <c r="Y38" i="10"/>
  <c r="Y36" i="10"/>
  <c r="Y34" i="10"/>
  <c r="Y32" i="10"/>
  <c r="Y30" i="10"/>
  <c r="Y28" i="10"/>
  <c r="Y26" i="10"/>
  <c r="Y24" i="10"/>
  <c r="Y22" i="10"/>
  <c r="Y20" i="10"/>
  <c r="Y18" i="10"/>
  <c r="Y16" i="10"/>
  <c r="Y14" i="10"/>
  <c r="Y12" i="10"/>
  <c r="Y10" i="10"/>
  <c r="Y51" i="10"/>
  <c r="Y185" i="10" s="1"/>
  <c r="Y49" i="10"/>
  <c r="Y47" i="10"/>
  <c r="Y45" i="10"/>
  <c r="Y43" i="10"/>
  <c r="Y41" i="10"/>
  <c r="Y39" i="10"/>
  <c r="Y37" i="10"/>
  <c r="Y35" i="10"/>
  <c r="Y33" i="10"/>
  <c r="Y31" i="10"/>
  <c r="Y29" i="10"/>
  <c r="Y27" i="10"/>
  <c r="Y25" i="10"/>
  <c r="Y23" i="10"/>
  <c r="Y21" i="10"/>
  <c r="Y19" i="10"/>
  <c r="Y17" i="10"/>
  <c r="Y15" i="10"/>
  <c r="Y13" i="10"/>
  <c r="Y11" i="10"/>
  <c r="Y73" i="4"/>
  <c r="Y156" i="3"/>
  <c r="Y80" i="3"/>
  <c r="Y78" i="3"/>
  <c r="Y76" i="3"/>
  <c r="Y74" i="3"/>
  <c r="Y72" i="3"/>
  <c r="Y82" i="3"/>
  <c r="Y92" i="3"/>
  <c r="Y90" i="3"/>
  <c r="Y88" i="3"/>
  <c r="Y86" i="3"/>
  <c r="Y84" i="3"/>
  <c r="Y73" i="3"/>
  <c r="Y74" i="4"/>
  <c r="Y72" i="4"/>
  <c r="Y116" i="3"/>
  <c r="Y114" i="3"/>
  <c r="Y112" i="3"/>
  <c r="Y110" i="3"/>
  <c r="Y108" i="3"/>
  <c r="Y106" i="3"/>
  <c r="Y104" i="3"/>
  <c r="Y102" i="3"/>
  <c r="Y100" i="3"/>
  <c r="Y98" i="3"/>
  <c r="Y96" i="3"/>
  <c r="Y94" i="3"/>
  <c r="Y115" i="4"/>
  <c r="Y113" i="4"/>
  <c r="Y111" i="4"/>
  <c r="Y109" i="4"/>
  <c r="Y107" i="4"/>
  <c r="Y105" i="4"/>
  <c r="Y103" i="4"/>
  <c r="Y101" i="4"/>
  <c r="Y99" i="4"/>
  <c r="Y97" i="4"/>
  <c r="Y95" i="4"/>
  <c r="Y93" i="4"/>
  <c r="Y91" i="4"/>
  <c r="Y89" i="4"/>
  <c r="Y87" i="4"/>
  <c r="Y85" i="4"/>
  <c r="Y83" i="4"/>
  <c r="Y81" i="4"/>
  <c r="Y79" i="4"/>
  <c r="Y77" i="4"/>
  <c r="Y75" i="4"/>
  <c r="Y71" i="4"/>
  <c r="Y71" i="3"/>
  <c r="Y115" i="3"/>
  <c r="Y113" i="3"/>
  <c r="Y111" i="3"/>
  <c r="Y109" i="3"/>
  <c r="Y107" i="3"/>
  <c r="Y105" i="3"/>
  <c r="Y103" i="3"/>
  <c r="Y101" i="3"/>
  <c r="Y99" i="3"/>
  <c r="Y97" i="3"/>
  <c r="Y95" i="3"/>
  <c r="Y93" i="3"/>
  <c r="Y91" i="3"/>
  <c r="Y89" i="3"/>
  <c r="Y87" i="3"/>
  <c r="Y85" i="3"/>
  <c r="Y83" i="3"/>
  <c r="Y81" i="3"/>
  <c r="Y79" i="3"/>
  <c r="Y77" i="3"/>
  <c r="Y75" i="3"/>
  <c r="Y116" i="4"/>
  <c r="Y114" i="4"/>
  <c r="Y112" i="4"/>
  <c r="Y110" i="4"/>
  <c r="Y108" i="4"/>
  <c r="Y106" i="4"/>
  <c r="Y104" i="4"/>
  <c r="Y102" i="4"/>
  <c r="Y100" i="4"/>
  <c r="Y98" i="4"/>
  <c r="Y96" i="4"/>
  <c r="Y94" i="4"/>
  <c r="Y92" i="4"/>
  <c r="Y90" i="4"/>
  <c r="Y88" i="4"/>
  <c r="Y86" i="4"/>
  <c r="Y84" i="4"/>
  <c r="Y82" i="4"/>
  <c r="Y80" i="4"/>
  <c r="Y78" i="4"/>
  <c r="Y76" i="4"/>
  <c r="Y139" i="4"/>
  <c r="Y181" i="3"/>
  <c r="Y179" i="3"/>
  <c r="Y177" i="3"/>
  <c r="Y175" i="3"/>
  <c r="Y173" i="3"/>
  <c r="Y171" i="3"/>
  <c r="Y169" i="3"/>
  <c r="Y167" i="3"/>
  <c r="Y165" i="3"/>
  <c r="Y163" i="3"/>
  <c r="Y161" i="3"/>
  <c r="Y159" i="3"/>
  <c r="Y157" i="3"/>
  <c r="Y155" i="3"/>
  <c r="Y153" i="3"/>
  <c r="Y151" i="3"/>
  <c r="Y149" i="3"/>
  <c r="Y147" i="3"/>
  <c r="Y145" i="3"/>
  <c r="Y143" i="3"/>
  <c r="Y141" i="3"/>
  <c r="Y139" i="3"/>
  <c r="Y210" i="3"/>
  <c r="Y209" i="3"/>
  <c r="Y208" i="3"/>
  <c r="Y207" i="3"/>
  <c r="Y206" i="3"/>
  <c r="Y205" i="3"/>
  <c r="Y210" i="4"/>
  <c r="Y209" i="4"/>
  <c r="Y208" i="4"/>
  <c r="Y207" i="4"/>
  <c r="Y206" i="4"/>
  <c r="Y204" i="4"/>
  <c r="Y204" i="3"/>
  <c r="Y205" i="4"/>
  <c r="Y203" i="4"/>
  <c r="Y203" i="3"/>
  <c r="Y202" i="4"/>
  <c r="Y202" i="3"/>
  <c r="Y201" i="4"/>
  <c r="Y201" i="3"/>
  <c r="B58" i="11" l="1"/>
  <c r="B123" i="11" s="1"/>
  <c r="B130" i="5"/>
  <c r="B198" i="5"/>
  <c r="B192" i="5"/>
  <c r="C126" i="11"/>
  <c r="C195" i="11"/>
  <c r="C128" i="12"/>
  <c r="C128" i="10"/>
  <c r="B126" i="4"/>
  <c r="B61" i="10"/>
  <c r="B195" i="10" s="1"/>
  <c r="B191" i="3"/>
  <c r="B195" i="3"/>
  <c r="B130" i="3"/>
  <c r="B198" i="3"/>
  <c r="C188" i="12"/>
  <c r="C129" i="11"/>
  <c r="C130" i="11"/>
  <c r="C129" i="12"/>
  <c r="C130" i="12"/>
  <c r="B129" i="3"/>
  <c r="B64" i="10"/>
  <c r="B130" i="4"/>
  <c r="C129" i="10"/>
  <c r="C130" i="10"/>
  <c r="B194" i="3"/>
  <c r="C126" i="10"/>
  <c r="C127" i="11"/>
  <c r="C124" i="12"/>
  <c r="C123" i="12"/>
  <c r="B187" i="11"/>
  <c r="B188" i="3"/>
  <c r="C191" i="10"/>
  <c r="B58" i="10"/>
  <c r="B188" i="10" s="1"/>
  <c r="C128" i="11"/>
  <c r="B128" i="5"/>
  <c r="B62" i="11"/>
  <c r="B196" i="11" s="1"/>
  <c r="C192" i="11"/>
  <c r="C123" i="11"/>
  <c r="C194" i="10"/>
  <c r="C127" i="12"/>
  <c r="B190" i="3"/>
  <c r="C192" i="12"/>
  <c r="B60" i="10"/>
  <c r="B60" i="11"/>
  <c r="C125" i="10"/>
  <c r="C125" i="12"/>
  <c r="C124" i="10"/>
  <c r="C187" i="11"/>
  <c r="C191" i="11"/>
  <c r="C189" i="12"/>
  <c r="B52" i="10"/>
  <c r="B126" i="3"/>
  <c r="C120" i="11"/>
  <c r="C194" i="11"/>
  <c r="B118" i="3"/>
  <c r="C52" i="10"/>
  <c r="C118" i="10" s="1"/>
  <c r="B129" i="4"/>
  <c r="B194" i="4"/>
  <c r="C123" i="10"/>
  <c r="C186" i="5"/>
  <c r="C186" i="3"/>
  <c r="C189" i="10"/>
  <c r="C193" i="10"/>
  <c r="C187" i="12"/>
  <c r="C213" i="10"/>
  <c r="C188" i="10"/>
  <c r="C187" i="10"/>
  <c r="C122" i="10"/>
  <c r="C119" i="10"/>
  <c r="C120" i="10"/>
  <c r="C118" i="3"/>
  <c r="C214" i="10"/>
  <c r="C188" i="11"/>
  <c r="C189" i="11"/>
  <c r="C125" i="11"/>
  <c r="C119" i="11"/>
  <c r="C52" i="11"/>
  <c r="C186" i="11" s="1"/>
  <c r="C121" i="11"/>
  <c r="B193" i="3"/>
  <c r="B124" i="3"/>
  <c r="B125" i="3"/>
  <c r="B189" i="3"/>
  <c r="B128" i="3"/>
  <c r="B192" i="3"/>
  <c r="B214" i="3"/>
  <c r="B127" i="3"/>
  <c r="B213" i="3"/>
  <c r="C213" i="12"/>
  <c r="C190" i="10"/>
  <c r="C192" i="10"/>
  <c r="C127" i="10"/>
  <c r="B124" i="4"/>
  <c r="B189" i="4"/>
  <c r="B213" i="4"/>
  <c r="B59" i="10"/>
  <c r="B53" i="10"/>
  <c r="B187" i="4"/>
  <c r="B119" i="4"/>
  <c r="B55" i="10"/>
  <c r="B120" i="10" s="1"/>
  <c r="B120" i="4"/>
  <c r="B56" i="10"/>
  <c r="B122" i="4"/>
  <c r="B121" i="4"/>
  <c r="B62" i="10"/>
  <c r="B196" i="10" s="1"/>
  <c r="B127" i="4"/>
  <c r="B192" i="4"/>
  <c r="B214" i="4"/>
  <c r="B190" i="4"/>
  <c r="B193" i="4"/>
  <c r="B55" i="12"/>
  <c r="B118" i="4"/>
  <c r="B186" i="4"/>
  <c r="C122" i="11"/>
  <c r="C190" i="11"/>
  <c r="C121" i="10"/>
  <c r="B125" i="4"/>
  <c r="B128" i="4"/>
  <c r="B62" i="12"/>
  <c r="B196" i="12" s="1"/>
  <c r="B53" i="12"/>
  <c r="B187" i="12" s="1"/>
  <c r="C190" i="12"/>
  <c r="C119" i="12"/>
  <c r="C194" i="12"/>
  <c r="C214" i="12"/>
  <c r="C120" i="12"/>
  <c r="C191" i="12"/>
  <c r="B123" i="12"/>
  <c r="C126" i="12"/>
  <c r="C118" i="5"/>
  <c r="B52" i="5"/>
  <c r="B190" i="5"/>
  <c r="B56" i="12"/>
  <c r="B121" i="5"/>
  <c r="B56" i="11"/>
  <c r="B122" i="5"/>
  <c r="B59" i="11"/>
  <c r="B189" i="5"/>
  <c r="B125" i="5"/>
  <c r="B59" i="12"/>
  <c r="B213" i="5"/>
  <c r="B124" i="5"/>
  <c r="B61" i="12"/>
  <c r="B195" i="12" s="1"/>
  <c r="B61" i="11"/>
  <c r="B195" i="11" s="1"/>
  <c r="B214" i="5"/>
  <c r="B191" i="5"/>
  <c r="B126" i="5"/>
  <c r="B127" i="5"/>
  <c r="B64" i="12"/>
  <c r="B64" i="11"/>
  <c r="B194" i="5"/>
  <c r="B129" i="5"/>
  <c r="B54" i="12"/>
  <c r="B188" i="5"/>
  <c r="B119" i="5"/>
  <c r="B54" i="11"/>
  <c r="B120" i="5"/>
  <c r="B193" i="5"/>
  <c r="C122" i="12"/>
  <c r="C214" i="11"/>
  <c r="C213" i="11"/>
  <c r="C124" i="11"/>
  <c r="W118" i="10"/>
  <c r="T186" i="10"/>
  <c r="F186" i="10"/>
  <c r="M118" i="11"/>
  <c r="S118" i="11"/>
  <c r="L118" i="11"/>
  <c r="V118" i="11"/>
  <c r="U118" i="11"/>
  <c r="I118" i="11"/>
  <c r="T118" i="11"/>
  <c r="J118" i="11"/>
  <c r="Q118" i="11"/>
  <c r="G118" i="11"/>
  <c r="X118" i="11"/>
  <c r="N118" i="11"/>
  <c r="Y118" i="11"/>
  <c r="O118" i="11"/>
  <c r="P118" i="11"/>
  <c r="W118" i="11"/>
  <c r="K118" i="11"/>
  <c r="R118" i="11"/>
  <c r="H118" i="11"/>
  <c r="I186" i="11"/>
  <c r="Y186" i="11"/>
  <c r="P186" i="11"/>
  <c r="V186" i="11"/>
  <c r="N186" i="11"/>
  <c r="F186" i="11"/>
  <c r="W186" i="11"/>
  <c r="O186" i="11"/>
  <c r="G186" i="11"/>
  <c r="R186" i="11"/>
  <c r="J186" i="11"/>
  <c r="S186" i="11"/>
  <c r="K186" i="11"/>
  <c r="F118" i="11"/>
  <c r="T186" i="11"/>
  <c r="L186" i="11"/>
  <c r="D186" i="11"/>
  <c r="U186" i="11"/>
  <c r="M186" i="11"/>
  <c r="E186" i="11"/>
  <c r="D118" i="11"/>
  <c r="E118" i="11"/>
  <c r="L118" i="12"/>
  <c r="S186" i="12"/>
  <c r="O186" i="12"/>
  <c r="X186" i="12"/>
  <c r="P186" i="12"/>
  <c r="L186" i="12"/>
  <c r="U186" i="12"/>
  <c r="R118" i="12"/>
  <c r="W118" i="12"/>
  <c r="Q118" i="12"/>
  <c r="Y118" i="12"/>
  <c r="Y186" i="12"/>
  <c r="Q186" i="12"/>
  <c r="V186" i="12"/>
  <c r="R186" i="12"/>
  <c r="N186" i="12"/>
  <c r="T118" i="12"/>
  <c r="O118" i="12"/>
  <c r="X118" i="12"/>
  <c r="P118" i="12"/>
  <c r="U118" i="12"/>
  <c r="M118" i="12"/>
  <c r="V118" i="12"/>
  <c r="N118" i="12"/>
  <c r="S118" i="12"/>
  <c r="D186" i="10"/>
  <c r="E186" i="10"/>
  <c r="Y212" i="10"/>
  <c r="Y183" i="10"/>
  <c r="Y118" i="10"/>
  <c r="Y186" i="10"/>
  <c r="P118" i="10"/>
  <c r="P186" i="10"/>
  <c r="R118" i="10"/>
  <c r="R186" i="10"/>
  <c r="Q118" i="10"/>
  <c r="Q186" i="10"/>
  <c r="T118" i="10"/>
  <c r="O118" i="10"/>
  <c r="O186" i="10"/>
  <c r="I118" i="10"/>
  <c r="I186" i="10"/>
  <c r="H118" i="10"/>
  <c r="H186" i="10"/>
  <c r="J118" i="10"/>
  <c r="J186" i="10"/>
  <c r="U118" i="10"/>
  <c r="U186" i="10"/>
  <c r="N118" i="10"/>
  <c r="N186" i="10"/>
  <c r="G118" i="10"/>
  <c r="G186" i="10"/>
  <c r="K118" i="10"/>
  <c r="K186" i="10"/>
  <c r="D118" i="12"/>
  <c r="D186" i="12"/>
  <c r="H118" i="12"/>
  <c r="H186" i="12"/>
  <c r="G118" i="12"/>
  <c r="G186" i="12"/>
  <c r="I118" i="12"/>
  <c r="I186" i="12"/>
  <c r="F118" i="12"/>
  <c r="F186" i="12"/>
  <c r="J118" i="12"/>
  <c r="J186" i="12"/>
  <c r="C118" i="12"/>
  <c r="C186" i="12"/>
  <c r="E118" i="12"/>
  <c r="E186" i="12"/>
  <c r="K118" i="12"/>
  <c r="Y117" i="10"/>
  <c r="Y182" i="10"/>
  <c r="Y211" i="10"/>
  <c r="Y72" i="10"/>
  <c r="Y71" i="10"/>
  <c r="Y139" i="10"/>
  <c r="Y73" i="10"/>
  <c r="Y201" i="10"/>
  <c r="Y141" i="10"/>
  <c r="Y76" i="10"/>
  <c r="Y145" i="10"/>
  <c r="Y80" i="10"/>
  <c r="Y149" i="10"/>
  <c r="Y84" i="10"/>
  <c r="Y153" i="10"/>
  <c r="Y88" i="10"/>
  <c r="Y157" i="10"/>
  <c r="Y92" i="10"/>
  <c r="Y161" i="10"/>
  <c r="Y96" i="10"/>
  <c r="Y165" i="10"/>
  <c r="Y100" i="10"/>
  <c r="Y169" i="10"/>
  <c r="Y104" i="10"/>
  <c r="Y173" i="10"/>
  <c r="Y108" i="10"/>
  <c r="Y177" i="10"/>
  <c r="Y112" i="10"/>
  <c r="Y181" i="10"/>
  <c r="Y116" i="10"/>
  <c r="Y77" i="10"/>
  <c r="Y142" i="10"/>
  <c r="Y81" i="10"/>
  <c r="Y146" i="10"/>
  <c r="Y85" i="10"/>
  <c r="Y150" i="10"/>
  <c r="Y89" i="10"/>
  <c r="Y154" i="10"/>
  <c r="Y93" i="10"/>
  <c r="Y158" i="10"/>
  <c r="Y205" i="10"/>
  <c r="Y97" i="10"/>
  <c r="Y162" i="10"/>
  <c r="Y206" i="10"/>
  <c r="Y101" i="10"/>
  <c r="Y166" i="10"/>
  <c r="Y207" i="10"/>
  <c r="Y105" i="10"/>
  <c r="Y170" i="10"/>
  <c r="Y208" i="10"/>
  <c r="Y109" i="10"/>
  <c r="Y174" i="10"/>
  <c r="Y209" i="10"/>
  <c r="Y113" i="10"/>
  <c r="Y178" i="10"/>
  <c r="Y210" i="10"/>
  <c r="Y143" i="10"/>
  <c r="Y202" i="10"/>
  <c r="Y78" i="10"/>
  <c r="Y147" i="10"/>
  <c r="Y203" i="10"/>
  <c r="Y82" i="10"/>
  <c r="Y151" i="10"/>
  <c r="Y86" i="10"/>
  <c r="Y204" i="10"/>
  <c r="Y155" i="10"/>
  <c r="Y90" i="10"/>
  <c r="Y159" i="10"/>
  <c r="Y94" i="10"/>
  <c r="Y163" i="10"/>
  <c r="Y98" i="10"/>
  <c r="Y167" i="10"/>
  <c r="Y102" i="10"/>
  <c r="Y171" i="10"/>
  <c r="Y106" i="10"/>
  <c r="Y175" i="10"/>
  <c r="Y110" i="10"/>
  <c r="Y179" i="10"/>
  <c r="Y114" i="10"/>
  <c r="Y75" i="10"/>
  <c r="Y140" i="10"/>
  <c r="Y79" i="10"/>
  <c r="Y144" i="10"/>
  <c r="Y83" i="10"/>
  <c r="Y148" i="10"/>
  <c r="Y87" i="10"/>
  <c r="Y152" i="10"/>
  <c r="Y91" i="10"/>
  <c r="Y156" i="10"/>
  <c r="Y95" i="10"/>
  <c r="Y160" i="10"/>
  <c r="Y99" i="10"/>
  <c r="Y164" i="10"/>
  <c r="Y103" i="10"/>
  <c r="Y168" i="10"/>
  <c r="Y107" i="10"/>
  <c r="Y172" i="10"/>
  <c r="Y111" i="10"/>
  <c r="Y176" i="10"/>
  <c r="Y115" i="10"/>
  <c r="Y180" i="10"/>
  <c r="B191" i="10" l="1"/>
  <c r="B126" i="10"/>
  <c r="B130" i="12"/>
  <c r="B198" i="12"/>
  <c r="B192" i="11"/>
  <c r="B130" i="10"/>
  <c r="B198" i="10"/>
  <c r="B130" i="11"/>
  <c r="B198" i="11"/>
  <c r="B192" i="12"/>
  <c r="B129" i="10"/>
  <c r="C118" i="11"/>
  <c r="B128" i="11"/>
  <c r="B123" i="10"/>
  <c r="B194" i="10"/>
  <c r="B118" i="10"/>
  <c r="C186" i="10"/>
  <c r="B128" i="12"/>
  <c r="B121" i="10"/>
  <c r="B190" i="10"/>
  <c r="B122" i="10"/>
  <c r="B213" i="10"/>
  <c r="B125" i="10"/>
  <c r="B189" i="10"/>
  <c r="B124" i="10"/>
  <c r="B186" i="10"/>
  <c r="B193" i="10"/>
  <c r="B128" i="10"/>
  <c r="B127" i="10"/>
  <c r="B192" i="10"/>
  <c r="B214" i="10"/>
  <c r="B187" i="10"/>
  <c r="B119" i="10"/>
  <c r="B120" i="12"/>
  <c r="B119" i="12"/>
  <c r="B188" i="12"/>
  <c r="B129" i="12"/>
  <c r="B194" i="12"/>
  <c r="B127" i="12"/>
  <c r="B191" i="12"/>
  <c r="B126" i="12"/>
  <c r="B214" i="12"/>
  <c r="B193" i="11"/>
  <c r="B125" i="11"/>
  <c r="B124" i="11"/>
  <c r="B213" i="11"/>
  <c r="B189" i="11"/>
  <c r="B122" i="11"/>
  <c r="B190" i="11"/>
  <c r="B121" i="11"/>
  <c r="B122" i="12"/>
  <c r="B190" i="12"/>
  <c r="B121" i="12"/>
  <c r="B118" i="5"/>
  <c r="B52" i="11"/>
  <c r="B52" i="12"/>
  <c r="B186" i="5"/>
  <c r="B119" i="11"/>
  <c r="B120" i="11"/>
  <c r="B188" i="11"/>
  <c r="B194" i="11"/>
  <c r="B129" i="11"/>
  <c r="B191" i="11"/>
  <c r="B127" i="11"/>
  <c r="B126" i="11"/>
  <c r="B214" i="11"/>
  <c r="B193" i="12"/>
  <c r="B189" i="12"/>
  <c r="B125" i="12"/>
  <c r="B124" i="12"/>
  <c r="B213" i="12"/>
  <c r="Y6" i="5"/>
  <c r="Y7" i="5"/>
  <c r="Y7" i="11" s="1"/>
  <c r="Y8" i="5"/>
  <c r="Y8" i="11" s="1"/>
  <c r="Y9" i="5"/>
  <c r="Y9" i="11" s="1"/>
  <c r="Y10" i="5"/>
  <c r="Y10" i="11" s="1"/>
  <c r="Y11" i="5"/>
  <c r="Y11" i="11" s="1"/>
  <c r="Y12" i="5"/>
  <c r="Y12" i="11" s="1"/>
  <c r="Y13" i="5"/>
  <c r="Y13" i="11" s="1"/>
  <c r="Y14" i="5"/>
  <c r="Y14" i="11" s="1"/>
  <c r="Y15" i="5"/>
  <c r="Y15" i="11" s="1"/>
  <c r="Y16" i="5"/>
  <c r="Y16" i="11" s="1"/>
  <c r="Y17" i="5"/>
  <c r="Y17" i="11" s="1"/>
  <c r="Y18" i="5"/>
  <c r="Y18" i="11" s="1"/>
  <c r="Y19" i="5"/>
  <c r="Y19" i="11" s="1"/>
  <c r="Y20" i="5"/>
  <c r="Y20" i="11" s="1"/>
  <c r="Y21" i="5"/>
  <c r="Y21" i="11" s="1"/>
  <c r="Y22" i="5"/>
  <c r="Y22" i="11" s="1"/>
  <c r="Y23" i="5"/>
  <c r="Y23" i="11" s="1"/>
  <c r="Y24" i="5"/>
  <c r="Y24" i="11" s="1"/>
  <c r="Y25" i="5"/>
  <c r="Y25" i="11" s="1"/>
  <c r="Y26" i="5"/>
  <c r="Y26" i="11" s="1"/>
  <c r="Y27" i="5"/>
  <c r="Y27" i="11" s="1"/>
  <c r="Y28" i="5"/>
  <c r="Y28" i="11" s="1"/>
  <c r="Y29" i="5"/>
  <c r="Y29" i="11" s="1"/>
  <c r="Y30" i="5"/>
  <c r="Y30" i="11" s="1"/>
  <c r="Y31" i="5"/>
  <c r="Y31" i="11" s="1"/>
  <c r="Y32" i="5"/>
  <c r="Y32" i="11" s="1"/>
  <c r="Y33" i="5"/>
  <c r="Y33" i="11" s="1"/>
  <c r="Y34" i="5"/>
  <c r="Y34" i="11" s="1"/>
  <c r="Y35" i="5"/>
  <c r="Y35" i="11" s="1"/>
  <c r="Y36" i="5"/>
  <c r="Y36" i="11" s="1"/>
  <c r="Y37" i="5"/>
  <c r="Y37" i="11" s="1"/>
  <c r="Y38" i="5"/>
  <c r="Y38" i="11" s="1"/>
  <c r="Y39" i="5"/>
  <c r="Y39" i="11" s="1"/>
  <c r="Y40" i="5"/>
  <c r="Y40" i="11" s="1"/>
  <c r="Y41" i="5"/>
  <c r="Y41" i="11" s="1"/>
  <c r="Y42" i="5"/>
  <c r="Y42" i="11" s="1"/>
  <c r="Y43" i="5"/>
  <c r="Y43" i="11" s="1"/>
  <c r="Y44" i="5"/>
  <c r="Y44" i="11" s="1"/>
  <c r="Y45" i="5"/>
  <c r="Y45" i="11" s="1"/>
  <c r="Y46" i="5"/>
  <c r="Y46" i="11" s="1"/>
  <c r="Y47" i="5"/>
  <c r="Y47" i="11" s="1"/>
  <c r="Y48" i="5"/>
  <c r="Y49" i="5"/>
  <c r="Y49" i="11" s="1"/>
  <c r="Y50" i="5"/>
  <c r="Y51" i="5"/>
  <c r="B118" i="11" l="1"/>
  <c r="B186" i="11"/>
  <c r="B118" i="12"/>
  <c r="B186" i="12"/>
  <c r="Y112" i="11"/>
  <c r="Y110" i="11"/>
  <c r="Y108" i="11"/>
  <c r="Y106" i="11"/>
  <c r="Y104" i="11"/>
  <c r="Y102" i="11"/>
  <c r="Y100" i="11"/>
  <c r="Y98" i="11"/>
  <c r="Y96" i="11"/>
  <c r="Y94" i="11"/>
  <c r="Y92" i="11"/>
  <c r="Y90" i="11"/>
  <c r="Y88" i="11"/>
  <c r="Y86" i="11"/>
  <c r="Y84" i="11"/>
  <c r="Y82" i="11"/>
  <c r="Y80" i="11"/>
  <c r="Y78" i="11"/>
  <c r="Y76" i="11"/>
  <c r="Y74" i="11"/>
  <c r="Y111" i="11"/>
  <c r="Y109" i="11"/>
  <c r="Y107" i="11"/>
  <c r="Y105" i="11"/>
  <c r="Y103" i="11"/>
  <c r="Y101" i="11"/>
  <c r="Y99" i="11"/>
  <c r="Y97" i="11"/>
  <c r="Y95" i="11"/>
  <c r="Y93" i="11"/>
  <c r="Y91" i="11"/>
  <c r="Y89" i="11"/>
  <c r="Y87" i="11"/>
  <c r="Y85" i="11"/>
  <c r="Y83" i="11"/>
  <c r="Y81" i="11"/>
  <c r="Y79" i="11"/>
  <c r="Y77" i="11"/>
  <c r="Y75" i="11"/>
  <c r="Y73" i="11"/>
  <c r="Y184" i="5"/>
  <c r="Y50" i="11"/>
  <c r="Y115" i="11" s="1"/>
  <c r="Y182" i="5"/>
  <c r="Y48" i="11"/>
  <c r="Y113" i="11" s="1"/>
  <c r="Y6" i="11"/>
  <c r="Y71" i="11" s="1"/>
  <c r="Y185" i="5"/>
  <c r="Y51" i="11"/>
  <c r="Y177" i="11"/>
  <c r="Y175" i="11"/>
  <c r="Y173" i="11"/>
  <c r="Y171" i="11"/>
  <c r="Y169" i="11"/>
  <c r="Y167" i="11"/>
  <c r="Y165" i="11"/>
  <c r="Y163" i="11"/>
  <c r="Y161" i="11"/>
  <c r="Y159" i="11"/>
  <c r="Y157" i="11"/>
  <c r="Y155" i="11"/>
  <c r="Y153" i="11"/>
  <c r="Y151" i="11"/>
  <c r="Y149" i="11"/>
  <c r="Y147" i="11"/>
  <c r="Y145" i="11"/>
  <c r="Y143" i="11"/>
  <c r="Y141" i="11"/>
  <c r="Y139" i="11"/>
  <c r="Y212" i="5"/>
  <c r="Y183" i="5"/>
  <c r="Y117" i="5"/>
  <c r="Y211" i="5"/>
  <c r="Y50" i="12"/>
  <c r="Y48" i="12"/>
  <c r="Y46" i="12"/>
  <c r="Y44" i="12"/>
  <c r="Y42" i="12"/>
  <c r="Y40" i="12"/>
  <c r="Y38" i="12"/>
  <c r="Y36" i="12"/>
  <c r="Y34" i="12"/>
  <c r="Y32" i="12"/>
  <c r="Y30" i="12"/>
  <c r="Y28" i="12"/>
  <c r="Y26" i="12"/>
  <c r="Y24" i="12"/>
  <c r="Y22" i="12"/>
  <c r="Y20" i="12"/>
  <c r="Y18" i="12"/>
  <c r="Y16" i="12"/>
  <c r="Y14" i="12"/>
  <c r="Y12" i="12"/>
  <c r="Y10" i="12"/>
  <c r="Y8" i="12"/>
  <c r="Y71" i="5"/>
  <c r="Y6" i="12"/>
  <c r="Y71" i="12" s="1"/>
  <c r="Y116" i="5"/>
  <c r="Y51" i="12"/>
  <c r="Y114" i="5"/>
  <c r="Y49" i="12"/>
  <c r="Y112" i="5"/>
  <c r="Y47" i="12"/>
  <c r="Y110" i="5"/>
  <c r="Y45" i="12"/>
  <c r="Y108" i="5"/>
  <c r="Y43" i="12"/>
  <c r="Y106" i="5"/>
  <c r="Y41" i="12"/>
  <c r="Y104" i="5"/>
  <c r="Y39" i="12"/>
  <c r="Y102" i="5"/>
  <c r="Y37" i="12"/>
  <c r="Y100" i="5"/>
  <c r="Y35" i="12"/>
  <c r="Y98" i="5"/>
  <c r="Y33" i="12"/>
  <c r="Y96" i="5"/>
  <c r="Y31" i="12"/>
  <c r="Y94" i="5"/>
  <c r="Y29" i="12"/>
  <c r="Y92" i="5"/>
  <c r="Y27" i="12"/>
  <c r="Y90" i="5"/>
  <c r="Y25" i="12"/>
  <c r="Y88" i="5"/>
  <c r="Y23" i="12"/>
  <c r="Y86" i="5"/>
  <c r="Y21" i="12"/>
  <c r="Y84" i="5"/>
  <c r="Y19" i="12"/>
  <c r="Y82" i="5"/>
  <c r="Y17" i="12"/>
  <c r="Y80" i="5"/>
  <c r="Y15" i="12"/>
  <c r="Y78" i="5"/>
  <c r="Y13" i="12"/>
  <c r="Y76" i="5"/>
  <c r="Y11" i="12"/>
  <c r="Y74" i="5"/>
  <c r="Y9" i="12"/>
  <c r="Y139" i="12" s="1"/>
  <c r="Y72" i="5"/>
  <c r="Y7" i="12"/>
  <c r="Y73" i="5"/>
  <c r="Y180" i="5"/>
  <c r="Y115" i="5"/>
  <c r="Y178" i="5"/>
  <c r="Y113" i="5"/>
  <c r="Y176" i="5"/>
  <c r="Y111" i="5"/>
  <c r="Y174" i="5"/>
  <c r="Y109" i="5"/>
  <c r="Y172" i="5"/>
  <c r="Y107" i="5"/>
  <c r="Y170" i="5"/>
  <c r="Y105" i="5"/>
  <c r="Y168" i="5"/>
  <c r="Y103" i="5"/>
  <c r="Y166" i="5"/>
  <c r="Y101" i="5"/>
  <c r="Y164" i="5"/>
  <c r="Y99" i="5"/>
  <c r="Y162" i="5"/>
  <c r="Y97" i="5"/>
  <c r="Y160" i="5"/>
  <c r="Y95" i="5"/>
  <c r="Y158" i="5"/>
  <c r="Y93" i="5"/>
  <c r="Y156" i="5"/>
  <c r="Y91" i="5"/>
  <c r="Y152" i="5"/>
  <c r="Y87" i="5"/>
  <c r="Y150" i="5"/>
  <c r="Y85" i="5"/>
  <c r="Y148" i="5"/>
  <c r="Y83" i="5"/>
  <c r="Y146" i="5"/>
  <c r="Y81" i="5"/>
  <c r="Y144" i="5"/>
  <c r="Y79" i="5"/>
  <c r="Y142" i="5"/>
  <c r="Y77" i="5"/>
  <c r="Y140" i="5"/>
  <c r="Y75" i="5"/>
  <c r="Y89" i="5"/>
  <c r="Y154" i="5"/>
  <c r="Y181" i="5"/>
  <c r="Y179" i="5"/>
  <c r="Y177" i="5"/>
  <c r="Y175" i="5"/>
  <c r="Y173" i="5"/>
  <c r="Y171" i="5"/>
  <c r="Y169" i="5"/>
  <c r="Y167" i="5"/>
  <c r="Y165" i="5"/>
  <c r="Y163" i="5"/>
  <c r="Y161" i="5"/>
  <c r="Y159" i="5"/>
  <c r="Y157" i="5"/>
  <c r="Y155" i="5"/>
  <c r="Y153" i="5"/>
  <c r="Y151" i="5"/>
  <c r="Y149" i="5"/>
  <c r="Y147" i="5"/>
  <c r="Y145" i="5"/>
  <c r="Y143" i="5"/>
  <c r="Y141" i="5"/>
  <c r="Y139" i="5"/>
  <c r="Y210" i="5"/>
  <c r="Y209" i="5"/>
  <c r="Y208" i="5"/>
  <c r="Y207" i="5"/>
  <c r="Y206" i="5"/>
  <c r="Y205" i="5"/>
  <c r="Y204" i="5"/>
  <c r="Y203" i="5"/>
  <c r="Y202" i="5"/>
  <c r="Y201" i="5"/>
  <c r="D51" i="4"/>
  <c r="E51" i="4"/>
  <c r="E185" i="4" s="1"/>
  <c r="F185" i="4"/>
  <c r="G51" i="4"/>
  <c r="H51" i="4"/>
  <c r="I51" i="4"/>
  <c r="J51" i="4"/>
  <c r="K51" i="4"/>
  <c r="L51" i="4"/>
  <c r="M51" i="4"/>
  <c r="N51" i="4"/>
  <c r="O51" i="4"/>
  <c r="P51" i="4"/>
  <c r="Q51" i="4"/>
  <c r="R51" i="4"/>
  <c r="S51" i="4"/>
  <c r="T51" i="4"/>
  <c r="U51" i="4"/>
  <c r="V51" i="4"/>
  <c r="W51" i="4"/>
  <c r="X51" i="4"/>
  <c r="D51" i="3"/>
  <c r="E51" i="3"/>
  <c r="F51" i="3"/>
  <c r="G51" i="3"/>
  <c r="H51" i="3"/>
  <c r="I51" i="3"/>
  <c r="J51" i="3"/>
  <c r="K51" i="3"/>
  <c r="L51" i="3"/>
  <c r="M51" i="3"/>
  <c r="N51" i="3"/>
  <c r="O51" i="3"/>
  <c r="P51" i="3"/>
  <c r="Q51" i="3"/>
  <c r="R51" i="3"/>
  <c r="S51" i="3"/>
  <c r="T51" i="3"/>
  <c r="U51" i="3"/>
  <c r="V51" i="3"/>
  <c r="W51" i="3"/>
  <c r="X51" i="3"/>
  <c r="D51" i="5"/>
  <c r="E51" i="5"/>
  <c r="E185" i="5" s="1"/>
  <c r="F51" i="5"/>
  <c r="F185" i="5" s="1"/>
  <c r="G51" i="5"/>
  <c r="H51" i="5"/>
  <c r="I51" i="5"/>
  <c r="J51" i="5"/>
  <c r="K51" i="5"/>
  <c r="L51" i="5"/>
  <c r="M51" i="5"/>
  <c r="N51" i="5"/>
  <c r="O51" i="5"/>
  <c r="P51" i="5"/>
  <c r="Q51" i="5"/>
  <c r="R51" i="5"/>
  <c r="S51" i="5"/>
  <c r="T51" i="5"/>
  <c r="U51" i="5"/>
  <c r="V51" i="5"/>
  <c r="W51" i="5"/>
  <c r="X51" i="5"/>
  <c r="D50" i="5"/>
  <c r="E50" i="5"/>
  <c r="F50" i="5"/>
  <c r="G50" i="5"/>
  <c r="G184" i="5" s="1"/>
  <c r="H50" i="5"/>
  <c r="H184" i="5" s="1"/>
  <c r="I50" i="5"/>
  <c r="I184" i="5" s="1"/>
  <c r="J50" i="5"/>
  <c r="J184" i="5" s="1"/>
  <c r="K50" i="5"/>
  <c r="K184" i="5" s="1"/>
  <c r="L50" i="5"/>
  <c r="L184" i="5" s="1"/>
  <c r="M50" i="5"/>
  <c r="M184" i="5" s="1"/>
  <c r="N50" i="5"/>
  <c r="N184" i="5" s="1"/>
  <c r="O50" i="5"/>
  <c r="O184" i="5" s="1"/>
  <c r="P50" i="5"/>
  <c r="P184" i="5" s="1"/>
  <c r="Q50" i="5"/>
  <c r="Q184" i="5" s="1"/>
  <c r="R50" i="5"/>
  <c r="R184" i="5" s="1"/>
  <c r="S50" i="5"/>
  <c r="S184" i="5" s="1"/>
  <c r="T50" i="5"/>
  <c r="U50" i="5"/>
  <c r="U184" i="5" s="1"/>
  <c r="V50" i="5"/>
  <c r="V184" i="5" s="1"/>
  <c r="W50" i="5"/>
  <c r="W184" i="5" s="1"/>
  <c r="X50" i="5"/>
  <c r="X184" i="5" s="1"/>
  <c r="D50" i="4"/>
  <c r="C50" i="4" s="1"/>
  <c r="E50" i="4"/>
  <c r="G50" i="4"/>
  <c r="G184" i="4" s="1"/>
  <c r="H50" i="4"/>
  <c r="H184" i="4" s="1"/>
  <c r="I50" i="4"/>
  <c r="I184" i="4" s="1"/>
  <c r="J50" i="4"/>
  <c r="J184" i="4" s="1"/>
  <c r="K50" i="4"/>
  <c r="K184" i="4" s="1"/>
  <c r="L50" i="4"/>
  <c r="L184" i="4" s="1"/>
  <c r="M50" i="4"/>
  <c r="M184" i="4" s="1"/>
  <c r="N50" i="4"/>
  <c r="N184" i="4" s="1"/>
  <c r="O50" i="4"/>
  <c r="O184" i="4" s="1"/>
  <c r="P50" i="4"/>
  <c r="P184" i="4" s="1"/>
  <c r="Q50" i="4"/>
  <c r="Q184" i="4" s="1"/>
  <c r="R50" i="4"/>
  <c r="R184" i="4" s="1"/>
  <c r="S50" i="4"/>
  <c r="T50" i="4"/>
  <c r="U50" i="4"/>
  <c r="U184" i="4" s="1"/>
  <c r="V50" i="4"/>
  <c r="V184" i="4" s="1"/>
  <c r="W50" i="4"/>
  <c r="W184" i="4" s="1"/>
  <c r="X50" i="4"/>
  <c r="X184" i="4" s="1"/>
  <c r="D50" i="3"/>
  <c r="E50" i="3"/>
  <c r="F50" i="3"/>
  <c r="G50" i="3"/>
  <c r="H50" i="3"/>
  <c r="I50" i="3"/>
  <c r="J50" i="3"/>
  <c r="K50" i="3"/>
  <c r="L50" i="3"/>
  <c r="M50" i="3"/>
  <c r="N50" i="3"/>
  <c r="O50" i="3"/>
  <c r="P50" i="3"/>
  <c r="Q50" i="3"/>
  <c r="R50" i="3"/>
  <c r="S50" i="3"/>
  <c r="T50" i="3"/>
  <c r="U50" i="3"/>
  <c r="V50" i="3"/>
  <c r="W50" i="3"/>
  <c r="X50" i="3"/>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182" i="5" s="1"/>
  <c r="E49" i="5"/>
  <c r="Y72" i="12" l="1"/>
  <c r="V50" i="11"/>
  <c r="L50" i="11"/>
  <c r="C51" i="3"/>
  <c r="B51" i="3" s="1"/>
  <c r="B185" i="3" s="1"/>
  <c r="C50" i="3"/>
  <c r="B50" i="4"/>
  <c r="B184" i="4" s="1"/>
  <c r="D185" i="4"/>
  <c r="C51" i="4"/>
  <c r="D185" i="5"/>
  <c r="C51" i="5"/>
  <c r="C50" i="5"/>
  <c r="C184" i="5" s="1"/>
  <c r="S50" i="11"/>
  <c r="M50" i="11"/>
  <c r="S51" i="11"/>
  <c r="S117" i="11" s="1"/>
  <c r="M51" i="11"/>
  <c r="M117" i="11" s="1"/>
  <c r="V51" i="11"/>
  <c r="V117" i="11" s="1"/>
  <c r="L51" i="11"/>
  <c r="L117" i="11" s="1"/>
  <c r="W50" i="11"/>
  <c r="W51" i="11"/>
  <c r="Y72" i="11"/>
  <c r="Y114" i="11"/>
  <c r="Y116" i="11"/>
  <c r="Y117" i="11"/>
  <c r="E50" i="11"/>
  <c r="T50" i="11"/>
  <c r="W184" i="3"/>
  <c r="U184" i="3"/>
  <c r="U50" i="11"/>
  <c r="S184" i="3"/>
  <c r="Q184" i="3"/>
  <c r="Q50" i="11"/>
  <c r="O184" i="3"/>
  <c r="O50" i="11"/>
  <c r="M184" i="3"/>
  <c r="K184" i="3"/>
  <c r="K50" i="11"/>
  <c r="I184" i="3"/>
  <c r="I50" i="11"/>
  <c r="G184" i="3"/>
  <c r="G50" i="11"/>
  <c r="F185" i="3"/>
  <c r="F51" i="11"/>
  <c r="D185" i="3"/>
  <c r="D51" i="11"/>
  <c r="X51" i="11"/>
  <c r="T51" i="11"/>
  <c r="R51" i="11"/>
  <c r="P51" i="11"/>
  <c r="N51" i="11"/>
  <c r="J51" i="11"/>
  <c r="H51" i="11"/>
  <c r="X184" i="3"/>
  <c r="X50" i="11"/>
  <c r="V184" i="3"/>
  <c r="R184" i="3"/>
  <c r="R50" i="11"/>
  <c r="P184" i="3"/>
  <c r="P50" i="11"/>
  <c r="N184" i="3"/>
  <c r="N50" i="11"/>
  <c r="L184" i="3"/>
  <c r="J184" i="3"/>
  <c r="J50" i="11"/>
  <c r="H184" i="3"/>
  <c r="H50" i="11"/>
  <c r="F184" i="3"/>
  <c r="F50" i="11"/>
  <c r="D184" i="3"/>
  <c r="D50" i="11"/>
  <c r="E185" i="3"/>
  <c r="E51" i="11"/>
  <c r="U51" i="11"/>
  <c r="Q51" i="11"/>
  <c r="O51" i="11"/>
  <c r="K51" i="11"/>
  <c r="I51" i="11"/>
  <c r="G51" i="11"/>
  <c r="Y202" i="11"/>
  <c r="Y204" i="11"/>
  <c r="Y181" i="11"/>
  <c r="Y185" i="11"/>
  <c r="Y140" i="11"/>
  <c r="Y142" i="11"/>
  <c r="Y144" i="11"/>
  <c r="Y146" i="11"/>
  <c r="Y148" i="11"/>
  <c r="Y150" i="11"/>
  <c r="Y152" i="11"/>
  <c r="Y154" i="11"/>
  <c r="Y156" i="11"/>
  <c r="Y205" i="11"/>
  <c r="Y158" i="11"/>
  <c r="Y160" i="11"/>
  <c r="Y206" i="11"/>
  <c r="Y162" i="11"/>
  <c r="Y164" i="11"/>
  <c r="Y207" i="11"/>
  <c r="Y166" i="11"/>
  <c r="Y168" i="11"/>
  <c r="Y208" i="11"/>
  <c r="Y170" i="11"/>
  <c r="Y172" i="11"/>
  <c r="Y209" i="11"/>
  <c r="Y174" i="11"/>
  <c r="Y176" i="11"/>
  <c r="Y210" i="11"/>
  <c r="Y178" i="11"/>
  <c r="Y182" i="11"/>
  <c r="Y180" i="11"/>
  <c r="Y184" i="11"/>
  <c r="Y179" i="11"/>
  <c r="Y212" i="11"/>
  <c r="Y183" i="11"/>
  <c r="Y211" i="11"/>
  <c r="Y201" i="11"/>
  <c r="Y203" i="11"/>
  <c r="Y179" i="12"/>
  <c r="Y183" i="12"/>
  <c r="Y181" i="12"/>
  <c r="Y185" i="12"/>
  <c r="Y141" i="12"/>
  <c r="Y143" i="12"/>
  <c r="Y145" i="12"/>
  <c r="Y147" i="12"/>
  <c r="Y149" i="12"/>
  <c r="Y151" i="12"/>
  <c r="Y153" i="12"/>
  <c r="Y155" i="12"/>
  <c r="Y157" i="12"/>
  <c r="Y159" i="12"/>
  <c r="Y161" i="12"/>
  <c r="Y163" i="12"/>
  <c r="Y165" i="12"/>
  <c r="Y167" i="12"/>
  <c r="Y169" i="12"/>
  <c r="Y171" i="12"/>
  <c r="Y173" i="12"/>
  <c r="Y175" i="12"/>
  <c r="Y177" i="12"/>
  <c r="Y178" i="12"/>
  <c r="Y182" i="12"/>
  <c r="Y180" i="12"/>
  <c r="Y184" i="12"/>
  <c r="Y140" i="12"/>
  <c r="Y142" i="12"/>
  <c r="Y144" i="12"/>
  <c r="Y146" i="12"/>
  <c r="Y148" i="12"/>
  <c r="Y150" i="12"/>
  <c r="Y152" i="12"/>
  <c r="Y154" i="12"/>
  <c r="Y156" i="12"/>
  <c r="Y158" i="12"/>
  <c r="Y160" i="12"/>
  <c r="Y162" i="12"/>
  <c r="Y164" i="12"/>
  <c r="Y166" i="12"/>
  <c r="Y168" i="12"/>
  <c r="Y170" i="12"/>
  <c r="Y172" i="12"/>
  <c r="Y174" i="12"/>
  <c r="Y176" i="12"/>
  <c r="Y74" i="12"/>
  <c r="Y76" i="12"/>
  <c r="Y78" i="12"/>
  <c r="Y80" i="12"/>
  <c r="Y82" i="12"/>
  <c r="Y84" i="12"/>
  <c r="Y86" i="12"/>
  <c r="Y88" i="12"/>
  <c r="Y90" i="12"/>
  <c r="Y92" i="12"/>
  <c r="Y94" i="12"/>
  <c r="Y96" i="12"/>
  <c r="Y98" i="12"/>
  <c r="Y100" i="12"/>
  <c r="Y102" i="12"/>
  <c r="Y104" i="12"/>
  <c r="Y106" i="12"/>
  <c r="Y108" i="12"/>
  <c r="Y110" i="12"/>
  <c r="Y112" i="12"/>
  <c r="Y114" i="12"/>
  <c r="Y116" i="12"/>
  <c r="Y117" i="12"/>
  <c r="Y73" i="12"/>
  <c r="Y75" i="12"/>
  <c r="Y77" i="12"/>
  <c r="Y79" i="12"/>
  <c r="Y81" i="12"/>
  <c r="Y83" i="12"/>
  <c r="Y85" i="12"/>
  <c r="Y87" i="12"/>
  <c r="Y89" i="12"/>
  <c r="Y91" i="12"/>
  <c r="Y93" i="12"/>
  <c r="Y95" i="12"/>
  <c r="Y97" i="12"/>
  <c r="Y99" i="12"/>
  <c r="Y101" i="12"/>
  <c r="Y103" i="12"/>
  <c r="Y105" i="12"/>
  <c r="Y107" i="12"/>
  <c r="Y109" i="12"/>
  <c r="Y111" i="12"/>
  <c r="Y113" i="12"/>
  <c r="Y115" i="12"/>
  <c r="Y212" i="12"/>
  <c r="E183" i="5"/>
  <c r="E212" i="5"/>
  <c r="T184" i="3"/>
  <c r="T185" i="3"/>
  <c r="T185" i="4"/>
  <c r="T184" i="4"/>
  <c r="S184" i="4"/>
  <c r="S185" i="4"/>
  <c r="T184" i="5"/>
  <c r="T185" i="5"/>
  <c r="W117" i="3"/>
  <c r="W185" i="3"/>
  <c r="U117" i="3"/>
  <c r="U185" i="3"/>
  <c r="S117" i="3"/>
  <c r="S185" i="3"/>
  <c r="Q117" i="3"/>
  <c r="Q185" i="3"/>
  <c r="O117" i="3"/>
  <c r="O185" i="3"/>
  <c r="M117" i="3"/>
  <c r="M185" i="3"/>
  <c r="K117" i="3"/>
  <c r="K185" i="3"/>
  <c r="I117" i="3"/>
  <c r="I185" i="3"/>
  <c r="G117" i="3"/>
  <c r="G185" i="3"/>
  <c r="X117" i="3"/>
  <c r="X185" i="3"/>
  <c r="V117" i="3"/>
  <c r="V185" i="3"/>
  <c r="T117" i="3"/>
  <c r="R117" i="3"/>
  <c r="R185" i="3"/>
  <c r="P117" i="3"/>
  <c r="P185" i="3"/>
  <c r="N117" i="3"/>
  <c r="N185" i="3"/>
  <c r="L117" i="3"/>
  <c r="L185" i="3"/>
  <c r="J117" i="3"/>
  <c r="J185" i="3"/>
  <c r="H117" i="3"/>
  <c r="H185" i="3"/>
  <c r="X117" i="4"/>
  <c r="X185" i="4"/>
  <c r="V117" i="4"/>
  <c r="V185" i="4"/>
  <c r="T117" i="4"/>
  <c r="R117" i="4"/>
  <c r="R185" i="4"/>
  <c r="P117" i="4"/>
  <c r="P185" i="4"/>
  <c r="N117" i="4"/>
  <c r="N185" i="4"/>
  <c r="L117" i="4"/>
  <c r="L185" i="4"/>
  <c r="J117" i="4"/>
  <c r="J185" i="4"/>
  <c r="H117" i="4"/>
  <c r="H185" i="4"/>
  <c r="W117" i="4"/>
  <c r="W185" i="4"/>
  <c r="U117" i="4"/>
  <c r="U185" i="4"/>
  <c r="S117" i="4"/>
  <c r="Q117" i="4"/>
  <c r="Q185" i="4"/>
  <c r="O117" i="4"/>
  <c r="O185" i="4"/>
  <c r="M117" i="4"/>
  <c r="M185" i="4"/>
  <c r="K117" i="4"/>
  <c r="K185" i="4"/>
  <c r="I117" i="4"/>
  <c r="I185" i="4"/>
  <c r="G117" i="4"/>
  <c r="G185" i="4"/>
  <c r="W117" i="5"/>
  <c r="W185" i="5"/>
  <c r="U117" i="5"/>
  <c r="U185" i="5"/>
  <c r="S117" i="5"/>
  <c r="S185" i="5"/>
  <c r="Q117" i="5"/>
  <c r="Q185" i="5"/>
  <c r="O117" i="5"/>
  <c r="O185" i="5"/>
  <c r="M117" i="5"/>
  <c r="M185" i="5"/>
  <c r="K117" i="5"/>
  <c r="K185" i="5"/>
  <c r="I117" i="5"/>
  <c r="I185" i="5"/>
  <c r="G117" i="5"/>
  <c r="G185" i="5"/>
  <c r="X117" i="5"/>
  <c r="X185" i="5"/>
  <c r="V117" i="5"/>
  <c r="V185" i="5"/>
  <c r="T117" i="5"/>
  <c r="R117" i="5"/>
  <c r="R185" i="5"/>
  <c r="P117" i="5"/>
  <c r="P185" i="5"/>
  <c r="N117" i="5"/>
  <c r="N185" i="5"/>
  <c r="L117" i="5"/>
  <c r="L185" i="5"/>
  <c r="J117" i="5"/>
  <c r="J185" i="5"/>
  <c r="H117" i="5"/>
  <c r="H185" i="5"/>
  <c r="E184" i="3"/>
  <c r="F184" i="4"/>
  <c r="D184" i="4"/>
  <c r="E184" i="5"/>
  <c r="E184" i="4"/>
  <c r="C184" i="4"/>
  <c r="F184" i="5"/>
  <c r="D184" i="5"/>
  <c r="E117" i="5"/>
  <c r="E117" i="3"/>
  <c r="F117" i="4"/>
  <c r="D117" i="4"/>
  <c r="F117" i="5"/>
  <c r="D117" i="5"/>
  <c r="F117" i="3"/>
  <c r="D117" i="3"/>
  <c r="E117" i="4"/>
  <c r="E211" i="5"/>
  <c r="Y211" i="12"/>
  <c r="Y207" i="12"/>
  <c r="Y209" i="12"/>
  <c r="Y201" i="12"/>
  <c r="Y202" i="12"/>
  <c r="Y203" i="12"/>
  <c r="Y204" i="12"/>
  <c r="Y205" i="12"/>
  <c r="Y206" i="12"/>
  <c r="Y208" i="12"/>
  <c r="Y210" i="12"/>
  <c r="G51" i="10"/>
  <c r="O51" i="10"/>
  <c r="W51" i="12"/>
  <c r="U51" i="12"/>
  <c r="S51" i="12"/>
  <c r="Q51" i="12"/>
  <c r="O51" i="12"/>
  <c r="M51" i="12"/>
  <c r="K51" i="12"/>
  <c r="I51" i="12"/>
  <c r="G51" i="12"/>
  <c r="E51" i="12"/>
  <c r="W51" i="10"/>
  <c r="S51" i="10"/>
  <c r="K51" i="10"/>
  <c r="U51" i="10"/>
  <c r="Q51" i="10"/>
  <c r="M51" i="10"/>
  <c r="I51" i="10"/>
  <c r="E51" i="10"/>
  <c r="X51" i="10"/>
  <c r="V51" i="10"/>
  <c r="T51" i="10"/>
  <c r="R51" i="10"/>
  <c r="P51" i="10"/>
  <c r="N51" i="10"/>
  <c r="L51" i="10"/>
  <c r="J51" i="10"/>
  <c r="H51" i="10"/>
  <c r="F51" i="10"/>
  <c r="D51" i="10"/>
  <c r="X116" i="3"/>
  <c r="V116" i="3"/>
  <c r="T116" i="3"/>
  <c r="R116" i="3"/>
  <c r="P116" i="3"/>
  <c r="N116" i="3"/>
  <c r="L116" i="3"/>
  <c r="J116" i="3"/>
  <c r="H116" i="3"/>
  <c r="F116" i="3"/>
  <c r="D116" i="3"/>
  <c r="W116" i="4"/>
  <c r="U116" i="4"/>
  <c r="S116" i="4"/>
  <c r="Q116" i="4"/>
  <c r="O116" i="4"/>
  <c r="M116" i="4"/>
  <c r="K116" i="4"/>
  <c r="I116" i="4"/>
  <c r="G116" i="4"/>
  <c r="E116" i="4"/>
  <c r="W116" i="3"/>
  <c r="U116" i="3"/>
  <c r="S116" i="3"/>
  <c r="Q116" i="3"/>
  <c r="O116" i="3"/>
  <c r="M116" i="3"/>
  <c r="K116" i="3"/>
  <c r="I116" i="3"/>
  <c r="G116" i="3"/>
  <c r="E116" i="3"/>
  <c r="X116" i="4"/>
  <c r="V116" i="4"/>
  <c r="T116" i="4"/>
  <c r="R116" i="4"/>
  <c r="P116" i="4"/>
  <c r="N116" i="4"/>
  <c r="L116" i="4"/>
  <c r="J116" i="4"/>
  <c r="H116" i="4"/>
  <c r="F116" i="4"/>
  <c r="D116" i="4"/>
  <c r="E181" i="5"/>
  <c r="X116" i="5"/>
  <c r="V116" i="5"/>
  <c r="T116" i="5"/>
  <c r="R116" i="5"/>
  <c r="P116" i="5"/>
  <c r="N116" i="5"/>
  <c r="L116" i="5"/>
  <c r="J116" i="5"/>
  <c r="H116" i="5"/>
  <c r="F116" i="5"/>
  <c r="D116" i="5"/>
  <c r="W116" i="5"/>
  <c r="U116" i="5"/>
  <c r="S116" i="5"/>
  <c r="Q116" i="5"/>
  <c r="O116" i="5"/>
  <c r="M116" i="5"/>
  <c r="K116" i="5"/>
  <c r="I116" i="5"/>
  <c r="G116" i="5"/>
  <c r="E116" i="5"/>
  <c r="X51" i="12"/>
  <c r="V51" i="12"/>
  <c r="T51" i="12"/>
  <c r="R51" i="12"/>
  <c r="P51" i="12"/>
  <c r="N51" i="12"/>
  <c r="L51" i="12"/>
  <c r="J51" i="12"/>
  <c r="H51" i="12"/>
  <c r="F51" i="12"/>
  <c r="D51" i="12"/>
  <c r="P50" i="12"/>
  <c r="X50" i="12"/>
  <c r="H50" i="12"/>
  <c r="H184" i="12" s="1"/>
  <c r="H50" i="10"/>
  <c r="H184" i="10" s="1"/>
  <c r="T50" i="12"/>
  <c r="L50" i="12"/>
  <c r="D50" i="12"/>
  <c r="D184" i="12" s="1"/>
  <c r="P50" i="10"/>
  <c r="P184" i="10" s="1"/>
  <c r="T50" i="10"/>
  <c r="L50" i="10"/>
  <c r="D50" i="10"/>
  <c r="D184" i="10" s="1"/>
  <c r="V50" i="12"/>
  <c r="R50" i="12"/>
  <c r="N50" i="12"/>
  <c r="J50" i="12"/>
  <c r="J184" i="12" s="1"/>
  <c r="F50" i="12"/>
  <c r="F184" i="12" s="1"/>
  <c r="X50" i="10"/>
  <c r="X184" i="10" s="1"/>
  <c r="V50" i="10"/>
  <c r="R50" i="10"/>
  <c r="N50" i="10"/>
  <c r="N184" i="10" s="1"/>
  <c r="J50" i="10"/>
  <c r="J184" i="10" s="1"/>
  <c r="F50" i="10"/>
  <c r="F184" i="10" s="1"/>
  <c r="W50" i="10"/>
  <c r="W184" i="10" s="1"/>
  <c r="U50" i="10"/>
  <c r="U184" i="10" s="1"/>
  <c r="S50" i="10"/>
  <c r="Q50" i="10"/>
  <c r="Q184" i="10" s="1"/>
  <c r="O50" i="10"/>
  <c r="O184" i="10" s="1"/>
  <c r="M50" i="10"/>
  <c r="K50" i="10"/>
  <c r="K184" i="10" s="1"/>
  <c r="I50" i="10"/>
  <c r="I184" i="10" s="1"/>
  <c r="G50" i="10"/>
  <c r="G184" i="10" s="1"/>
  <c r="E50" i="10"/>
  <c r="E184" i="10" s="1"/>
  <c r="W50" i="12"/>
  <c r="U50" i="12"/>
  <c r="S50" i="12"/>
  <c r="Q50" i="12"/>
  <c r="O50" i="12"/>
  <c r="M50" i="12"/>
  <c r="K50" i="12"/>
  <c r="I50" i="12"/>
  <c r="G50" i="12"/>
  <c r="G184" i="12" s="1"/>
  <c r="E50" i="12"/>
  <c r="E184" i="12" s="1"/>
  <c r="E115" i="5"/>
  <c r="E180" i="5"/>
  <c r="L31" i="3"/>
  <c r="D49" i="3"/>
  <c r="E49" i="3"/>
  <c r="E49" i="11" s="1"/>
  <c r="F49" i="3"/>
  <c r="G49" i="3"/>
  <c r="H49" i="3"/>
  <c r="I49" i="3"/>
  <c r="J49" i="3"/>
  <c r="K49" i="3"/>
  <c r="L49" i="3"/>
  <c r="M49" i="3"/>
  <c r="N49" i="3"/>
  <c r="O49" i="3"/>
  <c r="P49" i="3"/>
  <c r="Q49" i="3"/>
  <c r="R49" i="3"/>
  <c r="S49" i="3"/>
  <c r="T49" i="3"/>
  <c r="U49" i="3"/>
  <c r="V49" i="3"/>
  <c r="W49" i="3"/>
  <c r="X49" i="3"/>
  <c r="D49" i="4"/>
  <c r="C49" i="4" s="1"/>
  <c r="E49" i="4"/>
  <c r="G49" i="4"/>
  <c r="H49" i="4"/>
  <c r="I49" i="4"/>
  <c r="J49" i="4"/>
  <c r="K49" i="4"/>
  <c r="L49" i="4"/>
  <c r="M49" i="4"/>
  <c r="N49" i="4"/>
  <c r="O49" i="4"/>
  <c r="P49" i="4"/>
  <c r="Q49" i="4"/>
  <c r="R49" i="4"/>
  <c r="S49" i="4"/>
  <c r="T49" i="4"/>
  <c r="U49" i="4"/>
  <c r="V49" i="4"/>
  <c r="W49" i="4"/>
  <c r="X49" i="4"/>
  <c r="D49" i="5"/>
  <c r="F49" i="5"/>
  <c r="G49" i="5"/>
  <c r="H49" i="5"/>
  <c r="I49" i="5"/>
  <c r="J49" i="5"/>
  <c r="K49" i="5"/>
  <c r="L49" i="5"/>
  <c r="M49" i="5"/>
  <c r="N49" i="5"/>
  <c r="O49" i="5"/>
  <c r="P49" i="5"/>
  <c r="Q49" i="5"/>
  <c r="R49" i="5"/>
  <c r="S49" i="5"/>
  <c r="T49" i="5"/>
  <c r="U49" i="5"/>
  <c r="V49" i="5"/>
  <c r="W49" i="5"/>
  <c r="X49" i="5"/>
  <c r="D48" i="3"/>
  <c r="E48" i="3"/>
  <c r="F48" i="3"/>
  <c r="G48" i="3"/>
  <c r="H48" i="3"/>
  <c r="I48" i="3"/>
  <c r="J48" i="3"/>
  <c r="K48" i="3"/>
  <c r="L48" i="3"/>
  <c r="M48" i="3"/>
  <c r="N48" i="3"/>
  <c r="O48" i="3"/>
  <c r="P48" i="3"/>
  <c r="Q48" i="3"/>
  <c r="R48" i="3"/>
  <c r="S48" i="3"/>
  <c r="T48" i="3"/>
  <c r="U48" i="3"/>
  <c r="V48" i="3"/>
  <c r="W48" i="3"/>
  <c r="X48" i="3"/>
  <c r="D48" i="4"/>
  <c r="E48" i="4"/>
  <c r="F182" i="4"/>
  <c r="G48" i="4"/>
  <c r="G182" i="4" s="1"/>
  <c r="H48" i="4"/>
  <c r="H182" i="4" s="1"/>
  <c r="I48" i="4"/>
  <c r="I182" i="4" s="1"/>
  <c r="J48" i="4"/>
  <c r="J182" i="4" s="1"/>
  <c r="K48" i="4"/>
  <c r="K182" i="4" s="1"/>
  <c r="L48" i="4"/>
  <c r="L182" i="4" s="1"/>
  <c r="M48" i="4"/>
  <c r="M182" i="4" s="1"/>
  <c r="N48" i="4"/>
  <c r="N182" i="4" s="1"/>
  <c r="O48" i="4"/>
  <c r="O182" i="4" s="1"/>
  <c r="P48" i="4"/>
  <c r="P182" i="4" s="1"/>
  <c r="Q48" i="4"/>
  <c r="Q182" i="4" s="1"/>
  <c r="R48" i="4"/>
  <c r="R182" i="4" s="1"/>
  <c r="S48" i="4"/>
  <c r="T48" i="4"/>
  <c r="U48" i="4"/>
  <c r="U182" i="4" s="1"/>
  <c r="V48" i="4"/>
  <c r="V182" i="4" s="1"/>
  <c r="W48" i="4"/>
  <c r="W182" i="4" s="1"/>
  <c r="X48" i="4"/>
  <c r="X182" i="4" s="1"/>
  <c r="D48" i="5"/>
  <c r="F48" i="5"/>
  <c r="F182" i="5" s="1"/>
  <c r="G48" i="5"/>
  <c r="G182" i="5" s="1"/>
  <c r="H48" i="5"/>
  <c r="H182" i="5" s="1"/>
  <c r="I48" i="5"/>
  <c r="I182" i="5" s="1"/>
  <c r="J48" i="5"/>
  <c r="J182" i="5" s="1"/>
  <c r="K48" i="5"/>
  <c r="K182" i="5" s="1"/>
  <c r="L48" i="5"/>
  <c r="L182" i="5" s="1"/>
  <c r="M48" i="5"/>
  <c r="M182" i="5" s="1"/>
  <c r="N48" i="5"/>
  <c r="N182" i="5" s="1"/>
  <c r="O48" i="5"/>
  <c r="O182" i="5" s="1"/>
  <c r="P48" i="5"/>
  <c r="P182" i="5" s="1"/>
  <c r="Q48" i="5"/>
  <c r="Q182" i="5" s="1"/>
  <c r="R48" i="5"/>
  <c r="R182" i="5" s="1"/>
  <c r="S48" i="5"/>
  <c r="S182" i="5" s="1"/>
  <c r="T48" i="5"/>
  <c r="U48" i="5"/>
  <c r="U182" i="5" s="1"/>
  <c r="V48" i="5"/>
  <c r="V182" i="5" s="1"/>
  <c r="W48" i="5"/>
  <c r="W182" i="5" s="1"/>
  <c r="X48" i="5"/>
  <c r="X182" i="5" s="1"/>
  <c r="E47" i="3"/>
  <c r="E43" i="3"/>
  <c r="E43" i="11" s="1"/>
  <c r="E46" i="3"/>
  <c r="E46" i="11" s="1"/>
  <c r="E44" i="3"/>
  <c r="E44" i="11" s="1"/>
  <c r="E45" i="3"/>
  <c r="E45" i="11" s="1"/>
  <c r="E42" i="3"/>
  <c r="E42" i="11" s="1"/>
  <c r="D47" i="3"/>
  <c r="D43" i="3"/>
  <c r="D47" i="5"/>
  <c r="D46" i="5"/>
  <c r="D47" i="4"/>
  <c r="C47" i="4" s="1"/>
  <c r="F47" i="5"/>
  <c r="F181" i="5" s="1"/>
  <c r="F181" i="4"/>
  <c r="F47" i="3"/>
  <c r="E47" i="4"/>
  <c r="E47" i="12" s="1"/>
  <c r="D43" i="4"/>
  <c r="C43" i="4" s="1"/>
  <c r="E43" i="4"/>
  <c r="F43" i="3"/>
  <c r="G47" i="4"/>
  <c r="G181" i="4" s="1"/>
  <c r="G47" i="3"/>
  <c r="G47" i="5"/>
  <c r="G43" i="4"/>
  <c r="G43" i="3"/>
  <c r="H47" i="4"/>
  <c r="H181" i="4" s="1"/>
  <c r="H47" i="3"/>
  <c r="H43" i="4"/>
  <c r="H43" i="3"/>
  <c r="I47" i="4"/>
  <c r="I181" i="4" s="1"/>
  <c r="I47" i="3"/>
  <c r="I43" i="4"/>
  <c r="I43" i="3"/>
  <c r="J47" i="4"/>
  <c r="J181" i="4" s="1"/>
  <c r="J47" i="3"/>
  <c r="J43" i="4"/>
  <c r="J43" i="3"/>
  <c r="K47" i="4"/>
  <c r="K181" i="4" s="1"/>
  <c r="K47" i="3"/>
  <c r="K43" i="4"/>
  <c r="K43" i="3"/>
  <c r="N47" i="4"/>
  <c r="N181" i="4" s="1"/>
  <c r="N47" i="3"/>
  <c r="N43" i="4"/>
  <c r="N43" i="3"/>
  <c r="O47" i="4"/>
  <c r="O181" i="4" s="1"/>
  <c r="O47" i="3"/>
  <c r="O43" i="4"/>
  <c r="O43" i="3"/>
  <c r="P47" i="4"/>
  <c r="P181" i="4" s="1"/>
  <c r="P47" i="3"/>
  <c r="P43" i="4"/>
  <c r="P43" i="3"/>
  <c r="Q47" i="4"/>
  <c r="Q181" i="4" s="1"/>
  <c r="Q47" i="3"/>
  <c r="Q43" i="4"/>
  <c r="Q43" i="3"/>
  <c r="R47" i="4"/>
  <c r="R181" i="4" s="1"/>
  <c r="R47" i="3"/>
  <c r="R43" i="4"/>
  <c r="R43" i="3"/>
  <c r="T47" i="4"/>
  <c r="T181" i="4" s="1"/>
  <c r="T47" i="3"/>
  <c r="T43" i="4"/>
  <c r="T43" i="3"/>
  <c r="U47" i="4"/>
  <c r="U181" i="4" s="1"/>
  <c r="U47" i="3"/>
  <c r="U47" i="5"/>
  <c r="U43" i="4"/>
  <c r="U43" i="3"/>
  <c r="W47" i="4"/>
  <c r="W181" i="4" s="1"/>
  <c r="W47" i="3"/>
  <c r="W43" i="4"/>
  <c r="W43" i="3"/>
  <c r="X47" i="4"/>
  <c r="X181" i="4" s="1"/>
  <c r="X47" i="3"/>
  <c r="X43" i="4"/>
  <c r="X43" i="3"/>
  <c r="D46" i="4"/>
  <c r="D46" i="3"/>
  <c r="E46" i="4"/>
  <c r="E46" i="12" s="1"/>
  <c r="F180" i="4"/>
  <c r="F46" i="3"/>
  <c r="G46" i="4"/>
  <c r="G180" i="4" s="1"/>
  <c r="G46" i="3"/>
  <c r="H46" i="4"/>
  <c r="H180" i="4" s="1"/>
  <c r="H46" i="3"/>
  <c r="I46" i="4"/>
  <c r="I180" i="4" s="1"/>
  <c r="I46" i="3"/>
  <c r="J46" i="4"/>
  <c r="J180" i="4" s="1"/>
  <c r="J46" i="3"/>
  <c r="K46" i="4"/>
  <c r="K180" i="4" s="1"/>
  <c r="K46" i="3"/>
  <c r="N46" i="4"/>
  <c r="N180" i="4" s="1"/>
  <c r="N46" i="3"/>
  <c r="O46" i="4"/>
  <c r="O180" i="4" s="1"/>
  <c r="O46" i="3"/>
  <c r="P46" i="4"/>
  <c r="P180" i="4" s="1"/>
  <c r="P46" i="3"/>
  <c r="Q46" i="4"/>
  <c r="Q180" i="4" s="1"/>
  <c r="Q46" i="3"/>
  <c r="R46" i="4"/>
  <c r="R180" i="4" s="1"/>
  <c r="R46" i="3"/>
  <c r="T46" i="4"/>
  <c r="T46" i="3"/>
  <c r="U46" i="4"/>
  <c r="U180" i="4" s="1"/>
  <c r="U46" i="3"/>
  <c r="W46" i="4"/>
  <c r="W180" i="4" s="1"/>
  <c r="W46" i="3"/>
  <c r="X46" i="4"/>
  <c r="X180" i="4" s="1"/>
  <c r="X46" i="3"/>
  <c r="L47" i="4"/>
  <c r="L181" i="4" s="1"/>
  <c r="M47" i="4"/>
  <c r="M181" i="4" s="1"/>
  <c r="S47" i="4"/>
  <c r="S181" i="4" s="1"/>
  <c r="V47" i="4"/>
  <c r="D43" i="5"/>
  <c r="F43" i="5"/>
  <c r="G43" i="5"/>
  <c r="H47" i="5"/>
  <c r="H181" i="5" s="1"/>
  <c r="H43" i="5"/>
  <c r="I47" i="5"/>
  <c r="I181" i="5" s="1"/>
  <c r="I43" i="5"/>
  <c r="J47" i="5"/>
  <c r="J181" i="5" s="1"/>
  <c r="J43" i="5"/>
  <c r="K47" i="5"/>
  <c r="K181" i="5" s="1"/>
  <c r="K43" i="5"/>
  <c r="L47" i="3"/>
  <c r="L47" i="5"/>
  <c r="L181" i="5" s="1"/>
  <c r="L43" i="3"/>
  <c r="L43" i="5"/>
  <c r="M47" i="3"/>
  <c r="M47" i="5"/>
  <c r="M43" i="3"/>
  <c r="M43" i="5"/>
  <c r="N47" i="5"/>
  <c r="N181" i="5" s="1"/>
  <c r="N43" i="5"/>
  <c r="O47" i="5"/>
  <c r="O181" i="5" s="1"/>
  <c r="O43" i="5"/>
  <c r="P47" i="5"/>
  <c r="P181" i="5" s="1"/>
  <c r="P43" i="5"/>
  <c r="Q47" i="5"/>
  <c r="Q181" i="5" s="1"/>
  <c r="Q43" i="5"/>
  <c r="R47" i="5"/>
  <c r="R181" i="5" s="1"/>
  <c r="R43" i="5"/>
  <c r="S47" i="3"/>
  <c r="S47" i="5"/>
  <c r="S181" i="5" s="1"/>
  <c r="S43" i="3"/>
  <c r="S43" i="5"/>
  <c r="T47" i="5"/>
  <c r="T43" i="5"/>
  <c r="U43" i="5"/>
  <c r="V47" i="3"/>
  <c r="V47" i="5"/>
  <c r="V181" i="5" s="1"/>
  <c r="V43" i="3"/>
  <c r="V43" i="5"/>
  <c r="W47" i="5"/>
  <c r="W181" i="5" s="1"/>
  <c r="W43" i="5"/>
  <c r="X47" i="5"/>
  <c r="X181" i="5" s="1"/>
  <c r="X43" i="5"/>
  <c r="F46" i="5"/>
  <c r="F180" i="5" s="1"/>
  <c r="G46" i="5"/>
  <c r="H46" i="5"/>
  <c r="H180" i="5" s="1"/>
  <c r="I46" i="5"/>
  <c r="J46" i="5"/>
  <c r="J180" i="5" s="1"/>
  <c r="K46" i="5"/>
  <c r="L46" i="3"/>
  <c r="L46" i="5"/>
  <c r="L180" i="5" s="1"/>
  <c r="M46" i="3"/>
  <c r="M46" i="5"/>
  <c r="M180" i="5" s="1"/>
  <c r="N46" i="5"/>
  <c r="N180" i="5" s="1"/>
  <c r="O46" i="5"/>
  <c r="P46" i="5"/>
  <c r="P180" i="5" s="1"/>
  <c r="Q46" i="5"/>
  <c r="R46" i="5"/>
  <c r="R180" i="5" s="1"/>
  <c r="S46" i="3"/>
  <c r="S46" i="5"/>
  <c r="S180" i="5" s="1"/>
  <c r="T46" i="5"/>
  <c r="U46" i="5"/>
  <c r="U180" i="5" s="1"/>
  <c r="V46" i="3"/>
  <c r="V46" i="5"/>
  <c r="V180" i="5" s="1"/>
  <c r="W46" i="5"/>
  <c r="X46" i="5"/>
  <c r="X180" i="5" s="1"/>
  <c r="L43" i="4"/>
  <c r="M43" i="4"/>
  <c r="S43" i="4"/>
  <c r="V43" i="4"/>
  <c r="L46" i="4"/>
  <c r="L180" i="4" s="1"/>
  <c r="M46" i="4"/>
  <c r="M180" i="4" s="1"/>
  <c r="S46" i="4"/>
  <c r="S180" i="4" s="1"/>
  <c r="V46" i="4"/>
  <c r="V180" i="4" s="1"/>
  <c r="L33" i="4"/>
  <c r="L29" i="4"/>
  <c r="D41" i="4"/>
  <c r="C41" i="4" s="1"/>
  <c r="D42" i="4"/>
  <c r="C42" i="4" s="1"/>
  <c r="D44" i="4"/>
  <c r="C44" i="4" s="1"/>
  <c r="D42" i="5"/>
  <c r="D45" i="5"/>
  <c r="D45" i="4"/>
  <c r="C45" i="4" s="1"/>
  <c r="D45" i="3"/>
  <c r="D41" i="3"/>
  <c r="D42" i="3"/>
  <c r="D44" i="3"/>
  <c r="F45" i="3"/>
  <c r="F41" i="3"/>
  <c r="F41" i="10" s="1"/>
  <c r="F42" i="3"/>
  <c r="F44" i="3"/>
  <c r="E45" i="4"/>
  <c r="E41" i="4"/>
  <c r="E41" i="12" s="1"/>
  <c r="E42" i="4"/>
  <c r="E42" i="12" s="1"/>
  <c r="E44" i="4"/>
  <c r="E44" i="12" s="1"/>
  <c r="E41" i="3"/>
  <c r="E41" i="11" s="1"/>
  <c r="D37" i="4"/>
  <c r="C37" i="4" s="1"/>
  <c r="D38" i="4"/>
  <c r="C38" i="4" s="1"/>
  <c r="D39" i="4"/>
  <c r="C39" i="4" s="1"/>
  <c r="D40" i="4"/>
  <c r="C40" i="4" s="1"/>
  <c r="D44" i="5"/>
  <c r="F44" i="5"/>
  <c r="F45" i="5"/>
  <c r="D33" i="4"/>
  <c r="C33" i="4" s="1"/>
  <c r="D34" i="4"/>
  <c r="C34" i="4" s="1"/>
  <c r="D35" i="4"/>
  <c r="C35" i="4" s="1"/>
  <c r="D36" i="4"/>
  <c r="C36" i="4" s="1"/>
  <c r="F42" i="5"/>
  <c r="D5" i="5"/>
  <c r="D6" i="5"/>
  <c r="L32" i="4"/>
  <c r="L30" i="4"/>
  <c r="L31" i="4"/>
  <c r="L25" i="4"/>
  <c r="L25" i="3"/>
  <c r="L26" i="4"/>
  <c r="L26" i="3"/>
  <c r="L27" i="4"/>
  <c r="L27" i="3"/>
  <c r="L28" i="4"/>
  <c r="L28" i="3"/>
  <c r="G42" i="5"/>
  <c r="H42" i="5"/>
  <c r="I42" i="5"/>
  <c r="J42" i="5"/>
  <c r="K42" i="5"/>
  <c r="L42" i="5"/>
  <c r="M42" i="5"/>
  <c r="N42" i="5"/>
  <c r="O42" i="5"/>
  <c r="P42" i="5"/>
  <c r="Q42" i="5"/>
  <c r="R42" i="5"/>
  <c r="S42" i="5"/>
  <c r="T42" i="5"/>
  <c r="U42" i="5"/>
  <c r="V42" i="5"/>
  <c r="W42" i="5"/>
  <c r="X42" i="5"/>
  <c r="G45" i="5"/>
  <c r="H45" i="5"/>
  <c r="I45" i="5"/>
  <c r="J45" i="5"/>
  <c r="K45" i="5"/>
  <c r="L45" i="5"/>
  <c r="M45" i="5"/>
  <c r="N45" i="5"/>
  <c r="O45" i="5"/>
  <c r="P45" i="5"/>
  <c r="Q45" i="5"/>
  <c r="R45" i="5"/>
  <c r="S45" i="5"/>
  <c r="T45" i="5"/>
  <c r="U45" i="5"/>
  <c r="V45" i="5"/>
  <c r="W45" i="5"/>
  <c r="X45" i="5"/>
  <c r="G42" i="4"/>
  <c r="H42" i="4"/>
  <c r="I42" i="4"/>
  <c r="J42" i="4"/>
  <c r="K42" i="4"/>
  <c r="L42" i="4"/>
  <c r="M42" i="4"/>
  <c r="N42" i="4"/>
  <c r="O42" i="4"/>
  <c r="P42" i="4"/>
  <c r="Q42" i="4"/>
  <c r="R42" i="4"/>
  <c r="S42" i="4"/>
  <c r="T42" i="4"/>
  <c r="U42" i="4"/>
  <c r="V42" i="4"/>
  <c r="W42" i="4"/>
  <c r="X42" i="4"/>
  <c r="G45" i="4"/>
  <c r="H45" i="4"/>
  <c r="I45" i="4"/>
  <c r="J45" i="4"/>
  <c r="K45" i="4"/>
  <c r="L45" i="4"/>
  <c r="M45" i="4"/>
  <c r="N45" i="4"/>
  <c r="O45" i="4"/>
  <c r="P45" i="4"/>
  <c r="Q45" i="4"/>
  <c r="R45" i="4"/>
  <c r="S45" i="4"/>
  <c r="T45" i="4"/>
  <c r="U45" i="4"/>
  <c r="V45" i="4"/>
  <c r="W45" i="4"/>
  <c r="X45" i="4"/>
  <c r="G42" i="3"/>
  <c r="G42" i="11" s="1"/>
  <c r="H42" i="3"/>
  <c r="H42" i="11" s="1"/>
  <c r="I42" i="3"/>
  <c r="I42" i="11" s="1"/>
  <c r="J42" i="3"/>
  <c r="J42" i="11" s="1"/>
  <c r="K42" i="3"/>
  <c r="K42" i="11" s="1"/>
  <c r="L42" i="3"/>
  <c r="L42" i="11" s="1"/>
  <c r="M42" i="3"/>
  <c r="M42" i="11" s="1"/>
  <c r="N42" i="3"/>
  <c r="N42" i="11" s="1"/>
  <c r="O42" i="3"/>
  <c r="O42" i="11" s="1"/>
  <c r="P42" i="3"/>
  <c r="P42" i="11" s="1"/>
  <c r="Q42" i="3"/>
  <c r="Q42" i="11" s="1"/>
  <c r="R42" i="3"/>
  <c r="R42" i="11" s="1"/>
  <c r="S42" i="3"/>
  <c r="S42" i="11" s="1"/>
  <c r="T42" i="3"/>
  <c r="T42" i="11" s="1"/>
  <c r="U42" i="3"/>
  <c r="U42" i="11" s="1"/>
  <c r="V42" i="3"/>
  <c r="V42" i="11" s="1"/>
  <c r="W42" i="3"/>
  <c r="W42" i="11" s="1"/>
  <c r="X42" i="3"/>
  <c r="X42" i="11" s="1"/>
  <c r="G45" i="3"/>
  <c r="G45" i="11" s="1"/>
  <c r="H45" i="3"/>
  <c r="H45" i="11" s="1"/>
  <c r="I45" i="3"/>
  <c r="I45" i="11" s="1"/>
  <c r="J45" i="3"/>
  <c r="J45" i="11" s="1"/>
  <c r="K45" i="3"/>
  <c r="K45" i="11" s="1"/>
  <c r="L45" i="3"/>
  <c r="L45" i="11" s="1"/>
  <c r="M45" i="3"/>
  <c r="M45" i="11" s="1"/>
  <c r="N45" i="3"/>
  <c r="N45" i="11" s="1"/>
  <c r="O45" i="3"/>
  <c r="O45" i="11" s="1"/>
  <c r="P45" i="3"/>
  <c r="P45" i="11" s="1"/>
  <c r="Q45" i="3"/>
  <c r="Q45" i="11" s="1"/>
  <c r="R45" i="3"/>
  <c r="R45" i="11" s="1"/>
  <c r="S45" i="3"/>
  <c r="S45" i="11" s="1"/>
  <c r="T45" i="3"/>
  <c r="T45" i="11" s="1"/>
  <c r="U45" i="3"/>
  <c r="U45" i="11" s="1"/>
  <c r="V45" i="3"/>
  <c r="V45" i="11" s="1"/>
  <c r="W45" i="3"/>
  <c r="W45" i="11" s="1"/>
  <c r="X45" i="3"/>
  <c r="X45" i="11" s="1"/>
  <c r="D5" i="4"/>
  <c r="C5" i="4" s="1"/>
  <c r="D6" i="4"/>
  <c r="C6" i="4" s="1"/>
  <c r="D6" i="3"/>
  <c r="F6" i="5"/>
  <c r="F6" i="3"/>
  <c r="E6" i="4"/>
  <c r="E6" i="12" s="1"/>
  <c r="E6" i="3"/>
  <c r="E6" i="11" s="1"/>
  <c r="D7" i="5"/>
  <c r="D7" i="4"/>
  <c r="C7" i="4" s="1"/>
  <c r="D7" i="3"/>
  <c r="F7" i="5"/>
  <c r="F7" i="3"/>
  <c r="E7" i="4"/>
  <c r="E7" i="12" s="1"/>
  <c r="E7" i="3"/>
  <c r="E7" i="11" s="1"/>
  <c r="D8" i="5"/>
  <c r="D8" i="4"/>
  <c r="C8" i="4" s="1"/>
  <c r="D8" i="3"/>
  <c r="F8" i="5"/>
  <c r="F8" i="3"/>
  <c r="E8" i="4"/>
  <c r="E8" i="12" s="1"/>
  <c r="E8" i="3"/>
  <c r="E8" i="11" s="1"/>
  <c r="D5" i="3"/>
  <c r="F5" i="3"/>
  <c r="E5" i="4"/>
  <c r="E5" i="12" s="1"/>
  <c r="E5" i="3"/>
  <c r="E5" i="11" s="1"/>
  <c r="D9" i="5"/>
  <c r="D9" i="4"/>
  <c r="C9" i="4" s="1"/>
  <c r="D9" i="3"/>
  <c r="F9" i="5"/>
  <c r="F9" i="3"/>
  <c r="E9" i="4"/>
  <c r="E9" i="3"/>
  <c r="E9" i="11" s="1"/>
  <c r="D10" i="5"/>
  <c r="D10" i="4"/>
  <c r="C10" i="4" s="1"/>
  <c r="D10" i="3"/>
  <c r="F10" i="5"/>
  <c r="F10" i="3"/>
  <c r="E10" i="4"/>
  <c r="E10" i="12" s="1"/>
  <c r="E10" i="3"/>
  <c r="E10" i="11" s="1"/>
  <c r="D11" i="5"/>
  <c r="D11" i="4"/>
  <c r="C11" i="4" s="1"/>
  <c r="D11" i="3"/>
  <c r="F11" i="5"/>
  <c r="F11" i="3"/>
  <c r="E11" i="4"/>
  <c r="E11" i="3"/>
  <c r="E11" i="11" s="1"/>
  <c r="D12" i="5"/>
  <c r="D12" i="4"/>
  <c r="C12" i="4" s="1"/>
  <c r="D12" i="3"/>
  <c r="F12" i="5"/>
  <c r="F12" i="3"/>
  <c r="E12" i="4"/>
  <c r="E12" i="12" s="1"/>
  <c r="E12" i="3"/>
  <c r="E12" i="11" s="1"/>
  <c r="D13" i="5"/>
  <c r="D13" i="4"/>
  <c r="C13" i="4" s="1"/>
  <c r="D13" i="3"/>
  <c r="F13" i="5"/>
  <c r="F143" i="4"/>
  <c r="F13" i="3"/>
  <c r="E143" i="5"/>
  <c r="E13" i="4"/>
  <c r="E13" i="12" s="1"/>
  <c r="E13" i="3"/>
  <c r="E13" i="11" s="1"/>
  <c r="D14" i="5"/>
  <c r="D14" i="4"/>
  <c r="C14" i="4" s="1"/>
  <c r="D14" i="3"/>
  <c r="F14" i="5"/>
  <c r="F14" i="3"/>
  <c r="E14" i="4"/>
  <c r="E14" i="12" s="1"/>
  <c r="E14" i="3"/>
  <c r="E14" i="11" s="1"/>
  <c r="D15" i="5"/>
  <c r="D15" i="4"/>
  <c r="C15" i="4" s="1"/>
  <c r="D15" i="3"/>
  <c r="F15" i="5"/>
  <c r="F15" i="3"/>
  <c r="E15" i="4"/>
  <c r="E15" i="3"/>
  <c r="E15" i="11" s="1"/>
  <c r="D16" i="5"/>
  <c r="D16" i="4"/>
  <c r="C16" i="4" s="1"/>
  <c r="D16" i="3"/>
  <c r="F16" i="5"/>
  <c r="F16" i="3"/>
  <c r="E16" i="4"/>
  <c r="E16" i="3"/>
  <c r="E16" i="11" s="1"/>
  <c r="D17" i="5"/>
  <c r="D17" i="4"/>
  <c r="C17" i="4" s="1"/>
  <c r="D17" i="3"/>
  <c r="F17" i="5"/>
  <c r="F17" i="3"/>
  <c r="E17" i="4"/>
  <c r="E17" i="3"/>
  <c r="E17" i="11" s="1"/>
  <c r="D18" i="5"/>
  <c r="D18" i="4"/>
  <c r="C18" i="4" s="1"/>
  <c r="D18" i="3"/>
  <c r="F18" i="5"/>
  <c r="F18" i="3"/>
  <c r="E18" i="4"/>
  <c r="E18" i="12" s="1"/>
  <c r="E18" i="3"/>
  <c r="E18" i="11" s="1"/>
  <c r="D19" i="5"/>
  <c r="D19" i="4"/>
  <c r="C19" i="4" s="1"/>
  <c r="D19" i="3"/>
  <c r="F19" i="5"/>
  <c r="F19" i="3"/>
  <c r="E19" i="4"/>
  <c r="E19" i="3"/>
  <c r="E19" i="11" s="1"/>
  <c r="D20" i="5"/>
  <c r="D20" i="4"/>
  <c r="C20" i="4" s="1"/>
  <c r="D20" i="3"/>
  <c r="F20" i="5"/>
  <c r="F20" i="3"/>
  <c r="E20" i="4"/>
  <c r="E20" i="3"/>
  <c r="E20" i="11" s="1"/>
  <c r="D21" i="5"/>
  <c r="D21" i="4"/>
  <c r="C21" i="4" s="1"/>
  <c r="D21" i="3"/>
  <c r="F21" i="5"/>
  <c r="F151" i="4"/>
  <c r="F21" i="3"/>
  <c r="E21" i="4"/>
  <c r="E21" i="3"/>
  <c r="E21" i="11" s="1"/>
  <c r="D22" i="5"/>
  <c r="D22" i="4"/>
  <c r="C22" i="4" s="1"/>
  <c r="D22" i="3"/>
  <c r="F22" i="5"/>
  <c r="F152" i="4"/>
  <c r="F22" i="3"/>
  <c r="E22" i="4"/>
  <c r="E22" i="12" s="1"/>
  <c r="E22" i="3"/>
  <c r="E22" i="11" s="1"/>
  <c r="D23" i="5"/>
  <c r="D23" i="4"/>
  <c r="C23" i="4" s="1"/>
  <c r="D23" i="3"/>
  <c r="F23" i="5"/>
  <c r="F23" i="3"/>
  <c r="E23" i="4"/>
  <c r="E23" i="3"/>
  <c r="E23" i="11" s="1"/>
  <c r="D24" i="5"/>
  <c r="D24" i="4"/>
  <c r="C24" i="4" s="1"/>
  <c r="D24" i="3"/>
  <c r="F24" i="5"/>
  <c r="F24" i="3"/>
  <c r="E24" i="4"/>
  <c r="E24" i="3"/>
  <c r="D25" i="5"/>
  <c r="D25" i="4"/>
  <c r="C25" i="4" s="1"/>
  <c r="D25" i="3"/>
  <c r="F25" i="5"/>
  <c r="F25" i="3"/>
  <c r="E155" i="5"/>
  <c r="E25" i="4"/>
  <c r="E25" i="12" s="1"/>
  <c r="E25" i="3"/>
  <c r="E25" i="11" s="1"/>
  <c r="D26" i="5"/>
  <c r="D26" i="4"/>
  <c r="C26" i="4" s="1"/>
  <c r="D26" i="3"/>
  <c r="F26" i="5"/>
  <c r="F26" i="3"/>
  <c r="E26" i="4"/>
  <c r="E26" i="12" s="1"/>
  <c r="E26" i="3"/>
  <c r="E26" i="11" s="1"/>
  <c r="D27" i="5"/>
  <c r="D27" i="4"/>
  <c r="C27" i="4" s="1"/>
  <c r="D27" i="3"/>
  <c r="F27" i="5"/>
  <c r="F27" i="3"/>
  <c r="E27" i="4"/>
  <c r="E27" i="3"/>
  <c r="E27" i="11" s="1"/>
  <c r="D28" i="5"/>
  <c r="D28" i="4"/>
  <c r="C28" i="4" s="1"/>
  <c r="D28" i="3"/>
  <c r="F28" i="5"/>
  <c r="F28" i="3"/>
  <c r="E28" i="4"/>
  <c r="E28" i="12" s="1"/>
  <c r="E28" i="3"/>
  <c r="E28" i="11" s="1"/>
  <c r="D29" i="5"/>
  <c r="D29" i="4"/>
  <c r="C29" i="4" s="1"/>
  <c r="D29" i="3"/>
  <c r="F29" i="5"/>
  <c r="F29" i="3"/>
  <c r="E29" i="4"/>
  <c r="E29" i="12" s="1"/>
  <c r="E29" i="3"/>
  <c r="E29" i="11" s="1"/>
  <c r="D30" i="5"/>
  <c r="D30" i="4"/>
  <c r="C30" i="4" s="1"/>
  <c r="D30" i="3"/>
  <c r="F30" i="5"/>
  <c r="F30" i="3"/>
  <c r="E30" i="4"/>
  <c r="E30" i="12" s="1"/>
  <c r="E30" i="3"/>
  <c r="E30" i="11" s="1"/>
  <c r="D31" i="5"/>
  <c r="D31" i="4"/>
  <c r="C31" i="4" s="1"/>
  <c r="D31" i="3"/>
  <c r="F31" i="5"/>
  <c r="F31" i="3"/>
  <c r="E31" i="4"/>
  <c r="E31" i="12" s="1"/>
  <c r="E31" i="3"/>
  <c r="E31" i="11" s="1"/>
  <c r="D32" i="5"/>
  <c r="D32" i="4"/>
  <c r="C32" i="4" s="1"/>
  <c r="D32" i="3"/>
  <c r="F32" i="5"/>
  <c r="F32" i="3"/>
  <c r="E32" i="4"/>
  <c r="E32" i="12" s="1"/>
  <c r="E32" i="3"/>
  <c r="E32" i="11" s="1"/>
  <c r="D33" i="5"/>
  <c r="D33" i="3"/>
  <c r="F33" i="5"/>
  <c r="F33" i="3"/>
  <c r="E33" i="4"/>
  <c r="E33" i="3"/>
  <c r="E33" i="11" s="1"/>
  <c r="D34" i="5"/>
  <c r="D34" i="3"/>
  <c r="F34" i="5"/>
  <c r="F34" i="3"/>
  <c r="E34" i="4"/>
  <c r="E34" i="12" s="1"/>
  <c r="E34" i="3"/>
  <c r="E34" i="11" s="1"/>
  <c r="D35" i="5"/>
  <c r="D35" i="3"/>
  <c r="F35" i="5"/>
  <c r="F35" i="3"/>
  <c r="E35" i="4"/>
  <c r="E35" i="12" s="1"/>
  <c r="E35" i="3"/>
  <c r="E35" i="11" s="1"/>
  <c r="D36" i="5"/>
  <c r="D36" i="3"/>
  <c r="F36" i="5"/>
  <c r="F36" i="3"/>
  <c r="E36" i="4"/>
  <c r="E36" i="12" s="1"/>
  <c r="E36" i="3"/>
  <c r="E36" i="11" s="1"/>
  <c r="D37" i="5"/>
  <c r="D37" i="3"/>
  <c r="F37" i="5"/>
  <c r="F37" i="3"/>
  <c r="E37" i="4"/>
  <c r="E37" i="3"/>
  <c r="E37" i="11" s="1"/>
  <c r="D38" i="5"/>
  <c r="D38" i="3"/>
  <c r="F38" i="5"/>
  <c r="F38" i="3"/>
  <c r="E38" i="4"/>
  <c r="E38" i="3"/>
  <c r="E38" i="11" s="1"/>
  <c r="D39" i="5"/>
  <c r="D39" i="3"/>
  <c r="F39" i="5"/>
  <c r="F39" i="3"/>
  <c r="E39" i="4"/>
  <c r="E39" i="12" s="1"/>
  <c r="E39" i="3"/>
  <c r="E39" i="11" s="1"/>
  <c r="D40" i="5"/>
  <c r="D40" i="3"/>
  <c r="F40" i="5"/>
  <c r="F40" i="3"/>
  <c r="E40" i="4"/>
  <c r="E40" i="12" s="1"/>
  <c r="E40" i="3"/>
  <c r="E40" i="11" s="1"/>
  <c r="D41" i="5"/>
  <c r="F41" i="5"/>
  <c r="F5" i="5"/>
  <c r="G5" i="5"/>
  <c r="H5" i="5"/>
  <c r="I5" i="5"/>
  <c r="I9" i="5"/>
  <c r="J5" i="5"/>
  <c r="K5" i="5"/>
  <c r="L5" i="5"/>
  <c r="M5" i="5"/>
  <c r="N5" i="5"/>
  <c r="O5" i="5"/>
  <c r="P5" i="5"/>
  <c r="Q5" i="5"/>
  <c r="R5" i="5"/>
  <c r="S5" i="5"/>
  <c r="T5" i="5"/>
  <c r="U5" i="5"/>
  <c r="V5" i="5"/>
  <c r="W5" i="5"/>
  <c r="X5" i="5"/>
  <c r="G6" i="5"/>
  <c r="H6" i="5"/>
  <c r="I6" i="5"/>
  <c r="J6" i="5"/>
  <c r="K6" i="5"/>
  <c r="L6" i="5"/>
  <c r="M6" i="5"/>
  <c r="N6" i="5"/>
  <c r="O6" i="5"/>
  <c r="P6" i="5"/>
  <c r="Q6" i="5"/>
  <c r="R6" i="5"/>
  <c r="S6" i="5"/>
  <c r="T6" i="5"/>
  <c r="U6" i="5"/>
  <c r="V6" i="5"/>
  <c r="W6" i="5"/>
  <c r="X6" i="5"/>
  <c r="G7" i="5"/>
  <c r="H7" i="5"/>
  <c r="I7" i="5"/>
  <c r="J7" i="5"/>
  <c r="K7" i="5"/>
  <c r="L7" i="5"/>
  <c r="M7" i="5"/>
  <c r="N7" i="5"/>
  <c r="O7" i="5"/>
  <c r="P7" i="5"/>
  <c r="Q7" i="5"/>
  <c r="R7" i="5"/>
  <c r="S7" i="5"/>
  <c r="T7" i="5"/>
  <c r="U7" i="5"/>
  <c r="V7" i="5"/>
  <c r="W7" i="5"/>
  <c r="X7" i="5"/>
  <c r="G8" i="5"/>
  <c r="H8" i="5"/>
  <c r="I8" i="5"/>
  <c r="J8" i="5"/>
  <c r="K8" i="5"/>
  <c r="L8" i="5"/>
  <c r="M8" i="5"/>
  <c r="N8" i="5"/>
  <c r="O8" i="5"/>
  <c r="P8" i="5"/>
  <c r="Q8" i="5"/>
  <c r="R8" i="5"/>
  <c r="S8" i="5"/>
  <c r="T8" i="5"/>
  <c r="U8" i="5"/>
  <c r="V8" i="5"/>
  <c r="W8" i="5"/>
  <c r="X8" i="5"/>
  <c r="G9" i="5"/>
  <c r="H9" i="5"/>
  <c r="J9" i="5"/>
  <c r="K9" i="5"/>
  <c r="L9" i="5"/>
  <c r="M9" i="5"/>
  <c r="N9" i="5"/>
  <c r="O9" i="5"/>
  <c r="P9" i="5"/>
  <c r="Q9" i="5"/>
  <c r="R9" i="5"/>
  <c r="S9" i="5"/>
  <c r="T9" i="5"/>
  <c r="U9" i="5"/>
  <c r="V9" i="5"/>
  <c r="W9" i="5"/>
  <c r="X9" i="5"/>
  <c r="G10" i="5"/>
  <c r="H10" i="5"/>
  <c r="I10" i="5"/>
  <c r="J10" i="5"/>
  <c r="K10" i="5"/>
  <c r="L10" i="5"/>
  <c r="M10" i="5"/>
  <c r="N10" i="5"/>
  <c r="O10" i="5"/>
  <c r="P10" i="5"/>
  <c r="Q10" i="5"/>
  <c r="R10" i="5"/>
  <c r="S10" i="5"/>
  <c r="T10" i="5"/>
  <c r="U10" i="5"/>
  <c r="V10" i="5"/>
  <c r="W10" i="5"/>
  <c r="X10" i="5"/>
  <c r="G11" i="5"/>
  <c r="H11" i="5"/>
  <c r="I11" i="5"/>
  <c r="J11" i="5"/>
  <c r="K11" i="5"/>
  <c r="L11" i="5"/>
  <c r="M11" i="5"/>
  <c r="N11" i="5"/>
  <c r="O11" i="5"/>
  <c r="P11" i="5"/>
  <c r="Q11" i="5"/>
  <c r="R11" i="5"/>
  <c r="S11" i="5"/>
  <c r="S15" i="5"/>
  <c r="T11" i="5"/>
  <c r="T141" i="5" s="1"/>
  <c r="U11" i="5"/>
  <c r="V11" i="5"/>
  <c r="V141" i="5" s="1"/>
  <c r="W11" i="5"/>
  <c r="X11" i="5"/>
  <c r="X141" i="5" s="1"/>
  <c r="G12" i="5"/>
  <c r="H12" i="5"/>
  <c r="H142" i="5" s="1"/>
  <c r="I12" i="5"/>
  <c r="J12" i="5"/>
  <c r="J142" i="5" s="1"/>
  <c r="K12" i="5"/>
  <c r="L12" i="5"/>
  <c r="L142" i="5" s="1"/>
  <c r="M12" i="5"/>
  <c r="N12" i="5"/>
  <c r="N142" i="5" s="1"/>
  <c r="O12" i="5"/>
  <c r="O142" i="5" s="1"/>
  <c r="P12" i="5"/>
  <c r="P142" i="5" s="1"/>
  <c r="Q12" i="5"/>
  <c r="R12" i="5"/>
  <c r="R142" i="5" s="1"/>
  <c r="S12" i="5"/>
  <c r="T12" i="5"/>
  <c r="T142" i="5" s="1"/>
  <c r="U12" i="5"/>
  <c r="V12" i="5"/>
  <c r="W12" i="5"/>
  <c r="X12" i="5"/>
  <c r="G13" i="5"/>
  <c r="H13" i="5"/>
  <c r="I13" i="5"/>
  <c r="J13" i="5"/>
  <c r="K13" i="5"/>
  <c r="L13" i="5"/>
  <c r="M13" i="5"/>
  <c r="N13" i="5"/>
  <c r="O13" i="5"/>
  <c r="P13" i="5"/>
  <c r="Q13" i="5"/>
  <c r="R13" i="5"/>
  <c r="S13" i="5"/>
  <c r="T13" i="5"/>
  <c r="U13" i="5"/>
  <c r="V13" i="5"/>
  <c r="W13" i="5"/>
  <c r="X13" i="5"/>
  <c r="G14" i="5"/>
  <c r="H14" i="5"/>
  <c r="I14" i="5"/>
  <c r="J14" i="5"/>
  <c r="K14" i="5"/>
  <c r="L14" i="5"/>
  <c r="M14" i="5"/>
  <c r="N14" i="5"/>
  <c r="O14" i="5"/>
  <c r="O18" i="5"/>
  <c r="P14" i="5"/>
  <c r="Q14" i="5"/>
  <c r="R14" i="5"/>
  <c r="S14" i="5"/>
  <c r="T14" i="5"/>
  <c r="U14" i="5"/>
  <c r="V14" i="5"/>
  <c r="W14" i="5"/>
  <c r="X14" i="5"/>
  <c r="G15" i="5"/>
  <c r="H15" i="5"/>
  <c r="I15" i="5"/>
  <c r="J15" i="5"/>
  <c r="K15" i="5"/>
  <c r="L15" i="5"/>
  <c r="M15" i="5"/>
  <c r="N15" i="5"/>
  <c r="O15" i="5"/>
  <c r="O19" i="5"/>
  <c r="P15" i="5"/>
  <c r="Q15" i="5"/>
  <c r="R15" i="5"/>
  <c r="T15" i="5"/>
  <c r="U15" i="5"/>
  <c r="V15" i="5"/>
  <c r="W15" i="5"/>
  <c r="X15" i="5"/>
  <c r="G16" i="5"/>
  <c r="G17" i="5"/>
  <c r="H16" i="5"/>
  <c r="I16" i="5"/>
  <c r="J16" i="5"/>
  <c r="K16" i="5"/>
  <c r="L16" i="5"/>
  <c r="M16" i="5"/>
  <c r="N16" i="5"/>
  <c r="O16" i="5"/>
  <c r="P16" i="5"/>
  <c r="Q16" i="5"/>
  <c r="R16" i="5"/>
  <c r="S16" i="5"/>
  <c r="T16" i="5"/>
  <c r="U16" i="5"/>
  <c r="V16" i="5"/>
  <c r="W16" i="5"/>
  <c r="X16" i="5"/>
  <c r="H17" i="5"/>
  <c r="I17" i="5"/>
  <c r="J17" i="5"/>
  <c r="K17" i="5"/>
  <c r="L17" i="5"/>
  <c r="M17" i="5"/>
  <c r="N17" i="5"/>
  <c r="O17" i="5"/>
  <c r="P17" i="5"/>
  <c r="Q17" i="5"/>
  <c r="R17" i="5"/>
  <c r="S17" i="5"/>
  <c r="T17" i="5"/>
  <c r="U17" i="5"/>
  <c r="V17" i="5"/>
  <c r="W17" i="5"/>
  <c r="X17" i="5"/>
  <c r="G18" i="5"/>
  <c r="H18" i="5"/>
  <c r="I18" i="5"/>
  <c r="J18" i="5"/>
  <c r="K18" i="5"/>
  <c r="K22" i="5"/>
  <c r="L18" i="5"/>
  <c r="M18" i="5"/>
  <c r="N18" i="5"/>
  <c r="P18" i="5"/>
  <c r="Q18" i="5"/>
  <c r="Q148" i="5" s="1"/>
  <c r="R18" i="5"/>
  <c r="S18" i="5"/>
  <c r="T18" i="5"/>
  <c r="T148" i="5" s="1"/>
  <c r="U18" i="5"/>
  <c r="V18" i="5"/>
  <c r="W18" i="5"/>
  <c r="W148" i="5" s="1"/>
  <c r="X18" i="5"/>
  <c r="G19" i="5"/>
  <c r="H19" i="5"/>
  <c r="I19" i="5"/>
  <c r="J19" i="5"/>
  <c r="K19" i="5"/>
  <c r="L19" i="5"/>
  <c r="M19" i="5"/>
  <c r="M149" i="5" s="1"/>
  <c r="N19" i="5"/>
  <c r="P19" i="5"/>
  <c r="Q19" i="5"/>
  <c r="R19" i="5"/>
  <c r="S19" i="5"/>
  <c r="T19" i="5"/>
  <c r="U19" i="5"/>
  <c r="V19" i="5"/>
  <c r="W19" i="5"/>
  <c r="X19" i="5"/>
  <c r="G20" i="5"/>
  <c r="H20" i="5"/>
  <c r="I20" i="5"/>
  <c r="J20" i="5"/>
  <c r="K20" i="5"/>
  <c r="L20" i="5"/>
  <c r="M20" i="5"/>
  <c r="N20" i="5"/>
  <c r="O20" i="5"/>
  <c r="P20" i="5"/>
  <c r="Q20" i="5"/>
  <c r="R20" i="5"/>
  <c r="S20" i="5"/>
  <c r="T20" i="5"/>
  <c r="U20" i="5"/>
  <c r="V20" i="5"/>
  <c r="W20" i="5"/>
  <c r="X20" i="5"/>
  <c r="G21" i="5"/>
  <c r="H21" i="5"/>
  <c r="I21" i="5"/>
  <c r="J21" i="5"/>
  <c r="K21" i="5"/>
  <c r="L21" i="5"/>
  <c r="M21" i="5"/>
  <c r="N21" i="5"/>
  <c r="O21" i="5"/>
  <c r="P21" i="5"/>
  <c r="Q21" i="5"/>
  <c r="R21" i="5"/>
  <c r="S21" i="5"/>
  <c r="T21" i="5"/>
  <c r="U21" i="5"/>
  <c r="V21" i="5"/>
  <c r="W21" i="5"/>
  <c r="X21" i="5"/>
  <c r="G22" i="5"/>
  <c r="H22" i="5"/>
  <c r="I22" i="5"/>
  <c r="J22" i="5"/>
  <c r="L22" i="5"/>
  <c r="M22" i="5"/>
  <c r="N22" i="5"/>
  <c r="O22" i="5"/>
  <c r="P22" i="5"/>
  <c r="Q22" i="5"/>
  <c r="R22" i="5"/>
  <c r="S22" i="5"/>
  <c r="T22" i="5"/>
  <c r="U22" i="5"/>
  <c r="V22" i="5"/>
  <c r="W22" i="5"/>
  <c r="X22" i="5"/>
  <c r="G23" i="5"/>
  <c r="H23" i="5"/>
  <c r="I23" i="5"/>
  <c r="J23" i="5"/>
  <c r="K23" i="5"/>
  <c r="L23" i="5"/>
  <c r="M23" i="5"/>
  <c r="N23" i="5"/>
  <c r="O23" i="5"/>
  <c r="P23" i="5"/>
  <c r="Q23" i="5"/>
  <c r="R23" i="5"/>
  <c r="S23" i="5"/>
  <c r="T23" i="5"/>
  <c r="U23" i="5"/>
  <c r="V23" i="5"/>
  <c r="W23" i="5"/>
  <c r="X23" i="5"/>
  <c r="G24" i="5"/>
  <c r="H24" i="5"/>
  <c r="I24" i="5"/>
  <c r="J24" i="5"/>
  <c r="K24" i="5"/>
  <c r="L24" i="5"/>
  <c r="M24" i="5"/>
  <c r="N24" i="5"/>
  <c r="O24" i="5"/>
  <c r="P24" i="5"/>
  <c r="Q24" i="5"/>
  <c r="R24" i="5"/>
  <c r="S24" i="5"/>
  <c r="T24" i="5"/>
  <c r="U24" i="5"/>
  <c r="V24" i="5"/>
  <c r="W24" i="5"/>
  <c r="X24" i="5"/>
  <c r="G25" i="5"/>
  <c r="H25" i="5"/>
  <c r="I25" i="5"/>
  <c r="J25" i="5"/>
  <c r="K25" i="5"/>
  <c r="L25" i="5"/>
  <c r="M25" i="5"/>
  <c r="N25" i="5"/>
  <c r="O25" i="5"/>
  <c r="P25" i="5"/>
  <c r="Q25" i="5"/>
  <c r="R25" i="5"/>
  <c r="S25" i="5"/>
  <c r="T25" i="5"/>
  <c r="U25" i="5"/>
  <c r="V25" i="5"/>
  <c r="W25" i="5"/>
  <c r="X25" i="5"/>
  <c r="G26" i="5"/>
  <c r="H26" i="5"/>
  <c r="I26" i="5"/>
  <c r="J26" i="5"/>
  <c r="K26" i="5"/>
  <c r="L26" i="5"/>
  <c r="L156" i="5" s="1"/>
  <c r="M26" i="5"/>
  <c r="N26" i="5"/>
  <c r="O26" i="5"/>
  <c r="P26" i="5"/>
  <c r="Q26" i="5"/>
  <c r="Q156" i="5" s="1"/>
  <c r="R26" i="5"/>
  <c r="S26" i="5"/>
  <c r="S156" i="5" s="1"/>
  <c r="T26" i="5"/>
  <c r="T156" i="5" s="1"/>
  <c r="U26" i="5"/>
  <c r="V26" i="5"/>
  <c r="W26" i="5"/>
  <c r="X26" i="5"/>
  <c r="G27" i="5"/>
  <c r="H27" i="5"/>
  <c r="I27" i="5"/>
  <c r="J27" i="5"/>
  <c r="K27" i="5"/>
  <c r="L27" i="5"/>
  <c r="M27" i="5"/>
  <c r="M157" i="5" s="1"/>
  <c r="N27" i="5"/>
  <c r="N157" i="5" s="1"/>
  <c r="O27" i="5"/>
  <c r="P27" i="5"/>
  <c r="Q27" i="5"/>
  <c r="R27" i="5"/>
  <c r="R157" i="5" s="1"/>
  <c r="S27" i="5"/>
  <c r="T27" i="5"/>
  <c r="T157" i="5" s="1"/>
  <c r="U27" i="5"/>
  <c r="V27" i="5"/>
  <c r="W27" i="5"/>
  <c r="W157" i="5" s="1"/>
  <c r="X27" i="5"/>
  <c r="G28" i="5"/>
  <c r="H28" i="5"/>
  <c r="I28" i="5"/>
  <c r="J28" i="5"/>
  <c r="K28" i="5"/>
  <c r="L28" i="5"/>
  <c r="M28" i="5"/>
  <c r="N28" i="5"/>
  <c r="O28" i="5"/>
  <c r="P28" i="5"/>
  <c r="Q28" i="5"/>
  <c r="R28" i="5"/>
  <c r="S28" i="5"/>
  <c r="T28" i="5"/>
  <c r="T158" i="5" s="1"/>
  <c r="U28" i="5"/>
  <c r="V28" i="5"/>
  <c r="W28" i="5"/>
  <c r="X28" i="5"/>
  <c r="G29" i="5"/>
  <c r="H29" i="5"/>
  <c r="I29" i="5"/>
  <c r="I159" i="5" s="1"/>
  <c r="J29" i="5"/>
  <c r="K29" i="5"/>
  <c r="L29" i="5"/>
  <c r="M29" i="5"/>
  <c r="N29" i="5"/>
  <c r="O29" i="5"/>
  <c r="P29" i="5"/>
  <c r="Q29" i="5"/>
  <c r="R29" i="5"/>
  <c r="S29" i="5"/>
  <c r="T29" i="5"/>
  <c r="T159" i="5" s="1"/>
  <c r="U29" i="5"/>
  <c r="V29" i="5"/>
  <c r="W29" i="5"/>
  <c r="X29" i="5"/>
  <c r="G30" i="5"/>
  <c r="H30" i="5"/>
  <c r="I30" i="5"/>
  <c r="J30" i="5"/>
  <c r="K30" i="5"/>
  <c r="L30" i="5"/>
  <c r="L160" i="5" s="1"/>
  <c r="M30" i="5"/>
  <c r="N30" i="5"/>
  <c r="O30" i="5"/>
  <c r="P30" i="5"/>
  <c r="Q30" i="5"/>
  <c r="R30" i="5"/>
  <c r="S30" i="5"/>
  <c r="T30" i="5"/>
  <c r="U30" i="5"/>
  <c r="V30" i="5"/>
  <c r="W30" i="5"/>
  <c r="X30" i="5"/>
  <c r="G31" i="5"/>
  <c r="H31" i="5"/>
  <c r="I31" i="5"/>
  <c r="J31" i="5"/>
  <c r="K31" i="5"/>
  <c r="K161" i="5" s="1"/>
  <c r="L31" i="5"/>
  <c r="M31" i="5"/>
  <c r="M161" i="5" s="1"/>
  <c r="N31" i="5"/>
  <c r="N161" i="5" s="1"/>
  <c r="O31" i="5"/>
  <c r="O161" i="5" s="1"/>
  <c r="P31" i="5"/>
  <c r="Q31" i="5"/>
  <c r="R31" i="5"/>
  <c r="S31" i="5"/>
  <c r="T31" i="5"/>
  <c r="T161" i="5" s="1"/>
  <c r="U31" i="5"/>
  <c r="V31" i="5"/>
  <c r="W31" i="5"/>
  <c r="X31" i="5"/>
  <c r="G32" i="5"/>
  <c r="G162" i="5" s="1"/>
  <c r="H32" i="5"/>
  <c r="I32" i="5"/>
  <c r="J32" i="5"/>
  <c r="K32" i="5"/>
  <c r="L32" i="5"/>
  <c r="M32" i="5"/>
  <c r="M162" i="5" s="1"/>
  <c r="N32" i="5"/>
  <c r="O32" i="5"/>
  <c r="P32" i="5"/>
  <c r="Q32" i="5"/>
  <c r="R32" i="5"/>
  <c r="S32" i="5"/>
  <c r="T32" i="5"/>
  <c r="T162" i="5" s="1"/>
  <c r="U32" i="5"/>
  <c r="V32" i="5"/>
  <c r="W32" i="5"/>
  <c r="X32" i="5"/>
  <c r="G33" i="5"/>
  <c r="H33" i="5"/>
  <c r="I33" i="5"/>
  <c r="J33" i="5"/>
  <c r="K33" i="5"/>
  <c r="L33" i="5"/>
  <c r="M33" i="5"/>
  <c r="N33" i="5"/>
  <c r="O33" i="5"/>
  <c r="P33" i="5"/>
  <c r="Q33" i="5"/>
  <c r="R33" i="5"/>
  <c r="R163" i="5" s="1"/>
  <c r="S33" i="5"/>
  <c r="T33" i="5"/>
  <c r="T163" i="5" s="1"/>
  <c r="U33" i="5"/>
  <c r="V33" i="5"/>
  <c r="W33" i="5"/>
  <c r="X33" i="5"/>
  <c r="G34" i="5"/>
  <c r="G164" i="5" s="1"/>
  <c r="H34" i="5"/>
  <c r="I34" i="5"/>
  <c r="J34" i="5"/>
  <c r="K34" i="5"/>
  <c r="L34" i="5"/>
  <c r="M34" i="5"/>
  <c r="N34" i="5"/>
  <c r="O34" i="5"/>
  <c r="O164" i="5" s="1"/>
  <c r="P34" i="5"/>
  <c r="Q34" i="5"/>
  <c r="R34" i="5"/>
  <c r="S34" i="5"/>
  <c r="T34" i="5"/>
  <c r="T164" i="5" s="1"/>
  <c r="U34" i="5"/>
  <c r="V34" i="5"/>
  <c r="W34" i="5"/>
  <c r="X34" i="5"/>
  <c r="G35" i="5"/>
  <c r="H35" i="5"/>
  <c r="I35" i="5"/>
  <c r="J35" i="5"/>
  <c r="K35" i="5"/>
  <c r="K165" i="5" s="1"/>
  <c r="L35" i="5"/>
  <c r="M35" i="5"/>
  <c r="N35" i="5"/>
  <c r="O35" i="5"/>
  <c r="P35" i="5"/>
  <c r="Q35" i="5"/>
  <c r="R35" i="5"/>
  <c r="S35" i="5"/>
  <c r="T35" i="5"/>
  <c r="T165" i="5" s="1"/>
  <c r="U35" i="5"/>
  <c r="V35" i="5"/>
  <c r="V165" i="5" s="1"/>
  <c r="W35" i="5"/>
  <c r="W165" i="5" s="1"/>
  <c r="X35" i="5"/>
  <c r="G36" i="5"/>
  <c r="H36" i="5"/>
  <c r="I36" i="5"/>
  <c r="J36" i="5"/>
  <c r="K36" i="5"/>
  <c r="K166" i="5" s="1"/>
  <c r="L36" i="5"/>
  <c r="M36" i="5"/>
  <c r="N36" i="5"/>
  <c r="O36" i="5"/>
  <c r="P36" i="5"/>
  <c r="Q36" i="5"/>
  <c r="R36" i="5"/>
  <c r="S36" i="5"/>
  <c r="T36" i="5"/>
  <c r="T166" i="5" s="1"/>
  <c r="U36" i="5"/>
  <c r="V36" i="5"/>
  <c r="W36" i="5"/>
  <c r="X36" i="5"/>
  <c r="G37" i="5"/>
  <c r="G167" i="5" s="1"/>
  <c r="H37" i="5"/>
  <c r="I37" i="5"/>
  <c r="J37" i="5"/>
  <c r="K37" i="5"/>
  <c r="L37" i="5"/>
  <c r="M37" i="5"/>
  <c r="N37" i="5"/>
  <c r="N167" i="5" s="1"/>
  <c r="O37" i="5"/>
  <c r="P37" i="5"/>
  <c r="Q37" i="5"/>
  <c r="R37" i="5"/>
  <c r="S37" i="5"/>
  <c r="T37" i="5"/>
  <c r="T167" i="5" s="1"/>
  <c r="U37" i="5"/>
  <c r="V37" i="5"/>
  <c r="W37" i="5"/>
  <c r="X37" i="5"/>
  <c r="G38" i="5"/>
  <c r="H38" i="5"/>
  <c r="I38" i="5"/>
  <c r="J38" i="5"/>
  <c r="K38" i="5"/>
  <c r="L38" i="5"/>
  <c r="M38" i="5"/>
  <c r="N38" i="5"/>
  <c r="O38" i="5"/>
  <c r="P38" i="5"/>
  <c r="Q38" i="5"/>
  <c r="R38" i="5"/>
  <c r="S38" i="5"/>
  <c r="T38" i="5"/>
  <c r="U38" i="5"/>
  <c r="V38" i="5"/>
  <c r="W38" i="5"/>
  <c r="X38" i="5"/>
  <c r="G39" i="5"/>
  <c r="H39" i="5"/>
  <c r="I39" i="5"/>
  <c r="J39" i="5"/>
  <c r="K39" i="5"/>
  <c r="L39" i="5"/>
  <c r="M39" i="5"/>
  <c r="N39" i="5"/>
  <c r="O39" i="5"/>
  <c r="P39" i="5"/>
  <c r="Q39" i="5"/>
  <c r="R39" i="5"/>
  <c r="S39" i="5"/>
  <c r="T39" i="5"/>
  <c r="T169" i="5" s="1"/>
  <c r="U39" i="5"/>
  <c r="V39" i="5"/>
  <c r="W39" i="5"/>
  <c r="X39" i="5"/>
  <c r="G40" i="5"/>
  <c r="H40" i="5"/>
  <c r="I40" i="5"/>
  <c r="J40" i="5"/>
  <c r="K40" i="5"/>
  <c r="L40" i="5"/>
  <c r="M40" i="5"/>
  <c r="M170" i="5" s="1"/>
  <c r="N40" i="5"/>
  <c r="O40" i="5"/>
  <c r="P40" i="5"/>
  <c r="Q40" i="5"/>
  <c r="R40" i="5"/>
  <c r="S40" i="5"/>
  <c r="T40" i="5"/>
  <c r="T170" i="5" s="1"/>
  <c r="U40" i="5"/>
  <c r="V40" i="5"/>
  <c r="W40" i="5"/>
  <c r="X40" i="5"/>
  <c r="G41" i="5"/>
  <c r="H41" i="5"/>
  <c r="I41" i="5"/>
  <c r="J41" i="5"/>
  <c r="K41" i="5"/>
  <c r="L41" i="5"/>
  <c r="M41" i="5"/>
  <c r="N41" i="5"/>
  <c r="O41" i="5"/>
  <c r="P41" i="5"/>
  <c r="Q41" i="5"/>
  <c r="R41" i="5"/>
  <c r="S41" i="5"/>
  <c r="T41" i="5"/>
  <c r="T171" i="5" s="1"/>
  <c r="U41" i="5"/>
  <c r="V41" i="5"/>
  <c r="W41" i="5"/>
  <c r="X41" i="5"/>
  <c r="G44" i="5"/>
  <c r="G174" i="5" s="1"/>
  <c r="H44" i="5"/>
  <c r="I44" i="5"/>
  <c r="J44" i="5"/>
  <c r="K44" i="5"/>
  <c r="L44" i="5"/>
  <c r="M44" i="5"/>
  <c r="N44" i="5"/>
  <c r="O44" i="5"/>
  <c r="P44" i="5"/>
  <c r="Q44" i="5"/>
  <c r="R44" i="5"/>
  <c r="S44" i="5"/>
  <c r="S174" i="5" s="1"/>
  <c r="T44" i="5"/>
  <c r="T174" i="5" s="1"/>
  <c r="U44" i="5"/>
  <c r="V44" i="5"/>
  <c r="W44" i="5"/>
  <c r="X44" i="5"/>
  <c r="G5" i="4"/>
  <c r="H5" i="4"/>
  <c r="I5" i="4"/>
  <c r="J5" i="4"/>
  <c r="K5" i="4"/>
  <c r="L5" i="4"/>
  <c r="M5" i="4"/>
  <c r="N5" i="4"/>
  <c r="O5" i="4"/>
  <c r="P5" i="4"/>
  <c r="Q5" i="4"/>
  <c r="R5" i="4"/>
  <c r="S5" i="4"/>
  <c r="T5" i="4"/>
  <c r="U5" i="4"/>
  <c r="V5" i="4"/>
  <c r="W5" i="4"/>
  <c r="X5" i="4"/>
  <c r="G6" i="4"/>
  <c r="H6" i="4"/>
  <c r="I6" i="4"/>
  <c r="J6" i="4"/>
  <c r="K6" i="4"/>
  <c r="L6" i="4"/>
  <c r="M6" i="4"/>
  <c r="N6" i="4"/>
  <c r="O6" i="4"/>
  <c r="P6" i="4"/>
  <c r="Q6" i="4"/>
  <c r="R6" i="4"/>
  <c r="S6" i="4"/>
  <c r="T6" i="4"/>
  <c r="U6" i="4"/>
  <c r="V6" i="4"/>
  <c r="W6" i="4"/>
  <c r="X6" i="4"/>
  <c r="G7" i="4"/>
  <c r="H7" i="4"/>
  <c r="I7" i="4"/>
  <c r="J7" i="4"/>
  <c r="K7" i="4"/>
  <c r="L7" i="4"/>
  <c r="M7" i="4"/>
  <c r="N7" i="4"/>
  <c r="O7" i="4"/>
  <c r="P7" i="4"/>
  <c r="Q7" i="4"/>
  <c r="R7" i="4"/>
  <c r="S7" i="4"/>
  <c r="T7" i="4"/>
  <c r="U7" i="4"/>
  <c r="V7" i="4"/>
  <c r="W7" i="4"/>
  <c r="X7" i="4"/>
  <c r="G8" i="4"/>
  <c r="H8" i="4"/>
  <c r="I8" i="4"/>
  <c r="J8" i="4"/>
  <c r="K8" i="4"/>
  <c r="L8" i="4"/>
  <c r="M8" i="4"/>
  <c r="N8" i="4"/>
  <c r="O8" i="4"/>
  <c r="P8" i="4"/>
  <c r="Q8" i="4"/>
  <c r="R8" i="4"/>
  <c r="S8" i="4"/>
  <c r="T8" i="4"/>
  <c r="U8" i="4"/>
  <c r="V8" i="4"/>
  <c r="W8" i="4"/>
  <c r="X8" i="4"/>
  <c r="G9" i="4"/>
  <c r="H9" i="4"/>
  <c r="I9" i="4"/>
  <c r="J9" i="4"/>
  <c r="J139" i="4" s="1"/>
  <c r="K9" i="4"/>
  <c r="L9" i="4"/>
  <c r="M9" i="4"/>
  <c r="M139" i="4" s="1"/>
  <c r="N9" i="4"/>
  <c r="O9" i="4"/>
  <c r="P9" i="4"/>
  <c r="Q9" i="4"/>
  <c r="Q139" i="4" s="1"/>
  <c r="R9" i="4"/>
  <c r="R139" i="4" s="1"/>
  <c r="S9" i="4"/>
  <c r="S139" i="4" s="1"/>
  <c r="T9" i="4"/>
  <c r="T139" i="4" s="1"/>
  <c r="U9" i="4"/>
  <c r="V9" i="4"/>
  <c r="W9" i="4"/>
  <c r="X9" i="4"/>
  <c r="X139" i="4" s="1"/>
  <c r="G10" i="4"/>
  <c r="H10" i="4"/>
  <c r="I10" i="4"/>
  <c r="J10" i="4"/>
  <c r="K10" i="4"/>
  <c r="K140" i="4" s="1"/>
  <c r="L10" i="4"/>
  <c r="M10" i="4"/>
  <c r="N10" i="4"/>
  <c r="O10" i="4"/>
  <c r="O140" i="4" s="1"/>
  <c r="P10" i="4"/>
  <c r="P140" i="4" s="1"/>
  <c r="Q10" i="4"/>
  <c r="R10" i="4"/>
  <c r="S10" i="4"/>
  <c r="S140" i="4" s="1"/>
  <c r="T10" i="4"/>
  <c r="T140" i="4" s="1"/>
  <c r="U10" i="4"/>
  <c r="V10" i="4"/>
  <c r="W10" i="4"/>
  <c r="X10" i="4"/>
  <c r="G11" i="4"/>
  <c r="G141" i="4" s="1"/>
  <c r="H11" i="4"/>
  <c r="I11" i="4"/>
  <c r="J11" i="4"/>
  <c r="K11" i="4"/>
  <c r="K141" i="4" s="1"/>
  <c r="L11" i="4"/>
  <c r="M11" i="4"/>
  <c r="M141" i="4" s="1"/>
  <c r="N11" i="4"/>
  <c r="O11" i="4"/>
  <c r="P11" i="4"/>
  <c r="P141" i="4" s="1"/>
  <c r="Q11" i="4"/>
  <c r="R11" i="4"/>
  <c r="S11" i="4"/>
  <c r="T11" i="4"/>
  <c r="T141" i="4" s="1"/>
  <c r="U11" i="4"/>
  <c r="V11" i="4"/>
  <c r="W11" i="4"/>
  <c r="X11" i="4"/>
  <c r="G12" i="4"/>
  <c r="G142" i="4" s="1"/>
  <c r="H12" i="4"/>
  <c r="H142" i="4" s="1"/>
  <c r="I12" i="4"/>
  <c r="J12" i="4"/>
  <c r="K12" i="4"/>
  <c r="L12" i="4"/>
  <c r="M12" i="4"/>
  <c r="N12" i="4"/>
  <c r="O12" i="4"/>
  <c r="P12" i="4"/>
  <c r="Q12" i="4"/>
  <c r="R12" i="4"/>
  <c r="R142" i="4" s="1"/>
  <c r="S12" i="4"/>
  <c r="S142" i="4" s="1"/>
  <c r="T12" i="4"/>
  <c r="T142" i="4" s="1"/>
  <c r="U12" i="4"/>
  <c r="V12" i="4"/>
  <c r="W12" i="4"/>
  <c r="X12" i="4"/>
  <c r="G13" i="4"/>
  <c r="G143" i="4" s="1"/>
  <c r="H13" i="4"/>
  <c r="I13" i="4"/>
  <c r="J13" i="4"/>
  <c r="K13" i="4"/>
  <c r="L13" i="4"/>
  <c r="M13" i="4"/>
  <c r="N13" i="4"/>
  <c r="N143" i="4" s="1"/>
  <c r="O13" i="4"/>
  <c r="P13" i="4"/>
  <c r="Q13" i="4"/>
  <c r="R13" i="4"/>
  <c r="R143" i="4" s="1"/>
  <c r="S13" i="4"/>
  <c r="S143" i="4" s="1"/>
  <c r="T13" i="4"/>
  <c r="T143" i="4" s="1"/>
  <c r="U13" i="4"/>
  <c r="V13" i="4"/>
  <c r="V143" i="4" s="1"/>
  <c r="W13" i="4"/>
  <c r="W143" i="4" s="1"/>
  <c r="X13" i="4"/>
  <c r="G14" i="4"/>
  <c r="H14" i="4"/>
  <c r="I14" i="4"/>
  <c r="J14" i="4"/>
  <c r="K14" i="4"/>
  <c r="L14" i="4"/>
  <c r="L144" i="4" s="1"/>
  <c r="M14" i="4"/>
  <c r="N14" i="4"/>
  <c r="O14" i="4"/>
  <c r="P14" i="4"/>
  <c r="P144" i="4" s="1"/>
  <c r="Q14" i="4"/>
  <c r="R14" i="4"/>
  <c r="S14" i="4"/>
  <c r="S144" i="4" s="1"/>
  <c r="T14" i="4"/>
  <c r="T144" i="4" s="1"/>
  <c r="U14" i="4"/>
  <c r="U144" i="4" s="1"/>
  <c r="V14" i="4"/>
  <c r="W14" i="4"/>
  <c r="X14" i="4"/>
  <c r="G15" i="4"/>
  <c r="H15" i="4"/>
  <c r="I15" i="4"/>
  <c r="J15" i="4"/>
  <c r="K15" i="4"/>
  <c r="K145" i="4" s="1"/>
  <c r="L15" i="4"/>
  <c r="M15" i="4"/>
  <c r="N15" i="4"/>
  <c r="N145" i="4" s="1"/>
  <c r="O15" i="4"/>
  <c r="P15" i="4"/>
  <c r="Q15" i="4"/>
  <c r="R15" i="4"/>
  <c r="S15" i="4"/>
  <c r="S145" i="4" s="1"/>
  <c r="T15" i="4"/>
  <c r="T145" i="4" s="1"/>
  <c r="U15" i="4"/>
  <c r="V15" i="4"/>
  <c r="W15" i="4"/>
  <c r="X15" i="4"/>
  <c r="G16" i="4"/>
  <c r="H16" i="4"/>
  <c r="H146" i="4" s="1"/>
  <c r="I16" i="4"/>
  <c r="J16" i="4"/>
  <c r="K16" i="4"/>
  <c r="L16" i="4"/>
  <c r="M16" i="4"/>
  <c r="M146" i="4" s="1"/>
  <c r="N16" i="4"/>
  <c r="N146" i="4" s="1"/>
  <c r="O16" i="4"/>
  <c r="P16" i="4"/>
  <c r="P146" i="4" s="1"/>
  <c r="Q16" i="4"/>
  <c r="R16" i="4"/>
  <c r="S16" i="4"/>
  <c r="S146" i="4" s="1"/>
  <c r="T16" i="4"/>
  <c r="T146" i="4" s="1"/>
  <c r="U16" i="4"/>
  <c r="V16" i="4"/>
  <c r="W16" i="4"/>
  <c r="X16" i="4"/>
  <c r="G17" i="4"/>
  <c r="H17" i="4"/>
  <c r="H147" i="4" s="1"/>
  <c r="I17" i="4"/>
  <c r="J17" i="4"/>
  <c r="K17" i="4"/>
  <c r="L17" i="4"/>
  <c r="M17" i="4"/>
  <c r="N17" i="4"/>
  <c r="O17" i="4"/>
  <c r="O147" i="4" s="1"/>
  <c r="P17" i="4"/>
  <c r="Q17" i="4"/>
  <c r="R17" i="4"/>
  <c r="S17" i="4"/>
  <c r="S147" i="4" s="1"/>
  <c r="T17" i="4"/>
  <c r="T147" i="4" s="1"/>
  <c r="U17" i="4"/>
  <c r="U147" i="4" s="1"/>
  <c r="V17" i="4"/>
  <c r="W17" i="4"/>
  <c r="X17" i="4"/>
  <c r="G18" i="4"/>
  <c r="H18" i="4"/>
  <c r="H148" i="4" s="1"/>
  <c r="I18" i="4"/>
  <c r="J18" i="4"/>
  <c r="K18" i="4"/>
  <c r="L18" i="4"/>
  <c r="M18" i="4"/>
  <c r="N18" i="4"/>
  <c r="N148" i="4" s="1"/>
  <c r="O18" i="4"/>
  <c r="P18" i="4"/>
  <c r="Q18" i="4"/>
  <c r="R18" i="4"/>
  <c r="S18" i="4"/>
  <c r="S148" i="4" s="1"/>
  <c r="T18" i="4"/>
  <c r="T148" i="4" s="1"/>
  <c r="U18" i="4"/>
  <c r="V18" i="4"/>
  <c r="W18" i="4"/>
  <c r="X18" i="4"/>
  <c r="X148" i="4" s="1"/>
  <c r="G19" i="4"/>
  <c r="G149" i="4" s="1"/>
  <c r="H19" i="4"/>
  <c r="I19" i="4"/>
  <c r="I149" i="4" s="1"/>
  <c r="J19" i="4"/>
  <c r="K19" i="4"/>
  <c r="K149" i="4" s="1"/>
  <c r="L19" i="4"/>
  <c r="M19" i="4"/>
  <c r="N19" i="4"/>
  <c r="O19" i="4"/>
  <c r="P19" i="4"/>
  <c r="Q19" i="4"/>
  <c r="R19" i="4"/>
  <c r="S19" i="4"/>
  <c r="S149" i="4" s="1"/>
  <c r="T19" i="4"/>
  <c r="T149" i="4" s="1"/>
  <c r="U19" i="4"/>
  <c r="V19" i="4"/>
  <c r="W19" i="4"/>
  <c r="W149" i="4" s="1"/>
  <c r="X19" i="4"/>
  <c r="G20" i="4"/>
  <c r="H20" i="4"/>
  <c r="I20" i="4"/>
  <c r="J20" i="4"/>
  <c r="J150" i="4" s="1"/>
  <c r="K20" i="4"/>
  <c r="L20" i="4"/>
  <c r="M20" i="4"/>
  <c r="M150" i="4" s="1"/>
  <c r="N20" i="4"/>
  <c r="O20" i="4"/>
  <c r="P20" i="4"/>
  <c r="Q20" i="4"/>
  <c r="R20" i="4"/>
  <c r="S20" i="4"/>
  <c r="T20" i="4"/>
  <c r="T150" i="4" s="1"/>
  <c r="U20" i="4"/>
  <c r="V20" i="4"/>
  <c r="W20" i="4"/>
  <c r="W150" i="4" s="1"/>
  <c r="X20" i="4"/>
  <c r="X150" i="4" s="1"/>
  <c r="G21" i="4"/>
  <c r="G151" i="4" s="1"/>
  <c r="H21" i="4"/>
  <c r="I21" i="4"/>
  <c r="J21" i="4"/>
  <c r="K21" i="4"/>
  <c r="L21" i="4"/>
  <c r="M21" i="4"/>
  <c r="N21" i="4"/>
  <c r="O21" i="4"/>
  <c r="P21" i="4"/>
  <c r="Q21" i="4"/>
  <c r="R21" i="4"/>
  <c r="S21" i="4"/>
  <c r="S151" i="4" s="1"/>
  <c r="T21" i="4"/>
  <c r="T151" i="4" s="1"/>
  <c r="U21" i="4"/>
  <c r="V21" i="4"/>
  <c r="W21" i="4"/>
  <c r="X21" i="4"/>
  <c r="G22" i="4"/>
  <c r="H22" i="4"/>
  <c r="I22" i="4"/>
  <c r="J22" i="4"/>
  <c r="K22" i="4"/>
  <c r="L22" i="4"/>
  <c r="M22" i="4"/>
  <c r="M152" i="4" s="1"/>
  <c r="N22" i="4"/>
  <c r="O22" i="4"/>
  <c r="P22" i="4"/>
  <c r="P152" i="4" s="1"/>
  <c r="Q22" i="4"/>
  <c r="R22" i="4"/>
  <c r="R152" i="4" s="1"/>
  <c r="S22" i="4"/>
  <c r="S152" i="4" s="1"/>
  <c r="T22" i="4"/>
  <c r="U22" i="4"/>
  <c r="V22" i="4"/>
  <c r="W22" i="4"/>
  <c r="X22" i="4"/>
  <c r="X152" i="4" s="1"/>
  <c r="G23" i="4"/>
  <c r="G153" i="4" s="1"/>
  <c r="H23" i="4"/>
  <c r="I23" i="4"/>
  <c r="I153" i="4" s="1"/>
  <c r="J23" i="4"/>
  <c r="K23" i="4"/>
  <c r="L23" i="4"/>
  <c r="M23" i="4"/>
  <c r="N23" i="4"/>
  <c r="O23" i="4"/>
  <c r="P23" i="4"/>
  <c r="Q23" i="4"/>
  <c r="R23" i="4"/>
  <c r="R153" i="4" s="1"/>
  <c r="S23" i="4"/>
  <c r="S153" i="4" s="1"/>
  <c r="T23" i="4"/>
  <c r="T153" i="4" s="1"/>
  <c r="U23" i="4"/>
  <c r="V23" i="4"/>
  <c r="W23" i="4"/>
  <c r="W153" i="4" s="1"/>
  <c r="X23" i="4"/>
  <c r="G24" i="4"/>
  <c r="H24" i="4"/>
  <c r="I24" i="4"/>
  <c r="J24" i="4"/>
  <c r="K24" i="4"/>
  <c r="L24" i="4"/>
  <c r="M24" i="4"/>
  <c r="N24" i="4"/>
  <c r="O24" i="4"/>
  <c r="P24" i="4"/>
  <c r="Q24" i="4"/>
  <c r="R24" i="4"/>
  <c r="S24" i="4"/>
  <c r="S154" i="4" s="1"/>
  <c r="T24" i="4"/>
  <c r="T154" i="4" s="1"/>
  <c r="U24" i="4"/>
  <c r="U154" i="4" s="1"/>
  <c r="V24" i="4"/>
  <c r="W24" i="4"/>
  <c r="X24" i="4"/>
  <c r="G25" i="4"/>
  <c r="H25" i="4"/>
  <c r="I25" i="4"/>
  <c r="J25" i="4"/>
  <c r="K25" i="4"/>
  <c r="M25" i="4"/>
  <c r="N25" i="4"/>
  <c r="O25" i="4"/>
  <c r="P25" i="4"/>
  <c r="Q25" i="4"/>
  <c r="R25" i="4"/>
  <c r="S25" i="4"/>
  <c r="T25" i="4"/>
  <c r="U25" i="4"/>
  <c r="V25" i="4"/>
  <c r="W25" i="4"/>
  <c r="X25" i="4"/>
  <c r="G26" i="4"/>
  <c r="H26" i="4"/>
  <c r="I26" i="4"/>
  <c r="J26" i="4"/>
  <c r="K26" i="4"/>
  <c r="M26" i="4"/>
  <c r="N26" i="4"/>
  <c r="O26" i="4"/>
  <c r="P26" i="4"/>
  <c r="Q26" i="4"/>
  <c r="R26" i="4"/>
  <c r="S26" i="4"/>
  <c r="T26" i="4"/>
  <c r="U26" i="4"/>
  <c r="V26" i="4"/>
  <c r="W26" i="4"/>
  <c r="X26" i="4"/>
  <c r="G27" i="4"/>
  <c r="H27" i="4"/>
  <c r="I27" i="4"/>
  <c r="J27" i="4"/>
  <c r="K27" i="4"/>
  <c r="M27" i="4"/>
  <c r="N27" i="4"/>
  <c r="O27" i="4"/>
  <c r="P27" i="4"/>
  <c r="Q27" i="4"/>
  <c r="R27" i="4"/>
  <c r="S27" i="4"/>
  <c r="T27" i="4"/>
  <c r="U27" i="4"/>
  <c r="V27" i="4"/>
  <c r="W27" i="4"/>
  <c r="X27" i="4"/>
  <c r="G28" i="4"/>
  <c r="H28" i="4"/>
  <c r="I28" i="4"/>
  <c r="J28" i="4"/>
  <c r="K28" i="4"/>
  <c r="M28" i="4"/>
  <c r="M158" i="4" s="1"/>
  <c r="N28" i="4"/>
  <c r="O28" i="4"/>
  <c r="P28" i="4"/>
  <c r="Q28" i="4"/>
  <c r="R28" i="4"/>
  <c r="S28" i="4"/>
  <c r="S158" i="4" s="1"/>
  <c r="T28" i="4"/>
  <c r="T158" i="4" s="1"/>
  <c r="U28" i="4"/>
  <c r="U158" i="4" s="1"/>
  <c r="V28" i="4"/>
  <c r="W28" i="4"/>
  <c r="X28" i="4"/>
  <c r="G29" i="4"/>
  <c r="H29" i="4"/>
  <c r="I29" i="4"/>
  <c r="I159" i="4" s="1"/>
  <c r="J29" i="4"/>
  <c r="K29" i="4"/>
  <c r="K159" i="4" s="1"/>
  <c r="M29" i="4"/>
  <c r="M159" i="4" s="1"/>
  <c r="N29" i="4"/>
  <c r="N159" i="4" s="1"/>
  <c r="O29" i="4"/>
  <c r="P29" i="4"/>
  <c r="P159" i="4" s="1"/>
  <c r="Q29" i="4"/>
  <c r="Q159" i="4" s="1"/>
  <c r="R29" i="4"/>
  <c r="R159" i="4" s="1"/>
  <c r="S29" i="4"/>
  <c r="S159" i="4" s="1"/>
  <c r="T29" i="4"/>
  <c r="T159" i="4" s="1"/>
  <c r="U29" i="4"/>
  <c r="V29" i="4"/>
  <c r="V159" i="4" s="1"/>
  <c r="W29" i="4"/>
  <c r="W159" i="4" s="1"/>
  <c r="X29" i="4"/>
  <c r="X159" i="4" s="1"/>
  <c r="G30" i="4"/>
  <c r="H30" i="4"/>
  <c r="H160" i="4" s="1"/>
  <c r="I30" i="4"/>
  <c r="J30" i="4"/>
  <c r="J160" i="4" s="1"/>
  <c r="K30" i="4"/>
  <c r="M30" i="4"/>
  <c r="N30" i="4"/>
  <c r="O30" i="4"/>
  <c r="P30" i="4"/>
  <c r="Q30" i="4"/>
  <c r="R30" i="4"/>
  <c r="S30" i="4"/>
  <c r="S160" i="4" s="1"/>
  <c r="T30" i="4"/>
  <c r="T160" i="4" s="1"/>
  <c r="U30" i="4"/>
  <c r="U160" i="4" s="1"/>
  <c r="V30" i="4"/>
  <c r="V160" i="4" s="1"/>
  <c r="W30" i="4"/>
  <c r="W160" i="4" s="1"/>
  <c r="X30" i="4"/>
  <c r="G31" i="4"/>
  <c r="G161" i="4" s="1"/>
  <c r="H31" i="4"/>
  <c r="H161" i="4" s="1"/>
  <c r="I31" i="4"/>
  <c r="J31" i="4"/>
  <c r="K31" i="4"/>
  <c r="M31" i="4"/>
  <c r="N31" i="4"/>
  <c r="N161" i="4" s="1"/>
  <c r="O31" i="4"/>
  <c r="P31" i="4"/>
  <c r="Q31" i="4"/>
  <c r="R31" i="4"/>
  <c r="R161" i="4" s="1"/>
  <c r="S31" i="4"/>
  <c r="S161" i="4" s="1"/>
  <c r="T31" i="4"/>
  <c r="T161" i="4" s="1"/>
  <c r="U31" i="4"/>
  <c r="V31" i="4"/>
  <c r="V161" i="4" s="1"/>
  <c r="W31" i="4"/>
  <c r="X31" i="4"/>
  <c r="X161" i="4" s="1"/>
  <c r="G32" i="4"/>
  <c r="H32" i="4"/>
  <c r="I32" i="4"/>
  <c r="J32" i="4"/>
  <c r="J162" i="4" s="1"/>
  <c r="K32" i="4"/>
  <c r="M32" i="4"/>
  <c r="M162" i="4" s="1"/>
  <c r="N32" i="4"/>
  <c r="O32" i="4"/>
  <c r="O162" i="4" s="1"/>
  <c r="P32" i="4"/>
  <c r="P162" i="4" s="1"/>
  <c r="Q32" i="4"/>
  <c r="Q162" i="4" s="1"/>
  <c r="R32" i="4"/>
  <c r="S32" i="4"/>
  <c r="S162" i="4" s="1"/>
  <c r="T32" i="4"/>
  <c r="T162" i="4" s="1"/>
  <c r="U32" i="4"/>
  <c r="V32" i="4"/>
  <c r="W32" i="4"/>
  <c r="W162" i="4" s="1"/>
  <c r="X32" i="4"/>
  <c r="G33" i="4"/>
  <c r="G163" i="4" s="1"/>
  <c r="H33" i="4"/>
  <c r="I33" i="4"/>
  <c r="I163" i="4" s="1"/>
  <c r="J33" i="4"/>
  <c r="K33" i="4"/>
  <c r="K163" i="4" s="1"/>
  <c r="M33" i="4"/>
  <c r="N33" i="4"/>
  <c r="N163" i="4" s="1"/>
  <c r="O33" i="4"/>
  <c r="P33" i="4"/>
  <c r="Q33" i="4"/>
  <c r="R33" i="4"/>
  <c r="S33" i="4"/>
  <c r="S163" i="4" s="1"/>
  <c r="T33" i="4"/>
  <c r="T163" i="4" s="1"/>
  <c r="U33" i="4"/>
  <c r="V33" i="4"/>
  <c r="W33" i="4"/>
  <c r="X33" i="4"/>
  <c r="X163" i="4" s="1"/>
  <c r="G34" i="4"/>
  <c r="H34" i="4"/>
  <c r="H164" i="4" s="1"/>
  <c r="I34" i="4"/>
  <c r="J34" i="4"/>
  <c r="K34" i="4"/>
  <c r="L34" i="4"/>
  <c r="M34" i="4"/>
  <c r="N34" i="4"/>
  <c r="O34" i="4"/>
  <c r="P34" i="4"/>
  <c r="Q34" i="4"/>
  <c r="R34" i="4"/>
  <c r="S34" i="4"/>
  <c r="T34" i="4"/>
  <c r="U34" i="4"/>
  <c r="V34" i="4"/>
  <c r="W34" i="4"/>
  <c r="X34" i="4"/>
  <c r="G35" i="4"/>
  <c r="H35" i="4"/>
  <c r="I35" i="4"/>
  <c r="J35" i="4"/>
  <c r="K35" i="4"/>
  <c r="L35" i="4"/>
  <c r="M35" i="4"/>
  <c r="N35" i="4"/>
  <c r="O35" i="4"/>
  <c r="P35" i="4"/>
  <c r="Q35" i="4"/>
  <c r="R35" i="4"/>
  <c r="S35" i="4"/>
  <c r="T35" i="4"/>
  <c r="U35" i="4"/>
  <c r="V35" i="4"/>
  <c r="W35" i="4"/>
  <c r="X35" i="4"/>
  <c r="G36" i="4"/>
  <c r="G36" i="3"/>
  <c r="H36" i="4"/>
  <c r="I36" i="4"/>
  <c r="J36" i="4"/>
  <c r="K36" i="4"/>
  <c r="L36" i="4"/>
  <c r="M36" i="4"/>
  <c r="M166" i="4" s="1"/>
  <c r="N36" i="4"/>
  <c r="N166" i="4" s="1"/>
  <c r="O36" i="4"/>
  <c r="O166" i="4" s="1"/>
  <c r="P36" i="4"/>
  <c r="P166" i="4" s="1"/>
  <c r="Q36" i="4"/>
  <c r="Q166" i="4" s="1"/>
  <c r="R36" i="4"/>
  <c r="S36" i="4"/>
  <c r="S166" i="4" s="1"/>
  <c r="T36" i="4"/>
  <c r="T166" i="4" s="1"/>
  <c r="U36" i="4"/>
  <c r="V36" i="4"/>
  <c r="V166" i="4" s="1"/>
  <c r="W36" i="4"/>
  <c r="W166" i="4" s="1"/>
  <c r="X36" i="4"/>
  <c r="G37" i="4"/>
  <c r="G167" i="4" s="1"/>
  <c r="H37" i="4"/>
  <c r="I37" i="4"/>
  <c r="J37" i="4"/>
  <c r="K37" i="4"/>
  <c r="K167" i="4" s="1"/>
  <c r="L37" i="4"/>
  <c r="M37" i="4"/>
  <c r="N37" i="4"/>
  <c r="O37" i="4"/>
  <c r="P37" i="4"/>
  <c r="Q37" i="4"/>
  <c r="R37" i="4"/>
  <c r="S37" i="4"/>
  <c r="T37" i="4"/>
  <c r="U37" i="4"/>
  <c r="V37" i="4"/>
  <c r="W37" i="4"/>
  <c r="X37" i="4"/>
  <c r="G38" i="4"/>
  <c r="H38" i="4"/>
  <c r="I38" i="4"/>
  <c r="J38" i="4"/>
  <c r="K38" i="4"/>
  <c r="L38" i="4"/>
  <c r="M38" i="4"/>
  <c r="N38" i="4"/>
  <c r="O38" i="4"/>
  <c r="P38" i="4"/>
  <c r="Q38" i="4"/>
  <c r="R38" i="4"/>
  <c r="S38" i="4"/>
  <c r="T38" i="4"/>
  <c r="U38" i="4"/>
  <c r="V38" i="4"/>
  <c r="W38" i="4"/>
  <c r="X38" i="4"/>
  <c r="G39" i="4"/>
  <c r="H39" i="4"/>
  <c r="I39" i="4"/>
  <c r="J39" i="4"/>
  <c r="K39" i="4"/>
  <c r="L39" i="4"/>
  <c r="M39" i="4"/>
  <c r="N39" i="4"/>
  <c r="O39" i="4"/>
  <c r="P39" i="4"/>
  <c r="Q39" i="4"/>
  <c r="R39" i="4"/>
  <c r="S39" i="4"/>
  <c r="T39" i="4"/>
  <c r="U39" i="4"/>
  <c r="V39" i="4"/>
  <c r="W39" i="4"/>
  <c r="X39" i="4"/>
  <c r="G40" i="4"/>
  <c r="H40" i="4"/>
  <c r="H170" i="4" s="1"/>
  <c r="I40" i="4"/>
  <c r="J40" i="4"/>
  <c r="K40" i="4"/>
  <c r="L40" i="4"/>
  <c r="M40" i="4"/>
  <c r="N40" i="4"/>
  <c r="O40" i="4"/>
  <c r="P40" i="4"/>
  <c r="Q40" i="4"/>
  <c r="R40" i="4"/>
  <c r="S40" i="4"/>
  <c r="S170" i="4" s="1"/>
  <c r="T40" i="4"/>
  <c r="T170" i="4" s="1"/>
  <c r="U40" i="4"/>
  <c r="U170" i="4" s="1"/>
  <c r="V40" i="4"/>
  <c r="W40" i="4"/>
  <c r="X40" i="4"/>
  <c r="G41" i="4"/>
  <c r="H41" i="4"/>
  <c r="I41" i="4"/>
  <c r="J41" i="4"/>
  <c r="K41" i="4"/>
  <c r="L41" i="4"/>
  <c r="M41" i="4"/>
  <c r="N41" i="4"/>
  <c r="O41" i="4"/>
  <c r="P41" i="4"/>
  <c r="P171" i="4" s="1"/>
  <c r="Q41" i="4"/>
  <c r="R41" i="4"/>
  <c r="R171" i="4" s="1"/>
  <c r="S41" i="4"/>
  <c r="S171" i="4" s="1"/>
  <c r="T41" i="4"/>
  <c r="T171" i="4" s="1"/>
  <c r="U41" i="4"/>
  <c r="V41" i="4"/>
  <c r="V171" i="4" s="1"/>
  <c r="W41" i="4"/>
  <c r="X41" i="4"/>
  <c r="G44" i="4"/>
  <c r="G174" i="4" s="1"/>
  <c r="H44" i="4"/>
  <c r="H174" i="4" s="1"/>
  <c r="I44" i="4"/>
  <c r="J44" i="4"/>
  <c r="J174" i="4" s="1"/>
  <c r="K44" i="4"/>
  <c r="L44" i="4"/>
  <c r="M44" i="4"/>
  <c r="M174" i="4" s="1"/>
  <c r="N44" i="4"/>
  <c r="O44" i="4"/>
  <c r="P44" i="4"/>
  <c r="Q44" i="4"/>
  <c r="Q174" i="4" s="1"/>
  <c r="R44" i="4"/>
  <c r="S44" i="4"/>
  <c r="S174" i="4" s="1"/>
  <c r="T44" i="4"/>
  <c r="T174" i="4" s="1"/>
  <c r="U44" i="4"/>
  <c r="V44" i="4"/>
  <c r="W44" i="4"/>
  <c r="X44" i="4"/>
  <c r="G5" i="3"/>
  <c r="G5" i="11" s="1"/>
  <c r="H5" i="3"/>
  <c r="H5" i="11" s="1"/>
  <c r="I5" i="3"/>
  <c r="I5" i="11" s="1"/>
  <c r="J5" i="3"/>
  <c r="K5" i="3"/>
  <c r="L5" i="3"/>
  <c r="M5" i="3"/>
  <c r="N5" i="3"/>
  <c r="O5" i="3"/>
  <c r="P5" i="3"/>
  <c r="Q5" i="3"/>
  <c r="R5" i="3"/>
  <c r="S5" i="3"/>
  <c r="T5" i="3"/>
  <c r="U5" i="3"/>
  <c r="V5" i="3"/>
  <c r="W5" i="3"/>
  <c r="X5" i="3"/>
  <c r="G6" i="3"/>
  <c r="H6" i="3"/>
  <c r="I6" i="3"/>
  <c r="J6" i="3"/>
  <c r="K6" i="3"/>
  <c r="L6" i="3"/>
  <c r="M6" i="3"/>
  <c r="N6" i="3"/>
  <c r="O6" i="3"/>
  <c r="P6" i="3"/>
  <c r="Q6" i="3"/>
  <c r="R6" i="3"/>
  <c r="S6" i="3"/>
  <c r="T6" i="3"/>
  <c r="U6" i="3"/>
  <c r="V6" i="3"/>
  <c r="W6" i="3"/>
  <c r="X6" i="3"/>
  <c r="G7" i="3"/>
  <c r="H7" i="3"/>
  <c r="I7" i="3"/>
  <c r="J7" i="3"/>
  <c r="K7" i="3"/>
  <c r="L7" i="3"/>
  <c r="M7" i="3"/>
  <c r="N7" i="3"/>
  <c r="O7" i="3"/>
  <c r="P7" i="3"/>
  <c r="Q7" i="3"/>
  <c r="R7" i="3"/>
  <c r="S7" i="3"/>
  <c r="T7" i="3"/>
  <c r="U7" i="3"/>
  <c r="V7" i="3"/>
  <c r="W7" i="3"/>
  <c r="X7" i="3"/>
  <c r="G8" i="3"/>
  <c r="H8" i="3"/>
  <c r="I8" i="3"/>
  <c r="J8" i="3"/>
  <c r="K8" i="3"/>
  <c r="L8" i="3"/>
  <c r="M8" i="3"/>
  <c r="N8" i="3"/>
  <c r="O8" i="3"/>
  <c r="P8" i="3"/>
  <c r="Q8" i="3"/>
  <c r="R8" i="3"/>
  <c r="S8" i="3"/>
  <c r="T8" i="3"/>
  <c r="U8" i="3"/>
  <c r="V8" i="3"/>
  <c r="W8" i="3"/>
  <c r="X8" i="3"/>
  <c r="G9" i="3"/>
  <c r="H9" i="3"/>
  <c r="I9" i="3"/>
  <c r="J9" i="3"/>
  <c r="J9" i="11" s="1"/>
  <c r="K9" i="3"/>
  <c r="K9" i="11" s="1"/>
  <c r="L9" i="3"/>
  <c r="L9" i="11" s="1"/>
  <c r="M9" i="3"/>
  <c r="N9" i="3"/>
  <c r="N9" i="11" s="1"/>
  <c r="O9" i="3"/>
  <c r="O9" i="11" s="1"/>
  <c r="P9" i="3"/>
  <c r="Q9" i="3"/>
  <c r="Q9" i="11" s="1"/>
  <c r="R9" i="3"/>
  <c r="S9" i="3"/>
  <c r="T9" i="3"/>
  <c r="T9" i="11" s="1"/>
  <c r="U9" i="3"/>
  <c r="U9" i="11" s="1"/>
  <c r="V9" i="3"/>
  <c r="W9" i="3"/>
  <c r="X9" i="3"/>
  <c r="G10" i="3"/>
  <c r="G10" i="11" s="1"/>
  <c r="H10" i="3"/>
  <c r="H10" i="11" s="1"/>
  <c r="I10" i="3"/>
  <c r="I10" i="11" s="1"/>
  <c r="J10" i="3"/>
  <c r="J10" i="11" s="1"/>
  <c r="K10" i="3"/>
  <c r="K10" i="11" s="1"/>
  <c r="L10" i="3"/>
  <c r="L10" i="11" s="1"/>
  <c r="M10" i="3"/>
  <c r="N10" i="3"/>
  <c r="O10" i="3"/>
  <c r="O10" i="11" s="1"/>
  <c r="P10" i="3"/>
  <c r="P10" i="11" s="1"/>
  <c r="Q10" i="3"/>
  <c r="Q10" i="11" s="1"/>
  <c r="R10" i="3"/>
  <c r="R10" i="11" s="1"/>
  <c r="S10" i="3"/>
  <c r="S10" i="11" s="1"/>
  <c r="T10" i="3"/>
  <c r="T10" i="11" s="1"/>
  <c r="U10" i="3"/>
  <c r="U10" i="11" s="1"/>
  <c r="V10" i="3"/>
  <c r="W10" i="3"/>
  <c r="X10" i="3"/>
  <c r="X10" i="11" s="1"/>
  <c r="G11" i="3"/>
  <c r="G11" i="11" s="1"/>
  <c r="H11" i="3"/>
  <c r="H11" i="11" s="1"/>
  <c r="I11" i="3"/>
  <c r="I11" i="11" s="1"/>
  <c r="J11" i="3"/>
  <c r="J11" i="11" s="1"/>
  <c r="K11" i="3"/>
  <c r="K11" i="11" s="1"/>
  <c r="L11" i="3"/>
  <c r="L11" i="11" s="1"/>
  <c r="M11" i="3"/>
  <c r="N11" i="3"/>
  <c r="N11" i="11" s="1"/>
  <c r="O11" i="3"/>
  <c r="O11" i="11" s="1"/>
  <c r="P11" i="3"/>
  <c r="P11" i="11" s="1"/>
  <c r="Q11" i="3"/>
  <c r="Q11" i="11" s="1"/>
  <c r="R11" i="3"/>
  <c r="S11" i="3"/>
  <c r="S11" i="11" s="1"/>
  <c r="T11" i="3"/>
  <c r="U11" i="3"/>
  <c r="V11" i="3"/>
  <c r="W11" i="3"/>
  <c r="X11" i="3"/>
  <c r="G12" i="3"/>
  <c r="H12" i="3"/>
  <c r="I12" i="3"/>
  <c r="J12" i="3"/>
  <c r="K12" i="3"/>
  <c r="L12" i="3"/>
  <c r="M12" i="3"/>
  <c r="N12" i="3"/>
  <c r="O12" i="3"/>
  <c r="P12" i="3"/>
  <c r="Q12" i="3"/>
  <c r="R12" i="3"/>
  <c r="S12" i="3"/>
  <c r="T12" i="3"/>
  <c r="U12" i="3"/>
  <c r="V12" i="3"/>
  <c r="W12" i="3"/>
  <c r="X12" i="3"/>
  <c r="G13" i="3"/>
  <c r="H13" i="3"/>
  <c r="I13" i="3"/>
  <c r="J13" i="3"/>
  <c r="K13" i="3"/>
  <c r="L13" i="3"/>
  <c r="M13" i="3"/>
  <c r="N13" i="3"/>
  <c r="O13" i="3"/>
  <c r="P13" i="3"/>
  <c r="Q13" i="3"/>
  <c r="R13" i="3"/>
  <c r="S13" i="3"/>
  <c r="T13" i="3"/>
  <c r="U13" i="3"/>
  <c r="V13" i="3"/>
  <c r="W13" i="3"/>
  <c r="X13" i="3"/>
  <c r="G14" i="3"/>
  <c r="H14" i="3"/>
  <c r="I14" i="3"/>
  <c r="J14" i="3"/>
  <c r="K14" i="3"/>
  <c r="L14" i="3"/>
  <c r="M14" i="3"/>
  <c r="N14" i="3"/>
  <c r="O14" i="3"/>
  <c r="P14" i="3"/>
  <c r="Q14" i="3"/>
  <c r="R14" i="3"/>
  <c r="S14" i="3"/>
  <c r="T14" i="3"/>
  <c r="U14" i="3"/>
  <c r="V14" i="3"/>
  <c r="W14" i="3"/>
  <c r="X14" i="3"/>
  <c r="G15" i="3"/>
  <c r="H15" i="3"/>
  <c r="I15" i="3"/>
  <c r="J15" i="3"/>
  <c r="K15" i="3"/>
  <c r="L15" i="3"/>
  <c r="M15" i="3"/>
  <c r="N15" i="3"/>
  <c r="O15" i="3"/>
  <c r="P15" i="3"/>
  <c r="Q15" i="3"/>
  <c r="R15" i="3"/>
  <c r="S15" i="3"/>
  <c r="T15" i="3"/>
  <c r="U15" i="3"/>
  <c r="V15" i="3"/>
  <c r="W15" i="3"/>
  <c r="X15" i="3"/>
  <c r="G16" i="3"/>
  <c r="H16" i="3"/>
  <c r="I16" i="3"/>
  <c r="J16" i="3"/>
  <c r="K16" i="3"/>
  <c r="L16" i="3"/>
  <c r="M16" i="3"/>
  <c r="N16" i="3"/>
  <c r="O16" i="3"/>
  <c r="P16" i="3"/>
  <c r="Q16" i="3"/>
  <c r="R16" i="3"/>
  <c r="S16" i="3"/>
  <c r="T16" i="3"/>
  <c r="U16" i="3"/>
  <c r="V16" i="3"/>
  <c r="W16" i="3"/>
  <c r="X16" i="3"/>
  <c r="G17" i="3"/>
  <c r="H17" i="3"/>
  <c r="I17" i="3"/>
  <c r="J17" i="3"/>
  <c r="K17" i="3"/>
  <c r="L17" i="3"/>
  <c r="M17" i="3"/>
  <c r="N17" i="3"/>
  <c r="O17" i="3"/>
  <c r="P17" i="3"/>
  <c r="Q17" i="3"/>
  <c r="R17" i="3"/>
  <c r="S17" i="3"/>
  <c r="T17" i="3"/>
  <c r="U17" i="3"/>
  <c r="V17" i="3"/>
  <c r="W17" i="3"/>
  <c r="X17" i="3"/>
  <c r="G18" i="3"/>
  <c r="H18" i="3"/>
  <c r="I18" i="3"/>
  <c r="J18" i="3"/>
  <c r="K18" i="3"/>
  <c r="L18" i="3"/>
  <c r="M18" i="3"/>
  <c r="N18" i="3"/>
  <c r="O18" i="3"/>
  <c r="P18" i="3"/>
  <c r="Q18" i="3"/>
  <c r="R18" i="3"/>
  <c r="S18" i="3"/>
  <c r="T18" i="3"/>
  <c r="U18" i="3"/>
  <c r="V18" i="3"/>
  <c r="W18" i="3"/>
  <c r="X18" i="3"/>
  <c r="G19" i="3"/>
  <c r="H19" i="3"/>
  <c r="I19" i="3"/>
  <c r="J19" i="3"/>
  <c r="K19" i="3"/>
  <c r="L19" i="3"/>
  <c r="M19" i="3"/>
  <c r="N19" i="3"/>
  <c r="O19" i="3"/>
  <c r="P19" i="3"/>
  <c r="Q19" i="3"/>
  <c r="R19" i="3"/>
  <c r="S19" i="3"/>
  <c r="T19" i="3"/>
  <c r="U19" i="3"/>
  <c r="V19" i="3"/>
  <c r="W19" i="3"/>
  <c r="X19" i="3"/>
  <c r="G20" i="3"/>
  <c r="H20" i="3"/>
  <c r="I20" i="3"/>
  <c r="J20" i="3"/>
  <c r="K20" i="3"/>
  <c r="L20" i="3"/>
  <c r="M20" i="3"/>
  <c r="N20" i="3"/>
  <c r="O20" i="3"/>
  <c r="P20" i="3"/>
  <c r="Q20" i="3"/>
  <c r="R20" i="3"/>
  <c r="S20" i="3"/>
  <c r="T20" i="3"/>
  <c r="U20" i="3"/>
  <c r="V20" i="3"/>
  <c r="W20" i="3"/>
  <c r="X20" i="3"/>
  <c r="G21" i="3"/>
  <c r="H21" i="3"/>
  <c r="I21" i="3"/>
  <c r="J21" i="3"/>
  <c r="K21" i="3"/>
  <c r="L21" i="3"/>
  <c r="M21" i="3"/>
  <c r="N21" i="3"/>
  <c r="O21" i="3"/>
  <c r="P21" i="3"/>
  <c r="Q21" i="3"/>
  <c r="R21" i="3"/>
  <c r="S21" i="3"/>
  <c r="T21" i="3"/>
  <c r="U21" i="3"/>
  <c r="V21" i="3"/>
  <c r="W21" i="3"/>
  <c r="X21" i="3"/>
  <c r="G22" i="3"/>
  <c r="H22" i="3"/>
  <c r="I22" i="3"/>
  <c r="J22" i="3"/>
  <c r="K22" i="3"/>
  <c r="L22" i="3"/>
  <c r="L22" i="11" s="1"/>
  <c r="M22" i="3"/>
  <c r="N22" i="3"/>
  <c r="N22" i="11" s="1"/>
  <c r="O22" i="3"/>
  <c r="O22" i="11" s="1"/>
  <c r="P22" i="3"/>
  <c r="P22" i="11" s="1"/>
  <c r="Q22" i="3"/>
  <c r="Q22" i="11" s="1"/>
  <c r="R22" i="3"/>
  <c r="R22" i="11" s="1"/>
  <c r="S22" i="3"/>
  <c r="T22" i="3"/>
  <c r="T22" i="11" s="1"/>
  <c r="U22" i="3"/>
  <c r="U22" i="11" s="1"/>
  <c r="V22" i="3"/>
  <c r="V22" i="11" s="1"/>
  <c r="W22" i="3"/>
  <c r="X22" i="3"/>
  <c r="X22" i="11" s="1"/>
  <c r="G23" i="3"/>
  <c r="G23" i="11" s="1"/>
  <c r="H23" i="3"/>
  <c r="H23" i="11" s="1"/>
  <c r="I23" i="3"/>
  <c r="I23" i="11" s="1"/>
  <c r="J23" i="3"/>
  <c r="J23" i="11" s="1"/>
  <c r="K23" i="3"/>
  <c r="K23" i="11" s="1"/>
  <c r="L23" i="3"/>
  <c r="M23" i="3"/>
  <c r="N23" i="3"/>
  <c r="O23" i="3"/>
  <c r="O23" i="11" s="1"/>
  <c r="P23" i="3"/>
  <c r="P23" i="11" s="1"/>
  <c r="Q23" i="3"/>
  <c r="Q23" i="11" s="1"/>
  <c r="R23" i="3"/>
  <c r="R23" i="11" s="1"/>
  <c r="S23" i="3"/>
  <c r="T23" i="3"/>
  <c r="T23" i="11" s="1"/>
  <c r="U23" i="3"/>
  <c r="U23" i="11" s="1"/>
  <c r="V23" i="3"/>
  <c r="W23" i="3"/>
  <c r="X23" i="3"/>
  <c r="X23" i="11" s="1"/>
  <c r="G24" i="3"/>
  <c r="G24" i="11" s="1"/>
  <c r="H24" i="3"/>
  <c r="H24" i="11" s="1"/>
  <c r="I24" i="3"/>
  <c r="J24" i="3"/>
  <c r="J24" i="11" s="1"/>
  <c r="K24" i="3"/>
  <c r="L24" i="3"/>
  <c r="M24" i="3"/>
  <c r="N24" i="3"/>
  <c r="N24" i="11" s="1"/>
  <c r="O24" i="3"/>
  <c r="O24" i="11" s="1"/>
  <c r="P24" i="3"/>
  <c r="P24" i="11" s="1"/>
  <c r="Q24" i="3"/>
  <c r="Q24" i="11" s="1"/>
  <c r="R24" i="3"/>
  <c r="R24" i="11" s="1"/>
  <c r="S24" i="3"/>
  <c r="T24" i="3"/>
  <c r="T24" i="11" s="1"/>
  <c r="U24" i="3"/>
  <c r="U24" i="11" s="1"/>
  <c r="V24" i="3"/>
  <c r="W24" i="3"/>
  <c r="X24" i="3"/>
  <c r="X24" i="11" s="1"/>
  <c r="G25" i="3"/>
  <c r="G25" i="11" s="1"/>
  <c r="H25" i="3"/>
  <c r="H25" i="11" s="1"/>
  <c r="I25" i="3"/>
  <c r="I25" i="11" s="1"/>
  <c r="J25" i="3"/>
  <c r="J25" i="11" s="1"/>
  <c r="K25" i="3"/>
  <c r="K25" i="11" s="1"/>
  <c r="M25" i="3"/>
  <c r="N25" i="3"/>
  <c r="O25" i="3"/>
  <c r="P25" i="3"/>
  <c r="Q25" i="3"/>
  <c r="R25" i="3"/>
  <c r="S25" i="3"/>
  <c r="T25" i="3"/>
  <c r="U25" i="3"/>
  <c r="V25" i="3"/>
  <c r="W25" i="3"/>
  <c r="X25" i="3"/>
  <c r="G26" i="3"/>
  <c r="H26" i="3"/>
  <c r="I26" i="3"/>
  <c r="J26" i="3"/>
  <c r="K26" i="3"/>
  <c r="M26" i="3"/>
  <c r="N26" i="3"/>
  <c r="O26" i="3"/>
  <c r="P26" i="3"/>
  <c r="Q26" i="3"/>
  <c r="R26" i="3"/>
  <c r="S26" i="3"/>
  <c r="T26" i="3"/>
  <c r="U26" i="3"/>
  <c r="V26" i="3"/>
  <c r="W26" i="3"/>
  <c r="X26" i="3"/>
  <c r="G27" i="3"/>
  <c r="H27" i="3"/>
  <c r="I27" i="3"/>
  <c r="J27" i="3"/>
  <c r="K27" i="3"/>
  <c r="M27" i="3"/>
  <c r="N27" i="3"/>
  <c r="O27" i="3"/>
  <c r="P27" i="3"/>
  <c r="Q27" i="3"/>
  <c r="R27" i="3"/>
  <c r="S27" i="3"/>
  <c r="T27" i="3"/>
  <c r="U27" i="3"/>
  <c r="V27" i="3"/>
  <c r="W27" i="3"/>
  <c r="X27" i="3"/>
  <c r="G28" i="3"/>
  <c r="H28" i="3"/>
  <c r="I28" i="3"/>
  <c r="J28" i="3"/>
  <c r="K28" i="3"/>
  <c r="M28" i="3"/>
  <c r="M28" i="11" s="1"/>
  <c r="N28" i="3"/>
  <c r="O28" i="3"/>
  <c r="O28" i="11" s="1"/>
  <c r="P28" i="3"/>
  <c r="Q28" i="3"/>
  <c r="Q28" i="11" s="1"/>
  <c r="R28" i="3"/>
  <c r="R28" i="11" s="1"/>
  <c r="S28" i="3"/>
  <c r="S28" i="11" s="1"/>
  <c r="T28" i="3"/>
  <c r="T28" i="11" s="1"/>
  <c r="U28" i="3"/>
  <c r="V28" i="3"/>
  <c r="V28" i="11" s="1"/>
  <c r="W28" i="3"/>
  <c r="W28" i="11" s="1"/>
  <c r="X28" i="3"/>
  <c r="X28" i="11" s="1"/>
  <c r="G29" i="3"/>
  <c r="G29" i="11" s="1"/>
  <c r="H29" i="3"/>
  <c r="I29" i="3"/>
  <c r="I29" i="11" s="1"/>
  <c r="J29" i="3"/>
  <c r="J29" i="11" s="1"/>
  <c r="K29" i="3"/>
  <c r="K29" i="11" s="1"/>
  <c r="L29" i="3"/>
  <c r="L29" i="11" s="1"/>
  <c r="M29" i="3"/>
  <c r="N29" i="3"/>
  <c r="N29" i="11" s="1"/>
  <c r="O29" i="3"/>
  <c r="O29" i="11" s="1"/>
  <c r="P29" i="3"/>
  <c r="P29" i="11" s="1"/>
  <c r="Q29" i="3"/>
  <c r="R29" i="3"/>
  <c r="R29" i="11" s="1"/>
  <c r="S29" i="3"/>
  <c r="T29" i="3"/>
  <c r="T29" i="11" s="1"/>
  <c r="U29" i="3"/>
  <c r="U29" i="11" s="1"/>
  <c r="V29" i="3"/>
  <c r="W29" i="3"/>
  <c r="W29" i="11" s="1"/>
  <c r="X29" i="3"/>
  <c r="X29" i="11" s="1"/>
  <c r="G30" i="3"/>
  <c r="G30" i="11" s="1"/>
  <c r="H30" i="3"/>
  <c r="H30" i="11" s="1"/>
  <c r="I30" i="3"/>
  <c r="I30" i="11" s="1"/>
  <c r="J30" i="3"/>
  <c r="J30" i="11" s="1"/>
  <c r="K30" i="3"/>
  <c r="K30" i="11" s="1"/>
  <c r="L30" i="3"/>
  <c r="M30" i="3"/>
  <c r="N30" i="3"/>
  <c r="N30" i="11" s="1"/>
  <c r="O30" i="3"/>
  <c r="O30" i="11" s="1"/>
  <c r="P30" i="3"/>
  <c r="P30" i="11" s="1"/>
  <c r="Q30" i="3"/>
  <c r="Q30" i="11" s="1"/>
  <c r="R30" i="3"/>
  <c r="R30" i="11" s="1"/>
  <c r="S30" i="3"/>
  <c r="T30" i="3"/>
  <c r="T30" i="11" s="1"/>
  <c r="U30" i="3"/>
  <c r="U30" i="11" s="1"/>
  <c r="V30" i="3"/>
  <c r="W30" i="3"/>
  <c r="X30" i="3"/>
  <c r="X30" i="11" s="1"/>
  <c r="G31" i="3"/>
  <c r="G31" i="11" s="1"/>
  <c r="H31" i="3"/>
  <c r="H31" i="11" s="1"/>
  <c r="I31" i="3"/>
  <c r="I31" i="11" s="1"/>
  <c r="J31" i="3"/>
  <c r="J31" i="11" s="1"/>
  <c r="K31" i="3"/>
  <c r="K31" i="11" s="1"/>
  <c r="M31" i="3"/>
  <c r="N31" i="3"/>
  <c r="O31" i="3"/>
  <c r="P31" i="3"/>
  <c r="Q31" i="3"/>
  <c r="R31" i="3"/>
  <c r="S31" i="3"/>
  <c r="T31" i="3"/>
  <c r="U31" i="3"/>
  <c r="V31" i="3"/>
  <c r="W31" i="3"/>
  <c r="X31" i="3"/>
  <c r="G32" i="3"/>
  <c r="H32" i="3"/>
  <c r="I32" i="3"/>
  <c r="J32" i="3"/>
  <c r="K32" i="3"/>
  <c r="L32" i="3"/>
  <c r="M32" i="3"/>
  <c r="N32" i="3"/>
  <c r="O32" i="3"/>
  <c r="P32" i="3"/>
  <c r="Q32" i="3"/>
  <c r="R32" i="3"/>
  <c r="S32" i="3"/>
  <c r="T32" i="3"/>
  <c r="U32" i="3"/>
  <c r="V32" i="3"/>
  <c r="W32" i="3"/>
  <c r="X32" i="3"/>
  <c r="G33" i="3"/>
  <c r="H33" i="3"/>
  <c r="I33" i="3"/>
  <c r="J33" i="3"/>
  <c r="K33" i="3"/>
  <c r="L33" i="3"/>
  <c r="M33" i="3"/>
  <c r="N33" i="3"/>
  <c r="O33" i="3"/>
  <c r="P33" i="3"/>
  <c r="Q33" i="3"/>
  <c r="R33" i="3"/>
  <c r="S33" i="3"/>
  <c r="T33" i="3"/>
  <c r="U33" i="3"/>
  <c r="V33" i="3"/>
  <c r="W33" i="3"/>
  <c r="X33" i="3"/>
  <c r="G34" i="3"/>
  <c r="H34" i="3"/>
  <c r="I34" i="3"/>
  <c r="J34" i="3"/>
  <c r="K34" i="3"/>
  <c r="L34" i="3"/>
  <c r="M34" i="3"/>
  <c r="N34" i="3"/>
  <c r="O34" i="3"/>
  <c r="P34" i="3"/>
  <c r="Q34" i="3"/>
  <c r="R34" i="3"/>
  <c r="S34" i="3"/>
  <c r="T34" i="3"/>
  <c r="U34" i="3"/>
  <c r="V34" i="3"/>
  <c r="W34" i="3"/>
  <c r="X34" i="3"/>
  <c r="G35" i="3"/>
  <c r="H35" i="3"/>
  <c r="I35" i="3"/>
  <c r="J35" i="3"/>
  <c r="K35" i="3"/>
  <c r="L35" i="3"/>
  <c r="M35" i="3"/>
  <c r="N35" i="3"/>
  <c r="O35" i="3"/>
  <c r="P35" i="3"/>
  <c r="Q35" i="3"/>
  <c r="R35" i="3"/>
  <c r="S35" i="3"/>
  <c r="T35" i="3"/>
  <c r="U35" i="3"/>
  <c r="V35" i="3"/>
  <c r="W35" i="3"/>
  <c r="X35" i="3"/>
  <c r="H36" i="3"/>
  <c r="I36" i="3"/>
  <c r="J36" i="3"/>
  <c r="K36" i="3"/>
  <c r="L36" i="3"/>
  <c r="M36" i="3"/>
  <c r="N36" i="3"/>
  <c r="O36" i="3"/>
  <c r="P36" i="3"/>
  <c r="Q36" i="3"/>
  <c r="R36" i="3"/>
  <c r="S36" i="3"/>
  <c r="T36" i="3"/>
  <c r="U36" i="3"/>
  <c r="V36" i="3"/>
  <c r="W36" i="3"/>
  <c r="X36" i="3"/>
  <c r="G37" i="3"/>
  <c r="H37" i="3"/>
  <c r="I37" i="3"/>
  <c r="J37" i="3"/>
  <c r="K37" i="3"/>
  <c r="L37" i="3"/>
  <c r="M37" i="3"/>
  <c r="N37" i="3"/>
  <c r="O37" i="3"/>
  <c r="P37" i="3"/>
  <c r="Q37" i="3"/>
  <c r="R37" i="3"/>
  <c r="S37" i="3"/>
  <c r="T37" i="3"/>
  <c r="U37" i="3"/>
  <c r="V37" i="3"/>
  <c r="W37" i="3"/>
  <c r="X37" i="3"/>
  <c r="G38" i="3"/>
  <c r="H38" i="3"/>
  <c r="I38" i="3"/>
  <c r="J38" i="3"/>
  <c r="K38" i="3"/>
  <c r="L38" i="3"/>
  <c r="M38" i="3"/>
  <c r="N38" i="3"/>
  <c r="O38" i="3"/>
  <c r="P38" i="3"/>
  <c r="Q38" i="3"/>
  <c r="R38" i="3"/>
  <c r="S38" i="3"/>
  <c r="T38" i="3"/>
  <c r="U38" i="3"/>
  <c r="V38" i="3"/>
  <c r="W38" i="3"/>
  <c r="X38" i="3"/>
  <c r="G39" i="3"/>
  <c r="H39" i="3"/>
  <c r="I39" i="3"/>
  <c r="J39" i="3"/>
  <c r="K39" i="3"/>
  <c r="L39" i="3"/>
  <c r="M39" i="3"/>
  <c r="N39" i="3"/>
  <c r="O39" i="3"/>
  <c r="P39" i="3"/>
  <c r="Q39" i="3"/>
  <c r="R39" i="3"/>
  <c r="S39" i="3"/>
  <c r="T39" i="3"/>
  <c r="U39" i="3"/>
  <c r="V39" i="3"/>
  <c r="W39" i="3"/>
  <c r="X39" i="3"/>
  <c r="G40" i="3"/>
  <c r="H40" i="3"/>
  <c r="I40" i="3"/>
  <c r="J40" i="3"/>
  <c r="K40" i="3"/>
  <c r="L40" i="3"/>
  <c r="M40" i="3"/>
  <c r="N40" i="3"/>
  <c r="O40" i="3"/>
  <c r="P40" i="3"/>
  <c r="Q40" i="3"/>
  <c r="R40" i="3"/>
  <c r="S40" i="3"/>
  <c r="T40" i="3"/>
  <c r="U40" i="3"/>
  <c r="V40" i="3"/>
  <c r="W40" i="3"/>
  <c r="W40" i="11" s="1"/>
  <c r="X40" i="3"/>
  <c r="G41" i="3"/>
  <c r="H41" i="3"/>
  <c r="I41" i="3"/>
  <c r="J41" i="3"/>
  <c r="K41" i="3"/>
  <c r="L41" i="3"/>
  <c r="M41" i="3"/>
  <c r="N41" i="3"/>
  <c r="O41" i="3"/>
  <c r="P41" i="3"/>
  <c r="Q41" i="3"/>
  <c r="R41" i="3"/>
  <c r="S41" i="3"/>
  <c r="T41" i="3"/>
  <c r="U41" i="3"/>
  <c r="V41" i="3"/>
  <c r="W41" i="3"/>
  <c r="X41" i="3"/>
  <c r="G44" i="3"/>
  <c r="H44" i="3"/>
  <c r="I44" i="3"/>
  <c r="J44" i="3"/>
  <c r="K44" i="3"/>
  <c r="L44" i="3"/>
  <c r="M44" i="3"/>
  <c r="N44" i="3"/>
  <c r="O44" i="3"/>
  <c r="P44" i="3"/>
  <c r="Q44" i="3"/>
  <c r="R44" i="3"/>
  <c r="S44" i="3"/>
  <c r="T44" i="3"/>
  <c r="U44" i="3"/>
  <c r="V44" i="3"/>
  <c r="W44" i="3"/>
  <c r="X44" i="3"/>
  <c r="E154" i="5"/>
  <c r="E102" i="5"/>
  <c r="E99" i="5"/>
  <c r="E162" i="5"/>
  <c r="E160" i="5"/>
  <c r="E175" i="5"/>
  <c r="E158" i="5"/>
  <c r="E156" i="5"/>
  <c r="E170" i="5"/>
  <c r="E166" i="5"/>
  <c r="E164" i="5"/>
  <c r="E142" i="5"/>
  <c r="E150" i="5"/>
  <c r="E101" i="5"/>
  <c r="E89" i="5"/>
  <c r="E178" i="5"/>
  <c r="E146" i="5"/>
  <c r="E176" i="5"/>
  <c r="E173" i="5"/>
  <c r="E71" i="5"/>
  <c r="E106" i="5"/>
  <c r="E171" i="5"/>
  <c r="E107" i="5"/>
  <c r="E167" i="5"/>
  <c r="E145" i="5"/>
  <c r="E144" i="5"/>
  <c r="E140" i="5"/>
  <c r="E98" i="5"/>
  <c r="E77" i="5"/>
  <c r="E148" i="5"/>
  <c r="E152" i="5"/>
  <c r="E80" i="5"/>
  <c r="E100" i="5"/>
  <c r="E210" i="5"/>
  <c r="E114" i="5"/>
  <c r="E179" i="5"/>
  <c r="I24" i="11" l="1"/>
  <c r="T160" i="5"/>
  <c r="S150" i="4"/>
  <c r="T40" i="11"/>
  <c r="L40" i="11"/>
  <c r="L38" i="11"/>
  <c r="T36" i="11"/>
  <c r="L36" i="11"/>
  <c r="T26" i="11"/>
  <c r="T17" i="11"/>
  <c r="T15" i="11"/>
  <c r="L41" i="11"/>
  <c r="L107" i="11" s="1"/>
  <c r="V36" i="11"/>
  <c r="T18" i="11"/>
  <c r="T14" i="11"/>
  <c r="M38" i="11"/>
  <c r="M26" i="11"/>
  <c r="M17" i="11"/>
  <c r="W14" i="11"/>
  <c r="W5" i="11"/>
  <c r="S5" i="11"/>
  <c r="T152" i="4"/>
  <c r="I27" i="11"/>
  <c r="S26" i="11"/>
  <c r="O26" i="11"/>
  <c r="K19" i="11"/>
  <c r="G19" i="11"/>
  <c r="G153" i="11" s="1"/>
  <c r="U18" i="11"/>
  <c r="Q18" i="11"/>
  <c r="O17" i="11"/>
  <c r="O15" i="11"/>
  <c r="K15" i="11"/>
  <c r="G15" i="11"/>
  <c r="U14" i="11"/>
  <c r="X41" i="11"/>
  <c r="X107" i="11" s="1"/>
  <c r="Q169" i="5"/>
  <c r="X44" i="11"/>
  <c r="X110" i="11" s="1"/>
  <c r="V148" i="4"/>
  <c r="C117" i="3"/>
  <c r="K44" i="11"/>
  <c r="K110" i="11" s="1"/>
  <c r="U41" i="11"/>
  <c r="U107" i="11" s="1"/>
  <c r="K40" i="11"/>
  <c r="U39" i="11"/>
  <c r="I39" i="11"/>
  <c r="O38" i="11"/>
  <c r="G38" i="11"/>
  <c r="Q37" i="11"/>
  <c r="K36" i="11"/>
  <c r="W44" i="11"/>
  <c r="W110" i="11" s="1"/>
  <c r="O44" i="11"/>
  <c r="O110" i="11" s="1"/>
  <c r="G44" i="11"/>
  <c r="G110" i="11" s="1"/>
  <c r="Q41" i="11"/>
  <c r="Q107" i="11" s="1"/>
  <c r="I41" i="11"/>
  <c r="G40" i="11"/>
  <c r="Q39" i="11"/>
  <c r="K38" i="11"/>
  <c r="U37" i="11"/>
  <c r="I37" i="11"/>
  <c r="O36" i="11"/>
  <c r="N41" i="11"/>
  <c r="N107" i="11" s="1"/>
  <c r="X40" i="11"/>
  <c r="P40" i="11"/>
  <c r="H40" i="11"/>
  <c r="R39" i="11"/>
  <c r="N39" i="11"/>
  <c r="J39" i="11"/>
  <c r="X38" i="11"/>
  <c r="P38" i="11"/>
  <c r="H38" i="11"/>
  <c r="R37" i="11"/>
  <c r="N37" i="11"/>
  <c r="J37" i="11"/>
  <c r="X36" i="11"/>
  <c r="P36" i="11"/>
  <c r="H36" i="11"/>
  <c r="H96" i="11"/>
  <c r="R95" i="11"/>
  <c r="N95" i="11"/>
  <c r="J95" i="11"/>
  <c r="X94" i="11"/>
  <c r="J27" i="11"/>
  <c r="X26" i="11"/>
  <c r="P26" i="11"/>
  <c r="H90" i="11"/>
  <c r="R89" i="11"/>
  <c r="J89" i="11"/>
  <c r="X88" i="11"/>
  <c r="P88" i="11"/>
  <c r="L19" i="11"/>
  <c r="H19" i="11"/>
  <c r="V18" i="11"/>
  <c r="R18" i="11"/>
  <c r="J18" i="11"/>
  <c r="X17" i="11"/>
  <c r="P17" i="11"/>
  <c r="L17" i="11"/>
  <c r="H17" i="11"/>
  <c r="X15" i="11"/>
  <c r="L15" i="11"/>
  <c r="H15" i="11"/>
  <c r="V14" i="11"/>
  <c r="P76" i="11"/>
  <c r="T156" i="4"/>
  <c r="T144" i="5"/>
  <c r="F13" i="11"/>
  <c r="P44" i="11"/>
  <c r="P110" i="11" s="1"/>
  <c r="H44" i="11"/>
  <c r="H110" i="11" s="1"/>
  <c r="R41" i="11"/>
  <c r="R107" i="11" s="1"/>
  <c r="J41" i="11"/>
  <c r="J107" i="11" s="1"/>
  <c r="N44" i="11"/>
  <c r="N110" i="11" s="1"/>
  <c r="T41" i="11"/>
  <c r="H41" i="11"/>
  <c r="H107" i="11" s="1"/>
  <c r="R40" i="11"/>
  <c r="N40" i="11"/>
  <c r="J40" i="11"/>
  <c r="X39" i="11"/>
  <c r="P39" i="11"/>
  <c r="H39" i="11"/>
  <c r="R38" i="11"/>
  <c r="N38" i="11"/>
  <c r="J38" i="11"/>
  <c r="X37" i="11"/>
  <c r="P37" i="11"/>
  <c r="H37" i="11"/>
  <c r="R36" i="11"/>
  <c r="N36" i="11"/>
  <c r="J36" i="11"/>
  <c r="H27" i="11"/>
  <c r="V26" i="11"/>
  <c r="R26" i="11"/>
  <c r="N26" i="11"/>
  <c r="N19" i="11"/>
  <c r="J19" i="11"/>
  <c r="J84" i="11" s="1"/>
  <c r="P18" i="11"/>
  <c r="V17" i="11"/>
  <c r="R17" i="11"/>
  <c r="R83" i="11" s="1"/>
  <c r="J17" i="11"/>
  <c r="J83" i="11" s="1"/>
  <c r="N15" i="11"/>
  <c r="X14" i="11"/>
  <c r="S165" i="4"/>
  <c r="T152" i="5"/>
  <c r="F22" i="11"/>
  <c r="F21" i="11"/>
  <c r="H76" i="11"/>
  <c r="J75" i="11"/>
  <c r="K96" i="11"/>
  <c r="G96" i="11"/>
  <c r="U95" i="11"/>
  <c r="I95" i="11"/>
  <c r="O94" i="11"/>
  <c r="G90" i="11"/>
  <c r="U89" i="11"/>
  <c r="Q89" i="11"/>
  <c r="I89" i="11"/>
  <c r="O88" i="11"/>
  <c r="O76" i="11"/>
  <c r="K76" i="11"/>
  <c r="G76" i="11"/>
  <c r="U75" i="11"/>
  <c r="Q75" i="11"/>
  <c r="T165" i="4"/>
  <c r="S156" i="4"/>
  <c r="T150" i="5"/>
  <c r="U44" i="11"/>
  <c r="U110" i="11" s="1"/>
  <c r="Q44" i="11"/>
  <c r="Q110" i="11" s="1"/>
  <c r="I44" i="11"/>
  <c r="I110" i="11" s="1"/>
  <c r="W41" i="11"/>
  <c r="W107" i="11" s="1"/>
  <c r="O41" i="11"/>
  <c r="O107" i="11" s="1"/>
  <c r="K41" i="11"/>
  <c r="G41" i="11"/>
  <c r="U40" i="11"/>
  <c r="U105" i="11" s="1"/>
  <c r="Q40" i="11"/>
  <c r="I40" i="11"/>
  <c r="O39" i="11"/>
  <c r="K39" i="11"/>
  <c r="G39" i="11"/>
  <c r="U38" i="11"/>
  <c r="U103" i="11" s="1"/>
  <c r="Q38" i="11"/>
  <c r="I38" i="11"/>
  <c r="O37" i="11"/>
  <c r="K37" i="11"/>
  <c r="G37" i="11"/>
  <c r="U36" i="11"/>
  <c r="Q36" i="11"/>
  <c r="I36" i="11"/>
  <c r="I96" i="11"/>
  <c r="O95" i="11"/>
  <c r="K95" i="11"/>
  <c r="G95" i="11"/>
  <c r="K27" i="11"/>
  <c r="G27" i="11"/>
  <c r="U26" i="11"/>
  <c r="Q26" i="11"/>
  <c r="I90" i="11"/>
  <c r="O89" i="11"/>
  <c r="G89" i="11"/>
  <c r="U88" i="11"/>
  <c r="Q88" i="11"/>
  <c r="I19" i="11"/>
  <c r="I153" i="11" s="1"/>
  <c r="O18" i="11"/>
  <c r="K18" i="11"/>
  <c r="G18" i="11"/>
  <c r="U17" i="11"/>
  <c r="Q17" i="11"/>
  <c r="I17" i="11"/>
  <c r="G16" i="11"/>
  <c r="U15" i="11"/>
  <c r="I15" i="11"/>
  <c r="S14" i="11"/>
  <c r="Q76" i="11"/>
  <c r="O75" i="11"/>
  <c r="T146" i="5"/>
  <c r="J96" i="11"/>
  <c r="X95" i="11"/>
  <c r="P95" i="11"/>
  <c r="R94" i="11"/>
  <c r="J90" i="11"/>
  <c r="X89" i="11"/>
  <c r="P89" i="11"/>
  <c r="H89" i="11"/>
  <c r="R88" i="11"/>
  <c r="J76" i="11"/>
  <c r="S42" i="10"/>
  <c r="B117" i="3"/>
  <c r="C185" i="3"/>
  <c r="C116" i="3"/>
  <c r="B50" i="3"/>
  <c r="C47" i="3"/>
  <c r="B47" i="3" s="1"/>
  <c r="B181" i="3" s="1"/>
  <c r="D31" i="11"/>
  <c r="C31" i="3"/>
  <c r="D29" i="11"/>
  <c r="C29" i="3"/>
  <c r="B29" i="3" s="1"/>
  <c r="D27" i="11"/>
  <c r="C27" i="3"/>
  <c r="B27" i="3" s="1"/>
  <c r="D24" i="11"/>
  <c r="C24" i="3"/>
  <c r="B24" i="3" s="1"/>
  <c r="D20" i="11"/>
  <c r="C20" i="3"/>
  <c r="B20" i="3" s="1"/>
  <c r="D18" i="11"/>
  <c r="C18" i="3"/>
  <c r="B18" i="3" s="1"/>
  <c r="D16" i="11"/>
  <c r="C16" i="3"/>
  <c r="D14" i="11"/>
  <c r="C14" i="3"/>
  <c r="B14" i="3" s="1"/>
  <c r="D12" i="11"/>
  <c r="C12" i="3"/>
  <c r="B12" i="3" s="1"/>
  <c r="D10" i="11"/>
  <c r="C10" i="3"/>
  <c r="B10" i="3" s="1"/>
  <c r="D8" i="11"/>
  <c r="C8" i="3"/>
  <c r="B8" i="3" s="1"/>
  <c r="D6" i="11"/>
  <c r="C6" i="3"/>
  <c r="B6" i="3" s="1"/>
  <c r="C42" i="3"/>
  <c r="B42" i="3" s="1"/>
  <c r="C45" i="3"/>
  <c r="B45" i="3" s="1"/>
  <c r="C48" i="3"/>
  <c r="B48" i="3" s="1"/>
  <c r="B182" i="3" s="1"/>
  <c r="C184" i="3"/>
  <c r="C40" i="3"/>
  <c r="B40" i="3" s="1"/>
  <c r="C39" i="3"/>
  <c r="B39" i="3" s="1"/>
  <c r="C38" i="3"/>
  <c r="B38" i="3" s="1"/>
  <c r="C37" i="3"/>
  <c r="B37" i="3" s="1"/>
  <c r="C36" i="3"/>
  <c r="B36" i="3" s="1"/>
  <c r="C35" i="3"/>
  <c r="B35" i="3" s="1"/>
  <c r="C34" i="3"/>
  <c r="B34" i="3" s="1"/>
  <c r="C33" i="3"/>
  <c r="C163" i="3" s="1"/>
  <c r="D32" i="11"/>
  <c r="C32" i="3"/>
  <c r="B32" i="3" s="1"/>
  <c r="D30" i="11"/>
  <c r="C30" i="3"/>
  <c r="C95" i="3" s="1"/>
  <c r="D28" i="11"/>
  <c r="C28" i="3"/>
  <c r="B28" i="3" s="1"/>
  <c r="D26" i="11"/>
  <c r="C26" i="3"/>
  <c r="C26" i="10" s="1"/>
  <c r="C25" i="3"/>
  <c r="B25" i="3" s="1"/>
  <c r="D23" i="11"/>
  <c r="C23" i="3"/>
  <c r="B23" i="3" s="1"/>
  <c r="D22" i="11"/>
  <c r="C22" i="3"/>
  <c r="B22" i="3" s="1"/>
  <c r="D21" i="11"/>
  <c r="C21" i="3"/>
  <c r="B21" i="3" s="1"/>
  <c r="D19" i="11"/>
  <c r="C19" i="3"/>
  <c r="B19" i="3" s="1"/>
  <c r="D17" i="11"/>
  <c r="C17" i="3"/>
  <c r="B17" i="3" s="1"/>
  <c r="D15" i="11"/>
  <c r="C15" i="3"/>
  <c r="B15" i="3" s="1"/>
  <c r="D13" i="11"/>
  <c r="C13" i="3"/>
  <c r="B13" i="3" s="1"/>
  <c r="D11" i="11"/>
  <c r="C11" i="3"/>
  <c r="B11" i="3" s="1"/>
  <c r="D9" i="11"/>
  <c r="C9" i="3"/>
  <c r="B9" i="3" s="1"/>
  <c r="C5" i="3"/>
  <c r="D7" i="11"/>
  <c r="C7" i="3"/>
  <c r="B7" i="3" s="1"/>
  <c r="C44" i="3"/>
  <c r="B44" i="3" s="1"/>
  <c r="C41" i="3"/>
  <c r="B41" i="3" s="1"/>
  <c r="B171" i="3" s="1"/>
  <c r="C46" i="3"/>
  <c r="B46" i="3" s="1"/>
  <c r="B176" i="3" s="1"/>
  <c r="C43" i="3"/>
  <c r="B43" i="3" s="1"/>
  <c r="B173" i="3" s="1"/>
  <c r="C49" i="3"/>
  <c r="B49" i="3" s="1"/>
  <c r="B114" i="3" s="1"/>
  <c r="C50" i="10"/>
  <c r="C184" i="10" s="1"/>
  <c r="B8" i="4"/>
  <c r="B7" i="4"/>
  <c r="B6" i="4"/>
  <c r="B39" i="4"/>
  <c r="B37" i="4"/>
  <c r="B43" i="4"/>
  <c r="B43" i="10" s="1"/>
  <c r="B25" i="4"/>
  <c r="B22" i="4"/>
  <c r="B36" i="4"/>
  <c r="B36" i="10" s="1"/>
  <c r="B34" i="4"/>
  <c r="B44" i="4"/>
  <c r="B41" i="4"/>
  <c r="B47" i="4"/>
  <c r="B32" i="4"/>
  <c r="B32" i="10" s="1"/>
  <c r="B31" i="4"/>
  <c r="B30" i="4"/>
  <c r="B29" i="4"/>
  <c r="B28" i="4"/>
  <c r="B27" i="4"/>
  <c r="B26" i="4"/>
  <c r="B156" i="4" s="1"/>
  <c r="B24" i="4"/>
  <c r="B23" i="4"/>
  <c r="B21" i="4"/>
  <c r="B21" i="10" s="1"/>
  <c r="B20" i="4"/>
  <c r="B19" i="4"/>
  <c r="B19" i="10" s="1"/>
  <c r="B18" i="4"/>
  <c r="B17" i="4"/>
  <c r="B17" i="10" s="1"/>
  <c r="B16" i="4"/>
  <c r="B15" i="4"/>
  <c r="B15" i="10" s="1"/>
  <c r="B14" i="4"/>
  <c r="B13" i="4"/>
  <c r="B13" i="10" s="1"/>
  <c r="B12" i="4"/>
  <c r="B11" i="4"/>
  <c r="B11" i="10" s="1"/>
  <c r="B10" i="4"/>
  <c r="B9" i="4"/>
  <c r="B35" i="4"/>
  <c r="B33" i="4"/>
  <c r="B40" i="4"/>
  <c r="B38" i="4"/>
  <c r="B38" i="10" s="1"/>
  <c r="B45" i="4"/>
  <c r="B42" i="4"/>
  <c r="B42" i="10" s="1"/>
  <c r="B49" i="4"/>
  <c r="C185" i="4"/>
  <c r="B51" i="4"/>
  <c r="B5" i="4"/>
  <c r="C181" i="4"/>
  <c r="C116" i="4"/>
  <c r="C51" i="10"/>
  <c r="C117" i="4"/>
  <c r="D180" i="4"/>
  <c r="C46" i="4"/>
  <c r="D182" i="4"/>
  <c r="C48" i="4"/>
  <c r="C182" i="4" s="1"/>
  <c r="C185" i="5"/>
  <c r="B51" i="5"/>
  <c r="C50" i="11"/>
  <c r="C184" i="11" s="1"/>
  <c r="B50" i="5"/>
  <c r="C44" i="5"/>
  <c r="B44" i="5" s="1"/>
  <c r="C43" i="5"/>
  <c r="C50" i="12"/>
  <c r="C184" i="12" s="1"/>
  <c r="T168" i="5"/>
  <c r="C25" i="5"/>
  <c r="C25" i="12" s="1"/>
  <c r="C22" i="5"/>
  <c r="B22" i="5" s="1"/>
  <c r="C42" i="5"/>
  <c r="C40" i="5"/>
  <c r="C40" i="11" s="1"/>
  <c r="C38" i="5"/>
  <c r="C36" i="5"/>
  <c r="B36" i="5" s="1"/>
  <c r="C34" i="5"/>
  <c r="C34" i="12" s="1"/>
  <c r="D180" i="5"/>
  <c r="C46" i="5"/>
  <c r="C116" i="5"/>
  <c r="C41" i="5"/>
  <c r="C39" i="5"/>
  <c r="C37" i="5"/>
  <c r="C35" i="5"/>
  <c r="C35" i="12" s="1"/>
  <c r="C33" i="5"/>
  <c r="C32" i="5"/>
  <c r="C32" i="12" s="1"/>
  <c r="C31" i="5"/>
  <c r="C30" i="5"/>
  <c r="C30" i="12" s="1"/>
  <c r="C29" i="5"/>
  <c r="C28" i="5"/>
  <c r="C28" i="12" s="1"/>
  <c r="C27" i="5"/>
  <c r="C26" i="5"/>
  <c r="C26" i="12" s="1"/>
  <c r="C24" i="5"/>
  <c r="C23" i="5"/>
  <c r="C21" i="5"/>
  <c r="C21" i="12" s="1"/>
  <c r="C20" i="5"/>
  <c r="C19" i="5"/>
  <c r="C19" i="12" s="1"/>
  <c r="C18" i="5"/>
  <c r="C17" i="5"/>
  <c r="C17" i="12" s="1"/>
  <c r="C16" i="5"/>
  <c r="C15" i="5"/>
  <c r="C14" i="5"/>
  <c r="C13" i="5"/>
  <c r="B13" i="5" s="1"/>
  <c r="C12" i="5"/>
  <c r="C11" i="5"/>
  <c r="C11" i="12" s="1"/>
  <c r="C10" i="5"/>
  <c r="C9" i="5"/>
  <c r="D5" i="11"/>
  <c r="D71" i="11" s="1"/>
  <c r="C8" i="5"/>
  <c r="C8" i="12" s="1"/>
  <c r="C7" i="5"/>
  <c r="C6" i="5"/>
  <c r="C6" i="12" s="1"/>
  <c r="D42" i="11"/>
  <c r="C45" i="5"/>
  <c r="D181" i="5"/>
  <c r="C47" i="5"/>
  <c r="D182" i="5"/>
  <c r="C48" i="5"/>
  <c r="C49" i="5"/>
  <c r="C51" i="12"/>
  <c r="C185" i="12" s="1"/>
  <c r="C117" i="5"/>
  <c r="C51" i="11"/>
  <c r="C185" i="11" s="1"/>
  <c r="C5" i="5"/>
  <c r="C5" i="12" s="1"/>
  <c r="I76" i="11"/>
  <c r="S141" i="4"/>
  <c r="G36" i="11"/>
  <c r="S116" i="11"/>
  <c r="D155" i="5"/>
  <c r="E43" i="10"/>
  <c r="Q29" i="11"/>
  <c r="Q94" i="11" s="1"/>
  <c r="Q163" i="5"/>
  <c r="M116" i="11"/>
  <c r="K13" i="11"/>
  <c r="I13" i="11"/>
  <c r="G13" i="11"/>
  <c r="U12" i="11"/>
  <c r="Q12" i="11"/>
  <c r="Q77" i="11" s="1"/>
  <c r="O12" i="11"/>
  <c r="O77" i="11" s="1"/>
  <c r="M12" i="11"/>
  <c r="K12" i="11"/>
  <c r="K77" i="11" s="1"/>
  <c r="I12" i="11"/>
  <c r="I77" i="11" s="1"/>
  <c r="G12" i="11"/>
  <c r="G77" i="11" s="1"/>
  <c r="U11" i="11"/>
  <c r="U76" i="11" s="1"/>
  <c r="I9" i="11"/>
  <c r="G9" i="11"/>
  <c r="U8" i="11"/>
  <c r="Q8" i="11"/>
  <c r="O8" i="11"/>
  <c r="K8" i="11"/>
  <c r="I8" i="11"/>
  <c r="G8" i="11"/>
  <c r="U7" i="11"/>
  <c r="Q7" i="11"/>
  <c r="O7" i="11"/>
  <c r="K7" i="11"/>
  <c r="I7" i="11"/>
  <c r="G7" i="11"/>
  <c r="U6" i="11"/>
  <c r="Q6" i="11"/>
  <c r="O6" i="11"/>
  <c r="K6" i="11"/>
  <c r="I6" i="11"/>
  <c r="I71" i="11" s="1"/>
  <c r="G6" i="11"/>
  <c r="G71" i="11" s="1"/>
  <c r="U5" i="11"/>
  <c r="Q5" i="11"/>
  <c r="O5" i="11"/>
  <c r="M5" i="11"/>
  <c r="K5" i="11"/>
  <c r="T35" i="11"/>
  <c r="R35" i="11"/>
  <c r="P35" i="11"/>
  <c r="N35" i="11"/>
  <c r="J35" i="11"/>
  <c r="H35" i="11"/>
  <c r="X34" i="11"/>
  <c r="R34" i="11"/>
  <c r="P34" i="11"/>
  <c r="N34" i="11"/>
  <c r="J34" i="11"/>
  <c r="H34" i="11"/>
  <c r="X33" i="11"/>
  <c r="R33" i="11"/>
  <c r="P33" i="11"/>
  <c r="N33" i="11"/>
  <c r="J33" i="11"/>
  <c r="H33" i="11"/>
  <c r="X32" i="11"/>
  <c r="T32" i="11"/>
  <c r="R32" i="11"/>
  <c r="P32" i="11"/>
  <c r="N32" i="11"/>
  <c r="J32" i="11"/>
  <c r="J97" i="11" s="1"/>
  <c r="H32" i="11"/>
  <c r="H97" i="11" s="1"/>
  <c r="X31" i="11"/>
  <c r="X96" i="11" s="1"/>
  <c r="T31" i="11"/>
  <c r="R31" i="11"/>
  <c r="R96" i="11" s="1"/>
  <c r="P31" i="11"/>
  <c r="P96" i="11" s="1"/>
  <c r="N31" i="11"/>
  <c r="N96" i="11" s="1"/>
  <c r="J28" i="11"/>
  <c r="H28" i="11"/>
  <c r="X27" i="11"/>
  <c r="T27" i="11"/>
  <c r="T93" i="11" s="1"/>
  <c r="R27" i="11"/>
  <c r="R93" i="11" s="1"/>
  <c r="P27" i="11"/>
  <c r="N27" i="11"/>
  <c r="J26" i="11"/>
  <c r="J91" i="11" s="1"/>
  <c r="H26" i="11"/>
  <c r="X25" i="11"/>
  <c r="T25" i="11"/>
  <c r="R25" i="11"/>
  <c r="R90" i="11" s="1"/>
  <c r="P25" i="11"/>
  <c r="P90" i="11" s="1"/>
  <c r="N25" i="11"/>
  <c r="I22" i="11"/>
  <c r="I88" i="11" s="1"/>
  <c r="G22" i="11"/>
  <c r="U21" i="11"/>
  <c r="U87" i="11" s="1"/>
  <c r="Q21" i="11"/>
  <c r="O21" i="11"/>
  <c r="O87" i="11" s="1"/>
  <c r="K21" i="11"/>
  <c r="I21" i="11"/>
  <c r="G21" i="11"/>
  <c r="W20" i="11"/>
  <c r="U20" i="11"/>
  <c r="Q20" i="11"/>
  <c r="O20" i="11"/>
  <c r="K20" i="11"/>
  <c r="I20" i="11"/>
  <c r="G20" i="11"/>
  <c r="W19" i="11"/>
  <c r="U19" i="11"/>
  <c r="Q19" i="11"/>
  <c r="O19" i="11"/>
  <c r="M18" i="11"/>
  <c r="U16" i="11"/>
  <c r="Q16" i="11"/>
  <c r="O16" i="11"/>
  <c r="M16" i="11"/>
  <c r="K16" i="11"/>
  <c r="I16" i="11"/>
  <c r="O14" i="11"/>
  <c r="K14" i="11"/>
  <c r="G14" i="11"/>
  <c r="W13" i="11"/>
  <c r="U13" i="11"/>
  <c r="S13" i="11"/>
  <c r="O13" i="11"/>
  <c r="M13" i="11"/>
  <c r="S33" i="11"/>
  <c r="W31" i="11"/>
  <c r="M31" i="11"/>
  <c r="W27" i="11"/>
  <c r="W93" i="11" s="1"/>
  <c r="W25" i="11"/>
  <c r="T21" i="11"/>
  <c r="T20" i="11"/>
  <c r="T19" i="11"/>
  <c r="T16" i="11"/>
  <c r="T13" i="11"/>
  <c r="T12" i="11"/>
  <c r="T11" i="11"/>
  <c r="V5" i="11"/>
  <c r="T5" i="11"/>
  <c r="L33" i="12"/>
  <c r="M47" i="12"/>
  <c r="M181" i="12" s="1"/>
  <c r="S43" i="11"/>
  <c r="S108" i="11" s="1"/>
  <c r="S47" i="11"/>
  <c r="V46" i="11"/>
  <c r="V111" i="11" s="1"/>
  <c r="S46" i="11"/>
  <c r="S111" i="11" s="1"/>
  <c r="M43" i="11"/>
  <c r="M108" i="11" s="1"/>
  <c r="M47" i="11"/>
  <c r="L43" i="11"/>
  <c r="L108" i="11" s="1"/>
  <c r="L47" i="11"/>
  <c r="L181" i="11" s="1"/>
  <c r="S48" i="11"/>
  <c r="M48" i="11"/>
  <c r="M113" i="11" s="1"/>
  <c r="V49" i="11"/>
  <c r="V115" i="11" s="1"/>
  <c r="L49" i="11"/>
  <c r="L115" i="11" s="1"/>
  <c r="M46" i="11"/>
  <c r="M111" i="11" s="1"/>
  <c r="L46" i="11"/>
  <c r="L111" i="11" s="1"/>
  <c r="V43" i="11"/>
  <c r="V108" i="11" s="1"/>
  <c r="V47" i="11"/>
  <c r="V48" i="11"/>
  <c r="L48" i="11"/>
  <c r="S49" i="11"/>
  <c r="S115" i="11" s="1"/>
  <c r="M49" i="11"/>
  <c r="M115" i="11" s="1"/>
  <c r="L31" i="11"/>
  <c r="T184" i="10"/>
  <c r="T185" i="10"/>
  <c r="S32" i="11"/>
  <c r="S31" i="11"/>
  <c r="S27" i="11"/>
  <c r="M27" i="11"/>
  <c r="S25" i="11"/>
  <c r="M25" i="11"/>
  <c r="V21" i="11"/>
  <c r="V87" i="11" s="1"/>
  <c r="L21" i="11"/>
  <c r="V20" i="11"/>
  <c r="L20" i="11"/>
  <c r="V19" i="11"/>
  <c r="V16" i="11"/>
  <c r="V13" i="11"/>
  <c r="K75" i="11"/>
  <c r="I161" i="4"/>
  <c r="T184" i="12"/>
  <c r="T185" i="12"/>
  <c r="F38" i="11"/>
  <c r="D38" i="11"/>
  <c r="F37" i="11"/>
  <c r="D37" i="11"/>
  <c r="F36" i="11"/>
  <c r="D36" i="11"/>
  <c r="F35" i="11"/>
  <c r="D35" i="11"/>
  <c r="F34" i="11"/>
  <c r="D34" i="11"/>
  <c r="F33" i="11"/>
  <c r="V44" i="11"/>
  <c r="W49" i="11"/>
  <c r="W46" i="11"/>
  <c r="W111" i="11" s="1"/>
  <c r="W43" i="11"/>
  <c r="W108" i="11" s="1"/>
  <c r="W47" i="11"/>
  <c r="W48" i="11"/>
  <c r="W39" i="11"/>
  <c r="W105" i="11" s="1"/>
  <c r="W37" i="11"/>
  <c r="W36" i="11"/>
  <c r="V41" i="11"/>
  <c r="V107" i="11" s="1"/>
  <c r="V40" i="11"/>
  <c r="V39" i="11"/>
  <c r="V38" i="11"/>
  <c r="V37" i="11"/>
  <c r="V102" i="11" s="1"/>
  <c r="W35" i="11"/>
  <c r="W34" i="11"/>
  <c r="W33" i="11"/>
  <c r="W32" i="11"/>
  <c r="V30" i="11"/>
  <c r="V29" i="11"/>
  <c r="V94" i="11" s="1"/>
  <c r="V24" i="11"/>
  <c r="V23" i="11"/>
  <c r="V88" i="11" s="1"/>
  <c r="V15" i="11"/>
  <c r="V12" i="11"/>
  <c r="V11" i="11"/>
  <c r="V10" i="11"/>
  <c r="V9" i="11"/>
  <c r="V8" i="11"/>
  <c r="V7" i="11"/>
  <c r="V6" i="11"/>
  <c r="W38" i="11"/>
  <c r="V35" i="11"/>
  <c r="V34" i="11"/>
  <c r="V33" i="11"/>
  <c r="V32" i="11"/>
  <c r="V31" i="11"/>
  <c r="W30" i="11"/>
  <c r="W95" i="11" s="1"/>
  <c r="V27" i="11"/>
  <c r="W26" i="11"/>
  <c r="V25" i="11"/>
  <c r="W24" i="11"/>
  <c r="W23" i="11"/>
  <c r="W22" i="11"/>
  <c r="W21" i="11"/>
  <c r="W18" i="11"/>
  <c r="W17" i="11"/>
  <c r="W16" i="11"/>
  <c r="W15" i="11"/>
  <c r="W12" i="11"/>
  <c r="W11" i="11"/>
  <c r="W10" i="11"/>
  <c r="W9" i="11"/>
  <c r="W8" i="11"/>
  <c r="W7" i="11"/>
  <c r="W6" i="11"/>
  <c r="L18" i="11"/>
  <c r="L16" i="11"/>
  <c r="L14" i="11"/>
  <c r="L13" i="11"/>
  <c r="L12" i="11"/>
  <c r="L8" i="11"/>
  <c r="L7" i="11"/>
  <c r="L6" i="11"/>
  <c r="L5" i="11"/>
  <c r="M44" i="11"/>
  <c r="M41" i="11"/>
  <c r="M107" i="11" s="1"/>
  <c r="L44" i="11"/>
  <c r="L39" i="11"/>
  <c r="M40" i="11"/>
  <c r="M39" i="11"/>
  <c r="M37" i="11"/>
  <c r="L35" i="11"/>
  <c r="L33" i="11"/>
  <c r="L32" i="11"/>
  <c r="M30" i="11"/>
  <c r="M29" i="11"/>
  <c r="M94" i="11" s="1"/>
  <c r="M24" i="11"/>
  <c r="M23" i="11"/>
  <c r="M22" i="11"/>
  <c r="M21" i="11"/>
  <c r="M20" i="11"/>
  <c r="M19" i="11"/>
  <c r="M15" i="11"/>
  <c r="M14" i="11"/>
  <c r="M11" i="11"/>
  <c r="M10" i="11"/>
  <c r="M9" i="11"/>
  <c r="M8" i="11"/>
  <c r="M7" i="11"/>
  <c r="M6" i="11"/>
  <c r="M36" i="11"/>
  <c r="L34" i="11"/>
  <c r="L37" i="11"/>
  <c r="L102" i="11" s="1"/>
  <c r="M35" i="11"/>
  <c r="M34" i="11"/>
  <c r="M33" i="11"/>
  <c r="M32" i="11"/>
  <c r="L30" i="11"/>
  <c r="L95" i="11" s="1"/>
  <c r="L24" i="11"/>
  <c r="L23" i="11"/>
  <c r="L88" i="11" s="1"/>
  <c r="L28" i="11"/>
  <c r="L27" i="11"/>
  <c r="L26" i="11"/>
  <c r="L25" i="11"/>
  <c r="S40" i="11"/>
  <c r="S39" i="11"/>
  <c r="S38" i="11"/>
  <c r="S37" i="11"/>
  <c r="S36" i="11"/>
  <c r="S30" i="11"/>
  <c r="S29" i="11"/>
  <c r="S94" i="11" s="1"/>
  <c r="S24" i="11"/>
  <c r="S23" i="11"/>
  <c r="S22" i="11"/>
  <c r="S21" i="11"/>
  <c r="S20" i="11"/>
  <c r="S19" i="11"/>
  <c r="S18" i="11"/>
  <c r="S17" i="11"/>
  <c r="S16" i="11"/>
  <c r="S15" i="11"/>
  <c r="S44" i="11"/>
  <c r="S110" i="11" s="1"/>
  <c r="S41" i="11"/>
  <c r="S35" i="11"/>
  <c r="S34" i="11"/>
  <c r="S12" i="11"/>
  <c r="S77" i="11" s="1"/>
  <c r="S9" i="11"/>
  <c r="S75" i="11" s="1"/>
  <c r="S8" i="11"/>
  <c r="S7" i="11"/>
  <c r="S6" i="11"/>
  <c r="S71" i="11" s="1"/>
  <c r="T33" i="11"/>
  <c r="D33" i="11"/>
  <c r="F32" i="11"/>
  <c r="F30" i="11"/>
  <c r="T34" i="11"/>
  <c r="T99" i="11" s="1"/>
  <c r="T39" i="11"/>
  <c r="T38" i="11"/>
  <c r="T37" i="11"/>
  <c r="T8" i="11"/>
  <c r="T74" i="11" s="1"/>
  <c r="T7" i="11"/>
  <c r="T6" i="11"/>
  <c r="I116" i="11"/>
  <c r="I117" i="11"/>
  <c r="O116" i="11"/>
  <c r="O117" i="11"/>
  <c r="U116" i="11"/>
  <c r="U117" i="11"/>
  <c r="H116" i="11"/>
  <c r="H117" i="11"/>
  <c r="N116" i="11"/>
  <c r="N117" i="11"/>
  <c r="R116" i="11"/>
  <c r="R117" i="11"/>
  <c r="X116" i="11"/>
  <c r="X117" i="11"/>
  <c r="F9" i="11"/>
  <c r="F8" i="11"/>
  <c r="I107" i="11"/>
  <c r="L116" i="11"/>
  <c r="V116" i="11"/>
  <c r="G116" i="11"/>
  <c r="G117" i="11"/>
  <c r="K116" i="11"/>
  <c r="K117" i="11"/>
  <c r="Q116" i="11"/>
  <c r="Q117" i="11"/>
  <c r="W116" i="11"/>
  <c r="W117" i="11"/>
  <c r="J116" i="11"/>
  <c r="J117" i="11"/>
  <c r="P116" i="11"/>
  <c r="P117" i="11"/>
  <c r="T116" i="11"/>
  <c r="T117" i="11"/>
  <c r="U162" i="4"/>
  <c r="F6" i="11"/>
  <c r="Q35" i="11"/>
  <c r="K35" i="11"/>
  <c r="I35" i="11"/>
  <c r="G35" i="11"/>
  <c r="U34" i="11"/>
  <c r="Q34" i="11"/>
  <c r="O34" i="11"/>
  <c r="K34" i="11"/>
  <c r="I34" i="11"/>
  <c r="G34" i="11"/>
  <c r="U33" i="11"/>
  <c r="Q33" i="11"/>
  <c r="O33" i="11"/>
  <c r="K33" i="11"/>
  <c r="I33" i="11"/>
  <c r="G33" i="11"/>
  <c r="U32" i="11"/>
  <c r="Q32" i="11"/>
  <c r="O32" i="11"/>
  <c r="K32" i="11"/>
  <c r="K97" i="11" s="1"/>
  <c r="I32" i="11"/>
  <c r="I97" i="11" s="1"/>
  <c r="G32" i="11"/>
  <c r="G97" i="11" s="1"/>
  <c r="U31" i="11"/>
  <c r="U96" i="11" s="1"/>
  <c r="Q31" i="11"/>
  <c r="Q96" i="11" s="1"/>
  <c r="O31" i="11"/>
  <c r="O96" i="11" s="1"/>
  <c r="K28" i="11"/>
  <c r="I28" i="11"/>
  <c r="G28" i="11"/>
  <c r="U27" i="11"/>
  <c r="Q27" i="11"/>
  <c r="O27" i="11"/>
  <c r="K26" i="11"/>
  <c r="K91" i="11" s="1"/>
  <c r="I26" i="11"/>
  <c r="I91" i="11" s="1"/>
  <c r="G26" i="11"/>
  <c r="G91" i="11" s="1"/>
  <c r="U25" i="11"/>
  <c r="U90" i="11" s="1"/>
  <c r="Q25" i="11"/>
  <c r="Q90" i="11" s="1"/>
  <c r="O25" i="11"/>
  <c r="O90" i="11" s="1"/>
  <c r="J22" i="11"/>
  <c r="X21" i="11"/>
  <c r="R21" i="11"/>
  <c r="P21" i="11"/>
  <c r="P87" i="11" s="1"/>
  <c r="N21" i="11"/>
  <c r="J21" i="11"/>
  <c r="H21" i="11"/>
  <c r="R20" i="11"/>
  <c r="N20" i="11"/>
  <c r="J20" i="11"/>
  <c r="X19" i="11"/>
  <c r="R19" i="11"/>
  <c r="P19" i="11"/>
  <c r="N18" i="11"/>
  <c r="X16" i="11"/>
  <c r="R16" i="11"/>
  <c r="P16" i="11"/>
  <c r="N16" i="11"/>
  <c r="J16" i="11"/>
  <c r="H16" i="11"/>
  <c r="R15" i="11"/>
  <c r="P15" i="11"/>
  <c r="N14" i="11"/>
  <c r="J14" i="11"/>
  <c r="H14" i="11"/>
  <c r="X13" i="11"/>
  <c r="R13" i="11"/>
  <c r="P13" i="11"/>
  <c r="H13" i="11"/>
  <c r="R12" i="11"/>
  <c r="P12" i="11"/>
  <c r="P77" i="11" s="1"/>
  <c r="N12" i="11"/>
  <c r="N77" i="11" s="1"/>
  <c r="J12" i="11"/>
  <c r="J77" i="11" s="1"/>
  <c r="X11" i="11"/>
  <c r="X76" i="11" s="1"/>
  <c r="X8" i="11"/>
  <c r="R8" i="11"/>
  <c r="P8" i="11"/>
  <c r="N8" i="11"/>
  <c r="J8" i="11"/>
  <c r="H8" i="11"/>
  <c r="X7" i="11"/>
  <c r="R7" i="11"/>
  <c r="P7" i="11"/>
  <c r="N7" i="11"/>
  <c r="J7" i="11"/>
  <c r="H7" i="11"/>
  <c r="X6" i="11"/>
  <c r="R6" i="11"/>
  <c r="P6" i="11"/>
  <c r="N6" i="11"/>
  <c r="J6" i="11"/>
  <c r="H6" i="11"/>
  <c r="H71" i="11" s="1"/>
  <c r="X5" i="11"/>
  <c r="R5" i="11"/>
  <c r="P5" i="11"/>
  <c r="N5" i="11"/>
  <c r="J5" i="11"/>
  <c r="F31" i="11"/>
  <c r="F24" i="11"/>
  <c r="F20" i="11"/>
  <c r="F18" i="11"/>
  <c r="F16" i="11"/>
  <c r="F14" i="11"/>
  <c r="F12" i="11"/>
  <c r="F10" i="11"/>
  <c r="F7" i="11"/>
  <c r="D45" i="11"/>
  <c r="U140" i="4"/>
  <c r="F29" i="11"/>
  <c r="F27" i="11"/>
  <c r="U35" i="11"/>
  <c r="F40" i="11"/>
  <c r="D40" i="11"/>
  <c r="W170" i="3"/>
  <c r="O170" i="3"/>
  <c r="O40" i="11"/>
  <c r="X165" i="3"/>
  <c r="X35" i="11"/>
  <c r="T165" i="3"/>
  <c r="T161" i="3"/>
  <c r="W158" i="3"/>
  <c r="U158" i="3"/>
  <c r="U28" i="11"/>
  <c r="K154" i="3"/>
  <c r="K24" i="11"/>
  <c r="K89" i="11" s="1"/>
  <c r="K152" i="3"/>
  <c r="K22" i="11"/>
  <c r="W149" i="3"/>
  <c r="I148" i="3"/>
  <c r="I18" i="11"/>
  <c r="M147" i="3"/>
  <c r="K147" i="3"/>
  <c r="K17" i="11"/>
  <c r="G147" i="3"/>
  <c r="G17" i="11"/>
  <c r="M146" i="3"/>
  <c r="Q145" i="3"/>
  <c r="Q15" i="11"/>
  <c r="Q14" i="10"/>
  <c r="Q14" i="11"/>
  <c r="I144" i="3"/>
  <c r="I14" i="11"/>
  <c r="W143" i="3"/>
  <c r="S143" i="3"/>
  <c r="Q143" i="3"/>
  <c r="Q13" i="11"/>
  <c r="M142" i="3"/>
  <c r="S140" i="3"/>
  <c r="D155" i="3"/>
  <c r="D25" i="11"/>
  <c r="E154" i="3"/>
  <c r="E24" i="11"/>
  <c r="V180" i="3"/>
  <c r="S180" i="3"/>
  <c r="S181" i="3"/>
  <c r="M181" i="3"/>
  <c r="L181" i="3"/>
  <c r="X180" i="3"/>
  <c r="X46" i="11"/>
  <c r="X111" i="11" s="1"/>
  <c r="W180" i="3"/>
  <c r="R180" i="3"/>
  <c r="R46" i="11"/>
  <c r="R111" i="11" s="1"/>
  <c r="Q180" i="3"/>
  <c r="Q46" i="11"/>
  <c r="Q111" i="11" s="1"/>
  <c r="O180" i="3"/>
  <c r="O46" i="11"/>
  <c r="O111" i="11" s="1"/>
  <c r="N180" i="3"/>
  <c r="N46" i="11"/>
  <c r="N111" i="11" s="1"/>
  <c r="K180" i="3"/>
  <c r="K46" i="11"/>
  <c r="K111" i="11" s="1"/>
  <c r="J180" i="3"/>
  <c r="J46" i="11"/>
  <c r="J111" i="11" s="1"/>
  <c r="I180" i="3"/>
  <c r="I46" i="11"/>
  <c r="I111" i="11" s="1"/>
  <c r="H180" i="3"/>
  <c r="H46" i="11"/>
  <c r="H111" i="11" s="1"/>
  <c r="G180" i="3"/>
  <c r="G46" i="11"/>
  <c r="G111" i="11" s="1"/>
  <c r="X181" i="3"/>
  <c r="X47" i="11"/>
  <c r="W181" i="3"/>
  <c r="G181" i="3"/>
  <c r="G47" i="11"/>
  <c r="G181" i="11" s="1"/>
  <c r="F181" i="3"/>
  <c r="F47" i="11"/>
  <c r="E181" i="3"/>
  <c r="E47" i="11"/>
  <c r="W182" i="3"/>
  <c r="U182" i="3"/>
  <c r="U48" i="11"/>
  <c r="S182" i="3"/>
  <c r="Q182" i="3"/>
  <c r="Q48" i="11"/>
  <c r="O182" i="3"/>
  <c r="O48" i="11"/>
  <c r="M182" i="3"/>
  <c r="K182" i="3"/>
  <c r="K48" i="11"/>
  <c r="I182" i="3"/>
  <c r="I48" i="11"/>
  <c r="G182" i="3"/>
  <c r="G48" i="11"/>
  <c r="E182" i="3"/>
  <c r="E48" i="11"/>
  <c r="F28" i="11"/>
  <c r="F26" i="11"/>
  <c r="F25" i="11"/>
  <c r="F23" i="11"/>
  <c r="F19" i="11"/>
  <c r="F17" i="11"/>
  <c r="F15" i="11"/>
  <c r="F11" i="11"/>
  <c r="F44" i="11"/>
  <c r="F41" i="11"/>
  <c r="D44" i="11"/>
  <c r="D41" i="11"/>
  <c r="U46" i="11"/>
  <c r="U111" i="11" s="1"/>
  <c r="T46" i="11"/>
  <c r="T111" i="11" s="1"/>
  <c r="P46" i="11"/>
  <c r="P111" i="11" s="1"/>
  <c r="F46" i="11"/>
  <c r="X43" i="11"/>
  <c r="X108" i="11" s="1"/>
  <c r="U43" i="11"/>
  <c r="U108" i="11" s="1"/>
  <c r="F43" i="11"/>
  <c r="D43" i="11"/>
  <c r="X49" i="11"/>
  <c r="T49" i="11"/>
  <c r="R49" i="11"/>
  <c r="P49" i="11"/>
  <c r="P115" i="11" s="1"/>
  <c r="N49" i="11"/>
  <c r="J49" i="11"/>
  <c r="H49" i="11"/>
  <c r="F49" i="11"/>
  <c r="D49" i="11"/>
  <c r="D115" i="11" s="1"/>
  <c r="T174" i="3"/>
  <c r="T44" i="11"/>
  <c r="T110" i="11" s="1"/>
  <c r="R174" i="3"/>
  <c r="R44" i="11"/>
  <c r="J174" i="3"/>
  <c r="J44" i="11"/>
  <c r="T171" i="3"/>
  <c r="P171" i="3"/>
  <c r="P41" i="11"/>
  <c r="T170" i="3"/>
  <c r="L170" i="3"/>
  <c r="O165" i="3"/>
  <c r="O35" i="11"/>
  <c r="T160" i="3"/>
  <c r="T95" i="11"/>
  <c r="H159" i="3"/>
  <c r="H29" i="11"/>
  <c r="T158" i="3"/>
  <c r="P158" i="3"/>
  <c r="P28" i="11"/>
  <c r="N158" i="3"/>
  <c r="N28" i="11"/>
  <c r="T156" i="3"/>
  <c r="T154" i="3"/>
  <c r="T153" i="3"/>
  <c r="N153" i="3"/>
  <c r="N23" i="11"/>
  <c r="N88" i="11" s="1"/>
  <c r="T152" i="3"/>
  <c r="H152" i="3"/>
  <c r="H22" i="11"/>
  <c r="T151" i="3"/>
  <c r="X150" i="3"/>
  <c r="X20" i="11"/>
  <c r="V150" i="3"/>
  <c r="T150" i="3"/>
  <c r="P150" i="3"/>
  <c r="P20" i="11"/>
  <c r="H150" i="3"/>
  <c r="H20" i="11"/>
  <c r="T149" i="3"/>
  <c r="X148" i="3"/>
  <c r="X18" i="11"/>
  <c r="T148" i="3"/>
  <c r="L148" i="3"/>
  <c r="H148" i="3"/>
  <c r="H18" i="11"/>
  <c r="V147" i="3"/>
  <c r="T147" i="3"/>
  <c r="N147" i="3"/>
  <c r="N17" i="11"/>
  <c r="T146" i="3"/>
  <c r="T145" i="3"/>
  <c r="J145" i="3"/>
  <c r="J15" i="11"/>
  <c r="T144" i="3"/>
  <c r="R144" i="3"/>
  <c r="R14" i="11"/>
  <c r="P144" i="3"/>
  <c r="P14" i="11"/>
  <c r="V13" i="10"/>
  <c r="T143" i="3"/>
  <c r="N13" i="10"/>
  <c r="N13" i="11"/>
  <c r="J143" i="3"/>
  <c r="J13" i="11"/>
  <c r="X142" i="3"/>
  <c r="X12" i="11"/>
  <c r="T142" i="3"/>
  <c r="H142" i="3"/>
  <c r="H12" i="11"/>
  <c r="H77" i="11" s="1"/>
  <c r="T141" i="3"/>
  <c r="R141" i="3"/>
  <c r="R11" i="11"/>
  <c r="R76" i="11" s="1"/>
  <c r="L141" i="3"/>
  <c r="T140" i="3"/>
  <c r="N140" i="3"/>
  <c r="N10" i="11"/>
  <c r="N75" i="11" s="1"/>
  <c r="L140" i="3"/>
  <c r="L75" i="11"/>
  <c r="X139" i="3"/>
  <c r="X9" i="11"/>
  <c r="T139" i="3"/>
  <c r="R139" i="3"/>
  <c r="R9" i="11"/>
  <c r="P139" i="3"/>
  <c r="P9" i="11"/>
  <c r="H139" i="3"/>
  <c r="H9" i="11"/>
  <c r="M180" i="3"/>
  <c r="L180" i="3"/>
  <c r="V181" i="3"/>
  <c r="D180" i="3"/>
  <c r="D46" i="11"/>
  <c r="U181" i="3"/>
  <c r="U47" i="11"/>
  <c r="T181" i="3"/>
  <c r="T47" i="11"/>
  <c r="R181" i="3"/>
  <c r="R47" i="11"/>
  <c r="Q181" i="3"/>
  <c r="Q47" i="11"/>
  <c r="P181" i="3"/>
  <c r="P47" i="11"/>
  <c r="O181" i="3"/>
  <c r="O47" i="11"/>
  <c r="N181" i="3"/>
  <c r="N47" i="11"/>
  <c r="K181" i="3"/>
  <c r="K47" i="11"/>
  <c r="J181" i="3"/>
  <c r="J47" i="11"/>
  <c r="I181" i="3"/>
  <c r="I47" i="11"/>
  <c r="H181" i="3"/>
  <c r="H47" i="11"/>
  <c r="D181" i="3"/>
  <c r="D47" i="11"/>
  <c r="D181" i="11" s="1"/>
  <c r="X182" i="3"/>
  <c r="X48" i="11"/>
  <c r="V182" i="3"/>
  <c r="R182" i="3"/>
  <c r="R48" i="11"/>
  <c r="P182" i="3"/>
  <c r="P48" i="11"/>
  <c r="N182" i="3"/>
  <c r="N48" i="11"/>
  <c r="L182" i="3"/>
  <c r="J182" i="3"/>
  <c r="J48" i="11"/>
  <c r="H182" i="3"/>
  <c r="H48" i="11"/>
  <c r="F182" i="3"/>
  <c r="F48" i="11"/>
  <c r="D182" i="3"/>
  <c r="D48" i="11"/>
  <c r="F39" i="11"/>
  <c r="D39" i="11"/>
  <c r="F42" i="11"/>
  <c r="F45" i="11"/>
  <c r="T43" i="11"/>
  <c r="T108" i="11" s="1"/>
  <c r="R43" i="11"/>
  <c r="R108" i="11" s="1"/>
  <c r="Q43" i="11"/>
  <c r="Q108" i="11" s="1"/>
  <c r="P43" i="11"/>
  <c r="P108" i="11" s="1"/>
  <c r="O43" i="11"/>
  <c r="O108" i="11" s="1"/>
  <c r="N43" i="11"/>
  <c r="N108" i="11" s="1"/>
  <c r="K43" i="11"/>
  <c r="K108" i="11" s="1"/>
  <c r="J43" i="11"/>
  <c r="J108" i="11" s="1"/>
  <c r="I43" i="11"/>
  <c r="I108" i="11" s="1"/>
  <c r="H43" i="11"/>
  <c r="H108" i="11" s="1"/>
  <c r="G43" i="11"/>
  <c r="G108" i="11" s="1"/>
  <c r="T48" i="11"/>
  <c r="U49" i="11"/>
  <c r="Q49" i="11"/>
  <c r="O49" i="11"/>
  <c r="K49" i="11"/>
  <c r="I49" i="11"/>
  <c r="G49" i="11"/>
  <c r="F5" i="11"/>
  <c r="E144" i="11"/>
  <c r="E142" i="11"/>
  <c r="E140" i="11"/>
  <c r="E116" i="11"/>
  <c r="E185" i="11"/>
  <c r="E117" i="11"/>
  <c r="I185" i="11"/>
  <c r="M185" i="11"/>
  <c r="Q185" i="11"/>
  <c r="U185" i="11"/>
  <c r="F116" i="11"/>
  <c r="F185" i="11"/>
  <c r="F117" i="11"/>
  <c r="J185" i="11"/>
  <c r="N185" i="11"/>
  <c r="R185" i="11"/>
  <c r="V185" i="11"/>
  <c r="D184" i="11"/>
  <c r="L184" i="11"/>
  <c r="T184" i="11"/>
  <c r="I184" i="11"/>
  <c r="Q184" i="11"/>
  <c r="E184" i="11"/>
  <c r="F184" i="11"/>
  <c r="N184" i="11"/>
  <c r="V184" i="11"/>
  <c r="G184" i="11"/>
  <c r="O184" i="11"/>
  <c r="E167" i="11"/>
  <c r="E98" i="11"/>
  <c r="W184" i="11"/>
  <c r="G185" i="11"/>
  <c r="K185" i="11"/>
  <c r="O185" i="11"/>
  <c r="S185" i="11"/>
  <c r="W185" i="11"/>
  <c r="D116" i="11"/>
  <c r="D185" i="11"/>
  <c r="D117" i="11"/>
  <c r="H185" i="11"/>
  <c r="L185" i="11"/>
  <c r="P185" i="11"/>
  <c r="T185" i="11"/>
  <c r="X185" i="11"/>
  <c r="H184" i="11"/>
  <c r="P184" i="11"/>
  <c r="X184" i="11"/>
  <c r="M184" i="11"/>
  <c r="U184" i="11"/>
  <c r="J184" i="11"/>
  <c r="R184" i="11"/>
  <c r="K184" i="11"/>
  <c r="S184" i="11"/>
  <c r="O184" i="12"/>
  <c r="S184" i="12"/>
  <c r="W184" i="12"/>
  <c r="R184" i="12"/>
  <c r="P184" i="12"/>
  <c r="L185" i="12"/>
  <c r="P185" i="12"/>
  <c r="X185" i="12"/>
  <c r="M185" i="12"/>
  <c r="Q185" i="12"/>
  <c r="U185" i="12"/>
  <c r="M184" i="12"/>
  <c r="Q184" i="12"/>
  <c r="U184" i="12"/>
  <c r="N184" i="12"/>
  <c r="V184" i="12"/>
  <c r="L184" i="12"/>
  <c r="X184" i="12"/>
  <c r="N185" i="12"/>
  <c r="R185" i="12"/>
  <c r="V185" i="12"/>
  <c r="O185" i="12"/>
  <c r="S185" i="12"/>
  <c r="W185" i="12"/>
  <c r="K185" i="12"/>
  <c r="K184" i="12"/>
  <c r="M109" i="5"/>
  <c r="I46" i="12"/>
  <c r="I180" i="12" s="1"/>
  <c r="X43" i="12"/>
  <c r="U43" i="12"/>
  <c r="P116" i="12"/>
  <c r="P117" i="12"/>
  <c r="T116" i="12"/>
  <c r="T117" i="12"/>
  <c r="X116" i="12"/>
  <c r="X117" i="12"/>
  <c r="M116" i="12"/>
  <c r="M117" i="12"/>
  <c r="Q116" i="12"/>
  <c r="Q117" i="12"/>
  <c r="U116" i="12"/>
  <c r="U117" i="12"/>
  <c r="N116" i="12"/>
  <c r="N117" i="12"/>
  <c r="R116" i="12"/>
  <c r="R117" i="12"/>
  <c r="V116" i="12"/>
  <c r="V117" i="12"/>
  <c r="O116" i="12"/>
  <c r="O117" i="12"/>
  <c r="S116" i="12"/>
  <c r="S117" i="12"/>
  <c r="W116" i="12"/>
  <c r="W117" i="12"/>
  <c r="D152" i="3"/>
  <c r="O46" i="12"/>
  <c r="O180" i="12" s="1"/>
  <c r="L116" i="12"/>
  <c r="L117" i="12"/>
  <c r="S139" i="5"/>
  <c r="D104" i="5"/>
  <c r="X178" i="4"/>
  <c r="L173" i="4"/>
  <c r="D38" i="12"/>
  <c r="E151" i="4"/>
  <c r="F151" i="3"/>
  <c r="D72" i="5"/>
  <c r="Q43" i="12"/>
  <c r="I43" i="12"/>
  <c r="G43" i="12"/>
  <c r="V174" i="3"/>
  <c r="V113" i="5"/>
  <c r="F109" i="5"/>
  <c r="U179" i="5"/>
  <c r="X112" i="4"/>
  <c r="D153" i="3"/>
  <c r="D151" i="3"/>
  <c r="E150" i="3"/>
  <c r="F150" i="5"/>
  <c r="C141" i="4"/>
  <c r="F141" i="3"/>
  <c r="D141" i="4"/>
  <c r="D154" i="4"/>
  <c r="E153" i="4"/>
  <c r="E45" i="10"/>
  <c r="D150" i="3"/>
  <c r="F142" i="3"/>
  <c r="D141" i="3"/>
  <c r="D141" i="5"/>
  <c r="C139" i="4"/>
  <c r="T212" i="3"/>
  <c r="T212" i="4"/>
  <c r="S212" i="4"/>
  <c r="T212" i="5"/>
  <c r="X183" i="3"/>
  <c r="X212" i="3"/>
  <c r="V183" i="3"/>
  <c r="V212" i="3"/>
  <c r="R183" i="3"/>
  <c r="R212" i="3"/>
  <c r="P183" i="3"/>
  <c r="P212" i="3"/>
  <c r="N183" i="3"/>
  <c r="N212" i="3"/>
  <c r="L183" i="3"/>
  <c r="L212" i="3"/>
  <c r="J183" i="3"/>
  <c r="J212" i="3"/>
  <c r="H183" i="3"/>
  <c r="H212" i="3"/>
  <c r="F183" i="3"/>
  <c r="F212" i="3"/>
  <c r="D183" i="3"/>
  <c r="D212" i="3"/>
  <c r="W183" i="3"/>
  <c r="W212" i="3"/>
  <c r="U183" i="3"/>
  <c r="U212" i="3"/>
  <c r="S183" i="3"/>
  <c r="S212" i="3"/>
  <c r="Q183" i="3"/>
  <c r="Q212" i="3"/>
  <c r="O183" i="3"/>
  <c r="O212" i="3"/>
  <c r="M183" i="3"/>
  <c r="M212" i="3"/>
  <c r="K183" i="3"/>
  <c r="K212" i="3"/>
  <c r="I183" i="3"/>
  <c r="I212" i="3"/>
  <c r="G183" i="3"/>
  <c r="G212" i="3"/>
  <c r="E183" i="3"/>
  <c r="E212" i="3"/>
  <c r="W183" i="4"/>
  <c r="W212" i="4"/>
  <c r="U183" i="4"/>
  <c r="U212" i="4"/>
  <c r="Q183" i="4"/>
  <c r="Q212" i="4"/>
  <c r="O183" i="4"/>
  <c r="O212" i="4"/>
  <c r="M183" i="4"/>
  <c r="M212" i="4"/>
  <c r="K183" i="4"/>
  <c r="K212" i="4"/>
  <c r="I183" i="4"/>
  <c r="I212" i="4"/>
  <c r="G183" i="4"/>
  <c r="G212" i="4"/>
  <c r="E183" i="4"/>
  <c r="E212" i="4"/>
  <c r="C183" i="4"/>
  <c r="C212" i="4"/>
  <c r="X183" i="4"/>
  <c r="X212" i="4"/>
  <c r="V183" i="4"/>
  <c r="V212" i="4"/>
  <c r="R183" i="4"/>
  <c r="R212" i="4"/>
  <c r="P183" i="4"/>
  <c r="P212" i="4"/>
  <c r="N183" i="4"/>
  <c r="N212" i="4"/>
  <c r="L183" i="4"/>
  <c r="L212" i="4"/>
  <c r="J183" i="4"/>
  <c r="J212" i="4"/>
  <c r="H183" i="4"/>
  <c r="H212" i="4"/>
  <c r="F183" i="4"/>
  <c r="F212" i="4"/>
  <c r="D183" i="4"/>
  <c r="D212" i="4"/>
  <c r="W183" i="5"/>
  <c r="W212" i="5"/>
  <c r="U183" i="5"/>
  <c r="U212" i="5"/>
  <c r="S183" i="5"/>
  <c r="S212" i="5"/>
  <c r="Q183" i="5"/>
  <c r="Q212" i="5"/>
  <c r="O183" i="5"/>
  <c r="O212" i="5"/>
  <c r="M183" i="5"/>
  <c r="M212" i="5"/>
  <c r="K183" i="5"/>
  <c r="K212" i="5"/>
  <c r="I183" i="5"/>
  <c r="I212" i="5"/>
  <c r="G183" i="5"/>
  <c r="G212" i="5"/>
  <c r="D183" i="5"/>
  <c r="D212" i="5"/>
  <c r="X183" i="5"/>
  <c r="X212" i="5"/>
  <c r="V183" i="5"/>
  <c r="V212" i="5"/>
  <c r="R183" i="5"/>
  <c r="R212" i="5"/>
  <c r="P183" i="5"/>
  <c r="P212" i="5"/>
  <c r="N183" i="5"/>
  <c r="N212" i="5"/>
  <c r="L183" i="5"/>
  <c r="L212" i="5"/>
  <c r="J183" i="5"/>
  <c r="J212" i="5"/>
  <c r="H183" i="5"/>
  <c r="H212" i="5"/>
  <c r="F183" i="5"/>
  <c r="F212" i="5"/>
  <c r="T167" i="3"/>
  <c r="T166" i="3"/>
  <c r="T159" i="3"/>
  <c r="T169" i="4"/>
  <c r="T168" i="4"/>
  <c r="T167" i="4"/>
  <c r="S164" i="4"/>
  <c r="S157" i="4"/>
  <c r="S155" i="4"/>
  <c r="T155" i="5"/>
  <c r="T154" i="5"/>
  <c r="T153" i="5"/>
  <c r="T147" i="5"/>
  <c r="T145" i="5"/>
  <c r="T140" i="5"/>
  <c r="T139" i="5"/>
  <c r="T169" i="3"/>
  <c r="T168" i="3"/>
  <c r="T25" i="10"/>
  <c r="T155" i="3"/>
  <c r="T178" i="3"/>
  <c r="T182" i="3"/>
  <c r="T164" i="3"/>
  <c r="T163" i="3"/>
  <c r="T162" i="3"/>
  <c r="T157" i="3"/>
  <c r="T175" i="3"/>
  <c r="T172" i="3"/>
  <c r="T176" i="3"/>
  <c r="T180" i="3"/>
  <c r="T179" i="3"/>
  <c r="T183" i="3"/>
  <c r="T173" i="3"/>
  <c r="T177" i="3"/>
  <c r="T178" i="4"/>
  <c r="T182" i="4"/>
  <c r="T176" i="4"/>
  <c r="T180" i="4"/>
  <c r="T179" i="4"/>
  <c r="T183" i="4"/>
  <c r="T164" i="4"/>
  <c r="T157" i="4"/>
  <c r="T155" i="4"/>
  <c r="T175" i="4"/>
  <c r="T172" i="4"/>
  <c r="T173" i="4"/>
  <c r="T177" i="4"/>
  <c r="S178" i="4"/>
  <c r="S182" i="4"/>
  <c r="S169" i="4"/>
  <c r="S168" i="4"/>
  <c r="S167" i="4"/>
  <c r="S179" i="4"/>
  <c r="S183" i="4"/>
  <c r="S175" i="4"/>
  <c r="S172" i="4"/>
  <c r="S176" i="4"/>
  <c r="S173" i="4"/>
  <c r="S177" i="4"/>
  <c r="T178" i="5"/>
  <c r="T182" i="5"/>
  <c r="T176" i="5"/>
  <c r="T177" i="5"/>
  <c r="T181" i="5"/>
  <c r="T180" i="5"/>
  <c r="T43" i="12"/>
  <c r="T173" i="5"/>
  <c r="T179" i="5"/>
  <c r="T183" i="5"/>
  <c r="T151" i="5"/>
  <c r="T149" i="5"/>
  <c r="T143" i="5"/>
  <c r="T175" i="5"/>
  <c r="T172" i="5"/>
  <c r="D117" i="10"/>
  <c r="D185" i="10"/>
  <c r="H117" i="10"/>
  <c r="H185" i="10"/>
  <c r="P117" i="10"/>
  <c r="P185" i="10"/>
  <c r="T117" i="10"/>
  <c r="X117" i="10"/>
  <c r="I117" i="10"/>
  <c r="I185" i="10"/>
  <c r="Q117" i="10"/>
  <c r="Q185" i="10"/>
  <c r="G117" i="10"/>
  <c r="G185" i="10"/>
  <c r="F117" i="10"/>
  <c r="F185" i="10"/>
  <c r="J117" i="10"/>
  <c r="J185" i="10"/>
  <c r="N117" i="10"/>
  <c r="N185" i="10"/>
  <c r="R117" i="10"/>
  <c r="R185" i="10"/>
  <c r="E117" i="10"/>
  <c r="E185" i="10"/>
  <c r="U117" i="10"/>
  <c r="U185" i="10"/>
  <c r="K117" i="10"/>
  <c r="K185" i="10"/>
  <c r="W117" i="10"/>
  <c r="W185" i="10"/>
  <c r="O117" i="10"/>
  <c r="O185" i="10"/>
  <c r="D117" i="12"/>
  <c r="D185" i="12"/>
  <c r="H117" i="12"/>
  <c r="H185" i="12"/>
  <c r="G117" i="12"/>
  <c r="G185" i="12"/>
  <c r="K117" i="12"/>
  <c r="F117" i="12"/>
  <c r="F185" i="12"/>
  <c r="J117" i="12"/>
  <c r="J185" i="12"/>
  <c r="E117" i="12"/>
  <c r="E185" i="12"/>
  <c r="I117" i="12"/>
  <c r="I185" i="12"/>
  <c r="M45" i="10"/>
  <c r="J15" i="10"/>
  <c r="U42" i="10"/>
  <c r="G176" i="5"/>
  <c r="F113" i="5"/>
  <c r="E140" i="3"/>
  <c r="D143" i="5"/>
  <c r="I111" i="5"/>
  <c r="Q112" i="5"/>
  <c r="I116" i="12"/>
  <c r="I184" i="12"/>
  <c r="R116" i="10"/>
  <c r="R184" i="10"/>
  <c r="W42" i="10"/>
  <c r="O42" i="10"/>
  <c r="F174" i="4"/>
  <c r="W176" i="5"/>
  <c r="G112" i="5"/>
  <c r="M179" i="5"/>
  <c r="D71" i="3"/>
  <c r="N113" i="5"/>
  <c r="X177" i="4"/>
  <c r="S113" i="3"/>
  <c r="F141" i="4"/>
  <c r="S47" i="10"/>
  <c r="T112" i="5"/>
  <c r="D5" i="10"/>
  <c r="U45" i="10"/>
  <c r="Q45" i="10"/>
  <c r="I45" i="10"/>
  <c r="K42" i="10"/>
  <c r="G42" i="10"/>
  <c r="F106" i="4"/>
  <c r="S108" i="4"/>
  <c r="Q111" i="5"/>
  <c r="K176" i="5"/>
  <c r="W108" i="5"/>
  <c r="I179" i="5"/>
  <c r="Q179" i="5"/>
  <c r="D179" i="5"/>
  <c r="U111" i="4"/>
  <c r="R13" i="10"/>
  <c r="M111" i="5"/>
  <c r="E142" i="3"/>
  <c r="H113" i="5"/>
  <c r="F178" i="5"/>
  <c r="S112" i="4"/>
  <c r="D41" i="10"/>
  <c r="F177" i="5"/>
  <c r="K112" i="5"/>
  <c r="F114" i="5"/>
  <c r="I114" i="5"/>
  <c r="K49" i="10"/>
  <c r="M108" i="3"/>
  <c r="S111" i="4"/>
  <c r="U176" i="4"/>
  <c r="W111" i="5"/>
  <c r="K111" i="5"/>
  <c r="G111" i="5"/>
  <c r="Q176" i="5"/>
  <c r="M176" i="5"/>
  <c r="J177" i="3"/>
  <c r="I177" i="3"/>
  <c r="D139" i="3"/>
  <c r="S108" i="3"/>
  <c r="W177" i="4"/>
  <c r="G45" i="10"/>
  <c r="D44" i="10"/>
  <c r="Q42" i="10"/>
  <c r="O111" i="5"/>
  <c r="D98" i="4"/>
  <c r="C108" i="4"/>
  <c r="D40" i="10"/>
  <c r="S177" i="3"/>
  <c r="U108" i="5"/>
  <c r="S43" i="10"/>
  <c r="D101" i="5"/>
  <c r="S45" i="10"/>
  <c r="O176" i="4"/>
  <c r="I112" i="5"/>
  <c r="P113" i="5"/>
  <c r="E156" i="3"/>
  <c r="S46" i="10"/>
  <c r="W176" i="4"/>
  <c r="D109" i="3"/>
  <c r="L112" i="4"/>
  <c r="L30" i="12"/>
  <c r="M42" i="10"/>
  <c r="L93" i="4"/>
  <c r="L92" i="4"/>
  <c r="V177" i="5"/>
  <c r="R177" i="3"/>
  <c r="Q177" i="3"/>
  <c r="P177" i="3"/>
  <c r="O177" i="3"/>
  <c r="N177" i="3"/>
  <c r="H177" i="3"/>
  <c r="D43" i="10"/>
  <c r="F166" i="3"/>
  <c r="E100" i="3"/>
  <c r="C101" i="4"/>
  <c r="C166" i="4"/>
  <c r="F166" i="5"/>
  <c r="C160" i="4"/>
  <c r="D160" i="4"/>
  <c r="F157" i="4"/>
  <c r="D157" i="5"/>
  <c r="F147" i="4"/>
  <c r="D147" i="3"/>
  <c r="D72" i="3"/>
  <c r="I42" i="10"/>
  <c r="W108" i="4"/>
  <c r="K108" i="3"/>
  <c r="G108" i="3"/>
  <c r="F153" i="4"/>
  <c r="F101" i="3"/>
  <c r="C170" i="4"/>
  <c r="D151" i="5"/>
  <c r="D106" i="3"/>
  <c r="K45" i="10"/>
  <c r="F172" i="5"/>
  <c r="F44" i="10"/>
  <c r="U108" i="4"/>
  <c r="I108" i="3"/>
  <c r="M177" i="3"/>
  <c r="W45" i="10"/>
  <c r="O45" i="10"/>
  <c r="L160" i="4"/>
  <c r="D174" i="4"/>
  <c r="W112" i="4"/>
  <c r="D83" i="5"/>
  <c r="Q108" i="3"/>
  <c r="G111" i="4"/>
  <c r="D174" i="3"/>
  <c r="J113" i="5"/>
  <c r="F155" i="4"/>
  <c r="E114" i="4"/>
  <c r="D49" i="10"/>
  <c r="O111" i="4"/>
  <c r="O112" i="5"/>
  <c r="L91" i="4"/>
  <c r="E146" i="3"/>
  <c r="D111" i="5"/>
  <c r="G112" i="4"/>
  <c r="O108" i="3"/>
  <c r="G176" i="4"/>
  <c r="S112" i="3"/>
  <c r="E159" i="4"/>
  <c r="E71" i="11"/>
  <c r="E152" i="3"/>
  <c r="L177" i="4"/>
  <c r="S176" i="3"/>
  <c r="F108" i="5"/>
  <c r="S179" i="3"/>
  <c r="D157" i="3"/>
  <c r="D153" i="5"/>
  <c r="E143" i="4"/>
  <c r="W111" i="4"/>
  <c r="L177" i="3"/>
  <c r="I176" i="5"/>
  <c r="D109" i="4"/>
  <c r="F109" i="4"/>
  <c r="D147" i="5"/>
  <c r="I176" i="4"/>
  <c r="N109" i="3"/>
  <c r="C177" i="4"/>
  <c r="L178" i="5"/>
  <c r="R113" i="5"/>
  <c r="L113" i="3"/>
  <c r="Q111" i="4"/>
  <c r="E87" i="3"/>
  <c r="E71" i="3"/>
  <c r="F72" i="4"/>
  <c r="D143" i="3"/>
  <c r="F160" i="5"/>
  <c r="F101" i="5"/>
  <c r="K111" i="4"/>
  <c r="O176" i="5"/>
  <c r="F160" i="3"/>
  <c r="D106" i="4"/>
  <c r="M114" i="4"/>
  <c r="L156" i="4"/>
  <c r="Q176" i="4"/>
  <c r="S111" i="3"/>
  <c r="F165" i="3"/>
  <c r="K177" i="3"/>
  <c r="I111" i="4"/>
  <c r="T113" i="5"/>
  <c r="L113" i="4"/>
  <c r="L47" i="10"/>
  <c r="K176" i="4"/>
  <c r="O173" i="3"/>
  <c r="Q107" i="4"/>
  <c r="U173" i="4"/>
  <c r="Q107" i="5"/>
  <c r="M107" i="5"/>
  <c r="I107" i="5"/>
  <c r="L28" i="12"/>
  <c r="L26" i="12"/>
  <c r="M175" i="4"/>
  <c r="W172" i="4"/>
  <c r="K172" i="4"/>
  <c r="U175" i="5"/>
  <c r="W172" i="5"/>
  <c r="L27" i="12"/>
  <c r="L25" i="12"/>
  <c r="U110" i="4"/>
  <c r="U110" i="5"/>
  <c r="E116" i="10"/>
  <c r="U116" i="10"/>
  <c r="J116" i="10"/>
  <c r="S109" i="3"/>
  <c r="G110" i="3"/>
  <c r="M107" i="3"/>
  <c r="W173" i="4"/>
  <c r="I172" i="4"/>
  <c r="W175" i="5"/>
  <c r="R211" i="3"/>
  <c r="Q211" i="4"/>
  <c r="O211" i="5"/>
  <c r="E48" i="12"/>
  <c r="E182" i="12" s="1"/>
  <c r="E182" i="4"/>
  <c r="W115" i="4"/>
  <c r="W211" i="4"/>
  <c r="U115" i="4"/>
  <c r="U211" i="4"/>
  <c r="S115" i="4"/>
  <c r="S211" i="4"/>
  <c r="Q115" i="4"/>
  <c r="O115" i="4"/>
  <c r="O211" i="4"/>
  <c r="M115" i="4"/>
  <c r="M211" i="4"/>
  <c r="K115" i="4"/>
  <c r="K211" i="4"/>
  <c r="I115" i="4"/>
  <c r="I211" i="4"/>
  <c r="G115" i="4"/>
  <c r="G211" i="4"/>
  <c r="E211" i="4"/>
  <c r="X115" i="3"/>
  <c r="X211" i="3"/>
  <c r="V115" i="3"/>
  <c r="V211" i="3"/>
  <c r="T115" i="3"/>
  <c r="T211" i="3"/>
  <c r="R115" i="3"/>
  <c r="P115" i="3"/>
  <c r="P211" i="3"/>
  <c r="N115" i="3"/>
  <c r="N211" i="3"/>
  <c r="L115" i="3"/>
  <c r="L211" i="3"/>
  <c r="J115" i="3"/>
  <c r="J211" i="3"/>
  <c r="H115" i="3"/>
  <c r="H211" i="3"/>
  <c r="F211" i="3"/>
  <c r="D211" i="3"/>
  <c r="W211" i="5"/>
  <c r="U211" i="5"/>
  <c r="S211" i="5"/>
  <c r="Q211" i="5"/>
  <c r="M211" i="5"/>
  <c r="K211" i="5"/>
  <c r="I211" i="5"/>
  <c r="G211" i="5"/>
  <c r="D211" i="5"/>
  <c r="X115" i="4"/>
  <c r="X211" i="4"/>
  <c r="V115" i="4"/>
  <c r="V211" i="4"/>
  <c r="T115" i="4"/>
  <c r="T211" i="4"/>
  <c r="R115" i="4"/>
  <c r="R211" i="4"/>
  <c r="P115" i="4"/>
  <c r="P211" i="4"/>
  <c r="N115" i="4"/>
  <c r="N211" i="4"/>
  <c r="L115" i="4"/>
  <c r="L211" i="4"/>
  <c r="J115" i="4"/>
  <c r="J211" i="4"/>
  <c r="H115" i="4"/>
  <c r="H211" i="4"/>
  <c r="F211" i="4"/>
  <c r="D211" i="4"/>
  <c r="W115" i="3"/>
  <c r="W211" i="3"/>
  <c r="U115" i="3"/>
  <c r="U211" i="3"/>
  <c r="S115" i="3"/>
  <c r="S211" i="3"/>
  <c r="Q115" i="3"/>
  <c r="Q211" i="3"/>
  <c r="O115" i="3"/>
  <c r="O211" i="3"/>
  <c r="M115" i="3"/>
  <c r="M211" i="3"/>
  <c r="K115" i="3"/>
  <c r="K211" i="3"/>
  <c r="I115" i="3"/>
  <c r="I211" i="3"/>
  <c r="G115" i="3"/>
  <c r="G211" i="3"/>
  <c r="E211" i="3"/>
  <c r="X211" i="5"/>
  <c r="V211" i="5"/>
  <c r="T211" i="5"/>
  <c r="R211" i="5"/>
  <c r="P211" i="5"/>
  <c r="N211" i="5"/>
  <c r="L211" i="5"/>
  <c r="J211" i="5"/>
  <c r="H211" i="5"/>
  <c r="F211" i="5"/>
  <c r="F115" i="5"/>
  <c r="D115" i="5"/>
  <c r="G116" i="12"/>
  <c r="K116" i="12"/>
  <c r="D116" i="10"/>
  <c r="V49" i="12"/>
  <c r="R49" i="12"/>
  <c r="N49" i="12"/>
  <c r="J49" i="12"/>
  <c r="E116" i="12"/>
  <c r="U114" i="4"/>
  <c r="E161" i="4"/>
  <c r="D175" i="4"/>
  <c r="P114" i="4"/>
  <c r="K114" i="3"/>
  <c r="E179" i="4"/>
  <c r="P49" i="10"/>
  <c r="L108" i="3"/>
  <c r="E180" i="11"/>
  <c r="L32" i="10"/>
  <c r="K109" i="5"/>
  <c r="R43" i="12"/>
  <c r="P43" i="12"/>
  <c r="N43" i="12"/>
  <c r="J43" i="12"/>
  <c r="H43" i="12"/>
  <c r="T116" i="10"/>
  <c r="W46" i="12"/>
  <c r="T46" i="12"/>
  <c r="T180" i="12" s="1"/>
  <c r="Q46" i="12"/>
  <c r="K46" i="12"/>
  <c r="K180" i="12" s="1"/>
  <c r="G46" i="12"/>
  <c r="G180" i="12" s="1"/>
  <c r="W43" i="12"/>
  <c r="X49" i="12"/>
  <c r="T49" i="12"/>
  <c r="P49" i="12"/>
  <c r="L49" i="12"/>
  <c r="H49" i="12"/>
  <c r="G47" i="12"/>
  <c r="G181" i="12" s="1"/>
  <c r="V48" i="12"/>
  <c r="R48" i="12"/>
  <c r="N48" i="12"/>
  <c r="J48" i="12"/>
  <c r="J182" i="12" s="1"/>
  <c r="U49" i="12"/>
  <c r="Q49" i="12"/>
  <c r="M49" i="12"/>
  <c r="I49" i="12"/>
  <c r="W48" i="12"/>
  <c r="S48" i="12"/>
  <c r="O48" i="12"/>
  <c r="K48" i="12"/>
  <c r="G48" i="12"/>
  <c r="G182" i="12" s="1"/>
  <c r="W106" i="3"/>
  <c r="M105" i="3"/>
  <c r="U103" i="3"/>
  <c r="I103" i="3"/>
  <c r="X99" i="3"/>
  <c r="T99" i="3"/>
  <c r="L99" i="3"/>
  <c r="H99" i="3"/>
  <c r="R98" i="3"/>
  <c r="N98" i="3"/>
  <c r="J98" i="3"/>
  <c r="X97" i="3"/>
  <c r="T97" i="3"/>
  <c r="P97" i="3"/>
  <c r="H162" i="3"/>
  <c r="V161" i="3"/>
  <c r="R161" i="3"/>
  <c r="N161" i="3"/>
  <c r="W160" i="3"/>
  <c r="O89" i="3"/>
  <c r="U86" i="3"/>
  <c r="I86" i="3"/>
  <c r="U84" i="3"/>
  <c r="W83" i="3"/>
  <c r="O83" i="3"/>
  <c r="K81" i="3"/>
  <c r="G81" i="3"/>
  <c r="M78" i="3"/>
  <c r="O77" i="3"/>
  <c r="W73" i="3"/>
  <c r="S73" i="3"/>
  <c r="O73" i="3"/>
  <c r="K73" i="3"/>
  <c r="G73" i="3"/>
  <c r="U72" i="3"/>
  <c r="Q72" i="3"/>
  <c r="M72" i="3"/>
  <c r="I72" i="3"/>
  <c r="W71" i="3"/>
  <c r="S71" i="3"/>
  <c r="O71" i="3"/>
  <c r="K71" i="3"/>
  <c r="G71" i="3"/>
  <c r="K209" i="4"/>
  <c r="K105" i="4"/>
  <c r="G105" i="4"/>
  <c r="M104" i="4"/>
  <c r="U102" i="4"/>
  <c r="M102" i="4"/>
  <c r="N100" i="4"/>
  <c r="X99" i="4"/>
  <c r="I90" i="4"/>
  <c r="M86" i="4"/>
  <c r="W79" i="4"/>
  <c r="O79" i="4"/>
  <c r="M78" i="4"/>
  <c r="W77" i="4"/>
  <c r="Q76" i="4"/>
  <c r="I76" i="4"/>
  <c r="W75" i="4"/>
  <c r="W73" i="4"/>
  <c r="G73" i="4"/>
  <c r="M72" i="4"/>
  <c r="W71" i="4"/>
  <c r="S71" i="4"/>
  <c r="U102" i="5"/>
  <c r="W101" i="5"/>
  <c r="G207" i="5"/>
  <c r="Q100" i="5"/>
  <c r="M100" i="5"/>
  <c r="W99" i="5"/>
  <c r="K99" i="5"/>
  <c r="U98" i="5"/>
  <c r="S206" i="5"/>
  <c r="U96" i="5"/>
  <c r="Q94" i="5"/>
  <c r="G93" i="5"/>
  <c r="U92" i="5"/>
  <c r="Q92" i="5"/>
  <c r="W91" i="5"/>
  <c r="K91" i="5"/>
  <c r="G91" i="5"/>
  <c r="U90" i="5"/>
  <c r="Q90" i="5"/>
  <c r="M90" i="5"/>
  <c r="I90" i="5"/>
  <c r="W89" i="5"/>
  <c r="S89" i="5"/>
  <c r="O89" i="5"/>
  <c r="K89" i="5"/>
  <c r="G89" i="5"/>
  <c r="U88" i="5"/>
  <c r="Q88" i="5"/>
  <c r="I153" i="5"/>
  <c r="W152" i="5"/>
  <c r="S152" i="5"/>
  <c r="O152" i="5"/>
  <c r="X86" i="5"/>
  <c r="P86" i="5"/>
  <c r="L86" i="5"/>
  <c r="H86" i="5"/>
  <c r="N150" i="5"/>
  <c r="J150" i="5"/>
  <c r="P149" i="5"/>
  <c r="U83" i="5"/>
  <c r="L148" i="5"/>
  <c r="I83" i="5"/>
  <c r="X146" i="5"/>
  <c r="P146" i="5"/>
  <c r="H146" i="5"/>
  <c r="W80" i="5"/>
  <c r="O145" i="5"/>
  <c r="K145" i="5"/>
  <c r="G145" i="5"/>
  <c r="U144" i="5"/>
  <c r="Q144" i="5"/>
  <c r="N79" i="5"/>
  <c r="J79" i="5"/>
  <c r="X78" i="5"/>
  <c r="T78" i="5"/>
  <c r="P78" i="5"/>
  <c r="L78" i="5"/>
  <c r="H78" i="5"/>
  <c r="Q76" i="5"/>
  <c r="M76" i="5"/>
  <c r="I76" i="5"/>
  <c r="W75" i="5"/>
  <c r="S75" i="5"/>
  <c r="K75" i="5"/>
  <c r="H74" i="5"/>
  <c r="V73" i="5"/>
  <c r="R73" i="5"/>
  <c r="N73" i="5"/>
  <c r="J73" i="5"/>
  <c r="X72" i="5"/>
  <c r="T72" i="5"/>
  <c r="P72" i="5"/>
  <c r="L72" i="5"/>
  <c r="H72" i="5"/>
  <c r="V71" i="5"/>
  <c r="R71" i="5"/>
  <c r="N71" i="5"/>
  <c r="J71" i="5"/>
  <c r="F44" i="12"/>
  <c r="U48" i="12"/>
  <c r="M48" i="12"/>
  <c r="I48" i="12"/>
  <c r="I182" i="12" s="1"/>
  <c r="X103" i="3"/>
  <c r="L80" i="4"/>
  <c r="L94" i="5"/>
  <c r="F41" i="12"/>
  <c r="F45" i="12"/>
  <c r="F95" i="4"/>
  <c r="D95" i="5"/>
  <c r="D88" i="4"/>
  <c r="E82" i="4"/>
  <c r="K105" i="3"/>
  <c r="Q104" i="3"/>
  <c r="L100" i="3"/>
  <c r="H100" i="3"/>
  <c r="V99" i="3"/>
  <c r="R99" i="3"/>
  <c r="N99" i="3"/>
  <c r="J99" i="3"/>
  <c r="X98" i="3"/>
  <c r="T98" i="3"/>
  <c r="P98" i="3"/>
  <c r="H98" i="3"/>
  <c r="V97" i="3"/>
  <c r="R97" i="3"/>
  <c r="N97" i="3"/>
  <c r="J162" i="3"/>
  <c r="X161" i="3"/>
  <c r="P161" i="3"/>
  <c r="K90" i="3"/>
  <c r="M89" i="3"/>
  <c r="Q87" i="3"/>
  <c r="M87" i="3"/>
  <c r="K86" i="3"/>
  <c r="Q83" i="3"/>
  <c r="S80" i="3"/>
  <c r="Q77" i="3"/>
  <c r="I77" i="3"/>
  <c r="I75" i="3"/>
  <c r="O74" i="3"/>
  <c r="K74" i="3"/>
  <c r="U73" i="3"/>
  <c r="Q73" i="3"/>
  <c r="M73" i="3"/>
  <c r="I73" i="3"/>
  <c r="W72" i="3"/>
  <c r="S72" i="3"/>
  <c r="O72" i="3"/>
  <c r="K72" i="3"/>
  <c r="G72" i="3"/>
  <c r="U71" i="3"/>
  <c r="Q71" i="3"/>
  <c r="M71" i="3"/>
  <c r="I71" i="3"/>
  <c r="K104" i="4"/>
  <c r="Q103" i="4"/>
  <c r="T100" i="4"/>
  <c r="H100" i="4"/>
  <c r="V99" i="4"/>
  <c r="R99" i="4"/>
  <c r="O156" i="4"/>
  <c r="W86" i="4"/>
  <c r="S84" i="4"/>
  <c r="U83" i="4"/>
  <c r="M83" i="4"/>
  <c r="I81" i="4"/>
  <c r="M79" i="4"/>
  <c r="I79" i="4"/>
  <c r="U77" i="4"/>
  <c r="Q75" i="4"/>
  <c r="I75" i="4"/>
  <c r="K74" i="4"/>
  <c r="Q73" i="4"/>
  <c r="S72" i="4"/>
  <c r="O72" i="4"/>
  <c r="U71" i="4"/>
  <c r="G106" i="5"/>
  <c r="U105" i="5"/>
  <c r="Q208" i="5"/>
  <c r="O104" i="5"/>
  <c r="K104" i="5"/>
  <c r="Q103" i="5"/>
  <c r="M103" i="5"/>
  <c r="W102" i="5"/>
  <c r="U101" i="5"/>
  <c r="I101" i="5"/>
  <c r="M99" i="5"/>
  <c r="U206" i="5"/>
  <c r="Q206" i="5"/>
  <c r="S96" i="5"/>
  <c r="Q95" i="5"/>
  <c r="M95" i="5"/>
  <c r="I95" i="5"/>
  <c r="K94" i="5"/>
  <c r="Q93" i="5"/>
  <c r="M93" i="5"/>
  <c r="I93" i="5"/>
  <c r="G92" i="5"/>
  <c r="I91" i="5"/>
  <c r="W90" i="5"/>
  <c r="S90" i="5"/>
  <c r="O90" i="5"/>
  <c r="K90" i="5"/>
  <c r="G90" i="5"/>
  <c r="U89" i="5"/>
  <c r="Q89" i="5"/>
  <c r="M89" i="5"/>
  <c r="I89" i="5"/>
  <c r="W88" i="5"/>
  <c r="S88" i="5"/>
  <c r="O88" i="5"/>
  <c r="K153" i="5"/>
  <c r="G153" i="5"/>
  <c r="U152" i="5"/>
  <c r="Q152" i="5"/>
  <c r="H87" i="5"/>
  <c r="R86" i="5"/>
  <c r="N86" i="5"/>
  <c r="J86" i="5"/>
  <c r="P150" i="5"/>
  <c r="L150" i="5"/>
  <c r="R149" i="5"/>
  <c r="S83" i="5"/>
  <c r="N148" i="5"/>
  <c r="K83" i="5"/>
  <c r="V146" i="5"/>
  <c r="R81" i="5"/>
  <c r="N146" i="5"/>
  <c r="J146" i="5"/>
  <c r="G81" i="5"/>
  <c r="U80" i="5"/>
  <c r="M145" i="5"/>
  <c r="I145" i="5"/>
  <c r="W144" i="5"/>
  <c r="S144" i="5"/>
  <c r="L79" i="5"/>
  <c r="V78" i="5"/>
  <c r="R78" i="5"/>
  <c r="N78" i="5"/>
  <c r="J78" i="5"/>
  <c r="S76" i="5"/>
  <c r="O76" i="5"/>
  <c r="K76" i="5"/>
  <c r="G76" i="5"/>
  <c r="U75" i="5"/>
  <c r="Q75" i="5"/>
  <c r="M75" i="5"/>
  <c r="X73" i="5"/>
  <c r="T73" i="5"/>
  <c r="P73" i="5"/>
  <c r="L73" i="5"/>
  <c r="H73" i="5"/>
  <c r="V72" i="5"/>
  <c r="R72" i="5"/>
  <c r="N72" i="5"/>
  <c r="J72" i="5"/>
  <c r="P71" i="5"/>
  <c r="L71" i="5"/>
  <c r="F167" i="5"/>
  <c r="F157" i="3"/>
  <c r="E146" i="4"/>
  <c r="C75" i="4"/>
  <c r="U47" i="12"/>
  <c r="X48" i="12"/>
  <c r="T48" i="12"/>
  <c r="P48" i="12"/>
  <c r="L48" i="12"/>
  <c r="H48" i="12"/>
  <c r="H182" i="12" s="1"/>
  <c r="W49" i="12"/>
  <c r="S49" i="12"/>
  <c r="O49" i="12"/>
  <c r="K49" i="12"/>
  <c r="G49" i="12"/>
  <c r="D42" i="12"/>
  <c r="F159" i="4"/>
  <c r="V77" i="5"/>
  <c r="U163" i="5"/>
  <c r="S82" i="4"/>
  <c r="W35" i="10"/>
  <c r="H178" i="4"/>
  <c r="Q204" i="3"/>
  <c r="W205" i="3"/>
  <c r="Q168" i="5"/>
  <c r="Q80" i="3"/>
  <c r="M202" i="4"/>
  <c r="Q158" i="5"/>
  <c r="K87" i="3"/>
  <c r="G210" i="4"/>
  <c r="O21" i="10"/>
  <c r="U11" i="10"/>
  <c r="V45" i="10"/>
  <c r="W100" i="5"/>
  <c r="T96" i="3"/>
  <c r="R111" i="3"/>
  <c r="Q8" i="10"/>
  <c r="K96" i="5"/>
  <c r="H143" i="5"/>
  <c r="U75" i="4"/>
  <c r="I88" i="4"/>
  <c r="M81" i="3"/>
  <c r="K10" i="10"/>
  <c r="V142" i="5"/>
  <c r="D173" i="3"/>
  <c r="D175" i="5"/>
  <c r="R111" i="4"/>
  <c r="L176" i="5"/>
  <c r="D108" i="4"/>
  <c r="Q114" i="5"/>
  <c r="Q114" i="4"/>
  <c r="O114" i="4"/>
  <c r="K114" i="4"/>
  <c r="I114" i="4"/>
  <c r="O43" i="10"/>
  <c r="N43" i="10"/>
  <c r="L98" i="4"/>
  <c r="E41" i="10"/>
  <c r="D110" i="4"/>
  <c r="D20" i="10"/>
  <c r="D145" i="3"/>
  <c r="F14" i="10"/>
  <c r="S39" i="10"/>
  <c r="L34" i="10"/>
  <c r="Q202" i="4"/>
  <c r="S10" i="10"/>
  <c r="E104" i="4"/>
  <c r="F100" i="5"/>
  <c r="T108" i="4"/>
  <c r="W178" i="4"/>
  <c r="N113" i="3"/>
  <c r="G116" i="10"/>
  <c r="K179" i="3"/>
  <c r="H114" i="4"/>
  <c r="X114" i="4"/>
  <c r="S114" i="3"/>
  <c r="S49" i="10"/>
  <c r="H49" i="10"/>
  <c r="X49" i="10"/>
  <c r="D73" i="4"/>
  <c r="U10" i="10"/>
  <c r="F148" i="3"/>
  <c r="G11" i="10"/>
  <c r="W153" i="3"/>
  <c r="G145" i="3"/>
  <c r="D144" i="4"/>
  <c r="O139" i="3"/>
  <c r="G88" i="5"/>
  <c r="F168" i="5"/>
  <c r="F103" i="5"/>
  <c r="W83" i="5"/>
  <c r="G82" i="3"/>
  <c r="Q98" i="5"/>
  <c r="E178" i="4"/>
  <c r="G99" i="5"/>
  <c r="X177" i="5"/>
  <c r="Q175" i="4"/>
  <c r="G86" i="4"/>
  <c r="K100" i="5"/>
  <c r="M165" i="5"/>
  <c r="M201" i="3"/>
  <c r="M24" i="10"/>
  <c r="I18" i="10"/>
  <c r="I15" i="10"/>
  <c r="G71" i="5"/>
  <c r="C162" i="4"/>
  <c r="T107" i="3"/>
  <c r="L107" i="3"/>
  <c r="H172" i="5"/>
  <c r="M108" i="5"/>
  <c r="T109" i="4"/>
  <c r="P108" i="4"/>
  <c r="W113" i="4"/>
  <c r="S113" i="4"/>
  <c r="P113" i="3"/>
  <c r="H113" i="3"/>
  <c r="F178" i="3"/>
  <c r="O174" i="4"/>
  <c r="O209" i="4"/>
  <c r="N100" i="3"/>
  <c r="N165" i="3"/>
  <c r="J100" i="3"/>
  <c r="J165" i="3"/>
  <c r="K95" i="3"/>
  <c r="K159" i="3"/>
  <c r="I159" i="3"/>
  <c r="I157" i="3"/>
  <c r="U89" i="3"/>
  <c r="U154" i="3"/>
  <c r="O154" i="3"/>
  <c r="W85" i="3"/>
  <c r="W150" i="3"/>
  <c r="U85" i="3"/>
  <c r="U150" i="3"/>
  <c r="Q150" i="3"/>
  <c r="Q85" i="3"/>
  <c r="M150" i="3"/>
  <c r="M85" i="3"/>
  <c r="M84" i="3"/>
  <c r="M148" i="3"/>
  <c r="M83" i="3"/>
  <c r="I81" i="3"/>
  <c r="I146" i="3"/>
  <c r="U145" i="3"/>
  <c r="O80" i="3"/>
  <c r="S77" i="3"/>
  <c r="S142" i="3"/>
  <c r="U141" i="3"/>
  <c r="U76" i="3"/>
  <c r="S76" i="3"/>
  <c r="I141" i="3"/>
  <c r="U75" i="3"/>
  <c r="Q75" i="3"/>
  <c r="M140" i="3"/>
  <c r="W139" i="3"/>
  <c r="W202" i="3"/>
  <c r="W174" i="4"/>
  <c r="W209" i="4"/>
  <c r="W171" i="4"/>
  <c r="W175" i="4"/>
  <c r="S105" i="4"/>
  <c r="O170" i="4"/>
  <c r="O105" i="4"/>
  <c r="S103" i="4"/>
  <c r="S38" i="10"/>
  <c r="Q158" i="4"/>
  <c r="Q28" i="10"/>
  <c r="G152" i="4"/>
  <c r="G22" i="10"/>
  <c r="K150" i="4"/>
  <c r="K20" i="10"/>
  <c r="I150" i="4"/>
  <c r="I85" i="4"/>
  <c r="K146" i="4"/>
  <c r="K81" i="4"/>
  <c r="Q80" i="4"/>
  <c r="Q145" i="4"/>
  <c r="K79" i="4"/>
  <c r="K144" i="4"/>
  <c r="O73" i="4"/>
  <c r="O8" i="10"/>
  <c r="K72" i="4"/>
  <c r="K7" i="10"/>
  <c r="K71" i="4"/>
  <c r="K6" i="10"/>
  <c r="S171" i="5"/>
  <c r="S106" i="5"/>
  <c r="S107" i="5"/>
  <c r="O106" i="5"/>
  <c r="O107" i="5"/>
  <c r="U104" i="5"/>
  <c r="U173" i="5"/>
  <c r="O168" i="5"/>
  <c r="O103" i="5"/>
  <c r="G103" i="5"/>
  <c r="G168" i="5"/>
  <c r="M167" i="5"/>
  <c r="M102" i="5"/>
  <c r="K167" i="5"/>
  <c r="K102" i="5"/>
  <c r="I166" i="5"/>
  <c r="I207" i="5"/>
  <c r="S163" i="5"/>
  <c r="S98" i="5"/>
  <c r="O206" i="5"/>
  <c r="O162" i="5"/>
  <c r="I96" i="5"/>
  <c r="I161" i="5"/>
  <c r="W95" i="5"/>
  <c r="W160" i="5"/>
  <c r="O95" i="5"/>
  <c r="O160" i="5"/>
  <c r="G95" i="5"/>
  <c r="G160" i="5"/>
  <c r="W158" i="5"/>
  <c r="W93" i="5"/>
  <c r="S93" i="5"/>
  <c r="S158" i="5"/>
  <c r="O158" i="5"/>
  <c r="O93" i="5"/>
  <c r="S92" i="5"/>
  <c r="S157" i="5"/>
  <c r="O92" i="5"/>
  <c r="O157" i="5"/>
  <c r="V86" i="5"/>
  <c r="V155" i="5"/>
  <c r="X150" i="5"/>
  <c r="X85" i="5"/>
  <c r="R150" i="5"/>
  <c r="R85" i="5"/>
  <c r="K84" i="5"/>
  <c r="K149" i="5"/>
  <c r="I149" i="5"/>
  <c r="I84" i="5"/>
  <c r="G84" i="5"/>
  <c r="G149" i="5"/>
  <c r="D158" i="4"/>
  <c r="D162" i="4"/>
  <c r="D148" i="4"/>
  <c r="D146" i="4"/>
  <c r="E15" i="12"/>
  <c r="E80" i="12" s="1"/>
  <c r="E145" i="4"/>
  <c r="F142" i="5"/>
  <c r="F144" i="3"/>
  <c r="D108" i="3"/>
  <c r="O43" i="12"/>
  <c r="K43" i="12"/>
  <c r="V181" i="4"/>
  <c r="V112" i="4"/>
  <c r="U180" i="3"/>
  <c r="U46" i="10"/>
  <c r="P180" i="3"/>
  <c r="P176" i="3"/>
  <c r="F180" i="3"/>
  <c r="F46" i="10"/>
  <c r="F180" i="10" s="1"/>
  <c r="Q48" i="12"/>
  <c r="Q113" i="5"/>
  <c r="G48" i="10"/>
  <c r="G182" i="10" s="1"/>
  <c r="G113" i="4"/>
  <c r="G178" i="4"/>
  <c r="R113" i="3"/>
  <c r="J113" i="3"/>
  <c r="O204" i="3"/>
  <c r="S203" i="3"/>
  <c r="S37" i="10"/>
  <c r="G24" i="10"/>
  <c r="M23" i="10"/>
  <c r="Q204" i="4"/>
  <c r="K21" i="10"/>
  <c r="O13" i="10"/>
  <c r="W204" i="4"/>
  <c r="G9" i="10"/>
  <c r="W6" i="10"/>
  <c r="S5" i="10"/>
  <c r="F42" i="10"/>
  <c r="F107" i="10" s="1"/>
  <c r="D113" i="5"/>
  <c r="U178" i="4"/>
  <c r="G179" i="3"/>
  <c r="O179" i="3"/>
  <c r="W179" i="3"/>
  <c r="D114" i="5"/>
  <c r="M114" i="5"/>
  <c r="U114" i="5"/>
  <c r="D114" i="4"/>
  <c r="L114" i="4"/>
  <c r="T114" i="4"/>
  <c r="G114" i="4"/>
  <c r="S114" i="4"/>
  <c r="W114" i="4"/>
  <c r="G114" i="3"/>
  <c r="O114" i="3"/>
  <c r="W114" i="3"/>
  <c r="G49" i="10"/>
  <c r="O49" i="10"/>
  <c r="W49" i="10"/>
  <c r="F49" i="10"/>
  <c r="L49" i="10"/>
  <c r="T49" i="10"/>
  <c r="Q210" i="5"/>
  <c r="M149" i="3"/>
  <c r="W167" i="5"/>
  <c r="I177" i="5"/>
  <c r="D42" i="10"/>
  <c r="N163" i="3"/>
  <c r="Q155" i="5"/>
  <c r="G101" i="5"/>
  <c r="O171" i="5"/>
  <c r="O169" i="5"/>
  <c r="H101" i="4"/>
  <c r="O145" i="3"/>
  <c r="O142" i="3"/>
  <c r="K157" i="3"/>
  <c r="Q105" i="5"/>
  <c r="Q142" i="3"/>
  <c r="W156" i="5"/>
  <c r="S145" i="3"/>
  <c r="S141" i="3"/>
  <c r="M164" i="5"/>
  <c r="X112" i="5"/>
  <c r="C174" i="4"/>
  <c r="D172" i="4"/>
  <c r="K159" i="5"/>
  <c r="I146" i="4"/>
  <c r="U149" i="3"/>
  <c r="C142" i="4"/>
  <c r="E150" i="4"/>
  <c r="U6" i="10"/>
  <c r="G31" i="10"/>
  <c r="Q165" i="5"/>
  <c r="U109" i="5"/>
  <c r="K76" i="4"/>
  <c r="U142" i="4"/>
  <c r="I140" i="3"/>
  <c r="W88" i="3"/>
  <c r="U80" i="3"/>
  <c r="F47" i="10"/>
  <c r="F181" i="10" s="1"/>
  <c r="W205" i="4"/>
  <c r="W144" i="4"/>
  <c r="I158" i="5"/>
  <c r="E111" i="3"/>
  <c r="N46" i="10"/>
  <c r="N180" i="10" s="1"/>
  <c r="S102" i="4"/>
  <c r="Q91" i="5"/>
  <c r="F113" i="3"/>
  <c r="D178" i="3"/>
  <c r="T113" i="3"/>
  <c r="O172" i="3"/>
  <c r="G203" i="3"/>
  <c r="K84" i="4"/>
  <c r="Q151" i="4"/>
  <c r="S75" i="3"/>
  <c r="K102" i="4"/>
  <c r="U177" i="5"/>
  <c r="U157" i="5"/>
  <c r="Q141" i="4"/>
  <c r="E181" i="12"/>
  <c r="K116" i="10"/>
  <c r="O116" i="10"/>
  <c r="W116" i="10"/>
  <c r="F116" i="10"/>
  <c r="N116" i="10"/>
  <c r="O175" i="5"/>
  <c r="U172" i="5"/>
  <c r="O172" i="5"/>
  <c r="I116" i="10"/>
  <c r="Q116" i="10"/>
  <c r="X116" i="10"/>
  <c r="P116" i="10"/>
  <c r="H116" i="10"/>
  <c r="J116" i="12"/>
  <c r="G181" i="5"/>
  <c r="E181" i="4"/>
  <c r="M181" i="5"/>
  <c r="U181" i="5"/>
  <c r="D181" i="4"/>
  <c r="D116" i="12"/>
  <c r="H116" i="12"/>
  <c r="F116" i="12"/>
  <c r="D32" i="10"/>
  <c r="D161" i="3"/>
  <c r="D161" i="5"/>
  <c r="D145" i="5"/>
  <c r="V159" i="3"/>
  <c r="W5" i="10"/>
  <c r="M5" i="10"/>
  <c r="U82" i="5"/>
  <c r="M151" i="5"/>
  <c r="L82" i="5"/>
  <c r="K77" i="5"/>
  <c r="U76" i="5"/>
  <c r="O140" i="5"/>
  <c r="W74" i="5"/>
  <c r="S74" i="5"/>
  <c r="H140" i="5"/>
  <c r="F92" i="4"/>
  <c r="E147" i="3"/>
  <c r="F109" i="3"/>
  <c r="P48" i="10"/>
  <c r="P182" i="10" s="1"/>
  <c r="W110" i="3"/>
  <c r="W174" i="3"/>
  <c r="U174" i="3"/>
  <c r="U110" i="3"/>
  <c r="S209" i="3"/>
  <c r="S174" i="3"/>
  <c r="S178" i="3"/>
  <c r="S110" i="3"/>
  <c r="Q174" i="3"/>
  <c r="Q110" i="3"/>
  <c r="Q209" i="3"/>
  <c r="Q109" i="3"/>
  <c r="O174" i="3"/>
  <c r="O209" i="3"/>
  <c r="O109" i="3"/>
  <c r="M174" i="3"/>
  <c r="M109" i="3"/>
  <c r="M110" i="3"/>
  <c r="M209" i="3"/>
  <c r="K174" i="3"/>
  <c r="K109" i="3"/>
  <c r="K209" i="3"/>
  <c r="I174" i="3"/>
  <c r="I109" i="3"/>
  <c r="I110" i="3"/>
  <c r="G174" i="3"/>
  <c r="G209" i="3"/>
  <c r="G109" i="3"/>
  <c r="W171" i="3"/>
  <c r="W107" i="3"/>
  <c r="W175" i="3"/>
  <c r="U106" i="3"/>
  <c r="U171" i="3"/>
  <c r="U107" i="3"/>
  <c r="S171" i="3"/>
  <c r="S210" i="3"/>
  <c r="Q106" i="3"/>
  <c r="Q175" i="3"/>
  <c r="Q107" i="3"/>
  <c r="O175" i="3"/>
  <c r="O107" i="3"/>
  <c r="M171" i="3"/>
  <c r="M106" i="3"/>
  <c r="K171" i="3"/>
  <c r="K106" i="3"/>
  <c r="K175" i="3"/>
  <c r="I175" i="3"/>
  <c r="I171" i="3"/>
  <c r="I106" i="3"/>
  <c r="I107" i="3"/>
  <c r="G171" i="3"/>
  <c r="G175" i="3"/>
  <c r="G106" i="3"/>
  <c r="W105" i="3"/>
  <c r="U105" i="3"/>
  <c r="U170" i="3"/>
  <c r="S105" i="3"/>
  <c r="S170" i="3"/>
  <c r="Q170" i="3"/>
  <c r="Q105" i="3"/>
  <c r="O105" i="3"/>
  <c r="M170" i="3"/>
  <c r="K170" i="3"/>
  <c r="I170" i="3"/>
  <c r="I105" i="3"/>
  <c r="G105" i="3"/>
  <c r="G170" i="3"/>
  <c r="W104" i="3"/>
  <c r="U104" i="3"/>
  <c r="S173" i="3"/>
  <c r="S104" i="3"/>
  <c r="Q173" i="3"/>
  <c r="O104" i="3"/>
  <c r="M173" i="3"/>
  <c r="M104" i="3"/>
  <c r="K173" i="3"/>
  <c r="I173" i="3"/>
  <c r="I104" i="3"/>
  <c r="G104" i="3"/>
  <c r="G173" i="3"/>
  <c r="W103" i="3"/>
  <c r="S103" i="3"/>
  <c r="S172" i="3"/>
  <c r="Q172" i="3"/>
  <c r="Q103" i="3"/>
  <c r="M172" i="3"/>
  <c r="M103" i="3"/>
  <c r="K103" i="3"/>
  <c r="K172" i="3"/>
  <c r="I172" i="3"/>
  <c r="G103" i="3"/>
  <c r="G172" i="3"/>
  <c r="W102" i="3"/>
  <c r="U102" i="3"/>
  <c r="S102" i="3"/>
  <c r="Q102" i="3"/>
  <c r="O102" i="3"/>
  <c r="M102" i="3"/>
  <c r="I102" i="3"/>
  <c r="V165" i="3"/>
  <c r="V100" i="3"/>
  <c r="T100" i="3"/>
  <c r="R165" i="3"/>
  <c r="R100" i="3"/>
  <c r="P100" i="3"/>
  <c r="P165" i="3"/>
  <c r="P99" i="3"/>
  <c r="P164" i="3"/>
  <c r="V98" i="3"/>
  <c r="V163" i="3"/>
  <c r="L33" i="10"/>
  <c r="L98" i="3"/>
  <c r="K161" i="3"/>
  <c r="K96" i="3"/>
  <c r="I96" i="3"/>
  <c r="I161" i="3"/>
  <c r="G96" i="3"/>
  <c r="G161" i="3"/>
  <c r="W95" i="3"/>
  <c r="U95" i="3"/>
  <c r="S95" i="3"/>
  <c r="Q95" i="3"/>
  <c r="Q160" i="3"/>
  <c r="O95" i="3"/>
  <c r="M160" i="3"/>
  <c r="M95" i="3"/>
  <c r="I95" i="3"/>
  <c r="G95" i="3"/>
  <c r="W94" i="3"/>
  <c r="U94" i="3"/>
  <c r="S94" i="3"/>
  <c r="Q94" i="3"/>
  <c r="O94" i="3"/>
  <c r="M94" i="3"/>
  <c r="G159" i="3"/>
  <c r="U93" i="3"/>
  <c r="S158" i="3"/>
  <c r="Q158" i="3"/>
  <c r="O158" i="3"/>
  <c r="M158" i="3"/>
  <c r="G157" i="3"/>
  <c r="W156" i="3"/>
  <c r="U156" i="3"/>
  <c r="S156" i="3"/>
  <c r="Q156" i="3"/>
  <c r="M156" i="3"/>
  <c r="K155" i="3"/>
  <c r="I155" i="3"/>
  <c r="I90" i="3"/>
  <c r="G90" i="3"/>
  <c r="G155" i="3"/>
  <c r="W154" i="3"/>
  <c r="W89" i="3"/>
  <c r="S154" i="3"/>
  <c r="S89" i="3"/>
  <c r="Q154" i="3"/>
  <c r="Q89" i="3"/>
  <c r="M154" i="3"/>
  <c r="K89" i="3"/>
  <c r="I89" i="3"/>
  <c r="I154" i="3"/>
  <c r="G154" i="3"/>
  <c r="G158" i="3"/>
  <c r="G89" i="3"/>
  <c r="U88" i="3"/>
  <c r="U153" i="3"/>
  <c r="S153" i="3"/>
  <c r="S88" i="3"/>
  <c r="Q153" i="3"/>
  <c r="Q88" i="3"/>
  <c r="O153" i="3"/>
  <c r="O88" i="3"/>
  <c r="M88" i="3"/>
  <c r="M157" i="3"/>
  <c r="M153" i="3"/>
  <c r="K88" i="3"/>
  <c r="K153" i="3"/>
  <c r="I88" i="3"/>
  <c r="I153" i="3"/>
  <c r="G88" i="3"/>
  <c r="G153" i="3"/>
  <c r="W152" i="3"/>
  <c r="W87" i="3"/>
  <c r="U87" i="3"/>
  <c r="U152" i="3"/>
  <c r="S87" i="3"/>
  <c r="S152" i="3"/>
  <c r="Q152" i="3"/>
  <c r="O152" i="3"/>
  <c r="M152" i="3"/>
  <c r="I152" i="3"/>
  <c r="I87" i="3"/>
  <c r="G87" i="3"/>
  <c r="G152" i="3"/>
  <c r="W151" i="3"/>
  <c r="W86" i="3"/>
  <c r="U151" i="3"/>
  <c r="U204" i="3"/>
  <c r="S204" i="3"/>
  <c r="S151" i="3"/>
  <c r="S86" i="3"/>
  <c r="S155" i="3"/>
  <c r="Q151" i="3"/>
  <c r="Q86" i="3"/>
  <c r="O86" i="3"/>
  <c r="O151" i="3"/>
  <c r="M86" i="3"/>
  <c r="M151" i="3"/>
  <c r="M204" i="3"/>
  <c r="I151" i="3"/>
  <c r="I204" i="3"/>
  <c r="G204" i="3"/>
  <c r="G151" i="3"/>
  <c r="G86" i="3"/>
  <c r="K204" i="3"/>
  <c r="M36" i="10"/>
  <c r="K36" i="10"/>
  <c r="W23" i="10"/>
  <c r="M39" i="10"/>
  <c r="W44" i="10"/>
  <c r="M41" i="10"/>
  <c r="I209" i="3"/>
  <c r="M175" i="3"/>
  <c r="S160" i="3"/>
  <c r="X100" i="3"/>
  <c r="W172" i="3"/>
  <c r="S106" i="3"/>
  <c r="Q171" i="3"/>
  <c r="O110" i="3"/>
  <c r="K102" i="3"/>
  <c r="K104" i="3"/>
  <c r="O103" i="3"/>
  <c r="O156" i="3"/>
  <c r="K24" i="10"/>
  <c r="O87" i="3"/>
  <c r="U160" i="3"/>
  <c r="O160" i="3"/>
  <c r="U23" i="10"/>
  <c r="G102" i="3"/>
  <c r="G107" i="3"/>
  <c r="S41" i="10"/>
  <c r="K151" i="3"/>
  <c r="S85" i="3"/>
  <c r="S150" i="3"/>
  <c r="O150" i="3"/>
  <c r="O85" i="3"/>
  <c r="I150" i="3"/>
  <c r="I85" i="3"/>
  <c r="G85" i="3"/>
  <c r="G150" i="3"/>
  <c r="S149" i="3"/>
  <c r="S84" i="3"/>
  <c r="Q149" i="3"/>
  <c r="Q84" i="3"/>
  <c r="O84" i="3"/>
  <c r="O149" i="3"/>
  <c r="I84" i="3"/>
  <c r="I149" i="3"/>
  <c r="O148" i="3"/>
  <c r="K148" i="3"/>
  <c r="K83" i="3"/>
  <c r="W82" i="3"/>
  <c r="W147" i="3"/>
  <c r="S147" i="3"/>
  <c r="S82" i="3"/>
  <c r="O203" i="3"/>
  <c r="O82" i="3"/>
  <c r="K82" i="3"/>
  <c r="K203" i="3"/>
  <c r="U81" i="3"/>
  <c r="U146" i="3"/>
  <c r="M145" i="3"/>
  <c r="M80" i="3"/>
  <c r="I80" i="3"/>
  <c r="W144" i="3"/>
  <c r="W79" i="3"/>
  <c r="S144" i="3"/>
  <c r="S79" i="3"/>
  <c r="M79" i="3"/>
  <c r="M144" i="3"/>
  <c r="K79" i="3"/>
  <c r="K144" i="3"/>
  <c r="G144" i="3"/>
  <c r="G79" i="3"/>
  <c r="G202" i="3"/>
  <c r="G143" i="3"/>
  <c r="G78" i="3"/>
  <c r="W141" i="3"/>
  <c r="W76" i="3"/>
  <c r="O141" i="3"/>
  <c r="W75" i="3"/>
  <c r="W140" i="3"/>
  <c r="O75" i="3"/>
  <c r="O140" i="3"/>
  <c r="W203" i="3"/>
  <c r="W201" i="3"/>
  <c r="W74" i="3"/>
  <c r="W204" i="3"/>
  <c r="W207" i="3"/>
  <c r="W208" i="3"/>
  <c r="S74" i="3"/>
  <c r="S201" i="3"/>
  <c r="S139" i="3"/>
  <c r="O201" i="3"/>
  <c r="U44" i="10"/>
  <c r="U109" i="4"/>
  <c r="U174" i="4"/>
  <c r="I44" i="10"/>
  <c r="I178" i="4"/>
  <c r="I110" i="4"/>
  <c r="I174" i="4"/>
  <c r="W107" i="4"/>
  <c r="W41" i="10"/>
  <c r="S106" i="4"/>
  <c r="S210" i="4"/>
  <c r="O106" i="4"/>
  <c r="O171" i="4"/>
  <c r="K41" i="10"/>
  <c r="K106" i="4"/>
  <c r="K171" i="4"/>
  <c r="K175" i="4"/>
  <c r="W40" i="10"/>
  <c r="W170" i="4"/>
  <c r="W105" i="4"/>
  <c r="Q170" i="4"/>
  <c r="Q40" i="10"/>
  <c r="Q105" i="4"/>
  <c r="M170" i="4"/>
  <c r="M40" i="10"/>
  <c r="M105" i="4"/>
  <c r="I40" i="10"/>
  <c r="I105" i="4"/>
  <c r="I170" i="4"/>
  <c r="W104" i="4"/>
  <c r="W39" i="10"/>
  <c r="U104" i="4"/>
  <c r="U39" i="10"/>
  <c r="Q104" i="4"/>
  <c r="Q39" i="10"/>
  <c r="I104" i="4"/>
  <c r="I39" i="10"/>
  <c r="W103" i="4"/>
  <c r="W38" i="10"/>
  <c r="U172" i="4"/>
  <c r="U103" i="4"/>
  <c r="M103" i="4"/>
  <c r="M38" i="10"/>
  <c r="I38" i="10"/>
  <c r="I103" i="4"/>
  <c r="O102" i="4"/>
  <c r="O37" i="10"/>
  <c r="U166" i="4"/>
  <c r="U36" i="10"/>
  <c r="V35" i="10"/>
  <c r="V100" i="4"/>
  <c r="V165" i="4"/>
  <c r="R35" i="10"/>
  <c r="R165" i="4"/>
  <c r="N165" i="4"/>
  <c r="N35" i="10"/>
  <c r="J100" i="4"/>
  <c r="J35" i="10"/>
  <c r="H162" i="4"/>
  <c r="H32" i="10"/>
  <c r="K161" i="4"/>
  <c r="K31" i="10"/>
  <c r="W28" i="10"/>
  <c r="W158" i="4"/>
  <c r="I157" i="4"/>
  <c r="I27" i="10"/>
  <c r="W156" i="4"/>
  <c r="W26" i="10"/>
  <c r="U156" i="4"/>
  <c r="U26" i="10"/>
  <c r="Q26" i="10"/>
  <c r="Q156" i="4"/>
  <c r="I155" i="4"/>
  <c r="I25" i="10"/>
  <c r="W154" i="4"/>
  <c r="W89" i="4"/>
  <c r="M89" i="4"/>
  <c r="M154" i="4"/>
  <c r="I154" i="4"/>
  <c r="I89" i="4"/>
  <c r="I24" i="10"/>
  <c r="Q153" i="4"/>
  <c r="Q88" i="4"/>
  <c r="M88" i="4"/>
  <c r="M153" i="4"/>
  <c r="K153" i="4"/>
  <c r="K23" i="10"/>
  <c r="G23" i="10"/>
  <c r="G88" i="4"/>
  <c r="U87" i="4"/>
  <c r="U152" i="4"/>
  <c r="Q22" i="10"/>
  <c r="Q87" i="4"/>
  <c r="Q152" i="4"/>
  <c r="O87" i="4"/>
  <c r="O22" i="10"/>
  <c r="O152" i="4"/>
  <c r="K152" i="4"/>
  <c r="K22" i="10"/>
  <c r="K87" i="4"/>
  <c r="U151" i="4"/>
  <c r="U21" i="10"/>
  <c r="U86" i="4"/>
  <c r="Q86" i="4"/>
  <c r="Q21" i="10"/>
  <c r="M204" i="4"/>
  <c r="M21" i="10"/>
  <c r="I86" i="4"/>
  <c r="I151" i="4"/>
  <c r="I21" i="10"/>
  <c r="W85" i="4"/>
  <c r="W20" i="10"/>
  <c r="S20" i="10"/>
  <c r="S85" i="4"/>
  <c r="M20" i="10"/>
  <c r="M85" i="4"/>
  <c r="W84" i="4"/>
  <c r="W19" i="10"/>
  <c r="I19" i="10"/>
  <c r="I84" i="4"/>
  <c r="W83" i="4"/>
  <c r="W18" i="10"/>
  <c r="W148" i="4"/>
  <c r="Q148" i="4"/>
  <c r="Q83" i="4"/>
  <c r="Q18" i="10"/>
  <c r="I83" i="4"/>
  <c r="I148" i="4"/>
  <c r="O203" i="4"/>
  <c r="O17" i="10"/>
  <c r="K203" i="4"/>
  <c r="K82" i="4"/>
  <c r="K147" i="4"/>
  <c r="G147" i="4"/>
  <c r="G203" i="4"/>
  <c r="U146" i="4"/>
  <c r="U81" i="4"/>
  <c r="Q16" i="10"/>
  <c r="Q81" i="4"/>
  <c r="O81" i="4"/>
  <c r="O146" i="4"/>
  <c r="O16" i="10"/>
  <c r="G81" i="4"/>
  <c r="G16" i="10"/>
  <c r="G146" i="4"/>
  <c r="U145" i="4"/>
  <c r="U80" i="4"/>
  <c r="U15" i="10"/>
  <c r="M15" i="10"/>
  <c r="M80" i="4"/>
  <c r="O202" i="4"/>
  <c r="O143" i="4"/>
  <c r="D171" i="5"/>
  <c r="E170" i="3"/>
  <c r="F173" i="4"/>
  <c r="D105" i="3"/>
  <c r="E38" i="12"/>
  <c r="E168" i="4"/>
  <c r="C102" i="4"/>
  <c r="C167" i="4"/>
  <c r="F102" i="3"/>
  <c r="F171" i="3"/>
  <c r="F103" i="3"/>
  <c r="F167" i="3"/>
  <c r="F102" i="5"/>
  <c r="D37" i="12"/>
  <c r="D102" i="5"/>
  <c r="D103" i="5"/>
  <c r="D167" i="5"/>
  <c r="E166" i="3"/>
  <c r="E102" i="3"/>
  <c r="E101" i="3"/>
  <c r="C164" i="4"/>
  <c r="C100" i="4"/>
  <c r="F99" i="3"/>
  <c r="F100" i="3"/>
  <c r="F99" i="5"/>
  <c r="D34" i="12"/>
  <c r="D99" i="5"/>
  <c r="D168" i="5"/>
  <c r="D100" i="5"/>
  <c r="E99" i="3"/>
  <c r="E98" i="3"/>
  <c r="C98" i="4"/>
  <c r="F98" i="3"/>
  <c r="E162" i="3"/>
  <c r="F161" i="4"/>
  <c r="E164" i="3"/>
  <c r="D159" i="3"/>
  <c r="D159" i="5"/>
  <c r="E158" i="3"/>
  <c r="C158" i="4"/>
  <c r="F158" i="3"/>
  <c r="F162" i="3"/>
  <c r="F162" i="5"/>
  <c r="F158" i="5"/>
  <c r="E27" i="12"/>
  <c r="E93" i="12" s="1"/>
  <c r="E157" i="4"/>
  <c r="E24" i="12"/>
  <c r="E158" i="12" s="1"/>
  <c r="E158" i="4"/>
  <c r="C154" i="4"/>
  <c r="F154" i="3"/>
  <c r="F154" i="5"/>
  <c r="E23" i="12"/>
  <c r="C156" i="4"/>
  <c r="F156" i="3"/>
  <c r="F152" i="3"/>
  <c r="F156" i="5"/>
  <c r="F152" i="5"/>
  <c r="D152" i="4"/>
  <c r="D156" i="4"/>
  <c r="E21" i="12"/>
  <c r="C150" i="4"/>
  <c r="F150" i="3"/>
  <c r="D150" i="4"/>
  <c r="D85" i="4"/>
  <c r="E19" i="12"/>
  <c r="E149" i="4"/>
  <c r="F18" i="10"/>
  <c r="F148" i="5"/>
  <c r="E17" i="12"/>
  <c r="E147" i="4"/>
  <c r="E16" i="10"/>
  <c r="C146" i="4"/>
  <c r="F146" i="3"/>
  <c r="F146" i="5"/>
  <c r="F145" i="4"/>
  <c r="D149" i="3"/>
  <c r="E148" i="3"/>
  <c r="E144" i="3"/>
  <c r="D142" i="4"/>
  <c r="E11" i="12"/>
  <c r="E76" i="12" s="1"/>
  <c r="E141" i="4"/>
  <c r="C144" i="4"/>
  <c r="F144" i="5"/>
  <c r="E9" i="12"/>
  <c r="E74" i="12" s="1"/>
  <c r="E9" i="10"/>
  <c r="U202" i="3"/>
  <c r="U37" i="10"/>
  <c r="Q37" i="10"/>
  <c r="R34" i="10"/>
  <c r="J34" i="10"/>
  <c r="P33" i="10"/>
  <c r="J32" i="10"/>
  <c r="R31" i="10"/>
  <c r="U30" i="10"/>
  <c r="M30" i="10"/>
  <c r="K29" i="10"/>
  <c r="S28" i="10"/>
  <c r="H28" i="10"/>
  <c r="T27" i="10"/>
  <c r="P27" i="10"/>
  <c r="J26" i="10"/>
  <c r="X25" i="10"/>
  <c r="N25" i="10"/>
  <c r="S203" i="4"/>
  <c r="K85" i="3"/>
  <c r="K150" i="3"/>
  <c r="K84" i="3"/>
  <c r="G84" i="3"/>
  <c r="G149" i="3"/>
  <c r="U148" i="3"/>
  <c r="S83" i="3"/>
  <c r="I83" i="3"/>
  <c r="G83" i="3"/>
  <c r="G148" i="3"/>
  <c r="U82" i="3"/>
  <c r="U203" i="3"/>
  <c r="Q203" i="3"/>
  <c r="Q147" i="3"/>
  <c r="M82" i="3"/>
  <c r="M203" i="3"/>
  <c r="I203" i="3"/>
  <c r="I82" i="3"/>
  <c r="W81" i="3"/>
  <c r="W146" i="3"/>
  <c r="S146" i="3"/>
  <c r="S81" i="3"/>
  <c r="Q146" i="3"/>
  <c r="Q81" i="3"/>
  <c r="O81" i="3"/>
  <c r="O146" i="3"/>
  <c r="W145" i="3"/>
  <c r="W80" i="3"/>
  <c r="K80" i="3"/>
  <c r="K145" i="3"/>
  <c r="U79" i="3"/>
  <c r="U144" i="3"/>
  <c r="Q79" i="3"/>
  <c r="Q144" i="3"/>
  <c r="O79" i="3"/>
  <c r="O144" i="3"/>
  <c r="Q202" i="3"/>
  <c r="Q78" i="3"/>
  <c r="O143" i="3"/>
  <c r="O202" i="3"/>
  <c r="O78" i="3"/>
  <c r="K143" i="3"/>
  <c r="K78" i="3"/>
  <c r="I78" i="3"/>
  <c r="I143" i="3"/>
  <c r="W77" i="3"/>
  <c r="W142" i="3"/>
  <c r="U142" i="3"/>
  <c r="U77" i="3"/>
  <c r="K142" i="3"/>
  <c r="K77" i="3"/>
  <c r="G142" i="3"/>
  <c r="G77" i="3"/>
  <c r="Q76" i="3"/>
  <c r="Q141" i="3"/>
  <c r="M76" i="3"/>
  <c r="K76" i="3"/>
  <c r="K141" i="3"/>
  <c r="G76" i="3"/>
  <c r="K140" i="3"/>
  <c r="K75" i="3"/>
  <c r="G140" i="3"/>
  <c r="G75" i="3"/>
  <c r="U139" i="3"/>
  <c r="U74" i="3"/>
  <c r="U201" i="3"/>
  <c r="Q74" i="3"/>
  <c r="Q139" i="3"/>
  <c r="M74" i="3"/>
  <c r="M139" i="3"/>
  <c r="K139" i="3"/>
  <c r="K201" i="3"/>
  <c r="I74" i="3"/>
  <c r="I139" i="3"/>
  <c r="I201" i="3"/>
  <c r="G74" i="3"/>
  <c r="G139" i="3"/>
  <c r="W110" i="4"/>
  <c r="W109" i="4"/>
  <c r="S110" i="4"/>
  <c r="S209" i="4"/>
  <c r="S109" i="4"/>
  <c r="Q178" i="4"/>
  <c r="Q209" i="4"/>
  <c r="Q44" i="10"/>
  <c r="O109" i="4"/>
  <c r="O110" i="4"/>
  <c r="K110" i="4"/>
  <c r="K44" i="10"/>
  <c r="K178" i="4"/>
  <c r="K174" i="4"/>
  <c r="G44" i="10"/>
  <c r="G110" i="4"/>
  <c r="G109" i="4"/>
  <c r="U171" i="4"/>
  <c r="U175" i="4"/>
  <c r="U106" i="4"/>
  <c r="Q106" i="4"/>
  <c r="Q41" i="10"/>
  <c r="Q171" i="4"/>
  <c r="M107" i="4"/>
  <c r="M106" i="4"/>
  <c r="M171" i="4"/>
  <c r="I175" i="4"/>
  <c r="I171" i="4"/>
  <c r="I106" i="4"/>
  <c r="I41" i="10"/>
  <c r="G171" i="4"/>
  <c r="G41" i="10"/>
  <c r="G107" i="4"/>
  <c r="G175" i="4"/>
  <c r="K40" i="10"/>
  <c r="K170" i="4"/>
  <c r="S104" i="4"/>
  <c r="O39" i="10"/>
  <c r="O104" i="4"/>
  <c r="G39" i="10"/>
  <c r="G104" i="4"/>
  <c r="G173" i="4"/>
  <c r="O38" i="10"/>
  <c r="O172" i="4"/>
  <c r="K38" i="10"/>
  <c r="K103" i="4"/>
  <c r="G103" i="4"/>
  <c r="G38" i="10"/>
  <c r="W37" i="10"/>
  <c r="W102" i="4"/>
  <c r="I37" i="10"/>
  <c r="I102" i="4"/>
  <c r="I167" i="4"/>
  <c r="S36" i="10"/>
  <c r="X35" i="10"/>
  <c r="X100" i="4"/>
  <c r="X165" i="4"/>
  <c r="T101" i="4"/>
  <c r="P165" i="4"/>
  <c r="P100" i="4"/>
  <c r="P35" i="10"/>
  <c r="L35" i="10"/>
  <c r="L100" i="4"/>
  <c r="T34" i="10"/>
  <c r="T99" i="4"/>
  <c r="P99" i="4"/>
  <c r="P34" i="10"/>
  <c r="P168" i="4"/>
  <c r="L99" i="4"/>
  <c r="L164" i="4"/>
  <c r="V33" i="10"/>
  <c r="V163" i="4"/>
  <c r="R33" i="10"/>
  <c r="R163" i="4"/>
  <c r="T31" i="10"/>
  <c r="S30" i="10"/>
  <c r="Q30" i="10"/>
  <c r="Q160" i="4"/>
  <c r="O30" i="10"/>
  <c r="O160" i="4"/>
  <c r="G29" i="10"/>
  <c r="G159" i="4"/>
  <c r="K27" i="10"/>
  <c r="K157" i="4"/>
  <c r="M26" i="10"/>
  <c r="M156" i="4"/>
  <c r="K25" i="10"/>
  <c r="K90" i="4"/>
  <c r="G90" i="4"/>
  <c r="G155" i="4"/>
  <c r="Q24" i="10"/>
  <c r="Q89" i="4"/>
  <c r="Q154" i="4"/>
  <c r="O154" i="4"/>
  <c r="O89" i="4"/>
  <c r="O24" i="10"/>
  <c r="K154" i="4"/>
  <c r="K89" i="4"/>
  <c r="G154" i="4"/>
  <c r="G89" i="4"/>
  <c r="U153" i="4"/>
  <c r="U88" i="4"/>
  <c r="S88" i="4"/>
  <c r="O88" i="4"/>
  <c r="O153" i="4"/>
  <c r="W87" i="4"/>
  <c r="W152" i="4"/>
  <c r="W22" i="10"/>
  <c r="S22" i="10"/>
  <c r="S87" i="4"/>
  <c r="I152" i="4"/>
  <c r="I87" i="4"/>
  <c r="S86" i="4"/>
  <c r="S204" i="4"/>
  <c r="O204" i="4"/>
  <c r="O151" i="4"/>
  <c r="K86" i="4"/>
  <c r="K151" i="4"/>
  <c r="U85" i="4"/>
  <c r="U150" i="4"/>
  <c r="Q20" i="10"/>
  <c r="Q85" i="4"/>
  <c r="O20" i="10"/>
  <c r="O150" i="4"/>
  <c r="G20" i="10"/>
  <c r="G150" i="4"/>
  <c r="G85" i="4"/>
  <c r="U19" i="10"/>
  <c r="U84" i="4"/>
  <c r="Q84" i="4"/>
  <c r="Q149" i="4"/>
  <c r="O19" i="10"/>
  <c r="O84" i="4"/>
  <c r="O149" i="4"/>
  <c r="M84" i="4"/>
  <c r="M19" i="10"/>
  <c r="M149" i="4"/>
  <c r="U148" i="4"/>
  <c r="U18" i="10"/>
  <c r="S83" i="4"/>
  <c r="O148" i="4"/>
  <c r="O18" i="10"/>
  <c r="O83" i="4"/>
  <c r="K18" i="10"/>
  <c r="K148" i="4"/>
  <c r="K83" i="4"/>
  <c r="G18" i="10"/>
  <c r="G83" i="4"/>
  <c r="G148" i="4"/>
  <c r="W147" i="4"/>
  <c r="W82" i="4"/>
  <c r="W17" i="10"/>
  <c r="U17" i="10"/>
  <c r="U203" i="4"/>
  <c r="U82" i="4"/>
  <c r="Q17" i="10"/>
  <c r="Q82" i="4"/>
  <c r="Q203" i="4"/>
  <c r="M17" i="10"/>
  <c r="M203" i="4"/>
  <c r="M82" i="4"/>
  <c r="M147" i="4"/>
  <c r="I203" i="4"/>
  <c r="I82" i="4"/>
  <c r="W81" i="4"/>
  <c r="W146" i="4"/>
  <c r="S16" i="10"/>
  <c r="S81" i="4"/>
  <c r="M16" i="10"/>
  <c r="M81" i="4"/>
  <c r="W145" i="4"/>
  <c r="W80" i="4"/>
  <c r="W15" i="10"/>
  <c r="S15" i="10"/>
  <c r="O80" i="4"/>
  <c r="O145" i="4"/>
  <c r="K80" i="4"/>
  <c r="K15" i="10"/>
  <c r="I80" i="4"/>
  <c r="I145" i="4"/>
  <c r="G15" i="10"/>
  <c r="G80" i="4"/>
  <c r="U79" i="4"/>
  <c r="U14" i="10"/>
  <c r="S14" i="10"/>
  <c r="S79" i="4"/>
  <c r="Q79" i="4"/>
  <c r="Q144" i="4"/>
  <c r="O14" i="10"/>
  <c r="O144" i="4"/>
  <c r="M144" i="4"/>
  <c r="M14" i="10"/>
  <c r="G14" i="10"/>
  <c r="G144" i="4"/>
  <c r="U78" i="4"/>
  <c r="U143" i="4"/>
  <c r="U13" i="10"/>
  <c r="U202" i="4"/>
  <c r="S202" i="4"/>
  <c r="S78" i="4"/>
  <c r="Q143" i="4"/>
  <c r="Q78" i="4"/>
  <c r="Q13" i="10"/>
  <c r="K202" i="4"/>
  <c r="K78" i="4"/>
  <c r="K143" i="4"/>
  <c r="I78" i="4"/>
  <c r="I13" i="10"/>
  <c r="I143" i="4"/>
  <c r="G202" i="4"/>
  <c r="G13" i="10"/>
  <c r="G78" i="4"/>
  <c r="W142" i="4"/>
  <c r="W12" i="10"/>
  <c r="S12" i="10"/>
  <c r="S77" i="4"/>
  <c r="Q12" i="10"/>
  <c r="Q77" i="4"/>
  <c r="Q142" i="4"/>
  <c r="O77" i="4"/>
  <c r="O142" i="4"/>
  <c r="M142" i="4"/>
  <c r="M77" i="4"/>
  <c r="M12" i="10"/>
  <c r="K77" i="4"/>
  <c r="K12" i="10"/>
  <c r="K142" i="4"/>
  <c r="I77" i="4"/>
  <c r="I12" i="10"/>
  <c r="G77" i="4"/>
  <c r="G12" i="10"/>
  <c r="W141" i="4"/>
  <c r="W76" i="4"/>
  <c r="W11" i="10"/>
  <c r="U76" i="4"/>
  <c r="U141" i="4"/>
  <c r="S76" i="4"/>
  <c r="S11" i="10"/>
  <c r="O141" i="4"/>
  <c r="O76" i="4"/>
  <c r="I11" i="10"/>
  <c r="I141" i="4"/>
  <c r="W140" i="4"/>
  <c r="W10" i="10"/>
  <c r="S75" i="4"/>
  <c r="M10" i="10"/>
  <c r="M140" i="4"/>
  <c r="M75" i="4"/>
  <c r="G10" i="10"/>
  <c r="G75" i="4"/>
  <c r="G140" i="4"/>
  <c r="W139" i="4"/>
  <c r="W207" i="4"/>
  <c r="W202" i="4"/>
  <c r="W203" i="4"/>
  <c r="W206" i="4"/>
  <c r="U9" i="10"/>
  <c r="U201" i="4"/>
  <c r="U74" i="4"/>
  <c r="U139" i="4"/>
  <c r="S201" i="4"/>
  <c r="S74" i="4"/>
  <c r="Q74" i="4"/>
  <c r="Q9" i="10"/>
  <c r="O74" i="4"/>
  <c r="O201" i="4"/>
  <c r="M9" i="10"/>
  <c r="M74" i="4"/>
  <c r="M201" i="4"/>
  <c r="K201" i="4"/>
  <c r="K139" i="4"/>
  <c r="I9" i="10"/>
  <c r="I139" i="4"/>
  <c r="I201" i="4"/>
  <c r="G74" i="4"/>
  <c r="G201" i="4"/>
  <c r="G139" i="4"/>
  <c r="S8" i="10"/>
  <c r="S73" i="4"/>
  <c r="M73" i="4"/>
  <c r="M8" i="10"/>
  <c r="I73" i="4"/>
  <c r="I8" i="10"/>
  <c r="W72" i="4"/>
  <c r="W7" i="10"/>
  <c r="U7" i="10"/>
  <c r="U72" i="4"/>
  <c r="Q7" i="10"/>
  <c r="Q72" i="4"/>
  <c r="I72" i="4"/>
  <c r="I7" i="10"/>
  <c r="Q71" i="4"/>
  <c r="Q6" i="10"/>
  <c r="M71" i="4"/>
  <c r="M6" i="10"/>
  <c r="I71" i="4"/>
  <c r="I6" i="10"/>
  <c r="G6" i="10"/>
  <c r="G71" i="4"/>
  <c r="W109" i="5"/>
  <c r="W174" i="5"/>
  <c r="W209" i="5"/>
  <c r="U178" i="5"/>
  <c r="U174" i="5"/>
  <c r="Q174" i="5"/>
  <c r="Q110" i="5"/>
  <c r="O174" i="5"/>
  <c r="O209" i="5"/>
  <c r="M174" i="5"/>
  <c r="M110" i="5"/>
  <c r="I110" i="5"/>
  <c r="I174" i="5"/>
  <c r="G110" i="5"/>
  <c r="G109" i="5"/>
  <c r="W106" i="5"/>
  <c r="W171" i="5"/>
  <c r="W107" i="5"/>
  <c r="U106" i="5"/>
  <c r="U171" i="5"/>
  <c r="Q106" i="5"/>
  <c r="Q175" i="5"/>
  <c r="Q171" i="5"/>
  <c r="M106" i="5"/>
  <c r="M175" i="5"/>
  <c r="M171" i="5"/>
  <c r="K171" i="5"/>
  <c r="K175" i="5"/>
  <c r="K106" i="5"/>
  <c r="K107" i="5"/>
  <c r="I106" i="5"/>
  <c r="I175" i="5"/>
  <c r="G175" i="5"/>
  <c r="G171" i="5"/>
  <c r="G107" i="5"/>
  <c r="W105" i="5"/>
  <c r="W170" i="5"/>
  <c r="U170" i="5"/>
  <c r="U208" i="5"/>
  <c r="S105" i="5"/>
  <c r="S208" i="5"/>
  <c r="O105" i="5"/>
  <c r="O208" i="5"/>
  <c r="O170" i="5"/>
  <c r="M208" i="5"/>
  <c r="M105" i="5"/>
  <c r="K170" i="5"/>
  <c r="K208" i="5"/>
  <c r="I105" i="5"/>
  <c r="I208" i="5"/>
  <c r="I170" i="5"/>
  <c r="G105" i="5"/>
  <c r="G208" i="5"/>
  <c r="G170" i="5"/>
  <c r="W104" i="5"/>
  <c r="W169" i="5"/>
  <c r="S169" i="5"/>
  <c r="S104" i="5"/>
  <c r="M169" i="5"/>
  <c r="M104" i="5"/>
  <c r="I104" i="5"/>
  <c r="I169" i="5"/>
  <c r="I173" i="5"/>
  <c r="G169" i="5"/>
  <c r="G104" i="5"/>
  <c r="W103" i="5"/>
  <c r="W168" i="5"/>
  <c r="S172" i="5"/>
  <c r="S168" i="5"/>
  <c r="S103" i="5"/>
  <c r="K168" i="5"/>
  <c r="K103" i="5"/>
  <c r="K172" i="5"/>
  <c r="I172" i="5"/>
  <c r="I103" i="5"/>
  <c r="I168" i="5"/>
  <c r="S167" i="5"/>
  <c r="S102" i="5"/>
  <c r="Q102" i="5"/>
  <c r="Q167" i="5"/>
  <c r="O102" i="5"/>
  <c r="O167" i="5"/>
  <c r="I102" i="5"/>
  <c r="I167" i="5"/>
  <c r="S207" i="5"/>
  <c r="S101" i="5"/>
  <c r="Q101" i="5"/>
  <c r="Q207" i="5"/>
  <c r="Q166" i="5"/>
  <c r="O101" i="5"/>
  <c r="O166" i="5"/>
  <c r="M101" i="5"/>
  <c r="M207" i="5"/>
  <c r="K207" i="5"/>
  <c r="K101" i="5"/>
  <c r="U100" i="5"/>
  <c r="U165" i="5"/>
  <c r="S100" i="5"/>
  <c r="S165" i="5"/>
  <c r="O100" i="5"/>
  <c r="O165" i="5"/>
  <c r="G165" i="5"/>
  <c r="G100" i="5"/>
  <c r="U164" i="5"/>
  <c r="U99" i="5"/>
  <c r="S99" i="5"/>
  <c r="S164" i="5"/>
  <c r="Q99" i="5"/>
  <c r="Q164" i="5"/>
  <c r="I99" i="5"/>
  <c r="I164" i="5"/>
  <c r="W98" i="5"/>
  <c r="W163" i="5"/>
  <c r="O163" i="5"/>
  <c r="O98" i="5"/>
  <c r="M163" i="5"/>
  <c r="M98" i="5"/>
  <c r="K163" i="5"/>
  <c r="K98" i="5"/>
  <c r="I98" i="5"/>
  <c r="I163" i="5"/>
  <c r="G163" i="5"/>
  <c r="G98" i="5"/>
  <c r="W97" i="5"/>
  <c r="W162" i="5"/>
  <c r="U162" i="5"/>
  <c r="U97" i="5"/>
  <c r="S162" i="5"/>
  <c r="S97" i="5"/>
  <c r="Q162" i="5"/>
  <c r="Q97" i="5"/>
  <c r="K97" i="5"/>
  <c r="K206" i="5"/>
  <c r="I206" i="5"/>
  <c r="I97" i="5"/>
  <c r="I162" i="5"/>
  <c r="W161" i="5"/>
  <c r="W96" i="5"/>
  <c r="Q161" i="5"/>
  <c r="Q96" i="5"/>
  <c r="G161" i="5"/>
  <c r="G96" i="5"/>
  <c r="U160" i="5"/>
  <c r="U95" i="5"/>
  <c r="S160" i="5"/>
  <c r="S95" i="5"/>
  <c r="K160" i="5"/>
  <c r="K95" i="5"/>
  <c r="W94" i="5"/>
  <c r="W159" i="5"/>
  <c r="U159" i="5"/>
  <c r="U94" i="5"/>
  <c r="S94" i="5"/>
  <c r="S159" i="5"/>
  <c r="O159" i="5"/>
  <c r="O94" i="5"/>
  <c r="M159" i="5"/>
  <c r="M94" i="5"/>
  <c r="G94" i="5"/>
  <c r="G159" i="5"/>
  <c r="U93" i="5"/>
  <c r="U158" i="5"/>
  <c r="K93" i="5"/>
  <c r="K158" i="5"/>
  <c r="K157" i="5"/>
  <c r="K92" i="5"/>
  <c r="I157" i="5"/>
  <c r="I92" i="5"/>
  <c r="U156" i="5"/>
  <c r="U91" i="5"/>
  <c r="O91" i="5"/>
  <c r="O156" i="5"/>
  <c r="M91" i="5"/>
  <c r="M156" i="5"/>
  <c r="M88" i="5"/>
  <c r="M153" i="5"/>
  <c r="J152" i="5"/>
  <c r="J88" i="5"/>
  <c r="J87" i="5"/>
  <c r="T86" i="5"/>
  <c r="T87" i="5"/>
  <c r="V150" i="5"/>
  <c r="V85" i="5"/>
  <c r="H150" i="5"/>
  <c r="H85" i="5"/>
  <c r="H79" i="5"/>
  <c r="X77" i="5"/>
  <c r="X142" i="5"/>
  <c r="T77" i="5"/>
  <c r="X71" i="5"/>
  <c r="X140" i="5"/>
  <c r="S202" i="3"/>
  <c r="K39" i="10"/>
  <c r="M37" i="10"/>
  <c r="O36" i="10"/>
  <c r="P31" i="10"/>
  <c r="W30" i="10"/>
  <c r="U28" i="10"/>
  <c r="O28" i="10"/>
  <c r="J28" i="10"/>
  <c r="X27" i="10"/>
  <c r="R27" i="10"/>
  <c r="G27" i="10"/>
  <c r="H26" i="10"/>
  <c r="V25" i="10"/>
  <c r="R25" i="10"/>
  <c r="P25" i="10"/>
  <c r="W21" i="10"/>
  <c r="G21" i="10"/>
  <c r="M11" i="10"/>
  <c r="O10" i="10"/>
  <c r="U8" i="10"/>
  <c r="K8" i="10"/>
  <c r="G7" i="10"/>
  <c r="S6" i="10"/>
  <c r="O6" i="10"/>
  <c r="U5" i="10"/>
  <c r="Q5" i="10"/>
  <c r="O5" i="10"/>
  <c r="K5" i="10"/>
  <c r="I5" i="10"/>
  <c r="G5" i="10"/>
  <c r="O83" i="5"/>
  <c r="I210" i="5"/>
  <c r="U210" i="5"/>
  <c r="W210" i="4"/>
  <c r="W8" i="10"/>
  <c r="F164" i="3"/>
  <c r="Q146" i="4"/>
  <c r="U168" i="5"/>
  <c r="Q157" i="5"/>
  <c r="W166" i="5"/>
  <c r="U22" i="10"/>
  <c r="K107" i="4"/>
  <c r="H34" i="10"/>
  <c r="Q160" i="5"/>
  <c r="U209" i="5"/>
  <c r="F164" i="5"/>
  <c r="G166" i="5"/>
  <c r="M166" i="5"/>
  <c r="M168" i="5"/>
  <c r="K169" i="5"/>
  <c r="K11" i="10"/>
  <c r="H93" i="4"/>
  <c r="K94" i="4"/>
  <c r="N169" i="4"/>
  <c r="W106" i="4"/>
  <c r="I209" i="4"/>
  <c r="O44" i="10"/>
  <c r="I202" i="3"/>
  <c r="O76" i="3"/>
  <c r="G146" i="3"/>
  <c r="M77" i="3"/>
  <c r="O12" i="10"/>
  <c r="I22" i="10"/>
  <c r="I23" i="10"/>
  <c r="Q150" i="4"/>
  <c r="P101" i="4"/>
  <c r="W201" i="4"/>
  <c r="J164" i="4"/>
  <c r="G158" i="5"/>
  <c r="W148" i="3"/>
  <c r="U143" i="3"/>
  <c r="M160" i="5"/>
  <c r="K155" i="4"/>
  <c r="K146" i="3"/>
  <c r="W164" i="5"/>
  <c r="U140" i="3"/>
  <c r="I142" i="3"/>
  <c r="X34" i="10"/>
  <c r="Q170" i="5"/>
  <c r="D93" i="4"/>
  <c r="M92" i="5"/>
  <c r="S13" i="10"/>
  <c r="W78" i="4"/>
  <c r="G145" i="4"/>
  <c r="I16" i="10"/>
  <c r="K17" i="10"/>
  <c r="O158" i="4"/>
  <c r="K149" i="3"/>
  <c r="G17" i="10"/>
  <c r="G172" i="5"/>
  <c r="F161" i="3"/>
  <c r="M110" i="4"/>
  <c r="Q110" i="4"/>
  <c r="Q140" i="3"/>
  <c r="G141" i="3"/>
  <c r="I14" i="10"/>
  <c r="M28" i="10"/>
  <c r="H154" i="5"/>
  <c r="U161" i="5"/>
  <c r="I94" i="5"/>
  <c r="M206" i="5"/>
  <c r="U207" i="5"/>
  <c r="K164" i="5"/>
  <c r="O96" i="5"/>
  <c r="M96" i="5"/>
  <c r="Q209" i="5"/>
  <c r="O71" i="4"/>
  <c r="M7" i="10"/>
  <c r="M143" i="4"/>
  <c r="G76" i="4"/>
  <c r="W208" i="4"/>
  <c r="M145" i="4"/>
  <c r="Q11" i="10"/>
  <c r="K204" i="4"/>
  <c r="O86" i="4"/>
  <c r="S21" i="10"/>
  <c r="W151" i="4"/>
  <c r="D104" i="3"/>
  <c r="O75" i="5"/>
  <c r="S148" i="5"/>
  <c r="U167" i="5"/>
  <c r="I142" i="4"/>
  <c r="I144" i="4"/>
  <c r="P81" i="5"/>
  <c r="Q172" i="5"/>
  <c r="M172" i="5"/>
  <c r="W206" i="3"/>
  <c r="M143" i="3"/>
  <c r="M202" i="3"/>
  <c r="U78" i="3"/>
  <c r="O97" i="5"/>
  <c r="S78" i="3"/>
  <c r="I145" i="3"/>
  <c r="S175" i="5"/>
  <c r="Q159" i="5"/>
  <c r="O147" i="3"/>
  <c r="M158" i="5"/>
  <c r="W84" i="3"/>
  <c r="Q201" i="4"/>
  <c r="U204" i="4"/>
  <c r="K75" i="4"/>
  <c r="W14" i="10"/>
  <c r="S40" i="10"/>
  <c r="S44" i="10"/>
  <c r="G206" i="5"/>
  <c r="P85" i="5"/>
  <c r="G157" i="5"/>
  <c r="U209" i="4"/>
  <c r="O103" i="4"/>
  <c r="S166" i="5"/>
  <c r="O107" i="4"/>
  <c r="I160" i="5"/>
  <c r="T85" i="5"/>
  <c r="Q102" i="4"/>
  <c r="G80" i="3"/>
  <c r="M178" i="4"/>
  <c r="O178" i="4"/>
  <c r="G102" i="5"/>
  <c r="W92" i="5"/>
  <c r="Q83" i="5"/>
  <c r="K105" i="5"/>
  <c r="U73" i="4"/>
  <c r="R146" i="5"/>
  <c r="L146" i="5"/>
  <c r="G97" i="5"/>
  <c r="O207" i="5"/>
  <c r="S170" i="5"/>
  <c r="I171" i="5"/>
  <c r="O110" i="5"/>
  <c r="U83" i="3"/>
  <c r="I76" i="3"/>
  <c r="Q82" i="3"/>
  <c r="M151" i="4"/>
  <c r="W74" i="4"/>
  <c r="O75" i="4"/>
  <c r="M76" i="4"/>
  <c r="O78" i="4"/>
  <c r="I202" i="4"/>
  <c r="G79" i="4"/>
  <c r="S80" i="4"/>
  <c r="Q15" i="10"/>
  <c r="O82" i="4"/>
  <c r="I147" i="4"/>
  <c r="G84" i="4"/>
  <c r="U149" i="4"/>
  <c r="O85" i="4"/>
  <c r="I204" i="4"/>
  <c r="K88" i="4"/>
  <c r="W88" i="4"/>
  <c r="Q23" i="10"/>
  <c r="S89" i="4"/>
  <c r="G157" i="4"/>
  <c r="M160" i="4"/>
  <c r="P161" i="4"/>
  <c r="N33" i="10"/>
  <c r="R100" i="4"/>
  <c r="W36" i="10"/>
  <c r="G172" i="4"/>
  <c r="G106" i="4"/>
  <c r="I107" i="4"/>
  <c r="U107" i="4"/>
  <c r="M75" i="3"/>
  <c r="G201" i="3"/>
  <c r="M141" i="3"/>
  <c r="I79" i="3"/>
  <c r="I147" i="3"/>
  <c r="U147" i="3"/>
  <c r="S148" i="3"/>
  <c r="F105" i="4"/>
  <c r="U103" i="5"/>
  <c r="G72" i="4"/>
  <c r="G87" i="4"/>
  <c r="U105" i="4"/>
  <c r="W78" i="3"/>
  <c r="I74" i="4"/>
  <c r="F149" i="4"/>
  <c r="Q19" i="10"/>
  <c r="G204" i="4"/>
  <c r="T71" i="5"/>
  <c r="K162" i="5"/>
  <c r="K85" i="4"/>
  <c r="M97" i="5"/>
  <c r="S18" i="10"/>
  <c r="Q147" i="4"/>
  <c r="C99" i="4"/>
  <c r="U148" i="5"/>
  <c r="I31" i="10"/>
  <c r="D149" i="5"/>
  <c r="I17" i="10"/>
  <c r="I29" i="10"/>
  <c r="C148" i="4"/>
  <c r="C152" i="4"/>
  <c r="E155" i="4"/>
  <c r="F98" i="5"/>
  <c r="E167" i="3"/>
  <c r="F168" i="3"/>
  <c r="S91" i="5"/>
  <c r="G8" i="10"/>
  <c r="M13" i="10"/>
  <c r="G82" i="4"/>
  <c r="U89" i="4"/>
  <c r="Q201" i="3"/>
  <c r="S24" i="10"/>
  <c r="Q104" i="5"/>
  <c r="M87" i="4"/>
  <c r="U169" i="5"/>
  <c r="K73" i="4"/>
  <c r="E160" i="3"/>
  <c r="W9" i="10"/>
  <c r="U107" i="5"/>
  <c r="O99" i="5"/>
  <c r="D165" i="5"/>
  <c r="D163" i="5"/>
  <c r="S26" i="10"/>
  <c r="P163" i="4"/>
  <c r="E45" i="12"/>
  <c r="E111" i="12" s="1"/>
  <c r="E175" i="4"/>
  <c r="E180" i="3"/>
  <c r="E112" i="3"/>
  <c r="H110" i="3"/>
  <c r="H107" i="3"/>
  <c r="L159" i="3"/>
  <c r="L157" i="3"/>
  <c r="V110" i="4"/>
  <c r="R109" i="4"/>
  <c r="H107" i="4"/>
  <c r="R172" i="4"/>
  <c r="L32" i="12"/>
  <c r="L31" i="12"/>
  <c r="L29" i="12"/>
  <c r="D39" i="12"/>
  <c r="D36" i="12"/>
  <c r="K110" i="3"/>
  <c r="U175" i="3"/>
  <c r="K107" i="3"/>
  <c r="M172" i="4"/>
  <c r="W110" i="5"/>
  <c r="S110" i="5"/>
  <c r="W173" i="5"/>
  <c r="S107" i="3"/>
  <c r="S175" i="3"/>
  <c r="O171" i="3"/>
  <c r="O106" i="3"/>
  <c r="U172" i="3"/>
  <c r="Q148" i="3"/>
  <c r="S107" i="4"/>
  <c r="O175" i="4"/>
  <c r="O41" i="10"/>
  <c r="Q38" i="10"/>
  <c r="Q172" i="4"/>
  <c r="N34" i="10"/>
  <c r="N99" i="4"/>
  <c r="M18" i="10"/>
  <c r="M148" i="4"/>
  <c r="Q140" i="4"/>
  <c r="Q10" i="10"/>
  <c r="I140" i="4"/>
  <c r="I10" i="10"/>
  <c r="O139" i="4"/>
  <c r="O9" i="10"/>
  <c r="K174" i="5"/>
  <c r="K110" i="5"/>
  <c r="I100" i="5"/>
  <c r="I165" i="5"/>
  <c r="K202" i="3"/>
  <c r="M44" i="10"/>
  <c r="U41" i="10"/>
  <c r="U40" i="10"/>
  <c r="O40" i="10"/>
  <c r="G40" i="10"/>
  <c r="U38" i="10"/>
  <c r="K37" i="10"/>
  <c r="G37" i="10"/>
  <c r="Q36" i="10"/>
  <c r="I36" i="10"/>
  <c r="T35" i="10"/>
  <c r="H35" i="10"/>
  <c r="V34" i="10"/>
  <c r="X33" i="10"/>
  <c r="T33" i="10"/>
  <c r="X31" i="10"/>
  <c r="V31" i="10"/>
  <c r="N31" i="10"/>
  <c r="V27" i="10"/>
  <c r="N27" i="10"/>
  <c r="O26" i="10"/>
  <c r="G25" i="10"/>
  <c r="W24" i="10"/>
  <c r="U24" i="10"/>
  <c r="S23" i="10"/>
  <c r="O23" i="10"/>
  <c r="M22" i="10"/>
  <c r="U20" i="10"/>
  <c r="I20" i="10"/>
  <c r="S19" i="10"/>
  <c r="K19" i="10"/>
  <c r="G19" i="10"/>
  <c r="S17" i="10"/>
  <c r="W16" i="10"/>
  <c r="U16" i="10"/>
  <c r="K16" i="10"/>
  <c r="O15" i="10"/>
  <c r="K14" i="10"/>
  <c r="W13" i="10"/>
  <c r="K13" i="10"/>
  <c r="U12" i="10"/>
  <c r="O11" i="10"/>
  <c r="S9" i="10"/>
  <c r="K9" i="10"/>
  <c r="S7" i="10"/>
  <c r="O7" i="10"/>
  <c r="D41" i="12"/>
  <c r="D40" i="12"/>
  <c r="D33" i="12"/>
  <c r="S47" i="12"/>
  <c r="L47" i="12"/>
  <c r="L181" i="12" s="1"/>
  <c r="E180" i="12"/>
  <c r="V35" i="12"/>
  <c r="T35" i="12"/>
  <c r="V34" i="12"/>
  <c r="T34" i="12"/>
  <c r="V33" i="12"/>
  <c r="T33" i="12"/>
  <c r="T31" i="12"/>
  <c r="T29" i="12"/>
  <c r="T27" i="12"/>
  <c r="T25" i="12"/>
  <c r="W21" i="12"/>
  <c r="W20" i="12"/>
  <c r="W19" i="12"/>
  <c r="W16" i="12"/>
  <c r="W13" i="12"/>
  <c r="W12" i="12"/>
  <c r="S12" i="12"/>
  <c r="W11" i="12"/>
  <c r="W8" i="12"/>
  <c r="S8" i="12"/>
  <c r="W7" i="12"/>
  <c r="S7" i="12"/>
  <c r="W6" i="12"/>
  <c r="S6" i="12"/>
  <c r="W5" i="12"/>
  <c r="S5" i="12"/>
  <c r="V47" i="12"/>
  <c r="V181" i="12" s="1"/>
  <c r="G180" i="5"/>
  <c r="K180" i="5"/>
  <c r="O180" i="5"/>
  <c r="W180" i="5"/>
  <c r="E180" i="4"/>
  <c r="I180" i="5"/>
  <c r="Q180" i="5"/>
  <c r="G115" i="5"/>
  <c r="K115" i="5"/>
  <c r="O115" i="5"/>
  <c r="S115" i="5"/>
  <c r="W115" i="5"/>
  <c r="D115" i="4"/>
  <c r="E115" i="3"/>
  <c r="J115" i="5"/>
  <c r="N115" i="5"/>
  <c r="R115" i="5"/>
  <c r="V115" i="5"/>
  <c r="C115" i="4"/>
  <c r="D115" i="3"/>
  <c r="I115" i="5"/>
  <c r="M115" i="5"/>
  <c r="Q115" i="5"/>
  <c r="U115" i="5"/>
  <c r="F115" i="4"/>
  <c r="H115" i="5"/>
  <c r="L115" i="5"/>
  <c r="P115" i="5"/>
  <c r="T115" i="5"/>
  <c r="X115" i="5"/>
  <c r="E115" i="4"/>
  <c r="F115" i="3"/>
  <c r="V41" i="12"/>
  <c r="L41" i="12"/>
  <c r="V40" i="12"/>
  <c r="T40" i="12"/>
  <c r="L40" i="12"/>
  <c r="V39" i="12"/>
  <c r="L39" i="12"/>
  <c r="V38" i="12"/>
  <c r="T38" i="12"/>
  <c r="L38" i="12"/>
  <c r="V37" i="12"/>
  <c r="T37" i="12"/>
  <c r="L37" i="12"/>
  <c r="V36" i="12"/>
  <c r="T36" i="12"/>
  <c r="L36" i="12"/>
  <c r="T32" i="12"/>
  <c r="T30" i="12"/>
  <c r="T28" i="12"/>
  <c r="T26" i="12"/>
  <c r="T24" i="12"/>
  <c r="T23" i="12"/>
  <c r="T22" i="12"/>
  <c r="T18" i="12"/>
  <c r="T17" i="12"/>
  <c r="T15" i="12"/>
  <c r="T14" i="12"/>
  <c r="V10" i="12"/>
  <c r="T10" i="12"/>
  <c r="V9" i="12"/>
  <c r="T9" i="12"/>
  <c r="S45" i="12"/>
  <c r="M45" i="12"/>
  <c r="S42" i="12"/>
  <c r="M42" i="12"/>
  <c r="M46" i="12"/>
  <c r="L46" i="12"/>
  <c r="V43" i="12"/>
  <c r="V173" i="12" s="1"/>
  <c r="S44" i="12"/>
  <c r="M44" i="12"/>
  <c r="S41" i="12"/>
  <c r="M41" i="12"/>
  <c r="W40" i="12"/>
  <c r="S40" i="12"/>
  <c r="M40" i="12"/>
  <c r="W39" i="12"/>
  <c r="S39" i="12"/>
  <c r="M39" i="12"/>
  <c r="W38" i="12"/>
  <c r="S38" i="12"/>
  <c r="M38" i="12"/>
  <c r="W37" i="12"/>
  <c r="S37" i="12"/>
  <c r="M37" i="12"/>
  <c r="W36" i="12"/>
  <c r="S36" i="12"/>
  <c r="M36" i="12"/>
  <c r="W35" i="12"/>
  <c r="S35" i="12"/>
  <c r="M35" i="12"/>
  <c r="W34" i="12"/>
  <c r="S34" i="12"/>
  <c r="M34" i="12"/>
  <c r="W33" i="12"/>
  <c r="S33" i="12"/>
  <c r="M33" i="12"/>
  <c r="W32" i="12"/>
  <c r="M32" i="12"/>
  <c r="W31" i="12"/>
  <c r="M31" i="12"/>
  <c r="W30" i="12"/>
  <c r="M30" i="12"/>
  <c r="W29" i="12"/>
  <c r="M29" i="12"/>
  <c r="W28" i="12"/>
  <c r="W27" i="12"/>
  <c r="W26" i="12"/>
  <c r="W25" i="12"/>
  <c r="W24" i="12"/>
  <c r="W23" i="12"/>
  <c r="W22" i="12"/>
  <c r="T21" i="12"/>
  <c r="T20" i="12"/>
  <c r="T19" i="12"/>
  <c r="W18" i="12"/>
  <c r="W17" i="12"/>
  <c r="T16" i="12"/>
  <c r="W15" i="12"/>
  <c r="W14" i="12"/>
  <c r="T13" i="12"/>
  <c r="V12" i="12"/>
  <c r="T12" i="12"/>
  <c r="V11" i="12"/>
  <c r="T11" i="12"/>
  <c r="S11" i="12"/>
  <c r="W10" i="12"/>
  <c r="S10" i="12"/>
  <c r="W9" i="12"/>
  <c r="S9" i="12"/>
  <c r="V8" i="12"/>
  <c r="T8" i="12"/>
  <c r="V7" i="12"/>
  <c r="T7" i="12"/>
  <c r="V6" i="12"/>
  <c r="T6" i="12"/>
  <c r="V5" i="12"/>
  <c r="T5" i="12"/>
  <c r="V45" i="12"/>
  <c r="L45" i="12"/>
  <c r="V42" i="12"/>
  <c r="L42" i="12"/>
  <c r="V46" i="12"/>
  <c r="V180" i="12" s="1"/>
  <c r="S46" i="12"/>
  <c r="S43" i="12"/>
  <c r="M43" i="12"/>
  <c r="L43" i="12"/>
  <c r="F40" i="12"/>
  <c r="D26" i="12"/>
  <c r="F22" i="12"/>
  <c r="F21" i="12"/>
  <c r="F20" i="12"/>
  <c r="F19" i="12"/>
  <c r="F18" i="12"/>
  <c r="F17" i="12"/>
  <c r="F16" i="12"/>
  <c r="D15" i="12"/>
  <c r="D14" i="12"/>
  <c r="F13" i="12"/>
  <c r="F12" i="12"/>
  <c r="F11" i="12"/>
  <c r="F10" i="12"/>
  <c r="F9" i="12"/>
  <c r="F6" i="12"/>
  <c r="D44" i="12"/>
  <c r="X46" i="12"/>
  <c r="U46" i="12"/>
  <c r="U180" i="12" s="1"/>
  <c r="R46" i="12"/>
  <c r="P46" i="12"/>
  <c r="P180" i="12" s="1"/>
  <c r="N46" i="12"/>
  <c r="J46" i="12"/>
  <c r="H46" i="12"/>
  <c r="H180" i="12" s="1"/>
  <c r="F46" i="12"/>
  <c r="F180" i="12" s="1"/>
  <c r="X47" i="12"/>
  <c r="W47" i="12"/>
  <c r="D43" i="12"/>
  <c r="N35" i="12"/>
  <c r="J35" i="12"/>
  <c r="H35" i="12"/>
  <c r="X34" i="12"/>
  <c r="R34" i="12"/>
  <c r="N34" i="12"/>
  <c r="J34" i="12"/>
  <c r="H34" i="12"/>
  <c r="X33" i="12"/>
  <c r="R33" i="12"/>
  <c r="P33" i="12"/>
  <c r="N33" i="12"/>
  <c r="J32" i="12"/>
  <c r="H32" i="12"/>
  <c r="X31" i="12"/>
  <c r="V31" i="12"/>
  <c r="R31" i="12"/>
  <c r="N31" i="12"/>
  <c r="J30" i="12"/>
  <c r="X29" i="12"/>
  <c r="R29" i="12"/>
  <c r="P29" i="12"/>
  <c r="N29" i="12"/>
  <c r="J28" i="12"/>
  <c r="H28" i="12"/>
  <c r="X27" i="12"/>
  <c r="R27" i="12"/>
  <c r="P27" i="12"/>
  <c r="N27" i="12"/>
  <c r="J26" i="12"/>
  <c r="H26" i="12"/>
  <c r="X25" i="12"/>
  <c r="V25" i="12"/>
  <c r="R25" i="12"/>
  <c r="P25" i="12"/>
  <c r="N25" i="12"/>
  <c r="I22" i="12"/>
  <c r="G22" i="12"/>
  <c r="U21" i="12"/>
  <c r="S21" i="12"/>
  <c r="Q21" i="12"/>
  <c r="O21" i="12"/>
  <c r="M21" i="12"/>
  <c r="K21" i="12"/>
  <c r="I21" i="12"/>
  <c r="G21" i="12"/>
  <c r="U20" i="12"/>
  <c r="S20" i="12"/>
  <c r="Q20" i="12"/>
  <c r="O20" i="12"/>
  <c r="M20" i="12"/>
  <c r="K20" i="12"/>
  <c r="I20" i="12"/>
  <c r="G20" i="12"/>
  <c r="U19" i="12"/>
  <c r="S19" i="12"/>
  <c r="Q19" i="12"/>
  <c r="M18" i="12"/>
  <c r="K22" i="12"/>
  <c r="U16" i="12"/>
  <c r="S16" i="12"/>
  <c r="Q16" i="12"/>
  <c r="O16" i="12"/>
  <c r="M16" i="12"/>
  <c r="K16" i="12"/>
  <c r="I16" i="12"/>
  <c r="G17" i="12"/>
  <c r="Q15" i="12"/>
  <c r="O19" i="12"/>
  <c r="O14" i="12"/>
  <c r="M14" i="12"/>
  <c r="K14" i="12"/>
  <c r="I14" i="12"/>
  <c r="G14" i="12"/>
  <c r="U13" i="12"/>
  <c r="S13" i="12"/>
  <c r="Q13" i="12"/>
  <c r="O13" i="12"/>
  <c r="M13" i="12"/>
  <c r="K13" i="12"/>
  <c r="I13" i="12"/>
  <c r="G13" i="12"/>
  <c r="U12" i="12"/>
  <c r="Q12" i="12"/>
  <c r="O12" i="12"/>
  <c r="M12" i="12"/>
  <c r="K12" i="12"/>
  <c r="U11" i="12"/>
  <c r="S15" i="12"/>
  <c r="G9" i="12"/>
  <c r="U8" i="12"/>
  <c r="Q8" i="12"/>
  <c r="O8" i="12"/>
  <c r="M8" i="12"/>
  <c r="K8" i="12"/>
  <c r="I8" i="12"/>
  <c r="G8" i="12"/>
  <c r="U7" i="12"/>
  <c r="Q7" i="12"/>
  <c r="O7" i="12"/>
  <c r="M7" i="12"/>
  <c r="K7" i="12"/>
  <c r="I7" i="12"/>
  <c r="G7" i="12"/>
  <c r="U6" i="12"/>
  <c r="Q6" i="12"/>
  <c r="O6" i="12"/>
  <c r="M6" i="12"/>
  <c r="K6" i="12"/>
  <c r="I6" i="12"/>
  <c r="G6" i="12"/>
  <c r="U5" i="12"/>
  <c r="Q5" i="12"/>
  <c r="O5" i="12"/>
  <c r="M5" i="12"/>
  <c r="F5" i="12"/>
  <c r="F38" i="12"/>
  <c r="F36" i="12"/>
  <c r="F35" i="12"/>
  <c r="F42" i="12"/>
  <c r="T47" i="12"/>
  <c r="R47" i="12"/>
  <c r="Q47" i="12"/>
  <c r="P47" i="12"/>
  <c r="O47" i="12"/>
  <c r="O181" i="12" s="1"/>
  <c r="N47" i="12"/>
  <c r="K47" i="12"/>
  <c r="J47" i="12"/>
  <c r="J181" i="12" s="1"/>
  <c r="I47" i="12"/>
  <c r="H47" i="12"/>
  <c r="H181" i="12" s="1"/>
  <c r="F47" i="12"/>
  <c r="F181" i="12" s="1"/>
  <c r="V178" i="5"/>
  <c r="V44" i="12"/>
  <c r="L174" i="5"/>
  <c r="L44" i="12"/>
  <c r="T41" i="12"/>
  <c r="J171" i="5"/>
  <c r="J41" i="12"/>
  <c r="X170" i="5"/>
  <c r="X40" i="12"/>
  <c r="P170" i="5"/>
  <c r="P40" i="12"/>
  <c r="T39" i="12"/>
  <c r="N168" i="5"/>
  <c r="N38" i="12"/>
  <c r="X165" i="5"/>
  <c r="X35" i="12"/>
  <c r="R165" i="5"/>
  <c r="R35" i="12"/>
  <c r="P165" i="5"/>
  <c r="P35" i="12"/>
  <c r="L165" i="5"/>
  <c r="L35" i="12"/>
  <c r="P164" i="5"/>
  <c r="P34" i="12"/>
  <c r="L164" i="5"/>
  <c r="L34" i="12"/>
  <c r="R162" i="5"/>
  <c r="R32" i="12"/>
  <c r="N162" i="5"/>
  <c r="N32" i="12"/>
  <c r="P161" i="5"/>
  <c r="P31" i="12"/>
  <c r="J161" i="5"/>
  <c r="J31" i="12"/>
  <c r="R160" i="5"/>
  <c r="R30" i="12"/>
  <c r="H160" i="5"/>
  <c r="H30" i="12"/>
  <c r="V159" i="5"/>
  <c r="V29" i="12"/>
  <c r="H159" i="5"/>
  <c r="H29" i="12"/>
  <c r="X158" i="5"/>
  <c r="X28" i="12"/>
  <c r="N158" i="5"/>
  <c r="N28" i="12"/>
  <c r="V157" i="5"/>
  <c r="V27" i="12"/>
  <c r="R156" i="5"/>
  <c r="R26" i="12"/>
  <c r="N89" i="5"/>
  <c r="N24" i="12"/>
  <c r="L149" i="5"/>
  <c r="L19" i="12"/>
  <c r="I142" i="5"/>
  <c r="I12" i="12"/>
  <c r="G142" i="5"/>
  <c r="G12" i="12"/>
  <c r="D35" i="12"/>
  <c r="F32" i="12"/>
  <c r="D25" i="12"/>
  <c r="D12" i="12"/>
  <c r="D45" i="12"/>
  <c r="F43" i="12"/>
  <c r="F48" i="12"/>
  <c r="F182" i="12" s="1"/>
  <c r="D49" i="12"/>
  <c r="X44" i="12"/>
  <c r="T44" i="12"/>
  <c r="R44" i="12"/>
  <c r="P44" i="12"/>
  <c r="N44" i="12"/>
  <c r="J44" i="12"/>
  <c r="H44" i="12"/>
  <c r="X41" i="12"/>
  <c r="R41" i="12"/>
  <c r="P41" i="12"/>
  <c r="N41" i="12"/>
  <c r="H41" i="12"/>
  <c r="R40" i="12"/>
  <c r="N40" i="12"/>
  <c r="J40" i="12"/>
  <c r="H40" i="12"/>
  <c r="X39" i="12"/>
  <c r="R39" i="12"/>
  <c r="P39" i="12"/>
  <c r="N39" i="12"/>
  <c r="J39" i="12"/>
  <c r="H39" i="12"/>
  <c r="X38" i="12"/>
  <c r="R38" i="12"/>
  <c r="P38" i="12"/>
  <c r="J38" i="12"/>
  <c r="H38" i="12"/>
  <c r="X37" i="12"/>
  <c r="R37" i="12"/>
  <c r="P37" i="12"/>
  <c r="N37" i="12"/>
  <c r="J37" i="12"/>
  <c r="H37" i="12"/>
  <c r="X36" i="12"/>
  <c r="R36" i="12"/>
  <c r="P36" i="12"/>
  <c r="N36" i="12"/>
  <c r="J36" i="12"/>
  <c r="H36" i="12"/>
  <c r="J33" i="12"/>
  <c r="H33" i="12"/>
  <c r="X32" i="12"/>
  <c r="V32" i="12"/>
  <c r="P32" i="12"/>
  <c r="H31" i="12"/>
  <c r="X30" i="12"/>
  <c r="V30" i="12"/>
  <c r="P30" i="12"/>
  <c r="N30" i="12"/>
  <c r="J29" i="12"/>
  <c r="V28" i="12"/>
  <c r="R28" i="12"/>
  <c r="P28" i="12"/>
  <c r="J27" i="12"/>
  <c r="H27" i="12"/>
  <c r="X26" i="12"/>
  <c r="V26" i="12"/>
  <c r="P26" i="12"/>
  <c r="N26" i="12"/>
  <c r="J25" i="12"/>
  <c r="H25" i="12"/>
  <c r="X24" i="12"/>
  <c r="V24" i="12"/>
  <c r="R24" i="12"/>
  <c r="P24" i="12"/>
  <c r="L24" i="12"/>
  <c r="J24" i="12"/>
  <c r="H24" i="12"/>
  <c r="X23" i="12"/>
  <c r="V23" i="12"/>
  <c r="R23" i="12"/>
  <c r="P23" i="12"/>
  <c r="N23" i="12"/>
  <c r="L23" i="12"/>
  <c r="J23" i="12"/>
  <c r="H23" i="12"/>
  <c r="X22" i="12"/>
  <c r="V22" i="12"/>
  <c r="R22" i="12"/>
  <c r="P22" i="12"/>
  <c r="N22" i="12"/>
  <c r="L22" i="12"/>
  <c r="N19" i="12"/>
  <c r="J19" i="12"/>
  <c r="H19" i="12"/>
  <c r="X18" i="12"/>
  <c r="V18" i="12"/>
  <c r="R18" i="12"/>
  <c r="P18" i="12"/>
  <c r="J18" i="12"/>
  <c r="H18" i="12"/>
  <c r="X17" i="12"/>
  <c r="V17" i="12"/>
  <c r="R17" i="12"/>
  <c r="P17" i="12"/>
  <c r="N17" i="12"/>
  <c r="L17" i="12"/>
  <c r="J17" i="12"/>
  <c r="H17" i="12"/>
  <c r="X15" i="12"/>
  <c r="V15" i="12"/>
  <c r="N15" i="12"/>
  <c r="L15" i="12"/>
  <c r="J15" i="12"/>
  <c r="H15" i="12"/>
  <c r="X14" i="12"/>
  <c r="V14" i="12"/>
  <c r="R14" i="12"/>
  <c r="P14" i="12"/>
  <c r="R11" i="12"/>
  <c r="P11" i="12"/>
  <c r="N11" i="12"/>
  <c r="L11" i="12"/>
  <c r="J11" i="12"/>
  <c r="H11" i="12"/>
  <c r="X10" i="12"/>
  <c r="R10" i="12"/>
  <c r="P10" i="12"/>
  <c r="N10" i="12"/>
  <c r="L10" i="12"/>
  <c r="J10" i="12"/>
  <c r="H10" i="12"/>
  <c r="X9" i="12"/>
  <c r="R9" i="12"/>
  <c r="P9" i="12"/>
  <c r="N9" i="12"/>
  <c r="L9" i="12"/>
  <c r="J9" i="12"/>
  <c r="K5" i="12"/>
  <c r="I9" i="12"/>
  <c r="F39" i="12"/>
  <c r="F31" i="12"/>
  <c r="F30" i="12"/>
  <c r="F29" i="12"/>
  <c r="D28" i="12"/>
  <c r="D27" i="12"/>
  <c r="F26" i="12"/>
  <c r="D24" i="12"/>
  <c r="D23" i="12"/>
  <c r="D22" i="12"/>
  <c r="D21" i="12"/>
  <c r="D20" i="12"/>
  <c r="D19" i="12"/>
  <c r="D18" i="12"/>
  <c r="D17" i="12"/>
  <c r="D16" i="12"/>
  <c r="F15" i="12"/>
  <c r="F14" i="12"/>
  <c r="D13" i="12"/>
  <c r="D11" i="12"/>
  <c r="D10" i="12"/>
  <c r="D9" i="12"/>
  <c r="D8" i="12"/>
  <c r="D7" i="12"/>
  <c r="W45" i="12"/>
  <c r="U45" i="12"/>
  <c r="Q45" i="12"/>
  <c r="O45" i="12"/>
  <c r="K45" i="12"/>
  <c r="I45" i="12"/>
  <c r="G45" i="12"/>
  <c r="W42" i="12"/>
  <c r="U42" i="12"/>
  <c r="Q42" i="12"/>
  <c r="O42" i="12"/>
  <c r="K42" i="12"/>
  <c r="I42" i="12"/>
  <c r="G42" i="12"/>
  <c r="D6" i="12"/>
  <c r="D46" i="12"/>
  <c r="D180" i="12" s="1"/>
  <c r="E16" i="12"/>
  <c r="E20" i="12"/>
  <c r="E33" i="12"/>
  <c r="E37" i="12"/>
  <c r="E49" i="12"/>
  <c r="U166" i="5"/>
  <c r="U36" i="12"/>
  <c r="S161" i="5"/>
  <c r="S31" i="12"/>
  <c r="D32" i="12"/>
  <c r="D30" i="12"/>
  <c r="F28" i="12"/>
  <c r="F157" i="5"/>
  <c r="F27" i="12"/>
  <c r="F153" i="5"/>
  <c r="F23" i="12"/>
  <c r="F8" i="12"/>
  <c r="F7" i="12"/>
  <c r="X111" i="5"/>
  <c r="X45" i="12"/>
  <c r="D48" i="12"/>
  <c r="D182" i="12" s="1"/>
  <c r="F49" i="12"/>
  <c r="W44" i="12"/>
  <c r="U44" i="12"/>
  <c r="Q44" i="12"/>
  <c r="O44" i="12"/>
  <c r="K44" i="12"/>
  <c r="I44" i="12"/>
  <c r="G44" i="12"/>
  <c r="W41" i="12"/>
  <c r="U41" i="12"/>
  <c r="Q41" i="12"/>
  <c r="O41" i="12"/>
  <c r="K41" i="12"/>
  <c r="I41" i="12"/>
  <c r="G41" i="12"/>
  <c r="U40" i="12"/>
  <c r="Q40" i="12"/>
  <c r="O40" i="12"/>
  <c r="K40" i="12"/>
  <c r="I40" i="12"/>
  <c r="G40" i="12"/>
  <c r="U39" i="12"/>
  <c r="Q39" i="12"/>
  <c r="O39" i="12"/>
  <c r="K39" i="12"/>
  <c r="I39" i="12"/>
  <c r="G39" i="12"/>
  <c r="U38" i="12"/>
  <c r="Q38" i="12"/>
  <c r="O38" i="12"/>
  <c r="K38" i="12"/>
  <c r="I38" i="12"/>
  <c r="G38" i="12"/>
  <c r="U37" i="12"/>
  <c r="Q37" i="12"/>
  <c r="O37" i="12"/>
  <c r="K37" i="12"/>
  <c r="I37" i="12"/>
  <c r="G37" i="12"/>
  <c r="Q36" i="12"/>
  <c r="O36" i="12"/>
  <c r="K36" i="12"/>
  <c r="I36" i="12"/>
  <c r="G36" i="12"/>
  <c r="U35" i="12"/>
  <c r="Q35" i="12"/>
  <c r="O35" i="12"/>
  <c r="K35" i="12"/>
  <c r="I35" i="12"/>
  <c r="G35" i="12"/>
  <c r="U34" i="12"/>
  <c r="Q34" i="12"/>
  <c r="O34" i="12"/>
  <c r="K34" i="12"/>
  <c r="I34" i="12"/>
  <c r="G34" i="12"/>
  <c r="U33" i="12"/>
  <c r="Q33" i="12"/>
  <c r="O33" i="12"/>
  <c r="K33" i="12"/>
  <c r="I33" i="12"/>
  <c r="G33" i="12"/>
  <c r="U32" i="12"/>
  <c r="S32" i="12"/>
  <c r="Q32" i="12"/>
  <c r="O32" i="12"/>
  <c r="K32" i="12"/>
  <c r="I32" i="12"/>
  <c r="G32" i="12"/>
  <c r="U31" i="12"/>
  <c r="Q31" i="12"/>
  <c r="O31" i="12"/>
  <c r="K31" i="12"/>
  <c r="I31" i="12"/>
  <c r="G31" i="12"/>
  <c r="U30" i="12"/>
  <c r="S30" i="12"/>
  <c r="Q30" i="12"/>
  <c r="O30" i="12"/>
  <c r="K30" i="12"/>
  <c r="I30" i="12"/>
  <c r="G30" i="12"/>
  <c r="U29" i="12"/>
  <c r="S29" i="12"/>
  <c r="Q29" i="12"/>
  <c r="O29" i="12"/>
  <c r="K29" i="12"/>
  <c r="I29" i="12"/>
  <c r="G29" i="12"/>
  <c r="U28" i="12"/>
  <c r="S28" i="12"/>
  <c r="Q28" i="12"/>
  <c r="O28" i="12"/>
  <c r="M28" i="12"/>
  <c r="K28" i="12"/>
  <c r="I28" i="12"/>
  <c r="G28" i="12"/>
  <c r="U27" i="12"/>
  <c r="S27" i="12"/>
  <c r="Q27" i="12"/>
  <c r="O27" i="12"/>
  <c r="M27" i="12"/>
  <c r="K27" i="12"/>
  <c r="I27" i="12"/>
  <c r="G27" i="12"/>
  <c r="U26" i="12"/>
  <c r="S26" i="12"/>
  <c r="Q26" i="12"/>
  <c r="O26" i="12"/>
  <c r="M26" i="12"/>
  <c r="K26" i="12"/>
  <c r="I26" i="12"/>
  <c r="G26" i="12"/>
  <c r="U25" i="12"/>
  <c r="S25" i="12"/>
  <c r="Q25" i="12"/>
  <c r="O25" i="12"/>
  <c r="M25" i="12"/>
  <c r="K25" i="12"/>
  <c r="I25" i="12"/>
  <c r="G25" i="12"/>
  <c r="U24" i="12"/>
  <c r="S24" i="12"/>
  <c r="Q24" i="12"/>
  <c r="O24" i="12"/>
  <c r="M24" i="12"/>
  <c r="K24" i="12"/>
  <c r="I24" i="12"/>
  <c r="G24" i="12"/>
  <c r="U23" i="12"/>
  <c r="S23" i="12"/>
  <c r="Q23" i="12"/>
  <c r="O23" i="12"/>
  <c r="M23" i="12"/>
  <c r="K23" i="12"/>
  <c r="I23" i="12"/>
  <c r="G23" i="12"/>
  <c r="U22" i="12"/>
  <c r="S22" i="12"/>
  <c r="Q22" i="12"/>
  <c r="O22" i="12"/>
  <c r="M22" i="12"/>
  <c r="J22" i="12"/>
  <c r="H22" i="12"/>
  <c r="X21" i="12"/>
  <c r="V21" i="12"/>
  <c r="R21" i="12"/>
  <c r="P21" i="12"/>
  <c r="N21" i="12"/>
  <c r="L21" i="12"/>
  <c r="J21" i="12"/>
  <c r="H21" i="12"/>
  <c r="X20" i="12"/>
  <c r="V20" i="12"/>
  <c r="R20" i="12"/>
  <c r="P20" i="12"/>
  <c r="N20" i="12"/>
  <c r="L20" i="12"/>
  <c r="J20" i="12"/>
  <c r="H20" i="12"/>
  <c r="X19" i="12"/>
  <c r="V19" i="12"/>
  <c r="R19" i="12"/>
  <c r="P19" i="12"/>
  <c r="M19" i="12"/>
  <c r="K19" i="12"/>
  <c r="I19" i="12"/>
  <c r="G19" i="12"/>
  <c r="U18" i="12"/>
  <c r="S18" i="12"/>
  <c r="Q18" i="12"/>
  <c r="N18" i="12"/>
  <c r="L18" i="12"/>
  <c r="K18" i="12"/>
  <c r="I18" i="12"/>
  <c r="G18" i="12"/>
  <c r="U17" i="12"/>
  <c r="S17" i="12"/>
  <c r="Q17" i="12"/>
  <c r="O17" i="12"/>
  <c r="M17" i="12"/>
  <c r="K17" i="12"/>
  <c r="I17" i="12"/>
  <c r="X16" i="12"/>
  <c r="V16" i="12"/>
  <c r="R16" i="12"/>
  <c r="P16" i="12"/>
  <c r="N16" i="12"/>
  <c r="L16" i="12"/>
  <c r="J16" i="12"/>
  <c r="H16" i="12"/>
  <c r="G16" i="12"/>
  <c r="U15" i="12"/>
  <c r="R15" i="12"/>
  <c r="P15" i="12"/>
  <c r="O15" i="12"/>
  <c r="M15" i="12"/>
  <c r="K15" i="12"/>
  <c r="I15" i="12"/>
  <c r="G15" i="12"/>
  <c r="U14" i="12"/>
  <c r="S14" i="12"/>
  <c r="Q14" i="12"/>
  <c r="O18" i="12"/>
  <c r="N14" i="12"/>
  <c r="L14" i="12"/>
  <c r="J14" i="12"/>
  <c r="H14" i="12"/>
  <c r="X13" i="12"/>
  <c r="V13" i="12"/>
  <c r="R13" i="12"/>
  <c r="P13" i="12"/>
  <c r="N13" i="12"/>
  <c r="L13" i="12"/>
  <c r="J13" i="12"/>
  <c r="H13" i="12"/>
  <c r="X12" i="12"/>
  <c r="R12" i="12"/>
  <c r="P12" i="12"/>
  <c r="N12" i="12"/>
  <c r="L12" i="12"/>
  <c r="J12" i="12"/>
  <c r="H12" i="12"/>
  <c r="X11" i="12"/>
  <c r="Q11" i="12"/>
  <c r="O11" i="12"/>
  <c r="M11" i="12"/>
  <c r="K11" i="12"/>
  <c r="I11" i="12"/>
  <c r="G11" i="12"/>
  <c r="U10" i="12"/>
  <c r="Q10" i="12"/>
  <c r="O10" i="12"/>
  <c r="M10" i="12"/>
  <c r="K10" i="12"/>
  <c r="I10" i="12"/>
  <c r="G10" i="12"/>
  <c r="U9" i="12"/>
  <c r="Q9" i="12"/>
  <c r="O9" i="12"/>
  <c r="M9" i="12"/>
  <c r="K9" i="12"/>
  <c r="H9" i="12"/>
  <c r="X8" i="12"/>
  <c r="R8" i="12"/>
  <c r="P8" i="12"/>
  <c r="N8" i="12"/>
  <c r="L8" i="12"/>
  <c r="J8" i="12"/>
  <c r="H8" i="12"/>
  <c r="X7" i="12"/>
  <c r="R7" i="12"/>
  <c r="P7" i="12"/>
  <c r="N7" i="12"/>
  <c r="L7" i="12"/>
  <c r="J7" i="12"/>
  <c r="H7" i="12"/>
  <c r="X6" i="12"/>
  <c r="R6" i="12"/>
  <c r="P6" i="12"/>
  <c r="N6" i="12"/>
  <c r="L6" i="12"/>
  <c r="J6" i="12"/>
  <c r="H6" i="12"/>
  <c r="F37" i="12"/>
  <c r="F34" i="12"/>
  <c r="F33" i="12"/>
  <c r="D31" i="12"/>
  <c r="D29" i="12"/>
  <c r="F25" i="12"/>
  <c r="F24" i="12"/>
  <c r="T45" i="12"/>
  <c r="R45" i="12"/>
  <c r="P45" i="12"/>
  <c r="N45" i="12"/>
  <c r="J45" i="12"/>
  <c r="H45" i="12"/>
  <c r="X42" i="12"/>
  <c r="T42" i="12"/>
  <c r="R42" i="12"/>
  <c r="P42" i="12"/>
  <c r="N42" i="12"/>
  <c r="J42" i="12"/>
  <c r="H42" i="12"/>
  <c r="D47" i="12"/>
  <c r="D181" i="12" s="1"/>
  <c r="E43" i="12"/>
  <c r="E173" i="12" s="1"/>
  <c r="X5" i="12"/>
  <c r="R5" i="12"/>
  <c r="P5" i="12"/>
  <c r="N5" i="12"/>
  <c r="L5" i="12"/>
  <c r="J5" i="12"/>
  <c r="I5" i="12"/>
  <c r="G5" i="12"/>
  <c r="D5" i="12"/>
  <c r="H5" i="12"/>
  <c r="L5" i="10"/>
  <c r="D156" i="5"/>
  <c r="D144" i="5"/>
  <c r="E42" i="10"/>
  <c r="W96" i="4"/>
  <c r="O157" i="4"/>
  <c r="S143" i="5"/>
  <c r="O143" i="5"/>
  <c r="C161" i="4"/>
  <c r="F148" i="4"/>
  <c r="D148" i="5"/>
  <c r="I88" i="5"/>
  <c r="W155" i="5"/>
  <c r="N83" i="5"/>
  <c r="I80" i="5"/>
  <c r="D139" i="4"/>
  <c r="L179" i="3"/>
  <c r="D179" i="3"/>
  <c r="E47" i="10"/>
  <c r="E181" i="10" s="1"/>
  <c r="J156" i="3"/>
  <c r="G100" i="4"/>
  <c r="E96" i="4"/>
  <c r="U112" i="4"/>
  <c r="D207" i="3"/>
  <c r="D204" i="3"/>
  <c r="L113" i="5"/>
  <c r="O78" i="5"/>
  <c r="E109" i="4"/>
  <c r="X209" i="3"/>
  <c r="P209" i="3"/>
  <c r="V106" i="3"/>
  <c r="J41" i="10"/>
  <c r="L38" i="10"/>
  <c r="J103" i="3"/>
  <c r="I100" i="3"/>
  <c r="W97" i="3"/>
  <c r="X94" i="3"/>
  <c r="I205" i="3"/>
  <c r="J157" i="3"/>
  <c r="X156" i="3"/>
  <c r="V90" i="3"/>
  <c r="L87" i="3"/>
  <c r="R85" i="3"/>
  <c r="X84" i="3"/>
  <c r="L84" i="3"/>
  <c r="V83" i="3"/>
  <c r="R83" i="3"/>
  <c r="T83" i="3"/>
  <c r="X80" i="3"/>
  <c r="H78" i="3"/>
  <c r="J77" i="3"/>
  <c r="L74" i="3"/>
  <c r="P72" i="3"/>
  <c r="N105" i="4"/>
  <c r="J40" i="10"/>
  <c r="X104" i="4"/>
  <c r="T104" i="4"/>
  <c r="V104" i="4"/>
  <c r="P102" i="4"/>
  <c r="H37" i="10"/>
  <c r="J36" i="10"/>
  <c r="G166" i="4"/>
  <c r="M165" i="4"/>
  <c r="K168" i="4"/>
  <c r="T89" i="4"/>
  <c r="L88" i="4"/>
  <c r="T87" i="4"/>
  <c r="T82" i="4"/>
  <c r="V81" i="4"/>
  <c r="P80" i="4"/>
  <c r="R79" i="4"/>
  <c r="J79" i="4"/>
  <c r="X79" i="4"/>
  <c r="P78" i="4"/>
  <c r="H79" i="4"/>
  <c r="N78" i="4"/>
  <c r="X76" i="4"/>
  <c r="L76" i="4"/>
  <c r="R73" i="4"/>
  <c r="T72" i="4"/>
  <c r="N71" i="4"/>
  <c r="L106" i="5"/>
  <c r="R105" i="5"/>
  <c r="J105" i="5"/>
  <c r="X104" i="5"/>
  <c r="N103" i="5"/>
  <c r="J104" i="5"/>
  <c r="H102" i="5"/>
  <c r="V101" i="5"/>
  <c r="N207" i="5"/>
  <c r="J207" i="5"/>
  <c r="H100" i="5"/>
  <c r="V99" i="5"/>
  <c r="T99" i="5"/>
  <c r="P98" i="5"/>
  <c r="H98" i="5"/>
  <c r="V98" i="5"/>
  <c r="T96" i="5"/>
  <c r="R95" i="5"/>
  <c r="J95" i="5"/>
  <c r="V93" i="5"/>
  <c r="R205" i="5"/>
  <c r="P92" i="5"/>
  <c r="H92" i="5"/>
  <c r="N92" i="5"/>
  <c r="X90" i="5"/>
  <c r="T88" i="5"/>
  <c r="L88" i="5"/>
  <c r="U150" i="5"/>
  <c r="J84" i="5"/>
  <c r="X152" i="5"/>
  <c r="T83" i="5"/>
  <c r="P83" i="5"/>
  <c r="S150" i="5"/>
  <c r="V80" i="5"/>
  <c r="N145" i="5"/>
  <c r="X80" i="5"/>
  <c r="U78" i="5"/>
  <c r="Q78" i="5"/>
  <c r="L76" i="5"/>
  <c r="R75" i="5"/>
  <c r="P75" i="5"/>
  <c r="S73" i="5"/>
  <c r="K72" i="5"/>
  <c r="G73" i="5"/>
  <c r="S71" i="5"/>
  <c r="D102" i="3"/>
  <c r="D100" i="3"/>
  <c r="D73" i="5"/>
  <c r="E72" i="11"/>
  <c r="C72" i="4"/>
  <c r="J176" i="3"/>
  <c r="V108" i="4"/>
  <c r="N108" i="4"/>
  <c r="X179" i="5"/>
  <c r="P179" i="5"/>
  <c r="L179" i="5"/>
  <c r="H179" i="5"/>
  <c r="L93" i="3"/>
  <c r="F111" i="3"/>
  <c r="V49" i="10"/>
  <c r="N49" i="10"/>
  <c r="U208" i="4"/>
  <c r="X19" i="10"/>
  <c r="E105" i="4"/>
  <c r="D208" i="5"/>
  <c r="E39" i="10"/>
  <c r="F104" i="5"/>
  <c r="E103" i="5"/>
  <c r="F95" i="3"/>
  <c r="C93" i="4"/>
  <c r="C85" i="4"/>
  <c r="F81" i="5"/>
  <c r="D79" i="4"/>
  <c r="E11" i="10"/>
  <c r="P210" i="3"/>
  <c r="V176" i="3"/>
  <c r="H110" i="4"/>
  <c r="V108" i="5"/>
  <c r="L26" i="10"/>
  <c r="L96" i="4"/>
  <c r="D139" i="5"/>
  <c r="L95" i="4"/>
  <c r="S111" i="5"/>
  <c r="M112" i="3"/>
  <c r="P177" i="5"/>
  <c r="K111" i="3"/>
  <c r="G111" i="3"/>
  <c r="E46" i="10"/>
  <c r="E180" i="10" s="1"/>
  <c r="T112" i="4"/>
  <c r="Q113" i="4"/>
  <c r="O112" i="4"/>
  <c r="K210" i="4"/>
  <c r="E177" i="3"/>
  <c r="M178" i="3"/>
  <c r="R179" i="4"/>
  <c r="U49" i="10"/>
  <c r="U183" i="10" s="1"/>
  <c r="M49" i="10"/>
  <c r="I49" i="10"/>
  <c r="H210" i="5"/>
  <c r="H157" i="5"/>
  <c r="J42" i="10"/>
  <c r="F203" i="4"/>
  <c r="V80" i="3"/>
  <c r="E49" i="10"/>
  <c r="L210" i="5"/>
  <c r="P210" i="4"/>
  <c r="F8" i="10"/>
  <c r="C84" i="4"/>
  <c r="P179" i="3"/>
  <c r="T47" i="10"/>
  <c r="T181" i="10" s="1"/>
  <c r="R16" i="10"/>
  <c r="L31" i="10"/>
  <c r="D78" i="5"/>
  <c r="F201" i="3"/>
  <c r="V24" i="10"/>
  <c r="D209" i="3"/>
  <c r="T204" i="3"/>
  <c r="O34" i="10"/>
  <c r="X23" i="10"/>
  <c r="X17" i="10"/>
  <c r="L17" i="10"/>
  <c r="L15" i="10"/>
  <c r="N14" i="10"/>
  <c r="Q203" i="5"/>
  <c r="W201" i="5"/>
  <c r="T204" i="5"/>
  <c r="I71" i="5"/>
  <c r="D170" i="5"/>
  <c r="D206" i="4"/>
  <c r="E26" i="10"/>
  <c r="D205" i="3"/>
  <c r="D89" i="5"/>
  <c r="E204" i="3"/>
  <c r="E204" i="4"/>
  <c r="D21" i="10"/>
  <c r="E84" i="3"/>
  <c r="E203" i="4"/>
  <c r="D203" i="4"/>
  <c r="C80" i="4"/>
  <c r="E14" i="10"/>
  <c r="D202" i="4"/>
  <c r="E71" i="4"/>
  <c r="H210" i="3"/>
  <c r="X111" i="4"/>
  <c r="P45" i="10"/>
  <c r="L110" i="4"/>
  <c r="H210" i="4"/>
  <c r="R42" i="10"/>
  <c r="T210" i="5"/>
  <c r="J107" i="5"/>
  <c r="D168" i="4"/>
  <c r="D209" i="4"/>
  <c r="D210" i="5"/>
  <c r="L159" i="4"/>
  <c r="M43" i="10"/>
  <c r="P111" i="5"/>
  <c r="S109" i="5"/>
  <c r="R108" i="5"/>
  <c r="M210" i="5"/>
  <c r="W210" i="3"/>
  <c r="O210" i="3"/>
  <c r="K210" i="3"/>
  <c r="U173" i="3"/>
  <c r="P47" i="10"/>
  <c r="P181" i="10" s="1"/>
  <c r="K113" i="4"/>
  <c r="H112" i="4"/>
  <c r="E112" i="4"/>
  <c r="E107" i="3"/>
  <c r="C110" i="4"/>
  <c r="O178" i="5"/>
  <c r="V48" i="10"/>
  <c r="N48" i="10"/>
  <c r="N182" i="10" s="1"/>
  <c r="F210" i="4"/>
  <c r="I113" i="3"/>
  <c r="G179" i="5"/>
  <c r="V179" i="4"/>
  <c r="R49" i="10"/>
  <c r="N179" i="4"/>
  <c r="Q179" i="3"/>
  <c r="M179" i="3"/>
  <c r="L165" i="3"/>
  <c r="F166" i="4"/>
  <c r="J179" i="4"/>
  <c r="H179" i="3"/>
  <c r="Q49" i="10"/>
  <c r="J49" i="10"/>
  <c r="D210" i="3"/>
  <c r="E176" i="4"/>
  <c r="D72" i="4"/>
  <c r="V38" i="10"/>
  <c r="I179" i="3"/>
  <c r="C179" i="4"/>
  <c r="F179" i="4"/>
  <c r="X210" i="4"/>
  <c r="O210" i="4"/>
  <c r="G210" i="3"/>
  <c r="X210" i="3"/>
  <c r="M48" i="10"/>
  <c r="D92" i="3"/>
  <c r="F161" i="5"/>
  <c r="H88" i="4"/>
  <c r="R168" i="4"/>
  <c r="H80" i="3"/>
  <c r="K47" i="10"/>
  <c r="K181" i="10" s="1"/>
  <c r="V89" i="3"/>
  <c r="F168" i="4"/>
  <c r="K155" i="5"/>
  <c r="L111" i="4"/>
  <c r="F110" i="3"/>
  <c r="N176" i="4"/>
  <c r="H45" i="10"/>
  <c r="D140" i="4"/>
  <c r="P101" i="5"/>
  <c r="W162" i="3"/>
  <c r="F101" i="4"/>
  <c r="N81" i="5"/>
  <c r="E90" i="5"/>
  <c r="P203" i="5"/>
  <c r="G47" i="10"/>
  <c r="G181" i="10" s="1"/>
  <c r="X169" i="4"/>
  <c r="L97" i="3"/>
  <c r="T91" i="4"/>
  <c r="N174" i="5"/>
  <c r="N178" i="5"/>
  <c r="L97" i="5"/>
  <c r="D33" i="10"/>
  <c r="D98" i="3"/>
  <c r="E82" i="5"/>
  <c r="L208" i="4"/>
  <c r="V204" i="4"/>
  <c r="T202" i="4"/>
  <c r="S201" i="5"/>
  <c r="E179" i="3"/>
  <c r="U179" i="3"/>
  <c r="L29" i="10"/>
  <c r="R144" i="4"/>
  <c r="P112" i="4"/>
  <c r="N207" i="4"/>
  <c r="R80" i="3"/>
  <c r="E7" i="10"/>
  <c r="S177" i="5"/>
  <c r="D71" i="5"/>
  <c r="M109" i="4"/>
  <c r="V148" i="3"/>
  <c r="H145" i="3"/>
  <c r="T106" i="5"/>
  <c r="Q77" i="5"/>
  <c r="F178" i="4"/>
  <c r="X179" i="3"/>
  <c r="P41" i="10"/>
  <c r="E72" i="4"/>
  <c r="F75" i="3"/>
  <c r="P73" i="3"/>
  <c r="J157" i="4"/>
  <c r="N113" i="4"/>
  <c r="V110" i="5"/>
  <c r="Q94" i="4"/>
  <c r="X171" i="4"/>
  <c r="H94" i="5"/>
  <c r="T17" i="10"/>
  <c r="L175" i="3"/>
  <c r="R172" i="3"/>
  <c r="J172" i="3"/>
  <c r="V107" i="5"/>
  <c r="L43" i="10"/>
  <c r="V209" i="3"/>
  <c r="N209" i="3"/>
  <c r="I99" i="3"/>
  <c r="O98" i="3"/>
  <c r="K98" i="3"/>
  <c r="J161" i="3"/>
  <c r="V156" i="3"/>
  <c r="J84" i="3"/>
  <c r="V82" i="3"/>
  <c r="L79" i="3"/>
  <c r="V78" i="3"/>
  <c r="R78" i="3"/>
  <c r="H73" i="3"/>
  <c r="J72" i="3"/>
  <c r="J106" i="4"/>
  <c r="R104" i="4"/>
  <c r="N104" i="4"/>
  <c r="X103" i="4"/>
  <c r="S100" i="4"/>
  <c r="U99" i="4"/>
  <c r="P89" i="4"/>
  <c r="V80" i="4"/>
  <c r="J80" i="4"/>
  <c r="H75" i="4"/>
  <c r="N74" i="4"/>
  <c r="H73" i="4"/>
  <c r="V72" i="4"/>
  <c r="T209" i="5"/>
  <c r="T105" i="5"/>
  <c r="N102" i="5"/>
  <c r="H101" i="5"/>
  <c r="N100" i="5"/>
  <c r="X99" i="5"/>
  <c r="X97" i="5"/>
  <c r="L206" i="5"/>
  <c r="R96" i="5"/>
  <c r="N96" i="5"/>
  <c r="P95" i="5"/>
  <c r="T93" i="5"/>
  <c r="T91" i="5"/>
  <c r="R90" i="5"/>
  <c r="H89" i="5"/>
  <c r="V88" i="5"/>
  <c r="R88" i="5"/>
  <c r="N88" i="5"/>
  <c r="P152" i="5"/>
  <c r="Q149" i="5"/>
  <c r="H84" i="5"/>
  <c r="V83" i="5"/>
  <c r="R83" i="5"/>
  <c r="Q146" i="5"/>
  <c r="M78" i="5"/>
  <c r="T75" i="5"/>
  <c r="L75" i="5"/>
  <c r="D103" i="3"/>
  <c r="P169" i="3"/>
  <c r="X167" i="3"/>
  <c r="L167" i="3"/>
  <c r="V207" i="3"/>
  <c r="P207" i="3"/>
  <c r="N207" i="3"/>
  <c r="G101" i="3"/>
  <c r="S164" i="3"/>
  <c r="Q164" i="3"/>
  <c r="I163" i="3"/>
  <c r="S32" i="10"/>
  <c r="Q32" i="10"/>
  <c r="L164" i="3"/>
  <c r="J30" i="10"/>
  <c r="X162" i="3"/>
  <c r="W93" i="3"/>
  <c r="S92" i="3"/>
  <c r="Q93" i="3"/>
  <c r="U90" i="3"/>
  <c r="M159" i="3"/>
  <c r="X157" i="3"/>
  <c r="R155" i="3"/>
  <c r="V208" i="4"/>
  <c r="P208" i="4"/>
  <c r="L168" i="4"/>
  <c r="U101" i="4"/>
  <c r="Q169" i="4"/>
  <c r="O164" i="4"/>
  <c r="U167" i="4"/>
  <c r="M167" i="4"/>
  <c r="H98" i="4"/>
  <c r="X206" i="4"/>
  <c r="V97" i="4"/>
  <c r="N206" i="4"/>
  <c r="I98" i="4"/>
  <c r="S96" i="4"/>
  <c r="J97" i="4"/>
  <c r="K95" i="4"/>
  <c r="V93" i="4"/>
  <c r="K93" i="4"/>
  <c r="W157" i="4"/>
  <c r="S92" i="4"/>
  <c r="O92" i="4"/>
  <c r="X91" i="4"/>
  <c r="I156" i="4"/>
  <c r="W90" i="4"/>
  <c r="Q90" i="4"/>
  <c r="M155" i="4"/>
  <c r="N90" i="4"/>
  <c r="H156" i="4"/>
  <c r="P155" i="4"/>
  <c r="P205" i="5"/>
  <c r="J155" i="5"/>
  <c r="X154" i="5"/>
  <c r="R154" i="5"/>
  <c r="P154" i="5"/>
  <c r="N154" i="5"/>
  <c r="X153" i="5"/>
  <c r="H88" i="5"/>
  <c r="G152" i="5"/>
  <c r="Q151" i="5"/>
  <c r="K151" i="5"/>
  <c r="I151" i="5"/>
  <c r="H148" i="5"/>
  <c r="V147" i="5"/>
  <c r="S29" i="10"/>
  <c r="S205" i="5"/>
  <c r="M204" i="5"/>
  <c r="O154" i="5"/>
  <c r="M154" i="5"/>
  <c r="I85" i="5"/>
  <c r="U153" i="5"/>
  <c r="S84" i="5"/>
  <c r="M152" i="5"/>
  <c r="P147" i="5"/>
  <c r="N151" i="5"/>
  <c r="L147" i="5"/>
  <c r="J147" i="5"/>
  <c r="U81" i="5"/>
  <c r="O81" i="5"/>
  <c r="M82" i="5"/>
  <c r="K81" i="5"/>
  <c r="Q145" i="5"/>
  <c r="V79" i="5"/>
  <c r="R80" i="5"/>
  <c r="K80" i="5"/>
  <c r="K143" i="5"/>
  <c r="S80" i="5"/>
  <c r="V76" i="5"/>
  <c r="J144" i="5"/>
  <c r="V74" i="5"/>
  <c r="P74" i="5"/>
  <c r="N143" i="5"/>
  <c r="J139" i="5"/>
  <c r="G75" i="5"/>
  <c r="O141" i="5"/>
  <c r="G141" i="5"/>
  <c r="U140" i="5"/>
  <c r="K140" i="5"/>
  <c r="I75" i="5"/>
  <c r="F35" i="10"/>
  <c r="E32" i="10"/>
  <c r="D97" i="3"/>
  <c r="E31" i="10"/>
  <c r="D31" i="10"/>
  <c r="E30" i="10"/>
  <c r="C95" i="4"/>
  <c r="D205" i="5"/>
  <c r="E91" i="4"/>
  <c r="D91" i="3"/>
  <c r="C90" i="4"/>
  <c r="D89" i="3"/>
  <c r="C88" i="4"/>
  <c r="F89" i="3"/>
  <c r="D23" i="10"/>
  <c r="F87" i="5"/>
  <c r="F86" i="4"/>
  <c r="F19" i="10"/>
  <c r="D84" i="4"/>
  <c r="F17" i="10"/>
  <c r="F82" i="5"/>
  <c r="D81" i="3"/>
  <c r="D15" i="10"/>
  <c r="C78" i="4"/>
  <c r="D12" i="10"/>
  <c r="F76" i="3"/>
  <c r="F76" i="5"/>
  <c r="F75" i="4"/>
  <c r="D75" i="3"/>
  <c r="E85" i="5"/>
  <c r="E169" i="4"/>
  <c r="C83" i="4"/>
  <c r="E78" i="4"/>
  <c r="T210" i="3"/>
  <c r="R41" i="10"/>
  <c r="L41" i="10"/>
  <c r="V39" i="10"/>
  <c r="J38" i="10"/>
  <c r="N37" i="10"/>
  <c r="L36" i="10"/>
  <c r="G208" i="4"/>
  <c r="R28" i="10"/>
  <c r="X21" i="10"/>
  <c r="T21" i="10"/>
  <c r="R20" i="10"/>
  <c r="J18" i="10"/>
  <c r="N203" i="4"/>
  <c r="J17" i="10"/>
  <c r="L16" i="10"/>
  <c r="H15" i="10"/>
  <c r="L14" i="10"/>
  <c r="X13" i="10"/>
  <c r="J202" i="4"/>
  <c r="X210" i="5"/>
  <c r="P210" i="5"/>
  <c r="C77" i="4"/>
  <c r="E74" i="4"/>
  <c r="L25" i="10"/>
  <c r="F110" i="5"/>
  <c r="H176" i="5"/>
  <c r="M209" i="5"/>
  <c r="U112" i="3"/>
  <c r="U108" i="3"/>
  <c r="R43" i="10"/>
  <c r="E110" i="3"/>
  <c r="I48" i="10"/>
  <c r="I182" i="10" s="1"/>
  <c r="N103" i="3"/>
  <c r="N168" i="3"/>
  <c r="N172" i="3"/>
  <c r="Q167" i="3"/>
  <c r="Q207" i="3"/>
  <c r="Q208" i="3"/>
  <c r="N160" i="3"/>
  <c r="N96" i="3"/>
  <c r="T87" i="3"/>
  <c r="P87" i="3"/>
  <c r="P152" i="3"/>
  <c r="L149" i="3"/>
  <c r="H84" i="3"/>
  <c r="T82" i="3"/>
  <c r="V81" i="3"/>
  <c r="V146" i="3"/>
  <c r="N146" i="3"/>
  <c r="N81" i="3"/>
  <c r="R145" i="3"/>
  <c r="P78" i="3"/>
  <c r="P143" i="3"/>
  <c r="H76" i="3"/>
  <c r="V75" i="3"/>
  <c r="R72" i="3"/>
  <c r="N106" i="4"/>
  <c r="T105" i="4"/>
  <c r="R208" i="4"/>
  <c r="R40" i="10"/>
  <c r="N22" i="10"/>
  <c r="H144" i="4"/>
  <c r="H202" i="4"/>
  <c r="P77" i="4"/>
  <c r="T11" i="10"/>
  <c r="T76" i="4"/>
  <c r="R106" i="5"/>
  <c r="R171" i="5"/>
  <c r="L208" i="5"/>
  <c r="L105" i="5"/>
  <c r="L170" i="5"/>
  <c r="N104" i="5"/>
  <c r="N169" i="5"/>
  <c r="V103" i="5"/>
  <c r="V168" i="5"/>
  <c r="X167" i="5"/>
  <c r="X102" i="5"/>
  <c r="T102" i="5"/>
  <c r="L167" i="5"/>
  <c r="L102" i="5"/>
  <c r="L101" i="5"/>
  <c r="L166" i="5"/>
  <c r="N98" i="5"/>
  <c r="R158" i="5"/>
  <c r="R93" i="5"/>
  <c r="V156" i="5"/>
  <c r="V91" i="5"/>
  <c r="H155" i="5"/>
  <c r="H90" i="5"/>
  <c r="V154" i="5"/>
  <c r="V89" i="5"/>
  <c r="J154" i="5"/>
  <c r="J89" i="5"/>
  <c r="K150" i="5"/>
  <c r="G85" i="5"/>
  <c r="J148" i="5"/>
  <c r="J83" i="5"/>
  <c r="F106" i="5"/>
  <c r="F171" i="5"/>
  <c r="E208" i="4"/>
  <c r="E170" i="4"/>
  <c r="F105" i="3"/>
  <c r="F170" i="3"/>
  <c r="F105" i="5"/>
  <c r="F208" i="5"/>
  <c r="D167" i="3"/>
  <c r="D208" i="3"/>
  <c r="D166" i="3"/>
  <c r="D36" i="10"/>
  <c r="E34" i="10"/>
  <c r="F163" i="4"/>
  <c r="E97" i="5"/>
  <c r="E165" i="5"/>
  <c r="F30" i="10"/>
  <c r="E95" i="3"/>
  <c r="E207" i="3"/>
  <c r="F206" i="3"/>
  <c r="E93" i="4"/>
  <c r="D157" i="4"/>
  <c r="J205" i="3"/>
  <c r="L204" i="3"/>
  <c r="T202" i="3"/>
  <c r="K35" i="10"/>
  <c r="O31" i="10"/>
  <c r="L24" i="10"/>
  <c r="R21" i="10"/>
  <c r="L21" i="10"/>
  <c r="R203" i="4"/>
  <c r="P16" i="10"/>
  <c r="L204" i="5"/>
  <c r="D209" i="5"/>
  <c r="E208" i="5"/>
  <c r="E205" i="5"/>
  <c r="X169" i="3"/>
  <c r="X173" i="3"/>
  <c r="R207" i="3"/>
  <c r="K206" i="3"/>
  <c r="J206" i="3"/>
  <c r="J159" i="3"/>
  <c r="J88" i="3"/>
  <c r="J153" i="3"/>
  <c r="R87" i="3"/>
  <c r="R152" i="3"/>
  <c r="V84" i="3"/>
  <c r="R148" i="3"/>
  <c r="T80" i="3"/>
  <c r="V76" i="3"/>
  <c r="V141" i="3"/>
  <c r="J76" i="3"/>
  <c r="J141" i="3"/>
  <c r="L73" i="3"/>
  <c r="V71" i="3"/>
  <c r="J71" i="3"/>
  <c r="V174" i="4"/>
  <c r="V209" i="4"/>
  <c r="H102" i="4"/>
  <c r="I165" i="4"/>
  <c r="I169" i="4"/>
  <c r="Q207" i="4"/>
  <c r="Q97" i="4"/>
  <c r="Q96" i="4"/>
  <c r="U29" i="10"/>
  <c r="U159" i="4"/>
  <c r="H95" i="4"/>
  <c r="I205" i="4"/>
  <c r="I28" i="10"/>
  <c r="P26" i="10"/>
  <c r="N92" i="4"/>
  <c r="N91" i="4"/>
  <c r="G156" i="4"/>
  <c r="G91" i="4"/>
  <c r="U155" i="4"/>
  <c r="U25" i="10"/>
  <c r="X89" i="4"/>
  <c r="P85" i="4"/>
  <c r="P150" i="4"/>
  <c r="N80" i="4"/>
  <c r="L143" i="4"/>
  <c r="L202" i="4"/>
  <c r="L13" i="10"/>
  <c r="N140" i="4"/>
  <c r="N75" i="4"/>
  <c r="T208" i="4"/>
  <c r="N72" i="4"/>
  <c r="H171" i="5"/>
  <c r="H106" i="5"/>
  <c r="J170" i="5"/>
  <c r="J208" i="5"/>
  <c r="J173" i="5"/>
  <c r="J169" i="5"/>
  <c r="X103" i="5"/>
  <c r="X168" i="5"/>
  <c r="P103" i="5"/>
  <c r="P168" i="5"/>
  <c r="H103" i="5"/>
  <c r="H168" i="5"/>
  <c r="V160" i="5"/>
  <c r="V95" i="5"/>
  <c r="J94" i="5"/>
  <c r="J159" i="5"/>
  <c r="L205" i="5"/>
  <c r="L158" i="5"/>
  <c r="L155" i="5"/>
  <c r="L90" i="5"/>
  <c r="V152" i="5"/>
  <c r="V87" i="5"/>
  <c r="U204" i="5"/>
  <c r="O205" i="5"/>
  <c r="W85" i="5"/>
  <c r="W154" i="5"/>
  <c r="W150" i="5"/>
  <c r="W149" i="5"/>
  <c r="W84" i="5"/>
  <c r="G83" i="5"/>
  <c r="O203" i="5"/>
  <c r="O84" i="5"/>
  <c r="J145" i="5"/>
  <c r="J81" i="5"/>
  <c r="X144" i="5"/>
  <c r="X202" i="5"/>
  <c r="G79" i="5"/>
  <c r="G148" i="5"/>
  <c r="W143" i="5"/>
  <c r="G143" i="5"/>
  <c r="G202" i="5"/>
  <c r="R77" i="5"/>
  <c r="R141" i="5"/>
  <c r="J76" i="5"/>
  <c r="J77" i="5"/>
  <c r="J141" i="5"/>
  <c r="N75" i="5"/>
  <c r="N144" i="5"/>
  <c r="T205" i="5"/>
  <c r="T74" i="5"/>
  <c r="T207" i="5"/>
  <c r="Q71" i="5"/>
  <c r="O71" i="5"/>
  <c r="M140" i="5"/>
  <c r="I140" i="5"/>
  <c r="S208" i="3"/>
  <c r="R206" i="3"/>
  <c r="X204" i="3"/>
  <c r="T41" i="10"/>
  <c r="H31" i="10"/>
  <c r="H25" i="10"/>
  <c r="H204" i="4"/>
  <c r="N12" i="10"/>
  <c r="V11" i="10"/>
  <c r="V6" i="10"/>
  <c r="N204" i="5"/>
  <c r="I202" i="5"/>
  <c r="X201" i="5"/>
  <c r="R201" i="5"/>
  <c r="L201" i="5"/>
  <c r="L210" i="4"/>
  <c r="T210" i="4"/>
  <c r="L210" i="3"/>
  <c r="T10" i="10"/>
  <c r="L162" i="5"/>
  <c r="N147" i="4"/>
  <c r="V149" i="3"/>
  <c r="X156" i="4"/>
  <c r="J145" i="4"/>
  <c r="G74" i="5"/>
  <c r="V205" i="4"/>
  <c r="H17" i="10"/>
  <c r="R151" i="4"/>
  <c r="H149" i="3"/>
  <c r="K78" i="5"/>
  <c r="I148" i="5"/>
  <c r="R79" i="5"/>
  <c r="J85" i="5"/>
  <c r="S155" i="5"/>
  <c r="R153" i="5"/>
  <c r="N156" i="4"/>
  <c r="S35" i="10"/>
  <c r="U100" i="4"/>
  <c r="H167" i="4"/>
  <c r="X168" i="4"/>
  <c r="J13" i="10"/>
  <c r="P13" i="10"/>
  <c r="H14" i="10"/>
  <c r="V79" i="3"/>
  <c r="P15" i="10"/>
  <c r="H18" i="10"/>
  <c r="J94" i="3"/>
  <c r="X30" i="10"/>
  <c r="X106" i="4"/>
  <c r="R29" i="10"/>
  <c r="G144" i="5"/>
  <c r="S82" i="5"/>
  <c r="O155" i="5"/>
  <c r="R155" i="5"/>
  <c r="R148" i="5"/>
  <c r="J151" i="3"/>
  <c r="P96" i="5"/>
  <c r="J73" i="3"/>
  <c r="W163" i="3"/>
  <c r="X74" i="4"/>
  <c r="L144" i="3"/>
  <c r="V144" i="3"/>
  <c r="J149" i="3"/>
  <c r="I164" i="3"/>
  <c r="J106" i="5"/>
  <c r="N163" i="5"/>
  <c r="M72" i="5"/>
  <c r="M73" i="5"/>
  <c r="H152" i="4"/>
  <c r="H141" i="3"/>
  <c r="N15" i="10"/>
  <c r="H21" i="10"/>
  <c r="N24" i="10"/>
  <c r="K26" i="10"/>
  <c r="G165" i="3"/>
  <c r="G150" i="5"/>
  <c r="U87" i="5"/>
  <c r="L87" i="5"/>
  <c r="X11" i="10"/>
  <c r="H143" i="4"/>
  <c r="P32" i="10"/>
  <c r="N101" i="3"/>
  <c r="P102" i="3"/>
  <c r="X41" i="10"/>
  <c r="S77" i="5"/>
  <c r="I147" i="5"/>
  <c r="X89" i="5"/>
  <c r="T204" i="4"/>
  <c r="X73" i="3"/>
  <c r="L171" i="5"/>
  <c r="O27" i="10"/>
  <c r="L207" i="5"/>
  <c r="P202" i="4"/>
  <c r="V141" i="4"/>
  <c r="T9" i="10"/>
  <c r="L74" i="5"/>
  <c r="P160" i="5"/>
  <c r="V151" i="5"/>
  <c r="M161" i="4"/>
  <c r="P201" i="3"/>
  <c r="T74" i="3"/>
  <c r="J90" i="5"/>
  <c r="N139" i="4"/>
  <c r="G201" i="5"/>
  <c r="S153" i="5"/>
  <c r="V178" i="4"/>
  <c r="P178" i="3"/>
  <c r="R144" i="5"/>
  <c r="J96" i="5"/>
  <c r="P73" i="4"/>
  <c r="R201" i="4"/>
  <c r="L205" i="3"/>
  <c r="P167" i="3"/>
  <c r="K86" i="5"/>
  <c r="K92" i="4"/>
  <c r="W91" i="4"/>
  <c r="R91" i="5"/>
  <c r="H167" i="5"/>
  <c r="E72" i="5"/>
  <c r="E73" i="5"/>
  <c r="M111" i="4"/>
  <c r="M176" i="4"/>
  <c r="V43" i="10"/>
  <c r="V173" i="4"/>
  <c r="L161" i="3"/>
  <c r="L96" i="3"/>
  <c r="E203" i="3"/>
  <c r="F202" i="4"/>
  <c r="D202" i="3"/>
  <c r="R110" i="4"/>
  <c r="T107" i="4"/>
  <c r="L107" i="4"/>
  <c r="H172" i="4"/>
  <c r="H175" i="5"/>
  <c r="N172" i="5"/>
  <c r="F172" i="4"/>
  <c r="N177" i="4"/>
  <c r="H173" i="4"/>
  <c r="S113" i="5"/>
  <c r="F203" i="5"/>
  <c r="C82" i="4"/>
  <c r="D84" i="5"/>
  <c r="D81" i="4"/>
  <c r="F203" i="3"/>
  <c r="E77" i="4"/>
  <c r="D11" i="10"/>
  <c r="P153" i="5"/>
  <c r="N152" i="5"/>
  <c r="L152" i="5"/>
  <c r="W87" i="5"/>
  <c r="I154" i="5"/>
  <c r="G154" i="5"/>
  <c r="L84" i="5"/>
  <c r="V84" i="5"/>
  <c r="R84" i="5"/>
  <c r="T82" i="5"/>
  <c r="P151" i="5"/>
  <c r="J82" i="5"/>
  <c r="H147" i="5"/>
  <c r="X149" i="5"/>
  <c r="V145" i="5"/>
  <c r="R202" i="5"/>
  <c r="R145" i="5"/>
  <c r="L141" i="5"/>
  <c r="X76" i="5"/>
  <c r="V140" i="5"/>
  <c r="R140" i="5"/>
  <c r="P140" i="5"/>
  <c r="J140" i="5"/>
  <c r="H75" i="5"/>
  <c r="P143" i="5"/>
  <c r="N74" i="5"/>
  <c r="M74" i="5"/>
  <c r="O139" i="5"/>
  <c r="H71" i="5"/>
  <c r="F207" i="4"/>
  <c r="F33" i="10"/>
  <c r="F91" i="4"/>
  <c r="F23" i="10"/>
  <c r="E73" i="4"/>
  <c r="D7" i="10"/>
  <c r="E6" i="10"/>
  <c r="R108" i="3"/>
  <c r="H108" i="3"/>
  <c r="D107" i="4"/>
  <c r="M112" i="5"/>
  <c r="P43" i="10"/>
  <c r="D112" i="5"/>
  <c r="J5" i="10"/>
  <c r="V204" i="5"/>
  <c r="K202" i="5"/>
  <c r="U201" i="5"/>
  <c r="D170" i="3"/>
  <c r="F93" i="3"/>
  <c r="F84" i="4"/>
  <c r="D82" i="3"/>
  <c r="E81" i="5"/>
  <c r="D80" i="5"/>
  <c r="D74" i="5"/>
  <c r="F71" i="3"/>
  <c r="F140" i="5"/>
  <c r="T45" i="10"/>
  <c r="L165" i="4"/>
  <c r="J111" i="5"/>
  <c r="O108" i="4"/>
  <c r="N112" i="4"/>
  <c r="W178" i="5"/>
  <c r="Q178" i="5"/>
  <c r="O113" i="5"/>
  <c r="I178" i="5"/>
  <c r="G113" i="5"/>
  <c r="U113" i="3"/>
  <c r="M113" i="3"/>
  <c r="W114" i="5"/>
  <c r="S114" i="5"/>
  <c r="O114" i="5"/>
  <c r="K114" i="5"/>
  <c r="X109" i="3"/>
  <c r="X178" i="3"/>
  <c r="X174" i="3"/>
  <c r="V109" i="3"/>
  <c r="V178" i="3"/>
  <c r="T109" i="3"/>
  <c r="T209" i="3"/>
  <c r="R209" i="3"/>
  <c r="R109" i="3"/>
  <c r="R110" i="3"/>
  <c r="R178" i="3"/>
  <c r="P174" i="3"/>
  <c r="P109" i="3"/>
  <c r="N178" i="3"/>
  <c r="N174" i="3"/>
  <c r="L174" i="3"/>
  <c r="L178" i="3"/>
  <c r="L109" i="3"/>
  <c r="L209" i="3"/>
  <c r="L110" i="3"/>
  <c r="J109" i="3"/>
  <c r="J209" i="3"/>
  <c r="J178" i="3"/>
  <c r="H209" i="3"/>
  <c r="H109" i="3"/>
  <c r="H178" i="3"/>
  <c r="X106" i="3"/>
  <c r="X171" i="3"/>
  <c r="V171" i="3"/>
  <c r="T106" i="3"/>
  <c r="R106" i="3"/>
  <c r="R171" i="3"/>
  <c r="R175" i="3"/>
  <c r="P106" i="3"/>
  <c r="N106" i="3"/>
  <c r="N171" i="3"/>
  <c r="L106" i="3"/>
  <c r="L171" i="3"/>
  <c r="J106" i="3"/>
  <c r="J171" i="3"/>
  <c r="J175" i="3"/>
  <c r="H106" i="3"/>
  <c r="H171" i="3"/>
  <c r="X208" i="3"/>
  <c r="X105" i="3"/>
  <c r="V208" i="3"/>
  <c r="V170" i="3"/>
  <c r="V105" i="3"/>
  <c r="T105" i="3"/>
  <c r="R170" i="3"/>
  <c r="R208" i="3"/>
  <c r="R105" i="3"/>
  <c r="P105" i="3"/>
  <c r="P208" i="3"/>
  <c r="P170" i="3"/>
  <c r="N208" i="3"/>
  <c r="N105" i="3"/>
  <c r="N170" i="3"/>
  <c r="L105" i="3"/>
  <c r="L208" i="3"/>
  <c r="J208" i="3"/>
  <c r="J105" i="3"/>
  <c r="J170" i="3"/>
  <c r="H208" i="3"/>
  <c r="H105" i="3"/>
  <c r="H170" i="3"/>
  <c r="X104" i="3"/>
  <c r="V169" i="3"/>
  <c r="V104" i="3"/>
  <c r="R104" i="3"/>
  <c r="R173" i="3"/>
  <c r="R169" i="3"/>
  <c r="P104" i="3"/>
  <c r="P173" i="3"/>
  <c r="N169" i="3"/>
  <c r="N173" i="3"/>
  <c r="N104" i="3"/>
  <c r="L104" i="3"/>
  <c r="L169" i="3"/>
  <c r="L173" i="3"/>
  <c r="J169" i="3"/>
  <c r="J173" i="3"/>
  <c r="J104" i="3"/>
  <c r="H173" i="3"/>
  <c r="H104" i="3"/>
  <c r="H169" i="3"/>
  <c r="X168" i="3"/>
  <c r="V168" i="3"/>
  <c r="V103" i="3"/>
  <c r="T103" i="3"/>
  <c r="R168" i="3"/>
  <c r="R103" i="3"/>
  <c r="P168" i="3"/>
  <c r="P103" i="3"/>
  <c r="L103" i="3"/>
  <c r="L168" i="3"/>
  <c r="J168" i="3"/>
  <c r="H168" i="3"/>
  <c r="H103" i="3"/>
  <c r="H172" i="3"/>
  <c r="X102" i="3"/>
  <c r="V102" i="3"/>
  <c r="V167" i="3"/>
  <c r="R102" i="3"/>
  <c r="R167" i="3"/>
  <c r="N167" i="3"/>
  <c r="N102" i="3"/>
  <c r="L102" i="3"/>
  <c r="J167" i="3"/>
  <c r="J102" i="3"/>
  <c r="H102" i="3"/>
  <c r="H167" i="3"/>
  <c r="X166" i="3"/>
  <c r="X101" i="3"/>
  <c r="X207" i="3"/>
  <c r="V166" i="3"/>
  <c r="V101" i="3"/>
  <c r="T101" i="3"/>
  <c r="R166" i="3"/>
  <c r="R101" i="3"/>
  <c r="P101" i="3"/>
  <c r="P166" i="3"/>
  <c r="N166" i="3"/>
  <c r="L166" i="3"/>
  <c r="L101" i="3"/>
  <c r="L207" i="3"/>
  <c r="J101" i="3"/>
  <c r="J166" i="3"/>
  <c r="J207" i="3"/>
  <c r="H101" i="3"/>
  <c r="H166" i="3"/>
  <c r="H207" i="3"/>
  <c r="W169" i="3"/>
  <c r="W165" i="3"/>
  <c r="W100" i="3"/>
  <c r="W101" i="3"/>
  <c r="U165" i="3"/>
  <c r="U169" i="3"/>
  <c r="U100" i="3"/>
  <c r="S101" i="3"/>
  <c r="S165" i="3"/>
  <c r="S169" i="3"/>
  <c r="S100" i="3"/>
  <c r="Q165" i="3"/>
  <c r="Q100" i="3"/>
  <c r="Q101" i="3"/>
  <c r="Q169" i="3"/>
  <c r="O101" i="3"/>
  <c r="O169" i="3"/>
  <c r="O100" i="3"/>
  <c r="M165" i="3"/>
  <c r="M169" i="3"/>
  <c r="M101" i="3"/>
  <c r="M100" i="3"/>
  <c r="K169" i="3"/>
  <c r="K100" i="3"/>
  <c r="K101" i="3"/>
  <c r="K165" i="3"/>
  <c r="I101" i="3"/>
  <c r="I165" i="3"/>
  <c r="I169" i="3"/>
  <c r="G169" i="3"/>
  <c r="G100" i="3"/>
  <c r="W164" i="3"/>
  <c r="W168" i="3"/>
  <c r="W99" i="3"/>
  <c r="U164" i="3"/>
  <c r="U99" i="3"/>
  <c r="U168" i="3"/>
  <c r="S168" i="3"/>
  <c r="S99" i="3"/>
  <c r="Q168" i="3"/>
  <c r="Q99" i="3"/>
  <c r="O99" i="3"/>
  <c r="O164" i="3"/>
  <c r="O168" i="3"/>
  <c r="M168" i="3"/>
  <c r="M99" i="3"/>
  <c r="M164" i="3"/>
  <c r="K168" i="3"/>
  <c r="K99" i="3"/>
  <c r="K164" i="3"/>
  <c r="I168" i="3"/>
  <c r="G164" i="3"/>
  <c r="G99" i="3"/>
  <c r="G168" i="3"/>
  <c r="W98" i="3"/>
  <c r="W167" i="3"/>
  <c r="U98" i="3"/>
  <c r="U163" i="3"/>
  <c r="U208" i="3"/>
  <c r="U207" i="3"/>
  <c r="U167" i="3"/>
  <c r="S167" i="3"/>
  <c r="S163" i="3"/>
  <c r="S207" i="3"/>
  <c r="S98" i="3"/>
  <c r="Q163" i="3"/>
  <c r="Q98" i="3"/>
  <c r="O167" i="3"/>
  <c r="O207" i="3"/>
  <c r="O208" i="3"/>
  <c r="O163" i="3"/>
  <c r="M163" i="3"/>
  <c r="M98" i="3"/>
  <c r="M208" i="3"/>
  <c r="M167" i="3"/>
  <c r="M207" i="3"/>
  <c r="K33" i="10"/>
  <c r="K167" i="3"/>
  <c r="K208" i="3"/>
  <c r="K163" i="3"/>
  <c r="K207" i="3"/>
  <c r="I98" i="3"/>
  <c r="I167" i="3"/>
  <c r="I208" i="3"/>
  <c r="I33" i="10"/>
  <c r="I207" i="3"/>
  <c r="G98" i="3"/>
  <c r="G33" i="10"/>
  <c r="G208" i="3"/>
  <c r="G163" i="3"/>
  <c r="G167" i="3"/>
  <c r="G207" i="3"/>
  <c r="W166" i="3"/>
  <c r="W32" i="10"/>
  <c r="U32" i="10"/>
  <c r="U166" i="3"/>
  <c r="U206" i="3"/>
  <c r="U97" i="3"/>
  <c r="U162" i="3"/>
  <c r="S97" i="3"/>
  <c r="S162" i="3"/>
  <c r="S206" i="3"/>
  <c r="S166" i="3"/>
  <c r="Q166" i="3"/>
  <c r="Q97" i="3"/>
  <c r="Q206" i="3"/>
  <c r="Q162" i="3"/>
  <c r="O166" i="3"/>
  <c r="O206" i="3"/>
  <c r="O97" i="3"/>
  <c r="O32" i="10"/>
  <c r="O162" i="3"/>
  <c r="M32" i="10"/>
  <c r="M166" i="3"/>
  <c r="M97" i="3"/>
  <c r="M206" i="3"/>
  <c r="M162" i="3"/>
  <c r="K162" i="3"/>
  <c r="K97" i="3"/>
  <c r="K166" i="3"/>
  <c r="I166" i="3"/>
  <c r="I97" i="3"/>
  <c r="I206" i="3"/>
  <c r="I162" i="3"/>
  <c r="G166" i="3"/>
  <c r="G206" i="3"/>
  <c r="G97" i="3"/>
  <c r="G162" i="3"/>
  <c r="W96" i="3"/>
  <c r="W161" i="3"/>
  <c r="U161" i="3"/>
  <c r="U96" i="3"/>
  <c r="S96" i="3"/>
  <c r="S161" i="3"/>
  <c r="Q161" i="3"/>
  <c r="Q96" i="3"/>
  <c r="O96" i="3"/>
  <c r="O161" i="3"/>
  <c r="M161" i="3"/>
  <c r="M96" i="3"/>
  <c r="J96" i="3"/>
  <c r="J97" i="3"/>
  <c r="H165" i="3"/>
  <c r="H161" i="3"/>
  <c r="H96" i="3"/>
  <c r="H97" i="3"/>
  <c r="X96" i="3"/>
  <c r="X164" i="3"/>
  <c r="X160" i="3"/>
  <c r="X95" i="3"/>
  <c r="V164" i="3"/>
  <c r="V95" i="3"/>
  <c r="V96" i="3"/>
  <c r="V160" i="3"/>
  <c r="T95" i="3"/>
  <c r="R160" i="3"/>
  <c r="R164" i="3"/>
  <c r="R95" i="3"/>
  <c r="R96" i="3"/>
  <c r="P96" i="3"/>
  <c r="P160" i="3"/>
  <c r="P95" i="3"/>
  <c r="N164" i="3"/>
  <c r="N95" i="3"/>
  <c r="L30" i="10"/>
  <c r="L95" i="3"/>
  <c r="L160" i="3"/>
  <c r="J160" i="3"/>
  <c r="J164" i="3"/>
  <c r="J95" i="3"/>
  <c r="H95" i="3"/>
  <c r="H30" i="10"/>
  <c r="H160" i="3"/>
  <c r="H164" i="3"/>
  <c r="X206" i="3"/>
  <c r="X163" i="3"/>
  <c r="X29" i="10"/>
  <c r="X159" i="3"/>
  <c r="V29" i="10"/>
  <c r="V94" i="3"/>
  <c r="V206" i="3"/>
  <c r="T29" i="10"/>
  <c r="T94" i="3"/>
  <c r="R94" i="3"/>
  <c r="R159" i="3"/>
  <c r="R163" i="3"/>
  <c r="P29" i="10"/>
  <c r="P206" i="3"/>
  <c r="P159" i="3"/>
  <c r="P94" i="3"/>
  <c r="P163" i="3"/>
  <c r="N206" i="3"/>
  <c r="N29" i="10"/>
  <c r="N159" i="3"/>
  <c r="N94" i="3"/>
  <c r="L94" i="3"/>
  <c r="L206" i="3"/>
  <c r="L163" i="3"/>
  <c r="J163" i="3"/>
  <c r="H94" i="3"/>
  <c r="H163" i="3"/>
  <c r="H206" i="3"/>
  <c r="X205" i="3"/>
  <c r="X158" i="3"/>
  <c r="X93" i="3"/>
  <c r="V93" i="3"/>
  <c r="V158" i="3"/>
  <c r="V162" i="3"/>
  <c r="V205" i="3"/>
  <c r="T93" i="3"/>
  <c r="R162" i="3"/>
  <c r="R158" i="3"/>
  <c r="R205" i="3"/>
  <c r="R93" i="3"/>
  <c r="P93" i="3"/>
  <c r="P205" i="3"/>
  <c r="P162" i="3"/>
  <c r="N162" i="3"/>
  <c r="N93" i="3"/>
  <c r="N205" i="3"/>
  <c r="K94" i="3"/>
  <c r="K93" i="3"/>
  <c r="K158" i="3"/>
  <c r="K205" i="3"/>
  <c r="I93" i="3"/>
  <c r="I94" i="3"/>
  <c r="I158" i="3"/>
  <c r="G94" i="3"/>
  <c r="G205" i="3"/>
  <c r="G93" i="3"/>
  <c r="W92" i="3"/>
  <c r="W157" i="3"/>
  <c r="U157" i="3"/>
  <c r="U92" i="3"/>
  <c r="S157" i="3"/>
  <c r="S93" i="3"/>
  <c r="Q157" i="3"/>
  <c r="Q92" i="3"/>
  <c r="O92" i="3"/>
  <c r="O157" i="3"/>
  <c r="O93" i="3"/>
  <c r="M92" i="3"/>
  <c r="J93" i="3"/>
  <c r="J92" i="3"/>
  <c r="H93" i="3"/>
  <c r="H92" i="3"/>
  <c r="H157" i="3"/>
  <c r="X91" i="3"/>
  <c r="X92" i="3"/>
  <c r="V92" i="3"/>
  <c r="V91" i="3"/>
  <c r="T92" i="3"/>
  <c r="T91" i="3"/>
  <c r="R156" i="3"/>
  <c r="R92" i="3"/>
  <c r="R91" i="3"/>
  <c r="P156" i="3"/>
  <c r="P91" i="3"/>
  <c r="P92" i="3"/>
  <c r="N92" i="3"/>
  <c r="N156" i="3"/>
  <c r="N91" i="3"/>
  <c r="K91" i="3"/>
  <c r="K160" i="3"/>
  <c r="K156" i="3"/>
  <c r="K92" i="3"/>
  <c r="I92" i="3"/>
  <c r="I156" i="3"/>
  <c r="I160" i="3"/>
  <c r="I91" i="3"/>
  <c r="G160" i="3"/>
  <c r="G156" i="3"/>
  <c r="G92" i="3"/>
  <c r="G91" i="3"/>
  <c r="W159" i="3"/>
  <c r="W155" i="3"/>
  <c r="W90" i="3"/>
  <c r="U91" i="3"/>
  <c r="U205" i="3"/>
  <c r="U155" i="3"/>
  <c r="U159" i="3"/>
  <c r="S91" i="3"/>
  <c r="S159" i="3"/>
  <c r="S90" i="3"/>
  <c r="S205" i="3"/>
  <c r="Q155" i="3"/>
  <c r="Q205" i="3"/>
  <c r="Q159" i="3"/>
  <c r="Q90" i="3"/>
  <c r="Q91" i="3"/>
  <c r="O91" i="3"/>
  <c r="O90" i="3"/>
  <c r="O155" i="3"/>
  <c r="O159" i="3"/>
  <c r="O205" i="3"/>
  <c r="M205" i="3"/>
  <c r="M91" i="3"/>
  <c r="M155" i="3"/>
  <c r="M90" i="3"/>
  <c r="J155" i="3"/>
  <c r="J91" i="3"/>
  <c r="J90" i="3"/>
  <c r="H155" i="3"/>
  <c r="H205" i="3"/>
  <c r="H90" i="3"/>
  <c r="H91" i="3"/>
  <c r="X154" i="3"/>
  <c r="X89" i="3"/>
  <c r="X90" i="3"/>
  <c r="V154" i="3"/>
  <c r="T90" i="3"/>
  <c r="T89" i="3"/>
  <c r="R89" i="3"/>
  <c r="R154" i="3"/>
  <c r="R90" i="3"/>
  <c r="P154" i="3"/>
  <c r="P90" i="3"/>
  <c r="P89" i="3"/>
  <c r="N90" i="3"/>
  <c r="N89" i="3"/>
  <c r="N154" i="3"/>
  <c r="L154" i="3"/>
  <c r="L89" i="3"/>
  <c r="L158" i="3"/>
  <c r="J154" i="3"/>
  <c r="J158" i="3"/>
  <c r="J89" i="3"/>
  <c r="H154" i="3"/>
  <c r="H158" i="3"/>
  <c r="H89" i="3"/>
  <c r="X153" i="3"/>
  <c r="X88" i="3"/>
  <c r="V153" i="3"/>
  <c r="V157" i="3"/>
  <c r="V88" i="3"/>
  <c r="T88" i="3"/>
  <c r="R157" i="3"/>
  <c r="R153" i="3"/>
  <c r="R88" i="3"/>
  <c r="P88" i="3"/>
  <c r="P153" i="3"/>
  <c r="P157" i="3"/>
  <c r="N157" i="3"/>
  <c r="N88" i="3"/>
  <c r="L88" i="3"/>
  <c r="L153" i="3"/>
  <c r="H88" i="3"/>
  <c r="H153" i="3"/>
  <c r="X87" i="3"/>
  <c r="X152" i="3"/>
  <c r="V152" i="3"/>
  <c r="V87" i="3"/>
  <c r="N87" i="3"/>
  <c r="N152" i="3"/>
  <c r="L152" i="3"/>
  <c r="J87" i="3"/>
  <c r="J152" i="3"/>
  <c r="H87" i="3"/>
  <c r="H156" i="3"/>
  <c r="X86" i="3"/>
  <c r="X155" i="3"/>
  <c r="X151" i="3"/>
  <c r="V204" i="3"/>
  <c r="V155" i="3"/>
  <c r="V86" i="3"/>
  <c r="V151" i="3"/>
  <c r="T86" i="3"/>
  <c r="R151" i="3"/>
  <c r="R86" i="3"/>
  <c r="R204" i="3"/>
  <c r="P86" i="3"/>
  <c r="P151" i="3"/>
  <c r="P204" i="3"/>
  <c r="P155" i="3"/>
  <c r="N151" i="3"/>
  <c r="N155" i="3"/>
  <c r="N204" i="3"/>
  <c r="N86" i="3"/>
  <c r="L151" i="3"/>
  <c r="L86" i="3"/>
  <c r="J204" i="3"/>
  <c r="J86" i="3"/>
  <c r="H86" i="3"/>
  <c r="H204" i="3"/>
  <c r="H151" i="3"/>
  <c r="X85" i="3"/>
  <c r="V85" i="3"/>
  <c r="T85" i="3"/>
  <c r="R150" i="3"/>
  <c r="P85" i="3"/>
  <c r="N85" i="3"/>
  <c r="N150" i="3"/>
  <c r="L85" i="3"/>
  <c r="L150" i="3"/>
  <c r="J85" i="3"/>
  <c r="J150" i="3"/>
  <c r="H85" i="3"/>
  <c r="X149" i="3"/>
  <c r="T84" i="3"/>
  <c r="R84" i="3"/>
  <c r="R149" i="3"/>
  <c r="P149" i="3"/>
  <c r="P84" i="3"/>
  <c r="N84" i="3"/>
  <c r="N149" i="3"/>
  <c r="X83" i="3"/>
  <c r="P148" i="3"/>
  <c r="P83" i="3"/>
  <c r="N148" i="3"/>
  <c r="N83" i="3"/>
  <c r="L83" i="3"/>
  <c r="J148" i="3"/>
  <c r="J83" i="3"/>
  <c r="H83" i="3"/>
  <c r="X82" i="3"/>
  <c r="X203" i="3"/>
  <c r="X147" i="3"/>
  <c r="V203" i="3"/>
  <c r="R82" i="3"/>
  <c r="R203" i="3"/>
  <c r="R147" i="3"/>
  <c r="P203" i="3"/>
  <c r="P147" i="3"/>
  <c r="P82" i="3"/>
  <c r="N203" i="3"/>
  <c r="N82" i="3"/>
  <c r="L82" i="3"/>
  <c r="L147" i="3"/>
  <c r="L203" i="3"/>
  <c r="J203" i="3"/>
  <c r="J82" i="3"/>
  <c r="J147" i="3"/>
  <c r="H82" i="3"/>
  <c r="H203" i="3"/>
  <c r="H147" i="3"/>
  <c r="X146" i="3"/>
  <c r="X81" i="3"/>
  <c r="T81" i="3"/>
  <c r="R146" i="3"/>
  <c r="R81" i="3"/>
  <c r="P146" i="3"/>
  <c r="P81" i="3"/>
  <c r="G34" i="10"/>
  <c r="U101" i="3"/>
  <c r="T104" i="3"/>
  <c r="X170" i="3"/>
  <c r="H174" i="3"/>
  <c r="Q31" i="10"/>
  <c r="T102" i="3"/>
  <c r="W91" i="3"/>
  <c r="H24" i="10"/>
  <c r="M93" i="3"/>
  <c r="Q33" i="10"/>
  <c r="L81" i="3"/>
  <c r="L146" i="3"/>
  <c r="J81" i="3"/>
  <c r="J146" i="3"/>
  <c r="H146" i="3"/>
  <c r="H81" i="3"/>
  <c r="X145" i="3"/>
  <c r="V145" i="3"/>
  <c r="P145" i="3"/>
  <c r="P80" i="3"/>
  <c r="N145" i="3"/>
  <c r="N80" i="3"/>
  <c r="L80" i="3"/>
  <c r="L145" i="3"/>
  <c r="J80" i="3"/>
  <c r="X79" i="3"/>
  <c r="X144" i="3"/>
  <c r="T79" i="3"/>
  <c r="R79" i="3"/>
  <c r="P79" i="3"/>
  <c r="N144" i="3"/>
  <c r="N79" i="3"/>
  <c r="J79" i="3"/>
  <c r="J144" i="3"/>
  <c r="H144" i="3"/>
  <c r="H79" i="3"/>
  <c r="X78" i="3"/>
  <c r="X202" i="3"/>
  <c r="X143" i="3"/>
  <c r="V143" i="3"/>
  <c r="V202" i="3"/>
  <c r="T78" i="3"/>
  <c r="R202" i="3"/>
  <c r="R143" i="3"/>
  <c r="P202" i="3"/>
  <c r="N202" i="3"/>
  <c r="N143" i="3"/>
  <c r="N78" i="3"/>
  <c r="L143" i="3"/>
  <c r="L202" i="3"/>
  <c r="J202" i="3"/>
  <c r="J78" i="3"/>
  <c r="H143" i="3"/>
  <c r="H202" i="3"/>
  <c r="X77" i="3"/>
  <c r="V142" i="3"/>
  <c r="V77" i="3"/>
  <c r="R77" i="3"/>
  <c r="R142" i="3"/>
  <c r="P142" i="3"/>
  <c r="P77" i="3"/>
  <c r="N142" i="3"/>
  <c r="N77" i="3"/>
  <c r="L77" i="3"/>
  <c r="L142" i="3"/>
  <c r="J142" i="3"/>
  <c r="H77" i="3"/>
  <c r="X76" i="3"/>
  <c r="X141" i="3"/>
  <c r="T76" i="3"/>
  <c r="R76" i="3"/>
  <c r="P141" i="3"/>
  <c r="P76" i="3"/>
  <c r="N141" i="3"/>
  <c r="N76" i="3"/>
  <c r="L76" i="3"/>
  <c r="X75" i="3"/>
  <c r="X140" i="3"/>
  <c r="T75" i="3"/>
  <c r="R75" i="3"/>
  <c r="R140" i="3"/>
  <c r="P75" i="3"/>
  <c r="P140" i="3"/>
  <c r="N75" i="3"/>
  <c r="L75" i="3"/>
  <c r="J140" i="3"/>
  <c r="J75" i="3"/>
  <c r="H75" i="3"/>
  <c r="H140" i="3"/>
  <c r="X74" i="3"/>
  <c r="X201" i="3"/>
  <c r="V139" i="3"/>
  <c r="V74" i="3"/>
  <c r="V201" i="3"/>
  <c r="T206" i="3"/>
  <c r="T203" i="3"/>
  <c r="T201" i="3"/>
  <c r="T208" i="3"/>
  <c r="T205" i="3"/>
  <c r="T207" i="3"/>
  <c r="R74" i="3"/>
  <c r="R201" i="3"/>
  <c r="P74" i="3"/>
  <c r="N74" i="3"/>
  <c r="N201" i="3"/>
  <c r="N139" i="3"/>
  <c r="L201" i="3"/>
  <c r="L139" i="3"/>
  <c r="J139" i="3"/>
  <c r="J74" i="3"/>
  <c r="H201" i="3"/>
  <c r="H74" i="3"/>
  <c r="V73" i="3"/>
  <c r="T73" i="3"/>
  <c r="R73" i="3"/>
  <c r="N73" i="3"/>
  <c r="X72" i="3"/>
  <c r="V72" i="3"/>
  <c r="T72" i="3"/>
  <c r="N72" i="3"/>
  <c r="L72" i="3"/>
  <c r="H72" i="3"/>
  <c r="R71" i="3"/>
  <c r="P71" i="3"/>
  <c r="N71" i="3"/>
  <c r="L71" i="3"/>
  <c r="H71" i="3"/>
  <c r="X109" i="4"/>
  <c r="X44" i="10"/>
  <c r="X209" i="4"/>
  <c r="X174" i="4"/>
  <c r="V44" i="10"/>
  <c r="V109" i="4"/>
  <c r="T44" i="10"/>
  <c r="T209" i="4"/>
  <c r="R44" i="10"/>
  <c r="R209" i="4"/>
  <c r="R174" i="4"/>
  <c r="P44" i="10"/>
  <c r="P109" i="4"/>
  <c r="P209" i="4"/>
  <c r="P174" i="4"/>
  <c r="N44" i="10"/>
  <c r="N174" i="4"/>
  <c r="N209" i="4"/>
  <c r="N109" i="4"/>
  <c r="L44" i="10"/>
  <c r="L174" i="4"/>
  <c r="L209" i="4"/>
  <c r="L109" i="4"/>
  <c r="J44" i="10"/>
  <c r="J209" i="4"/>
  <c r="J109" i="4"/>
  <c r="H109" i="4"/>
  <c r="H44" i="10"/>
  <c r="H209" i="4"/>
  <c r="V41" i="10"/>
  <c r="V106" i="4"/>
  <c r="T106" i="4"/>
  <c r="R106" i="4"/>
  <c r="P106" i="4"/>
  <c r="N171" i="4"/>
  <c r="N41" i="10"/>
  <c r="L106" i="4"/>
  <c r="L171" i="4"/>
  <c r="J171" i="4"/>
  <c r="H171" i="4"/>
  <c r="H106" i="4"/>
  <c r="H41" i="10"/>
  <c r="X170" i="4"/>
  <c r="X40" i="10"/>
  <c r="X105" i="4"/>
  <c r="X208" i="4"/>
  <c r="V170" i="4"/>
  <c r="V105" i="4"/>
  <c r="V40" i="10"/>
  <c r="T40" i="10"/>
  <c r="R170" i="4"/>
  <c r="R105" i="4"/>
  <c r="P105" i="4"/>
  <c r="P170" i="4"/>
  <c r="P40" i="10"/>
  <c r="N170" i="4"/>
  <c r="N208" i="4"/>
  <c r="N40" i="10"/>
  <c r="L170" i="4"/>
  <c r="L105" i="4"/>
  <c r="L40" i="10"/>
  <c r="J170" i="4"/>
  <c r="J208" i="4"/>
  <c r="J105" i="4"/>
  <c r="H105" i="4"/>
  <c r="H208" i="4"/>
  <c r="H40" i="10"/>
  <c r="X173" i="4"/>
  <c r="X39" i="10"/>
  <c r="V169" i="4"/>
  <c r="T39" i="10"/>
  <c r="R169" i="4"/>
  <c r="R39" i="10"/>
  <c r="P169" i="4"/>
  <c r="P39" i="10"/>
  <c r="P104" i="4"/>
  <c r="L169" i="4"/>
  <c r="L39" i="10"/>
  <c r="L104" i="4"/>
  <c r="J104" i="4"/>
  <c r="J39" i="10"/>
  <c r="H169" i="4"/>
  <c r="H39" i="10"/>
  <c r="H104" i="4"/>
  <c r="V103" i="4"/>
  <c r="V168" i="4"/>
  <c r="T103" i="4"/>
  <c r="T38" i="10"/>
  <c r="R103" i="4"/>
  <c r="R38" i="10"/>
  <c r="P38" i="10"/>
  <c r="P103" i="4"/>
  <c r="N103" i="4"/>
  <c r="N38" i="10"/>
  <c r="N168" i="4"/>
  <c r="L103" i="4"/>
  <c r="J168" i="4"/>
  <c r="J103" i="4"/>
  <c r="H168" i="4"/>
  <c r="H103" i="4"/>
  <c r="H38" i="10"/>
  <c r="X102" i="4"/>
  <c r="X37" i="10"/>
  <c r="V37" i="10"/>
  <c r="V167" i="4"/>
  <c r="V102" i="4"/>
  <c r="T37" i="10"/>
  <c r="T102" i="4"/>
  <c r="R102" i="4"/>
  <c r="R167" i="4"/>
  <c r="R37" i="10"/>
  <c r="P167" i="4"/>
  <c r="P37" i="10"/>
  <c r="N102" i="4"/>
  <c r="N167" i="4"/>
  <c r="L37" i="10"/>
  <c r="L167" i="4"/>
  <c r="L102" i="4"/>
  <c r="J102" i="4"/>
  <c r="J167" i="4"/>
  <c r="J37" i="10"/>
  <c r="X166" i="4"/>
  <c r="X207" i="4"/>
  <c r="X101" i="4"/>
  <c r="X36" i="10"/>
  <c r="V101" i="4"/>
  <c r="V36" i="10"/>
  <c r="V207" i="4"/>
  <c r="T36" i="10"/>
  <c r="R166" i="4"/>
  <c r="R101" i="4"/>
  <c r="R207" i="4"/>
  <c r="R36" i="10"/>
  <c r="P36" i="10"/>
  <c r="P207" i="4"/>
  <c r="N101" i="4"/>
  <c r="N36" i="10"/>
  <c r="L207" i="4"/>
  <c r="L166" i="4"/>
  <c r="L101" i="4"/>
  <c r="J101" i="4"/>
  <c r="J166" i="4"/>
  <c r="J207" i="4"/>
  <c r="H36" i="10"/>
  <c r="H207" i="4"/>
  <c r="H166" i="4"/>
  <c r="G102" i="4"/>
  <c r="G170" i="4"/>
  <c r="G101" i="4"/>
  <c r="G207" i="4"/>
  <c r="G36" i="10"/>
  <c r="W169" i="4"/>
  <c r="W165" i="4"/>
  <c r="W100" i="4"/>
  <c r="W101" i="4"/>
  <c r="U165" i="4"/>
  <c r="U169" i="4"/>
  <c r="U35" i="10"/>
  <c r="S101" i="4"/>
  <c r="Q100" i="4"/>
  <c r="Q165" i="4"/>
  <c r="Q101" i="4"/>
  <c r="Q35" i="10"/>
  <c r="O35" i="10"/>
  <c r="O169" i="4"/>
  <c r="O101" i="4"/>
  <c r="O100" i="4"/>
  <c r="O165" i="4"/>
  <c r="M35" i="10"/>
  <c r="M100" i="4"/>
  <c r="M169" i="4"/>
  <c r="M101" i="4"/>
  <c r="K169" i="4"/>
  <c r="K165" i="4"/>
  <c r="K100" i="4"/>
  <c r="I100" i="4"/>
  <c r="I101" i="4"/>
  <c r="I35" i="10"/>
  <c r="G169" i="4"/>
  <c r="G35" i="10"/>
  <c r="G165" i="4"/>
  <c r="W168" i="4"/>
  <c r="W99" i="4"/>
  <c r="W164" i="4"/>
  <c r="W34" i="10"/>
  <c r="U34" i="10"/>
  <c r="U168" i="4"/>
  <c r="U164" i="4"/>
  <c r="S99" i="4"/>
  <c r="S34" i="10"/>
  <c r="Q34" i="10"/>
  <c r="Q99" i="4"/>
  <c r="Q168" i="4"/>
  <c r="Q164" i="4"/>
  <c r="O168" i="4"/>
  <c r="O99" i="4"/>
  <c r="M168" i="4"/>
  <c r="M99" i="4"/>
  <c r="M164" i="4"/>
  <c r="M34" i="10"/>
  <c r="K208" i="4"/>
  <c r="K99" i="4"/>
  <c r="K164" i="4"/>
  <c r="K34" i="10"/>
  <c r="K207" i="4"/>
  <c r="I164" i="4"/>
  <c r="I34" i="10"/>
  <c r="I99" i="4"/>
  <c r="I208" i="4"/>
  <c r="I168" i="4"/>
  <c r="I207" i="4"/>
  <c r="G164" i="4"/>
  <c r="G168" i="4"/>
  <c r="G99" i="4"/>
  <c r="W163" i="4"/>
  <c r="W167" i="4"/>
  <c r="W98" i="4"/>
  <c r="W33" i="10"/>
  <c r="U33" i="10"/>
  <c r="U207" i="4"/>
  <c r="U163" i="4"/>
  <c r="U98" i="4"/>
  <c r="S98" i="4"/>
  <c r="S208" i="4"/>
  <c r="S207" i="4"/>
  <c r="S33" i="10"/>
  <c r="Q208" i="4"/>
  <c r="Q167" i="4"/>
  <c r="Q98" i="4"/>
  <c r="Q163" i="4"/>
  <c r="O33" i="10"/>
  <c r="O98" i="4"/>
  <c r="O167" i="4"/>
  <c r="O208" i="4"/>
  <c r="O163" i="4"/>
  <c r="O207" i="4"/>
  <c r="M163" i="4"/>
  <c r="M207" i="4"/>
  <c r="M208" i="4"/>
  <c r="M33" i="10"/>
  <c r="M98" i="4"/>
  <c r="J163" i="4"/>
  <c r="J98" i="4"/>
  <c r="J99" i="4"/>
  <c r="J33" i="10"/>
  <c r="H33" i="10"/>
  <c r="H99" i="4"/>
  <c r="H163" i="4"/>
  <c r="X162" i="4"/>
  <c r="X98" i="4"/>
  <c r="X32" i="10"/>
  <c r="X97" i="4"/>
  <c r="V162" i="4"/>
  <c r="V32" i="10"/>
  <c r="V206" i="4"/>
  <c r="V98" i="4"/>
  <c r="T32" i="10"/>
  <c r="T98" i="4"/>
  <c r="R32" i="10"/>
  <c r="R162" i="4"/>
  <c r="R206" i="4"/>
  <c r="R97" i="4"/>
  <c r="R98" i="4"/>
  <c r="P98" i="4"/>
  <c r="P206" i="4"/>
  <c r="N162" i="4"/>
  <c r="N32" i="10"/>
  <c r="N97" i="4"/>
  <c r="N98" i="4"/>
  <c r="K98" i="4"/>
  <c r="K162" i="4"/>
  <c r="K166" i="4"/>
  <c r="K97" i="4"/>
  <c r="K206" i="4"/>
  <c r="K32" i="10"/>
  <c r="I162" i="4"/>
  <c r="I206" i="4"/>
  <c r="I97" i="4"/>
  <c r="I166" i="4"/>
  <c r="I32" i="10"/>
  <c r="G32" i="10"/>
  <c r="G206" i="4"/>
  <c r="G98" i="4"/>
  <c r="G162" i="4"/>
  <c r="G97" i="4"/>
  <c r="W161" i="4"/>
  <c r="W97" i="4"/>
  <c r="W31" i="10"/>
  <c r="U161" i="4"/>
  <c r="U31" i="10"/>
  <c r="U97" i="4"/>
  <c r="U96" i="4"/>
  <c r="S31" i="10"/>
  <c r="S97" i="4"/>
  <c r="Q161" i="4"/>
  <c r="O161" i="4"/>
  <c r="O96" i="4"/>
  <c r="O97" i="4"/>
  <c r="M31" i="10"/>
  <c r="M97" i="4"/>
  <c r="M96" i="4"/>
  <c r="J96" i="4"/>
  <c r="J165" i="4"/>
  <c r="J31" i="10"/>
  <c r="J161" i="4"/>
  <c r="H97" i="4"/>
  <c r="H165" i="4"/>
  <c r="X96" i="4"/>
  <c r="X160" i="4"/>
  <c r="X95" i="4"/>
  <c r="X164" i="4"/>
  <c r="V164" i="4"/>
  <c r="V30" i="10"/>
  <c r="T30" i="10"/>
  <c r="T96" i="4"/>
  <c r="T95" i="4"/>
  <c r="R160" i="4"/>
  <c r="R96" i="4"/>
  <c r="R164" i="4"/>
  <c r="R30" i="10"/>
  <c r="P95" i="4"/>
  <c r="P160" i="4"/>
  <c r="P164" i="4"/>
  <c r="P30" i="10"/>
  <c r="N160" i="4"/>
  <c r="N164" i="4"/>
  <c r="N96" i="4"/>
  <c r="N30" i="10"/>
  <c r="K30" i="10"/>
  <c r="K96" i="4"/>
  <c r="K160" i="4"/>
  <c r="I96" i="4"/>
  <c r="I30" i="10"/>
  <c r="I95" i="4"/>
  <c r="I160" i="4"/>
  <c r="G160" i="4"/>
  <c r="G30" i="10"/>
  <c r="G96" i="4"/>
  <c r="G95" i="4"/>
  <c r="W95" i="4"/>
  <c r="W94" i="4"/>
  <c r="U94" i="4"/>
  <c r="U206" i="4"/>
  <c r="U95" i="4"/>
  <c r="S206" i="4"/>
  <c r="S94" i="4"/>
  <c r="Q206" i="4"/>
  <c r="Q95" i="4"/>
  <c r="Q29" i="10"/>
  <c r="O159" i="4"/>
  <c r="O95" i="4"/>
  <c r="O94" i="4"/>
  <c r="O29" i="10"/>
  <c r="O206" i="4"/>
  <c r="M29" i="10"/>
  <c r="M94" i="4"/>
  <c r="M95" i="4"/>
  <c r="M206" i="4"/>
  <c r="J29" i="10"/>
  <c r="J95" i="4"/>
  <c r="J159" i="4"/>
  <c r="J94" i="4"/>
  <c r="J206" i="4"/>
  <c r="H159" i="4"/>
  <c r="H29" i="10"/>
  <c r="H206" i="4"/>
  <c r="H94" i="4"/>
  <c r="X94" i="4"/>
  <c r="X93" i="4"/>
  <c r="X205" i="4"/>
  <c r="X158" i="4"/>
  <c r="X28" i="10"/>
  <c r="V28" i="10"/>
  <c r="V158" i="4"/>
  <c r="V94" i="4"/>
  <c r="T93" i="4"/>
  <c r="T28" i="10"/>
  <c r="T94" i="4"/>
  <c r="R158" i="4"/>
  <c r="R205" i="4"/>
  <c r="R93" i="4"/>
  <c r="R94" i="4"/>
  <c r="P205" i="4"/>
  <c r="P158" i="4"/>
  <c r="P28" i="10"/>
  <c r="P93" i="4"/>
  <c r="P94" i="4"/>
  <c r="N28" i="10"/>
  <c r="N158" i="4"/>
  <c r="N93" i="4"/>
  <c r="K28" i="10"/>
  <c r="K158" i="4"/>
  <c r="K205" i="4"/>
  <c r="I93" i="4"/>
  <c r="I158" i="4"/>
  <c r="I94" i="4"/>
  <c r="G28" i="10"/>
  <c r="G94" i="4"/>
  <c r="G158" i="4"/>
  <c r="G205" i="4"/>
  <c r="G93" i="4"/>
  <c r="W27" i="10"/>
  <c r="W93" i="4"/>
  <c r="W92" i="4"/>
  <c r="U27" i="10"/>
  <c r="U157" i="4"/>
  <c r="U92" i="4"/>
  <c r="U93" i="4"/>
  <c r="S93" i="4"/>
  <c r="S27" i="10"/>
  <c r="Q93" i="4"/>
  <c r="Q27" i="10"/>
  <c r="Q92" i="4"/>
  <c r="Q157" i="4"/>
  <c r="O93" i="4"/>
  <c r="M27" i="10"/>
  <c r="M92" i="4"/>
  <c r="M157" i="4"/>
  <c r="M93" i="4"/>
  <c r="J27" i="10"/>
  <c r="J93" i="4"/>
  <c r="J92" i="4"/>
  <c r="H27" i="10"/>
  <c r="H157" i="4"/>
  <c r="H92" i="4"/>
  <c r="X92" i="4"/>
  <c r="X26" i="10"/>
  <c r="V156" i="4"/>
  <c r="V92" i="4"/>
  <c r="V91" i="4"/>
  <c r="V26" i="10"/>
  <c r="T26" i="10"/>
  <c r="T92" i="4"/>
  <c r="R26" i="10"/>
  <c r="R91" i="4"/>
  <c r="R156" i="4"/>
  <c r="R92" i="4"/>
  <c r="P92" i="4"/>
  <c r="P91" i="4"/>
  <c r="P156" i="4"/>
  <c r="N26" i="10"/>
  <c r="K91" i="4"/>
  <c r="K156" i="4"/>
  <c r="I91" i="4"/>
  <c r="I26" i="10"/>
  <c r="I92" i="4"/>
  <c r="G92" i="4"/>
  <c r="G26" i="10"/>
  <c r="W25" i="10"/>
  <c r="W155" i="4"/>
  <c r="U91" i="4"/>
  <c r="U90" i="4"/>
  <c r="U205" i="4"/>
  <c r="S25" i="10"/>
  <c r="S90" i="4"/>
  <c r="S205" i="4"/>
  <c r="S91" i="4"/>
  <c r="Q25" i="10"/>
  <c r="Q205" i="4"/>
  <c r="Q155" i="4"/>
  <c r="Q91" i="4"/>
  <c r="O91" i="4"/>
  <c r="O90" i="4"/>
  <c r="O25" i="10"/>
  <c r="O205" i="4"/>
  <c r="M25" i="10"/>
  <c r="M205" i="4"/>
  <c r="M90" i="4"/>
  <c r="M91" i="4"/>
  <c r="J155" i="4"/>
  <c r="J25" i="10"/>
  <c r="J91" i="4"/>
  <c r="J205" i="4"/>
  <c r="J90" i="4"/>
  <c r="H91" i="4"/>
  <c r="H155" i="4"/>
  <c r="H205" i="4"/>
  <c r="H90" i="4"/>
  <c r="X154" i="4"/>
  <c r="X90" i="4"/>
  <c r="X24" i="10"/>
  <c r="V89" i="4"/>
  <c r="V154" i="4"/>
  <c r="V90" i="4"/>
  <c r="T24" i="10"/>
  <c r="T90" i="4"/>
  <c r="R24" i="10"/>
  <c r="R89" i="4"/>
  <c r="R90" i="4"/>
  <c r="R154" i="4"/>
  <c r="P90" i="4"/>
  <c r="P24" i="10"/>
  <c r="P154" i="4"/>
  <c r="N154" i="4"/>
  <c r="N89" i="4"/>
  <c r="L154" i="4"/>
  <c r="L90" i="4"/>
  <c r="L89" i="4"/>
  <c r="L158" i="4"/>
  <c r="J154" i="4"/>
  <c r="J89" i="4"/>
  <c r="J158" i="4"/>
  <c r="J24" i="10"/>
  <c r="H89" i="4"/>
  <c r="H154" i="4"/>
  <c r="H158" i="4"/>
  <c r="X88" i="4"/>
  <c r="X157" i="4"/>
  <c r="X153" i="4"/>
  <c r="V88" i="4"/>
  <c r="V23" i="10"/>
  <c r="V153" i="4"/>
  <c r="V157" i="4"/>
  <c r="T88" i="4"/>
  <c r="T23" i="10"/>
  <c r="R88" i="4"/>
  <c r="R157" i="4"/>
  <c r="R23" i="10"/>
  <c r="P23" i="10"/>
  <c r="P153" i="4"/>
  <c r="P88" i="4"/>
  <c r="P157" i="4"/>
  <c r="N23" i="10"/>
  <c r="N153" i="4"/>
  <c r="N88" i="4"/>
  <c r="N157" i="4"/>
  <c r="L153" i="4"/>
  <c r="L23" i="10"/>
  <c r="L157" i="4"/>
  <c r="J153" i="4"/>
  <c r="J88" i="4"/>
  <c r="J23" i="10"/>
  <c r="H153" i="4"/>
  <c r="H23" i="10"/>
  <c r="X22" i="10"/>
  <c r="X87" i="4"/>
  <c r="V87" i="4"/>
  <c r="V152" i="4"/>
  <c r="V22" i="10"/>
  <c r="T22" i="10"/>
  <c r="R87" i="4"/>
  <c r="R22" i="10"/>
  <c r="P87" i="4"/>
  <c r="P22" i="10"/>
  <c r="N87" i="4"/>
  <c r="N152" i="4"/>
  <c r="L87" i="4"/>
  <c r="L152" i="4"/>
  <c r="L22" i="10"/>
  <c r="J22" i="10"/>
  <c r="J152" i="4"/>
  <c r="J156" i="4"/>
  <c r="H87" i="4"/>
  <c r="H22" i="10"/>
  <c r="X86" i="4"/>
  <c r="X155" i="4"/>
  <c r="X151" i="4"/>
  <c r="X204" i="4"/>
  <c r="V151" i="4"/>
  <c r="V21" i="10"/>
  <c r="V155" i="4"/>
  <c r="V86" i="4"/>
  <c r="T86" i="4"/>
  <c r="R86" i="4"/>
  <c r="R204" i="4"/>
  <c r="R155" i="4"/>
  <c r="P86" i="4"/>
  <c r="P151" i="4"/>
  <c r="P204" i="4"/>
  <c r="P21" i="10"/>
  <c r="N21" i="10"/>
  <c r="N151" i="4"/>
  <c r="N204" i="4"/>
  <c r="N155" i="4"/>
  <c r="N86" i="4"/>
  <c r="L86" i="4"/>
  <c r="L205" i="4"/>
  <c r="L204" i="4"/>
  <c r="L151" i="4"/>
  <c r="L155" i="4"/>
  <c r="J21" i="10"/>
  <c r="J86" i="4"/>
  <c r="J151" i="4"/>
  <c r="J204" i="4"/>
  <c r="H86" i="4"/>
  <c r="H151" i="4"/>
  <c r="X20" i="10"/>
  <c r="X85" i="4"/>
  <c r="V85" i="4"/>
  <c r="V150" i="4"/>
  <c r="V20" i="10"/>
  <c r="T85" i="4"/>
  <c r="R150" i="4"/>
  <c r="R85" i="4"/>
  <c r="N20" i="10"/>
  <c r="N85" i="4"/>
  <c r="N150" i="4"/>
  <c r="L20" i="10"/>
  <c r="L150" i="4"/>
  <c r="L85" i="4"/>
  <c r="J85" i="4"/>
  <c r="J20" i="10"/>
  <c r="H20" i="10"/>
  <c r="H85" i="4"/>
  <c r="H150" i="4"/>
  <c r="X84" i="4"/>
  <c r="X149" i="4"/>
  <c r="V84" i="4"/>
  <c r="V19" i="10"/>
  <c r="V149" i="4"/>
  <c r="T84" i="4"/>
  <c r="T19" i="10"/>
  <c r="R84" i="4"/>
  <c r="R149" i="4"/>
  <c r="R19" i="10"/>
  <c r="P149" i="4"/>
  <c r="P84" i="4"/>
  <c r="P19" i="10"/>
  <c r="N84" i="4"/>
  <c r="N149" i="4"/>
  <c r="N19" i="10"/>
  <c r="L84" i="4"/>
  <c r="L149" i="4"/>
  <c r="L19" i="10"/>
  <c r="J19" i="10"/>
  <c r="J149" i="4"/>
  <c r="J84" i="4"/>
  <c r="H19" i="10"/>
  <c r="H149" i="4"/>
  <c r="H84" i="4"/>
  <c r="X83" i="4"/>
  <c r="X18" i="10"/>
  <c r="V18" i="10"/>
  <c r="V83" i="4"/>
  <c r="T83" i="4"/>
  <c r="T18" i="10"/>
  <c r="R18" i="10"/>
  <c r="R83" i="4"/>
  <c r="R148" i="4"/>
  <c r="P18" i="10"/>
  <c r="P148" i="4"/>
  <c r="P83" i="4"/>
  <c r="N18" i="10"/>
  <c r="N83" i="4"/>
  <c r="L18" i="10"/>
  <c r="L148" i="4"/>
  <c r="J148" i="4"/>
  <c r="J83" i="4"/>
  <c r="H83" i="4"/>
  <c r="X203" i="4"/>
  <c r="X82" i="4"/>
  <c r="X147" i="4"/>
  <c r="V203" i="4"/>
  <c r="V147" i="4"/>
  <c r="V82" i="4"/>
  <c r="V17" i="10"/>
  <c r="R17" i="10"/>
  <c r="R82" i="4"/>
  <c r="R147" i="4"/>
  <c r="P203" i="4"/>
  <c r="P17" i="10"/>
  <c r="P147" i="4"/>
  <c r="P82" i="4"/>
  <c r="N82" i="4"/>
  <c r="N17" i="10"/>
  <c r="L82" i="4"/>
  <c r="L203" i="4"/>
  <c r="L147" i="4"/>
  <c r="J203" i="4"/>
  <c r="J82" i="4"/>
  <c r="J147" i="4"/>
  <c r="H82" i="4"/>
  <c r="H203" i="4"/>
  <c r="X81" i="4"/>
  <c r="X146" i="4"/>
  <c r="X16" i="10"/>
  <c r="V16" i="10"/>
  <c r="V146" i="4"/>
  <c r="T81" i="4"/>
  <c r="T16" i="10"/>
  <c r="R81" i="4"/>
  <c r="R146" i="4"/>
  <c r="P81" i="4"/>
  <c r="N16" i="10"/>
  <c r="N81" i="4"/>
  <c r="L146" i="4"/>
  <c r="L81" i="4"/>
  <c r="J16" i="10"/>
  <c r="J81" i="4"/>
  <c r="J146" i="4"/>
  <c r="H81" i="4"/>
  <c r="H16" i="10"/>
  <c r="X15" i="10"/>
  <c r="X80" i="4"/>
  <c r="X145" i="4"/>
  <c r="V145" i="4"/>
  <c r="V15" i="10"/>
  <c r="T80" i="4"/>
  <c r="R80" i="4"/>
  <c r="R15" i="10"/>
  <c r="R145" i="4"/>
  <c r="P145" i="4"/>
  <c r="L145" i="4"/>
  <c r="H145" i="4"/>
  <c r="H80" i="4"/>
  <c r="X144" i="4"/>
  <c r="X14" i="10"/>
  <c r="V79" i="4"/>
  <c r="V144" i="4"/>
  <c r="V14" i="10"/>
  <c r="T14" i="10"/>
  <c r="T79" i="4"/>
  <c r="R14" i="10"/>
  <c r="P14" i="10"/>
  <c r="P79" i="4"/>
  <c r="N144" i="4"/>
  <c r="N79" i="4"/>
  <c r="L79" i="4"/>
  <c r="J14" i="10"/>
  <c r="J144" i="4"/>
  <c r="X78" i="4"/>
  <c r="X143" i="4"/>
  <c r="X202" i="4"/>
  <c r="V78" i="4"/>
  <c r="V202" i="4"/>
  <c r="T78" i="4"/>
  <c r="T13" i="10"/>
  <c r="R78" i="4"/>
  <c r="R202" i="4"/>
  <c r="P143" i="4"/>
  <c r="L78" i="4"/>
  <c r="J78" i="4"/>
  <c r="J143" i="4"/>
  <c r="H78" i="4"/>
  <c r="H13" i="10"/>
  <c r="X142" i="4"/>
  <c r="X12" i="10"/>
  <c r="X77" i="4"/>
  <c r="V77" i="4"/>
  <c r="V12" i="10"/>
  <c r="V142" i="4"/>
  <c r="T12" i="10"/>
  <c r="T77" i="4"/>
  <c r="R77" i="4"/>
  <c r="R12" i="10"/>
  <c r="P12" i="10"/>
  <c r="P142" i="4"/>
  <c r="N77" i="4"/>
  <c r="N142" i="4"/>
  <c r="L12" i="10"/>
  <c r="L77" i="4"/>
  <c r="L142" i="4"/>
  <c r="J77" i="4"/>
  <c r="J142" i="4"/>
  <c r="H12" i="10"/>
  <c r="H77" i="4"/>
  <c r="X141" i="4"/>
  <c r="V76" i="4"/>
  <c r="R11" i="10"/>
  <c r="R76" i="4"/>
  <c r="R141" i="4"/>
  <c r="P76" i="4"/>
  <c r="P11" i="10"/>
  <c r="N11" i="10"/>
  <c r="N141" i="4"/>
  <c r="N76" i="4"/>
  <c r="L11" i="10"/>
  <c r="L141" i="4"/>
  <c r="J11" i="10"/>
  <c r="J141" i="4"/>
  <c r="J76" i="4"/>
  <c r="H11" i="10"/>
  <c r="H141" i="4"/>
  <c r="H76" i="4"/>
  <c r="X10" i="10"/>
  <c r="X75" i="4"/>
  <c r="X140" i="4"/>
  <c r="V75" i="4"/>
  <c r="V140" i="4"/>
  <c r="T75" i="4"/>
  <c r="R10" i="10"/>
  <c r="R140" i="4"/>
  <c r="R75" i="4"/>
  <c r="P10" i="10"/>
  <c r="P75" i="4"/>
  <c r="N10" i="10"/>
  <c r="L10" i="10"/>
  <c r="L140" i="4"/>
  <c r="L75" i="4"/>
  <c r="J10" i="10"/>
  <c r="J75" i="4"/>
  <c r="J140" i="4"/>
  <c r="H10" i="10"/>
  <c r="H140" i="4"/>
  <c r="X9" i="10"/>
  <c r="X201" i="4"/>
  <c r="V9" i="10"/>
  <c r="V74" i="4"/>
  <c r="V201" i="4"/>
  <c r="V139" i="4"/>
  <c r="T207" i="4"/>
  <c r="T206" i="4"/>
  <c r="T74" i="4"/>
  <c r="T203" i="4"/>
  <c r="T205" i="4"/>
  <c r="T201" i="4"/>
  <c r="R74" i="4"/>
  <c r="R9" i="10"/>
  <c r="P74" i="4"/>
  <c r="P9" i="10"/>
  <c r="P139" i="4"/>
  <c r="P201" i="4"/>
  <c r="N9" i="10"/>
  <c r="N201" i="4"/>
  <c r="L9" i="10"/>
  <c r="L74" i="4"/>
  <c r="L201" i="4"/>
  <c r="L139" i="4"/>
  <c r="J74" i="4"/>
  <c r="J201" i="4"/>
  <c r="J9" i="10"/>
  <c r="H9" i="10"/>
  <c r="H201" i="4"/>
  <c r="H139" i="4"/>
  <c r="H74" i="4"/>
  <c r="X8" i="10"/>
  <c r="X73" i="4"/>
  <c r="V8" i="10"/>
  <c r="V73" i="4"/>
  <c r="T8" i="10"/>
  <c r="T73" i="4"/>
  <c r="N8" i="10"/>
  <c r="N73" i="4"/>
  <c r="L8" i="10"/>
  <c r="L73" i="4"/>
  <c r="J8" i="10"/>
  <c r="J73" i="4"/>
  <c r="H8" i="10"/>
  <c r="X7" i="10"/>
  <c r="V7" i="10"/>
  <c r="T7" i="10"/>
  <c r="R72" i="4"/>
  <c r="R7" i="10"/>
  <c r="P7" i="10"/>
  <c r="P72" i="4"/>
  <c r="L7" i="10"/>
  <c r="L72" i="4"/>
  <c r="J7" i="10"/>
  <c r="J72" i="4"/>
  <c r="H7" i="10"/>
  <c r="H72" i="4"/>
  <c r="X71" i="4"/>
  <c r="X6" i="10"/>
  <c r="V71" i="4"/>
  <c r="T6" i="10"/>
  <c r="T71" i="4"/>
  <c r="R6" i="10"/>
  <c r="R71" i="4"/>
  <c r="P71" i="4"/>
  <c r="P6" i="10"/>
  <c r="N6" i="10"/>
  <c r="L71" i="4"/>
  <c r="L6" i="10"/>
  <c r="J6" i="10"/>
  <c r="J71" i="4"/>
  <c r="H6" i="10"/>
  <c r="H71" i="4"/>
  <c r="X5" i="10"/>
  <c r="V5" i="10"/>
  <c r="T5" i="10"/>
  <c r="R5" i="10"/>
  <c r="P5" i="10"/>
  <c r="N5" i="10"/>
  <c r="X209" i="5"/>
  <c r="X174" i="5"/>
  <c r="X178" i="5"/>
  <c r="X109" i="5"/>
  <c r="V109" i="5"/>
  <c r="V174" i="5"/>
  <c r="V209" i="5"/>
  <c r="T109" i="5"/>
  <c r="R109" i="5"/>
  <c r="R174" i="5"/>
  <c r="R178" i="5"/>
  <c r="R209" i="5"/>
  <c r="P209" i="5"/>
  <c r="P178" i="5"/>
  <c r="P174" i="5"/>
  <c r="N109" i="5"/>
  <c r="N209" i="5"/>
  <c r="L209" i="5"/>
  <c r="L109" i="5"/>
  <c r="J209" i="5"/>
  <c r="J109" i="5"/>
  <c r="J178" i="5"/>
  <c r="J174" i="5"/>
  <c r="H209" i="5"/>
  <c r="H174" i="5"/>
  <c r="H109" i="5"/>
  <c r="H178" i="5"/>
  <c r="X106" i="5"/>
  <c r="X171" i="5"/>
  <c r="V106" i="5"/>
  <c r="V171" i="5"/>
  <c r="P106" i="5"/>
  <c r="P171" i="5"/>
  <c r="N106" i="5"/>
  <c r="N171" i="5"/>
  <c r="X105" i="5"/>
  <c r="X208" i="5"/>
  <c r="V208" i="5"/>
  <c r="V105" i="5"/>
  <c r="V170" i="5"/>
  <c r="R208" i="5"/>
  <c r="R170" i="5"/>
  <c r="P208" i="5"/>
  <c r="P105" i="5"/>
  <c r="N105" i="5"/>
  <c r="N170" i="5"/>
  <c r="H208" i="5"/>
  <c r="H105" i="5"/>
  <c r="H170" i="5"/>
  <c r="X169" i="5"/>
  <c r="X173" i="5"/>
  <c r="V173" i="5"/>
  <c r="V104" i="5"/>
  <c r="V169" i="5"/>
  <c r="T104" i="5"/>
  <c r="R104" i="5"/>
  <c r="R169" i="5"/>
  <c r="P169" i="5"/>
  <c r="P104" i="5"/>
  <c r="L104" i="5"/>
  <c r="L169" i="5"/>
  <c r="H169" i="5"/>
  <c r="H104" i="5"/>
  <c r="T103" i="5"/>
  <c r="R103" i="5"/>
  <c r="R168" i="5"/>
  <c r="L103" i="5"/>
  <c r="L168" i="5"/>
  <c r="J103" i="5"/>
  <c r="J168" i="5"/>
  <c r="V167" i="5"/>
  <c r="V102" i="5"/>
  <c r="R102" i="5"/>
  <c r="R167" i="5"/>
  <c r="P167" i="5"/>
  <c r="P102" i="5"/>
  <c r="J102" i="5"/>
  <c r="J167" i="5"/>
  <c r="X101" i="5"/>
  <c r="X207" i="5"/>
  <c r="X166" i="5"/>
  <c r="V166" i="5"/>
  <c r="V207" i="5"/>
  <c r="T101" i="5"/>
  <c r="R101" i="5"/>
  <c r="R166" i="5"/>
  <c r="R207" i="5"/>
  <c r="P166" i="5"/>
  <c r="P207" i="5"/>
  <c r="N101" i="5"/>
  <c r="N166" i="5"/>
  <c r="J101" i="5"/>
  <c r="J166" i="5"/>
  <c r="H207" i="5"/>
  <c r="H166" i="5"/>
  <c r="V100" i="5"/>
  <c r="T100" i="5"/>
  <c r="R100" i="5"/>
  <c r="P100" i="5"/>
  <c r="N165" i="5"/>
  <c r="L100" i="5"/>
  <c r="J100" i="5"/>
  <c r="J165" i="5"/>
  <c r="H165" i="5"/>
  <c r="X164" i="5"/>
  <c r="V164" i="5"/>
  <c r="R99" i="5"/>
  <c r="R164" i="5"/>
  <c r="P99" i="5"/>
  <c r="N164" i="5"/>
  <c r="N99" i="5"/>
  <c r="L99" i="5"/>
  <c r="J99" i="5"/>
  <c r="J164" i="5"/>
  <c r="H99" i="5"/>
  <c r="H164" i="5"/>
  <c r="X98" i="5"/>
  <c r="X163" i="5"/>
  <c r="V163" i="5"/>
  <c r="T98" i="5"/>
  <c r="R98" i="5"/>
  <c r="P163" i="5"/>
  <c r="L163" i="5"/>
  <c r="L98" i="5"/>
  <c r="J98" i="5"/>
  <c r="J163" i="5"/>
  <c r="H163" i="5"/>
  <c r="X206" i="5"/>
  <c r="X162" i="5"/>
  <c r="V97" i="5"/>
  <c r="V206" i="5"/>
  <c r="V162" i="5"/>
  <c r="T97" i="5"/>
  <c r="R97" i="5"/>
  <c r="R206" i="5"/>
  <c r="P206" i="5"/>
  <c r="P97" i="5"/>
  <c r="P162" i="5"/>
  <c r="N97" i="5"/>
  <c r="N206" i="5"/>
  <c r="J162" i="5"/>
  <c r="J97" i="5"/>
  <c r="J206" i="5"/>
  <c r="H162" i="5"/>
  <c r="H97" i="5"/>
  <c r="H206" i="5"/>
  <c r="X96" i="5"/>
  <c r="X161" i="5"/>
  <c r="V161" i="5"/>
  <c r="V96" i="5"/>
  <c r="R161" i="5"/>
  <c r="L161" i="5"/>
  <c r="L96" i="5"/>
  <c r="H161" i="5"/>
  <c r="H96" i="5"/>
  <c r="X95" i="5"/>
  <c r="X160" i="5"/>
  <c r="T95" i="5"/>
  <c r="N160" i="5"/>
  <c r="N95" i="5"/>
  <c r="L95" i="5"/>
  <c r="J160" i="5"/>
  <c r="H95" i="5"/>
  <c r="X159" i="5"/>
  <c r="X94" i="5"/>
  <c r="V94" i="5"/>
  <c r="T94" i="5"/>
  <c r="R94" i="5"/>
  <c r="R159" i="5"/>
  <c r="P159" i="5"/>
  <c r="P94" i="5"/>
  <c r="N94" i="5"/>
  <c r="N159" i="5"/>
  <c r="L159" i="5"/>
  <c r="X205" i="5"/>
  <c r="X93" i="5"/>
  <c r="V205" i="5"/>
  <c r="V158" i="5"/>
  <c r="P93" i="5"/>
  <c r="P158" i="5"/>
  <c r="N205" i="5"/>
  <c r="N93" i="5"/>
  <c r="L93" i="5"/>
  <c r="J93" i="5"/>
  <c r="J205" i="5"/>
  <c r="J158" i="5"/>
  <c r="H93" i="5"/>
  <c r="H205" i="5"/>
  <c r="H158" i="5"/>
  <c r="X157" i="5"/>
  <c r="X92" i="5"/>
  <c r="V92" i="5"/>
  <c r="T92" i="5"/>
  <c r="R92" i="5"/>
  <c r="P157" i="5"/>
  <c r="L157" i="5"/>
  <c r="L92" i="5"/>
  <c r="J92" i="5"/>
  <c r="J157" i="5"/>
  <c r="X91" i="5"/>
  <c r="X156" i="5"/>
  <c r="P156" i="5"/>
  <c r="P91" i="5"/>
  <c r="N91" i="5"/>
  <c r="N156" i="5"/>
  <c r="L91" i="5"/>
  <c r="J156" i="5"/>
  <c r="J91" i="5"/>
  <c r="H91" i="5"/>
  <c r="H156" i="5"/>
  <c r="X155" i="5"/>
  <c r="V90" i="5"/>
  <c r="N39" i="10"/>
  <c r="X38" i="10"/>
  <c r="N202" i="4"/>
  <c r="R8" i="10"/>
  <c r="N7" i="10"/>
  <c r="H5" i="10"/>
  <c r="X110" i="3"/>
  <c r="P107" i="3"/>
  <c r="L172" i="3"/>
  <c r="R175" i="4"/>
  <c r="L175" i="4"/>
  <c r="R107" i="4"/>
  <c r="N172" i="4"/>
  <c r="X110" i="5"/>
  <c r="J175" i="5"/>
  <c r="N178" i="4"/>
  <c r="V10" i="10"/>
  <c r="T15" i="10"/>
  <c r="J201" i="3"/>
  <c r="V140" i="3"/>
  <c r="L78" i="3"/>
  <c r="X167" i="4"/>
  <c r="T77" i="3"/>
  <c r="N95" i="4"/>
  <c r="N94" i="4"/>
  <c r="R95" i="4"/>
  <c r="V95" i="4"/>
  <c r="H96" i="4"/>
  <c r="P97" i="4"/>
  <c r="P96" i="4"/>
  <c r="T97" i="4"/>
  <c r="J169" i="4"/>
  <c r="V175" i="4"/>
  <c r="N205" i="4"/>
  <c r="K101" i="4"/>
  <c r="N208" i="5"/>
  <c r="X110" i="4"/>
  <c r="X100" i="5"/>
  <c r="X72" i="4"/>
  <c r="W29" i="10"/>
  <c r="V96" i="4"/>
  <c r="O155" i="4"/>
  <c r="P20" i="10"/>
  <c r="S95" i="4"/>
  <c r="T71" i="3"/>
  <c r="X71" i="3"/>
  <c r="P109" i="5"/>
  <c r="T20" i="10"/>
  <c r="J87" i="4"/>
  <c r="L83" i="4"/>
  <c r="P8" i="10"/>
  <c r="J12" i="10"/>
  <c r="T90" i="5"/>
  <c r="P155" i="5"/>
  <c r="N90" i="5"/>
  <c r="N155" i="5"/>
  <c r="T89" i="5"/>
  <c r="L89" i="5"/>
  <c r="L154" i="5"/>
  <c r="X87" i="5"/>
  <c r="X204" i="5"/>
  <c r="R152" i="5"/>
  <c r="R87" i="5"/>
  <c r="I152" i="5"/>
  <c r="G87" i="5"/>
  <c r="U205" i="5"/>
  <c r="U151" i="5"/>
  <c r="S151" i="5"/>
  <c r="S204" i="5"/>
  <c r="Q204" i="5"/>
  <c r="Q205" i="5"/>
  <c r="O151" i="5"/>
  <c r="O86" i="5"/>
  <c r="O87" i="5"/>
  <c r="M155" i="5"/>
  <c r="M205" i="5"/>
  <c r="M87" i="5"/>
  <c r="K204" i="5"/>
  <c r="K205" i="5"/>
  <c r="I155" i="5"/>
  <c r="I205" i="5"/>
  <c r="I204" i="5"/>
  <c r="G86" i="5"/>
  <c r="G205" i="5"/>
  <c r="G155" i="5"/>
  <c r="U85" i="5"/>
  <c r="S85" i="5"/>
  <c r="Q150" i="5"/>
  <c r="M85" i="5"/>
  <c r="K154" i="5"/>
  <c r="K85" i="5"/>
  <c r="K203" i="5"/>
  <c r="U203" i="5"/>
  <c r="Q153" i="5"/>
  <c r="Q84" i="5"/>
  <c r="N84" i="5"/>
  <c r="N149" i="5"/>
  <c r="X83" i="5"/>
  <c r="X84" i="5"/>
  <c r="T84" i="5"/>
  <c r="M83" i="5"/>
  <c r="M84" i="5"/>
  <c r="M148" i="5"/>
  <c r="K156" i="5"/>
  <c r="K87" i="5"/>
  <c r="H83" i="5"/>
  <c r="H152" i="5"/>
  <c r="X147" i="5"/>
  <c r="X82" i="5"/>
  <c r="R151" i="5"/>
  <c r="R147" i="5"/>
  <c r="R203" i="5"/>
  <c r="L151" i="5"/>
  <c r="L83" i="5"/>
  <c r="W82" i="5"/>
  <c r="W81" i="5"/>
  <c r="S146" i="5"/>
  <c r="O146" i="5"/>
  <c r="O82" i="5"/>
  <c r="M146" i="5"/>
  <c r="K146" i="5"/>
  <c r="K82" i="5"/>
  <c r="I81" i="5"/>
  <c r="I82" i="5"/>
  <c r="G147" i="5"/>
  <c r="G203" i="5"/>
  <c r="Q80" i="5"/>
  <c r="L81" i="5"/>
  <c r="L80" i="5"/>
  <c r="L202" i="5"/>
  <c r="L145" i="5"/>
  <c r="H145" i="5"/>
  <c r="H81" i="5"/>
  <c r="V144" i="5"/>
  <c r="V202" i="5"/>
  <c r="P79" i="5"/>
  <c r="P144" i="5"/>
  <c r="P80" i="5"/>
  <c r="O80" i="5"/>
  <c r="O144" i="5"/>
  <c r="O79" i="5"/>
  <c r="M144" i="5"/>
  <c r="M80" i="5"/>
  <c r="K148" i="5"/>
  <c r="K144" i="5"/>
  <c r="G80" i="5"/>
  <c r="W79" i="5"/>
  <c r="U79" i="5"/>
  <c r="U202" i="5"/>
  <c r="S147" i="5"/>
  <c r="S202" i="5"/>
  <c r="Q147" i="5"/>
  <c r="Q143" i="5"/>
  <c r="Q79" i="5"/>
  <c r="O202" i="5"/>
  <c r="O147" i="5"/>
  <c r="M143" i="5"/>
  <c r="I78" i="5"/>
  <c r="I143" i="5"/>
  <c r="W77" i="5"/>
  <c r="W142" i="5"/>
  <c r="U142" i="5"/>
  <c r="U77" i="5"/>
  <c r="Q201" i="5"/>
  <c r="Q142" i="5"/>
  <c r="O201" i="5"/>
  <c r="M201" i="5"/>
  <c r="M77" i="5"/>
  <c r="W205" i="5"/>
  <c r="W204" i="5"/>
  <c r="W208" i="5"/>
  <c r="W207" i="5"/>
  <c r="W206" i="5"/>
  <c r="W203" i="5"/>
  <c r="W76" i="5"/>
  <c r="P145" i="5"/>
  <c r="P141" i="5"/>
  <c r="P77" i="5"/>
  <c r="N141" i="5"/>
  <c r="N76" i="5"/>
  <c r="H77" i="5"/>
  <c r="H76" i="5"/>
  <c r="X139" i="5"/>
  <c r="X143" i="5"/>
  <c r="V143" i="5"/>
  <c r="V139" i="5"/>
  <c r="V201" i="5"/>
  <c r="T202" i="5"/>
  <c r="T203" i="5"/>
  <c r="T201" i="5"/>
  <c r="T208" i="5"/>
  <c r="R139" i="5"/>
  <c r="R74" i="5"/>
  <c r="L143" i="5"/>
  <c r="L139" i="5"/>
  <c r="J143" i="5"/>
  <c r="J74" i="5"/>
  <c r="W73" i="5"/>
  <c r="U74" i="5"/>
  <c r="Q73" i="5"/>
  <c r="K73" i="5"/>
  <c r="U72" i="5"/>
  <c r="S141" i="5"/>
  <c r="S72" i="5"/>
  <c r="Q141" i="5"/>
  <c r="O72" i="5"/>
  <c r="M141" i="5"/>
  <c r="G72" i="5"/>
  <c r="W71" i="5"/>
  <c r="W140" i="5"/>
  <c r="K71" i="5"/>
  <c r="G140" i="5"/>
  <c r="U139" i="5"/>
  <c r="Q139" i="5"/>
  <c r="M139" i="5"/>
  <c r="I74" i="5"/>
  <c r="I139" i="5"/>
  <c r="F107" i="5"/>
  <c r="F209" i="5"/>
  <c r="E174" i="4"/>
  <c r="E106" i="12"/>
  <c r="E40" i="10"/>
  <c r="F40" i="10"/>
  <c r="F174" i="3"/>
  <c r="F170" i="5"/>
  <c r="D105" i="5"/>
  <c r="E104" i="3"/>
  <c r="E105" i="3"/>
  <c r="E169" i="3"/>
  <c r="E169" i="5"/>
  <c r="E105" i="5"/>
  <c r="E104" i="5"/>
  <c r="C173" i="4"/>
  <c r="C104" i="4"/>
  <c r="C105" i="4"/>
  <c r="C169" i="4"/>
  <c r="F39" i="10"/>
  <c r="F104" i="3"/>
  <c r="F169" i="3"/>
  <c r="F173" i="5"/>
  <c r="F169" i="5"/>
  <c r="D169" i="5"/>
  <c r="E103" i="3"/>
  <c r="E168" i="3"/>
  <c r="E208" i="3"/>
  <c r="E38" i="10"/>
  <c r="C168" i="4"/>
  <c r="C208" i="4"/>
  <c r="C172" i="4"/>
  <c r="F104" i="4"/>
  <c r="F103" i="4"/>
  <c r="D38" i="10"/>
  <c r="E167" i="4"/>
  <c r="E102" i="4"/>
  <c r="E37" i="10"/>
  <c r="F171" i="4"/>
  <c r="F208" i="4"/>
  <c r="F37" i="10"/>
  <c r="F102" i="4"/>
  <c r="E101" i="4"/>
  <c r="E36" i="10"/>
  <c r="E101" i="12"/>
  <c r="E100" i="4"/>
  <c r="E165" i="4"/>
  <c r="E35" i="10"/>
  <c r="F165" i="4"/>
  <c r="F169" i="4"/>
  <c r="D165" i="3"/>
  <c r="F34" i="10"/>
  <c r="E98" i="4"/>
  <c r="D163" i="3"/>
  <c r="E162" i="4"/>
  <c r="E97" i="4"/>
  <c r="E206" i="4"/>
  <c r="F162" i="4"/>
  <c r="F32" i="10"/>
  <c r="D162" i="3"/>
  <c r="D206" i="3"/>
  <c r="D166" i="5"/>
  <c r="D98" i="5"/>
  <c r="D97" i="5"/>
  <c r="E161" i="3"/>
  <c r="E97" i="3"/>
  <c r="E165" i="3"/>
  <c r="E96" i="5"/>
  <c r="C97" i="4"/>
  <c r="C96" i="4"/>
  <c r="F97" i="3"/>
  <c r="F31" i="10"/>
  <c r="F97" i="5"/>
  <c r="F165" i="5"/>
  <c r="D97" i="4"/>
  <c r="E160" i="4"/>
  <c r="E95" i="4"/>
  <c r="F96" i="4"/>
  <c r="D96" i="3"/>
  <c r="D30" i="10"/>
  <c r="D160" i="3"/>
  <c r="D95" i="3"/>
  <c r="E159" i="3"/>
  <c r="E94" i="3"/>
  <c r="E29" i="10"/>
  <c r="E206" i="3"/>
  <c r="E159" i="5"/>
  <c r="E163" i="5"/>
  <c r="E207" i="5"/>
  <c r="E94" i="5"/>
  <c r="C94" i="4"/>
  <c r="C159" i="4"/>
  <c r="C207" i="4"/>
  <c r="C163" i="4"/>
  <c r="F29" i="10"/>
  <c r="F207" i="3"/>
  <c r="F95" i="5"/>
  <c r="F159" i="5"/>
  <c r="F94" i="5"/>
  <c r="F206" i="5"/>
  <c r="F163" i="5"/>
  <c r="D94" i="4"/>
  <c r="D159" i="4"/>
  <c r="D163" i="4"/>
  <c r="D95" i="4"/>
  <c r="D29" i="10"/>
  <c r="F94" i="4"/>
  <c r="F93" i="4"/>
  <c r="F158" i="4"/>
  <c r="F205" i="4"/>
  <c r="D28" i="10"/>
  <c r="D94" i="3"/>
  <c r="D94" i="5"/>
  <c r="D158" i="5"/>
  <c r="E157" i="3"/>
  <c r="E93" i="3"/>
  <c r="E92" i="3"/>
  <c r="C157" i="4"/>
  <c r="C92" i="4"/>
  <c r="F93" i="5"/>
  <c r="F92" i="5"/>
  <c r="D27" i="10"/>
  <c r="E156" i="4"/>
  <c r="D156" i="3"/>
  <c r="D26" i="10"/>
  <c r="D91" i="5"/>
  <c r="D92" i="5"/>
  <c r="E25" i="10"/>
  <c r="E91" i="3"/>
  <c r="E91" i="5"/>
  <c r="C205" i="4"/>
  <c r="F91" i="3"/>
  <c r="F25" i="10"/>
  <c r="F155" i="3"/>
  <c r="F155" i="5"/>
  <c r="F91" i="5"/>
  <c r="F205" i="5"/>
  <c r="D91" i="4"/>
  <c r="D155" i="4"/>
  <c r="D205" i="4"/>
  <c r="D25" i="10"/>
  <c r="D90" i="4"/>
  <c r="E154" i="4"/>
  <c r="E89" i="4"/>
  <c r="E90" i="4"/>
  <c r="F154" i="4"/>
  <c r="F90" i="4"/>
  <c r="F24" i="10"/>
  <c r="F89" i="4"/>
  <c r="D24" i="10"/>
  <c r="D90" i="5"/>
  <c r="D154" i="5"/>
  <c r="E89" i="3"/>
  <c r="E153" i="3"/>
  <c r="E23" i="10"/>
  <c r="E88" i="3"/>
  <c r="E88" i="5"/>
  <c r="E153" i="5"/>
  <c r="C153" i="4"/>
  <c r="C89" i="4"/>
  <c r="F89" i="5"/>
  <c r="F88" i="5"/>
  <c r="D153" i="4"/>
  <c r="E152" i="4"/>
  <c r="E152" i="12"/>
  <c r="F87" i="4"/>
  <c r="F22" i="10"/>
  <c r="F204" i="4"/>
  <c r="F88" i="4"/>
  <c r="D88" i="3"/>
  <c r="D22" i="10"/>
  <c r="D152" i="5"/>
  <c r="D88" i="5"/>
  <c r="E86" i="3"/>
  <c r="E151" i="5"/>
  <c r="E204" i="5"/>
  <c r="E86" i="5"/>
  <c r="E87" i="5"/>
  <c r="C204" i="4"/>
  <c r="C87" i="4"/>
  <c r="F87" i="3"/>
  <c r="F21" i="10"/>
  <c r="F204" i="3"/>
  <c r="F151" i="5"/>
  <c r="F204" i="5"/>
  <c r="D151" i="4"/>
  <c r="D87" i="4"/>
  <c r="D86" i="4"/>
  <c r="D204" i="4"/>
  <c r="E86" i="4"/>
  <c r="F150" i="4"/>
  <c r="D85" i="3"/>
  <c r="D86" i="3"/>
  <c r="D86" i="5"/>
  <c r="D150" i="5"/>
  <c r="D85" i="5"/>
  <c r="E85" i="3"/>
  <c r="E149" i="3"/>
  <c r="E19" i="10"/>
  <c r="E149" i="5"/>
  <c r="E84" i="5"/>
  <c r="C149" i="4"/>
  <c r="F85" i="3"/>
  <c r="F149" i="5"/>
  <c r="F85" i="5"/>
  <c r="E148" i="4"/>
  <c r="E84" i="4"/>
  <c r="D18" i="10"/>
  <c r="D148" i="3"/>
  <c r="D83" i="3"/>
  <c r="D203" i="3"/>
  <c r="E82" i="3"/>
  <c r="E83" i="3"/>
  <c r="E17" i="10"/>
  <c r="E83" i="5"/>
  <c r="F82" i="3"/>
  <c r="F147" i="5"/>
  <c r="F83" i="5"/>
  <c r="D83" i="4"/>
  <c r="D17" i="10"/>
  <c r="D82" i="4"/>
  <c r="F146" i="4"/>
  <c r="F82" i="4"/>
  <c r="D146" i="5"/>
  <c r="D82" i="5"/>
  <c r="D81" i="5"/>
  <c r="E15" i="10"/>
  <c r="E145" i="3"/>
  <c r="E81" i="3"/>
  <c r="E80" i="3"/>
  <c r="C145" i="4"/>
  <c r="C81" i="4"/>
  <c r="F145" i="3"/>
  <c r="F108" i="3"/>
  <c r="J204" i="5"/>
  <c r="H204" i="5"/>
  <c r="V203" i="5"/>
  <c r="N203" i="5"/>
  <c r="C203" i="4"/>
  <c r="F145" i="5"/>
  <c r="F80" i="5"/>
  <c r="D80" i="4"/>
  <c r="E144" i="4"/>
  <c r="E79" i="4"/>
  <c r="D79" i="3"/>
  <c r="D80" i="3"/>
  <c r="D14" i="10"/>
  <c r="E202" i="3"/>
  <c r="E143" i="3"/>
  <c r="E78" i="5"/>
  <c r="E79" i="5"/>
  <c r="E202" i="5"/>
  <c r="F143" i="3"/>
  <c r="F13" i="10"/>
  <c r="F202" i="3"/>
  <c r="F143" i="5"/>
  <c r="F79" i="5"/>
  <c r="F78" i="5"/>
  <c r="D13" i="10"/>
  <c r="D78" i="4"/>
  <c r="E142" i="4"/>
  <c r="F12" i="10"/>
  <c r="F77" i="4"/>
  <c r="D78" i="3"/>
  <c r="D77" i="5"/>
  <c r="E141" i="3"/>
  <c r="E76" i="3"/>
  <c r="E76" i="5"/>
  <c r="E141" i="5"/>
  <c r="C76" i="4"/>
  <c r="F11" i="10"/>
  <c r="F77" i="3"/>
  <c r="F141" i="5"/>
  <c r="D77" i="4"/>
  <c r="D76" i="4"/>
  <c r="E10" i="10"/>
  <c r="E201" i="4"/>
  <c r="F140" i="4"/>
  <c r="F201" i="4"/>
  <c r="D10" i="10"/>
  <c r="D140" i="3"/>
  <c r="D75" i="5"/>
  <c r="D140" i="5"/>
  <c r="D76" i="5"/>
  <c r="E74" i="3"/>
  <c r="E139" i="3"/>
  <c r="E201" i="3"/>
  <c r="E75" i="3"/>
  <c r="E201" i="5"/>
  <c r="E74" i="5"/>
  <c r="C74" i="4"/>
  <c r="F139" i="3"/>
  <c r="F74" i="3"/>
  <c r="F75" i="5"/>
  <c r="F139" i="5"/>
  <c r="F201" i="5"/>
  <c r="D75" i="4"/>
  <c r="D9" i="10"/>
  <c r="D74" i="4"/>
  <c r="E139" i="4"/>
  <c r="F139" i="4"/>
  <c r="F71" i="4"/>
  <c r="F5" i="10"/>
  <c r="F74" i="4"/>
  <c r="F73" i="4"/>
  <c r="D73" i="3"/>
  <c r="D74" i="3"/>
  <c r="E73" i="3"/>
  <c r="E72" i="3"/>
  <c r="F72" i="3"/>
  <c r="F73" i="3"/>
  <c r="C140" i="4"/>
  <c r="C71" i="4"/>
  <c r="V110" i="3"/>
  <c r="N110" i="3"/>
  <c r="N175" i="3"/>
  <c r="X107" i="3"/>
  <c r="X172" i="3"/>
  <c r="V107" i="3"/>
  <c r="T108" i="3"/>
  <c r="N107" i="3"/>
  <c r="N108" i="3"/>
  <c r="N111" i="4"/>
  <c r="N110" i="4"/>
  <c r="N45" i="10"/>
  <c r="N175" i="4"/>
  <c r="J45" i="10"/>
  <c r="J110" i="4"/>
  <c r="H111" i="4"/>
  <c r="H175" i="4"/>
  <c r="X107" i="4"/>
  <c r="V107" i="4"/>
  <c r="V172" i="4"/>
  <c r="P176" i="4"/>
  <c r="P42" i="10"/>
  <c r="P107" i="4"/>
  <c r="L108" i="4"/>
  <c r="L176" i="4"/>
  <c r="L172" i="4"/>
  <c r="H176" i="4"/>
  <c r="H42" i="10"/>
  <c r="T111" i="5"/>
  <c r="T110" i="5"/>
  <c r="P110" i="5"/>
  <c r="P175" i="5"/>
  <c r="N175" i="5"/>
  <c r="N110" i="5"/>
  <c r="L111" i="5"/>
  <c r="L175" i="5"/>
  <c r="X107" i="5"/>
  <c r="X108" i="5"/>
  <c r="X172" i="5"/>
  <c r="T107" i="5"/>
  <c r="R107" i="5"/>
  <c r="R172" i="5"/>
  <c r="L107" i="5"/>
  <c r="L172" i="5"/>
  <c r="L162" i="3"/>
  <c r="L28" i="10"/>
  <c r="L92" i="3"/>
  <c r="L27" i="10"/>
  <c r="L156" i="3"/>
  <c r="L91" i="3"/>
  <c r="L155" i="3"/>
  <c r="L97" i="4"/>
  <c r="L162" i="4"/>
  <c r="D101" i="4"/>
  <c r="D170" i="4"/>
  <c r="D166" i="4"/>
  <c r="D164" i="4"/>
  <c r="F175" i="5"/>
  <c r="D109" i="5"/>
  <c r="D110" i="5"/>
  <c r="D105" i="4"/>
  <c r="D39" i="10"/>
  <c r="D169" i="4"/>
  <c r="D104" i="4"/>
  <c r="D173" i="4"/>
  <c r="D167" i="4"/>
  <c r="D103" i="4"/>
  <c r="D102" i="4"/>
  <c r="D171" i="4"/>
  <c r="E175" i="3"/>
  <c r="E106" i="3"/>
  <c r="E171" i="3"/>
  <c r="E209" i="4"/>
  <c r="E107" i="4"/>
  <c r="E172" i="4"/>
  <c r="E110" i="4"/>
  <c r="C171" i="4"/>
  <c r="C106" i="4"/>
  <c r="C107" i="4"/>
  <c r="F107" i="3"/>
  <c r="F172" i="3"/>
  <c r="F175" i="3"/>
  <c r="F176" i="4"/>
  <c r="F209" i="4"/>
  <c r="F107" i="4"/>
  <c r="F108" i="4"/>
  <c r="F110" i="4"/>
  <c r="F45" i="10"/>
  <c r="F111" i="4"/>
  <c r="F175" i="4"/>
  <c r="D107" i="3"/>
  <c r="D172" i="3"/>
  <c r="D110" i="3"/>
  <c r="D111" i="3"/>
  <c r="D175" i="3"/>
  <c r="D107" i="5"/>
  <c r="D172" i="5"/>
  <c r="L163" i="4"/>
  <c r="L94" i="4"/>
  <c r="V176" i="4"/>
  <c r="M46" i="10"/>
  <c r="M108" i="4"/>
  <c r="V112" i="5"/>
  <c r="U176" i="5"/>
  <c r="S176" i="5"/>
  <c r="R176" i="5"/>
  <c r="P112" i="5"/>
  <c r="P176" i="5"/>
  <c r="N111" i="5"/>
  <c r="N176" i="5"/>
  <c r="N112" i="5"/>
  <c r="M111" i="3"/>
  <c r="M176" i="3"/>
  <c r="L176" i="3"/>
  <c r="L112" i="3"/>
  <c r="L46" i="10"/>
  <c r="H111" i="5"/>
  <c r="F112" i="5"/>
  <c r="F176" i="5"/>
  <c r="X113" i="5"/>
  <c r="W177" i="5"/>
  <c r="W112" i="5"/>
  <c r="V108" i="3"/>
  <c r="V173" i="3"/>
  <c r="V177" i="3"/>
  <c r="V112" i="3"/>
  <c r="T108" i="5"/>
  <c r="R173" i="5"/>
  <c r="R177" i="5"/>
  <c r="Q108" i="5"/>
  <c r="Q173" i="5"/>
  <c r="O177" i="5"/>
  <c r="O173" i="5"/>
  <c r="L108" i="5"/>
  <c r="L173" i="5"/>
  <c r="L112" i="5"/>
  <c r="K108" i="5"/>
  <c r="K177" i="5"/>
  <c r="K209" i="5"/>
  <c r="K173" i="5"/>
  <c r="J108" i="5"/>
  <c r="J177" i="5"/>
  <c r="I108" i="5"/>
  <c r="I109" i="5"/>
  <c r="H108" i="5"/>
  <c r="H177" i="5"/>
  <c r="H173" i="5"/>
  <c r="G173" i="5"/>
  <c r="G209" i="5"/>
  <c r="G177" i="5"/>
  <c r="D108" i="5"/>
  <c r="V47" i="10"/>
  <c r="V177" i="4"/>
  <c r="M177" i="4"/>
  <c r="M112" i="4"/>
  <c r="M113" i="4"/>
  <c r="X111" i="3"/>
  <c r="X176" i="3"/>
  <c r="W111" i="3"/>
  <c r="W46" i="10"/>
  <c r="U111" i="3"/>
  <c r="U176" i="3"/>
  <c r="T111" i="3"/>
  <c r="T46" i="10"/>
  <c r="T112" i="3"/>
  <c r="R112" i="3"/>
  <c r="R46" i="10"/>
  <c r="R180" i="10" s="1"/>
  <c r="R176" i="3"/>
  <c r="Q112" i="3"/>
  <c r="Q46" i="10"/>
  <c r="Q180" i="10" s="1"/>
  <c r="Q111" i="3"/>
  <c r="Q176" i="3"/>
  <c r="P112" i="3"/>
  <c r="P46" i="10"/>
  <c r="O112" i="3"/>
  <c r="O176" i="3"/>
  <c r="O46" i="10"/>
  <c r="O180" i="10" s="1"/>
  <c r="N111" i="3"/>
  <c r="N176" i="3"/>
  <c r="K112" i="3"/>
  <c r="J111" i="3"/>
  <c r="J112" i="3"/>
  <c r="I176" i="3"/>
  <c r="I111" i="3"/>
  <c r="I112" i="3"/>
  <c r="I46" i="10"/>
  <c r="H111" i="3"/>
  <c r="H176" i="3"/>
  <c r="H46" i="10"/>
  <c r="H180" i="10" s="1"/>
  <c r="H112" i="3"/>
  <c r="G176" i="3"/>
  <c r="G46" i="10"/>
  <c r="F176" i="3"/>
  <c r="D111" i="4"/>
  <c r="D176" i="4"/>
  <c r="D46" i="10"/>
  <c r="D180" i="10" s="1"/>
  <c r="X108" i="3"/>
  <c r="X177" i="3"/>
  <c r="X113" i="3"/>
  <c r="X112" i="3"/>
  <c r="W108" i="3"/>
  <c r="W173" i="3"/>
  <c r="W109" i="3"/>
  <c r="W47" i="10"/>
  <c r="W181" i="10" s="1"/>
  <c r="W112" i="3"/>
  <c r="W177" i="3"/>
  <c r="U177" i="3"/>
  <c r="U109" i="3"/>
  <c r="U209" i="3"/>
  <c r="U47" i="10"/>
  <c r="U181" i="10" s="1"/>
  <c r="U113" i="4"/>
  <c r="U177" i="4"/>
  <c r="R108" i="4"/>
  <c r="R173" i="4"/>
  <c r="R47" i="10"/>
  <c r="R181" i="10" s="1"/>
  <c r="R177" i="4"/>
  <c r="R112" i="4"/>
  <c r="Q108" i="4"/>
  <c r="Q173" i="4"/>
  <c r="Q109" i="4"/>
  <c r="Q43" i="10"/>
  <c r="Q47" i="10"/>
  <c r="Q181" i="10" s="1"/>
  <c r="Q177" i="4"/>
  <c r="O47" i="10"/>
  <c r="O177" i="4"/>
  <c r="O113" i="4"/>
  <c r="K108" i="4"/>
  <c r="K173" i="4"/>
  <c r="K43" i="10"/>
  <c r="K177" i="4"/>
  <c r="J108" i="4"/>
  <c r="J43" i="10"/>
  <c r="J47" i="10"/>
  <c r="J181" i="10" s="1"/>
  <c r="J177" i="4"/>
  <c r="J112" i="4"/>
  <c r="I109" i="4"/>
  <c r="I43" i="10"/>
  <c r="I47" i="10"/>
  <c r="I181" i="10" s="1"/>
  <c r="I112" i="4"/>
  <c r="H108" i="4"/>
  <c r="H47" i="10"/>
  <c r="H181" i="10" s="1"/>
  <c r="H177" i="4"/>
  <c r="G108" i="4"/>
  <c r="G177" i="4"/>
  <c r="G112" i="3"/>
  <c r="G177" i="3"/>
  <c r="E108" i="4"/>
  <c r="E177" i="4"/>
  <c r="E113" i="4"/>
  <c r="F112" i="4"/>
  <c r="F177" i="4"/>
  <c r="D47" i="10"/>
  <c r="D112" i="4"/>
  <c r="D177" i="3"/>
  <c r="D112" i="3"/>
  <c r="E172" i="3"/>
  <c r="E176" i="3"/>
  <c r="E44" i="10"/>
  <c r="E109" i="3"/>
  <c r="E174" i="3"/>
  <c r="E109" i="5"/>
  <c r="E112" i="5"/>
  <c r="E111" i="5"/>
  <c r="E173" i="3"/>
  <c r="E108" i="3"/>
  <c r="E108" i="5"/>
  <c r="E177" i="5"/>
  <c r="C209" i="4"/>
  <c r="C175" i="4"/>
  <c r="U113" i="5"/>
  <c r="S178" i="5"/>
  <c r="M113" i="5"/>
  <c r="K113" i="5"/>
  <c r="K178" i="5"/>
  <c r="E113" i="5"/>
  <c r="X48" i="10"/>
  <c r="X182" i="10" s="1"/>
  <c r="X113" i="4"/>
  <c r="T48" i="10"/>
  <c r="R48" i="10"/>
  <c r="R182" i="10" s="1"/>
  <c r="R178" i="4"/>
  <c r="R113" i="4"/>
  <c r="P113" i="4"/>
  <c r="J48" i="10"/>
  <c r="J182" i="10" s="1"/>
  <c r="J178" i="4"/>
  <c r="J113" i="4"/>
  <c r="H48" i="10"/>
  <c r="H182" i="10" s="1"/>
  <c r="H113" i="4"/>
  <c r="D48" i="10"/>
  <c r="D178" i="4"/>
  <c r="W48" i="10"/>
  <c r="W182" i="10" s="1"/>
  <c r="W113" i="3"/>
  <c r="W178" i="3"/>
  <c r="Q48" i="10"/>
  <c r="Q182" i="10" s="1"/>
  <c r="Q178" i="3"/>
  <c r="O113" i="3"/>
  <c r="O178" i="3"/>
  <c r="K48" i="10"/>
  <c r="K182" i="10" s="1"/>
  <c r="I178" i="3"/>
  <c r="G113" i="3"/>
  <c r="G178" i="3"/>
  <c r="E48" i="10"/>
  <c r="E182" i="10" s="1"/>
  <c r="E113" i="3"/>
  <c r="C202" i="4"/>
  <c r="T110" i="3"/>
  <c r="P110" i="3"/>
  <c r="J110" i="3"/>
  <c r="H175" i="3"/>
  <c r="J107" i="3"/>
  <c r="X175" i="4"/>
  <c r="P175" i="4"/>
  <c r="T42" i="10"/>
  <c r="J107" i="4"/>
  <c r="V175" i="5"/>
  <c r="R175" i="5"/>
  <c r="H110" i="5"/>
  <c r="V172" i="5"/>
  <c r="P107" i="5"/>
  <c r="N107" i="5"/>
  <c r="J172" i="5"/>
  <c r="H107" i="5"/>
  <c r="X176" i="5"/>
  <c r="P108" i="5"/>
  <c r="N173" i="5"/>
  <c r="E111" i="4"/>
  <c r="U112" i="5"/>
  <c r="N173" i="4"/>
  <c r="L178" i="4"/>
  <c r="F179" i="5"/>
  <c r="J179" i="5"/>
  <c r="N179" i="5"/>
  <c r="R179" i="5"/>
  <c r="V179" i="5"/>
  <c r="K179" i="5"/>
  <c r="O179" i="5"/>
  <c r="S179" i="5"/>
  <c r="W179" i="5"/>
  <c r="G114" i="5"/>
  <c r="F114" i="4"/>
  <c r="J114" i="4"/>
  <c r="N114" i="4"/>
  <c r="R114" i="4"/>
  <c r="V114" i="4"/>
  <c r="D179" i="4"/>
  <c r="H179" i="4"/>
  <c r="L179" i="4"/>
  <c r="P179" i="4"/>
  <c r="X179" i="4"/>
  <c r="E114" i="3"/>
  <c r="I114" i="3"/>
  <c r="M114" i="3"/>
  <c r="Q114" i="3"/>
  <c r="U114" i="3"/>
  <c r="F179" i="3"/>
  <c r="J179" i="3"/>
  <c r="N179" i="3"/>
  <c r="R179" i="3"/>
  <c r="V179" i="3"/>
  <c r="F210" i="5"/>
  <c r="J210" i="5"/>
  <c r="N210" i="5"/>
  <c r="R210" i="5"/>
  <c r="V210" i="5"/>
  <c r="G210" i="5"/>
  <c r="K210" i="5"/>
  <c r="O210" i="5"/>
  <c r="S210" i="5"/>
  <c r="W210" i="5"/>
  <c r="D210" i="4"/>
  <c r="J210" i="4"/>
  <c r="N210" i="4"/>
  <c r="R210" i="4"/>
  <c r="V210" i="4"/>
  <c r="E210" i="4"/>
  <c r="I210" i="4"/>
  <c r="M210" i="4"/>
  <c r="Q210" i="4"/>
  <c r="U210" i="4"/>
  <c r="E210" i="3"/>
  <c r="I210" i="3"/>
  <c r="M210" i="3"/>
  <c r="Q210" i="3"/>
  <c r="U210" i="3"/>
  <c r="F210" i="3"/>
  <c r="J210" i="3"/>
  <c r="N210" i="3"/>
  <c r="R210" i="3"/>
  <c r="V210" i="3"/>
  <c r="L48" i="10"/>
  <c r="S48" i="10"/>
  <c r="M47" i="10"/>
  <c r="J172" i="4"/>
  <c r="P172" i="3"/>
  <c r="I73" i="5"/>
  <c r="W146" i="5"/>
  <c r="X176" i="4"/>
  <c r="J111" i="4"/>
  <c r="U71" i="5"/>
  <c r="U73" i="5"/>
  <c r="P148" i="5"/>
  <c r="G151" i="5"/>
  <c r="V75" i="5"/>
  <c r="N139" i="5"/>
  <c r="H141" i="5"/>
  <c r="F28" i="10"/>
  <c r="F97" i="4"/>
  <c r="Q177" i="5"/>
  <c r="C165" i="4"/>
  <c r="I72" i="5"/>
  <c r="F111" i="5"/>
  <c r="C86" i="4"/>
  <c r="J176" i="4"/>
  <c r="E107" i="12"/>
  <c r="W176" i="3"/>
  <c r="D162" i="5"/>
  <c r="R45" i="10"/>
  <c r="V111" i="4"/>
  <c r="F6" i="10"/>
  <c r="F7" i="10"/>
  <c r="E8" i="10"/>
  <c r="D147" i="4"/>
  <c r="D143" i="4"/>
  <c r="F147" i="3"/>
  <c r="F79" i="3"/>
  <c r="C79" i="4"/>
  <c r="E80" i="4"/>
  <c r="F83" i="3"/>
  <c r="D84" i="3"/>
  <c r="D204" i="5"/>
  <c r="E27" i="10"/>
  <c r="E92" i="4"/>
  <c r="E95" i="5"/>
  <c r="N77" i="5"/>
  <c r="U141" i="5"/>
  <c r="I77" i="5"/>
  <c r="G78" i="5"/>
  <c r="U147" i="5"/>
  <c r="U143" i="5"/>
  <c r="I79" i="5"/>
  <c r="T79" i="5"/>
  <c r="M81" i="5"/>
  <c r="Q81" i="5"/>
  <c r="U146" i="5"/>
  <c r="V148" i="5"/>
  <c r="J149" i="5"/>
  <c r="N85" i="5"/>
  <c r="W153" i="5"/>
  <c r="M150" i="5"/>
  <c r="Q87" i="5"/>
  <c r="S86" i="5"/>
  <c r="J175" i="4"/>
  <c r="G209" i="4"/>
  <c r="K109" i="4"/>
  <c r="E110" i="5"/>
  <c r="N47" i="10"/>
  <c r="N108" i="5"/>
  <c r="F106" i="3"/>
  <c r="E168" i="5"/>
  <c r="W113" i="5"/>
  <c r="W141" i="5"/>
  <c r="K142" i="5"/>
  <c r="S142" i="5"/>
  <c r="X79" i="5"/>
  <c r="K152" i="5"/>
  <c r="W151" i="5"/>
  <c r="E90" i="3"/>
  <c r="E147" i="5"/>
  <c r="F20" i="10"/>
  <c r="F76" i="4"/>
  <c r="E12" i="10"/>
  <c r="E33" i="10"/>
  <c r="E21" i="10"/>
  <c r="W145" i="5"/>
  <c r="O73" i="5"/>
  <c r="T80" i="5"/>
  <c r="E209" i="5"/>
  <c r="O108" i="5"/>
  <c r="U111" i="5"/>
  <c r="F202" i="5"/>
  <c r="D89" i="4"/>
  <c r="F27" i="10"/>
  <c r="D164" i="5"/>
  <c r="I144" i="5"/>
  <c r="C109" i="4"/>
  <c r="F173" i="3"/>
  <c r="S112" i="5"/>
  <c r="D45" i="10"/>
  <c r="D99" i="4"/>
  <c r="L161" i="4"/>
  <c r="L206" i="4"/>
  <c r="J176" i="5"/>
  <c r="V176" i="5"/>
  <c r="D71" i="4"/>
  <c r="D6" i="10"/>
  <c r="E72" i="12"/>
  <c r="E140" i="4"/>
  <c r="F73" i="5"/>
  <c r="F72" i="5"/>
  <c r="C73" i="4"/>
  <c r="D142" i="5"/>
  <c r="F142" i="4"/>
  <c r="E13" i="10"/>
  <c r="F86" i="3"/>
  <c r="E96" i="3"/>
  <c r="E206" i="5"/>
  <c r="E163" i="3"/>
  <c r="E171" i="4"/>
  <c r="F38" i="10"/>
  <c r="E172" i="5"/>
  <c r="E106" i="4"/>
  <c r="M71" i="5"/>
  <c r="W72" i="5"/>
  <c r="S149" i="5"/>
  <c r="K147" i="5"/>
  <c r="K79" i="5"/>
  <c r="S78" i="5"/>
  <c r="W78" i="5"/>
  <c r="S81" i="5"/>
  <c r="K88" i="5"/>
  <c r="O153" i="5"/>
  <c r="U154" i="5"/>
  <c r="V172" i="3"/>
  <c r="F112" i="3"/>
  <c r="P108" i="3"/>
  <c r="K112" i="4"/>
  <c r="K46" i="10"/>
  <c r="Q112" i="4"/>
  <c r="T111" i="4"/>
  <c r="J112" i="5"/>
  <c r="N177" i="5"/>
  <c r="R112" i="5"/>
  <c r="V111" i="3"/>
  <c r="F209" i="3"/>
  <c r="D208" i="4"/>
  <c r="F174" i="5"/>
  <c r="D165" i="4"/>
  <c r="D100" i="4"/>
  <c r="S108" i="5"/>
  <c r="N42" i="10"/>
  <c r="N107" i="4"/>
  <c r="R176" i="4"/>
  <c r="L45" i="10"/>
  <c r="P111" i="4"/>
  <c r="P110" i="4"/>
  <c r="T110" i="4"/>
  <c r="X45" i="10"/>
  <c r="R107" i="3"/>
  <c r="O111" i="3"/>
  <c r="F71" i="5"/>
  <c r="D8" i="10"/>
  <c r="E5" i="10"/>
  <c r="F9" i="10"/>
  <c r="F10" i="10"/>
  <c r="F140" i="3"/>
  <c r="D77" i="3"/>
  <c r="D76" i="3"/>
  <c r="D201" i="3"/>
  <c r="E77" i="3"/>
  <c r="F78" i="4"/>
  <c r="D79" i="5"/>
  <c r="F144" i="4"/>
  <c r="F79" i="4"/>
  <c r="F15" i="10"/>
  <c r="F80" i="3"/>
  <c r="D16" i="10"/>
  <c r="E81" i="4"/>
  <c r="C147" i="4"/>
  <c r="D203" i="5"/>
  <c r="F83" i="4"/>
  <c r="D19" i="10"/>
  <c r="D149" i="4"/>
  <c r="F84" i="3"/>
  <c r="F149" i="3"/>
  <c r="E20" i="10"/>
  <c r="E85" i="4"/>
  <c r="F86" i="5"/>
  <c r="C151" i="4"/>
  <c r="E151" i="3"/>
  <c r="F88" i="3"/>
  <c r="F153" i="3"/>
  <c r="D154" i="3"/>
  <c r="E24" i="10"/>
  <c r="C155" i="4"/>
  <c r="E155" i="3"/>
  <c r="F156" i="4"/>
  <c r="F26" i="10"/>
  <c r="D92" i="4"/>
  <c r="F92" i="3"/>
  <c r="E92" i="5"/>
  <c r="D158" i="3"/>
  <c r="D93" i="3"/>
  <c r="E28" i="10"/>
  <c r="C206" i="4"/>
  <c r="D160" i="5"/>
  <c r="F160" i="4"/>
  <c r="F206" i="4"/>
  <c r="F164" i="4"/>
  <c r="D161" i="4"/>
  <c r="F96" i="3"/>
  <c r="E161" i="5"/>
  <c r="E166" i="4"/>
  <c r="F98" i="4"/>
  <c r="F99" i="4"/>
  <c r="F167" i="4"/>
  <c r="D168" i="3"/>
  <c r="D34" i="10"/>
  <c r="E164" i="4"/>
  <c r="E99" i="4"/>
  <c r="E207" i="4"/>
  <c r="D101" i="3"/>
  <c r="H153" i="5"/>
  <c r="H149" i="5"/>
  <c r="L85" i="5"/>
  <c r="L153" i="5"/>
  <c r="Q85" i="5"/>
  <c r="U149" i="5"/>
  <c r="O150" i="5"/>
  <c r="W86" i="5"/>
  <c r="I87" i="5"/>
  <c r="I86" i="5"/>
  <c r="M86" i="5"/>
  <c r="Q86" i="5"/>
  <c r="U155" i="5"/>
  <c r="G204" i="5"/>
  <c r="G156" i="5"/>
  <c r="P88" i="5"/>
  <c r="J153" i="5"/>
  <c r="V153" i="5"/>
  <c r="S209" i="5"/>
  <c r="I209" i="5"/>
  <c r="P175" i="3"/>
  <c r="X175" i="3"/>
  <c r="F36" i="10"/>
  <c r="D37" i="10"/>
  <c r="D171" i="3"/>
  <c r="D169" i="3"/>
  <c r="E173" i="4"/>
  <c r="F170" i="4"/>
  <c r="G139" i="5"/>
  <c r="K139" i="5"/>
  <c r="K74" i="5"/>
  <c r="O74" i="5"/>
  <c r="W139" i="5"/>
  <c r="Q140" i="5"/>
  <c r="G77" i="5"/>
  <c r="K141" i="5"/>
  <c r="O77" i="5"/>
  <c r="S145" i="5"/>
  <c r="L77" i="5"/>
  <c r="L144" i="5"/>
  <c r="O204" i="5"/>
  <c r="O148" i="5"/>
  <c r="G146" i="5"/>
  <c r="G82" i="5"/>
  <c r="V81" i="5"/>
  <c r="M147" i="5"/>
  <c r="M203" i="5"/>
  <c r="Q82" i="5"/>
  <c r="S154" i="5"/>
  <c r="R89" i="5"/>
  <c r="P89" i="5"/>
  <c r="D176" i="3"/>
  <c r="E202" i="4"/>
  <c r="D90" i="3"/>
  <c r="F207" i="5"/>
  <c r="I108" i="4"/>
  <c r="L111" i="3"/>
  <c r="F81" i="4"/>
  <c r="F85" i="4"/>
  <c r="F90" i="3"/>
  <c r="E163" i="4"/>
  <c r="R143" i="5"/>
  <c r="M202" i="5"/>
  <c r="U145" i="5"/>
  <c r="M142" i="5"/>
  <c r="M173" i="5"/>
  <c r="M173" i="4"/>
  <c r="J201" i="5"/>
  <c r="J202" i="5"/>
  <c r="N82" i="5"/>
  <c r="P84" i="5"/>
  <c r="D177" i="4"/>
  <c r="D201" i="5"/>
  <c r="F159" i="3"/>
  <c r="L140" i="5"/>
  <c r="D142" i="3"/>
  <c r="P76" i="5"/>
  <c r="N202" i="5"/>
  <c r="R82" i="5"/>
  <c r="H203" i="5"/>
  <c r="X203" i="5"/>
  <c r="O85" i="5"/>
  <c r="X108" i="4"/>
  <c r="M209" i="4"/>
  <c r="C143" i="4"/>
  <c r="F77" i="5"/>
  <c r="D202" i="5"/>
  <c r="P139" i="5"/>
  <c r="X74" i="5"/>
  <c r="N140" i="5"/>
  <c r="R76" i="5"/>
  <c r="H201" i="5"/>
  <c r="W202" i="5"/>
  <c r="Q202" i="5"/>
  <c r="P202" i="5"/>
  <c r="I203" i="5"/>
  <c r="V149" i="5"/>
  <c r="L203" i="5"/>
  <c r="J151" i="5"/>
  <c r="N87" i="5"/>
  <c r="D176" i="5"/>
  <c r="F177" i="3"/>
  <c r="G43" i="10"/>
  <c r="H43" i="10"/>
  <c r="J108" i="3"/>
  <c r="T43" i="10"/>
  <c r="U43" i="10"/>
  <c r="W43" i="10"/>
  <c r="X43" i="10"/>
  <c r="J46" i="10"/>
  <c r="J180" i="10" s="1"/>
  <c r="N112" i="3"/>
  <c r="P111" i="3"/>
  <c r="X46" i="10"/>
  <c r="X180" i="10" s="1"/>
  <c r="G108" i="5"/>
  <c r="F16" i="10"/>
  <c r="E203" i="5"/>
  <c r="E83" i="4"/>
  <c r="D207" i="4"/>
  <c r="X88" i="5"/>
  <c r="V82" i="5"/>
  <c r="H139" i="5"/>
  <c r="M178" i="5"/>
  <c r="I113" i="5"/>
  <c r="D178" i="5"/>
  <c r="G178" i="5"/>
  <c r="F113" i="4"/>
  <c r="V113" i="4"/>
  <c r="P178" i="4"/>
  <c r="I113" i="4"/>
  <c r="D113" i="4"/>
  <c r="T113" i="4"/>
  <c r="E178" i="3"/>
  <c r="U178" i="3"/>
  <c r="V113" i="3"/>
  <c r="Q113" i="3"/>
  <c r="K178" i="3"/>
  <c r="D113" i="3"/>
  <c r="K113" i="3"/>
  <c r="E139" i="5"/>
  <c r="J203" i="5"/>
  <c r="D35" i="10"/>
  <c r="P201" i="5"/>
  <c r="T206" i="5"/>
  <c r="J75" i="5"/>
  <c r="H202" i="5"/>
  <c r="N80" i="5"/>
  <c r="X148" i="5"/>
  <c r="N153" i="5"/>
  <c r="R204" i="5"/>
  <c r="P90" i="5"/>
  <c r="P173" i="5"/>
  <c r="N201" i="5"/>
  <c r="X175" i="5"/>
  <c r="P173" i="4"/>
  <c r="W209" i="3"/>
  <c r="E75" i="5"/>
  <c r="I146" i="5"/>
  <c r="S79" i="5"/>
  <c r="N147" i="5"/>
  <c r="U86" i="5"/>
  <c r="I156" i="5"/>
  <c r="P204" i="5"/>
  <c r="U48" i="10"/>
  <c r="U182" i="10" s="1"/>
  <c r="J80" i="5"/>
  <c r="S87" i="5"/>
  <c r="O48" i="10"/>
  <c r="O182" i="10" s="1"/>
  <c r="F48" i="10"/>
  <c r="R110" i="5"/>
  <c r="X42" i="10"/>
  <c r="E205" i="4"/>
  <c r="C91" i="4"/>
  <c r="I201" i="5"/>
  <c r="S203" i="5"/>
  <c r="E103" i="4"/>
  <c r="E94" i="4"/>
  <c r="E75" i="4"/>
  <c r="X81" i="5"/>
  <c r="K201" i="5"/>
  <c r="X145" i="5"/>
  <c r="D177" i="5"/>
  <c r="H112" i="5"/>
  <c r="V46" i="10"/>
  <c r="L90" i="3"/>
  <c r="P172" i="5"/>
  <c r="L42" i="10"/>
  <c r="X172" i="4"/>
  <c r="V175" i="3"/>
  <c r="H82" i="5"/>
  <c r="P82" i="5"/>
  <c r="T81" i="5"/>
  <c r="X151" i="5"/>
  <c r="J173" i="4"/>
  <c r="X47" i="10"/>
  <c r="X181" i="10" s="1"/>
  <c r="J110" i="5"/>
  <c r="C201" i="4"/>
  <c r="F96" i="5"/>
  <c r="D207" i="5"/>
  <c r="D106" i="5"/>
  <c r="T76" i="5"/>
  <c r="U84" i="5"/>
  <c r="P172" i="4"/>
  <c r="L177" i="5"/>
  <c r="W147" i="5"/>
  <c r="F94" i="3"/>
  <c r="D201" i="4"/>
  <c r="O109" i="5"/>
  <c r="F78" i="3"/>
  <c r="E79" i="3"/>
  <c r="D96" i="5"/>
  <c r="F84" i="5"/>
  <c r="E18" i="10"/>
  <c r="I173" i="4"/>
  <c r="Q74" i="5"/>
  <c r="R111" i="5"/>
  <c r="E174" i="5"/>
  <c r="F43" i="10"/>
  <c r="I177" i="4"/>
  <c r="O173" i="4"/>
  <c r="F80" i="4"/>
  <c r="E87" i="4"/>
  <c r="E22" i="10"/>
  <c r="E205" i="3"/>
  <c r="D93" i="5"/>
  <c r="F205" i="3"/>
  <c r="D206" i="5"/>
  <c r="C103" i="4"/>
  <c r="F208" i="3"/>
  <c r="H151" i="5"/>
  <c r="F81" i="3"/>
  <c r="P87" i="5"/>
  <c r="F90" i="5"/>
  <c r="F74" i="5"/>
  <c r="D96" i="4"/>
  <c r="D145" i="4"/>
  <c r="D87" i="5"/>
  <c r="E157" i="5"/>
  <c r="D173" i="5"/>
  <c r="H144" i="5"/>
  <c r="L110" i="5"/>
  <c r="D174" i="5"/>
  <c r="E78" i="3"/>
  <c r="H80" i="5"/>
  <c r="M79" i="5"/>
  <c r="O149" i="5"/>
  <c r="I141" i="5"/>
  <c r="Q154" i="5"/>
  <c r="D144" i="3"/>
  <c r="D146" i="3"/>
  <c r="D99" i="3"/>
  <c r="D164" i="3"/>
  <c r="E93" i="5"/>
  <c r="S140" i="5"/>
  <c r="I150" i="5"/>
  <c r="V111" i="5"/>
  <c r="X75" i="5"/>
  <c r="D87" i="3"/>
  <c r="Q72" i="5"/>
  <c r="P177" i="4"/>
  <c r="M177" i="5"/>
  <c r="E76" i="4"/>
  <c r="E88" i="4"/>
  <c r="Q109" i="5"/>
  <c r="V42" i="10"/>
  <c r="F100" i="4"/>
  <c r="F163" i="3"/>
  <c r="E209" i="3"/>
  <c r="K176" i="3"/>
  <c r="S173" i="5"/>
  <c r="E73" i="12"/>
  <c r="E112" i="12"/>
  <c r="W179" i="4"/>
  <c r="U179" i="4"/>
  <c r="Q179" i="4"/>
  <c r="O179" i="4"/>
  <c r="M179" i="4"/>
  <c r="K179" i="4"/>
  <c r="I179" i="4"/>
  <c r="G179" i="4"/>
  <c r="X114" i="5"/>
  <c r="V114" i="5"/>
  <c r="T114" i="5"/>
  <c r="R114" i="5"/>
  <c r="P114" i="5"/>
  <c r="N114" i="5"/>
  <c r="L114" i="5"/>
  <c r="J114" i="5"/>
  <c r="H114" i="5"/>
  <c r="X114" i="3"/>
  <c r="V114" i="3"/>
  <c r="T114" i="3"/>
  <c r="R114" i="3"/>
  <c r="P114" i="3"/>
  <c r="N114" i="3"/>
  <c r="L114" i="3"/>
  <c r="J114" i="3"/>
  <c r="H114" i="3"/>
  <c r="F114" i="3"/>
  <c r="D114" i="3"/>
  <c r="Q84" i="11" l="1"/>
  <c r="T102" i="11"/>
  <c r="M104" i="11"/>
  <c r="L101" i="11"/>
  <c r="V101" i="11"/>
  <c r="M92" i="11"/>
  <c r="K81" i="11"/>
  <c r="U84" i="11"/>
  <c r="T91" i="11"/>
  <c r="L103" i="11"/>
  <c r="L104" i="11"/>
  <c r="X106" i="11"/>
  <c r="W80" i="11"/>
  <c r="W71" i="11"/>
  <c r="O92" i="11"/>
  <c r="I93" i="11"/>
  <c r="O81" i="11"/>
  <c r="G85" i="11"/>
  <c r="G81" i="11"/>
  <c r="Q83" i="11"/>
  <c r="G84" i="11"/>
  <c r="K84" i="11"/>
  <c r="K85" i="11"/>
  <c r="O83" i="11"/>
  <c r="S92" i="11"/>
  <c r="U80" i="11"/>
  <c r="U83" i="11"/>
  <c r="C168" i="3"/>
  <c r="B178" i="3"/>
  <c r="B144" i="3"/>
  <c r="C148" i="3"/>
  <c r="C160" i="3"/>
  <c r="B140" i="3"/>
  <c r="B148" i="3"/>
  <c r="C14" i="10"/>
  <c r="C41" i="10"/>
  <c r="B75" i="3"/>
  <c r="B79" i="3"/>
  <c r="B89" i="3"/>
  <c r="C17" i="10"/>
  <c r="C178" i="3"/>
  <c r="C147" i="3"/>
  <c r="B88" i="4"/>
  <c r="B158" i="3"/>
  <c r="P106" i="11"/>
  <c r="C93" i="3"/>
  <c r="B92" i="4"/>
  <c r="B155" i="4"/>
  <c r="B168" i="3"/>
  <c r="J103" i="11"/>
  <c r="C38" i="10"/>
  <c r="C34" i="10"/>
  <c r="H92" i="11"/>
  <c r="P84" i="11"/>
  <c r="K93" i="11"/>
  <c r="C172" i="3"/>
  <c r="H85" i="11"/>
  <c r="X92" i="11"/>
  <c r="X81" i="11"/>
  <c r="B100" i="3"/>
  <c r="B110" i="3"/>
  <c r="B86" i="3"/>
  <c r="B177" i="3"/>
  <c r="C32" i="10"/>
  <c r="B173" i="4"/>
  <c r="J85" i="11"/>
  <c r="V80" i="11"/>
  <c r="B10" i="10"/>
  <c r="B76" i="10" s="1"/>
  <c r="B72" i="3"/>
  <c r="B94" i="3"/>
  <c r="B39" i="10"/>
  <c r="B104" i="10" s="1"/>
  <c r="B154" i="3"/>
  <c r="U102" i="11"/>
  <c r="J106" i="11"/>
  <c r="X104" i="11"/>
  <c r="U104" i="11"/>
  <c r="H83" i="11"/>
  <c r="V92" i="11"/>
  <c r="L85" i="11"/>
  <c r="J93" i="11"/>
  <c r="B37" i="10"/>
  <c r="B103" i="10" s="1"/>
  <c r="B101" i="3"/>
  <c r="B170" i="3"/>
  <c r="V172" i="12"/>
  <c r="B102" i="3"/>
  <c r="V84" i="11"/>
  <c r="P92" i="11"/>
  <c r="B162" i="3"/>
  <c r="B142" i="3"/>
  <c r="N85" i="11"/>
  <c r="R101" i="11"/>
  <c r="L81" i="11"/>
  <c r="I85" i="11"/>
  <c r="H101" i="11"/>
  <c r="B45" i="10"/>
  <c r="B100" i="4"/>
  <c r="C97" i="3"/>
  <c r="G93" i="11"/>
  <c r="B93" i="3"/>
  <c r="C154" i="3"/>
  <c r="B169" i="3"/>
  <c r="U81" i="11"/>
  <c r="B88" i="3"/>
  <c r="Q102" i="11"/>
  <c r="O102" i="11"/>
  <c r="Q105" i="11"/>
  <c r="H102" i="11"/>
  <c r="N103" i="11"/>
  <c r="X105" i="11"/>
  <c r="H106" i="11"/>
  <c r="C98" i="3"/>
  <c r="B8" i="10"/>
  <c r="Q103" i="11"/>
  <c r="O104" i="11"/>
  <c r="P83" i="11"/>
  <c r="N102" i="11"/>
  <c r="X103" i="11"/>
  <c r="H105" i="11"/>
  <c r="N105" i="11"/>
  <c r="G103" i="11"/>
  <c r="B204" i="3"/>
  <c r="G104" i="11"/>
  <c r="C47" i="11"/>
  <c r="C181" i="11" s="1"/>
  <c r="H104" i="11"/>
  <c r="N106" i="11"/>
  <c r="P104" i="11"/>
  <c r="R105" i="11"/>
  <c r="I104" i="11"/>
  <c r="B76" i="3"/>
  <c r="B84" i="3"/>
  <c r="B105" i="3"/>
  <c r="G106" i="11"/>
  <c r="G82" i="11"/>
  <c r="B74" i="4"/>
  <c r="C13" i="10"/>
  <c r="C79" i="10" s="1"/>
  <c r="C44" i="10"/>
  <c r="C11" i="10"/>
  <c r="C82" i="3"/>
  <c r="N81" i="11"/>
  <c r="X91" i="11"/>
  <c r="H93" i="11"/>
  <c r="N101" i="11"/>
  <c r="X102" i="11"/>
  <c r="I103" i="11"/>
  <c r="K104" i="11"/>
  <c r="R102" i="11"/>
  <c r="J104" i="11"/>
  <c r="P105" i="11"/>
  <c r="R106" i="11"/>
  <c r="C162" i="5"/>
  <c r="C88" i="3"/>
  <c r="C210" i="3"/>
  <c r="X83" i="11"/>
  <c r="O105" i="11"/>
  <c r="H81" i="11"/>
  <c r="R82" i="11"/>
  <c r="R84" i="11"/>
  <c r="G107" i="11"/>
  <c r="L83" i="11"/>
  <c r="G102" i="11"/>
  <c r="I102" i="11"/>
  <c r="K102" i="11"/>
  <c r="I105" i="11"/>
  <c r="K106" i="11"/>
  <c r="X80" i="11"/>
  <c r="J102" i="11"/>
  <c r="P103" i="11"/>
  <c r="R104" i="11"/>
  <c r="B9" i="10"/>
  <c r="B143" i="10" s="1"/>
  <c r="P102" i="11"/>
  <c r="R103" i="11"/>
  <c r="J105" i="11"/>
  <c r="D72" i="11"/>
  <c r="B168" i="4"/>
  <c r="C100" i="5"/>
  <c r="O103" i="11"/>
  <c r="H103" i="11"/>
  <c r="N104" i="11"/>
  <c r="B103" i="4"/>
  <c r="B145" i="3"/>
  <c r="B40" i="10"/>
  <c r="B170" i="10" s="1"/>
  <c r="T149" i="12"/>
  <c r="C149" i="3"/>
  <c r="I83" i="11"/>
  <c r="X79" i="11"/>
  <c r="S80" i="11"/>
  <c r="I106" i="11"/>
  <c r="G79" i="11"/>
  <c r="N92" i="11"/>
  <c r="C42" i="10"/>
  <c r="C176" i="3"/>
  <c r="C85" i="3"/>
  <c r="C174" i="3"/>
  <c r="C87" i="3"/>
  <c r="Q92" i="11"/>
  <c r="K107" i="11"/>
  <c r="N91" i="11"/>
  <c r="C176" i="5"/>
  <c r="B105" i="4"/>
  <c r="B14" i="10"/>
  <c r="B145" i="4"/>
  <c r="C114" i="4"/>
  <c r="U106" i="11"/>
  <c r="L90" i="11"/>
  <c r="W112" i="11"/>
  <c r="Q104" i="11"/>
  <c r="I81" i="11"/>
  <c r="Q82" i="11"/>
  <c r="C22" i="11"/>
  <c r="C36" i="11"/>
  <c r="C170" i="11" s="1"/>
  <c r="B25" i="10"/>
  <c r="B155" i="10" s="1"/>
  <c r="G105" i="11"/>
  <c r="U92" i="11"/>
  <c r="Q106" i="11"/>
  <c r="K103" i="11"/>
  <c r="S106" i="11"/>
  <c r="O84" i="11"/>
  <c r="K105" i="11"/>
  <c r="B142" i="4"/>
  <c r="B159" i="3"/>
  <c r="C47" i="10"/>
  <c r="B6" i="10"/>
  <c r="B109" i="3"/>
  <c r="B74" i="3"/>
  <c r="B77" i="3"/>
  <c r="B78" i="3"/>
  <c r="B83" i="3"/>
  <c r="B152" i="3"/>
  <c r="B157" i="3"/>
  <c r="B207" i="4"/>
  <c r="B167" i="4"/>
  <c r="B155" i="3"/>
  <c r="B166" i="3"/>
  <c r="B106" i="3"/>
  <c r="B107" i="3"/>
  <c r="B180" i="3"/>
  <c r="B212" i="3"/>
  <c r="C40" i="10"/>
  <c r="C22" i="10"/>
  <c r="C156" i="10" s="1"/>
  <c r="C81" i="3"/>
  <c r="C111" i="3"/>
  <c r="C36" i="10"/>
  <c r="C152" i="3"/>
  <c r="C75" i="3"/>
  <c r="B104" i="4"/>
  <c r="B210" i="3"/>
  <c r="C112" i="3"/>
  <c r="C109" i="3"/>
  <c r="B172" i="3"/>
  <c r="C78" i="3"/>
  <c r="C15" i="10"/>
  <c r="C80" i="10" s="1"/>
  <c r="C19" i="10"/>
  <c r="C23" i="10"/>
  <c r="B90" i="3"/>
  <c r="C25" i="10"/>
  <c r="C101" i="3"/>
  <c r="C170" i="3"/>
  <c r="C108" i="3"/>
  <c r="C113" i="3"/>
  <c r="C207" i="3"/>
  <c r="C210" i="4"/>
  <c r="C209" i="3"/>
  <c r="B171" i="4"/>
  <c r="C115" i="3"/>
  <c r="C21" i="10"/>
  <c r="C49" i="10"/>
  <c r="C212" i="10" s="1"/>
  <c r="C114" i="3"/>
  <c r="C212" i="3"/>
  <c r="C153" i="3"/>
  <c r="C155" i="3"/>
  <c r="C180" i="3"/>
  <c r="B141" i="3"/>
  <c r="B104" i="3"/>
  <c r="B73" i="3"/>
  <c r="W140" i="12"/>
  <c r="W147" i="12"/>
  <c r="W153" i="12"/>
  <c r="W155" i="12"/>
  <c r="L166" i="12"/>
  <c r="V168" i="12"/>
  <c r="V169" i="12"/>
  <c r="B211" i="3"/>
  <c r="S140" i="12"/>
  <c r="S141" i="12"/>
  <c r="W154" i="12"/>
  <c r="T168" i="12"/>
  <c r="C29" i="10"/>
  <c r="C159" i="10" s="1"/>
  <c r="C159" i="3"/>
  <c r="C35" i="10"/>
  <c r="B175" i="3"/>
  <c r="C76" i="3"/>
  <c r="C181" i="3"/>
  <c r="B24" i="10"/>
  <c r="B27" i="10"/>
  <c r="B47" i="10"/>
  <c r="B177" i="10" s="1"/>
  <c r="B112" i="3"/>
  <c r="B209" i="3"/>
  <c r="B143" i="3"/>
  <c r="B80" i="3"/>
  <c r="B147" i="3"/>
  <c r="B85" i="3"/>
  <c r="B151" i="3"/>
  <c r="B87" i="3"/>
  <c r="B153" i="3"/>
  <c r="B103" i="3"/>
  <c r="B113" i="3"/>
  <c r="B108" i="3"/>
  <c r="B116" i="3"/>
  <c r="B184" i="3"/>
  <c r="B50" i="10"/>
  <c r="B184" i="10" s="1"/>
  <c r="B174" i="3"/>
  <c r="B115" i="3"/>
  <c r="B111" i="3"/>
  <c r="C145" i="3"/>
  <c r="B149" i="3"/>
  <c r="C9" i="10"/>
  <c r="C113" i="4"/>
  <c r="B179" i="3"/>
  <c r="B183" i="3"/>
  <c r="C183" i="3"/>
  <c r="C143" i="3"/>
  <c r="C151" i="3"/>
  <c r="C182" i="3"/>
  <c r="B13" i="11"/>
  <c r="B44" i="11"/>
  <c r="B101" i="4"/>
  <c r="B140" i="4"/>
  <c r="B77" i="4"/>
  <c r="B89" i="4"/>
  <c r="B158" i="4"/>
  <c r="B34" i="10"/>
  <c r="B168" i="10" s="1"/>
  <c r="B22" i="10"/>
  <c r="C156" i="3"/>
  <c r="B26" i="3"/>
  <c r="B26" i="10" s="1"/>
  <c r="C164" i="3"/>
  <c r="B30" i="3"/>
  <c r="C33" i="10"/>
  <c r="B33" i="3"/>
  <c r="C16" i="10"/>
  <c r="C81" i="10" s="1"/>
  <c r="B16" i="3"/>
  <c r="C31" i="10"/>
  <c r="B31" i="3"/>
  <c r="C5" i="10"/>
  <c r="B5" i="3"/>
  <c r="B160" i="4"/>
  <c r="C117" i="12"/>
  <c r="C116" i="12"/>
  <c r="B45" i="5"/>
  <c r="B45" i="12" s="1"/>
  <c r="C45" i="12"/>
  <c r="C145" i="5"/>
  <c r="C15" i="12"/>
  <c r="C145" i="12" s="1"/>
  <c r="C180" i="5"/>
  <c r="C111" i="5"/>
  <c r="C38" i="11"/>
  <c r="C103" i="5"/>
  <c r="C172" i="5"/>
  <c r="C185" i="10"/>
  <c r="C117" i="10"/>
  <c r="B212" i="4"/>
  <c r="B183" i="4"/>
  <c r="B110" i="4"/>
  <c r="B175" i="4"/>
  <c r="B148" i="4"/>
  <c r="B106" i="4"/>
  <c r="B73" i="4"/>
  <c r="B72" i="4"/>
  <c r="B7" i="10"/>
  <c r="B141" i="10" s="1"/>
  <c r="C43" i="10"/>
  <c r="C173" i="3"/>
  <c r="C106" i="3"/>
  <c r="C171" i="3"/>
  <c r="C141" i="3"/>
  <c r="C72" i="3"/>
  <c r="C7" i="10"/>
  <c r="C205" i="3"/>
  <c r="C162" i="3"/>
  <c r="C206" i="3"/>
  <c r="C100" i="3"/>
  <c r="C165" i="3"/>
  <c r="C102" i="3"/>
  <c r="C103" i="3"/>
  <c r="C104" i="3"/>
  <c r="C39" i="10"/>
  <c r="C104" i="10" s="1"/>
  <c r="C45" i="11"/>
  <c r="C110" i="3"/>
  <c r="C179" i="3"/>
  <c r="C71" i="3"/>
  <c r="C73" i="3"/>
  <c r="C74" i="3"/>
  <c r="C8" i="10"/>
  <c r="C73" i="10" s="1"/>
  <c r="C140" i="3"/>
  <c r="C10" i="10"/>
  <c r="C75" i="10" s="1"/>
  <c r="C142" i="3"/>
  <c r="C12" i="10"/>
  <c r="C142" i="10" s="1"/>
  <c r="C79" i="3"/>
  <c r="C144" i="3"/>
  <c r="C202" i="3"/>
  <c r="C203" i="3"/>
  <c r="C150" i="3"/>
  <c r="C86" i="3"/>
  <c r="C90" i="3"/>
  <c r="C24" i="10"/>
  <c r="C157" i="3"/>
  <c r="C92" i="3"/>
  <c r="C27" i="10"/>
  <c r="C157" i="10" s="1"/>
  <c r="C94" i="3"/>
  <c r="B205" i="4"/>
  <c r="B12" i="10"/>
  <c r="B78" i="10" s="1"/>
  <c r="C112" i="5"/>
  <c r="C177" i="3"/>
  <c r="C166" i="3"/>
  <c r="C167" i="3"/>
  <c r="C30" i="10"/>
  <c r="C204" i="3"/>
  <c r="C84" i="3"/>
  <c r="C80" i="3"/>
  <c r="C6" i="10"/>
  <c r="C18" i="10"/>
  <c r="B108" i="4"/>
  <c r="B18" i="10"/>
  <c r="B84" i="10" s="1"/>
  <c r="C83" i="3"/>
  <c r="C45" i="10"/>
  <c r="C107" i="3"/>
  <c r="B209" i="4"/>
  <c r="C201" i="3"/>
  <c r="C77" i="3"/>
  <c r="C146" i="3"/>
  <c r="B203" i="4"/>
  <c r="C20" i="10"/>
  <c r="C86" i="10" s="1"/>
  <c r="C89" i="3"/>
  <c r="C28" i="10"/>
  <c r="B30" i="10"/>
  <c r="C99" i="3"/>
  <c r="C169" i="3"/>
  <c r="C37" i="10"/>
  <c r="C105" i="3"/>
  <c r="C208" i="3"/>
  <c r="C91" i="3"/>
  <c r="B49" i="10"/>
  <c r="C158" i="3"/>
  <c r="B23" i="10"/>
  <c r="C161" i="3"/>
  <c r="B162" i="4"/>
  <c r="B166" i="4"/>
  <c r="B170" i="4"/>
  <c r="C211" i="3"/>
  <c r="C175" i="3"/>
  <c r="C139" i="3"/>
  <c r="C116" i="11"/>
  <c r="C96" i="3"/>
  <c r="L162" i="12"/>
  <c r="B98" i="4"/>
  <c r="B141" i="4"/>
  <c r="B94" i="4"/>
  <c r="B177" i="4"/>
  <c r="B109" i="4"/>
  <c r="C211" i="4"/>
  <c r="B139" i="4"/>
  <c r="B147" i="4"/>
  <c r="B149" i="4"/>
  <c r="B151" i="4"/>
  <c r="B161" i="4"/>
  <c r="B91" i="4"/>
  <c r="B102" i="4"/>
  <c r="B71" i="4"/>
  <c r="B86" i="4"/>
  <c r="C178" i="4"/>
  <c r="B81" i="4"/>
  <c r="B172" i="4"/>
  <c r="B29" i="10"/>
  <c r="B97" i="4"/>
  <c r="B163" i="4"/>
  <c r="B143" i="4"/>
  <c r="C46" i="10"/>
  <c r="C111" i="4"/>
  <c r="B44" i="10"/>
  <c r="B204" i="4"/>
  <c r="B90" i="4"/>
  <c r="B159" i="4"/>
  <c r="B44" i="12"/>
  <c r="C48" i="12"/>
  <c r="C182" i="12" s="1"/>
  <c r="C74" i="5"/>
  <c r="C149" i="5"/>
  <c r="C151" i="5"/>
  <c r="C153" i="5"/>
  <c r="C155" i="5"/>
  <c r="B208" i="4"/>
  <c r="B165" i="4"/>
  <c r="B75" i="4"/>
  <c r="B78" i="4"/>
  <c r="B144" i="4"/>
  <c r="B146" i="4"/>
  <c r="B83" i="4"/>
  <c r="B150" i="4"/>
  <c r="B153" i="4"/>
  <c r="B93" i="4"/>
  <c r="B96" i="4"/>
  <c r="B107" i="4"/>
  <c r="B152" i="4"/>
  <c r="T172" i="12"/>
  <c r="B185" i="4"/>
  <c r="B117" i="4"/>
  <c r="B51" i="10"/>
  <c r="B181" i="4"/>
  <c r="B116" i="4"/>
  <c r="B35" i="10"/>
  <c r="B76" i="4"/>
  <c r="B174" i="4"/>
  <c r="B157" i="4"/>
  <c r="B84" i="4"/>
  <c r="B20" i="10"/>
  <c r="B86" i="10" s="1"/>
  <c r="B41" i="10"/>
  <c r="B202" i="4"/>
  <c r="B80" i="4"/>
  <c r="B82" i="4"/>
  <c r="B85" i="4"/>
  <c r="B87" i="4"/>
  <c r="B28" i="10"/>
  <c r="B206" i="4"/>
  <c r="B95" i="4"/>
  <c r="C160" i="5"/>
  <c r="B169" i="4"/>
  <c r="C82" i="5"/>
  <c r="B201" i="4"/>
  <c r="C110" i="5"/>
  <c r="B179" i="4"/>
  <c r="B79" i="4"/>
  <c r="C44" i="12"/>
  <c r="B13" i="12"/>
  <c r="C23" i="12"/>
  <c r="C153" i="12" s="1"/>
  <c r="C47" i="12"/>
  <c r="C181" i="12" s="1"/>
  <c r="B115" i="4"/>
  <c r="B164" i="4"/>
  <c r="B99" i="4"/>
  <c r="C116" i="10"/>
  <c r="C117" i="11"/>
  <c r="C44" i="11"/>
  <c r="C174" i="11" s="1"/>
  <c r="C86" i="5"/>
  <c r="C158" i="5"/>
  <c r="C94" i="5"/>
  <c r="C165" i="5"/>
  <c r="C48" i="10"/>
  <c r="C182" i="10" s="1"/>
  <c r="B48" i="4"/>
  <c r="C180" i="4"/>
  <c r="B46" i="4"/>
  <c r="B154" i="4"/>
  <c r="C203" i="5"/>
  <c r="C163" i="5"/>
  <c r="C106" i="5"/>
  <c r="C177" i="5"/>
  <c r="C87" i="5"/>
  <c r="C96" i="5"/>
  <c r="C46" i="12"/>
  <c r="C180" i="12" s="1"/>
  <c r="C112" i="4"/>
  <c r="C176" i="4"/>
  <c r="X172" i="12"/>
  <c r="W172" i="12"/>
  <c r="S143" i="12"/>
  <c r="C73" i="5"/>
  <c r="C202" i="5"/>
  <c r="C93" i="5"/>
  <c r="C206" i="5"/>
  <c r="C101" i="5"/>
  <c r="M140" i="12"/>
  <c r="Q140" i="12"/>
  <c r="K141" i="12"/>
  <c r="O141" i="12"/>
  <c r="K147" i="12"/>
  <c r="O147" i="12"/>
  <c r="S147" i="12"/>
  <c r="K148" i="12"/>
  <c r="M152" i="12"/>
  <c r="U170" i="12"/>
  <c r="S146" i="12"/>
  <c r="B185" i="5"/>
  <c r="B51" i="11"/>
  <c r="B116" i="5"/>
  <c r="B51" i="12"/>
  <c r="B117" i="5"/>
  <c r="C212" i="5"/>
  <c r="B49" i="5"/>
  <c r="C49" i="11"/>
  <c r="C7" i="11"/>
  <c r="B7" i="5"/>
  <c r="C72" i="5"/>
  <c r="C10" i="11"/>
  <c r="B10" i="5"/>
  <c r="C12" i="11"/>
  <c r="B12" i="5"/>
  <c r="C14" i="11"/>
  <c r="B14" i="5"/>
  <c r="C16" i="11"/>
  <c r="B16" i="5"/>
  <c r="C18" i="11"/>
  <c r="C148" i="11" s="1"/>
  <c r="B18" i="5"/>
  <c r="B152" i="5" s="1"/>
  <c r="C20" i="11"/>
  <c r="C150" i="11" s="1"/>
  <c r="B20" i="5"/>
  <c r="C24" i="11"/>
  <c r="B24" i="5"/>
  <c r="C27" i="11"/>
  <c r="B27" i="5"/>
  <c r="C27" i="12"/>
  <c r="C92" i="12" s="1"/>
  <c r="C29" i="11"/>
  <c r="B29" i="5"/>
  <c r="C159" i="5"/>
  <c r="C31" i="11"/>
  <c r="B31" i="5"/>
  <c r="C161" i="5"/>
  <c r="C31" i="12"/>
  <c r="C33" i="11"/>
  <c r="B33" i="5"/>
  <c r="C33" i="12"/>
  <c r="B39" i="5"/>
  <c r="C104" i="5"/>
  <c r="C39" i="12"/>
  <c r="B36" i="11"/>
  <c r="B36" i="12"/>
  <c r="B40" i="5"/>
  <c r="C40" i="12"/>
  <c r="C105" i="12" s="1"/>
  <c r="B22" i="11"/>
  <c r="C43" i="11"/>
  <c r="B43" i="5"/>
  <c r="C108" i="5"/>
  <c r="B184" i="5"/>
  <c r="B50" i="11"/>
  <c r="B184" i="11" s="1"/>
  <c r="B50" i="12"/>
  <c r="B184" i="12" s="1"/>
  <c r="C77" i="5"/>
  <c r="C209" i="5"/>
  <c r="C166" i="5"/>
  <c r="C76" i="5"/>
  <c r="C80" i="5"/>
  <c r="C170" i="5"/>
  <c r="C201" i="5"/>
  <c r="C84" i="5"/>
  <c r="C85" i="5"/>
  <c r="C88" i="5"/>
  <c r="C156" i="5"/>
  <c r="C99" i="5"/>
  <c r="C90" i="5"/>
  <c r="C174" i="5"/>
  <c r="C179" i="5"/>
  <c r="C105" i="5"/>
  <c r="C36" i="12"/>
  <c r="C101" i="12" s="1"/>
  <c r="C22" i="12"/>
  <c r="C87" i="12" s="1"/>
  <c r="B22" i="12"/>
  <c r="C211" i="5"/>
  <c r="C183" i="5"/>
  <c r="M139" i="12"/>
  <c r="Q139" i="12"/>
  <c r="K140" i="12"/>
  <c r="O140" i="12"/>
  <c r="U140" i="12"/>
  <c r="M141" i="12"/>
  <c r="Q141" i="12"/>
  <c r="H77" i="12"/>
  <c r="X143" i="12"/>
  <c r="N144" i="12"/>
  <c r="M147" i="12"/>
  <c r="Q147" i="12"/>
  <c r="U147" i="12"/>
  <c r="O153" i="12"/>
  <c r="K156" i="12"/>
  <c r="W171" i="12"/>
  <c r="V159" i="12"/>
  <c r="X165" i="12"/>
  <c r="C182" i="5"/>
  <c r="B48" i="5"/>
  <c r="C181" i="5"/>
  <c r="B47" i="5"/>
  <c r="B181" i="5" s="1"/>
  <c r="C6" i="11"/>
  <c r="B6" i="5"/>
  <c r="C8" i="11"/>
  <c r="B8" i="5"/>
  <c r="C9" i="11"/>
  <c r="B9" i="5"/>
  <c r="C11" i="11"/>
  <c r="B11" i="5"/>
  <c r="C15" i="11"/>
  <c r="B15" i="5"/>
  <c r="C17" i="11"/>
  <c r="B17" i="5"/>
  <c r="C19" i="11"/>
  <c r="C149" i="11" s="1"/>
  <c r="B19" i="5"/>
  <c r="C21" i="11"/>
  <c r="B21" i="5"/>
  <c r="C23" i="11"/>
  <c r="C153" i="11" s="1"/>
  <c r="B23" i="5"/>
  <c r="C26" i="11"/>
  <c r="B26" i="5"/>
  <c r="C28" i="11"/>
  <c r="B28" i="5"/>
  <c r="C30" i="11"/>
  <c r="B30" i="5"/>
  <c r="C32" i="11"/>
  <c r="B32" i="5"/>
  <c r="B166" i="5" s="1"/>
  <c r="C35" i="11"/>
  <c r="B35" i="5"/>
  <c r="C37" i="11"/>
  <c r="B37" i="5"/>
  <c r="C41" i="11"/>
  <c r="B41" i="5"/>
  <c r="C46" i="11"/>
  <c r="B46" i="5"/>
  <c r="C34" i="11"/>
  <c r="B34" i="5"/>
  <c r="C38" i="12"/>
  <c r="B38" i="5"/>
  <c r="C42" i="11"/>
  <c r="B42" i="5"/>
  <c r="C25" i="11"/>
  <c r="B25" i="5"/>
  <c r="C5" i="11"/>
  <c r="B5" i="5"/>
  <c r="C164" i="5"/>
  <c r="C171" i="5"/>
  <c r="C205" i="5"/>
  <c r="C81" i="5"/>
  <c r="C109" i="5"/>
  <c r="C79" i="5"/>
  <c r="C148" i="5"/>
  <c r="C150" i="5"/>
  <c r="C152" i="5"/>
  <c r="C154" i="5"/>
  <c r="C91" i="5"/>
  <c r="C92" i="5"/>
  <c r="C95" i="5"/>
  <c r="C97" i="5"/>
  <c r="C98" i="5"/>
  <c r="C168" i="5"/>
  <c r="C167" i="5"/>
  <c r="C71" i="5"/>
  <c r="C89" i="5"/>
  <c r="C207" i="5"/>
  <c r="C83" i="5"/>
  <c r="C204" i="5"/>
  <c r="C102" i="5"/>
  <c r="C43" i="12"/>
  <c r="C29" i="12"/>
  <c r="C94" i="12" s="1"/>
  <c r="L144" i="12"/>
  <c r="C42" i="12"/>
  <c r="C41" i="12"/>
  <c r="C7" i="12"/>
  <c r="C141" i="12" s="1"/>
  <c r="C16" i="12"/>
  <c r="C82" i="12" s="1"/>
  <c r="C18" i="12"/>
  <c r="C83" i="12" s="1"/>
  <c r="C20" i="12"/>
  <c r="C86" i="12" s="1"/>
  <c r="C24" i="12"/>
  <c r="C158" i="12" s="1"/>
  <c r="V144" i="12"/>
  <c r="P168" i="12"/>
  <c r="P169" i="12"/>
  <c r="X169" i="12"/>
  <c r="C37" i="12"/>
  <c r="C49" i="12"/>
  <c r="C183" i="12" s="1"/>
  <c r="C14" i="12"/>
  <c r="C115" i="5"/>
  <c r="C175" i="5"/>
  <c r="C107" i="5"/>
  <c r="C157" i="5"/>
  <c r="C141" i="5"/>
  <c r="C147" i="5"/>
  <c r="C169" i="5"/>
  <c r="C39" i="11"/>
  <c r="C173" i="11" s="1"/>
  <c r="C13" i="11"/>
  <c r="C143" i="11" s="1"/>
  <c r="C139" i="5"/>
  <c r="C178" i="5"/>
  <c r="C146" i="5"/>
  <c r="C173" i="5"/>
  <c r="C140" i="5"/>
  <c r="C142" i="5"/>
  <c r="C210" i="5"/>
  <c r="C114" i="5"/>
  <c r="C113" i="5"/>
  <c r="C75" i="5"/>
  <c r="C144" i="5"/>
  <c r="C78" i="5"/>
  <c r="C208" i="5"/>
  <c r="C9" i="12"/>
  <c r="C74" i="12" s="1"/>
  <c r="C12" i="12"/>
  <c r="C13" i="12"/>
  <c r="C10" i="12"/>
  <c r="C140" i="12" s="1"/>
  <c r="C143" i="5"/>
  <c r="C48" i="11"/>
  <c r="C182" i="11" s="1"/>
  <c r="J92" i="11"/>
  <c r="J94" i="11"/>
  <c r="F72" i="11"/>
  <c r="X90" i="11"/>
  <c r="G101" i="11"/>
  <c r="N143" i="10"/>
  <c r="N147" i="10"/>
  <c r="P79" i="11"/>
  <c r="X100" i="11"/>
  <c r="P93" i="11"/>
  <c r="H94" i="11"/>
  <c r="X112" i="11"/>
  <c r="I79" i="11"/>
  <c r="Q81" i="11"/>
  <c r="R91" i="11"/>
  <c r="S96" i="11"/>
  <c r="M81" i="11"/>
  <c r="M90" i="11"/>
  <c r="W78" i="11"/>
  <c r="W84" i="11"/>
  <c r="N90" i="11"/>
  <c r="L163" i="12"/>
  <c r="V85" i="11"/>
  <c r="G112" i="11"/>
  <c r="K82" i="11"/>
  <c r="S112" i="11"/>
  <c r="E108" i="10"/>
  <c r="E173" i="10"/>
  <c r="T177" i="12"/>
  <c r="U177" i="12"/>
  <c r="R74" i="11"/>
  <c r="K87" i="11"/>
  <c r="T98" i="11"/>
  <c r="O78" i="11"/>
  <c r="U78" i="11"/>
  <c r="V78" i="11"/>
  <c r="L167" i="12"/>
  <c r="T90" i="11"/>
  <c r="N93" i="11"/>
  <c r="Q78" i="11"/>
  <c r="M77" i="11"/>
  <c r="Q95" i="11"/>
  <c r="V81" i="11"/>
  <c r="S99" i="11"/>
  <c r="M71" i="11"/>
  <c r="L97" i="11"/>
  <c r="W86" i="11"/>
  <c r="V71" i="11"/>
  <c r="H91" i="11"/>
  <c r="R92" i="11"/>
  <c r="K79" i="11"/>
  <c r="K71" i="11"/>
  <c r="Q71" i="11"/>
  <c r="G72" i="11"/>
  <c r="K72" i="11"/>
  <c r="Q72" i="11"/>
  <c r="G73" i="11"/>
  <c r="K73" i="11"/>
  <c r="Q73" i="11"/>
  <c r="G74" i="11"/>
  <c r="K74" i="11"/>
  <c r="Q74" i="11"/>
  <c r="G75" i="11"/>
  <c r="G78" i="11"/>
  <c r="K78" i="11"/>
  <c r="O71" i="11"/>
  <c r="U71" i="11"/>
  <c r="I72" i="11"/>
  <c r="O72" i="11"/>
  <c r="U72" i="11"/>
  <c r="I73" i="11"/>
  <c r="O73" i="11"/>
  <c r="U73" i="11"/>
  <c r="I74" i="11"/>
  <c r="O74" i="11"/>
  <c r="U74" i="11"/>
  <c r="I75" i="11"/>
  <c r="U77" i="11"/>
  <c r="I78" i="11"/>
  <c r="P91" i="11"/>
  <c r="S109" i="11"/>
  <c r="S90" i="11"/>
  <c r="M97" i="11"/>
  <c r="M96" i="11"/>
  <c r="L109" i="11"/>
  <c r="M109" i="11"/>
  <c r="W90" i="11"/>
  <c r="W91" i="11"/>
  <c r="V109" i="11"/>
  <c r="V113" i="11"/>
  <c r="N113" i="11"/>
  <c r="P113" i="11"/>
  <c r="R113" i="11"/>
  <c r="U93" i="11"/>
  <c r="S113" i="11"/>
  <c r="U79" i="11"/>
  <c r="O85" i="11"/>
  <c r="U85" i="11"/>
  <c r="G86" i="11"/>
  <c r="K86" i="11"/>
  <c r="Q86" i="11"/>
  <c r="N97" i="11"/>
  <c r="R97" i="11"/>
  <c r="X97" i="11"/>
  <c r="J98" i="11"/>
  <c r="P98" i="11"/>
  <c r="W92" i="11"/>
  <c r="K80" i="11"/>
  <c r="I82" i="11"/>
  <c r="G87" i="11"/>
  <c r="X98" i="11"/>
  <c r="J99" i="11"/>
  <c r="P99" i="11"/>
  <c r="X99" i="11"/>
  <c r="J100" i="11"/>
  <c r="P100" i="11"/>
  <c r="L110" i="11"/>
  <c r="X93" i="11"/>
  <c r="J101" i="11"/>
  <c r="P101" i="11"/>
  <c r="T71" i="11"/>
  <c r="M79" i="11"/>
  <c r="M84" i="11"/>
  <c r="W97" i="11"/>
  <c r="O79" i="11"/>
  <c r="G80" i="11"/>
  <c r="O80" i="11"/>
  <c r="O82" i="11"/>
  <c r="U82" i="11"/>
  <c r="Q85" i="11"/>
  <c r="I86" i="11"/>
  <c r="O86" i="11"/>
  <c r="U86" i="11"/>
  <c r="I87" i="11"/>
  <c r="Q87" i="11"/>
  <c r="G88" i="11"/>
  <c r="P97" i="11"/>
  <c r="H98" i="11"/>
  <c r="N98" i="11"/>
  <c r="R98" i="11"/>
  <c r="H99" i="11"/>
  <c r="N99" i="11"/>
  <c r="R99" i="11"/>
  <c r="H100" i="11"/>
  <c r="N100" i="11"/>
  <c r="R100" i="11"/>
  <c r="T175" i="10"/>
  <c r="T176" i="10"/>
  <c r="T180" i="10"/>
  <c r="T178" i="10"/>
  <c r="T182" i="10"/>
  <c r="T179" i="10"/>
  <c r="T183" i="10"/>
  <c r="T177" i="10"/>
  <c r="T174" i="12"/>
  <c r="T171" i="12"/>
  <c r="T175" i="12"/>
  <c r="T169" i="12"/>
  <c r="T141" i="12"/>
  <c r="T142" i="12"/>
  <c r="T143" i="12"/>
  <c r="T151" i="12"/>
  <c r="T167" i="12"/>
  <c r="T178" i="12"/>
  <c r="T182" i="12"/>
  <c r="T145" i="12"/>
  <c r="T148" i="12"/>
  <c r="T153" i="12"/>
  <c r="T156" i="12"/>
  <c r="T160" i="12"/>
  <c r="T170" i="12"/>
  <c r="T157" i="12"/>
  <c r="T161" i="12"/>
  <c r="T173" i="12"/>
  <c r="T181" i="12"/>
  <c r="T179" i="12"/>
  <c r="T183" i="12"/>
  <c r="T146" i="12"/>
  <c r="T150" i="12"/>
  <c r="T140" i="12"/>
  <c r="T144" i="12"/>
  <c r="T147" i="12"/>
  <c r="T152" i="12"/>
  <c r="T154" i="12"/>
  <c r="T158" i="12"/>
  <c r="T162" i="12"/>
  <c r="T166" i="12"/>
  <c r="T155" i="12"/>
  <c r="T159" i="12"/>
  <c r="T163" i="12"/>
  <c r="T164" i="12"/>
  <c r="T165" i="12"/>
  <c r="T176" i="12"/>
  <c r="T139" i="12"/>
  <c r="L96" i="11"/>
  <c r="S107" i="11"/>
  <c r="D104" i="12"/>
  <c r="G172" i="10"/>
  <c r="T112" i="11"/>
  <c r="X77" i="11"/>
  <c r="N78" i="11"/>
  <c r="J80" i="11"/>
  <c r="X85" i="11"/>
  <c r="G113" i="11"/>
  <c r="S78" i="11"/>
  <c r="U100" i="11"/>
  <c r="V110" i="11"/>
  <c r="W96" i="11"/>
  <c r="M110" i="11"/>
  <c r="V90" i="11"/>
  <c r="V96" i="11"/>
  <c r="W113" i="11"/>
  <c r="J78" i="11"/>
  <c r="N82" i="11"/>
  <c r="P85" i="11"/>
  <c r="H87" i="11"/>
  <c r="L105" i="11"/>
  <c r="T100" i="11"/>
  <c r="V91" i="11"/>
  <c r="V93" i="11"/>
  <c r="W73" i="11"/>
  <c r="W75" i="11"/>
  <c r="W77" i="11"/>
  <c r="W81" i="11"/>
  <c r="W83" i="11"/>
  <c r="W87" i="11"/>
  <c r="W89" i="11"/>
  <c r="V97" i="11"/>
  <c r="V99" i="11"/>
  <c r="W103" i="11"/>
  <c r="V72" i="11"/>
  <c r="V74" i="11"/>
  <c r="V76" i="11"/>
  <c r="V89" i="11"/>
  <c r="V95" i="11"/>
  <c r="W98" i="11"/>
  <c r="W100" i="11"/>
  <c r="V103" i="11"/>
  <c r="V105" i="11"/>
  <c r="W72" i="11"/>
  <c r="W74" i="11"/>
  <c r="W76" i="11"/>
  <c r="W82" i="11"/>
  <c r="W88" i="11"/>
  <c r="V98" i="11"/>
  <c r="V100" i="11"/>
  <c r="V73" i="11"/>
  <c r="V75" i="11"/>
  <c r="V77" i="11"/>
  <c r="W99" i="11"/>
  <c r="V104" i="11"/>
  <c r="V106" i="11"/>
  <c r="W102" i="11"/>
  <c r="W101" i="11"/>
  <c r="W104" i="11"/>
  <c r="H113" i="11"/>
  <c r="J113" i="11"/>
  <c r="M98" i="11"/>
  <c r="M100" i="11"/>
  <c r="L99" i="11"/>
  <c r="M73" i="11"/>
  <c r="M75" i="11"/>
  <c r="M86" i="11"/>
  <c r="M88" i="11"/>
  <c r="M106" i="11"/>
  <c r="M105" i="11"/>
  <c r="S100" i="11"/>
  <c r="S81" i="11"/>
  <c r="S83" i="11"/>
  <c r="S85" i="11"/>
  <c r="S87" i="11"/>
  <c r="S89" i="11"/>
  <c r="S95" i="11"/>
  <c r="S102" i="11"/>
  <c r="S104" i="11"/>
  <c r="L89" i="11"/>
  <c r="M99" i="11"/>
  <c r="M101" i="11"/>
  <c r="M72" i="11"/>
  <c r="M74" i="11"/>
  <c r="M76" i="11"/>
  <c r="M80" i="11"/>
  <c r="M85" i="11"/>
  <c r="M87" i="11"/>
  <c r="M89" i="11"/>
  <c r="M95" i="11"/>
  <c r="L98" i="11"/>
  <c r="M102" i="11"/>
  <c r="L100" i="11"/>
  <c r="M103" i="11"/>
  <c r="S72" i="11"/>
  <c r="S74" i="11"/>
  <c r="S82" i="11"/>
  <c r="S84" i="11"/>
  <c r="S86" i="11"/>
  <c r="S88" i="11"/>
  <c r="S101" i="11"/>
  <c r="S103" i="11"/>
  <c r="S105" i="11"/>
  <c r="T72" i="11"/>
  <c r="T104" i="11"/>
  <c r="S73" i="11"/>
  <c r="J162" i="10"/>
  <c r="I114" i="11"/>
  <c r="O114" i="11"/>
  <c r="U114" i="11"/>
  <c r="L92" i="11"/>
  <c r="L113" i="11"/>
  <c r="X113" i="11"/>
  <c r="H112" i="11"/>
  <c r="I112" i="11"/>
  <c r="J112" i="11"/>
  <c r="K112" i="11"/>
  <c r="N112" i="11"/>
  <c r="O112" i="11"/>
  <c r="P112" i="11"/>
  <c r="Q112" i="11"/>
  <c r="R112" i="11"/>
  <c r="U112" i="11"/>
  <c r="V112" i="11"/>
  <c r="H74" i="11"/>
  <c r="P74" i="11"/>
  <c r="X74" i="11"/>
  <c r="R79" i="11"/>
  <c r="V82" i="11"/>
  <c r="O100" i="11"/>
  <c r="T105" i="11"/>
  <c r="T73" i="11"/>
  <c r="T103" i="11"/>
  <c r="J71" i="11"/>
  <c r="N71" i="11"/>
  <c r="R71" i="11"/>
  <c r="H72" i="11"/>
  <c r="L72" i="11"/>
  <c r="P72" i="11"/>
  <c r="X72" i="11"/>
  <c r="J73" i="11"/>
  <c r="N73" i="11"/>
  <c r="R73" i="11"/>
  <c r="L86" i="11"/>
  <c r="J87" i="11"/>
  <c r="O97" i="11"/>
  <c r="S97" i="11"/>
  <c r="G98" i="11"/>
  <c r="K98" i="11"/>
  <c r="Q98" i="11"/>
  <c r="L71" i="12"/>
  <c r="H181" i="11"/>
  <c r="G114" i="11"/>
  <c r="K114" i="11"/>
  <c r="Q114" i="11"/>
  <c r="W114" i="11"/>
  <c r="T113" i="11"/>
  <c r="L91" i="11"/>
  <c r="L93" i="11"/>
  <c r="H114" i="11"/>
  <c r="N114" i="11"/>
  <c r="R114" i="11"/>
  <c r="X114" i="11"/>
  <c r="L71" i="11"/>
  <c r="P71" i="11"/>
  <c r="X71" i="11"/>
  <c r="J72" i="11"/>
  <c r="N72" i="11"/>
  <c r="R72" i="11"/>
  <c r="H73" i="11"/>
  <c r="L73" i="11"/>
  <c r="P73" i="11"/>
  <c r="X73" i="11"/>
  <c r="R77" i="11"/>
  <c r="L78" i="11"/>
  <c r="R78" i="11"/>
  <c r="H79" i="11"/>
  <c r="L79" i="11"/>
  <c r="P80" i="11"/>
  <c r="P81" i="11"/>
  <c r="N83" i="11"/>
  <c r="X84" i="11"/>
  <c r="R85" i="11"/>
  <c r="J86" i="11"/>
  <c r="N86" i="11"/>
  <c r="R86" i="11"/>
  <c r="X86" i="11"/>
  <c r="Q97" i="11"/>
  <c r="U97" i="11"/>
  <c r="I98" i="11"/>
  <c r="O98" i="11"/>
  <c r="U98" i="11"/>
  <c r="I99" i="11"/>
  <c r="O99" i="11"/>
  <c r="U99" i="11"/>
  <c r="I100" i="11"/>
  <c r="Q100" i="11"/>
  <c r="W115" i="11"/>
  <c r="O115" i="11"/>
  <c r="K115" i="11"/>
  <c r="G115" i="11"/>
  <c r="M114" i="11"/>
  <c r="L74" i="11"/>
  <c r="H75" i="11"/>
  <c r="R75" i="11"/>
  <c r="N76" i="11"/>
  <c r="L80" i="11"/>
  <c r="H82" i="11"/>
  <c r="L82" i="11"/>
  <c r="V83" i="11"/>
  <c r="L84" i="11"/>
  <c r="L87" i="11"/>
  <c r="H88" i="11"/>
  <c r="N89" i="11"/>
  <c r="L94" i="11"/>
  <c r="P94" i="11"/>
  <c r="H95" i="11"/>
  <c r="T101" i="11"/>
  <c r="X101" i="11"/>
  <c r="H109" i="11"/>
  <c r="P109" i="11"/>
  <c r="O106" i="11"/>
  <c r="K109" i="11"/>
  <c r="W109" i="11"/>
  <c r="H115" i="11"/>
  <c r="V114" i="11"/>
  <c r="M78" i="11"/>
  <c r="W79" i="11"/>
  <c r="K83" i="11"/>
  <c r="I84" i="11"/>
  <c r="K88" i="11"/>
  <c r="O91" i="11"/>
  <c r="S91" i="11"/>
  <c r="G92" i="11"/>
  <c r="K92" i="11"/>
  <c r="M93" i="11"/>
  <c r="Q93" i="11"/>
  <c r="G94" i="11"/>
  <c r="K94" i="11"/>
  <c r="W94" i="11"/>
  <c r="I101" i="11"/>
  <c r="O101" i="11"/>
  <c r="U101" i="11"/>
  <c r="I109" i="11"/>
  <c r="Q109" i="11"/>
  <c r="T75" i="11"/>
  <c r="L76" i="11"/>
  <c r="T76" i="11"/>
  <c r="T77" i="11"/>
  <c r="T78" i="11"/>
  <c r="T79" i="11"/>
  <c r="T80" i="11"/>
  <c r="T81" i="11"/>
  <c r="T82" i="11"/>
  <c r="T83" i="11"/>
  <c r="T84" i="11"/>
  <c r="T85" i="11"/>
  <c r="T86" i="11"/>
  <c r="T87" i="11"/>
  <c r="T88" i="11"/>
  <c r="T89" i="11"/>
  <c r="T106" i="11"/>
  <c r="J109" i="11"/>
  <c r="R109" i="11"/>
  <c r="T109" i="11"/>
  <c r="J114" i="11"/>
  <c r="P114" i="11"/>
  <c r="T114" i="11"/>
  <c r="I113" i="11"/>
  <c r="K113" i="11"/>
  <c r="O113" i="11"/>
  <c r="Q113" i="11"/>
  <c r="U113" i="11"/>
  <c r="L112" i="11"/>
  <c r="M112" i="11"/>
  <c r="Q79" i="11"/>
  <c r="Q80" i="11"/>
  <c r="M82" i="11"/>
  <c r="T96" i="11"/>
  <c r="L77" i="11"/>
  <c r="H78" i="11"/>
  <c r="P78" i="11"/>
  <c r="X78" i="11"/>
  <c r="J79" i="11"/>
  <c r="N79" i="11"/>
  <c r="R80" i="11"/>
  <c r="J81" i="11"/>
  <c r="R81" i="11"/>
  <c r="H86" i="11"/>
  <c r="P86" i="11"/>
  <c r="V86" i="11"/>
  <c r="G99" i="11"/>
  <c r="K99" i="11"/>
  <c r="Q99" i="11"/>
  <c r="G100" i="11"/>
  <c r="K100" i="11"/>
  <c r="T115" i="11"/>
  <c r="U115" i="11"/>
  <c r="Q115" i="11"/>
  <c r="I115" i="11"/>
  <c r="S114" i="11"/>
  <c r="P107" i="11"/>
  <c r="T107" i="11"/>
  <c r="J110" i="11"/>
  <c r="R110" i="11"/>
  <c r="J74" i="11"/>
  <c r="N74" i="11"/>
  <c r="P75" i="11"/>
  <c r="X75" i="11"/>
  <c r="V79" i="11"/>
  <c r="H80" i="11"/>
  <c r="N80" i="11"/>
  <c r="J82" i="11"/>
  <c r="P82" i="11"/>
  <c r="X82" i="11"/>
  <c r="H84" i="11"/>
  <c r="N84" i="11"/>
  <c r="N87" i="11"/>
  <c r="R87" i="11"/>
  <c r="X87" i="11"/>
  <c r="J88" i="11"/>
  <c r="N94" i="11"/>
  <c r="T94" i="11"/>
  <c r="S98" i="11"/>
  <c r="L106" i="11"/>
  <c r="N109" i="11"/>
  <c r="X109" i="11"/>
  <c r="G109" i="11"/>
  <c r="U109" i="11"/>
  <c r="X115" i="11"/>
  <c r="R115" i="11"/>
  <c r="N115" i="11"/>
  <c r="J115" i="11"/>
  <c r="L114" i="11"/>
  <c r="S76" i="11"/>
  <c r="S79" i="11"/>
  <c r="I80" i="11"/>
  <c r="G83" i="11"/>
  <c r="M83" i="11"/>
  <c r="W85" i="11"/>
  <c r="K90" i="11"/>
  <c r="M91" i="11"/>
  <c r="Q91" i="11"/>
  <c r="U91" i="11"/>
  <c r="I92" i="11"/>
  <c r="T92" i="11"/>
  <c r="O93" i="11"/>
  <c r="S93" i="11"/>
  <c r="I94" i="11"/>
  <c r="U94" i="11"/>
  <c r="T97" i="11"/>
  <c r="K101" i="11"/>
  <c r="Q101" i="11"/>
  <c r="W106" i="11"/>
  <c r="O109" i="11"/>
  <c r="Q148" i="10"/>
  <c r="V79" i="10"/>
  <c r="V147" i="10"/>
  <c r="N78" i="10"/>
  <c r="N79" i="10"/>
  <c r="Q177" i="12"/>
  <c r="Q144" i="10"/>
  <c r="V201" i="11"/>
  <c r="D73" i="11"/>
  <c r="W177" i="12"/>
  <c r="F71" i="11"/>
  <c r="G109" i="12"/>
  <c r="P177" i="12"/>
  <c r="F153" i="11"/>
  <c r="F88" i="11"/>
  <c r="F157" i="11"/>
  <c r="F92" i="11"/>
  <c r="F171" i="11"/>
  <c r="F106" i="11"/>
  <c r="Q173" i="11"/>
  <c r="U202" i="11"/>
  <c r="U143" i="11"/>
  <c r="K146" i="11"/>
  <c r="R155" i="11"/>
  <c r="J175" i="11"/>
  <c r="V173" i="11"/>
  <c r="U210" i="11"/>
  <c r="U178" i="11"/>
  <c r="U182" i="11"/>
  <c r="U176" i="11"/>
  <c r="U180" i="11"/>
  <c r="N173" i="11"/>
  <c r="T175" i="11"/>
  <c r="O150" i="11"/>
  <c r="F203" i="11"/>
  <c r="F147" i="11"/>
  <c r="F82" i="11"/>
  <c r="R172" i="11"/>
  <c r="N172" i="11"/>
  <c r="M177" i="11"/>
  <c r="M181" i="11"/>
  <c r="G203" i="11"/>
  <c r="G147" i="11"/>
  <c r="W150" i="11"/>
  <c r="X172" i="11"/>
  <c r="O202" i="11"/>
  <c r="O143" i="11"/>
  <c r="K152" i="11"/>
  <c r="W151" i="11"/>
  <c r="M204" i="11"/>
  <c r="M151" i="11"/>
  <c r="O142" i="11"/>
  <c r="G142" i="11"/>
  <c r="M144" i="11"/>
  <c r="I202" i="11"/>
  <c r="I143" i="11"/>
  <c r="J172" i="11"/>
  <c r="M179" i="11"/>
  <c r="M183" i="11"/>
  <c r="M212" i="11"/>
  <c r="M211" i="11"/>
  <c r="S179" i="11"/>
  <c r="S183" i="11"/>
  <c r="S212" i="11"/>
  <c r="S211" i="11"/>
  <c r="S210" i="11"/>
  <c r="S178" i="11"/>
  <c r="S182" i="11"/>
  <c r="I210" i="11"/>
  <c r="I178" i="11"/>
  <c r="I182" i="11"/>
  <c r="Q210" i="11"/>
  <c r="Q178" i="11"/>
  <c r="Q182" i="11"/>
  <c r="E209" i="11"/>
  <c r="E174" i="11"/>
  <c r="E109" i="11"/>
  <c r="E110" i="11"/>
  <c r="E172" i="11"/>
  <c r="E107" i="11"/>
  <c r="U173" i="11"/>
  <c r="W177" i="11"/>
  <c r="W181" i="11"/>
  <c r="F176" i="11"/>
  <c r="F111" i="11"/>
  <c r="F180" i="11"/>
  <c r="G176" i="11"/>
  <c r="G180" i="11"/>
  <c r="J176" i="11"/>
  <c r="J180" i="11"/>
  <c r="N176" i="11"/>
  <c r="N180" i="11"/>
  <c r="T176" i="11"/>
  <c r="T180" i="11"/>
  <c r="W176" i="11"/>
  <c r="W180" i="11"/>
  <c r="D173" i="11"/>
  <c r="D108" i="11"/>
  <c r="T173" i="11"/>
  <c r="V177" i="11"/>
  <c r="V181" i="11"/>
  <c r="M176" i="11"/>
  <c r="M180" i="11"/>
  <c r="S176" i="11"/>
  <c r="S180" i="11"/>
  <c r="L155" i="11"/>
  <c r="L205" i="11"/>
  <c r="L158" i="11"/>
  <c r="T172" i="11"/>
  <c r="F201" i="11"/>
  <c r="F139" i="11"/>
  <c r="F74" i="11"/>
  <c r="F141" i="11"/>
  <c r="F76" i="11"/>
  <c r="D142" i="11"/>
  <c r="D77" i="11"/>
  <c r="F202" i="11"/>
  <c r="F143" i="11"/>
  <c r="F78" i="11"/>
  <c r="D148" i="11"/>
  <c r="D83" i="11"/>
  <c r="F149" i="11"/>
  <c r="F84" i="11"/>
  <c r="D154" i="11"/>
  <c r="D89" i="11"/>
  <c r="E157" i="11"/>
  <c r="E92" i="11"/>
  <c r="E159" i="11"/>
  <c r="E94" i="11"/>
  <c r="E163" i="11"/>
  <c r="E206" i="11"/>
  <c r="E161" i="11"/>
  <c r="E96" i="11"/>
  <c r="E97" i="11"/>
  <c r="D163" i="11"/>
  <c r="D98" i="11"/>
  <c r="F208" i="11"/>
  <c r="F170" i="11"/>
  <c r="F105" i="11"/>
  <c r="G140" i="11"/>
  <c r="W143" i="11"/>
  <c r="G144" i="11"/>
  <c r="Q145" i="11"/>
  <c r="M146" i="11"/>
  <c r="M148" i="11"/>
  <c r="S150" i="11"/>
  <c r="K204" i="11"/>
  <c r="K151" i="11"/>
  <c r="I152" i="11"/>
  <c r="V206" i="11"/>
  <c r="V162" i="11"/>
  <c r="V155" i="11"/>
  <c r="V159" i="11"/>
  <c r="V205" i="11"/>
  <c r="J156" i="11"/>
  <c r="R157" i="11"/>
  <c r="V157" i="11"/>
  <c r="L161" i="11"/>
  <c r="R161" i="11"/>
  <c r="T161" i="11"/>
  <c r="V161" i="11"/>
  <c r="H206" i="11"/>
  <c r="H162" i="11"/>
  <c r="J206" i="11"/>
  <c r="J162" i="11"/>
  <c r="N206" i="11"/>
  <c r="N162" i="11"/>
  <c r="X206" i="11"/>
  <c r="X162" i="11"/>
  <c r="R163" i="11"/>
  <c r="T163" i="11"/>
  <c r="V163" i="11"/>
  <c r="N164" i="11"/>
  <c r="P164" i="11"/>
  <c r="X164" i="11"/>
  <c r="H165" i="11"/>
  <c r="P165" i="11"/>
  <c r="V165" i="11"/>
  <c r="N141" i="11"/>
  <c r="H201" i="11"/>
  <c r="H139" i="11"/>
  <c r="L201" i="11"/>
  <c r="L139" i="11"/>
  <c r="N201" i="11"/>
  <c r="N139" i="11"/>
  <c r="H140" i="11"/>
  <c r="R140" i="11"/>
  <c r="T140" i="11"/>
  <c r="L141" i="11"/>
  <c r="R141" i="11"/>
  <c r="T141" i="11"/>
  <c r="X141" i="11"/>
  <c r="J142" i="11"/>
  <c r="N142" i="11"/>
  <c r="R142" i="11"/>
  <c r="V142" i="11"/>
  <c r="X142" i="11"/>
  <c r="P202" i="11"/>
  <c r="P143" i="11"/>
  <c r="R202" i="11"/>
  <c r="R143" i="11"/>
  <c r="T143" i="11"/>
  <c r="X202" i="11"/>
  <c r="X143" i="11"/>
  <c r="J144" i="11"/>
  <c r="R144" i="11"/>
  <c r="J145" i="11"/>
  <c r="L145" i="11"/>
  <c r="V145" i="11"/>
  <c r="X145" i="11"/>
  <c r="H146" i="11"/>
  <c r="X146" i="11"/>
  <c r="L203" i="11"/>
  <c r="L147" i="11"/>
  <c r="P203" i="11"/>
  <c r="P147" i="11"/>
  <c r="V203" i="11"/>
  <c r="V147" i="11"/>
  <c r="X203" i="11"/>
  <c r="X147" i="11"/>
  <c r="H148" i="11"/>
  <c r="J148" i="11"/>
  <c r="P148" i="11"/>
  <c r="P149" i="11"/>
  <c r="T149" i="11"/>
  <c r="J150" i="11"/>
  <c r="J154" i="11"/>
  <c r="V150" i="11"/>
  <c r="L204" i="11"/>
  <c r="L151" i="11"/>
  <c r="R204" i="11"/>
  <c r="R151" i="11"/>
  <c r="V204" i="11"/>
  <c r="V151" i="11"/>
  <c r="X204" i="11"/>
  <c r="X151" i="11"/>
  <c r="J152" i="11"/>
  <c r="V152" i="11"/>
  <c r="H153" i="11"/>
  <c r="R153" i="11"/>
  <c r="X153" i="11"/>
  <c r="H154" i="11"/>
  <c r="P154" i="11"/>
  <c r="V154" i="11"/>
  <c r="V158" i="11"/>
  <c r="X154" i="11"/>
  <c r="X158" i="11"/>
  <c r="J155" i="11"/>
  <c r="Q155" i="11"/>
  <c r="U155" i="11"/>
  <c r="W155" i="11"/>
  <c r="P156" i="11"/>
  <c r="P160" i="11"/>
  <c r="T156" i="11"/>
  <c r="X156" i="11"/>
  <c r="Q157" i="11"/>
  <c r="U157" i="11"/>
  <c r="N205" i="11"/>
  <c r="N158" i="11"/>
  <c r="R205" i="11"/>
  <c r="R158" i="11"/>
  <c r="T158" i="11"/>
  <c r="H159" i="11"/>
  <c r="N159" i="11"/>
  <c r="P159" i="11"/>
  <c r="X159" i="11"/>
  <c r="J160" i="11"/>
  <c r="N160" i="11"/>
  <c r="R160" i="11"/>
  <c r="T160" i="11"/>
  <c r="X160" i="11"/>
  <c r="O161" i="11"/>
  <c r="U161" i="11"/>
  <c r="M206" i="11"/>
  <c r="M162" i="11"/>
  <c r="O206" i="11"/>
  <c r="O162" i="11"/>
  <c r="U206" i="11"/>
  <c r="U162" i="11"/>
  <c r="I163" i="11"/>
  <c r="M163" i="11"/>
  <c r="O163" i="11"/>
  <c r="S163" i="11"/>
  <c r="U163" i="11"/>
  <c r="U164" i="11"/>
  <c r="G179" i="11"/>
  <c r="G212" i="11"/>
  <c r="G183" i="11"/>
  <c r="G211" i="11"/>
  <c r="E171" i="11"/>
  <c r="E106" i="11"/>
  <c r="E175" i="11"/>
  <c r="X177" i="11"/>
  <c r="X181" i="11"/>
  <c r="F169" i="11"/>
  <c r="F104" i="11"/>
  <c r="I173" i="11"/>
  <c r="F175" i="11"/>
  <c r="F110" i="11"/>
  <c r="O210" i="11"/>
  <c r="O178" i="11"/>
  <c r="O182" i="11"/>
  <c r="E210" i="11"/>
  <c r="E178" i="11"/>
  <c r="E113" i="11"/>
  <c r="E182" i="11"/>
  <c r="J173" i="11"/>
  <c r="G201" i="11"/>
  <c r="G139" i="11"/>
  <c r="D156" i="11"/>
  <c r="D91" i="11"/>
  <c r="D152" i="11"/>
  <c r="D87" i="11"/>
  <c r="D150" i="11"/>
  <c r="D85" i="11"/>
  <c r="E203" i="11"/>
  <c r="E147" i="11"/>
  <c r="E82" i="11"/>
  <c r="D146" i="11"/>
  <c r="D81" i="11"/>
  <c r="E145" i="11"/>
  <c r="E80" i="11"/>
  <c r="H175" i="11"/>
  <c r="D209" i="11"/>
  <c r="D174" i="11"/>
  <c r="D109" i="11"/>
  <c r="O176" i="11"/>
  <c r="O180" i="11"/>
  <c r="P175" i="11"/>
  <c r="Q149" i="11"/>
  <c r="H176" i="11"/>
  <c r="H180" i="11"/>
  <c r="K202" i="11"/>
  <c r="K143" i="11"/>
  <c r="H172" i="11"/>
  <c r="S149" i="11"/>
  <c r="G152" i="11"/>
  <c r="S204" i="11"/>
  <c r="S151" i="11"/>
  <c r="Q142" i="11"/>
  <c r="I142" i="11"/>
  <c r="I150" i="11"/>
  <c r="U142" i="11"/>
  <c r="E169" i="11"/>
  <c r="E104" i="11"/>
  <c r="W179" i="11"/>
  <c r="W212" i="11"/>
  <c r="W183" i="11"/>
  <c r="W211" i="11"/>
  <c r="I179" i="11"/>
  <c r="I212" i="11"/>
  <c r="I183" i="11"/>
  <c r="I211" i="11"/>
  <c r="K210" i="11"/>
  <c r="K178" i="11"/>
  <c r="K182" i="11"/>
  <c r="X173" i="11"/>
  <c r="K176" i="11"/>
  <c r="K180" i="11"/>
  <c r="P176" i="11"/>
  <c r="P180" i="11"/>
  <c r="Q176" i="11"/>
  <c r="Q180" i="11"/>
  <c r="S177" i="11"/>
  <c r="S181" i="11"/>
  <c r="L176" i="11"/>
  <c r="L180" i="11"/>
  <c r="V176" i="11"/>
  <c r="V180" i="11"/>
  <c r="D175" i="11"/>
  <c r="D110" i="11"/>
  <c r="F172" i="11"/>
  <c r="F107" i="11"/>
  <c r="L157" i="11"/>
  <c r="V172" i="11"/>
  <c r="N175" i="11"/>
  <c r="V175" i="11"/>
  <c r="E201" i="11"/>
  <c r="E139" i="11"/>
  <c r="E74" i="11"/>
  <c r="E75" i="11"/>
  <c r="E141" i="11"/>
  <c r="E76" i="11"/>
  <c r="E77" i="11"/>
  <c r="E149" i="11"/>
  <c r="E84" i="11"/>
  <c r="E153" i="11"/>
  <c r="E88" i="11"/>
  <c r="F155" i="11"/>
  <c r="F90" i="11"/>
  <c r="F159" i="11"/>
  <c r="F94" i="11"/>
  <c r="D160" i="11"/>
  <c r="D95" i="11"/>
  <c r="D206" i="11"/>
  <c r="D162" i="11"/>
  <c r="D97" i="11"/>
  <c r="D165" i="11"/>
  <c r="D100" i="11"/>
  <c r="D168" i="11"/>
  <c r="D103" i="11"/>
  <c r="E168" i="11"/>
  <c r="E103" i="11"/>
  <c r="D169" i="11"/>
  <c r="D104" i="11"/>
  <c r="D208" i="11"/>
  <c r="D170" i="11"/>
  <c r="D105" i="11"/>
  <c r="I201" i="11"/>
  <c r="I139" i="11"/>
  <c r="W141" i="11"/>
  <c r="W142" i="11"/>
  <c r="M202" i="11"/>
  <c r="M143" i="11"/>
  <c r="K144" i="11"/>
  <c r="O144" i="11"/>
  <c r="Q146" i="11"/>
  <c r="U146" i="11"/>
  <c r="I204" i="11"/>
  <c r="I151" i="11"/>
  <c r="I155" i="11"/>
  <c r="Q204" i="11"/>
  <c r="Q151" i="11"/>
  <c r="P155" i="11"/>
  <c r="T155" i="11"/>
  <c r="X155" i="11"/>
  <c r="X205" i="11"/>
  <c r="N157" i="11"/>
  <c r="P157" i="11"/>
  <c r="T157" i="11"/>
  <c r="X157" i="11"/>
  <c r="J205" i="11"/>
  <c r="J158" i="11"/>
  <c r="N161" i="11"/>
  <c r="P206" i="11"/>
  <c r="P162" i="11"/>
  <c r="R206" i="11"/>
  <c r="R162" i="11"/>
  <c r="H163" i="11"/>
  <c r="J163" i="11"/>
  <c r="L163" i="11"/>
  <c r="P163" i="11"/>
  <c r="X163" i="11"/>
  <c r="H164" i="11"/>
  <c r="J164" i="11"/>
  <c r="L164" i="11"/>
  <c r="R164" i="11"/>
  <c r="V164" i="11"/>
  <c r="L165" i="11"/>
  <c r="N165" i="11"/>
  <c r="R165" i="11"/>
  <c r="X165" i="11"/>
  <c r="J201" i="11"/>
  <c r="J139" i="11"/>
  <c r="P201" i="11"/>
  <c r="P139" i="11"/>
  <c r="T208" i="11"/>
  <c r="T207" i="11"/>
  <c r="T206" i="11"/>
  <c r="T205" i="11"/>
  <c r="T204" i="11"/>
  <c r="T203" i="11"/>
  <c r="T202" i="11"/>
  <c r="T201" i="11"/>
  <c r="T139" i="11"/>
  <c r="X201" i="11"/>
  <c r="X139" i="11"/>
  <c r="L140" i="11"/>
  <c r="N140" i="11"/>
  <c r="P140" i="11"/>
  <c r="P141" i="11"/>
  <c r="H142" i="11"/>
  <c r="L142" i="11"/>
  <c r="P142" i="11"/>
  <c r="J202" i="11"/>
  <c r="J143" i="11"/>
  <c r="L202" i="11"/>
  <c r="L143" i="11"/>
  <c r="N202" i="11"/>
  <c r="N143" i="11"/>
  <c r="V202" i="11"/>
  <c r="V143" i="11"/>
  <c r="N144" i="11"/>
  <c r="P144" i="11"/>
  <c r="X144" i="11"/>
  <c r="P145" i="11"/>
  <c r="J146" i="11"/>
  <c r="R146" i="11"/>
  <c r="T146" i="11"/>
  <c r="N203" i="11"/>
  <c r="N147" i="11"/>
  <c r="R203" i="11"/>
  <c r="R147" i="11"/>
  <c r="L148" i="11"/>
  <c r="N148" i="11"/>
  <c r="X148" i="11"/>
  <c r="N149" i="11"/>
  <c r="R149" i="11"/>
  <c r="X149" i="11"/>
  <c r="H150" i="11"/>
  <c r="L150" i="11"/>
  <c r="L154" i="11"/>
  <c r="P150" i="11"/>
  <c r="R150" i="11"/>
  <c r="R154" i="11"/>
  <c r="X150" i="11"/>
  <c r="H204" i="11"/>
  <c r="H151" i="11"/>
  <c r="N204" i="11"/>
  <c r="N151" i="11"/>
  <c r="P204" i="11"/>
  <c r="P151" i="11"/>
  <c r="T151" i="11"/>
  <c r="H152" i="11"/>
  <c r="L152" i="11"/>
  <c r="N152" i="11"/>
  <c r="X152" i="11"/>
  <c r="N153" i="11"/>
  <c r="P153" i="11"/>
  <c r="T154" i="11"/>
  <c r="H155" i="11"/>
  <c r="O155" i="11"/>
  <c r="S155" i="11"/>
  <c r="G156" i="11"/>
  <c r="I156" i="11"/>
  <c r="K156" i="11"/>
  <c r="N156" i="11"/>
  <c r="R156" i="11"/>
  <c r="V156" i="11"/>
  <c r="V160" i="11"/>
  <c r="H157" i="11"/>
  <c r="H161" i="11"/>
  <c r="J157" i="11"/>
  <c r="J161" i="11"/>
  <c r="M157" i="11"/>
  <c r="O157" i="11"/>
  <c r="S157" i="11"/>
  <c r="G205" i="11"/>
  <c r="G158" i="11"/>
  <c r="I205" i="11"/>
  <c r="I158" i="11"/>
  <c r="K205" i="11"/>
  <c r="K158" i="11"/>
  <c r="P205" i="11"/>
  <c r="P158" i="11"/>
  <c r="J159" i="11"/>
  <c r="T159" i="11"/>
  <c r="H160" i="11"/>
  <c r="Q161" i="11"/>
  <c r="W161" i="11"/>
  <c r="G206" i="11"/>
  <c r="G162" i="11"/>
  <c r="G166" i="11"/>
  <c r="Q206" i="11"/>
  <c r="Q162" i="11"/>
  <c r="W162" i="11"/>
  <c r="K163" i="11"/>
  <c r="Q163" i="11"/>
  <c r="G164" i="11"/>
  <c r="I164" i="11"/>
  <c r="M164" i="11"/>
  <c r="O164" i="11"/>
  <c r="Q164" i="11"/>
  <c r="G207" i="11"/>
  <c r="W164" i="11"/>
  <c r="K165" i="11"/>
  <c r="O165" i="11"/>
  <c r="S165" i="11"/>
  <c r="N207" i="11"/>
  <c r="N166" i="11"/>
  <c r="P207" i="11"/>
  <c r="P166" i="11"/>
  <c r="T166" i="11"/>
  <c r="X207" i="11"/>
  <c r="X166" i="11"/>
  <c r="J167" i="11"/>
  <c r="X167" i="11"/>
  <c r="H168" i="11"/>
  <c r="J168" i="11"/>
  <c r="P168" i="11"/>
  <c r="T168" i="11"/>
  <c r="X168" i="11"/>
  <c r="R169" i="11"/>
  <c r="H208" i="11"/>
  <c r="H170" i="11"/>
  <c r="J208" i="11"/>
  <c r="J170" i="11"/>
  <c r="P208" i="11"/>
  <c r="P170" i="11"/>
  <c r="R208" i="11"/>
  <c r="R170" i="11"/>
  <c r="T170" i="11"/>
  <c r="L171" i="11"/>
  <c r="P171" i="11"/>
  <c r="R171" i="11"/>
  <c r="T171" i="11"/>
  <c r="X171" i="11"/>
  <c r="H209" i="11"/>
  <c r="H174" i="11"/>
  <c r="R209" i="11"/>
  <c r="R174" i="11"/>
  <c r="V209" i="11"/>
  <c r="V174" i="11"/>
  <c r="X209" i="11"/>
  <c r="X174" i="11"/>
  <c r="M173" i="11"/>
  <c r="D164" i="11"/>
  <c r="D99" i="11"/>
  <c r="D167" i="11"/>
  <c r="D102" i="11"/>
  <c r="L144" i="11"/>
  <c r="W157" i="11"/>
  <c r="R159" i="11"/>
  <c r="O146" i="11"/>
  <c r="L153" i="11"/>
  <c r="L160" i="11"/>
  <c r="W149" i="11"/>
  <c r="V148" i="11"/>
  <c r="G202" i="11"/>
  <c r="G143" i="11"/>
  <c r="V149" i="11"/>
  <c r="J153" i="11"/>
  <c r="E155" i="11"/>
  <c r="E90" i="11"/>
  <c r="G150" i="11"/>
  <c r="V140" i="11"/>
  <c r="V146" i="11"/>
  <c r="T148" i="11"/>
  <c r="L149" i="11"/>
  <c r="N168" i="11"/>
  <c r="U177" i="11"/>
  <c r="S142" i="11"/>
  <c r="S202" i="11"/>
  <c r="S143" i="11"/>
  <c r="S146" i="11"/>
  <c r="N155" i="11"/>
  <c r="H205" i="11"/>
  <c r="H158" i="11"/>
  <c r="X161" i="11"/>
  <c r="J165" i="11"/>
  <c r="N150" i="11"/>
  <c r="J204" i="11"/>
  <c r="J151" i="11"/>
  <c r="S161" i="11"/>
  <c r="U165" i="11"/>
  <c r="F145" i="11"/>
  <c r="F80" i="11"/>
  <c r="E204" i="11"/>
  <c r="E151" i="11"/>
  <c r="E86" i="11"/>
  <c r="N145" i="11"/>
  <c r="P167" i="11"/>
  <c r="V208" i="11"/>
  <c r="V170" i="11"/>
  <c r="L156" i="11"/>
  <c r="E173" i="11"/>
  <c r="E108" i="11"/>
  <c r="U150" i="11"/>
  <c r="L175" i="11"/>
  <c r="Q179" i="11"/>
  <c r="Q212" i="11"/>
  <c r="Q183" i="11"/>
  <c r="Q211" i="11"/>
  <c r="H202" i="11"/>
  <c r="H143" i="11"/>
  <c r="K179" i="11"/>
  <c r="K183" i="11"/>
  <c r="K212" i="11"/>
  <c r="K211" i="11"/>
  <c r="M210" i="11"/>
  <c r="M178" i="11"/>
  <c r="M182" i="11"/>
  <c r="W173" i="11"/>
  <c r="I176" i="11"/>
  <c r="H173" i="11"/>
  <c r="R173" i="11"/>
  <c r="D172" i="11"/>
  <c r="D107" i="11"/>
  <c r="F161" i="11"/>
  <c r="F96" i="11"/>
  <c r="J203" i="11"/>
  <c r="J147" i="11"/>
  <c r="V168" i="11"/>
  <c r="N209" i="11"/>
  <c r="N174" i="11"/>
  <c r="H145" i="11"/>
  <c r="M155" i="11"/>
  <c r="K164" i="11"/>
  <c r="N171" i="11"/>
  <c r="E202" i="11"/>
  <c r="E143" i="11"/>
  <c r="E78" i="11"/>
  <c r="S145" i="11"/>
  <c r="M145" i="11"/>
  <c r="O203" i="11"/>
  <c r="O147" i="11"/>
  <c r="G148" i="11"/>
  <c r="S140" i="11"/>
  <c r="F146" i="11"/>
  <c r="F81" i="11"/>
  <c r="K141" i="11"/>
  <c r="W148" i="11"/>
  <c r="U201" i="11"/>
  <c r="U139" i="11"/>
  <c r="U141" i="11"/>
  <c r="W140" i="11"/>
  <c r="T142" i="11"/>
  <c r="H144" i="11"/>
  <c r="M201" i="11"/>
  <c r="M139" i="11"/>
  <c r="G141" i="11"/>
  <c r="M141" i="11"/>
  <c r="U144" i="11"/>
  <c r="K145" i="11"/>
  <c r="I148" i="11"/>
  <c r="S148" i="11"/>
  <c r="K149" i="11"/>
  <c r="F148" i="11"/>
  <c r="F83" i="11"/>
  <c r="F150" i="11"/>
  <c r="F85" i="11"/>
  <c r="F205" i="11"/>
  <c r="F158" i="11"/>
  <c r="F93" i="11"/>
  <c r="E205" i="11"/>
  <c r="E158" i="11"/>
  <c r="E93" i="11"/>
  <c r="D159" i="11"/>
  <c r="D94" i="11"/>
  <c r="F164" i="11"/>
  <c r="F99" i="11"/>
  <c r="F167" i="11"/>
  <c r="F102" i="11"/>
  <c r="O141" i="11"/>
  <c r="S144" i="11"/>
  <c r="W147" i="11"/>
  <c r="O148" i="11"/>
  <c r="S152" i="11"/>
  <c r="S168" i="11"/>
  <c r="M152" i="11"/>
  <c r="O152" i="11"/>
  <c r="Q152" i="11"/>
  <c r="U152" i="11"/>
  <c r="M153" i="11"/>
  <c r="Q153" i="11"/>
  <c r="S153" i="11"/>
  <c r="G154" i="11"/>
  <c r="W154" i="11"/>
  <c r="G155" i="11"/>
  <c r="M156" i="11"/>
  <c r="Q156" i="11"/>
  <c r="S156" i="11"/>
  <c r="U156" i="11"/>
  <c r="G157" i="11"/>
  <c r="Q205" i="11"/>
  <c r="Q158" i="11"/>
  <c r="U205" i="11"/>
  <c r="U158" i="11"/>
  <c r="M159" i="11"/>
  <c r="O159" i="11"/>
  <c r="U159" i="11"/>
  <c r="W159" i="11"/>
  <c r="I160" i="11"/>
  <c r="M160" i="11"/>
  <c r="O160" i="11"/>
  <c r="G161" i="11"/>
  <c r="I161" i="11"/>
  <c r="M167" i="11"/>
  <c r="O167" i="11"/>
  <c r="U167" i="11"/>
  <c r="G168" i="11"/>
  <c r="K168" i="11"/>
  <c r="Q168" i="11"/>
  <c r="W168" i="11"/>
  <c r="M169" i="11"/>
  <c r="O169" i="11"/>
  <c r="Q169" i="11"/>
  <c r="U169" i="11"/>
  <c r="G208" i="11"/>
  <c r="G170" i="11"/>
  <c r="Q208" i="11"/>
  <c r="Q170" i="11"/>
  <c r="M171" i="11"/>
  <c r="W171" i="11"/>
  <c r="K209" i="11"/>
  <c r="K174" i="11"/>
  <c r="M209" i="11"/>
  <c r="M174" i="11"/>
  <c r="S209" i="11"/>
  <c r="S174" i="11"/>
  <c r="U209" i="11"/>
  <c r="U174" i="11"/>
  <c r="W209" i="11"/>
  <c r="W174" i="11"/>
  <c r="P146" i="11"/>
  <c r="H210" i="11"/>
  <c r="H178" i="11"/>
  <c r="H182" i="11"/>
  <c r="X176" i="11"/>
  <c r="G173" i="11"/>
  <c r="V179" i="11"/>
  <c r="V212" i="11"/>
  <c r="V183" i="11"/>
  <c r="V211" i="11"/>
  <c r="N179" i="11"/>
  <c r="N212" i="11"/>
  <c r="N183" i="11"/>
  <c r="N211" i="11"/>
  <c r="F179" i="11"/>
  <c r="F114" i="11"/>
  <c r="F212" i="11"/>
  <c r="F183" i="11"/>
  <c r="F211" i="11"/>
  <c r="J210" i="11"/>
  <c r="J178" i="11"/>
  <c r="J182" i="11"/>
  <c r="R210" i="11"/>
  <c r="R178" i="11"/>
  <c r="R182" i="11"/>
  <c r="W208" i="11"/>
  <c r="W207" i="11"/>
  <c r="W206" i="11"/>
  <c r="W205" i="11"/>
  <c r="W204" i="11"/>
  <c r="W203" i="11"/>
  <c r="W202" i="11"/>
  <c r="W201" i="11"/>
  <c r="W139" i="11"/>
  <c r="M140" i="11"/>
  <c r="Q140" i="11"/>
  <c r="S141" i="11"/>
  <c r="O145" i="11"/>
  <c r="U145" i="11"/>
  <c r="U154" i="11"/>
  <c r="I159" i="11"/>
  <c r="K160" i="11"/>
  <c r="L210" i="11"/>
  <c r="L178" i="11"/>
  <c r="L182" i="11"/>
  <c r="X210" i="11"/>
  <c r="X178" i="11"/>
  <c r="X182" i="11"/>
  <c r="W158" i="11"/>
  <c r="X179" i="11"/>
  <c r="X212" i="11"/>
  <c r="X183" i="11"/>
  <c r="X211" i="11"/>
  <c r="H179" i="11"/>
  <c r="H212" i="11"/>
  <c r="H183" i="11"/>
  <c r="H211" i="11"/>
  <c r="V210" i="11"/>
  <c r="V178" i="11"/>
  <c r="V182" i="11"/>
  <c r="L173" i="11"/>
  <c r="F152" i="11"/>
  <c r="F87" i="11"/>
  <c r="K207" i="11"/>
  <c r="K166" i="11"/>
  <c r="S207" i="11"/>
  <c r="S166" i="11"/>
  <c r="O168" i="11"/>
  <c r="O209" i="11"/>
  <c r="O174" i="11"/>
  <c r="U203" i="11"/>
  <c r="U147" i="11"/>
  <c r="K157" i="11"/>
  <c r="I207" i="11"/>
  <c r="I166" i="11"/>
  <c r="Q207" i="11"/>
  <c r="Q166" i="11"/>
  <c r="G167" i="11"/>
  <c r="S171" i="11"/>
  <c r="E154" i="11"/>
  <c r="E89" i="11"/>
  <c r="E152" i="11"/>
  <c r="E87" i="11"/>
  <c r="J177" i="11"/>
  <c r="P177" i="11"/>
  <c r="D153" i="11"/>
  <c r="D88" i="11"/>
  <c r="D176" i="11"/>
  <c r="D111" i="11"/>
  <c r="D141" i="11"/>
  <c r="D76" i="11"/>
  <c r="D157" i="11"/>
  <c r="D92" i="11"/>
  <c r="D149" i="11"/>
  <c r="D84" i="11"/>
  <c r="F144" i="11"/>
  <c r="F79" i="11"/>
  <c r="D204" i="11"/>
  <c r="D151" i="11"/>
  <c r="D86" i="11"/>
  <c r="F160" i="11"/>
  <c r="F95" i="11"/>
  <c r="F165" i="11"/>
  <c r="F100" i="11"/>
  <c r="F207" i="11"/>
  <c r="F166" i="11"/>
  <c r="F101" i="11"/>
  <c r="R176" i="11"/>
  <c r="O177" i="11"/>
  <c r="K177" i="11"/>
  <c r="T177" i="11"/>
  <c r="E150" i="11"/>
  <c r="E85" i="11"/>
  <c r="E164" i="11"/>
  <c r="E99" i="11"/>
  <c r="Q177" i="11"/>
  <c r="F73" i="11"/>
  <c r="X180" i="11"/>
  <c r="T181" i="11"/>
  <c r="P181" i="11"/>
  <c r="O181" i="11"/>
  <c r="K181" i="11"/>
  <c r="V139" i="11"/>
  <c r="F115" i="11"/>
  <c r="I180" i="11"/>
  <c r="E79" i="11"/>
  <c r="K153" i="11"/>
  <c r="W153" i="11"/>
  <c r="Q160" i="11"/>
  <c r="S164" i="11"/>
  <c r="I165" i="11"/>
  <c r="Q165" i="11"/>
  <c r="H207" i="11"/>
  <c r="H166" i="11"/>
  <c r="J207" i="11"/>
  <c r="J166" i="11"/>
  <c r="L207" i="11"/>
  <c r="L166" i="11"/>
  <c r="V207" i="11"/>
  <c r="V166" i="11"/>
  <c r="L167" i="11"/>
  <c r="N167" i="11"/>
  <c r="V167" i="11"/>
  <c r="L168" i="11"/>
  <c r="R168" i="11"/>
  <c r="J169" i="11"/>
  <c r="N169" i="11"/>
  <c r="P169" i="11"/>
  <c r="T169" i="11"/>
  <c r="V169" i="11"/>
  <c r="X169" i="11"/>
  <c r="L208" i="11"/>
  <c r="L170" i="11"/>
  <c r="N208" i="11"/>
  <c r="N170" i="11"/>
  <c r="X208" i="11"/>
  <c r="X170" i="11"/>
  <c r="H171" i="11"/>
  <c r="J171" i="11"/>
  <c r="V171" i="11"/>
  <c r="J209" i="11"/>
  <c r="J174" i="11"/>
  <c r="L209" i="11"/>
  <c r="L174" i="11"/>
  <c r="P209" i="11"/>
  <c r="P174" i="11"/>
  <c r="T209" i="11"/>
  <c r="T174" i="11"/>
  <c r="K142" i="11"/>
  <c r="O149" i="11"/>
  <c r="L206" i="11"/>
  <c r="L162" i="11"/>
  <c r="S173" i="11"/>
  <c r="D140" i="11"/>
  <c r="D75" i="11"/>
  <c r="D144" i="11"/>
  <c r="D79" i="11"/>
  <c r="G210" i="11"/>
  <c r="G178" i="11"/>
  <c r="G182" i="11"/>
  <c r="N146" i="11"/>
  <c r="S206" i="11"/>
  <c r="S162" i="11"/>
  <c r="L159" i="11"/>
  <c r="R201" i="11"/>
  <c r="R139" i="11"/>
  <c r="T147" i="11"/>
  <c r="M150" i="11"/>
  <c r="I146" i="11"/>
  <c r="O204" i="11"/>
  <c r="O151" i="11"/>
  <c r="U204" i="11"/>
  <c r="U151" i="11"/>
  <c r="J141" i="11"/>
  <c r="R148" i="11"/>
  <c r="K206" i="11"/>
  <c r="K162" i="11"/>
  <c r="R207" i="11"/>
  <c r="R166" i="11"/>
  <c r="K150" i="11"/>
  <c r="N163" i="11"/>
  <c r="T164" i="11"/>
  <c r="H141" i="11"/>
  <c r="R145" i="11"/>
  <c r="H149" i="11"/>
  <c r="P152" i="11"/>
  <c r="T152" i="11"/>
  <c r="Q202" i="11"/>
  <c r="Q143" i="11"/>
  <c r="I144" i="11"/>
  <c r="W146" i="11"/>
  <c r="H156" i="11"/>
  <c r="T162" i="11"/>
  <c r="T165" i="11"/>
  <c r="L146" i="11"/>
  <c r="T150" i="11"/>
  <c r="M161" i="11"/>
  <c r="G163" i="11"/>
  <c r="W163" i="11"/>
  <c r="M165" i="11"/>
  <c r="W165" i="11"/>
  <c r="D205" i="11"/>
  <c r="D158" i="11"/>
  <c r="D93" i="11"/>
  <c r="T144" i="11"/>
  <c r="L169" i="11"/>
  <c r="P173" i="11"/>
  <c r="J149" i="11"/>
  <c r="E179" i="11"/>
  <c r="E114" i="11"/>
  <c r="E183" i="11"/>
  <c r="E212" i="11"/>
  <c r="E211" i="11"/>
  <c r="H167" i="11"/>
  <c r="Q150" i="11"/>
  <c r="T153" i="11"/>
  <c r="G204" i="11"/>
  <c r="G151" i="11"/>
  <c r="U179" i="11"/>
  <c r="U183" i="11"/>
  <c r="U212" i="11"/>
  <c r="U211" i="11"/>
  <c r="W210" i="11"/>
  <c r="W178" i="11"/>
  <c r="W182" i="11"/>
  <c r="D177" i="11"/>
  <c r="D112" i="11"/>
  <c r="G177" i="11"/>
  <c r="P161" i="11"/>
  <c r="O179" i="11"/>
  <c r="O212" i="11"/>
  <c r="O183" i="11"/>
  <c r="O211" i="11"/>
  <c r="T167" i="11"/>
  <c r="H169" i="11"/>
  <c r="V144" i="11"/>
  <c r="T145" i="11"/>
  <c r="H203" i="11"/>
  <c r="H147" i="11"/>
  <c r="R167" i="11"/>
  <c r="F204" i="11"/>
  <c r="F151" i="11"/>
  <c r="F86" i="11"/>
  <c r="L177" i="11"/>
  <c r="M142" i="11"/>
  <c r="Q148" i="11"/>
  <c r="U168" i="11"/>
  <c r="S203" i="11"/>
  <c r="S147" i="11"/>
  <c r="V141" i="11"/>
  <c r="W144" i="11"/>
  <c r="I140" i="11"/>
  <c r="U149" i="11"/>
  <c r="Q141" i="11"/>
  <c r="D161" i="11"/>
  <c r="D96" i="11"/>
  <c r="I206" i="11"/>
  <c r="I162" i="11"/>
  <c r="G165" i="11"/>
  <c r="K201" i="11"/>
  <c r="K139" i="11"/>
  <c r="Q201" i="11"/>
  <c r="Q139" i="11"/>
  <c r="K140" i="11"/>
  <c r="Q144" i="11"/>
  <c r="W145" i="11"/>
  <c r="I203" i="11"/>
  <c r="I147" i="11"/>
  <c r="M203" i="11"/>
  <c r="M147" i="11"/>
  <c r="Q203" i="11"/>
  <c r="Q147" i="11"/>
  <c r="U148" i="11"/>
  <c r="G149" i="11"/>
  <c r="F142" i="11"/>
  <c r="F77" i="11"/>
  <c r="D145" i="11"/>
  <c r="D80" i="11"/>
  <c r="F154" i="11"/>
  <c r="F89" i="11"/>
  <c r="E160" i="11"/>
  <c r="E95" i="11"/>
  <c r="F163" i="11"/>
  <c r="F98" i="11"/>
  <c r="E207" i="11"/>
  <c r="E166" i="11"/>
  <c r="E101" i="11"/>
  <c r="E208" i="11"/>
  <c r="E170" i="11"/>
  <c r="E105" i="11"/>
  <c r="D171" i="11"/>
  <c r="D106" i="11"/>
  <c r="O201" i="11"/>
  <c r="O139" i="11"/>
  <c r="S201" i="11"/>
  <c r="S139" i="11"/>
  <c r="O140" i="11"/>
  <c r="I145" i="11"/>
  <c r="K203" i="11"/>
  <c r="K147" i="11"/>
  <c r="I149" i="11"/>
  <c r="G209" i="11"/>
  <c r="G174" i="11"/>
  <c r="W152" i="11"/>
  <c r="O153" i="11"/>
  <c r="U153" i="11"/>
  <c r="I154" i="11"/>
  <c r="K154" i="11"/>
  <c r="M154" i="11"/>
  <c r="Q154" i="11"/>
  <c r="S154" i="11"/>
  <c r="K155" i="11"/>
  <c r="W156" i="11"/>
  <c r="M205" i="11"/>
  <c r="M158" i="11"/>
  <c r="O205" i="11"/>
  <c r="O158" i="11"/>
  <c r="S205" i="11"/>
  <c r="S158" i="11"/>
  <c r="G159" i="11"/>
  <c r="Q159" i="11"/>
  <c r="S159" i="11"/>
  <c r="G160" i="11"/>
  <c r="S160" i="11"/>
  <c r="U160" i="11"/>
  <c r="W160" i="11"/>
  <c r="K161" i="11"/>
  <c r="I167" i="11"/>
  <c r="Q167" i="11"/>
  <c r="S167" i="11"/>
  <c r="W167" i="11"/>
  <c r="I168" i="11"/>
  <c r="M168" i="11"/>
  <c r="G169" i="11"/>
  <c r="K169" i="11"/>
  <c r="S169" i="11"/>
  <c r="W169" i="11"/>
  <c r="I208" i="11"/>
  <c r="I170" i="11"/>
  <c r="K208" i="11"/>
  <c r="K170" i="11"/>
  <c r="M208" i="11"/>
  <c r="M170" i="11"/>
  <c r="O208" i="11"/>
  <c r="O170" i="11"/>
  <c r="S208" i="11"/>
  <c r="S170" i="11"/>
  <c r="U208" i="11"/>
  <c r="U170" i="11"/>
  <c r="W170" i="11"/>
  <c r="G171" i="11"/>
  <c r="I171" i="11"/>
  <c r="K171" i="11"/>
  <c r="O171" i="11"/>
  <c r="Q171" i="11"/>
  <c r="U171" i="11"/>
  <c r="I209" i="11"/>
  <c r="I174" i="11"/>
  <c r="Q209" i="11"/>
  <c r="Q174" i="11"/>
  <c r="D207" i="11"/>
  <c r="D166" i="11"/>
  <c r="D101" i="11"/>
  <c r="G146" i="11"/>
  <c r="F140" i="11"/>
  <c r="F75" i="11"/>
  <c r="R179" i="11"/>
  <c r="R183" i="11"/>
  <c r="R212" i="11"/>
  <c r="R211" i="11"/>
  <c r="J179" i="11"/>
  <c r="J183" i="11"/>
  <c r="J212" i="11"/>
  <c r="J211" i="11"/>
  <c r="D210" i="11"/>
  <c r="D178" i="11"/>
  <c r="D113" i="11"/>
  <c r="D182" i="11"/>
  <c r="K173" i="11"/>
  <c r="O173" i="11"/>
  <c r="U140" i="11"/>
  <c r="I141" i="11"/>
  <c r="M149" i="11"/>
  <c r="O154" i="11"/>
  <c r="I157" i="11"/>
  <c r="K159" i="11"/>
  <c r="N210" i="11"/>
  <c r="N178" i="11"/>
  <c r="N182" i="11"/>
  <c r="T210" i="11"/>
  <c r="T178" i="11"/>
  <c r="T182" i="11"/>
  <c r="F173" i="11"/>
  <c r="F108" i="11"/>
  <c r="P179" i="11"/>
  <c r="P212" i="11"/>
  <c r="P183" i="11"/>
  <c r="P211" i="11"/>
  <c r="P210" i="11"/>
  <c r="P178" i="11"/>
  <c r="P182" i="11"/>
  <c r="G145" i="11"/>
  <c r="O156" i="11"/>
  <c r="O207" i="11"/>
  <c r="O166" i="11"/>
  <c r="W166" i="11"/>
  <c r="I169" i="11"/>
  <c r="K148" i="11"/>
  <c r="M207" i="11"/>
  <c r="M166" i="11"/>
  <c r="U207" i="11"/>
  <c r="U166" i="11"/>
  <c r="K167" i="11"/>
  <c r="E176" i="11"/>
  <c r="E111" i="11"/>
  <c r="R177" i="11"/>
  <c r="L179" i="11"/>
  <c r="L183" i="11"/>
  <c r="L212" i="11"/>
  <c r="L211" i="11"/>
  <c r="F156" i="11"/>
  <c r="F91" i="11"/>
  <c r="M172" i="11"/>
  <c r="T179" i="11"/>
  <c r="T183" i="11"/>
  <c r="T212" i="11"/>
  <c r="T211" i="11"/>
  <c r="D202" i="11"/>
  <c r="D143" i="11"/>
  <c r="D78" i="11"/>
  <c r="H177" i="11"/>
  <c r="D155" i="11"/>
  <c r="D90" i="11"/>
  <c r="N177" i="11"/>
  <c r="E165" i="11"/>
  <c r="E100" i="11"/>
  <c r="E148" i="11"/>
  <c r="E83" i="11"/>
  <c r="E146" i="11"/>
  <c r="E81" i="11"/>
  <c r="F168" i="11"/>
  <c r="F103" i="11"/>
  <c r="D201" i="11"/>
  <c r="D139" i="11"/>
  <c r="D74" i="11"/>
  <c r="D203" i="11"/>
  <c r="D147" i="11"/>
  <c r="D82" i="11"/>
  <c r="D179" i="11"/>
  <c r="D114" i="11"/>
  <c r="D183" i="11"/>
  <c r="D212" i="11"/>
  <c r="D211" i="11"/>
  <c r="E177" i="11"/>
  <c r="E112" i="11"/>
  <c r="F209" i="11"/>
  <c r="F174" i="11"/>
  <c r="F109" i="11"/>
  <c r="F206" i="11"/>
  <c r="F162" i="11"/>
  <c r="F97" i="11"/>
  <c r="I177" i="11"/>
  <c r="F210" i="11"/>
  <c r="F178" i="11"/>
  <c r="F113" i="11"/>
  <c r="F182" i="11"/>
  <c r="F177" i="11"/>
  <c r="F112" i="11"/>
  <c r="E156" i="11"/>
  <c r="E91" i="11"/>
  <c r="E73" i="11"/>
  <c r="R180" i="11"/>
  <c r="L172" i="11"/>
  <c r="P172" i="11"/>
  <c r="R175" i="11"/>
  <c r="X175" i="11"/>
  <c r="E162" i="11"/>
  <c r="E102" i="11"/>
  <c r="J140" i="11"/>
  <c r="X140" i="11"/>
  <c r="R152" i="11"/>
  <c r="V153" i="11"/>
  <c r="N154" i="11"/>
  <c r="E115" i="11"/>
  <c r="D180" i="11"/>
  <c r="R181" i="11"/>
  <c r="N181" i="11"/>
  <c r="J181" i="11"/>
  <c r="F181" i="11"/>
  <c r="U181" i="11"/>
  <c r="Q181" i="11"/>
  <c r="I181" i="11"/>
  <c r="E181" i="11"/>
  <c r="G172" i="11"/>
  <c r="I172" i="11"/>
  <c r="K172" i="11"/>
  <c r="O172" i="11"/>
  <c r="Q172" i="11"/>
  <c r="S172" i="11"/>
  <c r="U172" i="11"/>
  <c r="W172" i="11"/>
  <c r="G175" i="11"/>
  <c r="I175" i="11"/>
  <c r="K175" i="11"/>
  <c r="M175" i="11"/>
  <c r="O175" i="11"/>
  <c r="Q175" i="11"/>
  <c r="S175" i="11"/>
  <c r="U175" i="11"/>
  <c r="W175" i="11"/>
  <c r="N175" i="12"/>
  <c r="R175" i="12"/>
  <c r="K139" i="12"/>
  <c r="L143" i="12"/>
  <c r="P143" i="12"/>
  <c r="V149" i="12"/>
  <c r="L151" i="12"/>
  <c r="P151" i="12"/>
  <c r="V151" i="12"/>
  <c r="Q153" i="12"/>
  <c r="U153" i="12"/>
  <c r="M154" i="12"/>
  <c r="Q154" i="12"/>
  <c r="U154" i="12"/>
  <c r="M155" i="12"/>
  <c r="Q155" i="12"/>
  <c r="U155" i="12"/>
  <c r="L153" i="12"/>
  <c r="X162" i="12"/>
  <c r="P167" i="12"/>
  <c r="X167" i="12"/>
  <c r="R168" i="12"/>
  <c r="N169" i="12"/>
  <c r="R169" i="12"/>
  <c r="S176" i="12"/>
  <c r="L172" i="12"/>
  <c r="L175" i="12"/>
  <c r="V167" i="12"/>
  <c r="P175" i="12"/>
  <c r="N143" i="12"/>
  <c r="R143" i="12"/>
  <c r="U145" i="12"/>
  <c r="X149" i="12"/>
  <c r="N151" i="12"/>
  <c r="R151" i="12"/>
  <c r="X151" i="12"/>
  <c r="S153" i="12"/>
  <c r="K154" i="12"/>
  <c r="O154" i="12"/>
  <c r="S154" i="12"/>
  <c r="K155" i="12"/>
  <c r="O155" i="12"/>
  <c r="S155" i="12"/>
  <c r="V145" i="12"/>
  <c r="N167" i="12"/>
  <c r="R167" i="12"/>
  <c r="X168" i="12"/>
  <c r="P161" i="12"/>
  <c r="L165" i="12"/>
  <c r="N168" i="12"/>
  <c r="K177" i="12"/>
  <c r="S145" i="12"/>
  <c r="L173" i="12"/>
  <c r="V175" i="12"/>
  <c r="W145" i="12"/>
  <c r="M176" i="12"/>
  <c r="T203" i="12"/>
  <c r="P107" i="12"/>
  <c r="P172" i="12"/>
  <c r="T107" i="12"/>
  <c r="O74" i="12"/>
  <c r="O139" i="12"/>
  <c r="U74" i="12"/>
  <c r="U139" i="12"/>
  <c r="X76" i="12"/>
  <c r="X141" i="12"/>
  <c r="N77" i="12"/>
  <c r="N142" i="12"/>
  <c r="R77" i="12"/>
  <c r="R142" i="12"/>
  <c r="V78" i="12"/>
  <c r="V143" i="12"/>
  <c r="O83" i="12"/>
  <c r="O148" i="12"/>
  <c r="S79" i="12"/>
  <c r="S144" i="12"/>
  <c r="O80" i="12"/>
  <c r="O145" i="12"/>
  <c r="R80" i="12"/>
  <c r="R145" i="12"/>
  <c r="N81" i="12"/>
  <c r="N146" i="12"/>
  <c r="X81" i="12"/>
  <c r="X146" i="12"/>
  <c r="N83" i="12"/>
  <c r="N148" i="12"/>
  <c r="S97" i="12"/>
  <c r="S162" i="12"/>
  <c r="U102" i="12"/>
  <c r="U167" i="12"/>
  <c r="Q109" i="12"/>
  <c r="Q174" i="12"/>
  <c r="W109" i="12"/>
  <c r="W174" i="12"/>
  <c r="X91" i="12"/>
  <c r="X156" i="12"/>
  <c r="P95" i="12"/>
  <c r="P160" i="12"/>
  <c r="X95" i="12"/>
  <c r="X160" i="12"/>
  <c r="P106" i="12"/>
  <c r="P171" i="12"/>
  <c r="X106" i="12"/>
  <c r="X171" i="12"/>
  <c r="P109" i="12"/>
  <c r="P174" i="12"/>
  <c r="T109" i="12"/>
  <c r="N112" i="12"/>
  <c r="N177" i="12"/>
  <c r="R112" i="12"/>
  <c r="R177" i="12"/>
  <c r="X112" i="12"/>
  <c r="X177" i="12"/>
  <c r="M108" i="12"/>
  <c r="M173" i="12"/>
  <c r="S74" i="12"/>
  <c r="S139" i="12"/>
  <c r="T101" i="12"/>
  <c r="L96" i="12"/>
  <c r="L161" i="12"/>
  <c r="S114" i="12"/>
  <c r="S179" i="12"/>
  <c r="S183" i="12"/>
  <c r="P178" i="12"/>
  <c r="P182" i="12"/>
  <c r="X178" i="12"/>
  <c r="X182" i="12"/>
  <c r="M113" i="12"/>
  <c r="M178" i="12"/>
  <c r="M182" i="12"/>
  <c r="S178" i="12"/>
  <c r="S182" i="12"/>
  <c r="Q115" i="12"/>
  <c r="Q179" i="12"/>
  <c r="Q183" i="12"/>
  <c r="R178" i="12"/>
  <c r="R182" i="12"/>
  <c r="P179" i="12"/>
  <c r="P183" i="12"/>
  <c r="X115" i="12"/>
  <c r="X179" i="12"/>
  <c r="X183" i="12"/>
  <c r="R179" i="12"/>
  <c r="R183" i="12"/>
  <c r="L92" i="12"/>
  <c r="L157" i="12"/>
  <c r="R146" i="12"/>
  <c r="S148" i="12"/>
  <c r="P149" i="12"/>
  <c r="L150" i="12"/>
  <c r="P150" i="12"/>
  <c r="V150" i="12"/>
  <c r="Q152" i="12"/>
  <c r="U152" i="12"/>
  <c r="M153" i="12"/>
  <c r="M156" i="12"/>
  <c r="Q156" i="12"/>
  <c r="U156" i="12"/>
  <c r="M157" i="12"/>
  <c r="Q157" i="12"/>
  <c r="U157" i="12"/>
  <c r="M158" i="12"/>
  <c r="Q158" i="12"/>
  <c r="U158" i="12"/>
  <c r="O159" i="12"/>
  <c r="S159" i="12"/>
  <c r="Q160" i="12"/>
  <c r="U160" i="12"/>
  <c r="O161" i="12"/>
  <c r="U161" i="12"/>
  <c r="O162" i="12"/>
  <c r="Q163" i="12"/>
  <c r="Q164" i="12"/>
  <c r="Q165" i="12"/>
  <c r="Q166" i="12"/>
  <c r="O167" i="12"/>
  <c r="O168" i="12"/>
  <c r="U168" i="12"/>
  <c r="O169" i="12"/>
  <c r="U169" i="12"/>
  <c r="O170" i="12"/>
  <c r="O171" i="12"/>
  <c r="U171" i="12"/>
  <c r="S161" i="12"/>
  <c r="U166" i="12"/>
  <c r="Q172" i="12"/>
  <c r="O175" i="12"/>
  <c r="U175" i="12"/>
  <c r="N139" i="12"/>
  <c r="R139" i="12"/>
  <c r="L140" i="12"/>
  <c r="P140" i="12"/>
  <c r="X140" i="12"/>
  <c r="N141" i="12"/>
  <c r="R141" i="12"/>
  <c r="R144" i="12"/>
  <c r="X144" i="12"/>
  <c r="N145" i="12"/>
  <c r="X145" i="12"/>
  <c r="N147" i="12"/>
  <c r="R147" i="12"/>
  <c r="X147" i="12"/>
  <c r="R148" i="12"/>
  <c r="X148" i="12"/>
  <c r="L152" i="12"/>
  <c r="P152" i="12"/>
  <c r="V152" i="12"/>
  <c r="P153" i="12"/>
  <c r="V153" i="12"/>
  <c r="L154" i="12"/>
  <c r="R154" i="12"/>
  <c r="X154" i="12"/>
  <c r="P156" i="12"/>
  <c r="R158" i="12"/>
  <c r="P162" i="12"/>
  <c r="P166" i="12"/>
  <c r="X166" i="12"/>
  <c r="N170" i="12"/>
  <c r="P170" i="12"/>
  <c r="X170" i="12"/>
  <c r="U141" i="12"/>
  <c r="M142" i="12"/>
  <c r="Q142" i="12"/>
  <c r="O143" i="12"/>
  <c r="O144" i="12"/>
  <c r="Q145" i="12"/>
  <c r="M146" i="12"/>
  <c r="Q146" i="12"/>
  <c r="U146" i="12"/>
  <c r="M148" i="12"/>
  <c r="S149" i="12"/>
  <c r="O150" i="12"/>
  <c r="S150" i="12"/>
  <c r="O151" i="12"/>
  <c r="S151" i="12"/>
  <c r="N155" i="12"/>
  <c r="R155" i="12"/>
  <c r="X155" i="12"/>
  <c r="P157" i="12"/>
  <c r="X157" i="12"/>
  <c r="P159" i="12"/>
  <c r="X159" i="12"/>
  <c r="N161" i="12"/>
  <c r="V161" i="12"/>
  <c r="N163" i="12"/>
  <c r="R163" i="12"/>
  <c r="N164" i="12"/>
  <c r="X164" i="12"/>
  <c r="N176" i="12"/>
  <c r="R176" i="12"/>
  <c r="X176" i="12"/>
  <c r="V141" i="12"/>
  <c r="V142" i="12"/>
  <c r="W144" i="12"/>
  <c r="W148" i="12"/>
  <c r="W152" i="12"/>
  <c r="W156" i="12"/>
  <c r="W158" i="12"/>
  <c r="W159" i="12"/>
  <c r="W160" i="12"/>
  <c r="W161" i="12"/>
  <c r="W162" i="12"/>
  <c r="S163" i="12"/>
  <c r="M164" i="12"/>
  <c r="W164" i="12"/>
  <c r="S165" i="12"/>
  <c r="M166" i="12"/>
  <c r="W166" i="12"/>
  <c r="S167" i="12"/>
  <c r="M168" i="12"/>
  <c r="W168" i="12"/>
  <c r="S169" i="12"/>
  <c r="M170" i="12"/>
  <c r="W170" i="12"/>
  <c r="S171" i="12"/>
  <c r="S174" i="12"/>
  <c r="L176" i="12"/>
  <c r="M172" i="12"/>
  <c r="M175" i="12"/>
  <c r="L169" i="12"/>
  <c r="L170" i="12"/>
  <c r="V170" i="12"/>
  <c r="V171" i="12"/>
  <c r="W141" i="12"/>
  <c r="W142" i="12"/>
  <c r="W146" i="12"/>
  <c r="W150" i="12"/>
  <c r="S177" i="12"/>
  <c r="O173" i="12"/>
  <c r="Q176" i="12"/>
  <c r="W176" i="12"/>
  <c r="N173" i="12"/>
  <c r="R173" i="12"/>
  <c r="L156" i="12"/>
  <c r="U173" i="12"/>
  <c r="W181" i="12"/>
  <c r="S181" i="12"/>
  <c r="R181" i="12"/>
  <c r="N181" i="12"/>
  <c r="X180" i="12"/>
  <c r="L180" i="12"/>
  <c r="N180" i="12"/>
  <c r="Q180" i="12"/>
  <c r="M180" i="12"/>
  <c r="U181" i="12"/>
  <c r="Q181" i="12"/>
  <c r="X181" i="12"/>
  <c r="P181" i="12"/>
  <c r="R180" i="12"/>
  <c r="W180" i="12"/>
  <c r="S180" i="12"/>
  <c r="N107" i="12"/>
  <c r="N172" i="12"/>
  <c r="R107" i="12"/>
  <c r="R172" i="12"/>
  <c r="L77" i="12"/>
  <c r="L142" i="12"/>
  <c r="P77" i="12"/>
  <c r="P142" i="12"/>
  <c r="Q79" i="12"/>
  <c r="Q144" i="12"/>
  <c r="U79" i="12"/>
  <c r="U144" i="12"/>
  <c r="M80" i="12"/>
  <c r="M145" i="12"/>
  <c r="P80" i="12"/>
  <c r="P145" i="12"/>
  <c r="L81" i="12"/>
  <c r="L146" i="12"/>
  <c r="V81" i="12"/>
  <c r="V146" i="12"/>
  <c r="L83" i="12"/>
  <c r="L148" i="12"/>
  <c r="N85" i="12"/>
  <c r="N150" i="12"/>
  <c r="U109" i="12"/>
  <c r="U174" i="12"/>
  <c r="X110" i="12"/>
  <c r="X175" i="12"/>
  <c r="V91" i="12"/>
  <c r="V156" i="12"/>
  <c r="V93" i="12"/>
  <c r="V158" i="12"/>
  <c r="N95" i="12"/>
  <c r="N160" i="12"/>
  <c r="V95" i="12"/>
  <c r="V160" i="12"/>
  <c r="N101" i="12"/>
  <c r="N166" i="12"/>
  <c r="R101" i="12"/>
  <c r="R166" i="12"/>
  <c r="X109" i="12"/>
  <c r="X174" i="12"/>
  <c r="N93" i="12"/>
  <c r="N158" i="12"/>
  <c r="R95" i="12"/>
  <c r="R160" i="12"/>
  <c r="R97" i="12"/>
  <c r="R162" i="12"/>
  <c r="L99" i="12"/>
  <c r="L164" i="12"/>
  <c r="P99" i="12"/>
  <c r="P164" i="12"/>
  <c r="R100" i="12"/>
  <c r="R165" i="12"/>
  <c r="L109" i="12"/>
  <c r="L174" i="12"/>
  <c r="V109" i="12"/>
  <c r="V174" i="12"/>
  <c r="O112" i="12"/>
  <c r="O177" i="12"/>
  <c r="T112" i="12"/>
  <c r="S108" i="12"/>
  <c r="S173" i="12"/>
  <c r="V111" i="12"/>
  <c r="V176" i="12"/>
  <c r="W74" i="12"/>
  <c r="W139" i="12"/>
  <c r="T84" i="12"/>
  <c r="V101" i="12"/>
  <c r="V166" i="12"/>
  <c r="L94" i="12"/>
  <c r="L159" i="12"/>
  <c r="Q178" i="12"/>
  <c r="Q182" i="12"/>
  <c r="O114" i="12"/>
  <c r="O179" i="12"/>
  <c r="O183" i="12"/>
  <c r="W114" i="12"/>
  <c r="W179" i="12"/>
  <c r="W183" i="12"/>
  <c r="L178" i="12"/>
  <c r="L182" i="12"/>
  <c r="U178" i="12"/>
  <c r="U182" i="12"/>
  <c r="O178" i="12"/>
  <c r="O182" i="12"/>
  <c r="W178" i="12"/>
  <c r="W182" i="12"/>
  <c r="M179" i="12"/>
  <c r="M183" i="12"/>
  <c r="U179" i="12"/>
  <c r="U183" i="12"/>
  <c r="N178" i="12"/>
  <c r="N182" i="12"/>
  <c r="V178" i="12"/>
  <c r="V182" i="12"/>
  <c r="L179" i="12"/>
  <c r="L183" i="12"/>
  <c r="N179" i="12"/>
  <c r="N183" i="12"/>
  <c r="V179" i="12"/>
  <c r="V183" i="12"/>
  <c r="X142" i="12"/>
  <c r="P146" i="12"/>
  <c r="Q148" i="12"/>
  <c r="U148" i="12"/>
  <c r="M149" i="12"/>
  <c r="R149" i="12"/>
  <c r="R150" i="12"/>
  <c r="X150" i="12"/>
  <c r="O152" i="12"/>
  <c r="S152" i="12"/>
  <c r="O156" i="12"/>
  <c r="S156" i="12"/>
  <c r="O157" i="12"/>
  <c r="S157" i="12"/>
  <c r="O158" i="12"/>
  <c r="S158" i="12"/>
  <c r="Q159" i="12"/>
  <c r="U159" i="12"/>
  <c r="O160" i="12"/>
  <c r="S160" i="12"/>
  <c r="Q161" i="12"/>
  <c r="Q162" i="12"/>
  <c r="U162" i="12"/>
  <c r="O163" i="12"/>
  <c r="U163" i="12"/>
  <c r="O164" i="12"/>
  <c r="U164" i="12"/>
  <c r="O165" i="12"/>
  <c r="U165" i="12"/>
  <c r="O166" i="12"/>
  <c r="Q167" i="12"/>
  <c r="Q168" i="12"/>
  <c r="Q169" i="12"/>
  <c r="Q170" i="12"/>
  <c r="Q171" i="12"/>
  <c r="O174" i="12"/>
  <c r="O172" i="12"/>
  <c r="U172" i="12"/>
  <c r="Q175" i="12"/>
  <c r="W175" i="12"/>
  <c r="L139" i="12"/>
  <c r="P139" i="12"/>
  <c r="X139" i="12"/>
  <c r="N140" i="12"/>
  <c r="R140" i="12"/>
  <c r="L141" i="12"/>
  <c r="P141" i="12"/>
  <c r="P144" i="12"/>
  <c r="L145" i="12"/>
  <c r="L147" i="12"/>
  <c r="P147" i="12"/>
  <c r="V147" i="12"/>
  <c r="P148" i="12"/>
  <c r="V148" i="12"/>
  <c r="N149" i="12"/>
  <c r="N152" i="12"/>
  <c r="R152" i="12"/>
  <c r="X152" i="12"/>
  <c r="N153" i="12"/>
  <c r="R153" i="12"/>
  <c r="X153" i="12"/>
  <c r="P154" i="12"/>
  <c r="V154" i="12"/>
  <c r="N156" i="12"/>
  <c r="P158" i="12"/>
  <c r="V162" i="12"/>
  <c r="R170" i="12"/>
  <c r="N171" i="12"/>
  <c r="R171" i="12"/>
  <c r="N174" i="12"/>
  <c r="R174" i="12"/>
  <c r="L149" i="12"/>
  <c r="N154" i="12"/>
  <c r="R156" i="12"/>
  <c r="V157" i="12"/>
  <c r="X158" i="12"/>
  <c r="N162" i="12"/>
  <c r="P165" i="12"/>
  <c r="O142" i="12"/>
  <c r="U142" i="12"/>
  <c r="M143" i="12"/>
  <c r="Q143" i="12"/>
  <c r="U143" i="12"/>
  <c r="M144" i="12"/>
  <c r="O149" i="12"/>
  <c r="O146" i="12"/>
  <c r="Q149" i="12"/>
  <c r="U149" i="12"/>
  <c r="M150" i="12"/>
  <c r="Q150" i="12"/>
  <c r="U150" i="12"/>
  <c r="M151" i="12"/>
  <c r="Q151" i="12"/>
  <c r="U151" i="12"/>
  <c r="P155" i="12"/>
  <c r="V155" i="12"/>
  <c r="N157" i="12"/>
  <c r="R157" i="12"/>
  <c r="N159" i="12"/>
  <c r="R159" i="12"/>
  <c r="R161" i="12"/>
  <c r="X161" i="12"/>
  <c r="P163" i="12"/>
  <c r="X163" i="12"/>
  <c r="R164" i="12"/>
  <c r="N165" i="12"/>
  <c r="P176" i="12"/>
  <c r="U176" i="12"/>
  <c r="W157" i="12"/>
  <c r="M159" i="12"/>
  <c r="M160" i="12"/>
  <c r="M161" i="12"/>
  <c r="M162" i="12"/>
  <c r="M163" i="12"/>
  <c r="W163" i="12"/>
  <c r="S164" i="12"/>
  <c r="M165" i="12"/>
  <c r="W165" i="12"/>
  <c r="S166" i="12"/>
  <c r="M167" i="12"/>
  <c r="W167" i="12"/>
  <c r="S168" i="12"/>
  <c r="M169" i="12"/>
  <c r="W169" i="12"/>
  <c r="S170" i="12"/>
  <c r="M171" i="12"/>
  <c r="M174" i="12"/>
  <c r="S172" i="12"/>
  <c r="S175" i="12"/>
  <c r="V139" i="12"/>
  <c r="V140" i="12"/>
  <c r="L168" i="12"/>
  <c r="L171" i="12"/>
  <c r="V177" i="12"/>
  <c r="S142" i="12"/>
  <c r="W143" i="12"/>
  <c r="W149" i="12"/>
  <c r="W151" i="12"/>
  <c r="V163" i="12"/>
  <c r="V164" i="12"/>
  <c r="V165" i="12"/>
  <c r="L177" i="12"/>
  <c r="W173" i="12"/>
  <c r="P173" i="12"/>
  <c r="L155" i="12"/>
  <c r="L158" i="12"/>
  <c r="L160" i="12"/>
  <c r="Q173" i="12"/>
  <c r="O176" i="12"/>
  <c r="X173" i="12"/>
  <c r="M177" i="12"/>
  <c r="K179" i="12"/>
  <c r="K183" i="12"/>
  <c r="K178" i="12"/>
  <c r="K182" i="12"/>
  <c r="K145" i="12"/>
  <c r="K149" i="12"/>
  <c r="K160" i="12"/>
  <c r="K163" i="12"/>
  <c r="K164" i="12"/>
  <c r="K165" i="12"/>
  <c r="K166" i="12"/>
  <c r="K174" i="12"/>
  <c r="K172" i="12"/>
  <c r="K143" i="12"/>
  <c r="K144" i="12"/>
  <c r="K150" i="12"/>
  <c r="K151" i="12"/>
  <c r="K173" i="12"/>
  <c r="K181" i="12"/>
  <c r="K153" i="12"/>
  <c r="K157" i="12"/>
  <c r="K158" i="12"/>
  <c r="K159" i="12"/>
  <c r="K161" i="12"/>
  <c r="K162" i="12"/>
  <c r="K167" i="12"/>
  <c r="K168" i="12"/>
  <c r="K169" i="12"/>
  <c r="K170" i="12"/>
  <c r="K171" i="12"/>
  <c r="K175" i="12"/>
  <c r="K142" i="12"/>
  <c r="K146" i="12"/>
  <c r="K152" i="12"/>
  <c r="K176" i="12"/>
  <c r="O109" i="12"/>
  <c r="N109" i="12"/>
  <c r="R109" i="12"/>
  <c r="Q112" i="12"/>
  <c r="W112" i="12"/>
  <c r="W82" i="12"/>
  <c r="T91" i="12"/>
  <c r="T95" i="12"/>
  <c r="X107" i="12"/>
  <c r="P110" i="12"/>
  <c r="T110" i="12"/>
  <c r="M74" i="12"/>
  <c r="Q74" i="12"/>
  <c r="M82" i="12"/>
  <c r="Q82" i="12"/>
  <c r="U82" i="12"/>
  <c r="M84" i="12"/>
  <c r="O87" i="12"/>
  <c r="S87" i="12"/>
  <c r="W106" i="12"/>
  <c r="N91" i="12"/>
  <c r="P93" i="12"/>
  <c r="V97" i="12"/>
  <c r="P103" i="12"/>
  <c r="X103" i="12"/>
  <c r="R105" i="12"/>
  <c r="N106" i="12"/>
  <c r="R91" i="12"/>
  <c r="X93" i="12"/>
  <c r="N97" i="12"/>
  <c r="X100" i="12"/>
  <c r="T104" i="12"/>
  <c r="V107" i="12"/>
  <c r="T76" i="12"/>
  <c r="W80" i="12"/>
  <c r="T86" i="12"/>
  <c r="W88" i="12"/>
  <c r="W90" i="12"/>
  <c r="W92" i="12"/>
  <c r="M111" i="12"/>
  <c r="N110" i="12"/>
  <c r="R110" i="12"/>
  <c r="N72" i="12"/>
  <c r="R72" i="12"/>
  <c r="P73" i="12"/>
  <c r="X73" i="12"/>
  <c r="M75" i="12"/>
  <c r="Q75" i="12"/>
  <c r="O76" i="12"/>
  <c r="P78" i="12"/>
  <c r="O82" i="12"/>
  <c r="S82" i="12"/>
  <c r="P84" i="12"/>
  <c r="V84" i="12"/>
  <c r="M87" i="12"/>
  <c r="Q87" i="12"/>
  <c r="U87" i="12"/>
  <c r="O94" i="12"/>
  <c r="S94" i="12"/>
  <c r="Q95" i="12"/>
  <c r="U95" i="12"/>
  <c r="O96" i="12"/>
  <c r="Q98" i="12"/>
  <c r="O102" i="12"/>
  <c r="S96" i="12"/>
  <c r="U101" i="12"/>
  <c r="Q107" i="12"/>
  <c r="W107" i="12"/>
  <c r="O110" i="12"/>
  <c r="U110" i="12"/>
  <c r="P75" i="12"/>
  <c r="X75" i="12"/>
  <c r="N76" i="12"/>
  <c r="R76" i="12"/>
  <c r="R79" i="12"/>
  <c r="X79" i="12"/>
  <c r="N80" i="12"/>
  <c r="R89" i="12"/>
  <c r="X89" i="12"/>
  <c r="P91" i="12"/>
  <c r="R93" i="12"/>
  <c r="P97" i="12"/>
  <c r="X97" i="12"/>
  <c r="P101" i="12"/>
  <c r="X101" i="12"/>
  <c r="N104" i="12"/>
  <c r="T106" i="12"/>
  <c r="P112" i="12"/>
  <c r="S78" i="12"/>
  <c r="S111" i="12"/>
  <c r="V76" i="12"/>
  <c r="W79" i="12"/>
  <c r="T81" i="12"/>
  <c r="W87" i="12"/>
  <c r="T89" i="12"/>
  <c r="T93" i="12"/>
  <c r="T97" i="12"/>
  <c r="W85" i="12"/>
  <c r="N71" i="12"/>
  <c r="R71" i="12"/>
  <c r="P72" i="12"/>
  <c r="X72" i="12"/>
  <c r="N73" i="12"/>
  <c r="R73" i="12"/>
  <c r="O75" i="12"/>
  <c r="U75" i="12"/>
  <c r="M76" i="12"/>
  <c r="Q76" i="12"/>
  <c r="X77" i="12"/>
  <c r="N78" i="12"/>
  <c r="R78" i="12"/>
  <c r="X78" i="12"/>
  <c r="N79" i="12"/>
  <c r="U80" i="12"/>
  <c r="P81" i="12"/>
  <c r="Q83" i="12"/>
  <c r="U83" i="12"/>
  <c r="R84" i="12"/>
  <c r="X84" i="12"/>
  <c r="R85" i="12"/>
  <c r="X85" i="12"/>
  <c r="N86" i="12"/>
  <c r="R86" i="12"/>
  <c r="X86" i="12"/>
  <c r="O88" i="12"/>
  <c r="S88" i="12"/>
  <c r="O89" i="12"/>
  <c r="S89" i="12"/>
  <c r="O90" i="12"/>
  <c r="S90" i="12"/>
  <c r="O91" i="12"/>
  <c r="S91" i="12"/>
  <c r="O92" i="12"/>
  <c r="S92" i="12"/>
  <c r="O93" i="12"/>
  <c r="S93" i="12"/>
  <c r="Q94" i="12"/>
  <c r="U94" i="12"/>
  <c r="O95" i="12"/>
  <c r="S95" i="12"/>
  <c r="Q96" i="12"/>
  <c r="Q97" i="12"/>
  <c r="U97" i="12"/>
  <c r="O98" i="12"/>
  <c r="U98" i="12"/>
  <c r="O99" i="12"/>
  <c r="U99" i="12"/>
  <c r="O100" i="12"/>
  <c r="U100" i="12"/>
  <c r="O101" i="12"/>
  <c r="Q102" i="12"/>
  <c r="Q103" i="12"/>
  <c r="Q104" i="12"/>
  <c r="Q105" i="12"/>
  <c r="Q106" i="12"/>
  <c r="O107" i="12"/>
  <c r="U107" i="12"/>
  <c r="Q110" i="12"/>
  <c r="W110" i="12"/>
  <c r="P74" i="12"/>
  <c r="X74" i="12"/>
  <c r="N75" i="12"/>
  <c r="R75" i="12"/>
  <c r="P76" i="12"/>
  <c r="P79" i="12"/>
  <c r="V79" i="12"/>
  <c r="V80" i="12"/>
  <c r="P82" i="12"/>
  <c r="V82" i="12"/>
  <c r="P83" i="12"/>
  <c r="V83" i="12"/>
  <c r="N84" i="12"/>
  <c r="N87" i="12"/>
  <c r="R87" i="12"/>
  <c r="X87" i="12"/>
  <c r="N88" i="12"/>
  <c r="R88" i="12"/>
  <c r="X88" i="12"/>
  <c r="P89" i="12"/>
  <c r="V89" i="12"/>
  <c r="N102" i="12"/>
  <c r="R102" i="12"/>
  <c r="P104" i="12"/>
  <c r="X104" i="12"/>
  <c r="R106" i="12"/>
  <c r="N89" i="12"/>
  <c r="V92" i="12"/>
  <c r="V94" i="12"/>
  <c r="P96" i="12"/>
  <c r="P100" i="12"/>
  <c r="N103" i="12"/>
  <c r="O71" i="12"/>
  <c r="U71" i="12"/>
  <c r="M72" i="12"/>
  <c r="Q72" i="12"/>
  <c r="O73" i="12"/>
  <c r="U73" i="12"/>
  <c r="S80" i="12"/>
  <c r="O77" i="12"/>
  <c r="U77" i="12"/>
  <c r="M78" i="12"/>
  <c r="Q78" i="12"/>
  <c r="U78" i="12"/>
  <c r="M79" i="12"/>
  <c r="O84" i="12"/>
  <c r="O81" i="12"/>
  <c r="S81" i="12"/>
  <c r="Q84" i="12"/>
  <c r="U84" i="12"/>
  <c r="M85" i="12"/>
  <c r="Q85" i="12"/>
  <c r="U85" i="12"/>
  <c r="M86" i="12"/>
  <c r="Q86" i="12"/>
  <c r="U86" i="12"/>
  <c r="P90" i="12"/>
  <c r="V90" i="12"/>
  <c r="N92" i="12"/>
  <c r="R92" i="12"/>
  <c r="N94" i="12"/>
  <c r="R94" i="12"/>
  <c r="R96" i="12"/>
  <c r="X96" i="12"/>
  <c r="P98" i="12"/>
  <c r="X98" i="12"/>
  <c r="R99" i="12"/>
  <c r="N100" i="12"/>
  <c r="P111" i="12"/>
  <c r="U111" i="12"/>
  <c r="V110" i="12"/>
  <c r="V71" i="12"/>
  <c r="V72" i="12"/>
  <c r="V73" i="12"/>
  <c r="W75" i="12"/>
  <c r="T77" i="12"/>
  <c r="T78" i="12"/>
  <c r="M94" i="12"/>
  <c r="M95" i="12"/>
  <c r="M96" i="12"/>
  <c r="M97" i="12"/>
  <c r="M98" i="12"/>
  <c r="W98" i="12"/>
  <c r="S99" i="12"/>
  <c r="M100" i="12"/>
  <c r="W100" i="12"/>
  <c r="S101" i="12"/>
  <c r="M102" i="12"/>
  <c r="W102" i="12"/>
  <c r="S103" i="12"/>
  <c r="M104" i="12"/>
  <c r="W104" i="12"/>
  <c r="S105" i="12"/>
  <c r="M106" i="12"/>
  <c r="M109" i="12"/>
  <c r="V108" i="12"/>
  <c r="S107" i="12"/>
  <c r="S110" i="12"/>
  <c r="V74" i="12"/>
  <c r="V75" i="12"/>
  <c r="T80" i="12"/>
  <c r="T83" i="12"/>
  <c r="T88" i="12"/>
  <c r="T102" i="12"/>
  <c r="V103" i="12"/>
  <c r="V104" i="12"/>
  <c r="T105" i="12"/>
  <c r="V112" i="12"/>
  <c r="W71" i="12"/>
  <c r="W72" i="12"/>
  <c r="W73" i="12"/>
  <c r="S77" i="12"/>
  <c r="W78" i="12"/>
  <c r="W84" i="12"/>
  <c r="W86" i="12"/>
  <c r="T92" i="12"/>
  <c r="T96" i="12"/>
  <c r="V98" i="12"/>
  <c r="V99" i="12"/>
  <c r="V100" i="12"/>
  <c r="Q113" i="12"/>
  <c r="T113" i="12"/>
  <c r="U112" i="12"/>
  <c r="U113" i="12"/>
  <c r="O113" i="12"/>
  <c r="W113" i="12"/>
  <c r="M114" i="12"/>
  <c r="U114" i="12"/>
  <c r="N113" i="12"/>
  <c r="V113" i="12"/>
  <c r="T114" i="12"/>
  <c r="W108" i="12"/>
  <c r="T111" i="12"/>
  <c r="P108" i="12"/>
  <c r="N114" i="12"/>
  <c r="V114" i="12"/>
  <c r="T108" i="12"/>
  <c r="N115" i="12"/>
  <c r="M112" i="12"/>
  <c r="T115" i="12"/>
  <c r="W115" i="12"/>
  <c r="O115" i="12"/>
  <c r="X108" i="12"/>
  <c r="P71" i="12"/>
  <c r="X71" i="12"/>
  <c r="R81" i="12"/>
  <c r="S83" i="12"/>
  <c r="P85" i="12"/>
  <c r="V85" i="12"/>
  <c r="P86" i="12"/>
  <c r="V86" i="12"/>
  <c r="M88" i="12"/>
  <c r="Q88" i="12"/>
  <c r="U88" i="12"/>
  <c r="M89" i="12"/>
  <c r="Q89" i="12"/>
  <c r="U89" i="12"/>
  <c r="M90" i="12"/>
  <c r="Q90" i="12"/>
  <c r="U90" i="12"/>
  <c r="M91" i="12"/>
  <c r="Q91" i="12"/>
  <c r="U91" i="12"/>
  <c r="M92" i="12"/>
  <c r="Q92" i="12"/>
  <c r="U92" i="12"/>
  <c r="M93" i="12"/>
  <c r="Q93" i="12"/>
  <c r="U93" i="12"/>
  <c r="U96" i="12"/>
  <c r="O97" i="12"/>
  <c r="Q99" i="12"/>
  <c r="Q100" i="12"/>
  <c r="Q101" i="12"/>
  <c r="O103" i="12"/>
  <c r="U103" i="12"/>
  <c r="O104" i="12"/>
  <c r="U104" i="12"/>
  <c r="O105" i="12"/>
  <c r="U105" i="12"/>
  <c r="O106" i="12"/>
  <c r="U106" i="12"/>
  <c r="N74" i="12"/>
  <c r="R74" i="12"/>
  <c r="X80" i="12"/>
  <c r="N82" i="12"/>
  <c r="R82" i="12"/>
  <c r="X82" i="12"/>
  <c r="R83" i="12"/>
  <c r="X83" i="12"/>
  <c r="P87" i="12"/>
  <c r="V87" i="12"/>
  <c r="P88" i="12"/>
  <c r="V88" i="12"/>
  <c r="P102" i="12"/>
  <c r="X102" i="12"/>
  <c r="R103" i="12"/>
  <c r="R104" i="12"/>
  <c r="N105" i="12"/>
  <c r="P105" i="12"/>
  <c r="X105" i="12"/>
  <c r="M71" i="12"/>
  <c r="Q71" i="12"/>
  <c r="O72" i="12"/>
  <c r="U72" i="12"/>
  <c r="M73" i="12"/>
  <c r="Q73" i="12"/>
  <c r="U76" i="12"/>
  <c r="M77" i="12"/>
  <c r="Q77" i="12"/>
  <c r="O78" i="12"/>
  <c r="O79" i="12"/>
  <c r="Q80" i="12"/>
  <c r="M81" i="12"/>
  <c r="Q81" i="12"/>
  <c r="U81" i="12"/>
  <c r="M83" i="12"/>
  <c r="S84" i="12"/>
  <c r="O85" i="12"/>
  <c r="S85" i="12"/>
  <c r="O86" i="12"/>
  <c r="S86" i="12"/>
  <c r="N90" i="12"/>
  <c r="R90" i="12"/>
  <c r="X90" i="12"/>
  <c r="P92" i="12"/>
  <c r="X92" i="12"/>
  <c r="P94" i="12"/>
  <c r="X94" i="12"/>
  <c r="N96" i="12"/>
  <c r="V96" i="12"/>
  <c r="N98" i="12"/>
  <c r="R98" i="12"/>
  <c r="N99" i="12"/>
  <c r="X99" i="12"/>
  <c r="N111" i="12"/>
  <c r="R111" i="12"/>
  <c r="X111" i="12"/>
  <c r="T71" i="12"/>
  <c r="T72" i="12"/>
  <c r="T73" i="12"/>
  <c r="S75" i="12"/>
  <c r="S76" i="12"/>
  <c r="V77" i="12"/>
  <c r="W83" i="12"/>
  <c r="T85" i="12"/>
  <c r="W89" i="12"/>
  <c r="W91" i="12"/>
  <c r="W93" i="12"/>
  <c r="W94" i="12"/>
  <c r="W95" i="12"/>
  <c r="W96" i="12"/>
  <c r="W97" i="12"/>
  <c r="S98" i="12"/>
  <c r="M99" i="12"/>
  <c r="W99" i="12"/>
  <c r="S100" i="12"/>
  <c r="M101" i="12"/>
  <c r="W101" i="12"/>
  <c r="S102" i="12"/>
  <c r="M103" i="12"/>
  <c r="W103" i="12"/>
  <c r="S104" i="12"/>
  <c r="M105" i="12"/>
  <c r="W105" i="12"/>
  <c r="S106" i="12"/>
  <c r="S109" i="12"/>
  <c r="M107" i="12"/>
  <c r="M110" i="12"/>
  <c r="T74" i="12"/>
  <c r="T75" i="12"/>
  <c r="T79" i="12"/>
  <c r="T82" i="12"/>
  <c r="T87" i="12"/>
  <c r="V102" i="12"/>
  <c r="T103" i="12"/>
  <c r="V105" i="12"/>
  <c r="V106" i="12"/>
  <c r="S71" i="12"/>
  <c r="S72" i="12"/>
  <c r="S73" i="12"/>
  <c r="W76" i="12"/>
  <c r="W77" i="12"/>
  <c r="W81" i="12"/>
  <c r="T90" i="12"/>
  <c r="T94" i="12"/>
  <c r="T98" i="12"/>
  <c r="T99" i="12"/>
  <c r="T100" i="12"/>
  <c r="S112" i="12"/>
  <c r="O108" i="12"/>
  <c r="P113" i="12"/>
  <c r="X113" i="12"/>
  <c r="S113" i="12"/>
  <c r="Q114" i="12"/>
  <c r="R113" i="12"/>
  <c r="P114" i="12"/>
  <c r="X114" i="12"/>
  <c r="Q111" i="12"/>
  <c r="W111" i="12"/>
  <c r="N108" i="12"/>
  <c r="R108" i="12"/>
  <c r="R114" i="12"/>
  <c r="Q108" i="12"/>
  <c r="O111" i="12"/>
  <c r="V115" i="12"/>
  <c r="U115" i="12"/>
  <c r="M115" i="12"/>
  <c r="P115" i="12"/>
  <c r="R115" i="12"/>
  <c r="S115" i="12"/>
  <c r="U108" i="12"/>
  <c r="L107" i="12"/>
  <c r="L97" i="12"/>
  <c r="L72" i="12"/>
  <c r="L76" i="12"/>
  <c r="L108" i="12"/>
  <c r="L112" i="12"/>
  <c r="L111" i="12"/>
  <c r="L113" i="12"/>
  <c r="L110" i="12"/>
  <c r="L104" i="12"/>
  <c r="L114" i="12"/>
  <c r="L93" i="12"/>
  <c r="L115" i="12"/>
  <c r="L102" i="12"/>
  <c r="L105" i="12"/>
  <c r="L98" i="12"/>
  <c r="L74" i="12"/>
  <c r="L80" i="12"/>
  <c r="L100" i="12"/>
  <c r="L101" i="12"/>
  <c r="L103" i="12"/>
  <c r="L106" i="12"/>
  <c r="L90" i="12"/>
  <c r="L95" i="12"/>
  <c r="L82" i="12"/>
  <c r="L84" i="12"/>
  <c r="L78" i="12"/>
  <c r="L79" i="12"/>
  <c r="L85" i="12"/>
  <c r="L86" i="12"/>
  <c r="L75" i="12"/>
  <c r="L87" i="12"/>
  <c r="L88" i="12"/>
  <c r="L89" i="12"/>
  <c r="L91" i="12"/>
  <c r="L73" i="12"/>
  <c r="I173" i="12"/>
  <c r="D168" i="12"/>
  <c r="D103" i="12"/>
  <c r="D172" i="12"/>
  <c r="O72" i="10"/>
  <c r="W107" i="10"/>
  <c r="E110" i="10"/>
  <c r="V212" i="10"/>
  <c r="L212" i="10"/>
  <c r="Q212" i="10"/>
  <c r="M212" i="10"/>
  <c r="S212" i="10"/>
  <c r="V212" i="12"/>
  <c r="S212" i="12"/>
  <c r="J183" i="10"/>
  <c r="J212" i="10"/>
  <c r="E183" i="10"/>
  <c r="E212" i="10"/>
  <c r="I183" i="10"/>
  <c r="I212" i="10"/>
  <c r="U212" i="10"/>
  <c r="W183" i="10"/>
  <c r="W212" i="10"/>
  <c r="G183" i="10"/>
  <c r="G212" i="10"/>
  <c r="H183" i="10"/>
  <c r="H212" i="10"/>
  <c r="P183" i="10"/>
  <c r="P212" i="10"/>
  <c r="D183" i="10"/>
  <c r="D212" i="10"/>
  <c r="K183" i="10"/>
  <c r="K212" i="10"/>
  <c r="R183" i="10"/>
  <c r="R212" i="10"/>
  <c r="N183" i="10"/>
  <c r="N212" i="10"/>
  <c r="T212" i="10"/>
  <c r="F183" i="10"/>
  <c r="F212" i="10"/>
  <c r="O183" i="10"/>
  <c r="O212" i="10"/>
  <c r="X183" i="10"/>
  <c r="X212" i="10"/>
  <c r="F183" i="12"/>
  <c r="F212" i="12"/>
  <c r="E183" i="12"/>
  <c r="E212" i="12"/>
  <c r="D183" i="12"/>
  <c r="D212" i="12"/>
  <c r="K212" i="12"/>
  <c r="I183" i="12"/>
  <c r="I212" i="12"/>
  <c r="Q212" i="12"/>
  <c r="H183" i="12"/>
  <c r="H212" i="12"/>
  <c r="P212" i="12"/>
  <c r="X212" i="12"/>
  <c r="J183" i="12"/>
  <c r="J212" i="12"/>
  <c r="R212" i="12"/>
  <c r="G183" i="12"/>
  <c r="G212" i="12"/>
  <c r="O212" i="12"/>
  <c r="W212" i="12"/>
  <c r="M212" i="12"/>
  <c r="U212" i="12"/>
  <c r="L212" i="12"/>
  <c r="T212" i="12"/>
  <c r="N212" i="12"/>
  <c r="G72" i="10"/>
  <c r="J80" i="10"/>
  <c r="U110" i="10"/>
  <c r="U108" i="10"/>
  <c r="D139" i="10"/>
  <c r="W108" i="10"/>
  <c r="J145" i="10"/>
  <c r="J81" i="10"/>
  <c r="J149" i="10"/>
  <c r="U172" i="10"/>
  <c r="O107" i="10"/>
  <c r="O172" i="10"/>
  <c r="I175" i="10"/>
  <c r="I110" i="10"/>
  <c r="R143" i="10"/>
  <c r="R79" i="10"/>
  <c r="Q172" i="10"/>
  <c r="O108" i="10"/>
  <c r="D71" i="10"/>
  <c r="R78" i="10"/>
  <c r="R147" i="10"/>
  <c r="K172" i="10"/>
  <c r="Q110" i="10"/>
  <c r="K107" i="10"/>
  <c r="D107" i="10"/>
  <c r="K179" i="10"/>
  <c r="D106" i="10"/>
  <c r="D170" i="10"/>
  <c r="K110" i="10"/>
  <c r="D174" i="10"/>
  <c r="K115" i="10"/>
  <c r="D110" i="10"/>
  <c r="O110" i="10"/>
  <c r="D109" i="10"/>
  <c r="Q107" i="10"/>
  <c r="G175" i="10"/>
  <c r="D115" i="10"/>
  <c r="H94" i="10"/>
  <c r="Q169" i="10"/>
  <c r="I172" i="10"/>
  <c r="F174" i="10"/>
  <c r="O74" i="10"/>
  <c r="Q142" i="10"/>
  <c r="O79" i="10"/>
  <c r="K154" i="10"/>
  <c r="Q140" i="10"/>
  <c r="W110" i="10"/>
  <c r="Q109" i="10"/>
  <c r="F147" i="12"/>
  <c r="U77" i="10"/>
  <c r="G89" i="10"/>
  <c r="Q179" i="10"/>
  <c r="Q183" i="10"/>
  <c r="O149" i="10"/>
  <c r="G106" i="10"/>
  <c r="S151" i="10"/>
  <c r="I150" i="10"/>
  <c r="S148" i="10"/>
  <c r="M75" i="10"/>
  <c r="P100" i="10"/>
  <c r="K73" i="10"/>
  <c r="K104" i="10"/>
  <c r="O147" i="10"/>
  <c r="S82" i="10"/>
  <c r="O144" i="10"/>
  <c r="K211" i="10"/>
  <c r="E211" i="10"/>
  <c r="Q211" i="12"/>
  <c r="V91" i="10"/>
  <c r="M211" i="10"/>
  <c r="S211" i="10"/>
  <c r="V211" i="10"/>
  <c r="F178" i="10"/>
  <c r="F182" i="10"/>
  <c r="D178" i="10"/>
  <c r="D182" i="10"/>
  <c r="J115" i="10"/>
  <c r="J211" i="10"/>
  <c r="R115" i="10"/>
  <c r="R211" i="10"/>
  <c r="N115" i="10"/>
  <c r="N211" i="10"/>
  <c r="T115" i="10"/>
  <c r="T211" i="10"/>
  <c r="F115" i="10"/>
  <c r="F211" i="10"/>
  <c r="O115" i="10"/>
  <c r="O211" i="10"/>
  <c r="X115" i="10"/>
  <c r="X211" i="10"/>
  <c r="G115" i="12"/>
  <c r="G211" i="12"/>
  <c r="O211" i="12"/>
  <c r="W211" i="12"/>
  <c r="M211" i="12"/>
  <c r="U211" i="12"/>
  <c r="L211" i="12"/>
  <c r="T211" i="12"/>
  <c r="P115" i="10"/>
  <c r="P211" i="10"/>
  <c r="J115" i="12"/>
  <c r="J211" i="12"/>
  <c r="R211" i="12"/>
  <c r="Q115" i="10"/>
  <c r="Q211" i="10"/>
  <c r="I115" i="10"/>
  <c r="I211" i="10"/>
  <c r="F115" i="12"/>
  <c r="F211" i="12"/>
  <c r="E115" i="12"/>
  <c r="E211" i="12"/>
  <c r="W115" i="10"/>
  <c r="W211" i="10"/>
  <c r="G115" i="10"/>
  <c r="G211" i="10"/>
  <c r="H115" i="10"/>
  <c r="H211" i="10"/>
  <c r="C115" i="10"/>
  <c r="K115" i="12"/>
  <c r="K211" i="12"/>
  <c r="S211" i="12"/>
  <c r="I115" i="12"/>
  <c r="I211" i="12"/>
  <c r="H115" i="12"/>
  <c r="H211" i="12"/>
  <c r="P211" i="12"/>
  <c r="X211" i="12"/>
  <c r="N211" i="12"/>
  <c r="U211" i="10"/>
  <c r="D211" i="12"/>
  <c r="L211" i="10"/>
  <c r="V211" i="12"/>
  <c r="D211" i="10"/>
  <c r="X100" i="10"/>
  <c r="U146" i="10"/>
  <c r="G151" i="10"/>
  <c r="I72" i="10"/>
  <c r="M140" i="10"/>
  <c r="S79" i="10"/>
  <c r="I71" i="10"/>
  <c r="M73" i="10"/>
  <c r="I141" i="10"/>
  <c r="G142" i="10"/>
  <c r="G80" i="10"/>
  <c r="U147" i="10"/>
  <c r="G83" i="10"/>
  <c r="Q89" i="10"/>
  <c r="G74" i="10"/>
  <c r="O143" i="10"/>
  <c r="I145" i="10"/>
  <c r="G148" i="10"/>
  <c r="I107" i="10"/>
  <c r="G107" i="10"/>
  <c r="O175" i="10"/>
  <c r="K175" i="10"/>
  <c r="K178" i="10"/>
  <c r="J165" i="10"/>
  <c r="P169" i="10"/>
  <c r="X157" i="10"/>
  <c r="J101" i="10"/>
  <c r="H179" i="12"/>
  <c r="I171" i="12"/>
  <c r="F171" i="12"/>
  <c r="K80" i="12"/>
  <c r="Q160" i="10"/>
  <c r="V161" i="10"/>
  <c r="D99" i="12"/>
  <c r="J114" i="12"/>
  <c r="S89" i="10"/>
  <c r="O75" i="10"/>
  <c r="M72" i="10"/>
  <c r="I73" i="10"/>
  <c r="I76" i="10"/>
  <c r="I142" i="10"/>
  <c r="U82" i="10"/>
  <c r="U71" i="10"/>
  <c r="K85" i="10"/>
  <c r="I81" i="10"/>
  <c r="N114" i="10"/>
  <c r="P179" i="10"/>
  <c r="I77" i="10"/>
  <c r="M74" i="10"/>
  <c r="D172" i="10"/>
  <c r="I78" i="10"/>
  <c r="I146" i="10"/>
  <c r="Q175" i="10"/>
  <c r="F108" i="10"/>
  <c r="F144" i="10"/>
  <c r="F172" i="10"/>
  <c r="W114" i="10"/>
  <c r="H114" i="10"/>
  <c r="P167" i="10"/>
  <c r="W179" i="10"/>
  <c r="D108" i="10"/>
  <c r="Q171" i="10"/>
  <c r="I174" i="10"/>
  <c r="Q94" i="10"/>
  <c r="J172" i="12"/>
  <c r="G145" i="12"/>
  <c r="I103" i="12"/>
  <c r="I105" i="12"/>
  <c r="G176" i="12"/>
  <c r="I179" i="12"/>
  <c r="D83" i="12"/>
  <c r="J102" i="12"/>
  <c r="K144" i="10"/>
  <c r="I83" i="10"/>
  <c r="K76" i="10"/>
  <c r="X161" i="10"/>
  <c r="G171" i="10"/>
  <c r="M76" i="10"/>
  <c r="F78" i="12"/>
  <c r="S147" i="10"/>
  <c r="I140" i="10"/>
  <c r="J107" i="10"/>
  <c r="D84" i="12"/>
  <c r="I157" i="10"/>
  <c r="K170" i="10"/>
  <c r="U145" i="10"/>
  <c r="Q158" i="10"/>
  <c r="G111" i="12"/>
  <c r="Q73" i="10"/>
  <c r="F148" i="10"/>
  <c r="K72" i="10"/>
  <c r="I159" i="12"/>
  <c r="U171" i="10"/>
  <c r="G113" i="10"/>
  <c r="G87" i="10"/>
  <c r="M158" i="10"/>
  <c r="P114" i="10"/>
  <c r="I111" i="12"/>
  <c r="G152" i="10"/>
  <c r="I104" i="12"/>
  <c r="G71" i="12"/>
  <c r="K88" i="12"/>
  <c r="D92" i="12"/>
  <c r="G88" i="10"/>
  <c r="G179" i="10"/>
  <c r="W175" i="10"/>
  <c r="G114" i="10"/>
  <c r="N176" i="10"/>
  <c r="I173" i="10"/>
  <c r="I139" i="10"/>
  <c r="K159" i="10"/>
  <c r="Q102" i="10"/>
  <c r="G146" i="10"/>
  <c r="S154" i="10"/>
  <c r="I154" i="10"/>
  <c r="U170" i="10"/>
  <c r="U105" i="10"/>
  <c r="G145" i="10"/>
  <c r="K85" i="12"/>
  <c r="S209" i="12"/>
  <c r="F176" i="10"/>
  <c r="S86" i="10"/>
  <c r="G82" i="10"/>
  <c r="D164" i="12"/>
  <c r="G112" i="12"/>
  <c r="S210" i="10"/>
  <c r="J98" i="10"/>
  <c r="F109" i="12"/>
  <c r="U102" i="10"/>
  <c r="D100" i="12"/>
  <c r="F178" i="12"/>
  <c r="U81" i="10"/>
  <c r="S150" i="10"/>
  <c r="U149" i="10"/>
  <c r="U178" i="10"/>
  <c r="U174" i="10"/>
  <c r="U166" i="10"/>
  <c r="D97" i="10"/>
  <c r="F174" i="12"/>
  <c r="G150" i="10"/>
  <c r="G149" i="12"/>
  <c r="I89" i="12"/>
  <c r="I90" i="12"/>
  <c r="I91" i="12"/>
  <c r="I157" i="12"/>
  <c r="F156" i="12"/>
  <c r="H89" i="12"/>
  <c r="G153" i="10"/>
  <c r="U154" i="10"/>
  <c r="Q76" i="10"/>
  <c r="K147" i="10"/>
  <c r="Q146" i="10"/>
  <c r="O82" i="10"/>
  <c r="M87" i="10"/>
  <c r="K88" i="10"/>
  <c r="O171" i="10"/>
  <c r="I105" i="10"/>
  <c r="M71" i="10"/>
  <c r="G178" i="12"/>
  <c r="G113" i="12"/>
  <c r="E177" i="10"/>
  <c r="M151" i="10"/>
  <c r="G84" i="12"/>
  <c r="K153" i="10"/>
  <c r="I106" i="10"/>
  <c r="Q83" i="10"/>
  <c r="O103" i="10"/>
  <c r="K157" i="10"/>
  <c r="O102" i="10"/>
  <c r="E150" i="10"/>
  <c r="O167" i="10"/>
  <c r="I170" i="10"/>
  <c r="Q84" i="10"/>
  <c r="I161" i="12"/>
  <c r="X90" i="10"/>
  <c r="X101" i="10"/>
  <c r="H158" i="10"/>
  <c r="I175" i="12"/>
  <c r="E82" i="10"/>
  <c r="G97" i="10"/>
  <c r="G169" i="10"/>
  <c r="D177" i="12"/>
  <c r="O81" i="10"/>
  <c r="M139" i="10"/>
  <c r="P164" i="10"/>
  <c r="E81" i="12"/>
  <c r="U89" i="10"/>
  <c r="O94" i="10"/>
  <c r="O80" i="10"/>
  <c r="J92" i="12"/>
  <c r="G178" i="10"/>
  <c r="P155" i="10"/>
  <c r="G93" i="10"/>
  <c r="Q96" i="10"/>
  <c r="I178" i="12"/>
  <c r="K103" i="10"/>
  <c r="O139" i="10"/>
  <c r="U78" i="10"/>
  <c r="G141" i="12"/>
  <c r="O88" i="10"/>
  <c r="N99" i="10"/>
  <c r="Q145" i="10"/>
  <c r="U73" i="10"/>
  <c r="I147" i="12"/>
  <c r="G144" i="10"/>
  <c r="E96" i="10"/>
  <c r="K106" i="12"/>
  <c r="G175" i="12"/>
  <c r="I202" i="10"/>
  <c r="M203" i="10"/>
  <c r="O203" i="10"/>
  <c r="S156" i="10"/>
  <c r="M149" i="10"/>
  <c r="W205" i="10"/>
  <c r="J176" i="12"/>
  <c r="S152" i="10"/>
  <c r="K203" i="10"/>
  <c r="Q80" i="10"/>
  <c r="O148" i="10"/>
  <c r="K174" i="10"/>
  <c r="I174" i="12"/>
  <c r="K80" i="10"/>
  <c r="G96" i="10"/>
  <c r="K96" i="10"/>
  <c r="R97" i="10"/>
  <c r="U168" i="10"/>
  <c r="I77" i="12"/>
  <c r="E85" i="12"/>
  <c r="D101" i="12"/>
  <c r="K78" i="10"/>
  <c r="O105" i="10"/>
  <c r="Q141" i="10"/>
  <c r="G114" i="12"/>
  <c r="U103" i="10"/>
  <c r="Q149" i="10"/>
  <c r="Q72" i="10"/>
  <c r="K102" i="12"/>
  <c r="G172" i="12"/>
  <c r="H153" i="12"/>
  <c r="K87" i="12"/>
  <c r="S80" i="10"/>
  <c r="I150" i="12"/>
  <c r="O202" i="10"/>
  <c r="S203" i="10"/>
  <c r="I82" i="10"/>
  <c r="I144" i="10"/>
  <c r="U84" i="10"/>
  <c r="U201" i="10"/>
  <c r="G147" i="10"/>
  <c r="O158" i="10"/>
  <c r="S158" i="10"/>
  <c r="R99" i="10"/>
  <c r="M80" i="10"/>
  <c r="U86" i="10"/>
  <c r="U160" i="10"/>
  <c r="K161" i="10"/>
  <c r="H162" i="10"/>
  <c r="N165" i="10"/>
  <c r="Q106" i="10"/>
  <c r="K171" i="10"/>
  <c r="K102" i="10"/>
  <c r="G161" i="10"/>
  <c r="K151" i="10"/>
  <c r="M88" i="10"/>
  <c r="S209" i="10"/>
  <c r="I152" i="10"/>
  <c r="U140" i="10"/>
  <c r="K140" i="10"/>
  <c r="I107" i="12"/>
  <c r="I176" i="12"/>
  <c r="D115" i="12"/>
  <c r="D114" i="12"/>
  <c r="I181" i="12"/>
  <c r="I112" i="12"/>
  <c r="J180" i="12"/>
  <c r="J112" i="12"/>
  <c r="F85" i="12"/>
  <c r="F150" i="12"/>
  <c r="K75" i="10"/>
  <c r="K201" i="10"/>
  <c r="U175" i="10"/>
  <c r="U107" i="10"/>
  <c r="M148" i="10"/>
  <c r="M83" i="10"/>
  <c r="W207" i="10"/>
  <c r="W201" i="10"/>
  <c r="W206" i="10"/>
  <c r="M78" i="10"/>
  <c r="M147" i="10"/>
  <c r="I153" i="10"/>
  <c r="I89" i="10"/>
  <c r="I88" i="10"/>
  <c r="O146" i="10"/>
  <c r="O77" i="10"/>
  <c r="G71" i="10"/>
  <c r="G139" i="10"/>
  <c r="I75" i="10"/>
  <c r="I201" i="10"/>
  <c r="M77" i="10"/>
  <c r="M142" i="10"/>
  <c r="U79" i="10"/>
  <c r="U202" i="10"/>
  <c r="Q147" i="10"/>
  <c r="Q82" i="10"/>
  <c r="Q203" i="10"/>
  <c r="S87" i="10"/>
  <c r="S204" i="10"/>
  <c r="E84" i="12"/>
  <c r="E149" i="12"/>
  <c r="I84" i="10"/>
  <c r="I85" i="10"/>
  <c r="I149" i="10"/>
  <c r="M150" i="10"/>
  <c r="M154" i="10"/>
  <c r="O87" i="10"/>
  <c r="O152" i="10"/>
  <c r="K90" i="10"/>
  <c r="K89" i="10"/>
  <c r="U180" i="10"/>
  <c r="U111" i="10"/>
  <c r="G76" i="10"/>
  <c r="G141" i="10"/>
  <c r="E107" i="10"/>
  <c r="E175" i="10"/>
  <c r="O151" i="10"/>
  <c r="O86" i="10"/>
  <c r="O204" i="10"/>
  <c r="G90" i="12"/>
  <c r="D140" i="12"/>
  <c r="D142" i="12"/>
  <c r="I86" i="12"/>
  <c r="D91" i="12"/>
  <c r="K145" i="10"/>
  <c r="M146" i="10"/>
  <c r="K83" i="10"/>
  <c r="Q85" i="10"/>
  <c r="X165" i="10"/>
  <c r="I151" i="10"/>
  <c r="Q204" i="10"/>
  <c r="I155" i="10"/>
  <c r="M209" i="10"/>
  <c r="I79" i="10"/>
  <c r="U156" i="10"/>
  <c r="S81" i="10"/>
  <c r="W203" i="10"/>
  <c r="G179" i="12"/>
  <c r="G77" i="10"/>
  <c r="O209" i="10"/>
  <c r="U152" i="10"/>
  <c r="G75" i="10"/>
  <c r="U76" i="10"/>
  <c r="G78" i="10"/>
  <c r="U203" i="10"/>
  <c r="U83" i="10"/>
  <c r="O170" i="10"/>
  <c r="Q174" i="10"/>
  <c r="M201" i="10"/>
  <c r="Q209" i="12"/>
  <c r="I154" i="12"/>
  <c r="I87" i="10"/>
  <c r="G85" i="10"/>
  <c r="Q105" i="10"/>
  <c r="S202" i="10"/>
  <c r="M202" i="10"/>
  <c r="U144" i="10"/>
  <c r="W204" i="10"/>
  <c r="M84" i="10"/>
  <c r="Q103" i="10"/>
  <c r="K139" i="10"/>
  <c r="K143" i="10"/>
  <c r="Q77" i="10"/>
  <c r="G174" i="10"/>
  <c r="G110" i="10"/>
  <c r="I76" i="12"/>
  <c r="E89" i="12"/>
  <c r="O155" i="10"/>
  <c r="F112" i="10"/>
  <c r="I178" i="10"/>
  <c r="L81" i="10"/>
  <c r="D150" i="10"/>
  <c r="E139" i="10"/>
  <c r="X179" i="10"/>
  <c r="T114" i="10"/>
  <c r="R91" i="10"/>
  <c r="H92" i="10"/>
  <c r="D86" i="10"/>
  <c r="Q81" i="10"/>
  <c r="P97" i="10"/>
  <c r="U90" i="10"/>
  <c r="S162" i="10"/>
  <c r="Q170" i="10"/>
  <c r="S201" i="10"/>
  <c r="G81" i="10"/>
  <c r="O96" i="10"/>
  <c r="Q162" i="10"/>
  <c r="H179" i="10"/>
  <c r="G84" i="10"/>
  <c r="G153" i="12"/>
  <c r="F102" i="12"/>
  <c r="F103" i="12"/>
  <c r="O73" i="10"/>
  <c r="K150" i="10"/>
  <c r="I80" i="10"/>
  <c r="O78" i="10"/>
  <c r="K71" i="10"/>
  <c r="U141" i="10"/>
  <c r="Q74" i="10"/>
  <c r="S83" i="10"/>
  <c r="I93" i="12"/>
  <c r="X99" i="10"/>
  <c r="G149" i="10"/>
  <c r="M156" i="10"/>
  <c r="S91" i="10"/>
  <c r="S157" i="10"/>
  <c r="V96" i="10"/>
  <c r="H168" i="10"/>
  <c r="P159" i="10"/>
  <c r="H164" i="10"/>
  <c r="O166" i="10"/>
  <c r="K163" i="10"/>
  <c r="U153" i="10"/>
  <c r="O93" i="10"/>
  <c r="K92" i="10"/>
  <c r="I94" i="10"/>
  <c r="U95" i="10"/>
  <c r="F83" i="10"/>
  <c r="F84" i="10"/>
  <c r="G144" i="12"/>
  <c r="I81" i="12"/>
  <c r="G88" i="12"/>
  <c r="U85" i="10"/>
  <c r="Q104" i="10"/>
  <c r="I147" i="10"/>
  <c r="E164" i="10"/>
  <c r="E97" i="10"/>
  <c r="U91" i="10"/>
  <c r="E73" i="10"/>
  <c r="E80" i="10"/>
  <c r="D151" i="10"/>
  <c r="E72" i="10"/>
  <c r="R93" i="10"/>
  <c r="J172" i="10"/>
  <c r="I153" i="12"/>
  <c r="I167" i="12"/>
  <c r="I170" i="12"/>
  <c r="G174" i="12"/>
  <c r="K107" i="12"/>
  <c r="M210" i="12"/>
  <c r="O76" i="10"/>
  <c r="G203" i="10"/>
  <c r="S84" i="10"/>
  <c r="G155" i="10"/>
  <c r="H100" i="10"/>
  <c r="Q153" i="10"/>
  <c r="O140" i="10"/>
  <c r="P165" i="10"/>
  <c r="G79" i="10"/>
  <c r="U80" i="10"/>
  <c r="M82" i="10"/>
  <c r="Q151" i="10"/>
  <c r="O83" i="10"/>
  <c r="Q154" i="10"/>
  <c r="M86" i="10"/>
  <c r="G167" i="12"/>
  <c r="F151" i="12"/>
  <c r="O85" i="10"/>
  <c r="O104" i="10"/>
  <c r="I74" i="10"/>
  <c r="I90" i="10"/>
  <c r="K90" i="12"/>
  <c r="G157" i="12"/>
  <c r="G159" i="12"/>
  <c r="G103" i="12"/>
  <c r="G104" i="12"/>
  <c r="K104" i="12"/>
  <c r="U209" i="12"/>
  <c r="I172" i="12"/>
  <c r="G110" i="12"/>
  <c r="K110" i="12"/>
  <c r="D73" i="12"/>
  <c r="F163" i="12"/>
  <c r="H85" i="12"/>
  <c r="K77" i="12"/>
  <c r="K81" i="12"/>
  <c r="D178" i="12"/>
  <c r="M209" i="12"/>
  <c r="N161" i="10"/>
  <c r="K82" i="10"/>
  <c r="O174" i="10"/>
  <c r="M141" i="10"/>
  <c r="U158" i="10"/>
  <c r="U74" i="10"/>
  <c r="G201" i="10"/>
  <c r="K142" i="10"/>
  <c r="Q143" i="10"/>
  <c r="M79" i="10"/>
  <c r="K148" i="10"/>
  <c r="U148" i="10"/>
  <c r="G86" i="10"/>
  <c r="O154" i="10"/>
  <c r="G103" i="10"/>
  <c r="G104" i="10"/>
  <c r="R161" i="10"/>
  <c r="M145" i="10"/>
  <c r="I204" i="10"/>
  <c r="U204" i="10"/>
  <c r="Q88" i="10"/>
  <c r="G204" i="10"/>
  <c r="J100" i="10"/>
  <c r="N100" i="10"/>
  <c r="I103" i="10"/>
  <c r="K106" i="10"/>
  <c r="U88" i="10"/>
  <c r="K87" i="10"/>
  <c r="M153" i="10"/>
  <c r="M89" i="10"/>
  <c r="W208" i="10"/>
  <c r="K111" i="12"/>
  <c r="S149" i="10"/>
  <c r="Q87" i="10"/>
  <c r="K82" i="12"/>
  <c r="U87" i="10"/>
  <c r="P113" i="10"/>
  <c r="O89" i="10"/>
  <c r="K204" i="10"/>
  <c r="Q86" i="10"/>
  <c r="O142" i="10"/>
  <c r="G202" i="10"/>
  <c r="O109" i="10"/>
  <c r="K202" i="10"/>
  <c r="K141" i="10"/>
  <c r="O179" i="10"/>
  <c r="M204" i="10"/>
  <c r="G143" i="10"/>
  <c r="U72" i="10"/>
  <c r="Q79" i="10"/>
  <c r="U176" i="10"/>
  <c r="O201" i="10"/>
  <c r="I203" i="10"/>
  <c r="Q201" i="10"/>
  <c r="I148" i="10"/>
  <c r="K146" i="10"/>
  <c r="K77" i="10"/>
  <c r="G105" i="10"/>
  <c r="R165" i="10"/>
  <c r="M143" i="10"/>
  <c r="O71" i="10"/>
  <c r="Q75" i="10"/>
  <c r="O173" i="10"/>
  <c r="G154" i="10"/>
  <c r="G90" i="10"/>
  <c r="U75" i="10"/>
  <c r="W202" i="10"/>
  <c r="M144" i="10"/>
  <c r="Q152" i="10"/>
  <c r="K81" i="10"/>
  <c r="K155" i="10"/>
  <c r="M152" i="10"/>
  <c r="I159" i="10"/>
  <c r="Q139" i="10"/>
  <c r="K74" i="10"/>
  <c r="K105" i="10"/>
  <c r="Q156" i="10"/>
  <c r="Q78" i="10"/>
  <c r="M81" i="10"/>
  <c r="U150" i="10"/>
  <c r="U104" i="10"/>
  <c r="G159" i="10"/>
  <c r="K86" i="10"/>
  <c r="O145" i="10"/>
  <c r="F167" i="12"/>
  <c r="Q202" i="10"/>
  <c r="U142" i="10"/>
  <c r="O114" i="10"/>
  <c r="G109" i="10"/>
  <c r="E90" i="12"/>
  <c r="R157" i="10"/>
  <c r="I92" i="10"/>
  <c r="N92" i="10"/>
  <c r="U93" i="10"/>
  <c r="U167" i="10"/>
  <c r="I168" i="10"/>
  <c r="R155" i="10"/>
  <c r="D98" i="12"/>
  <c r="I143" i="12"/>
  <c r="U139" i="10"/>
  <c r="G157" i="10"/>
  <c r="U151" i="10"/>
  <c r="D109" i="12"/>
  <c r="I168" i="12"/>
  <c r="Q71" i="10"/>
  <c r="U143" i="10"/>
  <c r="I171" i="10"/>
  <c r="P161" i="10"/>
  <c r="Q150" i="10"/>
  <c r="K152" i="10"/>
  <c r="R100" i="10"/>
  <c r="P163" i="10"/>
  <c r="F74" i="10"/>
  <c r="E79" i="10"/>
  <c r="E172" i="10"/>
  <c r="V155" i="10"/>
  <c r="Q90" i="10"/>
  <c r="X91" i="10"/>
  <c r="P93" i="10"/>
  <c r="X93" i="10"/>
  <c r="V97" i="10"/>
  <c r="H99" i="10"/>
  <c r="P101" i="10"/>
  <c r="R167" i="10"/>
  <c r="G163" i="10"/>
  <c r="R163" i="10"/>
  <c r="P91" i="10"/>
  <c r="J168" i="10"/>
  <c r="D98" i="10"/>
  <c r="O168" i="10"/>
  <c r="V90" i="10"/>
  <c r="J166" i="10"/>
  <c r="S85" i="10"/>
  <c r="O153" i="10"/>
  <c r="O150" i="10"/>
  <c r="I143" i="10"/>
  <c r="O84" i="10"/>
  <c r="I104" i="10"/>
  <c r="G93" i="12"/>
  <c r="J140" i="12"/>
  <c r="H141" i="12"/>
  <c r="H145" i="12"/>
  <c r="K74" i="12"/>
  <c r="O141" i="10"/>
  <c r="G73" i="10"/>
  <c r="G140" i="10"/>
  <c r="K84" i="10"/>
  <c r="S160" i="10"/>
  <c r="P99" i="10"/>
  <c r="M85" i="10"/>
  <c r="I86" i="10"/>
  <c r="I161" i="10"/>
  <c r="D99" i="10"/>
  <c r="E162" i="10"/>
  <c r="D149" i="10"/>
  <c r="J114" i="10"/>
  <c r="F177" i="12"/>
  <c r="K112" i="12"/>
  <c r="L145" i="10"/>
  <c r="N155" i="10"/>
  <c r="H156" i="10"/>
  <c r="J93" i="10"/>
  <c r="K158" i="10"/>
  <c r="N96" i="10"/>
  <c r="R96" i="10"/>
  <c r="X98" i="10"/>
  <c r="S208" i="10"/>
  <c r="O169" i="10"/>
  <c r="N101" i="10"/>
  <c r="X167" i="10"/>
  <c r="N168" i="10"/>
  <c r="R168" i="10"/>
  <c r="H169" i="10"/>
  <c r="J169" i="10"/>
  <c r="X169" i="10"/>
  <c r="G168" i="10"/>
  <c r="N90" i="10"/>
  <c r="H165" i="10"/>
  <c r="U155" i="10"/>
  <c r="K101" i="10"/>
  <c r="N167" i="10"/>
  <c r="S95" i="10"/>
  <c r="J160" i="10"/>
  <c r="E163" i="10"/>
  <c r="K79" i="10"/>
  <c r="O177" i="10"/>
  <c r="O181" i="10"/>
  <c r="N112" i="10"/>
  <c r="N181" i="10"/>
  <c r="D177" i="10"/>
  <c r="D181" i="10"/>
  <c r="E160" i="10"/>
  <c r="G155" i="12"/>
  <c r="G76" i="12"/>
  <c r="K76" i="12"/>
  <c r="G163" i="12"/>
  <c r="I102" i="12"/>
  <c r="W209" i="12"/>
  <c r="I163" i="12"/>
  <c r="X147" i="10"/>
  <c r="I83" i="12"/>
  <c r="I149" i="12"/>
  <c r="G89" i="12"/>
  <c r="K89" i="12"/>
  <c r="G161" i="12"/>
  <c r="K103" i="12"/>
  <c r="G105" i="12"/>
  <c r="K105" i="12"/>
  <c r="K209" i="12"/>
  <c r="H147" i="12"/>
  <c r="K149" i="10"/>
  <c r="S88" i="10"/>
  <c r="O156" i="10"/>
  <c r="I179" i="10"/>
  <c r="G140" i="12"/>
  <c r="G107" i="12"/>
  <c r="I114" i="10"/>
  <c r="O164" i="10"/>
  <c r="I110" i="12"/>
  <c r="I84" i="12"/>
  <c r="G171" i="12"/>
  <c r="I93" i="10"/>
  <c r="G106" i="12"/>
  <c r="I141" i="12"/>
  <c r="X82" i="10"/>
  <c r="I102" i="10"/>
  <c r="U106" i="10"/>
  <c r="O106" i="10"/>
  <c r="H145" i="10"/>
  <c r="S153" i="10"/>
  <c r="O160" i="10"/>
  <c r="I145" i="12"/>
  <c r="G97" i="12"/>
  <c r="K97" i="12"/>
  <c r="J107" i="12"/>
  <c r="N91" i="10"/>
  <c r="L149" i="10"/>
  <c r="K75" i="12"/>
  <c r="I96" i="12"/>
  <c r="I166" i="12"/>
  <c r="G102" i="12"/>
  <c r="D160" i="12"/>
  <c r="J75" i="12"/>
  <c r="J76" i="12"/>
  <c r="J153" i="12"/>
  <c r="H157" i="12"/>
  <c r="H158" i="12"/>
  <c r="X154" i="10"/>
  <c r="K101" i="12"/>
  <c r="I176" i="10"/>
  <c r="I180" i="10"/>
  <c r="K112" i="10"/>
  <c r="K180" i="10"/>
  <c r="G176" i="10"/>
  <c r="G180" i="10"/>
  <c r="P111" i="10"/>
  <c r="P180" i="10"/>
  <c r="W111" i="10"/>
  <c r="W180" i="10"/>
  <c r="E179" i="10"/>
  <c r="E115" i="10"/>
  <c r="U179" i="10"/>
  <c r="U115" i="10"/>
  <c r="K83" i="12"/>
  <c r="G99" i="12"/>
  <c r="I106" i="12"/>
  <c r="G139" i="12"/>
  <c r="F74" i="12"/>
  <c r="M208" i="12"/>
  <c r="E161" i="10"/>
  <c r="I113" i="10"/>
  <c r="K177" i="10"/>
  <c r="J175" i="10"/>
  <c r="N179" i="10"/>
  <c r="E144" i="10"/>
  <c r="F142" i="10"/>
  <c r="D155" i="10"/>
  <c r="E91" i="10"/>
  <c r="E95" i="10"/>
  <c r="E169" i="10"/>
  <c r="E105" i="10"/>
  <c r="X143" i="10"/>
  <c r="H149" i="10"/>
  <c r="I82" i="12"/>
  <c r="F71" i="10"/>
  <c r="G81" i="12"/>
  <c r="K84" i="12"/>
  <c r="I92" i="12"/>
  <c r="G146" i="12"/>
  <c r="I85" i="12"/>
  <c r="K91" i="12"/>
  <c r="D152" i="12"/>
  <c r="H71" i="12"/>
  <c r="M208" i="10"/>
  <c r="M210" i="10"/>
  <c r="J71" i="12"/>
  <c r="J82" i="10"/>
  <c r="I158" i="10"/>
  <c r="O157" i="10"/>
  <c r="J176" i="10"/>
  <c r="R179" i="10"/>
  <c r="N144" i="10"/>
  <c r="R81" i="10"/>
  <c r="N148" i="10"/>
  <c r="P149" i="10"/>
  <c r="V154" i="10"/>
  <c r="L156" i="10"/>
  <c r="X88" i="10"/>
  <c r="V89" i="10"/>
  <c r="J161" i="12"/>
  <c r="G151" i="12"/>
  <c r="T207" i="10"/>
  <c r="H159" i="10"/>
  <c r="U208" i="12"/>
  <c r="Q208" i="12"/>
  <c r="J170" i="12"/>
  <c r="J105" i="12"/>
  <c r="N80" i="10"/>
  <c r="F160" i="12"/>
  <c r="L91" i="10"/>
  <c r="J106" i="10"/>
  <c r="D110" i="12"/>
  <c r="D77" i="10"/>
  <c r="H80" i="10"/>
  <c r="X151" i="10"/>
  <c r="P175" i="10"/>
  <c r="E176" i="10"/>
  <c r="R150" i="10"/>
  <c r="F73" i="12"/>
  <c r="O90" i="10"/>
  <c r="I87" i="12"/>
  <c r="L146" i="10"/>
  <c r="H156" i="12"/>
  <c r="H102" i="10"/>
  <c r="H175" i="10"/>
  <c r="V210" i="10"/>
  <c r="H110" i="10"/>
  <c r="J174" i="12"/>
  <c r="P110" i="10"/>
  <c r="F72" i="12"/>
  <c r="F153" i="10"/>
  <c r="I203" i="12"/>
  <c r="W207" i="12"/>
  <c r="T204" i="10"/>
  <c r="J83" i="10"/>
  <c r="E141" i="10"/>
  <c r="X153" i="10"/>
  <c r="J170" i="10"/>
  <c r="S94" i="10"/>
  <c r="P92" i="10"/>
  <c r="K92" i="12"/>
  <c r="F160" i="10"/>
  <c r="D155" i="12"/>
  <c r="B149" i="10"/>
  <c r="L147" i="10"/>
  <c r="L151" i="10"/>
  <c r="R108" i="10"/>
  <c r="R107" i="10"/>
  <c r="H103" i="10"/>
  <c r="R170" i="10"/>
  <c r="O165" i="10"/>
  <c r="K167" i="10"/>
  <c r="I148" i="12"/>
  <c r="U205" i="12"/>
  <c r="E77" i="10"/>
  <c r="F175" i="12"/>
  <c r="C71" i="12"/>
  <c r="F165" i="10"/>
  <c r="R146" i="10"/>
  <c r="E111" i="10"/>
  <c r="D143" i="12"/>
  <c r="N87" i="10"/>
  <c r="H88" i="12"/>
  <c r="X149" i="10"/>
  <c r="X84" i="10"/>
  <c r="K91" i="10"/>
  <c r="G82" i="12"/>
  <c r="E112" i="10"/>
  <c r="J102" i="10"/>
  <c r="F72" i="10"/>
  <c r="L82" i="10"/>
  <c r="D175" i="12"/>
  <c r="H87" i="10"/>
  <c r="D141" i="10"/>
  <c r="R176" i="10"/>
  <c r="Q95" i="10"/>
  <c r="J81" i="12"/>
  <c r="G77" i="12"/>
  <c r="E103" i="12"/>
  <c r="R113" i="10"/>
  <c r="H176" i="10"/>
  <c r="H165" i="12"/>
  <c r="X72" i="10"/>
  <c r="F79" i="12"/>
  <c r="L79" i="10"/>
  <c r="P106" i="10"/>
  <c r="L207" i="10"/>
  <c r="J147" i="10"/>
  <c r="F87" i="12"/>
  <c r="J97" i="12"/>
  <c r="H83" i="10"/>
  <c r="L80" i="10"/>
  <c r="J208" i="10"/>
  <c r="U162" i="10"/>
  <c r="T205" i="10"/>
  <c r="J150" i="10"/>
  <c r="Q98" i="10"/>
  <c r="J148" i="10"/>
  <c r="N103" i="10"/>
  <c r="U207" i="12"/>
  <c r="M203" i="12"/>
  <c r="X86" i="10"/>
  <c r="P98" i="10"/>
  <c r="F172" i="12"/>
  <c r="D104" i="10"/>
  <c r="S207" i="10"/>
  <c r="K205" i="12"/>
  <c r="J207" i="10"/>
  <c r="J103" i="10"/>
  <c r="H167" i="10"/>
  <c r="G147" i="12"/>
  <c r="D79" i="12"/>
  <c r="P107" i="10"/>
  <c r="N81" i="10"/>
  <c r="X148" i="10"/>
  <c r="O92" i="10"/>
  <c r="J74" i="12"/>
  <c r="E178" i="12"/>
  <c r="H176" i="12"/>
  <c r="N85" i="10"/>
  <c r="R114" i="10"/>
  <c r="V208" i="12"/>
  <c r="H92" i="12"/>
  <c r="G98" i="12"/>
  <c r="P96" i="10"/>
  <c r="I160" i="12"/>
  <c r="R171" i="10"/>
  <c r="K95" i="10"/>
  <c r="R203" i="10"/>
  <c r="G205" i="10"/>
  <c r="X83" i="10"/>
  <c r="R209" i="10"/>
  <c r="P171" i="10"/>
  <c r="G79" i="12"/>
  <c r="X79" i="10"/>
  <c r="X160" i="10"/>
  <c r="F177" i="10"/>
  <c r="N156" i="10"/>
  <c r="I156" i="10"/>
  <c r="H171" i="10"/>
  <c r="U94" i="10"/>
  <c r="I79" i="12"/>
  <c r="W202" i="12"/>
  <c r="I144" i="12"/>
  <c r="W201" i="12"/>
  <c r="W208" i="12"/>
  <c r="W205" i="12"/>
  <c r="I80" i="12"/>
  <c r="F82" i="10"/>
  <c r="W204" i="12"/>
  <c r="D208" i="12"/>
  <c r="F179" i="12"/>
  <c r="K79" i="12"/>
  <c r="E146" i="10"/>
  <c r="D169" i="12"/>
  <c r="L208" i="12"/>
  <c r="M207" i="10"/>
  <c r="K99" i="10"/>
  <c r="G100" i="12"/>
  <c r="H79" i="12"/>
  <c r="L210" i="10"/>
  <c r="P202" i="12"/>
  <c r="H155" i="12"/>
  <c r="H207" i="10"/>
  <c r="H204" i="10"/>
  <c r="F88" i="10"/>
  <c r="H91" i="12"/>
  <c r="H96" i="10"/>
  <c r="G143" i="12"/>
  <c r="L203" i="10"/>
  <c r="P81" i="10"/>
  <c r="X204" i="10"/>
  <c r="N171" i="10"/>
  <c r="I114" i="12"/>
  <c r="U206" i="12"/>
  <c r="Q206" i="10"/>
  <c r="H97" i="10"/>
  <c r="G83" i="12"/>
  <c r="I146" i="12"/>
  <c r="J139" i="12"/>
  <c r="J104" i="10"/>
  <c r="N102" i="10"/>
  <c r="I78" i="12"/>
  <c r="R206" i="10"/>
  <c r="I207" i="12"/>
  <c r="I156" i="12"/>
  <c r="G87" i="12"/>
  <c r="X155" i="10"/>
  <c r="Q166" i="10"/>
  <c r="J103" i="12"/>
  <c r="I202" i="12"/>
  <c r="H161" i="10"/>
  <c r="R94" i="10"/>
  <c r="D156" i="12"/>
  <c r="R159" i="10"/>
  <c r="L90" i="10"/>
  <c r="W109" i="10"/>
  <c r="J164" i="10"/>
  <c r="G80" i="12"/>
  <c r="L155" i="10"/>
  <c r="U98" i="10"/>
  <c r="K169" i="10"/>
  <c r="K165" i="10"/>
  <c r="W203" i="12"/>
  <c r="W206" i="12"/>
  <c r="I142" i="12"/>
  <c r="F91" i="12"/>
  <c r="F149" i="10"/>
  <c r="F157" i="10"/>
  <c r="R177" i="10"/>
  <c r="F147" i="10"/>
  <c r="E82" i="12"/>
  <c r="D89" i="10"/>
  <c r="D157" i="10"/>
  <c r="F92" i="12"/>
  <c r="N104" i="10"/>
  <c r="P207" i="12"/>
  <c r="H201" i="12"/>
  <c r="X203" i="10"/>
  <c r="P203" i="10"/>
  <c r="X145" i="10"/>
  <c r="J84" i="10"/>
  <c r="X206" i="10"/>
  <c r="I205" i="10"/>
  <c r="Q155" i="10"/>
  <c r="I206" i="12"/>
  <c r="S205" i="12"/>
  <c r="P160" i="10"/>
  <c r="K208" i="10"/>
  <c r="J105" i="10"/>
  <c r="P166" i="10"/>
  <c r="R172" i="10"/>
  <c r="U157" i="10"/>
  <c r="I94" i="12"/>
  <c r="P178" i="10"/>
  <c r="Q97" i="10"/>
  <c r="I95" i="12"/>
  <c r="X141" i="10"/>
  <c r="P143" i="10"/>
  <c r="L144" i="10"/>
  <c r="X76" i="10"/>
  <c r="N145" i="10"/>
  <c r="X77" i="10"/>
  <c r="P79" i="10"/>
  <c r="H82" i="10"/>
  <c r="L148" i="10"/>
  <c r="H84" i="10"/>
  <c r="R85" i="10"/>
  <c r="L154" i="10"/>
  <c r="L89" i="10"/>
  <c r="N153" i="10"/>
  <c r="K206" i="10"/>
  <c r="U203" i="12"/>
  <c r="D78" i="12"/>
  <c r="X78" i="10"/>
  <c r="E177" i="12"/>
  <c r="E143" i="12"/>
  <c r="X89" i="10"/>
  <c r="S205" i="10"/>
  <c r="E79" i="12"/>
  <c r="X173" i="10"/>
  <c r="Q203" i="12"/>
  <c r="L158" i="10"/>
  <c r="F71" i="12"/>
  <c r="F140" i="12"/>
  <c r="F141" i="12"/>
  <c r="D88" i="12"/>
  <c r="F164" i="12"/>
  <c r="S202" i="12"/>
  <c r="K208" i="12"/>
  <c r="H95" i="12"/>
  <c r="H144" i="12"/>
  <c r="L87" i="10"/>
  <c r="N158" i="10"/>
  <c r="J95" i="10"/>
  <c r="P207" i="10"/>
  <c r="H167" i="12"/>
  <c r="U163" i="10"/>
  <c r="H108" i="10"/>
  <c r="T209" i="10"/>
  <c r="O210" i="12"/>
  <c r="F146" i="12"/>
  <c r="E145" i="12"/>
  <c r="T109" i="10"/>
  <c r="E95" i="12"/>
  <c r="V205" i="12"/>
  <c r="H202" i="10"/>
  <c r="L203" i="12"/>
  <c r="Q100" i="10"/>
  <c r="R106" i="10"/>
  <c r="J204" i="12"/>
  <c r="O210" i="10"/>
  <c r="D87" i="12"/>
  <c r="E153" i="12"/>
  <c r="U210" i="10"/>
  <c r="F110" i="12"/>
  <c r="D171" i="12"/>
  <c r="G152" i="12"/>
  <c r="X206" i="12"/>
  <c r="H93" i="10"/>
  <c r="I98" i="12"/>
  <c r="X92" i="10"/>
  <c r="D204" i="10"/>
  <c r="D94" i="10"/>
  <c r="Q201" i="12"/>
  <c r="V201" i="12"/>
  <c r="J202" i="10"/>
  <c r="J76" i="10"/>
  <c r="N82" i="10"/>
  <c r="R203" i="12"/>
  <c r="H86" i="12"/>
  <c r="J87" i="12"/>
  <c r="D165" i="10"/>
  <c r="D101" i="10"/>
  <c r="G177" i="10"/>
  <c r="G173" i="10"/>
  <c r="D114" i="10"/>
  <c r="V204" i="12"/>
  <c r="K109" i="12"/>
  <c r="K203" i="12"/>
  <c r="E172" i="12"/>
  <c r="D86" i="12"/>
  <c r="N208" i="12"/>
  <c r="N208" i="10"/>
  <c r="X207" i="12"/>
  <c r="N173" i="10"/>
  <c r="H206" i="12"/>
  <c r="R175" i="10"/>
  <c r="H154" i="12"/>
  <c r="U210" i="12"/>
  <c r="J206" i="10"/>
  <c r="G94" i="10"/>
  <c r="O206" i="10"/>
  <c r="Q91" i="10"/>
  <c r="G95" i="10"/>
  <c r="U99" i="10"/>
  <c r="U208" i="10"/>
  <c r="I91" i="10"/>
  <c r="R103" i="10"/>
  <c r="X139" i="10"/>
  <c r="I158" i="12"/>
  <c r="I99" i="12"/>
  <c r="V157" i="10"/>
  <c r="I99" i="10"/>
  <c r="O95" i="10"/>
  <c r="I97" i="12"/>
  <c r="J94" i="10"/>
  <c r="I164" i="10"/>
  <c r="G162" i="10"/>
  <c r="U164" i="10"/>
  <c r="N93" i="10"/>
  <c r="U92" i="10"/>
  <c r="J112" i="10"/>
  <c r="D171" i="10"/>
  <c r="D167" i="10"/>
  <c r="H94" i="12"/>
  <c r="H205" i="12"/>
  <c r="L142" i="10"/>
  <c r="L78" i="10"/>
  <c r="J144" i="12"/>
  <c r="J80" i="12"/>
  <c r="H80" i="12"/>
  <c r="H149" i="12"/>
  <c r="X156" i="10"/>
  <c r="X152" i="10"/>
  <c r="X87" i="10"/>
  <c r="P157" i="10"/>
  <c r="P153" i="10"/>
  <c r="R89" i="10"/>
  <c r="R88" i="10"/>
  <c r="R158" i="10"/>
  <c r="R90" i="10"/>
  <c r="R154" i="10"/>
  <c r="H159" i="12"/>
  <c r="H90" i="12"/>
  <c r="G92" i="10"/>
  <c r="G156" i="10"/>
  <c r="G91" i="12"/>
  <c r="G156" i="12"/>
  <c r="M157" i="10"/>
  <c r="M93" i="10"/>
  <c r="K94" i="10"/>
  <c r="K93" i="10"/>
  <c r="I96" i="10"/>
  <c r="I95" i="10"/>
  <c r="I160" i="10"/>
  <c r="K95" i="12"/>
  <c r="K96" i="12"/>
  <c r="X97" i="10"/>
  <c r="X162" i="10"/>
  <c r="Q164" i="10"/>
  <c r="Q99" i="10"/>
  <c r="Q168" i="10"/>
  <c r="U101" i="10"/>
  <c r="U100" i="10"/>
  <c r="U169" i="10"/>
  <c r="G170" i="10"/>
  <c r="G166" i="10"/>
  <c r="G102" i="10"/>
  <c r="H166" i="10"/>
  <c r="H101" i="10"/>
  <c r="Q167" i="10"/>
  <c r="Q207" i="10"/>
  <c r="I163" i="10"/>
  <c r="I167" i="10"/>
  <c r="D156" i="10"/>
  <c r="P71" i="10"/>
  <c r="R71" i="10"/>
  <c r="H81" i="12"/>
  <c r="N83" i="10"/>
  <c r="H151" i="12"/>
  <c r="V204" i="10"/>
  <c r="H206" i="10"/>
  <c r="G206" i="10"/>
  <c r="X174" i="10"/>
  <c r="H109" i="10"/>
  <c r="T111" i="10"/>
  <c r="E94" i="12"/>
  <c r="E161" i="12"/>
  <c r="E162" i="12"/>
  <c r="F100" i="10"/>
  <c r="E100" i="10"/>
  <c r="E166" i="10"/>
  <c r="E168" i="10"/>
  <c r="F169" i="10"/>
  <c r="T208" i="10"/>
  <c r="J71" i="10"/>
  <c r="H143" i="12"/>
  <c r="J139" i="10"/>
  <c r="H144" i="10"/>
  <c r="H79" i="10"/>
  <c r="I162" i="10"/>
  <c r="R162" i="10"/>
  <c r="D85" i="10"/>
  <c r="G108" i="10"/>
  <c r="K204" i="12"/>
  <c r="E143" i="10"/>
  <c r="F146" i="10"/>
  <c r="N108" i="10"/>
  <c r="W209" i="10"/>
  <c r="I111" i="10"/>
  <c r="F205" i="12"/>
  <c r="P209" i="12"/>
  <c r="G204" i="12"/>
  <c r="F203" i="12"/>
  <c r="D201" i="10"/>
  <c r="G73" i="12"/>
  <c r="J110" i="12"/>
  <c r="P73" i="10"/>
  <c r="X208" i="10"/>
  <c r="V153" i="10"/>
  <c r="H89" i="10"/>
  <c r="N89" i="10"/>
  <c r="H102" i="12"/>
  <c r="H168" i="12"/>
  <c r="H148" i="10"/>
  <c r="L208" i="10"/>
  <c r="E87" i="10"/>
  <c r="T108" i="10"/>
  <c r="P210" i="12"/>
  <c r="F204" i="10"/>
  <c r="J82" i="12"/>
  <c r="H204" i="12"/>
  <c r="J203" i="10"/>
  <c r="N150" i="10"/>
  <c r="L204" i="12"/>
  <c r="Q205" i="10"/>
  <c r="G205" i="12"/>
  <c r="Q159" i="10"/>
  <c r="S206" i="12"/>
  <c r="P206" i="12"/>
  <c r="J99" i="12"/>
  <c r="G207" i="12"/>
  <c r="N106" i="10"/>
  <c r="J209" i="10"/>
  <c r="N209" i="10"/>
  <c r="R110" i="10"/>
  <c r="P209" i="10"/>
  <c r="D207" i="12"/>
  <c r="T201" i="10"/>
  <c r="J145" i="12"/>
  <c r="X171" i="10"/>
  <c r="I205" i="12"/>
  <c r="X95" i="10"/>
  <c r="P145" i="10"/>
  <c r="N146" i="10"/>
  <c r="H155" i="10"/>
  <c r="U159" i="10"/>
  <c r="R87" i="10"/>
  <c r="N152" i="10"/>
  <c r="G207" i="10"/>
  <c r="P176" i="10"/>
  <c r="H72" i="12"/>
  <c r="H88" i="10"/>
  <c r="D179" i="12"/>
  <c r="D166" i="10"/>
  <c r="I155" i="12"/>
  <c r="N154" i="10"/>
  <c r="E144" i="12"/>
  <c r="H90" i="10"/>
  <c r="O161" i="10"/>
  <c r="F152" i="10"/>
  <c r="O205" i="10"/>
  <c r="E83" i="12"/>
  <c r="J201" i="12"/>
  <c r="N205" i="10"/>
  <c r="P203" i="12"/>
  <c r="X164" i="10"/>
  <c r="R208" i="12"/>
  <c r="G94" i="12"/>
  <c r="J209" i="12"/>
  <c r="N207" i="12"/>
  <c r="R206" i="12"/>
  <c r="R205" i="10"/>
  <c r="R164" i="10"/>
  <c r="K93" i="12"/>
  <c r="K206" i="12"/>
  <c r="R86" i="10"/>
  <c r="P112" i="10"/>
  <c r="X96" i="10"/>
  <c r="L83" i="10"/>
  <c r="J78" i="10"/>
  <c r="P208" i="12"/>
  <c r="R209" i="12"/>
  <c r="J171" i="12"/>
  <c r="M207" i="12"/>
  <c r="D209" i="10"/>
  <c r="G201" i="12"/>
  <c r="K207" i="12"/>
  <c r="U209" i="10"/>
  <c r="H166" i="12"/>
  <c r="G78" i="12"/>
  <c r="S201" i="12"/>
  <c r="I151" i="12"/>
  <c r="H91" i="10"/>
  <c r="D74" i="12"/>
  <c r="J171" i="10"/>
  <c r="I204" i="12"/>
  <c r="M202" i="12"/>
  <c r="L210" i="12"/>
  <c r="R202" i="10"/>
  <c r="H143" i="10"/>
  <c r="V210" i="12"/>
  <c r="K156" i="10"/>
  <c r="G75" i="12"/>
  <c r="L86" i="10"/>
  <c r="N77" i="10"/>
  <c r="O99" i="10"/>
  <c r="K113" i="10"/>
  <c r="F113" i="12"/>
  <c r="K205" i="10"/>
  <c r="K160" i="10"/>
  <c r="J149" i="12"/>
  <c r="P206" i="10"/>
  <c r="P205" i="10"/>
  <c r="J97" i="10"/>
  <c r="E103" i="10"/>
  <c r="H152" i="10"/>
  <c r="N142" i="10"/>
  <c r="X170" i="10"/>
  <c r="J92" i="10"/>
  <c r="D145" i="10"/>
  <c r="X107" i="10"/>
  <c r="T206" i="12"/>
  <c r="R151" i="10"/>
  <c r="H86" i="10"/>
  <c r="U205" i="10"/>
  <c r="X106" i="10"/>
  <c r="H151" i="10"/>
  <c r="L206" i="10"/>
  <c r="C162" i="12"/>
  <c r="E169" i="12"/>
  <c r="X208" i="12"/>
  <c r="N71" i="10"/>
  <c r="H142" i="10"/>
  <c r="R145" i="10"/>
  <c r="X146" i="10"/>
  <c r="V83" i="10"/>
  <c r="J154" i="12"/>
  <c r="V88" i="10"/>
  <c r="M206" i="10"/>
  <c r="V162" i="10"/>
  <c r="L209" i="10"/>
  <c r="P104" i="10"/>
  <c r="X105" i="10"/>
  <c r="F203" i="10"/>
  <c r="J202" i="12"/>
  <c r="P148" i="10"/>
  <c r="R83" i="10"/>
  <c r="E203" i="12"/>
  <c r="E98" i="10"/>
  <c r="K202" i="12"/>
  <c r="E202" i="12"/>
  <c r="W176" i="10"/>
  <c r="F114" i="10"/>
  <c r="F73" i="10"/>
  <c r="E141" i="12"/>
  <c r="J111" i="12"/>
  <c r="L205" i="10"/>
  <c r="K114" i="10"/>
  <c r="M204" i="12"/>
  <c r="K78" i="12"/>
  <c r="N210" i="10"/>
  <c r="F79" i="10"/>
  <c r="E75" i="12"/>
  <c r="S203" i="12"/>
  <c r="X209" i="12"/>
  <c r="J210" i="10"/>
  <c r="R205" i="12"/>
  <c r="D151" i="12"/>
  <c r="U114" i="10"/>
  <c r="I201" i="12"/>
  <c r="B166" i="10"/>
  <c r="T209" i="12"/>
  <c r="E147" i="12"/>
  <c r="E207" i="10"/>
  <c r="F210" i="10"/>
  <c r="D146" i="12"/>
  <c r="F95" i="12"/>
  <c r="N205" i="12"/>
  <c r="T112" i="10"/>
  <c r="U201" i="12"/>
  <c r="U202" i="12"/>
  <c r="I109" i="12"/>
  <c r="V151" i="10"/>
  <c r="H140" i="10"/>
  <c r="L76" i="10"/>
  <c r="S90" i="10"/>
  <c r="X202" i="10"/>
  <c r="H162" i="12"/>
  <c r="H203" i="12"/>
  <c r="R149" i="10"/>
  <c r="P89" i="10"/>
  <c r="J104" i="12"/>
  <c r="F201" i="10"/>
  <c r="F90" i="12"/>
  <c r="F162" i="10"/>
  <c r="E208" i="10"/>
  <c r="J205" i="12"/>
  <c r="N201" i="12"/>
  <c r="N141" i="10"/>
  <c r="P202" i="10"/>
  <c r="N202" i="12"/>
  <c r="J203" i="12"/>
  <c r="J204" i="10"/>
  <c r="G206" i="12"/>
  <c r="H161" i="12"/>
  <c r="J163" i="12"/>
  <c r="Q207" i="12"/>
  <c r="V207" i="10"/>
  <c r="H169" i="12"/>
  <c r="H208" i="10"/>
  <c r="N170" i="10"/>
  <c r="P109" i="10"/>
  <c r="E99" i="12"/>
  <c r="G154" i="12"/>
  <c r="G150" i="12"/>
  <c r="E114" i="10"/>
  <c r="E178" i="10"/>
  <c r="S210" i="12"/>
  <c r="B172" i="10"/>
  <c r="H112" i="12"/>
  <c r="H177" i="12"/>
  <c r="F95" i="10"/>
  <c r="F163" i="10"/>
  <c r="R207" i="12"/>
  <c r="J91" i="12"/>
  <c r="J156" i="12"/>
  <c r="L201" i="12"/>
  <c r="P146" i="10"/>
  <c r="P77" i="10"/>
  <c r="H81" i="10"/>
  <c r="H146" i="10"/>
  <c r="P82" i="10"/>
  <c r="P151" i="10"/>
  <c r="J156" i="10"/>
  <c r="J87" i="10"/>
  <c r="Q93" i="10"/>
  <c r="Q92" i="10"/>
  <c r="S96" i="10"/>
  <c r="S97" i="10"/>
  <c r="U96" i="10"/>
  <c r="U206" i="10"/>
  <c r="U97" i="10"/>
  <c r="K97" i="10"/>
  <c r="K162" i="10"/>
  <c r="K98" i="12"/>
  <c r="N97" i="10"/>
  <c r="N98" i="10"/>
  <c r="I101" i="10"/>
  <c r="I207" i="10"/>
  <c r="I169" i="10"/>
  <c r="I165" i="10"/>
  <c r="I169" i="12"/>
  <c r="I165" i="12"/>
  <c r="I208" i="12"/>
  <c r="G170" i="12"/>
  <c r="G166" i="12"/>
  <c r="G101" i="12"/>
  <c r="V207" i="12"/>
  <c r="R169" i="10"/>
  <c r="R104" i="10"/>
  <c r="R173" i="10"/>
  <c r="H208" i="12"/>
  <c r="H105" i="12"/>
  <c r="P174" i="10"/>
  <c r="P208" i="10"/>
  <c r="N109" i="10"/>
  <c r="N174" i="10"/>
  <c r="N159" i="10"/>
  <c r="N163" i="10"/>
  <c r="N94" i="10"/>
  <c r="G167" i="10"/>
  <c r="G98" i="10"/>
  <c r="I140" i="12"/>
  <c r="I71" i="12"/>
  <c r="X202" i="12"/>
  <c r="R148" i="10"/>
  <c r="P152" i="10"/>
  <c r="V94" i="10"/>
  <c r="H108" i="12"/>
  <c r="H109" i="12"/>
  <c r="P85" i="10"/>
  <c r="P150" i="10"/>
  <c r="D111" i="10"/>
  <c r="J206" i="12"/>
  <c r="D169" i="10"/>
  <c r="E71" i="10"/>
  <c r="F93" i="10"/>
  <c r="E179" i="12"/>
  <c r="G86" i="12"/>
  <c r="E99" i="10"/>
  <c r="E201" i="10"/>
  <c r="G209" i="12"/>
  <c r="L202" i="12"/>
  <c r="D207" i="10"/>
  <c r="D204" i="12"/>
  <c r="E210" i="10"/>
  <c r="E209" i="10"/>
  <c r="T210" i="10"/>
  <c r="E148" i="12"/>
  <c r="D210" i="10"/>
  <c r="N204" i="12"/>
  <c r="I210" i="10"/>
  <c r="E93" i="10"/>
  <c r="L202" i="10"/>
  <c r="B145" i="10"/>
  <c r="R204" i="10"/>
  <c r="J152" i="10"/>
  <c r="L204" i="10"/>
  <c r="J151" i="10"/>
  <c r="L150" i="10"/>
  <c r="P80" i="10"/>
  <c r="V203" i="10"/>
  <c r="P147" i="10"/>
  <c r="J143" i="10"/>
  <c r="J79" i="10"/>
  <c r="R210" i="10"/>
  <c r="G95" i="12"/>
  <c r="J93" i="12"/>
  <c r="N203" i="12"/>
  <c r="D147" i="12"/>
  <c r="D203" i="12"/>
  <c r="E201" i="12"/>
  <c r="W210" i="10"/>
  <c r="J210" i="12"/>
  <c r="E109" i="10"/>
  <c r="D176" i="10"/>
  <c r="L92" i="10"/>
  <c r="R207" i="10"/>
  <c r="J179" i="12"/>
  <c r="K207" i="10"/>
  <c r="G112" i="10"/>
  <c r="L206" i="12"/>
  <c r="T202" i="10"/>
  <c r="R202" i="12"/>
  <c r="E104" i="10"/>
  <c r="X201" i="10"/>
  <c r="S159" i="10"/>
  <c r="X205" i="10"/>
  <c r="F80" i="10"/>
  <c r="F143" i="12"/>
  <c r="P205" i="12"/>
  <c r="D205" i="10"/>
  <c r="S207" i="12"/>
  <c r="R95" i="10"/>
  <c r="J208" i="12"/>
  <c r="F204" i="12"/>
  <c r="R105" i="10"/>
  <c r="P210" i="10"/>
  <c r="O206" i="12"/>
  <c r="X207" i="10"/>
  <c r="N209" i="12"/>
  <c r="P90" i="10"/>
  <c r="G100" i="10"/>
  <c r="M206" i="12"/>
  <c r="F114" i="12"/>
  <c r="N157" i="10"/>
  <c r="J207" i="12"/>
  <c r="D159" i="10"/>
  <c r="O101" i="10"/>
  <c r="S208" i="12"/>
  <c r="Q205" i="12"/>
  <c r="H202" i="12"/>
  <c r="F154" i="12"/>
  <c r="X204" i="12"/>
  <c r="R201" i="12"/>
  <c r="M205" i="10"/>
  <c r="I206" i="10"/>
  <c r="N88" i="10"/>
  <c r="V158" i="10"/>
  <c r="O207" i="10"/>
  <c r="D82" i="12"/>
  <c r="J106" i="12"/>
  <c r="P168" i="10"/>
  <c r="H147" i="10"/>
  <c r="V202" i="10"/>
  <c r="X205" i="12"/>
  <c r="H207" i="12"/>
  <c r="X203" i="12"/>
  <c r="T203" i="10"/>
  <c r="T206" i="10"/>
  <c r="E106" i="10"/>
  <c r="O100" i="10"/>
  <c r="P201" i="12"/>
  <c r="X201" i="12"/>
  <c r="J85" i="12"/>
  <c r="E113" i="10"/>
  <c r="P162" i="10"/>
  <c r="S155" i="10"/>
  <c r="P156" i="10"/>
  <c r="X172" i="10"/>
  <c r="W210" i="12"/>
  <c r="R208" i="10"/>
  <c r="E140" i="12"/>
  <c r="V159" i="10"/>
  <c r="S206" i="10"/>
  <c r="F86" i="12"/>
  <c r="J96" i="10"/>
  <c r="O208" i="10"/>
  <c r="K166" i="10"/>
  <c r="I100" i="10"/>
  <c r="N207" i="10"/>
  <c r="N178" i="10"/>
  <c r="X108" i="10"/>
  <c r="G164" i="10"/>
  <c r="P105" i="10"/>
  <c r="X102" i="10"/>
  <c r="G101" i="10"/>
  <c r="U207" i="10"/>
  <c r="F161" i="10"/>
  <c r="J169" i="12"/>
  <c r="N206" i="10"/>
  <c r="H78" i="10"/>
  <c r="F108" i="12"/>
  <c r="K94" i="12"/>
  <c r="I101" i="12"/>
  <c r="D105" i="10"/>
  <c r="D173" i="10"/>
  <c r="F94" i="10"/>
  <c r="F81" i="10"/>
  <c r="E89" i="10"/>
  <c r="D202" i="12"/>
  <c r="F139" i="10"/>
  <c r="R210" i="12"/>
  <c r="D72" i="10"/>
  <c r="B147" i="10"/>
  <c r="P172" i="10"/>
  <c r="J95" i="12"/>
  <c r="P140" i="10"/>
  <c r="N74" i="10"/>
  <c r="J144" i="10"/>
  <c r="H141" i="10"/>
  <c r="H77" i="10"/>
  <c r="P86" i="10"/>
  <c r="V95" i="10"/>
  <c r="E87" i="12"/>
  <c r="E204" i="12"/>
  <c r="E203" i="10"/>
  <c r="E148" i="10"/>
  <c r="O178" i="10"/>
  <c r="D203" i="10"/>
  <c r="X109" i="10"/>
  <c r="U173" i="10"/>
  <c r="K86" i="12"/>
  <c r="H210" i="10"/>
  <c r="E157" i="10"/>
  <c r="D153" i="10"/>
  <c r="X175" i="10"/>
  <c r="T210" i="12"/>
  <c r="D148" i="12"/>
  <c r="G210" i="10"/>
  <c r="G108" i="12"/>
  <c r="T113" i="10"/>
  <c r="D113" i="12"/>
  <c r="D161" i="10"/>
  <c r="G210" i="12"/>
  <c r="O209" i="12"/>
  <c r="I209" i="10"/>
  <c r="D206" i="12"/>
  <c r="D100" i="10"/>
  <c r="E113" i="12"/>
  <c r="H173" i="12"/>
  <c r="N169" i="10"/>
  <c r="J96" i="12"/>
  <c r="X74" i="10"/>
  <c r="G173" i="12"/>
  <c r="E165" i="10"/>
  <c r="R82" i="10"/>
  <c r="D154" i="10"/>
  <c r="T204" i="12"/>
  <c r="M92" i="10"/>
  <c r="D90" i="10"/>
  <c r="G92" i="12"/>
  <c r="E152" i="10"/>
  <c r="F173" i="10"/>
  <c r="X177" i="10"/>
  <c r="X176" i="10"/>
  <c r="F207" i="10"/>
  <c r="E94" i="10"/>
  <c r="F82" i="12"/>
  <c r="F202" i="12"/>
  <c r="M201" i="12"/>
  <c r="G158" i="10"/>
  <c r="H98" i="12"/>
  <c r="J165" i="12"/>
  <c r="O159" i="10"/>
  <c r="V206" i="10"/>
  <c r="N95" i="10"/>
  <c r="T110" i="10"/>
  <c r="E86" i="10"/>
  <c r="F150" i="10"/>
  <c r="W177" i="10"/>
  <c r="D176" i="12"/>
  <c r="F201" i="12"/>
  <c r="F158" i="10"/>
  <c r="F90" i="10"/>
  <c r="D210" i="12"/>
  <c r="D201" i="12"/>
  <c r="G203" i="12"/>
  <c r="F142" i="12"/>
  <c r="I73" i="12"/>
  <c r="E156" i="10"/>
  <c r="O201" i="12"/>
  <c r="D209" i="12"/>
  <c r="F101" i="10"/>
  <c r="O204" i="12"/>
  <c r="G209" i="10"/>
  <c r="E157" i="12"/>
  <c r="F76" i="12"/>
  <c r="N210" i="12"/>
  <c r="D102" i="10"/>
  <c r="F85" i="10"/>
  <c r="F113" i="10"/>
  <c r="F109" i="10"/>
  <c r="E151" i="10"/>
  <c r="D179" i="10"/>
  <c r="N206" i="12"/>
  <c r="D175" i="10"/>
  <c r="H101" i="12"/>
  <c r="D107" i="12"/>
  <c r="G85" i="12"/>
  <c r="Q112" i="10"/>
  <c r="H107" i="12"/>
  <c r="P204" i="10"/>
  <c r="F97" i="10"/>
  <c r="V209" i="10"/>
  <c r="E71" i="12"/>
  <c r="E139" i="12"/>
  <c r="F158" i="12"/>
  <c r="E155" i="10"/>
  <c r="E101" i="10"/>
  <c r="E102" i="10"/>
  <c r="J164" i="12"/>
  <c r="L71" i="10"/>
  <c r="R201" i="10"/>
  <c r="J141" i="10"/>
  <c r="P141" i="10"/>
  <c r="X80" i="10"/>
  <c r="H87" i="12"/>
  <c r="K201" i="12"/>
  <c r="X209" i="10"/>
  <c r="E205" i="12"/>
  <c r="H209" i="10"/>
  <c r="D208" i="10"/>
  <c r="H173" i="10"/>
  <c r="X111" i="10"/>
  <c r="K210" i="10"/>
  <c r="E92" i="10"/>
  <c r="C164" i="12"/>
  <c r="X210" i="12"/>
  <c r="E155" i="12"/>
  <c r="U109" i="10"/>
  <c r="I209" i="12"/>
  <c r="E205" i="10"/>
  <c r="I108" i="12"/>
  <c r="W178" i="10"/>
  <c r="E206" i="10"/>
  <c r="C160" i="12"/>
  <c r="B151" i="10"/>
  <c r="H178" i="10"/>
  <c r="D112" i="10"/>
  <c r="F98" i="10"/>
  <c r="E174" i="10"/>
  <c r="E97" i="12"/>
  <c r="K176" i="10"/>
  <c r="K111" i="10"/>
  <c r="J108" i="10"/>
  <c r="J173" i="10"/>
  <c r="K173" i="10"/>
  <c r="K209" i="10"/>
  <c r="E175" i="12"/>
  <c r="E110" i="12"/>
  <c r="H107" i="10"/>
  <c r="H172" i="10"/>
  <c r="D80" i="10"/>
  <c r="D148" i="10"/>
  <c r="E154" i="12"/>
  <c r="E150" i="12"/>
  <c r="F164" i="10"/>
  <c r="F99" i="10"/>
  <c r="E171" i="10"/>
  <c r="E167" i="10"/>
  <c r="F106" i="10"/>
  <c r="F105" i="10"/>
  <c r="E159" i="12"/>
  <c r="E159" i="10"/>
  <c r="E170" i="10"/>
  <c r="J166" i="12"/>
  <c r="J73" i="12"/>
  <c r="N151" i="10"/>
  <c r="H160" i="12"/>
  <c r="T207" i="12"/>
  <c r="T208" i="12"/>
  <c r="T201" i="12"/>
  <c r="E88" i="12"/>
  <c r="D71" i="12"/>
  <c r="B108" i="10"/>
  <c r="F176" i="12"/>
  <c r="F139" i="12"/>
  <c r="F75" i="12"/>
  <c r="D92" i="10"/>
  <c r="D93" i="10"/>
  <c r="D97" i="12"/>
  <c r="J77" i="10"/>
  <c r="J160" i="12"/>
  <c r="L139" i="10"/>
  <c r="J140" i="10"/>
  <c r="H72" i="10"/>
  <c r="L72" i="10"/>
  <c r="H74" i="10"/>
  <c r="P139" i="10"/>
  <c r="X144" i="10"/>
  <c r="J141" i="12"/>
  <c r="N76" i="10"/>
  <c r="R77" i="10"/>
  <c r="V81" i="10"/>
  <c r="H83" i="12"/>
  <c r="R152" i="10"/>
  <c r="H85" i="10"/>
  <c r="R153" i="10"/>
  <c r="J85" i="10"/>
  <c r="J86" i="12"/>
  <c r="N86" i="10"/>
  <c r="P88" i="10"/>
  <c r="V87" i="10"/>
  <c r="J142" i="12"/>
  <c r="P103" i="10"/>
  <c r="F210" i="12"/>
  <c r="X210" i="10"/>
  <c r="F202" i="10"/>
  <c r="F81" i="12"/>
  <c r="N72" i="10"/>
  <c r="P75" i="10"/>
  <c r="J78" i="12"/>
  <c r="J147" i="12"/>
  <c r="V82" i="10"/>
  <c r="L85" i="10"/>
  <c r="J86" i="10"/>
  <c r="R204" i="12"/>
  <c r="H153" i="10"/>
  <c r="J155" i="12"/>
  <c r="H93" i="12"/>
  <c r="J157" i="10"/>
  <c r="H96" i="12"/>
  <c r="N162" i="10"/>
  <c r="J163" i="10"/>
  <c r="O163" i="10"/>
  <c r="X166" i="10"/>
  <c r="H104" i="12"/>
  <c r="N105" i="10"/>
  <c r="L209" i="12"/>
  <c r="E168" i="12"/>
  <c r="E154" i="10"/>
  <c r="M205" i="12"/>
  <c r="N113" i="10"/>
  <c r="N177" i="10"/>
  <c r="Q202" i="12"/>
  <c r="E176" i="12"/>
  <c r="E108" i="12"/>
  <c r="E209" i="12"/>
  <c r="E210" i="12"/>
  <c r="I113" i="12"/>
  <c r="I210" i="12"/>
  <c r="Q114" i="10"/>
  <c r="Q210" i="10"/>
  <c r="Q178" i="10"/>
  <c r="H178" i="12"/>
  <c r="H113" i="12"/>
  <c r="J113" i="12"/>
  <c r="J178" i="12"/>
  <c r="K114" i="12"/>
  <c r="K113" i="12"/>
  <c r="K210" i="12"/>
  <c r="H113" i="10"/>
  <c r="H177" i="10"/>
  <c r="J173" i="12"/>
  <c r="J108" i="12"/>
  <c r="Q108" i="10"/>
  <c r="Q173" i="10"/>
  <c r="U112" i="10"/>
  <c r="U113" i="10"/>
  <c r="D111" i="12"/>
  <c r="D112" i="12"/>
  <c r="O111" i="10"/>
  <c r="O176" i="10"/>
  <c r="Q176" i="10"/>
  <c r="Q111" i="10"/>
  <c r="F111" i="10"/>
  <c r="F175" i="10"/>
  <c r="J110" i="10"/>
  <c r="J179" i="10"/>
  <c r="N110" i="10"/>
  <c r="N175" i="10"/>
  <c r="D76" i="10"/>
  <c r="D75" i="10"/>
  <c r="D147" i="10"/>
  <c r="D78" i="10"/>
  <c r="D202" i="10"/>
  <c r="D79" i="10"/>
  <c r="D145" i="12"/>
  <c r="D149" i="12"/>
  <c r="D81" i="12"/>
  <c r="E81" i="10"/>
  <c r="E202" i="10"/>
  <c r="E145" i="10"/>
  <c r="E85" i="10"/>
  <c r="E153" i="10"/>
  <c r="F151" i="10"/>
  <c r="F87" i="10"/>
  <c r="C151" i="12"/>
  <c r="D87" i="10"/>
  <c r="D88" i="10"/>
  <c r="F88" i="12"/>
  <c r="F153" i="12"/>
  <c r="F155" i="10"/>
  <c r="F91" i="10"/>
  <c r="F159" i="10"/>
  <c r="F205" i="10"/>
  <c r="E92" i="12"/>
  <c r="E156" i="12"/>
  <c r="D93" i="12"/>
  <c r="D205" i="12"/>
  <c r="D206" i="10"/>
  <c r="D163" i="10"/>
  <c r="D94" i="12"/>
  <c r="D163" i="12"/>
  <c r="D159" i="12"/>
  <c r="D96" i="10"/>
  <c r="D95" i="10"/>
  <c r="E164" i="12"/>
  <c r="E206" i="12"/>
  <c r="F97" i="12"/>
  <c r="F96" i="12"/>
  <c r="F96" i="10"/>
  <c r="F206" i="10"/>
  <c r="F99" i="12"/>
  <c r="F207" i="12"/>
  <c r="F165" i="12"/>
  <c r="F100" i="12"/>
  <c r="C100" i="12"/>
  <c r="E165" i="12"/>
  <c r="E100" i="12"/>
  <c r="F167" i="10"/>
  <c r="F209" i="10"/>
  <c r="F208" i="10"/>
  <c r="F173" i="12"/>
  <c r="F105" i="12"/>
  <c r="F169" i="12"/>
  <c r="F208" i="12"/>
  <c r="D106" i="12"/>
  <c r="D170" i="12"/>
  <c r="E174" i="12"/>
  <c r="E105" i="12"/>
  <c r="E170" i="12"/>
  <c r="F106" i="12"/>
  <c r="F107" i="12"/>
  <c r="I75" i="12"/>
  <c r="I74" i="12"/>
  <c r="I139" i="12"/>
  <c r="O202" i="12"/>
  <c r="O203" i="12"/>
  <c r="G148" i="12"/>
  <c r="G202" i="12"/>
  <c r="U204" i="12"/>
  <c r="Q204" i="12"/>
  <c r="I152" i="12"/>
  <c r="I88" i="12"/>
  <c r="O205" i="12"/>
  <c r="K99" i="12"/>
  <c r="H71" i="10"/>
  <c r="H139" i="10"/>
  <c r="R73" i="10"/>
  <c r="R74" i="10"/>
  <c r="X103" i="10"/>
  <c r="X168" i="10"/>
  <c r="D157" i="12"/>
  <c r="E207" i="12"/>
  <c r="H201" i="10"/>
  <c r="P204" i="12"/>
  <c r="E83" i="10"/>
  <c r="E204" i="10"/>
  <c r="Q209" i="10"/>
  <c r="E74" i="10"/>
  <c r="Q210" i="12"/>
  <c r="D102" i="12"/>
  <c r="F179" i="10"/>
  <c r="E160" i="12"/>
  <c r="F110" i="10"/>
  <c r="D144" i="10"/>
  <c r="J177" i="12"/>
  <c r="O112" i="10"/>
  <c r="F168" i="12"/>
  <c r="F112" i="12"/>
  <c r="G72" i="12"/>
  <c r="D80" i="12"/>
  <c r="F206" i="12"/>
  <c r="H139" i="12"/>
  <c r="H74" i="12"/>
  <c r="N75" i="10"/>
  <c r="N201" i="10"/>
  <c r="L75" i="10"/>
  <c r="L201" i="10"/>
  <c r="V202" i="12"/>
  <c r="J84" i="12"/>
  <c r="J148" i="12"/>
  <c r="J83" i="12"/>
  <c r="L153" i="10"/>
  <c r="L84" i="10"/>
  <c r="V149" i="10"/>
  <c r="V85" i="10"/>
  <c r="J88" i="10"/>
  <c r="J153" i="10"/>
  <c r="J157" i="12"/>
  <c r="J88" i="12"/>
  <c r="J89" i="10"/>
  <c r="J158" i="10"/>
  <c r="J91" i="10"/>
  <c r="J205" i="10"/>
  <c r="M91" i="10"/>
  <c r="M155" i="10"/>
  <c r="G162" i="12"/>
  <c r="G158" i="12"/>
  <c r="G160" i="12"/>
  <c r="G96" i="12"/>
  <c r="I97" i="10"/>
  <c r="I166" i="10"/>
  <c r="H98" i="10"/>
  <c r="H163" i="10"/>
  <c r="J167" i="12"/>
  <c r="J98" i="12"/>
  <c r="G164" i="12"/>
  <c r="G168" i="12"/>
  <c r="R101" i="10"/>
  <c r="R166" i="10"/>
  <c r="H105" i="10"/>
  <c r="H170" i="10"/>
  <c r="H106" i="12"/>
  <c r="H171" i="12"/>
  <c r="J174" i="10"/>
  <c r="J178" i="10"/>
  <c r="R109" i="10"/>
  <c r="R178" i="10"/>
  <c r="X163" i="10"/>
  <c r="X159" i="10"/>
  <c r="H160" i="10"/>
  <c r="H95" i="10"/>
  <c r="O97" i="10"/>
  <c r="O162" i="10"/>
  <c r="P83" i="10"/>
  <c r="V205" i="10"/>
  <c r="J159" i="12"/>
  <c r="R160" i="10"/>
  <c r="P94" i="10"/>
  <c r="P108" i="10"/>
  <c r="F170" i="12"/>
  <c r="F101" i="12"/>
  <c r="D81" i="10"/>
  <c r="D146" i="10"/>
  <c r="E78" i="10"/>
  <c r="E147" i="10"/>
  <c r="H97" i="12"/>
  <c r="H73" i="12"/>
  <c r="L205" i="12"/>
  <c r="H203" i="10"/>
  <c r="N202" i="10"/>
  <c r="N139" i="10"/>
  <c r="V206" i="12"/>
  <c r="H205" i="10"/>
  <c r="N203" i="10"/>
  <c r="H84" i="12"/>
  <c r="X158" i="10"/>
  <c r="P84" i="10"/>
  <c r="R156" i="10"/>
  <c r="G208" i="12"/>
  <c r="Q206" i="12"/>
  <c r="G208" i="10"/>
  <c r="H157" i="10"/>
  <c r="R92" i="10"/>
  <c r="V160" i="10"/>
  <c r="H148" i="12"/>
  <c r="P76" i="10"/>
  <c r="V209" i="12"/>
  <c r="H104" i="10"/>
  <c r="N160" i="10"/>
  <c r="M90" i="10"/>
  <c r="X85" i="10"/>
  <c r="J75" i="10"/>
  <c r="V208" i="10"/>
  <c r="V93" i="10"/>
  <c r="J101" i="12"/>
  <c r="P201" i="10"/>
  <c r="H75" i="10"/>
  <c r="L77" i="10"/>
  <c r="H76" i="10"/>
  <c r="R98" i="10"/>
  <c r="V92" i="10"/>
  <c r="R84" i="10"/>
  <c r="N140" i="10"/>
  <c r="J159" i="10"/>
  <c r="J94" i="12"/>
  <c r="X150" i="10"/>
  <c r="I100" i="12"/>
  <c r="H100" i="12"/>
  <c r="O208" i="12"/>
  <c r="H172" i="12"/>
  <c r="N164" i="10"/>
  <c r="J155" i="10"/>
  <c r="O91" i="10"/>
  <c r="V84" i="10"/>
  <c r="J146" i="12"/>
  <c r="J154" i="10"/>
  <c r="S161" i="10"/>
  <c r="G99" i="10"/>
  <c r="J99" i="10"/>
  <c r="Q157" i="10"/>
  <c r="P177" i="10"/>
  <c r="D154" i="12"/>
  <c r="O113" i="10"/>
  <c r="T107" i="10"/>
  <c r="J74" i="10"/>
  <c r="J201" i="10"/>
  <c r="H78" i="12"/>
  <c r="H146" i="12"/>
  <c r="P78" i="10"/>
  <c r="P142" i="10"/>
  <c r="R111" i="10"/>
  <c r="F111" i="12"/>
  <c r="H73" i="10"/>
  <c r="X140" i="10"/>
  <c r="X104" i="10"/>
  <c r="S204" i="12"/>
  <c r="H175" i="12"/>
  <c r="H110" i="12"/>
  <c r="H114" i="12"/>
  <c r="H210" i="12"/>
  <c r="X178" i="10"/>
  <c r="X114" i="10"/>
  <c r="X113" i="10"/>
  <c r="K108" i="12"/>
  <c r="E146" i="12"/>
  <c r="E142" i="12"/>
  <c r="E78" i="12"/>
  <c r="F149" i="12"/>
  <c r="F145" i="12"/>
  <c r="F154" i="10"/>
  <c r="F89" i="10"/>
  <c r="D162" i="10"/>
  <c r="D158" i="10"/>
  <c r="F171" i="10"/>
  <c r="F102" i="10"/>
  <c r="D174" i="12"/>
  <c r="D105" i="12"/>
  <c r="K71" i="12"/>
  <c r="F77" i="10"/>
  <c r="E149" i="10"/>
  <c r="D158" i="12"/>
  <c r="N204" i="10"/>
  <c r="V203" i="12"/>
  <c r="Q208" i="10"/>
  <c r="G165" i="10"/>
  <c r="J90" i="10"/>
  <c r="Q101" i="10"/>
  <c r="E84" i="10"/>
  <c r="J111" i="10"/>
  <c r="F77" i="12"/>
  <c r="E77" i="12"/>
  <c r="F76" i="10"/>
  <c r="D141" i="12"/>
  <c r="F103" i="10"/>
  <c r="F209" i="12"/>
  <c r="L157" i="10"/>
  <c r="H103" i="12"/>
  <c r="P173" i="10"/>
  <c r="E142" i="10"/>
  <c r="D108" i="12"/>
  <c r="H111" i="12"/>
  <c r="D95" i="12"/>
  <c r="F155" i="12"/>
  <c r="D83" i="10"/>
  <c r="D85" i="12"/>
  <c r="F156" i="10"/>
  <c r="F89" i="12"/>
  <c r="F161" i="12"/>
  <c r="D168" i="10"/>
  <c r="P74" i="10"/>
  <c r="J162" i="12"/>
  <c r="R140" i="10"/>
  <c r="H142" i="12"/>
  <c r="J143" i="12"/>
  <c r="V201" i="10"/>
  <c r="J150" i="12"/>
  <c r="N84" i="10"/>
  <c r="V148" i="10"/>
  <c r="P87" i="10"/>
  <c r="H152" i="12"/>
  <c r="J152" i="12"/>
  <c r="U165" i="10"/>
  <c r="E102" i="12"/>
  <c r="E171" i="12"/>
  <c r="E208" i="12"/>
  <c r="D73" i="10"/>
  <c r="D142" i="10"/>
  <c r="K100" i="12"/>
  <c r="I208" i="10"/>
  <c r="I98" i="10"/>
  <c r="W113" i="10"/>
  <c r="J109" i="10"/>
  <c r="E86" i="12"/>
  <c r="H111" i="10"/>
  <c r="I108" i="10"/>
  <c r="E114" i="12"/>
  <c r="G111" i="10"/>
  <c r="H112" i="10"/>
  <c r="I109" i="10"/>
  <c r="K72" i="12"/>
  <c r="F157" i="12"/>
  <c r="K73" i="12"/>
  <c r="C91" i="12"/>
  <c r="E151" i="12"/>
  <c r="G177" i="12"/>
  <c r="I72" i="12"/>
  <c r="K108" i="10"/>
  <c r="K109" i="10"/>
  <c r="E75" i="10"/>
  <c r="E140" i="10"/>
  <c r="V86" i="10"/>
  <c r="V150" i="10"/>
  <c r="G160" i="10"/>
  <c r="G91" i="10"/>
  <c r="S93" i="10"/>
  <c r="S92" i="10"/>
  <c r="K168" i="10"/>
  <c r="K164" i="10"/>
  <c r="G165" i="12"/>
  <c r="G169" i="12"/>
  <c r="E104" i="12"/>
  <c r="P72" i="10"/>
  <c r="N73" i="10"/>
  <c r="R142" i="10"/>
  <c r="X81" i="10"/>
  <c r="H82" i="12"/>
  <c r="X94" i="10"/>
  <c r="P95" i="10"/>
  <c r="O207" i="12"/>
  <c r="I164" i="12"/>
  <c r="H209" i="12"/>
  <c r="E88" i="10"/>
  <c r="F170" i="10"/>
  <c r="E90" i="10"/>
  <c r="F148" i="12"/>
  <c r="F143" i="10"/>
  <c r="X110" i="10"/>
  <c r="N172" i="10"/>
  <c r="G142" i="12"/>
  <c r="I177" i="12"/>
  <c r="J109" i="12"/>
  <c r="L207" i="12"/>
  <c r="D166" i="12"/>
  <c r="F144" i="12"/>
  <c r="F80" i="12"/>
  <c r="J142" i="10"/>
  <c r="F78" i="10"/>
  <c r="D150" i="12"/>
  <c r="F168" i="10"/>
  <c r="E158" i="10"/>
  <c r="F92" i="10"/>
  <c r="U177" i="10"/>
  <c r="H164" i="12"/>
  <c r="J158" i="12"/>
  <c r="J100" i="12"/>
  <c r="X71" i="10"/>
  <c r="X75" i="10"/>
  <c r="V80" i="10"/>
  <c r="J151" i="12"/>
  <c r="J89" i="12"/>
  <c r="L88" i="10"/>
  <c r="Q163" i="10"/>
  <c r="K98" i="10"/>
  <c r="Q165" i="10"/>
  <c r="D144" i="12"/>
  <c r="D113" i="10"/>
  <c r="L93" i="10"/>
  <c r="J90" i="12"/>
  <c r="D140" i="10"/>
  <c r="D76" i="12"/>
  <c r="D143" i="10"/>
  <c r="E167" i="12"/>
  <c r="F104" i="10"/>
  <c r="D139" i="12"/>
  <c r="F75" i="10"/>
  <c r="D84" i="10"/>
  <c r="I177" i="10"/>
  <c r="F152" i="12"/>
  <c r="F84" i="12"/>
  <c r="D82" i="10"/>
  <c r="G74" i="12"/>
  <c r="I112" i="10"/>
  <c r="F83" i="12"/>
  <c r="D103" i="10"/>
  <c r="F166" i="10"/>
  <c r="F104" i="12"/>
  <c r="D167" i="12"/>
  <c r="D164" i="10"/>
  <c r="C155" i="12"/>
  <c r="F145" i="10"/>
  <c r="D74" i="10"/>
  <c r="F86" i="10"/>
  <c r="F141" i="10"/>
  <c r="D173" i="12"/>
  <c r="E163" i="12"/>
  <c r="J113" i="10"/>
  <c r="J177" i="10"/>
  <c r="W112" i="10"/>
  <c r="D77" i="12"/>
  <c r="E91" i="12"/>
  <c r="E96" i="12"/>
  <c r="E98" i="12"/>
  <c r="D89" i="12"/>
  <c r="D153" i="12"/>
  <c r="D96" i="12"/>
  <c r="D161" i="12"/>
  <c r="T205" i="12"/>
  <c r="T202" i="12"/>
  <c r="R75" i="10"/>
  <c r="R139" i="10"/>
  <c r="H163" i="12"/>
  <c r="H99" i="12"/>
  <c r="F162" i="12"/>
  <c r="X112" i="10"/>
  <c r="F166" i="12"/>
  <c r="D75" i="12"/>
  <c r="Q113" i="10"/>
  <c r="Q177" i="10"/>
  <c r="R112" i="10"/>
  <c r="D152" i="10"/>
  <c r="D90" i="12"/>
  <c r="D91" i="10"/>
  <c r="D160" i="10"/>
  <c r="J72" i="12"/>
  <c r="J72" i="10"/>
  <c r="R72" i="10"/>
  <c r="J73" i="10"/>
  <c r="L74" i="10"/>
  <c r="H75" i="12"/>
  <c r="J79" i="12"/>
  <c r="R80" i="10"/>
  <c r="H150" i="12"/>
  <c r="H150" i="10"/>
  <c r="L152" i="10"/>
  <c r="I162" i="12"/>
  <c r="N166" i="10"/>
  <c r="P102" i="10"/>
  <c r="R102" i="10"/>
  <c r="J168" i="12"/>
  <c r="H106" i="10"/>
  <c r="H174" i="10"/>
  <c r="H174" i="12"/>
  <c r="H154" i="10"/>
  <c r="H76" i="12"/>
  <c r="L143" i="10"/>
  <c r="K100" i="10"/>
  <c r="R174" i="10"/>
  <c r="O98" i="10"/>
  <c r="R76" i="10"/>
  <c r="R141" i="10"/>
  <c r="F94" i="12"/>
  <c r="F159" i="12"/>
  <c r="F140" i="10"/>
  <c r="D72" i="12"/>
  <c r="E109" i="12"/>
  <c r="F93" i="12"/>
  <c r="D162" i="12"/>
  <c r="L73" i="10"/>
  <c r="X73" i="10"/>
  <c r="L140" i="10"/>
  <c r="L141" i="10"/>
  <c r="J77" i="12"/>
  <c r="X142" i="10"/>
  <c r="P144" i="10"/>
  <c r="R144" i="10"/>
  <c r="J146" i="10"/>
  <c r="V152" i="10"/>
  <c r="P154" i="10"/>
  <c r="V156" i="10"/>
  <c r="P158" i="10"/>
  <c r="J161" i="10"/>
  <c r="U161" i="10"/>
  <c r="J167" i="10"/>
  <c r="H170" i="12"/>
  <c r="P170" i="10"/>
  <c r="J175" i="12"/>
  <c r="N107" i="10"/>
  <c r="Q161" i="10"/>
  <c r="N111" i="10"/>
  <c r="N149" i="10"/>
  <c r="E76" i="10"/>
  <c r="D165" i="12"/>
  <c r="H140" i="12"/>
  <c r="F98" i="12"/>
  <c r="E166" i="12"/>
  <c r="C151" i="11" l="1"/>
  <c r="C175" i="10"/>
  <c r="C83" i="10"/>
  <c r="C107" i="10"/>
  <c r="C78" i="10"/>
  <c r="C171" i="10"/>
  <c r="B102" i="10"/>
  <c r="C168" i="10"/>
  <c r="C93" i="10"/>
  <c r="C155" i="10"/>
  <c r="C162" i="10"/>
  <c r="B173" i="10"/>
  <c r="C147" i="10"/>
  <c r="C143" i="10"/>
  <c r="B74" i="10"/>
  <c r="C91" i="10"/>
  <c r="B159" i="10"/>
  <c r="C90" i="10"/>
  <c r="C164" i="10"/>
  <c r="C100" i="10"/>
  <c r="C166" i="10"/>
  <c r="B140" i="10"/>
  <c r="B83" i="10"/>
  <c r="C163" i="10"/>
  <c r="C87" i="10"/>
  <c r="B144" i="10"/>
  <c r="B80" i="10"/>
  <c r="C80" i="12"/>
  <c r="C71" i="10"/>
  <c r="C89" i="10"/>
  <c r="C145" i="10"/>
  <c r="B100" i="10"/>
  <c r="C152" i="10"/>
  <c r="C172" i="10"/>
  <c r="C160" i="10"/>
  <c r="B105" i="10"/>
  <c r="B75" i="10"/>
  <c r="C141" i="10"/>
  <c r="C113" i="12"/>
  <c r="C112" i="12"/>
  <c r="B106" i="10"/>
  <c r="B174" i="10"/>
  <c r="B79" i="10"/>
  <c r="B142" i="10"/>
  <c r="B148" i="10"/>
  <c r="C144" i="10"/>
  <c r="C167" i="12"/>
  <c r="C74" i="10"/>
  <c r="C174" i="10"/>
  <c r="C76" i="10"/>
  <c r="B92" i="10"/>
  <c r="B156" i="10"/>
  <c r="C110" i="11"/>
  <c r="C170" i="10"/>
  <c r="C183" i="10"/>
  <c r="C172" i="11"/>
  <c r="B77" i="10"/>
  <c r="C153" i="10"/>
  <c r="C112" i="10"/>
  <c r="C155" i="11"/>
  <c r="C74" i="11"/>
  <c r="C161" i="11"/>
  <c r="C146" i="12"/>
  <c r="C175" i="12"/>
  <c r="C181" i="10"/>
  <c r="C151" i="10"/>
  <c r="C208" i="10"/>
  <c r="B171" i="10"/>
  <c r="C88" i="10"/>
  <c r="C110" i="12"/>
  <c r="B158" i="10"/>
  <c r="C169" i="10"/>
  <c r="C92" i="10"/>
  <c r="B109" i="10"/>
  <c r="C154" i="11"/>
  <c r="C171" i="11"/>
  <c r="C177" i="10"/>
  <c r="C149" i="10"/>
  <c r="C210" i="10"/>
  <c r="C158" i="10"/>
  <c r="B88" i="10"/>
  <c r="C139" i="10"/>
  <c r="C109" i="10"/>
  <c r="C148" i="10"/>
  <c r="C110" i="10"/>
  <c r="C106" i="10"/>
  <c r="C146" i="10"/>
  <c r="B87" i="10"/>
  <c r="C84" i="10"/>
  <c r="C108" i="10"/>
  <c r="C209" i="10"/>
  <c r="C204" i="10"/>
  <c r="B152" i="10"/>
  <c r="C202" i="10"/>
  <c r="C77" i="10"/>
  <c r="B85" i="10"/>
  <c r="C72" i="12"/>
  <c r="C179" i="12"/>
  <c r="C179" i="10"/>
  <c r="C109" i="11"/>
  <c r="C179" i="11"/>
  <c r="B157" i="10"/>
  <c r="B115" i="10"/>
  <c r="C205" i="10"/>
  <c r="B89" i="10"/>
  <c r="C101" i="10"/>
  <c r="B101" i="10"/>
  <c r="C154" i="10"/>
  <c r="C85" i="10"/>
  <c r="C140" i="10"/>
  <c r="C82" i="10"/>
  <c r="C206" i="10"/>
  <c r="B164" i="10"/>
  <c r="B90" i="10"/>
  <c r="C150" i="12"/>
  <c r="C81" i="12"/>
  <c r="C149" i="12"/>
  <c r="B93" i="10"/>
  <c r="C98" i="10"/>
  <c r="C72" i="10"/>
  <c r="B73" i="10"/>
  <c r="C173" i="10"/>
  <c r="B179" i="10"/>
  <c r="B153" i="10"/>
  <c r="C95" i="10"/>
  <c r="B183" i="10"/>
  <c r="C115" i="11"/>
  <c r="C201" i="10"/>
  <c r="C96" i="10"/>
  <c r="B154" i="10"/>
  <c r="C165" i="10"/>
  <c r="C150" i="10"/>
  <c r="C105" i="10"/>
  <c r="C103" i="10"/>
  <c r="B72" i="10"/>
  <c r="C178" i="12"/>
  <c r="C97" i="10"/>
  <c r="C161" i="10"/>
  <c r="B110" i="10"/>
  <c r="C93" i="12"/>
  <c r="C94" i="10"/>
  <c r="B107" i="10"/>
  <c r="C203" i="10"/>
  <c r="C207" i="10"/>
  <c r="C99" i="10"/>
  <c r="C167" i="10"/>
  <c r="C102" i="10"/>
  <c r="C177" i="11"/>
  <c r="B97" i="3"/>
  <c r="B161" i="3"/>
  <c r="B165" i="3"/>
  <c r="B96" i="3"/>
  <c r="B31" i="10"/>
  <c r="B206" i="10" s="1"/>
  <c r="B150" i="3"/>
  <c r="B81" i="3"/>
  <c r="B82" i="3"/>
  <c r="B202" i="3"/>
  <c r="B203" i="3"/>
  <c r="B146" i="3"/>
  <c r="B98" i="3"/>
  <c r="B163" i="3"/>
  <c r="B207" i="3"/>
  <c r="B167" i="3"/>
  <c r="B33" i="10"/>
  <c r="B208" i="3"/>
  <c r="B99" i="3"/>
  <c r="B164" i="3"/>
  <c r="B95" i="3"/>
  <c r="B206" i="3"/>
  <c r="B160" i="3"/>
  <c r="B205" i="3"/>
  <c r="B92" i="3"/>
  <c r="B156" i="3"/>
  <c r="B91" i="3"/>
  <c r="B16" i="10"/>
  <c r="B150" i="10" s="1"/>
  <c r="B71" i="3"/>
  <c r="B139" i="3"/>
  <c r="B201" i="3"/>
  <c r="B5" i="10"/>
  <c r="B45" i="11"/>
  <c r="B110" i="11" s="1"/>
  <c r="B110" i="5"/>
  <c r="C163" i="12"/>
  <c r="C167" i="11"/>
  <c r="C83" i="11"/>
  <c r="C81" i="11"/>
  <c r="C79" i="11"/>
  <c r="C211" i="10"/>
  <c r="C178" i="10"/>
  <c r="B169" i="10"/>
  <c r="C157" i="12"/>
  <c r="C109" i="12"/>
  <c r="C111" i="10"/>
  <c r="B162" i="10"/>
  <c r="B94" i="10"/>
  <c r="B209" i="10"/>
  <c r="B175" i="10"/>
  <c r="B95" i="10"/>
  <c r="C176" i="10"/>
  <c r="C99" i="12"/>
  <c r="C98" i="12"/>
  <c r="C180" i="10"/>
  <c r="C113" i="10"/>
  <c r="C114" i="10"/>
  <c r="C183" i="11"/>
  <c r="C144" i="11"/>
  <c r="C146" i="11"/>
  <c r="C88" i="12"/>
  <c r="B110" i="12"/>
  <c r="B205" i="10"/>
  <c r="B180" i="4"/>
  <c r="B176" i="4"/>
  <c r="B111" i="4"/>
  <c r="B46" i="10"/>
  <c r="B112" i="4"/>
  <c r="B178" i="4"/>
  <c r="B182" i="4"/>
  <c r="B210" i="4"/>
  <c r="B113" i="4"/>
  <c r="B114" i="4"/>
  <c r="B48" i="10"/>
  <c r="B185" i="10"/>
  <c r="B117" i="10"/>
  <c r="B116" i="10"/>
  <c r="B160" i="10"/>
  <c r="C77" i="12"/>
  <c r="B204" i="10"/>
  <c r="B91" i="10"/>
  <c r="C76" i="12"/>
  <c r="C177" i="12"/>
  <c r="C111" i="12"/>
  <c r="B212" i="10"/>
  <c r="C152" i="11"/>
  <c r="C212" i="11"/>
  <c r="C90" i="11"/>
  <c r="C158" i="11"/>
  <c r="C157" i="11"/>
  <c r="C82" i="11"/>
  <c r="C80" i="11"/>
  <c r="C142" i="11"/>
  <c r="B181" i="10"/>
  <c r="B211" i="4"/>
  <c r="C202" i="12"/>
  <c r="C156" i="12"/>
  <c r="C95" i="12"/>
  <c r="C115" i="12"/>
  <c r="C145" i="11"/>
  <c r="C205" i="11"/>
  <c r="C206" i="12"/>
  <c r="C163" i="11"/>
  <c r="C141" i="11"/>
  <c r="C171" i="12"/>
  <c r="C85" i="12"/>
  <c r="C142" i="12"/>
  <c r="C104" i="11"/>
  <c r="C73" i="11"/>
  <c r="C212" i="12"/>
  <c r="C211" i="12"/>
  <c r="C154" i="12"/>
  <c r="C90" i="12"/>
  <c r="C89" i="12"/>
  <c r="C204" i="12"/>
  <c r="C84" i="12"/>
  <c r="C152" i="12"/>
  <c r="C176" i="12"/>
  <c r="C172" i="12"/>
  <c r="C210" i="12"/>
  <c r="C108" i="11"/>
  <c r="C107" i="11"/>
  <c r="C168" i="12"/>
  <c r="C103" i="12"/>
  <c r="C99" i="11"/>
  <c r="C207" i="11"/>
  <c r="C176" i="11"/>
  <c r="C180" i="11"/>
  <c r="C209" i="11"/>
  <c r="C106" i="11"/>
  <c r="C175" i="11"/>
  <c r="C102" i="11"/>
  <c r="C208" i="11"/>
  <c r="C103" i="11"/>
  <c r="C101" i="11"/>
  <c r="C165" i="11"/>
  <c r="C206" i="11"/>
  <c r="C97" i="11"/>
  <c r="C98" i="11"/>
  <c r="C160" i="11"/>
  <c r="C96" i="11"/>
  <c r="C91" i="11"/>
  <c r="C92" i="11"/>
  <c r="C89" i="11"/>
  <c r="C88" i="11"/>
  <c r="C87" i="11"/>
  <c r="C204" i="11"/>
  <c r="C86" i="11"/>
  <c r="C85" i="11"/>
  <c r="C84" i="11"/>
  <c r="C77" i="11"/>
  <c r="C76" i="11"/>
  <c r="C139" i="11"/>
  <c r="C140" i="11"/>
  <c r="C71" i="11"/>
  <c r="C207" i="12"/>
  <c r="C166" i="12"/>
  <c r="B43" i="11"/>
  <c r="B108" i="5"/>
  <c r="B109" i="5"/>
  <c r="B173" i="5"/>
  <c r="B43" i="12"/>
  <c r="C104" i="12"/>
  <c r="B39" i="11"/>
  <c r="B169" i="5"/>
  <c r="B39" i="12"/>
  <c r="B104" i="5"/>
  <c r="B33" i="11"/>
  <c r="B33" i="12"/>
  <c r="B163" i="5"/>
  <c r="B98" i="5"/>
  <c r="C165" i="12"/>
  <c r="C161" i="12"/>
  <c r="C97" i="12"/>
  <c r="B31" i="11"/>
  <c r="B161" i="5"/>
  <c r="B31" i="12"/>
  <c r="B96" i="5"/>
  <c r="C94" i="11"/>
  <c r="B27" i="11"/>
  <c r="B27" i="12"/>
  <c r="B157" i="5"/>
  <c r="B92" i="5"/>
  <c r="B24" i="11"/>
  <c r="B24" i="12"/>
  <c r="B89" i="5"/>
  <c r="B154" i="5"/>
  <c r="B20" i="11"/>
  <c r="B20" i="12"/>
  <c r="B150" i="5"/>
  <c r="B85" i="5"/>
  <c r="B18" i="11"/>
  <c r="B18" i="12"/>
  <c r="B83" i="5"/>
  <c r="B148" i="5"/>
  <c r="B16" i="11"/>
  <c r="B16" i="12"/>
  <c r="B146" i="5"/>
  <c r="B81" i="5"/>
  <c r="B14" i="11"/>
  <c r="B14" i="12"/>
  <c r="B79" i="5"/>
  <c r="B202" i="5"/>
  <c r="B144" i="5"/>
  <c r="B12" i="11"/>
  <c r="B12" i="12"/>
  <c r="B78" i="5"/>
  <c r="B77" i="5"/>
  <c r="B142" i="5"/>
  <c r="C72" i="11"/>
  <c r="C114" i="12"/>
  <c r="C169" i="12"/>
  <c r="C96" i="12"/>
  <c r="C209" i="12"/>
  <c r="C174" i="12"/>
  <c r="C159" i="12"/>
  <c r="C205" i="12"/>
  <c r="C170" i="12"/>
  <c r="C73" i="12"/>
  <c r="C168" i="11"/>
  <c r="C112" i="11"/>
  <c r="C201" i="11"/>
  <c r="C203" i="11"/>
  <c r="C159" i="11"/>
  <c r="C95" i="11"/>
  <c r="C93" i="11"/>
  <c r="C162" i="11"/>
  <c r="C156" i="11"/>
  <c r="C75" i="11"/>
  <c r="C100" i="11"/>
  <c r="C166" i="11"/>
  <c r="C111" i="11"/>
  <c r="C164" i="11"/>
  <c r="C201" i="12"/>
  <c r="C105" i="11"/>
  <c r="C169" i="11"/>
  <c r="B207" i="5"/>
  <c r="B10" i="11"/>
  <c r="B10" i="12"/>
  <c r="B140" i="5"/>
  <c r="B75" i="5"/>
  <c r="B49" i="11"/>
  <c r="B212" i="5"/>
  <c r="B183" i="5"/>
  <c r="B114" i="5"/>
  <c r="B49" i="12"/>
  <c r="B211" i="5"/>
  <c r="B115" i="5"/>
  <c r="B179" i="5"/>
  <c r="B117" i="12"/>
  <c r="B185" i="12"/>
  <c r="B116" i="12"/>
  <c r="B116" i="11"/>
  <c r="B117" i="11"/>
  <c r="B185" i="11"/>
  <c r="C210" i="11"/>
  <c r="C203" i="12"/>
  <c r="C147" i="11"/>
  <c r="C208" i="12"/>
  <c r="C106" i="12"/>
  <c r="C173" i="12"/>
  <c r="B25" i="11"/>
  <c r="B155" i="5"/>
  <c r="B25" i="12"/>
  <c r="B90" i="5"/>
  <c r="B172" i="5"/>
  <c r="B42" i="11"/>
  <c r="B42" i="12"/>
  <c r="B107" i="5"/>
  <c r="B38" i="11"/>
  <c r="B38" i="12"/>
  <c r="B103" i="5"/>
  <c r="B168" i="5"/>
  <c r="B34" i="11"/>
  <c r="B99" i="5"/>
  <c r="B34" i="12"/>
  <c r="B164" i="5"/>
  <c r="B46" i="11"/>
  <c r="B176" i="5"/>
  <c r="B46" i="12"/>
  <c r="B111" i="5"/>
  <c r="B41" i="11"/>
  <c r="B175" i="5"/>
  <c r="B171" i="5"/>
  <c r="B41" i="12"/>
  <c r="B209" i="5"/>
  <c r="B106" i="5"/>
  <c r="B37" i="11"/>
  <c r="B37" i="12"/>
  <c r="B167" i="5"/>
  <c r="B102" i="5"/>
  <c r="B35" i="11"/>
  <c r="B35" i="12"/>
  <c r="B165" i="5"/>
  <c r="B101" i="5"/>
  <c r="B100" i="5"/>
  <c r="B32" i="11"/>
  <c r="B32" i="12"/>
  <c r="B162" i="5"/>
  <c r="B206" i="5"/>
  <c r="B97" i="5"/>
  <c r="B30" i="11"/>
  <c r="B160" i="5"/>
  <c r="B30" i="12"/>
  <c r="B95" i="5"/>
  <c r="B28" i="11"/>
  <c r="B28" i="12"/>
  <c r="B93" i="5"/>
  <c r="B158" i="5"/>
  <c r="B205" i="5"/>
  <c r="B26" i="11"/>
  <c r="B156" i="5"/>
  <c r="B26" i="12"/>
  <c r="B91" i="5"/>
  <c r="B23" i="11"/>
  <c r="B153" i="5"/>
  <c r="B23" i="12"/>
  <c r="B88" i="5"/>
  <c r="B21" i="11"/>
  <c r="B151" i="5"/>
  <c r="B21" i="12"/>
  <c r="B86" i="5"/>
  <c r="B204" i="5"/>
  <c r="B19" i="11"/>
  <c r="B19" i="12"/>
  <c r="B149" i="5"/>
  <c r="B84" i="5"/>
  <c r="B17" i="11"/>
  <c r="B147" i="5"/>
  <c r="B17" i="12"/>
  <c r="B82" i="5"/>
  <c r="B203" i="5"/>
  <c r="B15" i="11"/>
  <c r="B145" i="5"/>
  <c r="B80" i="5"/>
  <c r="B15" i="12"/>
  <c r="B11" i="11"/>
  <c r="B141" i="5"/>
  <c r="B11" i="12"/>
  <c r="B76" i="5"/>
  <c r="B9" i="11"/>
  <c r="B143" i="5"/>
  <c r="B9" i="12"/>
  <c r="B74" i="5"/>
  <c r="B8" i="11"/>
  <c r="B8" i="12"/>
  <c r="B73" i="5"/>
  <c r="B6" i="11"/>
  <c r="B6" i="12"/>
  <c r="B47" i="12"/>
  <c r="B47" i="11"/>
  <c r="B112" i="5"/>
  <c r="B177" i="5"/>
  <c r="B182" i="5"/>
  <c r="B210" i="5"/>
  <c r="B48" i="11"/>
  <c r="B178" i="5"/>
  <c r="B113" i="5"/>
  <c r="B48" i="12"/>
  <c r="B87" i="5"/>
  <c r="B180" i="5"/>
  <c r="B40" i="11"/>
  <c r="B105" i="5"/>
  <c r="B170" i="5"/>
  <c r="B40" i="12"/>
  <c r="B208" i="5"/>
  <c r="B174" i="5"/>
  <c r="B29" i="11"/>
  <c r="B29" i="12"/>
  <c r="B159" i="5"/>
  <c r="B94" i="5"/>
  <c r="B7" i="11"/>
  <c r="B7" i="12"/>
  <c r="B72" i="12" s="1"/>
  <c r="B72" i="5"/>
  <c r="B5" i="11"/>
  <c r="B201" i="5"/>
  <c r="B71" i="5"/>
  <c r="B139" i="5"/>
  <c r="B5" i="12"/>
  <c r="C139" i="12"/>
  <c r="C148" i="12"/>
  <c r="C108" i="12"/>
  <c r="C79" i="12"/>
  <c r="C102" i="12"/>
  <c r="C144" i="12"/>
  <c r="C114" i="11"/>
  <c r="C178" i="11"/>
  <c r="C107" i="12"/>
  <c r="C75" i="12"/>
  <c r="C78" i="12"/>
  <c r="C143" i="12"/>
  <c r="C147" i="12"/>
  <c r="C211" i="11"/>
  <c r="C78" i="11"/>
  <c r="C202" i="11"/>
  <c r="C113" i="11"/>
  <c r="B72" i="11" l="1"/>
  <c r="B211" i="10"/>
  <c r="B82" i="10"/>
  <c r="B202" i="10"/>
  <c r="B146" i="10"/>
  <c r="B81" i="10"/>
  <c r="B165" i="10"/>
  <c r="B161" i="10"/>
  <c r="B96" i="10"/>
  <c r="B97" i="10"/>
  <c r="B99" i="10"/>
  <c r="B163" i="10"/>
  <c r="B98" i="10"/>
  <c r="B208" i="10"/>
  <c r="B207" i="10"/>
  <c r="B167" i="10"/>
  <c r="B203" i="10"/>
  <c r="B139" i="10"/>
  <c r="B201" i="10"/>
  <c r="B71" i="10"/>
  <c r="B180" i="10"/>
  <c r="B112" i="10"/>
  <c r="B111" i="10"/>
  <c r="B176" i="10"/>
  <c r="B182" i="10"/>
  <c r="B210" i="10"/>
  <c r="B178" i="10"/>
  <c r="B113" i="10"/>
  <c r="B114" i="10"/>
  <c r="B73" i="12"/>
  <c r="B94" i="11"/>
  <c r="B159" i="11"/>
  <c r="B174" i="11"/>
  <c r="B170" i="11"/>
  <c r="B105" i="11"/>
  <c r="B208" i="11"/>
  <c r="B178" i="11"/>
  <c r="B182" i="11"/>
  <c r="B210" i="11"/>
  <c r="B113" i="11"/>
  <c r="B181" i="12"/>
  <c r="B112" i="12"/>
  <c r="B177" i="12"/>
  <c r="B80" i="12"/>
  <c r="B145" i="12"/>
  <c r="B147" i="12"/>
  <c r="B203" i="12"/>
  <c r="B82" i="12"/>
  <c r="B147" i="11"/>
  <c r="B203" i="11"/>
  <c r="B82" i="11"/>
  <c r="B149" i="11"/>
  <c r="B84" i="11"/>
  <c r="B205" i="11"/>
  <c r="B93" i="11"/>
  <c r="B158" i="11"/>
  <c r="B95" i="12"/>
  <c r="B160" i="12"/>
  <c r="B95" i="11"/>
  <c r="B160" i="11"/>
  <c r="B206" i="12"/>
  <c r="B162" i="12"/>
  <c r="B97" i="12"/>
  <c r="B100" i="11"/>
  <c r="B101" i="11"/>
  <c r="B165" i="11"/>
  <c r="B102" i="11"/>
  <c r="B167" i="11"/>
  <c r="B106" i="11"/>
  <c r="B209" i="11"/>
  <c r="B171" i="11"/>
  <c r="B175" i="11"/>
  <c r="B180" i="12"/>
  <c r="B176" i="12"/>
  <c r="B111" i="12"/>
  <c r="B111" i="11"/>
  <c r="B176" i="11"/>
  <c r="B180" i="11"/>
  <c r="B164" i="12"/>
  <c r="B99" i="12"/>
  <c r="B99" i="11"/>
  <c r="B164" i="11"/>
  <c r="B168" i="11"/>
  <c r="B103" i="11"/>
  <c r="B172" i="12"/>
  <c r="B107" i="12"/>
  <c r="B90" i="12"/>
  <c r="B155" i="12"/>
  <c r="B155" i="11"/>
  <c r="B90" i="11"/>
  <c r="B183" i="12"/>
  <c r="B211" i="12"/>
  <c r="B115" i="12"/>
  <c r="B114" i="12"/>
  <c r="B212" i="12"/>
  <c r="B179" i="12"/>
  <c r="B115" i="11"/>
  <c r="B179" i="11"/>
  <c r="B183" i="11"/>
  <c r="B211" i="11"/>
  <c r="B212" i="11"/>
  <c r="B114" i="11"/>
  <c r="B140" i="11"/>
  <c r="B75" i="11"/>
  <c r="B207" i="12"/>
  <c r="B142" i="12"/>
  <c r="B78" i="12"/>
  <c r="B77" i="12"/>
  <c r="B79" i="11"/>
  <c r="B144" i="11"/>
  <c r="B202" i="11"/>
  <c r="B81" i="11"/>
  <c r="B146" i="11"/>
  <c r="B83" i="11"/>
  <c r="B152" i="11"/>
  <c r="B148" i="11"/>
  <c r="B85" i="11"/>
  <c r="B150" i="11"/>
  <c r="B89" i="11"/>
  <c r="B154" i="11"/>
  <c r="B157" i="11"/>
  <c r="B92" i="11"/>
  <c r="B163" i="11"/>
  <c r="B207" i="11"/>
  <c r="B98" i="11"/>
  <c r="B169" i="12"/>
  <c r="B104" i="12"/>
  <c r="B104" i="11"/>
  <c r="B169" i="11"/>
  <c r="B166" i="12"/>
  <c r="B94" i="12"/>
  <c r="B159" i="12"/>
  <c r="B170" i="12"/>
  <c r="B105" i="12"/>
  <c r="B208" i="12"/>
  <c r="B174" i="12"/>
  <c r="B182" i="12"/>
  <c r="B113" i="12"/>
  <c r="B210" i="12"/>
  <c r="B178" i="12"/>
  <c r="B177" i="11"/>
  <c r="B112" i="11"/>
  <c r="B181" i="11"/>
  <c r="B73" i="11"/>
  <c r="B74" i="12"/>
  <c r="B143" i="12"/>
  <c r="B74" i="11"/>
  <c r="B143" i="11"/>
  <c r="B76" i="12"/>
  <c r="B141" i="12"/>
  <c r="B76" i="11"/>
  <c r="B141" i="11"/>
  <c r="B80" i="11"/>
  <c r="B145" i="11"/>
  <c r="B84" i="12"/>
  <c r="B149" i="12"/>
  <c r="B151" i="12"/>
  <c r="B86" i="12"/>
  <c r="B87" i="12"/>
  <c r="B204" i="12"/>
  <c r="B87" i="11"/>
  <c r="B204" i="11"/>
  <c r="B86" i="11"/>
  <c r="B151" i="11"/>
  <c r="B88" i="12"/>
  <c r="B153" i="12"/>
  <c r="B153" i="11"/>
  <c r="B88" i="11"/>
  <c r="B156" i="12"/>
  <c r="B91" i="12"/>
  <c r="B91" i="11"/>
  <c r="B156" i="11"/>
  <c r="B93" i="12"/>
  <c r="B205" i="12"/>
  <c r="B158" i="12"/>
  <c r="B166" i="11"/>
  <c r="B206" i="11"/>
  <c r="B97" i="11"/>
  <c r="B162" i="11"/>
  <c r="B165" i="12"/>
  <c r="B100" i="12"/>
  <c r="B102" i="12"/>
  <c r="B167" i="12"/>
  <c r="B171" i="12"/>
  <c r="B175" i="12"/>
  <c r="B209" i="12"/>
  <c r="B106" i="12"/>
  <c r="B103" i="12"/>
  <c r="B168" i="12"/>
  <c r="B172" i="11"/>
  <c r="B107" i="11"/>
  <c r="B75" i="12"/>
  <c r="B140" i="12"/>
  <c r="B101" i="12"/>
  <c r="B142" i="11"/>
  <c r="B77" i="11"/>
  <c r="B78" i="11"/>
  <c r="B202" i="12"/>
  <c r="B79" i="12"/>
  <c r="B144" i="12"/>
  <c r="B81" i="12"/>
  <c r="B146" i="12"/>
  <c r="B83" i="12"/>
  <c r="B148" i="12"/>
  <c r="B152" i="12"/>
  <c r="B150" i="12"/>
  <c r="B85" i="12"/>
  <c r="B154" i="12"/>
  <c r="B89" i="12"/>
  <c r="B92" i="12"/>
  <c r="B157" i="12"/>
  <c r="B96" i="12"/>
  <c r="B161" i="12"/>
  <c r="B161" i="11"/>
  <c r="B96" i="11"/>
  <c r="B163" i="12"/>
  <c r="B98" i="12"/>
  <c r="B173" i="12"/>
  <c r="B108" i="12"/>
  <c r="B109" i="12"/>
  <c r="B108" i="11"/>
  <c r="B109" i="11"/>
  <c r="B173" i="11"/>
  <c r="B139" i="12"/>
  <c r="B201" i="12"/>
  <c r="B71" i="12"/>
  <c r="B71" i="11"/>
  <c r="B139" i="11"/>
  <c r="B201"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Maj</author>
  </authors>
  <commentList>
    <comment ref="E3" authorId="0" shapeId="0" xr:uid="{00000000-0006-0000-0100-000001000000}">
      <text>
        <r>
          <rPr>
            <b/>
            <sz val="8"/>
            <color indexed="81"/>
            <rFont val="Tahoma"/>
            <family val="2"/>
          </rPr>
          <t>Maj:</t>
        </r>
        <r>
          <rPr>
            <sz val="8"/>
            <color indexed="81"/>
            <rFont val="Tahoma"/>
            <family val="2"/>
          </rPr>
          <t xml:space="preserve">
+1 chaque trimestre.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200-000001000000}">
      <text>
        <r>
          <rPr>
            <sz val="9"/>
            <color indexed="81"/>
            <rFont val="Tahoma"/>
            <family val="2"/>
          </rPr>
          <t xml:space="preserve">0,75€ à partir de 2013
2€ à partir du 01/12/2015
</t>
        </r>
      </text>
    </comment>
    <comment ref="W3" authorId="0" shapeId="0" xr:uid="{00000000-0006-0000-0200-000002000000}">
      <text>
        <r>
          <rPr>
            <sz val="9"/>
            <color indexed="81"/>
            <rFont val="Tahoma"/>
            <family val="2"/>
          </rPr>
          <t xml:space="preserve">0,75€ à partir de 2013
1,5€ pour la GED 6-13 ans uniquement (jusqu'à 40 heures)
2€ à partir du 01/12/2015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300-000001000000}">
      <text>
        <r>
          <rPr>
            <sz val="9"/>
            <color indexed="81"/>
            <rFont val="Tahoma"/>
            <family val="2"/>
          </rPr>
          <t xml:space="preserve">0,75€ à partir de 2013
2€ à partir du 01/12/2015
</t>
        </r>
      </text>
    </comment>
    <comment ref="W3" authorId="0" shapeId="0" xr:uid="{00000000-0006-0000-0300-000002000000}">
      <text>
        <r>
          <rPr>
            <sz val="9"/>
            <color indexed="81"/>
            <rFont val="Tahoma"/>
            <family val="2"/>
          </rPr>
          <t xml:space="preserve">0,75€ à partir de 2013
1,5€ pour la GED 6-13 ans uniquement (jusqu'à 40 heures)
2€ à partir du 01/12/2015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400-000001000000}">
      <text>
        <r>
          <rPr>
            <sz val="9"/>
            <color indexed="81"/>
            <rFont val="Tahoma"/>
            <family val="2"/>
          </rPr>
          <t xml:space="preserve">0,75€ à partir de 2013
2€ à partir du 01/12/2015
</t>
        </r>
      </text>
    </comment>
    <comment ref="W3" authorId="0" shapeId="0" xr:uid="{00000000-0006-0000-0400-000002000000}">
      <text>
        <r>
          <rPr>
            <sz val="9"/>
            <color indexed="81"/>
            <rFont val="Tahoma"/>
            <family val="2"/>
          </rPr>
          <t xml:space="preserve">0,75€ à partir de 2013
1,5€ pour la GED 6-13 ans uniquement (jusqu'à 40 heures)
2€ à partir du 01/12/2015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500-000001000000}">
      <text>
        <r>
          <rPr>
            <sz val="9"/>
            <color indexed="81"/>
            <rFont val="Tahoma"/>
            <family val="2"/>
          </rPr>
          <t xml:space="preserve">0,75€ à partir de 2013
2€ à partir du 01/12/2015
</t>
        </r>
      </text>
    </comment>
    <comment ref="W3" authorId="0" shapeId="0" xr:uid="{00000000-0006-0000-0500-000002000000}">
      <text>
        <r>
          <rPr>
            <sz val="9"/>
            <color indexed="81"/>
            <rFont val="Tahoma"/>
            <family val="2"/>
          </rPr>
          <t xml:space="preserve">0,75€ à partir de 2013
1,5€ pour la GED 6-13 ans uniquement (jusqu'à 40 heures)
2€ à partir du 01/12/2015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600-000001000000}">
      <text>
        <r>
          <rPr>
            <sz val="9"/>
            <color indexed="81"/>
            <rFont val="Tahoma"/>
            <family val="2"/>
          </rPr>
          <t xml:space="preserve">0,75€ à partir de 2013
2€ à partir du 01/12/2015
</t>
        </r>
      </text>
    </comment>
    <comment ref="W3" authorId="0" shapeId="0" xr:uid="{00000000-0006-0000-0600-000002000000}">
      <text>
        <r>
          <rPr>
            <sz val="9"/>
            <color indexed="81"/>
            <rFont val="Tahoma"/>
            <family val="2"/>
          </rPr>
          <t xml:space="preserve">0,75€ à partir de 2013
1,5€ pour la GED 6-13 ans uniquement (jusqu'à 40 heures)
2€ à partir du 01/12/2015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ac75000906</author>
  </authors>
  <commentList>
    <comment ref="T3" authorId="0" shapeId="0" xr:uid="{00000000-0006-0000-0700-000001000000}">
      <text>
        <r>
          <rPr>
            <sz val="9"/>
            <color indexed="81"/>
            <rFont val="Tahoma"/>
            <family val="2"/>
          </rPr>
          <t xml:space="preserve">0,75€ à partir de 2013
2€ à partir du 01/12/2015
</t>
        </r>
      </text>
    </comment>
    <comment ref="W3" authorId="0" shapeId="0" xr:uid="{00000000-0006-0000-0700-000002000000}">
      <text>
        <r>
          <rPr>
            <sz val="9"/>
            <color indexed="81"/>
            <rFont val="Tahoma"/>
            <family val="2"/>
          </rPr>
          <t xml:space="preserve">0,75€ à partir de 2013
1,5€ pour la GED 6-13 ans uniquement (jusqu'à 40 heures)
2€ à partir du 01/12/2015
</t>
        </r>
      </text>
    </comment>
  </commentList>
</comments>
</file>

<file path=xl/sharedStrings.xml><?xml version="1.0" encoding="utf-8"?>
<sst xmlns="http://schemas.openxmlformats.org/spreadsheetml/2006/main" count="3348" uniqueCount="209">
  <si>
    <t>Suivi par l'Acoss et les Urssaf des particuliers employeurs 
par type déclaratif et par type d'exonération</t>
  </si>
  <si>
    <t>index</t>
  </si>
  <si>
    <t>nb_periode</t>
  </si>
  <si>
    <t>Sources et Méthodologie</t>
  </si>
  <si>
    <t>Données mises à jour le :</t>
  </si>
  <si>
    <t>Données détaillées sur le nombre de comptes</t>
  </si>
  <si>
    <t>Données détaillées sur le volume horaire</t>
  </si>
  <si>
    <t>Données détaillées sur la masse salariale nette</t>
  </si>
  <si>
    <t>Nombre de comptes actifs en CVS</t>
  </si>
  <si>
    <t>date</t>
  </si>
  <si>
    <t>Total général</t>
  </si>
  <si>
    <t>Total emploi à domicile (hors AM)</t>
  </si>
  <si>
    <t>Selon l'Acoss Stat</t>
  </si>
  <si>
    <t>Par type déclaratif</t>
  </si>
  <si>
    <t>Par type d'exonération</t>
  </si>
  <si>
    <t>Emplois à domicile hors garde d'enfant</t>
  </si>
  <si>
    <t>Assistantes maternelles</t>
  </si>
  <si>
    <t>Garde d'enfants à domicile</t>
  </si>
  <si>
    <t>CESU</t>
  </si>
  <si>
    <t>DNS hors Aged</t>
  </si>
  <si>
    <t>dont mandataires</t>
  </si>
  <si>
    <t>Paje-Ged</t>
  </si>
  <si>
    <t>DNS Aged</t>
  </si>
  <si>
    <t>Paje-AM</t>
  </si>
  <si>
    <t>DNS-AM</t>
  </si>
  <si>
    <t>Sans exonération hors garde d'enfant</t>
  </si>
  <si>
    <t>Plus de 70 ans</t>
  </si>
  <si>
    <t>Apa</t>
  </si>
  <si>
    <t>Exo. 15 pts hors garde d'enfants</t>
  </si>
  <si>
    <t>Autres exo. hors garde d'enfant</t>
  </si>
  <si>
    <t>Garde d'enfants avec exo. 15 pts</t>
  </si>
  <si>
    <t>Garde d'enfants sans exo.</t>
  </si>
  <si>
    <t>Niveaux</t>
  </si>
  <si>
    <t>Glissements trimestriels</t>
  </si>
  <si>
    <t>Glissements annuels</t>
  </si>
  <si>
    <t>Evolutions en moyenne annuelle</t>
  </si>
  <si>
    <t>2004/2003</t>
  </si>
  <si>
    <t>2005/2004</t>
  </si>
  <si>
    <t>2006/2005</t>
  </si>
  <si>
    <t>2007/2006</t>
  </si>
  <si>
    <t>2008/2007</t>
  </si>
  <si>
    <t>2009/2008</t>
  </si>
  <si>
    <t>2010/2009</t>
  </si>
  <si>
    <t>2011/2010</t>
  </si>
  <si>
    <t>2012/2011</t>
  </si>
  <si>
    <t>2013/2012</t>
  </si>
  <si>
    <t>2014/2013</t>
  </si>
  <si>
    <t>Volume horaire en CVS</t>
  </si>
  <si>
    <t>Masse salariale nette en CVS</t>
  </si>
  <si>
    <t>Heure moyen par employeur en CVS</t>
  </si>
  <si>
    <t>Salaire moyen par employeur en CVS</t>
  </si>
  <si>
    <t>Taux horaire en CVS</t>
  </si>
  <si>
    <t>_R_01_Guadeloupe</t>
  </si>
  <si>
    <t>_R_02_Martinique</t>
  </si>
  <si>
    <t>_R_03_Guyane</t>
  </si>
  <si>
    <t>_R_04_Réunion</t>
  </si>
  <si>
    <t>_R_11_Ile-de-France</t>
  </si>
  <si>
    <t>_R_21_Champagne-Ardenne</t>
  </si>
  <si>
    <t>_R_22_Picardie</t>
  </si>
  <si>
    <t>_R_23_Haute-Normandie</t>
  </si>
  <si>
    <t>_R_24_Centre</t>
  </si>
  <si>
    <t>_R_25_Basse-Normandie</t>
  </si>
  <si>
    <t>_R_26_Bourgogne</t>
  </si>
  <si>
    <t>_R_31_Nord-Pas-de-Calais</t>
  </si>
  <si>
    <t>_R_41_Lorraine</t>
  </si>
  <si>
    <t>_R_42_Alsace</t>
  </si>
  <si>
    <t>_R_43_Franche-Comté</t>
  </si>
  <si>
    <t>_R_52_Pays de la Loire</t>
  </si>
  <si>
    <t>_R_53_Bretagne</t>
  </si>
  <si>
    <t>_R_54_Poitou-Charentes</t>
  </si>
  <si>
    <t>_R_72_Aquitaine</t>
  </si>
  <si>
    <t>_R_73_Midi-Pyrénées</t>
  </si>
  <si>
    <t>_R_74_Limousin</t>
  </si>
  <si>
    <t>_R_82_Rhône-Alpes</t>
  </si>
  <si>
    <t>_R_83_Auvergne</t>
  </si>
  <si>
    <t>_R_91_Languedoc-Roussillon</t>
  </si>
  <si>
    <t>_R_93_Provence-Alpes-Côte d'Az</t>
  </si>
  <si>
    <t>_R_94_Corse</t>
  </si>
  <si>
    <t>_R_99_Etranger</t>
  </si>
  <si>
    <t>N_national</t>
  </si>
  <si>
    <t>CESU DOM / TTS</t>
  </si>
  <si>
    <t>liste_choix</t>
  </si>
  <si>
    <t>date_trim</t>
  </si>
  <si>
    <t>nb_cpte_cesu_d11</t>
  </si>
  <si>
    <t>nb_cpte_tts_d11</t>
  </si>
  <si>
    <t>nb_cpte_dnshorsaged_d11</t>
  </si>
  <si>
    <t>nb_cpte_mandat_horsaged_d11</t>
  </si>
  <si>
    <t>nb_cpte_pajeged_d11</t>
  </si>
  <si>
    <t>nb_cpte_dnsaged_d11</t>
  </si>
  <si>
    <t>nb_cpte_mandat_aged_d11</t>
  </si>
  <si>
    <t>nb_cpte_pajeam_d11</t>
  </si>
  <si>
    <t>nb_cpte_dnsam_d11</t>
  </si>
  <si>
    <t>nb_cpte_ssexo_d11</t>
  </si>
  <si>
    <t>nb_cpte_70ans_d11</t>
  </si>
  <si>
    <t>nb_cpte_apa_d11</t>
  </si>
  <si>
    <t>nb_cpte_exo15_d11</t>
  </si>
  <si>
    <t>nb_cpte_75cts_d11</t>
  </si>
  <si>
    <t>nb_cpte_autre_d11</t>
  </si>
  <si>
    <t>nb_cpte_ge15_d11</t>
  </si>
  <si>
    <t>nb_cpte_ge75cts_d11</t>
  </si>
  <si>
    <t>nb_cpte_gessexo_d11</t>
  </si>
  <si>
    <t>nb_cpte_am_d11</t>
  </si>
  <si>
    <t>nbhr_cesu_d11</t>
  </si>
  <si>
    <t>nbhr_tts_d11</t>
  </si>
  <si>
    <t>nbhr_dnshorsaged_d11</t>
  </si>
  <si>
    <t>nbhr_mandat_horsaged_d11</t>
  </si>
  <si>
    <t>nbhr_pajeged_d11</t>
  </si>
  <si>
    <t>nbhr_dnsaged_d11</t>
  </si>
  <si>
    <t>nbhr_mandat_aged_d11</t>
  </si>
  <si>
    <t>nbhr_pajeam_d11</t>
  </si>
  <si>
    <t>nbhr_dnsam_d11</t>
  </si>
  <si>
    <t>nbhr_ssexo_d11</t>
  </si>
  <si>
    <t>nbhr_70_d11</t>
  </si>
  <si>
    <t>nbhr_apa_d11</t>
  </si>
  <si>
    <t>nbhr_15pts_d11</t>
  </si>
  <si>
    <t>nbhr_75cts_d11</t>
  </si>
  <si>
    <t>nbhr_autre_d11</t>
  </si>
  <si>
    <t>nbhr_ge15_d11</t>
  </si>
  <si>
    <t>nbhr_ge75cts_d11</t>
  </si>
  <si>
    <t>nbhr_gessexo_d11</t>
  </si>
  <si>
    <t>nbhr_am_d11</t>
  </si>
  <si>
    <t>salnet_cesu_d11</t>
  </si>
  <si>
    <t>salnet_tts_d11</t>
  </si>
  <si>
    <t>salnet_dnshorsaged_d11</t>
  </si>
  <si>
    <t>salnet_mandat_horsaged_d11</t>
  </si>
  <si>
    <t>salnet_pajeged_d11</t>
  </si>
  <si>
    <t>salnet_dnsaged_d11</t>
  </si>
  <si>
    <t>salnet_mandat_aged_d11</t>
  </si>
  <si>
    <t>salnet_pajeam_d11</t>
  </si>
  <si>
    <t>salnet_dnsam_d11</t>
  </si>
  <si>
    <t>salnet_ssexo_d11</t>
  </si>
  <si>
    <t>salnet_70_d11</t>
  </si>
  <si>
    <t>salnet_apa_d11</t>
  </si>
  <si>
    <t>salnet_15pts_d11</t>
  </si>
  <si>
    <t>salnet_75cts_d11</t>
  </si>
  <si>
    <t>salnet_autre_d11</t>
  </si>
  <si>
    <t>salnet_ge15_d11</t>
  </si>
  <si>
    <t>salnet_ge75cts_d11</t>
  </si>
  <si>
    <t>salnet_gessexo_d11</t>
  </si>
  <si>
    <t>salnet_am_d11</t>
  </si>
  <si>
    <t>exo_cesu_d11</t>
  </si>
  <si>
    <t>exo_tts_d11</t>
  </si>
  <si>
    <t>exo_dnshorsaged_d11</t>
  </si>
  <si>
    <t>exo_mandat_horsaged_d11</t>
  </si>
  <si>
    <t>exo_pajeged_d11</t>
  </si>
  <si>
    <t>exo_dnsaged_d11</t>
  </si>
  <si>
    <t>exo_mandat_aged_d11</t>
  </si>
  <si>
    <t>exo_pajeam_d11</t>
  </si>
  <si>
    <t>exo_dnsam_d11</t>
  </si>
  <si>
    <t>exo_ssexo_d11</t>
  </si>
  <si>
    <t>exo_70_d11</t>
  </si>
  <si>
    <t>exo_apa_d11</t>
  </si>
  <si>
    <t>exo_15pts_d11</t>
  </si>
  <si>
    <t>exo_75cts</t>
  </si>
  <si>
    <t>exo_autre_d11</t>
  </si>
  <si>
    <t>exo_ge15_d11</t>
  </si>
  <si>
    <t>exo_ge75cts</t>
  </si>
  <si>
    <t>exo_am_d11</t>
  </si>
  <si>
    <t>nb_cpte_empl_dom_hGED_d11</t>
  </si>
  <si>
    <t>nbhr_empl_dom_hGED_d11</t>
  </si>
  <si>
    <t>salnet_empl_dom_hGED_d11</t>
  </si>
  <si>
    <t>exo_empl_dom_hGED_d11</t>
  </si>
  <si>
    <t>nb_cpte_ged_d11</t>
  </si>
  <si>
    <t>nbhr_ged_d11</t>
  </si>
  <si>
    <t>salnet_ged_d11</t>
  </si>
  <si>
    <t>exo_ged_d11</t>
  </si>
  <si>
    <t>nb_cpte_empl_dom_tot_d11</t>
  </si>
  <si>
    <t>nbhr_empl_dom_tot_d11</t>
  </si>
  <si>
    <t>salnet_empl_dom_tot_d11</t>
  </si>
  <si>
    <t>exo_empl_dom_tot_d11</t>
  </si>
  <si>
    <t>nb_cpte_tot_d11</t>
  </si>
  <si>
    <t>nbhr_tot_d11</t>
  </si>
  <si>
    <t>salnet_tot_d11</t>
  </si>
  <si>
    <t>exo_tot_d11</t>
  </si>
  <si>
    <t>nb_cpte_geexodom_d11</t>
  </si>
  <si>
    <t>nbhr_geexodom_d11</t>
  </si>
  <si>
    <t>salnet_geexodom_d11</t>
  </si>
  <si>
    <t>exo_geexodom_d11</t>
  </si>
  <si>
    <t>2015/2014</t>
  </si>
  <si>
    <t>Déduction hors garde d'enfants</t>
  </si>
  <si>
    <t>Paje - Garde d'enfants avec déduction</t>
  </si>
  <si>
    <t>Paje - GED exo DOM</t>
  </si>
  <si>
    <t>_RN_01_Guadeloupe</t>
  </si>
  <si>
    <t>_RN_02_Martinique</t>
  </si>
  <si>
    <t>_RN_03_Guyane</t>
  </si>
  <si>
    <t>_RN_04_Réunion</t>
  </si>
  <si>
    <t>_RN_11_Ile-de-France</t>
  </si>
  <si>
    <t>_RN_24_Centre-Val de Loire</t>
  </si>
  <si>
    <t>_RN_27_Bourgogne Franche-Comté</t>
  </si>
  <si>
    <t>_RN_28_Normandie</t>
  </si>
  <si>
    <t>_RN_52_Pays de la Loire</t>
  </si>
  <si>
    <t>_RN_53_Bretagne</t>
  </si>
  <si>
    <t>_RN_84_Auvergne Rhône-Alpes</t>
  </si>
  <si>
    <t>_RN_93_Provence-Alpes-Côte d'A</t>
  </si>
  <si>
    <t>_RN_94_Corse</t>
  </si>
  <si>
    <t>_RN_99_Etranger</t>
  </si>
  <si>
    <t>exo_gessexo_d11</t>
  </si>
  <si>
    <t>Sans estimation des retardataires pour la DNS</t>
  </si>
  <si>
    <t>_RN_32_Hauts de France</t>
  </si>
  <si>
    <t>_RN_44_Grand Est</t>
  </si>
  <si>
    <t>_RN_75_Nouvelle Aquitaine</t>
  </si>
  <si>
    <t>_RN_76_Occitanie</t>
  </si>
  <si>
    <t>2016/2015</t>
  </si>
  <si>
    <t>2017/2016</t>
  </si>
  <si>
    <t>2018/2017</t>
  </si>
  <si>
    <t>nb_cpte_dns</t>
  </si>
  <si>
    <t>nb_cpte_paje</t>
  </si>
  <si>
    <t>vol_hor_dom</t>
  </si>
  <si>
    <t>sal_dom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</si>
</sst>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
    <numFmt numFmtId="165" formatCode="#,##0.0"/>
    <numFmt numFmtId="166" formatCode="[$-40C]mmmm\-yy;@"/>
    <numFmt numFmtId="167" formatCode="[$-40C]mmm\-yy;@"/>
  </numFmts>
  <fonts count="34" x14ac:knownFonts="1">
    <font>
      <sz val="10"/>
      <name val="MS Sans Serif"/>
    </font>
    <font>
      <sz val="11"/>
      <color theme="1"/>
      <name val="Calibri"/>
      <family val="2"/>
      <scheme val="minor"/>
    </font>
    <font>
      <sz val="11"/>
      <color theme="1"/>
      <name val="Calibri"/>
      <family val="2"/>
      <scheme val="minor"/>
    </font>
    <font>
      <u/>
      <sz val="10"/>
      <color indexed="12"/>
      <name val="MS Sans Serif"/>
      <family val="2"/>
    </font>
    <font>
      <sz val="10"/>
      <name val="MS Sans Serif"/>
      <family val="2"/>
    </font>
    <font>
      <sz val="9"/>
      <name val="Arial"/>
      <family val="2"/>
    </font>
    <font>
      <b/>
      <sz val="12"/>
      <name val="Arial"/>
      <family val="2"/>
    </font>
    <font>
      <sz val="12"/>
      <name val="Arial"/>
      <family val="2"/>
    </font>
    <font>
      <u/>
      <sz val="12"/>
      <color indexed="12"/>
      <name val="MS Sans Serif"/>
      <family val="2"/>
    </font>
    <font>
      <i/>
      <sz val="12"/>
      <name val="Arial"/>
      <family val="2"/>
    </font>
    <font>
      <sz val="12"/>
      <name val="MS Sans Serif"/>
      <family val="2"/>
    </font>
    <font>
      <sz val="8"/>
      <name val="MS Sans Serif"/>
      <family val="2"/>
    </font>
    <font>
      <b/>
      <sz val="8"/>
      <name val="Arial"/>
      <family val="2"/>
    </font>
    <font>
      <i/>
      <sz val="8"/>
      <name val="Arial"/>
      <family val="2"/>
    </font>
    <font>
      <b/>
      <sz val="11"/>
      <name val="Arial"/>
      <family val="2"/>
    </font>
    <font>
      <sz val="8"/>
      <name val="Arial"/>
      <family val="2"/>
    </font>
    <font>
      <sz val="7"/>
      <name val="Arial"/>
      <family val="2"/>
    </font>
    <font>
      <b/>
      <sz val="18"/>
      <color indexed="62"/>
      <name val="Tahoma"/>
      <family val="2"/>
    </font>
    <font>
      <sz val="10"/>
      <color indexed="22"/>
      <name val="MS Sans Serif"/>
      <family val="2"/>
    </font>
    <font>
      <sz val="12"/>
      <color indexed="22"/>
      <name val="Arial"/>
      <family val="2"/>
    </font>
    <font>
      <b/>
      <i/>
      <sz val="8"/>
      <name val="Arial"/>
      <family val="2"/>
    </font>
    <font>
      <sz val="10"/>
      <name val="Arial"/>
      <family val="2"/>
    </font>
    <font>
      <sz val="12"/>
      <color indexed="17"/>
      <name val="Arial"/>
      <family val="2"/>
    </font>
    <font>
      <b/>
      <sz val="10"/>
      <name val="Arial"/>
      <family val="2"/>
    </font>
    <font>
      <sz val="8"/>
      <color indexed="81"/>
      <name val="Tahoma"/>
      <family val="2"/>
    </font>
    <font>
      <b/>
      <sz val="8"/>
      <color indexed="81"/>
      <name val="Tahoma"/>
      <family val="2"/>
    </font>
    <font>
      <sz val="10"/>
      <name val="MS Sans Serif"/>
      <family val="2"/>
    </font>
    <font>
      <sz val="9"/>
      <color indexed="81"/>
      <name val="Tahoma"/>
      <family val="2"/>
    </font>
    <font>
      <b/>
      <sz val="10"/>
      <color rgb="FFFF0000"/>
      <name val="MS Sans Serif"/>
      <family val="2"/>
    </font>
    <font>
      <sz val="8.5"/>
      <name val="Arial"/>
      <family val="2"/>
    </font>
    <font>
      <sz val="9"/>
      <color theme="0"/>
      <name val="Arial"/>
      <family val="2"/>
    </font>
    <font>
      <sz val="8"/>
      <color theme="0"/>
      <name val="Arial"/>
      <family val="2"/>
    </font>
    <font>
      <b/>
      <sz val="8"/>
      <color theme="0"/>
      <name val="Arial"/>
      <family val="2"/>
    </font>
    <font>
      <i/>
      <sz val="8"/>
      <color theme="0"/>
      <name val="Arial"/>
      <family val="2"/>
    </font>
  </fonts>
  <fills count="8">
    <fill>
      <patternFill patternType="none"/>
    </fill>
    <fill>
      <patternFill patternType="gray125"/>
    </fill>
    <fill>
      <patternFill patternType="solid">
        <fgColor indexed="43"/>
        <bgColor indexed="64"/>
      </patternFill>
    </fill>
    <fill>
      <patternFill patternType="solid">
        <fgColor indexed="44"/>
        <bgColor indexed="64"/>
      </patternFill>
    </fill>
    <fill>
      <patternFill patternType="solid">
        <fgColor indexed="42"/>
        <bgColor indexed="64"/>
      </patternFill>
    </fill>
    <fill>
      <patternFill patternType="solid">
        <fgColor indexed="9"/>
        <bgColor indexed="64"/>
      </patternFill>
    </fill>
    <fill>
      <patternFill patternType="solid">
        <fgColor indexed="45"/>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s>
  <cellStyleXfs count="6">
    <xf numFmtId="0" fontId="0" fillId="0" borderId="0"/>
    <xf numFmtId="44" fontId="4" fillId="0" borderId="0" applyFont="0" applyFill="0" applyBorder="0" applyAlignment="0" applyProtection="0"/>
    <xf numFmtId="0" fontId="3" fillId="0" borderId="0" applyNumberFormat="0" applyFill="0" applyBorder="0" applyAlignment="0" applyProtection="0"/>
    <xf numFmtId="0" fontId="5" fillId="0" borderId="0"/>
    <xf numFmtId="0" fontId="2" fillId="0" borderId="0"/>
    <xf numFmtId="0" fontId="1" fillId="0" borderId="0"/>
  </cellStyleXfs>
  <cellXfs count="202">
    <xf numFmtId="0" fontId="0" fillId="0" borderId="0" xfId="0"/>
    <xf numFmtId="0" fontId="5" fillId="0" borderId="0" xfId="3"/>
    <xf numFmtId="0" fontId="7" fillId="0" borderId="0" xfId="0" applyFont="1" applyAlignment="1">
      <alignment vertical="center"/>
    </xf>
    <xf numFmtId="0" fontId="8" fillId="0" borderId="0" xfId="2" applyFont="1" applyAlignment="1">
      <alignment vertical="center"/>
    </xf>
    <xf numFmtId="20" fontId="7" fillId="0" borderId="0" xfId="0" applyNumberFormat="1" applyFont="1" applyAlignment="1">
      <alignment vertical="center"/>
    </xf>
    <xf numFmtId="0" fontId="9" fillId="0" borderId="0" xfId="0" applyFont="1" applyAlignment="1">
      <alignment vertical="center"/>
    </xf>
    <xf numFmtId="0" fontId="10" fillId="0" borderId="0" xfId="0" applyFont="1"/>
    <xf numFmtId="0" fontId="12" fillId="0" borderId="0" xfId="0" applyFont="1" applyBorder="1"/>
    <xf numFmtId="3" fontId="12" fillId="2" borderId="1" xfId="0" applyNumberFormat="1" applyFont="1" applyFill="1" applyBorder="1" applyAlignment="1">
      <alignment horizontal="center" vertical="center" wrapText="1"/>
    </xf>
    <xf numFmtId="3" fontId="12" fillId="3" borderId="2" xfId="0" applyNumberFormat="1" applyFont="1" applyFill="1" applyBorder="1" applyAlignment="1">
      <alignment horizontal="center" vertical="center" wrapText="1"/>
    </xf>
    <xf numFmtId="3" fontId="12" fillId="3" borderId="1" xfId="0" applyNumberFormat="1" applyFont="1" applyFill="1" applyBorder="1" applyAlignment="1">
      <alignment horizontal="center" vertical="center" wrapText="1"/>
    </xf>
    <xf numFmtId="3" fontId="13" fillId="3" borderId="1" xfId="0" applyNumberFormat="1" applyFont="1" applyFill="1" applyBorder="1" applyAlignment="1">
      <alignment horizontal="center" vertical="center" wrapText="1"/>
    </xf>
    <xf numFmtId="0" fontId="12" fillId="0" borderId="0" xfId="0" applyFont="1" applyBorder="1" applyAlignment="1">
      <alignment horizontal="center" vertical="center" wrapText="1"/>
    </xf>
    <xf numFmtId="0" fontId="15" fillId="0" borderId="0" xfId="0" applyFont="1" applyBorder="1" applyAlignment="1">
      <alignment horizontal="center" vertical="top" wrapText="1"/>
    </xf>
    <xf numFmtId="17" fontId="15" fillId="0" borderId="4" xfId="0" applyNumberFormat="1" applyFont="1" applyBorder="1" applyAlignment="1">
      <alignment horizontal="center"/>
    </xf>
    <xf numFmtId="3" fontId="12" fillId="0" borderId="4" xfId="0" quotePrefix="1" applyNumberFormat="1" applyFont="1" applyBorder="1"/>
    <xf numFmtId="3" fontId="15" fillId="0" borderId="5" xfId="0" quotePrefix="1" applyNumberFormat="1" applyFont="1" applyBorder="1"/>
    <xf numFmtId="3" fontId="15" fillId="0" borderId="6" xfId="0" quotePrefix="1" applyNumberFormat="1" applyFont="1" applyBorder="1"/>
    <xf numFmtId="3" fontId="15" fillId="0" borderId="7" xfId="0" quotePrefix="1" applyNumberFormat="1" applyFont="1" applyBorder="1"/>
    <xf numFmtId="0" fontId="15" fillId="0" borderId="0" xfId="0" applyFont="1" applyBorder="1"/>
    <xf numFmtId="17" fontId="15" fillId="0" borderId="8" xfId="0" applyNumberFormat="1" applyFont="1" applyBorder="1" applyAlignment="1">
      <alignment horizontal="center"/>
    </xf>
    <xf numFmtId="3" fontId="12" fillId="0" borderId="8" xfId="0" applyNumberFormat="1" applyFont="1" applyBorder="1"/>
    <xf numFmtId="3" fontId="15" fillId="0" borderId="0" xfId="0" applyNumberFormat="1" applyFont="1"/>
    <xf numFmtId="3" fontId="15" fillId="0" borderId="9" xfId="0" applyNumberFormat="1" applyFont="1" applyBorder="1"/>
    <xf numFmtId="3" fontId="15" fillId="0" borderId="0" xfId="0" applyNumberFormat="1" applyFont="1" applyBorder="1"/>
    <xf numFmtId="3" fontId="15" fillId="0" borderId="10" xfId="0" applyNumberFormat="1" applyFont="1" applyBorder="1"/>
    <xf numFmtId="17" fontId="15" fillId="0" borderId="11" xfId="0" applyNumberFormat="1" applyFont="1" applyBorder="1" applyAlignment="1">
      <alignment horizontal="center"/>
    </xf>
    <xf numFmtId="3" fontId="12" fillId="0" borderId="11" xfId="0" applyNumberFormat="1" applyFont="1" applyBorder="1"/>
    <xf numFmtId="3" fontId="15" fillId="0" borderId="1" xfId="0" applyNumberFormat="1" applyFont="1" applyBorder="1"/>
    <xf numFmtId="3" fontId="15" fillId="0" borderId="2" xfId="0" applyNumberFormat="1" applyFont="1" applyBorder="1"/>
    <xf numFmtId="3" fontId="15" fillId="0" borderId="3" xfId="0" applyNumberFormat="1" applyFont="1" applyBorder="1"/>
    <xf numFmtId="164" fontId="15" fillId="0" borderId="0" xfId="0" quotePrefix="1" applyNumberFormat="1" applyFont="1" applyBorder="1" applyAlignment="1">
      <alignment horizontal="right"/>
    </xf>
    <xf numFmtId="0" fontId="15" fillId="0" borderId="0" xfId="0" applyFont="1" applyBorder="1" applyAlignment="1">
      <alignment horizontal="right"/>
    </xf>
    <xf numFmtId="10" fontId="15" fillId="0" borderId="0" xfId="0" applyNumberFormat="1" applyFont="1" applyBorder="1" applyAlignment="1">
      <alignment horizontal="right"/>
    </xf>
    <xf numFmtId="164" fontId="15" fillId="0" borderId="0" xfId="0" applyNumberFormat="1" applyFont="1" applyBorder="1" applyAlignment="1">
      <alignment horizontal="right"/>
    </xf>
    <xf numFmtId="10" fontId="12" fillId="0" borderId="0" xfId="0" applyNumberFormat="1" applyFont="1" applyBorder="1"/>
    <xf numFmtId="17" fontId="16" fillId="0" borderId="8" xfId="0" applyNumberFormat="1" applyFont="1" applyBorder="1" applyAlignment="1">
      <alignment horizontal="center"/>
    </xf>
    <xf numFmtId="17" fontId="15" fillId="0" borderId="0" xfId="0" applyNumberFormat="1" applyFont="1" applyAlignment="1">
      <alignment horizontal="center"/>
    </xf>
    <xf numFmtId="0" fontId="6" fillId="0" borderId="0" xfId="0" applyFont="1" applyFill="1" applyBorder="1" applyAlignment="1">
      <alignment vertical="center" wrapText="1"/>
    </xf>
    <xf numFmtId="0" fontId="0" fillId="0" borderId="0" xfId="0" applyFill="1"/>
    <xf numFmtId="0" fontId="18" fillId="0" borderId="0" xfId="0" applyFont="1"/>
    <xf numFmtId="0" fontId="19" fillId="0" borderId="0" xfId="0" applyFont="1" applyAlignment="1">
      <alignment vertical="center"/>
    </xf>
    <xf numFmtId="3" fontId="13" fillId="0" borderId="5" xfId="0" quotePrefix="1" applyNumberFormat="1" applyFont="1" applyBorder="1"/>
    <xf numFmtId="3" fontId="13" fillId="0" borderId="0" xfId="0" applyNumberFormat="1" applyFont="1" applyBorder="1"/>
    <xf numFmtId="3" fontId="13" fillId="0" borderId="1" xfId="0" applyNumberFormat="1" applyFont="1" applyBorder="1"/>
    <xf numFmtId="0" fontId="13" fillId="0" borderId="0" xfId="0" applyFont="1" applyBorder="1"/>
    <xf numFmtId="0" fontId="22" fillId="0" borderId="0" xfId="0" applyFont="1" applyAlignment="1">
      <alignment vertical="center"/>
    </xf>
    <xf numFmtId="0" fontId="21" fillId="0" borderId="0" xfId="0" applyFont="1" applyBorder="1"/>
    <xf numFmtId="3" fontId="12" fillId="0" borderId="4" xfId="0" applyNumberFormat="1" applyFont="1" applyBorder="1"/>
    <xf numFmtId="3" fontId="15" fillId="0" borderId="6" xfId="0" applyNumberFormat="1" applyFont="1" applyBorder="1"/>
    <xf numFmtId="3" fontId="15" fillId="0" borderId="5" xfId="0" applyNumberFormat="1" applyFont="1" applyBorder="1"/>
    <xf numFmtId="3" fontId="13" fillId="0" borderId="5" xfId="0" applyNumberFormat="1" applyFont="1" applyBorder="1"/>
    <xf numFmtId="3" fontId="15" fillId="0" borderId="7" xfId="0" applyNumberFormat="1" applyFont="1" applyBorder="1"/>
    <xf numFmtId="164" fontId="15" fillId="0" borderId="9" xfId="0" applyNumberFormat="1" applyFont="1" applyBorder="1" applyAlignment="1">
      <alignment horizontal="right"/>
    </xf>
    <xf numFmtId="164" fontId="15" fillId="0" borderId="7" xfId="0" quotePrefix="1" applyNumberFormat="1" applyFont="1" applyBorder="1" applyAlignment="1">
      <alignment horizontal="right"/>
    </xf>
    <xf numFmtId="164" fontId="15" fillId="0" borderId="10" xfId="0" applyNumberFormat="1" applyFont="1" applyBorder="1" applyAlignment="1">
      <alignment horizontal="right"/>
    </xf>
    <xf numFmtId="164" fontId="15" fillId="0" borderId="1" xfId="0" applyNumberFormat="1" applyFont="1" applyBorder="1" applyAlignment="1">
      <alignment horizontal="right"/>
    </xf>
    <xf numFmtId="164" fontId="15" fillId="0" borderId="2" xfId="0" applyNumberFormat="1" applyFont="1" applyBorder="1" applyAlignment="1">
      <alignment horizontal="right"/>
    </xf>
    <xf numFmtId="164" fontId="15" fillId="0" borderId="3" xfId="0" applyNumberFormat="1" applyFont="1" applyBorder="1" applyAlignment="1">
      <alignment horizontal="right"/>
    </xf>
    <xf numFmtId="164" fontId="15" fillId="0" borderId="5" xfId="0" applyNumberFormat="1" applyFont="1" applyBorder="1" applyAlignment="1">
      <alignment horizontal="right"/>
    </xf>
    <xf numFmtId="164" fontId="15" fillId="0" borderId="6" xfId="0" applyNumberFormat="1" applyFont="1" applyBorder="1" applyAlignment="1">
      <alignment horizontal="right"/>
    </xf>
    <xf numFmtId="164" fontId="15" fillId="0" borderId="7" xfId="0" applyNumberFormat="1" applyFont="1" applyBorder="1" applyAlignment="1">
      <alignment horizontal="right"/>
    </xf>
    <xf numFmtId="164" fontId="15" fillId="0" borderId="10" xfId="0" quotePrefix="1" applyNumberFormat="1" applyFont="1" applyBorder="1" applyAlignment="1">
      <alignment horizontal="right"/>
    </xf>
    <xf numFmtId="164" fontId="12" fillId="0" borderId="8" xfId="0" applyNumberFormat="1" applyFont="1" applyBorder="1" applyAlignment="1">
      <alignment horizontal="right"/>
    </xf>
    <xf numFmtId="164" fontId="13" fillId="0" borderId="0" xfId="0" applyNumberFormat="1" applyFont="1" applyBorder="1" applyAlignment="1">
      <alignment horizontal="right"/>
    </xf>
    <xf numFmtId="164" fontId="12" fillId="0" borderId="11" xfId="0" applyNumberFormat="1" applyFont="1" applyBorder="1" applyAlignment="1">
      <alignment horizontal="right"/>
    </xf>
    <xf numFmtId="164" fontId="13" fillId="0" borderId="1" xfId="0" applyNumberFormat="1" applyFont="1" applyBorder="1" applyAlignment="1">
      <alignment horizontal="right"/>
    </xf>
    <xf numFmtId="164" fontId="12" fillId="0" borderId="4" xfId="0" applyNumberFormat="1" applyFont="1" applyBorder="1" applyAlignment="1">
      <alignment horizontal="right"/>
    </xf>
    <xf numFmtId="164" fontId="13" fillId="0" borderId="5" xfId="0" applyNumberFormat="1" applyFont="1" applyBorder="1" applyAlignment="1">
      <alignment horizontal="right"/>
    </xf>
    <xf numFmtId="164" fontId="12" fillId="0" borderId="8" xfId="0" quotePrefix="1" applyNumberFormat="1" applyFont="1" applyBorder="1" applyAlignment="1">
      <alignment horizontal="right"/>
    </xf>
    <xf numFmtId="164" fontId="15" fillId="0" borderId="9" xfId="0" quotePrefix="1" applyNumberFormat="1" applyFont="1" applyBorder="1" applyAlignment="1">
      <alignment horizontal="right"/>
    </xf>
    <xf numFmtId="164" fontId="13" fillId="0" borderId="0" xfId="0" quotePrefix="1" applyNumberFormat="1" applyFont="1" applyBorder="1" applyAlignment="1">
      <alignment horizontal="right"/>
    </xf>
    <xf numFmtId="164" fontId="15" fillId="0" borderId="6" xfId="0" quotePrefix="1" applyNumberFormat="1" applyFont="1" applyBorder="1" applyAlignment="1">
      <alignment horizontal="right"/>
    </xf>
    <xf numFmtId="164" fontId="15" fillId="0" borderId="5" xfId="0" quotePrefix="1" applyNumberFormat="1" applyFont="1" applyBorder="1" applyAlignment="1">
      <alignment horizontal="right"/>
    </xf>
    <xf numFmtId="164" fontId="13" fillId="0" borderId="5" xfId="0" quotePrefix="1" applyNumberFormat="1" applyFont="1" applyBorder="1" applyAlignment="1">
      <alignment horizontal="right"/>
    </xf>
    <xf numFmtId="164" fontId="15" fillId="0" borderId="0" xfId="0" applyNumberFormat="1" applyFont="1" applyAlignment="1">
      <alignment horizontal="right"/>
    </xf>
    <xf numFmtId="0" fontId="26" fillId="0" borderId="0" xfId="0" applyFont="1" applyFill="1"/>
    <xf numFmtId="0" fontId="26" fillId="0" borderId="0" xfId="0" applyFont="1"/>
    <xf numFmtId="17" fontId="16" fillId="0" borderId="4" xfId="0" applyNumberFormat="1" applyFont="1" applyBorder="1" applyAlignment="1">
      <alignment horizontal="center"/>
    </xf>
    <xf numFmtId="164" fontId="12" fillId="0" borderId="4" xfId="0" quotePrefix="1" applyNumberFormat="1" applyFont="1" applyBorder="1" applyAlignment="1">
      <alignment horizontal="right"/>
    </xf>
    <xf numFmtId="17" fontId="16" fillId="0" borderId="11" xfId="0" applyNumberFormat="1" applyFont="1" applyBorder="1" applyAlignment="1">
      <alignment horizontal="center"/>
    </xf>
    <xf numFmtId="3" fontId="15" fillId="0" borderId="13" xfId="0" applyNumberFormat="1" applyFont="1" applyBorder="1"/>
    <xf numFmtId="3" fontId="12" fillId="4" borderId="12" xfId="0" applyNumberFormat="1" applyFont="1" applyFill="1" applyBorder="1" applyAlignment="1">
      <alignment horizontal="center" vertical="center" wrapText="1"/>
    </xf>
    <xf numFmtId="3" fontId="12" fillId="4" borderId="13" xfId="0" applyNumberFormat="1" applyFont="1" applyFill="1" applyBorder="1" applyAlignment="1">
      <alignment horizontal="center" vertical="center" wrapText="1"/>
    </xf>
    <xf numFmtId="3" fontId="12" fillId="4" borderId="14" xfId="0" applyNumberFormat="1" applyFont="1" applyFill="1" applyBorder="1" applyAlignment="1">
      <alignment horizontal="center" vertical="center" wrapText="1"/>
    </xf>
    <xf numFmtId="0" fontId="15" fillId="0" borderId="10" xfId="0" applyFont="1" applyBorder="1" applyAlignment="1">
      <alignment horizontal="right"/>
    </xf>
    <xf numFmtId="3" fontId="13" fillId="0" borderId="13" xfId="0" applyNumberFormat="1" applyFont="1" applyBorder="1"/>
    <xf numFmtId="10" fontId="12" fillId="0" borderId="13" xfId="0" applyNumberFormat="1" applyFont="1" applyBorder="1"/>
    <xf numFmtId="10" fontId="15" fillId="0" borderId="13" xfId="0" applyNumberFormat="1" applyFont="1" applyBorder="1"/>
    <xf numFmtId="10" fontId="20" fillId="0" borderId="13" xfId="0" applyNumberFormat="1" applyFont="1" applyBorder="1"/>
    <xf numFmtId="10" fontId="12" fillId="0" borderId="14" xfId="0" applyNumberFormat="1" applyFont="1" applyBorder="1"/>
    <xf numFmtId="164" fontId="15" fillId="0" borderId="13" xfId="0" applyNumberFormat="1" applyFont="1" applyBorder="1" applyAlignment="1">
      <alignment horizontal="right"/>
    </xf>
    <xf numFmtId="164" fontId="13" fillId="0" borderId="13" xfId="0" applyNumberFormat="1" applyFont="1" applyBorder="1" applyAlignment="1">
      <alignment horizontal="right"/>
    </xf>
    <xf numFmtId="0" fontId="15" fillId="0" borderId="0" xfId="0" quotePrefix="1" applyNumberFormat="1" applyFont="1"/>
    <xf numFmtId="0" fontId="15" fillId="0" borderId="0" xfId="0" applyNumberFormat="1" applyFont="1"/>
    <xf numFmtId="0" fontId="15" fillId="0" borderId="0" xfId="0" applyFont="1" applyAlignment="1">
      <alignment horizontal="left"/>
    </xf>
    <xf numFmtId="0" fontId="15" fillId="0" borderId="0" xfId="0" applyFont="1"/>
    <xf numFmtId="0" fontId="28" fillId="0" borderId="0" xfId="0" applyFont="1"/>
    <xf numFmtId="0" fontId="29" fillId="0" borderId="0" xfId="0" applyFont="1"/>
    <xf numFmtId="3" fontId="29" fillId="0" borderId="0" xfId="0" applyNumberFormat="1" applyFont="1"/>
    <xf numFmtId="167" fontId="29" fillId="0" borderId="0" xfId="0" applyNumberFormat="1" applyFont="1"/>
    <xf numFmtId="0" fontId="30" fillId="0" borderId="0" xfId="3" applyFont="1"/>
    <xf numFmtId="164" fontId="12" fillId="0" borderId="11" xfId="0" quotePrefix="1" applyNumberFormat="1" applyFont="1" applyBorder="1" applyAlignment="1">
      <alignment horizontal="right"/>
    </xf>
    <xf numFmtId="164" fontId="15" fillId="0" borderId="1" xfId="0" quotePrefix="1" applyNumberFormat="1" applyFont="1" applyBorder="1" applyAlignment="1">
      <alignment horizontal="right"/>
    </xf>
    <xf numFmtId="164" fontId="15" fillId="0" borderId="2" xfId="0" quotePrefix="1" applyNumberFormat="1" applyFont="1" applyBorder="1" applyAlignment="1">
      <alignment horizontal="right"/>
    </xf>
    <xf numFmtId="164" fontId="15" fillId="0" borderId="3" xfId="0" quotePrefix="1" applyNumberFormat="1" applyFont="1" applyBorder="1" applyAlignment="1">
      <alignment horizontal="right"/>
    </xf>
    <xf numFmtId="3" fontId="15" fillId="0" borderId="13" xfId="0" applyNumberFormat="1" applyFont="1" applyBorder="1" applyAlignment="1">
      <alignment horizontal="center" vertical="top" wrapText="1"/>
    </xf>
    <xf numFmtId="3" fontId="15" fillId="0" borderId="14" xfId="0" applyNumberFormat="1" applyFont="1" applyBorder="1" applyAlignment="1">
      <alignment horizontal="center" vertical="top" wrapText="1"/>
    </xf>
    <xf numFmtId="17" fontId="14" fillId="0" borderId="15" xfId="0" applyNumberFormat="1" applyFont="1" applyBorder="1" applyAlignment="1">
      <alignment horizontal="center" vertical="top"/>
    </xf>
    <xf numFmtId="3" fontId="12" fillId="0" borderId="16" xfId="0" applyNumberFormat="1" applyFont="1" applyBorder="1" applyAlignment="1">
      <alignment horizontal="center" vertical="top" wrapText="1"/>
    </xf>
    <xf numFmtId="3" fontId="15" fillId="0" borderId="16" xfId="0" applyNumberFormat="1" applyFont="1" applyBorder="1" applyAlignment="1">
      <alignment horizontal="center" vertical="top" wrapText="1"/>
    </xf>
    <xf numFmtId="3" fontId="13" fillId="0" borderId="16" xfId="0" applyNumberFormat="1" applyFont="1" applyBorder="1" applyAlignment="1">
      <alignment horizontal="center" vertical="top" wrapText="1"/>
    </xf>
    <xf numFmtId="3" fontId="15" fillId="0" borderId="6" xfId="0" quotePrefix="1" applyNumberFormat="1" applyFont="1" applyFill="1" applyBorder="1"/>
    <xf numFmtId="3" fontId="15" fillId="0" borderId="5" xfId="0" quotePrefix="1" applyNumberFormat="1" applyFont="1" applyFill="1" applyBorder="1"/>
    <xf numFmtId="3" fontId="15" fillId="0" borderId="7" xfId="0" quotePrefix="1" applyNumberFormat="1" applyFont="1" applyFill="1" applyBorder="1"/>
    <xf numFmtId="3" fontId="15" fillId="0" borderId="9" xfId="0" applyNumberFormat="1" applyFont="1" applyFill="1" applyBorder="1"/>
    <xf numFmtId="3" fontId="15" fillId="0" borderId="0" xfId="0" applyNumberFormat="1" applyFont="1" applyFill="1" applyBorder="1"/>
    <xf numFmtId="3" fontId="15" fillId="0" borderId="10" xfId="0" applyNumberFormat="1" applyFont="1" applyFill="1" applyBorder="1"/>
    <xf numFmtId="3" fontId="15" fillId="0" borderId="2" xfId="0" applyNumberFormat="1" applyFont="1" applyFill="1" applyBorder="1"/>
    <xf numFmtId="3" fontId="15" fillId="0" borderId="1" xfId="0" applyNumberFormat="1" applyFont="1" applyFill="1" applyBorder="1"/>
    <xf numFmtId="3" fontId="15" fillId="0" borderId="3" xfId="0" applyNumberFormat="1" applyFont="1" applyFill="1" applyBorder="1"/>
    <xf numFmtId="3" fontId="15" fillId="0" borderId="6" xfId="0" applyNumberFormat="1" applyFont="1" applyFill="1" applyBorder="1"/>
    <xf numFmtId="3" fontId="15" fillId="0" borderId="5" xfId="0" applyNumberFormat="1" applyFont="1" applyFill="1" applyBorder="1"/>
    <xf numFmtId="3" fontId="15" fillId="0" borderId="7" xfId="0" applyNumberFormat="1" applyFont="1" applyFill="1" applyBorder="1"/>
    <xf numFmtId="17" fontId="14" fillId="0" borderId="12" xfId="0" applyNumberFormat="1" applyFont="1" applyBorder="1" applyAlignment="1">
      <alignment horizontal="left" vertical="top"/>
    </xf>
    <xf numFmtId="3" fontId="12" fillId="0" borderId="13" xfId="0" applyNumberFormat="1" applyFont="1" applyBorder="1"/>
    <xf numFmtId="0" fontId="15" fillId="0" borderId="14" xfId="0" applyFont="1" applyBorder="1"/>
    <xf numFmtId="10" fontId="15" fillId="0" borderId="10" xfId="0" applyNumberFormat="1" applyFont="1" applyBorder="1" applyAlignment="1">
      <alignment horizontal="right"/>
    </xf>
    <xf numFmtId="164" fontId="12" fillId="0" borderId="13" xfId="0" applyNumberFormat="1" applyFont="1" applyBorder="1" applyAlignment="1">
      <alignment horizontal="right"/>
    </xf>
    <xf numFmtId="0" fontId="15" fillId="0" borderId="7" xfId="0" applyFont="1" applyBorder="1"/>
    <xf numFmtId="165" fontId="12" fillId="0" borderId="4" xfId="0" quotePrefix="1" applyNumberFormat="1" applyFont="1" applyBorder="1"/>
    <xf numFmtId="165" fontId="15" fillId="0" borderId="5" xfId="0" quotePrefix="1" applyNumberFormat="1" applyFont="1" applyBorder="1"/>
    <xf numFmtId="165" fontId="15" fillId="0" borderId="6" xfId="0" quotePrefix="1" applyNumberFormat="1" applyFont="1" applyBorder="1"/>
    <xf numFmtId="165" fontId="13" fillId="0" borderId="5" xfId="0" quotePrefix="1" applyNumberFormat="1" applyFont="1" applyBorder="1"/>
    <xf numFmtId="165" fontId="15" fillId="0" borderId="7" xfId="0" quotePrefix="1" applyNumberFormat="1" applyFont="1" applyBorder="1"/>
    <xf numFmtId="165" fontId="15" fillId="0" borderId="6" xfId="0" quotePrefix="1" applyNumberFormat="1" applyFont="1" applyFill="1" applyBorder="1"/>
    <xf numFmtId="165" fontId="15" fillId="0" borderId="5" xfId="0" quotePrefix="1" applyNumberFormat="1" applyFont="1" applyFill="1" applyBorder="1"/>
    <xf numFmtId="165" fontId="15" fillId="0" borderId="7" xfId="0" quotePrefix="1" applyNumberFormat="1" applyFont="1" applyFill="1" applyBorder="1"/>
    <xf numFmtId="165" fontId="12" fillId="0" borderId="8" xfId="0" applyNumberFormat="1" applyFont="1" applyBorder="1"/>
    <xf numFmtId="165" fontId="15" fillId="0" borderId="0" xfId="0" applyNumberFormat="1" applyFont="1"/>
    <xf numFmtId="165" fontId="15" fillId="0" borderId="9" xfId="0" applyNumberFormat="1" applyFont="1" applyBorder="1"/>
    <xf numFmtId="165" fontId="15" fillId="0" borderId="0" xfId="0" applyNumberFormat="1" applyFont="1" applyBorder="1"/>
    <xf numFmtId="165" fontId="13" fillId="0" borderId="0" xfId="0" applyNumberFormat="1" applyFont="1" applyBorder="1"/>
    <xf numFmtId="165" fontId="15" fillId="0" borderId="10" xfId="0" applyNumberFormat="1" applyFont="1" applyBorder="1"/>
    <xf numFmtId="165" fontId="15" fillId="0" borderId="9" xfId="0" applyNumberFormat="1" applyFont="1" applyFill="1" applyBorder="1"/>
    <xf numFmtId="165" fontId="15" fillId="0" borderId="0" xfId="0" applyNumberFormat="1" applyFont="1" applyFill="1" applyBorder="1"/>
    <xf numFmtId="165" fontId="15" fillId="0" borderId="10" xfId="0" applyNumberFormat="1" applyFont="1" applyFill="1" applyBorder="1"/>
    <xf numFmtId="165" fontId="12" fillId="0" borderId="11" xfId="0" applyNumberFormat="1" applyFont="1" applyBorder="1"/>
    <xf numFmtId="165" fontId="15" fillId="0" borderId="1" xfId="0" applyNumberFormat="1" applyFont="1" applyBorder="1"/>
    <xf numFmtId="165" fontId="15" fillId="0" borderId="2" xfId="0" applyNumberFormat="1" applyFont="1" applyBorder="1"/>
    <xf numFmtId="165" fontId="13" fillId="0" borderId="1" xfId="0" applyNumberFormat="1" applyFont="1" applyBorder="1"/>
    <xf numFmtId="165" fontId="15" fillId="0" borderId="3" xfId="0" applyNumberFormat="1" applyFont="1" applyBorder="1"/>
    <xf numFmtId="165" fontId="15" fillId="0" borderId="2" xfId="0" applyNumberFormat="1" applyFont="1" applyFill="1" applyBorder="1"/>
    <xf numFmtId="165" fontId="15" fillId="0" borderId="1" xfId="0" applyNumberFormat="1" applyFont="1" applyFill="1" applyBorder="1"/>
    <xf numFmtId="165" fontId="15" fillId="0" borderId="3" xfId="0" applyNumberFormat="1" applyFont="1" applyFill="1" applyBorder="1"/>
    <xf numFmtId="165" fontId="12" fillId="0" borderId="4" xfId="0" applyNumberFormat="1" applyFont="1" applyBorder="1"/>
    <xf numFmtId="165" fontId="15" fillId="0" borderId="5" xfId="0" applyNumberFormat="1" applyFont="1" applyBorder="1"/>
    <xf numFmtId="165" fontId="15" fillId="0" borderId="6" xfId="0" applyNumberFormat="1" applyFont="1" applyBorder="1"/>
    <xf numFmtId="165" fontId="13" fillId="0" borderId="5" xfId="0" applyNumberFormat="1" applyFont="1" applyBorder="1"/>
    <xf numFmtId="165" fontId="15" fillId="0" borderId="7" xfId="0" applyNumberFormat="1" applyFont="1" applyBorder="1"/>
    <xf numFmtId="165" fontId="15" fillId="0" borderId="6" xfId="0" applyNumberFormat="1" applyFont="1" applyFill="1" applyBorder="1"/>
    <xf numFmtId="165" fontId="15" fillId="0" borderId="5" xfId="0" applyNumberFormat="1" applyFont="1" applyFill="1" applyBorder="1"/>
    <xf numFmtId="165" fontId="15" fillId="0" borderId="7" xfId="0" applyNumberFormat="1" applyFont="1" applyFill="1" applyBorder="1"/>
    <xf numFmtId="166" fontId="7" fillId="0" borderId="0" xfId="0" applyNumberFormat="1" applyFont="1" applyAlignment="1">
      <alignment vertical="center"/>
    </xf>
    <xf numFmtId="0" fontId="31" fillId="0" borderId="0" xfId="0" applyFont="1" applyBorder="1"/>
    <xf numFmtId="10" fontId="31" fillId="0" borderId="0" xfId="0" applyNumberFormat="1" applyFont="1" applyBorder="1" applyAlignment="1">
      <alignment horizontal="right"/>
    </xf>
    <xf numFmtId="3" fontId="29" fillId="7" borderId="0" xfId="0" applyNumberFormat="1" applyFont="1" applyFill="1"/>
    <xf numFmtId="164" fontId="32" fillId="0" borderId="8" xfId="0" applyNumberFormat="1" applyFont="1" applyBorder="1" applyAlignment="1">
      <alignment horizontal="right"/>
    </xf>
    <xf numFmtId="164" fontId="31" fillId="0" borderId="0" xfId="0" applyNumberFormat="1" applyFont="1" applyBorder="1" applyAlignment="1">
      <alignment horizontal="right"/>
    </xf>
    <xf numFmtId="164" fontId="31" fillId="0" borderId="9" xfId="0" applyNumberFormat="1" applyFont="1" applyBorder="1" applyAlignment="1">
      <alignment horizontal="right"/>
    </xf>
    <xf numFmtId="164" fontId="33" fillId="0" borderId="0" xfId="0" applyNumberFormat="1" applyFont="1" applyBorder="1" applyAlignment="1">
      <alignment horizontal="right"/>
    </xf>
    <xf numFmtId="164" fontId="31" fillId="0" borderId="10" xfId="0" applyNumberFormat="1" applyFont="1" applyBorder="1" applyAlignment="1">
      <alignment horizontal="right"/>
    </xf>
    <xf numFmtId="165" fontId="32" fillId="0" borderId="8" xfId="0" applyNumberFormat="1" applyFont="1" applyBorder="1"/>
    <xf numFmtId="165" fontId="31" fillId="0" borderId="0" xfId="0" applyNumberFormat="1" applyFont="1" applyBorder="1"/>
    <xf numFmtId="165" fontId="31" fillId="0" borderId="9" xfId="0" applyNumberFormat="1" applyFont="1" applyBorder="1"/>
    <xf numFmtId="165" fontId="33" fillId="0" borderId="0" xfId="0" applyNumberFormat="1" applyFont="1" applyBorder="1"/>
    <xf numFmtId="165" fontId="31" fillId="0" borderId="10" xfId="0" applyNumberFormat="1" applyFont="1" applyBorder="1"/>
    <xf numFmtId="165" fontId="31" fillId="0" borderId="9" xfId="0" applyNumberFormat="1" applyFont="1" applyFill="1" applyBorder="1"/>
    <xf numFmtId="165" fontId="31" fillId="0" borderId="0" xfId="0" applyNumberFormat="1" applyFont="1" applyFill="1" applyBorder="1"/>
    <xf numFmtId="165" fontId="31" fillId="0" borderId="10" xfId="0" applyNumberFormat="1" applyFont="1" applyFill="1" applyBorder="1"/>
    <xf numFmtId="3" fontId="32" fillId="0" borderId="8" xfId="0" applyNumberFormat="1" applyFont="1" applyBorder="1"/>
    <xf numFmtId="3" fontId="31" fillId="0" borderId="0" xfId="0" applyNumberFormat="1" applyFont="1" applyBorder="1"/>
    <xf numFmtId="3" fontId="31" fillId="0" borderId="9" xfId="0" applyNumberFormat="1" applyFont="1" applyBorder="1"/>
    <xf numFmtId="3" fontId="33" fillId="0" borderId="0" xfId="0" applyNumberFormat="1" applyFont="1" applyBorder="1"/>
    <xf numFmtId="3" fontId="31" fillId="0" borderId="10" xfId="0" applyNumberFormat="1" applyFont="1" applyBorder="1"/>
    <xf numFmtId="3" fontId="31" fillId="0" borderId="9" xfId="0" applyNumberFormat="1" applyFont="1" applyFill="1" applyBorder="1"/>
    <xf numFmtId="3" fontId="31" fillId="0" borderId="0" xfId="0" applyNumberFormat="1" applyFont="1" applyFill="1" applyBorder="1"/>
    <xf numFmtId="3" fontId="31" fillId="0" borderId="10" xfId="0" applyNumberFormat="1" applyFont="1" applyFill="1" applyBorder="1"/>
    <xf numFmtId="0" fontId="17" fillId="5" borderId="0" xfId="0" applyFont="1" applyFill="1" applyBorder="1" applyAlignment="1" applyProtection="1">
      <alignment horizontal="center" vertical="center" wrapText="1"/>
      <protection locked="0"/>
    </xf>
    <xf numFmtId="0" fontId="12" fillId="3" borderId="12" xfId="0" applyFont="1" applyFill="1" applyBorder="1" applyAlignment="1">
      <alignment horizontal="center"/>
    </xf>
    <xf numFmtId="0" fontId="12" fillId="3" borderId="13" xfId="0" applyFont="1" applyFill="1" applyBorder="1" applyAlignment="1">
      <alignment horizontal="center"/>
    </xf>
    <xf numFmtId="3" fontId="12" fillId="4" borderId="12" xfId="0" applyNumberFormat="1" applyFont="1" applyFill="1" applyBorder="1" applyAlignment="1">
      <alignment horizontal="center"/>
    </xf>
    <xf numFmtId="3" fontId="12" fillId="4" borderId="13" xfId="0" applyNumberFormat="1" applyFont="1" applyFill="1" applyBorder="1" applyAlignment="1">
      <alignment horizontal="center"/>
    </xf>
    <xf numFmtId="3" fontId="12" fillId="4" borderId="14" xfId="0" applyNumberFormat="1" applyFont="1" applyFill="1" applyBorder="1" applyAlignment="1">
      <alignment horizontal="center"/>
    </xf>
    <xf numFmtId="17" fontId="23" fillId="0" borderId="9" xfId="0" applyNumberFormat="1" applyFont="1" applyBorder="1" applyAlignment="1">
      <alignment horizontal="center"/>
    </xf>
    <xf numFmtId="17" fontId="23" fillId="0" borderId="0" xfId="0" applyNumberFormat="1" applyFont="1" applyBorder="1" applyAlignment="1">
      <alignment horizontal="center"/>
    </xf>
    <xf numFmtId="17" fontId="12" fillId="0" borderId="4" xfId="0" applyNumberFormat="1" applyFont="1" applyBorder="1" applyAlignment="1">
      <alignment horizontal="center" vertical="center" wrapText="1"/>
    </xf>
    <xf numFmtId="17" fontId="12" fillId="0" borderId="11" xfId="0" applyNumberFormat="1" applyFont="1" applyBorder="1" applyAlignment="1">
      <alignment horizontal="center" vertical="center" wrapText="1"/>
    </xf>
    <xf numFmtId="3" fontId="12" fillId="6" borderId="4" xfId="0" applyNumberFormat="1" applyFont="1" applyFill="1" applyBorder="1" applyAlignment="1">
      <alignment horizontal="center" vertical="center" wrapText="1"/>
    </xf>
    <xf numFmtId="3" fontId="12" fillId="6" borderId="11" xfId="0" applyNumberFormat="1" applyFont="1" applyFill="1" applyBorder="1" applyAlignment="1">
      <alignment horizontal="center" vertical="center" wrapText="1"/>
    </xf>
    <xf numFmtId="0" fontId="12" fillId="2" borderId="13" xfId="0" applyFont="1" applyFill="1" applyBorder="1" applyAlignment="1">
      <alignment horizontal="center"/>
    </xf>
    <xf numFmtId="0" fontId="12" fillId="2" borderId="14" xfId="0" applyFont="1" applyFill="1" applyBorder="1" applyAlignment="1">
      <alignment horizontal="center"/>
    </xf>
  </cellXfs>
  <cellStyles count="6">
    <cellStyle name="Euro" xfId="1" xr:uid="{00000000-0005-0000-0000-000000000000}"/>
    <cellStyle name="Lien hypertexte" xfId="2" builtinId="8"/>
    <cellStyle name="Normal" xfId="0" builtinId="0"/>
    <cellStyle name="Normal 2" xfId="4" xr:uid="{00000000-0005-0000-0000-000003000000}"/>
    <cellStyle name="Normal 3" xfId="5" xr:uid="{00000000-0005-0000-0000-000004000000}"/>
    <cellStyle name="Normal_TDB particuliers employeurs ACOSS-ANSP" xfId="3" xr:uid="{00000000-0005-0000-0000-000005000000}"/>
  </cellStyles>
  <dxfs count="0"/>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89618625091154"/>
          <c:y val="6.1594420836239873E-2"/>
          <c:w val="0.86039029239035236"/>
          <c:h val="0.76449545861451385"/>
        </c:manualLayout>
      </c:layout>
      <c:lineChart>
        <c:grouping val="standard"/>
        <c:varyColors val="0"/>
        <c:ser>
          <c:idx val="0"/>
          <c:order val="0"/>
          <c:tx>
            <c:v>Nb comptes</c:v>
          </c:tx>
          <c:spPr>
            <a:ln w="38100">
              <a:solidFill>
                <a:srgbClr val="000080"/>
              </a:solidFill>
              <a:prstDash val="solid"/>
            </a:ln>
          </c:spPr>
          <c:marker>
            <c:symbol val="none"/>
          </c:marker>
          <c:cat>
            <c:numRef>
              <c:f>Nb_cpte!$A$139:$A$197</c:f>
              <c:numCache>
                <c:formatCode>mmm\-yy</c:formatCode>
                <c:ptCount val="59"/>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numCache>
            </c:numRef>
          </c:cat>
          <c:val>
            <c:numRef>
              <c:f>Nb_cpte!$C$139:$C$197</c:f>
              <c:numCache>
                <c:formatCode>0.0%</c:formatCode>
                <c:ptCount val="59"/>
                <c:pt idx="0">
                  <c:v>4.0340266456383223E-2</c:v>
                </c:pt>
                <c:pt idx="1">
                  <c:v>4.9485456346485046E-2</c:v>
                </c:pt>
                <c:pt idx="2">
                  <c:v>4.3744865072068206E-2</c:v>
                </c:pt>
                <c:pt idx="3">
                  <c:v>5.2194852592448937E-2</c:v>
                </c:pt>
                <c:pt idx="4">
                  <c:v>4.394717392212466E-2</c:v>
                </c:pt>
                <c:pt idx="5">
                  <c:v>5.5587771503197825E-2</c:v>
                </c:pt>
                <c:pt idx="6">
                  <c:v>5.4552847690200634E-2</c:v>
                </c:pt>
                <c:pt idx="7">
                  <c:v>6.3445176016253768E-2</c:v>
                </c:pt>
                <c:pt idx="8">
                  <c:v>6.8307438203295323E-2</c:v>
                </c:pt>
                <c:pt idx="9">
                  <c:v>5.3568827045981759E-2</c:v>
                </c:pt>
                <c:pt idx="10">
                  <c:v>5.5416624200450793E-2</c:v>
                </c:pt>
                <c:pt idx="11">
                  <c:v>4.3519664578839601E-2</c:v>
                </c:pt>
                <c:pt idx="12">
                  <c:v>3.9276101206388914E-2</c:v>
                </c:pt>
                <c:pt idx="13">
                  <c:v>3.6995206632110866E-2</c:v>
                </c:pt>
                <c:pt idx="14">
                  <c:v>3.1791198758048367E-2</c:v>
                </c:pt>
                <c:pt idx="15">
                  <c:v>1.9075620963911355E-2</c:v>
                </c:pt>
                <c:pt idx="16">
                  <c:v>1.4043884628772707E-2</c:v>
                </c:pt>
                <c:pt idx="17">
                  <c:v>1.2729617925731906E-2</c:v>
                </c:pt>
                <c:pt idx="18">
                  <c:v>1.5647998726865842E-2</c:v>
                </c:pt>
                <c:pt idx="19">
                  <c:v>2.3314707589273675E-2</c:v>
                </c:pt>
                <c:pt idx="20">
                  <c:v>1.7372253463755261E-2</c:v>
                </c:pt>
                <c:pt idx="21">
                  <c:v>1.8793635085193383E-2</c:v>
                </c:pt>
                <c:pt idx="22">
                  <c:v>7.1053680760162496E-3</c:v>
                </c:pt>
                <c:pt idx="23">
                  <c:v>-4.1352619613423958E-3</c:v>
                </c:pt>
                <c:pt idx="24">
                  <c:v>-7.4300506733269156E-3</c:v>
                </c:pt>
                <c:pt idx="25">
                  <c:v>-1.9583904350819692E-2</c:v>
                </c:pt>
                <c:pt idx="26">
                  <c:v>-2.0258959661302089E-2</c:v>
                </c:pt>
                <c:pt idx="27">
                  <c:v>-9.4269846210852659E-3</c:v>
                </c:pt>
                <c:pt idx="28">
                  <c:v>-8.3294413064941564E-3</c:v>
                </c:pt>
                <c:pt idx="29">
                  <c:v>-8.1979920818729957E-3</c:v>
                </c:pt>
                <c:pt idx="30">
                  <c:v>-7.6914693744186691E-3</c:v>
                </c:pt>
                <c:pt idx="31">
                  <c:v>-1.7524285800052719E-2</c:v>
                </c:pt>
                <c:pt idx="32">
                  <c:v>-3.2379965764482321E-2</c:v>
                </c:pt>
                <c:pt idx="33">
                  <c:v>-2.7254116287857233E-2</c:v>
                </c:pt>
                <c:pt idx="34">
                  <c:v>-2.7809825060124194E-2</c:v>
                </c:pt>
                <c:pt idx="35">
                  <c:v>-3.0736955867706861E-2</c:v>
                </c:pt>
                <c:pt idx="36">
                  <c:v>-1.7966444061269016E-2</c:v>
                </c:pt>
                <c:pt idx="37">
                  <c:v>-2.3113648749141014E-2</c:v>
                </c:pt>
                <c:pt idx="38">
                  <c:v>-2.0934168169068013E-2</c:v>
                </c:pt>
                <c:pt idx="39">
                  <c:v>-1.6887661764022566E-2</c:v>
                </c:pt>
                <c:pt idx="40">
                  <c:v>-1.9834139216798552E-2</c:v>
                </c:pt>
                <c:pt idx="41">
                  <c:v>-1.3615361577279161E-2</c:v>
                </c:pt>
                <c:pt idx="42">
                  <c:v>-1.5661123404335897E-2</c:v>
                </c:pt>
                <c:pt idx="43">
                  <c:v>-1.2891046325239408E-2</c:v>
                </c:pt>
                <c:pt idx="44">
                  <c:v>-6.2194399741318795E-3</c:v>
                </c:pt>
                <c:pt idx="45">
                  <c:v>-8.3699724385336571E-3</c:v>
                </c:pt>
                <c:pt idx="46">
                  <c:v>-3.3876105468517714E-3</c:v>
                </c:pt>
                <c:pt idx="47">
                  <c:v>-4.3750650705972616E-3</c:v>
                </c:pt>
                <c:pt idx="48">
                  <c:v>-2.8984641851252935E-3</c:v>
                </c:pt>
                <c:pt idx="49">
                  <c:v>-4.5097545181921328E-3</c:v>
                </c:pt>
                <c:pt idx="50">
                  <c:v>-3.7340439284940796E-3</c:v>
                </c:pt>
                <c:pt idx="51">
                  <c:v>2.761422886428111E-4</c:v>
                </c:pt>
                <c:pt idx="52">
                  <c:v>-1.0299453527932045E-2</c:v>
                </c:pt>
                <c:pt idx="53">
                  <c:v>-1.5963588538823181E-3</c:v>
                </c:pt>
                <c:pt idx="54">
                  <c:v>-2.6892975824009957E-3</c:v>
                </c:pt>
                <c:pt idx="55">
                  <c:v>-1.164292327854155E-2</c:v>
                </c:pt>
                <c:pt idx="56">
                  <c:v>1.8227120645051276E-3</c:v>
                </c:pt>
                <c:pt idx="57">
                  <c:v>-8.2422734184197655E-3</c:v>
                </c:pt>
                <c:pt idx="58">
                  <c:v>-1.1815098397362611E-2</c:v>
                </c:pt>
              </c:numCache>
            </c:numRef>
          </c:val>
          <c:smooth val="0"/>
          <c:extLst>
            <c:ext xmlns:c16="http://schemas.microsoft.com/office/drawing/2014/chart" uri="{C3380CC4-5D6E-409C-BE32-E72D297353CC}">
              <c16:uniqueId val="{00000000-F350-4DD6-A4A1-4ED1E387B84B}"/>
            </c:ext>
          </c:extLst>
        </c:ser>
        <c:ser>
          <c:idx val="1"/>
          <c:order val="1"/>
          <c:tx>
            <c:v>Nb heures</c:v>
          </c:tx>
          <c:spPr>
            <a:ln w="12700">
              <a:solidFill>
                <a:srgbClr val="339966"/>
              </a:solidFill>
              <a:prstDash val="lgDash"/>
            </a:ln>
          </c:spPr>
          <c:marker>
            <c:symbol val="none"/>
          </c:marker>
          <c:cat>
            <c:numRef>
              <c:f>Nb_cpte!$A$139:$A$197</c:f>
              <c:numCache>
                <c:formatCode>mmm\-yy</c:formatCode>
                <c:ptCount val="59"/>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numCache>
            </c:numRef>
          </c:cat>
          <c:val>
            <c:numRef>
              <c:f>Vol_hor!$C$139:$C$197</c:f>
              <c:numCache>
                <c:formatCode>0.0%</c:formatCode>
                <c:ptCount val="59"/>
                <c:pt idx="0">
                  <c:v>2.4736327359437649E-2</c:v>
                </c:pt>
                <c:pt idx="1">
                  <c:v>3.025134477531477E-2</c:v>
                </c:pt>
                <c:pt idx="2">
                  <c:v>2.7777767946165488E-2</c:v>
                </c:pt>
                <c:pt idx="3">
                  <c:v>2.7294332376517128E-2</c:v>
                </c:pt>
                <c:pt idx="4">
                  <c:v>2.0741657128390267E-2</c:v>
                </c:pt>
                <c:pt idx="5">
                  <c:v>3.8668643858804419E-2</c:v>
                </c:pt>
                <c:pt idx="6">
                  <c:v>3.2772027859695685E-2</c:v>
                </c:pt>
                <c:pt idx="7">
                  <c:v>4.0834767616866108E-2</c:v>
                </c:pt>
                <c:pt idx="8">
                  <c:v>3.9933159566359677E-2</c:v>
                </c:pt>
                <c:pt idx="9">
                  <c:v>3.2944975316082425E-2</c:v>
                </c:pt>
                <c:pt idx="10">
                  <c:v>3.0653088552712759E-2</c:v>
                </c:pt>
                <c:pt idx="11">
                  <c:v>2.9784645317367353E-2</c:v>
                </c:pt>
                <c:pt idx="12">
                  <c:v>1.9321272510907095E-2</c:v>
                </c:pt>
                <c:pt idx="13">
                  <c:v>1.0207347869788164E-2</c:v>
                </c:pt>
                <c:pt idx="14">
                  <c:v>1.1828599382309735E-2</c:v>
                </c:pt>
                <c:pt idx="15">
                  <c:v>-4.7197850666877983E-3</c:v>
                </c:pt>
                <c:pt idx="16">
                  <c:v>-2.4633005022286492E-3</c:v>
                </c:pt>
                <c:pt idx="17">
                  <c:v>-4.7970232775512711E-3</c:v>
                </c:pt>
                <c:pt idx="18">
                  <c:v>-7.8953852826887383E-3</c:v>
                </c:pt>
                <c:pt idx="19">
                  <c:v>-3.3880340456118319E-3</c:v>
                </c:pt>
                <c:pt idx="20">
                  <c:v>-3.6655577455274591E-3</c:v>
                </c:pt>
                <c:pt idx="21">
                  <c:v>-7.2426469504867086E-3</c:v>
                </c:pt>
                <c:pt idx="22">
                  <c:v>-1.0582298788335609E-2</c:v>
                </c:pt>
                <c:pt idx="23">
                  <c:v>-2.1086678546999638E-2</c:v>
                </c:pt>
                <c:pt idx="24">
                  <c:v>-2.5301446693654417E-2</c:v>
                </c:pt>
                <c:pt idx="25">
                  <c:v>-3.0752164170235075E-2</c:v>
                </c:pt>
                <c:pt idx="26">
                  <c:v>-3.6038306852414714E-2</c:v>
                </c:pt>
                <c:pt idx="27">
                  <c:v>-2.3305924131208577E-2</c:v>
                </c:pt>
                <c:pt idx="28">
                  <c:v>-2.8294060947255839E-2</c:v>
                </c:pt>
                <c:pt idx="29">
                  <c:v>-2.3787346770719475E-2</c:v>
                </c:pt>
                <c:pt idx="30">
                  <c:v>-3.5368476440873708E-2</c:v>
                </c:pt>
                <c:pt idx="31">
                  <c:v>-4.2280371075096523E-2</c:v>
                </c:pt>
                <c:pt idx="32">
                  <c:v>-5.1379329706665033E-2</c:v>
                </c:pt>
                <c:pt idx="33">
                  <c:v>-5.3287383217413553E-2</c:v>
                </c:pt>
                <c:pt idx="34">
                  <c:v>-4.4098783302096267E-2</c:v>
                </c:pt>
                <c:pt idx="35">
                  <c:v>-5.4489991081580924E-2</c:v>
                </c:pt>
                <c:pt idx="36">
                  <c:v>-4.0057597426612301E-2</c:v>
                </c:pt>
                <c:pt idx="37">
                  <c:v>-4.4750889687042439E-2</c:v>
                </c:pt>
                <c:pt idx="38">
                  <c:v>-4.2243433166605393E-2</c:v>
                </c:pt>
                <c:pt idx="39">
                  <c:v>-3.5979697390036258E-2</c:v>
                </c:pt>
                <c:pt idx="40">
                  <c:v>-4.0768992602325582E-2</c:v>
                </c:pt>
                <c:pt idx="41">
                  <c:v>-3.5961851369065378E-2</c:v>
                </c:pt>
                <c:pt idx="42">
                  <c:v>-3.5572312486182867E-2</c:v>
                </c:pt>
                <c:pt idx="43">
                  <c:v>-3.0106076070161469E-2</c:v>
                </c:pt>
                <c:pt idx="44">
                  <c:v>-2.6868977056973109E-2</c:v>
                </c:pt>
                <c:pt idx="45">
                  <c:v>-2.3650097863627151E-2</c:v>
                </c:pt>
                <c:pt idx="46">
                  <c:v>-1.2531904672551053E-2</c:v>
                </c:pt>
                <c:pt idx="47">
                  <c:v>-1.5680753024465588E-2</c:v>
                </c:pt>
                <c:pt idx="48">
                  <c:v>-6.9312471298402789E-3</c:v>
                </c:pt>
                <c:pt idx="49">
                  <c:v>-8.2734629353721223E-3</c:v>
                </c:pt>
                <c:pt idx="50">
                  <c:v>-1.4914304666691969E-2</c:v>
                </c:pt>
                <c:pt idx="51">
                  <c:v>-1.0426830442679669E-2</c:v>
                </c:pt>
                <c:pt idx="52">
                  <c:v>-2.4010951127599989E-2</c:v>
                </c:pt>
                <c:pt idx="53">
                  <c:v>-1.7419739420233449E-2</c:v>
                </c:pt>
                <c:pt idx="54">
                  <c:v>-2.0106130959761215E-2</c:v>
                </c:pt>
                <c:pt idx="55">
                  <c:v>-1.6836273910430855E-2</c:v>
                </c:pt>
                <c:pt idx="56">
                  <c:v>-7.1299219241992562E-3</c:v>
                </c:pt>
                <c:pt idx="57">
                  <c:v>-1.7475848226648383E-2</c:v>
                </c:pt>
                <c:pt idx="58">
                  <c:v>-2.4215356411100064E-2</c:v>
                </c:pt>
              </c:numCache>
            </c:numRef>
          </c:val>
          <c:smooth val="0"/>
          <c:extLst>
            <c:ext xmlns:c16="http://schemas.microsoft.com/office/drawing/2014/chart" uri="{C3380CC4-5D6E-409C-BE32-E72D297353CC}">
              <c16:uniqueId val="{00000001-F350-4DD6-A4A1-4ED1E387B84B}"/>
            </c:ext>
          </c:extLst>
        </c:ser>
        <c:ser>
          <c:idx val="2"/>
          <c:order val="2"/>
          <c:tx>
            <c:v>Masse salariale</c:v>
          </c:tx>
          <c:spPr>
            <a:ln w="25400">
              <a:solidFill>
                <a:srgbClr val="008000"/>
              </a:solidFill>
              <a:prstDash val="solid"/>
            </a:ln>
          </c:spPr>
          <c:marker>
            <c:symbol val="none"/>
          </c:marker>
          <c:cat>
            <c:numRef>
              <c:f>Nb_cpte!$A$139:$A$197</c:f>
              <c:numCache>
                <c:formatCode>mmm\-yy</c:formatCode>
                <c:ptCount val="59"/>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numCache>
            </c:numRef>
          </c:cat>
          <c:val>
            <c:numRef>
              <c:f>Mass_sal_nette!$C$139:$C$197</c:f>
              <c:numCache>
                <c:formatCode>0.0%</c:formatCode>
                <c:ptCount val="59"/>
                <c:pt idx="0">
                  <c:v>7.5635562280619295E-2</c:v>
                </c:pt>
                <c:pt idx="1">
                  <c:v>7.7780502555319764E-2</c:v>
                </c:pt>
                <c:pt idx="2">
                  <c:v>7.8369982098122071E-2</c:v>
                </c:pt>
                <c:pt idx="3">
                  <c:v>7.7865164165171308E-2</c:v>
                </c:pt>
                <c:pt idx="4">
                  <c:v>6.9488415477554799E-2</c:v>
                </c:pt>
                <c:pt idx="5">
                  <c:v>8.6919364221776041E-2</c:v>
                </c:pt>
                <c:pt idx="6">
                  <c:v>7.3279401824536183E-2</c:v>
                </c:pt>
                <c:pt idx="7">
                  <c:v>7.9320857039867132E-2</c:v>
                </c:pt>
                <c:pt idx="8">
                  <c:v>7.5285717253636308E-2</c:v>
                </c:pt>
                <c:pt idx="9">
                  <c:v>6.5664880610733167E-2</c:v>
                </c:pt>
                <c:pt idx="10">
                  <c:v>6.8718152959057255E-2</c:v>
                </c:pt>
                <c:pt idx="11">
                  <c:v>6.6337020309911843E-2</c:v>
                </c:pt>
                <c:pt idx="12">
                  <c:v>5.9708574901976563E-2</c:v>
                </c:pt>
                <c:pt idx="13">
                  <c:v>5.4907387085689763E-2</c:v>
                </c:pt>
                <c:pt idx="14">
                  <c:v>5.7456252273697661E-2</c:v>
                </c:pt>
                <c:pt idx="15">
                  <c:v>3.5444895431697043E-2</c:v>
                </c:pt>
                <c:pt idx="16">
                  <c:v>2.9210965671784717E-2</c:v>
                </c:pt>
                <c:pt idx="17">
                  <c:v>2.4176842165940959E-2</c:v>
                </c:pt>
                <c:pt idx="18">
                  <c:v>1.6767906547163314E-2</c:v>
                </c:pt>
                <c:pt idx="19">
                  <c:v>2.3880812577134591E-2</c:v>
                </c:pt>
                <c:pt idx="20">
                  <c:v>2.7434085156058829E-2</c:v>
                </c:pt>
                <c:pt idx="21">
                  <c:v>2.3730532630898082E-2</c:v>
                </c:pt>
                <c:pt idx="22">
                  <c:v>1.4055345616649229E-2</c:v>
                </c:pt>
                <c:pt idx="23">
                  <c:v>4.0190389138146099E-3</c:v>
                </c:pt>
                <c:pt idx="24">
                  <c:v>-1.0502327567668557E-3</c:v>
                </c:pt>
                <c:pt idx="25">
                  <c:v>-7.8048661577223566E-3</c:v>
                </c:pt>
                <c:pt idx="26">
                  <c:v>-1.4192758597481481E-2</c:v>
                </c:pt>
                <c:pt idx="27">
                  <c:v>1.325938310721142E-4</c:v>
                </c:pt>
                <c:pt idx="28">
                  <c:v>-1.6934710494014293E-3</c:v>
                </c:pt>
                <c:pt idx="29">
                  <c:v>-1.0668376521884015E-3</c:v>
                </c:pt>
                <c:pt idx="30">
                  <c:v>-7.1855454125977491E-3</c:v>
                </c:pt>
                <c:pt idx="31">
                  <c:v>-1.5861696082593801E-2</c:v>
                </c:pt>
                <c:pt idx="32">
                  <c:v>-3.8565975371943839E-2</c:v>
                </c:pt>
                <c:pt idx="33">
                  <c:v>-4.2749376114425974E-2</c:v>
                </c:pt>
                <c:pt idx="34">
                  <c:v>-3.6476194481815161E-2</c:v>
                </c:pt>
                <c:pt idx="35">
                  <c:v>-5.0435611212429121E-2</c:v>
                </c:pt>
                <c:pt idx="36">
                  <c:v>-3.1411605391926556E-2</c:v>
                </c:pt>
                <c:pt idx="37">
                  <c:v>-3.1829337727941498E-2</c:v>
                </c:pt>
                <c:pt idx="38">
                  <c:v>-2.8300322097538189E-2</c:v>
                </c:pt>
                <c:pt idx="39">
                  <c:v>-2.2556902456082994E-2</c:v>
                </c:pt>
                <c:pt idx="40">
                  <c:v>-2.6054890645359707E-2</c:v>
                </c:pt>
                <c:pt idx="41">
                  <c:v>-2.1971610284887699E-2</c:v>
                </c:pt>
                <c:pt idx="42">
                  <c:v>-2.1690607166780951E-2</c:v>
                </c:pt>
                <c:pt idx="43">
                  <c:v>-1.5668084061625009E-2</c:v>
                </c:pt>
                <c:pt idx="44">
                  <c:v>-1.0452643507424364E-2</c:v>
                </c:pt>
                <c:pt idx="45">
                  <c:v>-5.2457250149285928E-3</c:v>
                </c:pt>
                <c:pt idx="46">
                  <c:v>6.95923406133514E-3</c:v>
                </c:pt>
                <c:pt idx="47">
                  <c:v>1.5223736492340212E-3</c:v>
                </c:pt>
                <c:pt idx="48">
                  <c:v>1.4575141573485384E-2</c:v>
                </c:pt>
                <c:pt idx="49">
                  <c:v>1.0977635278363485E-2</c:v>
                </c:pt>
                <c:pt idx="50">
                  <c:v>1.4676296463485006E-3</c:v>
                </c:pt>
                <c:pt idx="51">
                  <c:v>7.2723656490105704E-3</c:v>
                </c:pt>
                <c:pt idx="52">
                  <c:v>-5.4413775376754847E-3</c:v>
                </c:pt>
                <c:pt idx="53">
                  <c:v>-1.1789062019986751E-3</c:v>
                </c:pt>
                <c:pt idx="54">
                  <c:v>2.6517262489258453E-3</c:v>
                </c:pt>
                <c:pt idx="55">
                  <c:v>1.0022318746285785E-2</c:v>
                </c:pt>
                <c:pt idx="56">
                  <c:v>1.4411179343020386E-2</c:v>
                </c:pt>
                <c:pt idx="57">
                  <c:v>8.0470560057357421E-3</c:v>
                </c:pt>
                <c:pt idx="58">
                  <c:v>-5.322449454813194E-4</c:v>
                </c:pt>
              </c:numCache>
            </c:numRef>
          </c:val>
          <c:smooth val="0"/>
          <c:extLst>
            <c:ext xmlns:c16="http://schemas.microsoft.com/office/drawing/2014/chart" uri="{C3380CC4-5D6E-409C-BE32-E72D297353CC}">
              <c16:uniqueId val="{00000002-F350-4DD6-A4A1-4ED1E387B84B}"/>
            </c:ext>
          </c:extLst>
        </c:ser>
        <c:dLbls>
          <c:showLegendKey val="0"/>
          <c:showVal val="0"/>
          <c:showCatName val="0"/>
          <c:showSerName val="0"/>
          <c:showPercent val="0"/>
          <c:showBubbleSize val="0"/>
        </c:dLbls>
        <c:smooth val="0"/>
        <c:axId val="223642752"/>
        <c:axId val="223644288"/>
      </c:lineChart>
      <c:dateAx>
        <c:axId val="22364275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4288"/>
        <c:crosses val="autoZero"/>
        <c:auto val="1"/>
        <c:lblOffset val="100"/>
        <c:baseTimeUnit val="months"/>
        <c:majorUnit val="12"/>
        <c:majorTimeUnit val="months"/>
        <c:minorUnit val="6"/>
        <c:minorTimeUnit val="months"/>
      </c:dateAx>
      <c:valAx>
        <c:axId val="22364428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fr-FR"/>
          </a:p>
        </c:txPr>
        <c:crossAx val="223642752"/>
        <c:crosses val="autoZero"/>
        <c:crossBetween val="between"/>
      </c:valAx>
      <c:spPr>
        <a:noFill/>
        <a:ln w="12700">
          <a:solidFill>
            <a:srgbClr val="808080"/>
          </a:solidFill>
          <a:prstDash val="solid"/>
        </a:ln>
      </c:spPr>
    </c:plotArea>
    <c:legend>
      <c:legendPos val="r"/>
      <c:layout>
        <c:manualLayout>
          <c:xMode val="edge"/>
          <c:yMode val="edge"/>
          <c:x val="0.73214336844258165"/>
          <c:y val="9.7826467343758244E-2"/>
          <c:w val="0.22727289770596859"/>
          <c:h val="0.23188481874548289"/>
        </c:manualLayout>
      </c:layout>
      <c:overlay val="0"/>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78778852489833E-2"/>
          <c:y val="6.1538461538461584E-2"/>
          <c:w val="0.88026029066211986"/>
          <c:h val="0.58461538461538454"/>
        </c:manualLayout>
      </c:layout>
      <c:lineChart>
        <c:grouping val="standard"/>
        <c:varyColors val="0"/>
        <c:ser>
          <c:idx val="0"/>
          <c:order val="0"/>
          <c:tx>
            <c:strRef>
              <c:f>Mass_sal_nette!$D$3</c:f>
              <c:strCache>
                <c:ptCount val="1"/>
                <c:pt idx="0">
                  <c:v>Emplois à domicile hors garde d'enfant</c:v>
                </c:pt>
              </c:strCache>
            </c:strRef>
          </c:tx>
          <c:spPr>
            <a:ln w="38100">
              <a:solidFill>
                <a:srgbClr val="000080"/>
              </a:solidFill>
              <a:prstDash val="solid"/>
            </a:ln>
          </c:spPr>
          <c:marker>
            <c:symbol val="none"/>
          </c:marker>
          <c:cat>
            <c:numRef>
              <c:f>Mass_sal_nette!$A$139:$A$197</c:f>
              <c:numCache>
                <c:formatCode>mmm\-yy</c:formatCode>
                <c:ptCount val="59"/>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numCache>
            </c:numRef>
          </c:cat>
          <c:val>
            <c:numRef>
              <c:f>Mass_sal_nette!$D$139:$D$197</c:f>
              <c:numCache>
                <c:formatCode>0.0%</c:formatCode>
                <c:ptCount val="59"/>
                <c:pt idx="0">
                  <c:v>7.7456023491440984E-2</c:v>
                </c:pt>
                <c:pt idx="1">
                  <c:v>7.8618730490396693E-2</c:v>
                </c:pt>
                <c:pt idx="2">
                  <c:v>7.8066659226247115E-2</c:v>
                </c:pt>
                <c:pt idx="3">
                  <c:v>7.711010377862948E-2</c:v>
                </c:pt>
                <c:pt idx="4">
                  <c:v>6.8312976413106519E-2</c:v>
                </c:pt>
                <c:pt idx="5">
                  <c:v>8.6652752107083009E-2</c:v>
                </c:pt>
                <c:pt idx="6">
                  <c:v>7.1752562146417231E-2</c:v>
                </c:pt>
                <c:pt idx="7">
                  <c:v>7.8495562677447284E-2</c:v>
                </c:pt>
                <c:pt idx="8">
                  <c:v>7.4369094542574787E-2</c:v>
                </c:pt>
                <c:pt idx="9">
                  <c:v>6.4109937926219773E-2</c:v>
                </c:pt>
                <c:pt idx="10">
                  <c:v>6.7106354264939272E-2</c:v>
                </c:pt>
                <c:pt idx="11">
                  <c:v>6.4041383934209994E-2</c:v>
                </c:pt>
                <c:pt idx="12">
                  <c:v>5.6121167593890187E-2</c:v>
                </c:pt>
                <c:pt idx="13">
                  <c:v>5.0258280322812654E-2</c:v>
                </c:pt>
                <c:pt idx="14">
                  <c:v>5.2785534196440054E-2</c:v>
                </c:pt>
                <c:pt idx="15">
                  <c:v>2.9775630923468466E-2</c:v>
                </c:pt>
                <c:pt idx="16">
                  <c:v>2.4403350580140648E-2</c:v>
                </c:pt>
                <c:pt idx="17">
                  <c:v>2.0613822343944266E-2</c:v>
                </c:pt>
                <c:pt idx="18">
                  <c:v>1.3363038893445589E-2</c:v>
                </c:pt>
                <c:pt idx="19">
                  <c:v>2.2381636940392635E-2</c:v>
                </c:pt>
                <c:pt idx="20">
                  <c:v>2.6608420424546253E-2</c:v>
                </c:pt>
                <c:pt idx="21">
                  <c:v>2.2129470694753905E-2</c:v>
                </c:pt>
                <c:pt idx="22">
                  <c:v>1.1343612892105615E-2</c:v>
                </c:pt>
                <c:pt idx="23">
                  <c:v>-8.0588722010610514E-4</c:v>
                </c:pt>
                <c:pt idx="24">
                  <c:v>-7.5794177231065518E-3</c:v>
                </c:pt>
                <c:pt idx="25">
                  <c:v>-1.499277078574901E-2</c:v>
                </c:pt>
                <c:pt idx="26">
                  <c:v>-2.0213486262526836E-2</c:v>
                </c:pt>
                <c:pt idx="27">
                  <c:v>-4.494801258839165E-3</c:v>
                </c:pt>
                <c:pt idx="28">
                  <c:v>-5.4579308870816856E-3</c:v>
                </c:pt>
                <c:pt idx="29">
                  <c:v>-3.276953499199764E-3</c:v>
                </c:pt>
                <c:pt idx="30">
                  <c:v>-9.3165545243285575E-3</c:v>
                </c:pt>
                <c:pt idx="31">
                  <c:v>-1.6516260625639045E-2</c:v>
                </c:pt>
                <c:pt idx="32">
                  <c:v>-3.9640295960512772E-2</c:v>
                </c:pt>
                <c:pt idx="33">
                  <c:v>-4.3344942319391011E-2</c:v>
                </c:pt>
                <c:pt idx="34">
                  <c:v>-3.6150306323787795E-2</c:v>
                </c:pt>
                <c:pt idx="35">
                  <c:v>-5.0934653149571907E-2</c:v>
                </c:pt>
                <c:pt idx="36">
                  <c:v>-3.0110081307780034E-2</c:v>
                </c:pt>
                <c:pt idx="37">
                  <c:v>-3.1570153060516803E-2</c:v>
                </c:pt>
                <c:pt idx="38">
                  <c:v>-2.8690007493406555E-2</c:v>
                </c:pt>
                <c:pt idx="39">
                  <c:v>-2.3562438460202673E-2</c:v>
                </c:pt>
                <c:pt idx="40">
                  <c:v>-2.8073010599411585E-2</c:v>
                </c:pt>
                <c:pt idx="41">
                  <c:v>-2.4053067795143934E-2</c:v>
                </c:pt>
                <c:pt idx="42">
                  <c:v>-2.3922817530647622E-2</c:v>
                </c:pt>
                <c:pt idx="43">
                  <c:v>-1.7674486119494071E-2</c:v>
                </c:pt>
                <c:pt idx="44">
                  <c:v>-1.3288131119616908E-2</c:v>
                </c:pt>
                <c:pt idx="45">
                  <c:v>-8.6108168552483377E-3</c:v>
                </c:pt>
                <c:pt idx="46">
                  <c:v>3.8457795163016062E-3</c:v>
                </c:pt>
                <c:pt idx="47">
                  <c:v>-3.0072723573718596E-3</c:v>
                </c:pt>
                <c:pt idx="48">
                  <c:v>1.1417937418705115E-2</c:v>
                </c:pt>
                <c:pt idx="49">
                  <c:v>8.074175041983267E-3</c:v>
                </c:pt>
                <c:pt idx="50">
                  <c:v>-2.156325727748154E-3</c:v>
                </c:pt>
                <c:pt idx="51">
                  <c:v>3.9882894091103349E-3</c:v>
                </c:pt>
                <c:pt idx="52">
                  <c:v>-8.8843481427252069E-3</c:v>
                </c:pt>
                <c:pt idx="53">
                  <c:v>-2.861409878112231E-3</c:v>
                </c:pt>
                <c:pt idx="54">
                  <c:v>1.5524181021100425E-3</c:v>
                </c:pt>
                <c:pt idx="55">
                  <c:v>9.8575266135185746E-3</c:v>
                </c:pt>
                <c:pt idx="56">
                  <c:v>1.4295422407620384E-2</c:v>
                </c:pt>
                <c:pt idx="57">
                  <c:v>5.6806680633159079E-3</c:v>
                </c:pt>
                <c:pt idx="58">
                  <c:v>-3.5863871480529275E-3</c:v>
                </c:pt>
              </c:numCache>
            </c:numRef>
          </c:val>
          <c:smooth val="0"/>
          <c:extLst>
            <c:ext xmlns:c16="http://schemas.microsoft.com/office/drawing/2014/chart" uri="{C3380CC4-5D6E-409C-BE32-E72D297353CC}">
              <c16:uniqueId val="{00000000-FC4B-4C35-8C26-209DAB37336C}"/>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Mass_sal_nette!$A$139:$A$197</c:f>
              <c:numCache>
                <c:formatCode>mmm\-yy</c:formatCode>
                <c:ptCount val="59"/>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numCache>
            </c:numRef>
          </c:cat>
          <c:val>
            <c:numRef>
              <c:f>Mass_sal_nette!$E$139:$E$197</c:f>
              <c:numCache>
                <c:formatCode>0.0%</c:formatCode>
                <c:ptCount val="59"/>
                <c:pt idx="0">
                  <c:v>9.9726032342104531E-2</c:v>
                </c:pt>
                <c:pt idx="1">
                  <c:v>0.12314557136141357</c:v>
                </c:pt>
                <c:pt idx="2">
                  <c:v>0.14733026023328977</c:v>
                </c:pt>
                <c:pt idx="3">
                  <c:v>0.11780779612701986</c:v>
                </c:pt>
                <c:pt idx="4">
                  <c:v>0.11441728037381838</c:v>
                </c:pt>
                <c:pt idx="5">
                  <c:v>0.10154010698836857</c:v>
                </c:pt>
                <c:pt idx="6">
                  <c:v>0.14787369806434003</c:v>
                </c:pt>
                <c:pt idx="7">
                  <c:v>0.13474046838500353</c:v>
                </c:pt>
                <c:pt idx="8">
                  <c:v>0.12559130472447944</c:v>
                </c:pt>
                <c:pt idx="9">
                  <c:v>0.12525983123203588</c:v>
                </c:pt>
                <c:pt idx="10">
                  <c:v>0.12394576295228887</c:v>
                </c:pt>
                <c:pt idx="11">
                  <c:v>0.10703289655928683</c:v>
                </c:pt>
                <c:pt idx="12">
                  <c:v>0.10677676049724116</c:v>
                </c:pt>
                <c:pt idx="13">
                  <c:v>0.10888120887227193</c:v>
                </c:pt>
                <c:pt idx="14">
                  <c:v>0.11003921615476986</c:v>
                </c:pt>
                <c:pt idx="15">
                  <c:v>0.11126586488634072</c:v>
                </c:pt>
                <c:pt idx="16">
                  <c:v>0.10393269445220854</c:v>
                </c:pt>
                <c:pt idx="17">
                  <c:v>9.2187929039763805E-2</c:v>
                </c:pt>
                <c:pt idx="18">
                  <c:v>8.5104459505392693E-2</c:v>
                </c:pt>
                <c:pt idx="19">
                  <c:v>8.1338769461174243E-2</c:v>
                </c:pt>
                <c:pt idx="20">
                  <c:v>8.3400180706071136E-2</c:v>
                </c:pt>
                <c:pt idx="21">
                  <c:v>8.3229995488441011E-2</c:v>
                </c:pt>
                <c:pt idx="22">
                  <c:v>7.5942027220918806E-2</c:v>
                </c:pt>
                <c:pt idx="23">
                  <c:v>7.3176788072784937E-2</c:v>
                </c:pt>
                <c:pt idx="24">
                  <c:v>7.4326133854292431E-2</c:v>
                </c:pt>
                <c:pt idx="25">
                  <c:v>7.1674732780071748E-2</c:v>
                </c:pt>
                <c:pt idx="26">
                  <c:v>6.4361719829596042E-2</c:v>
                </c:pt>
                <c:pt idx="27">
                  <c:v>6.61160833984904E-2</c:v>
                </c:pt>
                <c:pt idx="28">
                  <c:v>6.4457418050943405E-2</c:v>
                </c:pt>
                <c:pt idx="29">
                  <c:v>5.0324066218756514E-2</c:v>
                </c:pt>
                <c:pt idx="30">
                  <c:v>5.1942137162702906E-2</c:v>
                </c:pt>
                <c:pt idx="31">
                  <c:v>4.1382244230455223E-2</c:v>
                </c:pt>
                <c:pt idx="32">
                  <c:v>2.3999144194522204E-2</c:v>
                </c:pt>
                <c:pt idx="33">
                  <c:v>1.8978699170645097E-2</c:v>
                </c:pt>
                <c:pt idx="34">
                  <c:v>1.2297279846113618E-2</c:v>
                </c:pt>
                <c:pt idx="35">
                  <c:v>4.843151203217877E-3</c:v>
                </c:pt>
                <c:pt idx="36">
                  <c:v>1.9586843706480561E-3</c:v>
                </c:pt>
                <c:pt idx="37">
                  <c:v>6.7067429394351841E-3</c:v>
                </c:pt>
                <c:pt idx="38">
                  <c:v>1.899197845510292E-3</c:v>
                </c:pt>
                <c:pt idx="39">
                  <c:v>-5.6576646506512063E-4</c:v>
                </c:pt>
                <c:pt idx="40">
                  <c:v>-1.9599542481149035E-3</c:v>
                </c:pt>
                <c:pt idx="41">
                  <c:v>-2.3751295692179264E-3</c:v>
                </c:pt>
                <c:pt idx="42">
                  <c:v>-1.3972143514542346E-3</c:v>
                </c:pt>
                <c:pt idx="43">
                  <c:v>5.5723893653143453E-3</c:v>
                </c:pt>
                <c:pt idx="44">
                  <c:v>1.0240449549242525E-2</c:v>
                </c:pt>
                <c:pt idx="45">
                  <c:v>6.1739364765835969E-3</c:v>
                </c:pt>
                <c:pt idx="46">
                  <c:v>4.7127240418818328E-3</c:v>
                </c:pt>
                <c:pt idx="47">
                  <c:v>1.599379216417729E-3</c:v>
                </c:pt>
                <c:pt idx="48">
                  <c:v>1.5214360176181163E-3</c:v>
                </c:pt>
                <c:pt idx="49">
                  <c:v>3.0077181804417652E-3</c:v>
                </c:pt>
                <c:pt idx="50">
                  <c:v>4.0315906900696419E-3</c:v>
                </c:pt>
                <c:pt idx="51">
                  <c:v>6.3295716010627334E-3</c:v>
                </c:pt>
                <c:pt idx="52">
                  <c:v>5.7073395802706983E-3</c:v>
                </c:pt>
                <c:pt idx="53">
                  <c:v>3.8237451184492954E-3</c:v>
                </c:pt>
                <c:pt idx="54">
                  <c:v>-6.7562088998940339E-5</c:v>
                </c:pt>
                <c:pt idx="55">
                  <c:v>-4.1104062500891825E-3</c:v>
                </c:pt>
                <c:pt idx="56">
                  <c:v>-9.0108845022823791E-3</c:v>
                </c:pt>
                <c:pt idx="57">
                  <c:v>1.8391540686470975E-3</c:v>
                </c:pt>
                <c:pt idx="58">
                  <c:v>4.1546660513649414E-3</c:v>
                </c:pt>
              </c:numCache>
            </c:numRef>
          </c:val>
          <c:smooth val="0"/>
          <c:extLst>
            <c:ext xmlns:c16="http://schemas.microsoft.com/office/drawing/2014/chart" uri="{C3380CC4-5D6E-409C-BE32-E72D297353CC}">
              <c16:uniqueId val="{00000001-FC4B-4C35-8C26-209DAB37336C}"/>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Mass_sal_nette!$A$139:$A$197</c:f>
              <c:numCache>
                <c:formatCode>mmm\-yy</c:formatCode>
                <c:ptCount val="59"/>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numCache>
            </c:numRef>
          </c:cat>
          <c:val>
            <c:numRef>
              <c:f>Mass_sal_nette!$F$139:$F$197</c:f>
              <c:numCache>
                <c:formatCode>0.0%</c:formatCode>
                <c:ptCount val="59"/>
                <c:pt idx="0">
                  <c:v>5.8211775699475332E-2</c:v>
                </c:pt>
                <c:pt idx="1">
                  <c:v>6.9726864281859591E-2</c:v>
                </c:pt>
                <c:pt idx="2">
                  <c:v>8.133166514926482E-2</c:v>
                </c:pt>
                <c:pt idx="3">
                  <c:v>8.521067432774232E-2</c:v>
                </c:pt>
                <c:pt idx="4">
                  <c:v>8.0943233562400518E-2</c:v>
                </c:pt>
                <c:pt idx="5">
                  <c:v>8.9502248353301894E-2</c:v>
                </c:pt>
                <c:pt idx="6">
                  <c:v>8.8142643945231969E-2</c:v>
                </c:pt>
                <c:pt idx="7">
                  <c:v>8.7289698730585563E-2</c:v>
                </c:pt>
                <c:pt idx="8">
                  <c:v>8.4113960816696309E-2</c:v>
                </c:pt>
                <c:pt idx="9">
                  <c:v>8.0689451717351535E-2</c:v>
                </c:pt>
                <c:pt idx="10">
                  <c:v>8.4172106933744884E-2</c:v>
                </c:pt>
                <c:pt idx="11">
                  <c:v>8.8323844699848442E-2</c:v>
                </c:pt>
                <c:pt idx="12">
                  <c:v>9.3949299861782132E-2</c:v>
                </c:pt>
                <c:pt idx="13">
                  <c:v>9.9140021320004879E-2</c:v>
                </c:pt>
                <c:pt idx="14">
                  <c:v>0.10153425885133394</c:v>
                </c:pt>
                <c:pt idx="15">
                  <c:v>8.8531690235922333E-2</c:v>
                </c:pt>
                <c:pt idx="16">
                  <c:v>7.3511453127462323E-2</c:v>
                </c:pt>
                <c:pt idx="17">
                  <c:v>5.6568607380177882E-2</c:v>
                </c:pt>
                <c:pt idx="18">
                  <c:v>4.7477949720674983E-2</c:v>
                </c:pt>
                <c:pt idx="19">
                  <c:v>3.7161294463064376E-2</c:v>
                </c:pt>
                <c:pt idx="20">
                  <c:v>3.4694256279292457E-2</c:v>
                </c:pt>
                <c:pt idx="21">
                  <c:v>3.7790627563171419E-2</c:v>
                </c:pt>
                <c:pt idx="22">
                  <c:v>3.7717116450662225E-2</c:v>
                </c:pt>
                <c:pt idx="23">
                  <c:v>4.6151684136820803E-2</c:v>
                </c:pt>
                <c:pt idx="24">
                  <c:v>5.5913032891635961E-2</c:v>
                </c:pt>
                <c:pt idx="25">
                  <c:v>5.4364808197713721E-2</c:v>
                </c:pt>
                <c:pt idx="26">
                  <c:v>3.7007140001794614E-2</c:v>
                </c:pt>
                <c:pt idx="27">
                  <c:v>3.8726598655219213E-2</c:v>
                </c:pt>
                <c:pt idx="28">
                  <c:v>2.9174365190214546E-2</c:v>
                </c:pt>
                <c:pt idx="29">
                  <c:v>1.6791451106982658E-2</c:v>
                </c:pt>
                <c:pt idx="30">
                  <c:v>9.9364799090577716E-3</c:v>
                </c:pt>
                <c:pt idx="31">
                  <c:v>-1.062957216336835E-2</c:v>
                </c:pt>
                <c:pt idx="32">
                  <c:v>-3.0053191321256723E-2</c:v>
                </c:pt>
                <c:pt idx="33">
                  <c:v>-3.8032033033802315E-2</c:v>
                </c:pt>
                <c:pt idx="34">
                  <c:v>-3.9044692613494747E-2</c:v>
                </c:pt>
                <c:pt idx="35">
                  <c:v>-4.6470358719600591E-2</c:v>
                </c:pt>
                <c:pt idx="36">
                  <c:v>-4.1622785520301742E-2</c:v>
                </c:pt>
                <c:pt idx="37">
                  <c:v>-3.3870941617129002E-2</c:v>
                </c:pt>
                <c:pt idx="38">
                  <c:v>-2.5219753183165494E-2</c:v>
                </c:pt>
                <c:pt idx="39">
                  <c:v>-1.4604591616002693E-2</c:v>
                </c:pt>
                <c:pt idx="40">
                  <c:v>-1.0031417003855458E-2</c:v>
                </c:pt>
                <c:pt idx="41">
                  <c:v>-5.5368736454107781E-3</c:v>
                </c:pt>
                <c:pt idx="42">
                  <c:v>-4.1071990885435117E-3</c:v>
                </c:pt>
                <c:pt idx="43">
                  <c:v>5.5358181216380586E-5</c:v>
                </c:pt>
                <c:pt idx="44">
                  <c:v>1.1650277823111566E-2</c:v>
                </c:pt>
                <c:pt idx="45">
                  <c:v>2.0829594536795781E-2</c:v>
                </c:pt>
                <c:pt idx="46">
                  <c:v>3.0996331964107782E-2</c:v>
                </c:pt>
                <c:pt idx="47">
                  <c:v>3.6390235066417587E-2</c:v>
                </c:pt>
                <c:pt idx="48">
                  <c:v>3.8579192331293921E-2</c:v>
                </c:pt>
                <c:pt idx="49">
                  <c:v>3.2827035736994858E-2</c:v>
                </c:pt>
                <c:pt idx="50">
                  <c:v>2.8709205142192884E-2</c:v>
                </c:pt>
                <c:pt idx="51">
                  <c:v>3.1591211333610536E-2</c:v>
                </c:pt>
                <c:pt idx="52">
                  <c:v>2.0050758054354301E-2</c:v>
                </c:pt>
                <c:pt idx="53">
                  <c:v>1.1178990340895201E-2</c:v>
                </c:pt>
                <c:pt idx="54">
                  <c:v>1.0667375571348225E-2</c:v>
                </c:pt>
                <c:pt idx="55">
                  <c:v>1.1209965304177727E-2</c:v>
                </c:pt>
                <c:pt idx="56">
                  <c:v>1.5243944368245943E-2</c:v>
                </c:pt>
                <c:pt idx="57">
                  <c:v>2.5186706579162665E-2</c:v>
                </c:pt>
                <c:pt idx="58">
                  <c:v>2.1536312908339239E-2</c:v>
                </c:pt>
              </c:numCache>
            </c:numRef>
          </c:val>
          <c:smooth val="0"/>
          <c:extLst>
            <c:ext xmlns:c16="http://schemas.microsoft.com/office/drawing/2014/chart" uri="{C3380CC4-5D6E-409C-BE32-E72D297353CC}">
              <c16:uniqueId val="{00000002-FC4B-4C35-8C26-209DAB37336C}"/>
            </c:ext>
          </c:extLst>
        </c:ser>
        <c:dLbls>
          <c:showLegendKey val="0"/>
          <c:showVal val="0"/>
          <c:showCatName val="0"/>
          <c:showSerName val="0"/>
          <c:showPercent val="0"/>
          <c:showBubbleSize val="0"/>
        </c:dLbls>
        <c:smooth val="0"/>
        <c:axId val="223284608"/>
        <c:axId val="223290496"/>
      </c:lineChart>
      <c:dateAx>
        <c:axId val="22328460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90496"/>
        <c:crosses val="autoZero"/>
        <c:auto val="1"/>
        <c:lblOffset val="100"/>
        <c:baseTimeUnit val="months"/>
        <c:majorUnit val="12"/>
        <c:majorTimeUnit val="months"/>
        <c:minorUnit val="6"/>
        <c:minorTimeUnit val="months"/>
      </c:dateAx>
      <c:valAx>
        <c:axId val="223290496"/>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284608"/>
        <c:crosses val="autoZero"/>
        <c:crossBetween val="between"/>
        <c:majorUnit val="3.0000000000000002E-2"/>
      </c:valAx>
      <c:spPr>
        <a:noFill/>
        <a:ln w="12700">
          <a:solidFill>
            <a:srgbClr val="808080"/>
          </a:solidFill>
          <a:prstDash val="solid"/>
        </a:ln>
      </c:spPr>
    </c:plotArea>
    <c:legend>
      <c:legendPos val="r"/>
      <c:layout>
        <c:manualLayout>
          <c:xMode val="edge"/>
          <c:yMode val="edge"/>
          <c:x val="9.3851302567766012E-2"/>
          <c:y val="0.8"/>
          <c:w val="0.87378776682041071"/>
          <c:h val="0.1692307692307688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2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551971427077748E-2"/>
          <c:y val="6.2745338332331424E-2"/>
          <c:w val="0.87149987732629786"/>
          <c:h val="0.80000306373720909"/>
        </c:manualLayout>
      </c:layout>
      <c:lineChart>
        <c:grouping val="standard"/>
        <c:varyColors val="0"/>
        <c:ser>
          <c:idx val="0"/>
          <c:order val="0"/>
          <c:tx>
            <c:strRef>
              <c:f>Nb_cpte!$B$2</c:f>
              <c:strCache>
                <c:ptCount val="1"/>
                <c:pt idx="0">
                  <c:v>Total général</c:v>
                </c:pt>
              </c:strCache>
            </c:strRef>
          </c:tx>
          <c:spPr>
            <a:ln w="38100">
              <a:solidFill>
                <a:srgbClr val="000080"/>
              </a:solidFill>
              <a:prstDash val="solid"/>
            </a:ln>
          </c:spPr>
          <c:marker>
            <c:symbol val="none"/>
          </c:marker>
          <c:cat>
            <c:numRef>
              <c:f>Nb_cpte!$A$5:$A$67</c:f>
              <c:numCache>
                <c:formatCode>mmm\-yy</c:formatCode>
                <c:ptCount val="63"/>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numCache>
            </c:numRef>
          </c:cat>
          <c:val>
            <c:numRef>
              <c:f>Nb_cpte!$B$5:$B$67</c:f>
              <c:numCache>
                <c:formatCode>#,##0</c:formatCode>
                <c:ptCount val="63"/>
                <c:pt idx="0">
                  <c:v>2360794.1206746083</c:v>
                </c:pt>
                <c:pt idx="1">
                  <c:v>2369368.9781069737</c:v>
                </c:pt>
                <c:pt idx="2">
                  <c:v>2389342.40583754</c:v>
                </c:pt>
                <c:pt idx="3">
                  <c:v>2412549.7106838254</c:v>
                </c:pt>
                <c:pt idx="4">
                  <c:v>2449155.9753294042</c:v>
                </c:pt>
                <c:pt idx="5">
                  <c:v>2475248.9533467321</c:v>
                </c:pt>
                <c:pt idx="6">
                  <c:v>2486385.0313582434</c:v>
                </c:pt>
                <c:pt idx="7">
                  <c:v>2521177.470158102</c:v>
                </c:pt>
                <c:pt idx="8">
                  <c:v>2547963.9387750644</c:v>
                </c:pt>
                <c:pt idx="9">
                  <c:v>2598461.7143182741</c:v>
                </c:pt>
                <c:pt idx="10">
                  <c:v>2619119.5703296633</c:v>
                </c:pt>
                <c:pt idx="11">
                  <c:v>2675665.7054462405</c:v>
                </c:pt>
                <c:pt idx="12">
                  <c:v>2714507.7914218884</c:v>
                </c:pt>
                <c:pt idx="13">
                  <c:v>2740704.2973327683</c:v>
                </c:pt>
                <c:pt idx="14">
                  <c:v>2767984.1291313134</c:v>
                </c:pt>
                <c:pt idx="15">
                  <c:v>2795104.7783899331</c:v>
                </c:pt>
                <c:pt idx="16">
                  <c:v>2825557.4128742167</c:v>
                </c:pt>
                <c:pt idx="17">
                  <c:v>2849206.2729826025</c:v>
                </c:pt>
                <c:pt idx="18">
                  <c:v>2869677.83942413</c:v>
                </c:pt>
                <c:pt idx="19">
                  <c:v>2869736.0333051654</c:v>
                </c:pt>
                <c:pt idx="20">
                  <c:v>2888282.3589229588</c:v>
                </c:pt>
                <c:pt idx="21">
                  <c:v>2907576.6718378095</c:v>
                </c:pt>
                <c:pt idx="22">
                  <c:v>2931285.68338871</c:v>
                </c:pt>
                <c:pt idx="23">
                  <c:v>2953246.2370824772</c:v>
                </c:pt>
                <c:pt idx="24">
                  <c:v>2960805.7946853656</c:v>
                </c:pt>
                <c:pt idx="25">
                  <c:v>2983925.0797338514</c:v>
                </c:pt>
                <c:pt idx="26">
                  <c:v>2981847.6796245584</c:v>
                </c:pt>
                <c:pt idx="27">
                  <c:v>2976289.8153352747</c:v>
                </c:pt>
                <c:pt idx="28">
                  <c:v>2978429.8549766541</c:v>
                </c:pt>
                <c:pt idx="29">
                  <c:v>2973726.9161577243</c:v>
                </c:pt>
                <c:pt idx="30">
                  <c:v>2964887.6394443521</c:v>
                </c:pt>
                <c:pt idx="31">
                  <c:v>2985438.8855772051</c:v>
                </c:pt>
                <c:pt idx="32">
                  <c:v>2986159.9564895583</c:v>
                </c:pt>
                <c:pt idx="33">
                  <c:v>2977393.9667835189</c:v>
                </c:pt>
                <c:pt idx="34">
                  <c:v>2968110.4753761245</c:v>
                </c:pt>
                <c:pt idx="35">
                  <c:v>2960405.7721796017</c:v>
                </c:pt>
                <c:pt idx="36">
                  <c:v>2925539.0220537195</c:v>
                </c:pt>
                <c:pt idx="37">
                  <c:v>2924865.2552166004</c:v>
                </c:pt>
                <c:pt idx="38">
                  <c:v>2913692.7202940029</c:v>
                </c:pt>
                <c:pt idx="39">
                  <c:v>2893681.2122840895</c:v>
                </c:pt>
                <c:pt idx="40">
                  <c:v>2883633.8713054671</c:v>
                </c:pt>
                <c:pt idx="41">
                  <c:v>2872405.3092622776</c:v>
                </c:pt>
                <c:pt idx="42">
                  <c:v>2864401.8938951483</c:v>
                </c:pt>
                <c:pt idx="43">
                  <c:v>2845761.3337154347</c:v>
                </c:pt>
                <c:pt idx="44">
                  <c:v>2829845.3572063493</c:v>
                </c:pt>
                <c:pt idx="45">
                  <c:v>2829545.9806756987</c:v>
                </c:pt>
                <c:pt idx="46">
                  <c:v>2815958.5408983235</c:v>
                </c:pt>
                <c:pt idx="47">
                  <c:v>2812077.3702001618</c:v>
                </c:pt>
                <c:pt idx="48">
                  <c:v>2808560.7090578056</c:v>
                </c:pt>
                <c:pt idx="49">
                  <c:v>2803696.9886999084</c:v>
                </c:pt>
                <c:pt idx="50">
                  <c:v>2797336.441802023</c:v>
                </c:pt>
                <c:pt idx="51">
                  <c:v>2791724.2938938173</c:v>
                </c:pt>
                <c:pt idx="52">
                  <c:v>2791097.7919998155</c:v>
                </c:pt>
                <c:pt idx="53">
                  <c:v>2782406.2234811815</c:v>
                </c:pt>
                <c:pt idx="54">
                  <c:v>2781690.8396902098</c:v>
                </c:pt>
                <c:pt idx="55">
                  <c:v>2777542.6867971392</c:v>
                </c:pt>
                <c:pt idx="56">
                  <c:v>2755576.3520927392</c:v>
                </c:pt>
                <c:pt idx="57">
                  <c:v>2760851.358963009</c:v>
                </c:pt>
                <c:pt idx="58">
                  <c:v>2755251.9552469244</c:v>
                </c:pt>
                <c:pt idx="59">
                  <c:v>2727152.6950731282</c:v>
                </c:pt>
                <c:pt idx="60">
                  <c:v>2730801.7328624711</c:v>
                </c:pt>
                <c:pt idx="61">
                  <c:v>2717693.034761427</c:v>
                </c:pt>
                <c:pt idx="62">
                  <c:v>2707034.1893873233</c:v>
                </c:pt>
              </c:numCache>
            </c:numRef>
          </c:val>
          <c:smooth val="0"/>
          <c:extLst>
            <c:ext xmlns:c16="http://schemas.microsoft.com/office/drawing/2014/chart" uri="{C3380CC4-5D6E-409C-BE32-E72D297353CC}">
              <c16:uniqueId val="{00000000-CBFC-4E96-8FAA-B1DDFD65B6D7}"/>
            </c:ext>
          </c:extLst>
        </c:ser>
        <c:ser>
          <c:idx val="1"/>
          <c:order val="1"/>
          <c:tx>
            <c:strRef>
              <c:f>Nb_cpte!$C$2</c:f>
              <c:strCache>
                <c:ptCount val="1"/>
                <c:pt idx="0">
                  <c:v>Total emploi à domicile (hors AM)</c:v>
                </c:pt>
              </c:strCache>
            </c:strRef>
          </c:tx>
          <c:spPr>
            <a:ln w="12700">
              <a:solidFill>
                <a:srgbClr val="339966"/>
              </a:solidFill>
              <a:prstDash val="solid"/>
            </a:ln>
          </c:spPr>
          <c:marker>
            <c:symbol val="none"/>
          </c:marker>
          <c:cat>
            <c:numRef>
              <c:f>Nb_cpte!$A$5:$A$67</c:f>
              <c:numCache>
                <c:formatCode>mmm\-yy</c:formatCode>
                <c:ptCount val="63"/>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numCache>
            </c:numRef>
          </c:cat>
          <c:val>
            <c:numRef>
              <c:f>Nb_cpte!$C$5:$C$67</c:f>
              <c:numCache>
                <c:formatCode>#,##0</c:formatCode>
                <c:ptCount val="63"/>
                <c:pt idx="0">
                  <c:v>1702573.5271611195</c:v>
                </c:pt>
                <c:pt idx="1">
                  <c:v>1707561.8858523348</c:v>
                </c:pt>
                <c:pt idx="2">
                  <c:v>1731827.067046646</c:v>
                </c:pt>
                <c:pt idx="3">
                  <c:v>1740094.8349437742</c:v>
                </c:pt>
                <c:pt idx="4">
                  <c:v>1771255.7969083833</c:v>
                </c:pt>
                <c:pt idx="5">
                  <c:v>1792061.3650136022</c:v>
                </c:pt>
                <c:pt idx="6">
                  <c:v>1807585.6084227574</c:v>
                </c:pt>
                <c:pt idx="7">
                  <c:v>1830918.8283505461</c:v>
                </c:pt>
                <c:pt idx="8">
                  <c:v>1849097.4834756877</c:v>
                </c:pt>
                <c:pt idx="9">
                  <c:v>1891678.0626916871</c:v>
                </c:pt>
                <c:pt idx="10">
                  <c:v>1906194.5508060425</c:v>
                </c:pt>
                <c:pt idx="11">
                  <c:v>1947081.7956867195</c:v>
                </c:pt>
                <c:pt idx="12">
                  <c:v>1975404.5955600722</c:v>
                </c:pt>
                <c:pt idx="13">
                  <c:v>1993013.0376586961</c:v>
                </c:pt>
                <c:pt idx="14">
                  <c:v>2011829.4178810082</c:v>
                </c:pt>
                <c:pt idx="15">
                  <c:v>2031818.14234257</c:v>
                </c:pt>
                <c:pt idx="16">
                  <c:v>2052990.7863788556</c:v>
                </c:pt>
                <c:pt idx="17">
                  <c:v>2066744.9668073703</c:v>
                </c:pt>
                <c:pt idx="18">
                  <c:v>2075787.886772152</c:v>
                </c:pt>
                <c:pt idx="19">
                  <c:v>2070576.3350934954</c:v>
                </c:pt>
                <c:pt idx="20">
                  <c:v>2081822.7521266937</c:v>
                </c:pt>
                <c:pt idx="21">
                  <c:v>2093053.8405847577</c:v>
                </c:pt>
                <c:pt idx="22">
                  <c:v>2108269.812981606</c:v>
                </c:pt>
                <c:pt idx="23">
                  <c:v>2118851.2168874703</c:v>
                </c:pt>
                <c:pt idx="24">
                  <c:v>2117988.7046432514</c:v>
                </c:pt>
                <c:pt idx="25">
                  <c:v>2132389.9306783704</c:v>
                </c:pt>
                <c:pt idx="26">
                  <c:v>2123249.8460063944</c:v>
                </c:pt>
                <c:pt idx="27">
                  <c:v>2110089.2120485315</c:v>
                </c:pt>
                <c:pt idx="28">
                  <c:v>2102251.941242218</c:v>
                </c:pt>
                <c:pt idx="29">
                  <c:v>2090629.4102373142</c:v>
                </c:pt>
                <c:pt idx="30">
                  <c:v>2080235.013025285</c:v>
                </c:pt>
                <c:pt idx="31">
                  <c:v>2090197.4334974322</c:v>
                </c:pt>
                <c:pt idx="32">
                  <c:v>2084741.3570861774</c:v>
                </c:pt>
                <c:pt idx="33">
                  <c:v>2073490.446886058</c:v>
                </c:pt>
                <c:pt idx="34">
                  <c:v>2064234.9491310075</c:v>
                </c:pt>
                <c:pt idx="35">
                  <c:v>2053568.2162942865</c:v>
                </c:pt>
                <c:pt idx="36">
                  <c:v>2017237.5033159265</c:v>
                </c:pt>
                <c:pt idx="37">
                  <c:v>2016979.2971248643</c:v>
                </c:pt>
                <c:pt idx="38">
                  <c:v>2006828.9363126799</c:v>
                </c:pt>
                <c:pt idx="39">
                  <c:v>1990447.7806587236</c:v>
                </c:pt>
                <c:pt idx="40">
                  <c:v>1980994.918554307</c:v>
                </c:pt>
                <c:pt idx="41">
                  <c:v>1970359.5461168308</c:v>
                </c:pt>
                <c:pt idx="42">
                  <c:v>1964817.6418733583</c:v>
                </c:pt>
                <c:pt idx="43">
                  <c:v>1956833.7717800096</c:v>
                </c:pt>
                <c:pt idx="44">
                  <c:v>1941703.5895519303</c:v>
                </c:pt>
                <c:pt idx="45">
                  <c:v>1943532.3884592066</c:v>
                </c:pt>
                <c:pt idx="46">
                  <c:v>1934046.3903169634</c:v>
                </c:pt>
                <c:pt idx="47">
                  <c:v>1931608.1369772006</c:v>
                </c:pt>
                <c:pt idx="48">
                  <c:v>1929627.2806291557</c:v>
                </c:pt>
                <c:pt idx="49">
                  <c:v>1927265.0759344054</c:v>
                </c:pt>
                <c:pt idx="50">
                  <c:v>1927494.5943670252</c:v>
                </c:pt>
                <c:pt idx="51">
                  <c:v>1923157.2256870302</c:v>
                </c:pt>
                <c:pt idx="52">
                  <c:v>1924034.3250656114</c:v>
                </c:pt>
                <c:pt idx="53">
                  <c:v>1918573.5835504564</c:v>
                </c:pt>
                <c:pt idx="54">
                  <c:v>1920297.2448797238</c:v>
                </c:pt>
                <c:pt idx="55">
                  <c:v>1923688.2907247513</c:v>
                </c:pt>
                <c:pt idx="56">
                  <c:v>1904217.8229484521</c:v>
                </c:pt>
                <c:pt idx="57">
                  <c:v>1915510.851623531</c:v>
                </c:pt>
                <c:pt idx="58">
                  <c:v>1915132.9941415775</c:v>
                </c:pt>
                <c:pt idx="59">
                  <c:v>1901290.9355440142</c:v>
                </c:pt>
                <c:pt idx="60">
                  <c:v>1907688.6637477861</c:v>
                </c:pt>
                <c:pt idx="61">
                  <c:v>1899722.6874484997</c:v>
                </c:pt>
                <c:pt idx="62">
                  <c:v>1892505.5093717591</c:v>
                </c:pt>
              </c:numCache>
            </c:numRef>
          </c:val>
          <c:smooth val="0"/>
          <c:extLst>
            <c:ext xmlns:c16="http://schemas.microsoft.com/office/drawing/2014/chart" uri="{C3380CC4-5D6E-409C-BE32-E72D297353CC}">
              <c16:uniqueId val="{00000001-CBFC-4E96-8FAA-B1DDFD65B6D7}"/>
            </c:ext>
          </c:extLst>
        </c:ser>
        <c:dLbls>
          <c:showLegendKey val="0"/>
          <c:showVal val="0"/>
          <c:showCatName val="0"/>
          <c:showSerName val="0"/>
          <c:showPercent val="0"/>
          <c:showBubbleSize val="0"/>
        </c:dLbls>
        <c:smooth val="0"/>
        <c:axId val="223331456"/>
        <c:axId val="223332992"/>
      </c:lineChart>
      <c:dateAx>
        <c:axId val="223331456"/>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2992"/>
        <c:crosses val="autoZero"/>
        <c:auto val="1"/>
        <c:lblOffset val="100"/>
        <c:baseTimeUnit val="months"/>
        <c:majorUnit val="12"/>
        <c:majorTimeUnit val="months"/>
        <c:minorUnit val="6"/>
        <c:minorTimeUnit val="months"/>
      </c:dateAx>
      <c:valAx>
        <c:axId val="223332992"/>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fr-FR"/>
          </a:p>
        </c:txPr>
        <c:crossAx val="223331456"/>
        <c:crosses val="autoZero"/>
        <c:crossBetween val="between"/>
        <c:dispUnits>
          <c:builtInUnit val="thousands"/>
        </c:dispUnits>
      </c:valAx>
      <c:spPr>
        <a:noFill/>
        <a:ln w="12700">
          <a:solidFill>
            <a:srgbClr val="808080"/>
          </a:solidFill>
          <a:prstDash val="solid"/>
        </a:ln>
      </c:spPr>
    </c:plotArea>
    <c:legend>
      <c:legendPos val="r"/>
      <c:layout>
        <c:manualLayout>
          <c:xMode val="edge"/>
          <c:yMode val="edge"/>
          <c:x val="0.18945651562912141"/>
          <c:y val="0.7019636663064176"/>
          <c:w val="0.67215867374075466"/>
          <c:h val="0.10196119602696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9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11620294599342"/>
          <c:y val="5.9701601310347643E-2"/>
          <c:w val="0.75941080196399369"/>
          <c:h val="0.80970296777155659"/>
        </c:manualLayout>
      </c:layout>
      <c:lineChart>
        <c:grouping val="standard"/>
        <c:varyColors val="0"/>
        <c:ser>
          <c:idx val="0"/>
          <c:order val="0"/>
          <c:tx>
            <c:v>Masse salariale nette</c:v>
          </c:tx>
          <c:spPr>
            <a:ln w="38100">
              <a:solidFill>
                <a:srgbClr val="000080"/>
              </a:solidFill>
              <a:prstDash val="solid"/>
            </a:ln>
          </c:spPr>
          <c:marker>
            <c:symbol val="none"/>
          </c:marker>
          <c:cat>
            <c:numRef>
              <c:f>Nb_cpte!$A$5:$A$67</c:f>
              <c:numCache>
                <c:formatCode>mmm\-yy</c:formatCode>
                <c:ptCount val="63"/>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numCache>
            </c:numRef>
          </c:cat>
          <c:val>
            <c:numRef>
              <c:f>Mass_sal_nette!$B$5:$B$67</c:f>
              <c:numCache>
                <c:formatCode>#,##0</c:formatCode>
                <c:ptCount val="63"/>
                <c:pt idx="0">
                  <c:v>1410917141.6640627</c:v>
                </c:pt>
                <c:pt idx="1">
                  <c:v>1426398351.9287114</c:v>
                </c:pt>
                <c:pt idx="2">
                  <c:v>1433736244.8964846</c:v>
                </c:pt>
                <c:pt idx="3">
                  <c:v>1483273000.4453125</c:v>
                </c:pt>
                <c:pt idx="4">
                  <c:v>1528467369.0644541</c:v>
                </c:pt>
                <c:pt idx="5">
                  <c:v>1558140723.1279302</c:v>
                </c:pt>
                <c:pt idx="6">
                  <c:v>1576666875.2451174</c:v>
                </c:pt>
                <c:pt idx="7">
                  <c:v>1617809909.500001</c:v>
                </c:pt>
                <c:pt idx="8">
                  <c:v>1656900097.0205131</c:v>
                </c:pt>
                <c:pt idx="9">
                  <c:v>1701101190.0839839</c:v>
                </c:pt>
                <c:pt idx="10">
                  <c:v>1730141928.9873099</c:v>
                </c:pt>
                <c:pt idx="11">
                  <c:v>1775668305.4345701</c:v>
                </c:pt>
                <c:pt idx="12">
                  <c:v>1809369155.024415</c:v>
                </c:pt>
                <c:pt idx="13">
                  <c:v>1846603447.8222661</c:v>
                </c:pt>
                <c:pt idx="14">
                  <c:v>1881275749.2441461</c:v>
                </c:pt>
                <c:pt idx="15">
                  <c:v>1918069123.4277401</c:v>
                </c:pt>
                <c:pt idx="16">
                  <c:v>1946606021.769531</c:v>
                </c:pt>
                <c:pt idx="17">
                  <c:v>1982441613.649415</c:v>
                </c:pt>
                <c:pt idx="18">
                  <c:v>2023869385.1591799</c:v>
                </c:pt>
                <c:pt idx="19">
                  <c:v>2036810089.722661</c:v>
                </c:pt>
                <c:pt idx="20">
                  <c:v>2054777112.8662159</c:v>
                </c:pt>
                <c:pt idx="21">
                  <c:v>2078501284.5527349</c:v>
                </c:pt>
                <c:pt idx="22">
                  <c:v>2107578908.4003961</c:v>
                </c:pt>
                <c:pt idx="23">
                  <c:v>2128193220.6543019</c:v>
                </c:pt>
                <c:pt idx="24">
                  <c:v>2153572175.601563</c:v>
                </c:pt>
                <c:pt idx="25">
                  <c:v>2173813914.2207079</c:v>
                </c:pt>
                <c:pt idx="26">
                  <c:v>2186113453.2285209</c:v>
                </c:pt>
                <c:pt idx="27">
                  <c:v>2192376871.5664063</c:v>
                </c:pt>
                <c:pt idx="28">
                  <c:v>2213213475.800786</c:v>
                </c:pt>
                <c:pt idx="29">
                  <c:v>2223392416.1738329</c:v>
                </c:pt>
                <c:pt idx="30">
                  <c:v>2221886436.1679688</c:v>
                </c:pt>
                <c:pt idx="31">
                  <c:v>2249628562.2285213</c:v>
                </c:pt>
                <c:pt idx="32">
                  <c:v>2267829952.2109432</c:v>
                </c:pt>
                <c:pt idx="33">
                  <c:v>2267131773.1796932</c:v>
                </c:pt>
                <c:pt idx="34">
                  <c:v>2259437184.0429688</c:v>
                </c:pt>
                <c:pt idx="35">
                  <c:v>2266629341.8886766</c:v>
                </c:pt>
                <c:pt idx="36">
                  <c:v>2239127767.1972709</c:v>
                </c:pt>
                <c:pt idx="37">
                  <c:v>2228387138.3300829</c:v>
                </c:pt>
                <c:pt idx="38">
                  <c:v>2223459146.050787</c:v>
                </c:pt>
                <c:pt idx="39">
                  <c:v>2205290909.2675781</c:v>
                </c:pt>
                <c:pt idx="40">
                  <c:v>2200885471.2285213</c:v>
                </c:pt>
                <c:pt idx="41">
                  <c:v>2194465516.3652339</c:v>
                </c:pt>
                <c:pt idx="42">
                  <c:v>2189641337.4746089</c:v>
                </c:pt>
                <c:pt idx="43">
                  <c:v>2176725252.5859432</c:v>
                </c:pt>
                <c:pt idx="44">
                  <c:v>2166759196.275394</c:v>
                </c:pt>
                <c:pt idx="45">
                  <c:v>2165194423.005857</c:v>
                </c:pt>
                <c:pt idx="46">
                  <c:v>2161742944.7519512</c:v>
                </c:pt>
                <c:pt idx="47">
                  <c:v>2163064504.0878887</c:v>
                </c:pt>
                <c:pt idx="48">
                  <c:v>2164011339.1757813</c:v>
                </c:pt>
                <c:pt idx="49">
                  <c:v>2164850115.8183622</c:v>
                </c:pt>
                <c:pt idx="50">
                  <c:v>2174620714.8671861</c:v>
                </c:pt>
                <c:pt idx="51">
                  <c:v>2166432028.8574271</c:v>
                </c:pt>
                <c:pt idx="52">
                  <c:v>2182869833.7089872</c:v>
                </c:pt>
                <c:pt idx="53">
                  <c:v>2180880997.3632822</c:v>
                </c:pt>
                <c:pt idx="54">
                  <c:v>2180296326.9335938</c:v>
                </c:pt>
                <c:pt idx="55">
                  <c:v>2181273141.0898471</c:v>
                </c:pt>
                <c:pt idx="56">
                  <c:v>2181839987.2109432</c:v>
                </c:pt>
                <c:pt idx="57">
                  <c:v>2183179146.160161</c:v>
                </c:pt>
                <c:pt idx="58">
                  <c:v>2183432692.5507789</c:v>
                </c:pt>
                <c:pt idx="59">
                  <c:v>2189347136.6191463</c:v>
                </c:pt>
                <c:pt idx="60">
                  <c:v>2190362566.2695322</c:v>
                </c:pt>
                <c:pt idx="61">
                  <c:v>2194681903.9492211</c:v>
                </c:pt>
                <c:pt idx="62">
                  <c:v>2186829448.6874981</c:v>
                </c:pt>
              </c:numCache>
            </c:numRef>
          </c:val>
          <c:smooth val="0"/>
          <c:extLst>
            <c:ext xmlns:c16="http://schemas.microsoft.com/office/drawing/2014/chart" uri="{C3380CC4-5D6E-409C-BE32-E72D297353CC}">
              <c16:uniqueId val="{00000000-8BE8-4630-A571-48EB1C3095CF}"/>
            </c:ext>
          </c:extLst>
        </c:ser>
        <c:dLbls>
          <c:showLegendKey val="0"/>
          <c:showVal val="0"/>
          <c:showCatName val="0"/>
          <c:showSerName val="0"/>
          <c:showPercent val="0"/>
          <c:showBubbleSize val="0"/>
        </c:dLbls>
        <c:marker val="1"/>
        <c:smooth val="0"/>
        <c:axId val="223715712"/>
        <c:axId val="223717248"/>
      </c:lineChart>
      <c:lineChart>
        <c:grouping val="standard"/>
        <c:varyColors val="0"/>
        <c:ser>
          <c:idx val="1"/>
          <c:order val="1"/>
          <c:tx>
            <c:v>Nb heures</c:v>
          </c:tx>
          <c:spPr>
            <a:ln w="12700">
              <a:solidFill>
                <a:srgbClr val="339966"/>
              </a:solidFill>
              <a:prstDash val="solid"/>
            </a:ln>
          </c:spPr>
          <c:marker>
            <c:symbol val="none"/>
          </c:marker>
          <c:cat>
            <c:numRef>
              <c:f>Nb_cpte!$A$5:$A$67</c:f>
              <c:numCache>
                <c:formatCode>mmm\-yy</c:formatCode>
                <c:ptCount val="63"/>
                <c:pt idx="0">
                  <c:v>38077</c:v>
                </c:pt>
                <c:pt idx="1">
                  <c:v>38168</c:v>
                </c:pt>
                <c:pt idx="2">
                  <c:v>38260</c:v>
                </c:pt>
                <c:pt idx="3">
                  <c:v>38352</c:v>
                </c:pt>
                <c:pt idx="4">
                  <c:v>38442</c:v>
                </c:pt>
                <c:pt idx="5">
                  <c:v>38533</c:v>
                </c:pt>
                <c:pt idx="6">
                  <c:v>38625</c:v>
                </c:pt>
                <c:pt idx="7">
                  <c:v>38717</c:v>
                </c:pt>
                <c:pt idx="8">
                  <c:v>38807</c:v>
                </c:pt>
                <c:pt idx="9">
                  <c:v>38898</c:v>
                </c:pt>
                <c:pt idx="10">
                  <c:v>38990</c:v>
                </c:pt>
                <c:pt idx="11">
                  <c:v>39082</c:v>
                </c:pt>
                <c:pt idx="12">
                  <c:v>39172</c:v>
                </c:pt>
                <c:pt idx="13">
                  <c:v>39263</c:v>
                </c:pt>
                <c:pt idx="14">
                  <c:v>39355</c:v>
                </c:pt>
                <c:pt idx="15">
                  <c:v>39447</c:v>
                </c:pt>
                <c:pt idx="16">
                  <c:v>39538</c:v>
                </c:pt>
                <c:pt idx="17">
                  <c:v>39629</c:v>
                </c:pt>
                <c:pt idx="18">
                  <c:v>39721</c:v>
                </c:pt>
                <c:pt idx="19">
                  <c:v>39813</c:v>
                </c:pt>
                <c:pt idx="20">
                  <c:v>39903</c:v>
                </c:pt>
                <c:pt idx="21">
                  <c:v>39994</c:v>
                </c:pt>
                <c:pt idx="22">
                  <c:v>40086</c:v>
                </c:pt>
                <c:pt idx="23">
                  <c:v>40178</c:v>
                </c:pt>
                <c:pt idx="24">
                  <c:v>40268</c:v>
                </c:pt>
                <c:pt idx="25">
                  <c:v>40359</c:v>
                </c:pt>
                <c:pt idx="26">
                  <c:v>40451</c:v>
                </c:pt>
                <c:pt idx="27">
                  <c:v>40543</c:v>
                </c:pt>
                <c:pt idx="28">
                  <c:v>40633</c:v>
                </c:pt>
                <c:pt idx="29">
                  <c:v>40724</c:v>
                </c:pt>
                <c:pt idx="30">
                  <c:v>40816</c:v>
                </c:pt>
                <c:pt idx="31">
                  <c:v>40908</c:v>
                </c:pt>
                <c:pt idx="32">
                  <c:v>40999</c:v>
                </c:pt>
                <c:pt idx="33">
                  <c:v>41090</c:v>
                </c:pt>
                <c:pt idx="34">
                  <c:v>41182</c:v>
                </c:pt>
                <c:pt idx="35">
                  <c:v>41274</c:v>
                </c:pt>
                <c:pt idx="36">
                  <c:v>41364</c:v>
                </c:pt>
                <c:pt idx="37">
                  <c:v>41455</c:v>
                </c:pt>
                <c:pt idx="38">
                  <c:v>41547</c:v>
                </c:pt>
                <c:pt idx="39">
                  <c:v>41639</c:v>
                </c:pt>
                <c:pt idx="40">
                  <c:v>41729</c:v>
                </c:pt>
                <c:pt idx="41">
                  <c:v>41820</c:v>
                </c:pt>
                <c:pt idx="42">
                  <c:v>41912</c:v>
                </c:pt>
                <c:pt idx="43">
                  <c:v>42004</c:v>
                </c:pt>
                <c:pt idx="44">
                  <c:v>42094</c:v>
                </c:pt>
                <c:pt idx="45">
                  <c:v>42185</c:v>
                </c:pt>
                <c:pt idx="46">
                  <c:v>42277</c:v>
                </c:pt>
                <c:pt idx="47">
                  <c:v>42369</c:v>
                </c:pt>
                <c:pt idx="48">
                  <c:v>42460</c:v>
                </c:pt>
                <c:pt idx="49">
                  <c:v>42551</c:v>
                </c:pt>
                <c:pt idx="50">
                  <c:v>42643</c:v>
                </c:pt>
                <c:pt idx="51">
                  <c:v>42735</c:v>
                </c:pt>
                <c:pt idx="52">
                  <c:v>42825</c:v>
                </c:pt>
                <c:pt idx="53">
                  <c:v>42916</c:v>
                </c:pt>
                <c:pt idx="54">
                  <c:v>43008</c:v>
                </c:pt>
                <c:pt idx="55">
                  <c:v>43100</c:v>
                </c:pt>
                <c:pt idx="56">
                  <c:v>43190</c:v>
                </c:pt>
                <c:pt idx="57">
                  <c:v>43281</c:v>
                </c:pt>
                <c:pt idx="58">
                  <c:v>43373</c:v>
                </c:pt>
                <c:pt idx="59">
                  <c:v>43465</c:v>
                </c:pt>
                <c:pt idx="60">
                  <c:v>43555</c:v>
                </c:pt>
                <c:pt idx="61">
                  <c:v>43646</c:v>
                </c:pt>
                <c:pt idx="62">
                  <c:v>43738</c:v>
                </c:pt>
              </c:numCache>
            </c:numRef>
          </c:cat>
          <c:val>
            <c:numRef>
              <c:f>Vol_hor!$B$5:$B$67</c:f>
              <c:numCache>
                <c:formatCode>#,##0</c:formatCode>
                <c:ptCount val="63"/>
                <c:pt idx="0">
                  <c:v>333298539.25183159</c:v>
                </c:pt>
                <c:pt idx="1">
                  <c:v>332275338.86230499</c:v>
                </c:pt>
                <c:pt idx="2">
                  <c:v>321815014.8137213</c:v>
                </c:pt>
                <c:pt idx="3">
                  <c:v>341300854.75012207</c:v>
                </c:pt>
                <c:pt idx="4">
                  <c:v>348631785.7353521</c:v>
                </c:pt>
                <c:pt idx="5">
                  <c:v>352043233.88171315</c:v>
                </c:pt>
                <c:pt idx="6">
                  <c:v>346929964.69848561</c:v>
                </c:pt>
                <c:pt idx="7">
                  <c:v>359735303.0145272</c:v>
                </c:pt>
                <c:pt idx="8">
                  <c:v>365833679.66821206</c:v>
                </c:pt>
                <c:pt idx="9">
                  <c:v>371877100.72253466</c:v>
                </c:pt>
                <c:pt idx="10">
                  <c:v>372275623.6004644</c:v>
                </c:pt>
                <c:pt idx="11">
                  <c:v>385820727.49853528</c:v>
                </c:pt>
                <c:pt idx="12">
                  <c:v>390008892.0057373</c:v>
                </c:pt>
                <c:pt idx="13">
                  <c:v>395030561.0231936</c:v>
                </c:pt>
                <c:pt idx="14">
                  <c:v>397649718.37255961</c:v>
                </c:pt>
                <c:pt idx="15">
                  <c:v>403813492.37304729</c:v>
                </c:pt>
                <c:pt idx="16">
                  <c:v>405164125.31396431</c:v>
                </c:pt>
                <c:pt idx="17">
                  <c:v>409429281.28173852</c:v>
                </c:pt>
                <c:pt idx="18">
                  <c:v>413898020.52636695</c:v>
                </c:pt>
                <c:pt idx="19">
                  <c:v>415990663.91699219</c:v>
                </c:pt>
                <c:pt idx="20">
                  <c:v>418797720.05664134</c:v>
                </c:pt>
                <c:pt idx="21">
                  <c:v>421485639.0383299</c:v>
                </c:pt>
                <c:pt idx="22">
                  <c:v>425577561.05444407</c:v>
                </c:pt>
                <c:pt idx="23">
                  <c:v>426889984.23242164</c:v>
                </c:pt>
                <c:pt idx="24">
                  <c:v>430652520.1713872</c:v>
                </c:pt>
                <c:pt idx="25">
                  <c:v>432856681.91015589</c:v>
                </c:pt>
                <c:pt idx="26">
                  <c:v>435362264.32885718</c:v>
                </c:pt>
                <c:pt idx="27">
                  <c:v>435579476.99511707</c:v>
                </c:pt>
                <c:pt idx="28">
                  <c:v>438440420.40234339</c:v>
                </c:pt>
                <c:pt idx="29">
                  <c:v>439143646.75073242</c:v>
                </c:pt>
                <c:pt idx="30">
                  <c:v>439639042.48266602</c:v>
                </c:pt>
                <c:pt idx="31">
                  <c:v>442239979.65600657</c:v>
                </c:pt>
                <c:pt idx="32">
                  <c:v>442580525.54663098</c:v>
                </c:pt>
                <c:pt idx="33">
                  <c:v>442935985.72680658</c:v>
                </c:pt>
                <c:pt idx="34">
                  <c:v>439550926.96777344</c:v>
                </c:pt>
                <c:pt idx="35">
                  <c:v>439142908.47021431</c:v>
                </c:pt>
                <c:pt idx="36">
                  <c:v>436949381.8459475</c:v>
                </c:pt>
                <c:pt idx="37">
                  <c:v>435135734.25048792</c:v>
                </c:pt>
                <c:pt idx="38">
                  <c:v>432962809.86254907</c:v>
                </c:pt>
                <c:pt idx="39">
                  <c:v>428916794.97387677</c:v>
                </c:pt>
                <c:pt idx="40">
                  <c:v>427122170.17321879</c:v>
                </c:pt>
                <c:pt idx="41">
                  <c:v>424770982.90405339</c:v>
                </c:pt>
                <c:pt idx="42">
                  <c:v>423205825.33703691</c:v>
                </c:pt>
                <c:pt idx="43">
                  <c:v>418874180.39819336</c:v>
                </c:pt>
                <c:pt idx="44">
                  <c:v>416200729.13098162</c:v>
                </c:pt>
                <c:pt idx="45">
                  <c:v>415012548.68725586</c:v>
                </c:pt>
                <c:pt idx="46">
                  <c:v>413148725.85412532</c:v>
                </c:pt>
                <c:pt idx="47">
                  <c:v>411684889.85961878</c:v>
                </c:pt>
                <c:pt idx="48">
                  <c:v>410512256.19421393</c:v>
                </c:pt>
                <c:pt idx="49">
                  <c:v>408124344.11010748</c:v>
                </c:pt>
                <c:pt idx="50">
                  <c:v>407800233.83227599</c:v>
                </c:pt>
                <c:pt idx="51">
                  <c:v>406401595.40209979</c:v>
                </c:pt>
                <c:pt idx="52">
                  <c:v>406095490.52050769</c:v>
                </c:pt>
                <c:pt idx="53">
                  <c:v>404910929.54882771</c:v>
                </c:pt>
                <c:pt idx="54">
                  <c:v>402759175.55932599</c:v>
                </c:pt>
                <c:pt idx="55">
                  <c:v>403185616.25744641</c:v>
                </c:pt>
                <c:pt idx="56">
                  <c:v>398882212.12219232</c:v>
                </c:pt>
                <c:pt idx="57">
                  <c:v>399010682.15905792</c:v>
                </c:pt>
                <c:pt idx="58">
                  <c:v>393896886.03186035</c:v>
                </c:pt>
                <c:pt idx="59">
                  <c:v>391960027.98144531</c:v>
                </c:pt>
                <c:pt idx="60">
                  <c:v>390920092.26928699</c:v>
                </c:pt>
                <c:pt idx="61">
                  <c:v>389746178.39831549</c:v>
                </c:pt>
                <c:pt idx="62">
                  <c:v>385549748.06518561</c:v>
                </c:pt>
              </c:numCache>
            </c:numRef>
          </c:val>
          <c:smooth val="0"/>
          <c:extLst>
            <c:ext xmlns:c16="http://schemas.microsoft.com/office/drawing/2014/chart" uri="{C3380CC4-5D6E-409C-BE32-E72D297353CC}">
              <c16:uniqueId val="{00000001-8BE8-4630-A571-48EB1C3095CF}"/>
            </c:ext>
          </c:extLst>
        </c:ser>
        <c:dLbls>
          <c:showLegendKey val="0"/>
          <c:showVal val="0"/>
          <c:showCatName val="0"/>
          <c:showSerName val="0"/>
          <c:showPercent val="0"/>
          <c:showBubbleSize val="0"/>
        </c:dLbls>
        <c:marker val="1"/>
        <c:smooth val="0"/>
        <c:axId val="223731712"/>
        <c:axId val="223733248"/>
      </c:lineChart>
      <c:dateAx>
        <c:axId val="223715712"/>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fr-FR"/>
          </a:p>
        </c:txPr>
        <c:crossAx val="223717248"/>
        <c:crosses val="autoZero"/>
        <c:auto val="1"/>
        <c:lblOffset val="100"/>
        <c:baseTimeUnit val="months"/>
        <c:majorUnit val="12"/>
        <c:majorTimeUnit val="months"/>
        <c:minorUnit val="6"/>
        <c:minorTimeUnit val="months"/>
      </c:dateAx>
      <c:valAx>
        <c:axId val="223717248"/>
        <c:scaling>
          <c:orientation val="minMax"/>
        </c:scaling>
        <c:delete val="0"/>
        <c:axPos val="l"/>
        <c:majorGridlines>
          <c:spPr>
            <a:ln w="3175">
              <a:solidFill>
                <a:srgbClr val="C0C0C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975" b="1" i="0" u="none" strike="noStrike" baseline="0">
                <a:solidFill>
                  <a:srgbClr val="333399"/>
                </a:solidFill>
                <a:latin typeface="Arial"/>
                <a:ea typeface="Arial"/>
                <a:cs typeface="Arial"/>
              </a:defRPr>
            </a:pPr>
            <a:endParaRPr lang="fr-FR"/>
          </a:p>
        </c:txPr>
        <c:crossAx val="223715712"/>
        <c:crosses val="autoZero"/>
        <c:crossBetween val="between"/>
        <c:dispUnits>
          <c:builtInUnit val="thousands"/>
        </c:dispUnits>
      </c:valAx>
      <c:dateAx>
        <c:axId val="223731712"/>
        <c:scaling>
          <c:orientation val="minMax"/>
        </c:scaling>
        <c:delete val="1"/>
        <c:axPos val="b"/>
        <c:numFmt formatCode="mmm\-yy" sourceLinked="1"/>
        <c:majorTickMark val="out"/>
        <c:minorTickMark val="none"/>
        <c:tickLblPos val="none"/>
        <c:crossAx val="223733248"/>
        <c:crosses val="autoZero"/>
        <c:auto val="1"/>
        <c:lblOffset val="100"/>
        <c:baseTimeUnit val="months"/>
      </c:dateAx>
      <c:valAx>
        <c:axId val="223733248"/>
        <c:scaling>
          <c:orientation val="minMax"/>
        </c:scaling>
        <c:delete val="0"/>
        <c:axPos val="r"/>
        <c:numFmt formatCode="#,##0" sourceLinked="1"/>
        <c:majorTickMark val="cross"/>
        <c:minorTickMark val="none"/>
        <c:tickLblPos val="nextTo"/>
        <c:spPr>
          <a:ln w="3175">
            <a:solidFill>
              <a:srgbClr val="000000"/>
            </a:solidFill>
            <a:prstDash val="solid"/>
          </a:ln>
        </c:spPr>
        <c:txPr>
          <a:bodyPr rot="0" vert="horz"/>
          <a:lstStyle/>
          <a:p>
            <a:pPr>
              <a:defRPr sz="975" b="0" i="0" u="none" strike="noStrike" baseline="0">
                <a:solidFill>
                  <a:srgbClr val="339966"/>
                </a:solidFill>
                <a:latin typeface="Arial"/>
                <a:ea typeface="Arial"/>
                <a:cs typeface="Arial"/>
              </a:defRPr>
            </a:pPr>
            <a:endParaRPr lang="fr-FR"/>
          </a:p>
        </c:txPr>
        <c:crossAx val="223731712"/>
        <c:crosses val="max"/>
        <c:crossBetween val="between"/>
        <c:dispUnits>
          <c:builtInUnit val="thousands"/>
        </c:dispUnits>
      </c:valAx>
      <c:spPr>
        <a:noFill/>
        <a:ln w="12700">
          <a:solidFill>
            <a:srgbClr val="808080"/>
          </a:solidFill>
          <a:prstDash val="solid"/>
        </a:ln>
      </c:spPr>
    </c:plotArea>
    <c:legend>
      <c:legendPos val="r"/>
      <c:layout>
        <c:manualLayout>
          <c:xMode val="edge"/>
          <c:yMode val="edge"/>
          <c:x val="0.23567921440261866"/>
          <c:y val="0.71268774239041865"/>
          <c:w val="0.58265139116202946"/>
          <c:h val="0.10447761194029849"/>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5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03241491085895E-2"/>
          <c:y val="6.1818181818182133E-2"/>
          <c:w val="0.87034035656404063"/>
          <c:h val="0.58909090909090756"/>
        </c:manualLayout>
      </c:layout>
      <c:lineChart>
        <c:grouping val="standard"/>
        <c:varyColors val="0"/>
        <c:ser>
          <c:idx val="0"/>
          <c:order val="0"/>
          <c:tx>
            <c:strRef>
              <c:f>Vol_hor!$D$3</c:f>
              <c:strCache>
                <c:ptCount val="1"/>
                <c:pt idx="0">
                  <c:v>Emplois à domicile hors garde d'enfant</c:v>
                </c:pt>
              </c:strCache>
            </c:strRef>
          </c:tx>
          <c:spPr>
            <a:ln w="38100">
              <a:solidFill>
                <a:srgbClr val="000080"/>
              </a:solidFill>
              <a:prstDash val="solid"/>
            </a:ln>
          </c:spPr>
          <c:marker>
            <c:symbol val="none"/>
          </c:marker>
          <c:cat>
            <c:numRef>
              <c:f>Mass_sal_nette!$A$139:$A$197</c:f>
              <c:numCache>
                <c:formatCode>mmm\-yy</c:formatCode>
                <c:ptCount val="59"/>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numCache>
            </c:numRef>
          </c:cat>
          <c:val>
            <c:numRef>
              <c:f>Vol_hor!$D$139:$D$197</c:f>
              <c:numCache>
                <c:formatCode>0.0%</c:formatCode>
                <c:ptCount val="59"/>
                <c:pt idx="0">
                  <c:v>2.6780335730888449E-2</c:v>
                </c:pt>
                <c:pt idx="1">
                  <c:v>3.133717583419493E-2</c:v>
                </c:pt>
                <c:pt idx="2">
                  <c:v>2.7692098336391524E-2</c:v>
                </c:pt>
                <c:pt idx="3">
                  <c:v>2.6933187602349085E-2</c:v>
                </c:pt>
                <c:pt idx="4">
                  <c:v>2.0134173279484413E-2</c:v>
                </c:pt>
                <c:pt idx="5">
                  <c:v>3.9217476074500546E-2</c:v>
                </c:pt>
                <c:pt idx="6">
                  <c:v>3.2025485313997404E-2</c:v>
                </c:pt>
                <c:pt idx="7">
                  <c:v>3.9869556545560902E-2</c:v>
                </c:pt>
                <c:pt idx="8">
                  <c:v>3.8076186531375456E-2</c:v>
                </c:pt>
                <c:pt idx="9">
                  <c:v>3.06793311576401E-2</c:v>
                </c:pt>
                <c:pt idx="10">
                  <c:v>2.827319712173848E-2</c:v>
                </c:pt>
                <c:pt idx="11">
                  <c:v>2.7737696213717022E-2</c:v>
                </c:pt>
                <c:pt idx="12">
                  <c:v>1.6121624538550039E-2</c:v>
                </c:pt>
                <c:pt idx="13">
                  <c:v>5.6695505118271594E-3</c:v>
                </c:pt>
                <c:pt idx="14">
                  <c:v>7.4405500992504869E-3</c:v>
                </c:pt>
                <c:pt idx="15">
                  <c:v>-1.0656255945699411E-2</c:v>
                </c:pt>
                <c:pt idx="16">
                  <c:v>-7.6326701668608665E-3</c:v>
                </c:pt>
                <c:pt idx="17">
                  <c:v>-8.8305935719503736E-3</c:v>
                </c:pt>
                <c:pt idx="18">
                  <c:v>-1.1417530818905619E-2</c:v>
                </c:pt>
                <c:pt idx="19">
                  <c:v>-5.1178799735817071E-3</c:v>
                </c:pt>
                <c:pt idx="20">
                  <c:v>-4.3372434078829958E-3</c:v>
                </c:pt>
                <c:pt idx="21">
                  <c:v>-8.7331562308015087E-3</c:v>
                </c:pt>
                <c:pt idx="22">
                  <c:v>-1.3066313061309232E-2</c:v>
                </c:pt>
                <c:pt idx="23">
                  <c:v>-2.6330422740022175E-2</c:v>
                </c:pt>
                <c:pt idx="24">
                  <c:v>-3.3118094360320205E-2</c:v>
                </c:pt>
                <c:pt idx="25">
                  <c:v>-3.9021992906779213E-2</c:v>
                </c:pt>
                <c:pt idx="26">
                  <c:v>-4.3143153570205928E-2</c:v>
                </c:pt>
                <c:pt idx="27">
                  <c:v>-2.8496137136045818E-2</c:v>
                </c:pt>
                <c:pt idx="28">
                  <c:v>-3.2397224738127561E-2</c:v>
                </c:pt>
                <c:pt idx="29">
                  <c:v>-2.6080580464819536E-2</c:v>
                </c:pt>
                <c:pt idx="30">
                  <c:v>-3.7333836143703558E-2</c:v>
                </c:pt>
                <c:pt idx="31">
                  <c:v>-4.3880929757832976E-2</c:v>
                </c:pt>
                <c:pt idx="32">
                  <c:v>-5.2921434904745435E-2</c:v>
                </c:pt>
                <c:pt idx="33">
                  <c:v>-5.4836351843504105E-2</c:v>
                </c:pt>
                <c:pt idx="34">
                  <c:v>-4.5635747828002282E-2</c:v>
                </c:pt>
                <c:pt idx="35">
                  <c:v>-5.5332296906022704E-2</c:v>
                </c:pt>
                <c:pt idx="36">
                  <c:v>-3.8531561280130022E-2</c:v>
                </c:pt>
                <c:pt idx="37">
                  <c:v>-4.4371721589571256E-2</c:v>
                </c:pt>
                <c:pt idx="38">
                  <c:v>-4.3026232516631957E-2</c:v>
                </c:pt>
                <c:pt idx="39">
                  <c:v>-3.6965770397478281E-2</c:v>
                </c:pt>
                <c:pt idx="40">
                  <c:v>-4.3365033886399118E-2</c:v>
                </c:pt>
                <c:pt idx="41">
                  <c:v>-3.8730457333603363E-2</c:v>
                </c:pt>
                <c:pt idx="42">
                  <c:v>-3.7908952887953928E-2</c:v>
                </c:pt>
                <c:pt idx="43">
                  <c:v>-3.2841147288497297E-2</c:v>
                </c:pt>
                <c:pt idx="44">
                  <c:v>-3.0753882696945234E-2</c:v>
                </c:pt>
                <c:pt idx="45">
                  <c:v>-2.7976775699542378E-2</c:v>
                </c:pt>
                <c:pt idx="46">
                  <c:v>-1.7020828016991896E-2</c:v>
                </c:pt>
                <c:pt idx="47">
                  <c:v>-2.1232542523849762E-2</c:v>
                </c:pt>
                <c:pt idx="48">
                  <c:v>-1.1333416176466882E-2</c:v>
                </c:pt>
                <c:pt idx="49">
                  <c:v>-1.2352625596881439E-2</c:v>
                </c:pt>
                <c:pt idx="50">
                  <c:v>-1.9178134973453664E-2</c:v>
                </c:pt>
                <c:pt idx="51">
                  <c:v>-1.48339720800299E-2</c:v>
                </c:pt>
                <c:pt idx="52">
                  <c:v>-2.7942460391014889E-2</c:v>
                </c:pt>
                <c:pt idx="53">
                  <c:v>-1.9303242133901888E-2</c:v>
                </c:pt>
                <c:pt idx="54">
                  <c:v>-2.1683470324221354E-2</c:v>
                </c:pt>
                <c:pt idx="55">
                  <c:v>-1.6967998166914744E-2</c:v>
                </c:pt>
                <c:pt idx="56">
                  <c:v>-7.215756811694618E-3</c:v>
                </c:pt>
                <c:pt idx="57">
                  <c:v>-2.0030291994723393E-2</c:v>
                </c:pt>
                <c:pt idx="58">
                  <c:v>-2.790982967622746E-2</c:v>
                </c:pt>
              </c:numCache>
            </c:numRef>
          </c:val>
          <c:smooth val="0"/>
          <c:extLst>
            <c:ext xmlns:c16="http://schemas.microsoft.com/office/drawing/2014/chart" uri="{C3380CC4-5D6E-409C-BE32-E72D297353CC}">
              <c16:uniqueId val="{00000000-C0AD-4E6A-B57F-D04395578526}"/>
            </c:ext>
          </c:extLst>
        </c:ser>
        <c:ser>
          <c:idx val="1"/>
          <c:order val="1"/>
          <c:tx>
            <c:strRef>
              <c:f>Mass_sal_nette!$E$3</c:f>
              <c:strCache>
                <c:ptCount val="1"/>
                <c:pt idx="0">
                  <c:v>Assistantes maternelles</c:v>
                </c:pt>
              </c:strCache>
            </c:strRef>
          </c:tx>
          <c:spPr>
            <a:ln w="12700">
              <a:solidFill>
                <a:srgbClr val="339966"/>
              </a:solidFill>
              <a:prstDash val="lgDash"/>
            </a:ln>
          </c:spPr>
          <c:marker>
            <c:symbol val="none"/>
          </c:marker>
          <c:cat>
            <c:numRef>
              <c:f>Mass_sal_nette!$A$139:$A$197</c:f>
              <c:numCache>
                <c:formatCode>mmm\-yy</c:formatCode>
                <c:ptCount val="59"/>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numCache>
            </c:numRef>
          </c:cat>
          <c:val>
            <c:numRef>
              <c:f>Vol_hor!$E$139:$E$197</c:f>
              <c:numCache>
                <c:formatCode>0.0%</c:formatCode>
                <c:ptCount val="59"/>
                <c:pt idx="0">
                  <c:v>6.0865378314402196E-2</c:v>
                </c:pt>
                <c:pt idx="1">
                  <c:v>7.981636465859121E-2</c:v>
                </c:pt>
                <c:pt idx="2">
                  <c:v>0.11572401019445699</c:v>
                </c:pt>
                <c:pt idx="3">
                  <c:v>7.2253181524721599E-2</c:v>
                </c:pt>
                <c:pt idx="4">
                  <c:v>6.8644047489387683E-2</c:v>
                </c:pt>
                <c:pt idx="5">
                  <c:v>6.8057389337603968E-2</c:v>
                </c:pt>
                <c:pt idx="6">
                  <c:v>0.10087775208995753</c:v>
                </c:pt>
                <c:pt idx="7">
                  <c:v>9.3233225563227329E-2</c:v>
                </c:pt>
                <c:pt idx="8">
                  <c:v>8.2940597196210941E-2</c:v>
                </c:pt>
                <c:pt idx="9">
                  <c:v>8.1166759431333224E-2</c:v>
                </c:pt>
                <c:pt idx="10">
                  <c:v>9.2458865160621517E-2</c:v>
                </c:pt>
                <c:pt idx="11">
                  <c:v>5.7128494499511628E-2</c:v>
                </c:pt>
                <c:pt idx="12">
                  <c:v>5.0953933495972992E-2</c:v>
                </c:pt>
                <c:pt idx="13">
                  <c:v>5.2618265753342275E-2</c:v>
                </c:pt>
                <c:pt idx="14">
                  <c:v>5.8605981722086531E-2</c:v>
                </c:pt>
                <c:pt idx="15">
                  <c:v>5.1311945096263578E-2</c:v>
                </c:pt>
                <c:pt idx="16">
                  <c:v>5.5333438734597173E-2</c:v>
                </c:pt>
                <c:pt idx="17">
                  <c:v>4.9695229280023456E-2</c:v>
                </c:pt>
                <c:pt idx="18">
                  <c:v>4.9316557127346394E-2</c:v>
                </c:pt>
                <c:pt idx="19">
                  <c:v>4.3193868278455838E-2</c:v>
                </c:pt>
                <c:pt idx="20">
                  <c:v>4.6453047654646085E-2</c:v>
                </c:pt>
                <c:pt idx="21">
                  <c:v>4.6163133513392074E-2</c:v>
                </c:pt>
                <c:pt idx="22">
                  <c:v>4.1536465542962864E-2</c:v>
                </c:pt>
                <c:pt idx="23">
                  <c:v>4.3092852626296141E-2</c:v>
                </c:pt>
                <c:pt idx="24">
                  <c:v>4.152857668270693E-2</c:v>
                </c:pt>
                <c:pt idx="25">
                  <c:v>3.8611002020245477E-2</c:v>
                </c:pt>
                <c:pt idx="26">
                  <c:v>3.3888095713521027E-2</c:v>
                </c:pt>
                <c:pt idx="27">
                  <c:v>3.5164767400464703E-2</c:v>
                </c:pt>
                <c:pt idx="28">
                  <c:v>2.8526586177158642E-2</c:v>
                </c:pt>
                <c:pt idx="29">
                  <c:v>2.4732569460553799E-2</c:v>
                </c:pt>
                <c:pt idx="30">
                  <c:v>1.7004868089619318E-2</c:v>
                </c:pt>
                <c:pt idx="31">
                  <c:v>1.0135111646754957E-2</c:v>
                </c:pt>
                <c:pt idx="32">
                  <c:v>5.7451620563950812E-3</c:v>
                </c:pt>
                <c:pt idx="33">
                  <c:v>-7.3672655615497629E-4</c:v>
                </c:pt>
                <c:pt idx="34">
                  <c:v>-1.4799560204461493E-3</c:v>
                </c:pt>
                <c:pt idx="35">
                  <c:v>-8.9139727548099845E-3</c:v>
                </c:pt>
                <c:pt idx="36">
                  <c:v>-1.4574196069984224E-2</c:v>
                </c:pt>
                <c:pt idx="37">
                  <c:v>-1.4440643700003752E-2</c:v>
                </c:pt>
                <c:pt idx="38">
                  <c:v>-1.3780469633929759E-2</c:v>
                </c:pt>
                <c:pt idx="39">
                  <c:v>-1.7892158081012854E-2</c:v>
                </c:pt>
                <c:pt idx="40">
                  <c:v>-1.8897712281485068E-2</c:v>
                </c:pt>
                <c:pt idx="41">
                  <c:v>-1.7332499772538923E-2</c:v>
                </c:pt>
                <c:pt idx="42">
                  <c:v>-1.8669900624826097E-2</c:v>
                </c:pt>
                <c:pt idx="43">
                  <c:v>-1.158074345691873E-2</c:v>
                </c:pt>
                <c:pt idx="44">
                  <c:v>-8.0016847216110021E-3</c:v>
                </c:pt>
                <c:pt idx="45">
                  <c:v>-1.3592730639799044E-2</c:v>
                </c:pt>
                <c:pt idx="46">
                  <c:v>-1.3121114985190085E-2</c:v>
                </c:pt>
                <c:pt idx="47">
                  <c:v>-1.1628183058640107E-2</c:v>
                </c:pt>
                <c:pt idx="48">
                  <c:v>-1.237082232634501E-2</c:v>
                </c:pt>
                <c:pt idx="49">
                  <c:v>-7.704991743387346E-3</c:v>
                </c:pt>
                <c:pt idx="50">
                  <c:v>-1.1278642269314743E-2</c:v>
                </c:pt>
                <c:pt idx="51">
                  <c:v>-6.8538175608221508E-3</c:v>
                </c:pt>
                <c:pt idx="52">
                  <c:v>-1.5117248908709913E-2</c:v>
                </c:pt>
                <c:pt idx="53">
                  <c:v>-1.3371326164626773E-2</c:v>
                </c:pt>
                <c:pt idx="54">
                  <c:v>-2.2806094308451375E-2</c:v>
                </c:pt>
                <c:pt idx="55">
                  <c:v>-3.2464705995807641E-2</c:v>
                </c:pt>
                <c:pt idx="56">
                  <c:v>-2.5344087621980038E-2</c:v>
                </c:pt>
                <c:pt idx="57">
                  <c:v>-2.5629257525407012E-2</c:v>
                </c:pt>
                <c:pt idx="58">
                  <c:v>-1.9909405684715664E-2</c:v>
                </c:pt>
              </c:numCache>
            </c:numRef>
          </c:val>
          <c:smooth val="0"/>
          <c:extLst>
            <c:ext xmlns:c16="http://schemas.microsoft.com/office/drawing/2014/chart" uri="{C3380CC4-5D6E-409C-BE32-E72D297353CC}">
              <c16:uniqueId val="{00000001-C0AD-4E6A-B57F-D04395578526}"/>
            </c:ext>
          </c:extLst>
        </c:ser>
        <c:ser>
          <c:idx val="2"/>
          <c:order val="2"/>
          <c:tx>
            <c:strRef>
              <c:f>Mass_sal_nette!$F$3</c:f>
              <c:strCache>
                <c:ptCount val="1"/>
                <c:pt idx="0">
                  <c:v>Garde d'enfants à domicile</c:v>
                </c:pt>
              </c:strCache>
            </c:strRef>
          </c:tx>
          <c:spPr>
            <a:ln w="25400">
              <a:solidFill>
                <a:srgbClr val="008000"/>
              </a:solidFill>
              <a:prstDash val="solid"/>
            </a:ln>
          </c:spPr>
          <c:marker>
            <c:symbol val="none"/>
          </c:marker>
          <c:cat>
            <c:numRef>
              <c:f>Mass_sal_nette!$A$139:$A$197</c:f>
              <c:numCache>
                <c:formatCode>mmm\-yy</c:formatCode>
                <c:ptCount val="59"/>
                <c:pt idx="0">
                  <c:v>38383</c:v>
                </c:pt>
                <c:pt idx="1">
                  <c:v>38442</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numCache>
            </c:numRef>
          </c:cat>
          <c:val>
            <c:numRef>
              <c:f>Vol_hor!$F$139:$F$197</c:f>
              <c:numCache>
                <c:formatCode>0.0%</c:formatCode>
                <c:ptCount val="59"/>
                <c:pt idx="0">
                  <c:v>7.4899671189390116E-3</c:v>
                </c:pt>
                <c:pt idx="1">
                  <c:v>2.1076334538869812E-2</c:v>
                </c:pt>
                <c:pt idx="2">
                  <c:v>2.8511825671470925E-2</c:v>
                </c:pt>
                <c:pt idx="3">
                  <c:v>3.0384796341984988E-2</c:v>
                </c:pt>
                <c:pt idx="4">
                  <c:v>2.5965454611757588E-2</c:v>
                </c:pt>
                <c:pt idx="5">
                  <c:v>3.398454173080423E-2</c:v>
                </c:pt>
                <c:pt idx="6">
                  <c:v>3.9163659178239607E-2</c:v>
                </c:pt>
                <c:pt idx="7">
                  <c:v>4.9066806087358916E-2</c:v>
                </c:pt>
                <c:pt idx="8">
                  <c:v>5.5810646048514601E-2</c:v>
                </c:pt>
                <c:pt idx="9">
                  <c:v>5.2379362719973788E-2</c:v>
                </c:pt>
                <c:pt idx="10">
                  <c:v>5.0888906780031551E-2</c:v>
                </c:pt>
                <c:pt idx="11">
                  <c:v>4.708949611497748E-2</c:v>
                </c:pt>
                <c:pt idx="12">
                  <c:v>4.6219368892767232E-2</c:v>
                </c:pt>
                <c:pt idx="13">
                  <c:v>4.8329332062525099E-2</c:v>
                </c:pt>
                <c:pt idx="14">
                  <c:v>4.833649742063173E-2</c:v>
                </c:pt>
                <c:pt idx="15">
                  <c:v>4.4539447317254677E-2</c:v>
                </c:pt>
                <c:pt idx="16">
                  <c:v>3.9743251415361502E-2</c:v>
                </c:pt>
                <c:pt idx="17">
                  <c:v>2.7710029199241593E-2</c:v>
                </c:pt>
                <c:pt idx="18">
                  <c:v>2.0265178884608437E-2</c:v>
                </c:pt>
                <c:pt idx="19">
                  <c:v>1.0207275107572356E-2</c:v>
                </c:pt>
                <c:pt idx="20">
                  <c:v>1.5686952454014857E-3</c:v>
                </c:pt>
                <c:pt idx="21">
                  <c:v>4.3424571519536936E-3</c:v>
                </c:pt>
                <c:pt idx="22">
                  <c:v>8.6613747652783957E-3</c:v>
                </c:pt>
                <c:pt idx="23">
                  <c:v>1.9500073229820503E-2</c:v>
                </c:pt>
                <c:pt idx="24">
                  <c:v>3.5252253878237605E-2</c:v>
                </c:pt>
                <c:pt idx="25">
                  <c:v>3.2688910275286753E-2</c:v>
                </c:pt>
                <c:pt idx="26">
                  <c:v>1.7817332908577121E-2</c:v>
                </c:pt>
                <c:pt idx="27">
                  <c:v>1.5060587936181147E-2</c:v>
                </c:pt>
                <c:pt idx="28">
                  <c:v>1.3929350584120925E-3</c:v>
                </c:pt>
                <c:pt idx="29">
                  <c:v>-7.416683958865633E-3</c:v>
                </c:pt>
                <c:pt idx="30">
                  <c:v>-2.1363072152139839E-2</c:v>
                </c:pt>
                <c:pt idx="31">
                  <c:v>-3.0956594152169892E-2</c:v>
                </c:pt>
                <c:pt idx="32">
                  <c:v>-4.0598455371763209E-2</c:v>
                </c:pt>
                <c:pt idx="33">
                  <c:v>-4.2437710817343377E-2</c:v>
                </c:pt>
                <c:pt idx="34">
                  <c:v>-3.3324917677181265E-2</c:v>
                </c:pt>
                <c:pt idx="35">
                  <c:v>-4.8610249253320359E-2</c:v>
                </c:pt>
                <c:pt idx="36">
                  <c:v>-5.0589101438659134E-2</c:v>
                </c:pt>
                <c:pt idx="37">
                  <c:v>-4.7372364979479498E-2</c:v>
                </c:pt>
                <c:pt idx="38">
                  <c:v>-3.6826021900430272E-2</c:v>
                </c:pt>
                <c:pt idx="39">
                  <c:v>-2.9145018372561782E-2</c:v>
                </c:pt>
                <c:pt idx="40">
                  <c:v>-2.2625621180523026E-2</c:v>
                </c:pt>
                <c:pt idx="41">
                  <c:v>-1.6760095388081764E-2</c:v>
                </c:pt>
                <c:pt idx="42">
                  <c:v>-1.9505544432959376E-2</c:v>
                </c:pt>
                <c:pt idx="43">
                  <c:v>-1.130143482747803E-2</c:v>
                </c:pt>
                <c:pt idx="44">
                  <c:v>-2.9404443512870415E-4</c:v>
                </c:pt>
                <c:pt idx="45">
                  <c:v>5.6871953278014864E-3</c:v>
                </c:pt>
                <c:pt idx="46">
                  <c:v>1.7754649366096276E-2</c:v>
                </c:pt>
                <c:pt idx="47">
                  <c:v>2.1658301048056439E-2</c:v>
                </c:pt>
                <c:pt idx="48">
                  <c:v>2.2264541023789164E-2</c:v>
                </c:pt>
                <c:pt idx="49">
                  <c:v>1.8459692705065978E-2</c:v>
                </c:pt>
                <c:pt idx="50">
                  <c:v>1.2870593313880851E-2</c:v>
                </c:pt>
                <c:pt idx="51">
                  <c:v>1.7969432033912547E-2</c:v>
                </c:pt>
                <c:pt idx="52">
                  <c:v>1.206393286605989E-3</c:v>
                </c:pt>
                <c:pt idx="53">
                  <c:v>-5.4494811391426756E-3</c:v>
                </c:pt>
                <c:pt idx="54">
                  <c:v>-1.0152759493732511E-2</c:v>
                </c:pt>
                <c:pt idx="55">
                  <c:v>-1.6014892972279537E-2</c:v>
                </c:pt>
                <c:pt idx="56">
                  <c:v>-6.5953917231620363E-3</c:v>
                </c:pt>
                <c:pt idx="57">
                  <c:v>-1.4676848101859985E-3</c:v>
                </c:pt>
                <c:pt idx="58">
                  <c:v>-1.173959051285256E-3</c:v>
                </c:pt>
              </c:numCache>
            </c:numRef>
          </c:val>
          <c:smooth val="0"/>
          <c:extLst>
            <c:ext xmlns:c16="http://schemas.microsoft.com/office/drawing/2014/chart" uri="{C3380CC4-5D6E-409C-BE32-E72D297353CC}">
              <c16:uniqueId val="{00000002-C0AD-4E6A-B57F-D04395578526}"/>
            </c:ext>
          </c:extLst>
        </c:ser>
        <c:dLbls>
          <c:showLegendKey val="0"/>
          <c:showVal val="0"/>
          <c:showCatName val="0"/>
          <c:showSerName val="0"/>
          <c:showPercent val="0"/>
          <c:showBubbleSize val="0"/>
        </c:dLbls>
        <c:smooth val="0"/>
        <c:axId val="224811648"/>
        <c:axId val="224825728"/>
      </c:lineChart>
      <c:dateAx>
        <c:axId val="224811648"/>
        <c:scaling>
          <c:orientation val="minMax"/>
        </c:scaling>
        <c:delete val="0"/>
        <c:axPos val="b"/>
        <c:majorGridlines>
          <c:spPr>
            <a:ln w="3175">
              <a:solidFill>
                <a:srgbClr val="C0C0C0"/>
              </a:solidFill>
              <a:prstDash val="sysDash"/>
            </a:ln>
          </c:spPr>
        </c:majorGridlines>
        <c:numFmt formatCode="yyyy" sourceLinked="0"/>
        <c:majorTickMark val="out"/>
        <c:minorTickMark val="none"/>
        <c:tickLblPos val="low"/>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25728"/>
        <c:crosses val="autoZero"/>
        <c:auto val="1"/>
        <c:lblOffset val="100"/>
        <c:baseTimeUnit val="months"/>
        <c:majorUnit val="12"/>
        <c:majorTimeUnit val="months"/>
        <c:minorUnit val="6"/>
        <c:minorTimeUnit val="months"/>
      </c:dateAx>
      <c:valAx>
        <c:axId val="224825728"/>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fr-FR"/>
          </a:p>
        </c:txPr>
        <c:crossAx val="224811648"/>
        <c:crosses val="autoZero"/>
        <c:crossBetween val="between"/>
        <c:majorUnit val="3.0000000000000002E-2"/>
      </c:valAx>
      <c:spPr>
        <a:noFill/>
        <a:ln w="12700">
          <a:solidFill>
            <a:srgbClr val="808080"/>
          </a:solidFill>
          <a:prstDash val="solid"/>
        </a:ln>
      </c:spPr>
    </c:plotArea>
    <c:legend>
      <c:legendPos val="r"/>
      <c:layout>
        <c:manualLayout>
          <c:xMode val="edge"/>
          <c:yMode val="edge"/>
          <c:x val="8.4278768233387397E-2"/>
          <c:y val="0.78181818181818186"/>
          <c:w val="0.87520259319286808"/>
          <c:h val="0.1600000000000000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000080"/>
      </a:solidFill>
      <a:prstDash val="solid"/>
    </a:ln>
  </c:spPr>
  <c:txPr>
    <a:bodyPr/>
    <a:lstStyle/>
    <a:p>
      <a:pPr>
        <a:defRPr sz="875"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611" footer="0.49212598450000611"/>
    <c:pageSetup/>
  </c:printSettings>
</c:chartSpace>
</file>

<file path=xl/ctrlProps/ctrlProp1.xml><?xml version="1.0" encoding="utf-8"?>
<formControlPr xmlns="http://schemas.microsoft.com/office/spreadsheetml/2009/9/main" objectType="Drop" dropStyle="combo" dx="16" fmlaLink="Synth!$D$3" fmlaRange="PARAMETRE!$A$1:$A$4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w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28572</xdr:rowOff>
    </xdr:from>
    <xdr:to>
      <xdr:col>10</xdr:col>
      <xdr:colOff>381000</xdr:colOff>
      <xdr:row>111</xdr:row>
      <xdr:rowOff>10026</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9050" y="28572"/>
          <a:ext cx="8172450" cy="16675270"/>
        </a:xfrm>
        <a:prstGeom prst="rect">
          <a:avLst/>
        </a:prstGeom>
        <a:solidFill>
          <a:srgbClr val="FFFFFF"/>
        </a:solidFill>
        <a:ln w="9525">
          <a:solidFill>
            <a:srgbClr val="000000"/>
          </a:solidFill>
          <a:miter lim="800000"/>
          <a:headEnd/>
          <a:tailEnd/>
        </a:ln>
      </xdr:spPr>
      <xdr:txBody>
        <a:bodyPr vertOverflow="clip" wrap="square" lIns="72000" tIns="72000" rIns="72000" bIns="72000" anchor="ctr" upright="1"/>
        <a:lstStyle/>
        <a:p>
          <a:pPr algn="just" rtl="0">
            <a:defRPr sz="1000"/>
          </a:pPr>
          <a:r>
            <a:rPr lang="fr-FR" sz="900" b="1" i="0" u="sng" strike="noStrike" baseline="0">
              <a:solidFill>
                <a:srgbClr val="009999"/>
              </a:solidFill>
              <a:latin typeface="Arial" pitchFamily="34" charset="0"/>
              <a:cs typeface="Arial" pitchFamily="34" charset="0"/>
            </a:rPr>
            <a:t>Champ d'analyse</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concernent les particuliers qui emploient des salariés à domicile qu'ils rémunèrent directement . Le champ d'analyse comprend également les employeurs d'assistantes maternelles, mais pas les clients d'associations et d'entreprises prestataires de service.</a:t>
          </a: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endParaRPr lang="fr-FR" sz="900" b="1"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Sources et modes déclaratifs</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Suivant le mode de déclaration de leurs cotisations sociales et le type de service exercé par le salarié (garde d'enfant ou autre), les particuliers employeurs de personnel de maison sont distingués en quatre groupes : les utilisateurs de la déclaration nominative trimestrielle simplifiée (DNS), les utilisateurs du titre de travail simplifié (TTS), les utilisateurs du chèque emploi service universel (Cesu) et les bénéficiaires de la Prestation d’accueil du jeune enfant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déclaration nominative trimestrielle simplifiée</a:t>
          </a:r>
          <a:r>
            <a:rPr lang="fr-FR" sz="900" b="0" i="0" u="none" strike="noStrike" baseline="0">
              <a:solidFill>
                <a:srgbClr val="000000"/>
              </a:solidFill>
              <a:latin typeface="Arial" pitchFamily="34" charset="0"/>
              <a:cs typeface="Arial" pitchFamily="34" charset="0"/>
            </a:rPr>
            <a:t> est le système de déclaration le plus ancien. Il est ouvert à tous les employeurs et constitue le support obligatoire pour les bénéficiaires de l’Aged. A l’inverse depuis 2004, les personnes ayant recours à une garde d’enfant à domicile dans le cadre de la Paje doivent utiliser le système de déclaration spécifique à cette nouvelle prestation. </a:t>
          </a:r>
        </a:p>
        <a:p>
          <a:pPr algn="just" rtl="0">
            <a:defRPr sz="1000"/>
          </a:pPr>
          <a:r>
            <a:rPr lang="fr-FR" sz="900" b="0" i="0" u="none" strike="noStrike" baseline="0">
              <a:solidFill>
                <a:srgbClr val="000000"/>
              </a:solidFill>
              <a:latin typeface="Arial" pitchFamily="34" charset="0"/>
              <a:cs typeface="Arial" pitchFamily="34" charset="0"/>
            </a:rPr>
            <a:t>- Le</a:t>
          </a:r>
          <a:r>
            <a:rPr lang="fr-FR" sz="900" b="1" i="0" u="none" strike="noStrike" baseline="0">
              <a:solidFill>
                <a:srgbClr val="000000"/>
              </a:solidFill>
              <a:latin typeface="Arial" pitchFamily="34" charset="0"/>
              <a:cs typeface="Arial" pitchFamily="34" charset="0"/>
            </a:rPr>
            <a:t> titre de travail simplifié</a:t>
          </a:r>
          <a:r>
            <a:rPr lang="fr-FR" sz="900" b="0" i="0" u="none" strike="noStrike" baseline="0">
              <a:solidFill>
                <a:srgbClr val="000000"/>
              </a:solidFill>
              <a:latin typeface="Arial" pitchFamily="34" charset="0"/>
              <a:cs typeface="Arial" pitchFamily="34" charset="0"/>
            </a:rPr>
            <a:t>, créé en 2000, est destiné à simplifier les formalités sociales liées à l’emploi de salariés dans les DOM. La déclaration se fait à travers des volets sociaux qui ont un format similaire à celui du Cesu.</a:t>
          </a:r>
        </a:p>
        <a:p>
          <a:pPr algn="just" rtl="0">
            <a:defRPr sz="1000"/>
          </a:pPr>
          <a:r>
            <a:rPr lang="fr-FR" sz="900" b="0" i="0" u="none" strike="noStrike" baseline="0">
              <a:solidFill>
                <a:srgbClr val="000000"/>
              </a:solidFill>
              <a:latin typeface="Arial" pitchFamily="34" charset="0"/>
              <a:cs typeface="Arial" pitchFamily="34" charset="0"/>
            </a:rPr>
            <a:t>- Le c</a:t>
          </a:r>
          <a:r>
            <a:rPr lang="fr-FR" sz="900" b="1" i="0" u="none" strike="noStrike" baseline="0">
              <a:solidFill>
                <a:srgbClr val="000000"/>
              </a:solidFill>
              <a:latin typeface="Arial" pitchFamily="34" charset="0"/>
              <a:cs typeface="Arial" pitchFamily="34" charset="0"/>
            </a:rPr>
            <a:t>hèque emploi service universel</a:t>
          </a:r>
          <a:r>
            <a:rPr lang="fr-FR" sz="900" b="0" i="0" u="none" strike="noStrike" baseline="0">
              <a:solidFill>
                <a:srgbClr val="000000"/>
              </a:solidFill>
              <a:latin typeface="Arial" pitchFamily="34" charset="0"/>
              <a:cs typeface="Arial" pitchFamily="34" charset="0"/>
            </a:rPr>
            <a:t>, mis en place en 1993, permet de simplifier les formalités administratives liées à l’embauche, à la rémunération et à la déclaration d’un salarié à domicile. Il se décline en deux formats : un chéquier composé de chèques classiques ou un carnet de titres pré-financés, tous les deux destinés à rémunérer le salarié. Dans les deux cas, il est accompagné de volets sociaux comportant notamment des informations sur le salaire horaire net et la durée de la période d’emploi. L’exploitation de ces volets par le Centre national de traitement du chèque emploi service universel (Cncesu) permet de calculer et de prélever les cotisations à la charge de l’employeur, d’établir les attestations de salaire destinées aux salariés et de transmettre aux partenaires les informations permettant l’ouverture des droits maladie, vieillesse et chômage des salariés.</a:t>
          </a:r>
        </a:p>
        <a:p>
          <a:pPr algn="just" rtl="0">
            <a:defRPr sz="1000"/>
          </a:pPr>
          <a:r>
            <a:rPr lang="fr-FR" sz="900" b="0" i="0" u="none" strike="noStrike" baseline="0">
              <a:solidFill>
                <a:srgbClr val="000000"/>
              </a:solidFill>
              <a:latin typeface="Arial" pitchFamily="34" charset="0"/>
              <a:cs typeface="Arial" pitchFamily="34" charset="0"/>
            </a:rPr>
            <a:t>- La </a:t>
          </a:r>
          <a:r>
            <a:rPr lang="fr-FR" sz="900" b="1" i="0" u="none" strike="noStrike" baseline="0">
              <a:solidFill>
                <a:srgbClr val="000000"/>
              </a:solidFill>
              <a:latin typeface="Arial" pitchFamily="34" charset="0"/>
              <a:cs typeface="Arial" pitchFamily="34" charset="0"/>
            </a:rPr>
            <a:t>prestation d’accueil du jeune enfant</a:t>
          </a:r>
          <a:r>
            <a:rPr lang="fr-FR" sz="900" b="0" i="0" u="none" strike="noStrike" baseline="0">
              <a:solidFill>
                <a:srgbClr val="000000"/>
              </a:solidFill>
              <a:latin typeface="Arial" pitchFamily="34" charset="0"/>
              <a:cs typeface="Arial" pitchFamily="34" charset="0"/>
            </a:rPr>
            <a:t>, qui a vu le jour au 1er janvier 2004, s’est accompagnée de la mise en place d’un mode de recouvrement particulier proche de celui du chèque emploi service universel. Un chéquier comportant les volets sociaux destinés à établir les déclarations de cotisations sociales est mis à disposition de chaque employeur. Tous les mois, de dernier doit envoyer une déclaration au centre national Pajemploi qui calcule les cotisations prises en charge par la branche famille et éventuellement à la charge de l’employeur. Le centre Pajemploi établit aussi les attestations de salaire destinées aux salariés, transmet aux partenaires les informations permettant l’ouverture des droits maladie, vieillesse, chômage du salarié et adresse les éléments nécessaires aux Caf et MSA pour verser à l’employeur l’aide complémentaire relative à la prise en charge partielle du salaire versé à la garde d’enfant.</a:t>
          </a:r>
        </a:p>
        <a:p>
          <a:pPr algn="just" rtl="0">
            <a:defRPr sz="1000"/>
          </a:pPr>
          <a:r>
            <a:rPr lang="fr-FR" sz="900" b="0" i="0" u="none" strike="noStrike" baseline="0">
              <a:solidFill>
                <a:srgbClr val="000000"/>
              </a:solidFill>
              <a:latin typeface="Arial" pitchFamily="34" charset="0"/>
              <a:cs typeface="Arial" pitchFamily="34" charset="0"/>
            </a:rPr>
            <a:t>On dispose ainsi de quatre sources qui correspondent aux supports déclaratifs des Urssaf, des CGSS, du Cncesu et du centre Pajemploi.</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Trois catégories d’employeurs sont définies dans l'Acoss Stat :</a:t>
          </a:r>
        </a:p>
        <a:p>
          <a:pPr algn="just" rtl="0">
            <a:defRPr sz="1000"/>
          </a:pPr>
          <a:r>
            <a:rPr lang="fr-FR" sz="900" b="0" i="0" u="none" strike="noStrike" baseline="0">
              <a:solidFill>
                <a:srgbClr val="000000"/>
              </a:solidFill>
              <a:latin typeface="Arial" pitchFamily="34" charset="0"/>
              <a:cs typeface="Arial" pitchFamily="34" charset="0"/>
            </a:rPr>
            <a:t>- </a:t>
          </a:r>
          <a:r>
            <a:rPr lang="fr-FR" sz="900" b="1" i="0" u="none" strike="noStrike" baseline="0">
              <a:solidFill>
                <a:srgbClr val="000000"/>
              </a:solidFill>
              <a:latin typeface="Arial" pitchFamily="34" charset="0"/>
              <a:cs typeface="Arial" pitchFamily="34" charset="0"/>
            </a:rPr>
            <a:t>Les employeurs de salariés à domicile hors garde d’enfants</a:t>
          </a:r>
          <a:r>
            <a:rPr lang="fr-FR" sz="900" b="0" i="0" u="none" strike="noStrike" baseline="0">
              <a:solidFill>
                <a:srgbClr val="000000"/>
              </a:solidFill>
              <a:latin typeface="Arial" pitchFamily="34" charset="0"/>
              <a:cs typeface="Arial" pitchFamily="34" charset="0"/>
            </a:rPr>
            <a:t> recouvre l’ensemble des déclarants du Cesu et du TTS, ainsi que ceux de la DNS qui ne bénéficient ni de l’Aged ni de l’Afeama.</a:t>
          </a:r>
        </a:p>
        <a:p>
          <a:pPr algn="just" rtl="0">
            <a:defRPr sz="1000"/>
          </a:pPr>
          <a:r>
            <a:rPr lang="fr-FR" sz="900" b="0" i="0" u="none" strike="noStrike" baseline="0">
              <a:solidFill>
                <a:srgbClr val="000000"/>
              </a:solidFill>
              <a:latin typeface="Arial" pitchFamily="34" charset="0"/>
              <a:cs typeface="Arial" pitchFamily="34" charset="0"/>
            </a:rPr>
            <a:t>- Les parents employeurs de </a:t>
          </a:r>
          <a:r>
            <a:rPr lang="fr-FR" sz="900" b="1" i="0" u="none" strike="noStrike" baseline="0">
              <a:solidFill>
                <a:srgbClr val="000000"/>
              </a:solidFill>
              <a:latin typeface="Arial" pitchFamily="34" charset="0"/>
              <a:cs typeface="Arial" pitchFamily="34" charset="0"/>
            </a:rPr>
            <a:t>garde d’enfants à domicile</a:t>
          </a:r>
          <a:r>
            <a:rPr lang="fr-FR" sz="900" b="0" i="0" u="none" strike="noStrike" baseline="0">
              <a:solidFill>
                <a:srgbClr val="000000"/>
              </a:solidFill>
              <a:latin typeface="Arial" pitchFamily="34" charset="0"/>
              <a:cs typeface="Arial" pitchFamily="34" charset="0"/>
            </a:rPr>
            <a:t> qui déclarent à la DNS et bénéficient de l’Aged ainsi que ceux de la Paje bénéficiant du “complément libre choix du mode de garde” pour la garde d’enfant à domicile.</a:t>
          </a:r>
        </a:p>
        <a:p>
          <a:pPr algn="just" rtl="0">
            <a:defRPr sz="1000"/>
          </a:pPr>
          <a:r>
            <a:rPr lang="fr-FR" sz="900" b="0" i="0" u="none" strike="noStrike" baseline="0">
              <a:solidFill>
                <a:srgbClr val="000000"/>
              </a:solidFill>
              <a:latin typeface="Arial" pitchFamily="34" charset="0"/>
              <a:cs typeface="Arial" pitchFamily="34" charset="0"/>
            </a:rPr>
            <a:t>- Les parents employeurs d’</a:t>
          </a:r>
          <a:r>
            <a:rPr lang="fr-FR" sz="900" b="1" i="0" u="none" strike="noStrike" baseline="0">
              <a:solidFill>
                <a:srgbClr val="000000"/>
              </a:solidFill>
              <a:latin typeface="Arial" pitchFamily="34" charset="0"/>
              <a:cs typeface="Arial" pitchFamily="34" charset="0"/>
            </a:rPr>
            <a:t>assistantes maternelles</a:t>
          </a:r>
          <a:r>
            <a:rPr lang="fr-FR" sz="900" b="0" i="0" u="none" strike="noStrike" baseline="0">
              <a:solidFill>
                <a:srgbClr val="000000"/>
              </a:solidFill>
              <a:latin typeface="Arial" pitchFamily="34" charset="0"/>
              <a:cs typeface="Arial" pitchFamily="34" charset="0"/>
            </a:rPr>
            <a:t> qui perçoivent l’Afeama (DNS) et le “complément libre choix du mode de garde” pour assistantes maternelles (Paje).</a:t>
          </a:r>
        </a:p>
        <a:p>
          <a:pPr algn="just" rtl="0">
            <a:defRPr sz="1000"/>
          </a:pPr>
          <a:endParaRPr lang="fr-FR" sz="900" b="0" i="0" u="none" strike="noStrike" baseline="0">
            <a:solidFill>
              <a:srgbClr val="000000"/>
            </a:solidFill>
            <a:latin typeface="Arial" pitchFamily="34" charset="0"/>
            <a:cs typeface="Arial" pitchFamily="34" charset="0"/>
          </a:endParaRPr>
        </a:p>
        <a:p>
          <a:pPr rtl="0" fontAlgn="base"/>
          <a:r>
            <a:rPr lang="fr-FR" sz="900" b="1" i="0" u="sng" baseline="0">
              <a:latin typeface="Arial" pitchFamily="34" charset="0"/>
              <a:ea typeface="+mn-ea"/>
              <a:cs typeface="Arial" pitchFamily="34" charset="0"/>
            </a:rPr>
            <a:t>Les dispositifs d'exonération de cotisations sociales</a:t>
          </a:r>
          <a:endParaRPr lang="fr-FR" sz="900" b="0" i="0" baseline="0">
            <a:latin typeface="Arial" pitchFamily="34" charset="0"/>
            <a:ea typeface="+mn-ea"/>
            <a:cs typeface="Arial" pitchFamily="34" charset="0"/>
          </a:endParaRPr>
        </a:p>
        <a:p>
          <a:pPr rtl="0"/>
          <a:r>
            <a:rPr lang="fr-FR" sz="900" b="1" i="0" baseline="0">
              <a:latin typeface="Arial" pitchFamily="34" charset="0"/>
              <a:ea typeface="+mn-ea"/>
              <a:cs typeface="Arial" pitchFamily="34" charset="0"/>
            </a:rPr>
            <a:t>Les prises en charge par la CAF de tout ou partie des cotisations pour les bénéficiaires de l'Afeama, Aged et Paje-Ged et Paje-AM ne sont pas inclues dans ces montants.</a:t>
          </a:r>
          <a:endParaRPr lang="fr-FR" sz="900">
            <a:latin typeface="Arial" pitchFamily="34" charset="0"/>
            <a:ea typeface="+mn-ea"/>
            <a:cs typeface="Arial" pitchFamily="34" charset="0"/>
          </a:endParaRPr>
        </a:p>
        <a:p>
          <a:pPr rtl="0" fontAlgn="base"/>
          <a:endParaRPr lang="fr-FR" sz="900" b="1" i="0" baseline="0">
            <a:latin typeface="Arial" pitchFamily="34" charset="0"/>
            <a:ea typeface="+mn-ea"/>
            <a:cs typeface="Arial" pitchFamily="34" charset="0"/>
          </a:endParaRPr>
        </a:p>
        <a:p>
          <a:pPr rtl="0" fontAlgn="base"/>
          <a:r>
            <a:rPr lang="fr-FR" sz="900" b="1" i="0" baseline="0">
              <a:latin typeface="Arial" pitchFamily="34" charset="0"/>
              <a:ea typeface="+mn-ea"/>
              <a:cs typeface="Arial" pitchFamily="34" charset="0"/>
            </a:rPr>
            <a:t>Depuis le 1</a:t>
          </a:r>
          <a:r>
            <a:rPr lang="fr-FR" sz="900" b="1" i="0" baseline="30000">
              <a:latin typeface="Arial" pitchFamily="34" charset="0"/>
              <a:ea typeface="+mn-ea"/>
              <a:cs typeface="Arial" pitchFamily="34" charset="0"/>
            </a:rPr>
            <a:t>er </a:t>
          </a:r>
          <a:r>
            <a:rPr lang="fr-FR" sz="900" b="1" i="0" baseline="0">
              <a:latin typeface="Arial" pitchFamily="34" charset="0"/>
              <a:ea typeface="+mn-ea"/>
              <a:cs typeface="Arial" pitchFamily="34" charset="0"/>
            </a:rPr>
            <a:t>janvier 2008, la cotisation « accident du travail » est exclue du champ des exonérations.</a:t>
          </a:r>
          <a:endParaRPr lang="fr-FR" sz="900" b="0" i="0" baseline="0">
            <a:latin typeface="Arial" pitchFamily="34" charset="0"/>
            <a:ea typeface="+mn-ea"/>
            <a:cs typeface="Arial" pitchFamily="34" charset="0"/>
          </a:endParaRPr>
        </a:p>
        <a:p>
          <a:pPr rtl="0" fontAlgn="base"/>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Nous distinguons quatre types d'exonérations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t>
          </a:r>
          <a:r>
            <a:rPr lang="fr-FR" sz="900" b="1" i="0" baseline="0">
              <a:latin typeface="Arial" pitchFamily="34" charset="0"/>
              <a:ea typeface="+mn-ea"/>
              <a:cs typeface="Arial" pitchFamily="34" charset="0"/>
            </a:rPr>
            <a:t>Allocation personnalisée d'autonomie (APA)</a:t>
          </a:r>
          <a:r>
            <a:rPr lang="fr-FR" sz="900" b="0" i="0" baseline="0">
              <a:latin typeface="Arial" pitchFamily="34" charset="0"/>
              <a:ea typeface="+mn-ea"/>
              <a:cs typeface="Arial" pitchFamily="34" charset="0"/>
            </a:rPr>
            <a:t> s'adresse aux personnes âgées d'au moins de 60 ans et confrontées à des situations de perte d'autonomie. Seules les personnes appartenant au quatre premiers groupe iso-ressources (GIR 1 à 4) peuvent bénéficier de l'Apa. Toute personne ne vivant plus à son domicile ou faisant appel à un prestataire n’est pas ici comptabilisée. Les bénéficiaires de l'Apa bénéficient d'une exonération totale des cotisations patronales. Les données ne recouvrent que cette dernière.</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pour les </a:t>
          </a:r>
          <a:r>
            <a:rPr lang="fr-FR" sz="900" b="1" i="0" baseline="0">
              <a:latin typeface="Arial" pitchFamily="34" charset="0"/>
              <a:ea typeface="+mn-ea"/>
              <a:cs typeface="Arial" pitchFamily="34" charset="0"/>
            </a:rPr>
            <a:t>Plus de 70 ans</a:t>
          </a:r>
          <a:r>
            <a:rPr lang="fr-FR" sz="900" b="0" i="0" baseline="0">
              <a:latin typeface="Arial" pitchFamily="34" charset="0"/>
              <a:ea typeface="+mn-ea"/>
              <a:cs typeface="Arial" pitchFamily="34" charset="0"/>
            </a:rPr>
            <a:t> concernent la totalité des cotisations patronales, dans la limite du plafond de 65 SMIC.</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L'exonération </a:t>
          </a:r>
          <a:r>
            <a:rPr lang="fr-FR" sz="900" b="1" i="0" baseline="0">
              <a:latin typeface="Arial" pitchFamily="34" charset="0"/>
              <a:ea typeface="+mn-ea"/>
              <a:cs typeface="Arial" pitchFamily="34" charset="0"/>
            </a:rPr>
            <a:t>15 points</a:t>
          </a:r>
          <a:r>
            <a:rPr lang="fr-FR" sz="900" b="0" i="0" baseline="0">
              <a:latin typeface="Arial" pitchFamily="34" charset="0"/>
              <a:ea typeface="+mn-ea"/>
              <a:cs typeface="Arial" pitchFamily="34" charset="0"/>
            </a:rPr>
            <a:t> est une réduction de 15 points du taux de cotisations patronales pour les cotisants déclarant les revenus de leur salarié au réel. Elle est effective du 1er janvier 2006 au 31 décembre 2010 inclus. Les bénéficiaires de l’Aged et de la Paje-Ged peuvent cumuler avec l’exonération « 15 points ».</a:t>
          </a:r>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75 centimes</a:t>
          </a:r>
          <a:r>
            <a:rPr lang="fr-FR" sz="900" b="0" i="0" baseline="0">
              <a:solidFill>
                <a:schemeClr val="accent3">
                  <a:lumMod val="75000"/>
                </a:schemeClr>
              </a:solidFill>
              <a:latin typeface="Arial" pitchFamily="34" charset="0"/>
              <a:ea typeface="+mn-ea"/>
              <a:cs typeface="Arial" pitchFamily="34" charset="0"/>
            </a:rPr>
            <a:t> (du 01 janvier 2013 au 30 novembre 2015</a:t>
          </a:r>
          <a:r>
            <a:rPr lang="fr-FR" sz="900" b="1" i="0" baseline="0">
              <a:solidFill>
                <a:schemeClr val="accent3">
                  <a:lumMod val="75000"/>
                </a:schemeClr>
              </a:solidFill>
              <a:latin typeface="Arial" pitchFamily="34" charset="0"/>
              <a:ea typeface="+mn-ea"/>
              <a:cs typeface="Arial" pitchFamily="34" charset="0"/>
            </a:rPr>
            <a:t>) </a:t>
          </a:r>
          <a:r>
            <a:rPr lang="fr-FR" sz="900" b="0" i="0" baseline="0">
              <a:latin typeface="Arial" pitchFamily="34" charset="0"/>
              <a:ea typeface="+mn-ea"/>
              <a:cs typeface="Arial" pitchFamily="34" charset="0"/>
            </a:rPr>
            <a:t>est une déduction de 75 centimes sur le nombre d'heures effectivement travaillées (c'est-à-dire hors congés payés). Elle concerne les employeurs à domicile (c'est-à-dire hors assistante maternelle). Son montant se limite à la cotisation patronale due au titre de la maladie. Elle est non cumulable avec d’autres exonérations et prend effet le 1</a:t>
          </a:r>
          <a:r>
            <a:rPr lang="fr-FR" sz="900" b="0" i="0" baseline="30000">
              <a:latin typeface="Arial" pitchFamily="34" charset="0"/>
              <a:ea typeface="+mn-ea"/>
              <a:cs typeface="Arial" pitchFamily="34" charset="0"/>
            </a:rPr>
            <a:t>er</a:t>
          </a:r>
          <a:r>
            <a:rPr lang="fr-FR" sz="900" b="0" i="0" baseline="0">
              <a:latin typeface="Arial" pitchFamily="34" charset="0"/>
              <a:ea typeface="+mn-ea"/>
              <a:cs typeface="Arial" pitchFamily="34" charset="0"/>
            </a:rPr>
            <a:t> janvier 2013.</a:t>
          </a:r>
        </a:p>
        <a:p>
          <a:pPr rtl="0" fontAlgn="base"/>
          <a:r>
            <a:rPr lang="fr-FR" sz="900" b="0" i="0" baseline="0">
              <a:solidFill>
                <a:sysClr val="windowText" lastClr="000000"/>
              </a:solidFill>
              <a:latin typeface="Arial" pitchFamily="34" charset="0"/>
              <a:ea typeface="+mn-ea"/>
              <a:cs typeface="Arial" pitchFamily="34" charset="0"/>
            </a:rPr>
            <a:t>- La </a:t>
          </a:r>
          <a:r>
            <a:rPr lang="fr-FR" sz="900" b="1" i="0" baseline="0">
              <a:solidFill>
                <a:sysClr val="windowText" lastClr="000000"/>
              </a:solidFill>
              <a:latin typeface="Arial" pitchFamily="34" charset="0"/>
              <a:ea typeface="+mn-ea"/>
              <a:cs typeface="Arial" pitchFamily="34" charset="0"/>
            </a:rPr>
            <a:t>déduction forfaitaire de 1,5€ </a:t>
          </a:r>
          <a:r>
            <a:rPr lang="fr-FR" sz="1100" b="0" i="0" baseline="0">
              <a:latin typeface="+mn-lt"/>
              <a:ea typeface="+mn-ea"/>
              <a:cs typeface="+mn-cs"/>
            </a:rPr>
            <a:t> </a:t>
          </a:r>
          <a:r>
            <a:rPr lang="fr-FR" sz="900" b="0" i="0" baseline="0">
              <a:solidFill>
                <a:schemeClr val="accent3">
                  <a:lumMod val="75000"/>
                </a:schemeClr>
              </a:solidFill>
              <a:latin typeface="Arial" pitchFamily="34" charset="0"/>
              <a:ea typeface="+mn-ea"/>
              <a:cs typeface="Arial" pitchFamily="34" charset="0"/>
            </a:rPr>
            <a:t>(du 01 janvier 2015 au 30 novembre 2015)</a:t>
          </a:r>
        </a:p>
        <a:p>
          <a:pPr rtl="0"/>
          <a:r>
            <a:rPr lang="fr-FR" sz="900">
              <a:solidFill>
                <a:sysClr val="windowText" lastClr="000000"/>
              </a:solidFill>
              <a:latin typeface="Arial" pitchFamily="34" charset="0"/>
              <a:ea typeface="+mn-ea"/>
              <a:cs typeface="Arial" pitchFamily="34" charset="0"/>
            </a:rPr>
            <a:t>Au 1</a:t>
          </a:r>
          <a:r>
            <a:rPr lang="fr-FR" sz="900" baseline="30000">
              <a:solidFill>
                <a:sysClr val="windowText" lastClr="000000"/>
              </a:solidFill>
              <a:latin typeface="Arial" pitchFamily="34" charset="0"/>
              <a:ea typeface="+mn-ea"/>
              <a:cs typeface="Arial" pitchFamily="34" charset="0"/>
            </a:rPr>
            <a:t>er</a:t>
          </a:r>
          <a:r>
            <a:rPr lang="fr-FR" sz="900">
              <a:solidFill>
                <a:sysClr val="windowText" lastClr="000000"/>
              </a:solidFill>
              <a:latin typeface="Arial" pitchFamily="34" charset="0"/>
              <a:ea typeface="+mn-ea"/>
              <a:cs typeface="Arial" pitchFamily="34" charset="0"/>
            </a:rPr>
            <a:t> janvier 2015, les employeurs déclarant la garde de leurs enfants de 6 à 13 ans révolus à Pajemploi ( et ne bénéficiant pas</a:t>
          </a:r>
          <a:r>
            <a:rPr lang="fr-FR" sz="900" baseline="0">
              <a:solidFill>
                <a:sysClr val="windowText" lastClr="000000"/>
              </a:solidFill>
              <a:latin typeface="Arial" pitchFamily="34" charset="0"/>
              <a:ea typeface="+mn-ea"/>
              <a:cs typeface="Arial" pitchFamily="34" charset="0"/>
            </a:rPr>
            <a:t> du CMG) </a:t>
          </a:r>
          <a:r>
            <a:rPr lang="fr-FR" sz="900">
              <a:solidFill>
                <a:sysClr val="windowText" lastClr="000000"/>
              </a:solidFill>
              <a:latin typeface="Arial" pitchFamily="34" charset="0"/>
              <a:ea typeface="+mn-ea"/>
              <a:cs typeface="Arial" pitchFamily="34" charset="0"/>
            </a:rPr>
            <a:t>bénéficient d’une déduction des cotisations sociales de 1€50 par heure travaillée </a:t>
          </a:r>
          <a:r>
            <a:rPr lang="fr-FR" sz="900" b="0" i="0" baseline="0">
              <a:solidFill>
                <a:sysClr val="windowText" lastClr="000000"/>
              </a:solidFill>
              <a:latin typeface="Arial" pitchFamily="34" charset="0"/>
              <a:ea typeface="+mn-ea"/>
              <a:cs typeface="Arial" pitchFamily="34" charset="0"/>
            </a:rPr>
            <a:t>(c'est-à-dire hors congés payés) </a:t>
          </a:r>
          <a:r>
            <a:rPr lang="fr-FR" sz="900">
              <a:solidFill>
                <a:sysClr val="windowText" lastClr="000000"/>
              </a:solidFill>
              <a:latin typeface="Arial" pitchFamily="34" charset="0"/>
              <a:ea typeface="+mn-ea"/>
              <a:cs typeface="Arial" pitchFamily="34" charset="0"/>
            </a:rPr>
            <a:t>dans la limite de 40 heures/ mois (décret du 17 avril 2015). </a:t>
          </a:r>
          <a:br>
            <a:rPr lang="fr-FR" sz="900">
              <a:solidFill>
                <a:sysClr val="windowText" lastClr="000000"/>
              </a:solidFill>
              <a:latin typeface="Arial" pitchFamily="34" charset="0"/>
              <a:ea typeface="+mn-ea"/>
              <a:cs typeface="Arial" pitchFamily="34" charset="0"/>
            </a:rPr>
          </a:br>
          <a:r>
            <a:rPr lang="fr-FR" sz="900">
              <a:solidFill>
                <a:sysClr val="windowText" lastClr="000000"/>
              </a:solidFill>
              <a:latin typeface="Arial" pitchFamily="34" charset="0"/>
              <a:ea typeface="+mn-ea"/>
              <a:cs typeface="Arial" pitchFamily="34" charset="0"/>
            </a:rPr>
            <a:t>Cette déduction porte exclusivement sur les heures de garde, les cours à domicile ne sont pas concernés par cette disposition. </a:t>
          </a:r>
          <a:endParaRPr lang="fr-FR" sz="900">
            <a:solidFill>
              <a:sysClr val="windowText" lastClr="000000"/>
            </a:solidFill>
            <a:latin typeface="Arial" pitchFamily="34" charset="0"/>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endParaRPr lang="fr-FR" sz="900" b="0" i="0" baseline="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La </a:t>
          </a:r>
          <a:r>
            <a:rPr lang="fr-FR" sz="900" b="1" i="0" baseline="0">
              <a:latin typeface="Arial" pitchFamily="34" charset="0"/>
              <a:ea typeface="+mn-ea"/>
              <a:cs typeface="Arial" pitchFamily="34" charset="0"/>
            </a:rPr>
            <a:t>déduction forfaitaire de 2€ </a:t>
          </a:r>
          <a:r>
            <a:rPr lang="fr-FR" sz="900" b="0" i="0" baseline="0">
              <a:solidFill>
                <a:schemeClr val="accent3">
                  <a:lumMod val="75000"/>
                </a:schemeClr>
              </a:solidFill>
              <a:latin typeface="Arial" pitchFamily="34" charset="0"/>
              <a:ea typeface="+mn-ea"/>
              <a:cs typeface="Arial" pitchFamily="34" charset="0"/>
            </a:rPr>
            <a:t>(à partir du 01/12/2015)</a:t>
          </a:r>
        </a:p>
        <a:p>
          <a:pPr rtl="0"/>
          <a:r>
            <a:rPr lang="fr-FR" sz="900" b="0" i="0" baseline="0">
              <a:latin typeface="Arial" pitchFamily="34" charset="0"/>
              <a:ea typeface="+mn-ea"/>
              <a:cs typeface="Arial" pitchFamily="34" charset="0"/>
            </a:rPr>
            <a:t>A compter du 01/12/2015, </a:t>
          </a:r>
          <a:r>
            <a:rPr lang="fr-FR" sz="900">
              <a:latin typeface="Arial" pitchFamily="34" charset="0"/>
              <a:cs typeface="Arial" pitchFamily="34" charset="0"/>
            </a:rPr>
            <a:t>le montant de la réduction forfaitaire de cotisations patronales dont bénéficient les particuliers employeurs est porté à 2 euros par heure travaillée . Auparavant, la déduction était de 0,75 €, et depuis 2015 de 1,50 € pour les seules activités </a:t>
          </a:r>
          <a:r>
            <a:rPr lang="fr-FR" sz="900" u="none">
              <a:solidFill>
                <a:sysClr val="windowText" lastClr="000000"/>
              </a:solidFill>
              <a:latin typeface="Arial" pitchFamily="34" charset="0"/>
              <a:cs typeface="Arial" pitchFamily="34" charset="0"/>
            </a:rPr>
            <a:t>degarde d'enfants de 6 à 13 ans. Elle s'opérait dans la limite de 40 heures de travail par mois et par salarié, ce qui n'est plus le cas.</a:t>
          </a:r>
          <a:endParaRPr lang="fr-FR" sz="900" b="0" i="0" u="none" baseline="0">
            <a:solidFill>
              <a:sysClr val="windowText" lastClr="000000"/>
            </a:solidFill>
            <a:latin typeface="Arial" pitchFamily="34" charset="0"/>
            <a:ea typeface="+mn-ea"/>
            <a:cs typeface="Arial" pitchFamily="34" charset="0"/>
          </a:endParaRPr>
        </a:p>
        <a:p>
          <a:pPr rtl="0"/>
          <a:endParaRPr lang="fr-FR" sz="900">
            <a:latin typeface="Arial" pitchFamily="34" charset="0"/>
            <a:ea typeface="+mn-ea"/>
            <a:cs typeface="Arial" pitchFamily="34" charset="0"/>
          </a:endParaRPr>
        </a:p>
        <a:p>
          <a:pPr rtl="0"/>
          <a:r>
            <a:rPr lang="fr-FR" sz="900" b="0" i="0" baseline="0">
              <a:latin typeface="Arial" pitchFamily="34" charset="0"/>
              <a:ea typeface="+mn-ea"/>
              <a:cs typeface="Arial" pitchFamily="34" charset="0"/>
            </a:rPr>
            <a:t>- Les </a:t>
          </a:r>
          <a:r>
            <a:rPr lang="fr-FR" sz="900" b="1" i="0" baseline="0">
              <a:latin typeface="Arial" pitchFamily="34" charset="0"/>
              <a:ea typeface="+mn-ea"/>
              <a:cs typeface="Arial" pitchFamily="34" charset="0"/>
            </a:rPr>
            <a:t>autres exonérations</a:t>
          </a:r>
          <a:r>
            <a:rPr lang="fr-FR" sz="900" b="0" i="0" baseline="0">
              <a:latin typeface="Arial" pitchFamily="34" charset="0"/>
              <a:ea typeface="+mn-ea"/>
              <a:cs typeface="Arial" pitchFamily="34" charset="0"/>
            </a:rPr>
            <a:t> concernent la totalité des cotisations patronales et regroupent les particuliers bénéficiant d’une allocation spécifique telle que le complément d’éducation spéciale, l’allocation compensatrice ou la majoration pour tierce personne.</a:t>
          </a:r>
          <a:endParaRPr lang="fr-FR" sz="900">
            <a:latin typeface="Arial" pitchFamily="34" charset="0"/>
            <a:ea typeface="+mn-ea"/>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de particuliers employeurs (onglet </a:t>
          </a:r>
          <a:r>
            <a:rPr lang="fr-FR" sz="900" b="1" i="1" u="sng" strike="noStrike" baseline="0">
              <a:solidFill>
                <a:srgbClr val="009999"/>
              </a:solidFill>
              <a:latin typeface="Arial" pitchFamily="34" charset="0"/>
              <a:cs typeface="Arial" pitchFamily="34" charset="0"/>
            </a:rPr>
            <a:t>Nb_compte</a:t>
          </a:r>
          <a:r>
            <a:rPr lang="fr-FR" sz="900" b="1" i="0" u="sng" strike="noStrike" baseline="0">
              <a:solidFill>
                <a:srgbClr val="009999"/>
              </a:solidFill>
              <a:latin typeface="Arial" pitchFamily="34" charset="0"/>
              <a:cs typeface="Arial" pitchFamily="34" charset="0"/>
            </a:rPr>
            <a:t>)</a:t>
          </a:r>
          <a:endParaRPr lang="fr-FR" sz="900" b="1" i="0" u="none" strike="noStrike" baseline="0">
            <a:solidFill>
              <a:srgbClr val="009999"/>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nombre global de particuliers employeurs de salariés à domicile affiché est le résultat du cumul des quatre sources.</a:t>
          </a:r>
          <a:r>
            <a:rPr lang="fr-FR" sz="900" b="0" i="0" u="none" strike="noStrike" baseline="0">
              <a:solidFill>
                <a:srgbClr val="000000"/>
              </a:solidFill>
              <a:latin typeface="Arial" pitchFamily="34" charset="0"/>
              <a:cs typeface="Arial" pitchFamily="34" charset="0"/>
            </a:rPr>
            <a:t> </a:t>
          </a:r>
        </a:p>
        <a:p>
          <a:pPr algn="just" rtl="0">
            <a:defRPr sz="1000"/>
          </a:pPr>
          <a:r>
            <a:rPr lang="fr-FR" sz="900" b="1" i="0" u="none" strike="noStrike" baseline="0">
              <a:solidFill>
                <a:srgbClr val="000000"/>
              </a:solidFill>
              <a:latin typeface="Arial" pitchFamily="34" charset="0"/>
              <a:cs typeface="Arial" pitchFamily="34" charset="0"/>
            </a:rPr>
            <a:t>Quel que soit le dispositif, un employeur est une personne qui a réalisé au moins une déclaration durant le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Dans ce cas, le nombre total de particuliers employeurs peut être sur-évalué dans la mesure où un même employeur peut utiliser plusieurs modes de déclaration et donc être comptabilisé à la fois en DNS, TTS, Cesu et Paje au cours d’une même période.</a:t>
          </a:r>
          <a:r>
            <a:rPr lang="fr-FR" sz="900" b="0" i="0" u="none" strike="noStrike" baseline="0">
              <a:solidFill>
                <a:srgbClr val="000000"/>
              </a:solidFill>
              <a:latin typeface="Arial" pitchFamily="34" charset="0"/>
              <a:cs typeface="Arial" pitchFamily="34" charset="0"/>
            </a:rPr>
            <a:t> Les résultats d’une enquête de satisfaction réalisée par l’Acoss en 2009 indiquent que 36% des bénéficiaires de la Paje utilisent aussi le Cesu. Par contre aucune estimation de la part des employeurs utilisant la DNS et également un autre support déclaratif n’est actuellement disponible.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Le nombre d'heures rémunérées (onglet </a:t>
          </a:r>
          <a:r>
            <a:rPr lang="fr-FR" sz="900" b="1" i="1" u="sng" strike="noStrike" baseline="0">
              <a:solidFill>
                <a:srgbClr val="009999"/>
              </a:solidFill>
              <a:latin typeface="Arial" pitchFamily="34" charset="0"/>
              <a:cs typeface="Arial" pitchFamily="34" charset="0"/>
            </a:rPr>
            <a:t>Vol_hor</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cadre du Cesu, les congés annuels sont rémunérés sous la forme d’une majoration de 10% du salaire versé. En revanche, les particuliers utilisant la DNS versent un salaire et font une déclaration pour la période des congés du salarié. </a:t>
          </a:r>
          <a:r>
            <a:rPr lang="fr-FR" sz="900" b="1" i="0" u="none" strike="noStrike" baseline="0">
              <a:solidFill>
                <a:srgbClr val="000000"/>
              </a:solidFill>
              <a:latin typeface="Arial" pitchFamily="34" charset="0"/>
              <a:cs typeface="Arial" pitchFamily="34" charset="0"/>
            </a:rPr>
            <a:t>Afin d’homogénéiser les nombres d’heures de ces deux modes déclaratifs, le nombre d’heures déclarées par le Cesu a été augmenté de 10%</a:t>
          </a:r>
          <a:r>
            <a:rPr lang="fr-FR" sz="900" b="0" i="0" u="none" strike="noStrike" baseline="0">
              <a:solidFill>
                <a:srgbClr val="000000"/>
              </a:solidFill>
              <a:latin typeface="Arial" pitchFamily="34" charset="0"/>
              <a:cs typeface="Arial" pitchFamily="34" charset="0"/>
            </a:rPr>
            <a:t>. On obtient alors un nombre d’heures rémunérées et non un nombre d’heures travaillées pour tous les dispositifs.</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Dans le cas où les enfants sont gardés par une assistante maternelle, les heures de ces dernières dépendent du nombre d'enfants gardés : la garde de deux enfants pendant une heure conduit à la déclaration de deux heures de travail. Le volume horaire des assistantes maternelles déclarées à la DNS a été estimé à partir des données Paje.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339966"/>
            </a:solidFill>
            <a:latin typeface="Arial" pitchFamily="34" charset="0"/>
            <a:cs typeface="Arial" pitchFamily="34" charset="0"/>
          </a:endParaRPr>
        </a:p>
        <a:p>
          <a:pPr algn="just" rtl="0">
            <a:defRPr sz="1000"/>
          </a:pPr>
          <a:r>
            <a:rPr lang="fr-FR" sz="900" b="1" i="0" u="sng" strike="noStrike" baseline="0">
              <a:solidFill>
                <a:srgbClr val="009999"/>
              </a:solidFill>
              <a:latin typeface="Arial" pitchFamily="34" charset="0"/>
              <a:cs typeface="Arial" pitchFamily="34" charset="0"/>
            </a:rPr>
            <a:t>La masse salariale nette (onglet </a:t>
          </a:r>
          <a:r>
            <a:rPr lang="fr-FR" sz="900" b="1" i="1" u="sng" strike="noStrike" baseline="0">
              <a:solidFill>
                <a:srgbClr val="009999"/>
              </a:solidFill>
              <a:latin typeface="Arial" pitchFamily="34" charset="0"/>
              <a:cs typeface="Arial" pitchFamily="34" charset="0"/>
            </a:rPr>
            <a:t>Mass_sal_nette</a:t>
          </a:r>
          <a:r>
            <a:rPr lang="fr-FR" sz="900" b="1" i="0" u="sng" strike="noStrike" baseline="0">
              <a:solidFill>
                <a:srgbClr val="009999"/>
              </a:solidFill>
              <a:latin typeface="Arial" pitchFamily="34" charset="0"/>
              <a:cs typeface="Arial" pitchFamily="34" charset="0"/>
            </a:rPr>
            <a:t>)</a:t>
          </a:r>
          <a:endParaRPr lang="fr-FR" sz="900" b="0" i="0" u="none" strike="noStrike" baseline="0">
            <a:solidFill>
              <a:srgbClr val="009999"/>
            </a:solidFill>
            <a:latin typeface="Arial" pitchFamily="34" charset="0"/>
            <a:cs typeface="Arial" pitchFamily="34" charset="0"/>
          </a:endParaRPr>
        </a:p>
        <a:p>
          <a:pPr algn="just" rtl="0">
            <a:defRPr sz="1000"/>
          </a:pPr>
          <a:r>
            <a:rPr lang="fr-FR" sz="900" b="0" i="0" u="none" strike="noStrike" baseline="0">
              <a:solidFill>
                <a:srgbClr val="000000"/>
              </a:solidFill>
              <a:latin typeface="Arial" pitchFamily="34" charset="0"/>
              <a:cs typeface="Arial" pitchFamily="34" charset="0"/>
            </a:rPr>
            <a:t>La masse salariale nette correspond aux salaires perçus par les salariés tels qu’ils peuvent le voir en bas de leur fiche de paie. C’est aussi la dépense de l’employeur hors charges sociales (cotisations patronales + cotisations ouvrières). La masse salariale brut n’est pas présentée en raison de difficultés de calcul liées au mécanisme de déclaration « au forfait ». Ce dernier implique que l’assiette de cotisation sera déterminée par le produit du nombre d’heures et du Smic brut. Dans ce mode, l’assiette de cotisation n’est pas égale au salaire brut.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endParaRPr lang="fr-FR" sz="900" b="0" i="0" u="none" strike="noStrike" baseline="0">
            <a:solidFill>
              <a:srgbClr val="000000"/>
            </a:solidFill>
            <a:latin typeface="Arial" pitchFamily="34" charset="0"/>
            <a:cs typeface="Arial" pitchFamily="34" charset="0"/>
          </a:endParaRPr>
        </a:p>
        <a:p>
          <a:r>
            <a:rPr lang="fr-FR" sz="900" b="1" u="sng">
              <a:solidFill>
                <a:srgbClr val="009999"/>
              </a:solidFill>
              <a:latin typeface="Arial" pitchFamily="34" charset="0"/>
              <a:ea typeface="+mn-ea"/>
              <a:cs typeface="Arial" pitchFamily="34" charset="0"/>
            </a:rPr>
            <a:t>Le salaire moyen trimestriel par employeur (onglet </a:t>
          </a:r>
          <a:r>
            <a:rPr lang="fr-FR" sz="900" b="1" i="1" u="sng">
              <a:solidFill>
                <a:srgbClr val="009999"/>
              </a:solidFill>
              <a:latin typeface="Arial" pitchFamily="34" charset="0"/>
              <a:ea typeface="+mn-ea"/>
              <a:cs typeface="Arial" pitchFamily="34" charset="0"/>
            </a:rPr>
            <a:t>salaire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la masse salariale nette totale et le nombre total d’employeurs.</a:t>
          </a:r>
        </a:p>
        <a:p>
          <a:endParaRPr lang="fr-FR" sz="900">
            <a:latin typeface="Arial" pitchFamily="34" charset="0"/>
            <a:ea typeface="+mn-ea"/>
            <a:cs typeface="Arial" pitchFamily="34" charset="0"/>
          </a:endParaRPr>
        </a:p>
        <a:p>
          <a:r>
            <a:rPr lang="fr-FR" sz="900" b="1" u="sng">
              <a:solidFill>
                <a:srgbClr val="009999"/>
              </a:solidFill>
              <a:latin typeface="Arial" pitchFamily="34" charset="0"/>
              <a:ea typeface="+mn-ea"/>
              <a:cs typeface="Arial" pitchFamily="34" charset="0"/>
            </a:rPr>
            <a:t>Le volume horaire moyen par employeur (onglet </a:t>
          </a:r>
          <a:r>
            <a:rPr lang="fr-FR" sz="900" b="1" i="1" u="sng">
              <a:solidFill>
                <a:srgbClr val="009999"/>
              </a:solidFill>
              <a:latin typeface="Arial" pitchFamily="34" charset="0"/>
              <a:ea typeface="+mn-ea"/>
              <a:cs typeface="Arial" pitchFamily="34" charset="0"/>
            </a:rPr>
            <a:t>heure moyen par tete</a:t>
          </a:r>
          <a:r>
            <a:rPr lang="fr-FR" sz="900" b="1">
              <a:solidFill>
                <a:srgbClr val="009999"/>
              </a:solidFill>
              <a:latin typeface="Arial" pitchFamily="34" charset="0"/>
              <a:ea typeface="+mn-ea"/>
              <a:cs typeface="Arial" pitchFamily="34" charset="0"/>
            </a:rPr>
            <a:t>) </a:t>
          </a:r>
          <a:r>
            <a:rPr lang="fr-FR" sz="900">
              <a:latin typeface="Arial" pitchFamily="34" charset="0"/>
              <a:ea typeface="+mn-ea"/>
              <a:cs typeface="Arial" pitchFamily="34" charset="0"/>
            </a:rPr>
            <a:t>est le rapport entre le volume horaire total déclaré et le nombre total d’employeurs.</a:t>
          </a:r>
        </a:p>
        <a:p>
          <a:endParaRPr lang="fr-FR" sz="900">
            <a:latin typeface="Arial" pitchFamily="34" charset="0"/>
            <a:ea typeface="+mn-ea"/>
            <a:cs typeface="Arial" pitchFamily="34" charset="0"/>
          </a:endParaRPr>
        </a:p>
        <a:p>
          <a:r>
            <a:rPr lang="fr-FR" sz="900" b="1" u="sng" baseline="0">
              <a:solidFill>
                <a:srgbClr val="009999"/>
              </a:solidFill>
              <a:latin typeface="Arial" pitchFamily="34" charset="0"/>
              <a:ea typeface="+mn-ea"/>
              <a:cs typeface="Arial" pitchFamily="34" charset="0"/>
            </a:rPr>
            <a:t>Le taux horaire (onglet </a:t>
          </a:r>
          <a:r>
            <a:rPr lang="fr-FR" sz="900" b="1" i="1" u="sng" baseline="0">
              <a:solidFill>
                <a:srgbClr val="009999"/>
              </a:solidFill>
              <a:latin typeface="Arial" pitchFamily="34" charset="0"/>
              <a:ea typeface="+mn-ea"/>
              <a:cs typeface="Arial" pitchFamily="34" charset="0"/>
            </a:rPr>
            <a:t>Tx hr</a:t>
          </a:r>
          <a:r>
            <a:rPr lang="fr-FR" sz="900" b="1">
              <a:solidFill>
                <a:srgbClr val="009999"/>
              </a:solidFill>
              <a:latin typeface="Arial" pitchFamily="34" charset="0"/>
              <a:ea typeface="+mn-ea"/>
              <a:cs typeface="Arial" pitchFamily="34" charset="0"/>
            </a:rPr>
            <a:t>) </a:t>
          </a:r>
          <a:r>
            <a:rPr lang="fr-FR" sz="900" b="0">
              <a:latin typeface="Arial" pitchFamily="34" charset="0"/>
              <a:ea typeface="+mn-ea"/>
              <a:cs typeface="Arial" pitchFamily="34" charset="0"/>
            </a:rPr>
            <a:t>es</a:t>
          </a:r>
          <a:r>
            <a:rPr lang="fr-FR" sz="900" b="1">
              <a:latin typeface="Arial" pitchFamily="34" charset="0"/>
              <a:ea typeface="+mn-ea"/>
              <a:cs typeface="Arial" pitchFamily="34" charset="0"/>
            </a:rPr>
            <a:t>t </a:t>
          </a:r>
          <a:r>
            <a:rPr lang="fr-FR" sz="900">
              <a:latin typeface="Arial" pitchFamily="34" charset="0"/>
              <a:ea typeface="+mn-ea"/>
              <a:cs typeface="Arial" pitchFamily="34" charset="0"/>
            </a:rPr>
            <a:t>calculé en rapportant la masse salariale nette totale et le volume horaire total déclaré.</a:t>
          </a:r>
        </a:p>
        <a:p>
          <a:endParaRPr lang="fr-FR" sz="900">
            <a:latin typeface="Arial" pitchFamily="34" charset="0"/>
            <a:ea typeface="+mn-ea"/>
            <a:cs typeface="Arial" pitchFamily="34" charset="0"/>
          </a:endParaRPr>
        </a:p>
        <a:p>
          <a:endParaRPr lang="fr-FR" sz="900">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a:latin typeface="Arial" pitchFamily="34" charset="0"/>
              <a:ea typeface="+mn-ea"/>
              <a:cs typeface="Arial" pitchFamily="34" charset="0"/>
            </a:rPr>
            <a:t>Les indicateurs sont </a:t>
          </a:r>
          <a:r>
            <a:rPr lang="fr-FR" sz="900" b="1" u="sng">
              <a:latin typeface="Arial" pitchFamily="34" charset="0"/>
              <a:ea typeface="+mn-ea"/>
              <a:cs typeface="Arial" pitchFamily="34" charset="0"/>
            </a:rPr>
            <a:t>corrigés des variations saisonnières</a:t>
          </a:r>
          <a:r>
            <a:rPr lang="fr-FR" sz="900" b="1">
              <a:latin typeface="Arial" pitchFamily="34" charset="0"/>
              <a:ea typeface="+mn-ea"/>
              <a:cs typeface="Arial" pitchFamily="34" charset="0"/>
            </a:rPr>
            <a:t> (CVS). </a:t>
          </a:r>
          <a:r>
            <a:rPr lang="fr-FR" sz="900">
              <a:latin typeface="Arial" pitchFamily="34" charset="0"/>
              <a:ea typeface="+mn-ea"/>
              <a:cs typeface="Arial" pitchFamily="34" charset="0"/>
            </a:rPr>
            <a:t>Les coefficients saisonniers sont revus une fois par an avec la publication des données sur le premier trimestre.</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Les données présentées sont </a:t>
          </a:r>
          <a:r>
            <a:rPr lang="fr-FR" sz="900" b="1" i="0" u="sng" strike="noStrike" baseline="0">
              <a:solidFill>
                <a:srgbClr val="000000"/>
              </a:solidFill>
              <a:latin typeface="Arial" pitchFamily="34" charset="0"/>
              <a:cs typeface="Arial" pitchFamily="34" charset="0"/>
            </a:rPr>
            <a:t>provisoires</a:t>
          </a:r>
          <a:r>
            <a:rPr lang="fr-FR" sz="900" b="1" i="0" u="none" strike="noStrike" baseline="0">
              <a:solidFill>
                <a:srgbClr val="000000"/>
              </a:solidFill>
              <a:latin typeface="Arial" pitchFamily="34" charset="0"/>
              <a:cs typeface="Arial" pitchFamily="34" charset="0"/>
            </a:rPr>
            <a:t> pour les trois derniers trimestres et </a:t>
          </a:r>
          <a:r>
            <a:rPr lang="fr-FR" sz="900" b="1" i="0" u="sng" strike="noStrike" baseline="0">
              <a:solidFill>
                <a:srgbClr val="000000"/>
              </a:solidFill>
              <a:latin typeface="Arial" pitchFamily="34" charset="0"/>
              <a:cs typeface="Arial" pitchFamily="34" charset="0"/>
            </a:rPr>
            <a:t>corrigés des déclarations manquantes</a:t>
          </a:r>
          <a:r>
            <a:rPr lang="fr-FR" sz="900" b="1" i="0" u="none" strike="noStrike" baseline="0">
              <a:solidFill>
                <a:srgbClr val="000000"/>
              </a:solidFill>
              <a:latin typeface="Arial" pitchFamily="34" charset="0"/>
              <a:cs typeface="Arial" pitchFamily="34" charset="0"/>
            </a:rPr>
            <a:t>.</a:t>
          </a:r>
        </a:p>
        <a:p>
          <a:pPr algn="just" rtl="0">
            <a:defRPr sz="1000"/>
          </a:pPr>
          <a:endParaRPr lang="fr-FR" sz="900" b="0" i="0" u="none" strike="noStrike" baseline="0">
            <a:solidFill>
              <a:srgbClr val="000000"/>
            </a:solidFill>
            <a:latin typeface="Arial" pitchFamily="34" charset="0"/>
            <a:cs typeface="Arial" pitchFamily="34" charset="0"/>
          </a:endParaRPr>
        </a:p>
        <a:p>
          <a:pPr algn="just" rtl="0">
            <a:defRPr sz="1000"/>
          </a:pPr>
          <a:r>
            <a:rPr lang="fr-FR" sz="900" b="1" i="0" u="sng" strike="noStrike" baseline="0">
              <a:solidFill>
                <a:srgbClr val="000000"/>
              </a:solidFill>
              <a:latin typeface="Arial" pitchFamily="34" charset="0"/>
              <a:cs typeface="Arial" pitchFamily="34" charset="0"/>
            </a:rPr>
            <a:t>Indicateurs présentés</a:t>
          </a:r>
          <a:r>
            <a:rPr lang="fr-FR" sz="900" b="1" i="0" u="none" strike="noStrike" baseline="0">
              <a:solidFill>
                <a:srgbClr val="000000"/>
              </a:solidFill>
              <a:latin typeface="Arial" pitchFamily="34" charset="0"/>
              <a:cs typeface="Arial" pitchFamily="34" charset="0"/>
            </a:rPr>
            <a:t> : </a:t>
          </a:r>
          <a:endParaRPr lang="fr-FR" sz="900" b="0" i="0" u="none" strike="noStrike" baseline="0">
            <a:solidFill>
              <a:srgbClr val="000000"/>
            </a:solidFill>
            <a:latin typeface="Arial" pitchFamily="34" charset="0"/>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fr-FR" sz="900" b="1" i="0" baseline="0">
              <a:latin typeface="Arial" pitchFamily="34" charset="0"/>
              <a:ea typeface="+mn-ea"/>
              <a:cs typeface="Arial" pitchFamily="34" charset="0"/>
            </a:rPr>
            <a:t>Le glissement trimestriel</a:t>
          </a:r>
          <a:r>
            <a:rPr lang="fr-FR" sz="900" b="0" i="0" baseline="0">
              <a:latin typeface="Arial" pitchFamily="34" charset="0"/>
              <a:ea typeface="+mn-ea"/>
              <a:cs typeface="Arial" pitchFamily="34" charset="0"/>
            </a:rPr>
            <a:t> compare les données du trimestre avec celles du trimestre précédent.</a:t>
          </a:r>
          <a:endParaRPr lang="fr-FR" sz="900">
            <a:latin typeface="Arial" pitchFamily="34" charset="0"/>
            <a:cs typeface="Arial" pitchFamily="34" charset="0"/>
          </a:endParaRPr>
        </a:p>
        <a:p>
          <a:pPr algn="just" rtl="0">
            <a:defRPr sz="1000"/>
          </a:pPr>
          <a:r>
            <a:rPr lang="fr-FR" sz="900" b="1" i="0" u="none" strike="noStrike" baseline="0">
              <a:solidFill>
                <a:srgbClr val="000000"/>
              </a:solidFill>
              <a:latin typeface="Arial" pitchFamily="34" charset="0"/>
              <a:cs typeface="Arial" pitchFamily="34" charset="0"/>
            </a:rPr>
            <a:t>Le glissement annuel</a:t>
          </a:r>
          <a:r>
            <a:rPr lang="fr-FR" sz="900" b="0" i="0" u="none" strike="noStrike" baseline="0">
              <a:solidFill>
                <a:srgbClr val="000000"/>
              </a:solidFill>
              <a:latin typeface="Arial" pitchFamily="34" charset="0"/>
              <a:cs typeface="Arial" pitchFamily="34" charset="0"/>
            </a:rPr>
            <a:t> compare les données du trimestre avec celles du trimestre correspondant à l'année précédente.</a:t>
          </a:r>
        </a:p>
        <a:p>
          <a:pPr algn="just" rtl="0">
            <a:defRPr sz="1000"/>
          </a:pPr>
          <a:r>
            <a:rPr lang="fr-FR" sz="900" b="1" i="0" u="none" strike="noStrike" baseline="0">
              <a:solidFill>
                <a:srgbClr val="000000"/>
              </a:solidFill>
              <a:latin typeface="Arial" pitchFamily="34" charset="0"/>
              <a:cs typeface="Arial" pitchFamily="34" charset="0"/>
            </a:rPr>
            <a:t>Le taux d'évolution en moyenne annuelle</a:t>
          </a:r>
          <a:r>
            <a:rPr lang="fr-FR" sz="900" b="0" i="0" u="none" strike="noStrike" baseline="0">
              <a:solidFill>
                <a:srgbClr val="000000"/>
              </a:solidFill>
              <a:latin typeface="Arial" pitchFamily="34" charset="0"/>
              <a:cs typeface="Arial" pitchFamily="34" charset="0"/>
            </a:rPr>
            <a:t> est la somme des quatre trimestres de l'année divisée par la somme des quatres trimestre de l'année précédente.</a:t>
          </a:r>
        </a:p>
      </xdr:txBody>
    </xdr:sp>
    <xdr:clientData/>
  </xdr:twoCellAnchor>
  <xdr:twoCellAnchor editAs="oneCell">
    <xdr:from>
      <xdr:col>0</xdr:col>
      <xdr:colOff>762000</xdr:colOff>
      <xdr:row>53</xdr:row>
      <xdr:rowOff>98759</xdr:rowOff>
    </xdr:from>
    <xdr:to>
      <xdr:col>9</xdr:col>
      <xdr:colOff>131344</xdr:colOff>
      <xdr:row>59</xdr:row>
      <xdr:rowOff>120314</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762000" y="8069680"/>
          <a:ext cx="6417844" cy="9239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1</xdr:col>
      <xdr:colOff>209550</xdr:colOff>
      <xdr:row>1</xdr:row>
      <xdr:rowOff>295275</xdr:rowOff>
    </xdr:to>
    <xdr:pic>
      <xdr:nvPicPr>
        <xdr:cNvPr id="2777" name="Picture 3">
          <a:extLst>
            <a:ext uri="{FF2B5EF4-FFF2-40B4-BE49-F238E27FC236}">
              <a16:creationId xmlns:a16="http://schemas.microsoft.com/office/drawing/2014/main" id="{00000000-0008-0000-0100-0000D9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100" y="19050"/>
          <a:ext cx="1981200" cy="914400"/>
        </a:xfrm>
        <a:prstGeom prst="rect">
          <a:avLst/>
        </a:prstGeom>
        <a:noFill/>
        <a:ln w="9525">
          <a:noFill/>
          <a:miter lim="800000"/>
          <a:headEnd/>
          <a:tailEnd/>
        </a:ln>
      </xdr:spPr>
    </xdr:pic>
    <xdr:clientData/>
  </xdr:twoCellAnchor>
  <xdr:twoCellAnchor>
    <xdr:from>
      <xdr:col>0</xdr:col>
      <xdr:colOff>676275</xdr:colOff>
      <xdr:row>6</xdr:row>
      <xdr:rowOff>47625</xdr:rowOff>
    </xdr:from>
    <xdr:to>
      <xdr:col>6</xdr:col>
      <xdr:colOff>514350</xdr:colOff>
      <xdr:row>7</xdr:row>
      <xdr:rowOff>114300</xdr:rowOff>
    </xdr:to>
    <xdr:sp macro="" textlink="">
      <xdr:nvSpPr>
        <xdr:cNvPr id="2052" name="Text Box 4">
          <a:extLst>
            <a:ext uri="{FF2B5EF4-FFF2-40B4-BE49-F238E27FC236}">
              <a16:creationId xmlns:a16="http://schemas.microsoft.com/office/drawing/2014/main" id="{00000000-0008-0000-0100-000004080000}"/>
            </a:ext>
          </a:extLst>
        </xdr:cNvPr>
        <xdr:cNvSpPr txBox="1">
          <a:spLocks noChangeArrowheads="1"/>
        </xdr:cNvSpPr>
      </xdr:nvSpPr>
      <xdr:spPr bwMode="auto">
        <a:xfrm>
          <a:off x="676275" y="1895475"/>
          <a:ext cx="579120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de particuliers employeurs (en milliers)</a:t>
          </a:r>
        </a:p>
      </xdr:txBody>
    </xdr:sp>
    <xdr:clientData/>
  </xdr:twoCellAnchor>
  <xdr:twoCellAnchor>
    <xdr:from>
      <xdr:col>0</xdr:col>
      <xdr:colOff>666750</xdr:colOff>
      <xdr:row>37</xdr:row>
      <xdr:rowOff>152400</xdr:rowOff>
    </xdr:from>
    <xdr:to>
      <xdr:col>6</xdr:col>
      <xdr:colOff>590550</xdr:colOff>
      <xdr:row>39</xdr:row>
      <xdr:rowOff>57150</xdr:rowOff>
    </xdr:to>
    <xdr:sp macro="" textlink="">
      <xdr:nvSpPr>
        <xdr:cNvPr id="2054" name="Text Box 6">
          <a:extLst>
            <a:ext uri="{FF2B5EF4-FFF2-40B4-BE49-F238E27FC236}">
              <a16:creationId xmlns:a16="http://schemas.microsoft.com/office/drawing/2014/main" id="{00000000-0008-0000-0100-000006080000}"/>
            </a:ext>
          </a:extLst>
        </xdr:cNvPr>
        <xdr:cNvSpPr txBox="1">
          <a:spLocks noChangeArrowheads="1"/>
        </xdr:cNvSpPr>
      </xdr:nvSpPr>
      <xdr:spPr bwMode="auto">
        <a:xfrm>
          <a:off x="666750" y="8191500"/>
          <a:ext cx="5876925" cy="3048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GA nombre de comptes actifs, volume horaire et masse salariale nette - Total à domicile</a:t>
          </a:r>
        </a:p>
      </xdr:txBody>
    </xdr:sp>
    <xdr:clientData/>
  </xdr:twoCellAnchor>
  <xdr:twoCellAnchor>
    <xdr:from>
      <xdr:col>0</xdr:col>
      <xdr:colOff>676275</xdr:colOff>
      <xdr:row>39</xdr:row>
      <xdr:rowOff>161925</xdr:rowOff>
    </xdr:from>
    <xdr:to>
      <xdr:col>6</xdr:col>
      <xdr:colOff>590550</xdr:colOff>
      <xdr:row>52</xdr:row>
      <xdr:rowOff>190500</xdr:rowOff>
    </xdr:to>
    <xdr:graphicFrame macro="">
      <xdr:nvGraphicFramePr>
        <xdr:cNvPr id="2780" name="Chart 7">
          <a:extLst>
            <a:ext uri="{FF2B5EF4-FFF2-40B4-BE49-F238E27FC236}">
              <a16:creationId xmlns:a16="http://schemas.microsoft.com/office/drawing/2014/main" id="{00000000-0008-0000-0100-0000DC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666750</xdr:colOff>
      <xdr:row>54</xdr:row>
      <xdr:rowOff>180975</xdr:rowOff>
    </xdr:from>
    <xdr:to>
      <xdr:col>6</xdr:col>
      <xdr:colOff>609600</xdr:colOff>
      <xdr:row>56</xdr:row>
      <xdr:rowOff>66675</xdr:rowOff>
    </xdr:to>
    <xdr:sp macro="" textlink="">
      <xdr:nvSpPr>
        <xdr:cNvPr id="2056" name="Text Box 8">
          <a:extLst>
            <a:ext uri="{FF2B5EF4-FFF2-40B4-BE49-F238E27FC236}">
              <a16:creationId xmlns:a16="http://schemas.microsoft.com/office/drawing/2014/main" id="{00000000-0008-0000-0100-000008080000}"/>
            </a:ext>
          </a:extLst>
        </xdr:cNvPr>
        <xdr:cNvSpPr txBox="1">
          <a:spLocks noChangeArrowheads="1"/>
        </xdr:cNvSpPr>
      </xdr:nvSpPr>
      <xdr:spPr bwMode="auto">
        <a:xfrm>
          <a:off x="666750" y="11620500"/>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de la masse salariale nette par catégorie d'employeurs</a:t>
          </a:r>
        </a:p>
      </xdr:txBody>
    </xdr:sp>
    <xdr:clientData/>
  </xdr:twoCellAnchor>
  <xdr:twoCellAnchor>
    <xdr:from>
      <xdr:col>0</xdr:col>
      <xdr:colOff>666750</xdr:colOff>
      <xdr:row>56</xdr:row>
      <xdr:rowOff>171450</xdr:rowOff>
    </xdr:from>
    <xdr:to>
      <xdr:col>6</xdr:col>
      <xdr:colOff>600075</xdr:colOff>
      <xdr:row>69</xdr:row>
      <xdr:rowOff>47625</xdr:rowOff>
    </xdr:to>
    <xdr:graphicFrame macro="">
      <xdr:nvGraphicFramePr>
        <xdr:cNvPr id="2782" name="Chart 9">
          <a:extLst>
            <a:ext uri="{FF2B5EF4-FFF2-40B4-BE49-F238E27FC236}">
              <a16:creationId xmlns:a16="http://schemas.microsoft.com/office/drawing/2014/main" id="{00000000-0008-0000-0100-0000DE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685800</xdr:colOff>
      <xdr:row>21</xdr:row>
      <xdr:rowOff>123825</xdr:rowOff>
    </xdr:from>
    <xdr:to>
      <xdr:col>6</xdr:col>
      <xdr:colOff>542925</xdr:colOff>
      <xdr:row>22</xdr:row>
      <xdr:rowOff>190500</xdr:rowOff>
    </xdr:to>
    <xdr:sp macro="" textlink="">
      <xdr:nvSpPr>
        <xdr:cNvPr id="2058" name="Text Box 10">
          <a:extLst>
            <a:ext uri="{FF2B5EF4-FFF2-40B4-BE49-F238E27FC236}">
              <a16:creationId xmlns:a16="http://schemas.microsoft.com/office/drawing/2014/main" id="{00000000-0008-0000-0100-00000A080000}"/>
            </a:ext>
          </a:extLst>
        </xdr:cNvPr>
        <xdr:cNvSpPr txBox="1">
          <a:spLocks noChangeArrowheads="1"/>
        </xdr:cNvSpPr>
      </xdr:nvSpPr>
      <xdr:spPr bwMode="auto">
        <a:xfrm>
          <a:off x="685800" y="4972050"/>
          <a:ext cx="5810250" cy="26670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Nombre d'heures rémunérées et Masse salariale nette (en milliers)</a:t>
          </a:r>
        </a:p>
      </xdr:txBody>
    </xdr:sp>
    <xdr:clientData/>
  </xdr:twoCellAnchor>
  <xdr:twoCellAnchor>
    <xdr:from>
      <xdr:col>0</xdr:col>
      <xdr:colOff>676275</xdr:colOff>
      <xdr:row>7</xdr:row>
      <xdr:rowOff>171450</xdr:rowOff>
    </xdr:from>
    <xdr:to>
      <xdr:col>6</xdr:col>
      <xdr:colOff>504825</xdr:colOff>
      <xdr:row>20</xdr:row>
      <xdr:rowOff>0</xdr:rowOff>
    </xdr:to>
    <xdr:graphicFrame macro="">
      <xdr:nvGraphicFramePr>
        <xdr:cNvPr id="2784" name="Chart 13">
          <a:extLst>
            <a:ext uri="{FF2B5EF4-FFF2-40B4-BE49-F238E27FC236}">
              <a16:creationId xmlns:a16="http://schemas.microsoft.com/office/drawing/2014/main" id="{00000000-0008-0000-0100-0000E0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685800</xdr:colOff>
      <xdr:row>23</xdr:row>
      <xdr:rowOff>76200</xdr:rowOff>
    </xdr:from>
    <xdr:to>
      <xdr:col>6</xdr:col>
      <xdr:colOff>552450</xdr:colOff>
      <xdr:row>36</xdr:row>
      <xdr:rowOff>38100</xdr:rowOff>
    </xdr:to>
    <xdr:graphicFrame macro="">
      <xdr:nvGraphicFramePr>
        <xdr:cNvPr id="2785" name="Chart 16">
          <a:extLst>
            <a:ext uri="{FF2B5EF4-FFF2-40B4-BE49-F238E27FC236}">
              <a16:creationId xmlns:a16="http://schemas.microsoft.com/office/drawing/2014/main" id="{00000000-0008-0000-0100-0000E1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0</xdr:row>
      <xdr:rowOff>19050</xdr:rowOff>
    </xdr:from>
    <xdr:to>
      <xdr:col>1</xdr:col>
      <xdr:colOff>200025</xdr:colOff>
      <xdr:row>1</xdr:row>
      <xdr:rowOff>295275</xdr:rowOff>
    </xdr:to>
    <xdr:pic>
      <xdr:nvPicPr>
        <xdr:cNvPr id="2786" name="Picture 17">
          <a:extLst>
            <a:ext uri="{FF2B5EF4-FFF2-40B4-BE49-F238E27FC236}">
              <a16:creationId xmlns:a16="http://schemas.microsoft.com/office/drawing/2014/main" id="{00000000-0008-0000-0100-0000E20A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575" y="19050"/>
          <a:ext cx="1981200" cy="914400"/>
        </a:xfrm>
        <a:prstGeom prst="rect">
          <a:avLst/>
        </a:prstGeom>
        <a:noFill/>
        <a:ln w="9525">
          <a:noFill/>
          <a:miter lim="800000"/>
          <a:headEnd/>
          <a:tailEnd/>
        </a:ln>
      </xdr:spPr>
    </xdr:pic>
    <xdr:clientData/>
  </xdr:twoCellAnchor>
  <xdr:twoCellAnchor>
    <xdr:from>
      <xdr:col>0</xdr:col>
      <xdr:colOff>666750</xdr:colOff>
      <xdr:row>70</xdr:row>
      <xdr:rowOff>114300</xdr:rowOff>
    </xdr:from>
    <xdr:to>
      <xdr:col>6</xdr:col>
      <xdr:colOff>609600</xdr:colOff>
      <xdr:row>72</xdr:row>
      <xdr:rowOff>0</xdr:rowOff>
    </xdr:to>
    <xdr:sp macro="" textlink="">
      <xdr:nvSpPr>
        <xdr:cNvPr id="2066" name="Text Box 18">
          <a:extLst>
            <a:ext uri="{FF2B5EF4-FFF2-40B4-BE49-F238E27FC236}">
              <a16:creationId xmlns:a16="http://schemas.microsoft.com/office/drawing/2014/main" id="{00000000-0008-0000-0100-000012080000}"/>
            </a:ext>
          </a:extLst>
        </xdr:cNvPr>
        <xdr:cNvSpPr txBox="1">
          <a:spLocks noChangeArrowheads="1"/>
        </xdr:cNvSpPr>
      </xdr:nvSpPr>
      <xdr:spPr bwMode="auto">
        <a:xfrm>
          <a:off x="666750" y="14754225"/>
          <a:ext cx="5895975" cy="285750"/>
        </a:xfrm>
        <a:prstGeom prst="rect">
          <a:avLst/>
        </a:prstGeom>
        <a:solidFill>
          <a:srgbClr val="FFFFFF"/>
        </a:solidFill>
        <a:ln w="9525">
          <a:solidFill>
            <a:srgbClr val="000080"/>
          </a:solidFill>
          <a:miter lim="800000"/>
          <a:headEnd/>
          <a:tailEnd/>
        </a:ln>
      </xdr:spPr>
      <xdr:txBody>
        <a:bodyPr vertOverflow="clip" wrap="square" lIns="27432" tIns="22860" rIns="27432" bIns="22860" anchor="ctr" upright="1"/>
        <a:lstStyle/>
        <a:p>
          <a:pPr algn="ctr" rtl="0">
            <a:defRPr sz="1000"/>
          </a:pPr>
          <a:r>
            <a:rPr lang="fr-FR" sz="1000" b="1" i="0" u="none" strike="noStrike" baseline="0">
              <a:solidFill>
                <a:srgbClr val="003366"/>
              </a:solidFill>
              <a:latin typeface="MS Sans Serif"/>
            </a:rPr>
            <a:t>Glissement annuel du volume horaire par catégorie d'employeurs</a:t>
          </a:r>
        </a:p>
      </xdr:txBody>
    </xdr:sp>
    <xdr:clientData/>
  </xdr:twoCellAnchor>
  <xdr:twoCellAnchor>
    <xdr:from>
      <xdr:col>0</xdr:col>
      <xdr:colOff>676275</xdr:colOff>
      <xdr:row>72</xdr:row>
      <xdr:rowOff>104775</xdr:rowOff>
    </xdr:from>
    <xdr:to>
      <xdr:col>6</xdr:col>
      <xdr:colOff>600075</xdr:colOff>
      <xdr:row>85</xdr:row>
      <xdr:rowOff>123825</xdr:rowOff>
    </xdr:to>
    <xdr:graphicFrame macro="">
      <xdr:nvGraphicFramePr>
        <xdr:cNvPr id="2788" name="Chart 19">
          <a:extLst>
            <a:ext uri="{FF2B5EF4-FFF2-40B4-BE49-F238E27FC236}">
              <a16:creationId xmlns:a16="http://schemas.microsoft.com/office/drawing/2014/main" id="{00000000-0008-0000-0100-0000E40A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19050</xdr:colOff>
          <xdr:row>1</xdr:row>
          <xdr:rowOff>304800</xdr:rowOff>
        </xdr:from>
        <xdr:to>
          <xdr:col>6</xdr:col>
          <xdr:colOff>352425</xdr:colOff>
          <xdr:row>3</xdr:row>
          <xdr:rowOff>47625</xdr:rowOff>
        </xdr:to>
        <xdr:sp macro="" textlink="">
          <xdr:nvSpPr>
            <xdr:cNvPr id="2070" name="Drop Down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58:Y189"/>
  <sheetViews>
    <sheetView showGridLines="0" zoomScale="95" zoomScaleNormal="95" zoomScaleSheetLayoutView="85" workbookViewId="0">
      <selection activeCell="P33" sqref="P33"/>
    </sheetView>
  </sheetViews>
  <sheetFormatPr baseColWidth="10" defaultRowHeight="12" x14ac:dyDescent="0.2"/>
  <cols>
    <col min="1" max="1" width="12.28515625" style="1" customWidth="1"/>
    <col min="2" max="8" width="11.42578125" style="1"/>
    <col min="9" max="9" width="13.42578125" style="1" customWidth="1"/>
    <col min="10" max="256" width="11.42578125" style="1"/>
    <col min="257" max="257" width="12.28515625" style="1" customWidth="1"/>
    <col min="258" max="264" width="11.42578125" style="1"/>
    <col min="265" max="265" width="13.42578125" style="1" customWidth="1"/>
    <col min="266" max="512" width="11.42578125" style="1"/>
    <col min="513" max="513" width="12.28515625" style="1" customWidth="1"/>
    <col min="514" max="520" width="11.42578125" style="1"/>
    <col min="521" max="521" width="13.42578125" style="1" customWidth="1"/>
    <col min="522" max="768" width="11.42578125" style="1"/>
    <col min="769" max="769" width="12.28515625" style="1" customWidth="1"/>
    <col min="770" max="776" width="11.42578125" style="1"/>
    <col min="777" max="777" width="13.42578125" style="1" customWidth="1"/>
    <col min="778" max="1024" width="11.42578125" style="1"/>
    <col min="1025" max="1025" width="12.28515625" style="1" customWidth="1"/>
    <col min="1026" max="1032" width="11.42578125" style="1"/>
    <col min="1033" max="1033" width="13.42578125" style="1" customWidth="1"/>
    <col min="1034" max="1280" width="11.42578125" style="1"/>
    <col min="1281" max="1281" width="12.28515625" style="1" customWidth="1"/>
    <col min="1282" max="1288" width="11.42578125" style="1"/>
    <col min="1289" max="1289" width="13.42578125" style="1" customWidth="1"/>
    <col min="1290" max="1536" width="11.42578125" style="1"/>
    <col min="1537" max="1537" width="12.28515625" style="1" customWidth="1"/>
    <col min="1538" max="1544" width="11.42578125" style="1"/>
    <col min="1545" max="1545" width="13.42578125" style="1" customWidth="1"/>
    <col min="1546" max="1792" width="11.42578125" style="1"/>
    <col min="1793" max="1793" width="12.28515625" style="1" customWidth="1"/>
    <col min="1794" max="1800" width="11.42578125" style="1"/>
    <col min="1801" max="1801" width="13.42578125" style="1" customWidth="1"/>
    <col min="1802" max="2048" width="11.42578125" style="1"/>
    <col min="2049" max="2049" width="12.28515625" style="1" customWidth="1"/>
    <col min="2050" max="2056" width="11.42578125" style="1"/>
    <col min="2057" max="2057" width="13.42578125" style="1" customWidth="1"/>
    <col min="2058" max="2304" width="11.42578125" style="1"/>
    <col min="2305" max="2305" width="12.28515625" style="1" customWidth="1"/>
    <col min="2306" max="2312" width="11.42578125" style="1"/>
    <col min="2313" max="2313" width="13.42578125" style="1" customWidth="1"/>
    <col min="2314" max="2560" width="11.42578125" style="1"/>
    <col min="2561" max="2561" width="12.28515625" style="1" customWidth="1"/>
    <col min="2562" max="2568" width="11.42578125" style="1"/>
    <col min="2569" max="2569" width="13.42578125" style="1" customWidth="1"/>
    <col min="2570" max="2816" width="11.42578125" style="1"/>
    <col min="2817" max="2817" width="12.28515625" style="1" customWidth="1"/>
    <col min="2818" max="2824" width="11.42578125" style="1"/>
    <col min="2825" max="2825" width="13.42578125" style="1" customWidth="1"/>
    <col min="2826" max="3072" width="11.42578125" style="1"/>
    <col min="3073" max="3073" width="12.28515625" style="1" customWidth="1"/>
    <col min="3074" max="3080" width="11.42578125" style="1"/>
    <col min="3081" max="3081" width="13.42578125" style="1" customWidth="1"/>
    <col min="3082" max="3328" width="11.42578125" style="1"/>
    <col min="3329" max="3329" width="12.28515625" style="1" customWidth="1"/>
    <col min="3330" max="3336" width="11.42578125" style="1"/>
    <col min="3337" max="3337" width="13.42578125" style="1" customWidth="1"/>
    <col min="3338" max="3584" width="11.42578125" style="1"/>
    <col min="3585" max="3585" width="12.28515625" style="1" customWidth="1"/>
    <col min="3586" max="3592" width="11.42578125" style="1"/>
    <col min="3593" max="3593" width="13.42578125" style="1" customWidth="1"/>
    <col min="3594" max="3840" width="11.42578125" style="1"/>
    <col min="3841" max="3841" width="12.28515625" style="1" customWidth="1"/>
    <col min="3842" max="3848" width="11.42578125" style="1"/>
    <col min="3849" max="3849" width="13.42578125" style="1" customWidth="1"/>
    <col min="3850" max="4096" width="11.42578125" style="1"/>
    <col min="4097" max="4097" width="12.28515625" style="1" customWidth="1"/>
    <col min="4098" max="4104" width="11.42578125" style="1"/>
    <col min="4105" max="4105" width="13.42578125" style="1" customWidth="1"/>
    <col min="4106" max="4352" width="11.42578125" style="1"/>
    <col min="4353" max="4353" width="12.28515625" style="1" customWidth="1"/>
    <col min="4354" max="4360" width="11.42578125" style="1"/>
    <col min="4361" max="4361" width="13.42578125" style="1" customWidth="1"/>
    <col min="4362" max="4608" width="11.42578125" style="1"/>
    <col min="4609" max="4609" width="12.28515625" style="1" customWidth="1"/>
    <col min="4610" max="4616" width="11.42578125" style="1"/>
    <col min="4617" max="4617" width="13.42578125" style="1" customWidth="1"/>
    <col min="4618" max="4864" width="11.42578125" style="1"/>
    <col min="4865" max="4865" width="12.28515625" style="1" customWidth="1"/>
    <col min="4866" max="4872" width="11.42578125" style="1"/>
    <col min="4873" max="4873" width="13.42578125" style="1" customWidth="1"/>
    <col min="4874" max="5120" width="11.42578125" style="1"/>
    <col min="5121" max="5121" width="12.28515625" style="1" customWidth="1"/>
    <col min="5122" max="5128" width="11.42578125" style="1"/>
    <col min="5129" max="5129" width="13.42578125" style="1" customWidth="1"/>
    <col min="5130" max="5376" width="11.42578125" style="1"/>
    <col min="5377" max="5377" width="12.28515625" style="1" customWidth="1"/>
    <col min="5378" max="5384" width="11.42578125" style="1"/>
    <col min="5385" max="5385" width="13.42578125" style="1" customWidth="1"/>
    <col min="5386" max="5632" width="11.42578125" style="1"/>
    <col min="5633" max="5633" width="12.28515625" style="1" customWidth="1"/>
    <col min="5634" max="5640" width="11.42578125" style="1"/>
    <col min="5641" max="5641" width="13.42578125" style="1" customWidth="1"/>
    <col min="5642" max="5888" width="11.42578125" style="1"/>
    <col min="5889" max="5889" width="12.28515625" style="1" customWidth="1"/>
    <col min="5890" max="5896" width="11.42578125" style="1"/>
    <col min="5897" max="5897" width="13.42578125" style="1" customWidth="1"/>
    <col min="5898" max="6144" width="11.42578125" style="1"/>
    <col min="6145" max="6145" width="12.28515625" style="1" customWidth="1"/>
    <col min="6146" max="6152" width="11.42578125" style="1"/>
    <col min="6153" max="6153" width="13.42578125" style="1" customWidth="1"/>
    <col min="6154" max="6400" width="11.42578125" style="1"/>
    <col min="6401" max="6401" width="12.28515625" style="1" customWidth="1"/>
    <col min="6402" max="6408" width="11.42578125" style="1"/>
    <col min="6409" max="6409" width="13.42578125" style="1" customWidth="1"/>
    <col min="6410" max="6656" width="11.42578125" style="1"/>
    <col min="6657" max="6657" width="12.28515625" style="1" customWidth="1"/>
    <col min="6658" max="6664" width="11.42578125" style="1"/>
    <col min="6665" max="6665" width="13.42578125" style="1" customWidth="1"/>
    <col min="6666" max="6912" width="11.42578125" style="1"/>
    <col min="6913" max="6913" width="12.28515625" style="1" customWidth="1"/>
    <col min="6914" max="6920" width="11.42578125" style="1"/>
    <col min="6921" max="6921" width="13.42578125" style="1" customWidth="1"/>
    <col min="6922" max="7168" width="11.42578125" style="1"/>
    <col min="7169" max="7169" width="12.28515625" style="1" customWidth="1"/>
    <col min="7170" max="7176" width="11.42578125" style="1"/>
    <col min="7177" max="7177" width="13.42578125" style="1" customWidth="1"/>
    <col min="7178" max="7424" width="11.42578125" style="1"/>
    <col min="7425" max="7425" width="12.28515625" style="1" customWidth="1"/>
    <col min="7426" max="7432" width="11.42578125" style="1"/>
    <col min="7433" max="7433" width="13.42578125" style="1" customWidth="1"/>
    <col min="7434" max="7680" width="11.42578125" style="1"/>
    <col min="7681" max="7681" width="12.28515625" style="1" customWidth="1"/>
    <col min="7682" max="7688" width="11.42578125" style="1"/>
    <col min="7689" max="7689" width="13.42578125" style="1" customWidth="1"/>
    <col min="7690" max="7936" width="11.42578125" style="1"/>
    <col min="7937" max="7937" width="12.28515625" style="1" customWidth="1"/>
    <col min="7938" max="7944" width="11.42578125" style="1"/>
    <col min="7945" max="7945" width="13.42578125" style="1" customWidth="1"/>
    <col min="7946" max="8192" width="11.42578125" style="1"/>
    <col min="8193" max="8193" width="12.28515625" style="1" customWidth="1"/>
    <col min="8194" max="8200" width="11.42578125" style="1"/>
    <col min="8201" max="8201" width="13.42578125" style="1" customWidth="1"/>
    <col min="8202" max="8448" width="11.42578125" style="1"/>
    <col min="8449" max="8449" width="12.28515625" style="1" customWidth="1"/>
    <col min="8450" max="8456" width="11.42578125" style="1"/>
    <col min="8457" max="8457" width="13.42578125" style="1" customWidth="1"/>
    <col min="8458" max="8704" width="11.42578125" style="1"/>
    <col min="8705" max="8705" width="12.28515625" style="1" customWidth="1"/>
    <col min="8706" max="8712" width="11.42578125" style="1"/>
    <col min="8713" max="8713" width="13.42578125" style="1" customWidth="1"/>
    <col min="8714" max="8960" width="11.42578125" style="1"/>
    <col min="8961" max="8961" width="12.28515625" style="1" customWidth="1"/>
    <col min="8962" max="8968" width="11.42578125" style="1"/>
    <col min="8969" max="8969" width="13.42578125" style="1" customWidth="1"/>
    <col min="8970" max="9216" width="11.42578125" style="1"/>
    <col min="9217" max="9217" width="12.28515625" style="1" customWidth="1"/>
    <col min="9218" max="9224" width="11.42578125" style="1"/>
    <col min="9225" max="9225" width="13.42578125" style="1" customWidth="1"/>
    <col min="9226" max="9472" width="11.42578125" style="1"/>
    <col min="9473" max="9473" width="12.28515625" style="1" customWidth="1"/>
    <col min="9474" max="9480" width="11.42578125" style="1"/>
    <col min="9481" max="9481" width="13.42578125" style="1" customWidth="1"/>
    <col min="9482" max="9728" width="11.42578125" style="1"/>
    <col min="9729" max="9729" width="12.28515625" style="1" customWidth="1"/>
    <col min="9730" max="9736" width="11.42578125" style="1"/>
    <col min="9737" max="9737" width="13.42578125" style="1" customWidth="1"/>
    <col min="9738" max="9984" width="11.42578125" style="1"/>
    <col min="9985" max="9985" width="12.28515625" style="1" customWidth="1"/>
    <col min="9986" max="9992" width="11.42578125" style="1"/>
    <col min="9993" max="9993" width="13.42578125" style="1" customWidth="1"/>
    <col min="9994" max="10240" width="11.42578125" style="1"/>
    <col min="10241" max="10241" width="12.28515625" style="1" customWidth="1"/>
    <col min="10242" max="10248" width="11.42578125" style="1"/>
    <col min="10249" max="10249" width="13.42578125" style="1" customWidth="1"/>
    <col min="10250" max="10496" width="11.42578125" style="1"/>
    <col min="10497" max="10497" width="12.28515625" style="1" customWidth="1"/>
    <col min="10498" max="10504" width="11.42578125" style="1"/>
    <col min="10505" max="10505" width="13.42578125" style="1" customWidth="1"/>
    <col min="10506" max="10752" width="11.42578125" style="1"/>
    <col min="10753" max="10753" width="12.28515625" style="1" customWidth="1"/>
    <col min="10754" max="10760" width="11.42578125" style="1"/>
    <col min="10761" max="10761" width="13.42578125" style="1" customWidth="1"/>
    <col min="10762" max="11008" width="11.42578125" style="1"/>
    <col min="11009" max="11009" width="12.28515625" style="1" customWidth="1"/>
    <col min="11010" max="11016" width="11.42578125" style="1"/>
    <col min="11017" max="11017" width="13.42578125" style="1" customWidth="1"/>
    <col min="11018" max="11264" width="11.42578125" style="1"/>
    <col min="11265" max="11265" width="12.28515625" style="1" customWidth="1"/>
    <col min="11266" max="11272" width="11.42578125" style="1"/>
    <col min="11273" max="11273" width="13.42578125" style="1" customWidth="1"/>
    <col min="11274" max="11520" width="11.42578125" style="1"/>
    <col min="11521" max="11521" width="12.28515625" style="1" customWidth="1"/>
    <col min="11522" max="11528" width="11.42578125" style="1"/>
    <col min="11529" max="11529" width="13.42578125" style="1" customWidth="1"/>
    <col min="11530" max="11776" width="11.42578125" style="1"/>
    <col min="11777" max="11777" width="12.28515625" style="1" customWidth="1"/>
    <col min="11778" max="11784" width="11.42578125" style="1"/>
    <col min="11785" max="11785" width="13.42578125" style="1" customWidth="1"/>
    <col min="11786" max="12032" width="11.42578125" style="1"/>
    <col min="12033" max="12033" width="12.28515625" style="1" customWidth="1"/>
    <col min="12034" max="12040" width="11.42578125" style="1"/>
    <col min="12041" max="12041" width="13.42578125" style="1" customWidth="1"/>
    <col min="12042" max="12288" width="11.42578125" style="1"/>
    <col min="12289" max="12289" width="12.28515625" style="1" customWidth="1"/>
    <col min="12290" max="12296" width="11.42578125" style="1"/>
    <col min="12297" max="12297" width="13.42578125" style="1" customWidth="1"/>
    <col min="12298" max="12544" width="11.42578125" style="1"/>
    <col min="12545" max="12545" width="12.28515625" style="1" customWidth="1"/>
    <col min="12546" max="12552" width="11.42578125" style="1"/>
    <col min="12553" max="12553" width="13.42578125" style="1" customWidth="1"/>
    <col min="12554" max="12800" width="11.42578125" style="1"/>
    <col min="12801" max="12801" width="12.28515625" style="1" customWidth="1"/>
    <col min="12802" max="12808" width="11.42578125" style="1"/>
    <col min="12809" max="12809" width="13.42578125" style="1" customWidth="1"/>
    <col min="12810" max="13056" width="11.42578125" style="1"/>
    <col min="13057" max="13057" width="12.28515625" style="1" customWidth="1"/>
    <col min="13058" max="13064" width="11.42578125" style="1"/>
    <col min="13065" max="13065" width="13.42578125" style="1" customWidth="1"/>
    <col min="13066" max="13312" width="11.42578125" style="1"/>
    <col min="13313" max="13313" width="12.28515625" style="1" customWidth="1"/>
    <col min="13314" max="13320" width="11.42578125" style="1"/>
    <col min="13321" max="13321" width="13.42578125" style="1" customWidth="1"/>
    <col min="13322" max="13568" width="11.42578125" style="1"/>
    <col min="13569" max="13569" width="12.28515625" style="1" customWidth="1"/>
    <col min="13570" max="13576" width="11.42578125" style="1"/>
    <col min="13577" max="13577" width="13.42578125" style="1" customWidth="1"/>
    <col min="13578" max="13824" width="11.42578125" style="1"/>
    <col min="13825" max="13825" width="12.28515625" style="1" customWidth="1"/>
    <col min="13826" max="13832" width="11.42578125" style="1"/>
    <col min="13833" max="13833" width="13.42578125" style="1" customWidth="1"/>
    <col min="13834" max="14080" width="11.42578125" style="1"/>
    <col min="14081" max="14081" width="12.28515625" style="1" customWidth="1"/>
    <col min="14082" max="14088" width="11.42578125" style="1"/>
    <col min="14089" max="14089" width="13.42578125" style="1" customWidth="1"/>
    <col min="14090" max="14336" width="11.42578125" style="1"/>
    <col min="14337" max="14337" width="12.28515625" style="1" customWidth="1"/>
    <col min="14338" max="14344" width="11.42578125" style="1"/>
    <col min="14345" max="14345" width="13.42578125" style="1" customWidth="1"/>
    <col min="14346" max="14592" width="11.42578125" style="1"/>
    <col min="14593" max="14593" width="12.28515625" style="1" customWidth="1"/>
    <col min="14594" max="14600" width="11.42578125" style="1"/>
    <col min="14601" max="14601" width="13.42578125" style="1" customWidth="1"/>
    <col min="14602" max="14848" width="11.42578125" style="1"/>
    <col min="14849" max="14849" width="12.28515625" style="1" customWidth="1"/>
    <col min="14850" max="14856" width="11.42578125" style="1"/>
    <col min="14857" max="14857" width="13.42578125" style="1" customWidth="1"/>
    <col min="14858" max="15104" width="11.42578125" style="1"/>
    <col min="15105" max="15105" width="12.28515625" style="1" customWidth="1"/>
    <col min="15106" max="15112" width="11.42578125" style="1"/>
    <col min="15113" max="15113" width="13.42578125" style="1" customWidth="1"/>
    <col min="15114" max="15360" width="11.42578125" style="1"/>
    <col min="15361" max="15361" width="12.28515625" style="1" customWidth="1"/>
    <col min="15362" max="15368" width="11.42578125" style="1"/>
    <col min="15369" max="15369" width="13.42578125" style="1" customWidth="1"/>
    <col min="15370" max="15616" width="11.42578125" style="1"/>
    <col min="15617" max="15617" width="12.28515625" style="1" customWidth="1"/>
    <col min="15618" max="15624" width="11.42578125" style="1"/>
    <col min="15625" max="15625" width="13.42578125" style="1" customWidth="1"/>
    <col min="15626" max="15872" width="11.42578125" style="1"/>
    <col min="15873" max="15873" width="12.28515625" style="1" customWidth="1"/>
    <col min="15874" max="15880" width="11.42578125" style="1"/>
    <col min="15881" max="15881" width="13.42578125" style="1" customWidth="1"/>
    <col min="15882" max="16128" width="11.42578125" style="1"/>
    <col min="16129" max="16129" width="12.28515625" style="1" customWidth="1"/>
    <col min="16130" max="16136" width="11.42578125" style="1"/>
    <col min="16137" max="16137" width="13.42578125" style="1" customWidth="1"/>
    <col min="16138" max="16384" width="11.42578125" style="1"/>
  </cols>
  <sheetData>
    <row r="58" spans="2:25" x14ac:dyDescent="0.2">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row>
    <row r="59" spans="2:25" x14ac:dyDescent="0.2">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row>
    <row r="60" spans="2:25" x14ac:dyDescent="0.2">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row>
    <row r="115" spans="2:25" x14ac:dyDescent="0.2">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row>
    <row r="116" spans="2:25" x14ac:dyDescent="0.2">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row>
    <row r="117" spans="2:25" x14ac:dyDescent="0.2">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row>
    <row r="172" spans="2:25" x14ac:dyDescent="0.2">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row>
    <row r="173" spans="2:25" x14ac:dyDescent="0.2">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row>
    <row r="174" spans="2:25" x14ac:dyDescent="0.2">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row>
    <row r="189" spans="2:25" x14ac:dyDescent="0.2">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row>
  </sheetData>
  <printOptions horizontalCentered="1" verticalCentered="1"/>
  <pageMargins left="0.37" right="0" top="0" bottom="0" header="0" footer="0"/>
  <pageSetup paperSize="8" scale="10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D47"/>
  <sheetViews>
    <sheetView workbookViewId="0">
      <selection sqref="A1:A46"/>
    </sheetView>
  </sheetViews>
  <sheetFormatPr baseColWidth="10" defaultColWidth="11.42578125" defaultRowHeight="11.25" x14ac:dyDescent="0.2"/>
  <cols>
    <col min="1" max="1" width="40.5703125" style="96" customWidth="1"/>
    <col min="2" max="16384" width="11.42578125" style="96"/>
  </cols>
  <sheetData>
    <row r="1" spans="1:4" x14ac:dyDescent="0.2">
      <c r="A1" s="94" t="s">
        <v>79</v>
      </c>
    </row>
    <row r="2" spans="1:4" x14ac:dyDescent="0.2">
      <c r="A2" s="93" t="s">
        <v>52</v>
      </c>
      <c r="D2" s="95"/>
    </row>
    <row r="3" spans="1:4" x14ac:dyDescent="0.2">
      <c r="A3" s="93" t="s">
        <v>53</v>
      </c>
      <c r="D3" s="95"/>
    </row>
    <row r="4" spans="1:4" x14ac:dyDescent="0.2">
      <c r="A4" s="93" t="s">
        <v>54</v>
      </c>
      <c r="D4" s="95"/>
    </row>
    <row r="5" spans="1:4" x14ac:dyDescent="0.2">
      <c r="A5" s="93" t="s">
        <v>55</v>
      </c>
      <c r="D5" s="95"/>
    </row>
    <row r="6" spans="1:4" x14ac:dyDescent="0.2">
      <c r="A6" s="93" t="s">
        <v>56</v>
      </c>
      <c r="D6" s="95"/>
    </row>
    <row r="7" spans="1:4" x14ac:dyDescent="0.2">
      <c r="A7" s="93" t="s">
        <v>57</v>
      </c>
      <c r="D7" s="95"/>
    </row>
    <row r="8" spans="1:4" x14ac:dyDescent="0.2">
      <c r="A8" s="93" t="s">
        <v>58</v>
      </c>
      <c r="D8" s="95"/>
    </row>
    <row r="9" spans="1:4" x14ac:dyDescent="0.2">
      <c r="A9" s="93" t="s">
        <v>59</v>
      </c>
      <c r="D9" s="95"/>
    </row>
    <row r="10" spans="1:4" x14ac:dyDescent="0.2">
      <c r="A10" s="93" t="s">
        <v>60</v>
      </c>
      <c r="D10" s="95"/>
    </row>
    <row r="11" spans="1:4" x14ac:dyDescent="0.2">
      <c r="A11" s="93" t="s">
        <v>61</v>
      </c>
      <c r="D11" s="95"/>
    </row>
    <row r="12" spans="1:4" x14ac:dyDescent="0.2">
      <c r="A12" s="93" t="s">
        <v>62</v>
      </c>
      <c r="D12" s="95"/>
    </row>
    <row r="13" spans="1:4" x14ac:dyDescent="0.2">
      <c r="A13" s="93" t="s">
        <v>63</v>
      </c>
      <c r="D13" s="95"/>
    </row>
    <row r="14" spans="1:4" x14ac:dyDescent="0.2">
      <c r="A14" s="93" t="s">
        <v>64</v>
      </c>
      <c r="D14" s="95"/>
    </row>
    <row r="15" spans="1:4" x14ac:dyDescent="0.2">
      <c r="A15" s="93" t="s">
        <v>65</v>
      </c>
      <c r="D15" s="95"/>
    </row>
    <row r="16" spans="1:4" x14ac:dyDescent="0.2">
      <c r="A16" s="93" t="s">
        <v>66</v>
      </c>
      <c r="D16" s="95"/>
    </row>
    <row r="17" spans="1:4" x14ac:dyDescent="0.2">
      <c r="A17" s="93" t="s">
        <v>67</v>
      </c>
      <c r="D17" s="95"/>
    </row>
    <row r="18" spans="1:4" x14ac:dyDescent="0.2">
      <c r="A18" s="93" t="s">
        <v>68</v>
      </c>
      <c r="D18" s="95"/>
    </row>
    <row r="19" spans="1:4" x14ac:dyDescent="0.2">
      <c r="A19" s="93" t="s">
        <v>69</v>
      </c>
      <c r="D19" s="95"/>
    </row>
    <row r="20" spans="1:4" x14ac:dyDescent="0.2">
      <c r="A20" s="93" t="s">
        <v>70</v>
      </c>
      <c r="D20" s="95"/>
    </row>
    <row r="21" spans="1:4" x14ac:dyDescent="0.2">
      <c r="A21" s="93" t="s">
        <v>71</v>
      </c>
      <c r="D21" s="95"/>
    </row>
    <row r="22" spans="1:4" x14ac:dyDescent="0.2">
      <c r="A22" s="93" t="s">
        <v>72</v>
      </c>
      <c r="D22" s="95"/>
    </row>
    <row r="23" spans="1:4" x14ac:dyDescent="0.2">
      <c r="A23" s="93" t="s">
        <v>73</v>
      </c>
      <c r="D23" s="95"/>
    </row>
    <row r="24" spans="1:4" x14ac:dyDescent="0.2">
      <c r="A24" s="93" t="s">
        <v>74</v>
      </c>
      <c r="D24" s="95"/>
    </row>
    <row r="25" spans="1:4" x14ac:dyDescent="0.2">
      <c r="A25" s="93" t="s">
        <v>75</v>
      </c>
      <c r="D25" s="95"/>
    </row>
    <row r="26" spans="1:4" x14ac:dyDescent="0.2">
      <c r="A26" s="93" t="s">
        <v>76</v>
      </c>
      <c r="D26" s="95"/>
    </row>
    <row r="27" spans="1:4" x14ac:dyDescent="0.2">
      <c r="A27" s="93" t="s">
        <v>77</v>
      </c>
      <c r="D27" s="95"/>
    </row>
    <row r="28" spans="1:4" x14ac:dyDescent="0.2">
      <c r="A28" s="93" t="s">
        <v>78</v>
      </c>
      <c r="D28" s="95"/>
    </row>
    <row r="29" spans="1:4" x14ac:dyDescent="0.2">
      <c r="A29" s="95" t="s">
        <v>182</v>
      </c>
    </row>
    <row r="30" spans="1:4" x14ac:dyDescent="0.2">
      <c r="A30" s="93" t="s">
        <v>183</v>
      </c>
    </row>
    <row r="31" spans="1:4" x14ac:dyDescent="0.2">
      <c r="A31" s="93" t="s">
        <v>184</v>
      </c>
    </row>
    <row r="32" spans="1:4" x14ac:dyDescent="0.2">
      <c r="A32" s="93" t="s">
        <v>185</v>
      </c>
    </row>
    <row r="33" spans="1:1" x14ac:dyDescent="0.2">
      <c r="A33" s="93" t="s">
        <v>186</v>
      </c>
    </row>
    <row r="34" spans="1:1" x14ac:dyDescent="0.2">
      <c r="A34" s="93" t="s">
        <v>187</v>
      </c>
    </row>
    <row r="35" spans="1:1" x14ac:dyDescent="0.2">
      <c r="A35" s="95" t="s">
        <v>188</v>
      </c>
    </row>
    <row r="36" spans="1:1" x14ac:dyDescent="0.2">
      <c r="A36" s="93" t="s">
        <v>189</v>
      </c>
    </row>
    <row r="37" spans="1:1" x14ac:dyDescent="0.2">
      <c r="A37" s="93" t="s">
        <v>198</v>
      </c>
    </row>
    <row r="38" spans="1:1" x14ac:dyDescent="0.2">
      <c r="A38" s="93" t="s">
        <v>199</v>
      </c>
    </row>
    <row r="39" spans="1:1" x14ac:dyDescent="0.2">
      <c r="A39" s="93" t="s">
        <v>190</v>
      </c>
    </row>
    <row r="40" spans="1:1" x14ac:dyDescent="0.2">
      <c r="A40" s="93" t="s">
        <v>191</v>
      </c>
    </row>
    <row r="41" spans="1:1" x14ac:dyDescent="0.2">
      <c r="A41" s="93" t="s">
        <v>200</v>
      </c>
    </row>
    <row r="42" spans="1:1" x14ac:dyDescent="0.2">
      <c r="A42" s="93" t="s">
        <v>201</v>
      </c>
    </row>
    <row r="43" spans="1:1" x14ac:dyDescent="0.2">
      <c r="A43" s="93" t="s">
        <v>192</v>
      </c>
    </row>
    <row r="44" spans="1:1" x14ac:dyDescent="0.2">
      <c r="A44" s="93" t="s">
        <v>193</v>
      </c>
    </row>
    <row r="45" spans="1:1" x14ac:dyDescent="0.2">
      <c r="A45" s="93" t="s">
        <v>194</v>
      </c>
    </row>
    <row r="46" spans="1:1" x14ac:dyDescent="0.2">
      <c r="A46" s="93" t="s">
        <v>195</v>
      </c>
    </row>
    <row r="47" spans="1:1" x14ac:dyDescent="0.2">
      <c r="A47" s="95"/>
    </row>
  </sheetData>
  <phoneticPr fontId="11" type="noConversion"/>
  <pageMargins left="0.78740157499999996" right="0.78740157499999996" top="0.984251969" bottom="0.984251969" header="0.5" footer="0.5"/>
  <pageSetup paperSize="9" orientation="portrait" r:id="rId1"/>
  <headerFooter alignWithMargins="0">
    <oddHeader>&amp;A</oddHeader>
    <oddFooter>Page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dimension ref="A1:K79"/>
  <sheetViews>
    <sheetView showGridLines="0" tabSelected="1" zoomScale="85" zoomScaleNormal="85" workbookViewId="0">
      <selection activeCell="L71" sqref="L71"/>
    </sheetView>
  </sheetViews>
  <sheetFormatPr baseColWidth="10" defaultRowHeight="15.75" x14ac:dyDescent="0.25"/>
  <cols>
    <col min="1" max="1" width="27.140625" customWidth="1"/>
    <col min="2" max="2" width="16.42578125" style="6" bestFit="1" customWidth="1"/>
    <col min="7" max="7" width="12.7109375" customWidth="1"/>
    <col min="10" max="10" width="26.5703125" customWidth="1"/>
  </cols>
  <sheetData>
    <row r="1" spans="1:11" ht="50.25" customHeight="1" x14ac:dyDescent="0.2">
      <c r="B1" s="188" t="s">
        <v>0</v>
      </c>
      <c r="C1" s="188"/>
      <c r="D1" s="188"/>
      <c r="E1" s="188"/>
      <c r="F1" s="188"/>
      <c r="G1" s="188"/>
      <c r="H1" s="188"/>
      <c r="I1" s="188"/>
      <c r="J1" s="188"/>
      <c r="K1" s="188"/>
    </row>
    <row r="2" spans="1:11" s="39" customFormat="1" ht="33" customHeight="1" x14ac:dyDescent="0.2">
      <c r="A2" s="38"/>
      <c r="B2" s="38"/>
      <c r="C2" s="76"/>
      <c r="D2" s="77" t="s">
        <v>1</v>
      </c>
      <c r="E2" s="77" t="s">
        <v>2</v>
      </c>
      <c r="F2" s="38"/>
      <c r="G2" s="38"/>
    </row>
    <row r="3" spans="1:11" x14ac:dyDescent="0.25">
      <c r="A3" s="2"/>
      <c r="C3" s="77"/>
      <c r="D3" s="77">
        <v>1</v>
      </c>
      <c r="E3" s="77">
        <v>63</v>
      </c>
      <c r="F3" s="2"/>
      <c r="I3" s="3" t="s">
        <v>3</v>
      </c>
    </row>
    <row r="4" spans="1:11" x14ac:dyDescent="0.25">
      <c r="C4" s="40"/>
      <c r="D4" s="41"/>
      <c r="E4" s="41"/>
      <c r="F4" s="2"/>
      <c r="K4" s="97" t="s">
        <v>197</v>
      </c>
    </row>
    <row r="5" spans="1:11" ht="15" x14ac:dyDescent="0.2">
      <c r="A5" s="46" t="s">
        <v>4</v>
      </c>
      <c r="B5" s="163">
        <v>43850</v>
      </c>
      <c r="D5" s="2"/>
      <c r="E5" s="2"/>
      <c r="G5" s="2"/>
    </row>
    <row r="6" spans="1:11" x14ac:dyDescent="0.25">
      <c r="A6" s="2"/>
      <c r="D6" s="2"/>
      <c r="E6" s="2"/>
      <c r="F6" s="3"/>
      <c r="G6" s="2"/>
    </row>
    <row r="7" spans="1:11" x14ac:dyDescent="0.25">
      <c r="A7" s="2"/>
      <c r="D7" s="2"/>
      <c r="E7" s="2"/>
      <c r="G7" s="2"/>
    </row>
    <row r="8" spans="1:11" x14ac:dyDescent="0.25">
      <c r="A8" s="2"/>
      <c r="D8" s="2"/>
      <c r="E8" s="2"/>
      <c r="G8" s="2"/>
    </row>
    <row r="9" spans="1:11" x14ac:dyDescent="0.25">
      <c r="A9" s="2"/>
      <c r="D9" s="2"/>
      <c r="E9" s="2"/>
      <c r="G9" s="2"/>
    </row>
    <row r="10" spans="1:11" x14ac:dyDescent="0.25">
      <c r="A10" s="2"/>
      <c r="D10" s="2"/>
      <c r="E10" s="2"/>
      <c r="G10" s="2"/>
    </row>
    <row r="11" spans="1:11" x14ac:dyDescent="0.25">
      <c r="A11" s="2"/>
      <c r="D11" s="2"/>
      <c r="E11" s="2"/>
      <c r="G11" s="2"/>
    </row>
    <row r="12" spans="1:11" x14ac:dyDescent="0.25">
      <c r="A12" s="2"/>
      <c r="D12" s="2"/>
      <c r="E12" s="2"/>
      <c r="G12" s="2"/>
      <c r="H12" s="3" t="s">
        <v>5</v>
      </c>
    </row>
    <row r="13" spans="1:11" x14ac:dyDescent="0.25">
      <c r="A13" s="2"/>
      <c r="D13" s="2"/>
      <c r="E13" s="2"/>
      <c r="G13" s="2"/>
      <c r="H13" s="2"/>
    </row>
    <row r="14" spans="1:11" x14ac:dyDescent="0.2">
      <c r="A14" s="5"/>
      <c r="B14" s="2"/>
      <c r="C14" s="2"/>
      <c r="D14" s="2"/>
      <c r="E14" s="2"/>
      <c r="F14" s="4"/>
      <c r="G14" s="2"/>
      <c r="H14" s="3"/>
    </row>
    <row r="15" spans="1:11" x14ac:dyDescent="0.25">
      <c r="G15" s="2"/>
      <c r="H15" s="2"/>
    </row>
    <row r="16" spans="1:11" x14ac:dyDescent="0.25">
      <c r="H16" s="3"/>
    </row>
    <row r="17" spans="1:8" x14ac:dyDescent="0.25">
      <c r="H17" s="2"/>
    </row>
    <row r="18" spans="1:8" x14ac:dyDescent="0.25">
      <c r="H18" s="3"/>
    </row>
    <row r="23" spans="1:8" x14ac:dyDescent="0.25">
      <c r="A23" s="2"/>
      <c r="D23" s="2"/>
      <c r="E23" s="2"/>
      <c r="G23" s="2"/>
    </row>
    <row r="24" spans="1:8" x14ac:dyDescent="0.25">
      <c r="A24" s="2"/>
      <c r="D24" s="2"/>
      <c r="E24" s="2"/>
      <c r="G24" s="2"/>
    </row>
    <row r="25" spans="1:8" x14ac:dyDescent="0.25">
      <c r="A25" s="2"/>
      <c r="D25" s="2"/>
      <c r="E25" s="2"/>
      <c r="G25" s="2"/>
    </row>
    <row r="26" spans="1:8" x14ac:dyDescent="0.25">
      <c r="A26" s="2"/>
      <c r="D26" s="2"/>
      <c r="E26" s="2"/>
      <c r="G26" s="2"/>
    </row>
    <row r="27" spans="1:8" x14ac:dyDescent="0.25">
      <c r="A27" s="2"/>
      <c r="D27" s="2"/>
      <c r="E27" s="2"/>
      <c r="G27" s="2"/>
    </row>
    <row r="28" spans="1:8" x14ac:dyDescent="0.25">
      <c r="A28" s="2"/>
      <c r="D28" s="2"/>
      <c r="E28" s="2"/>
      <c r="G28" s="2"/>
      <c r="H28" s="2"/>
    </row>
    <row r="29" spans="1:8" x14ac:dyDescent="0.25">
      <c r="A29" s="2"/>
      <c r="D29" s="2"/>
      <c r="E29" s="2"/>
      <c r="G29" s="2"/>
      <c r="H29" s="3" t="s">
        <v>6</v>
      </c>
    </row>
    <row r="30" spans="1:8" ht="15" x14ac:dyDescent="0.2">
      <c r="A30" s="5"/>
      <c r="B30" s="2"/>
      <c r="C30" s="2"/>
      <c r="D30" s="2"/>
      <c r="E30" s="2"/>
      <c r="F30" s="4"/>
      <c r="G30" s="2"/>
      <c r="H30" s="2"/>
    </row>
    <row r="31" spans="1:8" x14ac:dyDescent="0.25">
      <c r="G31" s="2"/>
      <c r="H31" s="3" t="s">
        <v>7</v>
      </c>
    </row>
    <row r="32" spans="1:8" x14ac:dyDescent="0.25">
      <c r="H32" s="2"/>
    </row>
    <row r="34" spans="1:8" x14ac:dyDescent="0.25">
      <c r="H34" s="3"/>
    </row>
    <row r="40" spans="1:8" x14ac:dyDescent="0.25">
      <c r="A40" s="2"/>
      <c r="D40" s="2"/>
      <c r="E40" s="2"/>
      <c r="F40" s="3"/>
      <c r="G40" s="2"/>
    </row>
    <row r="41" spans="1:8" x14ac:dyDescent="0.25">
      <c r="A41" s="2"/>
      <c r="D41" s="2"/>
      <c r="E41" s="2"/>
      <c r="G41" s="2"/>
    </row>
    <row r="42" spans="1:8" x14ac:dyDescent="0.25">
      <c r="A42" s="2"/>
      <c r="D42" s="2"/>
      <c r="E42" s="2"/>
      <c r="G42" s="2"/>
    </row>
    <row r="43" spans="1:8" x14ac:dyDescent="0.25">
      <c r="A43" s="2"/>
      <c r="D43" s="2"/>
      <c r="E43" s="2"/>
      <c r="G43" s="2"/>
    </row>
    <row r="44" spans="1:8" x14ac:dyDescent="0.25">
      <c r="A44" s="2"/>
      <c r="D44" s="2"/>
      <c r="E44" s="2"/>
      <c r="G44" s="2"/>
    </row>
    <row r="45" spans="1:8" x14ac:dyDescent="0.25">
      <c r="A45" s="2"/>
      <c r="D45" s="2"/>
      <c r="E45" s="2"/>
      <c r="G45" s="2"/>
    </row>
    <row r="46" spans="1:8" x14ac:dyDescent="0.25">
      <c r="A46" s="2"/>
      <c r="D46" s="2"/>
      <c r="E46" s="2"/>
      <c r="G46" s="2"/>
      <c r="H46" s="3" t="s">
        <v>5</v>
      </c>
    </row>
    <row r="47" spans="1:8" x14ac:dyDescent="0.25">
      <c r="A47" s="2"/>
      <c r="D47" s="2"/>
      <c r="E47" s="2"/>
      <c r="G47" s="2"/>
      <c r="H47" s="2"/>
    </row>
    <row r="48" spans="1:8" x14ac:dyDescent="0.2">
      <c r="A48" s="5"/>
      <c r="B48" s="2"/>
      <c r="C48" s="2"/>
      <c r="D48" s="2"/>
      <c r="E48" s="2"/>
      <c r="F48" s="4"/>
      <c r="G48" s="2"/>
      <c r="H48" s="3" t="s">
        <v>6</v>
      </c>
    </row>
    <row r="49" spans="1:8" x14ac:dyDescent="0.25">
      <c r="G49" s="2"/>
      <c r="H49" s="2"/>
    </row>
    <row r="50" spans="1:8" x14ac:dyDescent="0.25">
      <c r="H50" s="3" t="s">
        <v>7</v>
      </c>
    </row>
    <row r="51" spans="1:8" x14ac:dyDescent="0.25">
      <c r="H51" s="2"/>
    </row>
    <row r="52" spans="1:8" x14ac:dyDescent="0.25">
      <c r="H52" s="3"/>
    </row>
    <row r="56" spans="1:8" x14ac:dyDescent="0.25">
      <c r="A56" s="2"/>
      <c r="D56" s="2"/>
      <c r="E56" s="2"/>
      <c r="F56" s="3"/>
      <c r="G56" s="2"/>
    </row>
    <row r="57" spans="1:8" x14ac:dyDescent="0.25">
      <c r="A57" s="2"/>
      <c r="D57" s="2"/>
      <c r="E57" s="2"/>
      <c r="G57" s="2"/>
    </row>
    <row r="58" spans="1:8" x14ac:dyDescent="0.25">
      <c r="A58" s="2"/>
      <c r="D58" s="2"/>
      <c r="E58" s="2"/>
      <c r="G58" s="2"/>
    </row>
    <row r="59" spans="1:8" x14ac:dyDescent="0.25">
      <c r="A59" s="2"/>
      <c r="D59" s="2"/>
      <c r="E59" s="2"/>
      <c r="G59" s="2"/>
    </row>
    <row r="60" spans="1:8" x14ac:dyDescent="0.25">
      <c r="A60" s="2"/>
      <c r="D60" s="2"/>
      <c r="E60" s="2"/>
      <c r="G60" s="2"/>
    </row>
    <row r="61" spans="1:8" x14ac:dyDescent="0.25">
      <c r="A61" s="2"/>
      <c r="D61" s="2"/>
      <c r="E61" s="2"/>
      <c r="G61" s="2"/>
    </row>
    <row r="62" spans="1:8" x14ac:dyDescent="0.25">
      <c r="A62" s="2"/>
      <c r="D62" s="2"/>
      <c r="E62" s="2"/>
      <c r="G62" s="2"/>
      <c r="H62" s="3"/>
    </row>
    <row r="63" spans="1:8" x14ac:dyDescent="0.25">
      <c r="A63" s="2"/>
      <c r="D63" s="2"/>
      <c r="E63" s="2"/>
      <c r="G63" s="2"/>
      <c r="H63" s="2"/>
    </row>
    <row r="64" spans="1:8" x14ac:dyDescent="0.2">
      <c r="A64" s="5"/>
      <c r="B64" s="2"/>
      <c r="C64" s="2"/>
      <c r="D64" s="2"/>
      <c r="E64" s="2"/>
      <c r="F64" s="4"/>
      <c r="G64" s="2"/>
      <c r="H64" s="3" t="s">
        <v>7</v>
      </c>
    </row>
    <row r="65" spans="7:8" x14ac:dyDescent="0.25">
      <c r="G65" s="2"/>
      <c r="H65" s="2"/>
    </row>
    <row r="67" spans="7:8" x14ac:dyDescent="0.25">
      <c r="H67" s="2"/>
    </row>
    <row r="68" spans="7:8" x14ac:dyDescent="0.25">
      <c r="H68" s="3"/>
    </row>
    <row r="79" spans="7:8" x14ac:dyDescent="0.25">
      <c r="H79" s="3" t="s">
        <v>6</v>
      </c>
    </row>
  </sheetData>
  <mergeCells count="1">
    <mergeCell ref="B1:K1"/>
  </mergeCells>
  <phoneticPr fontId="11" type="noConversion"/>
  <hyperlinks>
    <hyperlink ref="H12" location="Nb_cpte!A1" display="le nombre de comptes" xr:uid="{00000000-0004-0000-0100-000000000000}"/>
    <hyperlink ref="I3" location="'Sources et méthodologie'!A1" display="Sources et Méthodologie" xr:uid="{00000000-0004-0000-0100-000001000000}"/>
    <hyperlink ref="H46" location="Nb_cpte!A1" display="le nombre de comptes" xr:uid="{00000000-0004-0000-0100-000002000000}"/>
    <hyperlink ref="H48" location="Vol_hor!A1" display="le volume horaire" xr:uid="{00000000-0004-0000-0100-000003000000}"/>
    <hyperlink ref="H29" location="Vol_hor!A1" display="le volume horaire" xr:uid="{00000000-0004-0000-0100-000004000000}"/>
    <hyperlink ref="H31" location="Mass_sal_nette!A1" display="la mase salariale nette" xr:uid="{00000000-0004-0000-0100-000005000000}"/>
    <hyperlink ref="H50" location="Mass_sal_nette!A1" display="la mase salariale nette" xr:uid="{00000000-0004-0000-0100-000006000000}"/>
    <hyperlink ref="H64" location="Mass_sal_nette!A1" display="la mase salariale nette" xr:uid="{00000000-0004-0000-0100-000007000000}"/>
    <hyperlink ref="H79" location="Vol_hor!A1" display="le volume horaire" xr:uid="{00000000-0004-0000-0100-000008000000}"/>
  </hyperlinks>
  <pageMargins left="0.2" right="0.19" top="0.2" bottom="0.2" header="0.4921259845" footer="0.2"/>
  <pageSetup paperSize="8" scale="8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70" r:id="rId4" name="Drop Down 22">
              <controlPr defaultSize="0" autoLine="0" autoPict="0">
                <anchor moveWithCells="1">
                  <from>
                    <xdr:col>2</xdr:col>
                    <xdr:colOff>19050</xdr:colOff>
                    <xdr:row>1</xdr:row>
                    <xdr:rowOff>304800</xdr:rowOff>
                  </from>
                  <to>
                    <xdr:col>6</xdr:col>
                    <xdr:colOff>352425</xdr:colOff>
                    <xdr:row>3</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Y214"/>
  <sheetViews>
    <sheetView showGridLines="0" zoomScaleNormal="75" workbookViewId="0">
      <pane xSplit="1" ySplit="3" topLeftCell="E4" activePane="bottomRight" state="frozen"/>
      <selection activeCell="B66" sqref="B66:Y68"/>
      <selection pane="topRight" activeCell="B66" sqref="B66:Y68"/>
      <selection pane="bottomLeft" activeCell="B66" sqref="B66:Y68"/>
      <selection pane="bottomRight" activeCell="T67" sqref="T67"/>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4" t="s">
        <v>8</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2360794.1206746083</v>
      </c>
      <c r="C5" s="15">
        <f ca="1">SUM(D5,F5)</f>
        <v>1702573.5271611195</v>
      </c>
      <c r="D5" s="16">
        <f ca="1">OFFSET(Import_SAS_CVS!CA2,(Synth!$D$3-1)*Synth!$E$3,0)</f>
        <v>1637656.9777984601</v>
      </c>
      <c r="E5" s="16">
        <f ca="1">OFFSET(Import_SAS_CVS!U2,(Synth!$D$3-1)*Synth!$E$3,0)</f>
        <v>658220.593513489</v>
      </c>
      <c r="F5" s="16">
        <f ca="1">OFFSET(Import_SAS_CVS!CE2,(Synth!$D$3-1)*Synth!$E$3,0)</f>
        <v>64916.549362659498</v>
      </c>
      <c r="G5" s="17">
        <f ca="1">OFFSET(Import_SAS_CVS!C2,(Synth!$D$3-1)*Synth!$E$3,0)</f>
        <v>1024157.2405014</v>
      </c>
      <c r="H5" s="16">
        <f ca="1">OFFSET(Import_SAS_CVS!D2,(Synth!$D$3-1)*Synth!$E$3,0)</f>
        <v>8412.0033199787104</v>
      </c>
      <c r="I5" s="16">
        <f ca="1">OFFSET(Import_SAS_CVS!E2,(Synth!$D$3-1)*Synth!$E$3,0)</f>
        <v>603422.18122100795</v>
      </c>
      <c r="J5" s="42">
        <f ca="1">OFFSET(Import_SAS_CVS!F2,(Synth!$D$3-1)*Synth!$E$3,0)</f>
        <v>287204.21068572998</v>
      </c>
      <c r="K5" s="16">
        <f ca="1">OFFSET(Import_SAS_CVS!G2,(Synth!$D$3-1)*Synth!$E$3,0)</f>
        <v>199.112093258649</v>
      </c>
      <c r="L5" s="16">
        <f ca="1">OFFSET(Import_SAS_CVS!H2,(Synth!$D$3-1)*Synth!$E$3,0)</f>
        <v>65172.848554611199</v>
      </c>
      <c r="M5" s="42">
        <f ca="1">OFFSET(Import_SAS_CVS!I2,(Synth!$D$3-1)*Synth!$E$3,0)</f>
        <v>5606.0750109553301</v>
      </c>
      <c r="N5" s="16">
        <f ca="1">OFFSET(Import_SAS_CVS!J2,(Synth!$D$3-1)*Synth!$E$3,0)</f>
        <v>1761.57989700139</v>
      </c>
      <c r="O5" s="18">
        <f ca="1">OFFSET(Import_SAS_CVS!K2,(Synth!$D$3-1)*Synth!$E$3,0)</f>
        <v>658732.82254028297</v>
      </c>
      <c r="P5" s="112">
        <f ca="1">OFFSET(Import_SAS_CVS!L2,(Synth!$D$3-1)*Synth!$E$3,0)</f>
        <v>795880.39311981201</v>
      </c>
      <c r="Q5" s="113">
        <f ca="1">OFFSET(Import_SAS_CVS!M2,(Synth!$D$3-1)*Synth!$E$3,0)</f>
        <v>559362.57241821301</v>
      </c>
      <c r="R5" s="113">
        <f ca="1">OFFSET(Import_SAS_CVS!N2,(Synth!$D$3-1)*Synth!$E$3,0)</f>
        <v>168447.254011154</v>
      </c>
      <c r="S5" s="113">
        <f ca="1">OFFSET(Import_SAS_CVS!O2,(Synth!$D$3-1)*Synth!$E$3,0)</f>
        <v>0</v>
      </c>
      <c r="T5" s="113">
        <f ca="1">OFFSET(Import_SAS_CVS!P2,(Synth!$D$3-1)*Synth!$E$3,0)</f>
        <v>0</v>
      </c>
      <c r="U5" s="113">
        <f ca="1">OFFSET(Import_SAS_CVS!Q2,(Synth!$D$3-1)*Synth!$E$3,0)</f>
        <v>102950.040159225</v>
      </c>
      <c r="V5" s="113">
        <f ca="1">OFFSET(Import_SAS_CVS!R2,(Synth!$D$3-1)*Synth!$E$3,0)</f>
        <v>0</v>
      </c>
      <c r="W5" s="113">
        <f ca="1">OFFSET(Import_SAS_CVS!S2,(Synth!$D$3-1)*Synth!$E$3,0)</f>
        <v>0</v>
      </c>
      <c r="X5" s="113">
        <f ca="1">OFFSET(Import_SAS_CVS!T2,(Synth!$D$3-1)*Synth!$E$3,0)</f>
        <v>64637.525302410097</v>
      </c>
      <c r="Y5" s="114">
        <f ca="1">OFFSET(Import_SAS_CVS!CQ2,(Synth!$D$3-1)*Synth!$E$3,0)</f>
        <v>3.9542140689736698</v>
      </c>
    </row>
    <row r="6" spans="1:25" x14ac:dyDescent="0.2">
      <c r="A6" s="20">
        <v>38168</v>
      </c>
      <c r="B6" s="21">
        <f t="shared" ref="B6:B64" ca="1" si="0">SUM(C6,E6)</f>
        <v>2369368.9781069737</v>
      </c>
      <c r="C6" s="21">
        <f t="shared" ref="C6:C64" ca="1" si="1">SUM(D6,F6)</f>
        <v>1707561.8858523348</v>
      </c>
      <c r="D6" s="22">
        <f ca="1">OFFSET(Import_SAS_CVS!CA3,(Synth!$D$3-1)*Synth!$E$3,0)</f>
        <v>1643030.3714447001</v>
      </c>
      <c r="E6" s="22">
        <f ca="1">OFFSET(Import_SAS_CVS!U3,(Synth!$D$3-1)*Synth!$E$3,0)</f>
        <v>661807.09225463902</v>
      </c>
      <c r="F6" s="22">
        <f ca="1">OFFSET(Import_SAS_CVS!CE3,(Synth!$D$3-1)*Synth!$E$3,0)</f>
        <v>64531.514407634699</v>
      </c>
      <c r="G6" s="23">
        <f ca="1">OFFSET(Import_SAS_CVS!C3,(Synth!$D$3-1)*Synth!$E$3,0)</f>
        <v>1036393.91833496</v>
      </c>
      <c r="H6" s="24">
        <f ca="1">OFFSET(Import_SAS_CVS!D3,(Synth!$D$3-1)*Synth!$E$3,0)</f>
        <v>8704.27977645397</v>
      </c>
      <c r="I6" s="24">
        <f ca="1">OFFSET(Import_SAS_CVS!E3,(Synth!$D$3-1)*Synth!$E$3,0)</f>
        <v>593297.16989135696</v>
      </c>
      <c r="J6" s="43">
        <f ca="1">OFFSET(Import_SAS_CVS!F3,(Synth!$D$3-1)*Synth!$E$3,0)</f>
        <v>291679.458229065</v>
      </c>
      <c r="K6" s="24">
        <f ca="1">OFFSET(Import_SAS_CVS!G3,(Synth!$D$3-1)*Synth!$E$3,0)</f>
        <v>2271.2812615633002</v>
      </c>
      <c r="L6" s="24">
        <f ca="1">OFFSET(Import_SAS_CVS!H3,(Synth!$D$3-1)*Synth!$E$3,0)</f>
        <v>61636.812303543098</v>
      </c>
      <c r="M6" s="43">
        <f ca="1">OFFSET(Import_SAS_CVS!I3,(Synth!$D$3-1)*Synth!$E$3,0)</f>
        <v>5427.9896343946502</v>
      </c>
      <c r="N6" s="24">
        <f ca="1">OFFSET(Import_SAS_CVS!J3,(Synth!$D$3-1)*Synth!$E$3,0)</f>
        <v>32845.254570484198</v>
      </c>
      <c r="O6" s="25">
        <f ca="1">OFFSET(Import_SAS_CVS!K3,(Synth!$D$3-1)*Synth!$E$3,0)</f>
        <v>614928.459373474</v>
      </c>
      <c r="P6" s="115">
        <f ca="1">OFFSET(Import_SAS_CVS!L3,(Synth!$D$3-1)*Synth!$E$3,0)</f>
        <v>807875.87751769996</v>
      </c>
      <c r="Q6" s="116">
        <f ca="1">OFFSET(Import_SAS_CVS!M3,(Synth!$D$3-1)*Synth!$E$3,0)</f>
        <v>557565.13353729201</v>
      </c>
      <c r="R6" s="116">
        <f ca="1">OFFSET(Import_SAS_CVS!N3,(Synth!$D$3-1)*Synth!$E$3,0)</f>
        <v>172255.75793647801</v>
      </c>
      <c r="S6" s="116">
        <f ca="1">OFFSET(Import_SAS_CVS!O3,(Synth!$D$3-1)*Synth!$E$3,0)</f>
        <v>0</v>
      </c>
      <c r="T6" s="116">
        <f ca="1">OFFSET(Import_SAS_CVS!P3,(Synth!$D$3-1)*Synth!$E$3,0)</f>
        <v>0</v>
      </c>
      <c r="U6" s="116">
        <f ca="1">OFFSET(Import_SAS_CVS!Q3,(Synth!$D$3-1)*Synth!$E$3,0)</f>
        <v>102357.124752998</v>
      </c>
      <c r="V6" s="116">
        <f ca="1">OFFSET(Import_SAS_CVS!R3,(Synth!$D$3-1)*Synth!$E$3,0)</f>
        <v>0</v>
      </c>
      <c r="W6" s="116">
        <f ca="1">OFFSET(Import_SAS_CVS!S3,(Synth!$D$3-1)*Synth!$E$3,0)</f>
        <v>0</v>
      </c>
      <c r="X6" s="116">
        <f ca="1">OFFSET(Import_SAS_CVS!T3,(Synth!$D$3-1)*Synth!$E$3,0)</f>
        <v>64432.040660858198</v>
      </c>
      <c r="Y6" s="117">
        <f ca="1">OFFSET(Import_SAS_CVS!CQ3,(Synth!$D$3-1)*Synth!$E$3,0)</f>
        <v>43.821709192823597</v>
      </c>
    </row>
    <row r="7" spans="1:25" x14ac:dyDescent="0.2">
      <c r="A7" s="20">
        <v>38260</v>
      </c>
      <c r="B7" s="21">
        <f t="shared" ca="1" si="0"/>
        <v>2389342.40583754</v>
      </c>
      <c r="C7" s="21">
        <f t="shared" ca="1" si="1"/>
        <v>1731827.067046646</v>
      </c>
      <c r="D7" s="22">
        <f ca="1">OFFSET(Import_SAS_CVS!CA4,(Synth!$D$3-1)*Synth!$E$3,0)</f>
        <v>1668412.3334655799</v>
      </c>
      <c r="E7" s="22">
        <f ca="1">OFFSET(Import_SAS_CVS!U4,(Synth!$D$3-1)*Synth!$E$3,0)</f>
        <v>657515.33879089402</v>
      </c>
      <c r="F7" s="22">
        <f ca="1">OFFSET(Import_SAS_CVS!CE4,(Synth!$D$3-1)*Synth!$E$3,0)</f>
        <v>63414.733581066102</v>
      </c>
      <c r="G7" s="23">
        <f ca="1">OFFSET(Import_SAS_CVS!C4,(Synth!$D$3-1)*Synth!$E$3,0)</f>
        <v>1057417.5663604699</v>
      </c>
      <c r="H7" s="24">
        <f ca="1">OFFSET(Import_SAS_CVS!D4,(Synth!$D$3-1)*Synth!$E$3,0)</f>
        <v>9092.1133366823196</v>
      </c>
      <c r="I7" s="24">
        <f ca="1">OFFSET(Import_SAS_CVS!E4,(Synth!$D$3-1)*Synth!$E$3,0)</f>
        <v>607425.41021728504</v>
      </c>
      <c r="J7" s="43">
        <f ca="1">OFFSET(Import_SAS_CVS!F4,(Synth!$D$3-1)*Synth!$E$3,0)</f>
        <v>312570.81972503703</v>
      </c>
      <c r="K7" s="24">
        <f ca="1">OFFSET(Import_SAS_CVS!G4,(Synth!$D$3-1)*Synth!$E$3,0)</f>
        <v>5758.7750152349499</v>
      </c>
      <c r="L7" s="24">
        <f ca="1">OFFSET(Import_SAS_CVS!H4,(Synth!$D$3-1)*Synth!$E$3,0)</f>
        <v>58200.392260551504</v>
      </c>
      <c r="M7" s="43">
        <f ca="1">OFFSET(Import_SAS_CVS!I4,(Synth!$D$3-1)*Synth!$E$3,0)</f>
        <v>5248.3068211674699</v>
      </c>
      <c r="N7" s="24">
        <f ca="1">OFFSET(Import_SAS_CVS!J4,(Synth!$D$3-1)*Synth!$E$3,0)</f>
        <v>77708.682690620393</v>
      </c>
      <c r="O7" s="25">
        <f ca="1">OFFSET(Import_SAS_CVS!K4,(Synth!$D$3-1)*Synth!$E$3,0)</f>
        <v>582300.58299255394</v>
      </c>
      <c r="P7" s="115">
        <f ca="1">OFFSET(Import_SAS_CVS!L4,(Synth!$D$3-1)*Synth!$E$3,0)</f>
        <v>852962.13575744606</v>
      </c>
      <c r="Q7" s="116">
        <f ca="1">OFFSET(Import_SAS_CVS!M4,(Synth!$D$3-1)*Synth!$E$3,0)</f>
        <v>561936.08688354504</v>
      </c>
      <c r="R7" s="116">
        <f ca="1">OFFSET(Import_SAS_CVS!N4,(Synth!$D$3-1)*Synth!$E$3,0)</f>
        <v>175880.842954636</v>
      </c>
      <c r="S7" s="116">
        <f ca="1">OFFSET(Import_SAS_CVS!O4,(Synth!$D$3-1)*Synth!$E$3,0)</f>
        <v>0</v>
      </c>
      <c r="T7" s="116">
        <f ca="1">OFFSET(Import_SAS_CVS!P4,(Synth!$D$3-1)*Synth!$E$3,0)</f>
        <v>0</v>
      </c>
      <c r="U7" s="116">
        <f ca="1">OFFSET(Import_SAS_CVS!Q4,(Synth!$D$3-1)*Synth!$E$3,0)</f>
        <v>102310.370219231</v>
      </c>
      <c r="V7" s="116">
        <f ca="1">OFFSET(Import_SAS_CVS!R4,(Synth!$D$3-1)*Synth!$E$3,0)</f>
        <v>0</v>
      </c>
      <c r="W7" s="116">
        <f ca="1">OFFSET(Import_SAS_CVS!S4,(Synth!$D$3-1)*Synth!$E$3,0)</f>
        <v>0</v>
      </c>
      <c r="X7" s="116">
        <f ca="1">OFFSET(Import_SAS_CVS!T4,(Synth!$D$3-1)*Synth!$E$3,0)</f>
        <v>63658.279171466798</v>
      </c>
      <c r="Y7" s="117">
        <f ca="1">OFFSET(Import_SAS_CVS!CQ4,(Synth!$D$3-1)*Synth!$E$3,0)</f>
        <v>87.5661700963974</v>
      </c>
    </row>
    <row r="8" spans="1:25" ht="12" thickBot="1" x14ac:dyDescent="0.25">
      <c r="A8" s="26">
        <v>38352</v>
      </c>
      <c r="B8" s="27">
        <f t="shared" ca="1" si="0"/>
        <v>2412549.7106838254</v>
      </c>
      <c r="C8" s="27">
        <f t="shared" ca="1" si="1"/>
        <v>1740094.8349437742</v>
      </c>
      <c r="D8" s="28">
        <f ca="1">OFFSET(Import_SAS_CVS!CA5,(Synth!$D$3-1)*Synth!$E$3,0)</f>
        <v>1675936.5408630399</v>
      </c>
      <c r="E8" s="28">
        <f ca="1">OFFSET(Import_SAS_CVS!U5,(Synth!$D$3-1)*Synth!$E$3,0)</f>
        <v>672454.87574005104</v>
      </c>
      <c r="F8" s="28">
        <f ca="1">OFFSET(Import_SAS_CVS!CE5,(Synth!$D$3-1)*Synth!$E$3,0)</f>
        <v>64158.294080734297</v>
      </c>
      <c r="G8" s="29">
        <f ca="1">OFFSET(Import_SAS_CVS!C5,(Synth!$D$3-1)*Synth!$E$3,0)</f>
        <v>1080542.35038757</v>
      </c>
      <c r="H8" s="28">
        <f ca="1">OFFSET(Import_SAS_CVS!D5,(Synth!$D$3-1)*Synth!$E$3,0)</f>
        <v>8846.3218439817392</v>
      </c>
      <c r="I8" s="28">
        <f ca="1">OFFSET(Import_SAS_CVS!E5,(Synth!$D$3-1)*Synth!$E$3,0)</f>
        <v>587693.69104766799</v>
      </c>
      <c r="J8" s="44">
        <f ca="1">OFFSET(Import_SAS_CVS!F5,(Synth!$D$3-1)*Synth!$E$3,0)</f>
        <v>307857.92240142799</v>
      </c>
      <c r="K8" s="28">
        <f ca="1">OFFSET(Import_SAS_CVS!G5,(Synth!$D$3-1)*Synth!$E$3,0)</f>
        <v>9338.0433835983295</v>
      </c>
      <c r="L8" s="28">
        <f ca="1">OFFSET(Import_SAS_CVS!H5,(Synth!$D$3-1)*Synth!$E$3,0)</f>
        <v>54512.618087291703</v>
      </c>
      <c r="M8" s="44">
        <f ca="1">OFFSET(Import_SAS_CVS!I5,(Synth!$D$3-1)*Synth!$E$3,0)</f>
        <v>5065.4396379589998</v>
      </c>
      <c r="N8" s="28">
        <f ca="1">OFFSET(Import_SAS_CVS!J5,(Synth!$D$3-1)*Synth!$E$3,0)</f>
        <v>121960.474835396</v>
      </c>
      <c r="O8" s="30">
        <f ca="1">OFFSET(Import_SAS_CVS!K5,(Synth!$D$3-1)*Synth!$E$3,0)</f>
        <v>557981.74006652797</v>
      </c>
      <c r="P8" s="118">
        <f ca="1">OFFSET(Import_SAS_CVS!L5,(Synth!$D$3-1)*Synth!$E$3,0)</f>
        <v>839488.20589446998</v>
      </c>
      <c r="Q8" s="119">
        <f ca="1">OFFSET(Import_SAS_CVS!M5,(Synth!$D$3-1)*Synth!$E$3,0)</f>
        <v>567998.78778076195</v>
      </c>
      <c r="R8" s="119">
        <f ca="1">OFFSET(Import_SAS_CVS!N5,(Synth!$D$3-1)*Synth!$E$3,0)</f>
        <v>178311.705480576</v>
      </c>
      <c r="S8" s="119">
        <f ca="1">OFFSET(Import_SAS_CVS!O5,(Synth!$D$3-1)*Synth!$E$3,0)</f>
        <v>0</v>
      </c>
      <c r="T8" s="119">
        <f ca="1">OFFSET(Import_SAS_CVS!P5,(Synth!$D$3-1)*Synth!$E$3,0)</f>
        <v>0</v>
      </c>
      <c r="U8" s="119">
        <f ca="1">OFFSET(Import_SAS_CVS!Q5,(Synth!$D$3-1)*Synth!$E$3,0)</f>
        <v>101912.120312691</v>
      </c>
      <c r="V8" s="119">
        <f ca="1">OFFSET(Import_SAS_CVS!R5,(Synth!$D$3-1)*Synth!$E$3,0)</f>
        <v>0</v>
      </c>
      <c r="W8" s="119">
        <f ca="1">OFFSET(Import_SAS_CVS!S5,(Synth!$D$3-1)*Synth!$E$3,0)</f>
        <v>0</v>
      </c>
      <c r="X8" s="119">
        <f ca="1">OFFSET(Import_SAS_CVS!T5,(Synth!$D$3-1)*Synth!$E$3,0)</f>
        <v>64016.844867229498</v>
      </c>
      <c r="Y8" s="120">
        <f ca="1">OFFSET(Import_SAS_CVS!CQ5,(Synth!$D$3-1)*Synth!$E$3,0)</f>
        <v>122.79491628333901</v>
      </c>
    </row>
    <row r="9" spans="1:25" x14ac:dyDescent="0.2">
      <c r="A9" s="14">
        <v>38442</v>
      </c>
      <c r="B9" s="15">
        <f t="shared" ca="1" si="0"/>
        <v>2449155.9753294042</v>
      </c>
      <c r="C9" s="15">
        <f t="shared" ca="1" si="1"/>
        <v>1771255.7969083833</v>
      </c>
      <c r="D9" s="16">
        <f ca="1">OFFSET(Import_SAS_CVS!CA6,(Synth!$D$3-1)*Synth!$E$3,0)</f>
        <v>1706810.65882874</v>
      </c>
      <c r="E9" s="16">
        <f ca="1">OFFSET(Import_SAS_CVS!U6,(Synth!$D$3-1)*Synth!$E$3,0)</f>
        <v>677900.17842102097</v>
      </c>
      <c r="F9" s="16">
        <f ca="1">OFFSET(Import_SAS_CVS!CE6,(Synth!$D$3-1)*Synth!$E$3,0)</f>
        <v>64445.1380796433</v>
      </c>
      <c r="G9" s="17">
        <f ca="1">OFFSET(Import_SAS_CVS!C6,(Synth!$D$3-1)*Synth!$E$3,0)</f>
        <v>1110214.15338135</v>
      </c>
      <c r="H9" s="16">
        <f ca="1">OFFSET(Import_SAS_CVS!D6,(Synth!$D$3-1)*Synth!$E$3,0)</f>
        <v>9348.6673457622492</v>
      </c>
      <c r="I9" s="16">
        <f ca="1">OFFSET(Import_SAS_CVS!E6,(Synth!$D$3-1)*Synth!$E$3,0)</f>
        <v>586005.01819610596</v>
      </c>
      <c r="J9" s="42">
        <f ca="1">OFFSET(Import_SAS_CVS!F6,(Synth!$D$3-1)*Synth!$E$3,0)</f>
        <v>312958.86006927502</v>
      </c>
      <c r="K9" s="16">
        <f ca="1">OFFSET(Import_SAS_CVS!G6,(Synth!$D$3-1)*Synth!$E$3,0)</f>
        <v>13707.788152813901</v>
      </c>
      <c r="L9" s="16">
        <f ca="1">OFFSET(Import_SAS_CVS!H6,(Synth!$D$3-1)*Synth!$E$3,0)</f>
        <v>51074.173074245497</v>
      </c>
      <c r="M9" s="42">
        <f ca="1">OFFSET(Import_SAS_CVS!I6,(Synth!$D$3-1)*Synth!$E$3,0)</f>
        <v>4893.69291800261</v>
      </c>
      <c r="N9" s="16">
        <f ca="1">OFFSET(Import_SAS_CVS!J6,(Synth!$D$3-1)*Synth!$E$3,0)</f>
        <v>174793.948255539</v>
      </c>
      <c r="O9" s="18">
        <f ca="1">OFFSET(Import_SAS_CVS!K6,(Synth!$D$3-1)*Synth!$E$3,0)</f>
        <v>503563.763698578</v>
      </c>
      <c r="P9" s="112">
        <f ca="1">OFFSET(Import_SAS_CVS!L6,(Synth!$D$3-1)*Synth!$E$3,0)</f>
        <v>835268.36714172398</v>
      </c>
      <c r="Q9" s="113">
        <f ca="1">OFFSET(Import_SAS_CVS!M6,(Synth!$D$3-1)*Synth!$E$3,0)</f>
        <v>575762.333511353</v>
      </c>
      <c r="R9" s="113">
        <f ca="1">OFFSET(Import_SAS_CVS!N6,(Synth!$D$3-1)*Synth!$E$3,0)</f>
        <v>181516.83323669399</v>
      </c>
      <c r="S9" s="113">
        <f ca="1">OFFSET(Import_SAS_CVS!O6,(Synth!$D$3-1)*Synth!$E$3,0)</f>
        <v>0</v>
      </c>
      <c r="T9" s="113">
        <f ca="1">OFFSET(Import_SAS_CVS!P6,(Synth!$D$3-1)*Synth!$E$3,0)</f>
        <v>0</v>
      </c>
      <c r="U9" s="113">
        <f ca="1">OFFSET(Import_SAS_CVS!Q6,(Synth!$D$3-1)*Synth!$E$3,0)</f>
        <v>103152.841986656</v>
      </c>
      <c r="V9" s="113">
        <f ca="1">OFFSET(Import_SAS_CVS!R6,(Synth!$D$3-1)*Synth!$E$3,0)</f>
        <v>0</v>
      </c>
      <c r="W9" s="113">
        <f ca="1">OFFSET(Import_SAS_CVS!S6,(Synth!$D$3-1)*Synth!$E$3,0)</f>
        <v>0</v>
      </c>
      <c r="X9" s="113">
        <f ca="1">OFFSET(Import_SAS_CVS!T6,(Synth!$D$3-1)*Synth!$E$3,0)</f>
        <v>64012.692987442002</v>
      </c>
      <c r="Y9" s="114">
        <f ca="1">OFFSET(Import_SAS_CVS!CQ6,(Synth!$D$3-1)*Synth!$E$3,0)</f>
        <v>196.054433144629</v>
      </c>
    </row>
    <row r="10" spans="1:25" x14ac:dyDescent="0.2">
      <c r="A10" s="20">
        <v>38533</v>
      </c>
      <c r="B10" s="21">
        <f t="shared" ca="1" si="0"/>
        <v>2475248.9533467321</v>
      </c>
      <c r="C10" s="21">
        <f t="shared" ca="1" si="1"/>
        <v>1792061.3650136022</v>
      </c>
      <c r="D10" s="22">
        <f ca="1">OFFSET(Import_SAS_CVS!CA7,(Synth!$D$3-1)*Synth!$E$3,0)</f>
        <v>1727379.65905762</v>
      </c>
      <c r="E10" s="22">
        <f ca="1">OFFSET(Import_SAS_CVS!U7,(Synth!$D$3-1)*Synth!$E$3,0)</f>
        <v>683187.58833313</v>
      </c>
      <c r="F10" s="22">
        <f ca="1">OFFSET(Import_SAS_CVS!CE7,(Synth!$D$3-1)*Synth!$E$3,0)</f>
        <v>64681.705955982201</v>
      </c>
      <c r="G10" s="23">
        <f ca="1">OFFSET(Import_SAS_CVS!C7,(Synth!$D$3-1)*Synth!$E$3,0)</f>
        <v>1135796.23983765</v>
      </c>
      <c r="H10" s="24">
        <f ca="1">OFFSET(Import_SAS_CVS!D7,(Synth!$D$3-1)*Synth!$E$3,0)</f>
        <v>8848.2570171356201</v>
      </c>
      <c r="I10" s="24">
        <f ca="1">OFFSET(Import_SAS_CVS!E7,(Synth!$D$3-1)*Synth!$E$3,0)</f>
        <v>578318.80509948696</v>
      </c>
      <c r="J10" s="43">
        <f ca="1">OFFSET(Import_SAS_CVS!F7,(Synth!$D$3-1)*Synth!$E$3,0)</f>
        <v>318266.71047592198</v>
      </c>
      <c r="K10" s="24">
        <f ca="1">OFFSET(Import_SAS_CVS!G7,(Synth!$D$3-1)*Synth!$E$3,0)</f>
        <v>17131.644727230101</v>
      </c>
      <c r="L10" s="24">
        <f ca="1">OFFSET(Import_SAS_CVS!H7,(Synth!$D$3-1)*Synth!$E$3,0)</f>
        <v>47023.108538627603</v>
      </c>
      <c r="M10" s="43">
        <f ca="1">OFFSET(Import_SAS_CVS!I7,(Synth!$D$3-1)*Synth!$E$3,0)</f>
        <v>4649.6674931645402</v>
      </c>
      <c r="N10" s="24">
        <f ca="1">OFFSET(Import_SAS_CVS!J7,(Synth!$D$3-1)*Synth!$E$3,0)</f>
        <v>222515.76202583301</v>
      </c>
      <c r="O10" s="25">
        <f ca="1">OFFSET(Import_SAS_CVS!K7,(Synth!$D$3-1)*Synth!$E$3,0)</f>
        <v>453647.005313873</v>
      </c>
      <c r="P10" s="115">
        <f ca="1">OFFSET(Import_SAS_CVS!L7,(Synth!$D$3-1)*Synth!$E$3,0)</f>
        <v>847479.51587677002</v>
      </c>
      <c r="Q10" s="116">
        <f ca="1">OFFSET(Import_SAS_CVS!M7,(Synth!$D$3-1)*Synth!$E$3,0)</f>
        <v>585962.72906494106</v>
      </c>
      <c r="R10" s="116">
        <f ca="1">OFFSET(Import_SAS_CVS!N7,(Synth!$D$3-1)*Synth!$E$3,0)</f>
        <v>182792.29319190999</v>
      </c>
      <c r="S10" s="116">
        <f ca="1">OFFSET(Import_SAS_CVS!O7,(Synth!$D$3-1)*Synth!$E$3,0)</f>
        <v>0</v>
      </c>
      <c r="T10" s="116">
        <f ca="1">OFFSET(Import_SAS_CVS!P7,(Synth!$D$3-1)*Synth!$E$3,0)</f>
        <v>0</v>
      </c>
      <c r="U10" s="116">
        <f ca="1">OFFSET(Import_SAS_CVS!Q7,(Synth!$D$3-1)*Synth!$E$3,0)</f>
        <v>111193.02652835799</v>
      </c>
      <c r="V10" s="116">
        <f ca="1">OFFSET(Import_SAS_CVS!R7,(Synth!$D$3-1)*Synth!$E$3,0)</f>
        <v>0</v>
      </c>
      <c r="W10" s="116">
        <f ca="1">OFFSET(Import_SAS_CVS!S7,(Synth!$D$3-1)*Synth!$E$3,0)</f>
        <v>0</v>
      </c>
      <c r="X10" s="116">
        <f ca="1">OFFSET(Import_SAS_CVS!T7,(Synth!$D$3-1)*Synth!$E$3,0)</f>
        <v>64330.907381534598</v>
      </c>
      <c r="Y10" s="117">
        <f ca="1">OFFSET(Import_SAS_CVS!CQ7,(Synth!$D$3-1)*Synth!$E$3,0)</f>
        <v>250.01474168524101</v>
      </c>
    </row>
    <row r="11" spans="1:25" x14ac:dyDescent="0.2">
      <c r="A11" s="20">
        <v>38625</v>
      </c>
      <c r="B11" s="21">
        <f t="shared" ca="1" si="0"/>
        <v>2486385.0313582434</v>
      </c>
      <c r="C11" s="21">
        <f t="shared" ca="1" si="1"/>
        <v>1807585.6084227574</v>
      </c>
      <c r="D11" s="22">
        <f ca="1">OFFSET(Import_SAS_CVS!CA8,(Synth!$D$3-1)*Synth!$E$3,0)</f>
        <v>1742965.0893554699</v>
      </c>
      <c r="E11" s="22">
        <f ca="1">OFFSET(Import_SAS_CVS!U8,(Synth!$D$3-1)*Synth!$E$3,0)</f>
        <v>678799.42293548596</v>
      </c>
      <c r="F11" s="22">
        <f ca="1">OFFSET(Import_SAS_CVS!CE8,(Synth!$D$3-1)*Synth!$E$3,0)</f>
        <v>64620.519067287401</v>
      </c>
      <c r="G11" s="23">
        <f ca="1">OFFSET(Import_SAS_CVS!C8,(Synth!$D$3-1)*Synth!$E$3,0)</f>
        <v>1158220.48548889</v>
      </c>
      <c r="H11" s="24">
        <f ca="1">OFFSET(Import_SAS_CVS!D8,(Synth!$D$3-1)*Synth!$E$3,0)</f>
        <v>9949.1605918407404</v>
      </c>
      <c r="I11" s="24">
        <f ca="1">OFFSET(Import_SAS_CVS!E8,(Synth!$D$3-1)*Synth!$E$3,0)</f>
        <v>579559.02157592797</v>
      </c>
      <c r="J11" s="43">
        <f ca="1">OFFSET(Import_SAS_CVS!F8,(Synth!$D$3-1)*Synth!$E$3,0)</f>
        <v>328615.51952362101</v>
      </c>
      <c r="K11" s="24">
        <f ca="1">OFFSET(Import_SAS_CVS!G8,(Synth!$D$3-1)*Synth!$E$3,0)</f>
        <v>21366.531911850001</v>
      </c>
      <c r="L11" s="24">
        <f ca="1">OFFSET(Import_SAS_CVS!H8,(Synth!$D$3-1)*Synth!$E$3,0)</f>
        <v>43659.620869636499</v>
      </c>
      <c r="M11" s="43">
        <f ca="1">OFFSET(Import_SAS_CVS!I8,(Synth!$D$3-1)*Synth!$E$3,0)</f>
        <v>4441.3823182582901</v>
      </c>
      <c r="N11" s="24">
        <f ca="1">OFFSET(Import_SAS_CVS!J8,(Synth!$D$3-1)*Synth!$E$3,0)</f>
        <v>273856.93758392299</v>
      </c>
      <c r="O11" s="25">
        <f ca="1">OFFSET(Import_SAS_CVS!K8,(Synth!$D$3-1)*Synth!$E$3,0)</f>
        <v>408148.64162826497</v>
      </c>
      <c r="P11" s="115">
        <f ca="1">OFFSET(Import_SAS_CVS!L8,(Synth!$D$3-1)*Synth!$E$3,0)</f>
        <v>874909.49019622803</v>
      </c>
      <c r="Q11" s="116">
        <f ca="1">OFFSET(Import_SAS_CVS!M8,(Synth!$D$3-1)*Synth!$E$3,0)</f>
        <v>597073.14160156297</v>
      </c>
      <c r="R11" s="116">
        <f ca="1">OFFSET(Import_SAS_CVS!N8,(Synth!$D$3-1)*Synth!$E$3,0)</f>
        <v>183758.84853172299</v>
      </c>
      <c r="S11" s="116">
        <f ca="1">OFFSET(Import_SAS_CVS!O8,(Synth!$D$3-1)*Synth!$E$3,0)</f>
        <v>0</v>
      </c>
      <c r="T11" s="116">
        <f ca="1">OFFSET(Import_SAS_CVS!P8,(Synth!$D$3-1)*Synth!$E$3,0)</f>
        <v>0</v>
      </c>
      <c r="U11" s="116">
        <f ca="1">OFFSET(Import_SAS_CVS!Q8,(Synth!$D$3-1)*Synth!$E$3,0)</f>
        <v>113034.646936417</v>
      </c>
      <c r="V11" s="116">
        <f ca="1">OFFSET(Import_SAS_CVS!R8,(Synth!$D$3-1)*Synth!$E$3,0)</f>
        <v>0</v>
      </c>
      <c r="W11" s="116">
        <f ca="1">OFFSET(Import_SAS_CVS!S8,(Synth!$D$3-1)*Synth!$E$3,0)</f>
        <v>0</v>
      </c>
      <c r="X11" s="116">
        <f ca="1">OFFSET(Import_SAS_CVS!T8,(Synth!$D$3-1)*Synth!$E$3,0)</f>
        <v>64658.825593471498</v>
      </c>
      <c r="Y11" s="117">
        <f ca="1">OFFSET(Import_SAS_CVS!CQ8,(Synth!$D$3-1)*Synth!$E$3,0)</f>
        <v>333.06428949534899</v>
      </c>
    </row>
    <row r="12" spans="1:25" ht="12" thickBot="1" x14ac:dyDescent="0.25">
      <c r="A12" s="26">
        <v>38717</v>
      </c>
      <c r="B12" s="27">
        <f t="shared" ca="1" si="0"/>
        <v>2521177.470158102</v>
      </c>
      <c r="C12" s="27">
        <f t="shared" ca="1" si="1"/>
        <v>1830918.8283505461</v>
      </c>
      <c r="D12" s="28">
        <f ca="1">OFFSET(Import_SAS_CVS!CA9,(Synth!$D$3-1)*Synth!$E$3,0)</f>
        <v>1765482.55143738</v>
      </c>
      <c r="E12" s="28">
        <f ca="1">OFFSET(Import_SAS_CVS!U9,(Synth!$D$3-1)*Synth!$E$3,0)</f>
        <v>690258.64180755604</v>
      </c>
      <c r="F12" s="28">
        <f ca="1">OFFSET(Import_SAS_CVS!CE9,(Synth!$D$3-1)*Synth!$E$3,0)</f>
        <v>65436.276913166002</v>
      </c>
      <c r="G12" s="29">
        <f ca="1">OFFSET(Import_SAS_CVS!C9,(Synth!$D$3-1)*Synth!$E$3,0)</f>
        <v>1182211.94972229</v>
      </c>
      <c r="H12" s="28">
        <f ca="1">OFFSET(Import_SAS_CVS!D9,(Synth!$D$3-1)*Synth!$E$3,0)</f>
        <v>10821.246203422499</v>
      </c>
      <c r="I12" s="28">
        <f ca="1">OFFSET(Import_SAS_CVS!E9,(Synth!$D$3-1)*Synth!$E$3,0)</f>
        <v>573349.25482940697</v>
      </c>
      <c r="J12" s="44">
        <f ca="1">OFFSET(Import_SAS_CVS!F9,(Synth!$D$3-1)*Synth!$E$3,0)</f>
        <v>335672.25832748401</v>
      </c>
      <c r="K12" s="28">
        <f ca="1">OFFSET(Import_SAS_CVS!G9,(Synth!$D$3-1)*Synth!$E$3,0)</f>
        <v>25201.736247777899</v>
      </c>
      <c r="L12" s="28">
        <f ca="1">OFFSET(Import_SAS_CVS!H9,(Synth!$D$3-1)*Synth!$E$3,0)</f>
        <v>40071.669361591303</v>
      </c>
      <c r="M12" s="44">
        <f ca="1">OFFSET(Import_SAS_CVS!I9,(Synth!$D$3-1)*Synth!$E$3,0)</f>
        <v>4217.3223246932002</v>
      </c>
      <c r="N12" s="28">
        <f ca="1">OFFSET(Import_SAS_CVS!J9,(Synth!$D$3-1)*Synth!$E$3,0)</f>
        <v>328177.84526062</v>
      </c>
      <c r="O12" s="30">
        <f ca="1">OFFSET(Import_SAS_CVS!K9,(Synth!$D$3-1)*Synth!$E$3,0)</f>
        <v>363099.78358459502</v>
      </c>
      <c r="P12" s="118">
        <f ca="1">OFFSET(Import_SAS_CVS!L9,(Synth!$D$3-1)*Synth!$E$3,0)</f>
        <v>860106.53168487502</v>
      </c>
      <c r="Q12" s="119">
        <f ca="1">OFFSET(Import_SAS_CVS!M9,(Synth!$D$3-1)*Synth!$E$3,0)</f>
        <v>607425.72450256301</v>
      </c>
      <c r="R12" s="119">
        <f ca="1">OFFSET(Import_SAS_CVS!N9,(Synth!$D$3-1)*Synth!$E$3,0)</f>
        <v>185442.17366981501</v>
      </c>
      <c r="S12" s="119">
        <f ca="1">OFFSET(Import_SAS_CVS!O9,(Synth!$D$3-1)*Synth!$E$3,0)</f>
        <v>0</v>
      </c>
      <c r="T12" s="119">
        <f ca="1">OFFSET(Import_SAS_CVS!P9,(Synth!$D$3-1)*Synth!$E$3,0)</f>
        <v>0</v>
      </c>
      <c r="U12" s="119">
        <f ca="1">OFFSET(Import_SAS_CVS!Q9,(Synth!$D$3-1)*Synth!$E$3,0)</f>
        <v>114397.66724968</v>
      </c>
      <c r="V12" s="119">
        <f ca="1">OFFSET(Import_SAS_CVS!R9,(Synth!$D$3-1)*Synth!$E$3,0)</f>
        <v>0</v>
      </c>
      <c r="W12" s="119">
        <f ca="1">OFFSET(Import_SAS_CVS!S9,(Synth!$D$3-1)*Synth!$E$3,0)</f>
        <v>0</v>
      </c>
      <c r="X12" s="119">
        <f ca="1">OFFSET(Import_SAS_CVS!T9,(Synth!$D$3-1)*Synth!$E$3,0)</f>
        <v>64874.646087169604</v>
      </c>
      <c r="Y12" s="120">
        <f ca="1">OFFSET(Import_SAS_CVS!CQ9,(Synth!$D$3-1)*Synth!$E$3,0)</f>
        <v>385.38626556471002</v>
      </c>
    </row>
    <row r="13" spans="1:25" x14ac:dyDescent="0.2">
      <c r="A13" s="14">
        <v>38807</v>
      </c>
      <c r="B13" s="15">
        <f t="shared" ca="1" si="0"/>
        <v>2547963.9387750644</v>
      </c>
      <c r="C13" s="15">
        <f t="shared" ca="1" si="1"/>
        <v>1849097.4834756877</v>
      </c>
      <c r="D13" s="16">
        <f ca="1">OFFSET(Import_SAS_CVS!CA10,(Synth!$D$3-1)*Synth!$E$3,0)</f>
        <v>1783412.44332886</v>
      </c>
      <c r="E13" s="16">
        <f ca="1">OFFSET(Import_SAS_CVS!U10,(Synth!$D$3-1)*Synth!$E$3,0)</f>
        <v>698866.45529937698</v>
      </c>
      <c r="F13" s="16">
        <f ca="1">OFFSET(Import_SAS_CVS!CE10,(Synth!$D$3-1)*Synth!$E$3,0)</f>
        <v>65685.040146827698</v>
      </c>
      <c r="G13" s="17">
        <f ca="1">OFFSET(Import_SAS_CVS!C10,(Synth!$D$3-1)*Synth!$E$3,0)</f>
        <v>1209033.50184631</v>
      </c>
      <c r="H13" s="16">
        <f ca="1">OFFSET(Import_SAS_CVS!D10,(Synth!$D$3-1)*Synth!$E$3,0)</f>
        <v>11033.405282497401</v>
      </c>
      <c r="I13" s="16">
        <f ca="1">OFFSET(Import_SAS_CVS!E10,(Synth!$D$3-1)*Synth!$E$3,0)</f>
        <v>562520.48336029099</v>
      </c>
      <c r="J13" s="42">
        <f ca="1">OFFSET(Import_SAS_CVS!F10,(Synth!$D$3-1)*Synth!$E$3,0)</f>
        <v>332105.76369094802</v>
      </c>
      <c r="K13" s="16">
        <f ca="1">OFFSET(Import_SAS_CVS!G10,(Synth!$D$3-1)*Synth!$E$3,0)</f>
        <v>29457.468174219099</v>
      </c>
      <c r="L13" s="16">
        <f ca="1">OFFSET(Import_SAS_CVS!H10,(Synth!$D$3-1)*Synth!$E$3,0)</f>
        <v>36448.305124282801</v>
      </c>
      <c r="M13" s="42">
        <f ca="1">OFFSET(Import_SAS_CVS!I10,(Synth!$D$3-1)*Synth!$E$3,0)</f>
        <v>3952.4983127117198</v>
      </c>
      <c r="N13" s="16">
        <f ca="1">OFFSET(Import_SAS_CVS!J10,(Synth!$D$3-1)*Synth!$E$3,0)</f>
        <v>378489.47004318202</v>
      </c>
      <c r="O13" s="18">
        <f ca="1">OFFSET(Import_SAS_CVS!K10,(Synth!$D$3-1)*Synth!$E$3,0)</f>
        <v>319557.395103455</v>
      </c>
      <c r="P13" s="112">
        <f ca="1">OFFSET(Import_SAS_CVS!L10,(Synth!$D$3-1)*Synth!$E$3,0)</f>
        <v>500818.67946624802</v>
      </c>
      <c r="Q13" s="113">
        <f ca="1">OFFSET(Import_SAS_CVS!M10,(Synth!$D$3-1)*Synth!$E$3,0)</f>
        <v>619239.97918701195</v>
      </c>
      <c r="R13" s="113">
        <f ca="1">OFFSET(Import_SAS_CVS!N10,(Synth!$D$3-1)*Synth!$E$3,0)</f>
        <v>187026.893514633</v>
      </c>
      <c r="S13" s="113">
        <f ca="1">OFFSET(Import_SAS_CVS!O10,(Synth!$D$3-1)*Synth!$E$3,0)</f>
        <v>473516.78370666498</v>
      </c>
      <c r="T13" s="113">
        <f ca="1">OFFSET(Import_SAS_CVS!P10,(Synth!$D$3-1)*Synth!$E$3,0)</f>
        <v>0</v>
      </c>
      <c r="U13" s="113">
        <f ca="1">OFFSET(Import_SAS_CVS!Q10,(Synth!$D$3-1)*Synth!$E$3,0)</f>
        <v>114959.96708107</v>
      </c>
      <c r="V13" s="113">
        <f ca="1">OFFSET(Import_SAS_CVS!R10,(Synth!$D$3-1)*Synth!$E$3,0)</f>
        <v>30902.650707006502</v>
      </c>
      <c r="W13" s="113">
        <f ca="1">OFFSET(Import_SAS_CVS!S10,(Synth!$D$3-1)*Synth!$E$3,0)</f>
        <v>0</v>
      </c>
      <c r="X13" s="113">
        <f ca="1">OFFSET(Import_SAS_CVS!T10,(Synth!$D$3-1)*Synth!$E$3,0)</f>
        <v>36713.669726848602</v>
      </c>
      <c r="Y13" s="114">
        <f ca="1">OFFSET(Import_SAS_CVS!CQ10,(Synth!$D$3-1)*Synth!$E$3,0)</f>
        <v>434.51433651521802</v>
      </c>
    </row>
    <row r="14" spans="1:25" x14ac:dyDescent="0.2">
      <c r="A14" s="20">
        <v>38898</v>
      </c>
      <c r="B14" s="21">
        <f t="shared" ca="1" si="0"/>
        <v>2598461.7143182741</v>
      </c>
      <c r="C14" s="21">
        <f t="shared" ca="1" si="1"/>
        <v>1891678.0626916871</v>
      </c>
      <c r="D14" s="22">
        <f ca="1">OFFSET(Import_SAS_CVS!CA11,(Synth!$D$3-1)*Synth!$E$3,0)</f>
        <v>1825204.9228668199</v>
      </c>
      <c r="E14" s="22">
        <f ca="1">OFFSET(Import_SAS_CVS!U11,(Synth!$D$3-1)*Synth!$E$3,0)</f>
        <v>706783.65162658703</v>
      </c>
      <c r="F14" s="22">
        <f ca="1">OFFSET(Import_SAS_CVS!CE11,(Synth!$D$3-1)*Synth!$E$3,0)</f>
        <v>66473.139824867205</v>
      </c>
      <c r="G14" s="23">
        <f ca="1">OFFSET(Import_SAS_CVS!C11,(Synth!$D$3-1)*Synth!$E$3,0)</f>
        <v>1249430.24526978</v>
      </c>
      <c r="H14" s="24">
        <f ca="1">OFFSET(Import_SAS_CVS!D11,(Synth!$D$3-1)*Synth!$E$3,0)</f>
        <v>12451.031729340601</v>
      </c>
      <c r="I14" s="24">
        <f ca="1">OFFSET(Import_SAS_CVS!E11,(Synth!$D$3-1)*Synth!$E$3,0)</f>
        <v>559170.59567260696</v>
      </c>
      <c r="J14" s="43">
        <f ca="1">OFFSET(Import_SAS_CVS!F11,(Synth!$D$3-1)*Synth!$E$3,0)</f>
        <v>341255.57154083299</v>
      </c>
      <c r="K14" s="24">
        <f ca="1">OFFSET(Import_SAS_CVS!G11,(Synth!$D$3-1)*Synth!$E$3,0)</f>
        <v>32826.6381034851</v>
      </c>
      <c r="L14" s="24">
        <f ca="1">OFFSET(Import_SAS_CVS!H11,(Synth!$D$3-1)*Synth!$E$3,0)</f>
        <v>33256.422359943397</v>
      </c>
      <c r="M14" s="43">
        <f ca="1">OFFSET(Import_SAS_CVS!I11,(Synth!$D$3-1)*Synth!$E$3,0)</f>
        <v>3701.2283004522301</v>
      </c>
      <c r="N14" s="24">
        <f ca="1">OFFSET(Import_SAS_CVS!J11,(Synth!$D$3-1)*Synth!$E$3,0)</f>
        <v>426234.327919006</v>
      </c>
      <c r="O14" s="25">
        <f ca="1">OFFSET(Import_SAS_CVS!K11,(Synth!$D$3-1)*Synth!$E$3,0)</f>
        <v>279591.92658233602</v>
      </c>
      <c r="P14" s="115">
        <f ca="1">OFFSET(Import_SAS_CVS!L11,(Synth!$D$3-1)*Synth!$E$3,0)</f>
        <v>486232.77371215803</v>
      </c>
      <c r="Q14" s="116">
        <f ca="1">OFFSET(Import_SAS_CVS!M11,(Synth!$D$3-1)*Synth!$E$3,0)</f>
        <v>629987.08774566697</v>
      </c>
      <c r="R14" s="116">
        <f ca="1">OFFSET(Import_SAS_CVS!N11,(Synth!$D$3-1)*Synth!$E$3,0)</f>
        <v>188296.141420364</v>
      </c>
      <c r="S14" s="116">
        <f ca="1">OFFSET(Import_SAS_CVS!O11,(Synth!$D$3-1)*Synth!$E$3,0)</f>
        <v>498475.51719284098</v>
      </c>
      <c r="T14" s="116">
        <f ca="1">OFFSET(Import_SAS_CVS!P11,(Synth!$D$3-1)*Synth!$E$3,0)</f>
        <v>0</v>
      </c>
      <c r="U14" s="116">
        <f ca="1">OFFSET(Import_SAS_CVS!Q11,(Synth!$D$3-1)*Synth!$E$3,0)</f>
        <v>116340.466962814</v>
      </c>
      <c r="V14" s="116">
        <f ca="1">OFFSET(Import_SAS_CVS!R11,(Synth!$D$3-1)*Synth!$E$3,0)</f>
        <v>34106.105710029602</v>
      </c>
      <c r="W14" s="116">
        <f ca="1">OFFSET(Import_SAS_CVS!S11,(Synth!$D$3-1)*Synth!$E$3,0)</f>
        <v>0</v>
      </c>
      <c r="X14" s="116">
        <f ca="1">OFFSET(Import_SAS_CVS!T11,(Synth!$D$3-1)*Synth!$E$3,0)</f>
        <v>34020.747504711202</v>
      </c>
      <c r="Y14" s="117">
        <f ca="1">OFFSET(Import_SAS_CVS!CQ11,(Synth!$D$3-1)*Synth!$E$3,0)</f>
        <v>494.97762205079198</v>
      </c>
    </row>
    <row r="15" spans="1:25" x14ac:dyDescent="0.2">
      <c r="A15" s="20">
        <v>38990</v>
      </c>
      <c r="B15" s="21">
        <f t="shared" ca="1" si="0"/>
        <v>2619119.5703296633</v>
      </c>
      <c r="C15" s="21">
        <f t="shared" ca="1" si="1"/>
        <v>1906194.5508060425</v>
      </c>
      <c r="D15" s="22">
        <f ca="1">OFFSET(Import_SAS_CVS!CA12,(Synth!$D$3-1)*Synth!$E$3,0)</f>
        <v>1838857.4049529999</v>
      </c>
      <c r="E15" s="22">
        <f ca="1">OFFSET(Import_SAS_CVS!U12,(Synth!$D$3-1)*Synth!$E$3,0)</f>
        <v>712925.01952362095</v>
      </c>
      <c r="F15" s="22">
        <f ca="1">OFFSET(Import_SAS_CVS!CE12,(Synth!$D$3-1)*Synth!$E$3,0)</f>
        <v>67337.145853042603</v>
      </c>
      <c r="G15" s="23">
        <f ca="1">OFFSET(Import_SAS_CVS!C12,(Synth!$D$3-1)*Synth!$E$3,0)</f>
        <v>1279974.34867859</v>
      </c>
      <c r="H15" s="24">
        <f ca="1">OFFSET(Import_SAS_CVS!D12,(Synth!$D$3-1)*Synth!$E$3,0)</f>
        <v>12297.0930451155</v>
      </c>
      <c r="I15" s="24">
        <f ca="1">OFFSET(Import_SAS_CVS!E12,(Synth!$D$3-1)*Synth!$E$3,0)</f>
        <v>550410.59014892601</v>
      </c>
      <c r="J15" s="43">
        <f ca="1">OFFSET(Import_SAS_CVS!F12,(Synth!$D$3-1)*Synth!$E$3,0)</f>
        <v>339541.93926239002</v>
      </c>
      <c r="K15" s="24">
        <f ca="1">OFFSET(Import_SAS_CVS!G12,(Synth!$D$3-1)*Synth!$E$3,0)</f>
        <v>36897.441570758798</v>
      </c>
      <c r="L15" s="24">
        <f ca="1">OFFSET(Import_SAS_CVS!H12,(Synth!$D$3-1)*Synth!$E$3,0)</f>
        <v>30706.357691049601</v>
      </c>
      <c r="M15" s="43">
        <f ca="1">OFFSET(Import_SAS_CVS!I12,(Synth!$D$3-1)*Synth!$E$3,0)</f>
        <v>3488.5435234606298</v>
      </c>
      <c r="N15" s="24">
        <f ca="1">OFFSET(Import_SAS_CVS!J12,(Synth!$D$3-1)*Synth!$E$3,0)</f>
        <v>471246.31430816703</v>
      </c>
      <c r="O15" s="25">
        <f ca="1">OFFSET(Import_SAS_CVS!K12,(Synth!$D$3-1)*Synth!$E$3,0)</f>
        <v>244269.63349723801</v>
      </c>
      <c r="P15" s="115">
        <f ca="1">OFFSET(Import_SAS_CVS!L12,(Synth!$D$3-1)*Synth!$E$3,0)</f>
        <v>465802.75976181001</v>
      </c>
      <c r="Q15" s="116">
        <f ca="1">OFFSET(Import_SAS_CVS!M12,(Synth!$D$3-1)*Synth!$E$3,0)</f>
        <v>635959.19678497303</v>
      </c>
      <c r="R15" s="116">
        <f ca="1">OFFSET(Import_SAS_CVS!N12,(Synth!$D$3-1)*Synth!$E$3,0)</f>
        <v>189396.483827591</v>
      </c>
      <c r="S15" s="116">
        <f ca="1">OFFSET(Import_SAS_CVS!O12,(Synth!$D$3-1)*Synth!$E$3,0)</f>
        <v>509980.08800506598</v>
      </c>
      <c r="T15" s="116">
        <f ca="1">OFFSET(Import_SAS_CVS!P12,(Synth!$D$3-1)*Synth!$E$3,0)</f>
        <v>0</v>
      </c>
      <c r="U15" s="116">
        <f ca="1">OFFSET(Import_SAS_CVS!Q12,(Synth!$D$3-1)*Synth!$E$3,0)</f>
        <v>115952.001795769</v>
      </c>
      <c r="V15" s="116">
        <f ca="1">OFFSET(Import_SAS_CVS!R12,(Synth!$D$3-1)*Synth!$E$3,0)</f>
        <v>37051.407049179099</v>
      </c>
      <c r="W15" s="116">
        <f ca="1">OFFSET(Import_SAS_CVS!S12,(Synth!$D$3-1)*Synth!$E$3,0)</f>
        <v>0</v>
      </c>
      <c r="X15" s="116">
        <f ca="1">OFFSET(Import_SAS_CVS!T12,(Synth!$D$3-1)*Synth!$E$3,0)</f>
        <v>31698.722442865401</v>
      </c>
      <c r="Y15" s="117">
        <f ca="1">OFFSET(Import_SAS_CVS!CQ12,(Synth!$D$3-1)*Synth!$E$3,0)</f>
        <v>554.442216128111</v>
      </c>
    </row>
    <row r="16" spans="1:25" ht="12" thickBot="1" x14ac:dyDescent="0.25">
      <c r="A16" s="26">
        <v>39082</v>
      </c>
      <c r="B16" s="27">
        <f t="shared" ca="1" si="0"/>
        <v>2675665.7054462405</v>
      </c>
      <c r="C16" s="27">
        <f t="shared" ca="1" si="1"/>
        <v>1947081.7956867195</v>
      </c>
      <c r="D16" s="28">
        <f ca="1">OFFSET(Import_SAS_CVS!CA13,(Synth!$D$3-1)*Synth!$E$3,0)</f>
        <v>1878671.91252136</v>
      </c>
      <c r="E16" s="28">
        <f ca="1">OFFSET(Import_SAS_CVS!U13,(Synth!$D$3-1)*Synth!$E$3,0)</f>
        <v>728583.90975952102</v>
      </c>
      <c r="F16" s="28">
        <f ca="1">OFFSET(Import_SAS_CVS!CE13,(Synth!$D$3-1)*Synth!$E$3,0)</f>
        <v>68409.883165359497</v>
      </c>
      <c r="G16" s="29">
        <f ca="1">OFFSET(Import_SAS_CVS!C13,(Synth!$D$3-1)*Synth!$E$3,0)</f>
        <v>1320639.46957397</v>
      </c>
      <c r="H16" s="28">
        <f ca="1">OFFSET(Import_SAS_CVS!D13,(Synth!$D$3-1)*Synth!$E$3,0)</f>
        <v>12963.313583135599</v>
      </c>
      <c r="I16" s="28">
        <f ca="1">OFFSET(Import_SAS_CVS!E13,(Synth!$D$3-1)*Synth!$E$3,0)</f>
        <v>546593.75936889602</v>
      </c>
      <c r="J16" s="44">
        <f ca="1">OFFSET(Import_SAS_CVS!F13,(Synth!$D$3-1)*Synth!$E$3,0)</f>
        <v>345690.18216705299</v>
      </c>
      <c r="K16" s="28">
        <f ca="1">OFFSET(Import_SAS_CVS!G13,(Synth!$D$3-1)*Synth!$E$3,0)</f>
        <v>40716.932953834497</v>
      </c>
      <c r="L16" s="28">
        <f ca="1">OFFSET(Import_SAS_CVS!H13,(Synth!$D$3-1)*Synth!$E$3,0)</f>
        <v>27590.897867202799</v>
      </c>
      <c r="M16" s="44">
        <f ca="1">OFFSET(Import_SAS_CVS!I13,(Synth!$D$3-1)*Synth!$E$3,0)</f>
        <v>3250.1636059880302</v>
      </c>
      <c r="N16" s="28">
        <f ca="1">OFFSET(Import_SAS_CVS!J13,(Synth!$D$3-1)*Synth!$E$3,0)</f>
        <v>529008.81989288295</v>
      </c>
      <c r="O16" s="30">
        <f ca="1">OFFSET(Import_SAS_CVS!K13,(Synth!$D$3-1)*Synth!$E$3,0)</f>
        <v>196779.029151917</v>
      </c>
      <c r="P16" s="118">
        <f ca="1">OFFSET(Import_SAS_CVS!L13,(Synth!$D$3-1)*Synth!$E$3,0)</f>
        <v>474465.14743041998</v>
      </c>
      <c r="Q16" s="119">
        <f ca="1">OFFSET(Import_SAS_CVS!M13,(Synth!$D$3-1)*Synth!$E$3,0)</f>
        <v>644828.69561767601</v>
      </c>
      <c r="R16" s="119">
        <f ca="1">OFFSET(Import_SAS_CVS!N13,(Synth!$D$3-1)*Synth!$E$3,0)</f>
        <v>190419.67849922201</v>
      </c>
      <c r="S16" s="119">
        <f ca="1">OFFSET(Import_SAS_CVS!O13,(Synth!$D$3-1)*Synth!$E$3,0)</f>
        <v>535110.93344879197</v>
      </c>
      <c r="T16" s="119">
        <f ca="1">OFFSET(Import_SAS_CVS!P13,(Synth!$D$3-1)*Synth!$E$3,0)</f>
        <v>0</v>
      </c>
      <c r="U16" s="119">
        <f ca="1">OFFSET(Import_SAS_CVS!Q13,(Synth!$D$3-1)*Synth!$E$3,0)</f>
        <v>116882.648054123</v>
      </c>
      <c r="V16" s="119">
        <f ca="1">OFFSET(Import_SAS_CVS!R13,(Synth!$D$3-1)*Synth!$E$3,0)</f>
        <v>40264.835270404801</v>
      </c>
      <c r="W16" s="119">
        <f ca="1">OFFSET(Import_SAS_CVS!S13,(Synth!$D$3-1)*Synth!$E$3,0)</f>
        <v>0</v>
      </c>
      <c r="X16" s="119">
        <f ca="1">OFFSET(Import_SAS_CVS!T13,(Synth!$D$3-1)*Synth!$E$3,0)</f>
        <v>29131.214727401701</v>
      </c>
      <c r="Y16" s="120">
        <f ca="1">OFFSET(Import_SAS_CVS!CQ13,(Synth!$D$3-1)*Synth!$E$3,0)</f>
        <v>608.29271992296003</v>
      </c>
    </row>
    <row r="17" spans="1:25" x14ac:dyDescent="0.2">
      <c r="A17" s="14">
        <v>39172</v>
      </c>
      <c r="B17" s="21">
        <f t="shared" ca="1" si="0"/>
        <v>2714507.7914218884</v>
      </c>
      <c r="C17" s="21">
        <f t="shared" ca="1" si="1"/>
        <v>1975404.5955600722</v>
      </c>
      <c r="D17" s="24">
        <f ca="1">OFFSET(Import_SAS_CVS!CA14,(Synth!$D$3-1)*Synth!$E$3,0)</f>
        <v>1905832.3580932601</v>
      </c>
      <c r="E17" s="24">
        <f ca="1">OFFSET(Import_SAS_CVS!U14,(Synth!$D$3-1)*Synth!$E$3,0)</f>
        <v>739103.19586181606</v>
      </c>
      <c r="F17" s="24">
        <f ca="1">OFFSET(Import_SAS_CVS!CE14,(Synth!$D$3-1)*Synth!$E$3,0)</f>
        <v>69572.237466812105</v>
      </c>
      <c r="G17" s="23">
        <f ca="1">OFFSET(Import_SAS_CVS!C14,(Synth!$D$3-1)*Synth!$E$3,0)</f>
        <v>1365292.54804993</v>
      </c>
      <c r="H17" s="24">
        <f ca="1">OFFSET(Import_SAS_CVS!D14,(Synth!$D$3-1)*Synth!$E$3,0)</f>
        <v>13092.3379766941</v>
      </c>
      <c r="I17" s="24">
        <f ca="1">OFFSET(Import_SAS_CVS!E14,(Synth!$D$3-1)*Synth!$E$3,0)</f>
        <v>526099.10822296096</v>
      </c>
      <c r="J17" s="43">
        <f ca="1">OFFSET(Import_SAS_CVS!F14,(Synth!$D$3-1)*Synth!$E$3,0)</f>
        <v>341858.39344406099</v>
      </c>
      <c r="K17" s="24">
        <f ca="1">OFFSET(Import_SAS_CVS!G14,(Synth!$D$3-1)*Synth!$E$3,0)</f>
        <v>44951.929044723503</v>
      </c>
      <c r="L17" s="24">
        <f ca="1">OFFSET(Import_SAS_CVS!H14,(Synth!$D$3-1)*Synth!$E$3,0)</f>
        <v>24764.672467946999</v>
      </c>
      <c r="M17" s="43">
        <f ca="1">OFFSET(Import_SAS_CVS!I14,(Synth!$D$3-1)*Synth!$E$3,0)</f>
        <v>2959.7328329086299</v>
      </c>
      <c r="N17" s="24">
        <f ca="1">OFFSET(Import_SAS_CVS!J14,(Synth!$D$3-1)*Synth!$E$3,0)</f>
        <v>569540.825698853</v>
      </c>
      <c r="O17" s="25">
        <f ca="1">OFFSET(Import_SAS_CVS!K14,(Synth!$D$3-1)*Synth!$E$3,0)</f>
        <v>168746.372825623</v>
      </c>
      <c r="P17" s="115">
        <f ca="1">OFFSET(Import_SAS_CVS!L14,(Synth!$D$3-1)*Synth!$E$3,0)</f>
        <v>465700.80747985799</v>
      </c>
      <c r="Q17" s="116">
        <f ca="1">OFFSET(Import_SAS_CVS!M14,(Synth!$D$3-1)*Synth!$E$3,0)</f>
        <v>651622.32415008498</v>
      </c>
      <c r="R17" s="116">
        <f ca="1">OFFSET(Import_SAS_CVS!N14,(Synth!$D$3-1)*Synth!$E$3,0)</f>
        <v>190928.638439178</v>
      </c>
      <c r="S17" s="116">
        <f ca="1">OFFSET(Import_SAS_CVS!O14,(Synth!$D$3-1)*Synth!$E$3,0)</f>
        <v>555833.25344085705</v>
      </c>
      <c r="T17" s="116">
        <f ca="1">OFFSET(Import_SAS_CVS!P14,(Synth!$D$3-1)*Synth!$E$3,0)</f>
        <v>0</v>
      </c>
      <c r="U17" s="116">
        <f ca="1">OFFSET(Import_SAS_CVS!Q14,(Synth!$D$3-1)*Synth!$E$3,0)</f>
        <v>116760.484333038</v>
      </c>
      <c r="V17" s="116">
        <f ca="1">OFFSET(Import_SAS_CVS!R14,(Synth!$D$3-1)*Synth!$E$3,0)</f>
        <v>42911.718852520004</v>
      </c>
      <c r="W17" s="116">
        <f ca="1">OFFSET(Import_SAS_CVS!S14,(Synth!$D$3-1)*Synth!$E$3,0)</f>
        <v>0</v>
      </c>
      <c r="X17" s="116">
        <f ca="1">OFFSET(Import_SAS_CVS!T14,(Synth!$D$3-1)*Synth!$E$3,0)</f>
        <v>27629.6409316063</v>
      </c>
      <c r="Y17" s="117">
        <f ca="1">OFFSET(Import_SAS_CVS!CQ14,(Synth!$D$3-1)*Synth!$E$3,0)</f>
        <v>657.56078115105595</v>
      </c>
    </row>
    <row r="18" spans="1:25" x14ac:dyDescent="0.2">
      <c r="A18" s="20">
        <v>39263</v>
      </c>
      <c r="B18" s="21">
        <f t="shared" ca="1" si="0"/>
        <v>2740704.2973327683</v>
      </c>
      <c r="C18" s="21">
        <f t="shared" ca="1" si="1"/>
        <v>1993013.0376586961</v>
      </c>
      <c r="D18" s="24">
        <f ca="1">OFFSET(Import_SAS_CVS!CA15,(Synth!$D$3-1)*Synth!$E$3,0)</f>
        <v>1922253.97183228</v>
      </c>
      <c r="E18" s="24">
        <f ca="1">OFFSET(Import_SAS_CVS!U15,(Synth!$D$3-1)*Synth!$E$3,0)</f>
        <v>747691.25967407203</v>
      </c>
      <c r="F18" s="24">
        <f ca="1">OFFSET(Import_SAS_CVS!CE15,(Synth!$D$3-1)*Synth!$E$3,0)</f>
        <v>70759.065826416001</v>
      </c>
      <c r="G18" s="23">
        <f ca="1">OFFSET(Import_SAS_CVS!C15,(Synth!$D$3-1)*Synth!$E$3,0)</f>
        <v>1396052.7747192399</v>
      </c>
      <c r="H18" s="24">
        <f ca="1">OFFSET(Import_SAS_CVS!D15,(Synth!$D$3-1)*Synth!$E$3,0)</f>
        <v>13690.1852020025</v>
      </c>
      <c r="I18" s="24">
        <f ca="1">OFFSET(Import_SAS_CVS!E15,(Synth!$D$3-1)*Synth!$E$3,0)</f>
        <v>510170.49298477202</v>
      </c>
      <c r="J18" s="43">
        <f ca="1">OFFSET(Import_SAS_CVS!F15,(Synth!$D$3-1)*Synth!$E$3,0)</f>
        <v>338613.40698242199</v>
      </c>
      <c r="K18" s="24">
        <f ca="1">OFFSET(Import_SAS_CVS!G15,(Synth!$D$3-1)*Synth!$E$3,0)</f>
        <v>48312.162633895903</v>
      </c>
      <c r="L18" s="24">
        <f ca="1">OFFSET(Import_SAS_CVS!H15,(Synth!$D$3-1)*Synth!$E$3,0)</f>
        <v>22280.557694673498</v>
      </c>
      <c r="M18" s="43">
        <f ca="1">OFFSET(Import_SAS_CVS!I15,(Synth!$D$3-1)*Synth!$E$3,0)</f>
        <v>2651.9582505524199</v>
      </c>
      <c r="N18" s="24">
        <f ca="1">OFFSET(Import_SAS_CVS!J15,(Synth!$D$3-1)*Synth!$E$3,0)</f>
        <v>606009.14807128895</v>
      </c>
      <c r="O18" s="25">
        <f ca="1">OFFSET(Import_SAS_CVS!K15,(Synth!$D$3-1)*Synth!$E$3,0)</f>
        <v>143915.943906784</v>
      </c>
      <c r="P18" s="115">
        <f ca="1">OFFSET(Import_SAS_CVS!L15,(Synth!$D$3-1)*Synth!$E$3,0)</f>
        <v>464162.58808898902</v>
      </c>
      <c r="Q18" s="116">
        <f ca="1">OFFSET(Import_SAS_CVS!M15,(Synth!$D$3-1)*Synth!$E$3,0)</f>
        <v>654274.628074646</v>
      </c>
      <c r="R18" s="116">
        <f ca="1">OFFSET(Import_SAS_CVS!N15,(Synth!$D$3-1)*Synth!$E$3,0)</f>
        <v>191182.91665267901</v>
      </c>
      <c r="S18" s="116">
        <f ca="1">OFFSET(Import_SAS_CVS!O15,(Synth!$D$3-1)*Synth!$E$3,0)</f>
        <v>565405.67079162598</v>
      </c>
      <c r="T18" s="116">
        <f ca="1">OFFSET(Import_SAS_CVS!P15,(Synth!$D$3-1)*Synth!$E$3,0)</f>
        <v>0</v>
      </c>
      <c r="U18" s="116">
        <f ca="1">OFFSET(Import_SAS_CVS!Q15,(Synth!$D$3-1)*Synth!$E$3,0)</f>
        <v>117226.75189781201</v>
      </c>
      <c r="V18" s="116">
        <f ca="1">OFFSET(Import_SAS_CVS!R15,(Synth!$D$3-1)*Synth!$E$3,0)</f>
        <v>45132.230811119101</v>
      </c>
      <c r="W18" s="116">
        <f ca="1">OFFSET(Import_SAS_CVS!S15,(Synth!$D$3-1)*Synth!$E$3,0)</f>
        <v>0</v>
      </c>
      <c r="X18" s="116">
        <f ca="1">OFFSET(Import_SAS_CVS!T15,(Synth!$D$3-1)*Synth!$E$3,0)</f>
        <v>27000.139432907101</v>
      </c>
      <c r="Y18" s="117">
        <f ca="1">OFFSET(Import_SAS_CVS!CQ15,(Synth!$D$3-1)*Synth!$E$3,0)</f>
        <v>720.27503665536597</v>
      </c>
    </row>
    <row r="19" spans="1:25" x14ac:dyDescent="0.2">
      <c r="A19" s="20">
        <v>39355</v>
      </c>
      <c r="B19" s="21">
        <f t="shared" ca="1" si="0"/>
        <v>2767984.1291313134</v>
      </c>
      <c r="C19" s="21">
        <f t="shared" ca="1" si="1"/>
        <v>2011829.4178810082</v>
      </c>
      <c r="D19" s="24">
        <f ca="1">OFFSET(Import_SAS_CVS!CA16,(Synth!$D$3-1)*Synth!$E$3,0)</f>
        <v>1939990.91943359</v>
      </c>
      <c r="E19" s="24">
        <f ca="1">OFFSET(Import_SAS_CVS!U16,(Synth!$D$3-1)*Synth!$E$3,0)</f>
        <v>756154.71125030494</v>
      </c>
      <c r="F19" s="24">
        <f ca="1">OFFSET(Import_SAS_CVS!CE16,(Synth!$D$3-1)*Synth!$E$3,0)</f>
        <v>71838.498447418198</v>
      </c>
      <c r="G19" s="23">
        <f ca="1">OFFSET(Import_SAS_CVS!C16,(Synth!$D$3-1)*Synth!$E$3,0)</f>
        <v>1427106.18844604</v>
      </c>
      <c r="H19" s="24">
        <f ca="1">OFFSET(Import_SAS_CVS!D16,(Synth!$D$3-1)*Synth!$E$3,0)</f>
        <v>13677.1439168453</v>
      </c>
      <c r="I19" s="24">
        <f ca="1">OFFSET(Import_SAS_CVS!E16,(Synth!$D$3-1)*Synth!$E$3,0)</f>
        <v>500872.30155181902</v>
      </c>
      <c r="J19" s="43">
        <f ca="1">OFFSET(Import_SAS_CVS!F16,(Synth!$D$3-1)*Synth!$E$3,0)</f>
        <v>339178.90370559698</v>
      </c>
      <c r="K19" s="24">
        <f ca="1">OFFSET(Import_SAS_CVS!G16,(Synth!$D$3-1)*Synth!$E$3,0)</f>
        <v>52436.000236988097</v>
      </c>
      <c r="L19" s="24">
        <f ca="1">OFFSET(Import_SAS_CVS!H16,(Synth!$D$3-1)*Synth!$E$3,0)</f>
        <v>19568.818483352701</v>
      </c>
      <c r="M19" s="43">
        <f ca="1">OFFSET(Import_SAS_CVS!I16,(Synth!$D$3-1)*Synth!$E$3,0)</f>
        <v>2326.7573105096799</v>
      </c>
      <c r="N19" s="24">
        <f ca="1">OFFSET(Import_SAS_CVS!J16,(Synth!$D$3-1)*Synth!$E$3,0)</f>
        <v>632123.65714263904</v>
      </c>
      <c r="O19" s="25">
        <f ca="1">OFFSET(Import_SAS_CVS!K16,(Synth!$D$3-1)*Synth!$E$3,0)</f>
        <v>124947.872760773</v>
      </c>
      <c r="P19" s="115">
        <f ca="1">OFFSET(Import_SAS_CVS!L16,(Synth!$D$3-1)*Synth!$E$3,0)</f>
        <v>457604.43118286098</v>
      </c>
      <c r="Q19" s="116">
        <f ca="1">OFFSET(Import_SAS_CVS!M16,(Synth!$D$3-1)*Synth!$E$3,0)</f>
        <v>658619.48997497605</v>
      </c>
      <c r="R19" s="116">
        <f ca="1">OFFSET(Import_SAS_CVS!N16,(Synth!$D$3-1)*Synth!$E$3,0)</f>
        <v>191686.28367805501</v>
      </c>
      <c r="S19" s="116">
        <f ca="1">OFFSET(Import_SAS_CVS!O16,(Synth!$D$3-1)*Synth!$E$3,0)</f>
        <v>576485.41465759301</v>
      </c>
      <c r="T19" s="116">
        <f ca="1">OFFSET(Import_SAS_CVS!P16,(Synth!$D$3-1)*Synth!$E$3,0)</f>
        <v>0</v>
      </c>
      <c r="U19" s="116">
        <f ca="1">OFFSET(Import_SAS_CVS!Q16,(Synth!$D$3-1)*Synth!$E$3,0)</f>
        <v>116761.375039101</v>
      </c>
      <c r="V19" s="116">
        <f ca="1">OFFSET(Import_SAS_CVS!R16,(Synth!$D$3-1)*Synth!$E$3,0)</f>
        <v>47111.508620262102</v>
      </c>
      <c r="W19" s="116">
        <f ca="1">OFFSET(Import_SAS_CVS!S16,(Synth!$D$3-1)*Synth!$E$3,0)</f>
        <v>0</v>
      </c>
      <c r="X19" s="116">
        <f ca="1">OFFSET(Import_SAS_CVS!T16,(Synth!$D$3-1)*Synth!$E$3,0)</f>
        <v>26022.018415212598</v>
      </c>
      <c r="Y19" s="117">
        <f ca="1">OFFSET(Import_SAS_CVS!CQ16,(Synth!$D$3-1)*Synth!$E$3,0)</f>
        <v>777.15608707815397</v>
      </c>
    </row>
    <row r="20" spans="1:25" ht="12" thickBot="1" x14ac:dyDescent="0.25">
      <c r="A20" s="26">
        <v>39447</v>
      </c>
      <c r="B20" s="27">
        <f t="shared" ca="1" si="0"/>
        <v>2795104.7783899331</v>
      </c>
      <c r="C20" s="27">
        <f t="shared" ca="1" si="1"/>
        <v>2031818.14234257</v>
      </c>
      <c r="D20" s="28">
        <f ca="1">OFFSET(Import_SAS_CVS!CA17,(Synth!$D$3-1)*Synth!$E$3,0)</f>
        <v>1959134.44723511</v>
      </c>
      <c r="E20" s="28">
        <f ca="1">OFFSET(Import_SAS_CVS!U17,(Synth!$D$3-1)*Synth!$E$3,0)</f>
        <v>763286.63604736305</v>
      </c>
      <c r="F20" s="28">
        <f ca="1">OFFSET(Import_SAS_CVS!CE17,(Synth!$D$3-1)*Synth!$E$3,0)</f>
        <v>72683.695107459993</v>
      </c>
      <c r="G20" s="29">
        <f ca="1">OFFSET(Import_SAS_CVS!C17,(Synth!$D$3-1)*Synth!$E$3,0)</f>
        <v>1456623.0632629399</v>
      </c>
      <c r="H20" s="28">
        <f ca="1">OFFSET(Import_SAS_CVS!D17,(Synth!$D$3-1)*Synth!$E$3,0)</f>
        <v>14492.954850792899</v>
      </c>
      <c r="I20" s="28">
        <f ca="1">OFFSET(Import_SAS_CVS!E17,(Synth!$D$3-1)*Synth!$E$3,0)</f>
        <v>489726.86397170997</v>
      </c>
      <c r="J20" s="44">
        <f ca="1">OFFSET(Import_SAS_CVS!F17,(Synth!$D$3-1)*Synth!$E$3,0)</f>
        <v>334065.24829101597</v>
      </c>
      <c r="K20" s="28">
        <f ca="1">OFFSET(Import_SAS_CVS!G17,(Synth!$D$3-1)*Synth!$E$3,0)</f>
        <v>55436.695369720503</v>
      </c>
      <c r="L20" s="28">
        <f ca="1">OFFSET(Import_SAS_CVS!H17,(Synth!$D$3-1)*Synth!$E$3,0)</f>
        <v>17026.2087800503</v>
      </c>
      <c r="M20" s="44">
        <f ca="1">OFFSET(Import_SAS_CVS!I17,(Synth!$D$3-1)*Synth!$E$3,0)</f>
        <v>2058.1481617689101</v>
      </c>
      <c r="N20" s="28">
        <f ca="1">OFFSET(Import_SAS_CVS!J17,(Synth!$D$3-1)*Synth!$E$3,0)</f>
        <v>652925.79563140904</v>
      </c>
      <c r="O20" s="30">
        <f ca="1">OFFSET(Import_SAS_CVS!K17,(Synth!$D$3-1)*Synth!$E$3,0)</f>
        <v>107862.71145153001</v>
      </c>
      <c r="P20" s="118">
        <f ca="1">OFFSET(Import_SAS_CVS!L17,(Synth!$D$3-1)*Synth!$E$3,0)</f>
        <v>453989.28063583397</v>
      </c>
      <c r="Q20" s="119">
        <f ca="1">OFFSET(Import_SAS_CVS!M17,(Synth!$D$3-1)*Synth!$E$3,0)</f>
        <v>663278.44812011695</v>
      </c>
      <c r="R20" s="119">
        <f ca="1">OFFSET(Import_SAS_CVS!N17,(Synth!$D$3-1)*Synth!$E$3,0)</f>
        <v>191655.51869010899</v>
      </c>
      <c r="S20" s="119">
        <f ca="1">OFFSET(Import_SAS_CVS!O17,(Synth!$D$3-1)*Synth!$E$3,0)</f>
        <v>594088.94174194301</v>
      </c>
      <c r="T20" s="119">
        <f ca="1">OFFSET(Import_SAS_CVS!P17,(Synth!$D$3-1)*Synth!$E$3,0)</f>
        <v>0</v>
      </c>
      <c r="U20" s="119">
        <f ca="1">OFFSET(Import_SAS_CVS!Q17,(Synth!$D$3-1)*Synth!$E$3,0)</f>
        <v>117721.43383121501</v>
      </c>
      <c r="V20" s="119">
        <f ca="1">OFFSET(Import_SAS_CVS!R17,(Synth!$D$3-1)*Synth!$E$3,0)</f>
        <v>49103.433923721299</v>
      </c>
      <c r="W20" s="119">
        <f ca="1">OFFSET(Import_SAS_CVS!S17,(Synth!$D$3-1)*Synth!$E$3,0)</f>
        <v>0</v>
      </c>
      <c r="X20" s="119">
        <f ca="1">OFFSET(Import_SAS_CVS!T17,(Synth!$D$3-1)*Synth!$E$3,0)</f>
        <v>24765.3452112675</v>
      </c>
      <c r="Y20" s="120">
        <f ca="1">OFFSET(Import_SAS_CVS!CQ17,(Synth!$D$3-1)*Synth!$E$3,0)</f>
        <v>822.08023992180802</v>
      </c>
    </row>
    <row r="21" spans="1:25" x14ac:dyDescent="0.2">
      <c r="A21" s="14">
        <v>39538</v>
      </c>
      <c r="B21" s="21">
        <f t="shared" ca="1" si="0"/>
        <v>2825557.4128742167</v>
      </c>
      <c r="C21" s="21">
        <f t="shared" ca="1" si="1"/>
        <v>2052990.7863788556</v>
      </c>
      <c r="D21" s="24">
        <f ca="1">OFFSET(Import_SAS_CVS!CA18,(Synth!$D$3-1)*Synth!$E$3,0)</f>
        <v>1978579.7103729199</v>
      </c>
      <c r="E21" s="24">
        <f ca="1">OFFSET(Import_SAS_CVS!U18,(Synth!$D$3-1)*Synth!$E$3,0)</f>
        <v>772566.62649536098</v>
      </c>
      <c r="F21" s="24">
        <f ca="1">OFFSET(Import_SAS_CVS!CE18,(Synth!$D$3-1)*Synth!$E$3,0)</f>
        <v>74411.076005935698</v>
      </c>
      <c r="G21" s="23">
        <f ca="1">OFFSET(Import_SAS_CVS!C18,(Synth!$D$3-1)*Synth!$E$3,0)</f>
        <v>1479003.95967102</v>
      </c>
      <c r="H21" s="24">
        <f ca="1">OFFSET(Import_SAS_CVS!D18,(Synth!$D$3-1)*Synth!$E$3,0)</f>
        <v>15005.206985950501</v>
      </c>
      <c r="I21" s="24">
        <f ca="1">OFFSET(Import_SAS_CVS!E18,(Synth!$D$3-1)*Synth!$E$3,0)</f>
        <v>483701.32810211199</v>
      </c>
      <c r="J21" s="43">
        <f ca="1">OFFSET(Import_SAS_CVS!F18,(Synth!$D$3-1)*Synth!$E$3,0)</f>
        <v>334883.72975921602</v>
      </c>
      <c r="K21" s="24">
        <f ca="1">OFFSET(Import_SAS_CVS!G18,(Synth!$D$3-1)*Synth!$E$3,0)</f>
        <v>59221.5622968674</v>
      </c>
      <c r="L21" s="24">
        <f ca="1">OFFSET(Import_SAS_CVS!H18,(Synth!$D$3-1)*Synth!$E$3,0)</f>
        <v>15321.1095615625</v>
      </c>
      <c r="M21" s="43">
        <f ca="1">OFFSET(Import_SAS_CVS!I18,(Synth!$D$3-1)*Synth!$E$3,0)</f>
        <v>1837.1709938347301</v>
      </c>
      <c r="N21" s="24">
        <f ca="1">OFFSET(Import_SAS_CVS!J18,(Synth!$D$3-1)*Synth!$E$3,0)</f>
        <v>680975.80814361596</v>
      </c>
      <c r="O21" s="25">
        <f ca="1">OFFSET(Import_SAS_CVS!K18,(Synth!$D$3-1)*Synth!$E$3,0)</f>
        <v>91385.977188110395</v>
      </c>
      <c r="P21" s="115">
        <f ca="1">OFFSET(Import_SAS_CVS!L18,(Synth!$D$3-1)*Synth!$E$3,0)</f>
        <v>454461.32113647502</v>
      </c>
      <c r="Q21" s="116">
        <f ca="1">OFFSET(Import_SAS_CVS!M18,(Synth!$D$3-1)*Synth!$E$3,0)</f>
        <v>665862.30420684803</v>
      </c>
      <c r="R21" s="116">
        <f ca="1">OFFSET(Import_SAS_CVS!N18,(Synth!$D$3-1)*Synth!$E$3,0)</f>
        <v>190893.793554306</v>
      </c>
      <c r="S21" s="116">
        <f ca="1">OFFSET(Import_SAS_CVS!O18,(Synth!$D$3-1)*Synth!$E$3,0)</f>
        <v>607057.16287994396</v>
      </c>
      <c r="T21" s="116">
        <f ca="1">OFFSET(Import_SAS_CVS!P18,(Synth!$D$3-1)*Synth!$E$3,0)</f>
        <v>0</v>
      </c>
      <c r="U21" s="116">
        <f ca="1">OFFSET(Import_SAS_CVS!Q18,(Synth!$D$3-1)*Synth!$E$3,0)</f>
        <v>117486.39471149399</v>
      </c>
      <c r="V21" s="116">
        <f ca="1">OFFSET(Import_SAS_CVS!R18,(Synth!$D$3-1)*Synth!$E$3,0)</f>
        <v>51566.590427398703</v>
      </c>
      <c r="W21" s="116">
        <f ca="1">OFFSET(Import_SAS_CVS!S18,(Synth!$D$3-1)*Synth!$E$3,0)</f>
        <v>0</v>
      </c>
      <c r="X21" s="116">
        <f ca="1">OFFSET(Import_SAS_CVS!T18,(Synth!$D$3-1)*Synth!$E$3,0)</f>
        <v>24186.676986455899</v>
      </c>
      <c r="Y21" s="117">
        <f ca="1">OFFSET(Import_SAS_CVS!CQ18,(Synth!$D$3-1)*Synth!$E$3,0)</f>
        <v>882.880465939641</v>
      </c>
    </row>
    <row r="22" spans="1:25" x14ac:dyDescent="0.2">
      <c r="A22" s="20">
        <v>39629</v>
      </c>
      <c r="B22" s="21">
        <f t="shared" ca="1" si="0"/>
        <v>2849206.2729826025</v>
      </c>
      <c r="C22" s="21">
        <f t="shared" ca="1" si="1"/>
        <v>2066744.9668073703</v>
      </c>
      <c r="D22" s="24">
        <f ca="1">OFFSET(Import_SAS_CVS!CA19,(Synth!$D$3-1)*Synth!$E$3,0)</f>
        <v>1991051.8613281299</v>
      </c>
      <c r="E22" s="24">
        <f ca="1">OFFSET(Import_SAS_CVS!U19,(Synth!$D$3-1)*Synth!$E$3,0)</f>
        <v>782461.30617523205</v>
      </c>
      <c r="F22" s="24">
        <f ca="1">OFFSET(Import_SAS_CVS!CE19,(Synth!$D$3-1)*Synth!$E$3,0)</f>
        <v>75693.105479240403</v>
      </c>
      <c r="G22" s="23">
        <f ca="1">OFFSET(Import_SAS_CVS!C19,(Synth!$D$3-1)*Synth!$E$3,0)</f>
        <v>1503950.1781768801</v>
      </c>
      <c r="H22" s="24">
        <f ca="1">OFFSET(Import_SAS_CVS!D19,(Synth!$D$3-1)*Synth!$E$3,0)</f>
        <v>14120.9282506704</v>
      </c>
      <c r="I22" s="24">
        <f ca="1">OFFSET(Import_SAS_CVS!E19,(Synth!$D$3-1)*Synth!$E$3,0)</f>
        <v>471130.99251937901</v>
      </c>
      <c r="J22" s="43">
        <f ca="1">OFFSET(Import_SAS_CVS!F19,(Synth!$D$3-1)*Synth!$E$3,0)</f>
        <v>329806.54621505702</v>
      </c>
      <c r="K22" s="24">
        <f ca="1">OFFSET(Import_SAS_CVS!G19,(Synth!$D$3-1)*Synth!$E$3,0)</f>
        <v>62432.701168060303</v>
      </c>
      <c r="L22" s="24">
        <f ca="1">OFFSET(Import_SAS_CVS!H19,(Synth!$D$3-1)*Synth!$E$3,0)</f>
        <v>13304.660717844999</v>
      </c>
      <c r="M22" s="43">
        <f ca="1">OFFSET(Import_SAS_CVS!I19,(Synth!$D$3-1)*Synth!$E$3,0)</f>
        <v>1596.6285319328299</v>
      </c>
      <c r="N22" s="24">
        <f ca="1">OFFSET(Import_SAS_CVS!J19,(Synth!$D$3-1)*Synth!$E$3,0)</f>
        <v>707694.65287017799</v>
      </c>
      <c r="O22" s="25">
        <f ca="1">OFFSET(Import_SAS_CVS!K19,(Synth!$D$3-1)*Synth!$E$3,0)</f>
        <v>76621.290830612197</v>
      </c>
      <c r="P22" s="115">
        <f ca="1">OFFSET(Import_SAS_CVS!L19,(Synth!$D$3-1)*Synth!$E$3,0)</f>
        <v>453440.07499694801</v>
      </c>
      <c r="Q22" s="116">
        <f ca="1">OFFSET(Import_SAS_CVS!M19,(Synth!$D$3-1)*Synth!$E$3,0)</f>
        <v>670175.06158447301</v>
      </c>
      <c r="R22" s="116">
        <f ca="1">OFFSET(Import_SAS_CVS!N19,(Synth!$D$3-1)*Synth!$E$3,0)</f>
        <v>189483.51583862299</v>
      </c>
      <c r="S22" s="116">
        <f ca="1">OFFSET(Import_SAS_CVS!O19,(Synth!$D$3-1)*Synth!$E$3,0)</f>
        <v>617519.21175384498</v>
      </c>
      <c r="T22" s="116">
        <f ca="1">OFFSET(Import_SAS_CVS!P19,(Synth!$D$3-1)*Synth!$E$3,0)</f>
        <v>0</v>
      </c>
      <c r="U22" s="116">
        <f ca="1">OFFSET(Import_SAS_CVS!Q19,(Synth!$D$3-1)*Synth!$E$3,0)</f>
        <v>116412.180281639</v>
      </c>
      <c r="V22" s="116">
        <f ca="1">OFFSET(Import_SAS_CVS!R19,(Synth!$D$3-1)*Synth!$E$3,0)</f>
        <v>53721.873473167398</v>
      </c>
      <c r="W22" s="116">
        <f ca="1">OFFSET(Import_SAS_CVS!S19,(Synth!$D$3-1)*Synth!$E$3,0)</f>
        <v>0</v>
      </c>
      <c r="X22" s="116">
        <f ca="1">OFFSET(Import_SAS_CVS!T19,(Synth!$D$3-1)*Synth!$E$3,0)</f>
        <v>23709.924550056501</v>
      </c>
      <c r="Y22" s="117">
        <f ca="1">OFFSET(Import_SAS_CVS!CQ19,(Synth!$D$3-1)*Synth!$E$3,0)</f>
        <v>939.71484319865704</v>
      </c>
    </row>
    <row r="23" spans="1:25" x14ac:dyDescent="0.2">
      <c r="A23" s="20">
        <v>39721</v>
      </c>
      <c r="B23" s="21">
        <f t="shared" ca="1" si="0"/>
        <v>2869677.83942413</v>
      </c>
      <c r="C23" s="21">
        <f t="shared" ca="1" si="1"/>
        <v>2075787.886772152</v>
      </c>
      <c r="D23" s="24">
        <f ca="1">OFFSET(Import_SAS_CVS!CA20,(Synth!$D$3-1)*Synth!$E$3,0)</f>
        <v>1998781.1684265099</v>
      </c>
      <c r="E23" s="24">
        <f ca="1">OFFSET(Import_SAS_CVS!U20,(Synth!$D$3-1)*Synth!$E$3,0)</f>
        <v>793889.952651978</v>
      </c>
      <c r="F23" s="24">
        <f ca="1">OFFSET(Import_SAS_CVS!CE20,(Synth!$D$3-1)*Synth!$E$3,0)</f>
        <v>77006.718345642104</v>
      </c>
      <c r="G23" s="23">
        <f ca="1">OFFSET(Import_SAS_CVS!C20,(Synth!$D$3-1)*Synth!$E$3,0)</f>
        <v>1526313.7384033201</v>
      </c>
      <c r="H23" s="24">
        <f ca="1">OFFSET(Import_SAS_CVS!D20,(Synth!$D$3-1)*Synth!$E$3,0)</f>
        <v>16315.062488317501</v>
      </c>
      <c r="I23" s="24">
        <f ca="1">OFFSET(Import_SAS_CVS!E20,(Synth!$D$3-1)*Synth!$E$3,0)</f>
        <v>456300.67988205003</v>
      </c>
      <c r="J23" s="43">
        <f ca="1">OFFSET(Import_SAS_CVS!F20,(Synth!$D$3-1)*Synth!$E$3,0)</f>
        <v>323010.57809448201</v>
      </c>
      <c r="K23" s="24">
        <f ca="1">OFFSET(Import_SAS_CVS!G20,(Synth!$D$3-1)*Synth!$E$3,0)</f>
        <v>65915.391939163193</v>
      </c>
      <c r="L23" s="24">
        <f ca="1">OFFSET(Import_SAS_CVS!H20,(Synth!$D$3-1)*Synth!$E$3,0)</f>
        <v>11100.9590364695</v>
      </c>
      <c r="M23" s="43">
        <f ca="1">OFFSET(Import_SAS_CVS!I20,(Synth!$D$3-1)*Synth!$E$3,0)</f>
        <v>1365.82377155125</v>
      </c>
      <c r="N23" s="24">
        <f ca="1">OFFSET(Import_SAS_CVS!J20,(Synth!$D$3-1)*Synth!$E$3,0)</f>
        <v>729348.80584716797</v>
      </c>
      <c r="O23" s="25">
        <f ca="1">OFFSET(Import_SAS_CVS!K20,(Synth!$D$3-1)*Synth!$E$3,0)</f>
        <v>64551.314893245697</v>
      </c>
      <c r="P23" s="115">
        <f ca="1">OFFSET(Import_SAS_CVS!L20,(Synth!$D$3-1)*Synth!$E$3,0)</f>
        <v>444512.81451415998</v>
      </c>
      <c r="Q23" s="116">
        <f ca="1">OFFSET(Import_SAS_CVS!M20,(Synth!$D$3-1)*Synth!$E$3,0)</f>
        <v>673407.36960601795</v>
      </c>
      <c r="R23" s="116">
        <f ca="1">OFFSET(Import_SAS_CVS!N20,(Synth!$D$3-1)*Synth!$E$3,0)</f>
        <v>187441.62121963501</v>
      </c>
      <c r="S23" s="116">
        <f ca="1">OFFSET(Import_SAS_CVS!O20,(Synth!$D$3-1)*Synth!$E$3,0)</f>
        <v>626885.29363250697</v>
      </c>
      <c r="T23" s="116">
        <f ca="1">OFFSET(Import_SAS_CVS!P20,(Synth!$D$3-1)*Synth!$E$3,0)</f>
        <v>0</v>
      </c>
      <c r="U23" s="116">
        <f ca="1">OFFSET(Import_SAS_CVS!Q20,(Synth!$D$3-1)*Synth!$E$3,0)</f>
        <v>117433.553843498</v>
      </c>
      <c r="V23" s="116">
        <f ca="1">OFFSET(Import_SAS_CVS!R20,(Synth!$D$3-1)*Synth!$E$3,0)</f>
        <v>55503.445224761999</v>
      </c>
      <c r="W23" s="116">
        <f ca="1">OFFSET(Import_SAS_CVS!S20,(Synth!$D$3-1)*Synth!$E$3,0)</f>
        <v>0</v>
      </c>
      <c r="X23" s="116">
        <f ca="1">OFFSET(Import_SAS_CVS!T20,(Synth!$D$3-1)*Synth!$E$3,0)</f>
        <v>23040.546492576599</v>
      </c>
      <c r="Y23" s="117">
        <f ca="1">OFFSET(Import_SAS_CVS!CQ20,(Synth!$D$3-1)*Synth!$E$3,0)</f>
        <v>987.67118069529499</v>
      </c>
    </row>
    <row r="24" spans="1:25" ht="12" thickBot="1" x14ac:dyDescent="0.25">
      <c r="A24" s="26">
        <v>39813</v>
      </c>
      <c r="B24" s="27">
        <f t="shared" ca="1" si="0"/>
        <v>2869736.0333051654</v>
      </c>
      <c r="C24" s="27">
        <f t="shared" ca="1" si="1"/>
        <v>2070576.3350934954</v>
      </c>
      <c r="D24" s="28">
        <f ca="1">OFFSET(Import_SAS_CVS!CA21,(Synth!$D$3-1)*Synth!$E$3,0)</f>
        <v>1992172.6909942599</v>
      </c>
      <c r="E24" s="28">
        <f ca="1">OFFSET(Import_SAS_CVS!U21,(Synth!$D$3-1)*Synth!$E$3,0)</f>
        <v>799159.69821167004</v>
      </c>
      <c r="F24" s="28">
        <f ca="1">OFFSET(Import_SAS_CVS!CE21,(Synth!$D$3-1)*Synth!$E$3,0)</f>
        <v>78403.644099235506</v>
      </c>
      <c r="G24" s="29">
        <f ca="1">OFFSET(Import_SAS_CVS!C21,(Synth!$D$3-1)*Synth!$E$3,0)</f>
        <v>1535636.46006775</v>
      </c>
      <c r="H24" s="28">
        <f ca="1">OFFSET(Import_SAS_CVS!D21,(Synth!$D$3-1)*Synth!$E$3,0)</f>
        <v>16297.0733993053</v>
      </c>
      <c r="I24" s="28">
        <f ca="1">OFFSET(Import_SAS_CVS!E21,(Synth!$D$3-1)*Synth!$E$3,0)</f>
        <v>442421.858253479</v>
      </c>
      <c r="J24" s="44">
        <f ca="1">OFFSET(Import_SAS_CVS!F21,(Synth!$D$3-1)*Synth!$E$3,0)</f>
        <v>315159.67778778099</v>
      </c>
      <c r="K24" s="28">
        <f ca="1">OFFSET(Import_SAS_CVS!G21,(Synth!$D$3-1)*Synth!$E$3,0)</f>
        <v>69068.168680190996</v>
      </c>
      <c r="L24" s="28">
        <f ca="1">OFFSET(Import_SAS_CVS!H21,(Synth!$D$3-1)*Synth!$E$3,0)</f>
        <v>9160.2537339925802</v>
      </c>
      <c r="M24" s="44">
        <f ca="1">OFFSET(Import_SAS_CVS!I21,(Synth!$D$3-1)*Synth!$E$3,0)</f>
        <v>1128.4406164884599</v>
      </c>
      <c r="N24" s="28">
        <f ca="1">OFFSET(Import_SAS_CVS!J21,(Synth!$D$3-1)*Synth!$E$3,0)</f>
        <v>743814.98621368397</v>
      </c>
      <c r="O24" s="30">
        <f ca="1">OFFSET(Import_SAS_CVS!K21,(Synth!$D$3-1)*Synth!$E$3,0)</f>
        <v>53863.223902225502</v>
      </c>
      <c r="P24" s="118">
        <f ca="1">OFFSET(Import_SAS_CVS!L21,(Synth!$D$3-1)*Synth!$E$3,0)</f>
        <v>435970.28205490101</v>
      </c>
      <c r="Q24" s="119">
        <f ca="1">OFFSET(Import_SAS_CVS!M21,(Synth!$D$3-1)*Synth!$E$3,0)</f>
        <v>672267.58940887498</v>
      </c>
      <c r="R24" s="119">
        <f ca="1">OFFSET(Import_SAS_CVS!N21,(Synth!$D$3-1)*Synth!$E$3,0)</f>
        <v>185508.746299744</v>
      </c>
      <c r="S24" s="119">
        <f ca="1">OFFSET(Import_SAS_CVS!O21,(Synth!$D$3-1)*Synth!$E$3,0)</f>
        <v>632472.72299194301</v>
      </c>
      <c r="T24" s="119">
        <f ca="1">OFFSET(Import_SAS_CVS!P21,(Synth!$D$3-1)*Synth!$E$3,0)</f>
        <v>0</v>
      </c>
      <c r="U24" s="119">
        <f ca="1">OFFSET(Import_SAS_CVS!Q21,(Synth!$D$3-1)*Synth!$E$3,0)</f>
        <v>117066.583144188</v>
      </c>
      <c r="V24" s="119">
        <f ca="1">OFFSET(Import_SAS_CVS!R21,(Synth!$D$3-1)*Synth!$E$3,0)</f>
        <v>57241.445346355402</v>
      </c>
      <c r="W24" s="119">
        <f ca="1">OFFSET(Import_SAS_CVS!S21,(Synth!$D$3-1)*Synth!$E$3,0)</f>
        <v>0</v>
      </c>
      <c r="X24" s="119">
        <f ca="1">OFFSET(Import_SAS_CVS!T21,(Synth!$D$3-1)*Synth!$E$3,0)</f>
        <v>22499.9347612858</v>
      </c>
      <c r="Y24" s="120">
        <f ca="1">OFFSET(Import_SAS_CVS!CQ21,(Synth!$D$3-1)*Synth!$E$3,0)</f>
        <v>1043.71717986465</v>
      </c>
    </row>
    <row r="25" spans="1:25" x14ac:dyDescent="0.2">
      <c r="A25" s="14">
        <v>39903</v>
      </c>
      <c r="B25" s="21">
        <f t="shared" ca="1" si="0"/>
        <v>2888282.3589229588</v>
      </c>
      <c r="C25" s="21">
        <f t="shared" ca="1" si="1"/>
        <v>2081822.7521266937</v>
      </c>
      <c r="D25" s="24">
        <f ca="1">OFFSET(Import_SAS_CVS!CA22,(Synth!$D$3-1)*Synth!$E$3,0)</f>
        <v>2002300.70652771</v>
      </c>
      <c r="E25" s="24">
        <f ca="1">OFFSET(Import_SAS_CVS!U22,(Synth!$D$3-1)*Synth!$E$3,0)</f>
        <v>806459.606796265</v>
      </c>
      <c r="F25" s="24">
        <f ca="1">OFFSET(Import_SAS_CVS!CE22,(Synth!$D$3-1)*Synth!$E$3,0)</f>
        <v>79522.045598983794</v>
      </c>
      <c r="G25" s="23">
        <f ca="1">OFFSET(Import_SAS_CVS!C22,(Synth!$D$3-1)*Synth!$E$3,0)</f>
        <v>1555159.3122558601</v>
      </c>
      <c r="H25" s="24">
        <f ca="1">OFFSET(Import_SAS_CVS!D22,(Synth!$D$3-1)*Synth!$E$3,0)</f>
        <v>17148.252077341102</v>
      </c>
      <c r="I25" s="24">
        <f ca="1">OFFSET(Import_SAS_CVS!E22,(Synth!$D$3-1)*Synth!$E$3,0)</f>
        <v>429452.37601089501</v>
      </c>
      <c r="J25" s="43">
        <f ca="1">OFFSET(Import_SAS_CVS!F22,(Synth!$D$3-1)*Synth!$E$3,0)</f>
        <v>308691.78881454503</v>
      </c>
      <c r="K25" s="24">
        <f ca="1">OFFSET(Import_SAS_CVS!G22,(Synth!$D$3-1)*Synth!$E$3,0)</f>
        <v>71687.557425499006</v>
      </c>
      <c r="L25" s="24">
        <f ca="1">OFFSET(Import_SAS_CVS!H22,(Synth!$D$3-1)*Synth!$E$3,0)</f>
        <v>7913.6714056134197</v>
      </c>
      <c r="M25" s="43">
        <f ca="1">OFFSET(Import_SAS_CVS!I22,(Synth!$D$3-1)*Synth!$E$3,0)</f>
        <v>962.19428210705496</v>
      </c>
      <c r="N25" s="24">
        <f ca="1">OFFSET(Import_SAS_CVS!J22,(Synth!$D$3-1)*Synth!$E$3,0)</f>
        <v>762713.77613830601</v>
      </c>
      <c r="O25" s="25">
        <f ca="1">OFFSET(Import_SAS_CVS!K22,(Synth!$D$3-1)*Synth!$E$3,0)</f>
        <v>43766.777939319603</v>
      </c>
      <c r="P25" s="115">
        <f ca="1">OFFSET(Import_SAS_CVS!L22,(Synth!$D$3-1)*Synth!$E$3,0)</f>
        <v>432629.488929749</v>
      </c>
      <c r="Q25" s="116">
        <f ca="1">OFFSET(Import_SAS_CVS!M22,(Synth!$D$3-1)*Synth!$E$3,0)</f>
        <v>675934.48394775402</v>
      </c>
      <c r="R25" s="116">
        <f ca="1">OFFSET(Import_SAS_CVS!N22,(Synth!$D$3-1)*Synth!$E$3,0)</f>
        <v>183877.37176132199</v>
      </c>
      <c r="S25" s="116">
        <f ca="1">OFFSET(Import_SAS_CVS!O22,(Synth!$D$3-1)*Synth!$E$3,0)</f>
        <v>643198.214454651</v>
      </c>
      <c r="T25" s="116">
        <f ca="1">OFFSET(Import_SAS_CVS!P22,(Synth!$D$3-1)*Synth!$E$3,0)</f>
        <v>0</v>
      </c>
      <c r="U25" s="116">
        <f ca="1">OFFSET(Import_SAS_CVS!Q22,(Synth!$D$3-1)*Synth!$E$3,0)</f>
        <v>117410.418451309</v>
      </c>
      <c r="V25" s="116">
        <f ca="1">OFFSET(Import_SAS_CVS!R22,(Synth!$D$3-1)*Synth!$E$3,0)</f>
        <v>58818.498962879203</v>
      </c>
      <c r="W25" s="116">
        <f ca="1">OFFSET(Import_SAS_CVS!S22,(Synth!$D$3-1)*Synth!$E$3,0)</f>
        <v>0</v>
      </c>
      <c r="X25" s="116">
        <f ca="1">OFFSET(Import_SAS_CVS!T22,(Synth!$D$3-1)*Synth!$E$3,0)</f>
        <v>22013.3246102333</v>
      </c>
      <c r="Y25" s="117">
        <f ca="1">OFFSET(Import_SAS_CVS!CQ22,(Synth!$D$3-1)*Synth!$E$3,0)</f>
        <v>1090.4322323948099</v>
      </c>
    </row>
    <row r="26" spans="1:25" x14ac:dyDescent="0.2">
      <c r="A26" s="20">
        <v>39994</v>
      </c>
      <c r="B26" s="21">
        <f t="shared" ca="1" si="0"/>
        <v>2907576.6718378095</v>
      </c>
      <c r="C26" s="21">
        <f t="shared" ca="1" si="1"/>
        <v>2093053.8405847577</v>
      </c>
      <c r="D26" s="24">
        <f ca="1">OFFSET(Import_SAS_CVS!CA23,(Synth!$D$3-1)*Synth!$E$3,0)</f>
        <v>2012540.2694397001</v>
      </c>
      <c r="E26" s="24">
        <f ca="1">OFFSET(Import_SAS_CVS!U23,(Synth!$D$3-1)*Synth!$E$3,0)</f>
        <v>814522.83125305199</v>
      </c>
      <c r="F26" s="24">
        <f ca="1">OFFSET(Import_SAS_CVS!CE23,(Synth!$D$3-1)*Synth!$E$3,0)</f>
        <v>80513.571145057693</v>
      </c>
      <c r="G26" s="23">
        <f ca="1">OFFSET(Import_SAS_CVS!C23,(Synth!$D$3-1)*Synth!$E$3,0)</f>
        <v>1580698.8829193099</v>
      </c>
      <c r="H26" s="24">
        <f ca="1">OFFSET(Import_SAS_CVS!D23,(Synth!$D$3-1)*Synth!$E$3,0)</f>
        <v>17558.957382917401</v>
      </c>
      <c r="I26" s="24">
        <f ca="1">OFFSET(Import_SAS_CVS!E23,(Synth!$D$3-1)*Synth!$E$3,0)</f>
        <v>413181.71001815802</v>
      </c>
      <c r="J26" s="43">
        <f ca="1">OFFSET(Import_SAS_CVS!F23,(Synth!$D$3-1)*Synth!$E$3,0)</f>
        <v>300185.32189178502</v>
      </c>
      <c r="K26" s="24">
        <f ca="1">OFFSET(Import_SAS_CVS!G23,(Synth!$D$3-1)*Synth!$E$3,0)</f>
        <v>74402.504447936997</v>
      </c>
      <c r="L26" s="24">
        <f ca="1">OFFSET(Import_SAS_CVS!H23,(Synth!$D$3-1)*Synth!$E$3,0)</f>
        <v>6275.6601383090001</v>
      </c>
      <c r="M26" s="43">
        <f ca="1">OFFSET(Import_SAS_CVS!I23,(Synth!$D$3-1)*Synth!$E$3,0)</f>
        <v>777.43332503735996</v>
      </c>
      <c r="N26" s="24">
        <f ca="1">OFFSET(Import_SAS_CVS!J23,(Synth!$D$3-1)*Synth!$E$3,0)</f>
        <v>781539.69526672398</v>
      </c>
      <c r="O26" s="25">
        <f ca="1">OFFSET(Import_SAS_CVS!K23,(Synth!$D$3-1)*Synth!$E$3,0)</f>
        <v>34362.316106319398</v>
      </c>
      <c r="P26" s="115">
        <f ca="1">OFFSET(Import_SAS_CVS!L23,(Synth!$D$3-1)*Synth!$E$3,0)</f>
        <v>432452.02724456799</v>
      </c>
      <c r="Q26" s="116">
        <f ca="1">OFFSET(Import_SAS_CVS!M23,(Synth!$D$3-1)*Synth!$E$3,0)</f>
        <v>680767.75756835903</v>
      </c>
      <c r="R26" s="116">
        <f ca="1">OFFSET(Import_SAS_CVS!N23,(Synth!$D$3-1)*Synth!$E$3,0)</f>
        <v>181894.507907867</v>
      </c>
      <c r="S26" s="116">
        <f ca="1">OFFSET(Import_SAS_CVS!O23,(Synth!$D$3-1)*Synth!$E$3,0)</f>
        <v>651794.19721221901</v>
      </c>
      <c r="T26" s="116">
        <f ca="1">OFFSET(Import_SAS_CVS!P23,(Synth!$D$3-1)*Synth!$E$3,0)</f>
        <v>0</v>
      </c>
      <c r="U26" s="116">
        <f ca="1">OFFSET(Import_SAS_CVS!Q23,(Synth!$D$3-1)*Synth!$E$3,0)</f>
        <v>117616.00435161599</v>
      </c>
      <c r="V26" s="116">
        <f ca="1">OFFSET(Import_SAS_CVS!R23,(Synth!$D$3-1)*Synth!$E$3,0)</f>
        <v>60421.7490682602</v>
      </c>
      <c r="W26" s="116">
        <f ca="1">OFFSET(Import_SAS_CVS!S23,(Synth!$D$3-1)*Synth!$E$3,0)</f>
        <v>0</v>
      </c>
      <c r="X26" s="116">
        <f ca="1">OFFSET(Import_SAS_CVS!T23,(Synth!$D$3-1)*Synth!$E$3,0)</f>
        <v>21742.904582500501</v>
      </c>
      <c r="Y26" s="117">
        <f ca="1">OFFSET(Import_SAS_CVS!CQ23,(Synth!$D$3-1)*Synth!$E$3,0)</f>
        <v>1134.3605662882301</v>
      </c>
    </row>
    <row r="27" spans="1:25" x14ac:dyDescent="0.2">
      <c r="A27" s="20">
        <v>40086</v>
      </c>
      <c r="B27" s="21">
        <f t="shared" ca="1" si="0"/>
        <v>2931285.68338871</v>
      </c>
      <c r="C27" s="21">
        <f t="shared" ca="1" si="1"/>
        <v>2108269.812981606</v>
      </c>
      <c r="D27" s="24">
        <f ca="1">OFFSET(Import_SAS_CVS!CA24,(Synth!$D$3-1)*Synth!$E$3,0)</f>
        <v>2025948.8378295901</v>
      </c>
      <c r="E27" s="24">
        <f ca="1">OFFSET(Import_SAS_CVS!U24,(Synth!$D$3-1)*Synth!$E$3,0)</f>
        <v>823015.87040710403</v>
      </c>
      <c r="F27" s="24">
        <f ca="1">OFFSET(Import_SAS_CVS!CE24,(Synth!$D$3-1)*Synth!$E$3,0)</f>
        <v>82320.975152015701</v>
      </c>
      <c r="G27" s="23">
        <f ca="1">OFFSET(Import_SAS_CVS!C24,(Synth!$D$3-1)*Synth!$E$3,0)</f>
        <v>1608187.5276947001</v>
      </c>
      <c r="H27" s="24">
        <f ca="1">OFFSET(Import_SAS_CVS!D24,(Synth!$D$3-1)*Synth!$E$3,0)</f>
        <v>18429.945538044001</v>
      </c>
      <c r="I27" s="24">
        <f ca="1">OFFSET(Import_SAS_CVS!E24,(Synth!$D$3-1)*Synth!$E$3,0)</f>
        <v>398933.30134964001</v>
      </c>
      <c r="J27" s="43">
        <f ca="1">OFFSET(Import_SAS_CVS!F24,(Synth!$D$3-1)*Synth!$E$3,0)</f>
        <v>293554.42372894299</v>
      </c>
      <c r="K27" s="24">
        <f ca="1">OFFSET(Import_SAS_CVS!G24,(Synth!$D$3-1)*Synth!$E$3,0)</f>
        <v>77711.204944610596</v>
      </c>
      <c r="L27" s="24">
        <f ca="1">OFFSET(Import_SAS_CVS!H24,(Synth!$D$3-1)*Synth!$E$3,0)</f>
        <v>4453.3347762227104</v>
      </c>
      <c r="M27" s="43">
        <f ca="1">OFFSET(Import_SAS_CVS!I24,(Synth!$D$3-1)*Synth!$E$3,0)</f>
        <v>549.89487362653006</v>
      </c>
      <c r="N27" s="24">
        <f ca="1">OFFSET(Import_SAS_CVS!J24,(Synth!$D$3-1)*Synth!$E$3,0)</f>
        <v>797091.347473145</v>
      </c>
      <c r="O27" s="25">
        <f ca="1">OFFSET(Import_SAS_CVS!K24,(Synth!$D$3-1)*Synth!$E$3,0)</f>
        <v>25489.263297796198</v>
      </c>
      <c r="P27" s="115">
        <f ca="1">OFFSET(Import_SAS_CVS!L24,(Synth!$D$3-1)*Synth!$E$3,0)</f>
        <v>418955.74961471598</v>
      </c>
      <c r="Q27" s="116">
        <f ca="1">OFFSET(Import_SAS_CVS!M24,(Synth!$D$3-1)*Synth!$E$3,0)</f>
        <v>683987.22373962402</v>
      </c>
      <c r="R27" s="116">
        <f ca="1">OFFSET(Import_SAS_CVS!N24,(Synth!$D$3-1)*Synth!$E$3,0)</f>
        <v>181022.90904617301</v>
      </c>
      <c r="S27" s="116">
        <f ca="1">OFFSET(Import_SAS_CVS!O24,(Synth!$D$3-1)*Synth!$E$3,0)</f>
        <v>664868.84564208996</v>
      </c>
      <c r="T27" s="116">
        <f ca="1">OFFSET(Import_SAS_CVS!P24,(Synth!$D$3-1)*Synth!$E$3,0)</f>
        <v>0</v>
      </c>
      <c r="U27" s="116">
        <f ca="1">OFFSET(Import_SAS_CVS!Q24,(Synth!$D$3-1)*Synth!$E$3,0)</f>
        <v>118072.81842136401</v>
      </c>
      <c r="V27" s="116">
        <f ca="1">OFFSET(Import_SAS_CVS!R24,(Synth!$D$3-1)*Synth!$E$3,0)</f>
        <v>62492.485037803701</v>
      </c>
      <c r="W27" s="116">
        <f ca="1">OFFSET(Import_SAS_CVS!S24,(Synth!$D$3-1)*Synth!$E$3,0)</f>
        <v>0</v>
      </c>
      <c r="X27" s="116">
        <f ca="1">OFFSET(Import_SAS_CVS!T24,(Synth!$D$3-1)*Synth!$E$3,0)</f>
        <v>21293.4099259377</v>
      </c>
      <c r="Y27" s="117">
        <f ca="1">OFFSET(Import_SAS_CVS!CQ24,(Synth!$D$3-1)*Synth!$E$3,0)</f>
        <v>1209.4578804969799</v>
      </c>
    </row>
    <row r="28" spans="1:25" ht="12" thickBot="1" x14ac:dyDescent="0.25">
      <c r="A28" s="26">
        <v>40178</v>
      </c>
      <c r="B28" s="27">
        <f t="shared" ca="1" si="0"/>
        <v>2953246.2370824772</v>
      </c>
      <c r="C28" s="27">
        <f t="shared" ca="1" si="1"/>
        <v>2118851.2168874703</v>
      </c>
      <c r="D28" s="28">
        <f ca="1">OFFSET(Import_SAS_CVS!CA25,(Synth!$D$3-1)*Synth!$E$3,0)</f>
        <v>2035432.1396942099</v>
      </c>
      <c r="E28" s="28">
        <f ca="1">OFFSET(Import_SAS_CVS!U25,(Synth!$D$3-1)*Synth!$E$3,0)</f>
        <v>834395.02019500697</v>
      </c>
      <c r="F28" s="28">
        <f ca="1">OFFSET(Import_SAS_CVS!CE25,(Synth!$D$3-1)*Synth!$E$3,0)</f>
        <v>83419.077193260193</v>
      </c>
      <c r="G28" s="29">
        <f ca="1">OFFSET(Import_SAS_CVS!C25,(Synth!$D$3-1)*Synth!$E$3,0)</f>
        <v>1633476.5765991199</v>
      </c>
      <c r="H28" s="28">
        <f ca="1">OFFSET(Import_SAS_CVS!D25,(Synth!$D$3-1)*Synth!$E$3,0)</f>
        <v>18326.552290201202</v>
      </c>
      <c r="I28" s="28">
        <f ca="1">OFFSET(Import_SAS_CVS!E25,(Synth!$D$3-1)*Synth!$E$3,0)</f>
        <v>384241.72125625599</v>
      </c>
      <c r="J28" s="44">
        <f ca="1">OFFSET(Import_SAS_CVS!F25,(Synth!$D$3-1)*Synth!$E$3,0)</f>
        <v>286086.00405883801</v>
      </c>
      <c r="K28" s="28">
        <f ca="1">OFFSET(Import_SAS_CVS!G25,(Synth!$D$3-1)*Synth!$E$3,0)</f>
        <v>80725.375678062395</v>
      </c>
      <c r="L28" s="28">
        <f ca="1">OFFSET(Import_SAS_CVS!H25,(Synth!$D$3-1)*Synth!$E$3,0)</f>
        <v>2700.3289232254001</v>
      </c>
      <c r="M28" s="44">
        <f ca="1">OFFSET(Import_SAS_CVS!I25,(Synth!$D$3-1)*Synth!$E$3,0)</f>
        <v>351.121364038438</v>
      </c>
      <c r="N28" s="28">
        <f ca="1">OFFSET(Import_SAS_CVS!J25,(Synth!$D$3-1)*Synth!$E$3,0)</f>
        <v>815182.15862274205</v>
      </c>
      <c r="O28" s="30">
        <f ca="1">OFFSET(Import_SAS_CVS!K25,(Synth!$D$3-1)*Synth!$E$3,0)</f>
        <v>18313.297054529201</v>
      </c>
      <c r="P28" s="118">
        <f ca="1">OFFSET(Import_SAS_CVS!L25,(Synth!$D$3-1)*Synth!$E$3,0)</f>
        <v>414195.16026306199</v>
      </c>
      <c r="Q28" s="119">
        <f ca="1">OFFSET(Import_SAS_CVS!M25,(Synth!$D$3-1)*Synth!$E$3,0)</f>
        <v>685287.15612793004</v>
      </c>
      <c r="R28" s="119">
        <f ca="1">OFFSET(Import_SAS_CVS!N25,(Synth!$D$3-1)*Synth!$E$3,0)</f>
        <v>178647.62674140901</v>
      </c>
      <c r="S28" s="119">
        <f ca="1">OFFSET(Import_SAS_CVS!O25,(Synth!$D$3-1)*Synth!$E$3,0)</f>
        <v>682861.14660644496</v>
      </c>
      <c r="T28" s="119">
        <f ca="1">OFFSET(Import_SAS_CVS!P25,(Synth!$D$3-1)*Synth!$E$3,0)</f>
        <v>0</v>
      </c>
      <c r="U28" s="119">
        <f ca="1">OFFSET(Import_SAS_CVS!Q25,(Synth!$D$3-1)*Synth!$E$3,0)</f>
        <v>117208.170687675</v>
      </c>
      <c r="V28" s="119">
        <f ca="1">OFFSET(Import_SAS_CVS!R25,(Synth!$D$3-1)*Synth!$E$3,0)</f>
        <v>63666.287775039702</v>
      </c>
      <c r="W28" s="119">
        <f ca="1">OFFSET(Import_SAS_CVS!S25,(Synth!$D$3-1)*Synth!$E$3,0)</f>
        <v>0</v>
      </c>
      <c r="X28" s="119">
        <f ca="1">OFFSET(Import_SAS_CVS!T25,(Synth!$D$3-1)*Synth!$E$3,0)</f>
        <v>21184.006973504998</v>
      </c>
      <c r="Y28" s="120">
        <f ca="1">OFFSET(Import_SAS_CVS!CQ25,(Synth!$D$3-1)*Synth!$E$3,0)</f>
        <v>1273.3789480328601</v>
      </c>
    </row>
    <row r="29" spans="1:25" x14ac:dyDescent="0.2">
      <c r="A29" s="14">
        <v>40268</v>
      </c>
      <c r="B29" s="21">
        <f t="shared" ca="1" si="0"/>
        <v>2960805.7946853656</v>
      </c>
      <c r="C29" s="21">
        <f t="shared" ca="1" si="1"/>
        <v>2117988.7046432514</v>
      </c>
      <c r="D29" s="24">
        <f ca="1">OFFSET(Import_SAS_CVS!CA26,(Synth!$D$3-1)*Synth!$E$3,0)</f>
        <v>2035196.2785034201</v>
      </c>
      <c r="E29" s="24">
        <f ca="1">OFFSET(Import_SAS_CVS!U26,(Synth!$D$3-1)*Synth!$E$3,0)</f>
        <v>842817.09004211402</v>
      </c>
      <c r="F29" s="24">
        <f ca="1">OFFSET(Import_SAS_CVS!CE26,(Synth!$D$3-1)*Synth!$E$3,0)</f>
        <v>82792.426139831499</v>
      </c>
      <c r="G29" s="23">
        <f ca="1">OFFSET(Import_SAS_CVS!C26,(Synth!$D$3-1)*Synth!$E$3,0)</f>
        <v>1644954.2325134301</v>
      </c>
      <c r="H29" s="24">
        <f ca="1">OFFSET(Import_SAS_CVS!D26,(Synth!$D$3-1)*Synth!$E$3,0)</f>
        <v>19256.142423629801</v>
      </c>
      <c r="I29" s="24">
        <f ca="1">OFFSET(Import_SAS_CVS!E26,(Synth!$D$3-1)*Synth!$E$3,0)</f>
        <v>371942.41797637899</v>
      </c>
      <c r="J29" s="43">
        <f ca="1">OFFSET(Import_SAS_CVS!F26,(Synth!$D$3-1)*Synth!$E$3,0)</f>
        <v>283840.49674987799</v>
      </c>
      <c r="K29" s="24">
        <f ca="1">OFFSET(Import_SAS_CVS!G26,(Synth!$D$3-1)*Synth!$E$3,0)</f>
        <v>82747.076449394197</v>
      </c>
      <c r="L29" s="24">
        <f ca="1">OFFSET(Import_SAS_CVS!H26,(Synth!$D$3-1)*Synth!$E$3,0)</f>
        <v>0</v>
      </c>
      <c r="M29" s="43">
        <f ca="1">OFFSET(Import_SAS_CVS!I26,(Synth!$D$3-1)*Synth!$E$3,0)</f>
        <v>0</v>
      </c>
      <c r="N29" s="24">
        <f ca="1">OFFSET(Import_SAS_CVS!J26,(Synth!$D$3-1)*Synth!$E$3,0)</f>
        <v>829441.08258056606</v>
      </c>
      <c r="O29" s="25">
        <f ca="1">OFFSET(Import_SAS_CVS!K26,(Synth!$D$3-1)*Synth!$E$3,0)</f>
        <v>13396.097266078001</v>
      </c>
      <c r="P29" s="115">
        <f ca="1">OFFSET(Import_SAS_CVS!L26,(Synth!$D$3-1)*Synth!$E$3,0)</f>
        <v>418839.21950531</v>
      </c>
      <c r="Q29" s="116">
        <f ca="1">OFFSET(Import_SAS_CVS!M26,(Synth!$D$3-1)*Synth!$E$3,0)</f>
        <v>681216.44767761196</v>
      </c>
      <c r="R29" s="116">
        <f ca="1">OFFSET(Import_SAS_CVS!N26,(Synth!$D$3-1)*Synth!$E$3,0)</f>
        <v>177453.28819847101</v>
      </c>
      <c r="S29" s="116">
        <f ca="1">OFFSET(Import_SAS_CVS!O26,(Synth!$D$3-1)*Synth!$E$3,0)</f>
        <v>689351.50810241699</v>
      </c>
      <c r="T29" s="116">
        <f ca="1">OFFSET(Import_SAS_CVS!P26,(Synth!$D$3-1)*Synth!$E$3,0)</f>
        <v>0</v>
      </c>
      <c r="U29" s="116">
        <f ca="1">OFFSET(Import_SAS_CVS!Q26,(Synth!$D$3-1)*Synth!$E$3,0)</f>
        <v>116663.730480194</v>
      </c>
      <c r="V29" s="116">
        <f ca="1">OFFSET(Import_SAS_CVS!R26,(Synth!$D$3-1)*Synth!$E$3,0)</f>
        <v>63935.021840572401</v>
      </c>
      <c r="W29" s="116">
        <f ca="1">OFFSET(Import_SAS_CVS!S26,(Synth!$D$3-1)*Synth!$E$3,0)</f>
        <v>0</v>
      </c>
      <c r="X29" s="116">
        <f ca="1">OFFSET(Import_SAS_CVS!T26,(Synth!$D$3-1)*Synth!$E$3,0)</f>
        <v>20331.085624218002</v>
      </c>
      <c r="Y29" s="117">
        <f ca="1">OFFSET(Import_SAS_CVS!CQ26,(Synth!$D$3-1)*Synth!$E$3,0)</f>
        <v>1321.9382901787801</v>
      </c>
    </row>
    <row r="30" spans="1:25" x14ac:dyDescent="0.2">
      <c r="A30" s="20">
        <v>40359</v>
      </c>
      <c r="B30" s="21">
        <f t="shared" ca="1" si="0"/>
        <v>2983925.0797338514</v>
      </c>
      <c r="C30" s="21">
        <f t="shared" ca="1" si="1"/>
        <v>2132389.9306783704</v>
      </c>
      <c r="D30" s="24">
        <f ca="1">OFFSET(Import_SAS_CVS!CA27,(Synth!$D$3-1)*Synth!$E$3,0)</f>
        <v>2047986.6546478299</v>
      </c>
      <c r="E30" s="24">
        <f ca="1">OFFSET(Import_SAS_CVS!U27,(Synth!$D$3-1)*Synth!$E$3,0)</f>
        <v>851535.14905548096</v>
      </c>
      <c r="F30" s="24">
        <f ca="1">OFFSET(Import_SAS_CVS!CE27,(Synth!$D$3-1)*Synth!$E$3,0)</f>
        <v>84403.276030540495</v>
      </c>
      <c r="G30" s="23">
        <f ca="1">OFFSET(Import_SAS_CVS!C27,(Synth!$D$3-1)*Synth!$E$3,0)</f>
        <v>1663251.8289642299</v>
      </c>
      <c r="H30" s="24">
        <f ca="1">OFFSET(Import_SAS_CVS!D27,(Synth!$D$3-1)*Synth!$E$3,0)</f>
        <v>19733.195333004001</v>
      </c>
      <c r="I30" s="24">
        <f ca="1">OFFSET(Import_SAS_CVS!E27,(Synth!$D$3-1)*Synth!$E$3,0)</f>
        <v>364359.75480270397</v>
      </c>
      <c r="J30" s="43">
        <f ca="1">OFFSET(Import_SAS_CVS!F27,(Synth!$D$3-1)*Synth!$E$3,0)</f>
        <v>280923.05959320097</v>
      </c>
      <c r="K30" s="24">
        <f ca="1">OFFSET(Import_SAS_CVS!G27,(Synth!$D$3-1)*Synth!$E$3,0)</f>
        <v>84519.663113594099</v>
      </c>
      <c r="L30" s="24">
        <f ca="1">OFFSET(Import_SAS_CVS!H27,(Synth!$D$3-1)*Synth!$E$3,0)</f>
        <v>0</v>
      </c>
      <c r="M30" s="43">
        <f ca="1">OFFSET(Import_SAS_CVS!I27,(Synth!$D$3-1)*Synth!$E$3,0)</f>
        <v>0</v>
      </c>
      <c r="N30" s="24">
        <f ca="1">OFFSET(Import_SAS_CVS!J27,(Synth!$D$3-1)*Synth!$E$3,0)</f>
        <v>840840.96666717494</v>
      </c>
      <c r="O30" s="25">
        <f ca="1">OFFSET(Import_SAS_CVS!K27,(Synth!$D$3-1)*Synth!$E$3,0)</f>
        <v>11818.6502521038</v>
      </c>
      <c r="P30" s="115">
        <f ca="1">OFFSET(Import_SAS_CVS!L27,(Synth!$D$3-1)*Synth!$E$3,0)</f>
        <v>430497.084087372</v>
      </c>
      <c r="Q30" s="116">
        <f ca="1">OFFSET(Import_SAS_CVS!M27,(Synth!$D$3-1)*Synth!$E$3,0)</f>
        <v>688371.20755767799</v>
      </c>
      <c r="R30" s="116">
        <f ca="1">OFFSET(Import_SAS_CVS!N27,(Synth!$D$3-1)*Synth!$E$3,0)</f>
        <v>177042.45621871899</v>
      </c>
      <c r="S30" s="116">
        <f ca="1">OFFSET(Import_SAS_CVS!O27,(Synth!$D$3-1)*Synth!$E$3,0)</f>
        <v>695491.364761353</v>
      </c>
      <c r="T30" s="116">
        <f ca="1">OFFSET(Import_SAS_CVS!P27,(Synth!$D$3-1)*Synth!$E$3,0)</f>
        <v>0</v>
      </c>
      <c r="U30" s="116">
        <f ca="1">OFFSET(Import_SAS_CVS!Q27,(Synth!$D$3-1)*Synth!$E$3,0)</f>
        <v>115960.906044006</v>
      </c>
      <c r="V30" s="116">
        <f ca="1">OFFSET(Import_SAS_CVS!R27,(Synth!$D$3-1)*Synth!$E$3,0)</f>
        <v>65770.966311454802</v>
      </c>
      <c r="W30" s="116">
        <f ca="1">OFFSET(Import_SAS_CVS!S27,(Synth!$D$3-1)*Synth!$E$3,0)</f>
        <v>0</v>
      </c>
      <c r="X30" s="116">
        <f ca="1">OFFSET(Import_SAS_CVS!T27,(Synth!$D$3-1)*Synth!$E$3,0)</f>
        <v>20385.388433933302</v>
      </c>
      <c r="Y30" s="117">
        <f ca="1">OFFSET(Import_SAS_CVS!CQ27,(Synth!$D$3-1)*Synth!$E$3,0)</f>
        <v>1339.7350130081199</v>
      </c>
    </row>
    <row r="31" spans="1:25" x14ac:dyDescent="0.2">
      <c r="A31" s="20">
        <v>40451</v>
      </c>
      <c r="B31" s="21">
        <f t="shared" ca="1" si="0"/>
        <v>2981847.6796245584</v>
      </c>
      <c r="C31" s="21">
        <f t="shared" ca="1" si="1"/>
        <v>2123249.8460063944</v>
      </c>
      <c r="D31" s="24">
        <f ca="1">OFFSET(Import_SAS_CVS!CA28,(Synth!$D$3-1)*Synth!$E$3,0)</f>
        <v>2037563.8150329599</v>
      </c>
      <c r="E31" s="24">
        <f ca="1">OFFSET(Import_SAS_CVS!U28,(Synth!$D$3-1)*Synth!$E$3,0)</f>
        <v>858597.83361816395</v>
      </c>
      <c r="F31" s="24">
        <f ca="1">OFFSET(Import_SAS_CVS!CE28,(Synth!$D$3-1)*Synth!$E$3,0)</f>
        <v>85686.030973434405</v>
      </c>
      <c r="G31" s="23">
        <f ca="1">OFFSET(Import_SAS_CVS!C28,(Synth!$D$3-1)*Synth!$E$3,0)</f>
        <v>1664799.10597229</v>
      </c>
      <c r="H31" s="24">
        <f ca="1">OFFSET(Import_SAS_CVS!D28,(Synth!$D$3-1)*Synth!$E$3,0)</f>
        <v>19343.133724927899</v>
      </c>
      <c r="I31" s="24">
        <f ca="1">OFFSET(Import_SAS_CVS!E28,(Synth!$D$3-1)*Synth!$E$3,0)</f>
        <v>353227.847499847</v>
      </c>
      <c r="J31" s="43">
        <f ca="1">OFFSET(Import_SAS_CVS!F28,(Synth!$D$3-1)*Synth!$E$3,0)</f>
        <v>274029.51361846901</v>
      </c>
      <c r="K31" s="24">
        <f ca="1">OFFSET(Import_SAS_CVS!G28,(Synth!$D$3-1)*Synth!$E$3,0)</f>
        <v>85389.6103610992</v>
      </c>
      <c r="L31" s="24">
        <f ca="1">OFFSET(Import_SAS_CVS!H28,(Synth!$D$3-1)*Synth!$E$3,0)</f>
        <v>0</v>
      </c>
      <c r="M31" s="43">
        <f ca="1">OFFSET(Import_SAS_CVS!I28,(Synth!$D$3-1)*Synth!$E$3,0)</f>
        <v>0</v>
      </c>
      <c r="N31" s="24">
        <f ca="1">OFFSET(Import_SAS_CVS!J28,(Synth!$D$3-1)*Synth!$E$3,0)</f>
        <v>847807.57695770299</v>
      </c>
      <c r="O31" s="25">
        <f ca="1">OFFSET(Import_SAS_CVS!K28,(Synth!$D$3-1)*Synth!$E$3,0)</f>
        <v>10318.0820901394</v>
      </c>
      <c r="P31" s="115">
        <f ca="1">OFFSET(Import_SAS_CVS!L28,(Synth!$D$3-1)*Synth!$E$3,0)</f>
        <v>415869.361534119</v>
      </c>
      <c r="Q31" s="116">
        <f ca="1">OFFSET(Import_SAS_CVS!M28,(Synth!$D$3-1)*Synth!$E$3,0)</f>
        <v>685193.17707824695</v>
      </c>
      <c r="R31" s="116">
        <f ca="1">OFFSET(Import_SAS_CVS!N28,(Synth!$D$3-1)*Synth!$E$3,0)</f>
        <v>175549.42269516</v>
      </c>
      <c r="S31" s="116">
        <f ca="1">OFFSET(Import_SAS_CVS!O28,(Synth!$D$3-1)*Synth!$E$3,0)</f>
        <v>691236.40097045898</v>
      </c>
      <c r="T31" s="116">
        <f ca="1">OFFSET(Import_SAS_CVS!P28,(Synth!$D$3-1)*Synth!$E$3,0)</f>
        <v>0</v>
      </c>
      <c r="U31" s="116">
        <f ca="1">OFFSET(Import_SAS_CVS!Q28,(Synth!$D$3-1)*Synth!$E$3,0)</f>
        <v>114726.512112617</v>
      </c>
      <c r="V31" s="116">
        <f ca="1">OFFSET(Import_SAS_CVS!R28,(Synth!$D$3-1)*Synth!$E$3,0)</f>
        <v>66341.460063934297</v>
      </c>
      <c r="W31" s="116">
        <f ca="1">OFFSET(Import_SAS_CVS!S28,(Synth!$D$3-1)*Synth!$E$3,0)</f>
        <v>0</v>
      </c>
      <c r="X31" s="116">
        <f ca="1">OFFSET(Import_SAS_CVS!T28,(Synth!$D$3-1)*Synth!$E$3,0)</f>
        <v>20797.941003561002</v>
      </c>
      <c r="Y31" s="117">
        <f ca="1">OFFSET(Import_SAS_CVS!CQ28,(Synth!$D$3-1)*Synth!$E$3,0)</f>
        <v>1354.58090849221</v>
      </c>
    </row>
    <row r="32" spans="1:25" ht="12" thickBot="1" x14ac:dyDescent="0.25">
      <c r="A32" s="20">
        <v>40543</v>
      </c>
      <c r="B32" s="21">
        <f t="shared" ca="1" si="0"/>
        <v>2976289.8153352747</v>
      </c>
      <c r="C32" s="21">
        <f t="shared" ca="1" si="1"/>
        <v>2110089.2120485315</v>
      </c>
      <c r="D32" s="24">
        <f ca="1">OFFSET(Import_SAS_CVS!CA29,(Synth!$D$3-1)*Synth!$E$3,0)</f>
        <v>2023210.39076233</v>
      </c>
      <c r="E32" s="24">
        <f ca="1">OFFSET(Import_SAS_CVS!U29,(Synth!$D$3-1)*Synth!$E$3,0)</f>
        <v>866200.60328674305</v>
      </c>
      <c r="F32" s="24">
        <f ca="1">OFFSET(Import_SAS_CVS!CE29,(Synth!$D$3-1)*Synth!$E$3,0)</f>
        <v>86878.821286201506</v>
      </c>
      <c r="G32" s="23">
        <f ca="1">OFFSET(Import_SAS_CVS!C29,(Synth!$D$3-1)*Synth!$E$3,0)</f>
        <v>1658697.70718384</v>
      </c>
      <c r="H32" s="24">
        <f ca="1">OFFSET(Import_SAS_CVS!D29,(Synth!$D$3-1)*Synth!$E$3,0)</f>
        <v>19340.739086151101</v>
      </c>
      <c r="I32" s="24">
        <f ca="1">OFFSET(Import_SAS_CVS!E29,(Synth!$D$3-1)*Synth!$E$3,0)</f>
        <v>344591.09211349499</v>
      </c>
      <c r="J32" s="43">
        <f ca="1">OFFSET(Import_SAS_CVS!F29,(Synth!$D$3-1)*Synth!$E$3,0)</f>
        <v>268145.40411377</v>
      </c>
      <c r="K32" s="24">
        <f ca="1">OFFSET(Import_SAS_CVS!G29,(Synth!$D$3-1)*Synth!$E$3,0)</f>
        <v>86957.942359924302</v>
      </c>
      <c r="L32" s="24">
        <f ca="1">OFFSET(Import_SAS_CVS!H29,(Synth!$D$3-1)*Synth!$E$3,0)</f>
        <v>0</v>
      </c>
      <c r="M32" s="43">
        <f ca="1">OFFSET(Import_SAS_CVS!I29,(Synth!$D$3-1)*Synth!$E$3,0)</f>
        <v>0</v>
      </c>
      <c r="N32" s="24">
        <f ca="1">OFFSET(Import_SAS_CVS!J29,(Synth!$D$3-1)*Synth!$E$3,0)</f>
        <v>856397.88529205299</v>
      </c>
      <c r="O32" s="25">
        <f ca="1">OFFSET(Import_SAS_CVS!K29,(Synth!$D$3-1)*Synth!$E$3,0)</f>
        <v>9368.2390418052692</v>
      </c>
      <c r="P32" s="115">
        <f ca="1">OFFSET(Import_SAS_CVS!L29,(Synth!$D$3-1)*Synth!$E$3,0)</f>
        <v>503390.92729187</v>
      </c>
      <c r="Q32" s="116">
        <f ca="1">OFFSET(Import_SAS_CVS!M29,(Synth!$D$3-1)*Synth!$E$3,0)</f>
        <v>682454.11174774205</v>
      </c>
      <c r="R32" s="116">
        <f ca="1">OFFSET(Import_SAS_CVS!N29,(Synth!$D$3-1)*Synth!$E$3,0)</f>
        <v>173652.574831009</v>
      </c>
      <c r="S32" s="116">
        <f ca="1">OFFSET(Import_SAS_CVS!O29,(Synth!$D$3-1)*Synth!$E$3,0)</f>
        <v>671968.30307006801</v>
      </c>
      <c r="T32" s="116">
        <f ca="1">OFFSET(Import_SAS_CVS!P29,(Synth!$D$3-1)*Synth!$E$3,0)</f>
        <v>0</v>
      </c>
      <c r="U32" s="116">
        <f ca="1">OFFSET(Import_SAS_CVS!Q29,(Synth!$D$3-1)*Synth!$E$3,0)</f>
        <v>113556.15513420101</v>
      </c>
      <c r="V32" s="116">
        <f ca="1">OFFSET(Import_SAS_CVS!R29,(Synth!$D$3-1)*Synth!$E$3,0)</f>
        <v>66733.245869636507</v>
      </c>
      <c r="W32" s="116">
        <f ca="1">OFFSET(Import_SAS_CVS!S29,(Synth!$D$3-1)*Synth!$E$3,0)</f>
        <v>0</v>
      </c>
      <c r="X32" s="116">
        <f ca="1">OFFSET(Import_SAS_CVS!T29,(Synth!$D$3-1)*Synth!$E$3,0)</f>
        <v>23896.030642032601</v>
      </c>
      <c r="Y32" s="117">
        <f ca="1">OFFSET(Import_SAS_CVS!CQ29,(Synth!$D$3-1)*Synth!$E$3,0)</f>
        <v>1414.4318715632</v>
      </c>
    </row>
    <row r="33" spans="1:25" x14ac:dyDescent="0.2">
      <c r="A33" s="14">
        <v>40633</v>
      </c>
      <c r="B33" s="48">
        <f t="shared" ca="1" si="0"/>
        <v>2978429.8549766541</v>
      </c>
      <c r="C33" s="48">
        <f t="shared" ca="1" si="1"/>
        <v>2102251.941242218</v>
      </c>
      <c r="D33" s="50">
        <f ca="1">OFFSET(Import_SAS_CVS!CA30,(Synth!$D$3-1)*Synth!$E$3,0)</f>
        <v>2013988.9633331301</v>
      </c>
      <c r="E33" s="50">
        <f ca="1">OFFSET(Import_SAS_CVS!U30,(Synth!$D$3-1)*Synth!$E$3,0)</f>
        <v>876177.91373443604</v>
      </c>
      <c r="F33" s="50">
        <f ca="1">OFFSET(Import_SAS_CVS!CE30,(Synth!$D$3-1)*Synth!$E$3,0)</f>
        <v>88262.977909088106</v>
      </c>
      <c r="G33" s="49">
        <f ca="1">OFFSET(Import_SAS_CVS!C30,(Synth!$D$3-1)*Synth!$E$3,0)</f>
        <v>1657057.93728638</v>
      </c>
      <c r="H33" s="50">
        <f ca="1">OFFSET(Import_SAS_CVS!D30,(Synth!$D$3-1)*Synth!$E$3,0)</f>
        <v>19021.0193107128</v>
      </c>
      <c r="I33" s="50">
        <f ca="1">OFFSET(Import_SAS_CVS!E30,(Synth!$D$3-1)*Synth!$E$3,0)</f>
        <v>338611.16911315901</v>
      </c>
      <c r="J33" s="51">
        <f ca="1">OFFSET(Import_SAS_CVS!F30,(Synth!$D$3-1)*Synth!$E$3,0)</f>
        <v>263659.70623779303</v>
      </c>
      <c r="K33" s="50">
        <f ca="1">OFFSET(Import_SAS_CVS!G30,(Synth!$D$3-1)*Synth!$E$3,0)</f>
        <v>88271.785511970505</v>
      </c>
      <c r="L33" s="50">
        <f ca="1">OFFSET(Import_SAS_CVS!H30,(Synth!$D$3-1)*Synth!$E$3,0)</f>
        <v>0</v>
      </c>
      <c r="M33" s="51">
        <f ca="1">OFFSET(Import_SAS_CVS!I30,(Synth!$D$3-1)*Synth!$E$3,0)</f>
        <v>0</v>
      </c>
      <c r="N33" s="50">
        <f ca="1">OFFSET(Import_SAS_CVS!J30,(Synth!$D$3-1)*Synth!$E$3,0)</f>
        <v>867751.04900360096</v>
      </c>
      <c r="O33" s="52">
        <f ca="1">OFFSET(Import_SAS_CVS!K30,(Synth!$D$3-1)*Synth!$E$3,0)</f>
        <v>8460.2182933092099</v>
      </c>
      <c r="P33" s="121">
        <f ca="1">OFFSET(Import_SAS_CVS!L30,(Synth!$D$3-1)*Synth!$E$3,0)</f>
        <v>1030375.07984161</v>
      </c>
      <c r="Q33" s="122">
        <f ca="1">OFFSET(Import_SAS_CVS!M30,(Synth!$D$3-1)*Synth!$E$3,0)</f>
        <v>681773.78254699695</v>
      </c>
      <c r="R33" s="122">
        <f ca="1">OFFSET(Import_SAS_CVS!N30,(Synth!$D$3-1)*Synth!$E$3,0)</f>
        <v>172007.67155838001</v>
      </c>
      <c r="S33" s="122">
        <f ca="1">OFFSET(Import_SAS_CVS!O30,(Synth!$D$3-1)*Synth!$E$3,0)</f>
        <v>0</v>
      </c>
      <c r="T33" s="122">
        <f ca="1">OFFSET(Import_SAS_CVS!P30,(Synth!$D$3-1)*Synth!$E$3,0)</f>
        <v>0</v>
      </c>
      <c r="U33" s="122">
        <f ca="1">OFFSET(Import_SAS_CVS!Q30,(Synth!$D$3-1)*Synth!$E$3,0)</f>
        <v>112818.887690544</v>
      </c>
      <c r="V33" s="122">
        <f ca="1">OFFSET(Import_SAS_CVS!R30,(Synth!$D$3-1)*Synth!$E$3,0)</f>
        <v>0</v>
      </c>
      <c r="W33" s="122">
        <f ca="1">OFFSET(Import_SAS_CVS!S30,(Synth!$D$3-1)*Synth!$E$3,0)</f>
        <v>0</v>
      </c>
      <c r="X33" s="122">
        <f ca="1">OFFSET(Import_SAS_CVS!T30,(Synth!$D$3-1)*Synth!$E$3,0)</f>
        <v>86305.156233787493</v>
      </c>
      <c r="Y33" s="123">
        <f ca="1">OFFSET(Import_SAS_CVS!CQ30,(Synth!$D$3-1)*Synth!$E$3,0)</f>
        <v>1458.99588996172</v>
      </c>
    </row>
    <row r="34" spans="1:25" x14ac:dyDescent="0.2">
      <c r="A34" s="20">
        <v>40724</v>
      </c>
      <c r="B34" s="21">
        <f t="shared" ca="1" si="0"/>
        <v>2973726.9161577243</v>
      </c>
      <c r="C34" s="21">
        <f t="shared" ca="1" si="1"/>
        <v>2090629.4102373142</v>
      </c>
      <c r="D34" s="24">
        <f ca="1">OFFSET(Import_SAS_CVS!CA31,(Synth!$D$3-1)*Synth!$E$3,0)</f>
        <v>2001525.4382782001</v>
      </c>
      <c r="E34" s="24">
        <f ca="1">OFFSET(Import_SAS_CVS!U31,(Synth!$D$3-1)*Synth!$E$3,0)</f>
        <v>883097.50592041004</v>
      </c>
      <c r="F34" s="24">
        <f ca="1">OFFSET(Import_SAS_CVS!CE31,(Synth!$D$3-1)*Synth!$E$3,0)</f>
        <v>89103.971959114104</v>
      </c>
      <c r="G34" s="23">
        <f ca="1">OFFSET(Import_SAS_CVS!C31,(Synth!$D$3-1)*Synth!$E$3,0)</f>
        <v>1652030.9931945801</v>
      </c>
      <c r="H34" s="24">
        <f ca="1">OFFSET(Import_SAS_CVS!D31,(Synth!$D$3-1)*Synth!$E$3,0)</f>
        <v>19100.189703464501</v>
      </c>
      <c r="I34" s="24">
        <f ca="1">OFFSET(Import_SAS_CVS!E31,(Synth!$D$3-1)*Synth!$E$3,0)</f>
        <v>330435.371482849</v>
      </c>
      <c r="J34" s="43">
        <f ca="1">OFFSET(Import_SAS_CVS!F31,(Synth!$D$3-1)*Synth!$E$3,0)</f>
        <v>258617.38968277001</v>
      </c>
      <c r="K34" s="24">
        <f ca="1">OFFSET(Import_SAS_CVS!G31,(Synth!$D$3-1)*Synth!$E$3,0)</f>
        <v>89191.089643478394</v>
      </c>
      <c r="L34" s="24">
        <f ca="1">OFFSET(Import_SAS_CVS!H31,(Synth!$D$3-1)*Synth!$E$3,0)</f>
        <v>0</v>
      </c>
      <c r="M34" s="43">
        <f ca="1">OFFSET(Import_SAS_CVS!I31,(Synth!$D$3-1)*Synth!$E$3,0)</f>
        <v>0</v>
      </c>
      <c r="N34" s="24">
        <f ca="1">OFFSET(Import_SAS_CVS!J31,(Synth!$D$3-1)*Synth!$E$3,0)</f>
        <v>876150.02405548096</v>
      </c>
      <c r="O34" s="25">
        <f ca="1">OFFSET(Import_SAS_CVS!K31,(Synth!$D$3-1)*Synth!$E$3,0)</f>
        <v>7549.9622271656999</v>
      </c>
      <c r="P34" s="115">
        <f ca="1">OFFSET(Import_SAS_CVS!L31,(Synth!$D$3-1)*Synth!$E$3,0)</f>
        <v>1038845.873909</v>
      </c>
      <c r="Q34" s="116">
        <f ca="1">OFFSET(Import_SAS_CVS!M31,(Synth!$D$3-1)*Synth!$E$3,0)</f>
        <v>679622.57483673096</v>
      </c>
      <c r="R34" s="116">
        <f ca="1">OFFSET(Import_SAS_CVS!N31,(Synth!$D$3-1)*Synth!$E$3,0)</f>
        <v>170379.36503219599</v>
      </c>
      <c r="S34" s="116">
        <f ca="1">OFFSET(Import_SAS_CVS!O31,(Synth!$D$3-1)*Synth!$E$3,0)</f>
        <v>0</v>
      </c>
      <c r="T34" s="116">
        <f ca="1">OFFSET(Import_SAS_CVS!P31,(Synth!$D$3-1)*Synth!$E$3,0)</f>
        <v>0</v>
      </c>
      <c r="U34" s="116">
        <f ca="1">OFFSET(Import_SAS_CVS!Q31,(Synth!$D$3-1)*Synth!$E$3,0)</f>
        <v>111963.51815509801</v>
      </c>
      <c r="V34" s="116">
        <f ca="1">OFFSET(Import_SAS_CVS!R31,(Synth!$D$3-1)*Synth!$E$3,0)</f>
        <v>0</v>
      </c>
      <c r="W34" s="116">
        <f ca="1">OFFSET(Import_SAS_CVS!S31,(Synth!$D$3-1)*Synth!$E$3,0)</f>
        <v>0</v>
      </c>
      <c r="X34" s="116">
        <f ca="1">OFFSET(Import_SAS_CVS!T31,(Synth!$D$3-1)*Synth!$E$3,0)</f>
        <v>87673.594778060899</v>
      </c>
      <c r="Y34" s="117">
        <f ca="1">OFFSET(Import_SAS_CVS!CQ31,(Synth!$D$3-1)*Synth!$E$3,0)</f>
        <v>1536.4846678823201</v>
      </c>
    </row>
    <row r="35" spans="1:25" x14ac:dyDescent="0.2">
      <c r="A35" s="20">
        <v>40816</v>
      </c>
      <c r="B35" s="21">
        <f t="shared" ca="1" si="0"/>
        <v>2964887.6394443521</v>
      </c>
      <c r="C35" s="21">
        <f t="shared" ca="1" si="1"/>
        <v>2080235.013025285</v>
      </c>
      <c r="D35" s="24">
        <f ca="1">OFFSET(Import_SAS_CVS!CA32,(Synth!$D$3-1)*Synth!$E$3,0)</f>
        <v>1990873.95024109</v>
      </c>
      <c r="E35" s="24">
        <f ca="1">OFFSET(Import_SAS_CVS!U32,(Synth!$D$3-1)*Synth!$E$3,0)</f>
        <v>884652.62641906703</v>
      </c>
      <c r="F35" s="24">
        <f ca="1">OFFSET(Import_SAS_CVS!CE32,(Synth!$D$3-1)*Synth!$E$3,0)</f>
        <v>89361.062784194903</v>
      </c>
      <c r="G35" s="23">
        <f ca="1">OFFSET(Import_SAS_CVS!C32,(Synth!$D$3-1)*Synth!$E$3,0)</f>
        <v>1647261.81941223</v>
      </c>
      <c r="H35" s="24">
        <f ca="1">OFFSET(Import_SAS_CVS!D32,(Synth!$D$3-1)*Synth!$E$3,0)</f>
        <v>19406.6450405121</v>
      </c>
      <c r="I35" s="24">
        <f ca="1">OFFSET(Import_SAS_CVS!E32,(Synth!$D$3-1)*Synth!$E$3,0)</f>
        <v>324769.92751312302</v>
      </c>
      <c r="J35" s="43">
        <f ca="1">OFFSET(Import_SAS_CVS!F32,(Synth!$D$3-1)*Synth!$E$3,0)</f>
        <v>255345.87858200099</v>
      </c>
      <c r="K35" s="24">
        <f ca="1">OFFSET(Import_SAS_CVS!G32,(Synth!$D$3-1)*Synth!$E$3,0)</f>
        <v>89156.749526023894</v>
      </c>
      <c r="L35" s="24">
        <f ca="1">OFFSET(Import_SAS_CVS!H32,(Synth!$D$3-1)*Synth!$E$3,0)</f>
        <v>0</v>
      </c>
      <c r="M35" s="43">
        <f ca="1">OFFSET(Import_SAS_CVS!I32,(Synth!$D$3-1)*Synth!$E$3,0)</f>
        <v>0</v>
      </c>
      <c r="N35" s="24">
        <f ca="1">OFFSET(Import_SAS_CVS!J32,(Synth!$D$3-1)*Synth!$E$3,0)</f>
        <v>877567.62404632603</v>
      </c>
      <c r="O35" s="25">
        <f ca="1">OFFSET(Import_SAS_CVS!K32,(Synth!$D$3-1)*Synth!$E$3,0)</f>
        <v>6749.3501748442704</v>
      </c>
      <c r="P35" s="115">
        <f ca="1">OFFSET(Import_SAS_CVS!L32,(Synth!$D$3-1)*Synth!$E$3,0)</f>
        <v>1051089.6071319601</v>
      </c>
      <c r="Q35" s="116">
        <f ca="1">OFFSET(Import_SAS_CVS!M32,(Synth!$D$3-1)*Synth!$E$3,0)</f>
        <v>677852.07843017601</v>
      </c>
      <c r="R35" s="116">
        <f ca="1">OFFSET(Import_SAS_CVS!N32,(Synth!$D$3-1)*Synth!$E$3,0)</f>
        <v>168721.712682724</v>
      </c>
      <c r="S35" s="116">
        <f ca="1">OFFSET(Import_SAS_CVS!O32,(Synth!$D$3-1)*Synth!$E$3,0)</f>
        <v>0</v>
      </c>
      <c r="T35" s="116">
        <f ca="1">OFFSET(Import_SAS_CVS!P32,(Synth!$D$3-1)*Synth!$E$3,0)</f>
        <v>0</v>
      </c>
      <c r="U35" s="116">
        <f ca="1">OFFSET(Import_SAS_CVS!Q32,(Synth!$D$3-1)*Synth!$E$3,0)</f>
        <v>111268.207146645</v>
      </c>
      <c r="V35" s="116">
        <f ca="1">OFFSET(Import_SAS_CVS!R32,(Synth!$D$3-1)*Synth!$E$3,0)</f>
        <v>0</v>
      </c>
      <c r="W35" s="116">
        <f ca="1">OFFSET(Import_SAS_CVS!S32,(Synth!$D$3-1)*Synth!$E$3,0)</f>
        <v>0</v>
      </c>
      <c r="X35" s="116">
        <f ca="1">OFFSET(Import_SAS_CVS!T32,(Synth!$D$3-1)*Synth!$E$3,0)</f>
        <v>88313.197763442993</v>
      </c>
      <c r="Y35" s="117">
        <f ca="1">OFFSET(Import_SAS_CVS!CQ32,(Synth!$D$3-1)*Synth!$E$3,0)</f>
        <v>1578.6147855669301</v>
      </c>
    </row>
    <row r="36" spans="1:25" ht="12" thickBot="1" x14ac:dyDescent="0.25">
      <c r="A36" s="26">
        <v>40908</v>
      </c>
      <c r="B36" s="27">
        <f t="shared" ca="1" si="0"/>
        <v>2985438.8855772051</v>
      </c>
      <c r="C36" s="27">
        <f t="shared" ca="1" si="1"/>
        <v>2090197.4334974322</v>
      </c>
      <c r="D36" s="28">
        <f ca="1">OFFSET(Import_SAS_CVS!CA33,(Synth!$D$3-1)*Synth!$E$3,0)</f>
        <v>1999651.97332764</v>
      </c>
      <c r="E36" s="28">
        <f ca="1">OFFSET(Import_SAS_CVS!U33,(Synth!$D$3-1)*Synth!$E$3,0)</f>
        <v>895241.45207977295</v>
      </c>
      <c r="F36" s="28">
        <f ca="1">OFFSET(Import_SAS_CVS!CE33,(Synth!$D$3-1)*Synth!$E$3,0)</f>
        <v>90545.460169792204</v>
      </c>
      <c r="G36" s="29">
        <f ca="1">OFFSET(Import_SAS_CVS!C33,(Synth!$D$3-1)*Synth!$E$3,0)</f>
        <v>1655887.15817261</v>
      </c>
      <c r="H36" s="28">
        <f ca="1">OFFSET(Import_SAS_CVS!D33,(Synth!$D$3-1)*Synth!$E$3,0)</f>
        <v>21007.348625421499</v>
      </c>
      <c r="I36" s="28">
        <f ca="1">OFFSET(Import_SAS_CVS!E33,(Synth!$D$3-1)*Synth!$E$3,0)</f>
        <v>321139.52360534703</v>
      </c>
      <c r="J36" s="44">
        <f ca="1">OFFSET(Import_SAS_CVS!F33,(Synth!$D$3-1)*Synth!$E$3,0)</f>
        <v>253512.96891593901</v>
      </c>
      <c r="K36" s="28">
        <f ca="1">OFFSET(Import_SAS_CVS!G33,(Synth!$D$3-1)*Synth!$E$3,0)</f>
        <v>90580.115279197693</v>
      </c>
      <c r="L36" s="28">
        <f ca="1">OFFSET(Import_SAS_CVS!H33,(Synth!$D$3-1)*Synth!$E$3,0)</f>
        <v>0</v>
      </c>
      <c r="M36" s="44">
        <f ca="1">OFFSET(Import_SAS_CVS!I33,(Synth!$D$3-1)*Synth!$E$3,0)</f>
        <v>0</v>
      </c>
      <c r="N36" s="28">
        <f ca="1">OFFSET(Import_SAS_CVS!J33,(Synth!$D$3-1)*Synth!$E$3,0)</f>
        <v>888636.08400726295</v>
      </c>
      <c r="O36" s="30">
        <f ca="1">OFFSET(Import_SAS_CVS!K33,(Synth!$D$3-1)*Synth!$E$3,0)</f>
        <v>6452.6818590164203</v>
      </c>
      <c r="P36" s="118">
        <f ca="1">OFFSET(Import_SAS_CVS!L33,(Synth!$D$3-1)*Synth!$E$3,0)</f>
        <v>1037180.57100677</v>
      </c>
      <c r="Q36" s="119">
        <f ca="1">OFFSET(Import_SAS_CVS!M33,(Synth!$D$3-1)*Synth!$E$3,0)</f>
        <v>681345.46369171096</v>
      </c>
      <c r="R36" s="119">
        <f ca="1">OFFSET(Import_SAS_CVS!N33,(Synth!$D$3-1)*Synth!$E$3,0)</f>
        <v>167329.935676575</v>
      </c>
      <c r="S36" s="119">
        <f ca="1">OFFSET(Import_SAS_CVS!O33,(Synth!$D$3-1)*Synth!$E$3,0)</f>
        <v>0</v>
      </c>
      <c r="T36" s="119">
        <f ca="1">OFFSET(Import_SAS_CVS!P33,(Synth!$D$3-1)*Synth!$E$3,0)</f>
        <v>0</v>
      </c>
      <c r="U36" s="119">
        <f ca="1">OFFSET(Import_SAS_CVS!Q33,(Synth!$D$3-1)*Synth!$E$3,0)</f>
        <v>113708.253862381</v>
      </c>
      <c r="V36" s="119">
        <f ca="1">OFFSET(Import_SAS_CVS!R33,(Synth!$D$3-1)*Synth!$E$3,0)</f>
        <v>0</v>
      </c>
      <c r="W36" s="119">
        <f ca="1">OFFSET(Import_SAS_CVS!S33,(Synth!$D$3-1)*Synth!$E$3,0)</f>
        <v>0</v>
      </c>
      <c r="X36" s="119">
        <f ca="1">OFFSET(Import_SAS_CVS!T33,(Synth!$D$3-1)*Synth!$E$3,0)</f>
        <v>88653.011011123701</v>
      </c>
      <c r="Y36" s="120">
        <f ca="1">OFFSET(Import_SAS_CVS!CQ33,(Synth!$D$3-1)*Synth!$E$3,0)</f>
        <v>1589.2167609631999</v>
      </c>
    </row>
    <row r="37" spans="1:25" x14ac:dyDescent="0.2">
      <c r="A37" s="14">
        <v>40999</v>
      </c>
      <c r="B37" s="48">
        <f t="shared" ca="1" si="0"/>
        <v>2986159.9564895583</v>
      </c>
      <c r="C37" s="48">
        <f t="shared" ca="1" si="1"/>
        <v>2084741.3570861774</v>
      </c>
      <c r="D37" s="50">
        <f ca="1">OFFSET(Import_SAS_CVS!CA34,(Synth!$D$3-1)*Synth!$E$3,0)</f>
        <v>1993491.43328857</v>
      </c>
      <c r="E37" s="50">
        <f ca="1">OFFSET(Import_SAS_CVS!U34,(Synth!$D$3-1)*Synth!$E$3,0)</f>
        <v>901418.599403381</v>
      </c>
      <c r="F37" s="50">
        <f ca="1">OFFSET(Import_SAS_CVS!CE34,(Synth!$D$3-1)*Synth!$E$3,0)</f>
        <v>91249.923797607393</v>
      </c>
      <c r="G37" s="49">
        <f ca="1">OFFSET(Import_SAS_CVS!C34,(Synth!$D$3-1)*Synth!$E$3,0)</f>
        <v>1656951.7960205099</v>
      </c>
      <c r="H37" s="50">
        <f ca="1">OFFSET(Import_SAS_CVS!D34,(Synth!$D$3-1)*Synth!$E$3,0)</f>
        <v>20314.794431686401</v>
      </c>
      <c r="I37" s="50">
        <f ca="1">OFFSET(Import_SAS_CVS!E34,(Synth!$D$3-1)*Synth!$E$3,0)</f>
        <v>316961.50007247902</v>
      </c>
      <c r="J37" s="51">
        <f ca="1">OFFSET(Import_SAS_CVS!F34,(Synth!$D$3-1)*Synth!$E$3,0)</f>
        <v>250069.244480133</v>
      </c>
      <c r="K37" s="50">
        <f ca="1">OFFSET(Import_SAS_CVS!G34,(Synth!$D$3-1)*Synth!$E$3,0)</f>
        <v>91262.263891220093</v>
      </c>
      <c r="L37" s="50">
        <f ca="1">OFFSET(Import_SAS_CVS!H34,(Synth!$D$3-1)*Synth!$E$3,0)</f>
        <v>0</v>
      </c>
      <c r="M37" s="51">
        <f ca="1">OFFSET(Import_SAS_CVS!I34,(Synth!$D$3-1)*Synth!$E$3,0)</f>
        <v>0</v>
      </c>
      <c r="N37" s="50">
        <f ca="1">OFFSET(Import_SAS_CVS!J34,(Synth!$D$3-1)*Synth!$E$3,0)</f>
        <v>895428.57130432106</v>
      </c>
      <c r="O37" s="52">
        <f ca="1">OFFSET(Import_SAS_CVS!K34,(Synth!$D$3-1)*Synth!$E$3,0)</f>
        <v>6033.7101678848303</v>
      </c>
      <c r="P37" s="121">
        <f ca="1">OFFSET(Import_SAS_CVS!L34,(Synth!$D$3-1)*Synth!$E$3,0)</f>
        <v>1022793.97987366</v>
      </c>
      <c r="Q37" s="122">
        <f ca="1">OFFSET(Import_SAS_CVS!M34,(Synth!$D$3-1)*Synth!$E$3,0)</f>
        <v>681330.09325408901</v>
      </c>
      <c r="R37" s="122">
        <f ca="1">OFFSET(Import_SAS_CVS!N34,(Synth!$D$3-1)*Synth!$E$3,0)</f>
        <v>165804.89196968099</v>
      </c>
      <c r="S37" s="122">
        <f ca="1">OFFSET(Import_SAS_CVS!O34,(Synth!$D$3-1)*Synth!$E$3,0)</f>
        <v>0</v>
      </c>
      <c r="T37" s="122">
        <f ca="1">OFFSET(Import_SAS_CVS!P34,(Synth!$D$3-1)*Synth!$E$3,0)</f>
        <v>0</v>
      </c>
      <c r="U37" s="122">
        <f ca="1">OFFSET(Import_SAS_CVS!Q34,(Synth!$D$3-1)*Synth!$E$3,0)</f>
        <v>112377.501199722</v>
      </c>
      <c r="V37" s="122">
        <f ca="1">OFFSET(Import_SAS_CVS!R34,(Synth!$D$3-1)*Synth!$E$3,0)</f>
        <v>0</v>
      </c>
      <c r="W37" s="122">
        <f ca="1">OFFSET(Import_SAS_CVS!S34,(Synth!$D$3-1)*Synth!$E$3,0)</f>
        <v>0</v>
      </c>
      <c r="X37" s="122">
        <f ca="1">OFFSET(Import_SAS_CVS!T34,(Synth!$D$3-1)*Synth!$E$3,0)</f>
        <v>89338.831583976702</v>
      </c>
      <c r="Y37" s="123">
        <f ca="1">OFFSET(Import_SAS_CVS!CQ34,(Synth!$D$3-1)*Synth!$E$3,0)</f>
        <v>1614.4516196101899</v>
      </c>
    </row>
    <row r="38" spans="1:25" x14ac:dyDescent="0.2">
      <c r="A38" s="20">
        <v>41090</v>
      </c>
      <c r="B38" s="21">
        <f t="shared" ca="1" si="0"/>
        <v>2977393.9667835189</v>
      </c>
      <c r="C38" s="21">
        <f t="shared" ca="1" si="1"/>
        <v>2073490.446886058</v>
      </c>
      <c r="D38" s="24">
        <f ca="1">OFFSET(Import_SAS_CVS!CA35,(Synth!$D$3-1)*Synth!$E$3,0)</f>
        <v>1981996.7601470901</v>
      </c>
      <c r="E38" s="24">
        <f ca="1">OFFSET(Import_SAS_CVS!U35,(Synth!$D$3-1)*Synth!$E$3,0)</f>
        <v>903903.51989746105</v>
      </c>
      <c r="F38" s="24">
        <f ca="1">OFFSET(Import_SAS_CVS!CE35,(Synth!$D$3-1)*Synth!$E$3,0)</f>
        <v>91493.686738967896</v>
      </c>
      <c r="G38" s="23">
        <f ca="1">OFFSET(Import_SAS_CVS!C35,(Synth!$D$3-1)*Synth!$E$3,0)</f>
        <v>1650874.4482269301</v>
      </c>
      <c r="H38" s="24">
        <f ca="1">OFFSET(Import_SAS_CVS!D35,(Synth!$D$3-1)*Synth!$E$3,0)</f>
        <v>20925.980353117</v>
      </c>
      <c r="I38" s="24">
        <f ca="1">OFFSET(Import_SAS_CVS!E35,(Synth!$D$3-1)*Synth!$E$3,0)</f>
        <v>311005.54932403599</v>
      </c>
      <c r="J38" s="43">
        <f ca="1">OFFSET(Import_SAS_CVS!F35,(Synth!$D$3-1)*Synth!$E$3,0)</f>
        <v>245447.76624107399</v>
      </c>
      <c r="K38" s="24">
        <f ca="1">OFFSET(Import_SAS_CVS!G35,(Synth!$D$3-1)*Synth!$E$3,0)</f>
        <v>91548.647864341707</v>
      </c>
      <c r="L38" s="24">
        <f ca="1">OFFSET(Import_SAS_CVS!H35,(Synth!$D$3-1)*Synth!$E$3,0)</f>
        <v>0</v>
      </c>
      <c r="M38" s="43">
        <f ca="1">OFFSET(Import_SAS_CVS!I35,(Synth!$D$3-1)*Synth!$E$3,0)</f>
        <v>0</v>
      </c>
      <c r="N38" s="24">
        <f ca="1">OFFSET(Import_SAS_CVS!J35,(Synth!$D$3-1)*Synth!$E$3,0)</f>
        <v>898729.89093017601</v>
      </c>
      <c r="O38" s="25">
        <f ca="1">OFFSET(Import_SAS_CVS!K35,(Synth!$D$3-1)*Synth!$E$3,0)</f>
        <v>5438.2296435236904</v>
      </c>
      <c r="P38" s="115">
        <f ca="1">OFFSET(Import_SAS_CVS!L35,(Synth!$D$3-1)*Synth!$E$3,0)</f>
        <v>1030303.01417542</v>
      </c>
      <c r="Q38" s="116">
        <f ca="1">OFFSET(Import_SAS_CVS!M35,(Synth!$D$3-1)*Synth!$E$3,0)</f>
        <v>678944.43241882301</v>
      </c>
      <c r="R38" s="116">
        <f ca="1">OFFSET(Import_SAS_CVS!N35,(Synth!$D$3-1)*Synth!$E$3,0)</f>
        <v>162002.50834274301</v>
      </c>
      <c r="S38" s="116">
        <f ca="1">OFFSET(Import_SAS_CVS!O35,(Synth!$D$3-1)*Synth!$E$3,0)</f>
        <v>0</v>
      </c>
      <c r="T38" s="116">
        <f ca="1">OFFSET(Import_SAS_CVS!P35,(Synth!$D$3-1)*Synth!$E$3,0)</f>
        <v>0</v>
      </c>
      <c r="U38" s="116">
        <f ca="1">OFFSET(Import_SAS_CVS!Q35,(Synth!$D$3-1)*Synth!$E$3,0)</f>
        <v>113142.14358139</v>
      </c>
      <c r="V38" s="116">
        <f ca="1">OFFSET(Import_SAS_CVS!R35,(Synth!$D$3-1)*Synth!$E$3,0)</f>
        <v>0</v>
      </c>
      <c r="W38" s="116">
        <f ca="1">OFFSET(Import_SAS_CVS!S35,(Synth!$D$3-1)*Synth!$E$3,0)</f>
        <v>0</v>
      </c>
      <c r="X38" s="116">
        <f ca="1">OFFSET(Import_SAS_CVS!T35,(Synth!$D$3-1)*Synth!$E$3,0)</f>
        <v>90052.490418434099</v>
      </c>
      <c r="Y38" s="117">
        <f ca="1">OFFSET(Import_SAS_CVS!CQ35,(Synth!$D$3-1)*Synth!$E$3,0)</f>
        <v>1636.6089208722101</v>
      </c>
    </row>
    <row r="39" spans="1:25" x14ac:dyDescent="0.2">
      <c r="A39" s="20">
        <v>41182</v>
      </c>
      <c r="B39" s="21">
        <f t="shared" ca="1" si="0"/>
        <v>2968110.4753761245</v>
      </c>
      <c r="C39" s="21">
        <f t="shared" ca="1" si="1"/>
        <v>2064234.9491310075</v>
      </c>
      <c r="D39" s="24">
        <f ca="1">OFFSET(Import_SAS_CVS!CA36,(Synth!$D$3-1)*Synth!$E$3,0)</f>
        <v>1972821.03686523</v>
      </c>
      <c r="E39" s="24">
        <f ca="1">OFFSET(Import_SAS_CVS!U36,(Synth!$D$3-1)*Synth!$E$3,0)</f>
        <v>903875.52624511695</v>
      </c>
      <c r="F39" s="24">
        <f ca="1">OFFSET(Import_SAS_CVS!CE36,(Synth!$D$3-1)*Synth!$E$3,0)</f>
        <v>91413.912265777602</v>
      </c>
      <c r="G39" s="23">
        <f ca="1">OFFSET(Import_SAS_CVS!C36,(Synth!$D$3-1)*Synth!$E$3,0)</f>
        <v>1647718.0972442599</v>
      </c>
      <c r="H39" s="24">
        <f ca="1">OFFSET(Import_SAS_CVS!D36,(Synth!$D$3-1)*Synth!$E$3,0)</f>
        <v>21008.482884883899</v>
      </c>
      <c r="I39" s="24">
        <f ca="1">OFFSET(Import_SAS_CVS!E36,(Synth!$D$3-1)*Synth!$E$3,0)</f>
        <v>303624.00599670399</v>
      </c>
      <c r="J39" s="43">
        <f ca="1">OFFSET(Import_SAS_CVS!F36,(Synth!$D$3-1)*Synth!$E$3,0)</f>
        <v>239379.6516819</v>
      </c>
      <c r="K39" s="24">
        <f ca="1">OFFSET(Import_SAS_CVS!G36,(Synth!$D$3-1)*Synth!$E$3,0)</f>
        <v>91311.6387853622</v>
      </c>
      <c r="L39" s="24">
        <f ca="1">OFFSET(Import_SAS_CVS!H36,(Synth!$D$3-1)*Synth!$E$3,0)</f>
        <v>0</v>
      </c>
      <c r="M39" s="43">
        <f ca="1">OFFSET(Import_SAS_CVS!I36,(Synth!$D$3-1)*Synth!$E$3,0)</f>
        <v>0</v>
      </c>
      <c r="N39" s="24">
        <f ca="1">OFFSET(Import_SAS_CVS!J36,(Synth!$D$3-1)*Synth!$E$3,0)</f>
        <v>898614.14762878395</v>
      </c>
      <c r="O39" s="25">
        <f ca="1">OFFSET(Import_SAS_CVS!K36,(Synth!$D$3-1)*Synth!$E$3,0)</f>
        <v>5038.2021611332902</v>
      </c>
      <c r="P39" s="115">
        <f ca="1">OFFSET(Import_SAS_CVS!L36,(Synth!$D$3-1)*Synth!$E$3,0)</f>
        <v>1028671.55444336</v>
      </c>
      <c r="Q39" s="116">
        <f ca="1">OFFSET(Import_SAS_CVS!M36,(Synth!$D$3-1)*Synth!$E$3,0)</f>
        <v>679997.17536926304</v>
      </c>
      <c r="R39" s="116">
        <f ca="1">OFFSET(Import_SAS_CVS!N36,(Synth!$D$3-1)*Synth!$E$3,0)</f>
        <v>160299.48081207299</v>
      </c>
      <c r="S39" s="116">
        <f ca="1">OFFSET(Import_SAS_CVS!O36,(Synth!$D$3-1)*Synth!$E$3,0)</f>
        <v>0</v>
      </c>
      <c r="T39" s="116">
        <f ca="1">OFFSET(Import_SAS_CVS!P36,(Synth!$D$3-1)*Synth!$E$3,0)</f>
        <v>0</v>
      </c>
      <c r="U39" s="116">
        <f ca="1">OFFSET(Import_SAS_CVS!Q36,(Synth!$D$3-1)*Synth!$E$3,0)</f>
        <v>112620.191966057</v>
      </c>
      <c r="V39" s="116">
        <f ca="1">OFFSET(Import_SAS_CVS!R36,(Synth!$D$3-1)*Synth!$E$3,0)</f>
        <v>0</v>
      </c>
      <c r="W39" s="116">
        <f ca="1">OFFSET(Import_SAS_CVS!S36,(Synth!$D$3-1)*Synth!$E$3,0)</f>
        <v>0</v>
      </c>
      <c r="X39" s="116">
        <f ca="1">OFFSET(Import_SAS_CVS!T36,(Synth!$D$3-1)*Synth!$E$3,0)</f>
        <v>90116.7242555618</v>
      </c>
      <c r="Y39" s="117">
        <f ca="1">OFFSET(Import_SAS_CVS!CQ36,(Synth!$D$3-1)*Synth!$E$3,0)</f>
        <v>1636.76820635796</v>
      </c>
    </row>
    <row r="40" spans="1:25" ht="12" thickBot="1" x14ac:dyDescent="0.25">
      <c r="A40" s="20">
        <v>41274</v>
      </c>
      <c r="B40" s="21">
        <f t="shared" ca="1" si="0"/>
        <v>2960405.7721796017</v>
      </c>
      <c r="C40" s="21">
        <f t="shared" ca="1" si="1"/>
        <v>2053568.2162942865</v>
      </c>
      <c r="D40" s="24">
        <f ca="1">OFFSET(Import_SAS_CVS!CA37,(Synth!$D$3-1)*Synth!$E$3,0)</f>
        <v>1962625.0237884501</v>
      </c>
      <c r="E40" s="24">
        <f ca="1">OFFSET(Import_SAS_CVS!U37,(Synth!$D$3-1)*Synth!$E$3,0)</f>
        <v>906837.55588531506</v>
      </c>
      <c r="F40" s="24">
        <f ca="1">OFFSET(Import_SAS_CVS!CE37,(Synth!$D$3-1)*Synth!$E$3,0)</f>
        <v>90943.192505836501</v>
      </c>
      <c r="G40" s="29">
        <f ca="1">OFFSET(Import_SAS_CVS!C37,(Synth!$D$3-1)*Synth!$E$3,0)</f>
        <v>1640134.43763733</v>
      </c>
      <c r="H40" s="28">
        <f ca="1">OFFSET(Import_SAS_CVS!D37,(Synth!$D$3-1)*Synth!$E$3,0)</f>
        <v>20962.351531505599</v>
      </c>
      <c r="I40" s="28">
        <f ca="1">OFFSET(Import_SAS_CVS!E37,(Synth!$D$3-1)*Synth!$E$3,0)</f>
        <v>300045.46110916103</v>
      </c>
      <c r="J40" s="44">
        <f ca="1">OFFSET(Import_SAS_CVS!F37,(Synth!$D$3-1)*Synth!$E$3,0)</f>
        <v>237999.78415870701</v>
      </c>
      <c r="K40" s="28">
        <f ca="1">OFFSET(Import_SAS_CVS!G37,(Synth!$D$3-1)*Synth!$E$3,0)</f>
        <v>90944.275105476394</v>
      </c>
      <c r="L40" s="28">
        <f ca="1">OFFSET(Import_SAS_CVS!H37,(Synth!$D$3-1)*Synth!$E$3,0)</f>
        <v>0</v>
      </c>
      <c r="M40" s="44">
        <f ca="1">OFFSET(Import_SAS_CVS!I37,(Synth!$D$3-1)*Synth!$E$3,0)</f>
        <v>0</v>
      </c>
      <c r="N40" s="28">
        <f ca="1">OFFSET(Import_SAS_CVS!J37,(Synth!$D$3-1)*Synth!$E$3,0)</f>
        <v>902132.46247100795</v>
      </c>
      <c r="O40" s="30">
        <f ca="1">OFFSET(Import_SAS_CVS!K37,(Synth!$D$3-1)*Synth!$E$3,0)</f>
        <v>4695.1387383341798</v>
      </c>
      <c r="P40" s="118">
        <f ca="1">OFFSET(Import_SAS_CVS!L37,(Synth!$D$3-1)*Synth!$E$3,0)</f>
        <v>1016495.51720428</v>
      </c>
      <c r="Q40" s="119">
        <f ca="1">OFFSET(Import_SAS_CVS!M37,(Synth!$D$3-1)*Synth!$E$3,0)</f>
        <v>677877.96454620396</v>
      </c>
      <c r="R40" s="119">
        <f ca="1">OFFSET(Import_SAS_CVS!N37,(Synth!$D$3-1)*Synth!$E$3,0)</f>
        <v>157863.98609733599</v>
      </c>
      <c r="S40" s="119">
        <f ca="1">OFFSET(Import_SAS_CVS!O37,(Synth!$D$3-1)*Synth!$E$3,0)</f>
        <v>0</v>
      </c>
      <c r="T40" s="119">
        <f ca="1">OFFSET(Import_SAS_CVS!P37,(Synth!$D$3-1)*Synth!$E$3,0)</f>
        <v>0</v>
      </c>
      <c r="U40" s="119">
        <f ca="1">OFFSET(Import_SAS_CVS!Q37,(Synth!$D$3-1)*Synth!$E$3,0)</f>
        <v>112493.29951000201</v>
      </c>
      <c r="V40" s="119">
        <f ca="1">OFFSET(Import_SAS_CVS!R37,(Synth!$D$3-1)*Synth!$E$3,0)</f>
        <v>0</v>
      </c>
      <c r="W40" s="119">
        <f ca="1">OFFSET(Import_SAS_CVS!S37,(Synth!$D$3-1)*Synth!$E$3,0)</f>
        <v>0</v>
      </c>
      <c r="X40" s="119">
        <f ca="1">OFFSET(Import_SAS_CVS!T37,(Synth!$D$3-1)*Synth!$E$3,0)</f>
        <v>89170.483699798599</v>
      </c>
      <c r="Y40" s="120">
        <f ca="1">OFFSET(Import_SAS_CVS!CQ37,(Synth!$D$3-1)*Synth!$E$3,0)</f>
        <v>1601.7670057267001</v>
      </c>
    </row>
    <row r="41" spans="1:25" x14ac:dyDescent="0.2">
      <c r="A41" s="14">
        <v>41364</v>
      </c>
      <c r="B41" s="48">
        <f t="shared" ca="1" si="0"/>
        <v>2925539.0220537195</v>
      </c>
      <c r="C41" s="48">
        <f t="shared" ca="1" si="1"/>
        <v>2017237.5033159265</v>
      </c>
      <c r="D41" s="50">
        <f ca="1">OFFSET(Import_SAS_CVS!CA38,(Synth!$D$3-1)*Synth!$E$3,0)</f>
        <v>1926812.2198944101</v>
      </c>
      <c r="E41" s="50">
        <f ca="1">OFFSET(Import_SAS_CVS!U38,(Synth!$D$3-1)*Synth!$E$3,0)</f>
        <v>908301.51873779297</v>
      </c>
      <c r="F41" s="50">
        <f ca="1">OFFSET(Import_SAS_CVS!CE38,(Synth!$D$3-1)*Synth!$E$3,0)</f>
        <v>90425.283421516404</v>
      </c>
      <c r="G41" s="49">
        <f ca="1">OFFSET(Import_SAS_CVS!C38,(Synth!$D$3-1)*Synth!$E$3,0)</f>
        <v>1616444.20370483</v>
      </c>
      <c r="H41" s="50">
        <f ca="1">OFFSET(Import_SAS_CVS!D38,(Synth!$D$3-1)*Synth!$E$3,0)</f>
        <v>21350.866995096199</v>
      </c>
      <c r="I41" s="50">
        <f ca="1">OFFSET(Import_SAS_CVS!E38,(Synth!$D$3-1)*Synth!$E$3,0)</f>
        <v>290507.20338821399</v>
      </c>
      <c r="J41" s="51">
        <f ca="1">OFFSET(Import_SAS_CVS!F38,(Synth!$D$3-1)*Synth!$E$3,0)</f>
        <v>229586.16563415501</v>
      </c>
      <c r="K41" s="50">
        <f ca="1">OFFSET(Import_SAS_CVS!G38,(Synth!$D$3-1)*Synth!$E$3,0)</f>
        <v>90412.460661888093</v>
      </c>
      <c r="L41" s="50">
        <f ca="1">OFFSET(Import_SAS_CVS!H38,(Synth!$D$3-1)*Synth!$E$3,0)</f>
        <v>0</v>
      </c>
      <c r="M41" s="51">
        <f ca="1">OFFSET(Import_SAS_CVS!I38,(Synth!$D$3-1)*Synth!$E$3,0)</f>
        <v>0</v>
      </c>
      <c r="N41" s="50">
        <f ca="1">OFFSET(Import_SAS_CVS!J38,(Synth!$D$3-1)*Synth!$E$3,0)</f>
        <v>904096.37461853004</v>
      </c>
      <c r="O41" s="52">
        <f ca="1">OFFSET(Import_SAS_CVS!K38,(Synth!$D$3-1)*Synth!$E$3,0)</f>
        <v>4300.3147549033201</v>
      </c>
      <c r="P41" s="121">
        <f ca="1">OFFSET(Import_SAS_CVS!L38,(Synth!$D$3-1)*Synth!$E$3,0)</f>
        <v>67039.214280128494</v>
      </c>
      <c r="Q41" s="122">
        <f ca="1">OFFSET(Import_SAS_CVS!M38,(Synth!$D$3-1)*Synth!$E$3,0)</f>
        <v>670550.91526031506</v>
      </c>
      <c r="R41" s="122">
        <f ca="1">OFFSET(Import_SAS_CVS!N38,(Synth!$D$3-1)*Synth!$E$3,0)</f>
        <v>155460.2062397</v>
      </c>
      <c r="S41" s="122">
        <f ca="1">OFFSET(Import_SAS_CVS!O38,(Synth!$D$3-1)*Synth!$E$3,0)</f>
        <v>0</v>
      </c>
      <c r="T41" s="122">
        <f ca="1">OFFSET(Import_SAS_CVS!P38,(Synth!$D$3-1)*Synth!$E$3,0)</f>
        <v>916522.76121520996</v>
      </c>
      <c r="U41" s="122">
        <f ca="1">OFFSET(Import_SAS_CVS!Q38,(Synth!$D$3-1)*Synth!$E$3,0)</f>
        <v>111602.61134243</v>
      </c>
      <c r="V41" s="122">
        <f ca="1">OFFSET(Import_SAS_CVS!R38,(Synth!$D$3-1)*Synth!$E$3,0)</f>
        <v>0</v>
      </c>
      <c r="W41" s="122">
        <f ca="1">OFFSET(Import_SAS_CVS!S38,(Synth!$D$3-1)*Synth!$E$3,0)</f>
        <v>88511.956615447998</v>
      </c>
      <c r="X41" s="122">
        <f ca="1">OFFSET(Import_SAS_CVS!T38,(Synth!$D$3-1)*Synth!$E$3,0)</f>
        <v>6.96819128515199</v>
      </c>
      <c r="Y41" s="123">
        <f ca="1">OFFSET(Import_SAS_CVS!CQ38,(Synth!$D$3-1)*Synth!$E$3,0)</f>
        <v>1654.8033370375599</v>
      </c>
    </row>
    <row r="42" spans="1:25" x14ac:dyDescent="0.2">
      <c r="A42" s="20">
        <v>41455</v>
      </c>
      <c r="B42" s="21">
        <f t="shared" ca="1" si="0"/>
        <v>2924865.2552166004</v>
      </c>
      <c r="C42" s="21">
        <f t="shared" ca="1" si="1"/>
        <v>2016979.2971248643</v>
      </c>
      <c r="D42" s="24">
        <f ca="1">OFFSET(Import_SAS_CVS!CA39,(Synth!$D$3-1)*Synth!$E$3,0)</f>
        <v>1926521.6053619401</v>
      </c>
      <c r="E42" s="24">
        <f ca="1">OFFSET(Import_SAS_CVS!U39,(Synth!$D$3-1)*Synth!$E$3,0)</f>
        <v>907885.95809173596</v>
      </c>
      <c r="F42" s="24">
        <f ca="1">OFFSET(Import_SAS_CVS!CE39,(Synth!$D$3-1)*Synth!$E$3,0)</f>
        <v>90457.691762924194</v>
      </c>
      <c r="G42" s="23">
        <f ca="1">OFFSET(Import_SAS_CVS!C39,(Synth!$D$3-1)*Synth!$E$3,0)</f>
        <v>1620752.05793762</v>
      </c>
      <c r="H42" s="24">
        <f ca="1">OFFSET(Import_SAS_CVS!D39,(Synth!$D$3-1)*Synth!$E$3,0)</f>
        <v>21616.078382730499</v>
      </c>
      <c r="I42" s="24">
        <f ca="1">OFFSET(Import_SAS_CVS!E39,(Synth!$D$3-1)*Synth!$E$3,0)</f>
        <v>284793.154064178</v>
      </c>
      <c r="J42" s="43">
        <f ca="1">OFFSET(Import_SAS_CVS!F39,(Synth!$D$3-1)*Synth!$E$3,0)</f>
        <v>225620.26954078701</v>
      </c>
      <c r="K42" s="24">
        <f ca="1">OFFSET(Import_SAS_CVS!G39,(Synth!$D$3-1)*Synth!$E$3,0)</f>
        <v>90499.642531395002</v>
      </c>
      <c r="L42" s="24">
        <f ca="1">OFFSET(Import_SAS_CVS!H39,(Synth!$D$3-1)*Synth!$E$3,0)</f>
        <v>0</v>
      </c>
      <c r="M42" s="43">
        <f ca="1">OFFSET(Import_SAS_CVS!I39,(Synth!$D$3-1)*Synth!$E$3,0)</f>
        <v>0</v>
      </c>
      <c r="N42" s="24">
        <f ca="1">OFFSET(Import_SAS_CVS!J39,(Synth!$D$3-1)*Synth!$E$3,0)</f>
        <v>904110.34930419899</v>
      </c>
      <c r="O42" s="25">
        <f ca="1">OFFSET(Import_SAS_CVS!K39,(Synth!$D$3-1)*Synth!$E$3,0)</f>
        <v>3837.00987419486</v>
      </c>
      <c r="P42" s="115">
        <f ca="1">OFFSET(Import_SAS_CVS!L39,(Synth!$D$3-1)*Synth!$E$3,0)</f>
        <v>52739.157346248598</v>
      </c>
      <c r="Q42" s="116">
        <f ca="1">OFFSET(Import_SAS_CVS!M39,(Synth!$D$3-1)*Synth!$E$3,0)</f>
        <v>677561.71795654297</v>
      </c>
      <c r="R42" s="116">
        <f ca="1">OFFSET(Import_SAS_CVS!N39,(Synth!$D$3-1)*Synth!$E$3,0)</f>
        <v>153450.68498420701</v>
      </c>
      <c r="S42" s="116">
        <f ca="1">OFFSET(Import_SAS_CVS!O39,(Synth!$D$3-1)*Synth!$E$3,0)</f>
        <v>0</v>
      </c>
      <c r="T42" s="116">
        <f ca="1">OFFSET(Import_SAS_CVS!P39,(Synth!$D$3-1)*Synth!$E$3,0)</f>
        <v>935080.703598022</v>
      </c>
      <c r="U42" s="116">
        <f ca="1">OFFSET(Import_SAS_CVS!Q39,(Synth!$D$3-1)*Synth!$E$3,0)</f>
        <v>111028.86047267901</v>
      </c>
      <c r="V42" s="116">
        <f ca="1">OFFSET(Import_SAS_CVS!R39,(Synth!$D$3-1)*Synth!$E$3,0)</f>
        <v>0</v>
      </c>
      <c r="W42" s="116">
        <f ca="1">OFFSET(Import_SAS_CVS!S39,(Synth!$D$3-1)*Synth!$E$3,0)</f>
        <v>88974.761123657197</v>
      </c>
      <c r="X42" s="116">
        <f ca="1">OFFSET(Import_SAS_CVS!T39,(Synth!$D$3-1)*Synth!$E$3,0)</f>
        <v>4.0262805676320603</v>
      </c>
      <c r="Y42" s="117">
        <f ca="1">OFFSET(Import_SAS_CVS!CQ39,(Synth!$D$3-1)*Synth!$E$3,0)</f>
        <v>1668.19369475543</v>
      </c>
    </row>
    <row r="43" spans="1:25" x14ac:dyDescent="0.2">
      <c r="A43" s="20">
        <v>41547</v>
      </c>
      <c r="B43" s="21">
        <f t="shared" ca="1" si="0"/>
        <v>2913692.7202940029</v>
      </c>
      <c r="C43" s="21">
        <f t="shared" ca="1" si="1"/>
        <v>2006828.9363126799</v>
      </c>
      <c r="D43" s="24">
        <f ca="1">OFFSET(Import_SAS_CVS!CA40,(Synth!$D$3-1)*Synth!$E$3,0)</f>
        <v>1916383.22384644</v>
      </c>
      <c r="E43" s="24">
        <f ca="1">OFFSET(Import_SAS_CVS!U40,(Synth!$D$3-1)*Synth!$E$3,0)</f>
        <v>906863.78398132301</v>
      </c>
      <c r="F43" s="24">
        <f ca="1">OFFSET(Import_SAS_CVS!CE40,(Synth!$D$3-1)*Synth!$E$3,0)</f>
        <v>90445.7124662399</v>
      </c>
      <c r="G43" s="23">
        <f ca="1">OFFSET(Import_SAS_CVS!C40,(Synth!$D$3-1)*Synth!$E$3,0)</f>
        <v>1614488.1197509801</v>
      </c>
      <c r="H43" s="24">
        <f ca="1">OFFSET(Import_SAS_CVS!D40,(Synth!$D$3-1)*Synth!$E$3,0)</f>
        <v>21680.027204275098</v>
      </c>
      <c r="I43" s="24">
        <f ca="1">OFFSET(Import_SAS_CVS!E40,(Synth!$D$3-1)*Synth!$E$3,0)</f>
        <v>279094.59272003197</v>
      </c>
      <c r="J43" s="43">
        <f ca="1">OFFSET(Import_SAS_CVS!F40,(Synth!$D$3-1)*Synth!$E$3,0)</f>
        <v>221269.515283585</v>
      </c>
      <c r="K43" s="24">
        <f ca="1">OFFSET(Import_SAS_CVS!G40,(Synth!$D$3-1)*Synth!$E$3,0)</f>
        <v>90430.434721946702</v>
      </c>
      <c r="L43" s="24">
        <f ca="1">OFFSET(Import_SAS_CVS!H40,(Synth!$D$3-1)*Synth!$E$3,0)</f>
        <v>0</v>
      </c>
      <c r="M43" s="43">
        <f ca="1">OFFSET(Import_SAS_CVS!I40,(Synth!$D$3-1)*Synth!$E$3,0)</f>
        <v>0</v>
      </c>
      <c r="N43" s="24">
        <f ca="1">OFFSET(Import_SAS_CVS!J40,(Synth!$D$3-1)*Synth!$E$3,0)</f>
        <v>903247.50135040295</v>
      </c>
      <c r="O43" s="25">
        <f ca="1">OFFSET(Import_SAS_CVS!K40,(Synth!$D$3-1)*Synth!$E$3,0)</f>
        <v>3438.0679994523498</v>
      </c>
      <c r="P43" s="115">
        <f ca="1">OFFSET(Import_SAS_CVS!L40,(Synth!$D$3-1)*Synth!$E$3,0)</f>
        <v>8833.1570155620593</v>
      </c>
      <c r="Q43" s="116">
        <f ca="1">OFFSET(Import_SAS_CVS!M40,(Synth!$D$3-1)*Synth!$E$3,0)</f>
        <v>677531.09112548805</v>
      </c>
      <c r="R43" s="116">
        <f ca="1">OFFSET(Import_SAS_CVS!N40,(Synth!$D$3-1)*Synth!$E$3,0)</f>
        <v>151245.01698303199</v>
      </c>
      <c r="S43" s="116">
        <f ca="1">OFFSET(Import_SAS_CVS!O40,(Synth!$D$3-1)*Synth!$E$3,0)</f>
        <v>0</v>
      </c>
      <c r="T43" s="116">
        <f ca="1">OFFSET(Import_SAS_CVS!P40,(Synth!$D$3-1)*Synth!$E$3,0)</f>
        <v>972473.69307708705</v>
      </c>
      <c r="U43" s="116">
        <f ca="1">OFFSET(Import_SAS_CVS!Q40,(Synth!$D$3-1)*Synth!$E$3,0)</f>
        <v>109950.216905594</v>
      </c>
      <c r="V43" s="116">
        <f ca="1">OFFSET(Import_SAS_CVS!R40,(Synth!$D$3-1)*Synth!$E$3,0)</f>
        <v>0</v>
      </c>
      <c r="W43" s="116">
        <f ca="1">OFFSET(Import_SAS_CVS!S40,(Synth!$D$3-1)*Synth!$E$3,0)</f>
        <v>88910.893226623506</v>
      </c>
      <c r="X43" s="116">
        <f ca="1">OFFSET(Import_SAS_CVS!T40,(Synth!$D$3-1)*Synth!$E$3,0)</f>
        <v>4.8885983278160001</v>
      </c>
      <c r="Y43" s="117">
        <f ca="1">OFFSET(Import_SAS_CVS!CQ40,(Synth!$D$3-1)*Synth!$E$3,0)</f>
        <v>1669.6260088533199</v>
      </c>
    </row>
    <row r="44" spans="1:25" ht="12" thickBot="1" x14ac:dyDescent="0.25">
      <c r="A44" s="26">
        <v>41639</v>
      </c>
      <c r="B44" s="27">
        <f t="shared" ca="1" si="0"/>
        <v>2893681.2122840895</v>
      </c>
      <c r="C44" s="27">
        <f t="shared" ca="1" si="1"/>
        <v>1990447.7806587236</v>
      </c>
      <c r="D44" s="28">
        <f ca="1">OFFSET(Import_SAS_CVS!CA41,(Synth!$D$3-1)*Synth!$E$3,0)</f>
        <v>1901207.5272369401</v>
      </c>
      <c r="E44" s="28">
        <f ca="1">OFFSET(Import_SAS_CVS!U41,(Synth!$D$3-1)*Synth!$E$3,0)</f>
        <v>903233.43162536598</v>
      </c>
      <c r="F44" s="28">
        <f ca="1">OFFSET(Import_SAS_CVS!CE41,(Synth!$D$3-1)*Synth!$E$3,0)</f>
        <v>89240.253421783404</v>
      </c>
      <c r="G44" s="29">
        <f ca="1">OFFSET(Import_SAS_CVS!C41,(Synth!$D$3-1)*Synth!$E$3,0)</f>
        <v>1604824.8345184301</v>
      </c>
      <c r="H44" s="28">
        <f ca="1">OFFSET(Import_SAS_CVS!D41,(Synth!$D$3-1)*Synth!$E$3,0)</f>
        <v>24314.542352199602</v>
      </c>
      <c r="I44" s="28">
        <f ca="1">OFFSET(Import_SAS_CVS!E41,(Synth!$D$3-1)*Synth!$E$3,0)</f>
        <v>270729.90317153902</v>
      </c>
      <c r="J44" s="44">
        <f ca="1">OFFSET(Import_SAS_CVS!F41,(Synth!$D$3-1)*Synth!$E$3,0)</f>
        <v>214545.93836402899</v>
      </c>
      <c r="K44" s="28">
        <f ca="1">OFFSET(Import_SAS_CVS!G41,(Synth!$D$3-1)*Synth!$E$3,0)</f>
        <v>89204.305469512896</v>
      </c>
      <c r="L44" s="28">
        <f ca="1">OFFSET(Import_SAS_CVS!H41,(Synth!$D$3-1)*Synth!$E$3,0)</f>
        <v>0</v>
      </c>
      <c r="M44" s="44">
        <f ca="1">OFFSET(Import_SAS_CVS!I41,(Synth!$D$3-1)*Synth!$E$3,0)</f>
        <v>0</v>
      </c>
      <c r="N44" s="28">
        <f ca="1">OFFSET(Import_SAS_CVS!J41,(Synth!$D$3-1)*Synth!$E$3,0)</f>
        <v>900342.49534606899</v>
      </c>
      <c r="O44" s="30">
        <f ca="1">OFFSET(Import_SAS_CVS!K41,(Synth!$D$3-1)*Synth!$E$3,0)</f>
        <v>2945.5114229321498</v>
      </c>
      <c r="P44" s="29">
        <f ca="1">OFFSET(Import_SAS_CVS!L41,(Synth!$D$3-1)*Synth!$E$3,0)</f>
        <v>6538.4859570860899</v>
      </c>
      <c r="Q44" s="28">
        <f ca="1">OFFSET(Import_SAS_CVS!M41,(Synth!$D$3-1)*Synth!$E$3,0)</f>
        <v>675699.92784881603</v>
      </c>
      <c r="R44" s="28">
        <f ca="1">OFFSET(Import_SAS_CVS!N41,(Synth!$D$3-1)*Synth!$E$3,0)</f>
        <v>149430.09413337699</v>
      </c>
      <c r="S44" s="28">
        <f ca="1">OFFSET(Import_SAS_CVS!O41,(Synth!$D$3-1)*Synth!$E$3,0)</f>
        <v>0</v>
      </c>
      <c r="T44" s="28">
        <f ca="1">OFFSET(Import_SAS_CVS!P41,(Synth!$D$3-1)*Synth!$E$3,0)</f>
        <v>964231.31354522705</v>
      </c>
      <c r="U44" s="28">
        <f ca="1">OFFSET(Import_SAS_CVS!Q41,(Synth!$D$3-1)*Synth!$E$3,0)</f>
        <v>108584.21955490101</v>
      </c>
      <c r="V44" s="28">
        <f ca="1">OFFSET(Import_SAS_CVS!R41,(Synth!$D$3-1)*Synth!$E$3,0)</f>
        <v>0</v>
      </c>
      <c r="W44" s="28">
        <f ca="1">OFFSET(Import_SAS_CVS!S41,(Synth!$D$3-1)*Synth!$E$3,0)</f>
        <v>87485.093295097395</v>
      </c>
      <c r="X44" s="28">
        <f ca="1">OFFSET(Import_SAS_CVS!T41,(Synth!$D$3-1)*Synth!$E$3,0)</f>
        <v>4.0841283939662398</v>
      </c>
      <c r="Y44" s="30">
        <f ca="1">OFFSET(Import_SAS_CVS!CQ41,(Synth!$D$3-1)*Synth!$E$3,0)</f>
        <v>1680.0915486961601</v>
      </c>
    </row>
    <row r="45" spans="1:25" x14ac:dyDescent="0.2">
      <c r="A45" s="14">
        <v>41729</v>
      </c>
      <c r="B45" s="48">
        <f t="shared" ca="1" si="0"/>
        <v>2883633.8713054671</v>
      </c>
      <c r="C45" s="48">
        <f t="shared" ca="1" si="1"/>
        <v>1980994.918554307</v>
      </c>
      <c r="D45" s="50">
        <f ca="1">OFFSET(Import_SAS_CVS!CA42,(Synth!$D$3-1)*Synth!$E$3,0)</f>
        <v>1891891.5025329599</v>
      </c>
      <c r="E45" s="50">
        <f ca="1">OFFSET(Import_SAS_CVS!U42,(Synth!$D$3-1)*Synth!$E$3,0)</f>
        <v>902638.95275116002</v>
      </c>
      <c r="F45" s="50">
        <f ca="1">OFFSET(Import_SAS_CVS!CE42,(Synth!$D$3-1)*Synth!$E$3,0)</f>
        <v>89103.416021347002</v>
      </c>
      <c r="G45" s="49">
        <f ca="1">OFFSET(Import_SAS_CVS!C42,(Synth!$D$3-1)*Synth!$E$3,0)</f>
        <v>1605174.9351196301</v>
      </c>
      <c r="H45" s="50">
        <f ca="1">OFFSET(Import_SAS_CVS!D42,(Synth!$D$3-1)*Synth!$E$3,0)</f>
        <v>22295.932281971</v>
      </c>
      <c r="I45" s="50">
        <f ca="1">OFFSET(Import_SAS_CVS!E42,(Synth!$D$3-1)*Synth!$E$3,0)</f>
        <v>266686.22103118902</v>
      </c>
      <c r="J45" s="51">
        <f ca="1">OFFSET(Import_SAS_CVS!F42,(Synth!$D$3-1)*Synth!$E$3,0)</f>
        <v>211532.07786941499</v>
      </c>
      <c r="K45" s="50">
        <f ca="1">OFFSET(Import_SAS_CVS!G42,(Synth!$D$3-1)*Synth!$E$3,0)</f>
        <v>89101.243608474702</v>
      </c>
      <c r="L45" s="50">
        <f ca="1">OFFSET(Import_SAS_CVS!H42,(Synth!$D$3-1)*Synth!$E$3,0)</f>
        <v>0</v>
      </c>
      <c r="M45" s="51">
        <f ca="1">OFFSET(Import_SAS_CVS!I42,(Synth!$D$3-1)*Synth!$E$3,0)</f>
        <v>0</v>
      </c>
      <c r="N45" s="50">
        <f ca="1">OFFSET(Import_SAS_CVS!J42,(Synth!$D$3-1)*Synth!$E$3,0)</f>
        <v>900504.54765319801</v>
      </c>
      <c r="O45" s="52">
        <f ca="1">OFFSET(Import_SAS_CVS!K42,(Synth!$D$3-1)*Synth!$E$3,0)</f>
        <v>2247.1252461373801</v>
      </c>
      <c r="P45" s="121">
        <f ca="1">OFFSET(Import_SAS_CVS!L42,(Synth!$D$3-1)*Synth!$E$3,0)</f>
        <v>5782.9575280547097</v>
      </c>
      <c r="Q45" s="122">
        <f ca="1">OFFSET(Import_SAS_CVS!M42,(Synth!$D$3-1)*Synth!$E$3,0)</f>
        <v>677727.40289306606</v>
      </c>
      <c r="R45" s="122">
        <f ca="1">OFFSET(Import_SAS_CVS!N42,(Synth!$D$3-1)*Synth!$E$3,0)</f>
        <v>147761.39090537999</v>
      </c>
      <c r="S45" s="122">
        <f ca="1">OFFSET(Import_SAS_CVS!O42,(Synth!$D$3-1)*Synth!$E$3,0)</f>
        <v>0</v>
      </c>
      <c r="T45" s="122">
        <f ca="1">OFFSET(Import_SAS_CVS!P42,(Synth!$D$3-1)*Synth!$E$3,0)</f>
        <v>968169.58554077102</v>
      </c>
      <c r="U45" s="122">
        <f ca="1">OFFSET(Import_SAS_CVS!Q42,(Synth!$D$3-1)*Synth!$E$3,0)</f>
        <v>88102.646534919695</v>
      </c>
      <c r="V45" s="122">
        <f ca="1">OFFSET(Import_SAS_CVS!R42,(Synth!$D$3-1)*Synth!$E$3,0)</f>
        <v>0</v>
      </c>
      <c r="W45" s="122">
        <f ca="1">OFFSET(Import_SAS_CVS!S42,(Synth!$D$3-1)*Synth!$E$3,0)</f>
        <v>87268.233938217207</v>
      </c>
      <c r="X45" s="122">
        <f ca="1">OFFSET(Import_SAS_CVS!T42,(Synth!$D$3-1)*Synth!$E$3,0)</f>
        <v>4.9859584717196404</v>
      </c>
      <c r="Y45" s="123">
        <f ca="1">OFFSET(Import_SAS_CVS!CQ42,(Synth!$D$3-1)*Synth!$E$3,0)</f>
        <v>1696.99717383087</v>
      </c>
    </row>
    <row r="46" spans="1:25" x14ac:dyDescent="0.2">
      <c r="A46" s="20">
        <v>41820</v>
      </c>
      <c r="B46" s="21">
        <f t="shared" ca="1" si="0"/>
        <v>2872405.3092622776</v>
      </c>
      <c r="C46" s="21">
        <f t="shared" ca="1" si="1"/>
        <v>1970359.5461168308</v>
      </c>
      <c r="D46" s="24">
        <f ca="1">OFFSET(Import_SAS_CVS!CA43,(Synth!$D$3-1)*Synth!$E$3,0)</f>
        <v>1881293.7214202899</v>
      </c>
      <c r="E46" s="24">
        <f ca="1">OFFSET(Import_SAS_CVS!U43,(Synth!$D$3-1)*Synth!$E$3,0)</f>
        <v>902045.76314544701</v>
      </c>
      <c r="F46" s="24">
        <f ca="1">OFFSET(Import_SAS_CVS!CE43,(Synth!$D$3-1)*Synth!$E$3,0)</f>
        <v>89065.824696540803</v>
      </c>
      <c r="G46" s="23">
        <f ca="1">OFFSET(Import_SAS_CVS!C43,(Synth!$D$3-1)*Synth!$E$3,0)</f>
        <v>1598430.73387146</v>
      </c>
      <c r="H46" s="24">
        <f ca="1">OFFSET(Import_SAS_CVS!D43,(Synth!$D$3-1)*Synth!$E$3,0)</f>
        <v>20928.690410375599</v>
      </c>
      <c r="I46" s="24">
        <f ca="1">OFFSET(Import_SAS_CVS!E43,(Synth!$D$3-1)*Synth!$E$3,0)</f>
        <v>262206.03968048102</v>
      </c>
      <c r="J46" s="43">
        <f ca="1">OFFSET(Import_SAS_CVS!F43,(Synth!$D$3-1)*Synth!$E$3,0)</f>
        <v>208695.389230728</v>
      </c>
      <c r="K46" s="24">
        <f ca="1">OFFSET(Import_SAS_CVS!G43,(Synth!$D$3-1)*Synth!$E$3,0)</f>
        <v>89083.499512672395</v>
      </c>
      <c r="L46" s="24">
        <f ca="1">OFFSET(Import_SAS_CVS!H43,(Synth!$D$3-1)*Synth!$E$3,0)</f>
        <v>0</v>
      </c>
      <c r="M46" s="43">
        <f ca="1">OFFSET(Import_SAS_CVS!I43,(Synth!$D$3-1)*Synth!$E$3,0)</f>
        <v>0</v>
      </c>
      <c r="N46" s="24">
        <f ca="1">OFFSET(Import_SAS_CVS!J43,(Synth!$D$3-1)*Synth!$E$3,0)</f>
        <v>900549.62781524705</v>
      </c>
      <c r="O46" s="25">
        <f ca="1">OFFSET(Import_SAS_CVS!K43,(Synth!$D$3-1)*Synth!$E$3,0)</f>
        <v>1526.79703009129</v>
      </c>
      <c r="P46" s="115">
        <f ca="1">OFFSET(Import_SAS_CVS!L43,(Synth!$D$3-1)*Synth!$E$3,0)</f>
        <v>24444.484355688099</v>
      </c>
      <c r="Q46" s="116">
        <f ca="1">OFFSET(Import_SAS_CVS!M43,(Synth!$D$3-1)*Synth!$E$3,0)</f>
        <v>675205.45845794701</v>
      </c>
      <c r="R46" s="116">
        <f ca="1">OFFSET(Import_SAS_CVS!N43,(Synth!$D$3-1)*Synth!$E$3,0)</f>
        <v>146532.30328559899</v>
      </c>
      <c r="S46" s="116">
        <f ca="1">OFFSET(Import_SAS_CVS!O43,(Synth!$D$3-1)*Synth!$E$3,0)</f>
        <v>0</v>
      </c>
      <c r="T46" s="116">
        <f ca="1">OFFSET(Import_SAS_CVS!P43,(Synth!$D$3-1)*Synth!$E$3,0)</f>
        <v>947257.42408752395</v>
      </c>
      <c r="U46" s="116">
        <f ca="1">OFFSET(Import_SAS_CVS!Q43,(Synth!$D$3-1)*Synth!$E$3,0)</f>
        <v>87450.178602218599</v>
      </c>
      <c r="V46" s="116">
        <f ca="1">OFFSET(Import_SAS_CVS!R43,(Synth!$D$3-1)*Synth!$E$3,0)</f>
        <v>0</v>
      </c>
      <c r="W46" s="116">
        <f ca="1">OFFSET(Import_SAS_CVS!S43,(Synth!$D$3-1)*Synth!$E$3,0)</f>
        <v>87490.424832344099</v>
      </c>
      <c r="X46" s="116">
        <f ca="1">OFFSET(Import_SAS_CVS!T43,(Synth!$D$3-1)*Synth!$E$3,0)</f>
        <v>2.0118059908272699</v>
      </c>
      <c r="Y46" s="117">
        <f ca="1">OFFSET(Import_SAS_CVS!CQ43,(Synth!$D$3-1)*Synth!$E$3,0)</f>
        <v>1692.49206545949</v>
      </c>
    </row>
    <row r="47" spans="1:25" x14ac:dyDescent="0.2">
      <c r="A47" s="20">
        <v>41912</v>
      </c>
      <c r="B47" s="21">
        <f t="shared" ca="1" si="0"/>
        <v>2864401.8938951483</v>
      </c>
      <c r="C47" s="21">
        <f t="shared" ca="1" si="1"/>
        <v>1964817.6418733583</v>
      </c>
      <c r="D47" s="24">
        <f ca="1">OFFSET(Import_SAS_CVS!CA44,(Synth!$D$3-1)*Synth!$E$3,0)</f>
        <v>1875033.57621765</v>
      </c>
      <c r="E47" s="24">
        <f ca="1">OFFSET(Import_SAS_CVS!U44,(Synth!$D$3-1)*Synth!$E$3,0)</f>
        <v>899584.25202179002</v>
      </c>
      <c r="F47" s="24">
        <f ca="1">OFFSET(Import_SAS_CVS!CE44,(Synth!$D$3-1)*Synth!$E$3,0)</f>
        <v>89784.065655708298</v>
      </c>
      <c r="G47" s="23">
        <f ca="1">OFFSET(Import_SAS_CVS!C44,(Synth!$D$3-1)*Synth!$E$3,0)</f>
        <v>1598160.06684875</v>
      </c>
      <c r="H47" s="24">
        <f ca="1">OFFSET(Import_SAS_CVS!D44,(Synth!$D$3-1)*Synth!$E$3,0)</f>
        <v>20479.807355880701</v>
      </c>
      <c r="I47" s="24">
        <f ca="1">OFFSET(Import_SAS_CVS!E44,(Synth!$D$3-1)*Synth!$E$3,0)</f>
        <v>254612.93121147199</v>
      </c>
      <c r="J47" s="43">
        <f ca="1">OFFSET(Import_SAS_CVS!F44,(Synth!$D$3-1)*Synth!$E$3,0)</f>
        <v>201299.29785728501</v>
      </c>
      <c r="K47" s="24">
        <f ca="1">OFFSET(Import_SAS_CVS!G44,(Synth!$D$3-1)*Synth!$E$3,0)</f>
        <v>89795.7267274857</v>
      </c>
      <c r="L47" s="24">
        <f ca="1">OFFSET(Import_SAS_CVS!H44,(Synth!$D$3-1)*Synth!$E$3,0)</f>
        <v>0</v>
      </c>
      <c r="M47" s="43">
        <f ca="1">OFFSET(Import_SAS_CVS!I44,(Synth!$D$3-1)*Synth!$E$3,0)</f>
        <v>0</v>
      </c>
      <c r="N47" s="24">
        <f ca="1">OFFSET(Import_SAS_CVS!J44,(Synth!$D$3-1)*Synth!$E$3,0)</f>
        <v>898440.64989471401</v>
      </c>
      <c r="O47" s="25">
        <f ca="1">OFFSET(Import_SAS_CVS!K44,(Synth!$D$3-1)*Synth!$E$3,0)</f>
        <v>986.12771499156997</v>
      </c>
      <c r="P47" s="115">
        <f ca="1">OFFSET(Import_SAS_CVS!L44,(Synth!$D$3-1)*Synth!$E$3,0)</f>
        <v>7607.9220582246799</v>
      </c>
      <c r="Q47" s="116">
        <f ca="1">OFFSET(Import_SAS_CVS!M44,(Synth!$D$3-1)*Synth!$E$3,0)</f>
        <v>676579.71009063697</v>
      </c>
      <c r="R47" s="116">
        <f ca="1">OFFSET(Import_SAS_CVS!N44,(Synth!$D$3-1)*Synth!$E$3,0)</f>
        <v>145262.41101837199</v>
      </c>
      <c r="S47" s="116">
        <f ca="1">OFFSET(Import_SAS_CVS!O44,(Synth!$D$3-1)*Synth!$E$3,0)</f>
        <v>0</v>
      </c>
      <c r="T47" s="116">
        <f ca="1">OFFSET(Import_SAS_CVS!P44,(Synth!$D$3-1)*Synth!$E$3,0)</f>
        <v>960463.70759582496</v>
      </c>
      <c r="U47" s="116">
        <f ca="1">OFFSET(Import_SAS_CVS!Q44,(Synth!$D$3-1)*Synth!$E$3,0)</f>
        <v>87054.291798591599</v>
      </c>
      <c r="V47" s="116">
        <f ca="1">OFFSET(Import_SAS_CVS!R44,(Synth!$D$3-1)*Synth!$E$3,0)</f>
        <v>0</v>
      </c>
      <c r="W47" s="116">
        <f ca="1">OFFSET(Import_SAS_CVS!S44,(Synth!$D$3-1)*Synth!$E$3,0)</f>
        <v>88079.312084197998</v>
      </c>
      <c r="X47" s="116">
        <f ca="1">OFFSET(Import_SAS_CVS!T44,(Synth!$D$3-1)*Synth!$E$3,0)</f>
        <v>1.9507289175235201</v>
      </c>
      <c r="Y47" s="117">
        <f ca="1">OFFSET(Import_SAS_CVS!CQ44,(Synth!$D$3-1)*Synth!$E$3,0)</f>
        <v>1722.7380593866101</v>
      </c>
    </row>
    <row r="48" spans="1:25" ht="12" thickBot="1" x14ac:dyDescent="0.25">
      <c r="A48" s="20">
        <v>42004</v>
      </c>
      <c r="B48" s="21">
        <f t="shared" ca="1" si="0"/>
        <v>2845761.3337154347</v>
      </c>
      <c r="C48" s="21">
        <f t="shared" ca="1" si="1"/>
        <v>1956833.7717800096</v>
      </c>
      <c r="D48" s="24">
        <f ca="1">OFFSET(Import_SAS_CVS!CA45,(Synth!$D$3-1)*Synth!$E$3,0)</f>
        <v>1867255.7433929399</v>
      </c>
      <c r="E48" s="24">
        <f ca="1">OFFSET(Import_SAS_CVS!U45,(Synth!$D$3-1)*Synth!$E$3,0)</f>
        <v>888927.56193542504</v>
      </c>
      <c r="F48" s="24">
        <f ca="1">OFFSET(Import_SAS_CVS!CE45,(Synth!$D$3-1)*Synth!$E$3,0)</f>
        <v>89578.028387069702</v>
      </c>
      <c r="G48" s="23">
        <f ca="1">OFFSET(Import_SAS_CVS!C45,(Synth!$D$3-1)*Synth!$E$3,0)</f>
        <v>1591748.3864593499</v>
      </c>
      <c r="H48" s="24">
        <f ca="1">OFFSET(Import_SAS_CVS!D45,(Synth!$D$3-1)*Synth!$E$3,0)</f>
        <v>20171.221918106101</v>
      </c>
      <c r="I48" s="24">
        <f ca="1">OFFSET(Import_SAS_CVS!E45,(Synth!$D$3-1)*Synth!$E$3,0)</f>
        <v>254349.60360336301</v>
      </c>
      <c r="J48" s="43">
        <f ca="1">OFFSET(Import_SAS_CVS!F45,(Synth!$D$3-1)*Synth!$E$3,0)</f>
        <v>202480.98691940299</v>
      </c>
      <c r="K48" s="24">
        <f ca="1">OFFSET(Import_SAS_CVS!G45,(Synth!$D$3-1)*Synth!$E$3,0)</f>
        <v>89536.022532463103</v>
      </c>
      <c r="L48" s="24">
        <f ca="1">OFFSET(Import_SAS_CVS!H45,(Synth!$D$3-1)*Synth!$E$3,0)</f>
        <v>0</v>
      </c>
      <c r="M48" s="43">
        <f ca="1">OFFSET(Import_SAS_CVS!I45,(Synth!$D$3-1)*Synth!$E$3,0)</f>
        <v>0</v>
      </c>
      <c r="N48" s="24">
        <f ca="1">OFFSET(Import_SAS_CVS!J45,(Synth!$D$3-1)*Synth!$E$3,0)</f>
        <v>888431.68745422398</v>
      </c>
      <c r="O48" s="25">
        <f ca="1">OFFSET(Import_SAS_CVS!K45,(Synth!$D$3-1)*Synth!$E$3,0)</f>
        <v>519.15943627804495</v>
      </c>
      <c r="P48" s="115">
        <f ca="1">OFFSET(Import_SAS_CVS!L45,(Synth!$D$3-1)*Synth!$E$3,0)</f>
        <v>19174.990895032901</v>
      </c>
      <c r="Q48" s="116">
        <f ca="1">OFFSET(Import_SAS_CVS!M45,(Synth!$D$3-1)*Synth!$E$3,0)</f>
        <v>675783.54750061</v>
      </c>
      <c r="R48" s="116">
        <f ca="1">OFFSET(Import_SAS_CVS!N45,(Synth!$D$3-1)*Synth!$E$3,0)</f>
        <v>143708.84870910601</v>
      </c>
      <c r="S48" s="116">
        <f ca="1">OFFSET(Import_SAS_CVS!O45,(Synth!$D$3-1)*Synth!$E$3,0)</f>
        <v>0</v>
      </c>
      <c r="T48" s="116">
        <f ca="1">OFFSET(Import_SAS_CVS!P45,(Synth!$D$3-1)*Synth!$E$3,0)</f>
        <v>944929.47939300502</v>
      </c>
      <c r="U48" s="116">
        <f ca="1">OFFSET(Import_SAS_CVS!Q45,(Synth!$D$3-1)*Synth!$E$3,0)</f>
        <v>86299.916579246506</v>
      </c>
      <c r="V48" s="116">
        <f ca="1">OFFSET(Import_SAS_CVS!R45,(Synth!$D$3-1)*Synth!$E$3,0)</f>
        <v>0</v>
      </c>
      <c r="W48" s="116">
        <f ca="1">OFFSET(Import_SAS_CVS!S45,(Synth!$D$3-1)*Synth!$E$3,0)</f>
        <v>87776.936162948594</v>
      </c>
      <c r="X48" s="116">
        <f ca="1">OFFSET(Import_SAS_CVS!T45,(Synth!$D$3-1)*Synth!$E$3,0)</f>
        <v>2.04415263357805</v>
      </c>
      <c r="Y48" s="117">
        <f ca="1">OFFSET(Import_SAS_CVS!CQ45,(Synth!$D$3-1)*Synth!$E$3,0)</f>
        <v>1780.42027060688</v>
      </c>
    </row>
    <row r="49" spans="1:25" x14ac:dyDescent="0.2">
      <c r="A49" s="14">
        <v>42094</v>
      </c>
      <c r="B49" s="48">
        <f t="shared" ca="1" si="0"/>
        <v>2829845.3572063493</v>
      </c>
      <c r="C49" s="48">
        <f t="shared" ca="1" si="1"/>
        <v>1941703.5895519303</v>
      </c>
      <c r="D49" s="50">
        <f ca="1">OFFSET(Import_SAS_CVS!CA46,(Synth!$D$3-1)*Synth!$E$3,0)</f>
        <v>1851531.2984466599</v>
      </c>
      <c r="E49" s="50">
        <f ca="1">OFFSET(Import_SAS_CVS!U46,(Synth!$D$3-1)*Synth!$E$3,0)</f>
        <v>888141.76765441895</v>
      </c>
      <c r="F49" s="50">
        <f ca="1">OFFSET(Import_SAS_CVS!CE46,(Synth!$D$3-1)*Synth!$E$3,0)</f>
        <v>90172.2911052704</v>
      </c>
      <c r="G49" s="49">
        <f ca="1">OFFSET(Import_SAS_CVS!C46,(Synth!$D$3-1)*Synth!$E$3,0)</f>
        <v>1584066.9748382601</v>
      </c>
      <c r="H49" s="50">
        <f ca="1">OFFSET(Import_SAS_CVS!D46,(Synth!$D$3-1)*Synth!$E$3,0)</f>
        <v>20525.184243440599</v>
      </c>
      <c r="I49" s="50">
        <f ca="1">OFFSET(Import_SAS_CVS!E46,(Synth!$D$3-1)*Synth!$E$3,0)</f>
        <v>249529.118904114</v>
      </c>
      <c r="J49" s="51">
        <f ca="1">OFFSET(Import_SAS_CVS!F46,(Synth!$D$3-1)*Synth!$E$3,0)</f>
        <v>198728.533542633</v>
      </c>
      <c r="K49" s="50">
        <f ca="1">OFFSET(Import_SAS_CVS!G46,(Synth!$D$3-1)*Synth!$E$3,0)</f>
        <v>90186.700855255098</v>
      </c>
      <c r="L49" s="50">
        <f ca="1">OFFSET(Import_SAS_CVS!H46,(Synth!$D$3-1)*Synth!$E$3,0)</f>
        <v>0</v>
      </c>
      <c r="M49" s="51">
        <f ca="1">OFFSET(Import_SAS_CVS!I46,(Synth!$D$3-1)*Synth!$E$3,0)</f>
        <v>0</v>
      </c>
      <c r="N49" s="50">
        <f ca="1">OFFSET(Import_SAS_CVS!J46,(Synth!$D$3-1)*Synth!$E$3,0)</f>
        <v>887789.23271179199</v>
      </c>
      <c r="O49" s="52">
        <f ca="1">OFFSET(Import_SAS_CVS!K46,(Synth!$D$3-1)*Synth!$E$3,0)</f>
        <v>422.83836684376001</v>
      </c>
      <c r="P49" s="121">
        <f ca="1">OFFSET(Import_SAS_CVS!L46,(Synth!$D$3-1)*Synth!$E$3,0)</f>
        <v>5436.1217078566597</v>
      </c>
      <c r="Q49" s="122">
        <f ca="1">OFFSET(Import_SAS_CVS!M46,(Synth!$D$3-1)*Synth!$E$3,0)</f>
        <v>673195.274085999</v>
      </c>
      <c r="R49" s="122">
        <f ca="1">OFFSET(Import_SAS_CVS!N46,(Synth!$D$3-1)*Synth!$E$3,0)</f>
        <v>142100.05024337801</v>
      </c>
      <c r="S49" s="122">
        <f ca="1">OFFSET(Import_SAS_CVS!O46,(Synth!$D$3-1)*Synth!$E$3,0)</f>
        <v>0</v>
      </c>
      <c r="T49" s="122">
        <f ca="1">OFFSET(Import_SAS_CVS!P46,(Synth!$D$3-1)*Synth!$E$3,0)</f>
        <v>942735.54407501197</v>
      </c>
      <c r="U49" s="122">
        <f ca="1">OFFSET(Import_SAS_CVS!Q46,(Synth!$D$3-1)*Synth!$E$3,0)</f>
        <v>85690.273821830793</v>
      </c>
      <c r="V49" s="122">
        <f ca="1">OFFSET(Import_SAS_CVS!R46,(Synth!$D$3-1)*Synth!$E$3,0)</f>
        <v>0</v>
      </c>
      <c r="W49" s="122">
        <f ca="1">OFFSET(Import_SAS_CVS!S46,(Synth!$D$3-1)*Synth!$E$3,0)</f>
        <v>88352.023550033598</v>
      </c>
      <c r="X49" s="122">
        <f ca="1">OFFSET(Import_SAS_CVS!T46,(Synth!$D$3-1)*Synth!$E$3,0)</f>
        <v>1.99749100868939</v>
      </c>
      <c r="Y49" s="123">
        <f ca="1">OFFSET(Import_SAS_CVS!CQ46,(Synth!$D$3-1)*Synth!$E$3,0)</f>
        <v>1802.1747793853301</v>
      </c>
    </row>
    <row r="50" spans="1:25" x14ac:dyDescent="0.2">
      <c r="A50" s="20">
        <v>42185</v>
      </c>
      <c r="B50" s="21">
        <f t="shared" ca="1" si="0"/>
        <v>2829545.9806756987</v>
      </c>
      <c r="C50" s="21">
        <f t="shared" ca="1" si="1"/>
        <v>1943532.3884592066</v>
      </c>
      <c r="D50" s="24">
        <f ca="1">OFFSET(Import_SAS_CVS!CA47,(Synth!$D$3-1)*Synth!$E$3,0)</f>
        <v>1852839.76475525</v>
      </c>
      <c r="E50" s="24">
        <f ca="1">OFFSET(Import_SAS_CVS!U47,(Synth!$D$3-1)*Synth!$E$3,0)</f>
        <v>886013.59221649205</v>
      </c>
      <c r="F50" s="24">
        <f ca="1">OFFSET(Import_SAS_CVS!CE47,(Synth!$D$3-1)*Synth!$E$3,0)</f>
        <v>90692.623703956604</v>
      </c>
      <c r="G50" s="23">
        <f ca="1">OFFSET(Import_SAS_CVS!C47,(Synth!$D$3-1)*Synth!$E$3,0)</f>
        <v>1586068.5111084001</v>
      </c>
      <c r="H50" s="24">
        <f ca="1">OFFSET(Import_SAS_CVS!D47,(Synth!$D$3-1)*Synth!$E$3,0)</f>
        <v>20708.385707140002</v>
      </c>
      <c r="I50" s="24">
        <f ca="1">OFFSET(Import_SAS_CVS!E47,(Synth!$D$3-1)*Synth!$E$3,0)</f>
        <v>245752.165351868</v>
      </c>
      <c r="J50" s="43">
        <f ca="1">OFFSET(Import_SAS_CVS!F47,(Synth!$D$3-1)*Synth!$E$3,0)</f>
        <v>195855.36930275001</v>
      </c>
      <c r="K50" s="24">
        <f ca="1">OFFSET(Import_SAS_CVS!G47,(Synth!$D$3-1)*Synth!$E$3,0)</f>
        <v>90703.112081527695</v>
      </c>
      <c r="L50" s="24">
        <f ca="1">OFFSET(Import_SAS_CVS!H47,(Synth!$D$3-1)*Synth!$E$3,0)</f>
        <v>0</v>
      </c>
      <c r="M50" s="43">
        <f ca="1">OFFSET(Import_SAS_CVS!I47,(Synth!$D$3-1)*Synth!$E$3,0)</f>
        <v>0</v>
      </c>
      <c r="N50" s="24">
        <f ca="1">OFFSET(Import_SAS_CVS!J47,(Synth!$D$3-1)*Synth!$E$3,0)</f>
        <v>885703.43939208996</v>
      </c>
      <c r="O50" s="25">
        <f ca="1">OFFSET(Import_SAS_CVS!K47,(Synth!$D$3-1)*Synth!$E$3,0)</f>
        <v>336.09593109786499</v>
      </c>
      <c r="P50" s="115">
        <f ca="1">OFFSET(Import_SAS_CVS!L47,(Synth!$D$3-1)*Synth!$E$3,0)</f>
        <v>5597.8332252502396</v>
      </c>
      <c r="Q50" s="116">
        <f ca="1">OFFSET(Import_SAS_CVS!M47,(Synth!$D$3-1)*Synth!$E$3,0)</f>
        <v>675206.22012329102</v>
      </c>
      <c r="R50" s="116">
        <f ca="1">OFFSET(Import_SAS_CVS!N47,(Synth!$D$3-1)*Synth!$E$3,0)</f>
        <v>140030.59222221401</v>
      </c>
      <c r="S50" s="116">
        <f ca="1">OFFSET(Import_SAS_CVS!O47,(Synth!$D$3-1)*Synth!$E$3,0)</f>
        <v>0</v>
      </c>
      <c r="T50" s="116">
        <f ca="1">OFFSET(Import_SAS_CVS!P47,(Synth!$D$3-1)*Synth!$E$3,0)</f>
        <v>946095.37267303502</v>
      </c>
      <c r="U50" s="116">
        <f ca="1">OFFSET(Import_SAS_CVS!Q47,(Synth!$D$3-1)*Synth!$E$3,0)</f>
        <v>85339.284220695496</v>
      </c>
      <c r="V50" s="116">
        <f ca="1">OFFSET(Import_SAS_CVS!R47,(Synth!$D$3-1)*Synth!$E$3,0)</f>
        <v>0</v>
      </c>
      <c r="W50" s="116">
        <f ca="1">OFFSET(Import_SAS_CVS!S47,(Synth!$D$3-1)*Synth!$E$3,0)</f>
        <v>88915.588450431795</v>
      </c>
      <c r="X50" s="116">
        <f ca="1">OFFSET(Import_SAS_CVS!T47,(Synth!$D$3-1)*Synth!$E$3,0)</f>
        <v>2.0112553654471399</v>
      </c>
      <c r="Y50" s="117">
        <f ca="1">OFFSET(Import_SAS_CVS!CQ47,(Synth!$D$3-1)*Synth!$E$3,0)</f>
        <v>1855.0762494355399</v>
      </c>
    </row>
    <row r="51" spans="1:25" x14ac:dyDescent="0.2">
      <c r="A51" s="20">
        <v>42277</v>
      </c>
      <c r="B51" s="21">
        <f t="shared" ca="1" si="0"/>
        <v>2815958.5408983235</v>
      </c>
      <c r="C51" s="21">
        <f t="shared" ca="1" si="1"/>
        <v>1934046.3903169634</v>
      </c>
      <c r="D51" s="24">
        <f ca="1">OFFSET(Import_SAS_CVS!CA48,(Synth!$D$3-1)*Synth!$E$3,0)</f>
        <v>1842755.5331420901</v>
      </c>
      <c r="E51" s="24">
        <f ca="1">OFFSET(Import_SAS_CVS!U48,(Synth!$D$3-1)*Synth!$E$3,0)</f>
        <v>881912.15058135998</v>
      </c>
      <c r="F51" s="24">
        <f ca="1">OFFSET(Import_SAS_CVS!CE48,(Synth!$D$3-1)*Synth!$E$3,0)</f>
        <v>91290.857174873396</v>
      </c>
      <c r="G51" s="23">
        <f ca="1">OFFSET(Import_SAS_CVS!C48,(Synth!$D$3-1)*Synth!$E$3,0)</f>
        <v>1579847.17628479</v>
      </c>
      <c r="H51" s="24">
        <f ca="1">OFFSET(Import_SAS_CVS!D48,(Synth!$D$3-1)*Synth!$E$3,0)</f>
        <v>20545.725869893999</v>
      </c>
      <c r="I51" s="24">
        <f ca="1">OFFSET(Import_SAS_CVS!E48,(Synth!$D$3-1)*Synth!$E$3,0)</f>
        <v>241345.128450394</v>
      </c>
      <c r="J51" s="43">
        <f ca="1">OFFSET(Import_SAS_CVS!F48,(Synth!$D$3-1)*Synth!$E$3,0)</f>
        <v>191946.91504287699</v>
      </c>
      <c r="K51" s="24">
        <f ca="1">OFFSET(Import_SAS_CVS!G48,(Synth!$D$3-1)*Synth!$E$3,0)</f>
        <v>91275.417047500596</v>
      </c>
      <c r="L51" s="24">
        <f ca="1">OFFSET(Import_SAS_CVS!H48,(Synth!$D$3-1)*Synth!$E$3,0)</f>
        <v>0</v>
      </c>
      <c r="M51" s="43">
        <f ca="1">OFFSET(Import_SAS_CVS!I48,(Synth!$D$3-1)*Synth!$E$3,0)</f>
        <v>0</v>
      </c>
      <c r="N51" s="24">
        <f ca="1">OFFSET(Import_SAS_CVS!J48,(Synth!$D$3-1)*Synth!$E$3,0)</f>
        <v>881536.52812194801</v>
      </c>
      <c r="O51" s="25">
        <f ca="1">OFFSET(Import_SAS_CVS!K48,(Synth!$D$3-1)*Synth!$E$3,0)</f>
        <v>280.46051003411401</v>
      </c>
      <c r="P51" s="115">
        <f ca="1">OFFSET(Import_SAS_CVS!L48,(Synth!$D$3-1)*Synth!$E$3,0)</f>
        <v>5926.3993783593196</v>
      </c>
      <c r="Q51" s="116">
        <f ca="1">OFFSET(Import_SAS_CVS!M48,(Synth!$D$3-1)*Synth!$E$3,0)</f>
        <v>672500.50852966297</v>
      </c>
      <c r="R51" s="116">
        <f ca="1">OFFSET(Import_SAS_CVS!N48,(Synth!$D$3-1)*Synth!$E$3,0)</f>
        <v>138635.801704407</v>
      </c>
      <c r="S51" s="116">
        <f ca="1">OFFSET(Import_SAS_CVS!O48,(Synth!$D$3-1)*Synth!$E$3,0)</f>
        <v>0</v>
      </c>
      <c r="T51" s="116">
        <f ca="1">OFFSET(Import_SAS_CVS!P48,(Synth!$D$3-1)*Synth!$E$3,0)</f>
        <v>942546.92527770996</v>
      </c>
      <c r="U51" s="116">
        <f ca="1">OFFSET(Import_SAS_CVS!Q48,(Synth!$D$3-1)*Synth!$E$3,0)</f>
        <v>84491.3554401398</v>
      </c>
      <c r="V51" s="116">
        <f ca="1">OFFSET(Import_SAS_CVS!R48,(Synth!$D$3-1)*Synth!$E$3,0)</f>
        <v>0</v>
      </c>
      <c r="W51" s="116">
        <f ca="1">OFFSET(Import_SAS_CVS!S48,(Synth!$D$3-1)*Synth!$E$3,0)</f>
        <v>89324.729745864897</v>
      </c>
      <c r="X51" s="116">
        <f ca="1">OFFSET(Import_SAS_CVS!T48,(Synth!$D$3-1)*Synth!$E$3,0)</f>
        <v>1.94823725154856</v>
      </c>
      <c r="Y51" s="117">
        <f ca="1">OFFSET(Import_SAS_CVS!CQ48,(Synth!$D$3-1)*Synth!$E$3,0)</f>
        <v>1909.7605376988599</v>
      </c>
    </row>
    <row r="52" spans="1:25" ht="12" thickBot="1" x14ac:dyDescent="0.25">
      <c r="A52" s="20">
        <v>42369</v>
      </c>
      <c r="B52" s="21">
        <f t="shared" ca="1" si="0"/>
        <v>2812077.3702001618</v>
      </c>
      <c r="C52" s="21">
        <f t="shared" ca="1" si="1"/>
        <v>1931608.1369772006</v>
      </c>
      <c r="D52" s="24">
        <f ca="1">OFFSET(Import_SAS_CVS!CA49,(Synth!$D$3-1)*Synth!$E$3,0)</f>
        <v>1839625.89849854</v>
      </c>
      <c r="E52" s="24">
        <f ca="1">OFFSET(Import_SAS_CVS!U49,(Synth!$D$3-1)*Synth!$E$3,0)</f>
        <v>880469.23322296096</v>
      </c>
      <c r="F52" s="24">
        <f ca="1">OFFSET(Import_SAS_CVS!CE49,(Synth!$D$3-1)*Synth!$E$3,0)</f>
        <v>91982.238478660598</v>
      </c>
      <c r="G52" s="23">
        <f ca="1">OFFSET(Import_SAS_CVS!C49,(Synth!$D$3-1)*Synth!$E$3,0)</f>
        <v>1580620.7222289999</v>
      </c>
      <c r="H52" s="24">
        <f ca="1">OFFSET(Import_SAS_CVS!D49,(Synth!$D$3-1)*Synth!$E$3,0)</f>
        <v>20413.644046545</v>
      </c>
      <c r="I52" s="24">
        <f ca="1">OFFSET(Import_SAS_CVS!E49,(Synth!$D$3-1)*Synth!$E$3,0)</f>
        <v>237156.73833465599</v>
      </c>
      <c r="J52" s="43">
        <f ca="1">OFFSET(Import_SAS_CVS!F49,(Synth!$D$3-1)*Synth!$E$3,0)</f>
        <v>188888.36477661101</v>
      </c>
      <c r="K52" s="24">
        <f ca="1">OFFSET(Import_SAS_CVS!G49,(Synth!$D$3-1)*Synth!$E$3,0)</f>
        <v>91974.592274665803</v>
      </c>
      <c r="L52" s="24">
        <f ca="1">OFFSET(Import_SAS_CVS!H49,(Synth!$D$3-1)*Synth!$E$3,0)</f>
        <v>0</v>
      </c>
      <c r="M52" s="43">
        <f ca="1">OFFSET(Import_SAS_CVS!I49,(Synth!$D$3-1)*Synth!$E$3,0)</f>
        <v>0</v>
      </c>
      <c r="N52" s="24">
        <f ca="1">OFFSET(Import_SAS_CVS!J49,(Synth!$D$3-1)*Synth!$E$3,0)</f>
        <v>880278.933204651</v>
      </c>
      <c r="O52" s="25">
        <f ca="1">OFFSET(Import_SAS_CVS!K49,(Synth!$D$3-1)*Synth!$E$3,0)</f>
        <v>234.648188900203</v>
      </c>
      <c r="P52" s="115">
        <f ca="1">OFFSET(Import_SAS_CVS!L49,(Synth!$D$3-1)*Synth!$E$3,0)</f>
        <v>5690.5156041383698</v>
      </c>
      <c r="Q52" s="116">
        <f ca="1">OFFSET(Import_SAS_CVS!M49,(Synth!$D$3-1)*Synth!$E$3,0)</f>
        <v>674456.03536987305</v>
      </c>
      <c r="R52" s="116">
        <f ca="1">OFFSET(Import_SAS_CVS!N49,(Synth!$D$3-1)*Synth!$E$3,0)</f>
        <v>137568.93918609599</v>
      </c>
      <c r="S52" s="116">
        <f ca="1">OFFSET(Import_SAS_CVS!O49,(Synth!$D$3-1)*Synth!$E$3,0)</f>
        <v>0</v>
      </c>
      <c r="T52" s="116">
        <f ca="1">OFFSET(Import_SAS_CVS!P49,(Synth!$D$3-1)*Synth!$E$3,0)</f>
        <v>939205.81375122105</v>
      </c>
      <c r="U52" s="116">
        <f ca="1">OFFSET(Import_SAS_CVS!Q49,(Synth!$D$3-1)*Synth!$E$3,0)</f>
        <v>83838.635237693801</v>
      </c>
      <c r="V52" s="116">
        <f ca="1">OFFSET(Import_SAS_CVS!R49,(Synth!$D$3-1)*Synth!$E$3,0)</f>
        <v>0</v>
      </c>
      <c r="W52" s="116">
        <f ca="1">OFFSET(Import_SAS_CVS!S49,(Synth!$D$3-1)*Synth!$E$3,0)</f>
        <v>90071.291015625</v>
      </c>
      <c r="X52" s="116">
        <f ca="1">OFFSET(Import_SAS_CVS!T49,(Synth!$D$3-1)*Synth!$E$3,0)</f>
        <v>2.0445887617534</v>
      </c>
      <c r="Y52" s="117">
        <f ca="1">OFFSET(Import_SAS_CVS!CQ49,(Synth!$D$3-1)*Synth!$E$3,0)</f>
        <v>1908.6322142034801</v>
      </c>
    </row>
    <row r="53" spans="1:25" x14ac:dyDescent="0.2">
      <c r="A53" s="14">
        <v>42460</v>
      </c>
      <c r="B53" s="48">
        <f t="shared" ca="1" si="0"/>
        <v>2808560.7090578056</v>
      </c>
      <c r="C53" s="48">
        <f t="shared" ca="1" si="1"/>
        <v>1929627.2806291557</v>
      </c>
      <c r="D53" s="50">
        <f ca="1">OFFSET(Import_SAS_CVS!CA50,(Synth!$D$3-1)*Synth!$E$3,0)</f>
        <v>1836926.47161865</v>
      </c>
      <c r="E53" s="50">
        <f ca="1">OFFSET(Import_SAS_CVS!U50,(Synth!$D$3-1)*Synth!$E$3,0)</f>
        <v>878933.42842865002</v>
      </c>
      <c r="F53" s="50">
        <f ca="1">OFFSET(Import_SAS_CVS!CE50,(Synth!$D$3-1)*Synth!$E$3,0)</f>
        <v>92700.809010505705</v>
      </c>
      <c r="G53" s="49">
        <f ca="1">OFFSET(Import_SAS_CVS!C50,(Synth!$D$3-1)*Synth!$E$3,0)</f>
        <v>1576952.56787109</v>
      </c>
      <c r="H53" s="50">
        <f ca="1">OFFSET(Import_SAS_CVS!D50,(Synth!$D$3-1)*Synth!$E$3,0)</f>
        <v>20763.2771067619</v>
      </c>
      <c r="I53" s="50">
        <f ca="1">OFFSET(Import_SAS_CVS!E50,(Synth!$D$3-1)*Synth!$E$3,0)</f>
        <v>241544.37292671201</v>
      </c>
      <c r="J53" s="51">
        <f ca="1">OFFSET(Import_SAS_CVS!F50,(Synth!$D$3-1)*Synth!$E$3,0)</f>
        <v>195350.03503418001</v>
      </c>
      <c r="K53" s="50">
        <f ca="1">OFFSET(Import_SAS_CVS!G50,(Synth!$D$3-1)*Synth!$E$3,0)</f>
        <v>92721.7752256393</v>
      </c>
      <c r="L53" s="50">
        <f ca="1">OFFSET(Import_SAS_CVS!H50,(Synth!$D$3-1)*Synth!$E$3,0)</f>
        <v>0</v>
      </c>
      <c r="M53" s="51">
        <f ca="1">OFFSET(Import_SAS_CVS!I50,(Synth!$D$3-1)*Synth!$E$3,0)</f>
        <v>0</v>
      </c>
      <c r="N53" s="50">
        <f ca="1">OFFSET(Import_SAS_CVS!J50,(Synth!$D$3-1)*Synth!$E$3,0)</f>
        <v>878797.93727111805</v>
      </c>
      <c r="O53" s="52">
        <f ca="1">OFFSET(Import_SAS_CVS!K50,(Synth!$D$3-1)*Synth!$E$3,0)</f>
        <v>183.169975090772</v>
      </c>
      <c r="P53" s="121">
        <f ca="1">OFFSET(Import_SAS_CVS!L50,(Synth!$D$3-1)*Synth!$E$3,0)</f>
        <v>5411.7904061078998</v>
      </c>
      <c r="Q53" s="122">
        <f ca="1">OFFSET(Import_SAS_CVS!M50,(Synth!$D$3-1)*Synth!$E$3,0)</f>
        <v>671840.02556610096</v>
      </c>
      <c r="R53" s="122">
        <f ca="1">OFFSET(Import_SAS_CVS!N50,(Synth!$D$3-1)*Synth!$E$3,0)</f>
        <v>136174.53558158901</v>
      </c>
      <c r="S53" s="122">
        <f ca="1">OFFSET(Import_SAS_CVS!O50,(Synth!$D$3-1)*Synth!$E$3,0)</f>
        <v>0</v>
      </c>
      <c r="T53" s="122">
        <f ca="1">OFFSET(Import_SAS_CVS!P50,(Synth!$D$3-1)*Synth!$E$3,0)</f>
        <v>940098.33985137905</v>
      </c>
      <c r="U53" s="122">
        <f ca="1">OFFSET(Import_SAS_CVS!Q50,(Synth!$D$3-1)*Synth!$E$3,0)</f>
        <v>82484.228364944502</v>
      </c>
      <c r="V53" s="122">
        <f ca="1">OFFSET(Import_SAS_CVS!R50,(Synth!$D$3-1)*Synth!$E$3,0)</f>
        <v>0</v>
      </c>
      <c r="W53" s="122">
        <f ca="1">OFFSET(Import_SAS_CVS!S50,(Synth!$D$3-1)*Synth!$E$3,0)</f>
        <v>90808.9654855728</v>
      </c>
      <c r="X53" s="122">
        <f ca="1">OFFSET(Import_SAS_CVS!T50,(Synth!$D$3-1)*Synth!$E$3,0)</f>
        <v>1.9987006533774501</v>
      </c>
      <c r="Y53" s="123">
        <f ca="1">OFFSET(Import_SAS_CVS!CQ50,(Synth!$D$3-1)*Synth!$E$3,0)</f>
        <v>1921.52776299417</v>
      </c>
    </row>
    <row r="54" spans="1:25" x14ac:dyDescent="0.2">
      <c r="A54" s="20">
        <v>42551</v>
      </c>
      <c r="B54" s="21">
        <f t="shared" ca="1" si="0"/>
        <v>2803696.9886999084</v>
      </c>
      <c r="C54" s="21">
        <f t="shared" ca="1" si="1"/>
        <v>1927265.0759344054</v>
      </c>
      <c r="D54" s="24">
        <f ca="1">OFFSET(Import_SAS_CVS!CA51,(Synth!$D$3-1)*Synth!$E$3,0)</f>
        <v>1833799.63464355</v>
      </c>
      <c r="E54" s="24">
        <f ca="1">OFFSET(Import_SAS_CVS!U51,(Synth!$D$3-1)*Synth!$E$3,0)</f>
        <v>876431.91276550305</v>
      </c>
      <c r="F54" s="24">
        <f ca="1">OFFSET(Import_SAS_CVS!CE51,(Synth!$D$3-1)*Synth!$E$3,0)</f>
        <v>93465.441290855393</v>
      </c>
      <c r="G54" s="23">
        <f ca="1">OFFSET(Import_SAS_CVS!C51,(Synth!$D$3-1)*Synth!$E$3,0)</f>
        <v>1576526.3222808801</v>
      </c>
      <c r="H54" s="24">
        <f ca="1">OFFSET(Import_SAS_CVS!D51,(Synth!$D$3-1)*Synth!$E$3,0)</f>
        <v>20951.0741336346</v>
      </c>
      <c r="I54" s="24">
        <f ca="1">OFFSET(Import_SAS_CVS!E51,(Synth!$D$3-1)*Synth!$E$3,0)</f>
        <v>236319.60117721601</v>
      </c>
      <c r="J54" s="43">
        <f ca="1">OFFSET(Import_SAS_CVS!F51,(Synth!$D$3-1)*Synth!$E$3,0)</f>
        <v>191155.688905716</v>
      </c>
      <c r="K54" s="24">
        <f ca="1">OFFSET(Import_SAS_CVS!G51,(Synth!$D$3-1)*Synth!$E$3,0)</f>
        <v>93449.962568283096</v>
      </c>
      <c r="L54" s="24">
        <f ca="1">OFFSET(Import_SAS_CVS!H51,(Synth!$D$3-1)*Synth!$E$3,0)</f>
        <v>0</v>
      </c>
      <c r="M54" s="43">
        <f ca="1">OFFSET(Import_SAS_CVS!I51,(Synth!$D$3-1)*Synth!$E$3,0)</f>
        <v>0</v>
      </c>
      <c r="N54" s="24">
        <f ca="1">OFFSET(Import_SAS_CVS!J51,(Synth!$D$3-1)*Synth!$E$3,0)</f>
        <v>876240.98651885998</v>
      </c>
      <c r="O54" s="25">
        <f ca="1">OFFSET(Import_SAS_CVS!K51,(Synth!$D$3-1)*Synth!$E$3,0)</f>
        <v>147.35402678698301</v>
      </c>
      <c r="P54" s="115">
        <f ca="1">OFFSET(Import_SAS_CVS!L51,(Synth!$D$3-1)*Synth!$E$3,0)</f>
        <v>5395.1394818425197</v>
      </c>
      <c r="Q54" s="116">
        <f ca="1">OFFSET(Import_SAS_CVS!M51,(Synth!$D$3-1)*Synth!$E$3,0)</f>
        <v>672350.33650207496</v>
      </c>
      <c r="R54" s="116">
        <f ca="1">OFFSET(Import_SAS_CVS!N51,(Synth!$D$3-1)*Synth!$E$3,0)</f>
        <v>135460.73553085301</v>
      </c>
      <c r="S54" s="116">
        <f ca="1">OFFSET(Import_SAS_CVS!O51,(Synth!$D$3-1)*Synth!$E$3,0)</f>
        <v>0</v>
      </c>
      <c r="T54" s="116">
        <f ca="1">OFFSET(Import_SAS_CVS!P51,(Synth!$D$3-1)*Synth!$E$3,0)</f>
        <v>939118.25096130394</v>
      </c>
      <c r="U54" s="116">
        <f ca="1">OFFSET(Import_SAS_CVS!Q51,(Synth!$D$3-1)*Synth!$E$3,0)</f>
        <v>81357.616895675703</v>
      </c>
      <c r="V54" s="116">
        <f ca="1">OFFSET(Import_SAS_CVS!R51,(Synth!$D$3-1)*Synth!$E$3,0)</f>
        <v>0</v>
      </c>
      <c r="W54" s="116">
        <f ca="1">OFFSET(Import_SAS_CVS!S51,(Synth!$D$3-1)*Synth!$E$3,0)</f>
        <v>91601.417993545503</v>
      </c>
      <c r="X54" s="116">
        <f ca="1">OFFSET(Import_SAS_CVS!T51,(Synth!$D$3-1)*Synth!$E$3,0)</f>
        <v>1.00589049572591</v>
      </c>
      <c r="Y54" s="117">
        <f ca="1">OFFSET(Import_SAS_CVS!CQ51,(Synth!$D$3-1)*Synth!$E$3,0)</f>
        <v>1945.71722730994</v>
      </c>
    </row>
    <row r="55" spans="1:25" x14ac:dyDescent="0.2">
      <c r="A55" s="20">
        <v>42643</v>
      </c>
      <c r="B55" s="21">
        <f t="shared" ca="1" si="0"/>
        <v>2797336.441802023</v>
      </c>
      <c r="C55" s="21">
        <f t="shared" ca="1" si="1"/>
        <v>1927494.5943670252</v>
      </c>
      <c r="D55" s="24">
        <f ca="1">OFFSET(Import_SAS_CVS!CA52,(Synth!$D$3-1)*Synth!$E$3,0)</f>
        <v>1833299.5594482401</v>
      </c>
      <c r="E55" s="24">
        <f ca="1">OFFSET(Import_SAS_CVS!U52,(Synth!$D$3-1)*Synth!$E$3,0)</f>
        <v>869841.84743499802</v>
      </c>
      <c r="F55" s="24">
        <f ca="1">OFFSET(Import_SAS_CVS!CE52,(Synth!$D$3-1)*Synth!$E$3,0)</f>
        <v>94195.034918785095</v>
      </c>
      <c r="G55" s="23">
        <f ca="1">OFFSET(Import_SAS_CVS!C52,(Synth!$D$3-1)*Synth!$E$3,0)</f>
        <v>1576393.5223999</v>
      </c>
      <c r="H55" s="24">
        <f ca="1">OFFSET(Import_SAS_CVS!D52,(Synth!$D$3-1)*Synth!$E$3,0)</f>
        <v>20787.245530843698</v>
      </c>
      <c r="I55" s="24">
        <f ca="1">OFFSET(Import_SAS_CVS!E52,(Synth!$D$3-1)*Synth!$E$3,0)</f>
        <v>235115.382123947</v>
      </c>
      <c r="J55" s="43">
        <f ca="1">OFFSET(Import_SAS_CVS!F52,(Synth!$D$3-1)*Synth!$E$3,0)</f>
        <v>191150.85335349999</v>
      </c>
      <c r="K55" s="24">
        <f ca="1">OFFSET(Import_SAS_CVS!G52,(Synth!$D$3-1)*Synth!$E$3,0)</f>
        <v>94187.235566139207</v>
      </c>
      <c r="L55" s="24">
        <f ca="1">OFFSET(Import_SAS_CVS!H52,(Synth!$D$3-1)*Synth!$E$3,0)</f>
        <v>0</v>
      </c>
      <c r="M55" s="43">
        <f ca="1">OFFSET(Import_SAS_CVS!I52,(Synth!$D$3-1)*Synth!$E$3,0)</f>
        <v>0</v>
      </c>
      <c r="N55" s="24">
        <f ca="1">OFFSET(Import_SAS_CVS!J52,(Synth!$D$3-1)*Synth!$E$3,0)</f>
        <v>869643.10295105004</v>
      </c>
      <c r="O55" s="25">
        <f ca="1">OFFSET(Import_SAS_CVS!K52,(Synth!$D$3-1)*Synth!$E$3,0)</f>
        <v>118.782234419137</v>
      </c>
      <c r="P55" s="115">
        <f ca="1">OFFSET(Import_SAS_CVS!L52,(Synth!$D$3-1)*Synth!$E$3,0)</f>
        <v>5700.5661968588802</v>
      </c>
      <c r="Q55" s="116">
        <f ca="1">OFFSET(Import_SAS_CVS!M52,(Synth!$D$3-1)*Synth!$E$3,0)</f>
        <v>673399.91754150402</v>
      </c>
      <c r="R55" s="116">
        <f ca="1">OFFSET(Import_SAS_CVS!N52,(Synth!$D$3-1)*Synth!$E$3,0)</f>
        <v>134470.02452850301</v>
      </c>
      <c r="S55" s="116">
        <f ca="1">OFFSET(Import_SAS_CVS!O52,(Synth!$D$3-1)*Synth!$E$3,0)</f>
        <v>0</v>
      </c>
      <c r="T55" s="116">
        <f ca="1">OFFSET(Import_SAS_CVS!P52,(Synth!$D$3-1)*Synth!$E$3,0)</f>
        <v>939787.42719268799</v>
      </c>
      <c r="U55" s="116">
        <f ca="1">OFFSET(Import_SAS_CVS!Q52,(Synth!$D$3-1)*Synth!$E$3,0)</f>
        <v>80464.673733711199</v>
      </c>
      <c r="V55" s="116">
        <f ca="1">OFFSET(Import_SAS_CVS!R52,(Synth!$D$3-1)*Synth!$E$3,0)</f>
        <v>0</v>
      </c>
      <c r="W55" s="116">
        <f ca="1">OFFSET(Import_SAS_CVS!S52,(Synth!$D$3-1)*Synth!$E$3,0)</f>
        <v>92146.188184738203</v>
      </c>
      <c r="X55" s="116">
        <f ca="1">OFFSET(Import_SAS_CVS!T52,(Synth!$D$3-1)*Synth!$E$3,0)</f>
        <v>0.97369064822123597</v>
      </c>
      <c r="Y55" s="117">
        <f ca="1">OFFSET(Import_SAS_CVS!CQ52,(Synth!$D$3-1)*Synth!$E$3,0)</f>
        <v>1984.85216778517</v>
      </c>
    </row>
    <row r="56" spans="1:25" ht="12" thickBot="1" x14ac:dyDescent="0.25">
      <c r="A56" s="20">
        <v>42735</v>
      </c>
      <c r="B56" s="21">
        <f t="shared" ca="1" si="0"/>
        <v>2791724.2938938173</v>
      </c>
      <c r="C56" s="21">
        <f t="shared" ca="1" si="1"/>
        <v>1923157.2256870302</v>
      </c>
      <c r="D56" s="24">
        <f ca="1">OFFSET(Import_SAS_CVS!CA53,(Synth!$D$3-1)*Synth!$E$3,0)</f>
        <v>1827651.42254639</v>
      </c>
      <c r="E56" s="24">
        <f ca="1">OFFSET(Import_SAS_CVS!U53,(Synth!$D$3-1)*Synth!$E$3,0)</f>
        <v>868567.06820678699</v>
      </c>
      <c r="F56" s="24">
        <f ca="1">OFFSET(Import_SAS_CVS!CE53,(Synth!$D$3-1)*Synth!$E$3,0)</f>
        <v>95505.803140640302</v>
      </c>
      <c r="G56" s="23">
        <f ca="1">OFFSET(Import_SAS_CVS!C53,(Synth!$D$3-1)*Synth!$E$3,0)</f>
        <v>1573267.83720398</v>
      </c>
      <c r="H56" s="24">
        <f ca="1">OFFSET(Import_SAS_CVS!D53,(Synth!$D$3-1)*Synth!$E$3,0)</f>
        <v>20785.413134336501</v>
      </c>
      <c r="I56" s="24">
        <f ca="1">OFFSET(Import_SAS_CVS!E53,(Synth!$D$3-1)*Synth!$E$3,0)</f>
        <v>232089.43622970601</v>
      </c>
      <c r="J56" s="43">
        <f ca="1">OFFSET(Import_SAS_CVS!F53,(Synth!$D$3-1)*Synth!$E$3,0)</f>
        <v>189120.74248123201</v>
      </c>
      <c r="K56" s="24">
        <f ca="1">OFFSET(Import_SAS_CVS!G53,(Synth!$D$3-1)*Synth!$E$3,0)</f>
        <v>95508.227391242996</v>
      </c>
      <c r="L56" s="24">
        <f ca="1">OFFSET(Import_SAS_CVS!H53,(Synth!$D$3-1)*Synth!$E$3,0)</f>
        <v>0</v>
      </c>
      <c r="M56" s="43">
        <f ca="1">OFFSET(Import_SAS_CVS!I53,(Synth!$D$3-1)*Synth!$E$3,0)</f>
        <v>0</v>
      </c>
      <c r="N56" s="24">
        <f ca="1">OFFSET(Import_SAS_CVS!J53,(Synth!$D$3-1)*Synth!$E$3,0)</f>
        <v>868660.66112518299</v>
      </c>
      <c r="O56" s="25">
        <f ca="1">OFFSET(Import_SAS_CVS!K53,(Synth!$D$3-1)*Synth!$E$3,0)</f>
        <v>96.926103180274396</v>
      </c>
      <c r="P56" s="115">
        <f ca="1">OFFSET(Import_SAS_CVS!L53,(Synth!$D$3-1)*Synth!$E$3,0)</f>
        <v>5373.7981872558603</v>
      </c>
      <c r="Q56" s="116">
        <f ca="1">OFFSET(Import_SAS_CVS!M53,(Synth!$D$3-1)*Synth!$E$3,0)</f>
        <v>673552.93482208299</v>
      </c>
      <c r="R56" s="116">
        <f ca="1">OFFSET(Import_SAS_CVS!N53,(Synth!$D$3-1)*Synth!$E$3,0)</f>
        <v>133586.52625274699</v>
      </c>
      <c r="S56" s="116">
        <f ca="1">OFFSET(Import_SAS_CVS!O53,(Synth!$D$3-1)*Synth!$E$3,0)</f>
        <v>0</v>
      </c>
      <c r="T56" s="116">
        <f ca="1">OFFSET(Import_SAS_CVS!P53,(Synth!$D$3-1)*Synth!$E$3,0)</f>
        <v>936576.82615661598</v>
      </c>
      <c r="U56" s="116">
        <f ca="1">OFFSET(Import_SAS_CVS!Q53,(Synth!$D$3-1)*Synth!$E$3,0)</f>
        <v>79217.169448852495</v>
      </c>
      <c r="V56" s="116">
        <f ca="1">OFFSET(Import_SAS_CVS!R53,(Synth!$D$3-1)*Synth!$E$3,0)</f>
        <v>0</v>
      </c>
      <c r="W56" s="116">
        <f ca="1">OFFSET(Import_SAS_CVS!S53,(Synth!$D$3-1)*Synth!$E$3,0)</f>
        <v>93440.151209831194</v>
      </c>
      <c r="X56" s="116">
        <f ca="1">OFFSET(Import_SAS_CVS!T53,(Synth!$D$3-1)*Synth!$E$3,0)</f>
        <v>1.0219074467604501</v>
      </c>
      <c r="Y56" s="117">
        <f ca="1">OFFSET(Import_SAS_CVS!CQ53,(Synth!$D$3-1)*Synth!$E$3,0)</f>
        <v>2023.1519931852799</v>
      </c>
    </row>
    <row r="57" spans="1:25" x14ac:dyDescent="0.2">
      <c r="A57" s="14">
        <v>42825</v>
      </c>
      <c r="B57" s="48">
        <f t="shared" ca="1" si="0"/>
        <v>2791097.7919998155</v>
      </c>
      <c r="C57" s="48">
        <f t="shared" ca="1" si="1"/>
        <v>1924034.3250656114</v>
      </c>
      <c r="D57" s="50">
        <f ca="1">OFFSET(Import_SAS_CVS!CA54,(Synth!$D$3-1)*Synth!$E$3,0)</f>
        <v>1827707.41265869</v>
      </c>
      <c r="E57" s="50">
        <f ca="1">OFFSET(Import_SAS_CVS!U54,(Synth!$D$3-1)*Synth!$E$3,0)</f>
        <v>867063.46693420399</v>
      </c>
      <c r="F57" s="50">
        <f ca="1">OFFSET(Import_SAS_CVS!CE54,(Synth!$D$3-1)*Synth!$E$3,0)</f>
        <v>96326.912406921401</v>
      </c>
      <c r="G57" s="49">
        <f ca="1">OFFSET(Import_SAS_CVS!C54,(Synth!$D$3-1)*Synth!$E$3,0)</f>
        <v>1578084.34794617</v>
      </c>
      <c r="H57" s="50">
        <f ca="1">OFFSET(Import_SAS_CVS!D54,(Synth!$D$3-1)*Synth!$E$3,0)</f>
        <v>20996.324166059501</v>
      </c>
      <c r="I57" s="50">
        <f ca="1">OFFSET(Import_SAS_CVS!E54,(Synth!$D$3-1)*Synth!$E$3,0)</f>
        <v>231110.02678871201</v>
      </c>
      <c r="J57" s="51">
        <f ca="1">OFFSET(Import_SAS_CVS!F54,(Synth!$D$3-1)*Synth!$E$3,0)</f>
        <v>189297.96028327901</v>
      </c>
      <c r="K57" s="50">
        <f ca="1">OFFSET(Import_SAS_CVS!G54,(Synth!$D$3-1)*Synth!$E$3,0)</f>
        <v>96335.103743553205</v>
      </c>
      <c r="L57" s="50">
        <f ca="1">OFFSET(Import_SAS_CVS!H54,(Synth!$D$3-1)*Synth!$E$3,0)</f>
        <v>0</v>
      </c>
      <c r="M57" s="51">
        <f ca="1">OFFSET(Import_SAS_CVS!I54,(Synth!$D$3-1)*Synth!$E$3,0)</f>
        <v>0</v>
      </c>
      <c r="N57" s="50">
        <f ca="1">OFFSET(Import_SAS_CVS!J54,(Synth!$D$3-1)*Synth!$E$3,0)</f>
        <v>866936.96579742397</v>
      </c>
      <c r="O57" s="52">
        <f ca="1">OFFSET(Import_SAS_CVS!K54,(Synth!$D$3-1)*Synth!$E$3,0)</f>
        <v>82.837554883211894</v>
      </c>
      <c r="P57" s="121">
        <f ca="1">OFFSET(Import_SAS_CVS!L54,(Synth!$D$3-1)*Synth!$E$3,0)</f>
        <v>5314.6343159079597</v>
      </c>
      <c r="Q57" s="122">
        <f ca="1">OFFSET(Import_SAS_CVS!M54,(Synth!$D$3-1)*Synth!$E$3,0)</f>
        <v>676280.50371551502</v>
      </c>
      <c r="R57" s="122">
        <f ca="1">OFFSET(Import_SAS_CVS!N54,(Synth!$D$3-1)*Synth!$E$3,0)</f>
        <v>132528.42195510899</v>
      </c>
      <c r="S57" s="122">
        <f ca="1">OFFSET(Import_SAS_CVS!O54,(Synth!$D$3-1)*Synth!$E$3,0)</f>
        <v>0</v>
      </c>
      <c r="T57" s="122">
        <f ca="1">OFFSET(Import_SAS_CVS!P54,(Synth!$D$3-1)*Synth!$E$3,0)</f>
        <v>935082.65206909203</v>
      </c>
      <c r="U57" s="122">
        <f ca="1">OFFSET(Import_SAS_CVS!Q54,(Synth!$D$3-1)*Synth!$E$3,0)</f>
        <v>78520.825851440401</v>
      </c>
      <c r="V57" s="122">
        <f ca="1">OFFSET(Import_SAS_CVS!R54,(Synth!$D$3-1)*Synth!$E$3,0)</f>
        <v>0</v>
      </c>
      <c r="W57" s="122">
        <f ca="1">OFFSET(Import_SAS_CVS!S54,(Synth!$D$3-1)*Synth!$E$3,0)</f>
        <v>94351.350512504607</v>
      </c>
      <c r="X57" s="122">
        <f ca="1">OFFSET(Import_SAS_CVS!T54,(Synth!$D$3-1)*Synth!$E$3,0)</f>
        <v>0.99964348691719396</v>
      </c>
      <c r="Y57" s="123">
        <f ca="1">OFFSET(Import_SAS_CVS!CQ54,(Synth!$D$3-1)*Synth!$E$3,0)</f>
        <v>2013.37240107358</v>
      </c>
    </row>
    <row r="58" spans="1:25" x14ac:dyDescent="0.2">
      <c r="A58" s="20">
        <v>42916</v>
      </c>
      <c r="B58" s="21">
        <f t="shared" ca="1" si="0"/>
        <v>2782406.2234811815</v>
      </c>
      <c r="C58" s="21">
        <f t="shared" ca="1" si="1"/>
        <v>1918573.5835504564</v>
      </c>
      <c r="D58" s="24">
        <f ca="1">OFFSET(Import_SAS_CVS!CA55,(Synth!$D$3-1)*Synth!$E$3,0)</f>
        <v>1821986.9806365999</v>
      </c>
      <c r="E58" s="24">
        <f ca="1">OFFSET(Import_SAS_CVS!U55,(Synth!$D$3-1)*Synth!$E$3,0)</f>
        <v>863832.63993072498</v>
      </c>
      <c r="F58" s="24">
        <f ca="1">OFFSET(Import_SAS_CVS!CE55,(Synth!$D$3-1)*Synth!$E$3,0)</f>
        <v>96586.602913856506</v>
      </c>
      <c r="G58" s="23">
        <f ca="1">OFFSET(Import_SAS_CVS!C55,(Synth!$D$3-1)*Synth!$E$3,0)</f>
        <v>1572250.1992492699</v>
      </c>
      <c r="H58" s="24">
        <f ca="1">OFFSET(Import_SAS_CVS!D55,(Synth!$D$3-1)*Synth!$E$3,0)</f>
        <v>21172.178850174001</v>
      </c>
      <c r="I58" s="24">
        <f ca="1">OFFSET(Import_SAS_CVS!E55,(Synth!$D$3-1)*Synth!$E$3,0)</f>
        <v>228779.716459274</v>
      </c>
      <c r="J58" s="43">
        <f ca="1">OFFSET(Import_SAS_CVS!F55,(Synth!$D$3-1)*Synth!$E$3,0)</f>
        <v>187680.10542106599</v>
      </c>
      <c r="K58" s="24">
        <f ca="1">OFFSET(Import_SAS_CVS!G55,(Synth!$D$3-1)*Synth!$E$3,0)</f>
        <v>96582.609036445603</v>
      </c>
      <c r="L58" s="24">
        <f ca="1">OFFSET(Import_SAS_CVS!H55,(Synth!$D$3-1)*Synth!$E$3,0)</f>
        <v>0</v>
      </c>
      <c r="M58" s="43">
        <f ca="1">OFFSET(Import_SAS_CVS!I55,(Synth!$D$3-1)*Synth!$E$3,0)</f>
        <v>0</v>
      </c>
      <c r="N58" s="24">
        <f ca="1">OFFSET(Import_SAS_CVS!J55,(Synth!$D$3-1)*Synth!$E$3,0)</f>
        <v>863639.50119781506</v>
      </c>
      <c r="O58" s="25">
        <f ca="1">OFFSET(Import_SAS_CVS!K55,(Synth!$D$3-1)*Synth!$E$3,0)</f>
        <v>69.382419672794597</v>
      </c>
      <c r="P58" s="115">
        <f ca="1">OFFSET(Import_SAS_CVS!L55,(Synth!$D$3-1)*Synth!$E$3,0)</f>
        <v>5261.6918362975102</v>
      </c>
      <c r="Q58" s="116">
        <f ca="1">OFFSET(Import_SAS_CVS!M55,(Synth!$D$3-1)*Synth!$E$3,0)</f>
        <v>674002.67884063697</v>
      </c>
      <c r="R58" s="116">
        <f ca="1">OFFSET(Import_SAS_CVS!N55,(Synth!$D$3-1)*Synth!$E$3,0)</f>
        <v>131666.84985733</v>
      </c>
      <c r="S58" s="116">
        <f ca="1">OFFSET(Import_SAS_CVS!O55,(Synth!$D$3-1)*Synth!$E$3,0)</f>
        <v>0</v>
      </c>
      <c r="T58" s="116">
        <f ca="1">OFFSET(Import_SAS_CVS!P55,(Synth!$D$3-1)*Synth!$E$3,0)</f>
        <v>932853.42174529994</v>
      </c>
      <c r="U58" s="116">
        <f ca="1">OFFSET(Import_SAS_CVS!Q55,(Synth!$D$3-1)*Synth!$E$3,0)</f>
        <v>77660.664369583101</v>
      </c>
      <c r="V58" s="116">
        <f ca="1">OFFSET(Import_SAS_CVS!R55,(Synth!$D$3-1)*Synth!$E$3,0)</f>
        <v>0</v>
      </c>
      <c r="W58" s="116">
        <f ca="1">OFFSET(Import_SAS_CVS!S55,(Synth!$D$3-1)*Synth!$E$3,0)</f>
        <v>94743.355456352205</v>
      </c>
      <c r="X58" s="116">
        <f ca="1">OFFSET(Import_SAS_CVS!T55,(Synth!$D$3-1)*Synth!$E$3,0)</f>
        <v>1.0062594839982899</v>
      </c>
      <c r="Y58" s="117">
        <f ca="1">OFFSET(Import_SAS_CVS!CQ55,(Synth!$D$3-1)*Synth!$E$3,0)</f>
        <v>2003.2765933871301</v>
      </c>
    </row>
    <row r="59" spans="1:25" x14ac:dyDescent="0.2">
      <c r="A59" s="20">
        <v>43008</v>
      </c>
      <c r="B59" s="21">
        <f t="shared" ca="1" si="0"/>
        <v>2781690.8396902098</v>
      </c>
      <c r="C59" s="21">
        <f t="shared" ca="1" si="1"/>
        <v>1920297.2448797238</v>
      </c>
      <c r="D59" s="24">
        <f ca="1">OFFSET(Import_SAS_CVS!CA56,(Synth!$D$3-1)*Synth!$E$3,0)</f>
        <v>1822288.54789734</v>
      </c>
      <c r="E59" s="24">
        <f ca="1">OFFSET(Import_SAS_CVS!U56,(Synth!$D$3-1)*Synth!$E$3,0)</f>
        <v>861393.59481048596</v>
      </c>
      <c r="F59" s="24">
        <f ca="1">OFFSET(Import_SAS_CVS!CE56,(Synth!$D$3-1)*Synth!$E$3,0)</f>
        <v>98008.696982383699</v>
      </c>
      <c r="G59" s="23">
        <f ca="1">OFFSET(Import_SAS_CVS!C56,(Synth!$D$3-1)*Synth!$E$3,0)</f>
        <v>1572565.6274108901</v>
      </c>
      <c r="H59" s="24">
        <f ca="1">OFFSET(Import_SAS_CVS!D56,(Synth!$D$3-1)*Synth!$E$3,0)</f>
        <v>21231.214994907401</v>
      </c>
      <c r="I59" s="24">
        <f ca="1">OFFSET(Import_SAS_CVS!E56,(Synth!$D$3-1)*Synth!$E$3,0)</f>
        <v>227496.948659897</v>
      </c>
      <c r="J59" s="43">
        <f ca="1">OFFSET(Import_SAS_CVS!F56,(Synth!$D$3-1)*Synth!$E$3,0)</f>
        <v>187663.05987739601</v>
      </c>
      <c r="K59" s="24">
        <f ca="1">OFFSET(Import_SAS_CVS!G56,(Synth!$D$3-1)*Synth!$E$3,0)</f>
        <v>98029.236387252793</v>
      </c>
      <c r="L59" s="24">
        <f ca="1">OFFSET(Import_SAS_CVS!H56,(Synth!$D$3-1)*Synth!$E$3,0)</f>
        <v>0</v>
      </c>
      <c r="M59" s="43">
        <f ca="1">OFFSET(Import_SAS_CVS!I56,(Synth!$D$3-1)*Synth!$E$3,0)</f>
        <v>0</v>
      </c>
      <c r="N59" s="24">
        <f ca="1">OFFSET(Import_SAS_CVS!J56,(Synth!$D$3-1)*Synth!$E$3,0)</f>
        <v>861263.99993896496</v>
      </c>
      <c r="O59" s="25">
        <f ca="1">OFFSET(Import_SAS_CVS!K56,(Synth!$D$3-1)*Synth!$E$3,0)</f>
        <v>62.653472661040702</v>
      </c>
      <c r="P59" s="115">
        <f ca="1">OFFSET(Import_SAS_CVS!L56,(Synth!$D$3-1)*Synth!$E$3,0)</f>
        <v>5600.6745076775596</v>
      </c>
      <c r="Q59" s="116">
        <f ca="1">OFFSET(Import_SAS_CVS!M56,(Synth!$D$3-1)*Synth!$E$3,0)</f>
        <v>674571.53290557896</v>
      </c>
      <c r="R59" s="116">
        <f ca="1">OFFSET(Import_SAS_CVS!N56,(Synth!$D$3-1)*Synth!$E$3,0)</f>
        <v>130676.00990009301</v>
      </c>
      <c r="S59" s="116">
        <f ca="1">OFFSET(Import_SAS_CVS!O56,(Synth!$D$3-1)*Synth!$E$3,0)</f>
        <v>0</v>
      </c>
      <c r="T59" s="116">
        <f ca="1">OFFSET(Import_SAS_CVS!P56,(Synth!$D$3-1)*Synth!$E$3,0)</f>
        <v>934785.01325988804</v>
      </c>
      <c r="U59" s="116">
        <f ca="1">OFFSET(Import_SAS_CVS!Q56,(Synth!$D$3-1)*Synth!$E$3,0)</f>
        <v>76788.201109886199</v>
      </c>
      <c r="V59" s="116">
        <f ca="1">OFFSET(Import_SAS_CVS!R56,(Synth!$D$3-1)*Synth!$E$3,0)</f>
        <v>0</v>
      </c>
      <c r="W59" s="116">
        <f ca="1">OFFSET(Import_SAS_CVS!S56,(Synth!$D$3-1)*Synth!$E$3,0)</f>
        <v>95984.303438186602</v>
      </c>
      <c r="X59" s="116">
        <f ca="1">OFFSET(Import_SAS_CVS!T56,(Synth!$D$3-1)*Synth!$E$3,0)</f>
        <v>0.97361975390231204</v>
      </c>
      <c r="Y59" s="117">
        <f ca="1">OFFSET(Import_SAS_CVS!CQ56,(Synth!$D$3-1)*Synth!$E$3,0)</f>
        <v>1977.8951453864599</v>
      </c>
    </row>
    <row r="60" spans="1:25" ht="12" thickBot="1" x14ac:dyDescent="0.25">
      <c r="A60" s="20">
        <v>43100</v>
      </c>
      <c r="B60" s="21">
        <f t="shared" ca="1" si="0"/>
        <v>2777542.6867971392</v>
      </c>
      <c r="C60" s="21">
        <f t="shared" ca="1" si="1"/>
        <v>1923688.2907247513</v>
      </c>
      <c r="D60" s="24">
        <f ca="1">OFFSET(Import_SAS_CVS!CA57,(Synth!$D$3-1)*Synth!$E$3,0)</f>
        <v>1825448.0968627899</v>
      </c>
      <c r="E60" s="24">
        <f ca="1">OFFSET(Import_SAS_CVS!U57,(Synth!$D$3-1)*Synth!$E$3,0)</f>
        <v>853854.39607238804</v>
      </c>
      <c r="F60" s="24">
        <f ca="1">OFFSET(Import_SAS_CVS!CE57,(Synth!$D$3-1)*Synth!$E$3,0)</f>
        <v>98240.193861961394</v>
      </c>
      <c r="G60" s="23">
        <f ca="1">OFFSET(Import_SAS_CVS!C57,(Synth!$D$3-1)*Synth!$E$3,0)</f>
        <v>1574847.3297729499</v>
      </c>
      <c r="H60" s="24">
        <f ca="1">OFFSET(Import_SAS_CVS!D57,(Synth!$D$3-1)*Synth!$E$3,0)</f>
        <v>21393.352297306101</v>
      </c>
      <c r="I60" s="24">
        <f ca="1">OFFSET(Import_SAS_CVS!E57,(Synth!$D$3-1)*Synth!$E$3,0)</f>
        <v>227083.06070900001</v>
      </c>
      <c r="J60" s="43">
        <f ca="1">OFFSET(Import_SAS_CVS!F57,(Synth!$D$3-1)*Synth!$E$3,0)</f>
        <v>188790.83755683899</v>
      </c>
      <c r="K60" s="24">
        <f ca="1">OFFSET(Import_SAS_CVS!G57,(Synth!$D$3-1)*Synth!$E$3,0)</f>
        <v>98168.327314376802</v>
      </c>
      <c r="L60" s="24">
        <f ca="1">OFFSET(Import_SAS_CVS!H57,(Synth!$D$3-1)*Synth!$E$3,0)</f>
        <v>0</v>
      </c>
      <c r="M60" s="43">
        <f ca="1">OFFSET(Import_SAS_CVS!I57,(Synth!$D$3-1)*Synth!$E$3,0)</f>
        <v>0</v>
      </c>
      <c r="N60" s="24">
        <f ca="1">OFFSET(Import_SAS_CVS!J57,(Synth!$D$3-1)*Synth!$E$3,0)</f>
        <v>854179.05216980004</v>
      </c>
      <c r="O60" s="25">
        <f ca="1">OFFSET(Import_SAS_CVS!K57,(Synth!$D$3-1)*Synth!$E$3,0)</f>
        <v>55.318173400592102</v>
      </c>
      <c r="P60" s="115">
        <f ca="1">OFFSET(Import_SAS_CVS!L57,(Synth!$D$3-1)*Synth!$E$3,0)</f>
        <v>5309.2799490690204</v>
      </c>
      <c r="Q60" s="116">
        <f ca="1">OFFSET(Import_SAS_CVS!M57,(Synth!$D$3-1)*Synth!$E$3,0)</f>
        <v>678522.14868927002</v>
      </c>
      <c r="R60" s="116">
        <f ca="1">OFFSET(Import_SAS_CVS!N57,(Synth!$D$3-1)*Synth!$E$3,0)</f>
        <v>129334.43392086</v>
      </c>
      <c r="S60" s="116">
        <f ca="1">OFFSET(Import_SAS_CVS!O57,(Synth!$D$3-1)*Synth!$E$3,0)</f>
        <v>0</v>
      </c>
      <c r="T60" s="116">
        <f ca="1">OFFSET(Import_SAS_CVS!P57,(Synth!$D$3-1)*Synth!$E$3,0)</f>
        <v>935667.47641754197</v>
      </c>
      <c r="U60" s="116">
        <f ca="1">OFFSET(Import_SAS_CVS!Q57,(Synth!$D$3-1)*Synth!$E$3,0)</f>
        <v>76613.145457267805</v>
      </c>
      <c r="V60" s="116">
        <f ca="1">OFFSET(Import_SAS_CVS!R57,(Synth!$D$3-1)*Synth!$E$3,0)</f>
        <v>0</v>
      </c>
      <c r="W60" s="116">
        <f ca="1">OFFSET(Import_SAS_CVS!S57,(Synth!$D$3-1)*Synth!$E$3,0)</f>
        <v>96091.425081253095</v>
      </c>
      <c r="X60" s="116">
        <f ca="1">OFFSET(Import_SAS_CVS!T57,(Synth!$D$3-1)*Synth!$E$3,0)</f>
        <v>1.02135823092249</v>
      </c>
      <c r="Y60" s="117">
        <f ca="1">OFFSET(Import_SAS_CVS!CQ57,(Synth!$D$3-1)*Synth!$E$3,0)</f>
        <v>1977.8700594454999</v>
      </c>
    </row>
    <row r="61" spans="1:25" x14ac:dyDescent="0.2">
      <c r="A61" s="14">
        <v>43190</v>
      </c>
      <c r="B61" s="48">
        <f t="shared" ca="1" si="0"/>
        <v>2755576.3520927392</v>
      </c>
      <c r="C61" s="48">
        <f t="shared" ca="1" si="1"/>
        <v>1904217.8229484521</v>
      </c>
      <c r="D61" s="50">
        <f ca="1">OFFSET(Import_SAS_CVS!CA58,(Synth!$D$3-1)*Synth!$E$3,0)</f>
        <v>1806297.7602844201</v>
      </c>
      <c r="E61" s="50">
        <f ca="1">OFFSET(Import_SAS_CVS!U58,(Synth!$D$3-1)*Synth!$E$3,0)</f>
        <v>851358.52914428699</v>
      </c>
      <c r="F61" s="50">
        <f ca="1">OFFSET(Import_SAS_CVS!CE58,(Synth!$D$3-1)*Synth!$E$3,0)</f>
        <v>97920.062664031997</v>
      </c>
      <c r="G61" s="49">
        <f ca="1">OFFSET(Import_SAS_CVS!C58,(Synth!$D$3-1)*Synth!$E$3,0)</f>
        <v>1561357.4014129599</v>
      </c>
      <c r="H61" s="50">
        <f ca="1">OFFSET(Import_SAS_CVS!D58,(Synth!$D$3-1)*Synth!$E$3,0)</f>
        <v>21327.144496202502</v>
      </c>
      <c r="I61" s="50">
        <f ca="1">OFFSET(Import_SAS_CVS!E58,(Synth!$D$3-1)*Synth!$E$3,0)</f>
        <v>226650.63087654099</v>
      </c>
      <c r="J61" s="51">
        <f ca="1">OFFSET(Import_SAS_CVS!F58,(Synth!$D$3-1)*Synth!$E$3,0)</f>
        <v>188755.19520378101</v>
      </c>
      <c r="K61" s="50">
        <f ca="1">OFFSET(Import_SAS_CVS!G58,(Synth!$D$3-1)*Synth!$E$3,0)</f>
        <v>97963.5154647827</v>
      </c>
      <c r="L61" s="50">
        <f ca="1">OFFSET(Import_SAS_CVS!H58,(Synth!$D$3-1)*Synth!$E$3,0)</f>
        <v>0</v>
      </c>
      <c r="M61" s="51">
        <f ca="1">OFFSET(Import_SAS_CVS!I58,(Synth!$D$3-1)*Synth!$E$3,0)</f>
        <v>0</v>
      </c>
      <c r="N61" s="50">
        <f ca="1">OFFSET(Import_SAS_CVS!J58,(Synth!$D$3-1)*Synth!$E$3,0)</f>
        <v>851165.81716155994</v>
      </c>
      <c r="O61" s="52">
        <f ca="1">OFFSET(Import_SAS_CVS!K58,(Synth!$D$3-1)*Synth!$E$3,0)</f>
        <v>47.422720852307997</v>
      </c>
      <c r="P61" s="121">
        <f ca="1">OFFSET(Import_SAS_CVS!L58,(Synth!$D$3-1)*Synth!$E$3,0)</f>
        <v>5302.3845169544202</v>
      </c>
      <c r="Q61" s="122">
        <f ca="1">OFFSET(Import_SAS_CVS!M58,(Synth!$D$3-1)*Synth!$E$3,0)</f>
        <v>668464.48622894299</v>
      </c>
      <c r="R61" s="122">
        <f ca="1">OFFSET(Import_SAS_CVS!N58,(Synth!$D$3-1)*Synth!$E$3,0)</f>
        <v>128781.52912235299</v>
      </c>
      <c r="S61" s="122">
        <f ca="1">OFFSET(Import_SAS_CVS!O58,(Synth!$D$3-1)*Synth!$E$3,0)</f>
        <v>0</v>
      </c>
      <c r="T61" s="122">
        <f ca="1">OFFSET(Import_SAS_CVS!P58,(Synth!$D$3-1)*Synth!$E$3,0)</f>
        <v>927625.98355102504</v>
      </c>
      <c r="U61" s="122">
        <f ca="1">OFFSET(Import_SAS_CVS!Q58,(Synth!$D$3-1)*Synth!$E$3,0)</f>
        <v>76423.782933235198</v>
      </c>
      <c r="V61" s="122">
        <f ca="1">OFFSET(Import_SAS_CVS!R58,(Synth!$D$3-1)*Synth!$E$3,0)</f>
        <v>0</v>
      </c>
      <c r="W61" s="122">
        <f ca="1">OFFSET(Import_SAS_CVS!S58,(Synth!$D$3-1)*Synth!$E$3,0)</f>
        <v>96003.362126350403</v>
      </c>
      <c r="X61" s="122">
        <f ca="1">OFFSET(Import_SAS_CVS!T58,(Synth!$D$3-1)*Synth!$E$3,0)</f>
        <v>0.99986837741744194</v>
      </c>
      <c r="Y61" s="123">
        <f ca="1">OFFSET(Import_SAS_CVS!CQ58,(Synth!$D$3-1)*Synth!$E$3,0)</f>
        <v>1982.6262000203101</v>
      </c>
    </row>
    <row r="62" spans="1:25" x14ac:dyDescent="0.2">
      <c r="A62" s="20">
        <v>43281</v>
      </c>
      <c r="B62" s="21">
        <f t="shared" ca="1" si="0"/>
        <v>2760851.358963009</v>
      </c>
      <c r="C62" s="21">
        <f t="shared" ca="1" si="1"/>
        <v>1915510.851623531</v>
      </c>
      <c r="D62" s="24">
        <f ca="1">OFFSET(Import_SAS_CVS!CA59,(Synth!$D$3-1)*Synth!$E$3,0)</f>
        <v>1817836.2838439899</v>
      </c>
      <c r="E62" s="24">
        <f ca="1">OFFSET(Import_SAS_CVS!U59,(Synth!$D$3-1)*Synth!$E$3,0)</f>
        <v>845340.507339478</v>
      </c>
      <c r="F62" s="24">
        <f ca="1">OFFSET(Import_SAS_CVS!CE59,(Synth!$D$3-1)*Synth!$E$3,0)</f>
        <v>97674.567779541001</v>
      </c>
      <c r="G62" s="23">
        <f ca="1">OFFSET(Import_SAS_CVS!C59,(Synth!$D$3-1)*Synth!$E$3,0)</f>
        <v>1569831.14282227</v>
      </c>
      <c r="H62" s="24">
        <f ca="1">OFFSET(Import_SAS_CVS!D59,(Synth!$D$3-1)*Synth!$E$3,0)</f>
        <v>21528.460700273499</v>
      </c>
      <c r="I62" s="24">
        <f ca="1">OFFSET(Import_SAS_CVS!E59,(Synth!$D$3-1)*Synth!$E$3,0)</f>
        <v>226549.66563797</v>
      </c>
      <c r="J62" s="43">
        <f ca="1">OFFSET(Import_SAS_CVS!F59,(Synth!$D$3-1)*Synth!$E$3,0)</f>
        <v>189183.40621566799</v>
      </c>
      <c r="K62" s="24">
        <f ca="1">OFFSET(Import_SAS_CVS!G59,(Synth!$D$3-1)*Synth!$E$3,0)</f>
        <v>97702.397940635696</v>
      </c>
      <c r="L62" s="24">
        <f ca="1">OFFSET(Import_SAS_CVS!H59,(Synth!$D$3-1)*Synth!$E$3,0)</f>
        <v>0</v>
      </c>
      <c r="M62" s="43">
        <f ca="1">OFFSET(Import_SAS_CVS!I59,(Synth!$D$3-1)*Synth!$E$3,0)</f>
        <v>0</v>
      </c>
      <c r="N62" s="24">
        <f ca="1">OFFSET(Import_SAS_CVS!J59,(Synth!$D$3-1)*Synth!$E$3,0)</f>
        <v>845090.57261657703</v>
      </c>
      <c r="O62" s="25">
        <f ca="1">OFFSET(Import_SAS_CVS!K59,(Synth!$D$3-1)*Synth!$E$3,0)</f>
        <v>40.827473252546</v>
      </c>
      <c r="P62" s="115">
        <f ca="1">OFFSET(Import_SAS_CVS!L59,(Synth!$D$3-1)*Synth!$E$3,0)</f>
        <v>5482.0849453806904</v>
      </c>
      <c r="Q62" s="116">
        <f ca="1">OFFSET(Import_SAS_CVS!M59,(Synth!$D$3-1)*Synth!$E$3,0)</f>
        <v>676383.87142944301</v>
      </c>
      <c r="R62" s="116">
        <f ca="1">OFFSET(Import_SAS_CVS!N59,(Synth!$D$3-1)*Synth!$E$3,0)</f>
        <v>127996.904266357</v>
      </c>
      <c r="S62" s="116">
        <f ca="1">OFFSET(Import_SAS_CVS!O59,(Synth!$D$3-1)*Synth!$E$3,0)</f>
        <v>0</v>
      </c>
      <c r="T62" s="116">
        <f ca="1">OFFSET(Import_SAS_CVS!P59,(Synth!$D$3-1)*Synth!$E$3,0)</f>
        <v>930450.07282257103</v>
      </c>
      <c r="U62" s="116">
        <f ca="1">OFFSET(Import_SAS_CVS!Q59,(Synth!$D$3-1)*Synth!$E$3,0)</f>
        <v>76103.086416244507</v>
      </c>
      <c r="V62" s="116">
        <f ca="1">OFFSET(Import_SAS_CVS!R59,(Synth!$D$3-1)*Synth!$E$3,0)</f>
        <v>0</v>
      </c>
      <c r="W62" s="116">
        <f ca="1">OFFSET(Import_SAS_CVS!S59,(Synth!$D$3-1)*Synth!$E$3,0)</f>
        <v>95943.768598556504</v>
      </c>
      <c r="X62" s="116">
        <f ca="1">OFFSET(Import_SAS_CVS!T59,(Synth!$D$3-1)*Synth!$E$3,0)</f>
        <v>1.0065861827752101</v>
      </c>
      <c r="Y62" s="117">
        <f ca="1">OFFSET(Import_SAS_CVS!CQ59,(Synth!$D$3-1)*Synth!$E$3,0)</f>
        <v>1996.44741009176</v>
      </c>
    </row>
    <row r="63" spans="1:25" x14ac:dyDescent="0.2">
      <c r="A63" s="20">
        <v>43373</v>
      </c>
      <c r="B63" s="21">
        <f t="shared" ca="1" si="0"/>
        <v>2755251.9552469244</v>
      </c>
      <c r="C63" s="21">
        <f t="shared" ca="1" si="1"/>
        <v>1915132.9941415775</v>
      </c>
      <c r="D63" s="24">
        <f ca="1">OFFSET(Import_SAS_CVS!CA60,(Synth!$D$3-1)*Synth!$E$3,0)</f>
        <v>1817093.99607849</v>
      </c>
      <c r="E63" s="24">
        <f ca="1">OFFSET(Import_SAS_CVS!U60,(Synth!$D$3-1)*Synth!$E$3,0)</f>
        <v>840118.96110534703</v>
      </c>
      <c r="F63" s="24">
        <f ca="1">OFFSET(Import_SAS_CVS!CE60,(Synth!$D$3-1)*Synth!$E$3,0)</f>
        <v>98038.998063087507</v>
      </c>
      <c r="G63" s="23">
        <f ca="1">OFFSET(Import_SAS_CVS!C60,(Synth!$D$3-1)*Synth!$E$3,0)</f>
        <v>1569423.60009766</v>
      </c>
      <c r="H63" s="24">
        <f ca="1">OFFSET(Import_SAS_CVS!D60,(Synth!$D$3-1)*Synth!$E$3,0)</f>
        <v>21693.7819385529</v>
      </c>
      <c r="I63" s="24">
        <f ca="1">OFFSET(Import_SAS_CVS!E60,(Synth!$D$3-1)*Synth!$E$3,0)</f>
        <v>224697.628633499</v>
      </c>
      <c r="J63" s="43">
        <f ca="1">OFFSET(Import_SAS_CVS!F60,(Synth!$D$3-1)*Synth!$E$3,0)</f>
        <v>189041.62598228501</v>
      </c>
      <c r="K63" s="24">
        <f ca="1">OFFSET(Import_SAS_CVS!G60,(Synth!$D$3-1)*Synth!$E$3,0)</f>
        <v>98067.883497238203</v>
      </c>
      <c r="L63" s="24">
        <f ca="1">OFFSET(Import_SAS_CVS!H60,(Synth!$D$3-1)*Synth!$E$3,0)</f>
        <v>0</v>
      </c>
      <c r="M63" s="43">
        <f ca="1">OFFSET(Import_SAS_CVS!I60,(Synth!$D$3-1)*Synth!$E$3,0)</f>
        <v>0</v>
      </c>
      <c r="N63" s="24">
        <f ca="1">OFFSET(Import_SAS_CVS!J60,(Synth!$D$3-1)*Synth!$E$3,0)</f>
        <v>840009.26335143996</v>
      </c>
      <c r="O63" s="25">
        <f ca="1">OFFSET(Import_SAS_CVS!K60,(Synth!$D$3-1)*Synth!$E$3,0)</f>
        <v>32.471526066307</v>
      </c>
      <c r="P63" s="115">
        <f ca="1">OFFSET(Import_SAS_CVS!L60,(Synth!$D$3-1)*Synth!$E$3,0)</f>
        <v>5796.0964311957396</v>
      </c>
      <c r="Q63" s="116">
        <f ca="1">OFFSET(Import_SAS_CVS!M60,(Synth!$D$3-1)*Synth!$E$3,0)</f>
        <v>675156.45428466797</v>
      </c>
      <c r="R63" s="116">
        <f ca="1">OFFSET(Import_SAS_CVS!N60,(Synth!$D$3-1)*Synth!$E$3,0)</f>
        <v>127093.21409893</v>
      </c>
      <c r="S63" s="116">
        <f ca="1">OFFSET(Import_SAS_CVS!O60,(Synth!$D$3-1)*Synth!$E$3,0)</f>
        <v>0</v>
      </c>
      <c r="T63" s="116">
        <f ca="1">OFFSET(Import_SAS_CVS!P60,(Synth!$D$3-1)*Synth!$E$3,0)</f>
        <v>933343.869529724</v>
      </c>
      <c r="U63" s="116">
        <f ca="1">OFFSET(Import_SAS_CVS!Q60,(Synth!$D$3-1)*Synth!$E$3,0)</f>
        <v>75452.876137733503</v>
      </c>
      <c r="V63" s="116">
        <f ca="1">OFFSET(Import_SAS_CVS!R60,(Synth!$D$3-1)*Synth!$E$3,0)</f>
        <v>0</v>
      </c>
      <c r="W63" s="116">
        <f ca="1">OFFSET(Import_SAS_CVS!S60,(Synth!$D$3-1)*Synth!$E$3,0)</f>
        <v>95955.914195060701</v>
      </c>
      <c r="X63" s="116">
        <f ca="1">OFFSET(Import_SAS_CVS!T60,(Synth!$D$3-1)*Synth!$E$3,0)</f>
        <v>0.97348978071386205</v>
      </c>
      <c r="Y63" s="117">
        <f ca="1">OFFSET(Import_SAS_CVS!CQ60,(Synth!$D$3-1)*Synth!$E$3,0)</f>
        <v>2017.1269813627</v>
      </c>
    </row>
    <row r="64" spans="1:25" ht="12" thickBot="1" x14ac:dyDescent="0.25">
      <c r="A64" s="20">
        <v>43465</v>
      </c>
      <c r="B64" s="21">
        <f t="shared" ca="1" si="0"/>
        <v>2727152.6950731282</v>
      </c>
      <c r="C64" s="21">
        <f t="shared" ca="1" si="1"/>
        <v>1901290.9355440142</v>
      </c>
      <c r="D64" s="24">
        <f ca="1">OFFSET(Import_SAS_CVS!CA61,(Synth!$D$3-1)*Synth!$E$3,0)</f>
        <v>1803492.59854126</v>
      </c>
      <c r="E64" s="24">
        <f ca="1">OFFSET(Import_SAS_CVS!U61,(Synth!$D$3-1)*Synth!$E$3,0)</f>
        <v>825861.759529114</v>
      </c>
      <c r="F64" s="24">
        <f ca="1">OFFSET(Import_SAS_CVS!CE61,(Synth!$D$3-1)*Synth!$E$3,0)</f>
        <v>97798.337002754197</v>
      </c>
      <c r="G64" s="23">
        <f ca="1">OFFSET(Import_SAS_CVS!C61,(Synth!$D$3-1)*Synth!$E$3,0)</f>
        <v>1557510.3493041999</v>
      </c>
      <c r="H64" s="24">
        <f ca="1">OFFSET(Import_SAS_CVS!D61,(Synth!$D$3-1)*Synth!$E$3,0)</f>
        <v>21675.0447912216</v>
      </c>
      <c r="I64" s="24">
        <f ca="1">OFFSET(Import_SAS_CVS!E61,(Synth!$D$3-1)*Synth!$E$3,0)</f>
        <v>222257.707334518</v>
      </c>
      <c r="J64" s="43">
        <f ca="1">OFFSET(Import_SAS_CVS!F61,(Synth!$D$3-1)*Synth!$E$3,0)</f>
        <v>187550.17686653099</v>
      </c>
      <c r="K64" s="24">
        <f ca="1">OFFSET(Import_SAS_CVS!G61,(Synth!$D$3-1)*Synth!$E$3,0)</f>
        <v>97627.749783515901</v>
      </c>
      <c r="L64" s="24">
        <f ca="1">OFFSET(Import_SAS_CVS!H61,(Synth!$D$3-1)*Synth!$E$3,0)</f>
        <v>0</v>
      </c>
      <c r="M64" s="43">
        <f ca="1">OFFSET(Import_SAS_CVS!I61,(Synth!$D$3-1)*Synth!$E$3,0)</f>
        <v>0</v>
      </c>
      <c r="N64" s="24">
        <f ca="1">OFFSET(Import_SAS_CVS!J61,(Synth!$D$3-1)*Synth!$E$3,0)</f>
        <v>826428.93746185303</v>
      </c>
      <c r="O64" s="25">
        <f ca="1">OFFSET(Import_SAS_CVS!K61,(Synth!$D$3-1)*Synth!$E$3,0)</f>
        <v>26.010007302742501</v>
      </c>
      <c r="P64" s="115">
        <f ca="1">OFFSET(Import_SAS_CVS!L61,(Synth!$D$3-1)*Synth!$E$3,0)</f>
        <v>5555.4625617861702</v>
      </c>
      <c r="Q64" s="116">
        <f ca="1">OFFSET(Import_SAS_CVS!M61,(Synth!$D$3-1)*Synth!$E$3,0)</f>
        <v>673545.21282958996</v>
      </c>
      <c r="R64" s="116">
        <f ca="1">OFFSET(Import_SAS_CVS!N61,(Synth!$D$3-1)*Synth!$E$3,0)</f>
        <v>126208.69981384301</v>
      </c>
      <c r="S64" s="116">
        <f ca="1">OFFSET(Import_SAS_CVS!O61,(Synth!$D$3-1)*Synth!$E$3,0)</f>
        <v>0</v>
      </c>
      <c r="T64" s="116">
        <f ca="1">OFFSET(Import_SAS_CVS!P61,(Synth!$D$3-1)*Synth!$E$3,0)</f>
        <v>923462.08211517299</v>
      </c>
      <c r="U64" s="116">
        <f ca="1">OFFSET(Import_SAS_CVS!Q61,(Synth!$D$3-1)*Synth!$E$3,0)</f>
        <v>74879.697359085098</v>
      </c>
      <c r="V64" s="116">
        <f ca="1">OFFSET(Import_SAS_CVS!R61,(Synth!$D$3-1)*Synth!$E$3,0)</f>
        <v>0</v>
      </c>
      <c r="W64" s="116">
        <f ca="1">OFFSET(Import_SAS_CVS!S61,(Synth!$D$3-1)*Synth!$E$3,0)</f>
        <v>95466.5510454178</v>
      </c>
      <c r="X64" s="116">
        <f ca="1">OFFSET(Import_SAS_CVS!T61,(Synth!$D$3-1)*Synth!$E$3,0)</f>
        <v>1.0210653929534601</v>
      </c>
      <c r="Y64" s="117">
        <f ca="1">OFFSET(Import_SAS_CVS!CQ61,(Synth!$D$3-1)*Synth!$E$3,0)</f>
        <v>2017.35429851711</v>
      </c>
    </row>
    <row r="65" spans="1:25" x14ac:dyDescent="0.2">
      <c r="A65" s="14">
        <v>43555</v>
      </c>
      <c r="B65" s="48">
        <f t="shared" ref="B65:B68" ca="1" si="2">SUM(C65,E65)</f>
        <v>2730801.7328624711</v>
      </c>
      <c r="C65" s="48">
        <f t="shared" ref="C65:C68" ca="1" si="3">SUM(D65,F65)</f>
        <v>1907688.6637477861</v>
      </c>
      <c r="D65" s="50">
        <f ca="1">OFFSET(Import_SAS_CVS!CA62,(Synth!$D$3-1)*Synth!$E$3,0)</f>
        <v>1809906.9897766099</v>
      </c>
      <c r="E65" s="50">
        <f ca="1">OFFSET(Import_SAS_CVS!U62,(Synth!$D$3-1)*Synth!$E$3,0)</f>
        <v>823113.06911468494</v>
      </c>
      <c r="F65" s="50">
        <f ca="1">OFFSET(Import_SAS_CVS!CE62,(Synth!$D$3-1)*Synth!$E$3,0)</f>
        <v>97781.673971176104</v>
      </c>
      <c r="G65" s="49">
        <f ca="1">OFFSET(Import_SAS_CVS!C62,(Synth!$D$3-1)*Synth!$E$3,0)</f>
        <v>1571413.7551422101</v>
      </c>
      <c r="H65" s="50">
        <f ca="1">OFFSET(Import_SAS_CVS!D62,(Synth!$D$3-1)*Synth!$E$3,0)</f>
        <v>22057.5702784061</v>
      </c>
      <c r="I65" s="50">
        <f ca="1">OFFSET(Import_SAS_CVS!E62,(Synth!$D$3-1)*Synth!$E$3,0)</f>
        <v>219994.271408081</v>
      </c>
      <c r="J65" s="51">
        <f ca="1">OFFSET(Import_SAS_CVS!F62,(Synth!$D$3-1)*Synth!$E$3,0)</f>
        <v>187046.499973297</v>
      </c>
      <c r="K65" s="50">
        <f ca="1">OFFSET(Import_SAS_CVS!G62,(Synth!$D$3-1)*Synth!$E$3,0)</f>
        <v>97874.408396720901</v>
      </c>
      <c r="L65" s="50">
        <f ca="1">OFFSET(Import_SAS_CVS!H62,(Synth!$D$3-1)*Synth!$E$3,0)</f>
        <v>0</v>
      </c>
      <c r="M65" s="51">
        <f ca="1">OFFSET(Import_SAS_CVS!I62,(Synth!$D$3-1)*Synth!$E$3,0)</f>
        <v>0</v>
      </c>
      <c r="N65" s="50">
        <f ca="1">OFFSET(Import_SAS_CVS!J62,(Synth!$D$3-1)*Synth!$E$3,0)</f>
        <v>822819.90460205101</v>
      </c>
      <c r="O65" s="52">
        <f ca="1">OFFSET(Import_SAS_CVS!K62,(Synth!$D$3-1)*Synth!$E$3,0)</f>
        <v>23.623638467863199</v>
      </c>
      <c r="P65" s="121">
        <f ca="1">OFFSET(Import_SAS_CVS!L62,(Synth!$D$3-1)*Synth!$E$3,0)</f>
        <v>6304.4915696978596</v>
      </c>
      <c r="Q65" s="122">
        <f ca="1">OFFSET(Import_SAS_CVS!M62,(Synth!$D$3-1)*Synth!$E$3,0)</f>
        <v>678514.24440002395</v>
      </c>
      <c r="R65" s="122">
        <f ca="1">OFFSET(Import_SAS_CVS!N62,(Synth!$D$3-1)*Synth!$E$3,0)</f>
        <v>125286.901975632</v>
      </c>
      <c r="S65" s="122">
        <f ca="1">OFFSET(Import_SAS_CVS!O62,(Synth!$D$3-1)*Synth!$E$3,0)</f>
        <v>0</v>
      </c>
      <c r="T65" s="122">
        <f ca="1">OFFSET(Import_SAS_CVS!P62,(Synth!$D$3-1)*Synth!$E$3,0)</f>
        <v>928239.588775635</v>
      </c>
      <c r="U65" s="122">
        <f ca="1">OFFSET(Import_SAS_CVS!Q62,(Synth!$D$3-1)*Synth!$E$3,0)</f>
        <v>72512.763513565107</v>
      </c>
      <c r="V65" s="122">
        <f ca="1">OFFSET(Import_SAS_CVS!R62,(Synth!$D$3-1)*Synth!$E$3,0)</f>
        <v>0</v>
      </c>
      <c r="W65" s="122">
        <f ca="1">OFFSET(Import_SAS_CVS!S62,(Synth!$D$3-1)*Synth!$E$3,0)</f>
        <v>95806.125683784499</v>
      </c>
      <c r="X65" s="122">
        <f ca="1">OFFSET(Import_SAS_CVS!T62,(Synth!$D$3-1)*Synth!$E$3,0)</f>
        <v>0.99999911014310805</v>
      </c>
      <c r="Y65" s="123">
        <f ca="1">OFFSET(Import_SAS_CVS!CQ62,(Synth!$D$3-1)*Synth!$E$3,0)</f>
        <v>2091.27542993426</v>
      </c>
    </row>
    <row r="66" spans="1:25" x14ac:dyDescent="0.2">
      <c r="A66" s="20">
        <v>43646</v>
      </c>
      <c r="B66" s="21">
        <f t="shared" ref="B66" ca="1" si="4">SUM(C66,E66)</f>
        <v>2717693.034761427</v>
      </c>
      <c r="C66" s="21">
        <f t="shared" ref="C66" ca="1" si="5">SUM(D66,F66)</f>
        <v>1899722.6874484997</v>
      </c>
      <c r="D66" s="24">
        <f ca="1">OFFSET(Import_SAS_CVS!CA63,(Synth!$D$3-1)*Synth!$E$3,0)</f>
        <v>1801913.8200378399</v>
      </c>
      <c r="E66" s="24">
        <f ca="1">OFFSET(Import_SAS_CVS!U63,(Synth!$D$3-1)*Synth!$E$3,0)</f>
        <v>817970.34731292701</v>
      </c>
      <c r="F66" s="24">
        <f ca="1">OFFSET(Import_SAS_CVS!CE63,(Synth!$D$3-1)*Synth!$E$3,0)</f>
        <v>97808.867410659805</v>
      </c>
      <c r="G66" s="23">
        <f ca="1">OFFSET(Import_SAS_CVS!C63,(Synth!$D$3-1)*Synth!$E$3,0)</f>
        <v>1561131.0011291499</v>
      </c>
      <c r="H66" s="24">
        <f ca="1">OFFSET(Import_SAS_CVS!D63,(Synth!$D$3-1)*Synth!$E$3,0)</f>
        <v>22043.943517923399</v>
      </c>
      <c r="I66" s="24">
        <f ca="1">OFFSET(Import_SAS_CVS!E63,(Synth!$D$3-1)*Synth!$E$3,0)</f>
        <v>218716.71170043899</v>
      </c>
      <c r="J66" s="43">
        <f ca="1">OFFSET(Import_SAS_CVS!F63,(Synth!$D$3-1)*Synth!$E$3,0)</f>
        <v>188158.69649314901</v>
      </c>
      <c r="K66" s="24">
        <f ca="1">OFFSET(Import_SAS_CVS!G63,(Synth!$D$3-1)*Synth!$E$3,0)</f>
        <v>97908.009738922105</v>
      </c>
      <c r="L66" s="24">
        <f ca="1">OFFSET(Import_SAS_CVS!H63,(Synth!$D$3-1)*Synth!$E$3,0)</f>
        <v>0</v>
      </c>
      <c r="M66" s="43">
        <f ca="1">OFFSET(Import_SAS_CVS!I63,(Synth!$D$3-1)*Synth!$E$3,0)</f>
        <v>0</v>
      </c>
      <c r="N66" s="24">
        <f ca="1">OFFSET(Import_SAS_CVS!J63,(Synth!$D$3-1)*Synth!$E$3,0)</f>
        <v>817670.16045379604</v>
      </c>
      <c r="O66" s="25">
        <f ca="1">OFFSET(Import_SAS_CVS!K63,(Synth!$D$3-1)*Synth!$E$3,0)</f>
        <v>17.7347936378792</v>
      </c>
      <c r="P66" s="115">
        <f ca="1">OFFSET(Import_SAS_CVS!L63,(Synth!$D$3-1)*Synth!$E$3,0)</f>
        <v>6091.6537107825297</v>
      </c>
      <c r="Q66" s="116">
        <f ca="1">OFFSET(Import_SAS_CVS!M63,(Synth!$D$3-1)*Synth!$E$3,0)</f>
        <v>676400.40856170701</v>
      </c>
      <c r="R66" s="116">
        <f ca="1">OFFSET(Import_SAS_CVS!N63,(Synth!$D$3-1)*Synth!$E$3,0)</f>
        <v>122856.353580475</v>
      </c>
      <c r="S66" s="116">
        <f ca="1">OFFSET(Import_SAS_CVS!O63,(Synth!$D$3-1)*Synth!$E$3,0)</f>
        <v>0</v>
      </c>
      <c r="T66" s="116">
        <f ca="1">OFFSET(Import_SAS_CVS!P63,(Synth!$D$3-1)*Synth!$E$3,0)</f>
        <v>923848.573387146</v>
      </c>
      <c r="U66" s="116">
        <f ca="1">OFFSET(Import_SAS_CVS!Q63,(Synth!$D$3-1)*Synth!$E$3,0)</f>
        <v>71537.569112777695</v>
      </c>
      <c r="V66" s="116">
        <f ca="1">OFFSET(Import_SAS_CVS!R63,(Synth!$D$3-1)*Synth!$E$3,0)</f>
        <v>0</v>
      </c>
      <c r="W66" s="116">
        <f ca="1">OFFSET(Import_SAS_CVS!S63,(Synth!$D$3-1)*Synth!$E$3,0)</f>
        <v>96078.115842819199</v>
      </c>
      <c r="X66" s="116">
        <f ca="1">OFFSET(Import_SAS_CVS!T63,(Synth!$D$3-1)*Synth!$E$3,0)</f>
        <v>1.0068306268513001</v>
      </c>
      <c r="Y66" s="117">
        <f ca="1">OFFSET(Import_SAS_CVS!CQ63,(Synth!$D$3-1)*Synth!$E$3,0)</f>
        <v>2115.66282323003</v>
      </c>
    </row>
    <row r="67" spans="1:25" x14ac:dyDescent="0.2">
      <c r="A67" s="20">
        <v>43738</v>
      </c>
      <c r="B67" s="21">
        <f t="shared" ca="1" si="2"/>
        <v>2707034.1893873233</v>
      </c>
      <c r="C67" s="21">
        <f t="shared" ca="1" si="3"/>
        <v>1892505.5093717591</v>
      </c>
      <c r="D67" s="24">
        <f ca="1">OFFSET(Import_SAS_CVS!CA64,(Synth!$D$3-1)*Synth!$E$3,0)</f>
        <v>1795711.1053619401</v>
      </c>
      <c r="E67" s="24">
        <f ca="1">OFFSET(Import_SAS_CVS!U64,(Synth!$D$3-1)*Synth!$E$3,0)</f>
        <v>814528.68001556396</v>
      </c>
      <c r="F67" s="24">
        <f ca="1">OFFSET(Import_SAS_CVS!CE64,(Synth!$D$3-1)*Synth!$E$3,0)</f>
        <v>96794.404009819002</v>
      </c>
      <c r="G67" s="23">
        <f ca="1">OFFSET(Import_SAS_CVS!C64,(Synth!$D$3-1)*Synth!$E$3,0)</f>
        <v>1554191.7268066399</v>
      </c>
      <c r="H67" s="24">
        <f ca="1">OFFSET(Import_SAS_CVS!D64,(Synth!$D$3-1)*Synth!$E$3,0)</f>
        <v>21597.8569426537</v>
      </c>
      <c r="I67" s="24">
        <f ca="1">OFFSET(Import_SAS_CVS!E64,(Synth!$D$3-1)*Synth!$E$3,0)</f>
        <v>218623.23900032</v>
      </c>
      <c r="J67" s="43">
        <f ca="1">OFFSET(Import_SAS_CVS!F64,(Synth!$D$3-1)*Synth!$E$3,0)</f>
        <v>190633.95763206499</v>
      </c>
      <c r="K67" s="24">
        <f ca="1">OFFSET(Import_SAS_CVS!G64,(Synth!$D$3-1)*Synth!$E$3,0)</f>
        <v>96773.682785987898</v>
      </c>
      <c r="L67" s="24">
        <f ca="1">OFFSET(Import_SAS_CVS!H64,(Synth!$D$3-1)*Synth!$E$3,0)</f>
        <v>0</v>
      </c>
      <c r="M67" s="43">
        <f ca="1">OFFSET(Import_SAS_CVS!I64,(Synth!$D$3-1)*Synth!$E$3,0)</f>
        <v>0</v>
      </c>
      <c r="N67" s="24">
        <f ca="1">OFFSET(Import_SAS_CVS!J64,(Synth!$D$3-1)*Synth!$E$3,0)</f>
        <v>814491.86950683605</v>
      </c>
      <c r="O67" s="25">
        <f ca="1">OFFSET(Import_SAS_CVS!K64,(Synth!$D$3-1)*Synth!$E$3,0)</f>
        <v>16.7714676023461</v>
      </c>
      <c r="P67" s="115">
        <f ca="1">OFFSET(Import_SAS_CVS!L64,(Synth!$D$3-1)*Synth!$E$3,0)</f>
        <v>6796.0643850565002</v>
      </c>
      <c r="Q67" s="116">
        <f ca="1">OFFSET(Import_SAS_CVS!M64,(Synth!$D$3-1)*Synth!$E$3,0)</f>
        <v>677627.37419128395</v>
      </c>
      <c r="R67" s="116">
        <f ca="1">OFFSET(Import_SAS_CVS!N64,(Synth!$D$3-1)*Synth!$E$3,0)</f>
        <v>121302.904840469</v>
      </c>
      <c r="S67" s="116">
        <f ca="1">OFFSET(Import_SAS_CVS!O64,(Synth!$D$3-1)*Synth!$E$3,0)</f>
        <v>0</v>
      </c>
      <c r="T67" s="116">
        <f ca="1">OFFSET(Import_SAS_CVS!P64,(Synth!$D$3-1)*Synth!$E$3,0)</f>
        <v>920016.63353729201</v>
      </c>
      <c r="U67" s="116">
        <f ca="1">OFFSET(Import_SAS_CVS!Q64,(Synth!$D$3-1)*Synth!$E$3,0)</f>
        <v>70485.726530075102</v>
      </c>
      <c r="V67" s="116">
        <f ca="1">OFFSET(Import_SAS_CVS!R64,(Synth!$D$3-1)*Synth!$E$3,0)</f>
        <v>0</v>
      </c>
      <c r="W67" s="116">
        <f ca="1">OFFSET(Import_SAS_CVS!S64,(Synth!$D$3-1)*Synth!$E$3,0)</f>
        <v>93561.917037010193</v>
      </c>
      <c r="X67" s="116">
        <f ca="1">OFFSET(Import_SAS_CVS!T64,(Synth!$D$3-1)*Synth!$E$3,0)</f>
        <v>0.97327815352764402</v>
      </c>
      <c r="Y67" s="117">
        <f ca="1">OFFSET(Import_SAS_CVS!CQ64,(Synth!$D$3-1)*Synth!$E$3,0)</f>
        <v>2155.5102480947999</v>
      </c>
    </row>
    <row r="68" spans="1:25" ht="12" thickBot="1" x14ac:dyDescent="0.25">
      <c r="A68" s="20">
        <v>43830</v>
      </c>
      <c r="B68" s="180">
        <f t="shared" ca="1" si="2"/>
        <v>10405.459670592098</v>
      </c>
      <c r="C68" s="180">
        <f t="shared" ca="1" si="3"/>
        <v>9843.4533775262516</v>
      </c>
      <c r="D68" s="181">
        <f ca="1">OFFSET(Import_SAS_CVS!CA65,(Synth!$D$3-1)*Synth!$E$3,0)</f>
        <v>9789.1989382505399</v>
      </c>
      <c r="E68" s="181">
        <f ca="1">OFFSET(Import_SAS_CVS!U65,(Synth!$D$3-1)*Synth!$E$3,0)</f>
        <v>562.00629306584597</v>
      </c>
      <c r="F68" s="181">
        <f ca="1">OFFSET(Import_SAS_CVS!CE65,(Synth!$D$3-1)*Synth!$E$3,0)</f>
        <v>54.254439275711803</v>
      </c>
      <c r="G68" s="182">
        <f ca="1">OFFSET(Import_SAS_CVS!C65,(Synth!$D$3-1)*Synth!$E$3,0)</f>
        <v>0</v>
      </c>
      <c r="H68" s="181">
        <f ca="1">OFFSET(Import_SAS_CVS!D65,(Synth!$D$3-1)*Synth!$E$3,0)</f>
        <v>1952.83968864381</v>
      </c>
      <c r="I68" s="181">
        <f ca="1">OFFSET(Import_SAS_CVS!E65,(Synth!$D$3-1)*Synth!$E$3,0)</f>
        <v>7852.9170387387303</v>
      </c>
      <c r="J68" s="183">
        <f ca="1">OFFSET(Import_SAS_CVS!F65,(Synth!$D$3-1)*Synth!$E$3,0)</f>
        <v>60.167988012544797</v>
      </c>
      <c r="K68" s="181">
        <f ca="1">OFFSET(Import_SAS_CVS!G65,(Synth!$D$3-1)*Synth!$E$3,0)</f>
        <v>0.99092993699741805</v>
      </c>
      <c r="L68" s="181">
        <f ca="1">OFFSET(Import_SAS_CVS!H65,(Synth!$D$3-1)*Synth!$E$3,0)</f>
        <v>0</v>
      </c>
      <c r="M68" s="183">
        <f ca="1">OFFSET(Import_SAS_CVS!I65,(Synth!$D$3-1)*Synth!$E$3,0)</f>
        <v>0</v>
      </c>
      <c r="N68" s="181">
        <f ca="1">OFFSET(Import_SAS_CVS!J65,(Synth!$D$3-1)*Synth!$E$3,0)</f>
        <v>1.00994821998756</v>
      </c>
      <c r="O68" s="184">
        <f ca="1">OFFSET(Import_SAS_CVS!K65,(Synth!$D$3-1)*Synth!$E$3,0)</f>
        <v>0</v>
      </c>
      <c r="P68" s="185">
        <f ca="1">OFFSET(Import_SAS_CVS!L65,(Synth!$D$3-1)*Synth!$E$3,0)</f>
        <v>1406.70185942948</v>
      </c>
      <c r="Q68" s="186">
        <f ca="1">OFFSET(Import_SAS_CVS!M65,(Synth!$D$3-1)*Synth!$E$3,0)</f>
        <v>374.96740818023699</v>
      </c>
      <c r="R68" s="186">
        <f ca="1">OFFSET(Import_SAS_CVS!N65,(Synth!$D$3-1)*Synth!$E$3,0)</f>
        <v>5089.3869089484197</v>
      </c>
      <c r="S68" s="186">
        <f ca="1">OFFSET(Import_SAS_CVS!O65,(Synth!$D$3-1)*Synth!$E$3,0)</f>
        <v>0</v>
      </c>
      <c r="T68" s="186">
        <f ca="1">OFFSET(Import_SAS_CVS!P65,(Synth!$D$3-1)*Synth!$E$3,0)</f>
        <v>0</v>
      </c>
      <c r="U68" s="186">
        <f ca="1">OFFSET(Import_SAS_CVS!Q65,(Synth!$D$3-1)*Synth!$E$3,0)</f>
        <v>2595.7598411440799</v>
      </c>
      <c r="V68" s="186">
        <f ca="1">OFFSET(Import_SAS_CVS!R65,(Synth!$D$3-1)*Synth!$E$3,0)</f>
        <v>0</v>
      </c>
      <c r="W68" s="186">
        <f ca="1">OFFSET(Import_SAS_CVS!S65,(Synth!$D$3-1)*Synth!$E$3,0)</f>
        <v>0</v>
      </c>
      <c r="X68" s="186">
        <f ca="1">OFFSET(Import_SAS_CVS!T65,(Synth!$D$3-1)*Synth!$E$3,0)</f>
        <v>52.194557851646103</v>
      </c>
      <c r="Y68" s="187">
        <f ca="1">OFFSET(Import_SAS_CVS!CQ65,(Synth!$D$3-1)*Synth!$E$3,0)</f>
        <v>0.98152543099422496</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B77" ca="1" si="6">IF(AND(B6&gt;=0, (B5)&gt;0),B6/B5-1," ")</f>
        <v>3.632191963403919E-3</v>
      </c>
      <c r="C71" s="63">
        <f t="shared" ref="C71:Y71" ca="1" si="7">IF(AND(C6&gt;=0, (C5)&gt;0),C6/C5-1," ")</f>
        <v>2.9298932537338285E-3</v>
      </c>
      <c r="D71" s="75">
        <f t="shared" ca="1" si="7"/>
        <v>3.2811472237999073E-3</v>
      </c>
      <c r="E71" s="75">
        <f t="shared" ca="1" si="7"/>
        <v>5.4487792945003832E-3</v>
      </c>
      <c r="F71" s="75">
        <f t="shared" ca="1" si="7"/>
        <v>-5.9312295370751444E-3</v>
      </c>
      <c r="G71" s="53">
        <f t="shared" ca="1" si="7"/>
        <v>1.1948046012513869E-2</v>
      </c>
      <c r="H71" s="34">
        <f t="shared" ca="1" si="7"/>
        <v>3.4745166562297536E-2</v>
      </c>
      <c r="I71" s="34">
        <f t="shared" ca="1" si="7"/>
        <v>-1.6779315783790549E-2</v>
      </c>
      <c r="J71" s="64">
        <f t="shared" ca="1" si="7"/>
        <v>1.5582109790973853E-2</v>
      </c>
      <c r="K71" s="34">
        <f t="shared" ca="1" si="7"/>
        <v>10.40704828316419</v>
      </c>
      <c r="L71" s="34">
        <f t="shared" ca="1" si="7"/>
        <v>-5.4256278948818681E-2</v>
      </c>
      <c r="M71" s="64">
        <f t="shared" ca="1" si="7"/>
        <v>-3.1766499059086351E-2</v>
      </c>
      <c r="N71" s="34">
        <f t="shared" ca="1" si="7"/>
        <v>17.645339122224485</v>
      </c>
      <c r="O71" s="55">
        <f t="shared" ca="1" si="7"/>
        <v>-6.6497920959647128E-2</v>
      </c>
      <c r="P71" s="53">
        <f t="shared" ca="1" si="7"/>
        <v>1.5071968729957419E-2</v>
      </c>
      <c r="Q71" s="34">
        <f t="shared" ca="1" si="7"/>
        <v>-3.2133699492090662E-3</v>
      </c>
      <c r="R71" s="34">
        <f t="shared" ca="1" si="7"/>
        <v>2.2609474685006292E-2</v>
      </c>
      <c r="S71" s="34" t="str">
        <f t="shared" ca="1" si="7"/>
        <v xml:space="preserve"> </v>
      </c>
      <c r="T71" s="34" t="str">
        <f t="shared" ca="1" si="7"/>
        <v xml:space="preserve"> </v>
      </c>
      <c r="U71" s="34">
        <f t="shared" ca="1" si="7"/>
        <v>-5.7592537633786023E-3</v>
      </c>
      <c r="V71" s="34" t="str">
        <f t="shared" ref="V71:W90" ca="1" si="8">IF(AND(V6&gt;=0, (V5)&gt;0),V6/V5-1," ")</f>
        <v xml:space="preserve"> </v>
      </c>
      <c r="W71" s="34" t="str">
        <f t="shared" ca="1" si="8"/>
        <v xml:space="preserve"> </v>
      </c>
      <c r="X71" s="34">
        <f t="shared" ca="1" si="7"/>
        <v>-3.1790301468153093E-3</v>
      </c>
      <c r="Y71" s="55">
        <f t="shared" ca="1" si="7"/>
        <v>10.082280430052103</v>
      </c>
    </row>
    <row r="72" spans="1:25" s="32" customFormat="1" x14ac:dyDescent="0.2">
      <c r="A72" s="20">
        <v>38260</v>
      </c>
      <c r="B72" s="63">
        <f t="shared" ca="1" si="6"/>
        <v>8.4298511186402525E-3</v>
      </c>
      <c r="C72" s="63">
        <f t="shared" ref="C72:Q72" ca="1" si="9">IF(AND(C7&gt;=0, (C6)&gt;0),C7/C6-1," ")</f>
        <v>1.4210425633973012E-2</v>
      </c>
      <c r="D72" s="75">
        <f t="shared" ca="1" si="9"/>
        <v>1.5448261007227515E-2</v>
      </c>
      <c r="E72" s="75">
        <f t="shared" ca="1" si="9"/>
        <v>-6.4849009839467175E-3</v>
      </c>
      <c r="F72" s="75">
        <f t="shared" ca="1" si="9"/>
        <v>-1.7305975798337592E-2</v>
      </c>
      <c r="G72" s="53">
        <f t="shared" ca="1" si="9"/>
        <v>2.0285383437299576E-2</v>
      </c>
      <c r="H72" s="34">
        <f t="shared" ca="1" si="9"/>
        <v>4.4556651462132724E-2</v>
      </c>
      <c r="I72" s="34">
        <f t="shared" ca="1" si="9"/>
        <v>2.3813092397719116E-2</v>
      </c>
      <c r="J72" s="64">
        <f t="shared" ca="1" si="9"/>
        <v>7.1624383913814649E-2</v>
      </c>
      <c r="K72" s="34">
        <f t="shared" ca="1" si="9"/>
        <v>1.5354741892561745</v>
      </c>
      <c r="L72" s="34">
        <f t="shared" ca="1" si="9"/>
        <v>-5.5752721702547525E-2</v>
      </c>
      <c r="M72" s="64">
        <f t="shared" ca="1" si="9"/>
        <v>-3.3103013330868181E-2</v>
      </c>
      <c r="N72" s="34">
        <f t="shared" ca="1" si="9"/>
        <v>1.3659028893766565</v>
      </c>
      <c r="O72" s="55">
        <f t="shared" ca="1" si="9"/>
        <v>-5.3059629756221249E-2</v>
      </c>
      <c r="P72" s="53">
        <f t="shared" ca="1" si="9"/>
        <v>5.5808397669056875E-2</v>
      </c>
      <c r="Q72" s="34">
        <f t="shared" ca="1" si="9"/>
        <v>7.839359176788685E-3</v>
      </c>
      <c r="R72" s="34">
        <f t="shared" ref="R72:Y72" ca="1" si="10">IF(AND(R7&gt;=0, (R6)&gt;0),R7/R6-1," ")</f>
        <v>2.1044782836779241E-2</v>
      </c>
      <c r="S72" s="34" t="str">
        <f t="shared" ca="1" si="10"/>
        <v xml:space="preserve"> </v>
      </c>
      <c r="T72" s="34" t="str">
        <f t="shared" ca="1" si="10"/>
        <v xml:space="preserve"> </v>
      </c>
      <c r="U72" s="34">
        <f t="shared" ca="1" si="10"/>
        <v>-4.5677849861280873E-4</v>
      </c>
      <c r="V72" s="34" t="str">
        <f t="shared" ca="1" si="8"/>
        <v xml:space="preserve"> </v>
      </c>
      <c r="W72" s="34" t="str">
        <f t="shared" ca="1" si="8"/>
        <v xml:space="preserve"> </v>
      </c>
      <c r="X72" s="34">
        <f t="shared" ca="1" si="10"/>
        <v>-1.2008955194576898E-2</v>
      </c>
      <c r="Y72" s="55">
        <f t="shared" ca="1" si="10"/>
        <v>0.99823721414174216</v>
      </c>
    </row>
    <row r="73" spans="1:25" s="33" customFormat="1" ht="12" thickBot="1" x14ac:dyDescent="0.25">
      <c r="A73" s="26">
        <v>38352</v>
      </c>
      <c r="B73" s="65">
        <f t="shared" ca="1" si="6"/>
        <v>9.7128418219114554E-3</v>
      </c>
      <c r="C73" s="65">
        <f t="shared" ref="C73:Q73" ca="1" si="11">IF(AND(C8&gt;=0, (C7)&gt;0),C8/C7-1," ")</f>
        <v>4.7740147122354859E-3</v>
      </c>
      <c r="D73" s="56">
        <f t="shared" ca="1" si="11"/>
        <v>4.5098008726840444E-3</v>
      </c>
      <c r="E73" s="56">
        <f t="shared" ca="1" si="11"/>
        <v>2.2721199138303616E-2</v>
      </c>
      <c r="F73" s="56">
        <f t="shared" ca="1" si="11"/>
        <v>1.1725358724682833E-2</v>
      </c>
      <c r="G73" s="57">
        <f t="shared" ca="1" si="11"/>
        <v>2.1869112792114231E-2</v>
      </c>
      <c r="H73" s="56">
        <f t="shared" ca="1" si="11"/>
        <v>-2.7033483151703508E-2</v>
      </c>
      <c r="I73" s="56">
        <f t="shared" ca="1" si="11"/>
        <v>-3.2484184622040613E-2</v>
      </c>
      <c r="J73" s="66">
        <f t="shared" ca="1" si="11"/>
        <v>-1.5077854445129879E-2</v>
      </c>
      <c r="K73" s="56">
        <f t="shared" ca="1" si="11"/>
        <v>0.6215329404073533</v>
      </c>
      <c r="L73" s="56">
        <f t="shared" ca="1" si="11"/>
        <v>-6.3363390348820547E-2</v>
      </c>
      <c r="M73" s="66">
        <f t="shared" ca="1" si="11"/>
        <v>-3.4843081671774634E-2</v>
      </c>
      <c r="N73" s="56">
        <f t="shared" ca="1" si="11"/>
        <v>0.56945749963300951</v>
      </c>
      <c r="O73" s="58">
        <f t="shared" ca="1" si="11"/>
        <v>-4.176338412894387E-2</v>
      </c>
      <c r="P73" s="57">
        <f t="shared" ca="1" si="11"/>
        <v>-1.5796633048676845E-2</v>
      </c>
      <c r="Q73" s="56">
        <f t="shared" ca="1" si="11"/>
        <v>1.0788950983447565E-2</v>
      </c>
      <c r="R73" s="56">
        <f t="shared" ref="R73:Y73" ca="1" si="12">IF(AND(R8&gt;=0, (R7)&gt;0),R8/R7-1," ")</f>
        <v>1.3821076162154666E-2</v>
      </c>
      <c r="S73" s="56" t="str">
        <f t="shared" ca="1" si="12"/>
        <v xml:space="preserve"> </v>
      </c>
      <c r="T73" s="56" t="str">
        <f t="shared" ca="1" si="12"/>
        <v xml:space="preserve"> </v>
      </c>
      <c r="U73" s="56">
        <f t="shared" ca="1" si="12"/>
        <v>-3.8925663711961711E-3</v>
      </c>
      <c r="V73" s="56" t="str">
        <f t="shared" ca="1" si="8"/>
        <v xml:space="preserve"> </v>
      </c>
      <c r="W73" s="56" t="str">
        <f t="shared" ca="1" si="8"/>
        <v xml:space="preserve"> </v>
      </c>
      <c r="X73" s="56">
        <f t="shared" ca="1" si="12"/>
        <v>5.6326639744201934E-3</v>
      </c>
      <c r="Y73" s="58">
        <f t="shared" ca="1" si="12"/>
        <v>0.40231000337413381</v>
      </c>
    </row>
    <row r="74" spans="1:25" s="33" customFormat="1" x14ac:dyDescent="0.2">
      <c r="A74" s="20">
        <v>38383</v>
      </c>
      <c r="B74" s="67">
        <f t="shared" ca="1" si="6"/>
        <v>1.5173268547989061E-2</v>
      </c>
      <c r="C74" s="67">
        <f t="shared" ref="C74:Q74" ca="1" si="13">IF(AND(C9&gt;=0, (C8)&gt;0),C9/C8-1," ")</f>
        <v>1.7907622813911672E-2</v>
      </c>
      <c r="D74" s="59">
        <f t="shared" ca="1" si="13"/>
        <v>1.8422008956139324E-2</v>
      </c>
      <c r="E74" s="59">
        <f t="shared" ca="1" si="13"/>
        <v>8.097647704579769E-3</v>
      </c>
      <c r="F74" s="59">
        <f t="shared" ca="1" si="13"/>
        <v>4.4708794555547993E-3</v>
      </c>
      <c r="G74" s="60">
        <f t="shared" ca="1" si="13"/>
        <v>2.7460101848981067E-2</v>
      </c>
      <c r="H74" s="59">
        <f t="shared" ca="1" si="13"/>
        <v>5.6785804387420313E-2</v>
      </c>
      <c r="I74" s="59">
        <f t="shared" ca="1" si="13"/>
        <v>-2.8733894497857682E-3</v>
      </c>
      <c r="J74" s="68">
        <f t="shared" ca="1" si="13"/>
        <v>1.6569129123127579E-2</v>
      </c>
      <c r="K74" s="59">
        <f t="shared" ca="1" si="13"/>
        <v>0.4679507890154746</v>
      </c>
      <c r="L74" s="59">
        <f t="shared" ca="1" si="13"/>
        <v>-6.3076130512392248E-2</v>
      </c>
      <c r="M74" s="68">
        <f t="shared" ca="1" si="13"/>
        <v>-3.39055900833104E-2</v>
      </c>
      <c r="N74" s="59">
        <f t="shared" ca="1" si="13"/>
        <v>0.43320160479409187</v>
      </c>
      <c r="O74" s="61">
        <f t="shared" ca="1" si="13"/>
        <v>-9.7526446584903947E-2</v>
      </c>
      <c r="P74" s="60">
        <f t="shared" ca="1" si="13"/>
        <v>-5.0266802119629528E-3</v>
      </c>
      <c r="Q74" s="59">
        <f t="shared" ca="1" si="13"/>
        <v>1.3668243485033038E-2</v>
      </c>
      <c r="R74" s="59">
        <f t="shared" ref="R74:Y74" ca="1" si="14">IF(AND(R9&gt;=0, (R8)&gt;0),R9/R8-1," ")</f>
        <v>1.7974858955443818E-2</v>
      </c>
      <c r="S74" s="59" t="str">
        <f t="shared" ca="1" si="14"/>
        <v xml:space="preserve"> </v>
      </c>
      <c r="T74" s="59" t="str">
        <f t="shared" ca="1" si="14"/>
        <v xml:space="preserve"> </v>
      </c>
      <c r="U74" s="59">
        <f t="shared" ca="1" si="14"/>
        <v>1.2174427047128233E-2</v>
      </c>
      <c r="V74" s="59" t="str">
        <f t="shared" ca="1" si="8"/>
        <v xml:space="preserve"> </v>
      </c>
      <c r="W74" s="59" t="str">
        <f t="shared" ca="1" si="8"/>
        <v xml:space="preserve"> </v>
      </c>
      <c r="X74" s="59">
        <f t="shared" ca="1" si="14"/>
        <v>-6.4856051498751732E-5</v>
      </c>
      <c r="Y74" s="61">
        <f t="shared" ca="1" si="14"/>
        <v>0.59660056848159559</v>
      </c>
    </row>
    <row r="75" spans="1:25" s="33" customFormat="1" x14ac:dyDescent="0.2">
      <c r="A75" s="20">
        <v>38442</v>
      </c>
      <c r="B75" s="63">
        <f t="shared" ca="1" si="6"/>
        <v>1.0653865364298909E-2</v>
      </c>
      <c r="C75" s="63">
        <f t="shared" ref="C75:Q75" ca="1" si="15">IF(AND(C10&gt;=0, (C9)&gt;0),C10/C9-1," ")</f>
        <v>1.1746224425367435E-2</v>
      </c>
      <c r="D75" s="34">
        <f t="shared" ca="1" si="15"/>
        <v>1.2051131812707894E-2</v>
      </c>
      <c r="E75" s="34">
        <f t="shared" ca="1" si="15"/>
        <v>7.7996880372928068E-3</v>
      </c>
      <c r="F75" s="34">
        <f t="shared" ca="1" si="15"/>
        <v>3.670841329357355E-3</v>
      </c>
      <c r="G75" s="53">
        <f t="shared" ca="1" si="15"/>
        <v>2.3042479127459714E-2</v>
      </c>
      <c r="H75" s="34">
        <f t="shared" ca="1" si="15"/>
        <v>-5.3527450503783824E-2</v>
      </c>
      <c r="I75" s="34">
        <f t="shared" ca="1" si="15"/>
        <v>-1.3116292280703323E-2</v>
      </c>
      <c r="J75" s="64">
        <f t="shared" ca="1" si="15"/>
        <v>1.696021772788936E-2</v>
      </c>
      <c r="K75" s="34">
        <f t="shared" ca="1" si="15"/>
        <v>0.24977454686687439</v>
      </c>
      <c r="L75" s="34">
        <f t="shared" ca="1" si="15"/>
        <v>-7.9317280961728742E-2</v>
      </c>
      <c r="M75" s="64">
        <f t="shared" ca="1" si="15"/>
        <v>-4.9865291698292791E-2</v>
      </c>
      <c r="N75" s="34">
        <f t="shared" ca="1" si="15"/>
        <v>0.27301754006109746</v>
      </c>
      <c r="O75" s="55">
        <f t="shared" ca="1" si="15"/>
        <v>-9.9126986457635735E-2</v>
      </c>
      <c r="P75" s="53">
        <f t="shared" ca="1" si="15"/>
        <v>1.4619431568841046E-2</v>
      </c>
      <c r="Q75" s="34">
        <f t="shared" ca="1" si="15"/>
        <v>1.7716330089500243E-2</v>
      </c>
      <c r="R75" s="34">
        <f t="shared" ref="R75:Y75" ca="1" si="16">IF(AND(R10&gt;=0, (R9)&gt;0),R10/R9-1," ")</f>
        <v>7.0266758871495583E-3</v>
      </c>
      <c r="S75" s="34" t="str">
        <f t="shared" ca="1" si="16"/>
        <v xml:space="preserve"> </v>
      </c>
      <c r="T75" s="34" t="str">
        <f t="shared" ca="1" si="16"/>
        <v xml:space="preserve"> </v>
      </c>
      <c r="U75" s="34">
        <f t="shared" ca="1" si="16"/>
        <v>7.794438220851041E-2</v>
      </c>
      <c r="V75" s="34" t="str">
        <f t="shared" ca="1" si="8"/>
        <v xml:space="preserve"> </v>
      </c>
      <c r="W75" s="34" t="str">
        <f t="shared" ca="1" si="8"/>
        <v xml:space="preserve"> </v>
      </c>
      <c r="X75" s="34">
        <f t="shared" ca="1" si="16"/>
        <v>4.9711139969541573E-3</v>
      </c>
      <c r="Y75" s="55">
        <f t="shared" ca="1" si="16"/>
        <v>0.27523125937583659</v>
      </c>
    </row>
    <row r="76" spans="1:25" s="33" customFormat="1" x14ac:dyDescent="0.2">
      <c r="A76" s="20">
        <v>38625</v>
      </c>
      <c r="B76" s="63">
        <f t="shared" ca="1" si="6"/>
        <v>4.4989729200590745E-3</v>
      </c>
      <c r="C76" s="63">
        <f t="shared" ref="C76:Q76" ca="1" si="17">IF(AND(C11&gt;=0, (C10)&gt;0),C11/C10-1," ")</f>
        <v>8.6627856122758473E-3</v>
      </c>
      <c r="D76" s="34">
        <f t="shared" ca="1" si="17"/>
        <v>9.0225852875636114E-3</v>
      </c>
      <c r="E76" s="34">
        <f t="shared" ca="1" si="17"/>
        <v>-6.4230754079570573E-3</v>
      </c>
      <c r="F76" s="34">
        <f t="shared" ca="1" si="17"/>
        <v>-9.4596899989685124E-4</v>
      </c>
      <c r="G76" s="53">
        <f t="shared" ca="1" si="17"/>
        <v>1.9743194126479402E-2</v>
      </c>
      <c r="H76" s="34">
        <f t="shared" ca="1" si="17"/>
        <v>0.12442038839661862</v>
      </c>
      <c r="I76" s="34">
        <f t="shared" ca="1" si="17"/>
        <v>2.1445204020775765E-3</v>
      </c>
      <c r="J76" s="64">
        <f t="shared" ca="1" si="17"/>
        <v>3.2516152984469748E-2</v>
      </c>
      <c r="K76" s="34">
        <f t="shared" ca="1" si="17"/>
        <v>0.2471967666880639</v>
      </c>
      <c r="L76" s="34">
        <f t="shared" ca="1" si="17"/>
        <v>-7.1528398983409014E-2</v>
      </c>
      <c r="M76" s="64">
        <f t="shared" ca="1" si="17"/>
        <v>-4.4795713932759607E-2</v>
      </c>
      <c r="N76" s="34">
        <f t="shared" ca="1" si="17"/>
        <v>0.23073051136094125</v>
      </c>
      <c r="O76" s="55">
        <f t="shared" ca="1" si="17"/>
        <v>-0.10029464132388188</v>
      </c>
      <c r="P76" s="53">
        <f t="shared" ca="1" si="17"/>
        <v>3.2366533710351586E-2</v>
      </c>
      <c r="Q76" s="34">
        <f t="shared" ca="1" si="17"/>
        <v>1.8960954315902612E-2</v>
      </c>
      <c r="R76" s="34">
        <f t="shared" ref="R76:Y76" ca="1" si="18">IF(AND(R11&gt;=0, (R10)&gt;0),R11/R10-1," ")</f>
        <v>5.2877247882558986E-3</v>
      </c>
      <c r="S76" s="34" t="str">
        <f t="shared" ca="1" si="18"/>
        <v xml:space="preserve"> </v>
      </c>
      <c r="T76" s="34" t="str">
        <f t="shared" ca="1" si="18"/>
        <v xml:space="preserve"> </v>
      </c>
      <c r="U76" s="34">
        <f t="shared" ca="1" si="18"/>
        <v>1.6562373249093376E-2</v>
      </c>
      <c r="V76" s="34" t="str">
        <f t="shared" ca="1" si="8"/>
        <v xml:space="preserve"> </v>
      </c>
      <c r="W76" s="34" t="str">
        <f t="shared" ca="1" si="8"/>
        <v xml:space="preserve"> </v>
      </c>
      <c r="X76" s="34">
        <f t="shared" ca="1" si="18"/>
        <v>5.097366495890876E-3</v>
      </c>
      <c r="Y76" s="55">
        <f t="shared" ca="1" si="18"/>
        <v>0.33217860375075081</v>
      </c>
    </row>
    <row r="77" spans="1:25" s="33" customFormat="1" ht="12" thickBot="1" x14ac:dyDescent="0.25">
      <c r="A77" s="26">
        <v>38717</v>
      </c>
      <c r="B77" s="65">
        <f t="shared" ca="1" si="6"/>
        <v>1.399318221476431E-2</v>
      </c>
      <c r="C77" s="65">
        <f t="shared" ref="C77:Q77" ca="1" si="19">IF(AND(C12&gt;=0, (C11)&gt;0),C12/C11-1," ")</f>
        <v>1.2908500609356333E-2</v>
      </c>
      <c r="D77" s="56">
        <f t="shared" ca="1" si="19"/>
        <v>1.2919055131641599E-2</v>
      </c>
      <c r="E77" s="56">
        <f t="shared" ca="1" si="19"/>
        <v>1.6881597840072482E-2</v>
      </c>
      <c r="F77" s="56">
        <f t="shared" ca="1" si="19"/>
        <v>1.2623820694308785E-2</v>
      </c>
      <c r="G77" s="57">
        <f t="shared" ca="1" si="19"/>
        <v>2.0714073472179351E-2</v>
      </c>
      <c r="H77" s="56">
        <f t="shared" ca="1" si="19"/>
        <v>8.7654189871751775E-2</v>
      </c>
      <c r="I77" s="56">
        <f t="shared" ca="1" si="19"/>
        <v>-1.0714640813692222E-2</v>
      </c>
      <c r="J77" s="66">
        <f t="shared" ca="1" si="19"/>
        <v>2.1474149529191022E-2</v>
      </c>
      <c r="K77" s="56">
        <f t="shared" ca="1" si="19"/>
        <v>0.17949587475171258</v>
      </c>
      <c r="L77" s="56">
        <f t="shared" ca="1" si="19"/>
        <v>-8.2180088525241168E-2</v>
      </c>
      <c r="M77" s="66">
        <f t="shared" ca="1" si="19"/>
        <v>-5.0448256310651529E-2</v>
      </c>
      <c r="N77" s="56">
        <f t="shared" ca="1" si="19"/>
        <v>0.19835505412401844</v>
      </c>
      <c r="O77" s="58">
        <f t="shared" ca="1" si="19"/>
        <v>-0.11037365667554933</v>
      </c>
      <c r="P77" s="57">
        <f t="shared" ca="1" si="19"/>
        <v>-1.6919417010819005E-2</v>
      </c>
      <c r="Q77" s="56">
        <f t="shared" ca="1" si="19"/>
        <v>1.7338885606595467E-2</v>
      </c>
      <c r="R77" s="56">
        <f t="shared" ref="R77:Y77" ca="1" si="20">IF(AND(R12&gt;=0, (R11)&gt;0),R12/R11-1," ")</f>
        <v>9.1605120055016087E-3</v>
      </c>
      <c r="S77" s="56" t="str">
        <f t="shared" ca="1" si="20"/>
        <v xml:space="preserve"> </v>
      </c>
      <c r="T77" s="56" t="str">
        <f t="shared" ca="1" si="20"/>
        <v xml:space="preserve"> </v>
      </c>
      <c r="U77" s="56">
        <f t="shared" ca="1" si="20"/>
        <v>1.2058429430311879E-2</v>
      </c>
      <c r="V77" s="56" t="str">
        <f t="shared" ca="1" si="8"/>
        <v xml:space="preserve"> </v>
      </c>
      <c r="W77" s="56" t="str">
        <f t="shared" ca="1" si="8"/>
        <v xml:space="preserve"> </v>
      </c>
      <c r="X77" s="56">
        <f t="shared" ca="1" si="20"/>
        <v>3.3378350397983425E-3</v>
      </c>
      <c r="Y77" s="58">
        <f t="shared" ca="1" si="20"/>
        <v>0.15709272269518304</v>
      </c>
    </row>
    <row r="78" spans="1:25" s="33" customFormat="1" x14ac:dyDescent="0.2">
      <c r="A78" s="20">
        <v>38807</v>
      </c>
      <c r="B78" s="67">
        <f t="shared" ref="B78:Q78" ca="1" si="21">IF(AND(B13&gt;=0, (B12)&gt;0),B13/B12-1," ")</f>
        <v>1.0624586699675254E-2</v>
      </c>
      <c r="C78" s="67">
        <f t="shared" ca="1" si="21"/>
        <v>9.9287062013113658E-3</v>
      </c>
      <c r="D78" s="59">
        <f t="shared" ca="1" si="21"/>
        <v>1.0155802376456302E-2</v>
      </c>
      <c r="E78" s="59">
        <f t="shared" ca="1" si="21"/>
        <v>1.2470417565914049E-2</v>
      </c>
      <c r="F78" s="59">
        <f t="shared" ca="1" si="21"/>
        <v>3.8016104429627884E-3</v>
      </c>
      <c r="G78" s="60">
        <f t="shared" ca="1" si="21"/>
        <v>2.2687600248263884E-2</v>
      </c>
      <c r="H78" s="59">
        <f t="shared" ca="1" si="21"/>
        <v>1.9605789858824219E-2</v>
      </c>
      <c r="I78" s="59">
        <f t="shared" ca="1" si="21"/>
        <v>-1.8886867608013058E-2</v>
      </c>
      <c r="J78" s="68">
        <f t="shared" ca="1" si="21"/>
        <v>-1.0624931158464967E-2</v>
      </c>
      <c r="K78" s="59">
        <f t="shared" ca="1" si="21"/>
        <v>0.1688666163553092</v>
      </c>
      <c r="L78" s="59">
        <f t="shared" ca="1" si="21"/>
        <v>-9.0422093589679564E-2</v>
      </c>
      <c r="M78" s="68">
        <f t="shared" ca="1" si="21"/>
        <v>-6.2794349493015322E-2</v>
      </c>
      <c r="N78" s="59">
        <f t="shared" ca="1" si="21"/>
        <v>0.15330597573583127</v>
      </c>
      <c r="O78" s="61">
        <f t="shared" ca="1" si="21"/>
        <v>-0.11991851950800048</v>
      </c>
      <c r="P78" s="60">
        <f t="shared" ca="1" si="21"/>
        <v>-0.41772482708021397</v>
      </c>
      <c r="Q78" s="59">
        <f t="shared" ca="1" si="21"/>
        <v>1.9449710817110999E-2</v>
      </c>
      <c r="R78" s="59">
        <f t="shared" ref="R78:Y78" ca="1" si="22">IF(AND(R13&gt;=0, (R12)&gt;0),R13/R12-1," ")</f>
        <v>8.5456280707734145E-3</v>
      </c>
      <c r="S78" s="59" t="str">
        <f t="shared" ca="1" si="22"/>
        <v xml:space="preserve"> </v>
      </c>
      <c r="T78" s="59" t="str">
        <f t="shared" ca="1" si="22"/>
        <v xml:space="preserve"> </v>
      </c>
      <c r="U78" s="59">
        <f t="shared" ca="1" si="22"/>
        <v>4.9153085452586787E-3</v>
      </c>
      <c r="V78" s="59" t="str">
        <f t="shared" ca="1" si="8"/>
        <v xml:space="preserve"> </v>
      </c>
      <c r="W78" s="59" t="str">
        <f t="shared" ca="1" si="8"/>
        <v xml:space="preserve"> </v>
      </c>
      <c r="X78" s="59">
        <f t="shared" ca="1" si="22"/>
        <v>-0.43408292852160091</v>
      </c>
      <c r="Y78" s="61">
        <f t="shared" ca="1" si="22"/>
        <v>0.12747748256809355</v>
      </c>
    </row>
    <row r="79" spans="1:25" s="33" customFormat="1" x14ac:dyDescent="0.2">
      <c r="A79" s="20">
        <v>38898</v>
      </c>
      <c r="B79" s="63">
        <f t="shared" ref="B79:Y79" ca="1" si="23">IF(AND(B14&gt;=0, (B13)&gt;0),B14/B13-1," ")</f>
        <v>1.9818873719023911E-2</v>
      </c>
      <c r="C79" s="63">
        <f t="shared" ca="1" si="23"/>
        <v>2.3027763325902173E-2</v>
      </c>
      <c r="D79" s="34">
        <f t="shared" ca="1" si="23"/>
        <v>2.3433995705419264E-2</v>
      </c>
      <c r="E79" s="34">
        <f t="shared" ca="1" si="23"/>
        <v>1.1328625472256437E-2</v>
      </c>
      <c r="F79" s="34">
        <f t="shared" ca="1" si="23"/>
        <v>1.1998160863993412E-2</v>
      </c>
      <c r="G79" s="53">
        <f t="shared" ca="1" si="23"/>
        <v>3.3412426836626485E-2</v>
      </c>
      <c r="H79" s="34">
        <f t="shared" ca="1" si="23"/>
        <v>0.1284849428210546</v>
      </c>
      <c r="I79" s="34">
        <f t="shared" ca="1" si="23"/>
        <v>-5.955139033645529E-3</v>
      </c>
      <c r="J79" s="64">
        <f t="shared" ca="1" si="23"/>
        <v>2.7550885441421036E-2</v>
      </c>
      <c r="K79" s="34">
        <f t="shared" ca="1" si="23"/>
        <v>0.11437404970922338</v>
      </c>
      <c r="L79" s="34">
        <f t="shared" ca="1" si="23"/>
        <v>-8.7572872139201063E-2</v>
      </c>
      <c r="M79" s="64">
        <f t="shared" ca="1" si="23"/>
        <v>-6.3572452757632902E-2</v>
      </c>
      <c r="N79" s="34">
        <f t="shared" ca="1" si="23"/>
        <v>0.12614580233996131</v>
      </c>
      <c r="O79" s="55">
        <f t="shared" ca="1" si="23"/>
        <v>-0.12506507166945824</v>
      </c>
      <c r="P79" s="53">
        <f t="shared" ca="1" si="23"/>
        <v>-2.9124124862185741E-2</v>
      </c>
      <c r="Q79" s="34">
        <f t="shared" ca="1" si="23"/>
        <v>1.7355320909293814E-2</v>
      </c>
      <c r="R79" s="34">
        <f t="shared" ca="1" si="23"/>
        <v>6.7864459590765147E-3</v>
      </c>
      <c r="S79" s="34">
        <f t="shared" ca="1" si="23"/>
        <v>5.2709290029384626E-2</v>
      </c>
      <c r="T79" s="34" t="str">
        <f t="shared" ca="1" si="23"/>
        <v xml:space="preserve"> </v>
      </c>
      <c r="U79" s="34">
        <f t="shared" ca="1" si="23"/>
        <v>1.2008527114229839E-2</v>
      </c>
      <c r="V79" s="34">
        <f t="shared" ca="1" si="8"/>
        <v>0.10366279039929704</v>
      </c>
      <c r="W79" s="34" t="str">
        <f t="shared" ca="1" si="8"/>
        <v xml:space="preserve"> </v>
      </c>
      <c r="X79" s="34">
        <f t="shared" ca="1" si="23"/>
        <v>-7.3349306734327158E-2</v>
      </c>
      <c r="Y79" s="55">
        <f t="shared" ca="1" si="23"/>
        <v>0.13915141677599485</v>
      </c>
    </row>
    <row r="80" spans="1:25" s="33" customFormat="1" x14ac:dyDescent="0.2">
      <c r="A80" s="20">
        <v>38990</v>
      </c>
      <c r="B80" s="63">
        <f t="shared" ref="B80:Q80" ca="1" si="24">IF(AND(B15&gt;=0, (B14)&gt;0),B15/B14-1," ")</f>
        <v>7.9500328588866243E-3</v>
      </c>
      <c r="C80" s="63">
        <f t="shared" ca="1" si="24"/>
        <v>7.673868191768074E-3</v>
      </c>
      <c r="D80" s="34">
        <f t="shared" ca="1" si="24"/>
        <v>7.4799722021001713E-3</v>
      </c>
      <c r="E80" s="34">
        <f t="shared" ca="1" si="24"/>
        <v>8.6891765010412847E-3</v>
      </c>
      <c r="F80" s="34">
        <f t="shared" ca="1" si="24"/>
        <v>1.2997821833777401E-2</v>
      </c>
      <c r="G80" s="53">
        <f t="shared" ca="1" si="24"/>
        <v>2.4446425500300517E-2</v>
      </c>
      <c r="H80" s="34">
        <f t="shared" ca="1" si="24"/>
        <v>-1.236352838635435E-2</v>
      </c>
      <c r="I80" s="34">
        <f t="shared" ca="1" si="24"/>
        <v>-1.5666069695857043E-2</v>
      </c>
      <c r="J80" s="64">
        <f t="shared" ca="1" si="24"/>
        <v>-5.0215510642231953E-3</v>
      </c>
      <c r="K80" s="34">
        <f t="shared" ca="1" si="24"/>
        <v>0.12400914935122498</v>
      </c>
      <c r="L80" s="34">
        <f t="shared" ca="1" si="24"/>
        <v>-7.6678863447599555E-2</v>
      </c>
      <c r="M80" s="64">
        <f t="shared" ca="1" si="24"/>
        <v>-5.7463295891694521E-2</v>
      </c>
      <c r="N80" s="34">
        <f t="shared" ca="1" si="24"/>
        <v>0.10560385084167678</v>
      </c>
      <c r="O80" s="55">
        <f t="shared" ca="1" si="24"/>
        <v>-0.12633516824634083</v>
      </c>
      <c r="P80" s="53">
        <f t="shared" ca="1" si="24"/>
        <v>-4.201694138051304E-2</v>
      </c>
      <c r="Q80" s="34">
        <f t="shared" ca="1" si="24"/>
        <v>9.4797324508293368E-3</v>
      </c>
      <c r="R80" s="34">
        <f t="shared" ref="R80:Y80" ca="1" si="25">IF(AND(R15&gt;=0, (R14)&gt;0),R15/R14-1," ")</f>
        <v>5.8436800612420292E-3</v>
      </c>
      <c r="S80" s="34">
        <f t="shared" ca="1" si="25"/>
        <v>2.3079510257620672E-2</v>
      </c>
      <c r="T80" s="34" t="str">
        <f t="shared" ca="1" si="25"/>
        <v xml:space="preserve"> </v>
      </c>
      <c r="U80" s="34">
        <f t="shared" ca="1" si="25"/>
        <v>-3.3390373718300559E-3</v>
      </c>
      <c r="V80" s="34">
        <f t="shared" ca="1" si="8"/>
        <v>8.6357010800074185E-2</v>
      </c>
      <c r="W80" s="34" t="str">
        <f t="shared" ca="1" si="8"/>
        <v xml:space="preserve"> </v>
      </c>
      <c r="X80" s="34">
        <f t="shared" ca="1" si="25"/>
        <v>-6.8253205239662829E-2</v>
      </c>
      <c r="Y80" s="55">
        <f t="shared" ca="1" si="25"/>
        <v>0.12013592418773444</v>
      </c>
    </row>
    <row r="81" spans="1:25" s="33" customFormat="1" ht="12" thickBot="1" x14ac:dyDescent="0.25">
      <c r="A81" s="26">
        <v>39082</v>
      </c>
      <c r="B81" s="65">
        <f t="shared" ref="B81:Y81" ca="1" si="26">IF(AND(B16&gt;=0, (B15)&gt;0),B16/B15-1," ")</f>
        <v>2.1589749378818857E-2</v>
      </c>
      <c r="C81" s="65">
        <f t="shared" ca="1" si="26"/>
        <v>2.1449670424977141E-2</v>
      </c>
      <c r="D81" s="56">
        <f t="shared" ca="1" si="26"/>
        <v>2.1651764547440555E-2</v>
      </c>
      <c r="E81" s="56">
        <f t="shared" ca="1" si="26"/>
        <v>2.1964287697973317E-2</v>
      </c>
      <c r="F81" s="56">
        <f t="shared" ca="1" si="26"/>
        <v>1.5930840232790011E-2</v>
      </c>
      <c r="G81" s="57">
        <f t="shared" ca="1" si="26"/>
        <v>3.1770262378587155E-2</v>
      </c>
      <c r="H81" s="56">
        <f t="shared" ca="1" si="26"/>
        <v>5.4177075474331593E-2</v>
      </c>
      <c r="I81" s="56">
        <f t="shared" ca="1" si="26"/>
        <v>-6.934515520490403E-3</v>
      </c>
      <c r="J81" s="66">
        <f t="shared" ca="1" si="26"/>
        <v>1.8107462418395892E-2</v>
      </c>
      <c r="K81" s="56">
        <f t="shared" ca="1" si="26"/>
        <v>0.10351642879496126</v>
      </c>
      <c r="L81" s="56">
        <f t="shared" ca="1" si="26"/>
        <v>-0.1014597646257116</v>
      </c>
      <c r="M81" s="66">
        <f t="shared" ca="1" si="26"/>
        <v>-6.8332218265153566E-2</v>
      </c>
      <c r="N81" s="56">
        <f t="shared" ca="1" si="26"/>
        <v>0.12257391481038238</v>
      </c>
      <c r="O81" s="58">
        <f t="shared" ca="1" si="26"/>
        <v>-0.19441878085864484</v>
      </c>
      <c r="P81" s="57">
        <f t="shared" ca="1" si="26"/>
        <v>1.8596686015856845E-2</v>
      </c>
      <c r="Q81" s="56">
        <f t="shared" ca="1" si="26"/>
        <v>1.394664764271325E-2</v>
      </c>
      <c r="R81" s="56">
        <f t="shared" ca="1" si="26"/>
        <v>5.4023952871395942E-3</v>
      </c>
      <c r="S81" s="56">
        <f t="shared" ca="1" si="26"/>
        <v>4.9278091507518607E-2</v>
      </c>
      <c r="T81" s="56" t="str">
        <f t="shared" ca="1" si="26"/>
        <v xml:space="preserve"> </v>
      </c>
      <c r="U81" s="56">
        <f t="shared" ca="1" si="26"/>
        <v>8.0261336065001743E-3</v>
      </c>
      <c r="V81" s="56">
        <f t="shared" ca="1" si="8"/>
        <v>8.6728911994096602E-2</v>
      </c>
      <c r="W81" s="56" t="str">
        <f t="shared" ca="1" si="8"/>
        <v xml:space="preserve"> </v>
      </c>
      <c r="X81" s="56">
        <f t="shared" ca="1" si="26"/>
        <v>-8.0997198549292992E-2</v>
      </c>
      <c r="Y81" s="58">
        <f t="shared" ca="1" si="26"/>
        <v>9.7125547493313924E-2</v>
      </c>
    </row>
    <row r="82" spans="1:25" s="33" customFormat="1" x14ac:dyDescent="0.2">
      <c r="A82" s="20">
        <v>39172</v>
      </c>
      <c r="B82" s="63">
        <f t="shared" ref="B82:Y82" ca="1" si="27">IF(AND(B17&gt;=0, (B16)&gt;0),B17/B16-1," ")</f>
        <v>1.4516793296182717E-2</v>
      </c>
      <c r="C82" s="63">
        <f t="shared" ca="1" si="27"/>
        <v>1.4546281484473234E-2</v>
      </c>
      <c r="D82" s="34">
        <f t="shared" ca="1" si="27"/>
        <v>1.4457258551040963E-2</v>
      </c>
      <c r="E82" s="34">
        <f t="shared" ca="1" si="27"/>
        <v>1.4437988488885445E-2</v>
      </c>
      <c r="F82" s="34">
        <f t="shared" ca="1" si="27"/>
        <v>1.6991028893339477E-2</v>
      </c>
      <c r="G82" s="53">
        <f t="shared" ca="1" si="27"/>
        <v>3.38117097850823E-2</v>
      </c>
      <c r="H82" s="34">
        <f t="shared" ca="1" si="27"/>
        <v>9.9530411519437312E-3</v>
      </c>
      <c r="I82" s="34">
        <f t="shared" ca="1" si="27"/>
        <v>-3.7495216135651543E-2</v>
      </c>
      <c r="J82" s="64">
        <f t="shared" ca="1" si="27"/>
        <v>-1.1084459208449027E-2</v>
      </c>
      <c r="K82" s="34">
        <f t="shared" ca="1" si="27"/>
        <v>0.10401068508010436</v>
      </c>
      <c r="L82" s="34">
        <f t="shared" ca="1" si="27"/>
        <v>-0.10243325218550881</v>
      </c>
      <c r="M82" s="64">
        <f t="shared" ca="1" si="27"/>
        <v>-8.9358816443675937E-2</v>
      </c>
      <c r="N82" s="34">
        <f t="shared" ca="1" si="27"/>
        <v>7.6618771335754454E-2</v>
      </c>
      <c r="O82" s="55">
        <f t="shared" ca="1" si="27"/>
        <v>-0.14245753954122964</v>
      </c>
      <c r="P82" s="53">
        <f t="shared" ca="1" si="27"/>
        <v>-1.84720416199744E-2</v>
      </c>
      <c r="Q82" s="34">
        <f t="shared" ca="1" si="27"/>
        <v>1.0535555533708774E-2</v>
      </c>
      <c r="R82" s="34">
        <f t="shared" ca="1" si="27"/>
        <v>2.6728326818286074E-3</v>
      </c>
      <c r="S82" s="34">
        <f t="shared" ca="1" si="27"/>
        <v>3.8725278623087833E-2</v>
      </c>
      <c r="T82" s="34" t="str">
        <f t="shared" ca="1" si="27"/>
        <v xml:space="preserve"> </v>
      </c>
      <c r="U82" s="34">
        <f t="shared" ca="1" si="27"/>
        <v>-1.0451826949405829E-3</v>
      </c>
      <c r="V82" s="34">
        <f t="shared" ca="1" si="8"/>
        <v>6.5736853617794244E-2</v>
      </c>
      <c r="W82" s="34" t="str">
        <f t="shared" ca="1" si="8"/>
        <v xml:space="preserve"> </v>
      </c>
      <c r="X82" s="34">
        <f t="shared" ca="1" si="27"/>
        <v>-5.1545183056955546E-2</v>
      </c>
      <c r="Y82" s="55">
        <f t="shared" ca="1" si="27"/>
        <v>8.0994001102521418E-2</v>
      </c>
    </row>
    <row r="83" spans="1:25" s="33" customFormat="1" x14ac:dyDescent="0.2">
      <c r="A83" s="20">
        <v>39263</v>
      </c>
      <c r="B83" s="63">
        <f t="shared" ref="B83:Y83" ca="1" si="28">IF(AND(B18&gt;=0, (B17)&gt;0),B18/B17-1," ")</f>
        <v>9.650554694911273E-3</v>
      </c>
      <c r="C83" s="63">
        <f t="shared" ca="1" si="28"/>
        <v>8.913840809219975E-3</v>
      </c>
      <c r="D83" s="34">
        <f t="shared" ca="1" si="28"/>
        <v>8.6165048406721123E-3</v>
      </c>
      <c r="E83" s="34">
        <f t="shared" ca="1" si="28"/>
        <v>1.1619573369916258E-2</v>
      </c>
      <c r="F83" s="34">
        <f t="shared" ca="1" si="28"/>
        <v>1.7058936190891494E-2</v>
      </c>
      <c r="G83" s="53">
        <f t="shared" ca="1" si="28"/>
        <v>2.2530135913541249E-2</v>
      </c>
      <c r="H83" s="34">
        <f t="shared" ca="1" si="28"/>
        <v>4.5663901006270935E-2</v>
      </c>
      <c r="I83" s="34">
        <f t="shared" ca="1" si="28"/>
        <v>-3.027683375475021E-2</v>
      </c>
      <c r="J83" s="64">
        <f t="shared" ca="1" si="28"/>
        <v>-9.4921947913793048E-3</v>
      </c>
      <c r="K83" s="34">
        <f t="shared" ca="1" si="28"/>
        <v>7.4751710562392937E-2</v>
      </c>
      <c r="L83" s="34">
        <f t="shared" ca="1" si="28"/>
        <v>-0.10030880789918373</v>
      </c>
      <c r="M83" s="64">
        <f t="shared" ca="1" si="28"/>
        <v>-0.10398728524890177</v>
      </c>
      <c r="N83" s="34">
        <f t="shared" ca="1" si="28"/>
        <v>6.4031094395538002E-2</v>
      </c>
      <c r="O83" s="55">
        <f t="shared" ca="1" si="28"/>
        <v>-0.14714644530165966</v>
      </c>
      <c r="P83" s="53">
        <f t="shared" ca="1" si="28"/>
        <v>-3.3030206651197824E-3</v>
      </c>
      <c r="Q83" s="34">
        <f t="shared" ca="1" si="28"/>
        <v>4.0703085610525047E-3</v>
      </c>
      <c r="R83" s="34">
        <f t="shared" ca="1" si="28"/>
        <v>1.3317971341528789E-3</v>
      </c>
      <c r="S83" s="34">
        <f t="shared" ca="1" si="28"/>
        <v>1.7221742836563525E-2</v>
      </c>
      <c r="T83" s="34" t="str">
        <f t="shared" ca="1" si="28"/>
        <v xml:space="preserve"> </v>
      </c>
      <c r="U83" s="34">
        <f t="shared" ca="1" si="28"/>
        <v>3.9933678541796969E-3</v>
      </c>
      <c r="V83" s="34">
        <f t="shared" ca="1" si="8"/>
        <v>5.1746050216040063E-2</v>
      </c>
      <c r="W83" s="34" t="str">
        <f t="shared" ca="1" si="8"/>
        <v xml:space="preserve"> </v>
      </c>
      <c r="X83" s="34">
        <f t="shared" ca="1" si="28"/>
        <v>-2.2783556987130305E-2</v>
      </c>
      <c r="Y83" s="55">
        <f t="shared" ca="1" si="28"/>
        <v>9.5374081456818471E-2</v>
      </c>
    </row>
    <row r="84" spans="1:25" s="33" customFormat="1" x14ac:dyDescent="0.2">
      <c r="A84" s="20">
        <v>39355</v>
      </c>
      <c r="B84" s="63">
        <f t="shared" ref="B84:Y84" ca="1" si="29">IF(AND(B19&gt;=0, (B18)&gt;0),B19/B18-1," ")</f>
        <v>9.9535844947205021E-3</v>
      </c>
      <c r="C84" s="63">
        <f t="shared" ca="1" si="29"/>
        <v>9.4411726701080223E-3</v>
      </c>
      <c r="D84" s="34">
        <f t="shared" ca="1" si="29"/>
        <v>9.2271613747287873E-3</v>
      </c>
      <c r="E84" s="34">
        <f t="shared" ca="1" si="29"/>
        <v>1.1319446986610693E-2</v>
      </c>
      <c r="F84" s="34">
        <f t="shared" ca="1" si="29"/>
        <v>1.5255043412390812E-2</v>
      </c>
      <c r="G84" s="53">
        <f t="shared" ca="1" si="29"/>
        <v>2.2243724799762887E-2</v>
      </c>
      <c r="H84" s="34">
        <f t="shared" ca="1" si="29"/>
        <v>-9.5260107622885393E-4</v>
      </c>
      <c r="I84" s="34">
        <f t="shared" ca="1" si="29"/>
        <v>-1.8225655071804625E-2</v>
      </c>
      <c r="J84" s="64">
        <f t="shared" ca="1" si="29"/>
        <v>1.6700364235853193E-3</v>
      </c>
      <c r="K84" s="34">
        <f t="shared" ca="1" si="29"/>
        <v>8.5358166106993982E-2</v>
      </c>
      <c r="L84" s="34">
        <f t="shared" ca="1" si="29"/>
        <v>-0.12170876727960356</v>
      </c>
      <c r="M84" s="64">
        <f t="shared" ca="1" si="29"/>
        <v>-0.12262671932146696</v>
      </c>
      <c r="N84" s="34">
        <f t="shared" ca="1" si="29"/>
        <v>4.3092598774231883E-2</v>
      </c>
      <c r="O84" s="55">
        <f t="shared" ca="1" si="29"/>
        <v>-0.13179965076209232</v>
      </c>
      <c r="P84" s="53">
        <f t="shared" ca="1" si="29"/>
        <v>-1.4129007969230667E-2</v>
      </c>
      <c r="Q84" s="34">
        <f t="shared" ca="1" si="29"/>
        <v>6.6407311454454998E-3</v>
      </c>
      <c r="R84" s="34">
        <f t="shared" ca="1" si="29"/>
        <v>2.6329079720572857E-3</v>
      </c>
      <c r="S84" s="34">
        <f t="shared" ca="1" si="29"/>
        <v>1.959609610999169E-2</v>
      </c>
      <c r="T84" s="34" t="str">
        <f t="shared" ca="1" si="29"/>
        <v xml:space="preserve"> </v>
      </c>
      <c r="U84" s="34">
        <f t="shared" ca="1" si="29"/>
        <v>-3.9698861495086613E-3</v>
      </c>
      <c r="V84" s="34">
        <f t="shared" ca="1" si="8"/>
        <v>4.3855084793534616E-2</v>
      </c>
      <c r="W84" s="34" t="str">
        <f t="shared" ca="1" si="8"/>
        <v xml:space="preserve"> </v>
      </c>
      <c r="X84" s="34">
        <f t="shared" ca="1" si="29"/>
        <v>-3.6226517278736492E-2</v>
      </c>
      <c r="Y84" s="55">
        <f t="shared" ca="1" si="29"/>
        <v>7.8971292253745329E-2</v>
      </c>
    </row>
    <row r="85" spans="1:25" s="33" customFormat="1" ht="12" thickBot="1" x14ac:dyDescent="0.25">
      <c r="A85" s="26">
        <v>39447</v>
      </c>
      <c r="B85" s="65">
        <f t="shared" ref="B85:Y85" ca="1" si="30">IF(AND(B20&gt;=0, (B19)&gt;0),B20/B19-1," ")</f>
        <v>9.7979785986457291E-3</v>
      </c>
      <c r="C85" s="65">
        <f t="shared" ca="1" si="30"/>
        <v>9.935596071865449E-3</v>
      </c>
      <c r="D85" s="56">
        <f t="shared" ca="1" si="30"/>
        <v>9.8678440242954135E-3</v>
      </c>
      <c r="E85" s="56">
        <f t="shared" ca="1" si="30"/>
        <v>9.4318327862632501E-3</v>
      </c>
      <c r="F85" s="56">
        <f t="shared" ca="1" si="30"/>
        <v>1.1765232825132532E-2</v>
      </c>
      <c r="G85" s="57">
        <f t="shared" ca="1" si="30"/>
        <v>2.0683026291856033E-2</v>
      </c>
      <c r="H85" s="56">
        <f t="shared" ca="1" si="30"/>
        <v>5.9647755328714247E-2</v>
      </c>
      <c r="I85" s="56">
        <f t="shared" ca="1" si="30"/>
        <v>-2.2252054157472667E-2</v>
      </c>
      <c r="J85" s="66">
        <f t="shared" ca="1" si="30"/>
        <v>-1.5076572742919181E-2</v>
      </c>
      <c r="K85" s="56">
        <f t="shared" ca="1" si="30"/>
        <v>5.7225858554629694E-2</v>
      </c>
      <c r="L85" s="56">
        <f t="shared" ca="1" si="30"/>
        <v>-0.12993169237403956</v>
      </c>
      <c r="M85" s="66">
        <f t="shared" ca="1" si="30"/>
        <v>-0.11544356067024908</v>
      </c>
      <c r="N85" s="56">
        <f t="shared" ca="1" si="30"/>
        <v>3.2908337243382046E-2</v>
      </c>
      <c r="O85" s="58">
        <f t="shared" ca="1" si="30"/>
        <v>-0.13673831279988646</v>
      </c>
      <c r="P85" s="57">
        <f t="shared" ca="1" si="30"/>
        <v>-7.9001650785640587E-3</v>
      </c>
      <c r="Q85" s="56">
        <f t="shared" ca="1" si="30"/>
        <v>7.073823681285063E-3</v>
      </c>
      <c r="R85" s="56">
        <f t="shared" ca="1" si="30"/>
        <v>-1.6049655382588401E-4</v>
      </c>
      <c r="S85" s="56">
        <f t="shared" ca="1" si="30"/>
        <v>3.0535945293265865E-2</v>
      </c>
      <c r="T85" s="56" t="str">
        <f t="shared" ca="1" si="30"/>
        <v xml:space="preserve"> </v>
      </c>
      <c r="U85" s="56">
        <f t="shared" ca="1" si="30"/>
        <v>8.2224005309332604E-3</v>
      </c>
      <c r="V85" s="56">
        <f t="shared" ca="1" si="8"/>
        <v>4.228107657334701E-2</v>
      </c>
      <c r="W85" s="56" t="str">
        <f t="shared" ca="1" si="8"/>
        <v xml:space="preserve"> </v>
      </c>
      <c r="X85" s="56">
        <f t="shared" ca="1" si="30"/>
        <v>-4.8292687519214117E-2</v>
      </c>
      <c r="Y85" s="58">
        <f t="shared" ca="1" si="30"/>
        <v>5.7805830245187595E-2</v>
      </c>
    </row>
    <row r="86" spans="1:25" s="33" customFormat="1" x14ac:dyDescent="0.2">
      <c r="A86" s="14">
        <v>39538</v>
      </c>
      <c r="B86" s="67">
        <f t="shared" ref="B86:Y86" ca="1" si="31">IF(AND(B21&gt;=0, (B20)&gt;0),B21/B20-1," ")</f>
        <v>1.0894988524124516E-2</v>
      </c>
      <c r="C86" s="67">
        <f t="shared" ca="1" si="31"/>
        <v>1.0420540891457275E-2</v>
      </c>
      <c r="D86" s="59">
        <f t="shared" ca="1" si="31"/>
        <v>9.9254357786688896E-3</v>
      </c>
      <c r="E86" s="59">
        <f t="shared" ca="1" si="31"/>
        <v>1.2157936494281874E-2</v>
      </c>
      <c r="F86" s="59">
        <f t="shared" ca="1" si="31"/>
        <v>2.3765727594364128E-2</v>
      </c>
      <c r="G86" s="60">
        <f t="shared" ca="1" si="31"/>
        <v>1.5364919705407765E-2</v>
      </c>
      <c r="H86" s="59">
        <f t="shared" ca="1" si="31"/>
        <v>3.534490657228373E-2</v>
      </c>
      <c r="I86" s="59">
        <f t="shared" ca="1" si="31"/>
        <v>-1.230387040794656E-2</v>
      </c>
      <c r="J86" s="68">
        <f t="shared" ca="1" si="31"/>
        <v>2.4500646876235432E-3</v>
      </c>
      <c r="K86" s="59">
        <f t="shared" ca="1" si="31"/>
        <v>6.8273675079380647E-2</v>
      </c>
      <c r="L86" s="59">
        <f t="shared" ca="1" si="31"/>
        <v>-0.10014556032495459</v>
      </c>
      <c r="M86" s="68">
        <f t="shared" ca="1" si="31"/>
        <v>-0.10736698748852824</v>
      </c>
      <c r="N86" s="59">
        <f t="shared" ca="1" si="31"/>
        <v>4.2960490609934121E-2</v>
      </c>
      <c r="O86" s="61">
        <f t="shared" ca="1" si="31"/>
        <v>-0.15275653691334956</v>
      </c>
      <c r="P86" s="60">
        <f t="shared" ca="1" si="31"/>
        <v>1.0397613352894908E-3</v>
      </c>
      <c r="Q86" s="59">
        <f t="shared" ca="1" si="31"/>
        <v>3.8955827587257019E-3</v>
      </c>
      <c r="R86" s="59">
        <f t="shared" ca="1" si="31"/>
        <v>-3.9744492671491827E-3</v>
      </c>
      <c r="S86" s="59">
        <f t="shared" ca="1" si="31"/>
        <v>2.1828753620588337E-2</v>
      </c>
      <c r="T86" s="59" t="str">
        <f t="shared" ca="1" si="31"/>
        <v xml:space="preserve"> </v>
      </c>
      <c r="U86" s="59">
        <f t="shared" ca="1" si="31"/>
        <v>-1.9965703107048816E-3</v>
      </c>
      <c r="V86" s="59">
        <f t="shared" ca="1" si="8"/>
        <v>5.0162611997843998E-2</v>
      </c>
      <c r="W86" s="59" t="str">
        <f t="shared" ca="1" si="8"/>
        <v xml:space="preserve"> </v>
      </c>
      <c r="X86" s="59">
        <f t="shared" ca="1" si="31"/>
        <v>-2.3366047187112216E-2</v>
      </c>
      <c r="Y86" s="61">
        <f t="shared" ca="1" si="31"/>
        <v>7.3958992158254411E-2</v>
      </c>
    </row>
    <row r="87" spans="1:25" s="33" customFormat="1" x14ac:dyDescent="0.2">
      <c r="A87" s="20">
        <v>39629</v>
      </c>
      <c r="B87" s="63">
        <f t="shared" ref="B87:Y87" ca="1" si="32">IF(AND(B22&gt;=0, (B21)&gt;0),B22/B21-1," ")</f>
        <v>8.3696264675541254E-3</v>
      </c>
      <c r="C87" s="63">
        <f t="shared" ca="1" si="32"/>
        <v>6.6995821509627795E-3</v>
      </c>
      <c r="D87" s="34">
        <f t="shared" ca="1" si="32"/>
        <v>6.3035878159587444E-3</v>
      </c>
      <c r="E87" s="34">
        <f t="shared" ca="1" si="32"/>
        <v>1.2807542211287215E-2</v>
      </c>
      <c r="F87" s="34">
        <f t="shared" ca="1" si="32"/>
        <v>1.7229014040899493E-2</v>
      </c>
      <c r="G87" s="53">
        <f t="shared" ca="1" si="32"/>
        <v>1.6866904474960975E-2</v>
      </c>
      <c r="H87" s="34">
        <f t="shared" ca="1" si="32"/>
        <v>-5.893145866685201E-2</v>
      </c>
      <c r="I87" s="34">
        <f t="shared" ca="1" si="32"/>
        <v>-2.5987804565381079E-2</v>
      </c>
      <c r="J87" s="64">
        <f t="shared" ca="1" si="32"/>
        <v>-1.5161033794653278E-2</v>
      </c>
      <c r="K87" s="34">
        <f t="shared" ca="1" si="32"/>
        <v>5.4222461324070048E-2</v>
      </c>
      <c r="L87" s="34">
        <f t="shared" ca="1" si="32"/>
        <v>-0.13161245506502706</v>
      </c>
      <c r="M87" s="64">
        <f t="shared" ca="1" si="32"/>
        <v>-0.1309309055657446</v>
      </c>
      <c r="N87" s="34">
        <f t="shared" ca="1" si="32"/>
        <v>3.9236114421449697E-2</v>
      </c>
      <c r="O87" s="55">
        <f t="shared" ca="1" si="32"/>
        <v>-0.16156402559559357</v>
      </c>
      <c r="P87" s="53">
        <f t="shared" ca="1" si="32"/>
        <v>-2.247157441194747E-3</v>
      </c>
      <c r="Q87" s="34">
        <f t="shared" ca="1" si="32"/>
        <v>6.4769507905424462E-3</v>
      </c>
      <c r="R87" s="34">
        <f t="shared" ca="1" si="32"/>
        <v>-7.3877609608182793E-3</v>
      </c>
      <c r="S87" s="34">
        <f t="shared" ca="1" si="32"/>
        <v>1.7234042382875403E-2</v>
      </c>
      <c r="T87" s="34" t="str">
        <f t="shared" ca="1" si="32"/>
        <v xml:space="preserve"> </v>
      </c>
      <c r="U87" s="34">
        <f t="shared" ca="1" si="32"/>
        <v>-9.1433091677798339E-3</v>
      </c>
      <c r="V87" s="34">
        <f t="shared" ca="1" si="8"/>
        <v>4.1796113101624233E-2</v>
      </c>
      <c r="W87" s="34" t="str">
        <f t="shared" ca="1" si="8"/>
        <v xml:space="preserve"> </v>
      </c>
      <c r="X87" s="34">
        <f t="shared" ca="1" si="32"/>
        <v>-1.9711365751747145E-2</v>
      </c>
      <c r="Y87" s="55">
        <f t="shared" ca="1" si="32"/>
        <v>6.4373807612254419E-2</v>
      </c>
    </row>
    <row r="88" spans="1:25" s="33" customFormat="1" x14ac:dyDescent="0.2">
      <c r="A88" s="20">
        <v>39721</v>
      </c>
      <c r="B88" s="63">
        <f t="shared" ref="B88:Y88" ca="1" si="33">IF(AND(B23&gt;=0, (B22)&gt;0),B23/B22-1," ")</f>
        <v>7.1850067984364774E-3</v>
      </c>
      <c r="C88" s="63">
        <f t="shared" ca="1" si="33"/>
        <v>4.3754406615301722E-3</v>
      </c>
      <c r="D88" s="34">
        <f t="shared" ca="1" si="33"/>
        <v>3.8820219847133242E-3</v>
      </c>
      <c r="E88" s="34">
        <f t="shared" ca="1" si="33"/>
        <v>1.4606021264630398E-2</v>
      </c>
      <c r="F88" s="34">
        <f t="shared" ca="1" si="33"/>
        <v>1.7354458613961565E-2</v>
      </c>
      <c r="G88" s="53">
        <f t="shared" ca="1" si="33"/>
        <v>1.4869881031265075E-2</v>
      </c>
      <c r="H88" s="34">
        <f t="shared" ca="1" si="33"/>
        <v>0.15538172836073527</v>
      </c>
      <c r="I88" s="34">
        <f t="shared" ca="1" si="33"/>
        <v>-3.1478108790983339E-2</v>
      </c>
      <c r="J88" s="64">
        <f t="shared" ca="1" si="33"/>
        <v>-2.0605922467480609E-2</v>
      </c>
      <c r="K88" s="34">
        <f t="shared" ca="1" si="33"/>
        <v>5.5783118557179989E-2</v>
      </c>
      <c r="L88" s="34">
        <f t="shared" ca="1" si="33"/>
        <v>-0.16563381269991839</v>
      </c>
      <c r="M88" s="64">
        <f t="shared" ca="1" si="33"/>
        <v>-0.1445575822838232</v>
      </c>
      <c r="N88" s="34">
        <f t="shared" ca="1" si="33"/>
        <v>3.0598158244050433E-2</v>
      </c>
      <c r="O88" s="55">
        <f t="shared" ca="1" si="33"/>
        <v>-0.15752770289461415</v>
      </c>
      <c r="P88" s="53">
        <f t="shared" ca="1" si="33"/>
        <v>-1.9687850666591622E-2</v>
      </c>
      <c r="Q88" s="34">
        <f t="shared" ca="1" si="33"/>
        <v>4.8230801276056834E-3</v>
      </c>
      <c r="R88" s="34">
        <f t="shared" ca="1" si="33"/>
        <v>-1.0776106881650871E-2</v>
      </c>
      <c r="S88" s="34">
        <f t="shared" ca="1" si="33"/>
        <v>1.5167272046582969E-2</v>
      </c>
      <c r="T88" s="34" t="str">
        <f t="shared" ca="1" si="33"/>
        <v xml:space="preserve"> </v>
      </c>
      <c r="U88" s="34">
        <f t="shared" ca="1" si="33"/>
        <v>8.7737688563855887E-3</v>
      </c>
      <c r="V88" s="34">
        <f t="shared" ca="1" si="8"/>
        <v>3.3162874568855916E-2</v>
      </c>
      <c r="W88" s="34" t="str">
        <f t="shared" ca="1" si="8"/>
        <v xml:space="preserve"> </v>
      </c>
      <c r="X88" s="34">
        <f t="shared" ca="1" si="33"/>
        <v>-2.8231977544538656E-2</v>
      </c>
      <c r="Y88" s="55">
        <f t="shared" ca="1" si="33"/>
        <v>5.1032861557662956E-2</v>
      </c>
    </row>
    <row r="89" spans="1:25" s="33" customFormat="1" ht="12" thickBot="1" x14ac:dyDescent="0.25">
      <c r="A89" s="26">
        <v>39813</v>
      </c>
      <c r="B89" s="65">
        <f t="shared" ref="B89:Q89" ca="1" si="34">IF(AND(B24&gt;=0, (B23)&gt;0),B24/B23-1," ")</f>
        <v>2.027888992839344E-5</v>
      </c>
      <c r="C89" s="65">
        <f t="shared" ca="1" si="34"/>
        <v>-2.510637870018817E-3</v>
      </c>
      <c r="D89" s="56">
        <f t="shared" ca="1" si="34"/>
        <v>-3.3062535992633979E-3</v>
      </c>
      <c r="E89" s="56">
        <f t="shared" ca="1" si="34"/>
        <v>6.6378791444436924E-3</v>
      </c>
      <c r="F89" s="56">
        <f t="shared" ca="1" si="34"/>
        <v>1.8140310139218574E-2</v>
      </c>
      <c r="G89" s="57">
        <f t="shared" ca="1" si="34"/>
        <v>6.1079982639626884E-3</v>
      </c>
      <c r="H89" s="56">
        <f t="shared" ca="1" si="34"/>
        <v>-1.1026061974989121E-3</v>
      </c>
      <c r="I89" s="56">
        <f t="shared" ca="1" si="34"/>
        <v>-3.041595649640183E-2</v>
      </c>
      <c r="J89" s="66">
        <f t="shared" ca="1" si="34"/>
        <v>-2.4305396909956922E-2</v>
      </c>
      <c r="K89" s="56">
        <f t="shared" ca="1" si="34"/>
        <v>4.7830660613194409E-2</v>
      </c>
      <c r="L89" s="56">
        <f t="shared" ca="1" si="34"/>
        <v>-0.17482321086864694</v>
      </c>
      <c r="M89" s="66">
        <f t="shared" ca="1" si="34"/>
        <v>-0.17380218444520079</v>
      </c>
      <c r="N89" s="56">
        <f t="shared" ca="1" si="34"/>
        <v>1.9834378627264559E-2</v>
      </c>
      <c r="O89" s="58">
        <f t="shared" ca="1" si="34"/>
        <v>-0.16557510886797655</v>
      </c>
      <c r="P89" s="57">
        <f t="shared" ca="1" si="34"/>
        <v>-1.9217741717065473E-2</v>
      </c>
      <c r="Q89" s="56">
        <f t="shared" ca="1" si="34"/>
        <v>-1.6925567622014803E-3</v>
      </c>
      <c r="R89" s="56">
        <f t="shared" ref="R89:Y89" ca="1" si="35">IF(AND(R24&gt;=0, (R23)&gt;0),R24/R23-1," ")</f>
        <v>-1.0311876878327686E-2</v>
      </c>
      <c r="S89" s="56">
        <f t="shared" ca="1" si="35"/>
        <v>8.913001176115376E-3</v>
      </c>
      <c r="T89" s="56" t="str">
        <f t="shared" ca="1" si="35"/>
        <v xml:space="preserve"> </v>
      </c>
      <c r="U89" s="56">
        <f t="shared" ca="1" si="35"/>
        <v>-3.1249220286653223E-3</v>
      </c>
      <c r="V89" s="56">
        <f t="shared" ca="1" si="8"/>
        <v>3.1313373693386826E-2</v>
      </c>
      <c r="W89" s="56" t="str">
        <f t="shared" ca="1" si="8"/>
        <v xml:space="preserve"> </v>
      </c>
      <c r="X89" s="56">
        <f t="shared" ca="1" si="35"/>
        <v>-2.3463494299711063E-2</v>
      </c>
      <c r="Y89" s="58">
        <f t="shared" ca="1" si="35"/>
        <v>5.6745605485724493E-2</v>
      </c>
    </row>
    <row r="90" spans="1:25" s="33" customFormat="1" x14ac:dyDescent="0.2">
      <c r="A90" s="14">
        <v>39903</v>
      </c>
      <c r="B90" s="67">
        <f t="shared" ref="B90:Y90" ca="1" si="36">IF(AND(B25&gt;=0, (B24)&gt;0),B25/B24-1," ")</f>
        <v>6.4627287675769196E-3</v>
      </c>
      <c r="C90" s="67">
        <f t="shared" ca="1" si="36"/>
        <v>5.4315394427080221E-3</v>
      </c>
      <c r="D90" s="59">
        <f t="shared" ca="1" si="36"/>
        <v>5.0839044121195887E-3</v>
      </c>
      <c r="E90" s="59">
        <f t="shared" ca="1" si="36"/>
        <v>9.1344803809931818E-3</v>
      </c>
      <c r="F90" s="59">
        <f t="shared" ca="1" si="36"/>
        <v>1.4264662218158142E-2</v>
      </c>
      <c r="G90" s="60">
        <f t="shared" ca="1" si="36"/>
        <v>1.2713199182083024E-2</v>
      </c>
      <c r="H90" s="59">
        <f t="shared" ca="1" si="36"/>
        <v>5.2228928297769484E-2</v>
      </c>
      <c r="I90" s="59">
        <f t="shared" ca="1" si="36"/>
        <v>-2.9314741124642496E-2</v>
      </c>
      <c r="J90" s="68">
        <f t="shared" ca="1" si="36"/>
        <v>-2.0522577693429578E-2</v>
      </c>
      <c r="K90" s="59">
        <f t="shared" ca="1" si="36"/>
        <v>3.7924687962072268E-2</v>
      </c>
      <c r="L90" s="59">
        <f t="shared" ca="1" si="36"/>
        <v>-0.13608600422859973</v>
      </c>
      <c r="M90" s="68">
        <f t="shared" ca="1" si="36"/>
        <v>-0.14732395480299076</v>
      </c>
      <c r="N90" s="59">
        <f t="shared" ca="1" si="36"/>
        <v>2.5407917660847934E-2</v>
      </c>
      <c r="O90" s="61">
        <f t="shared" ca="1" si="36"/>
        <v>-0.18744600176984094</v>
      </c>
      <c r="P90" s="60">
        <f t="shared" ca="1" si="36"/>
        <v>-7.6628918590632145E-3</v>
      </c>
      <c r="Q90" s="59">
        <f t="shared" ca="1" si="36"/>
        <v>5.454516321548919E-3</v>
      </c>
      <c r="R90" s="59">
        <f t="shared" ca="1" si="36"/>
        <v>-8.7940572666371786E-3</v>
      </c>
      <c r="S90" s="59">
        <f t="shared" ca="1" si="36"/>
        <v>1.6958030082262709E-2</v>
      </c>
      <c r="T90" s="59" t="str">
        <f t="shared" ca="1" si="36"/>
        <v xml:space="preserve"> </v>
      </c>
      <c r="U90" s="59">
        <f t="shared" ca="1" si="36"/>
        <v>2.9370918488114128E-3</v>
      </c>
      <c r="V90" s="59">
        <f t="shared" ca="1" si="8"/>
        <v>2.75509048903535E-2</v>
      </c>
      <c r="W90" s="59" t="str">
        <f t="shared" ca="1" si="8"/>
        <v xml:space="preserve"> </v>
      </c>
      <c r="X90" s="59">
        <f t="shared" ca="1" si="36"/>
        <v>-2.1627180532531098E-2</v>
      </c>
      <c r="Y90" s="61">
        <f t="shared" ca="1" si="36"/>
        <v>4.4758343956950108E-2</v>
      </c>
    </row>
    <row r="91" spans="1:25" s="33" customFormat="1" x14ac:dyDescent="0.2">
      <c r="A91" s="20">
        <v>39994</v>
      </c>
      <c r="B91" s="63">
        <f t="shared" ref="B91:Y91" ca="1" si="37">IF(AND(B26&gt;=0, (B25)&gt;0),B26/B25-1," ")</f>
        <v>6.6802031509292092E-3</v>
      </c>
      <c r="C91" s="63">
        <f t="shared" ca="1" si="37"/>
        <v>5.3948341407024092E-3</v>
      </c>
      <c r="D91" s="34">
        <f t="shared" ca="1" si="37"/>
        <v>5.1138986659735597E-3</v>
      </c>
      <c r="E91" s="34">
        <f t="shared" ca="1" si="37"/>
        <v>9.9982992190010833E-3</v>
      </c>
      <c r="F91" s="34">
        <f t="shared" ca="1" si="37"/>
        <v>1.2468561876212148E-2</v>
      </c>
      <c r="G91" s="53">
        <f t="shared" ca="1" si="37"/>
        <v>1.6422478688953746E-2</v>
      </c>
      <c r="H91" s="34">
        <f t="shared" ca="1" si="37"/>
        <v>2.3950272233225878E-2</v>
      </c>
      <c r="I91" s="34">
        <f t="shared" ca="1" si="37"/>
        <v>-3.7887008901597574E-2</v>
      </c>
      <c r="J91" s="64">
        <f t="shared" ca="1" si="37"/>
        <v>-2.755650532664633E-2</v>
      </c>
      <c r="K91" s="34">
        <f t="shared" ca="1" si="37"/>
        <v>3.7871942076691534E-2</v>
      </c>
      <c r="L91" s="34">
        <f t="shared" ca="1" si="37"/>
        <v>-0.20698499891498223</v>
      </c>
      <c r="M91" s="64">
        <f t="shared" ca="1" si="37"/>
        <v>-0.1920204271689262</v>
      </c>
      <c r="N91" s="34">
        <f t="shared" ca="1" si="37"/>
        <v>2.4682809878871614E-2</v>
      </c>
      <c r="O91" s="55">
        <f t="shared" ca="1" si="37"/>
        <v>-0.21487672330001106</v>
      </c>
      <c r="P91" s="53">
        <f t="shared" ca="1" si="37"/>
        <v>-4.1019322473834219E-4</v>
      </c>
      <c r="Q91" s="34">
        <f t="shared" ca="1" si="37"/>
        <v>7.1505060555225874E-3</v>
      </c>
      <c r="R91" s="34">
        <f t="shared" ca="1" si="37"/>
        <v>-1.07836208145764E-2</v>
      </c>
      <c r="S91" s="34">
        <f t="shared" ca="1" si="37"/>
        <v>1.3364438153573355E-2</v>
      </c>
      <c r="T91" s="34" t="str">
        <f t="shared" ca="1" si="37"/>
        <v xml:space="preserve"> </v>
      </c>
      <c r="U91" s="34">
        <f t="shared" ca="1" si="37"/>
        <v>1.7510021940025933E-3</v>
      </c>
      <c r="V91" s="34">
        <f t="shared" ca="1" si="37"/>
        <v>2.7257582795385815E-2</v>
      </c>
      <c r="W91" s="34" t="str">
        <f t="shared" ca="1" si="37"/>
        <v xml:space="preserve"> </v>
      </c>
      <c r="X91" s="34">
        <f t="shared" ca="1" si="37"/>
        <v>-1.228437923488801E-2</v>
      </c>
      <c r="Y91" s="55">
        <f t="shared" ca="1" si="37"/>
        <v>4.028524890257934E-2</v>
      </c>
    </row>
    <row r="92" spans="1:25" s="33" customFormat="1" x14ac:dyDescent="0.2">
      <c r="A92" s="20">
        <v>40086</v>
      </c>
      <c r="B92" s="63">
        <f t="shared" ref="B92:Y92" ca="1" si="38">IF(AND(B27&gt;=0, (B26)&gt;0),B27/B26-1," ")</f>
        <v>8.1542171460313728E-3</v>
      </c>
      <c r="C92" s="63">
        <f t="shared" ca="1" si="38"/>
        <v>7.2697472476852543E-3</v>
      </c>
      <c r="D92" s="34">
        <f t="shared" ca="1" si="38"/>
        <v>6.6625093636625277E-3</v>
      </c>
      <c r="E92" s="34">
        <f t="shared" ca="1" si="38"/>
        <v>1.0427011776927619E-2</v>
      </c>
      <c r="F92" s="34">
        <f t="shared" ca="1" si="38"/>
        <v>2.2448439204139747E-2</v>
      </c>
      <c r="G92" s="53">
        <f t="shared" ca="1" si="38"/>
        <v>1.7390184223210703E-2</v>
      </c>
      <c r="H92" s="34">
        <f t="shared" ca="1" si="38"/>
        <v>4.9603637398992761E-2</v>
      </c>
      <c r="I92" s="34">
        <f t="shared" ca="1" si="38"/>
        <v>-3.4484606465014722E-2</v>
      </c>
      <c r="J92" s="64">
        <f t="shared" ca="1" si="38"/>
        <v>-2.2089348410021303E-2</v>
      </c>
      <c r="K92" s="34">
        <f t="shared" ca="1" si="38"/>
        <v>4.4470283913478514E-2</v>
      </c>
      <c r="L92" s="34">
        <f t="shared" ca="1" si="38"/>
        <v>-0.29037986792212145</v>
      </c>
      <c r="M92" s="64">
        <f t="shared" ca="1" si="38"/>
        <v>-0.29267905566036212</v>
      </c>
      <c r="N92" s="34">
        <f t="shared" ca="1" si="38"/>
        <v>1.9898736175023801E-2</v>
      </c>
      <c r="O92" s="55">
        <f t="shared" ca="1" si="38"/>
        <v>-0.25822045234289093</v>
      </c>
      <c r="P92" s="53">
        <f t="shared" ca="1" si="38"/>
        <v>-3.1208727857851781E-2</v>
      </c>
      <c r="Q92" s="34">
        <f t="shared" ca="1" si="38"/>
        <v>4.7291695816567003E-3</v>
      </c>
      <c r="R92" s="34">
        <f t="shared" ca="1" si="38"/>
        <v>-4.7917821803364902E-3</v>
      </c>
      <c r="S92" s="34">
        <f t="shared" ca="1" si="38"/>
        <v>2.0059473505275704E-2</v>
      </c>
      <c r="T92" s="34" t="str">
        <f t="shared" ca="1" si="38"/>
        <v xml:space="preserve"> </v>
      </c>
      <c r="U92" s="34">
        <f t="shared" ca="1" si="38"/>
        <v>3.8839448106258168E-3</v>
      </c>
      <c r="V92" s="34">
        <f t="shared" ca="1" si="38"/>
        <v>3.4271367536946595E-2</v>
      </c>
      <c r="W92" s="34" t="str">
        <f t="shared" ca="1" si="38"/>
        <v xml:space="preserve"> </v>
      </c>
      <c r="X92" s="34">
        <f t="shared" ca="1" si="38"/>
        <v>-2.0673165117257253E-2</v>
      </c>
      <c r="Y92" s="55">
        <f t="shared" ca="1" si="38"/>
        <v>6.6202331463687702E-2</v>
      </c>
    </row>
    <row r="93" spans="1:25" s="33" customFormat="1" ht="12" thickBot="1" x14ac:dyDescent="0.25">
      <c r="A93" s="26">
        <v>40178</v>
      </c>
      <c r="B93" s="65">
        <f t="shared" ref="B93:Y93" ca="1" si="39">IF(AND(B28&gt;=0, (B27)&gt;0),B28/B27-1," ")</f>
        <v>7.4917821276225816E-3</v>
      </c>
      <c r="C93" s="65">
        <f t="shared" ca="1" si="39"/>
        <v>5.0189989159403758E-3</v>
      </c>
      <c r="D93" s="56">
        <f t="shared" ca="1" si="39"/>
        <v>4.6809187317777834E-3</v>
      </c>
      <c r="E93" s="56">
        <f t="shared" ca="1" si="39"/>
        <v>1.3826160827584255E-2</v>
      </c>
      <c r="F93" s="56">
        <f t="shared" ca="1" si="39"/>
        <v>1.3339273972601928E-2</v>
      </c>
      <c r="G93" s="57">
        <f t="shared" ca="1" si="39"/>
        <v>1.5725186564946814E-2</v>
      </c>
      <c r="H93" s="56">
        <f t="shared" ca="1" si="39"/>
        <v>-5.6100680074919751E-3</v>
      </c>
      <c r="I93" s="56">
        <f t="shared" ca="1" si="39"/>
        <v>-3.6827158935292204E-2</v>
      </c>
      <c r="J93" s="66">
        <f t="shared" ca="1" si="39"/>
        <v>-2.5441346021073841E-2</v>
      </c>
      <c r="K93" s="56">
        <f t="shared" ca="1" si="39"/>
        <v>3.8786822770283669E-2</v>
      </c>
      <c r="L93" s="56">
        <f t="shared" ca="1" si="39"/>
        <v>-0.39363891130686535</v>
      </c>
      <c r="M93" s="66">
        <f t="shared" ca="1" si="39"/>
        <v>-0.36147547307940953</v>
      </c>
      <c r="N93" s="56">
        <f t="shared" ca="1" si="39"/>
        <v>2.2696032527447008E-2</v>
      </c>
      <c r="O93" s="58">
        <f t="shared" ca="1" si="39"/>
        <v>-0.28152897788487408</v>
      </c>
      <c r="P93" s="57">
        <f t="shared" ca="1" si="39"/>
        <v>-1.136298846842887E-2</v>
      </c>
      <c r="Q93" s="56">
        <f t="shared" ca="1" si="39"/>
        <v>1.9005214471679022E-3</v>
      </c>
      <c r="R93" s="56">
        <f t="shared" ca="1" si="39"/>
        <v>-1.312144588372588E-2</v>
      </c>
      <c r="S93" s="56">
        <f t="shared" ca="1" si="39"/>
        <v>2.7061428855158942E-2</v>
      </c>
      <c r="T93" s="56" t="str">
        <f t="shared" ca="1" si="39"/>
        <v xml:space="preserve"> </v>
      </c>
      <c r="U93" s="56">
        <f t="shared" ca="1" si="39"/>
        <v>-7.3230041024628933E-3</v>
      </c>
      <c r="V93" s="56">
        <f t="shared" ca="1" si="39"/>
        <v>1.8783102264631202E-2</v>
      </c>
      <c r="W93" s="56" t="str">
        <f t="shared" ca="1" si="39"/>
        <v xml:space="preserve"> </v>
      </c>
      <c r="X93" s="56">
        <f t="shared" ca="1" si="39"/>
        <v>-5.1378784710023329E-3</v>
      </c>
      <c r="Y93" s="58">
        <f t="shared" ca="1" si="39"/>
        <v>5.2851007518851523E-2</v>
      </c>
    </row>
    <row r="94" spans="1:25" s="33" customFormat="1" x14ac:dyDescent="0.2">
      <c r="A94" s="20">
        <v>40268</v>
      </c>
      <c r="B94" s="63">
        <f t="shared" ref="B94:Y94" ca="1" si="40">IF(AND(B29&gt;=0, (B28)&gt;0),B29/B28-1," ")</f>
        <v>2.5597451062382426E-3</v>
      </c>
      <c r="C94" s="63">
        <f t="shared" ca="1" si="40"/>
        <v>-4.070659786513664E-4</v>
      </c>
      <c r="D94" s="34">
        <f t="shared" ca="1" si="40"/>
        <v>-1.1587769800336378E-4</v>
      </c>
      <c r="E94" s="34">
        <f t="shared" ca="1" si="40"/>
        <v>1.0093624294568171E-2</v>
      </c>
      <c r="F94" s="34">
        <f t="shared" ca="1" si="40"/>
        <v>-7.5120832609656407E-3</v>
      </c>
      <c r="G94" s="53">
        <f t="shared" ca="1" si="40"/>
        <v>7.0265200485497559E-3</v>
      </c>
      <c r="H94" s="34">
        <f t="shared" ca="1" si="40"/>
        <v>5.0723677793210964E-2</v>
      </c>
      <c r="I94" s="34">
        <f t="shared" ca="1" si="40"/>
        <v>-3.2009286341069698E-2</v>
      </c>
      <c r="J94" s="64">
        <f t="shared" ca="1" si="40"/>
        <v>-7.8490638378038158E-3</v>
      </c>
      <c r="K94" s="34">
        <f t="shared" ca="1" si="40"/>
        <v>2.5044179161140878E-2</v>
      </c>
      <c r="L94" s="34">
        <f ca="1">IF(AND(L29&gt;=0, (L28)&gt;0),L29/L28-1," ")</f>
        <v>-1</v>
      </c>
      <c r="M94" s="64">
        <f t="shared" ca="1" si="40"/>
        <v>-1</v>
      </c>
      <c r="N94" s="34">
        <f t="shared" ca="1" si="40"/>
        <v>1.7491702691229793E-2</v>
      </c>
      <c r="O94" s="55">
        <f t="shared" ca="1" si="40"/>
        <v>-0.26850434270846335</v>
      </c>
      <c r="P94" s="53">
        <f t="shared" ca="1" si="40"/>
        <v>1.1212248929462376E-2</v>
      </c>
      <c r="Q94" s="34">
        <f t="shared" ca="1" si="40"/>
        <v>-5.9401499268113556E-3</v>
      </c>
      <c r="R94" s="34">
        <f t="shared" ca="1" si="40"/>
        <v>-6.6854430966877265E-3</v>
      </c>
      <c r="S94" s="34">
        <f t="shared" ca="1" si="40"/>
        <v>9.504657759819235E-3</v>
      </c>
      <c r="T94" s="34" t="str">
        <f t="shared" ca="1" si="40"/>
        <v xml:space="preserve"> </v>
      </c>
      <c r="U94" s="34">
        <f t="shared" ca="1" si="40"/>
        <v>-4.6450704271442378E-3</v>
      </c>
      <c r="V94" s="34">
        <f t="shared" ca="1" si="40"/>
        <v>4.2209790286855675E-3</v>
      </c>
      <c r="W94" s="34" t="str">
        <f t="shared" ca="1" si="40"/>
        <v xml:space="preserve"> </v>
      </c>
      <c r="X94" s="34">
        <f t="shared" ca="1" si="40"/>
        <v>-4.0262512675423134E-2</v>
      </c>
      <c r="Y94" s="55">
        <f t="shared" ca="1" si="40"/>
        <v>3.8134242929754203E-2</v>
      </c>
    </row>
    <row r="95" spans="1:25" s="33" customFormat="1" x14ac:dyDescent="0.2">
      <c r="A95" s="20">
        <v>40359</v>
      </c>
      <c r="B95" s="63">
        <f t="shared" ref="B95:Y95" ca="1" si="41">IF(AND(B30&gt;=0, (B29)&gt;0),B30/B29-1," ")</f>
        <v>7.8084435966669918E-3</v>
      </c>
      <c r="C95" s="63">
        <f t="shared" ca="1" si="41"/>
        <v>6.7994819819139352E-3</v>
      </c>
      <c r="D95" s="34">
        <f t="shared" ca="1" si="41"/>
        <v>6.284590965258241E-3</v>
      </c>
      <c r="E95" s="34">
        <f t="shared" ca="1" si="41"/>
        <v>1.0343951393927409E-2</v>
      </c>
      <c r="F95" s="34">
        <f t="shared" ca="1" si="41"/>
        <v>1.9456488543871941E-2</v>
      </c>
      <c r="G95" s="53">
        <f t="shared" ca="1" si="41"/>
        <v>1.1123468415800142E-2</v>
      </c>
      <c r="H95" s="34">
        <f t="shared" ca="1" si="41"/>
        <v>2.4774064237746529E-2</v>
      </c>
      <c r="I95" s="34">
        <f t="shared" ca="1" si="41"/>
        <v>-2.0386658813828951E-2</v>
      </c>
      <c r="J95" s="64">
        <f t="shared" ca="1" si="41"/>
        <v>-1.0278438736132434E-2</v>
      </c>
      <c r="K95" s="34">
        <f t="shared" ca="1" si="41"/>
        <v>2.1421743706969032E-2</v>
      </c>
      <c r="L95" s="34" t="str">
        <f t="shared" ca="1" si="41"/>
        <v xml:space="preserve"> </v>
      </c>
      <c r="M95" s="64" t="str">
        <f t="shared" ca="1" si="41"/>
        <v xml:space="preserve"> </v>
      </c>
      <c r="N95" s="34">
        <f t="shared" ca="1" si="41"/>
        <v>1.3744055275320299E-2</v>
      </c>
      <c r="O95" s="55">
        <f t="shared" ca="1" si="41"/>
        <v>-0.11775422219191101</v>
      </c>
      <c r="P95" s="53">
        <f t="shared" ca="1" si="41"/>
        <v>2.7833746313993935E-2</v>
      </c>
      <c r="Q95" s="34">
        <f t="shared" ca="1" si="41"/>
        <v>1.050291710433271E-2</v>
      </c>
      <c r="R95" s="34">
        <f t="shared" ca="1" si="41"/>
        <v>-2.3151556329152889E-3</v>
      </c>
      <c r="S95" s="34">
        <f t="shared" ca="1" si="41"/>
        <v>8.9067138996143935E-3</v>
      </c>
      <c r="T95" s="34" t="str">
        <f t="shared" ca="1" si="41"/>
        <v xml:space="preserve"> </v>
      </c>
      <c r="U95" s="34">
        <f t="shared" ca="1" si="41"/>
        <v>-6.0243610700184691E-3</v>
      </c>
      <c r="V95" s="34">
        <f t="shared" ca="1" si="41"/>
        <v>2.8715787029219841E-2</v>
      </c>
      <c r="W95" s="34" t="str">
        <f t="shared" ca="1" si="41"/>
        <v xml:space="preserve"> </v>
      </c>
      <c r="X95" s="34">
        <f t="shared" ca="1" si="41"/>
        <v>2.6709252382772775E-3</v>
      </c>
      <c r="Y95" s="55">
        <f t="shared" ca="1" si="41"/>
        <v>1.3462597279736199E-2</v>
      </c>
    </row>
    <row r="96" spans="1:25" s="33" customFormat="1" x14ac:dyDescent="0.2">
      <c r="A96" s="20">
        <v>40451</v>
      </c>
      <c r="B96" s="63">
        <f t="shared" ref="B96:Y96" ca="1" si="42">IF(AND(B31&gt;=0, (B30)&gt;0),B31/B30-1," ")</f>
        <v>-6.9619714094104612E-4</v>
      </c>
      <c r="C96" s="63">
        <f t="shared" ca="1" si="42"/>
        <v>-4.2863101820539429E-3</v>
      </c>
      <c r="D96" s="34">
        <f t="shared" ca="1" si="42"/>
        <v>-5.0893103190959854E-3</v>
      </c>
      <c r="E96" s="34">
        <f t="shared" ca="1" si="42"/>
        <v>8.2940611089477034E-3</v>
      </c>
      <c r="F96" s="34">
        <f t="shared" ca="1" si="42"/>
        <v>1.519792836512357E-2</v>
      </c>
      <c r="G96" s="53">
        <f t="shared" ca="1" si="42"/>
        <v>9.3027224207142822E-4</v>
      </c>
      <c r="H96" s="34">
        <f t="shared" ca="1" si="42"/>
        <v>-1.9766773778584157E-2</v>
      </c>
      <c r="I96" s="34">
        <f t="shared" ca="1" si="42"/>
        <v>-3.0551967268955815E-2</v>
      </c>
      <c r="J96" s="64">
        <f t="shared" ca="1" si="42"/>
        <v>-2.4538911062389701E-2</v>
      </c>
      <c r="K96" s="34">
        <f t="shared" ca="1" si="42"/>
        <v>1.0292838559186945E-2</v>
      </c>
      <c r="L96" s="34" t="str">
        <f t="shared" ca="1" si="42"/>
        <v xml:space="preserve"> </v>
      </c>
      <c r="M96" s="64" t="str">
        <f t="shared" ca="1" si="42"/>
        <v xml:space="preserve"> </v>
      </c>
      <c r="N96" s="34">
        <f t="shared" ca="1" si="42"/>
        <v>8.2852888556814719E-3</v>
      </c>
      <c r="O96" s="55">
        <f t="shared" ca="1" si="42"/>
        <v>-0.12696611964613203</v>
      </c>
      <c r="P96" s="53">
        <f t="shared" ca="1" si="42"/>
        <v>-3.3978679749394614E-2</v>
      </c>
      <c r="Q96" s="34">
        <f t="shared" ca="1" si="42"/>
        <v>-4.6167394053371336E-3</v>
      </c>
      <c r="R96" s="34">
        <f t="shared" ca="1" si="42"/>
        <v>-8.4331948135337731E-3</v>
      </c>
      <c r="S96" s="34">
        <f t="shared" ca="1" si="42"/>
        <v>-6.1179246881865046E-3</v>
      </c>
      <c r="T96" s="34" t="str">
        <f t="shared" ca="1" si="42"/>
        <v xml:space="preserve"> </v>
      </c>
      <c r="U96" s="34">
        <f t="shared" ca="1" si="42"/>
        <v>-1.0644914510417491E-2</v>
      </c>
      <c r="V96" s="34">
        <f t="shared" ca="1" si="42"/>
        <v>8.6739451231103715E-3</v>
      </c>
      <c r="W96" s="34" t="str">
        <f t="shared" ca="1" si="42"/>
        <v xml:space="preserve"> </v>
      </c>
      <c r="X96" s="34">
        <f t="shared" ca="1" si="42"/>
        <v>2.0237660467679275E-2</v>
      </c>
      <c r="Y96" s="55">
        <f t="shared" ca="1" si="42"/>
        <v>1.1081217807957788E-2</v>
      </c>
    </row>
    <row r="97" spans="1:25" s="33" customFormat="1" ht="12" thickBot="1" x14ac:dyDescent="0.25">
      <c r="A97" s="20">
        <v>40543</v>
      </c>
      <c r="B97" s="63">
        <f t="shared" ref="B97:Y97" ca="1" si="43">IF(AND(B32&gt;=0, (B31)&gt;0),B32/B31-1," ")</f>
        <v>-1.863899463162233E-3</v>
      </c>
      <c r="C97" s="63">
        <f t="shared" ca="1" si="43"/>
        <v>-6.1983444777432561E-3</v>
      </c>
      <c r="D97" s="34">
        <f t="shared" ca="1" si="43"/>
        <v>-7.0444047762978634E-3</v>
      </c>
      <c r="E97" s="34">
        <f t="shared" ca="1" si="43"/>
        <v>8.8548670528794116E-3</v>
      </c>
      <c r="F97" s="34">
        <f t="shared" ca="1" si="43"/>
        <v>1.3920475709009228E-2</v>
      </c>
      <c r="G97" s="53">
        <f t="shared" ca="1" si="43"/>
        <v>-3.6649459785038641E-3</v>
      </c>
      <c r="H97" s="34">
        <f t="shared" ca="1" si="43"/>
        <v>-1.2379787116456598E-4</v>
      </c>
      <c r="I97" s="34">
        <f t="shared" ca="1" si="43"/>
        <v>-2.4450947023240466E-2</v>
      </c>
      <c r="J97" s="64">
        <f t="shared" ca="1" si="43"/>
        <v>-2.1472539315204764E-2</v>
      </c>
      <c r="K97" s="34">
        <f t="shared" ca="1" si="43"/>
        <v>1.8366777787050204E-2</v>
      </c>
      <c r="L97" s="34" t="str">
        <f t="shared" ca="1" si="43"/>
        <v xml:space="preserve"> </v>
      </c>
      <c r="M97" s="64" t="str">
        <f t="shared" ca="1" si="43"/>
        <v xml:space="preserve"> </v>
      </c>
      <c r="N97" s="34">
        <f t="shared" ca="1" si="43"/>
        <v>1.0132379761426114E-2</v>
      </c>
      <c r="O97" s="55">
        <f t="shared" ca="1" si="43"/>
        <v>-9.2056163154764947E-2</v>
      </c>
      <c r="P97" s="53">
        <f t="shared" ca="1" si="43"/>
        <v>0.21045446924699807</v>
      </c>
      <c r="Q97" s="34">
        <f t="shared" ca="1" si="43"/>
        <v>-3.9975081803713675E-3</v>
      </c>
      <c r="R97" s="34">
        <f t="shared" ca="1" si="43"/>
        <v>-1.0805207075188505E-2</v>
      </c>
      <c r="S97" s="34">
        <f t="shared" ca="1" si="43"/>
        <v>-2.7874831061181937E-2</v>
      </c>
      <c r="T97" s="34" t="str">
        <f t="shared" ca="1" si="43"/>
        <v xml:space="preserve"> </v>
      </c>
      <c r="U97" s="34">
        <f t="shared" ca="1" si="43"/>
        <v>-1.0201277428073086E-2</v>
      </c>
      <c r="V97" s="34">
        <f t="shared" ca="1" si="43"/>
        <v>5.9055951636373116E-3</v>
      </c>
      <c r="W97" s="34" t="str">
        <f t="shared" ca="1" si="43"/>
        <v xml:space="preserve"> </v>
      </c>
      <c r="X97" s="34">
        <f t="shared" ca="1" si="43"/>
        <v>0.14896136295132045</v>
      </c>
      <c r="Y97" s="55">
        <f t="shared" ca="1" si="43"/>
        <v>4.4184118272868833E-2</v>
      </c>
    </row>
    <row r="98" spans="1:25" s="33" customFormat="1" x14ac:dyDescent="0.2">
      <c r="A98" s="14">
        <v>40633</v>
      </c>
      <c r="B98" s="67">
        <f t="shared" ref="B98:Y98" ca="1" si="44">IF(AND(B33&gt;=0, (B32)&gt;0),B33/B32-1," ")</f>
        <v>7.1902931977696483E-4</v>
      </c>
      <c r="C98" s="67">
        <f t="shared" ca="1" si="44"/>
        <v>-3.7141893155810957E-3</v>
      </c>
      <c r="D98" s="59">
        <f t="shared" ca="1" si="44"/>
        <v>-4.5578193307544979E-3</v>
      </c>
      <c r="E98" s="59">
        <f t="shared" ca="1" si="44"/>
        <v>1.1518475523839111E-2</v>
      </c>
      <c r="F98" s="59">
        <f t="shared" ca="1" si="44"/>
        <v>1.5932037318126424E-2</v>
      </c>
      <c r="G98" s="60">
        <f t="shared" ca="1" si="44"/>
        <v>-9.8858875270524393E-4</v>
      </c>
      <c r="H98" s="59">
        <f t="shared" ca="1" si="44"/>
        <v>-1.6530897501597308E-2</v>
      </c>
      <c r="I98" s="59">
        <f t="shared" ca="1" si="44"/>
        <v>-1.7353678424067986E-2</v>
      </c>
      <c r="J98" s="68">
        <f t="shared" ca="1" si="44"/>
        <v>-1.6728602493868427E-2</v>
      </c>
      <c r="K98" s="59">
        <f t="shared" ca="1" si="44"/>
        <v>1.5108949411522632E-2</v>
      </c>
      <c r="L98" s="59" t="str">
        <f t="shared" ca="1" si="44"/>
        <v xml:space="preserve"> </v>
      </c>
      <c r="M98" s="68" t="str">
        <f t="shared" ca="1" si="44"/>
        <v xml:space="preserve"> </v>
      </c>
      <c r="N98" s="59">
        <f t="shared" ca="1" si="44"/>
        <v>1.3256879666016852E-2</v>
      </c>
      <c r="O98" s="61">
        <f t="shared" ca="1" si="44"/>
        <v>-9.6925446121097547E-2</v>
      </c>
      <c r="P98" s="60">
        <f t="shared" ca="1" si="44"/>
        <v>1.04686859452314</v>
      </c>
      <c r="Q98" s="59">
        <f t="shared" ca="1" si="44"/>
        <v>-9.9688636793882068E-4</v>
      </c>
      <c r="R98" s="59">
        <f t="shared" ca="1" si="44"/>
        <v>-9.4723805519713045E-3</v>
      </c>
      <c r="S98" s="59">
        <f t="shared" ca="1" si="44"/>
        <v>-1</v>
      </c>
      <c r="T98" s="59" t="str">
        <f t="shared" ca="1" si="44"/>
        <v xml:space="preserve"> </v>
      </c>
      <c r="U98" s="59">
        <f t="shared" ca="1" si="44"/>
        <v>-6.4925361622688582E-3</v>
      </c>
      <c r="V98" s="59">
        <f t="shared" ca="1" si="44"/>
        <v>-1</v>
      </c>
      <c r="W98" s="59" t="str">
        <f t="shared" ca="1" si="44"/>
        <v xml:space="preserve"> </v>
      </c>
      <c r="X98" s="59">
        <f t="shared" ca="1" si="44"/>
        <v>2.6116942402132088</v>
      </c>
      <c r="Y98" s="61">
        <f t="shared" ca="1" si="44"/>
        <v>3.150665598991953E-2</v>
      </c>
    </row>
    <row r="99" spans="1:25" s="33" customFormat="1" x14ac:dyDescent="0.2">
      <c r="A99" s="20">
        <v>40724</v>
      </c>
      <c r="B99" s="63">
        <f ca="1">IF(AND(B34&gt;=0, (B33)&gt;0),B34/B33-1," ")</f>
        <v>-1.5789993546672099E-3</v>
      </c>
      <c r="C99" s="63">
        <f t="shared" ref="C99:Y99" ca="1" si="45">IF(AND(C34&gt;=0, (C33)&gt;0),C34/C33-1," ")</f>
        <v>-5.5286099524475274E-3</v>
      </c>
      <c r="D99" s="34">
        <f t="shared" ca="1" si="45"/>
        <v>-6.1884773361930989E-3</v>
      </c>
      <c r="E99" s="34">
        <f t="shared" ca="1" si="45"/>
        <v>7.8974738777439768E-3</v>
      </c>
      <c r="F99" s="34">
        <f t="shared" ca="1" si="45"/>
        <v>9.5282764070370174E-3</v>
      </c>
      <c r="G99" s="53">
        <f t="shared" ca="1" si="45"/>
        <v>-3.0336562039781079E-3</v>
      </c>
      <c r="H99" s="34">
        <f t="shared" ca="1" si="45"/>
        <v>4.1622581554876525E-3</v>
      </c>
      <c r="I99" s="34">
        <f t="shared" ca="1" si="45"/>
        <v>-2.414509140889487E-2</v>
      </c>
      <c r="J99" s="64">
        <f t="shared" ca="1" si="45"/>
        <v>-1.9124335026283412E-2</v>
      </c>
      <c r="K99" s="34">
        <f t="shared" ca="1" si="45"/>
        <v>1.0414473052470674E-2</v>
      </c>
      <c r="L99" s="34" t="str">
        <f t="shared" ca="1" si="45"/>
        <v xml:space="preserve"> </v>
      </c>
      <c r="M99" s="64" t="str">
        <f t="shared" ca="1" si="45"/>
        <v xml:space="preserve"> </v>
      </c>
      <c r="N99" s="34">
        <f t="shared" ca="1" si="45"/>
        <v>9.6790145762706281E-3</v>
      </c>
      <c r="O99" s="55">
        <f t="shared" ca="1" si="45"/>
        <v>-0.10759250347752713</v>
      </c>
      <c r="P99" s="53">
        <f t="shared" ca="1" si="45"/>
        <v>8.2210781618399231E-3</v>
      </c>
      <c r="Q99" s="34">
        <f t="shared" ca="1" si="45"/>
        <v>-3.1553101121452043E-3</v>
      </c>
      <c r="R99" s="34">
        <f t="shared" ca="1" si="45"/>
        <v>-9.4664761834845068E-3</v>
      </c>
      <c r="S99" s="34" t="str">
        <f t="shared" ca="1" si="45"/>
        <v xml:space="preserve"> </v>
      </c>
      <c r="T99" s="34" t="str">
        <f t="shared" ca="1" si="45"/>
        <v xml:space="preserve"> </v>
      </c>
      <c r="U99" s="34">
        <f t="shared" ca="1" si="45"/>
        <v>-7.5817937311367656E-3</v>
      </c>
      <c r="V99" s="34" t="str">
        <f t="shared" ca="1" si="45"/>
        <v xml:space="preserve"> </v>
      </c>
      <c r="W99" s="34" t="str">
        <f t="shared" ca="1" si="45"/>
        <v xml:space="preserve"> </v>
      </c>
      <c r="X99" s="34">
        <f t="shared" ca="1" si="45"/>
        <v>1.5855814461033013E-2</v>
      </c>
      <c r="Y99" s="55">
        <f t="shared" ca="1" si="45"/>
        <v>5.3111032357077592E-2</v>
      </c>
    </row>
    <row r="100" spans="1:25" s="33" customFormat="1" x14ac:dyDescent="0.2">
      <c r="A100" s="20">
        <v>40816</v>
      </c>
      <c r="B100" s="63">
        <f t="shared" ref="B100:Y100" ca="1" si="46">IF(AND(B35&gt;=0, (B34)&gt;0),B35/B34-1," ")</f>
        <v>-2.9724574456867492E-3</v>
      </c>
      <c r="C100" s="63">
        <f t="shared" ca="1" si="46"/>
        <v>-4.9718984919709941E-3</v>
      </c>
      <c r="D100" s="34">
        <f t="shared" ca="1" si="46"/>
        <v>-5.3216850675017469E-3</v>
      </c>
      <c r="E100" s="34">
        <f t="shared" ca="1" si="46"/>
        <v>1.7609839097396662E-3</v>
      </c>
      <c r="F100" s="34">
        <f t="shared" ca="1" si="46"/>
        <v>2.8852902898510724E-3</v>
      </c>
      <c r="G100" s="53">
        <f t="shared" ca="1" si="46"/>
        <v>-2.8868549088947315E-3</v>
      </c>
      <c r="H100" s="34">
        <f t="shared" ca="1" si="46"/>
        <v>1.6044622687282128E-2</v>
      </c>
      <c r="I100" s="34">
        <f t="shared" ca="1" si="46"/>
        <v>-1.7145391984828895E-2</v>
      </c>
      <c r="J100" s="64">
        <f t="shared" ca="1" si="46"/>
        <v>-1.2650004335678977E-2</v>
      </c>
      <c r="K100" s="34">
        <f t="shared" ca="1" si="46"/>
        <v>-3.8501735534079984E-4</v>
      </c>
      <c r="L100" s="34" t="str">
        <f t="shared" ca="1" si="46"/>
        <v xml:space="preserve"> </v>
      </c>
      <c r="M100" s="64" t="str">
        <f t="shared" ca="1" si="46"/>
        <v xml:space="preserve"> </v>
      </c>
      <c r="N100" s="34">
        <f t="shared" ca="1" si="46"/>
        <v>1.617987732607018E-3</v>
      </c>
      <c r="O100" s="55">
        <f t="shared" ca="1" si="46"/>
        <v>-0.10604186196332588</v>
      </c>
      <c r="P100" s="53">
        <f t="shared" ca="1" si="46"/>
        <v>1.1785899651205245E-2</v>
      </c>
      <c r="Q100" s="34">
        <f t="shared" ca="1" si="46"/>
        <v>-2.6051171225150993E-3</v>
      </c>
      <c r="R100" s="34">
        <f t="shared" ca="1" si="46"/>
        <v>-9.7291849230611849E-3</v>
      </c>
      <c r="S100" s="34" t="str">
        <f t="shared" ca="1" si="46"/>
        <v xml:space="preserve"> </v>
      </c>
      <c r="T100" s="34" t="str">
        <f t="shared" ca="1" si="46"/>
        <v xml:space="preserve"> </v>
      </c>
      <c r="U100" s="34">
        <f t="shared" ca="1" si="46"/>
        <v>-6.2101568431408571E-3</v>
      </c>
      <c r="V100" s="34" t="str">
        <f t="shared" ca="1" si="46"/>
        <v xml:space="preserve"> </v>
      </c>
      <c r="W100" s="34" t="str">
        <f t="shared" ca="1" si="46"/>
        <v xml:space="preserve"> </v>
      </c>
      <c r="X100" s="34">
        <f t="shared" ca="1" si="46"/>
        <v>7.2952750141157541E-3</v>
      </c>
      <c r="Y100" s="55">
        <f t="shared" ca="1" si="46"/>
        <v>2.7419810015205881E-2</v>
      </c>
    </row>
    <row r="101" spans="1:25" s="33" customFormat="1" ht="12" thickBot="1" x14ac:dyDescent="0.25">
      <c r="A101" s="26">
        <v>40908</v>
      </c>
      <c r="B101" s="65">
        <f t="shared" ref="B101:Y101" ca="1" si="47">IF(AND(B36&gt;=0, (B35)&gt;0),B36/B35-1," ")</f>
        <v>6.9315429898397785E-3</v>
      </c>
      <c r="C101" s="65">
        <f t="shared" ca="1" si="47"/>
        <v>4.7890841225957104E-3</v>
      </c>
      <c r="D101" s="56">
        <f t="shared" ca="1" si="47"/>
        <v>4.4091305155140592E-3</v>
      </c>
      <c r="E101" s="56">
        <f t="shared" ca="1" si="47"/>
        <v>1.1969472925850821E-2</v>
      </c>
      <c r="F101" s="56">
        <f t="shared" ca="1" si="47"/>
        <v>1.3254065570567297E-2</v>
      </c>
      <c r="G101" s="57">
        <f t="shared" ca="1" si="47"/>
        <v>5.2361674742498199E-3</v>
      </c>
      <c r="H101" s="56">
        <f t="shared" ca="1" si="47"/>
        <v>8.2482241601671502E-2</v>
      </c>
      <c r="I101" s="56">
        <f t="shared" ca="1" si="47"/>
        <v>-1.1178386914007965E-2</v>
      </c>
      <c r="J101" s="66">
        <f t="shared" ca="1" si="47"/>
        <v>-7.1781447041189272E-3</v>
      </c>
      <c r="K101" s="56">
        <f t="shared" ca="1" si="47"/>
        <v>1.5964756013882475E-2</v>
      </c>
      <c r="L101" s="56" t="str">
        <f t="shared" ca="1" si="47"/>
        <v xml:space="preserve"> </v>
      </c>
      <c r="M101" s="66" t="str">
        <f t="shared" ca="1" si="47"/>
        <v xml:space="preserve"> </v>
      </c>
      <c r="N101" s="56">
        <f t="shared" ca="1" si="47"/>
        <v>1.261265759771546E-2</v>
      </c>
      <c r="O101" s="58">
        <f t="shared" ca="1" si="47"/>
        <v>-4.3955093178239979E-2</v>
      </c>
      <c r="P101" s="57">
        <f t="shared" ca="1" si="47"/>
        <v>-1.3232968940814493E-2</v>
      </c>
      <c r="Q101" s="56">
        <f t="shared" ca="1" si="47"/>
        <v>5.1536100171369892E-3</v>
      </c>
      <c r="R101" s="56">
        <f t="shared" ca="1" si="47"/>
        <v>-8.2489502033813444E-3</v>
      </c>
      <c r="S101" s="56" t="str">
        <f t="shared" ca="1" si="47"/>
        <v xml:space="preserve"> </v>
      </c>
      <c r="T101" s="56" t="str">
        <f t="shared" ca="1" si="47"/>
        <v xml:space="preserve"> </v>
      </c>
      <c r="U101" s="56">
        <f t="shared" ca="1" si="47"/>
        <v>2.1929415223884696E-2</v>
      </c>
      <c r="V101" s="56" t="str">
        <f t="shared" ca="1" si="47"/>
        <v xml:space="preserve"> </v>
      </c>
      <c r="W101" s="56" t="str">
        <f t="shared" ca="1" si="47"/>
        <v xml:space="preserve"> </v>
      </c>
      <c r="X101" s="56">
        <f t="shared" ca="1" si="47"/>
        <v>3.8478195364517465E-3</v>
      </c>
      <c r="Y101" s="58">
        <f t="shared" ca="1" si="47"/>
        <v>6.7159990475209597E-3</v>
      </c>
    </row>
    <row r="102" spans="1:25" s="33" customFormat="1" x14ac:dyDescent="0.2">
      <c r="A102" s="14">
        <v>40999</v>
      </c>
      <c r="B102" s="67">
        <f t="shared" ref="B102:Y102" ca="1" si="48">IF(AND(B37&gt;=0, (B36)&gt;0),B37/B36-1," ")</f>
        <v>2.4152928262455298E-4</v>
      </c>
      <c r="C102" s="67">
        <f t="shared" ca="1" si="48"/>
        <v>-2.6103162906124799E-3</v>
      </c>
      <c r="D102" s="59">
        <f t="shared" ca="1" si="48"/>
        <v>-3.080806120886237E-3</v>
      </c>
      <c r="E102" s="59">
        <f t="shared" ca="1" si="48"/>
        <v>6.8999791165362812E-3</v>
      </c>
      <c r="F102" s="59">
        <f t="shared" ca="1" si="48"/>
        <v>7.7802203058459085E-3</v>
      </c>
      <c r="G102" s="60">
        <f t="shared" ca="1" si="48"/>
        <v>6.4294106192286371E-4</v>
      </c>
      <c r="H102" s="59">
        <f t="shared" ca="1" si="48"/>
        <v>-3.2967234755985397E-2</v>
      </c>
      <c r="I102" s="59">
        <f t="shared" ca="1" si="48"/>
        <v>-1.3009994802142266E-2</v>
      </c>
      <c r="J102" s="68">
        <f t="shared" ca="1" si="48"/>
        <v>-1.3584016827746237E-2</v>
      </c>
      <c r="K102" s="59">
        <f t="shared" ca="1" si="48"/>
        <v>7.5308869934620493E-3</v>
      </c>
      <c r="L102" s="59" t="str">
        <f t="shared" ca="1" si="48"/>
        <v xml:space="preserve"> </v>
      </c>
      <c r="M102" s="68" t="str">
        <f t="shared" ca="1" si="48"/>
        <v xml:space="preserve"> </v>
      </c>
      <c r="N102" s="59">
        <f t="shared" ca="1" si="48"/>
        <v>7.6437221257410481E-3</v>
      </c>
      <c r="O102" s="61">
        <f t="shared" ca="1" si="48"/>
        <v>-6.4929854018163757E-2</v>
      </c>
      <c r="P102" s="60">
        <f t="shared" ca="1" si="48"/>
        <v>-1.3870864471694833E-2</v>
      </c>
      <c r="Q102" s="59">
        <f t="shared" ca="1" si="48"/>
        <v>-2.2558949080986324E-5</v>
      </c>
      <c r="R102" s="59">
        <f t="shared" ca="1" si="48"/>
        <v>-9.1139920703829924E-3</v>
      </c>
      <c r="S102" s="59" t="str">
        <f t="shared" ca="1" si="48"/>
        <v xml:space="preserve"> </v>
      </c>
      <c r="T102" s="59" t="str">
        <f t="shared" ca="1" si="48"/>
        <v xml:space="preserve"> </v>
      </c>
      <c r="U102" s="59">
        <f t="shared" ca="1" si="48"/>
        <v>-1.170321957691467E-2</v>
      </c>
      <c r="V102" s="59" t="str">
        <f t="shared" ca="1" si="48"/>
        <v xml:space="preserve"> </v>
      </c>
      <c r="W102" s="59" t="str">
        <f t="shared" ca="1" si="48"/>
        <v xml:space="preserve"> </v>
      </c>
      <c r="X102" s="59">
        <f t="shared" ca="1" si="48"/>
        <v>7.7360099226291279E-3</v>
      </c>
      <c r="Y102" s="61">
        <f t="shared" ca="1" si="48"/>
        <v>1.5878802229404743E-2</v>
      </c>
    </row>
    <row r="103" spans="1:25" s="33" customFormat="1" x14ac:dyDescent="0.2">
      <c r="A103" s="20">
        <v>41090</v>
      </c>
      <c r="B103" s="63">
        <f t="shared" ref="B103:Y103" ca="1" si="49">IF(AND(B38&gt;=0, (B37)&gt;0),B38/B37-1," ")</f>
        <v>-2.9355392322467644E-3</v>
      </c>
      <c r="C103" s="63">
        <f t="shared" ca="1" si="49"/>
        <v>-5.3967894683323303E-3</v>
      </c>
      <c r="D103" s="34">
        <f t="shared" ca="1" si="49"/>
        <v>-5.7661010975691429E-3</v>
      </c>
      <c r="E103" s="34">
        <f t="shared" ca="1" si="49"/>
        <v>2.756677636477356E-3</v>
      </c>
      <c r="F103" s="34">
        <f t="shared" ca="1" si="49"/>
        <v>2.6713769306938584E-3</v>
      </c>
      <c r="G103" s="53">
        <f t="shared" ca="1" si="49"/>
        <v>-3.6677879273107061E-3</v>
      </c>
      <c r="H103" s="34">
        <f t="shared" ca="1" si="49"/>
        <v>3.0085754669379794E-2</v>
      </c>
      <c r="I103" s="34">
        <f t="shared" ca="1" si="49"/>
        <v>-1.8790770320941452E-2</v>
      </c>
      <c r="J103" s="64">
        <f t="shared" ca="1" si="49"/>
        <v>-1.8480794184293048E-2</v>
      </c>
      <c r="K103" s="34">
        <f t="shared" ca="1" si="49"/>
        <v>3.1380327521017826E-3</v>
      </c>
      <c r="L103" s="34" t="str">
        <f t="shared" ca="1" si="49"/>
        <v xml:space="preserve"> </v>
      </c>
      <c r="M103" s="64" t="str">
        <f t="shared" ca="1" si="49"/>
        <v xml:space="preserve"> </v>
      </c>
      <c r="N103" s="34">
        <f t="shared" ca="1" si="49"/>
        <v>3.686859825174027E-3</v>
      </c>
      <c r="O103" s="55">
        <f t="shared" ca="1" si="49"/>
        <v>-9.8692265255076239E-2</v>
      </c>
      <c r="P103" s="53">
        <f t="shared" ca="1" si="49"/>
        <v>7.3416880129539841E-3</v>
      </c>
      <c r="Q103" s="34">
        <f t="shared" ca="1" si="49"/>
        <v>-3.5014758028254489E-3</v>
      </c>
      <c r="R103" s="34">
        <f t="shared" ca="1" si="49"/>
        <v>-2.2932879613909662E-2</v>
      </c>
      <c r="S103" s="34" t="str">
        <f t="shared" ca="1" si="49"/>
        <v xml:space="preserve"> </v>
      </c>
      <c r="T103" s="34" t="str">
        <f t="shared" ca="1" si="49"/>
        <v xml:space="preserve"> </v>
      </c>
      <c r="U103" s="34">
        <f t="shared" ca="1" si="49"/>
        <v>6.804230148426571E-3</v>
      </c>
      <c r="V103" s="34" t="str">
        <f t="shared" ca="1" si="49"/>
        <v xml:space="preserve"> </v>
      </c>
      <c r="W103" s="34" t="str">
        <f t="shared" ca="1" si="49"/>
        <v xml:space="preserve"> </v>
      </c>
      <c r="X103" s="34">
        <f t="shared" ca="1" si="49"/>
        <v>7.9882266401321012E-3</v>
      </c>
      <c r="Y103" s="55">
        <f t="shared" ca="1" si="49"/>
        <v>1.3724351348088026E-2</v>
      </c>
    </row>
    <row r="104" spans="1:25" s="33" customFormat="1" x14ac:dyDescent="0.2">
      <c r="A104" s="20">
        <v>41182</v>
      </c>
      <c r="B104" s="63">
        <f t="shared" ref="B104:Y104" ca="1" si="50">IF(AND(B39&gt;=0, (B38)&gt;0),B39/B38-1," ")</f>
        <v>-3.1179922814928984E-3</v>
      </c>
      <c r="C104" s="63">
        <f t="shared" ca="1" si="50"/>
        <v>-4.4637281878728841E-3</v>
      </c>
      <c r="D104" s="34">
        <f t="shared" ca="1" si="50"/>
        <v>-4.629534955031489E-3</v>
      </c>
      <c r="E104" s="34">
        <f t="shared" ca="1" si="50"/>
        <v>-3.0969734853170117E-5</v>
      </c>
      <c r="F104" s="34">
        <f t="shared" ca="1" si="50"/>
        <v>-8.7191232568750721E-4</v>
      </c>
      <c r="G104" s="53">
        <f t="shared" ca="1" si="50"/>
        <v>-1.9119267283227437E-3</v>
      </c>
      <c r="H104" s="34">
        <f t="shared" ca="1" si="50"/>
        <v>3.9425886087391948E-3</v>
      </c>
      <c r="I104" s="34">
        <f t="shared" ca="1" si="50"/>
        <v>-2.3734442499098951E-2</v>
      </c>
      <c r="J104" s="64">
        <f t="shared" ca="1" si="50"/>
        <v>-2.4722631018829544E-2</v>
      </c>
      <c r="K104" s="34">
        <f t="shared" ca="1" si="50"/>
        <v>-2.5888867231628199E-3</v>
      </c>
      <c r="L104" s="34" t="str">
        <f t="shared" ca="1" si="50"/>
        <v xml:space="preserve"> </v>
      </c>
      <c r="M104" s="64" t="str">
        <f t="shared" ca="1" si="50"/>
        <v xml:space="preserve"> </v>
      </c>
      <c r="N104" s="34">
        <f t="shared" ca="1" si="50"/>
        <v>-1.2878541434990787E-4</v>
      </c>
      <c r="O104" s="55">
        <f t="shared" ca="1" si="50"/>
        <v>-7.3558402019081148E-2</v>
      </c>
      <c r="P104" s="53">
        <f t="shared" ca="1" si="50"/>
        <v>-1.5834756470801681E-3</v>
      </c>
      <c r="Q104" s="34">
        <f t="shared" ca="1" si="50"/>
        <v>1.550558337579222E-3</v>
      </c>
      <c r="R104" s="34">
        <f t="shared" ca="1" si="50"/>
        <v>-1.0512352852382945E-2</v>
      </c>
      <c r="S104" s="34" t="str">
        <f t="shared" ca="1" si="50"/>
        <v xml:space="preserve"> </v>
      </c>
      <c r="T104" s="34" t="str">
        <f t="shared" ca="1" si="50"/>
        <v xml:space="preserve"> </v>
      </c>
      <c r="U104" s="34">
        <f t="shared" ca="1" si="50"/>
        <v>-4.6132378158235676E-3</v>
      </c>
      <c r="V104" s="34" t="str">
        <f t="shared" ca="1" si="50"/>
        <v xml:space="preserve"> </v>
      </c>
      <c r="W104" s="34" t="str">
        <f t="shared" ca="1" si="50"/>
        <v xml:space="preserve"> </v>
      </c>
      <c r="X104" s="34">
        <f t="shared" ca="1" si="50"/>
        <v>7.1329328960523242E-4</v>
      </c>
      <c r="Y104" s="55">
        <f t="shared" ca="1" si="50"/>
        <v>9.7326541312670045E-5</v>
      </c>
    </row>
    <row r="105" spans="1:25" s="33" customFormat="1" ht="12" thickBot="1" x14ac:dyDescent="0.25">
      <c r="A105" s="26">
        <v>41274</v>
      </c>
      <c r="B105" s="65">
        <f t="shared" ref="B105:Y105" ca="1" si="51">IF(AND(B40&gt;=0, (B39)&gt;0),B40/B39-1," ")</f>
        <v>-2.5958276352723297E-3</v>
      </c>
      <c r="C105" s="65">
        <f t="shared" ca="1" si="51"/>
        <v>-5.1674024999971424E-3</v>
      </c>
      <c r="D105" s="56">
        <f t="shared" ca="1" si="51"/>
        <v>-5.1682402439204855E-3</v>
      </c>
      <c r="E105" s="56">
        <f t="shared" ca="1" si="51"/>
        <v>3.2770326822577633E-3</v>
      </c>
      <c r="F105" s="56">
        <f t="shared" ca="1" si="51"/>
        <v>-5.1493229889617576E-3</v>
      </c>
      <c r="G105" s="57">
        <f t="shared" ca="1" si="51"/>
        <v>-4.6025224943594401E-3</v>
      </c>
      <c r="H105" s="56">
        <f t="shared" ca="1" si="51"/>
        <v>-2.1958441088334446E-3</v>
      </c>
      <c r="I105" s="56">
        <f t="shared" ca="1" si="51"/>
        <v>-1.1786106555691123E-2</v>
      </c>
      <c r="J105" s="66">
        <f t="shared" ca="1" si="51"/>
        <v>-5.7643476105756486E-3</v>
      </c>
      <c r="K105" s="56">
        <f t="shared" ca="1" si="51"/>
        <v>-4.0231857052673847E-3</v>
      </c>
      <c r="L105" s="56" t="str">
        <f t="shared" ca="1" si="51"/>
        <v xml:space="preserve"> </v>
      </c>
      <c r="M105" s="66" t="str">
        <f t="shared" ca="1" si="51"/>
        <v xml:space="preserve"> </v>
      </c>
      <c r="N105" s="56">
        <f t="shared" ca="1" si="51"/>
        <v>3.9152675834315254E-3</v>
      </c>
      <c r="O105" s="58">
        <f t="shared" ca="1" si="51"/>
        <v>-6.8092428971119667E-2</v>
      </c>
      <c r="P105" s="57">
        <f t="shared" ca="1" si="51"/>
        <v>-1.1836661747362753E-2</v>
      </c>
      <c r="Q105" s="56">
        <f t="shared" ca="1" si="51"/>
        <v>-3.1164994500282317E-3</v>
      </c>
      <c r="R105" s="56">
        <f t="shared" ca="1" si="51"/>
        <v>-1.5193403636735714E-2</v>
      </c>
      <c r="S105" s="56" t="str">
        <f t="shared" ca="1" si="51"/>
        <v xml:space="preserve"> </v>
      </c>
      <c r="T105" s="56" t="str">
        <f t="shared" ca="1" si="51"/>
        <v xml:space="preserve"> </v>
      </c>
      <c r="U105" s="56">
        <f t="shared" ca="1" si="51"/>
        <v>-1.1267291756458242E-3</v>
      </c>
      <c r="V105" s="56" t="str">
        <f t="shared" ca="1" si="51"/>
        <v xml:space="preserve"> </v>
      </c>
      <c r="W105" s="56" t="str">
        <f t="shared" ca="1" si="51"/>
        <v xml:space="preserve"> </v>
      </c>
      <c r="X105" s="56">
        <f t="shared" ca="1" si="51"/>
        <v>-1.0500165907936898E-2</v>
      </c>
      <c r="Y105" s="58">
        <f t="shared" ca="1" si="51"/>
        <v>-2.1384335604332505E-2</v>
      </c>
    </row>
    <row r="106" spans="1:25" s="33" customFormat="1" x14ac:dyDescent="0.2">
      <c r="A106" s="14">
        <v>41364</v>
      </c>
      <c r="B106" s="67">
        <f t="shared" ref="B106:Y106" ca="1" si="52">IF(AND(B41&gt;=0, (B40)&gt;0),B41/B40-1," ")</f>
        <v>-1.1777692927618988E-2</v>
      </c>
      <c r="C106" s="67">
        <f t="shared" ca="1" si="52"/>
        <v>-1.7691505297992793E-2</v>
      </c>
      <c r="D106" s="59">
        <f t="shared" ca="1" si="52"/>
        <v>-1.8247400017814219E-2</v>
      </c>
      <c r="E106" s="59">
        <f t="shared" ca="1" si="52"/>
        <v>1.614360634908607E-3</v>
      </c>
      <c r="F106" s="59">
        <f t="shared" ca="1" si="52"/>
        <v>-5.6948636841274158E-3</v>
      </c>
      <c r="G106" s="60">
        <f t="shared" ca="1" si="52"/>
        <v>-1.444408055148616E-2</v>
      </c>
      <c r="H106" s="59">
        <f t="shared" ca="1" si="52"/>
        <v>1.8533963759107763E-2</v>
      </c>
      <c r="I106" s="59">
        <f t="shared" ca="1" si="52"/>
        <v>-3.1789375135646059E-2</v>
      </c>
      <c r="J106" s="68">
        <f t="shared" ca="1" si="52"/>
        <v>-3.5351370398476911E-2</v>
      </c>
      <c r="K106" s="59">
        <f t="shared" ca="1" si="52"/>
        <v>-5.8476956682705916E-3</v>
      </c>
      <c r="L106" s="59" t="str">
        <f t="shared" ca="1" si="52"/>
        <v xml:space="preserve"> </v>
      </c>
      <c r="M106" s="68" t="str">
        <f t="shared" ca="1" si="52"/>
        <v xml:space="preserve"> </v>
      </c>
      <c r="N106" s="59">
        <f t="shared" ca="1" si="52"/>
        <v>2.1769664979605086E-3</v>
      </c>
      <c r="O106" s="61">
        <f t="shared" ca="1" si="52"/>
        <v>-8.4092080220603216E-2</v>
      </c>
      <c r="P106" s="60">
        <f t="shared" ca="1" si="52"/>
        <v>-0.93404868674235786</v>
      </c>
      <c r="Q106" s="59">
        <f t="shared" ca="1" si="52"/>
        <v>-1.0808802865857836E-2</v>
      </c>
      <c r="R106" s="59">
        <f t="shared" ca="1" si="52"/>
        <v>-1.5226904609857428E-2</v>
      </c>
      <c r="S106" s="59" t="str">
        <f t="shared" ca="1" si="52"/>
        <v xml:space="preserve"> </v>
      </c>
      <c r="T106" s="59" t="str">
        <f t="shared" ca="1" si="52"/>
        <v xml:space="preserve"> </v>
      </c>
      <c r="U106" s="59">
        <f t="shared" ca="1" si="52"/>
        <v>-7.917699733687833E-3</v>
      </c>
      <c r="V106" s="59" t="str">
        <f t="shared" ca="1" si="52"/>
        <v xml:space="preserve"> </v>
      </c>
      <c r="W106" s="59" t="str">
        <f t="shared" ca="1" si="52"/>
        <v xml:space="preserve"> </v>
      </c>
      <c r="X106" s="59">
        <f t="shared" ca="1" si="52"/>
        <v>-0.99992185540555534</v>
      </c>
      <c r="Y106" s="61">
        <f t="shared" ca="1" si="52"/>
        <v>3.3111139835720449E-2</v>
      </c>
    </row>
    <row r="107" spans="1:25" s="33" customFormat="1" x14ac:dyDescent="0.2">
      <c r="A107" s="20">
        <v>41455</v>
      </c>
      <c r="B107" s="63">
        <f t="shared" ref="B107:Y107" ca="1" si="53">IF(AND(B42&gt;=0, (B41)&gt;0),B42/B41-1," ")</f>
        <v>-2.30305195739966E-4</v>
      </c>
      <c r="C107" s="63">
        <f t="shared" ca="1" si="53"/>
        <v>-1.2799989621337104E-4</v>
      </c>
      <c r="D107" s="34">
        <f t="shared" ca="1" si="53"/>
        <v>-1.5082659818610455E-4</v>
      </c>
      <c r="E107" s="34">
        <f t="shared" ca="1" si="53"/>
        <v>-4.5751398350024619E-4</v>
      </c>
      <c r="F107" s="34">
        <f t="shared" ca="1" si="53"/>
        <v>3.5839911340640462E-4</v>
      </c>
      <c r="G107" s="53">
        <f t="shared" ca="1" si="53"/>
        <v>2.6650188252193008E-3</v>
      </c>
      <c r="H107" s="34">
        <f t="shared" ca="1" si="53"/>
        <v>1.2421574622483167E-2</v>
      </c>
      <c r="I107" s="34">
        <f t="shared" ca="1" si="53"/>
        <v>-1.9669217346050205E-2</v>
      </c>
      <c r="J107" s="64">
        <f t="shared" ca="1" si="53"/>
        <v>-1.7274107446385356E-2</v>
      </c>
      <c r="K107" s="34">
        <f t="shared" ca="1" si="53"/>
        <v>9.6426829740803299E-4</v>
      </c>
      <c r="L107" s="34" t="str">
        <f t="shared" ca="1" si="53"/>
        <v xml:space="preserve"> </v>
      </c>
      <c r="M107" s="64" t="str">
        <f t="shared" ca="1" si="53"/>
        <v xml:space="preserve"> </v>
      </c>
      <c r="N107" s="34">
        <f t="shared" ca="1" si="53"/>
        <v>1.5457075220437488E-5</v>
      </c>
      <c r="O107" s="55">
        <f t="shared" ca="1" si="53"/>
        <v>-0.10773743484245868</v>
      </c>
      <c r="P107" s="53">
        <f t="shared" ca="1" si="53"/>
        <v>-0.21330883852734328</v>
      </c>
      <c r="Q107" s="34">
        <f t="shared" ca="1" si="53"/>
        <v>1.0455287639874911E-2</v>
      </c>
      <c r="R107" s="34">
        <f t="shared" ca="1" si="53"/>
        <v>-1.2926274215760203E-2</v>
      </c>
      <c r="S107" s="34" t="str">
        <f t="shared" ca="1" si="53"/>
        <v xml:space="preserve"> </v>
      </c>
      <c r="T107" s="34">
        <f t="shared" ca="1" si="53"/>
        <v>2.0248206774708066E-2</v>
      </c>
      <c r="U107" s="34">
        <f t="shared" ca="1" si="53"/>
        <v>-5.1410165304336397E-3</v>
      </c>
      <c r="V107" s="34" t="str">
        <f t="shared" ca="1" si="53"/>
        <v xml:space="preserve"> </v>
      </c>
      <c r="W107" s="34">
        <f t="shared" ca="1" si="53"/>
        <v>5.2287230551224528E-3</v>
      </c>
      <c r="X107" s="34">
        <f t="shared" ca="1" si="53"/>
        <v>-0.42219144066676706</v>
      </c>
      <c r="Y107" s="55">
        <f t="shared" ca="1" si="53"/>
        <v>8.091812131489684E-3</v>
      </c>
    </row>
    <row r="108" spans="1:25" s="33" customFormat="1" x14ac:dyDescent="0.2">
      <c r="A108" s="20">
        <v>41547</v>
      </c>
      <c r="B108" s="63">
        <f t="shared" ref="B108:Y108" ca="1" si="54">IF(AND(B43&gt;=0, (B42)&gt;0),B43/B42-1," ")</f>
        <v>-3.819846026298479E-3</v>
      </c>
      <c r="C108" s="63">
        <f t="shared" ca="1" si="54"/>
        <v>-5.0324566179996699E-3</v>
      </c>
      <c r="D108" s="34">
        <f t="shared" ca="1" si="54"/>
        <v>-5.2625319577432883E-3</v>
      </c>
      <c r="E108" s="34">
        <f t="shared" ca="1" si="54"/>
        <v>-1.1258838197711896E-3</v>
      </c>
      <c r="F108" s="34">
        <f t="shared" ca="1" si="54"/>
        <v>-1.3242982935812719E-4</v>
      </c>
      <c r="G108" s="53">
        <f t="shared" ca="1" si="54"/>
        <v>-3.8648343254986672E-3</v>
      </c>
      <c r="H108" s="34">
        <f t="shared" ca="1" si="54"/>
        <v>2.9583914534512257E-3</v>
      </c>
      <c r="I108" s="34">
        <f t="shared" ca="1" si="54"/>
        <v>-2.0009474465323196E-2</v>
      </c>
      <c r="J108" s="64">
        <f t="shared" ca="1" si="54"/>
        <v>-1.9283525660426015E-2</v>
      </c>
      <c r="K108" s="34">
        <f t="shared" ca="1" si="54"/>
        <v>-7.6473019685452392E-4</v>
      </c>
      <c r="L108" s="34" t="str">
        <f t="shared" ca="1" si="54"/>
        <v xml:space="preserve"> </v>
      </c>
      <c r="M108" s="64" t="str">
        <f t="shared" ca="1" si="54"/>
        <v xml:space="preserve"> </v>
      </c>
      <c r="N108" s="34">
        <f t="shared" ca="1" si="54"/>
        <v>-9.543613281941532E-4</v>
      </c>
      <c r="O108" s="55">
        <f t="shared" ca="1" si="54"/>
        <v>-0.10397207404273945</v>
      </c>
      <c r="P108" s="53">
        <f t="shared" ca="1" si="54"/>
        <v>-0.83251235969566784</v>
      </c>
      <c r="Q108" s="34">
        <f t="shared" ca="1" si="54"/>
        <v>-4.5201536986616553E-5</v>
      </c>
      <c r="R108" s="34">
        <f t="shared" ca="1" si="54"/>
        <v>-1.4373790520400886E-2</v>
      </c>
      <c r="S108" s="34" t="str">
        <f t="shared" ca="1" si="54"/>
        <v xml:space="preserve"> </v>
      </c>
      <c r="T108" s="34">
        <f t="shared" ca="1" si="54"/>
        <v>3.9989050501399115E-2</v>
      </c>
      <c r="U108" s="34">
        <f t="shared" ca="1" si="54"/>
        <v>-9.7149836762525643E-3</v>
      </c>
      <c r="V108" s="34" t="str">
        <f t="shared" ca="1" si="54"/>
        <v xml:space="preserve"> </v>
      </c>
      <c r="W108" s="34">
        <f t="shared" ca="1" si="54"/>
        <v>-7.1782038217471644E-4</v>
      </c>
      <c r="X108" s="34">
        <f t="shared" ca="1" si="54"/>
        <v>0.21417229765760881</v>
      </c>
      <c r="Y108" s="55">
        <f t="shared" ca="1" si="54"/>
        <v>8.586017933007728E-4</v>
      </c>
    </row>
    <row r="109" spans="1:25" s="33" customFormat="1" ht="12" thickBot="1" x14ac:dyDescent="0.25">
      <c r="A109" s="26">
        <v>41639</v>
      </c>
      <c r="B109" s="65">
        <f t="shared" ref="B109:Y109" ca="1" si="55">IF(AND(B44&gt;=0, (B43)&gt;0),B44/B43-1," ")</f>
        <v>-6.8680914327486908E-3</v>
      </c>
      <c r="C109" s="65">
        <f t="shared" ca="1" si="55"/>
        <v>-8.1627065254773479E-3</v>
      </c>
      <c r="D109" s="56">
        <f t="shared" ca="1" si="55"/>
        <v>-7.9189258289582565E-3</v>
      </c>
      <c r="E109" s="56">
        <f t="shared" ca="1" si="55"/>
        <v>-4.0031947686994807E-3</v>
      </c>
      <c r="F109" s="56">
        <f t="shared" ca="1" si="55"/>
        <v>-1.3327984396236059E-2</v>
      </c>
      <c r="G109" s="57">
        <f t="shared" ca="1" si="55"/>
        <v>-5.9853554289643895E-3</v>
      </c>
      <c r="H109" s="56">
        <f t="shared" ca="1" si="55"/>
        <v>0.12151807389821911</v>
      </c>
      <c r="I109" s="56">
        <f t="shared" ca="1" si="55"/>
        <v>-2.9970804761824343E-2</v>
      </c>
      <c r="J109" s="66">
        <f t="shared" ca="1" si="55"/>
        <v>-3.0386368004371889E-2</v>
      </c>
      <c r="K109" s="56">
        <f t="shared" ca="1" si="55"/>
        <v>-1.3558811877924515E-2</v>
      </c>
      <c r="L109" s="56" t="str">
        <f t="shared" ca="1" si="55"/>
        <v xml:space="preserve"> </v>
      </c>
      <c r="M109" s="66" t="str">
        <f t="shared" ca="1" si="55"/>
        <v xml:space="preserve"> </v>
      </c>
      <c r="N109" s="56">
        <f t="shared" ca="1" si="55"/>
        <v>-3.2161793971097197E-3</v>
      </c>
      <c r="O109" s="58">
        <f t="shared" ca="1" si="55"/>
        <v>-0.14326551324716652</v>
      </c>
      <c r="P109" s="57">
        <f t="shared" ca="1" si="55"/>
        <v>-0.25977926741631208</v>
      </c>
      <c r="Q109" s="56">
        <f t="shared" ca="1" si="55"/>
        <v>-2.7026999951104136E-3</v>
      </c>
      <c r="R109" s="56">
        <f t="shared" ca="1" si="55"/>
        <v>-1.1999885258094922E-2</v>
      </c>
      <c r="S109" s="56" t="str">
        <f t="shared" ca="1" si="55"/>
        <v xml:space="preserve"> </v>
      </c>
      <c r="T109" s="56">
        <f t="shared" ca="1" si="55"/>
        <v>-8.4756838056766481E-3</v>
      </c>
      <c r="U109" s="56">
        <f t="shared" ca="1" si="55"/>
        <v>-1.2423780408417739E-2</v>
      </c>
      <c r="V109" s="56" t="str">
        <f t="shared" ca="1" si="55"/>
        <v xml:space="preserve"> </v>
      </c>
      <c r="W109" s="56">
        <f t="shared" ca="1" si="55"/>
        <v>-1.6036279467937842E-2</v>
      </c>
      <c r="X109" s="56">
        <f t="shared" ca="1" si="55"/>
        <v>-0.16456044859982599</v>
      </c>
      <c r="Y109" s="58">
        <f t="shared" ca="1" si="55"/>
        <v>6.2681940670221703E-3</v>
      </c>
    </row>
    <row r="110" spans="1:25" s="33" customFormat="1" x14ac:dyDescent="0.2">
      <c r="A110" s="14">
        <v>41729</v>
      </c>
      <c r="B110" s="67">
        <f t="shared" ref="B110:Y110" ca="1" si="56">IF(AND(B45&gt;=0, (B44)&gt;0),B45/B44-1," ")</f>
        <v>-3.4721658128649135E-3</v>
      </c>
      <c r="C110" s="67">
        <f t="shared" ca="1" si="56"/>
        <v>-4.7491133383505968E-3</v>
      </c>
      <c r="D110" s="59">
        <f t="shared" ca="1" si="56"/>
        <v>-4.9000567115990989E-3</v>
      </c>
      <c r="E110" s="59">
        <f t="shared" ca="1" si="56"/>
        <v>-6.5816748294644789E-4</v>
      </c>
      <c r="F110" s="59">
        <f t="shared" ca="1" si="56"/>
        <v>-1.53335961283807E-3</v>
      </c>
      <c r="G110" s="60">
        <f t="shared" ca="1" si="56"/>
        <v>2.1815502456701275E-4</v>
      </c>
      <c r="H110" s="59">
        <f t="shared" ca="1" si="56"/>
        <v>-8.3020689470060693E-2</v>
      </c>
      <c r="I110" s="59">
        <f t="shared" ca="1" si="56"/>
        <v>-1.4936222755518203E-2</v>
      </c>
      <c r="J110" s="68">
        <f t="shared" ca="1" si="56"/>
        <v>-1.4047623169170631E-2</v>
      </c>
      <c r="K110" s="59">
        <f t="shared" ca="1" si="56"/>
        <v>-1.1553462637901024E-3</v>
      </c>
      <c r="L110" s="59" t="str">
        <f t="shared" ca="1" si="56"/>
        <v xml:space="preserve"> </v>
      </c>
      <c r="M110" s="68" t="str">
        <f t="shared" ca="1" si="56"/>
        <v xml:space="preserve"> </v>
      </c>
      <c r="N110" s="59">
        <f t="shared" ca="1" si="56"/>
        <v>1.7998962391163609E-4</v>
      </c>
      <c r="O110" s="61">
        <f t="shared" ca="1" si="56"/>
        <v>-0.23710183955068542</v>
      </c>
      <c r="P110" s="60">
        <f t="shared" ca="1" si="56"/>
        <v>-0.11555097525484104</v>
      </c>
      <c r="Q110" s="59">
        <f t="shared" ca="1" si="56"/>
        <v>3.0005553659073758E-3</v>
      </c>
      <c r="R110" s="59">
        <f t="shared" ca="1" si="56"/>
        <v>-1.1167116220294759E-2</v>
      </c>
      <c r="S110" s="59" t="str">
        <f t="shared" ca="1" si="56"/>
        <v xml:space="preserve"> </v>
      </c>
      <c r="T110" s="59">
        <f t="shared" ca="1" si="56"/>
        <v>4.0843643430994447E-3</v>
      </c>
      <c r="U110" s="59">
        <f t="shared" ca="1" si="56"/>
        <v>-0.18862384519534792</v>
      </c>
      <c r="V110" s="59" t="str">
        <f t="shared" ca="1" si="56"/>
        <v xml:space="preserve"> </v>
      </c>
      <c r="W110" s="59">
        <f t="shared" ca="1" si="56"/>
        <v>-2.4788149467783738E-3</v>
      </c>
      <c r="X110" s="59">
        <f t="shared" ca="1" si="56"/>
        <v>0.22081335128585455</v>
      </c>
      <c r="Y110" s="61">
        <f t="shared" ca="1" si="56"/>
        <v>1.006232377505234E-2</v>
      </c>
    </row>
    <row r="111" spans="1:25" s="33" customFormat="1" x14ac:dyDescent="0.2">
      <c r="A111" s="20">
        <v>41820</v>
      </c>
      <c r="B111" s="63">
        <f t="shared" ref="B111:Y111" ca="1" si="57">IF(AND(B46&gt;=0, (B45)&gt;0),B46/B45-1," ")</f>
        <v>-3.893893103047108E-3</v>
      </c>
      <c r="C111" s="63">
        <f t="shared" ca="1" si="57"/>
        <v>-5.3687025331885518E-3</v>
      </c>
      <c r="D111" s="34">
        <f t="shared" ca="1" si="57"/>
        <v>-5.6016854552606299E-3</v>
      </c>
      <c r="E111" s="34">
        <f t="shared" ca="1" si="57"/>
        <v>-6.5717262024311829E-4</v>
      </c>
      <c r="F111" s="34">
        <f t="shared" ca="1" si="57"/>
        <v>-4.2188421594513414E-4</v>
      </c>
      <c r="G111" s="53">
        <f t="shared" ca="1" si="57"/>
        <v>-4.2015366055211389E-3</v>
      </c>
      <c r="H111" s="34">
        <f t="shared" ca="1" si="57"/>
        <v>-6.1322480455369144E-2</v>
      </c>
      <c r="I111" s="34">
        <f t="shared" ca="1" si="57"/>
        <v>-1.6799448180654375E-2</v>
      </c>
      <c r="J111" s="64">
        <f t="shared" ca="1" si="57"/>
        <v>-1.3410205521822371E-2</v>
      </c>
      <c r="K111" s="34">
        <f t="shared" ca="1" si="57"/>
        <v>-1.9914532147580211E-4</v>
      </c>
      <c r="L111" s="34" t="str">
        <f t="shared" ca="1" si="57"/>
        <v xml:space="preserve"> </v>
      </c>
      <c r="M111" s="64" t="str">
        <f t="shared" ca="1" si="57"/>
        <v xml:space="preserve"> </v>
      </c>
      <c r="N111" s="34">
        <f t="shared" ca="1" si="57"/>
        <v>5.0061004318591174E-5</v>
      </c>
      <c r="O111" s="55">
        <f t="shared" ca="1" si="57"/>
        <v>-0.32055543734568148</v>
      </c>
      <c r="P111" s="53">
        <f t="shared" ca="1" si="57"/>
        <v>3.2269866650587034</v>
      </c>
      <c r="Q111" s="34">
        <f t="shared" ca="1" si="57"/>
        <v>-3.7211781969468394E-3</v>
      </c>
      <c r="R111" s="34">
        <f t="shared" ca="1" si="57"/>
        <v>-8.3180566469359674E-3</v>
      </c>
      <c r="S111" s="34" t="str">
        <f t="shared" ca="1" si="57"/>
        <v xml:space="preserve"> </v>
      </c>
      <c r="T111" s="34">
        <f t="shared" ca="1" si="57"/>
        <v>-2.159968849007643E-2</v>
      </c>
      <c r="U111" s="34">
        <f t="shared" ca="1" si="57"/>
        <v>-7.4057699554177514E-3</v>
      </c>
      <c r="V111" s="34" t="str">
        <f t="shared" ca="1" si="57"/>
        <v xml:space="preserve"> </v>
      </c>
      <c r="W111" s="34">
        <f t="shared" ca="1" si="57"/>
        <v>2.546068415733016E-3</v>
      </c>
      <c r="X111" s="34">
        <f t="shared" ca="1" si="57"/>
        <v>-0.5965056664153473</v>
      </c>
      <c r="Y111" s="55">
        <f t="shared" ca="1" si="57"/>
        <v>-2.6547530195409896E-3</v>
      </c>
    </row>
    <row r="112" spans="1:25" s="33" customFormat="1" x14ac:dyDescent="0.2">
      <c r="A112" s="20">
        <v>41912</v>
      </c>
      <c r="B112" s="63">
        <f t="shared" ref="B112:Y112" ca="1" si="58">IF(AND(B47&gt;=0, (B46)&gt;0),B47/B46-1," ")</f>
        <v>-2.786311298521027E-3</v>
      </c>
      <c r="C112" s="63">
        <f t="shared" ca="1" si="58"/>
        <v>-2.8126360259448369E-3</v>
      </c>
      <c r="D112" s="34">
        <f t="shared" ca="1" si="58"/>
        <v>-3.3275746000543949E-3</v>
      </c>
      <c r="E112" s="34">
        <f t="shared" ca="1" si="58"/>
        <v>-2.7288095839768101E-3</v>
      </c>
      <c r="F112" s="34">
        <f t="shared" ca="1" si="58"/>
        <v>8.0641588579528634E-3</v>
      </c>
      <c r="G112" s="53">
        <f t="shared" ca="1" si="58"/>
        <v>-1.6933296950216725E-4</v>
      </c>
      <c r="H112" s="34">
        <f t="shared" ca="1" si="58"/>
        <v>-2.1448215138791471E-2</v>
      </c>
      <c r="I112" s="34">
        <f t="shared" ca="1" si="58"/>
        <v>-2.8958556707014971E-2</v>
      </c>
      <c r="J112" s="64">
        <f t="shared" ca="1" si="58"/>
        <v>-3.5439649149440866E-2</v>
      </c>
      <c r="K112" s="34">
        <f t="shared" ca="1" si="58"/>
        <v>7.9950520434144412E-3</v>
      </c>
      <c r="L112" s="34" t="str">
        <f t="shared" ca="1" si="58"/>
        <v xml:space="preserve"> </v>
      </c>
      <c r="M112" s="64" t="str">
        <f t="shared" ca="1" si="58"/>
        <v xml:space="preserve"> </v>
      </c>
      <c r="N112" s="34">
        <f t="shared" ca="1" si="58"/>
        <v>-2.3418786210033238E-3</v>
      </c>
      <c r="O112" s="55">
        <f t="shared" ca="1" si="58"/>
        <v>-0.35411996777816135</v>
      </c>
      <c r="P112" s="53">
        <f t="shared" ca="1" si="58"/>
        <v>-0.68876733305055959</v>
      </c>
      <c r="Q112" s="34">
        <f t="shared" ca="1" si="58"/>
        <v>2.0353088315199219E-3</v>
      </c>
      <c r="R112" s="34">
        <f t="shared" ca="1" si="58"/>
        <v>-8.6662956819283377E-3</v>
      </c>
      <c r="S112" s="34" t="str">
        <f t="shared" ca="1" si="58"/>
        <v xml:space="preserve"> </v>
      </c>
      <c r="T112" s="34">
        <f t="shared" ca="1" si="58"/>
        <v>1.3941599371493307E-2</v>
      </c>
      <c r="U112" s="34">
        <f t="shared" ca="1" si="58"/>
        <v>-4.5269982286457733E-3</v>
      </c>
      <c r="V112" s="34" t="str">
        <f t="shared" ca="1" si="58"/>
        <v xml:space="preserve"> </v>
      </c>
      <c r="W112" s="34">
        <f t="shared" ca="1" si="58"/>
        <v>6.7308765842932772E-3</v>
      </c>
      <c r="X112" s="34">
        <f t="shared" ca="1" si="58"/>
        <v>-3.0359325691556638E-2</v>
      </c>
      <c r="Y112" s="55">
        <f t="shared" ca="1" si="58"/>
        <v>1.787068580372253E-2</v>
      </c>
    </row>
    <row r="113" spans="1:25" s="33" customFormat="1" ht="12" thickBot="1" x14ac:dyDescent="0.25">
      <c r="A113" s="20">
        <v>42004</v>
      </c>
      <c r="B113" s="63">
        <f t="shared" ref="B113:Y113" ca="1" si="59">IF(AND(B48&gt;=0, (B47)&gt;0),B48/B47-1," ")</f>
        <v>-6.507662287000282E-3</v>
      </c>
      <c r="C113" s="63">
        <f t="shared" ca="1" si="59"/>
        <v>-4.0634153130548745E-3</v>
      </c>
      <c r="D113" s="34">
        <f t="shared" ca="1" si="59"/>
        <v>-4.1481032251164951E-3</v>
      </c>
      <c r="E113" s="34">
        <f t="shared" ca="1" si="59"/>
        <v>-1.1846239040328221E-2</v>
      </c>
      <c r="F113" s="34">
        <f t="shared" ca="1" si="59"/>
        <v>-2.2948088520370336E-3</v>
      </c>
      <c r="G113" s="53">
        <f t="shared" ca="1" si="59"/>
        <v>-4.0119137765984858E-3</v>
      </c>
      <c r="H113" s="34">
        <f t="shared" ca="1" si="59"/>
        <v>-1.506779006326886E-2</v>
      </c>
      <c r="I113" s="34">
        <f t="shared" ca="1" si="59"/>
        <v>-1.0342271574976802E-3</v>
      </c>
      <c r="J113" s="64">
        <f t="shared" ca="1" si="59"/>
        <v>5.870308911637423E-3</v>
      </c>
      <c r="K113" s="34">
        <f t="shared" ca="1" si="59"/>
        <v>-2.892166526039186E-3</v>
      </c>
      <c r="L113" s="34" t="str">
        <f t="shared" ca="1" si="59"/>
        <v xml:space="preserve"> </v>
      </c>
      <c r="M113" s="64" t="str">
        <f t="shared" ca="1" si="59"/>
        <v xml:space="preserve"> </v>
      </c>
      <c r="N113" s="34">
        <f t="shared" ca="1" si="59"/>
        <v>-1.1140371310740416E-2</v>
      </c>
      <c r="O113" s="55">
        <f t="shared" ca="1" si="59"/>
        <v>-0.47353732342622268</v>
      </c>
      <c r="P113" s="53">
        <f t="shared" ca="1" si="59"/>
        <v>1.5203979152630032</v>
      </c>
      <c r="Q113" s="34">
        <f t="shared" ca="1" si="59"/>
        <v>-1.1767461810527902E-3</v>
      </c>
      <c r="R113" s="34">
        <f t="shared" ca="1" si="59"/>
        <v>-1.0694867986663747E-2</v>
      </c>
      <c r="S113" s="34" t="str">
        <f t="shared" ca="1" si="59"/>
        <v xml:space="preserve"> </v>
      </c>
      <c r="T113" s="34">
        <f t="shared" ca="1" si="59"/>
        <v>-1.6173675361148554E-2</v>
      </c>
      <c r="U113" s="34">
        <f t="shared" ca="1" si="59"/>
        <v>-8.6655718375195923E-3</v>
      </c>
      <c r="V113" s="34" t="str">
        <f t="shared" ca="1" si="59"/>
        <v xml:space="preserve"> </v>
      </c>
      <c r="W113" s="34">
        <f t="shared" ca="1" si="59"/>
        <v>-3.4329959452947811E-3</v>
      </c>
      <c r="X113" s="34">
        <f t="shared" ca="1" si="59"/>
        <v>4.7891695875987184E-2</v>
      </c>
      <c r="Y113" s="55">
        <f t="shared" ca="1" si="59"/>
        <v>3.3482868104050656E-2</v>
      </c>
    </row>
    <row r="114" spans="1:25" s="33" customFormat="1" x14ac:dyDescent="0.2">
      <c r="A114" s="14">
        <v>42094</v>
      </c>
      <c r="B114" s="67">
        <f t="shared" ref="B114:X121" ca="1" si="60">IF(AND(B49&gt;=0, (B48)&gt;0),B49/B48-1," ")</f>
        <v>-5.5928711661513697E-3</v>
      </c>
      <c r="C114" s="67">
        <f t="shared" ca="1" si="60"/>
        <v>-7.7319711292167526E-3</v>
      </c>
      <c r="D114" s="59">
        <f t="shared" ca="1" si="60"/>
        <v>-8.4211522722149601E-3</v>
      </c>
      <c r="E114" s="59">
        <f t="shared" ca="1" si="60"/>
        <v>-8.8398010665258209E-4</v>
      </c>
      <c r="F114" s="59">
        <f t="shared" ca="1" si="60"/>
        <v>6.6340231963228913E-3</v>
      </c>
      <c r="G114" s="60">
        <f t="shared" ca="1" si="60"/>
        <v>-4.8257700063866205E-3</v>
      </c>
      <c r="H114" s="59">
        <f t="shared" ca="1" si="60"/>
        <v>1.754788712213684E-2</v>
      </c>
      <c r="I114" s="59">
        <f t="shared" ca="1" si="60"/>
        <v>-1.8952200557647236E-2</v>
      </c>
      <c r="J114" s="68">
        <f t="shared" ca="1" si="60"/>
        <v>-1.8532373996495988E-2</v>
      </c>
      <c r="K114" s="59">
        <f t="shared" ca="1" si="60"/>
        <v>7.2672238992532723E-3</v>
      </c>
      <c r="L114" s="59" t="str">
        <f t="shared" ca="1" si="60"/>
        <v xml:space="preserve"> </v>
      </c>
      <c r="M114" s="68" t="str">
        <f t="shared" ca="1" si="60"/>
        <v xml:space="preserve"> </v>
      </c>
      <c r="N114" s="59">
        <f t="shared" ca="1" si="60"/>
        <v>-7.2313353013431225E-4</v>
      </c>
      <c r="O114" s="61">
        <f t="shared" ca="1" si="60"/>
        <v>-0.1855327336912711</v>
      </c>
      <c r="P114" s="60">
        <f t="shared" ca="1" si="60"/>
        <v>-0.71649938518276768</v>
      </c>
      <c r="Q114" s="59">
        <f t="shared" ca="1" si="60"/>
        <v>-3.8300331876733873E-3</v>
      </c>
      <c r="R114" s="59">
        <f t="shared" ca="1" si="60"/>
        <v>-1.1194846247669199E-2</v>
      </c>
      <c r="S114" s="59" t="str">
        <f t="shared" ca="1" si="60"/>
        <v xml:space="preserve"> </v>
      </c>
      <c r="T114" s="59">
        <f t="shared" ca="1" si="60"/>
        <v>-2.3217979392519128E-3</v>
      </c>
      <c r="U114" s="59">
        <f t="shared" ca="1" si="60"/>
        <v>-7.0642334498191017E-3</v>
      </c>
      <c r="V114" s="59" t="str">
        <f t="shared" ca="1" si="60"/>
        <v xml:space="preserve"> </v>
      </c>
      <c r="W114" s="59">
        <f t="shared" ca="1" si="60"/>
        <v>6.5516912781897751E-3</v>
      </c>
      <c r="X114" s="59">
        <f t="shared" ca="1" si="60"/>
        <v>-2.2826879031525249E-2</v>
      </c>
      <c r="Y114" s="61">
        <f t="shared" ref="Y114:Y133" ca="1" si="61">IF(AND(Y49&gt;=0, (Y48)&gt;0),Y49/Y48-1," ")</f>
        <v>1.2218749211968305E-2</v>
      </c>
    </row>
    <row r="115" spans="1:25" s="33" customFormat="1" x14ac:dyDescent="0.2">
      <c r="A115" s="20">
        <v>42185</v>
      </c>
      <c r="B115" s="63">
        <f t="shared" ca="1" si="60"/>
        <v>-1.0579254088505241E-4</v>
      </c>
      <c r="C115" s="63">
        <f t="shared" ca="1" si="60"/>
        <v>9.4185277151304092E-4</v>
      </c>
      <c r="D115" s="34">
        <f t="shared" ca="1" si="60"/>
        <v>7.0669413457280505E-4</v>
      </c>
      <c r="E115" s="34">
        <f t="shared" ca="1" si="60"/>
        <v>-2.3962114106483856E-3</v>
      </c>
      <c r="F115" s="34">
        <f t="shared" ca="1" si="60"/>
        <v>5.7704267276379451E-3</v>
      </c>
      <c r="G115" s="53">
        <f t="shared" ca="1" si="60"/>
        <v>1.2635427049063619E-3</v>
      </c>
      <c r="H115" s="34">
        <f t="shared" ca="1" si="60"/>
        <v>8.9256915566031658E-3</v>
      </c>
      <c r="I115" s="34">
        <f t="shared" ca="1" si="60"/>
        <v>-1.5136323844021415E-2</v>
      </c>
      <c r="J115" s="64">
        <f t="shared" ca="1" si="60"/>
        <v>-1.4457733817406782E-2</v>
      </c>
      <c r="K115" s="34">
        <f t="shared" ca="1" si="60"/>
        <v>5.7260241407590673E-3</v>
      </c>
      <c r="L115" s="34" t="str">
        <f t="shared" ca="1" si="60"/>
        <v xml:space="preserve"> </v>
      </c>
      <c r="M115" s="64" t="str">
        <f t="shared" ca="1" si="60"/>
        <v xml:space="preserve"> </v>
      </c>
      <c r="N115" s="34">
        <f t="shared" ca="1" si="60"/>
        <v>-2.349423988091015E-3</v>
      </c>
      <c r="O115" s="55">
        <f t="shared" ca="1" si="60"/>
        <v>-0.20514324750938839</v>
      </c>
      <c r="P115" s="53">
        <f t="shared" ca="1" si="60"/>
        <v>2.9747589565528587E-2</v>
      </c>
      <c r="Q115" s="34">
        <f t="shared" ca="1" si="60"/>
        <v>2.9871660047262605E-3</v>
      </c>
      <c r="R115" s="34">
        <f t="shared" ca="1" si="60"/>
        <v>-1.4563386977130444E-2</v>
      </c>
      <c r="S115" s="34" t="str">
        <f t="shared" ca="1" si="60"/>
        <v xml:space="preserve"> </v>
      </c>
      <c r="T115" s="34">
        <f t="shared" ca="1" si="60"/>
        <v>3.5639142059924467E-3</v>
      </c>
      <c r="U115" s="34">
        <f t="shared" ca="1" si="60"/>
        <v>-4.0960261355341698E-3</v>
      </c>
      <c r="V115" s="34" t="str">
        <f t="shared" ca="1" si="60"/>
        <v xml:space="preserve"> </v>
      </c>
      <c r="W115" s="34">
        <f t="shared" ca="1" si="60"/>
        <v>6.3786303669552957E-3</v>
      </c>
      <c r="X115" s="34">
        <f t="shared" ca="1" si="60"/>
        <v>6.8908228862472054E-3</v>
      </c>
      <c r="Y115" s="55">
        <f t="shared" ca="1" si="61"/>
        <v>2.9354239475181787E-2</v>
      </c>
    </row>
    <row r="116" spans="1:25" s="33" customFormat="1" x14ac:dyDescent="0.2">
      <c r="A116" s="20">
        <v>42277</v>
      </c>
      <c r="B116" s="63">
        <f t="shared" ca="1" si="60"/>
        <v>-4.8019858557416528E-3</v>
      </c>
      <c r="C116" s="63">
        <f t="shared" ca="1" si="60"/>
        <v>-4.8808027067475113E-3</v>
      </c>
      <c r="D116" s="34">
        <f t="shared" ca="1" si="60"/>
        <v>-5.4425816009470163E-3</v>
      </c>
      <c r="E116" s="34">
        <f t="shared" ca="1" si="60"/>
        <v>-4.6290956156459506E-3</v>
      </c>
      <c r="F116" s="34">
        <f t="shared" ca="1" si="60"/>
        <v>6.5962748290266937E-3</v>
      </c>
      <c r="G116" s="53">
        <f t="shared" ca="1" si="60"/>
        <v>-3.9224880766735026E-3</v>
      </c>
      <c r="H116" s="34">
        <f t="shared" ca="1" si="60"/>
        <v>-7.8547811281070024E-3</v>
      </c>
      <c r="I116" s="34">
        <f t="shared" ca="1" si="60"/>
        <v>-1.7932850744830642E-2</v>
      </c>
      <c r="J116" s="64">
        <f t="shared" ca="1" si="60"/>
        <v>-1.9955818795201807E-2</v>
      </c>
      <c r="K116" s="34">
        <f t="shared" ca="1" si="60"/>
        <v>6.3096508249738115E-3</v>
      </c>
      <c r="L116" s="34" t="str">
        <f t="shared" ca="1" si="60"/>
        <v xml:space="preserve"> </v>
      </c>
      <c r="M116" s="64" t="str">
        <f t="shared" ca="1" si="60"/>
        <v xml:space="preserve"> </v>
      </c>
      <c r="N116" s="34">
        <f t="shared" ca="1" si="60"/>
        <v>-4.7046348527244319E-3</v>
      </c>
      <c r="O116" s="55">
        <f t="shared" ca="1" si="60"/>
        <v>-0.1655343487260218</v>
      </c>
      <c r="P116" s="53">
        <f t="shared" ca="1" si="60"/>
        <v>5.8695237940818101E-2</v>
      </c>
      <c r="Q116" s="34">
        <f t="shared" ca="1" si="60"/>
        <v>-4.0072373639182812E-3</v>
      </c>
      <c r="R116" s="34">
        <f t="shared" ca="1" si="60"/>
        <v>-9.9606128608926703E-3</v>
      </c>
      <c r="S116" s="34" t="str">
        <f t="shared" ca="1" si="60"/>
        <v xml:space="preserve"> </v>
      </c>
      <c r="T116" s="34">
        <f t="shared" ca="1" si="60"/>
        <v>-3.7506233492079488E-3</v>
      </c>
      <c r="U116" s="34">
        <f t="shared" ca="1" si="60"/>
        <v>-9.9359724926081361E-3</v>
      </c>
      <c r="V116" s="34" t="str">
        <f t="shared" ca="1" si="60"/>
        <v xml:space="preserve"> </v>
      </c>
      <c r="W116" s="34">
        <f t="shared" ca="1" si="60"/>
        <v>4.6014574335431213E-3</v>
      </c>
      <c r="X116" s="34">
        <f t="shared" ca="1" si="60"/>
        <v>-3.1332726306770975E-2</v>
      </c>
      <c r="Y116" s="55">
        <f t="shared" ca="1" si="61"/>
        <v>2.9478188985471165E-2</v>
      </c>
    </row>
    <row r="117" spans="1:25" s="33" customFormat="1" ht="12" thickBot="1" x14ac:dyDescent="0.25">
      <c r="A117" s="20">
        <v>42369</v>
      </c>
      <c r="B117" s="63">
        <f t="shared" ca="1" si="60"/>
        <v>-1.3782769319194976E-3</v>
      </c>
      <c r="C117" s="63">
        <f t="shared" ca="1" si="60"/>
        <v>-1.2607005457418996E-3</v>
      </c>
      <c r="D117" s="34">
        <f t="shared" ca="1" si="60"/>
        <v>-1.6983449987062471E-3</v>
      </c>
      <c r="E117" s="34">
        <f t="shared" ca="1" si="60"/>
        <v>-1.6361236858430939E-3</v>
      </c>
      <c r="F117" s="34">
        <f t="shared" ca="1" si="60"/>
        <v>7.5733904268509011E-3</v>
      </c>
      <c r="G117" s="53">
        <f t="shared" ca="1" si="60"/>
        <v>4.8963339987673216E-4</v>
      </c>
      <c r="H117" s="34">
        <f t="shared" ca="1" si="60"/>
        <v>-6.4286764159809939E-3</v>
      </c>
      <c r="I117" s="34">
        <f t="shared" ca="1" si="60"/>
        <v>-1.735435947114583E-2</v>
      </c>
      <c r="J117" s="64">
        <f t="shared" ca="1" si="60"/>
        <v>-1.5934354900065784E-2</v>
      </c>
      <c r="K117" s="34">
        <f t="shared" ca="1" si="60"/>
        <v>7.6600606141448147E-3</v>
      </c>
      <c r="L117" s="34" t="str">
        <f t="shared" ca="1" si="60"/>
        <v xml:space="preserve"> </v>
      </c>
      <c r="M117" s="64" t="str">
        <f t="shared" ca="1" si="60"/>
        <v xml:space="preserve"> </v>
      </c>
      <c r="N117" s="34">
        <f t="shared" ca="1" si="60"/>
        <v>-1.4265942217689398E-3</v>
      </c>
      <c r="O117" s="55">
        <f t="shared" ca="1" si="60"/>
        <v>-0.16334677965300215</v>
      </c>
      <c r="P117" s="53">
        <f t="shared" ca="1" si="60"/>
        <v>-3.9802206898559178E-2</v>
      </c>
      <c r="Q117" s="34">
        <f t="shared" ca="1" si="60"/>
        <v>2.9078444036951812E-3</v>
      </c>
      <c r="R117" s="34">
        <f t="shared" ca="1" si="60"/>
        <v>-7.6954329631657714E-3</v>
      </c>
      <c r="S117" s="34" t="str">
        <f t="shared" ca="1" si="60"/>
        <v xml:space="preserve"> </v>
      </c>
      <c r="T117" s="34">
        <f t="shared" ca="1" si="60"/>
        <v>-3.544769429388861E-3</v>
      </c>
      <c r="U117" s="34">
        <f t="shared" ca="1" si="60"/>
        <v>-7.725289753558684E-3</v>
      </c>
      <c r="V117" s="34" t="str">
        <f t="shared" ca="1" si="60"/>
        <v xml:space="preserve"> </v>
      </c>
      <c r="W117" s="34">
        <f t="shared" ca="1" si="60"/>
        <v>8.3578340722005873E-3</v>
      </c>
      <c r="X117" s="34">
        <f t="shared" ca="1" si="60"/>
        <v>4.9455737553655066E-2</v>
      </c>
      <c r="Y117" s="55">
        <f t="shared" ca="1" si="61"/>
        <v>-5.9081935829474741E-4</v>
      </c>
    </row>
    <row r="118" spans="1:25" s="33" customFormat="1" x14ac:dyDescent="0.2">
      <c r="A118" s="14">
        <v>42460</v>
      </c>
      <c r="B118" s="67">
        <f t="shared" ca="1" si="60"/>
        <v>-1.250556325235741E-3</v>
      </c>
      <c r="C118" s="67">
        <f t="shared" ca="1" si="60"/>
        <v>-1.0254959637645555E-3</v>
      </c>
      <c r="D118" s="59">
        <f t="shared" ca="1" si="60"/>
        <v>-1.4673781675357267E-3</v>
      </c>
      <c r="E118" s="59">
        <f t="shared" ca="1" si="60"/>
        <v>-1.7443026245097526E-3</v>
      </c>
      <c r="F118" s="59">
        <f t="shared" ca="1" si="60"/>
        <v>7.8120574551119315E-3</v>
      </c>
      <c r="G118" s="60">
        <f t="shared" ca="1" si="60"/>
        <v>-2.3207049650323386E-3</v>
      </c>
      <c r="H118" s="59">
        <f t="shared" ca="1" si="60"/>
        <v>1.7127420240095503E-2</v>
      </c>
      <c r="I118" s="59">
        <f t="shared" ca="1" si="60"/>
        <v>1.8500990622769331E-2</v>
      </c>
      <c r="J118" s="68">
        <f t="shared" ca="1" si="60"/>
        <v>3.4208937460022515E-2</v>
      </c>
      <c r="K118" s="59">
        <f t="shared" ca="1" si="60"/>
        <v>8.1237973715846401E-3</v>
      </c>
      <c r="L118" s="59" t="str">
        <f t="shared" ca="1" si="60"/>
        <v xml:space="preserve"> </v>
      </c>
      <c r="M118" s="68" t="str">
        <f t="shared" ca="1" si="60"/>
        <v xml:space="preserve"> </v>
      </c>
      <c r="N118" s="59">
        <f t="shared" ca="1" si="60"/>
        <v>-1.6824166496196558E-3</v>
      </c>
      <c r="O118" s="61">
        <f t="shared" ca="1" si="60"/>
        <v>-0.21938466284657721</v>
      </c>
      <c r="P118" s="60">
        <f t="shared" ca="1" si="60"/>
        <v>-4.8980657891135593E-2</v>
      </c>
      <c r="Q118" s="59">
        <f t="shared" ca="1" si="60"/>
        <v>-3.8786958179378717E-3</v>
      </c>
      <c r="R118" s="59">
        <f t="shared" ca="1" si="60"/>
        <v>-1.0136035159947765E-2</v>
      </c>
      <c r="S118" s="59" t="str">
        <f t="shared" ca="1" si="60"/>
        <v xml:space="preserve"> </v>
      </c>
      <c r="T118" s="59">
        <f t="shared" ca="1" si="60"/>
        <v>9.5029873866869785E-4</v>
      </c>
      <c r="U118" s="59">
        <f t="shared" ca="1" si="60"/>
        <v>-1.6154925099977735E-2</v>
      </c>
      <c r="V118" s="59" t="str">
        <f t="shared" ca="1" si="60"/>
        <v xml:space="preserve"> </v>
      </c>
      <c r="W118" s="59">
        <f t="shared" ca="1" si="60"/>
        <v>8.1898955996959621E-3</v>
      </c>
      <c r="X118" s="59">
        <f t="shared" ca="1" si="60"/>
        <v>-2.2443686101745519E-2</v>
      </c>
      <c r="Y118" s="61">
        <f t="shared" ca="1" si="61"/>
        <v>6.7564346314208379E-3</v>
      </c>
    </row>
    <row r="119" spans="1:25" s="33" customFormat="1" x14ac:dyDescent="0.2">
      <c r="A119" s="20">
        <v>42551</v>
      </c>
      <c r="B119" s="63">
        <f t="shared" ca="1" si="60"/>
        <v>-1.731748344342865E-3</v>
      </c>
      <c r="C119" s="63">
        <f t="shared" ca="1" si="60"/>
        <v>-1.2241766679315091E-3</v>
      </c>
      <c r="D119" s="34">
        <f t="shared" ca="1" si="60"/>
        <v>-1.7022112879372386E-3</v>
      </c>
      <c r="E119" s="34">
        <f t="shared" ca="1" si="60"/>
        <v>-2.8460809228967321E-3</v>
      </c>
      <c r="F119" s="34">
        <f t="shared" ca="1" si="60"/>
        <v>8.248388428444331E-3</v>
      </c>
      <c r="G119" s="53">
        <f t="shared" ca="1" si="60"/>
        <v>-2.7029702661596211E-4</v>
      </c>
      <c r="H119" s="34">
        <f t="shared" ca="1" si="60"/>
        <v>9.044671797571846E-3</v>
      </c>
      <c r="I119" s="34">
        <f t="shared" ca="1" si="60"/>
        <v>-2.1630691231549704E-2</v>
      </c>
      <c r="J119" s="64">
        <f t="shared" ca="1" si="60"/>
        <v>-2.147092590861388E-2</v>
      </c>
      <c r="K119" s="34">
        <f t="shared" ca="1" si="60"/>
        <v>7.8534663607523481E-3</v>
      </c>
      <c r="L119" s="34" t="str">
        <f t="shared" ca="1" si="60"/>
        <v xml:space="preserve"> </v>
      </c>
      <c r="M119" s="64" t="str">
        <f t="shared" ca="1" si="60"/>
        <v xml:space="preserve"> </v>
      </c>
      <c r="N119" s="34">
        <f t="shared" ca="1" si="60"/>
        <v>-2.9096003117600189E-3</v>
      </c>
      <c r="O119" s="55">
        <f t="shared" ca="1" si="60"/>
        <v>-0.19553394755903619</v>
      </c>
      <c r="P119" s="53">
        <f t="shared" ca="1" si="60"/>
        <v>-3.0767866114304043E-3</v>
      </c>
      <c r="Q119" s="34">
        <f t="shared" ca="1" si="60"/>
        <v>7.5957209537191872E-4</v>
      </c>
      <c r="R119" s="34">
        <f t="shared" ca="1" si="60"/>
        <v>-5.2418027180149984E-3</v>
      </c>
      <c r="S119" s="34" t="str">
        <f t="shared" ca="1" si="60"/>
        <v xml:space="preserve"> </v>
      </c>
      <c r="T119" s="34">
        <f t="shared" ca="1" si="60"/>
        <v>-1.0425386882717547E-3</v>
      </c>
      <c r="U119" s="34">
        <f t="shared" ca="1" si="60"/>
        <v>-1.3658507712337453E-2</v>
      </c>
      <c r="V119" s="34" t="str">
        <f t="shared" ca="1" si="60"/>
        <v xml:space="preserve"> </v>
      </c>
      <c r="W119" s="34">
        <f t="shared" ca="1" si="60"/>
        <v>8.726588875176633E-3</v>
      </c>
      <c r="X119" s="34">
        <f t="shared" ca="1" si="60"/>
        <v>-0.49672778961365061</v>
      </c>
      <c r="Y119" s="55">
        <f t="shared" ca="1" si="61"/>
        <v>1.258866240791523E-2</v>
      </c>
    </row>
    <row r="120" spans="1:25" s="33" customFormat="1" x14ac:dyDescent="0.2">
      <c r="A120" s="20">
        <v>42643</v>
      </c>
      <c r="B120" s="63">
        <f t="shared" ca="1" si="60"/>
        <v>-2.2686285014111851E-3</v>
      </c>
      <c r="C120" s="63">
        <f t="shared" ca="1" si="60"/>
        <v>1.190902255665538E-4</v>
      </c>
      <c r="D120" s="34">
        <f t="shared" ca="1" si="60"/>
        <v>-2.726989284230763E-4</v>
      </c>
      <c r="E120" s="34">
        <f t="shared" ca="1" si="60"/>
        <v>-7.5191982794312606E-3</v>
      </c>
      <c r="F120" s="34">
        <f t="shared" ca="1" si="60"/>
        <v>7.8060256053280597E-3</v>
      </c>
      <c r="G120" s="53">
        <f t="shared" ca="1" si="60"/>
        <v>-8.423575242810788E-5</v>
      </c>
      <c r="H120" s="34">
        <f t="shared" ca="1" si="60"/>
        <v>-7.8195801201377257E-3</v>
      </c>
      <c r="I120" s="34">
        <f t="shared" ca="1" si="60"/>
        <v>-5.0957222645529043E-3</v>
      </c>
      <c r="J120" s="64">
        <f t="shared" ca="1" si="60"/>
        <v>-2.529640757065188E-5</v>
      </c>
      <c r="K120" s="34">
        <f t="shared" ca="1" si="60"/>
        <v>7.8894948440175749E-3</v>
      </c>
      <c r="L120" s="34" t="str">
        <f t="shared" ca="1" si="60"/>
        <v xml:space="preserve"> </v>
      </c>
      <c r="M120" s="64" t="str">
        <f t="shared" ca="1" si="60"/>
        <v xml:space="preserve"> </v>
      </c>
      <c r="N120" s="34">
        <f t="shared" ca="1" si="60"/>
        <v>-7.5297591294172239E-3</v>
      </c>
      <c r="O120" s="55">
        <f t="shared" ca="1" si="60"/>
        <v>-0.19389895879228181</v>
      </c>
      <c r="P120" s="53">
        <f t="shared" ca="1" si="60"/>
        <v>5.6611458525638092E-2</v>
      </c>
      <c r="Q120" s="34">
        <f t="shared" ca="1" si="60"/>
        <v>1.5610627115760778E-3</v>
      </c>
      <c r="R120" s="34">
        <f t="shared" ca="1" si="60"/>
        <v>-7.3136396201270992E-3</v>
      </c>
      <c r="S120" s="34" t="str">
        <f t="shared" ca="1" si="60"/>
        <v xml:space="preserve"> </v>
      </c>
      <c r="T120" s="34">
        <f t="shared" ca="1" si="60"/>
        <v>7.1255800928060609E-4</v>
      </c>
      <c r="U120" s="34">
        <f t="shared" ca="1" si="60"/>
        <v>-1.097553242137761E-2</v>
      </c>
      <c r="V120" s="34" t="str">
        <f t="shared" ca="1" si="60"/>
        <v xml:space="preserve"> </v>
      </c>
      <c r="W120" s="34">
        <f t="shared" ca="1" si="60"/>
        <v>5.9471807655977482E-3</v>
      </c>
      <c r="X120" s="34">
        <f t="shared" ca="1" si="60"/>
        <v>-3.2011285166221537E-2</v>
      </c>
      <c r="Y120" s="55">
        <f t="shared" ca="1" si="61"/>
        <v>2.0113375122517763E-2</v>
      </c>
    </row>
    <row r="121" spans="1:25" s="33" customFormat="1" ht="12" thickBot="1" x14ac:dyDescent="0.25">
      <c r="A121" s="20">
        <v>42735</v>
      </c>
      <c r="B121" s="63">
        <f t="shared" ca="1" si="60"/>
        <v>-2.0062470228251472E-3</v>
      </c>
      <c r="C121" s="63">
        <f t="shared" ca="1" si="60"/>
        <v>-2.250262435324446E-3</v>
      </c>
      <c r="D121" s="34">
        <f t="shared" ca="1" si="60"/>
        <v>-3.0808587024098166E-3</v>
      </c>
      <c r="E121" s="34">
        <f t="shared" ca="1" si="60"/>
        <v>-1.4655298914051373E-3</v>
      </c>
      <c r="F121" s="34">
        <f t="shared" ca="1" si="60"/>
        <v>1.3915470417154685E-2</v>
      </c>
      <c r="G121" s="53">
        <f t="shared" ca="1" si="60"/>
        <v>-1.9828076882487666E-3</v>
      </c>
      <c r="H121" s="34">
        <f t="shared" ca="1" si="60"/>
        <v>-8.8150039141976499E-5</v>
      </c>
      <c r="I121" s="34">
        <f t="shared" ca="1" si="60"/>
        <v>-1.2870046472100993E-2</v>
      </c>
      <c r="J121" s="64">
        <f t="shared" ca="1" si="60"/>
        <v>-1.0620464605060609E-2</v>
      </c>
      <c r="K121" s="34">
        <f t="shared" ca="1" si="60"/>
        <v>1.4025168242422614E-2</v>
      </c>
      <c r="L121" s="34" t="str">
        <f t="shared" ca="1" si="60"/>
        <v xml:space="preserve"> </v>
      </c>
      <c r="M121" s="64" t="str">
        <f t="shared" ca="1" si="60"/>
        <v xml:space="preserve"> </v>
      </c>
      <c r="N121" s="34">
        <f t="shared" ca="1" si="60"/>
        <v>-1.1297069137135018E-3</v>
      </c>
      <c r="O121" s="55">
        <f t="shared" ca="1" si="60"/>
        <v>-0.18400168464368749</v>
      </c>
      <c r="P121" s="53">
        <f t="shared" ca="1" si="60"/>
        <v>-5.7322027026556643E-2</v>
      </c>
      <c r="Q121" s="34">
        <f t="shared" ca="1" si="60"/>
        <v>2.2723091671528195E-4</v>
      </c>
      <c r="R121" s="34">
        <f t="shared" ca="1" si="60"/>
        <v>-6.5702246939707276E-3</v>
      </c>
      <c r="S121" s="34" t="str">
        <f t="shared" ca="1" si="60"/>
        <v xml:space="preserve"> </v>
      </c>
      <c r="T121" s="34">
        <f t="shared" ca="1" si="60"/>
        <v>-3.4163055848306367E-3</v>
      </c>
      <c r="U121" s="34">
        <f t="shared" ca="1" si="60"/>
        <v>-1.5503751236066399E-2</v>
      </c>
      <c r="V121" s="34" t="str">
        <f t="shared" ca="1" si="60"/>
        <v xml:space="preserve"> </v>
      </c>
      <c r="W121" s="34">
        <f t="shared" ca="1" si="60"/>
        <v>1.4042501926382567E-2</v>
      </c>
      <c r="X121" s="34">
        <f t="shared" ca="1" si="60"/>
        <v>4.9519627848226611E-2</v>
      </c>
      <c r="Y121" s="55">
        <f t="shared" ca="1" si="61"/>
        <v>1.9296059435422563E-2</v>
      </c>
    </row>
    <row r="122" spans="1:25" s="33" customFormat="1" x14ac:dyDescent="0.2">
      <c r="A122" s="14">
        <v>42825</v>
      </c>
      <c r="B122" s="67">
        <f t="shared" ref="B122:X122" ca="1" si="62">IF(AND(B57&gt;=0, (B56)&gt;0),B57/B56-1," ")</f>
        <v>-2.2441395641115136E-4</v>
      </c>
      <c r="C122" s="67">
        <f t="shared" ca="1" si="62"/>
        <v>4.5607263247426921E-4</v>
      </c>
      <c r="D122" s="59">
        <f t="shared" ca="1" si="62"/>
        <v>3.0635006002421861E-5</v>
      </c>
      <c r="E122" s="59">
        <f t="shared" ca="1" si="62"/>
        <v>-1.7311285767341866E-3</v>
      </c>
      <c r="F122" s="59">
        <f t="shared" ca="1" si="62"/>
        <v>8.5974803549051515E-3</v>
      </c>
      <c r="G122" s="60">
        <f t="shared" ca="1" si="62"/>
        <v>3.0614690190005067E-3</v>
      </c>
      <c r="H122" s="59">
        <f t="shared" ca="1" si="62"/>
        <v>1.0147069503015249E-2</v>
      </c>
      <c r="I122" s="59">
        <f t="shared" ca="1" si="62"/>
        <v>-4.2199656171539868E-3</v>
      </c>
      <c r="J122" s="68">
        <f t="shared" ca="1" si="62"/>
        <v>9.3706168726881423E-4</v>
      </c>
      <c r="K122" s="59">
        <f t="shared" ca="1" si="62"/>
        <v>8.657645261522573E-3</v>
      </c>
      <c r="L122" s="59" t="str">
        <f t="shared" ca="1" si="62"/>
        <v xml:space="preserve"> </v>
      </c>
      <c r="M122" s="68" t="str">
        <f t="shared" ca="1" si="62"/>
        <v xml:space="preserve"> </v>
      </c>
      <c r="N122" s="59">
        <f t="shared" ca="1" si="62"/>
        <v>-1.9843137889153928E-3</v>
      </c>
      <c r="O122" s="61">
        <f t="shared" ca="1" si="62"/>
        <v>-0.14535349957130728</v>
      </c>
      <c r="P122" s="60">
        <f t="shared" ca="1" si="62"/>
        <v>-1.1009693569849599E-2</v>
      </c>
      <c r="Q122" s="59">
        <f t="shared" ca="1" si="62"/>
        <v>4.0495241760805101E-3</v>
      </c>
      <c r="R122" s="59">
        <f t="shared" ca="1" si="62"/>
        <v>-7.92074116543795E-3</v>
      </c>
      <c r="S122" s="59" t="str">
        <f t="shared" ca="1" si="62"/>
        <v xml:space="preserve"> </v>
      </c>
      <c r="T122" s="59">
        <f t="shared" ca="1" si="62"/>
        <v>-1.5953566710117384E-3</v>
      </c>
      <c r="U122" s="59">
        <f t="shared" ca="1" si="62"/>
        <v>-8.7903115228283868E-3</v>
      </c>
      <c r="V122" s="59" t="str">
        <f t="shared" ca="1" si="62"/>
        <v xml:space="preserve"> </v>
      </c>
      <c r="W122" s="59">
        <f t="shared" ca="1" si="62"/>
        <v>9.7516890852114013E-3</v>
      </c>
      <c r="X122" s="59">
        <f t="shared" ca="1" si="62"/>
        <v>-2.1786669540216352E-2</v>
      </c>
      <c r="Y122" s="61">
        <f t="shared" ca="1" si="61"/>
        <v>-4.833839545739127E-3</v>
      </c>
    </row>
    <row r="123" spans="1:25" s="33" customFormat="1" x14ac:dyDescent="0.2">
      <c r="A123" s="20">
        <v>42916</v>
      </c>
      <c r="B123" s="63">
        <f t="shared" ref="B123:X123" ca="1" si="63">IF(AND(B58&gt;=0, (B57)&gt;0),B58/B57-1," ")</f>
        <v>-3.1140322433512724E-3</v>
      </c>
      <c r="C123" s="63">
        <f t="shared" ca="1" si="63"/>
        <v>-2.8381726063898549E-3</v>
      </c>
      <c r="D123" s="34">
        <f t="shared" ca="1" si="63"/>
        <v>-3.1298401387828134E-3</v>
      </c>
      <c r="E123" s="34">
        <f t="shared" ca="1" si="63"/>
        <v>-3.7261712973591932E-3</v>
      </c>
      <c r="F123" s="34">
        <f t="shared" ca="1" si="63"/>
        <v>2.6959288992682851E-3</v>
      </c>
      <c r="G123" s="53">
        <f t="shared" ca="1" si="63"/>
        <v>-3.696981536185362E-3</v>
      </c>
      <c r="H123" s="34">
        <f t="shared" ca="1" si="63"/>
        <v>8.3754986217430272E-3</v>
      </c>
      <c r="I123" s="34">
        <f t="shared" ca="1" si="63"/>
        <v>-1.0083120848618399E-2</v>
      </c>
      <c r="J123" s="64">
        <f t="shared" ca="1" si="63"/>
        <v>-8.5466048328886046E-3</v>
      </c>
      <c r="K123" s="34">
        <f t="shared" ca="1" si="63"/>
        <v>2.5692118788938068E-3</v>
      </c>
      <c r="L123" s="34" t="str">
        <f t="shared" ca="1" si="63"/>
        <v xml:space="preserve"> </v>
      </c>
      <c r="M123" s="64" t="str">
        <f t="shared" ca="1" si="63"/>
        <v xml:space="preserve"> </v>
      </c>
      <c r="N123" s="34">
        <f t="shared" ca="1" si="63"/>
        <v>-3.8035805712539617E-3</v>
      </c>
      <c r="O123" s="55">
        <f t="shared" ca="1" si="63"/>
        <v>-0.16242796192363418</v>
      </c>
      <c r="P123" s="53">
        <f t="shared" ca="1" si="63"/>
        <v>-9.9616410957908963E-3</v>
      </c>
      <c r="Q123" s="34">
        <f t="shared" ca="1" si="63"/>
        <v>-3.3681658163492445E-3</v>
      </c>
      <c r="R123" s="34">
        <f t="shared" ca="1" si="63"/>
        <v>-6.5010364197261028E-3</v>
      </c>
      <c r="S123" s="34" t="str">
        <f t="shared" ca="1" si="63"/>
        <v xml:space="preserve"> </v>
      </c>
      <c r="T123" s="34">
        <f t="shared" ca="1" si="63"/>
        <v>-2.3839928148162715E-3</v>
      </c>
      <c r="U123" s="34">
        <f t="shared" ca="1" si="63"/>
        <v>-1.0954564888106311E-2</v>
      </c>
      <c r="V123" s="34" t="str">
        <f t="shared" ca="1" si="63"/>
        <v xml:space="preserve"> </v>
      </c>
      <c r="W123" s="34">
        <f t="shared" ca="1" si="63"/>
        <v>4.1547359069931122E-3</v>
      </c>
      <c r="X123" s="34">
        <f t="shared" ca="1" si="63"/>
        <v>6.6183566118147574E-3</v>
      </c>
      <c r="Y123" s="55">
        <f t="shared" ca="1" si="61"/>
        <v>-5.0143767149418705E-3</v>
      </c>
    </row>
    <row r="124" spans="1:25" s="33" customFormat="1" x14ac:dyDescent="0.2">
      <c r="A124" s="20">
        <v>43008</v>
      </c>
      <c r="B124" s="63">
        <f t="shared" ref="B124:X124" ca="1" si="64">IF(AND(B59&gt;=0, (B58)&gt;0),B59/B58-1," ")</f>
        <v>-2.5710975807002878E-4</v>
      </c>
      <c r="C124" s="63">
        <f ca="1">IF(AND(C59&gt;=0, (C58)&gt;0),C59/C58-1," ")</f>
        <v>8.9840772542992831E-4</v>
      </c>
      <c r="D124" s="34">
        <f t="shared" ca="1" si="64"/>
        <v>1.6551559585509246E-4</v>
      </c>
      <c r="E124" s="34">
        <f t="shared" ca="1" si="64"/>
        <v>-2.8235158148627315E-3</v>
      </c>
      <c r="F124" s="34">
        <f t="shared" ca="1" si="64"/>
        <v>1.4723512636587222E-2</v>
      </c>
      <c r="G124" s="53">
        <f t="shared" ca="1" si="64"/>
        <v>2.0062211585081258E-4</v>
      </c>
      <c r="H124" s="34">
        <f t="shared" ca="1" si="64"/>
        <v>2.7883830545345489E-3</v>
      </c>
      <c r="I124" s="34">
        <f t="shared" ca="1" si="64"/>
        <v>-5.6069996904876129E-3</v>
      </c>
      <c r="J124" s="64">
        <f t="shared" ca="1" si="64"/>
        <v>-9.0822325742756504E-5</v>
      </c>
      <c r="K124" s="34">
        <f t="shared" ca="1" si="64"/>
        <v>1.4978134937950305E-2</v>
      </c>
      <c r="L124" s="34" t="str">
        <f t="shared" ca="1" si="64"/>
        <v xml:space="preserve"> </v>
      </c>
      <c r="M124" s="64" t="str">
        <f t="shared" ca="1" si="64"/>
        <v xml:space="preserve"> </v>
      </c>
      <c r="N124" s="34">
        <f t="shared" ca="1" si="64"/>
        <v>-2.7505704122557928E-3</v>
      </c>
      <c r="O124" s="55">
        <f t="shared" ca="1" si="64"/>
        <v>-9.6983458396052047E-2</v>
      </c>
      <c r="P124" s="53">
        <f t="shared" ca="1" si="64"/>
        <v>6.4424653120426889E-2</v>
      </c>
      <c r="Q124" s="34">
        <f t="shared" ca="1" si="64"/>
        <v>8.4399377450616875E-4</v>
      </c>
      <c r="R124" s="34">
        <f t="shared" ca="1" si="64"/>
        <v>-7.5253562936353768E-3</v>
      </c>
      <c r="S124" s="34" t="str">
        <f t="shared" ca="1" si="64"/>
        <v xml:space="preserve"> </v>
      </c>
      <c r="T124" s="34">
        <f t="shared" ca="1" si="64"/>
        <v>2.0706270348178624E-3</v>
      </c>
      <c r="U124" s="34">
        <f t="shared" ca="1" si="64"/>
        <v>-1.12343007464486E-2</v>
      </c>
      <c r="V124" s="34" t="str">
        <f t="shared" ca="1" si="64"/>
        <v xml:space="preserve"> </v>
      </c>
      <c r="W124" s="34">
        <f t="shared" ca="1" si="64"/>
        <v>1.3097994849951222E-2</v>
      </c>
      <c r="X124" s="34">
        <f t="shared" ca="1" si="64"/>
        <v>-3.243669313434594E-2</v>
      </c>
      <c r="Y124" s="55">
        <f t="shared" ca="1" si="61"/>
        <v>-1.2669966835560764E-2</v>
      </c>
    </row>
    <row r="125" spans="1:25" s="33" customFormat="1" ht="12" thickBot="1" x14ac:dyDescent="0.25">
      <c r="A125" s="20">
        <v>43100</v>
      </c>
      <c r="B125" s="63">
        <f ca="1">IF(AND(B60&gt;=0, (B59)&gt;0),B60/B59-1," ")</f>
        <v>-1.4912343362832869E-3</v>
      </c>
      <c r="C125" s="63">
        <f ca="1">IF(AND(C60&gt;=0, (C59)&gt;0),C60/C59-1," ")</f>
        <v>1.7658963236391045E-3</v>
      </c>
      <c r="D125" s="34">
        <f t="shared" ref="D125:X125" ca="1" si="65">IF(AND(D60&gt;=0, (D59)&gt;0),D60/D59-1," ")</f>
        <v>1.7338357139409233E-3</v>
      </c>
      <c r="E125" s="34">
        <f t="shared" ca="1" si="65"/>
        <v>-8.7523273722004413E-3</v>
      </c>
      <c r="F125" s="34">
        <f t="shared" ca="1" si="65"/>
        <v>2.3620034415854363E-3</v>
      </c>
      <c r="G125" s="53">
        <f t="shared" ca="1" si="65"/>
        <v>1.4509425376518781E-3</v>
      </c>
      <c r="H125" s="34">
        <f t="shared" ca="1" si="65"/>
        <v>7.6367415825042695E-3</v>
      </c>
      <c r="I125" s="34">
        <f t="shared" ca="1" si="65"/>
        <v>-1.8193120977447741E-3</v>
      </c>
      <c r="J125" s="64">
        <f t="shared" ca="1" si="65"/>
        <v>6.0095880360246934E-3</v>
      </c>
      <c r="K125" s="34">
        <f t="shared" ca="1" si="65"/>
        <v>1.4188718820020707E-3</v>
      </c>
      <c r="L125" s="34" t="str">
        <f t="shared" ca="1" si="65"/>
        <v xml:space="preserve"> </v>
      </c>
      <c r="M125" s="64" t="str">
        <f t="shared" ca="1" si="65"/>
        <v xml:space="preserve"> </v>
      </c>
      <c r="N125" s="34">
        <f t="shared" ca="1" si="65"/>
        <v>-8.2262207286813993E-3</v>
      </c>
      <c r="O125" s="55">
        <f t="shared" ca="1" si="65"/>
        <v>-0.11707729753677087</v>
      </c>
      <c r="P125" s="53">
        <f t="shared" ca="1" si="65"/>
        <v>-5.2028475893231674E-2</v>
      </c>
      <c r="Q125" s="34">
        <f t="shared" ca="1" si="65"/>
        <v>5.8564816197839153E-3</v>
      </c>
      <c r="R125" s="34">
        <f t="shared" ca="1" si="65"/>
        <v>-1.0266429012170564E-2</v>
      </c>
      <c r="S125" s="34" t="str">
        <f t="shared" ca="1" si="65"/>
        <v xml:space="preserve"> </v>
      </c>
      <c r="T125" s="34">
        <f t="shared" ca="1" si="65"/>
        <v>9.4402792635328581E-4</v>
      </c>
      <c r="U125" s="34">
        <f t="shared" ca="1" si="65"/>
        <v>-2.2797207134450659E-3</v>
      </c>
      <c r="V125" s="34" t="str">
        <f t="shared" ca="1" si="65"/>
        <v xml:space="preserve"> </v>
      </c>
      <c r="W125" s="34">
        <f t="shared" ca="1" si="65"/>
        <v>1.1160329265240687E-3</v>
      </c>
      <c r="X125" s="34">
        <f t="shared" ca="1" si="65"/>
        <v>4.9031951980061939E-2</v>
      </c>
      <c r="Y125" s="55">
        <f t="shared" ca="1" si="61"/>
        <v>-1.2683150074188632E-5</v>
      </c>
    </row>
    <row r="126" spans="1:25" s="33" customFormat="1" x14ac:dyDescent="0.2">
      <c r="A126" s="14">
        <v>43190</v>
      </c>
      <c r="B126" s="67">
        <f ca="1">IF(AND(B61&gt;=0, (B60)&gt;0),B61/B60-1," ")</f>
        <v>-7.9085498159273682E-3</v>
      </c>
      <c r="C126" s="67">
        <f t="shared" ref="C126:X126" ca="1" si="66">IF(AND(C61&gt;=0, (C60)&gt;0),C61/C60-1," ")</f>
        <v>-1.0121425529373895E-2</v>
      </c>
      <c r="D126" s="59">
        <f t="shared" ca="1" si="66"/>
        <v>-1.0490759288791396E-2</v>
      </c>
      <c r="E126" s="59">
        <f t="shared" ca="1" si="66"/>
        <v>-2.9230591768124592E-3</v>
      </c>
      <c r="F126" s="59">
        <f t="shared" ca="1" si="66"/>
        <v>-3.2586580435622903E-3</v>
      </c>
      <c r="G126" s="60">
        <f t="shared" ca="1" si="66"/>
        <v>-8.5658641983632489E-3</v>
      </c>
      <c r="H126" s="59">
        <f t="shared" ca="1" si="66"/>
        <v>-3.0947838460986254E-3</v>
      </c>
      <c r="I126" s="59">
        <f t="shared" ca="1" si="66"/>
        <v>-1.9042804474665997E-3</v>
      </c>
      <c r="J126" s="68">
        <f t="shared" ca="1" si="66"/>
        <v>-1.8879281176575891E-4</v>
      </c>
      <c r="K126" s="59">
        <f t="shared" ca="1" si="66"/>
        <v>-2.0863332930000089E-3</v>
      </c>
      <c r="L126" s="59" t="str">
        <f t="shared" ca="1" si="66"/>
        <v xml:space="preserve"> </v>
      </c>
      <c r="M126" s="68" t="str">
        <f t="shared" ca="1" si="66"/>
        <v xml:space="preserve"> </v>
      </c>
      <c r="N126" s="59">
        <f t="shared" ca="1" si="66"/>
        <v>-3.5276386146274596E-3</v>
      </c>
      <c r="O126" s="61">
        <f t="shared" ca="1" si="66"/>
        <v>-0.14272800533575813</v>
      </c>
      <c r="P126" s="60">
        <f t="shared" ca="1" si="66"/>
        <v>-1.2987509004510622E-3</v>
      </c>
      <c r="Q126" s="59">
        <f t="shared" ca="1" si="66"/>
        <v>-1.4822894845445855E-2</v>
      </c>
      <c r="R126" s="59">
        <f t="shared" ca="1" si="66"/>
        <v>-4.2750007228958831E-3</v>
      </c>
      <c r="S126" s="59" t="str">
        <f t="shared" ca="1" si="66"/>
        <v xml:space="preserve"> </v>
      </c>
      <c r="T126" s="59">
        <f t="shared" ca="1" si="66"/>
        <v>-8.5943917782693724E-3</v>
      </c>
      <c r="U126" s="59">
        <f t="shared" ca="1" si="66"/>
        <v>-2.4716714462301725E-3</v>
      </c>
      <c r="V126" s="59" t="str">
        <f t="shared" ca="1" si="66"/>
        <v xml:space="preserve"> </v>
      </c>
      <c r="W126" s="59">
        <f t="shared" ca="1" si="66"/>
        <v>-9.1644967101101038E-4</v>
      </c>
      <c r="X126" s="59">
        <f t="shared" ca="1" si="66"/>
        <v>-2.1040466365692678E-2</v>
      </c>
      <c r="Y126" s="61">
        <f t="shared" ca="1" si="61"/>
        <v>2.4046779777553429E-3</v>
      </c>
    </row>
    <row r="127" spans="1:25" s="33" customFormat="1" x14ac:dyDescent="0.2">
      <c r="A127" s="20">
        <v>43281</v>
      </c>
      <c r="B127" s="63">
        <f t="shared" ref="B127:X128" ca="1" si="67">IF(AND(B62&gt;=0, (B61)&gt;0),B62/B61-1," ")</f>
        <v>1.9143025618810761E-3</v>
      </c>
      <c r="C127" s="63">
        <f t="shared" ca="1" si="67"/>
        <v>5.9305340696753639E-3</v>
      </c>
      <c r="D127" s="34">
        <f t="shared" ca="1" si="67"/>
        <v>6.3879410212814847E-3</v>
      </c>
      <c r="E127" s="34">
        <f t="shared" ca="1" si="67"/>
        <v>-7.0687279199020958E-3</v>
      </c>
      <c r="F127" s="34">
        <f t="shared" ca="1" si="67"/>
        <v>-2.5070948466741072E-3</v>
      </c>
      <c r="G127" s="53">
        <f t="shared" ca="1" si="67"/>
        <v>5.4271631861109171E-3</v>
      </c>
      <c r="H127" s="34">
        <f t="shared" ca="1" si="67"/>
        <v>9.4394354624851573E-3</v>
      </c>
      <c r="I127" s="34">
        <f t="shared" ca="1" si="67"/>
        <v>-4.4546639107301278E-4</v>
      </c>
      <c r="J127" s="64">
        <f t="shared" ca="1" si="67"/>
        <v>2.2686051709712718E-3</v>
      </c>
      <c r="K127" s="34">
        <f t="shared" ca="1" si="67"/>
        <v>-2.66545685817976E-3</v>
      </c>
      <c r="L127" s="34" t="str">
        <f t="shared" ca="1" si="67"/>
        <v xml:space="preserve"> </v>
      </c>
      <c r="M127" s="64" t="str">
        <f t="shared" ca="1" si="67"/>
        <v xml:space="preserve"> </v>
      </c>
      <c r="N127" s="34">
        <f t="shared" ca="1" si="67"/>
        <v>-7.1375570100341568E-3</v>
      </c>
      <c r="O127" s="55">
        <f t="shared" ca="1" si="67"/>
        <v>-0.13907358079056775</v>
      </c>
      <c r="P127" s="53">
        <f t="shared" ca="1" si="67"/>
        <v>3.3890493579195713E-2</v>
      </c>
      <c r="Q127" s="34">
        <f t="shared" ca="1" si="67"/>
        <v>1.1847129299532799E-2</v>
      </c>
      <c r="R127" s="34">
        <f t="shared" ca="1" si="67"/>
        <v>-6.0926816240125525E-3</v>
      </c>
      <c r="S127" s="34" t="str">
        <f t="shared" ca="1" si="67"/>
        <v xml:space="preserve"> </v>
      </c>
      <c r="T127" s="34">
        <f t="shared" ca="1" si="67"/>
        <v>3.0444266564582101E-3</v>
      </c>
      <c r="U127" s="34">
        <f t="shared" ca="1" si="67"/>
        <v>-4.1962921054412572E-3</v>
      </c>
      <c r="V127" s="34" t="str">
        <f t="shared" ca="1" si="67"/>
        <v xml:space="preserve"> </v>
      </c>
      <c r="W127" s="34">
        <f t="shared" ca="1" si="67"/>
        <v>-6.2074417472446353E-4</v>
      </c>
      <c r="X127" s="34">
        <f t="shared" ca="1" si="67"/>
        <v>6.7186896890563119E-3</v>
      </c>
      <c r="Y127" s="55">
        <f t="shared" ca="1" si="61"/>
        <v>6.9711628300423989E-3</v>
      </c>
    </row>
    <row r="128" spans="1:25" s="33" customFormat="1" x14ac:dyDescent="0.2">
      <c r="A128" s="20">
        <v>43373</v>
      </c>
      <c r="B128" s="63">
        <f t="shared" ca="1" si="67"/>
        <v>-2.0281438542159025E-3</v>
      </c>
      <c r="C128" s="63">
        <f t="shared" ca="1" si="67"/>
        <v>-1.9726198973668563E-4</v>
      </c>
      <c r="D128" s="34">
        <f t="shared" ca="1" si="67"/>
        <v>-4.08335872760901E-4</v>
      </c>
      <c r="E128" s="34">
        <f t="shared" ca="1" si="67"/>
        <v>-6.1768555851707818E-3</v>
      </c>
      <c r="F128" s="34">
        <f t="shared" ca="1" si="67"/>
        <v>3.7310662522618276E-3</v>
      </c>
      <c r="G128" s="53">
        <f t="shared" ca="1" si="67"/>
        <v>-2.5960927484047769E-4</v>
      </c>
      <c r="H128" s="34">
        <f t="shared" ca="1" si="67"/>
        <v>7.6791945592886712E-3</v>
      </c>
      <c r="I128" s="34">
        <f t="shared" ca="1" si="67"/>
        <v>-8.1749712552239284E-3</v>
      </c>
      <c r="J128" s="64">
        <f t="shared" ca="1" si="67"/>
        <v>-7.494327130432854E-4</v>
      </c>
      <c r="K128" s="34">
        <f t="shared" ca="1" si="67"/>
        <v>3.7408043641322664E-3</v>
      </c>
      <c r="L128" s="34" t="str">
        <f t="shared" ca="1" si="67"/>
        <v xml:space="preserve"> </v>
      </c>
      <c r="M128" s="64" t="str">
        <f t="shared" ca="1" si="67"/>
        <v xml:space="preserve"> </v>
      </c>
      <c r="N128" s="34">
        <f t="shared" ca="1" si="67"/>
        <v>-6.0127392610762609E-3</v>
      </c>
      <c r="O128" s="55">
        <f t="shared" ca="1" si="67"/>
        <v>-0.20466481318968044</v>
      </c>
      <c r="P128" s="53">
        <f t="shared" ca="1" si="67"/>
        <v>5.7279573181302279E-2</v>
      </c>
      <c r="Q128" s="34">
        <f t="shared" ca="1" si="67"/>
        <v>-1.8146753590990716E-3</v>
      </c>
      <c r="R128" s="34">
        <f t="shared" ca="1" si="67"/>
        <v>-7.0602501881331658E-3</v>
      </c>
      <c r="S128" s="34" t="str">
        <f t="shared" ca="1" si="67"/>
        <v xml:space="preserve"> </v>
      </c>
      <c r="T128" s="34">
        <f t="shared" ca="1" si="67"/>
        <v>3.110104229853583E-3</v>
      </c>
      <c r="U128" s="34">
        <f t="shared" ca="1" si="67"/>
        <v>-8.5438095763250566E-3</v>
      </c>
      <c r="V128" s="34" t="str">
        <f t="shared" ca="1" si="67"/>
        <v xml:space="preserve"> </v>
      </c>
      <c r="W128" s="34">
        <f t="shared" ca="1" si="67"/>
        <v>1.2659078001209245E-4</v>
      </c>
      <c r="X128" s="34">
        <f t="shared" ca="1" si="67"/>
        <v>-3.2879849363816493E-2</v>
      </c>
      <c r="Y128" s="55">
        <f t="shared" ca="1" si="61"/>
        <v>1.0358184826911865E-2</v>
      </c>
    </row>
    <row r="129" spans="1:25" s="33" customFormat="1" ht="12" thickBot="1" x14ac:dyDescent="0.25">
      <c r="A129" s="20">
        <v>43465</v>
      </c>
      <c r="B129" s="63">
        <f ca="1">IF(AND(B64&gt;=0, (B63)&gt;0),B64/B63-1," ")</f>
        <v>-1.0198435798325356E-2</v>
      </c>
      <c r="C129" s="63">
        <f ca="1">IF(AND(C64&gt;=0, (C63)&gt;0),C64/C63-1," ")</f>
        <v>-7.2277270768695834E-3</v>
      </c>
      <c r="D129" s="34">
        <f t="shared" ref="D129:X129" ca="1" si="68">IF(AND(D64&gt;=0, (D63)&gt;0),D64/D63-1," ")</f>
        <v>-7.485247084951907E-3</v>
      </c>
      <c r="E129" s="34">
        <f t="shared" ca="1" si="68"/>
        <v>-1.6970455657225991E-2</v>
      </c>
      <c r="F129" s="34">
        <f t="shared" ca="1" si="68"/>
        <v>-2.4547482643432206E-3</v>
      </c>
      <c r="G129" s="53">
        <f t="shared" ca="1" si="68"/>
        <v>-7.5908446850925237E-3</v>
      </c>
      <c r="H129" s="34">
        <f t="shared" ca="1" si="68"/>
        <v>-8.6371050397626714E-4</v>
      </c>
      <c r="I129" s="34">
        <f t="shared" ca="1" si="68"/>
        <v>-1.0858687356067875E-2</v>
      </c>
      <c r="J129" s="64">
        <f t="shared" ca="1" si="68"/>
        <v>-7.8895275471962956E-3</v>
      </c>
      <c r="K129" s="34">
        <f t="shared" ca="1" si="68"/>
        <v>-4.4880515213189254E-3</v>
      </c>
      <c r="L129" s="34" t="str">
        <f t="shared" ca="1" si="68"/>
        <v xml:space="preserve"> </v>
      </c>
      <c r="M129" s="64" t="str">
        <f t="shared" ca="1" si="68"/>
        <v xml:space="preserve"> </v>
      </c>
      <c r="N129" s="34">
        <f t="shared" ca="1" si="68"/>
        <v>-1.6166876345392489E-2</v>
      </c>
      <c r="O129" s="55">
        <f t="shared" ca="1" si="68"/>
        <v>-0.19899030154511521</v>
      </c>
      <c r="P129" s="53">
        <f t="shared" ca="1" si="68"/>
        <v>-4.1516540013797898E-2</v>
      </c>
      <c r="Q129" s="34">
        <f t="shared" ca="1" si="68"/>
        <v>-2.3864712317460679E-3</v>
      </c>
      <c r="R129" s="34">
        <f t="shared" ca="1" si="68"/>
        <v>-6.959571298578382E-3</v>
      </c>
      <c r="S129" s="34" t="str">
        <f t="shared" ca="1" si="68"/>
        <v xml:space="preserve"> </v>
      </c>
      <c r="T129" s="34">
        <f t="shared" ca="1" si="68"/>
        <v>-1.0587509852644228E-2</v>
      </c>
      <c r="U129" s="34">
        <f t="shared" ca="1" si="68"/>
        <v>-7.5965133204745072E-3</v>
      </c>
      <c r="V129" s="34" t="str">
        <f t="shared" ca="1" si="68"/>
        <v xml:space="preserve"> </v>
      </c>
      <c r="W129" s="34">
        <f t="shared" ca="1" si="68"/>
        <v>-5.0998748096767743E-3</v>
      </c>
      <c r="X129" s="34">
        <f t="shared" ca="1" si="68"/>
        <v>4.8871198426665208E-2</v>
      </c>
      <c r="Y129" s="55">
        <f t="shared" ca="1" si="61"/>
        <v>1.1269352723464188E-4</v>
      </c>
    </row>
    <row r="130" spans="1:25" s="33" customFormat="1" x14ac:dyDescent="0.2">
      <c r="A130" s="14">
        <v>43555</v>
      </c>
      <c r="B130" s="67">
        <f ca="1">IF(AND(B65&gt;=0, (B64)&gt;0),B65/B64-1," ")</f>
        <v>1.3380394122908257E-3</v>
      </c>
      <c r="C130" s="67">
        <f t="shared" ref="C130:X131" ca="1" si="69">IF(AND(C65&gt;=0, (C64)&gt;0),C65/C64-1," ")</f>
        <v>3.3649390969936466E-3</v>
      </c>
      <c r="D130" s="59">
        <f t="shared" ca="1" si="69"/>
        <v>3.5566496034074024E-3</v>
      </c>
      <c r="E130" s="59">
        <f t="shared" ca="1" si="69"/>
        <v>-3.328269389778149E-3</v>
      </c>
      <c r="F130" s="59">
        <f t="shared" ca="1" si="69"/>
        <v>-1.7038154317106091E-4</v>
      </c>
      <c r="G130" s="60">
        <f t="shared" ca="1" si="69"/>
        <v>8.9266860051500085E-3</v>
      </c>
      <c r="H130" s="59">
        <f t="shared" ca="1" si="69"/>
        <v>1.7648198232993906E-2</v>
      </c>
      <c r="I130" s="59">
        <f t="shared" ca="1" si="69"/>
        <v>-1.018383548351065E-2</v>
      </c>
      <c r="J130" s="68">
        <f t="shared" ca="1" si="69"/>
        <v>-2.6855580818376801E-3</v>
      </c>
      <c r="K130" s="59">
        <f t="shared" ca="1" si="69"/>
        <v>2.5265215448675438E-3</v>
      </c>
      <c r="L130" s="59" t="str">
        <f t="shared" ca="1" si="69"/>
        <v xml:space="preserve"> </v>
      </c>
      <c r="M130" s="68" t="str">
        <f t="shared" ca="1" si="69"/>
        <v xml:space="preserve"> </v>
      </c>
      <c r="N130" s="59">
        <f t="shared" ca="1" si="69"/>
        <v>-4.3670214052355938E-3</v>
      </c>
      <c r="O130" s="61">
        <f t="shared" ca="1" si="69"/>
        <v>-9.1748103224395638E-2</v>
      </c>
      <c r="P130" s="60">
        <f t="shared" ca="1" si="69"/>
        <v>0.13482747828488018</v>
      </c>
      <c r="Q130" s="59">
        <f t="shared" ca="1" si="69"/>
        <v>7.377428383105622E-3</v>
      </c>
      <c r="R130" s="59">
        <f t="shared" ca="1" si="69"/>
        <v>-7.3037582953524582E-3</v>
      </c>
      <c r="S130" s="59" t="str">
        <f t="shared" ca="1" si="69"/>
        <v xml:space="preserve"> </v>
      </c>
      <c r="T130" s="59">
        <f t="shared" ca="1" si="69"/>
        <v>5.1734735545603261E-3</v>
      </c>
      <c r="U130" s="59">
        <f t="shared" ca="1" si="69"/>
        <v>-3.1609821206533106E-2</v>
      </c>
      <c r="V130" s="59" t="str">
        <f t="shared" ca="1" si="69"/>
        <v xml:space="preserve"> </v>
      </c>
      <c r="W130" s="59">
        <f t="shared" ca="1" si="69"/>
        <v>3.5570012182082333E-3</v>
      </c>
      <c r="X130" s="59">
        <f t="shared" ca="1" si="69"/>
        <v>-2.0631668603924846E-2</v>
      </c>
      <c r="Y130" s="61">
        <f t="shared" ca="1" si="61"/>
        <v>3.6642612292489662E-2</v>
      </c>
    </row>
    <row r="131" spans="1:25" s="33" customFormat="1" x14ac:dyDescent="0.2">
      <c r="A131" s="20">
        <v>43646</v>
      </c>
      <c r="B131" s="63">
        <f ca="1">IF(AND(B66&gt;=0, (B65)&gt;0),B66/B65-1," ")</f>
        <v>-4.8003111845484892E-3</v>
      </c>
      <c r="C131" s="63">
        <f t="shared" ca="1" si="69"/>
        <v>-4.1757213588703435E-3</v>
      </c>
      <c r="D131" s="34">
        <f t="shared" ca="1" si="69"/>
        <v>-4.4163428197802057E-3</v>
      </c>
      <c r="E131" s="34">
        <f t="shared" ca="1" si="69"/>
        <v>-6.2478922941768822E-3</v>
      </c>
      <c r="F131" s="34">
        <f t="shared" ca="1" si="69"/>
        <v>2.7810364027636147E-4</v>
      </c>
      <c r="G131" s="53">
        <f t="shared" ca="1" si="69"/>
        <v>-6.5436324325222062E-3</v>
      </c>
      <c r="H131" s="34">
        <f t="shared" ca="1" si="69"/>
        <v>-6.1778157388625576E-4</v>
      </c>
      <c r="I131" s="34">
        <f t="shared" ca="1" si="69"/>
        <v>-5.807240795248636E-3</v>
      </c>
      <c r="J131" s="64">
        <f t="shared" ca="1" si="69"/>
        <v>5.9460963985467075E-3</v>
      </c>
      <c r="K131" s="34">
        <f t="shared" ca="1" si="69"/>
        <v>3.4331080771399236E-4</v>
      </c>
      <c r="L131" s="34" t="str">
        <f t="shared" ca="1" si="69"/>
        <v xml:space="preserve"> </v>
      </c>
      <c r="M131" s="64" t="str">
        <f t="shared" ca="1" si="69"/>
        <v xml:space="preserve"> </v>
      </c>
      <c r="N131" s="34">
        <f t="shared" ca="1" si="69"/>
        <v>-6.2586528588484125E-3</v>
      </c>
      <c r="O131" s="55">
        <f t="shared" ca="1" si="69"/>
        <v>-0.24927763934395564</v>
      </c>
      <c r="P131" s="53">
        <f t="shared" ca="1" si="69"/>
        <v>-3.3759718220311652E-2</v>
      </c>
      <c r="Q131" s="34">
        <f t="shared" ca="1" si="69"/>
        <v>-3.1153890368006421E-3</v>
      </c>
      <c r="R131" s="34">
        <f t="shared" ca="1" si="69"/>
        <v>-1.9399860295290394E-2</v>
      </c>
      <c r="S131" s="34" t="str">
        <f t="shared" ca="1" si="69"/>
        <v xml:space="preserve"> </v>
      </c>
      <c r="T131" s="34">
        <f t="shared" ca="1" si="69"/>
        <v>-4.7304763140740835E-3</v>
      </c>
      <c r="U131" s="34">
        <f t="shared" ca="1" si="69"/>
        <v>-1.3448589648703435E-2</v>
      </c>
      <c r="V131" s="34" t="str">
        <f t="shared" ca="1" si="69"/>
        <v xml:space="preserve"> </v>
      </c>
      <c r="W131" s="34">
        <f t="shared" ca="1" si="69"/>
        <v>2.8389641799357879E-3</v>
      </c>
      <c r="X131" s="34">
        <f t="shared" ca="1" si="69"/>
        <v>6.8315227872697282E-3</v>
      </c>
      <c r="Y131" s="55">
        <f t="shared" ca="1" si="61"/>
        <v>1.1661492764985404E-2</v>
      </c>
    </row>
    <row r="132" spans="1:25" s="33" customFormat="1" x14ac:dyDescent="0.2">
      <c r="A132" s="20">
        <v>43738</v>
      </c>
      <c r="B132" s="63">
        <f t="shared" ref="B132:X132" ca="1" si="70">IF(AND(B67&gt;=0, (B66)&gt;0),B67/B66-1," ")</f>
        <v>-3.9220196091938053E-3</v>
      </c>
      <c r="C132" s="63">
        <f t="shared" ca="1" si="70"/>
        <v>-3.7990692664906511E-3</v>
      </c>
      <c r="D132" s="34">
        <f t="shared" ca="1" si="70"/>
        <v>-3.442292637374611E-3</v>
      </c>
      <c r="E132" s="34">
        <f t="shared" ca="1" si="70"/>
        <v>-4.2075697593061401E-3</v>
      </c>
      <c r="F132" s="34">
        <f t="shared" ca="1" si="70"/>
        <v>-1.0371896001836745E-2</v>
      </c>
      <c r="G132" s="53">
        <f t="shared" ca="1" si="70"/>
        <v>-4.4450301207847875E-3</v>
      </c>
      <c r="H132" s="34">
        <f t="shared" ca="1" si="70"/>
        <v>-2.0236241982157011E-2</v>
      </c>
      <c r="I132" s="34">
        <f t="shared" ca="1" si="70"/>
        <v>-4.2736880685645406E-4</v>
      </c>
      <c r="J132" s="64">
        <f t="shared" ca="1" si="70"/>
        <v>1.3155177969709886E-2</v>
      </c>
      <c r="K132" s="34">
        <f t="shared" ca="1" si="70"/>
        <v>-1.1585639989608265E-2</v>
      </c>
      <c r="L132" s="34" t="str">
        <f t="shared" ca="1" si="70"/>
        <v xml:space="preserve"> </v>
      </c>
      <c r="M132" s="64" t="str">
        <f t="shared" ca="1" si="70"/>
        <v xml:space="preserve"> </v>
      </c>
      <c r="N132" s="34">
        <f t="shared" ca="1" si="70"/>
        <v>-3.8870086016054017E-3</v>
      </c>
      <c r="O132" s="55">
        <f t="shared" ca="1" si="70"/>
        <v>-5.4318423726992915E-2</v>
      </c>
      <c r="P132" s="53">
        <f t="shared" ca="1" si="70"/>
        <v>0.11563537714350525</v>
      </c>
      <c r="Q132" s="34">
        <f t="shared" ca="1" si="70"/>
        <v>1.8139634660865323E-3</v>
      </c>
      <c r="R132" s="34">
        <f t="shared" ca="1" si="70"/>
        <v>-1.2644431441540704E-2</v>
      </c>
      <c r="S132" s="34" t="str">
        <f t="shared" ca="1" si="70"/>
        <v xml:space="preserve"> </v>
      </c>
      <c r="T132" s="34">
        <f t="shared" ca="1" si="70"/>
        <v>-4.1478007979216525E-3</v>
      </c>
      <c r="U132" s="34">
        <f t="shared" ca="1" si="70"/>
        <v>-1.470335930823119E-2</v>
      </c>
      <c r="V132" s="34" t="str">
        <f t="shared" ca="1" si="70"/>
        <v xml:space="preserve"> </v>
      </c>
      <c r="W132" s="34">
        <f t="shared" ca="1" si="70"/>
        <v>-2.6189093986037637E-2</v>
      </c>
      <c r="X132" s="34">
        <f t="shared" ca="1" si="70"/>
        <v>-3.332484375111433E-2</v>
      </c>
      <c r="Y132" s="55">
        <f t="shared" ca="1" si="61"/>
        <v>1.8834487436865777E-2</v>
      </c>
    </row>
    <row r="133" spans="1:25" s="33" customFormat="1" ht="12" thickBot="1" x14ac:dyDescent="0.25">
      <c r="A133" s="20">
        <v>43830</v>
      </c>
      <c r="B133" s="167">
        <f ca="1">IF(AND(B68&gt;=0, (B67)&gt;0),B68/B67-1," ")</f>
        <v>-0.99615614028393662</v>
      </c>
      <c r="C133" s="167">
        <f ca="1">IF(AND(C68&gt;=0, (C67)&gt;0),C68/C67-1," ")</f>
        <v>-0.99479871877319193</v>
      </c>
      <c r="D133" s="168">
        <f t="shared" ref="D133:X133" ca="1" si="71">IF(AND(D68&gt;=0, (D67)&gt;0),D68/D67-1," ")</f>
        <v>-0.994548566910891</v>
      </c>
      <c r="E133" s="168">
        <f t="shared" ca="1" si="71"/>
        <v>-0.99931002270778835</v>
      </c>
      <c r="F133" s="168">
        <f t="shared" ca="1" si="71"/>
        <v>-0.99943948785231207</v>
      </c>
      <c r="G133" s="169">
        <f t="shared" ca="1" si="71"/>
        <v>-1</v>
      </c>
      <c r="H133" s="168">
        <f t="shared" ca="1" si="71"/>
        <v>-0.90958178425623615</v>
      </c>
      <c r="I133" s="168">
        <f t="shared" ca="1" si="71"/>
        <v>-0.96408013587829411</v>
      </c>
      <c r="J133" s="170">
        <f t="shared" ca="1" si="71"/>
        <v>-0.99968437948432742</v>
      </c>
      <c r="K133" s="168">
        <f t="shared" ca="1" si="71"/>
        <v>-0.99998976033660736</v>
      </c>
      <c r="L133" s="168" t="str">
        <f t="shared" ca="1" si="71"/>
        <v xml:space="preserve"> </v>
      </c>
      <c r="M133" s="170" t="str">
        <f t="shared" ca="1" si="71"/>
        <v xml:space="preserve"> </v>
      </c>
      <c r="N133" s="168">
        <f t="shared" ca="1" si="71"/>
        <v>-0.99999876002664012</v>
      </c>
      <c r="O133" s="171">
        <f t="shared" ca="1" si="71"/>
        <v>-1</v>
      </c>
      <c r="P133" s="169">
        <f t="shared" ca="1" si="71"/>
        <v>-0.79301228185498052</v>
      </c>
      <c r="Q133" s="168">
        <f t="shared" ca="1" si="71"/>
        <v>-0.99944664660481319</v>
      </c>
      <c r="R133" s="168">
        <f t="shared" ca="1" si="71"/>
        <v>-0.95804398158773107</v>
      </c>
      <c r="S133" s="168" t="str">
        <f t="shared" ca="1" si="71"/>
        <v xml:space="preserve"> </v>
      </c>
      <c r="T133" s="168">
        <f t="shared" ca="1" si="71"/>
        <v>-1</v>
      </c>
      <c r="U133" s="168">
        <f t="shared" ca="1" si="71"/>
        <v>-0.96317325550958865</v>
      </c>
      <c r="V133" s="168" t="str">
        <f t="shared" ca="1" si="71"/>
        <v xml:space="preserve"> </v>
      </c>
      <c r="W133" s="168">
        <f t="shared" ca="1" si="71"/>
        <v>-1</v>
      </c>
      <c r="X133" s="168">
        <f t="shared" ca="1" si="71"/>
        <v>52.627585970636524</v>
      </c>
      <c r="Y133" s="171">
        <f t="shared" ca="1" si="61"/>
        <v>-0.99954464357946715</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ca="1">IF(IF(OR(B9="",B5=0),NA(),B9/B5-1)&gt;1.5,NA(),B9/B5-1)</f>
        <v>3.7428869328743453E-2</v>
      </c>
      <c r="C139" s="67">
        <f t="shared" ref="C139:Y139" ca="1" si="72">IF(IF(OR(C9="",C5=0),NA(),C9/C5-1)&gt;1.5,NA(),C9/C5-1)</f>
        <v>4.0340266456383223E-2</v>
      </c>
      <c r="D139" s="59">
        <f t="shared" ca="1" si="72"/>
        <v>4.2227207509135889E-2</v>
      </c>
      <c r="E139" s="59">
        <f t="shared" ca="1" si="72"/>
        <v>2.9898160436587329E-2</v>
      </c>
      <c r="F139" s="59">
        <f t="shared" ca="1" si="72"/>
        <v>-7.2618043880094962E-3</v>
      </c>
      <c r="G139" s="60">
        <f t="shared" ca="1" si="72"/>
        <v>8.4027051195594504E-2</v>
      </c>
      <c r="H139" s="59">
        <f t="shared" ca="1" si="72"/>
        <v>0.11134850880989777</v>
      </c>
      <c r="I139" s="59">
        <f t="shared" ca="1" si="72"/>
        <v>-2.8863975450254209E-2</v>
      </c>
      <c r="J139" s="68">
        <f t="shared" ca="1" si="72"/>
        <v>8.9673648314741339E-2</v>
      </c>
      <c r="K139" s="59" t="e">
        <f t="shared" ca="1" si="72"/>
        <v>#N/A</v>
      </c>
      <c r="L139" s="59">
        <f t="shared" ca="1" si="72"/>
        <v>-0.21632743992387871</v>
      </c>
      <c r="M139" s="68">
        <f t="shared" ca="1" si="72"/>
        <v>-0.12707323600925613</v>
      </c>
      <c r="N139" s="59" t="e">
        <f t="shared" ca="1" si="72"/>
        <v>#N/A</v>
      </c>
      <c r="O139" s="61">
        <f t="shared" ca="1" si="72"/>
        <v>-0.23555689580386141</v>
      </c>
      <c r="P139" s="60">
        <f t="shared" ca="1" si="72"/>
        <v>4.9489815759266254E-2</v>
      </c>
      <c r="Q139" s="59">
        <f t="shared" ca="1" si="72"/>
        <v>2.9318660028040844E-2</v>
      </c>
      <c r="R139" s="59">
        <f t="shared" ca="1" si="72"/>
        <v>7.7588556146332754E-2</v>
      </c>
      <c r="S139" s="59" t="e">
        <f ca="1">IF(IF(OR(S9="",S5=0),NA(),S9/S5-1)&gt;1.5,NA(),S9/S5-1)</f>
        <v>#N/A</v>
      </c>
      <c r="T139" s="59" t="e">
        <f t="shared" ref="T139" ca="1" si="73">IF(IF(OR(T9="",T5=0),NA(),T9/T5-1)&gt;1.5,NA(),T9/T5-1)</f>
        <v>#N/A</v>
      </c>
      <c r="U139" s="59">
        <f t="shared" ca="1" si="72"/>
        <v>1.9699052775243864E-3</v>
      </c>
      <c r="V139" s="59" t="e">
        <f t="shared" ca="1" si="72"/>
        <v>#N/A</v>
      </c>
      <c r="W139" s="59" t="e">
        <f ca="1">IF(IF(OR(W9="",W5=0),NA(),W9/W5-1)&gt;1.5,NA(),W9/W5-1)</f>
        <v>#N/A</v>
      </c>
      <c r="X139" s="59">
        <f t="shared" ca="1" si="72"/>
        <v>-9.6667115896653666E-3</v>
      </c>
      <c r="Y139" s="61" t="e">
        <f t="shared" ca="1" si="72"/>
        <v>#N/A</v>
      </c>
    </row>
    <row r="140" spans="1:25" s="33" customFormat="1" x14ac:dyDescent="0.2">
      <c r="A140" s="20">
        <v>38442</v>
      </c>
      <c r="B140" s="63">
        <f t="shared" ref="B140:Y140" ca="1" si="74">IF(IF(OR(B10="",B6=0),NA(),B10/B6-1)&gt;1.5,NA(),B10/B6-1)</f>
        <v>4.468699312690072E-2</v>
      </c>
      <c r="C140" s="63">
        <f t="shared" ca="1" si="74"/>
        <v>4.9485456346485046E-2</v>
      </c>
      <c r="D140" s="34">
        <f t="shared" ca="1" si="74"/>
        <v>5.133763141502512E-2</v>
      </c>
      <c r="E140" s="34">
        <f t="shared" ca="1" si="74"/>
        <v>3.2306235954123741E-2</v>
      </c>
      <c r="F140" s="34">
        <f t="shared" ca="1" si="74"/>
        <v>2.3274139732529786E-3</v>
      </c>
      <c r="G140" s="53">
        <f t="shared" ca="1" si="74"/>
        <v>9.5911718260935697E-2</v>
      </c>
      <c r="H140" s="34">
        <f t="shared" ca="1" si="74"/>
        <v>1.6540971152044559E-2</v>
      </c>
      <c r="I140" s="34">
        <f t="shared" ca="1" si="74"/>
        <v>-2.5245973775018693E-2</v>
      </c>
      <c r="J140" s="64">
        <f t="shared" ca="1" si="74"/>
        <v>9.1152295771124159E-2</v>
      </c>
      <c r="K140" s="34" t="e">
        <f t="shared" ca="1" si="74"/>
        <v>#N/A</v>
      </c>
      <c r="L140" s="34">
        <f t="shared" ca="1" si="74"/>
        <v>-0.23709376294392581</v>
      </c>
      <c r="M140" s="64">
        <f t="shared" ca="1" si="74"/>
        <v>-0.14339049881345456</v>
      </c>
      <c r="N140" s="34" t="e">
        <f t="shared" ca="1" si="74"/>
        <v>#N/A</v>
      </c>
      <c r="O140" s="55">
        <f t="shared" ca="1" si="74"/>
        <v>-0.26227677643009761</v>
      </c>
      <c r="P140" s="53">
        <f t="shared" ca="1" si="74"/>
        <v>4.9021934508995724E-2</v>
      </c>
      <c r="Q140" s="34">
        <f t="shared" ca="1" si="74"/>
        <v>5.093144068656108E-2</v>
      </c>
      <c r="R140" s="34">
        <f t="shared" ca="1" si="74"/>
        <v>6.1167971286727685E-2</v>
      </c>
      <c r="S140" s="34" t="e">
        <f t="shared" ca="1" si="74"/>
        <v>#N/A</v>
      </c>
      <c r="T140" s="34" t="e">
        <f t="shared" ref="T140" ca="1" si="75">IF(IF(OR(T10="",T6=0),NA(),T10/T6-1)&gt;1.5,NA(),T10/T6-1)</f>
        <v>#N/A</v>
      </c>
      <c r="U140" s="34">
        <f t="shared" ca="1" si="74"/>
        <v>8.632424754683421E-2</v>
      </c>
      <c r="V140" s="34" t="e">
        <f t="shared" ca="1" si="74"/>
        <v>#N/A</v>
      </c>
      <c r="W140" s="34" t="e">
        <f t="shared" ca="1" si="74"/>
        <v>#N/A</v>
      </c>
      <c r="X140" s="34">
        <f t="shared" ca="1" si="74"/>
        <v>-1.5696116138229632E-3</v>
      </c>
      <c r="Y140" s="55" t="e">
        <f t="shared" ca="1" si="74"/>
        <v>#N/A</v>
      </c>
    </row>
    <row r="141" spans="1:25" s="33" customFormat="1" x14ac:dyDescent="0.2">
      <c r="A141" s="20">
        <v>38625</v>
      </c>
      <c r="B141" s="63">
        <f t="shared" ref="B141:Y141" ca="1" si="76">IF(IF(OR(B11="",B7=0),NA(),B11/B7-1)&gt;1.5,NA(),B11/B7-1)</f>
        <v>4.0614783918626607E-2</v>
      </c>
      <c r="C141" s="63">
        <f t="shared" ca="1" si="76"/>
        <v>4.3744865072068206E-2</v>
      </c>
      <c r="D141" s="34">
        <f t="shared" ca="1" si="76"/>
        <v>4.4684850617851213E-2</v>
      </c>
      <c r="E141" s="34">
        <f t="shared" ca="1" si="76"/>
        <v>3.2370475468650239E-2</v>
      </c>
      <c r="F141" s="34">
        <f t="shared" ca="1" si="76"/>
        <v>1.9014279775848797E-2</v>
      </c>
      <c r="G141" s="53">
        <f t="shared" ca="1" si="76"/>
        <v>9.532934039990848E-2</v>
      </c>
      <c r="H141" s="34">
        <f t="shared" ca="1" si="76"/>
        <v>9.4262711365535434E-2</v>
      </c>
      <c r="I141" s="34">
        <f t="shared" ca="1" si="76"/>
        <v>-4.5876231340715279E-2</v>
      </c>
      <c r="J141" s="64">
        <f t="shared" ca="1" si="76"/>
        <v>5.1331406471974095E-2</v>
      </c>
      <c r="K141" s="34" t="e">
        <f t="shared" ca="1" si="76"/>
        <v>#N/A</v>
      </c>
      <c r="L141" s="34">
        <f t="shared" ca="1" si="76"/>
        <v>-0.24983974894565797</v>
      </c>
      <c r="M141" s="64">
        <f t="shared" ca="1" si="76"/>
        <v>-0.15374949110343394</v>
      </c>
      <c r="N141" s="34" t="e">
        <f t="shared" ca="1" si="76"/>
        <v>#N/A</v>
      </c>
      <c r="O141" s="55">
        <f t="shared" ca="1" si="76"/>
        <v>-0.29907567749509867</v>
      </c>
      <c r="P141" s="53">
        <f t="shared" ca="1" si="76"/>
        <v>2.5730748785574464E-2</v>
      </c>
      <c r="Q141" s="34">
        <f t="shared" ca="1" si="76"/>
        <v>6.2528560699643521E-2</v>
      </c>
      <c r="R141" s="34">
        <f t="shared" ca="1" si="76"/>
        <v>4.4791720603243546E-2</v>
      </c>
      <c r="S141" s="34" t="e">
        <f t="shared" ca="1" si="76"/>
        <v>#N/A</v>
      </c>
      <c r="T141" s="34" t="e">
        <f t="shared" ref="T141" ca="1" si="77">IF(IF(OR(T11="",T7=0),NA(),T11/T7-1)&gt;1.5,NA(),T11/T7-1)</f>
        <v>#N/A</v>
      </c>
      <c r="U141" s="34">
        <f t="shared" ca="1" si="76"/>
        <v>0.10482101368811381</v>
      </c>
      <c r="V141" s="34" t="e">
        <f t="shared" ca="1" si="76"/>
        <v>#N/A</v>
      </c>
      <c r="W141" s="34" t="e">
        <f t="shared" ca="1" si="76"/>
        <v>#N/A</v>
      </c>
      <c r="X141" s="34">
        <f t="shared" ca="1" si="76"/>
        <v>1.5717459457389227E-2</v>
      </c>
      <c r="Y141" s="55" t="e">
        <f t="shared" ca="1" si="76"/>
        <v>#N/A</v>
      </c>
    </row>
    <row r="142" spans="1:25" s="33" customFormat="1" ht="12" thickBot="1" x14ac:dyDescent="0.25">
      <c r="A142" s="26">
        <v>38717</v>
      </c>
      <c r="B142" s="65">
        <f t="shared" ref="B142:Y142" ca="1" si="78">IF(IF(OR(B12="",B8=0),NA(),B12/B8-1)&gt;1.5,NA(),B12/B8-1)</f>
        <v>4.5026122775097877E-2</v>
      </c>
      <c r="C142" s="65">
        <f t="shared" ca="1" si="78"/>
        <v>5.2194852592448937E-2</v>
      </c>
      <c r="D142" s="56">
        <f t="shared" ca="1" si="78"/>
        <v>5.3430430324186151E-2</v>
      </c>
      <c r="E142" s="56">
        <f t="shared" ca="1" si="78"/>
        <v>2.6475778092785118E-2</v>
      </c>
      <c r="F142" s="56">
        <f t="shared" ca="1" si="78"/>
        <v>1.9919214666517471E-2</v>
      </c>
      <c r="G142" s="57">
        <f t="shared" ca="1" si="78"/>
        <v>9.4091267499374798E-2</v>
      </c>
      <c r="H142" s="56">
        <f t="shared" ca="1" si="78"/>
        <v>0.2232480791759035</v>
      </c>
      <c r="I142" s="56">
        <f t="shared" ca="1" si="78"/>
        <v>-2.4408014645672882E-2</v>
      </c>
      <c r="J142" s="66">
        <f t="shared" ca="1" si="78"/>
        <v>9.0347962167391715E-2</v>
      </c>
      <c r="K142" s="56" t="e">
        <f t="shared" ca="1" si="78"/>
        <v>#N/A</v>
      </c>
      <c r="L142" s="56">
        <f t="shared" ca="1" si="78"/>
        <v>-0.2649102030391558</v>
      </c>
      <c r="M142" s="66">
        <f t="shared" ca="1" si="78"/>
        <v>-0.16743212314884648</v>
      </c>
      <c r="N142" s="56" t="e">
        <f t="shared" ca="1" si="78"/>
        <v>#N/A</v>
      </c>
      <c r="O142" s="58">
        <f t="shared" ca="1" si="78"/>
        <v>-0.3492622472891268</v>
      </c>
      <c r="P142" s="57">
        <f t="shared" ca="1" si="78"/>
        <v>2.4560590185345621E-2</v>
      </c>
      <c r="Q142" s="56">
        <f t="shared" ca="1" si="78"/>
        <v>6.9413769131174918E-2</v>
      </c>
      <c r="R142" s="56">
        <f t="shared" ca="1" si="78"/>
        <v>3.9988783518285276E-2</v>
      </c>
      <c r="S142" s="56" t="e">
        <f t="shared" ca="1" si="78"/>
        <v>#N/A</v>
      </c>
      <c r="T142" s="56" t="e">
        <f t="shared" ref="T142" ca="1" si="79">IF(IF(OR(T12="",T8=0),NA(),T12/T8-1)&gt;1.5,NA(),T12/T8-1)</f>
        <v>#N/A</v>
      </c>
      <c r="U142" s="56">
        <f t="shared" ca="1" si="78"/>
        <v>0.12251287578631787</v>
      </c>
      <c r="V142" s="56" t="e">
        <f t="shared" ca="1" si="78"/>
        <v>#N/A</v>
      </c>
      <c r="W142" s="56" t="e">
        <f t="shared" ca="1" si="78"/>
        <v>#N/A</v>
      </c>
      <c r="X142" s="56">
        <f t="shared" ca="1" si="78"/>
        <v>1.3399617268223363E-2</v>
      </c>
      <c r="Y142" s="58" t="e">
        <f t="shared" ca="1" si="78"/>
        <v>#N/A</v>
      </c>
    </row>
    <row r="143" spans="1:25" s="33" customFormat="1" x14ac:dyDescent="0.2">
      <c r="A143" s="20">
        <v>38807</v>
      </c>
      <c r="B143" s="67">
        <f t="shared" ref="B143:Y143" ca="1" si="80">IF(IF(OR(B13="",B9=0),NA(),B13/B9-1)&gt;1.5,NA(),B13/B9-1)</f>
        <v>4.0343679390354437E-2</v>
      </c>
      <c r="C143" s="67">
        <f t="shared" ca="1" si="80"/>
        <v>4.394717392212466E-2</v>
      </c>
      <c r="D143" s="59">
        <f t="shared" ca="1" si="80"/>
        <v>4.4880071555614798E-2</v>
      </c>
      <c r="E143" s="59">
        <f t="shared" ca="1" si="80"/>
        <v>3.09282657620642E-2</v>
      </c>
      <c r="F143" s="59">
        <f t="shared" ca="1" si="80"/>
        <v>1.9239652580961053E-2</v>
      </c>
      <c r="G143" s="60">
        <f t="shared" ca="1" si="80"/>
        <v>8.9009267413848514E-2</v>
      </c>
      <c r="H143" s="59">
        <f t="shared" ca="1" si="80"/>
        <v>0.18021156111612457</v>
      </c>
      <c r="I143" s="59">
        <f t="shared" ca="1" si="80"/>
        <v>-4.0075654826484564E-2</v>
      </c>
      <c r="J143" s="68">
        <f t="shared" ca="1" si="80"/>
        <v>6.1180257422444484E-2</v>
      </c>
      <c r="K143" s="59">
        <f t="shared" ca="1" si="80"/>
        <v>1.1489585223982428</v>
      </c>
      <c r="L143" s="59">
        <f t="shared" ca="1" si="80"/>
        <v>-0.28636524234472416</v>
      </c>
      <c r="M143" s="68">
        <f t="shared" ca="1" si="80"/>
        <v>-0.19232808863598339</v>
      </c>
      <c r="N143" s="59">
        <f t="shared" ca="1" si="80"/>
        <v>1.165346534136591</v>
      </c>
      <c r="O143" s="61">
        <f t="shared" ca="1" si="80"/>
        <v>-0.36540827966578049</v>
      </c>
      <c r="P143" s="60">
        <f t="shared" ca="1" si="80"/>
        <v>-0.40040985727731782</v>
      </c>
      <c r="Q143" s="59">
        <f t="shared" ca="1" si="80"/>
        <v>7.5513181646506E-2</v>
      </c>
      <c r="R143" s="59">
        <f t="shared" ca="1" si="80"/>
        <v>3.0355643494253792E-2</v>
      </c>
      <c r="S143" s="59" t="e">
        <f t="shared" ca="1" si="80"/>
        <v>#N/A</v>
      </c>
      <c r="T143" s="59" t="e">
        <f t="shared" ref="T143" ca="1" si="81">IF(IF(OR(T13="",T9=0),NA(),T13/T9-1)&gt;1.5,NA(),T13/T9-1)</f>
        <v>#N/A</v>
      </c>
      <c r="U143" s="59">
        <f t="shared" ca="1" si="80"/>
        <v>0.11446243134960254</v>
      </c>
      <c r="V143" s="59" t="e">
        <f t="shared" ca="1" si="80"/>
        <v>#N/A</v>
      </c>
      <c r="W143" s="59" t="e">
        <f t="shared" ca="1" si="80"/>
        <v>#N/A</v>
      </c>
      <c r="X143" s="59">
        <f t="shared" ca="1" si="80"/>
        <v>-0.42646265899091162</v>
      </c>
      <c r="Y143" s="61">
        <f t="shared" ca="1" si="80"/>
        <v>1.2162943706285771</v>
      </c>
    </row>
    <row r="144" spans="1:25" s="33" customFormat="1" x14ac:dyDescent="0.2">
      <c r="A144" s="20">
        <v>38898</v>
      </c>
      <c r="B144" s="63">
        <f t="shared" ref="B144:Y144" ca="1" si="82">IF(IF(OR(B14="",B10=0),NA(),B14/B10-1)&gt;1.5,NA(),B14/B10-1)</f>
        <v>4.9777926703069131E-2</v>
      </c>
      <c r="C144" s="63">
        <f t="shared" ca="1" si="82"/>
        <v>5.5587771503197825E-2</v>
      </c>
      <c r="D144" s="34">
        <f t="shared" ca="1" si="82"/>
        <v>5.6632173069913749E-2</v>
      </c>
      <c r="E144" s="34">
        <f t="shared" ca="1" si="82"/>
        <v>3.4538190822564152E-2</v>
      </c>
      <c r="F144" s="34">
        <f t="shared" ca="1" si="82"/>
        <v>2.7696144410664258E-2</v>
      </c>
      <c r="G144" s="53">
        <f t="shared" ca="1" si="82"/>
        <v>0.10004787958126427</v>
      </c>
      <c r="H144" s="34">
        <f t="shared" ca="1" si="82"/>
        <v>0.40717337948341825</v>
      </c>
      <c r="I144" s="34">
        <f t="shared" ca="1" si="82"/>
        <v>-3.3110127594045635E-2</v>
      </c>
      <c r="J144" s="64">
        <f t="shared" ca="1" si="82"/>
        <v>7.2231434542853856E-2</v>
      </c>
      <c r="K144" s="34">
        <f t="shared" ca="1" si="82"/>
        <v>0.91614048891105004</v>
      </c>
      <c r="L144" s="34">
        <f t="shared" ca="1" si="82"/>
        <v>-0.29276427285481188</v>
      </c>
      <c r="M144" s="64">
        <f t="shared" ca="1" si="82"/>
        <v>-0.20398000375437753</v>
      </c>
      <c r="N144" s="34">
        <f t="shared" ca="1" si="82"/>
        <v>0.91552420394166156</v>
      </c>
      <c r="O144" s="55">
        <f t="shared" ca="1" si="82"/>
        <v>-0.38367954972194807</v>
      </c>
      <c r="P144" s="53">
        <f t="shared" ca="1" si="82"/>
        <v>-0.42626014599406559</v>
      </c>
      <c r="Q144" s="34">
        <f t="shared" ca="1" si="82"/>
        <v>7.5131670492043945E-2</v>
      </c>
      <c r="R144" s="34">
        <f t="shared" ca="1" si="82"/>
        <v>3.0109848354906488E-2</v>
      </c>
      <c r="S144" s="34" t="e">
        <f t="shared" ca="1" si="82"/>
        <v>#N/A</v>
      </c>
      <c r="T144" s="34" t="e">
        <f t="shared" ref="T144" ca="1" si="83">IF(IF(OR(T14="",T10=0),NA(),T14/T10-1)&gt;1.5,NA(),T14/T10-1)</f>
        <v>#N/A</v>
      </c>
      <c r="U144" s="34">
        <f t="shared" ca="1" si="82"/>
        <v>4.6292835038024949E-2</v>
      </c>
      <c r="V144" s="34" t="e">
        <f t="shared" ca="1" si="82"/>
        <v>#N/A</v>
      </c>
      <c r="W144" s="34" t="e">
        <f t="shared" ca="1" si="82"/>
        <v>#N/A</v>
      </c>
      <c r="X144" s="34">
        <f t="shared" ca="1" si="82"/>
        <v>-0.47116014852797738</v>
      </c>
      <c r="Y144" s="55">
        <f t="shared" ca="1" si="82"/>
        <v>0.9797937462181725</v>
      </c>
    </row>
    <row r="145" spans="1:25" s="33" customFormat="1" x14ac:dyDescent="0.2">
      <c r="A145" s="20">
        <v>38990</v>
      </c>
      <c r="B145" s="63">
        <f t="shared" ref="B145:Y145" ca="1" si="84">IF(IF(OR(B15="",B11=0),NA(),B15/B11-1)&gt;1.5,NA(),B15/B11-1)</f>
        <v>5.3384547162798279E-2</v>
      </c>
      <c r="C145" s="63">
        <f t="shared" ca="1" si="84"/>
        <v>5.4552847690200634E-2</v>
      </c>
      <c r="D145" s="34">
        <f t="shared" ca="1" si="84"/>
        <v>5.5016773533306917E-2</v>
      </c>
      <c r="E145" s="34">
        <f t="shared" ca="1" si="84"/>
        <v>5.0273461401245667E-2</v>
      </c>
      <c r="F145" s="34">
        <f t="shared" ca="1" si="84"/>
        <v>4.203969304125299E-2</v>
      </c>
      <c r="G145" s="53">
        <f t="shared" ca="1" si="84"/>
        <v>0.10512149000568516</v>
      </c>
      <c r="H145" s="34">
        <f t="shared" ca="1" si="84"/>
        <v>0.23599301987348431</v>
      </c>
      <c r="I145" s="34">
        <f t="shared" ca="1" si="84"/>
        <v>-5.0294155283342801E-2</v>
      </c>
      <c r="J145" s="64">
        <f t="shared" ca="1" si="84"/>
        <v>3.3249859150318084E-2</v>
      </c>
      <c r="K145" s="34">
        <f t="shared" ca="1" si="84"/>
        <v>0.72688023133484125</v>
      </c>
      <c r="L145" s="34">
        <f t="shared" ca="1" si="84"/>
        <v>-0.29668748652820687</v>
      </c>
      <c r="M145" s="64">
        <f t="shared" ca="1" si="84"/>
        <v>-0.21453653986971355</v>
      </c>
      <c r="N145" s="34">
        <f t="shared" ca="1" si="84"/>
        <v>0.72077552048048599</v>
      </c>
      <c r="O145" s="55">
        <f t="shared" ca="1" si="84"/>
        <v>-0.40151795551064273</v>
      </c>
      <c r="P145" s="53">
        <f t="shared" ca="1" si="84"/>
        <v>-0.46759891739505766</v>
      </c>
      <c r="Q145" s="34">
        <f t="shared" ca="1" si="84"/>
        <v>6.5127791679096214E-2</v>
      </c>
      <c r="R145" s="34">
        <f t="shared" ca="1" si="84"/>
        <v>3.0679531031643226E-2</v>
      </c>
      <c r="S145" s="34" t="e">
        <f t="shared" ca="1" si="84"/>
        <v>#N/A</v>
      </c>
      <c r="T145" s="34" t="e">
        <f t="shared" ref="T145" ca="1" si="85">IF(IF(OR(T15="",T11=0),NA(),T15/T11-1)&gt;1.5,NA(),T15/T11-1)</f>
        <v>#N/A</v>
      </c>
      <c r="U145" s="34">
        <f t="shared" ca="1" si="84"/>
        <v>2.5809386222907627E-2</v>
      </c>
      <c r="V145" s="34" t="e">
        <f t="shared" ca="1" si="84"/>
        <v>#N/A</v>
      </c>
      <c r="W145" s="34" t="e">
        <f t="shared" ca="1" si="84"/>
        <v>#N/A</v>
      </c>
      <c r="X145" s="34">
        <f t="shared" ca="1" si="84"/>
        <v>-0.50975412634055062</v>
      </c>
      <c r="Y145" s="55">
        <f t="shared" ca="1" si="84"/>
        <v>0.66467025620845921</v>
      </c>
    </row>
    <row r="146" spans="1:25" s="33" customFormat="1" ht="12" thickBot="1" x14ac:dyDescent="0.25">
      <c r="A146" s="26">
        <v>39082</v>
      </c>
      <c r="B146" s="65">
        <f t="shared" ref="B146:Y146" ca="1" si="86">IF(IF(OR(B16="",B12=0),NA(),B16/B12-1)&gt;1.5,NA(),B16/B12-1)</f>
        <v>6.127622395358423E-2</v>
      </c>
      <c r="C146" s="65">
        <f t="shared" ca="1" si="86"/>
        <v>6.3445176016253768E-2</v>
      </c>
      <c r="D146" s="56">
        <f t="shared" ca="1" si="86"/>
        <v>6.4112421270788644E-2</v>
      </c>
      <c r="E146" s="56">
        <f t="shared" ca="1" si="86"/>
        <v>5.552305415779224E-2</v>
      </c>
      <c r="F146" s="56">
        <f t="shared" ca="1" si="86"/>
        <v>4.544277872256508E-2</v>
      </c>
      <c r="G146" s="57">
        <f t="shared" ca="1" si="86"/>
        <v>0.11709196467198413</v>
      </c>
      <c r="H146" s="56">
        <f t="shared" ca="1" si="86"/>
        <v>0.1979501565203845</v>
      </c>
      <c r="I146" s="56">
        <f t="shared" ca="1" si="86"/>
        <v>-4.6665265952899326E-2</v>
      </c>
      <c r="J146" s="66">
        <f t="shared" ca="1" si="86"/>
        <v>2.9844360357582644E-2</v>
      </c>
      <c r="K146" s="56">
        <f t="shared" ca="1" si="86"/>
        <v>0.61563999216223109</v>
      </c>
      <c r="L146" s="56">
        <f t="shared" ca="1" si="86"/>
        <v>-0.31146123166885886</v>
      </c>
      <c r="M146" s="66">
        <f t="shared" ca="1" si="86"/>
        <v>-0.22933004504831833</v>
      </c>
      <c r="N146" s="56">
        <f t="shared" ca="1" si="86"/>
        <v>0.61195774648582546</v>
      </c>
      <c r="O146" s="58">
        <f t="shared" ca="1" si="86"/>
        <v>-0.45805798282424093</v>
      </c>
      <c r="P146" s="57">
        <f t="shared" ca="1" si="86"/>
        <v>-0.44836467350040532</v>
      </c>
      <c r="Q146" s="56">
        <f t="shared" ca="1" si="86"/>
        <v>6.1576205297764197E-2</v>
      </c>
      <c r="R146" s="56">
        <f t="shared" ca="1" si="86"/>
        <v>2.6841277423061305E-2</v>
      </c>
      <c r="S146" s="56" t="e">
        <f t="shared" ca="1" si="86"/>
        <v>#N/A</v>
      </c>
      <c r="T146" s="56" t="e">
        <f t="shared" ref="T146" ca="1" si="87">IF(IF(OR(T16="",T12=0),NA(),T16/T12-1)&gt;1.5,NA(),T16/T12-1)</f>
        <v>#N/A</v>
      </c>
      <c r="U146" s="56">
        <f t="shared" ca="1" si="86"/>
        <v>2.1722303121962883E-2</v>
      </c>
      <c r="V146" s="56" t="e">
        <f t="shared" ca="1" si="86"/>
        <v>#N/A</v>
      </c>
      <c r="W146" s="56" t="e">
        <f t="shared" ca="1" si="86"/>
        <v>#N/A</v>
      </c>
      <c r="X146" s="56">
        <f t="shared" ca="1" si="86"/>
        <v>-0.55096148519624766</v>
      </c>
      <c r="Y146" s="58">
        <f t="shared" ca="1" si="86"/>
        <v>0.5783975047258707</v>
      </c>
    </row>
    <row r="147" spans="1:25" s="33" customFormat="1" x14ac:dyDescent="0.2">
      <c r="A147" s="20">
        <v>39172</v>
      </c>
      <c r="B147" s="63">
        <f t="shared" ref="B147:Y147" ca="1" si="88">IF(IF(OR(B17="",B13=0),NA(),B17/B13-1)&gt;1.5,NA(),B17/B13-1)</f>
        <v>6.5363504605520539E-2</v>
      </c>
      <c r="C147" s="63">
        <f t="shared" ca="1" si="88"/>
        <v>6.8307438203295323E-2</v>
      </c>
      <c r="D147" s="34">
        <f t="shared" ca="1" si="88"/>
        <v>6.8643636093451921E-2</v>
      </c>
      <c r="E147" s="34">
        <f t="shared" ca="1" si="88"/>
        <v>5.7574290849605303E-2</v>
      </c>
      <c r="F147" s="34">
        <f t="shared" ca="1" si="88"/>
        <v>5.9179339942477593E-2</v>
      </c>
      <c r="G147" s="53">
        <f t="shared" ca="1" si="88"/>
        <v>0.12924294154380123</v>
      </c>
      <c r="H147" s="34">
        <f t="shared" ca="1" si="88"/>
        <v>0.18660899708477507</v>
      </c>
      <c r="I147" s="34">
        <f t="shared" ca="1" si="88"/>
        <v>-6.4746753611107821E-2</v>
      </c>
      <c r="J147" s="64">
        <f t="shared" ca="1" si="88"/>
        <v>2.9366035821614345E-2</v>
      </c>
      <c r="K147" s="34">
        <f t="shared" ca="1" si="88"/>
        <v>0.52599431759939952</v>
      </c>
      <c r="L147" s="34">
        <f t="shared" ca="1" si="88"/>
        <v>-0.32055352413497729</v>
      </c>
      <c r="M147" s="64">
        <f t="shared" ca="1" si="88"/>
        <v>-0.25117416916035973</v>
      </c>
      <c r="N147" s="34">
        <f t="shared" ca="1" si="88"/>
        <v>0.50477323882715641</v>
      </c>
      <c r="O147" s="55">
        <f t="shared" ca="1" si="88"/>
        <v>-0.47193719997938943</v>
      </c>
      <c r="P147" s="53">
        <f t="shared" ca="1" si="88"/>
        <v>-7.0120930840313789E-2</v>
      </c>
      <c r="Q147" s="34">
        <f t="shared" ca="1" si="88"/>
        <v>5.2293692351044863E-2</v>
      </c>
      <c r="R147" s="34">
        <f t="shared" ca="1" si="88"/>
        <v>2.0861945847588714E-2</v>
      </c>
      <c r="S147" s="34">
        <f t="shared" ca="1" si="88"/>
        <v>0.17384065901492018</v>
      </c>
      <c r="T147" s="34" t="e">
        <f t="shared" ref="T147" ca="1" si="89">IF(IF(OR(T17="",T13=0),NA(),T17/T13-1)&gt;1.5,NA(),T17/T13-1)</f>
        <v>#N/A</v>
      </c>
      <c r="U147" s="34">
        <f t="shared" ca="1" si="88"/>
        <v>1.5662123934832461E-2</v>
      </c>
      <c r="V147" s="34">
        <f t="shared" ca="1" si="88"/>
        <v>0.38860964579943658</v>
      </c>
      <c r="W147" s="34" t="e">
        <f t="shared" ca="1" si="88"/>
        <v>#N/A</v>
      </c>
      <c r="X147" s="34">
        <f t="shared" ca="1" si="88"/>
        <v>-0.24742906015192423</v>
      </c>
      <c r="Y147" s="55">
        <f t="shared" ca="1" si="88"/>
        <v>0.51332355665099239</v>
      </c>
    </row>
    <row r="148" spans="1:25" s="33" customFormat="1" x14ac:dyDescent="0.2">
      <c r="A148" s="20">
        <v>39263</v>
      </c>
      <c r="B148" s="63">
        <f t="shared" ref="B148:Y148" ca="1" si="90">IF(IF(OR(B18="",B14=0),NA(),B18/B14-1)&gt;1.5,NA(),B18/B14-1)</f>
        <v>5.4741073239869875E-2</v>
      </c>
      <c r="C148" s="63">
        <f t="shared" ca="1" si="90"/>
        <v>5.3568827045981759E-2</v>
      </c>
      <c r="D148" s="34">
        <f t="shared" ca="1" si="90"/>
        <v>5.3171590625027854E-2</v>
      </c>
      <c r="E148" s="34">
        <f t="shared" ca="1" si="90"/>
        <v>5.7878543106282265E-2</v>
      </c>
      <c r="F148" s="34">
        <f t="shared" ca="1" si="90"/>
        <v>6.447605774062537E-2</v>
      </c>
      <c r="G148" s="53">
        <f t="shared" ca="1" si="90"/>
        <v>0.11735151282319145</v>
      </c>
      <c r="H148" s="34">
        <f t="shared" ca="1" si="90"/>
        <v>9.952215202711745E-2</v>
      </c>
      <c r="I148" s="34">
        <f t="shared" ca="1" si="90"/>
        <v>-8.762997029358166E-2</v>
      </c>
      <c r="J148" s="64">
        <f t="shared" ca="1" si="90"/>
        <v>-7.7424803541847886E-3</v>
      </c>
      <c r="K148" s="34">
        <f t="shared" ca="1" si="90"/>
        <v>0.47173653548051742</v>
      </c>
      <c r="L148" s="34">
        <f t="shared" ca="1" si="90"/>
        <v>-0.33003744499258214</v>
      </c>
      <c r="M148" s="64">
        <f t="shared" ca="1" si="90"/>
        <v>-0.2834923881273701</v>
      </c>
      <c r="N148" s="34">
        <f t="shared" ca="1" si="90"/>
        <v>0.42177461639467984</v>
      </c>
      <c r="O148" s="55">
        <f t="shared" ca="1" si="90"/>
        <v>-0.48526430764300799</v>
      </c>
      <c r="P148" s="53">
        <f t="shared" ca="1" si="90"/>
        <v>-4.5390164580378922E-2</v>
      </c>
      <c r="Q148" s="34">
        <f t="shared" ca="1" si="90"/>
        <v>3.8552441472870624E-2</v>
      </c>
      <c r="R148" s="34">
        <f t="shared" ca="1" si="90"/>
        <v>1.5331037643890877E-2</v>
      </c>
      <c r="S148" s="34">
        <f t="shared" ca="1" si="90"/>
        <v>0.13426969086807183</v>
      </c>
      <c r="T148" s="34" t="e">
        <f t="shared" ref="T148" ca="1" si="91">IF(IF(OR(T18="",T14=0),NA(),T18/T14-1)&gt;1.5,NA(),T18/T14-1)</f>
        <v>#N/A</v>
      </c>
      <c r="U148" s="34">
        <f t="shared" ca="1" si="90"/>
        <v>7.6180280012223545E-3</v>
      </c>
      <c r="V148" s="34">
        <f t="shared" ca="1" si="90"/>
        <v>0.3232888912863201</v>
      </c>
      <c r="W148" s="34" t="e">
        <f t="shared" ca="1" si="90"/>
        <v>#N/A</v>
      </c>
      <c r="X148" s="34">
        <f t="shared" ca="1" si="90"/>
        <v>-0.20636254599731785</v>
      </c>
      <c r="Y148" s="55">
        <f t="shared" ca="1" si="90"/>
        <v>0.45516686930435646</v>
      </c>
    </row>
    <row r="149" spans="1:25" s="33" customFormat="1" x14ac:dyDescent="0.2">
      <c r="A149" s="20">
        <v>39355</v>
      </c>
      <c r="B149" s="63">
        <f t="shared" ref="B149:Y149" ca="1" si="92">IF(IF(OR(B19="",B15=0),NA(),B19/B15-1)&gt;1.5,NA(),B19/B15-1)</f>
        <v>5.683763371785E-2</v>
      </c>
      <c r="C149" s="63">
        <f t="shared" ca="1" si="92"/>
        <v>5.5416624200450793E-2</v>
      </c>
      <c r="D149" s="34">
        <f t="shared" ca="1" si="92"/>
        <v>5.4998018991676556E-2</v>
      </c>
      <c r="E149" s="34">
        <f t="shared" ca="1" si="92"/>
        <v>6.0637080398118437E-2</v>
      </c>
      <c r="F149" s="34">
        <f t="shared" ca="1" si="92"/>
        <v>6.6847986165012196E-2</v>
      </c>
      <c r="G149" s="53">
        <f t="shared" ca="1" si="92"/>
        <v>0.11494905340825379</v>
      </c>
      <c r="H149" s="34">
        <f t="shared" ca="1" si="92"/>
        <v>0.11222578105790348</v>
      </c>
      <c r="I149" s="34">
        <f t="shared" ca="1" si="92"/>
        <v>-9.0002426340858199E-2</v>
      </c>
      <c r="J149" s="64">
        <f t="shared" ca="1" si="92"/>
        <v>-1.069192093270388E-3</v>
      </c>
      <c r="K149" s="34">
        <f t="shared" ca="1" si="92"/>
        <v>0.42112834941226929</v>
      </c>
      <c r="L149" s="34">
        <f t="shared" ca="1" si="92"/>
        <v>-0.36271117922082008</v>
      </c>
      <c r="M149" s="64">
        <f t="shared" ca="1" si="92"/>
        <v>-0.33302901487049807</v>
      </c>
      <c r="N149" s="34">
        <f t="shared" ca="1" si="92"/>
        <v>0.34138695189723611</v>
      </c>
      <c r="O149" s="55">
        <f t="shared" ca="1" si="92"/>
        <v>-0.48848380794665658</v>
      </c>
      <c r="P149" s="53">
        <f t="shared" ca="1" si="92"/>
        <v>-1.7600429381614879E-2</v>
      </c>
      <c r="Q149" s="34">
        <f t="shared" ca="1" si="92"/>
        <v>3.5631677794046857E-2</v>
      </c>
      <c r="R149" s="34">
        <f t="shared" ca="1" si="92"/>
        <v>1.2089980786277099E-2</v>
      </c>
      <c r="S149" s="34">
        <f t="shared" ca="1" si="92"/>
        <v>0.13040769280361864</v>
      </c>
      <c r="T149" s="34" t="e">
        <f t="shared" ref="T149" ca="1" si="93">IF(IF(OR(T19="",T15=0),NA(),T19/T15-1)&gt;1.5,NA(),T19/T15-1)</f>
        <v>#N/A</v>
      </c>
      <c r="U149" s="34">
        <f t="shared" ca="1" si="92"/>
        <v>6.9802438146568946E-3</v>
      </c>
      <c r="V149" s="34">
        <f t="shared" ca="1" si="92"/>
        <v>0.2715173962956392</v>
      </c>
      <c r="W149" s="34" t="e">
        <f t="shared" ca="1" si="92"/>
        <v>#N/A</v>
      </c>
      <c r="X149" s="34">
        <f t="shared" ca="1" si="92"/>
        <v>-0.17908305414783332</v>
      </c>
      <c r="Y149" s="55">
        <f t="shared" ca="1" si="92"/>
        <v>0.4016899587937981</v>
      </c>
    </row>
    <row r="150" spans="1:25" s="33" customFormat="1" ht="12" thickBot="1" x14ac:dyDescent="0.25">
      <c r="A150" s="26">
        <v>39447</v>
      </c>
      <c r="B150" s="65">
        <f t="shared" ref="B150:Y150" ca="1" si="94">IF(IF(OR(B20="",B16=0),NA(),B20/B16-1)&gt;1.5,NA(),B20/B16-1)</f>
        <v>4.4639011779602278E-2</v>
      </c>
      <c r="C150" s="65">
        <f t="shared" ca="1" si="94"/>
        <v>4.3519664578839601E-2</v>
      </c>
      <c r="D150" s="56">
        <f t="shared" ca="1" si="94"/>
        <v>4.2829476598583716E-2</v>
      </c>
      <c r="E150" s="56">
        <f t="shared" ca="1" si="94"/>
        <v>4.7630376986085521E-2</v>
      </c>
      <c r="F150" s="56">
        <f t="shared" ca="1" si="94"/>
        <v>6.2473603876356476E-2</v>
      </c>
      <c r="G150" s="57">
        <f t="shared" ca="1" si="94"/>
        <v>0.10296799150856617</v>
      </c>
      <c r="H150" s="56">
        <f t="shared" ca="1" si="94"/>
        <v>0.11799770620740513</v>
      </c>
      <c r="I150" s="56">
        <f t="shared" ca="1" si="94"/>
        <v>-0.10403868398140015</v>
      </c>
      <c r="J150" s="66">
        <f t="shared" ca="1" si="94"/>
        <v>-3.3628186381120084E-2</v>
      </c>
      <c r="K150" s="56">
        <f t="shared" ca="1" si="94"/>
        <v>0.361514518605208</v>
      </c>
      <c r="L150" s="56">
        <f t="shared" ca="1" si="94"/>
        <v>-0.38290486732259288</v>
      </c>
      <c r="M150" s="66">
        <f t="shared" ca="1" si="94"/>
        <v>-0.36675552025226577</v>
      </c>
      <c r="N150" s="56">
        <f t="shared" ca="1" si="94"/>
        <v>0.23424368569812803</v>
      </c>
      <c r="O150" s="58">
        <f t="shared" ca="1" si="94"/>
        <v>-0.45185870711732179</v>
      </c>
      <c r="P150" s="57">
        <f t="shared" ca="1" si="94"/>
        <v>-4.3155681519449818E-2</v>
      </c>
      <c r="Q150" s="56">
        <f t="shared" ca="1" si="94"/>
        <v>2.8611866419449683E-2</v>
      </c>
      <c r="R150" s="56">
        <f t="shared" ca="1" si="94"/>
        <v>6.4900865321648737E-3</v>
      </c>
      <c r="S150" s="56">
        <f t="shared" ca="1" si="94"/>
        <v>0.11021641421721196</v>
      </c>
      <c r="T150" s="56" t="e">
        <f t="shared" ref="T150" ca="1" si="95">IF(IF(OR(T20="",T16=0),NA(),T20/T16-1)&gt;1.5,NA(),T20/T16-1)</f>
        <v>#N/A</v>
      </c>
      <c r="U150" s="56">
        <f t="shared" ca="1" si="94"/>
        <v>7.1763070999522061E-3</v>
      </c>
      <c r="V150" s="56">
        <f t="shared" ca="1" si="94"/>
        <v>0.21951160594497665</v>
      </c>
      <c r="W150" s="56" t="e">
        <f t="shared" ca="1" si="94"/>
        <v>#N/A</v>
      </c>
      <c r="X150" s="56">
        <f t="shared" ca="1" si="94"/>
        <v>-0.14986912001398733</v>
      </c>
      <c r="Y150" s="58">
        <f t="shared" ca="1" si="94"/>
        <v>0.3514550034824091</v>
      </c>
    </row>
    <row r="151" spans="1:25" s="33" customFormat="1" x14ac:dyDescent="0.2">
      <c r="A151" s="14">
        <v>39538</v>
      </c>
      <c r="B151" s="67">
        <f t="shared" ref="B151:Y151" ca="1" si="96">IF(IF(OR(B21="",B17=0),NA(),B21/B17-1)&gt;1.5,NA(),B21/B17-1)</f>
        <v>4.0909671286726734E-2</v>
      </c>
      <c r="C151" s="67">
        <f t="shared" ca="1" si="96"/>
        <v>3.9276101206388914E-2</v>
      </c>
      <c r="D151" s="59">
        <f t="shared" ca="1" si="96"/>
        <v>3.8170908354416833E-2</v>
      </c>
      <c r="E151" s="59">
        <f t="shared" ca="1" si="96"/>
        <v>4.5275721740758446E-2</v>
      </c>
      <c r="F151" s="59">
        <f t="shared" ca="1" si="96"/>
        <v>6.9551285330328172E-2</v>
      </c>
      <c r="G151" s="60">
        <f t="shared" ca="1" si="96"/>
        <v>8.3287213266860505E-2</v>
      </c>
      <c r="H151" s="59">
        <f t="shared" ca="1" si="96"/>
        <v>0.14610599059247731</v>
      </c>
      <c r="I151" s="59">
        <f t="shared" ca="1" si="96"/>
        <v>-8.058896025134632E-2</v>
      </c>
      <c r="J151" s="68">
        <f t="shared" ca="1" si="96"/>
        <v>-2.04022010826721E-2</v>
      </c>
      <c r="K151" s="59">
        <f t="shared" ca="1" si="96"/>
        <v>0.31744206656730523</v>
      </c>
      <c r="L151" s="59">
        <f t="shared" ca="1" si="96"/>
        <v>-0.38133203330701571</v>
      </c>
      <c r="M151" s="68">
        <f t="shared" ca="1" si="96"/>
        <v>-0.37927809787166511</v>
      </c>
      <c r="N151" s="59">
        <f t="shared" ca="1" si="96"/>
        <v>0.19565758487642571</v>
      </c>
      <c r="O151" s="61">
        <f t="shared" ca="1" si="96"/>
        <v>-0.45844182806497602</v>
      </c>
      <c r="P151" s="60">
        <f t="shared" ca="1" si="96"/>
        <v>-2.4134564859798036E-2</v>
      </c>
      <c r="Q151" s="59">
        <f t="shared" ca="1" si="96"/>
        <v>2.1853118791373971E-2</v>
      </c>
      <c r="R151" s="59">
        <f t="shared" ca="1" si="96"/>
        <v>-1.8250213879311694E-4</v>
      </c>
      <c r="S151" s="59">
        <f t="shared" ca="1" si="96"/>
        <v>9.2156971757245465E-2</v>
      </c>
      <c r="T151" s="59" t="e">
        <f t="shared" ref="T151" ca="1" si="97">IF(IF(OR(T21="",T17=0),NA(),T21/T17-1)&gt;1.5,NA(),T21/T17-1)</f>
        <v>#N/A</v>
      </c>
      <c r="U151" s="59">
        <f t="shared" ca="1" si="96"/>
        <v>6.2170894768256435E-3</v>
      </c>
      <c r="V151" s="59">
        <f t="shared" ca="1" si="96"/>
        <v>0.20169016311427579</v>
      </c>
      <c r="W151" s="59" t="e">
        <f t="shared" ca="1" si="96"/>
        <v>#N/A</v>
      </c>
      <c r="X151" s="59">
        <f t="shared" ca="1" si="96"/>
        <v>-0.12461124462938278</v>
      </c>
      <c r="Y151" s="61">
        <f t="shared" ca="1" si="96"/>
        <v>0.34265985935804189</v>
      </c>
    </row>
    <row r="152" spans="1:25" s="33" customFormat="1" x14ac:dyDescent="0.2">
      <c r="A152" s="20">
        <v>39629</v>
      </c>
      <c r="B152" s="63">
        <f t="shared" ref="B152:Y152" ca="1" si="98">IF(IF(OR(B22="",B18=0),NA(),B22/B18-1)&gt;1.5,NA(),B22/B18-1)</f>
        <v>3.9589085095910415E-2</v>
      </c>
      <c r="C152" s="63">
        <f t="shared" ca="1" si="98"/>
        <v>3.6995206632110866E-2</v>
      </c>
      <c r="D152" s="34">
        <f t="shared" ca="1" si="98"/>
        <v>3.5790218412331987E-2</v>
      </c>
      <c r="E152" s="34">
        <f t="shared" ca="1" si="98"/>
        <v>4.6503213794844456E-2</v>
      </c>
      <c r="F152" s="34">
        <f t="shared" ca="1" si="98"/>
        <v>6.9730141222164255E-2</v>
      </c>
      <c r="G152" s="53">
        <f t="shared" ca="1" si="98"/>
        <v>7.7287481828428373E-2</v>
      </c>
      <c r="H152" s="34">
        <f t="shared" ca="1" si="98"/>
        <v>3.1463639265076893E-2</v>
      </c>
      <c r="I152" s="34">
        <f t="shared" ca="1" si="98"/>
        <v>-7.6522458672572236E-2</v>
      </c>
      <c r="J152" s="64">
        <f t="shared" ca="1" si="98"/>
        <v>-2.6008600326395626E-2</v>
      </c>
      <c r="K152" s="34">
        <f t="shared" ca="1" si="98"/>
        <v>0.2922770947177058</v>
      </c>
      <c r="L152" s="34">
        <f t="shared" ca="1" si="98"/>
        <v>-0.40285782339166143</v>
      </c>
      <c r="M152" s="64">
        <f t="shared" ca="1" si="98"/>
        <v>-0.39794356430752942</v>
      </c>
      <c r="N152" s="34">
        <f t="shared" ca="1" si="98"/>
        <v>0.16779532969513378</v>
      </c>
      <c r="O152" s="55">
        <f t="shared" ca="1" si="98"/>
        <v>-0.46759692671549524</v>
      </c>
      <c r="P152" s="53">
        <f t="shared" ca="1" si="98"/>
        <v>-2.3100769788851006E-2</v>
      </c>
      <c r="Q152" s="34">
        <f t="shared" ca="1" si="98"/>
        <v>2.4302384392648202E-2</v>
      </c>
      <c r="R152" s="34">
        <f t="shared" ca="1" si="98"/>
        <v>-8.8888737749686086E-3</v>
      </c>
      <c r="S152" s="34">
        <f t="shared" ca="1" si="98"/>
        <v>9.2170177368852135E-2</v>
      </c>
      <c r="T152" s="34" t="e">
        <f t="shared" ref="T152" ca="1" si="99">IF(IF(OR(T22="",T18=0),NA(),T22/T18-1)&gt;1.5,NA(),T22/T18-1)</f>
        <v>#N/A</v>
      </c>
      <c r="U152" s="34">
        <f t="shared" ca="1" si="98"/>
        <v>-6.9486836663621432E-3</v>
      </c>
      <c r="V152" s="34">
        <f t="shared" ca="1" si="98"/>
        <v>0.19032169488799311</v>
      </c>
      <c r="W152" s="34" t="e">
        <f t="shared" ca="1" si="98"/>
        <v>#N/A</v>
      </c>
      <c r="X152" s="34">
        <f t="shared" ca="1" si="98"/>
        <v>-0.12185918117298933</v>
      </c>
      <c r="Y152" s="55">
        <f t="shared" ca="1" si="98"/>
        <v>0.30466112995151273</v>
      </c>
    </row>
    <row r="153" spans="1:25" s="33" customFormat="1" x14ac:dyDescent="0.2">
      <c r="A153" s="20">
        <v>39721</v>
      </c>
      <c r="B153" s="63">
        <f t="shared" ref="B153:Y153" ca="1" si="100">IF(IF(OR(B23="",B19=0),NA(),B23/B19-1)&gt;1.5,NA(),B23/B19-1)</f>
        <v>3.6739267838479917E-2</v>
      </c>
      <c r="C153" s="63">
        <f t="shared" ca="1" si="100"/>
        <v>3.1791198758048367E-2</v>
      </c>
      <c r="D153" s="34">
        <f t="shared" ca="1" si="100"/>
        <v>3.0304393904114102E-2</v>
      </c>
      <c r="E153" s="34">
        <f t="shared" ca="1" si="100"/>
        <v>4.9904127872558934E-2</v>
      </c>
      <c r="F153" s="34">
        <f t="shared" ca="1" si="100"/>
        <v>7.1942203831094176E-2</v>
      </c>
      <c r="G153" s="53">
        <f t="shared" ca="1" si="100"/>
        <v>6.9516585913838691E-2</v>
      </c>
      <c r="H153" s="34">
        <f t="shared" ca="1" si="100"/>
        <v>0.19287057206609037</v>
      </c>
      <c r="I153" s="34">
        <f t="shared" ca="1" si="100"/>
        <v>-8.8987994607958476E-2</v>
      </c>
      <c r="J153" s="64">
        <f t="shared" ca="1" si="100"/>
        <v>-4.7669019017612224E-2</v>
      </c>
      <c r="K153" s="34">
        <f t="shared" ca="1" si="100"/>
        <v>0.25706368985532957</v>
      </c>
      <c r="L153" s="34">
        <f t="shared" ca="1" si="100"/>
        <v>-0.43272206005113978</v>
      </c>
      <c r="M153" s="64">
        <f t="shared" ca="1" si="100"/>
        <v>-0.41299259472314098</v>
      </c>
      <c r="N153" s="34">
        <f t="shared" ca="1" si="100"/>
        <v>0.15380716669268724</v>
      </c>
      <c r="O153" s="55">
        <f t="shared" ca="1" si="100"/>
        <v>-0.48337403857337713</v>
      </c>
      <c r="P153" s="53">
        <f t="shared" ca="1" si="100"/>
        <v>-2.860902512429897E-2</v>
      </c>
      <c r="Q153" s="34">
        <f t="shared" ca="1" si="100"/>
        <v>2.2452842431984088E-2</v>
      </c>
      <c r="R153" s="34">
        <f t="shared" ca="1" si="100"/>
        <v>-2.214379859097837E-2</v>
      </c>
      <c r="S153" s="34">
        <f t="shared" ca="1" si="100"/>
        <v>8.7426112948320256E-2</v>
      </c>
      <c r="T153" s="34" t="e">
        <f t="shared" ref="T153" ca="1" si="101">IF(IF(OR(T23="",T19=0),NA(),T23/T19-1)&gt;1.5,NA(),T23/T19-1)</f>
        <v>#N/A</v>
      </c>
      <c r="U153" s="34">
        <f t="shared" ca="1" si="100"/>
        <v>5.7568592710723898E-3</v>
      </c>
      <c r="V153" s="34">
        <f t="shared" ca="1" si="100"/>
        <v>0.17812922681254628</v>
      </c>
      <c r="W153" s="34" t="e">
        <f t="shared" ca="1" si="100"/>
        <v>#N/A</v>
      </c>
      <c r="X153" s="34">
        <f t="shared" ca="1" si="100"/>
        <v>-0.1145749678239032</v>
      </c>
      <c r="Y153" s="55">
        <f t="shared" ca="1" si="100"/>
        <v>0.27087878113212382</v>
      </c>
    </row>
    <row r="154" spans="1:25" s="33" customFormat="1" ht="12" thickBot="1" x14ac:dyDescent="0.25">
      <c r="A154" s="26">
        <v>39813</v>
      </c>
      <c r="B154" s="65">
        <f t="shared" ref="B154:Y154" ca="1" si="102">IF(IF(OR(B24="",B20=0),NA(),B24/B20-1)&gt;1.5,NA(),B24/B20-1)</f>
        <v>2.6700700271501843E-2</v>
      </c>
      <c r="C154" s="65">
        <f t="shared" ca="1" si="102"/>
        <v>1.9075620963911355E-2</v>
      </c>
      <c r="D154" s="56">
        <f t="shared" ca="1" si="102"/>
        <v>1.6863693967392734E-2</v>
      </c>
      <c r="E154" s="56">
        <f t="shared" ca="1" si="102"/>
        <v>4.6998153079259586E-2</v>
      </c>
      <c r="F154" s="56">
        <f t="shared" ca="1" si="102"/>
        <v>7.8696452943384232E-2</v>
      </c>
      <c r="G154" s="57">
        <f t="shared" ca="1" si="102"/>
        <v>5.4244230231954793E-2</v>
      </c>
      <c r="H154" s="56">
        <f t="shared" ca="1" si="102"/>
        <v>0.12448245144527581</v>
      </c>
      <c r="I154" s="56">
        <f t="shared" ca="1" si="102"/>
        <v>-9.6594671843371893E-2</v>
      </c>
      <c r="J154" s="66">
        <f t="shared" ca="1" si="102"/>
        <v>-5.6592448930113393E-2</v>
      </c>
      <c r="K154" s="56">
        <f t="shared" ca="1" si="102"/>
        <v>0.24589260271664748</v>
      </c>
      <c r="L154" s="56">
        <f t="shared" ca="1" si="102"/>
        <v>-0.46199098975423702</v>
      </c>
      <c r="M154" s="66">
        <f t="shared" ca="1" si="102"/>
        <v>-0.45172041670770557</v>
      </c>
      <c r="N154" s="56">
        <f t="shared" ca="1" si="102"/>
        <v>0.13920294035003011</v>
      </c>
      <c r="O154" s="58">
        <f t="shared" ca="1" si="102"/>
        <v>-0.50063165316931713</v>
      </c>
      <c r="P154" s="57">
        <f t="shared" ca="1" si="102"/>
        <v>-3.9690361313589828E-2</v>
      </c>
      <c r="Q154" s="56">
        <f t="shared" ca="1" si="102"/>
        <v>1.3552590641585427E-2</v>
      </c>
      <c r="R154" s="56">
        <f t="shared" ca="1" si="102"/>
        <v>-3.2071982233414342E-2</v>
      </c>
      <c r="S154" s="56">
        <f t="shared" ca="1" si="102"/>
        <v>6.4609486144370898E-2</v>
      </c>
      <c r="T154" s="56" t="e">
        <f t="shared" ref="T154" ca="1" si="103">IF(IF(OR(T24="",T20=0),NA(),T24/T20-1)&gt;1.5,NA(),T24/T20-1)</f>
        <v>#N/A</v>
      </c>
      <c r="U154" s="56">
        <f t="shared" ca="1" si="102"/>
        <v>-5.5627141610075093E-3</v>
      </c>
      <c r="V154" s="56">
        <f t="shared" ca="1" si="102"/>
        <v>0.16573202263768194</v>
      </c>
      <c r="W154" s="56" t="e">
        <f t="shared" ca="1" si="102"/>
        <v>#N/A</v>
      </c>
      <c r="X154" s="56">
        <f t="shared" ca="1" si="102"/>
        <v>-9.1475020059522794E-2</v>
      </c>
      <c r="Y154" s="58">
        <f t="shared" ca="1" si="102"/>
        <v>0.26960499617886802</v>
      </c>
    </row>
    <row r="155" spans="1:25" s="33" customFormat="1" x14ac:dyDescent="0.2">
      <c r="A155" s="14">
        <v>39903</v>
      </c>
      <c r="B155" s="67">
        <f t="shared" ref="B155:Y155" ca="1" si="104">IF(IF(OR(B25="",B21=0),NA(),B25/B21-1)&gt;1.5,NA(),B25/B21-1)</f>
        <v>2.2199140517529692E-2</v>
      </c>
      <c r="C155" s="67">
        <f t="shared" ca="1" si="104"/>
        <v>1.4043884628772707E-2</v>
      </c>
      <c r="D155" s="59">
        <f t="shared" ca="1" si="104"/>
        <v>1.198890094264593E-2</v>
      </c>
      <c r="E155" s="59">
        <f t="shared" ca="1" si="104"/>
        <v>4.387062440770273E-2</v>
      </c>
      <c r="F155" s="59">
        <f t="shared" ca="1" si="104"/>
        <v>6.8685602565945914E-2</v>
      </c>
      <c r="G155" s="60">
        <f t="shared" ca="1" si="104"/>
        <v>5.1490972750187547E-2</v>
      </c>
      <c r="H155" s="59">
        <f t="shared" ca="1" si="104"/>
        <v>0.1428200952774028</v>
      </c>
      <c r="I155" s="59">
        <f t="shared" ca="1" si="104"/>
        <v>-0.11215382083831027</v>
      </c>
      <c r="J155" s="68">
        <f t="shared" ca="1" si="104"/>
        <v>-7.8212043814440357E-2</v>
      </c>
      <c r="K155" s="59">
        <f t="shared" ca="1" si="104"/>
        <v>0.2104975729303078</v>
      </c>
      <c r="L155" s="59">
        <f t="shared" ca="1" si="104"/>
        <v>-0.48347922362834694</v>
      </c>
      <c r="M155" s="68">
        <f t="shared" ca="1" si="104"/>
        <v>-0.47626307766885367</v>
      </c>
      <c r="N155" s="59">
        <f t="shared" ca="1" si="104"/>
        <v>0.12003064869149038</v>
      </c>
      <c r="O155" s="61">
        <f t="shared" ca="1" si="104"/>
        <v>-0.52107774862187717</v>
      </c>
      <c r="P155" s="60">
        <f t="shared" ca="1" si="104"/>
        <v>-4.8038922547095964E-2</v>
      </c>
      <c r="Q155" s="59">
        <f t="shared" ca="1" si="104"/>
        <v>1.5126520419118217E-2</v>
      </c>
      <c r="R155" s="59">
        <f t="shared" ca="1" si="104"/>
        <v>-3.6755630774281567E-2</v>
      </c>
      <c r="S155" s="59">
        <f t="shared" ca="1" si="104"/>
        <v>5.9534840843076475E-2</v>
      </c>
      <c r="T155" s="59" t="e">
        <f t="shared" ref="T155" ca="1" si="105">IF(IF(OR(T25="",T21=0),NA(),T25/T21-1)&gt;1.5,NA(),T25/T21-1)</f>
        <v>#N/A</v>
      </c>
      <c r="U155" s="59">
        <f t="shared" ca="1" si="104"/>
        <v>-6.4668134869205751E-4</v>
      </c>
      <c r="V155" s="59">
        <f t="shared" ca="1" si="104"/>
        <v>0.1406319183675826</v>
      </c>
      <c r="W155" s="59" t="e">
        <f t="shared" ca="1" si="104"/>
        <v>#N/A</v>
      </c>
      <c r="X155" s="59">
        <f t="shared" ca="1" si="104"/>
        <v>-8.9857419332123989E-2</v>
      </c>
      <c r="Y155" s="61">
        <f t="shared" ca="1" si="104"/>
        <v>0.23508478719627535</v>
      </c>
    </row>
    <row r="156" spans="1:25" s="33" customFormat="1" x14ac:dyDescent="0.2">
      <c r="A156" s="20">
        <v>39994</v>
      </c>
      <c r="B156" s="63">
        <f t="shared" ref="B156:Y156" ca="1" si="106">IF(IF(OR(B26="",B22=0),NA(),B26/B22-1)&gt;1.5,NA(),B26/B22-1)</f>
        <v>2.048654722148413E-2</v>
      </c>
      <c r="C156" s="63">
        <f t="shared" ca="1" si="106"/>
        <v>1.2729617925731906E-2</v>
      </c>
      <c r="D156" s="34">
        <f t="shared" ca="1" si="106"/>
        <v>1.0792490406169808E-2</v>
      </c>
      <c r="E156" s="34">
        <f t="shared" ca="1" si="106"/>
        <v>4.0975221170412413E-2</v>
      </c>
      <c r="F156" s="34">
        <f t="shared" ca="1" si="106"/>
        <v>6.36843426531013E-2</v>
      </c>
      <c r="G156" s="53">
        <f t="shared" ca="1" si="106"/>
        <v>5.1031414375352524E-2</v>
      </c>
      <c r="H156" s="34">
        <f t="shared" ca="1" si="106"/>
        <v>0.24347047667236588</v>
      </c>
      <c r="I156" s="34">
        <f t="shared" ca="1" si="106"/>
        <v>-0.12300036172813944</v>
      </c>
      <c r="J156" s="64">
        <f t="shared" ca="1" si="106"/>
        <v>-8.9813936876670941E-2</v>
      </c>
      <c r="K156" s="34">
        <f t="shared" ca="1" si="106"/>
        <v>0.19172329654063214</v>
      </c>
      <c r="L156" s="34">
        <f t="shared" ca="1" si="106"/>
        <v>-0.52831114814587399</v>
      </c>
      <c r="M156" s="64">
        <f t="shared" ca="1" si="106"/>
        <v>-0.51307814592526235</v>
      </c>
      <c r="N156" s="34">
        <f t="shared" ca="1" si="106"/>
        <v>0.10434590977486491</v>
      </c>
      <c r="O156" s="55">
        <f t="shared" ca="1" si="106"/>
        <v>-0.55153044625305681</v>
      </c>
      <c r="P156" s="53">
        <f t="shared" ca="1" si="106"/>
        <v>-4.6286265616291788E-2</v>
      </c>
      <c r="Q156" s="34">
        <f t="shared" ca="1" si="106"/>
        <v>1.5805864155616467E-2</v>
      </c>
      <c r="R156" s="34">
        <f t="shared" ca="1" si="106"/>
        <v>-4.0051019199048965E-2</v>
      </c>
      <c r="S156" s="34">
        <f t="shared" ca="1" si="106"/>
        <v>5.5504322466386258E-2</v>
      </c>
      <c r="T156" s="34" t="e">
        <f t="shared" ref="T156" ca="1" si="107">IF(IF(OR(T26="",T22=0),NA(),T26/T22-1)&gt;1.5,NA(),T26/T22-1)</f>
        <v>#N/A</v>
      </c>
      <c r="U156" s="34">
        <f t="shared" ca="1" si="106"/>
        <v>1.0341049081501241E-2</v>
      </c>
      <c r="V156" s="34">
        <f t="shared" ca="1" si="106"/>
        <v>0.12471410920617299</v>
      </c>
      <c r="W156" s="34" t="e">
        <f t="shared" ca="1" si="106"/>
        <v>#N/A</v>
      </c>
      <c r="X156" s="34">
        <f t="shared" ca="1" si="106"/>
        <v>-8.2961882202670756E-2</v>
      </c>
      <c r="Y156" s="55">
        <f t="shared" ca="1" si="106"/>
        <v>0.20713275362026473</v>
      </c>
    </row>
    <row r="157" spans="1:25" s="33" customFormat="1" x14ac:dyDescent="0.2">
      <c r="A157" s="20">
        <v>40086</v>
      </c>
      <c r="B157" s="63">
        <f t="shared" ref="B157:Y157" ca="1" si="108">IF(IF(OR(B27="",B23=0),NA(),B27/B23-1)&gt;1.5,NA(),B27/B23-1)</f>
        <v>2.1468557591448389E-2</v>
      </c>
      <c r="C157" s="63">
        <f t="shared" ca="1" si="108"/>
        <v>1.5647998726865842E-2</v>
      </c>
      <c r="D157" s="34">
        <f t="shared" ca="1" si="108"/>
        <v>1.3592117952795801E-2</v>
      </c>
      <c r="E157" s="34">
        <f t="shared" ca="1" si="108"/>
        <v>3.6687600917269858E-2</v>
      </c>
      <c r="F157" s="34">
        <f t="shared" ca="1" si="108"/>
        <v>6.9010300926222179E-2</v>
      </c>
      <c r="G157" s="53">
        <f t="shared" ca="1" si="108"/>
        <v>5.3641520240149454E-2</v>
      </c>
      <c r="H157" s="34">
        <f t="shared" ca="1" si="108"/>
        <v>0.12962764017856965</v>
      </c>
      <c r="I157" s="34">
        <f t="shared" ca="1" si="108"/>
        <v>-0.12572275488881368</v>
      </c>
      <c r="J157" s="64">
        <f t="shared" ca="1" si="108"/>
        <v>-9.1192537839807075E-2</v>
      </c>
      <c r="K157" s="34">
        <f t="shared" ca="1" si="108"/>
        <v>0.17895384762840183</v>
      </c>
      <c r="L157" s="34">
        <f t="shared" ca="1" si="108"/>
        <v>-0.59883332948150136</v>
      </c>
      <c r="M157" s="64">
        <f t="shared" ca="1" si="108"/>
        <v>-0.59738958635785</v>
      </c>
      <c r="N157" s="34">
        <f t="shared" ca="1" si="108"/>
        <v>9.288085629658549E-2</v>
      </c>
      <c r="O157" s="55">
        <f t="shared" ca="1" si="108"/>
        <v>-0.60513177245188454</v>
      </c>
      <c r="P157" s="53">
        <f t="shared" ca="1" si="108"/>
        <v>-5.7494551484139178E-2</v>
      </c>
      <c r="Q157" s="34">
        <f t="shared" ca="1" si="108"/>
        <v>1.5710927161067367E-2</v>
      </c>
      <c r="R157" s="34">
        <f t="shared" ca="1" si="108"/>
        <v>-3.424379351660034E-2</v>
      </c>
      <c r="S157" s="34">
        <f t="shared" ca="1" si="108"/>
        <v>6.059091255672322E-2</v>
      </c>
      <c r="T157" s="34" t="e">
        <f t="shared" ref="T157" ca="1" si="109">IF(IF(OR(T27="",T23=0),NA(),T27/T23-1)&gt;1.5,NA(),T27/T23-1)</f>
        <v>#N/A</v>
      </c>
      <c r="U157" s="34">
        <f t="shared" ca="1" si="108"/>
        <v>5.4436279661429499E-3</v>
      </c>
      <c r="V157" s="34">
        <f t="shared" ca="1" si="108"/>
        <v>0.12592082860333242</v>
      </c>
      <c r="W157" s="34" t="e">
        <f t="shared" ca="1" si="108"/>
        <v>#N/A</v>
      </c>
      <c r="X157" s="34">
        <f t="shared" ca="1" si="108"/>
        <v>-7.5828781543953672E-2</v>
      </c>
      <c r="Y157" s="55">
        <f t="shared" ca="1" si="108"/>
        <v>0.22455520028999199</v>
      </c>
    </row>
    <row r="158" spans="1:25" s="33" customFormat="1" ht="12" thickBot="1" x14ac:dyDescent="0.25">
      <c r="A158" s="26">
        <v>40178</v>
      </c>
      <c r="B158" s="65">
        <f t="shared" ref="B158:Y158" ca="1" si="110">IF(IF(OR(B28="",B24=0),NA(),B28/B24-1)&gt;1.5,NA(),B28/B24-1)</f>
        <v>2.9100308463259728E-2</v>
      </c>
      <c r="C158" s="65">
        <f t="shared" ca="1" si="110"/>
        <v>2.3314707589273675E-2</v>
      </c>
      <c r="D158" s="56">
        <f t="shared" ca="1" si="110"/>
        <v>2.1714708215561318E-2</v>
      </c>
      <c r="E158" s="56">
        <f t="shared" ca="1" si="110"/>
        <v>4.4090464098959448E-2</v>
      </c>
      <c r="F158" s="56">
        <f t="shared" ca="1" si="110"/>
        <v>6.3969387541179312E-2</v>
      </c>
      <c r="G158" s="57">
        <f t="shared" ca="1" si="110"/>
        <v>6.371307212063293E-2</v>
      </c>
      <c r="H158" s="56">
        <f t="shared" ca="1" si="110"/>
        <v>0.12453026633496123</v>
      </c>
      <c r="I158" s="56">
        <f t="shared" ca="1" si="110"/>
        <v>-0.13150375803514114</v>
      </c>
      <c r="J158" s="66">
        <f t="shared" ca="1" si="110"/>
        <v>-9.2250613825415551E-2</v>
      </c>
      <c r="K158" s="56">
        <f t="shared" ca="1" si="110"/>
        <v>0.16877828413039597</v>
      </c>
      <c r="L158" s="56">
        <f t="shared" ca="1" si="110"/>
        <v>-0.70521243170319514</v>
      </c>
      <c r="M158" s="66">
        <f t="shared" ca="1" si="110"/>
        <v>-0.68884373806831256</v>
      </c>
      <c r="N158" s="56">
        <f t="shared" ca="1" si="110"/>
        <v>9.5947478515249651E-2</v>
      </c>
      <c r="O158" s="58">
        <f t="shared" ca="1" si="110"/>
        <v>-0.66000369588400121</v>
      </c>
      <c r="P158" s="57">
        <f t="shared" ca="1" si="110"/>
        <v>-4.9946344253567476E-2</v>
      </c>
      <c r="Q158" s="56">
        <f t="shared" ca="1" si="110"/>
        <v>1.9366643467823907E-2</v>
      </c>
      <c r="R158" s="56">
        <f t="shared" ca="1" si="110"/>
        <v>-3.6985423572691412E-2</v>
      </c>
      <c r="S158" s="56">
        <f t="shared" ca="1" si="110"/>
        <v>7.9668927659262589E-2</v>
      </c>
      <c r="T158" s="56" t="e">
        <f t="shared" ref="T158" ca="1" si="111">IF(IF(OR(T28="",T24=0),NA(),T28/T24-1)&gt;1.5,NA(),T28/T24-1)</f>
        <v>#N/A</v>
      </c>
      <c r="U158" s="56">
        <f t="shared" ca="1" si="110"/>
        <v>1.2094616557878357E-3</v>
      </c>
      <c r="V158" s="56">
        <f t="shared" ca="1" si="110"/>
        <v>0.1122410936657694</v>
      </c>
      <c r="W158" s="56" t="e">
        <f t="shared" ca="1" si="110"/>
        <v>#N/A</v>
      </c>
      <c r="X158" s="56">
        <f t="shared" ca="1" si="110"/>
        <v>-5.8485849036550741E-2</v>
      </c>
      <c r="Y158" s="58">
        <f t="shared" ca="1" si="110"/>
        <v>0.22004214608979877</v>
      </c>
    </row>
    <row r="159" spans="1:25" s="33" customFormat="1" x14ac:dyDescent="0.2">
      <c r="A159" s="20">
        <v>40268</v>
      </c>
      <c r="B159" s="63">
        <f t="shared" ref="B159:Y159" ca="1" si="112">IF(IF(OR(B29="",B25=0),NA(),B29/B25-1)&gt;1.5,NA(),B29/B25-1)</f>
        <v>2.510953804026661E-2</v>
      </c>
      <c r="C159" s="63">
        <f t="shared" ca="1" si="112"/>
        <v>1.7372253463755261E-2</v>
      </c>
      <c r="D159" s="34">
        <f t="shared" ca="1" si="112"/>
        <v>1.6428886964114486E-2</v>
      </c>
      <c r="E159" s="34">
        <f t="shared" ca="1" si="112"/>
        <v>4.5082832344551571E-2</v>
      </c>
      <c r="F159" s="34">
        <f t="shared" ca="1" si="112"/>
        <v>4.1125457930743847E-2</v>
      </c>
      <c r="G159" s="53">
        <f t="shared" ca="1" si="112"/>
        <v>5.7740013868621931E-2</v>
      </c>
      <c r="H159" s="34">
        <f t="shared" ca="1" si="112"/>
        <v>0.12292158622242133</v>
      </c>
      <c r="I159" s="34">
        <f t="shared" ca="1" si="112"/>
        <v>-0.13391463465335918</v>
      </c>
      <c r="J159" s="64">
        <f t="shared" ca="1" si="112"/>
        <v>-8.0505193092768379E-2</v>
      </c>
      <c r="K159" s="34">
        <f t="shared" ca="1" si="112"/>
        <v>0.1542738994195576</v>
      </c>
      <c r="L159" s="34">
        <f t="shared" ca="1" si="112"/>
        <v>-1</v>
      </c>
      <c r="M159" s="64">
        <f t="shared" ca="1" si="112"/>
        <v>-1</v>
      </c>
      <c r="N159" s="34">
        <f t="shared" ca="1" si="112"/>
        <v>8.7486693606226629E-2</v>
      </c>
      <c r="O159" s="55">
        <f t="shared" ca="1" si="112"/>
        <v>-0.69392087110796674</v>
      </c>
      <c r="P159" s="53">
        <f t="shared" ca="1" si="112"/>
        <v>-3.1875472609492639E-2</v>
      </c>
      <c r="Q159" s="34">
        <f t="shared" ca="1" si="112"/>
        <v>7.8143131550396649E-3</v>
      </c>
      <c r="R159" s="34">
        <f t="shared" ca="1" si="112"/>
        <v>-3.4936781515398363E-2</v>
      </c>
      <c r="S159" s="34">
        <f t="shared" ca="1" si="112"/>
        <v>7.1755941808541834E-2</v>
      </c>
      <c r="T159" s="34" t="e">
        <f t="shared" ref="T159" ca="1" si="113">IF(IF(OR(T29="",T25=0),NA(),T29/T25-1)&gt;1.5,NA(),T29/T25-1)</f>
        <v>#N/A</v>
      </c>
      <c r="U159" s="34">
        <f t="shared" ca="1" si="112"/>
        <v>-6.3596398084949657E-3</v>
      </c>
      <c r="V159" s="34">
        <f t="shared" ca="1" si="112"/>
        <v>8.698832795652045E-2</v>
      </c>
      <c r="W159" s="34" t="e">
        <f t="shared" ca="1" si="112"/>
        <v>#N/A</v>
      </c>
      <c r="X159" s="34">
        <f t="shared" ca="1" si="112"/>
        <v>-7.6419124135083116E-2</v>
      </c>
      <c r="Y159" s="55">
        <f t="shared" ca="1" si="112"/>
        <v>0.21230668986694945</v>
      </c>
    </row>
    <row r="160" spans="1:25" s="33" customFormat="1" x14ac:dyDescent="0.2">
      <c r="A160" s="20">
        <v>40359</v>
      </c>
      <c r="B160" s="63">
        <f t="shared" ref="B160:Y160" ca="1" si="114">IF(IF(OR(B30="",B26=0),NA(),B30/B26-1)&gt;1.5,NA(),B30/B26-1)</f>
        <v>2.6258433229134459E-2</v>
      </c>
      <c r="C160" s="63">
        <f t="shared" ca="1" si="114"/>
        <v>1.8793635085193383E-2</v>
      </c>
      <c r="D160" s="34">
        <f t="shared" ca="1" si="114"/>
        <v>1.7612758237129933E-2</v>
      </c>
      <c r="E160" s="34">
        <f t="shared" ca="1" si="114"/>
        <v>4.544049151512386E-2</v>
      </c>
      <c r="F160" s="34">
        <f t="shared" ca="1" si="114"/>
        <v>4.8311170777345147E-2</v>
      </c>
      <c r="G160" s="53">
        <f t="shared" ca="1" si="114"/>
        <v>5.2225599028992375E-2</v>
      </c>
      <c r="H160" s="34">
        <f t="shared" ca="1" si="114"/>
        <v>0.12382500296981491</v>
      </c>
      <c r="I160" s="34">
        <f t="shared" ca="1" si="114"/>
        <v>-0.11816097864861563</v>
      </c>
      <c r="J160" s="64">
        <f t="shared" ca="1" si="114"/>
        <v>-6.4167901938682936E-2</v>
      </c>
      <c r="K160" s="34">
        <f t="shared" ca="1" si="114"/>
        <v>0.13597873809122341</v>
      </c>
      <c r="L160" s="34">
        <f t="shared" ca="1" si="114"/>
        <v>-1</v>
      </c>
      <c r="M160" s="64">
        <f t="shared" ca="1" si="114"/>
        <v>-1</v>
      </c>
      <c r="N160" s="34">
        <f t="shared" ca="1" si="114"/>
        <v>7.5877491264487285E-2</v>
      </c>
      <c r="O160" s="55">
        <f t="shared" ca="1" si="114"/>
        <v>-0.65605781008660546</v>
      </c>
      <c r="P160" s="53">
        <f t="shared" ca="1" si="114"/>
        <v>-4.5206012089993308E-3</v>
      </c>
      <c r="Q160" s="34">
        <f t="shared" ca="1" si="114"/>
        <v>1.1168933758669564E-2</v>
      </c>
      <c r="R160" s="34">
        <f t="shared" ca="1" si="114"/>
        <v>-2.6675086262668568E-2</v>
      </c>
      <c r="S160" s="34">
        <f t="shared" ca="1" si="114"/>
        <v>6.7041357127803014E-2</v>
      </c>
      <c r="T160" s="34" t="e">
        <f t="shared" ref="T160" ca="1" si="115">IF(IF(OR(T30="",T26=0),NA(),T30/T26-1)&gt;1.5,NA(),T30/T26-1)</f>
        <v>#N/A</v>
      </c>
      <c r="U160" s="34">
        <f t="shared" ca="1" si="114"/>
        <v>-1.407205011540813E-2</v>
      </c>
      <c r="V160" s="34">
        <f t="shared" ca="1" si="114"/>
        <v>8.8531320686387804E-2</v>
      </c>
      <c r="W160" s="34" t="e">
        <f t="shared" ca="1" si="114"/>
        <v>#N/A</v>
      </c>
      <c r="X160" s="34">
        <f t="shared" ca="1" si="114"/>
        <v>-6.2434903460864111E-2</v>
      </c>
      <c r="Y160" s="55">
        <f t="shared" ca="1" si="114"/>
        <v>0.18104864786678965</v>
      </c>
    </row>
    <row r="161" spans="1:25" s="33" customFormat="1" x14ac:dyDescent="0.2">
      <c r="A161" s="20">
        <v>40451</v>
      </c>
      <c r="B161" s="63">
        <f t="shared" ref="B161:Y161" ca="1" si="116">IF(IF(OR(B31="",B27=0),NA(),B31/B27-1)&gt;1.5,NA(),B31/B27-1)</f>
        <v>1.7249085110461193E-2</v>
      </c>
      <c r="C161" s="63">
        <f t="shared" ca="1" si="116"/>
        <v>7.1053680760162496E-3</v>
      </c>
      <c r="D161" s="34">
        <f t="shared" ca="1" si="116"/>
        <v>5.7331048970679088E-3</v>
      </c>
      <c r="E161" s="34">
        <f t="shared" ca="1" si="116"/>
        <v>4.3233629496669757E-2</v>
      </c>
      <c r="F161" s="34">
        <f t="shared" ca="1" si="116"/>
        <v>4.0877258987818355E-2</v>
      </c>
      <c r="G161" s="53">
        <f t="shared" ca="1" si="116"/>
        <v>3.520210006773361E-2</v>
      </c>
      <c r="H161" s="34">
        <f t="shared" ca="1" si="116"/>
        <v>4.9549152763302962E-2</v>
      </c>
      <c r="I161" s="34">
        <f t="shared" ca="1" si="116"/>
        <v>-0.11456916154947672</v>
      </c>
      <c r="J161" s="64">
        <f t="shared" ca="1" si="116"/>
        <v>-6.6512062269252437E-2</v>
      </c>
      <c r="K161" s="34">
        <f t="shared" ca="1" si="116"/>
        <v>9.8806927803544609E-2</v>
      </c>
      <c r="L161" s="34">
        <f t="shared" ca="1" si="116"/>
        <v>-1</v>
      </c>
      <c r="M161" s="64">
        <f t="shared" ca="1" si="116"/>
        <v>-1</v>
      </c>
      <c r="N161" s="34">
        <f t="shared" ca="1" si="116"/>
        <v>6.3626621522530957E-2</v>
      </c>
      <c r="O161" s="55">
        <f t="shared" ca="1" si="116"/>
        <v>-0.59519888944646349</v>
      </c>
      <c r="P161" s="53">
        <f t="shared" ca="1" si="116"/>
        <v>-7.3668593483567912E-3</v>
      </c>
      <c r="Q161" s="34">
        <f t="shared" ca="1" si="116"/>
        <v>1.7631226092638119E-3</v>
      </c>
      <c r="R161" s="34">
        <f t="shared" ca="1" si="116"/>
        <v>-3.0236429078801863E-2</v>
      </c>
      <c r="S161" s="34">
        <f t="shared" ca="1" si="116"/>
        <v>3.9658280728892992E-2</v>
      </c>
      <c r="T161" s="34" t="e">
        <f t="shared" ref="T161" ca="1" si="117">IF(IF(OR(T31="",T27=0),NA(),T31/T27-1)&gt;1.5,NA(),T31/T27-1)</f>
        <v>#N/A</v>
      </c>
      <c r="U161" s="34">
        <f t="shared" ca="1" si="116"/>
        <v>-2.8341038636048421E-2</v>
      </c>
      <c r="V161" s="34">
        <f t="shared" ca="1" si="116"/>
        <v>6.1591006083407063E-2</v>
      </c>
      <c r="W161" s="34" t="e">
        <f t="shared" ca="1" si="116"/>
        <v>#N/A</v>
      </c>
      <c r="X161" s="34">
        <f t="shared" ca="1" si="116"/>
        <v>-2.3268650915941991E-2</v>
      </c>
      <c r="Y161" s="55">
        <f t="shared" ca="1" si="116"/>
        <v>0.11999014627578219</v>
      </c>
    </row>
    <row r="162" spans="1:25" s="33" customFormat="1" ht="12" thickBot="1" x14ac:dyDescent="0.25">
      <c r="A162" s="20">
        <v>40543</v>
      </c>
      <c r="B162" s="63">
        <f t="shared" ref="B162:Y162" ca="1" si="118">IF(IF(OR(B32="",B28=0),NA(),B32/B28-1)&gt;1.5,NA(),B32/B28-1)</f>
        <v>7.8027961107511867E-3</v>
      </c>
      <c r="C162" s="63">
        <f t="shared" ca="1" si="118"/>
        <v>-4.1352619613423958E-3</v>
      </c>
      <c r="D162" s="34">
        <f t="shared" ca="1" si="118"/>
        <v>-6.0044983537087537E-3</v>
      </c>
      <c r="E162" s="34">
        <f t="shared" ca="1" si="118"/>
        <v>3.8118136280706372E-2</v>
      </c>
      <c r="F162" s="34">
        <f t="shared" ca="1" si="118"/>
        <v>4.1474255162593066E-2</v>
      </c>
      <c r="G162" s="53">
        <f t="shared" ca="1" si="118"/>
        <v>1.5440154420353069E-2</v>
      </c>
      <c r="H162" s="34">
        <f t="shared" ca="1" si="118"/>
        <v>5.5339748573012493E-2</v>
      </c>
      <c r="I162" s="34">
        <f t="shared" ca="1" si="118"/>
        <v>-0.10319188924389988</v>
      </c>
      <c r="J162" s="64">
        <f t="shared" ca="1" si="118"/>
        <v>-6.2710512540062102E-2</v>
      </c>
      <c r="K162" s="34">
        <f t="shared" ca="1" si="118"/>
        <v>7.720703223132408E-2</v>
      </c>
      <c r="L162" s="34">
        <f t="shared" ca="1" si="118"/>
        <v>-1</v>
      </c>
      <c r="M162" s="64">
        <f t="shared" ca="1" si="118"/>
        <v>-1</v>
      </c>
      <c r="N162" s="34">
        <f t="shared" ca="1" si="118"/>
        <v>5.0560143194185336E-2</v>
      </c>
      <c r="O162" s="55">
        <f t="shared" ca="1" si="118"/>
        <v>-0.48844607205842605</v>
      </c>
      <c r="P162" s="53">
        <f t="shared" ca="1" si="118"/>
        <v>0.21534719761611498</v>
      </c>
      <c r="Q162" s="34">
        <f t="shared" ca="1" si="118"/>
        <v>-4.134098173086298E-3</v>
      </c>
      <c r="R162" s="34">
        <f t="shared" ca="1" si="118"/>
        <v>-2.7960359740072604E-2</v>
      </c>
      <c r="S162" s="34">
        <f t="shared" ca="1" si="118"/>
        <v>-1.5951769390468606E-2</v>
      </c>
      <c r="T162" s="34" t="e">
        <f t="shared" ref="T162" ca="1" si="119">IF(IF(OR(T32="",T28=0),NA(),T32/T28-1)&gt;1.5,NA(),T32/T28-1)</f>
        <v>#N/A</v>
      </c>
      <c r="U162" s="34">
        <f t="shared" ca="1" si="118"/>
        <v>-3.1158370035528682E-2</v>
      </c>
      <c r="V162" s="34">
        <f t="shared" ca="1" si="118"/>
        <v>4.8172403351577353E-2</v>
      </c>
      <c r="W162" s="34" t="e">
        <f t="shared" ca="1" si="118"/>
        <v>#N/A</v>
      </c>
      <c r="X162" s="34">
        <f t="shared" ca="1" si="118"/>
        <v>0.12802222317617029</v>
      </c>
      <c r="Y162" s="55">
        <f t="shared" ca="1" si="118"/>
        <v>0.11077057913376165</v>
      </c>
    </row>
    <row r="163" spans="1:25" s="33" customFormat="1" x14ac:dyDescent="0.2">
      <c r="A163" s="14">
        <v>40633</v>
      </c>
      <c r="B163" s="67">
        <f t="shared" ref="B163:Y163" ca="1" si="120">IF(IF(OR(B33="",B29=0),NA(),B33/B29-1)&gt;1.5,NA(),B33/B29-1)</f>
        <v>5.9524539984767699E-3</v>
      </c>
      <c r="C163" s="67">
        <f t="shared" ca="1" si="120"/>
        <v>-7.4300506733269156E-3</v>
      </c>
      <c r="D163" s="59">
        <f t="shared" ca="1" si="120"/>
        <v>-1.0420280045856156E-2</v>
      </c>
      <c r="E163" s="59">
        <f t="shared" ca="1" si="120"/>
        <v>3.9582519251780912E-2</v>
      </c>
      <c r="F163" s="59">
        <f t="shared" ca="1" si="120"/>
        <v>6.6075509854212511E-2</v>
      </c>
      <c r="G163" s="60">
        <f t="shared" ca="1" si="120"/>
        <v>7.3580799597421365E-3</v>
      </c>
      <c r="H163" s="59">
        <f t="shared" ca="1" si="120"/>
        <v>-1.2210291539414109E-2</v>
      </c>
      <c r="I163" s="59">
        <f t="shared" ca="1" si="120"/>
        <v>-8.9614002738823806E-2</v>
      </c>
      <c r="J163" s="68">
        <f t="shared" ca="1" si="120"/>
        <v>-7.109905296518837E-2</v>
      </c>
      <c r="K163" s="59">
        <f t="shared" ca="1" si="120"/>
        <v>6.6766214585902262E-2</v>
      </c>
      <c r="L163" s="59" t="e">
        <f t="shared" ca="1" si="120"/>
        <v>#N/A</v>
      </c>
      <c r="M163" s="68" t="e">
        <f t="shared" ca="1" si="120"/>
        <v>#N/A</v>
      </c>
      <c r="N163" s="59">
        <f t="shared" ca="1" si="120"/>
        <v>4.6187688586444953E-2</v>
      </c>
      <c r="O163" s="61">
        <f t="shared" ca="1" si="120"/>
        <v>-0.36845648958279598</v>
      </c>
      <c r="P163" s="60">
        <f t="shared" ca="1" si="120"/>
        <v>1.4600730587230668</v>
      </c>
      <c r="Q163" s="59">
        <f t="shared" ca="1" si="120"/>
        <v>8.181465249188502E-4</v>
      </c>
      <c r="R163" s="59">
        <f t="shared" ca="1" si="120"/>
        <v>-3.0687606273040124E-2</v>
      </c>
      <c r="S163" s="59">
        <f t="shared" ca="1" si="120"/>
        <v>-1</v>
      </c>
      <c r="T163" s="59" t="e">
        <f t="shared" ref="T163" ca="1" si="121">IF(IF(OR(T33="",T29=0),NA(),T33/T29-1)&gt;1.5,NA(),T33/T29-1)</f>
        <v>#N/A</v>
      </c>
      <c r="U163" s="59">
        <f t="shared" ca="1" si="120"/>
        <v>-3.2956624769535758E-2</v>
      </c>
      <c r="V163" s="59">
        <f t="shared" ca="1" si="120"/>
        <v>-1</v>
      </c>
      <c r="W163" s="59" t="e">
        <f t="shared" ca="1" si="120"/>
        <v>#N/A</v>
      </c>
      <c r="X163" s="59" t="e">
        <f t="shared" ca="1" si="120"/>
        <v>#N/A</v>
      </c>
      <c r="Y163" s="61">
        <f t="shared" ca="1" si="120"/>
        <v>0.10367927217268513</v>
      </c>
    </row>
    <row r="164" spans="1:25" s="33" customFormat="1" x14ac:dyDescent="0.2">
      <c r="A164" s="20">
        <v>40724</v>
      </c>
      <c r="B164" s="63">
        <f t="shared" ref="B164:Y164" ca="1" si="122">IF(IF(OR(B34="",B30=0),NA(),B34/B30-1)&gt;1.5,NA(),B34/B30-1)</f>
        <v>-3.4177009487907917E-3</v>
      </c>
      <c r="C164" s="63">
        <f t="shared" ca="1" si="122"/>
        <v>-1.9583904350819692E-2</v>
      </c>
      <c r="D164" s="34">
        <f t="shared" ca="1" si="122"/>
        <v>-2.2686288635811125E-2</v>
      </c>
      <c r="E164" s="34">
        <f t="shared" ca="1" si="122"/>
        <v>3.7065242579754853E-2</v>
      </c>
      <c r="F164" s="34">
        <f t="shared" ca="1" si="122"/>
        <v>5.56932876263323E-2</v>
      </c>
      <c r="G164" s="53">
        <f t="shared" ca="1" si="122"/>
        <v>-6.7463240227654264E-3</v>
      </c>
      <c r="H164" s="34">
        <f t="shared" ca="1" si="122"/>
        <v>-3.2078212314697541E-2</v>
      </c>
      <c r="I164" s="34">
        <f t="shared" ca="1" si="122"/>
        <v>-9.3106834310569209E-2</v>
      </c>
      <c r="J164" s="64">
        <f t="shared" ca="1" si="122"/>
        <v>-7.9401349048139225E-2</v>
      </c>
      <c r="K164" s="34">
        <f t="shared" ca="1" si="122"/>
        <v>5.52702928264861E-2</v>
      </c>
      <c r="L164" s="34" t="e">
        <f t="shared" ca="1" si="122"/>
        <v>#N/A</v>
      </c>
      <c r="M164" s="64" t="e">
        <f t="shared" ca="1" si="122"/>
        <v>#N/A</v>
      </c>
      <c r="N164" s="34">
        <f t="shared" ca="1" si="122"/>
        <v>4.1992551252896027E-2</v>
      </c>
      <c r="O164" s="55">
        <f t="shared" ca="1" si="122"/>
        <v>-0.3611823629503077</v>
      </c>
      <c r="P164" s="53">
        <f t="shared" ca="1" si="122"/>
        <v>1.4131310345836394</v>
      </c>
      <c r="Q164" s="34">
        <f t="shared" ca="1" si="122"/>
        <v>-1.2709178746721506E-2</v>
      </c>
      <c r="R164" s="34">
        <f t="shared" ca="1" si="122"/>
        <v>-3.7635555498006568E-2</v>
      </c>
      <c r="S164" s="34">
        <f t="shared" ca="1" si="122"/>
        <v>-1</v>
      </c>
      <c r="T164" s="34" t="e">
        <f t="shared" ref="T164" ca="1" si="123">IF(IF(OR(T34="",T30=0),NA(),T34/T30-1)&gt;1.5,NA(),T34/T30-1)</f>
        <v>#N/A</v>
      </c>
      <c r="U164" s="34">
        <f t="shared" ca="1" si="122"/>
        <v>-3.4471858019038071E-2</v>
      </c>
      <c r="V164" s="34">
        <f t="shared" ca="1" si="122"/>
        <v>-1</v>
      </c>
      <c r="W164" s="34" t="e">
        <f t="shared" ca="1" si="122"/>
        <v>#N/A</v>
      </c>
      <c r="X164" s="34" t="e">
        <f t="shared" ca="1" si="122"/>
        <v>#N/A</v>
      </c>
      <c r="Y164" s="55">
        <f t="shared" ca="1" si="122"/>
        <v>0.14685714187049292</v>
      </c>
    </row>
    <row r="165" spans="1:25" s="33" customFormat="1" x14ac:dyDescent="0.2">
      <c r="A165" s="20">
        <v>40816</v>
      </c>
      <c r="B165" s="63">
        <f t="shared" ref="B165:Y165" ca="1" si="124">IF(IF(OR(B35="",B31=0),NA(),B35/B31-1)&gt;1.5,NA(),B35/B31-1)</f>
        <v>-5.687762086607262E-3</v>
      </c>
      <c r="C165" s="63">
        <f t="shared" ca="1" si="124"/>
        <v>-2.0258959661302089E-2</v>
      </c>
      <c r="D165" s="34">
        <f t="shared" ca="1" si="124"/>
        <v>-2.2914553373688862E-2</v>
      </c>
      <c r="E165" s="34">
        <f t="shared" ca="1" si="124"/>
        <v>3.0345747194710615E-2</v>
      </c>
      <c r="F165" s="34">
        <f t="shared" ca="1" si="124"/>
        <v>4.2889509165150663E-2</v>
      </c>
      <c r="G165" s="53">
        <f t="shared" ca="1" si="124"/>
        <v>-1.0534175863710415E-2</v>
      </c>
      <c r="H165" s="34">
        <f t="shared" ca="1" si="124"/>
        <v>3.2834036349731477E-3</v>
      </c>
      <c r="I165" s="34">
        <f t="shared" ca="1" si="124"/>
        <v>-8.0565335344168543E-2</v>
      </c>
      <c r="J165" s="64">
        <f t="shared" ca="1" si="124"/>
        <v>-6.8181104983024654E-2</v>
      </c>
      <c r="K165" s="34">
        <f t="shared" ca="1" si="124"/>
        <v>4.4117067041224978E-2</v>
      </c>
      <c r="L165" s="34" t="e">
        <f t="shared" ca="1" si="124"/>
        <v>#N/A</v>
      </c>
      <c r="M165" s="64" t="e">
        <f t="shared" ca="1" si="124"/>
        <v>#N/A</v>
      </c>
      <c r="N165" s="34">
        <f t="shared" ca="1" si="124"/>
        <v>3.5102360367448959E-2</v>
      </c>
      <c r="O165" s="55">
        <f t="shared" ca="1" si="124"/>
        <v>-0.34587163429389955</v>
      </c>
      <c r="P165" s="53" t="e">
        <f t="shared" ca="1" si="124"/>
        <v>#N/A</v>
      </c>
      <c r="Q165" s="34">
        <f t="shared" ca="1" si="124"/>
        <v>-1.0713910899367574E-2</v>
      </c>
      <c r="R165" s="34">
        <f t="shared" ca="1" si="124"/>
        <v>-3.8893377760018333E-2</v>
      </c>
      <c r="S165" s="34">
        <f t="shared" ca="1" si="124"/>
        <v>-1</v>
      </c>
      <c r="T165" s="34" t="e">
        <f t="shared" ref="T165" ca="1" si="125">IF(IF(OR(T35="",T31=0),NA(),T35/T31-1)&gt;1.5,NA(),T35/T31-1)</f>
        <v>#N/A</v>
      </c>
      <c r="U165" s="34">
        <f t="shared" ca="1" si="124"/>
        <v>-3.0143903987748577E-2</v>
      </c>
      <c r="V165" s="34">
        <f t="shared" ca="1" si="124"/>
        <v>-1</v>
      </c>
      <c r="W165" s="34" t="e">
        <f t="shared" ca="1" si="124"/>
        <v>#N/A</v>
      </c>
      <c r="X165" s="34" t="e">
        <f t="shared" ca="1" si="124"/>
        <v>#N/A</v>
      </c>
      <c r="Y165" s="55">
        <f t="shared" ca="1" si="124"/>
        <v>0.16538980851582585</v>
      </c>
    </row>
    <row r="166" spans="1:25" s="33" customFormat="1" ht="12" thickBot="1" x14ac:dyDescent="0.25">
      <c r="A166" s="26">
        <v>40908</v>
      </c>
      <c r="B166" s="65">
        <f t="shared" ref="B166:Y166" ca="1" si="126">IF(IF(OR(B36="",B32=0),NA(),B36/B32-1)&gt;1.5,NA(),B36/B32-1)</f>
        <v>3.0739849979628531E-3</v>
      </c>
      <c r="C166" s="65">
        <f t="shared" ca="1" si="126"/>
        <v>-9.4269846210852659E-3</v>
      </c>
      <c r="D166" s="56">
        <f t="shared" ca="1" si="126"/>
        <v>-1.1644076929544389E-2</v>
      </c>
      <c r="E166" s="56">
        <f t="shared" ca="1" si="126"/>
        <v>3.3526701185425445E-2</v>
      </c>
      <c r="F166" s="56">
        <f t="shared" ca="1" si="126"/>
        <v>4.2204058817877366E-2</v>
      </c>
      <c r="G166" s="57">
        <f t="shared" ca="1" si="126"/>
        <v>-1.694431118495876E-3</v>
      </c>
      <c r="H166" s="56">
        <f t="shared" ca="1" si="126"/>
        <v>8.6170933377813341E-2</v>
      </c>
      <c r="I166" s="56">
        <f t="shared" ca="1" si="126"/>
        <v>-6.8056223869025323E-2</v>
      </c>
      <c r="J166" s="66">
        <f t="shared" ca="1" si="126"/>
        <v>-5.4569032224108804E-2</v>
      </c>
      <c r="K166" s="56">
        <f t="shared" ca="1" si="126"/>
        <v>4.1654308059417833E-2</v>
      </c>
      <c r="L166" s="56" t="e">
        <f t="shared" ca="1" si="126"/>
        <v>#N/A</v>
      </c>
      <c r="M166" s="66" t="e">
        <f t="shared" ca="1" si="126"/>
        <v>#N/A</v>
      </c>
      <c r="N166" s="56">
        <f t="shared" ca="1" si="126"/>
        <v>3.7643949464232884E-2</v>
      </c>
      <c r="O166" s="58">
        <f t="shared" ca="1" si="126"/>
        <v>-0.31121720632643235</v>
      </c>
      <c r="P166" s="57">
        <f t="shared" ca="1" si="126"/>
        <v>1.0603878909510116</v>
      </c>
      <c r="Q166" s="56">
        <f t="shared" ca="1" si="126"/>
        <v>-1.6245019803483585E-3</v>
      </c>
      <c r="R166" s="56">
        <f t="shared" ca="1" si="126"/>
        <v>-3.6409705762134092E-2</v>
      </c>
      <c r="S166" s="56">
        <f t="shared" ca="1" si="126"/>
        <v>-1</v>
      </c>
      <c r="T166" s="56" t="e">
        <f t="shared" ref="T166" ca="1" si="127">IF(IF(OR(T36="",T32=0),NA(),T36/T32-1)&gt;1.5,NA(),T36/T32-1)</f>
        <v>#N/A</v>
      </c>
      <c r="U166" s="56">
        <f t="shared" ca="1" si="126"/>
        <v>1.3394142131726294E-3</v>
      </c>
      <c r="V166" s="56">
        <f t="shared" ca="1" si="126"/>
        <v>-1</v>
      </c>
      <c r="W166" s="56" t="e">
        <f t="shared" ca="1" si="126"/>
        <v>#N/A</v>
      </c>
      <c r="X166" s="56" t="e">
        <f t="shared" ca="1" si="126"/>
        <v>#N/A</v>
      </c>
      <c r="Y166" s="58">
        <f t="shared" ca="1" si="126"/>
        <v>0.12357250491452176</v>
      </c>
    </row>
    <row r="167" spans="1:25" s="33" customFormat="1" x14ac:dyDescent="0.2">
      <c r="A167" s="14">
        <v>40999</v>
      </c>
      <c r="B167" s="67">
        <f t="shared" ref="B167:Y167" ca="1" si="128">IF(IF(OR(B37="",B33=0),NA(),B37/B33-1)&gt;1.5,NA(),B37/B33-1)</f>
        <v>2.5953612773481627E-3</v>
      </c>
      <c r="C167" s="67">
        <f t="shared" ca="1" si="128"/>
        <v>-8.3294413064941564E-3</v>
      </c>
      <c r="D167" s="59">
        <f t="shared" ca="1" si="128"/>
        <v>-1.0177578138579668E-2</v>
      </c>
      <c r="E167" s="59">
        <f t="shared" ca="1" si="128"/>
        <v>2.8807717329194515E-2</v>
      </c>
      <c r="F167" s="59">
        <f t="shared" ca="1" si="128"/>
        <v>3.3841435665085795E-2</v>
      </c>
      <c r="G167" s="60">
        <f t="shared" ca="1" si="128"/>
        <v>-6.4054046320149993E-5</v>
      </c>
      <c r="H167" s="59">
        <f t="shared" ca="1" si="128"/>
        <v>6.8018180300407849E-2</v>
      </c>
      <c r="I167" s="59">
        <f t="shared" ca="1" si="128"/>
        <v>-6.3936665460214037E-2</v>
      </c>
      <c r="J167" s="68">
        <f t="shared" ca="1" si="128"/>
        <v>-5.1545463474812814E-2</v>
      </c>
      <c r="K167" s="59">
        <f t="shared" ca="1" si="128"/>
        <v>3.3878077370985693E-2</v>
      </c>
      <c r="L167" s="59" t="e">
        <f t="shared" ca="1" si="128"/>
        <v>#N/A</v>
      </c>
      <c r="M167" s="68" t="e">
        <f t="shared" ca="1" si="128"/>
        <v>#N/A</v>
      </c>
      <c r="N167" s="59">
        <f t="shared" ca="1" si="128"/>
        <v>3.1895694430448707E-2</v>
      </c>
      <c r="O167" s="61">
        <f t="shared" ca="1" si="128"/>
        <v>-0.28681389076489805</v>
      </c>
      <c r="P167" s="60">
        <f t="shared" ca="1" si="128"/>
        <v>-7.3576119184824984E-3</v>
      </c>
      <c r="Q167" s="59">
        <f t="shared" ca="1" si="128"/>
        <v>-6.5078667479756547E-4</v>
      </c>
      <c r="R167" s="59">
        <f t="shared" ca="1" si="128"/>
        <v>-3.606106362874506E-2</v>
      </c>
      <c r="S167" s="59" t="e">
        <f t="shared" ca="1" si="128"/>
        <v>#N/A</v>
      </c>
      <c r="T167" s="59" t="e">
        <f t="shared" ref="T167" ca="1" si="129">IF(IF(OR(T37="",T33=0),NA(),T37/T33-1)&gt;1.5,NA(),T37/T33-1)</f>
        <v>#N/A</v>
      </c>
      <c r="U167" s="59">
        <f t="shared" ca="1" si="128"/>
        <v>-3.9123457060904476E-3</v>
      </c>
      <c r="V167" s="59" t="e">
        <f t="shared" ca="1" si="128"/>
        <v>#N/A</v>
      </c>
      <c r="W167" s="59" t="e">
        <f t="shared" ca="1" si="128"/>
        <v>#N/A</v>
      </c>
      <c r="X167" s="59">
        <f t="shared" ca="1" si="128"/>
        <v>3.5150569010864663E-2</v>
      </c>
      <c r="Y167" s="61">
        <f t="shared" ca="1" si="128"/>
        <v>0.10654980642375134</v>
      </c>
    </row>
    <row r="168" spans="1:25" s="33" customFormat="1" x14ac:dyDescent="0.2">
      <c r="A168" s="20">
        <v>41090</v>
      </c>
      <c r="B168" s="63">
        <f t="shared" ref="B168:Y168" ca="1" si="130">IF(IF(OR(B38="",B34=0),NA(),B38/B34-1)&gt;1.5,NA(),B38/B34-1)</f>
        <v>1.2331497575885919E-3</v>
      </c>
      <c r="C168" s="63">
        <f t="shared" ca="1" si="130"/>
        <v>-8.1979920818729957E-3</v>
      </c>
      <c r="D168" s="34">
        <f t="shared" ca="1" si="130"/>
        <v>-9.7568972932512432E-3</v>
      </c>
      <c r="E168" s="34">
        <f t="shared" ca="1" si="130"/>
        <v>2.3560268076361357E-2</v>
      </c>
      <c r="F168" s="34">
        <f t="shared" ca="1" si="130"/>
        <v>2.6819396793560824E-2</v>
      </c>
      <c r="G168" s="53">
        <f t="shared" ca="1" si="130"/>
        <v>-7.0007461870524867E-4</v>
      </c>
      <c r="H168" s="34">
        <f t="shared" ca="1" si="130"/>
        <v>9.5590184076618234E-2</v>
      </c>
      <c r="I168" s="34">
        <f t="shared" ca="1" si="130"/>
        <v>-5.8800672796076592E-2</v>
      </c>
      <c r="J168" s="64">
        <f t="shared" ca="1" si="130"/>
        <v>-5.0923193749076168E-2</v>
      </c>
      <c r="K168" s="34">
        <f t="shared" ca="1" si="130"/>
        <v>2.643266530644639E-2</v>
      </c>
      <c r="L168" s="34" t="e">
        <f ca="1">IF(IF(OR(L38="",L34=0),NA(),L38/L34-1)&gt;1.5,NA(),L38/L34-1)</f>
        <v>#N/A</v>
      </c>
      <c r="M168" s="64" t="e">
        <f t="shared" ca="1" si="130"/>
        <v>#N/A</v>
      </c>
      <c r="N168" s="34">
        <f t="shared" ca="1" si="130"/>
        <v>2.5771690069902098E-2</v>
      </c>
      <c r="O168" s="55">
        <f t="shared" ca="1" si="130"/>
        <v>-0.27970107930391153</v>
      </c>
      <c r="P168" s="53">
        <f t="shared" ca="1" si="130"/>
        <v>-8.2234140291038704E-3</v>
      </c>
      <c r="Q168" s="34">
        <f t="shared" ca="1" si="130"/>
        <v>-9.9782208981336051E-4</v>
      </c>
      <c r="R168" s="34">
        <f t="shared" ca="1" si="130"/>
        <v>-4.9165910953301362E-2</v>
      </c>
      <c r="S168" s="34" t="e">
        <f t="shared" ca="1" si="130"/>
        <v>#N/A</v>
      </c>
      <c r="T168" s="34" t="e">
        <f t="shared" ref="T168" ca="1" si="131">IF(IF(OR(T38="",T34=0),NA(),T38/T34-1)&gt;1.5,NA(),T38/T34-1)</f>
        <v>#N/A</v>
      </c>
      <c r="U168" s="34">
        <f t="shared" ca="1" si="130"/>
        <v>1.0526870231599039E-2</v>
      </c>
      <c r="V168" s="34" t="e">
        <f t="shared" ca="1" si="130"/>
        <v>#N/A</v>
      </c>
      <c r="W168" s="34" t="e">
        <f t="shared" ca="1" si="130"/>
        <v>#N/A</v>
      </c>
      <c r="X168" s="34">
        <f t="shared" ca="1" si="130"/>
        <v>2.7133547408375369E-2</v>
      </c>
      <c r="Y168" s="55">
        <f t="shared" ca="1" si="130"/>
        <v>6.5164498600488896E-2</v>
      </c>
    </row>
    <row r="169" spans="1:25" s="33" customFormat="1" x14ac:dyDescent="0.2">
      <c r="A169" s="20">
        <v>41182</v>
      </c>
      <c r="B169" s="63">
        <f t="shared" ref="B169:Y169" ca="1" si="132">IF(IF(OR(B39="",B35=0),NA(),B39/B35-1)&gt;1.5,NA(),B39/B35-1)</f>
        <v>1.0870010346755166E-3</v>
      </c>
      <c r="C169" s="63">
        <f t="shared" ca="1" si="132"/>
        <v>-7.6914693744186691E-3</v>
      </c>
      <c r="D169" s="34">
        <f t="shared" ca="1" si="132"/>
        <v>-9.067833437508166E-3</v>
      </c>
      <c r="E169" s="34">
        <f t="shared" ca="1" si="132"/>
        <v>2.1729319793986512E-2</v>
      </c>
      <c r="F169" s="34">
        <f t="shared" ca="1" si="132"/>
        <v>2.2972527604559589E-2</v>
      </c>
      <c r="G169" s="53">
        <f t="shared" ca="1" si="132"/>
        <v>2.7699168805650487E-4</v>
      </c>
      <c r="H169" s="34">
        <f t="shared" ca="1" si="132"/>
        <v>8.2540688564556319E-2</v>
      </c>
      <c r="I169" s="34">
        <f t="shared" ca="1" si="132"/>
        <v>-6.5110466595047045E-2</v>
      </c>
      <c r="J169" s="64">
        <f t="shared" ca="1" si="132"/>
        <v>-6.2527842582638993E-2</v>
      </c>
      <c r="K169" s="34">
        <f t="shared" ca="1" si="132"/>
        <v>2.4169670504971874E-2</v>
      </c>
      <c r="L169" s="34" t="e">
        <f t="shared" ca="1" si="132"/>
        <v>#N/A</v>
      </c>
      <c r="M169" s="64" t="e">
        <f t="shared" ca="1" si="132"/>
        <v>#N/A</v>
      </c>
      <c r="N169" s="34">
        <f t="shared" ca="1" si="132"/>
        <v>2.3982794038612809E-2</v>
      </c>
      <c r="O169" s="55">
        <f t="shared" ca="1" si="132"/>
        <v>-0.25352781666132207</v>
      </c>
      <c r="P169" s="53">
        <f t="shared" ca="1" si="132"/>
        <v>-2.1328393446654714E-2</v>
      </c>
      <c r="Q169" s="34">
        <f t="shared" ca="1" si="132"/>
        <v>3.1645502128647696E-3</v>
      </c>
      <c r="R169" s="34">
        <f t="shared" ca="1" si="132"/>
        <v>-4.9917889859787956E-2</v>
      </c>
      <c r="S169" s="34" t="e">
        <f t="shared" ca="1" si="132"/>
        <v>#N/A</v>
      </c>
      <c r="T169" s="34" t="e">
        <f t="shared" ref="T169" ca="1" si="133">IF(IF(OR(T39="",T35=0),NA(),T39/T35-1)&gt;1.5,NA(),T39/T35-1)</f>
        <v>#N/A</v>
      </c>
      <c r="U169" s="34">
        <f t="shared" ca="1" si="132"/>
        <v>1.2150683956201114E-2</v>
      </c>
      <c r="V169" s="34" t="e">
        <f t="shared" ca="1" si="132"/>
        <v>#N/A</v>
      </c>
      <c r="W169" s="34" t="e">
        <f t="shared" ca="1" si="132"/>
        <v>#N/A</v>
      </c>
      <c r="X169" s="34">
        <f t="shared" ca="1" si="132"/>
        <v>2.0421936220107906E-2</v>
      </c>
      <c r="Y169" s="55">
        <f t="shared" ca="1" si="132"/>
        <v>3.6838259290815634E-2</v>
      </c>
    </row>
    <row r="170" spans="1:25" s="33" customFormat="1" ht="12" thickBot="1" x14ac:dyDescent="0.25">
      <c r="A170" s="26">
        <v>41274</v>
      </c>
      <c r="B170" s="65">
        <f t="shared" ref="B170:S170" ca="1" si="134">IF(IF(OR(B40="",B36=0),NA(),B40/B36-1)&gt;1.5,NA(),B40/B36-1)</f>
        <v>-8.3850697860671231E-3</v>
      </c>
      <c r="C170" s="65">
        <f t="shared" ca="1" si="134"/>
        <v>-1.7524285800052719E-2</v>
      </c>
      <c r="D170" s="56">
        <f t="shared" ca="1" si="134"/>
        <v>-1.8516696921801357E-2</v>
      </c>
      <c r="E170" s="56">
        <f t="shared" ca="1" si="134"/>
        <v>1.295304610683834E-2</v>
      </c>
      <c r="F170" s="56">
        <f t="shared" ca="1" si="134"/>
        <v>4.3926259284392533E-3</v>
      </c>
      <c r="G170" s="57">
        <f t="shared" ca="1" si="134"/>
        <v>-9.5131606387142131E-3</v>
      </c>
      <c r="H170" s="56">
        <f t="shared" ca="1" si="134"/>
        <v>-2.1419692088818776E-3</v>
      </c>
      <c r="I170" s="56">
        <f t="shared" ca="1" si="134"/>
        <v>-6.568504013261478E-2</v>
      </c>
      <c r="J170" s="66">
        <f t="shared" ca="1" si="134"/>
        <v>-6.1192864505389188E-2</v>
      </c>
      <c r="K170" s="56">
        <f t="shared" ca="1" si="134"/>
        <v>4.0203065005630645E-3</v>
      </c>
      <c r="L170" s="56" t="e">
        <f t="shared" ca="1" si="134"/>
        <v>#N/A</v>
      </c>
      <c r="M170" s="66" t="e">
        <f t="shared" ca="1" si="134"/>
        <v>#N/A</v>
      </c>
      <c r="N170" s="56">
        <f t="shared" ca="1" si="134"/>
        <v>1.5187745249870765E-2</v>
      </c>
      <c r="O170" s="58">
        <f t="shared" ca="1" si="134"/>
        <v>-0.27237405455320896</v>
      </c>
      <c r="P170" s="57">
        <f t="shared" ca="1" si="134"/>
        <v>-1.9943541540130671E-2</v>
      </c>
      <c r="Q170" s="56">
        <f t="shared" ca="1" si="134"/>
        <v>-5.0891938528792036E-3</v>
      </c>
      <c r="R170" s="56">
        <f t="shared" ca="1" si="134"/>
        <v>-5.6570568445895697E-2</v>
      </c>
      <c r="S170" s="56" t="e">
        <f t="shared" ca="1" si="134"/>
        <v>#N/A</v>
      </c>
      <c r="T170" s="56" t="e">
        <f t="shared" ref="T170" ca="1" si="135">IF(IF(OR(T40="",T36=0),NA(),T40/T36-1)&gt;1.5,NA(),T40/T36-1)</f>
        <v>#N/A</v>
      </c>
      <c r="U170" s="56">
        <f t="shared" ref="U170:Y186" ca="1" si="136">IF(IF(OR(U40="",U36=0),NA(),U40/U36-1)&gt;1.5,NA(),U40/U36-1)</f>
        <v>-1.0684838708801436E-2</v>
      </c>
      <c r="V170" s="56" t="e">
        <f t="shared" ca="1" si="136"/>
        <v>#N/A</v>
      </c>
      <c r="W170" s="56" t="e">
        <f t="shared" ca="1" si="136"/>
        <v>#N/A</v>
      </c>
      <c r="X170" s="56">
        <f t="shared" ca="1" si="136"/>
        <v>5.8370571148449457E-3</v>
      </c>
      <c r="Y170" s="58">
        <f t="shared" ca="1" si="136"/>
        <v>7.8971258495246222E-3</v>
      </c>
    </row>
    <row r="171" spans="1:25" s="33" customFormat="1" x14ac:dyDescent="0.2">
      <c r="A171" s="14">
        <v>41364</v>
      </c>
      <c r="B171" s="67">
        <f t="shared" ref="B171:S171" ca="1" si="137">IF(IF(OR(B41="",B37=0),NA(),B41/B37-1)&gt;1.5,NA(),B41/B37-1)</f>
        <v>-2.0300632022104748E-2</v>
      </c>
      <c r="C171" s="67">
        <f t="shared" ca="1" si="137"/>
        <v>-3.2379965764482321E-2</v>
      </c>
      <c r="D171" s="59">
        <f t="shared" ca="1" si="137"/>
        <v>-3.3448457455451552E-2</v>
      </c>
      <c r="E171" s="59">
        <f t="shared" ca="1" si="137"/>
        <v>7.6356526689902449E-3</v>
      </c>
      <c r="F171" s="59">
        <f t="shared" ca="1" si="137"/>
        <v>-9.0371623533630485E-3</v>
      </c>
      <c r="G171" s="60">
        <f t="shared" ca="1" si="137"/>
        <v>-2.4447055377812887E-2</v>
      </c>
      <c r="H171" s="59">
        <f t="shared" ca="1" si="137"/>
        <v>5.1000888386729892E-2</v>
      </c>
      <c r="I171" s="59">
        <f t="shared" ca="1" si="137"/>
        <v>-8.3462176567866364E-2</v>
      </c>
      <c r="J171" s="68">
        <f t="shared" ca="1" si="137"/>
        <v>-8.1909628225414477E-2</v>
      </c>
      <c r="K171" s="59">
        <f t="shared" ca="1" si="137"/>
        <v>-9.3116606261808288E-3</v>
      </c>
      <c r="L171" s="59" t="e">
        <f t="shared" ca="1" si="137"/>
        <v>#N/A</v>
      </c>
      <c r="M171" s="68" t="e">
        <f t="shared" ca="1" si="137"/>
        <v>#N/A</v>
      </c>
      <c r="N171" s="59">
        <f t="shared" ca="1" si="137"/>
        <v>9.6800611371861134E-3</v>
      </c>
      <c r="O171" s="61">
        <f t="shared" ca="1" si="137"/>
        <v>-0.28728516364735612</v>
      </c>
      <c r="P171" s="60">
        <f t="shared" ca="1" si="137"/>
        <v>-0.93445482120611478</v>
      </c>
      <c r="Q171" s="59">
        <f t="shared" ca="1" si="137"/>
        <v>-1.5820786576873025E-2</v>
      </c>
      <c r="R171" s="59">
        <f t="shared" ca="1" si="137"/>
        <v>-6.2390714816017767E-2</v>
      </c>
      <c r="S171" s="59" t="e">
        <f t="shared" ca="1" si="137"/>
        <v>#N/A</v>
      </c>
      <c r="T171" s="59" t="e">
        <f t="shared" ref="T171" ca="1" si="138">IF(IF(OR(T41="",T37=0),NA(),T41/T37-1)&gt;1.5,NA(),T41/T37-1)</f>
        <v>#N/A</v>
      </c>
      <c r="U171" s="59">
        <f t="shared" ca="1" si="136"/>
        <v>-6.8954181132292458E-3</v>
      </c>
      <c r="V171" s="59" t="e">
        <f t="shared" ca="1" si="136"/>
        <v>#N/A</v>
      </c>
      <c r="W171" s="59" t="e">
        <f t="shared" ca="1" si="136"/>
        <v>#N/A</v>
      </c>
      <c r="X171" s="59">
        <f t="shared" ca="1" si="136"/>
        <v>-0.99992200265929598</v>
      </c>
      <c r="Y171" s="61">
        <f t="shared" ca="1" si="136"/>
        <v>2.4994070393458356E-2</v>
      </c>
    </row>
    <row r="172" spans="1:25" s="33" customFormat="1" x14ac:dyDescent="0.2">
      <c r="A172" s="20">
        <v>41455</v>
      </c>
      <c r="B172" s="63">
        <f t="shared" ref="B172:S172" ca="1" si="139">IF(IF(OR(B42="",B38=0),NA(),B42/B38-1)&gt;1.5,NA(),B42/B38-1)</f>
        <v>-1.7642512933437993E-2</v>
      </c>
      <c r="C172" s="63">
        <f t="shared" ca="1" si="139"/>
        <v>-2.7254116287857233E-2</v>
      </c>
      <c r="D172" s="34">
        <f t="shared" ca="1" si="139"/>
        <v>-2.7989528489962279E-2</v>
      </c>
      <c r="E172" s="34">
        <f t="shared" ca="1" si="139"/>
        <v>4.4058221996154945E-3</v>
      </c>
      <c r="F172" s="34">
        <f t="shared" ca="1" si="139"/>
        <v>-1.1323130731406672E-2</v>
      </c>
      <c r="G172" s="53">
        <f t="shared" ca="1" si="139"/>
        <v>-1.8246324135467784E-2</v>
      </c>
      <c r="H172" s="34">
        <f t="shared" ca="1" si="139"/>
        <v>3.2978050154324423E-2</v>
      </c>
      <c r="I172" s="34">
        <f t="shared" ca="1" si="139"/>
        <v>-8.4282725233778222E-2</v>
      </c>
      <c r="J172" s="64">
        <f t="shared" ca="1" si="139"/>
        <v>-8.0780921350136925E-2</v>
      </c>
      <c r="K172" s="34">
        <f t="shared" ca="1" si="139"/>
        <v>-1.1458447037919539E-2</v>
      </c>
      <c r="L172" s="34" t="e">
        <f t="shared" ca="1" si="139"/>
        <v>#N/A</v>
      </c>
      <c r="M172" s="64" t="e">
        <f t="shared" ca="1" si="139"/>
        <v>#N/A</v>
      </c>
      <c r="N172" s="34">
        <f t="shared" ca="1" si="139"/>
        <v>5.9867357571186108E-3</v>
      </c>
      <c r="O172" s="55">
        <f t="shared" ca="1" si="139"/>
        <v>-0.29443768915417168</v>
      </c>
      <c r="P172" s="53">
        <f t="shared" ca="1" si="139"/>
        <v>-0.94881199353914614</v>
      </c>
      <c r="Q172" s="34">
        <f t="shared" ca="1" si="139"/>
        <v>-2.0365649915619066E-3</v>
      </c>
      <c r="R172" s="34">
        <f t="shared" ca="1" si="139"/>
        <v>-5.2788215725914633E-2</v>
      </c>
      <c r="S172" s="34" t="e">
        <f t="shared" ca="1" si="139"/>
        <v>#N/A</v>
      </c>
      <c r="T172" s="34" t="e">
        <f t="shared" ref="T172" ca="1" si="140">IF(IF(OR(T42="",T38=0),NA(),T42/T38-1)&gt;1.5,NA(),T42/T38-1)</f>
        <v>#N/A</v>
      </c>
      <c r="U172" s="34">
        <f t="shared" ca="1" si="136"/>
        <v>-1.8678125071855178E-2</v>
      </c>
      <c r="V172" s="34" t="e">
        <f t="shared" ca="1" si="136"/>
        <v>#N/A</v>
      </c>
      <c r="W172" s="34" t="e">
        <f t="shared" ca="1" si="136"/>
        <v>#N/A</v>
      </c>
      <c r="X172" s="34">
        <f t="shared" ca="1" si="136"/>
        <v>-0.99995528962554037</v>
      </c>
      <c r="Y172" s="55">
        <f t="shared" ca="1" si="136"/>
        <v>1.9298913430330744E-2</v>
      </c>
    </row>
    <row r="173" spans="1:25" s="33" customFormat="1" x14ac:dyDescent="0.2">
      <c r="A173" s="20">
        <v>41547</v>
      </c>
      <c r="B173" s="63">
        <f t="shared" ref="B173:S173" ca="1" si="141">IF(IF(OR(B43="",B39=0),NA(),B43/B39-1)&gt;1.5,NA(),B43/B39-1)</f>
        <v>-1.8334140704525437E-2</v>
      </c>
      <c r="C173" s="63">
        <f t="shared" ca="1" si="141"/>
        <v>-2.7809825060124194E-2</v>
      </c>
      <c r="D173" s="34">
        <f t="shared" ca="1" si="141"/>
        <v>-2.860766991235475E-2</v>
      </c>
      <c r="E173" s="34">
        <f t="shared" ca="1" si="141"/>
        <v>3.3060500582640096E-3</v>
      </c>
      <c r="F173" s="34">
        <f t="shared" ca="1" si="141"/>
        <v>-1.0591383472602578E-2</v>
      </c>
      <c r="G173" s="53">
        <f t="shared" ca="1" si="141"/>
        <v>-2.0167271057382696E-2</v>
      </c>
      <c r="H173" s="34">
        <f t="shared" ca="1" si="141"/>
        <v>3.1965388603781175E-2</v>
      </c>
      <c r="I173" s="34">
        <f t="shared" ca="1" si="141"/>
        <v>-8.0788780834866847E-2</v>
      </c>
      <c r="J173" s="64">
        <f t="shared" ca="1" si="141"/>
        <v>-7.5654452126869498E-2</v>
      </c>
      <c r="K173" s="34">
        <f t="shared" ca="1" si="141"/>
        <v>-9.650511973472109E-3</v>
      </c>
      <c r="L173" s="34" t="e">
        <f t="shared" ca="1" si="141"/>
        <v>#N/A</v>
      </c>
      <c r="M173" s="64" t="e">
        <f t="shared" ca="1" si="141"/>
        <v>#N/A</v>
      </c>
      <c r="N173" s="34">
        <f t="shared" ca="1" si="141"/>
        <v>5.1561103659956142E-3</v>
      </c>
      <c r="O173" s="55">
        <f t="shared" ca="1" si="141"/>
        <v>-0.3176002293089818</v>
      </c>
      <c r="P173" s="53">
        <f t="shared" ca="1" si="141"/>
        <v>-0.99141304435083566</v>
      </c>
      <c r="Q173" s="34">
        <f t="shared" ca="1" si="141"/>
        <v>-3.626609540599679E-3</v>
      </c>
      <c r="R173" s="34">
        <f t="shared" ca="1" si="141"/>
        <v>-5.6484673457277035E-2</v>
      </c>
      <c r="S173" s="34" t="e">
        <f t="shared" ca="1" si="141"/>
        <v>#N/A</v>
      </c>
      <c r="T173" s="34" t="e">
        <f t="shared" ref="T173" ca="1" si="142">IF(IF(OR(T43="",T39=0),NA(),T43/T39-1)&gt;1.5,NA(),T43/T39-1)</f>
        <v>#N/A</v>
      </c>
      <c r="U173" s="34">
        <f t="shared" ca="1" si="136"/>
        <v>-2.3707782892677942E-2</v>
      </c>
      <c r="V173" s="34" t="e">
        <f t="shared" ca="1" si="136"/>
        <v>#N/A</v>
      </c>
      <c r="W173" s="34" t="e">
        <f t="shared" ca="1" si="136"/>
        <v>#N/A</v>
      </c>
      <c r="X173" s="34">
        <f t="shared" ca="1" si="136"/>
        <v>-0.99994575259622231</v>
      </c>
      <c r="Y173" s="55">
        <f t="shared" ca="1" si="136"/>
        <v>2.0074804952665337E-2</v>
      </c>
    </row>
    <row r="174" spans="1:25" s="33" customFormat="1" ht="12" thickBot="1" x14ac:dyDescent="0.25">
      <c r="A174" s="26">
        <v>41639</v>
      </c>
      <c r="B174" s="65">
        <f t="shared" ref="B174:S174" ca="1" si="143">IF(IF(OR(B44="",B40=0),NA(),B44/B40-1)&gt;1.5,NA(),B44/B40-1)</f>
        <v>-2.2538991283747589E-2</v>
      </c>
      <c r="C174" s="65">
        <f t="shared" ca="1" si="143"/>
        <v>-3.0736955867706861E-2</v>
      </c>
      <c r="D174" s="56">
        <f t="shared" ca="1" si="143"/>
        <v>-3.1293546045263354E-2</v>
      </c>
      <c r="E174" s="56">
        <f t="shared" ca="1" si="143"/>
        <v>-3.9743879557684325E-3</v>
      </c>
      <c r="F174" s="56">
        <f t="shared" ca="1" si="143"/>
        <v>-1.8725305733508391E-2</v>
      </c>
      <c r="G174" s="57">
        <f t="shared" ca="1" si="143"/>
        <v>-2.1528481024863266E-2</v>
      </c>
      <c r="H174" s="56">
        <f t="shared" ca="1" si="143"/>
        <v>0.15991482709636795</v>
      </c>
      <c r="I174" s="56">
        <f t="shared" ca="1" si="143"/>
        <v>-9.7703720727028709E-2</v>
      </c>
      <c r="J174" s="66">
        <f t="shared" ca="1" si="143"/>
        <v>-9.8545659936557506E-2</v>
      </c>
      <c r="K174" s="56">
        <f t="shared" ca="1" si="143"/>
        <v>-1.9132261309966925E-2</v>
      </c>
      <c r="L174" s="56" t="e">
        <f t="shared" ca="1" si="143"/>
        <v>#N/A</v>
      </c>
      <c r="M174" s="66" t="e">
        <f t="shared" ca="1" si="143"/>
        <v>#N/A</v>
      </c>
      <c r="N174" s="56">
        <f t="shared" ca="1" si="143"/>
        <v>-1.9841511079604635E-3</v>
      </c>
      <c r="O174" s="58">
        <f t="shared" ca="1" si="143"/>
        <v>-0.37264656337350155</v>
      </c>
      <c r="P174" s="57">
        <f t="shared" ca="1" si="143"/>
        <v>-0.99356761948634142</v>
      </c>
      <c r="Q174" s="56">
        <f t="shared" ca="1" si="143"/>
        <v>-3.2130218288567436E-3</v>
      </c>
      <c r="R174" s="56">
        <f t="shared" ca="1" si="143"/>
        <v>-5.3425053886317131E-2</v>
      </c>
      <c r="S174" s="56" t="e">
        <f t="shared" ca="1" si="143"/>
        <v>#N/A</v>
      </c>
      <c r="T174" s="56" t="e">
        <f t="shared" ref="T174" ca="1" si="144">IF(IF(OR(T44="",T40=0),NA(),T44/T40-1)&gt;1.5,NA(),T44/T40-1)</f>
        <v>#N/A</v>
      </c>
      <c r="U174" s="56">
        <f t="shared" ca="1" si="136"/>
        <v>-3.4749447052652593E-2</v>
      </c>
      <c r="V174" s="56" t="e">
        <f t="shared" ca="1" si="136"/>
        <v>#N/A</v>
      </c>
      <c r="W174" s="56" t="e">
        <f t="shared" ca="1" si="136"/>
        <v>#N/A</v>
      </c>
      <c r="X174" s="56">
        <f t="shared" ca="1" si="136"/>
        <v>-0.99995419865156598</v>
      </c>
      <c r="Y174" s="58">
        <f t="shared" ca="1" si="136"/>
        <v>4.8898836528303402E-2</v>
      </c>
    </row>
    <row r="175" spans="1:25" s="33" customFormat="1" x14ac:dyDescent="0.2">
      <c r="A175" s="14">
        <v>41729</v>
      </c>
      <c r="B175" s="67">
        <f t="shared" ref="B175:S175" ca="1" si="145">IF(IF(OR(B45="",B41=0),NA(),B45/B41-1)&gt;1.5,NA(),B45/B41-1)</f>
        <v>-1.4323907639705702E-2</v>
      </c>
      <c r="C175" s="67">
        <f t="shared" ca="1" si="145"/>
        <v>-1.7966444061269016E-2</v>
      </c>
      <c r="D175" s="59">
        <f t="shared" ca="1" si="145"/>
        <v>-1.8123570631788821E-2</v>
      </c>
      <c r="E175" s="59">
        <f t="shared" ca="1" si="145"/>
        <v>-6.2342359555909166E-3</v>
      </c>
      <c r="F175" s="59">
        <f t="shared" ca="1" si="145"/>
        <v>-1.4618338479599036E-2</v>
      </c>
      <c r="G175" s="60">
        <f t="shared" ca="1" si="145"/>
        <v>-6.9716409384074085E-3</v>
      </c>
      <c r="H175" s="59">
        <f t="shared" ca="1" si="145"/>
        <v>4.4263555531110832E-2</v>
      </c>
      <c r="I175" s="59">
        <f t="shared" ca="1" si="145"/>
        <v>-8.1997906004389942E-2</v>
      </c>
      <c r="J175" s="68">
        <f t="shared" ca="1" si="145"/>
        <v>-7.8637524673455972E-2</v>
      </c>
      <c r="K175" s="59">
        <f t="shared" ca="1" si="145"/>
        <v>-1.4502614394235946E-2</v>
      </c>
      <c r="L175" s="59" t="e">
        <f t="shared" ca="1" si="145"/>
        <v>#N/A</v>
      </c>
      <c r="M175" s="68" t="e">
        <f t="shared" ca="1" si="145"/>
        <v>#N/A</v>
      </c>
      <c r="N175" s="59">
        <f t="shared" ca="1" si="145"/>
        <v>-3.9728363769266917E-3</v>
      </c>
      <c r="O175" s="61">
        <f t="shared" ca="1" si="145"/>
        <v>-0.47745098342507253</v>
      </c>
      <c r="P175" s="60">
        <f t="shared" ca="1" si="145"/>
        <v>-0.91373768934865229</v>
      </c>
      <c r="Q175" s="59">
        <f t="shared" ca="1" si="145"/>
        <v>1.0702375419120891E-2</v>
      </c>
      <c r="R175" s="59">
        <f t="shared" ca="1" si="145"/>
        <v>-4.9522739745047062E-2</v>
      </c>
      <c r="S175" s="59" t="e">
        <f t="shared" ca="1" si="145"/>
        <v>#N/A</v>
      </c>
      <c r="T175" s="59">
        <f t="shared" ref="T175" ca="1" si="146">IF(IF(OR(T45="",T41=0),NA(),T45/T41-1)&gt;1.5,NA(),T45/T41-1)</f>
        <v>5.6350836565240314E-2</v>
      </c>
      <c r="U175" s="59">
        <f t="shared" ca="1" si="136"/>
        <v>-0.21056823424503412</v>
      </c>
      <c r="V175" s="59" t="e">
        <f t="shared" ca="1" si="136"/>
        <v>#N/A</v>
      </c>
      <c r="W175" s="59">
        <f t="shared" ca="1" si="136"/>
        <v>-1.4051465189435453E-2</v>
      </c>
      <c r="X175" s="59">
        <f t="shared" ca="1" si="136"/>
        <v>-0.28446877135192095</v>
      </c>
      <c r="Y175" s="61">
        <f t="shared" ca="1" si="136"/>
        <v>2.5497795326449912E-2</v>
      </c>
    </row>
    <row r="176" spans="1:25" s="33" customFormat="1" x14ac:dyDescent="0.2">
      <c r="A176" s="20">
        <v>41820</v>
      </c>
      <c r="B176" s="63">
        <f t="shared" ref="B176:S176" ca="1" si="147">IF(IF(OR(B46="",B42=0),NA(),B46/B42-1)&gt;1.5,NA(),B46/B42-1)</f>
        <v>-1.7935850501406447E-2</v>
      </c>
      <c r="C176" s="63">
        <f t="shared" ca="1" si="147"/>
        <v>-2.3113648749141014E-2</v>
      </c>
      <c r="D176" s="34">
        <f t="shared" ca="1" si="147"/>
        <v>-2.3476447819619994E-2</v>
      </c>
      <c r="E176" s="34">
        <f t="shared" ca="1" si="147"/>
        <v>-6.4327406919745256E-3</v>
      </c>
      <c r="F176" s="34">
        <f t="shared" ca="1" si="147"/>
        <v>-1.5386939897065521E-2</v>
      </c>
      <c r="G176" s="53">
        <f t="shared" ca="1" si="147"/>
        <v>-1.3772201588047706E-2</v>
      </c>
      <c r="H176" s="34">
        <f t="shared" ca="1" si="147"/>
        <v>-3.1799846400634268E-2</v>
      </c>
      <c r="I176" s="34">
        <f t="shared" ca="1" si="147"/>
        <v>-7.9310594588966055E-2</v>
      </c>
      <c r="J176" s="64">
        <f t="shared" ca="1" si="147"/>
        <v>-7.5014892697836122E-2</v>
      </c>
      <c r="K176" s="34">
        <f t="shared" ca="1" si="147"/>
        <v>-1.5648050965851423E-2</v>
      </c>
      <c r="L176" s="34" t="e">
        <f t="shared" ca="1" si="147"/>
        <v>#N/A</v>
      </c>
      <c r="M176" s="64" t="e">
        <f t="shared" ca="1" si="147"/>
        <v>#N/A</v>
      </c>
      <c r="N176" s="34">
        <f t="shared" ca="1" si="147"/>
        <v>-3.9383704563190625E-3</v>
      </c>
      <c r="O176" s="55">
        <f t="shared" ca="1" si="147"/>
        <v>-0.60208676022454433</v>
      </c>
      <c r="P176" s="53">
        <f t="shared" ca="1" si="147"/>
        <v>-0.53650218195177768</v>
      </c>
      <c r="Q176" s="34">
        <f t="shared" ca="1" si="147"/>
        <v>-3.4775570049946358E-3</v>
      </c>
      <c r="R176" s="34">
        <f t="shared" ca="1" si="147"/>
        <v>-4.5085375143943174E-2</v>
      </c>
      <c r="S176" s="34" t="e">
        <f t="shared" ca="1" si="147"/>
        <v>#N/A</v>
      </c>
      <c r="T176" s="34">
        <f t="shared" ref="T176" ca="1" si="148">IF(IF(OR(T46="",T42=0),NA(),T46/T42-1)&gt;1.5,NA(),T46/T42-1)</f>
        <v>1.302210647984503E-2</v>
      </c>
      <c r="U176" s="34">
        <f t="shared" ca="1" si="136"/>
        <v>-0.21236534149841557</v>
      </c>
      <c r="V176" s="34" t="e">
        <f t="shared" ca="1" si="136"/>
        <v>#N/A</v>
      </c>
      <c r="W176" s="34">
        <f t="shared" ca="1" si="136"/>
        <v>-1.6682666776145272E-2</v>
      </c>
      <c r="X176" s="34">
        <f t="shared" ca="1" si="136"/>
        <v>-0.50033139592890941</v>
      </c>
      <c r="Y176" s="55">
        <f t="shared" ca="1" si="136"/>
        <v>1.4565677103594687E-2</v>
      </c>
    </row>
    <row r="177" spans="1:25" s="33" customFormat="1" x14ac:dyDescent="0.2">
      <c r="A177" s="20">
        <v>41912</v>
      </c>
      <c r="B177" s="63">
        <f t="shared" ref="B177:S177" ca="1" si="149">IF(IF(OR(B47="",B43=0),NA(),B47/B43-1)&gt;1.5,NA(),B47/B43-1)</f>
        <v>-1.6916961097353078E-2</v>
      </c>
      <c r="C177" s="63">
        <f t="shared" ca="1" si="149"/>
        <v>-2.0934168169068013E-2</v>
      </c>
      <c r="D177" s="34">
        <f t="shared" ca="1" si="149"/>
        <v>-2.1576920061842197E-2</v>
      </c>
      <c r="E177" s="34">
        <f t="shared" ca="1" si="149"/>
        <v>-8.0271503704495428E-3</v>
      </c>
      <c r="F177" s="34">
        <f t="shared" ca="1" si="149"/>
        <v>-7.3154027149553436E-3</v>
      </c>
      <c r="G177" s="53">
        <f t="shared" ca="1" si="149"/>
        <v>-1.011345497218552E-2</v>
      </c>
      <c r="H177" s="34">
        <f t="shared" ca="1" si="149"/>
        <v>-5.5360624647081913E-2</v>
      </c>
      <c r="I177" s="34">
        <f t="shared" ca="1" si="149"/>
        <v>-8.7718150573838805E-2</v>
      </c>
      <c r="J177" s="64">
        <f t="shared" ca="1" si="149"/>
        <v>-9.0252908995193559E-2</v>
      </c>
      <c r="K177" s="34">
        <f t="shared" ca="1" si="149"/>
        <v>-7.0187431522649169E-3</v>
      </c>
      <c r="L177" s="34" t="e">
        <f t="shared" ca="1" si="149"/>
        <v>#N/A</v>
      </c>
      <c r="M177" s="64" t="e">
        <f t="shared" ca="1" si="149"/>
        <v>#N/A</v>
      </c>
      <c r="N177" s="34">
        <f t="shared" ca="1" si="149"/>
        <v>-5.3217434296828348E-3</v>
      </c>
      <c r="O177" s="55">
        <f t="shared" ca="1" si="149"/>
        <v>-0.71317387697141232</v>
      </c>
      <c r="P177" s="53">
        <f t="shared" ca="1" si="149"/>
        <v>-0.13870861292047543</v>
      </c>
      <c r="Q177" s="34">
        <f t="shared" ca="1" si="149"/>
        <v>-1.4041880104286308E-3</v>
      </c>
      <c r="R177" s="34">
        <f t="shared" ca="1" si="149"/>
        <v>-3.9555722786762559E-2</v>
      </c>
      <c r="S177" s="34" t="e">
        <f t="shared" ca="1" si="149"/>
        <v>#N/A</v>
      </c>
      <c r="T177" s="34">
        <f t="shared" ref="T177" ca="1" si="150">IF(IF(OR(T47="",T43=0),NA(),T47/T43-1)&gt;1.5,NA(),T47/T43-1)</f>
        <v>-1.2349933542428526E-2</v>
      </c>
      <c r="U177" s="34">
        <f t="shared" ca="1" si="136"/>
        <v>-0.20823901717866933</v>
      </c>
      <c r="V177" s="34" t="e">
        <f t="shared" ca="1" si="136"/>
        <v>#N/A</v>
      </c>
      <c r="W177" s="34">
        <f t="shared" ca="1" si="136"/>
        <v>-9.3529725351639836E-3</v>
      </c>
      <c r="X177" s="34">
        <f t="shared" ca="1" si="136"/>
        <v>-0.600963550958171</v>
      </c>
      <c r="Y177" s="55">
        <f t="shared" ca="1" si="136"/>
        <v>3.1810746988642613E-2</v>
      </c>
    </row>
    <row r="178" spans="1:25" s="33" customFormat="1" ht="12" thickBot="1" x14ac:dyDescent="0.25">
      <c r="A178" s="20">
        <v>42004</v>
      </c>
      <c r="B178" s="63">
        <f t="shared" ref="B178:S178" ca="1" si="151">IF(IF(OR(B48="",B44=0),NA(),B48/B44-1)&gt;1.5,NA(),B48/B44-1)</f>
        <v>-1.6560178904721168E-2</v>
      </c>
      <c r="C178" s="63">
        <f t="shared" ca="1" si="151"/>
        <v>-1.6887661764022566E-2</v>
      </c>
      <c r="D178" s="34">
        <f t="shared" ca="1" si="151"/>
        <v>-1.7858010426322513E-2</v>
      </c>
      <c r="E178" s="34">
        <f t="shared" ca="1" si="151"/>
        <v>-1.5838507731271156E-2</v>
      </c>
      <c r="F178" s="34">
        <f t="shared" ca="1" si="151"/>
        <v>3.7850067916083141E-3</v>
      </c>
      <c r="G178" s="53">
        <f t="shared" ca="1" si="151"/>
        <v>-8.148208937085677E-3</v>
      </c>
      <c r="H178" s="34">
        <f t="shared" ca="1" si="151"/>
        <v>-0.17040503473505342</v>
      </c>
      <c r="I178" s="34">
        <f t="shared" ca="1" si="151"/>
        <v>-6.0504212413496017E-2</v>
      </c>
      <c r="J178" s="64">
        <f t="shared" ca="1" si="151"/>
        <v>-5.6234816359724826E-2</v>
      </c>
      <c r="K178" s="34">
        <f t="shared" ca="1" si="151"/>
        <v>3.7186216652240756E-3</v>
      </c>
      <c r="L178" s="34" t="e">
        <f t="shared" ca="1" si="151"/>
        <v>#N/A</v>
      </c>
      <c r="M178" s="64" t="e">
        <f t="shared" ca="1" si="151"/>
        <v>#N/A</v>
      </c>
      <c r="N178" s="34">
        <f t="shared" ca="1" si="151"/>
        <v>-1.3229196615080152E-2</v>
      </c>
      <c r="O178" s="55">
        <f t="shared" ca="1" si="151"/>
        <v>-0.82374557021366412</v>
      </c>
      <c r="P178" s="53" t="e">
        <f t="shared" ca="1" si="151"/>
        <v>#N/A</v>
      </c>
      <c r="Q178" s="34">
        <f t="shared" ca="1" si="151"/>
        <v>1.2375264277464382E-4</v>
      </c>
      <c r="R178" s="34">
        <f t="shared" ca="1" si="151"/>
        <v>-3.8287103126391386E-2</v>
      </c>
      <c r="S178" s="34" t="e">
        <f t="shared" ca="1" si="151"/>
        <v>#N/A</v>
      </c>
      <c r="T178" s="34">
        <f t="shared" ref="T178" ca="1" si="152">IF(IF(OR(T48="",T44=0),NA(),T48/T44-1)&gt;1.5,NA(),T48/T44-1)</f>
        <v>-2.0017846217059931E-2</v>
      </c>
      <c r="U178" s="34">
        <f t="shared" ca="1" si="136"/>
        <v>-0.205225980966667</v>
      </c>
      <c r="V178" s="34" t="e">
        <f t="shared" ca="1" si="136"/>
        <v>#N/A</v>
      </c>
      <c r="W178" s="34">
        <f t="shared" ca="1" si="136"/>
        <v>3.3359153755116999E-3</v>
      </c>
      <c r="X178" s="34">
        <f t="shared" ca="1" si="136"/>
        <v>-0.49948864570516061</v>
      </c>
      <c r="Y178" s="55">
        <f t="shared" ca="1" si="136"/>
        <v>5.9716223195444451E-2</v>
      </c>
    </row>
    <row r="179" spans="1:25" s="33" customFormat="1" x14ac:dyDescent="0.2">
      <c r="A179" s="14">
        <v>42094</v>
      </c>
      <c r="B179" s="67">
        <f t="shared" ref="B179:S186" ca="1" si="153">IF(IF(OR(B49="",B45=0),NA(),B49/B45-1)&gt;1.5,NA(),B49/B45-1)</f>
        <v>-1.8653031729984115E-2</v>
      </c>
      <c r="C179" s="67">
        <f t="shared" ca="1" si="153"/>
        <v>-1.9834139216798552E-2</v>
      </c>
      <c r="D179" s="59">
        <f t="shared" ca="1" si="153"/>
        <v>-2.1333255121799399E-2</v>
      </c>
      <c r="E179" s="59">
        <f t="shared" ca="1" si="153"/>
        <v>-1.6060890184890653E-2</v>
      </c>
      <c r="F179" s="59">
        <f t="shared" ca="1" si="153"/>
        <v>1.1995893442147354E-2</v>
      </c>
      <c r="G179" s="60">
        <f t="shared" ca="1" si="153"/>
        <v>-1.3149943859419144E-2</v>
      </c>
      <c r="H179" s="59">
        <f t="shared" ca="1" si="153"/>
        <v>-7.9420228593099385E-2</v>
      </c>
      <c r="I179" s="59">
        <f t="shared" ca="1" si="153"/>
        <v>-6.4334415406743117E-2</v>
      </c>
      <c r="J179" s="68">
        <f t="shared" ca="1" si="153"/>
        <v>-6.0527672472853067E-2</v>
      </c>
      <c r="K179" s="59">
        <f t="shared" ca="1" si="153"/>
        <v>1.2182290648490524E-2</v>
      </c>
      <c r="L179" s="59" t="e">
        <f t="shared" ca="1" si="153"/>
        <v>#N/A</v>
      </c>
      <c r="M179" s="68" t="e">
        <f t="shared" ca="1" si="153"/>
        <v>#N/A</v>
      </c>
      <c r="N179" s="59">
        <f t="shared" ca="1" si="153"/>
        <v>-1.412021180186529E-2</v>
      </c>
      <c r="O179" s="61">
        <f t="shared" ca="1" si="153"/>
        <v>-0.81183141991280472</v>
      </c>
      <c r="P179" s="60">
        <f t="shared" ca="1" si="153"/>
        <v>-5.9975508814556266E-2</v>
      </c>
      <c r="Q179" s="59">
        <f t="shared" ca="1" si="153"/>
        <v>-6.6872444403464071E-3</v>
      </c>
      <c r="R179" s="59">
        <f t="shared" ca="1" si="153"/>
        <v>-3.8314072622849471E-2</v>
      </c>
      <c r="S179" s="59" t="e">
        <f t="shared" ca="1" si="153"/>
        <v>#N/A</v>
      </c>
      <c r="T179" s="59">
        <f t="shared" ref="T179" ca="1" si="154">IF(IF(OR(T49="",T45=0),NA(),T49/T45-1)&gt;1.5,NA(),T49/T45-1)</f>
        <v>-2.6270233898695428E-2</v>
      </c>
      <c r="U179" s="59">
        <f t="shared" ca="1" si="136"/>
        <v>-2.7381387596940754E-2</v>
      </c>
      <c r="V179" s="59" t="e">
        <f t="shared" ca="1" si="136"/>
        <v>#N/A</v>
      </c>
      <c r="W179" s="59">
        <f t="shared" ca="1" si="136"/>
        <v>1.2419062044771945E-2</v>
      </c>
      <c r="X179" s="59">
        <f t="shared" ca="1" si="136"/>
        <v>-0.59937672565482436</v>
      </c>
      <c r="Y179" s="61">
        <f t="shared" ca="1" si="136"/>
        <v>6.197865687485371E-2</v>
      </c>
    </row>
    <row r="180" spans="1:25" s="33" customFormat="1" x14ac:dyDescent="0.2">
      <c r="A180" s="20">
        <v>42185</v>
      </c>
      <c r="B180" s="63">
        <f t="shared" ca="1" si="153"/>
        <v>-1.4921058824245992E-2</v>
      </c>
      <c r="C180" s="63">
        <f t="shared" ca="1" si="153"/>
        <v>-1.3615361577279161E-2</v>
      </c>
      <c r="D180" s="34">
        <f t="shared" ca="1" si="153"/>
        <v>-1.5124675291829814E-2</v>
      </c>
      <c r="E180" s="34">
        <f t="shared" ca="1" si="153"/>
        <v>-1.7773123697239601E-2</v>
      </c>
      <c r="F180" s="34">
        <f t="shared" ca="1" si="153"/>
        <v>1.8265131580586846E-2</v>
      </c>
      <c r="G180" s="53">
        <f t="shared" ca="1" si="153"/>
        <v>-7.7339746421904998E-3</v>
      </c>
      <c r="H180" s="34">
        <f t="shared" ca="1" si="153"/>
        <v>-1.0526444747177233E-2</v>
      </c>
      <c r="I180" s="34">
        <f t="shared" ca="1" si="153"/>
        <v>-6.2751698430224434E-2</v>
      </c>
      <c r="J180" s="64">
        <f t="shared" ca="1" si="153"/>
        <v>-6.1525173006014122E-2</v>
      </c>
      <c r="K180" s="34">
        <f t="shared" ca="1" si="153"/>
        <v>1.8180836829663427E-2</v>
      </c>
      <c r="L180" s="34" t="e">
        <f t="shared" ca="1" si="153"/>
        <v>#N/A</v>
      </c>
      <c r="M180" s="64" t="e">
        <f t="shared" ca="1" si="153"/>
        <v>#N/A</v>
      </c>
      <c r="N180" s="34">
        <f t="shared" ca="1" si="153"/>
        <v>-1.6485697139395072E-2</v>
      </c>
      <c r="O180" s="55">
        <f t="shared" ca="1" si="153"/>
        <v>-0.7798686240057926</v>
      </c>
      <c r="P180" s="53">
        <f t="shared" ca="1" si="153"/>
        <v>-0.7709981055931886</v>
      </c>
      <c r="Q180" s="34">
        <f t="shared" ca="1" si="153"/>
        <v>1.1280497431709335E-6</v>
      </c>
      <c r="R180" s="34">
        <f t="shared" ca="1" si="153"/>
        <v>-4.4370496590863007E-2</v>
      </c>
      <c r="S180" s="34" t="e">
        <f t="shared" ca="1" si="153"/>
        <v>#N/A</v>
      </c>
      <c r="T180" s="34">
        <f t="shared" ref="T180" ca="1" si="155">IF(IF(OR(T50="",T46=0),NA(),T50/T46-1)&gt;1.5,NA(),T50/T46-1)</f>
        <v>-1.2267535571002242E-3</v>
      </c>
      <c r="U180" s="34">
        <f t="shared" ca="1" si="136"/>
        <v>-2.4138251233594921E-2</v>
      </c>
      <c r="V180" s="34" t="e">
        <f t="shared" ca="1" si="136"/>
        <v>#N/A</v>
      </c>
      <c r="W180" s="34">
        <f t="shared" ca="1" si="136"/>
        <v>1.6289366760062096E-2</v>
      </c>
      <c r="X180" s="34">
        <f t="shared" ca="1" si="136"/>
        <v>-2.7369705758928387E-4</v>
      </c>
      <c r="Y180" s="55">
        <f t="shared" ca="1" si="136"/>
        <v>9.6062006607936734E-2</v>
      </c>
    </row>
    <row r="181" spans="1:25" s="33" customFormat="1" x14ac:dyDescent="0.2">
      <c r="A181" s="20">
        <v>42277</v>
      </c>
      <c r="B181" s="63">
        <f t="shared" ca="1" si="153"/>
        <v>-1.6912205336852781E-2</v>
      </c>
      <c r="C181" s="63">
        <f t="shared" ca="1" si="153"/>
        <v>-1.5661123404335897E-2</v>
      </c>
      <c r="D181" s="34">
        <f t="shared" ca="1" si="153"/>
        <v>-1.7214648038821667E-2</v>
      </c>
      <c r="E181" s="34">
        <f t="shared" ca="1" si="153"/>
        <v>-1.9644743002906639E-2</v>
      </c>
      <c r="F181" s="34">
        <f t="shared" ca="1" si="153"/>
        <v>1.6782393492216441E-2</v>
      </c>
      <c r="G181" s="53">
        <f t="shared" ca="1" si="153"/>
        <v>-1.1458733667441212E-2</v>
      </c>
      <c r="H181" s="34">
        <f t="shared" ca="1" si="153"/>
        <v>3.2187077186724977E-3</v>
      </c>
      <c r="I181" s="34">
        <f t="shared" ca="1" si="153"/>
        <v>-5.2109697248873266E-2</v>
      </c>
      <c r="J181" s="64">
        <f t="shared" ca="1" si="153"/>
        <v>-4.6460086617085783E-2</v>
      </c>
      <c r="K181" s="34">
        <f t="shared" ca="1" si="153"/>
        <v>1.647840464062944E-2</v>
      </c>
      <c r="L181" s="34" t="e">
        <f t="shared" ca="1" si="153"/>
        <v>#N/A</v>
      </c>
      <c r="M181" s="64" t="e">
        <f t="shared" ca="1" si="153"/>
        <v>#N/A</v>
      </c>
      <c r="N181" s="34">
        <f t="shared" ca="1" si="153"/>
        <v>-1.8814956530236016E-2</v>
      </c>
      <c r="O181" s="55">
        <f t="shared" ca="1" si="153"/>
        <v>-0.71559413068872968</v>
      </c>
      <c r="P181" s="53">
        <f t="shared" ca="1" si="153"/>
        <v>-0.2210225955256101</v>
      </c>
      <c r="Q181" s="34">
        <f t="shared" ca="1" si="153"/>
        <v>-6.0291514808026303E-3</v>
      </c>
      <c r="R181" s="34">
        <f t="shared" ca="1" si="153"/>
        <v>-4.5618197216394041E-2</v>
      </c>
      <c r="S181" s="34" t="e">
        <f t="shared" ca="1" si="153"/>
        <v>#N/A</v>
      </c>
      <c r="T181" s="34">
        <f t="shared" ref="T181" ca="1" si="156">IF(IF(OR(T51="",T47=0),NA(),T51/T47-1)&gt;1.5,NA(),T51/T47-1)</f>
        <v>-1.8654304349472239E-2</v>
      </c>
      <c r="U181" s="34">
        <f t="shared" ca="1" si="136"/>
        <v>-2.9440666341659538E-2</v>
      </c>
      <c r="V181" s="34" t="e">
        <f t="shared" ca="1" si="136"/>
        <v>#N/A</v>
      </c>
      <c r="W181" s="34">
        <f t="shared" ca="1" si="136"/>
        <v>1.4139729661788891E-2</v>
      </c>
      <c r="X181" s="34">
        <f t="shared" ca="1" si="136"/>
        <v>-1.2772999634020898E-3</v>
      </c>
      <c r="Y181" s="55">
        <f t="shared" ca="1" si="136"/>
        <v>0.10856118101833778</v>
      </c>
    </row>
    <row r="182" spans="1:25" s="33" customFormat="1" ht="12" thickBot="1" x14ac:dyDescent="0.25">
      <c r="A182" s="20">
        <v>42369</v>
      </c>
      <c r="B182" s="63">
        <f t="shared" ca="1" si="153"/>
        <v>-1.1836538474326308E-2</v>
      </c>
      <c r="C182" s="63">
        <f t="shared" ca="1" si="153"/>
        <v>-1.2891046325239408E-2</v>
      </c>
      <c r="D182" s="34">
        <f t="shared" ca="1" si="153"/>
        <v>-1.4797033021408446E-2</v>
      </c>
      <c r="E182" s="34">
        <f t="shared" ca="1" si="153"/>
        <v>-9.5152058217748969E-3</v>
      </c>
      <c r="F182" s="34">
        <f t="shared" ca="1" si="153"/>
        <v>2.6839283414479942E-2</v>
      </c>
      <c r="G182" s="53">
        <f t="shared" ca="1" si="153"/>
        <v>-6.9908437319682326E-3</v>
      </c>
      <c r="H182" s="34">
        <f t="shared" ca="1" si="153"/>
        <v>1.2018217310935109E-2</v>
      </c>
      <c r="I182" s="34">
        <f t="shared" ca="1" si="153"/>
        <v>-6.7595408151364222E-2</v>
      </c>
      <c r="J182" s="64">
        <f t="shared" ca="1" si="153"/>
        <v>-6.7130362952065648E-2</v>
      </c>
      <c r="K182" s="34">
        <f t="shared" ca="1" si="153"/>
        <v>2.7235627328861423E-2</v>
      </c>
      <c r="L182" s="34" t="e">
        <f t="shared" ca="1" si="153"/>
        <v>#N/A</v>
      </c>
      <c r="M182" s="64" t="e">
        <f t="shared" ca="1" si="153"/>
        <v>#N/A</v>
      </c>
      <c r="N182" s="34">
        <f t="shared" ca="1" si="153"/>
        <v>-9.1765685135954955E-3</v>
      </c>
      <c r="O182" s="55">
        <f t="shared" ca="1" si="153"/>
        <v>-0.54802287601195976</v>
      </c>
      <c r="P182" s="53">
        <f t="shared" ca="1" si="153"/>
        <v>-0.70323242210183035</v>
      </c>
      <c r="Q182" s="34">
        <f t="shared" ca="1" si="153"/>
        <v>-1.964404335747405E-3</v>
      </c>
      <c r="R182" s="34">
        <f t="shared" ca="1" si="153"/>
        <v>-4.2724644850772986E-2</v>
      </c>
      <c r="S182" s="34" t="e">
        <f t="shared" ca="1" si="153"/>
        <v>#N/A</v>
      </c>
      <c r="T182" s="34">
        <f t="shared" ref="T182" ca="1" si="157">IF(IF(OR(T52="",T48=0),NA(),T52/T48-1)&gt;1.5,NA(),T52/T48-1)</f>
        <v>-6.0572410604236016E-3</v>
      </c>
      <c r="U182" s="34">
        <f t="shared" ca="1" si="136"/>
        <v>-2.8520089463731857E-2</v>
      </c>
      <c r="V182" s="34" t="e">
        <f t="shared" ca="1" si="136"/>
        <v>#N/A</v>
      </c>
      <c r="W182" s="34">
        <f t="shared" ca="1" si="136"/>
        <v>2.6138470456717355E-2</v>
      </c>
      <c r="X182" s="34">
        <f t="shared" ca="1" si="136"/>
        <v>2.1335401681166211E-4</v>
      </c>
      <c r="Y182" s="55">
        <f t="shared" ca="1" si="136"/>
        <v>7.2012179210303673E-2</v>
      </c>
    </row>
    <row r="183" spans="1:25" s="33" customFormat="1" x14ac:dyDescent="0.2">
      <c r="A183" s="14">
        <v>42460</v>
      </c>
      <c r="B183" s="67">
        <f t="shared" ca="1" si="153"/>
        <v>-7.5214880892134905E-3</v>
      </c>
      <c r="C183" s="67">
        <f t="shared" ca="1" si="153"/>
        <v>-6.2194399741318795E-3</v>
      </c>
      <c r="D183" s="59">
        <f t="shared" ca="1" si="153"/>
        <v>-7.887971885899292E-3</v>
      </c>
      <c r="E183" s="59">
        <f t="shared" ca="1" si="153"/>
        <v>-1.0368096131868842E-2</v>
      </c>
      <c r="F183" s="59">
        <f t="shared" ca="1" si="153"/>
        <v>2.8040963296401378E-2</v>
      </c>
      <c r="G183" s="60">
        <f t="shared" ca="1" si="153"/>
        <v>-4.4912286413246738E-3</v>
      </c>
      <c r="H183" s="59">
        <f t="shared" ca="1" si="153"/>
        <v>1.1600035375925577E-2</v>
      </c>
      <c r="I183" s="59">
        <f t="shared" ca="1" si="153"/>
        <v>-3.1999255287196715E-2</v>
      </c>
      <c r="J183" s="68">
        <f t="shared" ca="1" si="153"/>
        <v>-1.7000570820033811E-2</v>
      </c>
      <c r="K183" s="59">
        <f t="shared" ca="1" si="153"/>
        <v>2.8109181801126759E-2</v>
      </c>
      <c r="L183" s="59" t="e">
        <f t="shared" ca="1" si="153"/>
        <v>#N/A</v>
      </c>
      <c r="M183" s="68" t="e">
        <f t="shared" ca="1" si="153"/>
        <v>#N/A</v>
      </c>
      <c r="N183" s="59">
        <f t="shared" ca="1" si="153"/>
        <v>-1.0127736527294484E-2</v>
      </c>
      <c r="O183" s="61">
        <f t="shared" ca="1" si="153"/>
        <v>-0.56680852672374971</v>
      </c>
      <c r="P183" s="60">
        <f t="shared" ca="1" si="153"/>
        <v>-4.4758566964375746E-3</v>
      </c>
      <c r="Q183" s="59">
        <f t="shared" ca="1" si="153"/>
        <v>-2.0131581014707356E-3</v>
      </c>
      <c r="R183" s="59">
        <f t="shared" ca="1" si="153"/>
        <v>-4.1699595824492897E-2</v>
      </c>
      <c r="S183" s="59" t="e">
        <f t="shared" ca="1" si="153"/>
        <v>#N/A</v>
      </c>
      <c r="T183" s="59">
        <f t="shared" ref="T183" ca="1" si="158">IF(IF(OR(T53="",T49=0),NA(),T53/T49-1)&gt;1.5,NA(),T53/T49-1)</f>
        <v>-2.7973955582850651E-3</v>
      </c>
      <c r="U183" s="59">
        <f t="shared" ca="1" si="136"/>
        <v>-3.741434487130213E-2</v>
      </c>
      <c r="V183" s="59" t="e">
        <f t="shared" ca="1" si="136"/>
        <v>#N/A</v>
      </c>
      <c r="W183" s="59">
        <f t="shared" ca="1" si="136"/>
        <v>2.7808553067806496E-2</v>
      </c>
      <c r="X183" s="59">
        <f t="shared" ca="1" si="136"/>
        <v>6.0558204407334948E-4</v>
      </c>
      <c r="Y183" s="61">
        <f t="shared" ca="1" si="136"/>
        <v>6.6227196703722457E-2</v>
      </c>
    </row>
    <row r="184" spans="1:25" s="33" customFormat="1" x14ac:dyDescent="0.2">
      <c r="A184" s="20">
        <v>42551</v>
      </c>
      <c r="B184" s="63">
        <f t="shared" ca="1" si="153"/>
        <v>-9.1353850237194667E-3</v>
      </c>
      <c r="C184" s="63">
        <f t="shared" ca="1" si="153"/>
        <v>-8.3699724385336571E-3</v>
      </c>
      <c r="D184" s="34">
        <f t="shared" ca="1" si="153"/>
        <v>-1.0276188191705282E-2</v>
      </c>
      <c r="E184" s="34">
        <f t="shared" ca="1" si="153"/>
        <v>-1.0814370722032618E-2</v>
      </c>
      <c r="F184" s="34">
        <f t="shared" ca="1" si="153"/>
        <v>3.0573793916801373E-2</v>
      </c>
      <c r="G184" s="53">
        <f t="shared" ca="1" si="153"/>
        <v>-6.0162526149968309E-3</v>
      </c>
      <c r="H184" s="34">
        <f t="shared" ca="1" si="153"/>
        <v>1.1719330995989763E-2</v>
      </c>
      <c r="I184" s="34">
        <f t="shared" ca="1" si="153"/>
        <v>-3.8382425486043759E-2</v>
      </c>
      <c r="J184" s="64">
        <f t="shared" ca="1" si="153"/>
        <v>-2.3995667893941253E-2</v>
      </c>
      <c r="K184" s="34">
        <f t="shared" ca="1" si="153"/>
        <v>3.0283971781325691E-2</v>
      </c>
      <c r="L184" s="34" t="e">
        <f t="shared" ca="1" si="153"/>
        <v>#N/A</v>
      </c>
      <c r="M184" s="64" t="e">
        <f t="shared" ca="1" si="153"/>
        <v>#N/A</v>
      </c>
      <c r="N184" s="34">
        <f t="shared" ca="1" si="153"/>
        <v>-1.0683545363360691E-2</v>
      </c>
      <c r="O184" s="55">
        <f t="shared" ca="1" si="153"/>
        <v>-0.56157152422033874</v>
      </c>
      <c r="P184" s="53">
        <f t="shared" ca="1" si="153"/>
        <v>-3.6209321580611964E-2</v>
      </c>
      <c r="Q184" s="34">
        <f t="shared" ca="1" si="153"/>
        <v>-4.2296464933254674E-3</v>
      </c>
      <c r="R184" s="34">
        <f t="shared" ca="1" si="153"/>
        <v>-3.2634702309257579E-2</v>
      </c>
      <c r="S184" s="34" t="e">
        <f t="shared" ca="1" si="153"/>
        <v>#N/A</v>
      </c>
      <c r="T184" s="34">
        <f t="shared" ref="T184" ca="1" si="159">IF(IF(OR(T54="",T50=0),NA(),T54/T50-1)&gt;1.5,NA(),T54/T50-1)</f>
        <v>-7.3746494415445341E-3</v>
      </c>
      <c r="U184" s="34">
        <f t="shared" ca="1" si="136"/>
        <v>-4.6656910253932038E-2</v>
      </c>
      <c r="V184" s="34" t="e">
        <f t="shared" ca="1" si="136"/>
        <v>#N/A</v>
      </c>
      <c r="W184" s="34">
        <f t="shared" ca="1" si="136"/>
        <v>3.0206509228817513E-2</v>
      </c>
      <c r="X184" s="34">
        <f t="shared" ca="1" si="136"/>
        <v>-0.49986932887446556</v>
      </c>
      <c r="Y184" s="55">
        <f t="shared" ca="1" si="136"/>
        <v>4.8861052424114648E-2</v>
      </c>
    </row>
    <row r="185" spans="1:25" s="33" customFormat="1" x14ac:dyDescent="0.2">
      <c r="A185" s="20">
        <v>42643</v>
      </c>
      <c r="B185" s="63">
        <f t="shared" ca="1" si="153"/>
        <v>-6.613058688839879E-3</v>
      </c>
      <c r="C185" s="63">
        <f t="shared" ca="1" si="153"/>
        <v>-3.3876105468517714E-3</v>
      </c>
      <c r="D185" s="34">
        <f t="shared" ca="1" si="153"/>
        <v>-5.1314314480589429E-3</v>
      </c>
      <c r="E185" s="34">
        <f t="shared" ca="1" si="153"/>
        <v>-1.3686514170833441E-2</v>
      </c>
      <c r="F185" s="34">
        <f t="shared" ca="1" si="153"/>
        <v>3.1812361432301595E-2</v>
      </c>
      <c r="G185" s="53">
        <f t="shared" ca="1" si="153"/>
        <v>-2.1860683341611287E-3</v>
      </c>
      <c r="H185" s="34">
        <f t="shared" ca="1" si="153"/>
        <v>1.1755226487451642E-2</v>
      </c>
      <c r="I185" s="34">
        <f t="shared" ca="1" si="153"/>
        <v>-2.5812604407830286E-2</v>
      </c>
      <c r="J185" s="64">
        <f t="shared" ca="1" si="153"/>
        <v>-4.1473012952523147E-3</v>
      </c>
      <c r="K185" s="34">
        <f t="shared" ca="1" si="153"/>
        <v>3.1901454004020335E-2</v>
      </c>
      <c r="L185" s="34" t="e">
        <f t="shared" ca="1" si="153"/>
        <v>#N/A</v>
      </c>
      <c r="M185" s="64" t="e">
        <f t="shared" ca="1" si="153"/>
        <v>#N/A</v>
      </c>
      <c r="N185" s="34">
        <f t="shared" ca="1" si="153"/>
        <v>-1.3491698632427718E-2</v>
      </c>
      <c r="O185" s="55">
        <f t="shared" ca="1" si="153"/>
        <v>-0.57647429791563587</v>
      </c>
      <c r="P185" s="53">
        <f t="shared" ca="1" si="153"/>
        <v>-3.81063048712319E-2</v>
      </c>
      <c r="Q185" s="34">
        <f t="shared" ca="1" si="153"/>
        <v>1.3374101587038112E-3</v>
      </c>
      <c r="R185" s="34">
        <f t="shared" ca="1" si="153"/>
        <v>-3.0048350604168439E-2</v>
      </c>
      <c r="S185" s="34" t="e">
        <f t="shared" ca="1" si="153"/>
        <v>#N/A</v>
      </c>
      <c r="T185" s="34">
        <f t="shared" ref="T185:Y188" ca="1" si="160">IF(IF(OR(T55="",T51=0),NA(),T55/T51-1)&gt;1.5,NA(),T55/T51-1)</f>
        <v>-2.9277036622966657E-3</v>
      </c>
      <c r="U185" s="34">
        <f t="shared" ca="1" si="136"/>
        <v>-4.7657913468809432E-2</v>
      </c>
      <c r="V185" s="34" t="e">
        <f t="shared" ca="1" si="136"/>
        <v>#N/A</v>
      </c>
      <c r="W185" s="34">
        <f t="shared" ca="1" si="136"/>
        <v>3.158653204885753E-2</v>
      </c>
      <c r="X185" s="34">
        <f t="shared" ca="1" si="136"/>
        <v>-0.50021967424794078</v>
      </c>
      <c r="Y185" s="55">
        <f t="shared" ca="1" si="136"/>
        <v>3.9319919227564837E-2</v>
      </c>
    </row>
    <row r="186" spans="1:25" s="33" customFormat="1" ht="12" thickBot="1" x14ac:dyDescent="0.25">
      <c r="A186" s="26">
        <v>42735</v>
      </c>
      <c r="B186" s="63">
        <f t="shared" ca="1" si="153"/>
        <v>-7.2377369563255689E-3</v>
      </c>
      <c r="C186" s="63">
        <f t="shared" ca="1" si="153"/>
        <v>-4.3750650705972616E-3</v>
      </c>
      <c r="D186" s="34">
        <f t="shared" ca="1" si="153"/>
        <v>-6.5091907881507094E-3</v>
      </c>
      <c r="E186" s="34">
        <f t="shared" ca="1" si="153"/>
        <v>-1.3517979467159824E-2</v>
      </c>
      <c r="F186" s="34">
        <f t="shared" ca="1" si="153"/>
        <v>3.8307011443270644E-2</v>
      </c>
      <c r="G186" s="53">
        <f t="shared" ca="1" si="153"/>
        <v>-4.6518971449716062E-3</v>
      </c>
      <c r="H186" s="34">
        <f t="shared" ca="1" si="153"/>
        <v>1.8211794373597989E-2</v>
      </c>
      <c r="I186" s="34">
        <f t="shared" ca="1" si="153"/>
        <v>-2.1366890692346319E-2</v>
      </c>
      <c r="J186" s="64">
        <f t="shared" ca="1" si="153"/>
        <v>1.2302383203741662E-3</v>
      </c>
      <c r="K186" s="34">
        <f t="shared" ca="1" si="153"/>
        <v>3.8419687754903231E-2</v>
      </c>
      <c r="L186" s="34" t="e">
        <f t="shared" ca="1" si="153"/>
        <v>#N/A</v>
      </c>
      <c r="M186" s="64" t="e">
        <f t="shared" ca="1" si="153"/>
        <v>#N/A</v>
      </c>
      <c r="N186" s="34">
        <f t="shared" ca="1" si="153"/>
        <v>-1.3198398418069357E-2</v>
      </c>
      <c r="O186" s="55">
        <f t="shared" ca="1" si="153"/>
        <v>-0.58693010317033578</v>
      </c>
      <c r="P186" s="53">
        <f t="shared" ca="1" si="153"/>
        <v>-5.5657068518040753E-2</v>
      </c>
      <c r="Q186" s="34">
        <f t="shared" ca="1" si="153"/>
        <v>-1.3390058067977995E-3</v>
      </c>
      <c r="R186" s="34">
        <f t="shared" ca="1" si="153"/>
        <v>-2.8948489076896955E-2</v>
      </c>
      <c r="S186" s="34" t="e">
        <f t="shared" ca="1" si="153"/>
        <v>#N/A</v>
      </c>
      <c r="T186" s="34">
        <f t="shared" ca="1" si="160"/>
        <v>-2.7991602651018521E-3</v>
      </c>
      <c r="U186" s="34">
        <f t="shared" ca="1" si="136"/>
        <v>-5.5123342307980439E-2</v>
      </c>
      <c r="V186" s="34" t="e">
        <f t="shared" ca="1" si="136"/>
        <v>#N/A</v>
      </c>
      <c r="W186" s="34">
        <f t="shared" ca="1" si="136"/>
        <v>3.7402152852697323E-2</v>
      </c>
      <c r="X186" s="34">
        <f t="shared" ca="1" si="136"/>
        <v>-0.50018924789350705</v>
      </c>
      <c r="Y186" s="55">
        <f t="shared" ca="1" si="136"/>
        <v>6.0000967252662463E-2</v>
      </c>
    </row>
    <row r="187" spans="1:25" s="33" customFormat="1" x14ac:dyDescent="0.2">
      <c r="A187" s="14">
        <v>42825</v>
      </c>
      <c r="B187" s="67">
        <f t="shared" ref="B187:S187" ca="1" si="161">IF(IF(OR(B57="",B53=0),NA(),B57/B53-1)&gt;1.5,NA(),B57/B53-1)</f>
        <v>-6.217745979878897E-3</v>
      </c>
      <c r="C187" s="67">
        <f t="shared" ca="1" si="161"/>
        <v>-2.8984641851252935E-3</v>
      </c>
      <c r="D187" s="59">
        <f t="shared" ca="1" si="161"/>
        <v>-5.0187414152926824E-3</v>
      </c>
      <c r="E187" s="59">
        <f t="shared" ca="1" si="161"/>
        <v>-1.3504960797391719E-2</v>
      </c>
      <c r="F187" s="59">
        <f t="shared" ca="1" si="161"/>
        <v>3.9116200118650024E-2</v>
      </c>
      <c r="G187" s="60">
        <f t="shared" ca="1" si="161"/>
        <v>7.1770077181709802E-4</v>
      </c>
      <c r="H187" s="59">
        <f t="shared" ca="1" si="161"/>
        <v>1.1224001784463367E-2</v>
      </c>
      <c r="I187" s="59">
        <f t="shared" ca="1" si="161"/>
        <v>-4.3198464992458829E-2</v>
      </c>
      <c r="J187" s="68">
        <f t="shared" ca="1" si="161"/>
        <v>-3.0980668879030837E-2</v>
      </c>
      <c r="K187" s="59">
        <f t="shared" ca="1" si="161"/>
        <v>3.8969578711374186E-2</v>
      </c>
      <c r="L187" s="59" t="e">
        <f t="shared" ca="1" si="161"/>
        <v>#N/A</v>
      </c>
      <c r="M187" s="68" t="e">
        <f t="shared" ca="1" si="161"/>
        <v>#N/A</v>
      </c>
      <c r="N187" s="59">
        <f t="shared" ca="1" si="161"/>
        <v>-1.3496813056395274E-2</v>
      </c>
      <c r="O187" s="61">
        <f t="shared" ca="1" si="161"/>
        <v>-0.54775582165056913</v>
      </c>
      <c r="P187" s="60">
        <f t="shared" ca="1" si="161"/>
        <v>-1.7952670541395488E-2</v>
      </c>
      <c r="Q187" s="59">
        <f t="shared" ca="1" si="161"/>
        <v>6.6094278108430604E-3</v>
      </c>
      <c r="R187" s="59">
        <f t="shared" ca="1" si="161"/>
        <v>-2.6775296944526406E-2</v>
      </c>
      <c r="S187" s="59" t="e">
        <f t="shared" ca="1" si="161"/>
        <v>#N/A</v>
      </c>
      <c r="T187" s="59">
        <f t="shared" ca="1" si="160"/>
        <v>-5.3352799060149003E-3</v>
      </c>
      <c r="U187" s="59">
        <f t="shared" ca="1" si="160"/>
        <v>-4.8050428452435345E-2</v>
      </c>
      <c r="V187" s="59" t="e">
        <f t="shared" ca="1" si="160"/>
        <v>#N/A</v>
      </c>
      <c r="W187" s="59">
        <f t="shared" ca="1" si="160"/>
        <v>3.9009199234789182E-2</v>
      </c>
      <c r="X187" s="59">
        <f t="shared" ca="1" si="160"/>
        <v>-0.49985332459466925</v>
      </c>
      <c r="Y187" s="61">
        <f t="shared" ca="1" si="160"/>
        <v>4.7797715884310588E-2</v>
      </c>
    </row>
    <row r="188" spans="1:25" s="33" customFormat="1" x14ac:dyDescent="0.2">
      <c r="A188" s="20">
        <v>42916</v>
      </c>
      <c r="B188" s="63">
        <f t="shared" ref="B188:S188" ca="1" si="162">IF(IF(OR(B58="",B54=0),NA(),B58/B54-1)&gt;1.5,NA(),B58/B54-1)</f>
        <v>-7.5938181995193199E-3</v>
      </c>
      <c r="C188" s="63">
        <f t="shared" ca="1" si="162"/>
        <v>-4.5097545181921328E-3</v>
      </c>
      <c r="D188" s="34">
        <f t="shared" ca="1" si="162"/>
        <v>-6.4416274187153455E-3</v>
      </c>
      <c r="E188" s="34">
        <f t="shared" ca="1" si="162"/>
        <v>-1.4375643619619183E-2</v>
      </c>
      <c r="F188" s="34">
        <f t="shared" ca="1" si="162"/>
        <v>3.3393750458935445E-2</v>
      </c>
      <c r="G188" s="53">
        <f t="shared" ca="1" si="162"/>
        <v>-2.7123702098570401E-3</v>
      </c>
      <c r="H188" s="34">
        <f t="shared" ca="1" si="162"/>
        <v>1.0553383331523003E-2</v>
      </c>
      <c r="I188" s="34">
        <f t="shared" ca="1" si="162"/>
        <v>-3.190545634125308E-2</v>
      </c>
      <c r="J188" s="64">
        <f t="shared" ca="1" si="162"/>
        <v>-1.8181951604716695E-2</v>
      </c>
      <c r="K188" s="34">
        <f t="shared" ca="1" si="162"/>
        <v>3.3522180020923109E-2</v>
      </c>
      <c r="L188" s="34" t="e">
        <f t="shared" ca="1" si="162"/>
        <v>#N/A</v>
      </c>
      <c r="M188" s="64" t="e">
        <f t="shared" ca="1" si="162"/>
        <v>#N/A</v>
      </c>
      <c r="N188" s="34">
        <f t="shared" ca="1" si="162"/>
        <v>-1.4381300937665875E-2</v>
      </c>
      <c r="O188" s="55">
        <f t="shared" ca="1" si="162"/>
        <v>-0.52914473268453821</v>
      </c>
      <c r="P188" s="53">
        <f t="shared" ca="1" si="162"/>
        <v>-2.4734790637782611E-2</v>
      </c>
      <c r="Q188" s="34">
        <f t="shared" ca="1" si="162"/>
        <v>2.4575615551236663E-3</v>
      </c>
      <c r="R188" s="34">
        <f t="shared" ca="1" si="162"/>
        <v>-2.8007272060462829E-2</v>
      </c>
      <c r="S188" s="34" t="e">
        <f t="shared" ca="1" si="162"/>
        <v>#N/A</v>
      </c>
      <c r="T188" s="34">
        <f t="shared" ca="1" si="160"/>
        <v>-6.6709695073982056E-3</v>
      </c>
      <c r="U188" s="34">
        <f t="shared" ca="1" si="160"/>
        <v>-4.5440767160537354E-2</v>
      </c>
      <c r="V188" s="34" t="e">
        <f t="shared" ca="1" si="160"/>
        <v>#N/A</v>
      </c>
      <c r="W188" s="34">
        <f t="shared" ca="1" si="160"/>
        <v>3.4300096348160114E-2</v>
      </c>
      <c r="X188" s="34">
        <f t="shared" ca="1" si="160"/>
        <v>3.6682747669614102E-4</v>
      </c>
      <c r="Y188" s="55">
        <f t="shared" ca="1" si="160"/>
        <v>2.9582595697509984E-2</v>
      </c>
    </row>
    <row r="189" spans="1:25" s="33" customFormat="1" x14ac:dyDescent="0.2">
      <c r="A189" s="20">
        <v>43008</v>
      </c>
      <c r="B189" s="63">
        <f t="shared" ref="B189:Y189" ca="1" si="163">IF(IF(OR(B59="",B55=0),NA(),B59/B55-1)&gt;1.5,NA(),B59/B55-1)</f>
        <v>-5.5930355312335811E-3</v>
      </c>
      <c r="C189" s="63">
        <f t="shared" ca="1" si="163"/>
        <v>-3.7340439284940796E-3</v>
      </c>
      <c r="D189" s="34">
        <f t="shared" ca="1" si="163"/>
        <v>-6.0061169458929253E-3</v>
      </c>
      <c r="E189" s="34">
        <f t="shared" ca="1" si="163"/>
        <v>-9.7124007650636335E-3</v>
      </c>
      <c r="F189" s="34">
        <f t="shared" ca="1" si="163"/>
        <v>4.0486869258944846E-2</v>
      </c>
      <c r="G189" s="53">
        <f t="shared" ca="1" si="163"/>
        <v>-2.4282610494252843E-3</v>
      </c>
      <c r="H189" s="34">
        <f t="shared" ca="1" si="163"/>
        <v>2.1357782271102188E-2</v>
      </c>
      <c r="I189" s="34">
        <f t="shared" ca="1" si="163"/>
        <v>-3.2402956349464884E-2</v>
      </c>
      <c r="J189" s="64">
        <f t="shared" ca="1" si="163"/>
        <v>-1.8246287761289337E-2</v>
      </c>
      <c r="K189" s="34">
        <f t="shared" ca="1" si="163"/>
        <v>4.0791098687843919E-2</v>
      </c>
      <c r="L189" s="34" t="e">
        <f t="shared" ca="1" si="163"/>
        <v>#N/A</v>
      </c>
      <c r="M189" s="64" t="e">
        <f t="shared" ca="1" si="163"/>
        <v>#N/A</v>
      </c>
      <c r="N189" s="34">
        <f t="shared" ca="1" si="163"/>
        <v>-9.6351054629782995E-3</v>
      </c>
      <c r="O189" s="55">
        <f t="shared" ca="1" si="163"/>
        <v>-0.47253498835557683</v>
      </c>
      <c r="P189" s="53">
        <f t="shared" ca="1" si="163"/>
        <v>-1.7523117131130417E-2</v>
      </c>
      <c r="Q189" s="34">
        <f t="shared" ca="1" si="163"/>
        <v>1.7398507685482123E-3</v>
      </c>
      <c r="R189" s="34">
        <f t="shared" ca="1" si="163"/>
        <v>-2.8214575268451725E-2</v>
      </c>
      <c r="S189" s="34" t="e">
        <f t="shared" ca="1" si="163"/>
        <v>#N/A</v>
      </c>
      <c r="T189" s="34">
        <f t="shared" ca="1" si="163"/>
        <v>-5.322920681906762E-3</v>
      </c>
      <c r="U189" s="34">
        <f t="shared" ca="1" si="163"/>
        <v>-4.5690518002867608E-2</v>
      </c>
      <c r="V189" s="34" t="e">
        <f t="shared" ca="1" si="163"/>
        <v>#N/A</v>
      </c>
      <c r="W189" s="34">
        <f t="shared" ca="1" si="163"/>
        <v>4.1652458219471944E-2</v>
      </c>
      <c r="X189" s="34">
        <f t="shared" ca="1" si="163"/>
        <v>-7.2809900201309397E-5</v>
      </c>
      <c r="Y189" s="55">
        <f t="shared" ca="1" si="163"/>
        <v>-3.5050582162363675E-3</v>
      </c>
    </row>
    <row r="190" spans="1:25" s="33" customFormat="1" ht="12" thickBot="1" x14ac:dyDescent="0.25">
      <c r="A190" s="26">
        <v>43100</v>
      </c>
      <c r="B190" s="63">
        <f t="shared" ref="B190:Y190" ca="1" si="164">IF(IF(OR(B60="",B56=0),NA(),B60/B56-1)&gt;1.5,NA(),B60/B56-1)</f>
        <v>-5.0798737997505006E-3</v>
      </c>
      <c r="C190" s="63">
        <f t="shared" ca="1" si="164"/>
        <v>2.761422886428111E-4</v>
      </c>
      <c r="D190" s="34">
        <f t="shared" ca="1" si="164"/>
        <v>-1.2055502796755047E-3</v>
      </c>
      <c r="E190" s="34">
        <f t="shared" ca="1" si="164"/>
        <v>-1.6939016770200821E-2</v>
      </c>
      <c r="F190" s="34">
        <f t="shared" ca="1" si="164"/>
        <v>2.8630623809261957E-2</v>
      </c>
      <c r="G190" s="53">
        <f t="shared" ca="1" si="164"/>
        <v>1.0039565620161284E-3</v>
      </c>
      <c r="H190" s="34">
        <f t="shared" ca="1" si="164"/>
        <v>2.9248356000454612E-2</v>
      </c>
      <c r="I190" s="34">
        <f t="shared" ca="1" si="164"/>
        <v>-2.1570889231472989E-2</v>
      </c>
      <c r="J190" s="64">
        <f t="shared" ca="1" si="164"/>
        <v>-1.7444142829852183E-3</v>
      </c>
      <c r="K190" s="34">
        <f t="shared" ca="1" si="164"/>
        <v>2.7852049983473126E-2</v>
      </c>
      <c r="L190" s="34" t="e">
        <f t="shared" ca="1" si="164"/>
        <v>#N/A</v>
      </c>
      <c r="M190" s="64" t="e">
        <f t="shared" ca="1" si="164"/>
        <v>#N/A</v>
      </c>
      <c r="N190" s="34">
        <f t="shared" ca="1" si="164"/>
        <v>-1.6671192334904217E-2</v>
      </c>
      <c r="O190" s="55">
        <f t="shared" ca="1" si="164"/>
        <v>-0.42927476102381878</v>
      </c>
      <c r="P190" s="53">
        <f t="shared" ca="1" si="164"/>
        <v>-1.2006077626779299E-2</v>
      </c>
      <c r="Q190" s="34">
        <f t="shared" ca="1" si="164"/>
        <v>7.3776144535686594E-3</v>
      </c>
      <c r="R190" s="34">
        <f t="shared" ca="1" si="164"/>
        <v>-3.1830248537505823E-2</v>
      </c>
      <c r="S190" s="34" t="e">
        <f t="shared" ca="1" si="164"/>
        <v>#N/A</v>
      </c>
      <c r="T190" s="34">
        <f t="shared" ca="1" si="164"/>
        <v>-9.7092914716423451E-4</v>
      </c>
      <c r="U190" s="34">
        <f t="shared" ca="1" si="164"/>
        <v>-3.2871964622088745E-2</v>
      </c>
      <c r="V190" s="34" t="e">
        <f t="shared" ca="1" si="164"/>
        <v>#N/A</v>
      </c>
      <c r="W190" s="34">
        <f t="shared" ca="1" si="164"/>
        <v>2.8374032330792609E-2</v>
      </c>
      <c r="X190" s="34">
        <f t="shared" ca="1" si="164"/>
        <v>-5.3744185904613939E-4</v>
      </c>
      <c r="Y190" s="55">
        <f t="shared" ca="1" si="164"/>
        <v>-2.2381874368463728E-2</v>
      </c>
    </row>
    <row r="191" spans="1:25" s="33" customFormat="1" x14ac:dyDescent="0.2">
      <c r="A191" s="14">
        <v>43190</v>
      </c>
      <c r="B191" s="67">
        <f ca="1">IF(IF(OR(B61="",B57=0),NA(),B61/B57-1)&gt;1.5,NA(),B61/B57-1)</f>
        <v>-1.2726691271403023E-2</v>
      </c>
      <c r="C191" s="67">
        <f t="shared" ref="C191:Y191" ca="1" si="165">IF(IF(OR(C61="",C57=0),NA(),C61/C57-1)&gt;1.5,NA(),C61/C57-1)</f>
        <v>-1.0299453527932045E-2</v>
      </c>
      <c r="D191" s="59">
        <f t="shared" ca="1" si="165"/>
        <v>-1.1713938580095951E-2</v>
      </c>
      <c r="E191" s="59">
        <f t="shared" ca="1" si="165"/>
        <v>-1.8112789188831968E-2</v>
      </c>
      <c r="F191" s="59">
        <f t="shared" ca="1" si="165"/>
        <v>1.6538994319474476E-2</v>
      </c>
      <c r="G191" s="60">
        <f t="shared" ca="1" si="165"/>
        <v>-1.0599526289567285E-2</v>
      </c>
      <c r="H191" s="59">
        <f t="shared" ca="1" si="165"/>
        <v>1.5756106998851216E-2</v>
      </c>
      <c r="I191" s="59">
        <f t="shared" ca="1" si="165"/>
        <v>-1.9295553611994309E-2</v>
      </c>
      <c r="J191" s="68">
        <f t="shared" ca="1" si="165"/>
        <v>-2.8672526565303169E-3</v>
      </c>
      <c r="K191" s="59">
        <f t="shared" ca="1" si="165"/>
        <v>1.6903617248021696E-2</v>
      </c>
      <c r="L191" s="59" t="e">
        <f t="shared" ca="1" si="165"/>
        <v>#N/A</v>
      </c>
      <c r="M191" s="68" t="e">
        <f t="shared" ca="1" si="165"/>
        <v>#N/A</v>
      </c>
      <c r="N191" s="59">
        <f t="shared" ca="1" si="165"/>
        <v>-1.8191805469221722E-2</v>
      </c>
      <c r="O191" s="61">
        <f t="shared" ca="1" si="165"/>
        <v>-0.42752147960949982</v>
      </c>
      <c r="P191" s="60">
        <f t="shared" ca="1" si="165"/>
        <v>-2.3049184996365435E-3</v>
      </c>
      <c r="Q191" s="59">
        <f t="shared" ca="1" si="165"/>
        <v>-1.1557360361019509E-2</v>
      </c>
      <c r="R191" s="59">
        <f t="shared" ca="1" si="165"/>
        <v>-2.8272371899404125E-2</v>
      </c>
      <c r="S191" s="59" t="e">
        <f t="shared" ca="1" si="165"/>
        <v>#N/A</v>
      </c>
      <c r="T191" s="59">
        <f t="shared" ca="1" si="165"/>
        <v>-7.9743416280554369E-3</v>
      </c>
      <c r="U191" s="59">
        <f t="shared" ca="1" si="165"/>
        <v>-2.6706837268532513E-2</v>
      </c>
      <c r="V191" s="59" t="e">
        <f t="shared" ca="1" si="165"/>
        <v>#N/A</v>
      </c>
      <c r="W191" s="59">
        <f t="shared" ca="1" si="165"/>
        <v>1.750914644965107E-2</v>
      </c>
      <c r="X191" s="59">
        <f t="shared" ca="1" si="165"/>
        <v>2.249707052477401E-4</v>
      </c>
      <c r="Y191" s="61">
        <f t="shared" ca="1" si="165"/>
        <v>-1.5270995587738923E-2</v>
      </c>
    </row>
    <row r="192" spans="1:25" s="33" customFormat="1" x14ac:dyDescent="0.2">
      <c r="A192" s="20">
        <v>43281</v>
      </c>
      <c r="B192" s="63">
        <f t="shared" ref="B192:Y193" ca="1" si="166">IF(IF(OR(B62="",B58=0),NA(),B62/B58-1)&gt;1.5,NA(),B62/B58-1)</f>
        <v>-7.7468431231455526E-3</v>
      </c>
      <c r="C192" s="63">
        <f t="shared" ca="1" si="166"/>
        <v>-1.5963588538823181E-3</v>
      </c>
      <c r="D192" s="34">
        <f t="shared" ca="1" si="166"/>
        <v>-2.2781155061600833E-3</v>
      </c>
      <c r="E192" s="34">
        <f t="shared" ca="1" si="166"/>
        <v>-2.1407077871854807E-2</v>
      </c>
      <c r="F192" s="34">
        <f t="shared" ca="1" si="166"/>
        <v>1.1264138429786463E-2</v>
      </c>
      <c r="G192" s="53">
        <f t="shared" ca="1" si="166"/>
        <v>-1.5385950837563112E-3</v>
      </c>
      <c r="H192" s="34">
        <f t="shared" ca="1" si="166"/>
        <v>1.6827831118409797E-2</v>
      </c>
      <c r="I192" s="34">
        <f t="shared" ca="1" si="166"/>
        <v>-9.7475897593438665E-3</v>
      </c>
      <c r="J192" s="64">
        <f t="shared" ca="1" si="166"/>
        <v>8.0099102205282158E-3</v>
      </c>
      <c r="K192" s="34">
        <f t="shared" ca="1" si="166"/>
        <v>1.1594104936299088E-2</v>
      </c>
      <c r="L192" s="34" t="e">
        <f t="shared" ca="1" si="166"/>
        <v>#N/A</v>
      </c>
      <c r="M192" s="64" t="e">
        <f t="shared" ca="1" si="166"/>
        <v>#N/A</v>
      </c>
      <c r="N192" s="34">
        <f t="shared" ca="1" si="166"/>
        <v>-2.1477628750782962E-2</v>
      </c>
      <c r="O192" s="55">
        <f t="shared" ca="1" si="166"/>
        <v>-0.4115588149694529</v>
      </c>
      <c r="P192" s="53">
        <f t="shared" ca="1" si="166"/>
        <v>4.1886358217106068E-2</v>
      </c>
      <c r="Q192" s="34">
        <f t="shared" ca="1" si="166"/>
        <v>3.532912647917108E-3</v>
      </c>
      <c r="R192" s="34">
        <f t="shared" ca="1" si="166"/>
        <v>-2.7872965708146236E-2</v>
      </c>
      <c r="S192" s="34" t="e">
        <f t="shared" ca="1" si="166"/>
        <v>#N/A</v>
      </c>
      <c r="T192" s="34">
        <f t="shared" ca="1" si="166"/>
        <v>-2.5763414344692759E-3</v>
      </c>
      <c r="U192" s="34">
        <f t="shared" ca="1" si="166"/>
        <v>-2.0056201759054759E-2</v>
      </c>
      <c r="V192" s="34" t="e">
        <f t="shared" ca="1" si="166"/>
        <v>#N/A</v>
      </c>
      <c r="W192" s="34">
        <f t="shared" ca="1" si="166"/>
        <v>1.2670156513058251E-2</v>
      </c>
      <c r="X192" s="34">
        <f t="shared" ca="1" si="166"/>
        <v>3.2466653195850625E-4</v>
      </c>
      <c r="Y192" s="55">
        <f t="shared" ca="1" si="166"/>
        <v>-3.4090066833074584E-3</v>
      </c>
    </row>
    <row r="193" spans="1:25" s="33" customFormat="1" x14ac:dyDescent="0.2">
      <c r="A193" s="20">
        <v>43373</v>
      </c>
      <c r="B193" s="63">
        <f t="shared" ca="1" si="166"/>
        <v>-9.5046092348025635E-3</v>
      </c>
      <c r="C193" s="63">
        <f t="shared" ca="1" si="166"/>
        <v>-2.6892975824009957E-3</v>
      </c>
      <c r="D193" s="34">
        <f t="shared" ca="1" si="166"/>
        <v>-2.8505649255403664E-3</v>
      </c>
      <c r="E193" s="34">
        <f t="shared" ca="1" si="166"/>
        <v>-2.4697924193201715E-2</v>
      </c>
      <c r="F193" s="34">
        <f t="shared" ca="1" si="166"/>
        <v>3.0916726409757622E-4</v>
      </c>
      <c r="G193" s="53">
        <f t="shared" ca="1" si="166"/>
        <v>-1.9980261926513254E-3</v>
      </c>
      <c r="H193" s="34">
        <f t="shared" ca="1" si="166"/>
        <v>2.1787115987307093E-2</v>
      </c>
      <c r="I193" s="34">
        <f t="shared" ca="1" si="166"/>
        <v>-1.230486845158929E-2</v>
      </c>
      <c r="J193" s="64">
        <f t="shared" ca="1" si="166"/>
        <v>7.3459641220261496E-3</v>
      </c>
      <c r="K193" s="34">
        <f t="shared" ca="1" si="166"/>
        <v>3.9424065115367668E-4</v>
      </c>
      <c r="L193" s="34" t="e">
        <f t="shared" ca="1" si="166"/>
        <v>#N/A</v>
      </c>
      <c r="M193" s="64" t="e">
        <f t="shared" ca="1" si="166"/>
        <v>#N/A</v>
      </c>
      <c r="N193" s="34">
        <f t="shared" ca="1" si="166"/>
        <v>-2.4678538275176076E-2</v>
      </c>
      <c r="O193" s="55">
        <f t="shared" ca="1" si="166"/>
        <v>-0.48172823169786561</v>
      </c>
      <c r="P193" s="53">
        <f t="shared" ca="1" si="166"/>
        <v>3.4892569323621725E-2</v>
      </c>
      <c r="Q193" s="34">
        <f t="shared" ca="1" si="166"/>
        <v>8.6710059727779232E-4</v>
      </c>
      <c r="R193" s="34">
        <f t="shared" ca="1" si="166"/>
        <v>-2.7417395158470192E-2</v>
      </c>
      <c r="S193" s="34" t="e">
        <f t="shared" ca="1" si="166"/>
        <v>#N/A</v>
      </c>
      <c r="T193" s="34">
        <f t="shared" ca="1" si="166"/>
        <v>-1.5416846758574687E-3</v>
      </c>
      <c r="U193" s="34">
        <f t="shared" ca="1" si="166"/>
        <v>-1.7389715514259829E-2</v>
      </c>
      <c r="V193" s="34" t="e">
        <f t="shared" ca="1" si="166"/>
        <v>#N/A</v>
      </c>
      <c r="W193" s="34">
        <f t="shared" ca="1" si="166"/>
        <v>-2.9576964262889582E-4</v>
      </c>
      <c r="X193" s="34">
        <f t="shared" ca="1" si="166"/>
        <v>-1.3349481450952716E-4</v>
      </c>
      <c r="Y193" s="55">
        <f t="shared" ca="1" si="166"/>
        <v>1.98351444806113E-2</v>
      </c>
    </row>
    <row r="194" spans="1:25" s="33" customFormat="1" ht="12" thickBot="1" x14ac:dyDescent="0.25">
      <c r="A194" s="20">
        <v>43465</v>
      </c>
      <c r="B194" s="63">
        <f t="shared" ref="B194:Y194" ca="1" si="167">IF(IF(OR(B64="",B60=0),NA(),B64/B60-1)&gt;1.5,NA(),B64/B60-1)</f>
        <v>-1.8141932422330198E-2</v>
      </c>
      <c r="C194" s="63">
        <f t="shared" ca="1" si="167"/>
        <v>-1.164292327854155E-2</v>
      </c>
      <c r="D194" s="34">
        <f t="shared" ca="1" si="167"/>
        <v>-1.2027456907300005E-2</v>
      </c>
      <c r="E194" s="34">
        <f t="shared" ca="1" si="167"/>
        <v>-3.2783852460134044E-2</v>
      </c>
      <c r="F194" s="34">
        <f t="shared" ca="1" si="167"/>
        <v>-4.4977197401305791E-3</v>
      </c>
      <c r="G194" s="53">
        <f t="shared" ca="1" si="167"/>
        <v>-1.1008673755855125E-2</v>
      </c>
      <c r="H194" s="34">
        <f t="shared" ca="1" si="167"/>
        <v>1.3167290941633825E-2</v>
      </c>
      <c r="I194" s="34">
        <f t="shared" ca="1" si="167"/>
        <v>-2.1249288077306527E-2</v>
      </c>
      <c r="J194" s="64">
        <f t="shared" ca="1" si="167"/>
        <v>-6.5716149489217779E-3</v>
      </c>
      <c r="K194" s="34">
        <f t="shared" ca="1" si="167"/>
        <v>-5.5066389094085011E-3</v>
      </c>
      <c r="L194" s="34" t="e">
        <f t="shared" ca="1" si="167"/>
        <v>#N/A</v>
      </c>
      <c r="M194" s="64" t="e">
        <f t="shared" ca="1" si="167"/>
        <v>#N/A</v>
      </c>
      <c r="N194" s="34">
        <f t="shared" ca="1" si="167"/>
        <v>-3.2487468098703287E-2</v>
      </c>
      <c r="O194" s="55">
        <f t="shared" ca="1" si="167"/>
        <v>-0.52981080712140605</v>
      </c>
      <c r="P194" s="53">
        <f t="shared" ca="1" si="167"/>
        <v>4.6368361638251532E-2</v>
      </c>
      <c r="Q194" s="34">
        <f t="shared" ca="1" si="167"/>
        <v>-7.3349644802225278E-3</v>
      </c>
      <c r="R194" s="34">
        <f t="shared" ca="1" si="167"/>
        <v>-2.4167841558185743E-2</v>
      </c>
      <c r="S194" s="34" t="e">
        <f t="shared" ca="1" si="167"/>
        <v>#N/A</v>
      </c>
      <c r="T194" s="34">
        <f t="shared" ca="1" si="167"/>
        <v>-1.3044585400254216E-2</v>
      </c>
      <c r="U194" s="34">
        <f t="shared" ca="1" si="167"/>
        <v>-2.2625987848907236E-2</v>
      </c>
      <c r="V194" s="34" t="e">
        <f t="shared" ca="1" si="167"/>
        <v>#N/A</v>
      </c>
      <c r="W194" s="34">
        <f t="shared" ca="1" si="167"/>
        <v>-6.502911527297206E-3</v>
      </c>
      <c r="X194" s="34">
        <f t="shared" ca="1" si="167"/>
        <v>-2.8671425966320108E-4</v>
      </c>
      <c r="Y194" s="55">
        <f t="shared" ca="1" si="167"/>
        <v>1.9963009644162089E-2</v>
      </c>
    </row>
    <row r="195" spans="1:25" s="33" customFormat="1" x14ac:dyDescent="0.2">
      <c r="A195" s="14">
        <v>43555</v>
      </c>
      <c r="B195" s="67">
        <f ca="1">IF(IF(OR(B65="",B61=0),NA(),B65/B61-1)&gt;1.5,NA(),B65/B61-1)</f>
        <v>-8.9907213826438959E-3</v>
      </c>
      <c r="C195" s="67">
        <f t="shared" ref="C195:Y196" ca="1" si="168">IF(IF(OR(C65="",C61=0),NA(),C65/C61-1)&gt;1.5,NA(),C65/C61-1)</f>
        <v>1.8227120645051276E-3</v>
      </c>
      <c r="D195" s="59">
        <f t="shared" ca="1" si="168"/>
        <v>1.9981365041505939E-3</v>
      </c>
      <c r="E195" s="59">
        <f t="shared" ca="1" si="168"/>
        <v>-3.3176927302287051E-2</v>
      </c>
      <c r="F195" s="59">
        <f t="shared" ca="1" si="168"/>
        <v>-1.4132823150931895E-3</v>
      </c>
      <c r="G195" s="60">
        <f t="shared" ca="1" si="168"/>
        <v>6.4407762887277453E-3</v>
      </c>
      <c r="H195" s="59">
        <f t="shared" ca="1" si="168"/>
        <v>3.4248644132066408E-2</v>
      </c>
      <c r="I195" s="59">
        <f t="shared" ca="1" si="168"/>
        <v>-2.9368369471187483E-2</v>
      </c>
      <c r="J195" s="68">
        <f t="shared" ca="1" si="168"/>
        <v>-9.0524408011090074E-3</v>
      </c>
      <c r="K195" s="59">
        <f t="shared" ca="1" si="168"/>
        <v>-9.0959443052895939E-4</v>
      </c>
      <c r="L195" s="59" t="e">
        <f t="shared" ca="1" si="168"/>
        <v>#N/A</v>
      </c>
      <c r="M195" s="68" t="e">
        <f t="shared" ca="1" si="168"/>
        <v>#N/A</v>
      </c>
      <c r="N195" s="59">
        <f t="shared" ca="1" si="168"/>
        <v>-3.3302456452064755E-2</v>
      </c>
      <c r="O195" s="61">
        <f t="shared" ca="1" si="168"/>
        <v>-0.50184978754306397</v>
      </c>
      <c r="P195" s="60">
        <f t="shared" ca="1" si="168"/>
        <v>0.18899177333126138</v>
      </c>
      <c r="Q195" s="59">
        <f t="shared" ca="1" si="168"/>
        <v>1.5034094373173712E-2</v>
      </c>
      <c r="R195" s="59">
        <f t="shared" ca="1" si="168"/>
        <v>-2.7136089861154011E-2</v>
      </c>
      <c r="S195" s="59" t="e">
        <f t="shared" ca="1" si="168"/>
        <v>#N/A</v>
      </c>
      <c r="T195" s="59">
        <f t="shared" ca="1" si="168"/>
        <v>6.6147912573666368E-4</v>
      </c>
      <c r="U195" s="59">
        <f t="shared" ca="1" si="168"/>
        <v>-5.117542301048883E-2</v>
      </c>
      <c r="V195" s="59" t="e">
        <f t="shared" ca="1" si="168"/>
        <v>#N/A</v>
      </c>
      <c r="W195" s="59">
        <f t="shared" ca="1" si="168"/>
        <v>-2.0544743246212471E-3</v>
      </c>
      <c r="X195" s="59">
        <f t="shared" ca="1" si="168"/>
        <v>1.3074993531025925E-4</v>
      </c>
      <c r="Y195" s="61">
        <f t="shared" ca="1" si="168"/>
        <v>5.4800662834394664E-2</v>
      </c>
    </row>
    <row r="196" spans="1:25" s="33" customFormat="1" x14ac:dyDescent="0.2">
      <c r="A196" s="20">
        <v>43646</v>
      </c>
      <c r="B196" s="63">
        <f ca="1">IF(IF(OR(B66="",B62=0),NA(),B66/B62-1)&gt;1.5,NA(),B66/B62-1)</f>
        <v>-1.5632252008595082E-2</v>
      </c>
      <c r="C196" s="63">
        <f t="shared" ca="1" si="168"/>
        <v>-8.2422734184197655E-3</v>
      </c>
      <c r="D196" s="34">
        <f t="shared" ca="1" si="168"/>
        <v>-8.7590196915204865E-3</v>
      </c>
      <c r="E196" s="34">
        <f t="shared" ca="1" si="168"/>
        <v>-3.2377674781837285E-2</v>
      </c>
      <c r="F196" s="34">
        <f t="shared" ca="1" si="168"/>
        <v>1.3749703138890013E-3</v>
      </c>
      <c r="G196" s="53">
        <f t="shared" ca="1" si="168"/>
        <v>-5.5420875887828291E-3</v>
      </c>
      <c r="H196" s="34">
        <f t="shared" ca="1" si="168"/>
        <v>2.394424872389278E-2</v>
      </c>
      <c r="I196" s="34">
        <f t="shared" ca="1" si="168"/>
        <v>-3.4574996681073E-2</v>
      </c>
      <c r="J196" s="64">
        <f t="shared" ca="1" si="168"/>
        <v>-5.4164883856188117E-3</v>
      </c>
      <c r="K196" s="34">
        <f t="shared" ca="1" si="168"/>
        <v>2.1044703366579487E-3</v>
      </c>
      <c r="L196" s="34" t="e">
        <f t="shared" ca="1" si="168"/>
        <v>#N/A</v>
      </c>
      <c r="M196" s="64" t="e">
        <f t="shared" ca="1" si="168"/>
        <v>#N/A</v>
      </c>
      <c r="N196" s="34">
        <f t="shared" ca="1" si="168"/>
        <v>-3.2446714057975612E-2</v>
      </c>
      <c r="O196" s="55">
        <f t="shared" ca="1" si="168"/>
        <v>-0.56561618378445067</v>
      </c>
      <c r="P196" s="53">
        <f t="shared" ca="1" si="168"/>
        <v>0.11119287122967214</v>
      </c>
      <c r="Q196" s="34">
        <f t="shared" ca="1" si="168"/>
        <v>2.4449329681708321E-5</v>
      </c>
      <c r="R196" s="34">
        <f t="shared" ca="1" si="168"/>
        <v>-4.0161523556731527E-2</v>
      </c>
      <c r="S196" s="34" t="e">
        <f t="shared" ca="1" si="168"/>
        <v>#N/A</v>
      </c>
      <c r="T196" s="34">
        <f t="shared" ca="1" si="168"/>
        <v>-7.0949528924201255E-3</v>
      </c>
      <c r="U196" s="34">
        <f t="shared" ca="1" si="168"/>
        <v>-5.9991223989205866E-2</v>
      </c>
      <c r="V196" s="34" t="e">
        <f t="shared" ca="1" si="168"/>
        <v>#N/A</v>
      </c>
      <c r="W196" s="34">
        <f t="shared" ca="1" si="168"/>
        <v>1.4002706608786664E-3</v>
      </c>
      <c r="X196" s="34">
        <f t="shared" ca="1" si="168"/>
        <v>2.4284465679436096E-4</v>
      </c>
      <c r="Y196" s="55">
        <f t="shared" ca="1" si="168"/>
        <v>5.9713775847864969E-2</v>
      </c>
    </row>
    <row r="197" spans="1:25" s="33" customFormat="1" x14ac:dyDescent="0.2">
      <c r="A197" s="20">
        <v>43738</v>
      </c>
      <c r="B197" s="63">
        <f t="shared" ref="B197:Y197" ca="1" si="169">IF(IF(OR(B67="",B63=0),NA(),B67/B63-1)&gt;1.5,NA(),B67/B63-1)</f>
        <v>-1.7500310912683781E-2</v>
      </c>
      <c r="C197" s="63">
        <f t="shared" ca="1" si="169"/>
        <v>-1.1815098397362611E-2</v>
      </c>
      <c r="D197" s="34">
        <f t="shared" ca="1" si="169"/>
        <v>-1.1767630492807046E-2</v>
      </c>
      <c r="E197" s="34">
        <f t="shared" ca="1" si="169"/>
        <v>-3.0460306545294302E-2</v>
      </c>
      <c r="F197" s="34">
        <f t="shared" ca="1" si="169"/>
        <v>-1.2694887522897935E-2</v>
      </c>
      <c r="G197" s="53">
        <f t="shared" ca="1" si="169"/>
        <v>-9.7053932985793345E-3</v>
      </c>
      <c r="H197" s="34">
        <f t="shared" ca="1" si="169"/>
        <v>-4.4217737677508806E-3</v>
      </c>
      <c r="I197" s="34">
        <f t="shared" ca="1" si="169"/>
        <v>-2.7033616999522669E-2</v>
      </c>
      <c r="J197" s="64">
        <f t="shared" ca="1" si="169"/>
        <v>8.4231800351166619E-3</v>
      </c>
      <c r="K197" s="34">
        <f t="shared" ca="1" si="169"/>
        <v>-1.3196988301340751E-2</v>
      </c>
      <c r="L197" s="34" t="e">
        <f t="shared" ca="1" si="169"/>
        <v>#N/A</v>
      </c>
      <c r="M197" s="64" t="e">
        <f t="shared" ca="1" si="169"/>
        <v>#N/A</v>
      </c>
      <c r="N197" s="34">
        <f t="shared" ca="1" si="169"/>
        <v>-3.0377514817866991E-2</v>
      </c>
      <c r="O197" s="55">
        <f t="shared" ca="1" si="169"/>
        <v>-0.48350232852934938</v>
      </c>
      <c r="P197" s="53">
        <f t="shared" ca="1" si="169"/>
        <v>0.17252438183718533</v>
      </c>
      <c r="Q197" s="34">
        <f t="shared" ca="1" si="169"/>
        <v>3.659773806404587E-3</v>
      </c>
      <c r="R197" s="34">
        <f t="shared" ca="1" si="169"/>
        <v>-4.5559546979068388E-2</v>
      </c>
      <c r="S197" s="34" t="e">
        <f t="shared" ca="1" si="169"/>
        <v>#N/A</v>
      </c>
      <c r="T197" s="34">
        <f t="shared" ca="1" si="169"/>
        <v>-1.4279020227718542E-2</v>
      </c>
      <c r="U197" s="34">
        <f t="shared" ca="1" si="169"/>
        <v>-6.5831150009328265E-2</v>
      </c>
      <c r="V197" s="34" t="e">
        <f t="shared" ca="1" si="169"/>
        <v>#N/A</v>
      </c>
      <c r="W197" s="34">
        <f t="shared" ca="1" si="169"/>
        <v>-2.4948927620906725E-2</v>
      </c>
      <c r="X197" s="34">
        <f t="shared" ca="1" si="169"/>
        <v>-2.1739024940026219E-4</v>
      </c>
      <c r="Y197" s="55">
        <f t="shared" ca="1" si="169"/>
        <v>6.8604142431634596E-2</v>
      </c>
    </row>
    <row r="198" spans="1:25" s="33" customFormat="1" ht="12" thickBot="1" x14ac:dyDescent="0.25">
      <c r="A198" s="20">
        <v>43830</v>
      </c>
      <c r="B198" s="167">
        <f t="shared" ref="B198:Y198" ca="1" si="170">IF(IF(OR(B68="",B64=0),NA(),B68/B64-1)&gt;1.5,NA(),B68/B64-1)</f>
        <v>-0.99618449686026356</v>
      </c>
      <c r="C198" s="167">
        <f t="shared" ca="1" si="170"/>
        <v>-0.99482275269212828</v>
      </c>
      <c r="D198" s="168">
        <f t="shared" ca="1" si="170"/>
        <v>-0.99457208809940867</v>
      </c>
      <c r="E198" s="168">
        <f t="shared" ca="1" si="170"/>
        <v>-0.99931949108118734</v>
      </c>
      <c r="F198" s="168">
        <f t="shared" ca="1" si="170"/>
        <v>-0.99944524169900573</v>
      </c>
      <c r="G198" s="169">
        <f t="shared" ca="1" si="170"/>
        <v>-1</v>
      </c>
      <c r="H198" s="168">
        <f t="shared" ca="1" si="170"/>
        <v>-0.9099037760957841</v>
      </c>
      <c r="I198" s="168">
        <f t="shared" ca="1" si="170"/>
        <v>-0.96466751532301476</v>
      </c>
      <c r="J198" s="170">
        <f t="shared" ca="1" si="170"/>
        <v>-0.99967918991590521</v>
      </c>
      <c r="K198" s="168">
        <f t="shared" ca="1" si="170"/>
        <v>-0.99998984991522188</v>
      </c>
      <c r="L198" s="168" t="e">
        <f t="shared" ca="1" si="170"/>
        <v>#N/A</v>
      </c>
      <c r="M198" s="170" t="e">
        <f t="shared" ca="1" si="170"/>
        <v>#N/A</v>
      </c>
      <c r="N198" s="168">
        <f t="shared" ca="1" si="170"/>
        <v>-0.99999877793700798</v>
      </c>
      <c r="O198" s="171">
        <f t="shared" ca="1" si="170"/>
        <v>-1</v>
      </c>
      <c r="P198" s="169">
        <f t="shared" ca="1" si="170"/>
        <v>-0.74678942684167726</v>
      </c>
      <c r="Q198" s="168">
        <f t="shared" ca="1" si="170"/>
        <v>-0.99944329289105183</v>
      </c>
      <c r="R198" s="168">
        <f t="shared" ca="1" si="170"/>
        <v>-0.9596748329041086</v>
      </c>
      <c r="S198" s="168" t="e">
        <f t="shared" ca="1" si="170"/>
        <v>#N/A</v>
      </c>
      <c r="T198" s="168">
        <f t="shared" ca="1" si="170"/>
        <v>-1</v>
      </c>
      <c r="U198" s="168">
        <f t="shared" ca="1" si="170"/>
        <v>-0.96533426372310061</v>
      </c>
      <c r="V198" s="168" t="e">
        <f t="shared" ca="1" si="170"/>
        <v>#N/A</v>
      </c>
      <c r="W198" s="168">
        <f t="shared" ca="1" si="170"/>
        <v>-1</v>
      </c>
      <c r="X198" s="168" t="e">
        <f t="shared" ca="1" si="170"/>
        <v>#N/A</v>
      </c>
      <c r="Y198" s="171">
        <f t="shared" ca="1" si="170"/>
        <v>-0.99951345907274902</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71">SUM(B$9:B$12)/SUM(B$5:B$8)-1</f>
        <v>4.195445849364221E-2</v>
      </c>
      <c r="C201" s="69">
        <f t="shared" ca="1" si="171"/>
        <v>4.6463472920267757E-2</v>
      </c>
      <c r="D201" s="31">
        <f t="shared" ca="1" si="171"/>
        <v>4.7939622424615136E-2</v>
      </c>
      <c r="E201" s="31">
        <f t="shared" ca="1" si="171"/>
        <v>3.024452630286012E-2</v>
      </c>
      <c r="F201" s="31">
        <f t="shared" ca="1" si="171"/>
        <v>8.4138954197681137E-3</v>
      </c>
      <c r="G201" s="70">
        <f t="shared" ca="1" si="171"/>
        <v>9.2397458494683615E-2</v>
      </c>
      <c r="H201" s="31">
        <f t="shared" ca="1" si="171"/>
        <v>0.11161444374296137</v>
      </c>
      <c r="I201" s="31">
        <f t="shared" ca="1" si="171"/>
        <v>-3.1192053377282591E-2</v>
      </c>
      <c r="J201" s="71">
        <f t="shared" ca="1" si="171"/>
        <v>8.0213409341373554E-2</v>
      </c>
      <c r="K201" s="31">
        <f t="shared" ca="1" si="171"/>
        <v>3.4063737675141077</v>
      </c>
      <c r="L201" s="31">
        <f t="shared" ca="1" si="171"/>
        <v>-0.24087114205685245</v>
      </c>
      <c r="M201" s="71">
        <f t="shared" ca="1" si="171"/>
        <v>-0.14735684304880192</v>
      </c>
      <c r="N201" s="31">
        <f t="shared" ca="1" si="171"/>
        <v>3.2656718028266134</v>
      </c>
      <c r="O201" s="62">
        <f t="shared" ca="1" si="171"/>
        <v>-0.28396869311089024</v>
      </c>
      <c r="P201" s="70">
        <f t="shared" ca="1" si="171"/>
        <v>3.6877934822702185E-2</v>
      </c>
      <c r="Q201" s="31">
        <f t="shared" ca="1" si="171"/>
        <v>5.312356398212903E-2</v>
      </c>
      <c r="R201" s="31">
        <f t="shared" ca="1" si="171"/>
        <v>5.5568909126464616E-2</v>
      </c>
      <c r="S201" s="31" t="e">
        <f t="shared" ca="1" si="171"/>
        <v>#DIV/0!</v>
      </c>
      <c r="T201" s="31" t="e">
        <f ca="1">SUM(T$9:T$12)/SUM(T$5:T$8)-1</f>
        <v>#DIV/0!</v>
      </c>
      <c r="U201" s="31">
        <f t="shared" ca="1" si="171"/>
        <v>7.874527968430467E-2</v>
      </c>
      <c r="V201" s="31" t="e">
        <f t="shared" ca="1" si="171"/>
        <v>#DIV/0!</v>
      </c>
      <c r="W201" s="31" t="e">
        <f ca="1">SUM(W$9:W$12)/SUM(W$5:W$8)-1</f>
        <v>#DIV/0!</v>
      </c>
      <c r="X201" s="31">
        <f t="shared" ca="1" si="171"/>
        <v>4.4105373616274424E-3</v>
      </c>
      <c r="Y201" s="62">
        <f t="shared" ca="1" si="171"/>
        <v>3.5112466883654498</v>
      </c>
    </row>
    <row r="202" spans="1:25" x14ac:dyDescent="0.2">
      <c r="A202" s="36" t="s">
        <v>38</v>
      </c>
      <c r="B202" s="69">
        <f t="shared" ref="B202:Y202" ca="1" si="172">SUM(B$13:B$16)/SUM(B$9:B$12)-1</f>
        <v>5.1273174449676162E-2</v>
      </c>
      <c r="C202" s="69">
        <f t="shared" ca="1" si="172"/>
        <v>5.4462650676588176E-2</v>
      </c>
      <c r="D202" s="31">
        <f t="shared" ca="1" si="172"/>
        <v>5.5239626100824557E-2</v>
      </c>
      <c r="E202" s="31">
        <f t="shared" ca="1" si="172"/>
        <v>4.2859690263411299E-2</v>
      </c>
      <c r="F202" s="31">
        <f t="shared" ca="1" si="172"/>
        <v>3.3650152353277507E-2</v>
      </c>
      <c r="G202" s="70">
        <f t="shared" ca="1" si="172"/>
        <v>0.10305039321731613</v>
      </c>
      <c r="H202" s="31">
        <f t="shared" ca="1" si="172"/>
        <v>0.25091563089714564</v>
      </c>
      <c r="I202" s="31">
        <f t="shared" ca="1" si="172"/>
        <v>-4.2523436112819724E-2</v>
      </c>
      <c r="J202" s="71">
        <f t="shared" ca="1" si="172"/>
        <v>4.8691206727439429E-2</v>
      </c>
      <c r="K202" s="31">
        <f t="shared" ca="1" si="172"/>
        <v>0.80729409249085848</v>
      </c>
      <c r="L202" s="31">
        <f t="shared" ca="1" si="172"/>
        <v>-0.29602932177112962</v>
      </c>
      <c r="M202" s="71">
        <f t="shared" ca="1" si="172"/>
        <v>-0.2092966539883897</v>
      </c>
      <c r="N202" s="31">
        <f t="shared" ca="1" si="172"/>
        <v>0.80616288434964645</v>
      </c>
      <c r="O202" s="62">
        <f t="shared" ca="1" si="172"/>
        <v>-0.398193496375158</v>
      </c>
      <c r="P202" s="70">
        <f t="shared" ca="1" si="172"/>
        <v>-0.43608762512597998</v>
      </c>
      <c r="Q202" s="31">
        <f t="shared" ca="1" si="172"/>
        <v>6.9220426972121052E-2</v>
      </c>
      <c r="R202" s="31">
        <f t="shared" ca="1" si="172"/>
        <v>2.9487047550822876E-2</v>
      </c>
      <c r="S202" s="31" t="e">
        <f t="shared" ca="1" si="172"/>
        <v>#DIV/0!</v>
      </c>
      <c r="T202" s="31" t="e">
        <f t="shared" ref="T202:T208" ca="1" si="173">SUM(T$9:T$12)/SUM(T$5:T$8)-1</f>
        <v>#DIV/0!</v>
      </c>
      <c r="U202" s="31">
        <f t="shared" ca="1" si="172"/>
        <v>5.0606621304770671E-2</v>
      </c>
      <c r="V202" s="31" t="e">
        <f t="shared" ca="1" si="172"/>
        <v>#DIV/0!</v>
      </c>
      <c r="W202" s="31" t="e">
        <f t="shared" ref="W202:W208" ca="1" si="174">SUM(W$9:W$12)/SUM(W$5:W$8)-1</f>
        <v>#DIV/0!</v>
      </c>
      <c r="X202" s="31">
        <f t="shared" ca="1" si="172"/>
        <v>-0.48981755781486136</v>
      </c>
      <c r="Y202" s="62">
        <f t="shared" ca="1" si="172"/>
        <v>0.79664357839161681</v>
      </c>
    </row>
    <row r="203" spans="1:25" x14ac:dyDescent="0.2">
      <c r="A203" s="36" t="s">
        <v>39</v>
      </c>
      <c r="B203" s="69">
        <f t="shared" ref="B203:Y203" ca="1" si="175">SUM(B$17:B$20)/SUM(B$13:B$16)-1</f>
        <v>5.5270415600076284E-2</v>
      </c>
      <c r="C203" s="69">
        <f t="shared" ca="1" si="175"/>
        <v>5.5044830703123049E-2</v>
      </c>
      <c r="D203" s="31">
        <f t="shared" ca="1" si="175"/>
        <v>5.4744332899882009E-2</v>
      </c>
      <c r="E203" s="31">
        <f t="shared" ca="1" si="175"/>
        <v>5.5872104298134051E-2</v>
      </c>
      <c r="F203" s="31">
        <f t="shared" ca="1" si="175"/>
        <v>6.3262255787776667E-2</v>
      </c>
      <c r="G203" s="70">
        <f t="shared" ca="1" si="175"/>
        <v>0.11583080147275804</v>
      </c>
      <c r="H203" s="31">
        <f t="shared" ca="1" si="175"/>
        <v>0.1273525124438033</v>
      </c>
      <c r="I203" s="31">
        <f t="shared" ca="1" si="175"/>
        <v>-8.6459213531963619E-2</v>
      </c>
      <c r="J203" s="71">
        <f t="shared" ca="1" si="175"/>
        <v>-3.5901131528447427E-3</v>
      </c>
      <c r="K203" s="31">
        <f t="shared" ca="1" si="175"/>
        <v>0.43773389197536461</v>
      </c>
      <c r="L203" s="31">
        <f t="shared" ca="1" si="175"/>
        <v>-0.34657061212663598</v>
      </c>
      <c r="M203" s="71">
        <f t="shared" ca="1" si="175"/>
        <v>-0.30542695318151314</v>
      </c>
      <c r="N203" s="31">
        <f t="shared" ca="1" si="175"/>
        <v>0.36322889020937321</v>
      </c>
      <c r="O203" s="62">
        <f t="shared" ca="1" si="175"/>
        <v>-0.47560665454138529</v>
      </c>
      <c r="P203" s="70">
        <f t="shared" ca="1" si="175"/>
        <v>-4.455009104800467E-2</v>
      </c>
      <c r="Q203" s="31">
        <f t="shared" ca="1" si="175"/>
        <v>3.864796554807115E-2</v>
      </c>
      <c r="R203" s="31">
        <f t="shared" ca="1" si="175"/>
        <v>1.3658621133177729E-2</v>
      </c>
      <c r="S203" s="31">
        <f t="shared" ca="1" si="175"/>
        <v>0.13620159129476272</v>
      </c>
      <c r="T203" s="31" t="e">
        <f t="shared" ca="1" si="173"/>
        <v>#DIV/0!</v>
      </c>
      <c r="U203" s="31">
        <f t="shared" ca="1" si="175"/>
        <v>9.339869701343595E-3</v>
      </c>
      <c r="V203" s="31">
        <f t="shared" ca="1" si="175"/>
        <v>0.29463477142623007</v>
      </c>
      <c r="W203" s="31" t="e">
        <f t="shared" ca="1" si="174"/>
        <v>#DIV/0!</v>
      </c>
      <c r="X203" s="31">
        <f t="shared" ca="1" si="175"/>
        <v>-0.19874084078255727</v>
      </c>
      <c r="Y203" s="62">
        <f t="shared" ca="1" si="175"/>
        <v>0.42292031159041565</v>
      </c>
    </row>
    <row r="204" spans="1:25" x14ac:dyDescent="0.2">
      <c r="A204" s="36" t="s">
        <v>40</v>
      </c>
      <c r="B204" s="69">
        <f t="shared" ref="B204:Y204" ca="1" si="176">SUM(B$21:B$24)/SUM(B$17:B$20)-1</f>
        <v>3.592900234292129E-2</v>
      </c>
      <c r="C204" s="69">
        <f t="shared" ca="1" si="176"/>
        <v>3.170652952467834E-2</v>
      </c>
      <c r="D204" s="31">
        <f t="shared" ca="1" si="176"/>
        <v>3.0201545355673209E-2</v>
      </c>
      <c r="E204" s="31">
        <f t="shared" ca="1" si="176"/>
        <v>4.7182519936390221E-2</v>
      </c>
      <c r="F204" s="31">
        <f t="shared" ca="1" si="176"/>
        <v>7.2532186933147003E-2</v>
      </c>
      <c r="G204" s="70">
        <f t="shared" ca="1" si="176"/>
        <v>7.0828074379829298E-2</v>
      </c>
      <c r="H204" s="31">
        <f t="shared" ca="1" si="176"/>
        <v>0.12348180919439278</v>
      </c>
      <c r="I204" s="31">
        <f t="shared" ca="1" si="176"/>
        <v>-8.5508203993762244E-2</v>
      </c>
      <c r="J204" s="71">
        <f t="shared" ca="1" si="176"/>
        <v>-3.756727581996111E-2</v>
      </c>
      <c r="K204" s="31">
        <f t="shared" ca="1" si="176"/>
        <v>0.27593677689711393</v>
      </c>
      <c r="L204" s="31">
        <f t="shared" ca="1" si="176"/>
        <v>-0.41550893607533224</v>
      </c>
      <c r="M204" s="71">
        <f t="shared" ca="1" si="176"/>
        <v>-0.40699178157753924</v>
      </c>
      <c r="N204" s="31">
        <f t="shared" ca="1" si="176"/>
        <v>0.16306385436087556</v>
      </c>
      <c r="O204" s="62">
        <f t="shared" ca="1" si="176"/>
        <v>-0.47491102432744692</v>
      </c>
      <c r="P204" s="70">
        <f t="shared" ca="1" si="176"/>
        <v>-2.8820988809427961E-2</v>
      </c>
      <c r="Q204" s="31">
        <f t="shared" ca="1" si="176"/>
        <v>2.0518128977649264E-2</v>
      </c>
      <c r="R204" s="31">
        <f t="shared" ca="1" si="176"/>
        <v>-1.5841174944936309E-2</v>
      </c>
      <c r="S204" s="31">
        <f t="shared" ca="1" si="176"/>
        <v>8.3829303307483283E-2</v>
      </c>
      <c r="T204" s="31" t="e">
        <f t="shared" ca="1" si="173"/>
        <v>#DIV/0!</v>
      </c>
      <c r="U204" s="31">
        <f t="shared" ca="1" si="176"/>
        <v>-1.5226826366598889E-4</v>
      </c>
      <c r="V204" s="31">
        <f t="shared" ca="1" si="176"/>
        <v>0.18329895431045995</v>
      </c>
      <c r="W204" s="31" t="e">
        <f t="shared" ca="1" si="174"/>
        <v>#DIV/0!</v>
      </c>
      <c r="X204" s="31">
        <f t="shared" ca="1" si="176"/>
        <v>-0.11364433475490698</v>
      </c>
      <c r="Y204" s="62">
        <f t="shared" ca="1" si="176"/>
        <v>0.29455501319363875</v>
      </c>
    </row>
    <row r="205" spans="1:25" x14ac:dyDescent="0.2">
      <c r="A205" s="36" t="s">
        <v>41</v>
      </c>
      <c r="B205" s="69">
        <f t="shared" ref="B205:Y205" ca="1" si="177">IF(ISBLANK(B28),NA(),SUM(B$25:B$28)/SUM(B$21:B$24)-1)</f>
        <v>2.3323046385027357E-2</v>
      </c>
      <c r="C205" s="69">
        <f t="shared" ca="1" si="177"/>
        <v>1.6440358565564361E-2</v>
      </c>
      <c r="D205" s="31">
        <f t="shared" ca="1" si="177"/>
        <v>1.4526132954658211E-2</v>
      </c>
      <c r="E205" s="31">
        <f t="shared" ca="1" si="177"/>
        <v>4.1395341016623233E-2</v>
      </c>
      <c r="F205" s="31">
        <f t="shared" ca="1" si="177"/>
        <v>6.6318038082999964E-2</v>
      </c>
      <c r="G205" s="70">
        <f t="shared" ca="1" si="177"/>
        <v>5.5024520595236881E-2</v>
      </c>
      <c r="H205" s="31">
        <f t="shared" ca="1" si="177"/>
        <v>0.15752686278966688</v>
      </c>
      <c r="I205" s="31">
        <f t="shared" ca="1" si="177"/>
        <v>-0.12286971116398215</v>
      </c>
      <c r="J205" s="71">
        <f t="shared" ca="1" si="177"/>
        <v>-8.7763034159527131E-2</v>
      </c>
      <c r="K205" s="31">
        <f t="shared" ca="1" si="177"/>
        <v>0.1866007810138699</v>
      </c>
      <c r="L205" s="31">
        <f t="shared" ca="1" si="177"/>
        <v>-0.56342171449609491</v>
      </c>
      <c r="M205" s="71">
        <f t="shared" ca="1" si="177"/>
        <v>-0.55455206232527909</v>
      </c>
      <c r="N205" s="31">
        <f t="shared" ca="1" si="177"/>
        <v>0.10297337244798999</v>
      </c>
      <c r="O205" s="62">
        <f t="shared" ca="1" si="177"/>
        <v>-0.57429339702104687</v>
      </c>
      <c r="P205" s="70">
        <f t="shared" ca="1" si="177"/>
        <v>-5.0409778779818004E-2</v>
      </c>
      <c r="Q205" s="31">
        <f t="shared" ca="1" si="177"/>
        <v>1.650598245307755E-2</v>
      </c>
      <c r="R205" s="31">
        <f t="shared" ca="1" si="177"/>
        <v>-3.701611172688013E-2</v>
      </c>
      <c r="S205" s="31">
        <f t="shared" ca="1" si="177"/>
        <v>6.3926009163523867E-2</v>
      </c>
      <c r="T205" s="31" t="e">
        <f t="shared" ca="1" si="173"/>
        <v>#DIV/0!</v>
      </c>
      <c r="U205" s="31">
        <f t="shared" ca="1" si="177"/>
        <v>4.0749470105785335E-3</v>
      </c>
      <c r="V205" s="31">
        <f t="shared" ca="1" si="177"/>
        <v>0.12551137617732411</v>
      </c>
      <c r="W205" s="31" t="e">
        <f t="shared" ca="1" si="174"/>
        <v>#DIV/0!</v>
      </c>
      <c r="X205" s="31">
        <f t="shared" ca="1" si="177"/>
        <v>-7.7093981137651202E-2</v>
      </c>
      <c r="Y205" s="62">
        <f t="shared" ca="1" si="177"/>
        <v>0.22149703545097688</v>
      </c>
    </row>
    <row r="206" spans="1:25" x14ac:dyDescent="0.2">
      <c r="A206" s="36" t="s">
        <v>42</v>
      </c>
      <c r="B206" s="69">
        <f ca="1">IF(ISBLANK(B32),NA(),SUM(B$29:B$32)/SUM(B$25:B$28)-1)</f>
        <v>1.9047086615164188E-2</v>
      </c>
      <c r="C206" s="69">
        <f t="shared" ref="C206:Y206" ca="1" si="178">IF(ISBLANK(C32),NA(),SUM(C$29:C$32)/SUM(C$25:C$28)-1)</f>
        <v>9.726266831639574E-3</v>
      </c>
      <c r="D206" s="31">
        <f t="shared" ca="1" si="178"/>
        <v>8.3869890953218729E-3</v>
      </c>
      <c r="E206" s="31">
        <f t="shared" ca="1" si="178"/>
        <v>4.29348565716412E-2</v>
      </c>
      <c r="F206" s="31">
        <f t="shared" ca="1" si="178"/>
        <v>4.2927961378405932E-2</v>
      </c>
      <c r="G206" s="70">
        <f t="shared" ca="1" si="178"/>
        <v>3.9855693673695791E-2</v>
      </c>
      <c r="H206" s="31">
        <f t="shared" ca="1" si="178"/>
        <v>8.6890304391023632E-2</v>
      </c>
      <c r="I206" s="31">
        <f t="shared" ca="1" si="178"/>
        <v>-0.11790313833551336</v>
      </c>
      <c r="J206" s="71">
        <f t="shared" ca="1" si="178"/>
        <v>-6.863934420535045E-2</v>
      </c>
      <c r="K206" s="31">
        <f t="shared" ca="1" si="178"/>
        <v>0.11522029567035696</v>
      </c>
      <c r="L206" s="31">
        <f t="shared" ca="1" si="178"/>
        <v>-1</v>
      </c>
      <c r="M206" s="71">
        <f t="shared" ca="1" si="178"/>
        <v>-1</v>
      </c>
      <c r="N206" s="31">
        <f t="shared" ca="1" si="178"/>
        <v>6.9050743285312688E-2</v>
      </c>
      <c r="O206" s="62">
        <f t="shared" ca="1" si="178"/>
        <v>-0.63175215761793124</v>
      </c>
      <c r="P206" s="70">
        <f t="shared" ca="1" si="178"/>
        <v>4.1433766831406427E-2</v>
      </c>
      <c r="Q206" s="31">
        <f t="shared" ca="1" si="178"/>
        <v>4.1300143916487286E-3</v>
      </c>
      <c r="R206" s="31">
        <f t="shared" ca="1" si="178"/>
        <v>-2.9974361920539816E-2</v>
      </c>
      <c r="S206" s="31">
        <f t="shared" ca="1" si="178"/>
        <v>3.9854800047422367E-2</v>
      </c>
      <c r="T206" s="31" t="e">
        <f t="shared" ca="1" si="173"/>
        <v>#DIV/0!</v>
      </c>
      <c r="U206" s="31">
        <f t="shared" ca="1" si="178"/>
        <v>-1.9987157129272681E-2</v>
      </c>
      <c r="V206" s="31">
        <f t="shared" ca="1" si="178"/>
        <v>7.0830246925336793E-2</v>
      </c>
      <c r="W206" s="31" t="e">
        <f t="shared" ca="1" si="174"/>
        <v>#DIV/0!</v>
      </c>
      <c r="X206" s="31">
        <f t="shared" ca="1" si="178"/>
        <v>-9.5461623825072728E-3</v>
      </c>
      <c r="Y206" s="62">
        <f t="shared" ca="1" si="178"/>
        <v>0.15359246867037624</v>
      </c>
    </row>
    <row r="207" spans="1:25" x14ac:dyDescent="0.2">
      <c r="A207" s="36" t="s">
        <v>43</v>
      </c>
      <c r="B207" s="69">
        <f ca="1">IF(ISBLANK(B36),NA(),SUM(B$33:B$36)/SUM(B$29:B$32)-1)</f>
        <v>-3.235129644085788E-5</v>
      </c>
      <c r="C207" s="69">
        <f t="shared" ref="C207:Y207" ca="1" si="179">IF(ISBLANK(C36),NA(),SUM(C$33:C$36)/SUM(C$29:C$32)-1)</f>
        <v>-1.4192350538526521E-2</v>
      </c>
      <c r="D207" s="31">
        <f t="shared" ca="1" si="179"/>
        <v>-1.6934864883672573E-2</v>
      </c>
      <c r="E207" s="31">
        <f t="shared" ca="1" si="179"/>
        <v>3.5101940079313554E-2</v>
      </c>
      <c r="F207" s="31">
        <f t="shared" ca="1" si="179"/>
        <v>5.1544884077439734E-2</v>
      </c>
      <c r="G207" s="70">
        <f t="shared" ca="1" si="179"/>
        <v>-2.9351385211244807E-3</v>
      </c>
      <c r="H207" s="31">
        <f t="shared" ca="1" si="179"/>
        <v>1.1097675840843868E-2</v>
      </c>
      <c r="I207" s="31">
        <f t="shared" ca="1" si="179"/>
        <v>-8.3092787386104261E-2</v>
      </c>
      <c r="J207" s="71">
        <f t="shared" ca="1" si="179"/>
        <v>-6.8479443466933909E-2</v>
      </c>
      <c r="K207" s="31">
        <f t="shared" ca="1" si="179"/>
        <v>5.1780646681242715E-2</v>
      </c>
      <c r="L207" s="31" t="e">
        <f t="shared" ca="1" si="179"/>
        <v>#DIV/0!</v>
      </c>
      <c r="M207" s="71" t="e">
        <f t="shared" ca="1" si="179"/>
        <v>#DIV/0!</v>
      </c>
      <c r="N207" s="31">
        <f t="shared" ca="1" si="179"/>
        <v>4.0188997337551768E-2</v>
      </c>
      <c r="O207" s="62">
        <f t="shared" ca="1" si="179"/>
        <v>-0.34940941424000338</v>
      </c>
      <c r="P207" s="70">
        <f t="shared" ca="1" si="179"/>
        <v>1.3507289054558793</v>
      </c>
      <c r="Q207" s="31">
        <f t="shared" ca="1" si="179"/>
        <v>-6.0795090285430398E-3</v>
      </c>
      <c r="R207" s="31">
        <f t="shared" ca="1" si="179"/>
        <v>-3.5894753511255595E-2</v>
      </c>
      <c r="S207" s="31">
        <f t="shared" ca="1" si="179"/>
        <v>-1</v>
      </c>
      <c r="T207" s="31" t="e">
        <f t="shared" ca="1" si="173"/>
        <v>#DIV/0!</v>
      </c>
      <c r="U207" s="31">
        <f t="shared" ca="1" si="179"/>
        <v>-2.4188023980389328E-2</v>
      </c>
      <c r="V207" s="31">
        <f t="shared" ca="1" si="179"/>
        <v>-1</v>
      </c>
      <c r="W207" s="31" t="e">
        <f t="shared" ca="1" si="174"/>
        <v>#DIV/0!</v>
      </c>
      <c r="X207" s="31">
        <f t="shared" ca="1" si="179"/>
        <v>3.1089231755528415</v>
      </c>
      <c r="Y207" s="62">
        <f t="shared" ca="1" si="179"/>
        <v>0.13490487387819283</v>
      </c>
    </row>
    <row r="208" spans="1:25" x14ac:dyDescent="0.2">
      <c r="A208" s="36" t="s">
        <v>44</v>
      </c>
      <c r="B208" s="69">
        <f ca="1">IF(ISBLANK(B40),NA(),SUM(B$37:B$40)/SUM(B$33:B$36)-1)</f>
        <v>-8.7486998032570984E-4</v>
      </c>
      <c r="C208" s="69">
        <f t="shared" ref="C208:Y208" ca="1" si="180">IF(ISBLANK(C40),NA(),SUM(C$37:C$40)/SUM(C$33:C$36)-1)</f>
        <v>-1.0435914604276508E-2</v>
      </c>
      <c r="D208" s="31">
        <f t="shared" ca="1" si="180"/>
        <v>-1.1879289539873716E-2</v>
      </c>
      <c r="E208" s="31">
        <f t="shared" ca="1" si="180"/>
        <v>2.1718570788340941E-2</v>
      </c>
      <c r="F208" s="31">
        <f t="shared" ca="1" si="180"/>
        <v>2.1908266584056202E-2</v>
      </c>
      <c r="G208" s="70">
        <f t="shared" ca="1" si="180"/>
        <v>-2.5043153569188625E-3</v>
      </c>
      <c r="H208" s="31">
        <f t="shared" ca="1" si="180"/>
        <v>5.954535496813973E-2</v>
      </c>
      <c r="I208" s="31">
        <f t="shared" ca="1" si="180"/>
        <v>-6.336293817975136E-2</v>
      </c>
      <c r="J208" s="71">
        <f t="shared" ca="1" si="180"/>
        <v>-5.6480910425456443E-2</v>
      </c>
      <c r="K208" s="31">
        <f t="shared" ca="1" si="180"/>
        <v>2.2024332063052876E-2</v>
      </c>
      <c r="L208" s="31" t="e">
        <f t="shared" ca="1" si="180"/>
        <v>#DIV/0!</v>
      </c>
      <c r="M208" s="71" t="e">
        <f t="shared" ca="1" si="180"/>
        <v>#DIV/0!</v>
      </c>
      <c r="N208" s="31">
        <f t="shared" ca="1" si="180"/>
        <v>2.4158905932927022E-2</v>
      </c>
      <c r="O208" s="62">
        <f t="shared" ca="1" si="180"/>
        <v>-0.27409535750044534</v>
      </c>
      <c r="P208" s="70">
        <f t="shared" ca="1" si="180"/>
        <v>-1.4245867114021982E-2</v>
      </c>
      <c r="Q208" s="31">
        <f t="shared" ca="1" si="180"/>
        <v>-8.9841924503319959E-4</v>
      </c>
      <c r="R208" s="31">
        <f t="shared" ca="1" si="180"/>
        <v>-4.7856672162556402E-2</v>
      </c>
      <c r="S208" s="31" t="e">
        <f t="shared" ca="1" si="180"/>
        <v>#DIV/0!</v>
      </c>
      <c r="T208" s="31" t="e">
        <f t="shared" ca="1" si="173"/>
        <v>#DIV/0!</v>
      </c>
      <c r="U208" s="31">
        <f t="shared" ca="1" si="180"/>
        <v>1.943862515968009E-3</v>
      </c>
      <c r="V208" s="31" t="e">
        <f t="shared" ca="1" si="180"/>
        <v>#DIV/0!</v>
      </c>
      <c r="W208" s="31" t="e">
        <f t="shared" ca="1" si="174"/>
        <v>#DIV/0!</v>
      </c>
      <c r="X208" s="31">
        <f t="shared" ca="1" si="180"/>
        <v>2.2036418975963423E-2</v>
      </c>
      <c r="Y208" s="62">
        <f t="shared" ca="1" si="180"/>
        <v>5.2939660148205503E-2</v>
      </c>
    </row>
    <row r="209" spans="1:25" x14ac:dyDescent="0.2">
      <c r="A209" s="36" t="s">
        <v>45</v>
      </c>
      <c r="B209" s="69">
        <f ca="1">IF(ISBLANK(B44),NA(),SUM(B$41:B$44)/SUM(B$37:B$40)-1)</f>
        <v>-1.9701528633349841E-2</v>
      </c>
      <c r="C209" s="69">
        <f t="shared" ref="C209:Y209" ca="1" si="181">IF(ISBLANK(C44),NA(),SUM(C$41:C$44)/SUM(C$37:C$40)-1)</f>
        <v>-2.9548141457785171E-2</v>
      </c>
      <c r="D209" s="31">
        <f t="shared" ca="1" si="181"/>
        <v>-3.0338980206483623E-2</v>
      </c>
      <c r="E209" s="31">
        <f t="shared" ca="1" si="181"/>
        <v>2.8344555387314063E-3</v>
      </c>
      <c r="F209" s="31">
        <f t="shared" ca="1" si="181"/>
        <v>-1.2412394842612362E-2</v>
      </c>
      <c r="G209" s="70">
        <f t="shared" ca="1" si="181"/>
        <v>-2.1100112342879784E-2</v>
      </c>
      <c r="H209" s="31">
        <f t="shared" ca="1" si="181"/>
        <v>6.909980215868794E-2</v>
      </c>
      <c r="I209" s="31">
        <f t="shared" ca="1" si="181"/>
        <v>-8.6479786634526268E-2</v>
      </c>
      <c r="J209" s="71">
        <f t="shared" ca="1" si="181"/>
        <v>-8.4155470018006717E-2</v>
      </c>
      <c r="K209" s="31">
        <f t="shared" ca="1" si="181"/>
        <v>-1.2381246238012622E-2</v>
      </c>
      <c r="L209" s="31" t="e">
        <f t="shared" ca="1" si="181"/>
        <v>#DIV/0!</v>
      </c>
      <c r="M209" s="71" t="e">
        <f t="shared" ca="1" si="181"/>
        <v>#DIV/0!</v>
      </c>
      <c r="N209" s="31">
        <f t="shared" ca="1" si="181"/>
        <v>4.6987745003077563E-3</v>
      </c>
      <c r="O209" s="62">
        <f t="shared" ca="1" si="181"/>
        <v>-0.31522226706317336</v>
      </c>
      <c r="P209" s="70">
        <f t="shared" ca="1" si="181"/>
        <v>-0.9670226192279171</v>
      </c>
      <c r="Q209" s="31">
        <f t="shared" ca="1" si="181"/>
        <v>-6.182887428893391E-3</v>
      </c>
      <c r="R209" s="31">
        <f t="shared" ca="1" si="181"/>
        <v>-5.6325860387480997E-2</v>
      </c>
      <c r="S209" s="31" t="e">
        <f t="shared" ca="1" si="181"/>
        <v>#DIV/0!</v>
      </c>
      <c r="T209" s="31" t="e">
        <f t="shared" ca="1" si="181"/>
        <v>#DIV/0!</v>
      </c>
      <c r="U209" s="31">
        <f t="shared" ca="1" si="181"/>
        <v>-2.100872576792534E-2</v>
      </c>
      <c r="V209" s="31" t="e">
        <f t="shared" ca="1" si="181"/>
        <v>#DIV/0!</v>
      </c>
      <c r="W209" s="31" t="e">
        <f t="shared" ca="1" si="181"/>
        <v>#DIV/0!</v>
      </c>
      <c r="X209" s="31">
        <f t="shared" ca="1" si="181"/>
        <v>-0.99994433121330983</v>
      </c>
      <c r="Y209" s="62">
        <f t="shared" ca="1" si="181"/>
        <v>2.8217294845056307E-2</v>
      </c>
    </row>
    <row r="210" spans="1:25" x14ac:dyDescent="0.2">
      <c r="A210" s="36" t="s">
        <v>46</v>
      </c>
      <c r="B210" s="69">
        <f ca="1">IF(ISBLANK(B48),NA(),SUM(B$45:B$48)/SUM(B$41:B$44)-1)</f>
        <v>-1.6433303003503874E-2</v>
      </c>
      <c r="C210" s="69">
        <f t="shared" ref="C210:Y210" ca="1" si="182">IF(ISBLANK(C48),NA(),SUM(C$45:C$48)/SUM(C$41:C$44)-1)</f>
        <v>-1.9733271121254004E-2</v>
      </c>
      <c r="D210" s="31">
        <f t="shared" ca="1" si="182"/>
        <v>-2.0264836556386223E-2</v>
      </c>
      <c r="E210" s="31">
        <f t="shared" ca="1" si="182"/>
        <v>-9.1245352719858674E-3</v>
      </c>
      <c r="F210" s="31">
        <f t="shared" ca="1" si="182"/>
        <v>-8.4244813287664977E-3</v>
      </c>
      <c r="G210" s="70">
        <f t="shared" ca="1" si="182"/>
        <v>-9.7568347703153036E-3</v>
      </c>
      <c r="H210" s="31">
        <f t="shared" ca="1" si="182"/>
        <v>-5.7169248654588722E-2</v>
      </c>
      <c r="I210" s="31">
        <f t="shared" ca="1" si="182"/>
        <v>-7.7564776529541635E-2</v>
      </c>
      <c r="J210" s="71">
        <f t="shared" ca="1" si="182"/>
        <v>-7.5210427248068146E-2</v>
      </c>
      <c r="K210" s="31">
        <f t="shared" ca="1" si="182"/>
        <v>-8.4048745932663316E-3</v>
      </c>
      <c r="L210" s="31" t="e">
        <f t="shared" ca="1" si="182"/>
        <v>#DIV/0!</v>
      </c>
      <c r="M210" s="71" t="e">
        <f t="shared" ca="1" si="182"/>
        <v>#DIV/0!</v>
      </c>
      <c r="N210" s="31">
        <f t="shared" ca="1" si="182"/>
        <v>-6.6089566075372419E-3</v>
      </c>
      <c r="O210" s="62">
        <f t="shared" ca="1" si="182"/>
        <v>-0.63644071961488913</v>
      </c>
      <c r="P210" s="70">
        <f t="shared" ca="1" si="182"/>
        <v>-0.57816982109736625</v>
      </c>
      <c r="Q210" s="31">
        <f t="shared" ca="1" si="182"/>
        <v>1.4631484401816941E-3</v>
      </c>
      <c r="R210" s="31">
        <f t="shared" ca="1" si="182"/>
        <v>-4.3178564338432035E-2</v>
      </c>
      <c r="S210" s="31" t="e">
        <f t="shared" ca="1" si="182"/>
        <v>#DIV/0!</v>
      </c>
      <c r="T210" s="31">
        <f t="shared" ca="1" si="182"/>
        <v>8.5821219224153644E-3</v>
      </c>
      <c r="U210" s="31">
        <f t="shared" ca="1" si="182"/>
        <v>-0.20912512283925588</v>
      </c>
      <c r="V210" s="31" t="e">
        <f t="shared" ca="1" si="182"/>
        <v>#DIV/0!</v>
      </c>
      <c r="W210" s="31">
        <f t="shared" ca="1" si="182"/>
        <v>-9.2341253295884496E-3</v>
      </c>
      <c r="X210" s="31">
        <f t="shared" ca="1" si="182"/>
        <v>-0.44946478232301268</v>
      </c>
      <c r="Y210" s="62">
        <f t="shared" ca="1" si="182"/>
        <v>3.2960046019749223E-2</v>
      </c>
    </row>
    <row r="211" spans="1:25" x14ac:dyDescent="0.2">
      <c r="A211" s="36" t="s">
        <v>178</v>
      </c>
      <c r="B211" s="69">
        <f ca="1">IF(ISBLANK(B52),NA(),SUM(B$49:B$52)/SUM(B$45:B$48)-1)</f>
        <v>-1.5591488169638734E-2</v>
      </c>
      <c r="C211" s="69">
        <f t="shared" ref="C211:Y211" ca="1" si="183">IF(ISBLANK(C52),NA(),SUM(C$49:C$52)/SUM(C$45:C$48)-1)</f>
        <v>-1.5510641666787839E-2</v>
      </c>
      <c r="D211" s="31">
        <f t="shared" ca="1" si="183"/>
        <v>-1.7127600921958641E-2</v>
      </c>
      <c r="E211" s="31">
        <f t="shared" ca="1" si="183"/>
        <v>-1.5768629883680441E-2</v>
      </c>
      <c r="F211" s="31">
        <f t="shared" ca="1" si="183"/>
        <v>1.8478592111423442E-2</v>
      </c>
      <c r="G211" s="70">
        <f t="shared" ca="1" si="183"/>
        <v>-9.8397745958392901E-3</v>
      </c>
      <c r="H211" s="31">
        <f t="shared" ca="1" si="183"/>
        <v>-2.0061985330250831E-2</v>
      </c>
      <c r="I211" s="31">
        <f t="shared" ca="1" si="183"/>
        <v>-6.1734690403361658E-2</v>
      </c>
      <c r="J211" s="31">
        <f t="shared" ca="1" si="183"/>
        <v>-5.8966155477652271E-2</v>
      </c>
      <c r="K211" s="31">
        <f t="shared" ca="1" si="183"/>
        <v>1.8525942212459068E-2</v>
      </c>
      <c r="L211" s="31" t="e">
        <f t="shared" ca="1" si="183"/>
        <v>#DIV/0!</v>
      </c>
      <c r="M211" s="31" t="e">
        <f t="shared" ca="1" si="183"/>
        <v>#DIV/0!</v>
      </c>
      <c r="N211" s="31">
        <f t="shared" ca="1" si="183"/>
        <v>-1.4665400531178707E-2</v>
      </c>
      <c r="O211" s="62">
        <f ca="1">IF(ISBLANK(O52),NA(),SUM(O$49:O$52)/SUM(O$45:O$48)-1)</f>
        <v>-0.75866784328734493</v>
      </c>
      <c r="P211" s="31">
        <f t="shared" ca="1" si="183"/>
        <v>-0.60268849439077843</v>
      </c>
      <c r="Q211" s="31">
        <f t="shared" ca="1" si="183"/>
        <v>-3.6735648877209703E-3</v>
      </c>
      <c r="R211" s="31">
        <f t="shared" ca="1" si="183"/>
        <v>-4.2741416906470486E-2</v>
      </c>
      <c r="S211" s="31" t="e">
        <f t="shared" ca="1" si="183"/>
        <v>#DIV/0!</v>
      </c>
      <c r="T211" s="31">
        <f t="shared" ca="1" si="183"/>
        <v>-1.3148103876917672E-2</v>
      </c>
      <c r="U211" s="31">
        <f t="shared" ca="1" si="183"/>
        <v>-2.7363979162107421E-2</v>
      </c>
      <c r="V211" s="31" t="e">
        <f t="shared" ca="1" si="183"/>
        <v>#DIV/0!</v>
      </c>
      <c r="W211" s="31">
        <f t="shared" ca="1" si="183"/>
        <v>1.7251764323705121E-2</v>
      </c>
      <c r="X211" s="31">
        <f t="shared" ca="1" si="183"/>
        <v>-0.27209769353950564</v>
      </c>
      <c r="Y211" s="62">
        <f t="shared" ca="1" si="183"/>
        <v>8.4582332924927783E-2</v>
      </c>
    </row>
    <row r="212" spans="1:25" x14ac:dyDescent="0.2">
      <c r="A212" s="36" t="s">
        <v>202</v>
      </c>
      <c r="B212" s="69">
        <f ca="1">IF(ISBLANK(B56),NA(),SUM(B$53:B$56)/SUM(B$49:B$52)-1)</f>
        <v>-7.6287371451059238E-3</v>
      </c>
      <c r="C212" s="69">
        <f t="shared" ref="C212:X212" ca="1" si="184">IF(ISBLANK(C56),NA(),SUM(C$53:C$56)/SUM(C$49:C$52)-1)</f>
        <v>-5.592432077064502E-3</v>
      </c>
      <c r="D212" s="31">
        <f t="shared" ca="1" si="184"/>
        <v>-7.4559702148085938E-3</v>
      </c>
      <c r="E212" s="31">
        <f t="shared" ca="1" si="184"/>
        <v>-1.2091628035752811E-2</v>
      </c>
      <c r="F212" s="31">
        <f t="shared" ca="1" si="184"/>
        <v>3.221052886821596E-2</v>
      </c>
      <c r="G212" s="70">
        <f t="shared" ca="1" si="184"/>
        <v>-4.3381543648766119E-3</v>
      </c>
      <c r="H212" s="31">
        <f t="shared" ca="1" si="184"/>
        <v>1.3310997761209364E-2</v>
      </c>
      <c r="I212" s="31">
        <f t="shared" ca="1" si="184"/>
        <v>-2.9487425976464698E-2</v>
      </c>
      <c r="J212" s="31">
        <f t="shared" ca="1" si="184"/>
        <v>-1.1144762837235422E-2</v>
      </c>
      <c r="K212" s="31">
        <f t="shared" ca="1" si="184"/>
        <v>3.2205701698881484E-2</v>
      </c>
      <c r="L212" s="31" t="e">
        <f t="shared" ca="1" si="184"/>
        <v>#DIV/0!</v>
      </c>
      <c r="M212" s="31" t="e">
        <f t="shared" ca="1" si="184"/>
        <v>#DIV/0!</v>
      </c>
      <c r="N212" s="31">
        <f t="shared" ca="1" si="184"/>
        <v>-1.187037847350203E-2</v>
      </c>
      <c r="O212" s="31">
        <f t="shared" ca="1" si="184"/>
        <v>-0.57126067109463885</v>
      </c>
      <c r="P212" s="70">
        <f t="shared" ca="1" si="184"/>
        <v>-3.3975544710062255E-2</v>
      </c>
      <c r="Q212" s="31">
        <f t="shared" ca="1" si="184"/>
        <v>-1.5637342488349359E-3</v>
      </c>
      <c r="R212" s="31">
        <f t="shared" ca="1" si="184"/>
        <v>-3.3391330763131055E-2</v>
      </c>
      <c r="S212" s="31" t="e">
        <f t="shared" ca="1" si="184"/>
        <v>#DIV/0!</v>
      </c>
      <c r="T212" s="31">
        <f t="shared" ca="1" si="184"/>
        <v>-3.9789096290184789E-3</v>
      </c>
      <c r="U212" s="31">
        <f t="shared" ca="1" si="184"/>
        <v>-4.6663959617134987E-2</v>
      </c>
      <c r="V212" s="31" t="e">
        <f t="shared" ca="1" si="184"/>
        <v>#DIV/0!</v>
      </c>
      <c r="W212" s="31">
        <f t="shared" ca="1" si="184"/>
        <v>3.1775289294202702E-2</v>
      </c>
      <c r="X212" s="31">
        <f t="shared" ca="1" si="184"/>
        <v>-0.37509916776673236</v>
      </c>
      <c r="Y212" s="62">
        <f ca="1">IF(ISBLANK(Y56),NA(),SUM(Y$53:Y$56)/SUM(Y$49:Y$52)-1)</f>
        <v>5.345430872211665E-2</v>
      </c>
    </row>
    <row r="213" spans="1:25" x14ac:dyDescent="0.2">
      <c r="A213" s="36" t="s">
        <v>203</v>
      </c>
      <c r="B213" s="69">
        <f ca="1">IF(ISBLANK(B57),NA(),SUM(B$57:B$60)/SUM(B$53:B$56)-1)</f>
        <v>-6.122573149995203E-3</v>
      </c>
      <c r="C213" s="69">
        <f t="shared" ref="C213:Y213" ca="1" si="185">IF(ISBLANK(C57),NA(),SUM(C$57:C$60)/SUM(C$53:C$56)-1)</f>
        <v>-2.7182111340512405E-3</v>
      </c>
      <c r="D213" s="31">
        <f t="shared" ca="1" si="185"/>
        <v>-4.6709708828096552E-3</v>
      </c>
      <c r="E213" s="31">
        <f t="shared" ca="1" si="185"/>
        <v>-1.3632866804414112E-2</v>
      </c>
      <c r="F213" s="31">
        <f t="shared" ca="1" si="185"/>
        <v>3.5372391507645373E-2</v>
      </c>
      <c r="G213" s="70">
        <f t="shared" ca="1" si="185"/>
        <v>-8.5556487130011849E-4</v>
      </c>
      <c r="H213" s="31">
        <f t="shared" ca="1" si="185"/>
        <v>1.8082776708849613E-2</v>
      </c>
      <c r="I213" s="31">
        <f t="shared" ca="1" si="185"/>
        <v>-3.2377579372954934E-2</v>
      </c>
      <c r="J213" s="31">
        <f t="shared" ca="1" si="185"/>
        <v>-1.7404474926267399E-2</v>
      </c>
      <c r="K213" s="31">
        <f t="shared" ca="1" si="185"/>
        <v>3.5246692725097617E-2</v>
      </c>
      <c r="L213" s="31" t="e">
        <f t="shared" ca="1" si="185"/>
        <v>#DIV/0!</v>
      </c>
      <c r="M213" s="31" t="e">
        <f t="shared" ca="1" si="185"/>
        <v>#DIV/0!</v>
      </c>
      <c r="N213" s="31">
        <f t="shared" ca="1" si="185"/>
        <v>-1.3546672339527221E-2</v>
      </c>
      <c r="O213" s="31">
        <f t="shared" ca="1" si="185"/>
        <v>-0.50535403876625695</v>
      </c>
      <c r="P213" s="70">
        <f t="shared" ca="1" si="185"/>
        <v>-1.8052573042601328E-2</v>
      </c>
      <c r="Q213" s="31">
        <f t="shared" ca="1" si="185"/>
        <v>4.5458932299229371E-3</v>
      </c>
      <c r="R213" s="31">
        <f t="shared" ca="1" si="185"/>
        <v>-2.8694350427549087E-2</v>
      </c>
      <c r="S213" s="31" t="e">
        <f t="shared" ca="1" si="185"/>
        <v>#DIV/0!</v>
      </c>
      <c r="T213" s="31">
        <f t="shared" ca="1" si="185"/>
        <v>-4.5777953886654288E-3</v>
      </c>
      <c r="U213" s="31">
        <f t="shared" ca="1" si="185"/>
        <v>-4.3090667400865312E-2</v>
      </c>
      <c r="V213" s="31" t="e">
        <f t="shared" ca="1" si="185"/>
        <v>#DIV/0!</v>
      </c>
      <c r="W213" s="31">
        <f t="shared" ca="1" si="185"/>
        <v>3.5798448181101339E-2</v>
      </c>
      <c r="X213" s="31">
        <f t="shared" ca="1" si="185"/>
        <v>-0.19985409342794147</v>
      </c>
      <c r="Y213" s="62">
        <f t="shared" ca="1" si="185"/>
        <v>1.233802844223475E-2</v>
      </c>
    </row>
    <row r="214" spans="1:25" ht="12" thickBot="1" x14ac:dyDescent="0.25">
      <c r="A214" s="80" t="s">
        <v>204</v>
      </c>
      <c r="B214" s="102">
        <f ca="1">IF(ISBLANK(B61),NA(),SUM(B$61:B$64)/SUM(B$57:B$60)-1)</f>
        <v>-1.2028055102147772E-2</v>
      </c>
      <c r="C214" s="102">
        <f t="shared" ref="C214:X214" ca="1" si="186">IF(ISBLANK(C61),NA(),SUM(C$61:C$64)/SUM(C$57:C$60)-1)</f>
        <v>-6.5621839282906658E-3</v>
      </c>
      <c r="D214" s="103">
        <f t="shared" ca="1" si="186"/>
        <v>-7.2231445603775368E-3</v>
      </c>
      <c r="E214" s="103">
        <f t="shared" ca="1" si="186"/>
        <v>-2.4219631641092643E-2</v>
      </c>
      <c r="F214" s="103">
        <f t="shared" ca="1" si="186"/>
        <v>5.8319079858109024E-3</v>
      </c>
      <c r="G214" s="104">
        <f t="shared" ca="1" si="186"/>
        <v>-6.2919338564522143E-3</v>
      </c>
      <c r="H214" s="103">
        <f t="shared" ca="1" si="186"/>
        <v>1.688064381436738E-2</v>
      </c>
      <c r="I214" s="103">
        <f t="shared" ca="1" si="186"/>
        <v>-1.5652918090940826E-2</v>
      </c>
      <c r="J214" s="103">
        <f t="shared" ca="1" si="186"/>
        <v>1.4579168172124124E-3</v>
      </c>
      <c r="K214" s="103">
        <f t="shared" ca="1" si="186"/>
        <v>5.7727628297064015E-3</v>
      </c>
      <c r="L214" s="103" t="e">
        <f t="shared" ca="1" si="186"/>
        <v>#DIV/0!</v>
      </c>
      <c r="M214" s="103" t="e">
        <f t="shared" ca="1" si="186"/>
        <v>#DIV/0!</v>
      </c>
      <c r="N214" s="103">
        <f t="shared" ca="1" si="186"/>
        <v>-2.418005123030742E-2</v>
      </c>
      <c r="O214" s="103">
        <f t="shared" ca="1" si="186"/>
        <v>-0.45693457429033157</v>
      </c>
      <c r="P214" s="104">
        <f t="shared" ca="1" si="186"/>
        <v>3.0240126627326003E-2</v>
      </c>
      <c r="Q214" s="103">
        <f t="shared" ca="1" si="186"/>
        <v>-3.6350238506028809E-3</v>
      </c>
      <c r="R214" s="103">
        <f t="shared" ca="1" si="186"/>
        <v>-2.6946231051375502E-2</v>
      </c>
      <c r="S214" s="103" t="e">
        <f t="shared" ca="1" si="186"/>
        <v>#DIV/0!</v>
      </c>
      <c r="T214" s="103">
        <f t="shared" ca="1" si="186"/>
        <v>-6.2878844919674881E-3</v>
      </c>
      <c r="U214" s="103">
        <f t="shared" ca="1" si="186"/>
        <v>-2.1717592653495488E-2</v>
      </c>
      <c r="V214" s="103" t="e">
        <f t="shared" ca="1" si="186"/>
        <v>#DIV/0!</v>
      </c>
      <c r="W214" s="103">
        <f t="shared" ca="1" si="186"/>
        <v>5.7694964722045938E-3</v>
      </c>
      <c r="X214" s="103">
        <f t="shared" ca="1" si="186"/>
        <v>3.2187440994535521E-5</v>
      </c>
      <c r="Y214" s="105">
        <f ca="1">IF(ISBLANK(Y61),NA(),SUM(Y$61:Y$64)/SUM(Y$57:Y$60)-1)</f>
        <v>5.1603804908755269E-3</v>
      </c>
    </row>
  </sheetData>
  <mergeCells count="7">
    <mergeCell ref="G2:O2"/>
    <mergeCell ref="P2:Y2"/>
    <mergeCell ref="A1:Y1"/>
    <mergeCell ref="A2:A3"/>
    <mergeCell ref="B2:B3"/>
    <mergeCell ref="C2:C3"/>
    <mergeCell ref="D2:F2"/>
  </mergeCells>
  <phoneticPr fontId="11" type="noConversion"/>
  <pageMargins left="0.2" right="0.19" top="0.46" bottom="0.2" header="0.2" footer="0.4921259845"/>
  <pageSetup paperSize="8" scale="5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pageSetUpPr fitToPage="1"/>
  </sheetPr>
  <dimension ref="A1:Y214"/>
  <sheetViews>
    <sheetView showGridLines="0" workbookViewId="0">
      <pane xSplit="1" ySplit="3" topLeftCell="B97" activePane="bottomRight" state="frozen"/>
      <selection activeCell="C215" sqref="C215"/>
      <selection pane="topRight" activeCell="C215" sqref="C215"/>
      <selection pane="bottomLeft" activeCell="C215" sqref="C215"/>
      <selection pane="bottomRight" activeCell="C215" sqref="C215"/>
    </sheetView>
  </sheetViews>
  <sheetFormatPr baseColWidth="10" defaultColWidth="11.42578125" defaultRowHeight="11.25" x14ac:dyDescent="0.2"/>
  <cols>
    <col min="1" max="1" width="11.42578125" style="37"/>
    <col min="2" max="3" width="11.42578125" style="7"/>
    <col min="4" max="9" width="11.42578125" style="19"/>
    <col min="10" max="10" width="11.42578125" style="45"/>
    <col min="11" max="12" width="11.42578125" style="19"/>
    <col min="13" max="13" width="11.42578125" style="45"/>
    <col min="14" max="14" width="11.42578125" style="19"/>
    <col min="15" max="23" width="11.42578125" style="22"/>
    <col min="24" max="16384" width="11.42578125" style="19"/>
  </cols>
  <sheetData>
    <row r="1" spans="1:25" s="47" customFormat="1" ht="13.5" thickBot="1" x14ac:dyDescent="0.25">
      <c r="A1" s="194" t="s">
        <v>47</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333298539.25183159</v>
      </c>
      <c r="C5" s="15">
        <f ca="1">SUM(D5,F5)</f>
        <v>137094528.32995659</v>
      </c>
      <c r="D5" s="16">
        <f ca="1">OFFSET(Import_SAS_CVS!CB2,(Synth!$D$3-1)*Synth!$E$3,0)</f>
        <v>122567985.61718801</v>
      </c>
      <c r="E5" s="16">
        <f ca="1">OFFSET(Import_SAS_CVS!AN2,(Synth!$D$3-1)*Synth!$E$3,0)</f>
        <v>196204010.921875</v>
      </c>
      <c r="F5" s="16">
        <f ca="1">OFFSET(Import_SAS_CVS!CF2,(Synth!$D$3-1)*Synth!$E$3,0)</f>
        <v>14526542.712768599</v>
      </c>
      <c r="G5" s="17">
        <f ca="1">OFFSET(Import_SAS_CVS!V2,(Synth!$D$3-1)*Synth!$E$3,0)</f>
        <v>63494804.784667999</v>
      </c>
      <c r="H5" s="16">
        <f ca="1">OFFSET(Import_SAS_CVS!W2,(Synth!$D$3-1)*Synth!$E$3,0)</f>
        <v>992504.53420257603</v>
      </c>
      <c r="I5" s="16">
        <f ca="1">OFFSET(Import_SAS_CVS!X2,(Synth!$D$3-1)*Synth!$E$3,0)</f>
        <v>58481133.115722701</v>
      </c>
      <c r="J5" s="42">
        <f ca="1">OFFSET(Import_SAS_CVS!Y2,(Synth!$D$3-1)*Synth!$E$3,0)</f>
        <v>21597238.465087902</v>
      </c>
      <c r="K5" s="16">
        <f ca="1">OFFSET(Import_SAS_CVS!Z2,(Synth!$D$3-1)*Synth!$E$3,0)</f>
        <v>18320.919611453999</v>
      </c>
      <c r="L5" s="16">
        <f ca="1">OFFSET(Import_SAS_CVS!AA2,(Synth!$D$3-1)*Synth!$E$3,0)</f>
        <v>14663546.845336899</v>
      </c>
      <c r="M5" s="42">
        <f ca="1">OFFSET(Import_SAS_CVS!AB2,(Synth!$D$3-1)*Synth!$E$3,0)</f>
        <v>996773.473487854</v>
      </c>
      <c r="N5" s="16">
        <f ca="1">OFFSET(Import_SAS_CVS!AC2,(Synth!$D$3-1)*Synth!$E$3,0)</f>
        <v>128348.806137085</v>
      </c>
      <c r="O5" s="18">
        <f ca="1">OFFSET(Import_SAS_CVS!AD2,(Synth!$D$3-1)*Synth!$E$3,0)</f>
        <v>197676787.515625</v>
      </c>
      <c r="P5" s="112">
        <f ca="1">OFFSET(Import_SAS_CVS!AE2,(Synth!$D$3-1)*Synth!$E$3,0)</f>
        <v>47921034.248535201</v>
      </c>
      <c r="Q5" s="113">
        <f ca="1">OFFSET(Import_SAS_CVS!AF2,(Synth!$D$3-1)*Synth!$E$3,0)</f>
        <v>31894564.559326202</v>
      </c>
      <c r="R5" s="113">
        <f ca="1">OFFSET(Import_SAS_CVS!AG2,(Synth!$D$3-1)*Synth!$E$3,0)</f>
        <v>27809720.217529301</v>
      </c>
      <c r="S5" s="113">
        <f ca="1">OFFSET(Import_SAS_CVS!AH2,(Synth!$D$3-1)*Synth!$E$3,0)</f>
        <v>0</v>
      </c>
      <c r="T5" s="113">
        <f ca="1">OFFSET(Import_SAS_CVS!AI2,(Synth!$D$3-1)*Synth!$E$3,0)</f>
        <v>0</v>
      </c>
      <c r="U5" s="113">
        <f ca="1">OFFSET(Import_SAS_CVS!AJ2,(Synth!$D$3-1)*Synth!$E$3,0)</f>
        <v>15375261.317382799</v>
      </c>
      <c r="V5" s="113">
        <f ca="1">OFFSET(Import_SAS_CVS!AK2,(Synth!$D$3-1)*Synth!$E$3,0)</f>
        <v>0</v>
      </c>
      <c r="W5" s="113">
        <f ca="1">OFFSET(Import_SAS_CVS!AL2,(Synth!$D$3-1)*Synth!$E$3,0)</f>
        <v>0</v>
      </c>
      <c r="X5" s="113">
        <f ca="1">OFFSET(Import_SAS_CVS!AM2,(Synth!$D$3-1)*Synth!$E$3,0)</f>
        <v>14593460.638549799</v>
      </c>
      <c r="Y5" s="114">
        <f ca="1">OFFSET(Import_SAS_CVS!CR2,(Synth!$D$3-1)*Synth!$E$3,0)</f>
        <v>233.32708851061801</v>
      </c>
    </row>
    <row r="6" spans="1:25" x14ac:dyDescent="0.2">
      <c r="A6" s="20">
        <v>38168</v>
      </c>
      <c r="B6" s="21">
        <f t="shared" ref="B6:B64" ca="1" si="0">SUM(C6,E6)</f>
        <v>332275338.86230499</v>
      </c>
      <c r="C6" s="21">
        <f t="shared" ref="C6:C64" ca="1" si="1">SUM(D6,F6)</f>
        <v>136247591.75292999</v>
      </c>
      <c r="D6" s="22">
        <f ca="1">OFFSET(Import_SAS_CVS!CB3,(Synth!$D$3-1)*Synth!$E$3,0)</f>
        <v>121829488.737305</v>
      </c>
      <c r="E6" s="22">
        <f ca="1">OFFSET(Import_SAS_CVS!AN3,(Synth!$D$3-1)*Synth!$E$3,0)</f>
        <v>196027747.109375</v>
      </c>
      <c r="F6" s="22">
        <f ca="1">OFFSET(Import_SAS_CVS!CF3,(Synth!$D$3-1)*Synth!$E$3,0)</f>
        <v>14418103.015625</v>
      </c>
      <c r="G6" s="23">
        <f ca="1">OFFSET(Import_SAS_CVS!V3,(Synth!$D$3-1)*Synth!$E$3,0)</f>
        <v>63562748.326660201</v>
      </c>
      <c r="H6" s="24">
        <f ca="1">OFFSET(Import_SAS_CVS!W3,(Synth!$D$3-1)*Synth!$E$3,0)</f>
        <v>943832.14112854004</v>
      </c>
      <c r="I6" s="24">
        <f ca="1">OFFSET(Import_SAS_CVS!X3,(Synth!$D$3-1)*Synth!$E$3,0)</f>
        <v>57769592.572753899</v>
      </c>
      <c r="J6" s="43">
        <f ca="1">OFFSET(Import_SAS_CVS!Y3,(Synth!$D$3-1)*Synth!$E$3,0)</f>
        <v>22211315.334472701</v>
      </c>
      <c r="K6" s="24">
        <f ca="1">OFFSET(Import_SAS_CVS!Z3,(Synth!$D$3-1)*Synth!$E$3,0)</f>
        <v>467635.95869064302</v>
      </c>
      <c r="L6" s="24">
        <f ca="1">OFFSET(Import_SAS_CVS!AA3,(Synth!$D$3-1)*Synth!$E$3,0)</f>
        <v>13981944.5247803</v>
      </c>
      <c r="M6" s="43">
        <f ca="1">OFFSET(Import_SAS_CVS!AB3,(Synth!$D$3-1)*Synth!$E$3,0)</f>
        <v>967072.33033752395</v>
      </c>
      <c r="N6" s="24">
        <f ca="1">OFFSET(Import_SAS_CVS!AC3,(Synth!$D$3-1)*Synth!$E$3,0)</f>
        <v>7865092.58166504</v>
      </c>
      <c r="O6" s="25">
        <f ca="1">OFFSET(Import_SAS_CVS!AD3,(Synth!$D$3-1)*Synth!$E$3,0)</f>
        <v>181835952.58984399</v>
      </c>
      <c r="P6" s="115">
        <f ca="1">OFFSET(Import_SAS_CVS!AE3,(Synth!$D$3-1)*Synth!$E$3,0)</f>
        <v>47553167.965820298</v>
      </c>
      <c r="Q6" s="116">
        <f ca="1">OFFSET(Import_SAS_CVS!AF3,(Synth!$D$3-1)*Synth!$E$3,0)</f>
        <v>31688255.2338867</v>
      </c>
      <c r="R6" s="116">
        <f ca="1">OFFSET(Import_SAS_CVS!AG3,(Synth!$D$3-1)*Synth!$E$3,0)</f>
        <v>28036692.1728516</v>
      </c>
      <c r="S6" s="116">
        <f ca="1">OFFSET(Import_SAS_CVS!AH3,(Synth!$D$3-1)*Synth!$E$3,0)</f>
        <v>0</v>
      </c>
      <c r="T6" s="116">
        <f ca="1">OFFSET(Import_SAS_CVS!AI3,(Synth!$D$3-1)*Synth!$E$3,0)</f>
        <v>0</v>
      </c>
      <c r="U6" s="116">
        <f ca="1">OFFSET(Import_SAS_CVS!AJ3,(Synth!$D$3-1)*Synth!$E$3,0)</f>
        <v>14999143.739746099</v>
      </c>
      <c r="V6" s="116">
        <f ca="1">OFFSET(Import_SAS_CVS!AK3,(Synth!$D$3-1)*Synth!$E$3,0)</f>
        <v>0</v>
      </c>
      <c r="W6" s="116">
        <f ca="1">OFFSET(Import_SAS_CVS!AL3,(Synth!$D$3-1)*Synth!$E$3,0)</f>
        <v>0</v>
      </c>
      <c r="X6" s="116">
        <f ca="1">OFFSET(Import_SAS_CVS!AM3,(Synth!$D$3-1)*Synth!$E$3,0)</f>
        <v>14483607.256958</v>
      </c>
      <c r="Y6" s="117">
        <f ca="1">OFFSET(Import_SAS_CVS!CR3,(Synth!$D$3-1)*Synth!$E$3,0)</f>
        <v>7281.0229516625404</v>
      </c>
    </row>
    <row r="7" spans="1:25" x14ac:dyDescent="0.2">
      <c r="A7" s="20">
        <v>38260</v>
      </c>
      <c r="B7" s="21">
        <f t="shared" ca="1" si="0"/>
        <v>321815014.8137213</v>
      </c>
      <c r="C7" s="21">
        <f t="shared" ca="1" si="1"/>
        <v>137888485.74145532</v>
      </c>
      <c r="D7" s="22">
        <f ca="1">OFFSET(Import_SAS_CVS!CB4,(Synth!$D$3-1)*Synth!$E$3,0)</f>
        <v>123477775.91113301</v>
      </c>
      <c r="E7" s="22">
        <f ca="1">OFFSET(Import_SAS_CVS!AN4,(Synth!$D$3-1)*Synth!$E$3,0)</f>
        <v>183926529.07226601</v>
      </c>
      <c r="F7" s="22">
        <f ca="1">OFFSET(Import_SAS_CVS!CF4,(Synth!$D$3-1)*Synth!$E$3,0)</f>
        <v>14410709.830322299</v>
      </c>
      <c r="G7" s="23">
        <f ca="1">OFFSET(Import_SAS_CVS!V4,(Synth!$D$3-1)*Synth!$E$3,0)</f>
        <v>64374824.017089799</v>
      </c>
      <c r="H7" s="24">
        <f ca="1">OFFSET(Import_SAS_CVS!W4,(Synth!$D$3-1)*Synth!$E$3,0)</f>
        <v>966286.94998931896</v>
      </c>
      <c r="I7" s="24">
        <f ca="1">OFFSET(Import_SAS_CVS!X4,(Synth!$D$3-1)*Synth!$E$3,0)</f>
        <v>57734482.569824196</v>
      </c>
      <c r="J7" s="43">
        <f ca="1">OFFSET(Import_SAS_CVS!Y4,(Synth!$D$3-1)*Synth!$E$3,0)</f>
        <v>23331457.5551758</v>
      </c>
      <c r="K7" s="24">
        <f ca="1">OFFSET(Import_SAS_CVS!Z4,(Synth!$D$3-1)*Synth!$E$3,0)</f>
        <v>1211649.2598419201</v>
      </c>
      <c r="L7" s="24">
        <f ca="1">OFFSET(Import_SAS_CVS!AA4,(Synth!$D$3-1)*Synth!$E$3,0)</f>
        <v>13265356.8410645</v>
      </c>
      <c r="M7" s="43">
        <f ca="1">OFFSET(Import_SAS_CVS!AB4,(Synth!$D$3-1)*Synth!$E$3,0)</f>
        <v>940008.50811004604</v>
      </c>
      <c r="N7" s="24">
        <f ca="1">OFFSET(Import_SAS_CVS!AC4,(Synth!$D$3-1)*Synth!$E$3,0)</f>
        <v>20073506.5864258</v>
      </c>
      <c r="O7" s="25">
        <f ca="1">OFFSET(Import_SAS_CVS!AD4,(Synth!$D$3-1)*Synth!$E$3,0)</f>
        <v>165386803.77148399</v>
      </c>
      <c r="P7" s="115">
        <f ca="1">OFFSET(Import_SAS_CVS!AE4,(Synth!$D$3-1)*Synth!$E$3,0)</f>
        <v>49786137.957031302</v>
      </c>
      <c r="Q7" s="116">
        <f ca="1">OFFSET(Import_SAS_CVS!AF4,(Synth!$D$3-1)*Synth!$E$3,0)</f>
        <v>31815790.239502002</v>
      </c>
      <c r="R7" s="116">
        <f ca="1">OFFSET(Import_SAS_CVS!AG4,(Synth!$D$3-1)*Synth!$E$3,0)</f>
        <v>28436748.2724609</v>
      </c>
      <c r="S7" s="116">
        <f ca="1">OFFSET(Import_SAS_CVS!AH4,(Synth!$D$3-1)*Synth!$E$3,0)</f>
        <v>0</v>
      </c>
      <c r="T7" s="116">
        <f ca="1">OFFSET(Import_SAS_CVS!AI4,(Synth!$D$3-1)*Synth!$E$3,0)</f>
        <v>0</v>
      </c>
      <c r="U7" s="116">
        <f ca="1">OFFSET(Import_SAS_CVS!AJ4,(Synth!$D$3-1)*Synth!$E$3,0)</f>
        <v>14889583.2021484</v>
      </c>
      <c r="V7" s="116">
        <f ca="1">OFFSET(Import_SAS_CVS!AK4,(Synth!$D$3-1)*Synth!$E$3,0)</f>
        <v>0</v>
      </c>
      <c r="W7" s="116">
        <f ca="1">OFFSET(Import_SAS_CVS!AL4,(Synth!$D$3-1)*Synth!$E$3,0)</f>
        <v>0</v>
      </c>
      <c r="X7" s="116">
        <f ca="1">OFFSET(Import_SAS_CVS!AM4,(Synth!$D$3-1)*Synth!$E$3,0)</f>
        <v>14416031.3679199</v>
      </c>
      <c r="Y7" s="117">
        <f ca="1">OFFSET(Import_SAS_CVS!CR4,(Synth!$D$3-1)*Synth!$E$3,0)</f>
        <v>18810.078630924199</v>
      </c>
    </row>
    <row r="8" spans="1:25" ht="12" thickBot="1" x14ac:dyDescent="0.25">
      <c r="A8" s="26">
        <v>38352</v>
      </c>
      <c r="B8" s="27">
        <f t="shared" ca="1" si="0"/>
        <v>341300854.75012207</v>
      </c>
      <c r="C8" s="27">
        <f t="shared" ca="1" si="1"/>
        <v>138473836.99426311</v>
      </c>
      <c r="D8" s="28">
        <f ca="1">OFFSET(Import_SAS_CVS!CB5,(Synth!$D$3-1)*Synth!$E$3,0)</f>
        <v>123985201.009766</v>
      </c>
      <c r="E8" s="28">
        <f ca="1">OFFSET(Import_SAS_CVS!AN5,(Synth!$D$3-1)*Synth!$E$3,0)</f>
        <v>202827017.75585899</v>
      </c>
      <c r="F8" s="28">
        <f ca="1">OFFSET(Import_SAS_CVS!CF5,(Synth!$D$3-1)*Synth!$E$3,0)</f>
        <v>14488635.9844971</v>
      </c>
      <c r="G8" s="29">
        <f ca="1">OFFSET(Import_SAS_CVS!V5,(Synth!$D$3-1)*Synth!$E$3,0)</f>
        <v>66355352.331542999</v>
      </c>
      <c r="H8" s="28">
        <f ca="1">OFFSET(Import_SAS_CVS!W5,(Synth!$D$3-1)*Synth!$E$3,0)</f>
        <v>906689.46987915004</v>
      </c>
      <c r="I8" s="28">
        <f ca="1">OFFSET(Import_SAS_CVS!X5,(Synth!$D$3-1)*Synth!$E$3,0)</f>
        <v>56815585.383300804</v>
      </c>
      <c r="J8" s="44">
        <f ca="1">OFFSET(Import_SAS_CVS!Y5,(Synth!$D$3-1)*Synth!$E$3,0)</f>
        <v>23657099.333740201</v>
      </c>
      <c r="K8" s="28">
        <f ca="1">OFFSET(Import_SAS_CVS!Z5,(Synth!$D$3-1)*Synth!$E$3,0)</f>
        <v>2298529.1251525902</v>
      </c>
      <c r="L8" s="28">
        <f ca="1">OFFSET(Import_SAS_CVS!AA5,(Synth!$D$3-1)*Synth!$E$3,0)</f>
        <v>12152153.1452637</v>
      </c>
      <c r="M8" s="44">
        <f ca="1">OFFSET(Import_SAS_CVS!AB5,(Synth!$D$3-1)*Synth!$E$3,0)</f>
        <v>873999.430961609</v>
      </c>
      <c r="N8" s="28">
        <f ca="1">OFFSET(Import_SAS_CVS!AC5,(Synth!$D$3-1)*Synth!$E$3,0)</f>
        <v>41489366.979492202</v>
      </c>
      <c r="O8" s="30">
        <f ca="1">OFFSET(Import_SAS_CVS!AD5,(Synth!$D$3-1)*Synth!$E$3,0)</f>
        <v>165894679.25</v>
      </c>
      <c r="P8" s="118">
        <f ca="1">OFFSET(Import_SAS_CVS!AE5,(Synth!$D$3-1)*Synth!$E$3,0)</f>
        <v>48285144.984375</v>
      </c>
      <c r="Q8" s="119">
        <f ca="1">OFFSET(Import_SAS_CVS!AF5,(Synth!$D$3-1)*Synth!$E$3,0)</f>
        <v>32245027.9294434</v>
      </c>
      <c r="R8" s="119">
        <f ca="1">OFFSET(Import_SAS_CVS!AG5,(Synth!$D$3-1)*Synth!$E$3,0)</f>
        <v>28783106.0161133</v>
      </c>
      <c r="S8" s="119">
        <f ca="1">OFFSET(Import_SAS_CVS!AH5,(Synth!$D$3-1)*Synth!$E$3,0)</f>
        <v>0</v>
      </c>
      <c r="T8" s="119">
        <f ca="1">OFFSET(Import_SAS_CVS!AI5,(Synth!$D$3-1)*Synth!$E$3,0)</f>
        <v>0</v>
      </c>
      <c r="U8" s="119">
        <f ca="1">OFFSET(Import_SAS_CVS!AJ5,(Synth!$D$3-1)*Synth!$E$3,0)</f>
        <v>14553918.7720947</v>
      </c>
      <c r="V8" s="119">
        <f ca="1">OFFSET(Import_SAS_CVS!AK5,(Synth!$D$3-1)*Synth!$E$3,0)</f>
        <v>0</v>
      </c>
      <c r="W8" s="119">
        <f ca="1">OFFSET(Import_SAS_CVS!AL5,(Synth!$D$3-1)*Synth!$E$3,0)</f>
        <v>0</v>
      </c>
      <c r="X8" s="119">
        <f ca="1">OFFSET(Import_SAS_CVS!AM5,(Synth!$D$3-1)*Synth!$E$3,0)</f>
        <v>14487191.3481445</v>
      </c>
      <c r="Y8" s="120">
        <f ca="1">OFFSET(Import_SAS_CVS!CR5,(Synth!$D$3-1)*Synth!$E$3,0)</f>
        <v>27822.034596681598</v>
      </c>
    </row>
    <row r="9" spans="1:25" x14ac:dyDescent="0.2">
      <c r="A9" s="14">
        <v>38442</v>
      </c>
      <c r="B9" s="15">
        <f t="shared" ca="1" si="0"/>
        <v>348631785.7353521</v>
      </c>
      <c r="C9" s="15">
        <f t="shared" ca="1" si="1"/>
        <v>140485743.46191409</v>
      </c>
      <c r="D9" s="16">
        <f ca="1">OFFSET(Import_SAS_CVS!CB6,(Synth!$D$3-1)*Synth!$E$3,0)</f>
        <v>125850397.421875</v>
      </c>
      <c r="E9" s="16">
        <f ca="1">OFFSET(Import_SAS_CVS!AN6,(Synth!$D$3-1)*Synth!$E$3,0)</f>
        <v>208146042.27343801</v>
      </c>
      <c r="F9" s="16">
        <f ca="1">OFFSET(Import_SAS_CVS!CF6,(Synth!$D$3-1)*Synth!$E$3,0)</f>
        <v>14635346.0400391</v>
      </c>
      <c r="G9" s="17">
        <f ca="1">OFFSET(Import_SAS_CVS!V6,(Synth!$D$3-1)*Synth!$E$3,0)</f>
        <v>68491526.954101607</v>
      </c>
      <c r="H9" s="16">
        <f ca="1">OFFSET(Import_SAS_CVS!W6,(Synth!$D$3-1)*Synth!$E$3,0)</f>
        <v>944147.34267425502</v>
      </c>
      <c r="I9" s="16">
        <f ca="1">OFFSET(Import_SAS_CVS!X6,(Synth!$D$3-1)*Synth!$E$3,0)</f>
        <v>56548047.666503899</v>
      </c>
      <c r="J9" s="42">
        <f ca="1">OFFSET(Import_SAS_CVS!Y6,(Synth!$D$3-1)*Synth!$E$3,0)</f>
        <v>24086323.308349598</v>
      </c>
      <c r="K9" s="16">
        <f ca="1">OFFSET(Import_SAS_CVS!Z6,(Synth!$D$3-1)*Synth!$E$3,0)</f>
        <v>3268609.1754455599</v>
      </c>
      <c r="L9" s="16">
        <f ca="1">OFFSET(Import_SAS_CVS!AA6,(Synth!$D$3-1)*Synth!$E$3,0)</f>
        <v>11253931.3083496</v>
      </c>
      <c r="M9" s="42">
        <f ca="1">OFFSET(Import_SAS_CVS!AB6,(Synth!$D$3-1)*Synth!$E$3,0)</f>
        <v>845004.84461212205</v>
      </c>
      <c r="N9" s="16">
        <f ca="1">OFFSET(Import_SAS_CVS!AC6,(Synth!$D$3-1)*Synth!$E$3,0)</f>
        <v>61153102.214355499</v>
      </c>
      <c r="O9" s="18">
        <f ca="1">OFFSET(Import_SAS_CVS!AD6,(Synth!$D$3-1)*Synth!$E$3,0)</f>
        <v>146533015.09179699</v>
      </c>
      <c r="P9" s="112">
        <f ca="1">OFFSET(Import_SAS_CVS!AE6,(Synth!$D$3-1)*Synth!$E$3,0)</f>
        <v>48570406.232421897</v>
      </c>
      <c r="Q9" s="113">
        <f ca="1">OFFSET(Import_SAS_CVS!AF6,(Synth!$D$3-1)*Synth!$E$3,0)</f>
        <v>32636201.3825684</v>
      </c>
      <c r="R9" s="113">
        <f ca="1">OFFSET(Import_SAS_CVS!AG6,(Synth!$D$3-1)*Synth!$E$3,0)</f>
        <v>29149987.800292999</v>
      </c>
      <c r="S9" s="113">
        <f ca="1">OFFSET(Import_SAS_CVS!AH6,(Synth!$D$3-1)*Synth!$E$3,0)</f>
        <v>0</v>
      </c>
      <c r="T9" s="113">
        <f ca="1">OFFSET(Import_SAS_CVS!AI6,(Synth!$D$3-1)*Synth!$E$3,0)</f>
        <v>0</v>
      </c>
      <c r="U9" s="113">
        <f ca="1">OFFSET(Import_SAS_CVS!AJ6,(Synth!$D$3-1)*Synth!$E$3,0)</f>
        <v>14597990.1403809</v>
      </c>
      <c r="V9" s="113">
        <f ca="1">OFFSET(Import_SAS_CVS!AK6,(Synth!$D$3-1)*Synth!$E$3,0)</f>
        <v>0</v>
      </c>
      <c r="W9" s="113">
        <f ca="1">OFFSET(Import_SAS_CVS!AL6,(Synth!$D$3-1)*Synth!$E$3,0)</f>
        <v>0</v>
      </c>
      <c r="X9" s="113">
        <f ca="1">OFFSET(Import_SAS_CVS!AM6,(Synth!$D$3-1)*Synth!$E$3,0)</f>
        <v>14566094.177002</v>
      </c>
      <c r="Y9" s="114">
        <f ca="1">OFFSET(Import_SAS_CVS!CR6,(Synth!$D$3-1)*Synth!$E$3,0)</f>
        <v>42666.689650535598</v>
      </c>
    </row>
    <row r="10" spans="1:25" x14ac:dyDescent="0.2">
      <c r="A10" s="20">
        <v>38533</v>
      </c>
      <c r="B10" s="21">
        <f t="shared" ca="1" si="0"/>
        <v>352043233.88171315</v>
      </c>
      <c r="C10" s="21">
        <f t="shared" ca="1" si="1"/>
        <v>140369264.62585419</v>
      </c>
      <c r="D10" s="22">
        <f ca="1">OFFSET(Import_SAS_CVS!CB7,(Synth!$D$3-1)*Synth!$E$3,0)</f>
        <v>125647280.847656</v>
      </c>
      <c r="E10" s="22">
        <f ca="1">OFFSET(Import_SAS_CVS!AN7,(Synth!$D$3-1)*Synth!$E$3,0)</f>
        <v>211673969.25585899</v>
      </c>
      <c r="F10" s="22">
        <f ca="1">OFFSET(Import_SAS_CVS!CF7,(Synth!$D$3-1)*Synth!$E$3,0)</f>
        <v>14721983.778198199</v>
      </c>
      <c r="G10" s="23">
        <f ca="1">OFFSET(Import_SAS_CVS!V7,(Synth!$D$3-1)*Synth!$E$3,0)</f>
        <v>69131035.518554702</v>
      </c>
      <c r="H10" s="24">
        <f ca="1">OFFSET(Import_SAS_CVS!W7,(Synth!$D$3-1)*Synth!$E$3,0)</f>
        <v>941080.32967376697</v>
      </c>
      <c r="I10" s="24">
        <f ca="1">OFFSET(Import_SAS_CVS!X7,(Synth!$D$3-1)*Synth!$E$3,0)</f>
        <v>55938161.887695298</v>
      </c>
      <c r="J10" s="43">
        <f ca="1">OFFSET(Import_SAS_CVS!Y7,(Synth!$D$3-1)*Synth!$E$3,0)</f>
        <v>24493929.152587902</v>
      </c>
      <c r="K10" s="24">
        <f ca="1">OFFSET(Import_SAS_CVS!Z7,(Synth!$D$3-1)*Synth!$E$3,0)</f>
        <v>4562804.04052734</v>
      </c>
      <c r="L10" s="24">
        <f ca="1">OFFSET(Import_SAS_CVS!AA7,(Synth!$D$3-1)*Synth!$E$3,0)</f>
        <v>10325038.747680699</v>
      </c>
      <c r="M10" s="43">
        <f ca="1">OFFSET(Import_SAS_CVS!AB7,(Synth!$D$3-1)*Synth!$E$3,0)</f>
        <v>806285.302940369</v>
      </c>
      <c r="N10" s="24">
        <f ca="1">OFFSET(Import_SAS_CVS!AC7,(Synth!$D$3-1)*Synth!$E$3,0)</f>
        <v>79941376.068359405</v>
      </c>
      <c r="O10" s="25">
        <f ca="1">OFFSET(Import_SAS_CVS!AD7,(Synth!$D$3-1)*Synth!$E$3,0)</f>
        <v>129649270.66406301</v>
      </c>
      <c r="P10" s="115">
        <f ca="1">OFFSET(Import_SAS_CVS!AE7,(Synth!$D$3-1)*Synth!$E$3,0)</f>
        <v>49021256.908203103</v>
      </c>
      <c r="Q10" s="116">
        <f ca="1">OFFSET(Import_SAS_CVS!AF7,(Synth!$D$3-1)*Synth!$E$3,0)</f>
        <v>32686850.2666016</v>
      </c>
      <c r="R10" s="116">
        <f ca="1">OFFSET(Import_SAS_CVS!AG7,(Synth!$D$3-1)*Synth!$E$3,0)</f>
        <v>29222723.423583999</v>
      </c>
      <c r="S10" s="116">
        <f ca="1">OFFSET(Import_SAS_CVS!AH7,(Synth!$D$3-1)*Synth!$E$3,0)</f>
        <v>0</v>
      </c>
      <c r="T10" s="116">
        <f ca="1">OFFSET(Import_SAS_CVS!AI7,(Synth!$D$3-1)*Synth!$E$3,0)</f>
        <v>0</v>
      </c>
      <c r="U10" s="116">
        <f ca="1">OFFSET(Import_SAS_CVS!AJ7,(Synth!$D$3-1)*Synth!$E$3,0)</f>
        <v>15311196.557373</v>
      </c>
      <c r="V10" s="116">
        <f ca="1">OFFSET(Import_SAS_CVS!AK7,(Synth!$D$3-1)*Synth!$E$3,0)</f>
        <v>0</v>
      </c>
      <c r="W10" s="116">
        <f ca="1">OFFSET(Import_SAS_CVS!AL7,(Synth!$D$3-1)*Synth!$E$3,0)</f>
        <v>0</v>
      </c>
      <c r="X10" s="116">
        <f ca="1">OFFSET(Import_SAS_CVS!AM7,(Synth!$D$3-1)*Synth!$E$3,0)</f>
        <v>14706987.645385699</v>
      </c>
      <c r="Y10" s="117">
        <f ca="1">OFFSET(Import_SAS_CVS!CR7,(Synth!$D$3-1)*Synth!$E$3,0)</f>
        <v>56282.498180389397</v>
      </c>
    </row>
    <row r="11" spans="1:25" x14ac:dyDescent="0.2">
      <c r="A11" s="20">
        <v>38625</v>
      </c>
      <c r="B11" s="21">
        <f t="shared" ca="1" si="0"/>
        <v>346929964.69848561</v>
      </c>
      <c r="C11" s="21">
        <f t="shared" ca="1" si="1"/>
        <v>141718720.1008296</v>
      </c>
      <c r="D11" s="22">
        <f ca="1">OFFSET(Import_SAS_CVS!CB8,(Synth!$D$3-1)*Synth!$E$3,0)</f>
        <v>126897134.62402301</v>
      </c>
      <c r="E11" s="22">
        <f ca="1">OFFSET(Import_SAS_CVS!AN8,(Synth!$D$3-1)*Synth!$E$3,0)</f>
        <v>205211244.59765601</v>
      </c>
      <c r="F11" s="22">
        <f ca="1">OFFSET(Import_SAS_CVS!CF8,(Synth!$D$3-1)*Synth!$E$3,0)</f>
        <v>14821585.4768066</v>
      </c>
      <c r="G11" s="23">
        <f ca="1">OFFSET(Import_SAS_CVS!V8,(Synth!$D$3-1)*Synth!$E$3,0)</f>
        <v>70296141.491210893</v>
      </c>
      <c r="H11" s="24">
        <f ca="1">OFFSET(Import_SAS_CVS!W8,(Synth!$D$3-1)*Synth!$E$3,0)</f>
        <v>1042391.2503891001</v>
      </c>
      <c r="I11" s="24">
        <f ca="1">OFFSET(Import_SAS_CVS!X8,(Synth!$D$3-1)*Synth!$E$3,0)</f>
        <v>55227674.354980499</v>
      </c>
      <c r="J11" s="43">
        <f ca="1">OFFSET(Import_SAS_CVS!Y8,(Synth!$D$3-1)*Synth!$E$3,0)</f>
        <v>25085251.3125</v>
      </c>
      <c r="K11" s="24">
        <f ca="1">OFFSET(Import_SAS_CVS!Z8,(Synth!$D$3-1)*Synth!$E$3,0)</f>
        <v>5561687.6229248</v>
      </c>
      <c r="L11" s="24">
        <f ca="1">OFFSET(Import_SAS_CVS!AA8,(Synth!$D$3-1)*Synth!$E$3,0)</f>
        <v>9344371.13525391</v>
      </c>
      <c r="M11" s="43">
        <f ca="1">OFFSET(Import_SAS_CVS!AB8,(Synth!$D$3-1)*Synth!$E$3,0)</f>
        <v>755505.99642181396</v>
      </c>
      <c r="N11" s="24">
        <f ca="1">OFFSET(Import_SAS_CVS!AC8,(Synth!$D$3-1)*Synth!$E$3,0)</f>
        <v>97256234.962890595</v>
      </c>
      <c r="O11" s="25">
        <f ca="1">OFFSET(Import_SAS_CVS!AD8,(Synth!$D$3-1)*Synth!$E$3,0)</f>
        <v>109750433.586914</v>
      </c>
      <c r="P11" s="115">
        <f ca="1">OFFSET(Import_SAS_CVS!AE8,(Synth!$D$3-1)*Synth!$E$3,0)</f>
        <v>49299787.0390625</v>
      </c>
      <c r="Q11" s="116">
        <f ca="1">OFFSET(Import_SAS_CVS!AF8,(Synth!$D$3-1)*Synth!$E$3,0)</f>
        <v>33637627.094238304</v>
      </c>
      <c r="R11" s="116">
        <f ca="1">OFFSET(Import_SAS_CVS!AG8,(Synth!$D$3-1)*Synth!$E$3,0)</f>
        <v>29261939.980224598</v>
      </c>
      <c r="S11" s="116">
        <f ca="1">OFFSET(Import_SAS_CVS!AH8,(Synth!$D$3-1)*Synth!$E$3,0)</f>
        <v>0</v>
      </c>
      <c r="T11" s="116">
        <f ca="1">OFFSET(Import_SAS_CVS!AI8,(Synth!$D$3-1)*Synth!$E$3,0)</f>
        <v>0</v>
      </c>
      <c r="U11" s="116">
        <f ca="1">OFFSET(Import_SAS_CVS!AJ8,(Synth!$D$3-1)*Synth!$E$3,0)</f>
        <v>15352149.505615201</v>
      </c>
      <c r="V11" s="116">
        <f ca="1">OFFSET(Import_SAS_CVS!AK8,(Synth!$D$3-1)*Synth!$E$3,0)</f>
        <v>0</v>
      </c>
      <c r="W11" s="116">
        <f ca="1">OFFSET(Import_SAS_CVS!AL8,(Synth!$D$3-1)*Synth!$E$3,0)</f>
        <v>0</v>
      </c>
      <c r="X11" s="116">
        <f ca="1">OFFSET(Import_SAS_CVS!AM8,(Synth!$D$3-1)*Synth!$E$3,0)</f>
        <v>14671627.3399658</v>
      </c>
      <c r="Y11" s="117">
        <f ca="1">OFFSET(Import_SAS_CVS!CR8,(Synth!$D$3-1)*Synth!$E$3,0)</f>
        <v>73226.441908836394</v>
      </c>
    </row>
    <row r="12" spans="1:25" ht="12" thickBot="1" x14ac:dyDescent="0.25">
      <c r="A12" s="26">
        <v>38717</v>
      </c>
      <c r="B12" s="27">
        <f t="shared" ca="1" si="0"/>
        <v>359735303.0145272</v>
      </c>
      <c r="C12" s="27">
        <f t="shared" ca="1" si="1"/>
        <v>142253387.92663619</v>
      </c>
      <c r="D12" s="28">
        <f ca="1">OFFSET(Import_SAS_CVS!CB9,(Synth!$D$3-1)*Synth!$E$3,0)</f>
        <v>127324517.68847699</v>
      </c>
      <c r="E12" s="28">
        <f ca="1">OFFSET(Import_SAS_CVS!AN9,(Synth!$D$3-1)*Synth!$E$3,0)</f>
        <v>217481915.08789101</v>
      </c>
      <c r="F12" s="28">
        <f ca="1">OFFSET(Import_SAS_CVS!CF9,(Synth!$D$3-1)*Synth!$E$3,0)</f>
        <v>14928870.2381592</v>
      </c>
      <c r="G12" s="29">
        <f ca="1">OFFSET(Import_SAS_CVS!V9,(Synth!$D$3-1)*Synth!$E$3,0)</f>
        <v>71770849.048828095</v>
      </c>
      <c r="H12" s="28">
        <f ca="1">OFFSET(Import_SAS_CVS!W9,(Synth!$D$3-1)*Synth!$E$3,0)</f>
        <v>1159156.8504180899</v>
      </c>
      <c r="I12" s="28">
        <f ca="1">OFFSET(Import_SAS_CVS!X9,(Synth!$D$3-1)*Synth!$E$3,0)</f>
        <v>54301834.093261696</v>
      </c>
      <c r="J12" s="44">
        <f ca="1">OFFSET(Import_SAS_CVS!Y9,(Synth!$D$3-1)*Synth!$E$3,0)</f>
        <v>25422379.290771499</v>
      </c>
      <c r="K12" s="28">
        <f ca="1">OFFSET(Import_SAS_CVS!Z9,(Synth!$D$3-1)*Synth!$E$3,0)</f>
        <v>6475202.3740844699</v>
      </c>
      <c r="L12" s="28">
        <f ca="1">OFFSET(Import_SAS_CVS!AA9,(Synth!$D$3-1)*Synth!$E$3,0)</f>
        <v>8265406.10864258</v>
      </c>
      <c r="M12" s="44">
        <f ca="1">OFFSET(Import_SAS_CVS!AB9,(Synth!$D$3-1)*Synth!$E$3,0)</f>
        <v>688872.11036682106</v>
      </c>
      <c r="N12" s="28">
        <f ca="1">OFFSET(Import_SAS_CVS!AC9,(Synth!$D$3-1)*Synth!$E$3,0)</f>
        <v>121556256.197266</v>
      </c>
      <c r="O12" s="30">
        <f ca="1">OFFSET(Import_SAS_CVS!AD9,(Synth!$D$3-1)*Synth!$E$3,0)</f>
        <v>95590351.326171905</v>
      </c>
      <c r="P12" s="118">
        <f ca="1">OFFSET(Import_SAS_CVS!AE9,(Synth!$D$3-1)*Synth!$E$3,0)</f>
        <v>46474027.020019501</v>
      </c>
      <c r="Q12" s="119">
        <f ca="1">OFFSET(Import_SAS_CVS!AF9,(Synth!$D$3-1)*Synth!$E$3,0)</f>
        <v>34282400.140625</v>
      </c>
      <c r="R12" s="119">
        <f ca="1">OFFSET(Import_SAS_CVS!AG9,(Synth!$D$3-1)*Synth!$E$3,0)</f>
        <v>29359229.982666001</v>
      </c>
      <c r="S12" s="119">
        <f ca="1">OFFSET(Import_SAS_CVS!AH9,(Synth!$D$3-1)*Synth!$E$3,0)</f>
        <v>0</v>
      </c>
      <c r="T12" s="119">
        <f ca="1">OFFSET(Import_SAS_CVS!AI9,(Synth!$D$3-1)*Synth!$E$3,0)</f>
        <v>0</v>
      </c>
      <c r="U12" s="119">
        <f ca="1">OFFSET(Import_SAS_CVS!AJ9,(Synth!$D$3-1)*Synth!$E$3,0)</f>
        <v>15430944.298583999</v>
      </c>
      <c r="V12" s="119">
        <f ca="1">OFFSET(Import_SAS_CVS!AK9,(Synth!$D$3-1)*Synth!$E$3,0)</f>
        <v>0</v>
      </c>
      <c r="W12" s="119">
        <f ca="1">OFFSET(Import_SAS_CVS!AL9,(Synth!$D$3-1)*Synth!$E$3,0)</f>
        <v>0</v>
      </c>
      <c r="X12" s="119">
        <f ca="1">OFFSET(Import_SAS_CVS!AM9,(Synth!$D$3-1)*Synth!$E$3,0)</f>
        <v>14652999.6806641</v>
      </c>
      <c r="Y12" s="120">
        <f ca="1">OFFSET(Import_SAS_CVS!CR9,(Synth!$D$3-1)*Synth!$E$3,0)</f>
        <v>88930.027599334702</v>
      </c>
    </row>
    <row r="13" spans="1:25" x14ac:dyDescent="0.2">
      <c r="A13" s="14">
        <v>38807</v>
      </c>
      <c r="B13" s="15">
        <f t="shared" ca="1" si="0"/>
        <v>365833679.66821206</v>
      </c>
      <c r="C13" s="15">
        <f t="shared" ca="1" si="1"/>
        <v>143399650.5842281</v>
      </c>
      <c r="D13" s="16">
        <f ca="1">OFFSET(Import_SAS_CVS!CB10,(Synth!$D$3-1)*Synth!$E$3,0)</f>
        <v>128384291.130859</v>
      </c>
      <c r="E13" s="16">
        <f ca="1">OFFSET(Import_SAS_CVS!AN10,(Synth!$D$3-1)*Synth!$E$3,0)</f>
        <v>222434029.08398399</v>
      </c>
      <c r="F13" s="16">
        <f ca="1">OFFSET(Import_SAS_CVS!CF10,(Synth!$D$3-1)*Synth!$E$3,0)</f>
        <v>15015359.4533691</v>
      </c>
      <c r="G13" s="17">
        <f ca="1">OFFSET(Import_SAS_CVS!V10,(Synth!$D$3-1)*Synth!$E$3,0)</f>
        <v>73706788.196289107</v>
      </c>
      <c r="H13" s="16">
        <f ca="1">OFFSET(Import_SAS_CVS!W10,(Synth!$D$3-1)*Synth!$E$3,0)</f>
        <v>1082487.1696319601</v>
      </c>
      <c r="I13" s="16">
        <f ca="1">OFFSET(Import_SAS_CVS!X10,(Synth!$D$3-1)*Synth!$E$3,0)</f>
        <v>53649939.802246101</v>
      </c>
      <c r="J13" s="42">
        <f ca="1">OFFSET(Import_SAS_CVS!Y10,(Synth!$D$3-1)*Synth!$E$3,0)</f>
        <v>25784767.095214799</v>
      </c>
      <c r="K13" s="16">
        <f ca="1">OFFSET(Import_SAS_CVS!Z10,(Synth!$D$3-1)*Synth!$E$3,0)</f>
        <v>7465011.3154907199</v>
      </c>
      <c r="L13" s="16">
        <f ca="1">OFFSET(Import_SAS_CVS!AA10,(Synth!$D$3-1)*Synth!$E$3,0)</f>
        <v>7454675.1848144503</v>
      </c>
      <c r="M13" s="42">
        <f ca="1">OFFSET(Import_SAS_CVS!AB10,(Synth!$D$3-1)*Synth!$E$3,0)</f>
        <v>644945.77421569801</v>
      </c>
      <c r="N13" s="16">
        <f ca="1">OFFSET(Import_SAS_CVS!AC10,(Synth!$D$3-1)*Synth!$E$3,0)</f>
        <v>141202855.54101601</v>
      </c>
      <c r="O13" s="18">
        <f ca="1">OFFSET(Import_SAS_CVS!AD10,(Synth!$D$3-1)*Synth!$E$3,0)</f>
        <v>81533526.947265595</v>
      </c>
      <c r="P13" s="112">
        <f ca="1">OFFSET(Import_SAS_CVS!AE10,(Synth!$D$3-1)*Synth!$E$3,0)</f>
        <v>24336182.599365201</v>
      </c>
      <c r="Q13" s="113">
        <f ca="1">OFFSET(Import_SAS_CVS!AF10,(Synth!$D$3-1)*Synth!$E$3,0)</f>
        <v>35057622.839355499</v>
      </c>
      <c r="R13" s="113">
        <f ca="1">OFFSET(Import_SAS_CVS!AG10,(Synth!$D$3-1)*Synth!$E$3,0)</f>
        <v>29456305.568847701</v>
      </c>
      <c r="S13" s="113">
        <f ca="1">OFFSET(Import_SAS_CVS!AH10,(Synth!$D$3-1)*Synth!$E$3,0)</f>
        <v>24662479.183593798</v>
      </c>
      <c r="T13" s="113">
        <f ca="1">OFFSET(Import_SAS_CVS!AI10,(Synth!$D$3-1)*Synth!$E$3,0)</f>
        <v>0</v>
      </c>
      <c r="U13" s="113">
        <f ca="1">OFFSET(Import_SAS_CVS!AJ10,(Synth!$D$3-1)*Synth!$E$3,0)</f>
        <v>15426956.2819824</v>
      </c>
      <c r="V13" s="113">
        <f ca="1">OFFSET(Import_SAS_CVS!AK10,(Synth!$D$3-1)*Synth!$E$3,0)</f>
        <v>6100712.4852294903</v>
      </c>
      <c r="W13" s="113">
        <f ca="1">OFFSET(Import_SAS_CVS!AL10,(Synth!$D$3-1)*Synth!$E$3,0)</f>
        <v>0</v>
      </c>
      <c r="X13" s="113">
        <f ca="1">OFFSET(Import_SAS_CVS!AM10,(Synth!$D$3-1)*Synth!$E$3,0)</f>
        <v>8838773.1418456994</v>
      </c>
      <c r="Y13" s="114">
        <f ca="1">OFFSET(Import_SAS_CVS!CR10,(Synth!$D$3-1)*Synth!$E$3,0)</f>
        <v>100643.167552948</v>
      </c>
    </row>
    <row r="14" spans="1:25" x14ac:dyDescent="0.2">
      <c r="A14" s="20">
        <v>38898</v>
      </c>
      <c r="B14" s="21">
        <f t="shared" ca="1" si="0"/>
        <v>371877100.72253466</v>
      </c>
      <c r="C14" s="21">
        <f t="shared" ca="1" si="1"/>
        <v>145797153.72839361</v>
      </c>
      <c r="D14" s="22">
        <f ca="1">OFFSET(Import_SAS_CVS!CB11,(Synth!$D$3-1)*Synth!$E$3,0)</f>
        <v>130574850.078125</v>
      </c>
      <c r="E14" s="22">
        <f ca="1">OFFSET(Import_SAS_CVS!AN11,(Synth!$D$3-1)*Synth!$E$3,0)</f>
        <v>226079946.99414101</v>
      </c>
      <c r="F14" s="22">
        <f ca="1">OFFSET(Import_SAS_CVS!CF11,(Synth!$D$3-1)*Synth!$E$3,0)</f>
        <v>15222303.650268599</v>
      </c>
      <c r="G14" s="23">
        <f ca="1">OFFSET(Import_SAS_CVS!V11,(Synth!$D$3-1)*Synth!$E$3,0)</f>
        <v>76259998.659179702</v>
      </c>
      <c r="H14" s="24">
        <f ca="1">OFFSET(Import_SAS_CVS!W11,(Synth!$D$3-1)*Synth!$E$3,0)</f>
        <v>1317662.36697388</v>
      </c>
      <c r="I14" s="24">
        <f ca="1">OFFSET(Import_SAS_CVS!X11,(Synth!$D$3-1)*Synth!$E$3,0)</f>
        <v>53181793.650390603</v>
      </c>
      <c r="J14" s="43">
        <f ca="1">OFFSET(Import_SAS_CVS!Y11,(Synth!$D$3-1)*Synth!$E$3,0)</f>
        <v>25988681.192382801</v>
      </c>
      <c r="K14" s="24">
        <f ca="1">OFFSET(Import_SAS_CVS!Z11,(Synth!$D$3-1)*Synth!$E$3,0)</f>
        <v>8609354.5657959003</v>
      </c>
      <c r="L14" s="24">
        <f ca="1">OFFSET(Import_SAS_CVS!AA11,(Synth!$D$3-1)*Synth!$E$3,0)</f>
        <v>6647995.12854004</v>
      </c>
      <c r="M14" s="43">
        <f ca="1">OFFSET(Import_SAS_CVS!AB11,(Synth!$D$3-1)*Synth!$E$3,0)</f>
        <v>584594.50981903099</v>
      </c>
      <c r="N14" s="24">
        <f ca="1">OFFSET(Import_SAS_CVS!AC11,(Synth!$D$3-1)*Synth!$E$3,0)</f>
        <v>156914692.11914101</v>
      </c>
      <c r="O14" s="25">
        <f ca="1">OFFSET(Import_SAS_CVS!AD11,(Synth!$D$3-1)*Synth!$E$3,0)</f>
        <v>67941460.647460893</v>
      </c>
      <c r="P14" s="115">
        <f ca="1">OFFSET(Import_SAS_CVS!AE11,(Synth!$D$3-1)*Synth!$E$3,0)</f>
        <v>23561443.474853501</v>
      </c>
      <c r="Q14" s="116">
        <f ca="1">OFFSET(Import_SAS_CVS!AF11,(Synth!$D$3-1)*Synth!$E$3,0)</f>
        <v>35721641.120117202</v>
      </c>
      <c r="R14" s="116">
        <f ca="1">OFFSET(Import_SAS_CVS!AG11,(Synth!$D$3-1)*Synth!$E$3,0)</f>
        <v>29585934.700927701</v>
      </c>
      <c r="S14" s="116">
        <f ca="1">OFFSET(Import_SAS_CVS!AH11,(Synth!$D$3-1)*Synth!$E$3,0)</f>
        <v>25823725.369628899</v>
      </c>
      <c r="T14" s="116">
        <f ca="1">OFFSET(Import_SAS_CVS!AI11,(Synth!$D$3-1)*Synth!$E$3,0)</f>
        <v>0</v>
      </c>
      <c r="U14" s="116">
        <f ca="1">OFFSET(Import_SAS_CVS!AJ11,(Synth!$D$3-1)*Synth!$E$3,0)</f>
        <v>15506061.7507324</v>
      </c>
      <c r="V14" s="116">
        <f ca="1">OFFSET(Import_SAS_CVS!AK11,(Synth!$D$3-1)*Synth!$E$3,0)</f>
        <v>6902371.5032959003</v>
      </c>
      <c r="W14" s="116">
        <f ca="1">OFFSET(Import_SAS_CVS!AL11,(Synth!$D$3-1)*Synth!$E$3,0)</f>
        <v>0</v>
      </c>
      <c r="X14" s="116">
        <f ca="1">OFFSET(Import_SAS_CVS!AM11,(Synth!$D$3-1)*Synth!$E$3,0)</f>
        <v>8115107.9008178702</v>
      </c>
      <c r="Y14" s="117">
        <f ca="1">OFFSET(Import_SAS_CVS!CR11,(Synth!$D$3-1)*Synth!$E$3,0)</f>
        <v>114792.225420952</v>
      </c>
    </row>
    <row r="15" spans="1:25" x14ac:dyDescent="0.2">
      <c r="A15" s="20">
        <v>38990</v>
      </c>
      <c r="B15" s="21">
        <f t="shared" ca="1" si="0"/>
        <v>372275623.6004644</v>
      </c>
      <c r="C15" s="21">
        <f t="shared" ca="1" si="1"/>
        <v>146363129.9442144</v>
      </c>
      <c r="D15" s="22">
        <f ca="1">OFFSET(Import_SAS_CVS!CB12,(Synth!$D$3-1)*Synth!$E$3,0)</f>
        <v>130961076.94531301</v>
      </c>
      <c r="E15" s="22">
        <f ca="1">OFFSET(Import_SAS_CVS!AN12,(Synth!$D$3-1)*Synth!$E$3,0)</f>
        <v>225912493.65625</v>
      </c>
      <c r="F15" s="22">
        <f ca="1">OFFSET(Import_SAS_CVS!CF12,(Synth!$D$3-1)*Synth!$E$3,0)</f>
        <v>15402052.998901401</v>
      </c>
      <c r="G15" s="23">
        <f ca="1">OFFSET(Import_SAS_CVS!V12,(Synth!$D$3-1)*Synth!$E$3,0)</f>
        <v>77674401.790039107</v>
      </c>
      <c r="H15" s="24">
        <f ca="1">OFFSET(Import_SAS_CVS!W12,(Synth!$D$3-1)*Synth!$E$3,0)</f>
        <v>1253818.8851165799</v>
      </c>
      <c r="I15" s="24">
        <f ca="1">OFFSET(Import_SAS_CVS!X12,(Synth!$D$3-1)*Synth!$E$3,0)</f>
        <v>51837369.039550804</v>
      </c>
      <c r="J15" s="43">
        <f ca="1">OFFSET(Import_SAS_CVS!Y12,(Synth!$D$3-1)*Synth!$E$3,0)</f>
        <v>25893374.714355499</v>
      </c>
      <c r="K15" s="24">
        <f ca="1">OFFSET(Import_SAS_CVS!Z12,(Synth!$D$3-1)*Synth!$E$3,0)</f>
        <v>9647442.9632568397</v>
      </c>
      <c r="L15" s="24">
        <f ca="1">OFFSET(Import_SAS_CVS!AA12,(Synth!$D$3-1)*Synth!$E$3,0)</f>
        <v>5832585.7619628897</v>
      </c>
      <c r="M15" s="43">
        <f ca="1">OFFSET(Import_SAS_CVS!AB12,(Synth!$D$3-1)*Synth!$E$3,0)</f>
        <v>535252.00112915004</v>
      </c>
      <c r="N15" s="24">
        <f ca="1">OFFSET(Import_SAS_CVS!AC12,(Synth!$D$3-1)*Synth!$E$3,0)</f>
        <v>175322338.82617199</v>
      </c>
      <c r="O15" s="25">
        <f ca="1">OFFSET(Import_SAS_CVS!AD12,(Synth!$D$3-1)*Synth!$E$3,0)</f>
        <v>52188903.423828103</v>
      </c>
      <c r="P15" s="115">
        <f ca="1">OFFSET(Import_SAS_CVS!AE12,(Synth!$D$3-1)*Synth!$E$3,0)</f>
        <v>22568182.621582001</v>
      </c>
      <c r="Q15" s="116">
        <f ca="1">OFFSET(Import_SAS_CVS!AF12,(Synth!$D$3-1)*Synth!$E$3,0)</f>
        <v>35916931.107910201</v>
      </c>
      <c r="R15" s="116">
        <f ca="1">OFFSET(Import_SAS_CVS!AG12,(Synth!$D$3-1)*Synth!$E$3,0)</f>
        <v>29604944.485839799</v>
      </c>
      <c r="S15" s="116">
        <f ca="1">OFFSET(Import_SAS_CVS!AH12,(Synth!$D$3-1)*Synth!$E$3,0)</f>
        <v>26719297.8125</v>
      </c>
      <c r="T15" s="116">
        <f ca="1">OFFSET(Import_SAS_CVS!AI12,(Synth!$D$3-1)*Synth!$E$3,0)</f>
        <v>0</v>
      </c>
      <c r="U15" s="116">
        <f ca="1">OFFSET(Import_SAS_CVS!AJ12,(Synth!$D$3-1)*Synth!$E$3,0)</f>
        <v>15375281.5936279</v>
      </c>
      <c r="V15" s="116">
        <f ca="1">OFFSET(Import_SAS_CVS!AK12,(Synth!$D$3-1)*Synth!$E$3,0)</f>
        <v>7571663.83093262</v>
      </c>
      <c r="W15" s="116">
        <f ca="1">OFFSET(Import_SAS_CVS!AL12,(Synth!$D$3-1)*Synth!$E$3,0)</f>
        <v>0</v>
      </c>
      <c r="X15" s="116">
        <f ca="1">OFFSET(Import_SAS_CVS!AM12,(Synth!$D$3-1)*Synth!$E$3,0)</f>
        <v>7625720.1926879901</v>
      </c>
      <c r="Y15" s="117">
        <f ca="1">OFFSET(Import_SAS_CVS!CR12,(Synth!$D$3-1)*Synth!$E$3,0)</f>
        <v>124954.031195641</v>
      </c>
    </row>
    <row r="16" spans="1:25" ht="12" thickBot="1" x14ac:dyDescent="0.25">
      <c r="A16" s="26">
        <v>39082</v>
      </c>
      <c r="B16" s="27">
        <f t="shared" ca="1" si="0"/>
        <v>385820727.49853528</v>
      </c>
      <c r="C16" s="27">
        <f t="shared" ca="1" si="1"/>
        <v>148062271.9653323</v>
      </c>
      <c r="D16" s="28">
        <f ca="1">OFFSET(Import_SAS_CVS!CB13,(Synth!$D$3-1)*Synth!$E$3,0)</f>
        <v>132400889.746094</v>
      </c>
      <c r="E16" s="28">
        <f ca="1">OFFSET(Import_SAS_CVS!AN13,(Synth!$D$3-1)*Synth!$E$3,0)</f>
        <v>237758455.53320301</v>
      </c>
      <c r="F16" s="28">
        <f ca="1">OFFSET(Import_SAS_CVS!CF13,(Synth!$D$3-1)*Synth!$E$3,0)</f>
        <v>15661382.2192383</v>
      </c>
      <c r="G16" s="29">
        <f ca="1">OFFSET(Import_SAS_CVS!V13,(Synth!$D$3-1)*Synth!$E$3,0)</f>
        <v>80056164.331054702</v>
      </c>
      <c r="H16" s="28">
        <f ca="1">OFFSET(Import_SAS_CVS!W13,(Synth!$D$3-1)*Synth!$E$3,0)</f>
        <v>1336673.38945007</v>
      </c>
      <c r="I16" s="28">
        <f ca="1">OFFSET(Import_SAS_CVS!X13,(Synth!$D$3-1)*Synth!$E$3,0)</f>
        <v>50918945.502929702</v>
      </c>
      <c r="J16" s="44">
        <f ca="1">OFFSET(Import_SAS_CVS!Y13,(Synth!$D$3-1)*Synth!$E$3,0)</f>
        <v>25959782.162597701</v>
      </c>
      <c r="K16" s="28">
        <f ca="1">OFFSET(Import_SAS_CVS!Z13,(Synth!$D$3-1)*Synth!$E$3,0)</f>
        <v>10409526.086792</v>
      </c>
      <c r="L16" s="28">
        <f ca="1">OFFSET(Import_SAS_CVS!AA13,(Synth!$D$3-1)*Synth!$E$3,0)</f>
        <v>5120239.9706420898</v>
      </c>
      <c r="M16" s="44">
        <f ca="1">OFFSET(Import_SAS_CVS!AB13,(Synth!$D$3-1)*Synth!$E$3,0)</f>
        <v>490200.36631011998</v>
      </c>
      <c r="N16" s="28">
        <f ca="1">OFFSET(Import_SAS_CVS!AC13,(Synth!$D$3-1)*Synth!$E$3,0)</f>
        <v>197767997.28906301</v>
      </c>
      <c r="O16" s="30">
        <f ca="1">OFFSET(Import_SAS_CVS!AD13,(Synth!$D$3-1)*Synth!$E$3,0)</f>
        <v>36531063.611816399</v>
      </c>
      <c r="P16" s="118">
        <f ca="1">OFFSET(Import_SAS_CVS!AE13,(Synth!$D$3-1)*Synth!$E$3,0)</f>
        <v>22852731.7966309</v>
      </c>
      <c r="Q16" s="119">
        <f ca="1">OFFSET(Import_SAS_CVS!AF13,(Synth!$D$3-1)*Synth!$E$3,0)</f>
        <v>36144280.103027299</v>
      </c>
      <c r="R16" s="119">
        <f ca="1">OFFSET(Import_SAS_CVS!AG13,(Synth!$D$3-1)*Synth!$E$3,0)</f>
        <v>29592321.3520508</v>
      </c>
      <c r="S16" s="119">
        <f ca="1">OFFSET(Import_SAS_CVS!AH13,(Synth!$D$3-1)*Synth!$E$3,0)</f>
        <v>28040985.748779301</v>
      </c>
      <c r="T16" s="119">
        <f ca="1">OFFSET(Import_SAS_CVS!AI13,(Synth!$D$3-1)*Synth!$E$3,0)</f>
        <v>0</v>
      </c>
      <c r="U16" s="119">
        <f ca="1">OFFSET(Import_SAS_CVS!AJ13,(Synth!$D$3-1)*Synth!$E$3,0)</f>
        <v>15414693.9130859</v>
      </c>
      <c r="V16" s="119">
        <f ca="1">OFFSET(Import_SAS_CVS!AK13,(Synth!$D$3-1)*Synth!$E$3,0)</f>
        <v>8606383.0562744103</v>
      </c>
      <c r="W16" s="119">
        <f ca="1">OFFSET(Import_SAS_CVS!AL13,(Synth!$D$3-1)*Synth!$E$3,0)</f>
        <v>0</v>
      </c>
      <c r="X16" s="119">
        <f ca="1">OFFSET(Import_SAS_CVS!AM13,(Synth!$D$3-1)*Synth!$E$3,0)</f>
        <v>6932477.4861450205</v>
      </c>
      <c r="Y16" s="120">
        <f ca="1">OFFSET(Import_SAS_CVS!CR13,(Synth!$D$3-1)*Synth!$E$3,0)</f>
        <v>134951.78994369501</v>
      </c>
    </row>
    <row r="17" spans="1:25" x14ac:dyDescent="0.2">
      <c r="A17" s="14">
        <v>39172</v>
      </c>
      <c r="B17" s="21">
        <f t="shared" ca="1" si="0"/>
        <v>390008892.0057373</v>
      </c>
      <c r="C17" s="21">
        <f t="shared" ca="1" si="1"/>
        <v>149126051.71276829</v>
      </c>
      <c r="D17" s="24">
        <f ca="1">OFFSET(Import_SAS_CVS!CB14,(Synth!$D$3-1)*Synth!$E$3,0)</f>
        <v>133272675.347656</v>
      </c>
      <c r="E17" s="24">
        <f ca="1">OFFSET(Import_SAS_CVS!AN14,(Synth!$D$3-1)*Synth!$E$3,0)</f>
        <v>240882840.29296899</v>
      </c>
      <c r="F17" s="24">
        <f ca="1">OFFSET(Import_SAS_CVS!CF14,(Synth!$D$3-1)*Synth!$E$3,0)</f>
        <v>15853376.365112299</v>
      </c>
      <c r="G17" s="23">
        <f ca="1">OFFSET(Import_SAS_CVS!V14,(Synth!$D$3-1)*Synth!$E$3,0)</f>
        <v>82846815.443359405</v>
      </c>
      <c r="H17" s="24">
        <f ca="1">OFFSET(Import_SAS_CVS!W14,(Synth!$D$3-1)*Synth!$E$3,0)</f>
        <v>1312644.5559997601</v>
      </c>
      <c r="I17" s="24">
        <f ca="1">OFFSET(Import_SAS_CVS!X14,(Synth!$D$3-1)*Synth!$E$3,0)</f>
        <v>49183994.972656302</v>
      </c>
      <c r="J17" s="43">
        <f ca="1">OFFSET(Import_SAS_CVS!Y14,(Synth!$D$3-1)*Synth!$E$3,0)</f>
        <v>25928537.579345699</v>
      </c>
      <c r="K17" s="24">
        <f ca="1">OFFSET(Import_SAS_CVS!Z14,(Synth!$D$3-1)*Synth!$E$3,0)</f>
        <v>11245941.518554701</v>
      </c>
      <c r="L17" s="24">
        <f ca="1">OFFSET(Import_SAS_CVS!AA14,(Synth!$D$3-1)*Synth!$E$3,0)</f>
        <v>4460785.9895019503</v>
      </c>
      <c r="M17" s="43">
        <f ca="1">OFFSET(Import_SAS_CVS!AB14,(Synth!$D$3-1)*Synth!$E$3,0)</f>
        <v>434211.27070617699</v>
      </c>
      <c r="N17" s="24">
        <f ca="1">OFFSET(Import_SAS_CVS!AC14,(Synth!$D$3-1)*Synth!$E$3,0)</f>
        <v>210585551.04492199</v>
      </c>
      <c r="O17" s="25">
        <f ca="1">OFFSET(Import_SAS_CVS!AD14,(Synth!$D$3-1)*Synth!$E$3,0)</f>
        <v>29745548.6948242</v>
      </c>
      <c r="P17" s="115">
        <f ca="1">OFFSET(Import_SAS_CVS!AE14,(Synth!$D$3-1)*Synth!$E$3,0)</f>
        <v>22400439.400878899</v>
      </c>
      <c r="Q17" s="116">
        <f ca="1">OFFSET(Import_SAS_CVS!AF14,(Synth!$D$3-1)*Synth!$E$3,0)</f>
        <v>36516624.691894501</v>
      </c>
      <c r="R17" s="116">
        <f ca="1">OFFSET(Import_SAS_CVS!AG14,(Synth!$D$3-1)*Synth!$E$3,0)</f>
        <v>29613174.9370117</v>
      </c>
      <c r="S17" s="116">
        <f ca="1">OFFSET(Import_SAS_CVS!AH14,(Synth!$D$3-1)*Synth!$E$3,0)</f>
        <v>29378577.0239258</v>
      </c>
      <c r="T17" s="116">
        <f ca="1">OFFSET(Import_SAS_CVS!AI14,(Synth!$D$3-1)*Synth!$E$3,0)</f>
        <v>0</v>
      </c>
      <c r="U17" s="116">
        <f ca="1">OFFSET(Import_SAS_CVS!AJ14,(Synth!$D$3-1)*Synth!$E$3,0)</f>
        <v>15390736.768554701</v>
      </c>
      <c r="V17" s="116">
        <f ca="1">OFFSET(Import_SAS_CVS!AK14,(Synth!$D$3-1)*Synth!$E$3,0)</f>
        <v>9145928.8536377009</v>
      </c>
      <c r="W17" s="116">
        <f ca="1">OFFSET(Import_SAS_CVS!AL14,(Synth!$D$3-1)*Synth!$E$3,0)</f>
        <v>0</v>
      </c>
      <c r="X17" s="116">
        <f ca="1">OFFSET(Import_SAS_CVS!AM14,(Synth!$D$3-1)*Synth!$E$3,0)</f>
        <v>6480665.6201782199</v>
      </c>
      <c r="Y17" s="117">
        <f ca="1">OFFSET(Import_SAS_CVS!CR14,(Synth!$D$3-1)*Synth!$E$3,0)</f>
        <v>146976.99853706401</v>
      </c>
    </row>
    <row r="18" spans="1:25" x14ac:dyDescent="0.2">
      <c r="A18" s="20">
        <v>39263</v>
      </c>
      <c r="B18" s="21">
        <f t="shared" ca="1" si="0"/>
        <v>395030561.0231936</v>
      </c>
      <c r="C18" s="21">
        <f t="shared" ca="1" si="1"/>
        <v>150600437.35913062</v>
      </c>
      <c r="D18" s="24">
        <f ca="1">OFFSET(Import_SAS_CVS!CB15,(Synth!$D$3-1)*Synth!$E$3,0)</f>
        <v>134580799.14453101</v>
      </c>
      <c r="E18" s="24">
        <f ca="1">OFFSET(Import_SAS_CVS!AN15,(Synth!$D$3-1)*Synth!$E$3,0)</f>
        <v>244430123.66406301</v>
      </c>
      <c r="F18" s="24">
        <f ca="1">OFFSET(Import_SAS_CVS!CF15,(Synth!$D$3-1)*Synth!$E$3,0)</f>
        <v>16019638.2145996</v>
      </c>
      <c r="G18" s="23">
        <f ca="1">OFFSET(Import_SAS_CVS!V15,(Synth!$D$3-1)*Synth!$E$3,0)</f>
        <v>85128064.321289107</v>
      </c>
      <c r="H18" s="24">
        <f ca="1">OFFSET(Import_SAS_CVS!W15,(Synth!$D$3-1)*Synth!$E$3,0)</f>
        <v>1432437.5915679899</v>
      </c>
      <c r="I18" s="24">
        <f ca="1">OFFSET(Import_SAS_CVS!X15,(Synth!$D$3-1)*Synth!$E$3,0)</f>
        <v>47506909.021972701</v>
      </c>
      <c r="J18" s="43">
        <f ca="1">OFFSET(Import_SAS_CVS!Y15,(Synth!$D$3-1)*Synth!$E$3,0)</f>
        <v>25096697.114990201</v>
      </c>
      <c r="K18" s="24">
        <f ca="1">OFFSET(Import_SAS_CVS!Z15,(Synth!$D$3-1)*Synth!$E$3,0)</f>
        <v>12132417.466796899</v>
      </c>
      <c r="L18" s="24">
        <f ca="1">OFFSET(Import_SAS_CVS!AA15,(Synth!$D$3-1)*Synth!$E$3,0)</f>
        <v>3953630.6827087398</v>
      </c>
      <c r="M18" s="43">
        <f ca="1">OFFSET(Import_SAS_CVS!AB15,(Synth!$D$3-1)*Synth!$E$3,0)</f>
        <v>386521.43352508498</v>
      </c>
      <c r="N18" s="24">
        <f ca="1">OFFSET(Import_SAS_CVS!AC15,(Synth!$D$3-1)*Synth!$E$3,0)</f>
        <v>220612495.578125</v>
      </c>
      <c r="O18" s="25">
        <f ca="1">OFFSET(Import_SAS_CVS!AD15,(Synth!$D$3-1)*Synth!$E$3,0)</f>
        <v>24092162.5317383</v>
      </c>
      <c r="P18" s="115">
        <f ca="1">OFFSET(Import_SAS_CVS!AE15,(Synth!$D$3-1)*Synth!$E$3,0)</f>
        <v>22201184.0700684</v>
      </c>
      <c r="Q18" s="116">
        <f ca="1">OFFSET(Import_SAS_CVS!AF15,(Synth!$D$3-1)*Synth!$E$3,0)</f>
        <v>36723523.140625</v>
      </c>
      <c r="R18" s="116">
        <f ca="1">OFFSET(Import_SAS_CVS!AG15,(Synth!$D$3-1)*Synth!$E$3,0)</f>
        <v>29582652.0388184</v>
      </c>
      <c r="S18" s="116">
        <f ca="1">OFFSET(Import_SAS_CVS!AH15,(Synth!$D$3-1)*Synth!$E$3,0)</f>
        <v>29699704.854980499</v>
      </c>
      <c r="T18" s="116">
        <f ca="1">OFFSET(Import_SAS_CVS!AI15,(Synth!$D$3-1)*Synth!$E$3,0)</f>
        <v>0</v>
      </c>
      <c r="U18" s="116">
        <f ca="1">OFFSET(Import_SAS_CVS!AJ15,(Synth!$D$3-1)*Synth!$E$3,0)</f>
        <v>15559558.857299799</v>
      </c>
      <c r="V18" s="116">
        <f ca="1">OFFSET(Import_SAS_CVS!AK15,(Synth!$D$3-1)*Synth!$E$3,0)</f>
        <v>9625274.1230468806</v>
      </c>
      <c r="W18" s="116">
        <f ca="1">OFFSET(Import_SAS_CVS!AL15,(Synth!$D$3-1)*Synth!$E$3,0)</f>
        <v>0</v>
      </c>
      <c r="X18" s="116">
        <f ca="1">OFFSET(Import_SAS_CVS!AM15,(Synth!$D$3-1)*Synth!$E$3,0)</f>
        <v>6222116.31005859</v>
      </c>
      <c r="Y18" s="117">
        <f ca="1">OFFSET(Import_SAS_CVS!CR15,(Synth!$D$3-1)*Synth!$E$3,0)</f>
        <v>157721.059000015</v>
      </c>
    </row>
    <row r="19" spans="1:25" x14ac:dyDescent="0.2">
      <c r="A19" s="20">
        <v>39355</v>
      </c>
      <c r="B19" s="21">
        <f t="shared" ca="1" si="0"/>
        <v>397649718.37255961</v>
      </c>
      <c r="C19" s="21">
        <f t="shared" ca="1" si="1"/>
        <v>150849611.9272466</v>
      </c>
      <c r="D19" s="24">
        <f ca="1">OFFSET(Import_SAS_CVS!CB16,(Synth!$D$3-1)*Synth!$E$3,0)</f>
        <v>134663765.28906301</v>
      </c>
      <c r="E19" s="24">
        <f ca="1">OFFSET(Import_SAS_CVS!AN16,(Synth!$D$3-1)*Synth!$E$3,0)</f>
        <v>246800106.44531301</v>
      </c>
      <c r="F19" s="24">
        <f ca="1">OFFSET(Import_SAS_CVS!CF16,(Synth!$D$3-1)*Synth!$E$3,0)</f>
        <v>16185846.638183599</v>
      </c>
      <c r="G19" s="23">
        <f ca="1">OFFSET(Import_SAS_CVS!V16,(Synth!$D$3-1)*Synth!$E$3,0)</f>
        <v>86987316.010742202</v>
      </c>
      <c r="H19" s="24">
        <f ca="1">OFFSET(Import_SAS_CVS!W16,(Synth!$D$3-1)*Synth!$E$3,0)</f>
        <v>1436223.0281829799</v>
      </c>
      <c r="I19" s="24">
        <f ca="1">OFFSET(Import_SAS_CVS!X16,(Synth!$D$3-1)*Synth!$E$3,0)</f>
        <v>46321937.169921897</v>
      </c>
      <c r="J19" s="43">
        <f ca="1">OFFSET(Import_SAS_CVS!Y16,(Synth!$D$3-1)*Synth!$E$3,0)</f>
        <v>25176729.048583999</v>
      </c>
      <c r="K19" s="24">
        <f ca="1">OFFSET(Import_SAS_CVS!Z16,(Synth!$D$3-1)*Synth!$E$3,0)</f>
        <v>12874612.4793701</v>
      </c>
      <c r="L19" s="24">
        <f ca="1">OFFSET(Import_SAS_CVS!AA16,(Synth!$D$3-1)*Synth!$E$3,0)</f>
        <v>3447323.1287231399</v>
      </c>
      <c r="M19" s="43">
        <f ca="1">OFFSET(Import_SAS_CVS!AB16,(Synth!$D$3-1)*Synth!$E$3,0)</f>
        <v>337425.707500458</v>
      </c>
      <c r="N19" s="24">
        <f ca="1">OFFSET(Import_SAS_CVS!AC16,(Synth!$D$3-1)*Synth!$E$3,0)</f>
        <v>227278221.56054699</v>
      </c>
      <c r="O19" s="25">
        <f ca="1">OFFSET(Import_SAS_CVS!AD16,(Synth!$D$3-1)*Synth!$E$3,0)</f>
        <v>21387269.647216801</v>
      </c>
      <c r="P19" s="115">
        <f ca="1">OFFSET(Import_SAS_CVS!AE16,(Synth!$D$3-1)*Synth!$E$3,0)</f>
        <v>21950204.549560498</v>
      </c>
      <c r="Q19" s="116">
        <f ca="1">OFFSET(Import_SAS_CVS!AF16,(Synth!$D$3-1)*Synth!$E$3,0)</f>
        <v>36865313.362304702</v>
      </c>
      <c r="R19" s="116">
        <f ca="1">OFFSET(Import_SAS_CVS!AG16,(Synth!$D$3-1)*Synth!$E$3,0)</f>
        <v>29614499.135009799</v>
      </c>
      <c r="S19" s="116">
        <f ca="1">OFFSET(Import_SAS_CVS!AH16,(Synth!$D$3-1)*Synth!$E$3,0)</f>
        <v>30542985.5231934</v>
      </c>
      <c r="T19" s="116">
        <f ca="1">OFFSET(Import_SAS_CVS!AI16,(Synth!$D$3-1)*Synth!$E$3,0)</f>
        <v>0</v>
      </c>
      <c r="U19" s="116">
        <f ca="1">OFFSET(Import_SAS_CVS!AJ16,(Synth!$D$3-1)*Synth!$E$3,0)</f>
        <v>15549968.9449463</v>
      </c>
      <c r="V19" s="116">
        <f ca="1">OFFSET(Import_SAS_CVS!AK16,(Synth!$D$3-1)*Synth!$E$3,0)</f>
        <v>10094528.194458</v>
      </c>
      <c r="W19" s="116">
        <f ca="1">OFFSET(Import_SAS_CVS!AL16,(Synth!$D$3-1)*Synth!$E$3,0)</f>
        <v>0</v>
      </c>
      <c r="X19" s="116">
        <f ca="1">OFFSET(Import_SAS_CVS!AM16,(Synth!$D$3-1)*Synth!$E$3,0)</f>
        <v>5987521.2937622098</v>
      </c>
      <c r="Y19" s="117">
        <f ca="1">OFFSET(Import_SAS_CVS!CR16,(Synth!$D$3-1)*Synth!$E$3,0)</f>
        <v>166075.85263442999</v>
      </c>
    </row>
    <row r="20" spans="1:25" ht="12" thickBot="1" x14ac:dyDescent="0.25">
      <c r="A20" s="26">
        <v>39447</v>
      </c>
      <c r="B20" s="27">
        <f t="shared" ca="1" si="0"/>
        <v>403813492.37304729</v>
      </c>
      <c r="C20" s="27">
        <f t="shared" ca="1" si="1"/>
        <v>152472254.2207033</v>
      </c>
      <c r="D20" s="28">
        <f ca="1">OFFSET(Import_SAS_CVS!CB17,(Synth!$D$3-1)*Synth!$E$3,0)</f>
        <v>136073385.40429699</v>
      </c>
      <c r="E20" s="28">
        <f ca="1">OFFSET(Import_SAS_CVS!AN17,(Synth!$D$3-1)*Synth!$E$3,0)</f>
        <v>251341238.15234399</v>
      </c>
      <c r="F20" s="28">
        <f ca="1">OFFSET(Import_SAS_CVS!CF17,(Synth!$D$3-1)*Synth!$E$3,0)</f>
        <v>16398868.8164063</v>
      </c>
      <c r="G20" s="29">
        <f ca="1">OFFSET(Import_SAS_CVS!V17,(Synth!$D$3-1)*Synth!$E$3,0)</f>
        <v>88693740.163085893</v>
      </c>
      <c r="H20" s="28">
        <f ca="1">OFFSET(Import_SAS_CVS!W17,(Synth!$D$3-1)*Synth!$E$3,0)</f>
        <v>1600470.4360809301</v>
      </c>
      <c r="I20" s="28">
        <f ca="1">OFFSET(Import_SAS_CVS!X17,(Synth!$D$3-1)*Synth!$E$3,0)</f>
        <v>45470980.7724609</v>
      </c>
      <c r="J20" s="44">
        <f ca="1">OFFSET(Import_SAS_CVS!Y17,(Synth!$D$3-1)*Synth!$E$3,0)</f>
        <v>24980834.598388702</v>
      </c>
      <c r="K20" s="28">
        <f ca="1">OFFSET(Import_SAS_CVS!Z17,(Synth!$D$3-1)*Synth!$E$3,0)</f>
        <v>13318477.5383301</v>
      </c>
      <c r="L20" s="28">
        <f ca="1">OFFSET(Import_SAS_CVS!AA17,(Synth!$D$3-1)*Synth!$E$3,0)</f>
        <v>3001418.1438293499</v>
      </c>
      <c r="M20" s="44">
        <f ca="1">OFFSET(Import_SAS_CVS!AB17,(Synth!$D$3-1)*Synth!$E$3,0)</f>
        <v>301686.47898101801</v>
      </c>
      <c r="N20" s="28">
        <f ca="1">OFFSET(Import_SAS_CVS!AC17,(Synth!$D$3-1)*Synth!$E$3,0)</f>
        <v>231950563.45507801</v>
      </c>
      <c r="O20" s="30">
        <f ca="1">OFFSET(Import_SAS_CVS!AD17,(Synth!$D$3-1)*Synth!$E$3,0)</f>
        <v>17122537.8513184</v>
      </c>
      <c r="P20" s="118">
        <f ca="1">OFFSET(Import_SAS_CVS!AE17,(Synth!$D$3-1)*Synth!$E$3,0)</f>
        <v>21931928.662841801</v>
      </c>
      <c r="Q20" s="119">
        <f ca="1">OFFSET(Import_SAS_CVS!AF17,(Synth!$D$3-1)*Synth!$E$3,0)</f>
        <v>37090837.296386696</v>
      </c>
      <c r="R20" s="119">
        <f ca="1">OFFSET(Import_SAS_CVS!AG17,(Synth!$D$3-1)*Synth!$E$3,0)</f>
        <v>29532391.863769501</v>
      </c>
      <c r="S20" s="119">
        <f ca="1">OFFSET(Import_SAS_CVS!AH17,(Synth!$D$3-1)*Synth!$E$3,0)</f>
        <v>31566095.6025391</v>
      </c>
      <c r="T20" s="119">
        <f ca="1">OFFSET(Import_SAS_CVS!AI17,(Synth!$D$3-1)*Synth!$E$3,0)</f>
        <v>0</v>
      </c>
      <c r="U20" s="119">
        <f ca="1">OFFSET(Import_SAS_CVS!AJ17,(Synth!$D$3-1)*Synth!$E$3,0)</f>
        <v>15715851.596801801</v>
      </c>
      <c r="V20" s="119">
        <f ca="1">OFFSET(Import_SAS_CVS!AK17,(Synth!$D$3-1)*Synth!$E$3,0)</f>
        <v>10626425.6920166</v>
      </c>
      <c r="W20" s="119">
        <f ca="1">OFFSET(Import_SAS_CVS!AL17,(Synth!$D$3-1)*Synth!$E$3,0)</f>
        <v>0</v>
      </c>
      <c r="X20" s="119">
        <f ca="1">OFFSET(Import_SAS_CVS!AM17,(Synth!$D$3-1)*Synth!$E$3,0)</f>
        <v>5620661.89453125</v>
      </c>
      <c r="Y20" s="120">
        <f ca="1">OFFSET(Import_SAS_CVS!CR17,(Synth!$D$3-1)*Synth!$E$3,0)</f>
        <v>172509.89324569699</v>
      </c>
    </row>
    <row r="21" spans="1:25" x14ac:dyDescent="0.2">
      <c r="A21" s="14">
        <v>39538</v>
      </c>
      <c r="B21" s="21">
        <f t="shared" ca="1" si="0"/>
        <v>405164125.31396431</v>
      </c>
      <c r="C21" s="21">
        <f t="shared" ca="1" si="1"/>
        <v>152007356.7963863</v>
      </c>
      <c r="D21" s="24">
        <f ca="1">OFFSET(Import_SAS_CVS!CB18,(Synth!$D$3-1)*Synth!$E$3,0)</f>
        <v>135421247.38085899</v>
      </c>
      <c r="E21" s="24">
        <f ca="1">OFFSET(Import_SAS_CVS!AN18,(Synth!$D$3-1)*Synth!$E$3,0)</f>
        <v>253156768.51757801</v>
      </c>
      <c r="F21" s="24">
        <f ca="1">OFFSET(Import_SAS_CVS!CF18,(Synth!$D$3-1)*Synth!$E$3,0)</f>
        <v>16586109.415527301</v>
      </c>
      <c r="G21" s="23">
        <f ca="1">OFFSET(Import_SAS_CVS!V18,(Synth!$D$3-1)*Synth!$E$3,0)</f>
        <v>89384587.206054702</v>
      </c>
      <c r="H21" s="24">
        <f ca="1">OFFSET(Import_SAS_CVS!W18,(Synth!$D$3-1)*Synth!$E$3,0)</f>
        <v>1672495.4443206801</v>
      </c>
      <c r="I21" s="24">
        <f ca="1">OFFSET(Import_SAS_CVS!X18,(Synth!$D$3-1)*Synth!$E$3,0)</f>
        <v>44421037.027343802</v>
      </c>
      <c r="J21" s="43">
        <f ca="1">OFFSET(Import_SAS_CVS!Y18,(Synth!$D$3-1)*Synth!$E$3,0)</f>
        <v>24471184.131103501</v>
      </c>
      <c r="K21" s="24">
        <f ca="1">OFFSET(Import_SAS_CVS!Z18,(Synth!$D$3-1)*Synth!$E$3,0)</f>
        <v>14017756.466552701</v>
      </c>
      <c r="L21" s="24">
        <f ca="1">OFFSET(Import_SAS_CVS!AA18,(Synth!$D$3-1)*Synth!$E$3,0)</f>
        <v>2625948.9156189002</v>
      </c>
      <c r="M21" s="43">
        <f ca="1">OFFSET(Import_SAS_CVS!AB18,(Synth!$D$3-1)*Synth!$E$3,0)</f>
        <v>259783.69754600499</v>
      </c>
      <c r="N21" s="24">
        <f ca="1">OFFSET(Import_SAS_CVS!AC18,(Synth!$D$3-1)*Synth!$E$3,0)</f>
        <v>238703111.96484399</v>
      </c>
      <c r="O21" s="25">
        <f ca="1">OFFSET(Import_SAS_CVS!AD18,(Synth!$D$3-1)*Synth!$E$3,0)</f>
        <v>13782029.8908691</v>
      </c>
      <c r="P21" s="115">
        <f ca="1">OFFSET(Import_SAS_CVS!AE18,(Synth!$D$3-1)*Synth!$E$3,0)</f>
        <v>21705681.238037098</v>
      </c>
      <c r="Q21" s="116">
        <f ca="1">OFFSET(Import_SAS_CVS!AF18,(Synth!$D$3-1)*Synth!$E$3,0)</f>
        <v>36966020.095214799</v>
      </c>
      <c r="R21" s="116">
        <f ca="1">OFFSET(Import_SAS_CVS!AG18,(Synth!$D$3-1)*Synth!$E$3,0)</f>
        <v>29269191.6240234</v>
      </c>
      <c r="S21" s="116">
        <f ca="1">OFFSET(Import_SAS_CVS!AH18,(Synth!$D$3-1)*Synth!$E$3,0)</f>
        <v>32281744.5541992</v>
      </c>
      <c r="T21" s="116">
        <f ca="1">OFFSET(Import_SAS_CVS!AI18,(Synth!$D$3-1)*Synth!$E$3,0)</f>
        <v>0</v>
      </c>
      <c r="U21" s="116">
        <f ca="1">OFFSET(Import_SAS_CVS!AJ18,(Synth!$D$3-1)*Synth!$E$3,0)</f>
        <v>15714144.626953101</v>
      </c>
      <c r="V21" s="116">
        <f ca="1">OFFSET(Import_SAS_CVS!AK18,(Synth!$D$3-1)*Synth!$E$3,0)</f>
        <v>11043266.8549805</v>
      </c>
      <c r="W21" s="116">
        <f ca="1">OFFSET(Import_SAS_CVS!AL18,(Synth!$D$3-1)*Synth!$E$3,0)</f>
        <v>0</v>
      </c>
      <c r="X21" s="116">
        <f ca="1">OFFSET(Import_SAS_CVS!AM18,(Synth!$D$3-1)*Synth!$E$3,0)</f>
        <v>5372777.0568847703</v>
      </c>
      <c r="Y21" s="117">
        <f ca="1">OFFSET(Import_SAS_CVS!CR18,(Synth!$D$3-1)*Synth!$E$3,0)</f>
        <v>182660.390871048</v>
      </c>
    </row>
    <row r="22" spans="1:25" x14ac:dyDescent="0.2">
      <c r="A22" s="20">
        <v>39629</v>
      </c>
      <c r="B22" s="21">
        <f t="shared" ca="1" si="0"/>
        <v>409429281.28173852</v>
      </c>
      <c r="C22" s="21">
        <f t="shared" ca="1" si="1"/>
        <v>152137668.41259751</v>
      </c>
      <c r="D22" s="24">
        <f ca="1">OFFSET(Import_SAS_CVS!CB19,(Synth!$D$3-1)*Synth!$E$3,0)</f>
        <v>135343811.78320301</v>
      </c>
      <c r="E22" s="24">
        <f ca="1">OFFSET(Import_SAS_CVS!AN19,(Synth!$D$3-1)*Synth!$E$3,0)</f>
        <v>257291612.86914101</v>
      </c>
      <c r="F22" s="24">
        <f ca="1">OFFSET(Import_SAS_CVS!CF19,(Synth!$D$3-1)*Synth!$E$3,0)</f>
        <v>16793856.629394501</v>
      </c>
      <c r="G22" s="23">
        <f ca="1">OFFSET(Import_SAS_CVS!V19,(Synth!$D$3-1)*Synth!$E$3,0)</f>
        <v>90718542.455078095</v>
      </c>
      <c r="H22" s="24">
        <f ca="1">OFFSET(Import_SAS_CVS!W19,(Synth!$D$3-1)*Synth!$E$3,0)</f>
        <v>1279307.5745544401</v>
      </c>
      <c r="I22" s="24">
        <f ca="1">OFFSET(Import_SAS_CVS!X19,(Synth!$D$3-1)*Synth!$E$3,0)</f>
        <v>43253764.916992202</v>
      </c>
      <c r="J22" s="43">
        <f ca="1">OFFSET(Import_SAS_CVS!Y19,(Synth!$D$3-1)*Synth!$E$3,0)</f>
        <v>24104342.5302734</v>
      </c>
      <c r="K22" s="24">
        <f ca="1">OFFSET(Import_SAS_CVS!Z19,(Synth!$D$3-1)*Synth!$E$3,0)</f>
        <v>14530388.462890601</v>
      </c>
      <c r="L22" s="24">
        <f ca="1">OFFSET(Import_SAS_CVS!AA19,(Synth!$D$3-1)*Synth!$E$3,0)</f>
        <v>2315393.5024108901</v>
      </c>
      <c r="M22" s="43">
        <f ca="1">OFFSET(Import_SAS_CVS!AB19,(Synth!$D$3-1)*Synth!$E$3,0)</f>
        <v>228816.74581337001</v>
      </c>
      <c r="N22" s="24">
        <f ca="1">OFFSET(Import_SAS_CVS!AC19,(Synth!$D$3-1)*Synth!$E$3,0)</f>
        <v>247807853.59960899</v>
      </c>
      <c r="O22" s="25">
        <f ca="1">OFFSET(Import_SAS_CVS!AD19,(Synth!$D$3-1)*Synth!$E$3,0)</f>
        <v>11284240.18396</v>
      </c>
      <c r="P22" s="115">
        <f ca="1">OFFSET(Import_SAS_CVS!AE19,(Synth!$D$3-1)*Synth!$E$3,0)</f>
        <v>21728783.589843798</v>
      </c>
      <c r="Q22" s="116">
        <f ca="1">OFFSET(Import_SAS_CVS!AF19,(Synth!$D$3-1)*Synth!$E$3,0)</f>
        <v>36980623.6171875</v>
      </c>
      <c r="R22" s="116">
        <f ca="1">OFFSET(Import_SAS_CVS!AG19,(Synth!$D$3-1)*Synth!$E$3,0)</f>
        <v>28893722.970703099</v>
      </c>
      <c r="S22" s="116">
        <f ca="1">OFFSET(Import_SAS_CVS!AH19,(Synth!$D$3-1)*Synth!$E$3,0)</f>
        <v>32761374.665527299</v>
      </c>
      <c r="T22" s="116">
        <f ca="1">OFFSET(Import_SAS_CVS!AI19,(Synth!$D$3-1)*Synth!$E$3,0)</f>
        <v>0</v>
      </c>
      <c r="U22" s="116">
        <f ca="1">OFFSET(Import_SAS_CVS!AJ19,(Synth!$D$3-1)*Synth!$E$3,0)</f>
        <v>15271066.751220699</v>
      </c>
      <c r="V22" s="116">
        <f ca="1">OFFSET(Import_SAS_CVS!AK19,(Synth!$D$3-1)*Synth!$E$3,0)</f>
        <v>11446778.556640601</v>
      </c>
      <c r="W22" s="116">
        <f ca="1">OFFSET(Import_SAS_CVS!AL19,(Synth!$D$3-1)*Synth!$E$3,0)</f>
        <v>0</v>
      </c>
      <c r="X22" s="116">
        <f ca="1">OFFSET(Import_SAS_CVS!AM19,(Synth!$D$3-1)*Synth!$E$3,0)</f>
        <v>5206045.0568847703</v>
      </c>
      <c r="Y22" s="117">
        <f ca="1">OFFSET(Import_SAS_CVS!CR19,(Synth!$D$3-1)*Synth!$E$3,0)</f>
        <v>190170.25407028201</v>
      </c>
    </row>
    <row r="23" spans="1:25" x14ac:dyDescent="0.2">
      <c r="A23" s="20">
        <v>39721</v>
      </c>
      <c r="B23" s="21">
        <f t="shared" ca="1" si="0"/>
        <v>413898020.52636695</v>
      </c>
      <c r="C23" s="21">
        <f t="shared" ca="1" si="1"/>
        <v>152633951.55371091</v>
      </c>
      <c r="D23" s="24">
        <f ca="1">OFFSET(Import_SAS_CVS!CB20,(Synth!$D$3-1)*Synth!$E$3,0)</f>
        <v>135665737.78125</v>
      </c>
      <c r="E23" s="24">
        <f ca="1">OFFSET(Import_SAS_CVS!AN20,(Synth!$D$3-1)*Synth!$E$3,0)</f>
        <v>261264068.97265601</v>
      </c>
      <c r="F23" s="24">
        <f ca="1">OFFSET(Import_SAS_CVS!CF20,(Synth!$D$3-1)*Synth!$E$3,0)</f>
        <v>16968213.7724609</v>
      </c>
      <c r="G23" s="23">
        <f ca="1">OFFSET(Import_SAS_CVS!V20,(Synth!$D$3-1)*Synth!$E$3,0)</f>
        <v>92389794.027343795</v>
      </c>
      <c r="H23" s="24">
        <f ca="1">OFFSET(Import_SAS_CVS!W20,(Synth!$D$3-1)*Synth!$E$3,0)</f>
        <v>1810331.90940857</v>
      </c>
      <c r="I23" s="24">
        <f ca="1">OFFSET(Import_SAS_CVS!X20,(Synth!$D$3-1)*Synth!$E$3,0)</f>
        <v>41836079.171386696</v>
      </c>
      <c r="J23" s="43">
        <f ca="1">OFFSET(Import_SAS_CVS!Y20,(Synth!$D$3-1)*Synth!$E$3,0)</f>
        <v>23657666.873046901</v>
      </c>
      <c r="K23" s="24">
        <f ca="1">OFFSET(Import_SAS_CVS!Z20,(Synth!$D$3-1)*Synth!$E$3,0)</f>
        <v>15033413.856445299</v>
      </c>
      <c r="L23" s="24">
        <f ca="1">OFFSET(Import_SAS_CVS!AA20,(Synth!$D$3-1)*Synth!$E$3,0)</f>
        <v>1918515.5526428199</v>
      </c>
      <c r="M23" s="43">
        <f ca="1">OFFSET(Import_SAS_CVS!AB20,(Synth!$D$3-1)*Synth!$E$3,0)</f>
        <v>191775.819736481</v>
      </c>
      <c r="N23" s="24">
        <f ca="1">OFFSET(Import_SAS_CVS!AC20,(Synth!$D$3-1)*Synth!$E$3,0)</f>
        <v>252774122.34570301</v>
      </c>
      <c r="O23" s="25">
        <f ca="1">OFFSET(Import_SAS_CVS!AD20,(Synth!$D$3-1)*Synth!$E$3,0)</f>
        <v>9687179.5093994103</v>
      </c>
      <c r="P23" s="115">
        <f ca="1">OFFSET(Import_SAS_CVS!AE20,(Synth!$D$3-1)*Synth!$E$3,0)</f>
        <v>21321654.0791016</v>
      </c>
      <c r="Q23" s="116">
        <f ca="1">OFFSET(Import_SAS_CVS!AF20,(Synth!$D$3-1)*Synth!$E$3,0)</f>
        <v>37155934.5947266</v>
      </c>
      <c r="R23" s="116">
        <f ca="1">OFFSET(Import_SAS_CVS!AG20,(Synth!$D$3-1)*Synth!$E$3,0)</f>
        <v>28446844.364746101</v>
      </c>
      <c r="S23" s="116">
        <f ca="1">OFFSET(Import_SAS_CVS!AH20,(Synth!$D$3-1)*Synth!$E$3,0)</f>
        <v>33254237.338622998</v>
      </c>
      <c r="T23" s="116">
        <f ca="1">OFFSET(Import_SAS_CVS!AI20,(Synth!$D$3-1)*Synth!$E$3,0)</f>
        <v>0</v>
      </c>
      <c r="U23" s="116">
        <f ca="1">OFFSET(Import_SAS_CVS!AJ20,(Synth!$D$3-1)*Synth!$E$3,0)</f>
        <v>15644782.064331099</v>
      </c>
      <c r="V23" s="116">
        <f ca="1">OFFSET(Import_SAS_CVS!AK20,(Synth!$D$3-1)*Synth!$E$3,0)</f>
        <v>11760789.2191162</v>
      </c>
      <c r="W23" s="116">
        <f ca="1">OFFSET(Import_SAS_CVS!AL20,(Synth!$D$3-1)*Synth!$E$3,0)</f>
        <v>0</v>
      </c>
      <c r="X23" s="116">
        <f ca="1">OFFSET(Import_SAS_CVS!AM20,(Synth!$D$3-1)*Synth!$E$3,0)</f>
        <v>4964528.2374877902</v>
      </c>
      <c r="Y23" s="117">
        <f ca="1">OFFSET(Import_SAS_CVS!CR20,(Synth!$D$3-1)*Synth!$E$3,0)</f>
        <v>194274.18909263599</v>
      </c>
    </row>
    <row r="24" spans="1:25" ht="12" thickBot="1" x14ac:dyDescent="0.25">
      <c r="A24" s="26">
        <v>39813</v>
      </c>
      <c r="B24" s="27">
        <f t="shared" ca="1" si="0"/>
        <v>415990663.91699219</v>
      </c>
      <c r="C24" s="27">
        <f t="shared" ca="1" si="1"/>
        <v>151752617.9521482</v>
      </c>
      <c r="D24" s="28">
        <f ca="1">OFFSET(Import_SAS_CVS!CB21,(Synth!$D$3-1)*Synth!$E$3,0)</f>
        <v>134623352.58203101</v>
      </c>
      <c r="E24" s="28">
        <f ca="1">OFFSET(Import_SAS_CVS!AN21,(Synth!$D$3-1)*Synth!$E$3,0)</f>
        <v>264238045.96484399</v>
      </c>
      <c r="F24" s="28">
        <f ca="1">OFFSET(Import_SAS_CVS!CF21,(Synth!$D$3-1)*Synth!$E$3,0)</f>
        <v>17129265.370117199</v>
      </c>
      <c r="G24" s="29">
        <f ca="1">OFFSET(Import_SAS_CVS!V21,(Synth!$D$3-1)*Synth!$E$3,0)</f>
        <v>92802684.861328095</v>
      </c>
      <c r="H24" s="28">
        <f ca="1">OFFSET(Import_SAS_CVS!W21,(Synth!$D$3-1)*Synth!$E$3,0)</f>
        <v>1756857.1182251</v>
      </c>
      <c r="I24" s="28">
        <f ca="1">OFFSET(Import_SAS_CVS!X21,(Synth!$D$3-1)*Synth!$E$3,0)</f>
        <v>40232023.457519501</v>
      </c>
      <c r="J24" s="44">
        <f ca="1">OFFSET(Import_SAS_CVS!Y21,(Synth!$D$3-1)*Synth!$E$3,0)</f>
        <v>22995174.6164551</v>
      </c>
      <c r="K24" s="28">
        <f ca="1">OFFSET(Import_SAS_CVS!Z21,(Synth!$D$3-1)*Synth!$E$3,0)</f>
        <v>15579402.7900391</v>
      </c>
      <c r="L24" s="28">
        <f ca="1">OFFSET(Import_SAS_CVS!AA21,(Synth!$D$3-1)*Synth!$E$3,0)</f>
        <v>1503612.3917083701</v>
      </c>
      <c r="M24" s="44">
        <f ca="1">OFFSET(Import_SAS_CVS!AB21,(Synth!$D$3-1)*Synth!$E$3,0)</f>
        <v>152615.908397675</v>
      </c>
      <c r="N24" s="28">
        <f ca="1">OFFSET(Import_SAS_CVS!AC21,(Synth!$D$3-1)*Synth!$E$3,0)</f>
        <v>254867031.80273399</v>
      </c>
      <c r="O24" s="30">
        <f ca="1">OFFSET(Import_SAS_CVS!AD21,(Synth!$D$3-1)*Synth!$E$3,0)</f>
        <v>7720599.5758667002</v>
      </c>
      <c r="P24" s="118">
        <f ca="1">OFFSET(Import_SAS_CVS!AE21,(Synth!$D$3-1)*Synth!$E$3,0)</f>
        <v>20816808.8984375</v>
      </c>
      <c r="Q24" s="119">
        <f ca="1">OFFSET(Import_SAS_CVS!AF21,(Synth!$D$3-1)*Synth!$E$3,0)</f>
        <v>36958283.969238304</v>
      </c>
      <c r="R24" s="119">
        <f ca="1">OFFSET(Import_SAS_CVS!AG21,(Synth!$D$3-1)*Synth!$E$3,0)</f>
        <v>27936100.830078099</v>
      </c>
      <c r="S24" s="119">
        <f ca="1">OFFSET(Import_SAS_CVS!AH21,(Synth!$D$3-1)*Synth!$E$3,0)</f>
        <v>33509117.823486298</v>
      </c>
      <c r="T24" s="119">
        <f ca="1">OFFSET(Import_SAS_CVS!AI21,(Synth!$D$3-1)*Synth!$E$3,0)</f>
        <v>0</v>
      </c>
      <c r="U24" s="119">
        <f ca="1">OFFSET(Import_SAS_CVS!AJ21,(Synth!$D$3-1)*Synth!$E$3,0)</f>
        <v>15485803.361083999</v>
      </c>
      <c r="V24" s="119">
        <f ca="1">OFFSET(Import_SAS_CVS!AK21,(Synth!$D$3-1)*Synth!$E$3,0)</f>
        <v>12111698.5040283</v>
      </c>
      <c r="W24" s="119">
        <f ca="1">OFFSET(Import_SAS_CVS!AL21,(Synth!$D$3-1)*Synth!$E$3,0)</f>
        <v>0</v>
      </c>
      <c r="X24" s="119">
        <f ca="1">OFFSET(Import_SAS_CVS!AM21,(Synth!$D$3-1)*Synth!$E$3,0)</f>
        <v>4796488.5213012705</v>
      </c>
      <c r="Y24" s="120">
        <f ca="1">OFFSET(Import_SAS_CVS!CR21,(Synth!$D$3-1)*Synth!$E$3,0)</f>
        <v>204832.898134232</v>
      </c>
    </row>
    <row r="25" spans="1:25" x14ac:dyDescent="0.2">
      <c r="A25" s="14">
        <v>39903</v>
      </c>
      <c r="B25" s="21">
        <f t="shared" ca="1" si="0"/>
        <v>418797720.05664134</v>
      </c>
      <c r="C25" s="21">
        <f t="shared" ca="1" si="1"/>
        <v>151632916.99804732</v>
      </c>
      <c r="D25" s="24">
        <f ca="1">OFFSET(Import_SAS_CVS!CB22,(Synth!$D$3-1)*Synth!$E$3,0)</f>
        <v>134387621.66601601</v>
      </c>
      <c r="E25" s="24">
        <f ca="1">OFFSET(Import_SAS_CVS!AN22,(Synth!$D$3-1)*Synth!$E$3,0)</f>
        <v>267164803.05859399</v>
      </c>
      <c r="F25" s="24">
        <f ca="1">OFFSET(Import_SAS_CVS!CF22,(Synth!$D$3-1)*Synth!$E$3,0)</f>
        <v>17245295.332031298</v>
      </c>
      <c r="G25" s="23">
        <f ca="1">OFFSET(Import_SAS_CVS!V22,(Synth!$D$3-1)*Synth!$E$3,0)</f>
        <v>93315770.292968795</v>
      </c>
      <c r="H25" s="24">
        <f ca="1">OFFSET(Import_SAS_CVS!W22,(Synth!$D$3-1)*Synth!$E$3,0)</f>
        <v>1875947.54702759</v>
      </c>
      <c r="I25" s="24">
        <f ca="1">OFFSET(Import_SAS_CVS!X22,(Synth!$D$3-1)*Synth!$E$3,0)</f>
        <v>38882199.505859397</v>
      </c>
      <c r="J25" s="43">
        <f ca="1">OFFSET(Import_SAS_CVS!Y22,(Synth!$D$3-1)*Synth!$E$3,0)</f>
        <v>22361773.027343798</v>
      </c>
      <c r="K25" s="24">
        <f ca="1">OFFSET(Import_SAS_CVS!Z22,(Synth!$D$3-1)*Synth!$E$3,0)</f>
        <v>15874555.466918901</v>
      </c>
      <c r="L25" s="24">
        <f ca="1">OFFSET(Import_SAS_CVS!AA22,(Synth!$D$3-1)*Synth!$E$3,0)</f>
        <v>1347196.79782104</v>
      </c>
      <c r="M25" s="43">
        <f ca="1">OFFSET(Import_SAS_CVS!AB22,(Synth!$D$3-1)*Synth!$E$3,0)</f>
        <v>129309.43206787101</v>
      </c>
      <c r="N25" s="24">
        <f ca="1">OFFSET(Import_SAS_CVS!AC22,(Synth!$D$3-1)*Synth!$E$3,0)</f>
        <v>260942345.71875</v>
      </c>
      <c r="O25" s="25">
        <f ca="1">OFFSET(Import_SAS_CVS!AD22,(Synth!$D$3-1)*Synth!$E$3,0)</f>
        <v>5997037.1547241202</v>
      </c>
      <c r="P25" s="115">
        <f ca="1">OFFSET(Import_SAS_CVS!AE22,(Synth!$D$3-1)*Synth!$E$3,0)</f>
        <v>20445772.518554699</v>
      </c>
      <c r="Q25" s="116">
        <f ca="1">OFFSET(Import_SAS_CVS!AF22,(Synth!$D$3-1)*Synth!$E$3,0)</f>
        <v>37012707.7255859</v>
      </c>
      <c r="R25" s="116">
        <f ca="1">OFFSET(Import_SAS_CVS!AG22,(Synth!$D$3-1)*Synth!$E$3,0)</f>
        <v>27456366.9299316</v>
      </c>
      <c r="S25" s="116">
        <f ca="1">OFFSET(Import_SAS_CVS!AH22,(Synth!$D$3-1)*Synth!$E$3,0)</f>
        <v>33917562.734375</v>
      </c>
      <c r="T25" s="116">
        <f ca="1">OFFSET(Import_SAS_CVS!AI22,(Synth!$D$3-1)*Synth!$E$3,0)</f>
        <v>0</v>
      </c>
      <c r="U25" s="116">
        <f ca="1">OFFSET(Import_SAS_CVS!AJ22,(Synth!$D$3-1)*Synth!$E$3,0)</f>
        <v>15370379.0043945</v>
      </c>
      <c r="V25" s="116">
        <f ca="1">OFFSET(Import_SAS_CVS!AK22,(Synth!$D$3-1)*Synth!$E$3,0)</f>
        <v>12381625.3197021</v>
      </c>
      <c r="W25" s="116">
        <f ca="1">OFFSET(Import_SAS_CVS!AL22,(Synth!$D$3-1)*Synth!$E$3,0)</f>
        <v>0</v>
      </c>
      <c r="X25" s="116">
        <f ca="1">OFFSET(Import_SAS_CVS!AM22,(Synth!$D$3-1)*Synth!$E$3,0)</f>
        <v>4668089.7647705097</v>
      </c>
      <c r="Y25" s="117">
        <f ca="1">OFFSET(Import_SAS_CVS!CR22,(Synth!$D$3-1)*Synth!$E$3,0)</f>
        <v>211415.47387504601</v>
      </c>
    </row>
    <row r="26" spans="1:25" x14ac:dyDescent="0.2">
      <c r="A26" s="20">
        <v>39994</v>
      </c>
      <c r="B26" s="21">
        <f t="shared" ca="1" si="0"/>
        <v>421485639.0383299</v>
      </c>
      <c r="C26" s="21">
        <f t="shared" ca="1" si="1"/>
        <v>151407860.4758299</v>
      </c>
      <c r="D26" s="24">
        <f ca="1">OFFSET(Import_SAS_CVS!CB23,(Synth!$D$3-1)*Synth!$E$3,0)</f>
        <v>134148645.58886699</v>
      </c>
      <c r="E26" s="24">
        <f ca="1">OFFSET(Import_SAS_CVS!AN23,(Synth!$D$3-1)*Synth!$E$3,0)</f>
        <v>270077778.5625</v>
      </c>
      <c r="F26" s="24">
        <f ca="1">OFFSET(Import_SAS_CVS!CF23,(Synth!$D$3-1)*Synth!$E$3,0)</f>
        <v>17259214.886962902</v>
      </c>
      <c r="G26" s="23">
        <f ca="1">OFFSET(Import_SAS_CVS!V23,(Synth!$D$3-1)*Synth!$E$3,0)</f>
        <v>95047912.895507798</v>
      </c>
      <c r="H26" s="24">
        <f ca="1">OFFSET(Import_SAS_CVS!W23,(Synth!$D$3-1)*Synth!$E$3,0)</f>
        <v>1868902.5536346401</v>
      </c>
      <c r="I26" s="24">
        <f ca="1">OFFSET(Import_SAS_CVS!X23,(Synth!$D$3-1)*Synth!$E$3,0)</f>
        <v>37468964.949707001</v>
      </c>
      <c r="J26" s="43">
        <f ca="1">OFFSET(Import_SAS_CVS!Y23,(Synth!$D$3-1)*Synth!$E$3,0)</f>
        <v>21659342.0229492</v>
      </c>
      <c r="K26" s="24">
        <f ca="1">OFFSET(Import_SAS_CVS!Z23,(Synth!$D$3-1)*Synth!$E$3,0)</f>
        <v>16216014.686035199</v>
      </c>
      <c r="L26" s="24">
        <f ca="1">OFFSET(Import_SAS_CVS!AA23,(Synth!$D$3-1)*Synth!$E$3,0)</f>
        <v>1076537.82592773</v>
      </c>
      <c r="M26" s="43">
        <f ca="1">OFFSET(Import_SAS_CVS!AB23,(Synth!$D$3-1)*Synth!$E$3,0)</f>
        <v>102304.69552326199</v>
      </c>
      <c r="N26" s="24">
        <f ca="1">OFFSET(Import_SAS_CVS!AC23,(Synth!$D$3-1)*Synth!$E$3,0)</f>
        <v>265621620.33398399</v>
      </c>
      <c r="O26" s="25">
        <f ca="1">OFFSET(Import_SAS_CVS!AD23,(Synth!$D$3-1)*Synth!$E$3,0)</f>
        <v>4540085.3168945303</v>
      </c>
      <c r="P26" s="115">
        <f ca="1">OFFSET(Import_SAS_CVS!AE23,(Synth!$D$3-1)*Synth!$E$3,0)</f>
        <v>20342798.3442383</v>
      </c>
      <c r="Q26" s="116">
        <f ca="1">OFFSET(Import_SAS_CVS!AF23,(Synth!$D$3-1)*Synth!$E$3,0)</f>
        <v>37211861.039550804</v>
      </c>
      <c r="R26" s="116">
        <f ca="1">OFFSET(Import_SAS_CVS!AG23,(Synth!$D$3-1)*Synth!$E$3,0)</f>
        <v>27095444.176269501</v>
      </c>
      <c r="S26" s="116">
        <f ca="1">OFFSET(Import_SAS_CVS!AH23,(Synth!$D$3-1)*Synth!$E$3,0)</f>
        <v>34181051.490234397</v>
      </c>
      <c r="T26" s="116">
        <f ca="1">OFFSET(Import_SAS_CVS!AI23,(Synth!$D$3-1)*Synth!$E$3,0)</f>
        <v>0</v>
      </c>
      <c r="U26" s="116">
        <f ca="1">OFFSET(Import_SAS_CVS!AJ23,(Synth!$D$3-1)*Synth!$E$3,0)</f>
        <v>15386604.450195299</v>
      </c>
      <c r="V26" s="116">
        <f ca="1">OFFSET(Import_SAS_CVS!AK23,(Synth!$D$3-1)*Synth!$E$3,0)</f>
        <v>12525140.8157959</v>
      </c>
      <c r="W26" s="116">
        <f ca="1">OFFSET(Import_SAS_CVS!AL23,(Synth!$D$3-1)*Synth!$E$3,0)</f>
        <v>0</v>
      </c>
      <c r="X26" s="116">
        <f ca="1">OFFSET(Import_SAS_CVS!AM23,(Synth!$D$3-1)*Synth!$E$3,0)</f>
        <v>4508968.34301758</v>
      </c>
      <c r="Y26" s="117">
        <f ca="1">OFFSET(Import_SAS_CVS!CR23,(Synth!$D$3-1)*Synth!$E$3,0)</f>
        <v>216708.81998825099</v>
      </c>
    </row>
    <row r="27" spans="1:25" x14ac:dyDescent="0.2">
      <c r="A27" s="20">
        <v>40086</v>
      </c>
      <c r="B27" s="21">
        <f t="shared" ca="1" si="0"/>
        <v>425577561.05444407</v>
      </c>
      <c r="C27" s="21">
        <f t="shared" ca="1" si="1"/>
        <v>151428847.69897512</v>
      </c>
      <c r="D27" s="24">
        <f ca="1">OFFSET(Import_SAS_CVS!CB24,(Synth!$D$3-1)*Synth!$E$3,0)</f>
        <v>134116770.03906301</v>
      </c>
      <c r="E27" s="24">
        <f ca="1">OFFSET(Import_SAS_CVS!AN24,(Synth!$D$3-1)*Synth!$E$3,0)</f>
        <v>274148713.35546899</v>
      </c>
      <c r="F27" s="24">
        <f ca="1">OFFSET(Import_SAS_CVS!CF24,(Synth!$D$3-1)*Synth!$E$3,0)</f>
        <v>17312077.659912098</v>
      </c>
      <c r="G27" s="23">
        <f ca="1">OFFSET(Import_SAS_CVS!V24,(Synth!$D$3-1)*Synth!$E$3,0)</f>
        <v>96510894.738281295</v>
      </c>
      <c r="H27" s="24">
        <f ca="1">OFFSET(Import_SAS_CVS!W24,(Synth!$D$3-1)*Synth!$E$3,0)</f>
        <v>2040163.7168884301</v>
      </c>
      <c r="I27" s="24">
        <f ca="1">OFFSET(Import_SAS_CVS!X24,(Synth!$D$3-1)*Synth!$E$3,0)</f>
        <v>35866249.926269501</v>
      </c>
      <c r="J27" s="43">
        <f ca="1">OFFSET(Import_SAS_CVS!Y24,(Synth!$D$3-1)*Synth!$E$3,0)</f>
        <v>21157213.683593798</v>
      </c>
      <c r="K27" s="24">
        <f ca="1">OFFSET(Import_SAS_CVS!Z24,(Synth!$D$3-1)*Synth!$E$3,0)</f>
        <v>16571382.7684326</v>
      </c>
      <c r="L27" s="24">
        <f ca="1">OFFSET(Import_SAS_CVS!AA24,(Synth!$D$3-1)*Synth!$E$3,0)</f>
        <v>784529.96669006301</v>
      </c>
      <c r="M27" s="43">
        <f ca="1">OFFSET(Import_SAS_CVS!AB24,(Synth!$D$3-1)*Synth!$E$3,0)</f>
        <v>72976.096406936602</v>
      </c>
      <c r="N27" s="24">
        <f ca="1">OFFSET(Import_SAS_CVS!AC24,(Synth!$D$3-1)*Synth!$E$3,0)</f>
        <v>271381836.91796899</v>
      </c>
      <c r="O27" s="25">
        <f ca="1">OFFSET(Import_SAS_CVS!AD24,(Synth!$D$3-1)*Synth!$E$3,0)</f>
        <v>3259635.6382751502</v>
      </c>
      <c r="P27" s="115">
        <f ca="1">OFFSET(Import_SAS_CVS!AE24,(Synth!$D$3-1)*Synth!$E$3,0)</f>
        <v>19878233.935791001</v>
      </c>
      <c r="Q27" s="116">
        <f ca="1">OFFSET(Import_SAS_CVS!AF24,(Synth!$D$3-1)*Synth!$E$3,0)</f>
        <v>37302360.662109397</v>
      </c>
      <c r="R27" s="116">
        <f ca="1">OFFSET(Import_SAS_CVS!AG24,(Synth!$D$3-1)*Synth!$E$3,0)</f>
        <v>26822139.176025402</v>
      </c>
      <c r="S27" s="116">
        <f ca="1">OFFSET(Import_SAS_CVS!AH24,(Synth!$D$3-1)*Synth!$E$3,0)</f>
        <v>34556140.616699196</v>
      </c>
      <c r="T27" s="116">
        <f ca="1">OFFSET(Import_SAS_CVS!AI24,(Synth!$D$3-1)*Synth!$E$3,0)</f>
        <v>0</v>
      </c>
      <c r="U27" s="116">
        <f ca="1">OFFSET(Import_SAS_CVS!AJ24,(Synth!$D$3-1)*Synth!$E$3,0)</f>
        <v>15492741.0621338</v>
      </c>
      <c r="V27" s="116">
        <f ca="1">OFFSET(Import_SAS_CVS!AK24,(Synth!$D$3-1)*Synth!$E$3,0)</f>
        <v>12711605.681274399</v>
      </c>
      <c r="W27" s="116">
        <f ca="1">OFFSET(Import_SAS_CVS!AL24,(Synth!$D$3-1)*Synth!$E$3,0)</f>
        <v>0</v>
      </c>
      <c r="X27" s="116">
        <f ca="1">OFFSET(Import_SAS_CVS!AM24,(Synth!$D$3-1)*Synth!$E$3,0)</f>
        <v>4373042.9464721698</v>
      </c>
      <c r="Y27" s="117">
        <f ca="1">OFFSET(Import_SAS_CVS!CR24,(Synth!$D$3-1)*Synth!$E$3,0)</f>
        <v>228127.00939369199</v>
      </c>
    </row>
    <row r="28" spans="1:25" ht="12" thickBot="1" x14ac:dyDescent="0.25">
      <c r="A28" s="26">
        <v>40178</v>
      </c>
      <c r="B28" s="27">
        <f t="shared" ca="1" si="0"/>
        <v>426889984.23242164</v>
      </c>
      <c r="C28" s="27">
        <f t="shared" ca="1" si="1"/>
        <v>151238474.9160156</v>
      </c>
      <c r="D28" s="28">
        <f ca="1">OFFSET(Import_SAS_CVS!CB25,(Synth!$D$3-1)*Synth!$E$3,0)</f>
        <v>133934366.421875</v>
      </c>
      <c r="E28" s="28">
        <f ca="1">OFFSET(Import_SAS_CVS!AN25,(Synth!$D$3-1)*Synth!$E$3,0)</f>
        <v>275651509.31640601</v>
      </c>
      <c r="F28" s="28">
        <f ca="1">OFFSET(Import_SAS_CVS!CF25,(Synth!$D$3-1)*Synth!$E$3,0)</f>
        <v>17304108.494140599</v>
      </c>
      <c r="G28" s="29">
        <f ca="1">OFFSET(Import_SAS_CVS!V25,(Synth!$D$3-1)*Synth!$E$3,0)</f>
        <v>97842379.694335893</v>
      </c>
      <c r="H28" s="28">
        <f ca="1">OFFSET(Import_SAS_CVS!W25,(Synth!$D$3-1)*Synth!$E$3,0)</f>
        <v>1870247.80909729</v>
      </c>
      <c r="I28" s="28">
        <f ca="1">OFFSET(Import_SAS_CVS!X25,(Synth!$D$3-1)*Synth!$E$3,0)</f>
        <v>34331963.6962891</v>
      </c>
      <c r="J28" s="44">
        <f ca="1">OFFSET(Import_SAS_CVS!Y25,(Synth!$D$3-1)*Synth!$E$3,0)</f>
        <v>20636328.490478501</v>
      </c>
      <c r="K28" s="28">
        <f ca="1">OFFSET(Import_SAS_CVS!Z25,(Synth!$D$3-1)*Synth!$E$3,0)</f>
        <v>16915555.689941399</v>
      </c>
      <c r="L28" s="28">
        <f ca="1">OFFSET(Import_SAS_CVS!AA25,(Synth!$D$3-1)*Synth!$E$3,0)</f>
        <v>415857.87419509899</v>
      </c>
      <c r="M28" s="44">
        <f ca="1">OFFSET(Import_SAS_CVS!AB25,(Synth!$D$3-1)*Synth!$E$3,0)</f>
        <v>44592.262680530497</v>
      </c>
      <c r="N28" s="28">
        <f ca="1">OFFSET(Import_SAS_CVS!AC25,(Synth!$D$3-1)*Synth!$E$3,0)</f>
        <v>273479083.11328101</v>
      </c>
      <c r="O28" s="30">
        <f ca="1">OFFSET(Import_SAS_CVS!AD25,(Synth!$D$3-1)*Synth!$E$3,0)</f>
        <v>2088203.9079132101</v>
      </c>
      <c r="P28" s="118">
        <f ca="1">OFFSET(Import_SAS_CVS!AE25,(Synth!$D$3-1)*Synth!$E$3,0)</f>
        <v>19660997.973388702</v>
      </c>
      <c r="Q28" s="119">
        <f ca="1">OFFSET(Import_SAS_CVS!AF25,(Synth!$D$3-1)*Synth!$E$3,0)</f>
        <v>37357916.281738304</v>
      </c>
      <c r="R28" s="119">
        <f ca="1">OFFSET(Import_SAS_CVS!AG25,(Synth!$D$3-1)*Synth!$E$3,0)</f>
        <v>26397566.162109401</v>
      </c>
      <c r="S28" s="119">
        <f ca="1">OFFSET(Import_SAS_CVS!AH25,(Synth!$D$3-1)*Synth!$E$3,0)</f>
        <v>35533713.628417999</v>
      </c>
      <c r="T28" s="119">
        <f ca="1">OFFSET(Import_SAS_CVS!AI25,(Synth!$D$3-1)*Synth!$E$3,0)</f>
        <v>0</v>
      </c>
      <c r="U28" s="119">
        <f ca="1">OFFSET(Import_SAS_CVS!AJ25,(Synth!$D$3-1)*Synth!$E$3,0)</f>
        <v>15189171.795043901</v>
      </c>
      <c r="V28" s="119">
        <f ca="1">OFFSET(Import_SAS_CVS!AK25,(Synth!$D$3-1)*Synth!$E$3,0)</f>
        <v>12825008.536743199</v>
      </c>
      <c r="W28" s="119">
        <f ca="1">OFFSET(Import_SAS_CVS!AL25,(Synth!$D$3-1)*Synth!$E$3,0)</f>
        <v>0</v>
      </c>
      <c r="X28" s="119">
        <f ca="1">OFFSET(Import_SAS_CVS!AM25,(Synth!$D$3-1)*Synth!$E$3,0)</f>
        <v>4249445.0730590802</v>
      </c>
      <c r="Y28" s="120">
        <f ca="1">OFFSET(Import_SAS_CVS!CR25,(Synth!$D$3-1)*Synth!$E$3,0)</f>
        <v>240549.79202652001</v>
      </c>
    </row>
    <row r="29" spans="1:25" x14ac:dyDescent="0.2">
      <c r="A29" s="14">
        <v>40268</v>
      </c>
      <c r="B29" s="21">
        <f t="shared" ca="1" si="0"/>
        <v>430652520.1713872</v>
      </c>
      <c r="C29" s="21">
        <f t="shared" ca="1" si="1"/>
        <v>151077097.78466821</v>
      </c>
      <c r="D29" s="24">
        <f ca="1">OFFSET(Import_SAS_CVS!CB26,(Synth!$D$3-1)*Synth!$E$3,0)</f>
        <v>133804749.839844</v>
      </c>
      <c r="E29" s="24">
        <f ca="1">OFFSET(Import_SAS_CVS!AN26,(Synth!$D$3-1)*Synth!$E$3,0)</f>
        <v>279575422.38671899</v>
      </c>
      <c r="F29" s="24">
        <f ca="1">OFFSET(Import_SAS_CVS!CF26,(Synth!$D$3-1)*Synth!$E$3,0)</f>
        <v>17272347.9448242</v>
      </c>
      <c r="G29" s="23">
        <f ca="1">OFFSET(Import_SAS_CVS!V26,(Synth!$D$3-1)*Synth!$E$3,0)</f>
        <v>99071800.5859375</v>
      </c>
      <c r="H29" s="24">
        <f ca="1">OFFSET(Import_SAS_CVS!W26,(Synth!$D$3-1)*Synth!$E$3,0)</f>
        <v>1966693.4918670701</v>
      </c>
      <c r="I29" s="24">
        <f ca="1">OFFSET(Import_SAS_CVS!X26,(Synth!$D$3-1)*Synth!$E$3,0)</f>
        <v>32755170.372802701</v>
      </c>
      <c r="J29" s="43">
        <f ca="1">OFFSET(Import_SAS_CVS!Y26,(Synth!$D$3-1)*Synth!$E$3,0)</f>
        <v>20157280.674072299</v>
      </c>
      <c r="K29" s="24">
        <f ca="1">OFFSET(Import_SAS_CVS!Z26,(Synth!$D$3-1)*Synth!$E$3,0)</f>
        <v>17203790.135497998</v>
      </c>
      <c r="L29" s="24">
        <f ca="1">OFFSET(Import_SAS_CVS!AA26,(Synth!$D$3-1)*Synth!$E$3,0)</f>
        <v>0</v>
      </c>
      <c r="M29" s="43">
        <f ca="1">OFFSET(Import_SAS_CVS!AB26,(Synth!$D$3-1)*Synth!$E$3,0)</f>
        <v>0</v>
      </c>
      <c r="N29" s="24">
        <f ca="1">OFFSET(Import_SAS_CVS!AC26,(Synth!$D$3-1)*Synth!$E$3,0)</f>
        <v>277947757.38281298</v>
      </c>
      <c r="O29" s="25">
        <f ca="1">OFFSET(Import_SAS_CVS!AD26,(Synth!$D$3-1)*Synth!$E$3,0)</f>
        <v>1435752.3783416699</v>
      </c>
      <c r="P29" s="115">
        <f ca="1">OFFSET(Import_SAS_CVS!AE26,(Synth!$D$3-1)*Synth!$E$3,0)</f>
        <v>19458739.309082001</v>
      </c>
      <c r="Q29" s="116">
        <f ca="1">OFFSET(Import_SAS_CVS!AF26,(Synth!$D$3-1)*Synth!$E$3,0)</f>
        <v>37239372.6416016</v>
      </c>
      <c r="R29" s="116">
        <f ca="1">OFFSET(Import_SAS_CVS!AG26,(Synth!$D$3-1)*Synth!$E$3,0)</f>
        <v>26154636.342041001</v>
      </c>
      <c r="S29" s="116">
        <f ca="1">OFFSET(Import_SAS_CVS!AH26,(Synth!$D$3-1)*Synth!$E$3,0)</f>
        <v>35969631.895996101</v>
      </c>
      <c r="T29" s="116">
        <f ca="1">OFFSET(Import_SAS_CVS!AI26,(Synth!$D$3-1)*Synth!$E$3,0)</f>
        <v>0</v>
      </c>
      <c r="U29" s="116">
        <f ca="1">OFFSET(Import_SAS_CVS!AJ26,(Synth!$D$3-1)*Synth!$E$3,0)</f>
        <v>15106802.072021499</v>
      </c>
      <c r="V29" s="116">
        <f ca="1">OFFSET(Import_SAS_CVS!AK26,(Synth!$D$3-1)*Synth!$E$3,0)</f>
        <v>12990166.0080566</v>
      </c>
      <c r="W29" s="116">
        <f ca="1">OFFSET(Import_SAS_CVS!AL26,(Synth!$D$3-1)*Synth!$E$3,0)</f>
        <v>0</v>
      </c>
      <c r="X29" s="116">
        <f ca="1">OFFSET(Import_SAS_CVS!AM26,(Synth!$D$3-1)*Synth!$E$3,0)</f>
        <v>4055402.8572998</v>
      </c>
      <c r="Y29" s="117">
        <f ca="1">OFFSET(Import_SAS_CVS!CR26,(Synth!$D$3-1)*Synth!$E$3,0)</f>
        <v>247787.066650391</v>
      </c>
    </row>
    <row r="30" spans="1:25" x14ac:dyDescent="0.2">
      <c r="A30" s="20">
        <v>40359</v>
      </c>
      <c r="B30" s="21">
        <f t="shared" ca="1" si="0"/>
        <v>432856681.91015589</v>
      </c>
      <c r="C30" s="21">
        <f t="shared" ca="1" si="1"/>
        <v>150311266.79687491</v>
      </c>
      <c r="D30" s="24">
        <f ca="1">OFFSET(Import_SAS_CVS!CB27,(Synth!$D$3-1)*Synth!$E$3,0)</f>
        <v>132977104.508789</v>
      </c>
      <c r="E30" s="24">
        <f ca="1">OFFSET(Import_SAS_CVS!AN27,(Synth!$D$3-1)*Synth!$E$3,0)</f>
        <v>282545415.11328101</v>
      </c>
      <c r="F30" s="24">
        <f ca="1">OFFSET(Import_SAS_CVS!CF27,(Synth!$D$3-1)*Synth!$E$3,0)</f>
        <v>17334162.2880859</v>
      </c>
      <c r="G30" s="23">
        <f ca="1">OFFSET(Import_SAS_CVS!V27,(Synth!$D$3-1)*Synth!$E$3,0)</f>
        <v>99611645.802734405</v>
      </c>
      <c r="H30" s="24">
        <f ca="1">OFFSET(Import_SAS_CVS!W27,(Synth!$D$3-1)*Synth!$E$3,0)</f>
        <v>2074069.30091858</v>
      </c>
      <c r="I30" s="24">
        <f ca="1">OFFSET(Import_SAS_CVS!X27,(Synth!$D$3-1)*Synth!$E$3,0)</f>
        <v>31535345.137207001</v>
      </c>
      <c r="J30" s="43">
        <f ca="1">OFFSET(Import_SAS_CVS!Y27,(Synth!$D$3-1)*Synth!$E$3,0)</f>
        <v>19644023.4211426</v>
      </c>
      <c r="K30" s="24">
        <f ca="1">OFFSET(Import_SAS_CVS!Z27,(Synth!$D$3-1)*Synth!$E$3,0)</f>
        <v>17423238.087646499</v>
      </c>
      <c r="L30" s="24">
        <f ca="1">OFFSET(Import_SAS_CVS!AA27,(Synth!$D$3-1)*Synth!$E$3,0)</f>
        <v>0</v>
      </c>
      <c r="M30" s="43">
        <f ca="1">OFFSET(Import_SAS_CVS!AB27,(Synth!$D$3-1)*Synth!$E$3,0)</f>
        <v>0</v>
      </c>
      <c r="N30" s="24">
        <f ca="1">OFFSET(Import_SAS_CVS!AC27,(Synth!$D$3-1)*Synth!$E$3,0)</f>
        <v>282236760.29296899</v>
      </c>
      <c r="O30" s="25">
        <f ca="1">OFFSET(Import_SAS_CVS!AD27,(Synth!$D$3-1)*Synth!$E$3,0)</f>
        <v>1238517.40470886</v>
      </c>
      <c r="P30" s="115">
        <f ca="1">OFFSET(Import_SAS_CVS!AE27,(Synth!$D$3-1)*Synth!$E$3,0)</f>
        <v>19597095.5083008</v>
      </c>
      <c r="Q30" s="116">
        <f ca="1">OFFSET(Import_SAS_CVS!AF27,(Synth!$D$3-1)*Synth!$E$3,0)</f>
        <v>37213182.3603516</v>
      </c>
      <c r="R30" s="116">
        <f ca="1">OFFSET(Import_SAS_CVS!AG27,(Synth!$D$3-1)*Synth!$E$3,0)</f>
        <v>25887371.885497998</v>
      </c>
      <c r="S30" s="116">
        <f ca="1">OFFSET(Import_SAS_CVS!AH27,(Synth!$D$3-1)*Synth!$E$3,0)</f>
        <v>35966865.514160201</v>
      </c>
      <c r="T30" s="116">
        <f ca="1">OFFSET(Import_SAS_CVS!AI27,(Synth!$D$3-1)*Synth!$E$3,0)</f>
        <v>0</v>
      </c>
      <c r="U30" s="116">
        <f ca="1">OFFSET(Import_SAS_CVS!AJ27,(Synth!$D$3-1)*Synth!$E$3,0)</f>
        <v>15103045.4034424</v>
      </c>
      <c r="V30" s="116">
        <f ca="1">OFFSET(Import_SAS_CVS!AK27,(Synth!$D$3-1)*Synth!$E$3,0)</f>
        <v>13186603.146606401</v>
      </c>
      <c r="W30" s="116">
        <f ca="1">OFFSET(Import_SAS_CVS!AL27,(Synth!$D$3-1)*Synth!$E$3,0)</f>
        <v>0</v>
      </c>
      <c r="X30" s="116">
        <f ca="1">OFFSET(Import_SAS_CVS!AM27,(Synth!$D$3-1)*Synth!$E$3,0)</f>
        <v>4002258.27984619</v>
      </c>
      <c r="Y30" s="117">
        <f ca="1">OFFSET(Import_SAS_CVS!CR27,(Synth!$D$3-1)*Synth!$E$3,0)</f>
        <v>250358.76746559099</v>
      </c>
    </row>
    <row r="31" spans="1:25" x14ac:dyDescent="0.2">
      <c r="A31" s="20">
        <v>40451</v>
      </c>
      <c r="B31" s="21">
        <f t="shared" ca="1" si="0"/>
        <v>435362264.32885718</v>
      </c>
      <c r="C31" s="21">
        <f t="shared" ca="1" si="1"/>
        <v>149826382.3874512</v>
      </c>
      <c r="D31" s="24">
        <f ca="1">OFFSET(Import_SAS_CVS!CB28,(Synth!$D$3-1)*Synth!$E$3,0)</f>
        <v>132364358.334961</v>
      </c>
      <c r="E31" s="24">
        <f ca="1">OFFSET(Import_SAS_CVS!AN28,(Synth!$D$3-1)*Synth!$E$3,0)</f>
        <v>285535881.94140601</v>
      </c>
      <c r="F31" s="24">
        <f ca="1">OFFSET(Import_SAS_CVS!CF28,(Synth!$D$3-1)*Synth!$E$3,0)</f>
        <v>17462024.052490201</v>
      </c>
      <c r="G31" s="23">
        <f ca="1">OFFSET(Import_SAS_CVS!V28,(Synth!$D$3-1)*Synth!$E$3,0)</f>
        <v>99911700.412109405</v>
      </c>
      <c r="H31" s="24">
        <f ca="1">OFFSET(Import_SAS_CVS!W28,(Synth!$D$3-1)*Synth!$E$3,0)</f>
        <v>1973139.5464477499</v>
      </c>
      <c r="I31" s="24">
        <f ca="1">OFFSET(Import_SAS_CVS!X28,(Synth!$D$3-1)*Synth!$E$3,0)</f>
        <v>30565997.662109401</v>
      </c>
      <c r="J31" s="43">
        <f ca="1">OFFSET(Import_SAS_CVS!Y28,(Synth!$D$3-1)*Synth!$E$3,0)</f>
        <v>19200509.173339799</v>
      </c>
      <c r="K31" s="24">
        <f ca="1">OFFSET(Import_SAS_CVS!Z28,(Synth!$D$3-1)*Synth!$E$3,0)</f>
        <v>17506846.349121101</v>
      </c>
      <c r="L31" s="24">
        <f ca="1">OFFSET(Import_SAS_CVS!AA28,(Synth!$D$3-1)*Synth!$E$3,0)</f>
        <v>0</v>
      </c>
      <c r="M31" s="43">
        <f ca="1">OFFSET(Import_SAS_CVS!AB28,(Synth!$D$3-1)*Synth!$E$3,0)</f>
        <v>0</v>
      </c>
      <c r="N31" s="24">
        <f ca="1">OFFSET(Import_SAS_CVS!AC28,(Synth!$D$3-1)*Synth!$E$3,0)</f>
        <v>285365566.00390601</v>
      </c>
      <c r="O31" s="25">
        <f ca="1">OFFSET(Import_SAS_CVS!AD28,(Synth!$D$3-1)*Synth!$E$3,0)</f>
        <v>1058072.4104919401</v>
      </c>
      <c r="P31" s="115">
        <f ca="1">OFFSET(Import_SAS_CVS!AE28,(Synth!$D$3-1)*Synth!$E$3,0)</f>
        <v>19051709.332275402</v>
      </c>
      <c r="Q31" s="116">
        <f ca="1">OFFSET(Import_SAS_CVS!AF28,(Synth!$D$3-1)*Synth!$E$3,0)</f>
        <v>37266686.649902299</v>
      </c>
      <c r="R31" s="116">
        <f ca="1">OFFSET(Import_SAS_CVS!AG28,(Synth!$D$3-1)*Synth!$E$3,0)</f>
        <v>25546596.1865234</v>
      </c>
      <c r="S31" s="116">
        <f ca="1">OFFSET(Import_SAS_CVS!AH28,(Synth!$D$3-1)*Synth!$E$3,0)</f>
        <v>35267638.083007798</v>
      </c>
      <c r="T31" s="116">
        <f ca="1">OFFSET(Import_SAS_CVS!AI28,(Synth!$D$3-1)*Synth!$E$3,0)</f>
        <v>0</v>
      </c>
      <c r="U31" s="116">
        <f ca="1">OFFSET(Import_SAS_CVS!AJ28,(Synth!$D$3-1)*Synth!$E$3,0)</f>
        <v>14872803.09021</v>
      </c>
      <c r="V31" s="116">
        <f ca="1">OFFSET(Import_SAS_CVS!AK28,(Synth!$D$3-1)*Synth!$E$3,0)</f>
        <v>13246331.3289795</v>
      </c>
      <c r="W31" s="116">
        <f ca="1">OFFSET(Import_SAS_CVS!AL28,(Synth!$D$3-1)*Synth!$E$3,0)</f>
        <v>0</v>
      </c>
      <c r="X31" s="116">
        <f ca="1">OFFSET(Import_SAS_CVS!AM28,(Synth!$D$3-1)*Synth!$E$3,0)</f>
        <v>3975692.2498168899</v>
      </c>
      <c r="Y31" s="117">
        <f ca="1">OFFSET(Import_SAS_CVS!CR28,(Synth!$D$3-1)*Synth!$E$3,0)</f>
        <v>255894.36810302699</v>
      </c>
    </row>
    <row r="32" spans="1:25" ht="12" thickBot="1" x14ac:dyDescent="0.25">
      <c r="A32" s="20">
        <v>40543</v>
      </c>
      <c r="B32" s="21">
        <f t="shared" ca="1" si="0"/>
        <v>435579476.99511707</v>
      </c>
      <c r="C32" s="21">
        <f t="shared" ca="1" si="1"/>
        <v>148049357.81152311</v>
      </c>
      <c r="D32" s="24">
        <f ca="1">OFFSET(Import_SAS_CVS!CB29,(Synth!$D$3-1)*Synth!$E$3,0)</f>
        <v>130407817.93457</v>
      </c>
      <c r="E32" s="24">
        <f ca="1">OFFSET(Import_SAS_CVS!AN29,(Synth!$D$3-1)*Synth!$E$3,0)</f>
        <v>287530119.18359399</v>
      </c>
      <c r="F32" s="24">
        <f ca="1">OFFSET(Import_SAS_CVS!CF29,(Synth!$D$3-1)*Synth!$E$3,0)</f>
        <v>17641539.876953099</v>
      </c>
      <c r="G32" s="23">
        <f ca="1">OFFSET(Import_SAS_CVS!V29,(Synth!$D$3-1)*Synth!$E$3,0)</f>
        <v>98943113.355468795</v>
      </c>
      <c r="H32" s="24">
        <f ca="1">OFFSET(Import_SAS_CVS!W29,(Synth!$D$3-1)*Synth!$E$3,0)</f>
        <v>1968305.7415618901</v>
      </c>
      <c r="I32" s="24">
        <f ca="1">OFFSET(Import_SAS_CVS!X29,(Synth!$D$3-1)*Synth!$E$3,0)</f>
        <v>29553192.978515599</v>
      </c>
      <c r="J32" s="43">
        <f ca="1">OFFSET(Import_SAS_CVS!Y29,(Synth!$D$3-1)*Synth!$E$3,0)</f>
        <v>18623265.778808601</v>
      </c>
      <c r="K32" s="24">
        <f ca="1">OFFSET(Import_SAS_CVS!Z29,(Synth!$D$3-1)*Synth!$E$3,0)</f>
        <v>17658664.5554199</v>
      </c>
      <c r="L32" s="24">
        <f ca="1">OFFSET(Import_SAS_CVS!AA29,(Synth!$D$3-1)*Synth!$E$3,0)</f>
        <v>0</v>
      </c>
      <c r="M32" s="43">
        <f ca="1">OFFSET(Import_SAS_CVS!AB29,(Synth!$D$3-1)*Synth!$E$3,0)</f>
        <v>0</v>
      </c>
      <c r="N32" s="24">
        <f ca="1">OFFSET(Import_SAS_CVS!AC29,(Synth!$D$3-1)*Synth!$E$3,0)</f>
        <v>286432644.5</v>
      </c>
      <c r="O32" s="25">
        <f ca="1">OFFSET(Import_SAS_CVS!AD29,(Synth!$D$3-1)*Synth!$E$3,0)</f>
        <v>954108.61889648403</v>
      </c>
      <c r="P32" s="115">
        <f ca="1">OFFSET(Import_SAS_CVS!AE29,(Synth!$D$3-1)*Synth!$E$3,0)</f>
        <v>21089653.5615234</v>
      </c>
      <c r="Q32" s="116">
        <f ca="1">OFFSET(Import_SAS_CVS!AF29,(Synth!$D$3-1)*Synth!$E$3,0)</f>
        <v>36906690.826660201</v>
      </c>
      <c r="R32" s="116">
        <f ca="1">OFFSET(Import_SAS_CVS!AG29,(Synth!$D$3-1)*Synth!$E$3,0)</f>
        <v>25122256.192871101</v>
      </c>
      <c r="S32" s="116">
        <f ca="1">OFFSET(Import_SAS_CVS!AH29,(Synth!$D$3-1)*Synth!$E$3,0)</f>
        <v>32717137.533203099</v>
      </c>
      <c r="T32" s="116">
        <f ca="1">OFFSET(Import_SAS_CVS!AI29,(Synth!$D$3-1)*Synth!$E$3,0)</f>
        <v>0</v>
      </c>
      <c r="U32" s="116">
        <f ca="1">OFFSET(Import_SAS_CVS!AJ29,(Synth!$D$3-1)*Synth!$E$3,0)</f>
        <v>14710545.5909424</v>
      </c>
      <c r="V32" s="116">
        <f ca="1">OFFSET(Import_SAS_CVS!AK29,(Synth!$D$3-1)*Synth!$E$3,0)</f>
        <v>13092923.9205322</v>
      </c>
      <c r="W32" s="116">
        <f ca="1">OFFSET(Import_SAS_CVS!AL29,(Synth!$D$3-1)*Synth!$E$3,0)</f>
        <v>0</v>
      </c>
      <c r="X32" s="116">
        <f ca="1">OFFSET(Import_SAS_CVS!AM29,(Synth!$D$3-1)*Synth!$E$3,0)</f>
        <v>4235891.7435913105</v>
      </c>
      <c r="Y32" s="117">
        <f ca="1">OFFSET(Import_SAS_CVS!CR29,(Synth!$D$3-1)*Synth!$E$3,0)</f>
        <v>261003.59879302999</v>
      </c>
    </row>
    <row r="33" spans="1:25" x14ac:dyDescent="0.2">
      <c r="A33" s="14">
        <v>40633</v>
      </c>
      <c r="B33" s="48">
        <f t="shared" ca="1" si="0"/>
        <v>438440420.40234339</v>
      </c>
      <c r="C33" s="48">
        <f t="shared" ca="1" si="1"/>
        <v>147254628.64843741</v>
      </c>
      <c r="D33" s="50">
        <f ca="1">OFFSET(Import_SAS_CVS!CB30,(Synth!$D$3-1)*Synth!$E$3,0)</f>
        <v>129373391.508789</v>
      </c>
      <c r="E33" s="50">
        <f ca="1">OFFSET(Import_SAS_CVS!AN30,(Synth!$D$3-1)*Synth!$E$3,0)</f>
        <v>291185791.75390601</v>
      </c>
      <c r="F33" s="50">
        <f ca="1">OFFSET(Import_SAS_CVS!CF30,(Synth!$D$3-1)*Synth!$E$3,0)</f>
        <v>17881237.1396484</v>
      </c>
      <c r="G33" s="49">
        <f ca="1">OFFSET(Import_SAS_CVS!V30,(Synth!$D$3-1)*Synth!$E$3,0)</f>
        <v>98528953.783203095</v>
      </c>
      <c r="H33" s="50">
        <f ca="1">OFFSET(Import_SAS_CVS!W30,(Synth!$D$3-1)*Synth!$E$3,0)</f>
        <v>1876021.1181030299</v>
      </c>
      <c r="I33" s="50">
        <f ca="1">OFFSET(Import_SAS_CVS!X30,(Synth!$D$3-1)*Synth!$E$3,0)</f>
        <v>28984278.543457001</v>
      </c>
      <c r="J33" s="51">
        <f ca="1">OFFSET(Import_SAS_CVS!Y30,(Synth!$D$3-1)*Synth!$E$3,0)</f>
        <v>18260113.092285201</v>
      </c>
      <c r="K33" s="50">
        <f ca="1">OFFSET(Import_SAS_CVS!Z30,(Synth!$D$3-1)*Synth!$E$3,0)</f>
        <v>17890766.563720699</v>
      </c>
      <c r="L33" s="50">
        <f ca="1">OFFSET(Import_SAS_CVS!AA30,(Synth!$D$3-1)*Synth!$E$3,0)</f>
        <v>0</v>
      </c>
      <c r="M33" s="51">
        <f ca="1">OFFSET(Import_SAS_CVS!AB30,(Synth!$D$3-1)*Synth!$E$3,0)</f>
        <v>0</v>
      </c>
      <c r="N33" s="50">
        <f ca="1">OFFSET(Import_SAS_CVS!AC30,(Synth!$D$3-1)*Synth!$E$3,0)</f>
        <v>290797956.12890601</v>
      </c>
      <c r="O33" s="52">
        <f ca="1">OFFSET(Import_SAS_CVS!AD30,(Synth!$D$3-1)*Synth!$E$3,0)</f>
        <v>861018.87738800002</v>
      </c>
      <c r="P33" s="121">
        <f ca="1">OFFSET(Import_SAS_CVS!AE30,(Synth!$D$3-1)*Synth!$E$3,0)</f>
        <v>53159273.0634766</v>
      </c>
      <c r="Q33" s="122">
        <f ca="1">OFFSET(Import_SAS_CVS!AF30,(Synth!$D$3-1)*Synth!$E$3,0)</f>
        <v>36952040.675781302</v>
      </c>
      <c r="R33" s="122">
        <f ca="1">OFFSET(Import_SAS_CVS!AG30,(Synth!$D$3-1)*Synth!$E$3,0)</f>
        <v>24679066.475097701</v>
      </c>
      <c r="S33" s="122">
        <f ca="1">OFFSET(Import_SAS_CVS!AH30,(Synth!$D$3-1)*Synth!$E$3,0)</f>
        <v>0</v>
      </c>
      <c r="T33" s="122">
        <f ca="1">OFFSET(Import_SAS_CVS!AI30,(Synth!$D$3-1)*Synth!$E$3,0)</f>
        <v>0</v>
      </c>
      <c r="U33" s="122">
        <f ca="1">OFFSET(Import_SAS_CVS!AJ30,(Synth!$D$3-1)*Synth!$E$3,0)</f>
        <v>14564683.7370605</v>
      </c>
      <c r="V33" s="122">
        <f ca="1">OFFSET(Import_SAS_CVS!AK30,(Synth!$D$3-1)*Synth!$E$3,0)</f>
        <v>0</v>
      </c>
      <c r="W33" s="122">
        <f ca="1">OFFSET(Import_SAS_CVS!AL30,(Synth!$D$3-1)*Synth!$E$3,0)</f>
        <v>0</v>
      </c>
      <c r="X33" s="122">
        <f ca="1">OFFSET(Import_SAS_CVS!AM30,(Synth!$D$3-1)*Synth!$E$3,0)</f>
        <v>17516559.667724598</v>
      </c>
      <c r="Y33" s="123">
        <f ca="1">OFFSET(Import_SAS_CVS!CR30,(Synth!$D$3-1)*Synth!$E$3,0)</f>
        <v>267587.96491622902</v>
      </c>
    </row>
    <row r="34" spans="1:25" x14ac:dyDescent="0.2">
      <c r="A34" s="20">
        <v>40724</v>
      </c>
      <c r="B34" s="21">
        <f t="shared" ca="1" si="0"/>
        <v>439143646.75073242</v>
      </c>
      <c r="C34" s="21">
        <f t="shared" ca="1" si="1"/>
        <v>145688870.04370141</v>
      </c>
      <c r="D34" s="24">
        <f ca="1">OFFSET(Import_SAS_CVS!CB31,(Synth!$D$3-1)*Synth!$E$3,0)</f>
        <v>127788072.87988301</v>
      </c>
      <c r="E34" s="24">
        <f ca="1">OFFSET(Import_SAS_CVS!AN31,(Synth!$D$3-1)*Synth!$E$3,0)</f>
        <v>293454776.70703101</v>
      </c>
      <c r="F34" s="24">
        <f ca="1">OFFSET(Import_SAS_CVS!CF31,(Synth!$D$3-1)*Synth!$E$3,0)</f>
        <v>17900797.1638184</v>
      </c>
      <c r="G34" s="23">
        <f ca="1">OFFSET(Import_SAS_CVS!V31,(Synth!$D$3-1)*Synth!$E$3,0)</f>
        <v>98069406.231445298</v>
      </c>
      <c r="H34" s="24">
        <f ca="1">OFFSET(Import_SAS_CVS!W31,(Synth!$D$3-1)*Synth!$E$3,0)</f>
        <v>1851781.20230103</v>
      </c>
      <c r="I34" s="24">
        <f ca="1">OFFSET(Import_SAS_CVS!X31,(Synth!$D$3-1)*Synth!$E$3,0)</f>
        <v>27999158.386718798</v>
      </c>
      <c r="J34" s="43">
        <f ca="1">OFFSET(Import_SAS_CVS!Y31,(Synth!$D$3-1)*Synth!$E$3,0)</f>
        <v>17816077.298095699</v>
      </c>
      <c r="K34" s="24">
        <f ca="1">OFFSET(Import_SAS_CVS!Z31,(Synth!$D$3-1)*Synth!$E$3,0)</f>
        <v>17893846.517822299</v>
      </c>
      <c r="L34" s="24">
        <f ca="1">OFFSET(Import_SAS_CVS!AA31,(Synth!$D$3-1)*Synth!$E$3,0)</f>
        <v>0</v>
      </c>
      <c r="M34" s="43">
        <f ca="1">OFFSET(Import_SAS_CVS!AB31,(Synth!$D$3-1)*Synth!$E$3,0)</f>
        <v>0</v>
      </c>
      <c r="N34" s="24">
        <f ca="1">OFFSET(Import_SAS_CVS!AC31,(Synth!$D$3-1)*Synth!$E$3,0)</f>
        <v>293795572.49218798</v>
      </c>
      <c r="O34" s="25">
        <f ca="1">OFFSET(Import_SAS_CVS!AD31,(Synth!$D$3-1)*Synth!$E$3,0)</f>
        <v>744506.80894470203</v>
      </c>
      <c r="P34" s="115">
        <f ca="1">OFFSET(Import_SAS_CVS!AE31,(Synth!$D$3-1)*Synth!$E$3,0)</f>
        <v>52394829.979980499</v>
      </c>
      <c r="Q34" s="116">
        <f ca="1">OFFSET(Import_SAS_CVS!AF31,(Synth!$D$3-1)*Synth!$E$3,0)</f>
        <v>36829099.237304702</v>
      </c>
      <c r="R34" s="116">
        <f ca="1">OFFSET(Import_SAS_CVS!AG31,(Synth!$D$3-1)*Synth!$E$3,0)</f>
        <v>24284974.268798798</v>
      </c>
      <c r="S34" s="116">
        <f ca="1">OFFSET(Import_SAS_CVS!AH31,(Synth!$D$3-1)*Synth!$E$3,0)</f>
        <v>0</v>
      </c>
      <c r="T34" s="116">
        <f ca="1">OFFSET(Import_SAS_CVS!AI31,(Synth!$D$3-1)*Synth!$E$3,0)</f>
        <v>0</v>
      </c>
      <c r="U34" s="116">
        <f ca="1">OFFSET(Import_SAS_CVS!AJ31,(Synth!$D$3-1)*Synth!$E$3,0)</f>
        <v>14435886.6439209</v>
      </c>
      <c r="V34" s="116">
        <f ca="1">OFFSET(Import_SAS_CVS!AK31,(Synth!$D$3-1)*Synth!$E$3,0)</f>
        <v>0</v>
      </c>
      <c r="W34" s="116">
        <f ca="1">OFFSET(Import_SAS_CVS!AL31,(Synth!$D$3-1)*Synth!$E$3,0)</f>
        <v>0</v>
      </c>
      <c r="X34" s="116">
        <f ca="1">OFFSET(Import_SAS_CVS!AM31,(Synth!$D$3-1)*Synth!$E$3,0)</f>
        <v>17617023.487304699</v>
      </c>
      <c r="Y34" s="117">
        <f ca="1">OFFSET(Import_SAS_CVS!CR31,(Synth!$D$3-1)*Synth!$E$3,0)</f>
        <v>275876.37820434599</v>
      </c>
    </row>
    <row r="35" spans="1:25" x14ac:dyDescent="0.2">
      <c r="A35" s="20">
        <v>40816</v>
      </c>
      <c r="B35" s="21">
        <f t="shared" ca="1" si="0"/>
        <v>439639042.48266602</v>
      </c>
      <c r="C35" s="21">
        <f t="shared" ca="1" si="1"/>
        <v>144426893.244385</v>
      </c>
      <c r="D35" s="24">
        <f ca="1">OFFSET(Import_SAS_CVS!CB32,(Synth!$D$3-1)*Synth!$E$3,0)</f>
        <v>126653742.496094</v>
      </c>
      <c r="E35" s="24">
        <f ca="1">OFFSET(Import_SAS_CVS!AN32,(Synth!$D$3-1)*Synth!$E$3,0)</f>
        <v>295212149.23828101</v>
      </c>
      <c r="F35" s="24">
        <f ca="1">OFFSET(Import_SAS_CVS!CF32,(Synth!$D$3-1)*Synth!$E$3,0)</f>
        <v>17773150.748291001</v>
      </c>
      <c r="G35" s="23">
        <f ca="1">OFFSET(Import_SAS_CVS!V32,(Synth!$D$3-1)*Synth!$E$3,0)</f>
        <v>97427680.808593795</v>
      </c>
      <c r="H35" s="24">
        <f ca="1">OFFSET(Import_SAS_CVS!W32,(Synth!$D$3-1)*Synth!$E$3,0)</f>
        <v>1875710.13577271</v>
      </c>
      <c r="I35" s="24">
        <f ca="1">OFFSET(Import_SAS_CVS!X32,(Synth!$D$3-1)*Synth!$E$3,0)</f>
        <v>27337835.682128899</v>
      </c>
      <c r="J35" s="43">
        <f ca="1">OFFSET(Import_SAS_CVS!Y32,(Synth!$D$3-1)*Synth!$E$3,0)</f>
        <v>17405760.5388184</v>
      </c>
      <c r="K35" s="24">
        <f ca="1">OFFSET(Import_SAS_CVS!Z32,(Synth!$D$3-1)*Synth!$E$3,0)</f>
        <v>17716428.619628899</v>
      </c>
      <c r="L35" s="24">
        <f ca="1">OFFSET(Import_SAS_CVS!AA32,(Synth!$D$3-1)*Synth!$E$3,0)</f>
        <v>0</v>
      </c>
      <c r="M35" s="43">
        <f ca="1">OFFSET(Import_SAS_CVS!AB32,(Synth!$D$3-1)*Synth!$E$3,0)</f>
        <v>0</v>
      </c>
      <c r="N35" s="24">
        <f ca="1">OFFSET(Import_SAS_CVS!AC32,(Synth!$D$3-1)*Synth!$E$3,0)</f>
        <v>294089677.09765601</v>
      </c>
      <c r="O35" s="25">
        <f ca="1">OFFSET(Import_SAS_CVS!AD32,(Synth!$D$3-1)*Synth!$E$3,0)</f>
        <v>665490.04456329299</v>
      </c>
      <c r="P35" s="115">
        <f ca="1">OFFSET(Import_SAS_CVS!AE32,(Synth!$D$3-1)*Synth!$E$3,0)</f>
        <v>51864923.746582001</v>
      </c>
      <c r="Q35" s="116">
        <f ca="1">OFFSET(Import_SAS_CVS!AF32,(Synth!$D$3-1)*Synth!$E$3,0)</f>
        <v>36733658.373535201</v>
      </c>
      <c r="R35" s="116">
        <f ca="1">OFFSET(Import_SAS_CVS!AG32,(Synth!$D$3-1)*Synth!$E$3,0)</f>
        <v>23988114.060058601</v>
      </c>
      <c r="S35" s="116">
        <f ca="1">OFFSET(Import_SAS_CVS!AH32,(Synth!$D$3-1)*Synth!$E$3,0)</f>
        <v>0</v>
      </c>
      <c r="T35" s="116">
        <f ca="1">OFFSET(Import_SAS_CVS!AI32,(Synth!$D$3-1)*Synth!$E$3,0)</f>
        <v>0</v>
      </c>
      <c r="U35" s="116">
        <f ca="1">OFFSET(Import_SAS_CVS!AJ32,(Synth!$D$3-1)*Synth!$E$3,0)</f>
        <v>14371038.534668</v>
      </c>
      <c r="V35" s="116">
        <f ca="1">OFFSET(Import_SAS_CVS!AK32,(Synth!$D$3-1)*Synth!$E$3,0)</f>
        <v>0</v>
      </c>
      <c r="W35" s="116">
        <f ca="1">OFFSET(Import_SAS_CVS!AL32,(Synth!$D$3-1)*Synth!$E$3,0)</f>
        <v>0</v>
      </c>
      <c r="X35" s="116">
        <f ca="1">OFFSET(Import_SAS_CVS!AM32,(Synth!$D$3-1)*Synth!$E$3,0)</f>
        <v>17487444.9616699</v>
      </c>
      <c r="Y35" s="117">
        <f ca="1">OFFSET(Import_SAS_CVS!CR32,(Synth!$D$3-1)*Synth!$E$3,0)</f>
        <v>280183.62965774501</v>
      </c>
    </row>
    <row r="36" spans="1:25" ht="12" thickBot="1" x14ac:dyDescent="0.25">
      <c r="A36" s="26">
        <v>40908</v>
      </c>
      <c r="B36" s="27">
        <f t="shared" ca="1" si="0"/>
        <v>442239979.65600657</v>
      </c>
      <c r="C36" s="27">
        <f t="shared" ca="1" si="1"/>
        <v>144598930.7106936</v>
      </c>
      <c r="D36" s="28">
        <f ca="1">OFFSET(Import_SAS_CVS!CB33,(Synth!$D$3-1)*Synth!$E$3,0)</f>
        <v>126691698.871094</v>
      </c>
      <c r="E36" s="28">
        <f ca="1">OFFSET(Import_SAS_CVS!AN33,(Synth!$D$3-1)*Synth!$E$3,0)</f>
        <v>297641048.94531298</v>
      </c>
      <c r="F36" s="28">
        <f ca="1">OFFSET(Import_SAS_CVS!CF33,(Synth!$D$3-1)*Synth!$E$3,0)</f>
        <v>17907231.839599598</v>
      </c>
      <c r="G36" s="29">
        <f ca="1">OFFSET(Import_SAS_CVS!V33,(Synth!$D$3-1)*Synth!$E$3,0)</f>
        <v>97541740.4375</v>
      </c>
      <c r="H36" s="28">
        <f ca="1">OFFSET(Import_SAS_CVS!W33,(Synth!$D$3-1)*Synth!$E$3,0)</f>
        <v>2268145.7164001502</v>
      </c>
      <c r="I36" s="28">
        <f ca="1">OFFSET(Import_SAS_CVS!X33,(Synth!$D$3-1)*Synth!$E$3,0)</f>
        <v>26722903.787597701</v>
      </c>
      <c r="J36" s="44">
        <f ca="1">OFFSET(Import_SAS_CVS!Y33,(Synth!$D$3-1)*Synth!$E$3,0)</f>
        <v>17040179.283691399</v>
      </c>
      <c r="K36" s="28">
        <f ca="1">OFFSET(Import_SAS_CVS!Z33,(Synth!$D$3-1)*Synth!$E$3,0)</f>
        <v>17849900.013427701</v>
      </c>
      <c r="L36" s="28">
        <f ca="1">OFFSET(Import_SAS_CVS!AA33,(Synth!$D$3-1)*Synth!$E$3,0)</f>
        <v>0</v>
      </c>
      <c r="M36" s="44">
        <f ca="1">OFFSET(Import_SAS_CVS!AB33,(Synth!$D$3-1)*Synth!$E$3,0)</f>
        <v>0</v>
      </c>
      <c r="N36" s="28">
        <f ca="1">OFFSET(Import_SAS_CVS!AC33,(Synth!$D$3-1)*Synth!$E$3,0)</f>
        <v>296229421.65625</v>
      </c>
      <c r="O36" s="30">
        <f ca="1">OFFSET(Import_SAS_CVS!AD33,(Synth!$D$3-1)*Synth!$E$3,0)</f>
        <v>640510.21107482899</v>
      </c>
      <c r="P36" s="118">
        <f ca="1">OFFSET(Import_SAS_CVS!AE33,(Synth!$D$3-1)*Synth!$E$3,0)</f>
        <v>50827317.822265603</v>
      </c>
      <c r="Q36" s="119">
        <f ca="1">OFFSET(Import_SAS_CVS!AF33,(Synth!$D$3-1)*Synth!$E$3,0)</f>
        <v>36851587.457031302</v>
      </c>
      <c r="R36" s="119">
        <f ca="1">OFFSET(Import_SAS_CVS!AG33,(Synth!$D$3-1)*Synth!$E$3,0)</f>
        <v>23722188.436035201</v>
      </c>
      <c r="S36" s="119">
        <f ca="1">OFFSET(Import_SAS_CVS!AH33,(Synth!$D$3-1)*Synth!$E$3,0)</f>
        <v>0</v>
      </c>
      <c r="T36" s="119">
        <f ca="1">OFFSET(Import_SAS_CVS!AI33,(Synth!$D$3-1)*Synth!$E$3,0)</f>
        <v>0</v>
      </c>
      <c r="U36" s="119">
        <f ca="1">OFFSET(Import_SAS_CVS!AJ33,(Synth!$D$3-1)*Synth!$E$3,0)</f>
        <v>14759629.114990201</v>
      </c>
      <c r="V36" s="119">
        <f ca="1">OFFSET(Import_SAS_CVS!AK33,(Synth!$D$3-1)*Synth!$E$3,0)</f>
        <v>0</v>
      </c>
      <c r="W36" s="119">
        <f ca="1">OFFSET(Import_SAS_CVS!AL33,(Synth!$D$3-1)*Synth!$E$3,0)</f>
        <v>0</v>
      </c>
      <c r="X36" s="119">
        <f ca="1">OFFSET(Import_SAS_CVS!AM33,(Synth!$D$3-1)*Synth!$E$3,0)</f>
        <v>17549319.462158199</v>
      </c>
      <c r="Y36" s="120">
        <f ca="1">OFFSET(Import_SAS_CVS!CR33,(Synth!$D$3-1)*Synth!$E$3,0)</f>
        <v>281862.60396194499</v>
      </c>
    </row>
    <row r="37" spans="1:25" x14ac:dyDescent="0.2">
      <c r="A37" s="14">
        <v>40999</v>
      </c>
      <c r="B37" s="48">
        <f t="shared" ca="1" si="0"/>
        <v>442580525.54663098</v>
      </c>
      <c r="C37" s="48">
        <f t="shared" ca="1" si="1"/>
        <v>143088197.210693</v>
      </c>
      <c r="D37" s="50">
        <f ca="1">OFFSET(Import_SAS_CVS!CB34,(Synth!$D$3-1)*Synth!$E$3,0)</f>
        <v>125182052.668945</v>
      </c>
      <c r="E37" s="50">
        <f ca="1">OFFSET(Import_SAS_CVS!AN34,(Synth!$D$3-1)*Synth!$E$3,0)</f>
        <v>299492328.33593798</v>
      </c>
      <c r="F37" s="50">
        <f ca="1">OFFSET(Import_SAS_CVS!CF34,(Synth!$D$3-1)*Synth!$E$3,0)</f>
        <v>17906144.541747998</v>
      </c>
      <c r="G37" s="49">
        <f ca="1">OFFSET(Import_SAS_CVS!V34,(Synth!$D$3-1)*Synth!$E$3,0)</f>
        <v>97414806.896484405</v>
      </c>
      <c r="H37" s="50">
        <f ca="1">OFFSET(Import_SAS_CVS!W34,(Synth!$D$3-1)*Synth!$E$3,0)</f>
        <v>1976275.03117371</v>
      </c>
      <c r="I37" s="50">
        <f ca="1">OFFSET(Import_SAS_CVS!X34,(Synth!$D$3-1)*Synth!$E$3,0)</f>
        <v>26085461.1789551</v>
      </c>
      <c r="J37" s="51">
        <f ca="1">OFFSET(Import_SAS_CVS!Y34,(Synth!$D$3-1)*Synth!$E$3,0)</f>
        <v>16522021.412109399</v>
      </c>
      <c r="K37" s="50">
        <f ca="1">OFFSET(Import_SAS_CVS!Z34,(Synth!$D$3-1)*Synth!$E$3,0)</f>
        <v>17994088.287109401</v>
      </c>
      <c r="L37" s="50">
        <f ca="1">OFFSET(Import_SAS_CVS!AA34,(Synth!$D$3-1)*Synth!$E$3,0)</f>
        <v>0</v>
      </c>
      <c r="M37" s="51">
        <f ca="1">OFFSET(Import_SAS_CVS!AB34,(Synth!$D$3-1)*Synth!$E$3,0)</f>
        <v>0</v>
      </c>
      <c r="N37" s="50">
        <f ca="1">OFFSET(Import_SAS_CVS!AC34,(Synth!$D$3-1)*Synth!$E$3,0)</f>
        <v>301081242.71875</v>
      </c>
      <c r="O37" s="52">
        <f ca="1">OFFSET(Import_SAS_CVS!AD34,(Synth!$D$3-1)*Synth!$E$3,0)</f>
        <v>603267.68263244606</v>
      </c>
      <c r="P37" s="121">
        <f ca="1">OFFSET(Import_SAS_CVS!AE34,(Synth!$D$3-1)*Synth!$E$3,0)</f>
        <v>51373787.004394501</v>
      </c>
      <c r="Q37" s="122">
        <f ca="1">OFFSET(Import_SAS_CVS!AF34,(Synth!$D$3-1)*Synth!$E$3,0)</f>
        <v>36913734.985839799</v>
      </c>
      <c r="R37" s="122">
        <f ca="1">OFFSET(Import_SAS_CVS!AG34,(Synth!$D$3-1)*Synth!$E$3,0)</f>
        <v>23440359.8986816</v>
      </c>
      <c r="S37" s="122">
        <f ca="1">OFFSET(Import_SAS_CVS!AH34,(Synth!$D$3-1)*Synth!$E$3,0)</f>
        <v>0</v>
      </c>
      <c r="T37" s="122">
        <f ca="1">OFFSET(Import_SAS_CVS!AI34,(Synth!$D$3-1)*Synth!$E$3,0)</f>
        <v>0</v>
      </c>
      <c r="U37" s="122">
        <f ca="1">OFFSET(Import_SAS_CVS!AJ34,(Synth!$D$3-1)*Synth!$E$3,0)</f>
        <v>14561028.278808599</v>
      </c>
      <c r="V37" s="122">
        <f ca="1">OFFSET(Import_SAS_CVS!AK34,(Synth!$D$3-1)*Synth!$E$3,0)</f>
        <v>0</v>
      </c>
      <c r="W37" s="122">
        <f ca="1">OFFSET(Import_SAS_CVS!AL34,(Synth!$D$3-1)*Synth!$E$3,0)</f>
        <v>0</v>
      </c>
      <c r="X37" s="122">
        <f ca="1">OFFSET(Import_SAS_CVS!AM34,(Synth!$D$3-1)*Synth!$E$3,0)</f>
        <v>17692617.714599598</v>
      </c>
      <c r="Y37" s="123">
        <f ca="1">OFFSET(Import_SAS_CVS!CR34,(Synth!$D$3-1)*Synth!$E$3,0)</f>
        <v>282270.93224716198</v>
      </c>
    </row>
    <row r="38" spans="1:25" x14ac:dyDescent="0.2">
      <c r="A38" s="20">
        <v>41090</v>
      </c>
      <c r="B38" s="21">
        <f t="shared" ca="1" si="0"/>
        <v>442935985.72680658</v>
      </c>
      <c r="C38" s="21">
        <f t="shared" ca="1" si="1"/>
        <v>142223318.37133759</v>
      </c>
      <c r="D38" s="24">
        <f ca="1">OFFSET(Import_SAS_CVS!CB35,(Synth!$D$3-1)*Synth!$E$3,0)</f>
        <v>124455285.762695</v>
      </c>
      <c r="E38" s="24">
        <f ca="1">OFFSET(Import_SAS_CVS!AN35,(Synth!$D$3-1)*Synth!$E$3,0)</f>
        <v>300712667.35546899</v>
      </c>
      <c r="F38" s="24">
        <f ca="1">OFFSET(Import_SAS_CVS!CF35,(Synth!$D$3-1)*Synth!$E$3,0)</f>
        <v>17768032.6086426</v>
      </c>
      <c r="G38" s="23">
        <f ca="1">OFFSET(Import_SAS_CVS!V35,(Synth!$D$3-1)*Synth!$E$3,0)</f>
        <v>96665448.827148393</v>
      </c>
      <c r="H38" s="24">
        <f ca="1">OFFSET(Import_SAS_CVS!W35,(Synth!$D$3-1)*Synth!$E$3,0)</f>
        <v>1986264.9351043699</v>
      </c>
      <c r="I38" s="24">
        <f ca="1">OFFSET(Import_SAS_CVS!X35,(Synth!$D$3-1)*Synth!$E$3,0)</f>
        <v>25415740.127685498</v>
      </c>
      <c r="J38" s="43">
        <f ca="1">OFFSET(Import_SAS_CVS!Y35,(Synth!$D$3-1)*Synth!$E$3,0)</f>
        <v>16121245.6962891</v>
      </c>
      <c r="K38" s="24">
        <f ca="1">OFFSET(Import_SAS_CVS!Z35,(Synth!$D$3-1)*Synth!$E$3,0)</f>
        <v>17717158.230224598</v>
      </c>
      <c r="L38" s="24">
        <f ca="1">OFFSET(Import_SAS_CVS!AA35,(Synth!$D$3-1)*Synth!$E$3,0)</f>
        <v>0</v>
      </c>
      <c r="M38" s="43">
        <f ca="1">OFFSET(Import_SAS_CVS!AB35,(Synth!$D$3-1)*Synth!$E$3,0)</f>
        <v>0</v>
      </c>
      <c r="N38" s="24">
        <f ca="1">OFFSET(Import_SAS_CVS!AC35,(Synth!$D$3-1)*Synth!$E$3,0)</f>
        <v>298869460.71875</v>
      </c>
      <c r="O38" s="25">
        <f ca="1">OFFSET(Import_SAS_CVS!AD35,(Synth!$D$3-1)*Synth!$E$3,0)</f>
        <v>525088.87925720203</v>
      </c>
      <c r="P38" s="115">
        <f ca="1">OFFSET(Import_SAS_CVS!AE35,(Synth!$D$3-1)*Synth!$E$3,0)</f>
        <v>49776953.017089799</v>
      </c>
      <c r="Q38" s="116">
        <f ca="1">OFFSET(Import_SAS_CVS!AF35,(Synth!$D$3-1)*Synth!$E$3,0)</f>
        <v>36696586.320800804</v>
      </c>
      <c r="R38" s="116">
        <f ca="1">OFFSET(Import_SAS_CVS!AG35,(Synth!$D$3-1)*Synth!$E$3,0)</f>
        <v>22405963.6879883</v>
      </c>
      <c r="S38" s="116">
        <f ca="1">OFFSET(Import_SAS_CVS!AH35,(Synth!$D$3-1)*Synth!$E$3,0)</f>
        <v>0</v>
      </c>
      <c r="T38" s="116">
        <f ca="1">OFFSET(Import_SAS_CVS!AI35,(Synth!$D$3-1)*Synth!$E$3,0)</f>
        <v>0</v>
      </c>
      <c r="U38" s="116">
        <f ca="1">OFFSET(Import_SAS_CVS!AJ35,(Synth!$D$3-1)*Synth!$E$3,0)</f>
        <v>14704851.5662842</v>
      </c>
      <c r="V38" s="116">
        <f ca="1">OFFSET(Import_SAS_CVS!AK35,(Synth!$D$3-1)*Synth!$E$3,0)</f>
        <v>0</v>
      </c>
      <c r="W38" s="116">
        <f ca="1">OFFSET(Import_SAS_CVS!AL35,(Synth!$D$3-1)*Synth!$E$3,0)</f>
        <v>0</v>
      </c>
      <c r="X38" s="116">
        <f ca="1">OFFSET(Import_SAS_CVS!AM35,(Synth!$D$3-1)*Synth!$E$3,0)</f>
        <v>17443533.627197299</v>
      </c>
      <c r="Y38" s="117">
        <f ca="1">OFFSET(Import_SAS_CVS!CR35,(Synth!$D$3-1)*Synth!$E$3,0)</f>
        <v>277466.23185348499</v>
      </c>
    </row>
    <row r="39" spans="1:25" x14ac:dyDescent="0.2">
      <c r="A39" s="20">
        <v>41182</v>
      </c>
      <c r="B39" s="21">
        <f t="shared" ca="1" si="0"/>
        <v>439550926.96777344</v>
      </c>
      <c r="C39" s="21">
        <f t="shared" ca="1" si="1"/>
        <v>139318734.0732424</v>
      </c>
      <c r="D39" s="24">
        <f ca="1">OFFSET(Import_SAS_CVS!CB36,(Synth!$D$3-1)*Synth!$E$3,0)</f>
        <v>121925272.42675801</v>
      </c>
      <c r="E39" s="24">
        <f ca="1">OFFSET(Import_SAS_CVS!AN36,(Synth!$D$3-1)*Synth!$E$3,0)</f>
        <v>300232192.89453101</v>
      </c>
      <c r="F39" s="24">
        <f ca="1">OFFSET(Import_SAS_CVS!CF36,(Synth!$D$3-1)*Synth!$E$3,0)</f>
        <v>17393461.646484401</v>
      </c>
      <c r="G39" s="23">
        <f ca="1">OFFSET(Import_SAS_CVS!V36,(Synth!$D$3-1)*Synth!$E$3,0)</f>
        <v>95324661.956054702</v>
      </c>
      <c r="H39" s="24">
        <f ca="1">OFFSET(Import_SAS_CVS!W36,(Synth!$D$3-1)*Synth!$E$3,0)</f>
        <v>2090288.41317749</v>
      </c>
      <c r="I39" s="24">
        <f ca="1">OFFSET(Import_SAS_CVS!X36,(Synth!$D$3-1)*Synth!$E$3,0)</f>
        <v>24572993.623779301</v>
      </c>
      <c r="J39" s="43">
        <f ca="1">OFFSET(Import_SAS_CVS!Y36,(Synth!$D$3-1)*Synth!$E$3,0)</f>
        <v>15617305.0383301</v>
      </c>
      <c r="K39" s="24">
        <f ca="1">OFFSET(Import_SAS_CVS!Z36,(Synth!$D$3-1)*Synth!$E$3,0)</f>
        <v>17477590.072509799</v>
      </c>
      <c r="L39" s="24">
        <f ca="1">OFFSET(Import_SAS_CVS!AA36,(Synth!$D$3-1)*Synth!$E$3,0)</f>
        <v>0</v>
      </c>
      <c r="M39" s="43">
        <f ca="1">OFFSET(Import_SAS_CVS!AB36,(Synth!$D$3-1)*Synth!$E$3,0)</f>
        <v>0</v>
      </c>
      <c r="N39" s="24">
        <f ca="1">OFFSET(Import_SAS_CVS!AC36,(Synth!$D$3-1)*Synth!$E$3,0)</f>
        <v>299323933.99218798</v>
      </c>
      <c r="O39" s="25">
        <f ca="1">OFFSET(Import_SAS_CVS!AD36,(Synth!$D$3-1)*Synth!$E$3,0)</f>
        <v>493575.29571533197</v>
      </c>
      <c r="P39" s="115">
        <f ca="1">OFFSET(Import_SAS_CVS!AE36,(Synth!$D$3-1)*Synth!$E$3,0)</f>
        <v>49077247.595214799</v>
      </c>
      <c r="Q39" s="116">
        <f ca="1">OFFSET(Import_SAS_CVS!AF36,(Synth!$D$3-1)*Synth!$E$3,0)</f>
        <v>36374946.0537109</v>
      </c>
      <c r="R39" s="116">
        <f ca="1">OFFSET(Import_SAS_CVS!AG36,(Synth!$D$3-1)*Synth!$E$3,0)</f>
        <v>21988053.3586426</v>
      </c>
      <c r="S39" s="116">
        <f ca="1">OFFSET(Import_SAS_CVS!AH36,(Synth!$D$3-1)*Synth!$E$3,0)</f>
        <v>0</v>
      </c>
      <c r="T39" s="116">
        <f ca="1">OFFSET(Import_SAS_CVS!AI36,(Synth!$D$3-1)*Synth!$E$3,0)</f>
        <v>0</v>
      </c>
      <c r="U39" s="116">
        <f ca="1">OFFSET(Import_SAS_CVS!AJ36,(Synth!$D$3-1)*Synth!$E$3,0)</f>
        <v>14692897.784301801</v>
      </c>
      <c r="V39" s="116">
        <f ca="1">OFFSET(Import_SAS_CVS!AK36,(Synth!$D$3-1)*Synth!$E$3,0)</f>
        <v>0</v>
      </c>
      <c r="W39" s="116">
        <f ca="1">OFFSET(Import_SAS_CVS!AL36,(Synth!$D$3-1)*Synth!$E$3,0)</f>
        <v>0</v>
      </c>
      <c r="X39" s="116">
        <f ca="1">OFFSET(Import_SAS_CVS!AM36,(Synth!$D$3-1)*Synth!$E$3,0)</f>
        <v>17239552.830322299</v>
      </c>
      <c r="Y39" s="117">
        <f ca="1">OFFSET(Import_SAS_CVS!CR36,(Synth!$D$3-1)*Synth!$E$3,0)</f>
        <v>275492.98849487299</v>
      </c>
    </row>
    <row r="40" spans="1:25" ht="12" thickBot="1" x14ac:dyDescent="0.25">
      <c r="A40" s="20">
        <v>41274</v>
      </c>
      <c r="B40" s="21">
        <f t="shared" ca="1" si="0"/>
        <v>439142908.47021431</v>
      </c>
      <c r="C40" s="21">
        <f t="shared" ca="1" si="1"/>
        <v>138485234.2631833</v>
      </c>
      <c r="D40" s="24">
        <f ca="1">OFFSET(Import_SAS_CVS!CB37,(Synth!$D$3-1)*Synth!$E$3,0)</f>
        <v>121132349.332031</v>
      </c>
      <c r="E40" s="24">
        <f ca="1">OFFSET(Import_SAS_CVS!AN37,(Synth!$D$3-1)*Synth!$E$3,0)</f>
        <v>300657674.20703101</v>
      </c>
      <c r="F40" s="24">
        <f ca="1">OFFSET(Import_SAS_CVS!CF37,(Synth!$D$3-1)*Synth!$E$3,0)</f>
        <v>17352884.931152299</v>
      </c>
      <c r="G40" s="29">
        <f ca="1">OFFSET(Import_SAS_CVS!V37,(Synth!$D$3-1)*Synth!$E$3,0)</f>
        <v>94798180.772460893</v>
      </c>
      <c r="H40" s="28">
        <f ca="1">OFFSET(Import_SAS_CVS!W37,(Synth!$D$3-1)*Synth!$E$3,0)</f>
        <v>2094880.11628723</v>
      </c>
      <c r="I40" s="28">
        <f ca="1">OFFSET(Import_SAS_CVS!X37,(Synth!$D$3-1)*Synth!$E$3,0)</f>
        <v>24054887.405029301</v>
      </c>
      <c r="J40" s="44">
        <f ca="1">OFFSET(Import_SAS_CVS!Y37,(Synth!$D$3-1)*Synth!$E$3,0)</f>
        <v>15307766.697021499</v>
      </c>
      <c r="K40" s="28">
        <f ca="1">OFFSET(Import_SAS_CVS!Z37,(Synth!$D$3-1)*Synth!$E$3,0)</f>
        <v>17395181.2575684</v>
      </c>
      <c r="L40" s="28">
        <f ca="1">OFFSET(Import_SAS_CVS!AA37,(Synth!$D$3-1)*Synth!$E$3,0)</f>
        <v>0</v>
      </c>
      <c r="M40" s="44">
        <f ca="1">OFFSET(Import_SAS_CVS!AB37,(Synth!$D$3-1)*Synth!$E$3,0)</f>
        <v>0</v>
      </c>
      <c r="N40" s="28">
        <f ca="1">OFFSET(Import_SAS_CVS!AC37,(Synth!$D$3-1)*Synth!$E$3,0)</f>
        <v>300484897.05078101</v>
      </c>
      <c r="O40" s="30">
        <f ca="1">OFFSET(Import_SAS_CVS!AD37,(Synth!$D$3-1)*Synth!$E$3,0)</f>
        <v>481744.41218948399</v>
      </c>
      <c r="P40" s="118">
        <f ca="1">OFFSET(Import_SAS_CVS!AE37,(Synth!$D$3-1)*Synth!$E$3,0)</f>
        <v>48762818.888183601</v>
      </c>
      <c r="Q40" s="119">
        <f ca="1">OFFSET(Import_SAS_CVS!AF37,(Synth!$D$3-1)*Synth!$E$3,0)</f>
        <v>36146855.0634766</v>
      </c>
      <c r="R40" s="119">
        <f ca="1">OFFSET(Import_SAS_CVS!AG37,(Synth!$D$3-1)*Synth!$E$3,0)</f>
        <v>21548325.2189941</v>
      </c>
      <c r="S40" s="119">
        <f ca="1">OFFSET(Import_SAS_CVS!AH37,(Synth!$D$3-1)*Synth!$E$3,0)</f>
        <v>0</v>
      </c>
      <c r="T40" s="119">
        <f ca="1">OFFSET(Import_SAS_CVS!AI37,(Synth!$D$3-1)*Synth!$E$3,0)</f>
        <v>0</v>
      </c>
      <c r="U40" s="119">
        <f ca="1">OFFSET(Import_SAS_CVS!AJ37,(Synth!$D$3-1)*Synth!$E$3,0)</f>
        <v>14650790.768188501</v>
      </c>
      <c r="V40" s="119">
        <f ca="1">OFFSET(Import_SAS_CVS!AK37,(Synth!$D$3-1)*Synth!$E$3,0)</f>
        <v>0</v>
      </c>
      <c r="W40" s="119">
        <f ca="1">OFFSET(Import_SAS_CVS!AL37,(Synth!$D$3-1)*Synth!$E$3,0)</f>
        <v>0</v>
      </c>
      <c r="X40" s="119">
        <f ca="1">OFFSET(Import_SAS_CVS!AM37,(Synth!$D$3-1)*Synth!$E$3,0)</f>
        <v>17115771.935546901</v>
      </c>
      <c r="Y40" s="120">
        <f ca="1">OFFSET(Import_SAS_CVS!CR37,(Synth!$D$3-1)*Synth!$E$3,0)</f>
        <v>271749.45454788202</v>
      </c>
    </row>
    <row r="41" spans="1:25" x14ac:dyDescent="0.2">
      <c r="A41" s="14">
        <v>41364</v>
      </c>
      <c r="B41" s="48">
        <f t="shared" ca="1" si="0"/>
        <v>436949381.8459475</v>
      </c>
      <c r="C41" s="48">
        <f t="shared" ca="1" si="1"/>
        <v>135736421.5490725</v>
      </c>
      <c r="D41" s="50">
        <f ca="1">OFFSET(Import_SAS_CVS!CB38,(Synth!$D$3-1)*Synth!$E$3,0)</f>
        <v>118557238.81738301</v>
      </c>
      <c r="E41" s="50">
        <f ca="1">OFFSET(Import_SAS_CVS!AN38,(Synth!$D$3-1)*Synth!$E$3,0)</f>
        <v>301212960.296875</v>
      </c>
      <c r="F41" s="50">
        <f ca="1">OFFSET(Import_SAS_CVS!CF38,(Synth!$D$3-1)*Synth!$E$3,0)</f>
        <v>17179182.731689502</v>
      </c>
      <c r="G41" s="49">
        <f ca="1">OFFSET(Import_SAS_CVS!V38,(Synth!$D$3-1)*Synth!$E$3,0)</f>
        <v>93252236.671875</v>
      </c>
      <c r="H41" s="50">
        <f ca="1">OFFSET(Import_SAS_CVS!W38,(Synth!$D$3-1)*Synth!$E$3,0)</f>
        <v>2070328.38075256</v>
      </c>
      <c r="I41" s="50">
        <f ca="1">OFFSET(Import_SAS_CVS!X38,(Synth!$D$3-1)*Synth!$E$3,0)</f>
        <v>23150153.497070301</v>
      </c>
      <c r="J41" s="51">
        <f ca="1">OFFSET(Import_SAS_CVS!Y38,(Synth!$D$3-1)*Synth!$E$3,0)</f>
        <v>14729422.077026401</v>
      </c>
      <c r="K41" s="50">
        <f ca="1">OFFSET(Import_SAS_CVS!Z38,(Synth!$D$3-1)*Synth!$E$3,0)</f>
        <v>17063829.824218798</v>
      </c>
      <c r="L41" s="50">
        <f ca="1">OFFSET(Import_SAS_CVS!AA38,(Synth!$D$3-1)*Synth!$E$3,0)</f>
        <v>0</v>
      </c>
      <c r="M41" s="51">
        <f ca="1">OFFSET(Import_SAS_CVS!AB38,(Synth!$D$3-1)*Synth!$E$3,0)</f>
        <v>0</v>
      </c>
      <c r="N41" s="50">
        <f ca="1">OFFSET(Import_SAS_CVS!AC38,(Synth!$D$3-1)*Synth!$E$3,0)</f>
        <v>299838881.44531298</v>
      </c>
      <c r="O41" s="52">
        <f ca="1">OFFSET(Import_SAS_CVS!AD38,(Synth!$D$3-1)*Synth!$E$3,0)</f>
        <v>435056.81859970099</v>
      </c>
      <c r="P41" s="121">
        <f ca="1">OFFSET(Import_SAS_CVS!AE38,(Synth!$D$3-1)*Synth!$E$3,0)</f>
        <v>1448490.23335266</v>
      </c>
      <c r="Q41" s="122">
        <f ca="1">OFFSET(Import_SAS_CVS!AF38,(Synth!$D$3-1)*Synth!$E$3,0)</f>
        <v>35779432.900390603</v>
      </c>
      <c r="R41" s="122">
        <f ca="1">OFFSET(Import_SAS_CVS!AG38,(Synth!$D$3-1)*Synth!$E$3,0)</f>
        <v>21085409.541503899</v>
      </c>
      <c r="S41" s="122">
        <f ca="1">OFFSET(Import_SAS_CVS!AH38,(Synth!$D$3-1)*Synth!$E$3,0)</f>
        <v>0</v>
      </c>
      <c r="T41" s="122">
        <f ca="1">OFFSET(Import_SAS_CVS!AI38,(Synth!$D$3-1)*Synth!$E$3,0)</f>
        <v>44949604.4150391</v>
      </c>
      <c r="U41" s="122">
        <f ca="1">OFFSET(Import_SAS_CVS!AJ38,(Synth!$D$3-1)*Synth!$E$3,0)</f>
        <v>14359806.419921899</v>
      </c>
      <c r="V41" s="122">
        <f ca="1">OFFSET(Import_SAS_CVS!AK38,(Synth!$D$3-1)*Synth!$E$3,0)</f>
        <v>0</v>
      </c>
      <c r="W41" s="122">
        <f ca="1">OFFSET(Import_SAS_CVS!AL38,(Synth!$D$3-1)*Synth!$E$3,0)</f>
        <v>16765787.2591553</v>
      </c>
      <c r="X41" s="122">
        <f ca="1">OFFSET(Import_SAS_CVS!AM38,(Synth!$D$3-1)*Synth!$E$3,0)</f>
        <v>1409.9010727554601</v>
      </c>
      <c r="Y41" s="123">
        <f ca="1">OFFSET(Import_SAS_CVS!CR38,(Synth!$D$3-1)*Synth!$E$3,0)</f>
        <v>279214.12758254999</v>
      </c>
    </row>
    <row r="42" spans="1:25" x14ac:dyDescent="0.2">
      <c r="A42" s="20">
        <v>41455</v>
      </c>
      <c r="B42" s="21">
        <f t="shared" ca="1" si="0"/>
        <v>435135734.25048792</v>
      </c>
      <c r="C42" s="21">
        <f t="shared" ca="1" si="1"/>
        <v>134644609.90283191</v>
      </c>
      <c r="D42" s="24">
        <f ca="1">OFFSET(Import_SAS_CVS!CB39,(Synth!$D$3-1)*Synth!$E$3,0)</f>
        <v>117630611.92382801</v>
      </c>
      <c r="E42" s="24">
        <f ca="1">OFFSET(Import_SAS_CVS!AN39,(Synth!$D$3-1)*Synth!$E$3,0)</f>
        <v>300491124.34765601</v>
      </c>
      <c r="F42" s="24">
        <f ca="1">OFFSET(Import_SAS_CVS!CF39,(Synth!$D$3-1)*Synth!$E$3,0)</f>
        <v>17013997.979003899</v>
      </c>
      <c r="G42" s="23">
        <f ca="1">OFFSET(Import_SAS_CVS!V39,(Synth!$D$3-1)*Synth!$E$3,0)</f>
        <v>92782716.949218795</v>
      </c>
      <c r="H42" s="24">
        <f ca="1">OFFSET(Import_SAS_CVS!W39,(Synth!$D$3-1)*Synth!$E$3,0)</f>
        <v>1959500.45991516</v>
      </c>
      <c r="I42" s="24">
        <f ca="1">OFFSET(Import_SAS_CVS!X39,(Synth!$D$3-1)*Synth!$E$3,0)</f>
        <v>22511395.125</v>
      </c>
      <c r="J42" s="43">
        <f ca="1">OFFSET(Import_SAS_CVS!Y39,(Synth!$D$3-1)*Synth!$E$3,0)</f>
        <v>14325422.9851074</v>
      </c>
      <c r="K42" s="24">
        <f ca="1">OFFSET(Import_SAS_CVS!Z39,(Synth!$D$3-1)*Synth!$E$3,0)</f>
        <v>17048214.136474598</v>
      </c>
      <c r="L42" s="24">
        <f ca="1">OFFSET(Import_SAS_CVS!AA39,(Synth!$D$3-1)*Synth!$E$3,0)</f>
        <v>0</v>
      </c>
      <c r="M42" s="43">
        <f ca="1">OFFSET(Import_SAS_CVS!AB39,(Synth!$D$3-1)*Synth!$E$3,0)</f>
        <v>0</v>
      </c>
      <c r="N42" s="24">
        <f ca="1">OFFSET(Import_SAS_CVS!AC39,(Synth!$D$3-1)*Synth!$E$3,0)</f>
        <v>300037661.765625</v>
      </c>
      <c r="O42" s="25">
        <f ca="1">OFFSET(Import_SAS_CVS!AD39,(Synth!$D$3-1)*Synth!$E$3,0)</f>
        <v>387967.95811843901</v>
      </c>
      <c r="P42" s="115">
        <f ca="1">OFFSET(Import_SAS_CVS!AE39,(Synth!$D$3-1)*Synth!$E$3,0)</f>
        <v>1071393.2067565899</v>
      </c>
      <c r="Q42" s="116">
        <f ca="1">OFFSET(Import_SAS_CVS!AF39,(Synth!$D$3-1)*Synth!$E$3,0)</f>
        <v>35719675.902343802</v>
      </c>
      <c r="R42" s="116">
        <f ca="1">OFFSET(Import_SAS_CVS!AG39,(Synth!$D$3-1)*Synth!$E$3,0)</f>
        <v>20757778.333007801</v>
      </c>
      <c r="S42" s="116">
        <f ca="1">OFFSET(Import_SAS_CVS!AH39,(Synth!$D$3-1)*Synth!$E$3,0)</f>
        <v>0</v>
      </c>
      <c r="T42" s="116">
        <f ca="1">OFFSET(Import_SAS_CVS!AI39,(Synth!$D$3-1)*Synth!$E$3,0)</f>
        <v>45536206.321777299</v>
      </c>
      <c r="U42" s="116">
        <f ca="1">OFFSET(Import_SAS_CVS!AJ39,(Synth!$D$3-1)*Synth!$E$3,0)</f>
        <v>14176481.344970699</v>
      </c>
      <c r="V42" s="116">
        <f ca="1">OFFSET(Import_SAS_CVS!AK39,(Synth!$D$3-1)*Synth!$E$3,0)</f>
        <v>0</v>
      </c>
      <c r="W42" s="116">
        <f ca="1">OFFSET(Import_SAS_CVS!AL39,(Synth!$D$3-1)*Synth!$E$3,0)</f>
        <v>16761102.0905762</v>
      </c>
      <c r="X42" s="116">
        <f ca="1">OFFSET(Import_SAS_CVS!AM39,(Synth!$D$3-1)*Synth!$E$3,0)</f>
        <v>939.18443405628204</v>
      </c>
      <c r="Y42" s="117">
        <f ca="1">OFFSET(Import_SAS_CVS!CR39,(Synth!$D$3-1)*Synth!$E$3,0)</f>
        <v>285995.99594879203</v>
      </c>
    </row>
    <row r="43" spans="1:25" x14ac:dyDescent="0.2">
      <c r="A43" s="20">
        <v>41547</v>
      </c>
      <c r="B43" s="21">
        <f t="shared" ca="1" si="0"/>
        <v>432962809.86254907</v>
      </c>
      <c r="C43" s="21">
        <f t="shared" ca="1" si="1"/>
        <v>133174947.4094241</v>
      </c>
      <c r="D43" s="24">
        <f ca="1">OFFSET(Import_SAS_CVS!CB40,(Synth!$D$3-1)*Synth!$E$3,0)</f>
        <v>116361121.44043</v>
      </c>
      <c r="E43" s="24">
        <f ca="1">OFFSET(Import_SAS_CVS!AN40,(Synth!$D$3-1)*Synth!$E$3,0)</f>
        <v>299787862.453125</v>
      </c>
      <c r="F43" s="24">
        <f ca="1">OFFSET(Import_SAS_CVS!CF40,(Synth!$D$3-1)*Synth!$E$3,0)</f>
        <v>16813825.9689941</v>
      </c>
      <c r="G43" s="23">
        <f ca="1">OFFSET(Import_SAS_CVS!V40,(Synth!$D$3-1)*Synth!$E$3,0)</f>
        <v>92212560.587890595</v>
      </c>
      <c r="H43" s="24">
        <f ca="1">OFFSET(Import_SAS_CVS!W40,(Synth!$D$3-1)*Synth!$E$3,0)</f>
        <v>2061984.3358306901</v>
      </c>
      <c r="I43" s="24">
        <f ca="1">OFFSET(Import_SAS_CVS!X40,(Synth!$D$3-1)*Synth!$E$3,0)</f>
        <v>22060818.439941399</v>
      </c>
      <c r="J43" s="43">
        <f ca="1">OFFSET(Import_SAS_CVS!Y40,(Synth!$D$3-1)*Synth!$E$3,0)</f>
        <v>14077488.378418</v>
      </c>
      <c r="K43" s="24">
        <f ca="1">OFFSET(Import_SAS_CVS!Z40,(Synth!$D$3-1)*Synth!$E$3,0)</f>
        <v>16883133.449707001</v>
      </c>
      <c r="L43" s="24">
        <f ca="1">OFFSET(Import_SAS_CVS!AA40,(Synth!$D$3-1)*Synth!$E$3,0)</f>
        <v>0</v>
      </c>
      <c r="M43" s="43">
        <f ca="1">OFFSET(Import_SAS_CVS!AB40,(Synth!$D$3-1)*Synth!$E$3,0)</f>
        <v>0</v>
      </c>
      <c r="N43" s="24">
        <f ca="1">OFFSET(Import_SAS_CVS!AC40,(Synth!$D$3-1)*Synth!$E$3,0)</f>
        <v>300107288.21875</v>
      </c>
      <c r="O43" s="25">
        <f ca="1">OFFSET(Import_SAS_CVS!AD40,(Synth!$D$3-1)*Synth!$E$3,0)</f>
        <v>338358.808773041</v>
      </c>
      <c r="P43" s="115">
        <f ca="1">OFFSET(Import_SAS_CVS!AE40,(Synth!$D$3-1)*Synth!$E$3,0)</f>
        <v>668467.53108978295</v>
      </c>
      <c r="Q43" s="116">
        <f ca="1">OFFSET(Import_SAS_CVS!AF40,(Synth!$D$3-1)*Synth!$E$3,0)</f>
        <v>35862798.556152299</v>
      </c>
      <c r="R43" s="116">
        <f ca="1">OFFSET(Import_SAS_CVS!AG40,(Synth!$D$3-1)*Synth!$E$3,0)</f>
        <v>20317594.240234401</v>
      </c>
      <c r="S43" s="116">
        <f ca="1">OFFSET(Import_SAS_CVS!AH40,(Synth!$D$3-1)*Synth!$E$3,0)</f>
        <v>0</v>
      </c>
      <c r="T43" s="116">
        <f ca="1">OFFSET(Import_SAS_CVS!AI40,(Synth!$D$3-1)*Synth!$E$3,0)</f>
        <v>45677263.177734397</v>
      </c>
      <c r="U43" s="116">
        <f ca="1">OFFSET(Import_SAS_CVS!AJ40,(Synth!$D$3-1)*Synth!$E$3,0)</f>
        <v>14166406.032348599</v>
      </c>
      <c r="V43" s="116">
        <f ca="1">OFFSET(Import_SAS_CVS!AK40,(Synth!$D$3-1)*Synth!$E$3,0)</f>
        <v>0</v>
      </c>
      <c r="W43" s="116">
        <f ca="1">OFFSET(Import_SAS_CVS!AL40,(Synth!$D$3-1)*Synth!$E$3,0)</f>
        <v>16618015.5273438</v>
      </c>
      <c r="X43" s="116">
        <f ca="1">OFFSET(Import_SAS_CVS!AM40,(Synth!$D$3-1)*Synth!$E$3,0)</f>
        <v>511.87715929746599</v>
      </c>
      <c r="Y43" s="117">
        <f ca="1">OFFSET(Import_SAS_CVS!CR40,(Synth!$D$3-1)*Synth!$E$3,0)</f>
        <v>285584.46206664998</v>
      </c>
    </row>
    <row r="44" spans="1:25" ht="12" thickBot="1" x14ac:dyDescent="0.25">
      <c r="A44" s="26">
        <v>41639</v>
      </c>
      <c r="B44" s="27">
        <f t="shared" ca="1" si="0"/>
        <v>428916794.97387677</v>
      </c>
      <c r="C44" s="27">
        <f t="shared" ca="1" si="1"/>
        <v>130939175.08325179</v>
      </c>
      <c r="D44" s="28">
        <f ca="1">OFFSET(Import_SAS_CVS!CB41,(Synth!$D$3-1)*Synth!$E$3,0)</f>
        <v>114429818.21386699</v>
      </c>
      <c r="E44" s="28">
        <f ca="1">OFFSET(Import_SAS_CVS!AN41,(Synth!$D$3-1)*Synth!$E$3,0)</f>
        <v>297977619.890625</v>
      </c>
      <c r="F44" s="28">
        <f ca="1">OFFSET(Import_SAS_CVS!CF41,(Synth!$D$3-1)*Synth!$E$3,0)</f>
        <v>16509356.869384799</v>
      </c>
      <c r="G44" s="29">
        <f ca="1">OFFSET(Import_SAS_CVS!V41,(Synth!$D$3-1)*Synth!$E$3,0)</f>
        <v>90815834.125</v>
      </c>
      <c r="H44" s="28">
        <f ca="1">OFFSET(Import_SAS_CVS!W41,(Synth!$D$3-1)*Synth!$E$3,0)</f>
        <v>2147274.66583252</v>
      </c>
      <c r="I44" s="28">
        <f ca="1">OFFSET(Import_SAS_CVS!X41,(Synth!$D$3-1)*Synth!$E$3,0)</f>
        <v>21450904.767333999</v>
      </c>
      <c r="J44" s="44">
        <f ca="1">OFFSET(Import_SAS_CVS!Y41,(Synth!$D$3-1)*Synth!$E$3,0)</f>
        <v>13623612.505737299</v>
      </c>
      <c r="K44" s="28">
        <f ca="1">OFFSET(Import_SAS_CVS!Z41,(Synth!$D$3-1)*Synth!$E$3,0)</f>
        <v>16481082.518554701</v>
      </c>
      <c r="L44" s="28">
        <f ca="1">OFFSET(Import_SAS_CVS!AA41,(Synth!$D$3-1)*Synth!$E$3,0)</f>
        <v>0</v>
      </c>
      <c r="M44" s="44">
        <f ca="1">OFFSET(Import_SAS_CVS!AB41,(Synth!$D$3-1)*Synth!$E$3,0)</f>
        <v>0</v>
      </c>
      <c r="N44" s="28">
        <f ca="1">OFFSET(Import_SAS_CVS!AC41,(Synth!$D$3-1)*Synth!$E$3,0)</f>
        <v>297586482.37890601</v>
      </c>
      <c r="O44" s="30">
        <f ca="1">OFFSET(Import_SAS_CVS!AD41,(Synth!$D$3-1)*Synth!$E$3,0)</f>
        <v>309985.69881439197</v>
      </c>
      <c r="P44" s="29">
        <f ca="1">OFFSET(Import_SAS_CVS!AE41,(Synth!$D$3-1)*Synth!$E$3,0)</f>
        <v>556151.88339996303</v>
      </c>
      <c r="Q44" s="28">
        <f ca="1">OFFSET(Import_SAS_CVS!AF41,(Synth!$D$3-1)*Synth!$E$3,0)</f>
        <v>35267116.060546897</v>
      </c>
      <c r="R44" s="28">
        <f ca="1">OFFSET(Import_SAS_CVS!AG41,(Synth!$D$3-1)*Synth!$E$3,0)</f>
        <v>19971886.919433601</v>
      </c>
      <c r="S44" s="28">
        <f ca="1">OFFSET(Import_SAS_CVS!AH41,(Synth!$D$3-1)*Synth!$E$3,0)</f>
        <v>0</v>
      </c>
      <c r="T44" s="28">
        <f ca="1">OFFSET(Import_SAS_CVS!AI41,(Synth!$D$3-1)*Synth!$E$3,0)</f>
        <v>44881131.822265603</v>
      </c>
      <c r="U44" s="28">
        <f ca="1">OFFSET(Import_SAS_CVS!AJ41,(Synth!$D$3-1)*Synth!$E$3,0)</f>
        <v>13891735.865356401</v>
      </c>
      <c r="V44" s="28">
        <f ca="1">OFFSET(Import_SAS_CVS!AK41,(Synth!$D$3-1)*Synth!$E$3,0)</f>
        <v>0</v>
      </c>
      <c r="W44" s="28">
        <f ca="1">OFFSET(Import_SAS_CVS!AL41,(Synth!$D$3-1)*Synth!$E$3,0)</f>
        <v>16207646.131347699</v>
      </c>
      <c r="X44" s="28">
        <f ca="1">OFFSET(Import_SAS_CVS!AM41,(Synth!$D$3-1)*Synth!$E$3,0)</f>
        <v>527.44514048099495</v>
      </c>
      <c r="Y44" s="30">
        <f ca="1">OFFSET(Import_SAS_CVS!CR41,(Synth!$D$3-1)*Synth!$E$3,0)</f>
        <v>281998.47861099202</v>
      </c>
    </row>
    <row r="45" spans="1:25" x14ac:dyDescent="0.2">
      <c r="A45" s="14">
        <v>41729</v>
      </c>
      <c r="B45" s="48">
        <f t="shared" ca="1" si="0"/>
        <v>427122170.17321879</v>
      </c>
      <c r="C45" s="48">
        <f t="shared" ca="1" si="1"/>
        <v>130299146.61853081</v>
      </c>
      <c r="D45" s="50">
        <f ca="1">OFFSET(Import_SAS_CVS!CB42,(Synth!$D$3-1)*Synth!$E$3,0)</f>
        <v>113989043.30468801</v>
      </c>
      <c r="E45" s="50">
        <f ca="1">OFFSET(Import_SAS_CVS!AN42,(Synth!$D$3-1)*Synth!$E$3,0)</f>
        <v>296823023.55468798</v>
      </c>
      <c r="F45" s="50">
        <f ca="1">OFFSET(Import_SAS_CVS!CF42,(Synth!$D$3-1)*Synth!$E$3,0)</f>
        <v>16310103.3138428</v>
      </c>
      <c r="G45" s="49">
        <f ca="1">OFFSET(Import_SAS_CVS!V42,(Synth!$D$3-1)*Synth!$E$3,0)</f>
        <v>90783213.568359405</v>
      </c>
      <c r="H45" s="50">
        <f ca="1">OFFSET(Import_SAS_CVS!W42,(Synth!$D$3-1)*Synth!$E$3,0)</f>
        <v>1952077.5911560101</v>
      </c>
      <c r="I45" s="50">
        <f ca="1">OFFSET(Import_SAS_CVS!X42,(Synth!$D$3-1)*Synth!$E$3,0)</f>
        <v>20868186.512695301</v>
      </c>
      <c r="J45" s="51">
        <f ca="1">OFFSET(Import_SAS_CVS!Y42,(Synth!$D$3-1)*Synth!$E$3,0)</f>
        <v>13227860.0437012</v>
      </c>
      <c r="K45" s="50">
        <f ca="1">OFFSET(Import_SAS_CVS!Z42,(Synth!$D$3-1)*Synth!$E$3,0)</f>
        <v>16284416.5891113</v>
      </c>
      <c r="L45" s="50">
        <f ca="1">OFFSET(Import_SAS_CVS!AA42,(Synth!$D$3-1)*Synth!$E$3,0)</f>
        <v>0</v>
      </c>
      <c r="M45" s="51">
        <f ca="1">OFFSET(Import_SAS_CVS!AB42,(Synth!$D$3-1)*Synth!$E$3,0)</f>
        <v>0</v>
      </c>
      <c r="N45" s="50">
        <f ca="1">OFFSET(Import_SAS_CVS!AC42,(Synth!$D$3-1)*Synth!$E$3,0)</f>
        <v>296221736.90234399</v>
      </c>
      <c r="O45" s="52">
        <f ca="1">OFFSET(Import_SAS_CVS!AD42,(Synth!$D$3-1)*Synth!$E$3,0)</f>
        <v>229423.71286964399</v>
      </c>
      <c r="P45" s="121">
        <f ca="1">OFFSET(Import_SAS_CVS!AE42,(Synth!$D$3-1)*Synth!$E$3,0)</f>
        <v>521899.36357879598</v>
      </c>
      <c r="Q45" s="122">
        <f ca="1">OFFSET(Import_SAS_CVS!AF42,(Synth!$D$3-1)*Synth!$E$3,0)</f>
        <v>35443013.5244141</v>
      </c>
      <c r="R45" s="122">
        <f ca="1">OFFSET(Import_SAS_CVS!AG42,(Synth!$D$3-1)*Synth!$E$3,0)</f>
        <v>19634431.543457001</v>
      </c>
      <c r="S45" s="122">
        <f ca="1">OFFSET(Import_SAS_CVS!AH42,(Synth!$D$3-1)*Synth!$E$3,0)</f>
        <v>0</v>
      </c>
      <c r="T45" s="122">
        <f ca="1">OFFSET(Import_SAS_CVS!AI42,(Synth!$D$3-1)*Synth!$E$3,0)</f>
        <v>45616734.659179702</v>
      </c>
      <c r="U45" s="122">
        <f ca="1">OFFSET(Import_SAS_CVS!AJ42,(Synth!$D$3-1)*Synth!$E$3,0)</f>
        <v>11975823.5897217</v>
      </c>
      <c r="V45" s="122">
        <f ca="1">OFFSET(Import_SAS_CVS!AK42,(Synth!$D$3-1)*Synth!$E$3,0)</f>
        <v>0</v>
      </c>
      <c r="W45" s="122">
        <f ca="1">OFFSET(Import_SAS_CVS!AL42,(Synth!$D$3-1)*Synth!$E$3,0)</f>
        <v>15982440.793823199</v>
      </c>
      <c r="X45" s="122">
        <f ca="1">OFFSET(Import_SAS_CVS!AM42,(Synth!$D$3-1)*Synth!$E$3,0)</f>
        <v>530.45110271125998</v>
      </c>
      <c r="Y45" s="123">
        <f ca="1">OFFSET(Import_SAS_CVS!CR42,(Synth!$D$3-1)*Synth!$E$3,0)</f>
        <v>281272.09224319499</v>
      </c>
    </row>
    <row r="46" spans="1:25" x14ac:dyDescent="0.2">
      <c r="A46" s="20">
        <v>41820</v>
      </c>
      <c r="B46" s="21">
        <f t="shared" ca="1" si="0"/>
        <v>424770982.90405339</v>
      </c>
      <c r="C46" s="21">
        <f t="shared" ca="1" si="1"/>
        <v>128619143.81811541</v>
      </c>
      <c r="D46" s="24">
        <f ca="1">OFFSET(Import_SAS_CVS!CB43,(Synth!$D$3-1)*Synth!$E$3,0)</f>
        <v>112411139.16113301</v>
      </c>
      <c r="E46" s="24">
        <f ca="1">OFFSET(Import_SAS_CVS!AN43,(Synth!$D$3-1)*Synth!$E$3,0)</f>
        <v>296151839.08593798</v>
      </c>
      <c r="F46" s="24">
        <f ca="1">OFFSET(Import_SAS_CVS!CF43,(Synth!$D$3-1)*Synth!$E$3,0)</f>
        <v>16208004.6569824</v>
      </c>
      <c r="G46" s="23">
        <f ca="1">OFFSET(Import_SAS_CVS!V43,(Synth!$D$3-1)*Synth!$E$3,0)</f>
        <v>90152369.796875</v>
      </c>
      <c r="H46" s="24">
        <f ca="1">OFFSET(Import_SAS_CVS!W43,(Synth!$D$3-1)*Synth!$E$3,0)</f>
        <v>1950402.2796783401</v>
      </c>
      <c r="I46" s="24">
        <f ca="1">OFFSET(Import_SAS_CVS!X43,(Synth!$D$3-1)*Synth!$E$3,0)</f>
        <v>20348253.4692383</v>
      </c>
      <c r="J46" s="43">
        <f ca="1">OFFSET(Import_SAS_CVS!Y43,(Synth!$D$3-1)*Synth!$E$3,0)</f>
        <v>12892042.1176758</v>
      </c>
      <c r="K46" s="24">
        <f ca="1">OFFSET(Import_SAS_CVS!Z43,(Synth!$D$3-1)*Synth!$E$3,0)</f>
        <v>16180823.5354004</v>
      </c>
      <c r="L46" s="24">
        <f ca="1">OFFSET(Import_SAS_CVS!AA43,(Synth!$D$3-1)*Synth!$E$3,0)</f>
        <v>0</v>
      </c>
      <c r="M46" s="43">
        <f ca="1">OFFSET(Import_SAS_CVS!AB43,(Synth!$D$3-1)*Synth!$E$3,0)</f>
        <v>0</v>
      </c>
      <c r="N46" s="24">
        <f ca="1">OFFSET(Import_SAS_CVS!AC43,(Synth!$D$3-1)*Synth!$E$3,0)</f>
        <v>295730402.59375</v>
      </c>
      <c r="O46" s="25">
        <f ca="1">OFFSET(Import_SAS_CVS!AD43,(Synth!$D$3-1)*Synth!$E$3,0)</f>
        <v>162605.62912368801</v>
      </c>
      <c r="P46" s="115">
        <f ca="1">OFFSET(Import_SAS_CVS!AE43,(Synth!$D$3-1)*Synth!$E$3,0)</f>
        <v>749635.48981475795</v>
      </c>
      <c r="Q46" s="116">
        <f ca="1">OFFSET(Import_SAS_CVS!AF43,(Synth!$D$3-1)*Synth!$E$3,0)</f>
        <v>35309470.498535201</v>
      </c>
      <c r="R46" s="116">
        <f ca="1">OFFSET(Import_SAS_CVS!AG43,(Synth!$D$3-1)*Synth!$E$3,0)</f>
        <v>19305469.136718798</v>
      </c>
      <c r="S46" s="116">
        <f ca="1">OFFSET(Import_SAS_CVS!AH43,(Synth!$D$3-1)*Synth!$E$3,0)</f>
        <v>0</v>
      </c>
      <c r="T46" s="116">
        <f ca="1">OFFSET(Import_SAS_CVS!AI43,(Synth!$D$3-1)*Synth!$E$3,0)</f>
        <v>44927954.080078103</v>
      </c>
      <c r="U46" s="116">
        <f ca="1">OFFSET(Import_SAS_CVS!AJ43,(Synth!$D$3-1)*Synth!$E$3,0)</f>
        <v>11832301.2037354</v>
      </c>
      <c r="V46" s="116">
        <f ca="1">OFFSET(Import_SAS_CVS!AK43,(Synth!$D$3-1)*Synth!$E$3,0)</f>
        <v>0</v>
      </c>
      <c r="W46" s="116">
        <f ca="1">OFFSET(Import_SAS_CVS!AL43,(Synth!$D$3-1)*Synth!$E$3,0)</f>
        <v>15898818.331543</v>
      </c>
      <c r="X46" s="116">
        <f ca="1">OFFSET(Import_SAS_CVS!AM43,(Synth!$D$3-1)*Synth!$E$3,0)</f>
        <v>332.56702689453999</v>
      </c>
      <c r="Y46" s="117">
        <f ca="1">OFFSET(Import_SAS_CVS!CR43,(Synth!$D$3-1)*Synth!$E$3,0)</f>
        <v>278653.75574111898</v>
      </c>
    </row>
    <row r="47" spans="1:25" x14ac:dyDescent="0.2">
      <c r="A47" s="20">
        <v>41912</v>
      </c>
      <c r="B47" s="21">
        <f t="shared" ca="1" si="0"/>
        <v>423205825.33703691</v>
      </c>
      <c r="C47" s="21">
        <f t="shared" ca="1" si="1"/>
        <v>127549180.4190679</v>
      </c>
      <c r="D47" s="24">
        <f ca="1">OFFSET(Import_SAS_CVS!CB44,(Synth!$D$3-1)*Synth!$E$3,0)</f>
        <v>111354540.77343801</v>
      </c>
      <c r="E47" s="24">
        <f ca="1">OFFSET(Import_SAS_CVS!AN44,(Synth!$D$3-1)*Synth!$E$3,0)</f>
        <v>295656644.91796899</v>
      </c>
      <c r="F47" s="24">
        <f ca="1">OFFSET(Import_SAS_CVS!CF44,(Synth!$D$3-1)*Synth!$E$3,0)</f>
        <v>16194639.6456299</v>
      </c>
      <c r="G47" s="23">
        <f ca="1">OFFSET(Import_SAS_CVS!V44,(Synth!$D$3-1)*Synth!$E$3,0)</f>
        <v>89776627.407226607</v>
      </c>
      <c r="H47" s="24">
        <f ca="1">OFFSET(Import_SAS_CVS!W44,(Synth!$D$3-1)*Synth!$E$3,0)</f>
        <v>1904534.4125366199</v>
      </c>
      <c r="I47" s="24">
        <f ca="1">OFFSET(Import_SAS_CVS!X44,(Synth!$D$3-1)*Synth!$E$3,0)</f>
        <v>19865496.628173798</v>
      </c>
      <c r="J47" s="43">
        <f ca="1">OFFSET(Import_SAS_CVS!Y44,(Synth!$D$3-1)*Synth!$E$3,0)</f>
        <v>12622755.2513428</v>
      </c>
      <c r="K47" s="24">
        <f ca="1">OFFSET(Import_SAS_CVS!Z44,(Synth!$D$3-1)*Synth!$E$3,0)</f>
        <v>16172803.6943359</v>
      </c>
      <c r="L47" s="24">
        <f ca="1">OFFSET(Import_SAS_CVS!AA44,(Synth!$D$3-1)*Synth!$E$3,0)</f>
        <v>0</v>
      </c>
      <c r="M47" s="43">
        <f ca="1">OFFSET(Import_SAS_CVS!AB44,(Synth!$D$3-1)*Synth!$E$3,0)</f>
        <v>0</v>
      </c>
      <c r="N47" s="24">
        <f ca="1">OFFSET(Import_SAS_CVS!AC44,(Synth!$D$3-1)*Synth!$E$3,0)</f>
        <v>295290294.61718798</v>
      </c>
      <c r="O47" s="25">
        <f ca="1">OFFSET(Import_SAS_CVS!AD44,(Synth!$D$3-1)*Synth!$E$3,0)</f>
        <v>97721.236613273606</v>
      </c>
      <c r="P47" s="115">
        <f ca="1">OFFSET(Import_SAS_CVS!AE44,(Synth!$D$3-1)*Synth!$E$3,0)</f>
        <v>627065.80490112305</v>
      </c>
      <c r="Q47" s="116">
        <f ca="1">OFFSET(Import_SAS_CVS!AF44,(Synth!$D$3-1)*Synth!$E$3,0)</f>
        <v>35213304.314941399</v>
      </c>
      <c r="R47" s="116">
        <f ca="1">OFFSET(Import_SAS_CVS!AG44,(Synth!$D$3-1)*Synth!$E$3,0)</f>
        <v>18976740.8588867</v>
      </c>
      <c r="S47" s="116">
        <f ca="1">OFFSET(Import_SAS_CVS!AH44,(Synth!$D$3-1)*Synth!$E$3,0)</f>
        <v>0</v>
      </c>
      <c r="T47" s="116">
        <f ca="1">OFFSET(Import_SAS_CVS!AI44,(Synth!$D$3-1)*Synth!$E$3,0)</f>
        <v>45154032.738281302</v>
      </c>
      <c r="U47" s="116">
        <f ca="1">OFFSET(Import_SAS_CVS!AJ44,(Synth!$D$3-1)*Synth!$E$3,0)</f>
        <v>11766658.5358887</v>
      </c>
      <c r="V47" s="116">
        <f ca="1">OFFSET(Import_SAS_CVS!AK44,(Synth!$D$3-1)*Synth!$E$3,0)</f>
        <v>0</v>
      </c>
      <c r="W47" s="116">
        <f ca="1">OFFSET(Import_SAS_CVS!AL44,(Synth!$D$3-1)*Synth!$E$3,0)</f>
        <v>15904956.009765601</v>
      </c>
      <c r="X47" s="116">
        <f ca="1">OFFSET(Import_SAS_CVS!AM44,(Synth!$D$3-1)*Synth!$E$3,0)</f>
        <v>283.89796543866402</v>
      </c>
      <c r="Y47" s="117">
        <f ca="1">OFFSET(Import_SAS_CVS!CR44,(Synth!$D$3-1)*Synth!$E$3,0)</f>
        <v>279285.121196747</v>
      </c>
    </row>
    <row r="48" spans="1:25" ht="12" thickBot="1" x14ac:dyDescent="0.25">
      <c r="A48" s="20">
        <v>42004</v>
      </c>
      <c r="B48" s="21">
        <f t="shared" ca="1" si="0"/>
        <v>418874180.39819336</v>
      </c>
      <c r="C48" s="21">
        <f t="shared" ca="1" si="1"/>
        <v>126228023.18725541</v>
      </c>
      <c r="D48" s="24">
        <f ca="1">OFFSET(Import_SAS_CVS!CB45,(Synth!$D$3-1)*Synth!$E$3,0)</f>
        <v>110199831.82714801</v>
      </c>
      <c r="E48" s="24">
        <f ca="1">OFFSET(Import_SAS_CVS!AN45,(Synth!$D$3-1)*Synth!$E$3,0)</f>
        <v>292646157.21093798</v>
      </c>
      <c r="F48" s="24">
        <f ca="1">OFFSET(Import_SAS_CVS!CF45,(Synth!$D$3-1)*Synth!$E$3,0)</f>
        <v>16028191.3601074</v>
      </c>
      <c r="G48" s="23">
        <f ca="1">OFFSET(Import_SAS_CVS!V45,(Synth!$D$3-1)*Synth!$E$3,0)</f>
        <v>89065589.625976607</v>
      </c>
      <c r="H48" s="24">
        <f ca="1">OFFSET(Import_SAS_CVS!W45,(Synth!$D$3-1)*Synth!$E$3,0)</f>
        <v>1890185.4730682401</v>
      </c>
      <c r="I48" s="24">
        <f ca="1">OFFSET(Import_SAS_CVS!X45,(Synth!$D$3-1)*Synth!$E$3,0)</f>
        <v>19302715.888183601</v>
      </c>
      <c r="J48" s="43">
        <f ca="1">OFFSET(Import_SAS_CVS!Y45,(Synth!$D$3-1)*Synth!$E$3,0)</f>
        <v>12247852.248291001</v>
      </c>
      <c r="K48" s="24">
        <f ca="1">OFFSET(Import_SAS_CVS!Z45,(Synth!$D$3-1)*Synth!$E$3,0)</f>
        <v>16010698.2591553</v>
      </c>
      <c r="L48" s="24">
        <f ca="1">OFFSET(Import_SAS_CVS!AA45,(Synth!$D$3-1)*Synth!$E$3,0)</f>
        <v>0</v>
      </c>
      <c r="M48" s="43">
        <f ca="1">OFFSET(Import_SAS_CVS!AB45,(Synth!$D$3-1)*Synth!$E$3,0)</f>
        <v>0</v>
      </c>
      <c r="N48" s="24">
        <f ca="1">OFFSET(Import_SAS_CVS!AC45,(Synth!$D$3-1)*Synth!$E$3,0)</f>
        <v>292417972.43359399</v>
      </c>
      <c r="O48" s="25">
        <f ca="1">OFFSET(Import_SAS_CVS!AD45,(Synth!$D$3-1)*Synth!$E$3,0)</f>
        <v>50703.042012691498</v>
      </c>
      <c r="P48" s="115">
        <f ca="1">OFFSET(Import_SAS_CVS!AE45,(Synth!$D$3-1)*Synth!$E$3,0)</f>
        <v>650423.51667785598</v>
      </c>
      <c r="Q48" s="116">
        <f ca="1">OFFSET(Import_SAS_CVS!AF45,(Synth!$D$3-1)*Synth!$E$3,0)</f>
        <v>34942402.005859397</v>
      </c>
      <c r="R48" s="116">
        <f ca="1">OFFSET(Import_SAS_CVS!AG45,(Synth!$D$3-1)*Synth!$E$3,0)</f>
        <v>18634150.183837902</v>
      </c>
      <c r="S48" s="116">
        <f ca="1">OFFSET(Import_SAS_CVS!AH45,(Synth!$D$3-1)*Synth!$E$3,0)</f>
        <v>0</v>
      </c>
      <c r="T48" s="116">
        <f ca="1">OFFSET(Import_SAS_CVS!AI45,(Synth!$D$3-1)*Synth!$E$3,0)</f>
        <v>44479919.185058601</v>
      </c>
      <c r="U48" s="116">
        <f ca="1">OFFSET(Import_SAS_CVS!AJ45,(Synth!$D$3-1)*Synth!$E$3,0)</f>
        <v>11695502.7106934</v>
      </c>
      <c r="V48" s="116">
        <f ca="1">OFFSET(Import_SAS_CVS!AK45,(Synth!$D$3-1)*Synth!$E$3,0)</f>
        <v>0</v>
      </c>
      <c r="W48" s="116">
        <f ca="1">OFFSET(Import_SAS_CVS!AL45,(Synth!$D$3-1)*Synth!$E$3,0)</f>
        <v>15739948.568725601</v>
      </c>
      <c r="X48" s="116">
        <f ca="1">OFFSET(Import_SAS_CVS!AM45,(Synth!$D$3-1)*Synth!$E$3,0)</f>
        <v>437.643129233271</v>
      </c>
      <c r="Y48" s="117">
        <f ca="1">OFFSET(Import_SAS_CVS!CR45,(Synth!$D$3-1)*Synth!$E$3,0)</f>
        <v>285959.72814559902</v>
      </c>
    </row>
    <row r="49" spans="1:25" x14ac:dyDescent="0.2">
      <c r="A49" s="14">
        <v>42094</v>
      </c>
      <c r="B49" s="48">
        <f t="shared" ca="1" si="0"/>
        <v>416200729.13098162</v>
      </c>
      <c r="C49" s="48">
        <f t="shared" ca="1" si="1"/>
        <v>124986981.6739506</v>
      </c>
      <c r="D49" s="50">
        <f ca="1">OFFSET(Import_SAS_CVS!CB46,(Synth!$D$3-1)*Synth!$E$3,0)</f>
        <v>109045904.57910199</v>
      </c>
      <c r="E49" s="50">
        <f ca="1">OFFSET(Import_SAS_CVS!AN46,(Synth!$D$3-1)*Synth!$E$3,0)</f>
        <v>291213747.45703101</v>
      </c>
      <c r="F49" s="50">
        <f ca="1">OFFSET(Import_SAS_CVS!CF46,(Synth!$D$3-1)*Synth!$E$3,0)</f>
        <v>15941077.094848599</v>
      </c>
      <c r="G49" s="49">
        <f ca="1">OFFSET(Import_SAS_CVS!V46,(Synth!$D$3-1)*Synth!$E$3,0)</f>
        <v>88217961.760742202</v>
      </c>
      <c r="H49" s="50">
        <f ca="1">OFFSET(Import_SAS_CVS!W46,(Synth!$D$3-1)*Synth!$E$3,0)</f>
        <v>1924353.6397094701</v>
      </c>
      <c r="I49" s="50">
        <f ca="1">OFFSET(Import_SAS_CVS!X46,(Synth!$D$3-1)*Synth!$E$3,0)</f>
        <v>18846646.231445301</v>
      </c>
      <c r="J49" s="51">
        <f ca="1">OFFSET(Import_SAS_CVS!Y46,(Synth!$D$3-1)*Synth!$E$3,0)</f>
        <v>11894428.153320299</v>
      </c>
      <c r="K49" s="50">
        <f ca="1">OFFSET(Import_SAS_CVS!Z46,(Synth!$D$3-1)*Synth!$E$3,0)</f>
        <v>15935353.8861084</v>
      </c>
      <c r="L49" s="50">
        <f ca="1">OFFSET(Import_SAS_CVS!AA46,(Synth!$D$3-1)*Synth!$E$3,0)</f>
        <v>0</v>
      </c>
      <c r="M49" s="51">
        <f ca="1">OFFSET(Import_SAS_CVS!AB46,(Synth!$D$3-1)*Synth!$E$3,0)</f>
        <v>0</v>
      </c>
      <c r="N49" s="50">
        <f ca="1">OFFSET(Import_SAS_CVS!AC46,(Synth!$D$3-1)*Synth!$E$3,0)</f>
        <v>291348327.69140601</v>
      </c>
      <c r="O49" s="52">
        <f ca="1">OFFSET(Import_SAS_CVS!AD46,(Synth!$D$3-1)*Synth!$E$3,0)</f>
        <v>41158.727822303801</v>
      </c>
      <c r="P49" s="121">
        <f ca="1">OFFSET(Import_SAS_CVS!AE46,(Synth!$D$3-1)*Synth!$E$3,0)</f>
        <v>440056.21235275298</v>
      </c>
      <c r="Q49" s="122">
        <f ca="1">OFFSET(Import_SAS_CVS!AF46,(Synth!$D$3-1)*Synth!$E$3,0)</f>
        <v>34798102.5390625</v>
      </c>
      <c r="R49" s="122">
        <f ca="1">OFFSET(Import_SAS_CVS!AG46,(Synth!$D$3-1)*Synth!$E$3,0)</f>
        <v>18269115.9604492</v>
      </c>
      <c r="S49" s="122">
        <f ca="1">OFFSET(Import_SAS_CVS!AH46,(Synth!$D$3-1)*Synth!$E$3,0)</f>
        <v>0</v>
      </c>
      <c r="T49" s="122">
        <f ca="1">OFFSET(Import_SAS_CVS!AI46,(Synth!$D$3-1)*Synth!$E$3,0)</f>
        <v>43440598.605957001</v>
      </c>
      <c r="U49" s="122">
        <f ca="1">OFFSET(Import_SAS_CVS!AJ46,(Synth!$D$3-1)*Synth!$E$3,0)</f>
        <v>11606538.9302979</v>
      </c>
      <c r="V49" s="122">
        <f ca="1">OFFSET(Import_SAS_CVS!AK46,(Synth!$D$3-1)*Synth!$E$3,0)</f>
        <v>0</v>
      </c>
      <c r="W49" s="122">
        <f ca="1">OFFSET(Import_SAS_CVS!AL46,(Synth!$D$3-1)*Synth!$E$3,0)</f>
        <v>15627849.2316895</v>
      </c>
      <c r="X49" s="122">
        <f ca="1">OFFSET(Import_SAS_CVS!AM46,(Synth!$D$3-1)*Synth!$E$3,0)</f>
        <v>326.15250257775199</v>
      </c>
      <c r="Y49" s="123">
        <f ca="1">OFFSET(Import_SAS_CVS!CR46,(Synth!$D$3-1)*Synth!$E$3,0)</f>
        <v>289647.97922515898</v>
      </c>
    </row>
    <row r="50" spans="1:25" x14ac:dyDescent="0.2">
      <c r="A50" s="20">
        <v>42185</v>
      </c>
      <c r="B50" s="21">
        <f t="shared" ca="1" si="0"/>
        <v>415012548.68725586</v>
      </c>
      <c r="C50" s="21">
        <f t="shared" ca="1" si="1"/>
        <v>123993761.2849119</v>
      </c>
      <c r="D50" s="24">
        <f ca="1">OFFSET(Import_SAS_CVS!CB47,(Synth!$D$3-1)*Synth!$E$3,0)</f>
        <v>108057404.332031</v>
      </c>
      <c r="E50" s="24">
        <f ca="1">OFFSET(Import_SAS_CVS!AN47,(Synth!$D$3-1)*Synth!$E$3,0)</f>
        <v>291018787.40234399</v>
      </c>
      <c r="F50" s="24">
        <f ca="1">OFFSET(Import_SAS_CVS!CF47,(Synth!$D$3-1)*Synth!$E$3,0)</f>
        <v>15936356.9528809</v>
      </c>
      <c r="G50" s="23">
        <f ca="1">OFFSET(Import_SAS_CVS!V47,(Synth!$D$3-1)*Synth!$E$3,0)</f>
        <v>87839927.40625</v>
      </c>
      <c r="H50" s="24">
        <f ca="1">OFFSET(Import_SAS_CVS!W47,(Synth!$D$3-1)*Synth!$E$3,0)</f>
        <v>1896625.6473693801</v>
      </c>
      <c r="I50" s="24">
        <f ca="1">OFFSET(Import_SAS_CVS!X47,(Synth!$D$3-1)*Synth!$E$3,0)</f>
        <v>18417228.3825684</v>
      </c>
      <c r="J50" s="43">
        <f ca="1">OFFSET(Import_SAS_CVS!Y47,(Synth!$D$3-1)*Synth!$E$3,0)</f>
        <v>11660148.826660199</v>
      </c>
      <c r="K50" s="24">
        <f ca="1">OFFSET(Import_SAS_CVS!Z47,(Synth!$D$3-1)*Synth!$E$3,0)</f>
        <v>15933157.4770508</v>
      </c>
      <c r="L50" s="24">
        <f ca="1">OFFSET(Import_SAS_CVS!AA47,(Synth!$D$3-1)*Synth!$E$3,0)</f>
        <v>0</v>
      </c>
      <c r="M50" s="43">
        <f ca="1">OFFSET(Import_SAS_CVS!AB47,(Synth!$D$3-1)*Synth!$E$3,0)</f>
        <v>0</v>
      </c>
      <c r="N50" s="24">
        <f ca="1">OFFSET(Import_SAS_CVS!AC47,(Synth!$D$3-1)*Synth!$E$3,0)</f>
        <v>290463011.74218798</v>
      </c>
      <c r="O50" s="25">
        <f ca="1">OFFSET(Import_SAS_CVS!AD47,(Synth!$D$3-1)*Synth!$E$3,0)</f>
        <v>34073.745763778701</v>
      </c>
      <c r="P50" s="115">
        <f ca="1">OFFSET(Import_SAS_CVS!AE47,(Synth!$D$3-1)*Synth!$E$3,0)</f>
        <v>457052.44197082502</v>
      </c>
      <c r="Q50" s="116">
        <f ca="1">OFFSET(Import_SAS_CVS!AF47,(Synth!$D$3-1)*Synth!$E$3,0)</f>
        <v>34761029.157714799</v>
      </c>
      <c r="R50" s="116">
        <f ca="1">OFFSET(Import_SAS_CVS!AG47,(Synth!$D$3-1)*Synth!$E$3,0)</f>
        <v>17931924.657714799</v>
      </c>
      <c r="S50" s="116">
        <f ca="1">OFFSET(Import_SAS_CVS!AH47,(Synth!$D$3-1)*Synth!$E$3,0)</f>
        <v>0</v>
      </c>
      <c r="T50" s="116">
        <f ca="1">OFFSET(Import_SAS_CVS!AI47,(Synth!$D$3-1)*Synth!$E$3,0)</f>
        <v>43433471.094238304</v>
      </c>
      <c r="U50" s="116">
        <f ca="1">OFFSET(Import_SAS_CVS!AJ47,(Synth!$D$3-1)*Synth!$E$3,0)</f>
        <v>11548067.889404301</v>
      </c>
      <c r="V50" s="116">
        <f ca="1">OFFSET(Import_SAS_CVS!AK47,(Synth!$D$3-1)*Synth!$E$3,0)</f>
        <v>0</v>
      </c>
      <c r="W50" s="116">
        <f ca="1">OFFSET(Import_SAS_CVS!AL47,(Synth!$D$3-1)*Synth!$E$3,0)</f>
        <v>15632058.755615201</v>
      </c>
      <c r="X50" s="116">
        <f ca="1">OFFSET(Import_SAS_CVS!AM47,(Synth!$D$3-1)*Synth!$E$3,0)</f>
        <v>320.39681961387402</v>
      </c>
      <c r="Y50" s="117">
        <f ca="1">OFFSET(Import_SAS_CVS!CR47,(Synth!$D$3-1)*Synth!$E$3,0)</f>
        <v>296066.36914825399</v>
      </c>
    </row>
    <row r="51" spans="1:25" x14ac:dyDescent="0.2">
      <c r="A51" s="20">
        <v>42277</v>
      </c>
      <c r="B51" s="21">
        <f t="shared" ca="1" si="0"/>
        <v>413148725.85412532</v>
      </c>
      <c r="C51" s="21">
        <f t="shared" ca="1" si="1"/>
        <v>123011961.11584431</v>
      </c>
      <c r="D51" s="24">
        <f ca="1">OFFSET(Import_SAS_CVS!CB48,(Synth!$D$3-1)*Synth!$E$3,0)</f>
        <v>107133206.73339801</v>
      </c>
      <c r="E51" s="24">
        <f ca="1">OFFSET(Import_SAS_CVS!AN48,(Synth!$D$3-1)*Synth!$E$3,0)</f>
        <v>290136764.73828101</v>
      </c>
      <c r="F51" s="24">
        <f ca="1">OFFSET(Import_SAS_CVS!CF48,(Synth!$D$3-1)*Synth!$E$3,0)</f>
        <v>15878754.3824463</v>
      </c>
      <c r="G51" s="23">
        <f ca="1">OFFSET(Import_SAS_CVS!V48,(Synth!$D$3-1)*Synth!$E$3,0)</f>
        <v>87449305.706054702</v>
      </c>
      <c r="H51" s="24">
        <f ca="1">OFFSET(Import_SAS_CVS!W48,(Synth!$D$3-1)*Synth!$E$3,0)</f>
        <v>1885088.7845916699</v>
      </c>
      <c r="I51" s="24">
        <f ca="1">OFFSET(Import_SAS_CVS!X48,(Synth!$D$3-1)*Synth!$E$3,0)</f>
        <v>18061644.9848633</v>
      </c>
      <c r="J51" s="43">
        <f ca="1">OFFSET(Import_SAS_CVS!Y48,(Synth!$D$3-1)*Synth!$E$3,0)</f>
        <v>11436300.3450928</v>
      </c>
      <c r="K51" s="24">
        <f ca="1">OFFSET(Import_SAS_CVS!Z48,(Synth!$D$3-1)*Synth!$E$3,0)</f>
        <v>15905682.4105225</v>
      </c>
      <c r="L51" s="24">
        <f ca="1">OFFSET(Import_SAS_CVS!AA48,(Synth!$D$3-1)*Synth!$E$3,0)</f>
        <v>0</v>
      </c>
      <c r="M51" s="43">
        <f ca="1">OFFSET(Import_SAS_CVS!AB48,(Synth!$D$3-1)*Synth!$E$3,0)</f>
        <v>0</v>
      </c>
      <c r="N51" s="24">
        <f ca="1">OFFSET(Import_SAS_CVS!AC48,(Synth!$D$3-1)*Synth!$E$3,0)</f>
        <v>290115432.22656298</v>
      </c>
      <c r="O51" s="25">
        <f ca="1">OFFSET(Import_SAS_CVS!AD48,(Synth!$D$3-1)*Synth!$E$3,0)</f>
        <v>28319.2252225876</v>
      </c>
      <c r="P51" s="115">
        <f ca="1">OFFSET(Import_SAS_CVS!AE48,(Synth!$D$3-1)*Synth!$E$3,0)</f>
        <v>482178.432109833</v>
      </c>
      <c r="Q51" s="116">
        <f ca="1">OFFSET(Import_SAS_CVS!AF48,(Synth!$D$3-1)*Synth!$E$3,0)</f>
        <v>34627354.4990234</v>
      </c>
      <c r="R51" s="116">
        <f ca="1">OFFSET(Import_SAS_CVS!AG48,(Synth!$D$3-1)*Synth!$E$3,0)</f>
        <v>17638002.158691399</v>
      </c>
      <c r="S51" s="116">
        <f ca="1">OFFSET(Import_SAS_CVS!AH48,(Synth!$D$3-1)*Synth!$E$3,0)</f>
        <v>0</v>
      </c>
      <c r="T51" s="116">
        <f ca="1">OFFSET(Import_SAS_CVS!AI48,(Synth!$D$3-1)*Synth!$E$3,0)</f>
        <v>43237083.395996101</v>
      </c>
      <c r="U51" s="116">
        <f ca="1">OFFSET(Import_SAS_CVS!AJ48,(Synth!$D$3-1)*Synth!$E$3,0)</f>
        <v>11458280.4996338</v>
      </c>
      <c r="V51" s="116">
        <f ca="1">OFFSET(Import_SAS_CVS!AK48,(Synth!$D$3-1)*Synth!$E$3,0)</f>
        <v>0</v>
      </c>
      <c r="W51" s="116">
        <f ca="1">OFFSET(Import_SAS_CVS!AL48,(Synth!$D$3-1)*Synth!$E$3,0)</f>
        <v>15609197.385376001</v>
      </c>
      <c r="X51" s="116">
        <f ca="1">OFFSET(Import_SAS_CVS!AM48,(Synth!$D$3-1)*Synth!$E$3,0)</f>
        <v>264.62503010034601</v>
      </c>
      <c r="Y51" s="117">
        <f ca="1">OFFSET(Import_SAS_CVS!CR48,(Synth!$D$3-1)*Synth!$E$3,0)</f>
        <v>303203.65027236898</v>
      </c>
    </row>
    <row r="52" spans="1:25" ht="12" thickBot="1" x14ac:dyDescent="0.25">
      <c r="A52" s="20">
        <v>42369</v>
      </c>
      <c r="B52" s="21">
        <f t="shared" ca="1" si="0"/>
        <v>411684889.85961878</v>
      </c>
      <c r="C52" s="21">
        <f t="shared" ca="1" si="1"/>
        <v>122427792.7189938</v>
      </c>
      <c r="D52" s="24">
        <f ca="1">OFFSET(Import_SAS_CVS!CB49,(Synth!$D$3-1)*Synth!$E$3,0)</f>
        <v>106580742.918945</v>
      </c>
      <c r="E52" s="24">
        <f ca="1">OFFSET(Import_SAS_CVS!AN49,(Synth!$D$3-1)*Synth!$E$3,0)</f>
        <v>289257097.140625</v>
      </c>
      <c r="F52" s="24">
        <f ca="1">OFFSET(Import_SAS_CVS!CF49,(Synth!$D$3-1)*Synth!$E$3,0)</f>
        <v>15847049.8000488</v>
      </c>
      <c r="G52" s="23">
        <f ca="1">OFFSET(Import_SAS_CVS!V49,(Synth!$D$3-1)*Synth!$E$3,0)</f>
        <v>87132403.526367202</v>
      </c>
      <c r="H52" s="24">
        <f ca="1">OFFSET(Import_SAS_CVS!W49,(Synth!$D$3-1)*Synth!$E$3,0)</f>
        <v>1885867.9152069101</v>
      </c>
      <c r="I52" s="24">
        <f ca="1">OFFSET(Import_SAS_CVS!X49,(Synth!$D$3-1)*Synth!$E$3,0)</f>
        <v>17436440.3051758</v>
      </c>
      <c r="J52" s="43">
        <f ca="1">OFFSET(Import_SAS_CVS!Y49,(Synth!$D$3-1)*Synth!$E$3,0)</f>
        <v>10972029.067260699</v>
      </c>
      <c r="K52" s="24">
        <f ca="1">OFFSET(Import_SAS_CVS!Z49,(Synth!$D$3-1)*Synth!$E$3,0)</f>
        <v>15845942.3117676</v>
      </c>
      <c r="L52" s="24">
        <f ca="1">OFFSET(Import_SAS_CVS!AA49,(Synth!$D$3-1)*Synth!$E$3,0)</f>
        <v>0</v>
      </c>
      <c r="M52" s="43">
        <f ca="1">OFFSET(Import_SAS_CVS!AB49,(Synth!$D$3-1)*Synth!$E$3,0)</f>
        <v>0</v>
      </c>
      <c r="N52" s="24">
        <f ca="1">OFFSET(Import_SAS_CVS!AC49,(Synth!$D$3-1)*Synth!$E$3,0)</f>
        <v>289603689.50781298</v>
      </c>
      <c r="O52" s="25">
        <f ca="1">OFFSET(Import_SAS_CVS!AD49,(Synth!$D$3-1)*Synth!$E$3,0)</f>
        <v>20952.2480587959</v>
      </c>
      <c r="P52" s="115">
        <f ca="1">OFFSET(Import_SAS_CVS!AE49,(Synth!$D$3-1)*Synth!$E$3,0)</f>
        <v>413864.98632431001</v>
      </c>
      <c r="Q52" s="116">
        <f ca="1">OFFSET(Import_SAS_CVS!AF49,(Synth!$D$3-1)*Synth!$E$3,0)</f>
        <v>34553223.7587891</v>
      </c>
      <c r="R52" s="116">
        <f ca="1">OFFSET(Import_SAS_CVS!AG49,(Synth!$D$3-1)*Synth!$E$3,0)</f>
        <v>17399144.158203099</v>
      </c>
      <c r="S52" s="116">
        <f ca="1">OFFSET(Import_SAS_CVS!AH49,(Synth!$D$3-1)*Synth!$E$3,0)</f>
        <v>0</v>
      </c>
      <c r="T52" s="116">
        <f ca="1">OFFSET(Import_SAS_CVS!AI49,(Synth!$D$3-1)*Synth!$E$3,0)</f>
        <v>42990976.474121101</v>
      </c>
      <c r="U52" s="116">
        <f ca="1">OFFSET(Import_SAS_CVS!AJ49,(Synth!$D$3-1)*Synth!$E$3,0)</f>
        <v>11360729.393188501</v>
      </c>
      <c r="V52" s="116">
        <f ca="1">OFFSET(Import_SAS_CVS!AK49,(Synth!$D$3-1)*Synth!$E$3,0)</f>
        <v>0</v>
      </c>
      <c r="W52" s="116">
        <f ca="1">OFFSET(Import_SAS_CVS!AL49,(Synth!$D$3-1)*Synth!$E$3,0)</f>
        <v>15561456.2896729</v>
      </c>
      <c r="X52" s="116">
        <f ca="1">OFFSET(Import_SAS_CVS!AM49,(Synth!$D$3-1)*Synth!$E$3,0)</f>
        <v>325.23026878759299</v>
      </c>
      <c r="Y52" s="117">
        <f ca="1">OFFSET(Import_SAS_CVS!CR49,(Synth!$D$3-1)*Synth!$E$3,0)</f>
        <v>305114.02014541603</v>
      </c>
    </row>
    <row r="53" spans="1:25" x14ac:dyDescent="0.2">
      <c r="A53" s="14">
        <v>42460</v>
      </c>
      <c r="B53" s="48">
        <f t="shared" ca="1" si="0"/>
        <v>410512256.19421393</v>
      </c>
      <c r="C53" s="48">
        <f t="shared" ca="1" si="1"/>
        <v>121628709.3309329</v>
      </c>
      <c r="D53" s="50">
        <f ca="1">OFFSET(Import_SAS_CVS!CB50,(Synth!$D$3-1)*Synth!$E$3,0)</f>
        <v>105692319.621094</v>
      </c>
      <c r="E53" s="50">
        <f ca="1">OFFSET(Import_SAS_CVS!AN50,(Synth!$D$3-1)*Synth!$E$3,0)</f>
        <v>288883546.86328101</v>
      </c>
      <c r="F53" s="50">
        <f ca="1">OFFSET(Import_SAS_CVS!CF50,(Synth!$D$3-1)*Synth!$E$3,0)</f>
        <v>15936389.709838901</v>
      </c>
      <c r="G53" s="49">
        <f ca="1">OFFSET(Import_SAS_CVS!V50,(Synth!$D$3-1)*Synth!$E$3,0)</f>
        <v>86479353.699218795</v>
      </c>
      <c r="H53" s="50">
        <f ca="1">OFFSET(Import_SAS_CVS!W50,(Synth!$D$3-1)*Synth!$E$3,0)</f>
        <v>1928042.4172058101</v>
      </c>
      <c r="I53" s="50">
        <f ca="1">OFFSET(Import_SAS_CVS!X50,(Synth!$D$3-1)*Synth!$E$3,0)</f>
        <v>17658743.3981934</v>
      </c>
      <c r="J53" s="51">
        <f ca="1">OFFSET(Import_SAS_CVS!Y50,(Synth!$D$3-1)*Synth!$E$3,0)</f>
        <v>11150661.501831099</v>
      </c>
      <c r="K53" s="50">
        <f ca="1">OFFSET(Import_SAS_CVS!Z50,(Synth!$D$3-1)*Synth!$E$3,0)</f>
        <v>15994811.8721924</v>
      </c>
      <c r="L53" s="50">
        <f ca="1">OFFSET(Import_SAS_CVS!AA50,(Synth!$D$3-1)*Synth!$E$3,0)</f>
        <v>0</v>
      </c>
      <c r="M53" s="51">
        <f ca="1">OFFSET(Import_SAS_CVS!AB50,(Synth!$D$3-1)*Synth!$E$3,0)</f>
        <v>0</v>
      </c>
      <c r="N53" s="50">
        <f ca="1">OFFSET(Import_SAS_CVS!AC50,(Synth!$D$3-1)*Synth!$E$3,0)</f>
        <v>289322600.01171899</v>
      </c>
      <c r="O53" s="52">
        <f ca="1">OFFSET(Import_SAS_CVS!AD50,(Synth!$D$3-1)*Synth!$E$3,0)</f>
        <v>16066.3260167837</v>
      </c>
      <c r="P53" s="121">
        <f ca="1">OFFSET(Import_SAS_CVS!AE50,(Synth!$D$3-1)*Synth!$E$3,0)</f>
        <v>379645.20175552397</v>
      </c>
      <c r="Q53" s="122">
        <f ca="1">OFFSET(Import_SAS_CVS!AF50,(Synth!$D$3-1)*Synth!$E$3,0)</f>
        <v>34129283.2509766</v>
      </c>
      <c r="R53" s="122">
        <f ca="1">OFFSET(Import_SAS_CVS!AG50,(Synth!$D$3-1)*Synth!$E$3,0)</f>
        <v>17173312.470703099</v>
      </c>
      <c r="S53" s="122">
        <f ca="1">OFFSET(Import_SAS_CVS!AH50,(Synth!$D$3-1)*Synth!$E$3,0)</f>
        <v>0</v>
      </c>
      <c r="T53" s="122">
        <f ca="1">OFFSET(Import_SAS_CVS!AI50,(Synth!$D$3-1)*Synth!$E$3,0)</f>
        <v>43289914.9833984</v>
      </c>
      <c r="U53" s="122">
        <f ca="1">OFFSET(Import_SAS_CVS!AJ50,(Synth!$D$3-1)*Synth!$E$3,0)</f>
        <v>11336563.4490967</v>
      </c>
      <c r="V53" s="122">
        <f ca="1">OFFSET(Import_SAS_CVS!AK50,(Synth!$D$3-1)*Synth!$E$3,0)</f>
        <v>0</v>
      </c>
      <c r="W53" s="122">
        <f ca="1">OFFSET(Import_SAS_CVS!AL50,(Synth!$D$3-1)*Synth!$E$3,0)</f>
        <v>15667328.5950928</v>
      </c>
      <c r="X53" s="122">
        <f ca="1">OFFSET(Import_SAS_CVS!AM50,(Synth!$D$3-1)*Synth!$E$3,0)</f>
        <v>335.01178396865703</v>
      </c>
      <c r="Y53" s="123">
        <f ca="1">OFFSET(Import_SAS_CVS!CR50,(Synth!$D$3-1)*Synth!$E$3,0)</f>
        <v>303745.09170150798</v>
      </c>
    </row>
    <row r="54" spans="1:25" x14ac:dyDescent="0.2">
      <c r="A54" s="20">
        <v>42551</v>
      </c>
      <c r="B54" s="21">
        <f t="shared" ca="1" si="0"/>
        <v>408124344.11010748</v>
      </c>
      <c r="C54" s="21">
        <f t="shared" ca="1" si="1"/>
        <v>121061296.6960445</v>
      </c>
      <c r="D54" s="24">
        <f ca="1">OFFSET(Import_SAS_CVS!CB51,(Synth!$D$3-1)*Synth!$E$3,0)</f>
        <v>105034306.568359</v>
      </c>
      <c r="E54" s="24">
        <f ca="1">OFFSET(Import_SAS_CVS!AN51,(Synth!$D$3-1)*Synth!$E$3,0)</f>
        <v>287063047.41406298</v>
      </c>
      <c r="F54" s="24">
        <f ca="1">OFFSET(Import_SAS_CVS!CF51,(Synth!$D$3-1)*Synth!$E$3,0)</f>
        <v>16026990.1276855</v>
      </c>
      <c r="G54" s="23">
        <f ca="1">OFFSET(Import_SAS_CVS!V51,(Synth!$D$3-1)*Synth!$E$3,0)</f>
        <v>86188470.680664107</v>
      </c>
      <c r="H54" s="24">
        <f ca="1">OFFSET(Import_SAS_CVS!W51,(Synth!$D$3-1)*Synth!$E$3,0)</f>
        <v>1946667.2650604199</v>
      </c>
      <c r="I54" s="24">
        <f ca="1">OFFSET(Import_SAS_CVS!X51,(Synth!$D$3-1)*Synth!$E$3,0)</f>
        <v>16899835.277587902</v>
      </c>
      <c r="J54" s="43">
        <f ca="1">OFFSET(Import_SAS_CVS!Y51,(Synth!$D$3-1)*Synth!$E$3,0)</f>
        <v>10852495.3825684</v>
      </c>
      <c r="K54" s="24">
        <f ca="1">OFFSET(Import_SAS_CVS!Z51,(Synth!$D$3-1)*Synth!$E$3,0)</f>
        <v>16102068.751708999</v>
      </c>
      <c r="L54" s="24">
        <f ca="1">OFFSET(Import_SAS_CVS!AA51,(Synth!$D$3-1)*Synth!$E$3,0)</f>
        <v>0</v>
      </c>
      <c r="M54" s="43">
        <f ca="1">OFFSET(Import_SAS_CVS!AB51,(Synth!$D$3-1)*Synth!$E$3,0)</f>
        <v>0</v>
      </c>
      <c r="N54" s="24">
        <f ca="1">OFFSET(Import_SAS_CVS!AC51,(Synth!$D$3-1)*Synth!$E$3,0)</f>
        <v>288909107.95703101</v>
      </c>
      <c r="O54" s="25">
        <f ca="1">OFFSET(Import_SAS_CVS!AD51,(Synth!$D$3-1)*Synth!$E$3,0)</f>
        <v>12665.2107561827</v>
      </c>
      <c r="P54" s="115">
        <f ca="1">OFFSET(Import_SAS_CVS!AE51,(Synth!$D$3-1)*Synth!$E$3,0)</f>
        <v>418199.32879257202</v>
      </c>
      <c r="Q54" s="116">
        <f ca="1">OFFSET(Import_SAS_CVS!AF51,(Synth!$D$3-1)*Synth!$E$3,0)</f>
        <v>33965908.069824196</v>
      </c>
      <c r="R54" s="116">
        <f ca="1">OFFSET(Import_SAS_CVS!AG51,(Synth!$D$3-1)*Synth!$E$3,0)</f>
        <v>16996173.4997559</v>
      </c>
      <c r="S54" s="116">
        <f ca="1">OFFSET(Import_SAS_CVS!AH51,(Synth!$D$3-1)*Synth!$E$3,0)</f>
        <v>0</v>
      </c>
      <c r="T54" s="116">
        <f ca="1">OFFSET(Import_SAS_CVS!AI51,(Synth!$D$3-1)*Synth!$E$3,0)</f>
        <v>43112573.706054702</v>
      </c>
      <c r="U54" s="116">
        <f ca="1">OFFSET(Import_SAS_CVS!AJ51,(Synth!$D$3-1)*Synth!$E$3,0)</f>
        <v>11218595.356933599</v>
      </c>
      <c r="V54" s="116">
        <f ca="1">OFFSET(Import_SAS_CVS!AK51,(Synth!$D$3-1)*Synth!$E$3,0)</f>
        <v>0</v>
      </c>
      <c r="W54" s="116">
        <f ca="1">OFFSET(Import_SAS_CVS!AL51,(Synth!$D$3-1)*Synth!$E$3,0)</f>
        <v>15784282.217163101</v>
      </c>
      <c r="X54" s="116">
        <f ca="1">OFFSET(Import_SAS_CVS!AM51,(Synth!$D$3-1)*Synth!$E$3,0)</f>
        <v>234.54457152634899</v>
      </c>
      <c r="Y54" s="117">
        <f ca="1">OFFSET(Import_SAS_CVS!CR51,(Synth!$D$3-1)*Synth!$E$3,0)</f>
        <v>313575.74414443999</v>
      </c>
    </row>
    <row r="55" spans="1:25" x14ac:dyDescent="0.2">
      <c r="A55" s="20">
        <v>42643</v>
      </c>
      <c r="B55" s="21">
        <f t="shared" ca="1" si="0"/>
        <v>407800233.83227599</v>
      </c>
      <c r="C55" s="21">
        <f t="shared" ca="1" si="1"/>
        <v>121470386.945557</v>
      </c>
      <c r="D55" s="24">
        <f ca="1">OFFSET(Import_SAS_CVS!CB52,(Synth!$D$3-1)*Synth!$E$3,0)</f>
        <v>105309710.84668</v>
      </c>
      <c r="E55" s="24">
        <f ca="1">OFFSET(Import_SAS_CVS!AN52,(Synth!$D$3-1)*Synth!$E$3,0)</f>
        <v>286329846.88671899</v>
      </c>
      <c r="F55" s="24">
        <f ca="1">OFFSET(Import_SAS_CVS!CF52,(Synth!$D$3-1)*Synth!$E$3,0)</f>
        <v>16160676.098877</v>
      </c>
      <c r="G55" s="23">
        <f ca="1">OFFSET(Import_SAS_CVS!V52,(Synth!$D$3-1)*Synth!$E$3,0)</f>
        <v>86662241.020507798</v>
      </c>
      <c r="H55" s="24">
        <f ca="1">OFFSET(Import_SAS_CVS!W52,(Synth!$D$3-1)*Synth!$E$3,0)</f>
        <v>1905408.4078979499</v>
      </c>
      <c r="I55" s="24">
        <f ca="1">OFFSET(Import_SAS_CVS!X52,(Synth!$D$3-1)*Synth!$E$3,0)</f>
        <v>16695039.1630859</v>
      </c>
      <c r="J55" s="43">
        <f ca="1">OFFSET(Import_SAS_CVS!Y52,(Synth!$D$3-1)*Synth!$E$3,0)</f>
        <v>10656168.5791016</v>
      </c>
      <c r="K55" s="24">
        <f ca="1">OFFSET(Import_SAS_CVS!Z52,(Synth!$D$3-1)*Synth!$E$3,0)</f>
        <v>16091035.6333008</v>
      </c>
      <c r="L55" s="24">
        <f ca="1">OFFSET(Import_SAS_CVS!AA52,(Synth!$D$3-1)*Synth!$E$3,0)</f>
        <v>0</v>
      </c>
      <c r="M55" s="43">
        <f ca="1">OFFSET(Import_SAS_CVS!AB52,(Synth!$D$3-1)*Synth!$E$3,0)</f>
        <v>0</v>
      </c>
      <c r="N55" s="24">
        <f ca="1">OFFSET(Import_SAS_CVS!AC52,(Synth!$D$3-1)*Synth!$E$3,0)</f>
        <v>286290387.11718798</v>
      </c>
      <c r="O55" s="25">
        <f ca="1">OFFSET(Import_SAS_CVS!AD52,(Synth!$D$3-1)*Synth!$E$3,0)</f>
        <v>10854.3872413635</v>
      </c>
      <c r="P55" s="115">
        <f ca="1">OFFSET(Import_SAS_CVS!AE52,(Synth!$D$3-1)*Synth!$E$3,0)</f>
        <v>454713.52764511103</v>
      </c>
      <c r="Q55" s="116">
        <f ca="1">OFFSET(Import_SAS_CVS!AF52,(Synth!$D$3-1)*Synth!$E$3,0)</f>
        <v>34112008.221191399</v>
      </c>
      <c r="R55" s="116">
        <f ca="1">OFFSET(Import_SAS_CVS!AG52,(Synth!$D$3-1)*Synth!$E$3,0)</f>
        <v>16870056.918212902</v>
      </c>
      <c r="S55" s="116">
        <f ca="1">OFFSET(Import_SAS_CVS!AH52,(Synth!$D$3-1)*Synth!$E$3,0)</f>
        <v>0</v>
      </c>
      <c r="T55" s="116">
        <f ca="1">OFFSET(Import_SAS_CVS!AI52,(Synth!$D$3-1)*Synth!$E$3,0)</f>
        <v>42610900.9775391</v>
      </c>
      <c r="U55" s="116">
        <f ca="1">OFFSET(Import_SAS_CVS!AJ52,(Synth!$D$3-1)*Synth!$E$3,0)</f>
        <v>11094587.5626221</v>
      </c>
      <c r="V55" s="116">
        <f ca="1">OFFSET(Import_SAS_CVS!AK52,(Synth!$D$3-1)*Synth!$E$3,0)</f>
        <v>0</v>
      </c>
      <c r="W55" s="116">
        <f ca="1">OFFSET(Import_SAS_CVS!AL52,(Synth!$D$3-1)*Synth!$E$3,0)</f>
        <v>15787159.8088379</v>
      </c>
      <c r="X55" s="116">
        <f ca="1">OFFSET(Import_SAS_CVS!AM52,(Synth!$D$3-1)*Synth!$E$3,0)</f>
        <v>165.294534863904</v>
      </c>
      <c r="Y55" s="117">
        <f ca="1">OFFSET(Import_SAS_CVS!CR52,(Synth!$D$3-1)*Synth!$E$3,0)</f>
        <v>314604.608959198</v>
      </c>
    </row>
    <row r="56" spans="1:25" ht="12" thickBot="1" x14ac:dyDescent="0.25">
      <c r="A56" s="20">
        <v>42735</v>
      </c>
      <c r="B56" s="21">
        <f t="shared" ca="1" si="0"/>
        <v>406401595.40209979</v>
      </c>
      <c r="C56" s="21">
        <f t="shared" ca="1" si="1"/>
        <v>120508032.7380368</v>
      </c>
      <c r="D56" s="24">
        <f ca="1">OFFSET(Import_SAS_CVS!CB53,(Synth!$D$3-1)*Synth!$E$3,0)</f>
        <v>104317762.762695</v>
      </c>
      <c r="E56" s="24">
        <f ca="1">OFFSET(Import_SAS_CVS!AN53,(Synth!$D$3-1)*Synth!$E$3,0)</f>
        <v>285893562.66406298</v>
      </c>
      <c r="F56" s="24">
        <f ca="1">OFFSET(Import_SAS_CVS!CF53,(Synth!$D$3-1)*Synth!$E$3,0)</f>
        <v>16190269.975341801</v>
      </c>
      <c r="G56" s="23">
        <f ca="1">OFFSET(Import_SAS_CVS!V53,(Synth!$D$3-1)*Synth!$E$3,0)</f>
        <v>85779688.459960893</v>
      </c>
      <c r="H56" s="24">
        <f ca="1">OFFSET(Import_SAS_CVS!W53,(Synth!$D$3-1)*Synth!$E$3,0)</f>
        <v>1884263.7979126</v>
      </c>
      <c r="I56" s="24">
        <f ca="1">OFFSET(Import_SAS_CVS!X53,(Synth!$D$3-1)*Synth!$E$3,0)</f>
        <v>16386483.370117201</v>
      </c>
      <c r="J56" s="43">
        <f ca="1">OFFSET(Import_SAS_CVS!Y53,(Synth!$D$3-1)*Synth!$E$3,0)</f>
        <v>10468301.2821045</v>
      </c>
      <c r="K56" s="24">
        <f ca="1">OFFSET(Import_SAS_CVS!Z53,(Synth!$D$3-1)*Synth!$E$3,0)</f>
        <v>16082386.9108887</v>
      </c>
      <c r="L56" s="24">
        <f ca="1">OFFSET(Import_SAS_CVS!AA53,(Synth!$D$3-1)*Synth!$E$3,0)</f>
        <v>0</v>
      </c>
      <c r="M56" s="43">
        <f ca="1">OFFSET(Import_SAS_CVS!AB53,(Synth!$D$3-1)*Synth!$E$3,0)</f>
        <v>0</v>
      </c>
      <c r="N56" s="24">
        <f ca="1">OFFSET(Import_SAS_CVS!AC53,(Synth!$D$3-1)*Synth!$E$3,0)</f>
        <v>284832878.03906298</v>
      </c>
      <c r="O56" s="25">
        <f ca="1">OFFSET(Import_SAS_CVS!AD53,(Synth!$D$3-1)*Synth!$E$3,0)</f>
        <v>8162.9619781970996</v>
      </c>
      <c r="P56" s="115">
        <f ca="1">OFFSET(Import_SAS_CVS!AE53,(Synth!$D$3-1)*Synth!$E$3,0)</f>
        <v>370721.18375396699</v>
      </c>
      <c r="Q56" s="116">
        <f ca="1">OFFSET(Import_SAS_CVS!AF53,(Synth!$D$3-1)*Synth!$E$3,0)</f>
        <v>33754412.635253899</v>
      </c>
      <c r="R56" s="116">
        <f ca="1">OFFSET(Import_SAS_CVS!AG53,(Synth!$D$3-1)*Synth!$E$3,0)</f>
        <v>16738845.517700201</v>
      </c>
      <c r="S56" s="116">
        <f ca="1">OFFSET(Import_SAS_CVS!AH53,(Synth!$D$3-1)*Synth!$E$3,0)</f>
        <v>0</v>
      </c>
      <c r="T56" s="116">
        <f ca="1">OFFSET(Import_SAS_CVS!AI53,(Synth!$D$3-1)*Synth!$E$3,0)</f>
        <v>42061364.082031302</v>
      </c>
      <c r="U56" s="116">
        <f ca="1">OFFSET(Import_SAS_CVS!AJ53,(Synth!$D$3-1)*Synth!$E$3,0)</f>
        <v>10978722.9425049</v>
      </c>
      <c r="V56" s="116">
        <f ca="1">OFFSET(Import_SAS_CVS!AK53,(Synth!$D$3-1)*Synth!$E$3,0)</f>
        <v>0</v>
      </c>
      <c r="W56" s="116">
        <f ca="1">OFFSET(Import_SAS_CVS!AL53,(Synth!$D$3-1)*Synth!$E$3,0)</f>
        <v>15788402.760742201</v>
      </c>
      <c r="X56" s="116">
        <f ca="1">OFFSET(Import_SAS_CVS!AM53,(Synth!$D$3-1)*Synth!$E$3,0)</f>
        <v>147.44945122674099</v>
      </c>
      <c r="Y56" s="117">
        <f ca="1">OFFSET(Import_SAS_CVS!CR53,(Synth!$D$3-1)*Synth!$E$3,0)</f>
        <v>318198.615882874</v>
      </c>
    </row>
    <row r="57" spans="1:25" x14ac:dyDescent="0.2">
      <c r="A57" s="14">
        <v>42825</v>
      </c>
      <c r="B57" s="48">
        <f t="shared" ca="1" si="0"/>
        <v>406095490.52050769</v>
      </c>
      <c r="C57" s="48">
        <f t="shared" ca="1" si="1"/>
        <v>120785670.6884767</v>
      </c>
      <c r="D57" s="50">
        <f ca="1">OFFSET(Import_SAS_CVS!CB54,(Synth!$D$3-1)*Synth!$E$3,0)</f>
        <v>104494464.57617199</v>
      </c>
      <c r="E57" s="50">
        <f ca="1">OFFSET(Import_SAS_CVS!AN54,(Synth!$D$3-1)*Synth!$E$3,0)</f>
        <v>285309819.83203101</v>
      </c>
      <c r="F57" s="50">
        <f ca="1">OFFSET(Import_SAS_CVS!CF54,(Synth!$D$3-1)*Synth!$E$3,0)</f>
        <v>16291206.112304701</v>
      </c>
      <c r="G57" s="49">
        <f ca="1">OFFSET(Import_SAS_CVS!V54,(Synth!$D$3-1)*Synth!$E$3,0)</f>
        <v>86536503.352539107</v>
      </c>
      <c r="H57" s="50">
        <f ca="1">OFFSET(Import_SAS_CVS!W54,(Synth!$D$3-1)*Synth!$E$3,0)</f>
        <v>1907609.9604492199</v>
      </c>
      <c r="I57" s="50">
        <f ca="1">OFFSET(Import_SAS_CVS!X54,(Synth!$D$3-1)*Synth!$E$3,0)</f>
        <v>16113873.9017334</v>
      </c>
      <c r="J57" s="51">
        <f ca="1">OFFSET(Import_SAS_CVS!Y54,(Synth!$D$3-1)*Synth!$E$3,0)</f>
        <v>10357082.682617201</v>
      </c>
      <c r="K57" s="50">
        <f ca="1">OFFSET(Import_SAS_CVS!Z54,(Synth!$D$3-1)*Synth!$E$3,0)</f>
        <v>16381099.9697266</v>
      </c>
      <c r="L57" s="50">
        <f ca="1">OFFSET(Import_SAS_CVS!AA54,(Synth!$D$3-1)*Synth!$E$3,0)</f>
        <v>0</v>
      </c>
      <c r="M57" s="51">
        <f ca="1">OFFSET(Import_SAS_CVS!AB54,(Synth!$D$3-1)*Synth!$E$3,0)</f>
        <v>0</v>
      </c>
      <c r="N57" s="50">
        <f ca="1">OFFSET(Import_SAS_CVS!AC54,(Synth!$D$3-1)*Synth!$E$3,0)</f>
        <v>286681934.1875</v>
      </c>
      <c r="O57" s="52">
        <f ca="1">OFFSET(Import_SAS_CVS!AD54,(Synth!$D$3-1)*Synth!$E$3,0)</f>
        <v>7031.9803069233903</v>
      </c>
      <c r="P57" s="121">
        <f ca="1">OFFSET(Import_SAS_CVS!AE54,(Synth!$D$3-1)*Synth!$E$3,0)</f>
        <v>351917.05235290498</v>
      </c>
      <c r="Q57" s="122">
        <f ca="1">OFFSET(Import_SAS_CVS!AF54,(Synth!$D$3-1)*Synth!$E$3,0)</f>
        <v>33976252.7421875</v>
      </c>
      <c r="R57" s="122">
        <f ca="1">OFFSET(Import_SAS_CVS!AG54,(Synth!$D$3-1)*Synth!$E$3,0)</f>
        <v>16630419.2583008</v>
      </c>
      <c r="S57" s="122">
        <f ca="1">OFFSET(Import_SAS_CVS!AH54,(Synth!$D$3-1)*Synth!$E$3,0)</f>
        <v>0</v>
      </c>
      <c r="T57" s="122">
        <f ca="1">OFFSET(Import_SAS_CVS!AI54,(Synth!$D$3-1)*Synth!$E$3,0)</f>
        <v>42926225.083984397</v>
      </c>
      <c r="U57" s="122">
        <f ca="1">OFFSET(Import_SAS_CVS!AJ54,(Synth!$D$3-1)*Synth!$E$3,0)</f>
        <v>11025209.3369141</v>
      </c>
      <c r="V57" s="122">
        <f ca="1">OFFSET(Import_SAS_CVS!AK54,(Synth!$D$3-1)*Synth!$E$3,0)</f>
        <v>0</v>
      </c>
      <c r="W57" s="122">
        <f ca="1">OFFSET(Import_SAS_CVS!AL54,(Synth!$D$3-1)*Synth!$E$3,0)</f>
        <v>16031519.2064209</v>
      </c>
      <c r="X57" s="122">
        <f ca="1">OFFSET(Import_SAS_CVS!AM54,(Synth!$D$3-1)*Synth!$E$3,0)</f>
        <v>212.78025614470201</v>
      </c>
      <c r="Y57" s="123">
        <f ca="1">OFFSET(Import_SAS_CVS!CR54,(Synth!$D$3-1)*Synth!$E$3,0)</f>
        <v>315705.93220520002</v>
      </c>
    </row>
    <row r="58" spans="1:25" x14ac:dyDescent="0.2">
      <c r="A58" s="20">
        <v>42916</v>
      </c>
      <c r="B58" s="21">
        <f t="shared" ca="1" si="0"/>
        <v>404910929.54882771</v>
      </c>
      <c r="C58" s="21">
        <f t="shared" ca="1" si="1"/>
        <v>120059700.5449217</v>
      </c>
      <c r="D58" s="24">
        <f ca="1">OFFSET(Import_SAS_CVS!CB55,(Synth!$D$3-1)*Synth!$E$3,0)</f>
        <v>103736857.10449199</v>
      </c>
      <c r="E58" s="24">
        <f ca="1">OFFSET(Import_SAS_CVS!AN55,(Synth!$D$3-1)*Synth!$E$3,0)</f>
        <v>284851229.00390601</v>
      </c>
      <c r="F58" s="24">
        <f ca="1">OFFSET(Import_SAS_CVS!CF55,(Synth!$D$3-1)*Synth!$E$3,0)</f>
        <v>16322843.440429701</v>
      </c>
      <c r="G58" s="23">
        <f ca="1">OFFSET(Import_SAS_CVS!V55,(Synth!$D$3-1)*Synth!$E$3,0)</f>
        <v>86164475.286132798</v>
      </c>
      <c r="H58" s="24">
        <f ca="1">OFFSET(Import_SAS_CVS!W55,(Synth!$D$3-1)*Synth!$E$3,0)</f>
        <v>1888386.03987122</v>
      </c>
      <c r="I58" s="24">
        <f ca="1">OFFSET(Import_SAS_CVS!X55,(Synth!$D$3-1)*Synth!$E$3,0)</f>
        <v>15787186.189819301</v>
      </c>
      <c r="J58" s="43">
        <f ca="1">OFFSET(Import_SAS_CVS!Y55,(Synth!$D$3-1)*Synth!$E$3,0)</f>
        <v>10167756.6790771</v>
      </c>
      <c r="K58" s="24">
        <f ca="1">OFFSET(Import_SAS_CVS!Z55,(Synth!$D$3-1)*Synth!$E$3,0)</f>
        <v>16216202.3863525</v>
      </c>
      <c r="L58" s="24">
        <f ca="1">OFFSET(Import_SAS_CVS!AA55,(Synth!$D$3-1)*Synth!$E$3,0)</f>
        <v>0</v>
      </c>
      <c r="M58" s="43">
        <f ca="1">OFFSET(Import_SAS_CVS!AB55,(Synth!$D$3-1)*Synth!$E$3,0)</f>
        <v>0</v>
      </c>
      <c r="N58" s="24">
        <f ca="1">OFFSET(Import_SAS_CVS!AC55,(Synth!$D$3-1)*Synth!$E$3,0)</f>
        <v>283471050.578125</v>
      </c>
      <c r="O58" s="25">
        <f ca="1">OFFSET(Import_SAS_CVS!AD55,(Synth!$D$3-1)*Synth!$E$3,0)</f>
        <v>5887.1683836579296</v>
      </c>
      <c r="P58" s="115">
        <f ca="1">OFFSET(Import_SAS_CVS!AE55,(Synth!$D$3-1)*Synth!$E$3,0)</f>
        <v>358120.97705078102</v>
      </c>
      <c r="Q58" s="116">
        <f ca="1">OFFSET(Import_SAS_CVS!AF55,(Synth!$D$3-1)*Synth!$E$3,0)</f>
        <v>33742115.947753899</v>
      </c>
      <c r="R58" s="116">
        <f ca="1">OFFSET(Import_SAS_CVS!AG55,(Synth!$D$3-1)*Synth!$E$3,0)</f>
        <v>16464304.145507799</v>
      </c>
      <c r="S58" s="116">
        <f ca="1">OFFSET(Import_SAS_CVS!AH55,(Synth!$D$3-1)*Synth!$E$3,0)</f>
        <v>0</v>
      </c>
      <c r="T58" s="116">
        <f ca="1">OFFSET(Import_SAS_CVS!AI55,(Synth!$D$3-1)*Synth!$E$3,0)</f>
        <v>41900943.1640625</v>
      </c>
      <c r="U58" s="116">
        <f ca="1">OFFSET(Import_SAS_CVS!AJ55,(Synth!$D$3-1)*Synth!$E$3,0)</f>
        <v>10923361.236206099</v>
      </c>
      <c r="V58" s="116">
        <f ca="1">OFFSET(Import_SAS_CVS!AK55,(Synth!$D$3-1)*Synth!$E$3,0)</f>
        <v>0</v>
      </c>
      <c r="W58" s="116">
        <f ca="1">OFFSET(Import_SAS_CVS!AL55,(Synth!$D$3-1)*Synth!$E$3,0)</f>
        <v>15906611.527832</v>
      </c>
      <c r="X58" s="116">
        <f ca="1">OFFSET(Import_SAS_CVS!AM55,(Synth!$D$3-1)*Synth!$E$3,0)</f>
        <v>197.81839887797801</v>
      </c>
      <c r="Y58" s="117">
        <f ca="1">OFFSET(Import_SAS_CVS!CR55,(Synth!$D$3-1)*Synth!$E$3,0)</f>
        <v>308181.26977157599</v>
      </c>
    </row>
    <row r="59" spans="1:25" x14ac:dyDescent="0.2">
      <c r="A59" s="20">
        <v>43008</v>
      </c>
      <c r="B59" s="21">
        <f t="shared" ca="1" si="0"/>
        <v>402759175.55932599</v>
      </c>
      <c r="C59" s="21">
        <f t="shared" ca="1" si="1"/>
        <v>119658740.58667</v>
      </c>
      <c r="D59" s="24">
        <f ca="1">OFFSET(Import_SAS_CVS!CB56,(Synth!$D$3-1)*Synth!$E$3,0)</f>
        <v>103290066.99804699</v>
      </c>
      <c r="E59" s="24">
        <f ca="1">OFFSET(Import_SAS_CVS!AN56,(Synth!$D$3-1)*Synth!$E$3,0)</f>
        <v>283100434.97265601</v>
      </c>
      <c r="F59" s="24">
        <f ca="1">OFFSET(Import_SAS_CVS!CF56,(Synth!$D$3-1)*Synth!$E$3,0)</f>
        <v>16368673.588623</v>
      </c>
      <c r="G59" s="23">
        <f ca="1">OFFSET(Import_SAS_CVS!V56,(Synth!$D$3-1)*Synth!$E$3,0)</f>
        <v>85909493.548828095</v>
      </c>
      <c r="H59" s="24">
        <f ca="1">OFFSET(Import_SAS_CVS!W56,(Synth!$D$3-1)*Synth!$E$3,0)</f>
        <v>1884881.49542236</v>
      </c>
      <c r="I59" s="24">
        <f ca="1">OFFSET(Import_SAS_CVS!X56,(Synth!$D$3-1)*Synth!$E$3,0)</f>
        <v>15498555.5026855</v>
      </c>
      <c r="J59" s="43">
        <f ca="1">OFFSET(Import_SAS_CVS!Y56,(Synth!$D$3-1)*Synth!$E$3,0)</f>
        <v>10024756.2336426</v>
      </c>
      <c r="K59" s="24">
        <f ca="1">OFFSET(Import_SAS_CVS!Z56,(Synth!$D$3-1)*Synth!$E$3,0)</f>
        <v>16271930.659301801</v>
      </c>
      <c r="L59" s="24">
        <f ca="1">OFFSET(Import_SAS_CVS!AA56,(Synth!$D$3-1)*Synth!$E$3,0)</f>
        <v>0</v>
      </c>
      <c r="M59" s="43">
        <f ca="1">OFFSET(Import_SAS_CVS!AB56,(Synth!$D$3-1)*Synth!$E$3,0)</f>
        <v>0</v>
      </c>
      <c r="N59" s="24">
        <f ca="1">OFFSET(Import_SAS_CVS!AC56,(Synth!$D$3-1)*Synth!$E$3,0)</f>
        <v>282391412.140625</v>
      </c>
      <c r="O59" s="25">
        <f ca="1">OFFSET(Import_SAS_CVS!AD56,(Synth!$D$3-1)*Synth!$E$3,0)</f>
        <v>5280.7248663902301</v>
      </c>
      <c r="P59" s="115">
        <f ca="1">OFFSET(Import_SAS_CVS!AE56,(Synth!$D$3-1)*Synth!$E$3,0)</f>
        <v>391080.70634841901</v>
      </c>
      <c r="Q59" s="116">
        <f ca="1">OFFSET(Import_SAS_CVS!AF56,(Synth!$D$3-1)*Synth!$E$3,0)</f>
        <v>33578873.888183601</v>
      </c>
      <c r="R59" s="116">
        <f ca="1">OFFSET(Import_SAS_CVS!AG56,(Synth!$D$3-1)*Synth!$E$3,0)</f>
        <v>16334019.276001001</v>
      </c>
      <c r="S59" s="116">
        <f ca="1">OFFSET(Import_SAS_CVS!AH56,(Synth!$D$3-1)*Synth!$E$3,0)</f>
        <v>0</v>
      </c>
      <c r="T59" s="116">
        <f ca="1">OFFSET(Import_SAS_CVS!AI56,(Synth!$D$3-1)*Synth!$E$3,0)</f>
        <v>41697510.512695298</v>
      </c>
      <c r="U59" s="116">
        <f ca="1">OFFSET(Import_SAS_CVS!AJ56,(Synth!$D$3-1)*Synth!$E$3,0)</f>
        <v>10867252.019043</v>
      </c>
      <c r="V59" s="116">
        <f ca="1">OFFSET(Import_SAS_CVS!AK56,(Synth!$D$3-1)*Synth!$E$3,0)</f>
        <v>0</v>
      </c>
      <c r="W59" s="116">
        <f ca="1">OFFSET(Import_SAS_CVS!AL56,(Synth!$D$3-1)*Synth!$E$3,0)</f>
        <v>15980746.565551801</v>
      </c>
      <c r="X59" s="116">
        <f ca="1">OFFSET(Import_SAS_CVS!AM56,(Synth!$D$3-1)*Synth!$E$3,0)</f>
        <v>159.80714604072301</v>
      </c>
      <c r="Y59" s="117">
        <f ca="1">OFFSET(Import_SAS_CVS!CR56,(Synth!$D$3-1)*Synth!$E$3,0)</f>
        <v>305487.25078582799</v>
      </c>
    </row>
    <row r="60" spans="1:25" ht="12" thickBot="1" x14ac:dyDescent="0.25">
      <c r="A60" s="20">
        <v>43100</v>
      </c>
      <c r="B60" s="21">
        <f t="shared" ca="1" si="0"/>
        <v>403185616.25744641</v>
      </c>
      <c r="C60" s="21">
        <f t="shared" ca="1" si="1"/>
        <v>119251515.91369639</v>
      </c>
      <c r="D60" s="24">
        <f ca="1">OFFSET(Import_SAS_CVS!CB57,(Synth!$D$3-1)*Synth!$E$3,0)</f>
        <v>102770315.98242199</v>
      </c>
      <c r="E60" s="24">
        <f ca="1">OFFSET(Import_SAS_CVS!AN57,(Synth!$D$3-1)*Synth!$E$3,0)</f>
        <v>283934100.34375</v>
      </c>
      <c r="F60" s="24">
        <f ca="1">OFFSET(Import_SAS_CVS!CF57,(Synth!$D$3-1)*Synth!$E$3,0)</f>
        <v>16481199.931274399</v>
      </c>
      <c r="G60" s="23">
        <f ca="1">OFFSET(Import_SAS_CVS!V57,(Synth!$D$3-1)*Synth!$E$3,0)</f>
        <v>85421795.764648393</v>
      </c>
      <c r="H60" s="24">
        <f ca="1">OFFSET(Import_SAS_CVS!W57,(Synth!$D$3-1)*Synth!$E$3,0)</f>
        <v>1910373.7142028799</v>
      </c>
      <c r="I60" s="24">
        <f ca="1">OFFSET(Import_SAS_CVS!X57,(Synth!$D$3-1)*Synth!$E$3,0)</f>
        <v>15320273.239135699</v>
      </c>
      <c r="J60" s="43">
        <f ca="1">OFFSET(Import_SAS_CVS!Y57,(Synth!$D$3-1)*Synth!$E$3,0)</f>
        <v>10025613.424926801</v>
      </c>
      <c r="K60" s="24">
        <f ca="1">OFFSET(Import_SAS_CVS!Z57,(Synth!$D$3-1)*Synth!$E$3,0)</f>
        <v>16451731.606445299</v>
      </c>
      <c r="L60" s="24">
        <f ca="1">OFFSET(Import_SAS_CVS!AA57,(Synth!$D$3-1)*Synth!$E$3,0)</f>
        <v>0</v>
      </c>
      <c r="M60" s="43">
        <f ca="1">OFFSET(Import_SAS_CVS!AB57,(Synth!$D$3-1)*Synth!$E$3,0)</f>
        <v>0</v>
      </c>
      <c r="N60" s="24">
        <f ca="1">OFFSET(Import_SAS_CVS!AC57,(Synth!$D$3-1)*Synth!$E$3,0)</f>
        <v>282616153.80859399</v>
      </c>
      <c r="O60" s="25">
        <f ca="1">OFFSET(Import_SAS_CVS!AD57,(Synth!$D$3-1)*Synth!$E$3,0)</f>
        <v>4614.8471603989601</v>
      </c>
      <c r="P60" s="115">
        <f ca="1">OFFSET(Import_SAS_CVS!AE57,(Synth!$D$3-1)*Synth!$E$3,0)</f>
        <v>330104.51607131999</v>
      </c>
      <c r="Q60" s="116">
        <f ca="1">OFFSET(Import_SAS_CVS!AF57,(Synth!$D$3-1)*Synth!$E$3,0)</f>
        <v>33574149.270019501</v>
      </c>
      <c r="R60" s="116">
        <f ca="1">OFFSET(Import_SAS_CVS!AG57,(Synth!$D$3-1)*Synth!$E$3,0)</f>
        <v>16210283.9886475</v>
      </c>
      <c r="S60" s="116">
        <f ca="1">OFFSET(Import_SAS_CVS!AH57,(Synth!$D$3-1)*Synth!$E$3,0)</f>
        <v>0</v>
      </c>
      <c r="T60" s="116">
        <f ca="1">OFFSET(Import_SAS_CVS!AI57,(Synth!$D$3-1)*Synth!$E$3,0)</f>
        <v>41541305.676269501</v>
      </c>
      <c r="U60" s="116">
        <f ca="1">OFFSET(Import_SAS_CVS!AJ57,(Synth!$D$3-1)*Synth!$E$3,0)</f>
        <v>10811602.456176801</v>
      </c>
      <c r="V60" s="116">
        <f ca="1">OFFSET(Import_SAS_CVS!AK57,(Synth!$D$3-1)*Synth!$E$3,0)</f>
        <v>0</v>
      </c>
      <c r="W60" s="116">
        <f ca="1">OFFSET(Import_SAS_CVS!AL57,(Synth!$D$3-1)*Synth!$E$3,0)</f>
        <v>16178026.5244141</v>
      </c>
      <c r="X60" s="116">
        <f ca="1">OFFSET(Import_SAS_CVS!AM57,(Synth!$D$3-1)*Synth!$E$3,0)</f>
        <v>204.41754691302799</v>
      </c>
      <c r="Y60" s="117">
        <f ca="1">OFFSET(Import_SAS_CVS!CR57,(Synth!$D$3-1)*Synth!$E$3,0)</f>
        <v>306383.756820679</v>
      </c>
    </row>
    <row r="61" spans="1:25" x14ac:dyDescent="0.2">
      <c r="A61" s="14">
        <v>43190</v>
      </c>
      <c r="B61" s="48">
        <f t="shared" ca="1" si="0"/>
        <v>398882212.12219232</v>
      </c>
      <c r="C61" s="48">
        <f t="shared" ca="1" si="1"/>
        <v>117885491.8526613</v>
      </c>
      <c r="D61" s="50">
        <f ca="1">OFFSET(Import_SAS_CVS!CB58,(Synth!$D$3-1)*Synth!$E$3,0)</f>
        <v>101574632.13867199</v>
      </c>
      <c r="E61" s="50">
        <f ca="1">OFFSET(Import_SAS_CVS!AN58,(Synth!$D$3-1)*Synth!$E$3,0)</f>
        <v>280996720.26953101</v>
      </c>
      <c r="F61" s="50">
        <f ca="1">OFFSET(Import_SAS_CVS!CF58,(Synth!$D$3-1)*Synth!$E$3,0)</f>
        <v>16310859.713989301</v>
      </c>
      <c r="G61" s="49">
        <f ca="1">OFFSET(Import_SAS_CVS!V58,(Synth!$D$3-1)*Synth!$E$3,0)</f>
        <v>84702925.461914107</v>
      </c>
      <c r="H61" s="50">
        <f ca="1">OFFSET(Import_SAS_CVS!W58,(Synth!$D$3-1)*Synth!$E$3,0)</f>
        <v>1897638.2072143599</v>
      </c>
      <c r="I61" s="50">
        <f ca="1">OFFSET(Import_SAS_CVS!X58,(Synth!$D$3-1)*Synth!$E$3,0)</f>
        <v>15003021.900756801</v>
      </c>
      <c r="J61" s="51">
        <f ca="1">OFFSET(Import_SAS_CVS!Y58,(Synth!$D$3-1)*Synth!$E$3,0)</f>
        <v>9870102.7099609394</v>
      </c>
      <c r="K61" s="50">
        <f ca="1">OFFSET(Import_SAS_CVS!Z58,(Synth!$D$3-1)*Synth!$E$3,0)</f>
        <v>16301353.0817871</v>
      </c>
      <c r="L61" s="50">
        <f ca="1">OFFSET(Import_SAS_CVS!AA58,(Synth!$D$3-1)*Synth!$E$3,0)</f>
        <v>0</v>
      </c>
      <c r="M61" s="51">
        <f ca="1">OFFSET(Import_SAS_CVS!AB58,(Synth!$D$3-1)*Synth!$E$3,0)</f>
        <v>0</v>
      </c>
      <c r="N61" s="50">
        <f ca="1">OFFSET(Import_SAS_CVS!AC58,(Synth!$D$3-1)*Synth!$E$3,0)</f>
        <v>281542835.70703101</v>
      </c>
      <c r="O61" s="52">
        <f ca="1">OFFSET(Import_SAS_CVS!AD58,(Synth!$D$3-1)*Synth!$E$3,0)</f>
        <v>3619.7042571008201</v>
      </c>
      <c r="P61" s="121">
        <f ca="1">OFFSET(Import_SAS_CVS!AE58,(Synth!$D$3-1)*Synth!$E$3,0)</f>
        <v>279821.24502182001</v>
      </c>
      <c r="Q61" s="122">
        <f ca="1">OFFSET(Import_SAS_CVS!AF58,(Synth!$D$3-1)*Synth!$E$3,0)</f>
        <v>33418055.686035201</v>
      </c>
      <c r="R61" s="122">
        <f ca="1">OFFSET(Import_SAS_CVS!AG58,(Synth!$D$3-1)*Synth!$E$3,0)</f>
        <v>16137394.1916504</v>
      </c>
      <c r="S61" s="122">
        <f ca="1">OFFSET(Import_SAS_CVS!AH58,(Synth!$D$3-1)*Synth!$E$3,0)</f>
        <v>0</v>
      </c>
      <c r="T61" s="122">
        <f ca="1">OFFSET(Import_SAS_CVS!AI58,(Synth!$D$3-1)*Synth!$E$3,0)</f>
        <v>40814514.160156302</v>
      </c>
      <c r="U61" s="122">
        <f ca="1">OFFSET(Import_SAS_CVS!AJ58,(Synth!$D$3-1)*Synth!$E$3,0)</f>
        <v>10830300.8709717</v>
      </c>
      <c r="V61" s="122">
        <f ca="1">OFFSET(Import_SAS_CVS!AK58,(Synth!$D$3-1)*Synth!$E$3,0)</f>
        <v>0</v>
      </c>
      <c r="W61" s="122">
        <f ca="1">OFFSET(Import_SAS_CVS!AL58,(Synth!$D$3-1)*Synth!$E$3,0)</f>
        <v>15953985.8387451</v>
      </c>
      <c r="X61" s="122">
        <f ca="1">OFFSET(Import_SAS_CVS!AM58,(Synth!$D$3-1)*Synth!$E$3,0)</f>
        <v>206.033591112122</v>
      </c>
      <c r="Y61" s="123">
        <f ca="1">OFFSET(Import_SAS_CVS!CR58,(Synth!$D$3-1)*Synth!$E$3,0)</f>
        <v>298294.22207641602</v>
      </c>
    </row>
    <row r="62" spans="1:25" x14ac:dyDescent="0.2">
      <c r="A62" s="20">
        <v>43281</v>
      </c>
      <c r="B62" s="21">
        <f t="shared" ca="1" si="0"/>
        <v>399010682.15905792</v>
      </c>
      <c r="C62" s="21">
        <f t="shared" ca="1" si="1"/>
        <v>117968291.8465579</v>
      </c>
      <c r="D62" s="24">
        <f ca="1">OFFSET(Import_SAS_CVS!CB59,(Synth!$D$3-1)*Synth!$E$3,0)</f>
        <v>101734399.433594</v>
      </c>
      <c r="E62" s="24">
        <f ca="1">OFFSET(Import_SAS_CVS!AN59,(Synth!$D$3-1)*Synth!$E$3,0)</f>
        <v>281042390.3125</v>
      </c>
      <c r="F62" s="24">
        <f ca="1">OFFSET(Import_SAS_CVS!CF59,(Synth!$D$3-1)*Synth!$E$3,0)</f>
        <v>16233892.412963901</v>
      </c>
      <c r="G62" s="23">
        <f ca="1">OFFSET(Import_SAS_CVS!V59,(Synth!$D$3-1)*Synth!$E$3,0)</f>
        <v>84857112.645507798</v>
      </c>
      <c r="H62" s="24">
        <f ca="1">OFFSET(Import_SAS_CVS!W59,(Synth!$D$3-1)*Synth!$E$3,0)</f>
        <v>1919121.4777984601</v>
      </c>
      <c r="I62" s="24">
        <f ca="1">OFFSET(Import_SAS_CVS!X59,(Synth!$D$3-1)*Synth!$E$3,0)</f>
        <v>14724654.607299799</v>
      </c>
      <c r="J62" s="43">
        <f ca="1">OFFSET(Import_SAS_CVS!Y59,(Synth!$D$3-1)*Synth!$E$3,0)</f>
        <v>9773009.7825927697</v>
      </c>
      <c r="K62" s="24">
        <f ca="1">OFFSET(Import_SAS_CVS!Z59,(Synth!$D$3-1)*Synth!$E$3,0)</f>
        <v>16206239.8934326</v>
      </c>
      <c r="L62" s="24">
        <f ca="1">OFFSET(Import_SAS_CVS!AA59,(Synth!$D$3-1)*Synth!$E$3,0)</f>
        <v>0</v>
      </c>
      <c r="M62" s="43">
        <f ca="1">OFFSET(Import_SAS_CVS!AB59,(Synth!$D$3-1)*Synth!$E$3,0)</f>
        <v>0</v>
      </c>
      <c r="N62" s="24">
        <f ca="1">OFFSET(Import_SAS_CVS!AC59,(Synth!$D$3-1)*Synth!$E$3,0)</f>
        <v>279519710.859375</v>
      </c>
      <c r="O62" s="25">
        <f ca="1">OFFSET(Import_SAS_CVS!AD59,(Synth!$D$3-1)*Synth!$E$3,0)</f>
        <v>3049.0194699466201</v>
      </c>
      <c r="P62" s="115">
        <f ca="1">OFFSET(Import_SAS_CVS!AE59,(Synth!$D$3-1)*Synth!$E$3,0)</f>
        <v>300294.70321655303</v>
      </c>
      <c r="Q62" s="116">
        <f ca="1">OFFSET(Import_SAS_CVS!AF59,(Synth!$D$3-1)*Synth!$E$3,0)</f>
        <v>33407330.948730499</v>
      </c>
      <c r="R62" s="116">
        <f ca="1">OFFSET(Import_SAS_CVS!AG59,(Synth!$D$3-1)*Synth!$E$3,0)</f>
        <v>16012709.0500488</v>
      </c>
      <c r="S62" s="116">
        <f ca="1">OFFSET(Import_SAS_CVS!AH59,(Synth!$D$3-1)*Synth!$E$3,0)</f>
        <v>0</v>
      </c>
      <c r="T62" s="116">
        <f ca="1">OFFSET(Import_SAS_CVS!AI59,(Synth!$D$3-1)*Synth!$E$3,0)</f>
        <v>40661273.825195298</v>
      </c>
      <c r="U62" s="116">
        <f ca="1">OFFSET(Import_SAS_CVS!AJ59,(Synth!$D$3-1)*Synth!$E$3,0)</f>
        <v>10829794.7886963</v>
      </c>
      <c r="V62" s="116">
        <f ca="1">OFFSET(Import_SAS_CVS!AK59,(Synth!$D$3-1)*Synth!$E$3,0)</f>
        <v>0</v>
      </c>
      <c r="W62" s="116">
        <f ca="1">OFFSET(Import_SAS_CVS!AL59,(Synth!$D$3-1)*Synth!$E$3,0)</f>
        <v>15908074.7188721</v>
      </c>
      <c r="X62" s="116">
        <f ca="1">OFFSET(Import_SAS_CVS!AM59,(Synth!$D$3-1)*Synth!$E$3,0)</f>
        <v>210.27232023142301</v>
      </c>
      <c r="Y62" s="117">
        <f ca="1">OFFSET(Import_SAS_CVS!CR59,(Synth!$D$3-1)*Synth!$E$3,0)</f>
        <v>300984.67759704601</v>
      </c>
    </row>
    <row r="63" spans="1:25" x14ac:dyDescent="0.2">
      <c r="A63" s="20">
        <v>43373</v>
      </c>
      <c r="B63" s="21">
        <f t="shared" ca="1" si="0"/>
        <v>393896886.03186035</v>
      </c>
      <c r="C63" s="21">
        <f t="shared" ca="1" si="1"/>
        <v>117252866.27795431</v>
      </c>
      <c r="D63" s="24">
        <f ca="1">OFFSET(Import_SAS_CVS!CB60,(Synth!$D$3-1)*Synth!$E$3,0)</f>
        <v>101050379.89550801</v>
      </c>
      <c r="E63" s="24">
        <f ca="1">OFFSET(Import_SAS_CVS!AN60,(Synth!$D$3-1)*Synth!$E$3,0)</f>
        <v>276644019.75390601</v>
      </c>
      <c r="F63" s="24">
        <f ca="1">OFFSET(Import_SAS_CVS!CF60,(Synth!$D$3-1)*Synth!$E$3,0)</f>
        <v>16202486.3824463</v>
      </c>
      <c r="G63" s="23">
        <f ca="1">OFFSET(Import_SAS_CVS!V60,(Synth!$D$3-1)*Synth!$E$3,0)</f>
        <v>84832316.392578095</v>
      </c>
      <c r="H63" s="24">
        <f ca="1">OFFSET(Import_SAS_CVS!W60,(Synth!$D$3-1)*Synth!$E$3,0)</f>
        <v>1945657.4316253699</v>
      </c>
      <c r="I63" s="24">
        <f ca="1">OFFSET(Import_SAS_CVS!X60,(Synth!$D$3-1)*Synth!$E$3,0)</f>
        <v>14462819.587768599</v>
      </c>
      <c r="J63" s="43">
        <f ca="1">OFFSET(Import_SAS_CVS!Y60,(Synth!$D$3-1)*Synth!$E$3,0)</f>
        <v>9673364.7799072303</v>
      </c>
      <c r="K63" s="24">
        <f ca="1">OFFSET(Import_SAS_CVS!Z60,(Synth!$D$3-1)*Synth!$E$3,0)</f>
        <v>16231156.7579346</v>
      </c>
      <c r="L63" s="24">
        <f ca="1">OFFSET(Import_SAS_CVS!AA60,(Synth!$D$3-1)*Synth!$E$3,0)</f>
        <v>0</v>
      </c>
      <c r="M63" s="43">
        <f ca="1">OFFSET(Import_SAS_CVS!AB60,(Synth!$D$3-1)*Synth!$E$3,0)</f>
        <v>0</v>
      </c>
      <c r="N63" s="24">
        <f ca="1">OFFSET(Import_SAS_CVS!AC60,(Synth!$D$3-1)*Synth!$E$3,0)</f>
        <v>276818436.03515601</v>
      </c>
      <c r="O63" s="25">
        <f ca="1">OFFSET(Import_SAS_CVS!AD60,(Synth!$D$3-1)*Synth!$E$3,0)</f>
        <v>2234.1482242345801</v>
      </c>
      <c r="P63" s="115">
        <f ca="1">OFFSET(Import_SAS_CVS!AE60,(Synth!$D$3-1)*Synth!$E$3,0)</f>
        <v>330090.221927643</v>
      </c>
      <c r="Q63" s="116">
        <f ca="1">OFFSET(Import_SAS_CVS!AF60,(Synth!$D$3-1)*Synth!$E$3,0)</f>
        <v>33377454.201660201</v>
      </c>
      <c r="R63" s="116">
        <f ca="1">OFFSET(Import_SAS_CVS!AG60,(Synth!$D$3-1)*Synth!$E$3,0)</f>
        <v>15934349.014404301</v>
      </c>
      <c r="S63" s="116">
        <f ca="1">OFFSET(Import_SAS_CVS!AH60,(Synth!$D$3-1)*Synth!$E$3,0)</f>
        <v>0</v>
      </c>
      <c r="T63" s="116">
        <f ca="1">OFFSET(Import_SAS_CVS!AI60,(Synth!$D$3-1)*Synth!$E$3,0)</f>
        <v>40588352.341796897</v>
      </c>
      <c r="U63" s="116">
        <f ca="1">OFFSET(Import_SAS_CVS!AJ60,(Synth!$D$3-1)*Synth!$E$3,0)</f>
        <v>10834696.204345699</v>
      </c>
      <c r="V63" s="116">
        <f ca="1">OFFSET(Import_SAS_CVS!AK60,(Synth!$D$3-1)*Synth!$E$3,0)</f>
        <v>0</v>
      </c>
      <c r="W63" s="116">
        <f ca="1">OFFSET(Import_SAS_CVS!AL60,(Synth!$D$3-1)*Synth!$E$3,0)</f>
        <v>15947773.5748291</v>
      </c>
      <c r="X63" s="116">
        <f ca="1">OFFSET(Import_SAS_CVS!AM60,(Synth!$D$3-1)*Synth!$E$3,0)</f>
        <v>181.90687555260999</v>
      </c>
      <c r="Y63" s="117">
        <f ca="1">OFFSET(Import_SAS_CVS!CR60,(Synth!$D$3-1)*Synth!$E$3,0)</f>
        <v>301610.66316223098</v>
      </c>
    </row>
    <row r="64" spans="1:25" ht="12" thickBot="1" x14ac:dyDescent="0.25">
      <c r="A64" s="20">
        <v>43465</v>
      </c>
      <c r="B64" s="21">
        <f t="shared" ca="1" si="0"/>
        <v>391960027.98144531</v>
      </c>
      <c r="C64" s="21">
        <f t="shared" ca="1" si="1"/>
        <v>117243764.7275393</v>
      </c>
      <c r="D64" s="24">
        <f ca="1">OFFSET(Import_SAS_CVS!CB61,(Synth!$D$3-1)*Synth!$E$3,0)</f>
        <v>101026509.449219</v>
      </c>
      <c r="E64" s="24">
        <f ca="1">OFFSET(Import_SAS_CVS!AN61,(Synth!$D$3-1)*Synth!$E$3,0)</f>
        <v>274716263.25390601</v>
      </c>
      <c r="F64" s="24">
        <f ca="1">OFFSET(Import_SAS_CVS!CF61,(Synth!$D$3-1)*Synth!$E$3,0)</f>
        <v>16217255.278320299</v>
      </c>
      <c r="G64" s="23">
        <f ca="1">OFFSET(Import_SAS_CVS!V61,(Synth!$D$3-1)*Synth!$E$3,0)</f>
        <v>84650313.25</v>
      </c>
      <c r="H64" s="24">
        <f ca="1">OFFSET(Import_SAS_CVS!W61,(Synth!$D$3-1)*Synth!$E$3,0)</f>
        <v>1920378.0867004399</v>
      </c>
      <c r="I64" s="24">
        <f ca="1">OFFSET(Import_SAS_CVS!X61,(Synth!$D$3-1)*Synth!$E$3,0)</f>
        <v>14278458.047973599</v>
      </c>
      <c r="J64" s="43">
        <f ca="1">OFFSET(Import_SAS_CVS!Y61,(Synth!$D$3-1)*Synth!$E$3,0)</f>
        <v>9616202.5081787091</v>
      </c>
      <c r="K64" s="24">
        <f ca="1">OFFSET(Import_SAS_CVS!Z61,(Synth!$D$3-1)*Synth!$E$3,0)</f>
        <v>16208312.7352295</v>
      </c>
      <c r="L64" s="24">
        <f ca="1">OFFSET(Import_SAS_CVS!AA61,(Synth!$D$3-1)*Synth!$E$3,0)</f>
        <v>0</v>
      </c>
      <c r="M64" s="43">
        <f ca="1">OFFSET(Import_SAS_CVS!AB61,(Synth!$D$3-1)*Synth!$E$3,0)</f>
        <v>0</v>
      </c>
      <c r="N64" s="24">
        <f ca="1">OFFSET(Import_SAS_CVS!AC61,(Synth!$D$3-1)*Synth!$E$3,0)</f>
        <v>274356502.11328101</v>
      </c>
      <c r="O64" s="25">
        <f ca="1">OFFSET(Import_SAS_CVS!AD61,(Synth!$D$3-1)*Synth!$E$3,0)</f>
        <v>1888.34173743427</v>
      </c>
      <c r="P64" s="115">
        <f ca="1">OFFSET(Import_SAS_CVS!AE61,(Synth!$D$3-1)*Synth!$E$3,0)</f>
        <v>246555.02592658999</v>
      </c>
      <c r="Q64" s="116">
        <f ca="1">OFFSET(Import_SAS_CVS!AF61,(Synth!$D$3-1)*Synth!$E$3,0)</f>
        <v>33378338.588378899</v>
      </c>
      <c r="R64" s="116">
        <f ca="1">OFFSET(Import_SAS_CVS!AG61,(Synth!$D$3-1)*Synth!$E$3,0)</f>
        <v>15855097.299316401</v>
      </c>
      <c r="S64" s="116">
        <f ca="1">OFFSET(Import_SAS_CVS!AH61,(Synth!$D$3-1)*Synth!$E$3,0)</f>
        <v>0</v>
      </c>
      <c r="T64" s="116">
        <f ca="1">OFFSET(Import_SAS_CVS!AI61,(Synth!$D$3-1)*Synth!$E$3,0)</f>
        <v>40504678.041503899</v>
      </c>
      <c r="U64" s="116">
        <f ca="1">OFFSET(Import_SAS_CVS!AJ61,(Synth!$D$3-1)*Synth!$E$3,0)</f>
        <v>10871858.4489746</v>
      </c>
      <c r="V64" s="116">
        <f ca="1">OFFSET(Import_SAS_CVS!AK61,(Synth!$D$3-1)*Synth!$E$3,0)</f>
        <v>0</v>
      </c>
      <c r="W64" s="116">
        <f ca="1">OFFSET(Import_SAS_CVS!AL61,(Synth!$D$3-1)*Synth!$E$3,0)</f>
        <v>15946005.076049799</v>
      </c>
      <c r="X64" s="116">
        <f ca="1">OFFSET(Import_SAS_CVS!AM61,(Synth!$D$3-1)*Synth!$E$3,0)</f>
        <v>205.23674520850199</v>
      </c>
      <c r="Y64" s="117">
        <f ca="1">OFFSET(Import_SAS_CVS!CR61,(Synth!$D$3-1)*Synth!$E$3,0)</f>
        <v>300174.16990661598</v>
      </c>
    </row>
    <row r="65" spans="1:25" x14ac:dyDescent="0.2">
      <c r="A65" s="14">
        <v>43555</v>
      </c>
      <c r="B65" s="48">
        <f t="shared" ref="B65:B68" ca="1" si="2">SUM(C65,E65)</f>
        <v>390920092.26928699</v>
      </c>
      <c r="C65" s="48">
        <f t="shared" ref="C65:C68" ca="1" si="3">SUM(D65,F65)</f>
        <v>117044977.49975599</v>
      </c>
      <c r="D65" s="50">
        <f ca="1">OFFSET(Import_SAS_CVS!CB62,(Synth!$D$3-1)*Synth!$E$3,0)</f>
        <v>100841694.29492199</v>
      </c>
      <c r="E65" s="50">
        <f ca="1">OFFSET(Import_SAS_CVS!AN62,(Synth!$D$3-1)*Synth!$E$3,0)</f>
        <v>273875114.76953101</v>
      </c>
      <c r="F65" s="50">
        <f ca="1">OFFSET(Import_SAS_CVS!CF62,(Synth!$D$3-1)*Synth!$E$3,0)</f>
        <v>16203283.204833999</v>
      </c>
      <c r="G65" s="49">
        <f ca="1">OFFSET(Import_SAS_CVS!V62,(Synth!$D$3-1)*Synth!$E$3,0)</f>
        <v>84525468.434570298</v>
      </c>
      <c r="H65" s="50">
        <f ca="1">OFFSET(Import_SAS_CVS!W62,(Synth!$D$3-1)*Synth!$E$3,0)</f>
        <v>1952250.6994171101</v>
      </c>
      <c r="I65" s="50">
        <f ca="1">OFFSET(Import_SAS_CVS!X62,(Synth!$D$3-1)*Synth!$E$3,0)</f>
        <v>14031542.1790771</v>
      </c>
      <c r="J65" s="51">
        <f ca="1">OFFSET(Import_SAS_CVS!Y62,(Synth!$D$3-1)*Synth!$E$3,0)</f>
        <v>9541711.2935790997</v>
      </c>
      <c r="K65" s="50">
        <f ca="1">OFFSET(Import_SAS_CVS!Z62,(Synth!$D$3-1)*Synth!$E$3,0)</f>
        <v>16173034.213623</v>
      </c>
      <c r="L65" s="50">
        <f ca="1">OFFSET(Import_SAS_CVS!AA62,(Synth!$D$3-1)*Synth!$E$3,0)</f>
        <v>0</v>
      </c>
      <c r="M65" s="51">
        <f ca="1">OFFSET(Import_SAS_CVS!AB62,(Synth!$D$3-1)*Synth!$E$3,0)</f>
        <v>0</v>
      </c>
      <c r="N65" s="50">
        <f ca="1">OFFSET(Import_SAS_CVS!AC62,(Synth!$D$3-1)*Synth!$E$3,0)</f>
        <v>273377736.44921899</v>
      </c>
      <c r="O65" s="52">
        <f ca="1">OFFSET(Import_SAS_CVS!AD62,(Synth!$D$3-1)*Synth!$E$3,0)</f>
        <v>1826.21251282096</v>
      </c>
      <c r="P65" s="121">
        <f ca="1">OFFSET(Import_SAS_CVS!AE62,(Synth!$D$3-1)*Synth!$E$3,0)</f>
        <v>289810.25009918201</v>
      </c>
      <c r="Q65" s="122">
        <f ca="1">OFFSET(Import_SAS_CVS!AF62,(Synth!$D$3-1)*Synth!$E$3,0)</f>
        <v>33423326.995605499</v>
      </c>
      <c r="R65" s="122">
        <f ca="1">OFFSET(Import_SAS_CVS!AG62,(Synth!$D$3-1)*Synth!$E$3,0)</f>
        <v>15745743.7185059</v>
      </c>
      <c r="S65" s="122">
        <f ca="1">OFFSET(Import_SAS_CVS!AH62,(Synth!$D$3-1)*Synth!$E$3,0)</f>
        <v>0</v>
      </c>
      <c r="T65" s="122">
        <f ca="1">OFFSET(Import_SAS_CVS!AI62,(Synth!$D$3-1)*Synth!$E$3,0)</f>
        <v>40067365.441894501</v>
      </c>
      <c r="U65" s="122">
        <f ca="1">OFFSET(Import_SAS_CVS!AJ62,(Synth!$D$3-1)*Synth!$E$3,0)</f>
        <v>10817157.84729</v>
      </c>
      <c r="V65" s="122">
        <f ca="1">OFFSET(Import_SAS_CVS!AK62,(Synth!$D$3-1)*Synth!$E$3,0)</f>
        <v>0</v>
      </c>
      <c r="W65" s="122">
        <f ca="1">OFFSET(Import_SAS_CVS!AL62,(Synth!$D$3-1)*Synth!$E$3,0)</f>
        <v>15806656.870239301</v>
      </c>
      <c r="X65" s="122">
        <f ca="1">OFFSET(Import_SAS_CVS!AM62,(Synth!$D$3-1)*Synth!$E$3,0)</f>
        <v>189.661625850946</v>
      </c>
      <c r="Y65" s="123">
        <f ca="1">OFFSET(Import_SAS_CVS!CR62,(Synth!$D$3-1)*Synth!$E$3,0)</f>
        <v>306646.09107971197</v>
      </c>
    </row>
    <row r="66" spans="1:25" x14ac:dyDescent="0.2">
      <c r="A66" s="20">
        <v>43646</v>
      </c>
      <c r="B66" s="21">
        <f t="shared" ref="B66" ca="1" si="4">SUM(C66,E66)</f>
        <v>389746178.39831549</v>
      </c>
      <c r="C66" s="21">
        <f t="shared" ref="C66" ca="1" si="5">SUM(D66,F66)</f>
        <v>115906695.88269049</v>
      </c>
      <c r="D66" s="24">
        <f ca="1">OFFSET(Import_SAS_CVS!CB63,(Synth!$D$3-1)*Synth!$E$3,0)</f>
        <v>99696629.707031295</v>
      </c>
      <c r="E66" s="24">
        <f ca="1">OFFSET(Import_SAS_CVS!AN63,(Synth!$D$3-1)*Synth!$E$3,0)</f>
        <v>273839482.515625</v>
      </c>
      <c r="F66" s="24">
        <f ca="1">OFFSET(Import_SAS_CVS!CF63,(Synth!$D$3-1)*Synth!$E$3,0)</f>
        <v>16210066.1756592</v>
      </c>
      <c r="G66" s="23">
        <f ca="1">OFFSET(Import_SAS_CVS!V63,(Synth!$D$3-1)*Synth!$E$3,0)</f>
        <v>83942881.950195298</v>
      </c>
      <c r="H66" s="24">
        <f ca="1">OFFSET(Import_SAS_CVS!W63,(Synth!$D$3-1)*Synth!$E$3,0)</f>
        <v>1923537.6612853999</v>
      </c>
      <c r="I66" s="24">
        <f ca="1">OFFSET(Import_SAS_CVS!X63,(Synth!$D$3-1)*Synth!$E$3,0)</f>
        <v>13675751.9450684</v>
      </c>
      <c r="J66" s="43">
        <f ca="1">OFFSET(Import_SAS_CVS!Y63,(Synth!$D$3-1)*Synth!$E$3,0)</f>
        <v>9459484.7269287091</v>
      </c>
      <c r="K66" s="24">
        <f ca="1">OFFSET(Import_SAS_CVS!Z63,(Synth!$D$3-1)*Synth!$E$3,0)</f>
        <v>16263330.260131801</v>
      </c>
      <c r="L66" s="24">
        <f ca="1">OFFSET(Import_SAS_CVS!AA63,(Synth!$D$3-1)*Synth!$E$3,0)</f>
        <v>0</v>
      </c>
      <c r="M66" s="43">
        <f ca="1">OFFSET(Import_SAS_CVS!AB63,(Synth!$D$3-1)*Synth!$E$3,0)</f>
        <v>0</v>
      </c>
      <c r="N66" s="24">
        <f ca="1">OFFSET(Import_SAS_CVS!AC63,(Synth!$D$3-1)*Synth!$E$3,0)</f>
        <v>273587559.86328101</v>
      </c>
      <c r="O66" s="25">
        <f ca="1">OFFSET(Import_SAS_CVS!AD63,(Synth!$D$3-1)*Synth!$E$3,0)</f>
        <v>1337.4447735547999</v>
      </c>
      <c r="P66" s="115">
        <f ca="1">OFFSET(Import_SAS_CVS!AE63,(Synth!$D$3-1)*Synth!$E$3,0)</f>
        <v>303065.615364075</v>
      </c>
      <c r="Q66" s="116">
        <f ca="1">OFFSET(Import_SAS_CVS!AF63,(Synth!$D$3-1)*Synth!$E$3,0)</f>
        <v>33399672.3037109</v>
      </c>
      <c r="R66" s="116">
        <f ca="1">OFFSET(Import_SAS_CVS!AG63,(Synth!$D$3-1)*Synth!$E$3,0)</f>
        <v>15593802.264038101</v>
      </c>
      <c r="S66" s="116">
        <f ca="1">OFFSET(Import_SAS_CVS!AH63,(Synth!$D$3-1)*Synth!$E$3,0)</f>
        <v>0</v>
      </c>
      <c r="T66" s="116">
        <f ca="1">OFFSET(Import_SAS_CVS!AI63,(Synth!$D$3-1)*Synth!$E$3,0)</f>
        <v>39316326.9443359</v>
      </c>
      <c r="U66" s="116">
        <f ca="1">OFFSET(Import_SAS_CVS!AJ63,(Synth!$D$3-1)*Synth!$E$3,0)</f>
        <v>10778204.642333999</v>
      </c>
      <c r="V66" s="116">
        <f ca="1">OFFSET(Import_SAS_CVS!AK63,(Synth!$D$3-1)*Synth!$E$3,0)</f>
        <v>0</v>
      </c>
      <c r="W66" s="116">
        <f ca="1">OFFSET(Import_SAS_CVS!AL63,(Synth!$D$3-1)*Synth!$E$3,0)</f>
        <v>15961926.6331787</v>
      </c>
      <c r="X66" s="116">
        <f ca="1">OFFSET(Import_SAS_CVS!AM63,(Synth!$D$3-1)*Synth!$E$3,0)</f>
        <v>195.218298109248</v>
      </c>
      <c r="Y66" s="117">
        <f ca="1">OFFSET(Import_SAS_CVS!CR63,(Synth!$D$3-1)*Synth!$E$3,0)</f>
        <v>308116.87599945097</v>
      </c>
    </row>
    <row r="67" spans="1:25" x14ac:dyDescent="0.2">
      <c r="A67" s="20">
        <v>43738</v>
      </c>
      <c r="B67" s="21">
        <f t="shared" ca="1" si="2"/>
        <v>385549748.06518561</v>
      </c>
      <c r="C67" s="21">
        <f t="shared" ca="1" si="3"/>
        <v>114413546.33081059</v>
      </c>
      <c r="D67" s="24">
        <f ca="1">OFFSET(Import_SAS_CVS!CB64,(Synth!$D$3-1)*Synth!$E$3,0)</f>
        <v>98230081.003906295</v>
      </c>
      <c r="E67" s="24">
        <f ca="1">OFFSET(Import_SAS_CVS!AN64,(Synth!$D$3-1)*Synth!$E$3,0)</f>
        <v>271136201.734375</v>
      </c>
      <c r="F67" s="24">
        <f ca="1">OFFSET(Import_SAS_CVS!CF64,(Synth!$D$3-1)*Synth!$E$3,0)</f>
        <v>16183465.326904301</v>
      </c>
      <c r="G67" s="23">
        <f ca="1">OFFSET(Import_SAS_CVS!V64,(Synth!$D$3-1)*Synth!$E$3,0)</f>
        <v>83259330.661132798</v>
      </c>
      <c r="H67" s="24">
        <f ca="1">OFFSET(Import_SAS_CVS!W64,(Synth!$D$3-1)*Synth!$E$3,0)</f>
        <v>1899154.2153930699</v>
      </c>
      <c r="I67" s="24">
        <f ca="1">OFFSET(Import_SAS_CVS!X64,(Synth!$D$3-1)*Synth!$E$3,0)</f>
        <v>13287569.955444301</v>
      </c>
      <c r="J67" s="43">
        <f ca="1">OFFSET(Import_SAS_CVS!Y64,(Synth!$D$3-1)*Synth!$E$3,0)</f>
        <v>9337131.9001464806</v>
      </c>
      <c r="K67" s="24">
        <f ca="1">OFFSET(Import_SAS_CVS!Z64,(Synth!$D$3-1)*Synth!$E$3,0)</f>
        <v>16182751.2180176</v>
      </c>
      <c r="L67" s="24">
        <f ca="1">OFFSET(Import_SAS_CVS!AA64,(Synth!$D$3-1)*Synth!$E$3,0)</f>
        <v>0</v>
      </c>
      <c r="M67" s="43">
        <f ca="1">OFFSET(Import_SAS_CVS!AB64,(Synth!$D$3-1)*Synth!$E$3,0)</f>
        <v>0</v>
      </c>
      <c r="N67" s="24">
        <f ca="1">OFFSET(Import_SAS_CVS!AC64,(Synth!$D$3-1)*Synth!$E$3,0)</f>
        <v>272141108.12109399</v>
      </c>
      <c r="O67" s="25">
        <f ca="1">OFFSET(Import_SAS_CVS!AD64,(Synth!$D$3-1)*Synth!$E$3,0)</f>
        <v>877.65067902952399</v>
      </c>
      <c r="P67" s="115">
        <f ca="1">OFFSET(Import_SAS_CVS!AE64,(Synth!$D$3-1)*Synth!$E$3,0)</f>
        <v>307353.278175354</v>
      </c>
      <c r="Q67" s="116">
        <f ca="1">OFFSET(Import_SAS_CVS!AF64,(Synth!$D$3-1)*Synth!$E$3,0)</f>
        <v>33344921.465332001</v>
      </c>
      <c r="R67" s="116">
        <f ca="1">OFFSET(Import_SAS_CVS!AG64,(Synth!$D$3-1)*Synth!$E$3,0)</f>
        <v>15397937.919677701</v>
      </c>
      <c r="S67" s="116">
        <f ca="1">OFFSET(Import_SAS_CVS!AH64,(Synth!$D$3-1)*Synth!$E$3,0)</f>
        <v>0</v>
      </c>
      <c r="T67" s="116">
        <f ca="1">OFFSET(Import_SAS_CVS!AI64,(Synth!$D$3-1)*Synth!$E$3,0)</f>
        <v>38640130.634765603</v>
      </c>
      <c r="U67" s="116">
        <f ca="1">OFFSET(Import_SAS_CVS!AJ64,(Synth!$D$3-1)*Synth!$E$3,0)</f>
        <v>10743733.091186499</v>
      </c>
      <c r="V67" s="116">
        <f ca="1">OFFSET(Import_SAS_CVS!AK64,(Synth!$D$3-1)*Synth!$E$3,0)</f>
        <v>0</v>
      </c>
      <c r="W67" s="116">
        <f ca="1">OFFSET(Import_SAS_CVS!AL64,(Synth!$D$3-1)*Synth!$E$3,0)</f>
        <v>15888123.583496099</v>
      </c>
      <c r="X67" s="116">
        <f ca="1">OFFSET(Import_SAS_CVS!AM64,(Synth!$D$3-1)*Synth!$E$3,0)</f>
        <v>0</v>
      </c>
      <c r="Y67" s="117">
        <f ca="1">OFFSET(Import_SAS_CVS!CR64,(Synth!$D$3-1)*Synth!$E$3,0)</f>
        <v>312337.61358642601</v>
      </c>
    </row>
    <row r="68" spans="1:25" ht="12" thickBot="1" x14ac:dyDescent="0.25">
      <c r="A68" s="20">
        <v>43830</v>
      </c>
      <c r="B68" s="180">
        <f t="shared" ca="1" si="2"/>
        <v>1730843.0682401627</v>
      </c>
      <c r="C68" s="180">
        <f t="shared" ca="1" si="3"/>
        <v>1503388.8108339277</v>
      </c>
      <c r="D68" s="181">
        <f ca="1">OFFSET(Import_SAS_CVS!CB65,(Synth!$D$3-1)*Synth!$E$3,0)</f>
        <v>1491925.06913757</v>
      </c>
      <c r="E68" s="181">
        <f ca="1">OFFSET(Import_SAS_CVS!AN65,(Synth!$D$3-1)*Synth!$E$3,0)</f>
        <v>227454.257406235</v>
      </c>
      <c r="F68" s="181">
        <f ca="1">OFFSET(Import_SAS_CVS!CF65,(Synth!$D$3-1)*Synth!$E$3,0)</f>
        <v>11463.7416963577</v>
      </c>
      <c r="G68" s="182">
        <f ca="1">OFFSET(Import_SAS_CVS!V65,(Synth!$D$3-1)*Synth!$E$3,0)</f>
        <v>0</v>
      </c>
      <c r="H68" s="181">
        <f ca="1">OFFSET(Import_SAS_CVS!W65,(Synth!$D$3-1)*Synth!$E$3,0)</f>
        <v>244108.08169937099</v>
      </c>
      <c r="I68" s="181">
        <f ca="1">OFFSET(Import_SAS_CVS!X65,(Synth!$D$3-1)*Synth!$E$3,0)</f>
        <v>1245317.9311218299</v>
      </c>
      <c r="J68" s="183">
        <f ca="1">OFFSET(Import_SAS_CVS!Y65,(Synth!$D$3-1)*Synth!$E$3,0)</f>
        <v>6617.21334451437</v>
      </c>
      <c r="K68" s="181">
        <f ca="1">OFFSET(Import_SAS_CVS!Z65,(Synth!$D$3-1)*Synth!$E$3,0)</f>
        <v>24.425247629871599</v>
      </c>
      <c r="L68" s="181">
        <f ca="1">OFFSET(Import_SAS_CVS!AA65,(Synth!$D$3-1)*Synth!$E$3,0)</f>
        <v>0</v>
      </c>
      <c r="M68" s="183">
        <f ca="1">OFFSET(Import_SAS_CVS!AB65,(Synth!$D$3-1)*Synth!$E$3,0)</f>
        <v>0</v>
      </c>
      <c r="N68" s="181">
        <f ca="1">OFFSET(Import_SAS_CVS!AC65,(Synth!$D$3-1)*Synth!$E$3,0)</f>
        <v>25.583712612977301</v>
      </c>
      <c r="O68" s="184">
        <f ca="1">OFFSET(Import_SAS_CVS!AD65,(Synth!$D$3-1)*Synth!$E$3,0)</f>
        <v>0</v>
      </c>
      <c r="P68" s="185">
        <f ca="1">OFFSET(Import_SAS_CVS!AE65,(Synth!$D$3-1)*Synth!$E$3,0)</f>
        <v>177589.215091705</v>
      </c>
      <c r="Q68" s="186">
        <f ca="1">OFFSET(Import_SAS_CVS!AF65,(Synth!$D$3-1)*Synth!$E$3,0)</f>
        <v>49299.154004096999</v>
      </c>
      <c r="R68" s="186">
        <f ca="1">OFFSET(Import_SAS_CVS!AG65,(Synth!$D$3-1)*Synth!$E$3,0)</f>
        <v>791337.64121246303</v>
      </c>
      <c r="S68" s="186">
        <f ca="1">OFFSET(Import_SAS_CVS!AH65,(Synth!$D$3-1)*Synth!$E$3,0)</f>
        <v>0</v>
      </c>
      <c r="T68" s="186">
        <f ca="1">OFFSET(Import_SAS_CVS!AI65,(Synth!$D$3-1)*Synth!$E$3,0)</f>
        <v>0</v>
      </c>
      <c r="U68" s="186">
        <f ca="1">OFFSET(Import_SAS_CVS!AJ65,(Synth!$D$3-1)*Synth!$E$3,0)</f>
        <v>448904.37387085002</v>
      </c>
      <c r="V68" s="186">
        <f ca="1">OFFSET(Import_SAS_CVS!AK65,(Synth!$D$3-1)*Synth!$E$3,0)</f>
        <v>0</v>
      </c>
      <c r="W68" s="186">
        <f ca="1">OFFSET(Import_SAS_CVS!AL65,(Synth!$D$3-1)*Synth!$E$3,0)</f>
        <v>0</v>
      </c>
      <c r="X68" s="186">
        <f ca="1">OFFSET(Import_SAS_CVS!AM65,(Synth!$D$3-1)*Synth!$E$3,0)</f>
        <v>11030.712474584599</v>
      </c>
      <c r="Y68" s="187">
        <f ca="1">OFFSET(Import_SAS_CVS!CR65,(Synth!$D$3-1)*Synth!$E$3,0)</f>
        <v>25.076106822816701</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71" ca="1" si="6">IF(AND(B6&gt;=0, (B5)&gt;0),B6/B5-1," ")</f>
        <v>-3.0699216138883045E-3</v>
      </c>
      <c r="C71" s="63">
        <f t="shared" ca="1" si="6"/>
        <v>-6.1777562339192515E-3</v>
      </c>
      <c r="D71" s="75">
        <f t="shared" ca="1" si="6"/>
        <v>-6.0252020636899495E-3</v>
      </c>
      <c r="E71" s="75">
        <f t="shared" ca="1" si="6"/>
        <v>-8.9837007751170095E-4</v>
      </c>
      <c r="F71" s="75">
        <f t="shared" ca="1" si="6"/>
        <v>-7.4649350012431226E-3</v>
      </c>
      <c r="G71" s="53">
        <f t="shared" ca="1" si="6"/>
        <v>1.070064585955155E-3</v>
      </c>
      <c r="H71" s="34">
        <f t="shared" ca="1" si="6"/>
        <v>-4.9039970495592389E-2</v>
      </c>
      <c r="I71" s="34">
        <f t="shared" ca="1" si="6"/>
        <v>-1.2167010197302486E-2</v>
      </c>
      <c r="J71" s="64">
        <f t="shared" ca="1" si="6"/>
        <v>2.8433119835087117E-2</v>
      </c>
      <c r="K71" s="34">
        <f t="shared" ca="1" si="6"/>
        <v>24.52469901119391</v>
      </c>
      <c r="L71" s="34">
        <f t="shared" ca="1" si="6"/>
        <v>-4.6482773079785544E-2</v>
      </c>
      <c r="M71" s="64">
        <f t="shared" ca="1" si="6"/>
        <v>-2.9797284879985342E-2</v>
      </c>
      <c r="N71" s="34">
        <f t="shared" ca="1" si="6"/>
        <v>60.27904745186801</v>
      </c>
      <c r="O71" s="55">
        <f t="shared" ca="1" si="6"/>
        <v>-8.0135028117698903E-2</v>
      </c>
      <c r="P71" s="53">
        <f t="shared" ca="1" si="6"/>
        <v>-7.6765096681140621E-3</v>
      </c>
      <c r="Q71" s="34">
        <f t="shared" ca="1" si="6"/>
        <v>-6.4684791371191208E-3</v>
      </c>
      <c r="R71" s="34">
        <f t="shared" ca="1" si="6"/>
        <v>8.1616051347122021E-3</v>
      </c>
      <c r="S71" s="34" t="str">
        <f t="shared" ca="1" si="6"/>
        <v xml:space="preserve"> </v>
      </c>
      <c r="T71" s="34" t="str">
        <f t="shared" ca="1" si="6"/>
        <v xml:space="preserve"> </v>
      </c>
      <c r="U71" s="34">
        <f t="shared" ca="1" si="6"/>
        <v>-2.4462516107708221E-2</v>
      </c>
      <c r="V71" s="34" t="str">
        <f t="shared" ca="1" si="6"/>
        <v xml:space="preserve"> </v>
      </c>
      <c r="W71" s="34" t="str">
        <f t="shared" ca="1" si="6"/>
        <v xml:space="preserve"> </v>
      </c>
      <c r="X71" s="34">
        <f t="shared" ca="1" si="6"/>
        <v>-7.5275758308904761E-3</v>
      </c>
      <c r="Y71" s="55">
        <f t="shared" ca="1" si="6"/>
        <v>30.205219240247807</v>
      </c>
    </row>
    <row r="72" spans="1:25" s="32" customFormat="1" x14ac:dyDescent="0.2">
      <c r="A72" s="20">
        <v>38260</v>
      </c>
      <c r="B72" s="63">
        <f t="shared" ref="B72:Q87" ca="1" si="7">IF(AND(B7&gt;=0, (B6)&gt;0),B7/B6-1," ")</f>
        <v>-3.1480891974707936E-2</v>
      </c>
      <c r="C72" s="63">
        <f t="shared" ca="1" si="7"/>
        <v>1.204347150224061E-2</v>
      </c>
      <c r="D72" s="75">
        <f t="shared" ca="1" si="7"/>
        <v>1.3529459828745871E-2</v>
      </c>
      <c r="E72" s="75">
        <f t="shared" ca="1" si="7"/>
        <v>-6.1732169121736735E-2</v>
      </c>
      <c r="F72" s="75">
        <f t="shared" ca="1" si="7"/>
        <v>-5.1277101395996727E-4</v>
      </c>
      <c r="G72" s="53">
        <f t="shared" ca="1" si="7"/>
        <v>1.2775968815196492E-2</v>
      </c>
      <c r="H72" s="34">
        <f t="shared" ca="1" si="7"/>
        <v>2.3791104246492001E-2</v>
      </c>
      <c r="I72" s="34">
        <f t="shared" ca="1" si="7"/>
        <v>-6.0775922706202135E-4</v>
      </c>
      <c r="J72" s="64">
        <f t="shared" ca="1" si="7"/>
        <v>5.0431152042787808E-2</v>
      </c>
      <c r="K72" s="34">
        <f t="shared" ca="1" si="7"/>
        <v>1.5910096033557313</v>
      </c>
      <c r="L72" s="34">
        <f t="shared" ca="1" si="7"/>
        <v>-5.1250931688778034E-2</v>
      </c>
      <c r="M72" s="64">
        <f t="shared" ca="1" si="7"/>
        <v>-2.7985313381918564E-2</v>
      </c>
      <c r="N72" s="34">
        <f t="shared" ca="1" si="7"/>
        <v>1.552227628346142</v>
      </c>
      <c r="O72" s="55">
        <f t="shared" ca="1" si="7"/>
        <v>-9.046147686460726E-2</v>
      </c>
      <c r="P72" s="53">
        <f t="shared" ca="1" si="7"/>
        <v>4.695733400592772E-2</v>
      </c>
      <c r="Q72" s="34">
        <f t="shared" ca="1" si="7"/>
        <v>4.0246774293497545E-3</v>
      </c>
      <c r="R72" s="34">
        <f t="shared" ref="R72:Y81" ca="1" si="8">IF(AND(R7&gt;=0, (R6)&gt;0),R7/R6-1," ")</f>
        <v>1.4269019224624646E-2</v>
      </c>
      <c r="S72" s="34" t="str">
        <f t="shared" ca="1" si="8"/>
        <v xml:space="preserve"> </v>
      </c>
      <c r="T72" s="34" t="str">
        <f t="shared" ca="1" si="8"/>
        <v xml:space="preserve"> </v>
      </c>
      <c r="U72" s="34">
        <f t="shared" ca="1" si="8"/>
        <v>-7.3044528073542558E-3</v>
      </c>
      <c r="V72" s="34" t="str">
        <f t="shared" ca="1" si="8"/>
        <v xml:space="preserve"> </v>
      </c>
      <c r="W72" s="34" t="str">
        <f t="shared" ca="1" si="8"/>
        <v xml:space="preserve"> </v>
      </c>
      <c r="X72" s="34">
        <f t="shared" ca="1" si="8"/>
        <v>-4.6656808514078385E-3</v>
      </c>
      <c r="Y72" s="55">
        <f t="shared" ca="1" si="8"/>
        <v>1.5834389969378035</v>
      </c>
    </row>
    <row r="73" spans="1:25" s="33" customFormat="1" ht="12" thickBot="1" x14ac:dyDescent="0.25">
      <c r="A73" s="26">
        <v>38352</v>
      </c>
      <c r="B73" s="65">
        <f t="shared" ca="1" si="7"/>
        <v>6.0549816010542212E-2</v>
      </c>
      <c r="C73" s="65">
        <f t="shared" ca="1" si="7"/>
        <v>4.2451061062875883E-3</v>
      </c>
      <c r="D73" s="56">
        <f t="shared" ca="1" si="7"/>
        <v>4.1094447554528291E-3</v>
      </c>
      <c r="E73" s="56">
        <f t="shared" ca="1" si="7"/>
        <v>0.10276107954044433</v>
      </c>
      <c r="F73" s="56">
        <f t="shared" ca="1" si="7"/>
        <v>5.4075167075275932E-3</v>
      </c>
      <c r="G73" s="57">
        <f t="shared" ca="1" si="7"/>
        <v>3.0765572484165782E-2</v>
      </c>
      <c r="H73" s="56">
        <f t="shared" ca="1" si="7"/>
        <v>-6.1676792914183154E-2</v>
      </c>
      <c r="I73" s="56">
        <f t="shared" ca="1" si="7"/>
        <v>-1.5915916201588498E-2</v>
      </c>
      <c r="J73" s="66">
        <f t="shared" ca="1" si="7"/>
        <v>1.3957198250229341E-2</v>
      </c>
      <c r="K73" s="56">
        <f t="shared" ca="1" si="7"/>
        <v>0.89702515516121539</v>
      </c>
      <c r="L73" s="56">
        <f t="shared" ca="1" si="7"/>
        <v>-8.3918111599888823E-2</v>
      </c>
      <c r="M73" s="66">
        <f t="shared" ca="1" si="7"/>
        <v>-7.022178690824088E-2</v>
      </c>
      <c r="N73" s="56">
        <f t="shared" ca="1" si="7"/>
        <v>1.0668719140256409</v>
      </c>
      <c r="O73" s="58">
        <f t="shared" ca="1" si="7"/>
        <v>3.0708343527683368E-3</v>
      </c>
      <c r="P73" s="57">
        <f t="shared" ca="1" si="7"/>
        <v>-3.0148813188758616E-2</v>
      </c>
      <c r="Q73" s="56">
        <f t="shared" ca="1" si="7"/>
        <v>1.349134146001707E-2</v>
      </c>
      <c r="R73" s="56">
        <f t="shared" ca="1" si="8"/>
        <v>1.2179934932568415E-2</v>
      </c>
      <c r="S73" s="56" t="str">
        <f t="shared" ca="1" si="8"/>
        <v xml:space="preserve"> </v>
      </c>
      <c r="T73" s="56" t="str">
        <f t="shared" ca="1" si="8"/>
        <v xml:space="preserve"> </v>
      </c>
      <c r="U73" s="56">
        <f t="shared" ca="1" si="8"/>
        <v>-2.2543574625061846E-2</v>
      </c>
      <c r="V73" s="56" t="str">
        <f t="shared" ca="1" si="8"/>
        <v xml:space="preserve"> </v>
      </c>
      <c r="W73" s="56" t="str">
        <f t="shared" ca="1" si="8"/>
        <v xml:space="preserve"> </v>
      </c>
      <c r="X73" s="56">
        <f t="shared" ca="1" si="8"/>
        <v>4.9361699075483045E-3</v>
      </c>
      <c r="Y73" s="58">
        <f t="shared" ca="1" si="8"/>
        <v>0.47910251427346706</v>
      </c>
    </row>
    <row r="74" spans="1:25" s="33" customFormat="1" x14ac:dyDescent="0.2">
      <c r="A74" s="20">
        <v>38383</v>
      </c>
      <c r="B74" s="67">
        <f t="shared" ca="1" si="7"/>
        <v>2.1479380678953275E-2</v>
      </c>
      <c r="C74" s="67">
        <f t="shared" ca="1" si="7"/>
        <v>1.4529145081278561E-2</v>
      </c>
      <c r="D74" s="59">
        <f t="shared" ca="1" si="7"/>
        <v>1.504370196538285E-2</v>
      </c>
      <c r="E74" s="59">
        <f t="shared" ca="1" si="7"/>
        <v>2.6224437830967284E-2</v>
      </c>
      <c r="F74" s="59">
        <f t="shared" ca="1" si="7"/>
        <v>1.0125870765127942E-2</v>
      </c>
      <c r="G74" s="60">
        <f t="shared" ca="1" si="7"/>
        <v>3.2192951246574175E-2</v>
      </c>
      <c r="H74" s="59">
        <f t="shared" ca="1" si="7"/>
        <v>4.1312791247148484E-2</v>
      </c>
      <c r="I74" s="59">
        <f t="shared" ca="1" si="7"/>
        <v>-4.7088789984647272E-3</v>
      </c>
      <c r="J74" s="68">
        <f t="shared" ca="1" si="7"/>
        <v>1.8143558876519972E-2</v>
      </c>
      <c r="K74" s="59">
        <f t="shared" ca="1" si="7"/>
        <v>0.42204383650286359</v>
      </c>
      <c r="L74" s="59">
        <f t="shared" ca="1" si="7"/>
        <v>-7.391462452595754E-2</v>
      </c>
      <c r="M74" s="68">
        <f t="shared" ca="1" si="7"/>
        <v>-3.3174605523010436E-2</v>
      </c>
      <c r="N74" s="59">
        <f t="shared" ca="1" si="7"/>
        <v>0.47394637870910139</v>
      </c>
      <c r="O74" s="61">
        <f t="shared" ca="1" si="7"/>
        <v>-0.11671057954200781</v>
      </c>
      <c r="P74" s="60">
        <f t="shared" ca="1" si="7"/>
        <v>5.9078469814930479E-3</v>
      </c>
      <c r="Q74" s="59">
        <f t="shared" ca="1" si="7"/>
        <v>1.213127971174166E-2</v>
      </c>
      <c r="R74" s="59">
        <f t="shared" ca="1" si="8"/>
        <v>1.2746427851612285E-2</v>
      </c>
      <c r="S74" s="59" t="str">
        <f t="shared" ca="1" si="8"/>
        <v xml:space="preserve"> </v>
      </c>
      <c r="T74" s="59" t="str">
        <f t="shared" ca="1" si="8"/>
        <v xml:space="preserve"> </v>
      </c>
      <c r="U74" s="59">
        <f t="shared" ca="1" si="8"/>
        <v>3.028144445240466E-3</v>
      </c>
      <c r="V74" s="59" t="str">
        <f t="shared" ca="1" si="8"/>
        <v xml:space="preserve"> </v>
      </c>
      <c r="W74" s="59" t="str">
        <f t="shared" ca="1" si="8"/>
        <v xml:space="preserve"> </v>
      </c>
      <c r="X74" s="59">
        <f t="shared" ca="1" si="8"/>
        <v>5.4463854974626802E-3</v>
      </c>
      <c r="Y74" s="61">
        <f t="shared" ca="1" si="8"/>
        <v>0.53355749387302387</v>
      </c>
    </row>
    <row r="75" spans="1:25" s="33" customFormat="1" x14ac:dyDescent="0.2">
      <c r="A75" s="20">
        <v>38442</v>
      </c>
      <c r="B75" s="63">
        <f t="shared" ca="1" si="7"/>
        <v>9.785247031235178E-3</v>
      </c>
      <c r="C75" s="63">
        <f t="shared" ca="1" si="7"/>
        <v>-8.2911499195270633E-4</v>
      </c>
      <c r="D75" s="34">
        <f t="shared" ca="1" si="7"/>
        <v>-1.6139525848147818E-3</v>
      </c>
      <c r="E75" s="34">
        <f t="shared" ca="1" si="7"/>
        <v>1.6949286875156622E-2</v>
      </c>
      <c r="F75" s="34">
        <f t="shared" ca="1" si="7"/>
        <v>5.9197601424714197E-3</v>
      </c>
      <c r="G75" s="53">
        <f t="shared" ca="1" si="7"/>
        <v>9.337046389426451E-3</v>
      </c>
      <c r="H75" s="34">
        <f t="shared" ca="1" si="7"/>
        <v>-3.2484474211418313E-3</v>
      </c>
      <c r="I75" s="34">
        <f t="shared" ca="1" si="7"/>
        <v>-1.0785266759436918E-2</v>
      </c>
      <c r="J75" s="64">
        <f t="shared" ca="1" si="7"/>
        <v>1.6922709166533823E-2</v>
      </c>
      <c r="K75" s="34">
        <f t="shared" ca="1" si="7"/>
        <v>0.39594665364217563</v>
      </c>
      <c r="L75" s="34">
        <f t="shared" ca="1" si="7"/>
        <v>-8.2539384257635406E-2</v>
      </c>
      <c r="M75" s="64">
        <f t="shared" ca="1" si="7"/>
        <v>-4.5821680098800166E-2</v>
      </c>
      <c r="N75" s="34">
        <f t="shared" ca="1" si="7"/>
        <v>0.30723337285730401</v>
      </c>
      <c r="O75" s="55">
        <f t="shared" ca="1" si="7"/>
        <v>-0.11522143605082447</v>
      </c>
      <c r="P75" s="53">
        <f t="shared" ca="1" si="7"/>
        <v>9.2824151732182614E-3</v>
      </c>
      <c r="Q75" s="34">
        <f t="shared" ca="1" si="7"/>
        <v>1.5519233822429701E-3</v>
      </c>
      <c r="R75" s="34">
        <f t="shared" ca="1" si="8"/>
        <v>2.4952196820566819E-3</v>
      </c>
      <c r="S75" s="34" t="str">
        <f t="shared" ca="1" si="8"/>
        <v xml:space="preserve"> </v>
      </c>
      <c r="T75" s="34" t="str">
        <f t="shared" ca="1" si="8"/>
        <v xml:space="preserve"> </v>
      </c>
      <c r="U75" s="34">
        <f t="shared" ca="1" si="8"/>
        <v>4.8856480250608625E-2</v>
      </c>
      <c r="V75" s="34" t="str">
        <f t="shared" ca="1" si="8"/>
        <v xml:space="preserve"> </v>
      </c>
      <c r="W75" s="34" t="str">
        <f t="shared" ca="1" si="8"/>
        <v xml:space="preserve"> </v>
      </c>
      <c r="X75" s="34">
        <f t="shared" ca="1" si="8"/>
        <v>9.6727006341996713E-3</v>
      </c>
      <c r="Y75" s="55">
        <f t="shared" ca="1" si="8"/>
        <v>0.3191203405132903</v>
      </c>
    </row>
    <row r="76" spans="1:25" s="33" customFormat="1" x14ac:dyDescent="0.2">
      <c r="A76" s="20">
        <v>38625</v>
      </c>
      <c r="B76" s="63">
        <f t="shared" ca="1" si="7"/>
        <v>-1.4524548950557548E-2</v>
      </c>
      <c r="C76" s="63">
        <f t="shared" ca="1" si="7"/>
        <v>9.6136107756374933E-3</v>
      </c>
      <c r="D76" s="34">
        <f t="shared" ca="1" si="7"/>
        <v>9.9473205304174694E-3</v>
      </c>
      <c r="E76" s="34">
        <f t="shared" ca="1" si="7"/>
        <v>-3.0531504090572481E-2</v>
      </c>
      <c r="F76" s="34">
        <f t="shared" ca="1" si="7"/>
        <v>6.7655079715480682E-3</v>
      </c>
      <c r="G76" s="53">
        <f t="shared" ca="1" si="7"/>
        <v>1.685358773981438E-2</v>
      </c>
      <c r="H76" s="34">
        <f t="shared" ca="1" si="7"/>
        <v>0.1076538500708577</v>
      </c>
      <c r="I76" s="34">
        <f t="shared" ca="1" si="7"/>
        <v>-1.2701302809005721E-2</v>
      </c>
      <c r="J76" s="64">
        <f t="shared" ca="1" si="7"/>
        <v>2.4141580398489237E-2</v>
      </c>
      <c r="K76" s="34">
        <f t="shared" ca="1" si="7"/>
        <v>0.21891879938854775</v>
      </c>
      <c r="L76" s="34">
        <f t="shared" ca="1" si="7"/>
        <v>-9.4979557597018816E-2</v>
      </c>
      <c r="M76" s="64">
        <f t="shared" ca="1" si="7"/>
        <v>-6.2979327954227338E-2</v>
      </c>
      <c r="N76" s="34">
        <f t="shared" ca="1" si="7"/>
        <v>0.21659445641422193</v>
      </c>
      <c r="O76" s="55">
        <f t="shared" ca="1" si="7"/>
        <v>-0.15348205952279748</v>
      </c>
      <c r="P76" s="53">
        <f t="shared" ca="1" si="7"/>
        <v>5.6818235277191764E-3</v>
      </c>
      <c r="Q76" s="34">
        <f t="shared" ca="1" si="7"/>
        <v>2.908744097035787E-2</v>
      </c>
      <c r="R76" s="34">
        <f t="shared" ca="1" si="8"/>
        <v>1.3419884270249316E-3</v>
      </c>
      <c r="S76" s="34" t="str">
        <f t="shared" ca="1" si="8"/>
        <v xml:space="preserve"> </v>
      </c>
      <c r="T76" s="34" t="str">
        <f t="shared" ca="1" si="8"/>
        <v xml:space="preserve"> </v>
      </c>
      <c r="U76" s="34">
        <f t="shared" ca="1" si="8"/>
        <v>2.6747059309666366E-3</v>
      </c>
      <c r="V76" s="34" t="str">
        <f t="shared" ca="1" si="8"/>
        <v xml:space="preserve"> </v>
      </c>
      <c r="W76" s="34" t="str">
        <f t="shared" ca="1" si="8"/>
        <v xml:space="preserve"> </v>
      </c>
      <c r="X76" s="34">
        <f t="shared" ca="1" si="8"/>
        <v>-2.4043200601310266E-3</v>
      </c>
      <c r="Y76" s="55">
        <f t="shared" ca="1" si="8"/>
        <v>0.30105173501965843</v>
      </c>
    </row>
    <row r="77" spans="1:25" s="33" customFormat="1" ht="12" thickBot="1" x14ac:dyDescent="0.25">
      <c r="A77" s="26">
        <v>38717</v>
      </c>
      <c r="B77" s="65">
        <f t="shared" ca="1" si="7"/>
        <v>3.691044193075288E-2</v>
      </c>
      <c r="C77" s="65">
        <f t="shared" ca="1" si="7"/>
        <v>3.7727395888573767E-3</v>
      </c>
      <c r="D77" s="56">
        <f t="shared" ca="1" si="7"/>
        <v>3.3679488959326154E-3</v>
      </c>
      <c r="E77" s="56">
        <f t="shared" ca="1" si="7"/>
        <v>5.979531245616343E-2</v>
      </c>
      <c r="F77" s="56">
        <f t="shared" ca="1" si="7"/>
        <v>7.2384132939411483E-3</v>
      </c>
      <c r="G77" s="57">
        <f t="shared" ca="1" si="7"/>
        <v>2.0978499336291145E-2</v>
      </c>
      <c r="H77" s="56">
        <f t="shared" ca="1" si="7"/>
        <v>0.11201705692119335</v>
      </c>
      <c r="I77" s="56">
        <f t="shared" ca="1" si="7"/>
        <v>-1.6764063896080206E-2</v>
      </c>
      <c r="J77" s="66">
        <f t="shared" ca="1" si="7"/>
        <v>1.3439290444880125E-2</v>
      </c>
      <c r="K77" s="56">
        <f t="shared" ca="1" si="7"/>
        <v>0.16425135913679156</v>
      </c>
      <c r="L77" s="56">
        <f t="shared" ca="1" si="7"/>
        <v>-0.11546684212281255</v>
      </c>
      <c r="M77" s="66">
        <f t="shared" ca="1" si="7"/>
        <v>-8.8197693162702429E-2</v>
      </c>
      <c r="N77" s="56">
        <f t="shared" ca="1" si="7"/>
        <v>0.24985566471545395</v>
      </c>
      <c r="O77" s="58">
        <f t="shared" ca="1" si="7"/>
        <v>-0.12902074094794702</v>
      </c>
      <c r="P77" s="57">
        <f t="shared" ca="1" si="7"/>
        <v>-5.7317895040885691E-2</v>
      </c>
      <c r="Q77" s="56">
        <f t="shared" ca="1" si="7"/>
        <v>1.9168208404841236E-2</v>
      </c>
      <c r="R77" s="56">
        <f t="shared" ca="1" si="8"/>
        <v>3.324796732791846E-3</v>
      </c>
      <c r="S77" s="56" t="str">
        <f t="shared" ca="1" si="8"/>
        <v xml:space="preserve"> </v>
      </c>
      <c r="T77" s="56" t="str">
        <f t="shared" ca="1" si="8"/>
        <v xml:space="preserve"> </v>
      </c>
      <c r="U77" s="56">
        <f t="shared" ca="1" si="8"/>
        <v>5.1324925503088981E-3</v>
      </c>
      <c r="V77" s="56" t="str">
        <f t="shared" ca="1" si="8"/>
        <v xml:space="preserve"> </v>
      </c>
      <c r="W77" s="56" t="str">
        <f t="shared" ca="1" si="8"/>
        <v xml:space="preserve"> </v>
      </c>
      <c r="X77" s="56">
        <f t="shared" ca="1" si="8"/>
        <v>-1.2696382528035732E-3</v>
      </c>
      <c r="Y77" s="58">
        <f t="shared" ca="1" si="8"/>
        <v>0.21445239289447593</v>
      </c>
    </row>
    <row r="78" spans="1:25" s="33" customFormat="1" x14ac:dyDescent="0.2">
      <c r="A78" s="20">
        <v>38807</v>
      </c>
      <c r="B78" s="67">
        <f t="shared" ca="1" si="7"/>
        <v>1.6952399729971868E-2</v>
      </c>
      <c r="C78" s="67">
        <f t="shared" ca="1" si="7"/>
        <v>8.0578935538819785E-3</v>
      </c>
      <c r="D78" s="59">
        <f t="shared" ca="1" si="7"/>
        <v>8.3234043342299557E-3</v>
      </c>
      <c r="E78" s="59">
        <f t="shared" ca="1" si="7"/>
        <v>2.277023353455232E-2</v>
      </c>
      <c r="F78" s="59">
        <f t="shared" ca="1" si="7"/>
        <v>5.7934199862510471E-3</v>
      </c>
      <c r="G78" s="60">
        <f t="shared" ca="1" si="7"/>
        <v>2.6973892229475105E-2</v>
      </c>
      <c r="H78" s="59">
        <f t="shared" ca="1" si="7"/>
        <v>-6.6142628375509549E-2</v>
      </c>
      <c r="I78" s="59">
        <f t="shared" ca="1" si="7"/>
        <v>-1.2005014230200506E-2</v>
      </c>
      <c r="J78" s="68">
        <f t="shared" ca="1" si="7"/>
        <v>1.4254676963884716E-2</v>
      </c>
      <c r="K78" s="59">
        <f t="shared" ca="1" si="7"/>
        <v>0.15286146814001311</v>
      </c>
      <c r="L78" s="59">
        <f t="shared" ca="1" si="7"/>
        <v>-9.8087246188714561E-2</v>
      </c>
      <c r="M78" s="68">
        <f t="shared" ca="1" si="7"/>
        <v>-6.3765589417943636E-2</v>
      </c>
      <c r="N78" s="59">
        <f t="shared" ca="1" si="7"/>
        <v>0.16162557122413168</v>
      </c>
      <c r="O78" s="61">
        <f t="shared" ca="1" si="7"/>
        <v>-0.14705275358746028</v>
      </c>
      <c r="P78" s="60">
        <f t="shared" ca="1" si="7"/>
        <v>-0.47634874445285402</v>
      </c>
      <c r="Q78" s="59">
        <f t="shared" ca="1" si="7"/>
        <v>2.2612847862184982E-2</v>
      </c>
      <c r="R78" s="59">
        <f t="shared" ca="1" si="8"/>
        <v>3.3064758932375149E-3</v>
      </c>
      <c r="S78" s="59" t="str">
        <f t="shared" ca="1" si="8"/>
        <v xml:space="preserve"> </v>
      </c>
      <c r="T78" s="59" t="str">
        <f t="shared" ca="1" si="8"/>
        <v xml:space="preserve"> </v>
      </c>
      <c r="U78" s="59">
        <f t="shared" ca="1" si="8"/>
        <v>-2.5844280974862688E-4</v>
      </c>
      <c r="V78" s="59" t="str">
        <f t="shared" ca="1" si="8"/>
        <v xml:space="preserve"> </v>
      </c>
      <c r="W78" s="59" t="str">
        <f t="shared" ca="1" si="8"/>
        <v xml:space="preserve"> </v>
      </c>
      <c r="X78" s="59">
        <f t="shared" ca="1" si="8"/>
        <v>-0.39679428550665807</v>
      </c>
      <c r="Y78" s="61">
        <f t="shared" ca="1" si="8"/>
        <v>0.13171186684418523</v>
      </c>
    </row>
    <row r="79" spans="1:25" s="33" customFormat="1" x14ac:dyDescent="0.2">
      <c r="A79" s="20">
        <v>38898</v>
      </c>
      <c r="B79" s="63">
        <f t="shared" ca="1" si="7"/>
        <v>1.6519586331700253E-2</v>
      </c>
      <c r="C79" s="63">
        <f t="shared" ca="1" si="7"/>
        <v>1.671903058618196E-2</v>
      </c>
      <c r="D79" s="34">
        <f t="shared" ca="1" si="7"/>
        <v>1.7062515421245816E-2</v>
      </c>
      <c r="E79" s="34">
        <f t="shared" ca="1" si="7"/>
        <v>1.6391007820032888E-2</v>
      </c>
      <c r="F79" s="34">
        <f t="shared" ca="1" si="7"/>
        <v>1.3782167356177766E-2</v>
      </c>
      <c r="G79" s="53">
        <f t="shared" ca="1" si="7"/>
        <v>3.4640099309321659E-2</v>
      </c>
      <c r="H79" s="34">
        <f t="shared" ca="1" si="7"/>
        <v>0.21725448941984071</v>
      </c>
      <c r="I79" s="34">
        <f t="shared" ca="1" si="7"/>
        <v>-8.7259399280052996E-3</v>
      </c>
      <c r="J79" s="64">
        <f t="shared" ca="1" si="7"/>
        <v>7.9083164263231698E-3</v>
      </c>
      <c r="K79" s="34">
        <f t="shared" ca="1" si="7"/>
        <v>0.15329424188956575</v>
      </c>
      <c r="L79" s="34">
        <f t="shared" ca="1" si="7"/>
        <v>-0.10821129509675464</v>
      </c>
      <c r="M79" s="64">
        <f t="shared" ca="1" si="7"/>
        <v>-9.3575718780479877E-2</v>
      </c>
      <c r="N79" s="34">
        <f t="shared" ca="1" si="7"/>
        <v>0.11127137987348346</v>
      </c>
      <c r="O79" s="55">
        <f t="shared" ca="1" si="7"/>
        <v>-0.16670524149649268</v>
      </c>
      <c r="P79" s="53">
        <f t="shared" ca="1" si="7"/>
        <v>-3.1834866514023785E-2</v>
      </c>
      <c r="Q79" s="34">
        <f t="shared" ca="1" si="7"/>
        <v>1.894076742751305E-2</v>
      </c>
      <c r="R79" s="34">
        <f t="shared" ca="1" si="8"/>
        <v>4.4007260780554169E-3</v>
      </c>
      <c r="S79" s="34">
        <f t="shared" ca="1" si="8"/>
        <v>4.708554145714583E-2</v>
      </c>
      <c r="T79" s="34" t="str">
        <f t="shared" ca="1" si="8"/>
        <v xml:space="preserve"> </v>
      </c>
      <c r="U79" s="34">
        <f t="shared" ca="1" si="8"/>
        <v>5.1277431078475821E-3</v>
      </c>
      <c r="V79" s="34">
        <f t="shared" ca="1" si="8"/>
        <v>0.13140416303953284</v>
      </c>
      <c r="W79" s="34" t="str">
        <f t="shared" ca="1" si="8"/>
        <v xml:space="preserve"> </v>
      </c>
      <c r="X79" s="34">
        <f t="shared" ca="1" si="8"/>
        <v>-8.1873946690831589E-2</v>
      </c>
      <c r="Y79" s="55">
        <f t="shared" ca="1" si="8"/>
        <v>0.14058637274666697</v>
      </c>
    </row>
    <row r="80" spans="1:25" s="33" customFormat="1" x14ac:dyDescent="0.2">
      <c r="A80" s="20">
        <v>38990</v>
      </c>
      <c r="B80" s="63">
        <f t="shared" ca="1" si="7"/>
        <v>1.0716521053741879E-3</v>
      </c>
      <c r="C80" s="63">
        <f t="shared" ca="1" si="7"/>
        <v>3.8819428318548344E-3</v>
      </c>
      <c r="D80" s="34">
        <f t="shared" ca="1" si="7"/>
        <v>2.9578963097174338E-3</v>
      </c>
      <c r="E80" s="34">
        <f t="shared" ca="1" si="7"/>
        <v>-7.4068195838417061E-4</v>
      </c>
      <c r="F80" s="34">
        <f t="shared" ca="1" si="7"/>
        <v>1.1808288204107065E-2</v>
      </c>
      <c r="G80" s="53">
        <f t="shared" ca="1" si="7"/>
        <v>1.8547117174505079E-2</v>
      </c>
      <c r="H80" s="34">
        <f t="shared" ca="1" si="7"/>
        <v>-4.8452079574771378E-2</v>
      </c>
      <c r="I80" s="34">
        <f t="shared" ca="1" si="7"/>
        <v>-2.5279790668172097E-2</v>
      </c>
      <c r="J80" s="64">
        <f t="shared" ca="1" si="7"/>
        <v>-3.6672302577337446E-3</v>
      </c>
      <c r="K80" s="34">
        <f t="shared" ca="1" si="7"/>
        <v>0.12057679696282464</v>
      </c>
      <c r="L80" s="34">
        <f t="shared" ca="1" si="7"/>
        <v>-0.12265492841241321</v>
      </c>
      <c r="M80" s="64">
        <f t="shared" ca="1" si="7"/>
        <v>-8.4404673429375188E-2</v>
      </c>
      <c r="N80" s="34">
        <f t="shared" ca="1" si="7"/>
        <v>0.11730989914605683</v>
      </c>
      <c r="O80" s="55">
        <f t="shared" ca="1" si="7"/>
        <v>-0.23185485083063917</v>
      </c>
      <c r="P80" s="53">
        <f t="shared" ca="1" si="7"/>
        <v>-4.2156197022970132E-2</v>
      </c>
      <c r="Q80" s="34">
        <f t="shared" ca="1" si="7"/>
        <v>5.4669937233935428E-3</v>
      </c>
      <c r="R80" s="34">
        <f t="shared" ca="1" si="8"/>
        <v>6.4252777896856017E-4</v>
      </c>
      <c r="S80" s="34">
        <f t="shared" ca="1" si="8"/>
        <v>3.4680218676906183E-2</v>
      </c>
      <c r="T80" s="34" t="str">
        <f t="shared" ca="1" si="8"/>
        <v xml:space="preserve"> </v>
      </c>
      <c r="U80" s="34">
        <f t="shared" ca="1" si="8"/>
        <v>-8.4341310647961798E-3</v>
      </c>
      <c r="V80" s="34">
        <f t="shared" ca="1" si="8"/>
        <v>9.6965561375120357E-2</v>
      </c>
      <c r="W80" s="34" t="str">
        <f t="shared" ca="1" si="8"/>
        <v xml:space="preserve"> </v>
      </c>
      <c r="X80" s="34">
        <f t="shared" ca="1" si="8"/>
        <v>-6.0305754909378062E-2</v>
      </c>
      <c r="Y80" s="55">
        <f t="shared" ca="1" si="8"/>
        <v>8.8523466963244868E-2</v>
      </c>
    </row>
    <row r="81" spans="1:25" s="33" customFormat="1" ht="12" thickBot="1" x14ac:dyDescent="0.25">
      <c r="A81" s="26">
        <v>39082</v>
      </c>
      <c r="B81" s="65">
        <f t="shared" ca="1" si="7"/>
        <v>3.6384611399127742E-2</v>
      </c>
      <c r="C81" s="65">
        <f t="shared" ca="1" si="7"/>
        <v>1.1609085032313171E-2</v>
      </c>
      <c r="D81" s="56">
        <f t="shared" ca="1" si="7"/>
        <v>1.0994204036534061E-2</v>
      </c>
      <c r="E81" s="56">
        <f t="shared" ca="1" si="7"/>
        <v>5.2436063562637303E-2</v>
      </c>
      <c r="F81" s="56">
        <f t="shared" ca="1" si="7"/>
        <v>1.6837315152427923E-2</v>
      </c>
      <c r="G81" s="57">
        <f t="shared" ca="1" si="7"/>
        <v>3.0663416597062509E-2</v>
      </c>
      <c r="H81" s="56">
        <f t="shared" ca="1" si="7"/>
        <v>6.6081716679348146E-2</v>
      </c>
      <c r="I81" s="56">
        <f t="shared" ca="1" si="7"/>
        <v>-1.7717402592719589E-2</v>
      </c>
      <c r="J81" s="66">
        <f t="shared" ca="1" si="7"/>
        <v>2.5646501846430247E-3</v>
      </c>
      <c r="K81" s="56">
        <f t="shared" ca="1" si="7"/>
        <v>7.8993275880212321E-2</v>
      </c>
      <c r="L81" s="56">
        <f t="shared" ca="1" si="7"/>
        <v>-0.12213207321636843</v>
      </c>
      <c r="M81" s="66">
        <f t="shared" ca="1" si="7"/>
        <v>-8.4169017068578156E-2</v>
      </c>
      <c r="N81" s="56">
        <f t="shared" ca="1" si="7"/>
        <v>0.12802509145822749</v>
      </c>
      <c r="O81" s="58">
        <f t="shared" ca="1" si="7"/>
        <v>-0.30002239527536689</v>
      </c>
      <c r="P81" s="57">
        <f t="shared" ca="1" si="7"/>
        <v>1.2608422211932258E-2</v>
      </c>
      <c r="Q81" s="56">
        <f t="shared" ca="1" si="7"/>
        <v>6.3298558118465298E-3</v>
      </c>
      <c r="R81" s="56">
        <f t="shared" ca="1" si="8"/>
        <v>-4.2638599761724016E-4</v>
      </c>
      <c r="S81" s="56">
        <f t="shared" ca="1" si="8"/>
        <v>4.946566880440173E-2</v>
      </c>
      <c r="T81" s="56" t="str">
        <f t="shared" ca="1" si="8"/>
        <v xml:space="preserve"> </v>
      </c>
      <c r="U81" s="56">
        <f t="shared" ca="1" si="8"/>
        <v>2.5633559436293307E-3</v>
      </c>
      <c r="V81" s="56">
        <f t="shared" ca="1" si="8"/>
        <v>0.13665678356118205</v>
      </c>
      <c r="W81" s="56" t="str">
        <f t="shared" ca="1" si="8"/>
        <v xml:space="preserve"> </v>
      </c>
      <c r="X81" s="56">
        <f t="shared" ca="1" si="8"/>
        <v>-9.0908489824697902E-2</v>
      </c>
      <c r="Y81" s="58">
        <f t="shared" ca="1" si="8"/>
        <v>8.0011494246235992E-2</v>
      </c>
    </row>
    <row r="82" spans="1:25" s="33" customFormat="1" x14ac:dyDescent="0.2">
      <c r="A82" s="20">
        <v>39172</v>
      </c>
      <c r="B82" s="63">
        <f t="shared" ca="1" si="7"/>
        <v>1.0855208672576833E-2</v>
      </c>
      <c r="C82" s="63">
        <f t="shared" ca="1" si="7"/>
        <v>7.1846779960600404E-3</v>
      </c>
      <c r="D82" s="34">
        <f t="shared" ca="1" si="7"/>
        <v>6.5844391471523434E-3</v>
      </c>
      <c r="E82" s="34">
        <f t="shared" ca="1" si="7"/>
        <v>1.3141003766865555E-2</v>
      </c>
      <c r="F82" s="34">
        <f t="shared" ca="1" si="7"/>
        <v>1.2259080532378341E-2</v>
      </c>
      <c r="G82" s="53">
        <f t="shared" ca="1" si="7"/>
        <v>3.4858666232928437E-2</v>
      </c>
      <c r="H82" s="34">
        <f t="shared" ca="1" si="7"/>
        <v>-1.7976592965762372E-2</v>
      </c>
      <c r="I82" s="34">
        <f t="shared" ca="1" si="7"/>
        <v>-3.4072789865092101E-2</v>
      </c>
      <c r="J82" s="64">
        <f t="shared" ca="1" si="7"/>
        <v>-1.2035764805845561E-3</v>
      </c>
      <c r="K82" s="34">
        <f t="shared" ca="1" si="7"/>
        <v>8.0350961685371702E-2</v>
      </c>
      <c r="L82" s="34">
        <f t="shared" ca="1" si="7"/>
        <v>-0.12879356923137386</v>
      </c>
      <c r="M82" s="64">
        <f t="shared" ca="1" si="7"/>
        <v>-0.11421675594693881</v>
      </c>
      <c r="N82" s="34">
        <f t="shared" ca="1" si="7"/>
        <v>6.4811061099660616E-2</v>
      </c>
      <c r="O82" s="55">
        <f t="shared" ca="1" si="7"/>
        <v>-0.18574643730869489</v>
      </c>
      <c r="P82" s="53">
        <f t="shared" ca="1" si="7"/>
        <v>-1.9791611776526441E-2</v>
      </c>
      <c r="Q82" s="34">
        <f t="shared" ca="1" si="7"/>
        <v>1.0301618618654196E-2</v>
      </c>
      <c r="R82" s="34">
        <f t="shared" ref="R82:Y87" ca="1" si="9">IF(AND(R17&gt;=0, (R16)&gt;0),R17/R16-1," ")</f>
        <v>7.0469581324195119E-4</v>
      </c>
      <c r="S82" s="34">
        <f t="shared" ca="1" si="9"/>
        <v>4.7701292926363159E-2</v>
      </c>
      <c r="T82" s="34" t="str">
        <f t="shared" ca="1" si="9"/>
        <v xml:space="preserve"> </v>
      </c>
      <c r="U82" s="34">
        <f t="shared" ca="1" si="9"/>
        <v>-1.5541758186233823E-3</v>
      </c>
      <c r="V82" s="34">
        <f t="shared" ca="1" si="9"/>
        <v>6.2691352898816E-2</v>
      </c>
      <c r="W82" s="34" t="str">
        <f t="shared" ca="1" si="9"/>
        <v xml:space="preserve"> </v>
      </c>
      <c r="X82" s="34">
        <f t="shared" ca="1" si="9"/>
        <v>-6.517321792530506E-2</v>
      </c>
      <c r="Y82" s="55">
        <f t="shared" ca="1" si="9"/>
        <v>8.9107440504391899E-2</v>
      </c>
    </row>
    <row r="83" spans="1:25" s="33" customFormat="1" x14ac:dyDescent="0.2">
      <c r="A83" s="20">
        <v>39263</v>
      </c>
      <c r="B83" s="63">
        <f t="shared" ca="1" si="7"/>
        <v>1.287578083574159E-2</v>
      </c>
      <c r="C83" s="63">
        <f t="shared" ca="1" si="7"/>
        <v>9.8868415640893659E-3</v>
      </c>
      <c r="D83" s="34">
        <f t="shared" ca="1" si="7"/>
        <v>9.8153938417055997E-3</v>
      </c>
      <c r="E83" s="34">
        <f t="shared" ca="1" si="7"/>
        <v>1.4726177119049666E-2</v>
      </c>
      <c r="F83" s="34">
        <f t="shared" ca="1" si="7"/>
        <v>1.0487472552104693E-2</v>
      </c>
      <c r="G83" s="53">
        <f t="shared" ca="1" si="7"/>
        <v>2.7535746132443029E-2</v>
      </c>
      <c r="H83" s="34">
        <f t="shared" ca="1" si="7"/>
        <v>9.1260832965547767E-2</v>
      </c>
      <c r="I83" s="34">
        <f t="shared" ca="1" si="7"/>
        <v>-3.409820515019113E-2</v>
      </c>
      <c r="J83" s="64">
        <f t="shared" ca="1" si="7"/>
        <v>-3.20820432625607E-2</v>
      </c>
      <c r="K83" s="34">
        <f t="shared" ca="1" si="7"/>
        <v>7.8826298961238717E-2</v>
      </c>
      <c r="L83" s="34">
        <f t="shared" ca="1" si="7"/>
        <v>-0.11369191617503149</v>
      </c>
      <c r="M83" s="64">
        <f t="shared" ca="1" si="7"/>
        <v>-0.10983095188554626</v>
      </c>
      <c r="N83" s="34">
        <f t="shared" ca="1" si="7"/>
        <v>4.7614589336492763E-2</v>
      </c>
      <c r="O83" s="55">
        <f t="shared" ca="1" si="7"/>
        <v>-0.19005822420984975</v>
      </c>
      <c r="P83" s="53">
        <f t="shared" ca="1" si="7"/>
        <v>-8.8951527800245067E-3</v>
      </c>
      <c r="Q83" s="34">
        <f t="shared" ca="1" si="7"/>
        <v>5.6658700106098081E-3</v>
      </c>
      <c r="R83" s="34">
        <f t="shared" ca="1" si="9"/>
        <v>-1.0307202202473054E-3</v>
      </c>
      <c r="S83" s="34">
        <f t="shared" ca="1" si="9"/>
        <v>1.0930680229787049E-2</v>
      </c>
      <c r="T83" s="34" t="str">
        <f t="shared" ca="1" si="9"/>
        <v xml:space="preserve"> </v>
      </c>
      <c r="U83" s="34">
        <f t="shared" ca="1" si="9"/>
        <v>1.0969071285139798E-2</v>
      </c>
      <c r="V83" s="34">
        <f t="shared" ca="1" si="9"/>
        <v>5.2410780477318619E-2</v>
      </c>
      <c r="W83" s="34" t="str">
        <f t="shared" ca="1" si="9"/>
        <v xml:space="preserve"> </v>
      </c>
      <c r="X83" s="34">
        <f t="shared" ca="1" si="9"/>
        <v>-3.9895486863974261E-2</v>
      </c>
      <c r="Y83" s="55">
        <f t="shared" ca="1" si="9"/>
        <v>7.3100284873769628E-2</v>
      </c>
    </row>
    <row r="84" spans="1:25" s="33" customFormat="1" x14ac:dyDescent="0.2">
      <c r="A84" s="20">
        <v>39355</v>
      </c>
      <c r="B84" s="63">
        <f t="shared" ca="1" si="7"/>
        <v>6.6302651181771033E-3</v>
      </c>
      <c r="C84" s="63">
        <f t="shared" ca="1" si="7"/>
        <v>1.6545408000494533E-3</v>
      </c>
      <c r="D84" s="34">
        <f t="shared" ca="1" si="7"/>
        <v>6.1647831681321819E-4</v>
      </c>
      <c r="E84" s="34">
        <f t="shared" ca="1" si="7"/>
        <v>9.6959521425732387E-3</v>
      </c>
      <c r="F84" s="34">
        <f t="shared" ca="1" si="7"/>
        <v>1.0375291960871058E-2</v>
      </c>
      <c r="G84" s="53">
        <f t="shared" ca="1" si="7"/>
        <v>2.1840643321054953E-2</v>
      </c>
      <c r="H84" s="34">
        <f t="shared" ca="1" si="7"/>
        <v>2.6426537793149407E-3</v>
      </c>
      <c r="I84" s="34">
        <f t="shared" ca="1" si="7"/>
        <v>-2.4943147774626584E-2</v>
      </c>
      <c r="J84" s="64">
        <f t="shared" ca="1" si="7"/>
        <v>3.1889428806946007E-3</v>
      </c>
      <c r="K84" s="34">
        <f t="shared" ca="1" si="7"/>
        <v>6.1174536287132097E-2</v>
      </c>
      <c r="L84" s="34">
        <f t="shared" ca="1" si="7"/>
        <v>-0.12806141863476106</v>
      </c>
      <c r="M84" s="64">
        <f t="shared" ca="1" si="7"/>
        <v>-0.12701941410304929</v>
      </c>
      <c r="N84" s="34">
        <f t="shared" ca="1" si="7"/>
        <v>3.0214634782831151E-2</v>
      </c>
      <c r="O84" s="55">
        <f t="shared" ca="1" si="7"/>
        <v>-0.11227273105758584</v>
      </c>
      <c r="P84" s="53">
        <f t="shared" ca="1" si="7"/>
        <v>-1.1304780849336393E-2</v>
      </c>
      <c r="Q84" s="34">
        <f t="shared" ca="1" si="7"/>
        <v>3.8610190295944591E-3</v>
      </c>
      <c r="R84" s="34">
        <f t="shared" ca="1" si="9"/>
        <v>1.0765463539106346E-3</v>
      </c>
      <c r="S84" s="34">
        <f t="shared" ca="1" si="9"/>
        <v>2.8393570654339007E-2</v>
      </c>
      <c r="T84" s="34" t="str">
        <f t="shared" ca="1" si="9"/>
        <v xml:space="preserve"> </v>
      </c>
      <c r="U84" s="34">
        <f t="shared" ca="1" si="9"/>
        <v>-6.1633574842645533E-4</v>
      </c>
      <c r="V84" s="34">
        <f t="shared" ca="1" si="9"/>
        <v>4.8752281276595699E-2</v>
      </c>
      <c r="W84" s="34" t="str">
        <f t="shared" ca="1" si="9"/>
        <v xml:space="preserve"> </v>
      </c>
      <c r="X84" s="34">
        <f t="shared" ca="1" si="9"/>
        <v>-3.7703412248520141E-2</v>
      </c>
      <c r="Y84" s="55">
        <f t="shared" ca="1" si="9"/>
        <v>5.2971960037462074E-2</v>
      </c>
    </row>
    <row r="85" spans="1:25" s="33" customFormat="1" ht="12" thickBot="1" x14ac:dyDescent="0.25">
      <c r="A85" s="26">
        <v>39447</v>
      </c>
      <c r="B85" s="65">
        <f t="shared" ca="1" si="7"/>
        <v>1.5500511419230589E-2</v>
      </c>
      <c r="C85" s="65">
        <f t="shared" ca="1" si="7"/>
        <v>1.075668855044376E-2</v>
      </c>
      <c r="D85" s="56">
        <f t="shared" ca="1" si="7"/>
        <v>1.0467701628631643E-2</v>
      </c>
      <c r="E85" s="56">
        <f t="shared" ca="1" si="7"/>
        <v>1.840003949932334E-2</v>
      </c>
      <c r="F85" s="56">
        <f t="shared" ca="1" si="7"/>
        <v>1.3161015483747818E-2</v>
      </c>
      <c r="G85" s="57">
        <f t="shared" ca="1" si="7"/>
        <v>1.9616930727382798E-2</v>
      </c>
      <c r="H85" s="56">
        <f t="shared" ca="1" si="7"/>
        <v>0.11436065616197899</v>
      </c>
      <c r="I85" s="56">
        <f t="shared" ca="1" si="7"/>
        <v>-1.8370483823667572E-2</v>
      </c>
      <c r="J85" s="66">
        <f t="shared" ca="1" si="7"/>
        <v>-7.7807744531577239E-3</v>
      </c>
      <c r="K85" s="56">
        <f t="shared" ca="1" si="7"/>
        <v>3.4475993717965281E-2</v>
      </c>
      <c r="L85" s="56">
        <f t="shared" ca="1" si="7"/>
        <v>-0.12934818357423594</v>
      </c>
      <c r="M85" s="66">
        <f t="shared" ca="1" si="7"/>
        <v>-0.10591732557719091</v>
      </c>
      <c r="N85" s="56">
        <f t="shared" ca="1" si="7"/>
        <v>2.0557807353690061E-2</v>
      </c>
      <c r="O85" s="58">
        <f t="shared" ca="1" si="7"/>
        <v>-0.19940515391843783</v>
      </c>
      <c r="P85" s="57">
        <f t="shared" ca="1" si="7"/>
        <v>-8.3260667013074219E-4</v>
      </c>
      <c r="Q85" s="56">
        <f t="shared" ca="1" si="7"/>
        <v>6.1175102966193329E-3</v>
      </c>
      <c r="R85" s="56">
        <f t="shared" ca="1" si="9"/>
        <v>-2.772536211602894E-3</v>
      </c>
      <c r="S85" s="56">
        <f t="shared" ca="1" si="9"/>
        <v>3.3497382846505941E-2</v>
      </c>
      <c r="T85" s="56" t="str">
        <f t="shared" ca="1" si="9"/>
        <v xml:space="preserve"> </v>
      </c>
      <c r="U85" s="56">
        <f t="shared" ca="1" si="9"/>
        <v>1.0667715957684454E-2</v>
      </c>
      <c r="V85" s="56">
        <f t="shared" ca="1" si="9"/>
        <v>5.269166496068789E-2</v>
      </c>
      <c r="W85" s="56" t="str">
        <f t="shared" ca="1" si="9"/>
        <v xml:space="preserve"> </v>
      </c>
      <c r="X85" s="56">
        <f t="shared" ca="1" si="9"/>
        <v>-6.1270662972531476E-2</v>
      </c>
      <c r="Y85" s="58">
        <f t="shared" ca="1" si="9"/>
        <v>3.8741578075349503E-2</v>
      </c>
    </row>
    <row r="86" spans="1:25" s="33" customFormat="1" x14ac:dyDescent="0.2">
      <c r="A86" s="14">
        <v>39538</v>
      </c>
      <c r="B86" s="67">
        <f t="shared" ca="1" si="7"/>
        <v>3.3446949307709417E-3</v>
      </c>
      <c r="C86" s="67">
        <f t="shared" ca="1" si="7"/>
        <v>-3.0490624454470039E-3</v>
      </c>
      <c r="D86" s="59">
        <f t="shared" ca="1" si="7"/>
        <v>-4.7925464740984358E-3</v>
      </c>
      <c r="E86" s="59">
        <f t="shared" ca="1" si="7"/>
        <v>7.2233684316203028E-3</v>
      </c>
      <c r="F86" s="59">
        <f t="shared" ca="1" si="7"/>
        <v>1.1417897247502529E-2</v>
      </c>
      <c r="G86" s="60">
        <f t="shared" ca="1" si="7"/>
        <v>7.7891296691121603E-3</v>
      </c>
      <c r="H86" s="59">
        <f t="shared" ca="1" si="7"/>
        <v>4.5002398429875079E-2</v>
      </c>
      <c r="I86" s="59">
        <f t="shared" ca="1" si="7"/>
        <v>-2.309041343029461E-2</v>
      </c>
      <c r="J86" s="68">
        <f t="shared" ca="1" si="7"/>
        <v>-2.0401658930885969E-2</v>
      </c>
      <c r="K86" s="59">
        <f t="shared" ca="1" si="7"/>
        <v>5.2504419233362132E-2</v>
      </c>
      <c r="L86" s="59">
        <f t="shared" ca="1" si="7"/>
        <v>-0.12509727409437477</v>
      </c>
      <c r="M86" s="68">
        <f t="shared" ca="1" si="7"/>
        <v>-0.13889512574956842</v>
      </c>
      <c r="N86" s="59">
        <f t="shared" ca="1" si="7"/>
        <v>2.9112015979533279E-2</v>
      </c>
      <c r="O86" s="61">
        <f t="shared" ca="1" si="7"/>
        <v>-0.1950942079647433</v>
      </c>
      <c r="P86" s="60">
        <f t="shared" ca="1" si="7"/>
        <v>-1.0315892791864734E-2</v>
      </c>
      <c r="Q86" s="59">
        <f t="shared" ca="1" si="7"/>
        <v>-3.3651761531966473E-3</v>
      </c>
      <c r="R86" s="59">
        <f t="shared" ca="1" si="9"/>
        <v>-8.9122561071321993E-3</v>
      </c>
      <c r="S86" s="59">
        <f t="shared" ca="1" si="9"/>
        <v>2.2671443458548435E-2</v>
      </c>
      <c r="T86" s="59" t="str">
        <f t="shared" ca="1" si="9"/>
        <v xml:space="preserve"> </v>
      </c>
      <c r="U86" s="59">
        <f t="shared" ca="1" si="9"/>
        <v>-1.086145308885067E-4</v>
      </c>
      <c r="V86" s="59">
        <f t="shared" ca="1" si="9"/>
        <v>3.9226845888271189E-2</v>
      </c>
      <c r="W86" s="59" t="str">
        <f t="shared" ca="1" si="9"/>
        <v xml:space="preserve"> </v>
      </c>
      <c r="X86" s="59">
        <f t="shared" ca="1" si="9"/>
        <v>-4.4102428201145627E-2</v>
      </c>
      <c r="Y86" s="61">
        <f t="shared" ca="1" si="9"/>
        <v>5.8840089889187874E-2</v>
      </c>
    </row>
    <row r="87" spans="1:25" s="33" customFormat="1" x14ac:dyDescent="0.2">
      <c r="A87" s="20">
        <v>39629</v>
      </c>
      <c r="B87" s="63">
        <f t="shared" ca="1" si="7"/>
        <v>1.0526983267507006E-2</v>
      </c>
      <c r="C87" s="63">
        <f t="shared" ca="1" si="7"/>
        <v>8.5727177261407661E-4</v>
      </c>
      <c r="D87" s="34">
        <f t="shared" ca="1" si="7"/>
        <v>-5.7181276316409235E-4</v>
      </c>
      <c r="E87" s="34">
        <f t="shared" ca="1" si="7"/>
        <v>1.6333137667128517E-2</v>
      </c>
      <c r="F87" s="34">
        <f t="shared" ca="1" si="7"/>
        <v>1.2525373411121699E-2</v>
      </c>
      <c r="G87" s="53">
        <f t="shared" ca="1" si="7"/>
        <v>1.4923772550946346E-2</v>
      </c>
      <c r="H87" s="34">
        <f t="shared" ca="1" si="7"/>
        <v>-0.23509054754163572</v>
      </c>
      <c r="I87" s="34">
        <f t="shared" ca="1" si="7"/>
        <v>-2.6277461951936698E-2</v>
      </c>
      <c r="J87" s="64">
        <f t="shared" ca="1" si="7"/>
        <v>-1.4990758063228915E-2</v>
      </c>
      <c r="K87" s="34">
        <f t="shared" ca="1" si="7"/>
        <v>3.6570188500640199E-2</v>
      </c>
      <c r="L87" s="34">
        <f t="shared" ca="1" si="7"/>
        <v>-0.1182640726028048</v>
      </c>
      <c r="M87" s="64">
        <f t="shared" ca="1" si="7"/>
        <v>-0.11920282921968595</v>
      </c>
      <c r="N87" s="34">
        <f t="shared" ca="1" si="7"/>
        <v>3.8142534296351949E-2</v>
      </c>
      <c r="O87" s="55">
        <f t="shared" ca="1" si="7"/>
        <v>-0.18123525537874074</v>
      </c>
      <c r="P87" s="53">
        <f t="shared" ca="1" si="7"/>
        <v>1.0643458527446192E-3</v>
      </c>
      <c r="Q87" s="34">
        <f ca="1">IF(AND(Q22&gt;=0, (Q21)&gt;0),Q22/Q21-1," ")</f>
        <v>3.950525897862267E-4</v>
      </c>
      <c r="R87" s="34">
        <f t="shared" ca="1" si="9"/>
        <v>-1.2828118321249637E-2</v>
      </c>
      <c r="S87" s="34">
        <f t="shared" ca="1" si="9"/>
        <v>1.4857626746993979E-2</v>
      </c>
      <c r="T87" s="34" t="str">
        <f t="shared" ca="1" si="9"/>
        <v xml:space="preserve"> </v>
      </c>
      <c r="U87" s="34">
        <f t="shared" ca="1" si="9"/>
        <v>-2.8196117972112078E-2</v>
      </c>
      <c r="V87" s="34">
        <f t="shared" ca="1" si="9"/>
        <v>3.6539160645032931E-2</v>
      </c>
      <c r="W87" s="34" t="str">
        <f t="shared" ca="1" si="9"/>
        <v xml:space="preserve"> </v>
      </c>
      <c r="X87" s="34">
        <f t="shared" ca="1" si="9"/>
        <v>-3.1032741212730364E-2</v>
      </c>
      <c r="Y87" s="55">
        <f t="shared" ca="1" si="9"/>
        <v>4.1113802305042135E-2</v>
      </c>
    </row>
    <row r="88" spans="1:25" s="33" customFormat="1" x14ac:dyDescent="0.2">
      <c r="A88" s="20">
        <v>39721</v>
      </c>
      <c r="B88" s="63">
        <f t="shared" ref="B88:X99" ca="1" si="10">IF(AND(B23&gt;=0, (B22)&gt;0),B23/B22-1," ")</f>
        <v>1.0914557040568429E-2</v>
      </c>
      <c r="C88" s="63">
        <f t="shared" ca="1" si="10"/>
        <v>3.2620661686983965E-3</v>
      </c>
      <c r="D88" s="34">
        <f t="shared" ca="1" si="10"/>
        <v>2.3785793661750265E-3</v>
      </c>
      <c r="E88" s="34">
        <f t="shared" ca="1" si="10"/>
        <v>1.5439508731811546E-2</v>
      </c>
      <c r="F88" s="34">
        <f t="shared" ca="1" si="10"/>
        <v>1.0382197902131685E-2</v>
      </c>
      <c r="G88" s="53">
        <f t="shared" ca="1" si="10"/>
        <v>1.8422381213777372E-2</v>
      </c>
      <c r="H88" s="34">
        <f t="shared" ca="1" si="10"/>
        <v>0.41508730614612066</v>
      </c>
      <c r="I88" s="34">
        <f t="shared" ca="1" si="10"/>
        <v>-3.2776008015167446E-2</v>
      </c>
      <c r="J88" s="64">
        <f t="shared" ca="1" si="10"/>
        <v>-1.8530920586840582E-2</v>
      </c>
      <c r="K88" s="34">
        <f t="shared" ca="1" si="10"/>
        <v>3.4618853779400549E-2</v>
      </c>
      <c r="L88" s="34">
        <f t="shared" ca="1" si="10"/>
        <v>-0.17140842338670437</v>
      </c>
      <c r="M88" s="64">
        <f t="shared" ca="1" si="10"/>
        <v>-0.16188031144844939</v>
      </c>
      <c r="N88" s="34">
        <f t="shared" ca="1" si="10"/>
        <v>2.0040804494106945E-2</v>
      </c>
      <c r="O88" s="55">
        <f t="shared" ca="1" si="10"/>
        <v>-0.14153019153480395</v>
      </c>
      <c r="P88" s="53">
        <f t="shared" ca="1" si="10"/>
        <v>-1.8736875401184183E-2</v>
      </c>
      <c r="Q88" s="34">
        <f t="shared" ca="1" si="10"/>
        <v>4.7406171230066629E-3</v>
      </c>
      <c r="R88" s="34">
        <f t="shared" ca="1" si="10"/>
        <v>-1.5466286792121364E-2</v>
      </c>
      <c r="S88" s="34">
        <f t="shared" ca="1" si="10"/>
        <v>1.5044016868263732E-2</v>
      </c>
      <c r="T88" s="34" t="str">
        <f t="shared" ca="1" si="10"/>
        <v xml:space="preserve"> </v>
      </c>
      <c r="U88" s="34">
        <f t="shared" ca="1" si="10"/>
        <v>2.4472115746630996E-2</v>
      </c>
      <c r="V88" s="34">
        <f t="shared" ca="1" si="10"/>
        <v>2.7432230030643101E-2</v>
      </c>
      <c r="W88" s="34" t="str">
        <f t="shared" ca="1" si="10"/>
        <v xml:space="preserve"> </v>
      </c>
      <c r="X88" s="34">
        <f t="shared" ca="1" si="10"/>
        <v>-4.6391611435937286E-2</v>
      </c>
      <c r="Y88" s="55">
        <f t="shared" ref="Y88:Y98" ca="1" si="11">IF(AND(Y23&gt;=0, (Y22)&gt;0),Y23/Y22-1," ")</f>
        <v>2.1580320447157186E-2</v>
      </c>
    </row>
    <row r="89" spans="1:25" s="33" customFormat="1" ht="12" thickBot="1" x14ac:dyDescent="0.25">
      <c r="A89" s="26">
        <v>39813</v>
      </c>
      <c r="B89" s="65">
        <f t="shared" ca="1" si="10"/>
        <v>5.0559395958549302E-3</v>
      </c>
      <c r="C89" s="65">
        <f t="shared" ca="1" si="10"/>
        <v>-5.7741648734853657E-3</v>
      </c>
      <c r="D89" s="56">
        <f t="shared" ca="1" si="10"/>
        <v>-7.6834815942972146E-3</v>
      </c>
      <c r="E89" s="56">
        <f t="shared" ca="1" si="10"/>
        <v>1.138303098425375E-2</v>
      </c>
      <c r="F89" s="56">
        <f t="shared" ca="1" si="10"/>
        <v>9.4913701474979018E-3</v>
      </c>
      <c r="G89" s="57">
        <f t="shared" ca="1" si="10"/>
        <v>4.4690091403614129E-3</v>
      </c>
      <c r="H89" s="56">
        <f t="shared" ca="1" si="10"/>
        <v>-2.9538666862995333E-2</v>
      </c>
      <c r="I89" s="56">
        <f t="shared" ca="1" si="10"/>
        <v>-3.8341444648672285E-2</v>
      </c>
      <c r="J89" s="66">
        <f t="shared" ca="1" si="10"/>
        <v>-2.8003279450459106E-2</v>
      </c>
      <c r="K89" s="56">
        <f t="shared" ca="1" si="10"/>
        <v>3.6318359808854561E-2</v>
      </c>
      <c r="L89" s="56">
        <f t="shared" ca="1" si="10"/>
        <v>-0.2162625996765607</v>
      </c>
      <c r="M89" s="66">
        <f t="shared" ca="1" si="10"/>
        <v>-0.20419629227822156</v>
      </c>
      <c r="N89" s="56">
        <f t="shared" ca="1" si="10"/>
        <v>8.2797615420799886E-3</v>
      </c>
      <c r="O89" s="58">
        <f t="shared" ca="1" si="10"/>
        <v>-0.20300851570104073</v>
      </c>
      <c r="P89" s="57">
        <f t="shared" ca="1" si="10"/>
        <v>-2.3677580491230477E-2</v>
      </c>
      <c r="Q89" s="56">
        <f t="shared" ca="1" si="10"/>
        <v>-5.3194900799601319E-3</v>
      </c>
      <c r="R89" s="56">
        <f t="shared" ca="1" si="10"/>
        <v>-1.7954312545856999E-2</v>
      </c>
      <c r="S89" s="56">
        <f t="shared" ca="1" si="10"/>
        <v>7.6646017248234166E-3</v>
      </c>
      <c r="T89" s="56" t="str">
        <f t="shared" ca="1" si="10"/>
        <v xml:space="preserve"> </v>
      </c>
      <c r="U89" s="56">
        <f t="shared" ca="1" si="10"/>
        <v>-1.0161771675270548E-2</v>
      </c>
      <c r="V89" s="56">
        <f t="shared" ca="1" si="10"/>
        <v>2.9837222517492767E-2</v>
      </c>
      <c r="W89" s="56" t="str">
        <f t="shared" ca="1" si="10"/>
        <v xml:space="preserve"> </v>
      </c>
      <c r="X89" s="56">
        <f t="shared" ca="1" si="10"/>
        <v>-3.3848073401543055E-2</v>
      </c>
      <c r="Y89" s="58">
        <f t="shared" ca="1" si="11"/>
        <v>5.4349520597207546E-2</v>
      </c>
    </row>
    <row r="90" spans="1:25" s="33" customFormat="1" x14ac:dyDescent="0.2">
      <c r="A90" s="14">
        <v>39903</v>
      </c>
      <c r="B90" s="67">
        <f t="shared" ca="1" si="10"/>
        <v>6.747882544328565E-3</v>
      </c>
      <c r="C90" s="67">
        <f t="shared" ca="1" si="10"/>
        <v>-7.8879004340226544E-4</v>
      </c>
      <c r="D90" s="59">
        <f t="shared" ca="1" si="10"/>
        <v>-1.7510403023974774E-3</v>
      </c>
      <c r="E90" s="59">
        <f t="shared" ca="1" si="10"/>
        <v>1.1076213809647184E-2</v>
      </c>
      <c r="F90" s="59">
        <f t="shared" ca="1" si="10"/>
        <v>6.7737850635742891E-3</v>
      </c>
      <c r="G90" s="60">
        <f t="shared" ca="1" si="10"/>
        <v>5.5287778840384938E-3</v>
      </c>
      <c r="H90" s="59">
        <f t="shared" ca="1" si="10"/>
        <v>6.7786063856350109E-2</v>
      </c>
      <c r="I90" s="59">
        <f t="shared" ca="1" si="10"/>
        <v>-3.3550983412141022E-2</v>
      </c>
      <c r="J90" s="68">
        <f t="shared" ca="1" si="10"/>
        <v>-2.7544978443349022E-2</v>
      </c>
      <c r="K90" s="59">
        <f t="shared" ca="1" si="10"/>
        <v>1.8945057192340631E-2</v>
      </c>
      <c r="L90" s="59">
        <f t="shared" ca="1" si="10"/>
        <v>-0.10402653951901408</v>
      </c>
      <c r="M90" s="68">
        <f t="shared" ca="1" si="10"/>
        <v>-0.15271328247821803</v>
      </c>
      <c r="N90" s="59">
        <f t="shared" ca="1" si="10"/>
        <v>2.3837190212652848E-2</v>
      </c>
      <c r="O90" s="61">
        <f t="shared" ca="1" si="10"/>
        <v>-0.22324204282399873</v>
      </c>
      <c r="P90" s="60">
        <f t="shared" ca="1" si="10"/>
        <v>-1.7823883655417094E-2</v>
      </c>
      <c r="Q90" s="59">
        <f t="shared" ca="1" si="10"/>
        <v>1.4725726008517626E-3</v>
      </c>
      <c r="R90" s="59">
        <f t="shared" ca="1" si="10"/>
        <v>-1.7172543264519669E-2</v>
      </c>
      <c r="S90" s="59">
        <f t="shared" ca="1" si="10"/>
        <v>1.2189067854314839E-2</v>
      </c>
      <c r="T90" s="59" t="str">
        <f t="shared" ca="1" si="10"/>
        <v xml:space="preserve"> </v>
      </c>
      <c r="U90" s="59">
        <f t="shared" ca="1" si="10"/>
        <v>-7.4535594956320894E-3</v>
      </c>
      <c r="V90" s="59">
        <f t="shared" ca="1" si="10"/>
        <v>2.2286454338672934E-2</v>
      </c>
      <c r="W90" s="59" t="str">
        <f t="shared" ca="1" si="10"/>
        <v xml:space="preserve"> </v>
      </c>
      <c r="X90" s="59">
        <f t="shared" ca="1" si="10"/>
        <v>-2.676932425889067E-2</v>
      </c>
      <c r="Y90" s="61">
        <f t="shared" ca="1" si="11"/>
        <v>3.2136320878008107E-2</v>
      </c>
    </row>
    <row r="91" spans="1:25" s="33" customFormat="1" x14ac:dyDescent="0.2">
      <c r="A91" s="20">
        <v>39994</v>
      </c>
      <c r="B91" s="63">
        <f t="shared" ca="1" si="10"/>
        <v>6.4181795959277199E-3</v>
      </c>
      <c r="C91" s="63">
        <f t="shared" ca="1" si="10"/>
        <v>-1.4842194338339221E-3</v>
      </c>
      <c r="D91" s="34">
        <f t="shared" ca="1" si="10"/>
        <v>-1.778259591072473E-3</v>
      </c>
      <c r="E91" s="34">
        <f t="shared" ca="1" si="10"/>
        <v>1.0903290667622745E-2</v>
      </c>
      <c r="F91" s="34">
        <f t="shared" ca="1" si="10"/>
        <v>8.07150858457506E-4</v>
      </c>
      <c r="G91" s="53">
        <f t="shared" ca="1" si="10"/>
        <v>1.8562163684668453E-2</v>
      </c>
      <c r="H91" s="34">
        <f t="shared" ca="1" si="10"/>
        <v>-3.7554319704261596E-3</v>
      </c>
      <c r="I91" s="34">
        <f t="shared" ca="1" si="10"/>
        <v>-3.6346569229948722E-2</v>
      </c>
      <c r="J91" s="64">
        <f t="shared" ca="1" si="10"/>
        <v>-3.1412133712996337E-2</v>
      </c>
      <c r="K91" s="34">
        <f t="shared" ca="1" si="10"/>
        <v>2.1509844469526529E-2</v>
      </c>
      <c r="L91" s="34">
        <f t="shared" ca="1" si="10"/>
        <v>-0.20090529633909071</v>
      </c>
      <c r="M91" s="64">
        <f t="shared" ca="1" si="10"/>
        <v>-0.20883810339863651</v>
      </c>
      <c r="N91" s="34">
        <f t="shared" ca="1" si="10"/>
        <v>1.7932216414875857E-2</v>
      </c>
      <c r="O91" s="55">
        <f t="shared" ca="1" si="10"/>
        <v>-0.24294527451474723</v>
      </c>
      <c r="P91" s="53">
        <f t="shared" ca="1" si="10"/>
        <v>-5.0364530967440535E-3</v>
      </c>
      <c r="Q91" s="34">
        <f t="shared" ca="1" si="10"/>
        <v>5.3806739955757354E-3</v>
      </c>
      <c r="R91" s="34">
        <f t="shared" ca="1" si="10"/>
        <v>-1.3145320886159828E-2</v>
      </c>
      <c r="S91" s="34">
        <f t="shared" ca="1" si="10"/>
        <v>7.768505005000037E-3</v>
      </c>
      <c r="T91" s="34" t="str">
        <f t="shared" ca="1" si="10"/>
        <v xml:space="preserve"> </v>
      </c>
      <c r="U91" s="34">
        <f t="shared" ca="1" si="10"/>
        <v>1.0556308205647014E-3</v>
      </c>
      <c r="V91" s="34">
        <f t="shared" ca="1" si="10"/>
        <v>1.159100621995357E-2</v>
      </c>
      <c r="W91" s="34" t="str">
        <f t="shared" ca="1" si="10"/>
        <v xml:space="preserve"> </v>
      </c>
      <c r="X91" s="34">
        <f t="shared" ca="1" si="10"/>
        <v>-3.4087052685618735E-2</v>
      </c>
      <c r="Y91" s="55">
        <f t="shared" ca="1" si="11"/>
        <v>2.5037647510766092E-2</v>
      </c>
    </row>
    <row r="92" spans="1:25" s="33" customFormat="1" x14ac:dyDescent="0.2">
      <c r="A92" s="20">
        <v>40086</v>
      </c>
      <c r="B92" s="63">
        <f t="shared" ca="1" si="10"/>
        <v>9.7083308115797351E-3</v>
      </c>
      <c r="C92" s="63">
        <f t="shared" ca="1" si="10"/>
        <v>1.3861382810143041E-4</v>
      </c>
      <c r="D92" s="34">
        <f t="shared" ca="1" si="10"/>
        <v>-2.3761365360097653E-4</v>
      </c>
      <c r="E92" s="34">
        <f t="shared" ca="1" si="10"/>
        <v>1.5073194154056946E-2</v>
      </c>
      <c r="F92" s="34">
        <f t="shared" ca="1" si="10"/>
        <v>3.0628724015209219E-3</v>
      </c>
      <c r="G92" s="53">
        <f t="shared" ca="1" si="10"/>
        <v>1.5392045950360256E-2</v>
      </c>
      <c r="H92" s="34">
        <f t="shared" ca="1" si="10"/>
        <v>9.1637288910928705E-2</v>
      </c>
      <c r="I92" s="34">
        <f t="shared" ca="1" si="10"/>
        <v>-4.2774467498335134E-2</v>
      </c>
      <c r="J92" s="64">
        <f t="shared" ca="1" si="10"/>
        <v>-2.3182991377271311E-2</v>
      </c>
      <c r="K92" s="34">
        <f t="shared" ca="1" si="10"/>
        <v>2.1914637429591988E-2</v>
      </c>
      <c r="L92" s="34">
        <f t="shared" ca="1" si="10"/>
        <v>-0.27124718909530443</v>
      </c>
      <c r="M92" s="64">
        <f t="shared" ca="1" si="10"/>
        <v>-0.2866789150421416</v>
      </c>
      <c r="N92" s="34">
        <f t="shared" ca="1" si="10"/>
        <v>2.1685797175479582E-2</v>
      </c>
      <c r="O92" s="55">
        <f t="shared" ca="1" si="10"/>
        <v>-0.28203207412305242</v>
      </c>
      <c r="P92" s="53">
        <f t="shared" ca="1" si="10"/>
        <v>-2.2836799568377919E-2</v>
      </c>
      <c r="Q92" s="34">
        <f t="shared" ca="1" si="10"/>
        <v>2.4320101180212994E-3</v>
      </c>
      <c r="R92" s="34">
        <f t="shared" ca="1" si="10"/>
        <v>-1.0086751059185883E-2</v>
      </c>
      <c r="S92" s="34">
        <f t="shared" ca="1" si="10"/>
        <v>1.0973598239713667E-2</v>
      </c>
      <c r="T92" s="34" t="str">
        <f t="shared" ca="1" si="10"/>
        <v xml:space="preserve"> </v>
      </c>
      <c r="U92" s="34">
        <f t="shared" ca="1" si="10"/>
        <v>6.8979879402277788E-3</v>
      </c>
      <c r="V92" s="34">
        <f t="shared" ca="1" si="10"/>
        <v>1.488724703544575E-2</v>
      </c>
      <c r="W92" s="34" t="str">
        <f t="shared" ca="1" si="10"/>
        <v xml:space="preserve"> </v>
      </c>
      <c r="X92" s="34">
        <f t="shared" ca="1" si="10"/>
        <v>-3.0145564618101472E-2</v>
      </c>
      <c r="Y92" s="55">
        <f t="shared" ca="1" si="11"/>
        <v>5.2689084856168078E-2</v>
      </c>
    </row>
    <row r="93" spans="1:25" s="33" customFormat="1" ht="12" thickBot="1" x14ac:dyDescent="0.25">
      <c r="A93" s="26">
        <v>40178</v>
      </c>
      <c r="B93" s="65">
        <f t="shared" ca="1" si="10"/>
        <v>3.0838636668855113E-3</v>
      </c>
      <c r="C93" s="65">
        <f t="shared" ca="1" si="10"/>
        <v>-1.2571764617661518E-3</v>
      </c>
      <c r="D93" s="56">
        <f t="shared" ca="1" si="10"/>
        <v>-1.3600358637840815E-3</v>
      </c>
      <c r="E93" s="56">
        <f t="shared" ca="1" si="10"/>
        <v>5.4816816119376277E-3</v>
      </c>
      <c r="F93" s="56">
        <f t="shared" ca="1" si="10"/>
        <v>-4.6032405399565324E-4</v>
      </c>
      <c r="G93" s="57">
        <f t="shared" ca="1" si="10"/>
        <v>1.3796213988745309E-2</v>
      </c>
      <c r="H93" s="56">
        <f t="shared" ca="1" si="10"/>
        <v>-8.3285427725520167E-2</v>
      </c>
      <c r="I93" s="56">
        <f t="shared" ca="1" si="10"/>
        <v>-4.2777994162602528E-2</v>
      </c>
      <c r="J93" s="66">
        <f t="shared" ca="1" si="10"/>
        <v>-2.4619744400427135E-2</v>
      </c>
      <c r="K93" s="56">
        <f t="shared" ca="1" si="10"/>
        <v>2.0769113013575646E-2</v>
      </c>
      <c r="L93" s="56">
        <f t="shared" ca="1" si="10"/>
        <v>-0.4699273554207164</v>
      </c>
      <c r="M93" s="66">
        <f t="shared" ca="1" si="10"/>
        <v>-0.38894699941374411</v>
      </c>
      <c r="N93" s="56">
        <f t="shared" ca="1" si="10"/>
        <v>7.7280271190218741E-3</v>
      </c>
      <c r="O93" s="58">
        <f t="shared" ca="1" si="10"/>
        <v>-0.35937505302948769</v>
      </c>
      <c r="P93" s="57">
        <f t="shared" ca="1" si="10"/>
        <v>-1.0928333125769463E-2</v>
      </c>
      <c r="Q93" s="56">
        <f t="shared" ca="1" si="10"/>
        <v>1.4893325420377579E-3</v>
      </c>
      <c r="R93" s="56">
        <f t="shared" ca="1" si="10"/>
        <v>-1.5829200315815917E-2</v>
      </c>
      <c r="S93" s="56">
        <f t="shared" ca="1" si="10"/>
        <v>2.8289415260869477E-2</v>
      </c>
      <c r="T93" s="56" t="str">
        <f t="shared" ca="1" si="10"/>
        <v xml:space="preserve"> </v>
      </c>
      <c r="U93" s="56">
        <f t="shared" ca="1" si="10"/>
        <v>-1.9594290375888446E-2</v>
      </c>
      <c r="V93" s="56">
        <f t="shared" ca="1" si="10"/>
        <v>8.9212062041741369E-3</v>
      </c>
      <c r="W93" s="56" t="str">
        <f t="shared" ca="1" si="10"/>
        <v xml:space="preserve"> </v>
      </c>
      <c r="X93" s="56">
        <f t="shared" ca="1" si="10"/>
        <v>-2.826358554580366E-2</v>
      </c>
      <c r="Y93" s="58">
        <f t="shared" ca="1" si="11"/>
        <v>5.4455553798056888E-2</v>
      </c>
    </row>
    <row r="94" spans="1:25" s="33" customFormat="1" x14ac:dyDescent="0.2">
      <c r="A94" s="20">
        <v>40268</v>
      </c>
      <c r="B94" s="63">
        <f t="shared" ca="1" si="10"/>
        <v>8.8138304432952008E-3</v>
      </c>
      <c r="C94" s="63">
        <f t="shared" ca="1" si="10"/>
        <v>-1.0670375474032268E-3</v>
      </c>
      <c r="D94" s="34">
        <f t="shared" ca="1" si="10"/>
        <v>-9.6776193813263856E-4</v>
      </c>
      <c r="E94" s="34">
        <f t="shared" ca="1" si="10"/>
        <v>1.4235050190887666E-2</v>
      </c>
      <c r="F94" s="34">
        <f t="shared" ca="1" si="10"/>
        <v>-1.8354340142489045E-3</v>
      </c>
      <c r="G94" s="53">
        <f t="shared" ca="1" si="10"/>
        <v>1.2565320829709625E-2</v>
      </c>
      <c r="H94" s="34">
        <f t="shared" ca="1" si="10"/>
        <v>5.1568397674707889E-2</v>
      </c>
      <c r="I94" s="34">
        <f t="shared" ca="1" si="10"/>
        <v>-4.5927851300181621E-2</v>
      </c>
      <c r="J94" s="64">
        <f t="shared" ca="1" si="10"/>
        <v>-2.3213810374613453E-2</v>
      </c>
      <c r="K94" s="34">
        <f t="shared" ca="1" si="10"/>
        <v>1.7039608443250476E-2</v>
      </c>
      <c r="L94" s="34">
        <f t="shared" ca="1" si="10"/>
        <v>-1</v>
      </c>
      <c r="M94" s="64">
        <f t="shared" ca="1" si="10"/>
        <v>-1</v>
      </c>
      <c r="N94" s="34">
        <f t="shared" ca="1" si="10"/>
        <v>1.63400952594277E-2</v>
      </c>
      <c r="O94" s="55">
        <f t="shared" ca="1" si="10"/>
        <v>-0.31244627361297772</v>
      </c>
      <c r="P94" s="53">
        <f t="shared" ca="1" si="10"/>
        <v>-1.0287304061597391E-2</v>
      </c>
      <c r="Q94" s="34">
        <f t="shared" ca="1" si="10"/>
        <v>-3.1731866210817916E-3</v>
      </c>
      <c r="R94" s="34">
        <f t="shared" ca="1" si="10"/>
        <v>-9.2027355316225412E-3</v>
      </c>
      <c r="S94" s="34">
        <f t="shared" ca="1" si="10"/>
        <v>1.2267737398251599E-2</v>
      </c>
      <c r="T94" s="34" t="str">
        <f t="shared" ca="1" si="10"/>
        <v xml:space="preserve"> </v>
      </c>
      <c r="U94" s="34">
        <f t="shared" ca="1" si="10"/>
        <v>-5.4229239180294542E-3</v>
      </c>
      <c r="V94" s="34">
        <f t="shared" ca="1" si="10"/>
        <v>1.2877766969139337E-2</v>
      </c>
      <c r="W94" s="34" t="str">
        <f t="shared" ca="1" si="10"/>
        <v xml:space="preserve"> </v>
      </c>
      <c r="X94" s="34">
        <f t="shared" ca="1" si="10"/>
        <v>-4.5662954203004591E-2</v>
      </c>
      <c r="Y94" s="55">
        <f t="shared" ca="1" si="11"/>
        <v>3.0086389029482463E-2</v>
      </c>
    </row>
    <row r="95" spans="1:25" s="33" customFormat="1" x14ac:dyDescent="0.2">
      <c r="A95" s="20">
        <v>40359</v>
      </c>
      <c r="B95" s="63">
        <f t="shared" ca="1" si="10"/>
        <v>5.118190735053707E-3</v>
      </c>
      <c r="C95" s="63">
        <f t="shared" ca="1" si="10"/>
        <v>-5.0691401875143649E-3</v>
      </c>
      <c r="D95" s="34">
        <f t="shared" ca="1" si="10"/>
        <v>-6.1854704862543963E-3</v>
      </c>
      <c r="E95" s="34">
        <f t="shared" ca="1" si="10"/>
        <v>1.0623225393732394E-2</v>
      </c>
      <c r="F95" s="34">
        <f t="shared" ca="1" si="10"/>
        <v>3.5788037306314635E-3</v>
      </c>
      <c r="G95" s="53">
        <f t="shared" ca="1" si="10"/>
        <v>5.4490300328056129E-3</v>
      </c>
      <c r="H95" s="34">
        <f t="shared" ca="1" si="10"/>
        <v>5.4597124308157108E-2</v>
      </c>
      <c r="I95" s="34">
        <f t="shared" ca="1" si="10"/>
        <v>-3.7240692742924852E-2</v>
      </c>
      <c r="J95" s="64">
        <f t="shared" ca="1" si="10"/>
        <v>-2.5462623715404531E-2</v>
      </c>
      <c r="K95" s="34">
        <f t="shared" ca="1" si="10"/>
        <v>1.2755791044886999E-2</v>
      </c>
      <c r="L95" s="34" t="str">
        <f t="shared" ca="1" si="10"/>
        <v xml:space="preserve"> </v>
      </c>
      <c r="M95" s="64" t="str">
        <f t="shared" ca="1" si="10"/>
        <v xml:space="preserve"> </v>
      </c>
      <c r="N95" s="34">
        <f t="shared" ca="1" si="10"/>
        <v>1.5430967857203548E-2</v>
      </c>
      <c r="O95" s="55">
        <f t="shared" ca="1" si="10"/>
        <v>-0.13737394874499276</v>
      </c>
      <c r="P95" s="53">
        <f t="shared" ca="1" si="10"/>
        <v>7.110234482365696E-3</v>
      </c>
      <c r="Q95" s="34">
        <f t="shared" ca="1" si="10"/>
        <v>-7.0329544759140106E-4</v>
      </c>
      <c r="R95" s="34">
        <f t="shared" ca="1" si="10"/>
        <v>-1.0218626366958916E-2</v>
      </c>
      <c r="S95" s="34">
        <f t="shared" ca="1" si="10"/>
        <v>-7.6908816968090932E-5</v>
      </c>
      <c r="T95" s="34" t="str">
        <f t="shared" ca="1" si="10"/>
        <v xml:space="preserve"> </v>
      </c>
      <c r="U95" s="34">
        <f t="shared" ca="1" si="10"/>
        <v>-2.4867397885997011E-4</v>
      </c>
      <c r="V95" s="34">
        <f t="shared" ca="1" si="10"/>
        <v>1.5121988312387202E-2</v>
      </c>
      <c r="W95" s="34" t="str">
        <f t="shared" ca="1" si="10"/>
        <v xml:space="preserve"> </v>
      </c>
      <c r="X95" s="34">
        <f t="shared" ca="1" si="10"/>
        <v>-1.3104635796650554E-2</v>
      </c>
      <c r="Y95" s="55">
        <f t="shared" ca="1" si="11"/>
        <v>1.0378672502824537E-2</v>
      </c>
    </row>
    <row r="96" spans="1:25" s="33" customFormat="1" x14ac:dyDescent="0.2">
      <c r="A96" s="20">
        <v>40451</v>
      </c>
      <c r="B96" s="63">
        <f t="shared" ca="1" si="10"/>
        <v>5.78848039874158E-3</v>
      </c>
      <c r="C96" s="63">
        <f t="shared" ca="1" si="10"/>
        <v>-3.2258686907280509E-3</v>
      </c>
      <c r="D96" s="34">
        <f t="shared" ca="1" si="10"/>
        <v>-4.607907324283067E-3</v>
      </c>
      <c r="E96" s="34">
        <f t="shared" ca="1" si="10"/>
        <v>1.0584021782572561E-2</v>
      </c>
      <c r="F96" s="34">
        <f t="shared" ca="1" si="10"/>
        <v>7.3762874882152829E-3</v>
      </c>
      <c r="G96" s="53">
        <f t="shared" ca="1" si="10"/>
        <v>3.0122442708075958E-3</v>
      </c>
      <c r="H96" s="34">
        <f t="shared" ca="1" si="10"/>
        <v>-4.8662672180784683E-2</v>
      </c>
      <c r="I96" s="34">
        <f t="shared" ca="1" si="10"/>
        <v>-3.0738445096448741E-2</v>
      </c>
      <c r="J96" s="64">
        <f t="shared" ca="1" si="10"/>
        <v>-2.2577566636652113E-2</v>
      </c>
      <c r="K96" s="34">
        <f t="shared" ca="1" si="10"/>
        <v>4.798663776160117E-3</v>
      </c>
      <c r="L96" s="34" t="str">
        <f t="shared" ca="1" si="10"/>
        <v xml:space="preserve"> </v>
      </c>
      <c r="M96" s="64" t="str">
        <f t="shared" ca="1" si="10"/>
        <v xml:space="preserve"> </v>
      </c>
      <c r="N96" s="34">
        <f t="shared" ca="1" si="10"/>
        <v>1.1085748389717986E-2</v>
      </c>
      <c r="O96" s="55">
        <f t="shared" ca="1" si="10"/>
        <v>-0.1456943548236509</v>
      </c>
      <c r="P96" s="53">
        <f t="shared" ca="1" si="10"/>
        <v>-2.7829949381753427E-2</v>
      </c>
      <c r="Q96" s="34">
        <f t="shared" ca="1" si="10"/>
        <v>1.4377778560454857E-3</v>
      </c>
      <c r="R96" s="34">
        <f t="shared" ca="1" si="10"/>
        <v>-1.3163781185741019E-2</v>
      </c>
      <c r="S96" s="34">
        <f t="shared" ca="1" si="10"/>
        <v>-1.9440877628802977E-2</v>
      </c>
      <c r="T96" s="34" t="str">
        <f t="shared" ca="1" si="10"/>
        <v xml:space="preserve"> </v>
      </c>
      <c r="U96" s="34">
        <f t="shared" ca="1" si="10"/>
        <v>-1.5244760714280936E-2</v>
      </c>
      <c r="V96" s="34">
        <f t="shared" ca="1" si="10"/>
        <v>4.5294593087432666E-3</v>
      </c>
      <c r="W96" s="34" t="str">
        <f t="shared" ca="1" si="10"/>
        <v xml:space="preserve"> </v>
      </c>
      <c r="X96" s="34">
        <f t="shared" ca="1" si="10"/>
        <v>-6.6377600274015736E-3</v>
      </c>
      <c r="Y96" s="55">
        <f t="shared" ca="1" si="11"/>
        <v>2.2110672190446934E-2</v>
      </c>
    </row>
    <row r="97" spans="1:25" s="33" customFormat="1" ht="12" thickBot="1" x14ac:dyDescent="0.25">
      <c r="A97" s="20">
        <v>40543</v>
      </c>
      <c r="B97" s="63">
        <f t="shared" ca="1" si="10"/>
        <v>4.9892396300066366E-4</v>
      </c>
      <c r="C97" s="63">
        <f t="shared" ca="1" si="10"/>
        <v>-1.186055851854384E-2</v>
      </c>
      <c r="D97" s="34">
        <f t="shared" ca="1" si="10"/>
        <v>-1.4781474597865496E-2</v>
      </c>
      <c r="E97" s="34">
        <f t="shared" ca="1" si="10"/>
        <v>6.9841913689754342E-3</v>
      </c>
      <c r="F97" s="34">
        <f t="shared" ca="1" si="10"/>
        <v>1.0280356041389105E-2</v>
      </c>
      <c r="G97" s="53">
        <f t="shared" ca="1" si="10"/>
        <v>-9.6944307087702963E-3</v>
      </c>
      <c r="H97" s="34">
        <f t="shared" ca="1" si="10"/>
        <v>-2.4498038643856468E-3</v>
      </c>
      <c r="I97" s="34">
        <f t="shared" ca="1" si="10"/>
        <v>-3.3135011485305066E-2</v>
      </c>
      <c r="J97" s="64">
        <f t="shared" ca="1" si="10"/>
        <v>-3.0063962852230453E-2</v>
      </c>
      <c r="K97" s="34">
        <f t="shared" ca="1" si="10"/>
        <v>8.6719334408518201E-3</v>
      </c>
      <c r="L97" s="34" t="str">
        <f t="shared" ca="1" si="10"/>
        <v xml:space="preserve"> </v>
      </c>
      <c r="M97" s="64" t="str">
        <f t="shared" ca="1" si="10"/>
        <v xml:space="preserve"> </v>
      </c>
      <c r="N97" s="34">
        <f t="shared" ca="1" si="10"/>
        <v>3.7393386701722875E-3</v>
      </c>
      <c r="O97" s="55">
        <f t="shared" ca="1" si="10"/>
        <v>-9.8257728454632987E-2</v>
      </c>
      <c r="P97" s="53">
        <f t="shared" ca="1" si="10"/>
        <v>0.10696910149660566</v>
      </c>
      <c r="Q97" s="34">
        <f t="shared" ca="1" si="10"/>
        <v>-9.6599900770368841E-3</v>
      </c>
      <c r="R97" s="34">
        <f t="shared" ca="1" si="10"/>
        <v>-1.6610431798978809E-2</v>
      </c>
      <c r="S97" s="34">
        <f t="shared" ca="1" si="10"/>
        <v>-7.2318439465713702E-2</v>
      </c>
      <c r="T97" s="34" t="str">
        <f t="shared" ca="1" si="10"/>
        <v xml:space="preserve"> </v>
      </c>
      <c r="U97" s="34">
        <f t="shared" ca="1" si="10"/>
        <v>-1.0909678443494331E-2</v>
      </c>
      <c r="V97" s="34">
        <f t="shared" ca="1" si="10"/>
        <v>-1.1581124209967819E-2</v>
      </c>
      <c r="W97" s="34" t="str">
        <f t="shared" ca="1" si="10"/>
        <v xml:space="preserve"> </v>
      </c>
      <c r="X97" s="34">
        <f t="shared" ca="1" si="10"/>
        <v>6.54475943872177E-2</v>
      </c>
      <c r="Y97" s="55">
        <f t="shared" ca="1" si="11"/>
        <v>1.9966170916063009E-2</v>
      </c>
    </row>
    <row r="98" spans="1:25" s="33" customFormat="1" x14ac:dyDescent="0.2">
      <c r="A98" s="14">
        <v>40633</v>
      </c>
      <c r="B98" s="67">
        <f t="shared" ca="1" si="10"/>
        <v>6.5681317838084396E-3</v>
      </c>
      <c r="C98" s="67">
        <f t="shared" ca="1" si="10"/>
        <v>-5.3680014208331572E-3</v>
      </c>
      <c r="D98" s="59">
        <f t="shared" ca="1" si="10"/>
        <v>-7.9322424235332978E-3</v>
      </c>
      <c r="E98" s="59">
        <f t="shared" ca="1" si="10"/>
        <v>1.2714050899056639E-2</v>
      </c>
      <c r="F98" s="59">
        <f t="shared" ca="1" si="10"/>
        <v>1.3587094118039156E-2</v>
      </c>
      <c r="G98" s="60">
        <f t="shared" ca="1" si="10"/>
        <v>-4.1858352564444479E-3</v>
      </c>
      <c r="H98" s="59">
        <f t="shared" ca="1" si="10"/>
        <v>-4.6885309284131038E-2</v>
      </c>
      <c r="I98" s="59">
        <f t="shared" ca="1" si="10"/>
        <v>-1.9250523470414338E-2</v>
      </c>
      <c r="J98" s="68">
        <f t="shared" ca="1" si="10"/>
        <v>-1.9499946509737964E-2</v>
      </c>
      <c r="K98" s="59">
        <f t="shared" ca="1" si="10"/>
        <v>1.3143803008000443E-2</v>
      </c>
      <c r="L98" s="59" t="str">
        <f t="shared" ca="1" si="10"/>
        <v xml:space="preserve"> </v>
      </c>
      <c r="M98" s="68" t="str">
        <f t="shared" ca="1" si="10"/>
        <v xml:space="preserve"> </v>
      </c>
      <c r="N98" s="59">
        <f t="shared" ca="1" si="10"/>
        <v>1.52402727577583E-2</v>
      </c>
      <c r="O98" s="61">
        <f t="shared" ca="1" si="10"/>
        <v>-9.7567236753558495E-2</v>
      </c>
      <c r="P98" s="60">
        <f t="shared" ca="1" si="10"/>
        <v>1.5206328263477018</v>
      </c>
      <c r="Q98" s="59">
        <f t="shared" ca="1" si="10"/>
        <v>1.228770396514145E-3</v>
      </c>
      <c r="R98" s="59">
        <f t="shared" ca="1" si="10"/>
        <v>-1.7641318294459696E-2</v>
      </c>
      <c r="S98" s="59">
        <f t="shared" ca="1" si="10"/>
        <v>-1</v>
      </c>
      <c r="T98" s="59" t="str">
        <f t="shared" ca="1" si="10"/>
        <v xml:space="preserve"> </v>
      </c>
      <c r="U98" s="59">
        <f t="shared" ca="1" si="10"/>
        <v>-9.9154618691851271E-3</v>
      </c>
      <c r="V98" s="59">
        <f t="shared" ca="1" si="10"/>
        <v>-1</v>
      </c>
      <c r="W98" s="59" t="str">
        <f t="shared" ca="1" si="10"/>
        <v xml:space="preserve"> </v>
      </c>
      <c r="X98" s="59">
        <f t="shared" ca="1" si="10"/>
        <v>3.1352708539415026</v>
      </c>
      <c r="Y98" s="61">
        <f t="shared" ca="1" si="11"/>
        <v>2.5227108567266399E-2</v>
      </c>
    </row>
    <row r="99" spans="1:25" s="33" customFormat="1" x14ac:dyDescent="0.2">
      <c r="A99" s="20">
        <v>40724</v>
      </c>
      <c r="B99" s="63">
        <f ca="1">IF(AND(B34&gt;=0, (B33)&gt;0),B34/B33-1," ")</f>
        <v>1.6039268180239041E-3</v>
      </c>
      <c r="C99" s="63">
        <f t="shared" ca="1" si="10"/>
        <v>-1.0633000939306081E-2</v>
      </c>
      <c r="D99" s="34">
        <f t="shared" ca="1" si="10"/>
        <v>-1.225382291070487E-2</v>
      </c>
      <c r="E99" s="34">
        <f t="shared" ref="E99:Y99" ca="1" si="12">IF(AND(E34&gt;=0, (E33)&gt;0),E34/E33-1," ")</f>
        <v>7.7922241310544038E-3</v>
      </c>
      <c r="F99" s="34">
        <f t="shared" ca="1" si="12"/>
        <v>1.0938853960293926E-3</v>
      </c>
      <c r="G99" s="53">
        <f t="shared" ca="1" si="12"/>
        <v>-4.6640863838761648E-3</v>
      </c>
      <c r="H99" s="34">
        <f t="shared" ca="1" si="12"/>
        <v>-1.2920918409762061E-2</v>
      </c>
      <c r="I99" s="34">
        <f t="shared" ca="1" si="12"/>
        <v>-3.3988086170962717E-2</v>
      </c>
      <c r="J99" s="64">
        <f t="shared" ca="1" si="12"/>
        <v>-2.43172532363507E-2</v>
      </c>
      <c r="K99" s="34">
        <f t="shared" ca="1" si="12"/>
        <v>1.7215327753739018E-4</v>
      </c>
      <c r="L99" s="34" t="str">
        <f t="shared" ca="1" si="12"/>
        <v xml:space="preserve"> </v>
      </c>
      <c r="M99" s="64" t="str">
        <f t="shared" ca="1" si="12"/>
        <v xml:space="preserve"> </v>
      </c>
      <c r="N99" s="34">
        <f t="shared" ca="1" si="12"/>
        <v>1.0308244264114252E-2</v>
      </c>
      <c r="O99" s="55">
        <f t="shared" ca="1" si="12"/>
        <v>-0.13531883156470481</v>
      </c>
      <c r="P99" s="53">
        <f t="shared" ca="1" si="12"/>
        <v>-1.4380239597770461E-2</v>
      </c>
      <c r="Q99" s="34">
        <f t="shared" ca="1" si="12"/>
        <v>-3.3270541011602983E-3</v>
      </c>
      <c r="R99" s="34">
        <f t="shared" ca="1" si="12"/>
        <v>-1.5968683689740026E-2</v>
      </c>
      <c r="S99" s="34" t="str">
        <f t="shared" ca="1" si="12"/>
        <v xml:space="preserve"> </v>
      </c>
      <c r="T99" s="34" t="str">
        <f t="shared" ca="1" si="12"/>
        <v xml:space="preserve"> </v>
      </c>
      <c r="U99" s="34">
        <f t="shared" ca="1" si="12"/>
        <v>-8.8431095013666861E-3</v>
      </c>
      <c r="V99" s="34" t="str">
        <f t="shared" ca="1" si="12"/>
        <v xml:space="preserve"> </v>
      </c>
      <c r="W99" s="34" t="str">
        <f t="shared" ca="1" si="12"/>
        <v xml:space="preserve"> </v>
      </c>
      <c r="X99" s="34">
        <f t="shared" ca="1" si="12"/>
        <v>5.7353625075826642E-3</v>
      </c>
      <c r="Y99" s="55">
        <f t="shared" ca="1" si="12"/>
        <v>3.0974536880654435E-2</v>
      </c>
    </row>
    <row r="100" spans="1:25" s="33" customFormat="1" x14ac:dyDescent="0.2">
      <c r="A100" s="20">
        <v>40816</v>
      </c>
      <c r="B100" s="63">
        <f t="shared" ref="B100:X111" ca="1" si="13">IF(AND(B35&gt;=0, (B34)&gt;0),B35/B34-1," ")</f>
        <v>1.1280949538927665E-3</v>
      </c>
      <c r="C100" s="63">
        <f t="shared" ca="1" si="13"/>
        <v>-8.6621359540908216E-3</v>
      </c>
      <c r="D100" s="34">
        <f t="shared" ca="1" si="13"/>
        <v>-8.8766530257893272E-3</v>
      </c>
      <c r="E100" s="34">
        <f t="shared" ca="1" si="13"/>
        <v>5.9885633860528031E-3</v>
      </c>
      <c r="F100" s="34">
        <f t="shared" ca="1" si="13"/>
        <v>-7.1307671026742403E-3</v>
      </c>
      <c r="G100" s="53">
        <f t="shared" ca="1" si="13"/>
        <v>-6.5435842584488091E-3</v>
      </c>
      <c r="H100" s="34">
        <f t="shared" ca="1" si="13"/>
        <v>1.2922117063260963E-2</v>
      </c>
      <c r="I100" s="34">
        <f t="shared" ca="1" si="13"/>
        <v>-2.3619377963288835E-2</v>
      </c>
      <c r="J100" s="64">
        <f t="shared" ca="1" si="13"/>
        <v>-2.3030701563085176E-2</v>
      </c>
      <c r="K100" s="34">
        <f t="shared" ca="1" si="13"/>
        <v>-9.915022911182958E-3</v>
      </c>
      <c r="L100" s="34" t="str">
        <f t="shared" ca="1" si="13"/>
        <v xml:space="preserve"> </v>
      </c>
      <c r="M100" s="64" t="str">
        <f t="shared" ca="1" si="13"/>
        <v xml:space="preserve"> </v>
      </c>
      <c r="N100" s="34">
        <f t="shared" ca="1" si="13"/>
        <v>1.0010518639651522E-3</v>
      </c>
      <c r="O100" s="55">
        <f t="shared" ca="1" si="13"/>
        <v>-0.10613303119874884</v>
      </c>
      <c r="P100" s="53">
        <f t="shared" ca="1" si="13"/>
        <v>-1.0113712242237782E-2</v>
      </c>
      <c r="Q100" s="34">
        <f t="shared" ca="1" si="13"/>
        <v>-2.5914525672903199E-3</v>
      </c>
      <c r="R100" s="34">
        <f t="shared" ca="1" si="13"/>
        <v>-1.2224028135850329E-2</v>
      </c>
      <c r="S100" s="34" t="str">
        <f t="shared" ca="1" si="13"/>
        <v xml:space="preserve"> </v>
      </c>
      <c r="T100" s="34" t="str">
        <f t="shared" ca="1" si="13"/>
        <v xml:space="preserve"> </v>
      </c>
      <c r="U100" s="34">
        <f t="shared" ca="1" si="13"/>
        <v>-4.4921459174943612E-3</v>
      </c>
      <c r="V100" s="34" t="str">
        <f t="shared" ca="1" si="13"/>
        <v xml:space="preserve"> </v>
      </c>
      <c r="W100" s="34" t="str">
        <f t="shared" ca="1" si="13"/>
        <v xml:space="preserve"> </v>
      </c>
      <c r="X100" s="34">
        <f t="shared" ca="1" si="13"/>
        <v>-7.3553018606222764E-3</v>
      </c>
      <c r="Y100" s="55">
        <f t="shared" ref="Y100:Y133" ca="1" si="14">IF(AND(Y35&gt;=0, (Y34)&gt;0),Y35/Y34-1," ")</f>
        <v>1.5612976658003541E-2</v>
      </c>
    </row>
    <row r="101" spans="1:25" s="33" customFormat="1" ht="12" thickBot="1" x14ac:dyDescent="0.25">
      <c r="A101" s="26">
        <v>40908</v>
      </c>
      <c r="B101" s="65">
        <f t="shared" ca="1" si="13"/>
        <v>5.916074147220618E-3</v>
      </c>
      <c r="C101" s="65">
        <f t="shared" ca="1" si="13"/>
        <v>1.1911733503640054E-3</v>
      </c>
      <c r="D101" s="56">
        <f t="shared" ca="1" si="13"/>
        <v>2.9968616996201014E-4</v>
      </c>
      <c r="E101" s="56">
        <f t="shared" ca="1" si="13"/>
        <v>8.227641420920806E-3</v>
      </c>
      <c r="F101" s="56">
        <f t="shared" ca="1" si="13"/>
        <v>7.5440248725449077E-3</v>
      </c>
      <c r="G101" s="57">
        <f t="shared" ca="1" si="13"/>
        <v>1.1707107052079113E-3</v>
      </c>
      <c r="H101" s="56">
        <f t="shared" ca="1" si="13"/>
        <v>0.20921973664431581</v>
      </c>
      <c r="I101" s="56">
        <f t="shared" ca="1" si="13"/>
        <v>-2.2493803155499537E-2</v>
      </c>
      <c r="J101" s="66">
        <f t="shared" ca="1" si="13"/>
        <v>-2.1003463440260495E-2</v>
      </c>
      <c r="K101" s="56">
        <f t="shared" ca="1" si="13"/>
        <v>7.5337640934540762E-3</v>
      </c>
      <c r="L101" s="56" t="str">
        <f t="shared" ca="1" si="13"/>
        <v xml:space="preserve"> </v>
      </c>
      <c r="M101" s="66" t="str">
        <f t="shared" ca="1" si="13"/>
        <v xml:space="preserve"> </v>
      </c>
      <c r="N101" s="56">
        <f t="shared" ca="1" si="13"/>
        <v>7.2758234145140488E-3</v>
      </c>
      <c r="O101" s="58">
        <f t="shared" ca="1" si="13"/>
        <v>-3.7535998761418332E-2</v>
      </c>
      <c r="P101" s="57">
        <f t="shared" ca="1" si="13"/>
        <v>-2.0005927886566632E-2</v>
      </c>
      <c r="Q101" s="56">
        <f t="shared" ca="1" si="13"/>
        <v>3.2103822139606386E-3</v>
      </c>
      <c r="R101" s="56">
        <f t="shared" ca="1" si="13"/>
        <v>-1.1085724511631367E-2</v>
      </c>
      <c r="S101" s="56" t="str">
        <f t="shared" ca="1" si="13"/>
        <v xml:space="preserve"> </v>
      </c>
      <c r="T101" s="56" t="str">
        <f t="shared" ca="1" si="13"/>
        <v xml:space="preserve"> </v>
      </c>
      <c r="U101" s="56">
        <f t="shared" ca="1" si="13"/>
        <v>2.703983984071745E-2</v>
      </c>
      <c r="V101" s="56" t="str">
        <f t="shared" ca="1" si="13"/>
        <v xml:space="preserve"> </v>
      </c>
      <c r="W101" s="56" t="str">
        <f t="shared" ca="1" si="13"/>
        <v xml:space="preserve"> </v>
      </c>
      <c r="X101" s="56">
        <f t="shared" ca="1" si="13"/>
        <v>3.5382241730521624E-3</v>
      </c>
      <c r="Y101" s="58">
        <f t="shared" ca="1" si="14"/>
        <v>5.992406859211874E-3</v>
      </c>
    </row>
    <row r="102" spans="1:25" s="33" customFormat="1" x14ac:dyDescent="0.2">
      <c r="A102" s="14">
        <v>40999</v>
      </c>
      <c r="B102" s="67">
        <f t="shared" ca="1" si="13"/>
        <v>7.7004772587341286E-4</v>
      </c>
      <c r="C102" s="67">
        <f t="shared" ca="1" si="13"/>
        <v>-1.0447750149848556E-2</v>
      </c>
      <c r="D102" s="59">
        <f t="shared" ca="1" si="13"/>
        <v>-1.1915904637801344E-2</v>
      </c>
      <c r="E102" s="59">
        <f t="shared" ca="1" si="13"/>
        <v>6.2198389542873489E-3</v>
      </c>
      <c r="F102" s="59">
        <f t="shared" ca="1" si="13"/>
        <v>-6.0718365704981458E-5</v>
      </c>
      <c r="G102" s="60">
        <f t="shared" ca="1" si="13"/>
        <v>-1.3013253653898493E-3</v>
      </c>
      <c r="H102" s="59">
        <f t="shared" ca="1" si="13"/>
        <v>-0.12868251061474034</v>
      </c>
      <c r="I102" s="59">
        <f t="shared" ca="1" si="13"/>
        <v>-2.3853792750563318E-2</v>
      </c>
      <c r="J102" s="68">
        <f t="shared" ca="1" si="13"/>
        <v>-3.040800586399417E-2</v>
      </c>
      <c r="K102" s="59">
        <f t="shared" ca="1" si="13"/>
        <v>8.0778196837647531E-3</v>
      </c>
      <c r="L102" s="59" t="str">
        <f t="shared" ca="1" si="13"/>
        <v xml:space="preserve"> </v>
      </c>
      <c r="M102" s="68" t="str">
        <f t="shared" ca="1" si="13"/>
        <v xml:space="preserve"> </v>
      </c>
      <c r="N102" s="59">
        <f t="shared" ca="1" si="13"/>
        <v>1.6378592765610378E-2</v>
      </c>
      <c r="O102" s="61">
        <f t="shared" ca="1" si="13"/>
        <v>-5.814509714042948E-2</v>
      </c>
      <c r="P102" s="60">
        <f t="shared" ca="1" si="13"/>
        <v>1.0751485727415577E-2</v>
      </c>
      <c r="Q102" s="59">
        <f t="shared" ca="1" si="13"/>
        <v>1.6864274539314383E-3</v>
      </c>
      <c r="R102" s="59">
        <f t="shared" ca="1" si="13"/>
        <v>-1.1880376808974691E-2</v>
      </c>
      <c r="S102" s="59" t="str">
        <f t="shared" ca="1" si="13"/>
        <v xml:space="preserve"> </v>
      </c>
      <c r="T102" s="59" t="str">
        <f t="shared" ca="1" si="13"/>
        <v xml:space="preserve"> </v>
      </c>
      <c r="U102" s="59">
        <f t="shared" ca="1" si="13"/>
        <v>-1.3455679315132585E-2</v>
      </c>
      <c r="V102" s="59" t="str">
        <f t="shared" ca="1" si="13"/>
        <v xml:space="preserve"> </v>
      </c>
      <c r="W102" s="59" t="str">
        <f t="shared" ca="1" si="13"/>
        <v xml:space="preserve"> </v>
      </c>
      <c r="X102" s="59">
        <f t="shared" ca="1" si="13"/>
        <v>8.1654592219597699E-3</v>
      </c>
      <c r="Y102" s="61">
        <f t="shared" ca="1" si="14"/>
        <v>1.4486784677265607E-3</v>
      </c>
    </row>
    <row r="103" spans="1:25" s="33" customFormat="1" x14ac:dyDescent="0.2">
      <c r="A103" s="20">
        <v>41090</v>
      </c>
      <c r="B103" s="63">
        <f t="shared" ca="1" si="13"/>
        <v>8.0315368539229937E-4</v>
      </c>
      <c r="C103" s="63">
        <f t="shared" ca="1" si="13"/>
        <v>-6.0443758200537934E-3</v>
      </c>
      <c r="D103" s="34">
        <f t="shared" ca="1" si="13"/>
        <v>-5.8056797340749755E-3</v>
      </c>
      <c r="E103" s="34">
        <f t="shared" ca="1" si="13"/>
        <v>4.0746920841396861E-3</v>
      </c>
      <c r="F103" s="34">
        <f t="shared" ca="1" si="13"/>
        <v>-7.7131027722573409E-3</v>
      </c>
      <c r="G103" s="53">
        <f t="shared" ca="1" si="13"/>
        <v>-7.6924452576526692E-3</v>
      </c>
      <c r="H103" s="34">
        <f t="shared" ca="1" si="13"/>
        <v>5.0549158255199789E-3</v>
      </c>
      <c r="I103" s="34">
        <f t="shared" ca="1" si="13"/>
        <v>-2.5674111976594527E-2</v>
      </c>
      <c r="J103" s="64">
        <f t="shared" ca="1" si="13"/>
        <v>-2.4257063093173437E-2</v>
      </c>
      <c r="K103" s="34">
        <f t="shared" ca="1" si="13"/>
        <v>-1.5390057693736581E-2</v>
      </c>
      <c r="L103" s="34" t="str">
        <f t="shared" ca="1" si="13"/>
        <v xml:space="preserve"> </v>
      </c>
      <c r="M103" s="64" t="str">
        <f t="shared" ca="1" si="13"/>
        <v xml:space="preserve"> </v>
      </c>
      <c r="N103" s="34">
        <f t="shared" ca="1" si="13"/>
        <v>-7.3461301674847546E-3</v>
      </c>
      <c r="O103" s="55">
        <f t="shared" ca="1" si="13"/>
        <v>-0.1295922285014498</v>
      </c>
      <c r="P103" s="53">
        <f t="shared" ca="1" si="13"/>
        <v>-3.1082660641079674E-2</v>
      </c>
      <c r="Q103" s="34">
        <f t="shared" ca="1" si="13"/>
        <v>-5.8825980389763943E-3</v>
      </c>
      <c r="R103" s="34">
        <f t="shared" ca="1" si="13"/>
        <v>-4.4128853616768882E-2</v>
      </c>
      <c r="S103" s="34" t="str">
        <f t="shared" ca="1" si="13"/>
        <v xml:space="preserve"> </v>
      </c>
      <c r="T103" s="34" t="str">
        <f t="shared" ca="1" si="13"/>
        <v xml:space="preserve"> </v>
      </c>
      <c r="U103" s="34">
        <f t="shared" ca="1" si="13"/>
        <v>9.8772754727023404E-3</v>
      </c>
      <c r="V103" s="34" t="str">
        <f t="shared" ca="1" si="13"/>
        <v xml:space="preserve"> </v>
      </c>
      <c r="W103" s="34" t="str">
        <f t="shared" ca="1" si="13"/>
        <v xml:space="preserve"> </v>
      </c>
      <c r="X103" s="34">
        <f t="shared" ca="1" si="13"/>
        <v>-1.4078419113569551E-2</v>
      </c>
      <c r="Y103" s="55">
        <f t="shared" ca="1" si="14"/>
        <v>-1.702159111966195E-2</v>
      </c>
    </row>
    <row r="104" spans="1:25" s="33" customFormat="1" x14ac:dyDescent="0.2">
      <c r="A104" s="20">
        <v>41182</v>
      </c>
      <c r="B104" s="63">
        <f t="shared" ca="1" si="13"/>
        <v>-7.6423204889949359E-3</v>
      </c>
      <c r="C104" s="63">
        <f t="shared" ca="1" si="13"/>
        <v>-2.0422700942130168E-2</v>
      </c>
      <c r="D104" s="34">
        <f t="shared" ca="1" si="13"/>
        <v>-2.0328693316900126E-2</v>
      </c>
      <c r="E104" s="34">
        <f t="shared" ca="1" si="13"/>
        <v>-1.5977859036114817E-3</v>
      </c>
      <c r="F104" s="34">
        <f t="shared" ca="1" si="13"/>
        <v>-2.1081172598479081E-2</v>
      </c>
      <c r="G104" s="53">
        <f t="shared" ca="1" si="13"/>
        <v>-1.3870383755122395E-2</v>
      </c>
      <c r="H104" s="34">
        <f t="shared" ca="1" si="13"/>
        <v>5.2371401334562639E-2</v>
      </c>
      <c r="I104" s="34">
        <f t="shared" ca="1" si="13"/>
        <v>-3.3158448255779516E-2</v>
      </c>
      <c r="J104" s="64">
        <f t="shared" ca="1" si="13"/>
        <v>-3.1259411800602988E-2</v>
      </c>
      <c r="K104" s="34">
        <f t="shared" ca="1" si="13"/>
        <v>-1.3521816230444239E-2</v>
      </c>
      <c r="L104" s="34" t="str">
        <f t="shared" ca="1" si="13"/>
        <v xml:space="preserve"> </v>
      </c>
      <c r="M104" s="64" t="str">
        <f t="shared" ca="1" si="13"/>
        <v xml:space="preserve"> </v>
      </c>
      <c r="N104" s="34">
        <f t="shared" ca="1" si="13"/>
        <v>1.5206413942228103E-3</v>
      </c>
      <c r="O104" s="55">
        <f t="shared" ca="1" si="13"/>
        <v>-6.001571312355658E-2</v>
      </c>
      <c r="P104" s="53">
        <f t="shared" ca="1" si="13"/>
        <v>-1.4056815041185278E-2</v>
      </c>
      <c r="Q104" s="34">
        <f t="shared" ca="1" si="13"/>
        <v>-8.7648552450664274E-3</v>
      </c>
      <c r="R104" s="34">
        <f t="shared" ca="1" si="13"/>
        <v>-1.8651745364103189E-2</v>
      </c>
      <c r="S104" s="34" t="str">
        <f t="shared" ca="1" si="13"/>
        <v xml:space="preserve"> </v>
      </c>
      <c r="T104" s="34" t="str">
        <f t="shared" ca="1" si="13"/>
        <v xml:space="preserve"> </v>
      </c>
      <c r="U104" s="34">
        <f t="shared" ca="1" si="13"/>
        <v>-8.1291415479556317E-4</v>
      </c>
      <c r="V104" s="34" t="str">
        <f t="shared" ca="1" si="13"/>
        <v xml:space="preserve"> </v>
      </c>
      <c r="W104" s="34" t="str">
        <f t="shared" ca="1" si="13"/>
        <v xml:space="preserve"> </v>
      </c>
      <c r="X104" s="34">
        <f t="shared" ca="1" si="13"/>
        <v>-1.1693777260644023E-2</v>
      </c>
      <c r="Y104" s="55">
        <f t="shared" ca="1" si="14"/>
        <v>-7.1116522736142107E-3</v>
      </c>
    </row>
    <row r="105" spans="1:25" s="33" customFormat="1" ht="12" thickBot="1" x14ac:dyDescent="0.25">
      <c r="A105" s="26">
        <v>41274</v>
      </c>
      <c r="B105" s="65">
        <f t="shared" ca="1" si="13"/>
        <v>-9.2826217060637539E-4</v>
      </c>
      <c r="C105" s="65">
        <f t="shared" ca="1" si="13"/>
        <v>-5.9826829148541538E-3</v>
      </c>
      <c r="D105" s="56">
        <f t="shared" ca="1" si="13"/>
        <v>-6.5033530698348496E-3</v>
      </c>
      <c r="E105" s="56">
        <f t="shared" ca="1" si="13"/>
        <v>1.4171741824151596E-3</v>
      </c>
      <c r="F105" s="56">
        <f t="shared" ca="1" si="13"/>
        <v>-2.3328717512827168E-3</v>
      </c>
      <c r="G105" s="57">
        <f t="shared" ca="1" si="13"/>
        <v>-5.523032264583505E-3</v>
      </c>
      <c r="H105" s="56">
        <f t="shared" ca="1" si="13"/>
        <v>2.1966839986258258E-3</v>
      </c>
      <c r="I105" s="56">
        <f t="shared" ca="1" si="13"/>
        <v>-2.108437525693363E-2</v>
      </c>
      <c r="J105" s="66">
        <f t="shared" ca="1" si="13"/>
        <v>-1.9820214854540552E-2</v>
      </c>
      <c r="K105" s="56">
        <f t="shared" ca="1" si="13"/>
        <v>-4.7151131591659512E-3</v>
      </c>
      <c r="L105" s="56" t="str">
        <f t="shared" ca="1" si="13"/>
        <v xml:space="preserve"> </v>
      </c>
      <c r="M105" s="66" t="str">
        <f t="shared" ca="1" si="13"/>
        <v xml:space="preserve"> </v>
      </c>
      <c r="N105" s="56">
        <f t="shared" ca="1" si="13"/>
        <v>3.8786175335492334E-3</v>
      </c>
      <c r="O105" s="58">
        <f t="shared" ca="1" si="13"/>
        <v>-2.3969764347102629E-2</v>
      </c>
      <c r="P105" s="57">
        <f t="shared" ca="1" si="13"/>
        <v>-6.4068121673118705E-3</v>
      </c>
      <c r="Q105" s="56">
        <f t="shared" ca="1" si="13"/>
        <v>-6.2705519864553194E-3</v>
      </c>
      <c r="R105" s="56">
        <f t="shared" ca="1" si="13"/>
        <v>-1.9998502481151315E-2</v>
      </c>
      <c r="S105" s="56" t="str">
        <f t="shared" ca="1" si="13"/>
        <v xml:space="preserve"> </v>
      </c>
      <c r="T105" s="56" t="str">
        <f t="shared" ca="1" si="13"/>
        <v xml:space="preserve"> </v>
      </c>
      <c r="U105" s="56">
        <f t="shared" ca="1" si="13"/>
        <v>-2.8658074623161278E-3</v>
      </c>
      <c r="V105" s="56" t="str">
        <f t="shared" ca="1" si="13"/>
        <v xml:space="preserve"> </v>
      </c>
      <c r="W105" s="56" t="str">
        <f t="shared" ca="1" si="13"/>
        <v xml:space="preserve"> </v>
      </c>
      <c r="X105" s="56">
        <f t="shared" ca="1" si="13"/>
        <v>-7.180052521877589E-3</v>
      </c>
      <c r="Y105" s="58">
        <f t="shared" ca="1" si="14"/>
        <v>-1.358849082672986E-2</v>
      </c>
    </row>
    <row r="106" spans="1:25" s="33" customFormat="1" x14ac:dyDescent="0.2">
      <c r="A106" s="14">
        <v>41364</v>
      </c>
      <c r="B106" s="67">
        <f t="shared" ca="1" si="13"/>
        <v>-4.9950177538061746E-3</v>
      </c>
      <c r="C106" s="67">
        <f t="shared" ca="1" si="13"/>
        <v>-1.9849139359412349E-2</v>
      </c>
      <c r="D106" s="59">
        <f t="shared" ca="1" si="13"/>
        <v>-2.1258652447906035E-2</v>
      </c>
      <c r="E106" s="59">
        <f t="shared" ca="1" si="13"/>
        <v>1.8469047607334588E-3</v>
      </c>
      <c r="F106" s="59">
        <f t="shared" ca="1" si="13"/>
        <v>-1.0009989702113642E-2</v>
      </c>
      <c r="G106" s="60">
        <f t="shared" ca="1" si="13"/>
        <v>-1.6307740169577145E-2</v>
      </c>
      <c r="H106" s="59">
        <f t="shared" ca="1" si="13"/>
        <v>-1.1719876160829368E-2</v>
      </c>
      <c r="I106" s="59">
        <f t="shared" ca="1" si="13"/>
        <v>-3.7611230213858371E-2</v>
      </c>
      <c r="J106" s="68">
        <f t="shared" ca="1" si="13"/>
        <v>-3.7781123232537239E-2</v>
      </c>
      <c r="K106" s="59">
        <f t="shared" ca="1" si="13"/>
        <v>-1.9048461090650393E-2</v>
      </c>
      <c r="L106" s="59" t="str">
        <f t="shared" ca="1" si="13"/>
        <v xml:space="preserve"> </v>
      </c>
      <c r="M106" s="68" t="str">
        <f t="shared" ca="1" si="13"/>
        <v xml:space="preserve"> </v>
      </c>
      <c r="N106" s="59">
        <f t="shared" ca="1" si="13"/>
        <v>-2.1499104008507741E-3</v>
      </c>
      <c r="O106" s="61">
        <f t="shared" ca="1" si="13"/>
        <v>-9.6913617280151132E-2</v>
      </c>
      <c r="P106" s="60">
        <f t="shared" ca="1" si="13"/>
        <v>-0.97029519075437076</v>
      </c>
      <c r="Q106" s="59">
        <f t="shared" ca="1" si="13"/>
        <v>-1.0164706236290177E-2</v>
      </c>
      <c r="R106" s="59">
        <f t="shared" ca="1" si="13"/>
        <v>-2.1482675464827183E-2</v>
      </c>
      <c r="S106" s="59" t="str">
        <f t="shared" ca="1" si="13"/>
        <v xml:space="preserve"> </v>
      </c>
      <c r="T106" s="59" t="str">
        <f t="shared" ca="1" si="13"/>
        <v xml:space="preserve"> </v>
      </c>
      <c r="U106" s="59">
        <f t="shared" ca="1" si="13"/>
        <v>-1.9861340788404402E-2</v>
      </c>
      <c r="V106" s="59" t="str">
        <f t="shared" ca="1" si="13"/>
        <v xml:space="preserve"> </v>
      </c>
      <c r="W106" s="59" t="str">
        <f t="shared" ca="1" si="13"/>
        <v xml:space="preserve"> </v>
      </c>
      <c r="X106" s="59">
        <f t="shared" ca="1" si="13"/>
        <v>-0.9999176256216743</v>
      </c>
      <c r="Y106" s="61">
        <f t="shared" ca="1" si="14"/>
        <v>2.7468953146887465E-2</v>
      </c>
    </row>
    <row r="107" spans="1:25" s="33" customFormat="1" x14ac:dyDescent="0.2">
      <c r="A107" s="20">
        <v>41455</v>
      </c>
      <c r="B107" s="63">
        <f t="shared" ca="1" si="13"/>
        <v>-4.1507041108459486E-3</v>
      </c>
      <c r="C107" s="63">
        <f t="shared" ca="1" si="13"/>
        <v>-8.0436159564282184E-3</v>
      </c>
      <c r="D107" s="34">
        <f t="shared" ca="1" si="13"/>
        <v>-7.8158609528879985E-3</v>
      </c>
      <c r="E107" s="34">
        <f t="shared" ca="1" si="13"/>
        <v>-2.3964305802365304E-3</v>
      </c>
      <c r="F107" s="34">
        <f t="shared" ca="1" si="13"/>
        <v>-9.6154022729437738E-3</v>
      </c>
      <c r="G107" s="53">
        <f t="shared" ca="1" si="13"/>
        <v>-5.0349432830045782E-3</v>
      </c>
      <c r="H107" s="34">
        <f t="shared" ca="1" si="13"/>
        <v>-5.3531566232557948E-2</v>
      </c>
      <c r="I107" s="34">
        <f t="shared" ca="1" si="13"/>
        <v>-2.7591971351340616E-2</v>
      </c>
      <c r="J107" s="64">
        <f t="shared" ca="1" si="13"/>
        <v>-2.7428034162258252E-2</v>
      </c>
      <c r="K107" s="34">
        <f t="shared" ca="1" si="13"/>
        <v>-9.151338184372193E-4</v>
      </c>
      <c r="L107" s="34" t="str">
        <f t="shared" ca="1" si="13"/>
        <v xml:space="preserve"> </v>
      </c>
      <c r="M107" s="64" t="str">
        <f t="shared" ca="1" si="13"/>
        <v xml:space="preserve"> </v>
      </c>
      <c r="N107" s="34">
        <f t="shared" ca="1" si="13"/>
        <v>6.6295711668162838E-4</v>
      </c>
      <c r="O107" s="55">
        <f t="shared" ca="1" si="13"/>
        <v>-0.10823611645215658</v>
      </c>
      <c r="P107" s="53">
        <f t="shared" ca="1" si="13"/>
        <v>-0.2603379835867069</v>
      </c>
      <c r="Q107" s="34">
        <f t="shared" ca="1" si="13"/>
        <v>-1.6701493903820142E-3</v>
      </c>
      <c r="R107" s="34">
        <f t="shared" ca="1" si="13"/>
        <v>-1.5538290012873546E-2</v>
      </c>
      <c r="S107" s="34" t="str">
        <f t="shared" ca="1" si="13"/>
        <v xml:space="preserve"> </v>
      </c>
      <c r="T107" s="34">
        <f t="shared" ca="1" si="13"/>
        <v>1.3050212885565182E-2</v>
      </c>
      <c r="U107" s="34">
        <f t="shared" ca="1" si="13"/>
        <v>-1.2766542221409494E-2</v>
      </c>
      <c r="V107" s="34" t="str">
        <f t="shared" ca="1" si="13"/>
        <v xml:space="preserve"> </v>
      </c>
      <c r="W107" s="34">
        <f t="shared" ca="1" si="13"/>
        <v>-2.7944817065128635E-4</v>
      </c>
      <c r="X107" s="34">
        <f t="shared" ca="1" si="13"/>
        <v>-0.3338650120885619</v>
      </c>
      <c r="Y107" s="55">
        <f t="shared" ca="1" si="14"/>
        <v>2.428913044250236E-2</v>
      </c>
    </row>
    <row r="108" spans="1:25" s="33" customFormat="1" x14ac:dyDescent="0.2">
      <c r="A108" s="20">
        <v>41547</v>
      </c>
      <c r="B108" s="63">
        <f t="shared" ca="1" si="13"/>
        <v>-4.9936702892987572E-3</v>
      </c>
      <c r="C108" s="63">
        <f t="shared" ca="1" si="13"/>
        <v>-1.0915123111637448E-2</v>
      </c>
      <c r="D108" s="34">
        <f t="shared" ca="1" si="13"/>
        <v>-1.0792177840748374E-2</v>
      </c>
      <c r="E108" s="34">
        <f t="shared" ca="1" si="13"/>
        <v>-2.3403749313984923E-3</v>
      </c>
      <c r="F108" s="34">
        <f t="shared" ca="1" si="13"/>
        <v>-1.1765136580880076E-2</v>
      </c>
      <c r="G108" s="53">
        <f t="shared" ca="1" si="13"/>
        <v>-6.1450707639899571E-3</v>
      </c>
      <c r="H108" s="34">
        <f t="shared" ca="1" si="13"/>
        <v>5.2301021618523791E-2</v>
      </c>
      <c r="I108" s="34">
        <f t="shared" ca="1" si="13"/>
        <v>-2.0015493600315071E-2</v>
      </c>
      <c r="J108" s="64">
        <f t="shared" ca="1" si="13"/>
        <v>-1.7307314900729232E-2</v>
      </c>
      <c r="K108" s="34">
        <f t="shared" ca="1" si="13"/>
        <v>-9.6831659578000551E-3</v>
      </c>
      <c r="L108" s="34" t="str">
        <f t="shared" ca="1" si="13"/>
        <v xml:space="preserve"> </v>
      </c>
      <c r="M108" s="64" t="str">
        <f t="shared" ca="1" si="13"/>
        <v xml:space="preserve"> </v>
      </c>
      <c r="N108" s="34">
        <f t="shared" ca="1" si="13"/>
        <v>2.3205904457213045E-4</v>
      </c>
      <c r="O108" s="55">
        <f t="shared" ca="1" si="13"/>
        <v>-0.12786919204872405</v>
      </c>
      <c r="P108" s="53">
        <f t="shared" ca="1" si="13"/>
        <v>-0.37607637711888886</v>
      </c>
      <c r="Q108" s="34">
        <f t="shared" ca="1" si="13"/>
        <v>4.0068295748199034E-3</v>
      </c>
      <c r="R108" s="34">
        <f t="shared" ca="1" si="13"/>
        <v>-2.1205742045787512E-2</v>
      </c>
      <c r="S108" s="34" t="str">
        <f t="shared" ca="1" si="13"/>
        <v xml:space="preserve"> </v>
      </c>
      <c r="T108" s="34">
        <f t="shared" ca="1" si="13"/>
        <v>3.0976857176097106E-3</v>
      </c>
      <c r="U108" s="34">
        <f t="shared" ca="1" si="13"/>
        <v>-7.1070616021895461E-4</v>
      </c>
      <c r="V108" s="34" t="str">
        <f t="shared" ca="1" si="13"/>
        <v xml:space="preserve"> </v>
      </c>
      <c r="W108" s="34">
        <f t="shared" ca="1" si="13"/>
        <v>-8.5368230835398684E-3</v>
      </c>
      <c r="X108" s="34">
        <f t="shared" ca="1" si="13"/>
        <v>-0.45497695581825304</v>
      </c>
      <c r="Y108" s="55">
        <f t="shared" ca="1" si="14"/>
        <v>-1.4389498033942072E-3</v>
      </c>
    </row>
    <row r="109" spans="1:25" s="33" customFormat="1" ht="12" thickBot="1" x14ac:dyDescent="0.25">
      <c r="A109" s="26">
        <v>41639</v>
      </c>
      <c r="B109" s="65">
        <f t="shared" ca="1" si="13"/>
        <v>-9.3449478719818124E-3</v>
      </c>
      <c r="C109" s="65">
        <f t="shared" ca="1" si="13"/>
        <v>-1.6788235097242366E-2</v>
      </c>
      <c r="D109" s="56">
        <f t="shared" ca="1" si="13"/>
        <v>-1.659749581866754E-2</v>
      </c>
      <c r="E109" s="56">
        <f t="shared" ca="1" si="13"/>
        <v>-6.0384117878790056E-3</v>
      </c>
      <c r="F109" s="56">
        <f t="shared" ca="1" si="13"/>
        <v>-1.8108258059216453E-2</v>
      </c>
      <c r="G109" s="57">
        <f t="shared" ca="1" si="13"/>
        <v>-1.5146813557566641E-2</v>
      </c>
      <c r="H109" s="56">
        <f t="shared" ca="1" si="13"/>
        <v>4.1363228866367674E-2</v>
      </c>
      <c r="I109" s="56">
        <f t="shared" ca="1" si="13"/>
        <v>-2.7646919549600302E-2</v>
      </c>
      <c r="J109" s="66">
        <f t="shared" ca="1" si="13"/>
        <v>-3.2241253587289909E-2</v>
      </c>
      <c r="K109" s="56">
        <f t="shared" ca="1" si="13"/>
        <v>-2.3813762554798612E-2</v>
      </c>
      <c r="L109" s="56" t="str">
        <f t="shared" ca="1" si="13"/>
        <v xml:space="preserve"> </v>
      </c>
      <c r="M109" s="66" t="str">
        <f t="shared" ca="1" si="13"/>
        <v xml:space="preserve"> </v>
      </c>
      <c r="N109" s="56">
        <f t="shared" ca="1" si="13"/>
        <v>-8.3996821763507867E-3</v>
      </c>
      <c r="O109" s="58">
        <f t="shared" ca="1" si="13"/>
        <v>-8.3855094718934042E-2</v>
      </c>
      <c r="P109" s="57">
        <f t="shared" ca="1" si="13"/>
        <v>-0.16801960075265743</v>
      </c>
      <c r="Q109" s="56">
        <f t="shared" ca="1" si="13"/>
        <v>-1.6610039360779649E-2</v>
      </c>
      <c r="R109" s="56">
        <f t="shared" ca="1" si="13"/>
        <v>-1.701517003997477E-2</v>
      </c>
      <c r="S109" s="56" t="str">
        <f t="shared" ca="1" si="13"/>
        <v xml:space="preserve"> </v>
      </c>
      <c r="T109" s="56">
        <f t="shared" ca="1" si="13"/>
        <v>-1.7429488986040464E-2</v>
      </c>
      <c r="U109" s="56">
        <f t="shared" ca="1" si="13"/>
        <v>-1.938883908628608E-2</v>
      </c>
      <c r="V109" s="56" t="str">
        <f t="shared" ca="1" si="13"/>
        <v xml:space="preserve"> </v>
      </c>
      <c r="W109" s="56">
        <f t="shared" ca="1" si="13"/>
        <v>-2.4694247957637749E-2</v>
      </c>
      <c r="X109" s="56">
        <f t="shared" ca="1" si="13"/>
        <v>3.0413510157193624E-2</v>
      </c>
      <c r="Y109" s="58">
        <f t="shared" ca="1" si="14"/>
        <v>-1.2556647619088812E-2</v>
      </c>
    </row>
    <row r="110" spans="1:25" s="33" customFormat="1" x14ac:dyDescent="0.2">
      <c r="A110" s="14">
        <v>41729</v>
      </c>
      <c r="B110" s="67">
        <f t="shared" ca="1" si="13"/>
        <v>-4.1840861017514719E-3</v>
      </c>
      <c r="C110" s="67">
        <f t="shared" ca="1" si="13"/>
        <v>-4.8879830219951126E-3</v>
      </c>
      <c r="D110" s="59">
        <f t="shared" ca="1" si="13"/>
        <v>-3.8519235288410059E-3</v>
      </c>
      <c r="E110" s="59">
        <f t="shared" ca="1" si="13"/>
        <v>-3.8747753484332792E-3</v>
      </c>
      <c r="F110" s="59">
        <f t="shared" ca="1" si="13"/>
        <v>-1.2069128865431322E-2</v>
      </c>
      <c r="G110" s="60">
        <f t="shared" ca="1" si="13"/>
        <v>-3.5919459370592488E-4</v>
      </c>
      <c r="H110" s="59">
        <f t="shared" ca="1" si="13"/>
        <v>-9.0904567441925321E-2</v>
      </c>
      <c r="I110" s="59">
        <f t="shared" ca="1" si="13"/>
        <v>-2.7165206361182359E-2</v>
      </c>
      <c r="J110" s="68">
        <f t="shared" ca="1" si="13"/>
        <v>-2.9049010449279655E-2</v>
      </c>
      <c r="K110" s="59">
        <f t="shared" ca="1" si="13"/>
        <v>-1.1932828394129458E-2</v>
      </c>
      <c r="L110" s="59" t="str">
        <f t="shared" ca="1" si="13"/>
        <v xml:space="preserve"> </v>
      </c>
      <c r="M110" s="68" t="str">
        <f t="shared" ca="1" si="13"/>
        <v xml:space="preserve"> </v>
      </c>
      <c r="N110" s="59">
        <f t="shared" ca="1" si="13"/>
        <v>-4.5860466028303515E-3</v>
      </c>
      <c r="O110" s="61">
        <f t="shared" ca="1" si="13"/>
        <v>-0.25988936345410418</v>
      </c>
      <c r="P110" s="60">
        <f t="shared" ca="1" si="13"/>
        <v>-6.158842726876812E-2</v>
      </c>
      <c r="Q110" s="59">
        <f t="shared" ca="1" si="13"/>
        <v>4.9875771969905003E-3</v>
      </c>
      <c r="R110" s="59">
        <f t="shared" ca="1" si="13"/>
        <v>-1.6896519459472792E-2</v>
      </c>
      <c r="S110" s="59" t="str">
        <f t="shared" ca="1" si="13"/>
        <v xml:space="preserve"> </v>
      </c>
      <c r="T110" s="59">
        <f t="shared" ca="1" si="13"/>
        <v>1.639002420498592E-2</v>
      </c>
      <c r="U110" s="59">
        <f t="shared" ca="1" si="13"/>
        <v>-0.13791741321634654</v>
      </c>
      <c r="V110" s="59" t="str">
        <f t="shared" ca="1" si="13"/>
        <v xml:space="preserve"> </v>
      </c>
      <c r="W110" s="59">
        <f t="shared" ca="1" si="13"/>
        <v>-1.3895005832396778E-2</v>
      </c>
      <c r="X110" s="59">
        <f t="shared" ca="1" si="13"/>
        <v>5.6990992987893119E-3</v>
      </c>
      <c r="Y110" s="61">
        <f t="shared" ca="1" si="14"/>
        <v>-2.5758520803903506E-3</v>
      </c>
    </row>
    <row r="111" spans="1:25" s="33" customFormat="1" x14ac:dyDescent="0.2">
      <c r="A111" s="20">
        <v>41820</v>
      </c>
      <c r="B111" s="63">
        <f t="shared" ca="1" si="13"/>
        <v>-5.5047183999179516E-3</v>
      </c>
      <c r="C111" s="63">
        <f t="shared" ca="1" si="13"/>
        <v>-1.2893429036291759E-2</v>
      </c>
      <c r="D111" s="34">
        <f t="shared" ref="D111:X121" ca="1" si="15">IF(AND(D46&gt;=0, (D45)&gt;0),D46/D45-1," ")</f>
        <v>-1.3842594847798928E-2</v>
      </c>
      <c r="E111" s="34">
        <f t="shared" ca="1" si="15"/>
        <v>-2.2612277872250397E-3</v>
      </c>
      <c r="F111" s="34">
        <f t="shared" ca="1" si="15"/>
        <v>-6.2598412098190392E-3</v>
      </c>
      <c r="G111" s="53">
        <f t="shared" ca="1" si="15"/>
        <v>-6.9489032904677117E-3</v>
      </c>
      <c r="H111" s="34">
        <f t="shared" ca="1" si="15"/>
        <v>-8.5821971691091292E-4</v>
      </c>
      <c r="I111" s="34">
        <f t="shared" ca="1" si="15"/>
        <v>-2.4915104297189239E-2</v>
      </c>
      <c r="J111" s="64">
        <f t="shared" ca="1" si="15"/>
        <v>-2.5387169573608315E-2</v>
      </c>
      <c r="K111" s="34">
        <f t="shared" ca="1" si="15"/>
        <v>-6.3614838851622224E-3</v>
      </c>
      <c r="L111" s="34" t="str">
        <f t="shared" ca="1" si="15"/>
        <v xml:space="preserve"> </v>
      </c>
      <c r="M111" s="64" t="str">
        <f t="shared" ca="1" si="15"/>
        <v xml:space="preserve"> </v>
      </c>
      <c r="N111" s="34">
        <f t="shared" ca="1" si="15"/>
        <v>-1.6586706760010062E-3</v>
      </c>
      <c r="O111" s="55">
        <f t="shared" ca="1" si="15"/>
        <v>-0.29124314531480566</v>
      </c>
      <c r="P111" s="53">
        <f t="shared" ca="1" si="15"/>
        <v>0.43636022982346212</v>
      </c>
      <c r="Q111" s="34">
        <f t="shared" ca="1" si="15"/>
        <v>-3.7678236865189563E-3</v>
      </c>
      <c r="R111" s="34">
        <f t="shared" ca="1" si="15"/>
        <v>-1.6754363680461459E-2</v>
      </c>
      <c r="S111" s="34" t="str">
        <f t="shared" ca="1" si="15"/>
        <v xml:space="preserve"> </v>
      </c>
      <c r="T111" s="34">
        <f t="shared" ca="1" si="15"/>
        <v>-1.5099295998447615E-2</v>
      </c>
      <c r="U111" s="34">
        <f t="shared" ca="1" si="15"/>
        <v>-1.1984343699708355E-2</v>
      </c>
      <c r="V111" s="34" t="str">
        <f t="shared" ca="1" si="15"/>
        <v xml:space="preserve"> </v>
      </c>
      <c r="W111" s="34">
        <f t="shared" ca="1" si="15"/>
        <v>-5.2321459130646453E-3</v>
      </c>
      <c r="X111" s="34">
        <f t="shared" ca="1" si="15"/>
        <v>-0.3730486651932442</v>
      </c>
      <c r="Y111" s="55">
        <f t="shared" ca="1" si="14"/>
        <v>-9.308909679571542E-3</v>
      </c>
    </row>
    <row r="112" spans="1:25" s="33" customFormat="1" x14ac:dyDescent="0.2">
      <c r="A112" s="20">
        <v>41912</v>
      </c>
      <c r="B112" s="63">
        <f t="shared" ref="B112:C121" ca="1" si="16">IF(AND(B47&gt;=0, (B46)&gt;0),B47/B46-1," ")</f>
        <v>-3.684709243357176E-3</v>
      </c>
      <c r="C112" s="63">
        <f t="shared" ca="1" si="16"/>
        <v>-8.3188502682041143E-3</v>
      </c>
      <c r="D112" s="34">
        <f t="shared" ca="1" si="15"/>
        <v>-9.3994100191480134E-3</v>
      </c>
      <c r="E112" s="34">
        <f t="shared" ca="1" si="15"/>
        <v>-1.6720955355110645E-3</v>
      </c>
      <c r="F112" s="34">
        <f t="shared" ca="1" si="15"/>
        <v>-8.2459325718065024E-4</v>
      </c>
      <c r="G112" s="53">
        <f t="shared" ca="1" si="15"/>
        <v>-4.1678592642100387E-3</v>
      </c>
      <c r="H112" s="34">
        <f t="shared" ca="1" si="15"/>
        <v>-2.3517131629524513E-2</v>
      </c>
      <c r="I112" s="34">
        <f t="shared" ca="1" si="15"/>
        <v>-2.3724731058334503E-2</v>
      </c>
      <c r="J112" s="64">
        <f t="shared" ca="1" si="15"/>
        <v>-2.0887836378054581E-2</v>
      </c>
      <c r="K112" s="34">
        <f t="shared" ca="1" si="15"/>
        <v>-4.9563862104751166E-4</v>
      </c>
      <c r="L112" s="34" t="str">
        <f t="shared" ca="1" si="15"/>
        <v xml:space="preserve"> </v>
      </c>
      <c r="M112" s="64" t="str">
        <f t="shared" ca="1" si="15"/>
        <v xml:space="preserve"> </v>
      </c>
      <c r="N112" s="34">
        <f t="shared" ca="1" si="15"/>
        <v>-1.4882067339102578E-3</v>
      </c>
      <c r="O112" s="55">
        <f t="shared" ca="1" si="15"/>
        <v>-0.39902919019525007</v>
      </c>
      <c r="P112" s="53">
        <f t="shared" ca="1" si="15"/>
        <v>-0.16350571254827206</v>
      </c>
      <c r="Q112" s="34">
        <f t="shared" ca="1" si="15"/>
        <v>-2.7235238092225833E-3</v>
      </c>
      <c r="R112" s="34">
        <f t="shared" ca="1" si="15"/>
        <v>-1.7027728023809585E-2</v>
      </c>
      <c r="S112" s="34" t="str">
        <f t="shared" ca="1" si="15"/>
        <v xml:space="preserve"> </v>
      </c>
      <c r="T112" s="34">
        <f t="shared" ca="1" si="15"/>
        <v>5.032026559683711E-3</v>
      </c>
      <c r="U112" s="34">
        <f t="shared" ca="1" si="15"/>
        <v>-5.5477515925623777E-3</v>
      </c>
      <c r="V112" s="34" t="str">
        <f t="shared" ca="1" si="15"/>
        <v xml:space="preserve"> </v>
      </c>
      <c r="W112" s="34">
        <f t="shared" ca="1" si="15"/>
        <v>3.8604618875504038E-4</v>
      </c>
      <c r="X112" s="34">
        <f t="shared" ca="1" si="15"/>
        <v>-0.146343616534508</v>
      </c>
      <c r="Y112" s="55">
        <f t="shared" ca="1" si="14"/>
        <v>2.2657704862036887E-3</v>
      </c>
    </row>
    <row r="113" spans="1:25" s="33" customFormat="1" ht="12" thickBot="1" x14ac:dyDescent="0.25">
      <c r="A113" s="20">
        <v>42004</v>
      </c>
      <c r="B113" s="63">
        <f t="shared" ca="1" si="16"/>
        <v>-1.0235315015793667E-2</v>
      </c>
      <c r="C113" s="63">
        <f t="shared" ca="1" si="16"/>
        <v>-1.0358022117208265E-2</v>
      </c>
      <c r="D113" s="34">
        <f t="shared" ca="1" si="15"/>
        <v>-1.0369661966810773E-2</v>
      </c>
      <c r="E113" s="34">
        <f t="shared" ca="1" si="15"/>
        <v>-1.0182377967071554E-2</v>
      </c>
      <c r="F113" s="34">
        <f t="shared" ca="1" si="15"/>
        <v>-1.0277986368620207E-2</v>
      </c>
      <c r="G113" s="53">
        <f t="shared" ca="1" si="15"/>
        <v>-7.9200767703684338E-3</v>
      </c>
      <c r="H113" s="34">
        <f t="shared" ca="1" si="15"/>
        <v>-7.5340930433851483E-3</v>
      </c>
      <c r="I113" s="34">
        <f t="shared" ca="1" si="15"/>
        <v>-2.8329558053537207E-2</v>
      </c>
      <c r="J113" s="64">
        <f t="shared" ca="1" si="15"/>
        <v>-2.9700568187117193E-2</v>
      </c>
      <c r="K113" s="34">
        <f t="shared" ca="1" si="15"/>
        <v>-1.002333536252431E-2</v>
      </c>
      <c r="L113" s="34" t="str">
        <f t="shared" ca="1" si="15"/>
        <v xml:space="preserve"> </v>
      </c>
      <c r="M113" s="64" t="str">
        <f t="shared" ca="1" si="15"/>
        <v xml:space="preserve"> </v>
      </c>
      <c r="N113" s="34">
        <f t="shared" ca="1" si="15"/>
        <v>-9.7271134065467502E-3</v>
      </c>
      <c r="O113" s="55">
        <f t="shared" ca="1" si="15"/>
        <v>-0.48114612780284405</v>
      </c>
      <c r="P113" s="53">
        <f t="shared" ca="1" si="15"/>
        <v>3.7249219450606219E-2</v>
      </c>
      <c r="Q113" s="34">
        <f t="shared" ca="1" si="15"/>
        <v>-7.6931805847897383E-3</v>
      </c>
      <c r="R113" s="34">
        <f t="shared" ca="1" si="15"/>
        <v>-1.8053188247462715E-2</v>
      </c>
      <c r="S113" s="34" t="str">
        <f t="shared" ca="1" si="15"/>
        <v xml:space="preserve"> </v>
      </c>
      <c r="T113" s="34">
        <f t="shared" ca="1" si="15"/>
        <v>-1.4929199283925554E-2</v>
      </c>
      <c r="U113" s="34">
        <f t="shared" ca="1" si="15"/>
        <v>-6.0472414473720093E-3</v>
      </c>
      <c r="V113" s="34" t="str">
        <f t="shared" ca="1" si="15"/>
        <v xml:space="preserve"> </v>
      </c>
      <c r="W113" s="34">
        <f t="shared" ca="1" si="15"/>
        <v>-1.0374592733151E-2</v>
      </c>
      <c r="X113" s="34">
        <f t="shared" ca="1" si="15"/>
        <v>0.54155077707953336</v>
      </c>
      <c r="Y113" s="55">
        <f t="shared" ca="1" si="14"/>
        <v>2.3898899161727938E-2</v>
      </c>
    </row>
    <row r="114" spans="1:25" s="33" customFormat="1" x14ac:dyDescent="0.2">
      <c r="A114" s="14">
        <v>42094</v>
      </c>
      <c r="B114" s="67">
        <f t="shared" ca="1" si="16"/>
        <v>-6.3824685127888969E-3</v>
      </c>
      <c r="C114" s="67">
        <f t="shared" ca="1" si="16"/>
        <v>-9.8317432371080038E-3</v>
      </c>
      <c r="D114" s="59">
        <f t="shared" ca="1" si="15"/>
        <v>-1.0471225127239636E-2</v>
      </c>
      <c r="E114" s="59">
        <f t="shared" ca="1" si="15"/>
        <v>-4.8946815757245909E-3</v>
      </c>
      <c r="F114" s="59">
        <f t="shared" ca="1" si="15"/>
        <v>-5.4350652111391229E-3</v>
      </c>
      <c r="G114" s="60">
        <f t="shared" ca="1" si="15"/>
        <v>-9.5168950073080127E-3</v>
      </c>
      <c r="H114" s="59">
        <f t="shared" ca="1" si="15"/>
        <v>1.8076621118966907E-2</v>
      </c>
      <c r="I114" s="59">
        <f t="shared" ca="1" si="15"/>
        <v>-2.3627227348742563E-2</v>
      </c>
      <c r="J114" s="68">
        <f t="shared" ca="1" si="15"/>
        <v>-2.8856005755622638E-2</v>
      </c>
      <c r="K114" s="59">
        <f t="shared" ca="1" si="15"/>
        <v>-4.7058767723522354E-3</v>
      </c>
      <c r="L114" s="59" t="str">
        <f t="shared" ca="1" si="15"/>
        <v xml:space="preserve"> </v>
      </c>
      <c r="M114" s="68" t="str">
        <f t="shared" ca="1" si="15"/>
        <v xml:space="preserve"> </v>
      </c>
      <c r="N114" s="59">
        <f t="shared" ca="1" si="15"/>
        <v>-3.6579309174674668E-3</v>
      </c>
      <c r="O114" s="61">
        <f t="shared" ca="1" si="15"/>
        <v>-0.18823947857011525</v>
      </c>
      <c r="P114" s="60">
        <f t="shared" ca="1" si="15"/>
        <v>-0.3234312704429696</v>
      </c>
      <c r="Q114" s="59">
        <f t="shared" ca="1" si="15"/>
        <v>-4.1296378758592933E-3</v>
      </c>
      <c r="R114" s="59">
        <f t="shared" ca="1" si="15"/>
        <v>-1.9589528891170493E-2</v>
      </c>
      <c r="S114" s="59" t="str">
        <f t="shared" ca="1" si="15"/>
        <v xml:space="preserve"> </v>
      </c>
      <c r="T114" s="59">
        <f t="shared" ca="1" si="15"/>
        <v>-2.3366062667009579E-2</v>
      </c>
      <c r="U114" s="59">
        <f t="shared" ca="1" si="15"/>
        <v>-7.6066657924981351E-3</v>
      </c>
      <c r="V114" s="59" t="str">
        <f t="shared" ca="1" si="15"/>
        <v xml:space="preserve"> </v>
      </c>
      <c r="W114" s="59">
        <f t="shared" ca="1" si="15"/>
        <v>-7.1219633626272705E-3</v>
      </c>
      <c r="X114" s="59">
        <f t="shared" ca="1" si="15"/>
        <v>-0.25475237518487959</v>
      </c>
      <c r="Y114" s="61">
        <f t="shared" ca="1" si="14"/>
        <v>1.2897798943500405E-2</v>
      </c>
    </row>
    <row r="115" spans="1:25" s="33" customFormat="1" x14ac:dyDescent="0.2">
      <c r="A115" s="20">
        <v>42185</v>
      </c>
      <c r="B115" s="63">
        <f t="shared" ca="1" si="16"/>
        <v>-2.85482547377236E-3</v>
      </c>
      <c r="C115" s="63">
        <f t="shared" ca="1" si="16"/>
        <v>-7.946590722781699E-3</v>
      </c>
      <c r="D115" s="34">
        <f t="shared" ca="1" si="15"/>
        <v>-9.0649919489084185E-3</v>
      </c>
      <c r="E115" s="34">
        <f t="shared" ca="1" si="15"/>
        <v>-6.694740766515217E-4</v>
      </c>
      <c r="F115" s="34">
        <f t="shared" ca="1" si="15"/>
        <v>-2.9609931246266097E-4</v>
      </c>
      <c r="G115" s="53">
        <f t="shared" ca="1" si="15"/>
        <v>-4.2852311133357857E-3</v>
      </c>
      <c r="H115" s="34">
        <f t="shared" ca="1" si="15"/>
        <v>-1.4408989994311172E-2</v>
      </c>
      <c r="I115" s="34">
        <f t="shared" ca="1" si="15"/>
        <v>-2.278484158950389E-2</v>
      </c>
      <c r="J115" s="64">
        <f t="shared" ca="1" si="15"/>
        <v>-1.9696560745940728E-2</v>
      </c>
      <c r="K115" s="34">
        <f t="shared" ca="1" si="15"/>
        <v>-1.3783246191445553E-4</v>
      </c>
      <c r="L115" s="34" t="str">
        <f t="shared" ca="1" si="15"/>
        <v xml:space="preserve"> </v>
      </c>
      <c r="M115" s="64" t="str">
        <f t="shared" ca="1" si="15"/>
        <v xml:space="preserve"> </v>
      </c>
      <c r="N115" s="34">
        <f t="shared" ca="1" si="15"/>
        <v>-3.0386855357403819E-3</v>
      </c>
      <c r="O115" s="55">
        <f t="shared" ca="1" si="15"/>
        <v>-0.17213802353448271</v>
      </c>
      <c r="P115" s="53">
        <f t="shared" ca="1" si="15"/>
        <v>3.8622860309599938E-2</v>
      </c>
      <c r="Q115" s="34">
        <f t="shared" ca="1" si="15"/>
        <v>-1.0653851400685976E-3</v>
      </c>
      <c r="R115" s="34">
        <f t="shared" ca="1" si="15"/>
        <v>-1.8456903085205978E-2</v>
      </c>
      <c r="S115" s="34" t="str">
        <f t="shared" ca="1" si="15"/>
        <v xml:space="preserve"> </v>
      </c>
      <c r="T115" s="34">
        <f t="shared" ca="1" si="15"/>
        <v>-1.6407489646608209E-4</v>
      </c>
      <c r="U115" s="34">
        <f t="shared" ca="1" si="15"/>
        <v>-5.0377671797546819E-3</v>
      </c>
      <c r="V115" s="34" t="str">
        <f t="shared" ca="1" si="15"/>
        <v xml:space="preserve"> </v>
      </c>
      <c r="W115" s="34">
        <f t="shared" ca="1" si="15"/>
        <v>2.6936041315051007E-4</v>
      </c>
      <c r="X115" s="34">
        <f t="shared" ca="1" si="15"/>
        <v>-1.7647213859736888E-2</v>
      </c>
      <c r="Y115" s="55">
        <f t="shared" ca="1" si="14"/>
        <v>2.215927741068624E-2</v>
      </c>
    </row>
    <row r="116" spans="1:25" s="33" customFormat="1" x14ac:dyDescent="0.2">
      <c r="A116" s="20">
        <v>42277</v>
      </c>
      <c r="B116" s="63">
        <f t="shared" ca="1" si="16"/>
        <v>-4.4910035588708874E-3</v>
      </c>
      <c r="C116" s="63">
        <f t="shared" ca="1" si="16"/>
        <v>-7.9181416782060365E-3</v>
      </c>
      <c r="D116" s="34">
        <f t="shared" ca="1" si="15"/>
        <v>-8.5528391538369775E-3</v>
      </c>
      <c r="E116" s="34">
        <f t="shared" ca="1" si="15"/>
        <v>-3.0308100447259401E-3</v>
      </c>
      <c r="F116" s="34">
        <f t="shared" ca="1" si="15"/>
        <v>-3.6145381660885878E-3</v>
      </c>
      <c r="G116" s="53">
        <f t="shared" ca="1" si="15"/>
        <v>-4.4469720288897729E-3</v>
      </c>
      <c r="H116" s="34">
        <f t="shared" ca="1" si="15"/>
        <v>-6.082836005994019E-3</v>
      </c>
      <c r="I116" s="34">
        <f t="shared" ca="1" si="15"/>
        <v>-1.9307106928296291E-2</v>
      </c>
      <c r="J116" s="64">
        <f t="shared" ca="1" si="15"/>
        <v>-1.9197737944440685E-2</v>
      </c>
      <c r="K116" s="34">
        <f t="shared" ca="1" si="15"/>
        <v>-1.724395592516581E-3</v>
      </c>
      <c r="L116" s="34" t="str">
        <f t="shared" ca="1" si="15"/>
        <v xml:space="preserve"> </v>
      </c>
      <c r="M116" s="64" t="str">
        <f t="shared" ca="1" si="15"/>
        <v xml:space="preserve"> </v>
      </c>
      <c r="N116" s="34">
        <f t="shared" ca="1" si="15"/>
        <v>-1.1966395085564185E-3</v>
      </c>
      <c r="O116" s="55">
        <f t="shared" ca="1" si="15"/>
        <v>-0.16888429528955129</v>
      </c>
      <c r="P116" s="53">
        <f t="shared" ca="1" si="15"/>
        <v>5.4973976357425958E-2</v>
      </c>
      <c r="Q116" s="34">
        <f t="shared" ca="1" si="15"/>
        <v>-3.8455322506391054E-3</v>
      </c>
      <c r="R116" s="34">
        <f t="shared" ca="1" si="15"/>
        <v>-1.6391017954503151E-2</v>
      </c>
      <c r="S116" s="34" t="str">
        <f t="shared" ca="1" si="15"/>
        <v xml:space="preserve"> </v>
      </c>
      <c r="T116" s="34">
        <f t="shared" ca="1" si="15"/>
        <v>-4.5215750271512256E-3</v>
      </c>
      <c r="U116" s="34">
        <f t="shared" ca="1" si="15"/>
        <v>-7.7751006168644832E-3</v>
      </c>
      <c r="V116" s="34" t="str">
        <f t="shared" ca="1" si="15"/>
        <v xml:space="preserve"> </v>
      </c>
      <c r="W116" s="34">
        <f t="shared" ca="1" si="15"/>
        <v>-1.4624670106865301E-3</v>
      </c>
      <c r="X116" s="34">
        <f t="shared" ca="1" si="15"/>
        <v>-0.17407098354078965</v>
      </c>
      <c r="Y116" s="55">
        <f t="shared" ca="1" si="14"/>
        <v>2.4107030949337638E-2</v>
      </c>
    </row>
    <row r="117" spans="1:25" s="33" customFormat="1" ht="12" thickBot="1" x14ac:dyDescent="0.25">
      <c r="A117" s="20">
        <v>42369</v>
      </c>
      <c r="B117" s="63">
        <f t="shared" ca="1" si="16"/>
        <v>-3.543121164128693E-3</v>
      </c>
      <c r="C117" s="63">
        <f t="shared" ca="1" si="16"/>
        <v>-4.7488747561741373E-3</v>
      </c>
      <c r="D117" s="34">
        <f t="shared" ca="1" si="15"/>
        <v>-5.1567934097951351E-3</v>
      </c>
      <c r="E117" s="34">
        <f t="shared" ca="1" si="15"/>
        <v>-3.0319066887284363E-3</v>
      </c>
      <c r="F117" s="34">
        <f t="shared" ca="1" si="15"/>
        <v>-1.9966668438772261E-3</v>
      </c>
      <c r="G117" s="53">
        <f t="shared" ca="1" si="15"/>
        <v>-3.6238387158007423E-3</v>
      </c>
      <c r="H117" s="34">
        <f t="shared" ca="1" si="15"/>
        <v>4.1331242411946079E-4</v>
      </c>
      <c r="I117" s="34">
        <f t="shared" ca="1" si="15"/>
        <v>-3.4615046426361373E-2</v>
      </c>
      <c r="J117" s="64">
        <f t="shared" ca="1" si="15"/>
        <v>-4.0596282348540624E-2</v>
      </c>
      <c r="K117" s="34">
        <f t="shared" ca="1" si="15"/>
        <v>-3.7558966168831365E-3</v>
      </c>
      <c r="L117" s="34" t="str">
        <f t="shared" ca="1" si="15"/>
        <v xml:space="preserve"> </v>
      </c>
      <c r="M117" s="64" t="str">
        <f t="shared" ca="1" si="15"/>
        <v xml:space="preserve"> </v>
      </c>
      <c r="N117" s="34">
        <f t="shared" ca="1" si="15"/>
        <v>-1.7639279469641167E-3</v>
      </c>
      <c r="O117" s="55">
        <f t="shared" ca="1" si="15"/>
        <v>-0.2601404913406935</v>
      </c>
      <c r="P117" s="53">
        <f t="shared" ca="1" si="15"/>
        <v>-0.14167669318307918</v>
      </c>
      <c r="Q117" s="34">
        <f t="shared" ca="1" si="15"/>
        <v>-2.1408144314458699E-3</v>
      </c>
      <c r="R117" s="34">
        <f t="shared" ca="1" si="15"/>
        <v>-1.3542236719287337E-2</v>
      </c>
      <c r="S117" s="34" t="str">
        <f t="shared" ca="1" si="15"/>
        <v xml:space="preserve"> </v>
      </c>
      <c r="T117" s="34">
        <f t="shared" ca="1" si="15"/>
        <v>-5.6920333784075128E-3</v>
      </c>
      <c r="U117" s="34">
        <f t="shared" ca="1" si="15"/>
        <v>-8.5135903636166521E-3</v>
      </c>
      <c r="V117" s="34" t="str">
        <f t="shared" ca="1" si="15"/>
        <v xml:space="preserve"> </v>
      </c>
      <c r="W117" s="34">
        <f t="shared" ca="1" si="15"/>
        <v>-3.0585234156772501E-3</v>
      </c>
      <c r="X117" s="34">
        <f t="shared" ca="1" si="15"/>
        <v>0.22902307716040848</v>
      </c>
      <c r="Y117" s="55">
        <f t="shared" ca="1" si="14"/>
        <v>6.3006163393184433E-3</v>
      </c>
    </row>
    <row r="118" spans="1:25" s="33" customFormat="1" x14ac:dyDescent="0.2">
      <c r="A118" s="14">
        <v>42460</v>
      </c>
      <c r="B118" s="67">
        <f t="shared" ca="1" si="16"/>
        <v>-2.8483767422329276E-3</v>
      </c>
      <c r="C118" s="67">
        <f t="shared" ca="1" si="16"/>
        <v>-6.5269770067244437E-3</v>
      </c>
      <c r="D118" s="59">
        <f t="shared" ca="1" si="15"/>
        <v>-8.3356831029658407E-3</v>
      </c>
      <c r="E118" s="59">
        <f t="shared" ca="1" si="15"/>
        <v>-1.2914126603517095E-3</v>
      </c>
      <c r="F118" s="59">
        <f t="shared" ca="1" si="15"/>
        <v>5.6376367158148533E-3</v>
      </c>
      <c r="G118" s="60">
        <f t="shared" ca="1" si="15"/>
        <v>-7.4949134962263297E-3</v>
      </c>
      <c r="H118" s="59">
        <f t="shared" ca="1" si="15"/>
        <v>2.2363444257586185E-2</v>
      </c>
      <c r="I118" s="59">
        <f t="shared" ca="1" si="15"/>
        <v>1.2749339264598092E-2</v>
      </c>
      <c r="J118" s="68">
        <f t="shared" ca="1" si="15"/>
        <v>1.6280711022122585E-2</v>
      </c>
      <c r="K118" s="59">
        <f t="shared" ca="1" si="15"/>
        <v>9.394806411370249E-3</v>
      </c>
      <c r="L118" s="59" t="str">
        <f t="shared" ca="1" si="15"/>
        <v xml:space="preserve"> </v>
      </c>
      <c r="M118" s="68" t="str">
        <f t="shared" ca="1" si="15"/>
        <v xml:space="preserve"> </v>
      </c>
      <c r="N118" s="59">
        <f t="shared" ca="1" si="15"/>
        <v>-9.7060053541342395E-4</v>
      </c>
      <c r="O118" s="61">
        <f t="shared" ca="1" si="15"/>
        <v>-0.23319321288586292</v>
      </c>
      <c r="P118" s="60">
        <f t="shared" ca="1" si="15"/>
        <v>-8.2683449191256253E-2</v>
      </c>
      <c r="Q118" s="59">
        <f t="shared" ca="1" si="15"/>
        <v>-1.2269202745653018E-2</v>
      </c>
      <c r="R118" s="59">
        <f t="shared" ca="1" si="15"/>
        <v>-1.2979471027230294E-2</v>
      </c>
      <c r="S118" s="59" t="str">
        <f t="shared" ca="1" si="15"/>
        <v xml:space="preserve"> </v>
      </c>
      <c r="T118" s="59">
        <f t="shared" ca="1" si="15"/>
        <v>6.9535175470427646E-3</v>
      </c>
      <c r="U118" s="59">
        <f t="shared" ca="1" si="15"/>
        <v>-2.1271472328431296E-3</v>
      </c>
      <c r="V118" s="59" t="str">
        <f t="shared" ca="1" si="15"/>
        <v xml:space="preserve"> </v>
      </c>
      <c r="W118" s="59">
        <f t="shared" ca="1" si="15"/>
        <v>6.8034959870792999E-3</v>
      </c>
      <c r="X118" s="59">
        <f t="shared" ca="1" si="15"/>
        <v>3.0075660600496823E-2</v>
      </c>
      <c r="Y118" s="61">
        <f t="shared" ca="1" si="14"/>
        <v>-4.4866127202402017E-3</v>
      </c>
    </row>
    <row r="119" spans="1:25" s="33" customFormat="1" x14ac:dyDescent="0.2">
      <c r="A119" s="20">
        <v>42551</v>
      </c>
      <c r="B119" s="63">
        <f t="shared" ca="1" si="16"/>
        <v>-5.8169081387346999E-3</v>
      </c>
      <c r="C119" s="63">
        <f t="shared" ca="1" si="16"/>
        <v>-4.6651209077994693E-3</v>
      </c>
      <c r="D119" s="34">
        <f t="shared" ca="1" si="15"/>
        <v>-6.2257414265669553E-3</v>
      </c>
      <c r="E119" s="34">
        <f t="shared" ca="1" si="15"/>
        <v>-6.301845394052874E-3</v>
      </c>
      <c r="F119" s="34">
        <f t="shared" ca="1" si="15"/>
        <v>5.6851281561383082E-3</v>
      </c>
      <c r="G119" s="53">
        <f t="shared" ca="1" si="15"/>
        <v>-3.3636123087413816E-3</v>
      </c>
      <c r="H119" s="34">
        <f t="shared" ca="1" si="15"/>
        <v>9.6599782703958859E-3</v>
      </c>
      <c r="I119" s="34">
        <f t="shared" ca="1" si="15"/>
        <v>-4.2976337754765725E-2</v>
      </c>
      <c r="J119" s="64">
        <f t="shared" ca="1" si="15"/>
        <v>-2.6739769583511763E-2</v>
      </c>
      <c r="K119" s="34">
        <f t="shared" ca="1" si="15"/>
        <v>6.7057293560963682E-3</v>
      </c>
      <c r="L119" s="34" t="str">
        <f t="shared" ca="1" si="15"/>
        <v xml:space="preserve"> </v>
      </c>
      <c r="M119" s="64" t="str">
        <f t="shared" ca="1" si="15"/>
        <v xml:space="preserve"> </v>
      </c>
      <c r="N119" s="34">
        <f t="shared" ca="1" si="15"/>
        <v>-1.4291730223329191E-3</v>
      </c>
      <c r="O119" s="55">
        <f t="shared" ca="1" si="15"/>
        <v>-0.21169216017700765</v>
      </c>
      <c r="P119" s="53">
        <f t="shared" ca="1" si="15"/>
        <v>0.10155304705227208</v>
      </c>
      <c r="Q119" s="34">
        <f t="shared" ca="1" si="15"/>
        <v>-4.7869502547414067E-3</v>
      </c>
      <c r="R119" s="34">
        <f t="shared" ca="1" si="15"/>
        <v>-1.0314781801669892E-2</v>
      </c>
      <c r="S119" s="34" t="str">
        <f t="shared" ca="1" si="15"/>
        <v xml:space="preserve"> </v>
      </c>
      <c r="T119" s="34">
        <f t="shared" ca="1" si="15"/>
        <v>-4.0965956484716459E-3</v>
      </c>
      <c r="U119" s="34">
        <f t="shared" ca="1" si="15"/>
        <v>-1.0405983496921234E-2</v>
      </c>
      <c r="V119" s="34" t="str">
        <f t="shared" ca="1" si="15"/>
        <v xml:space="preserve"> </v>
      </c>
      <c r="W119" s="34">
        <f t="shared" ca="1" si="15"/>
        <v>7.4648094191969161E-3</v>
      </c>
      <c r="X119" s="34">
        <f t="shared" ca="1" si="15"/>
        <v>-0.29989157769956987</v>
      </c>
      <c r="Y119" s="55">
        <f t="shared" ca="1" si="14"/>
        <v>3.2364810861183146E-2</v>
      </c>
    </row>
    <row r="120" spans="1:25" s="33" customFormat="1" x14ac:dyDescent="0.2">
      <c r="A120" s="20">
        <v>42643</v>
      </c>
      <c r="B120" s="63">
        <f t="shared" ca="1" si="16"/>
        <v>-7.9414590800308549E-4</v>
      </c>
      <c r="C120" s="63">
        <f t="shared" ca="1" si="16"/>
        <v>3.3791993038008172E-3</v>
      </c>
      <c r="D120" s="34">
        <f t="shared" ca="1" si="15"/>
        <v>2.6220411912916131E-3</v>
      </c>
      <c r="E120" s="34">
        <f t="shared" ca="1" si="15"/>
        <v>-2.5541445823447084E-3</v>
      </c>
      <c r="F120" s="34">
        <f t="shared" ca="1" si="15"/>
        <v>8.3413023984189039E-3</v>
      </c>
      <c r="G120" s="53">
        <f t="shared" ca="1" si="15"/>
        <v>5.4969108524858257E-3</v>
      </c>
      <c r="H120" s="34">
        <f t="shared" ca="1" si="15"/>
        <v>-2.1194611890280823E-2</v>
      </c>
      <c r="I120" s="34">
        <f t="shared" ca="1" si="15"/>
        <v>-1.2118231399189772E-2</v>
      </c>
      <c r="J120" s="64">
        <f t="shared" ca="1" si="15"/>
        <v>-1.8090475650618276E-2</v>
      </c>
      <c r="K120" s="34">
        <f t="shared" ca="1" si="15"/>
        <v>-6.8519881378770187E-4</v>
      </c>
      <c r="L120" s="34" t="str">
        <f t="shared" ca="1" si="15"/>
        <v xml:space="preserve"> </v>
      </c>
      <c r="M120" s="64" t="str">
        <f t="shared" ca="1" si="15"/>
        <v xml:space="preserve"> </v>
      </c>
      <c r="N120" s="34">
        <f t="shared" ca="1" si="15"/>
        <v>-9.0641685143152406E-3</v>
      </c>
      <c r="O120" s="55">
        <f t="shared" ca="1" si="15"/>
        <v>-0.14297618489571684</v>
      </c>
      <c r="P120" s="53">
        <f t="shared" ca="1" si="15"/>
        <v>8.731290640270295E-2</v>
      </c>
      <c r="Q120" s="34">
        <f t="shared" ca="1" si="15"/>
        <v>4.3013762819725798E-3</v>
      </c>
      <c r="R120" s="34">
        <f t="shared" ca="1" si="15"/>
        <v>-7.4202926643935907E-3</v>
      </c>
      <c r="S120" s="34" t="str">
        <f t="shared" ca="1" si="15"/>
        <v xml:space="preserve"> </v>
      </c>
      <c r="T120" s="34">
        <f t="shared" ca="1" si="15"/>
        <v>-1.1636343771449398E-2</v>
      </c>
      <c r="U120" s="34">
        <f t="shared" ca="1" si="15"/>
        <v>-1.10537719176097E-2</v>
      </c>
      <c r="V120" s="34" t="str">
        <f t="shared" ca="1" si="15"/>
        <v xml:space="preserve"> </v>
      </c>
      <c r="W120" s="34">
        <f t="shared" ca="1" si="15"/>
        <v>1.8230741412295082E-4</v>
      </c>
      <c r="X120" s="34">
        <f t="shared" ca="1" si="15"/>
        <v>-0.29525320586950932</v>
      </c>
      <c r="Y120" s="55">
        <f t="shared" ca="1" si="14"/>
        <v>3.2810727040293308E-3</v>
      </c>
    </row>
    <row r="121" spans="1:25" s="33" customFormat="1" ht="12" thickBot="1" x14ac:dyDescent="0.25">
      <c r="A121" s="20">
        <v>42735</v>
      </c>
      <c r="B121" s="63">
        <f t="shared" ca="1" si="16"/>
        <v>-3.4297146351108809E-3</v>
      </c>
      <c r="C121" s="63">
        <f t="shared" ca="1" si="16"/>
        <v>-7.9225417134097809E-3</v>
      </c>
      <c r="D121" s="34">
        <f t="shared" ca="1" si="15"/>
        <v>-9.4193410656038257E-3</v>
      </c>
      <c r="E121" s="34">
        <f t="shared" ca="1" si="15"/>
        <v>-1.5237119964954804E-3</v>
      </c>
      <c r="F121" s="34">
        <f t="shared" ca="1" si="15"/>
        <v>1.8312276221448265E-3</v>
      </c>
      <c r="G121" s="53">
        <f t="shared" ca="1" si="15"/>
        <v>-1.0183818813755963E-2</v>
      </c>
      <c r="H121" s="34">
        <f t="shared" ca="1" si="15"/>
        <v>-1.1097153711354002E-2</v>
      </c>
      <c r="I121" s="34">
        <f t="shared" ca="1" si="15"/>
        <v>-1.8481884945256155E-2</v>
      </c>
      <c r="J121" s="64">
        <f t="shared" ca="1" si="15"/>
        <v>-1.7629910375623892E-2</v>
      </c>
      <c r="K121" s="34">
        <f t="shared" ca="1" si="15"/>
        <v>-5.3748699643674236E-4</v>
      </c>
      <c r="L121" s="34" t="str">
        <f t="shared" ca="1" si="15"/>
        <v xml:space="preserve"> </v>
      </c>
      <c r="M121" s="64" t="str">
        <f t="shared" ca="1" si="15"/>
        <v xml:space="preserve"> </v>
      </c>
      <c r="N121" s="34">
        <f t="shared" ca="1" si="15"/>
        <v>-5.0910164773656508E-3</v>
      </c>
      <c r="O121" s="55">
        <f t="shared" ca="1" si="15"/>
        <v>-0.247957365378491</v>
      </c>
      <c r="P121" s="53">
        <f t="shared" ca="1" si="15"/>
        <v>-0.18471485624394557</v>
      </c>
      <c r="Q121" s="34">
        <f t="shared" ca="1" si="15"/>
        <v>-1.0482982520957251E-2</v>
      </c>
      <c r="R121" s="34">
        <f t="shared" ca="1" si="15"/>
        <v>-7.7777686909310528E-3</v>
      </c>
      <c r="S121" s="34" t="str">
        <f t="shared" ca="1" si="15"/>
        <v xml:space="preserve"> </v>
      </c>
      <c r="T121" s="34">
        <f t="shared" ca="1" si="15"/>
        <v>-1.289662698748073E-2</v>
      </c>
      <c r="U121" s="34">
        <f t="shared" ca="1" si="15"/>
        <v>-1.0443346313075308E-2</v>
      </c>
      <c r="V121" s="34" t="str">
        <f t="shared" ca="1" si="15"/>
        <v xml:space="preserve"> </v>
      </c>
      <c r="W121" s="34">
        <f t="shared" ca="1" si="15"/>
        <v>7.8731825062350325E-5</v>
      </c>
      <c r="X121" s="34">
        <f t="shared" ca="1" si="15"/>
        <v>-0.1079593082242909</v>
      </c>
      <c r="Y121" s="55">
        <f t="shared" ca="1" si="14"/>
        <v>1.1423885160379621E-2</v>
      </c>
    </row>
    <row r="122" spans="1:25" s="33" customFormat="1" x14ac:dyDescent="0.2">
      <c r="A122" s="14">
        <v>42825</v>
      </c>
      <c r="B122" s="67">
        <f t="shared" ref="B122:X122" ca="1" si="17">IF(AND(B57&gt;=0, (B56)&gt;0),B57/B56-1," ")</f>
        <v>-7.5320787382548993E-4</v>
      </c>
      <c r="C122" s="67">
        <f t="shared" ca="1" si="17"/>
        <v>2.303895799572464E-3</v>
      </c>
      <c r="D122" s="59">
        <f t="shared" ca="1" si="17"/>
        <v>1.6938803977128991E-3</v>
      </c>
      <c r="E122" s="59">
        <f t="shared" ca="1" si="17"/>
        <v>-2.0418187334909632E-3</v>
      </c>
      <c r="F122" s="59">
        <f t="shared" ca="1" si="17"/>
        <v>6.234370218447749E-3</v>
      </c>
      <c r="G122" s="60">
        <f t="shared" ca="1" si="17"/>
        <v>8.8227750201199662E-3</v>
      </c>
      <c r="H122" s="59">
        <f t="shared" ca="1" si="17"/>
        <v>1.2390071158020932E-2</v>
      </c>
      <c r="I122" s="59">
        <f t="shared" ca="1" si="17"/>
        <v>-1.6636239895189364E-2</v>
      </c>
      <c r="J122" s="68">
        <f t="shared" ca="1" si="17"/>
        <v>-1.0624321605782083E-2</v>
      </c>
      <c r="K122" s="59">
        <f t="shared" ca="1" si="17"/>
        <v>1.8573925655006818E-2</v>
      </c>
      <c r="L122" s="59" t="str">
        <f t="shared" ca="1" si="17"/>
        <v xml:space="preserve"> </v>
      </c>
      <c r="M122" s="68" t="str">
        <f t="shared" ca="1" si="17"/>
        <v xml:space="preserve"> </v>
      </c>
      <c r="N122" s="59">
        <f t="shared" ca="1" si="17"/>
        <v>6.4917230102328194E-3</v>
      </c>
      <c r="O122" s="61">
        <f t="shared" ca="1" si="17"/>
        <v>-0.13855040294129872</v>
      </c>
      <c r="P122" s="60">
        <f t="shared" ca="1" si="17"/>
        <v>-5.0723110049037734E-2</v>
      </c>
      <c r="Q122" s="59">
        <f t="shared" ca="1" si="17"/>
        <v>6.5721809272991649E-3</v>
      </c>
      <c r="R122" s="59">
        <f t="shared" ca="1" si="17"/>
        <v>-6.4775231532394617E-3</v>
      </c>
      <c r="S122" s="59" t="str">
        <f t="shared" ca="1" si="17"/>
        <v xml:space="preserve"> </v>
      </c>
      <c r="T122" s="59">
        <f t="shared" ca="1" si="17"/>
        <v>2.0561886682190833E-2</v>
      </c>
      <c r="U122" s="59">
        <f t="shared" ca="1" si="17"/>
        <v>4.2342260254355502E-3</v>
      </c>
      <c r="V122" s="59" t="str">
        <f t="shared" ca="1" si="17"/>
        <v xml:space="preserve"> </v>
      </c>
      <c r="W122" s="59">
        <f t="shared" ca="1" si="17"/>
        <v>1.5398419293128685E-2</v>
      </c>
      <c r="X122" s="59">
        <f t="shared" ca="1" si="17"/>
        <v>0.44307255384422084</v>
      </c>
      <c r="Y122" s="61">
        <f t="shared" ca="1" si="14"/>
        <v>-7.8337351366465358E-3</v>
      </c>
    </row>
    <row r="123" spans="1:25" s="33" customFormat="1" x14ac:dyDescent="0.2">
      <c r="A123" s="20">
        <v>42916</v>
      </c>
      <c r="B123" s="63">
        <f t="shared" ref="B123:X123" ca="1" si="18">IF(AND(B58&gt;=0, (B57)&gt;0),B58/B57-1," ")</f>
        <v>-2.9169517990994542E-3</v>
      </c>
      <c r="C123" s="63">
        <f t="shared" ca="1" si="18"/>
        <v>-6.0103995732024851E-3</v>
      </c>
      <c r="D123" s="34">
        <f t="shared" ca="1" si="18"/>
        <v>-7.2502163129199992E-3</v>
      </c>
      <c r="E123" s="34">
        <f t="shared" ca="1" si="18"/>
        <v>-1.607343302782116E-3</v>
      </c>
      <c r="F123" s="34">
        <f t="shared" ca="1" si="18"/>
        <v>1.9419880828286384E-3</v>
      </c>
      <c r="G123" s="53">
        <f t="shared" ca="1" si="18"/>
        <v>-4.2990882690361332E-3</v>
      </c>
      <c r="H123" s="34">
        <f t="shared" ca="1" si="18"/>
        <v>-1.0077490145560364E-2</v>
      </c>
      <c r="I123" s="34">
        <f t="shared" ca="1" si="18"/>
        <v>-2.0273691720955944E-2</v>
      </c>
      <c r="J123" s="64">
        <f t="shared" ca="1" si="18"/>
        <v>-1.827985827108014E-2</v>
      </c>
      <c r="K123" s="34">
        <f t="shared" ca="1" si="18"/>
        <v>-1.0066331545429907E-2</v>
      </c>
      <c r="L123" s="34" t="str">
        <f t="shared" ca="1" si="18"/>
        <v xml:space="preserve"> </v>
      </c>
      <c r="M123" s="64" t="str">
        <f t="shared" ca="1" si="18"/>
        <v xml:space="preserve"> </v>
      </c>
      <c r="N123" s="34">
        <f t="shared" ca="1" si="18"/>
        <v>-1.1200160269865367E-2</v>
      </c>
      <c r="O123" s="55">
        <f t="shared" ca="1" si="18"/>
        <v>-0.16280078630742567</v>
      </c>
      <c r="P123" s="53">
        <f t="shared" ca="1" si="18"/>
        <v>1.76289402755474E-2</v>
      </c>
      <c r="Q123" s="34">
        <f t="shared" ca="1" si="18"/>
        <v>-6.8911894495909953E-3</v>
      </c>
      <c r="R123" s="34">
        <f t="shared" ca="1" si="18"/>
        <v>-9.9886304856737773E-3</v>
      </c>
      <c r="S123" s="34" t="str">
        <f t="shared" ca="1" si="18"/>
        <v xml:space="preserve"> </v>
      </c>
      <c r="T123" s="34">
        <f t="shared" ca="1" si="18"/>
        <v>-2.3884744533579472E-2</v>
      </c>
      <c r="U123" s="34">
        <f t="shared" ca="1" si="18"/>
        <v>-9.2377475652092311E-3</v>
      </c>
      <c r="V123" s="34" t="str">
        <f t="shared" ca="1" si="18"/>
        <v xml:space="preserve"> </v>
      </c>
      <c r="W123" s="34">
        <f t="shared" ca="1" si="18"/>
        <v>-7.7913812771326363E-3</v>
      </c>
      <c r="X123" s="34">
        <f t="shared" ca="1" si="18"/>
        <v>-7.0316003645324754E-2</v>
      </c>
      <c r="Y123" s="55">
        <f t="shared" ca="1" si="14"/>
        <v>-2.3834403050536301E-2</v>
      </c>
    </row>
    <row r="124" spans="1:25" s="33" customFormat="1" x14ac:dyDescent="0.2">
      <c r="A124" s="20">
        <v>43008</v>
      </c>
      <c r="B124" s="63">
        <f t="shared" ref="B124:X124" ca="1" si="19">IF(AND(B59&gt;=0, (B58)&gt;0),B59/B58-1," ")</f>
        <v>-5.3141415370024925E-3</v>
      </c>
      <c r="C124" s="63">
        <f t="shared" ca="1" si="19"/>
        <v>-3.3396714837021779E-3</v>
      </c>
      <c r="D124" s="34">
        <f t="shared" ca="1" si="19"/>
        <v>-4.3069562633361036E-3</v>
      </c>
      <c r="E124" s="34">
        <f t="shared" ca="1" si="19"/>
        <v>-6.1463453655170586E-3</v>
      </c>
      <c r="F124" s="34">
        <f t="shared" ca="1" si="19"/>
        <v>2.8077306726954632E-3</v>
      </c>
      <c r="G124" s="53">
        <f t="shared" ca="1" si="19"/>
        <v>-2.9592443574683047E-3</v>
      </c>
      <c r="H124" s="34">
        <f t="shared" ca="1" si="19"/>
        <v>-1.8558411123918983E-3</v>
      </c>
      <c r="I124" s="34">
        <f t="shared" ca="1" si="19"/>
        <v>-1.8282592202524928E-2</v>
      </c>
      <c r="J124" s="64">
        <f t="shared" ca="1" si="19"/>
        <v>-1.4064109709545081E-2</v>
      </c>
      <c r="K124" s="34">
        <f t="shared" ca="1" si="19"/>
        <v>3.4365797627318173E-3</v>
      </c>
      <c r="L124" s="34" t="str">
        <f t="shared" ca="1" si="19"/>
        <v xml:space="preserve"> </v>
      </c>
      <c r="M124" s="64" t="str">
        <f t="shared" ca="1" si="19"/>
        <v xml:space="preserve"> </v>
      </c>
      <c r="N124" s="34">
        <f t="shared" ca="1" si="19"/>
        <v>-3.808637373368895E-3</v>
      </c>
      <c r="O124" s="55">
        <f t="shared" ca="1" si="19"/>
        <v>-0.1030110704750884</v>
      </c>
      <c r="P124" s="53">
        <f t="shared" ca="1" si="19"/>
        <v>9.2035181990929082E-2</v>
      </c>
      <c r="Q124" s="34">
        <f t="shared" ca="1" si="19"/>
        <v>-4.8379319134300713E-3</v>
      </c>
      <c r="R124" s="34">
        <f t="shared" ca="1" si="19"/>
        <v>-7.9131719358055408E-3</v>
      </c>
      <c r="S124" s="34" t="str">
        <f t="shared" ca="1" si="19"/>
        <v xml:space="preserve"> </v>
      </c>
      <c r="T124" s="34">
        <f t="shared" ca="1" si="19"/>
        <v>-4.8550852559730018E-3</v>
      </c>
      <c r="U124" s="34">
        <f t="shared" ca="1" si="19"/>
        <v>-5.1366256182320269E-3</v>
      </c>
      <c r="V124" s="34" t="str">
        <f t="shared" ca="1" si="19"/>
        <v xml:space="preserve"> </v>
      </c>
      <c r="W124" s="34">
        <f t="shared" ca="1" si="19"/>
        <v>4.6606430030735613E-3</v>
      </c>
      <c r="X124" s="34">
        <f t="shared" ca="1" si="19"/>
        <v>-0.19215226213969006</v>
      </c>
      <c r="Y124" s="55">
        <f t="shared" ca="1" si="14"/>
        <v>-8.7416700818476745E-3</v>
      </c>
    </row>
    <row r="125" spans="1:25" s="33" customFormat="1" ht="12" thickBot="1" x14ac:dyDescent="0.25">
      <c r="A125" s="20">
        <v>43100</v>
      </c>
      <c r="B125" s="63">
        <f t="shared" ref="B125:X125" ca="1" si="20">IF(AND(B60&gt;=0, (B59)&gt;0),B60/B59-1," ")</f>
        <v>1.058798219874646E-3</v>
      </c>
      <c r="C125" s="63">
        <f t="shared" ca="1" si="20"/>
        <v>-3.4032171070582651E-3</v>
      </c>
      <c r="D125" s="34">
        <f t="shared" ca="1" si="20"/>
        <v>-5.0319554506129682E-3</v>
      </c>
      <c r="E125" s="34">
        <f t="shared" ca="1" si="20"/>
        <v>2.944768951607335E-3</v>
      </c>
      <c r="F125" s="34">
        <f t="shared" ca="1" si="20"/>
        <v>6.8744936504574472E-3</v>
      </c>
      <c r="G125" s="53">
        <f t="shared" ca="1" si="20"/>
        <v>-5.6768788178516161E-3</v>
      </c>
      <c r="H125" s="34">
        <f t="shared" ca="1" si="20"/>
        <v>1.3524573742397461E-2</v>
      </c>
      <c r="I125" s="34">
        <f t="shared" ca="1" si="20"/>
        <v>-1.1503153537044786E-2</v>
      </c>
      <c r="J125" s="64">
        <f t="shared" ca="1" si="20"/>
        <v>8.5507444193444471E-5</v>
      </c>
      <c r="K125" s="34">
        <f t="shared" ca="1" si="20"/>
        <v>1.1049761144398484E-2</v>
      </c>
      <c r="L125" s="34" t="str">
        <f t="shared" ca="1" si="20"/>
        <v xml:space="preserve"> </v>
      </c>
      <c r="M125" s="64" t="str">
        <f t="shared" ca="1" si="20"/>
        <v xml:space="preserve"> </v>
      </c>
      <c r="N125" s="34">
        <f t="shared" ca="1" si="20"/>
        <v>7.9585163821160876E-4</v>
      </c>
      <c r="O125" s="55">
        <f t="shared" ca="1" si="20"/>
        <v>-0.12609589077994265</v>
      </c>
      <c r="P125" s="53">
        <f t="shared" ca="1" si="20"/>
        <v>-0.15591715287221186</v>
      </c>
      <c r="Q125" s="34">
        <f t="shared" ca="1" si="20"/>
        <v>-1.4070210275163308E-4</v>
      </c>
      <c r="R125" s="34">
        <f t="shared" ca="1" si="20"/>
        <v>-7.5753117014684124E-3</v>
      </c>
      <c r="S125" s="34" t="str">
        <f t="shared" ca="1" si="20"/>
        <v xml:space="preserve"> </v>
      </c>
      <c r="T125" s="34">
        <f t="shared" ca="1" si="20"/>
        <v>-3.7461429832420512E-3</v>
      </c>
      <c r="U125" s="34">
        <f t="shared" ca="1" si="20"/>
        <v>-5.1208495734417214E-3</v>
      </c>
      <c r="V125" s="34" t="str">
        <f t="shared" ca="1" si="20"/>
        <v xml:space="preserve"> </v>
      </c>
      <c r="W125" s="34">
        <f t="shared" ca="1" si="20"/>
        <v>1.2344852479392765E-2</v>
      </c>
      <c r="X125" s="34">
        <f t="shared" ca="1" si="20"/>
        <v>0.27915147712441524</v>
      </c>
      <c r="Y125" s="55">
        <f t="shared" ca="1" si="14"/>
        <v>2.9346757763044629E-3</v>
      </c>
    </row>
    <row r="126" spans="1:25" s="33" customFormat="1" x14ac:dyDescent="0.2">
      <c r="A126" s="14">
        <v>43190</v>
      </c>
      <c r="B126" s="67">
        <f ca="1">IF(AND(B61&gt;=0, (B60)&gt;0),B61/B60-1," ")</f>
        <v>-1.0673506101731123E-2</v>
      </c>
      <c r="C126" s="67">
        <f t="shared" ref="C126:X126" ca="1" si="21">IF(AND(C61&gt;=0, (C60)&gt;0),C61/C60-1," ")</f>
        <v>-1.1454982777943878E-2</v>
      </c>
      <c r="D126" s="59">
        <f t="shared" ca="1" si="21"/>
        <v>-1.1634525322998024E-2</v>
      </c>
      <c r="E126" s="59">
        <f t="shared" ca="1" si="21"/>
        <v>-1.0345288116724305E-2</v>
      </c>
      <c r="F126" s="59">
        <f t="shared" ca="1" si="21"/>
        <v>-1.0335425696879286E-2</v>
      </c>
      <c r="G126" s="60">
        <f t="shared" ca="1" si="21"/>
        <v>-8.4155372326155664E-3</v>
      </c>
      <c r="H126" s="59">
        <f t="shared" ca="1" si="21"/>
        <v>-6.6665003260024669E-3</v>
      </c>
      <c r="I126" s="59">
        <f t="shared" ca="1" si="21"/>
        <v>-2.0707942569097249E-2</v>
      </c>
      <c r="J126" s="68">
        <f t="shared" ca="1" si="21"/>
        <v>-1.551134163812995E-2</v>
      </c>
      <c r="K126" s="59">
        <f t="shared" ca="1" si="21"/>
        <v>-9.1405894683624922E-3</v>
      </c>
      <c r="L126" s="59" t="str">
        <f t="shared" ca="1" si="21"/>
        <v xml:space="preserve"> </v>
      </c>
      <c r="M126" s="68" t="str">
        <f t="shared" ca="1" si="21"/>
        <v xml:space="preserve"> </v>
      </c>
      <c r="N126" s="59">
        <f t="shared" ca="1" si="21"/>
        <v>-3.7977945955980363E-3</v>
      </c>
      <c r="O126" s="61">
        <f t="shared" ca="1" si="21"/>
        <v>-0.21563940661733827</v>
      </c>
      <c r="P126" s="60">
        <f t="shared" ca="1" si="21"/>
        <v>-0.15232530486991624</v>
      </c>
      <c r="Q126" s="59">
        <f t="shared" ca="1" si="21"/>
        <v>-4.6492193362495104E-3</v>
      </c>
      <c r="R126" s="59">
        <f t="shared" ca="1" si="21"/>
        <v>-4.4965157333546335E-3</v>
      </c>
      <c r="S126" s="59" t="str">
        <f t="shared" ca="1" si="21"/>
        <v xml:space="preserve"> </v>
      </c>
      <c r="T126" s="59">
        <f t="shared" ca="1" si="21"/>
        <v>-1.7495634869473475E-2</v>
      </c>
      <c r="U126" s="59">
        <f t="shared" ca="1" si="21"/>
        <v>1.7294767237965303E-3</v>
      </c>
      <c r="V126" s="59" t="str">
        <f t="shared" ca="1" si="21"/>
        <v xml:space="preserve"> </v>
      </c>
      <c r="W126" s="59">
        <f t="shared" ca="1" si="21"/>
        <v>-1.3848455825616446E-2</v>
      </c>
      <c r="X126" s="59">
        <f t="shared" ca="1" si="21"/>
        <v>7.9056041103044983E-3</v>
      </c>
      <c r="Y126" s="61">
        <f t="shared" ca="1" si="14"/>
        <v>-2.6403275513713464E-2</v>
      </c>
    </row>
    <row r="127" spans="1:25" s="33" customFormat="1" x14ac:dyDescent="0.2">
      <c r="A127" s="20">
        <v>43281</v>
      </c>
      <c r="B127" s="63">
        <f t="shared" ref="B127:X128" ca="1" si="22">IF(AND(B62&gt;=0, (B61)&gt;0),B62/B61-1," ")</f>
        <v>3.2207512132997884E-4</v>
      </c>
      <c r="C127" s="63">
        <f t="shared" ca="1" si="22"/>
        <v>7.0237645528159476E-4</v>
      </c>
      <c r="D127" s="34">
        <f t="shared" ca="1" si="22"/>
        <v>1.5729054741138171E-3</v>
      </c>
      <c r="E127" s="34">
        <f t="shared" ca="1" si="22"/>
        <v>1.6252874028266362E-4</v>
      </c>
      <c r="F127" s="34">
        <f t="shared" ca="1" si="22"/>
        <v>-4.7187764700954427E-3</v>
      </c>
      <c r="G127" s="53">
        <f t="shared" ca="1" si="22"/>
        <v>1.8203289054403715E-3</v>
      </c>
      <c r="H127" s="34">
        <f t="shared" ca="1" si="22"/>
        <v>1.1321057144837221E-2</v>
      </c>
      <c r="I127" s="34">
        <f t="shared" ca="1" si="22"/>
        <v>-1.8554081657573218E-2</v>
      </c>
      <c r="J127" s="64">
        <f t="shared" ca="1" si="22"/>
        <v>-9.8370736578236029E-3</v>
      </c>
      <c r="K127" s="34">
        <f t="shared" ca="1" si="22"/>
        <v>-5.8346805861635431E-3</v>
      </c>
      <c r="L127" s="34" t="str">
        <f t="shared" ca="1" si="22"/>
        <v xml:space="preserve"> </v>
      </c>
      <c r="M127" s="64" t="str">
        <f t="shared" ca="1" si="22"/>
        <v xml:space="preserve"> </v>
      </c>
      <c r="N127" s="34">
        <f t="shared" ca="1" si="22"/>
        <v>-7.1858509294878692E-3</v>
      </c>
      <c r="O127" s="55">
        <f t="shared" ca="1" si="22"/>
        <v>-0.15766061164656764</v>
      </c>
      <c r="P127" s="53">
        <f t="shared" ca="1" si="22"/>
        <v>7.3166203635240512E-2</v>
      </c>
      <c r="Q127" s="34">
        <f t="shared" ca="1" si="22"/>
        <v>-3.2092642987557873E-4</v>
      </c>
      <c r="R127" s="34">
        <f t="shared" ca="1" si="22"/>
        <v>-7.7264730675112858E-3</v>
      </c>
      <c r="S127" s="34" t="str">
        <f t="shared" ca="1" si="22"/>
        <v xml:space="preserve"> </v>
      </c>
      <c r="T127" s="34">
        <f t="shared" ca="1" si="22"/>
        <v>-3.75455492033272E-3</v>
      </c>
      <c r="U127" s="34">
        <f t="shared" ca="1" si="22"/>
        <v>-4.6728367145920657E-5</v>
      </c>
      <c r="V127" s="34" t="str">
        <f t="shared" ca="1" si="22"/>
        <v xml:space="preserve"> </v>
      </c>
      <c r="W127" s="34">
        <f t="shared" ca="1" si="22"/>
        <v>-2.8777209869086384E-3</v>
      </c>
      <c r="X127" s="34">
        <f t="shared" ca="1" si="22"/>
        <v>2.057300023953057E-2</v>
      </c>
      <c r="Y127" s="55">
        <f t="shared" ca="1" si="14"/>
        <v>9.0194691063802956E-3</v>
      </c>
    </row>
    <row r="128" spans="1:25" s="33" customFormat="1" x14ac:dyDescent="0.2">
      <c r="A128" s="20">
        <v>43373</v>
      </c>
      <c r="B128" s="63">
        <f t="shared" ca="1" si="22"/>
        <v>-1.2816188527902783E-2</v>
      </c>
      <c r="C128" s="63">
        <f t="shared" ca="1" si="22"/>
        <v>-6.0645581741078924E-3</v>
      </c>
      <c r="D128" s="34">
        <f t="shared" ca="1" si="22"/>
        <v>-6.7235816193369491E-3</v>
      </c>
      <c r="E128" s="34">
        <f t="shared" ca="1" si="22"/>
        <v>-1.5650203350830116E-2</v>
      </c>
      <c r="F128" s="34">
        <f t="shared" ca="1" si="22"/>
        <v>-1.9345964429652307E-3</v>
      </c>
      <c r="G128" s="53">
        <f t="shared" ca="1" si="22"/>
        <v>-2.9221183889782676E-4</v>
      </c>
      <c r="H128" s="34">
        <f t="shared" ca="1" si="22"/>
        <v>1.3827136079656022E-2</v>
      </c>
      <c r="I128" s="34">
        <f t="shared" ca="1" si="22"/>
        <v>-1.7782082263674615E-2</v>
      </c>
      <c r="J128" s="64">
        <f t="shared" ca="1" si="22"/>
        <v>-1.0195938088900958E-2</v>
      </c>
      <c r="K128" s="34">
        <f t="shared" ca="1" si="22"/>
        <v>1.5374858490213583E-3</v>
      </c>
      <c r="L128" s="34" t="str">
        <f t="shared" ca="1" si="22"/>
        <v xml:space="preserve"> </v>
      </c>
      <c r="M128" s="64" t="str">
        <f t="shared" ca="1" si="22"/>
        <v xml:space="preserve"> </v>
      </c>
      <c r="N128" s="34">
        <f t="shared" ca="1" si="22"/>
        <v>-9.6639869006518442E-3</v>
      </c>
      <c r="O128" s="55">
        <f t="shared" ca="1" si="22"/>
        <v>-0.26725681936242474</v>
      </c>
      <c r="P128" s="53">
        <f t="shared" ca="1" si="22"/>
        <v>9.9220926616222727E-2</v>
      </c>
      <c r="Q128" s="34">
        <f t="shared" ca="1" si="22"/>
        <v>-8.9431709214204957E-4</v>
      </c>
      <c r="R128" s="34">
        <f t="shared" ca="1" si="22"/>
        <v>-4.8936151527877447E-3</v>
      </c>
      <c r="S128" s="34" t="str">
        <f t="shared" ca="1" si="22"/>
        <v xml:space="preserve"> </v>
      </c>
      <c r="T128" s="34">
        <f t="shared" ca="1" si="22"/>
        <v>-1.7933890539655328E-3</v>
      </c>
      <c r="U128" s="34">
        <f t="shared" ca="1" si="22"/>
        <v>4.5258619807975187E-4</v>
      </c>
      <c r="V128" s="34" t="str">
        <f t="shared" ca="1" si="22"/>
        <v xml:space="preserve"> </v>
      </c>
      <c r="W128" s="34">
        <f t="shared" ca="1" si="22"/>
        <v>2.4955160607778026E-3</v>
      </c>
      <c r="X128" s="34">
        <f t="shared" ca="1" si="22"/>
        <v>-0.13489861455656349</v>
      </c>
      <c r="Y128" s="55">
        <f t="shared" ca="1" si="14"/>
        <v>2.0797921348774118E-3</v>
      </c>
    </row>
    <row r="129" spans="1:25" s="33" customFormat="1" ht="12" thickBot="1" x14ac:dyDescent="0.25">
      <c r="A129" s="20">
        <v>43465</v>
      </c>
      <c r="B129" s="63">
        <f t="shared" ref="B129:X129" ca="1" si="23">IF(AND(B64&gt;=0, (B63)&gt;0),B64/B63-1," ")</f>
        <v>-4.9171702521618732E-3</v>
      </c>
      <c r="C129" s="63">
        <f t="shared" ca="1" si="23"/>
        <v>-7.7623265886117565E-5</v>
      </c>
      <c r="D129" s="34">
        <f t="shared" ca="1" si="23"/>
        <v>-2.3622322166116927E-4</v>
      </c>
      <c r="E129" s="34">
        <f t="shared" ca="1" si="23"/>
        <v>-6.9683649829657135E-3</v>
      </c>
      <c r="F129" s="34">
        <f t="shared" ca="1" si="23"/>
        <v>9.115203386313997E-4</v>
      </c>
      <c r="G129" s="53">
        <f t="shared" ca="1" si="23"/>
        <v>-2.1454458668302978E-3</v>
      </c>
      <c r="H129" s="34">
        <f t="shared" ca="1" si="23"/>
        <v>-1.2992700829051906E-2</v>
      </c>
      <c r="I129" s="34">
        <f t="shared" ca="1" si="23"/>
        <v>-1.27472750853449E-2</v>
      </c>
      <c r="J129" s="64">
        <f t="shared" ca="1" si="23"/>
        <v>-5.9092438907353273E-3</v>
      </c>
      <c r="K129" s="34">
        <f t="shared" ca="1" si="23"/>
        <v>-1.4074180322319885E-3</v>
      </c>
      <c r="L129" s="34" t="str">
        <f t="shared" ca="1" si="23"/>
        <v xml:space="preserve"> </v>
      </c>
      <c r="M129" s="64" t="str">
        <f t="shared" ca="1" si="23"/>
        <v xml:space="preserve"> </v>
      </c>
      <c r="N129" s="34">
        <f t="shared" ca="1" si="23"/>
        <v>-8.8936775929271406E-3</v>
      </c>
      <c r="O129" s="55">
        <f t="shared" ca="1" si="23"/>
        <v>-0.15478224902413695</v>
      </c>
      <c r="P129" s="53">
        <f t="shared" ca="1" si="23"/>
        <v>-0.25306776890641802</v>
      </c>
      <c r="Q129" s="34">
        <f t="shared" ca="1" si="23"/>
        <v>2.6496530063591095E-5</v>
      </c>
      <c r="R129" s="34">
        <f t="shared" ca="1" si="23"/>
        <v>-4.973639965853538E-3</v>
      </c>
      <c r="S129" s="34" t="str">
        <f t="shared" ca="1" si="23"/>
        <v xml:space="preserve"> </v>
      </c>
      <c r="T129" s="34">
        <f t="shared" ca="1" si="23"/>
        <v>-2.0615347868366829E-3</v>
      </c>
      <c r="U129" s="34">
        <f t="shared" ca="1" si="23"/>
        <v>3.4299295456015066E-3</v>
      </c>
      <c r="V129" s="34" t="str">
        <f t="shared" ca="1" si="23"/>
        <v xml:space="preserve"> </v>
      </c>
      <c r="W129" s="34">
        <f t="shared" ca="1" si="23"/>
        <v>-1.1089314574241893E-4</v>
      </c>
      <c r="X129" s="34">
        <f t="shared" ca="1" si="23"/>
        <v>0.12825171992547735</v>
      </c>
      <c r="Y129" s="55">
        <f t="shared" ca="1" si="14"/>
        <v>-4.762740284292688E-3</v>
      </c>
    </row>
    <row r="130" spans="1:25" s="33" customFormat="1" x14ac:dyDescent="0.2">
      <c r="A130" s="14">
        <v>43555</v>
      </c>
      <c r="B130" s="67">
        <f ca="1">IF(AND(B65&gt;=0, (B64)&gt;0),B65/B64-1," ")</f>
        <v>-2.6531677669120457E-3</v>
      </c>
      <c r="C130" s="67">
        <f t="shared" ref="C130:X131" ca="1" si="24">IF(AND(C65&gt;=0, (C64)&gt;0),C65/C64-1," ")</f>
        <v>-1.695503622263117E-3</v>
      </c>
      <c r="D130" s="59">
        <f t="shared" ca="1" si="24"/>
        <v>-1.8293728577241097E-3</v>
      </c>
      <c r="E130" s="59">
        <f t="shared" ca="1" si="24"/>
        <v>-3.0618809181951478E-3</v>
      </c>
      <c r="F130" s="59">
        <f t="shared" ca="1" si="24"/>
        <v>-8.6155599369386326E-4</v>
      </c>
      <c r="G130" s="60">
        <f t="shared" ca="1" si="24"/>
        <v>-1.4748299284019772E-3</v>
      </c>
      <c r="H130" s="59">
        <f t="shared" ca="1" si="24"/>
        <v>1.6597050829419313E-2</v>
      </c>
      <c r="I130" s="59">
        <f t="shared" ca="1" si="24"/>
        <v>-1.7292894517524027E-2</v>
      </c>
      <c r="J130" s="68">
        <f t="shared" ca="1" si="24"/>
        <v>-7.7464274006556755E-3</v>
      </c>
      <c r="K130" s="59">
        <f t="shared" ca="1" si="24"/>
        <v>-2.1765696518071254E-3</v>
      </c>
      <c r="L130" s="59" t="str">
        <f t="shared" ca="1" si="24"/>
        <v xml:space="preserve"> </v>
      </c>
      <c r="M130" s="68" t="str">
        <f t="shared" ca="1" si="24"/>
        <v xml:space="preserve"> </v>
      </c>
      <c r="N130" s="59">
        <f t="shared" ca="1" si="24"/>
        <v>-3.5674957820314157E-3</v>
      </c>
      <c r="O130" s="61">
        <f t="shared" ca="1" si="24"/>
        <v>-3.2901472959934841E-2</v>
      </c>
      <c r="P130" s="60">
        <f t="shared" ca="1" si="24"/>
        <v>0.17543841992282472</v>
      </c>
      <c r="Q130" s="59">
        <f t="shared" ca="1" si="24"/>
        <v>1.3478324305291611E-3</v>
      </c>
      <c r="R130" s="59">
        <f t="shared" ca="1" si="24"/>
        <v>-6.8970614778387507E-3</v>
      </c>
      <c r="S130" s="59" t="str">
        <f t="shared" ca="1" si="24"/>
        <v xml:space="preserve"> </v>
      </c>
      <c r="T130" s="59">
        <f t="shared" ca="1" si="24"/>
        <v>-1.0796594881245514E-2</v>
      </c>
      <c r="U130" s="59">
        <f t="shared" ca="1" si="24"/>
        <v>-5.0313938450660123E-3</v>
      </c>
      <c r="V130" s="59" t="str">
        <f t="shared" ca="1" si="24"/>
        <v xml:space="preserve"> </v>
      </c>
      <c r="W130" s="59">
        <f t="shared" ca="1" si="24"/>
        <v>-8.7387533834285547E-3</v>
      </c>
      <c r="X130" s="59">
        <f t="shared" ca="1" si="24"/>
        <v>-7.5888551739275889E-2</v>
      </c>
      <c r="Y130" s="61">
        <f t="shared" ca="1" si="14"/>
        <v>2.1560553245169034E-2</v>
      </c>
    </row>
    <row r="131" spans="1:25" s="33" customFormat="1" x14ac:dyDescent="0.2">
      <c r="A131" s="20">
        <v>43646</v>
      </c>
      <c r="B131" s="63">
        <f ca="1">IF(AND(B66&gt;=0, (B65)&gt;0),B66/B65-1," ")</f>
        <v>-3.0029509717879321E-3</v>
      </c>
      <c r="C131" s="63">
        <f t="shared" ca="1" si="24"/>
        <v>-9.7251641324624938E-3</v>
      </c>
      <c r="D131" s="34">
        <f t="shared" ca="1" si="24"/>
        <v>-1.1355070894999431E-2</v>
      </c>
      <c r="E131" s="34">
        <f t="shared" ca="1" si="24"/>
        <v>-1.3010402181301561E-4</v>
      </c>
      <c r="F131" s="34">
        <f t="shared" ca="1" si="24"/>
        <v>4.1861706294055168E-4</v>
      </c>
      <c r="G131" s="53">
        <f t="shared" ca="1" si="24"/>
        <v>-6.8924372164346215E-3</v>
      </c>
      <c r="H131" s="34">
        <f t="shared" ca="1" si="24"/>
        <v>-1.4707659287960806E-2</v>
      </c>
      <c r="I131" s="34">
        <f t="shared" ca="1" si="24"/>
        <v>-2.5356459715399682E-2</v>
      </c>
      <c r="J131" s="64">
        <f t="shared" ca="1" si="24"/>
        <v>-8.6175911343830958E-3</v>
      </c>
      <c r="K131" s="34">
        <f t="shared" ca="1" si="24"/>
        <v>5.5831234458616485E-3</v>
      </c>
      <c r="L131" s="34" t="str">
        <f t="shared" ca="1" si="24"/>
        <v xml:space="preserve"> </v>
      </c>
      <c r="M131" s="64" t="str">
        <f t="shared" ca="1" si="24"/>
        <v xml:space="preserve"> </v>
      </c>
      <c r="N131" s="34">
        <f t="shared" ca="1" si="24"/>
        <v>7.6752195254559119E-4</v>
      </c>
      <c r="O131" s="55">
        <f t="shared" ca="1" si="24"/>
        <v>-0.26764012174637775</v>
      </c>
      <c r="P131" s="53">
        <f t="shared" ca="1" si="24"/>
        <v>4.5738082971035654E-2</v>
      </c>
      <c r="Q131" s="34">
        <f t="shared" ca="1" si="24"/>
        <v>-7.0773002034507648E-4</v>
      </c>
      <c r="R131" s="34">
        <f t="shared" ca="1" si="24"/>
        <v>-9.6496842057212096E-3</v>
      </c>
      <c r="S131" s="34" t="str">
        <f t="shared" ca="1" si="24"/>
        <v xml:space="preserve"> </v>
      </c>
      <c r="T131" s="34">
        <f t="shared" ca="1" si="24"/>
        <v>-1.8744394328789937E-2</v>
      </c>
      <c r="U131" s="34">
        <f t="shared" ca="1" si="24"/>
        <v>-3.6010572745557301E-3</v>
      </c>
      <c r="V131" s="34" t="str">
        <f t="shared" ca="1" si="24"/>
        <v xml:space="preserve"> </v>
      </c>
      <c r="W131" s="34">
        <f t="shared" ca="1" si="24"/>
        <v>9.8230615249035313E-3</v>
      </c>
      <c r="X131" s="34">
        <f t="shared" ca="1" si="24"/>
        <v>2.9297820438747957E-2</v>
      </c>
      <c r="Y131" s="55">
        <f t="shared" ca="1" si="14"/>
        <v>4.7963595901723277E-3</v>
      </c>
    </row>
    <row r="132" spans="1:25" s="33" customFormat="1" x14ac:dyDescent="0.2">
      <c r="A132" s="20">
        <v>43738</v>
      </c>
      <c r="B132" s="63">
        <f t="shared" ref="B132:X132" ca="1" si="25">IF(AND(B67&gt;=0, (B66)&gt;0),B67/B66-1," ")</f>
        <v>-1.0767085261426668E-2</v>
      </c>
      <c r="C132" s="63">
        <f t="shared" ca="1" si="25"/>
        <v>-1.2882340752695787E-2</v>
      </c>
      <c r="D132" s="34">
        <f t="shared" ca="1" si="25"/>
        <v>-1.4710113144592807E-2</v>
      </c>
      <c r="E132" s="34">
        <f t="shared" ca="1" si="25"/>
        <v>-9.8717714349162433E-3</v>
      </c>
      <c r="F132" s="34">
        <f t="shared" ca="1" si="25"/>
        <v>-1.6410080296181961E-3</v>
      </c>
      <c r="G132" s="53">
        <f t="shared" ca="1" si="25"/>
        <v>-8.1430524325821763E-3</v>
      </c>
      <c r="H132" s="34">
        <f t="shared" ca="1" si="25"/>
        <v>-1.2676354813887958E-2</v>
      </c>
      <c r="I132" s="34">
        <f t="shared" ca="1" si="25"/>
        <v>-2.8384690741928953E-2</v>
      </c>
      <c r="J132" s="64">
        <f t="shared" ca="1" si="25"/>
        <v>-1.2934407138892157E-2</v>
      </c>
      <c r="K132" s="34">
        <f t="shared" ca="1" si="25"/>
        <v>-4.9546458705159724E-3</v>
      </c>
      <c r="L132" s="34" t="str">
        <f t="shared" ca="1" si="25"/>
        <v xml:space="preserve"> </v>
      </c>
      <c r="M132" s="64" t="str">
        <f t="shared" ca="1" si="25"/>
        <v xml:space="preserve"> </v>
      </c>
      <c r="N132" s="34">
        <f t="shared" ca="1" si="25"/>
        <v>-5.2869792139300653E-3</v>
      </c>
      <c r="O132" s="55">
        <f t="shared" ca="1" si="25"/>
        <v>-0.34378548080395677</v>
      </c>
      <c r="P132" s="53">
        <f t="shared" ca="1" si="25"/>
        <v>1.4147638642965754E-2</v>
      </c>
      <c r="Q132" s="34">
        <f t="shared" ca="1" si="25"/>
        <v>-1.6392627412938898E-3</v>
      </c>
      <c r="R132" s="34">
        <f t="shared" ca="1" si="25"/>
        <v>-1.2560396819452757E-2</v>
      </c>
      <c r="S132" s="34" t="str">
        <f t="shared" ca="1" si="25"/>
        <v xml:space="preserve"> </v>
      </c>
      <c r="T132" s="34">
        <f t="shared" ca="1" si="25"/>
        <v>-1.7198867801858975E-2</v>
      </c>
      <c r="U132" s="34">
        <f t="shared" ca="1" si="25"/>
        <v>-3.1982646731446573E-3</v>
      </c>
      <c r="V132" s="34" t="str">
        <f t="shared" ca="1" si="25"/>
        <v xml:space="preserve"> </v>
      </c>
      <c r="W132" s="34">
        <f t="shared" ca="1" si="25"/>
        <v>-4.6236930778263963E-3</v>
      </c>
      <c r="X132" s="34">
        <f t="shared" ca="1" si="25"/>
        <v>-1</v>
      </c>
      <c r="Y132" s="55">
        <f t="shared" ca="1" si="14"/>
        <v>1.3698495330007665E-2</v>
      </c>
    </row>
    <row r="133" spans="1:25" s="33" customFormat="1" ht="12" thickBot="1" x14ac:dyDescent="0.25">
      <c r="A133" s="20">
        <v>43830</v>
      </c>
      <c r="B133" s="167">
        <f t="shared" ref="B133:X133" ca="1" si="26">IF(AND(B68&gt;=0, (B67)&gt;0),B68/B67-1," ")</f>
        <v>-0.99551071404682245</v>
      </c>
      <c r="C133" s="167">
        <f t="shared" ca="1" si="26"/>
        <v>-0.98686004534386962</v>
      </c>
      <c r="D133" s="168">
        <f t="shared" ca="1" si="26"/>
        <v>-0.98481193282251045</v>
      </c>
      <c r="E133" s="168">
        <f t="shared" ca="1" si="26"/>
        <v>-0.99916110701576821</v>
      </c>
      <c r="F133" s="168">
        <f t="shared" ca="1" si="26"/>
        <v>-0.99929163862839065</v>
      </c>
      <c r="G133" s="169">
        <f t="shared" ca="1" si="26"/>
        <v>-1</v>
      </c>
      <c r="H133" s="168">
        <f t="shared" ca="1" si="26"/>
        <v>-0.87146484486577214</v>
      </c>
      <c r="I133" s="168">
        <f t="shared" ca="1" si="26"/>
        <v>-0.90627948260685642</v>
      </c>
      <c r="J133" s="170">
        <f t="shared" ca="1" si="26"/>
        <v>-0.99929130128873833</v>
      </c>
      <c r="K133" s="168">
        <f t="shared" ca="1" si="26"/>
        <v>-0.99999849066161239</v>
      </c>
      <c r="L133" s="168" t="str">
        <f t="shared" ca="1" si="26"/>
        <v xml:space="preserve"> </v>
      </c>
      <c r="M133" s="170" t="str">
        <f t="shared" ca="1" si="26"/>
        <v xml:space="preserve"> </v>
      </c>
      <c r="N133" s="168">
        <f t="shared" ca="1" si="26"/>
        <v>-0.99999990599100297</v>
      </c>
      <c r="O133" s="171">
        <f t="shared" ca="1" si="26"/>
        <v>-1</v>
      </c>
      <c r="P133" s="169">
        <f t="shared" ca="1" si="26"/>
        <v>-0.42219840261347341</v>
      </c>
      <c r="Q133" s="168">
        <f t="shared" ca="1" si="26"/>
        <v>-0.99852153935778942</v>
      </c>
      <c r="R133" s="168">
        <f t="shared" ca="1" si="26"/>
        <v>-0.94860755736642</v>
      </c>
      <c r="S133" s="168" t="str">
        <f t="shared" ca="1" si="26"/>
        <v xml:space="preserve"> </v>
      </c>
      <c r="T133" s="168">
        <f t="shared" ca="1" si="26"/>
        <v>-1</v>
      </c>
      <c r="U133" s="168">
        <f t="shared" ca="1" si="26"/>
        <v>-0.95821709548619527</v>
      </c>
      <c r="V133" s="168" t="str">
        <f t="shared" ca="1" si="26"/>
        <v xml:space="preserve"> </v>
      </c>
      <c r="W133" s="168">
        <f t="shared" ca="1" si="26"/>
        <v>-1</v>
      </c>
      <c r="X133" s="168" t="str">
        <f t="shared" ca="1" si="26"/>
        <v xml:space="preserve"> </v>
      </c>
      <c r="Y133" s="171">
        <f t="shared" ca="1" si="14"/>
        <v>-0.99991971473901309</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39" ca="1" si="27">IF(IF(OR(B9="",B5=0),NA(),B9/B5-1)&gt;1.5,NA(),B9/B5-1)</f>
        <v>4.6004541507861596E-2</v>
      </c>
      <c r="C139" s="67">
        <f t="shared" ca="1" si="27"/>
        <v>2.4736327359437649E-2</v>
      </c>
      <c r="D139" s="59">
        <f t="shared" ca="1" si="27"/>
        <v>2.6780335730888449E-2</v>
      </c>
      <c r="E139" s="59">
        <f t="shared" ca="1" si="27"/>
        <v>6.0865378314402196E-2</v>
      </c>
      <c r="F139" s="59">
        <f t="shared" ca="1" si="27"/>
        <v>7.4899671189390116E-3</v>
      </c>
      <c r="G139" s="60">
        <f t="shared" ca="1" si="27"/>
        <v>7.8694976484755763E-2</v>
      </c>
      <c r="H139" s="59">
        <f t="shared" ca="1" si="27"/>
        <v>-4.8722388525079596E-2</v>
      </c>
      <c r="I139" s="59">
        <f t="shared" ca="1" si="27"/>
        <v>-3.30548562626789E-2</v>
      </c>
      <c r="J139" s="68">
        <f t="shared" ca="1" si="27"/>
        <v>0.11525014400731459</v>
      </c>
      <c r="K139" s="59" t="e">
        <f t="shared" ca="1" si="27"/>
        <v>#N/A</v>
      </c>
      <c r="L139" s="59">
        <f t="shared" ca="1" si="27"/>
        <v>-0.23252324781651168</v>
      </c>
      <c r="M139" s="68">
        <f t="shared" ca="1" si="27"/>
        <v>-0.1522598994781349</v>
      </c>
      <c r="N139" s="59" t="e">
        <f t="shared" ca="1" si="27"/>
        <v>#N/A</v>
      </c>
      <c r="O139" s="61">
        <f t="shared" ca="1" si="27"/>
        <v>-0.25872421879471019</v>
      </c>
      <c r="P139" s="60">
        <f t="shared" ca="1" si="27"/>
        <v>1.3550875812045948E-2</v>
      </c>
      <c r="Q139" s="59">
        <f t="shared" ca="1" si="27"/>
        <v>2.3252765274869969E-2</v>
      </c>
      <c r="R139" s="59">
        <f t="shared" ca="1" si="27"/>
        <v>4.8194213112539241E-2</v>
      </c>
      <c r="S139" s="59" t="e">
        <f t="shared" ca="1" si="27"/>
        <v>#N/A</v>
      </c>
      <c r="T139" s="59" t="e">
        <f t="shared" ref="T139" ca="1" si="28">IF(IF(OR(T9="",T5=0),NA(),T9/T5-1)&gt;1.5,NA(),T9/T5-1)</f>
        <v>#N/A</v>
      </c>
      <c r="U139" s="59">
        <f t="shared" ca="1" si="27"/>
        <v>-5.0553363676696716E-2</v>
      </c>
      <c r="V139" s="59" t="e">
        <f t="shared" ca="1" si="27"/>
        <v>#N/A</v>
      </c>
      <c r="W139" s="59" t="e">
        <f ca="1">IF(IF(OR(W9="",W5=0),NA(),W9/W5-1)&gt;1.5,NA(),W9/W5-1)</f>
        <v>#N/A</v>
      </c>
      <c r="X139" s="59">
        <f t="shared" ca="1" si="27"/>
        <v>-1.875255104022977E-3</v>
      </c>
      <c r="Y139" s="61" t="e">
        <f t="shared" ca="1" si="27"/>
        <v>#N/A</v>
      </c>
    </row>
    <row r="140" spans="1:25" s="33" customFormat="1" x14ac:dyDescent="0.2">
      <c r="A140" s="20">
        <v>38442</v>
      </c>
      <c r="B140" s="63">
        <f t="shared" ref="B140:Y140" ca="1" si="29">IF(IF(OR(B10="",B6=0),NA(),B10/B6-1)&gt;1.5,NA(),B10/B6-1)</f>
        <v>5.9492513308669004E-2</v>
      </c>
      <c r="C140" s="63">
        <f t="shared" ca="1" si="29"/>
        <v>3.025134477531477E-2</v>
      </c>
      <c r="D140" s="34">
        <f t="shared" ca="1" si="29"/>
        <v>3.133717583419493E-2</v>
      </c>
      <c r="E140" s="34">
        <f t="shared" ca="1" si="29"/>
        <v>7.981636465859121E-2</v>
      </c>
      <c r="F140" s="34">
        <f t="shared" ca="1" si="29"/>
        <v>2.1076334538869812E-2</v>
      </c>
      <c r="G140" s="53">
        <f t="shared" ca="1" si="29"/>
        <v>8.7602996070561545E-2</v>
      </c>
      <c r="H140" s="34">
        <f t="shared" ca="1" si="29"/>
        <v>-2.9155729444461098E-3</v>
      </c>
      <c r="I140" s="34">
        <f t="shared" ca="1" si="29"/>
        <v>-3.1702329954156006E-2</v>
      </c>
      <c r="J140" s="64">
        <f t="shared" ca="1" si="29"/>
        <v>0.10276806140213179</v>
      </c>
      <c r="K140" s="34" t="e">
        <f t="shared" ca="1" si="29"/>
        <v>#N/A</v>
      </c>
      <c r="L140" s="34">
        <f t="shared" ca="1" si="29"/>
        <v>-0.26154486385054954</v>
      </c>
      <c r="M140" s="64">
        <f t="shared" ca="1" si="29"/>
        <v>-0.16626163561213425</v>
      </c>
      <c r="N140" s="34" t="e">
        <f t="shared" ca="1" si="29"/>
        <v>#N/A</v>
      </c>
      <c r="O140" s="55">
        <f t="shared" ca="1" si="29"/>
        <v>-0.28699869955583113</v>
      </c>
      <c r="P140" s="53">
        <f t="shared" ca="1" si="29"/>
        <v>3.0872579161035585E-2</v>
      </c>
      <c r="Q140" s="34">
        <f t="shared" ca="1" si="29"/>
        <v>3.1513096109091698E-2</v>
      </c>
      <c r="R140" s="34">
        <f t="shared" ca="1" si="29"/>
        <v>4.2302823864537542E-2</v>
      </c>
      <c r="S140" s="34" t="e">
        <f t="shared" ca="1" si="29"/>
        <v>#N/A</v>
      </c>
      <c r="T140" s="34" t="e">
        <f t="shared" ref="T140" ca="1" si="30">IF(IF(OR(T10="",T6=0),NA(),T10/T6-1)&gt;1.5,NA(),T10/T6-1)</f>
        <v>#N/A</v>
      </c>
      <c r="U140" s="34">
        <f t="shared" ca="1" si="29"/>
        <v>2.0804708791475557E-2</v>
      </c>
      <c r="V140" s="34" t="e">
        <f t="shared" ca="1" si="29"/>
        <v>#N/A</v>
      </c>
      <c r="W140" s="34" t="e">
        <f t="shared" ca="1" si="29"/>
        <v>#N/A</v>
      </c>
      <c r="X140" s="34">
        <f t="shared" ca="1" si="29"/>
        <v>1.5422980233075867E-2</v>
      </c>
      <c r="Y140" s="55" t="e">
        <f t="shared" ca="1" si="29"/>
        <v>#N/A</v>
      </c>
    </row>
    <row r="141" spans="1:25" s="33" customFormat="1" x14ac:dyDescent="0.2">
      <c r="A141" s="20">
        <v>38625</v>
      </c>
      <c r="B141" s="63">
        <f t="shared" ref="B141:Y141" ca="1" si="31">IF(IF(OR(B11="",B7=0),NA(),B11/B7-1)&gt;1.5,NA(),B11/B7-1)</f>
        <v>7.8041572731781361E-2</v>
      </c>
      <c r="C141" s="63">
        <f t="shared" ca="1" si="31"/>
        <v>2.7777767946165488E-2</v>
      </c>
      <c r="D141" s="34">
        <f t="shared" ca="1" si="31"/>
        <v>2.7692098336391524E-2</v>
      </c>
      <c r="E141" s="34">
        <f t="shared" ca="1" si="31"/>
        <v>0.11572401019445699</v>
      </c>
      <c r="F141" s="34">
        <f t="shared" ca="1" si="31"/>
        <v>2.8511825671470925E-2</v>
      </c>
      <c r="G141" s="53">
        <f t="shared" ca="1" si="31"/>
        <v>9.1981882118219671E-2</v>
      </c>
      <c r="H141" s="34">
        <f t="shared" ca="1" si="31"/>
        <v>7.8759524177183904E-2</v>
      </c>
      <c r="I141" s="34">
        <f t="shared" ca="1" si="31"/>
        <v>-4.3419601306930566E-2</v>
      </c>
      <c r="J141" s="64">
        <f t="shared" ca="1" si="31"/>
        <v>7.5168632442988548E-2</v>
      </c>
      <c r="K141" s="34" t="e">
        <f t="shared" ca="1" si="31"/>
        <v>#N/A</v>
      </c>
      <c r="L141" s="34">
        <f t="shared" ca="1" si="31"/>
        <v>-0.29558086923622806</v>
      </c>
      <c r="M141" s="64">
        <f t="shared" ca="1" si="31"/>
        <v>-0.19627749121035887</v>
      </c>
      <c r="N141" s="34" t="e">
        <f t="shared" ca="1" si="31"/>
        <v>#N/A</v>
      </c>
      <c r="O141" s="55">
        <f t="shared" ca="1" si="31"/>
        <v>-0.33640150795490986</v>
      </c>
      <c r="P141" s="53">
        <f t="shared" ca="1" si="31"/>
        <v>-9.7688018779154007E-3</v>
      </c>
      <c r="Q141" s="34">
        <f t="shared" ca="1" si="31"/>
        <v>5.7262033758141095E-2</v>
      </c>
      <c r="R141" s="34">
        <f t="shared" ca="1" si="31"/>
        <v>2.9018497468743298E-2</v>
      </c>
      <c r="S141" s="34" t="e">
        <f t="shared" ca="1" si="31"/>
        <v>#N/A</v>
      </c>
      <c r="T141" s="34" t="e">
        <f t="shared" ref="T141" ca="1" si="32">IF(IF(OR(T11="",T7=0),NA(),T11/T7-1)&gt;1.5,NA(),T11/T7-1)</f>
        <v>#N/A</v>
      </c>
      <c r="U141" s="34">
        <f t="shared" ca="1" si="31"/>
        <v>3.1066437333185926E-2</v>
      </c>
      <c r="V141" s="34" t="e">
        <f t="shared" ca="1" si="31"/>
        <v>#N/A</v>
      </c>
      <c r="W141" s="34" t="e">
        <f t="shared" ca="1" si="31"/>
        <v>#N/A</v>
      </c>
      <c r="X141" s="34">
        <f t="shared" ca="1" si="31"/>
        <v>1.772998167960993E-2</v>
      </c>
      <c r="Y141" s="55" t="e">
        <f t="shared" ca="1" si="31"/>
        <v>#N/A</v>
      </c>
    </row>
    <row r="142" spans="1:25" s="33" customFormat="1" ht="12" thickBot="1" x14ac:dyDescent="0.25">
      <c r="A142" s="26">
        <v>38717</v>
      </c>
      <c r="B142" s="65">
        <f t="shared" ref="B142:Y142" ca="1" si="33">IF(IF(OR(B12="",B8=0),NA(),B12/B8-1)&gt;1.5,NA(),B12/B8-1)</f>
        <v>5.4012312034499965E-2</v>
      </c>
      <c r="C142" s="65">
        <f t="shared" ca="1" si="33"/>
        <v>2.7294332376517128E-2</v>
      </c>
      <c r="D142" s="56">
        <f t="shared" ca="1" si="33"/>
        <v>2.6933187602349085E-2</v>
      </c>
      <c r="E142" s="56">
        <f t="shared" ca="1" si="33"/>
        <v>7.2253181524721599E-2</v>
      </c>
      <c r="F142" s="56">
        <f t="shared" ca="1" si="33"/>
        <v>3.0384796341984988E-2</v>
      </c>
      <c r="G142" s="57">
        <f t="shared" ca="1" si="33"/>
        <v>8.1613562840065823E-2</v>
      </c>
      <c r="H142" s="56">
        <f t="shared" ca="1" si="33"/>
        <v>0.27844966653532488</v>
      </c>
      <c r="I142" s="56">
        <f t="shared" ca="1" si="33"/>
        <v>-4.4244044536025262E-2</v>
      </c>
      <c r="J142" s="66">
        <f t="shared" ca="1" si="33"/>
        <v>7.4619459136886723E-2</v>
      </c>
      <c r="K142" s="56" t="e">
        <f t="shared" ca="1" si="33"/>
        <v>#N/A</v>
      </c>
      <c r="L142" s="56">
        <f t="shared" ca="1" si="33"/>
        <v>-0.31984019540899045</v>
      </c>
      <c r="M142" s="66">
        <f t="shared" ca="1" si="33"/>
        <v>-0.21181629419495562</v>
      </c>
      <c r="N142" s="56" t="e">
        <f t="shared" ca="1" si="33"/>
        <v>#N/A</v>
      </c>
      <c r="O142" s="58">
        <f t="shared" ca="1" si="33"/>
        <v>-0.42378892585144856</v>
      </c>
      <c r="P142" s="57">
        <f t="shared" ca="1" si="33"/>
        <v>-3.750880244724486E-2</v>
      </c>
      <c r="Q142" s="56">
        <f t="shared" ca="1" si="33"/>
        <v>6.3184073390776696E-2</v>
      </c>
      <c r="R142" s="56">
        <f t="shared" ca="1" si="33"/>
        <v>2.0016045739823074E-2</v>
      </c>
      <c r="S142" s="56" t="e">
        <f t="shared" ca="1" si="33"/>
        <v>#N/A</v>
      </c>
      <c r="T142" s="56" t="e">
        <f t="shared" ref="T142" ca="1" si="34">IF(IF(OR(T12="",T8=0),NA(),T12/T8-1)&gt;1.5,NA(),T12/T8-1)</f>
        <v>#N/A</v>
      </c>
      <c r="U142" s="56">
        <f t="shared" ca="1" si="33"/>
        <v>6.0260438458051846E-2</v>
      </c>
      <c r="V142" s="56" t="e">
        <f t="shared" ca="1" si="33"/>
        <v>#N/A</v>
      </c>
      <c r="W142" s="56" t="e">
        <f t="shared" ca="1" si="33"/>
        <v>#N/A</v>
      </c>
      <c r="X142" s="56">
        <f t="shared" ca="1" si="33"/>
        <v>1.1445167564576808E-2</v>
      </c>
      <c r="Y142" s="58" t="e">
        <f t="shared" ca="1" si="33"/>
        <v>#N/A</v>
      </c>
    </row>
    <row r="143" spans="1:25" s="33" customFormat="1" x14ac:dyDescent="0.2">
      <c r="A143" s="20">
        <v>38807</v>
      </c>
      <c r="B143" s="67">
        <f t="shared" ref="B143:Y143" ca="1" si="35">IF(IF(OR(B13="",B9=0),NA(),B13/B9-1)&gt;1.5,NA(),B13/B9-1)</f>
        <v>4.9341152002468247E-2</v>
      </c>
      <c r="C143" s="67">
        <f t="shared" ca="1" si="35"/>
        <v>2.0741657128390267E-2</v>
      </c>
      <c r="D143" s="59">
        <f t="shared" ca="1" si="35"/>
        <v>2.0134173279484413E-2</v>
      </c>
      <c r="E143" s="59">
        <f t="shared" ca="1" si="35"/>
        <v>6.8644047489387683E-2</v>
      </c>
      <c r="F143" s="59">
        <f t="shared" ca="1" si="35"/>
        <v>2.5965454611757588E-2</v>
      </c>
      <c r="G143" s="60">
        <f t="shared" ca="1" si="35"/>
        <v>7.6144619256078405E-2</v>
      </c>
      <c r="H143" s="59">
        <f t="shared" ca="1" si="35"/>
        <v>0.14652355697561337</v>
      </c>
      <c r="I143" s="59">
        <f t="shared" ca="1" si="35"/>
        <v>-5.1250361132705979E-2</v>
      </c>
      <c r="J143" s="68">
        <f t="shared" ca="1" si="35"/>
        <v>7.0514862942009593E-2</v>
      </c>
      <c r="K143" s="59">
        <f t="shared" ca="1" si="35"/>
        <v>1.2838494646497858</v>
      </c>
      <c r="L143" s="59">
        <f t="shared" ca="1" si="35"/>
        <v>-0.33759368343721607</v>
      </c>
      <c r="M143" s="68">
        <f t="shared" ca="1" si="35"/>
        <v>-0.23675493894742827</v>
      </c>
      <c r="N143" s="59">
        <f t="shared" ca="1" si="35"/>
        <v>1.3090056011560618</v>
      </c>
      <c r="O143" s="61">
        <f t="shared" ca="1" si="35"/>
        <v>-0.44358254761776283</v>
      </c>
      <c r="P143" s="60">
        <f t="shared" ca="1" si="35"/>
        <v>-0.49895040031350979</v>
      </c>
      <c r="Q143" s="59">
        <f t="shared" ca="1" si="35"/>
        <v>7.4194341075503489E-2</v>
      </c>
      <c r="R143" s="59">
        <f t="shared" ca="1" si="35"/>
        <v>1.0508332650198238E-2</v>
      </c>
      <c r="S143" s="59" t="e">
        <f t="shared" ca="1" si="35"/>
        <v>#N/A</v>
      </c>
      <c r="T143" s="59" t="e">
        <f t="shared" ref="T143" ca="1" si="36">IF(IF(OR(T13="",T9=0),NA(),T13/T9-1)&gt;1.5,NA(),T13/T9-1)</f>
        <v>#N/A</v>
      </c>
      <c r="U143" s="59">
        <f t="shared" ca="1" si="35"/>
        <v>5.6786320146114955E-2</v>
      </c>
      <c r="V143" s="59" t="e">
        <f t="shared" ca="1" si="35"/>
        <v>#N/A</v>
      </c>
      <c r="W143" s="59" t="e">
        <f t="shared" ca="1" si="35"/>
        <v>#N/A</v>
      </c>
      <c r="X143" s="59">
        <f t="shared" ca="1" si="35"/>
        <v>-0.3931953868730993</v>
      </c>
      <c r="Y143" s="61">
        <f t="shared" ca="1" si="35"/>
        <v>1.3588229688610167</v>
      </c>
    </row>
    <row r="144" spans="1:25" s="33" customFormat="1" x14ac:dyDescent="0.2">
      <c r="A144" s="20">
        <v>38898</v>
      </c>
      <c r="B144" s="63">
        <f t="shared" ref="B144:Y144" ca="1" si="37">IF(IF(OR(B14="",B10=0),NA(),B14/B10-1)&gt;1.5,NA(),B14/B10-1)</f>
        <v>5.6339292825283271E-2</v>
      </c>
      <c r="C144" s="63">
        <f t="shared" ca="1" si="37"/>
        <v>3.8668643858804419E-2</v>
      </c>
      <c r="D144" s="34">
        <f t="shared" ca="1" si="37"/>
        <v>3.9217476074500546E-2</v>
      </c>
      <c r="E144" s="34">
        <f t="shared" ca="1" si="37"/>
        <v>6.8057389337603968E-2</v>
      </c>
      <c r="F144" s="34">
        <f t="shared" ca="1" si="37"/>
        <v>3.398454173080423E-2</v>
      </c>
      <c r="G144" s="53">
        <f t="shared" ca="1" si="37"/>
        <v>0.1031224700621125</v>
      </c>
      <c r="H144" s="34">
        <f t="shared" ca="1" si="37"/>
        <v>0.40015929079152901</v>
      </c>
      <c r="I144" s="34">
        <f t="shared" ca="1" si="37"/>
        <v>-4.9275273700243094E-2</v>
      </c>
      <c r="J144" s="64">
        <f t="shared" ca="1" si="37"/>
        <v>6.1025408805715164E-2</v>
      </c>
      <c r="K144" s="34">
        <f t="shared" ca="1" si="37"/>
        <v>0.88685608440043495</v>
      </c>
      <c r="L144" s="34">
        <f t="shared" ca="1" si="37"/>
        <v>-0.35612879612356219</v>
      </c>
      <c r="M144" s="64">
        <f t="shared" ca="1" si="37"/>
        <v>-0.27495328553413279</v>
      </c>
      <c r="N144" s="34">
        <f t="shared" ca="1" si="37"/>
        <v>0.96287204244470659</v>
      </c>
      <c r="O144" s="55">
        <f t="shared" ca="1" si="37"/>
        <v>-0.47595956151959029</v>
      </c>
      <c r="P144" s="53">
        <f t="shared" ca="1" si="37"/>
        <v>-0.51936272219672963</v>
      </c>
      <c r="Q144" s="34">
        <f t="shared" ca="1" si="37"/>
        <v>9.2844395491249232E-2</v>
      </c>
      <c r="R144" s="34">
        <f t="shared" ca="1" si="37"/>
        <v>1.2429070079436055E-2</v>
      </c>
      <c r="S144" s="34" t="e">
        <f t="shared" ca="1" si="37"/>
        <v>#N/A</v>
      </c>
      <c r="T144" s="34" t="e">
        <f t="shared" ref="T144" ca="1" si="38">IF(IF(OR(T14="",T10=0),NA(),T14/T10-1)&gt;1.5,NA(),T14/T10-1)</f>
        <v>#N/A</v>
      </c>
      <c r="U144" s="34">
        <f t="shared" ca="1" si="37"/>
        <v>1.2726973533989661E-2</v>
      </c>
      <c r="V144" s="34" t="e">
        <f t="shared" ca="1" si="37"/>
        <v>#N/A</v>
      </c>
      <c r="W144" s="34" t="e">
        <f t="shared" ca="1" si="37"/>
        <v>#N/A</v>
      </c>
      <c r="X144" s="34">
        <f t="shared" ca="1" si="37"/>
        <v>-0.44821413490722717</v>
      </c>
      <c r="Y144" s="55">
        <f t="shared" ca="1" si="37"/>
        <v>1.0395723205646412</v>
      </c>
    </row>
    <row r="145" spans="1:25" s="33" customFormat="1" x14ac:dyDescent="0.2">
      <c r="A145" s="20">
        <v>38990</v>
      </c>
      <c r="B145" s="63">
        <f t="shared" ref="B145:Y145" ca="1" si="39">IF(IF(OR(B15="",B11=0),NA(),B15/B11-1)&gt;1.5,NA(),B15/B11-1)</f>
        <v>7.3056989827922525E-2</v>
      </c>
      <c r="C145" s="63">
        <f t="shared" ca="1" si="39"/>
        <v>3.2772027859695685E-2</v>
      </c>
      <c r="D145" s="34">
        <f t="shared" ca="1" si="39"/>
        <v>3.2025485313997404E-2</v>
      </c>
      <c r="E145" s="34">
        <f t="shared" ca="1" si="39"/>
        <v>0.10087775208995753</v>
      </c>
      <c r="F145" s="34">
        <f t="shared" ca="1" si="39"/>
        <v>3.9163659178239607E-2</v>
      </c>
      <c r="G145" s="53">
        <f t="shared" ca="1" si="39"/>
        <v>0.10495967690845043</v>
      </c>
      <c r="H145" s="34">
        <f t="shared" ca="1" si="39"/>
        <v>0.20282944110338508</v>
      </c>
      <c r="I145" s="34">
        <f t="shared" ca="1" si="39"/>
        <v>-6.1387797965893443E-2</v>
      </c>
      <c r="J145" s="64">
        <f t="shared" ca="1" si="39"/>
        <v>3.2215080956865316E-2</v>
      </c>
      <c r="K145" s="34">
        <f t="shared" ca="1" si="39"/>
        <v>0.73462510254817359</v>
      </c>
      <c r="L145" s="34">
        <f t="shared" ca="1" si="39"/>
        <v>-0.37581826775286753</v>
      </c>
      <c r="M145" s="64">
        <f t="shared" ca="1" si="39"/>
        <v>-0.29153176326305652</v>
      </c>
      <c r="N145" s="34">
        <f t="shared" ca="1" si="39"/>
        <v>0.80268482419732323</v>
      </c>
      <c r="O145" s="55">
        <f t="shared" ca="1" si="39"/>
        <v>-0.52447656270534493</v>
      </c>
      <c r="P145" s="53">
        <f t="shared" ca="1" si="39"/>
        <v>-0.54222555558505381</v>
      </c>
      <c r="Q145" s="34">
        <f t="shared" ca="1" si="39"/>
        <v>6.776054705899015E-2</v>
      </c>
      <c r="R145" s="34">
        <f t="shared" ca="1" si="39"/>
        <v>1.1721864847204388E-2</v>
      </c>
      <c r="S145" s="34" t="e">
        <f t="shared" ca="1" si="39"/>
        <v>#N/A</v>
      </c>
      <c r="T145" s="34" t="e">
        <f t="shared" ref="T145" ca="1" si="40">IF(IF(OR(T15="",T11=0),NA(),T15/T11-1)&gt;1.5,NA(),T15/T11-1)</f>
        <v>#N/A</v>
      </c>
      <c r="U145" s="34">
        <f t="shared" ca="1" si="39"/>
        <v>1.5067654209750536E-3</v>
      </c>
      <c r="V145" s="34" t="e">
        <f t="shared" ca="1" si="39"/>
        <v>#N/A</v>
      </c>
      <c r="W145" s="34" t="e">
        <f t="shared" ca="1" si="39"/>
        <v>#N/A</v>
      </c>
      <c r="X145" s="34">
        <f t="shared" ca="1" si="39"/>
        <v>-0.48024032944761486</v>
      </c>
      <c r="Y145" s="55">
        <f t="shared" ca="1" si="39"/>
        <v>0.70640588206106081</v>
      </c>
    </row>
    <row r="146" spans="1:25" s="33" customFormat="1" ht="12" thickBot="1" x14ac:dyDescent="0.25">
      <c r="A146" s="26">
        <v>39082</v>
      </c>
      <c r="B146" s="65">
        <f t="shared" ref="B146:Y146" ca="1" si="41">IF(IF(OR(B16="",B12=0),NA(),B16/B12-1)&gt;1.5,NA(),B16/B12-1)</f>
        <v>7.2512828920086925E-2</v>
      </c>
      <c r="C146" s="65">
        <f t="shared" ca="1" si="41"/>
        <v>4.0834767616866108E-2</v>
      </c>
      <c r="D146" s="56">
        <f t="shared" ca="1" si="41"/>
        <v>3.9869556545560902E-2</v>
      </c>
      <c r="E146" s="56">
        <f t="shared" ca="1" si="41"/>
        <v>9.3233225563227329E-2</v>
      </c>
      <c r="F146" s="56">
        <f t="shared" ca="1" si="41"/>
        <v>4.9066806087358916E-2</v>
      </c>
      <c r="G146" s="57">
        <f t="shared" ca="1" si="41"/>
        <v>0.11544123264571993</v>
      </c>
      <c r="H146" s="56">
        <f t="shared" ca="1" si="41"/>
        <v>0.1531428114909148</v>
      </c>
      <c r="I146" s="56">
        <f t="shared" ca="1" si="41"/>
        <v>-6.2297869801634875E-2</v>
      </c>
      <c r="J146" s="66">
        <f t="shared" ca="1" si="41"/>
        <v>2.1138968374265543E-2</v>
      </c>
      <c r="K146" s="56">
        <f t="shared" ca="1" si="41"/>
        <v>0.60759857150623886</v>
      </c>
      <c r="L146" s="56">
        <f t="shared" ca="1" si="41"/>
        <v>-0.38052167027967343</v>
      </c>
      <c r="M146" s="66">
        <f t="shared" ca="1" si="41"/>
        <v>-0.2884014914624855</v>
      </c>
      <c r="N146" s="56">
        <f t="shared" ca="1" si="41"/>
        <v>0.62696683392517261</v>
      </c>
      <c r="O146" s="58">
        <f t="shared" ca="1" si="41"/>
        <v>-0.61783733290020382</v>
      </c>
      <c r="P146" s="57">
        <f t="shared" ca="1" si="41"/>
        <v>-0.50826874144591161</v>
      </c>
      <c r="Q146" s="56">
        <f t="shared" ca="1" si="41"/>
        <v>5.4310081988569792E-2</v>
      </c>
      <c r="R146" s="56">
        <f t="shared" ca="1" si="41"/>
        <v>7.9392875604169522E-3</v>
      </c>
      <c r="S146" s="56" t="e">
        <f t="shared" ca="1" si="41"/>
        <v>#N/A</v>
      </c>
      <c r="T146" s="56" t="e">
        <f t="shared" ref="T146" ca="1" si="42">IF(IF(OR(T16="",T12=0),NA(),T16/T12-1)&gt;1.5,NA(),T16/T12-1)</f>
        <v>#N/A</v>
      </c>
      <c r="U146" s="56">
        <f t="shared" ca="1" si="41"/>
        <v>-1.0531037623918715E-3</v>
      </c>
      <c r="V146" s="56" t="e">
        <f t="shared" ca="1" si="41"/>
        <v>#N/A</v>
      </c>
      <c r="W146" s="56" t="e">
        <f t="shared" ca="1" si="41"/>
        <v>#N/A</v>
      </c>
      <c r="X146" s="56">
        <f t="shared" ca="1" si="41"/>
        <v>-0.52689021789217505</v>
      </c>
      <c r="Y146" s="58">
        <f t="shared" ca="1" si="41"/>
        <v>0.51750531948226453</v>
      </c>
    </row>
    <row r="147" spans="1:25" s="33" customFormat="1" x14ac:dyDescent="0.2">
      <c r="A147" s="20">
        <v>39172</v>
      </c>
      <c r="B147" s="63">
        <f t="shared" ref="B147:Y147" ca="1" si="43">IF(IF(OR(B17="",B13=0),NA(),B17/B13-1)&gt;1.5,NA(),B17/B13-1)</f>
        <v>6.6082522416882616E-2</v>
      </c>
      <c r="C147" s="63">
        <f t="shared" ca="1" si="43"/>
        <v>3.9933159566359677E-2</v>
      </c>
      <c r="D147" s="34">
        <f t="shared" ca="1" si="43"/>
        <v>3.8076186531375456E-2</v>
      </c>
      <c r="E147" s="34">
        <f t="shared" ca="1" si="43"/>
        <v>8.2940597196210941E-2</v>
      </c>
      <c r="F147" s="34">
        <f t="shared" ca="1" si="43"/>
        <v>5.5810646048514601E-2</v>
      </c>
      <c r="G147" s="53">
        <f t="shared" ca="1" si="43"/>
        <v>0.12400523032871025</v>
      </c>
      <c r="H147" s="34">
        <f t="shared" ca="1" si="43"/>
        <v>0.2126190432779469</v>
      </c>
      <c r="I147" s="34">
        <f t="shared" ca="1" si="43"/>
        <v>-8.3242308305494617E-2</v>
      </c>
      <c r="J147" s="64">
        <f t="shared" ca="1" si="43"/>
        <v>5.5757914585772284E-3</v>
      </c>
      <c r="K147" s="34">
        <f t="shared" ca="1" si="43"/>
        <v>0.50648686830763867</v>
      </c>
      <c r="L147" s="34">
        <f t="shared" ca="1" si="43"/>
        <v>-0.40161229310315272</v>
      </c>
      <c r="M147" s="64">
        <f t="shared" ca="1" si="43"/>
        <v>-0.32674763047449973</v>
      </c>
      <c r="N147" s="34">
        <f t="shared" ca="1" si="43"/>
        <v>0.49136892620243078</v>
      </c>
      <c r="O147" s="55">
        <f t="shared" ca="1" si="43"/>
        <v>-0.63517402216559238</v>
      </c>
      <c r="P147" s="53">
        <f t="shared" ca="1" si="43"/>
        <v>-7.9541776553599508E-2</v>
      </c>
      <c r="Q147" s="34">
        <f t="shared" ca="1" si="43"/>
        <v>4.1617249955154811E-2</v>
      </c>
      <c r="R147" s="34">
        <f t="shared" ca="1" si="43"/>
        <v>5.3254936467626024E-3</v>
      </c>
      <c r="S147" s="34">
        <f t="shared" ca="1" si="43"/>
        <v>0.19122561869081212</v>
      </c>
      <c r="T147" s="34" t="e">
        <f t="shared" ref="T147" ca="1" si="44">IF(IF(OR(T17="",T13=0),NA(),T17/T13-1)&gt;1.5,NA(),T17/T13-1)</f>
        <v>#N/A</v>
      </c>
      <c r="U147" s="34">
        <f t="shared" ca="1" si="43"/>
        <v>-2.3478068366603599E-3</v>
      </c>
      <c r="V147" s="34">
        <f t="shared" ca="1" si="43"/>
        <v>0.49915749607624038</v>
      </c>
      <c r="W147" s="34" t="e">
        <f t="shared" ca="1" si="43"/>
        <v>#N/A</v>
      </c>
      <c r="X147" s="34">
        <f t="shared" ca="1" si="43"/>
        <v>-0.26679127112148771</v>
      </c>
      <c r="Y147" s="55">
        <f t="shared" ca="1" si="43"/>
        <v>0.46037731234701007</v>
      </c>
    </row>
    <row r="148" spans="1:25" s="33" customFormat="1" x14ac:dyDescent="0.2">
      <c r="A148" s="20">
        <v>39263</v>
      </c>
      <c r="B148" s="63">
        <f t="shared" ref="B148:Y148" ca="1" si="45">IF(IF(OR(B18="",B14=0),NA(),B18/B14-1)&gt;1.5,NA(),B18/B14-1)</f>
        <v>6.2261054137706218E-2</v>
      </c>
      <c r="C148" s="63">
        <f t="shared" ca="1" si="45"/>
        <v>3.2944975316082425E-2</v>
      </c>
      <c r="D148" s="34">
        <f t="shared" ca="1" si="45"/>
        <v>3.06793311576401E-2</v>
      </c>
      <c r="E148" s="34">
        <f t="shared" ca="1" si="45"/>
        <v>8.1166759431333224E-2</v>
      </c>
      <c r="F148" s="34">
        <f t="shared" ca="1" si="45"/>
        <v>5.2379362719973788E-2</v>
      </c>
      <c r="G148" s="53">
        <f t="shared" ca="1" si="45"/>
        <v>0.11628725174442311</v>
      </c>
      <c r="H148" s="34">
        <f t="shared" ca="1" si="45"/>
        <v>8.7105185266617813E-2</v>
      </c>
      <c r="I148" s="34">
        <f t="shared" ca="1" si="45"/>
        <v>-0.1067072815505955</v>
      </c>
      <c r="J148" s="64">
        <f t="shared" ca="1" si="45"/>
        <v>-3.4322021605853514E-2</v>
      </c>
      <c r="K148" s="34">
        <f t="shared" ca="1" si="45"/>
        <v>0.40921335903596923</v>
      </c>
      <c r="L148" s="34">
        <f t="shared" ca="1" si="45"/>
        <v>-0.40528977439593994</v>
      </c>
      <c r="M148" s="64">
        <f t="shared" ca="1" si="45"/>
        <v>-0.33882130770482632</v>
      </c>
      <c r="N148" s="34">
        <f t="shared" ca="1" si="45"/>
        <v>0.40593906535291158</v>
      </c>
      <c r="O148" s="55">
        <f t="shared" ca="1" si="45"/>
        <v>-0.64539822514636103</v>
      </c>
      <c r="P148" s="53">
        <f t="shared" ca="1" si="45"/>
        <v>-5.7732430792572953E-2</v>
      </c>
      <c r="Q148" s="34">
        <f t="shared" ca="1" si="45"/>
        <v>2.804692027275224E-2</v>
      </c>
      <c r="R148" s="34">
        <f t="shared" ca="1" si="45"/>
        <v>-1.1095346969713926E-4</v>
      </c>
      <c r="S148" s="34">
        <f t="shared" ca="1" si="45"/>
        <v>0.15009373860171671</v>
      </c>
      <c r="T148" s="34" t="e">
        <f t="shared" ref="T148" ca="1" si="46">IF(IF(OR(T18="",T14=0),NA(),T18/T14-1)&gt;1.5,NA(),T18/T14-1)</f>
        <v>#N/A</v>
      </c>
      <c r="U148" s="34">
        <f t="shared" ca="1" si="45"/>
        <v>3.4500769716638846E-3</v>
      </c>
      <c r="V148" s="34">
        <f t="shared" ca="1" si="45"/>
        <v>0.39448798408645303</v>
      </c>
      <c r="W148" s="34" t="e">
        <f t="shared" ca="1" si="45"/>
        <v>#N/A</v>
      </c>
      <c r="X148" s="34">
        <f t="shared" ca="1" si="45"/>
        <v>-0.23326758114559354</v>
      </c>
      <c r="Y148" s="55">
        <f t="shared" ca="1" si="45"/>
        <v>0.37396986966355628</v>
      </c>
    </row>
    <row r="149" spans="1:25" s="33" customFormat="1" x14ac:dyDescent="0.2">
      <c r="A149" s="20">
        <v>39355</v>
      </c>
      <c r="B149" s="63">
        <f t="shared" ref="B149:Y149" ca="1" si="47">IF(IF(OR(B19="",B15=0),NA(),B19/B15-1)&gt;1.5,NA(),B19/B15-1)</f>
        <v>6.8159431247981184E-2</v>
      </c>
      <c r="C149" s="63">
        <f t="shared" ca="1" si="47"/>
        <v>3.0653088552712759E-2</v>
      </c>
      <c r="D149" s="34">
        <f t="shared" ca="1" si="47"/>
        <v>2.827319712173848E-2</v>
      </c>
      <c r="E149" s="34">
        <f t="shared" ca="1" si="47"/>
        <v>9.2458865160621517E-2</v>
      </c>
      <c r="F149" s="34">
        <f t="shared" ca="1" si="47"/>
        <v>5.0888906780031551E-2</v>
      </c>
      <c r="G149" s="53">
        <f t="shared" ca="1" si="47"/>
        <v>0.11989682580210581</v>
      </c>
      <c r="H149" s="34">
        <f t="shared" ca="1" si="47"/>
        <v>0.14547886080806638</v>
      </c>
      <c r="I149" s="34">
        <f t="shared" ca="1" si="47"/>
        <v>-0.10639876158492434</v>
      </c>
      <c r="J149" s="64">
        <f t="shared" ca="1" si="47"/>
        <v>-2.7676796619877653E-2</v>
      </c>
      <c r="K149" s="34">
        <f t="shared" ca="1" si="47"/>
        <v>0.33451034936451318</v>
      </c>
      <c r="L149" s="34">
        <f t="shared" ca="1" si="47"/>
        <v>-0.40895457530949653</v>
      </c>
      <c r="M149" s="64">
        <f t="shared" ca="1" si="47"/>
        <v>-0.36959468289957664</v>
      </c>
      <c r="N149" s="34">
        <f t="shared" ca="1" si="47"/>
        <v>0.29634491007953101</v>
      </c>
      <c r="O149" s="55">
        <f t="shared" ca="1" si="47"/>
        <v>-0.59019507511913105</v>
      </c>
      <c r="P149" s="53">
        <f t="shared" ca="1" si="47"/>
        <v>-2.7382713193331298E-2</v>
      </c>
      <c r="Q149" s="34">
        <f t="shared" ca="1" si="47"/>
        <v>2.6404879958845662E-2</v>
      </c>
      <c r="R149" s="34">
        <f t="shared" ca="1" si="47"/>
        <v>3.2273829037476887E-4</v>
      </c>
      <c r="S149" s="34">
        <f t="shared" ca="1" si="47"/>
        <v>0.14310584572714991</v>
      </c>
      <c r="T149" s="34" t="e">
        <f t="shared" ref="T149" ca="1" si="48">IF(IF(OR(T19="",T15=0),NA(),T19/T15-1)&gt;1.5,NA(),T19/T15-1)</f>
        <v>#N/A</v>
      </c>
      <c r="U149" s="34">
        <f t="shared" ca="1" si="47"/>
        <v>1.1361570859996339E-2</v>
      </c>
      <c r="V149" s="34">
        <f t="shared" ca="1" si="47"/>
        <v>0.33319814770680778</v>
      </c>
      <c r="W149" s="34" t="e">
        <f t="shared" ca="1" si="47"/>
        <v>#N/A</v>
      </c>
      <c r="X149" s="34">
        <f t="shared" ca="1" si="47"/>
        <v>-0.21482546664859092</v>
      </c>
      <c r="Y149" s="55">
        <f t="shared" ca="1" si="47"/>
        <v>0.32909559655906095</v>
      </c>
    </row>
    <row r="150" spans="1:25" s="33" customFormat="1" ht="12" thickBot="1" x14ac:dyDescent="0.25">
      <c r="A150" s="26">
        <v>39447</v>
      </c>
      <c r="B150" s="65">
        <f t="shared" ref="B150:Y150" ca="1" si="49">IF(IF(OR(B20="",B16=0),NA(),B20/B16-1)&gt;1.5,NA(),B20/B16-1)</f>
        <v>4.6635039519955068E-2</v>
      </c>
      <c r="C150" s="65">
        <f t="shared" ca="1" si="49"/>
        <v>2.9784645317367353E-2</v>
      </c>
      <c r="D150" s="56">
        <f t="shared" ca="1" si="49"/>
        <v>2.7737696213717022E-2</v>
      </c>
      <c r="E150" s="56">
        <f t="shared" ca="1" si="49"/>
        <v>5.7128494499511628E-2</v>
      </c>
      <c r="F150" s="56">
        <f t="shared" ca="1" si="49"/>
        <v>4.708949611497748E-2</v>
      </c>
      <c r="G150" s="57">
        <f t="shared" ca="1" si="49"/>
        <v>0.10789395050595219</v>
      </c>
      <c r="H150" s="56">
        <f t="shared" ca="1" si="49"/>
        <v>0.1973534063840312</v>
      </c>
      <c r="I150" s="56">
        <f t="shared" ca="1" si="49"/>
        <v>-0.10699288205321034</v>
      </c>
      <c r="J150" s="66">
        <f t="shared" ca="1" si="49"/>
        <v>-3.7710160974287588E-2</v>
      </c>
      <c r="K150" s="56">
        <f t="shared" ca="1" si="49"/>
        <v>0.27945090173020359</v>
      </c>
      <c r="L150" s="56">
        <f t="shared" ca="1" si="49"/>
        <v>-0.41381299293810925</v>
      </c>
      <c r="M150" s="66">
        <f t="shared" ca="1" si="49"/>
        <v>-0.38456496625675851</v>
      </c>
      <c r="N150" s="56">
        <f t="shared" ca="1" si="49"/>
        <v>0.17284174707019373</v>
      </c>
      <c r="O150" s="58">
        <f t="shared" ca="1" si="49"/>
        <v>-0.53128827473339935</v>
      </c>
      <c r="P150" s="57">
        <f t="shared" ca="1" si="49"/>
        <v>-4.0292912986658824E-2</v>
      </c>
      <c r="Q150" s="56">
        <f t="shared" ca="1" si="49"/>
        <v>2.6188298415718458E-2</v>
      </c>
      <c r="R150" s="56">
        <f t="shared" ca="1" si="49"/>
        <v>-2.0251702314372233E-3</v>
      </c>
      <c r="S150" s="56">
        <f t="shared" ca="1" si="49"/>
        <v>0.12571276506972495</v>
      </c>
      <c r="T150" s="56" t="e">
        <f t="shared" ref="T150" ca="1" si="50">IF(IF(OR(T20="",T16=0),NA(),T20/T16-1)&gt;1.5,NA(),T20/T16-1)</f>
        <v>#N/A</v>
      </c>
      <c r="U150" s="56">
        <f t="shared" ca="1" si="49"/>
        <v>1.9537052465261162E-2</v>
      </c>
      <c r="V150" s="56">
        <f t="shared" ca="1" si="49"/>
        <v>0.23471446977595245</v>
      </c>
      <c r="W150" s="56" t="e">
        <f t="shared" ca="1" si="49"/>
        <v>#N/A</v>
      </c>
      <c r="X150" s="56">
        <f t="shared" ca="1" si="49"/>
        <v>-0.18922753001874348</v>
      </c>
      <c r="Y150" s="58">
        <f t="shared" ca="1" si="49"/>
        <v>0.27830755944528107</v>
      </c>
    </row>
    <row r="151" spans="1:25" s="33" customFormat="1" x14ac:dyDescent="0.2">
      <c r="A151" s="14">
        <v>39538</v>
      </c>
      <c r="B151" s="67">
        <f t="shared" ref="B151:Y151" ca="1" si="51">IF(IF(OR(B21="",B17=0),NA(),B21/B17-1)&gt;1.5,NA(),B21/B17-1)</f>
        <v>3.8858686606571213E-2</v>
      </c>
      <c r="C151" s="67">
        <f t="shared" ca="1" si="51"/>
        <v>1.9321272510907095E-2</v>
      </c>
      <c r="D151" s="59">
        <f t="shared" ca="1" si="51"/>
        <v>1.6121624538550039E-2</v>
      </c>
      <c r="E151" s="59">
        <f t="shared" ca="1" si="51"/>
        <v>5.0953933495972992E-2</v>
      </c>
      <c r="F151" s="59">
        <f t="shared" ca="1" si="51"/>
        <v>4.6219368892767232E-2</v>
      </c>
      <c r="G151" s="60">
        <f t="shared" ca="1" si="51"/>
        <v>7.891397789653154E-2</v>
      </c>
      <c r="H151" s="59">
        <f t="shared" ca="1" si="51"/>
        <v>0.27414191197162574</v>
      </c>
      <c r="I151" s="59">
        <f t="shared" ca="1" si="51"/>
        <v>-9.6839590764443817E-2</v>
      </c>
      <c r="J151" s="68">
        <f t="shared" ca="1" si="51"/>
        <v>-5.6206542454716235E-2</v>
      </c>
      <c r="K151" s="59">
        <f t="shared" ca="1" si="51"/>
        <v>0.24647246683835022</v>
      </c>
      <c r="L151" s="59">
        <f t="shared" ca="1" si="51"/>
        <v>-0.41132595874385602</v>
      </c>
      <c r="M151" s="68">
        <f t="shared" ca="1" si="51"/>
        <v>-0.40171129799669347</v>
      </c>
      <c r="N151" s="59">
        <f t="shared" ca="1" si="51"/>
        <v>0.13352084594789693</v>
      </c>
      <c r="O151" s="61">
        <f t="shared" ca="1" si="51"/>
        <v>-0.53666916578791479</v>
      </c>
      <c r="P151" s="60">
        <f t="shared" ca="1" si="51"/>
        <v>-3.1015381011434195E-2</v>
      </c>
      <c r="Q151" s="59">
        <f t="shared" ca="1" si="51"/>
        <v>1.2306597532275365E-2</v>
      </c>
      <c r="R151" s="59">
        <f t="shared" ca="1" si="51"/>
        <v>-1.1615887648655177E-2</v>
      </c>
      <c r="S151" s="59">
        <f t="shared" ca="1" si="51"/>
        <v>9.8819201757425867E-2</v>
      </c>
      <c r="T151" s="59" t="e">
        <f t="shared" ref="T151" ca="1" si="52">IF(IF(OR(T21="",T17=0),NA(),T21/T17-1)&gt;1.5,NA(),T21/T17-1)</f>
        <v>#N/A</v>
      </c>
      <c r="U151" s="59">
        <f t="shared" ca="1" si="51"/>
        <v>2.1013149874615777E-2</v>
      </c>
      <c r="V151" s="59">
        <f t="shared" ca="1" si="51"/>
        <v>0.20745164670597149</v>
      </c>
      <c r="W151" s="59" t="e">
        <f t="shared" ca="1" si="51"/>
        <v>#N/A</v>
      </c>
      <c r="X151" s="59">
        <f t="shared" ca="1" si="51"/>
        <v>-0.17095289715981099</v>
      </c>
      <c r="Y151" s="61">
        <f t="shared" ca="1" si="51"/>
        <v>0.24278215427691907</v>
      </c>
    </row>
    <row r="152" spans="1:25" s="33" customFormat="1" x14ac:dyDescent="0.2">
      <c r="A152" s="20">
        <v>39629</v>
      </c>
      <c r="B152" s="63">
        <f t="shared" ref="B152:Y152" ca="1" si="53">IF(IF(OR(B22="",B18=0),NA(),B22/B18-1)&gt;1.5,NA(),B22/B18-1)</f>
        <v>3.6449636254091144E-2</v>
      </c>
      <c r="C152" s="63">
        <f t="shared" ca="1" si="53"/>
        <v>1.0207347869788164E-2</v>
      </c>
      <c r="D152" s="34">
        <f t="shared" ca="1" si="53"/>
        <v>5.6695505118271594E-3</v>
      </c>
      <c r="E152" s="34">
        <f t="shared" ca="1" si="53"/>
        <v>5.2618265753342275E-2</v>
      </c>
      <c r="F152" s="34">
        <f t="shared" ca="1" si="53"/>
        <v>4.8329332062525099E-2</v>
      </c>
      <c r="G152" s="53">
        <f t="shared" ca="1" si="53"/>
        <v>6.5671387906689471E-2</v>
      </c>
      <c r="H152" s="34">
        <f t="shared" ca="1" si="53"/>
        <v>-0.10690170232542484</v>
      </c>
      <c r="I152" s="34">
        <f t="shared" ca="1" si="53"/>
        <v>-8.9526853936410689E-2</v>
      </c>
      <c r="J152" s="64">
        <f t="shared" ca="1" si="53"/>
        <v>-3.9541242426042955E-2</v>
      </c>
      <c r="K152" s="34">
        <f t="shared" ca="1" si="53"/>
        <v>0.19764989151224732</v>
      </c>
      <c r="L152" s="34">
        <f t="shared" ca="1" si="53"/>
        <v>-0.41436272423286868</v>
      </c>
      <c r="M152" s="64">
        <f t="shared" ca="1" si="53"/>
        <v>-0.40801020081459483</v>
      </c>
      <c r="N152" s="34">
        <f t="shared" ca="1" si="53"/>
        <v>0.12327206557460557</v>
      </c>
      <c r="O152" s="55">
        <f t="shared" ca="1" si="53"/>
        <v>-0.5316219468013933</v>
      </c>
      <c r="P152" s="53">
        <f t="shared" ca="1" si="53"/>
        <v>-2.1278166008338761E-2</v>
      </c>
      <c r="Q152" s="34">
        <f t="shared" ca="1" si="53"/>
        <v>7.0009752489701427E-3</v>
      </c>
      <c r="R152" s="34">
        <f t="shared" ca="1" si="53"/>
        <v>-2.3288279469037776E-2</v>
      </c>
      <c r="S152" s="34">
        <f t="shared" ca="1" si="53"/>
        <v>0.10308755004457137</v>
      </c>
      <c r="T152" s="34" t="e">
        <f t="shared" ref="T152" ca="1" si="54">IF(IF(OR(T22="",T18=0),NA(),T22/T18-1)&gt;1.5,NA(),T22/T18-1)</f>
        <v>#N/A</v>
      </c>
      <c r="U152" s="34">
        <f t="shared" ca="1" si="53"/>
        <v>-1.8541149445490457E-2</v>
      </c>
      <c r="V152" s="34">
        <f t="shared" ca="1" si="53"/>
        <v>0.18924182421280733</v>
      </c>
      <c r="W152" s="34" t="e">
        <f t="shared" ca="1" si="53"/>
        <v>#N/A</v>
      </c>
      <c r="X152" s="34">
        <f t="shared" ca="1" si="53"/>
        <v>-0.16329994531462755</v>
      </c>
      <c r="Y152" s="55">
        <f t="shared" ca="1" si="53"/>
        <v>0.20573787213959771</v>
      </c>
    </row>
    <row r="153" spans="1:25" s="33" customFormat="1" x14ac:dyDescent="0.2">
      <c r="A153" s="20">
        <v>39721</v>
      </c>
      <c r="B153" s="63">
        <f t="shared" ref="B153:Y153" ca="1" si="55">IF(IF(OR(B23="",B19=0),NA(),B23/B19-1)&gt;1.5,NA(),B23/B19-1)</f>
        <v>4.0860841597740727E-2</v>
      </c>
      <c r="C153" s="63">
        <f t="shared" ca="1" si="55"/>
        <v>1.1828599382309735E-2</v>
      </c>
      <c r="D153" s="34">
        <f t="shared" ca="1" si="55"/>
        <v>7.4405500992504869E-3</v>
      </c>
      <c r="E153" s="34">
        <f t="shared" ca="1" si="55"/>
        <v>5.8605981722086531E-2</v>
      </c>
      <c r="F153" s="34">
        <f t="shared" ca="1" si="55"/>
        <v>4.833649742063173E-2</v>
      </c>
      <c r="G153" s="53">
        <f t="shared" ca="1" si="55"/>
        <v>6.2106503158856352E-2</v>
      </c>
      <c r="H153" s="34">
        <f t="shared" ca="1" si="55"/>
        <v>0.26048104917165227</v>
      </c>
      <c r="I153" s="34">
        <f t="shared" ca="1" si="55"/>
        <v>-9.6840898127377839E-2</v>
      </c>
      <c r="J153" s="64">
        <f t="shared" ca="1" si="55"/>
        <v>-6.0335962332745297E-2</v>
      </c>
      <c r="K153" s="34">
        <f t="shared" ca="1" si="55"/>
        <v>0.16767894028145691</v>
      </c>
      <c r="L153" s="34">
        <f t="shared" ca="1" si="55"/>
        <v>-0.44347672643225</v>
      </c>
      <c r="M153" s="64">
        <f t="shared" ca="1" si="55"/>
        <v>-0.43165024041263744</v>
      </c>
      <c r="N153" s="34">
        <f t="shared" ca="1" si="55"/>
        <v>0.11217925153626696</v>
      </c>
      <c r="O153" s="55">
        <f t="shared" ca="1" si="55"/>
        <v>-0.54705861621471463</v>
      </c>
      <c r="P153" s="53">
        <f t="shared" ca="1" si="55"/>
        <v>-2.8635289891705495E-2</v>
      </c>
      <c r="Q153" s="34">
        <f t="shared" ca="1" si="55"/>
        <v>7.8833246191543083E-3</v>
      </c>
      <c r="R153" s="34">
        <f t="shared" ca="1" si="55"/>
        <v>-3.9428482816490251E-2</v>
      </c>
      <c r="S153" s="34">
        <f t="shared" ca="1" si="55"/>
        <v>8.8768395393788779E-2</v>
      </c>
      <c r="T153" s="34" t="e">
        <f t="shared" ref="T153" ca="1" si="56">IF(IF(OR(T23="",T19=0),NA(),T23/T19-1)&gt;1.5,NA(),T23/T19-1)</f>
        <v>#N/A</v>
      </c>
      <c r="U153" s="34">
        <f t="shared" ca="1" si="55"/>
        <v>6.0973188898627573E-3</v>
      </c>
      <c r="V153" s="34">
        <f t="shared" ca="1" si="55"/>
        <v>0.16506576558704289</v>
      </c>
      <c r="W153" s="34" t="e">
        <f t="shared" ca="1" si="55"/>
        <v>#N/A</v>
      </c>
      <c r="X153" s="34">
        <f t="shared" ca="1" si="55"/>
        <v>-0.17085418257137097</v>
      </c>
      <c r="Y153" s="55">
        <f t="shared" ca="1" si="55"/>
        <v>0.16979191141217154</v>
      </c>
    </row>
    <row r="154" spans="1:25" s="33" customFormat="1" ht="12" thickBot="1" x14ac:dyDescent="0.25">
      <c r="A154" s="26">
        <v>39813</v>
      </c>
      <c r="B154" s="65">
        <f t="shared" ref="B154:Y154" ca="1" si="57">IF(IF(OR(B24="",B20=0),NA(),B24/B20-1)&gt;1.5,NA(),B24/B20-1)</f>
        <v>3.0155435055883473E-2</v>
      </c>
      <c r="C154" s="65">
        <f t="shared" ca="1" si="57"/>
        <v>-4.7197850666877983E-3</v>
      </c>
      <c r="D154" s="56">
        <f t="shared" ca="1" si="57"/>
        <v>-1.0656255945699411E-2</v>
      </c>
      <c r="E154" s="56">
        <f t="shared" ca="1" si="57"/>
        <v>5.1311945096263578E-2</v>
      </c>
      <c r="F154" s="56">
        <f t="shared" ca="1" si="57"/>
        <v>4.4539447317254677E-2</v>
      </c>
      <c r="G154" s="57">
        <f t="shared" ca="1" si="57"/>
        <v>4.6327335961781069E-2</v>
      </c>
      <c r="H154" s="56">
        <f t="shared" ca="1" si="57"/>
        <v>9.771294653034257E-2</v>
      </c>
      <c r="I154" s="56">
        <f t="shared" ca="1" si="57"/>
        <v>-0.11521540169008904</v>
      </c>
      <c r="J154" s="66">
        <f t="shared" ca="1" si="57"/>
        <v>-7.9487335545693871E-2</v>
      </c>
      <c r="K154" s="56">
        <f t="shared" ca="1" si="57"/>
        <v>0.1697585362292453</v>
      </c>
      <c r="L154" s="56">
        <f t="shared" ca="1" si="57"/>
        <v>-0.49903268399984047</v>
      </c>
      <c r="M154" s="66">
        <f t="shared" ca="1" si="57"/>
        <v>-0.49412413538335098</v>
      </c>
      <c r="N154" s="56">
        <f t="shared" ca="1" si="57"/>
        <v>9.8798933730955163E-2</v>
      </c>
      <c r="O154" s="58">
        <f t="shared" ca="1" si="57"/>
        <v>-0.54909723997063731</v>
      </c>
      <c r="P154" s="57">
        <f t="shared" ca="1" si="57"/>
        <v>-5.0844582870342547E-2</v>
      </c>
      <c r="Q154" s="56">
        <f t="shared" ca="1" si="57"/>
        <v>-3.573748580793179E-3</v>
      </c>
      <c r="R154" s="56">
        <f t="shared" ca="1" si="57"/>
        <v>-5.40522095553575E-2</v>
      </c>
      <c r="S154" s="56">
        <f t="shared" ca="1" si="57"/>
        <v>6.1554087822977666E-2</v>
      </c>
      <c r="T154" s="56" t="e">
        <f t="shared" ref="T154" ca="1" si="58">IF(IF(OR(T24="",T20=0),NA(),T24/T20-1)&gt;1.5,NA(),T24/T20-1)</f>
        <v>#N/A</v>
      </c>
      <c r="U154" s="56">
        <f t="shared" ca="1" si="57"/>
        <v>-1.4637974550778865E-2</v>
      </c>
      <c r="V154" s="56">
        <f t="shared" ca="1" si="57"/>
        <v>0.13977162736173399</v>
      </c>
      <c r="W154" s="56" t="e">
        <f t="shared" ca="1" si="57"/>
        <v>#N/A</v>
      </c>
      <c r="X154" s="56">
        <f t="shared" ca="1" si="57"/>
        <v>-0.14663279675866603</v>
      </c>
      <c r="Y154" s="58">
        <f t="shared" ca="1" si="57"/>
        <v>0.18736899246989291</v>
      </c>
    </row>
    <row r="155" spans="1:25" s="33" customFormat="1" x14ac:dyDescent="0.2">
      <c r="A155" s="14">
        <v>39903</v>
      </c>
      <c r="B155" s="67">
        <f t="shared" ref="B155:Y155" ca="1" si="59">IF(IF(OR(B25="",B21=0),NA(),B25/B21-1)&gt;1.5,NA(),B25/B21-1)</f>
        <v>3.3649560488881569E-2</v>
      </c>
      <c r="C155" s="67">
        <f t="shared" ca="1" si="59"/>
        <v>-2.4633005022286492E-3</v>
      </c>
      <c r="D155" s="59">
        <f t="shared" ca="1" si="59"/>
        <v>-7.6326701668608665E-3</v>
      </c>
      <c r="E155" s="59">
        <f t="shared" ca="1" si="59"/>
        <v>5.5333438734597173E-2</v>
      </c>
      <c r="F155" s="59">
        <f t="shared" ca="1" si="59"/>
        <v>3.9743251415361502E-2</v>
      </c>
      <c r="G155" s="60">
        <f t="shared" ca="1" si="59"/>
        <v>4.3980547539495651E-2</v>
      </c>
      <c r="H155" s="59">
        <f t="shared" ca="1" si="59"/>
        <v>0.12164583371379312</v>
      </c>
      <c r="I155" s="59">
        <f t="shared" ca="1" si="59"/>
        <v>-0.12468951407133788</v>
      </c>
      <c r="J155" s="68">
        <f t="shared" ca="1" si="59"/>
        <v>-8.6199796971761056E-2</v>
      </c>
      <c r="K155" s="59">
        <f t="shared" ca="1" si="59"/>
        <v>0.13246049785474923</v>
      </c>
      <c r="L155" s="59">
        <f t="shared" ca="1" si="59"/>
        <v>-0.48696762918423941</v>
      </c>
      <c r="M155" s="68">
        <f t="shared" ca="1" si="59"/>
        <v>-0.50224192938445777</v>
      </c>
      <c r="N155" s="59">
        <f t="shared" ca="1" si="59"/>
        <v>9.3166920074261084E-2</v>
      </c>
      <c r="O155" s="61">
        <f t="shared" ca="1" si="59"/>
        <v>-0.56486546595742837</v>
      </c>
      <c r="P155" s="60">
        <f t="shared" ca="1" si="59"/>
        <v>-5.8045112966762402E-2</v>
      </c>
      <c r="Q155" s="59">
        <f t="shared" ca="1" si="59"/>
        <v>1.2629877452547955E-3</v>
      </c>
      <c r="R155" s="59">
        <f t="shared" ca="1" si="59"/>
        <v>-6.1936274748492948E-2</v>
      </c>
      <c r="S155" s="59">
        <f t="shared" ca="1" si="59"/>
        <v>5.0673165368412931E-2</v>
      </c>
      <c r="T155" s="59" t="e">
        <f t="shared" ref="T155" ca="1" si="60">IF(IF(OR(T25="",T21=0),NA(),T25/T21-1)&gt;1.5,NA(),T25/T21-1)</f>
        <v>#N/A</v>
      </c>
      <c r="U155" s="59">
        <f t="shared" ca="1" si="59"/>
        <v>-2.187619057348944E-2</v>
      </c>
      <c r="V155" s="59">
        <f t="shared" ca="1" si="59"/>
        <v>0.12119225970872938</v>
      </c>
      <c r="W155" s="59" t="e">
        <f t="shared" ca="1" si="59"/>
        <v>#N/A</v>
      </c>
      <c r="X155" s="59">
        <f t="shared" ca="1" si="59"/>
        <v>-0.13115885596095267</v>
      </c>
      <c r="Y155" s="61">
        <f t="shared" ca="1" si="59"/>
        <v>0.15742374614920274</v>
      </c>
    </row>
    <row r="156" spans="1:25" s="33" customFormat="1" x14ac:dyDescent="0.2">
      <c r="A156" s="20">
        <v>39994</v>
      </c>
      <c r="B156" s="63">
        <f t="shared" ref="B156:Y156" ca="1" si="61">IF(IF(OR(B26="",B22=0),NA(),B26/B22-1)&gt;1.5,NA(),B26/B22-1)</f>
        <v>2.9446740396408266E-2</v>
      </c>
      <c r="C156" s="63">
        <f t="shared" ca="1" si="61"/>
        <v>-4.7970232775512711E-3</v>
      </c>
      <c r="D156" s="34">
        <f t="shared" ca="1" si="61"/>
        <v>-8.8305935719503736E-3</v>
      </c>
      <c r="E156" s="34">
        <f t="shared" ca="1" si="61"/>
        <v>4.9695229280023456E-2</v>
      </c>
      <c r="F156" s="34">
        <f t="shared" ca="1" si="61"/>
        <v>2.7710029199241593E-2</v>
      </c>
      <c r="G156" s="53">
        <f t="shared" ca="1" si="61"/>
        <v>4.7723104045388709E-2</v>
      </c>
      <c r="H156" s="34">
        <f t="shared" ca="1" si="61"/>
        <v>0.46087038864406416</v>
      </c>
      <c r="I156" s="34">
        <f t="shared" ca="1" si="61"/>
        <v>-0.13374095823535226</v>
      </c>
      <c r="J156" s="64">
        <f t="shared" ca="1" si="61"/>
        <v>-0.10143402601640961</v>
      </c>
      <c r="K156" s="34">
        <f t="shared" ca="1" si="61"/>
        <v>0.11600696206089367</v>
      </c>
      <c r="L156" s="34">
        <f t="shared" ca="1" si="61"/>
        <v>-0.53505189299063372</v>
      </c>
      <c r="M156" s="64">
        <f t="shared" ca="1" si="61"/>
        <v>-0.5528968163601764</v>
      </c>
      <c r="N156" s="34">
        <f t="shared" ca="1" si="61"/>
        <v>7.1885400222856832E-2</v>
      </c>
      <c r="O156" s="55">
        <f t="shared" ca="1" si="61"/>
        <v>-0.59766140715898253</v>
      </c>
      <c r="P156" s="53">
        <f t="shared" ca="1" si="61"/>
        <v>-6.3785680402897449E-2</v>
      </c>
      <c r="Q156" s="34">
        <f t="shared" ca="1" si="61"/>
        <v>6.2529346383393136E-3</v>
      </c>
      <c r="R156" s="34">
        <f t="shared" ca="1" si="61"/>
        <v>-6.2237697656925994E-2</v>
      </c>
      <c r="S156" s="34">
        <f t="shared" ca="1" si="61"/>
        <v>4.3333860047116257E-2</v>
      </c>
      <c r="T156" s="34" t="e">
        <f t="shared" ref="T156" ca="1" si="62">IF(IF(OR(T26="",T22=0),NA(),T26/T22-1)&gt;1.5,NA(),T26/T22-1)</f>
        <v>#N/A</v>
      </c>
      <c r="U156" s="34">
        <f t="shared" ca="1" si="61"/>
        <v>7.5657909730086903E-3</v>
      </c>
      <c r="V156" s="34">
        <f t="shared" ca="1" si="61"/>
        <v>9.4206614884648987E-2</v>
      </c>
      <c r="W156" s="34" t="e">
        <f t="shared" ca="1" si="61"/>
        <v>#N/A</v>
      </c>
      <c r="X156" s="34">
        <f t="shared" ca="1" si="61"/>
        <v>-0.13389755683065718</v>
      </c>
      <c r="Y156" s="55">
        <f t="shared" ca="1" si="61"/>
        <v>0.13955161414550687</v>
      </c>
    </row>
    <row r="157" spans="1:25" s="33" customFormat="1" x14ac:dyDescent="0.2">
      <c r="A157" s="20">
        <v>40086</v>
      </c>
      <c r="B157" s="63">
        <f t="shared" ref="B157:Y157" ca="1" si="63">IF(IF(OR(B27="",B23=0),NA(),B27/B23-1)&gt;1.5,NA(),B27/B23-1)</f>
        <v>2.8218401511618474E-2</v>
      </c>
      <c r="C157" s="63">
        <f t="shared" ca="1" si="63"/>
        <v>-7.8953852826887383E-3</v>
      </c>
      <c r="D157" s="34">
        <f t="shared" ca="1" si="63"/>
        <v>-1.1417530818905619E-2</v>
      </c>
      <c r="E157" s="34">
        <f t="shared" ca="1" si="63"/>
        <v>4.9316557127346394E-2</v>
      </c>
      <c r="F157" s="34">
        <f t="shared" ca="1" si="63"/>
        <v>2.0265178884608437E-2</v>
      </c>
      <c r="G157" s="53">
        <f t="shared" ca="1" si="63"/>
        <v>4.4605583921074832E-2</v>
      </c>
      <c r="H157" s="34">
        <f t="shared" ca="1" si="63"/>
        <v>0.12695561862738503</v>
      </c>
      <c r="I157" s="34">
        <f t="shared" ca="1" si="63"/>
        <v>-0.14269571535757564</v>
      </c>
      <c r="J157" s="64">
        <f t="shared" ca="1" si="63"/>
        <v>-0.10569314391276097</v>
      </c>
      <c r="K157" s="34">
        <f t="shared" ca="1" si="63"/>
        <v>0.10230337078945806</v>
      </c>
      <c r="L157" s="34">
        <f t="shared" ca="1" si="63"/>
        <v>-0.59107448172137755</v>
      </c>
      <c r="M157" s="64">
        <f t="shared" ca="1" si="63"/>
        <v>-0.61947185778054292</v>
      </c>
      <c r="N157" s="34">
        <f t="shared" ca="1" si="63"/>
        <v>7.3614001305154941E-2</v>
      </c>
      <c r="O157" s="55">
        <f t="shared" ca="1" si="63"/>
        <v>-0.66351035044696483</v>
      </c>
      <c r="P157" s="53">
        <f t="shared" ca="1" si="63"/>
        <v>-6.7697381167316051E-2</v>
      </c>
      <c r="Q157" s="34">
        <f t="shared" ca="1" si="63"/>
        <v>3.9408527595905518E-3</v>
      </c>
      <c r="R157" s="34">
        <f t="shared" ca="1" si="63"/>
        <v>-5.7113722980612236E-2</v>
      </c>
      <c r="S157" s="34">
        <f t="shared" ca="1" si="63"/>
        <v>3.9149996579957769E-2</v>
      </c>
      <c r="T157" s="34" t="e">
        <f t="shared" ref="T157" ca="1" si="64">IF(IF(OR(T27="",T23=0),NA(),T27/T23-1)&gt;1.5,NA(),T27/T23-1)</f>
        <v>#N/A</v>
      </c>
      <c r="U157" s="34">
        <f t="shared" ca="1" si="63"/>
        <v>-9.7183202407108427E-3</v>
      </c>
      <c r="V157" s="34">
        <f t="shared" ca="1" si="63"/>
        <v>8.0846314345360826E-2</v>
      </c>
      <c r="W157" s="34" t="e">
        <f t="shared" ca="1" si="63"/>
        <v>#N/A</v>
      </c>
      <c r="X157" s="34">
        <f t="shared" ca="1" si="63"/>
        <v>-0.11914229564638967</v>
      </c>
      <c r="Y157" s="55">
        <f t="shared" ca="1" si="63"/>
        <v>0.17425279425520546</v>
      </c>
    </row>
    <row r="158" spans="1:25" s="33" customFormat="1" ht="12" thickBot="1" x14ac:dyDescent="0.25">
      <c r="A158" s="26">
        <v>40178</v>
      </c>
      <c r="B158" s="65">
        <f t="shared" ref="B158:Y158" ca="1" si="65">IF(IF(OR(B28="",B24=0),NA(),B28/B24-1)&gt;1.5,NA(),B28/B24-1)</f>
        <v>2.6200877233159003E-2</v>
      </c>
      <c r="C158" s="65">
        <f t="shared" ca="1" si="65"/>
        <v>-3.3880340456118319E-3</v>
      </c>
      <c r="D158" s="56">
        <f t="shared" ca="1" si="65"/>
        <v>-5.1178799735817071E-3</v>
      </c>
      <c r="E158" s="56">
        <f t="shared" ca="1" si="65"/>
        <v>4.3193868278455838E-2</v>
      </c>
      <c r="F158" s="56">
        <f t="shared" ca="1" si="65"/>
        <v>1.0207275107572356E-2</v>
      </c>
      <c r="G158" s="57">
        <f t="shared" ca="1" si="65"/>
        <v>5.4305485240415674E-2</v>
      </c>
      <c r="H158" s="56">
        <f t="shared" ca="1" si="65"/>
        <v>6.4541782991860641E-2</v>
      </c>
      <c r="I158" s="56">
        <f t="shared" ca="1" si="65"/>
        <v>-0.14665083319660022</v>
      </c>
      <c r="J158" s="66">
        <f t="shared" ca="1" si="65"/>
        <v>-0.10258004843714619</v>
      </c>
      <c r="K158" s="56">
        <f t="shared" ca="1" si="65"/>
        <v>8.5764064124241424E-2</v>
      </c>
      <c r="L158" s="56">
        <f t="shared" ca="1" si="65"/>
        <v>-0.72342747606475177</v>
      </c>
      <c r="M158" s="66">
        <f t="shared" ca="1" si="65"/>
        <v>-0.7078137977311294</v>
      </c>
      <c r="N158" s="56">
        <f t="shared" ca="1" si="65"/>
        <v>7.3026515743914056E-2</v>
      </c>
      <c r="O158" s="58">
        <f t="shared" ca="1" si="65"/>
        <v>-0.72952827207350768</v>
      </c>
      <c r="P158" s="57">
        <f t="shared" ca="1" si="65"/>
        <v>-5.552296371109755E-2</v>
      </c>
      <c r="Q158" s="56">
        <f t="shared" ca="1" si="65"/>
        <v>1.0813064611782996E-2</v>
      </c>
      <c r="R158" s="56">
        <f t="shared" ca="1" si="65"/>
        <v>-5.5073350333565418E-2</v>
      </c>
      <c r="S158" s="56">
        <f t="shared" ca="1" si="65"/>
        <v>6.0419251130290119E-2</v>
      </c>
      <c r="T158" s="56" t="e">
        <f t="shared" ref="T158" ca="1" si="66">IF(IF(OR(T28="",T24=0),NA(),T28/T24-1)&gt;1.5,NA(),T28/T24-1)</f>
        <v>#N/A</v>
      </c>
      <c r="U158" s="56">
        <f t="shared" ca="1" si="65"/>
        <v>-1.9155064746949946E-2</v>
      </c>
      <c r="V158" s="56">
        <f t="shared" ca="1" si="65"/>
        <v>5.8894302271283783E-2</v>
      </c>
      <c r="W158" s="56" t="e">
        <f t="shared" ca="1" si="65"/>
        <v>#N/A</v>
      </c>
      <c r="X158" s="56">
        <f t="shared" ca="1" si="65"/>
        <v>-0.1140508198472201</v>
      </c>
      <c r="Y158" s="58">
        <f t="shared" ca="1" si="65"/>
        <v>0.1743708858177746</v>
      </c>
    </row>
    <row r="159" spans="1:25" s="33" customFormat="1" x14ac:dyDescent="0.2">
      <c r="A159" s="20">
        <v>40268</v>
      </c>
      <c r="B159" s="63">
        <f t="shared" ref="B159:Y159" ca="1" si="67">IF(IF(OR(B29="",B25=0),NA(),B29/B25-1)&gt;1.5,NA(),B29/B25-1)</f>
        <v>2.8306744633525005E-2</v>
      </c>
      <c r="C159" s="63">
        <f t="shared" ca="1" si="67"/>
        <v>-3.6655577455274591E-3</v>
      </c>
      <c r="D159" s="34">
        <f t="shared" ca="1" si="67"/>
        <v>-4.3372434078829958E-3</v>
      </c>
      <c r="E159" s="34">
        <f t="shared" ca="1" si="67"/>
        <v>4.6453047654646085E-2</v>
      </c>
      <c r="F159" s="34">
        <f t="shared" ca="1" si="67"/>
        <v>1.5686952454014857E-3</v>
      </c>
      <c r="G159" s="53">
        <f t="shared" ca="1" si="67"/>
        <v>6.1683360431976419E-2</v>
      </c>
      <c r="H159" s="34">
        <f t="shared" ca="1" si="67"/>
        <v>4.8373391347356964E-2</v>
      </c>
      <c r="I159" s="34">
        <f t="shared" ca="1" si="67"/>
        <v>-0.15757928334618454</v>
      </c>
      <c r="J159" s="64">
        <f t="shared" ca="1" si="67"/>
        <v>-9.8583075258650732E-2</v>
      </c>
      <c r="K159" s="34">
        <f t="shared" ca="1" si="67"/>
        <v>8.3733662422805999E-2</v>
      </c>
      <c r="L159" s="34">
        <f t="shared" ca="1" si="67"/>
        <v>-1</v>
      </c>
      <c r="M159" s="64">
        <f t="shared" ca="1" si="67"/>
        <v>-1</v>
      </c>
      <c r="N159" s="34">
        <f t="shared" ca="1" si="67"/>
        <v>6.5169229690269725E-2</v>
      </c>
      <c r="O159" s="55">
        <f t="shared" ca="1" si="67"/>
        <v>-0.76058971433740963</v>
      </c>
      <c r="P159" s="53">
        <f t="shared" ca="1" si="67"/>
        <v>-4.8275662295320765E-2</v>
      </c>
      <c r="Q159" s="34">
        <f t="shared" ca="1" si="67"/>
        <v>6.1239755193325252E-3</v>
      </c>
      <c r="R159" s="34">
        <f t="shared" ca="1" si="67"/>
        <v>-4.7410882554585698E-2</v>
      </c>
      <c r="S159" s="34">
        <f t="shared" ca="1" si="67"/>
        <v>6.0501669229356292E-2</v>
      </c>
      <c r="T159" s="34" t="e">
        <f t="shared" ref="T159" ca="1" si="68">IF(IF(OR(T29="",T25=0),NA(),T29/T25-1)&gt;1.5,NA(),T29/T25-1)</f>
        <v>#N/A</v>
      </c>
      <c r="U159" s="34">
        <f t="shared" ca="1" si="67"/>
        <v>-1.7148369099918903E-2</v>
      </c>
      <c r="V159" s="34">
        <f t="shared" ca="1" si="67"/>
        <v>4.9148691923843524E-2</v>
      </c>
      <c r="W159" s="34" t="e">
        <f t="shared" ca="1" si="67"/>
        <v>#N/A</v>
      </c>
      <c r="X159" s="34">
        <f t="shared" ca="1" si="67"/>
        <v>-0.13125002695847476</v>
      </c>
      <c r="Y159" s="55">
        <f t="shared" ca="1" si="67"/>
        <v>0.17203846108654219</v>
      </c>
    </row>
    <row r="160" spans="1:25" s="33" customFormat="1" x14ac:dyDescent="0.2">
      <c r="A160" s="20">
        <v>40359</v>
      </c>
      <c r="B160" s="63">
        <f t="shared" ref="B160:Y160" ca="1" si="69">IF(IF(OR(B30="",B26=0),NA(),B30/B26-1)&gt;1.5,NA(),B30/B26-1)</f>
        <v>2.6978482345852539E-2</v>
      </c>
      <c r="C160" s="63">
        <f t="shared" ca="1" si="69"/>
        <v>-7.2426469504867086E-3</v>
      </c>
      <c r="D160" s="34">
        <f t="shared" ca="1" si="69"/>
        <v>-8.7331562308015087E-3</v>
      </c>
      <c r="E160" s="34">
        <f t="shared" ca="1" si="69"/>
        <v>4.6163133513392074E-2</v>
      </c>
      <c r="F160" s="34">
        <f t="shared" ca="1" si="69"/>
        <v>4.3424571519536936E-3</v>
      </c>
      <c r="G160" s="53">
        <f t="shared" ca="1" si="69"/>
        <v>4.8015077535093376E-2</v>
      </c>
      <c r="H160" s="34">
        <f t="shared" ca="1" si="69"/>
        <v>0.10977926424517515</v>
      </c>
      <c r="I160" s="34">
        <f t="shared" ca="1" si="69"/>
        <v>-0.15836092137758395</v>
      </c>
      <c r="J160" s="64">
        <f t="shared" ca="1" si="69"/>
        <v>-9.3046159928185435E-2</v>
      </c>
      <c r="K160" s="34">
        <f t="shared" ca="1" si="69"/>
        <v>7.4446368296084975E-2</v>
      </c>
      <c r="L160" s="34">
        <f t="shared" ca="1" si="69"/>
        <v>-1</v>
      </c>
      <c r="M160" s="64">
        <f t="shared" ca="1" si="69"/>
        <v>-1</v>
      </c>
      <c r="N160" s="34">
        <f t="shared" ca="1" si="69"/>
        <v>6.2551911015728656E-2</v>
      </c>
      <c r="O160" s="55">
        <f t="shared" ca="1" si="69"/>
        <v>-0.72720393599210609</v>
      </c>
      <c r="P160" s="53">
        <f t="shared" ca="1" si="69"/>
        <v>-3.6656846482908123E-2</v>
      </c>
      <c r="Q160" s="34">
        <f t="shared" ca="1" si="69"/>
        <v>3.5508054794464172E-5</v>
      </c>
      <c r="R160" s="34">
        <f t="shared" ca="1" si="69"/>
        <v>-4.4585808703204277E-2</v>
      </c>
      <c r="S160" s="34">
        <f t="shared" ca="1" si="69"/>
        <v>5.2245731072258383E-2</v>
      </c>
      <c r="T160" s="34" t="e">
        <f t="shared" ref="T160" ca="1" si="70">IF(IF(OR(T30="",T26=0),NA(),T30/T26-1)&gt;1.5,NA(),T30/T26-1)</f>
        <v>#N/A</v>
      </c>
      <c r="U160" s="34">
        <f t="shared" ca="1" si="69"/>
        <v>-1.8428955372886135E-2</v>
      </c>
      <c r="V160" s="34">
        <f t="shared" ca="1" si="69"/>
        <v>5.2810769997596152E-2</v>
      </c>
      <c r="W160" s="34" t="e">
        <f t="shared" ca="1" si="69"/>
        <v>#N/A</v>
      </c>
      <c r="X160" s="34">
        <f t="shared" ca="1" si="69"/>
        <v>-0.11237827028793901</v>
      </c>
      <c r="Y160" s="55">
        <f t="shared" ca="1" si="69"/>
        <v>0.15527724011955013</v>
      </c>
    </row>
    <row r="161" spans="1:25" s="33" customFormat="1" x14ac:dyDescent="0.2">
      <c r="A161" s="20">
        <v>40451</v>
      </c>
      <c r="B161" s="63">
        <f t="shared" ref="B161:Y161" ca="1" si="71">IF(IF(OR(B31="",B27=0),NA(),B31/B27-1)&gt;1.5,NA(),B31/B27-1)</f>
        <v>2.2991586422389743E-2</v>
      </c>
      <c r="C161" s="63">
        <f t="shared" ca="1" si="71"/>
        <v>-1.0582298788335609E-2</v>
      </c>
      <c r="D161" s="34">
        <f t="shared" ca="1" si="71"/>
        <v>-1.3066313061309232E-2</v>
      </c>
      <c r="E161" s="34">
        <f t="shared" ca="1" si="71"/>
        <v>4.1536465542962864E-2</v>
      </c>
      <c r="F161" s="34">
        <f t="shared" ca="1" si="71"/>
        <v>8.6613747652783957E-3</v>
      </c>
      <c r="G161" s="53">
        <f t="shared" ca="1" si="71"/>
        <v>3.5237531296859581E-2</v>
      </c>
      <c r="H161" s="34">
        <f t="shared" ca="1" si="71"/>
        <v>-3.2852348998198333E-2</v>
      </c>
      <c r="I161" s="34">
        <f t="shared" ca="1" si="71"/>
        <v>-0.14777826717473574</v>
      </c>
      <c r="J161" s="64">
        <f t="shared" ca="1" si="71"/>
        <v>-9.2484035918742546E-2</v>
      </c>
      <c r="K161" s="34">
        <f t="shared" ca="1" si="71"/>
        <v>5.6450544517654633E-2</v>
      </c>
      <c r="L161" s="34">
        <f t="shared" ca="1" si="71"/>
        <v>-1</v>
      </c>
      <c r="M161" s="64">
        <f t="shared" ca="1" si="71"/>
        <v>-1</v>
      </c>
      <c r="N161" s="34">
        <f t="shared" ca="1" si="71"/>
        <v>5.1527873953347569E-2</v>
      </c>
      <c r="O161" s="55">
        <f t="shared" ca="1" si="71"/>
        <v>-0.67540163137625298</v>
      </c>
      <c r="P161" s="53">
        <f t="shared" ca="1" si="71"/>
        <v>-4.1579378036568526E-2</v>
      </c>
      <c r="Q161" s="34">
        <f t="shared" ca="1" si="71"/>
        <v>-9.5634730815663538E-4</v>
      </c>
      <c r="R161" s="34">
        <f t="shared" ca="1" si="71"/>
        <v>-4.7555602524131602E-2</v>
      </c>
      <c r="S161" s="34">
        <f t="shared" ca="1" si="71"/>
        <v>2.0589610228775701E-2</v>
      </c>
      <c r="T161" s="34" t="e">
        <f t="shared" ref="T161" ca="1" si="72">IF(IF(OR(T31="",T27=0),NA(),T31/T27-1)&gt;1.5,NA(),T31/T27-1)</f>
        <v>#N/A</v>
      </c>
      <c r="U161" s="34">
        <f t="shared" ca="1" si="71"/>
        <v>-4.0014737833513947E-2</v>
      </c>
      <c r="V161" s="34">
        <f t="shared" ca="1" si="71"/>
        <v>4.2065940457294948E-2</v>
      </c>
      <c r="W161" s="34" t="e">
        <f t="shared" ca="1" si="71"/>
        <v>#N/A</v>
      </c>
      <c r="X161" s="34">
        <f t="shared" ca="1" si="71"/>
        <v>-9.0863662104171961E-2</v>
      </c>
      <c r="Y161" s="55">
        <f t="shared" ca="1" si="71"/>
        <v>0.12171885645252667</v>
      </c>
    </row>
    <row r="162" spans="1:25" s="33" customFormat="1" ht="12" thickBot="1" x14ac:dyDescent="0.25">
      <c r="A162" s="20">
        <v>40543</v>
      </c>
      <c r="B162" s="63">
        <f t="shared" ref="B162:Y162" ca="1" si="73">IF(IF(OR(B32="",B28=0),NA(),B32/B28-1)&gt;1.5,NA(),B32/B28-1)</f>
        <v>2.0355344664081843E-2</v>
      </c>
      <c r="C162" s="63">
        <f t="shared" ca="1" si="73"/>
        <v>-2.1086678546999638E-2</v>
      </c>
      <c r="D162" s="34">
        <f t="shared" ca="1" si="73"/>
        <v>-2.6330422740022175E-2</v>
      </c>
      <c r="E162" s="34">
        <f t="shared" ca="1" si="73"/>
        <v>4.3092852626296141E-2</v>
      </c>
      <c r="F162" s="34">
        <f t="shared" ca="1" si="73"/>
        <v>1.9500073229820503E-2</v>
      </c>
      <c r="G162" s="53">
        <f t="shared" ca="1" si="73"/>
        <v>1.1250070415004698E-2</v>
      </c>
      <c r="H162" s="34">
        <f t="shared" ca="1" si="73"/>
        <v>5.243044904938543E-2</v>
      </c>
      <c r="I162" s="34">
        <f t="shared" ca="1" si="73"/>
        <v>-0.13919304937078303</v>
      </c>
      <c r="J162" s="64">
        <f t="shared" ca="1" si="73"/>
        <v>-9.7549460535032551E-2</v>
      </c>
      <c r="K162" s="34">
        <f t="shared" ca="1" si="73"/>
        <v>4.3930502733668941E-2</v>
      </c>
      <c r="L162" s="34">
        <f t="shared" ca="1" si="73"/>
        <v>-1</v>
      </c>
      <c r="M162" s="64">
        <f t="shared" ca="1" si="73"/>
        <v>-1</v>
      </c>
      <c r="N162" s="34">
        <f t="shared" ca="1" si="73"/>
        <v>4.7365821324453217E-2</v>
      </c>
      <c r="O162" s="55">
        <f t="shared" ca="1" si="73"/>
        <v>-0.54309604762211827</v>
      </c>
      <c r="P162" s="53">
        <f t="shared" ca="1" si="73"/>
        <v>7.2664449183525326E-2</v>
      </c>
      <c r="Q162" s="34">
        <f t="shared" ca="1" si="73"/>
        <v>-1.2078442803799438E-2</v>
      </c>
      <c r="R162" s="34">
        <f t="shared" ca="1" si="73"/>
        <v>-4.8311649695526038E-2</v>
      </c>
      <c r="S162" s="34">
        <f t="shared" ca="1" si="73"/>
        <v>-7.9264895436157001E-2</v>
      </c>
      <c r="T162" s="34" t="e">
        <f t="shared" ref="T162" ca="1" si="74">IF(IF(OR(T32="",T28=0),NA(),T32/T28-1)&gt;1.5,NA(),T32/T28-1)</f>
        <v>#N/A</v>
      </c>
      <c r="U162" s="34">
        <f t="shared" ca="1" si="73"/>
        <v>-3.1511013935445309E-2</v>
      </c>
      <c r="V162" s="34">
        <f t="shared" ca="1" si="73"/>
        <v>2.0890074499477551E-2</v>
      </c>
      <c r="W162" s="34" t="e">
        <f t="shared" ca="1" si="73"/>
        <v>#N/A</v>
      </c>
      <c r="X162" s="34">
        <f t="shared" ca="1" si="73"/>
        <v>-3.189435146178532E-3</v>
      </c>
      <c r="Y162" s="55">
        <f t="shared" ca="1" si="73"/>
        <v>8.5029409479826068E-2</v>
      </c>
    </row>
    <row r="163" spans="1:25" s="33" customFormat="1" x14ac:dyDescent="0.2">
      <c r="A163" s="14">
        <v>40633</v>
      </c>
      <c r="B163" s="67">
        <f t="shared" ref="B163:Y163" ca="1" si="75">IF(IF(OR(B33="",B29=0),NA(),B33/B29-1)&gt;1.5,NA(),B33/B29-1)</f>
        <v>1.8083953689291832E-2</v>
      </c>
      <c r="C163" s="67">
        <f t="shared" ca="1" si="75"/>
        <v>-2.5301446693654417E-2</v>
      </c>
      <c r="D163" s="59">
        <f t="shared" ca="1" si="75"/>
        <v>-3.3118094360320205E-2</v>
      </c>
      <c r="E163" s="59">
        <f t="shared" ca="1" si="75"/>
        <v>4.152857668270693E-2</v>
      </c>
      <c r="F163" s="59">
        <f t="shared" ca="1" si="75"/>
        <v>3.5252253878237605E-2</v>
      </c>
      <c r="G163" s="60">
        <f t="shared" ca="1" si="75"/>
        <v>-5.4793271094687457E-3</v>
      </c>
      <c r="H163" s="59">
        <f t="shared" ca="1" si="75"/>
        <v>-4.6103967974166049E-2</v>
      </c>
      <c r="I163" s="59">
        <f t="shared" ca="1" si="75"/>
        <v>-0.11512356023269987</v>
      </c>
      <c r="J163" s="68">
        <f t="shared" ca="1" si="75"/>
        <v>-9.4118230155289084E-2</v>
      </c>
      <c r="K163" s="59">
        <f t="shared" ca="1" si="75"/>
        <v>3.9931690796739305E-2</v>
      </c>
      <c r="L163" s="59" t="e">
        <f ca="1">IF(IF(OR(L33="",L29=0),NA(),L33/L29-1)&gt;1.5,NA(),L33/L29-1)</f>
        <v>#N/A</v>
      </c>
      <c r="M163" s="68" t="e">
        <f t="shared" ca="1" si="75"/>
        <v>#N/A</v>
      </c>
      <c r="N163" s="59">
        <f t="shared" ca="1" si="75"/>
        <v>4.6232424636528657E-2</v>
      </c>
      <c r="O163" s="61">
        <f t="shared" ca="1" si="75"/>
        <v>-0.40030127034684182</v>
      </c>
      <c r="P163" s="60" t="e">
        <f t="shared" ca="1" si="75"/>
        <v>#N/A</v>
      </c>
      <c r="Q163" s="59">
        <f t="shared" ca="1" si="75"/>
        <v>-7.7158111277982888E-3</v>
      </c>
      <c r="R163" s="59">
        <f t="shared" ca="1" si="75"/>
        <v>-5.6417143318160612E-2</v>
      </c>
      <c r="S163" s="59">
        <f t="shared" ca="1" si="75"/>
        <v>-1</v>
      </c>
      <c r="T163" s="59" t="e">
        <f t="shared" ref="T163" ca="1" si="76">IF(IF(OR(T33="",T29=0),NA(),T33/T29-1)&gt;1.5,NA(),T33/T29-1)</f>
        <v>#N/A</v>
      </c>
      <c r="U163" s="59">
        <f t="shared" ca="1" si="75"/>
        <v>-3.5885711110561713E-2</v>
      </c>
      <c r="V163" s="59">
        <f t="shared" ca="1" si="75"/>
        <v>-1</v>
      </c>
      <c r="W163" s="59" t="e">
        <f t="shared" ca="1" si="75"/>
        <v>#N/A</v>
      </c>
      <c r="X163" s="59" t="e">
        <f t="shared" ca="1" si="75"/>
        <v>#N/A</v>
      </c>
      <c r="Y163" s="61">
        <f t="shared" ca="1" si="75"/>
        <v>7.9910943430213877E-2</v>
      </c>
    </row>
    <row r="164" spans="1:25" s="33" customFormat="1" x14ac:dyDescent="0.2">
      <c r="A164" s="20">
        <v>40724</v>
      </c>
      <c r="B164" s="63">
        <f t="shared" ref="B164:Y164" ca="1" si="77">IF(IF(OR(B34="",B30=0),NA(),B34/B30-1)&gt;1.5,NA(),B34/B30-1)</f>
        <v>1.4524356682753981E-2</v>
      </c>
      <c r="C164" s="63">
        <f t="shared" ca="1" si="77"/>
        <v>-3.0752164170235075E-2</v>
      </c>
      <c r="D164" s="34">
        <f t="shared" ca="1" si="77"/>
        <v>-3.9021992906779213E-2</v>
      </c>
      <c r="E164" s="34">
        <f t="shared" ca="1" si="77"/>
        <v>3.8611002020245477E-2</v>
      </c>
      <c r="F164" s="34">
        <f t="shared" ca="1" si="77"/>
        <v>3.2688910275286753E-2</v>
      </c>
      <c r="G164" s="53">
        <f t="shared" ca="1" si="77"/>
        <v>-1.5482522739793669E-2</v>
      </c>
      <c r="H164" s="34">
        <f t="shared" ca="1" si="77"/>
        <v>-0.10717486562242706</v>
      </c>
      <c r="I164" s="34">
        <f t="shared" ca="1" si="77"/>
        <v>-0.11213407480091375</v>
      </c>
      <c r="J164" s="64">
        <f t="shared" ca="1" si="77"/>
        <v>-9.3053550378050742E-2</v>
      </c>
      <c r="K164" s="34">
        <f t="shared" ca="1" si="77"/>
        <v>2.7010388528724283E-2</v>
      </c>
      <c r="L164" s="34" t="e">
        <f t="shared" ca="1" si="77"/>
        <v>#N/A</v>
      </c>
      <c r="M164" s="64" t="e">
        <f t="shared" ca="1" si="77"/>
        <v>#N/A</v>
      </c>
      <c r="N164" s="34">
        <f t="shared" ca="1" si="77"/>
        <v>4.0954311505066343E-2</v>
      </c>
      <c r="O164" s="55">
        <f t="shared" ca="1" si="77"/>
        <v>-0.39887255026527924</v>
      </c>
      <c r="P164" s="53" t="e">
        <f t="shared" ca="1" si="77"/>
        <v>#N/A</v>
      </c>
      <c r="Q164" s="34">
        <f t="shared" ca="1" si="77"/>
        <v>-1.0321157683523374E-2</v>
      </c>
      <c r="R164" s="34">
        <f t="shared" ca="1" si="77"/>
        <v>-6.1898813977206313E-2</v>
      </c>
      <c r="S164" s="34">
        <f t="shared" ca="1" si="77"/>
        <v>-1</v>
      </c>
      <c r="T164" s="34" t="e">
        <f t="shared" ref="T164" ca="1" si="78">IF(IF(OR(T34="",T30=0),NA(),T34/T30-1)&gt;1.5,NA(),T34/T30-1)</f>
        <v>#N/A</v>
      </c>
      <c r="U164" s="34">
        <f t="shared" ca="1" si="77"/>
        <v>-4.4173790232361676E-2</v>
      </c>
      <c r="V164" s="34">
        <f t="shared" ca="1" si="77"/>
        <v>-1</v>
      </c>
      <c r="W164" s="34" t="e">
        <f t="shared" ca="1" si="77"/>
        <v>#N/A</v>
      </c>
      <c r="X164" s="34" t="e">
        <f t="shared" ca="1" si="77"/>
        <v>#N/A</v>
      </c>
      <c r="Y164" s="55">
        <f t="shared" ca="1" si="77"/>
        <v>0.10192417464374248</v>
      </c>
    </row>
    <row r="165" spans="1:25" s="33" customFormat="1" x14ac:dyDescent="0.2">
      <c r="A165" s="20">
        <v>40816</v>
      </c>
      <c r="B165" s="63">
        <f t="shared" ref="B165:Y165" ca="1" si="79">IF(IF(OR(B35="",B31=0),NA(),B35/B31-1)&gt;1.5,NA(),B35/B31-1)</f>
        <v>9.8234929947402794E-3</v>
      </c>
      <c r="C165" s="63">
        <f t="shared" ca="1" si="79"/>
        <v>-3.6038306852414714E-2</v>
      </c>
      <c r="D165" s="34">
        <f t="shared" ca="1" si="79"/>
        <v>-4.3143153570205928E-2</v>
      </c>
      <c r="E165" s="34">
        <f t="shared" ca="1" si="79"/>
        <v>3.3888095713521027E-2</v>
      </c>
      <c r="F165" s="34">
        <f t="shared" ca="1" si="79"/>
        <v>1.7817332908577121E-2</v>
      </c>
      <c r="G165" s="53">
        <f t="shared" ca="1" si="79"/>
        <v>-2.4862149210449713E-2</v>
      </c>
      <c r="H165" s="34">
        <f t="shared" ca="1" si="79"/>
        <v>-4.9377861211307827E-2</v>
      </c>
      <c r="I165" s="34">
        <f t="shared" ca="1" si="79"/>
        <v>-0.10561284521663872</v>
      </c>
      <c r="J165" s="64">
        <f t="shared" ca="1" si="79"/>
        <v>-9.3474012502409831E-2</v>
      </c>
      <c r="K165" s="34">
        <f t="shared" ca="1" si="79"/>
        <v>1.1971446274692266E-2</v>
      </c>
      <c r="L165" s="34" t="e">
        <f t="shared" ca="1" si="79"/>
        <v>#N/A</v>
      </c>
      <c r="M165" s="64" t="e">
        <f t="shared" ca="1" si="79"/>
        <v>#N/A</v>
      </c>
      <c r="N165" s="34">
        <f t="shared" ca="1" si="79"/>
        <v>3.0571702171069193E-2</v>
      </c>
      <c r="O165" s="55">
        <f t="shared" ca="1" si="79"/>
        <v>-0.37103544335507233</v>
      </c>
      <c r="P165" s="53" t="e">
        <f t="shared" ca="1" si="79"/>
        <v>#N/A</v>
      </c>
      <c r="Q165" s="34">
        <f t="shared" ca="1" si="79"/>
        <v>-1.4303076669374248E-2</v>
      </c>
      <c r="R165" s="34">
        <f t="shared" ca="1" si="79"/>
        <v>-6.100547075179219E-2</v>
      </c>
      <c r="S165" s="34">
        <f t="shared" ca="1" si="79"/>
        <v>-1</v>
      </c>
      <c r="T165" s="34" t="e">
        <f t="shared" ref="T165" ca="1" si="80">IF(IF(OR(T35="",T31=0),NA(),T35/T31-1)&gt;1.5,NA(),T35/T31-1)</f>
        <v>#N/A</v>
      </c>
      <c r="U165" s="34">
        <f t="shared" ca="1" si="79"/>
        <v>-3.3737053633977387E-2</v>
      </c>
      <c r="V165" s="34">
        <f t="shared" ca="1" si="79"/>
        <v>-1</v>
      </c>
      <c r="W165" s="34" t="e">
        <f t="shared" ca="1" si="79"/>
        <v>#N/A</v>
      </c>
      <c r="X165" s="34" t="e">
        <f t="shared" ca="1" si="79"/>
        <v>#N/A</v>
      </c>
      <c r="Y165" s="55">
        <f t="shared" ca="1" si="79"/>
        <v>9.4919093901038032E-2</v>
      </c>
    </row>
    <row r="166" spans="1:25" s="33" customFormat="1" ht="12" thickBot="1" x14ac:dyDescent="0.25">
      <c r="A166" s="26">
        <v>40908</v>
      </c>
      <c r="B166" s="65">
        <f t="shared" ref="B166:Y166" ca="1" si="81">IF(IF(OR(B36="",B32=0),NA(),B36/B32-1)&gt;1.5,NA(),B36/B32-1)</f>
        <v>1.5291130580433965E-2</v>
      </c>
      <c r="C166" s="65">
        <f t="shared" ca="1" si="81"/>
        <v>-2.3305924131208577E-2</v>
      </c>
      <c r="D166" s="56">
        <f t="shared" ca="1" si="81"/>
        <v>-2.8496137136045818E-2</v>
      </c>
      <c r="E166" s="56">
        <f t="shared" ca="1" si="81"/>
        <v>3.5164767400464703E-2</v>
      </c>
      <c r="F166" s="56">
        <f t="shared" ca="1" si="81"/>
        <v>1.5060587936181147E-2</v>
      </c>
      <c r="G166" s="57">
        <f t="shared" ca="1" si="81"/>
        <v>-1.4163420479140765E-2</v>
      </c>
      <c r="H166" s="56">
        <f t="shared" ca="1" si="81"/>
        <v>0.15233404471011247</v>
      </c>
      <c r="I166" s="56">
        <f t="shared" ca="1" si="81"/>
        <v>-9.5769319848973522E-2</v>
      </c>
      <c r="J166" s="66">
        <f t="shared" ca="1" si="81"/>
        <v>-8.500584773475095E-2</v>
      </c>
      <c r="K166" s="56">
        <f t="shared" ca="1" si="81"/>
        <v>1.0829553809555081E-2</v>
      </c>
      <c r="L166" s="56" t="e">
        <f t="shared" ca="1" si="81"/>
        <v>#N/A</v>
      </c>
      <c r="M166" s="66" t="e">
        <f t="shared" ca="1" si="81"/>
        <v>#N/A</v>
      </c>
      <c r="N166" s="56">
        <f t="shared" ca="1" si="81"/>
        <v>3.4202725647250798E-2</v>
      </c>
      <c r="O166" s="58">
        <f t="shared" ca="1" si="81"/>
        <v>-0.32868208253307785</v>
      </c>
      <c r="P166" s="57">
        <f t="shared" ca="1" si="81"/>
        <v>1.4100594006435694</v>
      </c>
      <c r="Q166" s="56">
        <f t="shared" ca="1" si="81"/>
        <v>-1.4930455262895936E-3</v>
      </c>
      <c r="R166" s="56">
        <f t="shared" ca="1" si="81"/>
        <v>-5.5730175908053847E-2</v>
      </c>
      <c r="S166" s="56">
        <f t="shared" ca="1" si="81"/>
        <v>-1</v>
      </c>
      <c r="T166" s="56" t="e">
        <f t="shared" ref="T166" ca="1" si="82">IF(IF(OR(T36="",T32=0),NA(),T36/T32-1)&gt;1.5,NA(),T36/T32-1)</f>
        <v>#N/A</v>
      </c>
      <c r="U166" s="56">
        <f t="shared" ca="1" si="81"/>
        <v>3.3366215919294895E-3</v>
      </c>
      <c r="V166" s="56">
        <f t="shared" ca="1" si="81"/>
        <v>-1</v>
      </c>
      <c r="W166" s="56" t="e">
        <f t="shared" ca="1" si="81"/>
        <v>#N/A</v>
      </c>
      <c r="X166" s="56" t="e">
        <f t="shared" ca="1" si="81"/>
        <v>#N/A</v>
      </c>
      <c r="Y166" s="58">
        <f t="shared" ca="1" si="81"/>
        <v>7.9918458080172838E-2</v>
      </c>
    </row>
    <row r="167" spans="1:25" s="33" customFormat="1" x14ac:dyDescent="0.2">
      <c r="A167" s="14">
        <v>40999</v>
      </c>
      <c r="B167" s="67">
        <f t="shared" ref="B167:Y167" ca="1" si="83">IF(IF(OR(B37="",B33=0),NA(),B37/B33-1)&gt;1.5,NA(),B37/B33-1)</f>
        <v>9.442799868881524E-3</v>
      </c>
      <c r="C167" s="67">
        <f t="shared" ca="1" si="83"/>
        <v>-2.8294060947255839E-2</v>
      </c>
      <c r="D167" s="59">
        <f t="shared" ca="1" si="83"/>
        <v>-3.2397224738127561E-2</v>
      </c>
      <c r="E167" s="59">
        <f t="shared" ca="1" si="83"/>
        <v>2.8526586177158642E-2</v>
      </c>
      <c r="F167" s="59">
        <f t="shared" ca="1" si="83"/>
        <v>1.3929350584120925E-3</v>
      </c>
      <c r="G167" s="60">
        <f t="shared" ca="1" si="83"/>
        <v>-1.1307812007932072E-2</v>
      </c>
      <c r="H167" s="59">
        <f t="shared" ca="1" si="83"/>
        <v>5.3439650600550559E-2</v>
      </c>
      <c r="I167" s="59">
        <f t="shared" ca="1" si="83"/>
        <v>-0.10001343867005752</v>
      </c>
      <c r="J167" s="68">
        <f t="shared" ca="1" si="83"/>
        <v>-9.5185154187798271E-2</v>
      </c>
      <c r="K167" s="59">
        <f t="shared" ca="1" si="83"/>
        <v>5.7751423350533848E-3</v>
      </c>
      <c r="L167" s="59" t="e">
        <f t="shared" ca="1" si="83"/>
        <v>#N/A</v>
      </c>
      <c r="M167" s="68" t="e">
        <f t="shared" ca="1" si="83"/>
        <v>#N/A</v>
      </c>
      <c r="N167" s="59">
        <f t="shared" ca="1" si="83"/>
        <v>3.5362306966440826E-2</v>
      </c>
      <c r="O167" s="61">
        <f t="shared" ca="1" si="83"/>
        <v>-0.29935603216676498</v>
      </c>
      <c r="P167" s="60">
        <f t="shared" ca="1" si="83"/>
        <v>-3.3587480719498908E-2</v>
      </c>
      <c r="Q167" s="59">
        <f t="shared" ca="1" si="83"/>
        <v>-1.0366325983888203E-3</v>
      </c>
      <c r="R167" s="59">
        <f t="shared" ca="1" si="83"/>
        <v>-5.0192602611853765E-2</v>
      </c>
      <c r="S167" s="59" t="e">
        <f t="shared" ca="1" si="83"/>
        <v>#N/A</v>
      </c>
      <c r="T167" s="59" t="e">
        <f t="shared" ref="T167" ca="1" si="84">IF(IF(OR(T37="",T33=0),NA(),T37/T33-1)&gt;1.5,NA(),T37/T33-1)</f>
        <v>#N/A</v>
      </c>
      <c r="U167" s="59">
        <f t="shared" ca="1" si="83"/>
        <v>-2.5098095625653016E-4</v>
      </c>
      <c r="V167" s="59" t="e">
        <f t="shared" ca="1" si="83"/>
        <v>#N/A</v>
      </c>
      <c r="W167" s="59" t="e">
        <f t="shared" ca="1" si="83"/>
        <v>#N/A</v>
      </c>
      <c r="X167" s="59">
        <f t="shared" ca="1" si="83"/>
        <v>1.0050948942867954E-2</v>
      </c>
      <c r="Y167" s="61">
        <f t="shared" ca="1" si="83"/>
        <v>5.4871553492809699E-2</v>
      </c>
    </row>
    <row r="168" spans="1:25" s="33" customFormat="1" x14ac:dyDescent="0.2">
      <c r="A168" s="20">
        <v>41090</v>
      </c>
      <c r="B168" s="63">
        <f t="shared" ref="B168:Y168" ca="1" si="85">IF(IF(OR(B38="",B34=0),NA(),B38/B34-1)&gt;1.5,NA(),B38/B34-1)</f>
        <v>8.6357596293014094E-3</v>
      </c>
      <c r="C168" s="63">
        <f t="shared" ca="1" si="85"/>
        <v>-2.3787346770719475E-2</v>
      </c>
      <c r="D168" s="34">
        <f t="shared" ca="1" si="85"/>
        <v>-2.6080580464819536E-2</v>
      </c>
      <c r="E168" s="34">
        <f t="shared" ca="1" si="85"/>
        <v>2.4732569460553799E-2</v>
      </c>
      <c r="F168" s="34">
        <f t="shared" ca="1" si="85"/>
        <v>-7.416683958865633E-3</v>
      </c>
      <c r="G168" s="53">
        <f t="shared" ca="1" si="85"/>
        <v>-1.431595701704913E-2</v>
      </c>
      <c r="H168" s="34">
        <f t="shared" ca="1" si="85"/>
        <v>7.2623986373892224E-2</v>
      </c>
      <c r="I168" s="34">
        <f t="shared" ca="1" si="85"/>
        <v>-9.2267711170158861E-2</v>
      </c>
      <c r="J168" s="64">
        <f t="shared" ca="1" si="85"/>
        <v>-9.5129335905370982E-2</v>
      </c>
      <c r="K168" s="34">
        <f t="shared" ca="1" si="85"/>
        <v>-9.8742485256995138E-3</v>
      </c>
      <c r="L168" s="34" t="e">
        <f t="shared" ca="1" si="85"/>
        <v>#N/A</v>
      </c>
      <c r="M168" s="64" t="e">
        <f t="shared" ca="1" si="85"/>
        <v>#N/A</v>
      </c>
      <c r="N168" s="34">
        <f t="shared" ca="1" si="85"/>
        <v>1.7270131688920998E-2</v>
      </c>
      <c r="O168" s="55">
        <f t="shared" ca="1" si="85"/>
        <v>-0.29471581327578855</v>
      </c>
      <c r="P168" s="53">
        <f t="shared" ca="1" si="85"/>
        <v>-4.9964413738740276E-2</v>
      </c>
      <c r="Q168" s="34">
        <f t="shared" ca="1" si="85"/>
        <v>-3.5980493481544418E-3</v>
      </c>
      <c r="R168" s="34">
        <f t="shared" ca="1" si="85"/>
        <v>-7.7373381582069078E-2</v>
      </c>
      <c r="S168" s="34" t="e">
        <f t="shared" ca="1" si="85"/>
        <v>#N/A</v>
      </c>
      <c r="T168" s="34" t="e">
        <f t="shared" ref="T168" ca="1" si="86">IF(IF(OR(T38="",T34=0),NA(),T38/T34-1)&gt;1.5,NA(),T38/T34-1)</f>
        <v>#N/A</v>
      </c>
      <c r="U168" s="34">
        <f t="shared" ca="1" si="85"/>
        <v>1.8631687058623614E-2</v>
      </c>
      <c r="V168" s="34" t="e">
        <f t="shared" ca="1" si="85"/>
        <v>#N/A</v>
      </c>
      <c r="W168" s="34" t="e">
        <f t="shared" ca="1" si="85"/>
        <v>#N/A</v>
      </c>
      <c r="X168" s="34">
        <f t="shared" ca="1" si="85"/>
        <v>-9.8478531422985238E-3</v>
      </c>
      <c r="Y168" s="55">
        <f t="shared" ca="1" si="85"/>
        <v>5.762920549730266E-3</v>
      </c>
    </row>
    <row r="169" spans="1:25" s="33" customFormat="1" x14ac:dyDescent="0.2">
      <c r="A169" s="20">
        <v>41182</v>
      </c>
      <c r="B169" s="63">
        <f t="shared" ref="B169:Y169" ca="1" si="87">IF(IF(OR(B39="",B35=0),NA(),B39/B35-1)&gt;1.5,NA(),B39/B35-1)</f>
        <v>-2.0042695570210434E-4</v>
      </c>
      <c r="C169" s="63">
        <f t="shared" ca="1" si="87"/>
        <v>-3.5368476440873708E-2</v>
      </c>
      <c r="D169" s="34">
        <f t="shared" ca="1" si="87"/>
        <v>-3.7333836143703558E-2</v>
      </c>
      <c r="E169" s="34">
        <f t="shared" ca="1" si="87"/>
        <v>1.7004868089619318E-2</v>
      </c>
      <c r="F169" s="34">
        <f t="shared" ca="1" si="87"/>
        <v>-2.1363072152139839E-2</v>
      </c>
      <c r="G169" s="53">
        <f t="shared" ca="1" si="87"/>
        <v>-2.1585434807492532E-2</v>
      </c>
      <c r="H169" s="34">
        <f t="shared" ca="1" si="87"/>
        <v>0.1143984207967097</v>
      </c>
      <c r="I169" s="34">
        <f t="shared" ca="1" si="87"/>
        <v>-0.10113609908618371</v>
      </c>
      <c r="J169" s="64">
        <f t="shared" ca="1" si="87"/>
        <v>-0.10275078164494333</v>
      </c>
      <c r="K169" s="34">
        <f t="shared" ca="1" si="87"/>
        <v>-1.3481190382494956E-2</v>
      </c>
      <c r="L169" s="34" t="e">
        <f t="shared" ca="1" si="87"/>
        <v>#N/A</v>
      </c>
      <c r="M169" s="64" t="e">
        <f t="shared" ca="1" si="87"/>
        <v>#N/A</v>
      </c>
      <c r="N169" s="34">
        <f t="shared" ca="1" si="87"/>
        <v>1.7798166009049821E-2</v>
      </c>
      <c r="O169" s="55">
        <f t="shared" ca="1" si="87"/>
        <v>-0.25832805502113065</v>
      </c>
      <c r="P169" s="53">
        <f t="shared" ca="1" si="87"/>
        <v>-5.3748775665575232E-2</v>
      </c>
      <c r="Q169" s="34">
        <f t="shared" ca="1" si="87"/>
        <v>-9.7652217532119279E-3</v>
      </c>
      <c r="R169" s="34">
        <f t="shared" ca="1" si="87"/>
        <v>-8.3377154886311033E-2</v>
      </c>
      <c r="S169" s="34" t="e">
        <f t="shared" ca="1" si="87"/>
        <v>#N/A</v>
      </c>
      <c r="T169" s="34" t="e">
        <f t="shared" ref="T169:T180" ca="1" si="88">IF(IF(OR(T39="",T35=0),NA(),T39/T35-1)&gt;1.5,NA(),T39/T35-1)</f>
        <v>#N/A</v>
      </c>
      <c r="U169" s="34">
        <f t="shared" ca="1" si="87"/>
        <v>2.2396380669174487E-2</v>
      </c>
      <c r="V169" s="34" t="e">
        <f t="shared" ca="1" si="87"/>
        <v>#N/A</v>
      </c>
      <c r="W169" s="34" t="e">
        <f t="shared" ca="1" si="87"/>
        <v>#N/A</v>
      </c>
      <c r="X169" s="34">
        <f t="shared" ca="1" si="87"/>
        <v>-1.4175434541234933E-2</v>
      </c>
      <c r="Y169" s="55">
        <f t="shared" ca="1" si="87"/>
        <v>-1.6741310577644497E-2</v>
      </c>
    </row>
    <row r="170" spans="1:25" s="33" customFormat="1" ht="12" thickBot="1" x14ac:dyDescent="0.25">
      <c r="A170" s="26">
        <v>41274</v>
      </c>
      <c r="B170" s="65">
        <f t="shared" ref="B170:X181" ca="1" si="89">IF(IF(OR(B40="",B36=0),NA(),B40/B36-1)&gt;1.5,NA(),B40/B36-1)</f>
        <v>-7.0031460932168388E-3</v>
      </c>
      <c r="C170" s="65">
        <f t="shared" ca="1" si="89"/>
        <v>-4.2280371075096523E-2</v>
      </c>
      <c r="D170" s="56">
        <f t="shared" ca="1" si="89"/>
        <v>-4.3880929757832976E-2</v>
      </c>
      <c r="E170" s="56">
        <f t="shared" ca="1" si="89"/>
        <v>1.0135111646754957E-2</v>
      </c>
      <c r="F170" s="56">
        <f t="shared" ca="1" si="89"/>
        <v>-3.0956594152169892E-2</v>
      </c>
      <c r="G170" s="57">
        <f t="shared" ca="1" si="89"/>
        <v>-2.8127032106804006E-2</v>
      </c>
      <c r="H170" s="56">
        <f t="shared" ca="1" si="89"/>
        <v>-7.6390859220418994E-2</v>
      </c>
      <c r="I170" s="56">
        <f t="shared" ca="1" si="89"/>
        <v>-9.9840062433882881E-2</v>
      </c>
      <c r="J170" s="66">
        <f t="shared" ca="1" si="89"/>
        <v>-0.10166633565457472</v>
      </c>
      <c r="K170" s="56">
        <f t="shared" ca="1" si="89"/>
        <v>-2.5474582799748791E-2</v>
      </c>
      <c r="L170" s="56" t="e">
        <f t="shared" ca="1" si="89"/>
        <v>#N/A</v>
      </c>
      <c r="M170" s="66" t="e">
        <f t="shared" ca="1" si="89"/>
        <v>#N/A</v>
      </c>
      <c r="N170" s="56">
        <f t="shared" ca="1" si="89"/>
        <v>1.4365471770961147E-2</v>
      </c>
      <c r="O170" s="58">
        <f t="shared" ca="1" si="89"/>
        <v>-0.2478739544509726</v>
      </c>
      <c r="P170" s="57">
        <f t="shared" ca="1" si="89"/>
        <v>-4.0617900423177922E-2</v>
      </c>
      <c r="Q170" s="56">
        <f t="shared" ca="1" si="89"/>
        <v>-1.9123528786281319E-2</v>
      </c>
      <c r="R170" s="56">
        <f t="shared" ca="1" si="89"/>
        <v>-9.1638392591928519E-2</v>
      </c>
      <c r="S170" s="56" t="e">
        <f t="shared" ca="1" si="89"/>
        <v>#N/A</v>
      </c>
      <c r="T170" s="56" t="e">
        <f t="shared" ca="1" si="88"/>
        <v>#N/A</v>
      </c>
      <c r="U170" s="56">
        <f t="shared" ca="1" si="89"/>
        <v>-7.3740570277041062E-3</v>
      </c>
      <c r="V170" s="56" t="e">
        <f t="shared" ca="1" si="89"/>
        <v>#N/A</v>
      </c>
      <c r="W170" s="56" t="e">
        <f t="shared" ca="1" si="89"/>
        <v>#N/A</v>
      </c>
      <c r="X170" s="56">
        <f t="shared" ca="1" si="89"/>
        <v>-2.4704520739175173E-2</v>
      </c>
      <c r="Y170" s="58">
        <f t="shared" ref="Y170:Y180" ca="1" si="90">IF(IF(OR(Y40="",Y36=0),NA(),Y40/Y36-1)&gt;1.5,NA(),Y40/Y36-1)</f>
        <v>-3.5879713278418324E-2</v>
      </c>
    </row>
    <row r="171" spans="1:25" s="33" customFormat="1" x14ac:dyDescent="0.2">
      <c r="A171" s="14">
        <v>41364</v>
      </c>
      <c r="B171" s="67">
        <f t="shared" ca="1" si="89"/>
        <v>-1.2723433083117408E-2</v>
      </c>
      <c r="C171" s="67">
        <f t="shared" ca="1" si="89"/>
        <v>-5.1379329706665033E-2</v>
      </c>
      <c r="D171" s="59">
        <f t="shared" ca="1" si="89"/>
        <v>-5.2921434904745435E-2</v>
      </c>
      <c r="E171" s="59">
        <f t="shared" ca="1" si="89"/>
        <v>5.7451620563950812E-3</v>
      </c>
      <c r="F171" s="59">
        <f t="shared" ca="1" si="89"/>
        <v>-4.0598455371763209E-2</v>
      </c>
      <c r="G171" s="60">
        <f t="shared" ca="1" si="89"/>
        <v>-4.2730364687091793E-2</v>
      </c>
      <c r="H171" s="59">
        <f t="shared" ca="1" si="89"/>
        <v>4.7591224953640099E-2</v>
      </c>
      <c r="I171" s="59">
        <f t="shared" ca="1" si="89"/>
        <v>-0.1125265779948299</v>
      </c>
      <c r="J171" s="68">
        <f t="shared" ca="1" si="89"/>
        <v>-0.10849757970711493</v>
      </c>
      <c r="K171" s="59">
        <f t="shared" ca="1" si="89"/>
        <v>-5.1698004814004439E-2</v>
      </c>
      <c r="L171" s="59" t="e">
        <f t="shared" ca="1" si="89"/>
        <v>#N/A</v>
      </c>
      <c r="M171" s="68" t="e">
        <f t="shared" ca="1" si="89"/>
        <v>#N/A</v>
      </c>
      <c r="N171" s="59">
        <f t="shared" ca="1" si="89"/>
        <v>-4.1263323554086018E-3</v>
      </c>
      <c r="O171" s="61">
        <f t="shared" ca="1" si="89"/>
        <v>-0.27883287780099963</v>
      </c>
      <c r="P171" s="60">
        <f t="shared" ca="1" si="89"/>
        <v>-0.97180487719877928</v>
      </c>
      <c r="Q171" s="59">
        <f t="shared" ca="1" si="89"/>
        <v>-3.0728456112184777E-2</v>
      </c>
      <c r="R171" s="59">
        <f t="shared" ca="1" si="89"/>
        <v>-0.10046562285548166</v>
      </c>
      <c r="S171" s="59" t="e">
        <f t="shared" ca="1" si="89"/>
        <v>#N/A</v>
      </c>
      <c r="T171" s="59" t="e">
        <f t="shared" ca="1" si="88"/>
        <v>#N/A</v>
      </c>
      <c r="U171" s="59">
        <f t="shared" ca="1" si="89"/>
        <v>-1.3819206654487992E-2</v>
      </c>
      <c r="V171" s="59" t="e">
        <f t="shared" ca="1" si="89"/>
        <v>#N/A</v>
      </c>
      <c r="W171" s="59" t="e">
        <f t="shared" ca="1" si="89"/>
        <v>#N/A</v>
      </c>
      <c r="X171" s="59">
        <f t="shared" ca="1" si="89"/>
        <v>-0.99992031133575043</v>
      </c>
      <c r="Y171" s="61">
        <f t="shared" ca="1" si="90"/>
        <v>-1.0829328547139916E-2</v>
      </c>
    </row>
    <row r="172" spans="1:25" s="33" customFormat="1" x14ac:dyDescent="0.2">
      <c r="A172" s="20">
        <v>41455</v>
      </c>
      <c r="B172" s="63">
        <f t="shared" ca="1" si="89"/>
        <v>-1.7610335867200622E-2</v>
      </c>
      <c r="C172" s="63">
        <f t="shared" ca="1" si="89"/>
        <v>-5.3287383217413553E-2</v>
      </c>
      <c r="D172" s="34">
        <f t="shared" ca="1" si="89"/>
        <v>-5.4836351843504105E-2</v>
      </c>
      <c r="E172" s="34">
        <f t="shared" ca="1" si="89"/>
        <v>-7.3672655615497629E-4</v>
      </c>
      <c r="F172" s="34">
        <f t="shared" ca="1" si="89"/>
        <v>-4.2437710817343377E-2</v>
      </c>
      <c r="G172" s="53">
        <f t="shared" ca="1" si="89"/>
        <v>-4.0166697874361224E-2</v>
      </c>
      <c r="H172" s="34">
        <f t="shared" ca="1" si="89"/>
        <v>-1.3474776056399351E-2</v>
      </c>
      <c r="I172" s="34">
        <f t="shared" ca="1" si="89"/>
        <v>-0.11427347730557647</v>
      </c>
      <c r="J172" s="64">
        <f t="shared" ca="1" si="89"/>
        <v>-0.11139478580089346</v>
      </c>
      <c r="K172" s="34">
        <f t="shared" ca="1" si="89"/>
        <v>-3.7756850452958846E-2</v>
      </c>
      <c r="L172" s="34" t="e">
        <f t="shared" ca="1" si="89"/>
        <v>#N/A</v>
      </c>
      <c r="M172" s="64" t="e">
        <f t="shared" ca="1" si="89"/>
        <v>#N/A</v>
      </c>
      <c r="N172" s="34">
        <f t="shared" ca="1" si="89"/>
        <v>3.9087334117897665E-3</v>
      </c>
      <c r="O172" s="55">
        <f t="shared" ca="1" si="89"/>
        <v>-0.26113849779628961</v>
      </c>
      <c r="P172" s="53">
        <f t="shared" ca="1" si="89"/>
        <v>-0.97847611913110166</v>
      </c>
      <c r="Q172" s="34">
        <f t="shared" ca="1" si="89"/>
        <v>-2.6621288692001754E-2</v>
      </c>
      <c r="R172" s="34">
        <f t="shared" ca="1" si="89"/>
        <v>-7.3560118990288359E-2</v>
      </c>
      <c r="S172" s="34" t="e">
        <f t="shared" ca="1" si="89"/>
        <v>#N/A</v>
      </c>
      <c r="T172" s="34" t="e">
        <f t="shared" ca="1" si="88"/>
        <v>#N/A</v>
      </c>
      <c r="U172" s="34">
        <f t="shared" ca="1" si="89"/>
        <v>-3.5931693627222039E-2</v>
      </c>
      <c r="V172" s="34" t="e">
        <f t="shared" ca="1" si="89"/>
        <v>#N/A</v>
      </c>
      <c r="W172" s="34" t="e">
        <f t="shared" ca="1" si="89"/>
        <v>#N/A</v>
      </c>
      <c r="X172" s="34">
        <f t="shared" ca="1" si="89"/>
        <v>-0.99994615859067726</v>
      </c>
      <c r="Y172" s="55">
        <f t="shared" ca="1" si="90"/>
        <v>3.0741629488849398E-2</v>
      </c>
    </row>
    <row r="173" spans="1:25" s="33" customFormat="1" x14ac:dyDescent="0.2">
      <c r="A173" s="20">
        <v>41547</v>
      </c>
      <c r="B173" s="63">
        <f t="shared" ca="1" si="89"/>
        <v>-1.4988290778209179E-2</v>
      </c>
      <c r="C173" s="63">
        <f t="shared" ca="1" si="89"/>
        <v>-4.4098783302096267E-2</v>
      </c>
      <c r="D173" s="34">
        <f t="shared" ca="1" si="89"/>
        <v>-4.5635747828002282E-2</v>
      </c>
      <c r="E173" s="34">
        <f t="shared" ca="1" si="89"/>
        <v>-1.4799560204461493E-3</v>
      </c>
      <c r="F173" s="34">
        <f t="shared" ca="1" si="89"/>
        <v>-3.3324917677181265E-2</v>
      </c>
      <c r="G173" s="53">
        <f t="shared" ca="1" si="89"/>
        <v>-3.2647389503450919E-2</v>
      </c>
      <c r="H173" s="34">
        <f t="shared" ca="1" si="89"/>
        <v>-1.3540752160499325E-2</v>
      </c>
      <c r="I173" s="34">
        <f t="shared" ca="1" si="89"/>
        <v>-0.10223317607533455</v>
      </c>
      <c r="J173" s="64">
        <f t="shared" ca="1" si="89"/>
        <v>-9.8596822955873242E-2</v>
      </c>
      <c r="K173" s="34">
        <f t="shared" ca="1" si="89"/>
        <v>-3.4012505175859964E-2</v>
      </c>
      <c r="L173" s="34" t="e">
        <f t="shared" ca="1" si="89"/>
        <v>#N/A</v>
      </c>
      <c r="M173" s="64" t="e">
        <f t="shared" ca="1" si="89"/>
        <v>#N/A</v>
      </c>
      <c r="N173" s="34">
        <f t="shared" ca="1" si="89"/>
        <v>2.6170784812098447E-3</v>
      </c>
      <c r="O173" s="55">
        <f t="shared" ca="1" si="89"/>
        <v>-0.31447377591566417</v>
      </c>
      <c r="P173" s="53">
        <f t="shared" ca="1" si="89"/>
        <v>-0.98637927830421035</v>
      </c>
      <c r="Q173" s="34">
        <f t="shared" ca="1" si="89"/>
        <v>-1.4079677171269678E-2</v>
      </c>
      <c r="R173" s="34">
        <f t="shared" ca="1" si="89"/>
        <v>-7.5971214511884488E-2</v>
      </c>
      <c r="S173" s="34" t="e">
        <f t="shared" ca="1" si="89"/>
        <v>#N/A</v>
      </c>
      <c r="T173" s="34" t="e">
        <f t="shared" ca="1" si="88"/>
        <v>#N/A</v>
      </c>
      <c r="U173" s="34">
        <f t="shared" ca="1" si="89"/>
        <v>-3.5833077972931671E-2</v>
      </c>
      <c r="V173" s="34" t="e">
        <f t="shared" ca="1" si="89"/>
        <v>#N/A</v>
      </c>
      <c r="W173" s="34" t="e">
        <f t="shared" ca="1" si="89"/>
        <v>#N/A</v>
      </c>
      <c r="X173" s="34">
        <f t="shared" ca="1" si="89"/>
        <v>-0.99997030797931152</v>
      </c>
      <c r="Y173" s="55">
        <f t="shared" ca="1" si="90"/>
        <v>3.6630600389907286E-2</v>
      </c>
    </row>
    <row r="174" spans="1:25" s="33" customFormat="1" ht="12" thickBot="1" x14ac:dyDescent="0.25">
      <c r="A174" s="26">
        <v>41639</v>
      </c>
      <c r="B174" s="65">
        <f t="shared" ca="1" si="89"/>
        <v>-2.3286527686308123E-2</v>
      </c>
      <c r="C174" s="65">
        <f t="shared" ca="1" si="89"/>
        <v>-5.4489991081580924E-2</v>
      </c>
      <c r="D174" s="56">
        <f t="shared" ca="1" si="89"/>
        <v>-5.5332296906022704E-2</v>
      </c>
      <c r="E174" s="56">
        <f t="shared" ca="1" si="89"/>
        <v>-8.9139727548099845E-3</v>
      </c>
      <c r="F174" s="56">
        <f t="shared" ca="1" si="89"/>
        <v>-4.8610249253320359E-2</v>
      </c>
      <c r="G174" s="57">
        <f t="shared" ca="1" si="89"/>
        <v>-4.2008682181565393E-2</v>
      </c>
      <c r="H174" s="56">
        <f t="shared" ca="1" si="89"/>
        <v>2.5010762734313019E-2</v>
      </c>
      <c r="I174" s="56">
        <f t="shared" ca="1" si="89"/>
        <v>-0.10825170759896685</v>
      </c>
      <c r="J174" s="66">
        <f t="shared" ca="1" si="89"/>
        <v>-0.11001958839703863</v>
      </c>
      <c r="K174" s="56">
        <f t="shared" ca="1" si="89"/>
        <v>-5.2548963157023065E-2</v>
      </c>
      <c r="L174" s="56" t="e">
        <f t="shared" ca="1" si="89"/>
        <v>#N/A</v>
      </c>
      <c r="M174" s="66" t="e">
        <f t="shared" ca="1" si="89"/>
        <v>#N/A</v>
      </c>
      <c r="N174" s="56">
        <f t="shared" ca="1" si="89"/>
        <v>-9.6457915200482969E-3</v>
      </c>
      <c r="O174" s="58">
        <f t="shared" ca="1" si="89"/>
        <v>-0.35653493642918344</v>
      </c>
      <c r="P174" s="57">
        <f t="shared" ca="1" si="89"/>
        <v>-0.98859475526475904</v>
      </c>
      <c r="Q174" s="56">
        <f t="shared" ca="1" si="89"/>
        <v>-2.4337912700422071E-2</v>
      </c>
      <c r="R174" s="56">
        <f t="shared" ca="1" si="89"/>
        <v>-7.3158274879336016E-2</v>
      </c>
      <c r="S174" s="56" t="e">
        <f t="shared" ca="1" si="89"/>
        <v>#N/A</v>
      </c>
      <c r="T174" s="56" t="e">
        <f t="shared" ca="1" si="88"/>
        <v>#N/A</v>
      </c>
      <c r="U174" s="56">
        <f t="shared" ca="1" si="89"/>
        <v>-5.1809824796641535E-2</v>
      </c>
      <c r="V174" s="56" t="e">
        <f t="shared" ca="1" si="89"/>
        <v>#N/A</v>
      </c>
      <c r="W174" s="56" t="e">
        <f t="shared" ca="1" si="89"/>
        <v>#N/A</v>
      </c>
      <c r="X174" s="56">
        <f t="shared" ca="1" si="89"/>
        <v>-0.99996918367792775</v>
      </c>
      <c r="Y174" s="58">
        <f t="shared" ca="1" si="90"/>
        <v>3.7714975657123562E-2</v>
      </c>
    </row>
    <row r="175" spans="1:25" s="33" customFormat="1" x14ac:dyDescent="0.2">
      <c r="A175" s="14">
        <v>41729</v>
      </c>
      <c r="B175" s="67">
        <f t="shared" ca="1" si="89"/>
        <v>-2.2490503662489281E-2</v>
      </c>
      <c r="C175" s="67">
        <f t="shared" ca="1" si="89"/>
        <v>-4.0057597426612301E-2</v>
      </c>
      <c r="D175" s="59">
        <f t="shared" ca="1" si="89"/>
        <v>-3.8531561280130022E-2</v>
      </c>
      <c r="E175" s="59">
        <f t="shared" ca="1" si="89"/>
        <v>-1.4574196069984224E-2</v>
      </c>
      <c r="F175" s="59">
        <f t="shared" ca="1" si="89"/>
        <v>-5.0589101438659134E-2</v>
      </c>
      <c r="G175" s="60">
        <f t="shared" ca="1" si="89"/>
        <v>-2.6476824488438799E-2</v>
      </c>
      <c r="H175" s="59">
        <f t="shared" ca="1" si="89"/>
        <v>-5.7116924395136826E-2</v>
      </c>
      <c r="I175" s="59">
        <f t="shared" ca="1" si="89"/>
        <v>-9.8572434289206257E-2</v>
      </c>
      <c r="J175" s="68">
        <f t="shared" ca="1" si="89"/>
        <v>-0.10194303791913195</v>
      </c>
      <c r="K175" s="59">
        <f t="shared" ca="1" si="89"/>
        <v>-4.567633662176307E-2</v>
      </c>
      <c r="L175" s="59" t="e">
        <f t="shared" ca="1" si="89"/>
        <v>#N/A</v>
      </c>
      <c r="M175" s="68" t="e">
        <f t="shared" ca="1" si="89"/>
        <v>#N/A</v>
      </c>
      <c r="N175" s="59">
        <f t="shared" ca="1" si="89"/>
        <v>-1.2063627390594855E-2</v>
      </c>
      <c r="O175" s="61">
        <f t="shared" ca="1" si="89"/>
        <v>-0.47265804588908544</v>
      </c>
      <c r="P175" s="60">
        <f t="shared" ca="1" si="89"/>
        <v>-0.63969424745735881</v>
      </c>
      <c r="Q175" s="59">
        <f t="shared" ca="1" si="89"/>
        <v>-9.4025910615489483E-3</v>
      </c>
      <c r="R175" s="59">
        <f t="shared" ca="1" si="89"/>
        <v>-6.8814314238992424E-2</v>
      </c>
      <c r="S175" s="59" t="e">
        <f t="shared" ca="1" si="89"/>
        <v>#N/A</v>
      </c>
      <c r="T175" s="59">
        <f t="shared" ca="1" si="88"/>
        <v>1.4841737826671419E-2</v>
      </c>
      <c r="U175" s="59">
        <f t="shared" ca="1" si="89"/>
        <v>-0.16601775542689834</v>
      </c>
      <c r="V175" s="59" t="e">
        <f t="shared" ca="1" si="89"/>
        <v>#N/A</v>
      </c>
      <c r="W175" s="59">
        <f t="shared" ca="1" si="89"/>
        <v>-4.6722915734502046E-2</v>
      </c>
      <c r="X175" s="59">
        <f t="shared" ca="1" si="89"/>
        <v>-0.62376714724064619</v>
      </c>
      <c r="Y175" s="61">
        <f t="shared" ca="1" si="90"/>
        <v>7.3705606462788342E-3</v>
      </c>
    </row>
    <row r="176" spans="1:25" s="33" customFormat="1" x14ac:dyDescent="0.2">
      <c r="A176" s="20">
        <v>41820</v>
      </c>
      <c r="B176" s="63">
        <f t="shared" ca="1" si="89"/>
        <v>-2.381958209956625E-2</v>
      </c>
      <c r="C176" s="63">
        <f t="shared" ca="1" si="89"/>
        <v>-4.4750889687042439E-2</v>
      </c>
      <c r="D176" s="34">
        <f t="shared" ca="1" si="89"/>
        <v>-4.4371721589571256E-2</v>
      </c>
      <c r="E176" s="34">
        <f t="shared" ca="1" si="89"/>
        <v>-1.4440643700003752E-2</v>
      </c>
      <c r="F176" s="34">
        <f t="shared" ca="1" si="89"/>
        <v>-4.7372364979479498E-2</v>
      </c>
      <c r="G176" s="53">
        <f t="shared" ca="1" si="89"/>
        <v>-2.8349537918612833E-2</v>
      </c>
      <c r="H176" s="34">
        <f t="shared" ca="1" si="89"/>
        <v>-4.6431120701109219E-3</v>
      </c>
      <c r="I176" s="34">
        <f t="shared" ca="1" si="89"/>
        <v>-9.6090963876309332E-2</v>
      </c>
      <c r="J176" s="64">
        <f t="shared" ca="1" si="89"/>
        <v>-0.10005853711417323</v>
      </c>
      <c r="K176" s="34">
        <f t="shared" ca="1" si="89"/>
        <v>-5.0878678208201245E-2</v>
      </c>
      <c r="L176" s="34" t="e">
        <f t="shared" ca="1" si="89"/>
        <v>#N/A</v>
      </c>
      <c r="M176" s="64" t="e">
        <f t="shared" ca="1" si="89"/>
        <v>#N/A</v>
      </c>
      <c r="N176" s="34">
        <f t="shared" ca="1" si="89"/>
        <v>-1.435572836599297E-2</v>
      </c>
      <c r="O176" s="55">
        <f t="shared" ca="1" si="89"/>
        <v>-0.58087871505603128</v>
      </c>
      <c r="P176" s="53">
        <f t="shared" ca="1" si="89"/>
        <v>-0.3003171150542232</v>
      </c>
      <c r="Q176" s="34">
        <f t="shared" ca="1" si="89"/>
        <v>-1.1484018078161906E-2</v>
      </c>
      <c r="R176" s="34">
        <f t="shared" ca="1" si="89"/>
        <v>-6.9964577759250135E-2</v>
      </c>
      <c r="S176" s="34" t="e">
        <f t="shared" ca="1" si="89"/>
        <v>#N/A</v>
      </c>
      <c r="T176" s="34">
        <f t="shared" ca="1" si="88"/>
        <v>-1.3357551953297131E-2</v>
      </c>
      <c r="U176" s="34">
        <f t="shared" ca="1" si="89"/>
        <v>-0.1653569799297856</v>
      </c>
      <c r="V176" s="34" t="e">
        <f t="shared" ca="1" si="89"/>
        <v>#N/A</v>
      </c>
      <c r="W176" s="34">
        <f t="shared" ca="1" si="89"/>
        <v>-5.1445528723198408E-2</v>
      </c>
      <c r="X176" s="34">
        <f t="shared" ca="1" si="89"/>
        <v>-0.64589806343126588</v>
      </c>
      <c r="Y176" s="55">
        <f t="shared" ca="1" si="90"/>
        <v>-2.5672527978285675E-2</v>
      </c>
    </row>
    <row r="177" spans="1:25" s="33" customFormat="1" x14ac:dyDescent="0.2">
      <c r="A177" s="20">
        <v>41912</v>
      </c>
      <c r="B177" s="63">
        <f t="shared" ca="1" si="89"/>
        <v>-2.2535387112370353E-2</v>
      </c>
      <c r="C177" s="63">
        <f t="shared" ca="1" si="89"/>
        <v>-4.2243433166605393E-2</v>
      </c>
      <c r="D177" s="34">
        <f t="shared" ca="1" si="89"/>
        <v>-4.3026232516631957E-2</v>
      </c>
      <c r="E177" s="34">
        <f t="shared" ca="1" si="89"/>
        <v>-1.3780469633929759E-2</v>
      </c>
      <c r="F177" s="34">
        <f t="shared" ca="1" si="89"/>
        <v>-3.6826021900430272E-2</v>
      </c>
      <c r="G177" s="53">
        <f t="shared" ca="1" si="89"/>
        <v>-2.6416500801343945E-2</v>
      </c>
      <c r="H177" s="34">
        <f t="shared" ca="1" si="89"/>
        <v>-7.6358447810729868E-2</v>
      </c>
      <c r="I177" s="34">
        <f t="shared" ca="1" si="89"/>
        <v>-9.9512255981987541E-2</v>
      </c>
      <c r="J177" s="64">
        <f t="shared" ca="1" si="89"/>
        <v>-0.10333754771948045</v>
      </c>
      <c r="K177" s="34">
        <f t="shared" ca="1" si="89"/>
        <v>-4.2073336533594019E-2</v>
      </c>
      <c r="L177" s="34" t="e">
        <f t="shared" ca="1" si="89"/>
        <v>#N/A</v>
      </c>
      <c r="M177" s="64" t="e">
        <f t="shared" ca="1" si="89"/>
        <v>#N/A</v>
      </c>
      <c r="N177" s="34">
        <f t="shared" ca="1" si="89"/>
        <v>-1.605090509515017E-2</v>
      </c>
      <c r="O177" s="55">
        <f t="shared" ca="1" si="89"/>
        <v>-0.71119050522836691</v>
      </c>
      <c r="P177" s="53">
        <f t="shared" ca="1" si="89"/>
        <v>-6.1935283709537714E-2</v>
      </c>
      <c r="Q177" s="34">
        <f t="shared" ca="1" si="89"/>
        <v>-1.8110528663677794E-2</v>
      </c>
      <c r="R177" s="34">
        <f t="shared" ca="1" si="89"/>
        <v>-6.599469235843114E-2</v>
      </c>
      <c r="S177" s="34" t="e">
        <f t="shared" ca="1" si="89"/>
        <v>#N/A</v>
      </c>
      <c r="T177" s="34">
        <f t="shared" ca="1" si="88"/>
        <v>-1.1454942854547956E-2</v>
      </c>
      <c r="U177" s="34">
        <f t="shared" ca="1" si="89"/>
        <v>-0.16939705744563172</v>
      </c>
      <c r="V177" s="34" t="e">
        <f t="shared" ca="1" si="89"/>
        <v>#N/A</v>
      </c>
      <c r="W177" s="34">
        <f t="shared" ca="1" si="89"/>
        <v>-4.2908824847642579E-2</v>
      </c>
      <c r="X177" s="34">
        <f t="shared" ca="1" si="89"/>
        <v>-0.44537871971411203</v>
      </c>
      <c r="Y177" s="55">
        <f t="shared" ca="1" si="90"/>
        <v>-2.2057715690543489E-2</v>
      </c>
    </row>
    <row r="178" spans="1:25" s="33" customFormat="1" ht="12" thickBot="1" x14ac:dyDescent="0.25">
      <c r="A178" s="20">
        <v>42004</v>
      </c>
      <c r="B178" s="63">
        <f t="shared" ca="1" si="89"/>
        <v>-2.3413899136999428E-2</v>
      </c>
      <c r="C178" s="63">
        <f t="shared" ca="1" si="89"/>
        <v>-3.5979697390036258E-2</v>
      </c>
      <c r="D178" s="34">
        <f t="shared" ca="1" si="89"/>
        <v>-3.6965770397478281E-2</v>
      </c>
      <c r="E178" s="34">
        <f t="shared" ca="1" si="89"/>
        <v>-1.7892158081012854E-2</v>
      </c>
      <c r="F178" s="34">
        <f t="shared" ca="1" si="89"/>
        <v>-2.9145018372561782E-2</v>
      </c>
      <c r="G178" s="53">
        <f t="shared" ca="1" si="89"/>
        <v>-1.9272459652953655E-2</v>
      </c>
      <c r="H178" s="34">
        <f t="shared" ca="1" si="89"/>
        <v>-0.11972813578769803</v>
      </c>
      <c r="I178" s="34">
        <f t="shared" ca="1" si="89"/>
        <v>-0.10014444157253999</v>
      </c>
      <c r="J178" s="64">
        <f t="shared" ca="1" si="89"/>
        <v>-0.10098351350399359</v>
      </c>
      <c r="K178" s="34">
        <f t="shared" ca="1" si="89"/>
        <v>-2.8540859428974663E-2</v>
      </c>
      <c r="L178" s="34" t="e">
        <f t="shared" ca="1" si="89"/>
        <v>#N/A</v>
      </c>
      <c r="M178" s="64" t="e">
        <f t="shared" ca="1" si="89"/>
        <v>#N/A</v>
      </c>
      <c r="N178" s="34">
        <f t="shared" ca="1" si="89"/>
        <v>-1.7368093819299046E-2</v>
      </c>
      <c r="O178" s="55">
        <f t="shared" ca="1" si="89"/>
        <v>-0.83643425420393147</v>
      </c>
      <c r="P178" s="53">
        <f t="shared" ca="1" si="89"/>
        <v>0.16950699276890946</v>
      </c>
      <c r="Q178" s="34">
        <f t="shared" ca="1" si="89"/>
        <v>-9.2072755291368047E-3</v>
      </c>
      <c r="R178" s="34">
        <f t="shared" ca="1" si="89"/>
        <v>-6.6980988876620295E-2</v>
      </c>
      <c r="S178" s="34" t="e">
        <f t="shared" ca="1" si="89"/>
        <v>#N/A</v>
      </c>
      <c r="T178" s="34">
        <f t="shared" ca="1" si="88"/>
        <v>-8.9394500743842364E-3</v>
      </c>
      <c r="U178" s="34">
        <f t="shared" ca="1" si="89"/>
        <v>-0.1580963801752111</v>
      </c>
      <c r="V178" s="34" t="e">
        <f t="shared" ca="1" si="89"/>
        <v>#N/A</v>
      </c>
      <c r="W178" s="34">
        <f t="shared" ca="1" si="89"/>
        <v>-2.8856600078250083E-2</v>
      </c>
      <c r="X178" s="34">
        <f t="shared" ca="1" si="89"/>
        <v>-0.17025848634386975</v>
      </c>
      <c r="Y178" s="55">
        <f t="shared" ca="1" si="90"/>
        <v>1.404705994911204E-2</v>
      </c>
    </row>
    <row r="179" spans="1:25" s="33" customFormat="1" x14ac:dyDescent="0.2">
      <c r="A179" s="14">
        <v>42094</v>
      </c>
      <c r="B179" s="67">
        <f t="shared" ca="1" si="89"/>
        <v>-2.5569829442025904E-2</v>
      </c>
      <c r="C179" s="67">
        <f t="shared" ca="1" si="89"/>
        <v>-4.0768992602325582E-2</v>
      </c>
      <c r="D179" s="59">
        <f t="shared" ca="1" si="89"/>
        <v>-4.3365033886399118E-2</v>
      </c>
      <c r="E179" s="59">
        <f t="shared" ca="1" si="89"/>
        <v>-1.8897712281485068E-2</v>
      </c>
      <c r="F179" s="59">
        <f t="shared" ca="1" si="89"/>
        <v>-2.2625621180523026E-2</v>
      </c>
      <c r="G179" s="60">
        <f t="shared" ca="1" si="89"/>
        <v>-2.8256895815717886E-2</v>
      </c>
      <c r="H179" s="59">
        <f t="shared" ca="1" si="89"/>
        <v>-1.4202279444292976E-2</v>
      </c>
      <c r="I179" s="59">
        <f t="shared" ca="1" si="89"/>
        <v>-9.6871871449882963E-2</v>
      </c>
      <c r="J179" s="68">
        <f t="shared" ca="1" si="89"/>
        <v>-0.10080480788091262</v>
      </c>
      <c r="K179" s="59">
        <f t="shared" ca="1" si="89"/>
        <v>-2.1435382784072421E-2</v>
      </c>
      <c r="L179" s="59" t="e">
        <f t="shared" ca="1" si="89"/>
        <v>#N/A</v>
      </c>
      <c r="M179" s="68" t="e">
        <f t="shared" ca="1" si="89"/>
        <v>#N/A</v>
      </c>
      <c r="N179" s="59">
        <f t="shared" ca="1" si="89"/>
        <v>-1.6451896008376377E-2</v>
      </c>
      <c r="O179" s="61">
        <f t="shared" ca="1" si="89"/>
        <v>-0.82059950426445361</v>
      </c>
      <c r="P179" s="60">
        <f t="shared" ca="1" si="89"/>
        <v>-0.15681787895816501</v>
      </c>
      <c r="Q179" s="59">
        <f t="shared" ca="1" si="89"/>
        <v>-1.8195715353249153E-2</v>
      </c>
      <c r="R179" s="59">
        <f t="shared" ca="1" si="89"/>
        <v>-6.9536802223478689E-2</v>
      </c>
      <c r="S179" s="59" t="e">
        <f t="shared" ca="1" si="89"/>
        <v>#N/A</v>
      </c>
      <c r="T179" s="59">
        <f t="shared" ca="1" si="88"/>
        <v>-4.7704774782356907E-2</v>
      </c>
      <c r="U179" s="59">
        <f t="shared" ca="1" si="89"/>
        <v>-3.0835846625257624E-2</v>
      </c>
      <c r="V179" s="59" t="e">
        <f t="shared" ca="1" si="89"/>
        <v>#N/A</v>
      </c>
      <c r="W179" s="59">
        <f t="shared" ca="1" si="89"/>
        <v>-2.2186321019924571E-2</v>
      </c>
      <c r="X179" s="59">
        <f t="shared" ca="1" si="89"/>
        <v>-0.385141248814999</v>
      </c>
      <c r="Y179" s="61">
        <f t="shared" ca="1" si="90"/>
        <v>2.9778592377099455E-2</v>
      </c>
    </row>
    <row r="180" spans="1:25" s="33" customFormat="1" x14ac:dyDescent="0.2">
      <c r="A180" s="20">
        <v>42185</v>
      </c>
      <c r="B180" s="63">
        <f t="shared" ca="1" si="89"/>
        <v>-2.2973401219832712E-2</v>
      </c>
      <c r="C180" s="63">
        <f t="shared" ca="1" si="89"/>
        <v>-3.5961851369065378E-2</v>
      </c>
      <c r="D180" s="34">
        <f t="shared" ca="1" si="89"/>
        <v>-3.8730457333603363E-2</v>
      </c>
      <c r="E180" s="34">
        <f t="shared" ca="1" si="89"/>
        <v>-1.7332499772538923E-2</v>
      </c>
      <c r="F180" s="34">
        <f t="shared" ca="1" si="89"/>
        <v>-1.6760095388081764E-2</v>
      </c>
      <c r="G180" s="53">
        <f t="shared" ca="1" si="89"/>
        <v>-2.5650378307694344E-2</v>
      </c>
      <c r="H180" s="34">
        <f t="shared" ca="1" si="89"/>
        <v>-2.7572072115209401E-2</v>
      </c>
      <c r="I180" s="34">
        <f t="shared" ca="1" si="89"/>
        <v>-9.4898812302940283E-2</v>
      </c>
      <c r="J180" s="64">
        <f t="shared" ca="1" si="89"/>
        <v>-9.555455061123308E-2</v>
      </c>
      <c r="K180" s="34">
        <f t="shared" ca="1" si="89"/>
        <v>-1.5306146674658239E-2</v>
      </c>
      <c r="L180" s="34" t="e">
        <f t="shared" ca="1" si="89"/>
        <v>#N/A</v>
      </c>
      <c r="M180" s="64" t="e">
        <f t="shared" ca="1" si="89"/>
        <v>#N/A</v>
      </c>
      <c r="N180" s="34">
        <f t="shared" ca="1" si="89"/>
        <v>-1.7811462079527662E-2</v>
      </c>
      <c r="O180" s="55">
        <f t="shared" ca="1" si="89"/>
        <v>-0.79045162244746103</v>
      </c>
      <c r="P180" s="53">
        <f t="shared" ca="1" si="89"/>
        <v>-0.39030042176396018</v>
      </c>
      <c r="Q180" s="34">
        <f t="shared" ca="1" si="89"/>
        <v>-1.553241476229883E-2</v>
      </c>
      <c r="R180" s="34">
        <f t="shared" ca="1" si="89"/>
        <v>-7.1147946174047294E-2</v>
      </c>
      <c r="S180" s="34" t="e">
        <f t="shared" ca="1" si="89"/>
        <v>#N/A</v>
      </c>
      <c r="T180" s="34">
        <f t="shared" ca="1" si="88"/>
        <v>-3.326398934561059E-2</v>
      </c>
      <c r="U180" s="34">
        <f t="shared" ca="1" si="89"/>
        <v>-2.4021811939791471E-2</v>
      </c>
      <c r="V180" s="34" t="e">
        <f t="shared" ca="1" si="89"/>
        <v>#N/A</v>
      </c>
      <c r="W180" s="34">
        <f t="shared" ca="1" si="89"/>
        <v>-1.6778578782710718E-2</v>
      </c>
      <c r="X180" s="34">
        <f t="shared" ca="1" si="89"/>
        <v>-3.6594750220157124E-2</v>
      </c>
      <c r="Y180" s="55">
        <f t="shared" ca="1" si="90"/>
        <v>6.2488349962568135E-2</v>
      </c>
    </row>
    <row r="181" spans="1:25" s="33" customFormat="1" x14ac:dyDescent="0.2">
      <c r="A181" s="20">
        <v>42277</v>
      </c>
      <c r="B181" s="63">
        <f t="shared" ca="1" si="89"/>
        <v>-2.3764085654780942E-2</v>
      </c>
      <c r="C181" s="63">
        <f t="shared" ca="1" si="89"/>
        <v>-3.5572312486182867E-2</v>
      </c>
      <c r="D181" s="34">
        <f t="shared" ca="1" si="89"/>
        <v>-3.7908952887953928E-2</v>
      </c>
      <c r="E181" s="34">
        <f t="shared" ca="1" si="89"/>
        <v>-1.8669900624826097E-2</v>
      </c>
      <c r="F181" s="34">
        <f t="shared" ca="1" si="89"/>
        <v>-1.9505544432959376E-2</v>
      </c>
      <c r="G181" s="53">
        <f t="shared" ca="1" si="89"/>
        <v>-2.5923469931825149E-2</v>
      </c>
      <c r="H181" s="34">
        <f t="shared" ca="1" si="89"/>
        <v>-1.0210174107093573E-2</v>
      </c>
      <c r="I181" s="34">
        <f t="shared" ca="1" si="89"/>
        <v>-9.0803249325880242E-2</v>
      </c>
      <c r="J181" s="64">
        <f t="shared" ca="1" si="89"/>
        <v>-9.399333842932478E-2</v>
      </c>
      <c r="K181" s="34">
        <f t="shared" ca="1" si="89"/>
        <v>-1.6516696106745665E-2</v>
      </c>
      <c r="L181" s="34" t="e">
        <f t="shared" ca="1" si="89"/>
        <v>#N/A</v>
      </c>
      <c r="M181" s="64" t="e">
        <f t="shared" ca="1" si="89"/>
        <v>#N/A</v>
      </c>
      <c r="N181" s="34">
        <f t="shared" ca="1" si="89"/>
        <v>-1.7524661273861541E-2</v>
      </c>
      <c r="O181" s="55">
        <f t="shared" ref="O181:Y186" ca="1" si="91">IF(IF(OR(O51="",O47=0),NA(),O51/O47-1)&gt;1.5,NA(),O51/O47-1)</f>
        <v>-0.71020398222487335</v>
      </c>
      <c r="P181" s="53">
        <f t="shared" ca="1" si="91"/>
        <v>-0.23105608958239421</v>
      </c>
      <c r="Q181" s="34">
        <f t="shared" ca="1" si="91"/>
        <v>-1.6640012271423643E-2</v>
      </c>
      <c r="R181" s="34">
        <f t="shared" ca="1" si="91"/>
        <v>-7.0546291913364922E-2</v>
      </c>
      <c r="S181" s="34" t="e">
        <f t="shared" ca="1" si="91"/>
        <v>#N/A</v>
      </c>
      <c r="T181" s="34">
        <f t="shared" ref="T181" ca="1" si="92">IF(IF(OR(T51="",T47=0),NA(),T51/T47-1)&gt;1.5,NA(),T51/T47-1)</f>
        <v>-4.2453557878121106E-2</v>
      </c>
      <c r="U181" s="34">
        <f t="shared" ca="1" si="91"/>
        <v>-2.6207783230416393E-2</v>
      </c>
      <c r="V181" s="34" t="e">
        <f t="shared" ca="1" si="91"/>
        <v>#N/A</v>
      </c>
      <c r="W181" s="34">
        <f t="shared" ca="1" si="91"/>
        <v>-1.8595375190475494E-2</v>
      </c>
      <c r="X181" s="34">
        <f t="shared" ca="1" si="91"/>
        <v>-6.7886838528548377E-2</v>
      </c>
      <c r="Y181" s="55">
        <f t="shared" ca="1" si="91"/>
        <v>8.5641973955254747E-2</v>
      </c>
    </row>
    <row r="182" spans="1:25" s="33" customFormat="1" ht="12" thickBot="1" x14ac:dyDescent="0.25">
      <c r="A182" s="20">
        <v>42369</v>
      </c>
      <c r="B182" s="63">
        <f t="shared" ref="B182:N186" ca="1" si="93">IF(IF(OR(B52="",B48=0),NA(),B52/B48-1)&gt;1.5,NA(),B52/B48-1)</f>
        <v>-1.7163365218023752E-2</v>
      </c>
      <c r="C182" s="63">
        <f t="shared" ca="1" si="93"/>
        <v>-3.0106076070161469E-2</v>
      </c>
      <c r="D182" s="34">
        <f t="shared" ca="1" si="93"/>
        <v>-3.2841147288497297E-2</v>
      </c>
      <c r="E182" s="34">
        <f t="shared" ca="1" si="93"/>
        <v>-1.158074345691873E-2</v>
      </c>
      <c r="F182" s="34">
        <f t="shared" ca="1" si="93"/>
        <v>-1.130143482747803E-2</v>
      </c>
      <c r="G182" s="53">
        <f t="shared" ca="1" si="93"/>
        <v>-2.1705196223678058E-2</v>
      </c>
      <c r="H182" s="34">
        <f t="shared" ca="1" si="93"/>
        <v>-2.2841979915978472E-3</v>
      </c>
      <c r="I182" s="34">
        <f t="shared" ca="1" si="93"/>
        <v>-9.6684611316807723E-2</v>
      </c>
      <c r="J182" s="64">
        <f t="shared" ca="1" si="93"/>
        <v>-0.10416709437430738</v>
      </c>
      <c r="K182" s="34">
        <f t="shared" ca="1" si="93"/>
        <v>-1.0290366148989594E-2</v>
      </c>
      <c r="L182" s="34" t="e">
        <f t="shared" ca="1" si="93"/>
        <v>#N/A</v>
      </c>
      <c r="M182" s="64" t="e">
        <f t="shared" ca="1" si="93"/>
        <v>#N/A</v>
      </c>
      <c r="N182" s="34">
        <f t="shared" ca="1" si="93"/>
        <v>-9.6241790556157447E-3</v>
      </c>
      <c r="O182" s="55">
        <f t="shared" ca="1" si="91"/>
        <v>-0.58676546362738291</v>
      </c>
      <c r="P182" s="53">
        <f t="shared" ca="1" si="91"/>
        <v>-0.36369922717709713</v>
      </c>
      <c r="Q182" s="34">
        <f t="shared" ca="1" si="91"/>
        <v>-1.1137707333486624E-2</v>
      </c>
      <c r="R182" s="34">
        <f t="shared" ca="1" si="91"/>
        <v>-6.6276487709429843E-2</v>
      </c>
      <c r="S182" s="34" t="e">
        <f t="shared" ca="1" si="91"/>
        <v>#N/A</v>
      </c>
      <c r="T182" s="34">
        <f t="shared" ref="T182" ca="1" si="94">IF(IF(OR(T52="",T48=0),NA(),T52/T48-1)&gt;1.5,NA(),T52/T48-1)</f>
        <v>-3.3474492270158085E-2</v>
      </c>
      <c r="U182" s="34">
        <f t="shared" ca="1" si="91"/>
        <v>-2.8624106700331109E-2</v>
      </c>
      <c r="V182" s="34" t="e">
        <f t="shared" ca="1" si="91"/>
        <v>#N/A</v>
      </c>
      <c r="W182" s="34">
        <f t="shared" ca="1" si="91"/>
        <v>-1.1340080196154845E-2</v>
      </c>
      <c r="X182" s="34">
        <f t="shared" ca="1" si="91"/>
        <v>-0.25685964873393474</v>
      </c>
      <c r="Y182" s="55">
        <f t="shared" ca="1" si="91"/>
        <v>6.6982480799059996E-2</v>
      </c>
    </row>
    <row r="183" spans="1:25" s="33" customFormat="1" x14ac:dyDescent="0.2">
      <c r="A183" s="14">
        <v>42460</v>
      </c>
      <c r="B183" s="67">
        <f t="shared" ca="1" si="93"/>
        <v>-1.3667618864207975E-2</v>
      </c>
      <c r="C183" s="67">
        <f t="shared" ca="1" si="93"/>
        <v>-2.6868977056973109E-2</v>
      </c>
      <c r="D183" s="59">
        <f t="shared" ca="1" si="93"/>
        <v>-3.0753882696945234E-2</v>
      </c>
      <c r="E183" s="59">
        <f t="shared" ca="1" si="93"/>
        <v>-8.0016847216110021E-3</v>
      </c>
      <c r="F183" s="59">
        <f t="shared" ca="1" si="93"/>
        <v>-2.9404443512870415E-4</v>
      </c>
      <c r="G183" s="60">
        <f t="shared" ca="1" si="93"/>
        <v>-1.9708096025146449E-2</v>
      </c>
      <c r="H183" s="59">
        <f t="shared" ca="1" si="93"/>
        <v>1.9168916877965181E-3</v>
      </c>
      <c r="I183" s="59">
        <f t="shared" ca="1" si="93"/>
        <v>-6.3029932151530854E-2</v>
      </c>
      <c r="J183" s="68">
        <f t="shared" ca="1" si="93"/>
        <v>-6.2530677549351488E-2</v>
      </c>
      <c r="K183" s="59">
        <f t="shared" ca="1" si="93"/>
        <v>3.7311996024029792E-3</v>
      </c>
      <c r="L183" s="59" t="e">
        <f t="shared" ca="1" si="93"/>
        <v>#N/A</v>
      </c>
      <c r="M183" s="68" t="e">
        <f t="shared" ca="1" si="93"/>
        <v>#N/A</v>
      </c>
      <c r="N183" s="59">
        <f t="shared" ca="1" si="93"/>
        <v>-6.9529408174007212E-3</v>
      </c>
      <c r="O183" s="61">
        <f t="shared" ca="1" si="91"/>
        <v>-0.6096495964076567</v>
      </c>
      <c r="P183" s="60">
        <f t="shared" ca="1" si="91"/>
        <v>-0.13728021307605809</v>
      </c>
      <c r="Q183" s="59">
        <f t="shared" ca="1" si="91"/>
        <v>-1.9219993025054172E-2</v>
      </c>
      <c r="R183" s="59">
        <f t="shared" ca="1" si="91"/>
        <v>-5.9981199534690388E-2</v>
      </c>
      <c r="S183" s="59" t="e">
        <f t="shared" ca="1" si="91"/>
        <v>#N/A</v>
      </c>
      <c r="T183" s="59">
        <f t="shared" ref="T183" ca="1" si="95">IF(IF(OR(T53="",T49=0),NA(),T53/T49-1)&gt;1.5,NA(),T53/T49-1)</f>
        <v>-3.46872804229581E-3</v>
      </c>
      <c r="U183" s="59">
        <f t="shared" ca="1" si="91"/>
        <v>-2.3260636338060414E-2</v>
      </c>
      <c r="V183" s="59" t="e">
        <f t="shared" ca="1" si="91"/>
        <v>#N/A</v>
      </c>
      <c r="W183" s="59">
        <f t="shared" ca="1" si="91"/>
        <v>2.5262185997574349E-3</v>
      </c>
      <c r="X183" s="59">
        <f t="shared" ca="1" si="91"/>
        <v>2.7163002953788595E-2</v>
      </c>
      <c r="Y183" s="61">
        <f t="shared" ca="1" si="91"/>
        <v>4.8669811244878458E-2</v>
      </c>
    </row>
    <row r="184" spans="1:25" s="33" customFormat="1" x14ac:dyDescent="0.2">
      <c r="A184" s="20">
        <v>42551</v>
      </c>
      <c r="B184" s="63">
        <f t="shared" ca="1" si="93"/>
        <v>-1.6597581444071419E-2</v>
      </c>
      <c r="C184" s="63">
        <f t="shared" ca="1" si="93"/>
        <v>-2.3650097863627151E-2</v>
      </c>
      <c r="D184" s="34">
        <f t="shared" ca="1" si="93"/>
        <v>-2.7976775699542378E-2</v>
      </c>
      <c r="E184" s="34">
        <f t="shared" ca="1" si="93"/>
        <v>-1.3592730639799044E-2</v>
      </c>
      <c r="F184" s="34">
        <f t="shared" ca="1" si="93"/>
        <v>5.6871953278014864E-3</v>
      </c>
      <c r="G184" s="53">
        <f t="shared" ca="1" si="93"/>
        <v>-1.8800752395298437E-2</v>
      </c>
      <c r="H184" s="34">
        <f t="shared" ca="1" si="93"/>
        <v>2.638455182784627E-2</v>
      </c>
      <c r="I184" s="34">
        <f t="shared" ca="1" si="93"/>
        <v>-8.238987286581545E-2</v>
      </c>
      <c r="J184" s="64">
        <f t="shared" ca="1" si="93"/>
        <v>-6.9266135115286898E-2</v>
      </c>
      <c r="K184" s="34">
        <f t="shared" ca="1" si="93"/>
        <v>1.0601243030547325E-2</v>
      </c>
      <c r="L184" s="34" t="e">
        <f t="shared" ca="1" si="93"/>
        <v>#N/A</v>
      </c>
      <c r="M184" s="64" t="e">
        <f t="shared" ca="1" si="93"/>
        <v>#N/A</v>
      </c>
      <c r="N184" s="34">
        <f t="shared" ca="1" si="93"/>
        <v>-5.3497475490483781E-3</v>
      </c>
      <c r="O184" s="55">
        <f t="shared" ca="1" si="91"/>
        <v>-0.6283000159716472</v>
      </c>
      <c r="P184" s="53">
        <f t="shared" ca="1" si="91"/>
        <v>-8.5007998230393622E-2</v>
      </c>
      <c r="Q184" s="34">
        <f t="shared" ca="1" si="91"/>
        <v>-2.2873922526374213E-2</v>
      </c>
      <c r="R184" s="34">
        <f t="shared" ca="1" si="91"/>
        <v>-5.2183531652098103E-2</v>
      </c>
      <c r="S184" s="34" t="e">
        <f t="shared" ca="1" si="91"/>
        <v>#N/A</v>
      </c>
      <c r="T184" s="34">
        <f t="shared" ref="T184" ca="1" si="96">IF(IF(OR(T54="",T50=0),NA(),T54/T50-1)&gt;1.5,NA(),T54/T50-1)</f>
        <v>-7.3882510446228178E-3</v>
      </c>
      <c r="U184" s="34">
        <f t="shared" ca="1" si="91"/>
        <v>-2.8530533040336703E-2</v>
      </c>
      <c r="V184" s="34" t="e">
        <f t="shared" ca="1" si="91"/>
        <v>#N/A</v>
      </c>
      <c r="W184" s="34">
        <f t="shared" ca="1" si="91"/>
        <v>9.7379023408046272E-3</v>
      </c>
      <c r="X184" s="34">
        <f t="shared" ca="1" si="91"/>
        <v>-0.26795599341775556</v>
      </c>
      <c r="Y184" s="55">
        <f t="shared" ca="1" si="91"/>
        <v>5.9140033522072422E-2</v>
      </c>
    </row>
    <row r="185" spans="1:25" s="33" customFormat="1" x14ac:dyDescent="0.2">
      <c r="A185" s="20">
        <v>42643</v>
      </c>
      <c r="B185" s="63">
        <f t="shared" ca="1" si="93"/>
        <v>-1.2945681995731873E-2</v>
      </c>
      <c r="C185" s="63">
        <f t="shared" ca="1" si="93"/>
        <v>-1.2531904672551053E-2</v>
      </c>
      <c r="D185" s="34">
        <f t="shared" ca="1" si="93"/>
        <v>-1.7020828016991896E-2</v>
      </c>
      <c r="E185" s="34">
        <f t="shared" ca="1" si="93"/>
        <v>-1.3121114985190085E-2</v>
      </c>
      <c r="F185" s="34">
        <f t="shared" ca="1" si="93"/>
        <v>1.7754649366096276E-2</v>
      </c>
      <c r="G185" s="53">
        <f t="shared" ca="1" si="93"/>
        <v>-9.0002393866051023E-3</v>
      </c>
      <c r="H185" s="34">
        <f t="shared" ca="1" si="93"/>
        <v>1.0779133307867728E-2</v>
      </c>
      <c r="I185" s="34">
        <f t="shared" ca="1" si="93"/>
        <v>-7.566341952367539E-2</v>
      </c>
      <c r="J185" s="64">
        <f t="shared" ca="1" si="93"/>
        <v>-6.8215396802336237E-2</v>
      </c>
      <c r="K185" s="34">
        <f t="shared" ca="1" si="93"/>
        <v>1.1653270698758433E-2</v>
      </c>
      <c r="L185" s="34" t="e">
        <f t="shared" ca="1" si="93"/>
        <v>#N/A</v>
      </c>
      <c r="M185" s="64" t="e">
        <f t="shared" ca="1" si="93"/>
        <v>#N/A</v>
      </c>
      <c r="N185" s="34">
        <f t="shared" ca="1" si="93"/>
        <v>-1.3184562710155556E-2</v>
      </c>
      <c r="O185" s="55">
        <f t="shared" ca="1" si="91"/>
        <v>-0.61671312841193238</v>
      </c>
      <c r="P185" s="53">
        <f t="shared" ca="1" si="91"/>
        <v>-5.6960043493745283E-2</v>
      </c>
      <c r="Q185" s="34">
        <f t="shared" ca="1" si="91"/>
        <v>-1.4882634994438759E-2</v>
      </c>
      <c r="R185" s="34">
        <f t="shared" ca="1" si="91"/>
        <v>-4.353924177858659E-2</v>
      </c>
      <c r="S185" s="34" t="e">
        <f t="shared" ca="1" si="91"/>
        <v>#N/A</v>
      </c>
      <c r="T185" s="34">
        <f t="shared" ref="T185:Y188" ca="1" si="97">IF(IF(OR(T55="",T51=0),NA(),T55/T51-1)&gt;1.5,NA(),T55/T51-1)</f>
        <v>-1.4482531412259636E-2</v>
      </c>
      <c r="U185" s="34">
        <f t="shared" ca="1" si="91"/>
        <v>-3.1740620856970936E-2</v>
      </c>
      <c r="V185" s="34" t="e">
        <f t="shared" ca="1" si="91"/>
        <v>#N/A</v>
      </c>
      <c r="W185" s="34">
        <f t="shared" ca="1" si="91"/>
        <v>1.1401125827816605E-2</v>
      </c>
      <c r="X185" s="34">
        <f t="shared" ca="1" si="91"/>
        <v>-0.37536318918424239</v>
      </c>
      <c r="Y185" s="55">
        <f t="shared" ca="1" si="91"/>
        <v>3.7601653794693712E-2</v>
      </c>
    </row>
    <row r="186" spans="1:25" s="33" customFormat="1" ht="12" thickBot="1" x14ac:dyDescent="0.25">
      <c r="A186" s="26">
        <v>42735</v>
      </c>
      <c r="B186" s="63">
        <f t="shared" ca="1" si="93"/>
        <v>-1.2833345570007593E-2</v>
      </c>
      <c r="C186" s="63">
        <f t="shared" ca="1" si="93"/>
        <v>-1.5680753024465588E-2</v>
      </c>
      <c r="D186" s="34">
        <f t="shared" ca="1" si="93"/>
        <v>-2.1232542523849762E-2</v>
      </c>
      <c r="E186" s="34">
        <f t="shared" ca="1" si="93"/>
        <v>-1.1628183058640107E-2</v>
      </c>
      <c r="F186" s="34">
        <f t="shared" ca="1" si="93"/>
        <v>2.1658301048056439E-2</v>
      </c>
      <c r="G186" s="53">
        <f t="shared" ca="1" si="93"/>
        <v>-1.55248221288532E-2</v>
      </c>
      <c r="H186" s="34">
        <f t="shared" ca="1" si="93"/>
        <v>-8.5059896367878363E-4</v>
      </c>
      <c r="I186" s="34">
        <f t="shared" ca="1" si="93"/>
        <v>-6.0216243492482335E-2</v>
      </c>
      <c r="J186" s="64">
        <f t="shared" ca="1" si="93"/>
        <v>-4.5910175963647992E-2</v>
      </c>
      <c r="K186" s="34">
        <f t="shared" ca="1" si="93"/>
        <v>1.4921460299998079E-2</v>
      </c>
      <c r="L186" s="34" t="e">
        <f t="shared" ca="1" si="93"/>
        <v>#N/A</v>
      </c>
      <c r="M186" s="64" t="e">
        <f t="shared" ca="1" si="93"/>
        <v>#N/A</v>
      </c>
      <c r="N186" s="34">
        <f t="shared" ca="1" si="93"/>
        <v>-1.6473586634404014E-2</v>
      </c>
      <c r="O186" s="55">
        <f t="shared" ca="1" si="91"/>
        <v>-0.61040161631867318</v>
      </c>
      <c r="P186" s="53">
        <f t="shared" ca="1" si="91"/>
        <v>-0.10424608023384463</v>
      </c>
      <c r="Q186" s="34">
        <f t="shared" ca="1" si="91"/>
        <v>-2.3118280630241128E-2</v>
      </c>
      <c r="R186" s="34">
        <f t="shared" ca="1" si="91"/>
        <v>-3.7950064353687751E-2</v>
      </c>
      <c r="S186" s="34" t="e">
        <f t="shared" ca="1" si="91"/>
        <v>#N/A</v>
      </c>
      <c r="T186" s="34">
        <f t="shared" ca="1" si="97"/>
        <v>-2.1623430504059127E-2</v>
      </c>
      <c r="U186" s="34">
        <f t="shared" ca="1" si="91"/>
        <v>-3.3625169429054358E-2</v>
      </c>
      <c r="V186" s="34" t="e">
        <f t="shared" ca="1" si="91"/>
        <v>#N/A</v>
      </c>
      <c r="W186" s="34">
        <f t="shared" ca="1" si="91"/>
        <v>1.4583883850247892E-2</v>
      </c>
      <c r="X186" s="34">
        <f t="shared" ca="1" si="91"/>
        <v>-0.54663060183048384</v>
      </c>
      <c r="Y186" s="55">
        <f t="shared" ca="1" si="91"/>
        <v>4.2884282181532951E-2</v>
      </c>
    </row>
    <row r="187" spans="1:25" s="33" customFormat="1" x14ac:dyDescent="0.2">
      <c r="A187" s="14">
        <v>42825</v>
      </c>
      <c r="B187" s="67">
        <f t="shared" ref="B187:S187" ca="1" si="98">IF(IF(OR(B57="",B53=0),NA(),B57/B53-1)&gt;1.5,NA(),B57/B53-1)</f>
        <v>-1.0759156656255042E-2</v>
      </c>
      <c r="C187" s="67">
        <f t="shared" ca="1" si="98"/>
        <v>-6.9312471298402789E-3</v>
      </c>
      <c r="D187" s="59">
        <f t="shared" ca="1" si="98"/>
        <v>-1.1333416176466882E-2</v>
      </c>
      <c r="E187" s="59">
        <f t="shared" ca="1" si="98"/>
        <v>-1.237082232634501E-2</v>
      </c>
      <c r="F187" s="59">
        <f t="shared" ca="1" si="98"/>
        <v>2.2264541023789164E-2</v>
      </c>
      <c r="G187" s="60">
        <f t="shared" ca="1" si="98"/>
        <v>6.6084736848393E-4</v>
      </c>
      <c r="H187" s="59">
        <f t="shared" ca="1" si="98"/>
        <v>-1.0597514128450336E-2</v>
      </c>
      <c r="I187" s="59">
        <f t="shared" ca="1" si="98"/>
        <v>-8.7484678927836401E-2</v>
      </c>
      <c r="J187" s="68">
        <f t="shared" ca="1" si="98"/>
        <v>-7.116876600402422E-2</v>
      </c>
      <c r="K187" s="59">
        <f t="shared" ca="1" si="98"/>
        <v>2.4150837197765229E-2</v>
      </c>
      <c r="L187" s="59" t="e">
        <f t="shared" ca="1" si="98"/>
        <v>#N/A</v>
      </c>
      <c r="M187" s="68" t="e">
        <f t="shared" ca="1" si="98"/>
        <v>#N/A</v>
      </c>
      <c r="N187" s="59">
        <f t="shared" ca="1" si="98"/>
        <v>-9.1270637831680768E-3</v>
      </c>
      <c r="O187" s="61">
        <f t="shared" ca="1" si="98"/>
        <v>-0.56231559725742986</v>
      </c>
      <c r="P187" s="60">
        <f t="shared" ca="1" si="98"/>
        <v>-7.303700738057739E-2</v>
      </c>
      <c r="Q187" s="59">
        <f t="shared" ca="1" si="98"/>
        <v>-4.4838477170399127E-3</v>
      </c>
      <c r="R187" s="59">
        <f t="shared" ca="1" si="98"/>
        <v>-3.1612609001813174E-2</v>
      </c>
      <c r="S187" s="59" t="e">
        <f t="shared" ca="1" si="98"/>
        <v>#N/A</v>
      </c>
      <c r="T187" s="59">
        <f t="shared" ca="1" si="97"/>
        <v>-8.4012615768239707E-3</v>
      </c>
      <c r="U187" s="59">
        <f t="shared" ca="1" si="97"/>
        <v>-2.7464593973353435E-2</v>
      </c>
      <c r="V187" s="59" t="e">
        <f t="shared" ca="1" si="97"/>
        <v>#N/A</v>
      </c>
      <c r="W187" s="59">
        <f t="shared" ca="1" si="97"/>
        <v>2.3245227105415323E-2</v>
      </c>
      <c r="X187" s="59">
        <f t="shared" ca="1" si="97"/>
        <v>-0.36485739807705009</v>
      </c>
      <c r="Y187" s="61">
        <f t="shared" ca="1" si="97"/>
        <v>3.9377888994651E-2</v>
      </c>
    </row>
    <row r="188" spans="1:25" s="33" customFormat="1" x14ac:dyDescent="0.2">
      <c r="A188" s="20">
        <v>42916</v>
      </c>
      <c r="B188" s="63">
        <f t="shared" ref="B188:S188" ca="1" si="99">IF(IF(OR(B58="",B54=0),NA(),B58/B54-1)&gt;1.5,NA(),B58/B54-1)</f>
        <v>-7.8736164790327301E-3</v>
      </c>
      <c r="C188" s="63">
        <f t="shared" ca="1" si="99"/>
        <v>-8.2734629353721223E-3</v>
      </c>
      <c r="D188" s="34">
        <f t="shared" ca="1" si="99"/>
        <v>-1.2352625596881439E-2</v>
      </c>
      <c r="E188" s="34">
        <f t="shared" ca="1" si="99"/>
        <v>-7.704991743387346E-3</v>
      </c>
      <c r="F188" s="34">
        <f t="shared" ca="1" si="99"/>
        <v>1.8459692705065978E-2</v>
      </c>
      <c r="G188" s="53">
        <f t="shared" ca="1" si="99"/>
        <v>-2.7840608310847337E-4</v>
      </c>
      <c r="H188" s="34">
        <f t="shared" ca="1" si="99"/>
        <v>-2.9938976339333956E-2</v>
      </c>
      <c r="I188" s="34">
        <f t="shared" ca="1" si="99"/>
        <v>-6.5837865842643173E-2</v>
      </c>
      <c r="J188" s="64">
        <f t="shared" ca="1" si="99"/>
        <v>-6.3095046747603134E-2</v>
      </c>
      <c r="K188" s="34">
        <f t="shared" ca="1" si="99"/>
        <v>7.088134847976324E-3</v>
      </c>
      <c r="L188" s="34" t="e">
        <f t="shared" ca="1" si="99"/>
        <v>#N/A</v>
      </c>
      <c r="M188" s="64" t="e">
        <f t="shared" ca="1" si="99"/>
        <v>#N/A</v>
      </c>
      <c r="N188" s="34">
        <f t="shared" ca="1" si="99"/>
        <v>-1.8822727387725058E-2</v>
      </c>
      <c r="O188" s="55">
        <f t="shared" ca="1" si="99"/>
        <v>-0.53517012097220529</v>
      </c>
      <c r="P188" s="53">
        <f t="shared" ca="1" si="99"/>
        <v>-0.14365960824291524</v>
      </c>
      <c r="Q188" s="34">
        <f t="shared" ca="1" si="99"/>
        <v>-6.5887277799329125E-3</v>
      </c>
      <c r="R188" s="34">
        <f t="shared" ca="1" si="99"/>
        <v>-3.1293476396657138E-2</v>
      </c>
      <c r="S188" s="34" t="e">
        <f t="shared" ca="1" si="99"/>
        <v>#N/A</v>
      </c>
      <c r="T188" s="34">
        <f t="shared" ca="1" si="97"/>
        <v>-2.8103878702607887E-2</v>
      </c>
      <c r="U188" s="34">
        <f t="shared" ca="1" si="97"/>
        <v>-2.6316496079433982E-2</v>
      </c>
      <c r="V188" s="34" t="e">
        <f t="shared" ca="1" si="97"/>
        <v>#N/A</v>
      </c>
      <c r="W188" s="34">
        <f t="shared" ca="1" si="97"/>
        <v>7.7500711775086994E-3</v>
      </c>
      <c r="X188" s="34">
        <f t="shared" ca="1" si="97"/>
        <v>-0.15658504654090921</v>
      </c>
      <c r="Y188" s="55">
        <f t="shared" ca="1" si="97"/>
        <v>-1.7203098369685033E-2</v>
      </c>
    </row>
    <row r="189" spans="1:25" s="33" customFormat="1" x14ac:dyDescent="0.2">
      <c r="A189" s="20">
        <v>43008</v>
      </c>
      <c r="B189" s="63">
        <f t="shared" ref="B189:Y189" ca="1" si="100">IF(IF(OR(B59="",B55=0),NA(),B59/B55-1)&gt;1.5,NA(),B59/B55-1)</f>
        <v>-1.2361587499783888E-2</v>
      </c>
      <c r="C189" s="63">
        <f t="shared" ca="1" si="100"/>
        <v>-1.4914304666691969E-2</v>
      </c>
      <c r="D189" s="34">
        <f t="shared" ca="1" si="100"/>
        <v>-1.9178134973453664E-2</v>
      </c>
      <c r="E189" s="34">
        <f t="shared" ca="1" si="100"/>
        <v>-1.1278642269314743E-2</v>
      </c>
      <c r="F189" s="34">
        <f t="shared" ca="1" si="100"/>
        <v>1.2870593313880851E-2</v>
      </c>
      <c r="G189" s="53">
        <f t="shared" ca="1" si="100"/>
        <v>-8.6859913015816526E-3</v>
      </c>
      <c r="H189" s="34">
        <f t="shared" ca="1" si="100"/>
        <v>-1.0772972550402105E-2</v>
      </c>
      <c r="I189" s="34">
        <f t="shared" ca="1" si="100"/>
        <v>-7.1667017292533441E-2</v>
      </c>
      <c r="J189" s="64">
        <f t="shared" ca="1" si="100"/>
        <v>-5.925322415575307E-2</v>
      </c>
      <c r="K189" s="34">
        <f t="shared" ca="1" si="100"/>
        <v>1.1241975353446731E-2</v>
      </c>
      <c r="L189" s="34" t="e">
        <f t="shared" ca="1" si="100"/>
        <v>#N/A</v>
      </c>
      <c r="M189" s="64" t="e">
        <f t="shared" ca="1" si="100"/>
        <v>#N/A</v>
      </c>
      <c r="N189" s="34">
        <f t="shared" ca="1" si="100"/>
        <v>-1.3618951777682242E-2</v>
      </c>
      <c r="O189" s="55">
        <f t="shared" ca="1" si="100"/>
        <v>-0.51349396801814495</v>
      </c>
      <c r="P189" s="53">
        <f t="shared" ca="1" si="100"/>
        <v>-0.13994046235271751</v>
      </c>
      <c r="Q189" s="34">
        <f t="shared" ca="1" si="100"/>
        <v>-1.5628934231922464E-2</v>
      </c>
      <c r="R189" s="34">
        <f t="shared" ca="1" si="100"/>
        <v>-3.1774501106347497E-2</v>
      </c>
      <c r="S189" s="34" t="e">
        <f t="shared" ca="1" si="100"/>
        <v>#N/A</v>
      </c>
      <c r="T189" s="34">
        <f t="shared" ca="1" si="100"/>
        <v>-2.1435605534960711E-2</v>
      </c>
      <c r="U189" s="34">
        <f t="shared" ca="1" si="100"/>
        <v>-2.0490670995738314E-2</v>
      </c>
      <c r="V189" s="34" t="e">
        <f t="shared" ca="1" si="100"/>
        <v>#N/A</v>
      </c>
      <c r="W189" s="34">
        <f t="shared" ca="1" si="100"/>
        <v>1.2262291574797857E-2</v>
      </c>
      <c r="X189" s="34">
        <f t="shared" ca="1" si="100"/>
        <v>-3.3197642182780318E-2</v>
      </c>
      <c r="Y189" s="55">
        <f t="shared" ca="1" si="100"/>
        <v>-2.8980370642162079E-2</v>
      </c>
    </row>
    <row r="190" spans="1:25" s="33" customFormat="1" ht="12" thickBot="1" x14ac:dyDescent="0.25">
      <c r="A190" s="26">
        <v>43100</v>
      </c>
      <c r="B190" s="63">
        <f t="shared" ref="B190:Y190" ca="1" si="101">IF(IF(OR(B60="",B56=0),NA(),B60/B56-1)&gt;1.5,NA(),B60/B56-1)</f>
        <v>-7.9133034442727679E-3</v>
      </c>
      <c r="C190" s="63">
        <f t="shared" ca="1" si="101"/>
        <v>-1.0426830442679669E-2</v>
      </c>
      <c r="D190" s="34">
        <f t="shared" ca="1" si="101"/>
        <v>-1.48339720800299E-2</v>
      </c>
      <c r="E190" s="34">
        <f t="shared" ca="1" si="101"/>
        <v>-6.8538175608221508E-3</v>
      </c>
      <c r="F190" s="34">
        <f t="shared" ca="1" si="101"/>
        <v>1.7969432033912547E-2</v>
      </c>
      <c r="G190" s="53">
        <f t="shared" ca="1" si="101"/>
        <v>-4.1722312325668254E-3</v>
      </c>
      <c r="H190" s="34">
        <f t="shared" ca="1" si="101"/>
        <v>1.3856826373889186E-2</v>
      </c>
      <c r="I190" s="34">
        <f t="shared" ca="1" si="101"/>
        <v>-6.5066439631938922E-2</v>
      </c>
      <c r="J190" s="64">
        <f t="shared" ca="1" si="101"/>
        <v>-4.2288413874223441E-2</v>
      </c>
      <c r="K190" s="34">
        <f t="shared" ca="1" si="101"/>
        <v>2.296578844938324E-2</v>
      </c>
      <c r="L190" s="34" t="e">
        <f t="shared" ca="1" si="101"/>
        <v>#N/A</v>
      </c>
      <c r="M190" s="64" t="e">
        <f t="shared" ca="1" si="101"/>
        <v>#N/A</v>
      </c>
      <c r="N190" s="34">
        <f t="shared" ca="1" si="101"/>
        <v>-7.7825433837908076E-3</v>
      </c>
      <c r="O190" s="55">
        <f t="shared" ca="1" si="101"/>
        <v>-0.4346602161415174</v>
      </c>
      <c r="P190" s="53">
        <f t="shared" ca="1" si="101"/>
        <v>-0.10956122677252422</v>
      </c>
      <c r="Q190" s="34">
        <f t="shared" ca="1" si="101"/>
        <v>-5.340438513396828E-3</v>
      </c>
      <c r="R190" s="34">
        <f t="shared" ca="1" si="101"/>
        <v>-3.1576940506069073E-2</v>
      </c>
      <c r="S190" s="34" t="e">
        <f t="shared" ca="1" si="101"/>
        <v>#N/A</v>
      </c>
      <c r="T190" s="34">
        <f t="shared" ca="1" si="101"/>
        <v>-1.2364278170996612E-2</v>
      </c>
      <c r="U190" s="34">
        <f t="shared" ca="1" si="101"/>
        <v>-1.5222215480188539E-2</v>
      </c>
      <c r="V190" s="34" t="e">
        <f t="shared" ca="1" si="101"/>
        <v>#N/A</v>
      </c>
      <c r="W190" s="34">
        <f t="shared" ca="1" si="101"/>
        <v>2.4677845477865334E-2</v>
      </c>
      <c r="X190" s="34">
        <f t="shared" ca="1" si="101"/>
        <v>0.38635678337441948</v>
      </c>
      <c r="Y190" s="55">
        <f t="shared" ca="1" si="101"/>
        <v>-3.7130453975776967E-2</v>
      </c>
    </row>
    <row r="191" spans="1:25" s="33" customFormat="1" x14ac:dyDescent="0.2">
      <c r="A191" s="14">
        <v>43190</v>
      </c>
      <c r="B191" s="67">
        <f ca="1">IF(IF(OR(B61="",B57=0),NA(),B61/B57-1)&gt;1.5,NA(),B61/B57-1)</f>
        <v>-1.7762517847883075E-2</v>
      </c>
      <c r="C191" s="67">
        <f t="shared" ref="C191:Y191" ca="1" si="102">IF(IF(OR(C61="",C57=0),NA(),C61/C57-1)&gt;1.5,NA(),C61/C57-1)</f>
        <v>-2.4010951127599989E-2</v>
      </c>
      <c r="D191" s="59">
        <f t="shared" ca="1" si="102"/>
        <v>-2.7942460391014889E-2</v>
      </c>
      <c r="E191" s="59">
        <f t="shared" ca="1" si="102"/>
        <v>-1.5117248908709913E-2</v>
      </c>
      <c r="F191" s="59">
        <f t="shared" ca="1" si="102"/>
        <v>1.206393286605989E-3</v>
      </c>
      <c r="G191" s="60">
        <f t="shared" ca="1" si="102"/>
        <v>-2.1188490632158219E-2</v>
      </c>
      <c r="H191" s="59">
        <f t="shared" ca="1" si="102"/>
        <v>-5.2273543552434631E-3</v>
      </c>
      <c r="I191" s="59">
        <f t="shared" ca="1" si="102"/>
        <v>-6.8937612876386223E-2</v>
      </c>
      <c r="J191" s="68">
        <f t="shared" ca="1" si="102"/>
        <v>-4.7019029159010572E-2</v>
      </c>
      <c r="K191" s="59">
        <f t="shared" ca="1" si="102"/>
        <v>-4.8682254602485653E-3</v>
      </c>
      <c r="L191" s="59" t="e">
        <f t="shared" ca="1" si="102"/>
        <v>#N/A</v>
      </c>
      <c r="M191" s="68" t="e">
        <f t="shared" ca="1" si="102"/>
        <v>#N/A</v>
      </c>
      <c r="N191" s="59">
        <f t="shared" ca="1" si="102"/>
        <v>-1.7926132998348776E-2</v>
      </c>
      <c r="O191" s="61">
        <f t="shared" ca="1" si="102"/>
        <v>-0.48525108161394981</v>
      </c>
      <c r="P191" s="60">
        <f t="shared" ca="1" si="102"/>
        <v>-0.20486591044410873</v>
      </c>
      <c r="Q191" s="59">
        <f t="shared" ca="1" si="102"/>
        <v>-1.6429035314397655E-2</v>
      </c>
      <c r="R191" s="59">
        <f t="shared" ca="1" si="102"/>
        <v>-2.9645979394314681E-2</v>
      </c>
      <c r="S191" s="59" t="e">
        <f t="shared" ca="1" si="102"/>
        <v>#N/A</v>
      </c>
      <c r="T191" s="59">
        <f t="shared" ca="1" si="102"/>
        <v>-4.9193958231746882E-2</v>
      </c>
      <c r="U191" s="59">
        <f t="shared" ca="1" si="102"/>
        <v>-1.7678436752199933E-2</v>
      </c>
      <c r="V191" s="59" t="e">
        <f t="shared" ca="1" si="102"/>
        <v>#N/A</v>
      </c>
      <c r="W191" s="59">
        <f t="shared" ca="1" si="102"/>
        <v>-4.8363081924729379E-3</v>
      </c>
      <c r="X191" s="59">
        <f t="shared" ca="1" si="102"/>
        <v>-3.1707194806607997E-2</v>
      </c>
      <c r="Y191" s="61">
        <f t="shared" ca="1" si="102"/>
        <v>-5.5151672340027158E-2</v>
      </c>
    </row>
    <row r="192" spans="1:25" s="33" customFormat="1" x14ac:dyDescent="0.2">
      <c r="A192" s="20">
        <v>43281</v>
      </c>
      <c r="B192" s="63">
        <f t="shared" ref="B192:Y193" ca="1" si="103">IF(IF(OR(B62="",B58=0),NA(),B62/B58-1)&gt;1.5,NA(),B62/B58-1)</f>
        <v>-1.4571716788045586E-2</v>
      </c>
      <c r="C192" s="63">
        <f t="shared" ca="1" si="103"/>
        <v>-1.7419739420233449E-2</v>
      </c>
      <c r="D192" s="34">
        <f t="shared" ca="1" si="103"/>
        <v>-1.9303242133901888E-2</v>
      </c>
      <c r="E192" s="34">
        <f t="shared" ca="1" si="103"/>
        <v>-1.3371326164626773E-2</v>
      </c>
      <c r="F192" s="34">
        <f t="shared" ca="1" si="103"/>
        <v>-5.4494811391426756E-3</v>
      </c>
      <c r="G192" s="53">
        <f t="shared" ca="1" si="103"/>
        <v>-1.5172872999963616E-2</v>
      </c>
      <c r="H192" s="34">
        <f t="shared" ca="1" si="103"/>
        <v>1.6276035343565809E-2</v>
      </c>
      <c r="I192" s="34">
        <f t="shared" ca="1" si="103"/>
        <v>-6.7303417451597403E-2</v>
      </c>
      <c r="J192" s="64">
        <f t="shared" ca="1" si="103"/>
        <v>-3.8823401163466942E-2</v>
      </c>
      <c r="K192" s="34">
        <f t="shared" ca="1" si="103"/>
        <v>-6.1435425400735433E-4</v>
      </c>
      <c r="L192" s="34" t="e">
        <f t="shared" ca="1" si="103"/>
        <v>#N/A</v>
      </c>
      <c r="M192" s="64" t="e">
        <f t="shared" ca="1" si="103"/>
        <v>#N/A</v>
      </c>
      <c r="N192" s="34">
        <f t="shared" ca="1" si="103"/>
        <v>-1.3939129624317648E-2</v>
      </c>
      <c r="O192" s="55">
        <f t="shared" ca="1" si="103"/>
        <v>-0.48209066375435583</v>
      </c>
      <c r="P192" s="53">
        <f t="shared" ca="1" si="103"/>
        <v>-0.16147133940726488</v>
      </c>
      <c r="Q192" s="34">
        <f t="shared" ca="1" si="103"/>
        <v>-9.9218732915795638E-3</v>
      </c>
      <c r="R192" s="34">
        <f t="shared" ca="1" si="103"/>
        <v>-2.7428738649863615E-2</v>
      </c>
      <c r="S192" s="34" t="e">
        <f t="shared" ca="1" si="103"/>
        <v>#N/A</v>
      </c>
      <c r="T192" s="34">
        <f t="shared" ca="1" si="103"/>
        <v>-2.9585714431613064E-2</v>
      </c>
      <c r="U192" s="34">
        <f t="shared" ca="1" si="103"/>
        <v>-8.5657194234012302E-3</v>
      </c>
      <c r="V192" s="34" t="e">
        <f t="shared" ca="1" si="103"/>
        <v>#N/A</v>
      </c>
      <c r="W192" s="34">
        <f t="shared" ca="1" si="103"/>
        <v>9.1986344014305388E-5</v>
      </c>
      <c r="X192" s="34">
        <f t="shared" ca="1" si="103"/>
        <v>6.2956334820640558E-2</v>
      </c>
      <c r="Y192" s="55">
        <f t="shared" ca="1" si="103"/>
        <v>-2.3351815572257517E-2</v>
      </c>
    </row>
    <row r="193" spans="1:25" s="33" customFormat="1" x14ac:dyDescent="0.2">
      <c r="A193" s="20">
        <v>43373</v>
      </c>
      <c r="B193" s="63">
        <f t="shared" ca="1" si="103"/>
        <v>-2.2003941971423191E-2</v>
      </c>
      <c r="C193" s="63">
        <f t="shared" ca="1" si="103"/>
        <v>-2.0106130959761215E-2</v>
      </c>
      <c r="D193" s="34">
        <f t="shared" ca="1" si="103"/>
        <v>-2.1683470324221354E-2</v>
      </c>
      <c r="E193" s="34">
        <f t="shared" ca="1" si="103"/>
        <v>-2.2806094308451375E-2</v>
      </c>
      <c r="F193" s="34">
        <f t="shared" ca="1" si="103"/>
        <v>-1.0152759493732511E-2</v>
      </c>
      <c r="G193" s="53">
        <f t="shared" ca="1" si="103"/>
        <v>-1.2538511307109146E-2</v>
      </c>
      <c r="H193" s="34">
        <f t="shared" ca="1" si="103"/>
        <v>3.224390305205449E-2</v>
      </c>
      <c r="I193" s="34">
        <f t="shared" ca="1" si="103"/>
        <v>-6.6827899847662242E-2</v>
      </c>
      <c r="J193" s="64">
        <f t="shared" ca="1" si="103"/>
        <v>-3.5052368910090559E-2</v>
      </c>
      <c r="K193" s="34">
        <f t="shared" ca="1" si="103"/>
        <v>-2.50578141100255E-3</v>
      </c>
      <c r="L193" s="34" t="e">
        <f t="shared" ca="1" si="103"/>
        <v>#N/A</v>
      </c>
      <c r="M193" s="64" t="e">
        <f t="shared" ca="1" si="103"/>
        <v>#N/A</v>
      </c>
      <c r="N193" s="34">
        <f t="shared" ca="1" si="103"/>
        <v>-1.9734934795728742E-2</v>
      </c>
      <c r="O193" s="55">
        <f t="shared" ca="1" si="103"/>
        <v>-0.57692394874535713</v>
      </c>
      <c r="P193" s="53">
        <f t="shared" ca="1" si="103"/>
        <v>-0.15595370324006419</v>
      </c>
      <c r="Q193" s="34">
        <f t="shared" ca="1" si="103"/>
        <v>-5.9984050446159065E-3</v>
      </c>
      <c r="R193" s="34">
        <f t="shared" ca="1" si="103"/>
        <v>-2.4468580258376504E-2</v>
      </c>
      <c r="S193" s="34" t="e">
        <f t="shared" ca="1" si="103"/>
        <v>#N/A</v>
      </c>
      <c r="T193" s="34">
        <f t="shared" ca="1" si="103"/>
        <v>-2.6600105312299283E-2</v>
      </c>
      <c r="U193" s="34">
        <f t="shared" ca="1" si="103"/>
        <v>-2.9957724952225373E-3</v>
      </c>
      <c r="V193" s="34" t="e">
        <f t="shared" ca="1" si="103"/>
        <v>#N/A</v>
      </c>
      <c r="W193" s="34">
        <f t="shared" ca="1" si="103"/>
        <v>-2.0632947645748967E-3</v>
      </c>
      <c r="X193" s="34">
        <f t="shared" ca="1" si="103"/>
        <v>0.13828999553158527</v>
      </c>
      <c r="Y193" s="55">
        <f t="shared" ca="1" si="103"/>
        <v>-1.268985076668494E-2</v>
      </c>
    </row>
    <row r="194" spans="1:25" s="33" customFormat="1" ht="12" thickBot="1" x14ac:dyDescent="0.25">
      <c r="A194" s="20">
        <v>43465</v>
      </c>
      <c r="B194" s="63">
        <f t="shared" ref="B194:Y194" ca="1" si="104">IF(IF(OR(B64="",B60=0),NA(),B64/B60-1)&gt;1.5,NA(),B64/B60-1)</f>
        <v>-2.7842234006763777E-2</v>
      </c>
      <c r="C194" s="63">
        <f t="shared" ca="1" si="104"/>
        <v>-1.6836273910430855E-2</v>
      </c>
      <c r="D194" s="34">
        <f t="shared" ca="1" si="104"/>
        <v>-1.6967998166914744E-2</v>
      </c>
      <c r="E194" s="34">
        <f t="shared" ca="1" si="104"/>
        <v>-3.2464705995807641E-2</v>
      </c>
      <c r="F194" s="34">
        <f t="shared" ca="1" si="104"/>
        <v>-1.6014892972279537E-2</v>
      </c>
      <c r="G194" s="53">
        <f t="shared" ca="1" si="104"/>
        <v>-9.0314480952139453E-3</v>
      </c>
      <c r="H194" s="34">
        <f t="shared" ca="1" si="104"/>
        <v>5.2368667047610895E-3</v>
      </c>
      <c r="I194" s="34">
        <f t="shared" ca="1" si="104"/>
        <v>-6.8002389702866317E-2</v>
      </c>
      <c r="J194" s="64">
        <f t="shared" ca="1" si="104"/>
        <v>-4.0836495423827945E-2</v>
      </c>
      <c r="K194" s="34">
        <f t="shared" ca="1" si="104"/>
        <v>-1.479594227761627E-2</v>
      </c>
      <c r="L194" s="34" t="e">
        <f t="shared" ca="1" si="104"/>
        <v>#N/A</v>
      </c>
      <c r="M194" s="64" t="e">
        <f t="shared" ca="1" si="104"/>
        <v>#N/A</v>
      </c>
      <c r="N194" s="34">
        <f t="shared" ca="1" si="104"/>
        <v>-2.9225688567352526E-2</v>
      </c>
      <c r="O194" s="55">
        <f t="shared" ca="1" si="104"/>
        <v>-0.59081164081910353</v>
      </c>
      <c r="P194" s="53">
        <f t="shared" ca="1" si="104"/>
        <v>-0.25310011247067854</v>
      </c>
      <c r="Q194" s="34">
        <f t="shared" ca="1" si="104"/>
        <v>-5.8321859495470418E-3</v>
      </c>
      <c r="R194" s="34">
        <f t="shared" ca="1" si="104"/>
        <v>-2.1911194744018481E-2</v>
      </c>
      <c r="S194" s="34" t="e">
        <f t="shared" ca="1" si="104"/>
        <v>#N/A</v>
      </c>
      <c r="T194" s="34">
        <f t="shared" ca="1" si="104"/>
        <v>-2.4954141856879053E-2</v>
      </c>
      <c r="U194" s="34">
        <f t="shared" ca="1" si="104"/>
        <v>5.5732712187706035E-3</v>
      </c>
      <c r="V194" s="34" t="e">
        <f t="shared" ca="1" si="104"/>
        <v>#N/A</v>
      </c>
      <c r="W194" s="34">
        <f t="shared" ca="1" si="104"/>
        <v>-1.4341764615984465E-2</v>
      </c>
      <c r="X194" s="34">
        <f t="shared" ca="1" si="104"/>
        <v>4.0074754239298738E-3</v>
      </c>
      <c r="Y194" s="55">
        <f t="shared" ca="1" si="104"/>
        <v>-2.0267350261970241E-2</v>
      </c>
    </row>
    <row r="195" spans="1:25" s="33" customFormat="1" x14ac:dyDescent="0.2">
      <c r="A195" s="14">
        <v>43555</v>
      </c>
      <c r="B195" s="67">
        <f ca="1">IF(IF(OR(B65="",B61=0),NA(),B65/B61-1)&gt;1.5,NA(),B65/B61-1)</f>
        <v>-1.9961080266136966E-2</v>
      </c>
      <c r="C195" s="67">
        <f t="shared" ref="C195:Y196" ca="1" si="105">IF(IF(OR(C65="",C61=0),NA(),C65/C61-1)&gt;1.5,NA(),C65/C61-1)</f>
        <v>-7.1299219241992562E-3</v>
      </c>
      <c r="D195" s="59">
        <f t="shared" ca="1" si="105"/>
        <v>-7.215756811694618E-3</v>
      </c>
      <c r="E195" s="59">
        <f t="shared" ca="1" si="105"/>
        <v>-2.5344087621980038E-2</v>
      </c>
      <c r="F195" s="59">
        <f t="shared" ca="1" si="105"/>
        <v>-6.5953917231620363E-3</v>
      </c>
      <c r="G195" s="60">
        <f t="shared" ca="1" si="105"/>
        <v>-2.095051928561853E-3</v>
      </c>
      <c r="H195" s="59">
        <f t="shared" ca="1" si="105"/>
        <v>2.877919088850911E-2</v>
      </c>
      <c r="I195" s="59">
        <f t="shared" ca="1" si="105"/>
        <v>-6.4752269783109218E-2</v>
      </c>
      <c r="J195" s="68">
        <f t="shared" ca="1" si="105"/>
        <v>-3.3271327161613629E-2</v>
      </c>
      <c r="K195" s="59">
        <f t="shared" ca="1" si="105"/>
        <v>-7.8716697638716582E-3</v>
      </c>
      <c r="L195" s="59" t="e">
        <f t="shared" ca="1" si="105"/>
        <v>#N/A</v>
      </c>
      <c r="M195" s="68" t="e">
        <f t="shared" ca="1" si="105"/>
        <v>#N/A</v>
      </c>
      <c r="N195" s="59">
        <f t="shared" ca="1" si="105"/>
        <v>-2.9001268092321508E-2</v>
      </c>
      <c r="O195" s="61">
        <f t="shared" ca="1" si="105"/>
        <v>-0.4954801875765249</v>
      </c>
      <c r="P195" s="60">
        <f t="shared" ca="1" si="105"/>
        <v>3.569780799375355E-2</v>
      </c>
      <c r="Q195" s="59">
        <f t="shared" ca="1" si="105"/>
        <v>1.5773836813903763E-4</v>
      </c>
      <c r="R195" s="59">
        <f t="shared" ca="1" si="105"/>
        <v>-2.426974693021644E-2</v>
      </c>
      <c r="S195" s="59" t="e">
        <f t="shared" ca="1" si="105"/>
        <v>#N/A</v>
      </c>
      <c r="T195" s="59">
        <f t="shared" ca="1" si="105"/>
        <v>-1.8305956438192217E-2</v>
      </c>
      <c r="U195" s="59">
        <f t="shared" ca="1" si="105"/>
        <v>-1.2135418801639819E-3</v>
      </c>
      <c r="V195" s="59" t="e">
        <f t="shared" ca="1" si="105"/>
        <v>#N/A</v>
      </c>
      <c r="W195" s="59">
        <f t="shared" ca="1" si="105"/>
        <v>-9.2346182323920223E-3</v>
      </c>
      <c r="X195" s="59">
        <f t="shared" ca="1" si="105"/>
        <v>-7.946260205825606E-2</v>
      </c>
      <c r="Y195" s="61">
        <f t="shared" ca="1" si="105"/>
        <v>2.7998762246076669E-2</v>
      </c>
    </row>
    <row r="196" spans="1:25" s="33" customFormat="1" x14ac:dyDescent="0.2">
      <c r="A196" s="20">
        <v>43646</v>
      </c>
      <c r="B196" s="63">
        <f ca="1">IF(IF(OR(B66="",B62=0),NA(),B66/B62-1)&gt;1.5,NA(),B66/B62-1)</f>
        <v>-2.3218686052744131E-2</v>
      </c>
      <c r="C196" s="63">
        <f t="shared" ca="1" si="105"/>
        <v>-1.7475848226648383E-2</v>
      </c>
      <c r="D196" s="34">
        <f t="shared" ca="1" si="105"/>
        <v>-2.0030291994723393E-2</v>
      </c>
      <c r="E196" s="34">
        <f t="shared" ca="1" si="105"/>
        <v>-2.5629257525407012E-2</v>
      </c>
      <c r="F196" s="34">
        <f t="shared" ca="1" si="105"/>
        <v>-1.4676848101859985E-3</v>
      </c>
      <c r="G196" s="53">
        <f t="shared" ca="1" si="105"/>
        <v>-1.0773766238449722E-2</v>
      </c>
      <c r="H196" s="34">
        <f t="shared" ca="1" si="105"/>
        <v>2.30114848800822E-3</v>
      </c>
      <c r="I196" s="34">
        <f t="shared" ca="1" si="105"/>
        <v>-7.123444931003009E-2</v>
      </c>
      <c r="J196" s="64">
        <f t="shared" ca="1" si="105"/>
        <v>-3.2080706214220434E-2</v>
      </c>
      <c r="K196" s="34">
        <f t="shared" ca="1" si="105"/>
        <v>3.5227398258084186E-3</v>
      </c>
      <c r="L196" s="34" t="e">
        <f t="shared" ca="1" si="105"/>
        <v>#N/A</v>
      </c>
      <c r="M196" s="64" t="e">
        <f t="shared" ca="1" si="105"/>
        <v>#N/A</v>
      </c>
      <c r="N196" s="34">
        <f t="shared" ca="1" si="105"/>
        <v>-2.1222657170958614E-2</v>
      </c>
      <c r="O196" s="55">
        <f t="shared" ca="1" si="105"/>
        <v>-0.56135249815960842</v>
      </c>
      <c r="P196" s="53">
        <f t="shared" ca="1" si="105"/>
        <v>9.227309432507047E-3</v>
      </c>
      <c r="Q196" s="34">
        <f t="shared" ca="1" si="105"/>
        <v>-2.2925043103116938E-4</v>
      </c>
      <c r="R196" s="34">
        <f t="shared" ca="1" si="105"/>
        <v>-2.6160894118626543E-2</v>
      </c>
      <c r="S196" s="34" t="e">
        <f t="shared" ca="1" si="105"/>
        <v>#N/A</v>
      </c>
      <c r="T196" s="34">
        <f t="shared" ca="1" si="105"/>
        <v>-3.3076850632899113E-2</v>
      </c>
      <c r="U196" s="34">
        <f t="shared" ca="1" si="105"/>
        <v>-4.7637233547720426E-3</v>
      </c>
      <c r="V196" s="34" t="e">
        <f t="shared" ca="1" si="105"/>
        <v>#N/A</v>
      </c>
      <c r="W196" s="34">
        <f t="shared" ca="1" si="105"/>
        <v>3.3851936993176679E-3</v>
      </c>
      <c r="X196" s="34">
        <f t="shared" ca="1" si="105"/>
        <v>-7.1592980500746584E-2</v>
      </c>
      <c r="Y196" s="55">
        <f t="shared" ca="1" si="105"/>
        <v>2.3696217559464827E-2</v>
      </c>
    </row>
    <row r="197" spans="1:25" s="33" customFormat="1" x14ac:dyDescent="0.2">
      <c r="A197" s="20">
        <v>43738</v>
      </c>
      <c r="B197" s="63">
        <f t="shared" ref="B197:Y197" ca="1" si="106">IF(IF(OR(B67="",B63=0),NA(),B67/B63-1)&gt;1.5,NA(),B67/B63-1)</f>
        <v>-2.1191175311803812E-2</v>
      </c>
      <c r="C197" s="63">
        <f t="shared" ca="1" si="106"/>
        <v>-2.4215356411100064E-2</v>
      </c>
      <c r="D197" s="34">
        <f t="shared" ca="1" si="106"/>
        <v>-2.790982967622746E-2</v>
      </c>
      <c r="E197" s="34">
        <f t="shared" ca="1" si="106"/>
        <v>-1.9909405684715664E-2</v>
      </c>
      <c r="F197" s="34">
        <f t="shared" ca="1" si="106"/>
        <v>-1.173959051285256E-3</v>
      </c>
      <c r="G197" s="53">
        <f t="shared" ca="1" si="106"/>
        <v>-1.8542293766516948E-2</v>
      </c>
      <c r="H197" s="34">
        <f t="shared" ca="1" si="106"/>
        <v>-2.3901029788914063E-2</v>
      </c>
      <c r="I197" s="34">
        <f t="shared" ca="1" si="106"/>
        <v>-8.1260063101265767E-2</v>
      </c>
      <c r="J197" s="64">
        <f t="shared" ca="1" si="106"/>
        <v>-3.4758627159305222E-2</v>
      </c>
      <c r="K197" s="34">
        <f t="shared" ca="1" si="106"/>
        <v>-2.982260638530021E-3</v>
      </c>
      <c r="L197" s="34" t="e">
        <f t="shared" ca="1" si="106"/>
        <v>#N/A</v>
      </c>
      <c r="M197" s="64" t="e">
        <f t="shared" ca="1" si="106"/>
        <v>#N/A</v>
      </c>
      <c r="N197" s="34">
        <f t="shared" ca="1" si="106"/>
        <v>-1.689673556810356E-2</v>
      </c>
      <c r="O197" s="55">
        <f t="shared" ca="1" si="106"/>
        <v>-0.6071654201322263</v>
      </c>
      <c r="P197" s="53">
        <f t="shared" ca="1" si="106"/>
        <v>-6.8880997502776764E-2</v>
      </c>
      <c r="Q197" s="34">
        <f t="shared" ca="1" si="106"/>
        <v>-9.7469196217436771E-4</v>
      </c>
      <c r="R197" s="34">
        <f t="shared" ca="1" si="106"/>
        <v>-3.3663822365237239E-2</v>
      </c>
      <c r="S197" s="34" t="e">
        <f t="shared" ca="1" si="106"/>
        <v>#N/A</v>
      </c>
      <c r="T197" s="34">
        <f t="shared" ca="1" si="106"/>
        <v>-4.7999526825459826E-2</v>
      </c>
      <c r="U197" s="34">
        <f t="shared" ca="1" si="106"/>
        <v>-8.3955388728588209E-3</v>
      </c>
      <c r="V197" s="34" t="e">
        <f t="shared" ca="1" si="106"/>
        <v>#N/A</v>
      </c>
      <c r="W197" s="34">
        <f t="shared" ca="1" si="106"/>
        <v>-3.7403334737049487E-3</v>
      </c>
      <c r="X197" s="34">
        <f t="shared" ca="1" si="106"/>
        <v>-1</v>
      </c>
      <c r="Y197" s="55">
        <f t="shared" ca="1" si="106"/>
        <v>3.5565554320024839E-2</v>
      </c>
    </row>
    <row r="198" spans="1:25" s="33" customFormat="1" ht="12" thickBot="1" x14ac:dyDescent="0.25">
      <c r="A198" s="20">
        <v>43830</v>
      </c>
      <c r="B198" s="167">
        <f t="shared" ref="B198:Y198" ca="1" si="107">IF(IF(OR(B68="",B64=0),NA(),B68/B64-1)&gt;1.5,NA(),B68/B64-1)</f>
        <v>-0.99558413372620203</v>
      </c>
      <c r="C198" s="167">
        <f t="shared" ca="1" si="107"/>
        <v>-0.98717723868448248</v>
      </c>
      <c r="D198" s="168">
        <f t="shared" ca="1" si="107"/>
        <v>-0.98523234072649535</v>
      </c>
      <c r="E198" s="168">
        <f t="shared" ca="1" si="107"/>
        <v>-0.99917203934447807</v>
      </c>
      <c r="F198" s="168">
        <f t="shared" ca="1" si="107"/>
        <v>-0.99929311455609371</v>
      </c>
      <c r="G198" s="169">
        <f t="shared" ca="1" si="107"/>
        <v>-1</v>
      </c>
      <c r="H198" s="168">
        <f t="shared" ca="1" si="107"/>
        <v>-0.87288540554074268</v>
      </c>
      <c r="I198" s="168">
        <f t="shared" ca="1" si="107"/>
        <v>-0.91278344433707492</v>
      </c>
      <c r="J198" s="170">
        <f t="shared" ca="1" si="107"/>
        <v>-0.99931186834523433</v>
      </c>
      <c r="K198" s="168">
        <f t="shared" ca="1" si="107"/>
        <v>-0.99999849304193289</v>
      </c>
      <c r="L198" s="168" t="e">
        <f t="shared" ca="1" si="107"/>
        <v>#N/A</v>
      </c>
      <c r="M198" s="170" t="e">
        <f t="shared" ca="1" si="107"/>
        <v>#N/A</v>
      </c>
      <c r="N198" s="168">
        <f t="shared" ca="1" si="107"/>
        <v>-0.99999990675011374</v>
      </c>
      <c r="O198" s="171">
        <f t="shared" ca="1" si="107"/>
        <v>-1</v>
      </c>
      <c r="P198" s="169">
        <f t="shared" ca="1" si="107"/>
        <v>-0.27971772457568589</v>
      </c>
      <c r="Q198" s="168">
        <f t="shared" ca="1" si="107"/>
        <v>-0.99852301953635103</v>
      </c>
      <c r="R198" s="168">
        <f t="shared" ca="1" si="107"/>
        <v>-0.95008938600164994</v>
      </c>
      <c r="S198" s="168" t="e">
        <f t="shared" ca="1" si="107"/>
        <v>#N/A</v>
      </c>
      <c r="T198" s="168">
        <f t="shared" ca="1" si="107"/>
        <v>-1</v>
      </c>
      <c r="U198" s="168">
        <f t="shared" ca="1" si="107"/>
        <v>-0.95870950896043083</v>
      </c>
      <c r="V198" s="168" t="e">
        <f t="shared" ca="1" si="107"/>
        <v>#N/A</v>
      </c>
      <c r="W198" s="168">
        <f t="shared" ca="1" si="107"/>
        <v>-1</v>
      </c>
      <c r="X198" s="168" t="e">
        <f t="shared" ca="1" si="107"/>
        <v>#N/A</v>
      </c>
      <c r="Y198" s="171">
        <f t="shared" ca="1" si="107"/>
        <v>-0.99991646147691315</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08">SUM(B$9:B$12)/SUM(B$5:B$8)-1</f>
        <v>5.9194059252393627E-2</v>
      </c>
      <c r="C201" s="69">
        <f t="shared" ca="1" si="108"/>
        <v>2.7510553160327023E-2</v>
      </c>
      <c r="D201" s="31">
        <f t="shared" ca="1" si="108"/>
        <v>2.8176445718908649E-2</v>
      </c>
      <c r="E201" s="31">
        <f t="shared" ca="1" si="108"/>
        <v>8.1552072881448279E-2</v>
      </c>
      <c r="F201" s="31">
        <f t="shared" ca="1" si="108"/>
        <v>2.1848319181880349E-2</v>
      </c>
      <c r="G201" s="70">
        <f t="shared" ca="1" si="108"/>
        <v>8.4960690714862119E-2</v>
      </c>
      <c r="H201" s="31">
        <f t="shared" ca="1" si="108"/>
        <v>7.2837981814957597E-2</v>
      </c>
      <c r="I201" s="31">
        <f t="shared" ca="1" si="108"/>
        <v>-3.8063455071138508E-2</v>
      </c>
      <c r="J201" s="71">
        <f t="shared" ca="1" si="108"/>
        <v>9.1310971382976058E-2</v>
      </c>
      <c r="K201" s="31">
        <f t="shared" ca="1" si="108"/>
        <v>3.9718795545954153</v>
      </c>
      <c r="L201" s="31">
        <f t="shared" ca="1" si="108"/>
        <v>-0.27512815943107649</v>
      </c>
      <c r="M201" s="71">
        <f t="shared" ca="1" si="108"/>
        <v>-0.18057488060212068</v>
      </c>
      <c r="N201" s="31">
        <f t="shared" ca="1" si="108"/>
        <v>4.1743248572374574</v>
      </c>
      <c r="O201" s="62">
        <f t="shared" ca="1" si="108"/>
        <v>-0.32255629688348997</v>
      </c>
      <c r="P201" s="70">
        <f t="shared" ca="1" si="108"/>
        <v>-9.3005505093513019E-4</v>
      </c>
      <c r="Q201" s="31">
        <f t="shared" ca="1" si="108"/>
        <v>4.3867763495858858E-2</v>
      </c>
      <c r="R201" s="31">
        <f t="shared" ca="1" si="108"/>
        <v>3.4737279501451335E-2</v>
      </c>
      <c r="S201" s="31" t="e">
        <f t="shared" ca="1" si="108"/>
        <v>#DIV/0!</v>
      </c>
      <c r="T201" s="31" t="e">
        <f ca="1">SUM(T$9:T$12)/SUM(T$5:T$8)-1</f>
        <v>#DIV/0!</v>
      </c>
      <c r="U201" s="31">
        <f t="shared" ca="1" si="108"/>
        <v>1.4617252825688487E-2</v>
      </c>
      <c r="V201" s="31" t="e">
        <f t="shared" ca="1" si="108"/>
        <v>#DIV/0!</v>
      </c>
      <c r="W201" s="31" t="e">
        <f ca="1">SUM(W$9:W$12)/SUM(W$5:W$8)-1</f>
        <v>#DIV/0!</v>
      </c>
      <c r="X201" s="31">
        <f t="shared" ca="1" si="108"/>
        <v>1.0648760551782654E-2</v>
      </c>
      <c r="Y201" s="62">
        <f t="shared" ca="1" si="108"/>
        <v>3.822210751749556</v>
      </c>
    </row>
    <row r="202" spans="1:25" x14ac:dyDescent="0.2">
      <c r="A202" s="36" t="s">
        <v>38</v>
      </c>
      <c r="B202" s="69">
        <f t="shared" ref="B202:Y202" ca="1" si="109">SUM(B$13:B$16)/SUM(B$9:B$12)-1</f>
        <v>6.2861018728812557E-2</v>
      </c>
      <c r="C202" s="69">
        <f t="shared" ca="1" si="109"/>
        <v>3.3275828250249662E-2</v>
      </c>
      <c r="D202" s="31">
        <f t="shared" ca="1" si="109"/>
        <v>3.2828045744767165E-2</v>
      </c>
      <c r="E202" s="31">
        <f t="shared" ca="1" si="109"/>
        <v>8.2695151165734559E-2</v>
      </c>
      <c r="F202" s="31">
        <f t="shared" ca="1" si="109"/>
        <v>3.7107003227895063E-2</v>
      </c>
      <c r="G202" s="70">
        <f t="shared" ca="1" si="109"/>
        <v>0.10013888492501555</v>
      </c>
      <c r="H202" s="31">
        <f t="shared" ca="1" si="109"/>
        <v>0.2211684927650055</v>
      </c>
      <c r="I202" s="31">
        <f t="shared" ca="1" si="109"/>
        <v>-5.5976532288527059E-2</v>
      </c>
      <c r="J202" s="71">
        <f t="shared" ca="1" si="109"/>
        <v>4.5805016314665936E-2</v>
      </c>
      <c r="K202" s="31">
        <f t="shared" ca="1" si="109"/>
        <v>0.81854155052993383</v>
      </c>
      <c r="L202" s="31">
        <f t="shared" ca="1" si="109"/>
        <v>-0.36064565028833473</v>
      </c>
      <c r="M202" s="71">
        <f t="shared" ca="1" si="109"/>
        <v>-0.27156514645528596</v>
      </c>
      <c r="N202" s="31">
        <f t="shared" ca="1" si="109"/>
        <v>0.86494828042482164</v>
      </c>
      <c r="O202" s="62">
        <f t="shared" ca="1" si="109"/>
        <v>-0.50533013028957552</v>
      </c>
      <c r="P202" s="70">
        <f t="shared" ca="1" si="109"/>
        <v>-0.51739813205615481</v>
      </c>
      <c r="Q202" s="31">
        <f t="shared" ca="1" si="109"/>
        <v>7.2029229336031175E-2</v>
      </c>
      <c r="R202" s="31">
        <f t="shared" ca="1" si="109"/>
        <v>1.0646923653296891E-2</v>
      </c>
      <c r="S202" s="31" t="e">
        <f t="shared" ca="1" si="109"/>
        <v>#DIV/0!</v>
      </c>
      <c r="T202" s="31" t="e">
        <f t="shared" ref="T202:T208" ca="1" si="110">SUM(T$9:T$12)/SUM(T$5:T$8)-1</f>
        <v>#DIV/0!</v>
      </c>
      <c r="U202" s="31">
        <f t="shared" ca="1" si="109"/>
        <v>1.6982605183905264E-2</v>
      </c>
      <c r="V202" s="31" t="e">
        <f t="shared" ca="1" si="109"/>
        <v>#DIV/0!</v>
      </c>
      <c r="W202" s="31" t="e">
        <f t="shared" ref="W202:W208" ca="1" si="111">SUM(W$9:W$12)/SUM(W$5:W$8)-1</f>
        <v>#DIV/0!</v>
      </c>
      <c r="X202" s="31">
        <f t="shared" ca="1" si="109"/>
        <v>-0.46223019050255054</v>
      </c>
      <c r="Y202" s="62">
        <f t="shared" ca="1" si="109"/>
        <v>0.82049373788907887</v>
      </c>
    </row>
    <row r="203" spans="1:25" x14ac:dyDescent="0.2">
      <c r="A203" s="36" t="s">
        <v>39</v>
      </c>
      <c r="B203" s="69">
        <f t="shared" ref="B203:Y203" ca="1" si="112">SUM(B$17:B$20)/SUM(B$13:B$16)-1</f>
        <v>6.0633172803811419E-2</v>
      </c>
      <c r="C203" s="69">
        <f t="shared" ca="1" si="112"/>
        <v>3.3285486382410578E-2</v>
      </c>
      <c r="D203" s="31">
        <f t="shared" ca="1" si="112"/>
        <v>3.1148496660523106E-2</v>
      </c>
      <c r="E203" s="31">
        <f t="shared" ca="1" si="112"/>
        <v>7.8130411184119231E-2</v>
      </c>
      <c r="F203" s="31">
        <f t="shared" ca="1" si="112"/>
        <v>5.1493885084323177E-2</v>
      </c>
      <c r="G203" s="70">
        <f t="shared" ca="1" si="112"/>
        <v>0.11686347839545097</v>
      </c>
      <c r="H203" s="31">
        <f t="shared" ca="1" si="112"/>
        <v>0.15852345862371209</v>
      </c>
      <c r="I203" s="31">
        <f t="shared" ca="1" si="112"/>
        <v>-0.10069384327963704</v>
      </c>
      <c r="J203" s="71">
        <f t="shared" ca="1" si="112"/>
        <v>-2.3582812728079161E-2</v>
      </c>
      <c r="K203" s="31">
        <f t="shared" ca="1" si="112"/>
        <v>0.37197944934108129</v>
      </c>
      <c r="L203" s="31">
        <f t="shared" ca="1" si="112"/>
        <v>-0.40679051344664707</v>
      </c>
      <c r="M203" s="71">
        <f t="shared" ca="1" si="112"/>
        <v>-0.35261656406796027</v>
      </c>
      <c r="N203" s="31">
        <f t="shared" ca="1" si="112"/>
        <v>0.32660365463859442</v>
      </c>
      <c r="O203" s="62">
        <f t="shared" ca="1" si="112"/>
        <v>-0.61230279260783749</v>
      </c>
      <c r="P203" s="70">
        <f t="shared" ca="1" si="112"/>
        <v>-5.1809466624417766E-2</v>
      </c>
      <c r="Q203" s="31">
        <f t="shared" ca="1" si="112"/>
        <v>3.0494321134147295E-2</v>
      </c>
      <c r="R203" s="31">
        <f t="shared" ca="1" si="112"/>
        <v>8.7290509188542309E-4</v>
      </c>
      <c r="S203" s="31">
        <f t="shared" ca="1" si="112"/>
        <v>0.15146229746681961</v>
      </c>
      <c r="T203" s="31" t="e">
        <f t="shared" ca="1" si="110"/>
        <v>#DIV/0!</v>
      </c>
      <c r="U203" s="31">
        <f t="shared" ca="1" si="112"/>
        <v>7.9892856761556441E-3</v>
      </c>
      <c r="V203" s="31">
        <f t="shared" ca="1" si="112"/>
        <v>0.35334566132259115</v>
      </c>
      <c r="W203" s="31" t="e">
        <f t="shared" ca="1" si="111"/>
        <v>#DIV/0!</v>
      </c>
      <c r="X203" s="31">
        <f t="shared" ca="1" si="112"/>
        <v>-0.22851915503923681</v>
      </c>
      <c r="Y203" s="62">
        <f t="shared" ca="1" si="112"/>
        <v>0.35330954757893673</v>
      </c>
    </row>
    <row r="204" spans="1:25" x14ac:dyDescent="0.2">
      <c r="A204" s="36" t="s">
        <v>40</v>
      </c>
      <c r="B204" s="69">
        <f t="shared" ref="B204:Y204" ca="1" si="113">SUM(B$21:B$24)/SUM(B$17:B$20)-1</f>
        <v>3.6545433290721352E-2</v>
      </c>
      <c r="C204" s="69">
        <f t="shared" ca="1" si="113"/>
        <v>9.0925370205099387E-3</v>
      </c>
      <c r="D204" s="31">
        <f t="shared" ca="1" si="113"/>
        <v>4.5740200935493469E-3</v>
      </c>
      <c r="E204" s="31">
        <f t="shared" ca="1" si="113"/>
        <v>5.33793866302541E-2</v>
      </c>
      <c r="F204" s="31">
        <f t="shared" ca="1" si="113"/>
        <v>4.6847990948349016E-2</v>
      </c>
      <c r="G204" s="70">
        <f t="shared" ca="1" si="113"/>
        <v>6.2969005765121322E-2</v>
      </c>
      <c r="H204" s="31">
        <f t="shared" ca="1" si="113"/>
        <v>0.12750692592920987</v>
      </c>
      <c r="I204" s="31">
        <f t="shared" ca="1" si="113"/>
        <v>-9.9429845867793021E-2</v>
      </c>
      <c r="J204" s="71">
        <f t="shared" ca="1" si="113"/>
        <v>-5.884824582874526E-2</v>
      </c>
      <c r="K204" s="31">
        <f t="shared" ca="1" si="113"/>
        <v>0.19344830069997609</v>
      </c>
      <c r="L204" s="31">
        <f t="shared" ca="1" si="113"/>
        <v>-0.43730192510483745</v>
      </c>
      <c r="M204" s="71">
        <f t="shared" ca="1" si="113"/>
        <v>-0.42939679633578032</v>
      </c>
      <c r="N204" s="31">
        <f t="shared" ca="1" si="113"/>
        <v>0.11648940080043424</v>
      </c>
      <c r="O204" s="62">
        <f t="shared" ca="1" si="113"/>
        <v>-0.54006290860360873</v>
      </c>
      <c r="P204" s="70">
        <f t="shared" ca="1" si="113"/>
        <v>-3.2896759665690611E-2</v>
      </c>
      <c r="Q204" s="31">
        <f t="shared" ca="1" si="113"/>
        <v>5.8735429764080749E-3</v>
      </c>
      <c r="R204" s="31">
        <f t="shared" ca="1" si="113"/>
        <v>-3.2083581060503685E-2</v>
      </c>
      <c r="S204" s="31">
        <f t="shared" ca="1" si="113"/>
        <v>8.7625566840583424E-2</v>
      </c>
      <c r="T204" s="31" t="e">
        <f t="shared" ca="1" si="110"/>
        <v>#DIV/0!</v>
      </c>
      <c r="U204" s="31">
        <f t="shared" ca="1" si="113"/>
        <v>-1.612433726069562E-3</v>
      </c>
      <c r="V204" s="31">
        <f t="shared" ca="1" si="113"/>
        <v>0.17396811968038017</v>
      </c>
      <c r="W204" s="31" t="e">
        <f t="shared" ca="1" si="111"/>
        <v>#DIV/0!</v>
      </c>
      <c r="X204" s="31">
        <f t="shared" ca="1" si="113"/>
        <v>-0.16334712450164313</v>
      </c>
      <c r="Y204" s="62">
        <f t="shared" ca="1" si="113"/>
        <v>0.19999559769353126</v>
      </c>
    </row>
    <row r="205" spans="1:25" x14ac:dyDescent="0.2">
      <c r="A205" s="36" t="s">
        <v>41</v>
      </c>
      <c r="B205" s="69">
        <f ca="1">IF(ISBLANK(B28),NA(),SUM(B$25:B$28)/SUM(B$21:B$24)-1)</f>
        <v>2.9351984801656572E-2</v>
      </c>
      <c r="C205" s="69">
        <f t="shared" ref="C205:Y205" ca="1" si="114">IF(ISBLANK(C28),NA(),SUM(C$25:C$28)/SUM(C$21:C$24)-1)</f>
        <v>-4.6398488599398435E-3</v>
      </c>
      <c r="D205" s="31">
        <f t="shared" ca="1" si="114"/>
        <v>-8.2556354394918152E-3</v>
      </c>
      <c r="E205" s="31">
        <f t="shared" ca="1" si="114"/>
        <v>4.9319256228977038E-2</v>
      </c>
      <c r="F205" s="31">
        <f t="shared" ca="1" si="114"/>
        <v>2.4352599316421752E-2</v>
      </c>
      <c r="G205" s="70">
        <f t="shared" ca="1" si="114"/>
        <v>4.7691099108610802E-2</v>
      </c>
      <c r="H205" s="31">
        <f t="shared" ca="1" si="114"/>
        <v>0.17430142145175376</v>
      </c>
      <c r="I205" s="31">
        <f t="shared" ca="1" si="114"/>
        <v>-0.13663915174203611</v>
      </c>
      <c r="J205" s="71">
        <f t="shared" ca="1" si="114"/>
        <v>-9.8854061130173143E-2</v>
      </c>
      <c r="K205" s="31">
        <f t="shared" ca="1" si="114"/>
        <v>0.10845914036007254</v>
      </c>
      <c r="L205" s="31">
        <f t="shared" ca="1" si="114"/>
        <v>-0.56667240898762672</v>
      </c>
      <c r="M205" s="71">
        <f t="shared" ca="1" si="114"/>
        <v>-0.58080940178282114</v>
      </c>
      <c r="N205" s="31">
        <f t="shared" ca="1" si="114"/>
        <v>7.7727306353689851E-2</v>
      </c>
      <c r="O205" s="62">
        <f t="shared" ca="1" si="114"/>
        <v>-0.62600782520327525</v>
      </c>
      <c r="P205" s="70">
        <f t="shared" ca="1" si="114"/>
        <v>-6.1294210306487629E-2</v>
      </c>
      <c r="Q205" s="31">
        <f t="shared" ca="1" si="114"/>
        <v>5.5651670532566033E-3</v>
      </c>
      <c r="R205" s="31">
        <f t="shared" ca="1" si="114"/>
        <v>-5.9140883465023886E-2</v>
      </c>
      <c r="S205" s="31">
        <f t="shared" ca="1" si="114"/>
        <v>4.8419427936464698E-2</v>
      </c>
      <c r="T205" s="31" t="e">
        <f t="shared" ca="1" si="110"/>
        <v>#DIV/0!</v>
      </c>
      <c r="U205" s="31">
        <f t="shared" ca="1" si="114"/>
        <v>-1.0897396904715917E-2</v>
      </c>
      <c r="V205" s="31">
        <f t="shared" ca="1" si="114"/>
        <v>8.8020367801903365E-2</v>
      </c>
      <c r="W205" s="31" t="e">
        <f t="shared" ca="1" si="111"/>
        <v>#DIV/0!</v>
      </c>
      <c r="X205" s="31">
        <f t="shared" ca="1" si="114"/>
        <v>-0.12489247142790716</v>
      </c>
      <c r="Y205" s="62">
        <f t="shared" ca="1" si="114"/>
        <v>0.16175315431802773</v>
      </c>
    </row>
    <row r="206" spans="1:25" x14ac:dyDescent="0.2">
      <c r="A206" s="36" t="s">
        <v>42</v>
      </c>
      <c r="B206" s="69">
        <f ca="1">IF(ISBLANK(B32),NA(),SUM(B$29:B$32)/SUM(B$25:B$28)-1)</f>
        <v>2.4634480428122218E-2</v>
      </c>
      <c r="C206" s="69">
        <f t="shared" ref="C206:Y206" ca="1" si="115">IF(ISBLANK(C32),NA(),SUM(C$29:C$32)/SUM(C$25:C$28)-1)</f>
        <v>-1.0638780144107574E-2</v>
      </c>
      <c r="D206" s="31">
        <f t="shared" ca="1" si="115"/>
        <v>-1.3107600083325677E-2</v>
      </c>
      <c r="E206" s="31">
        <f t="shared" ca="1" si="115"/>
        <v>4.4288995927207031E-2</v>
      </c>
      <c r="F206" s="31">
        <f t="shared" ca="1" si="115"/>
        <v>8.5267918327329717E-3</v>
      </c>
      <c r="G206" s="70">
        <f t="shared" ca="1" si="115"/>
        <v>3.8726537301307928E-2</v>
      </c>
      <c r="H206" s="31">
        <f t="shared" ca="1" si="115"/>
        <v>4.2708723763174916E-2</v>
      </c>
      <c r="I206" s="31">
        <f t="shared" ca="1" si="115"/>
        <v>-0.15107312100422365</v>
      </c>
      <c r="J206" s="71">
        <f t="shared" ca="1" si="115"/>
        <v>-9.5433326215940695E-2</v>
      </c>
      <c r="K206" s="31">
        <f t="shared" ca="1" si="115"/>
        <v>6.4275551261629982E-2</v>
      </c>
      <c r="L206" s="31">
        <f t="shared" ca="1" si="115"/>
        <v>-1</v>
      </c>
      <c r="M206" s="71">
        <f t="shared" ca="1" si="115"/>
        <v>-1</v>
      </c>
      <c r="N206" s="31">
        <f t="shared" ca="1" si="115"/>
        <v>5.6520847034868149E-2</v>
      </c>
      <c r="O206" s="62">
        <f t="shared" ca="1" si="115"/>
        <v>-0.70497563625361825</v>
      </c>
      <c r="P206" s="70">
        <f t="shared" ca="1" si="115"/>
        <v>-1.4074890906708215E-2</v>
      </c>
      <c r="Q206" s="31">
        <f t="shared" ca="1" si="115"/>
        <v>-1.7390166825628217E-3</v>
      </c>
      <c r="R206" s="31">
        <f t="shared" ca="1" si="115"/>
        <v>-4.6957266672741249E-2</v>
      </c>
      <c r="S206" s="31">
        <f t="shared" ca="1" si="115"/>
        <v>1.2539429489518028E-2</v>
      </c>
      <c r="T206" s="31" t="e">
        <f t="shared" ca="1" si="110"/>
        <v>#DIV/0!</v>
      </c>
      <c r="U206" s="31">
        <f t="shared" ca="1" si="115"/>
        <v>-2.6785965470476847E-2</v>
      </c>
      <c r="V206" s="31">
        <f t="shared" ca="1" si="115"/>
        <v>4.1088524126132286E-2</v>
      </c>
      <c r="W206" s="31" t="e">
        <f t="shared" ca="1" si="111"/>
        <v>#DIV/0!</v>
      </c>
      <c r="X206" s="31">
        <f t="shared" ca="1" si="115"/>
        <v>-8.5974158319486182E-2</v>
      </c>
      <c r="Y206" s="62">
        <f t="shared" ca="1" si="115"/>
        <v>0.13184942162804725</v>
      </c>
    </row>
    <row r="207" spans="1:25" x14ac:dyDescent="0.2">
      <c r="A207" s="36" t="s">
        <v>43</v>
      </c>
      <c r="B207" s="69">
        <f ca="1">IF(ISBLANK(B36),NA(),SUM(B$33:B$36)/SUM(B$29:B$32)-1)</f>
        <v>1.4420786002238062E-2</v>
      </c>
      <c r="C207" s="69">
        <f t="shared" ref="C207:Y207" ca="1" si="116">IF(ISBLANK(C36),NA(),SUM(C$33:C$36)/SUM(C$29:C$32)-1)</f>
        <v>-2.8860033489965575E-2</v>
      </c>
      <c r="D207" s="31">
        <f t="shared" ca="1" si="116"/>
        <v>-3.5968236971154366E-2</v>
      </c>
      <c r="E207" s="31">
        <f t="shared" ca="1" si="116"/>
        <v>3.7268691443582469E-2</v>
      </c>
      <c r="F207" s="31">
        <f t="shared" ca="1" si="116"/>
        <v>2.5137582337422693E-2</v>
      </c>
      <c r="G207" s="70">
        <f t="shared" ca="1" si="116"/>
        <v>-1.5018627120723549E-2</v>
      </c>
      <c r="H207" s="31">
        <f t="shared" ca="1" si="116"/>
        <v>-1.3849539763858831E-2</v>
      </c>
      <c r="I207" s="31">
        <f t="shared" ca="1" si="116"/>
        <v>-0.10743156755429839</v>
      </c>
      <c r="J207" s="71">
        <f t="shared" ca="1" si="116"/>
        <v>-9.1503273447730682E-2</v>
      </c>
      <c r="K207" s="31">
        <f t="shared" ca="1" si="116"/>
        <v>2.2329071364820097E-2</v>
      </c>
      <c r="L207" s="31" t="e">
        <f t="shared" ca="1" si="116"/>
        <v>#DIV/0!</v>
      </c>
      <c r="M207" s="71" t="e">
        <f t="shared" ca="1" si="116"/>
        <v>#DIV/0!</v>
      </c>
      <c r="N207" s="31">
        <f t="shared" ca="1" si="116"/>
        <v>3.7924517862871099E-2</v>
      </c>
      <c r="O207" s="62">
        <f t="shared" ca="1" si="116"/>
        <v>-0.37873541012252965</v>
      </c>
      <c r="P207" s="70">
        <f t="shared" ca="1" si="116"/>
        <v>1.6294660749455159</v>
      </c>
      <c r="Q207" s="31">
        <f t="shared" ca="1" si="116"/>
        <v>-8.474609469954153E-3</v>
      </c>
      <c r="R207" s="31">
        <f t="shared" ca="1" si="116"/>
        <v>-5.8771948080977299E-2</v>
      </c>
      <c r="S207" s="31">
        <f t="shared" ca="1" si="116"/>
        <v>-1</v>
      </c>
      <c r="T207" s="31" t="e">
        <f t="shared" ca="1" si="110"/>
        <v>#DIV/0!</v>
      </c>
      <c r="U207" s="31">
        <f t="shared" ca="1" si="116"/>
        <v>-2.7795104339689791E-2</v>
      </c>
      <c r="V207" s="31">
        <f t="shared" ca="1" si="116"/>
        <v>-1</v>
      </c>
      <c r="W207" s="31" t="e">
        <f t="shared" ca="1" si="111"/>
        <v>#DIV/0!</v>
      </c>
      <c r="X207" s="31">
        <f t="shared" ca="1" si="116"/>
        <v>3.3130672023052332</v>
      </c>
      <c r="Y207" s="62">
        <f t="shared" ca="1" si="116"/>
        <v>8.9125982187199249E-2</v>
      </c>
    </row>
    <row r="208" spans="1:25" x14ac:dyDescent="0.2">
      <c r="A208" s="36" t="s">
        <v>44</v>
      </c>
      <c r="B208" s="69">
        <f ca="1">IF(ISBLANK(B40),NA(),SUM(B$37:B$40)/SUM(B$33:B$36)-1)</f>
        <v>2.698128450985493E-3</v>
      </c>
      <c r="C208" s="69">
        <f t="shared" ref="C208:Y208" ca="1" si="117">IF(ISBLANK(C40),NA(),SUM(C$37:C$40)/SUM(C$33:C$36)-1)</f>
        <v>-3.2396619538294869E-2</v>
      </c>
      <c r="D208" s="31">
        <f t="shared" ca="1" si="117"/>
        <v>-3.4890704444161091E-2</v>
      </c>
      <c r="E208" s="31">
        <f t="shared" ca="1" si="117"/>
        <v>2.0043499861314151E-2</v>
      </c>
      <c r="F208" s="31">
        <f t="shared" ca="1" si="117"/>
        <v>-1.4579595942214696E-2</v>
      </c>
      <c r="G208" s="70">
        <f t="shared" ca="1" si="117"/>
        <v>-1.8808194037010728E-2</v>
      </c>
      <c r="H208" s="31">
        <f t="shared" ca="1" si="117"/>
        <v>3.5068891091787568E-2</v>
      </c>
      <c r="I208" s="31">
        <f t="shared" ca="1" si="117"/>
        <v>-9.8295060743615825E-2</v>
      </c>
      <c r="J208" s="71">
        <f t="shared" ca="1" si="117"/>
        <v>-9.8604386284825152E-2</v>
      </c>
      <c r="K208" s="31">
        <f t="shared" ca="1" si="117"/>
        <v>-1.0748615908323322E-2</v>
      </c>
      <c r="L208" s="31" t="e">
        <f t="shared" ca="1" si="117"/>
        <v>#DIV/0!</v>
      </c>
      <c r="M208" s="71" t="e">
        <f t="shared" ca="1" si="117"/>
        <v>#DIV/0!</v>
      </c>
      <c r="N208" s="31">
        <f t="shared" ca="1" si="117"/>
        <v>2.1147876468893045E-2</v>
      </c>
      <c r="O208" s="62">
        <f t="shared" ca="1" si="117"/>
        <v>-0.27746607389990252</v>
      </c>
      <c r="P208" s="70">
        <f t="shared" ca="1" si="117"/>
        <v>-4.4445140800205452E-2</v>
      </c>
      <c r="Q208" s="31">
        <f t="shared" ca="1" si="117"/>
        <v>-8.3754739155469382E-3</v>
      </c>
      <c r="R208" s="31">
        <f t="shared" ca="1" si="117"/>
        <v>-7.5424780053405693E-2</v>
      </c>
      <c r="S208" s="31" t="e">
        <f t="shared" ca="1" si="117"/>
        <v>#DIV/0!</v>
      </c>
      <c r="T208" s="31" t="e">
        <f t="shared" ca="1" si="110"/>
        <v>#DIV/0!</v>
      </c>
      <c r="U208" s="31">
        <f t="shared" ca="1" si="117"/>
        <v>8.2284565605050819E-3</v>
      </c>
      <c r="V208" s="31" t="e">
        <f t="shared" ca="1" si="117"/>
        <v>#DIV/0!</v>
      </c>
      <c r="W208" s="31" t="e">
        <f t="shared" ca="1" si="111"/>
        <v>#DIV/0!</v>
      </c>
      <c r="X208" s="31">
        <f t="shared" ca="1" si="117"/>
        <v>-9.6746203291692145E-3</v>
      </c>
      <c r="Y208" s="62">
        <f t="shared" ca="1" si="117"/>
        <v>1.3288252813181689E-3</v>
      </c>
    </row>
    <row r="209" spans="1:25" x14ac:dyDescent="0.2">
      <c r="A209" s="36" t="s">
        <v>45</v>
      </c>
      <c r="B209" s="69">
        <f ca="1">IF(ISBLANK(B44),NA(),SUM(B$41:B$44)/SUM(B$37:B$40)-1)</f>
        <v>-1.7144002037480122E-2</v>
      </c>
      <c r="C209" s="69">
        <f t="shared" ref="C209:Y209" ca="1" si="118">IF(ISBLANK(C44),NA(),SUM(C$41:C$44)/SUM(C$37:C$40)-1)</f>
        <v>-5.0824974257004274E-2</v>
      </c>
      <c r="D209" s="31">
        <f t="shared" ca="1" si="118"/>
        <v>-5.2194911401126642E-2</v>
      </c>
      <c r="E209" s="31">
        <f t="shared" ca="1" si="118"/>
        <v>-1.3531785498679394E-3</v>
      </c>
      <c r="F209" s="31">
        <f t="shared" ca="1" si="118"/>
        <v>-4.1240252489050278E-2</v>
      </c>
      <c r="G209" s="70">
        <f t="shared" ca="1" si="118"/>
        <v>-3.9405590894914688E-2</v>
      </c>
      <c r="H209" s="31">
        <f t="shared" ca="1" si="118"/>
        <v>1.1215343140452028E-2</v>
      </c>
      <c r="I209" s="31">
        <f t="shared" ca="1" si="118"/>
        <v>-0.10941686721346056</v>
      </c>
      <c r="J209" s="71">
        <f t="shared" ca="1" si="118"/>
        <v>-0.10716644514190854</v>
      </c>
      <c r="K209" s="31">
        <f t="shared" ca="1" si="118"/>
        <v>-4.4029201131273399E-2</v>
      </c>
      <c r="L209" s="31" t="e">
        <f t="shared" ca="1" si="118"/>
        <v>#DIV/0!</v>
      </c>
      <c r="M209" s="71" t="e">
        <f t="shared" ca="1" si="118"/>
        <v>#DIV/0!</v>
      </c>
      <c r="N209" s="31">
        <f t="shared" ca="1" si="118"/>
        <v>-1.8247162110055504E-3</v>
      </c>
      <c r="O209" s="62">
        <f t="shared" ca="1" si="118"/>
        <v>-0.30057238110627615</v>
      </c>
      <c r="P209" s="70">
        <f t="shared" ca="1" si="118"/>
        <v>-0.98118253340258155</v>
      </c>
      <c r="Q209" s="31">
        <f t="shared" ca="1" si="118"/>
        <v>-2.3972135258765626E-2</v>
      </c>
      <c r="R209" s="31">
        <f t="shared" ca="1" si="118"/>
        <v>-8.1112261708083055E-2</v>
      </c>
      <c r="S209" s="31" t="e">
        <f t="shared" ca="1" si="118"/>
        <v>#DIV/0!</v>
      </c>
      <c r="T209" s="31" t="e">
        <f t="shared" ca="1" si="118"/>
        <v>#DIV/0!</v>
      </c>
      <c r="U209" s="31">
        <f t="shared" ca="1" si="118"/>
        <v>-3.4382418947630389E-2</v>
      </c>
      <c r="V209" s="31" t="e">
        <f t="shared" ca="1" si="118"/>
        <v>#DIV/0!</v>
      </c>
      <c r="W209" s="31" t="e">
        <f t="shared" ca="1" si="118"/>
        <v>#DIV/0!</v>
      </c>
      <c r="X209" s="31">
        <f t="shared" ca="1" si="118"/>
        <v>-0.99995123995061863</v>
      </c>
      <c r="Y209" s="62">
        <f t="shared" ca="1" si="118"/>
        <v>2.3318818972821287E-2</v>
      </c>
    </row>
    <row r="210" spans="1:25" x14ac:dyDescent="0.2">
      <c r="A210" s="36" t="s">
        <v>46</v>
      </c>
      <c r="B210" s="69">
        <f ca="1">IF(ISBLANK(B48),NA(),SUM(B$45:B$48)/SUM(B$41:B$44)-1)</f>
        <v>-2.3063653854989319E-2</v>
      </c>
      <c r="C210" s="69">
        <f t="shared" ref="C210:Y210" ca="1" si="119">IF(ISBLANK(C48),NA(),SUM(C$45:C$48)/SUM(C$41:C$44)-1)</f>
        <v>-4.0785514593965844E-2</v>
      </c>
      <c r="D210" s="31">
        <f t="shared" ca="1" si="119"/>
        <v>-4.0738970849165113E-2</v>
      </c>
      <c r="E210" s="31">
        <f t="shared" ca="1" si="119"/>
        <v>-1.5166622580033984E-2</v>
      </c>
      <c r="F210" s="31">
        <f ca="1">IF(ISBLANK(F48),NA(),SUM(F$45:F$48)/SUM(F$41:F$44)-1)</f>
        <v>-4.1107435688424787E-2</v>
      </c>
      <c r="G210" s="70">
        <f t="shared" ca="1" si="119"/>
        <v>-2.5159767225500285E-2</v>
      </c>
      <c r="H210" s="31">
        <f t="shared" ca="1" si="119"/>
        <v>-6.5770397920458912E-2</v>
      </c>
      <c r="I210" s="31">
        <f t="shared" ca="1" si="119"/>
        <v>-9.8556654373676111E-2</v>
      </c>
      <c r="J210" s="71">
        <f t="shared" ca="1" si="119"/>
        <v>-0.10158294763925546</v>
      </c>
      <c r="K210" s="31">
        <f t="shared" ca="1" si="119"/>
        <v>-4.1903891145259831E-2</v>
      </c>
      <c r="L210" s="31" t="e">
        <f t="shared" ca="1" si="119"/>
        <v>#DIV/0!</v>
      </c>
      <c r="M210" s="71" t="e">
        <f t="shared" ca="1" si="119"/>
        <v>#DIV/0!</v>
      </c>
      <c r="N210" s="31">
        <f t="shared" ca="1" si="119"/>
        <v>-1.4955203093469871E-2</v>
      </c>
      <c r="O210" s="62">
        <f t="shared" ca="1" si="119"/>
        <v>-0.63268662300887335</v>
      </c>
      <c r="P210" s="70">
        <f t="shared" ca="1" si="119"/>
        <v>-0.3192623229431315</v>
      </c>
      <c r="Q210" s="31">
        <f t="shared" ca="1" si="119"/>
        <v>-1.2065097512607759E-2</v>
      </c>
      <c r="R210" s="31">
        <f t="shared" ca="1" si="119"/>
        <v>-6.796171824096453E-2</v>
      </c>
      <c r="S210" s="31" t="e">
        <f t="shared" ca="1" si="119"/>
        <v>#DIV/0!</v>
      </c>
      <c r="T210" s="31">
        <f t="shared" ca="1" si="119"/>
        <v>-4.7809598252316343E-3</v>
      </c>
      <c r="U210" s="31">
        <f t="shared" ca="1" si="119"/>
        <v>-0.16475373421283168</v>
      </c>
      <c r="V210" s="31" t="e">
        <f t="shared" ca="1" si="119"/>
        <v>#DIV/0!</v>
      </c>
      <c r="W210" s="31">
        <f t="shared" ca="1" si="119"/>
        <v>-4.2596513044491857E-2</v>
      </c>
      <c r="X210" s="31">
        <f t="shared" ca="1" si="119"/>
        <v>-0.5323587611869256</v>
      </c>
      <c r="Y210" s="62">
        <f t="shared" ca="1" si="119"/>
        <v>-6.7288255226441995E-3</v>
      </c>
    </row>
    <row r="211" spans="1:25" x14ac:dyDescent="0.2">
      <c r="A211" s="36" t="s">
        <v>178</v>
      </c>
      <c r="B211" s="69">
        <f ca="1">IF(ISBLANK(B52),NA(),SUM(B$49:B$52)/SUM(B$45:B$48)-1)</f>
        <v>-2.2388941101704196E-2</v>
      </c>
      <c r="C211" s="69">
        <f t="shared" ref="C211:Y211" ca="1" si="120">IF(ISBLANK(C52),NA(),SUM(C$49:C$52)/SUM(C$45:C$48)-1)</f>
        <v>-3.5644934394015504E-2</v>
      </c>
      <c r="D211" s="31">
        <f t="shared" ca="1" si="120"/>
        <v>-3.8256774731067256E-2</v>
      </c>
      <c r="E211" s="31">
        <f t="shared" ca="1" si="120"/>
        <v>-1.6635604496158751E-2</v>
      </c>
      <c r="F211" s="31">
        <f t="shared" ca="1" si="120"/>
        <v>-1.7573127055660609E-2</v>
      </c>
      <c r="G211" s="70">
        <f t="shared" ca="1" si="120"/>
        <v>-2.5399571593643144E-2</v>
      </c>
      <c r="H211" s="31">
        <f t="shared" ca="1" si="120"/>
        <v>-1.3675592799020198E-2</v>
      </c>
      <c r="I211" s="31">
        <f t="shared" ca="1" si="120"/>
        <v>-9.4827710978787505E-2</v>
      </c>
      <c r="J211" s="31">
        <f t="shared" ca="1" si="120"/>
        <v>-9.8598804014722208E-2</v>
      </c>
      <c r="K211" s="31">
        <f t="shared" ca="1" si="120"/>
        <v>-1.5910688429366826E-2</v>
      </c>
      <c r="L211" s="31" t="e">
        <f t="shared" ca="1" si="120"/>
        <v>#DIV/0!</v>
      </c>
      <c r="M211" s="31" t="e">
        <f t="shared" ca="1" si="120"/>
        <v>#DIV/0!</v>
      </c>
      <c r="N211" s="31">
        <f t="shared" ca="1" si="120"/>
        <v>-1.5368783489119853E-2</v>
      </c>
      <c r="O211" s="62">
        <f t="shared" ca="1" si="120"/>
        <v>-0.76963065447725387</v>
      </c>
      <c r="P211" s="31">
        <f t="shared" ca="1" si="120"/>
        <v>-0.29653390879392383</v>
      </c>
      <c r="Q211" s="31">
        <f ca="1">IF(ISBLANK(Q52),NA(),SUM(Q$49:Q$52)/SUM(Q$45:Q$48)-1)</f>
        <v>-1.5389314019790157E-2</v>
      </c>
      <c r="R211" s="31">
        <f t="shared" ca="1" si="120"/>
        <v>-6.9399736675128554E-2</v>
      </c>
      <c r="S211" s="31" t="e">
        <f t="shared" ca="1" si="120"/>
        <v>#DIV/0!</v>
      </c>
      <c r="T211" s="31">
        <f t="shared" ca="1" si="120"/>
        <v>-3.9274972140214359E-2</v>
      </c>
      <c r="U211" s="31">
        <f t="shared" ca="1" si="120"/>
        <v>-2.7430960041502361E-2</v>
      </c>
      <c r="V211" s="31" t="e">
        <f t="shared" ca="1" si="120"/>
        <v>#DIV/0!</v>
      </c>
      <c r="W211" s="31">
        <f t="shared" ca="1" si="120"/>
        <v>-1.7246469448575663E-2</v>
      </c>
      <c r="X211" s="31">
        <f t="shared" ca="1" si="120"/>
        <v>-0.21971700259853888</v>
      </c>
      <c r="Y211" s="62">
        <f t="shared" ca="1" si="120"/>
        <v>6.1200777471496881E-2</v>
      </c>
    </row>
    <row r="212" spans="1:25" x14ac:dyDescent="0.2">
      <c r="A212" s="36" t="s">
        <v>202</v>
      </c>
      <c r="B212" s="69">
        <f ca="1">IF(ISBLANK(B56),NA(),SUM(B$53:B$56)/SUM(B$49:B$52)-1)</f>
        <v>-1.4014376092808423E-2</v>
      </c>
      <c r="C212" s="69">
        <f t="shared" ref="C212:X212" ca="1" si="121">IF(ISBLANK(C56),NA(),SUM(C$53:C$56)/SUM(C$49:C$52)-1)</f>
        <v>-1.9724245144307706E-2</v>
      </c>
      <c r="D212" s="31">
        <f t="shared" ca="1" si="121"/>
        <v>-2.4286767896756323E-2</v>
      </c>
      <c r="E212" s="31">
        <f t="shared" ca="1" si="121"/>
        <v>-1.1584097045262642E-2</v>
      </c>
      <c r="F212" s="31">
        <f t="shared" ca="1" si="121"/>
        <v>1.1180054684396312E-2</v>
      </c>
      <c r="G212" s="70">
        <f t="shared" ca="1" si="121"/>
        <v>-1.5770736004447117E-2</v>
      </c>
      <c r="H212" s="31">
        <f t="shared" ca="1" si="121"/>
        <v>9.5424805115023048E-3</v>
      </c>
      <c r="I212" s="31">
        <f t="shared" ca="1" si="121"/>
        <v>-7.0391983693434135E-2</v>
      </c>
      <c r="J212" s="31">
        <f t="shared" ca="1" si="121"/>
        <v>-6.1686256794267535E-2</v>
      </c>
      <c r="K212" s="31">
        <f t="shared" ca="1" si="121"/>
        <v>1.0219517320245064E-2</v>
      </c>
      <c r="L212" s="31" t="e">
        <f t="shared" ca="1" si="121"/>
        <v>#DIV/0!</v>
      </c>
      <c r="M212" s="31" t="e">
        <f t="shared" ca="1" si="121"/>
        <v>#DIV/0!</v>
      </c>
      <c r="N212" s="31">
        <f t="shared" ca="1" si="121"/>
        <v>-1.0482280448096071E-2</v>
      </c>
      <c r="O212" s="31">
        <f t="shared" ca="1" si="121"/>
        <v>-0.61648696933796399</v>
      </c>
      <c r="P212" s="70">
        <f t="shared" ca="1" si="121"/>
        <v>-9.4734202074281737E-2</v>
      </c>
      <c r="Q212" s="31">
        <f t="shared" ca="1" si="121"/>
        <v>-2.0023811338894748E-2</v>
      </c>
      <c r="R212" s="31">
        <f t="shared" ca="1" si="121"/>
        <v>-4.8566628062002626E-2</v>
      </c>
      <c r="S212" s="31" t="e">
        <f t="shared" ca="1" si="121"/>
        <v>#DIV/0!</v>
      </c>
      <c r="T212" s="31">
        <f t="shared" ca="1" si="121"/>
        <v>-1.1712021257748284E-2</v>
      </c>
      <c r="U212" s="31">
        <f t="shared" ca="1" si="121"/>
        <v>-2.9259116370558225E-2</v>
      </c>
      <c r="V212" s="31" t="e">
        <f t="shared" ca="1" si="121"/>
        <v>#DIV/0!</v>
      </c>
      <c r="W212" s="31">
        <f t="shared" ca="1" si="121"/>
        <v>9.5564048055356565E-3</v>
      </c>
      <c r="X212" s="31">
        <f t="shared" ca="1" si="121"/>
        <v>-0.28639837918490496</v>
      </c>
      <c r="Y212" s="62">
        <f ca="1">IF(ISBLANK(Y56),NA(),SUM(Y$53:Y$56)/SUM(Y$49:Y$52)-1)</f>
        <v>4.697699979068215E-2</v>
      </c>
    </row>
    <row r="213" spans="1:25" x14ac:dyDescent="0.2">
      <c r="A213" s="36" t="s">
        <v>203</v>
      </c>
      <c r="B213" s="69">
        <f ca="1">IF(ISBLANK(B57),NA(),SUM(B$57:B$60)/SUM(B$53:B$56)-1)</f>
        <v>-9.7298161074501621E-3</v>
      </c>
      <c r="C213" s="69">
        <f t="shared" ref="C213:Y213" ca="1" si="122">IF(ISBLANK(C57),NA(),SUM(C$57:C$60)/SUM(C$53:C$56)-1)</f>
        <v>-1.0136410205809909E-2</v>
      </c>
      <c r="D213" s="31">
        <f t="shared" ca="1" si="122"/>
        <v>-1.4422114927858054E-2</v>
      </c>
      <c r="E213" s="31">
        <f t="shared" ca="1" si="122"/>
        <v>-9.5581835783838942E-3</v>
      </c>
      <c r="F213" s="31">
        <f t="shared" ca="1" si="122"/>
        <v>1.7874667029335933E-2</v>
      </c>
      <c r="G213" s="70">
        <f t="shared" ca="1" si="122"/>
        <v>-3.1221543180121047E-3</v>
      </c>
      <c r="H213" s="31">
        <f t="shared" ca="1" si="122"/>
        <v>-9.54162764839106E-3</v>
      </c>
      <c r="I213" s="31">
        <f t="shared" ca="1" si="122"/>
        <v>-7.2741055788913767E-2</v>
      </c>
      <c r="J213" s="31">
        <f t="shared" ca="1" si="122"/>
        <v>-5.9182893146374593E-2</v>
      </c>
      <c r="K213" s="31">
        <f t="shared" ca="1" si="122"/>
        <v>1.634754158522389E-2</v>
      </c>
      <c r="L213" s="31" t="e">
        <f t="shared" ca="1" si="122"/>
        <v>#DIV/0!</v>
      </c>
      <c r="M213" s="31" t="e">
        <f t="shared" ca="1" si="122"/>
        <v>#DIV/0!</v>
      </c>
      <c r="N213" s="31">
        <f t="shared" ca="1" si="122"/>
        <v>-1.2349902982160099E-2</v>
      </c>
      <c r="O213" s="31">
        <f t="shared" ca="1" si="122"/>
        <v>-0.52219365450869026</v>
      </c>
      <c r="P213" s="70">
        <f t="shared" ca="1" si="122"/>
        <v>-0.11831358718871554</v>
      </c>
      <c r="Q213" s="31">
        <f t="shared" ca="1" si="122"/>
        <v>-8.0185893035773503E-3</v>
      </c>
      <c r="R213" s="31">
        <f t="shared" ca="1" si="122"/>
        <v>-3.1564069140863071E-2</v>
      </c>
      <c r="S213" s="31" t="e">
        <f t="shared" ca="1" si="122"/>
        <v>#DIV/0!</v>
      </c>
      <c r="T213" s="31">
        <f t="shared" ca="1" si="122"/>
        <v>-1.7587453707084144E-2</v>
      </c>
      <c r="U213" s="31">
        <f t="shared" ca="1" si="122"/>
        <v>-2.2430620594173889E-2</v>
      </c>
      <c r="V213" s="31" t="e">
        <f t="shared" ca="1" si="122"/>
        <v>#DIV/0!</v>
      </c>
      <c r="W213" s="31">
        <f t="shared" ca="1" si="122"/>
        <v>1.6972527641404334E-2</v>
      </c>
      <c r="X213" s="31">
        <f t="shared" ca="1" si="122"/>
        <v>-0.12181452113694602</v>
      </c>
      <c r="Y213" s="62">
        <f t="shared" ca="1" si="122"/>
        <v>-1.1491540365066388E-2</v>
      </c>
    </row>
    <row r="214" spans="1:25" ht="12" thickBot="1" x14ac:dyDescent="0.25">
      <c r="A214" s="80" t="s">
        <v>204</v>
      </c>
      <c r="B214" s="102">
        <f ca="1">IF(ISBLANK(B61),NA(),SUM(B$61:B$64)/SUM(B$57:B$60)-1)</f>
        <v>-2.0533336656969325E-2</v>
      </c>
      <c r="C214" s="102">
        <f t="shared" ref="C214:X214" ca="1" si="123">IF(ISBLANK(C61),NA(),SUM(C$61:C$64)/SUM(C$57:C$60)-1)</f>
        <v>-1.9604174469989299E-2</v>
      </c>
      <c r="D214" s="103">
        <f t="shared" ca="1" si="123"/>
        <v>-2.1496408554509849E-2</v>
      </c>
      <c r="E214" s="103">
        <f t="shared" ca="1" si="123"/>
        <v>-2.0925327968308594E-2</v>
      </c>
      <c r="F214" s="103">
        <f t="shared" ca="1" si="123"/>
        <v>-7.6290766191614567E-3</v>
      </c>
      <c r="G214" s="104">
        <f t="shared" ca="1" si="123"/>
        <v>-1.4503291309995281E-2</v>
      </c>
      <c r="H214" s="103">
        <f t="shared" ca="1" si="123"/>
        <v>1.2059144251874487E-2</v>
      </c>
      <c r="I214" s="103">
        <f t="shared" ca="1" si="123"/>
        <v>-6.7776502296878038E-2</v>
      </c>
      <c r="J214" s="103">
        <f t="shared" ca="1" si="123"/>
        <v>-4.0481103592189926E-2</v>
      </c>
      <c r="K214" s="103">
        <f t="shared" ca="1" si="123"/>
        <v>-5.7240758094602162E-3</v>
      </c>
      <c r="L214" s="103" t="e">
        <f t="shared" ca="1" si="123"/>
        <v>#DIV/0!</v>
      </c>
      <c r="M214" s="103" t="e">
        <f t="shared" ca="1" si="123"/>
        <v>#DIV/0!</v>
      </c>
      <c r="N214" s="103">
        <f t="shared" ca="1" si="123"/>
        <v>-2.0193677436698865E-2</v>
      </c>
      <c r="O214" s="103">
        <f t="shared" ca="1" si="123"/>
        <v>-0.52700654010197234</v>
      </c>
      <c r="P214" s="104">
        <f t="shared" ca="1" si="123"/>
        <v>-0.19176746561456814</v>
      </c>
      <c r="Q214" s="103">
        <f t="shared" ca="1" si="123"/>
        <v>-9.5662423710461963E-3</v>
      </c>
      <c r="R214" s="103">
        <f t="shared" ca="1" si="123"/>
        <v>-2.5891260113000469E-2</v>
      </c>
      <c r="S214" s="103" t="e">
        <f t="shared" ca="1" si="123"/>
        <v>#DIV/0!</v>
      </c>
      <c r="T214" s="103">
        <f t="shared" ca="1" si="123"/>
        <v>-3.2708379906700058E-2</v>
      </c>
      <c r="U214" s="103">
        <f t="shared" ca="1" si="123"/>
        <v>-5.9773120935457946E-3</v>
      </c>
      <c r="V214" s="103" t="e">
        <f t="shared" ca="1" si="123"/>
        <v>#DIV/0!</v>
      </c>
      <c r="W214" s="103">
        <f t="shared" ca="1" si="123"/>
        <v>-5.3210778582698515E-3</v>
      </c>
      <c r="X214" s="103">
        <f t="shared" ca="1" si="123"/>
        <v>3.6945433049981879E-2</v>
      </c>
      <c r="Y214" s="105">
        <f ca="1">IF(ISBLANK(Y61),NA(),SUM(Y$61:Y$64)/SUM(Y$57:Y$60)-1)</f>
        <v>-2.8075457295706263E-2</v>
      </c>
    </row>
  </sheetData>
  <mergeCells count="7">
    <mergeCell ref="G2:O2"/>
    <mergeCell ref="P2:Y2"/>
    <mergeCell ref="A1:Y1"/>
    <mergeCell ref="A2:A3"/>
    <mergeCell ref="B2:B3"/>
    <mergeCell ref="C2:C3"/>
    <mergeCell ref="D2:F2"/>
  </mergeCells>
  <phoneticPr fontId="11" type="noConversion"/>
  <pageMargins left="0.2" right="0.19" top="0.62" bottom="0.984251969" header="0.4921259845" footer="0.4921259845"/>
  <pageSetup paperSize="8" scale="56"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Y214"/>
  <sheetViews>
    <sheetView showGridLines="0" workbookViewId="0">
      <pane xSplit="1" ySplit="3" topLeftCell="D46" activePane="bottomRight" state="frozen"/>
      <selection activeCell="C215" sqref="C215"/>
      <selection pane="topRight" activeCell="C215" sqref="C215"/>
      <selection pane="bottomLeft" activeCell="C215" sqref="C215"/>
      <selection pane="bottomRight" activeCell="E132" sqref="E132"/>
    </sheetView>
  </sheetViews>
  <sheetFormatPr baseColWidth="10" defaultColWidth="12.140625" defaultRowHeight="11.25" x14ac:dyDescent="0.2"/>
  <cols>
    <col min="1" max="1" width="12.140625" style="37"/>
    <col min="2" max="3" width="12.140625" style="7"/>
    <col min="4" max="9" width="12.140625" style="19"/>
    <col min="10" max="10" width="12.140625" style="45"/>
    <col min="11" max="12" width="12.140625" style="19"/>
    <col min="13" max="13" width="12.140625" style="45"/>
    <col min="14" max="14" width="12.140625" style="19"/>
    <col min="15" max="15" width="12.140625" style="22"/>
    <col min="16" max="16" width="13" style="22" customWidth="1"/>
    <col min="17" max="23" width="12.140625" style="22"/>
    <col min="24" max="16384" width="12.140625" style="19"/>
  </cols>
  <sheetData>
    <row r="1" spans="1:25" s="47" customFormat="1" ht="13.5" thickBot="1" x14ac:dyDescent="0.25">
      <c r="A1" s="194" t="s">
        <v>48</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5">
        <f ca="1">SUM(C5,E5)</f>
        <v>1410917141.6640627</v>
      </c>
      <c r="C5" s="15">
        <f ca="1">SUM(D5,F5)</f>
        <v>961166014.69921875</v>
      </c>
      <c r="D5" s="16">
        <f ca="1">OFFSET(Import_SAS_CVS!CC2,(Synth!$D$3-1)*Synth!$E$3,0)</f>
        <v>870241938.796875</v>
      </c>
      <c r="E5" s="16">
        <f ca="1">OFFSET(Import_SAS_CVS!BG2,(Synth!$D$3-1)*Synth!$E$3,0)</f>
        <v>449751126.96484399</v>
      </c>
      <c r="F5" s="16">
        <f ca="1">OFFSET(Import_SAS_CVS!CG2,(Synth!$D$3-1)*Synth!$E$3,0)</f>
        <v>90924075.902343795</v>
      </c>
      <c r="G5" s="17">
        <f ca="1">OFFSET(Import_SAS_CVS!AO2,(Synth!$D$3-1)*Synth!$E$3,0)</f>
        <v>463841626.34765601</v>
      </c>
      <c r="H5" s="16">
        <f ca="1">OFFSET(Import_SAS_CVS!AP2,(Synth!$D$3-1)*Synth!$E$3,0)</f>
        <v>6485686.7069091797</v>
      </c>
      <c r="I5" s="16">
        <f ca="1">OFFSET(Import_SAS_CVS!AQ2,(Synth!$D$3-1)*Synth!$E$3,0)</f>
        <v>404824236.63671899</v>
      </c>
      <c r="J5" s="42">
        <f ca="1">OFFSET(Import_SAS_CVS!AR2,(Synth!$D$3-1)*Synth!$E$3,0)</f>
        <v>148161717.58984399</v>
      </c>
      <c r="K5" s="16">
        <f ca="1">OFFSET(Import_SAS_CVS!AS2,(Synth!$D$3-1)*Synth!$E$3,0)</f>
        <v>143436.95787048299</v>
      </c>
      <c r="L5" s="16">
        <f ca="1">OFFSET(Import_SAS_CVS!AT2,(Synth!$D$3-1)*Synth!$E$3,0)</f>
        <v>91587357.698242202</v>
      </c>
      <c r="M5" s="42">
        <f ca="1">OFFSET(Import_SAS_CVS!AU2,(Synth!$D$3-1)*Synth!$E$3,0)</f>
        <v>6049002.2523193397</v>
      </c>
      <c r="N5" s="16">
        <f ca="1">OFFSET(Import_SAS_CVS!AV2,(Synth!$D$3-1)*Synth!$E$3,0)</f>
        <v>300617.491641998</v>
      </c>
      <c r="O5" s="18">
        <f ca="1">OFFSET(Import_SAS_CVS!AW2,(Synth!$D$3-1)*Synth!$E$3,0)</f>
        <v>456008378.41015601</v>
      </c>
      <c r="P5" s="112">
        <f ca="1">OFFSET(Import_SAS_CVS!AX2,(Synth!$D$3-1)*Synth!$E$3,0)</f>
        <v>359073624.17578101</v>
      </c>
      <c r="Q5" s="113">
        <f ca="1">OFFSET(Import_SAS_CVS!AY2,(Synth!$D$3-1)*Synth!$E$3,0)</f>
        <v>230572809.59960899</v>
      </c>
      <c r="R5" s="113">
        <f ca="1">OFFSET(Import_SAS_CVS!AZ2,(Synth!$D$3-1)*Synth!$E$3,0)</f>
        <v>179780794.546875</v>
      </c>
      <c r="S5" s="113">
        <f ca="1">OFFSET(Import_SAS_CVS!BA2,(Synth!$D$3-1)*Synth!$E$3,0)</f>
        <v>0</v>
      </c>
      <c r="T5" s="113">
        <f ca="1">OFFSET(Import_SAS_CVS!BB2,(Synth!$D$3-1)*Synth!$E$3,0)</f>
        <v>0</v>
      </c>
      <c r="U5" s="113">
        <f ca="1">OFFSET(Import_SAS_CVS!BC2,(Synth!$D$3-1)*Synth!$E$3,0)</f>
        <v>104184997.288086</v>
      </c>
      <c r="V5" s="113">
        <f ca="1">OFFSET(Import_SAS_CVS!BD2,(Synth!$D$3-1)*Synth!$E$3,0)</f>
        <v>0</v>
      </c>
      <c r="W5" s="113">
        <f ca="1">OFFSET(Import_SAS_CVS!BE2,(Synth!$D$3-1)*Synth!$E$3,0)</f>
        <v>0</v>
      </c>
      <c r="X5" s="113">
        <f ca="1">OFFSET(Import_SAS_CVS!BF2,(Synth!$D$3-1)*Synth!$E$3,0)</f>
        <v>91415811.658203095</v>
      </c>
      <c r="Y5" s="114">
        <f ca="1">OFFSET(Import_SAS_CVS!CS2,(Synth!$D$3-1)*Synth!$E$3,0)</f>
        <v>1579.6301206201299</v>
      </c>
    </row>
    <row r="6" spans="1:25" x14ac:dyDescent="0.2">
      <c r="A6" s="20">
        <v>38168</v>
      </c>
      <c r="B6" s="21">
        <f t="shared" ref="B6:B64" ca="1" si="0">SUM(C6,E6)</f>
        <v>1426398351.9287114</v>
      </c>
      <c r="C6" s="21">
        <f t="shared" ref="C6:C64" ca="1" si="1">SUM(D6,F6)</f>
        <v>967975360.63964844</v>
      </c>
      <c r="D6" s="22">
        <f ca="1">OFFSET(Import_SAS_CVS!CC3,(Synth!$D$3-1)*Synth!$E$3,0)</f>
        <v>876725226.109375</v>
      </c>
      <c r="E6" s="22">
        <f ca="1">OFFSET(Import_SAS_CVS!BG3,(Synth!$D$3-1)*Synth!$E$3,0)</f>
        <v>458422991.28906298</v>
      </c>
      <c r="F6" s="22">
        <f ca="1">OFFSET(Import_SAS_CVS!CG3,(Synth!$D$3-1)*Synth!$E$3,0)</f>
        <v>91250134.530273393</v>
      </c>
      <c r="G6" s="23">
        <f ca="1">OFFSET(Import_SAS_CVS!AO3,(Synth!$D$3-1)*Synth!$E$3,0)</f>
        <v>468703772.640625</v>
      </c>
      <c r="H6" s="24">
        <f ca="1">OFFSET(Import_SAS_CVS!AP3,(Synth!$D$3-1)*Synth!$E$3,0)</f>
        <v>5918656.9513549795</v>
      </c>
      <c r="I6" s="24">
        <f ca="1">OFFSET(Import_SAS_CVS!AQ3,(Synth!$D$3-1)*Synth!$E$3,0)</f>
        <v>404383287.21093798</v>
      </c>
      <c r="J6" s="43">
        <f ca="1">OFFSET(Import_SAS_CVS!AR3,(Synth!$D$3-1)*Synth!$E$3,0)</f>
        <v>156005439.37304699</v>
      </c>
      <c r="K6" s="24">
        <f ca="1">OFFSET(Import_SAS_CVS!AS3,(Synth!$D$3-1)*Synth!$E$3,0)</f>
        <v>2760443.0301208501</v>
      </c>
      <c r="L6" s="24">
        <f ca="1">OFFSET(Import_SAS_CVS!AT3,(Synth!$D$3-1)*Synth!$E$3,0)</f>
        <v>88245061.268554702</v>
      </c>
      <c r="M6" s="43">
        <f ca="1">OFFSET(Import_SAS_CVS!AU3,(Synth!$D$3-1)*Synth!$E$3,0)</f>
        <v>5932417.7378540002</v>
      </c>
      <c r="N6" s="24">
        <f ca="1">OFFSET(Import_SAS_CVS!AV3,(Synth!$D$3-1)*Synth!$E$3,0)</f>
        <v>17867488.995849598</v>
      </c>
      <c r="O6" s="25">
        <f ca="1">OFFSET(Import_SAS_CVS!AW3,(Synth!$D$3-1)*Synth!$E$3,0)</f>
        <v>422829804.80078101</v>
      </c>
      <c r="P6" s="115">
        <f ca="1">OFFSET(Import_SAS_CVS!AX3,(Synth!$D$3-1)*Synth!$E$3,0)</f>
        <v>361430658.46093798</v>
      </c>
      <c r="Q6" s="116">
        <f ca="1">OFFSET(Import_SAS_CVS!AY3,(Synth!$D$3-1)*Synth!$E$3,0)</f>
        <v>232048734.22851601</v>
      </c>
      <c r="R6" s="116">
        <f ca="1">OFFSET(Import_SAS_CVS!AZ3,(Synth!$D$3-1)*Synth!$E$3,0)</f>
        <v>182882842.57031301</v>
      </c>
      <c r="S6" s="116">
        <f ca="1">OFFSET(Import_SAS_CVS!BA3,(Synth!$D$3-1)*Synth!$E$3,0)</f>
        <v>0</v>
      </c>
      <c r="T6" s="116">
        <f ca="1">OFFSET(Import_SAS_CVS!BB3,(Synth!$D$3-1)*Synth!$E$3,0)</f>
        <v>0</v>
      </c>
      <c r="U6" s="116">
        <f ca="1">OFFSET(Import_SAS_CVS!BC3,(Synth!$D$3-1)*Synth!$E$3,0)</f>
        <v>102613840.58007801</v>
      </c>
      <c r="V6" s="116">
        <f ca="1">OFFSET(Import_SAS_CVS!BD3,(Synth!$D$3-1)*Synth!$E$3,0)</f>
        <v>0</v>
      </c>
      <c r="W6" s="116">
        <f ca="1">OFFSET(Import_SAS_CVS!BE3,(Synth!$D$3-1)*Synth!$E$3,0)</f>
        <v>0</v>
      </c>
      <c r="X6" s="116">
        <f ca="1">OFFSET(Import_SAS_CVS!BF3,(Synth!$D$3-1)*Synth!$E$3,0)</f>
        <v>91761487.434570298</v>
      </c>
      <c r="Y6" s="117">
        <f ca="1">OFFSET(Import_SAS_CVS!CS3,(Synth!$D$3-1)*Synth!$E$3,0)</f>
        <v>46488.789002895399</v>
      </c>
    </row>
    <row r="7" spans="1:25" x14ac:dyDescent="0.2">
      <c r="A7" s="20">
        <v>38260</v>
      </c>
      <c r="B7" s="21">
        <f t="shared" ca="1" si="0"/>
        <v>1433736244.8964846</v>
      </c>
      <c r="C7" s="21">
        <f t="shared" ca="1" si="1"/>
        <v>990455745.90039063</v>
      </c>
      <c r="D7" s="22">
        <f ca="1">OFFSET(Import_SAS_CVS!CC4,(Synth!$D$3-1)*Synth!$E$3,0)</f>
        <v>898441247.796875</v>
      </c>
      <c r="E7" s="22">
        <f ca="1">OFFSET(Import_SAS_CVS!BG4,(Synth!$D$3-1)*Synth!$E$3,0)</f>
        <v>443280498.99609399</v>
      </c>
      <c r="F7" s="22">
        <f ca="1">OFFSET(Import_SAS_CVS!CG4,(Synth!$D$3-1)*Synth!$E$3,0)</f>
        <v>92014498.103515595</v>
      </c>
      <c r="G7" s="23">
        <f ca="1">OFFSET(Import_SAS_CVS!AO4,(Synth!$D$3-1)*Synth!$E$3,0)</f>
        <v>480061461.81640601</v>
      </c>
      <c r="H7" s="24">
        <f ca="1">OFFSET(Import_SAS_CVS!AP4,(Synth!$D$3-1)*Synth!$E$3,0)</f>
        <v>6437282.5209350605</v>
      </c>
      <c r="I7" s="24">
        <f ca="1">OFFSET(Import_SAS_CVS!AQ4,(Synth!$D$3-1)*Synth!$E$3,0)</f>
        <v>409090085.25</v>
      </c>
      <c r="J7" s="43">
        <f ca="1">OFFSET(Import_SAS_CVS!AR4,(Synth!$D$3-1)*Synth!$E$3,0)</f>
        <v>164330196.19531301</v>
      </c>
      <c r="K7" s="24">
        <f ca="1">OFFSET(Import_SAS_CVS!AS4,(Synth!$D$3-1)*Synth!$E$3,0)</f>
        <v>6955765.7628784198</v>
      </c>
      <c r="L7" s="24">
        <f ca="1">OFFSET(Import_SAS_CVS!AT4,(Synth!$D$3-1)*Synth!$E$3,0)</f>
        <v>85155416.166992202</v>
      </c>
      <c r="M7" s="43">
        <f ca="1">OFFSET(Import_SAS_CVS!AU4,(Synth!$D$3-1)*Synth!$E$3,0)</f>
        <v>5855671.68359375</v>
      </c>
      <c r="N7" s="24">
        <f ca="1">OFFSET(Import_SAS_CVS!AV4,(Synth!$D$3-1)*Synth!$E$3,0)</f>
        <v>45917461.017089799</v>
      </c>
      <c r="O7" s="25">
        <f ca="1">OFFSET(Import_SAS_CVS!AW4,(Synth!$D$3-1)*Synth!$E$3,0)</f>
        <v>391496398.97265601</v>
      </c>
      <c r="P7" s="115">
        <f ca="1">OFFSET(Import_SAS_CVS!AX4,(Synth!$D$3-1)*Synth!$E$3,0)</f>
        <v>382731343.53515601</v>
      </c>
      <c r="Q7" s="116">
        <f ca="1">OFFSET(Import_SAS_CVS!AY4,(Synth!$D$3-1)*Synth!$E$3,0)</f>
        <v>235127715.89648399</v>
      </c>
      <c r="R7" s="116">
        <f ca="1">OFFSET(Import_SAS_CVS!AZ4,(Synth!$D$3-1)*Synth!$E$3,0)</f>
        <v>188276341.203125</v>
      </c>
      <c r="S7" s="116">
        <f ca="1">OFFSET(Import_SAS_CVS!BA4,(Synth!$D$3-1)*Synth!$E$3,0)</f>
        <v>0</v>
      </c>
      <c r="T7" s="116">
        <f ca="1">OFFSET(Import_SAS_CVS!BB4,(Synth!$D$3-1)*Synth!$E$3,0)</f>
        <v>0</v>
      </c>
      <c r="U7" s="116">
        <f ca="1">OFFSET(Import_SAS_CVS!BC4,(Synth!$D$3-1)*Synth!$E$3,0)</f>
        <v>103424819.818359</v>
      </c>
      <c r="V7" s="116">
        <f ca="1">OFFSET(Import_SAS_CVS!BD4,(Synth!$D$3-1)*Synth!$E$3,0)</f>
        <v>0</v>
      </c>
      <c r="W7" s="116">
        <f ca="1">OFFSET(Import_SAS_CVS!BE4,(Synth!$D$3-1)*Synth!$E$3,0)</f>
        <v>0</v>
      </c>
      <c r="X7" s="116">
        <f ca="1">OFFSET(Import_SAS_CVS!BF4,(Synth!$D$3-1)*Synth!$E$3,0)</f>
        <v>91439713.3125</v>
      </c>
      <c r="Y7" s="117">
        <f ca="1">OFFSET(Import_SAS_CVS!CS4,(Synth!$D$3-1)*Synth!$E$3,0)</f>
        <v>120462.40651512099</v>
      </c>
    </row>
    <row r="8" spans="1:25" ht="12" thickBot="1" x14ac:dyDescent="0.25">
      <c r="A8" s="26">
        <v>38352</v>
      </c>
      <c r="B8" s="27">
        <f t="shared" ca="1" si="0"/>
        <v>1483273000.4453125</v>
      </c>
      <c r="C8" s="27">
        <f t="shared" ca="1" si="1"/>
        <v>1006548948.0234375</v>
      </c>
      <c r="D8" s="28">
        <f ca="1">OFFSET(Import_SAS_CVS!CC5,(Synth!$D$3-1)*Synth!$E$3,0)</f>
        <v>912727749.484375</v>
      </c>
      <c r="E8" s="28">
        <f ca="1">OFFSET(Import_SAS_CVS!BG5,(Synth!$D$3-1)*Synth!$E$3,0)</f>
        <v>476724052.421875</v>
      </c>
      <c r="F8" s="28">
        <f ca="1">OFFSET(Import_SAS_CVS!CG5,(Synth!$D$3-1)*Synth!$E$3,0)</f>
        <v>93821198.5390625</v>
      </c>
      <c r="G8" s="29">
        <f ca="1">OFFSET(Import_SAS_CVS!AO5,(Synth!$D$3-1)*Synth!$E$3,0)</f>
        <v>500444239.64453101</v>
      </c>
      <c r="H8" s="28">
        <f ca="1">OFFSET(Import_SAS_CVS!AP5,(Synth!$D$3-1)*Synth!$E$3,0)</f>
        <v>5954682.4021606399</v>
      </c>
      <c r="I8" s="28">
        <f ca="1">OFFSET(Import_SAS_CVS!AQ5,(Synth!$D$3-1)*Synth!$E$3,0)</f>
        <v>406668785.57421899</v>
      </c>
      <c r="J8" s="44">
        <f ca="1">OFFSET(Import_SAS_CVS!AR5,(Synth!$D$3-1)*Synth!$E$3,0)</f>
        <v>169216120.31445301</v>
      </c>
      <c r="K8" s="28">
        <f ca="1">OFFSET(Import_SAS_CVS!AS5,(Synth!$D$3-1)*Synth!$E$3,0)</f>
        <v>14500244.642700201</v>
      </c>
      <c r="L8" s="28">
        <f ca="1">OFFSET(Import_SAS_CVS!AT5,(Synth!$D$3-1)*Synth!$E$3,0)</f>
        <v>78617688.786132798</v>
      </c>
      <c r="M8" s="44">
        <f ca="1">OFFSET(Import_SAS_CVS!AU5,(Synth!$D$3-1)*Synth!$E$3,0)</f>
        <v>5541752.5318603497</v>
      </c>
      <c r="N8" s="28">
        <f ca="1">OFFSET(Import_SAS_CVS!AV5,(Synth!$D$3-1)*Synth!$E$3,0)</f>
        <v>102368455.58886699</v>
      </c>
      <c r="O8" s="30">
        <f ca="1">OFFSET(Import_SAS_CVS!AW5,(Synth!$D$3-1)*Synth!$E$3,0)</f>
        <v>392420722.30078101</v>
      </c>
      <c r="P8" s="118">
        <f ca="1">OFFSET(Import_SAS_CVS!AX5,(Synth!$D$3-1)*Synth!$E$3,0)</f>
        <v>376440491.51171899</v>
      </c>
      <c r="Q8" s="119">
        <f ca="1">OFFSET(Import_SAS_CVS!AY5,(Synth!$D$3-1)*Synth!$E$3,0)</f>
        <v>240583946.95507801</v>
      </c>
      <c r="R8" s="119">
        <f ca="1">OFFSET(Import_SAS_CVS!AZ5,(Synth!$D$3-1)*Synth!$E$3,0)</f>
        <v>193019913.48828101</v>
      </c>
      <c r="S8" s="119">
        <f ca="1">OFFSET(Import_SAS_CVS!BA5,(Synth!$D$3-1)*Synth!$E$3,0)</f>
        <v>0</v>
      </c>
      <c r="T8" s="119">
        <f ca="1">OFFSET(Import_SAS_CVS!BB5,(Synth!$D$3-1)*Synth!$E$3,0)</f>
        <v>0</v>
      </c>
      <c r="U8" s="119">
        <f ca="1">OFFSET(Import_SAS_CVS!BC5,(Synth!$D$3-1)*Synth!$E$3,0)</f>
        <v>102488645.96777301</v>
      </c>
      <c r="V8" s="119">
        <f ca="1">OFFSET(Import_SAS_CVS!BD5,(Synth!$D$3-1)*Synth!$E$3,0)</f>
        <v>0</v>
      </c>
      <c r="W8" s="119">
        <f ca="1">OFFSET(Import_SAS_CVS!BE5,(Synth!$D$3-1)*Synth!$E$3,0)</f>
        <v>0</v>
      </c>
      <c r="X8" s="119">
        <f ca="1">OFFSET(Import_SAS_CVS!BF5,(Synth!$D$3-1)*Synth!$E$3,0)</f>
        <v>93905937.134765595</v>
      </c>
      <c r="Y8" s="120">
        <f ca="1">OFFSET(Import_SAS_CVS!CS5,(Synth!$D$3-1)*Synth!$E$3,0)</f>
        <v>179178.649917603</v>
      </c>
    </row>
    <row r="9" spans="1:25" x14ac:dyDescent="0.2">
      <c r="A9" s="14">
        <v>38442</v>
      </c>
      <c r="B9" s="15">
        <f t="shared" ca="1" si="0"/>
        <v>1528467369.0644541</v>
      </c>
      <c r="C9" s="15">
        <f t="shared" ca="1" si="1"/>
        <v>1033864346.6660161</v>
      </c>
      <c r="D9" s="16">
        <f ca="1">OFFSET(Import_SAS_CVS!CC6,(Synth!$D$3-1)*Synth!$E$3,0)</f>
        <v>937647418.85156298</v>
      </c>
      <c r="E9" s="16">
        <f ca="1">OFFSET(Import_SAS_CVS!BG6,(Synth!$D$3-1)*Synth!$E$3,0)</f>
        <v>494603022.39843798</v>
      </c>
      <c r="F9" s="16">
        <f ca="1">OFFSET(Import_SAS_CVS!CG6,(Synth!$D$3-1)*Synth!$E$3,0)</f>
        <v>96216927.814453095</v>
      </c>
      <c r="G9" s="17">
        <f ca="1">OFFSET(Import_SAS_CVS!AO6,(Synth!$D$3-1)*Synth!$E$3,0)</f>
        <v>522318568.390625</v>
      </c>
      <c r="H9" s="16">
        <f ca="1">OFFSET(Import_SAS_CVS!AP6,(Synth!$D$3-1)*Synth!$E$3,0)</f>
        <v>6416406.9647216797</v>
      </c>
      <c r="I9" s="16">
        <f ca="1">OFFSET(Import_SAS_CVS!AQ6,(Synth!$D$3-1)*Synth!$E$3,0)</f>
        <v>407900411.30468798</v>
      </c>
      <c r="J9" s="42">
        <f ca="1">OFFSET(Import_SAS_CVS!AR6,(Synth!$D$3-1)*Synth!$E$3,0)</f>
        <v>174539065.38085899</v>
      </c>
      <c r="K9" s="16">
        <f ca="1">OFFSET(Import_SAS_CVS!AS6,(Synth!$D$3-1)*Synth!$E$3,0)</f>
        <v>25064869.665527299</v>
      </c>
      <c r="L9" s="16">
        <f ca="1">OFFSET(Import_SAS_CVS!AT6,(Synth!$D$3-1)*Synth!$E$3,0)</f>
        <v>73783326.332031295</v>
      </c>
      <c r="M9" s="42">
        <f ca="1">OFFSET(Import_SAS_CVS!AU6,(Synth!$D$3-1)*Synth!$E$3,0)</f>
        <v>5425025.9623413105</v>
      </c>
      <c r="N9" s="16">
        <f ca="1">OFFSET(Import_SAS_CVS!AV6,(Synth!$D$3-1)*Synth!$E$3,0)</f>
        <v>149235124.60546899</v>
      </c>
      <c r="O9" s="18">
        <f ca="1">OFFSET(Import_SAS_CVS!AW6,(Synth!$D$3-1)*Synth!$E$3,0)</f>
        <v>351566595.5625</v>
      </c>
      <c r="P9" s="112">
        <f ca="1">OFFSET(Import_SAS_CVS!AX6,(Synth!$D$3-1)*Synth!$E$3,0)</f>
        <v>379440774.19921899</v>
      </c>
      <c r="Q9" s="113">
        <f ca="1">OFFSET(Import_SAS_CVS!AY6,(Synth!$D$3-1)*Synth!$E$3,0)</f>
        <v>246071242.27343801</v>
      </c>
      <c r="R9" s="113">
        <f ca="1">OFFSET(Import_SAS_CVS!AZ6,(Synth!$D$3-1)*Synth!$E$3,0)</f>
        <v>197777256.89257801</v>
      </c>
      <c r="S9" s="113">
        <f ca="1">OFFSET(Import_SAS_CVS!BA6,(Synth!$D$3-1)*Synth!$E$3,0)</f>
        <v>0</v>
      </c>
      <c r="T9" s="113">
        <f ca="1">OFFSET(Import_SAS_CVS!BB6,(Synth!$D$3-1)*Synth!$E$3,0)</f>
        <v>0</v>
      </c>
      <c r="U9" s="113">
        <f ca="1">OFFSET(Import_SAS_CVS!BC6,(Synth!$D$3-1)*Synth!$E$3,0)</f>
        <v>104481161.06445301</v>
      </c>
      <c r="V9" s="113">
        <f ca="1">OFFSET(Import_SAS_CVS!BD6,(Synth!$D$3-1)*Synth!$E$3,0)</f>
        <v>0</v>
      </c>
      <c r="W9" s="113">
        <f ca="1">OFFSET(Import_SAS_CVS!BE6,(Synth!$D$3-1)*Synth!$E$3,0)</f>
        <v>0</v>
      </c>
      <c r="X9" s="113">
        <f ca="1">OFFSET(Import_SAS_CVS!BF6,(Synth!$D$3-1)*Synth!$E$3,0)</f>
        <v>95654042.259765595</v>
      </c>
      <c r="Y9" s="114">
        <f ca="1">OFFSET(Import_SAS_CVS!CS6,(Synth!$D$3-1)*Synth!$E$3,0)</f>
        <v>280701.56753158598</v>
      </c>
    </row>
    <row r="10" spans="1:25" x14ac:dyDescent="0.2">
      <c r="A10" s="20">
        <v>38533</v>
      </c>
      <c r="B10" s="21">
        <f t="shared" ca="1" si="0"/>
        <v>1558140723.1279302</v>
      </c>
      <c r="C10" s="21">
        <f t="shared" ca="1" si="1"/>
        <v>1043264970.6513672</v>
      </c>
      <c r="D10" s="22">
        <f ca="1">OFFSET(Import_SAS_CVS!CC7,(Synth!$D$3-1)*Synth!$E$3,0)</f>
        <v>945652250.375</v>
      </c>
      <c r="E10" s="22">
        <f ca="1">OFFSET(Import_SAS_CVS!BG7,(Synth!$D$3-1)*Synth!$E$3,0)</f>
        <v>514875752.47656298</v>
      </c>
      <c r="F10" s="22">
        <f ca="1">OFFSET(Import_SAS_CVS!CG7,(Synth!$D$3-1)*Synth!$E$3,0)</f>
        <v>97612720.276367202</v>
      </c>
      <c r="G10" s="23">
        <f ca="1">OFFSET(Import_SAS_CVS!AO7,(Synth!$D$3-1)*Synth!$E$3,0)</f>
        <v>531639369.140625</v>
      </c>
      <c r="H10" s="24">
        <f ca="1">OFFSET(Import_SAS_CVS!AP7,(Synth!$D$3-1)*Synth!$E$3,0)</f>
        <v>6198888.4210815402</v>
      </c>
      <c r="I10" s="24">
        <f ca="1">OFFSET(Import_SAS_CVS!AQ7,(Synth!$D$3-1)*Synth!$E$3,0)</f>
        <v>410387395.60546899</v>
      </c>
      <c r="J10" s="43">
        <f ca="1">OFFSET(Import_SAS_CVS!AR7,(Synth!$D$3-1)*Synth!$E$3,0)</f>
        <v>179988790.55468801</v>
      </c>
      <c r="K10" s="24">
        <f ca="1">OFFSET(Import_SAS_CVS!AS7,(Synth!$D$3-1)*Synth!$E$3,0)</f>
        <v>28553274.7119141</v>
      </c>
      <c r="L10" s="24">
        <f ca="1">OFFSET(Import_SAS_CVS!AT7,(Synth!$D$3-1)*Synth!$E$3,0)</f>
        <v>68440933.399414107</v>
      </c>
      <c r="M10" s="43">
        <f ca="1">OFFSET(Import_SAS_CVS!AU7,(Synth!$D$3-1)*Synth!$E$3,0)</f>
        <v>5218194.1261596698</v>
      </c>
      <c r="N10" s="24">
        <f ca="1">OFFSET(Import_SAS_CVS!AV7,(Synth!$D$3-1)*Synth!$E$3,0)</f>
        <v>187902185.28710899</v>
      </c>
      <c r="O10" s="25">
        <f ca="1">OFFSET(Import_SAS_CVS!AW7,(Synth!$D$3-1)*Synth!$E$3,0)</f>
        <v>312917585.42578101</v>
      </c>
      <c r="P10" s="115">
        <f ca="1">OFFSET(Import_SAS_CVS!AX7,(Synth!$D$3-1)*Synth!$E$3,0)</f>
        <v>388378825.52734399</v>
      </c>
      <c r="Q10" s="116">
        <f ca="1">OFFSET(Import_SAS_CVS!AY7,(Synth!$D$3-1)*Synth!$E$3,0)</f>
        <v>250877235.65429699</v>
      </c>
      <c r="R10" s="116">
        <f ca="1">OFFSET(Import_SAS_CVS!AZ7,(Synth!$D$3-1)*Synth!$E$3,0)</f>
        <v>200372372.99218801</v>
      </c>
      <c r="S10" s="116">
        <f ca="1">OFFSET(Import_SAS_CVS!BA7,(Synth!$D$3-1)*Synth!$E$3,0)</f>
        <v>0</v>
      </c>
      <c r="T10" s="116">
        <f ca="1">OFFSET(Import_SAS_CVS!BB7,(Synth!$D$3-1)*Synth!$E$3,0)</f>
        <v>0</v>
      </c>
      <c r="U10" s="116">
        <f ca="1">OFFSET(Import_SAS_CVS!BC7,(Synth!$D$3-1)*Synth!$E$3,0)</f>
        <v>109918281.027344</v>
      </c>
      <c r="V10" s="116">
        <f ca="1">OFFSET(Import_SAS_CVS!BD7,(Synth!$D$3-1)*Synth!$E$3,0)</f>
        <v>0</v>
      </c>
      <c r="W10" s="116">
        <f ca="1">OFFSET(Import_SAS_CVS!BE7,(Synth!$D$3-1)*Synth!$E$3,0)</f>
        <v>0</v>
      </c>
      <c r="X10" s="116">
        <f ca="1">OFFSET(Import_SAS_CVS!BF7,(Synth!$D$3-1)*Synth!$E$3,0)</f>
        <v>97738564.479492202</v>
      </c>
      <c r="Y10" s="117">
        <f ca="1">OFFSET(Import_SAS_CVS!CS7,(Synth!$D$3-1)*Synth!$E$3,0)</f>
        <v>373044.52439117403</v>
      </c>
    </row>
    <row r="11" spans="1:25" x14ac:dyDescent="0.2">
      <c r="A11" s="20">
        <v>38625</v>
      </c>
      <c r="B11" s="21">
        <f t="shared" ca="1" si="0"/>
        <v>1576666875.2451174</v>
      </c>
      <c r="C11" s="21">
        <f t="shared" ca="1" si="1"/>
        <v>1068077744.9755864</v>
      </c>
      <c r="D11" s="22">
        <f ca="1">OFFSET(Import_SAS_CVS!CC8,(Synth!$D$3-1)*Synth!$E$3,0)</f>
        <v>968579554.52343798</v>
      </c>
      <c r="E11" s="22">
        <f ca="1">OFFSET(Import_SAS_CVS!BG8,(Synth!$D$3-1)*Synth!$E$3,0)</f>
        <v>508589130.26953101</v>
      </c>
      <c r="F11" s="22">
        <f ca="1">OFFSET(Import_SAS_CVS!CG8,(Synth!$D$3-1)*Synth!$E$3,0)</f>
        <v>99498190.452148393</v>
      </c>
      <c r="G11" s="23">
        <f ca="1">OFFSET(Import_SAS_CVS!AO8,(Synth!$D$3-1)*Synth!$E$3,0)</f>
        <v>548432491.484375</v>
      </c>
      <c r="H11" s="24">
        <f ca="1">OFFSET(Import_SAS_CVS!AP8,(Synth!$D$3-1)*Synth!$E$3,0)</f>
        <v>8003444.2561035203</v>
      </c>
      <c r="I11" s="24">
        <f ca="1">OFFSET(Import_SAS_CVS!AQ8,(Synth!$D$3-1)*Synth!$E$3,0)</f>
        <v>408393016.546875</v>
      </c>
      <c r="J11" s="43">
        <f ca="1">OFFSET(Import_SAS_CVS!AR8,(Synth!$D$3-1)*Synth!$E$3,0)</f>
        <v>184546404.13476601</v>
      </c>
      <c r="K11" s="24">
        <f ca="1">OFFSET(Import_SAS_CVS!AS8,(Synth!$D$3-1)*Synth!$E$3,0)</f>
        <v>34659133.342285201</v>
      </c>
      <c r="L11" s="24">
        <f ca="1">OFFSET(Import_SAS_CVS!AT8,(Synth!$D$3-1)*Synth!$E$3,0)</f>
        <v>63057224.6875</v>
      </c>
      <c r="M11" s="43">
        <f ca="1">OFFSET(Import_SAS_CVS!AU8,(Synth!$D$3-1)*Synth!$E$3,0)</f>
        <v>4982641.28271484</v>
      </c>
      <c r="N11" s="24">
        <f ca="1">OFFSET(Import_SAS_CVS!AV8,(Synth!$D$3-1)*Synth!$E$3,0)</f>
        <v>230979765.50585899</v>
      </c>
      <c r="O11" s="25">
        <f ca="1">OFFSET(Import_SAS_CVS!AW8,(Synth!$D$3-1)*Synth!$E$3,0)</f>
        <v>268846858.94531298</v>
      </c>
      <c r="P11" s="115">
        <f ca="1">OFFSET(Import_SAS_CVS!AX8,(Synth!$D$3-1)*Synth!$E$3,0)</f>
        <v>395920271.85156298</v>
      </c>
      <c r="Q11" s="116">
        <f ca="1">OFFSET(Import_SAS_CVS!AY8,(Synth!$D$3-1)*Synth!$E$3,0)</f>
        <v>260957859.13085899</v>
      </c>
      <c r="R11" s="116">
        <f ca="1">OFFSET(Import_SAS_CVS!AZ8,(Synth!$D$3-1)*Synth!$E$3,0)</f>
        <v>203985258.55273399</v>
      </c>
      <c r="S11" s="116">
        <f ca="1">OFFSET(Import_SAS_CVS!BA8,(Synth!$D$3-1)*Synth!$E$3,0)</f>
        <v>0</v>
      </c>
      <c r="T11" s="116">
        <f ca="1">OFFSET(Import_SAS_CVS!BB8,(Synth!$D$3-1)*Synth!$E$3,0)</f>
        <v>0</v>
      </c>
      <c r="U11" s="116">
        <f ca="1">OFFSET(Import_SAS_CVS!BC8,(Synth!$D$3-1)*Synth!$E$3,0)</f>
        <v>112899007.14257801</v>
      </c>
      <c r="V11" s="116">
        <f ca="1">OFFSET(Import_SAS_CVS!BD8,(Synth!$D$3-1)*Synth!$E$3,0)</f>
        <v>0</v>
      </c>
      <c r="W11" s="116">
        <f ca="1">OFFSET(Import_SAS_CVS!BE8,(Synth!$D$3-1)*Synth!$E$3,0)</f>
        <v>0</v>
      </c>
      <c r="X11" s="116">
        <f ca="1">OFFSET(Import_SAS_CVS!BF8,(Synth!$D$3-1)*Synth!$E$3,0)</f>
        <v>98087205.108398393</v>
      </c>
      <c r="Y11" s="117">
        <f ca="1">OFFSET(Import_SAS_CVS!CS8,(Synth!$D$3-1)*Synth!$E$3,0)</f>
        <v>494327.37848281901</v>
      </c>
    </row>
    <row r="12" spans="1:25" ht="12" thickBot="1" x14ac:dyDescent="0.25">
      <c r="A12" s="26">
        <v>38717</v>
      </c>
      <c r="B12" s="27">
        <f t="shared" ca="1" si="0"/>
        <v>1617809909.500001</v>
      </c>
      <c r="C12" s="27">
        <f t="shared" ca="1" si="1"/>
        <v>1084924047.101563</v>
      </c>
      <c r="D12" s="28">
        <f ca="1">OFFSET(Import_SAS_CVS!CC9,(Synth!$D$3-1)*Synth!$E$3,0)</f>
        <v>983108280.96875</v>
      </c>
      <c r="E12" s="28">
        <f ca="1">OFFSET(Import_SAS_CVS!BG9,(Synth!$D$3-1)*Synth!$E$3,0)</f>
        <v>532885862.39843798</v>
      </c>
      <c r="F12" s="28">
        <f ca="1">OFFSET(Import_SAS_CVS!CG9,(Synth!$D$3-1)*Synth!$E$3,0)</f>
        <v>101815766.13281301</v>
      </c>
      <c r="G12" s="29">
        <f ca="1">OFFSET(Import_SAS_CVS!AO9,(Synth!$D$3-1)*Synth!$E$3,0)</f>
        <v>565927935.890625</v>
      </c>
      <c r="H12" s="28">
        <f ca="1">OFFSET(Import_SAS_CVS!AP9,(Synth!$D$3-1)*Synth!$E$3,0)</f>
        <v>8839628.1416015606</v>
      </c>
      <c r="I12" s="28">
        <f ca="1">OFFSET(Import_SAS_CVS!AQ9,(Synth!$D$3-1)*Synth!$E$3,0)</f>
        <v>408444901.11328101</v>
      </c>
      <c r="J12" s="44">
        <f ca="1">OFFSET(Import_SAS_CVS!AR9,(Synth!$D$3-1)*Synth!$E$3,0)</f>
        <v>192835015.0625</v>
      </c>
      <c r="K12" s="28">
        <f ca="1">OFFSET(Import_SAS_CVS!AS9,(Synth!$D$3-1)*Synth!$E$3,0)</f>
        <v>43416338.800781302</v>
      </c>
      <c r="L12" s="28">
        <f ca="1">OFFSET(Import_SAS_CVS!AT9,(Synth!$D$3-1)*Synth!$E$3,0)</f>
        <v>56486962.628417999</v>
      </c>
      <c r="M12" s="44">
        <f ca="1">OFFSET(Import_SAS_CVS!AU9,(Synth!$D$3-1)*Synth!$E$3,0)</f>
        <v>4615437.4164428702</v>
      </c>
      <c r="N12" s="28">
        <f ca="1">OFFSET(Import_SAS_CVS!AV9,(Synth!$D$3-1)*Synth!$E$3,0)</f>
        <v>312612260.72656298</v>
      </c>
      <c r="O12" s="30">
        <f ca="1">OFFSET(Import_SAS_CVS!AW9,(Synth!$D$3-1)*Synth!$E$3,0)</f>
        <v>236077731.26757801</v>
      </c>
      <c r="P12" s="118">
        <f ca="1">OFFSET(Import_SAS_CVS!AX9,(Synth!$D$3-1)*Synth!$E$3,0)</f>
        <v>379426907.14843798</v>
      </c>
      <c r="Q12" s="119">
        <f ca="1">OFFSET(Import_SAS_CVS!AY9,(Synth!$D$3-1)*Synth!$E$3,0)</f>
        <v>269516167.734375</v>
      </c>
      <c r="R12" s="119">
        <f ca="1">OFFSET(Import_SAS_CVS!AZ9,(Synth!$D$3-1)*Synth!$E$3,0)</f>
        <v>207402113.06835899</v>
      </c>
      <c r="S12" s="119">
        <f ca="1">OFFSET(Import_SAS_CVS!BA9,(Synth!$D$3-1)*Synth!$E$3,0)</f>
        <v>0</v>
      </c>
      <c r="T12" s="119">
        <f ca="1">OFFSET(Import_SAS_CVS!BB9,(Synth!$D$3-1)*Synth!$E$3,0)</f>
        <v>0</v>
      </c>
      <c r="U12" s="119">
        <f ca="1">OFFSET(Import_SAS_CVS!BC9,(Synth!$D$3-1)*Synth!$E$3,0)</f>
        <v>115123834.59668</v>
      </c>
      <c r="V12" s="119">
        <f ca="1">OFFSET(Import_SAS_CVS!BD9,(Synth!$D$3-1)*Synth!$E$3,0)</f>
        <v>0</v>
      </c>
      <c r="W12" s="119">
        <f ca="1">OFFSET(Import_SAS_CVS!BE9,(Synth!$D$3-1)*Synth!$E$3,0)</f>
        <v>0</v>
      </c>
      <c r="X12" s="119">
        <f ca="1">OFFSET(Import_SAS_CVS!BF9,(Synth!$D$3-1)*Synth!$E$3,0)</f>
        <v>100098455.553711</v>
      </c>
      <c r="Y12" s="120">
        <f ca="1">OFFSET(Import_SAS_CVS!CS9,(Synth!$D$3-1)*Synth!$E$3,0)</f>
        <v>609518.03277587902</v>
      </c>
    </row>
    <row r="13" spans="1:25" x14ac:dyDescent="0.2">
      <c r="A13" s="14">
        <v>38807</v>
      </c>
      <c r="B13" s="15">
        <f t="shared" ca="1" si="0"/>
        <v>1656900097.0205131</v>
      </c>
      <c r="C13" s="15">
        <f t="shared" ca="1" si="1"/>
        <v>1105705941.9345751</v>
      </c>
      <c r="D13" s="16">
        <f ca="1">OFFSET(Import_SAS_CVS!CC10,(Synth!$D$3-1)*Synth!$E$3,0)</f>
        <v>1001700904.85938</v>
      </c>
      <c r="E13" s="16">
        <f ca="1">OFFSET(Import_SAS_CVS!BG10,(Synth!$D$3-1)*Synth!$E$3,0)</f>
        <v>551194155.08593798</v>
      </c>
      <c r="F13" s="16">
        <f ca="1">OFFSET(Import_SAS_CVS!CG10,(Synth!$D$3-1)*Synth!$E$3,0)</f>
        <v>104005037.075195</v>
      </c>
      <c r="G13" s="17">
        <f ca="1">OFFSET(Import_SAS_CVS!AO10,(Synth!$D$3-1)*Synth!$E$3,0)</f>
        <v>586798820.53906298</v>
      </c>
      <c r="H13" s="16">
        <f ca="1">OFFSET(Import_SAS_CVS!AP10,(Synth!$D$3-1)*Synth!$E$3,0)</f>
        <v>8519261.39379883</v>
      </c>
      <c r="I13" s="16">
        <f ca="1">OFFSET(Import_SAS_CVS!AQ10,(Synth!$D$3-1)*Synth!$E$3,0)</f>
        <v>406553807.71875</v>
      </c>
      <c r="J13" s="42">
        <f ca="1">OFFSET(Import_SAS_CVS!AR10,(Synth!$D$3-1)*Synth!$E$3,0)</f>
        <v>193029567.54101601</v>
      </c>
      <c r="K13" s="16">
        <f ca="1">OFFSET(Import_SAS_CVS!AS10,(Synth!$D$3-1)*Synth!$E$3,0)</f>
        <v>57737018.520996101</v>
      </c>
      <c r="L13" s="16">
        <f ca="1">OFFSET(Import_SAS_CVS!AT10,(Synth!$D$3-1)*Synth!$E$3,0)</f>
        <v>51674000.427246101</v>
      </c>
      <c r="M13" s="42">
        <f ca="1">OFFSET(Import_SAS_CVS!AU10,(Synth!$D$3-1)*Synth!$E$3,0)</f>
        <v>4379635.6686401404</v>
      </c>
      <c r="N13" s="16">
        <f ca="1">OFFSET(Import_SAS_CVS!AV10,(Synth!$D$3-1)*Synth!$E$3,0)</f>
        <v>355481513.79296899</v>
      </c>
      <c r="O13" s="18">
        <f ca="1">OFFSET(Import_SAS_CVS!AW10,(Synth!$D$3-1)*Synth!$E$3,0)</f>
        <v>203085055.06054699</v>
      </c>
      <c r="P13" s="112">
        <f ca="1">OFFSET(Import_SAS_CVS!AX10,(Synth!$D$3-1)*Synth!$E$3,0)</f>
        <v>207441640.51953101</v>
      </c>
      <c r="Q13" s="113">
        <f ca="1">OFFSET(Import_SAS_CVS!AY10,(Synth!$D$3-1)*Synth!$E$3,0)</f>
        <v>278872761.18359399</v>
      </c>
      <c r="R13" s="113">
        <f ca="1">OFFSET(Import_SAS_CVS!AZ10,(Synth!$D$3-1)*Synth!$E$3,0)</f>
        <v>210676916.19335899</v>
      </c>
      <c r="S13" s="113">
        <f ca="1">OFFSET(Import_SAS_CVS!BA10,(Synth!$D$3-1)*Synth!$E$3,0)</f>
        <v>191259064.10742199</v>
      </c>
      <c r="T13" s="113">
        <f ca="1">OFFSET(Import_SAS_CVS!BB10,(Synth!$D$3-1)*Synth!$E$3,0)</f>
        <v>0</v>
      </c>
      <c r="U13" s="113">
        <f ca="1">OFFSET(Import_SAS_CVS!BC10,(Synth!$D$3-1)*Synth!$E$3,0)</f>
        <v>116613558.894531</v>
      </c>
      <c r="V13" s="113">
        <f ca="1">OFFSET(Import_SAS_CVS!BD10,(Synth!$D$3-1)*Synth!$E$3,0)</f>
        <v>41451142.1552734</v>
      </c>
      <c r="W13" s="113">
        <f ca="1">OFFSET(Import_SAS_CVS!BE10,(Synth!$D$3-1)*Synth!$E$3,0)</f>
        <v>0</v>
      </c>
      <c r="X13" s="113">
        <f ca="1">OFFSET(Import_SAS_CVS!BF10,(Synth!$D$3-1)*Synth!$E$3,0)</f>
        <v>62024897.6884766</v>
      </c>
      <c r="Y13" s="114">
        <f ca="1">OFFSET(Import_SAS_CVS!CS10,(Synth!$D$3-1)*Synth!$E$3,0)</f>
        <v>699856.64735412598</v>
      </c>
    </row>
    <row r="14" spans="1:25" x14ac:dyDescent="0.2">
      <c r="A14" s="20">
        <v>38898</v>
      </c>
      <c r="B14" s="21">
        <f t="shared" ca="1" si="0"/>
        <v>1701101190.0839839</v>
      </c>
      <c r="C14" s="21">
        <f t="shared" ca="1" si="1"/>
        <v>1133944898.6152339</v>
      </c>
      <c r="D14" s="22">
        <f ca="1">OFFSET(Import_SAS_CVS!CC11,(Synth!$D$3-1)*Synth!$E$3,0)</f>
        <v>1027595620.40625</v>
      </c>
      <c r="E14" s="22">
        <f ca="1">OFFSET(Import_SAS_CVS!BG11,(Synth!$D$3-1)*Synth!$E$3,0)</f>
        <v>567156291.46875</v>
      </c>
      <c r="F14" s="22">
        <f ca="1">OFFSET(Import_SAS_CVS!CG11,(Synth!$D$3-1)*Synth!$E$3,0)</f>
        <v>106349278.208984</v>
      </c>
      <c r="G14" s="23">
        <f ca="1">OFFSET(Import_SAS_CVS!AO11,(Synth!$D$3-1)*Synth!$E$3,0)</f>
        <v>614144656.546875</v>
      </c>
      <c r="H14" s="24">
        <f ca="1">OFFSET(Import_SAS_CVS!AP11,(Synth!$D$3-1)*Synth!$E$3,0)</f>
        <v>10004652.9682617</v>
      </c>
      <c r="I14" s="24">
        <f ca="1">OFFSET(Import_SAS_CVS!AQ11,(Synth!$D$3-1)*Synth!$E$3,0)</f>
        <v>401836355.44921899</v>
      </c>
      <c r="J14" s="43">
        <f ca="1">OFFSET(Import_SAS_CVS!AR11,(Synth!$D$3-1)*Synth!$E$3,0)</f>
        <v>197752531.72460899</v>
      </c>
      <c r="K14" s="24">
        <f ca="1">OFFSET(Import_SAS_CVS!AS11,(Synth!$D$3-1)*Synth!$E$3,0)</f>
        <v>57980111.900390603</v>
      </c>
      <c r="L14" s="24">
        <f ca="1">OFFSET(Import_SAS_CVS!AT11,(Synth!$D$3-1)*Synth!$E$3,0)</f>
        <v>46534831.441406302</v>
      </c>
      <c r="M14" s="43">
        <f ca="1">OFFSET(Import_SAS_CVS!AU11,(Synth!$D$3-1)*Synth!$E$3,0)</f>
        <v>4017287.7522888202</v>
      </c>
      <c r="N14" s="24">
        <f ca="1">OFFSET(Import_SAS_CVS!AV11,(Synth!$D$3-1)*Synth!$E$3,0)</f>
        <v>385310383.30859399</v>
      </c>
      <c r="O14" s="25">
        <f ca="1">OFFSET(Import_SAS_CVS!AW11,(Synth!$D$3-1)*Synth!$E$3,0)</f>
        <v>170491363.60742199</v>
      </c>
      <c r="P14" s="115">
        <f ca="1">OFFSET(Import_SAS_CVS!AX11,(Synth!$D$3-1)*Synth!$E$3,0)</f>
        <v>202425370.71679699</v>
      </c>
      <c r="Q14" s="116">
        <f ca="1">OFFSET(Import_SAS_CVS!AY11,(Synth!$D$3-1)*Synth!$E$3,0)</f>
        <v>287482096.44531298</v>
      </c>
      <c r="R14" s="116">
        <f ca="1">OFFSET(Import_SAS_CVS!AZ11,(Synth!$D$3-1)*Synth!$E$3,0)</f>
        <v>213574662.25</v>
      </c>
      <c r="S14" s="116">
        <f ca="1">OFFSET(Import_SAS_CVS!BA11,(Synth!$D$3-1)*Synth!$E$3,0)</f>
        <v>201806311.484375</v>
      </c>
      <c r="T14" s="116">
        <f ca="1">OFFSET(Import_SAS_CVS!BB11,(Synth!$D$3-1)*Synth!$E$3,0)</f>
        <v>0</v>
      </c>
      <c r="U14" s="116">
        <f ca="1">OFFSET(Import_SAS_CVS!BC11,(Synth!$D$3-1)*Synth!$E$3,0)</f>
        <v>118454928.25195301</v>
      </c>
      <c r="V14" s="116">
        <f ca="1">OFFSET(Import_SAS_CVS!BD11,(Synth!$D$3-1)*Synth!$E$3,0)</f>
        <v>47262686.079589799</v>
      </c>
      <c r="W14" s="116">
        <f ca="1">OFFSET(Import_SAS_CVS!BE11,(Synth!$D$3-1)*Synth!$E$3,0)</f>
        <v>0</v>
      </c>
      <c r="X14" s="116">
        <f ca="1">OFFSET(Import_SAS_CVS!BF11,(Synth!$D$3-1)*Synth!$E$3,0)</f>
        <v>57820198.102050804</v>
      </c>
      <c r="Y14" s="117">
        <f ca="1">OFFSET(Import_SAS_CVS!CS11,(Synth!$D$3-1)*Synth!$E$3,0)</f>
        <v>804645.40137481701</v>
      </c>
    </row>
    <row r="15" spans="1:25" x14ac:dyDescent="0.2">
      <c r="A15" s="20">
        <v>38990</v>
      </c>
      <c r="B15" s="21">
        <f t="shared" ca="1" si="0"/>
        <v>1730141928.9873099</v>
      </c>
      <c r="C15" s="21">
        <f t="shared" ca="1" si="1"/>
        <v>1146345843.229497</v>
      </c>
      <c r="D15" s="22">
        <f ca="1">OFFSET(Import_SAS_CVS!CC12,(Synth!$D$3-1)*Synth!$E$3,0)</f>
        <v>1038077619.20313</v>
      </c>
      <c r="E15" s="22">
        <f ca="1">OFFSET(Import_SAS_CVS!BG12,(Synth!$D$3-1)*Synth!$E$3,0)</f>
        <v>583796085.75781298</v>
      </c>
      <c r="F15" s="22">
        <f ca="1">OFFSET(Import_SAS_CVS!CG12,(Synth!$D$3-1)*Synth!$E$3,0)</f>
        <v>108268224.02636699</v>
      </c>
      <c r="G15" s="23">
        <f ca="1">OFFSET(Import_SAS_CVS!AO12,(Synth!$D$3-1)*Synth!$E$3,0)</f>
        <v>630905822.875</v>
      </c>
      <c r="H15" s="24">
        <f ca="1">OFFSET(Import_SAS_CVS!AP12,(Synth!$D$3-1)*Synth!$E$3,0)</f>
        <v>9849597.7872314509</v>
      </c>
      <c r="I15" s="24">
        <f ca="1">OFFSET(Import_SAS_CVS!AQ12,(Synth!$D$3-1)*Synth!$E$3,0)</f>
        <v>396334833.83593798</v>
      </c>
      <c r="J15" s="43">
        <f ca="1">OFFSET(Import_SAS_CVS!AR12,(Synth!$D$3-1)*Synth!$E$3,0)</f>
        <v>196674120.71484399</v>
      </c>
      <c r="K15" s="24">
        <f ca="1">OFFSET(Import_SAS_CVS!AS12,(Synth!$D$3-1)*Synth!$E$3,0)</f>
        <v>64328351.667968802</v>
      </c>
      <c r="L15" s="24">
        <f ca="1">OFFSET(Import_SAS_CVS!AT12,(Synth!$D$3-1)*Synth!$E$3,0)</f>
        <v>41155686.312988304</v>
      </c>
      <c r="M15" s="43">
        <f ca="1">OFFSET(Import_SAS_CVS!AU12,(Synth!$D$3-1)*Synth!$E$3,0)</f>
        <v>3682043.3984985398</v>
      </c>
      <c r="N15" s="24">
        <f ca="1">OFFSET(Import_SAS_CVS!AV12,(Synth!$D$3-1)*Synth!$E$3,0)</f>
        <v>439924623.890625</v>
      </c>
      <c r="O15" s="25">
        <f ca="1">OFFSET(Import_SAS_CVS!AW12,(Synth!$D$3-1)*Synth!$E$3,0)</f>
        <v>134161515.755859</v>
      </c>
      <c r="P15" s="115">
        <f ca="1">OFFSET(Import_SAS_CVS!AX12,(Synth!$D$3-1)*Synth!$E$3,0)</f>
        <v>195722974.07617199</v>
      </c>
      <c r="Q15" s="116">
        <f ca="1">OFFSET(Import_SAS_CVS!AY12,(Synth!$D$3-1)*Synth!$E$3,0)</f>
        <v>290672736.9375</v>
      </c>
      <c r="R15" s="116">
        <f ca="1">OFFSET(Import_SAS_CVS!AZ12,(Synth!$D$3-1)*Synth!$E$3,0)</f>
        <v>215508743.89843801</v>
      </c>
      <c r="S15" s="116">
        <f ca="1">OFFSET(Import_SAS_CVS!BA12,(Synth!$D$3-1)*Synth!$E$3,0)</f>
        <v>211594835.79882801</v>
      </c>
      <c r="T15" s="116">
        <f ca="1">OFFSET(Import_SAS_CVS!BB12,(Synth!$D$3-1)*Synth!$E$3,0)</f>
        <v>0</v>
      </c>
      <c r="U15" s="116">
        <f ca="1">OFFSET(Import_SAS_CVS!BC12,(Synth!$D$3-1)*Synth!$E$3,0)</f>
        <v>117993469.46777301</v>
      </c>
      <c r="V15" s="116">
        <f ca="1">OFFSET(Import_SAS_CVS!BD12,(Synth!$D$3-1)*Synth!$E$3,0)</f>
        <v>52010560.095703103</v>
      </c>
      <c r="W15" s="116">
        <f ca="1">OFFSET(Import_SAS_CVS!BE12,(Synth!$D$3-1)*Synth!$E$3,0)</f>
        <v>0</v>
      </c>
      <c r="X15" s="116">
        <f ca="1">OFFSET(Import_SAS_CVS!BF12,(Synth!$D$3-1)*Synth!$E$3,0)</f>
        <v>54545184.648925804</v>
      </c>
      <c r="Y15" s="117">
        <f ca="1">OFFSET(Import_SAS_CVS!CS12,(Synth!$D$3-1)*Synth!$E$3,0)</f>
        <v>887507.127632141</v>
      </c>
    </row>
    <row r="16" spans="1:25" ht="12" thickBot="1" x14ac:dyDescent="0.25">
      <c r="A16" s="26">
        <v>39082</v>
      </c>
      <c r="B16" s="27">
        <f t="shared" ca="1" si="0"/>
        <v>1775668305.4345701</v>
      </c>
      <c r="C16" s="27">
        <f t="shared" ca="1" si="1"/>
        <v>1170981152.3408201</v>
      </c>
      <c r="D16" s="28">
        <f ca="1">OFFSET(Import_SAS_CVS!CC13,(Synth!$D$3-1)*Synth!$E$3,0)</f>
        <v>1060277918.65625</v>
      </c>
      <c r="E16" s="28">
        <f ca="1">OFFSET(Import_SAS_CVS!BG13,(Synth!$D$3-1)*Synth!$E$3,0)</f>
        <v>604687153.09375</v>
      </c>
      <c r="F16" s="28">
        <f ca="1">OFFSET(Import_SAS_CVS!CG13,(Synth!$D$3-1)*Synth!$E$3,0)</f>
        <v>110703233.68457</v>
      </c>
      <c r="G16" s="29">
        <f ca="1">OFFSET(Import_SAS_CVS!AO13,(Synth!$D$3-1)*Synth!$E$3,0)</f>
        <v>657411100.125</v>
      </c>
      <c r="H16" s="28">
        <f ca="1">OFFSET(Import_SAS_CVS!AP13,(Synth!$D$3-1)*Synth!$E$3,0)</f>
        <v>10553443.603515601</v>
      </c>
      <c r="I16" s="28">
        <f ca="1">OFFSET(Import_SAS_CVS!AQ13,(Synth!$D$3-1)*Synth!$E$3,0)</f>
        <v>392525924.953125</v>
      </c>
      <c r="J16" s="44">
        <f ca="1">OFFSET(Import_SAS_CVS!AR13,(Synth!$D$3-1)*Synth!$E$3,0)</f>
        <v>198646325.40234399</v>
      </c>
      <c r="K16" s="28">
        <f ca="1">OFFSET(Import_SAS_CVS!AS13,(Synth!$D$3-1)*Synth!$E$3,0)</f>
        <v>72345739.735351607</v>
      </c>
      <c r="L16" s="28">
        <f ca="1">OFFSET(Import_SAS_CVS!AT13,(Synth!$D$3-1)*Synth!$E$3,0)</f>
        <v>36401249.581542999</v>
      </c>
      <c r="M16" s="44">
        <f ca="1">OFFSET(Import_SAS_CVS!AU13,(Synth!$D$3-1)*Synth!$E$3,0)</f>
        <v>3383266.9583435101</v>
      </c>
      <c r="N16" s="28">
        <f ca="1">OFFSET(Import_SAS_CVS!AV13,(Synth!$D$3-1)*Synth!$E$3,0)</f>
        <v>524249247.72265601</v>
      </c>
      <c r="O16" s="30">
        <f ca="1">OFFSET(Import_SAS_CVS!AW13,(Synth!$D$3-1)*Synth!$E$3,0)</f>
        <v>93493804.359375</v>
      </c>
      <c r="P16" s="118">
        <f ca="1">OFFSET(Import_SAS_CVS!AX13,(Synth!$D$3-1)*Synth!$E$3,0)</f>
        <v>200721463.49414101</v>
      </c>
      <c r="Q16" s="119">
        <f ca="1">OFFSET(Import_SAS_CVS!AY13,(Synth!$D$3-1)*Synth!$E$3,0)</f>
        <v>296487188.65625</v>
      </c>
      <c r="R16" s="119">
        <f ca="1">OFFSET(Import_SAS_CVS!AZ13,(Synth!$D$3-1)*Synth!$E$3,0)</f>
        <v>216915797.66406301</v>
      </c>
      <c r="S16" s="119">
        <f ca="1">OFFSET(Import_SAS_CVS!BA13,(Synth!$D$3-1)*Synth!$E$3,0)</f>
        <v>224154586.08789101</v>
      </c>
      <c r="T16" s="119">
        <f ca="1">OFFSET(Import_SAS_CVS!BB13,(Synth!$D$3-1)*Synth!$E$3,0)</f>
        <v>0</v>
      </c>
      <c r="U16" s="119">
        <f ca="1">OFFSET(Import_SAS_CVS!BC13,(Synth!$D$3-1)*Synth!$E$3,0)</f>
        <v>119458775.93652301</v>
      </c>
      <c r="V16" s="119">
        <f ca="1">OFFSET(Import_SAS_CVS!BD13,(Synth!$D$3-1)*Synth!$E$3,0)</f>
        <v>59695600.685546897</v>
      </c>
      <c r="W16" s="119">
        <f ca="1">OFFSET(Import_SAS_CVS!BE13,(Synth!$D$3-1)*Synth!$E$3,0)</f>
        <v>0</v>
      </c>
      <c r="X16" s="119">
        <f ca="1">OFFSET(Import_SAS_CVS!BF13,(Synth!$D$3-1)*Synth!$E$3,0)</f>
        <v>50322284.0849609</v>
      </c>
      <c r="Y16" s="120">
        <f ca="1">OFFSET(Import_SAS_CVS!CS13,(Synth!$D$3-1)*Synth!$E$3,0)</f>
        <v>963686.75390625</v>
      </c>
    </row>
    <row r="17" spans="1:25" x14ac:dyDescent="0.2">
      <c r="A17" s="14">
        <v>39172</v>
      </c>
      <c r="B17" s="21">
        <f t="shared" ca="1" si="0"/>
        <v>1809369155.024415</v>
      </c>
      <c r="C17" s="21">
        <f t="shared" ca="1" si="1"/>
        <v>1188949806.844727</v>
      </c>
      <c r="D17" s="24">
        <f ca="1">OFFSET(Import_SAS_CVS!CC14,(Synth!$D$3-1)*Synth!$E$3,0)</f>
        <v>1076196494.15625</v>
      </c>
      <c r="E17" s="24">
        <f ca="1">OFFSET(Import_SAS_CVS!BG14,(Synth!$D$3-1)*Synth!$E$3,0)</f>
        <v>620419348.17968798</v>
      </c>
      <c r="F17" s="24">
        <f ca="1">OFFSET(Import_SAS_CVS!CG14,(Synth!$D$3-1)*Synth!$E$3,0)</f>
        <v>112753312.68847699</v>
      </c>
      <c r="G17" s="23">
        <f ca="1">OFFSET(Import_SAS_CVS!AO14,(Synth!$D$3-1)*Synth!$E$3,0)</f>
        <v>687262451.27343798</v>
      </c>
      <c r="H17" s="24">
        <f ca="1">OFFSET(Import_SAS_CVS!AP14,(Synth!$D$3-1)*Synth!$E$3,0)</f>
        <v>10469207.822143599</v>
      </c>
      <c r="I17" s="24">
        <f ca="1">OFFSET(Import_SAS_CVS!AQ14,(Synth!$D$3-1)*Synth!$E$3,0)</f>
        <v>377698538.08984399</v>
      </c>
      <c r="J17" s="43">
        <f ca="1">OFFSET(Import_SAS_CVS!AR14,(Synth!$D$3-1)*Synth!$E$3,0)</f>
        <v>196225490.91406301</v>
      </c>
      <c r="K17" s="24">
        <f ca="1">OFFSET(Import_SAS_CVS!AS14,(Synth!$D$3-1)*Synth!$E$3,0)</f>
        <v>86529502.006835893</v>
      </c>
      <c r="L17" s="24">
        <f ca="1">OFFSET(Import_SAS_CVS!AT14,(Synth!$D$3-1)*Synth!$E$3,0)</f>
        <v>31863796.629394501</v>
      </c>
      <c r="M17" s="43">
        <f ca="1">OFFSET(Import_SAS_CVS!AU14,(Synth!$D$3-1)*Synth!$E$3,0)</f>
        <v>3010480.74182129</v>
      </c>
      <c r="N17" s="24">
        <f ca="1">OFFSET(Import_SAS_CVS!AV14,(Synth!$D$3-1)*Synth!$E$3,0)</f>
        <v>549036451.484375</v>
      </c>
      <c r="O17" s="25">
        <f ca="1">OFFSET(Import_SAS_CVS!AW14,(Synth!$D$3-1)*Synth!$E$3,0)</f>
        <v>77122133.624023393</v>
      </c>
      <c r="P17" s="115">
        <f ca="1">OFFSET(Import_SAS_CVS!AX14,(Synth!$D$3-1)*Synth!$E$3,0)</f>
        <v>198999052.08007801</v>
      </c>
      <c r="Q17" s="116">
        <f ca="1">OFFSET(Import_SAS_CVS!AY14,(Synth!$D$3-1)*Synth!$E$3,0)</f>
        <v>301440027.24218798</v>
      </c>
      <c r="R17" s="116">
        <f ca="1">OFFSET(Import_SAS_CVS!AZ14,(Synth!$D$3-1)*Synth!$E$3,0)</f>
        <v>218123938.85742199</v>
      </c>
      <c r="S17" s="116">
        <f ca="1">OFFSET(Import_SAS_CVS!BA14,(Synth!$D$3-1)*Synth!$E$3,0)</f>
        <v>236994389.10546899</v>
      </c>
      <c r="T17" s="116">
        <f ca="1">OFFSET(Import_SAS_CVS!BB14,(Synth!$D$3-1)*Synth!$E$3,0)</f>
        <v>0</v>
      </c>
      <c r="U17" s="116">
        <f ca="1">OFFSET(Import_SAS_CVS!BC14,(Synth!$D$3-1)*Synth!$E$3,0)</f>
        <v>119641770.30957</v>
      </c>
      <c r="V17" s="116">
        <f ca="1">OFFSET(Import_SAS_CVS!BD14,(Synth!$D$3-1)*Synth!$E$3,0)</f>
        <v>63876300.986816399</v>
      </c>
      <c r="W17" s="116">
        <f ca="1">OFFSET(Import_SAS_CVS!BE14,(Synth!$D$3-1)*Synth!$E$3,0)</f>
        <v>0</v>
      </c>
      <c r="X17" s="116">
        <f ca="1">OFFSET(Import_SAS_CVS!BF14,(Synth!$D$3-1)*Synth!$E$3,0)</f>
        <v>47362493.620605499</v>
      </c>
      <c r="Y17" s="117">
        <f ca="1">OFFSET(Import_SAS_CVS!CS14,(Synth!$D$3-1)*Synth!$E$3,0)</f>
        <v>1055152.99880981</v>
      </c>
    </row>
    <row r="18" spans="1:25" x14ac:dyDescent="0.2">
      <c r="A18" s="20">
        <v>39263</v>
      </c>
      <c r="B18" s="21">
        <f t="shared" ca="1" si="0"/>
        <v>1846603447.8222661</v>
      </c>
      <c r="C18" s="21">
        <f t="shared" ca="1" si="1"/>
        <v>1208405255.0019531</v>
      </c>
      <c r="D18" s="24">
        <f ca="1">OFFSET(Import_SAS_CVS!CC15,(Synth!$D$3-1)*Synth!$E$3,0)</f>
        <v>1093474711.84375</v>
      </c>
      <c r="E18" s="24">
        <f ca="1">OFFSET(Import_SAS_CVS!BG15,(Synth!$D$3-1)*Synth!$E$3,0)</f>
        <v>638198192.82031298</v>
      </c>
      <c r="F18" s="24">
        <f ca="1">OFFSET(Import_SAS_CVS!CG15,(Synth!$D$3-1)*Synth!$E$3,0)</f>
        <v>114930543.15820301</v>
      </c>
      <c r="G18" s="23">
        <f ca="1">OFFSET(Import_SAS_CVS!AO15,(Synth!$D$3-1)*Synth!$E$3,0)</f>
        <v>711849558.53906298</v>
      </c>
      <c r="H18" s="24">
        <f ca="1">OFFSET(Import_SAS_CVS!AP15,(Synth!$D$3-1)*Synth!$E$3,0)</f>
        <v>11235148.1314697</v>
      </c>
      <c r="I18" s="24">
        <f ca="1">OFFSET(Import_SAS_CVS!AQ15,(Synth!$D$3-1)*Synth!$E$3,0)</f>
        <v>368800252.71875</v>
      </c>
      <c r="J18" s="43">
        <f ca="1">OFFSET(Import_SAS_CVS!AR15,(Synth!$D$3-1)*Synth!$E$3,0)</f>
        <v>195141013.32421899</v>
      </c>
      <c r="K18" s="24">
        <f ca="1">OFFSET(Import_SAS_CVS!AS15,(Synth!$D$3-1)*Synth!$E$3,0)</f>
        <v>85115852.568359405</v>
      </c>
      <c r="L18" s="24">
        <f ca="1">OFFSET(Import_SAS_CVS!AT15,(Synth!$D$3-1)*Synth!$E$3,0)</f>
        <v>28468226.356445301</v>
      </c>
      <c r="M18" s="43">
        <f ca="1">OFFSET(Import_SAS_CVS!AU15,(Synth!$D$3-1)*Synth!$E$3,0)</f>
        <v>2697529.3597717299</v>
      </c>
      <c r="N18" s="24">
        <f ca="1">OFFSET(Import_SAS_CVS!AV15,(Synth!$D$3-1)*Synth!$E$3,0)</f>
        <v>567068874.390625</v>
      </c>
      <c r="O18" s="25">
        <f ca="1">OFFSET(Import_SAS_CVS!AW15,(Synth!$D$3-1)*Synth!$E$3,0)</f>
        <v>63001723.728515603</v>
      </c>
      <c r="P18" s="115">
        <f ca="1">OFFSET(Import_SAS_CVS!AX15,(Synth!$D$3-1)*Synth!$E$3,0)</f>
        <v>199288372.28710899</v>
      </c>
      <c r="Q18" s="116">
        <f ca="1">OFFSET(Import_SAS_CVS!AY15,(Synth!$D$3-1)*Synth!$E$3,0)</f>
        <v>306132283.81640601</v>
      </c>
      <c r="R18" s="116">
        <f ca="1">OFFSET(Import_SAS_CVS!AZ15,(Synth!$D$3-1)*Synth!$E$3,0)</f>
        <v>219779278.11328101</v>
      </c>
      <c r="S18" s="116">
        <f ca="1">OFFSET(Import_SAS_CVS!BA15,(Synth!$D$3-1)*Synth!$E$3,0)</f>
        <v>241310913.12890601</v>
      </c>
      <c r="T18" s="116">
        <f ca="1">OFFSET(Import_SAS_CVS!BB15,(Synth!$D$3-1)*Synth!$E$3,0)</f>
        <v>0</v>
      </c>
      <c r="U18" s="116">
        <f ca="1">OFFSET(Import_SAS_CVS!BC15,(Synth!$D$3-1)*Synth!$E$3,0)</f>
        <v>121991904.584961</v>
      </c>
      <c r="V18" s="116">
        <f ca="1">OFFSET(Import_SAS_CVS!BD15,(Synth!$D$3-1)*Synth!$E$3,0)</f>
        <v>67693873.736328095</v>
      </c>
      <c r="W18" s="116">
        <f ca="1">OFFSET(Import_SAS_CVS!BE15,(Synth!$D$3-1)*Synth!$E$3,0)</f>
        <v>0</v>
      </c>
      <c r="X18" s="116">
        <f ca="1">OFFSET(Import_SAS_CVS!BF15,(Synth!$D$3-1)*Synth!$E$3,0)</f>
        <v>45998430.576660201</v>
      </c>
      <c r="Y18" s="117">
        <f ca="1">OFFSET(Import_SAS_CVS!CS15,(Synth!$D$3-1)*Synth!$E$3,0)</f>
        <v>1143172.05335999</v>
      </c>
    </row>
    <row r="19" spans="1:25" x14ac:dyDescent="0.2">
      <c r="A19" s="20">
        <v>39355</v>
      </c>
      <c r="B19" s="21">
        <f t="shared" ca="1" si="0"/>
        <v>1881275749.2441461</v>
      </c>
      <c r="C19" s="21">
        <f t="shared" ca="1" si="1"/>
        <v>1225120612.2285211</v>
      </c>
      <c r="D19" s="24">
        <f ca="1">OFFSET(Import_SAS_CVS!CC16,(Synth!$D$3-1)*Synth!$E$3,0)</f>
        <v>1107739223.67188</v>
      </c>
      <c r="E19" s="24">
        <f ca="1">OFFSET(Import_SAS_CVS!BG16,(Synth!$D$3-1)*Synth!$E$3,0)</f>
        <v>656155137.015625</v>
      </c>
      <c r="F19" s="24">
        <f ca="1">OFFSET(Import_SAS_CVS!CG16,(Synth!$D$3-1)*Synth!$E$3,0)</f>
        <v>117381388.556641</v>
      </c>
      <c r="G19" s="23">
        <f ca="1">OFFSET(Import_SAS_CVS!AO16,(Synth!$D$3-1)*Synth!$E$3,0)</f>
        <v>733114988.453125</v>
      </c>
      <c r="H19" s="24">
        <f ca="1">OFFSET(Import_SAS_CVS!AP16,(Synth!$D$3-1)*Synth!$E$3,0)</f>
        <v>11455445.5825195</v>
      </c>
      <c r="I19" s="24">
        <f ca="1">OFFSET(Import_SAS_CVS!AQ16,(Synth!$D$3-1)*Synth!$E$3,0)</f>
        <v>364653741.015625</v>
      </c>
      <c r="J19" s="43">
        <f ca="1">OFFSET(Import_SAS_CVS!AR16,(Synth!$D$3-1)*Synth!$E$3,0)</f>
        <v>195872578.18164101</v>
      </c>
      <c r="K19" s="24">
        <f ca="1">OFFSET(Import_SAS_CVS!AS16,(Synth!$D$3-1)*Synth!$E$3,0)</f>
        <v>90346588.455078095</v>
      </c>
      <c r="L19" s="24">
        <f ca="1">OFFSET(Import_SAS_CVS!AT16,(Synth!$D$3-1)*Synth!$E$3,0)</f>
        <v>25038510.619384799</v>
      </c>
      <c r="M19" s="43">
        <f ca="1">OFFSET(Import_SAS_CVS!AU16,(Synth!$D$3-1)*Synth!$E$3,0)</f>
        <v>2375240.6337585398</v>
      </c>
      <c r="N19" s="24">
        <f ca="1">OFFSET(Import_SAS_CVS!AV16,(Synth!$D$3-1)*Synth!$E$3,0)</f>
        <v>592388964.33593798</v>
      </c>
      <c r="O19" s="25">
        <f ca="1">OFFSET(Import_SAS_CVS!AW16,(Synth!$D$3-1)*Synth!$E$3,0)</f>
        <v>56575636.052246101</v>
      </c>
      <c r="P19" s="115">
        <f ca="1">OFFSET(Import_SAS_CVS!AX16,(Synth!$D$3-1)*Synth!$E$3,0)</f>
        <v>199718166.46875</v>
      </c>
      <c r="Q19" s="116">
        <f ca="1">OFFSET(Import_SAS_CVS!AY16,(Synth!$D$3-1)*Synth!$E$3,0)</f>
        <v>310651906.39453101</v>
      </c>
      <c r="R19" s="116">
        <f ca="1">OFFSET(Import_SAS_CVS!AZ16,(Synth!$D$3-1)*Synth!$E$3,0)</f>
        <v>221670886.24218801</v>
      </c>
      <c r="S19" s="116">
        <f ca="1">OFFSET(Import_SAS_CVS!BA16,(Synth!$D$3-1)*Synth!$E$3,0)</f>
        <v>251019591.57031301</v>
      </c>
      <c r="T19" s="116">
        <f ca="1">OFFSET(Import_SAS_CVS!BB16,(Synth!$D$3-1)*Synth!$E$3,0)</f>
        <v>0</v>
      </c>
      <c r="U19" s="116">
        <f ca="1">OFFSET(Import_SAS_CVS!BC16,(Synth!$D$3-1)*Synth!$E$3,0)</f>
        <v>122330318.852539</v>
      </c>
      <c r="V19" s="116">
        <f ca="1">OFFSET(Import_SAS_CVS!BD16,(Synth!$D$3-1)*Synth!$E$3,0)</f>
        <v>71704832.948242202</v>
      </c>
      <c r="W19" s="116">
        <f ca="1">OFFSET(Import_SAS_CVS!BE16,(Synth!$D$3-1)*Synth!$E$3,0)</f>
        <v>0</v>
      </c>
      <c r="X19" s="116">
        <f ca="1">OFFSET(Import_SAS_CVS!BF16,(Synth!$D$3-1)*Synth!$E$3,0)</f>
        <v>44617262.3828125</v>
      </c>
      <c r="Y19" s="117">
        <f ca="1">OFFSET(Import_SAS_CVS!CS16,(Synth!$D$3-1)*Synth!$E$3,0)</f>
        <v>1213442.6334991499</v>
      </c>
    </row>
    <row r="20" spans="1:25" ht="12" thickBot="1" x14ac:dyDescent="0.25">
      <c r="A20" s="26">
        <v>39447</v>
      </c>
      <c r="B20" s="27">
        <f t="shared" ca="1" si="0"/>
        <v>1918069123.4277401</v>
      </c>
      <c r="C20" s="27">
        <f t="shared" ca="1" si="1"/>
        <v>1248660552.8261771</v>
      </c>
      <c r="D20" s="28">
        <f ca="1">OFFSET(Import_SAS_CVS!CC17,(Synth!$D$3-1)*Synth!$E$3,0)</f>
        <v>1128179583.92188</v>
      </c>
      <c r="E20" s="28">
        <f ca="1">OFFSET(Import_SAS_CVS!BG17,(Synth!$D$3-1)*Synth!$E$3,0)</f>
        <v>669408570.60156298</v>
      </c>
      <c r="F20" s="28">
        <f ca="1">OFFSET(Import_SAS_CVS!CG17,(Synth!$D$3-1)*Synth!$E$3,0)</f>
        <v>120480968.90429699</v>
      </c>
      <c r="G20" s="29">
        <f ca="1">OFFSET(Import_SAS_CVS!AO17,(Synth!$D$3-1)*Synth!$E$3,0)</f>
        <v>754659669.515625</v>
      </c>
      <c r="H20" s="28">
        <f ca="1">OFFSET(Import_SAS_CVS!AP17,(Synth!$D$3-1)*Synth!$E$3,0)</f>
        <v>12848030.623291001</v>
      </c>
      <c r="I20" s="28">
        <f ca="1">OFFSET(Import_SAS_CVS!AQ17,(Synth!$D$3-1)*Synth!$E$3,0)</f>
        <v>360479900.44140601</v>
      </c>
      <c r="J20" s="44">
        <f ca="1">OFFSET(Import_SAS_CVS!AR17,(Synth!$D$3-1)*Synth!$E$3,0)</f>
        <v>194612480.47460899</v>
      </c>
      <c r="K20" s="28">
        <f ca="1">OFFSET(Import_SAS_CVS!AS17,(Synth!$D$3-1)*Synth!$E$3,0)</f>
        <v>97198780.383789107</v>
      </c>
      <c r="L20" s="28">
        <f ca="1">OFFSET(Import_SAS_CVS!AT17,(Synth!$D$3-1)*Synth!$E$3,0)</f>
        <v>22016974.8825684</v>
      </c>
      <c r="M20" s="44">
        <f ca="1">OFFSET(Import_SAS_CVS!AU17,(Synth!$D$3-1)*Synth!$E$3,0)</f>
        <v>2153835.3846130399</v>
      </c>
      <c r="N20" s="28">
        <f ca="1">OFFSET(Import_SAS_CVS!AV17,(Synth!$D$3-1)*Synth!$E$3,0)</f>
        <v>633914981.96875</v>
      </c>
      <c r="O20" s="30">
        <f ca="1">OFFSET(Import_SAS_CVS!AW17,(Synth!$D$3-1)*Synth!$E$3,0)</f>
        <v>45622521.0615234</v>
      </c>
      <c r="P20" s="118">
        <f ca="1">OFFSET(Import_SAS_CVS!AX17,(Synth!$D$3-1)*Synth!$E$3,0)</f>
        <v>201097908.51953101</v>
      </c>
      <c r="Q20" s="119">
        <f ca="1">OFFSET(Import_SAS_CVS!AY17,(Synth!$D$3-1)*Synth!$E$3,0)</f>
        <v>315903096.89453101</v>
      </c>
      <c r="R20" s="119">
        <f ca="1">OFFSET(Import_SAS_CVS!AZ17,(Synth!$D$3-1)*Synth!$E$3,0)</f>
        <v>223412541.45507801</v>
      </c>
      <c r="S20" s="119">
        <f ca="1">OFFSET(Import_SAS_CVS!BA17,(Synth!$D$3-1)*Synth!$E$3,0)</f>
        <v>262122513.35546899</v>
      </c>
      <c r="T20" s="119">
        <f ca="1">OFFSET(Import_SAS_CVS!BB17,(Synth!$D$3-1)*Synth!$E$3,0)</f>
        <v>0</v>
      </c>
      <c r="U20" s="119">
        <f ca="1">OFFSET(Import_SAS_CVS!BC17,(Synth!$D$3-1)*Synth!$E$3,0)</f>
        <v>125039711.008789</v>
      </c>
      <c r="V20" s="119">
        <f ca="1">OFFSET(Import_SAS_CVS!BD17,(Synth!$D$3-1)*Synth!$E$3,0)</f>
        <v>76864800.916992202</v>
      </c>
      <c r="W20" s="119">
        <f ca="1">OFFSET(Import_SAS_CVS!BE17,(Synth!$D$3-1)*Synth!$E$3,0)</f>
        <v>0</v>
      </c>
      <c r="X20" s="119">
        <f ca="1">OFFSET(Import_SAS_CVS!BF17,(Synth!$D$3-1)*Synth!$E$3,0)</f>
        <v>42552046.096679702</v>
      </c>
      <c r="Y20" s="120">
        <f ca="1">OFFSET(Import_SAS_CVS!CS17,(Synth!$D$3-1)*Synth!$E$3,0)</f>
        <v>1269523.3601379399</v>
      </c>
    </row>
    <row r="21" spans="1:25" x14ac:dyDescent="0.2">
      <c r="A21" s="14">
        <v>39538</v>
      </c>
      <c r="B21" s="21">
        <f t="shared" ca="1" si="0"/>
        <v>1946606021.769531</v>
      </c>
      <c r="C21" s="21">
        <f t="shared" ca="1" si="1"/>
        <v>1259940305.441406</v>
      </c>
      <c r="D21" s="24">
        <f ca="1">OFFSET(Import_SAS_CVS!CC18,(Synth!$D$3-1)*Synth!$E$3,0)</f>
        <v>1136593897.96875</v>
      </c>
      <c r="E21" s="24">
        <f ca="1">OFFSET(Import_SAS_CVS!BG18,(Synth!$D$3-1)*Synth!$E$3,0)</f>
        <v>686665716.328125</v>
      </c>
      <c r="F21" s="24">
        <f ca="1">OFFSET(Import_SAS_CVS!CG18,(Synth!$D$3-1)*Synth!$E$3,0)</f>
        <v>123346407.472656</v>
      </c>
      <c r="G21" s="23">
        <f ca="1">OFFSET(Import_SAS_CVS!AO18,(Synth!$D$3-1)*Synth!$E$3,0)</f>
        <v>768163238.484375</v>
      </c>
      <c r="H21" s="24">
        <f ca="1">OFFSET(Import_SAS_CVS!AP18,(Synth!$D$3-1)*Synth!$E$3,0)</f>
        <v>12799621.506347699</v>
      </c>
      <c r="I21" s="24">
        <f ca="1">OFFSET(Import_SAS_CVS!AQ18,(Synth!$D$3-1)*Synth!$E$3,0)</f>
        <v>357523940.43359399</v>
      </c>
      <c r="J21" s="43">
        <f ca="1">OFFSET(Import_SAS_CVS!AR18,(Synth!$D$3-1)*Synth!$E$3,0)</f>
        <v>195450276.88281301</v>
      </c>
      <c r="K21" s="24">
        <f ca="1">OFFSET(Import_SAS_CVS!AS18,(Synth!$D$3-1)*Synth!$E$3,0)</f>
        <v>107081636.505859</v>
      </c>
      <c r="L21" s="24">
        <f ca="1">OFFSET(Import_SAS_CVS!AT18,(Synth!$D$3-1)*Synth!$E$3,0)</f>
        <v>19526546.637451202</v>
      </c>
      <c r="M21" s="43">
        <f ca="1">OFFSET(Import_SAS_CVS!AU18,(Synth!$D$3-1)*Synth!$E$3,0)</f>
        <v>1885120.0676269501</v>
      </c>
      <c r="N21" s="24">
        <f ca="1">OFFSET(Import_SAS_CVS!AV18,(Synth!$D$3-1)*Synth!$E$3,0)</f>
        <v>651453347.86718798</v>
      </c>
      <c r="O21" s="25">
        <f ca="1">OFFSET(Import_SAS_CVS!AW18,(Synth!$D$3-1)*Synth!$E$3,0)</f>
        <v>37500987.458984397</v>
      </c>
      <c r="P21" s="115">
        <f ca="1">OFFSET(Import_SAS_CVS!AX18,(Synth!$D$3-1)*Synth!$E$3,0)</f>
        <v>202115300.11523399</v>
      </c>
      <c r="Q21" s="116">
        <f ca="1">OFFSET(Import_SAS_CVS!AY18,(Synth!$D$3-1)*Synth!$E$3,0)</f>
        <v>320572919.74609399</v>
      </c>
      <c r="R21" s="116">
        <f ca="1">OFFSET(Import_SAS_CVS!AZ18,(Synth!$D$3-1)*Synth!$E$3,0)</f>
        <v>224258035.28515601</v>
      </c>
      <c r="S21" s="116">
        <f ca="1">OFFSET(Import_SAS_CVS!BA18,(Synth!$D$3-1)*Synth!$E$3,0)</f>
        <v>271062578.77734399</v>
      </c>
      <c r="T21" s="116">
        <f ca="1">OFFSET(Import_SAS_CVS!BB18,(Synth!$D$3-1)*Synth!$E$3,0)</f>
        <v>0</v>
      </c>
      <c r="U21" s="116">
        <f ca="1">OFFSET(Import_SAS_CVS!BC18,(Synth!$D$3-1)*Synth!$E$3,0)</f>
        <v>125708437.410156</v>
      </c>
      <c r="V21" s="116">
        <f ca="1">OFFSET(Import_SAS_CVS!BD18,(Synth!$D$3-1)*Synth!$E$3,0)</f>
        <v>80901633.948242202</v>
      </c>
      <c r="W21" s="116">
        <f ca="1">OFFSET(Import_SAS_CVS!BE18,(Synth!$D$3-1)*Synth!$E$3,0)</f>
        <v>0</v>
      </c>
      <c r="X21" s="116">
        <f ca="1">OFFSET(Import_SAS_CVS!BF18,(Synth!$D$3-1)*Synth!$E$3,0)</f>
        <v>41157438.258300804</v>
      </c>
      <c r="Y21" s="117">
        <f ca="1">OFFSET(Import_SAS_CVS!CS18,(Synth!$D$3-1)*Synth!$E$3,0)</f>
        <v>1347452.88273621</v>
      </c>
    </row>
    <row r="22" spans="1:25" x14ac:dyDescent="0.2">
      <c r="A22" s="20">
        <v>39629</v>
      </c>
      <c r="B22" s="21">
        <f t="shared" ca="1" si="0"/>
        <v>1982441613.649415</v>
      </c>
      <c r="C22" s="21">
        <f t="shared" ca="1" si="1"/>
        <v>1274755630.094727</v>
      </c>
      <c r="D22" s="24">
        <f ca="1">OFFSET(Import_SAS_CVS!CC19,(Synth!$D$3-1)*Synth!$E$3,0)</f>
        <v>1148430870.4375</v>
      </c>
      <c r="E22" s="24">
        <f ca="1">OFFSET(Import_SAS_CVS!BG19,(Synth!$D$3-1)*Synth!$E$3,0)</f>
        <v>707685983.55468798</v>
      </c>
      <c r="F22" s="24">
        <f ca="1">OFFSET(Import_SAS_CVS!CG19,(Synth!$D$3-1)*Synth!$E$3,0)</f>
        <v>126324759.65722699</v>
      </c>
      <c r="G22" s="23">
        <f ca="1">OFFSET(Import_SAS_CVS!AO19,(Synth!$D$3-1)*Synth!$E$3,0)</f>
        <v>786845874.47656298</v>
      </c>
      <c r="H22" s="24">
        <f ca="1">OFFSET(Import_SAS_CVS!AP19,(Synth!$D$3-1)*Synth!$E$3,0)</f>
        <v>10567538.049072299</v>
      </c>
      <c r="I22" s="24">
        <f ca="1">OFFSET(Import_SAS_CVS!AQ19,(Synth!$D$3-1)*Synth!$E$3,0)</f>
        <v>351197876.17578101</v>
      </c>
      <c r="J22" s="43">
        <f ca="1">OFFSET(Import_SAS_CVS!AR19,(Synth!$D$3-1)*Synth!$E$3,0)</f>
        <v>193364603.25585899</v>
      </c>
      <c r="K22" s="24">
        <f ca="1">OFFSET(Import_SAS_CVS!AS19,(Synth!$D$3-1)*Synth!$E$3,0)</f>
        <v>109727039.400391</v>
      </c>
      <c r="L22" s="24">
        <f ca="1">OFFSET(Import_SAS_CVS!AT19,(Synth!$D$3-1)*Synth!$E$3,0)</f>
        <v>17381990.3837891</v>
      </c>
      <c r="M22" s="43">
        <f ca="1">OFFSET(Import_SAS_CVS!AU19,(Synth!$D$3-1)*Synth!$E$3,0)</f>
        <v>1677443.62823486</v>
      </c>
      <c r="N22" s="24">
        <f ca="1">OFFSET(Import_SAS_CVS!AV19,(Synth!$D$3-1)*Synth!$E$3,0)</f>
        <v>671725938.296875</v>
      </c>
      <c r="O22" s="25">
        <f ca="1">OFFSET(Import_SAS_CVS!AW19,(Synth!$D$3-1)*Synth!$E$3,0)</f>
        <v>30976084.248779301</v>
      </c>
      <c r="P22" s="115">
        <f ca="1">OFFSET(Import_SAS_CVS!AX19,(Synth!$D$3-1)*Synth!$E$3,0)</f>
        <v>204218719.52734399</v>
      </c>
      <c r="Q22" s="116">
        <f ca="1">OFFSET(Import_SAS_CVS!AY19,(Synth!$D$3-1)*Synth!$E$3,0)</f>
        <v>322051007.5</v>
      </c>
      <c r="R22" s="116">
        <f ca="1">OFFSET(Import_SAS_CVS!AZ19,(Synth!$D$3-1)*Synth!$E$3,0)</f>
        <v>223207997.00585899</v>
      </c>
      <c r="S22" s="116">
        <f ca="1">OFFSET(Import_SAS_CVS!BA19,(Synth!$D$3-1)*Synth!$E$3,0)</f>
        <v>278089327.046875</v>
      </c>
      <c r="T22" s="116">
        <f ca="1">OFFSET(Import_SAS_CVS!BB19,(Synth!$D$3-1)*Synth!$E$3,0)</f>
        <v>0</v>
      </c>
      <c r="U22" s="116">
        <f ca="1">OFFSET(Import_SAS_CVS!BC19,(Synth!$D$3-1)*Synth!$E$3,0)</f>
        <v>124324093.65820301</v>
      </c>
      <c r="V22" s="116">
        <f ca="1">OFFSET(Import_SAS_CVS!BD19,(Synth!$D$3-1)*Synth!$E$3,0)</f>
        <v>85035163.65625</v>
      </c>
      <c r="W22" s="116">
        <f ca="1">OFFSET(Import_SAS_CVS!BE19,(Synth!$D$3-1)*Synth!$E$3,0)</f>
        <v>0</v>
      </c>
      <c r="X22" s="116">
        <f ca="1">OFFSET(Import_SAS_CVS!BF19,(Synth!$D$3-1)*Synth!$E$3,0)</f>
        <v>40472383.712890603</v>
      </c>
      <c r="Y22" s="117">
        <f ca="1">OFFSET(Import_SAS_CVS!CS19,(Synth!$D$3-1)*Synth!$E$3,0)</f>
        <v>1427965.5879669201</v>
      </c>
    </row>
    <row r="23" spans="1:25" x14ac:dyDescent="0.2">
      <c r="A23" s="20">
        <v>39721</v>
      </c>
      <c r="B23" s="21">
        <f t="shared" ca="1" si="0"/>
        <v>2023869385.1591799</v>
      </c>
      <c r="C23" s="21">
        <f t="shared" ca="1" si="1"/>
        <v>1295511451.1904299</v>
      </c>
      <c r="D23" s="24">
        <f ca="1">OFFSET(Import_SAS_CVS!CC20,(Synth!$D$3-1)*Synth!$E$3,0)</f>
        <v>1166211830.34375</v>
      </c>
      <c r="E23" s="24">
        <f ca="1">OFFSET(Import_SAS_CVS!BG20,(Synth!$D$3-1)*Synth!$E$3,0)</f>
        <v>728357933.96875</v>
      </c>
      <c r="F23" s="24">
        <f ca="1">OFFSET(Import_SAS_CVS!CG20,(Synth!$D$3-1)*Synth!$E$3,0)</f>
        <v>129299620.84668</v>
      </c>
      <c r="G23" s="23">
        <f ca="1">OFFSET(Import_SAS_CVS!AO20,(Synth!$D$3-1)*Synth!$E$3,0)</f>
        <v>809387823.17968798</v>
      </c>
      <c r="H23" s="24">
        <f ca="1">OFFSET(Import_SAS_CVS!AP20,(Synth!$D$3-1)*Synth!$E$3,0)</f>
        <v>15066266.8127441</v>
      </c>
      <c r="I23" s="24">
        <f ca="1">OFFSET(Import_SAS_CVS!AQ20,(Synth!$D$3-1)*Synth!$E$3,0)</f>
        <v>341019354.64843798</v>
      </c>
      <c r="J23" s="43">
        <f ca="1">OFFSET(Import_SAS_CVS!AR20,(Synth!$D$3-1)*Synth!$E$3,0)</f>
        <v>190153476.41210899</v>
      </c>
      <c r="K23" s="24">
        <f ca="1">OFFSET(Import_SAS_CVS!AS20,(Synth!$D$3-1)*Synth!$E$3,0)</f>
        <v>113097701.06054699</v>
      </c>
      <c r="L23" s="24">
        <f ca="1">OFFSET(Import_SAS_CVS!AT20,(Synth!$D$3-1)*Synth!$E$3,0)</f>
        <v>14497758.9099121</v>
      </c>
      <c r="M23" s="43">
        <f ca="1">OFFSET(Import_SAS_CVS!AU20,(Synth!$D$3-1)*Synth!$E$3,0)</f>
        <v>1412776.81521606</v>
      </c>
      <c r="N23" s="24">
        <f ca="1">OFFSET(Import_SAS_CVS!AV20,(Synth!$D$3-1)*Synth!$E$3,0)</f>
        <v>697426184.66406298</v>
      </c>
      <c r="O23" s="25">
        <f ca="1">OFFSET(Import_SAS_CVS!AW20,(Synth!$D$3-1)*Synth!$E$3,0)</f>
        <v>26911405.5383301</v>
      </c>
      <c r="P23" s="115">
        <f ca="1">OFFSET(Import_SAS_CVS!AX20,(Synth!$D$3-1)*Synth!$E$3,0)</f>
        <v>202457303.03515601</v>
      </c>
      <c r="Q23" s="116">
        <f ca="1">OFFSET(Import_SAS_CVS!AY20,(Synth!$D$3-1)*Synth!$E$3,0)</f>
        <v>327712341.49218798</v>
      </c>
      <c r="R23" s="116">
        <f ca="1">OFFSET(Import_SAS_CVS!AZ20,(Synth!$D$3-1)*Synth!$E$3,0)</f>
        <v>221577235.32031301</v>
      </c>
      <c r="S23" s="116">
        <f ca="1">OFFSET(Import_SAS_CVS!BA20,(Synth!$D$3-1)*Synth!$E$3,0)</f>
        <v>285489146.59375</v>
      </c>
      <c r="T23" s="116">
        <f ca="1">OFFSET(Import_SAS_CVS!BB20,(Synth!$D$3-1)*Synth!$E$3,0)</f>
        <v>0</v>
      </c>
      <c r="U23" s="116">
        <f ca="1">OFFSET(Import_SAS_CVS!BC20,(Synth!$D$3-1)*Synth!$E$3,0)</f>
        <v>127796423.76074199</v>
      </c>
      <c r="V23" s="116">
        <f ca="1">OFFSET(Import_SAS_CVS!BD20,(Synth!$D$3-1)*Synth!$E$3,0)</f>
        <v>88335653.999023393</v>
      </c>
      <c r="W23" s="116">
        <f ca="1">OFFSET(Import_SAS_CVS!BE20,(Synth!$D$3-1)*Synth!$E$3,0)</f>
        <v>0</v>
      </c>
      <c r="X23" s="116">
        <f ca="1">OFFSET(Import_SAS_CVS!BF20,(Synth!$D$3-1)*Synth!$E$3,0)</f>
        <v>39077144.029785201</v>
      </c>
      <c r="Y23" s="117">
        <f ca="1">OFFSET(Import_SAS_CVS!CS20,(Synth!$D$3-1)*Synth!$E$3,0)</f>
        <v>1481671.88134766</v>
      </c>
    </row>
    <row r="24" spans="1:25" ht="12" thickBot="1" x14ac:dyDescent="0.25">
      <c r="A24" s="26">
        <v>39813</v>
      </c>
      <c r="B24" s="27">
        <f t="shared" ca="1" si="0"/>
        <v>2036810089.722661</v>
      </c>
      <c r="C24" s="27">
        <f t="shared" ca="1" si="1"/>
        <v>1292919195.550786</v>
      </c>
      <c r="D24" s="28">
        <f ca="1">OFFSET(Import_SAS_CVS!CC21,(Synth!$D$3-1)*Synth!$E$3,0)</f>
        <v>1161771842.82813</v>
      </c>
      <c r="E24" s="28">
        <f ca="1">OFFSET(Import_SAS_CVS!BG21,(Synth!$D$3-1)*Synth!$E$3,0)</f>
        <v>743890894.171875</v>
      </c>
      <c r="F24" s="28">
        <f ca="1">OFFSET(Import_SAS_CVS!CG21,(Synth!$D$3-1)*Synth!$E$3,0)</f>
        <v>131147352.722656</v>
      </c>
      <c r="G24" s="29">
        <f ca="1">OFFSET(Import_SAS_CVS!AO21,(Synth!$D$3-1)*Synth!$E$3,0)</f>
        <v>818626651.53125</v>
      </c>
      <c r="H24" s="28">
        <f ca="1">OFFSET(Import_SAS_CVS!AP21,(Synth!$D$3-1)*Synth!$E$3,0)</f>
        <v>14545383.7806396</v>
      </c>
      <c r="I24" s="28">
        <f ca="1">OFFSET(Import_SAS_CVS!AQ21,(Synth!$D$3-1)*Synth!$E$3,0)</f>
        <v>330228608.34375</v>
      </c>
      <c r="J24" s="44">
        <f ca="1">OFFSET(Import_SAS_CVS!AR21,(Synth!$D$3-1)*Synth!$E$3,0)</f>
        <v>184591904.5</v>
      </c>
      <c r="K24" s="28">
        <f ca="1">OFFSET(Import_SAS_CVS!AS21,(Synth!$D$3-1)*Synth!$E$3,0)</f>
        <v>118656725.21777301</v>
      </c>
      <c r="L24" s="28">
        <f ca="1">OFFSET(Import_SAS_CVS!AT21,(Synth!$D$3-1)*Synth!$E$3,0)</f>
        <v>11361403.5391846</v>
      </c>
      <c r="M24" s="44">
        <f ca="1">OFFSET(Import_SAS_CVS!AU21,(Synth!$D$3-1)*Synth!$E$3,0)</f>
        <v>1128883.6174469001</v>
      </c>
      <c r="N24" s="28">
        <f ca="1">OFFSET(Import_SAS_CVS!AV21,(Synth!$D$3-1)*Synth!$E$3,0)</f>
        <v>728970316.64843798</v>
      </c>
      <c r="O24" s="30">
        <f ca="1">OFFSET(Import_SAS_CVS!AW21,(Synth!$D$3-1)*Synth!$E$3,0)</f>
        <v>21766148.8583984</v>
      </c>
      <c r="P24" s="118">
        <f ca="1">OFFSET(Import_SAS_CVS!AX21,(Synth!$D$3-1)*Synth!$E$3,0)</f>
        <v>198596135.83007801</v>
      </c>
      <c r="Q24" s="119">
        <f ca="1">OFFSET(Import_SAS_CVS!AY21,(Synth!$D$3-1)*Synth!$E$3,0)</f>
        <v>328453213.15234399</v>
      </c>
      <c r="R24" s="119">
        <f ca="1">OFFSET(Import_SAS_CVS!AZ21,(Synth!$D$3-1)*Synth!$E$3,0)</f>
        <v>219083088.06640601</v>
      </c>
      <c r="S24" s="119">
        <f ca="1">OFFSET(Import_SAS_CVS!BA21,(Synth!$D$3-1)*Synth!$E$3,0)</f>
        <v>289529296.140625</v>
      </c>
      <c r="T24" s="119">
        <f ca="1">OFFSET(Import_SAS_CVS!BB21,(Synth!$D$3-1)*Synth!$E$3,0)</f>
        <v>0</v>
      </c>
      <c r="U24" s="119">
        <f ca="1">OFFSET(Import_SAS_CVS!BC21,(Synth!$D$3-1)*Synth!$E$3,0)</f>
        <v>127266065.18652301</v>
      </c>
      <c r="V24" s="119">
        <f ca="1">OFFSET(Import_SAS_CVS!BD21,(Synth!$D$3-1)*Synth!$E$3,0)</f>
        <v>91486410.220703095</v>
      </c>
      <c r="W24" s="119">
        <f ca="1">OFFSET(Import_SAS_CVS!BE21,(Synth!$D$3-1)*Synth!$E$3,0)</f>
        <v>0</v>
      </c>
      <c r="X24" s="119">
        <f ca="1">OFFSET(Import_SAS_CVS!BF21,(Synth!$D$3-1)*Synth!$E$3,0)</f>
        <v>38028360.427246101</v>
      </c>
      <c r="Y24" s="120">
        <f ca="1">OFFSET(Import_SAS_CVS!CS21,(Synth!$D$3-1)*Synth!$E$3,0)</f>
        <v>1565723.98524475</v>
      </c>
    </row>
    <row r="25" spans="1:25" x14ac:dyDescent="0.2">
      <c r="A25" s="14">
        <v>39903</v>
      </c>
      <c r="B25" s="21">
        <f t="shared" ca="1" si="0"/>
        <v>2054777112.8662159</v>
      </c>
      <c r="C25" s="21">
        <f t="shared" ca="1" si="1"/>
        <v>1296744378.452153</v>
      </c>
      <c r="D25" s="24">
        <f ca="1">OFFSET(Import_SAS_CVS!CC22,(Synth!$D$3-1)*Synth!$E$3,0)</f>
        <v>1164330597.32813</v>
      </c>
      <c r="E25" s="24">
        <f ca="1">OFFSET(Import_SAS_CVS!BG22,(Synth!$D$3-1)*Synth!$E$3,0)</f>
        <v>758032734.41406298</v>
      </c>
      <c r="F25" s="24">
        <f ca="1">OFFSET(Import_SAS_CVS!CG22,(Synth!$D$3-1)*Synth!$E$3,0)</f>
        <v>132413781.12402301</v>
      </c>
      <c r="G25" s="23">
        <f ca="1">OFFSET(Import_SAS_CVS!AO22,(Synth!$D$3-1)*Synth!$E$3,0)</f>
        <v>829427821.03906298</v>
      </c>
      <c r="H25" s="24">
        <f ca="1">OFFSET(Import_SAS_CVS!AP22,(Synth!$D$3-1)*Synth!$E$3,0)</f>
        <v>15917170.435791001</v>
      </c>
      <c r="I25" s="24">
        <f ca="1">OFFSET(Import_SAS_CVS!AQ22,(Synth!$D$3-1)*Synth!$E$3,0)</f>
        <v>318103704.05078101</v>
      </c>
      <c r="J25" s="43">
        <f ca="1">OFFSET(Import_SAS_CVS!AR22,(Synth!$D$3-1)*Synth!$E$3,0)</f>
        <v>181169396.296875</v>
      </c>
      <c r="K25" s="24">
        <f ca="1">OFFSET(Import_SAS_CVS!AS22,(Synth!$D$3-1)*Synth!$E$3,0)</f>
        <v>123154676.050781</v>
      </c>
      <c r="L25" s="24">
        <f ca="1">OFFSET(Import_SAS_CVS!AT22,(Synth!$D$3-1)*Synth!$E$3,0)</f>
        <v>10279013.908203101</v>
      </c>
      <c r="M25" s="43">
        <f ca="1">OFFSET(Import_SAS_CVS!AU22,(Synth!$D$3-1)*Synth!$E$3,0)</f>
        <v>952609.61174011196</v>
      </c>
      <c r="N25" s="24">
        <f ca="1">OFFSET(Import_SAS_CVS!AV22,(Synth!$D$3-1)*Synth!$E$3,0)</f>
        <v>740973120.33593798</v>
      </c>
      <c r="O25" s="25">
        <f ca="1">OFFSET(Import_SAS_CVS!AW22,(Synth!$D$3-1)*Synth!$E$3,0)</f>
        <v>17068079.845458999</v>
      </c>
      <c r="P25" s="115">
        <f ca="1">OFFSET(Import_SAS_CVS!AX22,(Synth!$D$3-1)*Synth!$E$3,0)</f>
        <v>197509981.11523399</v>
      </c>
      <c r="Q25" s="116">
        <f ca="1">OFFSET(Import_SAS_CVS!AY22,(Synth!$D$3-1)*Synth!$E$3,0)</f>
        <v>328846462.07031298</v>
      </c>
      <c r="R25" s="116">
        <f ca="1">OFFSET(Import_SAS_CVS!AZ22,(Synth!$D$3-1)*Synth!$E$3,0)</f>
        <v>215282306.46093801</v>
      </c>
      <c r="S25" s="116">
        <f ca="1">OFFSET(Import_SAS_CVS!BA22,(Synth!$D$3-1)*Synth!$E$3,0)</f>
        <v>294446736.42968798</v>
      </c>
      <c r="T25" s="116">
        <f ca="1">OFFSET(Import_SAS_CVS!BB22,(Synth!$D$3-1)*Synth!$E$3,0)</f>
        <v>0</v>
      </c>
      <c r="U25" s="116">
        <f ca="1">OFFSET(Import_SAS_CVS!BC22,(Synth!$D$3-1)*Synth!$E$3,0)</f>
        <v>127180046.06152301</v>
      </c>
      <c r="V25" s="116">
        <f ca="1">OFFSET(Import_SAS_CVS!BD22,(Synth!$D$3-1)*Synth!$E$3,0)</f>
        <v>93863157.428710893</v>
      </c>
      <c r="W25" s="116">
        <f ca="1">OFFSET(Import_SAS_CVS!BE22,(Synth!$D$3-1)*Synth!$E$3,0)</f>
        <v>0</v>
      </c>
      <c r="X25" s="116">
        <f ca="1">OFFSET(Import_SAS_CVS!BF22,(Synth!$D$3-1)*Synth!$E$3,0)</f>
        <v>37279959.765625</v>
      </c>
      <c r="Y25" s="117">
        <f ca="1">OFFSET(Import_SAS_CVS!CS22,(Synth!$D$3-1)*Synth!$E$3,0)</f>
        <v>1614420.9850006099</v>
      </c>
    </row>
    <row r="26" spans="1:25" x14ac:dyDescent="0.2">
      <c r="A26" s="20">
        <v>39994</v>
      </c>
      <c r="B26" s="21">
        <f t="shared" ca="1" si="0"/>
        <v>2078501284.5527349</v>
      </c>
      <c r="C26" s="21">
        <f t="shared" ca="1" si="1"/>
        <v>1305575195.7636719</v>
      </c>
      <c r="D26" s="24">
        <f ca="1">OFFSET(Import_SAS_CVS!CC23,(Synth!$D$3-1)*Synth!$E$3,0)</f>
        <v>1172104420.375</v>
      </c>
      <c r="E26" s="24">
        <f ca="1">OFFSET(Import_SAS_CVS!BG23,(Synth!$D$3-1)*Synth!$E$3,0)</f>
        <v>772926088.78906298</v>
      </c>
      <c r="F26" s="24">
        <f ca="1">OFFSET(Import_SAS_CVS!CG23,(Synth!$D$3-1)*Synth!$E$3,0)</f>
        <v>133470775.38867199</v>
      </c>
      <c r="G26" s="23">
        <f ca="1">OFFSET(Import_SAS_CVS!AO23,(Synth!$D$3-1)*Synth!$E$3,0)</f>
        <v>849386579.71093798</v>
      </c>
      <c r="H26" s="24">
        <f ca="1">OFFSET(Import_SAS_CVS!AP23,(Synth!$D$3-1)*Synth!$E$3,0)</f>
        <v>15727088.4187012</v>
      </c>
      <c r="I26" s="24">
        <f ca="1">OFFSET(Import_SAS_CVS!AQ23,(Synth!$D$3-1)*Synth!$E$3,0)</f>
        <v>307592502.140625</v>
      </c>
      <c r="J26" s="43">
        <f ca="1">OFFSET(Import_SAS_CVS!AR23,(Synth!$D$3-1)*Synth!$E$3,0)</f>
        <v>175100038.84960899</v>
      </c>
      <c r="K26" s="24">
        <f ca="1">OFFSET(Import_SAS_CVS!AS23,(Synth!$D$3-1)*Synth!$E$3,0)</f>
        <v>126149094.83300801</v>
      </c>
      <c r="L26" s="24">
        <f ca="1">OFFSET(Import_SAS_CVS!AT23,(Synth!$D$3-1)*Synth!$E$3,0)</f>
        <v>8249829.5459594699</v>
      </c>
      <c r="M26" s="43">
        <f ca="1">OFFSET(Import_SAS_CVS!AU23,(Synth!$D$3-1)*Synth!$E$3,0)</f>
        <v>754914.20657348598</v>
      </c>
      <c r="N26" s="24">
        <f ca="1">OFFSET(Import_SAS_CVS!AV23,(Synth!$D$3-1)*Synth!$E$3,0)</f>
        <v>757681205.19531298</v>
      </c>
      <c r="O26" s="25">
        <f ca="1">OFFSET(Import_SAS_CVS!AW23,(Synth!$D$3-1)*Synth!$E$3,0)</f>
        <v>12997649.111572299</v>
      </c>
      <c r="P26" s="115">
        <f ca="1">OFFSET(Import_SAS_CVS!AX23,(Synth!$D$3-1)*Synth!$E$3,0)</f>
        <v>197565686.20703101</v>
      </c>
      <c r="Q26" s="116">
        <f ca="1">OFFSET(Import_SAS_CVS!AY23,(Synth!$D$3-1)*Synth!$E$3,0)</f>
        <v>335174679.31640601</v>
      </c>
      <c r="R26" s="116">
        <f ca="1">OFFSET(Import_SAS_CVS!AZ23,(Synth!$D$3-1)*Synth!$E$3,0)</f>
        <v>213984366.6875</v>
      </c>
      <c r="S26" s="116">
        <f ca="1">OFFSET(Import_SAS_CVS!BA23,(Synth!$D$3-1)*Synth!$E$3,0)</f>
        <v>298817191.33203101</v>
      </c>
      <c r="T26" s="116">
        <f ca="1">OFFSET(Import_SAS_CVS!BB23,(Synth!$D$3-1)*Synth!$E$3,0)</f>
        <v>0</v>
      </c>
      <c r="U26" s="116">
        <f ca="1">OFFSET(Import_SAS_CVS!BC23,(Synth!$D$3-1)*Synth!$E$3,0)</f>
        <v>128021331.22168</v>
      </c>
      <c r="V26" s="116">
        <f ca="1">OFFSET(Import_SAS_CVS!BD23,(Synth!$D$3-1)*Synth!$E$3,0)</f>
        <v>95523116.044921905</v>
      </c>
      <c r="W26" s="116">
        <f ca="1">OFFSET(Import_SAS_CVS!BE23,(Synth!$D$3-1)*Synth!$E$3,0)</f>
        <v>0</v>
      </c>
      <c r="X26" s="116">
        <f ca="1">OFFSET(Import_SAS_CVS!BF23,(Synth!$D$3-1)*Synth!$E$3,0)</f>
        <v>36286796.393554702</v>
      </c>
      <c r="Y26" s="117">
        <f ca="1">OFFSET(Import_SAS_CVS!CS23,(Synth!$D$3-1)*Synth!$E$3,0)</f>
        <v>1659690.61549377</v>
      </c>
    </row>
    <row r="27" spans="1:25" x14ac:dyDescent="0.2">
      <c r="A27" s="20">
        <v>40086</v>
      </c>
      <c r="B27" s="21">
        <f t="shared" ca="1" si="0"/>
        <v>2107578908.4003961</v>
      </c>
      <c r="C27" s="21">
        <f t="shared" ca="1" si="1"/>
        <v>1317234466.1347711</v>
      </c>
      <c r="D27" s="24">
        <f ca="1">OFFSET(Import_SAS_CVS!CC24,(Synth!$D$3-1)*Synth!$E$3,0)</f>
        <v>1181795964.39063</v>
      </c>
      <c r="E27" s="24">
        <f ca="1">OFFSET(Import_SAS_CVS!BG24,(Synth!$D$3-1)*Synth!$E$3,0)</f>
        <v>790344442.265625</v>
      </c>
      <c r="F27" s="24">
        <f ca="1">OFFSET(Import_SAS_CVS!CG24,(Synth!$D$3-1)*Synth!$E$3,0)</f>
        <v>135438501.74414101</v>
      </c>
      <c r="G27" s="23">
        <f ca="1">OFFSET(Import_SAS_CVS!AO24,(Synth!$D$3-1)*Synth!$E$3,0)</f>
        <v>868268004.10156298</v>
      </c>
      <c r="H27" s="24">
        <f ca="1">OFFSET(Import_SAS_CVS!AP24,(Synth!$D$3-1)*Synth!$E$3,0)</f>
        <v>17339063.355224598</v>
      </c>
      <c r="I27" s="24">
        <f ca="1">OFFSET(Import_SAS_CVS!AQ24,(Synth!$D$3-1)*Synth!$E$3,0)</f>
        <v>298195103.05859399</v>
      </c>
      <c r="J27" s="43">
        <f ca="1">OFFSET(Import_SAS_CVS!AR24,(Synth!$D$3-1)*Synth!$E$3,0)</f>
        <v>172161444.62304699</v>
      </c>
      <c r="K27" s="24">
        <f ca="1">OFFSET(Import_SAS_CVS!AS24,(Synth!$D$3-1)*Synth!$E$3,0)</f>
        <v>128966004.81054699</v>
      </c>
      <c r="L27" s="24">
        <f ca="1">OFFSET(Import_SAS_CVS!AT24,(Synth!$D$3-1)*Synth!$E$3,0)</f>
        <v>6021235.0594482403</v>
      </c>
      <c r="M27" s="43">
        <f ca="1">OFFSET(Import_SAS_CVS!AU24,(Synth!$D$3-1)*Synth!$E$3,0)</f>
        <v>544111.51949310303</v>
      </c>
      <c r="N27" s="24">
        <f ca="1">OFFSET(Import_SAS_CVS!AV24,(Synth!$D$3-1)*Synth!$E$3,0)</f>
        <v>779174755.578125</v>
      </c>
      <c r="O27" s="25">
        <f ca="1">OFFSET(Import_SAS_CVS!AW24,(Synth!$D$3-1)*Synth!$E$3,0)</f>
        <v>9377463.9986572303</v>
      </c>
      <c r="P27" s="115">
        <f ca="1">OFFSET(Import_SAS_CVS!AX24,(Synth!$D$3-1)*Synth!$E$3,0)</f>
        <v>194085786.99218801</v>
      </c>
      <c r="Q27" s="116">
        <f ca="1">OFFSET(Import_SAS_CVS!AY24,(Synth!$D$3-1)*Synth!$E$3,0)</f>
        <v>338785687.39843798</v>
      </c>
      <c r="R27" s="116">
        <f ca="1">OFFSET(Import_SAS_CVS!AZ24,(Synth!$D$3-1)*Synth!$E$3,0)</f>
        <v>213693125.05664101</v>
      </c>
      <c r="S27" s="116">
        <f ca="1">OFFSET(Import_SAS_CVS!BA24,(Synth!$D$3-1)*Synth!$E$3,0)</f>
        <v>304167221.17578101</v>
      </c>
      <c r="T27" s="116">
        <f ca="1">OFFSET(Import_SAS_CVS!BB24,(Synth!$D$3-1)*Synth!$E$3,0)</f>
        <v>0</v>
      </c>
      <c r="U27" s="116">
        <f ca="1">OFFSET(Import_SAS_CVS!BC24,(Synth!$D$3-1)*Synth!$E$3,0)</f>
        <v>129037965.28418</v>
      </c>
      <c r="V27" s="116">
        <f ca="1">OFFSET(Import_SAS_CVS!BD24,(Synth!$D$3-1)*Synth!$E$3,0)</f>
        <v>97820651.112304702</v>
      </c>
      <c r="W27" s="116">
        <f ca="1">OFFSET(Import_SAS_CVS!BE24,(Synth!$D$3-1)*Synth!$E$3,0)</f>
        <v>0</v>
      </c>
      <c r="X27" s="116">
        <f ca="1">OFFSET(Import_SAS_CVS!BF24,(Synth!$D$3-1)*Synth!$E$3,0)</f>
        <v>35533720.240234397</v>
      </c>
      <c r="Y27" s="117">
        <f ca="1">OFFSET(Import_SAS_CVS!CS24,(Synth!$D$3-1)*Synth!$E$3,0)</f>
        <v>1760870.61520386</v>
      </c>
    </row>
    <row r="28" spans="1:25" ht="12" thickBot="1" x14ac:dyDescent="0.25">
      <c r="A28" s="26">
        <v>40178</v>
      </c>
      <c r="B28" s="27">
        <f t="shared" ca="1" si="0"/>
        <v>2128193220.6543019</v>
      </c>
      <c r="C28" s="27">
        <f t="shared" ca="1" si="1"/>
        <v>1323795156.5371139</v>
      </c>
      <c r="D28" s="28">
        <f ca="1">OFFSET(Import_SAS_CVS!CC25,(Synth!$D$3-1)*Synth!$E$3,0)</f>
        <v>1187774198.42188</v>
      </c>
      <c r="E28" s="28">
        <f ca="1">OFFSET(Import_SAS_CVS!BG25,(Synth!$D$3-1)*Synth!$E$3,0)</f>
        <v>804398064.11718798</v>
      </c>
      <c r="F28" s="28">
        <f ca="1">OFFSET(Import_SAS_CVS!CG25,(Synth!$D$3-1)*Synth!$E$3,0)</f>
        <v>136020958.11523399</v>
      </c>
      <c r="G28" s="29">
        <f ca="1">OFFSET(Import_SAS_CVS!AO25,(Synth!$D$3-1)*Synth!$E$3,0)</f>
        <v>886118448.08593798</v>
      </c>
      <c r="H28" s="28">
        <f ca="1">OFFSET(Import_SAS_CVS!AP25,(Synth!$D$3-1)*Synth!$E$3,0)</f>
        <v>15865267.9764404</v>
      </c>
      <c r="I28" s="28">
        <f ca="1">OFFSET(Import_SAS_CVS!AQ25,(Synth!$D$3-1)*Synth!$E$3,0)</f>
        <v>286748661.53125</v>
      </c>
      <c r="J28" s="44">
        <f ca="1">OFFSET(Import_SAS_CVS!AR25,(Synth!$D$3-1)*Synth!$E$3,0)</f>
        <v>169339509.41796899</v>
      </c>
      <c r="K28" s="28">
        <f ca="1">OFFSET(Import_SAS_CVS!AS25,(Synth!$D$3-1)*Synth!$E$3,0)</f>
        <v>133032654.59668</v>
      </c>
      <c r="L28" s="28">
        <f ca="1">OFFSET(Import_SAS_CVS!AT25,(Synth!$D$3-1)*Synth!$E$3,0)</f>
        <v>3159167.53546143</v>
      </c>
      <c r="M28" s="44">
        <f ca="1">OFFSET(Import_SAS_CVS!AU25,(Synth!$D$3-1)*Synth!$E$3,0)</f>
        <v>338001.33487701399</v>
      </c>
      <c r="N28" s="28">
        <f ca="1">OFFSET(Import_SAS_CVS!AV25,(Synth!$D$3-1)*Synth!$E$3,0)</f>
        <v>801858253.546875</v>
      </c>
      <c r="O28" s="30">
        <f ca="1">OFFSET(Import_SAS_CVS!AW25,(Synth!$D$3-1)*Synth!$E$3,0)</f>
        <v>6085331.8685913105</v>
      </c>
      <c r="P28" s="118">
        <f ca="1">OFFSET(Import_SAS_CVS!AX25,(Synth!$D$3-1)*Synth!$E$3,0)</f>
        <v>194157650.04296899</v>
      </c>
      <c r="Q28" s="119">
        <f ca="1">OFFSET(Import_SAS_CVS!AY25,(Synth!$D$3-1)*Synth!$E$3,0)</f>
        <v>342187016.90234399</v>
      </c>
      <c r="R28" s="119">
        <f ca="1">OFFSET(Import_SAS_CVS!AZ25,(Synth!$D$3-1)*Synth!$E$3,0)</f>
        <v>211489719.93164101</v>
      </c>
      <c r="S28" s="119">
        <f ca="1">OFFSET(Import_SAS_CVS!BA25,(Synth!$D$3-1)*Synth!$E$3,0)</f>
        <v>315327645.328125</v>
      </c>
      <c r="T28" s="119">
        <f ca="1">OFFSET(Import_SAS_CVS!BB25,(Synth!$D$3-1)*Synth!$E$3,0)</f>
        <v>0</v>
      </c>
      <c r="U28" s="119">
        <f ca="1">OFFSET(Import_SAS_CVS!BC25,(Synth!$D$3-1)*Synth!$E$3,0)</f>
        <v>127634425.415039</v>
      </c>
      <c r="V28" s="119">
        <f ca="1">OFFSET(Import_SAS_CVS!BD25,(Synth!$D$3-1)*Synth!$E$3,0)</f>
        <v>99466155.338867202</v>
      </c>
      <c r="W28" s="119">
        <f ca="1">OFFSET(Import_SAS_CVS!BE25,(Synth!$D$3-1)*Synth!$E$3,0)</f>
        <v>0</v>
      </c>
      <c r="X28" s="119">
        <f ca="1">OFFSET(Import_SAS_CVS!BF25,(Synth!$D$3-1)*Synth!$E$3,0)</f>
        <v>34777830.659179702</v>
      </c>
      <c r="Y28" s="120">
        <f ca="1">OFFSET(Import_SAS_CVS!CS25,(Synth!$D$3-1)*Synth!$E$3,0)</f>
        <v>1863592.46440125</v>
      </c>
    </row>
    <row r="29" spans="1:25" x14ac:dyDescent="0.2">
      <c r="A29" s="14">
        <v>40268</v>
      </c>
      <c r="B29" s="21">
        <f t="shared" ca="1" si="0"/>
        <v>2153572175.601563</v>
      </c>
      <c r="C29" s="21">
        <f t="shared" ca="1" si="1"/>
        <v>1332319374.15625</v>
      </c>
      <c r="D29" s="24">
        <f ca="1">OFFSET(Import_SAS_CVS!CC26,(Synth!$D$3-1)*Synth!$E$3,0)</f>
        <v>1195311595.375</v>
      </c>
      <c r="E29" s="24">
        <f ca="1">OFFSET(Import_SAS_CVS!BG26,(Synth!$D$3-1)*Synth!$E$3,0)</f>
        <v>821252801.44531298</v>
      </c>
      <c r="F29" s="24">
        <f ca="1">OFFSET(Import_SAS_CVS!CG26,(Synth!$D$3-1)*Synth!$E$3,0)</f>
        <v>137007778.78125</v>
      </c>
      <c r="G29" s="23">
        <f ca="1">OFFSET(Import_SAS_CVS!AO26,(Synth!$D$3-1)*Synth!$E$3,0)</f>
        <v>902138247.03906298</v>
      </c>
      <c r="H29" s="24">
        <f ca="1">OFFSET(Import_SAS_CVS!AP26,(Synth!$D$3-1)*Synth!$E$3,0)</f>
        <v>17017396.059814502</v>
      </c>
      <c r="I29" s="24">
        <f ca="1">OFFSET(Import_SAS_CVS!AQ26,(Synth!$D$3-1)*Synth!$E$3,0)</f>
        <v>275296176.62890601</v>
      </c>
      <c r="J29" s="43">
        <f ca="1">OFFSET(Import_SAS_CVS!AR26,(Synth!$D$3-1)*Synth!$E$3,0)</f>
        <v>167562340.98828101</v>
      </c>
      <c r="K29" s="24">
        <f ca="1">OFFSET(Import_SAS_CVS!AS26,(Synth!$D$3-1)*Synth!$E$3,0)</f>
        <v>135251629.78320301</v>
      </c>
      <c r="L29" s="24">
        <f ca="1">OFFSET(Import_SAS_CVS!AT26,(Synth!$D$3-1)*Synth!$E$3,0)</f>
        <v>0</v>
      </c>
      <c r="M29" s="43">
        <f ca="1">OFFSET(Import_SAS_CVS!AU26,(Synth!$D$3-1)*Synth!$E$3,0)</f>
        <v>0</v>
      </c>
      <c r="N29" s="24">
        <f ca="1">OFFSET(Import_SAS_CVS!AV26,(Synth!$D$3-1)*Synth!$E$3,0)</f>
        <v>817231537.08593798</v>
      </c>
      <c r="O29" s="25">
        <f ca="1">OFFSET(Import_SAS_CVS!AW26,(Synth!$D$3-1)*Synth!$E$3,0)</f>
        <v>4225034.03869629</v>
      </c>
      <c r="P29" s="115">
        <f ca="1">OFFSET(Import_SAS_CVS!AX26,(Synth!$D$3-1)*Synth!$E$3,0)</f>
        <v>193878754.703125</v>
      </c>
      <c r="Q29" s="116">
        <f ca="1">OFFSET(Import_SAS_CVS!AY26,(Synth!$D$3-1)*Synth!$E$3,0)</f>
        <v>342125692.30078101</v>
      </c>
      <c r="R29" s="116">
        <f ca="1">OFFSET(Import_SAS_CVS!AZ26,(Synth!$D$3-1)*Synth!$E$3,0)</f>
        <v>211211040.83984399</v>
      </c>
      <c r="S29" s="116">
        <f ca="1">OFFSET(Import_SAS_CVS!BA26,(Synth!$D$3-1)*Synth!$E$3,0)</f>
        <v>320836214.19531298</v>
      </c>
      <c r="T29" s="116">
        <f ca="1">OFFSET(Import_SAS_CVS!BB26,(Synth!$D$3-1)*Synth!$E$3,0)</f>
        <v>0</v>
      </c>
      <c r="U29" s="116">
        <f ca="1">OFFSET(Import_SAS_CVS!BC26,(Synth!$D$3-1)*Synth!$E$3,0)</f>
        <v>128154085.58007801</v>
      </c>
      <c r="V29" s="116">
        <f ca="1">OFFSET(Import_SAS_CVS!BD26,(Synth!$D$3-1)*Synth!$E$3,0)</f>
        <v>101691994.04199199</v>
      </c>
      <c r="W29" s="116">
        <f ca="1">OFFSET(Import_SAS_CVS!BE26,(Synth!$D$3-1)*Synth!$E$3,0)</f>
        <v>0</v>
      </c>
      <c r="X29" s="116">
        <f ca="1">OFFSET(Import_SAS_CVS!BF26,(Synth!$D$3-1)*Synth!$E$3,0)</f>
        <v>33619788.729980499</v>
      </c>
      <c r="Y29" s="117">
        <f ca="1">OFFSET(Import_SAS_CVS!CS26,(Synth!$D$3-1)*Synth!$E$3,0)</f>
        <v>1937024.02047729</v>
      </c>
    </row>
    <row r="30" spans="1:25" x14ac:dyDescent="0.2">
      <c r="A30" s="20">
        <v>40359</v>
      </c>
      <c r="B30" s="21">
        <f t="shared" ca="1" si="0"/>
        <v>2173813914.2207079</v>
      </c>
      <c r="C30" s="21">
        <f t="shared" ca="1" si="1"/>
        <v>1336557190.5488329</v>
      </c>
      <c r="D30" s="24">
        <f ca="1">OFFSET(Import_SAS_CVS!CC27,(Synth!$D$3-1)*Synth!$E$3,0)</f>
        <v>1198042470.79688</v>
      </c>
      <c r="E30" s="24">
        <f ca="1">OFFSET(Import_SAS_CVS!BG27,(Synth!$D$3-1)*Synth!$E$3,0)</f>
        <v>837256723.671875</v>
      </c>
      <c r="F30" s="24">
        <f ca="1">OFFSET(Import_SAS_CVS!CG27,(Synth!$D$3-1)*Synth!$E$3,0)</f>
        <v>138514719.75195301</v>
      </c>
      <c r="G30" s="23">
        <f ca="1">OFFSET(Import_SAS_CVS!AO27,(Synth!$D$3-1)*Synth!$E$3,0)</f>
        <v>912225702.36718798</v>
      </c>
      <c r="H30" s="24">
        <f ca="1">OFFSET(Import_SAS_CVS!AP27,(Synth!$D$3-1)*Synth!$E$3,0)</f>
        <v>17113070.160156298</v>
      </c>
      <c r="I30" s="24">
        <f ca="1">OFFSET(Import_SAS_CVS!AQ27,(Synth!$D$3-1)*Synth!$E$3,0)</f>
        <v>269530314.65625</v>
      </c>
      <c r="J30" s="43">
        <f ca="1">OFFSET(Import_SAS_CVS!AR27,(Synth!$D$3-1)*Synth!$E$3,0)</f>
        <v>164779263.59960899</v>
      </c>
      <c r="K30" s="24">
        <f ca="1">OFFSET(Import_SAS_CVS!AS27,(Synth!$D$3-1)*Synth!$E$3,0)</f>
        <v>140392652.87109399</v>
      </c>
      <c r="L30" s="24">
        <f ca="1">OFFSET(Import_SAS_CVS!AT27,(Synth!$D$3-1)*Synth!$E$3,0)</f>
        <v>0</v>
      </c>
      <c r="M30" s="43">
        <f ca="1">OFFSET(Import_SAS_CVS!AU27,(Synth!$D$3-1)*Synth!$E$3,0)</f>
        <v>0</v>
      </c>
      <c r="N30" s="24">
        <f ca="1">OFFSET(Import_SAS_CVS!AV27,(Synth!$D$3-1)*Synth!$E$3,0)</f>
        <v>832269208.390625</v>
      </c>
      <c r="O30" s="25">
        <f ca="1">OFFSET(Import_SAS_CVS!AW27,(Synth!$D$3-1)*Synth!$E$3,0)</f>
        <v>3657599.2704467801</v>
      </c>
      <c r="P30" s="115">
        <f ca="1">OFFSET(Import_SAS_CVS!AX27,(Synth!$D$3-1)*Synth!$E$3,0)</f>
        <v>197588680.74023399</v>
      </c>
      <c r="Q30" s="116">
        <f ca="1">OFFSET(Import_SAS_CVS!AY27,(Synth!$D$3-1)*Synth!$E$3,0)</f>
        <v>346402367.91406298</v>
      </c>
      <c r="R30" s="116">
        <f ca="1">OFFSET(Import_SAS_CVS!AZ27,(Synth!$D$3-1)*Synth!$E$3,0)</f>
        <v>210557093.15625</v>
      </c>
      <c r="S30" s="116">
        <f ca="1">OFFSET(Import_SAS_CVS!BA27,(Synth!$D$3-1)*Synth!$E$3,0)</f>
        <v>323029277.36718798</v>
      </c>
      <c r="T30" s="116">
        <f ca="1">OFFSET(Import_SAS_CVS!BB27,(Synth!$D$3-1)*Synth!$E$3,0)</f>
        <v>0</v>
      </c>
      <c r="U30" s="116">
        <f ca="1">OFFSET(Import_SAS_CVS!BC27,(Synth!$D$3-1)*Synth!$E$3,0)</f>
        <v>127924880.741211</v>
      </c>
      <c r="V30" s="116">
        <f ca="1">OFFSET(Import_SAS_CVS!BD27,(Synth!$D$3-1)*Synth!$E$3,0)</f>
        <v>103946356.62597699</v>
      </c>
      <c r="W30" s="116">
        <f ca="1">OFFSET(Import_SAS_CVS!BE27,(Synth!$D$3-1)*Synth!$E$3,0)</f>
        <v>0</v>
      </c>
      <c r="X30" s="116">
        <f ca="1">OFFSET(Import_SAS_CVS!BF27,(Synth!$D$3-1)*Synth!$E$3,0)</f>
        <v>33391861.004150402</v>
      </c>
      <c r="Y30" s="117">
        <f ca="1">OFFSET(Import_SAS_CVS!CS27,(Synth!$D$3-1)*Synth!$E$3,0)</f>
        <v>1954545.0900878899</v>
      </c>
    </row>
    <row r="31" spans="1:25" x14ac:dyDescent="0.2">
      <c r="A31" s="20">
        <v>40451</v>
      </c>
      <c r="B31" s="21">
        <f t="shared" ca="1" si="0"/>
        <v>2186113453.2285209</v>
      </c>
      <c r="C31" s="21">
        <f t="shared" ca="1" si="1"/>
        <v>1335748651.8144579</v>
      </c>
      <c r="D31" s="24">
        <f ca="1">OFFSET(Import_SAS_CVS!CC28,(Synth!$D$3-1)*Synth!$E$3,0)</f>
        <v>1195201800.32813</v>
      </c>
      <c r="E31" s="24">
        <f ca="1">OFFSET(Import_SAS_CVS!BG28,(Synth!$D$3-1)*Synth!$E$3,0)</f>
        <v>850364801.41406298</v>
      </c>
      <c r="F31" s="24">
        <f ca="1">OFFSET(Import_SAS_CVS!CG28,(Synth!$D$3-1)*Synth!$E$3,0)</f>
        <v>140546851.48632801</v>
      </c>
      <c r="G31" s="23">
        <f ca="1">OFFSET(Import_SAS_CVS!AO28,(Synth!$D$3-1)*Synth!$E$3,0)</f>
        <v>919510817.140625</v>
      </c>
      <c r="H31" s="24">
        <f ca="1">OFFSET(Import_SAS_CVS!AP28,(Synth!$D$3-1)*Synth!$E$3,0)</f>
        <v>16612104.152832</v>
      </c>
      <c r="I31" s="24">
        <f ca="1">OFFSET(Import_SAS_CVS!AQ28,(Synth!$D$3-1)*Synth!$E$3,0)</f>
        <v>260209437.30859399</v>
      </c>
      <c r="J31" s="43">
        <f ca="1">OFFSET(Import_SAS_CVS!AR28,(Synth!$D$3-1)*Synth!$E$3,0)</f>
        <v>161594629.15234399</v>
      </c>
      <c r="K31" s="24">
        <f ca="1">OFFSET(Import_SAS_CVS!AS28,(Synth!$D$3-1)*Synth!$E$3,0)</f>
        <v>140378304.22656301</v>
      </c>
      <c r="L31" s="24">
        <f ca="1">OFFSET(Import_SAS_CVS!AT28,(Synth!$D$3-1)*Synth!$E$3,0)</f>
        <v>0</v>
      </c>
      <c r="M31" s="43">
        <f ca="1">OFFSET(Import_SAS_CVS!AU28,(Synth!$D$3-1)*Synth!$E$3,0)</f>
        <v>0</v>
      </c>
      <c r="N31" s="24">
        <f ca="1">OFFSET(Import_SAS_CVS!AV28,(Synth!$D$3-1)*Synth!$E$3,0)</f>
        <v>846314957.41406298</v>
      </c>
      <c r="O31" s="25">
        <f ca="1">OFFSET(Import_SAS_CVS!AW28,(Synth!$D$3-1)*Synth!$E$3,0)</f>
        <v>3138905.9070129399</v>
      </c>
      <c r="P31" s="115">
        <f ca="1">OFFSET(Import_SAS_CVS!AX28,(Synth!$D$3-1)*Synth!$E$3,0)</f>
        <v>191484028.28515601</v>
      </c>
      <c r="Q31" s="116">
        <f ca="1">OFFSET(Import_SAS_CVS!AY28,(Synth!$D$3-1)*Synth!$E$3,0)</f>
        <v>347088054.60156298</v>
      </c>
      <c r="R31" s="116">
        <f ca="1">OFFSET(Import_SAS_CVS!AZ28,(Synth!$D$3-1)*Synth!$E$3,0)</f>
        <v>208232873.68945301</v>
      </c>
      <c r="S31" s="116">
        <f ca="1">OFFSET(Import_SAS_CVS!BA28,(Synth!$D$3-1)*Synth!$E$3,0)</f>
        <v>317821362.39843798</v>
      </c>
      <c r="T31" s="116">
        <f ca="1">OFFSET(Import_SAS_CVS!BB28,(Synth!$D$3-1)*Synth!$E$3,0)</f>
        <v>0</v>
      </c>
      <c r="U31" s="116">
        <f ca="1">OFFSET(Import_SAS_CVS!BC28,(Synth!$D$3-1)*Synth!$E$3,0)</f>
        <v>125927465.75</v>
      </c>
      <c r="V31" s="116">
        <f ca="1">OFFSET(Import_SAS_CVS!BD28,(Synth!$D$3-1)*Synth!$E$3,0)</f>
        <v>104659452.83007801</v>
      </c>
      <c r="W31" s="116">
        <f ca="1">OFFSET(Import_SAS_CVS!BE28,(Synth!$D$3-1)*Synth!$E$3,0)</f>
        <v>0</v>
      </c>
      <c r="X31" s="116">
        <f ca="1">OFFSET(Import_SAS_CVS!BF28,(Synth!$D$3-1)*Synth!$E$3,0)</f>
        <v>33520973.131103501</v>
      </c>
      <c r="Y31" s="117">
        <f ca="1">OFFSET(Import_SAS_CVS!CS28,(Synth!$D$3-1)*Synth!$E$3,0)</f>
        <v>1990635.39527893</v>
      </c>
    </row>
    <row r="32" spans="1:25" ht="12" thickBot="1" x14ac:dyDescent="0.25">
      <c r="A32" s="20">
        <v>40543</v>
      </c>
      <c r="B32" s="21">
        <f t="shared" ca="1" si="0"/>
        <v>2192376871.5664063</v>
      </c>
      <c r="C32" s="21">
        <f t="shared" ca="1" si="1"/>
        <v>1329115540.785156</v>
      </c>
      <c r="D32" s="24">
        <f ca="1">OFFSET(Import_SAS_CVS!CC29,(Synth!$D$3-1)*Synth!$E$3,0)</f>
        <v>1186816986.375</v>
      </c>
      <c r="E32" s="24">
        <f ca="1">OFFSET(Import_SAS_CVS!BG29,(Synth!$D$3-1)*Synth!$E$3,0)</f>
        <v>863261330.78125</v>
      </c>
      <c r="F32" s="24">
        <f ca="1">OFFSET(Import_SAS_CVS!CG29,(Synth!$D$3-1)*Synth!$E$3,0)</f>
        <v>142298554.41015601</v>
      </c>
      <c r="G32" s="23">
        <f ca="1">OFFSET(Import_SAS_CVS!AO29,(Synth!$D$3-1)*Synth!$E$3,0)</f>
        <v>915898090.1875</v>
      </c>
      <c r="H32" s="24">
        <f ca="1">OFFSET(Import_SAS_CVS!AP29,(Synth!$D$3-1)*Synth!$E$3,0)</f>
        <v>16943713.2578125</v>
      </c>
      <c r="I32" s="24">
        <f ca="1">OFFSET(Import_SAS_CVS!AQ29,(Synth!$D$3-1)*Synth!$E$3,0)</f>
        <v>253264681.33398399</v>
      </c>
      <c r="J32" s="43">
        <f ca="1">OFFSET(Import_SAS_CVS!AR29,(Synth!$D$3-1)*Synth!$E$3,0)</f>
        <v>157315121.81835899</v>
      </c>
      <c r="K32" s="24">
        <f ca="1">OFFSET(Import_SAS_CVS!AS29,(Synth!$D$3-1)*Synth!$E$3,0)</f>
        <v>142085980.80273399</v>
      </c>
      <c r="L32" s="24">
        <f ca="1">OFFSET(Import_SAS_CVS!AT29,(Synth!$D$3-1)*Synth!$E$3,0)</f>
        <v>0</v>
      </c>
      <c r="M32" s="43">
        <f ca="1">OFFSET(Import_SAS_CVS!AU29,(Synth!$D$3-1)*Synth!$E$3,0)</f>
        <v>0</v>
      </c>
      <c r="N32" s="24">
        <f ca="1">OFFSET(Import_SAS_CVS!AV29,(Synth!$D$3-1)*Synth!$E$3,0)</f>
        <v>861865556.91406298</v>
      </c>
      <c r="O32" s="25">
        <f ca="1">OFFSET(Import_SAS_CVS!AW29,(Synth!$D$3-1)*Synth!$E$3,0)</f>
        <v>2865591.7711181599</v>
      </c>
      <c r="P32" s="115">
        <f ca="1">OFFSET(Import_SAS_CVS!AX29,(Synth!$D$3-1)*Synth!$E$3,0)</f>
        <v>212273988.81445301</v>
      </c>
      <c r="Q32" s="116">
        <f ca="1">OFFSET(Import_SAS_CVS!AY29,(Synth!$D$3-1)*Synth!$E$3,0)</f>
        <v>345804884.88281298</v>
      </c>
      <c r="R32" s="116">
        <f ca="1">OFFSET(Import_SAS_CVS!AZ29,(Synth!$D$3-1)*Synth!$E$3,0)</f>
        <v>205823216.44140601</v>
      </c>
      <c r="S32" s="116">
        <f ca="1">OFFSET(Import_SAS_CVS!BA29,(Synth!$D$3-1)*Synth!$E$3,0)</f>
        <v>296912365.48828101</v>
      </c>
      <c r="T32" s="116">
        <f ca="1">OFFSET(Import_SAS_CVS!BB29,(Synth!$D$3-1)*Synth!$E$3,0)</f>
        <v>0</v>
      </c>
      <c r="U32" s="116">
        <f ca="1">OFFSET(Import_SAS_CVS!BC29,(Synth!$D$3-1)*Synth!$E$3,0)</f>
        <v>125831477.824219</v>
      </c>
      <c r="V32" s="116">
        <f ca="1">OFFSET(Import_SAS_CVS!BD29,(Synth!$D$3-1)*Synth!$E$3,0)</f>
        <v>104207564.086914</v>
      </c>
      <c r="W32" s="116">
        <f ca="1">OFFSET(Import_SAS_CVS!BE29,(Synth!$D$3-1)*Synth!$E$3,0)</f>
        <v>0</v>
      </c>
      <c r="X32" s="116">
        <f ca="1">OFFSET(Import_SAS_CVS!BF29,(Synth!$D$3-1)*Synth!$E$3,0)</f>
        <v>35766923.569824196</v>
      </c>
      <c r="Y32" s="117">
        <f ca="1">OFFSET(Import_SAS_CVS!CS29,(Synth!$D$3-1)*Synth!$E$3,0)</f>
        <v>2044513.7688140899</v>
      </c>
    </row>
    <row r="33" spans="1:25" x14ac:dyDescent="0.2">
      <c r="A33" s="14">
        <v>40633</v>
      </c>
      <c r="B33" s="48">
        <f t="shared" ca="1" si="0"/>
        <v>2213213475.800786</v>
      </c>
      <c r="C33" s="48">
        <f t="shared" ca="1" si="1"/>
        <v>1330920128.707036</v>
      </c>
      <c r="D33" s="50">
        <f ca="1">OFFSET(Import_SAS_CVS!CC30,(Synth!$D$3-1)*Synth!$E$3,0)</f>
        <v>1186251829.48438</v>
      </c>
      <c r="E33" s="50">
        <f ca="1">OFFSET(Import_SAS_CVS!BG30,(Synth!$D$3-1)*Synth!$E$3,0)</f>
        <v>882293347.09375</v>
      </c>
      <c r="F33" s="50">
        <f ca="1">OFFSET(Import_SAS_CVS!CG30,(Synth!$D$3-1)*Synth!$E$3,0)</f>
        <v>144668299.22265601</v>
      </c>
      <c r="G33" s="49">
        <f ca="1">OFFSET(Import_SAS_CVS!AO30,(Synth!$D$3-1)*Synth!$E$3,0)</f>
        <v>919313809.11718798</v>
      </c>
      <c r="H33" s="50">
        <f ca="1">OFFSET(Import_SAS_CVS!AP30,(Synth!$D$3-1)*Synth!$E$3,0)</f>
        <v>16341623.2648926</v>
      </c>
      <c r="I33" s="50">
        <f ca="1">OFFSET(Import_SAS_CVS!AQ30,(Synth!$D$3-1)*Synth!$E$3,0)</f>
        <v>249670406.20507801</v>
      </c>
      <c r="J33" s="51">
        <f ca="1">OFFSET(Import_SAS_CVS!AR30,(Synth!$D$3-1)*Synth!$E$3,0)</f>
        <v>154515667.69921899</v>
      </c>
      <c r="K33" s="50">
        <f ca="1">OFFSET(Import_SAS_CVS!AS30,(Synth!$D$3-1)*Synth!$E$3,0)</f>
        <v>144818433.46093801</v>
      </c>
      <c r="L33" s="50">
        <f ca="1">OFFSET(Import_SAS_CVS!AT30,(Synth!$D$3-1)*Synth!$E$3,0)</f>
        <v>0</v>
      </c>
      <c r="M33" s="51">
        <f ca="1">OFFSET(Import_SAS_CVS!AU30,(Synth!$D$3-1)*Synth!$E$3,0)</f>
        <v>0</v>
      </c>
      <c r="N33" s="50">
        <f ca="1">OFFSET(Import_SAS_CVS!AV30,(Synth!$D$3-1)*Synth!$E$3,0)</f>
        <v>878109703.125</v>
      </c>
      <c r="O33" s="52">
        <f ca="1">OFFSET(Import_SAS_CVS!AW30,(Synth!$D$3-1)*Synth!$E$3,0)</f>
        <v>2605957.1206359901</v>
      </c>
      <c r="P33" s="121">
        <f ca="1">OFFSET(Import_SAS_CVS!AX30,(Synth!$D$3-1)*Synth!$E$3,0)</f>
        <v>504762215.30468798</v>
      </c>
      <c r="Q33" s="122">
        <f ca="1">OFFSET(Import_SAS_CVS!AY30,(Synth!$D$3-1)*Synth!$E$3,0)</f>
        <v>351022790.80078101</v>
      </c>
      <c r="R33" s="122">
        <f ca="1">OFFSET(Import_SAS_CVS!AZ30,(Synth!$D$3-1)*Synth!$E$3,0)</f>
        <v>203081280.03710899</v>
      </c>
      <c r="S33" s="122">
        <f ca="1">OFFSET(Import_SAS_CVS!BA30,(Synth!$D$3-1)*Synth!$E$3,0)</f>
        <v>0</v>
      </c>
      <c r="T33" s="122">
        <f ca="1">OFFSET(Import_SAS_CVS!BB30,(Synth!$D$3-1)*Synth!$E$3,0)</f>
        <v>0</v>
      </c>
      <c r="U33" s="122">
        <f ca="1">OFFSET(Import_SAS_CVS!BC30,(Synth!$D$3-1)*Synth!$E$3,0)</f>
        <v>125495901.36718801</v>
      </c>
      <c r="V33" s="122">
        <f ca="1">OFFSET(Import_SAS_CVS!BD30,(Synth!$D$3-1)*Synth!$E$3,0)</f>
        <v>0</v>
      </c>
      <c r="W33" s="122">
        <f ca="1">OFFSET(Import_SAS_CVS!BE30,(Synth!$D$3-1)*Synth!$E$3,0)</f>
        <v>0</v>
      </c>
      <c r="X33" s="122">
        <f ca="1">OFFSET(Import_SAS_CVS!BF30,(Synth!$D$3-1)*Synth!$E$3,0)</f>
        <v>141969490.02539101</v>
      </c>
      <c r="Y33" s="123">
        <f ca="1">OFFSET(Import_SAS_CVS!CS30,(Synth!$D$3-1)*Synth!$E$3,0)</f>
        <v>2121936.8662719699</v>
      </c>
    </row>
    <row r="34" spans="1:25" x14ac:dyDescent="0.2">
      <c r="A34" s="20">
        <v>40724</v>
      </c>
      <c r="B34" s="21">
        <f t="shared" ca="1" si="0"/>
        <v>2223392416.1738329</v>
      </c>
      <c r="C34" s="21">
        <f t="shared" ca="1" si="1"/>
        <v>1326125540.5644579</v>
      </c>
      <c r="D34" s="24">
        <f ca="1">OFFSET(Import_SAS_CVS!CC31,(Synth!$D$3-1)*Synth!$E$3,0)</f>
        <v>1180080494.64063</v>
      </c>
      <c r="E34" s="24">
        <f ca="1">OFFSET(Import_SAS_CVS!BG31,(Synth!$D$3-1)*Synth!$E$3,0)</f>
        <v>897266875.609375</v>
      </c>
      <c r="F34" s="24">
        <f ca="1">OFFSET(Import_SAS_CVS!CG31,(Synth!$D$3-1)*Synth!$E$3,0)</f>
        <v>146045045.92382801</v>
      </c>
      <c r="G34" s="23">
        <f ca="1">OFFSET(Import_SAS_CVS!AO31,(Synth!$D$3-1)*Synth!$E$3,0)</f>
        <v>919705667.671875</v>
      </c>
      <c r="H34" s="24">
        <f ca="1">OFFSET(Import_SAS_CVS!AP31,(Synth!$D$3-1)*Synth!$E$3,0)</f>
        <v>16309841.247680699</v>
      </c>
      <c r="I34" s="24">
        <f ca="1">OFFSET(Import_SAS_CVS!AQ31,(Synth!$D$3-1)*Synth!$E$3,0)</f>
        <v>242656951.34375</v>
      </c>
      <c r="J34" s="43">
        <f ca="1">OFFSET(Import_SAS_CVS!AR31,(Synth!$D$3-1)*Synth!$E$3,0)</f>
        <v>151767805.80664101</v>
      </c>
      <c r="K34" s="24">
        <f ca="1">OFFSET(Import_SAS_CVS!AS31,(Synth!$D$3-1)*Synth!$E$3,0)</f>
        <v>146055141.18945301</v>
      </c>
      <c r="L34" s="24">
        <f ca="1">OFFSET(Import_SAS_CVS!AT31,(Synth!$D$3-1)*Synth!$E$3,0)</f>
        <v>0</v>
      </c>
      <c r="M34" s="43">
        <f ca="1">OFFSET(Import_SAS_CVS!AU31,(Synth!$D$3-1)*Synth!$E$3,0)</f>
        <v>0</v>
      </c>
      <c r="N34" s="24">
        <f ca="1">OFFSET(Import_SAS_CVS!AV31,(Synth!$D$3-1)*Synth!$E$3,0)</f>
        <v>896336409.390625</v>
      </c>
      <c r="O34" s="25">
        <f ca="1">OFFSET(Import_SAS_CVS!AW31,(Synth!$D$3-1)*Synth!$E$3,0)</f>
        <v>2266539.72265625</v>
      </c>
      <c r="P34" s="115">
        <f ca="1">OFFSET(Import_SAS_CVS!AX31,(Synth!$D$3-1)*Synth!$E$3,0)</f>
        <v>503106294.26953101</v>
      </c>
      <c r="Q34" s="116">
        <f ca="1">OFFSET(Import_SAS_CVS!AY31,(Synth!$D$3-1)*Synth!$E$3,0)</f>
        <v>351354235.38281298</v>
      </c>
      <c r="R34" s="116">
        <f ca="1">OFFSET(Import_SAS_CVS!AZ31,(Synth!$D$3-1)*Synth!$E$3,0)</f>
        <v>200642156.87304699</v>
      </c>
      <c r="S34" s="116">
        <f ca="1">OFFSET(Import_SAS_CVS!BA31,(Synth!$D$3-1)*Synth!$E$3,0)</f>
        <v>0</v>
      </c>
      <c r="T34" s="116">
        <f ca="1">OFFSET(Import_SAS_CVS!BB31,(Synth!$D$3-1)*Synth!$E$3,0)</f>
        <v>0</v>
      </c>
      <c r="U34" s="116">
        <f ca="1">OFFSET(Import_SAS_CVS!BC31,(Synth!$D$3-1)*Synth!$E$3,0)</f>
        <v>124812719.412109</v>
      </c>
      <c r="V34" s="116">
        <f ca="1">OFFSET(Import_SAS_CVS!BD31,(Synth!$D$3-1)*Synth!$E$3,0)</f>
        <v>0</v>
      </c>
      <c r="W34" s="116">
        <f ca="1">OFFSET(Import_SAS_CVS!BE31,(Synth!$D$3-1)*Synth!$E$3,0)</f>
        <v>0</v>
      </c>
      <c r="X34" s="116">
        <f ca="1">OFFSET(Import_SAS_CVS!BF31,(Synth!$D$3-1)*Synth!$E$3,0)</f>
        <v>143581545.6875</v>
      </c>
      <c r="Y34" s="117">
        <f ca="1">OFFSET(Import_SAS_CVS!CS31,(Synth!$D$3-1)*Synth!$E$3,0)</f>
        <v>2200520.8918762198</v>
      </c>
    </row>
    <row r="35" spans="1:25" x14ac:dyDescent="0.2">
      <c r="A35" s="20">
        <v>40816</v>
      </c>
      <c r="B35" s="21">
        <f t="shared" ca="1" si="0"/>
        <v>2221886436.1679688</v>
      </c>
      <c r="C35" s="21">
        <f t="shared" ca="1" si="1"/>
        <v>1316790693.652344</v>
      </c>
      <c r="D35" s="24">
        <f ca="1">OFFSET(Import_SAS_CVS!CC32,(Synth!$D$3-1)*Synth!$E$3,0)</f>
        <v>1171042605.15625</v>
      </c>
      <c r="E35" s="24">
        <f ca="1">OFFSET(Import_SAS_CVS!BG32,(Synth!$D$3-1)*Synth!$E$3,0)</f>
        <v>905095742.515625</v>
      </c>
      <c r="F35" s="24">
        <f ca="1">OFFSET(Import_SAS_CVS!CG32,(Synth!$D$3-1)*Synth!$E$3,0)</f>
        <v>145748088.49609399</v>
      </c>
      <c r="G35" s="23">
        <f ca="1">OFFSET(Import_SAS_CVS!AO32,(Synth!$D$3-1)*Synth!$E$3,0)</f>
        <v>918749719.53125</v>
      </c>
      <c r="H35" s="24">
        <f ca="1">OFFSET(Import_SAS_CVS!AP32,(Synth!$D$3-1)*Synth!$E$3,0)</f>
        <v>16452466.423828101</v>
      </c>
      <c r="I35" s="24">
        <f ca="1">OFFSET(Import_SAS_CVS!AQ32,(Synth!$D$3-1)*Synth!$E$3,0)</f>
        <v>236224297.03320301</v>
      </c>
      <c r="J35" s="43">
        <f ca="1">OFFSET(Import_SAS_CVS!AR32,(Synth!$D$3-1)*Synth!$E$3,0)</f>
        <v>148715162.43554699</v>
      </c>
      <c r="K35" s="24">
        <f ca="1">OFFSET(Import_SAS_CVS!AS32,(Synth!$D$3-1)*Synth!$E$3,0)</f>
        <v>145133275.20703101</v>
      </c>
      <c r="L35" s="24">
        <f ca="1">OFFSET(Import_SAS_CVS!AT32,(Synth!$D$3-1)*Synth!$E$3,0)</f>
        <v>0</v>
      </c>
      <c r="M35" s="43">
        <f ca="1">OFFSET(Import_SAS_CVS!AU32,(Synth!$D$3-1)*Synth!$E$3,0)</f>
        <v>0</v>
      </c>
      <c r="N35" s="24">
        <f ca="1">OFFSET(Import_SAS_CVS!AV32,(Synth!$D$3-1)*Synth!$E$3,0)</f>
        <v>902463545.08593798</v>
      </c>
      <c r="O35" s="25">
        <f ca="1">OFFSET(Import_SAS_CVS!AW32,(Synth!$D$3-1)*Synth!$E$3,0)</f>
        <v>2042490.5894317599</v>
      </c>
      <c r="P35" s="115">
        <f ca="1">OFFSET(Import_SAS_CVS!AX32,(Synth!$D$3-1)*Synth!$E$3,0)</f>
        <v>501924713.21093798</v>
      </c>
      <c r="Q35" s="116">
        <f ca="1">OFFSET(Import_SAS_CVS!AY32,(Synth!$D$3-1)*Synth!$E$3,0)</f>
        <v>350081748.84375</v>
      </c>
      <c r="R35" s="116">
        <f ca="1">OFFSET(Import_SAS_CVS!AZ32,(Synth!$D$3-1)*Synth!$E$3,0)</f>
        <v>198797616.06835899</v>
      </c>
      <c r="S35" s="116">
        <f ca="1">OFFSET(Import_SAS_CVS!BA32,(Synth!$D$3-1)*Synth!$E$3,0)</f>
        <v>0</v>
      </c>
      <c r="T35" s="116">
        <f ca="1">OFFSET(Import_SAS_CVS!BB32,(Synth!$D$3-1)*Synth!$E$3,0)</f>
        <v>0</v>
      </c>
      <c r="U35" s="116">
        <f ca="1">OFFSET(Import_SAS_CVS!BC32,(Synth!$D$3-1)*Synth!$E$3,0)</f>
        <v>124255769.48535199</v>
      </c>
      <c r="V35" s="116">
        <f ca="1">OFFSET(Import_SAS_CVS!BD32,(Synth!$D$3-1)*Synth!$E$3,0)</f>
        <v>0</v>
      </c>
      <c r="W35" s="116">
        <f ca="1">OFFSET(Import_SAS_CVS!BE32,(Synth!$D$3-1)*Synth!$E$3,0)</f>
        <v>0</v>
      </c>
      <c r="X35" s="116">
        <f ca="1">OFFSET(Import_SAS_CVS!BF32,(Synth!$D$3-1)*Synth!$E$3,0)</f>
        <v>143413452.3125</v>
      </c>
      <c r="Y35" s="117">
        <f ca="1">OFFSET(Import_SAS_CVS!CS32,(Synth!$D$3-1)*Synth!$E$3,0)</f>
        <v>2236201.9625854502</v>
      </c>
    </row>
    <row r="36" spans="1:25" ht="12" thickBot="1" x14ac:dyDescent="0.25">
      <c r="A36" s="26">
        <v>40908</v>
      </c>
      <c r="B36" s="27">
        <f t="shared" ca="1" si="0"/>
        <v>2249628562.2285213</v>
      </c>
      <c r="C36" s="27">
        <f t="shared" ca="1" si="1"/>
        <v>1329291773.3066461</v>
      </c>
      <c r="D36" s="28">
        <f ca="1">OFFSET(Import_SAS_CVS!CC33,(Synth!$D$3-1)*Synth!$E$3,0)</f>
        <v>1181482479.89063</v>
      </c>
      <c r="E36" s="28">
        <f ca="1">OFFSET(Import_SAS_CVS!BG33,(Synth!$D$3-1)*Synth!$E$3,0)</f>
        <v>920336788.921875</v>
      </c>
      <c r="F36" s="28">
        <f ca="1">OFFSET(Import_SAS_CVS!CG33,(Synth!$D$3-1)*Synth!$E$3,0)</f>
        <v>147809293.41601601</v>
      </c>
      <c r="G36" s="29">
        <f ca="1">OFFSET(Import_SAS_CVS!AO33,(Synth!$D$3-1)*Synth!$E$3,0)</f>
        <v>927765953.60156298</v>
      </c>
      <c r="H36" s="28">
        <f ca="1">OFFSET(Import_SAS_CVS!AP33,(Synth!$D$3-1)*Synth!$E$3,0)</f>
        <v>20000571.463378899</v>
      </c>
      <c r="I36" s="28">
        <f ca="1">OFFSET(Import_SAS_CVS!AQ33,(Synth!$D$3-1)*Synth!$E$3,0)</f>
        <v>233456472.78710899</v>
      </c>
      <c r="J36" s="44">
        <f ca="1">OFFSET(Import_SAS_CVS!AR33,(Synth!$D$3-1)*Synth!$E$3,0)</f>
        <v>147022454.33593801</v>
      </c>
      <c r="K36" s="28">
        <f ca="1">OFFSET(Import_SAS_CVS!AS33,(Synth!$D$3-1)*Synth!$E$3,0)</f>
        <v>147228840.85742199</v>
      </c>
      <c r="L36" s="28">
        <f ca="1">OFFSET(Import_SAS_CVS!AT33,(Synth!$D$3-1)*Synth!$E$3,0)</f>
        <v>0</v>
      </c>
      <c r="M36" s="44">
        <f ca="1">OFFSET(Import_SAS_CVS!AU33,(Synth!$D$3-1)*Synth!$E$3,0)</f>
        <v>0</v>
      </c>
      <c r="N36" s="28">
        <f ca="1">OFFSET(Import_SAS_CVS!AV33,(Synth!$D$3-1)*Synth!$E$3,0)</f>
        <v>918734257.91406298</v>
      </c>
      <c r="O36" s="30">
        <f ca="1">OFFSET(Import_SAS_CVS!AW33,(Synth!$D$3-1)*Synth!$E$3,0)</f>
        <v>1985389.77145386</v>
      </c>
      <c r="P36" s="118">
        <f ca="1">OFFSET(Import_SAS_CVS!AX33,(Synth!$D$3-1)*Synth!$E$3,0)</f>
        <v>495899631.33984399</v>
      </c>
      <c r="Q36" s="119">
        <f ca="1">OFFSET(Import_SAS_CVS!AY33,(Synth!$D$3-1)*Synth!$E$3,0)</f>
        <v>355514239.703125</v>
      </c>
      <c r="R36" s="119">
        <f ca="1">OFFSET(Import_SAS_CVS!AZ33,(Synth!$D$3-1)*Synth!$E$3,0)</f>
        <v>197908414.65625</v>
      </c>
      <c r="S36" s="119">
        <f ca="1">OFFSET(Import_SAS_CVS!BA33,(Synth!$D$3-1)*Synth!$E$3,0)</f>
        <v>0</v>
      </c>
      <c r="T36" s="119">
        <f ca="1">OFFSET(Import_SAS_CVS!BB33,(Synth!$D$3-1)*Synth!$E$3,0)</f>
        <v>0</v>
      </c>
      <c r="U36" s="119">
        <f ca="1">OFFSET(Import_SAS_CVS!BC33,(Synth!$D$3-1)*Synth!$E$3,0)</f>
        <v>128831905.587891</v>
      </c>
      <c r="V36" s="119">
        <f ca="1">OFFSET(Import_SAS_CVS!BD33,(Synth!$D$3-1)*Synth!$E$3,0)</f>
        <v>0</v>
      </c>
      <c r="W36" s="119">
        <f ca="1">OFFSET(Import_SAS_CVS!BE33,(Synth!$D$3-1)*Synth!$E$3,0)</f>
        <v>0</v>
      </c>
      <c r="X36" s="119">
        <f ca="1">OFFSET(Import_SAS_CVS!BF33,(Synth!$D$3-1)*Synth!$E$3,0)</f>
        <v>144825094.91210899</v>
      </c>
      <c r="Y36" s="120">
        <f ca="1">OFFSET(Import_SAS_CVS!CS33,(Synth!$D$3-1)*Synth!$E$3,0)</f>
        <v>2270851.5469360398</v>
      </c>
    </row>
    <row r="37" spans="1:25" x14ac:dyDescent="0.2">
      <c r="A37" s="14">
        <v>40999</v>
      </c>
      <c r="B37" s="48">
        <f t="shared" ca="1" si="0"/>
        <v>2267829952.2109432</v>
      </c>
      <c r="C37" s="48">
        <f t="shared" ca="1" si="1"/>
        <v>1328666254.000005</v>
      </c>
      <c r="D37" s="50">
        <f ca="1">OFFSET(Import_SAS_CVS!CC34,(Synth!$D$3-1)*Synth!$E$3,0)</f>
        <v>1179777348.98438</v>
      </c>
      <c r="E37" s="50">
        <f ca="1">OFFSET(Import_SAS_CVS!BG34,(Synth!$D$3-1)*Synth!$E$3,0)</f>
        <v>939163698.21093798</v>
      </c>
      <c r="F37" s="50">
        <f ca="1">OFFSET(Import_SAS_CVS!CG34,(Synth!$D$3-1)*Synth!$E$3,0)</f>
        <v>148888905.015625</v>
      </c>
      <c r="G37" s="49">
        <f ca="1">OFFSET(Import_SAS_CVS!AO34,(Synth!$D$3-1)*Synth!$E$3,0)</f>
        <v>932271496.86718798</v>
      </c>
      <c r="H37" s="50">
        <f ca="1">OFFSET(Import_SAS_CVS!AP34,(Synth!$D$3-1)*Synth!$E$3,0)</f>
        <v>17606243.8039551</v>
      </c>
      <c r="I37" s="50">
        <f ca="1">OFFSET(Import_SAS_CVS!AQ34,(Synth!$D$3-1)*Synth!$E$3,0)</f>
        <v>231223936.72460899</v>
      </c>
      <c r="J37" s="51">
        <f ca="1">OFFSET(Import_SAS_CVS!AR34,(Synth!$D$3-1)*Synth!$E$3,0)</f>
        <v>143375354.14453101</v>
      </c>
      <c r="K37" s="50">
        <f ca="1">OFFSET(Import_SAS_CVS!AS34,(Synth!$D$3-1)*Synth!$E$3,0)</f>
        <v>149648514.53320301</v>
      </c>
      <c r="L37" s="50">
        <f ca="1">OFFSET(Import_SAS_CVS!AT34,(Synth!$D$3-1)*Synth!$E$3,0)</f>
        <v>0</v>
      </c>
      <c r="M37" s="51">
        <f ca="1">OFFSET(Import_SAS_CVS!AU34,(Synth!$D$3-1)*Synth!$E$3,0)</f>
        <v>0</v>
      </c>
      <c r="N37" s="50">
        <f ca="1">OFFSET(Import_SAS_CVS!AV34,(Synth!$D$3-1)*Synth!$E$3,0)</f>
        <v>936340647.46093798</v>
      </c>
      <c r="O37" s="52">
        <f ca="1">OFFSET(Import_SAS_CVS!AW34,(Synth!$D$3-1)*Synth!$E$3,0)</f>
        <v>1879747.4826965299</v>
      </c>
      <c r="P37" s="121">
        <f ca="1">OFFSET(Import_SAS_CVS!AX34,(Synth!$D$3-1)*Synth!$E$3,0)</f>
        <v>502067395.79296899</v>
      </c>
      <c r="Q37" s="122">
        <f ca="1">OFFSET(Import_SAS_CVS!AY34,(Synth!$D$3-1)*Synth!$E$3,0)</f>
        <v>363020668.53125</v>
      </c>
      <c r="R37" s="122">
        <f ca="1">OFFSET(Import_SAS_CVS!AZ34,(Synth!$D$3-1)*Synth!$E$3,0)</f>
        <v>197466925.80078101</v>
      </c>
      <c r="S37" s="122">
        <f ca="1">OFFSET(Import_SAS_CVS!BA34,(Synth!$D$3-1)*Synth!$E$3,0)</f>
        <v>0</v>
      </c>
      <c r="T37" s="122">
        <f ca="1">OFFSET(Import_SAS_CVS!BB34,(Synth!$D$3-1)*Synth!$E$3,0)</f>
        <v>0</v>
      </c>
      <c r="U37" s="122">
        <f ca="1">OFFSET(Import_SAS_CVS!BC34,(Synth!$D$3-1)*Synth!$E$3,0)</f>
        <v>128179069.31543</v>
      </c>
      <c r="V37" s="122">
        <f ca="1">OFFSET(Import_SAS_CVS!BD34,(Synth!$D$3-1)*Synth!$E$3,0)</f>
        <v>0</v>
      </c>
      <c r="W37" s="122">
        <f ca="1">OFFSET(Import_SAS_CVS!BE34,(Synth!$D$3-1)*Synth!$E$3,0)</f>
        <v>0</v>
      </c>
      <c r="X37" s="122">
        <f ca="1">OFFSET(Import_SAS_CVS!BF34,(Synth!$D$3-1)*Synth!$E$3,0)</f>
        <v>147310266.12109399</v>
      </c>
      <c r="Y37" s="123">
        <f ca="1">OFFSET(Import_SAS_CVS!CS34,(Synth!$D$3-1)*Synth!$E$3,0)</f>
        <v>2296099.9585266099</v>
      </c>
    </row>
    <row r="38" spans="1:25" x14ac:dyDescent="0.2">
      <c r="A38" s="20">
        <v>41090</v>
      </c>
      <c r="B38" s="21">
        <f t="shared" ca="1" si="0"/>
        <v>2267131773.1796932</v>
      </c>
      <c r="C38" s="21">
        <f t="shared" ca="1" si="1"/>
        <v>1324710779.906255</v>
      </c>
      <c r="D38" s="24">
        <f ca="1">OFFSET(Import_SAS_CVS!CC35,(Synth!$D$3-1)*Synth!$E$3,0)</f>
        <v>1176213425.73438</v>
      </c>
      <c r="E38" s="24">
        <f ca="1">OFFSET(Import_SAS_CVS!BG35,(Synth!$D$3-1)*Synth!$E$3,0)</f>
        <v>942420993.27343798</v>
      </c>
      <c r="F38" s="24">
        <f ca="1">OFFSET(Import_SAS_CVS!CG35,(Synth!$D$3-1)*Synth!$E$3,0)</f>
        <v>148497354.171875</v>
      </c>
      <c r="G38" s="23">
        <f ca="1">OFFSET(Import_SAS_CVS!AO35,(Synth!$D$3-1)*Synth!$E$3,0)</f>
        <v>931695931.921875</v>
      </c>
      <c r="H38" s="24">
        <f ca="1">OFFSET(Import_SAS_CVS!AP35,(Synth!$D$3-1)*Synth!$E$3,0)</f>
        <v>17893423.1491699</v>
      </c>
      <c r="I38" s="24">
        <f ca="1">OFFSET(Import_SAS_CVS!AQ35,(Synth!$D$3-1)*Synth!$E$3,0)</f>
        <v>225933450.609375</v>
      </c>
      <c r="J38" s="43">
        <f ca="1">OFFSET(Import_SAS_CVS!AR35,(Synth!$D$3-1)*Synth!$E$3,0)</f>
        <v>143265870.99023399</v>
      </c>
      <c r="K38" s="24">
        <f ca="1">OFFSET(Import_SAS_CVS!AS35,(Synth!$D$3-1)*Synth!$E$3,0)</f>
        <v>148229543.765625</v>
      </c>
      <c r="L38" s="24">
        <f ca="1">OFFSET(Import_SAS_CVS!AT35,(Synth!$D$3-1)*Synth!$E$3,0)</f>
        <v>0</v>
      </c>
      <c r="M38" s="43">
        <f ca="1">OFFSET(Import_SAS_CVS!AU35,(Synth!$D$3-1)*Synth!$E$3,0)</f>
        <v>0</v>
      </c>
      <c r="N38" s="24">
        <f ca="1">OFFSET(Import_SAS_CVS!AV35,(Synth!$D$3-1)*Synth!$E$3,0)</f>
        <v>941795437.99218798</v>
      </c>
      <c r="O38" s="25">
        <f ca="1">OFFSET(Import_SAS_CVS!AW35,(Synth!$D$3-1)*Synth!$E$3,0)</f>
        <v>1650852.80072021</v>
      </c>
      <c r="P38" s="115">
        <f ca="1">OFFSET(Import_SAS_CVS!AX35,(Synth!$D$3-1)*Synth!$E$3,0)</f>
        <v>492346742.86718798</v>
      </c>
      <c r="Q38" s="116">
        <f ca="1">OFFSET(Import_SAS_CVS!AY35,(Synth!$D$3-1)*Synth!$E$3,0)</f>
        <v>358060739.56640601</v>
      </c>
      <c r="R38" s="116">
        <f ca="1">OFFSET(Import_SAS_CVS!AZ35,(Synth!$D$3-1)*Synth!$E$3,0)</f>
        <v>189573957.16015601</v>
      </c>
      <c r="S38" s="116">
        <f ca="1">OFFSET(Import_SAS_CVS!BA35,(Synth!$D$3-1)*Synth!$E$3,0)</f>
        <v>0</v>
      </c>
      <c r="T38" s="116">
        <f ca="1">OFFSET(Import_SAS_CVS!BB35,(Synth!$D$3-1)*Synth!$E$3,0)</f>
        <v>0</v>
      </c>
      <c r="U38" s="116">
        <f ca="1">OFFSET(Import_SAS_CVS!BC35,(Synth!$D$3-1)*Synth!$E$3,0)</f>
        <v>129695449.49804699</v>
      </c>
      <c r="V38" s="116">
        <f ca="1">OFFSET(Import_SAS_CVS!BD35,(Synth!$D$3-1)*Synth!$E$3,0)</f>
        <v>0</v>
      </c>
      <c r="W38" s="116">
        <f ca="1">OFFSET(Import_SAS_CVS!BE35,(Synth!$D$3-1)*Synth!$E$3,0)</f>
        <v>0</v>
      </c>
      <c r="X38" s="116">
        <f ca="1">OFFSET(Import_SAS_CVS!BF35,(Synth!$D$3-1)*Synth!$E$3,0)</f>
        <v>145795223.40625</v>
      </c>
      <c r="Y38" s="117">
        <f ca="1">OFFSET(Import_SAS_CVS!CS35,(Synth!$D$3-1)*Synth!$E$3,0)</f>
        <v>2270735.4083557101</v>
      </c>
    </row>
    <row r="39" spans="1:25" x14ac:dyDescent="0.2">
      <c r="A39" s="20">
        <v>41182</v>
      </c>
      <c r="B39" s="21">
        <f t="shared" ca="1" si="0"/>
        <v>2259437184.0429688</v>
      </c>
      <c r="C39" s="21">
        <f t="shared" ca="1" si="1"/>
        <v>1307328834.324219</v>
      </c>
      <c r="D39" s="24">
        <f ca="1">OFFSET(Import_SAS_CVS!CC36,(Synth!$D$3-1)*Synth!$E$3,0)</f>
        <v>1160132522.875</v>
      </c>
      <c r="E39" s="24">
        <f ca="1">OFFSET(Import_SAS_CVS!BG36,(Synth!$D$3-1)*Synth!$E$3,0)</f>
        <v>952108349.71875</v>
      </c>
      <c r="F39" s="24">
        <f ca="1">OFFSET(Import_SAS_CVS!CG36,(Synth!$D$3-1)*Synth!$E$3,0)</f>
        <v>147196311.44921899</v>
      </c>
      <c r="G39" s="23">
        <f ca="1">OFFSET(Import_SAS_CVS!AO36,(Synth!$D$3-1)*Synth!$E$3,0)</f>
        <v>924249513.85156298</v>
      </c>
      <c r="H39" s="24">
        <f ca="1">OFFSET(Import_SAS_CVS!AP36,(Synth!$D$3-1)*Synth!$E$3,0)</f>
        <v>19081045.073486298</v>
      </c>
      <c r="I39" s="24">
        <f ca="1">OFFSET(Import_SAS_CVS!AQ36,(Synth!$D$3-1)*Synth!$E$3,0)</f>
        <v>219620565.28320301</v>
      </c>
      <c r="J39" s="43">
        <f ca="1">OFFSET(Import_SAS_CVS!AR36,(Synth!$D$3-1)*Synth!$E$3,0)</f>
        <v>137483677.66601601</v>
      </c>
      <c r="K39" s="24">
        <f ca="1">OFFSET(Import_SAS_CVS!AS36,(Synth!$D$3-1)*Synth!$E$3,0)</f>
        <v>147734137.18164101</v>
      </c>
      <c r="L39" s="24">
        <f ca="1">OFFSET(Import_SAS_CVS!AT36,(Synth!$D$3-1)*Synth!$E$3,0)</f>
        <v>0</v>
      </c>
      <c r="M39" s="43">
        <f ca="1">OFFSET(Import_SAS_CVS!AU36,(Synth!$D$3-1)*Synth!$E$3,0)</f>
        <v>0</v>
      </c>
      <c r="N39" s="24">
        <f ca="1">OFFSET(Import_SAS_CVS!AV36,(Synth!$D$3-1)*Synth!$E$3,0)</f>
        <v>950231751.11718798</v>
      </c>
      <c r="O39" s="25">
        <f ca="1">OFFSET(Import_SAS_CVS!AW36,(Synth!$D$3-1)*Synth!$E$3,0)</f>
        <v>1567120.96965027</v>
      </c>
      <c r="P39" s="115">
        <f ca="1">OFFSET(Import_SAS_CVS!AX36,(Synth!$D$3-1)*Synth!$E$3,0)</f>
        <v>487018288.390625</v>
      </c>
      <c r="Q39" s="116">
        <f ca="1">OFFSET(Import_SAS_CVS!AY36,(Synth!$D$3-1)*Synth!$E$3,0)</f>
        <v>358255328.17578101</v>
      </c>
      <c r="R39" s="116">
        <f ca="1">OFFSET(Import_SAS_CVS!AZ36,(Synth!$D$3-1)*Synth!$E$3,0)</f>
        <v>187981598.48046899</v>
      </c>
      <c r="S39" s="116">
        <f ca="1">OFFSET(Import_SAS_CVS!BA36,(Synth!$D$3-1)*Synth!$E$3,0)</f>
        <v>0</v>
      </c>
      <c r="T39" s="116">
        <f ca="1">OFFSET(Import_SAS_CVS!BB36,(Synth!$D$3-1)*Synth!$E$3,0)</f>
        <v>0</v>
      </c>
      <c r="U39" s="116">
        <f ca="1">OFFSET(Import_SAS_CVS!BC36,(Synth!$D$3-1)*Synth!$E$3,0)</f>
        <v>130397974.912109</v>
      </c>
      <c r="V39" s="116">
        <f ca="1">OFFSET(Import_SAS_CVS!BD36,(Synth!$D$3-1)*Synth!$E$3,0)</f>
        <v>0</v>
      </c>
      <c r="W39" s="116">
        <f ca="1">OFFSET(Import_SAS_CVS!BE36,(Synth!$D$3-1)*Synth!$E$3,0)</f>
        <v>0</v>
      </c>
      <c r="X39" s="116">
        <f ca="1">OFFSET(Import_SAS_CVS!BF36,(Synth!$D$3-1)*Synth!$E$3,0)</f>
        <v>145765516.99609399</v>
      </c>
      <c r="Y39" s="117">
        <f ca="1">OFFSET(Import_SAS_CVS!CS36,(Synth!$D$3-1)*Synth!$E$3,0)</f>
        <v>2301745.9835815402</v>
      </c>
    </row>
    <row r="40" spans="1:25" ht="12" thickBot="1" x14ac:dyDescent="0.25">
      <c r="A40" s="20">
        <v>41274</v>
      </c>
      <c r="B40" s="21">
        <f t="shared" ca="1" si="0"/>
        <v>2266629341.8886766</v>
      </c>
      <c r="C40" s="21">
        <f t="shared" ca="1" si="1"/>
        <v>1308206951.1933639</v>
      </c>
      <c r="D40" s="24">
        <f ca="1">OFFSET(Import_SAS_CVS!CC37,(Synth!$D$3-1)*Synth!$E$3,0)</f>
        <v>1161968807.32813</v>
      </c>
      <c r="E40" s="24">
        <f ca="1">OFFSET(Import_SAS_CVS!BG37,(Synth!$D$3-1)*Synth!$E$3,0)</f>
        <v>958422390.69531298</v>
      </c>
      <c r="F40" s="24">
        <f ca="1">OFFSET(Import_SAS_CVS!CG37,(Synth!$D$3-1)*Synth!$E$3,0)</f>
        <v>146238143.86523399</v>
      </c>
      <c r="G40" s="29">
        <f ca="1">OFFSET(Import_SAS_CVS!AO37,(Synth!$D$3-1)*Synth!$E$3,0)</f>
        <v>924992387.59375</v>
      </c>
      <c r="H40" s="28">
        <f ca="1">OFFSET(Import_SAS_CVS!AP37,(Synth!$D$3-1)*Synth!$E$3,0)</f>
        <v>19045571.902343798</v>
      </c>
      <c r="I40" s="28">
        <f ca="1">OFFSET(Import_SAS_CVS!AQ37,(Synth!$D$3-1)*Synth!$E$3,0)</f>
        <v>217575299.33203101</v>
      </c>
      <c r="J40" s="44">
        <f ca="1">OFFSET(Import_SAS_CVS!AR37,(Synth!$D$3-1)*Synth!$E$3,0)</f>
        <v>136409096.38085899</v>
      </c>
      <c r="K40" s="28">
        <f ca="1">OFFSET(Import_SAS_CVS!AS37,(Synth!$D$3-1)*Synth!$E$3,0)</f>
        <v>146366309.5625</v>
      </c>
      <c r="L40" s="28">
        <f ca="1">OFFSET(Import_SAS_CVS!AT37,(Synth!$D$3-1)*Synth!$E$3,0)</f>
        <v>0</v>
      </c>
      <c r="M40" s="44">
        <f ca="1">OFFSET(Import_SAS_CVS!AU37,(Synth!$D$3-1)*Synth!$E$3,0)</f>
        <v>0</v>
      </c>
      <c r="N40" s="28">
        <f ca="1">OFFSET(Import_SAS_CVS!AV37,(Synth!$D$3-1)*Synth!$E$3,0)</f>
        <v>956861232.046875</v>
      </c>
      <c r="O40" s="30">
        <f ca="1">OFFSET(Import_SAS_CVS!AW37,(Synth!$D$3-1)*Synth!$E$3,0)</f>
        <v>1533691.12852478</v>
      </c>
      <c r="P40" s="118">
        <f ca="1">OFFSET(Import_SAS_CVS!AX37,(Synth!$D$3-1)*Synth!$E$3,0)</f>
        <v>488381778.94921899</v>
      </c>
      <c r="Q40" s="119">
        <f ca="1">OFFSET(Import_SAS_CVS!AY37,(Synth!$D$3-1)*Synth!$E$3,0)</f>
        <v>358667821.94140601</v>
      </c>
      <c r="R40" s="119">
        <f ca="1">OFFSET(Import_SAS_CVS!AZ37,(Synth!$D$3-1)*Synth!$E$3,0)</f>
        <v>185234384.07421899</v>
      </c>
      <c r="S40" s="119">
        <f ca="1">OFFSET(Import_SAS_CVS!BA37,(Synth!$D$3-1)*Synth!$E$3,0)</f>
        <v>0</v>
      </c>
      <c r="T40" s="119">
        <f ca="1">OFFSET(Import_SAS_CVS!BB37,(Synth!$D$3-1)*Synth!$E$3,0)</f>
        <v>0</v>
      </c>
      <c r="U40" s="119">
        <f ca="1">OFFSET(Import_SAS_CVS!BC37,(Synth!$D$3-1)*Synth!$E$3,0)</f>
        <v>130671780.35156301</v>
      </c>
      <c r="V40" s="119">
        <f ca="1">OFFSET(Import_SAS_CVS!BD37,(Synth!$D$3-1)*Synth!$E$3,0)</f>
        <v>0</v>
      </c>
      <c r="W40" s="119">
        <f ca="1">OFFSET(Import_SAS_CVS!BE37,(Synth!$D$3-1)*Synth!$E$3,0)</f>
        <v>0</v>
      </c>
      <c r="X40" s="119">
        <f ca="1">OFFSET(Import_SAS_CVS!BF37,(Synth!$D$3-1)*Synth!$E$3,0)</f>
        <v>144062536.36718801</v>
      </c>
      <c r="Y40" s="120">
        <f ca="1">OFFSET(Import_SAS_CVS!CS37,(Synth!$D$3-1)*Synth!$E$3,0)</f>
        <v>2285926.2712707501</v>
      </c>
    </row>
    <row r="41" spans="1:25" x14ac:dyDescent="0.2">
      <c r="A41" s="14">
        <v>41364</v>
      </c>
      <c r="B41" s="48">
        <f t="shared" ca="1" si="0"/>
        <v>2239127767.1972709</v>
      </c>
      <c r="C41" s="48">
        <f t="shared" ca="1" si="1"/>
        <v>1277424943.9707079</v>
      </c>
      <c r="D41" s="50">
        <f ca="1">OFFSET(Import_SAS_CVS!CC38,(Synth!$D$3-1)*Synth!$E$3,0)</f>
        <v>1133010625.70313</v>
      </c>
      <c r="E41" s="50">
        <f ca="1">OFFSET(Import_SAS_CVS!BG38,(Synth!$D$3-1)*Synth!$E$3,0)</f>
        <v>961702823.22656298</v>
      </c>
      <c r="F41" s="50">
        <f ca="1">OFFSET(Import_SAS_CVS!CG38,(Synth!$D$3-1)*Synth!$E$3,0)</f>
        <v>144414318.26757801</v>
      </c>
      <c r="G41" s="49">
        <f ca="1">OFFSET(Import_SAS_CVS!AO38,(Synth!$D$3-1)*Synth!$E$3,0)</f>
        <v>907382147.9375</v>
      </c>
      <c r="H41" s="50">
        <f ca="1">OFFSET(Import_SAS_CVS!AP38,(Synth!$D$3-1)*Synth!$E$3,0)</f>
        <v>19041959.637451202</v>
      </c>
      <c r="I41" s="50">
        <f ca="1">OFFSET(Import_SAS_CVS!AQ38,(Synth!$D$3-1)*Synth!$E$3,0)</f>
        <v>205263825.296875</v>
      </c>
      <c r="J41" s="51">
        <f ca="1">OFFSET(Import_SAS_CVS!AR38,(Synth!$D$3-1)*Synth!$E$3,0)</f>
        <v>130133888.78613301</v>
      </c>
      <c r="K41" s="50">
        <f ca="1">OFFSET(Import_SAS_CVS!AS38,(Synth!$D$3-1)*Synth!$E$3,0)</f>
        <v>143298049.03515601</v>
      </c>
      <c r="L41" s="50">
        <f ca="1">OFFSET(Import_SAS_CVS!AT38,(Synth!$D$3-1)*Synth!$E$3,0)</f>
        <v>0</v>
      </c>
      <c r="M41" s="51">
        <f ca="1">OFFSET(Import_SAS_CVS!AU38,(Synth!$D$3-1)*Synth!$E$3,0)</f>
        <v>0</v>
      </c>
      <c r="N41" s="50">
        <f ca="1">OFFSET(Import_SAS_CVS!AV38,(Synth!$D$3-1)*Synth!$E$3,0)</f>
        <v>959323799.4375</v>
      </c>
      <c r="O41" s="52">
        <f ca="1">OFFSET(Import_SAS_CVS!AW38,(Synth!$D$3-1)*Synth!$E$3,0)</f>
        <v>1391135.0430755599</v>
      </c>
      <c r="P41" s="121">
        <f ca="1">OFFSET(Import_SAS_CVS!AX38,(Synth!$D$3-1)*Synth!$E$3,0)</f>
        <v>16996725.177002002</v>
      </c>
      <c r="Q41" s="122">
        <f ca="1">OFFSET(Import_SAS_CVS!AY38,(Synth!$D$3-1)*Synth!$E$3,0)</f>
        <v>354346772.83984399</v>
      </c>
      <c r="R41" s="122">
        <f ca="1">OFFSET(Import_SAS_CVS!AZ38,(Synth!$D$3-1)*Synth!$E$3,0)</f>
        <v>181429167.39453101</v>
      </c>
      <c r="S41" s="122">
        <f ca="1">OFFSET(Import_SAS_CVS!BA38,(Synth!$D$3-1)*Synth!$E$3,0)</f>
        <v>0</v>
      </c>
      <c r="T41" s="122">
        <f ca="1">OFFSET(Import_SAS_CVS!BB38,(Synth!$D$3-1)*Synth!$E$3,0)</f>
        <v>440174733.203125</v>
      </c>
      <c r="U41" s="122">
        <f ca="1">OFFSET(Import_SAS_CVS!BC38,(Synth!$D$3-1)*Synth!$E$3,0)</f>
        <v>128417941.737305</v>
      </c>
      <c r="V41" s="122">
        <f ca="1">OFFSET(Import_SAS_CVS!BD38,(Synth!$D$3-1)*Synth!$E$3,0)</f>
        <v>0</v>
      </c>
      <c r="W41" s="122">
        <f ca="1">OFFSET(Import_SAS_CVS!BE38,(Synth!$D$3-1)*Synth!$E$3,0)</f>
        <v>140956677.890625</v>
      </c>
      <c r="X41" s="122">
        <f ca="1">OFFSET(Import_SAS_CVS!BF38,(Synth!$D$3-1)*Synth!$E$3,0)</f>
        <v>11254.8290816545</v>
      </c>
      <c r="Y41" s="123">
        <f ca="1">OFFSET(Import_SAS_CVS!CS38,(Synth!$D$3-1)*Synth!$E$3,0)</f>
        <v>2351894.4050598098</v>
      </c>
    </row>
    <row r="42" spans="1:25" x14ac:dyDescent="0.2">
      <c r="A42" s="20">
        <v>41455</v>
      </c>
      <c r="B42" s="21">
        <f t="shared" ca="1" si="0"/>
        <v>2228387138.3300829</v>
      </c>
      <c r="C42" s="21">
        <f t="shared" ca="1" si="1"/>
        <v>1268080220.5332079</v>
      </c>
      <c r="D42" s="24">
        <f ca="1">OFFSET(Import_SAS_CVS!CC39,(Synth!$D$3-1)*Synth!$E$3,0)</f>
        <v>1125230522.64063</v>
      </c>
      <c r="E42" s="24">
        <f ca="1">OFFSET(Import_SAS_CVS!BG39,(Synth!$D$3-1)*Synth!$E$3,0)</f>
        <v>960306917.796875</v>
      </c>
      <c r="F42" s="24">
        <f ca="1">OFFSET(Import_SAS_CVS!CG39,(Synth!$D$3-1)*Synth!$E$3,0)</f>
        <v>142849697.89257801</v>
      </c>
      <c r="G42" s="23">
        <f ca="1">OFFSET(Import_SAS_CVS!AO39,(Synth!$D$3-1)*Synth!$E$3,0)</f>
        <v>905465097.578125</v>
      </c>
      <c r="H42" s="24">
        <f ca="1">OFFSET(Import_SAS_CVS!AP39,(Synth!$D$3-1)*Synth!$E$3,0)</f>
        <v>18086650.4692383</v>
      </c>
      <c r="I42" s="24">
        <f ca="1">OFFSET(Import_SAS_CVS!AQ39,(Synth!$D$3-1)*Synth!$E$3,0)</f>
        <v>201415825.91406301</v>
      </c>
      <c r="J42" s="43">
        <f ca="1">OFFSET(Import_SAS_CVS!AR39,(Synth!$D$3-1)*Synth!$E$3,0)</f>
        <v>126768047.62402301</v>
      </c>
      <c r="K42" s="24">
        <f ca="1">OFFSET(Import_SAS_CVS!AS39,(Synth!$D$3-1)*Synth!$E$3,0)</f>
        <v>143563125.53320301</v>
      </c>
      <c r="L42" s="24">
        <f ca="1">OFFSET(Import_SAS_CVS!AT39,(Synth!$D$3-1)*Synth!$E$3,0)</f>
        <v>0</v>
      </c>
      <c r="M42" s="43">
        <f ca="1">OFFSET(Import_SAS_CVS!AU39,(Synth!$D$3-1)*Synth!$E$3,0)</f>
        <v>0</v>
      </c>
      <c r="N42" s="24">
        <f ca="1">OFFSET(Import_SAS_CVS!AV39,(Synth!$D$3-1)*Synth!$E$3,0)</f>
        <v>960133543.32031298</v>
      </c>
      <c r="O42" s="25">
        <f ca="1">OFFSET(Import_SAS_CVS!AW39,(Synth!$D$3-1)*Synth!$E$3,0)</f>
        <v>1242282.64968872</v>
      </c>
      <c r="P42" s="115">
        <f ca="1">OFFSET(Import_SAS_CVS!AX39,(Synth!$D$3-1)*Synth!$E$3,0)</f>
        <v>12278157.692382799</v>
      </c>
      <c r="Q42" s="116">
        <f ca="1">OFFSET(Import_SAS_CVS!AY39,(Synth!$D$3-1)*Synth!$E$3,0)</f>
        <v>355588349.125</v>
      </c>
      <c r="R42" s="116">
        <f ca="1">OFFSET(Import_SAS_CVS!AZ39,(Synth!$D$3-1)*Synth!$E$3,0)</f>
        <v>178846275.09570301</v>
      </c>
      <c r="S42" s="116">
        <f ca="1">OFFSET(Import_SAS_CVS!BA39,(Synth!$D$3-1)*Synth!$E$3,0)</f>
        <v>0</v>
      </c>
      <c r="T42" s="116">
        <f ca="1">OFFSET(Import_SAS_CVS!BB39,(Synth!$D$3-1)*Synth!$E$3,0)</f>
        <v>449299974.5</v>
      </c>
      <c r="U42" s="116">
        <f ca="1">OFFSET(Import_SAS_CVS!BC39,(Synth!$D$3-1)*Synth!$E$3,0)</f>
        <v>127173785.59277301</v>
      </c>
      <c r="V42" s="116">
        <f ca="1">OFFSET(Import_SAS_CVS!BD39,(Synth!$D$3-1)*Synth!$E$3,0)</f>
        <v>0</v>
      </c>
      <c r="W42" s="116">
        <f ca="1">OFFSET(Import_SAS_CVS!BE39,(Synth!$D$3-1)*Synth!$E$3,0)</f>
        <v>140955042.125</v>
      </c>
      <c r="X42" s="116">
        <f ca="1">OFFSET(Import_SAS_CVS!BF39,(Synth!$D$3-1)*Synth!$E$3,0)</f>
        <v>7729.2645260691597</v>
      </c>
      <c r="Y42" s="117">
        <f ca="1">OFFSET(Import_SAS_CVS!CS39,(Synth!$D$3-1)*Synth!$E$3,0)</f>
        <v>2415147.6078185998</v>
      </c>
    </row>
    <row r="43" spans="1:25" x14ac:dyDescent="0.2">
      <c r="A43" s="20">
        <v>41547</v>
      </c>
      <c r="B43" s="21">
        <f t="shared" ca="1" si="0"/>
        <v>2223459146.050787</v>
      </c>
      <c r="C43" s="21">
        <f t="shared" ca="1" si="1"/>
        <v>1259642453.511724</v>
      </c>
      <c r="D43" s="24">
        <f ca="1">OFFSET(Import_SAS_CVS!CC40,(Synth!$D$3-1)*Synth!$E$3,0)</f>
        <v>1118193376.79688</v>
      </c>
      <c r="E43" s="24">
        <f ca="1">OFFSET(Import_SAS_CVS!BG40,(Synth!$D$3-1)*Synth!$E$3,0)</f>
        <v>963816692.53906298</v>
      </c>
      <c r="F43" s="24">
        <f ca="1">OFFSET(Import_SAS_CVS!CG40,(Synth!$D$3-1)*Synth!$E$3,0)</f>
        <v>141449076.71484399</v>
      </c>
      <c r="G43" s="23">
        <f ca="1">OFFSET(Import_SAS_CVS!AO40,(Synth!$D$3-1)*Synth!$E$3,0)</f>
        <v>902158082.08593798</v>
      </c>
      <c r="H43" s="24">
        <f ca="1">OFFSET(Import_SAS_CVS!AP40,(Synth!$D$3-1)*Synth!$E$3,0)</f>
        <v>19136966.0776367</v>
      </c>
      <c r="I43" s="24">
        <f ca="1">OFFSET(Import_SAS_CVS!AQ40,(Synth!$D$3-1)*Synth!$E$3,0)</f>
        <v>197017320.07421899</v>
      </c>
      <c r="J43" s="43">
        <f ca="1">OFFSET(Import_SAS_CVS!AR40,(Synth!$D$3-1)*Synth!$E$3,0)</f>
        <v>121709143.472656</v>
      </c>
      <c r="K43" s="24">
        <f ca="1">OFFSET(Import_SAS_CVS!AS40,(Synth!$D$3-1)*Synth!$E$3,0)</f>
        <v>141960753.546875</v>
      </c>
      <c r="L43" s="24">
        <f ca="1">OFFSET(Import_SAS_CVS!AT40,(Synth!$D$3-1)*Synth!$E$3,0)</f>
        <v>0</v>
      </c>
      <c r="M43" s="43">
        <f ca="1">OFFSET(Import_SAS_CVS!AU40,(Synth!$D$3-1)*Synth!$E$3,0)</f>
        <v>0</v>
      </c>
      <c r="N43" s="24">
        <f ca="1">OFFSET(Import_SAS_CVS!AV40,(Synth!$D$3-1)*Synth!$E$3,0)</f>
        <v>962607037.953125</v>
      </c>
      <c r="O43" s="25">
        <f ca="1">OFFSET(Import_SAS_CVS!AW40,(Synth!$D$3-1)*Synth!$E$3,0)</f>
        <v>1084859.2331542999</v>
      </c>
      <c r="P43" s="115">
        <f ca="1">OFFSET(Import_SAS_CVS!AX40,(Synth!$D$3-1)*Synth!$E$3,0)</f>
        <v>5803794.7841796903</v>
      </c>
      <c r="Q43" s="116">
        <f ca="1">OFFSET(Import_SAS_CVS!AY40,(Synth!$D$3-1)*Synth!$E$3,0)</f>
        <v>358818320.6875</v>
      </c>
      <c r="R43" s="116">
        <f ca="1">OFFSET(Import_SAS_CVS!AZ40,(Synth!$D$3-1)*Synth!$E$3,0)</f>
        <v>175707726.32421899</v>
      </c>
      <c r="S43" s="116">
        <f ca="1">OFFSET(Import_SAS_CVS!BA40,(Synth!$D$3-1)*Synth!$E$3,0)</f>
        <v>0</v>
      </c>
      <c r="T43" s="116">
        <f ca="1">OFFSET(Import_SAS_CVS!BB40,(Synth!$D$3-1)*Synth!$E$3,0)</f>
        <v>453348676.03515601</v>
      </c>
      <c r="U43" s="116">
        <f ca="1">OFFSET(Import_SAS_CVS!BC40,(Synth!$D$3-1)*Synth!$E$3,0)</f>
        <v>126963750.05761699</v>
      </c>
      <c r="V43" s="116">
        <f ca="1">OFFSET(Import_SAS_CVS!BD40,(Synth!$D$3-1)*Synth!$E$3,0)</f>
        <v>0</v>
      </c>
      <c r="W43" s="116">
        <f ca="1">OFFSET(Import_SAS_CVS!BE40,(Synth!$D$3-1)*Synth!$E$3,0)</f>
        <v>139582254.73242199</v>
      </c>
      <c r="X43" s="116">
        <f ca="1">OFFSET(Import_SAS_CVS!BF40,(Synth!$D$3-1)*Synth!$E$3,0)</f>
        <v>4225.5268651246997</v>
      </c>
      <c r="Y43" s="117">
        <f ca="1">OFFSET(Import_SAS_CVS!CS40,(Synth!$D$3-1)*Synth!$E$3,0)</f>
        <v>2427807.75082397</v>
      </c>
    </row>
    <row r="44" spans="1:25" ht="12" thickBot="1" x14ac:dyDescent="0.25">
      <c r="A44" s="26">
        <v>41639</v>
      </c>
      <c r="B44" s="27">
        <f t="shared" ca="1" si="0"/>
        <v>2205290909.2675781</v>
      </c>
      <c r="C44" s="27">
        <f t="shared" ca="1" si="1"/>
        <v>1242226734.0175781</v>
      </c>
      <c r="D44" s="28">
        <f ca="1">OFFSET(Import_SAS_CVS!CC41,(Synth!$D$3-1)*Synth!$E$3,0)</f>
        <v>1102784329.15625</v>
      </c>
      <c r="E44" s="28">
        <f ca="1">OFFSET(Import_SAS_CVS!BG41,(Synth!$D$3-1)*Synth!$E$3,0)</f>
        <v>963064175.25</v>
      </c>
      <c r="F44" s="28">
        <f ca="1">OFFSET(Import_SAS_CVS!CG41,(Synth!$D$3-1)*Synth!$E$3,0)</f>
        <v>139442404.86132801</v>
      </c>
      <c r="G44" s="29">
        <f ca="1">OFFSET(Import_SAS_CVS!AO41,(Synth!$D$3-1)*Synth!$E$3,0)</f>
        <v>892049460.515625</v>
      </c>
      <c r="H44" s="28">
        <f ca="1">OFFSET(Import_SAS_CVS!AP41,(Synth!$D$3-1)*Synth!$E$3,0)</f>
        <v>19712400.587646499</v>
      </c>
      <c r="I44" s="28">
        <f ca="1">OFFSET(Import_SAS_CVS!AQ41,(Synth!$D$3-1)*Synth!$E$3,0)</f>
        <v>189808979.14453101</v>
      </c>
      <c r="J44" s="44">
        <f ca="1">OFFSET(Import_SAS_CVS!AR41,(Synth!$D$3-1)*Synth!$E$3,0)</f>
        <v>117610358.45800801</v>
      </c>
      <c r="K44" s="28">
        <f ca="1">OFFSET(Import_SAS_CVS!AS41,(Synth!$D$3-1)*Synth!$E$3,0)</f>
        <v>139210911.47851601</v>
      </c>
      <c r="L44" s="28">
        <f ca="1">OFFSET(Import_SAS_CVS!AT41,(Synth!$D$3-1)*Synth!$E$3,0)</f>
        <v>0</v>
      </c>
      <c r="M44" s="44">
        <f ca="1">OFFSET(Import_SAS_CVS!AU41,(Synth!$D$3-1)*Synth!$E$3,0)</f>
        <v>0</v>
      </c>
      <c r="N44" s="28">
        <f ca="1">OFFSET(Import_SAS_CVS!AV41,(Synth!$D$3-1)*Synth!$E$3,0)</f>
        <v>962050307.35156298</v>
      </c>
      <c r="O44" s="30">
        <f ca="1">OFFSET(Import_SAS_CVS!AW41,(Synth!$D$3-1)*Synth!$E$3,0)</f>
        <v>1002067.3825378401</v>
      </c>
      <c r="P44" s="29">
        <f ca="1">OFFSET(Import_SAS_CVS!AX41,(Synth!$D$3-1)*Synth!$E$3,0)</f>
        <v>4712031.8351440402</v>
      </c>
      <c r="Q44" s="28">
        <f ca="1">OFFSET(Import_SAS_CVS!AY41,(Synth!$D$3-1)*Synth!$E$3,0)</f>
        <v>355602948.56640601</v>
      </c>
      <c r="R44" s="28">
        <f ca="1">OFFSET(Import_SAS_CVS!AZ41,(Synth!$D$3-1)*Synth!$E$3,0)</f>
        <v>173117353.45898399</v>
      </c>
      <c r="S44" s="28">
        <f ca="1">OFFSET(Import_SAS_CVS!BA41,(Synth!$D$3-1)*Synth!$E$3,0)</f>
        <v>0</v>
      </c>
      <c r="T44" s="28">
        <f ca="1">OFFSET(Import_SAS_CVS!BB41,(Synth!$D$3-1)*Synth!$E$3,0)</f>
        <v>446665938.57421899</v>
      </c>
      <c r="U44" s="28">
        <f ca="1">OFFSET(Import_SAS_CVS!BC41,(Synth!$D$3-1)*Synth!$E$3,0)</f>
        <v>124924997.90918</v>
      </c>
      <c r="V44" s="28">
        <f ca="1">OFFSET(Import_SAS_CVS!BD41,(Synth!$D$3-1)*Synth!$E$3,0)</f>
        <v>0</v>
      </c>
      <c r="W44" s="28">
        <f ca="1">OFFSET(Import_SAS_CVS!BE41,(Synth!$D$3-1)*Synth!$E$3,0)</f>
        <v>136984883.36523399</v>
      </c>
      <c r="X44" s="28">
        <f ca="1">OFFSET(Import_SAS_CVS!BF41,(Synth!$D$3-1)*Synth!$E$3,0)</f>
        <v>4329.8829364180601</v>
      </c>
      <c r="Y44" s="30">
        <f ca="1">OFFSET(Import_SAS_CVS!CS41,(Synth!$D$3-1)*Synth!$E$3,0)</f>
        <v>2415748.8309021001</v>
      </c>
    </row>
    <row r="45" spans="1:25" x14ac:dyDescent="0.2">
      <c r="A45" s="14">
        <v>41729</v>
      </c>
      <c r="B45" s="48">
        <f t="shared" ca="1" si="0"/>
        <v>2200885471.2285213</v>
      </c>
      <c r="C45" s="48">
        <f t="shared" ca="1" si="1"/>
        <v>1237298975.7128961</v>
      </c>
      <c r="D45" s="50">
        <f ca="1">OFFSET(Import_SAS_CVS!CC42,(Synth!$D$3-1)*Synth!$E$3,0)</f>
        <v>1098895583.64063</v>
      </c>
      <c r="E45" s="50">
        <f ca="1">OFFSET(Import_SAS_CVS!BG42,(Synth!$D$3-1)*Synth!$E$3,0)</f>
        <v>963586495.515625</v>
      </c>
      <c r="F45" s="50">
        <f ca="1">OFFSET(Import_SAS_CVS!CG42,(Synth!$D$3-1)*Synth!$E$3,0)</f>
        <v>138403392.07226601</v>
      </c>
      <c r="G45" s="49">
        <f ca="1">OFFSET(Import_SAS_CVS!AO42,(Synth!$D$3-1)*Synth!$E$3,0)</f>
        <v>895769553.359375</v>
      </c>
      <c r="H45" s="50">
        <f ca="1">OFFSET(Import_SAS_CVS!AP42,(Synth!$D$3-1)*Synth!$E$3,0)</f>
        <v>16555393.2039795</v>
      </c>
      <c r="I45" s="50">
        <f ca="1">OFFSET(Import_SAS_CVS!AQ42,(Synth!$D$3-1)*Synth!$E$3,0)</f>
        <v>185022595.49804699</v>
      </c>
      <c r="J45" s="51">
        <f ca="1">OFFSET(Import_SAS_CVS!AR42,(Synth!$D$3-1)*Synth!$E$3,0)</f>
        <v>115002138.51367199</v>
      </c>
      <c r="K45" s="50">
        <f ca="1">OFFSET(Import_SAS_CVS!AS42,(Synth!$D$3-1)*Synth!$E$3,0)</f>
        <v>138250087.54296899</v>
      </c>
      <c r="L45" s="50">
        <f ca="1">OFFSET(Import_SAS_CVS!AT42,(Synth!$D$3-1)*Synth!$E$3,0)</f>
        <v>0</v>
      </c>
      <c r="M45" s="51">
        <f ca="1">OFFSET(Import_SAS_CVS!AU42,(Synth!$D$3-1)*Synth!$E$3,0)</f>
        <v>0</v>
      </c>
      <c r="N45" s="50">
        <f ca="1">OFFSET(Import_SAS_CVS!AV42,(Synth!$D$3-1)*Synth!$E$3,0)</f>
        <v>962253736.46093798</v>
      </c>
      <c r="O45" s="52">
        <f ca="1">OFFSET(Import_SAS_CVS!AW42,(Synth!$D$3-1)*Synth!$E$3,0)</f>
        <v>747250.09436035203</v>
      </c>
      <c r="P45" s="121">
        <f ca="1">OFFSET(Import_SAS_CVS!AX42,(Synth!$D$3-1)*Synth!$E$3,0)</f>
        <v>4633759.48718262</v>
      </c>
      <c r="Q45" s="122">
        <f ca="1">OFFSET(Import_SAS_CVS!AY42,(Synth!$D$3-1)*Synth!$E$3,0)</f>
        <v>357055595.73046899</v>
      </c>
      <c r="R45" s="122">
        <f ca="1">OFFSET(Import_SAS_CVS!AZ42,(Synth!$D$3-1)*Synth!$E$3,0)</f>
        <v>170904602.52539101</v>
      </c>
      <c r="S45" s="122">
        <f ca="1">OFFSET(Import_SAS_CVS!BA42,(Synth!$D$3-1)*Synth!$E$3,0)</f>
        <v>0</v>
      </c>
      <c r="T45" s="122">
        <f ca="1">OFFSET(Import_SAS_CVS!BB42,(Synth!$D$3-1)*Synth!$E$3,0)</f>
        <v>450316515.13281298</v>
      </c>
      <c r="U45" s="122">
        <f ca="1">OFFSET(Import_SAS_CVS!BC42,(Synth!$D$3-1)*Synth!$E$3,0)</f>
        <v>107756285.35839801</v>
      </c>
      <c r="V45" s="122">
        <f ca="1">OFFSET(Import_SAS_CVS!BD42,(Synth!$D$3-1)*Synth!$E$3,0)</f>
        <v>0</v>
      </c>
      <c r="W45" s="122">
        <f ca="1">OFFSET(Import_SAS_CVS!BE42,(Synth!$D$3-1)*Synth!$E$3,0)</f>
        <v>135874849.49609399</v>
      </c>
      <c r="X45" s="122">
        <f ca="1">OFFSET(Import_SAS_CVS!BF42,(Synth!$D$3-1)*Synth!$E$3,0)</f>
        <v>4422.7273412942905</v>
      </c>
      <c r="Y45" s="123">
        <f ca="1">OFFSET(Import_SAS_CVS!CS42,(Synth!$D$3-1)*Synth!$E$3,0)</f>
        <v>2419931.1311645498</v>
      </c>
    </row>
    <row r="46" spans="1:25" x14ac:dyDescent="0.2">
      <c r="A46" s="20">
        <v>41820</v>
      </c>
      <c r="B46" s="21">
        <f t="shared" ca="1" si="0"/>
        <v>2194465516.3652339</v>
      </c>
      <c r="C46" s="21">
        <f t="shared" ca="1" si="1"/>
        <v>1227718066.9277339</v>
      </c>
      <c r="D46" s="24">
        <f ca="1">OFFSET(Import_SAS_CVS!CC43,(Synth!$D$3-1)*Synth!$E$3,0)</f>
        <v>1089706822.8125</v>
      </c>
      <c r="E46" s="24">
        <f ca="1">OFFSET(Import_SAS_CVS!BG43,(Synth!$D$3-1)*Synth!$E$3,0)</f>
        <v>966747449.4375</v>
      </c>
      <c r="F46" s="24">
        <f ca="1">OFFSET(Import_SAS_CVS!CG43,(Synth!$D$3-1)*Synth!$E$3,0)</f>
        <v>138011244.11523399</v>
      </c>
      <c r="G46" s="23">
        <f ca="1">OFFSET(Import_SAS_CVS!AO43,(Synth!$D$3-1)*Synth!$E$3,0)</f>
        <v>891953079.53125</v>
      </c>
      <c r="H46" s="24">
        <f ca="1">OFFSET(Import_SAS_CVS!AP43,(Synth!$D$3-1)*Synth!$E$3,0)</f>
        <v>16469692.859375</v>
      </c>
      <c r="I46" s="24">
        <f ca="1">OFFSET(Import_SAS_CVS!AQ43,(Synth!$D$3-1)*Synth!$E$3,0)</f>
        <v>181625322.15039101</v>
      </c>
      <c r="J46" s="43">
        <f ca="1">OFFSET(Import_SAS_CVS!AR43,(Synth!$D$3-1)*Synth!$E$3,0)</f>
        <v>111140590.180664</v>
      </c>
      <c r="K46" s="24">
        <f ca="1">OFFSET(Import_SAS_CVS!AS43,(Synth!$D$3-1)*Synth!$E$3,0)</f>
        <v>137997322.90820301</v>
      </c>
      <c r="L46" s="24">
        <f ca="1">OFFSET(Import_SAS_CVS!AT43,(Synth!$D$3-1)*Synth!$E$3,0)</f>
        <v>0</v>
      </c>
      <c r="M46" s="43">
        <f ca="1">OFFSET(Import_SAS_CVS!AU43,(Synth!$D$3-1)*Synth!$E$3,0)</f>
        <v>0</v>
      </c>
      <c r="N46" s="24">
        <f ca="1">OFFSET(Import_SAS_CVS!AV43,(Synth!$D$3-1)*Synth!$E$3,0)</f>
        <v>966755809.13281298</v>
      </c>
      <c r="O46" s="25">
        <f ca="1">OFFSET(Import_SAS_CVS!AW43,(Synth!$D$3-1)*Synth!$E$3,0)</f>
        <v>530546.64243316697</v>
      </c>
      <c r="P46" s="115">
        <f ca="1">OFFSET(Import_SAS_CVS!AX43,(Synth!$D$3-1)*Synth!$E$3,0)</f>
        <v>6942498.2104492197</v>
      </c>
      <c r="Q46" s="116">
        <f ca="1">OFFSET(Import_SAS_CVS!AY43,(Synth!$D$3-1)*Synth!$E$3,0)</f>
        <v>358071789.39843798</v>
      </c>
      <c r="R46" s="116">
        <f ca="1">OFFSET(Import_SAS_CVS!AZ43,(Synth!$D$3-1)*Synth!$E$3,0)</f>
        <v>168402267.02539101</v>
      </c>
      <c r="S46" s="116">
        <f ca="1">OFFSET(Import_SAS_CVS!BA43,(Synth!$D$3-1)*Synth!$E$3,0)</f>
        <v>0</v>
      </c>
      <c r="T46" s="116">
        <f ca="1">OFFSET(Import_SAS_CVS!BB43,(Synth!$D$3-1)*Synth!$E$3,0)</f>
        <v>446543320.62890601</v>
      </c>
      <c r="U46" s="116">
        <f ca="1">OFFSET(Import_SAS_CVS!BC43,(Synth!$D$3-1)*Synth!$E$3,0)</f>
        <v>106398322.04785199</v>
      </c>
      <c r="V46" s="116">
        <f ca="1">OFFSET(Import_SAS_CVS!BD43,(Synth!$D$3-1)*Synth!$E$3,0)</f>
        <v>0</v>
      </c>
      <c r="W46" s="116">
        <f ca="1">OFFSET(Import_SAS_CVS!BE43,(Synth!$D$3-1)*Synth!$E$3,0)</f>
        <v>135336922.54296899</v>
      </c>
      <c r="X46" s="116">
        <f ca="1">OFFSET(Import_SAS_CVS!BF43,(Synth!$D$3-1)*Synth!$E$3,0)</f>
        <v>2634.7893839180501</v>
      </c>
      <c r="Y46" s="117">
        <f ca="1">OFFSET(Import_SAS_CVS!CS43,(Synth!$D$3-1)*Synth!$E$3,0)</f>
        <v>2410727.7087707501</v>
      </c>
    </row>
    <row r="47" spans="1:25" x14ac:dyDescent="0.2">
      <c r="A47" s="20">
        <v>41912</v>
      </c>
      <c r="B47" s="21">
        <f t="shared" ca="1" si="0"/>
        <v>2189641337.4746089</v>
      </c>
      <c r="C47" s="21">
        <f t="shared" ca="1" si="1"/>
        <v>1223994166.3496089</v>
      </c>
      <c r="D47" s="24">
        <f ca="1">OFFSET(Import_SAS_CVS!CC44,(Synth!$D$3-1)*Synth!$E$3,0)</f>
        <v>1086112400.4375</v>
      </c>
      <c r="E47" s="24">
        <f ca="1">OFFSET(Import_SAS_CVS!BG44,(Synth!$D$3-1)*Synth!$E$3,0)</f>
        <v>965647171.125</v>
      </c>
      <c r="F47" s="24">
        <f ca="1">OFFSET(Import_SAS_CVS!CG44,(Synth!$D$3-1)*Synth!$E$3,0)</f>
        <v>137881765.91210899</v>
      </c>
      <c r="G47" s="23">
        <f ca="1">OFFSET(Import_SAS_CVS!AO44,(Synth!$D$3-1)*Synth!$E$3,0)</f>
        <v>892072490.63281298</v>
      </c>
      <c r="H47" s="24">
        <f ca="1">OFFSET(Import_SAS_CVS!AP44,(Synth!$D$3-1)*Synth!$E$3,0)</f>
        <v>16118449.873168901</v>
      </c>
      <c r="I47" s="24">
        <f ca="1">OFFSET(Import_SAS_CVS!AQ44,(Synth!$D$3-1)*Synth!$E$3,0)</f>
        <v>177635376.48046899</v>
      </c>
      <c r="J47" s="43">
        <f ca="1">OFFSET(Import_SAS_CVS!AR44,(Synth!$D$3-1)*Synth!$E$3,0)</f>
        <v>109192553.23925801</v>
      </c>
      <c r="K47" s="24">
        <f ca="1">OFFSET(Import_SAS_CVS!AS44,(Synth!$D$3-1)*Synth!$E$3,0)</f>
        <v>137952187.87109399</v>
      </c>
      <c r="L47" s="24">
        <f ca="1">OFFSET(Import_SAS_CVS!AT44,(Synth!$D$3-1)*Synth!$E$3,0)</f>
        <v>0</v>
      </c>
      <c r="M47" s="43">
        <f ca="1">OFFSET(Import_SAS_CVS!AU44,(Synth!$D$3-1)*Synth!$E$3,0)</f>
        <v>0</v>
      </c>
      <c r="N47" s="24">
        <f ca="1">OFFSET(Import_SAS_CVS!AV44,(Synth!$D$3-1)*Synth!$E$3,0)</f>
        <v>965347315.109375</v>
      </c>
      <c r="O47" s="25">
        <f ca="1">OFFSET(Import_SAS_CVS!AW44,(Synth!$D$3-1)*Synth!$E$3,0)</f>
        <v>319123.80902099598</v>
      </c>
      <c r="P47" s="115">
        <f ca="1">OFFSET(Import_SAS_CVS!AX44,(Synth!$D$3-1)*Synth!$E$3,0)</f>
        <v>5586623.1361694299</v>
      </c>
      <c r="Q47" s="116">
        <f ca="1">OFFSET(Import_SAS_CVS!AY44,(Synth!$D$3-1)*Synth!$E$3,0)</f>
        <v>359432078.84765601</v>
      </c>
      <c r="R47" s="116">
        <f ca="1">OFFSET(Import_SAS_CVS!AZ44,(Synth!$D$3-1)*Synth!$E$3,0)</f>
        <v>166072399.828125</v>
      </c>
      <c r="S47" s="116">
        <f ca="1">OFFSET(Import_SAS_CVS!BA44,(Synth!$D$3-1)*Synth!$E$3,0)</f>
        <v>0</v>
      </c>
      <c r="T47" s="116">
        <f ca="1">OFFSET(Import_SAS_CVS!BB44,(Synth!$D$3-1)*Synth!$E$3,0)</f>
        <v>450691668.76953101</v>
      </c>
      <c r="U47" s="116">
        <f ca="1">OFFSET(Import_SAS_CVS!BC44,(Synth!$D$3-1)*Synth!$E$3,0)</f>
        <v>105843494.041016</v>
      </c>
      <c r="V47" s="116">
        <f ca="1">OFFSET(Import_SAS_CVS!BD44,(Synth!$D$3-1)*Synth!$E$3,0)</f>
        <v>0</v>
      </c>
      <c r="W47" s="116">
        <f ca="1">OFFSET(Import_SAS_CVS!BE44,(Synth!$D$3-1)*Synth!$E$3,0)</f>
        <v>135440651.33203101</v>
      </c>
      <c r="X47" s="116">
        <f ca="1">OFFSET(Import_SAS_CVS!BF44,(Synth!$D$3-1)*Synth!$E$3,0)</f>
        <v>2460.5926143526999</v>
      </c>
      <c r="Y47" s="117">
        <f ca="1">OFFSET(Import_SAS_CVS!CS44,(Synth!$D$3-1)*Synth!$E$3,0)</f>
        <v>2425448.29083252</v>
      </c>
    </row>
    <row r="48" spans="1:25" ht="12" thickBot="1" x14ac:dyDescent="0.25">
      <c r="A48" s="20">
        <v>42004</v>
      </c>
      <c r="B48" s="21">
        <f t="shared" ca="1" si="0"/>
        <v>2176725252.5859432</v>
      </c>
      <c r="C48" s="21">
        <f t="shared" ca="1" si="1"/>
        <v>1214205946.750005</v>
      </c>
      <c r="D48" s="24">
        <f ca="1">OFFSET(Import_SAS_CVS!CC45,(Synth!$D$3-1)*Synth!$E$3,0)</f>
        <v>1076800041.26563</v>
      </c>
      <c r="E48" s="24">
        <f ca="1">OFFSET(Import_SAS_CVS!BG45,(Synth!$D$3-1)*Synth!$E$3,0)</f>
        <v>962519305.83593798</v>
      </c>
      <c r="F48" s="24">
        <f ca="1">OFFSET(Import_SAS_CVS!CG45,(Synth!$D$3-1)*Synth!$E$3,0)</f>
        <v>137405905.484375</v>
      </c>
      <c r="G48" s="23">
        <f ca="1">OFFSET(Import_SAS_CVS!AO45,(Synth!$D$3-1)*Synth!$E$3,0)</f>
        <v>888157215.4375</v>
      </c>
      <c r="H48" s="24">
        <f ca="1">OFFSET(Import_SAS_CVS!AP45,(Synth!$D$3-1)*Synth!$E$3,0)</f>
        <v>15945328.342529301</v>
      </c>
      <c r="I48" s="24">
        <f ca="1">OFFSET(Import_SAS_CVS!AQ45,(Synth!$D$3-1)*Synth!$E$3,0)</f>
        <v>173429561.09765601</v>
      </c>
      <c r="J48" s="43">
        <f ca="1">OFFSET(Import_SAS_CVS!AR45,(Synth!$D$3-1)*Synth!$E$3,0)</f>
        <v>106075729.21972699</v>
      </c>
      <c r="K48" s="24">
        <f ca="1">OFFSET(Import_SAS_CVS!AS45,(Synth!$D$3-1)*Synth!$E$3,0)</f>
        <v>137010836.81445301</v>
      </c>
      <c r="L48" s="24">
        <f ca="1">OFFSET(Import_SAS_CVS!AT45,(Synth!$D$3-1)*Synth!$E$3,0)</f>
        <v>0</v>
      </c>
      <c r="M48" s="43">
        <f ca="1">OFFSET(Import_SAS_CVS!AU45,(Synth!$D$3-1)*Synth!$E$3,0)</f>
        <v>0</v>
      </c>
      <c r="N48" s="24">
        <f ca="1">OFFSET(Import_SAS_CVS!AV45,(Synth!$D$3-1)*Synth!$E$3,0)</f>
        <v>962346906.74218798</v>
      </c>
      <c r="O48" s="25">
        <f ca="1">OFFSET(Import_SAS_CVS!AW45,(Synth!$D$3-1)*Synth!$E$3,0)</f>
        <v>166888.56815528899</v>
      </c>
      <c r="P48" s="115">
        <f ca="1">OFFSET(Import_SAS_CVS!AX45,(Synth!$D$3-1)*Synth!$E$3,0)</f>
        <v>5964365.3821411096</v>
      </c>
      <c r="Q48" s="116">
        <f ca="1">OFFSET(Import_SAS_CVS!AY45,(Synth!$D$3-1)*Synth!$E$3,0)</f>
        <v>359036694.40234399</v>
      </c>
      <c r="R48" s="116">
        <f ca="1">OFFSET(Import_SAS_CVS!AZ45,(Synth!$D$3-1)*Synth!$E$3,0)</f>
        <v>163960814.00390601</v>
      </c>
      <c r="S48" s="116">
        <f ca="1">OFFSET(Import_SAS_CVS!BA45,(Synth!$D$3-1)*Synth!$E$3,0)</f>
        <v>0</v>
      </c>
      <c r="T48" s="116">
        <f ca="1">OFFSET(Import_SAS_CVS!BB45,(Synth!$D$3-1)*Synth!$E$3,0)</f>
        <v>445839638.00781298</v>
      </c>
      <c r="U48" s="116">
        <f ca="1">OFFSET(Import_SAS_CVS!BC45,(Synth!$D$3-1)*Synth!$E$3,0)</f>
        <v>105538325.39160199</v>
      </c>
      <c r="V48" s="116">
        <f ca="1">OFFSET(Import_SAS_CVS!BD45,(Synth!$D$3-1)*Synth!$E$3,0)</f>
        <v>0</v>
      </c>
      <c r="W48" s="116">
        <f ca="1">OFFSET(Import_SAS_CVS!BE45,(Synth!$D$3-1)*Synth!$E$3,0)</f>
        <v>134864631.65625</v>
      </c>
      <c r="X48" s="116">
        <f ca="1">OFFSET(Import_SAS_CVS!BF45,(Synth!$D$3-1)*Synth!$E$3,0)</f>
        <v>3756.64374643564</v>
      </c>
      <c r="Y48" s="117">
        <f ca="1">OFFSET(Import_SAS_CVS!CS45,(Synth!$D$3-1)*Synth!$E$3,0)</f>
        <v>2495791.7874450702</v>
      </c>
    </row>
    <row r="49" spans="1:25" x14ac:dyDescent="0.2">
      <c r="A49" s="14">
        <v>42094</v>
      </c>
      <c r="B49" s="48">
        <f t="shared" ca="1" si="0"/>
        <v>2166759196.275394</v>
      </c>
      <c r="C49" s="48">
        <f t="shared" ca="1" si="1"/>
        <v>1205061286.205081</v>
      </c>
      <c r="D49" s="50">
        <f ca="1">OFFSET(Import_SAS_CVS!CC46,(Synth!$D$3-1)*Synth!$E$3,0)</f>
        <v>1068046276.27344</v>
      </c>
      <c r="E49" s="50">
        <f ca="1">OFFSET(Import_SAS_CVS!BG46,(Synth!$D$3-1)*Synth!$E$3,0)</f>
        <v>961697910.07031298</v>
      </c>
      <c r="F49" s="50">
        <f ca="1">OFFSET(Import_SAS_CVS!CG46,(Synth!$D$3-1)*Synth!$E$3,0)</f>
        <v>137015009.93164101</v>
      </c>
      <c r="G49" s="49">
        <f ca="1">OFFSET(Import_SAS_CVS!AO46,(Synth!$D$3-1)*Synth!$E$3,0)</f>
        <v>882773994.25781298</v>
      </c>
      <c r="H49" s="50">
        <f ca="1">OFFSET(Import_SAS_CVS!AP46,(Synth!$D$3-1)*Synth!$E$3,0)</f>
        <v>16276502.884399399</v>
      </c>
      <c r="I49" s="50">
        <f ca="1">OFFSET(Import_SAS_CVS!AQ46,(Synth!$D$3-1)*Synth!$E$3,0)</f>
        <v>168453651.02343801</v>
      </c>
      <c r="J49" s="51">
        <f ca="1">OFFSET(Import_SAS_CVS!AR46,(Synth!$D$3-1)*Synth!$E$3,0)</f>
        <v>103668665.09863301</v>
      </c>
      <c r="K49" s="50">
        <f ca="1">OFFSET(Import_SAS_CVS!AS46,(Synth!$D$3-1)*Synth!$E$3,0)</f>
        <v>136961285.07617199</v>
      </c>
      <c r="L49" s="50">
        <f ca="1">OFFSET(Import_SAS_CVS!AT46,(Synth!$D$3-1)*Synth!$E$3,0)</f>
        <v>0</v>
      </c>
      <c r="M49" s="51">
        <f ca="1">OFFSET(Import_SAS_CVS!AU46,(Synth!$D$3-1)*Synth!$E$3,0)</f>
        <v>0</v>
      </c>
      <c r="N49" s="50">
        <f ca="1">OFFSET(Import_SAS_CVS!AV46,(Synth!$D$3-1)*Synth!$E$3,0)</f>
        <v>962462879.80468798</v>
      </c>
      <c r="O49" s="52">
        <f ca="1">OFFSET(Import_SAS_CVS!AW46,(Synth!$D$3-1)*Synth!$E$3,0)</f>
        <v>136200.02135848999</v>
      </c>
      <c r="P49" s="121">
        <f ca="1">OFFSET(Import_SAS_CVS!AX46,(Synth!$D$3-1)*Synth!$E$3,0)</f>
        <v>3560708.0620727502</v>
      </c>
      <c r="Q49" s="122">
        <f ca="1">OFFSET(Import_SAS_CVS!AY46,(Synth!$D$3-1)*Synth!$E$3,0)</f>
        <v>356577233.72265601</v>
      </c>
      <c r="R49" s="122">
        <f ca="1">OFFSET(Import_SAS_CVS!AZ46,(Synth!$D$3-1)*Synth!$E$3,0)</f>
        <v>160833007.10742199</v>
      </c>
      <c r="S49" s="122">
        <f ca="1">OFFSET(Import_SAS_CVS!BA46,(Synth!$D$3-1)*Synth!$E$3,0)</f>
        <v>0</v>
      </c>
      <c r="T49" s="122">
        <f ca="1">OFFSET(Import_SAS_CVS!BB46,(Synth!$D$3-1)*Synth!$E$3,0)</f>
        <v>435865591.32031298</v>
      </c>
      <c r="U49" s="122">
        <f ca="1">OFFSET(Import_SAS_CVS!BC46,(Synth!$D$3-1)*Synth!$E$3,0)</f>
        <v>105089956.72070301</v>
      </c>
      <c r="V49" s="122">
        <f ca="1">OFFSET(Import_SAS_CVS!BD46,(Synth!$D$3-1)*Synth!$E$3,0)</f>
        <v>0</v>
      </c>
      <c r="W49" s="122">
        <f ca="1">OFFSET(Import_SAS_CVS!BE46,(Synth!$D$3-1)*Synth!$E$3,0)</f>
        <v>134421409.25</v>
      </c>
      <c r="X49" s="122">
        <f ca="1">OFFSET(Import_SAS_CVS!BF46,(Synth!$D$3-1)*Synth!$E$3,0)</f>
        <v>2814.27687186003</v>
      </c>
      <c r="Y49" s="123">
        <f ca="1">OFFSET(Import_SAS_CVS!CS46,(Synth!$D$3-1)*Synth!$E$3,0)</f>
        <v>2531943.9792480501</v>
      </c>
    </row>
    <row r="50" spans="1:25" x14ac:dyDescent="0.2">
      <c r="A50" s="20">
        <v>42185</v>
      </c>
      <c r="B50" s="21">
        <f t="shared" ca="1" si="0"/>
        <v>2165194423.005857</v>
      </c>
      <c r="C50" s="21">
        <f t="shared" ca="1" si="1"/>
        <v>1200743124.021482</v>
      </c>
      <c r="D50" s="24">
        <f ca="1">OFFSET(Import_SAS_CVS!CC47,(Synth!$D$3-1)*Synth!$E$3,0)</f>
        <v>1063496030.72656</v>
      </c>
      <c r="E50" s="24">
        <f ca="1">OFFSET(Import_SAS_CVS!BG47,(Synth!$D$3-1)*Synth!$E$3,0)</f>
        <v>964451298.984375</v>
      </c>
      <c r="F50" s="24">
        <f ca="1">OFFSET(Import_SAS_CVS!CG47,(Synth!$D$3-1)*Synth!$E$3,0)</f>
        <v>137247093.29492199</v>
      </c>
      <c r="G50" s="23">
        <f ca="1">OFFSET(Import_SAS_CVS!AO47,(Synth!$D$3-1)*Synth!$E$3,0)</f>
        <v>882470129.703125</v>
      </c>
      <c r="H50" s="24">
        <f ca="1">OFFSET(Import_SAS_CVS!AP47,(Synth!$D$3-1)*Synth!$E$3,0)</f>
        <v>16076610.8138428</v>
      </c>
      <c r="I50" s="24">
        <f ca="1">OFFSET(Import_SAS_CVS!AQ47,(Synth!$D$3-1)*Synth!$E$3,0)</f>
        <v>165928372.26367199</v>
      </c>
      <c r="J50" s="43">
        <f ca="1">OFFSET(Import_SAS_CVS!AR47,(Synth!$D$3-1)*Synth!$E$3,0)</f>
        <v>100772134.22363301</v>
      </c>
      <c r="K50" s="24">
        <f ca="1">OFFSET(Import_SAS_CVS!AS47,(Synth!$D$3-1)*Synth!$E$3,0)</f>
        <v>137534429.390625</v>
      </c>
      <c r="L50" s="24">
        <f ca="1">OFFSET(Import_SAS_CVS!AT47,(Synth!$D$3-1)*Synth!$E$3,0)</f>
        <v>0</v>
      </c>
      <c r="M50" s="43">
        <f ca="1">OFFSET(Import_SAS_CVS!AU47,(Synth!$D$3-1)*Synth!$E$3,0)</f>
        <v>0</v>
      </c>
      <c r="N50" s="24">
        <f ca="1">OFFSET(Import_SAS_CVS!AV47,(Synth!$D$3-1)*Synth!$E$3,0)</f>
        <v>963425101.11718798</v>
      </c>
      <c r="O50" s="25">
        <f ca="1">OFFSET(Import_SAS_CVS!AW47,(Synth!$D$3-1)*Synth!$E$3,0)</f>
        <v>113002.936722755</v>
      </c>
      <c r="P50" s="115">
        <f ca="1">OFFSET(Import_SAS_CVS!AX47,(Synth!$D$3-1)*Synth!$E$3,0)</f>
        <v>3839635.3553466802</v>
      </c>
      <c r="Q50" s="116">
        <f ca="1">OFFSET(Import_SAS_CVS!AY47,(Synth!$D$3-1)*Synth!$E$3,0)</f>
        <v>360051881.765625</v>
      </c>
      <c r="R50" s="116">
        <f ca="1">OFFSET(Import_SAS_CVS!AZ47,(Synth!$D$3-1)*Synth!$E$3,0)</f>
        <v>158311285.859375</v>
      </c>
      <c r="S50" s="116">
        <f ca="1">OFFSET(Import_SAS_CVS!BA47,(Synth!$D$3-1)*Synth!$E$3,0)</f>
        <v>0</v>
      </c>
      <c r="T50" s="116">
        <f ca="1">OFFSET(Import_SAS_CVS!BB47,(Synth!$D$3-1)*Synth!$E$3,0)</f>
        <v>438374851.39453101</v>
      </c>
      <c r="U50" s="116">
        <f ca="1">OFFSET(Import_SAS_CVS!BC47,(Synth!$D$3-1)*Synth!$E$3,0)</f>
        <v>104768146.456055</v>
      </c>
      <c r="V50" s="116">
        <f ca="1">OFFSET(Import_SAS_CVS!BD47,(Synth!$D$3-1)*Synth!$E$3,0)</f>
        <v>0</v>
      </c>
      <c r="W50" s="116">
        <f ca="1">OFFSET(Import_SAS_CVS!BE47,(Synth!$D$3-1)*Synth!$E$3,0)</f>
        <v>134698232.65429699</v>
      </c>
      <c r="X50" s="116">
        <f ca="1">OFFSET(Import_SAS_CVS!BF47,(Synth!$D$3-1)*Synth!$E$3,0)</f>
        <v>2771.8986024856599</v>
      </c>
      <c r="Y50" s="117">
        <f ca="1">OFFSET(Import_SAS_CVS!CS47,(Synth!$D$3-1)*Synth!$E$3,0)</f>
        <v>2596038.4733581501</v>
      </c>
    </row>
    <row r="51" spans="1:25" x14ac:dyDescent="0.2">
      <c r="A51" s="20">
        <v>42277</v>
      </c>
      <c r="B51" s="21">
        <f t="shared" ca="1" si="0"/>
        <v>2161742944.7519512</v>
      </c>
      <c r="C51" s="21">
        <f t="shared" ca="1" si="1"/>
        <v>1197444989.712888</v>
      </c>
      <c r="D51" s="24">
        <f ca="1">OFFSET(Import_SAS_CVS!CC48,(Synth!$D$3-1)*Synth!$E$3,0)</f>
        <v>1060129531.66406</v>
      </c>
      <c r="E51" s="24">
        <f ca="1">OFFSET(Import_SAS_CVS!BG48,(Synth!$D$3-1)*Synth!$E$3,0)</f>
        <v>964297955.03906298</v>
      </c>
      <c r="F51" s="24">
        <f ca="1">OFFSET(Import_SAS_CVS!CG48,(Synth!$D$3-1)*Synth!$E$3,0)</f>
        <v>137315458.04882801</v>
      </c>
      <c r="G51" s="23">
        <f ca="1">OFFSET(Import_SAS_CVS!AO48,(Synth!$D$3-1)*Synth!$E$3,0)</f>
        <v>881789591.66406298</v>
      </c>
      <c r="H51" s="24">
        <f ca="1">OFFSET(Import_SAS_CVS!AP48,(Synth!$D$3-1)*Synth!$E$3,0)</f>
        <v>16057792.2337646</v>
      </c>
      <c r="I51" s="24">
        <f ca="1">OFFSET(Import_SAS_CVS!AQ48,(Synth!$D$3-1)*Synth!$E$3,0)</f>
        <v>164062363.71875</v>
      </c>
      <c r="J51" s="43">
        <f ca="1">OFFSET(Import_SAS_CVS!AR48,(Synth!$D$3-1)*Synth!$E$3,0)</f>
        <v>99691608.113281295</v>
      </c>
      <c r="K51" s="24">
        <f ca="1">OFFSET(Import_SAS_CVS!AS48,(Synth!$D$3-1)*Synth!$E$3,0)</f>
        <v>137510900.47070301</v>
      </c>
      <c r="L51" s="24">
        <f ca="1">OFFSET(Import_SAS_CVS!AT48,(Synth!$D$3-1)*Synth!$E$3,0)</f>
        <v>0</v>
      </c>
      <c r="M51" s="43">
        <f ca="1">OFFSET(Import_SAS_CVS!AU48,(Synth!$D$3-1)*Synth!$E$3,0)</f>
        <v>0</v>
      </c>
      <c r="N51" s="24">
        <f ca="1">OFFSET(Import_SAS_CVS!AV48,(Synth!$D$3-1)*Synth!$E$3,0)</f>
        <v>964149253.36718798</v>
      </c>
      <c r="O51" s="25">
        <f ca="1">OFFSET(Import_SAS_CVS!AW48,(Synth!$D$3-1)*Synth!$E$3,0)</f>
        <v>93913.7718334198</v>
      </c>
      <c r="P51" s="115">
        <f ca="1">OFFSET(Import_SAS_CVS!AX48,(Synth!$D$3-1)*Synth!$E$3,0)</f>
        <v>3917872.9253845201</v>
      </c>
      <c r="Q51" s="116">
        <f ca="1">OFFSET(Import_SAS_CVS!AY48,(Synth!$D$3-1)*Synth!$E$3,0)</f>
        <v>359922382.98828101</v>
      </c>
      <c r="R51" s="116">
        <f ca="1">OFFSET(Import_SAS_CVS!AZ48,(Synth!$D$3-1)*Synth!$E$3,0)</f>
        <v>156456738.85546899</v>
      </c>
      <c r="S51" s="116">
        <f ca="1">OFFSET(Import_SAS_CVS!BA48,(Synth!$D$3-1)*Synth!$E$3,0)</f>
        <v>0</v>
      </c>
      <c r="T51" s="116">
        <f ca="1">OFFSET(Import_SAS_CVS!BB48,(Synth!$D$3-1)*Synth!$E$3,0)</f>
        <v>437669682.80859399</v>
      </c>
      <c r="U51" s="116">
        <f ca="1">OFFSET(Import_SAS_CVS!BC48,(Synth!$D$3-1)*Synth!$E$3,0)</f>
        <v>103997932.930664</v>
      </c>
      <c r="V51" s="116">
        <f ca="1">OFFSET(Import_SAS_CVS!BD48,(Synth!$D$3-1)*Synth!$E$3,0)</f>
        <v>0</v>
      </c>
      <c r="W51" s="116">
        <f ca="1">OFFSET(Import_SAS_CVS!BE48,(Synth!$D$3-1)*Synth!$E$3,0)</f>
        <v>134748414.64648399</v>
      </c>
      <c r="X51" s="116">
        <f ca="1">OFFSET(Import_SAS_CVS!BF48,(Synth!$D$3-1)*Synth!$E$3,0)</f>
        <v>2317.94036775827</v>
      </c>
      <c r="Y51" s="117">
        <f ca="1">OFFSET(Import_SAS_CVS!CS48,(Synth!$D$3-1)*Synth!$E$3,0)</f>
        <v>2663144.7700500502</v>
      </c>
    </row>
    <row r="52" spans="1:25" ht="12" thickBot="1" x14ac:dyDescent="0.25">
      <c r="A52" s="20">
        <v>42369</v>
      </c>
      <c r="B52" s="21">
        <f t="shared" ca="1" si="0"/>
        <v>2163064504.0878887</v>
      </c>
      <c r="C52" s="21">
        <f t="shared" ca="1" si="1"/>
        <v>1195181665.908201</v>
      </c>
      <c r="D52" s="24">
        <f ca="1">OFFSET(Import_SAS_CVS!CC49,(Synth!$D$3-1)*Synth!$E$3,0)</f>
        <v>1057768153.88281</v>
      </c>
      <c r="E52" s="24">
        <f ca="1">OFFSET(Import_SAS_CVS!BG49,(Synth!$D$3-1)*Synth!$E$3,0)</f>
        <v>967882838.17968798</v>
      </c>
      <c r="F52" s="24">
        <f ca="1">OFFSET(Import_SAS_CVS!CG49,(Synth!$D$3-1)*Synth!$E$3,0)</f>
        <v>137413512.02539101</v>
      </c>
      <c r="G52" s="23">
        <f ca="1">OFFSET(Import_SAS_CVS!AO49,(Synth!$D$3-1)*Synth!$E$3,0)</f>
        <v>882669054.38281298</v>
      </c>
      <c r="H52" s="24">
        <f ca="1">OFFSET(Import_SAS_CVS!AP49,(Synth!$D$3-1)*Synth!$E$3,0)</f>
        <v>16069413.7431641</v>
      </c>
      <c r="I52" s="24">
        <f ca="1">OFFSET(Import_SAS_CVS!AQ49,(Synth!$D$3-1)*Synth!$E$3,0)</f>
        <v>158406218.67773399</v>
      </c>
      <c r="J52" s="43">
        <f ca="1">OFFSET(Import_SAS_CVS!AR49,(Synth!$D$3-1)*Synth!$E$3,0)</f>
        <v>96387364.090820298</v>
      </c>
      <c r="K52" s="24">
        <f ca="1">OFFSET(Import_SAS_CVS!AS49,(Synth!$D$3-1)*Synth!$E$3,0)</f>
        <v>137127583.12695301</v>
      </c>
      <c r="L52" s="24">
        <f ca="1">OFFSET(Import_SAS_CVS!AT49,(Synth!$D$3-1)*Synth!$E$3,0)</f>
        <v>0</v>
      </c>
      <c r="M52" s="43">
        <f ca="1">OFFSET(Import_SAS_CVS!AU49,(Synth!$D$3-1)*Synth!$E$3,0)</f>
        <v>0</v>
      </c>
      <c r="N52" s="24">
        <f ca="1">OFFSET(Import_SAS_CVS!AV49,(Synth!$D$3-1)*Synth!$E$3,0)</f>
        <v>967801000.41406298</v>
      </c>
      <c r="O52" s="25">
        <f ca="1">OFFSET(Import_SAS_CVS!AW49,(Synth!$D$3-1)*Synth!$E$3,0)</f>
        <v>70060.5720157623</v>
      </c>
      <c r="P52" s="115">
        <f ca="1">OFFSET(Import_SAS_CVS!AX49,(Synth!$D$3-1)*Synth!$E$3,0)</f>
        <v>3313372.5681457501</v>
      </c>
      <c r="Q52" s="116">
        <f ca="1">OFFSET(Import_SAS_CVS!AY49,(Synth!$D$3-1)*Synth!$E$3,0)</f>
        <v>361685485.76953101</v>
      </c>
      <c r="R52" s="116">
        <f ca="1">OFFSET(Import_SAS_CVS!AZ49,(Synth!$D$3-1)*Synth!$E$3,0)</f>
        <v>154717706.72460899</v>
      </c>
      <c r="S52" s="116">
        <f ca="1">OFFSET(Import_SAS_CVS!BA49,(Synth!$D$3-1)*Synth!$E$3,0)</f>
        <v>0</v>
      </c>
      <c r="T52" s="116">
        <f ca="1">OFFSET(Import_SAS_CVS!BB49,(Synth!$D$3-1)*Synth!$E$3,0)</f>
        <v>438578704.03515601</v>
      </c>
      <c r="U52" s="116">
        <f ca="1">OFFSET(Import_SAS_CVS!BC49,(Synth!$D$3-1)*Synth!$E$3,0)</f>
        <v>103552598.425781</v>
      </c>
      <c r="V52" s="116">
        <f ca="1">OFFSET(Import_SAS_CVS!BD49,(Synth!$D$3-1)*Synth!$E$3,0)</f>
        <v>0</v>
      </c>
      <c r="W52" s="116">
        <f ca="1">OFFSET(Import_SAS_CVS!BE49,(Synth!$D$3-1)*Synth!$E$3,0)</f>
        <v>134853565.20703101</v>
      </c>
      <c r="X52" s="116">
        <f ca="1">OFFSET(Import_SAS_CVS!BF49,(Synth!$D$3-1)*Synth!$E$3,0)</f>
        <v>2839.4135190844499</v>
      </c>
      <c r="Y52" s="117">
        <f ca="1">OFFSET(Import_SAS_CVS!CS49,(Synth!$D$3-1)*Synth!$E$3,0)</f>
        <v>2676391.3571167002</v>
      </c>
    </row>
    <row r="53" spans="1:25" x14ac:dyDescent="0.2">
      <c r="A53" s="14">
        <v>42460</v>
      </c>
      <c r="B53" s="48">
        <f t="shared" ca="1" si="0"/>
        <v>2164011339.1757813</v>
      </c>
      <c r="C53" s="48">
        <f t="shared" ca="1" si="1"/>
        <v>1192465210.175781</v>
      </c>
      <c r="D53" s="50">
        <f ca="1">OFFSET(Import_SAS_CVS!CC50,(Synth!$D$3-1)*Synth!$E$3,0)</f>
        <v>1053853937.3125</v>
      </c>
      <c r="E53" s="50">
        <f ca="1">OFFSET(Import_SAS_CVS!BG50,(Synth!$D$3-1)*Synth!$E$3,0)</f>
        <v>971546129</v>
      </c>
      <c r="F53" s="50">
        <f ca="1">OFFSET(Import_SAS_CVS!CG50,(Synth!$D$3-1)*Synth!$E$3,0)</f>
        <v>138611272.86328101</v>
      </c>
      <c r="G53" s="49">
        <f ca="1">OFFSET(Import_SAS_CVS!AO50,(Synth!$D$3-1)*Synth!$E$3,0)</f>
        <v>878711013.75781298</v>
      </c>
      <c r="H53" s="50">
        <f ca="1">OFFSET(Import_SAS_CVS!AP50,(Synth!$D$3-1)*Synth!$E$3,0)</f>
        <v>16516692.2542725</v>
      </c>
      <c r="I53" s="50">
        <f ca="1">OFFSET(Import_SAS_CVS!AQ50,(Synth!$D$3-1)*Synth!$E$3,0)</f>
        <v>160360353.3125</v>
      </c>
      <c r="J53" s="51">
        <f ca="1">OFFSET(Import_SAS_CVS!AR50,(Synth!$D$3-1)*Synth!$E$3,0)</f>
        <v>97532280.051757798</v>
      </c>
      <c r="K53" s="50">
        <f ca="1">OFFSET(Import_SAS_CVS!AS50,(Synth!$D$3-1)*Synth!$E$3,0)</f>
        <v>139090152.93945301</v>
      </c>
      <c r="L53" s="50">
        <f ca="1">OFFSET(Import_SAS_CVS!AT50,(Synth!$D$3-1)*Synth!$E$3,0)</f>
        <v>0</v>
      </c>
      <c r="M53" s="51">
        <f ca="1">OFFSET(Import_SAS_CVS!AU50,(Synth!$D$3-1)*Synth!$E$3,0)</f>
        <v>0</v>
      </c>
      <c r="N53" s="50">
        <f ca="1">OFFSET(Import_SAS_CVS!AV50,(Synth!$D$3-1)*Synth!$E$3,0)</f>
        <v>971057390.1875</v>
      </c>
      <c r="O53" s="52">
        <f ca="1">OFFSET(Import_SAS_CVS!AW50,(Synth!$D$3-1)*Synth!$E$3,0)</f>
        <v>53969.787969112404</v>
      </c>
      <c r="P53" s="121">
        <f ca="1">OFFSET(Import_SAS_CVS!AX50,(Synth!$D$3-1)*Synth!$E$3,0)</f>
        <v>2980517.18463135</v>
      </c>
      <c r="Q53" s="122">
        <f ca="1">OFFSET(Import_SAS_CVS!AY50,(Synth!$D$3-1)*Synth!$E$3,0)</f>
        <v>360627250.46484399</v>
      </c>
      <c r="R53" s="122">
        <f ca="1">OFFSET(Import_SAS_CVS!AZ50,(Synth!$D$3-1)*Synth!$E$3,0)</f>
        <v>153073568.92382801</v>
      </c>
      <c r="S53" s="122">
        <f ca="1">OFFSET(Import_SAS_CVS!BA50,(Synth!$D$3-1)*Synth!$E$3,0)</f>
        <v>0</v>
      </c>
      <c r="T53" s="122">
        <f ca="1">OFFSET(Import_SAS_CVS!BB50,(Synth!$D$3-1)*Synth!$E$3,0)</f>
        <v>441577618.05078101</v>
      </c>
      <c r="U53" s="122">
        <f ca="1">OFFSET(Import_SAS_CVS!BC50,(Synth!$D$3-1)*Synth!$E$3,0)</f>
        <v>103596390.431641</v>
      </c>
      <c r="V53" s="122">
        <f ca="1">OFFSET(Import_SAS_CVS!BD50,(Synth!$D$3-1)*Synth!$E$3,0)</f>
        <v>0</v>
      </c>
      <c r="W53" s="122">
        <f ca="1">OFFSET(Import_SAS_CVS!BE50,(Synth!$D$3-1)*Synth!$E$3,0)</f>
        <v>136251446.14453101</v>
      </c>
      <c r="X53" s="122">
        <f ca="1">OFFSET(Import_SAS_CVS!BF50,(Synth!$D$3-1)*Synth!$E$3,0)</f>
        <v>2912.8959662318198</v>
      </c>
      <c r="Y53" s="123">
        <f ca="1">OFFSET(Import_SAS_CVS!CS50,(Synth!$D$3-1)*Synth!$E$3,0)</f>
        <v>2687774.8118896498</v>
      </c>
    </row>
    <row r="54" spans="1:25" x14ac:dyDescent="0.2">
      <c r="A54" s="20">
        <v>42551</v>
      </c>
      <c r="B54" s="21">
        <f t="shared" ca="1" si="0"/>
        <v>2164850115.8183622</v>
      </c>
      <c r="C54" s="21">
        <f t="shared" ca="1" si="1"/>
        <v>1194444355.779299</v>
      </c>
      <c r="D54" s="24">
        <f ca="1">OFFSET(Import_SAS_CVS!CC51,(Synth!$D$3-1)*Synth!$E$3,0)</f>
        <v>1054338461.17969</v>
      </c>
      <c r="E54" s="24">
        <f ca="1">OFFSET(Import_SAS_CVS!BG51,(Synth!$D$3-1)*Synth!$E$3,0)</f>
        <v>970405760.03906298</v>
      </c>
      <c r="F54" s="24">
        <f ca="1">OFFSET(Import_SAS_CVS!CG51,(Synth!$D$3-1)*Synth!$E$3,0)</f>
        <v>140105894.59960899</v>
      </c>
      <c r="G54" s="23">
        <f ca="1">OFFSET(Import_SAS_CVS!AO51,(Synth!$D$3-1)*Synth!$E$3,0)</f>
        <v>880526669.74218798</v>
      </c>
      <c r="H54" s="24">
        <f ca="1">OFFSET(Import_SAS_CVS!AP51,(Synth!$D$3-1)*Synth!$E$3,0)</f>
        <v>16670760.5858154</v>
      </c>
      <c r="I54" s="24">
        <f ca="1">OFFSET(Import_SAS_CVS!AQ51,(Synth!$D$3-1)*Synth!$E$3,0)</f>
        <v>155913426.36328101</v>
      </c>
      <c r="J54" s="43">
        <f ca="1">OFFSET(Import_SAS_CVS!AR51,(Synth!$D$3-1)*Synth!$E$3,0)</f>
        <v>95637073.888671905</v>
      </c>
      <c r="K54" s="24">
        <f ca="1">OFFSET(Import_SAS_CVS!AS51,(Synth!$D$3-1)*Synth!$E$3,0)</f>
        <v>140673883.94726601</v>
      </c>
      <c r="L54" s="24">
        <f ca="1">OFFSET(Import_SAS_CVS!AT51,(Synth!$D$3-1)*Synth!$E$3,0)</f>
        <v>0</v>
      </c>
      <c r="M54" s="43">
        <f ca="1">OFFSET(Import_SAS_CVS!AU51,(Synth!$D$3-1)*Synth!$E$3,0)</f>
        <v>0</v>
      </c>
      <c r="N54" s="24">
        <f ca="1">OFFSET(Import_SAS_CVS!AV51,(Synth!$D$3-1)*Synth!$E$3,0)</f>
        <v>970817332.17968798</v>
      </c>
      <c r="O54" s="25">
        <f ca="1">OFFSET(Import_SAS_CVS!AW51,(Synth!$D$3-1)*Synth!$E$3,0)</f>
        <v>42628.374573707602</v>
      </c>
      <c r="P54" s="115">
        <f ca="1">OFFSET(Import_SAS_CVS!AX51,(Synth!$D$3-1)*Synth!$E$3,0)</f>
        <v>3318551.12145996</v>
      </c>
      <c r="Q54" s="116">
        <f ca="1">OFFSET(Import_SAS_CVS!AY51,(Synth!$D$3-1)*Synth!$E$3,0)</f>
        <v>359064445.44921899</v>
      </c>
      <c r="R54" s="116">
        <f ca="1">OFFSET(Import_SAS_CVS!AZ51,(Synth!$D$3-1)*Synth!$E$3,0)</f>
        <v>152812117.91015601</v>
      </c>
      <c r="S54" s="116">
        <f ca="1">OFFSET(Import_SAS_CVS!BA51,(Synth!$D$3-1)*Synth!$E$3,0)</f>
        <v>0</v>
      </c>
      <c r="T54" s="116">
        <f ca="1">OFFSET(Import_SAS_CVS!BB51,(Synth!$D$3-1)*Synth!$E$3,0)</f>
        <v>442773969.70703101</v>
      </c>
      <c r="U54" s="116">
        <f ca="1">OFFSET(Import_SAS_CVS!BC51,(Synth!$D$3-1)*Synth!$E$3,0)</f>
        <v>103754170.23632801</v>
      </c>
      <c r="V54" s="116">
        <f ca="1">OFFSET(Import_SAS_CVS!BD51,(Synth!$D$3-1)*Synth!$E$3,0)</f>
        <v>0</v>
      </c>
      <c r="W54" s="116">
        <f ca="1">OFFSET(Import_SAS_CVS!BE51,(Synth!$D$3-1)*Synth!$E$3,0)</f>
        <v>137731592.890625</v>
      </c>
      <c r="X54" s="116">
        <f ca="1">OFFSET(Import_SAS_CVS!BF51,(Synth!$D$3-1)*Synth!$E$3,0)</f>
        <v>2157.2043819129499</v>
      </c>
      <c r="Y54" s="117">
        <f ca="1">OFFSET(Import_SAS_CVS!CS51,(Synth!$D$3-1)*Synth!$E$3,0)</f>
        <v>2776371.4118347201</v>
      </c>
    </row>
    <row r="55" spans="1:25" x14ac:dyDescent="0.2">
      <c r="A55" s="20">
        <v>42643</v>
      </c>
      <c r="B55" s="21">
        <f t="shared" ca="1" si="0"/>
        <v>2174620714.8671861</v>
      </c>
      <c r="C55" s="21">
        <f t="shared" ca="1" si="1"/>
        <v>1205778289.6718731</v>
      </c>
      <c r="D55" s="24">
        <f ca="1">OFFSET(Import_SAS_CVS!CC52,(Synth!$D$3-1)*Synth!$E$3,0)</f>
        <v>1064206556.10156</v>
      </c>
      <c r="E55" s="24">
        <f ca="1">OFFSET(Import_SAS_CVS!BG52,(Synth!$D$3-1)*Synth!$E$3,0)</f>
        <v>968842425.19531298</v>
      </c>
      <c r="F55" s="24">
        <f ca="1">OFFSET(Import_SAS_CVS!CG52,(Synth!$D$3-1)*Synth!$E$3,0)</f>
        <v>141571733.57031301</v>
      </c>
      <c r="G55" s="23">
        <f ca="1">OFFSET(Import_SAS_CVS!AO52,(Synth!$D$3-1)*Synth!$E$3,0)</f>
        <v>891637730.44531298</v>
      </c>
      <c r="H55" s="24">
        <f ca="1">OFFSET(Import_SAS_CVS!AP52,(Synth!$D$3-1)*Synth!$E$3,0)</f>
        <v>16399460.8078613</v>
      </c>
      <c r="I55" s="24">
        <f ca="1">OFFSET(Import_SAS_CVS!AQ52,(Synth!$D$3-1)*Synth!$E$3,0)</f>
        <v>154543009.765625</v>
      </c>
      <c r="J55" s="43">
        <f ca="1">OFFSET(Import_SAS_CVS!AR52,(Synth!$D$3-1)*Synth!$E$3,0)</f>
        <v>96092693.033203095</v>
      </c>
      <c r="K55" s="24">
        <f ca="1">OFFSET(Import_SAS_CVS!AS52,(Synth!$D$3-1)*Synth!$E$3,0)</f>
        <v>141057839.52343801</v>
      </c>
      <c r="L55" s="24">
        <f ca="1">OFFSET(Import_SAS_CVS!AT52,(Synth!$D$3-1)*Synth!$E$3,0)</f>
        <v>0</v>
      </c>
      <c r="M55" s="43">
        <f ca="1">OFFSET(Import_SAS_CVS!AU52,(Synth!$D$3-1)*Synth!$E$3,0)</f>
        <v>0</v>
      </c>
      <c r="N55" s="24">
        <f ca="1">OFFSET(Import_SAS_CVS!AV52,(Synth!$D$3-1)*Synth!$E$3,0)</f>
        <v>968791523.30468798</v>
      </c>
      <c r="O55" s="25">
        <f ca="1">OFFSET(Import_SAS_CVS!AW52,(Synth!$D$3-1)*Synth!$E$3,0)</f>
        <v>36598.219418048902</v>
      </c>
      <c r="P55" s="115">
        <f ca="1">OFFSET(Import_SAS_CVS!AX52,(Synth!$D$3-1)*Synth!$E$3,0)</f>
        <v>3786179.0674743699</v>
      </c>
      <c r="Q55" s="116">
        <f ca="1">OFFSET(Import_SAS_CVS!AY52,(Synth!$D$3-1)*Synth!$E$3,0)</f>
        <v>359494986.57031298</v>
      </c>
      <c r="R55" s="116">
        <f ca="1">OFFSET(Import_SAS_CVS!AZ52,(Synth!$D$3-1)*Synth!$E$3,0)</f>
        <v>152394983.59570301</v>
      </c>
      <c r="S55" s="116">
        <f ca="1">OFFSET(Import_SAS_CVS!BA52,(Synth!$D$3-1)*Synth!$E$3,0)</f>
        <v>0</v>
      </c>
      <c r="T55" s="116">
        <f ca="1">OFFSET(Import_SAS_CVS!BB52,(Synth!$D$3-1)*Synth!$E$3,0)</f>
        <v>440108077.16015601</v>
      </c>
      <c r="U55" s="116">
        <f ca="1">OFFSET(Import_SAS_CVS!BC52,(Synth!$D$3-1)*Synth!$E$3,0)</f>
        <v>103526664.98242199</v>
      </c>
      <c r="V55" s="116">
        <f ca="1">OFFSET(Import_SAS_CVS!BD52,(Synth!$D$3-1)*Synth!$E$3,0)</f>
        <v>0</v>
      </c>
      <c r="W55" s="116">
        <f ca="1">OFFSET(Import_SAS_CVS!BE52,(Synth!$D$3-1)*Synth!$E$3,0)</f>
        <v>138267598.07421899</v>
      </c>
      <c r="X55" s="116">
        <f ca="1">OFFSET(Import_SAS_CVS!BF52,(Synth!$D$3-1)*Synth!$E$3,0)</f>
        <v>1515.19342023134</v>
      </c>
      <c r="Y55" s="117">
        <f ca="1">OFFSET(Import_SAS_CVS!CS52,(Synth!$D$3-1)*Synth!$E$3,0)</f>
        <v>2789700.4309997601</v>
      </c>
    </row>
    <row r="56" spans="1:25" ht="12" thickBot="1" x14ac:dyDescent="0.25">
      <c r="A56" s="20">
        <v>42735</v>
      </c>
      <c r="B56" s="21">
        <f t="shared" ca="1" si="0"/>
        <v>2166432028.8574271</v>
      </c>
      <c r="C56" s="21">
        <f t="shared" ca="1" si="1"/>
        <v>1197001178.9824271</v>
      </c>
      <c r="D56" s="24">
        <f ca="1">OFFSET(Import_SAS_CVS!CC53,(Synth!$D$3-1)*Synth!$E$3,0)</f>
        <v>1054587156.95313</v>
      </c>
      <c r="E56" s="24">
        <f ca="1">OFFSET(Import_SAS_CVS!BG53,(Synth!$D$3-1)*Synth!$E$3,0)</f>
        <v>969430849.875</v>
      </c>
      <c r="F56" s="24">
        <f ca="1">OFFSET(Import_SAS_CVS!CG53,(Synth!$D$3-1)*Synth!$E$3,0)</f>
        <v>142414022.02929699</v>
      </c>
      <c r="G56" s="23">
        <f ca="1">OFFSET(Import_SAS_CVS!AO53,(Synth!$D$3-1)*Synth!$E$3,0)</f>
        <v>886232105.609375</v>
      </c>
      <c r="H56" s="24">
        <f ca="1">OFFSET(Import_SAS_CVS!AP53,(Synth!$D$3-1)*Synth!$E$3,0)</f>
        <v>16260597.970458999</v>
      </c>
      <c r="I56" s="24">
        <f ca="1">OFFSET(Import_SAS_CVS!AQ53,(Synth!$D$3-1)*Synth!$E$3,0)</f>
        <v>151617568.08203101</v>
      </c>
      <c r="J56" s="43">
        <f ca="1">OFFSET(Import_SAS_CVS!AR53,(Synth!$D$3-1)*Synth!$E$3,0)</f>
        <v>94504679.816406295</v>
      </c>
      <c r="K56" s="24">
        <f ca="1">OFFSET(Import_SAS_CVS!AS53,(Synth!$D$3-1)*Synth!$E$3,0)</f>
        <v>141522086.14843801</v>
      </c>
      <c r="L56" s="24">
        <f ca="1">OFFSET(Import_SAS_CVS!AT53,(Synth!$D$3-1)*Synth!$E$3,0)</f>
        <v>0</v>
      </c>
      <c r="M56" s="43">
        <f ca="1">OFFSET(Import_SAS_CVS!AU53,(Synth!$D$3-1)*Synth!$E$3,0)</f>
        <v>0</v>
      </c>
      <c r="N56" s="24">
        <f ca="1">OFFSET(Import_SAS_CVS!AV53,(Synth!$D$3-1)*Synth!$E$3,0)</f>
        <v>969299005.89843798</v>
      </c>
      <c r="O56" s="25">
        <f ca="1">OFFSET(Import_SAS_CVS!AW53,(Synth!$D$3-1)*Synth!$E$3,0)</f>
        <v>27818.009673356999</v>
      </c>
      <c r="P56" s="115">
        <f ca="1">OFFSET(Import_SAS_CVS!AX53,(Synth!$D$3-1)*Synth!$E$3,0)</f>
        <v>2899563.4941101102</v>
      </c>
      <c r="Q56" s="116">
        <f ca="1">OFFSET(Import_SAS_CVS!AY53,(Synth!$D$3-1)*Synth!$E$3,0)</f>
        <v>357810146.078125</v>
      </c>
      <c r="R56" s="116">
        <f ca="1">OFFSET(Import_SAS_CVS!AZ53,(Synth!$D$3-1)*Synth!$E$3,0)</f>
        <v>151882845.38476601</v>
      </c>
      <c r="S56" s="116">
        <f ca="1">OFFSET(Import_SAS_CVS!BA53,(Synth!$D$3-1)*Synth!$E$3,0)</f>
        <v>0</v>
      </c>
      <c r="T56" s="116">
        <f ca="1">OFFSET(Import_SAS_CVS!BB53,(Synth!$D$3-1)*Synth!$E$3,0)</f>
        <v>437401696.375</v>
      </c>
      <c r="U56" s="116">
        <f ca="1">OFFSET(Import_SAS_CVS!BC53,(Synth!$D$3-1)*Synth!$E$3,0)</f>
        <v>102796809.77832</v>
      </c>
      <c r="V56" s="116">
        <f ca="1">OFFSET(Import_SAS_CVS!BD53,(Synth!$D$3-1)*Synth!$E$3,0)</f>
        <v>0</v>
      </c>
      <c r="W56" s="116">
        <f ca="1">OFFSET(Import_SAS_CVS!BE53,(Synth!$D$3-1)*Synth!$E$3,0)</f>
        <v>139065419.18164101</v>
      </c>
      <c r="X56" s="116">
        <f ca="1">OFFSET(Import_SAS_CVS!BF53,(Synth!$D$3-1)*Synth!$E$3,0)</f>
        <v>1352.2256345599901</v>
      </c>
      <c r="Y56" s="117">
        <f ca="1">OFFSET(Import_SAS_CVS!CS53,(Synth!$D$3-1)*Synth!$E$3,0)</f>
        <v>2837627.4600830101</v>
      </c>
    </row>
    <row r="57" spans="1:25" x14ac:dyDescent="0.2">
      <c r="A57" s="14">
        <v>42825</v>
      </c>
      <c r="B57" s="48">
        <f t="shared" ca="1" si="0"/>
        <v>2182869833.7089872</v>
      </c>
      <c r="C57" s="48">
        <f t="shared" ca="1" si="1"/>
        <v>1209845559.435549</v>
      </c>
      <c r="D57" s="50">
        <f ca="1">OFFSET(Import_SAS_CVS!CC54,(Synth!$D$3-1)*Synth!$E$3,0)</f>
        <v>1065886775.61719</v>
      </c>
      <c r="E57" s="50">
        <f ca="1">OFFSET(Import_SAS_CVS!BG54,(Synth!$D$3-1)*Synth!$E$3,0)</f>
        <v>973024274.27343798</v>
      </c>
      <c r="F57" s="50">
        <f ca="1">OFFSET(Import_SAS_CVS!CG54,(Synth!$D$3-1)*Synth!$E$3,0)</f>
        <v>143958783.81835899</v>
      </c>
      <c r="G57" s="49">
        <f ca="1">OFFSET(Import_SAS_CVS!AO54,(Synth!$D$3-1)*Synth!$E$3,0)</f>
        <v>898596274.34375</v>
      </c>
      <c r="H57" s="50">
        <f ca="1">OFFSET(Import_SAS_CVS!AP54,(Synth!$D$3-1)*Synth!$E$3,0)</f>
        <v>16535479.2109375</v>
      </c>
      <c r="I57" s="50">
        <f ca="1">OFFSET(Import_SAS_CVS!AQ54,(Synth!$D$3-1)*Synth!$E$3,0)</f>
        <v>149974423.515625</v>
      </c>
      <c r="J57" s="51">
        <f ca="1">OFFSET(Import_SAS_CVS!AR54,(Synth!$D$3-1)*Synth!$E$3,0)</f>
        <v>92964911.642578095</v>
      </c>
      <c r="K57" s="50">
        <f ca="1">OFFSET(Import_SAS_CVS!AS54,(Synth!$D$3-1)*Synth!$E$3,0)</f>
        <v>144717334.16406301</v>
      </c>
      <c r="L57" s="50">
        <f ca="1">OFFSET(Import_SAS_CVS!AT54,(Synth!$D$3-1)*Synth!$E$3,0)</f>
        <v>0</v>
      </c>
      <c r="M57" s="51">
        <f ca="1">OFFSET(Import_SAS_CVS!AU54,(Synth!$D$3-1)*Synth!$E$3,0)</f>
        <v>0</v>
      </c>
      <c r="N57" s="50">
        <f ca="1">OFFSET(Import_SAS_CVS!AV54,(Synth!$D$3-1)*Synth!$E$3,0)</f>
        <v>972945547.796875</v>
      </c>
      <c r="O57" s="52">
        <f ca="1">OFFSET(Import_SAS_CVS!AW54,(Synth!$D$3-1)*Synth!$E$3,0)</f>
        <v>23961.904044151299</v>
      </c>
      <c r="P57" s="121">
        <f ca="1">OFFSET(Import_SAS_CVS!AX54,(Synth!$D$3-1)*Synth!$E$3,0)</f>
        <v>2883354.0924377399</v>
      </c>
      <c r="Q57" s="122">
        <f ca="1">OFFSET(Import_SAS_CVS!AY54,(Synth!$D$3-1)*Synth!$E$3,0)</f>
        <v>363437860.96875</v>
      </c>
      <c r="R57" s="122">
        <f ca="1">OFFSET(Import_SAS_CVS!AZ54,(Synth!$D$3-1)*Synth!$E$3,0)</f>
        <v>151442666.88671899</v>
      </c>
      <c r="S57" s="122">
        <f ca="1">OFFSET(Import_SAS_CVS!BA54,(Synth!$D$3-1)*Synth!$E$3,0)</f>
        <v>0</v>
      </c>
      <c r="T57" s="122">
        <f ca="1">OFFSET(Import_SAS_CVS!BB54,(Synth!$D$3-1)*Synth!$E$3,0)</f>
        <v>447897408.73828101</v>
      </c>
      <c r="U57" s="122">
        <f ca="1">OFFSET(Import_SAS_CVS!BC54,(Synth!$D$3-1)*Synth!$E$3,0)</f>
        <v>103727900.18261699</v>
      </c>
      <c r="V57" s="122">
        <f ca="1">OFFSET(Import_SAS_CVS!BD54,(Synth!$D$3-1)*Synth!$E$3,0)</f>
        <v>0</v>
      </c>
      <c r="W57" s="122">
        <f ca="1">OFFSET(Import_SAS_CVS!BE54,(Synth!$D$3-1)*Synth!$E$3,0)</f>
        <v>141543037.71289101</v>
      </c>
      <c r="X57" s="122">
        <f ca="1">OFFSET(Import_SAS_CVS!BF54,(Synth!$D$3-1)*Synth!$E$3,0)</f>
        <v>1972.4461553543799</v>
      </c>
      <c r="Y57" s="123">
        <f ca="1">OFFSET(Import_SAS_CVS!CS54,(Synth!$D$3-1)*Synth!$E$3,0)</f>
        <v>2838992.39239502</v>
      </c>
    </row>
    <row r="58" spans="1:25" x14ac:dyDescent="0.2">
      <c r="A58" s="20">
        <v>42916</v>
      </c>
      <c r="B58" s="21">
        <f t="shared" ca="1" si="0"/>
        <v>2180880997.3632822</v>
      </c>
      <c r="C58" s="21">
        <f t="shared" ca="1" si="1"/>
        <v>1207556530.277344</v>
      </c>
      <c r="D58" s="24">
        <f ca="1">OFFSET(Import_SAS_CVS!CC55,(Synth!$D$3-1)*Synth!$E$3,0)</f>
        <v>1062851374.46875</v>
      </c>
      <c r="E58" s="24">
        <f ca="1">OFFSET(Import_SAS_CVS!BG55,(Synth!$D$3-1)*Synth!$E$3,0)</f>
        <v>973324467.08593798</v>
      </c>
      <c r="F58" s="24">
        <f ca="1">OFFSET(Import_SAS_CVS!CG55,(Synth!$D$3-1)*Synth!$E$3,0)</f>
        <v>144705155.80859399</v>
      </c>
      <c r="G58" s="23">
        <f ca="1">OFFSET(Import_SAS_CVS!AO55,(Synth!$D$3-1)*Synth!$E$3,0)</f>
        <v>899078301.484375</v>
      </c>
      <c r="H58" s="24">
        <f ca="1">OFFSET(Import_SAS_CVS!AP55,(Synth!$D$3-1)*Synth!$E$3,0)</f>
        <v>16420840.480957</v>
      </c>
      <c r="I58" s="24">
        <f ca="1">OFFSET(Import_SAS_CVS!AQ55,(Synth!$D$3-1)*Synth!$E$3,0)</f>
        <v>147268021.41210899</v>
      </c>
      <c r="J58" s="43">
        <f ca="1">OFFSET(Import_SAS_CVS!AR55,(Synth!$D$3-1)*Synth!$E$3,0)</f>
        <v>92291478.434570298</v>
      </c>
      <c r="K58" s="24">
        <f ca="1">OFFSET(Import_SAS_CVS!AS55,(Synth!$D$3-1)*Synth!$E$3,0)</f>
        <v>143717608.73632801</v>
      </c>
      <c r="L58" s="24">
        <f ca="1">OFFSET(Import_SAS_CVS!AT55,(Synth!$D$3-1)*Synth!$E$3,0)</f>
        <v>0</v>
      </c>
      <c r="M58" s="43">
        <f ca="1">OFFSET(Import_SAS_CVS!AU55,(Synth!$D$3-1)*Synth!$E$3,0)</f>
        <v>0</v>
      </c>
      <c r="N58" s="24">
        <f ca="1">OFFSET(Import_SAS_CVS!AV55,(Synth!$D$3-1)*Synth!$E$3,0)</f>
        <v>973402721.015625</v>
      </c>
      <c r="O58" s="25">
        <f ca="1">OFFSET(Import_SAS_CVS!AW55,(Synth!$D$3-1)*Synth!$E$3,0)</f>
        <v>20207.6311528683</v>
      </c>
      <c r="P58" s="115">
        <f ca="1">OFFSET(Import_SAS_CVS!AX55,(Synth!$D$3-1)*Synth!$E$3,0)</f>
        <v>2994045.87530518</v>
      </c>
      <c r="Q58" s="116">
        <f ca="1">OFFSET(Import_SAS_CVS!AY55,(Synth!$D$3-1)*Synth!$E$3,0)</f>
        <v>361609548.140625</v>
      </c>
      <c r="R58" s="116">
        <f ca="1">OFFSET(Import_SAS_CVS!AZ55,(Synth!$D$3-1)*Synth!$E$3,0)</f>
        <v>150381368.63085899</v>
      </c>
      <c r="S58" s="116">
        <f ca="1">OFFSET(Import_SAS_CVS!BA55,(Synth!$D$3-1)*Synth!$E$3,0)</f>
        <v>0</v>
      </c>
      <c r="T58" s="116">
        <f ca="1">OFFSET(Import_SAS_CVS!BB55,(Synth!$D$3-1)*Synth!$E$3,0)</f>
        <v>439410596.125</v>
      </c>
      <c r="U58" s="116">
        <f ca="1">OFFSET(Import_SAS_CVS!BC55,(Synth!$D$3-1)*Synth!$E$3,0)</f>
        <v>103281444.899414</v>
      </c>
      <c r="V58" s="116">
        <f ca="1">OFFSET(Import_SAS_CVS!BD55,(Synth!$D$3-1)*Synth!$E$3,0)</f>
        <v>0</v>
      </c>
      <c r="W58" s="116">
        <f ca="1">OFFSET(Import_SAS_CVS!BE55,(Synth!$D$3-1)*Synth!$E$3,0)</f>
        <v>140907283.31054699</v>
      </c>
      <c r="X58" s="116">
        <f ca="1">OFFSET(Import_SAS_CVS!BF55,(Synth!$D$3-1)*Synth!$E$3,0)</f>
        <v>1837.0864101648301</v>
      </c>
      <c r="Y58" s="117">
        <f ca="1">OFFSET(Import_SAS_CVS!CS55,(Synth!$D$3-1)*Synth!$E$3,0)</f>
        <v>2774796.83666992</v>
      </c>
    </row>
    <row r="59" spans="1:25" x14ac:dyDescent="0.2">
      <c r="A59" s="20">
        <v>43008</v>
      </c>
      <c r="B59" s="21">
        <f t="shared" ca="1" si="0"/>
        <v>2180296326.9335938</v>
      </c>
      <c r="C59" s="21">
        <f t="shared" ca="1" si="1"/>
        <v>1207547925.636719</v>
      </c>
      <c r="D59" s="24">
        <f ca="1">OFFSET(Import_SAS_CVS!CC56,(Synth!$D$3-1)*Synth!$E$3,0)</f>
        <v>1061911780.125</v>
      </c>
      <c r="E59" s="24">
        <f ca="1">OFFSET(Import_SAS_CVS!BG56,(Synth!$D$3-1)*Synth!$E$3,0)</f>
        <v>972748401.296875</v>
      </c>
      <c r="F59" s="24">
        <f ca="1">OFFSET(Import_SAS_CVS!CG56,(Synth!$D$3-1)*Synth!$E$3,0)</f>
        <v>145636145.51171899</v>
      </c>
      <c r="G59" s="23">
        <f ca="1">OFFSET(Import_SAS_CVS!AO56,(Synth!$D$3-1)*Synth!$E$3,0)</f>
        <v>901319922.8125</v>
      </c>
      <c r="H59" s="24">
        <f ca="1">OFFSET(Import_SAS_CVS!AP56,(Synth!$D$3-1)*Synth!$E$3,0)</f>
        <v>16449796.217529301</v>
      </c>
      <c r="I59" s="24">
        <f ca="1">OFFSET(Import_SAS_CVS!AQ56,(Synth!$D$3-1)*Synth!$E$3,0)</f>
        <v>145081444.03710899</v>
      </c>
      <c r="J59" s="43">
        <f ca="1">OFFSET(Import_SAS_CVS!AR56,(Synth!$D$3-1)*Synth!$E$3,0)</f>
        <v>91236401.967773393</v>
      </c>
      <c r="K59" s="24">
        <f ca="1">OFFSET(Import_SAS_CVS!AS56,(Synth!$D$3-1)*Synth!$E$3,0)</f>
        <v>144843100.66406301</v>
      </c>
      <c r="L59" s="24">
        <f ca="1">OFFSET(Import_SAS_CVS!AT56,(Synth!$D$3-1)*Synth!$E$3,0)</f>
        <v>0</v>
      </c>
      <c r="M59" s="43">
        <f ca="1">OFFSET(Import_SAS_CVS!AU56,(Synth!$D$3-1)*Synth!$E$3,0)</f>
        <v>0</v>
      </c>
      <c r="N59" s="24">
        <f ca="1">OFFSET(Import_SAS_CVS!AV56,(Synth!$D$3-1)*Synth!$E$3,0)</f>
        <v>972850424.796875</v>
      </c>
      <c r="O59" s="25">
        <f ca="1">OFFSET(Import_SAS_CVS!AW56,(Synth!$D$3-1)*Synth!$E$3,0)</f>
        <v>18085.5726771355</v>
      </c>
      <c r="P59" s="115">
        <f ca="1">OFFSET(Import_SAS_CVS!AX56,(Synth!$D$3-1)*Synth!$E$3,0)</f>
        <v>3295608.00323486</v>
      </c>
      <c r="Q59" s="116">
        <f ca="1">OFFSET(Import_SAS_CVS!AY56,(Synth!$D$3-1)*Synth!$E$3,0)</f>
        <v>361013711.91796899</v>
      </c>
      <c r="R59" s="116">
        <f ca="1">OFFSET(Import_SAS_CVS!AZ56,(Synth!$D$3-1)*Synth!$E$3,0)</f>
        <v>149752765.953125</v>
      </c>
      <c r="S59" s="116">
        <f ca="1">OFFSET(Import_SAS_CVS!BA56,(Synth!$D$3-1)*Synth!$E$3,0)</f>
        <v>0</v>
      </c>
      <c r="T59" s="116">
        <f ca="1">OFFSET(Import_SAS_CVS!BB56,(Synth!$D$3-1)*Synth!$E$3,0)</f>
        <v>439596786.63281298</v>
      </c>
      <c r="U59" s="116">
        <f ca="1">OFFSET(Import_SAS_CVS!BC56,(Synth!$D$3-1)*Synth!$E$3,0)</f>
        <v>103107571.043945</v>
      </c>
      <c r="V59" s="116">
        <f ca="1">OFFSET(Import_SAS_CVS!BD56,(Synth!$D$3-1)*Synth!$E$3,0)</f>
        <v>0</v>
      </c>
      <c r="W59" s="116">
        <f ca="1">OFFSET(Import_SAS_CVS!BE56,(Synth!$D$3-1)*Synth!$E$3,0)</f>
        <v>142152989.97070301</v>
      </c>
      <c r="X59" s="116">
        <f ca="1">OFFSET(Import_SAS_CVS!BF56,(Synth!$D$3-1)*Synth!$E$3,0)</f>
        <v>1480.5722951144</v>
      </c>
      <c r="Y59" s="117">
        <f ca="1">OFFSET(Import_SAS_CVS!CS56,(Synth!$D$3-1)*Synth!$E$3,0)</f>
        <v>2782678.3754882799</v>
      </c>
    </row>
    <row r="60" spans="1:25" ht="12" thickBot="1" x14ac:dyDescent="0.25">
      <c r="A60" s="20">
        <v>43100</v>
      </c>
      <c r="B60" s="21">
        <f t="shared" ca="1" si="0"/>
        <v>2181273141.0898471</v>
      </c>
      <c r="C60" s="21">
        <f t="shared" ca="1" si="1"/>
        <v>1205706209.2382841</v>
      </c>
      <c r="D60" s="24">
        <f ca="1">OFFSET(Import_SAS_CVS!CC57,(Synth!$D$3-1)*Synth!$E$3,0)</f>
        <v>1058793155.74219</v>
      </c>
      <c r="E60" s="24">
        <f ca="1">OFFSET(Import_SAS_CVS!BG57,(Synth!$D$3-1)*Synth!$E$3,0)</f>
        <v>975566931.85156298</v>
      </c>
      <c r="F60" s="24">
        <f ca="1">OFFSET(Import_SAS_CVS!CG57,(Synth!$D$3-1)*Synth!$E$3,0)</f>
        <v>146913053.49609399</v>
      </c>
      <c r="G60" s="23">
        <f ca="1">OFFSET(Import_SAS_CVS!AO57,(Synth!$D$3-1)*Synth!$E$3,0)</f>
        <v>898529661.21875</v>
      </c>
      <c r="H60" s="24">
        <f ca="1">OFFSET(Import_SAS_CVS!AP57,(Synth!$D$3-1)*Synth!$E$3,0)</f>
        <v>16627081.1169434</v>
      </c>
      <c r="I60" s="24">
        <f ca="1">OFFSET(Import_SAS_CVS!AQ57,(Synth!$D$3-1)*Synth!$E$3,0)</f>
        <v>144032531.359375</v>
      </c>
      <c r="J60" s="43">
        <f ca="1">OFFSET(Import_SAS_CVS!AR57,(Synth!$D$3-1)*Synth!$E$3,0)</f>
        <v>91753961.542968795</v>
      </c>
      <c r="K60" s="24">
        <f ca="1">OFFSET(Import_SAS_CVS!AS57,(Synth!$D$3-1)*Synth!$E$3,0)</f>
        <v>146887737.77539101</v>
      </c>
      <c r="L60" s="24">
        <f ca="1">OFFSET(Import_SAS_CVS!AT57,(Synth!$D$3-1)*Synth!$E$3,0)</f>
        <v>0</v>
      </c>
      <c r="M60" s="43">
        <f ca="1">OFFSET(Import_SAS_CVS!AU57,(Synth!$D$3-1)*Synth!$E$3,0)</f>
        <v>0</v>
      </c>
      <c r="N60" s="24">
        <f ca="1">OFFSET(Import_SAS_CVS!AV57,(Synth!$D$3-1)*Synth!$E$3,0)</f>
        <v>975301890.15625</v>
      </c>
      <c r="O60" s="25">
        <f ca="1">OFFSET(Import_SAS_CVS!AW57,(Synth!$D$3-1)*Synth!$E$3,0)</f>
        <v>15963.9005489349</v>
      </c>
      <c r="P60" s="115">
        <f ca="1">OFFSET(Import_SAS_CVS!AX57,(Synth!$D$3-1)*Synth!$E$3,0)</f>
        <v>2760677.5424499498</v>
      </c>
      <c r="Q60" s="116">
        <f ca="1">OFFSET(Import_SAS_CVS!AY57,(Synth!$D$3-1)*Synth!$E$3,0)</f>
        <v>364230611.05468798</v>
      </c>
      <c r="R60" s="116">
        <f ca="1">OFFSET(Import_SAS_CVS!AZ57,(Synth!$D$3-1)*Synth!$E$3,0)</f>
        <v>149222543.05664101</v>
      </c>
      <c r="S60" s="116">
        <f ca="1">OFFSET(Import_SAS_CVS!BA57,(Synth!$D$3-1)*Synth!$E$3,0)</f>
        <v>0</v>
      </c>
      <c r="T60" s="116">
        <f ca="1">OFFSET(Import_SAS_CVS!BB57,(Synth!$D$3-1)*Synth!$E$3,0)</f>
        <v>437022384.859375</v>
      </c>
      <c r="U60" s="116">
        <f ca="1">OFFSET(Import_SAS_CVS!BC57,(Synth!$D$3-1)*Synth!$E$3,0)</f>
        <v>103229011.12793</v>
      </c>
      <c r="V60" s="116">
        <f ca="1">OFFSET(Import_SAS_CVS!BD57,(Synth!$D$3-1)*Synth!$E$3,0)</f>
        <v>0</v>
      </c>
      <c r="W60" s="116">
        <f ca="1">OFFSET(Import_SAS_CVS!BE57,(Synth!$D$3-1)*Synth!$E$3,0)</f>
        <v>144424806.90625</v>
      </c>
      <c r="X60" s="116">
        <f ca="1">OFFSET(Import_SAS_CVS!BF57,(Synth!$D$3-1)*Synth!$E$3,0)</f>
        <v>1892.7130444198799</v>
      </c>
      <c r="Y60" s="117">
        <f ca="1">OFFSET(Import_SAS_CVS!CS57,(Synth!$D$3-1)*Synth!$E$3,0)</f>
        <v>2804469.3770141602</v>
      </c>
    </row>
    <row r="61" spans="1:25" x14ac:dyDescent="0.2">
      <c r="A61" s="14">
        <v>43190</v>
      </c>
      <c r="B61" s="48">
        <f t="shared" ca="1" si="0"/>
        <v>2181839987.2109432</v>
      </c>
      <c r="C61" s="48">
        <f t="shared" ca="1" si="1"/>
        <v>1203262332.98438</v>
      </c>
      <c r="D61" s="50">
        <f ca="1">OFFSET(Import_SAS_CVS!CC58,(Synth!$D$3-1)*Synth!$E$3,0)</f>
        <v>1056417066.42188</v>
      </c>
      <c r="E61" s="50">
        <f ca="1">OFFSET(Import_SAS_CVS!BG58,(Synth!$D$3-1)*Synth!$E$3,0)</f>
        <v>978577654.22656298</v>
      </c>
      <c r="F61" s="50">
        <f ca="1">OFFSET(Import_SAS_CVS!CG58,(Synth!$D$3-1)*Synth!$E$3,0)</f>
        <v>146845266.5625</v>
      </c>
      <c r="G61" s="49">
        <f ca="1">OFFSET(Import_SAS_CVS!AO58,(Synth!$D$3-1)*Synth!$E$3,0)</f>
        <v>896771830.22656298</v>
      </c>
      <c r="H61" s="50">
        <f ca="1">OFFSET(Import_SAS_CVS!AP58,(Synth!$D$3-1)*Synth!$E$3,0)</f>
        <v>16604679.9890137</v>
      </c>
      <c r="I61" s="50">
        <f ca="1">OFFSET(Import_SAS_CVS!AQ58,(Synth!$D$3-1)*Synth!$E$3,0)</f>
        <v>141943750.63281301</v>
      </c>
      <c r="J61" s="51">
        <f ca="1">OFFSET(Import_SAS_CVS!AR58,(Synth!$D$3-1)*Synth!$E$3,0)</f>
        <v>90833423.301757798</v>
      </c>
      <c r="K61" s="50">
        <f ca="1">OFFSET(Import_SAS_CVS!AS58,(Synth!$D$3-1)*Synth!$E$3,0)</f>
        <v>146534074.71093801</v>
      </c>
      <c r="L61" s="50">
        <f ca="1">OFFSET(Import_SAS_CVS!AT58,(Synth!$D$3-1)*Synth!$E$3,0)</f>
        <v>0</v>
      </c>
      <c r="M61" s="51">
        <f ca="1">OFFSET(Import_SAS_CVS!AU58,(Synth!$D$3-1)*Synth!$E$3,0)</f>
        <v>0</v>
      </c>
      <c r="N61" s="50">
        <f ca="1">OFFSET(Import_SAS_CVS!AV58,(Synth!$D$3-1)*Synth!$E$3,0)</f>
        <v>978569692.61718798</v>
      </c>
      <c r="O61" s="52">
        <f ca="1">OFFSET(Import_SAS_CVS!AW58,(Synth!$D$3-1)*Synth!$E$3,0)</f>
        <v>12601.1040087938</v>
      </c>
      <c r="P61" s="121">
        <f ca="1">OFFSET(Import_SAS_CVS!AX58,(Synth!$D$3-1)*Synth!$E$3,0)</f>
        <v>2294968.7444152799</v>
      </c>
      <c r="Q61" s="122">
        <f ca="1">OFFSET(Import_SAS_CVS!AY58,(Synth!$D$3-1)*Synth!$E$3,0)</f>
        <v>365482888.13671899</v>
      </c>
      <c r="R61" s="122">
        <f ca="1">OFFSET(Import_SAS_CVS!AZ58,(Synth!$D$3-1)*Synth!$E$3,0)</f>
        <v>149789276.61718801</v>
      </c>
      <c r="S61" s="122">
        <f ca="1">OFFSET(Import_SAS_CVS!BA58,(Synth!$D$3-1)*Synth!$E$3,0)</f>
        <v>0</v>
      </c>
      <c r="T61" s="122">
        <f ca="1">OFFSET(Import_SAS_CVS!BB58,(Synth!$D$3-1)*Synth!$E$3,0)</f>
        <v>432260185.42578101</v>
      </c>
      <c r="U61" s="122">
        <f ca="1">OFFSET(Import_SAS_CVS!BC58,(Synth!$D$3-1)*Synth!$E$3,0)</f>
        <v>104076598.12304699</v>
      </c>
      <c r="V61" s="122">
        <f ca="1">OFFSET(Import_SAS_CVS!BD58,(Synth!$D$3-1)*Synth!$E$3,0)</f>
        <v>0</v>
      </c>
      <c r="W61" s="122">
        <f ca="1">OFFSET(Import_SAS_CVS!BE58,(Synth!$D$3-1)*Synth!$E$3,0)</f>
        <v>143302052.30468801</v>
      </c>
      <c r="X61" s="122">
        <f ca="1">OFFSET(Import_SAS_CVS!BF58,(Synth!$D$3-1)*Synth!$E$3,0)</f>
        <v>1933.9608877748301</v>
      </c>
      <c r="Y61" s="123">
        <f ca="1">OFFSET(Import_SAS_CVS!CS58,(Synth!$D$3-1)*Synth!$E$3,0)</f>
        <v>2747074.6408386198</v>
      </c>
    </row>
    <row r="62" spans="1:25" x14ac:dyDescent="0.2">
      <c r="A62" s="20">
        <v>43281</v>
      </c>
      <c r="B62" s="21">
        <f t="shared" ca="1" si="0"/>
        <v>2183179146.160161</v>
      </c>
      <c r="C62" s="21">
        <f t="shared" ca="1" si="1"/>
        <v>1206132934.394536</v>
      </c>
      <c r="D62" s="24">
        <f ca="1">OFFSET(Import_SAS_CVS!CC59,(Synth!$D$3-1)*Synth!$E$3,0)</f>
        <v>1059810121.04688</v>
      </c>
      <c r="E62" s="24">
        <f ca="1">OFFSET(Import_SAS_CVS!BG59,(Synth!$D$3-1)*Synth!$E$3,0)</f>
        <v>977046211.765625</v>
      </c>
      <c r="F62" s="24">
        <f ca="1">OFFSET(Import_SAS_CVS!CG59,(Synth!$D$3-1)*Synth!$E$3,0)</f>
        <v>146322813.34765601</v>
      </c>
      <c r="G62" s="23">
        <f ca="1">OFFSET(Import_SAS_CVS!AO59,(Synth!$D$3-1)*Synth!$E$3,0)</f>
        <v>904038587.53125</v>
      </c>
      <c r="H62" s="24">
        <f ca="1">OFFSET(Import_SAS_CVS!AP59,(Synth!$D$3-1)*Synth!$E$3,0)</f>
        <v>16808234.049804699</v>
      </c>
      <c r="I62" s="24">
        <f ca="1">OFFSET(Import_SAS_CVS!AQ59,(Synth!$D$3-1)*Synth!$E$3,0)</f>
        <v>140347445.71484399</v>
      </c>
      <c r="J62" s="43">
        <f ca="1">OFFSET(Import_SAS_CVS!AR59,(Synth!$D$3-1)*Synth!$E$3,0)</f>
        <v>90501053.517578095</v>
      </c>
      <c r="K62" s="24">
        <f ca="1">OFFSET(Import_SAS_CVS!AS59,(Synth!$D$3-1)*Synth!$E$3,0)</f>
        <v>146187585.75976601</v>
      </c>
      <c r="L62" s="24">
        <f ca="1">OFFSET(Import_SAS_CVS!AT59,(Synth!$D$3-1)*Synth!$E$3,0)</f>
        <v>0</v>
      </c>
      <c r="M62" s="43">
        <f ca="1">OFFSET(Import_SAS_CVS!AU59,(Synth!$D$3-1)*Synth!$E$3,0)</f>
        <v>0</v>
      </c>
      <c r="N62" s="24">
        <f ca="1">OFFSET(Import_SAS_CVS!AV59,(Synth!$D$3-1)*Synth!$E$3,0)</f>
        <v>977068531.85156298</v>
      </c>
      <c r="O62" s="25">
        <f ca="1">OFFSET(Import_SAS_CVS!AW59,(Synth!$D$3-1)*Synth!$E$3,0)</f>
        <v>10693.0462789536</v>
      </c>
      <c r="P62" s="115">
        <f ca="1">OFFSET(Import_SAS_CVS!AX59,(Synth!$D$3-1)*Synth!$E$3,0)</f>
        <v>2461946.6814270001</v>
      </c>
      <c r="Q62" s="116">
        <f ca="1">OFFSET(Import_SAS_CVS!AY59,(Synth!$D$3-1)*Synth!$E$3,0)</f>
        <v>366682204.64453101</v>
      </c>
      <c r="R62" s="116">
        <f ca="1">OFFSET(Import_SAS_CVS!AZ59,(Synth!$D$3-1)*Synth!$E$3,0)</f>
        <v>149606121.15039101</v>
      </c>
      <c r="S62" s="116">
        <f ca="1">OFFSET(Import_SAS_CVS!BA59,(Synth!$D$3-1)*Synth!$E$3,0)</f>
        <v>0</v>
      </c>
      <c r="T62" s="116">
        <f ca="1">OFFSET(Import_SAS_CVS!BB59,(Synth!$D$3-1)*Synth!$E$3,0)</f>
        <v>433007222.92578101</v>
      </c>
      <c r="U62" s="116">
        <f ca="1">OFFSET(Import_SAS_CVS!BC59,(Synth!$D$3-1)*Synth!$E$3,0)</f>
        <v>104552420.990234</v>
      </c>
      <c r="V62" s="116">
        <f ca="1">OFFSET(Import_SAS_CVS!BD59,(Synth!$D$3-1)*Synth!$E$3,0)</f>
        <v>0</v>
      </c>
      <c r="W62" s="116">
        <f ca="1">OFFSET(Import_SAS_CVS!BE59,(Synth!$D$3-1)*Synth!$E$3,0)</f>
        <v>143486327.27734399</v>
      </c>
      <c r="X62" s="116">
        <f ca="1">OFFSET(Import_SAS_CVS!BF59,(Synth!$D$3-1)*Synth!$E$3,0)</f>
        <v>1977.9118846803899</v>
      </c>
      <c r="Y62" s="117">
        <f ca="1">OFFSET(Import_SAS_CVS!CS59,(Synth!$D$3-1)*Synth!$E$3,0)</f>
        <v>2782918.8381957998</v>
      </c>
    </row>
    <row r="63" spans="1:25" x14ac:dyDescent="0.2">
      <c r="A63" s="20">
        <v>43373</v>
      </c>
      <c r="B63" s="21">
        <f t="shared" ca="1" si="0"/>
        <v>2183432692.5507789</v>
      </c>
      <c r="C63" s="21">
        <f t="shared" ca="1" si="1"/>
        <v>1210750012.1679659</v>
      </c>
      <c r="D63" s="24">
        <f ca="1">OFFSET(Import_SAS_CVS!CC60,(Synth!$D$3-1)*Synth!$E$3,0)</f>
        <v>1063560311.19531</v>
      </c>
      <c r="E63" s="24">
        <f ca="1">OFFSET(Import_SAS_CVS!BG60,(Synth!$D$3-1)*Synth!$E$3,0)</f>
        <v>972682680.38281298</v>
      </c>
      <c r="F63" s="24">
        <f ca="1">OFFSET(Import_SAS_CVS!CG60,(Synth!$D$3-1)*Synth!$E$3,0)</f>
        <v>147189700.97265601</v>
      </c>
      <c r="G63" s="23">
        <f ca="1">OFFSET(Import_SAS_CVS!AO60,(Synth!$D$3-1)*Synth!$E$3,0)</f>
        <v>908649701.02343798</v>
      </c>
      <c r="H63" s="24">
        <f ca="1">OFFSET(Import_SAS_CVS!AP60,(Synth!$D$3-1)*Synth!$E$3,0)</f>
        <v>17132631.790527299</v>
      </c>
      <c r="I63" s="24">
        <f ca="1">OFFSET(Import_SAS_CVS!AQ60,(Synth!$D$3-1)*Synth!$E$3,0)</f>
        <v>139194939.26367199</v>
      </c>
      <c r="J63" s="43">
        <f ca="1">OFFSET(Import_SAS_CVS!AR60,(Synth!$D$3-1)*Synth!$E$3,0)</f>
        <v>89991973.855468795</v>
      </c>
      <c r="K63" s="24">
        <f ca="1">OFFSET(Import_SAS_CVS!AS60,(Synth!$D$3-1)*Synth!$E$3,0)</f>
        <v>147246116.36328101</v>
      </c>
      <c r="L63" s="24">
        <f ca="1">OFFSET(Import_SAS_CVS!AT60,(Synth!$D$3-1)*Synth!$E$3,0)</f>
        <v>0</v>
      </c>
      <c r="M63" s="43">
        <f ca="1">OFFSET(Import_SAS_CVS!AU60,(Synth!$D$3-1)*Synth!$E$3,0)</f>
        <v>0</v>
      </c>
      <c r="N63" s="24">
        <f ca="1">OFFSET(Import_SAS_CVS!AV60,(Synth!$D$3-1)*Synth!$E$3,0)</f>
        <v>972986724.890625</v>
      </c>
      <c r="O63" s="25">
        <f ca="1">OFFSET(Import_SAS_CVS!AW60,(Synth!$D$3-1)*Synth!$E$3,0)</f>
        <v>7789.2669394016302</v>
      </c>
      <c r="P63" s="115">
        <f ca="1">OFFSET(Import_SAS_CVS!AX60,(Synth!$D$3-1)*Synth!$E$3,0)</f>
        <v>2769011.0391235398</v>
      </c>
      <c r="Q63" s="116">
        <f ca="1">OFFSET(Import_SAS_CVS!AY60,(Synth!$D$3-1)*Synth!$E$3,0)</f>
        <v>369618539.80468798</v>
      </c>
      <c r="R63" s="116">
        <f ca="1">OFFSET(Import_SAS_CVS!AZ60,(Synth!$D$3-1)*Synth!$E$3,0)</f>
        <v>149684469.92968801</v>
      </c>
      <c r="S63" s="116">
        <f ca="1">OFFSET(Import_SAS_CVS!BA60,(Synth!$D$3-1)*Synth!$E$3,0)</f>
        <v>0</v>
      </c>
      <c r="T63" s="116">
        <f ca="1">OFFSET(Import_SAS_CVS!BB60,(Synth!$D$3-1)*Synth!$E$3,0)</f>
        <v>434052293.16015601</v>
      </c>
      <c r="U63" s="116">
        <f ca="1">OFFSET(Import_SAS_CVS!BC60,(Synth!$D$3-1)*Synth!$E$3,0)</f>
        <v>105316397.47070301</v>
      </c>
      <c r="V63" s="116">
        <f ca="1">OFFSET(Import_SAS_CVS!BD60,(Synth!$D$3-1)*Synth!$E$3,0)</f>
        <v>0</v>
      </c>
      <c r="W63" s="116">
        <f ca="1">OFFSET(Import_SAS_CVS!BE60,(Synth!$D$3-1)*Synth!$E$3,0)</f>
        <v>144579505.29492199</v>
      </c>
      <c r="X63" s="116">
        <f ca="1">OFFSET(Import_SAS_CVS!BF60,(Synth!$D$3-1)*Synth!$E$3,0)</f>
        <v>1707.83596655726</v>
      </c>
      <c r="Y63" s="117">
        <f ca="1">OFFSET(Import_SAS_CVS!CS60,(Synth!$D$3-1)*Synth!$E$3,0)</f>
        <v>2792740.7086486798</v>
      </c>
    </row>
    <row r="64" spans="1:25" ht="12" thickBot="1" x14ac:dyDescent="0.25">
      <c r="A64" s="20">
        <v>43465</v>
      </c>
      <c r="B64" s="21">
        <f t="shared" ca="1" si="0"/>
        <v>2189347136.6191463</v>
      </c>
      <c r="C64" s="21">
        <f t="shared" ca="1" si="1"/>
        <v>1217790181.1816461</v>
      </c>
      <c r="D64" s="24">
        <f ca="1">OFFSET(Import_SAS_CVS!CC61,(Synth!$D$3-1)*Synth!$E$3,0)</f>
        <v>1069230237.45313</v>
      </c>
      <c r="E64" s="24">
        <f ca="1">OFFSET(Import_SAS_CVS!BG61,(Synth!$D$3-1)*Synth!$E$3,0)</f>
        <v>971556955.4375</v>
      </c>
      <c r="F64" s="24">
        <f ca="1">OFFSET(Import_SAS_CVS!CG61,(Synth!$D$3-1)*Synth!$E$3,0)</f>
        <v>148559943.72851601</v>
      </c>
      <c r="G64" s="23">
        <f ca="1">OFFSET(Import_SAS_CVS!AO61,(Synth!$D$3-1)*Synth!$E$3,0)</f>
        <v>913552291.796875</v>
      </c>
      <c r="H64" s="24">
        <f ca="1">OFFSET(Import_SAS_CVS!AP61,(Synth!$D$3-1)*Synth!$E$3,0)</f>
        <v>17048848.0935059</v>
      </c>
      <c r="I64" s="24">
        <f ca="1">OFFSET(Import_SAS_CVS!AQ61,(Synth!$D$3-1)*Synth!$E$3,0)</f>
        <v>138727871.42968801</v>
      </c>
      <c r="J64" s="43">
        <f ca="1">OFFSET(Import_SAS_CVS!AR61,(Synth!$D$3-1)*Synth!$E$3,0)</f>
        <v>90728532.171875</v>
      </c>
      <c r="K64" s="24">
        <f ca="1">OFFSET(Import_SAS_CVS!AS61,(Synth!$D$3-1)*Synth!$E$3,0)</f>
        <v>148700265.57421899</v>
      </c>
      <c r="L64" s="24">
        <f ca="1">OFFSET(Import_SAS_CVS!AT61,(Synth!$D$3-1)*Synth!$E$3,0)</f>
        <v>0</v>
      </c>
      <c r="M64" s="43">
        <f ca="1">OFFSET(Import_SAS_CVS!AU61,(Synth!$D$3-1)*Synth!$E$3,0)</f>
        <v>0</v>
      </c>
      <c r="N64" s="24">
        <f ca="1">OFFSET(Import_SAS_CVS!AV61,(Synth!$D$3-1)*Synth!$E$3,0)</f>
        <v>971170739.140625</v>
      </c>
      <c r="O64" s="25">
        <f ca="1">OFFSET(Import_SAS_CVS!AW61,(Synth!$D$3-1)*Synth!$E$3,0)</f>
        <v>6707.7132444977797</v>
      </c>
      <c r="P64" s="115">
        <f ca="1">OFFSET(Import_SAS_CVS!AX61,(Synth!$D$3-1)*Synth!$E$3,0)</f>
        <v>2045556.9499969501</v>
      </c>
      <c r="Q64" s="116">
        <f ca="1">OFFSET(Import_SAS_CVS!AY61,(Synth!$D$3-1)*Synth!$E$3,0)</f>
        <v>371844016.45703101</v>
      </c>
      <c r="R64" s="116">
        <f ca="1">OFFSET(Import_SAS_CVS!AZ61,(Synth!$D$3-1)*Synth!$E$3,0)</f>
        <v>150631135.390625</v>
      </c>
      <c r="S64" s="116">
        <f ca="1">OFFSET(Import_SAS_CVS!BA61,(Synth!$D$3-1)*Synth!$E$3,0)</f>
        <v>0</v>
      </c>
      <c r="T64" s="116">
        <f ca="1">OFFSET(Import_SAS_CVS!BB61,(Synth!$D$3-1)*Synth!$E$3,0)</f>
        <v>437101532.578125</v>
      </c>
      <c r="U64" s="116">
        <f ca="1">OFFSET(Import_SAS_CVS!BC61,(Synth!$D$3-1)*Synth!$E$3,0)</f>
        <v>106820279.027344</v>
      </c>
      <c r="V64" s="116">
        <f ca="1">OFFSET(Import_SAS_CVS!BD61,(Synth!$D$3-1)*Synth!$E$3,0)</f>
        <v>0</v>
      </c>
      <c r="W64" s="116">
        <f ca="1">OFFSET(Import_SAS_CVS!BE61,(Synth!$D$3-1)*Synth!$E$3,0)</f>
        <v>146245611.81835899</v>
      </c>
      <c r="X64" s="116">
        <f ca="1">OFFSET(Import_SAS_CVS!BF61,(Synth!$D$3-1)*Synth!$E$3,0)</f>
        <v>1924.8357975035899</v>
      </c>
      <c r="Y64" s="117">
        <f ca="1">OFFSET(Import_SAS_CVS!CS61,(Synth!$D$3-1)*Synth!$E$3,0)</f>
        <v>2796681.3035583501</v>
      </c>
    </row>
    <row r="65" spans="1:25" x14ac:dyDescent="0.2">
      <c r="A65" s="14">
        <v>43555</v>
      </c>
      <c r="B65" s="48">
        <f t="shared" ref="B65:B68" ca="1" si="2">SUM(C65,E65)</f>
        <v>2190362566.2695322</v>
      </c>
      <c r="C65" s="48">
        <f t="shared" ref="C65:C68" ca="1" si="3">SUM(D65,F65)</f>
        <v>1220602762.261719</v>
      </c>
      <c r="D65" s="50">
        <f ca="1">OFFSET(Import_SAS_CVS!CC62,(Synth!$D$3-1)*Synth!$E$3,0)</f>
        <v>1071518994.625</v>
      </c>
      <c r="E65" s="50">
        <f ca="1">OFFSET(Import_SAS_CVS!BG62,(Synth!$D$3-1)*Synth!$E$3,0)</f>
        <v>969759804.00781298</v>
      </c>
      <c r="F65" s="50">
        <f ca="1">OFFSET(Import_SAS_CVS!CG62,(Synth!$D$3-1)*Synth!$E$3,0)</f>
        <v>149083767.63671899</v>
      </c>
      <c r="G65" s="49">
        <f ca="1">OFFSET(Import_SAS_CVS!AO62,(Synth!$D$3-1)*Synth!$E$3,0)</f>
        <v>917274832.55468798</v>
      </c>
      <c r="H65" s="50">
        <f ca="1">OFFSET(Import_SAS_CVS!AP62,(Synth!$D$3-1)*Synth!$E$3,0)</f>
        <v>17373203.721679699</v>
      </c>
      <c r="I65" s="50">
        <f ca="1">OFFSET(Import_SAS_CVS!AQ62,(Synth!$D$3-1)*Synth!$E$3,0)</f>
        <v>136368350.55468801</v>
      </c>
      <c r="J65" s="51">
        <f ca="1">OFFSET(Import_SAS_CVS!AR62,(Synth!$D$3-1)*Synth!$E$3,0)</f>
        <v>91282735.123046905</v>
      </c>
      <c r="K65" s="50">
        <f ca="1">OFFSET(Import_SAS_CVS!AS62,(Synth!$D$3-1)*Synth!$E$3,0)</f>
        <v>148985060.00781301</v>
      </c>
      <c r="L65" s="50">
        <f ca="1">OFFSET(Import_SAS_CVS!AT62,(Synth!$D$3-1)*Synth!$E$3,0)</f>
        <v>0</v>
      </c>
      <c r="M65" s="51">
        <f ca="1">OFFSET(Import_SAS_CVS!AU62,(Synth!$D$3-1)*Synth!$E$3,0)</f>
        <v>0</v>
      </c>
      <c r="N65" s="50">
        <f ca="1">OFFSET(Import_SAS_CVS!AV62,(Synth!$D$3-1)*Synth!$E$3,0)</f>
        <v>969981760.640625</v>
      </c>
      <c r="O65" s="52">
        <f ca="1">OFFSET(Import_SAS_CVS!AW62,(Synth!$D$3-1)*Synth!$E$3,0)</f>
        <v>6510.0301733612996</v>
      </c>
      <c r="P65" s="121">
        <f ca="1">OFFSET(Import_SAS_CVS!AX62,(Synth!$D$3-1)*Synth!$E$3,0)</f>
        <v>2369782.6638488802</v>
      </c>
      <c r="Q65" s="122">
        <f ca="1">OFFSET(Import_SAS_CVS!AY62,(Synth!$D$3-1)*Synth!$E$3,0)</f>
        <v>373546951.85156298</v>
      </c>
      <c r="R65" s="122">
        <f ca="1">OFFSET(Import_SAS_CVS!AZ62,(Synth!$D$3-1)*Synth!$E$3,0)</f>
        <v>150199133.59570301</v>
      </c>
      <c r="S65" s="122">
        <f ca="1">OFFSET(Import_SAS_CVS!BA62,(Synth!$D$3-1)*Synth!$E$3,0)</f>
        <v>0</v>
      </c>
      <c r="T65" s="122">
        <f ca="1">OFFSET(Import_SAS_CVS!BB62,(Synth!$D$3-1)*Synth!$E$3,0)</f>
        <v>434922167.609375</v>
      </c>
      <c r="U65" s="122">
        <f ca="1">OFFSET(Import_SAS_CVS!BC62,(Synth!$D$3-1)*Synth!$E$3,0)</f>
        <v>106839959.162109</v>
      </c>
      <c r="V65" s="122">
        <f ca="1">OFFSET(Import_SAS_CVS!BD62,(Synth!$D$3-1)*Synth!$E$3,0)</f>
        <v>0</v>
      </c>
      <c r="W65" s="122">
        <f ca="1">OFFSET(Import_SAS_CVS!BE62,(Synth!$D$3-1)*Synth!$E$3,0)</f>
        <v>145526545.55078101</v>
      </c>
      <c r="X65" s="122">
        <f ca="1">OFFSET(Import_SAS_CVS!BF62,(Synth!$D$3-1)*Synth!$E$3,0)</f>
        <v>1808.4109015464801</v>
      </c>
      <c r="Y65" s="123">
        <f ca="1">OFFSET(Import_SAS_CVS!CS62,(Synth!$D$3-1)*Synth!$E$3,0)</f>
        <v>2878231.24682617</v>
      </c>
    </row>
    <row r="66" spans="1:25" x14ac:dyDescent="0.2">
      <c r="A66" s="20">
        <v>43646</v>
      </c>
      <c r="B66" s="21">
        <f t="shared" ref="B66" ca="1" si="4">SUM(C66,E66)</f>
        <v>2194681903.9492211</v>
      </c>
      <c r="C66" s="21">
        <f t="shared" ref="C66" ca="1" si="5">SUM(D66,F66)</f>
        <v>1215838753.6679711</v>
      </c>
      <c r="D66" s="24">
        <f ca="1">OFFSET(Import_SAS_CVS!CC63,(Synth!$D$3-1)*Synth!$E$3,0)</f>
        <v>1065830550.55469</v>
      </c>
      <c r="E66" s="24">
        <f ca="1">OFFSET(Import_SAS_CVS!BG63,(Synth!$D$3-1)*Synth!$E$3,0)</f>
        <v>978843150.28125</v>
      </c>
      <c r="F66" s="24">
        <f ca="1">OFFSET(Import_SAS_CVS!CG63,(Synth!$D$3-1)*Synth!$E$3,0)</f>
        <v>150008203.11328101</v>
      </c>
      <c r="G66" s="23">
        <f ca="1">OFFSET(Import_SAS_CVS!AO63,(Synth!$D$3-1)*Synth!$E$3,0)</f>
        <v>914094632.27343798</v>
      </c>
      <c r="H66" s="24">
        <f ca="1">OFFSET(Import_SAS_CVS!AP63,(Synth!$D$3-1)*Synth!$E$3,0)</f>
        <v>17208861</v>
      </c>
      <c r="I66" s="24">
        <f ca="1">OFFSET(Import_SAS_CVS!AQ63,(Synth!$D$3-1)*Synth!$E$3,0)</f>
        <v>134146876.88281301</v>
      </c>
      <c r="J66" s="43">
        <f ca="1">OFFSET(Import_SAS_CVS!AR63,(Synth!$D$3-1)*Synth!$E$3,0)</f>
        <v>90441392.748046905</v>
      </c>
      <c r="K66" s="24">
        <f ca="1">OFFSET(Import_SAS_CVS!AS63,(Synth!$D$3-1)*Synth!$E$3,0)</f>
        <v>150300625.13476601</v>
      </c>
      <c r="L66" s="24">
        <f ca="1">OFFSET(Import_SAS_CVS!AT63,(Synth!$D$3-1)*Synth!$E$3,0)</f>
        <v>0</v>
      </c>
      <c r="M66" s="43">
        <f ca="1">OFFSET(Import_SAS_CVS!AU63,(Synth!$D$3-1)*Synth!$E$3,0)</f>
        <v>0</v>
      </c>
      <c r="N66" s="24">
        <f ca="1">OFFSET(Import_SAS_CVS!AV63,(Synth!$D$3-1)*Synth!$E$3,0)</f>
        <v>978616119.55468798</v>
      </c>
      <c r="O66" s="25">
        <f ca="1">OFFSET(Import_SAS_CVS!AW63,(Synth!$D$3-1)*Synth!$E$3,0)</f>
        <v>4788.3367953896504</v>
      </c>
      <c r="P66" s="115">
        <f ca="1">OFFSET(Import_SAS_CVS!AX63,(Synth!$D$3-1)*Synth!$E$3,0)</f>
        <v>2495288.8347778302</v>
      </c>
      <c r="Q66" s="116">
        <f ca="1">OFFSET(Import_SAS_CVS!AY63,(Synth!$D$3-1)*Synth!$E$3,0)</f>
        <v>375706144.125</v>
      </c>
      <c r="R66" s="116">
        <f ca="1">OFFSET(Import_SAS_CVS!AZ63,(Synth!$D$3-1)*Synth!$E$3,0)</f>
        <v>149474650.30468801</v>
      </c>
      <c r="S66" s="116">
        <f ca="1">OFFSET(Import_SAS_CVS!BA63,(Synth!$D$3-1)*Synth!$E$3,0)</f>
        <v>0</v>
      </c>
      <c r="T66" s="116">
        <f ca="1">OFFSET(Import_SAS_CVS!BB63,(Synth!$D$3-1)*Synth!$E$3,0)</f>
        <v>427441416.10546899</v>
      </c>
      <c r="U66" s="116">
        <f ca="1">OFFSET(Import_SAS_CVS!BC63,(Synth!$D$3-1)*Synth!$E$3,0)</f>
        <v>107006518.84668</v>
      </c>
      <c r="V66" s="116">
        <f ca="1">OFFSET(Import_SAS_CVS!BD63,(Synth!$D$3-1)*Synth!$E$3,0)</f>
        <v>0</v>
      </c>
      <c r="W66" s="116">
        <f ca="1">OFFSET(Import_SAS_CVS!BE63,(Synth!$D$3-1)*Synth!$E$3,0)</f>
        <v>147545933.99414101</v>
      </c>
      <c r="X66" s="116">
        <f ca="1">OFFSET(Import_SAS_CVS!BF63,(Synth!$D$3-1)*Synth!$E$3,0)</f>
        <v>1865.58507685363</v>
      </c>
      <c r="Y66" s="117">
        <f ca="1">OFFSET(Import_SAS_CVS!CS63,(Synth!$D$3-1)*Synth!$E$3,0)</f>
        <v>2906133.24151611</v>
      </c>
    </row>
    <row r="67" spans="1:25" x14ac:dyDescent="0.2">
      <c r="A67" s="20">
        <v>43738</v>
      </c>
      <c r="B67" s="21">
        <f t="shared" ca="1" si="2"/>
        <v>2186829448.6874981</v>
      </c>
      <c r="C67" s="21">
        <f t="shared" ca="1" si="3"/>
        <v>1210105596.5937481</v>
      </c>
      <c r="D67" s="24">
        <f ca="1">OFFSET(Import_SAS_CVS!CC64,(Synth!$D$3-1)*Synth!$E$3,0)</f>
        <v>1059745972.16406</v>
      </c>
      <c r="E67" s="24">
        <f ca="1">OFFSET(Import_SAS_CVS!BG64,(Synth!$D$3-1)*Synth!$E$3,0)</f>
        <v>976723852.09375</v>
      </c>
      <c r="F67" s="24">
        <f ca="1">OFFSET(Import_SAS_CVS!CG64,(Synth!$D$3-1)*Synth!$E$3,0)</f>
        <v>150359624.42968801</v>
      </c>
      <c r="G67" s="23">
        <f ca="1">OFFSET(Import_SAS_CVS!AO64,(Synth!$D$3-1)*Synth!$E$3,0)</f>
        <v>912070174.625</v>
      </c>
      <c r="H67" s="24">
        <f ca="1">OFFSET(Import_SAS_CVS!AP64,(Synth!$D$3-1)*Synth!$E$3,0)</f>
        <v>16984446.516845699</v>
      </c>
      <c r="I67" s="24">
        <f ca="1">OFFSET(Import_SAS_CVS!AQ64,(Synth!$D$3-1)*Synth!$E$3,0)</f>
        <v>130851007.521484</v>
      </c>
      <c r="J67" s="43">
        <f ca="1">OFFSET(Import_SAS_CVS!AR64,(Synth!$D$3-1)*Synth!$E$3,0)</f>
        <v>88339125.852539107</v>
      </c>
      <c r="K67" s="24">
        <f ca="1">OFFSET(Import_SAS_CVS!AS64,(Synth!$D$3-1)*Synth!$E$3,0)</f>
        <v>150061450.26367199</v>
      </c>
      <c r="L67" s="24">
        <f ca="1">OFFSET(Import_SAS_CVS!AT64,(Synth!$D$3-1)*Synth!$E$3,0)</f>
        <v>0</v>
      </c>
      <c r="M67" s="43">
        <f ca="1">OFFSET(Import_SAS_CVS!AU64,(Synth!$D$3-1)*Synth!$E$3,0)</f>
        <v>0</v>
      </c>
      <c r="N67" s="24">
        <f ca="1">OFFSET(Import_SAS_CVS!AV64,(Synth!$D$3-1)*Synth!$E$3,0)</f>
        <v>977200268.42968798</v>
      </c>
      <c r="O67" s="25">
        <f ca="1">OFFSET(Import_SAS_CVS!AW64,(Synth!$D$3-1)*Synth!$E$3,0)</f>
        <v>3120.0149249136398</v>
      </c>
      <c r="P67" s="115">
        <f ca="1">OFFSET(Import_SAS_CVS!AX64,(Synth!$D$3-1)*Synth!$E$3,0)</f>
        <v>2627324.48327637</v>
      </c>
      <c r="Q67" s="116">
        <f ca="1">OFFSET(Import_SAS_CVS!AY64,(Synth!$D$3-1)*Synth!$E$3,0)</f>
        <v>377989109.66796899</v>
      </c>
      <c r="R67" s="116">
        <f ca="1">OFFSET(Import_SAS_CVS!AZ64,(Synth!$D$3-1)*Synth!$E$3,0)</f>
        <v>148681290.13867199</v>
      </c>
      <c r="S67" s="116">
        <f ca="1">OFFSET(Import_SAS_CVS!BA64,(Synth!$D$3-1)*Synth!$E$3,0)</f>
        <v>0</v>
      </c>
      <c r="T67" s="116">
        <f ca="1">OFFSET(Import_SAS_CVS!BB64,(Synth!$D$3-1)*Synth!$E$3,0)</f>
        <v>422538621.48046899</v>
      </c>
      <c r="U67" s="116">
        <f ca="1">OFFSET(Import_SAS_CVS!BC64,(Synth!$D$3-1)*Synth!$E$3,0)</f>
        <v>107329153.03125</v>
      </c>
      <c r="V67" s="116">
        <f ca="1">OFFSET(Import_SAS_CVS!BD64,(Synth!$D$3-1)*Synth!$E$3,0)</f>
        <v>0</v>
      </c>
      <c r="W67" s="116">
        <f ca="1">OFFSET(Import_SAS_CVS!BE64,(Synth!$D$3-1)*Synth!$E$3,0)</f>
        <v>147184189.47265601</v>
      </c>
      <c r="X67" s="116">
        <f ca="1">OFFSET(Import_SAS_CVS!BF64,(Synth!$D$3-1)*Synth!$E$3,0)</f>
        <v>0</v>
      </c>
      <c r="Y67" s="117">
        <f ca="1">OFFSET(Import_SAS_CVS!CS64,(Synth!$D$3-1)*Synth!$E$3,0)</f>
        <v>2961859.1526794401</v>
      </c>
    </row>
    <row r="68" spans="1:25" ht="12" thickBot="1" x14ac:dyDescent="0.25">
      <c r="A68" s="20">
        <v>43830</v>
      </c>
      <c r="B68" s="180">
        <f t="shared" ca="1" si="2"/>
        <v>9523557.8892097492</v>
      </c>
      <c r="C68" s="180">
        <f t="shared" ca="1" si="3"/>
        <v>8999370.6809844989</v>
      </c>
      <c r="D68" s="181">
        <f ca="1">OFFSET(Import_SAS_CVS!CC65,(Synth!$D$3-1)*Synth!$E$3,0)</f>
        <v>8932295.0736084003</v>
      </c>
      <c r="E68" s="181">
        <f ca="1">OFFSET(Import_SAS_CVS!BG65,(Synth!$D$3-1)*Synth!$E$3,0)</f>
        <v>524187.20822525001</v>
      </c>
      <c r="F68" s="181">
        <f ca="1">OFFSET(Import_SAS_CVS!CG65,(Synth!$D$3-1)*Synth!$E$3,0)</f>
        <v>67075.607376098604</v>
      </c>
      <c r="G68" s="182">
        <f ca="1">OFFSET(Import_SAS_CVS!AO65,(Synth!$D$3-1)*Synth!$E$3,0)</f>
        <v>0</v>
      </c>
      <c r="H68" s="181">
        <f ca="1">OFFSET(Import_SAS_CVS!AP65,(Synth!$D$3-1)*Synth!$E$3,0)</f>
        <v>1546999.7703094501</v>
      </c>
      <c r="I68" s="181">
        <f ca="1">OFFSET(Import_SAS_CVS!AQ65,(Synth!$D$3-1)*Synth!$E$3,0)</f>
        <v>7436081.3520507803</v>
      </c>
      <c r="J68" s="183">
        <f ca="1">OFFSET(Import_SAS_CVS!AR65,(Synth!$D$3-1)*Synth!$E$3,0)</f>
        <v>41362.343675136603</v>
      </c>
      <c r="K68" s="181">
        <f ca="1">OFFSET(Import_SAS_CVS!AS65,(Synth!$D$3-1)*Synth!$E$3,0)</f>
        <v>176.09070400148599</v>
      </c>
      <c r="L68" s="181">
        <f ca="1">OFFSET(Import_SAS_CVS!AT65,(Synth!$D$3-1)*Synth!$E$3,0)</f>
        <v>0</v>
      </c>
      <c r="M68" s="183">
        <f ca="1">OFFSET(Import_SAS_CVS!AU65,(Synth!$D$3-1)*Synth!$E$3,0)</f>
        <v>0</v>
      </c>
      <c r="N68" s="181">
        <f ca="1">OFFSET(Import_SAS_CVS!AV65,(Synth!$D$3-1)*Synth!$E$3,0)</f>
        <v>59.090650042984599</v>
      </c>
      <c r="O68" s="184">
        <f ca="1">OFFSET(Import_SAS_CVS!AW65,(Synth!$D$3-1)*Synth!$E$3,0)</f>
        <v>0</v>
      </c>
      <c r="P68" s="185">
        <f ca="1">OFFSET(Import_SAS_CVS!AX65,(Synth!$D$3-1)*Synth!$E$3,0)</f>
        <v>1123345.8586883501</v>
      </c>
      <c r="Q68" s="186">
        <f ca="1">OFFSET(Import_SAS_CVS!AY65,(Synth!$D$3-1)*Synth!$E$3,0)</f>
        <v>296071.01121902501</v>
      </c>
      <c r="R68" s="186">
        <f ca="1">OFFSET(Import_SAS_CVS!AZ65,(Synth!$D$3-1)*Synth!$E$3,0)</f>
        <v>4744038.8828735398</v>
      </c>
      <c r="S68" s="186">
        <f ca="1">OFFSET(Import_SAS_CVS!BA65,(Synth!$D$3-1)*Synth!$E$3,0)</f>
        <v>0</v>
      </c>
      <c r="T68" s="186">
        <f ca="1">OFFSET(Import_SAS_CVS!BB65,(Synth!$D$3-1)*Synth!$E$3,0)</f>
        <v>0</v>
      </c>
      <c r="U68" s="186">
        <f ca="1">OFFSET(Import_SAS_CVS!BC65,(Synth!$D$3-1)*Synth!$E$3,0)</f>
        <v>2651482.1825866699</v>
      </c>
      <c r="V68" s="186">
        <f ca="1">OFFSET(Import_SAS_CVS!BD65,(Synth!$D$3-1)*Synth!$E$3,0)</f>
        <v>0</v>
      </c>
      <c r="W68" s="186">
        <f ca="1">OFFSET(Import_SAS_CVS!BE65,(Synth!$D$3-1)*Synth!$E$3,0)</f>
        <v>0</v>
      </c>
      <c r="X68" s="186">
        <f ca="1">OFFSET(Import_SAS_CVS!BF65,(Synth!$D$3-1)*Synth!$E$3,0)</f>
        <v>64566.6797156334</v>
      </c>
      <c r="Y68" s="187">
        <f ca="1">OFFSET(Import_SAS_CVS!CS65,(Synth!$D$3-1)*Synth!$E$3,0)</f>
        <v>173.88456085883101</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71" ca="1" si="6">IF(AND(B6&gt;=0, (B5)&gt;0),B6/B5-1," ")</f>
        <v>1.0972444665595216E-2</v>
      </c>
      <c r="C71" s="63">
        <f t="shared" ca="1" si="6"/>
        <v>7.0844639076845795E-3</v>
      </c>
      <c r="D71" s="75">
        <f t="shared" ca="1" si="6"/>
        <v>7.449982612264483E-3</v>
      </c>
      <c r="E71" s="75">
        <f t="shared" ca="1" si="6"/>
        <v>1.9281473251087311E-2</v>
      </c>
      <c r="F71" s="75">
        <f t="shared" ca="1" si="6"/>
        <v>3.5860538003136266E-3</v>
      </c>
      <c r="G71" s="53">
        <f t="shared" ca="1" si="6"/>
        <v>1.048234142169191E-2</v>
      </c>
      <c r="H71" s="34">
        <f t="shared" ca="1" si="6"/>
        <v>-8.742786711392414E-2</v>
      </c>
      <c r="I71" s="34">
        <f t="shared" ca="1" si="6"/>
        <v>-1.0892367251635893E-3</v>
      </c>
      <c r="J71" s="64">
        <f t="shared" ca="1" si="6"/>
        <v>5.2940273039468799E-2</v>
      </c>
      <c r="K71" s="34">
        <f t="shared" ca="1" si="6"/>
        <v>18.244991465960982</v>
      </c>
      <c r="L71" s="34">
        <f t="shared" ca="1" si="6"/>
        <v>-3.6492988919928693E-2</v>
      </c>
      <c r="M71" s="64">
        <f t="shared" ca="1" si="6"/>
        <v>-1.9273346182114293E-2</v>
      </c>
      <c r="N71" s="34">
        <f t="shared" ca="1" si="6"/>
        <v>58.435959292507803</v>
      </c>
      <c r="O71" s="55">
        <f t="shared" ca="1" si="6"/>
        <v>-7.275869299825144E-2</v>
      </c>
      <c r="P71" s="53">
        <f t="shared" ca="1" si="6"/>
        <v>6.5642089155595329E-3</v>
      </c>
      <c r="Q71" s="34">
        <f t="shared" ca="1" si="6"/>
        <v>6.4011217604971193E-3</v>
      </c>
      <c r="R71" s="34">
        <f t="shared" ca="1" si="6"/>
        <v>1.7254612937141145E-2</v>
      </c>
      <c r="S71" s="34" t="str">
        <f t="shared" ca="1" si="6"/>
        <v xml:space="preserve"> </v>
      </c>
      <c r="T71" s="34" t="str">
        <f t="shared" ca="1" si="6"/>
        <v xml:space="preserve"> </v>
      </c>
      <c r="U71" s="34">
        <f t="shared" ca="1" si="6"/>
        <v>-1.5080450630175934E-2</v>
      </c>
      <c r="V71" s="34" t="str">
        <f t="shared" ca="1" si="6"/>
        <v xml:space="preserve"> </v>
      </c>
      <c r="W71" s="34" t="str">
        <f t="shared" ca="1" si="6"/>
        <v xml:space="preserve"> </v>
      </c>
      <c r="X71" s="34">
        <f t="shared" ca="1" si="6"/>
        <v>3.7813565300897078E-3</v>
      </c>
      <c r="Y71" s="55">
        <f t="shared" ca="1" si="6"/>
        <v>28.430173808438692</v>
      </c>
    </row>
    <row r="72" spans="1:25" s="32" customFormat="1" x14ac:dyDescent="0.2">
      <c r="A72" s="20">
        <v>38260</v>
      </c>
      <c r="B72" s="63">
        <f t="shared" ref="B72:Q87" ca="1" si="7">IF(AND(B7&gt;=0, (B6)&gt;0),B7/B6-1," ")</f>
        <v>5.1443504248664951E-3</v>
      </c>
      <c r="C72" s="63">
        <f t="shared" ca="1" si="7"/>
        <v>2.3224129636819413E-2</v>
      </c>
      <c r="D72" s="75">
        <f t="shared" ca="1" si="7"/>
        <v>2.4769472852821606E-2</v>
      </c>
      <c r="E72" s="75">
        <f t="shared" ca="1" si="7"/>
        <v>-3.3031703428287984E-2</v>
      </c>
      <c r="F72" s="75">
        <f t="shared" ca="1" si="7"/>
        <v>8.3765747544033431E-3</v>
      </c>
      <c r="G72" s="53">
        <f t="shared" ca="1" si="7"/>
        <v>2.4232126641082985E-2</v>
      </c>
      <c r="H72" s="34">
        <f t="shared" ca="1" si="7"/>
        <v>8.7625549823655557E-2</v>
      </c>
      <c r="I72" s="34">
        <f t="shared" ca="1" si="7"/>
        <v>1.1639447494294686E-2</v>
      </c>
      <c r="J72" s="64">
        <f t="shared" ca="1" si="7"/>
        <v>5.3361965170711123E-2</v>
      </c>
      <c r="K72" s="34">
        <f t="shared" ca="1" si="7"/>
        <v>1.5198005128089536</v>
      </c>
      <c r="L72" s="34">
        <f t="shared" ca="1" si="7"/>
        <v>-3.5012102174872273E-2</v>
      </c>
      <c r="M72" s="64">
        <f t="shared" ca="1" si="7"/>
        <v>-1.2936724561816271E-2</v>
      </c>
      <c r="N72" s="34">
        <f t="shared" ca="1" si="7"/>
        <v>1.5698888650641325</v>
      </c>
      <c r="O72" s="55">
        <f t="shared" ca="1" si="7"/>
        <v>-7.4104061427003542E-2</v>
      </c>
      <c r="P72" s="53">
        <f t="shared" ca="1" si="7"/>
        <v>5.893436147592368E-2</v>
      </c>
      <c r="Q72" s="34">
        <f t="shared" ca="1" si="7"/>
        <v>1.3268685469044028E-2</v>
      </c>
      <c r="R72" s="34">
        <f t="shared" ref="R72:Y81" ca="1" si="8">IF(AND(R7&gt;=0, (R6)&gt;0),R7/R6-1," ")</f>
        <v>2.9491550749154438E-2</v>
      </c>
      <c r="S72" s="34" t="str">
        <f t="shared" ca="1" si="8"/>
        <v xml:space="preserve"> </v>
      </c>
      <c r="T72" s="34" t="str">
        <f t="shared" ca="1" si="8"/>
        <v xml:space="preserve"> </v>
      </c>
      <c r="U72" s="34">
        <f t="shared" ca="1" si="8"/>
        <v>7.9032149434863364E-3</v>
      </c>
      <c r="V72" s="34" t="str">
        <f t="shared" ca="1" si="8"/>
        <v xml:space="preserve"> </v>
      </c>
      <c r="W72" s="34" t="str">
        <f t="shared" ca="1" si="8"/>
        <v xml:space="preserve"> </v>
      </c>
      <c r="X72" s="34">
        <f t="shared" ca="1" si="8"/>
        <v>-3.5066358563524691E-3</v>
      </c>
      <c r="Y72" s="55">
        <f t="shared" ca="1" si="8"/>
        <v>1.5912141206263386</v>
      </c>
    </row>
    <row r="73" spans="1:25" s="33" customFormat="1" ht="12" thickBot="1" x14ac:dyDescent="0.25">
      <c r="A73" s="26">
        <v>38352</v>
      </c>
      <c r="B73" s="65">
        <f t="shared" ca="1" si="7"/>
        <v>3.4550814855353273E-2</v>
      </c>
      <c r="C73" s="65">
        <f t="shared" ca="1" si="7"/>
        <v>1.6248279834468526E-2</v>
      </c>
      <c r="D73" s="56">
        <f t="shared" ca="1" si="7"/>
        <v>1.5901431198236837E-2</v>
      </c>
      <c r="E73" s="56">
        <f t="shared" ca="1" si="7"/>
        <v>7.5445577916288364E-2</v>
      </c>
      <c r="F73" s="56">
        <f t="shared" ca="1" si="7"/>
        <v>1.9634953977734959E-2</v>
      </c>
      <c r="G73" s="57">
        <f t="shared" ca="1" si="7"/>
        <v>4.2458683833946687E-2</v>
      </c>
      <c r="H73" s="56">
        <f t="shared" ca="1" si="7"/>
        <v>-7.496954144935053E-2</v>
      </c>
      <c r="I73" s="56">
        <f t="shared" ca="1" si="7"/>
        <v>-5.9187444601629391E-3</v>
      </c>
      <c r="J73" s="66">
        <f t="shared" ca="1" si="7"/>
        <v>2.9732357365002349E-2</v>
      </c>
      <c r="K73" s="56">
        <f t="shared" ca="1" si="7"/>
        <v>1.0846367081659376</v>
      </c>
      <c r="L73" s="56">
        <f t="shared" ca="1" si="7"/>
        <v>-7.6774064118701912E-2</v>
      </c>
      <c r="M73" s="66">
        <f t="shared" ca="1" si="7"/>
        <v>-5.3609418132667841E-2</v>
      </c>
      <c r="N73" s="56">
        <f t="shared" ca="1" si="7"/>
        <v>1.2294014808607767</v>
      </c>
      <c r="O73" s="58">
        <f t="shared" ca="1" si="7"/>
        <v>2.3610008433041507E-3</v>
      </c>
      <c r="P73" s="57">
        <f t="shared" ca="1" si="7"/>
        <v>-1.6436730698172308E-2</v>
      </c>
      <c r="Q73" s="56">
        <f t="shared" ca="1" si="7"/>
        <v>2.3205393025619081E-2</v>
      </c>
      <c r="R73" s="56">
        <f t="shared" ca="1" si="8"/>
        <v>2.5194733734698715E-2</v>
      </c>
      <c r="S73" s="56" t="str">
        <f t="shared" ca="1" si="8"/>
        <v xml:space="preserve"> </v>
      </c>
      <c r="T73" s="56" t="str">
        <f t="shared" ca="1" si="8"/>
        <v xml:space="preserve"> </v>
      </c>
      <c r="U73" s="56">
        <f t="shared" ca="1" si="8"/>
        <v>-9.0517329614899777E-3</v>
      </c>
      <c r="V73" s="56" t="str">
        <f t="shared" ca="1" si="8"/>
        <v xml:space="preserve"> </v>
      </c>
      <c r="W73" s="56" t="str">
        <f t="shared" ca="1" si="8"/>
        <v xml:space="preserve"> </v>
      </c>
      <c r="X73" s="56">
        <f t="shared" ca="1" si="8"/>
        <v>2.6971036248081282E-2</v>
      </c>
      <c r="Y73" s="58">
        <f t="shared" ca="1" si="8"/>
        <v>0.4874237955316929</v>
      </c>
    </row>
    <row r="74" spans="1:25" s="33" customFormat="1" x14ac:dyDescent="0.2">
      <c r="A74" s="20">
        <v>38383</v>
      </c>
      <c r="B74" s="67">
        <f t="shared" ca="1" si="7"/>
        <v>3.046935298193465E-2</v>
      </c>
      <c r="C74" s="67">
        <f t="shared" ca="1" si="7"/>
        <v>2.7137675416797125E-2</v>
      </c>
      <c r="D74" s="59">
        <f t="shared" ca="1" si="7"/>
        <v>2.7302412336280835E-2</v>
      </c>
      <c r="E74" s="59">
        <f t="shared" ca="1" si="7"/>
        <v>3.7503813549438991E-2</v>
      </c>
      <c r="F74" s="59">
        <f t="shared" ca="1" si="7"/>
        <v>2.5535052980517392E-2</v>
      </c>
      <c r="G74" s="60">
        <f t="shared" ca="1" si="7"/>
        <v>4.3709822220416639E-2</v>
      </c>
      <c r="H74" s="59">
        <f t="shared" ca="1" si="7"/>
        <v>7.7539746266485077E-2</v>
      </c>
      <c r="I74" s="59">
        <f t="shared" ca="1" si="7"/>
        <v>3.0285720816509709E-3</v>
      </c>
      <c r="J74" s="68">
        <f t="shared" ca="1" si="7"/>
        <v>3.1456489231134643E-2</v>
      </c>
      <c r="K74" s="59">
        <f t="shared" ca="1" si="7"/>
        <v>0.7285825365812435</v>
      </c>
      <c r="L74" s="59">
        <f t="shared" ca="1" si="7"/>
        <v>-6.1492044967801474E-2</v>
      </c>
      <c r="M74" s="68">
        <f t="shared" ca="1" si="7"/>
        <v>-2.106311475439604E-2</v>
      </c>
      <c r="N74" s="59">
        <f t="shared" ca="1" si="7"/>
        <v>0.45782334750490206</v>
      </c>
      <c r="O74" s="61">
        <f t="shared" ca="1" si="7"/>
        <v>-0.10410797497836344</v>
      </c>
      <c r="P74" s="60">
        <f t="shared" ca="1" si="7"/>
        <v>7.970138056752063E-3</v>
      </c>
      <c r="Q74" s="59">
        <f t="shared" ca="1" si="7"/>
        <v>2.2808235494551132E-2</v>
      </c>
      <c r="R74" s="59">
        <f t="shared" ca="1" si="8"/>
        <v>2.4646904655181157E-2</v>
      </c>
      <c r="S74" s="59" t="str">
        <f t="shared" ca="1" si="8"/>
        <v xml:space="preserve"> </v>
      </c>
      <c r="T74" s="59" t="str">
        <f t="shared" ca="1" si="8"/>
        <v xml:space="preserve"> </v>
      </c>
      <c r="U74" s="59">
        <f t="shared" ca="1" si="8"/>
        <v>1.9441325210858285E-2</v>
      </c>
      <c r="V74" s="59" t="str">
        <f t="shared" ca="1" si="8"/>
        <v xml:space="preserve"> </v>
      </c>
      <c r="W74" s="59" t="str">
        <f t="shared" ca="1" si="8"/>
        <v xml:space="preserve"> </v>
      </c>
      <c r="X74" s="59">
        <f t="shared" ca="1" si="8"/>
        <v>1.8615490972538451E-2</v>
      </c>
      <c r="Y74" s="61">
        <f t="shared" ca="1" si="8"/>
        <v>0.56660164400540602</v>
      </c>
    </row>
    <row r="75" spans="1:25" s="33" customFormat="1" x14ac:dyDescent="0.2">
      <c r="A75" s="20">
        <v>38442</v>
      </c>
      <c r="B75" s="63">
        <f t="shared" ca="1" si="7"/>
        <v>1.9413796240634662E-2</v>
      </c>
      <c r="C75" s="63">
        <f t="shared" ca="1" si="7"/>
        <v>9.0927054556684261E-3</v>
      </c>
      <c r="D75" s="34">
        <f t="shared" ca="1" si="7"/>
        <v>8.5371445198894058E-3</v>
      </c>
      <c r="E75" s="34">
        <f t="shared" ca="1" si="7"/>
        <v>4.0987881513174118E-2</v>
      </c>
      <c r="F75" s="34">
        <f t="shared" ca="1" si="7"/>
        <v>1.4506724477898469E-2</v>
      </c>
      <c r="G75" s="53">
        <f t="shared" ca="1" si="7"/>
        <v>1.7845049580985428E-2</v>
      </c>
      <c r="H75" s="34">
        <f t="shared" ca="1" si="7"/>
        <v>-3.3900365864585558E-2</v>
      </c>
      <c r="I75" s="34">
        <f t="shared" ca="1" si="7"/>
        <v>6.0970379824483167E-3</v>
      </c>
      <c r="J75" s="64">
        <f t="shared" ca="1" si="7"/>
        <v>3.1223526732753193E-2</v>
      </c>
      <c r="K75" s="34">
        <f t="shared" ca="1" si="7"/>
        <v>0.139175072240034</v>
      </c>
      <c r="L75" s="34">
        <f t="shared" ca="1" si="7"/>
        <v>-7.2406506973892171E-2</v>
      </c>
      <c r="M75" s="64">
        <f t="shared" ca="1" si="7"/>
        <v>-3.8125501632139125E-2</v>
      </c>
      <c r="N75" s="34">
        <f t="shared" ca="1" si="7"/>
        <v>0.25910160750603195</v>
      </c>
      <c r="O75" s="55">
        <f t="shared" ca="1" si="7"/>
        <v>-0.10993368148325156</v>
      </c>
      <c r="P75" s="53">
        <f t="shared" ca="1" si="7"/>
        <v>2.3555853603208776E-2</v>
      </c>
      <c r="Q75" s="34">
        <f t="shared" ca="1" si="7"/>
        <v>1.9530902256016169E-2</v>
      </c>
      <c r="R75" s="34">
        <f t="shared" ca="1" si="8"/>
        <v>1.312140809506479E-2</v>
      </c>
      <c r="S75" s="34" t="str">
        <f t="shared" ca="1" si="8"/>
        <v xml:space="preserve"> </v>
      </c>
      <c r="T75" s="34" t="str">
        <f t="shared" ca="1" si="8"/>
        <v xml:space="preserve"> </v>
      </c>
      <c r="U75" s="34">
        <f t="shared" ca="1" si="8"/>
        <v>5.2039237576398278E-2</v>
      </c>
      <c r="V75" s="34" t="str">
        <f t="shared" ca="1" si="8"/>
        <v xml:space="preserve"> </v>
      </c>
      <c r="W75" s="34" t="str">
        <f t="shared" ca="1" si="8"/>
        <v xml:space="preserve"> </v>
      </c>
      <c r="X75" s="34">
        <f t="shared" ca="1" si="8"/>
        <v>2.1792306634211167E-2</v>
      </c>
      <c r="Y75" s="55">
        <f t="shared" ca="1" si="8"/>
        <v>0.32897200279865602</v>
      </c>
    </row>
    <row r="76" spans="1:25" s="33" customFormat="1" x14ac:dyDescent="0.2">
      <c r="A76" s="20">
        <v>38625</v>
      </c>
      <c r="B76" s="63">
        <f t="shared" ca="1" si="7"/>
        <v>1.1889909455672587E-2</v>
      </c>
      <c r="C76" s="63">
        <f t="shared" ca="1" si="7"/>
        <v>2.3783770204349297E-2</v>
      </c>
      <c r="D76" s="34">
        <f t="shared" ca="1" si="7"/>
        <v>2.4244963346035542E-2</v>
      </c>
      <c r="E76" s="34">
        <f t="shared" ca="1" si="7"/>
        <v>-1.2209979158647855E-2</v>
      </c>
      <c r="F76" s="34">
        <f t="shared" ca="1" si="7"/>
        <v>1.9315824520031111E-2</v>
      </c>
      <c r="G76" s="53">
        <f t="shared" ca="1" si="7"/>
        <v>3.1587431854219972E-2</v>
      </c>
      <c r="H76" s="34">
        <f t="shared" ca="1" si="7"/>
        <v>0.29110958488701644</v>
      </c>
      <c r="I76" s="34">
        <f t="shared" ca="1" si="7"/>
        <v>-4.8597473507966393E-3</v>
      </c>
      <c r="J76" s="64">
        <f t="shared" ca="1" si="7"/>
        <v>2.5321652343084144E-2</v>
      </c>
      <c r="K76" s="34">
        <f t="shared" ca="1" si="7"/>
        <v>0.2138409233958507</v>
      </c>
      <c r="L76" s="34">
        <f t="shared" ca="1" si="7"/>
        <v>-7.8662117018412747E-2</v>
      </c>
      <c r="M76" s="64">
        <f t="shared" ca="1" si="7"/>
        <v>-4.5140682341418548E-2</v>
      </c>
      <c r="N76" s="34">
        <f t="shared" ca="1" si="7"/>
        <v>0.22925534449175644</v>
      </c>
      <c r="O76" s="55">
        <f t="shared" ca="1" si="7"/>
        <v>-0.14083812650063066</v>
      </c>
      <c r="P76" s="53">
        <f t="shared" ca="1" si="7"/>
        <v>1.9417758715293276E-2</v>
      </c>
      <c r="Q76" s="34">
        <f t="shared" ca="1" si="7"/>
        <v>4.01814993308236E-2</v>
      </c>
      <c r="R76" s="34">
        <f t="shared" ca="1" si="8"/>
        <v>1.8030856782271343E-2</v>
      </c>
      <c r="S76" s="34" t="str">
        <f t="shared" ca="1" si="8"/>
        <v xml:space="preserve"> </v>
      </c>
      <c r="T76" s="34" t="str">
        <f t="shared" ca="1" si="8"/>
        <v xml:space="preserve"> </v>
      </c>
      <c r="U76" s="34">
        <f t="shared" ca="1" si="8"/>
        <v>2.7117655838272192E-2</v>
      </c>
      <c r="V76" s="34" t="str">
        <f t="shared" ca="1" si="8"/>
        <v xml:space="preserve"> </v>
      </c>
      <c r="W76" s="34" t="str">
        <f t="shared" ca="1" si="8"/>
        <v xml:space="preserve"> </v>
      </c>
      <c r="X76" s="34">
        <f t="shared" ca="1" si="8"/>
        <v>3.5670733529071796E-3</v>
      </c>
      <c r="Y76" s="55">
        <f t="shared" ca="1" si="8"/>
        <v>0.32511629621044369</v>
      </c>
    </row>
    <row r="77" spans="1:25" s="33" customFormat="1" ht="12" thickBot="1" x14ac:dyDescent="0.25">
      <c r="A77" s="26">
        <v>38717</v>
      </c>
      <c r="B77" s="65">
        <f t="shared" ca="1" si="7"/>
        <v>2.6094944278249876E-2</v>
      </c>
      <c r="C77" s="65">
        <f t="shared" ca="1" si="7"/>
        <v>1.5772542968172765E-2</v>
      </c>
      <c r="D77" s="56">
        <f t="shared" ca="1" si="7"/>
        <v>1.5000034202105939E-2</v>
      </c>
      <c r="E77" s="56">
        <f t="shared" ca="1" si="7"/>
        <v>4.7772810472828553E-2</v>
      </c>
      <c r="F77" s="56">
        <f t="shared" ca="1" si="7"/>
        <v>2.3292641505668454E-2</v>
      </c>
      <c r="G77" s="57">
        <f t="shared" ca="1" si="7"/>
        <v>3.1900816742088445E-2</v>
      </c>
      <c r="H77" s="56">
        <f t="shared" ca="1" si="7"/>
        <v>0.10447800456164313</v>
      </c>
      <c r="I77" s="56">
        <f t="shared" ca="1" si="7"/>
        <v>1.270456748863058E-4</v>
      </c>
      <c r="J77" s="66">
        <f t="shared" ca="1" si="7"/>
        <v>4.4913424168813387E-2</v>
      </c>
      <c r="K77" s="56">
        <f t="shared" ca="1" si="7"/>
        <v>0.25266660224916948</v>
      </c>
      <c r="L77" s="56">
        <f t="shared" ca="1" si="7"/>
        <v>-0.10419523046951418</v>
      </c>
      <c r="M77" s="66">
        <f t="shared" ca="1" si="7"/>
        <v>-7.3696629044083029E-2</v>
      </c>
      <c r="N77" s="56">
        <f t="shared" ca="1" si="7"/>
        <v>0.35341838295629113</v>
      </c>
      <c r="O77" s="58">
        <f t="shared" ca="1" si="7"/>
        <v>-0.12188770888485867</v>
      </c>
      <c r="P77" s="57">
        <f t="shared" ca="1" si="7"/>
        <v>-4.1658298086107215E-2</v>
      </c>
      <c r="Q77" s="56">
        <f t="shared" ca="1" si="7"/>
        <v>3.2795749597349433E-2</v>
      </c>
      <c r="R77" s="56">
        <f t="shared" ca="1" si="8"/>
        <v>1.6750497265672237E-2</v>
      </c>
      <c r="S77" s="56" t="str">
        <f t="shared" ca="1" si="8"/>
        <v xml:space="preserve"> </v>
      </c>
      <c r="T77" s="56" t="str">
        <f t="shared" ca="1" si="8"/>
        <v xml:space="preserve"> </v>
      </c>
      <c r="U77" s="56">
        <f t="shared" ca="1" si="8"/>
        <v>1.9706350927358507E-2</v>
      </c>
      <c r="V77" s="56" t="str">
        <f t="shared" ca="1" si="8"/>
        <v xml:space="preserve"> </v>
      </c>
      <c r="W77" s="56" t="str">
        <f t="shared" ca="1" si="8"/>
        <v xml:space="preserve"> </v>
      </c>
      <c r="X77" s="56">
        <f t="shared" ca="1" si="8"/>
        <v>2.0504717644772574E-2</v>
      </c>
      <c r="Y77" s="58">
        <f t="shared" ca="1" si="8"/>
        <v>0.23302503423257925</v>
      </c>
    </row>
    <row r="78" spans="1:25" s="33" customFormat="1" x14ac:dyDescent="0.2">
      <c r="A78" s="20">
        <v>38807</v>
      </c>
      <c r="B78" s="67">
        <f t="shared" ca="1" si="7"/>
        <v>2.4162410732539774E-2</v>
      </c>
      <c r="C78" s="67">
        <f t="shared" ca="1" si="7"/>
        <v>1.9155161035034896E-2</v>
      </c>
      <c r="D78" s="59">
        <f t="shared" ca="1" si="7"/>
        <v>1.8912081456895935E-2</v>
      </c>
      <c r="E78" s="59">
        <f t="shared" ca="1" si="7"/>
        <v>3.4356874481708211E-2</v>
      </c>
      <c r="F78" s="59">
        <f t="shared" ca="1" si="7"/>
        <v>2.1502278336011482E-2</v>
      </c>
      <c r="G78" s="60">
        <f t="shared" ca="1" si="7"/>
        <v>3.687905000765257E-2</v>
      </c>
      <c r="H78" s="59">
        <f t="shared" ca="1" si="7"/>
        <v>-3.6242106870423951E-2</v>
      </c>
      <c r="I78" s="59">
        <f t="shared" ca="1" si="7"/>
        <v>-4.6299840917992663E-3</v>
      </c>
      <c r="J78" s="68">
        <f t="shared" ca="1" si="7"/>
        <v>1.008906387944819E-3</v>
      </c>
      <c r="K78" s="59">
        <f t="shared" ca="1" si="7"/>
        <v>0.3298454018872059</v>
      </c>
      <c r="L78" s="59">
        <f t="shared" ca="1" si="7"/>
        <v>-8.5204832712151291E-2</v>
      </c>
      <c r="M78" s="68">
        <f t="shared" ca="1" si="7"/>
        <v>-5.1089794211631401E-2</v>
      </c>
      <c r="N78" s="59">
        <f t="shared" ca="1" si="7"/>
        <v>0.13713234716632905</v>
      </c>
      <c r="O78" s="61">
        <f t="shared" ca="1" si="7"/>
        <v>-0.13975344489242003</v>
      </c>
      <c r="P78" s="60">
        <f t="shared" ca="1" si="7"/>
        <v>-0.45327641078871495</v>
      </c>
      <c r="Q78" s="59">
        <f t="shared" ca="1" si="7"/>
        <v>3.4716260356003836E-2</v>
      </c>
      <c r="R78" s="59">
        <f t="shared" ca="1" si="8"/>
        <v>1.5789632403217846E-2</v>
      </c>
      <c r="S78" s="59" t="str">
        <f t="shared" ca="1" si="8"/>
        <v xml:space="preserve"> </v>
      </c>
      <c r="T78" s="59" t="str">
        <f t="shared" ca="1" si="8"/>
        <v xml:space="preserve"> </v>
      </c>
      <c r="U78" s="59">
        <f t="shared" ca="1" si="8"/>
        <v>1.2940190040316546E-2</v>
      </c>
      <c r="V78" s="59" t="str">
        <f t="shared" ca="1" si="8"/>
        <v xml:space="preserve"> </v>
      </c>
      <c r="W78" s="59" t="str">
        <f t="shared" ca="1" si="8"/>
        <v xml:space="preserve"> </v>
      </c>
      <c r="X78" s="59">
        <f t="shared" ca="1" si="8"/>
        <v>-0.38036109203308166</v>
      </c>
      <c r="Y78" s="61">
        <f t="shared" ca="1" si="8"/>
        <v>0.14821319422958679</v>
      </c>
    </row>
    <row r="79" spans="1:25" s="33" customFormat="1" x14ac:dyDescent="0.2">
      <c r="A79" s="20">
        <v>38898</v>
      </c>
      <c r="B79" s="63">
        <f t="shared" ca="1" si="7"/>
        <v>2.6676981396135169E-2</v>
      </c>
      <c r="C79" s="63">
        <f t="shared" ca="1" si="7"/>
        <v>2.5539300830066169E-2</v>
      </c>
      <c r="D79" s="34">
        <f t="shared" ca="1" si="7"/>
        <v>2.5850745887571192E-2</v>
      </c>
      <c r="E79" s="34">
        <f t="shared" ca="1" si="7"/>
        <v>2.8959190215511965E-2</v>
      </c>
      <c r="F79" s="34">
        <f t="shared" ca="1" si="7"/>
        <v>2.2539688458493856E-2</v>
      </c>
      <c r="G79" s="53">
        <f t="shared" ca="1" si="7"/>
        <v>4.6601722857402494E-2</v>
      </c>
      <c r="H79" s="34">
        <f t="shared" ca="1" si="7"/>
        <v>0.17435684923860739</v>
      </c>
      <c r="I79" s="34">
        <f t="shared" ca="1" si="7"/>
        <v>-1.1603512696146012E-2</v>
      </c>
      <c r="J79" s="64">
        <f t="shared" ca="1" si="7"/>
        <v>2.4467568589404909E-2</v>
      </c>
      <c r="K79" s="34">
        <f t="shared" ca="1" si="7"/>
        <v>4.2103556023784794E-3</v>
      </c>
      <c r="L79" s="34">
        <f t="shared" ca="1" si="7"/>
        <v>-9.9453669995522076E-2</v>
      </c>
      <c r="M79" s="64">
        <f t="shared" ca="1" si="7"/>
        <v>-8.2734716713051992E-2</v>
      </c>
      <c r="N79" s="34">
        <f t="shared" ca="1" si="7"/>
        <v>8.3911169380799899E-2</v>
      </c>
      <c r="O79" s="55">
        <f t="shared" ca="1" si="7"/>
        <v>-0.16049281146467254</v>
      </c>
      <c r="P79" s="53">
        <f t="shared" ca="1" si="7"/>
        <v>-2.4181595316017157E-2</v>
      </c>
      <c r="Q79" s="34">
        <f t="shared" ca="1" si="7"/>
        <v>3.0871911710484756E-2</v>
      </c>
      <c r="R79" s="34">
        <f t="shared" ca="1" si="8"/>
        <v>1.3754454493635437E-2</v>
      </c>
      <c r="S79" s="34">
        <f t="shared" ca="1" si="8"/>
        <v>5.5146392283029533E-2</v>
      </c>
      <c r="T79" s="34" t="str">
        <f t="shared" ca="1" si="8"/>
        <v xml:space="preserve"> </v>
      </c>
      <c r="U79" s="34">
        <f t="shared" ca="1" si="8"/>
        <v>1.5790353839448379E-2</v>
      </c>
      <c r="V79" s="34">
        <f t="shared" ca="1" si="8"/>
        <v>0.14020226276387548</v>
      </c>
      <c r="W79" s="34" t="str">
        <f t="shared" ca="1" si="8"/>
        <v xml:space="preserve"> </v>
      </c>
      <c r="X79" s="34">
        <f t="shared" ca="1" si="8"/>
        <v>-6.779051224790611E-2</v>
      </c>
      <c r="Y79" s="55">
        <f t="shared" ca="1" si="8"/>
        <v>0.14972888293174713</v>
      </c>
    </row>
    <row r="80" spans="1:25" s="33" customFormat="1" x14ac:dyDescent="0.2">
      <c r="A80" s="20">
        <v>38990</v>
      </c>
      <c r="B80" s="63">
        <f t="shared" ca="1" si="7"/>
        <v>1.7071729226109333E-2</v>
      </c>
      <c r="C80" s="63">
        <f t="shared" ca="1" si="7"/>
        <v>1.093610864990624E-2</v>
      </c>
      <c r="D80" s="34">
        <f t="shared" ca="1" si="7"/>
        <v>1.020050941121764E-2</v>
      </c>
      <c r="E80" s="34">
        <f t="shared" ca="1" si="7"/>
        <v>2.9338992689248444E-2</v>
      </c>
      <c r="F80" s="34">
        <f t="shared" ca="1" si="7"/>
        <v>1.8043806687734421E-2</v>
      </c>
      <c r="G80" s="53">
        <f t="shared" ca="1" si="7"/>
        <v>2.7291886609202676E-2</v>
      </c>
      <c r="H80" s="34">
        <f t="shared" ca="1" si="7"/>
        <v>-1.5498306790064476E-2</v>
      </c>
      <c r="I80" s="34">
        <f t="shared" ca="1" si="7"/>
        <v>-1.3690950404750657E-2</v>
      </c>
      <c r="J80" s="64">
        <f t="shared" ca="1" si="7"/>
        <v>-5.4533360476355375E-3</v>
      </c>
      <c r="K80" s="34">
        <f t="shared" ca="1" si="7"/>
        <v>0.10948995370144221</v>
      </c>
      <c r="L80" s="34">
        <f t="shared" ca="1" si="7"/>
        <v>-0.1155939532131125</v>
      </c>
      <c r="M80" s="64">
        <f t="shared" ca="1" si="7"/>
        <v>-8.345042089635657E-2</v>
      </c>
      <c r="N80" s="34">
        <f t="shared" ca="1" si="7"/>
        <v>0.14174090018822727</v>
      </c>
      <c r="O80" s="55">
        <f t="shared" ca="1" si="7"/>
        <v>-0.21308908019069561</v>
      </c>
      <c r="P80" s="53">
        <f t="shared" ca="1" si="7"/>
        <v>-3.311045753252928E-2</v>
      </c>
      <c r="Q80" s="34">
        <f t="shared" ca="1" si="7"/>
        <v>1.1098571116737288E-2</v>
      </c>
      <c r="R80" s="34">
        <f t="shared" ca="1" si="8"/>
        <v>9.0557635819836779E-3</v>
      </c>
      <c r="S80" s="34">
        <f t="shared" ca="1" si="8"/>
        <v>4.8504549944221598E-2</v>
      </c>
      <c r="T80" s="34" t="str">
        <f t="shared" ca="1" si="8"/>
        <v xml:space="preserve"> </v>
      </c>
      <c r="U80" s="34">
        <f t="shared" ca="1" si="8"/>
        <v>-3.8956486740550078E-3</v>
      </c>
      <c r="V80" s="34">
        <f t="shared" ca="1" si="8"/>
        <v>0.10045713458007732</v>
      </c>
      <c r="W80" s="34" t="str">
        <f t="shared" ca="1" si="8"/>
        <v xml:space="preserve"> </v>
      </c>
      <c r="X80" s="34">
        <f t="shared" ca="1" si="8"/>
        <v>-5.6641339196809803E-2</v>
      </c>
      <c r="Y80" s="55">
        <f t="shared" ca="1" si="8"/>
        <v>0.10297918327221711</v>
      </c>
    </row>
    <row r="81" spans="1:25" s="33" customFormat="1" ht="12" thickBot="1" x14ac:dyDescent="0.25">
      <c r="A81" s="26">
        <v>39082</v>
      </c>
      <c r="B81" s="65">
        <f t="shared" ca="1" si="7"/>
        <v>2.6313665766084071E-2</v>
      </c>
      <c r="C81" s="65">
        <f t="shared" ca="1" si="7"/>
        <v>2.1490293925540138E-2</v>
      </c>
      <c r="D81" s="56">
        <f t="shared" ca="1" si="7"/>
        <v>2.1385972534656794E-2</v>
      </c>
      <c r="E81" s="56">
        <f t="shared" ca="1" si="7"/>
        <v>3.5784870514879774E-2</v>
      </c>
      <c r="F81" s="56">
        <f t="shared" ca="1" si="7"/>
        <v>2.2490529239770352E-2</v>
      </c>
      <c r="G81" s="57">
        <f t="shared" ca="1" si="7"/>
        <v>4.2011463976060703E-2</v>
      </c>
      <c r="H81" s="56">
        <f t="shared" ca="1" si="7"/>
        <v>7.1459346004623781E-2</v>
      </c>
      <c r="I81" s="56">
        <f t="shared" ca="1" si="7"/>
        <v>-9.610330855727045E-3</v>
      </c>
      <c r="J81" s="66">
        <f t="shared" ca="1" si="7"/>
        <v>1.0027779355675781E-2</v>
      </c>
      <c r="K81" s="56">
        <f t="shared" ca="1" si="7"/>
        <v>0.12463226337221589</v>
      </c>
      <c r="L81" s="56">
        <f t="shared" ca="1" si="7"/>
        <v>-0.11552320365375257</v>
      </c>
      <c r="M81" s="66">
        <f t="shared" ca="1" si="7"/>
        <v>-8.1144192998068521E-2</v>
      </c>
      <c r="N81" s="56">
        <f t="shared" ca="1" si="7"/>
        <v>0.19167970886984498</v>
      </c>
      <c r="O81" s="58">
        <f t="shared" ca="1" si="7"/>
        <v>-0.30312501440792639</v>
      </c>
      <c r="P81" s="57">
        <f t="shared" ca="1" si="7"/>
        <v>2.5538593216061001E-2</v>
      </c>
      <c r="Q81" s="56">
        <f t="shared" ca="1" si="7"/>
        <v>2.0003429905434134E-2</v>
      </c>
      <c r="R81" s="56">
        <f t="shared" ca="1" si="8"/>
        <v>6.5289868994276024E-3</v>
      </c>
      <c r="S81" s="56">
        <f t="shared" ca="1" si="8"/>
        <v>5.9357546424261942E-2</v>
      </c>
      <c r="T81" s="56" t="str">
        <f t="shared" ca="1" si="8"/>
        <v xml:space="preserve"> </v>
      </c>
      <c r="U81" s="56">
        <f t="shared" ca="1" si="8"/>
        <v>1.2418538715400773E-2</v>
      </c>
      <c r="V81" s="56">
        <f t="shared" ca="1" si="8"/>
        <v>0.14775923534956714</v>
      </c>
      <c r="W81" s="56" t="str">
        <f t="shared" ca="1" si="8"/>
        <v xml:space="preserve"> </v>
      </c>
      <c r="X81" s="56">
        <f t="shared" ca="1" si="8"/>
        <v>-7.7420226755948285E-2</v>
      </c>
      <c r="Y81" s="58">
        <f t="shared" ca="1" si="8"/>
        <v>8.5835509262168319E-2</v>
      </c>
    </row>
    <row r="82" spans="1:25" s="33" customFormat="1" x14ac:dyDescent="0.2">
      <c r="A82" s="20">
        <v>39172</v>
      </c>
      <c r="B82" s="63">
        <f t="shared" ca="1" si="7"/>
        <v>1.8979248256389303E-2</v>
      </c>
      <c r="C82" s="63">
        <f t="shared" ca="1" si="7"/>
        <v>1.5344956208720451E-2</v>
      </c>
      <c r="D82" s="34">
        <f t="shared" ca="1" si="7"/>
        <v>1.5013587682910945E-2</v>
      </c>
      <c r="E82" s="34">
        <f t="shared" ca="1" si="7"/>
        <v>2.6017081734658332E-2</v>
      </c>
      <c r="F82" s="34">
        <f t="shared" ca="1" si="7"/>
        <v>1.8518691240297036E-2</v>
      </c>
      <c r="G82" s="53">
        <f t="shared" ca="1" si="7"/>
        <v>4.5407434013149617E-2</v>
      </c>
      <c r="H82" s="34">
        <f t="shared" ca="1" si="7"/>
        <v>-7.9818289211248672E-3</v>
      </c>
      <c r="I82" s="34">
        <f t="shared" ca="1" si="7"/>
        <v>-3.7774286794054923E-2</v>
      </c>
      <c r="J82" s="64">
        <f t="shared" ca="1" si="7"/>
        <v>-1.2186656276564678E-2</v>
      </c>
      <c r="K82" s="34">
        <f t="shared" ca="1" si="7"/>
        <v>0.19605525250512312</v>
      </c>
      <c r="L82" s="34">
        <f t="shared" ca="1" si="7"/>
        <v>-0.12465102171792419</v>
      </c>
      <c r="M82" s="64">
        <f t="shared" ca="1" si="7"/>
        <v>-0.11018527982336368</v>
      </c>
      <c r="N82" s="34">
        <f t="shared" ca="1" si="7"/>
        <v>4.7281333963558048E-2</v>
      </c>
      <c r="O82" s="55">
        <f t="shared" ca="1" si="7"/>
        <v>-0.17510968611804012</v>
      </c>
      <c r="P82" s="53">
        <f t="shared" ca="1" si="7"/>
        <v>-8.5811023100341721E-3</v>
      </c>
      <c r="Q82" s="34">
        <f t="shared" ca="1" si="7"/>
        <v>1.6705067791918493E-2</v>
      </c>
      <c r="R82" s="34">
        <f t="shared" ref="R82:Y87" ca="1" si="9">IF(AND(R17&gt;=0, (R16)&gt;0),R17/R16-1," ")</f>
        <v>5.569632117020884E-3</v>
      </c>
      <c r="S82" s="34">
        <f t="shared" ca="1" si="9"/>
        <v>5.7281018611608836E-2</v>
      </c>
      <c r="T82" s="34" t="str">
        <f t="shared" ca="1" si="9"/>
        <v xml:space="preserve"> </v>
      </c>
      <c r="U82" s="34">
        <f t="shared" ca="1" si="9"/>
        <v>1.531862114042104E-3</v>
      </c>
      <c r="V82" s="34">
        <f t="shared" ca="1" si="9"/>
        <v>7.0033641562496252E-2</v>
      </c>
      <c r="W82" s="34" t="str">
        <f t="shared" ca="1" si="9"/>
        <v xml:space="preserve"> </v>
      </c>
      <c r="X82" s="34">
        <f t="shared" ca="1" si="9"/>
        <v>-5.8816695588743251E-2</v>
      </c>
      <c r="Y82" s="55">
        <f t="shared" ca="1" si="9"/>
        <v>9.4912838152861223E-2</v>
      </c>
    </row>
    <row r="83" spans="1:25" s="33" customFormat="1" x14ac:dyDescent="0.2">
      <c r="A83" s="20">
        <v>39263</v>
      </c>
      <c r="B83" s="63">
        <f t="shared" ca="1" si="7"/>
        <v>2.0578604810663315E-2</v>
      </c>
      <c r="C83" s="63">
        <f t="shared" ca="1" si="7"/>
        <v>1.6363557187378364E-2</v>
      </c>
      <c r="D83" s="34">
        <f t="shared" ca="1" si="7"/>
        <v>1.6054891259468684E-2</v>
      </c>
      <c r="E83" s="34">
        <f t="shared" ca="1" si="7"/>
        <v>2.8656173752137359E-2</v>
      </c>
      <c r="F83" s="34">
        <f t="shared" ca="1" si="7"/>
        <v>1.9309680734094448E-2</v>
      </c>
      <c r="G83" s="53">
        <f t="shared" ca="1" si="7"/>
        <v>3.577542643289644E-2</v>
      </c>
      <c r="H83" s="34">
        <f t="shared" ca="1" si="7"/>
        <v>7.3161247950971786E-2</v>
      </c>
      <c r="I83" s="34">
        <f t="shared" ca="1" si="7"/>
        <v>-2.3559226403405686E-2</v>
      </c>
      <c r="J83" s="64">
        <f t="shared" ca="1" si="7"/>
        <v>-5.5266906699648066E-3</v>
      </c>
      <c r="K83" s="34">
        <f t="shared" ca="1" si="7"/>
        <v>-1.6337196050946967E-2</v>
      </c>
      <c r="L83" s="34">
        <f t="shared" ca="1" si="7"/>
        <v>-0.10656515017475254</v>
      </c>
      <c r="M83" s="64">
        <f t="shared" ca="1" si="7"/>
        <v>-0.10395395582574951</v>
      </c>
      <c r="N83" s="34">
        <f t="shared" ca="1" si="7"/>
        <v>3.2843762663658405E-2</v>
      </c>
      <c r="O83" s="55">
        <f t="shared" ca="1" si="7"/>
        <v>-0.18309153587925775</v>
      </c>
      <c r="P83" s="53">
        <f t="shared" ca="1" si="7"/>
        <v>1.453877312513896E-3</v>
      </c>
      <c r="Q83" s="34">
        <f t="shared" ca="1" si="7"/>
        <v>1.5566136379254303E-2</v>
      </c>
      <c r="R83" s="34">
        <f t="shared" ca="1" si="9"/>
        <v>7.5889847970380675E-3</v>
      </c>
      <c r="S83" s="34">
        <f t="shared" ca="1" si="9"/>
        <v>1.8213612734586881E-2</v>
      </c>
      <c r="T83" s="34" t="str">
        <f t="shared" ca="1" si="9"/>
        <v xml:space="preserve"> </v>
      </c>
      <c r="U83" s="34">
        <f t="shared" ca="1" si="9"/>
        <v>1.9643091783998923E-2</v>
      </c>
      <c r="V83" s="34">
        <f t="shared" ca="1" si="9"/>
        <v>5.9765087998749467E-2</v>
      </c>
      <c r="W83" s="34" t="str">
        <f t="shared" ca="1" si="9"/>
        <v xml:space="preserve"> </v>
      </c>
      <c r="X83" s="34">
        <f t="shared" ca="1" si="9"/>
        <v>-2.8800490423330438E-2</v>
      </c>
      <c r="Y83" s="55">
        <f t="shared" ca="1" si="9"/>
        <v>8.3418285925798141E-2</v>
      </c>
    </row>
    <row r="84" spans="1:25" s="33" customFormat="1" x14ac:dyDescent="0.2">
      <c r="A84" s="20">
        <v>39355</v>
      </c>
      <c r="B84" s="63">
        <f t="shared" ca="1" si="7"/>
        <v>1.8776257275361363E-2</v>
      </c>
      <c r="C84" s="63">
        <f t="shared" ca="1" si="7"/>
        <v>1.3832575750045928E-2</v>
      </c>
      <c r="D84" s="34">
        <f t="shared" ca="1" si="7"/>
        <v>1.3045122739123949E-2</v>
      </c>
      <c r="E84" s="34">
        <f t="shared" ca="1" si="7"/>
        <v>2.8136939899433111E-2</v>
      </c>
      <c r="F84" s="34">
        <f t="shared" ca="1" si="7"/>
        <v>2.1324578576683351E-2</v>
      </c>
      <c r="G84" s="53">
        <f t="shared" ca="1" si="7"/>
        <v>2.9873488940142412E-2</v>
      </c>
      <c r="H84" s="34">
        <f t="shared" ca="1" si="7"/>
        <v>1.9607881308902897E-2</v>
      </c>
      <c r="I84" s="34">
        <f t="shared" ca="1" si="7"/>
        <v>-1.1243245286730263E-2</v>
      </c>
      <c r="J84" s="64">
        <f t="shared" ca="1" si="7"/>
        <v>3.7489036515689911E-3</v>
      </c>
      <c r="K84" s="34">
        <f t="shared" ca="1" si="7"/>
        <v>6.1454308790688694E-2</v>
      </c>
      <c r="L84" s="34">
        <f t="shared" ca="1" si="7"/>
        <v>-0.12047521661931715</v>
      </c>
      <c r="M84" s="64">
        <f t="shared" ca="1" si="7"/>
        <v>-0.11947552112665893</v>
      </c>
      <c r="N84" s="34">
        <f t="shared" ca="1" si="7"/>
        <v>4.465081948382732E-2</v>
      </c>
      <c r="O84" s="55">
        <f t="shared" ca="1" si="7"/>
        <v>-0.10199860092654811</v>
      </c>
      <c r="P84" s="53">
        <f t="shared" ca="1" si="7"/>
        <v>2.1566445483423013E-3</v>
      </c>
      <c r="Q84" s="34">
        <f t="shared" ca="1" si="7"/>
        <v>1.4763626108886596E-2</v>
      </c>
      <c r="R84" s="34">
        <f t="shared" ca="1" si="9"/>
        <v>8.606853863320163E-3</v>
      </c>
      <c r="S84" s="34">
        <f t="shared" ca="1" si="9"/>
        <v>4.0233068266666949E-2</v>
      </c>
      <c r="T84" s="34" t="str">
        <f t="shared" ca="1" si="9"/>
        <v xml:space="preserve"> </v>
      </c>
      <c r="U84" s="34">
        <f t="shared" ca="1" si="9"/>
        <v>2.7740715150676998E-3</v>
      </c>
      <c r="V84" s="34">
        <f t="shared" ca="1" si="9"/>
        <v>5.9251435773007177E-2</v>
      </c>
      <c r="W84" s="34" t="str">
        <f t="shared" ca="1" si="9"/>
        <v xml:space="preserve"> </v>
      </c>
      <c r="X84" s="34">
        <f t="shared" ca="1" si="9"/>
        <v>-3.0026419956782457E-2</v>
      </c>
      <c r="Y84" s="55">
        <f t="shared" ca="1" si="9"/>
        <v>6.1469819816380111E-2</v>
      </c>
    </row>
    <row r="85" spans="1:25" s="33" customFormat="1" ht="12" thickBot="1" x14ac:dyDescent="0.25">
      <c r="A85" s="26">
        <v>39447</v>
      </c>
      <c r="B85" s="65">
        <f t="shared" ca="1" si="7"/>
        <v>1.9557672073525989E-2</v>
      </c>
      <c r="C85" s="65">
        <f t="shared" ca="1" si="7"/>
        <v>1.9214386210379963E-2</v>
      </c>
      <c r="D85" s="56">
        <f t="shared" ca="1" si="7"/>
        <v>1.8452321460862731E-2</v>
      </c>
      <c r="E85" s="56">
        <f t="shared" ca="1" si="7"/>
        <v>2.0198628096121052E-2</v>
      </c>
      <c r="F85" s="56">
        <f t="shared" ca="1" si="7"/>
        <v>2.6406063054538853E-2</v>
      </c>
      <c r="G85" s="57">
        <f t="shared" ca="1" si="7"/>
        <v>2.9387860570085023E-2</v>
      </c>
      <c r="H85" s="56">
        <f t="shared" ca="1" si="7"/>
        <v>0.121565331591861</v>
      </c>
      <c r="I85" s="56">
        <f t="shared" ca="1" si="7"/>
        <v>-1.1446037993725566E-2</v>
      </c>
      <c r="J85" s="66">
        <f t="shared" ca="1" si="7"/>
        <v>-6.4332522639461986E-3</v>
      </c>
      <c r="K85" s="56">
        <f t="shared" ca="1" si="7"/>
        <v>7.5843394265164177E-2</v>
      </c>
      <c r="L85" s="56">
        <f t="shared" ca="1" si="7"/>
        <v>-0.12067553788431518</v>
      </c>
      <c r="M85" s="66">
        <f t="shared" ca="1" si="7"/>
        <v>-9.3213818422747341E-2</v>
      </c>
      <c r="N85" s="56">
        <f t="shared" ca="1" si="7"/>
        <v>7.0099242445142984E-2</v>
      </c>
      <c r="O85" s="58">
        <f t="shared" ca="1" si="7"/>
        <v>-0.19360126999911742</v>
      </c>
      <c r="P85" s="57">
        <f t="shared" ca="1" si="7"/>
        <v>6.9084454117342986E-3</v>
      </c>
      <c r="Q85" s="56">
        <f t="shared" ca="1" si="7"/>
        <v>1.6903776838024465E-2</v>
      </c>
      <c r="R85" s="56">
        <f t="shared" ca="1" si="9"/>
        <v>7.8569416237508349E-3</v>
      </c>
      <c r="S85" s="56">
        <f t="shared" ca="1" si="9"/>
        <v>4.4231295715601249E-2</v>
      </c>
      <c r="T85" s="56" t="str">
        <f t="shared" ca="1" si="9"/>
        <v xml:space="preserve"> </v>
      </c>
      <c r="U85" s="56">
        <f t="shared" ca="1" si="9"/>
        <v>2.2148165570597289E-2</v>
      </c>
      <c r="V85" s="56">
        <f t="shared" ca="1" si="9"/>
        <v>7.1961229900285195E-2</v>
      </c>
      <c r="W85" s="56" t="str">
        <f t="shared" ca="1" si="9"/>
        <v xml:space="preserve"> </v>
      </c>
      <c r="X85" s="56">
        <f t="shared" ca="1" si="9"/>
        <v>-4.628738241296404E-2</v>
      </c>
      <c r="Y85" s="58">
        <f t="shared" ca="1" si="9"/>
        <v>4.6216215823134954E-2</v>
      </c>
    </row>
    <row r="86" spans="1:25" s="33" customFormat="1" x14ac:dyDescent="0.2">
      <c r="A86" s="14">
        <v>39538</v>
      </c>
      <c r="B86" s="67">
        <f t="shared" ca="1" si="7"/>
        <v>1.4877930098156966E-2</v>
      </c>
      <c r="C86" s="67">
        <f t="shared" ca="1" si="7"/>
        <v>9.0334819897197605E-3</v>
      </c>
      <c r="D86" s="59">
        <f t="shared" ca="1" si="7"/>
        <v>7.4583108636121498E-3</v>
      </c>
      <c r="E86" s="59">
        <f t="shared" ca="1" si="7"/>
        <v>2.5779690437865099E-2</v>
      </c>
      <c r="F86" s="59">
        <f t="shared" ca="1" si="7"/>
        <v>2.3783329387358609E-2</v>
      </c>
      <c r="G86" s="60">
        <f t="shared" ca="1" si="7"/>
        <v>1.7893587684919332E-2</v>
      </c>
      <c r="H86" s="59">
        <f t="shared" ca="1" si="7"/>
        <v>-3.767823907233292E-3</v>
      </c>
      <c r="I86" s="59">
        <f t="shared" ca="1" si="7"/>
        <v>-8.2000688642902553E-3</v>
      </c>
      <c r="J86" s="68">
        <f t="shared" ca="1" si="7"/>
        <v>4.3049469703118071E-3</v>
      </c>
      <c r="K86" s="59">
        <f t="shared" ca="1" si="7"/>
        <v>0.10167675029509082</v>
      </c>
      <c r="L86" s="59">
        <f t="shared" ca="1" si="7"/>
        <v>-0.11311400673345717</v>
      </c>
      <c r="M86" s="68">
        <f t="shared" ca="1" si="7"/>
        <v>-0.12476130669306817</v>
      </c>
      <c r="N86" s="59">
        <f t="shared" ca="1" si="7"/>
        <v>2.7666747745839881E-2</v>
      </c>
      <c r="O86" s="61">
        <f t="shared" ca="1" si="7"/>
        <v>-0.17801588806516988</v>
      </c>
      <c r="P86" s="60">
        <f t="shared" ca="1" si="7"/>
        <v>5.0591853649446517E-3</v>
      </c>
      <c r="Q86" s="59">
        <f t="shared" ca="1" si="7"/>
        <v>1.4782453535496787E-2</v>
      </c>
      <c r="R86" s="59">
        <f t="shared" ca="1" si="9"/>
        <v>3.7844510633617823E-3</v>
      </c>
      <c r="S86" s="59">
        <f t="shared" ca="1" si="9"/>
        <v>3.4106438655084892E-2</v>
      </c>
      <c r="T86" s="59" t="str">
        <f t="shared" ca="1" si="9"/>
        <v xml:space="preserve"> </v>
      </c>
      <c r="U86" s="59">
        <f t="shared" ca="1" si="9"/>
        <v>5.3481121794978215E-3</v>
      </c>
      <c r="V86" s="59">
        <f t="shared" ca="1" si="9"/>
        <v>5.251861688433257E-2</v>
      </c>
      <c r="W86" s="59" t="str">
        <f t="shared" ca="1" si="9"/>
        <v xml:space="preserve"> </v>
      </c>
      <c r="X86" s="59">
        <f t="shared" ca="1" si="9"/>
        <v>-3.2774166375226788E-2</v>
      </c>
      <c r="Y86" s="61">
        <f t="shared" ca="1" si="9"/>
        <v>6.1384866986459174E-2</v>
      </c>
    </row>
    <row r="87" spans="1:25" s="33" customFormat="1" x14ac:dyDescent="0.2">
      <c r="A87" s="20">
        <v>39629</v>
      </c>
      <c r="B87" s="63">
        <f t="shared" ca="1" si="7"/>
        <v>1.8409267966462028E-2</v>
      </c>
      <c r="C87" s="63">
        <f t="shared" ca="1" si="7"/>
        <v>1.1758751259354883E-2</v>
      </c>
      <c r="D87" s="34">
        <f t="shared" ca="1" si="7"/>
        <v>1.0414425495248736E-2</v>
      </c>
      <c r="E87" s="34">
        <f t="shared" ca="1" si="7"/>
        <v>3.0612082017093645E-2</v>
      </c>
      <c r="F87" s="34">
        <f t="shared" ca="1" si="7"/>
        <v>2.414624183708991E-2</v>
      </c>
      <c r="G87" s="53">
        <f t="shared" ca="1" si="7"/>
        <v>2.4321179478791199E-2</v>
      </c>
      <c r="H87" s="34">
        <f t="shared" ca="1" si="7"/>
        <v>-0.17438667668168517</v>
      </c>
      <c r="I87" s="34">
        <f t="shared" ca="1" si="7"/>
        <v>-1.7694099729771762E-2</v>
      </c>
      <c r="J87" s="64">
        <f t="shared" ca="1" si="7"/>
        <v>-1.0671121372749615E-2</v>
      </c>
      <c r="K87" s="34">
        <f t="shared" ca="1" si="7"/>
        <v>2.470454300898961E-2</v>
      </c>
      <c r="L87" s="34">
        <f t="shared" ca="1" si="7"/>
        <v>-0.10982772804019125</v>
      </c>
      <c r="M87" s="64">
        <f t="shared" ca="1" si="7"/>
        <v>-0.11016616021361436</v>
      </c>
      <c r="N87" s="34">
        <f t="shared" ca="1" si="7"/>
        <v>3.1119021025923121E-2</v>
      </c>
      <c r="O87" s="55">
        <f t="shared" ca="1" si="7"/>
        <v>-0.17399283731772441</v>
      </c>
      <c r="P87" s="53">
        <f t="shared" ca="1" si="7"/>
        <v>1.0407027132091295E-2</v>
      </c>
      <c r="Q87" s="34">
        <f ca="1">IF(AND(Q22&gt;=0, (Q21)&gt;0),Q22/Q21-1," ")</f>
        <v>4.6107692286569968E-3</v>
      </c>
      <c r="R87" s="34">
        <f t="shared" ca="1" si="9"/>
        <v>-4.6822771721951595E-3</v>
      </c>
      <c r="S87" s="34">
        <f t="shared" ca="1" si="9"/>
        <v>2.5922974322851511E-2</v>
      </c>
      <c r="T87" s="34" t="str">
        <f t="shared" ca="1" si="9"/>
        <v xml:space="preserve"> </v>
      </c>
      <c r="U87" s="34">
        <f t="shared" ca="1" si="9"/>
        <v>-1.1012337600189936E-2</v>
      </c>
      <c r="V87" s="34">
        <f t="shared" ca="1" si="9"/>
        <v>5.1093278420708765E-2</v>
      </c>
      <c r="W87" s="34" t="str">
        <f t="shared" ca="1" si="9"/>
        <v xml:space="preserve"> </v>
      </c>
      <c r="X87" s="34">
        <f t="shared" ca="1" si="9"/>
        <v>-1.6644732383751748E-2</v>
      </c>
      <c r="Y87" s="55">
        <f t="shared" ca="1" si="9"/>
        <v>5.9751777789229132E-2</v>
      </c>
    </row>
    <row r="88" spans="1:25" s="33" customFormat="1" x14ac:dyDescent="0.2">
      <c r="A88" s="20">
        <v>39721</v>
      </c>
      <c r="B88" s="63">
        <f t="shared" ref="B88:X99" ca="1" si="10">IF(AND(B23&gt;=0, (B22)&gt;0),B23/B22-1," ")</f>
        <v>2.0897347606370076E-2</v>
      </c>
      <c r="C88" s="63">
        <f t="shared" ca="1" si="10"/>
        <v>1.6282196058361897E-2</v>
      </c>
      <c r="D88" s="34">
        <f t="shared" ca="1" si="10"/>
        <v>1.5482829976066537E-2</v>
      </c>
      <c r="E88" s="34">
        <f t="shared" ca="1" si="10"/>
        <v>2.9210625749894525E-2</v>
      </c>
      <c r="F88" s="34">
        <f t="shared" ca="1" si="10"/>
        <v>2.3549312086760033E-2</v>
      </c>
      <c r="G88" s="53">
        <f t="shared" ca="1" si="10"/>
        <v>2.8648493223810467E-2</v>
      </c>
      <c r="H88" s="34">
        <f t="shared" ca="1" si="10"/>
        <v>0.42571209517118636</v>
      </c>
      <c r="I88" s="34">
        <f t="shared" ca="1" si="10"/>
        <v>-2.8982298065630907E-2</v>
      </c>
      <c r="J88" s="64">
        <f t="shared" ca="1" si="10"/>
        <v>-1.6606590811768407E-2</v>
      </c>
      <c r="K88" s="34">
        <f t="shared" ca="1" si="10"/>
        <v>3.0718605719931569E-2</v>
      </c>
      <c r="L88" s="34">
        <f t="shared" ca="1" si="10"/>
        <v>-0.16593217521089587</v>
      </c>
      <c r="M88" s="64">
        <f t="shared" ca="1" si="10"/>
        <v>-0.15777985534888195</v>
      </c>
      <c r="N88" s="34">
        <f t="shared" ca="1" si="10"/>
        <v>3.8260017816714953E-2</v>
      </c>
      <c r="O88" s="55">
        <f t="shared" ca="1" si="10"/>
        <v>-0.13121990106316872</v>
      </c>
      <c r="P88" s="53">
        <f t="shared" ca="1" si="10"/>
        <v>-8.6251470789000528E-3</v>
      </c>
      <c r="Q88" s="34">
        <f t="shared" ca="1" si="10"/>
        <v>1.7578997923761941E-2</v>
      </c>
      <c r="R88" s="34">
        <f t="shared" ca="1" si="10"/>
        <v>-7.3060181867192764E-3</v>
      </c>
      <c r="S88" s="34">
        <f t="shared" ca="1" si="10"/>
        <v>2.6609505749307871E-2</v>
      </c>
      <c r="T88" s="34" t="str">
        <f t="shared" ca="1" si="10"/>
        <v xml:space="preserve"> </v>
      </c>
      <c r="U88" s="34">
        <f t="shared" ca="1" si="10"/>
        <v>2.7929663513858172E-2</v>
      </c>
      <c r="V88" s="34">
        <f t="shared" ca="1" si="10"/>
        <v>3.8813241497546169E-2</v>
      </c>
      <c r="W88" s="34" t="str">
        <f t="shared" ca="1" si="10"/>
        <v xml:space="preserve"> </v>
      </c>
      <c r="X88" s="34">
        <f t="shared" ca="1" si="10"/>
        <v>-3.447386971331301E-2</v>
      </c>
      <c r="Y88" s="55">
        <f t="shared" ref="Y88:Y98" ca="1" si="11">IF(AND(Y23&gt;=0, (Y22)&gt;0),Y23/Y22-1," ")</f>
        <v>3.7610355482869062E-2</v>
      </c>
    </row>
    <row r="89" spans="1:25" s="33" customFormat="1" ht="12" thickBot="1" x14ac:dyDescent="0.25">
      <c r="A89" s="26">
        <v>39813</v>
      </c>
      <c r="B89" s="65">
        <f t="shared" ca="1" si="10"/>
        <v>6.3940413637233462E-3</v>
      </c>
      <c r="C89" s="65">
        <f t="shared" ca="1" si="10"/>
        <v>-2.0009515448604631E-3</v>
      </c>
      <c r="D89" s="56">
        <f t="shared" ca="1" si="10"/>
        <v>-3.8071878539520654E-3</v>
      </c>
      <c r="E89" s="56">
        <f t="shared" ca="1" si="10"/>
        <v>2.1325998494294396E-2</v>
      </c>
      <c r="F89" s="56">
        <f t="shared" ca="1" si="10"/>
        <v>1.4290311633372799E-2</v>
      </c>
      <c r="G89" s="57">
        <f t="shared" ca="1" si="10"/>
        <v>1.1414587774828622E-2</v>
      </c>
      <c r="H89" s="56">
        <f t="shared" ca="1" si="10"/>
        <v>-3.4572800188557684E-2</v>
      </c>
      <c r="I89" s="56">
        <f t="shared" ca="1" si="10"/>
        <v>-3.1642621328083598E-2</v>
      </c>
      <c r="J89" s="66">
        <f t="shared" ca="1" si="10"/>
        <v>-2.9247805599176613E-2</v>
      </c>
      <c r="K89" s="56">
        <f t="shared" ca="1" si="10"/>
        <v>4.9152406327428233E-2</v>
      </c>
      <c r="L89" s="56">
        <f t="shared" ca="1" si="10"/>
        <v>-0.21633380650185718</v>
      </c>
      <c r="M89" s="66">
        <f t="shared" ca="1" si="10"/>
        <v>-0.20094695404931551</v>
      </c>
      <c r="N89" s="56">
        <f t="shared" ca="1" si="10"/>
        <v>4.5229348536102387E-2</v>
      </c>
      <c r="O89" s="58">
        <f t="shared" ca="1" si="10"/>
        <v>-0.19119241737869375</v>
      </c>
      <c r="P89" s="57">
        <f t="shared" ca="1" si="10"/>
        <v>-1.907151358431125E-2</v>
      </c>
      <c r="Q89" s="56">
        <f t="shared" ca="1" si="10"/>
        <v>2.2607377457393163E-3</v>
      </c>
      <c r="R89" s="56">
        <f t="shared" ca="1" si="10"/>
        <v>-1.1256333487063563E-2</v>
      </c>
      <c r="S89" s="56">
        <f t="shared" ca="1" si="10"/>
        <v>1.4151674748687171E-2</v>
      </c>
      <c r="T89" s="56" t="str">
        <f t="shared" ca="1" si="10"/>
        <v xml:space="preserve"> </v>
      </c>
      <c r="U89" s="56">
        <f t="shared" ca="1" si="10"/>
        <v>-4.1500267269756197E-3</v>
      </c>
      <c r="V89" s="56">
        <f t="shared" ca="1" si="10"/>
        <v>3.5668001300070085E-2</v>
      </c>
      <c r="W89" s="56" t="str">
        <f t="shared" ca="1" si="10"/>
        <v xml:space="preserve"> </v>
      </c>
      <c r="X89" s="56">
        <f t="shared" ca="1" si="10"/>
        <v>-2.6838798703909927E-2</v>
      </c>
      <c r="Y89" s="58">
        <f t="shared" ca="1" si="11"/>
        <v>5.6727879468590592E-2</v>
      </c>
    </row>
    <row r="90" spans="1:25" s="33" customFormat="1" x14ac:dyDescent="0.2">
      <c r="A90" s="14">
        <v>39903</v>
      </c>
      <c r="B90" s="67">
        <f t="shared" ca="1" si="10"/>
        <v>8.8211577673407149E-3</v>
      </c>
      <c r="C90" s="67">
        <f t="shared" ca="1" si="10"/>
        <v>2.9585630057393786E-3</v>
      </c>
      <c r="D90" s="59">
        <f t="shared" ca="1" si="10"/>
        <v>2.2024586977174021E-3</v>
      </c>
      <c r="E90" s="59">
        <f t="shared" ca="1" si="10"/>
        <v>1.9010637652624007E-2</v>
      </c>
      <c r="F90" s="59">
        <f t="shared" ca="1" si="10"/>
        <v>9.656530422273768E-3</v>
      </c>
      <c r="G90" s="60">
        <f t="shared" ca="1" si="10"/>
        <v>1.3194255876728844E-2</v>
      </c>
      <c r="H90" s="59">
        <f t="shared" ca="1" si="10"/>
        <v>9.4310791371300606E-2</v>
      </c>
      <c r="I90" s="59">
        <f t="shared" ca="1" si="10"/>
        <v>-3.6716698634261302E-2</v>
      </c>
      <c r="J90" s="68">
        <f t="shared" ca="1" si="10"/>
        <v>-1.8540944210936439E-2</v>
      </c>
      <c r="K90" s="59">
        <f t="shared" ca="1" si="10"/>
        <v>3.7907255781354232E-2</v>
      </c>
      <c r="L90" s="59">
        <f t="shared" ca="1" si="10"/>
        <v>-9.5269006795544398E-2</v>
      </c>
      <c r="M90" s="68">
        <f t="shared" ca="1" si="10"/>
        <v>-0.15614896255244815</v>
      </c>
      <c r="N90" s="59">
        <f t="shared" ca="1" si="10"/>
        <v>1.6465421723458995E-2</v>
      </c>
      <c r="O90" s="61">
        <f t="shared" ca="1" si="10"/>
        <v>-0.21584291477114781</v>
      </c>
      <c r="P90" s="60">
        <f t="shared" ca="1" si="10"/>
        <v>-5.4691633868110268E-3</v>
      </c>
      <c r="Q90" s="59">
        <f t="shared" ca="1" si="10"/>
        <v>1.1972752959081845E-3</v>
      </c>
      <c r="R90" s="59">
        <f t="shared" ca="1" si="10"/>
        <v>-1.7348585137324513E-2</v>
      </c>
      <c r="S90" s="59">
        <f t="shared" ca="1" si="10"/>
        <v>1.698425808583659E-2</v>
      </c>
      <c r="T90" s="59" t="str">
        <f t="shared" ca="1" si="10"/>
        <v xml:space="preserve"> </v>
      </c>
      <c r="U90" s="59">
        <f t="shared" ca="1" si="10"/>
        <v>-6.7589993352845656E-4</v>
      </c>
      <c r="V90" s="59">
        <f t="shared" ca="1" si="10"/>
        <v>2.5979237815475509E-2</v>
      </c>
      <c r="W90" s="59" t="str">
        <f t="shared" ca="1" si="10"/>
        <v xml:space="preserve"> </v>
      </c>
      <c r="X90" s="59">
        <f t="shared" ca="1" si="10"/>
        <v>-1.9680066487560044E-2</v>
      </c>
      <c r="Y90" s="61">
        <f t="shared" ca="1" si="11"/>
        <v>3.1101905709292499E-2</v>
      </c>
    </row>
    <row r="91" spans="1:25" s="33" customFormat="1" x14ac:dyDescent="0.2">
      <c r="A91" s="20">
        <v>39994</v>
      </c>
      <c r="B91" s="63">
        <f t="shared" ca="1" si="10"/>
        <v>1.1545861367623367E-2</v>
      </c>
      <c r="C91" s="63">
        <f t="shared" ca="1" si="10"/>
        <v>6.8099908187453373E-3</v>
      </c>
      <c r="D91" s="34">
        <f t="shared" ca="1" si="10"/>
        <v>6.6766458467286682E-3</v>
      </c>
      <c r="E91" s="34">
        <f t="shared" ca="1" si="10"/>
        <v>1.9647376292413199E-2</v>
      </c>
      <c r="F91" s="34">
        <f t="shared" ca="1" si="10"/>
        <v>7.9825094916592398E-3</v>
      </c>
      <c r="G91" s="53">
        <f t="shared" ca="1" si="10"/>
        <v>2.4063285756284136E-2</v>
      </c>
      <c r="H91" s="34">
        <f t="shared" ca="1" si="10"/>
        <v>-1.1941947713419387E-2</v>
      </c>
      <c r="I91" s="34">
        <f t="shared" ca="1" si="10"/>
        <v>-3.3043318189335036E-2</v>
      </c>
      <c r="J91" s="64">
        <f t="shared" ca="1" si="10"/>
        <v>-3.3501008290166223E-2</v>
      </c>
      <c r="K91" s="34">
        <f t="shared" ca="1" si="10"/>
        <v>2.4314292223807321E-2</v>
      </c>
      <c r="L91" s="34">
        <f t="shared" ca="1" si="10"/>
        <v>-0.19741041118975955</v>
      </c>
      <c r="M91" s="64">
        <f t="shared" ca="1" si="10"/>
        <v>-0.20753034898052303</v>
      </c>
      <c r="N91" s="34">
        <f t="shared" ca="1" si="10"/>
        <v>2.2548840708013884E-2</v>
      </c>
      <c r="O91" s="55">
        <f t="shared" ca="1" si="10"/>
        <v>-0.23848205367809128</v>
      </c>
      <c r="P91" s="53">
        <f t="shared" ca="1" si="10"/>
        <v>2.8203684432792642E-4</v>
      </c>
      <c r="Q91" s="34">
        <f t="shared" ca="1" si="10"/>
        <v>1.9243683530157485E-2</v>
      </c>
      <c r="R91" s="34">
        <f t="shared" ca="1" si="10"/>
        <v>-6.0290127636360991E-3</v>
      </c>
      <c r="S91" s="34">
        <f t="shared" ca="1" si="10"/>
        <v>1.4842938846383325E-2</v>
      </c>
      <c r="T91" s="34" t="str">
        <f t="shared" ca="1" si="10"/>
        <v xml:space="preserve"> </v>
      </c>
      <c r="U91" s="34">
        <f t="shared" ca="1" si="10"/>
        <v>6.6149147308063316E-3</v>
      </c>
      <c r="V91" s="34">
        <f t="shared" ca="1" si="10"/>
        <v>1.7684879367836581E-2</v>
      </c>
      <c r="W91" s="34" t="str">
        <f t="shared" ca="1" si="10"/>
        <v xml:space="preserve"> </v>
      </c>
      <c r="X91" s="34">
        <f t="shared" ca="1" si="10"/>
        <v>-2.6640677144347924E-2</v>
      </c>
      <c r="Y91" s="55">
        <f t="shared" ca="1" si="11"/>
        <v>2.8040784227753912E-2</v>
      </c>
    </row>
    <row r="92" spans="1:25" s="33" customFormat="1" x14ac:dyDescent="0.2">
      <c r="A92" s="20">
        <v>40086</v>
      </c>
      <c r="B92" s="63">
        <f t="shared" ca="1" si="10"/>
        <v>1.3989706941132996E-2</v>
      </c>
      <c r="C92" s="63">
        <f t="shared" ca="1" si="10"/>
        <v>8.9303706204983957E-3</v>
      </c>
      <c r="D92" s="34">
        <f t="shared" ca="1" si="10"/>
        <v>8.268498819012482E-3</v>
      </c>
      <c r="E92" s="34">
        <f t="shared" ca="1" si="10"/>
        <v>2.2535600401134337E-2</v>
      </c>
      <c r="F92" s="34">
        <f t="shared" ca="1" si="10"/>
        <v>1.4742750611427269E-2</v>
      </c>
      <c r="G92" s="53">
        <f t="shared" ca="1" si="10"/>
        <v>2.2229482831069403E-2</v>
      </c>
      <c r="H92" s="34">
        <f t="shared" ca="1" si="10"/>
        <v>0.10249671735847721</v>
      </c>
      <c r="I92" s="34">
        <f t="shared" ca="1" si="10"/>
        <v>-3.055145693289596E-2</v>
      </c>
      <c r="J92" s="64">
        <f t="shared" ca="1" si="10"/>
        <v>-1.6782373355644475E-2</v>
      </c>
      <c r="K92" s="34">
        <f t="shared" ca="1" si="10"/>
        <v>2.2330005469067604E-2</v>
      </c>
      <c r="L92" s="34">
        <f t="shared" ca="1" si="10"/>
        <v>-0.27013824638385786</v>
      </c>
      <c r="M92" s="64">
        <f t="shared" ca="1" si="10"/>
        <v>-0.27924058819505426</v>
      </c>
      <c r="N92" s="34">
        <f t="shared" ca="1" si="10"/>
        <v>2.8367538003363224E-2</v>
      </c>
      <c r="O92" s="55">
        <f t="shared" ca="1" si="10"/>
        <v>-0.27852614590833058</v>
      </c>
      <c r="P92" s="53">
        <f t="shared" ca="1" si="10"/>
        <v>-1.761388468641456E-2</v>
      </c>
      <c r="Q92" s="34">
        <f t="shared" ca="1" si="10"/>
        <v>1.0773510962691635E-2</v>
      </c>
      <c r="R92" s="34">
        <f t="shared" ca="1" si="10"/>
        <v>-1.3610416282621163E-3</v>
      </c>
      <c r="S92" s="34">
        <f t="shared" ca="1" si="10"/>
        <v>1.7904022924187579E-2</v>
      </c>
      <c r="T92" s="34" t="str">
        <f t="shared" ca="1" si="10"/>
        <v xml:space="preserve"> </v>
      </c>
      <c r="U92" s="34">
        <f t="shared" ca="1" si="10"/>
        <v>7.9411302225846914E-3</v>
      </c>
      <c r="V92" s="34">
        <f t="shared" ca="1" si="10"/>
        <v>2.4052136933036428E-2</v>
      </c>
      <c r="W92" s="34" t="str">
        <f t="shared" ca="1" si="10"/>
        <v xml:space="preserve"> </v>
      </c>
      <c r="X92" s="34">
        <f t="shared" ca="1" si="10"/>
        <v>-2.0753448310859124E-2</v>
      </c>
      <c r="Y92" s="55">
        <f t="shared" ca="1" si="11"/>
        <v>6.0963169138597673E-2</v>
      </c>
    </row>
    <row r="93" spans="1:25" s="33" customFormat="1" ht="12" thickBot="1" x14ac:dyDescent="0.25">
      <c r="A93" s="26">
        <v>40178</v>
      </c>
      <c r="B93" s="65">
        <f t="shared" ca="1" si="10"/>
        <v>9.7810393583561694E-3</v>
      </c>
      <c r="C93" s="65">
        <f t="shared" ca="1" si="10"/>
        <v>4.9806549790594179E-3</v>
      </c>
      <c r="D93" s="56">
        <f t="shared" ca="1" si="10"/>
        <v>5.0586008172168739E-3</v>
      </c>
      <c r="E93" s="56">
        <f t="shared" ca="1" si="10"/>
        <v>1.7781641901948975E-2</v>
      </c>
      <c r="F93" s="56">
        <f t="shared" ca="1" si="10"/>
        <v>4.3005228468437906E-3</v>
      </c>
      <c r="G93" s="57">
        <f t="shared" ca="1" si="10"/>
        <v>2.0558679923770473E-2</v>
      </c>
      <c r="H93" s="56">
        <f t="shared" ca="1" si="10"/>
        <v>-8.499855779926635E-2</v>
      </c>
      <c r="I93" s="56">
        <f t="shared" ca="1" si="10"/>
        <v>-3.8385746143841937E-2</v>
      </c>
      <c r="J93" s="66">
        <f t="shared" ca="1" si="10"/>
        <v>-1.6391214718584179E-2</v>
      </c>
      <c r="K93" s="56">
        <f t="shared" ca="1" si="10"/>
        <v>3.1532726722107718E-2</v>
      </c>
      <c r="L93" s="56">
        <f t="shared" ca="1" si="10"/>
        <v>-0.47532898080366215</v>
      </c>
      <c r="M93" s="66">
        <f t="shared" ca="1" si="10"/>
        <v>-0.37880136191217251</v>
      </c>
      <c r="N93" s="56">
        <f t="shared" ca="1" si="10"/>
        <v>2.9112208533911721E-2</v>
      </c>
      <c r="O93" s="58">
        <f t="shared" ca="1" si="10"/>
        <v>-0.35106849042953658</v>
      </c>
      <c r="P93" s="57">
        <f t="shared" ca="1" si="10"/>
        <v>3.7026436553988518E-4</v>
      </c>
      <c r="Q93" s="56">
        <f t="shared" ca="1" si="10"/>
        <v>1.0039767411737843E-2</v>
      </c>
      <c r="R93" s="56">
        <f t="shared" ca="1" si="10"/>
        <v>-1.03110716566851E-2</v>
      </c>
      <c r="S93" s="56">
        <f t="shared" ca="1" si="10"/>
        <v>3.6691738541722252E-2</v>
      </c>
      <c r="T93" s="56" t="str">
        <f t="shared" ca="1" si="10"/>
        <v xml:space="preserve"> </v>
      </c>
      <c r="U93" s="56">
        <f t="shared" ca="1" si="10"/>
        <v>-1.0876952887857394E-2</v>
      </c>
      <c r="V93" s="56">
        <f t="shared" ca="1" si="10"/>
        <v>1.6821644589886775E-2</v>
      </c>
      <c r="W93" s="56" t="str">
        <f t="shared" ca="1" si="10"/>
        <v xml:space="preserve"> </v>
      </c>
      <c r="X93" s="56">
        <f t="shared" ca="1" si="10"/>
        <v>-2.1272458271870187E-2</v>
      </c>
      <c r="Y93" s="58">
        <f t="shared" ca="1" si="11"/>
        <v>5.8335830191304394E-2</v>
      </c>
    </row>
    <row r="94" spans="1:25" s="33" customFormat="1" x14ac:dyDescent="0.2">
      <c r="A94" s="20">
        <v>40268</v>
      </c>
      <c r="B94" s="63">
        <f t="shared" ca="1" si="10"/>
        <v>1.1925117842194188E-2</v>
      </c>
      <c r="C94" s="63">
        <f t="shared" ca="1" si="10"/>
        <v>6.4392270790856188E-3</v>
      </c>
      <c r="D94" s="34">
        <f t="shared" ca="1" si="10"/>
        <v>6.3458163707668103E-3</v>
      </c>
      <c r="E94" s="34">
        <f t="shared" ca="1" si="10"/>
        <v>2.0953229601096579E-2</v>
      </c>
      <c r="F94" s="34">
        <f t="shared" ca="1" si="10"/>
        <v>7.2549162988544413E-3</v>
      </c>
      <c r="G94" s="53">
        <f t="shared" ca="1" si="10"/>
        <v>1.8078620287985903E-2</v>
      </c>
      <c r="H94" s="34">
        <f t="shared" ca="1" si="10"/>
        <v>7.261951610807893E-2</v>
      </c>
      <c r="I94" s="34">
        <f t="shared" ca="1" si="10"/>
        <v>-3.9939105002922193E-2</v>
      </c>
      <c r="J94" s="64">
        <f t="shared" ca="1" si="10"/>
        <v>-1.0494706378896601E-2</v>
      </c>
      <c r="K94" s="34">
        <f t="shared" ca="1" si="10"/>
        <v>1.6679928647972631E-2</v>
      </c>
      <c r="L94" s="34">
        <f t="shared" ca="1" si="10"/>
        <v>-1</v>
      </c>
      <c r="M94" s="64">
        <f t="shared" ca="1" si="10"/>
        <v>-1</v>
      </c>
      <c r="N94" s="34">
        <f t="shared" ca="1" si="10"/>
        <v>1.9172071212165021E-2</v>
      </c>
      <c r="O94" s="55">
        <f t="shared" ca="1" si="10"/>
        <v>-0.30570195185191429</v>
      </c>
      <c r="P94" s="53">
        <f t="shared" ca="1" si="10"/>
        <v>-1.4364375536182195E-3</v>
      </c>
      <c r="Q94" s="34">
        <f t="shared" ca="1" si="10"/>
        <v>-1.7921370050244523E-4</v>
      </c>
      <c r="R94" s="34">
        <f t="shared" ca="1" si="10"/>
        <v>-1.3176956869918044E-3</v>
      </c>
      <c r="S94" s="34">
        <f t="shared" ca="1" si="10"/>
        <v>1.7469349575917503E-2</v>
      </c>
      <c r="T94" s="34" t="str">
        <f t="shared" ca="1" si="10"/>
        <v xml:space="preserve"> </v>
      </c>
      <c r="U94" s="34">
        <f t="shared" ca="1" si="10"/>
        <v>4.0714733767883704E-3</v>
      </c>
      <c r="V94" s="34">
        <f t="shared" ca="1" si="10"/>
        <v>2.2377849988688858E-2</v>
      </c>
      <c r="W94" s="34" t="str">
        <f t="shared" ca="1" si="10"/>
        <v xml:space="preserve"> </v>
      </c>
      <c r="X94" s="34">
        <f t="shared" ca="1" si="10"/>
        <v>-3.3298279600816216E-2</v>
      </c>
      <c r="Y94" s="55">
        <f t="shared" ca="1" si="11"/>
        <v>3.9403226552342074E-2</v>
      </c>
    </row>
    <row r="95" spans="1:25" s="33" customFormat="1" x14ac:dyDescent="0.2">
      <c r="A95" s="20">
        <v>40359</v>
      </c>
      <c r="B95" s="63">
        <f t="shared" ca="1" si="10"/>
        <v>9.3991456838407039E-3</v>
      </c>
      <c r="C95" s="63">
        <f t="shared" ca="1" si="10"/>
        <v>3.1807811811388476E-3</v>
      </c>
      <c r="D95" s="34">
        <f t="shared" ca="1" si="10"/>
        <v>2.2846556767679438E-3</v>
      </c>
      <c r="E95" s="34">
        <f t="shared" ca="1" si="10"/>
        <v>1.9487205642887195E-2</v>
      </c>
      <c r="F95" s="34">
        <f t="shared" ca="1" si="10"/>
        <v>1.0998944615466133E-2</v>
      </c>
      <c r="G95" s="53">
        <f t="shared" ca="1" si="10"/>
        <v>1.1181717836743266E-2</v>
      </c>
      <c r="H95" s="34">
        <f t="shared" ca="1" si="10"/>
        <v>5.6221351378031859E-3</v>
      </c>
      <c r="I95" s="34">
        <f t="shared" ca="1" si="10"/>
        <v>-2.0944213767371989E-2</v>
      </c>
      <c r="J95" s="64">
        <f t="shared" ca="1" si="10"/>
        <v>-1.6609205697756813E-2</v>
      </c>
      <c r="K95" s="34">
        <f t="shared" ca="1" si="10"/>
        <v>3.801080324230921E-2</v>
      </c>
      <c r="L95" s="34" t="str">
        <f t="shared" ca="1" si="10"/>
        <v xml:space="preserve"> </v>
      </c>
      <c r="M95" s="64" t="str">
        <f t="shared" ca="1" si="10"/>
        <v xml:space="preserve"> </v>
      </c>
      <c r="N95" s="34">
        <f t="shared" ca="1" si="10"/>
        <v>1.8400747673429141E-2</v>
      </c>
      <c r="O95" s="55">
        <f t="shared" ca="1" si="10"/>
        <v>-0.13430300514800164</v>
      </c>
      <c r="P95" s="53">
        <f t="shared" ca="1" si="10"/>
        <v>1.9135289180032933E-2</v>
      </c>
      <c r="Q95" s="34">
        <f t="shared" ca="1" si="10"/>
        <v>1.2500305324985916E-2</v>
      </c>
      <c r="R95" s="34">
        <f t="shared" ca="1" si="10"/>
        <v>-3.0961813406803484E-3</v>
      </c>
      <c r="S95" s="34">
        <f t="shared" ca="1" si="10"/>
        <v>6.835460196958687E-3</v>
      </c>
      <c r="T95" s="34" t="str">
        <f t="shared" ca="1" si="10"/>
        <v xml:space="preserve"> </v>
      </c>
      <c r="U95" s="34">
        <f t="shared" ca="1" si="10"/>
        <v>-1.7885098069994054E-3</v>
      </c>
      <c r="V95" s="34">
        <f t="shared" ca="1" si="10"/>
        <v>2.2168535539327738E-2</v>
      </c>
      <c r="W95" s="34" t="str">
        <f t="shared" ca="1" si="10"/>
        <v xml:space="preserve"> </v>
      </c>
      <c r="X95" s="34">
        <f t="shared" ca="1" si="10"/>
        <v>-6.7795704387292322E-3</v>
      </c>
      <c r="Y95" s="55">
        <f t="shared" ca="1" si="11"/>
        <v>9.045354846081155E-3</v>
      </c>
    </row>
    <row r="96" spans="1:25" s="33" customFormat="1" x14ac:dyDescent="0.2">
      <c r="A96" s="20">
        <v>40451</v>
      </c>
      <c r="B96" s="63">
        <f t="shared" ca="1" si="10"/>
        <v>5.6580459474251388E-3</v>
      </c>
      <c r="C96" s="63">
        <f t="shared" ca="1" si="10"/>
        <v>-6.0494136733724169E-4</v>
      </c>
      <c r="D96" s="34">
        <f t="shared" ca="1" si="10"/>
        <v>-2.3710932942639928E-3</v>
      </c>
      <c r="E96" s="34">
        <f t="shared" ca="1" si="10"/>
        <v>1.5655983847703503E-2</v>
      </c>
      <c r="F96" s="34">
        <f t="shared" ca="1" si="10"/>
        <v>1.4670872077812813E-2</v>
      </c>
      <c r="G96" s="53">
        <f t="shared" ca="1" si="10"/>
        <v>7.98608804217249E-3</v>
      </c>
      <c r="H96" s="34">
        <f t="shared" ca="1" si="10"/>
        <v>-2.9273882630989179E-2</v>
      </c>
      <c r="I96" s="34">
        <f t="shared" ca="1" si="10"/>
        <v>-3.4581925819897275E-2</v>
      </c>
      <c r="J96" s="64">
        <f t="shared" ca="1" si="10"/>
        <v>-1.9326669980776368E-2</v>
      </c>
      <c r="K96" s="34">
        <f t="shared" ca="1" si="10"/>
        <v>-1.022036711860741E-4</v>
      </c>
      <c r="L96" s="34" t="str">
        <f t="shared" ca="1" si="10"/>
        <v xml:space="preserve"> </v>
      </c>
      <c r="M96" s="64" t="str">
        <f t="shared" ca="1" si="10"/>
        <v xml:space="preserve"> </v>
      </c>
      <c r="N96" s="34">
        <f t="shared" ca="1" si="10"/>
        <v>1.6876449208782507E-2</v>
      </c>
      <c r="O96" s="55">
        <f t="shared" ca="1" si="10"/>
        <v>-0.14181251828893793</v>
      </c>
      <c r="P96" s="53">
        <f t="shared" ca="1" si="10"/>
        <v>-3.0895759980824278E-2</v>
      </c>
      <c r="Q96" s="34">
        <f t="shared" ca="1" si="10"/>
        <v>1.9794515021043235E-3</v>
      </c>
      <c r="R96" s="34">
        <f t="shared" ca="1" si="10"/>
        <v>-1.1038428731879546E-2</v>
      </c>
      <c r="S96" s="34">
        <f t="shared" ca="1" si="10"/>
        <v>-1.6122114413889999E-2</v>
      </c>
      <c r="T96" s="34" t="str">
        <f t="shared" ca="1" si="10"/>
        <v xml:space="preserve"> </v>
      </c>
      <c r="U96" s="34">
        <f t="shared" ca="1" si="10"/>
        <v>-1.5613967975875775E-2</v>
      </c>
      <c r="V96" s="34">
        <f t="shared" ca="1" si="10"/>
        <v>6.8602327897542281E-3</v>
      </c>
      <c r="W96" s="34" t="str">
        <f t="shared" ca="1" si="10"/>
        <v xml:space="preserve"> </v>
      </c>
      <c r="X96" s="34">
        <f t="shared" ca="1" si="10"/>
        <v>3.8665747601505096E-3</v>
      </c>
      <c r="Y96" s="55">
        <f t="shared" ca="1" si="11"/>
        <v>1.8464810750115301E-2</v>
      </c>
    </row>
    <row r="97" spans="1:25" s="33" customFormat="1" ht="12" thickBot="1" x14ac:dyDescent="0.25">
      <c r="A97" s="20">
        <v>40543</v>
      </c>
      <c r="B97" s="63">
        <f t="shared" ca="1" si="10"/>
        <v>2.8650929935203351E-3</v>
      </c>
      <c r="C97" s="63">
        <f t="shared" ca="1" si="10"/>
        <v>-4.9658377122758779E-3</v>
      </c>
      <c r="D97" s="34">
        <f t="shared" ca="1" si="10"/>
        <v>-7.0153960200093346E-3</v>
      </c>
      <c r="E97" s="34">
        <f t="shared" ca="1" si="10"/>
        <v>1.5165878627315665E-2</v>
      </c>
      <c r="F97" s="34">
        <f t="shared" ca="1" si="10"/>
        <v>1.2463480364755197E-2</v>
      </c>
      <c r="G97" s="53">
        <f t="shared" ca="1" si="10"/>
        <v>-3.928966234850173E-3</v>
      </c>
      <c r="H97" s="34">
        <f t="shared" ca="1" si="10"/>
        <v>1.9961896574310245E-2</v>
      </c>
      <c r="I97" s="34">
        <f t="shared" ca="1" si="10"/>
        <v>-2.6689101081195266E-2</v>
      </c>
      <c r="J97" s="64">
        <f t="shared" ca="1" si="10"/>
        <v>-2.6482980012599744E-2</v>
      </c>
      <c r="K97" s="34">
        <f t="shared" ca="1" si="10"/>
        <v>1.2164818385431486E-2</v>
      </c>
      <c r="L97" s="34" t="str">
        <f t="shared" ca="1" si="10"/>
        <v xml:space="preserve"> </v>
      </c>
      <c r="M97" s="64" t="str">
        <f t="shared" ca="1" si="10"/>
        <v xml:space="preserve"> </v>
      </c>
      <c r="N97" s="34">
        <f t="shared" ca="1" si="10"/>
        <v>1.8374482648298329E-2</v>
      </c>
      <c r="O97" s="55">
        <f t="shared" ca="1" si="10"/>
        <v>-8.707305793529585E-2</v>
      </c>
      <c r="P97" s="53">
        <f t="shared" ca="1" si="10"/>
        <v>0.1085728178766785</v>
      </c>
      <c r="Q97" s="34">
        <f t="shared" ca="1" si="10"/>
        <v>-3.6969573044598469E-3</v>
      </c>
      <c r="R97" s="34">
        <f t="shared" ca="1" si="10"/>
        <v>-1.1571934850405197E-2</v>
      </c>
      <c r="S97" s="34">
        <f t="shared" ca="1" si="10"/>
        <v>-6.5788519539301205E-2</v>
      </c>
      <c r="T97" s="34" t="str">
        <f t="shared" ca="1" si="10"/>
        <v xml:space="preserve"> </v>
      </c>
      <c r="U97" s="34">
        <f t="shared" ca="1" si="10"/>
        <v>-7.6224773689603786E-4</v>
      </c>
      <c r="V97" s="34">
        <f t="shared" ca="1" si="10"/>
        <v>-4.3177059591327227E-3</v>
      </c>
      <c r="W97" s="34" t="str">
        <f t="shared" ca="1" si="10"/>
        <v xml:space="preserve"> </v>
      </c>
      <c r="X97" s="34">
        <f t="shared" ca="1" si="10"/>
        <v>6.7001349571105262E-2</v>
      </c>
      <c r="Y97" s="55">
        <f t="shared" ca="1" si="11"/>
        <v>2.7065917577342447E-2</v>
      </c>
    </row>
    <row r="98" spans="1:25" s="33" customFormat="1" x14ac:dyDescent="0.2">
      <c r="A98" s="14">
        <v>40633</v>
      </c>
      <c r="B98" s="67">
        <f t="shared" ca="1" si="10"/>
        <v>9.5041160598872132E-3</v>
      </c>
      <c r="C98" s="67">
        <f t="shared" ca="1" si="10"/>
        <v>1.3577359277689993E-3</v>
      </c>
      <c r="D98" s="59">
        <f t="shared" ca="1" si="10"/>
        <v>-4.7619548515753785E-4</v>
      </c>
      <c r="E98" s="59">
        <f t="shared" ca="1" si="10"/>
        <v>2.2046645243886998E-2</v>
      </c>
      <c r="F98" s="59">
        <f t="shared" ca="1" si="10"/>
        <v>1.6653330192445415E-2</v>
      </c>
      <c r="G98" s="60">
        <f t="shared" ca="1" si="10"/>
        <v>3.7293657081309828E-3</v>
      </c>
      <c r="H98" s="59">
        <f t="shared" ca="1" si="10"/>
        <v>-3.5534713303902565E-2</v>
      </c>
      <c r="I98" s="59">
        <f t="shared" ca="1" si="10"/>
        <v>-1.419177403645222E-2</v>
      </c>
      <c r="J98" s="68">
        <f t="shared" ca="1" si="10"/>
        <v>-1.7795200402745404E-2</v>
      </c>
      <c r="K98" s="59">
        <f t="shared" ca="1" si="10"/>
        <v>1.9230980021861743E-2</v>
      </c>
      <c r="L98" s="59" t="str">
        <f t="shared" ca="1" si="10"/>
        <v xml:space="preserve"> </v>
      </c>
      <c r="M98" s="68" t="str">
        <f t="shared" ca="1" si="10"/>
        <v xml:space="preserve"> </v>
      </c>
      <c r="N98" s="59">
        <f t="shared" ca="1" si="10"/>
        <v>1.8847656784312994E-2</v>
      </c>
      <c r="O98" s="61">
        <f t="shared" ca="1" si="10"/>
        <v>-9.0604200186148565E-2</v>
      </c>
      <c r="P98" s="60">
        <f t="shared" ca="1" si="10"/>
        <v>1.3778806726334079</v>
      </c>
      <c r="Q98" s="59">
        <f t="shared" ca="1" si="10"/>
        <v>1.5089161969867204E-2</v>
      </c>
      <c r="R98" s="59">
        <f t="shared" ca="1" si="10"/>
        <v>-1.3321803301415192E-2</v>
      </c>
      <c r="S98" s="59">
        <f t="shared" ca="1" si="10"/>
        <v>-1</v>
      </c>
      <c r="T98" s="59" t="str">
        <f t="shared" ca="1" si="10"/>
        <v xml:space="preserve"> </v>
      </c>
      <c r="U98" s="59">
        <f t="shared" ca="1" si="10"/>
        <v>-2.666872096183881E-3</v>
      </c>
      <c r="V98" s="59">
        <f t="shared" ca="1" si="10"/>
        <v>-1</v>
      </c>
      <c r="W98" s="59" t="str">
        <f t="shared" ca="1" si="10"/>
        <v xml:space="preserve"> </v>
      </c>
      <c r="X98" s="59">
        <f t="shared" ca="1" si="10"/>
        <v>2.9692955349720851</v>
      </c>
      <c r="Y98" s="61">
        <f t="shared" ca="1" si="11"/>
        <v>3.7868709244638143E-2</v>
      </c>
    </row>
    <row r="99" spans="1:25" s="33" customFormat="1" x14ac:dyDescent="0.2">
      <c r="A99" s="20">
        <v>40724</v>
      </c>
      <c r="B99" s="63">
        <f ca="1">IF(AND(B34&gt;=0, (B33)&gt;0),B34/B33-1," ")</f>
        <v>4.5991678996821772E-3</v>
      </c>
      <c r="C99" s="63">
        <f t="shared" ca="1" si="10"/>
        <v>-3.6024612139843315E-3</v>
      </c>
      <c r="D99" s="34">
        <f t="shared" ca="1" si="10"/>
        <v>-5.2023817290401952E-3</v>
      </c>
      <c r="E99" s="34">
        <f t="shared" ref="E99:Y99" ca="1" si="12">IF(AND(E34&gt;=0, (E33)&gt;0),E34/E33-1," ")</f>
        <v>1.6971145214851102E-2</v>
      </c>
      <c r="F99" s="34">
        <f t="shared" ca="1" si="12"/>
        <v>9.5165748721015575E-3</v>
      </c>
      <c r="G99" s="53">
        <f t="shared" ca="1" si="12"/>
        <v>4.2625113514094259E-4</v>
      </c>
      <c r="H99" s="34">
        <f t="shared" ca="1" si="12"/>
        <v>-1.9448506856830639E-3</v>
      </c>
      <c r="I99" s="34">
        <f t="shared" ca="1" si="12"/>
        <v>-2.8090853729645482E-2</v>
      </c>
      <c r="J99" s="64">
        <f t="shared" ca="1" si="12"/>
        <v>-1.7783710438523115E-2</v>
      </c>
      <c r="K99" s="34">
        <f t="shared" ca="1" si="12"/>
        <v>8.5397120999004539E-3</v>
      </c>
      <c r="L99" s="34" t="str">
        <f t="shared" ca="1" si="12"/>
        <v xml:space="preserve"> </v>
      </c>
      <c r="M99" s="64" t="str">
        <f t="shared" ca="1" si="12"/>
        <v xml:space="preserve"> </v>
      </c>
      <c r="N99" s="34">
        <f t="shared" ca="1" si="12"/>
        <v>2.0756753058029265E-2</v>
      </c>
      <c r="O99" s="55">
        <f t="shared" ca="1" si="12"/>
        <v>-0.13024673172554135</v>
      </c>
      <c r="P99" s="53">
        <f t="shared" ca="1" si="12"/>
        <v>-3.2805962588887683E-3</v>
      </c>
      <c r="Q99" s="34">
        <f t="shared" ca="1" si="12"/>
        <v>9.4422524895287907E-4</v>
      </c>
      <c r="R99" s="34">
        <f t="shared" ca="1" si="12"/>
        <v>-1.201057607878131E-2</v>
      </c>
      <c r="S99" s="34" t="str">
        <f t="shared" ca="1" si="12"/>
        <v xml:space="preserve"> </v>
      </c>
      <c r="T99" s="34" t="str">
        <f t="shared" ca="1" si="12"/>
        <v xml:space="preserve"> </v>
      </c>
      <c r="U99" s="34">
        <f t="shared" ca="1" si="12"/>
        <v>-5.443858704835991E-3</v>
      </c>
      <c r="V99" s="34" t="str">
        <f t="shared" ca="1" si="12"/>
        <v xml:space="preserve"> </v>
      </c>
      <c r="W99" s="34" t="str">
        <f t="shared" ca="1" si="12"/>
        <v xml:space="preserve"> </v>
      </c>
      <c r="X99" s="34">
        <f t="shared" ca="1" si="12"/>
        <v>1.1354944374461606E-2</v>
      </c>
      <c r="Y99" s="55">
        <f t="shared" ca="1" si="12"/>
        <v>3.7034101651814977E-2</v>
      </c>
    </row>
    <row r="100" spans="1:25" s="33" customFormat="1" x14ac:dyDescent="0.2">
      <c r="A100" s="20">
        <v>40816</v>
      </c>
      <c r="B100" s="63">
        <f t="shared" ref="B100:X111" ca="1" si="13">IF(AND(B35&gt;=0, (B34)&gt;0),B35/B34-1," ")</f>
        <v>-6.7733432699912388E-4</v>
      </c>
      <c r="C100" s="63">
        <f t="shared" ca="1" si="13"/>
        <v>-7.0391879400351076E-3</v>
      </c>
      <c r="D100" s="34">
        <f t="shared" ca="1" si="13"/>
        <v>-7.6587059318630191E-3</v>
      </c>
      <c r="E100" s="34">
        <f t="shared" ca="1" si="13"/>
        <v>8.725237851818779E-3</v>
      </c>
      <c r="F100" s="34">
        <f t="shared" ca="1" si="13"/>
        <v>-2.0333276343307283E-3</v>
      </c>
      <c r="G100" s="53">
        <f t="shared" ca="1" si="13"/>
        <v>-1.0394065995535939E-3</v>
      </c>
      <c r="H100" s="34">
        <f t="shared" ca="1" si="13"/>
        <v>8.7447311093651336E-3</v>
      </c>
      <c r="I100" s="34">
        <f t="shared" ca="1" si="13"/>
        <v>-2.6509252155873519E-2</v>
      </c>
      <c r="J100" s="64">
        <f t="shared" ca="1" si="13"/>
        <v>-2.0113905942497623E-2</v>
      </c>
      <c r="K100" s="34">
        <f t="shared" ca="1" si="13"/>
        <v>-6.3117667403861377E-3</v>
      </c>
      <c r="L100" s="34" t="str">
        <f t="shared" ca="1" si="13"/>
        <v xml:space="preserve"> </v>
      </c>
      <c r="M100" s="64" t="str">
        <f t="shared" ca="1" si="13"/>
        <v xml:space="preserve"> </v>
      </c>
      <c r="N100" s="34">
        <f t="shared" ca="1" si="13"/>
        <v>6.8357545572410583E-3</v>
      </c>
      <c r="O100" s="55">
        <f t="shared" ca="1" si="13"/>
        <v>-9.8850741941516884E-2</v>
      </c>
      <c r="P100" s="53">
        <f t="shared" ca="1" si="13"/>
        <v>-2.3485714093650634E-3</v>
      </c>
      <c r="Q100" s="34">
        <f t="shared" ca="1" si="13"/>
        <v>-3.6216627292867676E-3</v>
      </c>
      <c r="R100" s="34">
        <f t="shared" ca="1" si="13"/>
        <v>-9.1931866833704357E-3</v>
      </c>
      <c r="S100" s="34" t="str">
        <f t="shared" ca="1" si="13"/>
        <v xml:space="preserve"> </v>
      </c>
      <c r="T100" s="34" t="str">
        <f t="shared" ca="1" si="13"/>
        <v xml:space="preserve"> </v>
      </c>
      <c r="U100" s="34">
        <f t="shared" ca="1" si="13"/>
        <v>-4.4622850089345301E-3</v>
      </c>
      <c r="V100" s="34" t="str">
        <f t="shared" ca="1" si="13"/>
        <v xml:space="preserve"> </v>
      </c>
      <c r="W100" s="34" t="str">
        <f t="shared" ca="1" si="13"/>
        <v xml:space="preserve"> </v>
      </c>
      <c r="X100" s="34">
        <f t="shared" ca="1" si="13"/>
        <v>-1.1707171293854346E-3</v>
      </c>
      <c r="Y100" s="55">
        <f t="shared" ref="Y100:Y133" ca="1" si="14">IF(AND(Y35&gt;=0, (Y34)&gt;0),Y35/Y34-1," ")</f>
        <v>1.6214829334707082E-2</v>
      </c>
    </row>
    <row r="101" spans="1:25" s="33" customFormat="1" ht="12" thickBot="1" x14ac:dyDescent="0.25">
      <c r="A101" s="26">
        <v>40908</v>
      </c>
      <c r="B101" s="65">
        <f t="shared" ca="1" si="13"/>
        <v>1.2485843384686612E-2</v>
      </c>
      <c r="C101" s="65">
        <f t="shared" ca="1" si="13"/>
        <v>9.493596601619636E-3</v>
      </c>
      <c r="D101" s="56">
        <f t="shared" ca="1" si="13"/>
        <v>8.9150255408401158E-3</v>
      </c>
      <c r="E101" s="56">
        <f t="shared" ca="1" si="13"/>
        <v>1.6839153793706929E-2</v>
      </c>
      <c r="F101" s="56">
        <f t="shared" ca="1" si="13"/>
        <v>1.4142243244426922E-2</v>
      </c>
      <c r="G101" s="57">
        <f t="shared" ca="1" si="13"/>
        <v>9.8135910995575948E-3</v>
      </c>
      <c r="H101" s="56">
        <f t="shared" ca="1" si="13"/>
        <v>0.21565794137783989</v>
      </c>
      <c r="I101" s="56">
        <f t="shared" ca="1" si="13"/>
        <v>-1.1716932935586177E-2</v>
      </c>
      <c r="J101" s="66">
        <f t="shared" ca="1" si="13"/>
        <v>-1.1382215988518407E-2</v>
      </c>
      <c r="K101" s="56">
        <f t="shared" ca="1" si="13"/>
        <v>1.4438905532874413E-2</v>
      </c>
      <c r="L101" s="56" t="str">
        <f t="shared" ca="1" si="13"/>
        <v xml:space="preserve"> </v>
      </c>
      <c r="M101" s="66" t="str">
        <f t="shared" ca="1" si="13"/>
        <v xml:space="preserve"> </v>
      </c>
      <c r="N101" s="56">
        <f t="shared" ca="1" si="13"/>
        <v>1.8029218927148483E-2</v>
      </c>
      <c r="O101" s="58">
        <f t="shared" ca="1" si="13"/>
        <v>-2.7956465637271721E-2</v>
      </c>
      <c r="P101" s="57">
        <f t="shared" ca="1" si="13"/>
        <v>-1.2003955399107591E-2</v>
      </c>
      <c r="Q101" s="56">
        <f t="shared" ca="1" si="13"/>
        <v>1.5517777997046123E-2</v>
      </c>
      <c r="R101" s="56">
        <f t="shared" ca="1" si="13"/>
        <v>-4.4728977625326793E-3</v>
      </c>
      <c r="S101" s="56" t="str">
        <f t="shared" ca="1" si="13"/>
        <v xml:space="preserve"> </v>
      </c>
      <c r="T101" s="56" t="str">
        <f t="shared" ca="1" si="13"/>
        <v xml:space="preserve"> </v>
      </c>
      <c r="U101" s="56">
        <f t="shared" ca="1" si="13"/>
        <v>3.6828359129661647E-2</v>
      </c>
      <c r="V101" s="56" t="str">
        <f t="shared" ca="1" si="13"/>
        <v xml:space="preserve"> </v>
      </c>
      <c r="W101" s="56" t="str">
        <f t="shared" ca="1" si="13"/>
        <v xml:space="preserve"> </v>
      </c>
      <c r="X101" s="56">
        <f t="shared" ca="1" si="13"/>
        <v>9.8431672681096316E-3</v>
      </c>
      <c r="Y101" s="58">
        <f t="shared" ca="1" si="14"/>
        <v>1.5494836750133523E-2</v>
      </c>
    </row>
    <row r="102" spans="1:25" s="33" customFormat="1" x14ac:dyDescent="0.2">
      <c r="A102" s="14">
        <v>40999</v>
      </c>
      <c r="B102" s="67">
        <f t="shared" ca="1" si="13"/>
        <v>8.0908423230505733E-3</v>
      </c>
      <c r="C102" s="67">
        <f t="shared" ca="1" si="13"/>
        <v>-4.7056584506277588E-4</v>
      </c>
      <c r="D102" s="59">
        <f t="shared" ca="1" si="13"/>
        <v>-1.443213027084278E-3</v>
      </c>
      <c r="E102" s="59">
        <f t="shared" ca="1" si="13"/>
        <v>2.0456543208620115E-2</v>
      </c>
      <c r="F102" s="59">
        <f t="shared" ca="1" si="13"/>
        <v>7.3040847071121906E-3</v>
      </c>
      <c r="G102" s="60">
        <f t="shared" ca="1" si="13"/>
        <v>4.8563360706810332E-3</v>
      </c>
      <c r="H102" s="59">
        <f t="shared" ca="1" si="13"/>
        <v>-0.11971296239249063</v>
      </c>
      <c r="I102" s="59">
        <f t="shared" ca="1" si="13"/>
        <v>-9.5629649323789589E-3</v>
      </c>
      <c r="J102" s="68">
        <f t="shared" ca="1" si="13"/>
        <v>-2.480641618914603E-2</v>
      </c>
      <c r="K102" s="59">
        <f t="shared" ca="1" si="13"/>
        <v>1.6434780452589726E-2</v>
      </c>
      <c r="L102" s="59" t="str">
        <f t="shared" ca="1" si="13"/>
        <v xml:space="preserve"> </v>
      </c>
      <c r="M102" s="68" t="str">
        <f t="shared" ca="1" si="13"/>
        <v xml:space="preserve"> </v>
      </c>
      <c r="N102" s="59">
        <f t="shared" ca="1" si="13"/>
        <v>1.9163745550154321E-2</v>
      </c>
      <c r="O102" s="61">
        <f t="shared" ca="1" si="13"/>
        <v>-5.3209848401692073E-2</v>
      </c>
      <c r="P102" s="60">
        <f t="shared" ca="1" si="13"/>
        <v>1.243752578815327E-2</v>
      </c>
      <c r="Q102" s="59">
        <f t="shared" ca="1" si="13"/>
        <v>2.1114284576599029E-2</v>
      </c>
      <c r="R102" s="59">
        <f t="shared" ca="1" si="13"/>
        <v>-2.2307735435899145E-3</v>
      </c>
      <c r="S102" s="59" t="str">
        <f t="shared" ca="1" si="13"/>
        <v xml:space="preserve"> </v>
      </c>
      <c r="T102" s="59" t="str">
        <f t="shared" ca="1" si="13"/>
        <v xml:space="preserve"> </v>
      </c>
      <c r="U102" s="59">
        <f t="shared" ca="1" si="13"/>
        <v>-5.0673493455052343E-3</v>
      </c>
      <c r="V102" s="59" t="str">
        <f t="shared" ca="1" si="13"/>
        <v xml:space="preserve"> </v>
      </c>
      <c r="W102" s="59" t="str">
        <f t="shared" ca="1" si="13"/>
        <v xml:space="preserve"> </v>
      </c>
      <c r="X102" s="59">
        <f t="shared" ca="1" si="13"/>
        <v>1.7159810670196229E-2</v>
      </c>
      <c r="Y102" s="61">
        <f t="shared" ca="1" si="14"/>
        <v>1.1118477394366222E-2</v>
      </c>
    </row>
    <row r="103" spans="1:25" s="33" customFormat="1" x14ac:dyDescent="0.2">
      <c r="A103" s="20">
        <v>41090</v>
      </c>
      <c r="B103" s="63">
        <f t="shared" ca="1" si="13"/>
        <v>-3.078621616092736E-4</v>
      </c>
      <c r="C103" s="63">
        <f t="shared" ca="1" si="13"/>
        <v>-2.977026082992551E-3</v>
      </c>
      <c r="D103" s="34">
        <f t="shared" ca="1" si="13"/>
        <v>-3.0208439355680072E-3</v>
      </c>
      <c r="E103" s="34">
        <f t="shared" ca="1" si="13"/>
        <v>3.4682931939393757E-3</v>
      </c>
      <c r="F103" s="34">
        <f t="shared" ca="1" si="13"/>
        <v>-2.6298188149674884E-3</v>
      </c>
      <c r="G103" s="53">
        <f t="shared" ca="1" si="13"/>
        <v>-6.173791081751645E-4</v>
      </c>
      <c r="H103" s="34">
        <f t="shared" ca="1" si="13"/>
        <v>1.6311221655938235E-2</v>
      </c>
      <c r="I103" s="34">
        <f t="shared" ca="1" si="13"/>
        <v>-2.2880356550347258E-2</v>
      </c>
      <c r="J103" s="64">
        <f t="shared" ca="1" si="13"/>
        <v>-7.6361209323783097E-4</v>
      </c>
      <c r="K103" s="34">
        <f t="shared" ca="1" si="13"/>
        <v>-9.4820237407914343E-3</v>
      </c>
      <c r="L103" s="34" t="str">
        <f t="shared" ca="1" si="13"/>
        <v xml:space="preserve"> </v>
      </c>
      <c r="M103" s="64" t="str">
        <f t="shared" ca="1" si="13"/>
        <v xml:space="preserve"> </v>
      </c>
      <c r="N103" s="34">
        <f t="shared" ca="1" si="13"/>
        <v>5.8256474778080047E-3</v>
      </c>
      <c r="O103" s="55">
        <f t="shared" ca="1" si="13"/>
        <v>-0.12176884612605876</v>
      </c>
      <c r="P103" s="53">
        <f t="shared" ca="1" si="13"/>
        <v>-1.9361251113365285E-2</v>
      </c>
      <c r="Q103" s="34">
        <f t="shared" ca="1" si="13"/>
        <v>-1.36629382148169E-2</v>
      </c>
      <c r="R103" s="34">
        <f t="shared" ca="1" si="13"/>
        <v>-3.997109191130066E-2</v>
      </c>
      <c r="S103" s="34" t="str">
        <f t="shared" ca="1" si="13"/>
        <v xml:space="preserve"> </v>
      </c>
      <c r="T103" s="34" t="str">
        <f t="shared" ca="1" si="13"/>
        <v xml:space="preserve"> </v>
      </c>
      <c r="U103" s="34">
        <f t="shared" ca="1" si="13"/>
        <v>1.1830170016958075E-2</v>
      </c>
      <c r="V103" s="34" t="str">
        <f t="shared" ca="1" si="13"/>
        <v xml:space="preserve"> </v>
      </c>
      <c r="W103" s="34" t="str">
        <f t="shared" ca="1" si="13"/>
        <v xml:space="preserve"> </v>
      </c>
      <c r="X103" s="34">
        <f t="shared" ca="1" si="13"/>
        <v>-1.0284705572377262E-2</v>
      </c>
      <c r="Y103" s="55">
        <f t="shared" ca="1" si="14"/>
        <v>-1.1046797016265875E-2</v>
      </c>
    </row>
    <row r="104" spans="1:25" s="33" customFormat="1" x14ac:dyDescent="0.2">
      <c r="A104" s="20">
        <v>41182</v>
      </c>
      <c r="B104" s="63">
        <f t="shared" ca="1" si="13"/>
        <v>-3.3939752544390744E-3</v>
      </c>
      <c r="C104" s="63">
        <f t="shared" ca="1" si="13"/>
        <v>-1.3121313607235896E-2</v>
      </c>
      <c r="D104" s="34">
        <f t="shared" ca="1" si="13"/>
        <v>-1.3671755913974293E-2</v>
      </c>
      <c r="E104" s="34">
        <f t="shared" ca="1" si="13"/>
        <v>1.0279223950289573E-2</v>
      </c>
      <c r="F104" s="34">
        <f t="shared" ca="1" si="13"/>
        <v>-8.761386557434192E-3</v>
      </c>
      <c r="G104" s="53">
        <f t="shared" ca="1" si="13"/>
        <v>-7.9923264824734996E-3</v>
      </c>
      <c r="H104" s="34">
        <f t="shared" ca="1" si="13"/>
        <v>6.6371980051871393E-2</v>
      </c>
      <c r="I104" s="34">
        <f t="shared" ca="1" si="13"/>
        <v>-2.7941348698677593E-2</v>
      </c>
      <c r="J104" s="64">
        <f t="shared" ca="1" si="13"/>
        <v>-4.0359879741436289E-2</v>
      </c>
      <c r="K104" s="34">
        <f t="shared" ca="1" si="13"/>
        <v>-3.3421581919411691E-3</v>
      </c>
      <c r="L104" s="34" t="str">
        <f t="shared" ca="1" si="13"/>
        <v xml:space="preserve"> </v>
      </c>
      <c r="M104" s="64" t="str">
        <f t="shared" ca="1" si="13"/>
        <v xml:space="preserve"> </v>
      </c>
      <c r="N104" s="34">
        <f t="shared" ca="1" si="13"/>
        <v>8.9576916437239529E-3</v>
      </c>
      <c r="O104" s="55">
        <f t="shared" ca="1" si="13"/>
        <v>-5.0720349526869213E-2</v>
      </c>
      <c r="P104" s="53">
        <f t="shared" ca="1" si="13"/>
        <v>-1.0822564694005332E-2</v>
      </c>
      <c r="Q104" s="34">
        <f t="shared" ca="1" si="13"/>
        <v>5.4345139768918749E-4</v>
      </c>
      <c r="R104" s="34">
        <f t="shared" ca="1" si="13"/>
        <v>-8.399669994448522E-3</v>
      </c>
      <c r="S104" s="34" t="str">
        <f t="shared" ca="1" si="13"/>
        <v xml:space="preserve"> </v>
      </c>
      <c r="T104" s="34" t="str">
        <f t="shared" ca="1" si="13"/>
        <v xml:space="preserve"> </v>
      </c>
      <c r="U104" s="34">
        <f t="shared" ca="1" si="13"/>
        <v>5.4167314025352908E-3</v>
      </c>
      <c r="V104" s="34" t="str">
        <f t="shared" ca="1" si="13"/>
        <v xml:space="preserve"> </v>
      </c>
      <c r="W104" s="34" t="str">
        <f t="shared" ca="1" si="13"/>
        <v xml:space="preserve"> </v>
      </c>
      <c r="X104" s="34">
        <f t="shared" ca="1" si="13"/>
        <v>-2.0375434436037398E-4</v>
      </c>
      <c r="Y104" s="55">
        <f t="shared" ca="1" si="14"/>
        <v>1.3656622040471689E-2</v>
      </c>
    </row>
    <row r="105" spans="1:25" s="33" customFormat="1" ht="12" thickBot="1" x14ac:dyDescent="0.25">
      <c r="A105" s="26">
        <v>41274</v>
      </c>
      <c r="B105" s="65">
        <f t="shared" ca="1" si="13"/>
        <v>3.1831634428705069E-3</v>
      </c>
      <c r="C105" s="65">
        <f t="shared" ca="1" si="13"/>
        <v>6.7168783101068108E-4</v>
      </c>
      <c r="D105" s="56">
        <f t="shared" ca="1" si="13"/>
        <v>1.5828230110981334E-3</v>
      </c>
      <c r="E105" s="56">
        <f t="shared" ca="1" si="13"/>
        <v>6.6316412185947193E-3</v>
      </c>
      <c r="F105" s="56">
        <f t="shared" ca="1" si="13"/>
        <v>-6.509453766547435E-3</v>
      </c>
      <c r="G105" s="57">
        <f t="shared" ca="1" si="13"/>
        <v>8.0375886711725464E-4</v>
      </c>
      <c r="H105" s="56">
        <f t="shared" ca="1" si="13"/>
        <v>-1.8590790496999521E-3</v>
      </c>
      <c r="I105" s="56">
        <f t="shared" ca="1" si="13"/>
        <v>-9.3127251017435242E-3</v>
      </c>
      <c r="J105" s="66">
        <f t="shared" ca="1" si="13"/>
        <v>-7.8160644477918151E-3</v>
      </c>
      <c r="K105" s="56">
        <f t="shared" ca="1" si="13"/>
        <v>-9.2587105812873549E-3</v>
      </c>
      <c r="L105" s="56" t="str">
        <f t="shared" ca="1" si="13"/>
        <v xml:space="preserve"> </v>
      </c>
      <c r="M105" s="66" t="str">
        <f t="shared" ca="1" si="13"/>
        <v xml:space="preserve"> </v>
      </c>
      <c r="N105" s="56">
        <f t="shared" ca="1" si="13"/>
        <v>6.9766990230464287E-3</v>
      </c>
      <c r="O105" s="58">
        <f t="shared" ca="1" si="13"/>
        <v>-2.1332010593253958E-2</v>
      </c>
      <c r="P105" s="57">
        <f t="shared" ca="1" si="13"/>
        <v>2.7996701378498745E-3</v>
      </c>
      <c r="Q105" s="56">
        <f t="shared" ca="1" si="13"/>
        <v>1.1513960384772481E-3</v>
      </c>
      <c r="R105" s="56">
        <f t="shared" ca="1" si="13"/>
        <v>-1.4614273037663494E-2</v>
      </c>
      <c r="S105" s="56" t="str">
        <f t="shared" ca="1" si="13"/>
        <v xml:space="preserve"> </v>
      </c>
      <c r="T105" s="56" t="str">
        <f t="shared" ca="1" si="13"/>
        <v xml:space="preserve"> </v>
      </c>
      <c r="U105" s="56">
        <f t="shared" ca="1" si="13"/>
        <v>2.099767574140321E-3</v>
      </c>
      <c r="V105" s="56" t="str">
        <f t="shared" ca="1" si="13"/>
        <v xml:space="preserve"> </v>
      </c>
      <c r="W105" s="56" t="str">
        <f t="shared" ca="1" si="13"/>
        <v xml:space="preserve"> </v>
      </c>
      <c r="X105" s="56">
        <f t="shared" ca="1" si="13"/>
        <v>-1.1683014364444078E-2</v>
      </c>
      <c r="Y105" s="58">
        <f t="shared" ca="1" si="14"/>
        <v>-6.8729183948328387E-3</v>
      </c>
    </row>
    <row r="106" spans="1:25" s="33" customFormat="1" x14ac:dyDescent="0.2">
      <c r="A106" s="14">
        <v>41364</v>
      </c>
      <c r="B106" s="67">
        <f t="shared" ca="1" si="13"/>
        <v>-1.2133247453899987E-2</v>
      </c>
      <c r="C106" s="67">
        <f t="shared" ca="1" si="13"/>
        <v>-2.3529921771609841E-2</v>
      </c>
      <c r="D106" s="59">
        <f t="shared" ca="1" si="13"/>
        <v>-2.4921651461184635E-2</v>
      </c>
      <c r="E106" s="59">
        <f t="shared" ca="1" si="13"/>
        <v>3.422741959179465E-3</v>
      </c>
      <c r="F106" s="59">
        <f t="shared" ca="1" si="13"/>
        <v>-1.2471613420755201E-2</v>
      </c>
      <c r="G106" s="60">
        <f t="shared" ca="1" si="13"/>
        <v>-1.9038253603427813E-2</v>
      </c>
      <c r="H106" s="59">
        <f t="shared" ca="1" si="13"/>
        <v>-1.8966429105504723E-4</v>
      </c>
      <c r="I106" s="59">
        <f t="shared" ca="1" si="13"/>
        <v>-5.6584888417724688E-2</v>
      </c>
      <c r="J106" s="68">
        <f t="shared" ca="1" si="13"/>
        <v>-4.6002852897767066E-2</v>
      </c>
      <c r="K106" s="59">
        <f t="shared" ca="1" si="13"/>
        <v>-2.0962887815613063E-2</v>
      </c>
      <c r="L106" s="59" t="str">
        <f t="shared" ca="1" si="13"/>
        <v xml:space="preserve"> </v>
      </c>
      <c r="M106" s="68" t="str">
        <f t="shared" ca="1" si="13"/>
        <v xml:space="preserve"> </v>
      </c>
      <c r="N106" s="59">
        <f t="shared" ca="1" si="13"/>
        <v>2.5735888425086895E-3</v>
      </c>
      <c r="O106" s="61">
        <f t="shared" ca="1" si="13"/>
        <v>-9.2949670763461612E-2</v>
      </c>
      <c r="P106" s="60">
        <f t="shared" ca="1" si="13"/>
        <v>-0.96519787201403906</v>
      </c>
      <c r="Q106" s="59">
        <f t="shared" ca="1" si="13"/>
        <v>-1.2047495864482505E-2</v>
      </c>
      <c r="R106" s="59">
        <f t="shared" ca="1" si="13"/>
        <v>-2.0542712405723362E-2</v>
      </c>
      <c r="S106" s="59" t="str">
        <f t="shared" ca="1" si="13"/>
        <v xml:space="preserve"> </v>
      </c>
      <c r="T106" s="59" t="str">
        <f t="shared" ca="1" si="13"/>
        <v xml:space="preserve"> </v>
      </c>
      <c r="U106" s="59">
        <f t="shared" ca="1" si="13"/>
        <v>-1.7248089895111396E-2</v>
      </c>
      <c r="V106" s="59" t="str">
        <f t="shared" ca="1" si="13"/>
        <v xml:space="preserve"> </v>
      </c>
      <c r="W106" s="59" t="str">
        <f t="shared" ca="1" si="13"/>
        <v xml:space="preserve"> </v>
      </c>
      <c r="X106" s="59">
        <f t="shared" ca="1" si="13"/>
        <v>-0.99992187539269084</v>
      </c>
      <c r="Y106" s="61">
        <f t="shared" ca="1" si="14"/>
        <v>2.8858382100131363E-2</v>
      </c>
    </row>
    <row r="107" spans="1:25" s="33" customFormat="1" x14ac:dyDescent="0.2">
      <c r="A107" s="20">
        <v>41455</v>
      </c>
      <c r="B107" s="63">
        <f t="shared" ca="1" si="13"/>
        <v>-4.7967914223278063E-3</v>
      </c>
      <c r="C107" s="63">
        <f t="shared" ca="1" si="13"/>
        <v>-7.3152817953070493E-3</v>
      </c>
      <c r="D107" s="34">
        <f t="shared" ca="1" si="13"/>
        <v>-6.8667520727546671E-3</v>
      </c>
      <c r="E107" s="34">
        <f t="shared" ca="1" si="13"/>
        <v>-1.4514935341508606E-3</v>
      </c>
      <c r="F107" s="34">
        <f t="shared" ca="1" si="13"/>
        <v>-1.0834246865334962E-2</v>
      </c>
      <c r="G107" s="53">
        <f t="shared" ca="1" si="13"/>
        <v>-2.1127265548837038E-3</v>
      </c>
      <c r="H107" s="34">
        <f t="shared" ca="1" si="13"/>
        <v>-5.016863738824584E-2</v>
      </c>
      <c r="I107" s="34">
        <f t="shared" ca="1" si="13"/>
        <v>-1.8746602706281035E-2</v>
      </c>
      <c r="J107" s="64">
        <f t="shared" ca="1" si="13"/>
        <v>-2.5864447712321548E-2</v>
      </c>
      <c r="K107" s="34">
        <f t="shared" ca="1" si="13"/>
        <v>1.8498262874602212E-3</v>
      </c>
      <c r="L107" s="34" t="str">
        <f t="shared" ca="1" si="13"/>
        <v xml:space="preserve"> </v>
      </c>
      <c r="M107" s="64" t="str">
        <f t="shared" ca="1" si="13"/>
        <v xml:space="preserve"> </v>
      </c>
      <c r="N107" s="34">
        <f t="shared" ca="1" si="13"/>
        <v>8.4407775902950455E-4</v>
      </c>
      <c r="O107" s="55">
        <f t="shared" ca="1" si="13"/>
        <v>-0.10700067842281713</v>
      </c>
      <c r="P107" s="53">
        <f t="shared" ca="1" si="13"/>
        <v>-0.27761627228072272</v>
      </c>
      <c r="Q107" s="34">
        <f t="shared" ca="1" si="13"/>
        <v>3.503845329832167E-3</v>
      </c>
      <c r="R107" s="34">
        <f t="shared" ca="1" si="13"/>
        <v>-1.423636748115209E-2</v>
      </c>
      <c r="S107" s="34" t="str">
        <f t="shared" ca="1" si="13"/>
        <v xml:space="preserve"> </v>
      </c>
      <c r="T107" s="34">
        <f t="shared" ca="1" si="13"/>
        <v>2.0730952070945108E-2</v>
      </c>
      <c r="U107" s="34">
        <f t="shared" ca="1" si="13"/>
        <v>-9.6883358174130185E-3</v>
      </c>
      <c r="V107" s="34" t="str">
        <f t="shared" ca="1" si="13"/>
        <v xml:space="preserve"> </v>
      </c>
      <c r="W107" s="34">
        <f t="shared" ca="1" si="13"/>
        <v>-1.1604740190240825E-5</v>
      </c>
      <c r="X107" s="34">
        <f t="shared" ca="1" si="13"/>
        <v>-0.31324905336252951</v>
      </c>
      <c r="Y107" s="55">
        <f t="shared" ca="1" si="14"/>
        <v>2.6894575973610335E-2</v>
      </c>
    </row>
    <row r="108" spans="1:25" s="33" customFormat="1" x14ac:dyDescent="0.2">
      <c r="A108" s="20">
        <v>41547</v>
      </c>
      <c r="B108" s="63">
        <f t="shared" ca="1" si="13"/>
        <v>-2.2114614622075202E-3</v>
      </c>
      <c r="C108" s="63">
        <f t="shared" ca="1" si="13"/>
        <v>-6.653969429422979E-3</v>
      </c>
      <c r="D108" s="34">
        <f t="shared" ca="1" si="13"/>
        <v>-6.2539592573755964E-3</v>
      </c>
      <c r="E108" s="34">
        <f t="shared" ca="1" si="13"/>
        <v>3.6548468798287548E-3</v>
      </c>
      <c r="F108" s="34">
        <f t="shared" ca="1" si="13"/>
        <v>-9.8048592219444064E-3</v>
      </c>
      <c r="G108" s="53">
        <f t="shared" ca="1" si="13"/>
        <v>-3.6522837832538846E-3</v>
      </c>
      <c r="H108" s="34">
        <f t="shared" ca="1" si="13"/>
        <v>5.8071316752915214E-2</v>
      </c>
      <c r="I108" s="34">
        <f t="shared" ca="1" si="13"/>
        <v>-2.1837935623393867E-2</v>
      </c>
      <c r="J108" s="64">
        <f t="shared" ca="1" si="13"/>
        <v>-3.990677655911401E-2</v>
      </c>
      <c r="K108" s="34">
        <f t="shared" ca="1" si="13"/>
        <v>-1.1161445394677005E-2</v>
      </c>
      <c r="L108" s="34" t="str">
        <f t="shared" ca="1" si="13"/>
        <v xml:space="preserve"> </v>
      </c>
      <c r="M108" s="64" t="str">
        <f t="shared" ca="1" si="13"/>
        <v xml:space="preserve"> </v>
      </c>
      <c r="N108" s="34">
        <f t="shared" ca="1" si="13"/>
        <v>2.5761985403178755E-3</v>
      </c>
      <c r="O108" s="55">
        <f t="shared" ca="1" si="13"/>
        <v>-0.12672109408745735</v>
      </c>
      <c r="P108" s="53">
        <f t="shared" ca="1" si="13"/>
        <v>-0.52730735916673521</v>
      </c>
      <c r="Q108" s="34">
        <f t="shared" ca="1" si="13"/>
        <v>9.0834572348841292E-3</v>
      </c>
      <c r="R108" s="34">
        <f t="shared" ca="1" si="13"/>
        <v>-1.7548862953978395E-2</v>
      </c>
      <c r="S108" s="34" t="str">
        <f t="shared" ca="1" si="13"/>
        <v xml:space="preserve"> </v>
      </c>
      <c r="T108" s="34">
        <f t="shared" ca="1" si="13"/>
        <v>9.0111323501889107E-3</v>
      </c>
      <c r="U108" s="34">
        <f t="shared" ca="1" si="13"/>
        <v>-1.6515631281793786E-3</v>
      </c>
      <c r="V108" s="34" t="str">
        <f t="shared" ca="1" si="13"/>
        <v xml:space="preserve"> </v>
      </c>
      <c r="W108" s="34">
        <f t="shared" ca="1" si="13"/>
        <v>-9.7391861396529666E-3</v>
      </c>
      <c r="X108" s="34">
        <f t="shared" ca="1" si="13"/>
        <v>-0.45330802809595927</v>
      </c>
      <c r="Y108" s="55">
        <f t="shared" ca="1" si="14"/>
        <v>5.2419748442642522E-3</v>
      </c>
    </row>
    <row r="109" spans="1:25" s="33" customFormat="1" ht="12" thickBot="1" x14ac:dyDescent="0.25">
      <c r="A109" s="26">
        <v>41639</v>
      </c>
      <c r="B109" s="65">
        <f t="shared" ca="1" si="13"/>
        <v>-8.1711583572283697E-3</v>
      </c>
      <c r="C109" s="65">
        <f t="shared" ca="1" si="13"/>
        <v>-1.3825922939952551E-2</v>
      </c>
      <c r="D109" s="56">
        <f t="shared" ca="1" si="13"/>
        <v>-1.3780306662851127E-2</v>
      </c>
      <c r="E109" s="56">
        <f t="shared" ca="1" si="13"/>
        <v>-7.8076805982740805E-4</v>
      </c>
      <c r="F109" s="56">
        <f t="shared" ca="1" si="13"/>
        <v>-1.4186532002335772E-2</v>
      </c>
      <c r="G109" s="57">
        <f t="shared" ca="1" si="13"/>
        <v>-1.1204933781605253E-2</v>
      </c>
      <c r="H109" s="56">
        <f t="shared" ca="1" si="13"/>
        <v>3.0069265299176529E-2</v>
      </c>
      <c r="I109" s="56">
        <f t="shared" ca="1" si="13"/>
        <v>-3.6587346366159568E-2</v>
      </c>
      <c r="J109" s="66">
        <f t="shared" ca="1" si="13"/>
        <v>-3.3676886532102213E-2</v>
      </c>
      <c r="K109" s="56">
        <f t="shared" ca="1" si="13"/>
        <v>-1.9370438657547728E-2</v>
      </c>
      <c r="L109" s="56" t="str">
        <f t="shared" ca="1" si="13"/>
        <v xml:space="preserve"> </v>
      </c>
      <c r="M109" s="66" t="str">
        <f t="shared" ca="1" si="13"/>
        <v xml:space="preserve"> </v>
      </c>
      <c r="N109" s="56">
        <f t="shared" ca="1" si="13"/>
        <v>-5.7835708613329651E-4</v>
      </c>
      <c r="O109" s="58">
        <f t="shared" ca="1" si="13"/>
        <v>-7.6315754234525968E-2</v>
      </c>
      <c r="P109" s="57">
        <f t="shared" ca="1" si="13"/>
        <v>-0.18811191464102739</v>
      </c>
      <c r="Q109" s="56">
        <f t="shared" ca="1" si="13"/>
        <v>-8.9610032033294873E-3</v>
      </c>
      <c r="R109" s="56">
        <f t="shared" ca="1" si="13"/>
        <v>-1.4742509731502595E-2</v>
      </c>
      <c r="S109" s="56" t="str">
        <f t="shared" ca="1" si="13"/>
        <v xml:space="preserve"> </v>
      </c>
      <c r="T109" s="56">
        <f t="shared" ca="1" si="13"/>
        <v>-1.4740833742765358E-2</v>
      </c>
      <c r="U109" s="56">
        <f t="shared" ca="1" si="13"/>
        <v>-1.6057749928714227E-2</v>
      </c>
      <c r="V109" s="56" t="str">
        <f t="shared" ca="1" si="13"/>
        <v xml:space="preserve"> </v>
      </c>
      <c r="W109" s="56">
        <f t="shared" ca="1" si="13"/>
        <v>-1.8608177466162501E-2</v>
      </c>
      <c r="X109" s="56">
        <f t="shared" ca="1" si="13"/>
        <v>2.4696582136221057E-2</v>
      </c>
      <c r="Y109" s="58">
        <f t="shared" ca="1" si="14"/>
        <v>-4.9669995154176805E-3</v>
      </c>
    </row>
    <row r="110" spans="1:25" s="33" customFormat="1" x14ac:dyDescent="0.2">
      <c r="A110" s="14">
        <v>41729</v>
      </c>
      <c r="B110" s="67">
        <f t="shared" ca="1" si="13"/>
        <v>-1.9976675279180789E-3</v>
      </c>
      <c r="C110" s="67">
        <f t="shared" ca="1" si="13"/>
        <v>-3.9668751039875216E-3</v>
      </c>
      <c r="D110" s="59">
        <f t="shared" ca="1" si="13"/>
        <v>-3.5262974026800675E-3</v>
      </c>
      <c r="E110" s="59">
        <f t="shared" ca="1" si="13"/>
        <v>5.4235250261425172E-4</v>
      </c>
      <c r="F110" s="59">
        <f t="shared" ca="1" si="13"/>
        <v>-7.4511967151976721E-3</v>
      </c>
      <c r="G110" s="60">
        <f t="shared" ca="1" si="13"/>
        <v>4.1702764346718268E-3</v>
      </c>
      <c r="H110" s="59">
        <f t="shared" ca="1" si="13"/>
        <v>-0.16015336993737106</v>
      </c>
      <c r="I110" s="59">
        <f t="shared" ca="1" si="13"/>
        <v>-2.5216845209622085E-2</v>
      </c>
      <c r="J110" s="68">
        <f t="shared" ca="1" si="13"/>
        <v>-2.2176787644663576E-2</v>
      </c>
      <c r="K110" s="59">
        <f t="shared" ca="1" si="13"/>
        <v>-6.9019297793715406E-3</v>
      </c>
      <c r="L110" s="59" t="str">
        <f t="shared" ca="1" si="13"/>
        <v xml:space="preserve"> </v>
      </c>
      <c r="M110" s="68" t="str">
        <f t="shared" ca="1" si="13"/>
        <v xml:space="preserve"> </v>
      </c>
      <c r="N110" s="59">
        <f t="shared" ca="1" si="13"/>
        <v>2.114537127846372E-4</v>
      </c>
      <c r="O110" s="61">
        <f t="shared" ca="1" si="13"/>
        <v>-0.25429157022568349</v>
      </c>
      <c r="P110" s="60">
        <f t="shared" ca="1" si="13"/>
        <v>-1.6611167050620601E-2</v>
      </c>
      <c r="Q110" s="59">
        <f t="shared" ca="1" si="13"/>
        <v>4.0850256442452881E-3</v>
      </c>
      <c r="R110" s="59">
        <f t="shared" ca="1" si="13"/>
        <v>-1.2781797372596881E-2</v>
      </c>
      <c r="S110" s="59" t="str">
        <f t="shared" ca="1" si="13"/>
        <v xml:space="preserve"> </v>
      </c>
      <c r="T110" s="59">
        <f t="shared" ca="1" si="13"/>
        <v>8.172945916240737E-3</v>
      </c>
      <c r="U110" s="59">
        <f t="shared" ca="1" si="13"/>
        <v>-0.13743216200222463</v>
      </c>
      <c r="V110" s="59" t="str">
        <f t="shared" ca="1" si="13"/>
        <v xml:space="preserve"> </v>
      </c>
      <c r="W110" s="59">
        <f t="shared" ca="1" si="13"/>
        <v>-8.1033311258176255E-3</v>
      </c>
      <c r="X110" s="59">
        <f t="shared" ca="1" si="13"/>
        <v>2.1442705551073526E-2</v>
      </c>
      <c r="Y110" s="61">
        <f t="shared" ca="1" si="14"/>
        <v>1.7312645292217876E-3</v>
      </c>
    </row>
    <row r="111" spans="1:25" s="33" customFormat="1" x14ac:dyDescent="0.2">
      <c r="A111" s="20">
        <v>41820</v>
      </c>
      <c r="B111" s="63">
        <f t="shared" ca="1" si="13"/>
        <v>-2.9169872522734064E-3</v>
      </c>
      <c r="C111" s="63">
        <f t="shared" ca="1" si="13"/>
        <v>-7.7434063821494314E-3</v>
      </c>
      <c r="D111" s="34">
        <f t="shared" ref="D111:X121" ca="1" si="15">IF(AND(D46&gt;=0, (D45)&gt;0),D46/D45-1," ")</f>
        <v>-8.3618143205996809E-3</v>
      </c>
      <c r="E111" s="34">
        <f t="shared" ca="1" si="15"/>
        <v>3.2804049626946608E-3</v>
      </c>
      <c r="F111" s="34">
        <f t="shared" ca="1" si="15"/>
        <v>-2.8333695522958502E-3</v>
      </c>
      <c r="G111" s="53">
        <f t="shared" ca="1" si="15"/>
        <v>-4.2605531900612448E-3</v>
      </c>
      <c r="H111" s="34">
        <f t="shared" ca="1" si="15"/>
        <v>-5.1765816461489811E-3</v>
      </c>
      <c r="I111" s="34">
        <f t="shared" ca="1" si="15"/>
        <v>-1.8361397095912224E-2</v>
      </c>
      <c r="J111" s="64">
        <f t="shared" ca="1" si="15"/>
        <v>-3.3578056746735307E-2</v>
      </c>
      <c r="K111" s="34">
        <f t="shared" ca="1" si="15"/>
        <v>-1.8283144644477556E-3</v>
      </c>
      <c r="L111" s="34" t="str">
        <f t="shared" ca="1" si="15"/>
        <v xml:space="preserve"> </v>
      </c>
      <c r="M111" s="64" t="str">
        <f t="shared" ca="1" si="15"/>
        <v xml:space="preserve"> </v>
      </c>
      <c r="N111" s="34">
        <f t="shared" ca="1" si="15"/>
        <v>4.6786751781635605E-3</v>
      </c>
      <c r="O111" s="55">
        <f t="shared" ca="1" si="15"/>
        <v>-0.2900012372868066</v>
      </c>
      <c r="P111" s="53">
        <f t="shared" ca="1" si="15"/>
        <v>0.49824310684505124</v>
      </c>
      <c r="Q111" s="34">
        <f t="shared" ca="1" si="15"/>
        <v>2.8460376482548622E-3</v>
      </c>
      <c r="R111" s="34">
        <f t="shared" ca="1" si="15"/>
        <v>-1.4641709251968393E-2</v>
      </c>
      <c r="S111" s="34" t="str">
        <f t="shared" ca="1" si="15"/>
        <v xml:space="preserve"> </v>
      </c>
      <c r="T111" s="34">
        <f t="shared" ca="1" si="15"/>
        <v>-8.3789831754097488E-3</v>
      </c>
      <c r="U111" s="34">
        <f t="shared" ca="1" si="15"/>
        <v>-1.2602172634565312E-2</v>
      </c>
      <c r="V111" s="34" t="str">
        <f t="shared" ca="1" si="15"/>
        <v xml:space="preserve"> </v>
      </c>
      <c r="W111" s="34">
        <f t="shared" ca="1" si="15"/>
        <v>-3.958988400870056E-3</v>
      </c>
      <c r="X111" s="34">
        <f t="shared" ca="1" si="15"/>
        <v>-0.4042614023890988</v>
      </c>
      <c r="Y111" s="55">
        <f t="shared" ca="1" si="14"/>
        <v>-3.8031753363868548E-3</v>
      </c>
    </row>
    <row r="112" spans="1:25" s="33" customFormat="1" x14ac:dyDescent="0.2">
      <c r="A112" s="20">
        <v>41912</v>
      </c>
      <c r="B112" s="63">
        <f t="shared" ref="B112:C121" ca="1" si="16">IF(AND(B47&gt;=0, (B46)&gt;0),B47/B46-1," ")</f>
        <v>-2.1983388914743607E-3</v>
      </c>
      <c r="C112" s="63">
        <f t="shared" ca="1" si="16"/>
        <v>-3.0331887087430287E-3</v>
      </c>
      <c r="D112" s="34">
        <f t="shared" ca="1" si="15"/>
        <v>-3.2985224096541144E-3</v>
      </c>
      <c r="E112" s="34">
        <f t="shared" ca="1" si="15"/>
        <v>-1.1381238327964338E-3</v>
      </c>
      <c r="F112" s="34">
        <f t="shared" ca="1" si="15"/>
        <v>-9.3817140737384452E-4</v>
      </c>
      <c r="G112" s="53">
        <f t="shared" ca="1" si="15"/>
        <v>1.3387599000802552E-4</v>
      </c>
      <c r="H112" s="34">
        <f t="shared" ca="1" si="15"/>
        <v>-2.1326626380051894E-2</v>
      </c>
      <c r="I112" s="34">
        <f t="shared" ca="1" si="15"/>
        <v>-2.1968003264535074E-2</v>
      </c>
      <c r="J112" s="64">
        <f t="shared" ca="1" si="15"/>
        <v>-1.7527682174796611E-2</v>
      </c>
      <c r="K112" s="34">
        <f t="shared" ca="1" si="15"/>
        <v>-3.270718312342602E-4</v>
      </c>
      <c r="L112" s="34" t="str">
        <f t="shared" ca="1" si="15"/>
        <v xml:space="preserve"> </v>
      </c>
      <c r="M112" s="64" t="str">
        <f t="shared" ca="1" si="15"/>
        <v xml:space="preserve"> </v>
      </c>
      <c r="N112" s="34">
        <f t="shared" ca="1" si="15"/>
        <v>-1.4569284302531349E-3</v>
      </c>
      <c r="O112" s="55">
        <f t="shared" ca="1" si="15"/>
        <v>-0.39849999321935947</v>
      </c>
      <c r="P112" s="53">
        <f t="shared" ca="1" si="15"/>
        <v>-0.19530074523304153</v>
      </c>
      <c r="Q112" s="34">
        <f t="shared" ca="1" si="15"/>
        <v>3.7989294032443333E-3</v>
      </c>
      <c r="R112" s="34">
        <f t="shared" ca="1" si="15"/>
        <v>-1.3835129647718603E-2</v>
      </c>
      <c r="S112" s="34" t="str">
        <f t="shared" ca="1" si="15"/>
        <v xml:space="preserve"> </v>
      </c>
      <c r="T112" s="34">
        <f t="shared" ca="1" si="15"/>
        <v>9.2899119726670421E-3</v>
      </c>
      <c r="U112" s="34">
        <f t="shared" ca="1" si="15"/>
        <v>-5.2146311723456629E-3</v>
      </c>
      <c r="V112" s="34" t="str">
        <f t="shared" ca="1" si="15"/>
        <v xml:space="preserve"> </v>
      </c>
      <c r="W112" s="34">
        <f t="shared" ca="1" si="15"/>
        <v>7.6644855751828445E-4</v>
      </c>
      <c r="X112" s="34">
        <f t="shared" ca="1" si="15"/>
        <v>-6.611411546918855E-2</v>
      </c>
      <c r="Y112" s="55">
        <f t="shared" ca="1" si="14"/>
        <v>6.1062815216390565E-3</v>
      </c>
    </row>
    <row r="113" spans="1:25" s="33" customFormat="1" ht="12" thickBot="1" x14ac:dyDescent="0.25">
      <c r="A113" s="20">
        <v>42004</v>
      </c>
      <c r="B113" s="63">
        <f t="shared" ca="1" si="16"/>
        <v>-5.8987217073469544E-3</v>
      </c>
      <c r="C113" s="63">
        <f t="shared" ca="1" si="16"/>
        <v>-7.9969495514802258E-3</v>
      </c>
      <c r="D113" s="34">
        <f t="shared" ca="1" si="15"/>
        <v>-8.5740289569651296E-3</v>
      </c>
      <c r="E113" s="34">
        <f t="shared" ca="1" si="15"/>
        <v>-3.2391388724496428E-3</v>
      </c>
      <c r="F113" s="34">
        <f t="shared" ca="1" si="15"/>
        <v>-3.4512208672851097E-3</v>
      </c>
      <c r="G113" s="53">
        <f t="shared" ca="1" si="15"/>
        <v>-4.3889652874908869E-3</v>
      </c>
      <c r="H113" s="34">
        <f t="shared" ca="1" si="15"/>
        <v>-1.0740581879885469E-2</v>
      </c>
      <c r="I113" s="34">
        <f t="shared" ca="1" si="15"/>
        <v>-2.3676676719152301E-2</v>
      </c>
      <c r="J113" s="64">
        <f t="shared" ca="1" si="15"/>
        <v>-2.8544291044294567E-2</v>
      </c>
      <c r="K113" s="34">
        <f t="shared" ca="1" si="15"/>
        <v>-6.8237486564591832E-3</v>
      </c>
      <c r="L113" s="34" t="str">
        <f t="shared" ca="1" si="15"/>
        <v xml:space="preserve"> </v>
      </c>
      <c r="M113" s="64" t="str">
        <f t="shared" ca="1" si="15"/>
        <v xml:space="preserve"> </v>
      </c>
      <c r="N113" s="34">
        <f t="shared" ca="1" si="15"/>
        <v>-3.108112821391229E-3</v>
      </c>
      <c r="O113" s="55">
        <f t="shared" ca="1" si="15"/>
        <v>-0.47704131300241226</v>
      </c>
      <c r="P113" s="53">
        <f t="shared" ca="1" si="15"/>
        <v>6.7615487346204928E-2</v>
      </c>
      <c r="Q113" s="34">
        <f t="shared" ca="1" si="15"/>
        <v>-1.1000254806962095E-3</v>
      </c>
      <c r="R113" s="34">
        <f t="shared" ca="1" si="15"/>
        <v>-1.2714851031263241E-2</v>
      </c>
      <c r="S113" s="34" t="str">
        <f t="shared" ca="1" si="15"/>
        <v xml:space="preserve"> </v>
      </c>
      <c r="T113" s="34">
        <f t="shared" ca="1" si="15"/>
        <v>-1.0765743185280008E-2</v>
      </c>
      <c r="U113" s="34">
        <f t="shared" ca="1" si="15"/>
        <v>-2.8832064944468438E-3</v>
      </c>
      <c r="V113" s="34" t="str">
        <f t="shared" ca="1" si="15"/>
        <v xml:space="preserve"> </v>
      </c>
      <c r="W113" s="34">
        <f t="shared" ca="1" si="15"/>
        <v>-4.252930491074669E-3</v>
      </c>
      <c r="X113" s="34">
        <f t="shared" ca="1" si="15"/>
        <v>0.52672316600604274</v>
      </c>
      <c r="Y113" s="55">
        <f t="shared" ca="1" si="14"/>
        <v>2.9002266046416203E-2</v>
      </c>
    </row>
    <row r="114" spans="1:25" s="33" customFormat="1" x14ac:dyDescent="0.2">
      <c r="A114" s="14">
        <v>42094</v>
      </c>
      <c r="B114" s="67">
        <f t="shared" ca="1" si="16"/>
        <v>-4.578463128826038E-3</v>
      </c>
      <c r="C114" s="67">
        <f t="shared" ca="1" si="16"/>
        <v>-7.5313916633343858E-3</v>
      </c>
      <c r="D114" s="59">
        <f t="shared" ca="1" si="15"/>
        <v>-8.1294248297958394E-3</v>
      </c>
      <c r="E114" s="59">
        <f t="shared" ca="1" si="15"/>
        <v>-8.5338108092447573E-4</v>
      </c>
      <c r="F114" s="59">
        <f t="shared" ca="1" si="15"/>
        <v>-2.8448235274606271E-3</v>
      </c>
      <c r="G114" s="60">
        <f t="shared" ca="1" si="15"/>
        <v>-6.0611129269892983E-3</v>
      </c>
      <c r="H114" s="59">
        <f t="shared" ca="1" si="15"/>
        <v>2.0769377384772358E-2</v>
      </c>
      <c r="I114" s="59">
        <f t="shared" ca="1" si="15"/>
        <v>-2.8691245268251175E-2</v>
      </c>
      <c r="J114" s="68">
        <f t="shared" ca="1" si="15"/>
        <v>-2.2691940359966356E-2</v>
      </c>
      <c r="K114" s="59">
        <f t="shared" ca="1" si="15"/>
        <v>-3.6166291246086946E-4</v>
      </c>
      <c r="L114" s="59" t="str">
        <f t="shared" ca="1" si="15"/>
        <v xml:space="preserve"> </v>
      </c>
      <c r="M114" s="68" t="str">
        <f t="shared" ca="1" si="15"/>
        <v xml:space="preserve"> </v>
      </c>
      <c r="N114" s="59">
        <f t="shared" ca="1" si="15"/>
        <v>1.2051066168283775E-4</v>
      </c>
      <c r="O114" s="61">
        <f t="shared" ca="1" si="15"/>
        <v>-0.18388645271522408</v>
      </c>
      <c r="P114" s="60">
        <f t="shared" ca="1" si="15"/>
        <v>-0.40300302983877323</v>
      </c>
      <c r="Q114" s="59">
        <f t="shared" ca="1" si="15"/>
        <v>-6.8501652283258219E-3</v>
      </c>
      <c r="R114" s="59">
        <f t="shared" ca="1" si="15"/>
        <v>-1.9076551403370723E-2</v>
      </c>
      <c r="S114" s="59" t="str">
        <f t="shared" ca="1" si="15"/>
        <v xml:space="preserve"> </v>
      </c>
      <c r="T114" s="59">
        <f t="shared" ca="1" si="15"/>
        <v>-2.2371377143737048E-2</v>
      </c>
      <c r="U114" s="59">
        <f t="shared" ca="1" si="15"/>
        <v>-4.2483966770867632E-3</v>
      </c>
      <c r="V114" s="59" t="str">
        <f t="shared" ca="1" si="15"/>
        <v xml:space="preserve"> </v>
      </c>
      <c r="W114" s="59">
        <f t="shared" ca="1" si="15"/>
        <v>-3.286424326429116E-3</v>
      </c>
      <c r="X114" s="59">
        <f t="shared" ca="1" si="15"/>
        <v>-0.25085340484301755</v>
      </c>
      <c r="Y114" s="61">
        <f t="shared" ca="1" si="14"/>
        <v>1.4485259541617834E-2</v>
      </c>
    </row>
    <row r="115" spans="1:25" s="33" customFormat="1" x14ac:dyDescent="0.2">
      <c r="A115" s="20">
        <v>42185</v>
      </c>
      <c r="B115" s="63">
        <f t="shared" ca="1" si="16"/>
        <v>-7.2217220641168645E-4</v>
      </c>
      <c r="C115" s="63">
        <f t="shared" ca="1" si="16"/>
        <v>-3.5833548326803522E-3</v>
      </c>
      <c r="D115" s="34">
        <f t="shared" ca="1" si="15"/>
        <v>-4.2603449381953817E-3</v>
      </c>
      <c r="E115" s="34">
        <f t="shared" ca="1" si="15"/>
        <v>2.8630497011901124E-3</v>
      </c>
      <c r="F115" s="34">
        <f t="shared" ca="1" si="15"/>
        <v>1.6938535668229449E-3</v>
      </c>
      <c r="G115" s="53">
        <f t="shared" ca="1" si="15"/>
        <v>-3.4421557121588897E-4</v>
      </c>
      <c r="H115" s="34">
        <f t="shared" ca="1" si="15"/>
        <v>-1.2281020805039788E-2</v>
      </c>
      <c r="I115" s="34">
        <f t="shared" ca="1" si="15"/>
        <v>-1.4990941095213484E-2</v>
      </c>
      <c r="J115" s="64">
        <f t="shared" ca="1" si="15"/>
        <v>-2.7940273681002492E-2</v>
      </c>
      <c r="K115" s="34">
        <f t="shared" ca="1" si="15"/>
        <v>4.1847177042348971E-3</v>
      </c>
      <c r="L115" s="34" t="str">
        <f t="shared" ca="1" si="15"/>
        <v xml:space="preserve"> </v>
      </c>
      <c r="M115" s="64" t="str">
        <f t="shared" ca="1" si="15"/>
        <v xml:space="preserve"> </v>
      </c>
      <c r="N115" s="34">
        <f t="shared" ca="1" si="15"/>
        <v>9.9974901130250871E-4</v>
      </c>
      <c r="O115" s="55">
        <f t="shared" ca="1" si="15"/>
        <v>-0.17031630688719424</v>
      </c>
      <c r="P115" s="53">
        <f t="shared" ca="1" si="15"/>
        <v>7.8334782973350947E-2</v>
      </c>
      <c r="Q115" s="34">
        <f t="shared" ca="1" si="15"/>
        <v>9.74444724553436E-3</v>
      </c>
      <c r="R115" s="34">
        <f t="shared" ca="1" si="15"/>
        <v>-1.5679127645500723E-2</v>
      </c>
      <c r="S115" s="34" t="str">
        <f t="shared" ca="1" si="15"/>
        <v xml:space="preserve"> </v>
      </c>
      <c r="T115" s="34">
        <f t="shared" ca="1" si="15"/>
        <v>5.7569583931069701E-3</v>
      </c>
      <c r="U115" s="34">
        <f t="shared" ca="1" si="15"/>
        <v>-3.0622361516741137E-3</v>
      </c>
      <c r="V115" s="34" t="str">
        <f t="shared" ca="1" si="15"/>
        <v xml:space="preserve"> </v>
      </c>
      <c r="W115" s="34">
        <f t="shared" ca="1" si="15"/>
        <v>2.0593699012791955E-3</v>
      </c>
      <c r="X115" s="34">
        <f t="shared" ca="1" si="15"/>
        <v>-1.5058315618520224E-2</v>
      </c>
      <c r="Y115" s="55">
        <f t="shared" ca="1" si="14"/>
        <v>2.5314341326436063E-2</v>
      </c>
    </row>
    <row r="116" spans="1:25" s="33" customFormat="1" x14ac:dyDescent="0.2">
      <c r="A116" s="20">
        <v>42277</v>
      </c>
      <c r="B116" s="63">
        <f t="shared" ca="1" si="16"/>
        <v>-1.5940731313699441E-3</v>
      </c>
      <c r="C116" s="63">
        <f t="shared" ca="1" si="16"/>
        <v>-2.7467442807816989E-3</v>
      </c>
      <c r="D116" s="34">
        <f t="shared" ca="1" si="15"/>
        <v>-3.1655022353022089E-3</v>
      </c>
      <c r="E116" s="34">
        <f t="shared" ca="1" si="15"/>
        <v>-1.5899604829550107E-4</v>
      </c>
      <c r="F116" s="34">
        <f t="shared" ca="1" si="15"/>
        <v>4.9811440275182584E-4</v>
      </c>
      <c r="G116" s="53">
        <f t="shared" ca="1" si="15"/>
        <v>-7.7117402182325101E-4</v>
      </c>
      <c r="H116" s="34">
        <f t="shared" ca="1" si="15"/>
        <v>-1.1705564248650768E-3</v>
      </c>
      <c r="I116" s="34">
        <f t="shared" ca="1" si="15"/>
        <v>-1.1245867837218149E-2</v>
      </c>
      <c r="J116" s="64">
        <f t="shared" ca="1" si="15"/>
        <v>-1.0722469248828359E-2</v>
      </c>
      <c r="K116" s="34">
        <f t="shared" ca="1" si="15"/>
        <v>-1.7107658079684729E-4</v>
      </c>
      <c r="L116" s="34" t="str">
        <f t="shared" ca="1" si="15"/>
        <v xml:space="preserve"> </v>
      </c>
      <c r="M116" s="64" t="str">
        <f t="shared" ca="1" si="15"/>
        <v xml:space="preserve"> </v>
      </c>
      <c r="N116" s="34">
        <f t="shared" ca="1" si="15"/>
        <v>7.5164353633749847E-4</v>
      </c>
      <c r="O116" s="55">
        <f t="shared" ca="1" si="15"/>
        <v>-0.16892627256377557</v>
      </c>
      <c r="P116" s="53">
        <f t="shared" ca="1" si="15"/>
        <v>2.0376302121735135E-2</v>
      </c>
      <c r="Q116" s="34">
        <f t="shared" ca="1" si="15"/>
        <v>-3.5966699218170639E-4</v>
      </c>
      <c r="R116" s="34">
        <f t="shared" ca="1" si="15"/>
        <v>-1.1714559665401025E-2</v>
      </c>
      <c r="S116" s="34" t="str">
        <f t="shared" ca="1" si="15"/>
        <v xml:space="preserve"> </v>
      </c>
      <c r="T116" s="34">
        <f t="shared" ca="1" si="15"/>
        <v>-1.6085972625796696E-3</v>
      </c>
      <c r="U116" s="34">
        <f t="shared" ca="1" si="15"/>
        <v>-7.3516001899877059E-3</v>
      </c>
      <c r="V116" s="34" t="str">
        <f t="shared" ca="1" si="15"/>
        <v xml:space="preserve"> </v>
      </c>
      <c r="W116" s="34">
        <f t="shared" ca="1" si="15"/>
        <v>3.7255122950119457E-4</v>
      </c>
      <c r="X116" s="34">
        <f t="shared" ca="1" si="15"/>
        <v>-0.16377158757550125</v>
      </c>
      <c r="Y116" s="55">
        <f t="shared" ca="1" si="14"/>
        <v>2.5849500067344433E-2</v>
      </c>
    </row>
    <row r="117" spans="1:25" s="33" customFormat="1" ht="12" thickBot="1" x14ac:dyDescent="0.25">
      <c r="A117" s="20">
        <v>42369</v>
      </c>
      <c r="B117" s="63">
        <f t="shared" ca="1" si="16"/>
        <v>6.1133972433946582E-4</v>
      </c>
      <c r="C117" s="63">
        <f t="shared" ca="1" si="16"/>
        <v>-1.8901275834222186E-3</v>
      </c>
      <c r="D117" s="34">
        <f t="shared" ca="1" si="15"/>
        <v>-2.2274426951802706E-3</v>
      </c>
      <c r="E117" s="34">
        <f t="shared" ca="1" si="15"/>
        <v>3.7176093985180625E-3</v>
      </c>
      <c r="F117" s="34">
        <f t="shared" ca="1" si="15"/>
        <v>7.1407821054014775E-4</v>
      </c>
      <c r="G117" s="53">
        <f t="shared" ca="1" si="15"/>
        <v>9.9736119258375666E-4</v>
      </c>
      <c r="H117" s="34">
        <f t="shared" ca="1" si="15"/>
        <v>7.237302133642487E-4</v>
      </c>
      <c r="I117" s="34">
        <f t="shared" ca="1" si="15"/>
        <v>-3.4475579363907438E-2</v>
      </c>
      <c r="J117" s="64">
        <f t="shared" ca="1" si="15"/>
        <v>-3.3144655653526311E-2</v>
      </c>
      <c r="K117" s="34">
        <f t="shared" ca="1" si="15"/>
        <v>-2.7875415144391624E-3</v>
      </c>
      <c r="L117" s="34" t="str">
        <f t="shared" ca="1" si="15"/>
        <v xml:space="preserve"> </v>
      </c>
      <c r="M117" s="64" t="str">
        <f t="shared" ca="1" si="15"/>
        <v xml:space="preserve"> </v>
      </c>
      <c r="N117" s="34">
        <f t="shared" ca="1" si="15"/>
        <v>3.7875329303234118E-3</v>
      </c>
      <c r="O117" s="55">
        <f t="shared" ca="1" si="15"/>
        <v>-0.25399043560903167</v>
      </c>
      <c r="P117" s="53">
        <f t="shared" ca="1" si="15"/>
        <v>-0.15429299743800173</v>
      </c>
      <c r="Q117" s="34">
        <f t="shared" ca="1" si="15"/>
        <v>4.8985638698313405E-3</v>
      </c>
      <c r="R117" s="34">
        <f t="shared" ca="1" si="15"/>
        <v>-1.1115098931382406E-2</v>
      </c>
      <c r="S117" s="34" t="str">
        <f t="shared" ca="1" si="15"/>
        <v xml:space="preserve"> </v>
      </c>
      <c r="T117" s="34">
        <f t="shared" ca="1" si="15"/>
        <v>2.0769572631320621E-3</v>
      </c>
      <c r="U117" s="34">
        <f t="shared" ca="1" si="15"/>
        <v>-4.2821476574915751E-3</v>
      </c>
      <c r="V117" s="34" t="str">
        <f t="shared" ca="1" si="15"/>
        <v xml:space="preserve"> </v>
      </c>
      <c r="W117" s="34">
        <f t="shared" ca="1" si="15"/>
        <v>7.8034729256648561E-4</v>
      </c>
      <c r="X117" s="34">
        <f t="shared" ca="1" si="15"/>
        <v>0.22497263457666428</v>
      </c>
      <c r="Y117" s="55">
        <f t="shared" ca="1" si="14"/>
        <v>4.9740394197199667E-3</v>
      </c>
    </row>
    <row r="118" spans="1:25" s="33" customFormat="1" x14ac:dyDescent="0.2">
      <c r="A118" s="14">
        <v>42460</v>
      </c>
      <c r="B118" s="67">
        <f t="shared" ca="1" si="16"/>
        <v>4.3772854952006668E-4</v>
      </c>
      <c r="C118" s="67">
        <f t="shared" ca="1" si="16"/>
        <v>-2.2728391924885516E-3</v>
      </c>
      <c r="D118" s="59">
        <f t="shared" ca="1" si="15"/>
        <v>-3.700448492367503E-3</v>
      </c>
      <c r="E118" s="59">
        <f t="shared" ca="1" si="15"/>
        <v>3.7848494423164958E-3</v>
      </c>
      <c r="F118" s="59">
        <f t="shared" ca="1" si="15"/>
        <v>8.7164706020226301E-3</v>
      </c>
      <c r="G118" s="60">
        <f t="shared" ca="1" si="15"/>
        <v>-4.4841728679018145E-3</v>
      </c>
      <c r="H118" s="59">
        <f t="shared" ca="1" si="15"/>
        <v>2.7834152400156631E-2</v>
      </c>
      <c r="I118" s="59">
        <f t="shared" ca="1" si="15"/>
        <v>1.2336224240927951E-2</v>
      </c>
      <c r="J118" s="68">
        <f t="shared" ca="1" si="15"/>
        <v>1.1878278566251899E-2</v>
      </c>
      <c r="K118" s="59">
        <f t="shared" ca="1" si="15"/>
        <v>1.4311998853527852E-2</v>
      </c>
      <c r="L118" s="59" t="str">
        <f t="shared" ca="1" si="15"/>
        <v xml:space="preserve"> </v>
      </c>
      <c r="M118" s="68" t="str">
        <f t="shared" ca="1" si="15"/>
        <v xml:space="preserve"> </v>
      </c>
      <c r="N118" s="59">
        <f t="shared" ca="1" si="15"/>
        <v>3.3647307370459067E-3</v>
      </c>
      <c r="O118" s="61">
        <f t="shared" ca="1" si="15"/>
        <v>-0.2296696070798534</v>
      </c>
      <c r="P118" s="60">
        <f t="shared" ca="1" si="15"/>
        <v>-0.10045818170718868</v>
      </c>
      <c r="Q118" s="59">
        <f t="shared" ca="1" si="15"/>
        <v>-2.9258439896626687E-3</v>
      </c>
      <c r="R118" s="59">
        <f t="shared" ca="1" si="15"/>
        <v>-1.0626694484991761E-2</v>
      </c>
      <c r="S118" s="59" t="str">
        <f t="shared" ca="1" si="15"/>
        <v xml:space="preserve"> </v>
      </c>
      <c r="T118" s="59">
        <f t="shared" ca="1" si="15"/>
        <v>6.8378012612866357E-3</v>
      </c>
      <c r="U118" s="59">
        <f t="shared" ca="1" si="15"/>
        <v>4.2289625297420308E-4</v>
      </c>
      <c r="V118" s="59" t="str">
        <f t="shared" ca="1" si="15"/>
        <v xml:space="preserve"> </v>
      </c>
      <c r="W118" s="59">
        <f t="shared" ca="1" si="15"/>
        <v>1.0365917544366887E-2</v>
      </c>
      <c r="X118" s="59">
        <f t="shared" ca="1" si="15"/>
        <v>2.587944540429743E-2</v>
      </c>
      <c r="Y118" s="61">
        <f t="shared" ca="1" si="14"/>
        <v>4.253284835448401E-3</v>
      </c>
    </row>
    <row r="119" spans="1:25" s="33" customFormat="1" x14ac:dyDescent="0.2">
      <c r="A119" s="20">
        <v>42551</v>
      </c>
      <c r="B119" s="63">
        <f t="shared" ca="1" si="16"/>
        <v>3.8760270216542381E-4</v>
      </c>
      <c r="C119" s="63">
        <f t="shared" ca="1" si="16"/>
        <v>1.6597093035748411E-3</v>
      </c>
      <c r="D119" s="34">
        <f t="shared" ca="1" si="15"/>
        <v>4.5976377753609299E-4</v>
      </c>
      <c r="E119" s="34">
        <f t="shared" ca="1" si="15"/>
        <v>-1.1737671808860206E-3</v>
      </c>
      <c r="F119" s="34">
        <f t="shared" ca="1" si="15"/>
        <v>1.0782829602915545E-2</v>
      </c>
      <c r="G119" s="53">
        <f t="shared" ca="1" si="15"/>
        <v>2.0662720233928233E-3</v>
      </c>
      <c r="H119" s="34">
        <f t="shared" ca="1" si="15"/>
        <v>9.3280379128601876E-3</v>
      </c>
      <c r="I119" s="34">
        <f t="shared" ca="1" si="15"/>
        <v>-2.7730837812218523E-2</v>
      </c>
      <c r="J119" s="64">
        <f t="shared" ca="1" si="15"/>
        <v>-1.9431578571526886E-2</v>
      </c>
      <c r="K119" s="34">
        <f t="shared" ca="1" si="15"/>
        <v>1.1386363263993449E-2</v>
      </c>
      <c r="L119" s="34" t="str">
        <f t="shared" ca="1" si="15"/>
        <v xml:space="preserve"> </v>
      </c>
      <c r="M119" s="64" t="str">
        <f t="shared" ca="1" si="15"/>
        <v xml:space="preserve"> </v>
      </c>
      <c r="N119" s="34">
        <f t="shared" ca="1" si="15"/>
        <v>-2.4721299712848754E-4</v>
      </c>
      <c r="O119" s="55">
        <f t="shared" ca="1" si="15"/>
        <v>-0.21014374564331506</v>
      </c>
      <c r="P119" s="53">
        <f t="shared" ca="1" si="15"/>
        <v>0.11341452368455984</v>
      </c>
      <c r="Q119" s="34">
        <f t="shared" ca="1" si="15"/>
        <v>-4.3335743863243126E-3</v>
      </c>
      <c r="R119" s="34">
        <f t="shared" ca="1" si="15"/>
        <v>-1.7080088712251307E-3</v>
      </c>
      <c r="S119" s="34" t="str">
        <f t="shared" ca="1" si="15"/>
        <v xml:space="preserve"> </v>
      </c>
      <c r="T119" s="34">
        <f t="shared" ca="1" si="15"/>
        <v>2.7092669722050822E-3</v>
      </c>
      <c r="U119" s="34">
        <f t="shared" ca="1" si="15"/>
        <v>1.5230241519961218E-3</v>
      </c>
      <c r="V119" s="34" t="str">
        <f t="shared" ca="1" si="15"/>
        <v xml:space="preserve"> </v>
      </c>
      <c r="W119" s="34">
        <f t="shared" ca="1" si="15"/>
        <v>1.0863347054121508E-2</v>
      </c>
      <c r="X119" s="34">
        <f t="shared" ca="1" si="15"/>
        <v>-0.25942965113733452</v>
      </c>
      <c r="Y119" s="55">
        <f t="shared" ca="1" si="14"/>
        <v>3.2962806092665886E-2</v>
      </c>
    </row>
    <row r="120" spans="1:25" s="33" customFormat="1" x14ac:dyDescent="0.2">
      <c r="A120" s="20">
        <v>42643</v>
      </c>
      <c r="B120" s="63">
        <f t="shared" ca="1" si="16"/>
        <v>4.5132912331578012E-3</v>
      </c>
      <c r="C120" s="63">
        <f t="shared" ca="1" si="16"/>
        <v>9.4888755911777256E-3</v>
      </c>
      <c r="D120" s="34">
        <f t="shared" ca="1" si="15"/>
        <v>9.3595133680588471E-3</v>
      </c>
      <c r="E120" s="34">
        <f t="shared" ca="1" si="15"/>
        <v>-1.6110115048029172E-3</v>
      </c>
      <c r="F120" s="34">
        <f t="shared" ca="1" si="15"/>
        <v>1.0462364734139529E-2</v>
      </c>
      <c r="G120" s="53">
        <f t="shared" ca="1" si="15"/>
        <v>1.2618653227594256E-2</v>
      </c>
      <c r="H120" s="34">
        <f t="shared" ca="1" si="15"/>
        <v>-1.6273989213481888E-2</v>
      </c>
      <c r="I120" s="34">
        <f t="shared" ca="1" si="15"/>
        <v>-8.7895996491214046E-3</v>
      </c>
      <c r="J120" s="64">
        <f t="shared" ca="1" si="15"/>
        <v>4.7640431268480832E-3</v>
      </c>
      <c r="K120" s="34">
        <f t="shared" ca="1" si="15"/>
        <v>2.7294019714130258E-3</v>
      </c>
      <c r="L120" s="34" t="str">
        <f t="shared" ca="1" si="15"/>
        <v xml:space="preserve"> </v>
      </c>
      <c r="M120" s="64" t="str">
        <f t="shared" ca="1" si="15"/>
        <v xml:space="preserve"> </v>
      </c>
      <c r="N120" s="34">
        <f t="shared" ca="1" si="15"/>
        <v>-2.0867044786392341E-3</v>
      </c>
      <c r="O120" s="55">
        <f t="shared" ca="1" si="15"/>
        <v>-0.14145871654646647</v>
      </c>
      <c r="P120" s="53">
        <f t="shared" ca="1" si="15"/>
        <v>0.14091328682279936</v>
      </c>
      <c r="Q120" s="34">
        <f t="shared" ca="1" si="15"/>
        <v>1.1990636403873545E-3</v>
      </c>
      <c r="R120" s="34">
        <f t="shared" ca="1" si="15"/>
        <v>-2.729720130560942E-3</v>
      </c>
      <c r="S120" s="34" t="str">
        <f t="shared" ca="1" si="15"/>
        <v xml:space="preserve"> </v>
      </c>
      <c r="T120" s="34">
        <f t="shared" ca="1" si="15"/>
        <v>-6.0208881489554056E-3</v>
      </c>
      <c r="U120" s="34">
        <f t="shared" ca="1" si="15"/>
        <v>-2.192733587361384E-3</v>
      </c>
      <c r="V120" s="34" t="str">
        <f t="shared" ca="1" si="15"/>
        <v xml:space="preserve"> </v>
      </c>
      <c r="W120" s="34">
        <f t="shared" ca="1" si="15"/>
        <v>3.8916647396913806E-3</v>
      </c>
      <c r="X120" s="34">
        <f t="shared" ca="1" si="15"/>
        <v>-0.29761248728425638</v>
      </c>
      <c r="Y120" s="55">
        <f t="shared" ca="1" si="14"/>
        <v>4.8008775440573359E-3</v>
      </c>
    </row>
    <row r="121" spans="1:25" s="33" customFormat="1" ht="12" thickBot="1" x14ac:dyDescent="0.25">
      <c r="A121" s="20">
        <v>42735</v>
      </c>
      <c r="B121" s="63">
        <f t="shared" ca="1" si="16"/>
        <v>-3.7655697629364049E-3</v>
      </c>
      <c r="C121" s="63">
        <f t="shared" ca="1" si="16"/>
        <v>-7.2792077653300868E-3</v>
      </c>
      <c r="D121" s="34">
        <f t="shared" ca="1" si="15"/>
        <v>-9.0390339105484996E-3</v>
      </c>
      <c r="E121" s="34">
        <f t="shared" ca="1" si="15"/>
        <v>6.073481759103494E-4</v>
      </c>
      <c r="F121" s="34">
        <f t="shared" ca="1" si="15"/>
        <v>5.9495524829866753E-3</v>
      </c>
      <c r="G121" s="53">
        <f t="shared" ca="1" si="15"/>
        <v>-6.0625797354249E-3</v>
      </c>
      <c r="H121" s="34">
        <f t="shared" ca="1" si="15"/>
        <v>-8.4675245746942407E-3</v>
      </c>
      <c r="I121" s="34">
        <f t="shared" ca="1" si="15"/>
        <v>-1.8929627991784437E-2</v>
      </c>
      <c r="J121" s="64">
        <f t="shared" ca="1" si="15"/>
        <v>-1.6525847769175206E-2</v>
      </c>
      <c r="K121" s="34">
        <f t="shared" ca="1" si="15"/>
        <v>3.2911791827270331E-3</v>
      </c>
      <c r="L121" s="34" t="str">
        <f t="shared" ca="1" si="15"/>
        <v xml:space="preserve"> </v>
      </c>
      <c r="M121" s="64" t="str">
        <f t="shared" ca="1" si="15"/>
        <v xml:space="preserve"> </v>
      </c>
      <c r="N121" s="34">
        <f t="shared" ca="1" si="15"/>
        <v>5.2383054717375366E-4</v>
      </c>
      <c r="O121" s="55">
        <f t="shared" ca="1" si="15"/>
        <v>-0.23990811258871858</v>
      </c>
      <c r="P121" s="53">
        <f t="shared" ca="1" si="15"/>
        <v>-0.23417159029292567</v>
      </c>
      <c r="Q121" s="34">
        <f t="shared" ca="1" si="15"/>
        <v>-4.6866870335573463E-3</v>
      </c>
      <c r="R121" s="34">
        <f t="shared" ca="1" si="15"/>
        <v>-3.3605975659649623E-3</v>
      </c>
      <c r="S121" s="34" t="str">
        <f t="shared" ca="1" si="15"/>
        <v xml:space="preserve"> </v>
      </c>
      <c r="T121" s="34">
        <f t="shared" ca="1" si="15"/>
        <v>-6.1493549553083282E-3</v>
      </c>
      <c r="U121" s="34">
        <f t="shared" ca="1" si="15"/>
        <v>-7.0499248114088697E-3</v>
      </c>
      <c r="V121" s="34" t="str">
        <f t="shared" ca="1" si="15"/>
        <v xml:space="preserve"> </v>
      </c>
      <c r="W121" s="34">
        <f t="shared" ca="1" si="15"/>
        <v>5.7701234311871019E-3</v>
      </c>
      <c r="X121" s="34">
        <f t="shared" ca="1" si="15"/>
        <v>-0.10755576383539733</v>
      </c>
      <c r="Y121" s="55">
        <f t="shared" ca="1" si="14"/>
        <v>1.7179991281742746E-2</v>
      </c>
    </row>
    <row r="122" spans="1:25" s="33" customFormat="1" x14ac:dyDescent="0.2">
      <c r="A122" s="14">
        <v>42825</v>
      </c>
      <c r="B122" s="67">
        <f t="shared" ref="B122:X122" ca="1" si="17">IF(AND(B57&gt;=0, (B56)&gt;0),B57/B56-1," ")</f>
        <v>7.5875008459089788E-3</v>
      </c>
      <c r="C122" s="67">
        <f t="shared" ca="1" si="17"/>
        <v>1.0730466000075989E-2</v>
      </c>
      <c r="D122" s="59">
        <f t="shared" ca="1" si="17"/>
        <v>1.0714731911496411E-2</v>
      </c>
      <c r="E122" s="59">
        <f t="shared" ca="1" si="17"/>
        <v>3.7067361729836712E-3</v>
      </c>
      <c r="F122" s="59">
        <f t="shared" ca="1" si="17"/>
        <v>1.0846978177080135E-2</v>
      </c>
      <c r="G122" s="60">
        <f t="shared" ca="1" si="17"/>
        <v>1.3951388869931858E-2</v>
      </c>
      <c r="H122" s="59">
        <f t="shared" ca="1" si="17"/>
        <v>1.6904743661818822E-2</v>
      </c>
      <c r="I122" s="59">
        <f t="shared" ca="1" si="17"/>
        <v>-1.083742858556469E-2</v>
      </c>
      <c r="J122" s="68">
        <f t="shared" ca="1" si="17"/>
        <v>-1.629303624772338E-2</v>
      </c>
      <c r="K122" s="59">
        <f t="shared" ca="1" si="17"/>
        <v>2.2577733996046456E-2</v>
      </c>
      <c r="L122" s="59" t="str">
        <f t="shared" ca="1" si="17"/>
        <v xml:space="preserve"> </v>
      </c>
      <c r="M122" s="68" t="str">
        <f t="shared" ca="1" si="17"/>
        <v xml:space="preserve"> </v>
      </c>
      <c r="N122" s="59">
        <f t="shared" ca="1" si="17"/>
        <v>3.7620402747211568E-3</v>
      </c>
      <c r="O122" s="61">
        <f t="shared" ca="1" si="17"/>
        <v>-0.13861903401733755</v>
      </c>
      <c r="P122" s="60">
        <f t="shared" ca="1" si="17"/>
        <v>-5.5902902989696246E-3</v>
      </c>
      <c r="Q122" s="59">
        <f t="shared" ca="1" si="17"/>
        <v>1.5728214955079034E-2</v>
      </c>
      <c r="R122" s="59">
        <f t="shared" ca="1" si="17"/>
        <v>-2.898144928295987E-3</v>
      </c>
      <c r="S122" s="59" t="str">
        <f t="shared" ca="1" si="17"/>
        <v xml:space="preserve"> </v>
      </c>
      <c r="T122" s="59">
        <f t="shared" ca="1" si="17"/>
        <v>2.3995591352902856E-2</v>
      </c>
      <c r="U122" s="59">
        <f t="shared" ca="1" si="17"/>
        <v>9.0575807391775065E-3</v>
      </c>
      <c r="V122" s="59" t="str">
        <f t="shared" ca="1" si="17"/>
        <v xml:space="preserve"> </v>
      </c>
      <c r="W122" s="59">
        <f t="shared" ca="1" si="17"/>
        <v>1.7816208701128211E-2</v>
      </c>
      <c r="X122" s="59">
        <f t="shared" ca="1" si="17"/>
        <v>0.45866644215497931</v>
      </c>
      <c r="Y122" s="61">
        <f t="shared" ca="1" si="14"/>
        <v>4.8101180694448686E-4</v>
      </c>
    </row>
    <row r="123" spans="1:25" s="33" customFormat="1" x14ac:dyDescent="0.2">
      <c r="A123" s="20">
        <v>42916</v>
      </c>
      <c r="B123" s="63">
        <f t="shared" ref="B123:X123" ca="1" si="18">IF(AND(B58&gt;=0, (B57)&gt;0),B58/B57-1," ")</f>
        <v>-9.1111082987749281E-4</v>
      </c>
      <c r="C123" s="63">
        <f t="shared" ca="1" si="18"/>
        <v>-1.8920011239061951E-3</v>
      </c>
      <c r="D123" s="34">
        <f t="shared" ca="1" si="18"/>
        <v>-2.8477707181256973E-3</v>
      </c>
      <c r="E123" s="34">
        <f t="shared" ca="1" si="18"/>
        <v>3.0851523485808663E-4</v>
      </c>
      <c r="F123" s="34">
        <f t="shared" ca="1" si="18"/>
        <v>5.1846227818703738E-3</v>
      </c>
      <c r="G123" s="53">
        <f t="shared" ca="1" si="18"/>
        <v>5.3642236718265401E-4</v>
      </c>
      <c r="H123" s="34">
        <f t="shared" ca="1" si="18"/>
        <v>-6.9328943248690988E-3</v>
      </c>
      <c r="I123" s="34">
        <f t="shared" ca="1" si="18"/>
        <v>-1.8045757670367313E-2</v>
      </c>
      <c r="J123" s="64">
        <f t="shared" ca="1" si="18"/>
        <v>-7.2439503906263081E-3</v>
      </c>
      <c r="K123" s="34">
        <f t="shared" ca="1" si="18"/>
        <v>-6.9081249562104041E-3</v>
      </c>
      <c r="L123" s="34" t="str">
        <f t="shared" ca="1" si="18"/>
        <v xml:space="preserve"> </v>
      </c>
      <c r="M123" s="64" t="str">
        <f t="shared" ca="1" si="18"/>
        <v xml:space="preserve"> </v>
      </c>
      <c r="N123" s="34">
        <f t="shared" ca="1" si="18"/>
        <v>4.6988571948891611E-4</v>
      </c>
      <c r="O123" s="55">
        <f t="shared" ca="1" si="18"/>
        <v>-0.15667673505267021</v>
      </c>
      <c r="P123" s="53">
        <f t="shared" ca="1" si="18"/>
        <v>3.8389937315626455E-2</v>
      </c>
      <c r="Q123" s="34">
        <f t="shared" ca="1" si="18"/>
        <v>-5.0306063965146475E-3</v>
      </c>
      <c r="R123" s="34">
        <f t="shared" ca="1" si="18"/>
        <v>-7.0079210679370174E-3</v>
      </c>
      <c r="S123" s="34" t="str">
        <f t="shared" ca="1" si="18"/>
        <v xml:space="preserve"> </v>
      </c>
      <c r="T123" s="34">
        <f t="shared" ca="1" si="18"/>
        <v>-1.8948117242268081E-2</v>
      </c>
      <c r="U123" s="34">
        <f t="shared" ca="1" si="18"/>
        <v>-4.3041002701972308E-3</v>
      </c>
      <c r="V123" s="34" t="str">
        <f t="shared" ca="1" si="18"/>
        <v xml:space="preserve"> </v>
      </c>
      <c r="W123" s="34">
        <f t="shared" ca="1" si="18"/>
        <v>-4.4915978391928402E-3</v>
      </c>
      <c r="X123" s="34">
        <f t="shared" ca="1" si="18"/>
        <v>-6.862531827401408E-2</v>
      </c>
      <c r="Y123" s="55">
        <f t="shared" ca="1" si="14"/>
        <v>-2.261209149311727E-2</v>
      </c>
    </row>
    <row r="124" spans="1:25" s="33" customFormat="1" x14ac:dyDescent="0.2">
      <c r="A124" s="20">
        <v>43008</v>
      </c>
      <c r="B124" s="63">
        <f t="shared" ref="B124:X124" ca="1" si="19">IF(AND(B59&gt;=0, (B58)&gt;0),B59/B58-1," ")</f>
        <v>-2.6808910270448294E-4</v>
      </c>
      <c r="C124" s="63">
        <f t="shared" ca="1" si="19"/>
        <v>-7.125662782048181E-6</v>
      </c>
      <c r="D124" s="34">
        <f t="shared" ca="1" si="19"/>
        <v>-8.8403173418261094E-4</v>
      </c>
      <c r="E124" s="34">
        <f t="shared" ca="1" si="19"/>
        <v>-5.9185380471082905E-4</v>
      </c>
      <c r="F124" s="34">
        <f t="shared" ca="1" si="19"/>
        <v>6.4337009826826996E-3</v>
      </c>
      <c r="G124" s="53">
        <f t="shared" ca="1" si="19"/>
        <v>2.4932437190665624E-3</v>
      </c>
      <c r="H124" s="34">
        <f t="shared" ca="1" si="19"/>
        <v>1.7633528932869957E-3</v>
      </c>
      <c r="I124" s="34">
        <f t="shared" ca="1" si="19"/>
        <v>-1.4847604755150234E-2</v>
      </c>
      <c r="J124" s="64">
        <f t="shared" ca="1" si="19"/>
        <v>-1.143200309164949E-2</v>
      </c>
      <c r="K124" s="34">
        <f t="shared" ca="1" si="19"/>
        <v>7.8312736875540967E-3</v>
      </c>
      <c r="L124" s="34" t="str">
        <f t="shared" ca="1" si="19"/>
        <v xml:space="preserve"> </v>
      </c>
      <c r="M124" s="64" t="str">
        <f t="shared" ca="1" si="19"/>
        <v xml:space="preserve"> </v>
      </c>
      <c r="N124" s="34">
        <f t="shared" ca="1" si="19"/>
        <v>-5.6738717370108382E-4</v>
      </c>
      <c r="O124" s="55">
        <f t="shared" ca="1" si="19"/>
        <v>-0.10501272809661277</v>
      </c>
      <c r="P124" s="53">
        <f t="shared" ca="1" si="19"/>
        <v>0.10072061033431634</v>
      </c>
      <c r="Q124" s="34">
        <f t="shared" ca="1" si="19"/>
        <v>-1.6477336555955624E-3</v>
      </c>
      <c r="R124" s="34">
        <f t="shared" ca="1" si="19"/>
        <v>-4.1800569010448374E-3</v>
      </c>
      <c r="S124" s="34" t="str">
        <f t="shared" ca="1" si="19"/>
        <v xml:space="preserve"> </v>
      </c>
      <c r="T124" s="34">
        <f t="shared" ca="1" si="19"/>
        <v>4.2372785147870573E-4</v>
      </c>
      <c r="U124" s="34">
        <f t="shared" ca="1" si="19"/>
        <v>-1.6834955750119063E-3</v>
      </c>
      <c r="V124" s="34" t="str">
        <f t="shared" ca="1" si="19"/>
        <v xml:space="preserve"> </v>
      </c>
      <c r="W124" s="34">
        <f t="shared" ca="1" si="19"/>
        <v>8.8406122869502113E-3</v>
      </c>
      <c r="X124" s="34">
        <f t="shared" ca="1" si="19"/>
        <v>-0.19406496780869564</v>
      </c>
      <c r="Y124" s="55">
        <f t="shared" ca="1" si="14"/>
        <v>2.8404021203292107E-3</v>
      </c>
    </row>
    <row r="125" spans="1:25" s="33" customFormat="1" ht="12" thickBot="1" x14ac:dyDescent="0.25">
      <c r="A125" s="20">
        <v>43100</v>
      </c>
      <c r="B125" s="63">
        <f t="shared" ref="B125:X125" ca="1" si="20">IF(AND(B60&gt;=0, (B59)&gt;0),B60/B59-1," ")</f>
        <v>4.4801898906432491E-4</v>
      </c>
      <c r="C125" s="63">
        <f t="shared" ca="1" si="20"/>
        <v>-1.5251704378224096E-3</v>
      </c>
      <c r="D125" s="34">
        <f t="shared" ca="1" si="20"/>
        <v>-2.9368017580923E-3</v>
      </c>
      <c r="E125" s="34">
        <f t="shared" ca="1" si="20"/>
        <v>2.8974918395447968E-3</v>
      </c>
      <c r="F125" s="34">
        <f t="shared" ca="1" si="20"/>
        <v>8.7677957960803354E-3</v>
      </c>
      <c r="G125" s="53">
        <f t="shared" ca="1" si="20"/>
        <v>-3.0957504911720557E-3</v>
      </c>
      <c r="H125" s="34">
        <f t="shared" ca="1" si="20"/>
        <v>1.0777331042264304E-2</v>
      </c>
      <c r="I125" s="34">
        <f t="shared" ca="1" si="20"/>
        <v>-7.2298196691900074E-3</v>
      </c>
      <c r="J125" s="64">
        <f t="shared" ca="1" si="20"/>
        <v>5.6727311032960248E-3</v>
      </c>
      <c r="K125" s="34">
        <f t="shared" ca="1" si="20"/>
        <v>1.4116220254564826E-2</v>
      </c>
      <c r="L125" s="34" t="str">
        <f t="shared" ca="1" si="20"/>
        <v xml:space="preserve"> </v>
      </c>
      <c r="M125" s="64" t="str">
        <f t="shared" ca="1" si="20"/>
        <v xml:space="preserve"> </v>
      </c>
      <c r="N125" s="34">
        <f t="shared" ca="1" si="20"/>
        <v>2.5198790038940544E-3</v>
      </c>
      <c r="O125" s="55">
        <f t="shared" ca="1" si="20"/>
        <v>-0.11731296354706544</v>
      </c>
      <c r="P125" s="53">
        <f t="shared" ca="1" si="20"/>
        <v>-0.16231616753565359</v>
      </c>
      <c r="Q125" s="34">
        <f t="shared" ca="1" si="20"/>
        <v>8.9107394830751918E-3</v>
      </c>
      <c r="R125" s="34">
        <f t="shared" ca="1" si="20"/>
        <v>-3.5406551131746955E-3</v>
      </c>
      <c r="S125" s="34" t="str">
        <f t="shared" ca="1" si="20"/>
        <v xml:space="preserve"> </v>
      </c>
      <c r="T125" s="34">
        <f t="shared" ca="1" si="20"/>
        <v>-5.8562797811994027E-3</v>
      </c>
      <c r="U125" s="34">
        <f t="shared" ca="1" si="20"/>
        <v>1.1777998720698957E-3</v>
      </c>
      <c r="V125" s="34" t="str">
        <f t="shared" ca="1" si="20"/>
        <v xml:space="preserve"> </v>
      </c>
      <c r="W125" s="34">
        <f t="shared" ca="1" si="20"/>
        <v>1.5981492447082468E-2</v>
      </c>
      <c r="X125" s="34">
        <f t="shared" ca="1" si="20"/>
        <v>0.27836583911874069</v>
      </c>
      <c r="Y125" s="55">
        <f t="shared" ca="1" si="14"/>
        <v>7.8309450771709699E-3</v>
      </c>
    </row>
    <row r="126" spans="1:25" s="33" customFormat="1" x14ac:dyDescent="0.2">
      <c r="A126" s="14">
        <v>43190</v>
      </c>
      <c r="B126" s="67">
        <f t="shared" ref="B126:X126" ca="1" si="21">IF(AND(B61&gt;=0, (B60)&gt;0),B61/B60-1," ")</f>
        <v>2.5986939022826228E-4</v>
      </c>
      <c r="C126" s="67">
        <f t="shared" ca="1" si="21"/>
        <v>-2.0269251623478146E-3</v>
      </c>
      <c r="D126" s="59">
        <f t="shared" ca="1" si="21"/>
        <v>-2.2441487342675925E-3</v>
      </c>
      <c r="E126" s="59">
        <f t="shared" ca="1" si="21"/>
        <v>3.0861258994150376E-3</v>
      </c>
      <c r="F126" s="59">
        <f t="shared" ca="1" si="21"/>
        <v>-4.6140851327269861E-4</v>
      </c>
      <c r="G126" s="60">
        <f t="shared" ca="1" si="21"/>
        <v>-1.956341641301762E-3</v>
      </c>
      <c r="H126" s="59">
        <f t="shared" ca="1" si="21"/>
        <v>-1.3472676155331653E-3</v>
      </c>
      <c r="I126" s="59">
        <f t="shared" ca="1" si="21"/>
        <v>-1.450214550038198E-2</v>
      </c>
      <c r="J126" s="68">
        <f t="shared" ca="1" si="21"/>
        <v>-1.0032681158730239E-2</v>
      </c>
      <c r="K126" s="59">
        <f t="shared" ca="1" si="21"/>
        <v>-2.4077099273854818E-3</v>
      </c>
      <c r="L126" s="59" t="str">
        <f t="shared" ca="1" si="21"/>
        <v xml:space="preserve"> </v>
      </c>
      <c r="M126" s="68" t="str">
        <f t="shared" ca="1" si="21"/>
        <v xml:space="preserve"> </v>
      </c>
      <c r="N126" s="59">
        <f t="shared" ca="1" si="21"/>
        <v>3.350554832221686E-3</v>
      </c>
      <c r="O126" s="61">
        <f t="shared" ca="1" si="21"/>
        <v>-0.21065005571996398</v>
      </c>
      <c r="P126" s="60">
        <f t="shared" ca="1" si="21"/>
        <v>-0.16869365975331507</v>
      </c>
      <c r="Q126" s="59">
        <f t="shared" ca="1" si="21"/>
        <v>3.4381434289798563E-3</v>
      </c>
      <c r="R126" s="59">
        <f t="shared" ca="1" si="21"/>
        <v>3.7979084723940293E-3</v>
      </c>
      <c r="S126" s="59" t="str">
        <f t="shared" ca="1" si="21"/>
        <v xml:space="preserve"> </v>
      </c>
      <c r="T126" s="59">
        <f t="shared" ca="1" si="21"/>
        <v>-1.089692335811665E-2</v>
      </c>
      <c r="U126" s="59">
        <f t="shared" ca="1" si="21"/>
        <v>8.2107441101668677E-3</v>
      </c>
      <c r="V126" s="59" t="str">
        <f t="shared" ca="1" si="21"/>
        <v xml:space="preserve"> </v>
      </c>
      <c r="W126" s="59">
        <f t="shared" ca="1" si="21"/>
        <v>-7.773973361036246E-3</v>
      </c>
      <c r="X126" s="59">
        <f t="shared" ca="1" si="21"/>
        <v>2.1792972514538045E-2</v>
      </c>
      <c r="Y126" s="61">
        <f t="shared" ca="1" si="14"/>
        <v>-2.0465452982284638E-2</v>
      </c>
    </row>
    <row r="127" spans="1:25" s="33" customFormat="1" x14ac:dyDescent="0.2">
      <c r="A127" s="20">
        <v>43281</v>
      </c>
      <c r="B127" s="63">
        <f t="shared" ref="B127:X128" ca="1" si="22">IF(AND(B62&gt;=0, (B61)&gt;0),B62/B61-1," ")</f>
        <v>6.1377505090542961E-4</v>
      </c>
      <c r="C127" s="63">
        <f t="shared" ca="1" si="22"/>
        <v>2.3856821006240647E-3</v>
      </c>
      <c r="D127" s="34">
        <f t="shared" ca="1" si="22"/>
        <v>3.2118513916974401E-3</v>
      </c>
      <c r="E127" s="34">
        <f t="shared" ca="1" si="22"/>
        <v>-1.5649677410102258E-3</v>
      </c>
      <c r="F127" s="34">
        <f t="shared" ca="1" si="22"/>
        <v>-3.5578485236473778E-3</v>
      </c>
      <c r="G127" s="53">
        <f t="shared" ca="1" si="22"/>
        <v>8.1032399321141479E-3</v>
      </c>
      <c r="H127" s="34">
        <f t="shared" ca="1" si="22"/>
        <v>1.225883672107364E-2</v>
      </c>
      <c r="I127" s="34">
        <f t="shared" ca="1" si="22"/>
        <v>-1.1246038736135833E-2</v>
      </c>
      <c r="J127" s="64">
        <f t="shared" ca="1" si="22"/>
        <v>-3.6591132657802783E-3</v>
      </c>
      <c r="K127" s="34">
        <f t="shared" ca="1" si="22"/>
        <v>-2.3645623166863583E-3</v>
      </c>
      <c r="L127" s="34" t="str">
        <f t="shared" ca="1" si="22"/>
        <v xml:space="preserve"> </v>
      </c>
      <c r="M127" s="64" t="str">
        <f t="shared" ca="1" si="22"/>
        <v xml:space="preserve"> </v>
      </c>
      <c r="N127" s="34">
        <f t="shared" ca="1" si="22"/>
        <v>-1.5340356205086891E-3</v>
      </c>
      <c r="O127" s="55">
        <f t="shared" ca="1" si="22"/>
        <v>-0.15141988579005805</v>
      </c>
      <c r="P127" s="53">
        <f t="shared" ca="1" si="22"/>
        <v>7.275826192319812E-2</v>
      </c>
      <c r="Q127" s="34">
        <f t="shared" ca="1" si="22"/>
        <v>3.2814573451749318E-3</v>
      </c>
      <c r="R127" s="34">
        <f t="shared" ca="1" si="22"/>
        <v>-1.2227541979862311E-3</v>
      </c>
      <c r="S127" s="34" t="str">
        <f t="shared" ca="1" si="22"/>
        <v xml:space="preserve"> </v>
      </c>
      <c r="T127" s="34">
        <f t="shared" ca="1" si="22"/>
        <v>1.7282126024726896E-3</v>
      </c>
      <c r="U127" s="34">
        <f t="shared" ca="1" si="22"/>
        <v>4.5718526140186011E-3</v>
      </c>
      <c r="V127" s="34" t="str">
        <f t="shared" ca="1" si="22"/>
        <v xml:space="preserve"> </v>
      </c>
      <c r="W127" s="34">
        <f t="shared" ca="1" si="22"/>
        <v>1.2859199829473589E-3</v>
      </c>
      <c r="X127" s="34">
        <f t="shared" ca="1" si="22"/>
        <v>2.2725897500506687E-2</v>
      </c>
      <c r="Y127" s="55">
        <f t="shared" ca="1" si="14"/>
        <v>1.304813375811209E-2</v>
      </c>
    </row>
    <row r="128" spans="1:25" s="33" customFormat="1" x14ac:dyDescent="0.2">
      <c r="A128" s="20">
        <v>43373</v>
      </c>
      <c r="B128" s="63">
        <f t="shared" ca="1" si="22"/>
        <v>1.161363193962206E-4</v>
      </c>
      <c r="C128" s="63">
        <f t="shared" ca="1" si="22"/>
        <v>3.828000746656901E-3</v>
      </c>
      <c r="D128" s="34">
        <f t="shared" ca="1" si="22"/>
        <v>3.5385490985173629E-3</v>
      </c>
      <c r="E128" s="34">
        <f t="shared" ca="1" si="22"/>
        <v>-4.4660440112925803E-3</v>
      </c>
      <c r="F128" s="34">
        <f t="shared" ca="1" si="22"/>
        <v>5.9244871333925531E-3</v>
      </c>
      <c r="G128" s="53">
        <f t="shared" ca="1" si="22"/>
        <v>5.1005715417302699E-3</v>
      </c>
      <c r="H128" s="34">
        <f t="shared" ca="1" si="22"/>
        <v>1.9299930008195521E-2</v>
      </c>
      <c r="I128" s="34">
        <f t="shared" ca="1" si="22"/>
        <v>-8.211809237438028E-3</v>
      </c>
      <c r="J128" s="64">
        <f t="shared" ca="1" si="22"/>
        <v>-5.6251241540565822E-3</v>
      </c>
      <c r="K128" s="34">
        <f t="shared" ca="1" si="22"/>
        <v>7.2409062507845512E-3</v>
      </c>
      <c r="L128" s="34" t="str">
        <f t="shared" ca="1" si="22"/>
        <v xml:space="preserve"> </v>
      </c>
      <c r="M128" s="64" t="str">
        <f t="shared" ca="1" si="22"/>
        <v xml:space="preserve"> </v>
      </c>
      <c r="N128" s="34">
        <f t="shared" ca="1" si="22"/>
        <v>-4.1776055904726439E-3</v>
      </c>
      <c r="O128" s="55">
        <f t="shared" ca="1" si="22"/>
        <v>-0.27155772675063439</v>
      </c>
      <c r="P128" s="53">
        <f t="shared" ca="1" si="22"/>
        <v>0.12472421113464494</v>
      </c>
      <c r="Q128" s="34">
        <f t="shared" ca="1" si="22"/>
        <v>8.0078474574556413E-3</v>
      </c>
      <c r="R128" s="34">
        <f t="shared" ca="1" si="22"/>
        <v>5.2370035861182274E-4</v>
      </c>
      <c r="S128" s="34" t="str">
        <f t="shared" ca="1" si="22"/>
        <v xml:space="preserve"> </v>
      </c>
      <c r="T128" s="34">
        <f t="shared" ca="1" si="22"/>
        <v>2.4135168630989856E-3</v>
      </c>
      <c r="U128" s="34">
        <f t="shared" ca="1" si="22"/>
        <v>7.3071142038916292E-3</v>
      </c>
      <c r="V128" s="34" t="str">
        <f t="shared" ca="1" si="22"/>
        <v xml:space="preserve"> </v>
      </c>
      <c r="W128" s="34">
        <f t="shared" ca="1" si="22"/>
        <v>7.618691190450555E-3</v>
      </c>
      <c r="X128" s="34">
        <f t="shared" ca="1" si="22"/>
        <v>-0.13654598074613999</v>
      </c>
      <c r="Y128" s="55">
        <f t="shared" ca="1" si="14"/>
        <v>3.529341322525692E-3</v>
      </c>
    </row>
    <row r="129" spans="1:25" s="33" customFormat="1" ht="12" thickBot="1" x14ac:dyDescent="0.25">
      <c r="A129" s="20">
        <v>43465</v>
      </c>
      <c r="B129" s="63">
        <f t="shared" ref="B129:X129" ca="1" si="23">IF(AND(B64&gt;=0, (B63)&gt;0),B64/B63-1," ")</f>
        <v>2.7087824087941303E-3</v>
      </c>
      <c r="C129" s="63">
        <f t="shared" ca="1" si="23"/>
        <v>5.814717276834136E-3</v>
      </c>
      <c r="D129" s="34">
        <f t="shared" ca="1" si="23"/>
        <v>5.3310810850470958E-3</v>
      </c>
      <c r="E129" s="34">
        <f t="shared" ca="1" si="23"/>
        <v>-1.1573403824460815E-3</v>
      </c>
      <c r="F129" s="34">
        <f t="shared" ca="1" si="23"/>
        <v>9.3093657151634979E-3</v>
      </c>
      <c r="G129" s="53">
        <f t="shared" ca="1" si="23"/>
        <v>5.3954684273984643E-3</v>
      </c>
      <c r="H129" s="34">
        <f t="shared" ca="1" si="23"/>
        <v>-4.890299286518407E-3</v>
      </c>
      <c r="I129" s="34">
        <f t="shared" ca="1" si="23"/>
        <v>-3.3554943624727329E-3</v>
      </c>
      <c r="J129" s="64">
        <f t="shared" ca="1" si="23"/>
        <v>8.1847112009028056E-3</v>
      </c>
      <c r="K129" s="34">
        <f t="shared" ca="1" si="23"/>
        <v>9.875637109167279E-3</v>
      </c>
      <c r="L129" s="34" t="str">
        <f t="shared" ca="1" si="23"/>
        <v xml:space="preserve"> </v>
      </c>
      <c r="M129" s="64" t="str">
        <f t="shared" ca="1" si="23"/>
        <v xml:space="preserve"> </v>
      </c>
      <c r="N129" s="34">
        <f t="shared" ca="1" si="23"/>
        <v>-1.8664034190231105E-3</v>
      </c>
      <c r="O129" s="55">
        <f t="shared" ca="1" si="23"/>
        <v>-0.13885179482460197</v>
      </c>
      <c r="P129" s="53">
        <f t="shared" ca="1" si="23"/>
        <v>-0.26126804079321431</v>
      </c>
      <c r="Q129" s="34">
        <f t="shared" ca="1" si="23"/>
        <v>6.0210092640888835E-3</v>
      </c>
      <c r="R129" s="34">
        <f t="shared" ca="1" si="23"/>
        <v>6.3244066761345419E-3</v>
      </c>
      <c r="S129" s="34" t="str">
        <f t="shared" ca="1" si="23"/>
        <v xml:space="preserve"> </v>
      </c>
      <c r="T129" s="34">
        <f t="shared" ca="1" si="23"/>
        <v>7.0250508199569683E-3</v>
      </c>
      <c r="U129" s="34">
        <f t="shared" ca="1" si="23"/>
        <v>1.4279652482979577E-2</v>
      </c>
      <c r="V129" s="34" t="str">
        <f t="shared" ca="1" si="23"/>
        <v xml:space="preserve"> </v>
      </c>
      <c r="W129" s="34">
        <f t="shared" ca="1" si="23"/>
        <v>1.1523808440472738E-2</v>
      </c>
      <c r="X129" s="34">
        <f t="shared" ca="1" si="23"/>
        <v>0.12706128410199069</v>
      </c>
      <c r="Y129" s="55">
        <f t="shared" ca="1" si="14"/>
        <v>1.4110135242655364E-3</v>
      </c>
    </row>
    <row r="130" spans="1:25" s="33" customFormat="1" x14ac:dyDescent="0.2">
      <c r="A130" s="14">
        <v>43555</v>
      </c>
      <c r="B130" s="67">
        <f t="shared" ref="B130:X131" ca="1" si="24">IF(AND(B65&gt;=0, (B64)&gt;0),B65/B64-1," ")</f>
        <v>4.638047723914962E-4</v>
      </c>
      <c r="C130" s="67">
        <f t="shared" ca="1" si="24"/>
        <v>2.3095777281960661E-3</v>
      </c>
      <c r="D130" s="59">
        <f t="shared" ca="1" si="24"/>
        <v>2.14056532606266E-3</v>
      </c>
      <c r="E130" s="59">
        <f t="shared" ca="1" si="24"/>
        <v>-1.8497643598029967E-3</v>
      </c>
      <c r="F130" s="59">
        <f t="shared" ca="1" si="24"/>
        <v>3.5260104107217582E-3</v>
      </c>
      <c r="G130" s="60">
        <f t="shared" ca="1" si="24"/>
        <v>4.0747976785118212E-3</v>
      </c>
      <c r="H130" s="59">
        <f t="shared" ca="1" si="24"/>
        <v>1.902507585232982E-2</v>
      </c>
      <c r="I130" s="59">
        <f t="shared" ca="1" si="24"/>
        <v>-1.7008268422801343E-2</v>
      </c>
      <c r="J130" s="68">
        <f t="shared" ca="1" si="24"/>
        <v>6.1083645674111509E-3</v>
      </c>
      <c r="K130" s="59">
        <f t="shared" ca="1" si="24"/>
        <v>1.9152247811680123E-3</v>
      </c>
      <c r="L130" s="59" t="str">
        <f t="shared" ca="1" si="24"/>
        <v xml:space="preserve"> </v>
      </c>
      <c r="M130" s="68" t="str">
        <f t="shared" ca="1" si="24"/>
        <v xml:space="preserve"> </v>
      </c>
      <c r="N130" s="59">
        <f t="shared" ca="1" si="24"/>
        <v>-1.2242733971290498E-3</v>
      </c>
      <c r="O130" s="61">
        <f t="shared" ca="1" si="24"/>
        <v>-2.9471008066517479E-2</v>
      </c>
      <c r="P130" s="60">
        <f t="shared" ca="1" si="24"/>
        <v>0.15850241365923035</v>
      </c>
      <c r="Q130" s="59">
        <f t="shared" ca="1" si="24"/>
        <v>4.579703636911292E-3</v>
      </c>
      <c r="R130" s="59">
        <f t="shared" ca="1" si="24"/>
        <v>-2.8679448893597081E-3</v>
      </c>
      <c r="S130" s="59" t="str">
        <f t="shared" ca="1" si="24"/>
        <v xml:space="preserve"> </v>
      </c>
      <c r="T130" s="59">
        <f t="shared" ca="1" si="24"/>
        <v>-4.9859467567995308E-3</v>
      </c>
      <c r="U130" s="59">
        <f t="shared" ca="1" si="24"/>
        <v>1.8423594231542495E-4</v>
      </c>
      <c r="V130" s="59" t="str">
        <f t="shared" ca="1" si="24"/>
        <v xml:space="preserve"> </v>
      </c>
      <c r="W130" s="59">
        <f t="shared" ca="1" si="24"/>
        <v>-4.9168399559986753E-3</v>
      </c>
      <c r="X130" s="59">
        <f t="shared" ca="1" si="24"/>
        <v>-6.0485624855952214E-2</v>
      </c>
      <c r="Y130" s="61">
        <f t="shared" ca="1" si="14"/>
        <v>2.9159541047476534E-2</v>
      </c>
    </row>
    <row r="131" spans="1:25" s="33" customFormat="1" x14ac:dyDescent="0.2">
      <c r="A131" s="20">
        <v>43646</v>
      </c>
      <c r="B131" s="63">
        <f t="shared" ca="1" si="24"/>
        <v>1.9719738394932129E-3</v>
      </c>
      <c r="C131" s="63">
        <f t="shared" ca="1" si="24"/>
        <v>-3.9029967332864235E-3</v>
      </c>
      <c r="D131" s="34">
        <f t="shared" ca="1" si="24"/>
        <v>-5.3087664323681061E-3</v>
      </c>
      <c r="E131" s="34">
        <f t="shared" ca="1" si="24"/>
        <v>9.3665939090252781E-3</v>
      </c>
      <c r="F131" s="34">
        <f t="shared" ca="1" si="24"/>
        <v>6.2007788722824309E-3</v>
      </c>
      <c r="G131" s="53">
        <f t="shared" ca="1" si="24"/>
        <v>-3.467009197660964E-3</v>
      </c>
      <c r="H131" s="34">
        <f t="shared" ca="1" si="24"/>
        <v>-9.4595518657631938E-3</v>
      </c>
      <c r="I131" s="34">
        <f t="shared" ca="1" si="24"/>
        <v>-1.6290243761393319E-2</v>
      </c>
      <c r="J131" s="64">
        <f t="shared" ca="1" si="24"/>
        <v>-9.2168839361121968E-3</v>
      </c>
      <c r="K131" s="34">
        <f t="shared" ca="1" si="24"/>
        <v>8.8301815422566765E-3</v>
      </c>
      <c r="L131" s="34" t="str">
        <f t="shared" ca="1" si="24"/>
        <v xml:space="preserve"> </v>
      </c>
      <c r="M131" s="64" t="str">
        <f t="shared" ca="1" si="24"/>
        <v xml:space="preserve"> </v>
      </c>
      <c r="N131" s="34">
        <f t="shared" ca="1" si="24"/>
        <v>8.9015683226461029E-3</v>
      </c>
      <c r="O131" s="55">
        <f t="shared" ca="1" si="24"/>
        <v>-0.26446780308587936</v>
      </c>
      <c r="P131" s="53">
        <f t="shared" ca="1" si="24"/>
        <v>5.2961046953187374E-2</v>
      </c>
      <c r="Q131" s="34">
        <f t="shared" ca="1" si="24"/>
        <v>5.780243320778089E-3</v>
      </c>
      <c r="R131" s="34">
        <f t="shared" ca="1" si="24"/>
        <v>-4.8234851538166978E-3</v>
      </c>
      <c r="S131" s="34" t="str">
        <f t="shared" ca="1" si="24"/>
        <v xml:space="preserve"> </v>
      </c>
      <c r="T131" s="34">
        <f t="shared" ca="1" si="24"/>
        <v>-1.7200207441771198E-2</v>
      </c>
      <c r="U131" s="34">
        <f t="shared" ca="1" si="24"/>
        <v>1.5589643226863181E-3</v>
      </c>
      <c r="V131" s="34" t="str">
        <f t="shared" ca="1" si="24"/>
        <v xml:space="preserve"> </v>
      </c>
      <c r="W131" s="34">
        <f t="shared" ca="1" si="24"/>
        <v>1.387642670769873E-2</v>
      </c>
      <c r="X131" s="34">
        <f t="shared" ca="1" si="24"/>
        <v>3.1615699318256141E-2</v>
      </c>
      <c r="Y131" s="55">
        <f t="shared" ca="1" si="14"/>
        <v>9.6941462645532273E-3</v>
      </c>
    </row>
    <row r="132" spans="1:25" s="33" customFormat="1" x14ac:dyDescent="0.2">
      <c r="A132" s="20">
        <v>43738</v>
      </c>
      <c r="B132" s="63">
        <f t="shared" ref="B132:X132" ca="1" si="25">IF(AND(B67&gt;=0, (B66)&gt;0),B67/B66-1," ")</f>
        <v>-3.5779468758515565E-3</v>
      </c>
      <c r="C132" s="63">
        <f t="shared" ca="1" si="25"/>
        <v>-4.7153926101854982E-3</v>
      </c>
      <c r="D132" s="34">
        <f t="shared" ca="1" si="25"/>
        <v>-5.7087671088649206E-3</v>
      </c>
      <c r="E132" s="34">
        <f t="shared" ca="1" si="25"/>
        <v>-2.165104988364086E-3</v>
      </c>
      <c r="F132" s="34">
        <f t="shared" ca="1" si="25"/>
        <v>2.342680660881058E-3</v>
      </c>
      <c r="G132" s="53">
        <f t="shared" ca="1" si="25"/>
        <v>-2.2147134191160545E-3</v>
      </c>
      <c r="H132" s="34">
        <f t="shared" ca="1" si="25"/>
        <v>-1.3040635469965145E-2</v>
      </c>
      <c r="I132" s="34">
        <f t="shared" ca="1" si="25"/>
        <v>-2.4569109903379904E-2</v>
      </c>
      <c r="J132" s="64">
        <f t="shared" ca="1" si="25"/>
        <v>-2.3244521469990231E-2</v>
      </c>
      <c r="K132" s="34">
        <f t="shared" ca="1" si="25"/>
        <v>-1.5913098889612787E-3</v>
      </c>
      <c r="L132" s="34" t="str">
        <f t="shared" ca="1" si="25"/>
        <v xml:space="preserve"> </v>
      </c>
      <c r="M132" s="64" t="str">
        <f t="shared" ca="1" si="25"/>
        <v xml:space="preserve"> </v>
      </c>
      <c r="N132" s="34">
        <f t="shared" ca="1" si="25"/>
        <v>-1.4467890899285685E-3</v>
      </c>
      <c r="O132" s="55">
        <f t="shared" ca="1" si="25"/>
        <v>-0.34841364376923512</v>
      </c>
      <c r="P132" s="53">
        <f t="shared" ca="1" si="25"/>
        <v>5.291397398902542E-2</v>
      </c>
      <c r="Q132" s="34">
        <f t="shared" ca="1" si="25"/>
        <v>6.0764658195460175E-3</v>
      </c>
      <c r="R132" s="34">
        <f t="shared" ca="1" si="25"/>
        <v>-5.3076569465044798E-3</v>
      </c>
      <c r="S132" s="34" t="str">
        <f t="shared" ca="1" si="25"/>
        <v xml:space="preserve"> </v>
      </c>
      <c r="T132" s="34">
        <f t="shared" ca="1" si="25"/>
        <v>-1.1470097281799818E-2</v>
      </c>
      <c r="U132" s="34">
        <f t="shared" ca="1" si="25"/>
        <v>3.0150890623052984E-3</v>
      </c>
      <c r="V132" s="34" t="str">
        <f t="shared" ca="1" si="25"/>
        <v xml:space="preserve"> </v>
      </c>
      <c r="W132" s="34">
        <f t="shared" ca="1" si="25"/>
        <v>-2.4517417165786926E-3</v>
      </c>
      <c r="X132" s="34">
        <f t="shared" ca="1" si="25"/>
        <v>-1</v>
      </c>
      <c r="Y132" s="55">
        <f t="shared" ca="1" si="14"/>
        <v>1.9175277432998294E-2</v>
      </c>
    </row>
    <row r="133" spans="1:25" s="33" customFormat="1" ht="12" thickBot="1" x14ac:dyDescent="0.25">
      <c r="A133" s="20">
        <v>43830</v>
      </c>
      <c r="B133" s="167">
        <f t="shared" ref="B133:X133" ca="1" si="26">IF(AND(B68&gt;=0, (B67)&gt;0),B68/B67-1," ")</f>
        <v>-0.99564503857631625</v>
      </c>
      <c r="C133" s="167">
        <f t="shared" ca="1" si="26"/>
        <v>-0.99256315258245542</v>
      </c>
      <c r="D133" s="168">
        <f t="shared" ca="1" si="26"/>
        <v>-0.99157128660242211</v>
      </c>
      <c r="E133" s="168">
        <f t="shared" ca="1" si="26"/>
        <v>-0.99946332097132518</v>
      </c>
      <c r="F133" s="168">
        <f t="shared" ca="1" si="26"/>
        <v>-0.99955389881006607</v>
      </c>
      <c r="G133" s="169">
        <f t="shared" ca="1" si="26"/>
        <v>-1</v>
      </c>
      <c r="H133" s="168">
        <f t="shared" ca="1" si="26"/>
        <v>-0.90891668040079565</v>
      </c>
      <c r="I133" s="168">
        <f t="shared" ca="1" si="26"/>
        <v>-0.94317138635077091</v>
      </c>
      <c r="J133" s="170">
        <f t="shared" ca="1" si="26"/>
        <v>-0.99953177775673052</v>
      </c>
      <c r="K133" s="168">
        <f t="shared" ca="1" si="26"/>
        <v>-0.99999882654270178</v>
      </c>
      <c r="L133" s="168" t="str">
        <f t="shared" ca="1" si="26"/>
        <v xml:space="preserve"> </v>
      </c>
      <c r="M133" s="170" t="str">
        <f t="shared" ca="1" si="26"/>
        <v xml:space="preserve"> </v>
      </c>
      <c r="N133" s="168">
        <f t="shared" ca="1" si="26"/>
        <v>-0.99999993953066535</v>
      </c>
      <c r="O133" s="171">
        <f t="shared" ca="1" si="26"/>
        <v>-1</v>
      </c>
      <c r="P133" s="169">
        <f t="shared" ca="1" si="26"/>
        <v>-0.57243733469590463</v>
      </c>
      <c r="Q133" s="168">
        <f t="shared" ca="1" si="26"/>
        <v>-0.99921672078997437</v>
      </c>
      <c r="R133" s="168">
        <f t="shared" ca="1" si="26"/>
        <v>-0.96809256310293734</v>
      </c>
      <c r="S133" s="168" t="str">
        <f t="shared" ca="1" si="26"/>
        <v xml:space="preserve"> </v>
      </c>
      <c r="T133" s="168">
        <f t="shared" ca="1" si="26"/>
        <v>-1</v>
      </c>
      <c r="U133" s="168">
        <f t="shared" ca="1" si="26"/>
        <v>-0.9752957876988495</v>
      </c>
      <c r="V133" s="168" t="str">
        <f t="shared" ca="1" si="26"/>
        <v xml:space="preserve"> </v>
      </c>
      <c r="W133" s="168">
        <f t="shared" ca="1" si="26"/>
        <v>-1</v>
      </c>
      <c r="X133" s="168" t="str">
        <f t="shared" ca="1" si="26"/>
        <v xml:space="preserve"> </v>
      </c>
      <c r="Y133" s="171">
        <f t="shared" ca="1" si="14"/>
        <v>-0.9999412920899019</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39" ca="1" si="27">IF(IF(OR(B9="",B5=0),NA(),B9/B5-1)&gt;1.5,NA(),B9/B5-1)</f>
        <v>8.3314763092147581E-2</v>
      </c>
      <c r="C139" s="67">
        <f t="shared" ca="1" si="27"/>
        <v>7.5635562280619295E-2</v>
      </c>
      <c r="D139" s="59">
        <f t="shared" ca="1" si="27"/>
        <v>7.7456023491440984E-2</v>
      </c>
      <c r="E139" s="59">
        <f t="shared" ca="1" si="27"/>
        <v>9.9726032342104531E-2</v>
      </c>
      <c r="F139" s="59">
        <f t="shared" ca="1" si="27"/>
        <v>5.8211775699475332E-2</v>
      </c>
      <c r="G139" s="60">
        <f t="shared" ca="1" si="27"/>
        <v>0.12607092318001589</v>
      </c>
      <c r="H139" s="59">
        <f t="shared" ca="1" si="27"/>
        <v>-1.0681943997340571E-2</v>
      </c>
      <c r="I139" s="59">
        <f t="shared" ca="1" si="27"/>
        <v>7.5987907579986302E-3</v>
      </c>
      <c r="J139" s="68">
        <f t="shared" ca="1" si="27"/>
        <v>0.17803079108488329</v>
      </c>
      <c r="K139" s="59" t="e">
        <f t="shared" ca="1" si="27"/>
        <v>#N/A</v>
      </c>
      <c r="L139" s="59">
        <f t="shared" ca="1" si="27"/>
        <v>-0.19439398420981646</v>
      </c>
      <c r="M139" s="68">
        <f t="shared" ca="1" si="27"/>
        <v>-0.10315358863336199</v>
      </c>
      <c r="N139" s="59" t="e">
        <f t="shared" ca="1" si="27"/>
        <v>#N/A</v>
      </c>
      <c r="O139" s="61">
        <f t="shared" ca="1" si="27"/>
        <v>-0.22903478925493781</v>
      </c>
      <c r="P139" s="60">
        <f t="shared" ca="1" si="27"/>
        <v>5.6721375930044449E-2</v>
      </c>
      <c r="Q139" s="59">
        <f t="shared" ca="1" si="27"/>
        <v>6.7217087308525825E-2</v>
      </c>
      <c r="R139" s="59">
        <f t="shared" ca="1" si="27"/>
        <v>0.10010225169524833</v>
      </c>
      <c r="S139" s="59" t="e">
        <f t="shared" ca="1" si="27"/>
        <v>#N/A</v>
      </c>
      <c r="T139" s="59" t="e">
        <f t="shared" ref="T139" ca="1" si="28">IF(IF(OR(T9="",T5=0),NA(),T9/T5-1)&gt;1.5,NA(),T9/T5-1)</f>
        <v>#N/A</v>
      </c>
      <c r="U139" s="59">
        <f t="shared" ca="1" si="27"/>
        <v>2.8426720168555075E-3</v>
      </c>
      <c r="V139" s="59" t="e">
        <f t="shared" ca="1" si="27"/>
        <v>#N/A</v>
      </c>
      <c r="W139" s="59" t="e">
        <f ca="1">IF(IF(OR(W9="",W5=0),NA(),W9/W5-1)&gt;1.5,NA(),W9/W5-1)</f>
        <v>#N/A</v>
      </c>
      <c r="X139" s="59">
        <f t="shared" ca="1" si="27"/>
        <v>4.6362117501170585E-2</v>
      </c>
      <c r="Y139" s="61" t="e">
        <f t="shared" ca="1" si="27"/>
        <v>#N/A</v>
      </c>
    </row>
    <row r="140" spans="1:25" s="33" customFormat="1" x14ac:dyDescent="0.2">
      <c r="A140" s="20">
        <v>38442</v>
      </c>
      <c r="B140" s="63">
        <f t="shared" ref="B140:Y140" ca="1" si="29">IF(IF(OR(B10="",B6=0),NA(),B10/B6-1)&gt;1.5,NA(),B10/B6-1)</f>
        <v>9.2360153824548874E-2</v>
      </c>
      <c r="C140" s="63">
        <f t="shared" ca="1" si="29"/>
        <v>7.7780502555319764E-2</v>
      </c>
      <c r="D140" s="34">
        <f t="shared" ca="1" si="29"/>
        <v>7.8618730490396693E-2</v>
      </c>
      <c r="E140" s="34">
        <f t="shared" ca="1" si="29"/>
        <v>0.12314557136141357</v>
      </c>
      <c r="F140" s="34">
        <f t="shared" ca="1" si="29"/>
        <v>6.9726864281859591E-2</v>
      </c>
      <c r="G140" s="53">
        <f t="shared" ca="1" si="29"/>
        <v>0.13427584793147251</v>
      </c>
      <c r="H140" s="34">
        <f t="shared" ca="1" si="29"/>
        <v>4.734713838456317E-2</v>
      </c>
      <c r="I140" s="34">
        <f t="shared" ca="1" si="29"/>
        <v>1.4847568097934527E-2</v>
      </c>
      <c r="J140" s="64">
        <f t="shared" ca="1" si="29"/>
        <v>0.1537340702864276</v>
      </c>
      <c r="K140" s="34" t="e">
        <f t="shared" ca="1" si="29"/>
        <v>#N/A</v>
      </c>
      <c r="L140" s="34">
        <f t="shared" ca="1" si="29"/>
        <v>-0.22442194027007389</v>
      </c>
      <c r="M140" s="64">
        <f t="shared" ca="1" si="29"/>
        <v>-0.1203933443757611</v>
      </c>
      <c r="N140" s="34" t="e">
        <f t="shared" ca="1" si="29"/>
        <v>#N/A</v>
      </c>
      <c r="O140" s="55">
        <f t="shared" ca="1" si="29"/>
        <v>-0.25994435143186245</v>
      </c>
      <c r="P140" s="53">
        <f t="shared" ca="1" si="29"/>
        <v>7.455971549607332E-2</v>
      </c>
      <c r="Q140" s="34">
        <f t="shared" ca="1" si="29"/>
        <v>8.114028929474415E-2</v>
      </c>
      <c r="R140" s="34">
        <f t="shared" ca="1" si="29"/>
        <v>9.5632428805620728E-2</v>
      </c>
      <c r="S140" s="34" t="e">
        <f t="shared" ca="1" si="29"/>
        <v>#N/A</v>
      </c>
      <c r="T140" s="34" t="e">
        <f t="shared" ref="T140" ca="1" si="30">IF(IF(OR(T10="",T6=0),NA(),T10/T6-1)&gt;1.5,NA(),T10/T6-1)</f>
        <v>#N/A</v>
      </c>
      <c r="U140" s="34">
        <f t="shared" ca="1" si="29"/>
        <v>7.1183774098833696E-2</v>
      </c>
      <c r="V140" s="34" t="e">
        <f t="shared" ca="1" si="29"/>
        <v>#N/A</v>
      </c>
      <c r="W140" s="34" t="e">
        <f t="shared" ca="1" si="29"/>
        <v>#N/A</v>
      </c>
      <c r="X140" s="34">
        <f t="shared" ca="1" si="29"/>
        <v>6.5137098493349921E-2</v>
      </c>
      <c r="Y140" s="55" t="e">
        <f t="shared" ca="1" si="29"/>
        <v>#N/A</v>
      </c>
    </row>
    <row r="141" spans="1:25" s="33" customFormat="1" x14ac:dyDescent="0.2">
      <c r="A141" s="20">
        <v>38625</v>
      </c>
      <c r="B141" s="63">
        <f t="shared" ref="B141:Y141" ca="1" si="31">IF(IF(OR(B11="",B7=0),NA(),B11/B7-1)&gt;1.5,NA(),B11/B7-1)</f>
        <v>9.9691021174506345E-2</v>
      </c>
      <c r="C141" s="63">
        <f t="shared" ca="1" si="31"/>
        <v>7.8369982098122071E-2</v>
      </c>
      <c r="D141" s="34">
        <f t="shared" ca="1" si="31"/>
        <v>7.8066659226247115E-2</v>
      </c>
      <c r="E141" s="34">
        <f t="shared" ca="1" si="31"/>
        <v>0.14733026023328977</v>
      </c>
      <c r="F141" s="34">
        <f t="shared" ca="1" si="31"/>
        <v>8.133166514926482E-2</v>
      </c>
      <c r="G141" s="53">
        <f t="shared" ca="1" si="31"/>
        <v>0.14242140872811127</v>
      </c>
      <c r="H141" s="34">
        <f t="shared" ca="1" si="31"/>
        <v>0.24329547912105065</v>
      </c>
      <c r="I141" s="34">
        <f t="shared" ca="1" si="31"/>
        <v>-1.7039491502196524E-3</v>
      </c>
      <c r="J141" s="64">
        <f t="shared" ca="1" si="31"/>
        <v>0.12302186942821658</v>
      </c>
      <c r="K141" s="34" t="e">
        <f t="shared" ca="1" si="31"/>
        <v>#N/A</v>
      </c>
      <c r="L141" s="34">
        <f t="shared" ca="1" si="31"/>
        <v>-0.25950423912152598</v>
      </c>
      <c r="M141" s="64">
        <f t="shared" ca="1" si="31"/>
        <v>-0.14909141906383538</v>
      </c>
      <c r="N141" s="34" t="e">
        <f t="shared" ca="1" si="31"/>
        <v>#N/A</v>
      </c>
      <c r="O141" s="55">
        <f t="shared" ca="1" si="31"/>
        <v>-0.3132839544608671</v>
      </c>
      <c r="P141" s="53">
        <f t="shared" ca="1" si="31"/>
        <v>3.4460016246867564E-2</v>
      </c>
      <c r="Q141" s="34">
        <f t="shared" ca="1" si="31"/>
        <v>0.10985579958488101</v>
      </c>
      <c r="R141" s="34">
        <f t="shared" ca="1" si="31"/>
        <v>8.3435429269687944E-2</v>
      </c>
      <c r="S141" s="34" t="e">
        <f t="shared" ca="1" si="31"/>
        <v>#N/A</v>
      </c>
      <c r="T141" s="34" t="e">
        <f t="shared" ref="T141" ca="1" si="32">IF(IF(OR(T11="",T7=0),NA(),T11/T7-1)&gt;1.5,NA(),T11/T7-1)</f>
        <v>#N/A</v>
      </c>
      <c r="U141" s="34">
        <f t="shared" ca="1" si="31"/>
        <v>9.1604581384411965E-2</v>
      </c>
      <c r="V141" s="34" t="e">
        <f t="shared" ca="1" si="31"/>
        <v>#N/A</v>
      </c>
      <c r="W141" s="34" t="e">
        <f t="shared" ca="1" si="31"/>
        <v>#N/A</v>
      </c>
      <c r="X141" s="34">
        <f t="shared" ca="1" si="31"/>
        <v>7.2698082212705906E-2</v>
      </c>
      <c r="Y141" s="55" t="e">
        <f t="shared" ca="1" si="31"/>
        <v>#N/A</v>
      </c>
    </row>
    <row r="142" spans="1:25" s="33" customFormat="1" ht="12" thickBot="1" x14ac:dyDescent="0.25">
      <c r="A142" s="26">
        <v>38717</v>
      </c>
      <c r="B142" s="65">
        <f t="shared" ref="B142:Y142" ca="1" si="33">IF(IF(OR(B12="",B8=0),NA(),B12/B8-1)&gt;1.5,NA(),B12/B8-1)</f>
        <v>9.0702729041988395E-2</v>
      </c>
      <c r="C142" s="65">
        <f t="shared" ca="1" si="33"/>
        <v>7.7865164165171308E-2</v>
      </c>
      <c r="D142" s="56">
        <f t="shared" ca="1" si="33"/>
        <v>7.711010377862948E-2</v>
      </c>
      <c r="E142" s="56">
        <f t="shared" ca="1" si="33"/>
        <v>0.11780779612701986</v>
      </c>
      <c r="F142" s="56">
        <f t="shared" ca="1" si="33"/>
        <v>8.521067432774232E-2</v>
      </c>
      <c r="G142" s="57">
        <f t="shared" ca="1" si="33"/>
        <v>0.1308511339697056</v>
      </c>
      <c r="H142" s="56">
        <f t="shared" ca="1" si="33"/>
        <v>0.48448356177554097</v>
      </c>
      <c r="I142" s="56">
        <f t="shared" ca="1" si="33"/>
        <v>4.3674744707886681E-3</v>
      </c>
      <c r="J142" s="66">
        <f t="shared" ca="1" si="33"/>
        <v>0.13957827838243886</v>
      </c>
      <c r="K142" s="56" t="e">
        <f t="shared" ca="1" si="33"/>
        <v>#N/A</v>
      </c>
      <c r="L142" s="56">
        <f t="shared" ca="1" si="33"/>
        <v>-0.28149805087654001</v>
      </c>
      <c r="M142" s="66">
        <f t="shared" ca="1" si="33"/>
        <v>-0.16715201736128737</v>
      </c>
      <c r="N142" s="56" t="e">
        <f t="shared" ca="1" si="33"/>
        <v>#N/A</v>
      </c>
      <c r="O142" s="58">
        <f t="shared" ca="1" si="33"/>
        <v>-0.3984065625193205</v>
      </c>
      <c r="P142" s="57">
        <f t="shared" ca="1" si="33"/>
        <v>7.933300758178552E-3</v>
      </c>
      <c r="Q142" s="56">
        <f t="shared" ca="1" si="33"/>
        <v>0.12025831791968744</v>
      </c>
      <c r="R142" s="56">
        <f t="shared" ca="1" si="33"/>
        <v>7.4511480811285224E-2</v>
      </c>
      <c r="S142" s="56" t="e">
        <f t="shared" ca="1" si="33"/>
        <v>#N/A</v>
      </c>
      <c r="T142" s="56" t="e">
        <f t="shared" ref="T142" ca="1" si="34">IF(IF(OR(T12="",T8=0),NA(),T12/T8-1)&gt;1.5,NA(),T12/T8-1)</f>
        <v>#N/A</v>
      </c>
      <c r="U142" s="56">
        <f t="shared" ca="1" si="33"/>
        <v>0.12328378923924954</v>
      </c>
      <c r="V142" s="56" t="e">
        <f t="shared" ca="1" si="33"/>
        <v>#N/A</v>
      </c>
      <c r="W142" s="56" t="e">
        <f t="shared" ca="1" si="33"/>
        <v>#N/A</v>
      </c>
      <c r="X142" s="56">
        <f t="shared" ca="1" si="33"/>
        <v>6.5943843466025331E-2</v>
      </c>
      <c r="Y142" s="58" t="e">
        <f t="shared" ca="1" si="33"/>
        <v>#N/A</v>
      </c>
    </row>
    <row r="143" spans="1:25" s="33" customFormat="1" x14ac:dyDescent="0.2">
      <c r="A143" s="20">
        <v>38807</v>
      </c>
      <c r="B143" s="67">
        <f t="shared" ref="B143:Y143" ca="1" si="35">IF(IF(OR(B13="",B9=0),NA(),B13/B9-1)&gt;1.5,NA(),B13/B9-1)</f>
        <v>8.4027131069648098E-2</v>
      </c>
      <c r="C143" s="67">
        <f t="shared" ca="1" si="35"/>
        <v>6.9488415477554799E-2</v>
      </c>
      <c r="D143" s="59">
        <f t="shared" ca="1" si="35"/>
        <v>6.8312976413106519E-2</v>
      </c>
      <c r="E143" s="59">
        <f t="shared" ca="1" si="35"/>
        <v>0.11441728037381838</v>
      </c>
      <c r="F143" s="59">
        <f t="shared" ca="1" si="35"/>
        <v>8.0943233562400518E-2</v>
      </c>
      <c r="G143" s="60">
        <f t="shared" ca="1" si="35"/>
        <v>0.12345004763494316</v>
      </c>
      <c r="H143" s="59">
        <f t="shared" ca="1" si="35"/>
        <v>0.32773083762282273</v>
      </c>
      <c r="I143" s="59">
        <f t="shared" ca="1" si="35"/>
        <v>-3.3013048004311152E-3</v>
      </c>
      <c r="J143" s="68">
        <f t="shared" ca="1" si="35"/>
        <v>0.10593904648113694</v>
      </c>
      <c r="K143" s="59">
        <f t="shared" ca="1" si="35"/>
        <v>1.3035036404120661</v>
      </c>
      <c r="L143" s="59">
        <f t="shared" ca="1" si="35"/>
        <v>-0.29965206238183584</v>
      </c>
      <c r="M143" s="68">
        <f t="shared" ca="1" si="35"/>
        <v>-0.19269774945924956</v>
      </c>
      <c r="N143" s="59">
        <f t="shared" ca="1" si="35"/>
        <v>1.3820230976638439</v>
      </c>
      <c r="O143" s="61">
        <f t="shared" ca="1" si="35"/>
        <v>-0.42234257286129617</v>
      </c>
      <c r="P143" s="60">
        <f t="shared" ca="1" si="35"/>
        <v>-0.45329639136088928</v>
      </c>
      <c r="Q143" s="59">
        <f t="shared" ca="1" si="35"/>
        <v>0.13330090345830192</v>
      </c>
      <c r="R143" s="59">
        <f t="shared" ca="1" si="35"/>
        <v>6.5223168242177554E-2</v>
      </c>
      <c r="S143" s="59" t="e">
        <f t="shared" ca="1" si="35"/>
        <v>#N/A</v>
      </c>
      <c r="T143" s="59" t="e">
        <f t="shared" ref="T143" ca="1" si="36">IF(IF(OR(T13="",T9=0),NA(),T13/T9-1)&gt;1.5,NA(),T13/T9-1)</f>
        <v>#N/A</v>
      </c>
      <c r="U143" s="59">
        <f t="shared" ca="1" si="35"/>
        <v>0.1161204345977136</v>
      </c>
      <c r="V143" s="59" t="e">
        <f t="shared" ca="1" si="35"/>
        <v>#N/A</v>
      </c>
      <c r="W143" s="59" t="e">
        <f t="shared" ca="1" si="35"/>
        <v>#N/A</v>
      </c>
      <c r="X143" s="59">
        <f t="shared" ca="1" si="35"/>
        <v>-0.35157055339034249</v>
      </c>
      <c r="Y143" s="61">
        <f t="shared" ca="1" si="35"/>
        <v>1.4932409658716086</v>
      </c>
    </row>
    <row r="144" spans="1:25" s="33" customFormat="1" x14ac:dyDescent="0.2">
      <c r="A144" s="20">
        <v>38898</v>
      </c>
      <c r="B144" s="63">
        <f t="shared" ref="B144:Y144" ca="1" si="37">IF(IF(OR(B14="",B10=0),NA(),B14/B10-1)&gt;1.5,NA(),B14/B10-1)</f>
        <v>9.1750677479928822E-2</v>
      </c>
      <c r="C144" s="63">
        <f t="shared" ca="1" si="37"/>
        <v>8.6919364221776041E-2</v>
      </c>
      <c r="D144" s="34">
        <f t="shared" ca="1" si="37"/>
        <v>8.6652752107083009E-2</v>
      </c>
      <c r="E144" s="34">
        <f t="shared" ca="1" si="37"/>
        <v>0.10154010698836857</v>
      </c>
      <c r="F144" s="34">
        <f t="shared" ca="1" si="37"/>
        <v>8.9502248353301894E-2</v>
      </c>
      <c r="G144" s="53">
        <f t="shared" ca="1" si="37"/>
        <v>0.15519032674276301</v>
      </c>
      <c r="H144" s="34">
        <f t="shared" ca="1" si="37"/>
        <v>0.61394306344300298</v>
      </c>
      <c r="I144" s="34">
        <f t="shared" ca="1" si="37"/>
        <v>-2.0836507767579282E-2</v>
      </c>
      <c r="J144" s="64">
        <f t="shared" ca="1" si="37"/>
        <v>9.8693597057776916E-2</v>
      </c>
      <c r="K144" s="34">
        <f t="shared" ca="1" si="37"/>
        <v>1.0305941257308011</v>
      </c>
      <c r="L144" s="34">
        <f t="shared" ca="1" si="37"/>
        <v>-0.32007310347692208</v>
      </c>
      <c r="M144" s="64">
        <f t="shared" ca="1" si="37"/>
        <v>-0.23013830931480828</v>
      </c>
      <c r="N144" s="34">
        <f t="shared" ca="1" si="37"/>
        <v>1.05059021916031</v>
      </c>
      <c r="O144" s="55">
        <f t="shared" ca="1" si="37"/>
        <v>-0.45515569738454409</v>
      </c>
      <c r="P144" s="53">
        <f t="shared" ca="1" si="37"/>
        <v>-0.47879400880843037</v>
      </c>
      <c r="Q144" s="34">
        <f t="shared" ca="1" si="37"/>
        <v>0.14590746225160345</v>
      </c>
      <c r="R144" s="34">
        <f t="shared" ca="1" si="37"/>
        <v>6.5888770296325783E-2</v>
      </c>
      <c r="S144" s="34" t="e">
        <f t="shared" ca="1" si="37"/>
        <v>#N/A</v>
      </c>
      <c r="T144" s="34" t="e">
        <f t="shared" ref="T144" ca="1" si="38">IF(IF(OR(T14="",T10=0),NA(),T14/T10-1)&gt;1.5,NA(),T14/T10-1)</f>
        <v>#N/A</v>
      </c>
      <c r="U144" s="34">
        <f t="shared" ca="1" si="37"/>
        <v>7.7663580114443187E-2</v>
      </c>
      <c r="V144" s="34" t="e">
        <f t="shared" ca="1" si="37"/>
        <v>#N/A</v>
      </c>
      <c r="W144" s="34" t="e">
        <f t="shared" ca="1" si="37"/>
        <v>#N/A</v>
      </c>
      <c r="X144" s="34">
        <f t="shared" ca="1" si="37"/>
        <v>-0.40841981453305665</v>
      </c>
      <c r="Y144" s="55">
        <f t="shared" ca="1" si="37"/>
        <v>1.156968803356746</v>
      </c>
    </row>
    <row r="145" spans="1:25" s="33" customFormat="1" x14ac:dyDescent="0.2">
      <c r="A145" s="20">
        <v>38990</v>
      </c>
      <c r="B145" s="63">
        <f t="shared" ref="B145:Y145" ca="1" si="39">IF(IF(OR(B15="",B11=0),NA(),B15/B11-1)&gt;1.5,NA(),B15/B11-1)</f>
        <v>9.7341458840715767E-2</v>
      </c>
      <c r="C145" s="63">
        <f t="shared" ca="1" si="39"/>
        <v>7.3279401824536183E-2</v>
      </c>
      <c r="D145" s="34">
        <f t="shared" ca="1" si="39"/>
        <v>7.1752562146417231E-2</v>
      </c>
      <c r="E145" s="34">
        <f t="shared" ca="1" si="39"/>
        <v>0.14787369806434003</v>
      </c>
      <c r="F145" s="34">
        <f t="shared" ca="1" si="39"/>
        <v>8.8142643945231969E-2</v>
      </c>
      <c r="G145" s="53">
        <f t="shared" ca="1" si="39"/>
        <v>0.15038009722473689</v>
      </c>
      <c r="H145" s="34">
        <f t="shared" ca="1" si="39"/>
        <v>0.23066988062296212</v>
      </c>
      <c r="I145" s="34">
        <f t="shared" ca="1" si="39"/>
        <v>-2.9525927776370309E-2</v>
      </c>
      <c r="J145" s="64">
        <f t="shared" ca="1" si="39"/>
        <v>6.571635268071474E-2</v>
      </c>
      <c r="K145" s="34">
        <f t="shared" ca="1" si="39"/>
        <v>0.85602885775237336</v>
      </c>
      <c r="L145" s="34">
        <f t="shared" ca="1" si="39"/>
        <v>-0.34732797840456331</v>
      </c>
      <c r="M145" s="64">
        <f t="shared" ca="1" si="39"/>
        <v>-0.26102579142676252</v>
      </c>
      <c r="N145" s="34">
        <f t="shared" ca="1" si="39"/>
        <v>0.90460243531360751</v>
      </c>
      <c r="O145" s="55">
        <f t="shared" ca="1" si="39"/>
        <v>-0.50097421155606936</v>
      </c>
      <c r="P145" s="53">
        <f t="shared" ca="1" si="39"/>
        <v>-0.50565053625354206</v>
      </c>
      <c r="Q145" s="34">
        <f t="shared" ca="1" si="39"/>
        <v>0.11386849166225077</v>
      </c>
      <c r="R145" s="34">
        <f t="shared" ca="1" si="39"/>
        <v>5.649175547028551E-2</v>
      </c>
      <c r="S145" s="34" t="e">
        <f t="shared" ca="1" si="39"/>
        <v>#N/A</v>
      </c>
      <c r="T145" s="34" t="e">
        <f t="shared" ref="T145" ca="1" si="40">IF(IF(OR(T15="",T11=0),NA(),T15/T11-1)&gt;1.5,NA(),T15/T11-1)</f>
        <v>#N/A</v>
      </c>
      <c r="U145" s="34">
        <f t="shared" ca="1" si="39"/>
        <v>4.5124066669260499E-2</v>
      </c>
      <c r="V145" s="34" t="e">
        <f t="shared" ca="1" si="39"/>
        <v>#N/A</v>
      </c>
      <c r="W145" s="34" t="e">
        <f t="shared" ca="1" si="39"/>
        <v>#N/A</v>
      </c>
      <c r="X145" s="34">
        <f t="shared" ca="1" si="39"/>
        <v>-0.44391131760103997</v>
      </c>
      <c r="Y145" s="55">
        <f t="shared" ca="1" si="39"/>
        <v>0.79538331531638495</v>
      </c>
    </row>
    <row r="146" spans="1:25" s="33" customFormat="1" ht="12" thickBot="1" x14ac:dyDescent="0.25">
      <c r="A146" s="26">
        <v>39082</v>
      </c>
      <c r="B146" s="65">
        <f t="shared" ref="B146:Y146" ca="1" si="41">IF(IF(OR(B16="",B12=0),NA(),B16/B12-1)&gt;1.5,NA(),B16/B12-1)</f>
        <v>9.7575367172374916E-2</v>
      </c>
      <c r="C146" s="65">
        <f t="shared" ca="1" si="41"/>
        <v>7.9320857039867132E-2</v>
      </c>
      <c r="D146" s="56">
        <f t="shared" ca="1" si="41"/>
        <v>7.8495562677447284E-2</v>
      </c>
      <c r="E146" s="56">
        <f t="shared" ca="1" si="41"/>
        <v>0.13474046838500353</v>
      </c>
      <c r="F146" s="56">
        <f t="shared" ca="1" si="41"/>
        <v>8.7289698730585563E-2</v>
      </c>
      <c r="G146" s="57">
        <f t="shared" ca="1" si="41"/>
        <v>0.16165161398227146</v>
      </c>
      <c r="H146" s="56">
        <f t="shared" ca="1" si="41"/>
        <v>0.19387868295594757</v>
      </c>
      <c r="I146" s="56">
        <f t="shared" ca="1" si="41"/>
        <v>-3.8974598818020123E-2</v>
      </c>
      <c r="J146" s="66">
        <f t="shared" ca="1" si="41"/>
        <v>3.0136178006678227E-2</v>
      </c>
      <c r="K146" s="56">
        <f t="shared" ca="1" si="41"/>
        <v>0.66632520690689145</v>
      </c>
      <c r="L146" s="56">
        <f t="shared" ca="1" si="41"/>
        <v>-0.35558139634808561</v>
      </c>
      <c r="M146" s="66">
        <f t="shared" ca="1" si="41"/>
        <v>-0.26696721175541305</v>
      </c>
      <c r="N146" s="56">
        <f t="shared" ca="1" si="41"/>
        <v>0.67699515848870861</v>
      </c>
      <c r="O146" s="58">
        <f t="shared" ca="1" si="41"/>
        <v>-0.60397025226658863</v>
      </c>
      <c r="P146" s="57">
        <f t="shared" ca="1" si="41"/>
        <v>-0.47098779840720284</v>
      </c>
      <c r="Q146" s="56">
        <f t="shared" ca="1" si="41"/>
        <v>0.10007199623161989</v>
      </c>
      <c r="R146" s="56">
        <f t="shared" ca="1" si="41"/>
        <v>4.5870721638059386E-2</v>
      </c>
      <c r="S146" s="56" t="e">
        <f t="shared" ca="1" si="41"/>
        <v>#N/A</v>
      </c>
      <c r="T146" s="56" t="e">
        <f t="shared" ref="T146" ca="1" si="42">IF(IF(OR(T16="",T12=0),NA(),T16/T12-1)&gt;1.5,NA(),T16/T12-1)</f>
        <v>#N/A</v>
      </c>
      <c r="U146" s="56">
        <f t="shared" ca="1" si="41"/>
        <v>3.765459476771138E-2</v>
      </c>
      <c r="V146" s="56" t="e">
        <f t="shared" ca="1" si="41"/>
        <v>#N/A</v>
      </c>
      <c r="W146" s="56" t="e">
        <f t="shared" ca="1" si="41"/>
        <v>#N/A</v>
      </c>
      <c r="X146" s="56">
        <f t="shared" ca="1" si="41"/>
        <v>-0.49727212266567999</v>
      </c>
      <c r="Y146" s="58">
        <f t="shared" ca="1" si="41"/>
        <v>0.58106356512113155</v>
      </c>
    </row>
    <row r="147" spans="1:25" s="33" customFormat="1" x14ac:dyDescent="0.2">
      <c r="A147" s="20">
        <v>39172</v>
      </c>
      <c r="B147" s="63">
        <f t="shared" ref="B147:Y147" ca="1" si="43">IF(IF(OR(B17="",B13=0),NA(),B17/B13-1)&gt;1.5,NA(),B17/B13-1)</f>
        <v>9.2020670575176045E-2</v>
      </c>
      <c r="C147" s="63">
        <f t="shared" ca="1" si="43"/>
        <v>7.5285717253636308E-2</v>
      </c>
      <c r="D147" s="34">
        <f t="shared" ca="1" si="43"/>
        <v>7.4369094542574787E-2</v>
      </c>
      <c r="E147" s="34">
        <f t="shared" ca="1" si="43"/>
        <v>0.12559130472447944</v>
      </c>
      <c r="F147" s="34">
        <f t="shared" ca="1" si="43"/>
        <v>8.4113960816696309E-2</v>
      </c>
      <c r="G147" s="53">
        <f t="shared" ca="1" si="43"/>
        <v>0.17120625880277673</v>
      </c>
      <c r="H147" s="34">
        <f t="shared" ca="1" si="43"/>
        <v>0.22888679407866697</v>
      </c>
      <c r="I147" s="34">
        <f t="shared" ca="1" si="43"/>
        <v>-7.0975278256077301E-2</v>
      </c>
      <c r="J147" s="64">
        <f t="shared" ca="1" si="43"/>
        <v>1.6556651987359006E-2</v>
      </c>
      <c r="K147" s="34">
        <f t="shared" ca="1" si="43"/>
        <v>0.49868324037843048</v>
      </c>
      <c r="L147" s="34">
        <f t="shared" ca="1" si="43"/>
        <v>-0.38336888249523438</v>
      </c>
      <c r="M147" s="64">
        <f t="shared" ca="1" si="43"/>
        <v>-0.3126184528595658</v>
      </c>
      <c r="N147" s="34">
        <f t="shared" ca="1" si="43"/>
        <v>0.54448664749450693</v>
      </c>
      <c r="O147" s="55">
        <f t="shared" ca="1" si="43"/>
        <v>-0.62024712453099762</v>
      </c>
      <c r="P147" s="53">
        <f t="shared" ca="1" si="43"/>
        <v>-4.0698619709662931E-2</v>
      </c>
      <c r="Q147" s="34">
        <f t="shared" ca="1" si="43"/>
        <v>8.0923163534559084E-2</v>
      </c>
      <c r="R147" s="34">
        <f t="shared" ca="1" si="43"/>
        <v>3.5348071343649812E-2</v>
      </c>
      <c r="S147" s="34">
        <f t="shared" ca="1" si="43"/>
        <v>0.23912762101752949</v>
      </c>
      <c r="T147" s="34" t="e">
        <f t="shared" ref="T147" ca="1" si="44">IF(IF(OR(T17="",T13=0),NA(),T17/T13-1)&gt;1.5,NA(),T17/T13-1)</f>
        <v>#N/A</v>
      </c>
      <c r="U147" s="34">
        <f t="shared" ca="1" si="43"/>
        <v>2.5967918685835034E-2</v>
      </c>
      <c r="V147" s="34">
        <f t="shared" ca="1" si="43"/>
        <v>0.54100219355934143</v>
      </c>
      <c r="W147" s="34" t="e">
        <f t="shared" ca="1" si="43"/>
        <v>#N/A</v>
      </c>
      <c r="X147" s="34">
        <f t="shared" ca="1" si="43"/>
        <v>-0.23639545753890345</v>
      </c>
      <c r="Y147" s="55">
        <f t="shared" ca="1" si="43"/>
        <v>0.50767018188498381</v>
      </c>
    </row>
    <row r="148" spans="1:25" s="33" customFormat="1" x14ac:dyDescent="0.2">
      <c r="A148" s="20">
        <v>39263</v>
      </c>
      <c r="B148" s="63">
        <f t="shared" ref="B148:Y148" ca="1" si="45">IF(IF(OR(B18="",B14=0),NA(),B18/B14-1)&gt;1.5,NA(),B18/B14-1)</f>
        <v>8.5534157865763794E-2</v>
      </c>
      <c r="C148" s="63">
        <f t="shared" ca="1" si="45"/>
        <v>6.5664880610733167E-2</v>
      </c>
      <c r="D148" s="34">
        <f t="shared" ca="1" si="45"/>
        <v>6.4109937926219773E-2</v>
      </c>
      <c r="E148" s="34">
        <f t="shared" ca="1" si="45"/>
        <v>0.12525983123203588</v>
      </c>
      <c r="F148" s="34">
        <f t="shared" ca="1" si="45"/>
        <v>8.0689451717351535E-2</v>
      </c>
      <c r="G148" s="53">
        <f t="shared" ca="1" si="45"/>
        <v>0.15909102350828741</v>
      </c>
      <c r="H148" s="34">
        <f t="shared" ca="1" si="45"/>
        <v>0.12299228839936438</v>
      </c>
      <c r="I148" s="34">
        <f t="shared" ca="1" si="45"/>
        <v>-8.2212826894513924E-2</v>
      </c>
      <c r="J148" s="64">
        <f t="shared" ca="1" si="45"/>
        <v>-1.320599224502883E-2</v>
      </c>
      <c r="K148" s="34">
        <f t="shared" ca="1" si="45"/>
        <v>0.46801808031325987</v>
      </c>
      <c r="L148" s="34">
        <f t="shared" ca="1" si="45"/>
        <v>-0.38823832654705803</v>
      </c>
      <c r="M148" s="64">
        <f t="shared" ca="1" si="45"/>
        <v>-0.32851975608796447</v>
      </c>
      <c r="N148" s="34">
        <f t="shared" ca="1" si="45"/>
        <v>0.47171968095254035</v>
      </c>
      <c r="O148" s="55">
        <f t="shared" ca="1" si="45"/>
        <v>-0.63046970594014917</v>
      </c>
      <c r="P148" s="53">
        <f t="shared" ca="1" si="45"/>
        <v>-1.5497061552016689E-2</v>
      </c>
      <c r="Q148" s="34">
        <f t="shared" ca="1" si="45"/>
        <v>6.4874256872691216E-2</v>
      </c>
      <c r="R148" s="34">
        <f t="shared" ca="1" si="45"/>
        <v>2.9051273207765682E-2</v>
      </c>
      <c r="S148" s="34">
        <f t="shared" ca="1" si="45"/>
        <v>0.1957550353799995</v>
      </c>
      <c r="T148" s="34" t="e">
        <f t="shared" ref="T148" ca="1" si="46">IF(IF(OR(T18="",T14=0),NA(),T18/T14-1)&gt;1.5,NA(),T18/T14-1)</f>
        <v>#N/A</v>
      </c>
      <c r="U148" s="34">
        <f t="shared" ca="1" si="45"/>
        <v>2.9859258582174419E-2</v>
      </c>
      <c r="V148" s="34">
        <f t="shared" ca="1" si="45"/>
        <v>0.43229002309205233</v>
      </c>
      <c r="W148" s="34" t="e">
        <f t="shared" ca="1" si="45"/>
        <v>#N/A</v>
      </c>
      <c r="X148" s="34">
        <f t="shared" ca="1" si="45"/>
        <v>-0.20445740266274359</v>
      </c>
      <c r="Y148" s="55">
        <f t="shared" ca="1" si="45"/>
        <v>0.42071532554186786</v>
      </c>
    </row>
    <row r="149" spans="1:25" s="33" customFormat="1" x14ac:dyDescent="0.2">
      <c r="A149" s="20">
        <v>39355</v>
      </c>
      <c r="B149" s="63">
        <f t="shared" ref="B149:Y149" ca="1" si="47">IF(IF(OR(B19="",B15=0),NA(),B19/B15-1)&gt;1.5,NA(),B19/B15-1)</f>
        <v>8.7353423279729503E-2</v>
      </c>
      <c r="C149" s="63">
        <f t="shared" ca="1" si="47"/>
        <v>6.8718152959057255E-2</v>
      </c>
      <c r="D149" s="34">
        <f t="shared" ca="1" si="47"/>
        <v>6.7106354264939272E-2</v>
      </c>
      <c r="E149" s="34">
        <f t="shared" ca="1" si="47"/>
        <v>0.12394576295228887</v>
      </c>
      <c r="F149" s="34">
        <f t="shared" ca="1" si="47"/>
        <v>8.4172106933744884E-2</v>
      </c>
      <c r="G149" s="53">
        <f t="shared" ca="1" si="47"/>
        <v>0.16200383935650486</v>
      </c>
      <c r="H149" s="34">
        <f t="shared" ca="1" si="47"/>
        <v>0.16303689043727188</v>
      </c>
      <c r="I149" s="34">
        <f t="shared" ca="1" si="47"/>
        <v>-7.9935171263364913E-2</v>
      </c>
      <c r="J149" s="64">
        <f t="shared" ca="1" si="47"/>
        <v>-4.07548553052961E-3</v>
      </c>
      <c r="K149" s="34">
        <f t="shared" ca="1" si="47"/>
        <v>0.40445987053115529</v>
      </c>
      <c r="L149" s="34">
        <f t="shared" ca="1" si="47"/>
        <v>-0.39161479585184544</v>
      </c>
      <c r="M149" s="64">
        <f t="shared" ca="1" si="47"/>
        <v>-0.35491237427372169</v>
      </c>
      <c r="N149" s="34">
        <f t="shared" ca="1" si="47"/>
        <v>0.34656923519520699</v>
      </c>
      <c r="O149" s="55">
        <f t="shared" ca="1" si="47"/>
        <v>-0.5783020508265585</v>
      </c>
      <c r="P149" s="53">
        <f t="shared" ca="1" si="47"/>
        <v>2.041248561358544E-2</v>
      </c>
      <c r="Q149" s="34">
        <f t="shared" ca="1" si="47"/>
        <v>6.8734239294436783E-2</v>
      </c>
      <c r="R149" s="34">
        <f t="shared" ca="1" si="47"/>
        <v>2.8593467867150668E-2</v>
      </c>
      <c r="S149" s="34">
        <f t="shared" ca="1" si="47"/>
        <v>0.18632191859808778</v>
      </c>
      <c r="T149" s="34" t="e">
        <f t="shared" ref="T149" ca="1" si="48">IF(IF(OR(T19="",T15=0),NA(),T19/T15-1)&gt;1.5,NA(),T19/T15-1)</f>
        <v>#N/A</v>
      </c>
      <c r="U149" s="34">
        <f t="shared" ca="1" si="47"/>
        <v>3.6754995037674432E-2</v>
      </c>
      <c r="V149" s="34">
        <f t="shared" ca="1" si="47"/>
        <v>0.37865911876934688</v>
      </c>
      <c r="W149" s="34" t="e">
        <f t="shared" ca="1" si="47"/>
        <v>#N/A</v>
      </c>
      <c r="X149" s="34">
        <f t="shared" ca="1" si="47"/>
        <v>-0.18201280883020754</v>
      </c>
      <c r="Y149" s="55">
        <f t="shared" ca="1" si="47"/>
        <v>0.36724832479554403</v>
      </c>
    </row>
    <row r="150" spans="1:25" s="33" customFormat="1" ht="12" thickBot="1" x14ac:dyDescent="0.25">
      <c r="A150" s="26">
        <v>39447</v>
      </c>
      <c r="B150" s="65">
        <f t="shared" ref="B150:Y150" ca="1" si="49">IF(IF(OR(B20="",B16=0),NA(),B20/B16-1)&gt;1.5,NA(),B20/B16-1)</f>
        <v>8.0195618493240639E-2</v>
      </c>
      <c r="C150" s="65">
        <f t="shared" ca="1" si="49"/>
        <v>6.6337020309911843E-2</v>
      </c>
      <c r="D150" s="56">
        <f t="shared" ca="1" si="49"/>
        <v>6.4041383934209994E-2</v>
      </c>
      <c r="E150" s="56">
        <f t="shared" ca="1" si="49"/>
        <v>0.10703289655928683</v>
      </c>
      <c r="F150" s="56">
        <f t="shared" ca="1" si="49"/>
        <v>8.8323844699848442E-2</v>
      </c>
      <c r="G150" s="57">
        <f t="shared" ca="1" si="49"/>
        <v>0.14792657040949586</v>
      </c>
      <c r="H150" s="56">
        <f t="shared" ca="1" si="49"/>
        <v>0.21742543059698716</v>
      </c>
      <c r="I150" s="56">
        <f t="shared" ca="1" si="49"/>
        <v>-8.1640529897600733E-2</v>
      </c>
      <c r="J150" s="66">
        <f t="shared" ca="1" si="49"/>
        <v>-2.0306667740089046E-2</v>
      </c>
      <c r="K150" s="56">
        <f t="shared" ca="1" si="49"/>
        <v>0.34353150219145667</v>
      </c>
      <c r="L150" s="56">
        <f t="shared" ca="1" si="49"/>
        <v>-0.39515881636843708</v>
      </c>
      <c r="M150" s="66">
        <f t="shared" ca="1" si="49"/>
        <v>-0.36338591925137809</v>
      </c>
      <c r="N150" s="56">
        <f t="shared" ca="1" si="49"/>
        <v>0.20918625009474612</v>
      </c>
      <c r="O150" s="58">
        <f t="shared" ca="1" si="49"/>
        <v>-0.51202626340716828</v>
      </c>
      <c r="P150" s="57">
        <f t="shared" ca="1" si="49"/>
        <v>1.8754597482346647E-3</v>
      </c>
      <c r="Q150" s="56">
        <f t="shared" ca="1" si="49"/>
        <v>6.5486499859499725E-2</v>
      </c>
      <c r="R150" s="56">
        <f t="shared" ca="1" si="49"/>
        <v>2.9950533160689741E-2</v>
      </c>
      <c r="S150" s="56">
        <f t="shared" ca="1" si="49"/>
        <v>0.16938278145552088</v>
      </c>
      <c r="T150" s="56" t="e">
        <f t="shared" ref="T150" ca="1" si="50">IF(IF(OR(T20="",T16=0),NA(),T20/T16-1)&gt;1.5,NA(),T20/T16-1)</f>
        <v>#N/A</v>
      </c>
      <c r="U150" s="56">
        <f t="shared" ca="1" si="49"/>
        <v>4.6718502081685154E-2</v>
      </c>
      <c r="V150" s="56">
        <f t="shared" ca="1" si="49"/>
        <v>0.28761248792663885</v>
      </c>
      <c r="W150" s="56" t="e">
        <f t="shared" ca="1" si="49"/>
        <v>#N/A</v>
      </c>
      <c r="X150" s="56">
        <f t="shared" ca="1" si="49"/>
        <v>-0.15440948537157873</v>
      </c>
      <c r="Y150" s="58">
        <f t="shared" ca="1" si="49"/>
        <v>0.31736101486504653</v>
      </c>
    </row>
    <row r="151" spans="1:25" s="33" customFormat="1" x14ac:dyDescent="0.2">
      <c r="A151" s="14">
        <v>39538</v>
      </c>
      <c r="B151" s="67">
        <f t="shared" ref="B151:Y151" ca="1" si="51">IF(IF(OR(B21="",B17=0),NA(),B21/B17-1)&gt;1.5,NA(),B21/B17-1)</f>
        <v>7.5847908849349333E-2</v>
      </c>
      <c r="C151" s="67">
        <f t="shared" ca="1" si="51"/>
        <v>5.9708574901976563E-2</v>
      </c>
      <c r="D151" s="59">
        <f t="shared" ca="1" si="51"/>
        <v>5.6121167593890187E-2</v>
      </c>
      <c r="E151" s="59">
        <f t="shared" ca="1" si="51"/>
        <v>0.10677676049724116</v>
      </c>
      <c r="F151" s="59">
        <f t="shared" ca="1" si="51"/>
        <v>9.3949299861782132E-2</v>
      </c>
      <c r="G151" s="60">
        <f t="shared" ca="1" si="51"/>
        <v>0.1177145456747053</v>
      </c>
      <c r="H151" s="59">
        <f t="shared" ca="1" si="51"/>
        <v>0.22259694561368848</v>
      </c>
      <c r="I151" s="59">
        <f t="shared" ca="1" si="51"/>
        <v>-5.3414550552088769E-2</v>
      </c>
      <c r="J151" s="68">
        <f t="shared" ca="1" si="51"/>
        <v>-3.9506285734788316E-3</v>
      </c>
      <c r="K151" s="59">
        <f t="shared" ca="1" si="51"/>
        <v>0.237515922574008</v>
      </c>
      <c r="L151" s="59">
        <f t="shared" ca="1" si="51"/>
        <v>-0.38718706798932201</v>
      </c>
      <c r="M151" s="68">
        <f t="shared" ca="1" si="51"/>
        <v>-0.3738142744316364</v>
      </c>
      <c r="N151" s="59">
        <f t="shared" ca="1" si="51"/>
        <v>0.18653933833704239</v>
      </c>
      <c r="O151" s="61">
        <f t="shared" ca="1" si="51"/>
        <v>-0.51374546194734805</v>
      </c>
      <c r="P151" s="60">
        <f t="shared" ca="1" si="51"/>
        <v>1.565961245836478E-2</v>
      </c>
      <c r="Q151" s="59">
        <f t="shared" ca="1" si="51"/>
        <v>6.3471638716824819E-2</v>
      </c>
      <c r="R151" s="59">
        <f t="shared" ca="1" si="51"/>
        <v>2.8122068856200277E-2</v>
      </c>
      <c r="S151" s="59">
        <f t="shared" ca="1" si="51"/>
        <v>0.14375103900334829</v>
      </c>
      <c r="T151" s="59" t="e">
        <f t="shared" ref="T151" ca="1" si="52">IF(IF(OR(T21="",T17=0),NA(),T21/T17-1)&gt;1.5,NA(),T21/T17-1)</f>
        <v>#N/A</v>
      </c>
      <c r="U151" s="59">
        <f t="shared" ca="1" si="51"/>
        <v>5.070693190922082E-2</v>
      </c>
      <c r="V151" s="59">
        <f t="shared" ca="1" si="51"/>
        <v>0.26653598750089968</v>
      </c>
      <c r="W151" s="59" t="e">
        <f t="shared" ca="1" si="51"/>
        <v>#N/A</v>
      </c>
      <c r="X151" s="59">
        <f t="shared" ca="1" si="51"/>
        <v>-0.13101200734931595</v>
      </c>
      <c r="Y151" s="61">
        <f t="shared" ca="1" si="51"/>
        <v>0.27702132700765469</v>
      </c>
    </row>
    <row r="152" spans="1:25" s="33" customFormat="1" x14ac:dyDescent="0.2">
      <c r="A152" s="20">
        <v>39629</v>
      </c>
      <c r="B152" s="63">
        <f t="shared" ref="B152:Y152" ca="1" si="53">IF(IF(OR(B22="",B18=0),NA(),B22/B18-1)&gt;1.5,NA(),B22/B18-1)</f>
        <v>7.3561091845325777E-2</v>
      </c>
      <c r="C152" s="63">
        <f t="shared" ca="1" si="53"/>
        <v>5.4907387085689763E-2</v>
      </c>
      <c r="D152" s="34">
        <f t="shared" ca="1" si="53"/>
        <v>5.0258280322812654E-2</v>
      </c>
      <c r="E152" s="34">
        <f t="shared" ca="1" si="53"/>
        <v>0.10888120887227193</v>
      </c>
      <c r="F152" s="34">
        <f t="shared" ca="1" si="53"/>
        <v>9.9140021320004879E-2</v>
      </c>
      <c r="G152" s="53">
        <f t="shared" ca="1" si="53"/>
        <v>0.10535416512923845</v>
      </c>
      <c r="H152" s="34">
        <f t="shared" ca="1" si="53"/>
        <v>-5.9421564770242963E-2</v>
      </c>
      <c r="I152" s="34">
        <f t="shared" ca="1" si="53"/>
        <v>-4.7728754015775365E-2</v>
      </c>
      <c r="J152" s="64">
        <f t="shared" ca="1" si="53"/>
        <v>-9.1032122776187885E-3</v>
      </c>
      <c r="K152" s="34">
        <f t="shared" ca="1" si="53"/>
        <v>0.28914927230818166</v>
      </c>
      <c r="L152" s="34">
        <f t="shared" ca="1" si="53"/>
        <v>-0.38942489194260044</v>
      </c>
      <c r="M152" s="64">
        <f t="shared" ca="1" si="53"/>
        <v>-0.37815556217827095</v>
      </c>
      <c r="N152" s="34">
        <f t="shared" ca="1" si="53"/>
        <v>0.18455794107676082</v>
      </c>
      <c r="O152" s="55">
        <f t="shared" ca="1" si="53"/>
        <v>-0.508329575516693</v>
      </c>
      <c r="P152" s="53">
        <f t="shared" ca="1" si="53"/>
        <v>2.4739763708501838E-2</v>
      </c>
      <c r="Q152" s="34">
        <f t="shared" ca="1" si="53"/>
        <v>5.1999493438401156E-2</v>
      </c>
      <c r="R152" s="34">
        <f t="shared" ca="1" si="53"/>
        <v>1.5600737803910247E-2</v>
      </c>
      <c r="S152" s="34">
        <f t="shared" ca="1" si="53"/>
        <v>0.15241090194011364</v>
      </c>
      <c r="T152" s="34" t="e">
        <f t="shared" ref="T152" ca="1" si="54">IF(IF(OR(T22="",T18=0),NA(),T22/T18-1)&gt;1.5,NA(),T22/T18-1)</f>
        <v>#N/A</v>
      </c>
      <c r="U152" s="34">
        <f t="shared" ca="1" si="53"/>
        <v>1.9117572442012065E-2</v>
      </c>
      <c r="V152" s="34">
        <f t="shared" ca="1" si="53"/>
        <v>0.25617222006628437</v>
      </c>
      <c r="W152" s="34" t="e">
        <f t="shared" ca="1" si="53"/>
        <v>#N/A</v>
      </c>
      <c r="X152" s="34">
        <f t="shared" ca="1" si="53"/>
        <v>-0.12013555233281237</v>
      </c>
      <c r="Y152" s="55">
        <f t="shared" ca="1" si="53"/>
        <v>0.24912569701985832</v>
      </c>
    </row>
    <row r="153" spans="1:25" s="33" customFormat="1" x14ac:dyDescent="0.2">
      <c r="A153" s="20">
        <v>39721</v>
      </c>
      <c r="B153" s="63">
        <f t="shared" ref="B153:Y153" ca="1" si="55">IF(IF(OR(B23="",B19=0),NA(),B23/B19-1)&gt;1.5,NA(),B23/B19-1)</f>
        <v>7.5796244103143673E-2</v>
      </c>
      <c r="C153" s="63">
        <f t="shared" ca="1" si="55"/>
        <v>5.7456252273697661E-2</v>
      </c>
      <c r="D153" s="34">
        <f t="shared" ca="1" si="55"/>
        <v>5.2785534196440054E-2</v>
      </c>
      <c r="E153" s="34">
        <f t="shared" ca="1" si="55"/>
        <v>0.11003921615476986</v>
      </c>
      <c r="F153" s="34">
        <f t="shared" ca="1" si="55"/>
        <v>0.10153425885133394</v>
      </c>
      <c r="G153" s="53">
        <f t="shared" ca="1" si="55"/>
        <v>0.10403938799218793</v>
      </c>
      <c r="H153" s="34">
        <f t="shared" ca="1" si="55"/>
        <v>0.31520565518067256</v>
      </c>
      <c r="I153" s="34">
        <f t="shared" ca="1" si="55"/>
        <v>-6.4813228849266991E-2</v>
      </c>
      <c r="J153" s="64">
        <f t="shared" ca="1" si="55"/>
        <v>-2.9198072658381258E-2</v>
      </c>
      <c r="K153" s="34">
        <f t="shared" ca="1" si="55"/>
        <v>0.2518203840843547</v>
      </c>
      <c r="L153" s="34">
        <f t="shared" ca="1" si="55"/>
        <v>-0.42098157792628665</v>
      </c>
      <c r="M153" s="64">
        <f t="shared" ca="1" si="55"/>
        <v>-0.40520686824875241</v>
      </c>
      <c r="N153" s="34">
        <f t="shared" ca="1" si="55"/>
        <v>0.17731123746687394</v>
      </c>
      <c r="O153" s="55">
        <f t="shared" ca="1" si="55"/>
        <v>-0.52432871433423867</v>
      </c>
      <c r="P153" s="53">
        <f t="shared" ca="1" si="55"/>
        <v>1.3715009579935211E-2</v>
      </c>
      <c r="Q153" s="34">
        <f t="shared" ca="1" si="55"/>
        <v>5.4918172869636406E-2</v>
      </c>
      <c r="R153" s="34">
        <f t="shared" ca="1" si="55"/>
        <v>-4.2247731969946578E-4</v>
      </c>
      <c r="S153" s="34">
        <f t="shared" ca="1" si="55"/>
        <v>0.13731818623321179</v>
      </c>
      <c r="T153" s="34" t="e">
        <f t="shared" ref="T153" ca="1" si="56">IF(IF(OR(T23="",T19=0),NA(),T23/T19-1)&gt;1.5,NA(),T23/T19-1)</f>
        <v>#N/A</v>
      </c>
      <c r="U153" s="34">
        <f t="shared" ca="1" si="55"/>
        <v>4.4683157531797191E-2</v>
      </c>
      <c r="V153" s="34">
        <f t="shared" ca="1" si="55"/>
        <v>0.23193445081708242</v>
      </c>
      <c r="W153" s="34" t="e">
        <f t="shared" ca="1" si="55"/>
        <v>#N/A</v>
      </c>
      <c r="X153" s="34">
        <f t="shared" ca="1" si="55"/>
        <v>-0.12416984048670521</v>
      </c>
      <c r="Y153" s="55">
        <f t="shared" ca="1" si="55"/>
        <v>0.2210481488317495</v>
      </c>
    </row>
    <row r="154" spans="1:25" s="33" customFormat="1" ht="12" thickBot="1" x14ac:dyDescent="0.25">
      <c r="A154" s="26">
        <v>39813</v>
      </c>
      <c r="B154" s="65">
        <f t="shared" ref="B154:Y154" ca="1" si="57">IF(IF(OR(B24="",B20=0),NA(),B24/B20-1)&gt;1.5,NA(),B24/B20-1)</f>
        <v>6.1906510482125698E-2</v>
      </c>
      <c r="C154" s="65">
        <f t="shared" ca="1" si="57"/>
        <v>3.5444895431697043E-2</v>
      </c>
      <c r="D154" s="56">
        <f t="shared" ca="1" si="57"/>
        <v>2.9775630923468466E-2</v>
      </c>
      <c r="E154" s="56">
        <f t="shared" ca="1" si="57"/>
        <v>0.11126586488634072</v>
      </c>
      <c r="F154" s="56">
        <f t="shared" ca="1" si="57"/>
        <v>8.8531690235922333E-2</v>
      </c>
      <c r="G154" s="57">
        <f t="shared" ca="1" si="57"/>
        <v>8.476268787052299E-2</v>
      </c>
      <c r="H154" s="56">
        <f t="shared" ca="1" si="57"/>
        <v>0.13210998690115394</v>
      </c>
      <c r="I154" s="56">
        <f t="shared" ca="1" si="57"/>
        <v>-8.3919497482698557E-2</v>
      </c>
      <c r="J154" s="66">
        <f t="shared" ca="1" si="57"/>
        <v>-5.1489893917242235E-2</v>
      </c>
      <c r="K154" s="56">
        <f t="shared" ca="1" si="57"/>
        <v>0.22076351934928873</v>
      </c>
      <c r="L154" s="56">
        <f t="shared" ca="1" si="57"/>
        <v>-0.48397072714200096</v>
      </c>
      <c r="M154" s="66">
        <f t="shared" ca="1" si="57"/>
        <v>-0.4758728426918678</v>
      </c>
      <c r="N154" s="56">
        <f t="shared" ca="1" si="57"/>
        <v>0.14994965789335746</v>
      </c>
      <c r="O154" s="58">
        <f t="shared" ca="1" si="57"/>
        <v>-0.52290780184974728</v>
      </c>
      <c r="P154" s="57">
        <f t="shared" ca="1" si="57"/>
        <v>-1.2440570406081708E-2</v>
      </c>
      <c r="Q154" s="56">
        <f t="shared" ca="1" si="57"/>
        <v>3.9727740503927356E-2</v>
      </c>
      <c r="R154" s="56">
        <f t="shared" ca="1" si="57"/>
        <v>-1.9378739261790789E-2</v>
      </c>
      <c r="S154" s="56">
        <f t="shared" ca="1" si="57"/>
        <v>0.1045571493814772</v>
      </c>
      <c r="T154" s="56" t="e">
        <f t="shared" ref="T154" ca="1" si="58">IF(IF(OR(T24="",T20=0),NA(),T24/T20-1)&gt;1.5,NA(),T24/T20-1)</f>
        <v>#N/A</v>
      </c>
      <c r="U154" s="56">
        <f t="shared" ca="1" si="57"/>
        <v>1.7805176929571731E-2</v>
      </c>
      <c r="V154" s="56">
        <f t="shared" ca="1" si="57"/>
        <v>0.19022503316571471</v>
      </c>
      <c r="W154" s="56" t="e">
        <f t="shared" ca="1" si="57"/>
        <v>#N/A</v>
      </c>
      <c r="X154" s="56">
        <f t="shared" ca="1" si="57"/>
        <v>-0.10630947473490771</v>
      </c>
      <c r="Y154" s="58">
        <f t="shared" ca="1" si="57"/>
        <v>0.23331640394126074</v>
      </c>
    </row>
    <row r="155" spans="1:25" s="33" customFormat="1" x14ac:dyDescent="0.2">
      <c r="A155" s="14">
        <v>39903</v>
      </c>
      <c r="B155" s="67">
        <f t="shared" ref="B155:Y155" ca="1" si="59">IF(IF(OR(B25="",B21=0),NA(),B25/B21-1)&gt;1.5,NA(),B25/B21-1)</f>
        <v>5.5569072471251202E-2</v>
      </c>
      <c r="C155" s="67">
        <f t="shared" ca="1" si="59"/>
        <v>2.9210965671784717E-2</v>
      </c>
      <c r="D155" s="59">
        <f t="shared" ca="1" si="59"/>
        <v>2.4403350580140648E-2</v>
      </c>
      <c r="E155" s="59">
        <f t="shared" ca="1" si="59"/>
        <v>0.10393269445220854</v>
      </c>
      <c r="F155" s="59">
        <f t="shared" ca="1" si="59"/>
        <v>7.3511453127462323E-2</v>
      </c>
      <c r="G155" s="60">
        <f t="shared" ca="1" si="59"/>
        <v>7.9754640010586852E-2</v>
      </c>
      <c r="H155" s="59">
        <f t="shared" ca="1" si="59"/>
        <v>0.24356571230619739</v>
      </c>
      <c r="I155" s="59">
        <f t="shared" ca="1" si="59"/>
        <v>-0.11025901184408893</v>
      </c>
      <c r="J155" s="68">
        <f t="shared" ca="1" si="59"/>
        <v>-7.3066566155342239E-2</v>
      </c>
      <c r="K155" s="59">
        <f t="shared" ca="1" si="59"/>
        <v>0.15010080224205913</v>
      </c>
      <c r="L155" s="59">
        <f t="shared" ca="1" si="59"/>
        <v>-0.47358772142083083</v>
      </c>
      <c r="M155" s="68">
        <f t="shared" ca="1" si="59"/>
        <v>-0.49466899849021939</v>
      </c>
      <c r="N155" s="59">
        <f t="shared" ca="1" si="59"/>
        <v>0.13741547688998978</v>
      </c>
      <c r="O155" s="61">
        <f t="shared" ca="1" si="59"/>
        <v>-0.54486318889264695</v>
      </c>
      <c r="P155" s="60">
        <f t="shared" ca="1" si="59"/>
        <v>-2.2785603056148296E-2</v>
      </c>
      <c r="Q155" s="59">
        <f t="shared" ca="1" si="59"/>
        <v>2.5808612688719812E-2</v>
      </c>
      <c r="R155" s="59">
        <f t="shared" ca="1" si="59"/>
        <v>-4.002411245958204E-2</v>
      </c>
      <c r="S155" s="59">
        <f t="shared" ca="1" si="59"/>
        <v>8.6268483675690844E-2</v>
      </c>
      <c r="T155" s="59" t="e">
        <f t="shared" ref="T155" ca="1" si="60">IF(IF(OR(T25="",T21=0),NA(),T25/T21-1)&gt;1.5,NA(),T25/T21-1)</f>
        <v>#N/A</v>
      </c>
      <c r="U155" s="59">
        <f t="shared" ca="1" si="59"/>
        <v>1.1706522503064143E-2</v>
      </c>
      <c r="V155" s="59">
        <f t="shared" ca="1" si="59"/>
        <v>0.16021337082958031</v>
      </c>
      <c r="W155" s="59" t="e">
        <f t="shared" ca="1" si="59"/>
        <v>#N/A</v>
      </c>
      <c r="X155" s="59">
        <f t="shared" ca="1" si="59"/>
        <v>-9.4210880384271167E-2</v>
      </c>
      <c r="Y155" s="61">
        <f t="shared" ca="1" si="59"/>
        <v>0.19812796846913128</v>
      </c>
    </row>
    <row r="156" spans="1:25" s="33" customFormat="1" x14ac:dyDescent="0.2">
      <c r="A156" s="20">
        <v>39994</v>
      </c>
      <c r="B156" s="63">
        <f t="shared" ref="B156:Y156" ca="1" si="61">IF(IF(OR(B26="",B22=0),NA(),B26/B22-1)&gt;1.5,NA(),B26/B22-1)</f>
        <v>4.8455233305200185E-2</v>
      </c>
      <c r="C156" s="63">
        <f t="shared" ca="1" si="61"/>
        <v>2.4176842165940959E-2</v>
      </c>
      <c r="D156" s="34">
        <f t="shared" ca="1" si="61"/>
        <v>2.0613822343944266E-2</v>
      </c>
      <c r="E156" s="34">
        <f t="shared" ca="1" si="61"/>
        <v>9.2187929039763805E-2</v>
      </c>
      <c r="F156" s="34">
        <f t="shared" ca="1" si="61"/>
        <v>5.6568607380177882E-2</v>
      </c>
      <c r="G156" s="53">
        <f t="shared" ca="1" si="61"/>
        <v>7.9482789785203067E-2</v>
      </c>
      <c r="H156" s="34">
        <f t="shared" ca="1" si="61"/>
        <v>0.48824526069076679</v>
      </c>
      <c r="I156" s="34">
        <f t="shared" ca="1" si="61"/>
        <v>-0.12416183864771069</v>
      </c>
      <c r="J156" s="64">
        <f t="shared" ca="1" si="61"/>
        <v>-9.4456607355806632E-2</v>
      </c>
      <c r="K156" s="34">
        <f t="shared" ca="1" si="61"/>
        <v>0.14966279526319282</v>
      </c>
      <c r="L156" s="34">
        <f t="shared" ca="1" si="61"/>
        <v>-0.52538061730528418</v>
      </c>
      <c r="M156" s="64">
        <f t="shared" ca="1" si="61"/>
        <v>-0.54996150459740523</v>
      </c>
      <c r="N156" s="34">
        <f t="shared" ca="1" si="61"/>
        <v>0.12796181001491913</v>
      </c>
      <c r="O156" s="55">
        <f t="shared" ca="1" si="61"/>
        <v>-0.58039728303991467</v>
      </c>
      <c r="P156" s="53">
        <f t="shared" ca="1" si="61"/>
        <v>-3.2577979803767088E-2</v>
      </c>
      <c r="Q156" s="34">
        <f t="shared" ca="1" si="61"/>
        <v>4.0750289583882271E-2</v>
      </c>
      <c r="R156" s="34">
        <f t="shared" ca="1" si="61"/>
        <v>-4.1323028037014597E-2</v>
      </c>
      <c r="S156" s="34">
        <f t="shared" ca="1" si="61"/>
        <v>7.4536712736415378E-2</v>
      </c>
      <c r="T156" s="34" t="e">
        <f t="shared" ref="T156" ca="1" si="62">IF(IF(OR(T26="",T22=0),NA(),T26/T22-1)&gt;1.5,NA(),T26/T22-1)</f>
        <v>#N/A</v>
      </c>
      <c r="U156" s="34">
        <f t="shared" ca="1" si="61"/>
        <v>2.9738705143040001E-2</v>
      </c>
      <c r="V156" s="34">
        <f t="shared" ca="1" si="61"/>
        <v>0.12333665201220612</v>
      </c>
      <c r="W156" s="34" t="e">
        <f t="shared" ca="1" si="61"/>
        <v>#N/A</v>
      </c>
      <c r="X156" s="34">
        <f t="shared" ca="1" si="61"/>
        <v>-0.10341835432843005</v>
      </c>
      <c r="Y156" s="55">
        <f t="shared" ca="1" si="61"/>
        <v>0.16227633878542602</v>
      </c>
    </row>
    <row r="157" spans="1:25" s="33" customFormat="1" x14ac:dyDescent="0.2">
      <c r="A157" s="20">
        <v>40086</v>
      </c>
      <c r="B157" s="63">
        <f t="shared" ref="B157:Y157" ca="1" si="63">IF(IF(OR(B27="",B23=0),NA(),B27/B23-1)&gt;1.5,NA(),B27/B23-1)</f>
        <v>4.1361129258167262E-2</v>
      </c>
      <c r="C157" s="63">
        <f t="shared" ca="1" si="63"/>
        <v>1.6767906547163314E-2</v>
      </c>
      <c r="D157" s="34">
        <f t="shared" ca="1" si="63"/>
        <v>1.3363038893445589E-2</v>
      </c>
      <c r="E157" s="34">
        <f t="shared" ca="1" si="63"/>
        <v>8.5104459505392693E-2</v>
      </c>
      <c r="F157" s="34">
        <f t="shared" ca="1" si="63"/>
        <v>4.7477949720674983E-2</v>
      </c>
      <c r="G157" s="53">
        <f t="shared" ca="1" si="63"/>
        <v>7.2746561333927096E-2</v>
      </c>
      <c r="H157" s="34">
        <f t="shared" ca="1" si="63"/>
        <v>0.15085333153386138</v>
      </c>
      <c r="I157" s="34">
        <f t="shared" ca="1" si="63"/>
        <v>-0.1255771879399401</v>
      </c>
      <c r="J157" s="64">
        <f t="shared" ca="1" si="63"/>
        <v>-9.461847413227864E-2</v>
      </c>
      <c r="K157" s="34">
        <f t="shared" ca="1" si="63"/>
        <v>0.14030615654605461</v>
      </c>
      <c r="L157" s="34">
        <f t="shared" ca="1" si="63"/>
        <v>-0.58467821841543177</v>
      </c>
      <c r="M157" s="64">
        <f t="shared" ca="1" si="63"/>
        <v>-0.61486378199808545</v>
      </c>
      <c r="N157" s="34">
        <f t="shared" ca="1" si="63"/>
        <v>0.11721465685065824</v>
      </c>
      <c r="O157" s="55">
        <f t="shared" ca="1" si="63"/>
        <v>-0.65154313529626529</v>
      </c>
      <c r="P157" s="53">
        <f t="shared" ca="1" si="63"/>
        <v>-4.1349538482760129E-2</v>
      </c>
      <c r="Q157" s="34">
        <f t="shared" ca="1" si="63"/>
        <v>3.3789834877225644E-2</v>
      </c>
      <c r="R157" s="34">
        <f t="shared" ca="1" si="63"/>
        <v>-3.5581770177223748E-2</v>
      </c>
      <c r="S157" s="34">
        <f t="shared" ca="1" si="63"/>
        <v>6.5424814935644005E-2</v>
      </c>
      <c r="T157" s="34" t="e">
        <f t="shared" ref="T157" ca="1" si="64">IF(IF(OR(T27="",T23=0),NA(),T27/T23-1)&gt;1.5,NA(),T27/T23-1)</f>
        <v>#N/A</v>
      </c>
      <c r="U157" s="34">
        <f t="shared" ca="1" si="63"/>
        <v>9.7149942612040352E-3</v>
      </c>
      <c r="V157" s="34">
        <f t="shared" ca="1" si="63"/>
        <v>0.10737450490134104</v>
      </c>
      <c r="W157" s="34" t="e">
        <f t="shared" ca="1" si="63"/>
        <v>#N/A</v>
      </c>
      <c r="X157" s="34">
        <f t="shared" ca="1" si="63"/>
        <v>-9.0677655123668988E-2</v>
      </c>
      <c r="Y157" s="55">
        <f t="shared" ca="1" si="63"/>
        <v>0.1884349277130466</v>
      </c>
    </row>
    <row r="158" spans="1:25" s="33" customFormat="1" ht="12" thickBot="1" x14ac:dyDescent="0.25">
      <c r="A158" s="26">
        <v>40178</v>
      </c>
      <c r="B158" s="65">
        <f t="shared" ref="B158:Y158" ca="1" si="65">IF(IF(OR(B28="",B24=0),NA(),B28/B24-1)&gt;1.5,NA(),B28/B24-1)</f>
        <v>4.486580825219888E-2</v>
      </c>
      <c r="C158" s="65">
        <f t="shared" ca="1" si="65"/>
        <v>2.3880812577134591E-2</v>
      </c>
      <c r="D158" s="56">
        <f t="shared" ca="1" si="65"/>
        <v>2.2381636940392635E-2</v>
      </c>
      <c r="E158" s="56">
        <f t="shared" ca="1" si="65"/>
        <v>8.1338769461174243E-2</v>
      </c>
      <c r="F158" s="56">
        <f t="shared" ca="1" si="65"/>
        <v>3.7161294463064376E-2</v>
      </c>
      <c r="G158" s="57">
        <f t="shared" ca="1" si="65"/>
        <v>8.2445149358921777E-2</v>
      </c>
      <c r="H158" s="56">
        <f t="shared" ca="1" si="65"/>
        <v>9.0742479930822517E-2</v>
      </c>
      <c r="I158" s="56">
        <f t="shared" ca="1" si="65"/>
        <v>-0.13166620248491534</v>
      </c>
      <c r="J158" s="66">
        <f t="shared" ca="1" si="65"/>
        <v>-8.2627648939127885E-2</v>
      </c>
      <c r="K158" s="56">
        <f t="shared" ca="1" si="65"/>
        <v>0.12115562225843135</v>
      </c>
      <c r="L158" s="56">
        <f t="shared" ca="1" si="65"/>
        <v>-0.72193862100173578</v>
      </c>
      <c r="M158" s="66">
        <f t="shared" ca="1" si="65"/>
        <v>-0.7005879705815532</v>
      </c>
      <c r="N158" s="56">
        <f t="shared" ca="1" si="65"/>
        <v>9.9987523817912649E-2</v>
      </c>
      <c r="O158" s="58">
        <f t="shared" ca="1" si="65"/>
        <v>-0.7204222066025564</v>
      </c>
      <c r="P158" s="57">
        <f t="shared" ca="1" si="65"/>
        <v>-2.2349305884313164E-2</v>
      </c>
      <c r="Q158" s="56">
        <f t="shared" ca="1" si="65"/>
        <v>4.1813577094250931E-2</v>
      </c>
      <c r="R158" s="56">
        <f t="shared" ca="1" si="65"/>
        <v>-3.4659764027351048E-2</v>
      </c>
      <c r="S158" s="56">
        <f t="shared" ca="1" si="65"/>
        <v>8.9104451713134081E-2</v>
      </c>
      <c r="T158" s="56" t="e">
        <f t="shared" ref="T158" ca="1" si="66">IF(IF(OR(T28="",T24=0),NA(),T28/T24-1)&gt;1.5,NA(),T28/T24-1)</f>
        <v>#N/A</v>
      </c>
      <c r="U158" s="56">
        <f t="shared" ca="1" si="65"/>
        <v>2.8944104461476883E-3</v>
      </c>
      <c r="V158" s="56">
        <f t="shared" ca="1" si="65"/>
        <v>8.7223283752348113E-2</v>
      </c>
      <c r="W158" s="56" t="e">
        <f t="shared" ca="1" si="65"/>
        <v>#N/A</v>
      </c>
      <c r="X158" s="56">
        <f t="shared" ca="1" si="65"/>
        <v>-8.547646365888284E-2</v>
      </c>
      <c r="Y158" s="58">
        <f t="shared" ca="1" si="65"/>
        <v>0.19024328806583224</v>
      </c>
    </row>
    <row r="159" spans="1:25" s="33" customFormat="1" x14ac:dyDescent="0.2">
      <c r="A159" s="20">
        <v>40268</v>
      </c>
      <c r="B159" s="63">
        <f t="shared" ref="B159:Y159" ca="1" si="67">IF(IF(OR(B29="",B25=0),NA(),B29/B25-1)&gt;1.5,NA(),B29/B25-1)</f>
        <v>4.808067119140591E-2</v>
      </c>
      <c r="C159" s="63">
        <f t="shared" ca="1" si="67"/>
        <v>2.7434085156058829E-2</v>
      </c>
      <c r="D159" s="34">
        <f t="shared" ca="1" si="67"/>
        <v>2.6608420424546253E-2</v>
      </c>
      <c r="E159" s="34">
        <f t="shared" ca="1" si="67"/>
        <v>8.3400180706071136E-2</v>
      </c>
      <c r="F159" s="34">
        <f t="shared" ca="1" si="67"/>
        <v>3.4694256279292457E-2</v>
      </c>
      <c r="G159" s="53">
        <f t="shared" ca="1" si="67"/>
        <v>8.7663355575548829E-2</v>
      </c>
      <c r="H159" s="34">
        <f t="shared" ca="1" si="67"/>
        <v>6.9121935237280496E-2</v>
      </c>
      <c r="I159" s="34">
        <f t="shared" ca="1" si="67"/>
        <v>-0.13457098071087326</v>
      </c>
      <c r="J159" s="64">
        <f t="shared" ca="1" si="67"/>
        <v>-7.5106809354802184E-2</v>
      </c>
      <c r="K159" s="34">
        <f t="shared" ca="1" si="67"/>
        <v>9.822569568884254E-2</v>
      </c>
      <c r="L159" s="34">
        <f t="shared" ca="1" si="67"/>
        <v>-1</v>
      </c>
      <c r="M159" s="64">
        <f t="shared" ca="1" si="67"/>
        <v>-1</v>
      </c>
      <c r="N159" s="34">
        <f t="shared" ca="1" si="67"/>
        <v>0.10291657640080976</v>
      </c>
      <c r="O159" s="55">
        <f t="shared" ca="1" si="67"/>
        <v>-0.75245990896741854</v>
      </c>
      <c r="P159" s="53">
        <f t="shared" ca="1" si="67"/>
        <v>-1.8385027387504027E-2</v>
      </c>
      <c r="Q159" s="34">
        <f t="shared" ca="1" si="67"/>
        <v>4.0381247062432069E-2</v>
      </c>
      <c r="R159" s="34">
        <f t="shared" ca="1" si="67"/>
        <v>-1.8911287639110874E-2</v>
      </c>
      <c r="S159" s="34">
        <f t="shared" ca="1" si="67"/>
        <v>8.9623943826345087E-2</v>
      </c>
      <c r="T159" s="34" t="e">
        <f t="shared" ref="T159" ca="1" si="68">IF(IF(OR(T29="",T25=0),NA(),T29/T25-1)&gt;1.5,NA(),T29/T25-1)</f>
        <v>#N/A</v>
      </c>
      <c r="U159" s="34">
        <f t="shared" ca="1" si="67"/>
        <v>7.658744816650076E-3</v>
      </c>
      <c r="V159" s="34">
        <f t="shared" ca="1" si="67"/>
        <v>8.3406917343763043E-2</v>
      </c>
      <c r="W159" s="34" t="e">
        <f t="shared" ca="1" si="67"/>
        <v>#N/A</v>
      </c>
      <c r="X159" s="34">
        <f t="shared" ca="1" si="67"/>
        <v>-9.8180659492542177E-2</v>
      </c>
      <c r="Y159" s="55">
        <f t="shared" ca="1" si="67"/>
        <v>0.19982584373837176</v>
      </c>
    </row>
    <row r="160" spans="1:25" s="33" customFormat="1" x14ac:dyDescent="0.2">
      <c r="A160" s="20">
        <v>40359</v>
      </c>
      <c r="B160" s="63">
        <f t="shared" ref="B160:Y160" ca="1" si="69">IF(IF(OR(B30="",B26=0),NA(),B30/B26-1)&gt;1.5,NA(),B30/B26-1)</f>
        <v>4.5856420862632863E-2</v>
      </c>
      <c r="C160" s="63">
        <f t="shared" ca="1" si="69"/>
        <v>2.3730532630898082E-2</v>
      </c>
      <c r="D160" s="34">
        <f t="shared" ca="1" si="69"/>
        <v>2.2129470694753905E-2</v>
      </c>
      <c r="E160" s="34">
        <f t="shared" ca="1" si="69"/>
        <v>8.3229995488441011E-2</v>
      </c>
      <c r="F160" s="34">
        <f t="shared" ca="1" si="69"/>
        <v>3.7790627563171419E-2</v>
      </c>
      <c r="G160" s="53">
        <f t="shared" ca="1" si="69"/>
        <v>7.3981770088285659E-2</v>
      </c>
      <c r="H160" s="34">
        <f t="shared" ca="1" si="69"/>
        <v>8.8127039446603384E-2</v>
      </c>
      <c r="I160" s="34">
        <f t="shared" ca="1" si="69"/>
        <v>-0.12374224735482575</v>
      </c>
      <c r="J160" s="64">
        <f t="shared" ca="1" si="69"/>
        <v>-5.894216424968568E-2</v>
      </c>
      <c r="K160" s="34">
        <f t="shared" ca="1" si="69"/>
        <v>0.11291050527902025</v>
      </c>
      <c r="L160" s="34">
        <f t="shared" ca="1" si="69"/>
        <v>-1</v>
      </c>
      <c r="M160" s="64">
        <f t="shared" ca="1" si="69"/>
        <v>-1</v>
      </c>
      <c r="N160" s="34">
        <f t="shared" ca="1" si="69"/>
        <v>9.8442461927090941E-2</v>
      </c>
      <c r="O160" s="55">
        <f t="shared" ca="1" si="69"/>
        <v>-0.71859532142698934</v>
      </c>
      <c r="P160" s="53">
        <f t="shared" ca="1" si="69"/>
        <v>1.1638930648549817E-4</v>
      </c>
      <c r="Q160" s="34">
        <f t="shared" ca="1" si="69"/>
        <v>3.3498021451250359E-2</v>
      </c>
      <c r="R160" s="34">
        <f t="shared" ca="1" si="69"/>
        <v>-1.601646692375025E-2</v>
      </c>
      <c r="S160" s="34">
        <f t="shared" ca="1" si="69"/>
        <v>8.1026415940887775E-2</v>
      </c>
      <c r="T160" s="34" t="e">
        <f t="shared" ref="T160" ca="1" si="70">IF(IF(OR(T30="",T26=0),NA(),T30/T26-1)&gt;1.5,NA(),T30/T26-1)</f>
        <v>#N/A</v>
      </c>
      <c r="U160" s="34">
        <f t="shared" ca="1" si="69"/>
        <v>-7.5339382545547284E-4</v>
      </c>
      <c r="V160" s="34">
        <f t="shared" ca="1" si="69"/>
        <v>8.8180127803765052E-2</v>
      </c>
      <c r="W160" s="34" t="e">
        <f t="shared" ca="1" si="69"/>
        <v>#N/A</v>
      </c>
      <c r="X160" s="34">
        <f t="shared" ca="1" si="69"/>
        <v>-7.977930479193529E-2</v>
      </c>
      <c r="Y160" s="55">
        <f t="shared" ca="1" si="69"/>
        <v>0.17765628837179315</v>
      </c>
    </row>
    <row r="161" spans="1:25" s="33" customFormat="1" x14ac:dyDescent="0.2">
      <c r="A161" s="20">
        <v>40451</v>
      </c>
      <c r="B161" s="63">
        <f t="shared" ref="B161:Y161" ca="1" si="71">IF(IF(OR(B31="",B27=0),NA(),B31/B27-1)&gt;1.5,NA(),B31/B27-1)</f>
        <v>3.7262920270791033E-2</v>
      </c>
      <c r="C161" s="63">
        <f t="shared" ca="1" si="71"/>
        <v>1.4055345616649229E-2</v>
      </c>
      <c r="D161" s="34">
        <f t="shared" ca="1" si="71"/>
        <v>1.1343612892105615E-2</v>
      </c>
      <c r="E161" s="34">
        <f t="shared" ca="1" si="71"/>
        <v>7.5942027220918806E-2</v>
      </c>
      <c r="F161" s="34">
        <f t="shared" ca="1" si="71"/>
        <v>3.7717116450662225E-2</v>
      </c>
      <c r="G161" s="53">
        <f t="shared" ca="1" si="71"/>
        <v>5.9017276689914855E-2</v>
      </c>
      <c r="H161" s="34">
        <f t="shared" ca="1" si="71"/>
        <v>-4.1926094132042735E-2</v>
      </c>
      <c r="I161" s="34">
        <f t="shared" ca="1" si="71"/>
        <v>-0.12738527682171896</v>
      </c>
      <c r="J161" s="64">
        <f t="shared" ca="1" si="71"/>
        <v>-6.1377362938835667E-2</v>
      </c>
      <c r="K161" s="34">
        <f t="shared" ca="1" si="71"/>
        <v>8.8490757178846025E-2</v>
      </c>
      <c r="L161" s="34">
        <f t="shared" ca="1" si="71"/>
        <v>-1</v>
      </c>
      <c r="M161" s="64">
        <f t="shared" ca="1" si="71"/>
        <v>-1</v>
      </c>
      <c r="N161" s="34">
        <f t="shared" ca="1" si="71"/>
        <v>8.6168348442092313E-2</v>
      </c>
      <c r="O161" s="55">
        <f t="shared" ca="1" si="71"/>
        <v>-0.66527134548718037</v>
      </c>
      <c r="P161" s="53">
        <f t="shared" ca="1" si="71"/>
        <v>-1.3405199563308101E-2</v>
      </c>
      <c r="Q161" s="34">
        <f t="shared" ca="1" si="71"/>
        <v>2.4506251332160778E-2</v>
      </c>
      <c r="R161" s="34">
        <f t="shared" ca="1" si="71"/>
        <v>-2.5551834509138893E-2</v>
      </c>
      <c r="S161" s="34">
        <f t="shared" ca="1" si="71"/>
        <v>4.4890245470487811E-2</v>
      </c>
      <c r="T161" s="34" t="e">
        <f t="shared" ref="T161" ca="1" si="72">IF(IF(OR(T31="",T27=0),NA(),T31/T27-1)&gt;1.5,NA(),T31/T27-1)</f>
        <v>#N/A</v>
      </c>
      <c r="U161" s="34">
        <f t="shared" ca="1" si="71"/>
        <v>-2.4105305189288662E-2</v>
      </c>
      <c r="V161" s="34">
        <f t="shared" ca="1" si="71"/>
        <v>6.9911635631231928E-2</v>
      </c>
      <c r="W161" s="34" t="e">
        <f t="shared" ca="1" si="71"/>
        <v>#N/A</v>
      </c>
      <c r="X161" s="34">
        <f t="shared" ca="1" si="71"/>
        <v>-5.6643298127053043E-2</v>
      </c>
      <c r="Y161" s="55">
        <f t="shared" ca="1" si="71"/>
        <v>0.13048362445895534</v>
      </c>
    </row>
    <row r="162" spans="1:25" s="33" customFormat="1" ht="12" thickBot="1" x14ac:dyDescent="0.25">
      <c r="A162" s="20">
        <v>40543</v>
      </c>
      <c r="B162" s="63">
        <f t="shared" ref="B162:Y162" ca="1" si="73">IF(IF(OR(B32="",B28=0),NA(),B32/B28-1)&gt;1.5,NA(),B32/B28-1)</f>
        <v>3.0158751700360753E-2</v>
      </c>
      <c r="C162" s="63">
        <f t="shared" ca="1" si="73"/>
        <v>4.0190389138146099E-3</v>
      </c>
      <c r="D162" s="34">
        <f t="shared" ca="1" si="73"/>
        <v>-8.0588722010610514E-4</v>
      </c>
      <c r="E162" s="34">
        <f t="shared" ca="1" si="73"/>
        <v>7.3176788072784937E-2</v>
      </c>
      <c r="F162" s="34">
        <f t="shared" ca="1" si="73"/>
        <v>4.6151684136820803E-2</v>
      </c>
      <c r="G162" s="53">
        <f t="shared" ca="1" si="73"/>
        <v>3.3606841349356431E-2</v>
      </c>
      <c r="H162" s="34">
        <f t="shared" ca="1" si="73"/>
        <v>6.7975232625983262E-2</v>
      </c>
      <c r="I162" s="34">
        <f t="shared" ca="1" si="73"/>
        <v>-0.11677118218603055</v>
      </c>
      <c r="J162" s="64">
        <f t="shared" ca="1" si="73"/>
        <v>-7.1007573134814206E-2</v>
      </c>
      <c r="K162" s="34">
        <f t="shared" ca="1" si="73"/>
        <v>6.8053413152592501E-2</v>
      </c>
      <c r="L162" s="34">
        <f t="shared" ca="1" si="73"/>
        <v>-1</v>
      </c>
      <c r="M162" s="64">
        <f t="shared" ca="1" si="73"/>
        <v>-1</v>
      </c>
      <c r="N162" s="34">
        <f t="shared" ca="1" si="73"/>
        <v>7.483530050573961E-2</v>
      </c>
      <c r="O162" s="55">
        <f t="shared" ca="1" si="73"/>
        <v>-0.52909852198718066</v>
      </c>
      <c r="P162" s="53">
        <f t="shared" ca="1" si="73"/>
        <v>9.3307365264643005E-2</v>
      </c>
      <c r="Q162" s="34">
        <f t="shared" ca="1" si="73"/>
        <v>1.0572779800998466E-2</v>
      </c>
      <c r="R162" s="34">
        <f t="shared" ca="1" si="73"/>
        <v>-2.6793280978699929E-2</v>
      </c>
      <c r="S162" s="34">
        <f t="shared" ca="1" si="73"/>
        <v>-5.8400460957621858E-2</v>
      </c>
      <c r="T162" s="34" t="e">
        <f t="shared" ref="T162" ca="1" si="74">IF(IF(OR(T32="",T28=0),NA(),T32/T28-1)&gt;1.5,NA(),T32/T28-1)</f>
        <v>#N/A</v>
      </c>
      <c r="U162" s="34">
        <f t="shared" ca="1" si="73"/>
        <v>-1.4125872271193329E-2</v>
      </c>
      <c r="V162" s="34">
        <f t="shared" ca="1" si="73"/>
        <v>4.7668563562082822E-2</v>
      </c>
      <c r="W162" s="34" t="e">
        <f t="shared" ca="1" si="73"/>
        <v>#N/A</v>
      </c>
      <c r="X162" s="34">
        <f t="shared" ca="1" si="73"/>
        <v>2.8440327987606207E-2</v>
      </c>
      <c r="Y162" s="55">
        <f t="shared" ca="1" si="73"/>
        <v>9.7082011152565872E-2</v>
      </c>
    </row>
    <row r="163" spans="1:25" s="33" customFormat="1" x14ac:dyDescent="0.2">
      <c r="A163" s="14">
        <v>40633</v>
      </c>
      <c r="B163" s="67">
        <f t="shared" ref="B163:Y163" ca="1" si="75">IF(IF(OR(B33="",B29=0),NA(),B33/B29-1)&gt;1.5,NA(),B33/B29-1)</f>
        <v>2.7694126472711966E-2</v>
      </c>
      <c r="C163" s="67">
        <f t="shared" ca="1" si="75"/>
        <v>-1.0502327567668557E-3</v>
      </c>
      <c r="D163" s="59">
        <f t="shared" ca="1" si="75"/>
        <v>-7.5794177231065518E-3</v>
      </c>
      <c r="E163" s="59">
        <f t="shared" ca="1" si="75"/>
        <v>7.4326133854292431E-2</v>
      </c>
      <c r="F163" s="59">
        <f t="shared" ca="1" si="75"/>
        <v>5.5913032891635961E-2</v>
      </c>
      <c r="G163" s="60">
        <f t="shared" ca="1" si="75"/>
        <v>1.9038725089527642E-2</v>
      </c>
      <c r="H163" s="59">
        <f t="shared" ca="1" si="75"/>
        <v>-3.9710705007195313E-2</v>
      </c>
      <c r="I163" s="59">
        <f t="shared" ca="1" si="75"/>
        <v>-9.3084367308054028E-2</v>
      </c>
      <c r="J163" s="68">
        <f t="shared" ca="1" si="75"/>
        <v>-7.7861607877479311E-2</v>
      </c>
      <c r="K163" s="59">
        <f t="shared" ca="1" si="75"/>
        <v>7.0733370777636972E-2</v>
      </c>
      <c r="L163" s="59" t="e">
        <f t="shared" ca="1" si="75"/>
        <v>#N/A</v>
      </c>
      <c r="M163" s="68" t="e">
        <f t="shared" ca="1" si="75"/>
        <v>#N/A</v>
      </c>
      <c r="N163" s="59">
        <f t="shared" ca="1" si="75"/>
        <v>7.4493167818926453E-2</v>
      </c>
      <c r="O163" s="61">
        <f t="shared" ca="1" si="75"/>
        <v>-0.38321038439725685</v>
      </c>
      <c r="P163" s="60" t="e">
        <f t="shared" ca="1" si="75"/>
        <v>#N/A</v>
      </c>
      <c r="Q163" s="59">
        <f t="shared" ca="1" si="75"/>
        <v>2.6005350373330183E-2</v>
      </c>
      <c r="R163" s="59">
        <f t="shared" ca="1" si="75"/>
        <v>-3.8491173427337988E-2</v>
      </c>
      <c r="S163" s="59">
        <f t="shared" ca="1" si="75"/>
        <v>-1</v>
      </c>
      <c r="T163" s="59" t="e">
        <f t="shared" ref="T163" ca="1" si="76">IF(IF(OR(T33="",T29=0),NA(),T33/T29-1)&gt;1.5,NA(),T33/T29-1)</f>
        <v>#N/A</v>
      </c>
      <c r="U163" s="59">
        <f t="shared" ca="1" si="75"/>
        <v>-2.0742094962154067E-2</v>
      </c>
      <c r="V163" s="59">
        <f t="shared" ca="1" si="75"/>
        <v>-1</v>
      </c>
      <c r="W163" s="59" t="e">
        <f t="shared" ca="1" si="75"/>
        <v>#N/A</v>
      </c>
      <c r="X163" s="59" t="e">
        <f t="shared" ca="1" si="75"/>
        <v>#N/A</v>
      </c>
      <c r="Y163" s="61">
        <f t="shared" ca="1" si="75"/>
        <v>9.546234008451604E-2</v>
      </c>
    </row>
    <row r="164" spans="1:25" s="33" customFormat="1" x14ac:dyDescent="0.2">
      <c r="A164" s="20">
        <v>40724</v>
      </c>
      <c r="B164" s="63">
        <f t="shared" ref="B164:Y164" ca="1" si="77">IF(IF(OR(B34="",B30=0),NA(),B34/B30-1)&gt;1.5,NA(),B34/B30-1)</f>
        <v>2.2807150892167449E-2</v>
      </c>
      <c r="C164" s="63">
        <f t="shared" ca="1" si="77"/>
        <v>-7.8048661577223566E-3</v>
      </c>
      <c r="D164" s="34">
        <f t="shared" ca="1" si="77"/>
        <v>-1.499277078574901E-2</v>
      </c>
      <c r="E164" s="34">
        <f t="shared" ca="1" si="77"/>
        <v>7.1674732780071748E-2</v>
      </c>
      <c r="F164" s="34">
        <f t="shared" ca="1" si="77"/>
        <v>5.4364808197713721E-2</v>
      </c>
      <c r="G164" s="53">
        <f t="shared" ca="1" si="77"/>
        <v>8.1996870788412224E-3</v>
      </c>
      <c r="H164" s="34">
        <f t="shared" ca="1" si="77"/>
        <v>-4.693657566751086E-2</v>
      </c>
      <c r="I164" s="34">
        <f t="shared" ca="1" si="77"/>
        <v>-9.9704418580052412E-2</v>
      </c>
      <c r="J164" s="64">
        <f t="shared" ca="1" si="77"/>
        <v>-7.896295631338679E-2</v>
      </c>
      <c r="K164" s="34">
        <f t="shared" ca="1" si="77"/>
        <v>4.0333224015349334E-2</v>
      </c>
      <c r="L164" s="34" t="e">
        <f t="shared" ca="1" si="77"/>
        <v>#N/A</v>
      </c>
      <c r="M164" s="64" t="e">
        <f t="shared" ca="1" si="77"/>
        <v>#N/A</v>
      </c>
      <c r="N164" s="34">
        <f t="shared" ca="1" si="77"/>
        <v>7.6978939451440187E-2</v>
      </c>
      <c r="O164" s="55">
        <f t="shared" ca="1" si="77"/>
        <v>-0.38032038092040921</v>
      </c>
      <c r="P164" s="53" t="e">
        <f t="shared" ca="1" si="77"/>
        <v>#N/A</v>
      </c>
      <c r="Q164" s="34">
        <f t="shared" ca="1" si="77"/>
        <v>1.4295131694880503E-2</v>
      </c>
      <c r="R164" s="34">
        <f t="shared" ca="1" si="77"/>
        <v>-4.7089063277698906E-2</v>
      </c>
      <c r="S164" s="34">
        <f t="shared" ca="1" si="77"/>
        <v>-1</v>
      </c>
      <c r="T164" s="34" t="e">
        <f t="shared" ref="T164" ca="1" si="78">IF(IF(OR(T34="",T30=0),NA(),T34/T30-1)&gt;1.5,NA(),T34/T30-1)</f>
        <v>#N/A</v>
      </c>
      <c r="U164" s="34">
        <f t="shared" ca="1" si="77"/>
        <v>-2.4328037759893006E-2</v>
      </c>
      <c r="V164" s="34">
        <f t="shared" ca="1" si="77"/>
        <v>-1</v>
      </c>
      <c r="W164" s="34" t="e">
        <f t="shared" ca="1" si="77"/>
        <v>#N/A</v>
      </c>
      <c r="X164" s="34" t="e">
        <f t="shared" ca="1" si="77"/>
        <v>#N/A</v>
      </c>
      <c r="Y164" s="55">
        <f t="shared" ca="1" si="77"/>
        <v>0.12584810810236613</v>
      </c>
    </row>
    <row r="165" spans="1:25" s="33" customFormat="1" x14ac:dyDescent="0.2">
      <c r="A165" s="20">
        <v>40816</v>
      </c>
      <c r="B165" s="63">
        <f t="shared" ref="B165:Y165" ca="1" si="79">IF(IF(OR(B35="",B31=0),NA(),B35/B31-1)&gt;1.5,NA(),B35/B31-1)</f>
        <v>1.6363735782613409E-2</v>
      </c>
      <c r="C165" s="63">
        <f t="shared" ca="1" si="79"/>
        <v>-1.4192758597481481E-2</v>
      </c>
      <c r="D165" s="34">
        <f t="shared" ca="1" si="79"/>
        <v>-2.0213486262526836E-2</v>
      </c>
      <c r="E165" s="34">
        <f t="shared" ca="1" si="79"/>
        <v>6.4361719829596042E-2</v>
      </c>
      <c r="F165" s="34">
        <f t="shared" ca="1" si="79"/>
        <v>3.7007140001794614E-2</v>
      </c>
      <c r="G165" s="53">
        <f t="shared" ca="1" si="79"/>
        <v>-8.2772012594889421E-4</v>
      </c>
      <c r="H165" s="34">
        <f t="shared" ca="1" si="79"/>
        <v>-9.6097235807833803E-3</v>
      </c>
      <c r="I165" s="34">
        <f t="shared" ca="1" si="79"/>
        <v>-9.2176288928928929E-2</v>
      </c>
      <c r="J165" s="64">
        <f t="shared" ca="1" si="79"/>
        <v>-7.9702319219129625E-2</v>
      </c>
      <c r="K165" s="34">
        <f t="shared" ca="1" si="79"/>
        <v>3.3872548943131076E-2</v>
      </c>
      <c r="L165" s="34" t="e">
        <f t="shared" ca="1" si="79"/>
        <v>#N/A</v>
      </c>
      <c r="M165" s="64" t="e">
        <f t="shared" ca="1" si="79"/>
        <v>#N/A</v>
      </c>
      <c r="N165" s="34">
        <f t="shared" ca="1" si="79"/>
        <v>6.6344789466368903E-2</v>
      </c>
      <c r="O165" s="55">
        <f t="shared" ca="1" si="79"/>
        <v>-0.349298561365465</v>
      </c>
      <c r="P165" s="53" t="e">
        <f t="shared" ca="1" si="79"/>
        <v>#N/A</v>
      </c>
      <c r="Q165" s="34">
        <f t="shared" ca="1" si="79"/>
        <v>8.6251722077372861E-3</v>
      </c>
      <c r="R165" s="34">
        <f t="shared" ca="1" si="79"/>
        <v>-4.5311085871893808E-2</v>
      </c>
      <c r="S165" s="34">
        <f t="shared" ca="1" si="79"/>
        <v>-1</v>
      </c>
      <c r="T165" s="34" t="e">
        <f t="shared" ref="T165" ca="1" si="80">IF(IF(OR(T35="",T31=0),NA(),T35/T31-1)&gt;1.5,NA(),T35/T31-1)</f>
        <v>#N/A</v>
      </c>
      <c r="U165" s="34">
        <f t="shared" ca="1" si="79"/>
        <v>-1.3275072715008607E-2</v>
      </c>
      <c r="V165" s="34">
        <f t="shared" ca="1" si="79"/>
        <v>-1</v>
      </c>
      <c r="W165" s="34" t="e">
        <f t="shared" ca="1" si="79"/>
        <v>#N/A</v>
      </c>
      <c r="X165" s="34" t="e">
        <f t="shared" ca="1" si="79"/>
        <v>#N/A</v>
      </c>
      <c r="Y165" s="55">
        <f t="shared" ca="1" si="79"/>
        <v>0.12336089667094008</v>
      </c>
    </row>
    <row r="166" spans="1:25" s="33" customFormat="1" ht="12" thickBot="1" x14ac:dyDescent="0.25">
      <c r="A166" s="26">
        <v>40908</v>
      </c>
      <c r="B166" s="65">
        <f t="shared" ref="B166:Y166" ca="1" si="81">IF(IF(OR(B36="",B32=0),NA(),B36/B32-1)&gt;1.5,NA(),B36/B32-1)</f>
        <v>2.6113982228434196E-2</v>
      </c>
      <c r="C166" s="65">
        <f t="shared" ca="1" si="81"/>
        <v>1.325938310721142E-4</v>
      </c>
      <c r="D166" s="56">
        <f t="shared" ca="1" si="81"/>
        <v>-4.494801258839165E-3</v>
      </c>
      <c r="E166" s="56">
        <f t="shared" ca="1" si="81"/>
        <v>6.61160833984904E-2</v>
      </c>
      <c r="F166" s="56">
        <f t="shared" ca="1" si="81"/>
        <v>3.8726598655219213E-2</v>
      </c>
      <c r="G166" s="57">
        <f t="shared" ca="1" si="81"/>
        <v>1.2957624370232512E-2</v>
      </c>
      <c r="H166" s="56">
        <f t="shared" ca="1" si="81"/>
        <v>0.18041253171921601</v>
      </c>
      <c r="I166" s="56">
        <f t="shared" ca="1" si="81"/>
        <v>-7.8211491797996135E-2</v>
      </c>
      <c r="J166" s="66">
        <f t="shared" ca="1" si="81"/>
        <v>-6.5427069969187235E-2</v>
      </c>
      <c r="K166" s="56">
        <f t="shared" ca="1" si="81"/>
        <v>3.6195408059491285E-2</v>
      </c>
      <c r="L166" s="56" t="e">
        <f t="shared" ca="1" si="81"/>
        <v>#N/A</v>
      </c>
      <c r="M166" s="66" t="e">
        <f t="shared" ca="1" si="81"/>
        <v>#N/A</v>
      </c>
      <c r="N166" s="56">
        <f t="shared" ca="1" si="81"/>
        <v>6.5983262173302526E-2</v>
      </c>
      <c r="O166" s="58">
        <f t="shared" ca="1" si="81"/>
        <v>-0.30716238388723571</v>
      </c>
      <c r="P166" s="57">
        <f t="shared" ca="1" si="81"/>
        <v>1.3361299898750474</v>
      </c>
      <c r="Q166" s="56">
        <f t="shared" ca="1" si="81"/>
        <v>2.8077552529665262E-2</v>
      </c>
      <c r="R166" s="56">
        <f t="shared" ca="1" si="81"/>
        <v>-3.8454368374955417E-2</v>
      </c>
      <c r="S166" s="56">
        <f t="shared" ca="1" si="81"/>
        <v>-1</v>
      </c>
      <c r="T166" s="56" t="e">
        <f t="shared" ref="T166" ca="1" si="82">IF(IF(OR(T36="",T32=0),NA(),T36/T32-1)&gt;1.5,NA(),T36/T32-1)</f>
        <v>#N/A</v>
      </c>
      <c r="U166" s="56">
        <f t="shared" ca="1" si="81"/>
        <v>2.3844810659090054E-2</v>
      </c>
      <c r="V166" s="56">
        <f t="shared" ca="1" si="81"/>
        <v>-1</v>
      </c>
      <c r="W166" s="56" t="e">
        <f t="shared" ca="1" si="81"/>
        <v>#N/A</v>
      </c>
      <c r="X166" s="56" t="e">
        <f t="shared" ca="1" si="81"/>
        <v>#N/A</v>
      </c>
      <c r="Y166" s="58">
        <f t="shared" ca="1" si="81"/>
        <v>0.11070494196438507</v>
      </c>
    </row>
    <row r="167" spans="1:25" s="33" customFormat="1" x14ac:dyDescent="0.2">
      <c r="A167" s="14">
        <v>40999</v>
      </c>
      <c r="B167" s="67">
        <f t="shared" ref="B167:Y167" ca="1" si="83">IF(IF(OR(B37="",B33=0),NA(),B37/B33-1)&gt;1.5,NA(),B37/B33-1)</f>
        <v>2.4677455205895038E-2</v>
      </c>
      <c r="C167" s="67">
        <f t="shared" ca="1" si="83"/>
        <v>-1.6934710494014293E-3</v>
      </c>
      <c r="D167" s="59">
        <f t="shared" ca="1" si="83"/>
        <v>-5.4579308870816856E-3</v>
      </c>
      <c r="E167" s="59">
        <f t="shared" ca="1" si="83"/>
        <v>6.4457418050943405E-2</v>
      </c>
      <c r="F167" s="59">
        <f t="shared" ca="1" si="83"/>
        <v>2.9174365190214546E-2</v>
      </c>
      <c r="G167" s="60">
        <f t="shared" ca="1" si="83"/>
        <v>1.4094956065593411E-2</v>
      </c>
      <c r="H167" s="59">
        <f t="shared" ca="1" si="83"/>
        <v>7.7386470031978849E-2</v>
      </c>
      <c r="I167" s="59">
        <f t="shared" ca="1" si="83"/>
        <v>-7.3883283809444311E-2</v>
      </c>
      <c r="J167" s="68">
        <f t="shared" ca="1" si="83"/>
        <v>-7.2098277932395649E-2</v>
      </c>
      <c r="K167" s="59">
        <f t="shared" ca="1" si="83"/>
        <v>3.3352667590951457E-2</v>
      </c>
      <c r="L167" s="59" t="e">
        <f t="shared" ca="1" si="83"/>
        <v>#N/A</v>
      </c>
      <c r="M167" s="68" t="e">
        <f t="shared" ca="1" si="83"/>
        <v>#N/A</v>
      </c>
      <c r="N167" s="59">
        <f t="shared" ca="1" si="83"/>
        <v>6.6313974357311789E-2</v>
      </c>
      <c r="O167" s="61">
        <f t="shared" ca="1" si="83"/>
        <v>-0.27867290378217235</v>
      </c>
      <c r="P167" s="60">
        <f t="shared" ca="1" si="83"/>
        <v>-5.338790087709544E-3</v>
      </c>
      <c r="Q167" s="59">
        <f t="shared" ca="1" si="83"/>
        <v>3.4179768507618835E-2</v>
      </c>
      <c r="R167" s="59">
        <f t="shared" ca="1" si="83"/>
        <v>-2.7645848181093169E-2</v>
      </c>
      <c r="S167" s="59" t="e">
        <f t="shared" ca="1" si="83"/>
        <v>#N/A</v>
      </c>
      <c r="T167" s="59" t="e">
        <f t="shared" ref="T167" ca="1" si="84">IF(IF(OR(T37="",T33=0),NA(),T37/T33-1)&gt;1.5,NA(),T37/T33-1)</f>
        <v>#N/A</v>
      </c>
      <c r="U167" s="59">
        <f t="shared" ca="1" si="83"/>
        <v>2.1380522543053671E-2</v>
      </c>
      <c r="V167" s="59" t="e">
        <f t="shared" ca="1" si="83"/>
        <v>#N/A</v>
      </c>
      <c r="W167" s="59" t="e">
        <f t="shared" ca="1" si="83"/>
        <v>#N/A</v>
      </c>
      <c r="X167" s="59">
        <f t="shared" ca="1" si="83"/>
        <v>3.7619182084459135E-2</v>
      </c>
      <c r="Y167" s="61">
        <f t="shared" ca="1" si="83"/>
        <v>8.2077414753921163E-2</v>
      </c>
    </row>
    <row r="168" spans="1:25" s="33" customFormat="1" x14ac:dyDescent="0.2">
      <c r="A168" s="20">
        <v>41090</v>
      </c>
      <c r="B168" s="63">
        <f t="shared" ref="B168:Y168" ca="1" si="85">IF(IF(OR(B38="",B34=0),NA(),B38/B34-1)&gt;1.5,NA(),B38/B34-1)</f>
        <v>1.9672351442634683E-2</v>
      </c>
      <c r="C168" s="63">
        <f t="shared" ca="1" si="85"/>
        <v>-1.0668376521884015E-3</v>
      </c>
      <c r="D168" s="34">
        <f t="shared" ca="1" si="85"/>
        <v>-3.276953499199764E-3</v>
      </c>
      <c r="E168" s="34">
        <f t="shared" ca="1" si="85"/>
        <v>5.0324066218756514E-2</v>
      </c>
      <c r="F168" s="34">
        <f t="shared" ca="1" si="85"/>
        <v>1.6791451106982658E-2</v>
      </c>
      <c r="G168" s="53">
        <f t="shared" ca="1" si="85"/>
        <v>1.3037066826337984E-2</v>
      </c>
      <c r="H168" s="34">
        <f t="shared" ca="1" si="85"/>
        <v>9.7093642877387865E-2</v>
      </c>
      <c r="I168" s="34">
        <f t="shared" ca="1" si="85"/>
        <v>-6.8918284194069312E-2</v>
      </c>
      <c r="J168" s="64">
        <f t="shared" ca="1" si="85"/>
        <v>-5.6019356484858673E-2</v>
      </c>
      <c r="K168" s="34">
        <f t="shared" ca="1" si="85"/>
        <v>1.4887545610951847E-2</v>
      </c>
      <c r="L168" s="34" t="e">
        <f t="shared" ca="1" si="85"/>
        <v>#N/A</v>
      </c>
      <c r="M168" s="64" t="e">
        <f t="shared" ca="1" si="85"/>
        <v>#N/A</v>
      </c>
      <c r="N168" s="34">
        <f t="shared" ca="1" si="85"/>
        <v>5.0716481139562619E-2</v>
      </c>
      <c r="O168" s="55">
        <f t="shared" ca="1" si="85"/>
        <v>-0.27164179642723907</v>
      </c>
      <c r="P168" s="53">
        <f t="shared" ca="1" si="85"/>
        <v>-2.1386238901989874E-2</v>
      </c>
      <c r="Q168" s="34">
        <f t="shared" ca="1" si="85"/>
        <v>1.9087585997892065E-2</v>
      </c>
      <c r="R168" s="34">
        <f t="shared" ca="1" si="85"/>
        <v>-5.5163879243454339E-2</v>
      </c>
      <c r="S168" s="34" t="e">
        <f t="shared" ca="1" si="85"/>
        <v>#N/A</v>
      </c>
      <c r="T168" s="34" t="e">
        <f t="shared" ref="T168" ca="1" si="86">IF(IF(OR(T38="",T34=0),NA(),T38/T34-1)&gt;1.5,NA(),T38/T34-1)</f>
        <v>#N/A</v>
      </c>
      <c r="U168" s="34">
        <f t="shared" ca="1" si="85"/>
        <v>3.9120452698543584E-2</v>
      </c>
      <c r="V168" s="34" t="e">
        <f t="shared" ca="1" si="85"/>
        <v>#N/A</v>
      </c>
      <c r="W168" s="34" t="e">
        <f t="shared" ca="1" si="85"/>
        <v>#N/A</v>
      </c>
      <c r="X168" s="34">
        <f t="shared" ca="1" si="85"/>
        <v>1.5417564340531431E-2</v>
      </c>
      <c r="Y168" s="55">
        <f t="shared" ca="1" si="85"/>
        <v>3.190813445066798E-2</v>
      </c>
    </row>
    <row r="169" spans="1:25" s="33" customFormat="1" x14ac:dyDescent="0.2">
      <c r="A169" s="20">
        <v>41182</v>
      </c>
      <c r="B169" s="63">
        <f t="shared" ref="B169:Y169" ca="1" si="87">IF(IF(OR(B39="",B35=0),NA(),B39/B35-1)&gt;1.5,NA(),B39/B35-1)</f>
        <v>1.6900390255661701E-2</v>
      </c>
      <c r="C169" s="63">
        <f t="shared" ca="1" si="87"/>
        <v>-7.1855454125977491E-3</v>
      </c>
      <c r="D169" s="34">
        <f t="shared" ca="1" si="87"/>
        <v>-9.3165545243285575E-3</v>
      </c>
      <c r="E169" s="34">
        <f t="shared" ca="1" si="87"/>
        <v>5.1942137162702906E-2</v>
      </c>
      <c r="F169" s="34">
        <f t="shared" ca="1" si="87"/>
        <v>9.9364799090577716E-3</v>
      </c>
      <c r="G169" s="53">
        <f t="shared" ca="1" si="87"/>
        <v>5.9861725161876045E-3</v>
      </c>
      <c r="H169" s="34">
        <f t="shared" ca="1" si="87"/>
        <v>0.15976806041987901</v>
      </c>
      <c r="I169" s="34">
        <f t="shared" ca="1" si="87"/>
        <v>-7.0287993057997045E-2</v>
      </c>
      <c r="J169" s="64">
        <f t="shared" ca="1" si="87"/>
        <v>-7.5523467719027626E-2</v>
      </c>
      <c r="K169" s="34">
        <f t="shared" ca="1" si="87"/>
        <v>1.7920507691292054E-2</v>
      </c>
      <c r="L169" s="34" t="e">
        <f t="shared" ca="1" si="87"/>
        <v>#N/A</v>
      </c>
      <c r="M169" s="64" t="e">
        <f t="shared" ca="1" si="87"/>
        <v>#N/A</v>
      </c>
      <c r="N169" s="34">
        <f t="shared" ca="1" si="87"/>
        <v>5.2930898196781095E-2</v>
      </c>
      <c r="O169" s="55">
        <f t="shared" ca="1" si="87"/>
        <v>-0.2327401762540029</v>
      </c>
      <c r="P169" s="53">
        <f t="shared" ca="1" si="87"/>
        <v>-2.9698527344774184E-2</v>
      </c>
      <c r="Q169" s="34">
        <f t="shared" ca="1" si="87"/>
        <v>2.3347630543513631E-2</v>
      </c>
      <c r="R169" s="34">
        <f t="shared" ca="1" si="87"/>
        <v>-5.4407179531623662E-2</v>
      </c>
      <c r="S169" s="34" t="e">
        <f t="shared" ca="1" si="87"/>
        <v>#N/A</v>
      </c>
      <c r="T169" s="34" t="e">
        <f t="shared" ref="T169:T180" ca="1" si="88">IF(IF(OR(T39="",T35=0),NA(),T39/T35-1)&gt;1.5,NA(),T39/T35-1)</f>
        <v>#N/A</v>
      </c>
      <c r="U169" s="34">
        <f t="shared" ca="1" si="87"/>
        <v>4.9431953559959885E-2</v>
      </c>
      <c r="V169" s="34" t="e">
        <f t="shared" ca="1" si="87"/>
        <v>#N/A</v>
      </c>
      <c r="W169" s="34" t="e">
        <f t="shared" ca="1" si="87"/>
        <v>#N/A</v>
      </c>
      <c r="X169" s="34">
        <f t="shared" ca="1" si="87"/>
        <v>1.6400586177012233E-2</v>
      </c>
      <c r="Y169" s="55">
        <f t="shared" ca="1" si="87"/>
        <v>2.9310421014168808E-2</v>
      </c>
    </row>
    <row r="170" spans="1:25" s="33" customFormat="1" ht="12" thickBot="1" x14ac:dyDescent="0.25">
      <c r="A170" s="26">
        <v>41274</v>
      </c>
      <c r="B170" s="65">
        <f t="shared" ref="B170:X181" ca="1" si="89">IF(IF(OR(B40="",B36=0),NA(),B40/B36-1)&gt;1.5,NA(),B40/B36-1)</f>
        <v>7.5571496315436359E-3</v>
      </c>
      <c r="C170" s="65">
        <f t="shared" ca="1" si="89"/>
        <v>-1.5861696082593801E-2</v>
      </c>
      <c r="D170" s="56">
        <f t="shared" ca="1" si="89"/>
        <v>-1.6516260625639045E-2</v>
      </c>
      <c r="E170" s="56">
        <f t="shared" ca="1" si="89"/>
        <v>4.1382244230455223E-2</v>
      </c>
      <c r="F170" s="56">
        <f t="shared" ca="1" si="89"/>
        <v>-1.062957216336835E-2</v>
      </c>
      <c r="G170" s="57">
        <f t="shared" ca="1" si="89"/>
        <v>-2.989510443928256E-3</v>
      </c>
      <c r="H170" s="56">
        <f t="shared" ca="1" si="89"/>
        <v>-4.7748613722548239E-2</v>
      </c>
      <c r="I170" s="56">
        <f t="shared" ca="1" si="89"/>
        <v>-6.8026271730577181E-2</v>
      </c>
      <c r="J170" s="66">
        <f t="shared" ca="1" si="89"/>
        <v>-7.2188687115970041E-2</v>
      </c>
      <c r="K170" s="56">
        <f t="shared" ca="1" si="89"/>
        <v>-5.8584397588056225E-3</v>
      </c>
      <c r="L170" s="56" t="e">
        <f t="shared" ca="1" si="89"/>
        <v>#N/A</v>
      </c>
      <c r="M170" s="66" t="e">
        <f t="shared" ca="1" si="89"/>
        <v>#N/A</v>
      </c>
      <c r="N170" s="56">
        <f t="shared" ca="1" si="89"/>
        <v>4.1499458417254775E-2</v>
      </c>
      <c r="O170" s="58">
        <f t="shared" ca="1" si="89"/>
        <v>-0.22751131763830457</v>
      </c>
      <c r="P170" s="57">
        <f t="shared" ca="1" si="89"/>
        <v>-1.5160028190206454E-2</v>
      </c>
      <c r="Q170" s="56">
        <f t="shared" ca="1" si="89"/>
        <v>8.8704808024411275E-3</v>
      </c>
      <c r="R170" s="56">
        <f t="shared" ca="1" si="89"/>
        <v>-6.4039877253550426E-2</v>
      </c>
      <c r="S170" s="56" t="e">
        <f t="shared" ca="1" si="89"/>
        <v>#N/A</v>
      </c>
      <c r="T170" s="56" t="e">
        <f t="shared" ca="1" si="88"/>
        <v>#N/A</v>
      </c>
      <c r="U170" s="56">
        <f t="shared" ca="1" si="89"/>
        <v>1.4281204296996197E-2</v>
      </c>
      <c r="V170" s="56" t="e">
        <f t="shared" ca="1" si="89"/>
        <v>#N/A</v>
      </c>
      <c r="W170" s="56" t="e">
        <f t="shared" ca="1" si="89"/>
        <v>#N/A</v>
      </c>
      <c r="X170" s="56">
        <f t="shared" ca="1" si="89"/>
        <v>-5.2653757650479305E-3</v>
      </c>
      <c r="Y170" s="58">
        <f t="shared" ref="Y170:Y180" ca="1" si="90">IF(IF(OR(Y40="",Y36=0),NA(),Y40/Y36-1)&gt;1.5,NA(),Y40/Y36-1)</f>
        <v>6.6383574721342598E-3</v>
      </c>
    </row>
    <row r="171" spans="1:25" s="33" customFormat="1" x14ac:dyDescent="0.2">
      <c r="A171" s="14">
        <v>41364</v>
      </c>
      <c r="B171" s="67">
        <f t="shared" ca="1" si="89"/>
        <v>-1.2656233323706689E-2</v>
      </c>
      <c r="C171" s="67">
        <f t="shared" ca="1" si="89"/>
        <v>-3.8565975371943839E-2</v>
      </c>
      <c r="D171" s="59">
        <f t="shared" ca="1" si="89"/>
        <v>-3.9640295960512772E-2</v>
      </c>
      <c r="E171" s="59">
        <f t="shared" ca="1" si="89"/>
        <v>2.3999144194522204E-2</v>
      </c>
      <c r="F171" s="59">
        <f t="shared" ca="1" si="89"/>
        <v>-3.0053191321256723E-2</v>
      </c>
      <c r="G171" s="60">
        <f t="shared" ca="1" si="89"/>
        <v>-2.6697532868189544E-2</v>
      </c>
      <c r="H171" s="59">
        <f t="shared" ca="1" si="89"/>
        <v>8.1545833937252343E-2</v>
      </c>
      <c r="I171" s="59">
        <f t="shared" ca="1" si="89"/>
        <v>-0.11227259511048304</v>
      </c>
      <c r="J171" s="68">
        <f t="shared" ca="1" si="89"/>
        <v>-9.2355240811121564E-2</v>
      </c>
      <c r="K171" s="59">
        <f t="shared" ca="1" si="89"/>
        <v>-4.243587394005166E-2</v>
      </c>
      <c r="L171" s="59" t="e">
        <f t="shared" ca="1" si="89"/>
        <v>#N/A</v>
      </c>
      <c r="M171" s="68" t="e">
        <f t="shared" ca="1" si="89"/>
        <v>#N/A</v>
      </c>
      <c r="N171" s="59">
        <f t="shared" ca="1" si="89"/>
        <v>2.4545716389526628E-2</v>
      </c>
      <c r="O171" s="61">
        <f t="shared" ca="1" si="89"/>
        <v>-0.25993514773593263</v>
      </c>
      <c r="P171" s="60">
        <f t="shared" ca="1" si="89"/>
        <v>-0.96614652670254109</v>
      </c>
      <c r="Q171" s="59">
        <f t="shared" ca="1" si="89"/>
        <v>-2.3893668992732153E-2</v>
      </c>
      <c r="R171" s="59">
        <f t="shared" ca="1" si="89"/>
        <v>-8.1217441053546668E-2</v>
      </c>
      <c r="S171" s="59" t="e">
        <f t="shared" ca="1" si="89"/>
        <v>#N/A</v>
      </c>
      <c r="T171" s="59" t="e">
        <f t="shared" ca="1" si="88"/>
        <v>#N/A</v>
      </c>
      <c r="U171" s="59">
        <f t="shared" ca="1" si="89"/>
        <v>1.8635836814133722E-3</v>
      </c>
      <c r="V171" s="59" t="e">
        <f t="shared" ca="1" si="89"/>
        <v>#N/A</v>
      </c>
      <c r="W171" s="59" t="e">
        <f t="shared" ca="1" si="89"/>
        <v>#N/A</v>
      </c>
      <c r="X171" s="59">
        <f t="shared" ca="1" si="89"/>
        <v>-0.99992359779546935</v>
      </c>
      <c r="Y171" s="61">
        <f t="shared" ca="1" si="90"/>
        <v>2.4299659222590142E-2</v>
      </c>
    </row>
    <row r="172" spans="1:25" s="33" customFormat="1" x14ac:dyDescent="0.2">
      <c r="A172" s="20">
        <v>41455</v>
      </c>
      <c r="B172" s="63">
        <f t="shared" ca="1" si="89"/>
        <v>-1.7089714549441637E-2</v>
      </c>
      <c r="C172" s="63">
        <f t="shared" ca="1" si="89"/>
        <v>-4.2749376114425974E-2</v>
      </c>
      <c r="D172" s="34">
        <f t="shared" ca="1" si="89"/>
        <v>-4.3344942319391011E-2</v>
      </c>
      <c r="E172" s="34">
        <f t="shared" ca="1" si="89"/>
        <v>1.8978699170645097E-2</v>
      </c>
      <c r="F172" s="34">
        <f t="shared" ca="1" si="89"/>
        <v>-3.8032033033802315E-2</v>
      </c>
      <c r="G172" s="53">
        <f t="shared" ca="1" si="89"/>
        <v>-2.8153857331588705E-2</v>
      </c>
      <c r="H172" s="34">
        <f t="shared" ca="1" si="89"/>
        <v>1.0798790061440133E-2</v>
      </c>
      <c r="I172" s="34">
        <f t="shared" ca="1" si="89"/>
        <v>-0.10851701963203964</v>
      </c>
      <c r="J172" s="64">
        <f t="shared" ca="1" si="89"/>
        <v>-0.11515529310770456</v>
      </c>
      <c r="K172" s="34">
        <f t="shared" ca="1" si="89"/>
        <v>-3.148102674997344E-2</v>
      </c>
      <c r="L172" s="34" t="e">
        <f t="shared" ca="1" si="89"/>
        <v>#N/A</v>
      </c>
      <c r="M172" s="64" t="e">
        <f t="shared" ca="1" si="89"/>
        <v>#N/A</v>
      </c>
      <c r="N172" s="34">
        <f t="shared" ca="1" si="89"/>
        <v>1.9471431468408795E-2</v>
      </c>
      <c r="O172" s="55">
        <f t="shared" ca="1" si="89"/>
        <v>-0.24749035822772625</v>
      </c>
      <c r="P172" s="53">
        <f t="shared" ca="1" si="89"/>
        <v>-0.97506197030799724</v>
      </c>
      <c r="Q172" s="34">
        <f t="shared" ca="1" si="89"/>
        <v>-6.9049470332881446E-3</v>
      </c>
      <c r="R172" s="34">
        <f t="shared" ca="1" si="89"/>
        <v>-5.6588374400973418E-2</v>
      </c>
      <c r="S172" s="34" t="e">
        <f t="shared" ca="1" si="89"/>
        <v>#N/A</v>
      </c>
      <c r="T172" s="34" t="e">
        <f t="shared" ca="1" si="88"/>
        <v>#N/A</v>
      </c>
      <c r="U172" s="34">
        <f t="shared" ca="1" si="89"/>
        <v>-1.9442963612319786E-2</v>
      </c>
      <c r="V172" s="34" t="e">
        <f t="shared" ca="1" si="89"/>
        <v>#N/A</v>
      </c>
      <c r="W172" s="34" t="e">
        <f t="shared" ca="1" si="89"/>
        <v>#N/A</v>
      </c>
      <c r="X172" s="34">
        <f t="shared" ca="1" si="89"/>
        <v>-0.99994698547493199</v>
      </c>
      <c r="Y172" s="55">
        <f t="shared" ca="1" si="90"/>
        <v>6.3597105559498823E-2</v>
      </c>
    </row>
    <row r="173" spans="1:25" s="33" customFormat="1" x14ac:dyDescent="0.2">
      <c r="A173" s="20">
        <v>41547</v>
      </c>
      <c r="B173" s="63">
        <f t="shared" ca="1" si="89"/>
        <v>-1.5923451311801395E-2</v>
      </c>
      <c r="C173" s="63">
        <f t="shared" ca="1" si="89"/>
        <v>-3.6476194481815161E-2</v>
      </c>
      <c r="D173" s="34">
        <f t="shared" ca="1" si="89"/>
        <v>-3.6150306323787795E-2</v>
      </c>
      <c r="E173" s="34">
        <f t="shared" ca="1" si="89"/>
        <v>1.2297279846113618E-2</v>
      </c>
      <c r="F173" s="34">
        <f t="shared" ca="1" si="89"/>
        <v>-3.9044692613494747E-2</v>
      </c>
      <c r="G173" s="53">
        <f t="shared" ca="1" si="89"/>
        <v>-2.3902021515342597E-2</v>
      </c>
      <c r="H173" s="34">
        <f t="shared" ca="1" si="89"/>
        <v>2.9307097140138794E-3</v>
      </c>
      <c r="I173" s="34">
        <f t="shared" ca="1" si="89"/>
        <v>-0.10291952932475557</v>
      </c>
      <c r="J173" s="64">
        <f t="shared" ca="1" si="89"/>
        <v>-0.11473750528903148</v>
      </c>
      <c r="K173" s="34">
        <f t="shared" ca="1" si="89"/>
        <v>-3.9079550230611604E-2</v>
      </c>
      <c r="L173" s="34" t="e">
        <f t="shared" ca="1" si="89"/>
        <v>#N/A</v>
      </c>
      <c r="M173" s="64" t="e">
        <f t="shared" ca="1" si="89"/>
        <v>#N/A</v>
      </c>
      <c r="N173" s="34">
        <f t="shared" ca="1" si="89"/>
        <v>1.3023440672643716E-2</v>
      </c>
      <c r="O173" s="55">
        <f t="shared" ca="1" si="89"/>
        <v>-0.30773740243141223</v>
      </c>
      <c r="P173" s="53">
        <f t="shared" ca="1" si="89"/>
        <v>-0.9880830044322183</v>
      </c>
      <c r="Q173" s="34">
        <f t="shared" ca="1" si="89"/>
        <v>1.5714839876512787E-3</v>
      </c>
      <c r="R173" s="34">
        <f t="shared" ca="1" si="89"/>
        <v>-6.5292944923676877E-2</v>
      </c>
      <c r="S173" s="34" t="e">
        <f t="shared" ca="1" si="89"/>
        <v>#N/A</v>
      </c>
      <c r="T173" s="34" t="e">
        <f t="shared" ca="1" si="88"/>
        <v>#N/A</v>
      </c>
      <c r="U173" s="34">
        <f t="shared" ca="1" si="89"/>
        <v>-2.6336489173292343E-2</v>
      </c>
      <c r="V173" s="34" t="e">
        <f t="shared" ca="1" si="89"/>
        <v>#N/A</v>
      </c>
      <c r="W173" s="34" t="e">
        <f t="shared" ca="1" si="89"/>
        <v>#N/A</v>
      </c>
      <c r="X173" s="34">
        <f t="shared" ca="1" si="89"/>
        <v>-0.99997101147821377</v>
      </c>
      <c r="Y173" s="55">
        <f t="shared" ca="1" si="90"/>
        <v>5.4767888438443713E-2</v>
      </c>
    </row>
    <row r="174" spans="1:25" s="33" customFormat="1" ht="12" thickBot="1" x14ac:dyDescent="0.25">
      <c r="A174" s="26">
        <v>41639</v>
      </c>
      <c r="B174" s="65">
        <f t="shared" ca="1" si="89"/>
        <v>-2.7061518832182774E-2</v>
      </c>
      <c r="C174" s="65">
        <f t="shared" ca="1" si="89"/>
        <v>-5.0435611212429121E-2</v>
      </c>
      <c r="D174" s="56">
        <f t="shared" ca="1" si="89"/>
        <v>-5.0934653149571907E-2</v>
      </c>
      <c r="E174" s="56">
        <f t="shared" ca="1" si="89"/>
        <v>4.843151203217877E-3</v>
      </c>
      <c r="F174" s="56">
        <f t="shared" ca="1" si="89"/>
        <v>-4.6470358719600591E-2</v>
      </c>
      <c r="G174" s="57">
        <f t="shared" ca="1" si="89"/>
        <v>-3.5614268311787822E-2</v>
      </c>
      <c r="H174" s="56">
        <f t="shared" ca="1" si="89"/>
        <v>3.5012268926439383E-2</v>
      </c>
      <c r="I174" s="56">
        <f t="shared" ca="1" si="89"/>
        <v>-0.1276170607267656</v>
      </c>
      <c r="J174" s="66">
        <f t="shared" ca="1" si="89"/>
        <v>-0.13781146874812689</v>
      </c>
      <c r="K174" s="56">
        <f t="shared" ca="1" si="89"/>
        <v>-4.8886920120976063E-2</v>
      </c>
      <c r="L174" s="56" t="e">
        <f t="shared" ca="1" si="89"/>
        <v>#N/A</v>
      </c>
      <c r="M174" s="66" t="e">
        <f t="shared" ca="1" si="89"/>
        <v>#N/A</v>
      </c>
      <c r="N174" s="56">
        <f t="shared" ca="1" si="89"/>
        <v>5.4230176026546228E-3</v>
      </c>
      <c r="O174" s="58">
        <f t="shared" ca="1" si="89"/>
        <v>-0.34663025435786143</v>
      </c>
      <c r="P174" s="57">
        <f t="shared" ca="1" si="89"/>
        <v>-0.99035174521604341</v>
      </c>
      <c r="Q174" s="56">
        <f t="shared" ca="1" si="89"/>
        <v>-8.5451584655974466E-3</v>
      </c>
      <c r="R174" s="56">
        <f t="shared" ca="1" si="89"/>
        <v>-6.5414586367399274E-2</v>
      </c>
      <c r="S174" s="56" t="e">
        <f t="shared" ca="1" si="89"/>
        <v>#N/A</v>
      </c>
      <c r="T174" s="56" t="e">
        <f t="shared" ca="1" si="88"/>
        <v>#N/A</v>
      </c>
      <c r="U174" s="56">
        <f t="shared" ca="1" si="89"/>
        <v>-4.3978756751623771E-2</v>
      </c>
      <c r="V174" s="56" t="e">
        <f t="shared" ca="1" si="89"/>
        <v>#N/A</v>
      </c>
      <c r="W174" s="56" t="e">
        <f t="shared" ca="1" si="89"/>
        <v>#N/A</v>
      </c>
      <c r="X174" s="56">
        <f t="shared" ca="1" si="89"/>
        <v>-0.99996994442104381</v>
      </c>
      <c r="Y174" s="58">
        <f t="shared" ca="1" si="90"/>
        <v>5.6792102730059302E-2</v>
      </c>
    </row>
    <row r="175" spans="1:25" s="33" customFormat="1" x14ac:dyDescent="0.2">
      <c r="A175" s="14">
        <v>41729</v>
      </c>
      <c r="B175" s="67">
        <f t="shared" ca="1" si="89"/>
        <v>-1.7079103983698829E-2</v>
      </c>
      <c r="C175" s="67">
        <f t="shared" ca="1" si="89"/>
        <v>-3.1411605391926556E-2</v>
      </c>
      <c r="D175" s="59">
        <f t="shared" ca="1" si="89"/>
        <v>-3.0110081307780034E-2</v>
      </c>
      <c r="E175" s="59">
        <f t="shared" ca="1" si="89"/>
        <v>1.9586843706480561E-3</v>
      </c>
      <c r="F175" s="59">
        <f t="shared" ca="1" si="89"/>
        <v>-4.1622785520301742E-2</v>
      </c>
      <c r="G175" s="60">
        <f t="shared" ca="1" si="89"/>
        <v>-1.2797909463527213E-2</v>
      </c>
      <c r="H175" s="59">
        <f t="shared" ca="1" si="89"/>
        <v>-0.13058353661149413</v>
      </c>
      <c r="I175" s="59">
        <f t="shared" ca="1" si="89"/>
        <v>-9.8610798905033215E-2</v>
      </c>
      <c r="J175" s="68">
        <f t="shared" ca="1" si="89"/>
        <v>-0.11627832237711044</v>
      </c>
      <c r="K175" s="59">
        <f t="shared" ca="1" si="89"/>
        <v>-3.5227007807681843E-2</v>
      </c>
      <c r="L175" s="59" t="e">
        <f t="shared" ca="1" si="89"/>
        <v>#N/A</v>
      </c>
      <c r="M175" s="68" t="e">
        <f t="shared" ca="1" si="89"/>
        <v>#N/A</v>
      </c>
      <c r="N175" s="59">
        <f t="shared" ca="1" si="89"/>
        <v>3.054169014837349E-3</v>
      </c>
      <c r="O175" s="61">
        <f t="shared" ca="1" si="89"/>
        <v>-0.46284862991567599</v>
      </c>
      <c r="P175" s="60">
        <f t="shared" ca="1" si="89"/>
        <v>-0.72737339464354656</v>
      </c>
      <c r="Q175" s="59">
        <f t="shared" ca="1" si="89"/>
        <v>7.6445535792966091E-3</v>
      </c>
      <c r="R175" s="59">
        <f t="shared" ca="1" si="89"/>
        <v>-5.800922211285664E-2</v>
      </c>
      <c r="S175" s="59" t="e">
        <f t="shared" ca="1" si="89"/>
        <v>#N/A</v>
      </c>
      <c r="T175" s="59">
        <f t="shared" ca="1" si="88"/>
        <v>2.3040354578934608E-2</v>
      </c>
      <c r="U175" s="59">
        <f t="shared" ca="1" si="89"/>
        <v>-0.16089384473372892</v>
      </c>
      <c r="V175" s="59" t="e">
        <f t="shared" ca="1" si="89"/>
        <v>#N/A</v>
      </c>
      <c r="W175" s="59">
        <f t="shared" ca="1" si="89"/>
        <v>-3.6052413199424649E-2</v>
      </c>
      <c r="X175" s="59">
        <f t="shared" ca="1" si="89"/>
        <v>-0.60703736065584624</v>
      </c>
      <c r="Y175" s="61">
        <f t="shared" ca="1" si="90"/>
        <v>2.8928478233702704E-2</v>
      </c>
    </row>
    <row r="176" spans="1:25" s="33" customFormat="1" x14ac:dyDescent="0.2">
      <c r="A176" s="20">
        <v>41820</v>
      </c>
      <c r="B176" s="63">
        <f t="shared" ca="1" si="89"/>
        <v>-1.5222499439782822E-2</v>
      </c>
      <c r="C176" s="63">
        <f t="shared" ca="1" si="89"/>
        <v>-3.1829337727941498E-2</v>
      </c>
      <c r="D176" s="34">
        <f t="shared" ca="1" si="89"/>
        <v>-3.1570153060516803E-2</v>
      </c>
      <c r="E176" s="34">
        <f t="shared" ca="1" si="89"/>
        <v>6.7067429394351841E-3</v>
      </c>
      <c r="F176" s="34">
        <f t="shared" ca="1" si="89"/>
        <v>-3.3870941617129002E-2</v>
      </c>
      <c r="G176" s="53">
        <f t="shared" ca="1" si="89"/>
        <v>-1.4922737588689006E-2</v>
      </c>
      <c r="H176" s="34">
        <f t="shared" ca="1" si="89"/>
        <v>-8.9400611385364814E-2</v>
      </c>
      <c r="I176" s="34">
        <f t="shared" ca="1" si="89"/>
        <v>-9.8256945172301879E-2</v>
      </c>
      <c r="J176" s="64">
        <f t="shared" ca="1" si="89"/>
        <v>-0.12327599687981261</v>
      </c>
      <c r="K176" s="34">
        <f t="shared" ca="1" si="89"/>
        <v>-3.8769026547229579E-2</v>
      </c>
      <c r="L176" s="34" t="e">
        <f t="shared" ca="1" si="89"/>
        <v>#N/A</v>
      </c>
      <c r="M176" s="64" t="e">
        <f t="shared" ca="1" si="89"/>
        <v>#N/A</v>
      </c>
      <c r="N176" s="34">
        <f t="shared" ca="1" si="89"/>
        <v>6.897234096830962E-3</v>
      </c>
      <c r="O176" s="55">
        <f t="shared" ca="1" si="89"/>
        <v>-0.57292598221016244</v>
      </c>
      <c r="P176" s="53">
        <f t="shared" ca="1" si="89"/>
        <v>-0.43456515347117175</v>
      </c>
      <c r="Q176" s="34">
        <f t="shared" ca="1" si="89"/>
        <v>6.9840316184401896E-3</v>
      </c>
      <c r="R176" s="34">
        <f t="shared" ca="1" si="89"/>
        <v>-5.8396564673898088E-2</v>
      </c>
      <c r="S176" s="34" t="e">
        <f t="shared" ca="1" si="89"/>
        <v>#N/A</v>
      </c>
      <c r="T176" s="34">
        <f t="shared" ca="1" si="88"/>
        <v>-6.1354418596656357E-3</v>
      </c>
      <c r="U176" s="34">
        <f t="shared" ca="1" si="89"/>
        <v>-0.16336278304592389</v>
      </c>
      <c r="V176" s="34" t="e">
        <f t="shared" ca="1" si="89"/>
        <v>#N/A</v>
      </c>
      <c r="W176" s="34">
        <f t="shared" ca="1" si="89"/>
        <v>-3.9857528310685231E-2</v>
      </c>
      <c r="X176" s="34">
        <f t="shared" ca="1" si="89"/>
        <v>-0.65911512343361167</v>
      </c>
      <c r="Y176" s="55">
        <f t="shared" ca="1" si="90"/>
        <v>-1.8300740847230212E-3</v>
      </c>
    </row>
    <row r="177" spans="1:25" s="33" customFormat="1" x14ac:dyDescent="0.2">
      <c r="A177" s="20">
        <v>41912</v>
      </c>
      <c r="B177" s="63">
        <f t="shared" ca="1" si="89"/>
        <v>-1.5209547985733818E-2</v>
      </c>
      <c r="C177" s="63">
        <f t="shared" ca="1" si="89"/>
        <v>-2.8300322097538189E-2</v>
      </c>
      <c r="D177" s="34">
        <f t="shared" ca="1" si="89"/>
        <v>-2.8690007493406555E-2</v>
      </c>
      <c r="E177" s="34">
        <f t="shared" ca="1" si="89"/>
        <v>1.899197845510292E-3</v>
      </c>
      <c r="F177" s="34">
        <f t="shared" ca="1" si="89"/>
        <v>-2.5219753183165494E-2</v>
      </c>
      <c r="G177" s="53">
        <f t="shared" ca="1" si="89"/>
        <v>-1.117940597484357E-2</v>
      </c>
      <c r="H177" s="34">
        <f t="shared" ca="1" si="89"/>
        <v>-0.15773222318637081</v>
      </c>
      <c r="I177" s="34">
        <f t="shared" ca="1" si="89"/>
        <v>-9.8376851265911891E-2</v>
      </c>
      <c r="J177" s="64">
        <f t="shared" ca="1" si="89"/>
        <v>-0.10284018009057838</v>
      </c>
      <c r="K177" s="34">
        <f t="shared" ca="1" si="89"/>
        <v>-2.823714002375588E-2</v>
      </c>
      <c r="L177" s="34" t="e">
        <f t="shared" ca="1" si="89"/>
        <v>#N/A</v>
      </c>
      <c r="M177" s="64" t="e">
        <f t="shared" ca="1" si="89"/>
        <v>#N/A</v>
      </c>
      <c r="N177" s="34">
        <f t="shared" ca="1" si="89"/>
        <v>2.8467246219983089E-3</v>
      </c>
      <c r="O177" s="55">
        <f t="shared" ca="1" si="89"/>
        <v>-0.70583850948742688</v>
      </c>
      <c r="P177" s="53">
        <f t="shared" ca="1" si="89"/>
        <v>-3.741890540345072E-2</v>
      </c>
      <c r="Q177" s="34">
        <f t="shared" ca="1" si="89"/>
        <v>1.7104983908848848E-3</v>
      </c>
      <c r="R177" s="34">
        <f t="shared" ca="1" si="89"/>
        <v>-5.4837238507740471E-2</v>
      </c>
      <c r="S177" s="34" t="e">
        <f t="shared" ca="1" si="89"/>
        <v>#N/A</v>
      </c>
      <c r="T177" s="34">
        <f t="shared" ca="1" si="88"/>
        <v>-5.860847083225984E-3</v>
      </c>
      <c r="U177" s="34">
        <f t="shared" ca="1" si="89"/>
        <v>-0.16634870982478456</v>
      </c>
      <c r="V177" s="34" t="e">
        <f t="shared" ca="1" si="89"/>
        <v>#N/A</v>
      </c>
      <c r="W177" s="34">
        <f t="shared" ca="1" si="89"/>
        <v>-2.9671417819768009E-2</v>
      </c>
      <c r="X177" s="34">
        <f t="shared" ca="1" si="89"/>
        <v>-0.41768383141492926</v>
      </c>
      <c r="Y177" s="55">
        <f t="shared" ca="1" si="90"/>
        <v>-9.7184795239624311E-4</v>
      </c>
    </row>
    <row r="178" spans="1:25" s="33" customFormat="1" ht="12" thickBot="1" x14ac:dyDescent="0.25">
      <c r="A178" s="20">
        <v>42004</v>
      </c>
      <c r="B178" s="63">
        <f t="shared" ca="1" si="89"/>
        <v>-1.2953237399016104E-2</v>
      </c>
      <c r="C178" s="63">
        <f t="shared" ca="1" si="89"/>
        <v>-2.2556902456082994E-2</v>
      </c>
      <c r="D178" s="34">
        <f t="shared" ca="1" si="89"/>
        <v>-2.3562438460202673E-2</v>
      </c>
      <c r="E178" s="34">
        <f t="shared" ca="1" si="89"/>
        <v>-5.6576646506512063E-4</v>
      </c>
      <c r="F178" s="34">
        <f t="shared" ca="1" si="89"/>
        <v>-1.4604591616002693E-2</v>
      </c>
      <c r="G178" s="53">
        <f t="shared" ca="1" si="89"/>
        <v>-4.3632615122879415E-3</v>
      </c>
      <c r="H178" s="34">
        <f t="shared" ca="1" si="89"/>
        <v>-0.19110164834403642</v>
      </c>
      <c r="I178" s="34">
        <f t="shared" ca="1" si="89"/>
        <v>-8.6294221278134575E-2</v>
      </c>
      <c r="J178" s="64">
        <f t="shared" ca="1" si="89"/>
        <v>-9.8074943308665952E-2</v>
      </c>
      <c r="K178" s="34">
        <f t="shared" ca="1" si="89"/>
        <v>-1.5803895260053213E-2</v>
      </c>
      <c r="L178" s="34" t="e">
        <f t="shared" ca="1" si="89"/>
        <v>#N/A</v>
      </c>
      <c r="M178" s="64" t="e">
        <f t="shared" ca="1" si="89"/>
        <v>#N/A</v>
      </c>
      <c r="N178" s="34">
        <f t="shared" ca="1" si="89"/>
        <v>3.082992525011985E-4</v>
      </c>
      <c r="O178" s="55">
        <f t="shared" ca="1" si="89"/>
        <v>-0.83345574253437293</v>
      </c>
      <c r="P178" s="53">
        <f t="shared" ca="1" si="89"/>
        <v>0.26577357513943611</v>
      </c>
      <c r="Q178" s="34">
        <f t="shared" ca="1" si="89"/>
        <v>9.6561230714788948E-3</v>
      </c>
      <c r="R178" s="34">
        <f t="shared" ca="1" si="89"/>
        <v>-5.2892094709889426E-2</v>
      </c>
      <c r="S178" s="34" t="e">
        <f t="shared" ca="1" si="89"/>
        <v>#N/A</v>
      </c>
      <c r="T178" s="34">
        <f t="shared" ca="1" si="88"/>
        <v>-1.8499296566996115E-3</v>
      </c>
      <c r="U178" s="34">
        <f t="shared" ca="1" si="89"/>
        <v>-0.15518649463314016</v>
      </c>
      <c r="V178" s="34" t="e">
        <f t="shared" ca="1" si="89"/>
        <v>#N/A</v>
      </c>
      <c r="W178" s="34">
        <f t="shared" ca="1" si="89"/>
        <v>-1.5477997695051426E-2</v>
      </c>
      <c r="X178" s="34">
        <f t="shared" ca="1" si="89"/>
        <v>-0.13239138295425557</v>
      </c>
      <c r="Y178" s="55">
        <f t="shared" ca="1" si="90"/>
        <v>3.313380742197447E-2</v>
      </c>
    </row>
    <row r="179" spans="1:25" s="33" customFormat="1" x14ac:dyDescent="0.2">
      <c r="A179" s="14">
        <v>42094</v>
      </c>
      <c r="B179" s="67">
        <f t="shared" ca="1" si="89"/>
        <v>-1.5505702318112102E-2</v>
      </c>
      <c r="C179" s="67">
        <f t="shared" ca="1" si="89"/>
        <v>-2.6054890645359707E-2</v>
      </c>
      <c r="D179" s="59">
        <f t="shared" ca="1" si="89"/>
        <v>-2.8073010599411585E-2</v>
      </c>
      <c r="E179" s="59">
        <f t="shared" ca="1" si="89"/>
        <v>-1.9599542481149035E-3</v>
      </c>
      <c r="F179" s="59">
        <f t="shared" ca="1" si="89"/>
        <v>-1.0031417003855458E-2</v>
      </c>
      <c r="G179" s="60">
        <f t="shared" ca="1" si="89"/>
        <v>-1.4507703519086146E-2</v>
      </c>
      <c r="H179" s="59">
        <f t="shared" ca="1" si="89"/>
        <v>-1.6845889200207131E-2</v>
      </c>
      <c r="I179" s="59">
        <f t="shared" ca="1" si="89"/>
        <v>-8.9550924469567694E-2</v>
      </c>
      <c r="J179" s="68">
        <f t="shared" ca="1" si="89"/>
        <v>-9.8550110124183576E-2</v>
      </c>
      <c r="K179" s="59">
        <f t="shared" ca="1" si="89"/>
        <v>-9.3222542546053111E-3</v>
      </c>
      <c r="L179" s="59" t="e">
        <f t="shared" ca="1" si="89"/>
        <v>#N/A</v>
      </c>
      <c r="M179" s="68" t="e">
        <f t="shared" ca="1" si="89"/>
        <v>#N/A</v>
      </c>
      <c r="N179" s="59">
        <f t="shared" ca="1" si="89"/>
        <v>2.1734739583267881E-4</v>
      </c>
      <c r="O179" s="61">
        <f t="shared" ca="1" si="89"/>
        <v>-0.81773167727054275</v>
      </c>
      <c r="P179" s="60">
        <f t="shared" ca="1" si="89"/>
        <v>-0.23157253372300024</v>
      </c>
      <c r="Q179" s="59">
        <f t="shared" ca="1" si="89"/>
        <v>-1.339740963404723E-3</v>
      </c>
      <c r="R179" s="59">
        <f t="shared" ca="1" si="89"/>
        <v>-5.8931095296118174E-2</v>
      </c>
      <c r="S179" s="59" t="e">
        <f t="shared" ca="1" si="89"/>
        <v>#N/A</v>
      </c>
      <c r="T179" s="59">
        <f t="shared" ca="1" si="88"/>
        <v>-3.2090592565182652E-2</v>
      </c>
      <c r="U179" s="59">
        <f t="shared" ca="1" si="89"/>
        <v>-2.4744066008091981E-2</v>
      </c>
      <c r="V179" s="59" t="e">
        <f t="shared" ca="1" si="89"/>
        <v>#N/A</v>
      </c>
      <c r="W179" s="59">
        <f t="shared" ca="1" si="89"/>
        <v>-1.0696904184138711E-2</v>
      </c>
      <c r="X179" s="59">
        <f t="shared" ca="1" si="89"/>
        <v>-0.36367841499439002</v>
      </c>
      <c r="Y179" s="61">
        <f t="shared" ca="1" si="90"/>
        <v>4.6287618123081131E-2</v>
      </c>
    </row>
    <row r="180" spans="1:25" s="33" customFormat="1" x14ac:dyDescent="0.2">
      <c r="A180" s="20">
        <v>42185</v>
      </c>
      <c r="B180" s="63">
        <f t="shared" ca="1" si="89"/>
        <v>-1.3338598005340097E-2</v>
      </c>
      <c r="C180" s="63">
        <f t="shared" ca="1" si="89"/>
        <v>-2.1971610284887699E-2</v>
      </c>
      <c r="D180" s="34">
        <f t="shared" ca="1" si="89"/>
        <v>-2.4053067795143934E-2</v>
      </c>
      <c r="E180" s="34">
        <f t="shared" ca="1" si="89"/>
        <v>-2.3751295692179264E-3</v>
      </c>
      <c r="F180" s="34">
        <f t="shared" ca="1" si="89"/>
        <v>-5.5368736454107781E-3</v>
      </c>
      <c r="G180" s="53">
        <f t="shared" ca="1" si="89"/>
        <v>-1.0631668913692827E-2</v>
      </c>
      <c r="H180" s="34">
        <f t="shared" ca="1" si="89"/>
        <v>-2.3866993081686272E-2</v>
      </c>
      <c r="I180" s="34">
        <f t="shared" ca="1" si="89"/>
        <v>-8.6424897700781433E-2</v>
      </c>
      <c r="J180" s="64">
        <f t="shared" ca="1" si="89"/>
        <v>-9.3291352332901978E-2</v>
      </c>
      <c r="K180" s="34">
        <f t="shared" ca="1" si="89"/>
        <v>-3.3543659240833357E-3</v>
      </c>
      <c r="L180" s="34" t="e">
        <f t="shared" ca="1" si="89"/>
        <v>#N/A</v>
      </c>
      <c r="M180" s="64" t="e">
        <f t="shared" ca="1" si="89"/>
        <v>#N/A</v>
      </c>
      <c r="N180" s="34">
        <f t="shared" ca="1" si="89"/>
        <v>-3.4452423085129524E-3</v>
      </c>
      <c r="O180" s="55">
        <f t="shared" ca="1" si="89"/>
        <v>-0.78700659341748636</v>
      </c>
      <c r="P180" s="53">
        <f t="shared" ca="1" si="89"/>
        <v>-0.44693750881093375</v>
      </c>
      <c r="Q180" s="34">
        <f t="shared" ca="1" si="89"/>
        <v>5.5298753652543997E-3</v>
      </c>
      <c r="R180" s="34">
        <f t="shared" ca="1" si="89"/>
        <v>-5.9921884332439168E-2</v>
      </c>
      <c r="S180" s="34" t="e">
        <f t="shared" ca="1" si="89"/>
        <v>#N/A</v>
      </c>
      <c r="T180" s="34">
        <f t="shared" ca="1" si="88"/>
        <v>-1.829266917008332E-2</v>
      </c>
      <c r="U180" s="34">
        <f t="shared" ca="1" si="89"/>
        <v>-1.5321440793622965E-2</v>
      </c>
      <c r="V180" s="34" t="e">
        <f t="shared" ca="1" si="89"/>
        <v>#N/A</v>
      </c>
      <c r="W180" s="34">
        <f t="shared" ca="1" si="89"/>
        <v>-4.7192582531881966E-3</v>
      </c>
      <c r="X180" s="34">
        <f t="shared" ca="1" si="89"/>
        <v>5.2038018448260948E-2</v>
      </c>
      <c r="Y180" s="55">
        <f t="shared" ca="1" si="90"/>
        <v>7.6869222481327659E-2</v>
      </c>
    </row>
    <row r="181" spans="1:25" s="33" customFormat="1" x14ac:dyDescent="0.2">
      <c r="A181" s="20">
        <v>42277</v>
      </c>
      <c r="B181" s="63">
        <f t="shared" ca="1" si="89"/>
        <v>-1.27410787534884E-2</v>
      </c>
      <c r="C181" s="63">
        <f t="shared" ca="1" si="89"/>
        <v>-2.1690607166780951E-2</v>
      </c>
      <c r="D181" s="34">
        <f t="shared" ca="1" si="89"/>
        <v>-2.3922817530647622E-2</v>
      </c>
      <c r="E181" s="34">
        <f t="shared" ca="1" si="89"/>
        <v>-1.3972143514542346E-3</v>
      </c>
      <c r="F181" s="34">
        <f t="shared" ca="1" si="89"/>
        <v>-4.1071990885435117E-3</v>
      </c>
      <c r="G181" s="53">
        <f t="shared" ca="1" si="89"/>
        <v>-1.1526976873208583E-2</v>
      </c>
      <c r="H181" s="34">
        <f t="shared" ca="1" si="89"/>
        <v>-3.7632427362181975E-3</v>
      </c>
      <c r="I181" s="34">
        <f t="shared" ca="1" si="89"/>
        <v>-7.6409401272675814E-2</v>
      </c>
      <c r="J181" s="64">
        <f t="shared" ca="1" si="89"/>
        <v>-8.7010925600014555E-2</v>
      </c>
      <c r="K181" s="34">
        <f t="shared" ca="1" si="89"/>
        <v>-3.1988430716541894E-3</v>
      </c>
      <c r="L181" s="34" t="e">
        <f t="shared" ca="1" si="89"/>
        <v>#N/A</v>
      </c>
      <c r="M181" s="64" t="e">
        <f t="shared" ca="1" si="89"/>
        <v>#N/A</v>
      </c>
      <c r="N181" s="34">
        <f t="shared" ca="1" si="89"/>
        <v>-1.2410680834091803E-3</v>
      </c>
      <c r="O181" s="55">
        <f t="shared" ref="O181:Y186" ca="1" si="91">IF(IF(OR(O51="",O47=0),NA(),O51/O47-1)&gt;1.5,NA(),O51/O47-1)</f>
        <v>-0.70571367858284439</v>
      </c>
      <c r="P181" s="53">
        <f t="shared" ca="1" si="91"/>
        <v>-0.29870463249631674</v>
      </c>
      <c r="Q181" s="34">
        <f t="shared" ca="1" si="91"/>
        <v>1.3641079065533912E-3</v>
      </c>
      <c r="R181" s="34">
        <f t="shared" ca="1" si="91"/>
        <v>-5.7900415617571865E-2</v>
      </c>
      <c r="S181" s="34" t="e">
        <f t="shared" ca="1" si="91"/>
        <v>#N/A</v>
      </c>
      <c r="T181" s="34">
        <f t="shared" ref="T181" ca="1" si="92">IF(IF(OR(T51="",T47=0),NA(),T51/T47-1)&gt;1.5,NA(),T51/T47-1)</f>
        <v>-2.8893336316798135E-2</v>
      </c>
      <c r="U181" s="34">
        <f t="shared" ca="1" si="91"/>
        <v>-1.7436698656573157E-2</v>
      </c>
      <c r="V181" s="34" t="e">
        <f t="shared" ca="1" si="91"/>
        <v>#N/A</v>
      </c>
      <c r="W181" s="34">
        <f t="shared" ca="1" si="91"/>
        <v>-5.1109964308279077E-3</v>
      </c>
      <c r="X181" s="34">
        <f t="shared" ca="1" si="91"/>
        <v>-5.7974752001747731E-2</v>
      </c>
      <c r="Y181" s="55">
        <f t="shared" ca="1" si="91"/>
        <v>9.8001049998036605E-2</v>
      </c>
    </row>
    <row r="182" spans="1:25" s="33" customFormat="1" ht="12" thickBot="1" x14ac:dyDescent="0.25">
      <c r="A182" s="20">
        <v>42369</v>
      </c>
      <c r="B182" s="63">
        <f t="shared" ref="B182:N186" ca="1" si="93">IF(IF(OR(B52="",B48=0),NA(),B52/B48-1)&gt;1.5,NA(),B52/B48-1)</f>
        <v>-6.2758257992484578E-3</v>
      </c>
      <c r="C182" s="63">
        <f t="shared" ca="1" si="93"/>
        <v>-1.5668084061625009E-2</v>
      </c>
      <c r="D182" s="34">
        <f t="shared" ca="1" si="93"/>
        <v>-1.7674486119494071E-2</v>
      </c>
      <c r="E182" s="34">
        <f t="shared" ca="1" si="93"/>
        <v>5.5723893653143453E-3</v>
      </c>
      <c r="F182" s="34">
        <f t="shared" ca="1" si="93"/>
        <v>5.5358181216380586E-5</v>
      </c>
      <c r="G182" s="53">
        <f t="shared" ca="1" si="93"/>
        <v>-6.1792675432846833E-3</v>
      </c>
      <c r="H182" s="34">
        <f t="shared" ca="1" si="93"/>
        <v>7.7819282218127839E-3</v>
      </c>
      <c r="I182" s="34">
        <f t="shared" ca="1" si="93"/>
        <v>-8.6625038573802104E-2</v>
      </c>
      <c r="J182" s="64">
        <f t="shared" ca="1" si="93"/>
        <v>-9.1334419288676916E-2</v>
      </c>
      <c r="K182" s="34">
        <f t="shared" ca="1" si="93"/>
        <v>8.5209546350051291E-4</v>
      </c>
      <c r="L182" s="34" t="e">
        <f t="shared" ca="1" si="93"/>
        <v>#N/A</v>
      </c>
      <c r="M182" s="64" t="e">
        <f t="shared" ca="1" si="93"/>
        <v>#N/A</v>
      </c>
      <c r="N182" s="34">
        <f t="shared" ca="1" si="93"/>
        <v>5.6674922875146194E-3</v>
      </c>
      <c r="O182" s="55">
        <f t="shared" ca="1" si="91"/>
        <v>-0.58019549936715087</v>
      </c>
      <c r="P182" s="53">
        <f t="shared" ca="1" si="91"/>
        <v>-0.44447190005044535</v>
      </c>
      <c r="Q182" s="34">
        <f t="shared" ca="1" si="91"/>
        <v>7.3774948591152079E-3</v>
      </c>
      <c r="R182" s="34">
        <f t="shared" ca="1" si="91"/>
        <v>-5.6373880158199441E-2</v>
      </c>
      <c r="S182" s="34" t="e">
        <f t="shared" ca="1" si="91"/>
        <v>#N/A</v>
      </c>
      <c r="T182" s="34">
        <f t="shared" ref="T182" ca="1" si="94">IF(IF(OR(T52="",T48=0),NA(),T52/T48-1)&gt;1.5,NA(),T52/T48-1)</f>
        <v>-1.6285976736168384E-2</v>
      </c>
      <c r="U182" s="34">
        <f t="shared" ca="1" si="91"/>
        <v>-1.8815221470048105E-2</v>
      </c>
      <c r="V182" s="34" t="e">
        <f t="shared" ca="1" si="91"/>
        <v>#N/A</v>
      </c>
      <c r="W182" s="34">
        <f t="shared" ca="1" si="91"/>
        <v>-8.2055977783657141E-5</v>
      </c>
      <c r="X182" s="34">
        <f t="shared" ca="1" si="91"/>
        <v>-0.24416215357697191</v>
      </c>
      <c r="Y182" s="55">
        <f t="shared" ca="1" si="91"/>
        <v>7.236163312185151E-2</v>
      </c>
    </row>
    <row r="183" spans="1:25" s="33" customFormat="1" x14ac:dyDescent="0.2">
      <c r="A183" s="14">
        <v>42460</v>
      </c>
      <c r="B183" s="67">
        <f t="shared" ca="1" si="93"/>
        <v>-1.268187579097968E-3</v>
      </c>
      <c r="C183" s="67">
        <f t="shared" ca="1" si="93"/>
        <v>-1.0452643507424364E-2</v>
      </c>
      <c r="D183" s="59">
        <f t="shared" ca="1" si="93"/>
        <v>-1.3288131119616908E-2</v>
      </c>
      <c r="E183" s="59">
        <f t="shared" ca="1" si="93"/>
        <v>1.0240449549242525E-2</v>
      </c>
      <c r="F183" s="59">
        <f t="shared" ca="1" si="93"/>
        <v>1.1650277823111566E-2</v>
      </c>
      <c r="G183" s="60">
        <f t="shared" ca="1" si="93"/>
        <v>-4.6025149431547785E-3</v>
      </c>
      <c r="H183" s="59">
        <f t="shared" ca="1" si="93"/>
        <v>1.4756816717878429E-2</v>
      </c>
      <c r="I183" s="59">
        <f t="shared" ca="1" si="93"/>
        <v>-4.8044655973719097E-2</v>
      </c>
      <c r="J183" s="68">
        <f t="shared" ca="1" si="93"/>
        <v>-5.9192283811476676E-2</v>
      </c>
      <c r="K183" s="59">
        <f t="shared" ca="1" si="93"/>
        <v>1.5543573953011869E-2</v>
      </c>
      <c r="L183" s="59" t="e">
        <f t="shared" ca="1" si="93"/>
        <v>#N/A</v>
      </c>
      <c r="M183" s="68" t="e">
        <f t="shared" ca="1" si="93"/>
        <v>#N/A</v>
      </c>
      <c r="N183" s="59">
        <f t="shared" ca="1" si="93"/>
        <v>8.9297058236221805E-3</v>
      </c>
      <c r="O183" s="61">
        <f t="shared" ca="1" si="91"/>
        <v>-0.6037461122927481</v>
      </c>
      <c r="P183" s="60">
        <f t="shared" ca="1" si="91"/>
        <v>-0.16294255730239815</v>
      </c>
      <c r="Q183" s="59">
        <f t="shared" ca="1" si="91"/>
        <v>1.1358035115999643E-2</v>
      </c>
      <c r="R183" s="59">
        <f t="shared" ca="1" si="91"/>
        <v>-4.8245309362470512E-2</v>
      </c>
      <c r="S183" s="59" t="e">
        <f t="shared" ca="1" si="91"/>
        <v>#N/A</v>
      </c>
      <c r="T183" s="59">
        <f t="shared" ref="T183" ca="1" si="95">IF(IF(OR(T53="",T49=0),NA(),T53/T49-1)&gt;1.5,NA(),T53/T49-1)</f>
        <v>1.3105018712684657E-2</v>
      </c>
      <c r="U183" s="59">
        <f t="shared" ca="1" si="91"/>
        <v>-1.4212264765047444E-2</v>
      </c>
      <c r="V183" s="59" t="e">
        <f t="shared" ca="1" si="91"/>
        <v>#N/A</v>
      </c>
      <c r="W183" s="59">
        <f t="shared" ca="1" si="91"/>
        <v>1.361417727087999E-2</v>
      </c>
      <c r="X183" s="59">
        <f t="shared" ca="1" si="91"/>
        <v>3.5042427899643736E-2</v>
      </c>
      <c r="Y183" s="61">
        <f t="shared" ca="1" si="91"/>
        <v>6.1545924364361015E-2</v>
      </c>
    </row>
    <row r="184" spans="1:25" s="33" customFormat="1" x14ac:dyDescent="0.2">
      <c r="A184" s="20">
        <v>42551</v>
      </c>
      <c r="B184" s="63">
        <f t="shared" ca="1" si="93"/>
        <v>-1.5901906260074039E-4</v>
      </c>
      <c r="C184" s="63">
        <f t="shared" ca="1" si="93"/>
        <v>-5.2457250149285928E-3</v>
      </c>
      <c r="D184" s="34">
        <f t="shared" ca="1" si="93"/>
        <v>-8.6108168552483377E-3</v>
      </c>
      <c r="E184" s="34">
        <f t="shared" ca="1" si="93"/>
        <v>6.1739364765835969E-3</v>
      </c>
      <c r="F184" s="34">
        <f t="shared" ca="1" si="93"/>
        <v>2.0829594536795781E-2</v>
      </c>
      <c r="G184" s="53">
        <f t="shared" ca="1" si="93"/>
        <v>-2.2022954608003076E-3</v>
      </c>
      <c r="H184" s="34">
        <f t="shared" ca="1" si="93"/>
        <v>3.69574022070005E-2</v>
      </c>
      <c r="I184" s="34">
        <f t="shared" ca="1" si="93"/>
        <v>-6.035704300453526E-2</v>
      </c>
      <c r="J184" s="64">
        <f t="shared" ca="1" si="93"/>
        <v>-5.0957145787598357E-2</v>
      </c>
      <c r="K184" s="34">
        <f t="shared" ca="1" si="93"/>
        <v>2.2826681075793331E-2</v>
      </c>
      <c r="L184" s="34" t="e">
        <f t="shared" ca="1" si="93"/>
        <v>#N/A</v>
      </c>
      <c r="M184" s="64" t="e">
        <f t="shared" ca="1" si="93"/>
        <v>#N/A</v>
      </c>
      <c r="N184" s="34">
        <f t="shared" ca="1" si="93"/>
        <v>7.6728653363171695E-3</v>
      </c>
      <c r="O184" s="55">
        <f t="shared" ca="1" si="91"/>
        <v>-0.6227675509151287</v>
      </c>
      <c r="P184" s="53">
        <f t="shared" ca="1" si="91"/>
        <v>-0.13571190638223285</v>
      </c>
      <c r="Q184" s="34">
        <f t="shared" ca="1" si="91"/>
        <v>-2.7424834208997773E-3</v>
      </c>
      <c r="R184" s="34">
        <f t="shared" ca="1" si="91"/>
        <v>-3.4736423997615673E-2</v>
      </c>
      <c r="S184" s="34" t="e">
        <f t="shared" ca="1" si="91"/>
        <v>#N/A</v>
      </c>
      <c r="T184" s="34">
        <f t="shared" ref="T184" ca="1" si="96">IF(IF(OR(T54="",T50=0),NA(),T54/T50-1)&gt;1.5,NA(),T54/T50-1)</f>
        <v>1.0035060858317513E-2</v>
      </c>
      <c r="U184" s="34">
        <f t="shared" ca="1" si="91"/>
        <v>-9.6782872850795787E-3</v>
      </c>
      <c r="V184" s="34" t="e">
        <f t="shared" ca="1" si="91"/>
        <v>#N/A</v>
      </c>
      <c r="W184" s="34">
        <f t="shared" ca="1" si="91"/>
        <v>2.2519673618236036E-2</v>
      </c>
      <c r="X184" s="34">
        <f t="shared" ca="1" si="91"/>
        <v>-0.22175927359734293</v>
      </c>
      <c r="Y184" s="55">
        <f t="shared" ca="1" si="91"/>
        <v>6.9464663304198648E-2</v>
      </c>
    </row>
    <row r="185" spans="1:25" s="33" customFormat="1" x14ac:dyDescent="0.2">
      <c r="A185" s="20">
        <v>42643</v>
      </c>
      <c r="B185" s="63">
        <f t="shared" ca="1" si="93"/>
        <v>5.9571236934059524E-3</v>
      </c>
      <c r="C185" s="63">
        <f t="shared" ca="1" si="93"/>
        <v>6.95923406133514E-3</v>
      </c>
      <c r="D185" s="34">
        <f t="shared" ca="1" si="93"/>
        <v>3.8457795163016062E-3</v>
      </c>
      <c r="E185" s="34">
        <f t="shared" ca="1" si="93"/>
        <v>4.7127240418818328E-3</v>
      </c>
      <c r="F185" s="34">
        <f t="shared" ca="1" si="93"/>
        <v>3.0996331964107782E-2</v>
      </c>
      <c r="G185" s="53">
        <f t="shared" ca="1" si="93"/>
        <v>1.116835453077325E-2</v>
      </c>
      <c r="H185" s="34">
        <f t="shared" ca="1" si="93"/>
        <v>2.1277431487640941E-2</v>
      </c>
      <c r="I185" s="34">
        <f t="shared" ca="1" si="93"/>
        <v>-5.8022777054729691E-2</v>
      </c>
      <c r="J185" s="64">
        <f t="shared" ca="1" si="93"/>
        <v>-3.6100481757588732E-2</v>
      </c>
      <c r="K185" s="34">
        <f t="shared" ca="1" si="93"/>
        <v>2.5793875544365852E-2</v>
      </c>
      <c r="L185" s="34" t="e">
        <f t="shared" ca="1" si="93"/>
        <v>#N/A</v>
      </c>
      <c r="M185" s="64" t="e">
        <f t="shared" ca="1" si="93"/>
        <v>#N/A</v>
      </c>
      <c r="N185" s="34">
        <f t="shared" ca="1" si="93"/>
        <v>4.8148872400071152E-3</v>
      </c>
      <c r="O185" s="55">
        <f t="shared" ca="1" si="91"/>
        <v>-0.61029976005047226</v>
      </c>
      <c r="P185" s="53">
        <f t="shared" ca="1" si="91"/>
        <v>-3.3613611369803453E-2</v>
      </c>
      <c r="Q185" s="34">
        <f t="shared" ca="1" si="91"/>
        <v>-1.187468293634697E-3</v>
      </c>
      <c r="R185" s="34">
        <f t="shared" ca="1" si="91"/>
        <v>-2.5960884072357748E-2</v>
      </c>
      <c r="S185" s="34" t="e">
        <f t="shared" ca="1" si="91"/>
        <v>#N/A</v>
      </c>
      <c r="T185" s="34">
        <f t="shared" ref="T185:Y188" ca="1" si="97">IF(IF(OR(T55="",T51=0),NA(),T55/T51-1)&gt;1.5,NA(),T55/T51-1)</f>
        <v>5.5713119901621422E-3</v>
      </c>
      <c r="U185" s="34">
        <f t="shared" ca="1" si="91"/>
        <v>-4.5315126460850896E-3</v>
      </c>
      <c r="V185" s="34" t="e">
        <f t="shared" ca="1" si="91"/>
        <v>#N/A</v>
      </c>
      <c r="W185" s="34">
        <f t="shared" ca="1" si="91"/>
        <v>2.6116696340863665E-2</v>
      </c>
      <c r="X185" s="34">
        <f t="shared" ca="1" si="91"/>
        <v>-0.34631906786423661</v>
      </c>
      <c r="Y185" s="55">
        <f t="shared" ca="1" si="91"/>
        <v>4.7521134552265254E-2</v>
      </c>
    </row>
    <row r="186" spans="1:25" s="33" customFormat="1" ht="12" thickBot="1" x14ac:dyDescent="0.25">
      <c r="A186" s="26">
        <v>42735</v>
      </c>
      <c r="B186" s="63">
        <f t="shared" ca="1" si="93"/>
        <v>1.556830488954164E-3</v>
      </c>
      <c r="C186" s="63">
        <f t="shared" ca="1" si="93"/>
        <v>1.5223736492340212E-3</v>
      </c>
      <c r="D186" s="34">
        <f t="shared" ca="1" si="93"/>
        <v>-3.0072723573718596E-3</v>
      </c>
      <c r="E186" s="34">
        <f t="shared" ca="1" si="93"/>
        <v>1.599379216417729E-3</v>
      </c>
      <c r="F186" s="34">
        <f t="shared" ca="1" si="93"/>
        <v>3.6390235066417587E-2</v>
      </c>
      <c r="G186" s="53">
        <f t="shared" ca="1" si="93"/>
        <v>4.0366785363892266E-3</v>
      </c>
      <c r="H186" s="34">
        <f t="shared" ca="1" si="93"/>
        <v>1.1897399018444554E-2</v>
      </c>
      <c r="I186" s="34">
        <f t="shared" ca="1" si="93"/>
        <v>-4.2855960153395212E-2</v>
      </c>
      <c r="J186" s="64">
        <f t="shared" ca="1" si="93"/>
        <v>-1.9532480135467267E-2</v>
      </c>
      <c r="K186" s="34">
        <f t="shared" ca="1" si="93"/>
        <v>3.2046820349896699E-2</v>
      </c>
      <c r="L186" s="34" t="e">
        <f t="shared" ca="1" si="93"/>
        <v>#N/A</v>
      </c>
      <c r="M186" s="64" t="e">
        <f t="shared" ca="1" si="93"/>
        <v>#N/A</v>
      </c>
      <c r="N186" s="34">
        <f t="shared" ca="1" si="93"/>
        <v>1.547844529747433E-3</v>
      </c>
      <c r="O186" s="55">
        <f t="shared" ca="1" si="91"/>
        <v>-0.60294344061166849</v>
      </c>
      <c r="P186" s="53">
        <f t="shared" ca="1" si="91"/>
        <v>-0.12489059576756811</v>
      </c>
      <c r="Q186" s="34">
        <f t="shared" ca="1" si="91"/>
        <v>-1.0714667422057955E-2</v>
      </c>
      <c r="R186" s="34">
        <f t="shared" ca="1" si="91"/>
        <v>-1.8322798339358237E-2</v>
      </c>
      <c r="S186" s="34" t="e">
        <f t="shared" ca="1" si="91"/>
        <v>#N/A</v>
      </c>
      <c r="T186" s="34">
        <f t="shared" ca="1" si="97"/>
        <v>-2.6836863015164969E-3</v>
      </c>
      <c r="U186" s="34">
        <f t="shared" ca="1" si="91"/>
        <v>-7.2985966450923589E-3</v>
      </c>
      <c r="V186" s="34" t="e">
        <f t="shared" ca="1" si="91"/>
        <v>#N/A</v>
      </c>
      <c r="W186" s="34">
        <f t="shared" ca="1" si="91"/>
        <v>3.1232796612709723E-2</v>
      </c>
      <c r="X186" s="34">
        <f t="shared" ca="1" si="91"/>
        <v>-0.52376586732741681</v>
      </c>
      <c r="Y186" s="55">
        <f t="shared" ca="1" si="91"/>
        <v>6.0243843837551214E-2</v>
      </c>
    </row>
    <row r="187" spans="1:25" s="33" customFormat="1" x14ac:dyDescent="0.2">
      <c r="A187" s="14">
        <v>42825</v>
      </c>
      <c r="B187" s="67">
        <f t="shared" ref="B187:S187" ca="1" si="98">IF(IF(OR(B57="",B53=0),NA(),B57/B53-1)&gt;1.5,NA(),B57/B53-1)</f>
        <v>8.7146006085110361E-3</v>
      </c>
      <c r="C187" s="67">
        <f t="shared" ca="1" si="98"/>
        <v>1.4575141573485384E-2</v>
      </c>
      <c r="D187" s="59">
        <f t="shared" ca="1" si="98"/>
        <v>1.1417937418705115E-2</v>
      </c>
      <c r="E187" s="59">
        <f t="shared" ca="1" si="98"/>
        <v>1.5214360176181163E-3</v>
      </c>
      <c r="F187" s="59">
        <f t="shared" ca="1" si="98"/>
        <v>3.8579192331293921E-2</v>
      </c>
      <c r="G187" s="60">
        <f t="shared" ca="1" si="98"/>
        <v>2.2630034533079879E-2</v>
      </c>
      <c r="H187" s="59">
        <f t="shared" ca="1" si="98"/>
        <v>1.1374527281720059E-3</v>
      </c>
      <c r="I187" s="59">
        <f t="shared" ca="1" si="98"/>
        <v>-6.4766194276434152E-2</v>
      </c>
      <c r="J187" s="68">
        <f t="shared" ca="1" si="98"/>
        <v>-4.6829300071278168E-2</v>
      </c>
      <c r="K187" s="59">
        <f t="shared" ca="1" si="98"/>
        <v>4.0457078417762249E-2</v>
      </c>
      <c r="L187" s="59" t="e">
        <f t="shared" ca="1" si="98"/>
        <v>#N/A</v>
      </c>
      <c r="M187" s="68" t="e">
        <f t="shared" ca="1" si="98"/>
        <v>#N/A</v>
      </c>
      <c r="N187" s="59">
        <f t="shared" ca="1" si="98"/>
        <v>1.9444346219439357E-3</v>
      </c>
      <c r="O187" s="61">
        <f t="shared" ca="1" si="98"/>
        <v>-0.55601263325575778</v>
      </c>
      <c r="P187" s="60">
        <f t="shared" ca="1" si="98"/>
        <v>-3.2599406805845277E-2</v>
      </c>
      <c r="Q187" s="59">
        <f t="shared" ca="1" si="98"/>
        <v>7.7936719986722025E-3</v>
      </c>
      <c r="R187" s="59">
        <f t="shared" ca="1" si="98"/>
        <v>-1.065436736449632E-2</v>
      </c>
      <c r="S187" s="59" t="e">
        <f t="shared" ca="1" si="98"/>
        <v>#N/A</v>
      </c>
      <c r="T187" s="59">
        <f t="shared" ca="1" si="97"/>
        <v>1.4311845594432437E-2</v>
      </c>
      <c r="U187" s="59">
        <f t="shared" ca="1" si="97"/>
        <v>1.2694433698707819E-3</v>
      </c>
      <c r="V187" s="59" t="e">
        <f t="shared" ca="1" si="97"/>
        <v>#N/A</v>
      </c>
      <c r="W187" s="59">
        <f t="shared" ca="1" si="97"/>
        <v>3.8836957097298397E-2</v>
      </c>
      <c r="X187" s="59">
        <f t="shared" ca="1" si="97"/>
        <v>-0.32285732885065044</v>
      </c>
      <c r="Y187" s="61">
        <f t="shared" ca="1" si="97"/>
        <v>5.6261253672161615E-2</v>
      </c>
    </row>
    <row r="188" spans="1:25" s="33" customFormat="1" x14ac:dyDescent="0.2">
      <c r="A188" s="20">
        <v>42916</v>
      </c>
      <c r="B188" s="63">
        <f t="shared" ref="B188:S188" ca="1" si="99">IF(IF(OR(B58="",B54=0),NA(),B58/B54-1)&gt;1.5,NA(),B58/B54-1)</f>
        <v>7.4050768816666945E-3</v>
      </c>
      <c r="C188" s="63">
        <f t="shared" ca="1" si="99"/>
        <v>1.0977635278363485E-2</v>
      </c>
      <c r="D188" s="34">
        <f t="shared" ca="1" si="99"/>
        <v>8.074175041983267E-3</v>
      </c>
      <c r="E188" s="34">
        <f t="shared" ca="1" si="99"/>
        <v>3.0077181804417652E-3</v>
      </c>
      <c r="F188" s="34">
        <f t="shared" ca="1" si="99"/>
        <v>3.2827035736994858E-2</v>
      </c>
      <c r="G188" s="53">
        <f t="shared" ca="1" si="99"/>
        <v>2.1068790281637773E-2</v>
      </c>
      <c r="H188" s="34">
        <f t="shared" ca="1" si="99"/>
        <v>-1.4991523846311416E-2</v>
      </c>
      <c r="I188" s="34">
        <f t="shared" ca="1" si="99"/>
        <v>-5.545003501512491E-2</v>
      </c>
      <c r="J188" s="64">
        <f t="shared" ca="1" si="99"/>
        <v>-3.4982202173982291E-2</v>
      </c>
      <c r="K188" s="34">
        <f t="shared" ca="1" si="99"/>
        <v>2.1636743819506643E-2</v>
      </c>
      <c r="L188" s="34" t="e">
        <f t="shared" ca="1" si="99"/>
        <v>#N/A</v>
      </c>
      <c r="M188" s="64" t="e">
        <f t="shared" ca="1" si="99"/>
        <v>#N/A</v>
      </c>
      <c r="N188" s="34">
        <f t="shared" ca="1" si="99"/>
        <v>2.663105354878903E-3</v>
      </c>
      <c r="O188" s="55">
        <f t="shared" ca="1" si="99"/>
        <v>-0.52595820612564492</v>
      </c>
      <c r="P188" s="53">
        <f t="shared" ca="1" si="99"/>
        <v>-9.778521839133747E-2</v>
      </c>
      <c r="Q188" s="34">
        <f t="shared" ca="1" si="99"/>
        <v>7.0881501180710682E-3</v>
      </c>
      <c r="R188" s="34">
        <f t="shared" ca="1" si="99"/>
        <v>-1.5906783523059076E-2</v>
      </c>
      <c r="S188" s="34" t="e">
        <f t="shared" ca="1" si="99"/>
        <v>#N/A</v>
      </c>
      <c r="T188" s="34">
        <f t="shared" ca="1" si="97"/>
        <v>-7.5961411739187135E-3</v>
      </c>
      <c r="U188" s="34">
        <f t="shared" ca="1" si="97"/>
        <v>-4.5562056526233796E-3</v>
      </c>
      <c r="V188" s="34" t="e">
        <f t="shared" ca="1" si="97"/>
        <v>#N/A</v>
      </c>
      <c r="W188" s="34">
        <f t="shared" ca="1" si="97"/>
        <v>2.3057094986506543E-2</v>
      </c>
      <c r="X188" s="34">
        <f t="shared" ca="1" si="97"/>
        <v>-0.14839482732009279</v>
      </c>
      <c r="Y188" s="55">
        <f t="shared" ca="1" si="97"/>
        <v>-5.6713419468601423E-4</v>
      </c>
    </row>
    <row r="189" spans="1:25" s="33" customFormat="1" x14ac:dyDescent="0.2">
      <c r="A189" s="20">
        <v>43008</v>
      </c>
      <c r="B189" s="63">
        <f t="shared" ref="B189:Y189" ca="1" si="100">IF(IF(OR(B59="",B55=0),NA(),B59/B55-1)&gt;1.5,NA(),B59/B55-1)</f>
        <v>2.6099319424326417E-3</v>
      </c>
      <c r="C189" s="63">
        <f t="shared" ca="1" si="100"/>
        <v>1.4676296463485006E-3</v>
      </c>
      <c r="D189" s="34">
        <f t="shared" ca="1" si="100"/>
        <v>-2.156325727748154E-3</v>
      </c>
      <c r="E189" s="34">
        <f t="shared" ca="1" si="100"/>
        <v>4.0315906900696419E-3</v>
      </c>
      <c r="F189" s="34">
        <f t="shared" ca="1" si="100"/>
        <v>2.8709205142192884E-2</v>
      </c>
      <c r="G189" s="53">
        <f t="shared" ca="1" si="100"/>
        <v>1.0858885886705805E-2</v>
      </c>
      <c r="H189" s="34">
        <f t="shared" ca="1" si="100"/>
        <v>3.0693332090450109E-3</v>
      </c>
      <c r="I189" s="34">
        <f t="shared" ca="1" si="100"/>
        <v>-6.1222864384905651E-2</v>
      </c>
      <c r="J189" s="64">
        <f t="shared" ca="1" si="100"/>
        <v>-5.0537568592772142E-2</v>
      </c>
      <c r="K189" s="34">
        <f t="shared" ca="1" si="100"/>
        <v>2.6834815799061218E-2</v>
      </c>
      <c r="L189" s="34" t="e">
        <f t="shared" ca="1" si="100"/>
        <v>#N/A</v>
      </c>
      <c r="M189" s="64" t="e">
        <f t="shared" ca="1" si="100"/>
        <v>#N/A</v>
      </c>
      <c r="N189" s="34">
        <f t="shared" ca="1" si="100"/>
        <v>4.1896542182175978E-3</v>
      </c>
      <c r="O189" s="55">
        <f t="shared" ca="1" si="100"/>
        <v>-0.50583462898699505</v>
      </c>
      <c r="P189" s="53">
        <f t="shared" ca="1" si="100"/>
        <v>-0.129568901918512</v>
      </c>
      <c r="Q189" s="34">
        <f t="shared" ca="1" si="100"/>
        <v>4.2246078648970897E-3</v>
      </c>
      <c r="R189" s="34">
        <f t="shared" ca="1" si="100"/>
        <v>-1.7337956803011867E-2</v>
      </c>
      <c r="S189" s="34" t="e">
        <f t="shared" ca="1" si="100"/>
        <v>#N/A</v>
      </c>
      <c r="T189" s="34">
        <f t="shared" ca="1" si="100"/>
        <v>-1.1617385680403602E-3</v>
      </c>
      <c r="U189" s="34">
        <f t="shared" ca="1" si="100"/>
        <v>-4.0481738549981161E-3</v>
      </c>
      <c r="V189" s="34" t="e">
        <f t="shared" ca="1" si="100"/>
        <v>#N/A</v>
      </c>
      <c r="W189" s="34">
        <f t="shared" ca="1" si="100"/>
        <v>2.8100523554321244E-2</v>
      </c>
      <c r="X189" s="34">
        <f t="shared" ca="1" si="100"/>
        <v>-2.2849310625737806E-2</v>
      </c>
      <c r="Y189" s="55">
        <f t="shared" ca="1" si="100"/>
        <v>-2.5171360456662795E-3</v>
      </c>
    </row>
    <row r="190" spans="1:25" s="33" customFormat="1" ht="12" thickBot="1" x14ac:dyDescent="0.25">
      <c r="A190" s="26">
        <v>43100</v>
      </c>
      <c r="B190" s="63">
        <f t="shared" ref="B190:Y190" ca="1" si="101">IF(IF(OR(B60="",B56=0),NA(),B60/B56-1)&gt;1.5,NA(),B60/B56-1)</f>
        <v>6.8504859763576231E-3</v>
      </c>
      <c r="C190" s="63">
        <f t="shared" ca="1" si="101"/>
        <v>7.2723656490105704E-3</v>
      </c>
      <c r="D190" s="34">
        <f t="shared" ca="1" si="101"/>
        <v>3.9882894091103349E-3</v>
      </c>
      <c r="E190" s="34">
        <f t="shared" ca="1" si="101"/>
        <v>6.3295716010627334E-3</v>
      </c>
      <c r="F190" s="34">
        <f t="shared" ca="1" si="101"/>
        <v>3.1591211333610536E-2</v>
      </c>
      <c r="G190" s="53">
        <f t="shared" ca="1" si="101"/>
        <v>1.3876224446776497E-2</v>
      </c>
      <c r="H190" s="34">
        <f t="shared" ca="1" si="101"/>
        <v>2.2538110046764537E-2</v>
      </c>
      <c r="I190" s="34">
        <f t="shared" ca="1" si="101"/>
        <v>-5.0027426363627003E-2</v>
      </c>
      <c r="J190" s="64">
        <f t="shared" ca="1" si="101"/>
        <v>-2.9106688460098562E-2</v>
      </c>
      <c r="K190" s="34">
        <f t="shared" ca="1" si="101"/>
        <v>3.7913881663143023E-2</v>
      </c>
      <c r="L190" s="34" t="e">
        <f t="shared" ca="1" si="101"/>
        <v>#N/A</v>
      </c>
      <c r="M190" s="64" t="e">
        <f t="shared" ca="1" si="101"/>
        <v>#N/A</v>
      </c>
      <c r="N190" s="34">
        <f t="shared" ca="1" si="101"/>
        <v>6.1930160056731243E-3</v>
      </c>
      <c r="O190" s="55">
        <f t="shared" ca="1" si="101"/>
        <v>-0.42613074276753526</v>
      </c>
      <c r="P190" s="53">
        <f t="shared" ca="1" si="101"/>
        <v>-4.7898917179182265E-2</v>
      </c>
      <c r="Q190" s="34">
        <f t="shared" ca="1" si="101"/>
        <v>1.7943775622173419E-2</v>
      </c>
      <c r="R190" s="34">
        <f t="shared" ca="1" si="101"/>
        <v>-1.7515489134968698E-2</v>
      </c>
      <c r="S190" s="34" t="e">
        <f t="shared" ca="1" si="101"/>
        <v>#N/A</v>
      </c>
      <c r="T190" s="34">
        <f t="shared" ca="1" si="101"/>
        <v>-8.6719260297474232E-4</v>
      </c>
      <c r="U190" s="34">
        <f t="shared" ca="1" si="101"/>
        <v>4.2044237612239854E-3</v>
      </c>
      <c r="V190" s="34" t="e">
        <f t="shared" ca="1" si="101"/>
        <v>#N/A</v>
      </c>
      <c r="W190" s="34">
        <f t="shared" ca="1" si="101"/>
        <v>3.8538608348124281E-2</v>
      </c>
      <c r="X190" s="34">
        <f t="shared" ca="1" si="101"/>
        <v>0.39970208820642772</v>
      </c>
      <c r="Y190" s="55">
        <f t="shared" ca="1" si="101"/>
        <v>-1.1685143146972554E-2</v>
      </c>
    </row>
    <row r="191" spans="1:25" s="33" customFormat="1" x14ac:dyDescent="0.2">
      <c r="A191" s="14">
        <v>43190</v>
      </c>
      <c r="B191" s="67">
        <f ca="1">IF(IF(OR(B61="",B57=0),NA(),B61/B57-1)&gt;1.5,NA(),B61/B57-1)</f>
        <v>-4.7178557426585943E-4</v>
      </c>
      <c r="C191" s="67">
        <f t="shared" ref="C191:Y191" ca="1" si="102">IF(IF(OR(C61="",C57=0),NA(),C61/C57-1)&gt;1.5,NA(),C61/C57-1)</f>
        <v>-5.4413775376754847E-3</v>
      </c>
      <c r="D191" s="59">
        <f t="shared" ca="1" si="102"/>
        <v>-8.8843481427252069E-3</v>
      </c>
      <c r="E191" s="59">
        <f t="shared" ca="1" si="102"/>
        <v>5.7073395802706983E-3</v>
      </c>
      <c r="F191" s="59">
        <f t="shared" ca="1" si="102"/>
        <v>2.0050758054354301E-2</v>
      </c>
      <c r="G191" s="60">
        <f t="shared" ca="1" si="102"/>
        <v>-2.0303268211515624E-3</v>
      </c>
      <c r="H191" s="59">
        <f t="shared" ca="1" si="102"/>
        <v>4.184987758348413E-3</v>
      </c>
      <c r="I191" s="59">
        <f t="shared" ca="1" si="102"/>
        <v>-5.3546949503528674E-2</v>
      </c>
      <c r="J191" s="68">
        <f t="shared" ca="1" si="102"/>
        <v>-2.292788002655477E-2</v>
      </c>
      <c r="K191" s="59">
        <f t="shared" ca="1" si="102"/>
        <v>1.2553717613505766E-2</v>
      </c>
      <c r="L191" s="59" t="e">
        <f t="shared" ca="1" si="102"/>
        <v>#N/A</v>
      </c>
      <c r="M191" s="68" t="e">
        <f t="shared" ca="1" si="102"/>
        <v>#N/A</v>
      </c>
      <c r="N191" s="59">
        <f t="shared" ca="1" si="102"/>
        <v>5.780534001155857E-3</v>
      </c>
      <c r="O191" s="61">
        <f t="shared" ca="1" si="102"/>
        <v>-0.47411925256125387</v>
      </c>
      <c r="P191" s="60">
        <f t="shared" ca="1" si="102"/>
        <v>-0.20406281336227006</v>
      </c>
      <c r="Q191" s="59">
        <f t="shared" ca="1" si="102"/>
        <v>5.6268963352301693E-3</v>
      </c>
      <c r="R191" s="59">
        <f t="shared" ca="1" si="102"/>
        <v>-1.0917598742286705E-2</v>
      </c>
      <c r="S191" s="59" t="e">
        <f t="shared" ca="1" si="102"/>
        <v>#N/A</v>
      </c>
      <c r="T191" s="59">
        <f t="shared" ca="1" si="102"/>
        <v>-3.4912511230082321E-2</v>
      </c>
      <c r="U191" s="59">
        <f t="shared" ca="1" si="102"/>
        <v>3.3616600723247458E-3</v>
      </c>
      <c r="V191" s="59" t="e">
        <f t="shared" ca="1" si="102"/>
        <v>#N/A</v>
      </c>
      <c r="W191" s="59">
        <f t="shared" ca="1" si="102"/>
        <v>1.242741868635755E-2</v>
      </c>
      <c r="X191" s="59">
        <f t="shared" ca="1" si="102"/>
        <v>-1.9511441402381591E-2</v>
      </c>
      <c r="Y191" s="61">
        <f t="shared" ca="1" si="102"/>
        <v>-3.2376892520961209E-2</v>
      </c>
    </row>
    <row r="192" spans="1:25" s="33" customFormat="1" x14ac:dyDescent="0.2">
      <c r="A192" s="20">
        <v>43281</v>
      </c>
      <c r="B192" s="63">
        <f t="shared" ref="B192:Y193" ca="1" si="103">IF(IF(OR(B62="",B58=0),NA(),B62/B58-1)&gt;1.5,NA(),B62/B58-1)</f>
        <v>1.053770838325141E-3</v>
      </c>
      <c r="C192" s="63">
        <f t="shared" ca="1" si="103"/>
        <v>-1.1789062019986751E-3</v>
      </c>
      <c r="D192" s="34">
        <f t="shared" ca="1" si="103"/>
        <v>-2.861409878112231E-3</v>
      </c>
      <c r="E192" s="34">
        <f t="shared" ca="1" si="103"/>
        <v>3.8237451184492954E-3</v>
      </c>
      <c r="F192" s="34">
        <f t="shared" ca="1" si="103"/>
        <v>1.1178990340895201E-2</v>
      </c>
      <c r="G192" s="53">
        <f t="shared" ca="1" si="103"/>
        <v>5.5170790338123776E-3</v>
      </c>
      <c r="H192" s="34">
        <f t="shared" ca="1" si="103"/>
        <v>2.3591579815719799E-2</v>
      </c>
      <c r="I192" s="34">
        <f t="shared" ca="1" si="103"/>
        <v>-4.6993064963497644E-2</v>
      </c>
      <c r="J192" s="64">
        <f t="shared" ca="1" si="103"/>
        <v>-1.9399677493101564E-2</v>
      </c>
      <c r="K192" s="34">
        <f t="shared" ca="1" si="103"/>
        <v>1.7186321461621024E-2</v>
      </c>
      <c r="L192" s="34" t="e">
        <f t="shared" ca="1" si="103"/>
        <v>#N/A</v>
      </c>
      <c r="M192" s="64" t="e">
        <f t="shared" ca="1" si="103"/>
        <v>#N/A</v>
      </c>
      <c r="N192" s="34">
        <f t="shared" ca="1" si="103"/>
        <v>3.7659755379697568E-3</v>
      </c>
      <c r="O192" s="55">
        <f t="shared" ca="1" si="103"/>
        <v>-0.47084117885654231</v>
      </c>
      <c r="P192" s="53">
        <f t="shared" ca="1" si="103"/>
        <v>-0.17771911855690703</v>
      </c>
      <c r="Q192" s="34">
        <f t="shared" ca="1" si="103"/>
        <v>1.4027993812633754E-2</v>
      </c>
      <c r="R192" s="34">
        <f t="shared" ca="1" si="103"/>
        <v>-5.1552096348516097E-3</v>
      </c>
      <c r="S192" s="34" t="e">
        <f t="shared" ca="1" si="103"/>
        <v>#N/A</v>
      </c>
      <c r="T192" s="34">
        <f t="shared" ca="1" si="103"/>
        <v>-1.457264175167361E-2</v>
      </c>
      <c r="U192" s="34">
        <f t="shared" ca="1" si="103"/>
        <v>1.230594800506335E-2</v>
      </c>
      <c r="V192" s="34" t="e">
        <f t="shared" ca="1" si="103"/>
        <v>#N/A</v>
      </c>
      <c r="W192" s="34">
        <f t="shared" ca="1" si="103"/>
        <v>1.8303127462283131E-2</v>
      </c>
      <c r="X192" s="34">
        <f t="shared" ca="1" si="103"/>
        <v>7.6656968195047748E-2</v>
      </c>
      <c r="Y192" s="55">
        <f t="shared" ca="1" si="103"/>
        <v>2.9270616927858928E-3</v>
      </c>
    </row>
    <row r="193" spans="1:25" s="33" customFormat="1" x14ac:dyDescent="0.2">
      <c r="A193" s="20">
        <v>43373</v>
      </c>
      <c r="B193" s="63">
        <f t="shared" ca="1" si="103"/>
        <v>1.4385042888165334E-3</v>
      </c>
      <c r="C193" s="63">
        <f t="shared" ca="1" si="103"/>
        <v>2.6517262489258453E-3</v>
      </c>
      <c r="D193" s="34">
        <f t="shared" ca="1" si="103"/>
        <v>1.5524181021100425E-3</v>
      </c>
      <c r="E193" s="34">
        <f t="shared" ca="1" si="103"/>
        <v>-6.7562088998940339E-5</v>
      </c>
      <c r="F193" s="34">
        <f t="shared" ca="1" si="103"/>
        <v>1.0667375571348225E-2</v>
      </c>
      <c r="G193" s="53">
        <f t="shared" ca="1" si="103"/>
        <v>8.1322713782536749E-3</v>
      </c>
      <c r="H193" s="34">
        <f t="shared" ca="1" si="103"/>
        <v>4.1510275505440841E-2</v>
      </c>
      <c r="I193" s="34">
        <f t="shared" ca="1" si="103"/>
        <v>-4.0573795032887494E-2</v>
      </c>
      <c r="J193" s="64">
        <f t="shared" ca="1" si="103"/>
        <v>-1.3639600920958728E-2</v>
      </c>
      <c r="K193" s="34">
        <f t="shared" ca="1" si="103"/>
        <v>1.6590474024657631E-2</v>
      </c>
      <c r="L193" s="34" t="e">
        <f t="shared" ca="1" si="103"/>
        <v>#N/A</v>
      </c>
      <c r="M193" s="64" t="e">
        <f t="shared" ca="1" si="103"/>
        <v>#N/A</v>
      </c>
      <c r="N193" s="34">
        <f t="shared" ca="1" si="103"/>
        <v>1.4010385386686863E-4</v>
      </c>
      <c r="O193" s="55">
        <f t="shared" ca="1" si="103"/>
        <v>-0.56931046207626412</v>
      </c>
      <c r="P193" s="53">
        <f t="shared" ca="1" si="103"/>
        <v>-0.15978750008934017</v>
      </c>
      <c r="Q193" s="34">
        <f t="shared" ca="1" si="103"/>
        <v>2.3835182993476423E-2</v>
      </c>
      <c r="R193" s="34">
        <f t="shared" ca="1" si="103"/>
        <v>-4.5605851085495086E-4</v>
      </c>
      <c r="S193" s="34" t="e">
        <f t="shared" ca="1" si="103"/>
        <v>#N/A</v>
      </c>
      <c r="T193" s="34">
        <f t="shared" ca="1" si="103"/>
        <v>-1.2612679712984742E-2</v>
      </c>
      <c r="U193" s="34">
        <f t="shared" ca="1" si="103"/>
        <v>2.1422543508629266E-2</v>
      </c>
      <c r="V193" s="34" t="e">
        <f t="shared" ca="1" si="103"/>
        <v>#N/A</v>
      </c>
      <c r="W193" s="34">
        <f t="shared" ca="1" si="103"/>
        <v>1.7069745242214607E-2</v>
      </c>
      <c r="X193" s="34">
        <f t="shared" ca="1" si="103"/>
        <v>0.1534971795654867</v>
      </c>
      <c r="Y193" s="55">
        <f t="shared" ca="1" si="103"/>
        <v>3.6160604290584875E-3</v>
      </c>
    </row>
    <row r="194" spans="1:25" s="33" customFormat="1" ht="12" thickBot="1" x14ac:dyDescent="0.25">
      <c r="A194" s="20">
        <v>43465</v>
      </c>
      <c r="B194" s="63">
        <f t="shared" ref="B194:Y194" ca="1" si="104">IF(IF(OR(B64="",B60=0),NA(),B64/B60-1)&gt;1.5,NA(),B64/B60-1)</f>
        <v>3.7015059587013344E-3</v>
      </c>
      <c r="C194" s="63">
        <f t="shared" ca="1" si="104"/>
        <v>1.0022318746285785E-2</v>
      </c>
      <c r="D194" s="34">
        <f t="shared" ca="1" si="104"/>
        <v>9.8575266135185746E-3</v>
      </c>
      <c r="E194" s="34">
        <f t="shared" ca="1" si="104"/>
        <v>-4.1104062500891825E-3</v>
      </c>
      <c r="F194" s="34">
        <f t="shared" ca="1" si="104"/>
        <v>1.1209965304177727E-2</v>
      </c>
      <c r="G194" s="53">
        <f t="shared" ca="1" si="104"/>
        <v>1.6719125952668668E-2</v>
      </c>
      <c r="H194" s="34">
        <f t="shared" ca="1" si="104"/>
        <v>2.5366266850813002E-2</v>
      </c>
      <c r="I194" s="34">
        <f t="shared" ca="1" si="104"/>
        <v>-3.6829595922683311E-2</v>
      </c>
      <c r="J194" s="64">
        <f t="shared" ca="1" si="104"/>
        <v>-1.1175859372715813E-2</v>
      </c>
      <c r="K194" s="34">
        <f t="shared" ca="1" si="104"/>
        <v>1.233954465007514E-2</v>
      </c>
      <c r="L194" s="34" t="e">
        <f t="shared" ca="1" si="104"/>
        <v>#N/A</v>
      </c>
      <c r="M194" s="64" t="e">
        <f t="shared" ca="1" si="104"/>
        <v>#N/A</v>
      </c>
      <c r="N194" s="34">
        <f t="shared" ca="1" si="104"/>
        <v>-4.2357664404435447E-3</v>
      </c>
      <c r="O194" s="55">
        <f t="shared" ca="1" si="104"/>
        <v>-0.57981990529593264</v>
      </c>
      <c r="P194" s="53">
        <f t="shared" ca="1" si="104"/>
        <v>-0.25903807360941167</v>
      </c>
      <c r="Q194" s="34">
        <f t="shared" ca="1" si="104"/>
        <v>2.0902706063878673E-2</v>
      </c>
      <c r="R194" s="34">
        <f t="shared" ca="1" si="104"/>
        <v>9.4395411385619354E-3</v>
      </c>
      <c r="S194" s="34" t="e">
        <f t="shared" ca="1" si="104"/>
        <v>#N/A</v>
      </c>
      <c r="T194" s="34">
        <f t="shared" ca="1" si="104"/>
        <v>1.8110678421079385E-4</v>
      </c>
      <c r="U194" s="34">
        <f t="shared" ca="1" si="104"/>
        <v>3.4789327730393671E-2</v>
      </c>
      <c r="V194" s="34" t="e">
        <f t="shared" ca="1" si="104"/>
        <v>#N/A</v>
      </c>
      <c r="W194" s="34">
        <f t="shared" ca="1" si="104"/>
        <v>1.2607286456619127E-2</v>
      </c>
      <c r="X194" s="34">
        <f t="shared" ca="1" si="104"/>
        <v>1.6971803083629E-2</v>
      </c>
      <c r="Y194" s="55">
        <f t="shared" ca="1" si="104"/>
        <v>-2.7770221060862132E-3</v>
      </c>
    </row>
    <row r="195" spans="1:25" s="33" customFormat="1" x14ac:dyDescent="0.2">
      <c r="A195" s="14">
        <v>43555</v>
      </c>
      <c r="B195" s="67">
        <f ca="1">IF(IF(OR(B65="",B61=0),NA(),B65/B61-1)&gt;1.5,NA(),B65/B61-1)</f>
        <v>3.9061430299860422E-3</v>
      </c>
      <c r="C195" s="67">
        <f t="shared" ref="C195:Y196" ca="1" si="105">IF(IF(OR(C65="",C61=0),NA(),C65/C61-1)&gt;1.5,NA(),C65/C61-1)</f>
        <v>1.4411179343020386E-2</v>
      </c>
      <c r="D195" s="59">
        <f t="shared" ca="1" si="105"/>
        <v>1.4295422407620384E-2</v>
      </c>
      <c r="E195" s="59">
        <f t="shared" ca="1" si="105"/>
        <v>-9.0108845022823791E-3</v>
      </c>
      <c r="F195" s="59">
        <f t="shared" ca="1" si="105"/>
        <v>1.5243944368245943E-2</v>
      </c>
      <c r="G195" s="60">
        <f t="shared" ca="1" si="105"/>
        <v>2.2863120402594639E-2</v>
      </c>
      <c r="H195" s="59">
        <f t="shared" ca="1" si="105"/>
        <v>4.6283561813565965E-2</v>
      </c>
      <c r="I195" s="59">
        <f t="shared" ca="1" si="105"/>
        <v>-3.9278940096120984E-2</v>
      </c>
      <c r="J195" s="68">
        <f t="shared" ca="1" si="105"/>
        <v>4.9465472615344286E-3</v>
      </c>
      <c r="K195" s="59">
        <f t="shared" ca="1" si="105"/>
        <v>1.6726384642684389E-2</v>
      </c>
      <c r="L195" s="59" t="e">
        <f t="shared" ca="1" si="105"/>
        <v>#N/A</v>
      </c>
      <c r="M195" s="68" t="e">
        <f t="shared" ca="1" si="105"/>
        <v>#N/A</v>
      </c>
      <c r="N195" s="59">
        <f t="shared" ca="1" si="105"/>
        <v>-8.7760044495088785E-3</v>
      </c>
      <c r="O195" s="61">
        <f t="shared" ca="1" si="105"/>
        <v>-0.48337620506757084</v>
      </c>
      <c r="P195" s="60">
        <f t="shared" ca="1" si="105"/>
        <v>3.2599101672150077E-2</v>
      </c>
      <c r="Q195" s="59">
        <f t="shared" ca="1" si="105"/>
        <v>2.2064134810676483E-2</v>
      </c>
      <c r="R195" s="59">
        <f t="shared" ca="1" si="105"/>
        <v>2.7362237656201049E-3</v>
      </c>
      <c r="S195" s="59" t="e">
        <f t="shared" ca="1" si="105"/>
        <v>#N/A</v>
      </c>
      <c r="T195" s="59">
        <f t="shared" ca="1" si="105"/>
        <v>6.158286775757249E-3</v>
      </c>
      <c r="U195" s="59">
        <f t="shared" ca="1" si="105"/>
        <v>2.6551223703478177E-2</v>
      </c>
      <c r="V195" s="59" t="e">
        <f t="shared" ca="1" si="105"/>
        <v>#N/A</v>
      </c>
      <c r="W195" s="59">
        <f t="shared" ca="1" si="105"/>
        <v>1.5523108080568893E-2</v>
      </c>
      <c r="X195" s="59">
        <f t="shared" ca="1" si="105"/>
        <v>-6.4918575666131906E-2</v>
      </c>
      <c r="Y195" s="61">
        <f t="shared" ca="1" si="105"/>
        <v>4.77440998645422E-2</v>
      </c>
    </row>
    <row r="196" spans="1:25" s="33" customFormat="1" x14ac:dyDescent="0.2">
      <c r="A196" s="20">
        <v>43646</v>
      </c>
      <c r="B196" s="63">
        <f ca="1">IF(IF(OR(B66="",B62=0),NA(),B66/B62-1)&gt;1.5,NA(),B66/B62-1)</f>
        <v>5.26881076584651E-3</v>
      </c>
      <c r="C196" s="63">
        <f t="shared" ca="1" si="105"/>
        <v>8.0470560057357421E-3</v>
      </c>
      <c r="D196" s="34">
        <f t="shared" ca="1" si="105"/>
        <v>5.6806680633159079E-3</v>
      </c>
      <c r="E196" s="34">
        <f t="shared" ca="1" si="105"/>
        <v>1.8391540686470975E-3</v>
      </c>
      <c r="F196" s="34">
        <f t="shared" ca="1" si="105"/>
        <v>2.5186706579162665E-2</v>
      </c>
      <c r="G196" s="53">
        <f t="shared" ca="1" si="105"/>
        <v>1.1123468490044308E-2</v>
      </c>
      <c r="H196" s="34">
        <f t="shared" ca="1" si="105"/>
        <v>2.3835160136882916E-2</v>
      </c>
      <c r="I196" s="34">
        <f t="shared" ca="1" si="105"/>
        <v>-4.4180133100742092E-2</v>
      </c>
      <c r="J196" s="64">
        <f t="shared" ca="1" si="105"/>
        <v>-6.5922734832701835E-4</v>
      </c>
      <c r="K196" s="34">
        <f t="shared" ca="1" si="105"/>
        <v>2.8135353310773326E-2</v>
      </c>
      <c r="L196" s="34" t="e">
        <f t="shared" ca="1" si="105"/>
        <v>#N/A</v>
      </c>
      <c r="M196" s="64" t="e">
        <f t="shared" ca="1" si="105"/>
        <v>#N/A</v>
      </c>
      <c r="N196" s="34">
        <f t="shared" ca="1" si="105"/>
        <v>1.5839090633615882E-3</v>
      </c>
      <c r="O196" s="55">
        <f t="shared" ca="1" si="105"/>
        <v>-0.55220087237308513</v>
      </c>
      <c r="P196" s="53">
        <f t="shared" ca="1" si="105"/>
        <v>1.354300383609619E-2</v>
      </c>
      <c r="Q196" s="34">
        <f t="shared" ca="1" si="105"/>
        <v>2.4609701169482578E-2</v>
      </c>
      <c r="R196" s="34">
        <f t="shared" ca="1" si="105"/>
        <v>-8.7877985668005643E-4</v>
      </c>
      <c r="S196" s="34" t="e">
        <f t="shared" ca="1" si="105"/>
        <v>#N/A</v>
      </c>
      <c r="T196" s="34">
        <f t="shared" ca="1" si="105"/>
        <v>-1.2853842905216406E-2</v>
      </c>
      <c r="U196" s="34">
        <f t="shared" ca="1" si="105"/>
        <v>2.3472415398924529E-2</v>
      </c>
      <c r="V196" s="34" t="e">
        <f t="shared" ca="1" si="105"/>
        <v>#N/A</v>
      </c>
      <c r="W196" s="34">
        <f t="shared" ca="1" si="105"/>
        <v>2.8292638008290627E-2</v>
      </c>
      <c r="X196" s="34">
        <f t="shared" ca="1" si="105"/>
        <v>-5.6790602603063234E-2</v>
      </c>
      <c r="Y196" s="55">
        <f t="shared" ca="1" si="105"/>
        <v>4.4275241386555031E-2</v>
      </c>
    </row>
    <row r="197" spans="1:25" s="33" customFormat="1" x14ac:dyDescent="0.2">
      <c r="A197" s="20">
        <v>43738</v>
      </c>
      <c r="B197" s="63">
        <f t="shared" ref="B197:Y197" ca="1" si="106">IF(IF(OR(B67="",B63=0),NA(),B67/B63-1)&gt;1.5,NA(),B67/B63-1)</f>
        <v>1.5556953728448342E-3</v>
      </c>
      <c r="C197" s="63">
        <f t="shared" ca="1" si="106"/>
        <v>-5.322449454813194E-4</v>
      </c>
      <c r="D197" s="34">
        <f t="shared" ca="1" si="106"/>
        <v>-3.5863871480529275E-3</v>
      </c>
      <c r="E197" s="34">
        <f t="shared" ca="1" si="106"/>
        <v>4.1546660513649414E-3</v>
      </c>
      <c r="F197" s="34">
        <f t="shared" ca="1" si="106"/>
        <v>2.1536312908339239E-2</v>
      </c>
      <c r="G197" s="53">
        <f t="shared" ca="1" si="106"/>
        <v>3.7643479084508158E-3</v>
      </c>
      <c r="H197" s="34">
        <f t="shared" ca="1" si="106"/>
        <v>-8.6493000896413763E-3</v>
      </c>
      <c r="I197" s="34">
        <f t="shared" ca="1" si="106"/>
        <v>-5.9944217701639158E-2</v>
      </c>
      <c r="J197" s="64">
        <f t="shared" ca="1" si="106"/>
        <v>-1.8366615733801273E-2</v>
      </c>
      <c r="K197" s="34">
        <f t="shared" ca="1" si="106"/>
        <v>1.9119919560018017E-2</v>
      </c>
      <c r="L197" s="34" t="e">
        <f t="shared" ca="1" si="106"/>
        <v>#N/A</v>
      </c>
      <c r="M197" s="64" t="e">
        <f t="shared" ca="1" si="106"/>
        <v>#N/A</v>
      </c>
      <c r="N197" s="34">
        <f t="shared" ca="1" si="106"/>
        <v>4.3305252078713607E-3</v>
      </c>
      <c r="O197" s="55">
        <f t="shared" ca="1" si="106"/>
        <v>-0.5994469121181103</v>
      </c>
      <c r="P197" s="53">
        <f t="shared" ca="1" si="106"/>
        <v>-5.1168649689463552E-2</v>
      </c>
      <c r="Q197" s="34">
        <f t="shared" ca="1" si="106"/>
        <v>2.264650974408422E-2</v>
      </c>
      <c r="R197" s="34">
        <f t="shared" ca="1" si="106"/>
        <v>-6.7019630793176965E-3</v>
      </c>
      <c r="S197" s="34" t="e">
        <f t="shared" ca="1" si="106"/>
        <v>#N/A</v>
      </c>
      <c r="T197" s="34">
        <f t="shared" ca="1" si="106"/>
        <v>-2.652600127017124E-2</v>
      </c>
      <c r="U197" s="34">
        <f t="shared" ca="1" si="106"/>
        <v>1.9111511681805249E-2</v>
      </c>
      <c r="V197" s="34" t="e">
        <f t="shared" ca="1" si="106"/>
        <v>#N/A</v>
      </c>
      <c r="W197" s="34">
        <f t="shared" ca="1" si="106"/>
        <v>1.8015583691622261E-2</v>
      </c>
      <c r="X197" s="34">
        <f t="shared" ca="1" si="106"/>
        <v>-1</v>
      </c>
      <c r="Y197" s="55">
        <f t="shared" ca="1" si="106"/>
        <v>6.0556443176778663E-2</v>
      </c>
    </row>
    <row r="198" spans="1:25" s="33" customFormat="1" ht="12" thickBot="1" x14ac:dyDescent="0.25">
      <c r="A198" s="20">
        <v>43830</v>
      </c>
      <c r="B198" s="167">
        <f t="shared" ref="B198:Y198" ca="1" si="107">IF(IF(OR(B68="",B64=0),NA(),B68/B64-1)&gt;1.5,NA(),B68/B64-1)</f>
        <v>-0.99565004666006673</v>
      </c>
      <c r="C198" s="167">
        <f t="shared" ca="1" si="107"/>
        <v>-0.992610081096029</v>
      </c>
      <c r="D198" s="168">
        <f t="shared" ca="1" si="107"/>
        <v>-0.99164605081232571</v>
      </c>
      <c r="E198" s="168">
        <f t="shared" ca="1" si="107"/>
        <v>-0.99946046682565393</v>
      </c>
      <c r="F198" s="168">
        <f t="shared" ca="1" si="107"/>
        <v>-0.99954849466355022</v>
      </c>
      <c r="G198" s="169">
        <f t="shared" ca="1" si="107"/>
        <v>-1</v>
      </c>
      <c r="H198" s="168">
        <f t="shared" ca="1" si="107"/>
        <v>-0.90926074525241851</v>
      </c>
      <c r="I198" s="168">
        <f t="shared" ca="1" si="107"/>
        <v>-0.94639807217239946</v>
      </c>
      <c r="J198" s="170">
        <f t="shared" ca="1" si="107"/>
        <v>-0.99954410875294686</v>
      </c>
      <c r="K198" s="168">
        <f t="shared" ca="1" si="107"/>
        <v>-0.99999881580101202</v>
      </c>
      <c r="L198" s="168" t="e">
        <f t="shared" ca="1" si="107"/>
        <v>#N/A</v>
      </c>
      <c r="M198" s="170" t="e">
        <f t="shared" ca="1" si="107"/>
        <v>#N/A</v>
      </c>
      <c r="N198" s="168">
        <f t="shared" ca="1" si="107"/>
        <v>-0.99999993915524055</v>
      </c>
      <c r="O198" s="171">
        <f t="shared" ca="1" si="107"/>
        <v>-1</v>
      </c>
      <c r="P198" s="169">
        <f t="shared" ca="1" si="107"/>
        <v>-0.45083618488841148</v>
      </c>
      <c r="Q198" s="168">
        <f t="shared" ca="1" si="107"/>
        <v>-0.99920377631986657</v>
      </c>
      <c r="R198" s="168">
        <f t="shared" ca="1" si="107"/>
        <v>-0.96850558902997685</v>
      </c>
      <c r="S198" s="168" t="e">
        <f t="shared" ca="1" si="107"/>
        <v>#N/A</v>
      </c>
      <c r="T198" s="168">
        <f t="shared" ca="1" si="107"/>
        <v>-1</v>
      </c>
      <c r="U198" s="168">
        <f t="shared" ca="1" si="107"/>
        <v>-0.97517810094927815</v>
      </c>
      <c r="V198" s="168" t="e">
        <f t="shared" ca="1" si="107"/>
        <v>#N/A</v>
      </c>
      <c r="W198" s="168">
        <f t="shared" ca="1" si="107"/>
        <v>-1</v>
      </c>
      <c r="X198" s="168" t="e">
        <f t="shared" ca="1" si="107"/>
        <v>#N/A</v>
      </c>
      <c r="Y198" s="171">
        <f t="shared" ca="1" si="107"/>
        <v>-0.99993782467790038</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08">SUM(B$9:B$12)/SUM(B$5:B$8)-1</f>
        <v>9.1541607730060592E-2</v>
      </c>
      <c r="C201" s="69">
        <f t="shared" ca="1" si="108"/>
        <v>7.7425810137757844E-2</v>
      </c>
      <c r="D201" s="31">
        <f t="shared" ca="1" si="108"/>
        <v>7.7807967405341127E-2</v>
      </c>
      <c r="E201" s="31">
        <f t="shared" ca="1" si="108"/>
        <v>0.12185630516686752</v>
      </c>
      <c r="F201" s="31">
        <f t="shared" ca="1" si="108"/>
        <v>7.3730888975883424E-2</v>
      </c>
      <c r="G201" s="70">
        <f t="shared" ca="1" si="108"/>
        <v>0.13343462931914929</v>
      </c>
      <c r="H201" s="31">
        <f t="shared" ca="1" si="108"/>
        <v>0.18801424360612495</v>
      </c>
      <c r="I201" s="31">
        <f t="shared" ca="1" si="108"/>
        <v>6.2520246152466541E-3</v>
      </c>
      <c r="J201" s="71">
        <f t="shared" ca="1" si="108"/>
        <v>0.14770865847825743</v>
      </c>
      <c r="K201" s="31">
        <f t="shared" ca="1" si="108"/>
        <v>4.4061662180249304</v>
      </c>
      <c r="L201" s="31">
        <f t="shared" ca="1" si="108"/>
        <v>-0.23817159846251734</v>
      </c>
      <c r="M201" s="71">
        <f t="shared" ca="1" si="108"/>
        <v>-0.13420447094700783</v>
      </c>
      <c r="N201" s="31">
        <f t="shared" ca="1" si="108"/>
        <v>4.2911267613553123</v>
      </c>
      <c r="O201" s="62">
        <f t="shared" ca="1" si="108"/>
        <v>-0.29670423059404438</v>
      </c>
      <c r="P201" s="70">
        <f t="shared" ca="1" si="108"/>
        <v>4.2908485366624394E-2</v>
      </c>
      <c r="Q201" s="31">
        <f t="shared" ca="1" si="108"/>
        <v>9.4944202634079655E-2</v>
      </c>
      <c r="R201" s="31">
        <f t="shared" ca="1" si="108"/>
        <v>8.8146028326667736E-2</v>
      </c>
      <c r="S201" s="31" t="e">
        <f t="shared" ca="1" si="108"/>
        <v>#DIV/0!</v>
      </c>
      <c r="T201" s="31" t="e">
        <f ca="1">SUM(T$9:T$12)/SUM(T$5:T$8)-1</f>
        <v>#DIV/0!</v>
      </c>
      <c r="U201" s="31">
        <f t="shared" ca="1" si="108"/>
        <v>7.1987144346549847E-2</v>
      </c>
      <c r="V201" s="31" t="e">
        <f t="shared" ca="1" si="108"/>
        <v>#DIV/0!</v>
      </c>
      <c r="W201" s="31" t="e">
        <f ca="1">SUM(W$9:W$12)/SUM(W$5:W$8)-1</f>
        <v>#DIV/0!</v>
      </c>
      <c r="X201" s="31">
        <f t="shared" ca="1" si="108"/>
        <v>6.2561416840129169E-2</v>
      </c>
      <c r="Y201" s="62">
        <f t="shared" ca="1" si="108"/>
        <v>4.0547702226687807</v>
      </c>
    </row>
    <row r="202" spans="1:25" x14ac:dyDescent="0.2">
      <c r="A202" s="36" t="s">
        <v>38</v>
      </c>
      <c r="B202" s="69">
        <f t="shared" ref="B202:Y202" ca="1" si="109">SUM(B$13:B$16)/SUM(B$9:B$12)-1</f>
        <v>9.2774840016649485E-2</v>
      </c>
      <c r="C202" s="69">
        <f t="shared" ca="1" si="109"/>
        <v>7.7266334842367446E-2</v>
      </c>
      <c r="D202" s="31">
        <f t="shared" ca="1" si="109"/>
        <v>7.6314344713288129E-2</v>
      </c>
      <c r="E202" s="31">
        <f t="shared" ca="1" si="109"/>
        <v>0.12476142656780786</v>
      </c>
      <c r="F202" s="31">
        <f t="shared" ca="1" si="109"/>
        <v>8.6505685312510572E-2</v>
      </c>
      <c r="G202" s="70">
        <f t="shared" ca="1" si="109"/>
        <v>0.148014258595077</v>
      </c>
      <c r="H202" s="31">
        <f t="shared" ca="1" si="109"/>
        <v>0.32142269520445366</v>
      </c>
      <c r="I202" s="31">
        <f t="shared" ca="1" si="109"/>
        <v>-2.3163235734202647E-2</v>
      </c>
      <c r="J202" s="71">
        <f t="shared" ca="1" si="109"/>
        <v>7.4043699255165185E-2</v>
      </c>
      <c r="K202" s="31">
        <f t="shared" ca="1" si="109"/>
        <v>0.91650308111482093</v>
      </c>
      <c r="L202" s="31">
        <f t="shared" ca="1" si="109"/>
        <v>-0.32854486571721409</v>
      </c>
      <c r="M202" s="71">
        <f t="shared" ca="1" si="109"/>
        <v>-0.23610466205861858</v>
      </c>
      <c r="N202" s="31">
        <f t="shared" ca="1" si="109"/>
        <v>0.93585668011955714</v>
      </c>
      <c r="O202" s="62">
        <f t="shared" ca="1" si="109"/>
        <v>-0.48586691532539061</v>
      </c>
      <c r="P202" s="70">
        <f t="shared" ca="1" si="109"/>
        <v>-0.4774955889913487</v>
      </c>
      <c r="Q202" s="31">
        <f t="shared" ca="1" si="109"/>
        <v>0.12272680211058473</v>
      </c>
      <c r="R202" s="31">
        <f t="shared" ca="1" si="109"/>
        <v>5.8229726883780808E-2</v>
      </c>
      <c r="S202" s="31" t="e">
        <f t="shared" ca="1" si="109"/>
        <v>#DIV/0!</v>
      </c>
      <c r="T202" s="31" t="e">
        <f t="shared" ref="T202:T208" ca="1" si="110">SUM(T$9:T$12)/SUM(T$5:T$8)-1</f>
        <v>#DIV/0!</v>
      </c>
      <c r="U202" s="31">
        <f t="shared" ca="1" si="109"/>
        <v>6.803104142742189E-2</v>
      </c>
      <c r="V202" s="31" t="e">
        <f t="shared" ca="1" si="109"/>
        <v>#DIV/0!</v>
      </c>
      <c r="W202" s="31" t="e">
        <f t="shared" ref="W202:W208" ca="1" si="111">SUM(W$9:W$12)/SUM(W$5:W$8)-1</f>
        <v>#DIV/0!</v>
      </c>
      <c r="X202" s="31">
        <f t="shared" ca="1" si="109"/>
        <v>-0.42613627151558942</v>
      </c>
      <c r="Y202" s="62">
        <f t="shared" ca="1" si="109"/>
        <v>0.90925816618543576</v>
      </c>
    </row>
    <row r="203" spans="1:25" x14ac:dyDescent="0.2">
      <c r="A203" s="36" t="s">
        <v>39</v>
      </c>
      <c r="B203" s="69">
        <f t="shared" ref="B203:Y203" ca="1" si="112">SUM(B$17:B$20)/SUM(B$13:B$16)-1</f>
        <v>8.6177476193380453E-2</v>
      </c>
      <c r="C203" s="69">
        <f t="shared" ca="1" si="112"/>
        <v>6.8940074338551538E-2</v>
      </c>
      <c r="D203" s="31">
        <f t="shared" ca="1" si="112"/>
        <v>6.7335605380053565E-2</v>
      </c>
      <c r="E203" s="31">
        <f t="shared" ca="1" si="112"/>
        <v>0.12022867750090738</v>
      </c>
      <c r="F203" s="31">
        <f t="shared" ca="1" si="112"/>
        <v>8.4365865249170557E-2</v>
      </c>
      <c r="G203" s="70">
        <f t="shared" ca="1" si="112"/>
        <v>0.15973671042273652</v>
      </c>
      <c r="H203" s="31">
        <f t="shared" ca="1" si="112"/>
        <v>0.18190162240224783</v>
      </c>
      <c r="I203" s="31">
        <f t="shared" ca="1" si="112"/>
        <v>-7.8646684728466365E-2</v>
      </c>
      <c r="J203" s="71">
        <f t="shared" ca="1" si="112"/>
        <v>-5.4076691562051638E-3</v>
      </c>
      <c r="K203" s="31">
        <f t="shared" ca="1" si="112"/>
        <v>0.42315061838216672</v>
      </c>
      <c r="L203" s="31">
        <f t="shared" ca="1" si="112"/>
        <v>-0.38903058397309476</v>
      </c>
      <c r="M203" s="71">
        <f t="shared" ca="1" si="112"/>
        <v>-0.33792967645582017</v>
      </c>
      <c r="N203" s="31">
        <f t="shared" ca="1" si="112"/>
        <v>0.37387466373904465</v>
      </c>
      <c r="O203" s="62">
        <f t="shared" ca="1" si="112"/>
        <v>-0.59695738126412023</v>
      </c>
      <c r="P203" s="70">
        <f t="shared" ca="1" si="112"/>
        <v>-8.9394110201967969E-3</v>
      </c>
      <c r="Q203" s="31">
        <f t="shared" ca="1" si="112"/>
        <v>6.9884263554720993E-2</v>
      </c>
      <c r="R203" s="31">
        <f t="shared" ca="1" si="112"/>
        <v>3.0712335791417855E-2</v>
      </c>
      <c r="S203" s="31">
        <f t="shared" ca="1" si="112"/>
        <v>0.19622310095863926</v>
      </c>
      <c r="T203" s="31" t="e">
        <f t="shared" ca="1" si="110"/>
        <v>#DIV/0!</v>
      </c>
      <c r="U203" s="31">
        <f t="shared" ca="1" si="112"/>
        <v>3.488306664577423E-2</v>
      </c>
      <c r="V203" s="31">
        <f t="shared" ca="1" si="112"/>
        <v>0.3977638156933363</v>
      </c>
      <c r="W203" s="31" t="e">
        <f t="shared" ca="1" si="111"/>
        <v>#DIV/0!</v>
      </c>
      <c r="X203" s="31">
        <f t="shared" ca="1" si="112"/>
        <v>-0.19661709589387921</v>
      </c>
      <c r="Y203" s="62">
        <f t="shared" ca="1" si="112"/>
        <v>0.3950283765531617</v>
      </c>
    </row>
    <row r="204" spans="1:25" x14ac:dyDescent="0.2">
      <c r="A204" s="36" t="s">
        <v>40</v>
      </c>
      <c r="B204" s="69">
        <f t="shared" ref="B204:Y204" ca="1" si="113">SUM(B$21:B$24)/SUM(B$17:B$20)-1</f>
        <v>7.1681673723096306E-2</v>
      </c>
      <c r="C204" s="69">
        <f t="shared" ca="1" si="113"/>
        <v>5.173132994809837E-2</v>
      </c>
      <c r="D204" s="31">
        <f t="shared" ca="1" si="113"/>
        <v>4.708073773191912E-2</v>
      </c>
      <c r="E204" s="31">
        <f t="shared" ca="1" si="113"/>
        <v>0.10928772103635276</v>
      </c>
      <c r="F204" s="31">
        <f t="shared" ca="1" si="113"/>
        <v>9.5741144740338235E-2</v>
      </c>
      <c r="G204" s="70">
        <f t="shared" ca="1" si="113"/>
        <v>0.10258002962001433</v>
      </c>
      <c r="H204" s="31">
        <f t="shared" ca="1" si="113"/>
        <v>0.15151720179347827</v>
      </c>
      <c r="I204" s="31">
        <f t="shared" ca="1" si="113"/>
        <v>-6.228637712403795E-2</v>
      </c>
      <c r="J204" s="71">
        <f t="shared" ca="1" si="113"/>
        <v>-2.3394852311906633E-2</v>
      </c>
      <c r="K204" s="31">
        <f t="shared" ca="1" si="113"/>
        <v>0.24881594357736847</v>
      </c>
      <c r="L204" s="31">
        <f t="shared" ca="1" si="113"/>
        <v>-0.4155027865510823</v>
      </c>
      <c r="M204" s="71">
        <f t="shared" ca="1" si="113"/>
        <v>-0.40371468433579238</v>
      </c>
      <c r="N204" s="31">
        <f t="shared" ca="1" si="113"/>
        <v>0.17382381470766384</v>
      </c>
      <c r="O204" s="62">
        <f t="shared" ca="1" si="113"/>
        <v>-0.51653329408591175</v>
      </c>
      <c r="P204" s="70">
        <f t="shared" ca="1" si="113"/>
        <v>1.0366565981785314E-2</v>
      </c>
      <c r="Q204" s="31">
        <f t="shared" ca="1" si="113"/>
        <v>5.2395054214604775E-2</v>
      </c>
      <c r="R204" s="31">
        <f t="shared" ca="1" si="113"/>
        <v>5.8208253101015295E-3</v>
      </c>
      <c r="S204" s="31">
        <f t="shared" ca="1" si="113"/>
        <v>0.13386785868813833</v>
      </c>
      <c r="T204" s="31" t="e">
        <f t="shared" ca="1" si="110"/>
        <v>#DIV/0!</v>
      </c>
      <c r="U204" s="31">
        <f t="shared" ca="1" si="113"/>
        <v>3.2906325868837349E-2</v>
      </c>
      <c r="V204" s="31">
        <f t="shared" ca="1" si="113"/>
        <v>0.23423680328223728</v>
      </c>
      <c r="W204" s="31" t="e">
        <f t="shared" ca="1" si="111"/>
        <v>#DIV/0!</v>
      </c>
      <c r="X204" s="31">
        <f t="shared" ca="1" si="113"/>
        <v>-0.12072718195383525</v>
      </c>
      <c r="Y204" s="62">
        <f t="shared" ca="1" si="113"/>
        <v>0.24384796423010946</v>
      </c>
    </row>
    <row r="205" spans="1:25" x14ac:dyDescent="0.2">
      <c r="A205" s="36" t="s">
        <v>41</v>
      </c>
      <c r="B205" s="69">
        <f ca="1">IF(ISBLANK(B28),NA(),SUM(B$25:B$28)/SUM(B$21:B$24)-1)</f>
        <v>4.7476391988884981E-2</v>
      </c>
      <c r="C205" s="69">
        <f t="shared" ref="C205:Y205" ca="1" si="114">IF(ISBLANK(C28),NA(),SUM(C$25:C$28)/SUM(C$21:C$24)-1)</f>
        <v>2.3466649257946059E-2</v>
      </c>
      <c r="D205" s="31">
        <f t="shared" ca="1" si="114"/>
        <v>2.015967239498373E-2</v>
      </c>
      <c r="E205" s="31">
        <f t="shared" ca="1" si="114"/>
        <v>9.038608589846131E-2</v>
      </c>
      <c r="F205" s="31">
        <f t="shared" ca="1" si="114"/>
        <v>5.337170647476408E-2</v>
      </c>
      <c r="G205" s="70">
        <f t="shared" ca="1" si="114"/>
        <v>7.8597364541872716E-2</v>
      </c>
      <c r="H205" s="31">
        <f t="shared" ca="1" si="114"/>
        <v>0.22404769008617542</v>
      </c>
      <c r="I205" s="31">
        <f t="shared" ca="1" si="114"/>
        <v>-0.12270544712160536</v>
      </c>
      <c r="J205" s="71">
        <f t="shared" ca="1" si="114"/>
        <v>-8.6161990374857389E-2</v>
      </c>
      <c r="K205" s="31">
        <f t="shared" ca="1" si="114"/>
        <v>0.13986734040516469</v>
      </c>
      <c r="L205" s="31">
        <f t="shared" ca="1" si="114"/>
        <v>-0.55854290848803245</v>
      </c>
      <c r="M205" s="71">
        <f t="shared" ca="1" si="114"/>
        <v>-0.57576317347483075</v>
      </c>
      <c r="N205" s="31">
        <f t="shared" ca="1" si="114"/>
        <v>0.12005908281678912</v>
      </c>
      <c r="O205" s="62">
        <f t="shared" ca="1" si="114"/>
        <v>-0.61138090455197069</v>
      </c>
      <c r="P205" s="70">
        <f t="shared" ca="1" si="114"/>
        <v>-2.9810165982603221E-2</v>
      </c>
      <c r="Q205" s="31">
        <f t="shared" ca="1" si="114"/>
        <v>3.5574944547299703E-2</v>
      </c>
      <c r="R205" s="31">
        <f t="shared" ca="1" si="114"/>
        <v>-3.7918971017716352E-2</v>
      </c>
      <c r="S205" s="31">
        <f t="shared" ca="1" si="114"/>
        <v>7.8803400054643591E-2</v>
      </c>
      <c r="T205" s="31" t="e">
        <f t="shared" ca="1" si="110"/>
        <v>#DIV/0!</v>
      </c>
      <c r="U205" s="31">
        <f t="shared" ca="1" si="114"/>
        <v>1.342073807535904E-2</v>
      </c>
      <c r="V205" s="31">
        <f t="shared" ca="1" si="114"/>
        <v>0.11833165427698145</v>
      </c>
      <c r="W205" s="31" t="e">
        <f t="shared" ca="1" si="111"/>
        <v>#DIV/0!</v>
      </c>
      <c r="X205" s="31">
        <f t="shared" ca="1" si="114"/>
        <v>-9.3596174865000714E-2</v>
      </c>
      <c r="Y205" s="62">
        <f t="shared" ca="1" si="114"/>
        <v>0.18474920897161828</v>
      </c>
    </row>
    <row r="206" spans="1:25" x14ac:dyDescent="0.2">
      <c r="A206" s="36" t="s">
        <v>42</v>
      </c>
      <c r="B206" s="69">
        <f ca="1">IF(ISBLANK(B32),NA(),SUM(B$29:B$32)/SUM(B$25:B$28)-1)</f>
        <v>4.0246607076642071E-2</v>
      </c>
      <c r="C206" s="69">
        <f t="shared" ref="C206:Y206" ca="1" si="115">IF(ISBLANK(C32),NA(),SUM(C$29:C$32)/SUM(C$25:C$28)-1)</f>
        <v>1.7239279136823438E-2</v>
      </c>
      <c r="D206" s="31">
        <f t="shared" ca="1" si="115"/>
        <v>1.4740245643284577E-2</v>
      </c>
      <c r="E206" s="31">
        <f t="shared" ca="1" si="115"/>
        <v>7.8841290878935988E-2</v>
      </c>
      <c r="F206" s="31">
        <f t="shared" ca="1" si="115"/>
        <v>3.9125564660720924E-2</v>
      </c>
      <c r="G206" s="70">
        <f t="shared" ca="1" si="115"/>
        <v>6.3081658508727045E-2</v>
      </c>
      <c r="H206" s="31">
        <f t="shared" ca="1" si="115"/>
        <v>4.3758753063283029E-2</v>
      </c>
      <c r="I206" s="31">
        <f t="shared" ca="1" si="115"/>
        <v>-0.12583374457330065</v>
      </c>
      <c r="J206" s="71">
        <f t="shared" ca="1" si="115"/>
        <v>-6.6668110813751791E-2</v>
      </c>
      <c r="K206" s="31">
        <f t="shared" ca="1" si="115"/>
        <v>9.1542958960585397E-2</v>
      </c>
      <c r="L206" s="31">
        <f t="shared" ca="1" si="115"/>
        <v>-1</v>
      </c>
      <c r="M206" s="71">
        <f t="shared" ca="1" si="115"/>
        <v>-1</v>
      </c>
      <c r="N206" s="31">
        <f t="shared" ca="1" si="115"/>
        <v>9.026693132777619E-2</v>
      </c>
      <c r="O206" s="62">
        <f t="shared" ca="1" si="115"/>
        <v>-0.69497955312911164</v>
      </c>
      <c r="P206" s="70">
        <f t="shared" ca="1" si="115"/>
        <v>1.5199869528668142E-2</v>
      </c>
      <c r="Q206" s="31">
        <f t="shared" ca="1" si="115"/>
        <v>2.7083509808254247E-2</v>
      </c>
      <c r="R206" s="31">
        <f t="shared" ca="1" si="115"/>
        <v>-2.17980039948793E-2</v>
      </c>
      <c r="S206" s="31">
        <f t="shared" ca="1" si="115"/>
        <v>3.7798468582825873E-2</v>
      </c>
      <c r="T206" s="31" t="e">
        <f t="shared" ca="1" si="110"/>
        <v>#DIV/0!</v>
      </c>
      <c r="U206" s="31">
        <f t="shared" ca="1" si="115"/>
        <v>-7.8844792199872504E-3</v>
      </c>
      <c r="V206" s="31">
        <f t="shared" ca="1" si="115"/>
        <v>7.1978860451233917E-2</v>
      </c>
      <c r="W206" s="31" t="e">
        <f t="shared" ca="1" si="111"/>
        <v>#DIV/0!</v>
      </c>
      <c r="X206" s="31">
        <f t="shared" ca="1" si="115"/>
        <v>-5.2674797045316857E-2</v>
      </c>
      <c r="Y206" s="62">
        <f t="shared" ca="1" si="115"/>
        <v>0.14903710436369177</v>
      </c>
    </row>
    <row r="207" spans="1:25" x14ac:dyDescent="0.2">
      <c r="A207" s="36" t="s">
        <v>43</v>
      </c>
      <c r="B207" s="69">
        <f ca="1">IF(ISBLANK(B36),NA(),SUM(B$33:B$36)/SUM(B$29:B$32)-1)</f>
        <v>2.3230800222978187E-2</v>
      </c>
      <c r="C207" s="69">
        <f t="shared" ref="C207:Y207" ca="1" si="116">IF(ISBLANK(C36),NA(),SUM(C$33:C$36)/SUM(C$29:C$32)-1)</f>
        <v>-5.7394280050615532E-3</v>
      </c>
      <c r="D207" s="31">
        <f t="shared" ca="1" si="116"/>
        <v>-1.183477090570928E-2</v>
      </c>
      <c r="E207" s="31">
        <f t="shared" ca="1" si="116"/>
        <v>6.9053300487236235E-2</v>
      </c>
      <c r="F207" s="31">
        <f t="shared" ca="1" si="116"/>
        <v>4.6390242747501587E-2</v>
      </c>
      <c r="G207" s="70">
        <f t="shared" ca="1" si="116"/>
        <v>9.798498315179538E-3</v>
      </c>
      <c r="H207" s="31">
        <f t="shared" ca="1" si="116"/>
        <v>2.0952823719864178E-2</v>
      </c>
      <c r="I207" s="31">
        <f t="shared" ca="1" si="116"/>
        <v>-9.0987836211461004E-2</v>
      </c>
      <c r="J207" s="71">
        <f t="shared" ca="1" si="116"/>
        <v>-7.5593340207364634E-2</v>
      </c>
      <c r="K207" s="31">
        <f t="shared" ca="1" si="116"/>
        <v>4.5021926711390714E-2</v>
      </c>
      <c r="L207" s="31" t="e">
        <f t="shared" ca="1" si="116"/>
        <v>#DIV/0!</v>
      </c>
      <c r="M207" s="71" t="e">
        <f t="shared" ca="1" si="116"/>
        <v>#DIV/0!</v>
      </c>
      <c r="N207" s="31">
        <f t="shared" ca="1" si="116"/>
        <v>7.0871127214969354E-2</v>
      </c>
      <c r="O207" s="62">
        <f t="shared" ca="1" si="116"/>
        <v>-0.35909172223305519</v>
      </c>
      <c r="P207" s="70">
        <f t="shared" ca="1" si="116"/>
        <v>1.5221688361598669</v>
      </c>
      <c r="Q207" s="31">
        <f t="shared" ca="1" si="116"/>
        <v>1.9220798755071877E-2</v>
      </c>
      <c r="R207" s="31">
        <f t="shared" ca="1" si="116"/>
        <v>-4.2347129301210429E-2</v>
      </c>
      <c r="S207" s="31">
        <f t="shared" ca="1" si="116"/>
        <v>-1</v>
      </c>
      <c r="T207" s="31" t="e">
        <f t="shared" ca="1" si="110"/>
        <v>#DIV/0!</v>
      </c>
      <c r="U207" s="31">
        <f t="shared" ca="1" si="116"/>
        <v>-8.7461254002915156E-3</v>
      </c>
      <c r="V207" s="31">
        <f t="shared" ca="1" si="116"/>
        <v>-1</v>
      </c>
      <c r="W207" s="31" t="e">
        <f t="shared" ca="1" si="111"/>
        <v>#DIV/0!</v>
      </c>
      <c r="X207" s="31">
        <f t="shared" ca="1" si="116"/>
        <v>3.2097688359578536</v>
      </c>
      <c r="Y207" s="62">
        <f t="shared" ca="1" si="116"/>
        <v>0.11389240310176274</v>
      </c>
    </row>
    <row r="208" spans="1:25" x14ac:dyDescent="0.2">
      <c r="A208" s="36" t="s">
        <v>44</v>
      </c>
      <c r="B208" s="69">
        <f t="shared" ref="B208:S208" ca="1" si="117">IF(ISBLANK(B40),NA(),SUM(B$37:B$40)/SUM(B$33:B$36)-1)</f>
        <v>1.7164940039874343E-2</v>
      </c>
      <c r="C208" s="69">
        <f t="shared" ca="1" si="117"/>
        <v>-6.4519121408522784E-3</v>
      </c>
      <c r="D208" s="31">
        <f t="shared" ca="1" si="117"/>
        <v>-8.6388082358169749E-3</v>
      </c>
      <c r="E208" s="31">
        <f t="shared" ca="1" si="117"/>
        <v>5.1906533665813548E-2</v>
      </c>
      <c r="F208" s="31">
        <f t="shared" ca="1" si="117"/>
        <v>1.1210535014023026E-2</v>
      </c>
      <c r="G208" s="70">
        <f t="shared" ca="1" si="117"/>
        <v>7.5088634856965708E-3</v>
      </c>
      <c r="H208" s="31">
        <f t="shared" ca="1" si="117"/>
        <v>6.5433964099988362E-2</v>
      </c>
      <c r="I208" s="31">
        <f t="shared" ca="1" si="117"/>
        <v>-7.0326719177458252E-2</v>
      </c>
      <c r="J208" s="71">
        <f t="shared" ca="1" si="117"/>
        <v>-6.8913019436897538E-2</v>
      </c>
      <c r="K208" s="31">
        <f t="shared" ca="1" si="117"/>
        <v>1.4990190873623188E-2</v>
      </c>
      <c r="L208" s="31" t="e">
        <f t="shared" ca="1" si="117"/>
        <v>#DIV/0!</v>
      </c>
      <c r="M208" s="71" t="e">
        <f t="shared" ca="1" si="117"/>
        <v>#DIV/0!</v>
      </c>
      <c r="N208" s="31">
        <f t="shared" ca="1" si="117"/>
        <v>5.2726342640182056E-2</v>
      </c>
      <c r="O208" s="62">
        <f t="shared" ca="1" si="117"/>
        <v>-0.25492906317734632</v>
      </c>
      <c r="P208" s="70">
        <f t="shared" ca="1" si="117"/>
        <v>-1.7888406019501146E-2</v>
      </c>
      <c r="Q208" s="31">
        <f t="shared" ca="1" si="117"/>
        <v>2.132963002144117E-2</v>
      </c>
      <c r="R208" s="31">
        <f t="shared" ca="1" si="117"/>
        <v>-5.018880956225702E-2</v>
      </c>
      <c r="S208" s="31" t="e">
        <f t="shared" ca="1" si="117"/>
        <v>#DIV/0!</v>
      </c>
      <c r="T208" s="31" t="e">
        <f t="shared" ca="1" si="110"/>
        <v>#DIV/0!</v>
      </c>
      <c r="U208" s="31">
        <f ca="1">IF(ISBLANK(U40),NA(),SUM(U$37:U$40)/SUM(U$33:U$36)-1)</f>
        <v>3.0886159379217126E-2</v>
      </c>
      <c r="V208" s="31" t="e">
        <f ca="1">IF(ISBLANK(V40),NA(),SUM(V$37:V$40)/SUM(V$33:V$36)-1)</f>
        <v>#DIV/0!</v>
      </c>
      <c r="W208" s="31" t="e">
        <f t="shared" ca="1" si="111"/>
        <v>#DIV/0!</v>
      </c>
      <c r="X208" s="31">
        <f ca="1">IF(ISBLANK(X40),NA(),SUM(X$37:X$40)/SUM(X$33:X$36)-1)</f>
        <v>1.5936085675019918E-2</v>
      </c>
      <c r="Y208" s="62">
        <f ca="1">IF(ISBLANK(Y40),NA(),SUM(Y$37:Y$40)/SUM(Y$33:Y$36)-1)</f>
        <v>3.6807966399561076E-2</v>
      </c>
    </row>
    <row r="209" spans="1:25" x14ac:dyDescent="0.2">
      <c r="A209" s="36" t="s">
        <v>45</v>
      </c>
      <c r="B209" s="69">
        <f ca="1">IF(ISBLANK(B44),NA(),SUM(B$41:B$44)/SUM(B$37:B$40)-1)</f>
        <v>-1.8183729915257518E-2</v>
      </c>
      <c r="C209" s="69">
        <f t="shared" ref="C209:Y209" ca="1" si="118">IF(ISBLANK(C44),NA(),SUM(C$41:C$44)/SUM(C$37:C$40)-1)</f>
        <v>-4.2046333842139849E-2</v>
      </c>
      <c r="D209" s="31">
        <f t="shared" ca="1" si="118"/>
        <v>-4.2511615026938565E-2</v>
      </c>
      <c r="E209" s="31">
        <f t="shared" ca="1" si="118"/>
        <v>1.4971901022970302E-2</v>
      </c>
      <c r="F209" s="31">
        <f t="shared" ca="1" si="118"/>
        <v>-3.8362258142440431E-2</v>
      </c>
      <c r="G209" s="70">
        <f t="shared" ca="1" si="118"/>
        <v>-2.8588353813731149E-2</v>
      </c>
      <c r="H209" s="31">
        <f t="shared" ca="1" si="118"/>
        <v>3.1940941706182668E-2</v>
      </c>
      <c r="I209" s="31">
        <f t="shared" ca="1" si="118"/>
        <v>-0.11276003223528974</v>
      </c>
      <c r="J209" s="71">
        <f t="shared" ca="1" si="118"/>
        <v>-0.11473445131734039</v>
      </c>
      <c r="K209" s="31">
        <f t="shared" ca="1" si="118"/>
        <v>-4.0450227914070824E-2</v>
      </c>
      <c r="L209" s="31" t="e">
        <f t="shared" ca="1" si="118"/>
        <v>#DIV/0!</v>
      </c>
      <c r="M209" s="71" t="e">
        <f t="shared" ca="1" si="118"/>
        <v>#DIV/0!</v>
      </c>
      <c r="N209" s="31">
        <f t="shared" ca="1" si="118"/>
        <v>1.5556685837991857E-2</v>
      </c>
      <c r="O209" s="62">
        <f t="shared" ca="1" si="118"/>
        <v>-0.28818417000280727</v>
      </c>
      <c r="P209" s="70">
        <f t="shared" ca="1" si="118"/>
        <v>-0.9797997651923176</v>
      </c>
      <c r="Q209" s="31">
        <f t="shared" ca="1" si="118"/>
        <v>-9.4910457120080949E-3</v>
      </c>
      <c r="R209" s="31">
        <f t="shared" ca="1" si="118"/>
        <v>-6.728823580894927E-2</v>
      </c>
      <c r="S209" s="31" t="e">
        <f t="shared" ca="1" si="118"/>
        <v>#DIV/0!</v>
      </c>
      <c r="T209" s="31" t="e">
        <f t="shared" ca="1" si="118"/>
        <v>#DIV/0!</v>
      </c>
      <c r="U209" s="31">
        <f t="shared" ca="1" si="118"/>
        <v>-2.2090616185447609E-2</v>
      </c>
      <c r="V209" s="31" t="e">
        <f t="shared" ca="1" si="118"/>
        <v>#DIV/0!</v>
      </c>
      <c r="W209" s="31" t="e">
        <f t="shared" ca="1" si="118"/>
        <v>#DIV/0!</v>
      </c>
      <c r="X209" s="31">
        <f t="shared" ca="1" si="118"/>
        <v>-0.99995275704452913</v>
      </c>
      <c r="Y209" s="62">
        <f t="shared" ca="1" si="118"/>
        <v>4.9821464104417457E-2</v>
      </c>
    </row>
    <row r="210" spans="1:25" x14ac:dyDescent="0.2">
      <c r="A210" s="36" t="s">
        <v>46</v>
      </c>
      <c r="B210" s="69">
        <f ca="1">IF(ISBLANK(B48),NA(),SUM(B$45:B$48)/SUM(B$41:B$44)-1)</f>
        <v>-1.5124030566038726E-2</v>
      </c>
      <c r="C210" s="69">
        <f t="shared" ref="C210:Y210" ca="1" si="119">IF(ISBLANK(C48),NA(),SUM(C$45:C$48)/SUM(C$41:C$44)-1)</f>
        <v>-2.8560829104126939E-2</v>
      </c>
      <c r="D210" s="31">
        <f t="shared" ca="1" si="119"/>
        <v>-2.851032965672684E-2</v>
      </c>
      <c r="E210" s="31">
        <f t="shared" ca="1" si="119"/>
        <v>2.4967748055917394E-3</v>
      </c>
      <c r="F210" s="31">
        <f t="shared" ca="1" si="119"/>
        <v>-2.8958956162349114E-2</v>
      </c>
      <c r="G210" s="70">
        <f t="shared" ca="1" si="119"/>
        <v>-1.0840547608277573E-2</v>
      </c>
      <c r="H210" s="31">
        <f t="shared" ca="1" si="119"/>
        <v>-0.14331932693602401</v>
      </c>
      <c r="I210" s="31">
        <f t="shared" ca="1" si="119"/>
        <v>-9.551673199436328E-2</v>
      </c>
      <c r="J210" s="71">
        <f t="shared" ca="1" si="119"/>
        <v>-0.11045558082045936</v>
      </c>
      <c r="K210" s="31">
        <f t="shared" ca="1" si="119"/>
        <v>-2.9615197017591743E-2</v>
      </c>
      <c r="L210" s="31" t="e">
        <f t="shared" ca="1" si="119"/>
        <v>#DIV/0!</v>
      </c>
      <c r="M210" s="71" t="e">
        <f t="shared" ca="1" si="119"/>
        <v>#DIV/0!</v>
      </c>
      <c r="N210" s="31">
        <f t="shared" ca="1" si="119"/>
        <v>3.2748969279994267E-3</v>
      </c>
      <c r="O210" s="62">
        <f t="shared" ca="1" si="119"/>
        <v>-0.62633888574399776</v>
      </c>
      <c r="P210" s="70">
        <f t="shared" ca="1" si="119"/>
        <v>-0.41877773698643828</v>
      </c>
      <c r="Q210" s="31">
        <f t="shared" ca="1" si="119"/>
        <v>6.4869770073843203E-3</v>
      </c>
      <c r="R210" s="31">
        <f t="shared" ca="1" si="119"/>
        <v>-5.6071653653770648E-2</v>
      </c>
      <c r="S210" s="31" t="e">
        <f t="shared" ca="1" si="119"/>
        <v>#DIV/0!</v>
      </c>
      <c r="T210" s="31">
        <f t="shared" ca="1" si="119"/>
        <v>2.1804098956683671E-3</v>
      </c>
      <c r="U210" s="31">
        <f t="shared" ca="1" si="119"/>
        <v>-0.1614723175508771</v>
      </c>
      <c r="V210" s="31" t="e">
        <f t="shared" ca="1" si="119"/>
        <v>#DIV/0!</v>
      </c>
      <c r="W210" s="31">
        <f t="shared" ca="1" si="119"/>
        <v>-3.0371432757972938E-2</v>
      </c>
      <c r="X210" s="31">
        <f t="shared" ca="1" si="119"/>
        <v>-0.51797413015319549</v>
      </c>
      <c r="Y210" s="62">
        <f t="shared" ca="1" si="119"/>
        <v>1.470255179398916E-2</v>
      </c>
    </row>
    <row r="211" spans="1:25" x14ac:dyDescent="0.2">
      <c r="A211" s="36" t="s">
        <v>178</v>
      </c>
      <c r="B211" s="69">
        <f ca="1">IF(ISBLANK(B52),NA(),SUM(B$49:B$52)/SUM(B$45:B$48)-1)</f>
        <v>-1.1978987978441213E-2</v>
      </c>
      <c r="C211" s="69">
        <f t="shared" ref="C211:Y211" ca="1" si="120">IF(ISBLANK(C52),NA(),SUM(C$49:C$52)/SUM(C$45:C$48)-1)</f>
        <v>-2.137088498516071E-2</v>
      </c>
      <c r="D211" s="31">
        <f t="shared" ca="1" si="120"/>
        <v>-2.345731525026018E-2</v>
      </c>
      <c r="E211" s="31">
        <f t="shared" ca="1" si="120"/>
        <v>-4.4167324605215441E-5</v>
      </c>
      <c r="F211" s="31">
        <f t="shared" ca="1" si="120"/>
        <v>-4.9143065851493528E-3</v>
      </c>
      <c r="G211" s="70">
        <f t="shared" ca="1" si="120"/>
        <v>-1.0720313871755094E-2</v>
      </c>
      <c r="H211" s="31">
        <f t="shared" ca="1" si="120"/>
        <v>-9.3494426523225149E-3</v>
      </c>
      <c r="I211" s="31">
        <f t="shared" ca="1" si="120"/>
        <v>-8.4800277854513828E-2</v>
      </c>
      <c r="J211" s="31">
        <f t="shared" ca="1" si="120"/>
        <v>-9.2637561351522568E-2</v>
      </c>
      <c r="K211" s="31">
        <f t="shared" ca="1" si="120"/>
        <v>-3.7666868040170387E-3</v>
      </c>
      <c r="L211" s="31" t="e">
        <f t="shared" ca="1" si="120"/>
        <v>#DIV/0!</v>
      </c>
      <c r="M211" s="31" t="e">
        <f t="shared" ca="1" si="120"/>
        <v>#DIV/0!</v>
      </c>
      <c r="N211" s="31">
        <f t="shared" ca="1" si="120"/>
        <v>2.9415462690951522E-4</v>
      </c>
      <c r="O211" s="62">
        <f t="shared" ca="1" si="120"/>
        <v>-0.76574715559752993</v>
      </c>
      <c r="P211" s="31">
        <f t="shared" ca="1" si="120"/>
        <v>-0.3673440938738457</v>
      </c>
      <c r="Q211" s="31">
        <f t="shared" ca="1" si="120"/>
        <v>3.23719189679883E-3</v>
      </c>
      <c r="R211" s="31">
        <f ca="1">IF(ISBLANK(R52),NA(),SUM(R$49:R$52)/SUM(R$45:R$48)-1)</f>
        <v>-5.8298234043785313E-2</v>
      </c>
      <c r="S211" s="31" t="e">
        <f t="shared" ca="1" si="120"/>
        <v>#DIV/0!</v>
      </c>
      <c r="T211" s="31">
        <f t="shared" ca="1" si="120"/>
        <v>-2.3922451696582137E-2</v>
      </c>
      <c r="U211" s="31">
        <f t="shared" ca="1" si="120"/>
        <v>-1.9100109398490051E-2</v>
      </c>
      <c r="V211" s="31" t="e">
        <f t="shared" ca="1" si="120"/>
        <v>#DIV/0!</v>
      </c>
      <c r="W211" s="31">
        <f t="shared" ca="1" si="120"/>
        <v>-5.1622257204637645E-3</v>
      </c>
      <c r="X211" s="31">
        <f t="shared" ca="1" si="120"/>
        <v>-0.19067953342813249</v>
      </c>
      <c r="Y211" s="62">
        <f t="shared" ca="1" si="120"/>
        <v>7.3382596308863457E-2</v>
      </c>
    </row>
    <row r="212" spans="1:25" x14ac:dyDescent="0.2">
      <c r="A212" s="36" t="s">
        <v>202</v>
      </c>
      <c r="B212" s="69">
        <f ca="1">IF(ISBLANK(B56),NA(),SUM(B$53:B$56)/SUM(B$49:B$52)-1)</f>
        <v>1.5194055252494287E-3</v>
      </c>
      <c r="C212" s="69">
        <f t="shared" ref="C212:X212" ca="1" si="121">IF(ISBLANK(C56),NA(),SUM(C$53:C$56)/SUM(C$49:C$52)-1)</f>
        <v>-1.8218520008533856E-3</v>
      </c>
      <c r="D212" s="31">
        <f t="shared" ca="1" si="121"/>
        <v>-5.2839623666582902E-3</v>
      </c>
      <c r="E212" s="31">
        <f t="shared" ca="1" si="121"/>
        <v>5.6747768653888642E-3</v>
      </c>
      <c r="F212" s="31">
        <f t="shared" ca="1" si="121"/>
        <v>2.497645304007623E-2</v>
      </c>
      <c r="G212" s="70">
        <f t="shared" ca="1" si="121"/>
        <v>2.0978394016044621E-3</v>
      </c>
      <c r="H212" s="31">
        <f t="shared" ca="1" si="121"/>
        <v>2.1203243875413946E-2</v>
      </c>
      <c r="I212" s="31">
        <f t="shared" ca="1" si="121"/>
        <v>-5.2395853581256091E-2</v>
      </c>
      <c r="J212" s="31">
        <f t="shared" ca="1" si="121"/>
        <v>-4.1828258995762368E-2</v>
      </c>
      <c r="K212" s="31">
        <f t="shared" ca="1" si="121"/>
        <v>2.4055621632567581E-2</v>
      </c>
      <c r="L212" s="31" t="e">
        <f t="shared" ca="1" si="121"/>
        <v>#DIV/0!</v>
      </c>
      <c r="M212" s="31" t="e">
        <f t="shared" ca="1" si="121"/>
        <v>#DIV/0!</v>
      </c>
      <c r="N212" s="31">
        <f t="shared" ca="1" si="121"/>
        <v>5.7355999710262395E-3</v>
      </c>
      <c r="O212" s="31">
        <f t="shared" ca="1" si="121"/>
        <v>-0.61030194330147802</v>
      </c>
      <c r="P212" s="70">
        <f t="shared" ca="1" si="121"/>
        <v>-0.11254950185495738</v>
      </c>
      <c r="Q212" s="31">
        <f t="shared" ca="1" si="121"/>
        <v>-8.6227492212775925E-4</v>
      </c>
      <c r="R212" s="31">
        <f t="shared" ca="1" si="121"/>
        <v>-3.1976239162566311E-2</v>
      </c>
      <c r="S212" s="31" t="e">
        <f t="shared" ca="1" si="121"/>
        <v>#DIV/0!</v>
      </c>
      <c r="T212" s="31">
        <f t="shared" ca="1" si="121"/>
        <v>6.496774810749173E-3</v>
      </c>
      <c r="U212" s="31">
        <f t="shared" ca="1" si="121"/>
        <v>-8.9471055352472462E-3</v>
      </c>
      <c r="V212" s="31" t="e">
        <f t="shared" ca="1" si="121"/>
        <v>#DIV/0!</v>
      </c>
      <c r="W212" s="31">
        <f t="shared" ca="1" si="121"/>
        <v>2.3378372102662581E-2</v>
      </c>
      <c r="X212" s="31">
        <f t="shared" ca="1" si="121"/>
        <v>-0.2611813924378682</v>
      </c>
      <c r="Y212" s="62">
        <f ca="1">IF(ISBLANK(Y56),NA(),SUM(Y$53:Y$56)/SUM(Y$49:Y$52)-1)</f>
        <v>5.9608734417715858E-2</v>
      </c>
    </row>
    <row r="213" spans="1:25" x14ac:dyDescent="0.2">
      <c r="A213" s="36" t="s">
        <v>203</v>
      </c>
      <c r="B213" s="69">
        <f ca="1">IF(ISBLANK(B57),NA(),SUM(B$57:B$60)/SUM(B$53:B$56)-1)</f>
        <v>6.3906169204235308E-3</v>
      </c>
      <c r="C213" s="69">
        <f ca="1">IF(ISBLANK(C57),NA(),SUM(C$57:C$60)/SUM(C$53:C$56)-1)</f>
        <v>8.5532045363476694E-3</v>
      </c>
      <c r="D213" s="31">
        <f t="shared" ref="D213:Y213" ca="1" si="122">IF(ISBLANK(D57),NA(),SUM(D$57:D$60)/SUM(D$53:D$56)-1)</f>
        <v>5.3127627613689388E-3</v>
      </c>
      <c r="E213" s="31">
        <f t="shared" ca="1" si="122"/>
        <v>3.7211527135054823E-3</v>
      </c>
      <c r="F213" s="31">
        <f t="shared" ca="1" si="122"/>
        <v>3.2895182899574271E-2</v>
      </c>
      <c r="G213" s="70">
        <f t="shared" ca="1" si="122"/>
        <v>1.7080804010247475E-2</v>
      </c>
      <c r="H213" s="31">
        <f t="shared" ca="1" si="122"/>
        <v>2.8199305242553319E-3</v>
      </c>
      <c r="I213" s="31">
        <f t="shared" ca="1" si="122"/>
        <v>-5.7962637767566494E-2</v>
      </c>
      <c r="J213" s="31">
        <f t="shared" ca="1" si="122"/>
        <v>-4.0441164172733579E-2</v>
      </c>
      <c r="K213" s="31">
        <f t="shared" ca="1" si="122"/>
        <v>3.1692024753254167E-2</v>
      </c>
      <c r="L213" s="31" t="e">
        <f t="shared" ca="1" si="122"/>
        <v>#DIV/0!</v>
      </c>
      <c r="M213" s="31" t="e">
        <f t="shared" ca="1" si="122"/>
        <v>#DIV/0!</v>
      </c>
      <c r="N213" s="31">
        <f t="shared" ca="1" si="122"/>
        <v>3.7462531885892325E-3</v>
      </c>
      <c r="O213" s="31">
        <f t="shared" ca="1" si="122"/>
        <v>-0.51421107374812181</v>
      </c>
      <c r="P213" s="70">
        <f t="shared" ca="1" si="122"/>
        <v>-8.0950378481424057E-2</v>
      </c>
      <c r="Q213" s="31">
        <f t="shared" ca="1" si="122"/>
        <v>9.2518669876471282E-3</v>
      </c>
      <c r="R213" s="31">
        <f t="shared" ca="1" si="122"/>
        <v>-1.5346986577212229E-2</v>
      </c>
      <c r="S213" s="31" t="e">
        <f t="shared" ca="1" si="122"/>
        <v>#DIV/0!</v>
      </c>
      <c r="T213" s="31">
        <f t="shared" ca="1" si="122"/>
        <v>1.1725185124582538E-3</v>
      </c>
      <c r="U213" s="31">
        <f t="shared" ca="1" si="122"/>
        <v>-7.9315631802934217E-4</v>
      </c>
      <c r="V213" s="31" t="e">
        <f t="shared" ca="1" si="122"/>
        <v>#DIV/0!</v>
      </c>
      <c r="W213" s="31">
        <f t="shared" ca="1" si="122"/>
        <v>3.2126874244390979E-2</v>
      </c>
      <c r="X213" s="31">
        <f t="shared" ca="1" si="122"/>
        <v>-9.5080271249912807E-2</v>
      </c>
      <c r="Y213" s="62">
        <f t="shared" ca="1" si="122"/>
        <v>9.8690999615738129E-3</v>
      </c>
    </row>
    <row r="214" spans="1:25" ht="12" thickBot="1" x14ac:dyDescent="0.25">
      <c r="A214" s="80" t="s">
        <v>204</v>
      </c>
      <c r="B214" s="102">
        <f ca="1">IF(ISBLANK(B61),NA(),SUM(B$61:B$64)/SUM(B$57:B$60)-1)</f>
        <v>1.4301668039180537E-3</v>
      </c>
      <c r="C214" s="102">
        <f t="shared" ref="C214:X214" ca="1" si="123">IF(ISBLANK(C61),NA(),SUM(C$61:C$64)/SUM(C$57:C$60)-1)</f>
        <v>1.5068834961968758E-3</v>
      </c>
      <c r="D214" s="103">
        <f t="shared" ca="1" si="123"/>
        <v>-1.0009543070144122E-4</v>
      </c>
      <c r="E214" s="103">
        <f t="shared" ca="1" si="123"/>
        <v>1.3350130345566313E-3</v>
      </c>
      <c r="F214" s="103">
        <f t="shared" ca="1" si="123"/>
        <v>1.3256042343880337E-2</v>
      </c>
      <c r="G214" s="104">
        <f t="shared" ca="1" si="123"/>
        <v>7.0849421952867697E-3</v>
      </c>
      <c r="H214" s="103">
        <f t="shared" ca="1" si="123"/>
        <v>2.3642606549263423E-2</v>
      </c>
      <c r="I214" s="103">
        <f t="shared" ca="1" si="123"/>
        <v>-4.4584509313884579E-2</v>
      </c>
      <c r="J214" s="103">
        <f t="shared" ca="1" si="123"/>
        <v>-1.6814189618464814E-2</v>
      </c>
      <c r="K214" s="103">
        <f t="shared" ca="1" si="123"/>
        <v>1.4654882004112357E-2</v>
      </c>
      <c r="L214" s="103" t="e">
        <f t="shared" ca="1" si="123"/>
        <v>#DIV/0!</v>
      </c>
      <c r="M214" s="103" t="e">
        <f t="shared" ca="1" si="123"/>
        <v>#DIV/0!</v>
      </c>
      <c r="N214" s="103">
        <f t="shared" ca="1" si="123"/>
        <v>1.3596363950871826E-3</v>
      </c>
      <c r="O214" s="103">
        <f t="shared" ca="1" si="123"/>
        <v>-0.51685490223510699</v>
      </c>
      <c r="P214" s="104">
        <f t="shared" ca="1" si="123"/>
        <v>-0.19794405473539767</v>
      </c>
      <c r="Q214" s="103">
        <f t="shared" ca="1" si="123"/>
        <v>1.6090498514692797E-2</v>
      </c>
      <c r="R214" s="103">
        <f t="shared" ca="1" si="123"/>
        <v>-1.8114890593100563E-3</v>
      </c>
      <c r="S214" s="103" t="e">
        <f t="shared" ca="1" si="123"/>
        <v>#DIV/0!</v>
      </c>
      <c r="T214" s="103">
        <f t="shared" ca="1" si="123"/>
        <v>-1.5593581545955471E-2</v>
      </c>
      <c r="U214" s="103">
        <f t="shared" ca="1" si="123"/>
        <v>1.7950505540760497E-2</v>
      </c>
      <c r="V214" s="103" t="e">
        <f t="shared" ca="1" si="123"/>
        <v>#DIV/0!</v>
      </c>
      <c r="W214" s="103">
        <f t="shared" ca="1" si="123"/>
        <v>1.508779359902368E-2</v>
      </c>
      <c r="X214" s="103">
        <f t="shared" ca="1" si="123"/>
        <v>5.0359989107907843E-2</v>
      </c>
      <c r="Y214" s="105">
        <f ca="1">IF(ISBLANK(Y61),NA(),SUM(Y$61:Y$64)/SUM(Y$57:Y$60)-1)</f>
        <v>-7.2780956146868414E-3</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5"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2">
    <pageSetUpPr fitToPage="1"/>
  </sheetPr>
  <dimension ref="A1:Y214"/>
  <sheetViews>
    <sheetView showGridLines="0" workbookViewId="0">
      <pane xSplit="1" ySplit="3" topLeftCell="B106" activePane="bottomRight" state="frozen"/>
      <selection activeCell="C215" sqref="C215"/>
      <selection pane="topRight" activeCell="C215" sqref="C215"/>
      <selection pane="bottomLeft" activeCell="C215" sqref="C215"/>
      <selection pane="bottomRight" activeCell="C215" sqref="C215"/>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4" t="s">
        <v>49</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IF(Nb_cpte!B5&gt;0,Vol_hor!B5/Nb_cpte!B5," ")</f>
        <v>141.18068845265927</v>
      </c>
      <c r="C5" s="130">
        <f ca="1">IF(Nb_cpte!C5&gt;0,Vol_hor!C5/Nb_cpte!C5," ")</f>
        <v>80.521942895793032</v>
      </c>
      <c r="D5" s="131">
        <f ca="1">IF(Nb_cpte!D5&gt;0,Vol_hor!D5/Nb_cpte!D5," ")</f>
        <v>74.843503419109766</v>
      </c>
      <c r="E5" s="131">
        <f ca="1">IF(Nb_cpte!E5&gt;0,Vol_hor!E5/Nb_cpte!E5," ")</f>
        <v>298.08245572288399</v>
      </c>
      <c r="F5" s="131">
        <f ca="1">IF(Nb_cpte!F5&gt;0,Vol_hor!F5/Nb_cpte!F5," ")</f>
        <v>223.77256424421688</v>
      </c>
      <c r="G5" s="132">
        <f ca="1">IF(Nb_cpte!G5&gt;0,Vol_hor!G5/Nb_cpte!G5," ")</f>
        <v>61.99712531796645</v>
      </c>
      <c r="H5" s="131">
        <f ca="1">IF(Nb_cpte!H5&gt;0,Vol_hor!H5/Nb_cpte!H5," ")</f>
        <v>117.98670262591955</v>
      </c>
      <c r="I5" s="131">
        <f ca="1">IF(Nb_cpte!I5&gt;0,Vol_hor!I5/Nb_cpte!I5," ")</f>
        <v>96.915782905738993</v>
      </c>
      <c r="J5" s="133">
        <f ca="1">IF(Nb_cpte!J5&gt;0,Vol_hor!J5/Nb_cpte!J5," ")</f>
        <v>75.198195783837022</v>
      </c>
      <c r="K5" s="131">
        <f ca="1">IF(Nb_cpte!K5&gt;0,Vol_hor!K5/Nb_cpte!K5," ")</f>
        <v>92.013093286377668</v>
      </c>
      <c r="L5" s="131">
        <f ca="1">IF(Nb_cpte!L5&gt;0,Vol_hor!L5/Nb_cpte!L5," ")</f>
        <v>224.99472050925729</v>
      </c>
      <c r="M5" s="133">
        <f ca="1">IF(Nb_cpte!M5&gt;0,Vol_hor!M5/Nb_cpte!M5," ")</f>
        <v>177.80237894426497</v>
      </c>
      <c r="N5" s="131">
        <f ca="1">IF(Nb_cpte!N5&gt;0,Vol_hor!N5/Nb_cpte!N5," ")</f>
        <v>72.860053838922596</v>
      </c>
      <c r="O5" s="134">
        <f ca="1">IF(Nb_cpte!O5&gt;0,Vol_hor!O5/Nb_cpte!O5," ")</f>
        <v>300.08643983052269</v>
      </c>
      <c r="P5" s="135">
        <f ca="1">IF(Nb_cpte!P5&gt;0,Vol_hor!P5/Nb_cpte!P5," ")</f>
        <v>60.21135168399752</v>
      </c>
      <c r="Q5" s="136">
        <f ca="1">IF(Nb_cpte!Q5&gt;0,Vol_hor!Q5/Nb_cpte!Q5," ")</f>
        <v>57.019482768467945</v>
      </c>
      <c r="R5" s="136">
        <f ca="1">IF(Nb_cpte!R5&gt;0,Vol_hor!R5/Nb_cpte!R5," ")</f>
        <v>165.09452992144256</v>
      </c>
      <c r="S5" s="136" t="str">
        <f ca="1">IF(Nb_cpte!S5&gt;0,Vol_hor!S5/Nb_cpte!S5," ")</f>
        <v xml:space="preserve"> </v>
      </c>
      <c r="T5" s="136" t="str">
        <f ca="1">IF(Nb_cpte!T5&gt;0,Vol_hor!T5/Nb_cpte!T5," ")</f>
        <v xml:space="preserve"> </v>
      </c>
      <c r="U5" s="136">
        <f ca="1">IF(Nb_cpte!U5&gt;0,Vol_hor!U5/Nb_cpte!U5," ")</f>
        <v>149.34682194978313</v>
      </c>
      <c r="V5" s="136" t="str">
        <f ca="1">IF(Nb_cpte!V5&gt;0,Vol_hor!V5/Nb_cpte!V5," ")</f>
        <v xml:space="preserve"> </v>
      </c>
      <c r="W5" s="136" t="str">
        <f ca="1">IF(Nb_cpte!W5&gt;0,Vol_hor!W5/Nb_cpte!W5," ")</f>
        <v xml:space="preserve"> </v>
      </c>
      <c r="X5" s="136">
        <f ca="1">IF(Nb_cpte!X5&gt;0,Vol_hor!X5/Nb_cpte!X5," ")</f>
        <v>225.77381436361492</v>
      </c>
      <c r="Y5" s="137">
        <f ca="1">IF(Nb_cpte!Y5&gt;0,Vol_hor!Y5/Nb_cpte!Y5," ")</f>
        <v>59.007196990520768</v>
      </c>
    </row>
    <row r="6" spans="1:25" x14ac:dyDescent="0.2">
      <c r="A6" s="20">
        <v>38168</v>
      </c>
      <c r="B6" s="138">
        <f ca="1">IF(Nb_cpte!B6&gt;0,Vol_hor!B6/Nb_cpte!B6," ")</f>
        <v>140.23790381850066</v>
      </c>
      <c r="C6" s="138">
        <f ca="1">IF(Nb_cpte!C6&gt;0,Vol_hor!C6/Nb_cpte!C6," ")</f>
        <v>79.790719669830054</v>
      </c>
      <c r="D6" s="139">
        <f ca="1">IF(Nb_cpte!D6&gt;0,Vol_hor!D6/Nb_cpte!D6," ")</f>
        <v>74.149261544192612</v>
      </c>
      <c r="E6" s="139">
        <f ca="1">IF(Nb_cpte!E6&gt;0,Vol_hor!E6/Nb_cpte!E6," ")</f>
        <v>296.20073493251527</v>
      </c>
      <c r="F6" s="139">
        <f ca="1">IF(Nb_cpte!F6&gt;0,Vol_hor!F6/Nb_cpte!F6," ")</f>
        <v>223.42731528890323</v>
      </c>
      <c r="G6" s="140">
        <f ca="1">IF(Nb_cpte!G6&gt;0,Vol_hor!G6/Nb_cpte!G6," ")</f>
        <v>61.330684406927283</v>
      </c>
      <c r="H6" s="141">
        <f ca="1">IF(Nb_cpte!H6&gt;0,Vol_hor!H6/Nb_cpte!H6," ")</f>
        <v>108.43311168394533</v>
      </c>
      <c r="I6" s="141">
        <f ca="1">IF(Nb_cpte!I6&gt;0,Vol_hor!I6/Nb_cpte!I6," ")</f>
        <v>97.370416554207594</v>
      </c>
      <c r="J6" s="142">
        <f ca="1">IF(Nb_cpte!J6&gt;0,Vol_hor!J6/Nb_cpte!J6," ")</f>
        <v>76.149741463896504</v>
      </c>
      <c r="K6" s="141">
        <f ca="1">IF(Nb_cpte!K6&gt;0,Vol_hor!K6/Nb_cpte!K6," ")</f>
        <v>205.89081880980865</v>
      </c>
      <c r="L6" s="141">
        <f ca="1">IF(Nb_cpte!L6&gt;0,Vol_hor!L6/Nb_cpte!L6," ")</f>
        <v>226.8440563720809</v>
      </c>
      <c r="M6" s="142">
        <f ca="1">IF(Nb_cpte!M6&gt;0,Vol_hor!M6/Nb_cpte!M6," ")</f>
        <v>178.1639972577758</v>
      </c>
      <c r="N6" s="141">
        <f ca="1">IF(Nb_cpte!N6&gt;0,Vol_hor!N6/Nb_cpte!N6," ")</f>
        <v>239.45902336628151</v>
      </c>
      <c r="O6" s="143">
        <f ca="1">IF(Nb_cpte!O6&gt;0,Vol_hor!O6/Nb_cpte!O6," ")</f>
        <v>295.70261356111143</v>
      </c>
      <c r="P6" s="144">
        <f ca="1">IF(Nb_cpte!P6&gt;0,Vol_hor!P6/Nb_cpte!P6," ")</f>
        <v>58.861972846538471</v>
      </c>
      <c r="Q6" s="145">
        <f ca="1">IF(Nb_cpte!Q6&gt;0,Vol_hor!Q6/Nb_cpte!Q6," ")</f>
        <v>56.83327978715382</v>
      </c>
      <c r="R6" s="145">
        <f ca="1">IF(Nb_cpte!R6&gt;0,Vol_hor!R6/Nb_cpte!R6," ")</f>
        <v>162.76200290030692</v>
      </c>
      <c r="S6" s="145" t="str">
        <f ca="1">IF(Nb_cpte!S6&gt;0,Vol_hor!S6/Nb_cpte!S6," ")</f>
        <v xml:space="preserve"> </v>
      </c>
      <c r="T6" s="145" t="str">
        <f ca="1">IF(Nb_cpte!T6&gt;0,Vol_hor!T6/Nb_cpte!T6," ")</f>
        <v xml:space="preserve"> </v>
      </c>
      <c r="U6" s="145">
        <f ca="1">IF(Nb_cpte!U6&gt;0,Vol_hor!U6/Nb_cpte!U6," ")</f>
        <v>146.53736880496714</v>
      </c>
      <c r="V6" s="145" t="str">
        <f ca="1">IF(Nb_cpte!V6&gt;0,Vol_hor!V6/Nb_cpte!V6," ")</f>
        <v xml:space="preserve"> </v>
      </c>
      <c r="W6" s="145" t="str">
        <f ca="1">IF(Nb_cpte!W6&gt;0,Vol_hor!W6/Nb_cpte!W6," ")</f>
        <v xml:space="preserve"> </v>
      </c>
      <c r="X6" s="145">
        <f ca="1">IF(Nb_cpte!X6&gt;0,Vol_hor!X6/Nb_cpte!X6," ")</f>
        <v>224.78889553092554</v>
      </c>
      <c r="Y6" s="146">
        <f ca="1">IF(Nb_cpte!Y6&gt;0,Vol_hor!Y6/Nb_cpte!Y6," ")</f>
        <v>166.15104900689056</v>
      </c>
    </row>
    <row r="7" spans="1:25" x14ac:dyDescent="0.2">
      <c r="A7" s="20">
        <v>38260</v>
      </c>
      <c r="B7" s="138">
        <f ca="1">IF(Nb_cpte!B7&gt;0,Vol_hor!B7/Nb_cpte!B7," ")</f>
        <v>134.68769232382789</v>
      </c>
      <c r="C7" s="138">
        <f ca="1">IF(Nb_cpte!C7&gt;0,Vol_hor!C7/Nb_cpte!C7," ")</f>
        <v>79.620239436840578</v>
      </c>
      <c r="D7" s="139">
        <f ca="1">IF(Nb_cpte!D7&gt;0,Vol_hor!D7/Nb_cpte!D7," ")</f>
        <v>74.009148358816304</v>
      </c>
      <c r="E7" s="139">
        <f ca="1">IF(Nb_cpte!E7&gt;0,Vol_hor!E7/Nb_cpte!E7," ")</f>
        <v>279.72964008792371</v>
      </c>
      <c r="F7" s="139">
        <f ca="1">IF(Nb_cpte!F7&gt;0,Vol_hor!F7/Nb_cpte!F7," ")</f>
        <v>227.24545253983283</v>
      </c>
      <c r="G7" s="140">
        <f ca="1">IF(Nb_cpte!G7&gt;0,Vol_hor!G7/Nb_cpte!G7," ")</f>
        <v>60.879283704981169</v>
      </c>
      <c r="H7" s="141">
        <f ca="1">IF(Nb_cpte!H7&gt;0,Vol_hor!H7/Nb_cpte!H7," ")</f>
        <v>106.27748623533037</v>
      </c>
      <c r="I7" s="141">
        <f ca="1">IF(Nb_cpte!I7&gt;0,Vol_hor!I7/Nb_cpte!I7," ")</f>
        <v>95.047855421740948</v>
      </c>
      <c r="J7" s="142">
        <f ca="1">IF(Nb_cpte!J7&gt;0,Vol_hor!J7/Nb_cpte!J7," ")</f>
        <v>74.643748177453247</v>
      </c>
      <c r="K7" s="141">
        <f ca="1">IF(Nb_cpte!K7&gt;0,Vol_hor!K7/Nb_cpte!K7," ")</f>
        <v>210.40052036005551</v>
      </c>
      <c r="L7" s="141">
        <f ca="1">IF(Nb_cpte!L7&gt;0,Vol_hor!L7/Nb_cpte!L7," ")</f>
        <v>227.92555729999469</v>
      </c>
      <c r="M7" s="142">
        <f ca="1">IF(Nb_cpte!M7&gt;0,Vol_hor!M7/Nb_cpte!M7," ")</f>
        <v>179.10700348516286</v>
      </c>
      <c r="N7" s="141">
        <f ca="1">IF(Nb_cpte!N7&gt;0,Vol_hor!N7/Nb_cpte!N7," ")</f>
        <v>258.31742208710375</v>
      </c>
      <c r="O7" s="143">
        <f ca="1">IF(Nb_cpte!O7&gt;0,Vol_hor!O7/Nb_cpte!O7," ")</f>
        <v>284.02307777459129</v>
      </c>
      <c r="P7" s="144">
        <f ca="1">IF(Nb_cpte!P7&gt;0,Vol_hor!P7/Nb_cpte!P7," ")</f>
        <v>58.368520559028447</v>
      </c>
      <c r="Q7" s="145">
        <f ca="1">IF(Nb_cpte!Q7&gt;0,Vol_hor!Q7/Nb_cpte!Q7," ")</f>
        <v>56.61816527205071</v>
      </c>
      <c r="R7" s="145">
        <f ca="1">IF(Nb_cpte!R7&gt;0,Vol_hor!R7/Nb_cpte!R7," ")</f>
        <v>161.68189664519312</v>
      </c>
      <c r="S7" s="145" t="str">
        <f ca="1">IF(Nb_cpte!S7&gt;0,Vol_hor!S7/Nb_cpte!S7," ")</f>
        <v xml:space="preserve"> </v>
      </c>
      <c r="T7" s="145" t="str">
        <f ca="1">IF(Nb_cpte!T7&gt;0,Vol_hor!T7/Nb_cpte!T7," ")</f>
        <v xml:space="preserve"> </v>
      </c>
      <c r="U7" s="145">
        <f ca="1">IF(Nb_cpte!U7&gt;0,Vol_hor!U7/Nb_cpte!U7," ")</f>
        <v>145.53347006997387</v>
      </c>
      <c r="V7" s="145" t="str">
        <f ca="1">IF(Nb_cpte!V7&gt;0,Vol_hor!V7/Nb_cpte!V7," ")</f>
        <v xml:space="preserve"> </v>
      </c>
      <c r="W7" s="145" t="str">
        <f ca="1">IF(Nb_cpte!W7&gt;0,Vol_hor!W7/Nb_cpte!W7," ")</f>
        <v xml:space="preserve"> </v>
      </c>
      <c r="X7" s="145">
        <f ca="1">IF(Nb_cpte!X7&gt;0,Vol_hor!X7/Nb_cpte!X7," ")</f>
        <v>226.45964602796738</v>
      </c>
      <c r="Y7" s="146">
        <f ca="1">IF(Nb_cpte!Y7&gt;0,Vol_hor!Y7/Nb_cpte!Y7," ")</f>
        <v>214.8098816040154</v>
      </c>
    </row>
    <row r="8" spans="1:25" ht="12" thickBot="1" x14ac:dyDescent="0.25">
      <c r="A8" s="26">
        <v>38352</v>
      </c>
      <c r="B8" s="147">
        <f ca="1">IF(Nb_cpte!B8&gt;0,Vol_hor!B8/Nb_cpte!B8," ")</f>
        <v>141.46894185794082</v>
      </c>
      <c r="C8" s="147">
        <f ca="1">IF(Nb_cpte!C8&gt;0,Vol_hor!C8/Nb_cpte!C8," ")</f>
        <v>79.578327694270456</v>
      </c>
      <c r="D8" s="148">
        <f ca="1">IF(Nb_cpte!D8&gt;0,Vol_hor!D8/Nb_cpte!D8," ")</f>
        <v>73.979651369089794</v>
      </c>
      <c r="E8" s="148">
        <f ca="1">IF(Nb_cpte!E8&gt;0,Vol_hor!E8/Nb_cpte!E8," ")</f>
        <v>301.62175199137857</v>
      </c>
      <c r="F8" s="148">
        <f ca="1">IF(Nb_cpte!F8&gt;0,Vol_hor!F8/Nb_cpte!F8," ")</f>
        <v>225.82639068091751</v>
      </c>
      <c r="G8" s="149">
        <f ca="1">IF(Nb_cpte!G8&gt;0,Vol_hor!G8/Nb_cpte!G8," ")</f>
        <v>61.409302752217528</v>
      </c>
      <c r="H8" s="148">
        <f ca="1">IF(Nb_cpte!H8&gt;0,Vol_hor!H8/Nb_cpte!H8," ")</f>
        <v>102.49338491974288</v>
      </c>
      <c r="I8" s="148">
        <f ca="1">IF(Nb_cpte!I8&gt;0,Vol_hor!I8/Nb_cpte!I8," ")</f>
        <v>96.675506728712662</v>
      </c>
      <c r="J8" s="150">
        <f ca="1">IF(Nb_cpte!J8&gt;0,Vol_hor!J8/Nb_cpte!J8," ")</f>
        <v>76.844211606459112</v>
      </c>
      <c r="K8" s="148">
        <f ca="1">IF(Nb_cpte!K8&gt;0,Vol_hor!K8/Nb_cpte!K8," ")</f>
        <v>246.14676016496222</v>
      </c>
      <c r="L8" s="148">
        <f ca="1">IF(Nb_cpte!L8&gt;0,Vol_hor!L8/Nb_cpte!L8," ")</f>
        <v>222.92367476836853</v>
      </c>
      <c r="M8" s="150">
        <f ca="1">IF(Nb_cpte!M8&gt;0,Vol_hor!M8/Nb_cpte!M8," ")</f>
        <v>172.54167326604775</v>
      </c>
      <c r="N8" s="148">
        <f ca="1">IF(Nb_cpte!N8&gt;0,Vol_hor!N8/Nb_cpte!N8," ")</f>
        <v>340.18699119930733</v>
      </c>
      <c r="O8" s="151">
        <f ca="1">IF(Nb_cpte!O8&gt;0,Vol_hor!O8/Nb_cpte!O8," ")</f>
        <v>297.31202177013972</v>
      </c>
      <c r="P8" s="152">
        <f ca="1">IF(Nb_cpte!P8&gt;0,Vol_hor!P8/Nb_cpte!P8," ")</f>
        <v>57.517359559479992</v>
      </c>
      <c r="Q8" s="153">
        <f ca="1">IF(Nb_cpte!Q8&gt;0,Vol_hor!Q8/Nb_cpte!Q8," ")</f>
        <v>56.769536525647382</v>
      </c>
      <c r="R8" s="153">
        <f ca="1">IF(Nb_cpte!R8&gt;0,Vol_hor!R8/Nb_cpte!R8," ")</f>
        <v>161.42017114658088</v>
      </c>
      <c r="S8" s="153" t="str">
        <f ca="1">IF(Nb_cpte!S8&gt;0,Vol_hor!S8/Nb_cpte!S8," ")</f>
        <v xml:space="preserve"> </v>
      </c>
      <c r="T8" s="153" t="str">
        <f ca="1">IF(Nb_cpte!T8&gt;0,Vol_hor!T8/Nb_cpte!T8," ")</f>
        <v xml:space="preserve"> </v>
      </c>
      <c r="U8" s="153">
        <f ca="1">IF(Nb_cpte!U8&gt;0,Vol_hor!U8/Nb_cpte!U8," ")</f>
        <v>142.80851705802766</v>
      </c>
      <c r="V8" s="153" t="str">
        <f ca="1">IF(Nb_cpte!V8&gt;0,Vol_hor!V8/Nb_cpte!V8," ")</f>
        <v xml:space="preserve"> </v>
      </c>
      <c r="W8" s="153" t="str">
        <f ca="1">IF(Nb_cpte!W8&gt;0,Vol_hor!W8/Nb_cpte!W8," ")</f>
        <v xml:space="preserve"> </v>
      </c>
      <c r="X8" s="153">
        <f ca="1">IF(Nb_cpte!X8&gt;0,Vol_hor!X8/Nb_cpte!X8," ")</f>
        <v>226.30280167963349</v>
      </c>
      <c r="Y8" s="154">
        <f ca="1">IF(Nb_cpte!Y8&gt;0,Vol_hor!Y8/Nb_cpte!Y8," ")</f>
        <v>226.57317940169915</v>
      </c>
    </row>
    <row r="9" spans="1:25" x14ac:dyDescent="0.2">
      <c r="A9" s="14">
        <v>38442</v>
      </c>
      <c r="B9" s="130">
        <f ca="1">IF(Nb_cpte!B9&gt;0,Vol_hor!B9/Nb_cpte!B9," ")</f>
        <v>142.34772682799925</v>
      </c>
      <c r="C9" s="130">
        <f ca="1">IF(Nb_cpte!C9&gt;0,Vol_hor!C9/Nb_cpte!C9," ")</f>
        <v>79.314203915167539</v>
      </c>
      <c r="D9" s="131">
        <f ca="1">IF(Nb_cpte!D9&gt;0,Vol_hor!D9/Nb_cpte!D9," ")</f>
        <v>73.734246250979581</v>
      </c>
      <c r="E9" s="131">
        <f ca="1">IF(Nb_cpte!E9&gt;0,Vol_hor!E9/Nb_cpte!E9," ")</f>
        <v>307.04526846158387</v>
      </c>
      <c r="F9" s="131">
        <f ca="1">IF(Nb_cpte!F9&gt;0,Vol_hor!F9/Nb_cpte!F9," ")</f>
        <v>227.09775285068494</v>
      </c>
      <c r="G9" s="132">
        <f ca="1">IF(Nb_cpte!G9&gt;0,Vol_hor!G9/Nb_cpte!G9," ")</f>
        <v>61.692176005411902</v>
      </c>
      <c r="H9" s="131">
        <f ca="1">IF(Nb_cpte!H9&gt;0,Vol_hor!H9/Nb_cpte!H9," ")</f>
        <v>100.99271989843953</v>
      </c>
      <c r="I9" s="131">
        <f ca="1">IF(Nb_cpte!I9&gt;0,Vol_hor!I9/Nb_cpte!I9," ")</f>
        <v>96.497548503211206</v>
      </c>
      <c r="J9" s="133">
        <f ca="1">IF(Nb_cpte!J9&gt;0,Vol_hor!J9/Nb_cpte!J9," ")</f>
        <v>76.963225463621541</v>
      </c>
      <c r="K9" s="131">
        <f ca="1">IF(Nb_cpte!K9&gt;0,Vol_hor!K9/Nb_cpte!K9," ")</f>
        <v>238.44905822932404</v>
      </c>
      <c r="L9" s="131">
        <f ca="1">IF(Nb_cpte!L9&gt;0,Vol_hor!L9/Nb_cpte!L9," ")</f>
        <v>220.34485594098581</v>
      </c>
      <c r="M9" s="133">
        <f ca="1">IF(Nb_cpte!M9&gt;0,Vol_hor!M9/Nb_cpte!M9," ")</f>
        <v>172.67222499874714</v>
      </c>
      <c r="N9" s="131">
        <f ca="1">IF(Nb_cpte!N9&gt;0,Vol_hor!N9/Nb_cpte!N9," ")</f>
        <v>349.85823493701895</v>
      </c>
      <c r="O9" s="134">
        <f ca="1">IF(Nb_cpte!O9&gt;0,Vol_hor!O9/Nb_cpte!O9," ")</f>
        <v>290.99197689591574</v>
      </c>
      <c r="P9" s="135">
        <f ca="1">IF(Nb_cpte!P9&gt;0,Vol_hor!P9/Nb_cpte!P9," ")</f>
        <v>58.149462068854717</v>
      </c>
      <c r="Q9" s="136">
        <f ca="1">IF(Nb_cpte!Q9&gt;0,Vol_hor!Q9/Nb_cpte!Q9," ")</f>
        <v>56.683460315183801</v>
      </c>
      <c r="R9" s="136">
        <f ca="1">IF(Nb_cpte!R9&gt;0,Vol_hor!R9/Nb_cpte!R9," ")</f>
        <v>160.59109935155189</v>
      </c>
      <c r="S9" s="136" t="str">
        <f ca="1">IF(Nb_cpte!S9&gt;0,Vol_hor!S9/Nb_cpte!S9," ")</f>
        <v xml:space="preserve"> </v>
      </c>
      <c r="T9" s="136" t="str">
        <f ca="1">IF(Nb_cpte!T9&gt;0,Vol_hor!T9/Nb_cpte!T9," ")</f>
        <v xml:space="preserve"> </v>
      </c>
      <c r="U9" s="136">
        <f ca="1">IF(Nb_cpte!U9&gt;0,Vol_hor!U9/Nb_cpte!U9," ")</f>
        <v>141.51806057141224</v>
      </c>
      <c r="V9" s="136" t="str">
        <f ca="1">IF(Nb_cpte!V9&gt;0,Vol_hor!V9/Nb_cpte!V9," ")</f>
        <v xml:space="preserve"> </v>
      </c>
      <c r="W9" s="136" t="str">
        <f ca="1">IF(Nb_cpte!W9&gt;0,Vol_hor!W9/Nb_cpte!W9," ")</f>
        <v xml:space="preserve"> </v>
      </c>
      <c r="X9" s="136">
        <f ca="1">IF(Nb_cpte!X9&gt;0,Vol_hor!X9/Nb_cpte!X9," ")</f>
        <v>227.5500919772204</v>
      </c>
      <c r="Y9" s="137">
        <f ca="1">IF(Nb_cpte!Y9&gt;0,Vol_hor!Y9/Nb_cpte!Y9," ")</f>
        <v>217.62675276544479</v>
      </c>
    </row>
    <row r="10" spans="1:25" x14ac:dyDescent="0.2">
      <c r="A10" s="20">
        <v>38533</v>
      </c>
      <c r="B10" s="138">
        <f ca="1">IF(Nb_cpte!B10&gt;0,Vol_hor!B10/Nb_cpte!B10," ")</f>
        <v>142.22538440253572</v>
      </c>
      <c r="C10" s="138">
        <f ca="1">IF(Nb_cpte!C10&gt;0,Vol_hor!C10/Nb_cpte!C10," ")</f>
        <v>78.328380582429858</v>
      </c>
      <c r="D10" s="139">
        <f ca="1">IF(Nb_cpte!D10&gt;0,Vol_hor!D10/Nb_cpte!D10," ")</f>
        <v>72.738659500137601</v>
      </c>
      <c r="E10" s="139">
        <f ca="1">IF(Nb_cpte!E10&gt;0,Vol_hor!E10/Nb_cpte!E10," ")</f>
        <v>309.83286709337051</v>
      </c>
      <c r="F10" s="139">
        <f ca="1">IF(Nb_cpte!F10&gt;0,Vol_hor!F10/Nb_cpte!F10," ")</f>
        <v>227.60660932809876</v>
      </c>
      <c r="G10" s="140">
        <f ca="1">IF(Nb_cpte!G10&gt;0,Vol_hor!G10/Nb_cpte!G10," ")</f>
        <v>60.86570204567348</v>
      </c>
      <c r="H10" s="141">
        <f ca="1">IF(Nb_cpte!H10&gt;0,Vol_hor!H10/Nb_cpte!H10," ")</f>
        <v>106.35770726949519</v>
      </c>
      <c r="I10" s="141">
        <f ca="1">IF(Nb_cpte!I10&gt;0,Vol_hor!I10/Nb_cpte!I10," ")</f>
        <v>96.725476319367431</v>
      </c>
      <c r="J10" s="142">
        <f ca="1">IF(Nb_cpte!J10&gt;0,Vol_hor!J10/Nb_cpte!J10," ")</f>
        <v>76.960386827641386</v>
      </c>
      <c r="K10" s="141">
        <f ca="1">IF(Nb_cpte!K10&gt;0,Vol_hor!K10/Nb_cpte!K10," ")</f>
        <v>266.33776926712329</v>
      </c>
      <c r="L10" s="141">
        <f ca="1">IF(Nb_cpte!L10&gt;0,Vol_hor!L10/Nb_cpte!L10," ")</f>
        <v>219.57371744573402</v>
      </c>
      <c r="M10" s="142">
        <f ca="1">IF(Nb_cpte!M10&gt;0,Vol_hor!M10/Nb_cpte!M10," ")</f>
        <v>173.40708859841831</v>
      </c>
      <c r="N10" s="141">
        <f ca="1">IF(Nb_cpte!N10&gt;0,Vol_hor!N10/Nb_cpte!N10," ")</f>
        <v>359.26163315603048</v>
      </c>
      <c r="O10" s="143">
        <f ca="1">IF(Nb_cpte!O10&gt;0,Vol_hor!O10/Nb_cpte!O10," ")</f>
        <v>285.79329113913184</v>
      </c>
      <c r="P10" s="144">
        <f ca="1">IF(Nb_cpte!P10&gt;0,Vol_hor!P10/Nb_cpte!P10," ")</f>
        <v>57.843589124968496</v>
      </c>
      <c r="Q10" s="145">
        <f ca="1">IF(Nb_cpte!Q10&gt;0,Vol_hor!Q10/Nb_cpte!Q10," ")</f>
        <v>55.78315589928755</v>
      </c>
      <c r="R10" s="145">
        <f ca="1">IF(Nb_cpte!R10&gt;0,Vol_hor!R10/Nb_cpte!R10," ")</f>
        <v>159.86846553155084</v>
      </c>
      <c r="S10" s="145" t="str">
        <f ca="1">IF(Nb_cpte!S10&gt;0,Vol_hor!S10/Nb_cpte!S10," ")</f>
        <v xml:space="preserve"> </v>
      </c>
      <c r="T10" s="145" t="str">
        <f ca="1">IF(Nb_cpte!T10&gt;0,Vol_hor!T10/Nb_cpte!T10," ")</f>
        <v xml:space="preserve"> </v>
      </c>
      <c r="U10" s="145">
        <f ca="1">IF(Nb_cpte!U10&gt;0,Vol_hor!U10/Nb_cpte!U10," ")</f>
        <v>137.69925179137135</v>
      </c>
      <c r="V10" s="145" t="str">
        <f ca="1">IF(Nb_cpte!V10&gt;0,Vol_hor!V10/Nb_cpte!V10," ")</f>
        <v xml:space="preserve"> </v>
      </c>
      <c r="W10" s="145" t="str">
        <f ca="1">IF(Nb_cpte!W10&gt;0,Vol_hor!W10/Nb_cpte!W10," ")</f>
        <v xml:space="preserve"> </v>
      </c>
      <c r="X10" s="145">
        <f ca="1">IF(Nb_cpte!X10&gt;0,Vol_hor!X10/Nb_cpte!X10," ")</f>
        <v>228.61464642743653</v>
      </c>
      <c r="Y10" s="146">
        <f ca="1">IF(Nb_cpte!Y10&gt;0,Vol_hor!Y10/Nb_cpte!Y10," ")</f>
        <v>225.1167183223416</v>
      </c>
    </row>
    <row r="11" spans="1:25" x14ac:dyDescent="0.2">
      <c r="A11" s="20">
        <v>38625</v>
      </c>
      <c r="B11" s="138">
        <f ca="1">IF(Nb_cpte!B11&gt;0,Vol_hor!B11/Nb_cpte!B11," ")</f>
        <v>139.53187471892372</v>
      </c>
      <c r="C11" s="138">
        <f ca="1">IF(Nb_cpte!C11&gt;0,Vol_hor!C11/Nb_cpte!C11," ")</f>
        <v>78.402217543925303</v>
      </c>
      <c r="D11" s="139">
        <f ca="1">IF(Nb_cpte!D11&gt;0,Vol_hor!D11/Nb_cpte!D11," ")</f>
        <v>72.805322033700762</v>
      </c>
      <c r="E11" s="139">
        <f ca="1">IF(Nb_cpte!E11&gt;0,Vol_hor!E11/Nb_cpte!E11," ")</f>
        <v>302.3149956583855</v>
      </c>
      <c r="F11" s="139">
        <f ca="1">IF(Nb_cpte!F11&gt;0,Vol_hor!F11/Nb_cpte!F11," ")</f>
        <v>229.36345437543343</v>
      </c>
      <c r="G11" s="140">
        <f ca="1">IF(Nb_cpte!G11&gt;0,Vol_hor!G11/Nb_cpte!G11," ")</f>
        <v>60.69322928746039</v>
      </c>
      <c r="H11" s="141">
        <f ca="1">IF(Nb_cpte!H11&gt;0,Vol_hor!H11/Nb_cpte!H11," ")</f>
        <v>104.77177856028982</v>
      </c>
      <c r="I11" s="141">
        <f ca="1">IF(Nb_cpte!I11&gt;0,Vol_hor!I11/Nb_cpte!I11," ")</f>
        <v>95.29257987358433</v>
      </c>
      <c r="J11" s="142">
        <f ca="1">IF(Nb_cpte!J11&gt;0,Vol_hor!J11/Nb_cpte!J11," ")</f>
        <v>76.336173498028785</v>
      </c>
      <c r="K11" s="141">
        <f ca="1">IF(Nb_cpte!K11&gt;0,Vol_hor!K11/Nb_cpte!K11," ")</f>
        <v>260.29903429672908</v>
      </c>
      <c r="L11" s="141">
        <f ca="1">IF(Nb_cpte!L11&gt;0,Vol_hor!L11/Nb_cpte!L11," ")</f>
        <v>214.02776636918856</v>
      </c>
      <c r="M11" s="142">
        <f ca="1">IF(Nb_cpte!M11&gt;0,Vol_hor!M11/Nb_cpte!M11," ")</f>
        <v>170.10604858671329</v>
      </c>
      <c r="N11" s="141">
        <f ca="1">IF(Nb_cpte!N11&gt;0,Vol_hor!N11/Nb_cpte!N11," ")</f>
        <v>355.13518781347864</v>
      </c>
      <c r="O11" s="143">
        <f ca="1">IF(Nb_cpte!O11&gt;0,Vol_hor!O11/Nb_cpte!O11," ")</f>
        <v>268.8981963754099</v>
      </c>
      <c r="P11" s="144">
        <f ca="1">IF(Nb_cpte!P11&gt;0,Vol_hor!P11/Nb_cpte!P11," ")</f>
        <v>56.348442429176707</v>
      </c>
      <c r="Q11" s="145">
        <f ca="1">IF(Nb_cpte!Q11&gt;0,Vol_hor!Q11/Nb_cpte!Q11," ")</f>
        <v>56.337531787161282</v>
      </c>
      <c r="R11" s="145">
        <f ca="1">IF(Nb_cpte!R11&gt;0,Vol_hor!R11/Nb_cpte!R11," ")</f>
        <v>159.24098466024617</v>
      </c>
      <c r="S11" s="145" t="str">
        <f ca="1">IF(Nb_cpte!S11&gt;0,Vol_hor!S11/Nb_cpte!S11," ")</f>
        <v xml:space="preserve"> </v>
      </c>
      <c r="T11" s="145" t="str">
        <f ca="1">IF(Nb_cpte!T11&gt;0,Vol_hor!T11/Nb_cpte!T11," ")</f>
        <v xml:space="preserve"> </v>
      </c>
      <c r="U11" s="145">
        <f ca="1">IF(Nb_cpte!U11&gt;0,Vol_hor!U11/Nb_cpte!U11," ")</f>
        <v>135.81808694683605</v>
      </c>
      <c r="V11" s="145" t="str">
        <f ca="1">IF(Nb_cpte!V11&gt;0,Vol_hor!V11/Nb_cpte!V11," ")</f>
        <v xml:space="preserve"> </v>
      </c>
      <c r="W11" s="145" t="str">
        <f ca="1">IF(Nb_cpte!W11&gt;0,Vol_hor!W11/Nb_cpte!W11," ")</f>
        <v xml:space="preserve"> </v>
      </c>
      <c r="X11" s="145">
        <f ca="1">IF(Nb_cpte!X11&gt;0,Vol_hor!X11/Nb_cpte!X11," ")</f>
        <v>226.90834863303132</v>
      </c>
      <c r="Y11" s="146">
        <f ca="1">IF(Nb_cpte!Y11&gt;0,Vol_hor!Y11/Nb_cpte!Y11," ")</f>
        <v>219.85677906144588</v>
      </c>
    </row>
    <row r="12" spans="1:25" ht="12" thickBot="1" x14ac:dyDescent="0.25">
      <c r="A12" s="26">
        <v>38717</v>
      </c>
      <c r="B12" s="147">
        <f ca="1">IF(Nb_cpte!B12&gt;0,Vol_hor!B12/Nb_cpte!B12," ")</f>
        <v>142.68543459257882</v>
      </c>
      <c r="C12" s="147">
        <f ca="1">IF(Nb_cpte!C12&gt;0,Vol_hor!C12/Nb_cpte!C12," ")</f>
        <v>77.695081684637344</v>
      </c>
      <c r="D12" s="148">
        <f ca="1">IF(Nb_cpte!D12&gt;0,Vol_hor!D12/Nb_cpte!D12," ")</f>
        <v>72.118819630822657</v>
      </c>
      <c r="E12" s="148">
        <f ca="1">IF(Nb_cpte!E12&gt;0,Vol_hor!E12/Nb_cpte!E12," ")</f>
        <v>315.07307828610266</v>
      </c>
      <c r="F12" s="148">
        <f ca="1">IF(Nb_cpte!F12&gt;0,Vol_hor!F12/Nb_cpte!F12," ")</f>
        <v>228.14363748062598</v>
      </c>
      <c r="G12" s="149">
        <f ca="1">IF(Nb_cpte!G12&gt;0,Vol_hor!G12/Nb_cpte!G12," ")</f>
        <v>60.708952456188229</v>
      </c>
      <c r="H12" s="148">
        <f ca="1">IF(Nb_cpte!H12&gt;0,Vol_hor!H12/Nb_cpte!H12," ")</f>
        <v>107.11860987429309</v>
      </c>
      <c r="I12" s="148">
        <f ca="1">IF(Nb_cpte!I12&gt;0,Vol_hor!I12/Nb_cpte!I12," ")</f>
        <v>94.709871227474679</v>
      </c>
      <c r="J12" s="150">
        <f ca="1">IF(Nb_cpte!J12&gt;0,Vol_hor!J12/Nb_cpte!J12," ")</f>
        <v>75.735717385287359</v>
      </c>
      <c r="K12" s="148">
        <f ca="1">IF(Nb_cpte!K12&gt;0,Vol_hor!K12/Nb_cpte!K12," ")</f>
        <v>256.93477268477506</v>
      </c>
      <c r="L12" s="148">
        <f ca="1">IF(Nb_cpte!L12&gt;0,Vol_hor!L12/Nb_cpte!L12," ")</f>
        <v>206.26557965575978</v>
      </c>
      <c r="M12" s="150">
        <f ca="1">IF(Nb_cpte!M12&gt;0,Vol_hor!M12/Nb_cpte!M12," ")</f>
        <v>163.34348132068251</v>
      </c>
      <c r="N12" s="148">
        <f ca="1">IF(Nb_cpte!N12&gt;0,Vol_hor!N12/Nb_cpte!N12," ")</f>
        <v>370.39750840198553</v>
      </c>
      <c r="O12" s="151">
        <f ca="1">IF(Nb_cpte!O12&gt;0,Vol_hor!O12/Nb_cpte!O12," ")</f>
        <v>263.26193417821537</v>
      </c>
      <c r="P12" s="152">
        <f ca="1">IF(Nb_cpte!P12&gt;0,Vol_hor!P12/Nb_cpte!P12," ")</f>
        <v>54.032873031414915</v>
      </c>
      <c r="Q12" s="153">
        <f ca="1">IF(Nb_cpte!Q12&gt;0,Vol_hor!Q12/Nb_cpte!Q12," ")</f>
        <v>56.438834836472829</v>
      </c>
      <c r="R12" s="153">
        <f ca="1">IF(Nb_cpte!R12&gt;0,Vol_hor!R12/Nb_cpte!R12," ")</f>
        <v>158.32013506777014</v>
      </c>
      <c r="S12" s="153" t="str">
        <f ca="1">IF(Nb_cpte!S12&gt;0,Vol_hor!S12/Nb_cpte!S12," ")</f>
        <v xml:space="preserve"> </v>
      </c>
      <c r="T12" s="153" t="str">
        <f ca="1">IF(Nb_cpte!T12&gt;0,Vol_hor!T12/Nb_cpte!T12," ")</f>
        <v xml:space="preserve"> </v>
      </c>
      <c r="U12" s="153">
        <f ca="1">IF(Nb_cpte!U12&gt;0,Vol_hor!U12/Nb_cpte!U12," ")</f>
        <v>134.88862727336044</v>
      </c>
      <c r="V12" s="153" t="str">
        <f ca="1">IF(Nb_cpte!V12&gt;0,Vol_hor!V12/Nb_cpte!V12," ")</f>
        <v xml:space="preserve"> </v>
      </c>
      <c r="W12" s="153" t="str">
        <f ca="1">IF(Nb_cpte!W12&gt;0,Vol_hor!W12/Nb_cpte!W12," ")</f>
        <v xml:space="preserve"> </v>
      </c>
      <c r="X12" s="153">
        <f ca="1">IF(Nb_cpte!X12&gt;0,Vol_hor!X12/Nb_cpte!X12," ")</f>
        <v>225.86635248808017</v>
      </c>
      <c r="Y12" s="154">
        <f ca="1">IF(Nb_cpte!Y12&gt;0,Vol_hor!Y12/Nb_cpte!Y12," ")</f>
        <v>230.75557056768673</v>
      </c>
    </row>
    <row r="13" spans="1:25" x14ac:dyDescent="0.2">
      <c r="A13" s="14">
        <v>38807</v>
      </c>
      <c r="B13" s="130">
        <f ca="1">IF(Nb_cpte!B13&gt;0,Vol_hor!B13/Nb_cpte!B13," ")</f>
        <v>143.57882939429939</v>
      </c>
      <c r="C13" s="130">
        <f ca="1">IF(Nb_cpte!C13&gt;0,Vol_hor!C13/Nb_cpte!C13," ")</f>
        <v>77.551157721919822</v>
      </c>
      <c r="D13" s="131">
        <f ca="1">IF(Nb_cpte!D13&gt;0,Vol_hor!D13/Nb_cpte!D13," ")</f>
        <v>71.987997847105433</v>
      </c>
      <c r="E13" s="131">
        <f ca="1">IF(Nb_cpte!E13&gt;0,Vol_hor!E13/Nb_cpte!E13," ")</f>
        <v>318.278302524477</v>
      </c>
      <c r="F13" s="131">
        <f ca="1">IF(Nb_cpte!F13&gt;0,Vol_hor!F13/Nb_cpte!F13," ")</f>
        <v>228.59633517471903</v>
      </c>
      <c r="G13" s="132">
        <f ca="1">IF(Nb_cpte!G13&gt;0,Vol_hor!G13/Nb_cpte!G13," ")</f>
        <v>60.963396038018615</v>
      </c>
      <c r="H13" s="131">
        <f ca="1">IF(Nb_cpte!H13&gt;0,Vol_hor!H13/Nb_cpte!H13," ")</f>
        <v>98.109979821836134</v>
      </c>
      <c r="I13" s="131">
        <f ca="1">IF(Nb_cpte!I13&gt;0,Vol_hor!I13/Nb_cpte!I13," ")</f>
        <v>95.374197721229706</v>
      </c>
      <c r="J13" s="133">
        <f ca="1">IF(Nb_cpte!J13&gt;0,Vol_hor!J13/Nb_cpte!J13," ")</f>
        <v>77.640227645099429</v>
      </c>
      <c r="K13" s="131">
        <f ca="1">IF(Nb_cpte!K13&gt;0,Vol_hor!K13/Nb_cpte!K13," ")</f>
        <v>253.41659613584946</v>
      </c>
      <c r="L13" s="131">
        <f ca="1">IF(Nb_cpte!L13&gt;0,Vol_hor!L13/Nb_cpte!L13," ")</f>
        <v>204.5273479629634</v>
      </c>
      <c r="M13" s="133">
        <f ca="1">IF(Nb_cpte!M13&gt;0,Vol_hor!M13/Nb_cpte!M13," ")</f>
        <v>163.17420608162519</v>
      </c>
      <c r="N13" s="131">
        <f ca="1">IF(Nb_cpte!N13&gt;0,Vol_hor!N13/Nb_cpte!N13," ")</f>
        <v>373.06944239401463</v>
      </c>
      <c r="O13" s="134">
        <f ca="1">IF(Nb_cpte!O13&gt;0,Vol_hor!O13/Nb_cpte!O13," ")</f>
        <v>255.14517328215658</v>
      </c>
      <c r="P13" s="135">
        <f ca="1">IF(Nb_cpte!P13&gt;0,Vol_hor!P13/Nb_cpte!P13," ")</f>
        <v>48.592801341399053</v>
      </c>
      <c r="Q13" s="136">
        <f ca="1">IF(Nb_cpte!Q13&gt;0,Vol_hor!Q13/Nb_cpte!Q13," ")</f>
        <v>56.613952615562653</v>
      </c>
      <c r="R13" s="136">
        <f ca="1">IF(Nb_cpte!R13&gt;0,Vol_hor!R13/Nb_cpte!R13," ")</f>
        <v>157.49770001148545</v>
      </c>
      <c r="S13" s="136">
        <f ca="1">IF(Nb_cpte!S13&gt;0,Vol_hor!S13/Nb_cpte!S13," ")</f>
        <v>52.083643140454669</v>
      </c>
      <c r="T13" s="136" t="str">
        <f ca="1">IF(Nb_cpte!T13&gt;0,Vol_hor!T13/Nb_cpte!T13," ")</f>
        <v xml:space="preserve"> </v>
      </c>
      <c r="U13" s="136">
        <f ca="1">IF(Nb_cpte!U13&gt;0,Vol_hor!U13/Nb_cpte!U13," ")</f>
        <v>134.19416057333487</v>
      </c>
      <c r="V13" s="136">
        <f ca="1">IF(Nb_cpte!V13&gt;0,Vol_hor!V13/Nb_cpte!V13," ")</f>
        <v>197.41712589872708</v>
      </c>
      <c r="W13" s="136" t="str">
        <f ca="1">IF(Nb_cpte!W13&gt;0,Vol_hor!W13/Nb_cpte!W13," ")</f>
        <v xml:space="preserve"> </v>
      </c>
      <c r="X13" s="136">
        <f ca="1">IF(Nb_cpte!X13&gt;0,Vol_hor!X13/Nb_cpte!X13," ")</f>
        <v>240.74883299889603</v>
      </c>
      <c r="Y13" s="137">
        <f ca="1">IF(Nb_cpte!Y13&gt;0,Vol_hor!Y13/Nb_cpte!Y13," ")</f>
        <v>231.62220229624845</v>
      </c>
    </row>
    <row r="14" spans="1:25" x14ac:dyDescent="0.2">
      <c r="A14" s="20">
        <v>38898</v>
      </c>
      <c r="B14" s="138">
        <f ca="1">IF(Nb_cpte!B14&gt;0,Vol_hor!B14/Nb_cpte!B14," ")</f>
        <v>143.1143274782093</v>
      </c>
      <c r="C14" s="138">
        <f ca="1">IF(Nb_cpte!C14&gt;0,Vol_hor!C14/Nb_cpte!C14," ")</f>
        <v>77.072920918127807</v>
      </c>
      <c r="D14" s="139">
        <f ca="1">IF(Nb_cpte!D14&gt;0,Vol_hor!D14/Nb_cpte!D14," ")</f>
        <v>71.539830099205076</v>
      </c>
      <c r="E14" s="139">
        <f ca="1">IF(Nb_cpte!E14&gt;0,Vol_hor!E14/Nb_cpte!E14," ")</f>
        <v>319.87150024458288</v>
      </c>
      <c r="F14" s="139">
        <f ca="1">IF(Nb_cpte!F14&gt;0,Vol_hor!F14/Nb_cpte!F14," ")</f>
        <v>228.99931747430452</v>
      </c>
      <c r="G14" s="140">
        <f ca="1">IF(Nb_cpte!G14&gt;0,Vol_hor!G14/Nb_cpte!G14," ")</f>
        <v>61.035819284744029</v>
      </c>
      <c r="H14" s="141">
        <f ca="1">IF(Nb_cpte!H14&gt;0,Vol_hor!H14/Nb_cpte!H14," ")</f>
        <v>105.82756478475882</v>
      </c>
      <c r="I14" s="141">
        <f ca="1">IF(Nb_cpte!I14&gt;0,Vol_hor!I14/Nb_cpte!I14," ")</f>
        <v>95.108351658620506</v>
      </c>
      <c r="J14" s="142">
        <f ca="1">IF(Nb_cpte!J14&gt;0,Vol_hor!J14/Nb_cpte!J14," ")</f>
        <v>76.156064134100504</v>
      </c>
      <c r="K14" s="141">
        <f ca="1">IF(Nb_cpte!K14&gt;0,Vol_hor!K14/Nb_cpte!K14," ")</f>
        <v>262.26732505031856</v>
      </c>
      <c r="L14" s="141">
        <f ca="1">IF(Nb_cpte!L14&gt;0,Vol_hor!L14/Nb_cpte!L14," ")</f>
        <v>199.90109148202902</v>
      </c>
      <c r="M14" s="142">
        <f ca="1">IF(Nb_cpte!M14&gt;0,Vol_hor!M14/Nb_cpte!M14," ")</f>
        <v>157.94608231748444</v>
      </c>
      <c r="N14" s="141">
        <f ca="1">IF(Nb_cpte!N14&gt;0,Vol_hor!N14/Nb_cpte!N14," ")</f>
        <v>368.14184555533569</v>
      </c>
      <c r="O14" s="143">
        <f ca="1">IF(Nb_cpte!O14&gt;0,Vol_hor!O14/Nb_cpte!O14," ")</f>
        <v>243.0022264160516</v>
      </c>
      <c r="P14" s="144">
        <f ca="1">IF(Nb_cpte!P14&gt;0,Vol_hor!P14/Nb_cpte!P14," ")</f>
        <v>48.457127426793932</v>
      </c>
      <c r="Q14" s="145">
        <f ca="1">IF(Nb_cpte!Q14&gt;0,Vol_hor!Q14/Nb_cpte!Q14," ")</f>
        <v>56.702179798546027</v>
      </c>
      <c r="R14" s="145">
        <f ca="1">IF(Nb_cpte!R14&gt;0,Vol_hor!R14/Nb_cpte!R14," ")</f>
        <v>157.12448740454124</v>
      </c>
      <c r="S14" s="145">
        <f ca="1">IF(Nb_cpte!S14&gt;0,Vol_hor!S14/Nb_cpte!S14," ")</f>
        <v>51.805403633572425</v>
      </c>
      <c r="T14" s="145" t="str">
        <f ca="1">IF(Nb_cpte!T14&gt;0,Vol_hor!T14/Nb_cpte!T14," ")</f>
        <v xml:space="preserve"> </v>
      </c>
      <c r="U14" s="145">
        <f ca="1">IF(Nb_cpte!U14&gt;0,Vol_hor!U14/Nb_cpte!U14," ")</f>
        <v>133.28175617249858</v>
      </c>
      <c r="V14" s="145">
        <f ca="1">IF(Nb_cpte!V14&gt;0,Vol_hor!V14/Nb_cpte!V14," ")</f>
        <v>202.37934996096948</v>
      </c>
      <c r="W14" s="145" t="str">
        <f ca="1">IF(Nb_cpte!W14&gt;0,Vol_hor!W14/Nb_cpte!W14," ")</f>
        <v xml:space="preserve"> </v>
      </c>
      <c r="X14" s="145">
        <f ca="1">IF(Nb_cpte!X14&gt;0,Vol_hor!X14/Nb_cpte!X14," ")</f>
        <v>238.53408569856049</v>
      </c>
      <c r="Y14" s="146">
        <f ca="1">IF(Nb_cpte!Y14&gt;0,Vol_hor!Y14/Nb_cpte!Y14," ")</f>
        <v>231.91397006059526</v>
      </c>
    </row>
    <row r="15" spans="1:25" x14ac:dyDescent="0.2">
      <c r="A15" s="20">
        <v>38990</v>
      </c>
      <c r="B15" s="138">
        <f ca="1">IF(Nb_cpte!B15&gt;0,Vol_hor!B15/Nb_cpte!B15," ")</f>
        <v>142.13769688781593</v>
      </c>
      <c r="C15" s="138">
        <f ca="1">IF(Nb_cpte!C15&gt;0,Vol_hor!C15/Nb_cpte!C15," ")</f>
        <v>76.782891799960353</v>
      </c>
      <c r="D15" s="139">
        <f ca="1">IF(Nb_cpte!D15&gt;0,Vol_hor!D15/Nb_cpte!D15," ")</f>
        <v>71.2187234271492</v>
      </c>
      <c r="E15" s="139">
        <f ca="1">IF(Nb_cpte!E15&gt;0,Vol_hor!E15/Nb_cpte!E15," ")</f>
        <v>316.88114103108001</v>
      </c>
      <c r="F15" s="139">
        <f ca="1">IF(Nb_cpte!F15&gt;0,Vol_hor!F15/Nb_cpte!F15," ")</f>
        <v>228.73041029263442</v>
      </c>
      <c r="G15" s="140">
        <f ca="1">IF(Nb_cpte!G15&gt;0,Vol_hor!G15/Nb_cpte!G15," ")</f>
        <v>60.684342518448126</v>
      </c>
      <c r="H15" s="141">
        <f ca="1">IF(Nb_cpte!H15&gt;0,Vol_hor!H15/Nb_cpte!H15," ")</f>
        <v>101.96059186643355</v>
      </c>
      <c r="I15" s="141">
        <f ca="1">IF(Nb_cpte!I15&gt;0,Vol_hor!I15/Nb_cpte!I15," ")</f>
        <v>94.179454333400514</v>
      </c>
      <c r="J15" s="142">
        <f ca="1">IF(Nb_cpte!J15&gt;0,Vol_hor!J15/Nb_cpte!J15," ")</f>
        <v>76.259724411674839</v>
      </c>
      <c r="K15" s="141">
        <f ca="1">IF(Nb_cpte!K15&gt;0,Vol_hor!K15/Nb_cpte!K15," ")</f>
        <v>261.46644733499443</v>
      </c>
      <c r="L15" s="141">
        <f ca="1">IF(Nb_cpte!L15&gt;0,Vol_hor!L15/Nb_cpte!L15," ")</f>
        <v>189.94717057122645</v>
      </c>
      <c r="M15" s="142">
        <f ca="1">IF(Nb_cpte!M15&gt;0,Vol_hor!M15/Nb_cpte!M15," ")</f>
        <v>153.43136685254277</v>
      </c>
      <c r="N15" s="141">
        <f ca="1">IF(Nb_cpte!N15&gt;0,Vol_hor!N15/Nb_cpte!N15," ")</f>
        <v>372.03970302359039</v>
      </c>
      <c r="O15" s="143">
        <f ca="1">IF(Nb_cpte!O15&gt;0,Vol_hor!O15/Nb_cpte!O15," ")</f>
        <v>213.652850240258</v>
      </c>
      <c r="P15" s="144">
        <f ca="1">IF(Nb_cpte!P15&gt;0,Vol_hor!P15/Nb_cpte!P15," ")</f>
        <v>48.450083535619939</v>
      </c>
      <c r="Q15" s="145">
        <f ca="1">IF(Nb_cpte!Q15&gt;0,Vol_hor!Q15/Nb_cpte!Q15," ")</f>
        <v>56.476785443916199</v>
      </c>
      <c r="R15" s="145">
        <f ca="1">IF(Nb_cpte!R15&gt;0,Vol_hor!R15/Nb_cpte!R15," ")</f>
        <v>156.31200689443313</v>
      </c>
      <c r="S15" s="145">
        <f ca="1">IF(Nb_cpte!S15&gt;0,Vol_hor!S15/Nb_cpte!S15," ")</f>
        <v>52.392825604270612</v>
      </c>
      <c r="T15" s="145" t="str">
        <f ca="1">IF(Nb_cpte!T15&gt;0,Vol_hor!T15/Nb_cpte!T15," ")</f>
        <v xml:space="preserve"> </v>
      </c>
      <c r="U15" s="145">
        <f ca="1">IF(Nb_cpte!U15&gt;0,Vol_hor!U15/Nb_cpte!U15," ")</f>
        <v>132.60039805702544</v>
      </c>
      <c r="V15" s="145">
        <f ca="1">IF(Nb_cpte!V15&gt;0,Vol_hor!V15/Nb_cpte!V15," ")</f>
        <v>204.35563542519705</v>
      </c>
      <c r="W15" s="145" t="str">
        <f ca="1">IF(Nb_cpte!W15&gt;0,Vol_hor!W15/Nb_cpte!W15," ")</f>
        <v xml:space="preserve"> </v>
      </c>
      <c r="X15" s="145">
        <f ca="1">IF(Nb_cpte!X15&gt;0,Vol_hor!X15/Nb_cpte!X15," ")</f>
        <v>240.56869189074689</v>
      </c>
      <c r="Y15" s="146">
        <f ca="1">IF(Nb_cpte!Y15&gt;0,Vol_hor!Y15/Nb_cpte!Y15," ")</f>
        <v>225.36889789569841</v>
      </c>
    </row>
    <row r="16" spans="1:25" ht="12" thickBot="1" x14ac:dyDescent="0.25">
      <c r="A16" s="26">
        <v>39082</v>
      </c>
      <c r="B16" s="147">
        <f ca="1">IF(Nb_cpte!B16&gt;0,Vol_hor!B16/Nb_cpte!B16," ")</f>
        <v>144.19616273931692</v>
      </c>
      <c r="C16" s="147">
        <f ca="1">IF(Nb_cpte!C16&gt;0,Vol_hor!C16/Nb_cpte!C16," ")</f>
        <v>76.043169985630712</v>
      </c>
      <c r="D16" s="148">
        <f ca="1">IF(Nb_cpte!D16&gt;0,Vol_hor!D16/Nb_cpte!D16," ")</f>
        <v>70.475791362845882</v>
      </c>
      <c r="E16" s="148">
        <f ca="1">IF(Nb_cpte!E16&gt;0,Vol_hor!E16/Nb_cpte!E16," ")</f>
        <v>326.32954468028043</v>
      </c>
      <c r="F16" s="148">
        <f ca="1">IF(Nb_cpte!F16&gt;0,Vol_hor!F16/Nb_cpte!F16," ")</f>
        <v>228.93449739391903</v>
      </c>
      <c r="G16" s="149">
        <f ca="1">IF(Nb_cpte!G16&gt;0,Vol_hor!G16/Nb_cpte!G16," ")</f>
        <v>60.619242552912887</v>
      </c>
      <c r="H16" s="148">
        <f ca="1">IF(Nb_cpte!H16&gt;0,Vol_hor!H16/Nb_cpte!H16," ")</f>
        <v>103.11201537151676</v>
      </c>
      <c r="I16" s="148">
        <f ca="1">IF(Nb_cpte!I16&gt;0,Vol_hor!I16/Nb_cpte!I16," ")</f>
        <v>93.15683655393606</v>
      </c>
      <c r="J16" s="150">
        <f ca="1">IF(Nb_cpte!J16&gt;0,Vol_hor!J16/Nb_cpte!J16," ")</f>
        <v>75.095514717432067</v>
      </c>
      <c r="K16" s="148">
        <f ca="1">IF(Nb_cpte!K16&gt;0,Vol_hor!K16/Nb_cpte!K16," ")</f>
        <v>255.65594782383252</v>
      </c>
      <c r="L16" s="148">
        <f ca="1">IF(Nb_cpte!L16&gt;0,Vol_hor!L16/Nb_cpte!L16," ")</f>
        <v>185.57714197219008</v>
      </c>
      <c r="M16" s="150">
        <f ca="1">IF(Nb_cpte!M16&gt;0,Vol_hor!M16/Nb_cpte!M16," ")</f>
        <v>150.82328945133273</v>
      </c>
      <c r="N16" s="148">
        <f ca="1">IF(Nb_cpte!N16&gt;0,Vol_hor!N16/Nb_cpte!N16," ")</f>
        <v>373.8463138083564</v>
      </c>
      <c r="O16" s="151">
        <f ca="1">IF(Nb_cpte!O16&gt;0,Vol_hor!O16/Nb_cpte!O16," ")</f>
        <v>185.6451054223555</v>
      </c>
      <c r="P16" s="152">
        <f ca="1">IF(Nb_cpte!P16&gt;0,Vol_hor!P16/Nb_cpte!P16," ")</f>
        <v>48.165248639221154</v>
      </c>
      <c r="Q16" s="153">
        <f ca="1">IF(Nb_cpte!Q16&gt;0,Vol_hor!Q16/Nb_cpte!Q16," ")</f>
        <v>56.052530460675293</v>
      </c>
      <c r="R16" s="153">
        <f ca="1">IF(Nb_cpte!R16&gt;0,Vol_hor!R16/Nb_cpte!R16," ")</f>
        <v>155.40579411371974</v>
      </c>
      <c r="S16" s="153">
        <f ca="1">IF(Nb_cpte!S16&gt;0,Vol_hor!S16/Nb_cpte!S16," ")</f>
        <v>52.402191762472583</v>
      </c>
      <c r="T16" s="153" t="str">
        <f ca="1">IF(Nb_cpte!T16&gt;0,Vol_hor!T16/Nb_cpte!T16," ")</f>
        <v xml:space="preserve"> </v>
      </c>
      <c r="U16" s="153">
        <f ca="1">IF(Nb_cpte!U16&gt;0,Vol_hor!U16/Nb_cpte!U16," ")</f>
        <v>131.8817991353863</v>
      </c>
      <c r="V16" s="153">
        <f ca="1">IF(Nb_cpte!V16&gt;0,Vol_hor!V16/Nb_cpte!V16," ")</f>
        <v>213.74440000752264</v>
      </c>
      <c r="W16" s="153" t="str">
        <f ca="1">IF(Nb_cpte!W16&gt;0,Vol_hor!W16/Nb_cpte!W16," ")</f>
        <v xml:space="preserve"> </v>
      </c>
      <c r="X16" s="153">
        <f ca="1">IF(Nb_cpte!X16&gt;0,Vol_hor!X16/Nb_cpte!X16," ")</f>
        <v>237.97419884534108</v>
      </c>
      <c r="Y16" s="154">
        <f ca="1">IF(Nb_cpte!Y16&gt;0,Vol_hor!Y16/Nb_cpte!Y16," ")</f>
        <v>221.8533701353299</v>
      </c>
    </row>
    <row r="17" spans="1:25" x14ac:dyDescent="0.2">
      <c r="A17" s="14">
        <v>39172</v>
      </c>
      <c r="B17" s="138">
        <f ca="1">IF(Nb_cpte!B17&gt;0,Vol_hor!B17/Nb_cpte!B17," ")</f>
        <v>143.67573128292494</v>
      </c>
      <c r="C17" s="138">
        <f ca="1">IF(Nb_cpte!C17&gt;0,Vol_hor!C17/Nb_cpte!C17," ")</f>
        <v>75.491396571590769</v>
      </c>
      <c r="D17" s="141">
        <f ca="1">IF(Nb_cpte!D17&gt;0,Vol_hor!D17/Nb_cpte!D17," ")</f>
        <v>69.92885538001471</v>
      </c>
      <c r="E17" s="141">
        <f ca="1">IF(Nb_cpte!E17&gt;0,Vol_hor!E17/Nb_cpte!E17," ")</f>
        <v>325.91232407281439</v>
      </c>
      <c r="F17" s="141">
        <f ca="1">IF(Nb_cpte!F17&gt;0,Vol_hor!F17/Nb_cpte!F17," ")</f>
        <v>227.8692901414131</v>
      </c>
      <c r="G17" s="140">
        <f ca="1">IF(Nb_cpte!G17&gt;0,Vol_hor!G17/Nb_cpte!G17," ")</f>
        <v>60.680632558707572</v>
      </c>
      <c r="H17" s="141">
        <f ca="1">IF(Nb_cpte!H17&gt;0,Vol_hor!H17/Nb_cpte!H17," ")</f>
        <v>100.26051560358597</v>
      </c>
      <c r="I17" s="141">
        <f ca="1">IF(Nb_cpte!I17&gt;0,Vol_hor!I17/Nb_cpte!I17," ")</f>
        <v>93.488078964414655</v>
      </c>
      <c r="J17" s="142">
        <f ca="1">IF(Nb_cpte!J17&gt;0,Vol_hor!J17/Nb_cpte!J17," ")</f>
        <v>75.845841660133004</v>
      </c>
      <c r="K17" s="141">
        <f ca="1">IF(Nb_cpte!K17&gt;0,Vol_hor!K17/Nb_cpte!K17," ")</f>
        <v>250.17706153090575</v>
      </c>
      <c r="L17" s="141">
        <f ca="1">IF(Nb_cpte!L17&gt;0,Vol_hor!L17/Nb_cpte!L17," ")</f>
        <v>180.12699321081516</v>
      </c>
      <c r="M17" s="142">
        <f ca="1">IF(Nb_cpte!M17&gt;0,Vol_hor!M17/Nb_cpte!M17," ")</f>
        <v>146.70623844094158</v>
      </c>
      <c r="N17" s="141">
        <f ca="1">IF(Nb_cpte!N17&gt;0,Vol_hor!N17/Nb_cpte!N17," ")</f>
        <v>369.74619121732627</v>
      </c>
      <c r="O17" s="143">
        <f ca="1">IF(Nb_cpte!O17&gt;0,Vol_hor!O17/Nb_cpte!O17," ")</f>
        <v>176.27370708324665</v>
      </c>
      <c r="P17" s="144">
        <f ca="1">IF(Nb_cpte!P17&gt;0,Vol_hor!P17/Nb_cpte!P17," ")</f>
        <v>48.100495084169978</v>
      </c>
      <c r="Q17" s="145">
        <f ca="1">IF(Nb_cpte!Q17&gt;0,Vol_hor!Q17/Nb_cpte!Q17," ")</f>
        <v>56.039554414473692</v>
      </c>
      <c r="R17" s="145">
        <f ca="1">IF(Nb_cpte!R17&gt;0,Vol_hor!R17/Nb_cpte!R17," ")</f>
        <v>155.1007495737484</v>
      </c>
      <c r="S17" s="145">
        <f ca="1">IF(Nb_cpte!S17&gt;0,Vol_hor!S17/Nb_cpte!S17," ")</f>
        <v>52.855018734592136</v>
      </c>
      <c r="T17" s="145" t="str">
        <f ca="1">IF(Nb_cpte!T17&gt;0,Vol_hor!T17/Nb_cpte!T17," ")</f>
        <v xml:space="preserve"> </v>
      </c>
      <c r="U17" s="145">
        <f ca="1">IF(Nb_cpte!U17&gt;0,Vol_hor!U17/Nb_cpte!U17," ")</f>
        <v>131.81460197317639</v>
      </c>
      <c r="V17" s="145">
        <f ca="1">IF(Nb_cpte!V17&gt;0,Vol_hor!V17/Nb_cpte!V17," ")</f>
        <v>213.13359376422656</v>
      </c>
      <c r="W17" s="145" t="str">
        <f ca="1">IF(Nb_cpte!W17&gt;0,Vol_hor!W17/Nb_cpte!W17," ")</f>
        <v xml:space="preserve"> </v>
      </c>
      <c r="X17" s="145">
        <f ca="1">IF(Nb_cpte!X17&gt;0,Vol_hor!X17/Nb_cpte!X17," ")</f>
        <v>234.55482596463312</v>
      </c>
      <c r="Y17" s="146">
        <f ca="1">IF(Nb_cpte!Y17&gt;0,Vol_hor!Y17/Nb_cpte!Y17," ")</f>
        <v>223.51849859382079</v>
      </c>
    </row>
    <row r="18" spans="1:25" x14ac:dyDescent="0.2">
      <c r="A18" s="20">
        <v>39263</v>
      </c>
      <c r="B18" s="138">
        <f ca="1">IF(Nb_cpte!B18&gt;0,Vol_hor!B18/Nb_cpte!B18," ")</f>
        <v>144.13468881251956</v>
      </c>
      <c r="C18" s="138">
        <f ca="1">IF(Nb_cpte!C18&gt;0,Vol_hor!C18/Nb_cpte!C18," ")</f>
        <v>75.564200792208254</v>
      </c>
      <c r="D18" s="141">
        <f ca="1">IF(Nb_cpte!D18&gt;0,Vol_hor!D18/Nb_cpte!D18," ")</f>
        <v>70.011976105451595</v>
      </c>
      <c r="E18" s="141">
        <f ca="1">IF(Nb_cpte!E18&gt;0,Vol_hor!E18/Nb_cpte!E18," ")</f>
        <v>326.91317505919909</v>
      </c>
      <c r="F18" s="141">
        <f ca="1">IF(Nb_cpte!F18&gt;0,Vol_hor!F18/Nb_cpte!F18," ")</f>
        <v>226.39697157532424</v>
      </c>
      <c r="G18" s="140">
        <f ca="1">IF(Nb_cpte!G18&gt;0,Vol_hor!G18/Nb_cpte!G18," ")</f>
        <v>60.977683553839292</v>
      </c>
      <c r="H18" s="141">
        <f ca="1">IF(Nb_cpte!H18&gt;0,Vol_hor!H18/Nb_cpte!H18," ")</f>
        <v>104.63244802257778</v>
      </c>
      <c r="I18" s="141">
        <f ca="1">IF(Nb_cpte!I18&gt;0,Vol_hor!I18/Nb_cpte!I18," ")</f>
        <v>93.119672100265362</v>
      </c>
      <c r="J18" s="142">
        <f ca="1">IF(Nb_cpte!J18&gt;0,Vol_hor!J18/Nb_cpte!J18," ")</f>
        <v>74.11607632031243</v>
      </c>
      <c r="K18" s="141">
        <f ca="1">IF(Nb_cpte!K18&gt;0,Vol_hor!K18/Nb_cpte!K18," ")</f>
        <v>251.12553041218595</v>
      </c>
      <c r="L18" s="141">
        <f ca="1">IF(Nb_cpte!L18&gt;0,Vol_hor!L18/Nb_cpte!L18," ")</f>
        <v>177.44756378579854</v>
      </c>
      <c r="M18" s="142">
        <f ca="1">IF(Nb_cpte!M18&gt;0,Vol_hor!M18/Nb_cpte!M18," ")</f>
        <v>145.7494413588789</v>
      </c>
      <c r="N18" s="141">
        <f ca="1">IF(Nb_cpte!N18&gt;0,Vol_hor!N18/Nb_cpte!N18," ")</f>
        <v>364.04152689815976</v>
      </c>
      <c r="O18" s="143">
        <f ca="1">IF(Nb_cpte!O18&gt;0,Vol_hor!O18/Nb_cpte!O18," ")</f>
        <v>167.40440202610955</v>
      </c>
      <c r="P18" s="144">
        <f ca="1">IF(Nb_cpte!P18&gt;0,Vol_hor!P18/Nb_cpte!P18," ")</f>
        <v>47.830619355759019</v>
      </c>
      <c r="Q18" s="145">
        <f ca="1">IF(Nb_cpte!Q18&gt;0,Vol_hor!Q18/Nb_cpte!Q18," ")</f>
        <v>56.128606497691095</v>
      </c>
      <c r="R18" s="145">
        <f ca="1">IF(Nb_cpte!R18&gt;0,Vol_hor!R18/Nb_cpte!R18," ")</f>
        <v>154.73480872017998</v>
      </c>
      <c r="S18" s="145">
        <f ca="1">IF(Nb_cpte!S18&gt;0,Vol_hor!S18/Nb_cpte!S18," ")</f>
        <v>52.528134027021451</v>
      </c>
      <c r="T18" s="145" t="str">
        <f ca="1">IF(Nb_cpte!T18&gt;0,Vol_hor!T18/Nb_cpte!T18," ")</f>
        <v xml:space="preserve"> </v>
      </c>
      <c r="U18" s="145">
        <f ca="1">IF(Nb_cpte!U18&gt;0,Vol_hor!U18/Nb_cpte!U18," ")</f>
        <v>132.73044424930632</v>
      </c>
      <c r="V18" s="145">
        <f ca="1">IF(Nb_cpte!V18&gt;0,Vol_hor!V18/Nb_cpte!V18," ")</f>
        <v>213.26829961783162</v>
      </c>
      <c r="W18" s="145" t="str">
        <f ca="1">IF(Nb_cpte!W18&gt;0,Vol_hor!W18/Nb_cpte!W18," ")</f>
        <v xml:space="preserve"> </v>
      </c>
      <c r="X18" s="145">
        <f ca="1">IF(Nb_cpte!X18&gt;0,Vol_hor!X18/Nb_cpte!X18," ")</f>
        <v>230.44756215129871</v>
      </c>
      <c r="Y18" s="146">
        <f ca="1">IF(Nb_cpte!Y18&gt;0,Vol_hor!Y18/Nb_cpte!Y18," ")</f>
        <v>218.97337957511454</v>
      </c>
    </row>
    <row r="19" spans="1:25" x14ac:dyDescent="0.2">
      <c r="A19" s="20">
        <v>39355</v>
      </c>
      <c r="B19" s="138">
        <f ca="1">IF(Nb_cpte!B19&gt;0,Vol_hor!B19/Nb_cpte!B19," ")</f>
        <v>143.66040404189582</v>
      </c>
      <c r="C19" s="138">
        <f ca="1">IF(Nb_cpte!C19&gt;0,Vol_hor!C19/Nb_cpte!C19," ")</f>
        <v>74.981313319362528</v>
      </c>
      <c r="D19" s="141">
        <f ca="1">IF(Nb_cpte!D19&gt;0,Vol_hor!D19/Nb_cpte!D19," ")</f>
        <v>69.414636914063578</v>
      </c>
      <c r="E19" s="141">
        <f ca="1">IF(Nb_cpte!E19&gt;0,Vol_hor!E19/Nb_cpte!E19," ")</f>
        <v>326.3883736665847</v>
      </c>
      <c r="F19" s="141">
        <f ca="1">IF(Nb_cpte!F19&gt;0,Vol_hor!F19/Nb_cpte!F19," ")</f>
        <v>225.3088105680653</v>
      </c>
      <c r="G19" s="140">
        <f ca="1">IF(Nb_cpte!G19&gt;0,Vol_hor!G19/Nb_cpte!G19," ")</f>
        <v>60.95363941029624</v>
      </c>
      <c r="H19" s="141">
        <f ca="1">IF(Nb_cpte!H19&gt;0,Vol_hor!H19/Nb_cpte!H19," ")</f>
        <v>105.0089870308429</v>
      </c>
      <c r="I19" s="141">
        <f ca="1">IF(Nb_cpte!I19&gt;0,Vol_hor!I19/Nb_cpte!I19," ")</f>
        <v>92.48252903266112</v>
      </c>
      <c r="J19" s="142">
        <f ca="1">IF(Nb_cpte!J19&gt;0,Vol_hor!J19/Nb_cpte!J19," ")</f>
        <v>74.228464015666148</v>
      </c>
      <c r="K19" s="141">
        <f ca="1">IF(Nb_cpte!K19&gt;0,Vol_hor!K19/Nb_cpte!K19," ")</f>
        <v>245.53002557751176</v>
      </c>
      <c r="L19" s="141">
        <f ca="1">IF(Nb_cpte!L19&gt;0,Vol_hor!L19/Nb_cpte!L19," ")</f>
        <v>176.16409144250565</v>
      </c>
      <c r="M19" s="142">
        <f ca="1">IF(Nb_cpte!M19&gt;0,Vol_hor!M19/Nb_cpte!M19," ")</f>
        <v>145.01972594062437</v>
      </c>
      <c r="N19" s="141">
        <f ca="1">IF(Nb_cpte!N19&gt;0,Vol_hor!N19/Nb_cpte!N19," ")</f>
        <v>359.54709018153636</v>
      </c>
      <c r="O19" s="143">
        <f ca="1">IF(Nb_cpte!O19&gt;0,Vol_hor!O19/Nb_cpte!O19," ")</f>
        <v>171.16953794135557</v>
      </c>
      <c r="P19" s="144">
        <f ca="1">IF(Nb_cpte!P19&gt;0,Vol_hor!P19/Nb_cpte!P19," ")</f>
        <v>47.967639851785194</v>
      </c>
      <c r="Q19" s="145">
        <f ca="1">IF(Nb_cpte!Q19&gt;0,Vol_hor!Q19/Nb_cpte!Q19," ")</f>
        <v>55.97361439107334</v>
      </c>
      <c r="R19" s="145">
        <f ca="1">IF(Nb_cpte!R19&gt;0,Vol_hor!R19/Nb_cpte!R19," ")</f>
        <v>154.49461780347605</v>
      </c>
      <c r="S19" s="145">
        <f ca="1">IF(Nb_cpte!S19&gt;0,Vol_hor!S19/Nb_cpte!S19," ")</f>
        <v>52.981367345320592</v>
      </c>
      <c r="T19" s="145" t="str">
        <f ca="1">IF(Nb_cpte!T19&gt;0,Vol_hor!T19/Nb_cpte!T19," ")</f>
        <v xml:space="preserve"> </v>
      </c>
      <c r="U19" s="145">
        <f ca="1">IF(Nb_cpte!U19&gt;0,Vol_hor!U19/Nb_cpte!U19," ")</f>
        <v>133.17733659559022</v>
      </c>
      <c r="V19" s="145">
        <f ca="1">IF(Nb_cpte!V19&gt;0,Vol_hor!V19/Nb_cpte!V19," ")</f>
        <v>214.26883770214192</v>
      </c>
      <c r="W19" s="145" t="str">
        <f ca="1">IF(Nb_cpte!W19&gt;0,Vol_hor!W19/Nb_cpte!W19," ")</f>
        <v xml:space="preserve"> </v>
      </c>
      <c r="X19" s="145">
        <f ca="1">IF(Nb_cpte!X19&gt;0,Vol_hor!X19/Nb_cpte!X19," ")</f>
        <v>230.09442227824556</v>
      </c>
      <c r="Y19" s="146">
        <f ca="1">IF(Nb_cpte!Y19&gt;0,Vol_hor!Y19/Nb_cpte!Y19," ")</f>
        <v>213.69690773293618</v>
      </c>
    </row>
    <row r="20" spans="1:25" ht="12" thickBot="1" x14ac:dyDescent="0.25">
      <c r="A20" s="26">
        <v>39447</v>
      </c>
      <c r="B20" s="147">
        <f ca="1">IF(Nb_cpte!B20&gt;0,Vol_hor!B20/Nb_cpte!B20," ")</f>
        <v>144.47168331401744</v>
      </c>
      <c r="C20" s="147">
        <f ca="1">IF(Nb_cpte!C20&gt;0,Vol_hor!C20/Nb_cpte!C20," ")</f>
        <v>75.042274228790731</v>
      </c>
      <c r="D20" s="148">
        <f ca="1">IF(Nb_cpte!D20&gt;0,Vol_hor!D20/Nb_cpte!D20," ")</f>
        <v>69.455868940661446</v>
      </c>
      <c r="E20" s="148">
        <f ca="1">IF(Nb_cpte!E20&gt;0,Vol_hor!E20/Nb_cpte!E20," ")</f>
        <v>329.28814194088403</v>
      </c>
      <c r="F20" s="148">
        <f ca="1">IF(Nb_cpte!F20&gt;0,Vol_hor!F20/Nb_cpte!F20," ")</f>
        <v>225.61963576784609</v>
      </c>
      <c r="G20" s="149">
        <f ca="1">IF(Nb_cpte!G20&gt;0,Vol_hor!G20/Nb_cpte!G20," ")</f>
        <v>60.889973803109754</v>
      </c>
      <c r="H20" s="148">
        <f ca="1">IF(Nb_cpte!H20&gt;0,Vol_hor!H20/Nb_cpte!H20," ")</f>
        <v>110.43092678877485</v>
      </c>
      <c r="I20" s="148">
        <f ca="1">IF(Nb_cpte!I20&gt;0,Vol_hor!I20/Nb_cpte!I20," ")</f>
        <v>92.849676253593515</v>
      </c>
      <c r="J20" s="150">
        <f ca="1">IF(Nb_cpte!J20&gt;0,Vol_hor!J20/Nb_cpte!J20," ")</f>
        <v>74.778309705016127</v>
      </c>
      <c r="K20" s="148">
        <f ca="1">IF(Nb_cpte!K20&gt;0,Vol_hor!K20/Nb_cpte!K20," ")</f>
        <v>240.24659928781841</v>
      </c>
      <c r="L20" s="148">
        <f ca="1">IF(Nb_cpte!L20&gt;0,Vol_hor!L20/Nb_cpte!L20," ")</f>
        <v>176.28223538208505</v>
      </c>
      <c r="M20" s="150">
        <f ca="1">IF(Nb_cpte!M20&gt;0,Vol_hor!M20/Nb_cpte!M20," ")</f>
        <v>146.58151662012926</v>
      </c>
      <c r="N20" s="148">
        <f ca="1">IF(Nb_cpte!N20&gt;0,Vol_hor!N20/Nb_cpte!N20," ")</f>
        <v>355.24796999446352</v>
      </c>
      <c r="O20" s="151">
        <f ca="1">IF(Nb_cpte!O20&gt;0,Vol_hor!O20/Nb_cpte!O20," ")</f>
        <v>158.74381072844355</v>
      </c>
      <c r="P20" s="152">
        <f ca="1">IF(Nb_cpte!P20&gt;0,Vol_hor!P20/Nb_cpte!P20," ")</f>
        <v>48.309353542720373</v>
      </c>
      <c r="Q20" s="153">
        <f ca="1">IF(Nb_cpte!Q20&gt;0,Vol_hor!Q20/Nb_cpte!Q20," ")</f>
        <v>55.920462064628552</v>
      </c>
      <c r="R20" s="153">
        <f ca="1">IF(Nb_cpte!R20&gt;0,Vol_hor!R20/Nb_cpte!R20," ")</f>
        <v>154.09100695671029</v>
      </c>
      <c r="S20" s="153">
        <f ca="1">IF(Nb_cpte!S20&gt;0,Vol_hor!S20/Nb_cpte!S20," ")</f>
        <v>53.133619201837632</v>
      </c>
      <c r="T20" s="153" t="str">
        <f ca="1">IF(Nb_cpte!T20&gt;0,Vol_hor!T20/Nb_cpte!T20," ")</f>
        <v xml:space="preserve"> </v>
      </c>
      <c r="U20" s="153">
        <f ca="1">IF(Nb_cpte!U20&gt;0,Vol_hor!U20/Nb_cpte!U20," ")</f>
        <v>133.50034131706767</v>
      </c>
      <c r="V20" s="153">
        <f ca="1">IF(Nb_cpte!V20&gt;0,Vol_hor!V20/Nb_cpte!V20," ")</f>
        <v>216.40901344138169</v>
      </c>
      <c r="W20" s="153" t="str">
        <f ca="1">IF(Nb_cpte!W20&gt;0,Vol_hor!W20/Nb_cpte!W20," ")</f>
        <v xml:space="preserve"> </v>
      </c>
      <c r="X20" s="153">
        <f ca="1">IF(Nb_cpte!X20&gt;0,Vol_hor!X20/Nb_cpte!X20," ")</f>
        <v>226.95673517096847</v>
      </c>
      <c r="Y20" s="154">
        <f ca="1">IF(Nb_cpte!Y20&gt;0,Vol_hor!Y20/Nb_cpte!Y20," ")</f>
        <v>209.84556600229831</v>
      </c>
    </row>
    <row r="21" spans="1:25" x14ac:dyDescent="0.2">
      <c r="A21" s="14">
        <v>39538</v>
      </c>
      <c r="B21" s="138">
        <f ca="1">IF(Nb_cpte!B21&gt;0,Vol_hor!B21/Nb_cpte!B21," ")</f>
        <v>143.39263589828204</v>
      </c>
      <c r="C21" s="138">
        <f ca="1">IF(Nb_cpte!C21&gt;0,Vol_hor!C21/Nb_cpte!C21," ")</f>
        <v>74.041908909149441</v>
      </c>
      <c r="D21" s="141">
        <f ca="1">IF(Nb_cpte!D21&gt;0,Vol_hor!D21/Nb_cpte!D21," ")</f>
        <v>68.44366525690036</v>
      </c>
      <c r="E21" s="141">
        <f ca="1">IF(Nb_cpte!E21&gt;0,Vol_hor!E21/Nb_cpte!E21," ")</f>
        <v>327.68276525998516</v>
      </c>
      <c r="F21" s="141">
        <f ca="1">IF(Nb_cpte!F21&gt;0,Vol_hor!F21/Nb_cpte!F21," ")</f>
        <v>222.89839504812755</v>
      </c>
      <c r="G21" s="140">
        <f ca="1">IF(Nb_cpte!G21&gt;0,Vol_hor!G21/Nb_cpte!G21," ")</f>
        <v>60.435664571132605</v>
      </c>
      <c r="H21" s="141">
        <f ca="1">IF(Nb_cpte!H21&gt;0,Vol_hor!H21/Nb_cpte!H21," ")</f>
        <v>111.461004562393</v>
      </c>
      <c r="I21" s="141">
        <f ca="1">IF(Nb_cpte!I21&gt;0,Vol_hor!I21/Nb_cpte!I21," ")</f>
        <v>91.835673062213047</v>
      </c>
      <c r="J21" s="142">
        <f ca="1">IF(Nb_cpte!J21&gt;0,Vol_hor!J21/Nb_cpte!J21," ")</f>
        <v>73.073672909395953</v>
      </c>
      <c r="K21" s="141">
        <f ca="1">IF(Nb_cpte!K21&gt;0,Vol_hor!K21/Nb_cpte!K21," ")</f>
        <v>236.70021395727665</v>
      </c>
      <c r="L21" s="141">
        <f ca="1">IF(Nb_cpte!L21&gt;0,Vol_hor!L21/Nb_cpte!L21," ")</f>
        <v>171.39417384018085</v>
      </c>
      <c r="M21" s="142">
        <f ca="1">IF(Nb_cpte!M21&gt;0,Vol_hor!M21/Nb_cpte!M21," ")</f>
        <v>141.40420157829624</v>
      </c>
      <c r="N21" s="141">
        <f ca="1">IF(Nb_cpte!N21&gt;0,Vol_hor!N21/Nb_cpte!N21," ")</f>
        <v>350.53097204078966</v>
      </c>
      <c r="O21" s="143">
        <f ca="1">IF(Nb_cpte!O21&gt;0,Vol_hor!O21/Nb_cpte!O21," ")</f>
        <v>150.8112110296741</v>
      </c>
      <c r="P21" s="144">
        <f ca="1">IF(Nb_cpte!P21&gt;0,Vol_hor!P21/Nb_cpte!P21," ")</f>
        <v>47.761339037076972</v>
      </c>
      <c r="Q21" s="145">
        <f ca="1">IF(Nb_cpte!Q21&gt;0,Vol_hor!Q21/Nb_cpte!Q21," ")</f>
        <v>55.51601263754889</v>
      </c>
      <c r="R21" s="145">
        <f ca="1">IF(Nb_cpte!R21&gt;0,Vol_hor!R21/Nb_cpte!R21," ")</f>
        <v>153.32709921601941</v>
      </c>
      <c r="S21" s="145">
        <f ca="1">IF(Nb_cpte!S21&gt;0,Vol_hor!S21/Nb_cpte!S21," ")</f>
        <v>53.17743785618336</v>
      </c>
      <c r="T21" s="145" t="str">
        <f ca="1">IF(Nb_cpte!T21&gt;0,Vol_hor!T21/Nb_cpte!T21," ")</f>
        <v xml:space="preserve"> </v>
      </c>
      <c r="U21" s="145">
        <f ca="1">IF(Nb_cpte!U21&gt;0,Vol_hor!U21/Nb_cpte!U21," ")</f>
        <v>133.75288828584462</v>
      </c>
      <c r="V21" s="145">
        <f ca="1">IF(Nb_cpte!V21&gt;0,Vol_hor!V21/Nb_cpte!V21," ")</f>
        <v>214.15545925085866</v>
      </c>
      <c r="W21" s="145" t="str">
        <f ca="1">IF(Nb_cpte!W21&gt;0,Vol_hor!W21/Nb_cpte!W21," ")</f>
        <v xml:space="preserve"> </v>
      </c>
      <c r="X21" s="145">
        <f ca="1">IF(Nb_cpte!X21&gt;0,Vol_hor!X21/Nb_cpte!X21," ")</f>
        <v>222.13787614947799</v>
      </c>
      <c r="Y21" s="146">
        <f ca="1">IF(Nb_cpte!Y21&gt;0,Vol_hor!Y21/Nb_cpte!Y21," ")</f>
        <v>206.89141726184229</v>
      </c>
    </row>
    <row r="22" spans="1:25" x14ac:dyDescent="0.2">
      <c r="A22" s="20">
        <v>39629</v>
      </c>
      <c r="B22" s="138">
        <f ca="1">IF(Nb_cpte!B22&gt;0,Vol_hor!B22/Nb_cpte!B22," ")</f>
        <v>143.69941733040631</v>
      </c>
      <c r="C22" s="138">
        <f ca="1">IF(Nb_cpte!C22&gt;0,Vol_hor!C22/Nb_cpte!C22," ")</f>
        <v>73.612211886798036</v>
      </c>
      <c r="D22" s="141">
        <f ca="1">IF(Nb_cpte!D22&gt;0,Vol_hor!D22/Nb_cpte!D22," ")</f>
        <v>67.976035387105384</v>
      </c>
      <c r="E22" s="141">
        <f ca="1">IF(Nb_cpte!E22&gt;0,Vol_hor!E22/Nb_cpte!E22," ")</f>
        <v>328.8234329781933</v>
      </c>
      <c r="F22" s="141">
        <f ca="1">IF(Nb_cpte!F22&gt;0,Vol_hor!F22/Nb_cpte!F22," ")</f>
        <v>221.86771863918815</v>
      </c>
      <c r="G22" s="140">
        <f ca="1">IF(Nb_cpte!G22&gt;0,Vol_hor!G22/Nb_cpte!G22," ")</f>
        <v>60.320178002870421</v>
      </c>
      <c r="H22" s="141">
        <f ca="1">IF(Nb_cpte!H22&gt;0,Vol_hor!H22/Nb_cpte!H22," ")</f>
        <v>90.596563614272611</v>
      </c>
      <c r="I22" s="141">
        <f ca="1">IF(Nb_cpte!I22&gt;0,Vol_hor!I22/Nb_cpte!I22," ")</f>
        <v>91.808362437996578</v>
      </c>
      <c r="J22" s="142">
        <f ca="1">IF(Nb_cpte!J22&gt;0,Vol_hor!J22/Nb_cpte!J22," ")</f>
        <v>73.086307130349311</v>
      </c>
      <c r="K22" s="141">
        <f ca="1">IF(Nb_cpte!K22&gt;0,Vol_hor!K22/Nb_cpte!K22," ")</f>
        <v>232.73682206664068</v>
      </c>
      <c r="L22" s="141">
        <f ca="1">IF(Nb_cpte!L22&gt;0,Vol_hor!L22/Nb_cpte!L22," ")</f>
        <v>174.02875214287479</v>
      </c>
      <c r="M22" s="142">
        <f ca="1">IF(Nb_cpte!M22&gt;0,Vol_hor!M22/Nb_cpte!M22," ")</f>
        <v>143.31244947525235</v>
      </c>
      <c r="N22" s="141">
        <f ca="1">IF(Nb_cpte!N22&gt;0,Vol_hor!N22/Nb_cpte!N22," ")</f>
        <v>350.16211101013891</v>
      </c>
      <c r="O22" s="143">
        <f ca="1">IF(Nb_cpte!O22&gt;0,Vol_hor!O22/Nb_cpte!O22," ")</f>
        <v>147.27290628535917</v>
      </c>
      <c r="P22" s="144">
        <f ca="1">IF(Nb_cpte!P22&gt;0,Vol_hor!P22/Nb_cpte!P22," ")</f>
        <v>47.919857083629076</v>
      </c>
      <c r="Q22" s="145">
        <f ca="1">IF(Nb_cpte!Q22&gt;0,Vol_hor!Q22/Nb_cpte!Q22," ")</f>
        <v>55.18054272230814</v>
      </c>
      <c r="R22" s="145">
        <f ca="1">IF(Nb_cpte!R22&gt;0,Vol_hor!R22/Nb_cpte!R22," ")</f>
        <v>152.48673660515647</v>
      </c>
      <c r="S22" s="145">
        <f ca="1">IF(Nb_cpte!S22&gt;0,Vol_hor!S22/Nb_cpte!S22," ")</f>
        <v>53.053207158495034</v>
      </c>
      <c r="T22" s="145" t="str">
        <f ca="1">IF(Nb_cpte!T22&gt;0,Vol_hor!T22/Nb_cpte!T22," ")</f>
        <v xml:space="preserve"> </v>
      </c>
      <c r="U22" s="145">
        <f ca="1">IF(Nb_cpte!U22&gt;0,Vol_hor!U22/Nb_cpte!U22," ")</f>
        <v>131.18100455016832</v>
      </c>
      <c r="V22" s="145">
        <f ca="1">IF(Nb_cpte!V22&gt;0,Vol_hor!V22/Nb_cpte!V22," ")</f>
        <v>213.07482067538007</v>
      </c>
      <c r="W22" s="145" t="str">
        <f ca="1">IF(Nb_cpte!W22&gt;0,Vol_hor!W22/Nb_cpte!W22," ")</f>
        <v xml:space="preserve"> </v>
      </c>
      <c r="X22" s="145">
        <f ca="1">IF(Nb_cpte!X22&gt;0,Vol_hor!X22/Nb_cpte!X22," ")</f>
        <v>219.57240082707747</v>
      </c>
      <c r="Y22" s="146">
        <f ca="1">IF(Nb_cpte!Y22&gt;0,Vol_hor!Y22/Nb_cpte!Y22," ")</f>
        <v>202.37017159691683</v>
      </c>
    </row>
    <row r="23" spans="1:25" x14ac:dyDescent="0.2">
      <c r="A23" s="20">
        <v>39721</v>
      </c>
      <c r="B23" s="138">
        <f ca="1">IF(Nb_cpte!B23&gt;0,Vol_hor!B23/Nb_cpte!B23," ")</f>
        <v>144.23152830612705</v>
      </c>
      <c r="C23" s="138">
        <f ca="1">IF(Nb_cpte!C23&gt;0,Vol_hor!C23/Nb_cpte!C23," ")</f>
        <v>73.530610967701776</v>
      </c>
      <c r="D23" s="141">
        <f ca="1">IF(Nb_cpte!D23&gt;0,Vol_hor!D23/Nb_cpte!D23," ")</f>
        <v>67.874232519435552</v>
      </c>
      <c r="E23" s="141">
        <f ca="1">IF(Nb_cpte!E23&gt;0,Vol_hor!E23/Nb_cpte!E23," ")</f>
        <v>329.09355774047413</v>
      </c>
      <c r="F23" s="141">
        <f ca="1">IF(Nb_cpte!F23&gt;0,Vol_hor!F23/Nb_cpte!F23," ")</f>
        <v>220.34718706359664</v>
      </c>
      <c r="G23" s="140">
        <f ca="1">IF(Nb_cpte!G23&gt;0,Vol_hor!G23/Nb_cpte!G23," ")</f>
        <v>60.531325705023754</v>
      </c>
      <c r="H23" s="141">
        <f ca="1">IF(Nb_cpte!H23&gt;0,Vol_hor!H23/Nb_cpte!H23," ")</f>
        <v>110.96077080335237</v>
      </c>
      <c r="I23" s="141">
        <f ca="1">IF(Nb_cpte!I23&gt;0,Vol_hor!I23/Nb_cpte!I23," ")</f>
        <v>91.685331659380779</v>
      </c>
      <c r="J23" s="142">
        <f ca="1">IF(Nb_cpte!J23&gt;0,Vol_hor!J23/Nb_cpte!J23," ")</f>
        <v>73.241152078081257</v>
      </c>
      <c r="K23" s="141">
        <f ca="1">IF(Nb_cpte!K23&gt;0,Vol_hor!K23/Nb_cpte!K23," ")</f>
        <v>228.07137171118444</v>
      </c>
      <c r="L23" s="141">
        <f ca="1">IF(Nb_cpte!L23&gt;0,Vol_hor!L23/Nb_cpte!L23," ")</f>
        <v>172.82430701167385</v>
      </c>
      <c r="M23" s="142">
        <f ca="1">IF(Nb_cpte!M23&gt;0,Vol_hor!M23/Nb_cpte!M23," ")</f>
        <v>140.4103689882842</v>
      </c>
      <c r="N23" s="141">
        <f ca="1">IF(Nb_cpte!N23&gt;0,Vol_hor!N23/Nb_cpte!N23," ")</f>
        <v>346.57508220925337</v>
      </c>
      <c r="O23" s="143">
        <f ca="1">IF(Nb_cpte!O23&gt;0,Vol_hor!O23/Nb_cpte!O23," ")</f>
        <v>150.06943739906723</v>
      </c>
      <c r="P23" s="144">
        <f ca="1">IF(Nb_cpte!P23&gt;0,Vol_hor!P23/Nb_cpte!P23," ")</f>
        <v>47.966342888012278</v>
      </c>
      <c r="Q23" s="145">
        <f ca="1">IF(Nb_cpte!Q23&gt;0,Vol_hor!Q23/Nb_cpte!Q23," ")</f>
        <v>55.17601421033595</v>
      </c>
      <c r="R23" s="145">
        <f ca="1">IF(Nb_cpte!R23&gt;0,Vol_hor!R23/Nb_cpte!R23," ")</f>
        <v>151.76375545436341</v>
      </c>
      <c r="S23" s="145">
        <f ca="1">IF(Nb_cpte!S23&gt;0,Vol_hor!S23/Nb_cpte!S23," ")</f>
        <v>53.046765774214052</v>
      </c>
      <c r="T23" s="145" t="str">
        <f ca="1">IF(Nb_cpte!T23&gt;0,Vol_hor!T23/Nb_cpte!T23," ")</f>
        <v xml:space="preserve"> </v>
      </c>
      <c r="U23" s="145">
        <f ca="1">IF(Nb_cpte!U23&gt;0,Vol_hor!U23/Nb_cpte!U23," ")</f>
        <v>133.22241857025526</v>
      </c>
      <c r="V23" s="145">
        <f ca="1">IF(Nb_cpte!V23&gt;0,Vol_hor!V23/Nb_cpte!V23," ")</f>
        <v>211.89295856303542</v>
      </c>
      <c r="W23" s="145" t="str">
        <f ca="1">IF(Nb_cpte!W23&gt;0,Vol_hor!W23/Nb_cpte!W23," ")</f>
        <v xml:space="preserve"> </v>
      </c>
      <c r="X23" s="145">
        <f ca="1">IF(Nb_cpte!X23&gt;0,Vol_hor!X23/Nb_cpte!X23," ")</f>
        <v>215.46920508536135</v>
      </c>
      <c r="Y23" s="146">
        <f ca="1">IF(Nb_cpte!Y23&gt;0,Vol_hor!Y23/Nb_cpte!Y23," ")</f>
        <v>196.69925871064902</v>
      </c>
    </row>
    <row r="24" spans="1:25" ht="12" thickBot="1" x14ac:dyDescent="0.25">
      <c r="A24" s="26">
        <v>39813</v>
      </c>
      <c r="B24" s="147">
        <f ca="1">IF(Nb_cpte!B24&gt;0,Vol_hor!B24/Nb_cpte!B24," ")</f>
        <v>144.9578146174938</v>
      </c>
      <c r="C24" s="147">
        <f ca="1">IF(Nb_cpte!C24&gt;0,Vol_hor!C24/Nb_cpte!C24," ")</f>
        <v>73.290037841225455</v>
      </c>
      <c r="D24" s="148">
        <f ca="1">IF(Nb_cpte!D24&gt;0,Vol_hor!D24/Nb_cpte!D24," ")</f>
        <v>67.576145979012878</v>
      </c>
      <c r="E24" s="148">
        <f ca="1">IF(Nb_cpte!E24&gt;0,Vol_hor!E24/Nb_cpte!E24," ")</f>
        <v>330.64485928925859</v>
      </c>
      <c r="F24" s="148">
        <f ca="1">IF(Nb_cpte!F24&gt;0,Vol_hor!F24/Nb_cpte!F24," ")</f>
        <v>218.47537275737699</v>
      </c>
      <c r="G24" s="149">
        <f ca="1">IF(Nb_cpte!G24&gt;0,Vol_hor!G24/Nb_cpte!G24," ")</f>
        <v>60.4327178173627</v>
      </c>
      <c r="H24" s="148">
        <f ca="1">IF(Nb_cpte!H24&gt;0,Vol_hor!H24/Nb_cpte!H24," ")</f>
        <v>107.8020007138208</v>
      </c>
      <c r="I24" s="148">
        <f ca="1">IF(Nb_cpte!I24&gt;0,Vol_hor!I24/Nb_cpte!I24," ")</f>
        <v>90.93588552866926</v>
      </c>
      <c r="J24" s="150">
        <f ca="1">IF(Nb_cpte!J24&gt;0,Vol_hor!J24/Nb_cpte!J24," ")</f>
        <v>72.963568112096354</v>
      </c>
      <c r="K24" s="148">
        <f ca="1">IF(Nb_cpte!K24&gt;0,Vol_hor!K24/Nb_cpte!K24," ")</f>
        <v>225.56559827403285</v>
      </c>
      <c r="L24" s="148">
        <f ca="1">IF(Nb_cpte!L24&gt;0,Vol_hor!L24/Nb_cpte!L24," ")</f>
        <v>164.14527756241606</v>
      </c>
      <c r="M24" s="150">
        <f ca="1">IF(Nb_cpte!M24&gt;0,Vol_hor!M24/Nb_cpte!M24," ")</f>
        <v>135.244962089891</v>
      </c>
      <c r="N24" s="148">
        <f ca="1">IF(Nb_cpte!N24&gt;0,Vol_hor!N24/Nb_cpte!N24," ")</f>
        <v>342.6484226946128</v>
      </c>
      <c r="O24" s="151">
        <f ca="1">IF(Nb_cpte!O24&gt;0,Vol_hor!O24/Nb_cpte!O24," ")</f>
        <v>143.33712348673029</v>
      </c>
      <c r="P24" s="152">
        <f ca="1">IF(Nb_cpte!P24&gt;0,Vol_hor!P24/Nb_cpte!P24," ")</f>
        <v>47.748229077265577</v>
      </c>
      <c r="Q24" s="153">
        <f ca="1">IF(Nb_cpte!Q24&gt;0,Vol_hor!Q24/Nb_cpte!Q24," ")</f>
        <v>54.975555197798144</v>
      </c>
      <c r="R24" s="153">
        <f ca="1">IF(Nb_cpte!R24&gt;0,Vol_hor!R24/Nb_cpte!R24," ")</f>
        <v>150.59182592360958</v>
      </c>
      <c r="S24" s="153">
        <f ca="1">IF(Nb_cpte!S24&gt;0,Vol_hor!S24/Nb_cpte!S24," ")</f>
        <v>52.981127257108867</v>
      </c>
      <c r="T24" s="153" t="str">
        <f ca="1">IF(Nb_cpte!T24&gt;0,Vol_hor!T24/Nb_cpte!T24," ")</f>
        <v xml:space="preserve"> </v>
      </c>
      <c r="U24" s="153">
        <f ca="1">IF(Nb_cpte!U24&gt;0,Vol_hor!U24/Nb_cpte!U24," ")</f>
        <v>132.28201374947898</v>
      </c>
      <c r="V24" s="153">
        <f ca="1">IF(Nb_cpte!V24&gt;0,Vol_hor!V24/Nb_cpte!V24," ")</f>
        <v>211.5896695260414</v>
      </c>
      <c r="W24" s="153" t="str">
        <f ca="1">IF(Nb_cpte!W24&gt;0,Vol_hor!W24/Nb_cpte!W24," ")</f>
        <v xml:space="preserve"> </v>
      </c>
      <c r="X24" s="153">
        <f ca="1">IF(Nb_cpte!X24&gt;0,Vol_hor!X24/Nb_cpte!X24," ")</f>
        <v>213.17788572233027</v>
      </c>
      <c r="Y24" s="154">
        <f ca="1">IF(Nb_cpte!Y24&gt;0,Vol_hor!Y24/Nb_cpte!Y24," ")</f>
        <v>196.25325910683475</v>
      </c>
    </row>
    <row r="25" spans="1:25" x14ac:dyDescent="0.2">
      <c r="A25" s="14">
        <v>39903</v>
      </c>
      <c r="B25" s="138">
        <f ca="1">IF(Nb_cpte!B25&gt;0,Vol_hor!B25/Nb_cpte!B25," ")</f>
        <v>144.99888446253263</v>
      </c>
      <c r="C25" s="138">
        <f ca="1">IF(Nb_cpte!C25&gt;0,Vol_hor!C25/Nb_cpte!C25," ")</f>
        <v>72.83661245566951</v>
      </c>
      <c r="D25" s="141">
        <f ca="1">IF(Nb_cpte!D25&gt;0,Vol_hor!D25/Nb_cpte!D25," ")</f>
        <v>67.116603029653987</v>
      </c>
      <c r="E25" s="141">
        <f ca="1">IF(Nb_cpte!E25&gt;0,Vol_hor!E25/Nb_cpte!E25," ")</f>
        <v>331.28107199309181</v>
      </c>
      <c r="F25" s="141">
        <f ca="1">IF(Nb_cpte!F25&gt;0,Vol_hor!F25/Nb_cpte!F25," ")</f>
        <v>216.86181740088028</v>
      </c>
      <c r="G25" s="140">
        <f ca="1">IF(Nb_cpte!G25&gt;0,Vol_hor!G25/Nb_cpte!G25," ")</f>
        <v>60.00399416160662</v>
      </c>
      <c r="H25" s="141">
        <f ca="1">IF(Nb_cpte!H25&gt;0,Vol_hor!H25/Nb_cpte!H25," ")</f>
        <v>109.39584621026066</v>
      </c>
      <c r="I25" s="141">
        <f ca="1">IF(Nb_cpte!I25&gt;0,Vol_hor!I25/Nb_cpte!I25," ")</f>
        <v>90.539025227963748</v>
      </c>
      <c r="J25" s="142">
        <f ca="1">IF(Nb_cpte!J25&gt;0,Vol_hor!J25/Nb_cpte!J25," ")</f>
        <v>72.440453026686242</v>
      </c>
      <c r="K25" s="141">
        <f ca="1">IF(Nb_cpte!K25&gt;0,Vol_hor!K25/Nb_cpte!K25," ")</f>
        <v>221.4408753348371</v>
      </c>
      <c r="L25" s="141">
        <f ca="1">IF(Nb_cpte!L25&gt;0,Vol_hor!L25/Nb_cpte!L25," ")</f>
        <v>170.23663591407526</v>
      </c>
      <c r="M25" s="142">
        <f ca="1">IF(Nb_cpte!M25&gt;0,Vol_hor!M25/Nb_cpte!M25," ")</f>
        <v>134.3901480943158</v>
      </c>
      <c r="N25" s="141">
        <f ca="1">IF(Nb_cpte!N25&gt;0,Vol_hor!N25/Nb_cpte!N25," ")</f>
        <v>342.12355130115316</v>
      </c>
      <c r="O25" s="143">
        <f ca="1">IF(Nb_cpte!O25&gt;0,Vol_hor!O25/Nb_cpte!O25," ")</f>
        <v>137.02258738440159</v>
      </c>
      <c r="P25" s="144">
        <f ca="1">IF(Nb_cpte!P25&gt;0,Vol_hor!P25/Nb_cpte!P25," ")</f>
        <v>47.25931320385493</v>
      </c>
      <c r="Q25" s="145">
        <f ca="1">IF(Nb_cpte!Q25&gt;0,Vol_hor!Q25/Nb_cpte!Q25," ")</f>
        <v>54.757833199181441</v>
      </c>
      <c r="R25" s="145">
        <f ca="1">IF(Nb_cpte!R25&gt;0,Vol_hor!R25/Nb_cpte!R25," ")</f>
        <v>149.31890023733175</v>
      </c>
      <c r="S25" s="145">
        <f ca="1">IF(Nb_cpte!S25&gt;0,Vol_hor!S25/Nb_cpte!S25," ")</f>
        <v>52.732675514549918</v>
      </c>
      <c r="T25" s="145" t="str">
        <f ca="1">IF(Nb_cpte!T25&gt;0,Vol_hor!T25/Nb_cpte!T25," ")</f>
        <v xml:space="preserve"> </v>
      </c>
      <c r="U25" s="145">
        <f ca="1">IF(Nb_cpte!U25&gt;0,Vol_hor!U25/Nb_cpte!U25," ")</f>
        <v>130.91154266491873</v>
      </c>
      <c r="V25" s="145">
        <f ca="1">IF(Nb_cpte!V25&gt;0,Vol_hor!V25/Nb_cpte!V25," ")</f>
        <v>210.50563237794009</v>
      </c>
      <c r="W25" s="145" t="str">
        <f ca="1">IF(Nb_cpte!W25&gt;0,Vol_hor!W25/Nb_cpte!W25," ")</f>
        <v xml:space="preserve"> </v>
      </c>
      <c r="X25" s="145">
        <f ca="1">IF(Nb_cpte!X25&gt;0,Vol_hor!X25/Nb_cpte!X25," ")</f>
        <v>212.0574628059799</v>
      </c>
      <c r="Y25" s="146">
        <f ca="1">IF(Nb_cpte!Y25&gt;0,Vol_hor!Y25/Nb_cpte!Y25," ")</f>
        <v>193.88226759469026</v>
      </c>
    </row>
    <row r="26" spans="1:25" x14ac:dyDescent="0.2">
      <c r="A26" s="20">
        <v>39994</v>
      </c>
      <c r="B26" s="138">
        <f ca="1">IF(Nb_cpte!B26&gt;0,Vol_hor!B26/Nb_cpte!B26," ")</f>
        <v>144.96114345693897</v>
      </c>
      <c r="C26" s="138">
        <f ca="1">IF(Nb_cpte!C26&gt;0,Vol_hor!C26/Nb_cpte!C26," ")</f>
        <v>72.338254057301057</v>
      </c>
      <c r="D26" s="141">
        <f ca="1">IF(Nb_cpte!D26&gt;0,Vol_hor!D26/Nb_cpte!D26," ")</f>
        <v>66.656378322414668</v>
      </c>
      <c r="E26" s="141">
        <f ca="1">IF(Nb_cpte!E26&gt;0,Vol_hor!E26/Nb_cpte!E26," ")</f>
        <v>331.57791064863784</v>
      </c>
      <c r="F26" s="141">
        <f ca="1">IF(Nb_cpte!F26&gt;0,Vol_hor!F26/Nb_cpte!F26," ")</f>
        <v>214.36404622852646</v>
      </c>
      <c r="G26" s="140">
        <f ca="1">IF(Nb_cpte!G26&gt;0,Vol_hor!G26/Nb_cpte!G26," ")</f>
        <v>60.130309398314239</v>
      </c>
      <c r="H26" s="141">
        <f ca="1">IF(Nb_cpte!H26&gt;0,Vol_hor!H26/Nb_cpte!H26," ")</f>
        <v>106.43584996981889</v>
      </c>
      <c r="I26" s="141">
        <f ca="1">IF(Nb_cpte!I26&gt;0,Vol_hor!I26/Nb_cpte!I26," ")</f>
        <v>90.683987314105366</v>
      </c>
      <c r="J26" s="142">
        <f ca="1">IF(Nb_cpte!J26&gt;0,Vol_hor!J26/Nb_cpte!J26," ")</f>
        <v>72.153234829907049</v>
      </c>
      <c r="K26" s="141">
        <f ca="1">IF(Nb_cpte!K26&gt;0,Vol_hor!K26/Nb_cpte!K26," ")</f>
        <v>217.94985002665229</v>
      </c>
      <c r="L26" s="141">
        <f ca="1">IF(Nb_cpte!L26&gt;0,Vol_hor!L26/Nb_cpte!L26," ")</f>
        <v>171.54176647587022</v>
      </c>
      <c r="M26" s="142">
        <f ca="1">IF(Nb_cpte!M26&gt;0,Vol_hor!M26/Nb_cpte!M26," ")</f>
        <v>131.59288678337231</v>
      </c>
      <c r="N26" s="141">
        <f ca="1">IF(Nb_cpte!N26&gt;0,Vol_hor!N26/Nb_cpte!N26," ")</f>
        <v>339.86964698361561</v>
      </c>
      <c r="O26" s="143">
        <f ca="1">IF(Nb_cpte!O26&gt;0,Vol_hor!O26/Nb_cpte!O26," ")</f>
        <v>132.12396111039752</v>
      </c>
      <c r="P26" s="144">
        <f ca="1">IF(Nb_cpte!P26&gt;0,Vol_hor!P26/Nb_cpte!P26," ")</f>
        <v>47.040589620669479</v>
      </c>
      <c r="Q26" s="145">
        <f ca="1">IF(Nb_cpte!Q26&gt;0,Vol_hor!Q26/Nb_cpte!Q26," ")</f>
        <v>54.661609081587841</v>
      </c>
      <c r="R26" s="145">
        <f ca="1">IF(Nb_cpte!R26&gt;0,Vol_hor!R26/Nb_cpte!R26," ")</f>
        <v>148.96240951922451</v>
      </c>
      <c r="S26" s="145">
        <f ca="1">IF(Nb_cpte!S26&gt;0,Vol_hor!S26/Nb_cpte!S26," ")</f>
        <v>52.441478669846639</v>
      </c>
      <c r="T26" s="145" t="str">
        <f ca="1">IF(Nb_cpte!T26&gt;0,Vol_hor!T26/Nb_cpte!T26," ")</f>
        <v xml:space="preserve"> </v>
      </c>
      <c r="U26" s="145">
        <f ca="1">IF(Nb_cpte!U26&gt;0,Vol_hor!U26/Nb_cpte!U26," ")</f>
        <v>130.82066964455501</v>
      </c>
      <c r="V26" s="145">
        <f ca="1">IF(Nb_cpte!V26&gt;0,Vol_hor!V26/Nb_cpte!V26," ")</f>
        <v>207.29523737629452</v>
      </c>
      <c r="W26" s="145" t="str">
        <f ca="1">IF(Nb_cpte!W26&gt;0,Vol_hor!W26/Nb_cpte!W26," ")</f>
        <v xml:space="preserve"> </v>
      </c>
      <c r="X26" s="145">
        <f ca="1">IF(Nb_cpte!X26&gt;0,Vol_hor!X26/Nb_cpte!X26," ")</f>
        <v>207.37654097266127</v>
      </c>
      <c r="Y26" s="146">
        <f ca="1">IF(Nb_cpte!Y26&gt;0,Vol_hor!Y26/Nb_cpte!Y26," ")</f>
        <v>191.0405090132403</v>
      </c>
    </row>
    <row r="27" spans="1:25" x14ac:dyDescent="0.2">
      <c r="A27" s="20">
        <v>40086</v>
      </c>
      <c r="B27" s="138">
        <f ca="1">IF(Nb_cpte!B27&gt;0,Vol_hor!B27/Nb_cpte!B27," ")</f>
        <v>145.18460737762535</v>
      </c>
      <c r="C27" s="138">
        <f ca="1">IF(Nb_cpte!C27&gt;0,Vol_hor!C27/Nb_cpte!C27," ")</f>
        <v>71.826123376883118</v>
      </c>
      <c r="D27" s="141">
        <f ca="1">IF(Nb_cpte!D27&gt;0,Vol_hor!D27/Nb_cpte!D27," ")</f>
        <v>66.199485167030687</v>
      </c>
      <c r="E27" s="141">
        <f ca="1">IF(Nb_cpte!E27&gt;0,Vol_hor!E27/Nb_cpte!E27," ")</f>
        <v>333.10258430358283</v>
      </c>
      <c r="F27" s="141">
        <f ca="1">IF(Nb_cpte!F27&gt;0,Vol_hor!F27/Nb_cpte!F27," ")</f>
        <v>210.29971556997762</v>
      </c>
      <c r="G27" s="140">
        <f ca="1">IF(Nb_cpte!G27&gt;0,Vol_hor!G27/Nb_cpte!G27," ")</f>
        <v>60.012214419189938</v>
      </c>
      <c r="H27" s="141">
        <f ca="1">IF(Nb_cpte!H27&gt;0,Vol_hor!H27/Nb_cpte!H27," ")</f>
        <v>110.6983041635703</v>
      </c>
      <c r="I27" s="141">
        <f ca="1">IF(Nb_cpte!I27&gt;0,Vol_hor!I27/Nb_cpte!I27," ")</f>
        <v>89.905379683595243</v>
      </c>
      <c r="J27" s="142">
        <f ca="1">IF(Nb_cpte!J27&gt;0,Vol_hor!J27/Nb_cpte!J27," ")</f>
        <v>72.07254251133196</v>
      </c>
      <c r="K27" s="141">
        <f ca="1">IF(Nb_cpte!K27&gt;0,Vol_hor!K27/Nb_cpte!K27," ")</f>
        <v>213.24315818090855</v>
      </c>
      <c r="L27" s="141">
        <f ca="1">IF(Nb_cpte!L27&gt;0,Vol_hor!L27/Nb_cpte!L27," ")</f>
        <v>176.16685160945752</v>
      </c>
      <c r="M27" s="142">
        <f ca="1">IF(Nb_cpte!M27&gt;0,Vol_hor!M27/Nb_cpte!M27," ")</f>
        <v>132.70917752999364</v>
      </c>
      <c r="N27" s="141">
        <f ca="1">IF(Nb_cpte!N27&gt;0,Vol_hor!N27/Nb_cpte!N27," ")</f>
        <v>340.46516472456398</v>
      </c>
      <c r="O27" s="143">
        <f ca="1">IF(Nb_cpte!O27&gt;0,Vol_hor!O27/Nb_cpte!O27," ")</f>
        <v>127.88269320270932</v>
      </c>
      <c r="P27" s="144">
        <f ca="1">IF(Nb_cpte!P27&gt;0,Vol_hor!P27/Nb_cpte!P27," ")</f>
        <v>47.447096630304294</v>
      </c>
      <c r="Q27" s="145">
        <f ca="1">IF(Nb_cpte!Q27&gt;0,Vol_hor!Q27/Nb_cpte!Q27," ")</f>
        <v>54.536633678861563</v>
      </c>
      <c r="R27" s="145">
        <f ca="1">IF(Nb_cpte!R27&gt;0,Vol_hor!R27/Nb_cpte!R27," ")</f>
        <v>148.16986047431132</v>
      </c>
      <c r="S27" s="145">
        <f ca="1">IF(Nb_cpte!S27&gt;0,Vol_hor!S27/Nb_cpte!S27," ")</f>
        <v>51.974371852732808</v>
      </c>
      <c r="T27" s="145" t="str">
        <f ca="1">IF(Nb_cpte!T27&gt;0,Vol_hor!T27/Nb_cpte!T27," ")</f>
        <v xml:space="preserve"> </v>
      </c>
      <c r="U27" s="145">
        <f ca="1">IF(Nb_cpte!U27&gt;0,Vol_hor!U27/Nb_cpte!U27," ")</f>
        <v>131.2134432740072</v>
      </c>
      <c r="V27" s="145">
        <f ca="1">IF(Nb_cpte!V27&gt;0,Vol_hor!V27/Nb_cpte!V27," ")</f>
        <v>203.41014881364924</v>
      </c>
      <c r="W27" s="145" t="str">
        <f ca="1">IF(Nb_cpte!W27&gt;0,Vol_hor!W27/Nb_cpte!W27," ")</f>
        <v xml:space="preserve"> </v>
      </c>
      <c r="X27" s="145">
        <f ca="1">IF(Nb_cpte!X27&gt;0,Vol_hor!X27/Nb_cpte!X27," ")</f>
        <v>205.37072087948326</v>
      </c>
      <c r="Y27" s="146">
        <f ca="1">IF(Nb_cpte!Y27&gt;0,Vol_hor!Y27/Nb_cpte!Y27," ")</f>
        <v>188.61922607834182</v>
      </c>
    </row>
    <row r="28" spans="1:25" ht="12" thickBot="1" x14ac:dyDescent="0.25">
      <c r="A28" s="26">
        <v>40178</v>
      </c>
      <c r="B28" s="147">
        <f ca="1">IF(Nb_cpte!B28&gt;0,Vol_hor!B28/Nb_cpte!B28," ")</f>
        <v>144.54940426984098</v>
      </c>
      <c r="C28" s="147">
        <f ca="1">IF(Nb_cpte!C28&gt;0,Vol_hor!C28/Nb_cpte!C28," ")</f>
        <v>71.377581262256086</v>
      </c>
      <c r="D28" s="148">
        <f ca="1">IF(Nb_cpte!D28&gt;0,Vol_hor!D28/Nb_cpte!D28," ")</f>
        <v>65.801440298567968</v>
      </c>
      <c r="E28" s="148">
        <f ca="1">IF(Nb_cpte!E28&gt;0,Vol_hor!E28/Nb_cpte!E28," ")</f>
        <v>330.36092335736055</v>
      </c>
      <c r="F28" s="148">
        <f ca="1">IF(Nb_cpte!F28&gt;0,Vol_hor!F28/Nb_cpte!F28," ")</f>
        <v>207.43586570793039</v>
      </c>
      <c r="G28" s="149">
        <f ca="1">IF(Nb_cpte!G28&gt;0,Vol_hor!G28/Nb_cpte!G28," ")</f>
        <v>59.898244698459429</v>
      </c>
      <c r="H28" s="148">
        <f ca="1">IF(Nb_cpte!H28&gt;0,Vol_hor!H28/Nb_cpte!H28," ")</f>
        <v>102.05126307894092</v>
      </c>
      <c r="I28" s="148">
        <f ca="1">IF(Nb_cpte!I28&gt;0,Vol_hor!I28/Nb_cpte!I28," ")</f>
        <v>89.349911259096842</v>
      </c>
      <c r="J28" s="150">
        <f ca="1">IF(Nb_cpte!J28&gt;0,Vol_hor!J28/Nb_cpte!J28," ")</f>
        <v>72.133303264406891</v>
      </c>
      <c r="K28" s="148">
        <f ca="1">IF(Nb_cpte!K28&gt;0,Vol_hor!K28/Nb_cpte!K28," ")</f>
        <v>209.54446539092791</v>
      </c>
      <c r="L28" s="148">
        <f ca="1">IF(Nb_cpte!L28&gt;0,Vol_hor!L28/Nb_cpte!L28," ")</f>
        <v>154.00267375515821</v>
      </c>
      <c r="M28" s="150">
        <f ca="1">IF(Nb_cpte!M28&gt;0,Vol_hor!M28/Nb_cpte!M28," ")</f>
        <v>126.99957122417902</v>
      </c>
      <c r="N28" s="148">
        <f ca="1">IF(Nb_cpte!N28&gt;0,Vol_hor!N28/Nb_cpte!N28," ")</f>
        <v>335.48217440789739</v>
      </c>
      <c r="O28" s="151">
        <f ca="1">IF(Nb_cpte!O28&gt;0,Vol_hor!O28/Nb_cpte!O28," ")</f>
        <v>114.02664969040954</v>
      </c>
      <c r="P28" s="152">
        <f ca="1">IF(Nb_cpte!P28&gt;0,Vol_hor!P28/Nb_cpte!P28," ")</f>
        <v>47.46795679819553</v>
      </c>
      <c r="Q28" s="153">
        <f ca="1">IF(Nb_cpte!Q28&gt;0,Vol_hor!Q28/Nb_cpte!Q28," ")</f>
        <v>54.514251358250021</v>
      </c>
      <c r="R28" s="153">
        <f ca="1">IF(Nb_cpte!R28&gt;0,Vol_hor!R28/Nb_cpte!R28," ")</f>
        <v>147.76331845885457</v>
      </c>
      <c r="S28" s="153">
        <f ca="1">IF(Nb_cpte!S28&gt;0,Vol_hor!S28/Nb_cpte!S28," ")</f>
        <v>52.03651401900192</v>
      </c>
      <c r="T28" s="153" t="str">
        <f ca="1">IF(Nb_cpte!T28&gt;0,Vol_hor!T28/Nb_cpte!T28," ")</f>
        <v xml:space="preserve"> </v>
      </c>
      <c r="U28" s="153">
        <f ca="1">IF(Nb_cpte!U28&gt;0,Vol_hor!U28/Nb_cpte!U28," ")</f>
        <v>129.59140737311341</v>
      </c>
      <c r="V28" s="153">
        <f ca="1">IF(Nb_cpte!V28&gt;0,Vol_hor!V28/Nb_cpte!V28," ")</f>
        <v>201.44112347274674</v>
      </c>
      <c r="W28" s="153" t="str">
        <f ca="1">IF(Nb_cpte!W28&gt;0,Vol_hor!W28/Nb_cpte!W28," ")</f>
        <v xml:space="preserve"> </v>
      </c>
      <c r="X28" s="153">
        <f ca="1">IF(Nb_cpte!X28&gt;0,Vol_hor!X28/Nb_cpte!X28," ")</f>
        <v>200.59685017918915</v>
      </c>
      <c r="Y28" s="154">
        <f ca="1">IF(Nb_cpte!Y28&gt;0,Vol_hor!Y28/Nb_cpte!Y28," ")</f>
        <v>188.90668201961864</v>
      </c>
    </row>
    <row r="29" spans="1:25" x14ac:dyDescent="0.2">
      <c r="A29" s="14">
        <v>40268</v>
      </c>
      <c r="B29" s="138">
        <f ca="1">IF(Nb_cpte!B29&gt;0,Vol_hor!B29/Nb_cpte!B29," ")</f>
        <v>145.4511204160728</v>
      </c>
      <c r="C29" s="138">
        <f ca="1">IF(Nb_cpte!C29&gt;0,Vol_hor!C29/Nb_cpte!C29," ")</f>
        <v>71.330454904439748</v>
      </c>
      <c r="D29" s="141">
        <f ca="1">IF(Nb_cpte!D29&gt;0,Vol_hor!D29/Nb_cpte!D29," ")</f>
        <v>65.745378592298337</v>
      </c>
      <c r="E29" s="141">
        <f ca="1">IF(Nb_cpte!E29&gt;0,Vol_hor!E29/Nb_cpte!E29," ")</f>
        <v>331.7154168916403</v>
      </c>
      <c r="F29" s="141">
        <f ca="1">IF(Nb_cpte!F29&gt;0,Vol_hor!F29/Nb_cpte!F29," ")</f>
        <v>208.62231909537508</v>
      </c>
      <c r="G29" s="140">
        <f ca="1">IF(Nb_cpte!G29&gt;0,Vol_hor!G29/Nb_cpte!G29," ")</f>
        <v>60.227694259042941</v>
      </c>
      <c r="H29" s="141">
        <f ca="1">IF(Nb_cpte!H29&gt;0,Vol_hor!H29/Nb_cpte!H29," ")</f>
        <v>102.13330627704957</v>
      </c>
      <c r="I29" s="141">
        <f ca="1">IF(Nb_cpte!I29&gt;0,Vol_hor!I29/Nb_cpte!I29," ")</f>
        <v>88.065164901097376</v>
      </c>
      <c r="J29" s="142">
        <f ca="1">IF(Nb_cpte!J29&gt;0,Vol_hor!J29/Nb_cpte!J29," ")</f>
        <v>71.016225326842701</v>
      </c>
      <c r="K29" s="141">
        <f ca="1">IF(Nb_cpte!K29&gt;0,Vol_hor!K29/Nb_cpte!K29," ")</f>
        <v>207.90813251292758</v>
      </c>
      <c r="L29" s="141" t="str">
        <f ca="1">IF(Nb_cpte!L29&gt;0,Vol_hor!L29/Nb_cpte!L29," ")</f>
        <v xml:space="preserve"> </v>
      </c>
      <c r="M29" s="142" t="str">
        <f ca="1">IF(Nb_cpte!M29&gt;0,Vol_hor!M29/Nb_cpte!M29," ")</f>
        <v xml:space="preserve"> </v>
      </c>
      <c r="N29" s="141">
        <f ca="1">IF(Nb_cpte!N29&gt;0,Vol_hor!N29/Nb_cpte!N29," ")</f>
        <v>335.10247227935577</v>
      </c>
      <c r="O29" s="143">
        <f ca="1">IF(Nb_cpte!O29&gt;0,Vol_hor!O29/Nb_cpte!O29," ")</f>
        <v>107.1769150241485</v>
      </c>
      <c r="P29" s="144">
        <f ca="1">IF(Nb_cpte!P29&gt;0,Vol_hor!P29/Nb_cpte!P29," ")</f>
        <v>46.458732618365282</v>
      </c>
      <c r="Q29" s="145">
        <f ca="1">IF(Nb_cpte!Q29&gt;0,Vol_hor!Q29/Nb_cpte!Q29," ")</f>
        <v>54.665991651489399</v>
      </c>
      <c r="R29" s="145">
        <f ca="1">IF(Nb_cpte!R29&gt;0,Vol_hor!R29/Nb_cpte!R29," ")</f>
        <v>147.38885149757601</v>
      </c>
      <c r="S29" s="145">
        <f ca="1">IF(Nb_cpte!S29&gt;0,Vol_hor!S29/Nb_cpte!S29," ")</f>
        <v>52.178941328510291</v>
      </c>
      <c r="T29" s="145" t="str">
        <f ca="1">IF(Nb_cpte!T29&gt;0,Vol_hor!T29/Nb_cpte!T29," ")</f>
        <v xml:space="preserve"> </v>
      </c>
      <c r="U29" s="145">
        <f ca="1">IF(Nb_cpte!U29&gt;0,Vol_hor!U29/Nb_cpte!U29," ")</f>
        <v>129.49013382172089</v>
      </c>
      <c r="V29" s="145">
        <f ca="1">IF(Nb_cpte!V29&gt;0,Vol_hor!V29/Nb_cpte!V29," ")</f>
        <v>203.17762681693799</v>
      </c>
      <c r="W29" s="145" t="str">
        <f ca="1">IF(Nb_cpte!W29&gt;0,Vol_hor!W29/Nb_cpte!W29," ")</f>
        <v xml:space="preserve"> </v>
      </c>
      <c r="X29" s="145">
        <f ca="1">IF(Nb_cpte!X29&gt;0,Vol_hor!X29/Nb_cpte!X29," ")</f>
        <v>199.46809197778802</v>
      </c>
      <c r="Y29" s="146">
        <f ca="1">IF(Nb_cpte!Y29&gt;0,Vol_hor!Y29/Nb_cpte!Y29," ")</f>
        <v>187.44223424898303</v>
      </c>
    </row>
    <row r="30" spans="1:25" x14ac:dyDescent="0.2">
      <c r="A30" s="20">
        <v>40359</v>
      </c>
      <c r="B30" s="138">
        <f ca="1">IF(Nb_cpte!B30&gt;0,Vol_hor!B30/Nb_cpte!B30," ")</f>
        <v>145.06285189598802</v>
      </c>
      <c r="C30" s="138">
        <f ca="1">IF(Nb_cpte!C30&gt;0,Vol_hor!C30/Nb_cpte!C30," ")</f>
        <v>70.489578211925277</v>
      </c>
      <c r="D30" s="141">
        <f ca="1">IF(Nb_cpte!D30&gt;0,Vol_hor!D30/Nb_cpte!D30," ")</f>
        <v>64.930649917567763</v>
      </c>
      <c r="E30" s="141">
        <f ca="1">IF(Nb_cpte!E30&gt;0,Vol_hor!E30/Nb_cpte!E30," ")</f>
        <v>331.80710793521456</v>
      </c>
      <c r="F30" s="141">
        <f ca="1">IF(Nb_cpte!F30&gt;0,Vol_hor!F30/Nb_cpte!F30," ")</f>
        <v>205.37309809886651</v>
      </c>
      <c r="G30" s="140">
        <f ca="1">IF(Nb_cpte!G30&gt;0,Vol_hor!G30/Nb_cpte!G30," ")</f>
        <v>59.889695636027866</v>
      </c>
      <c r="H30" s="141">
        <f ca="1">IF(Nb_cpte!H30&gt;0,Vol_hor!H30/Nb_cpte!H30," ")</f>
        <v>105.10559825299427</v>
      </c>
      <c r="I30" s="141">
        <f ca="1">IF(Nb_cpte!I30&gt;0,Vol_hor!I30/Nb_cpte!I30," ")</f>
        <v>86.550022941702153</v>
      </c>
      <c r="J30" s="142">
        <f ca="1">IF(Nb_cpte!J30&gt;0,Vol_hor!J30/Nb_cpte!J30," ")</f>
        <v>69.926703238917852</v>
      </c>
      <c r="K30" s="141">
        <f ca="1">IF(Nb_cpte!K30&gt;0,Vol_hor!K30/Nb_cpte!K30," ")</f>
        <v>206.14419705187106</v>
      </c>
      <c r="L30" s="141" t="str">
        <f ca="1">IF(Nb_cpte!L30&gt;0,Vol_hor!L30/Nb_cpte!L30," ")</f>
        <v xml:space="preserve"> </v>
      </c>
      <c r="M30" s="142" t="str">
        <f ca="1">IF(Nb_cpte!M30&gt;0,Vol_hor!M30/Nb_cpte!M30," ")</f>
        <v xml:space="preserve"> </v>
      </c>
      <c r="N30" s="141">
        <f ca="1">IF(Nb_cpte!N30&gt;0,Vol_hor!N30/Nb_cpte!N30," ")</f>
        <v>335.66009683337074</v>
      </c>
      <c r="O30" s="143">
        <f ca="1">IF(Nb_cpte!O30&gt;0,Vol_hor!O30/Nb_cpte!O30," ")</f>
        <v>104.79347288311502</v>
      </c>
      <c r="P30" s="144">
        <f ca="1">IF(Nb_cpte!P30&gt;0,Vol_hor!P30/Nb_cpte!P30," ")</f>
        <v>45.522016832809605</v>
      </c>
      <c r="Q30" s="145">
        <f ca="1">IF(Nb_cpte!Q30&gt;0,Vol_hor!Q30/Nb_cpte!Q30," ")</f>
        <v>54.059760129106706</v>
      </c>
      <c r="R30" s="145">
        <f ca="1">IF(Nb_cpte!R30&gt;0,Vol_hor!R30/Nb_cpte!R30," ")</f>
        <v>146.22126487850255</v>
      </c>
      <c r="S30" s="145">
        <f ca="1">IF(Nb_cpte!S30&gt;0,Vol_hor!S30/Nb_cpte!S30," ")</f>
        <v>51.714323622841341</v>
      </c>
      <c r="T30" s="145" t="str">
        <f ca="1">IF(Nb_cpte!T30&gt;0,Vol_hor!T30/Nb_cpte!T30," ")</f>
        <v xml:space="preserve"> </v>
      </c>
      <c r="U30" s="145">
        <f ca="1">IF(Nb_cpte!U30&gt;0,Vol_hor!U30/Nb_cpte!U30," ")</f>
        <v>130.24256121033537</v>
      </c>
      <c r="V30" s="145">
        <f ca="1">IF(Nb_cpte!V30&gt;0,Vol_hor!V30/Nb_cpte!V30," ")</f>
        <v>200.49276886342167</v>
      </c>
      <c r="W30" s="145" t="str">
        <f ca="1">IF(Nb_cpte!W30&gt;0,Vol_hor!W30/Nb_cpte!W30," ")</f>
        <v xml:space="preserve"> </v>
      </c>
      <c r="X30" s="145">
        <f ca="1">IF(Nb_cpte!X30&gt;0,Vol_hor!X30/Nb_cpte!X30," ")</f>
        <v>196.32975318655559</v>
      </c>
      <c r="Y30" s="146">
        <f ca="1">IF(Nb_cpte!Y30&gt;0,Vol_hor!Y30/Nb_cpte!Y30," ")</f>
        <v>186.87185528088725</v>
      </c>
    </row>
    <row r="31" spans="1:25" x14ac:dyDescent="0.2">
      <c r="A31" s="20">
        <v>40451</v>
      </c>
      <c r="B31" s="138">
        <f ca="1">IF(Nb_cpte!B31&gt;0,Vol_hor!B31/Nb_cpte!B31," ")</f>
        <v>146.00419307255601</v>
      </c>
      <c r="C31" s="138">
        <f ca="1">IF(Nb_cpte!C31&gt;0,Vol_hor!C31/Nb_cpte!C31," ")</f>
        <v>70.564650066622434</v>
      </c>
      <c r="D31" s="141">
        <f ca="1">IF(Nb_cpte!D31&gt;0,Vol_hor!D31/Nb_cpte!D31," ")</f>
        <v>64.962067621337226</v>
      </c>
      <c r="E31" s="141">
        <f ca="1">IF(Nb_cpte!E31&gt;0,Vol_hor!E31/Nb_cpte!E31," ")</f>
        <v>332.56068296625784</v>
      </c>
      <c r="F31" s="141">
        <f ca="1">IF(Nb_cpte!F31&gt;0,Vol_hor!F31/Nb_cpte!F31," ")</f>
        <v>203.79079126566177</v>
      </c>
      <c r="G31" s="140">
        <f ca="1">IF(Nb_cpte!G31&gt;0,Vol_hor!G31/Nb_cpte!G31," ")</f>
        <v>60.014268420548035</v>
      </c>
      <c r="H31" s="141">
        <f ca="1">IF(Nb_cpte!H31&gt;0,Vol_hor!H31/Nb_cpte!H31," ")</f>
        <v>102.0072328769006</v>
      </c>
      <c r="I31" s="141">
        <f ca="1">IF(Nb_cpte!I31&gt;0,Vol_hor!I31/Nb_cpte!I31," ")</f>
        <v>86.53337464318308</v>
      </c>
      <c r="J31" s="142">
        <f ca="1">IF(Nb_cpte!J31&gt;0,Vol_hor!J31/Nb_cpte!J31," ")</f>
        <v>70.067303772514975</v>
      </c>
      <c r="K31" s="141">
        <f ca="1">IF(Nb_cpte!K31&gt;0,Vol_hor!K31/Nb_cpte!K31," ")</f>
        <v>205.02314362470338</v>
      </c>
      <c r="L31" s="141" t="str">
        <f ca="1">IF(Nb_cpte!L31&gt;0,Vol_hor!L31/Nb_cpte!L31," ")</f>
        <v xml:space="preserve"> </v>
      </c>
      <c r="M31" s="142" t="str">
        <f ca="1">IF(Nb_cpte!M31&gt;0,Vol_hor!M31/Nb_cpte!M31," ")</f>
        <v xml:space="preserve"> </v>
      </c>
      <c r="N31" s="141">
        <f ca="1">IF(Nb_cpte!N31&gt;0,Vol_hor!N31/Nb_cpte!N31," ")</f>
        <v>336.592375156542</v>
      </c>
      <c r="O31" s="143">
        <f ca="1">IF(Nb_cpte!O31&gt;0,Vol_hor!O31/Nb_cpte!O31," ")</f>
        <v>102.54545382063783</v>
      </c>
      <c r="P31" s="144">
        <f ca="1">IF(Nb_cpte!P31&gt;0,Vol_hor!P31/Nb_cpte!P31," ")</f>
        <v>45.811764689744642</v>
      </c>
      <c r="Q31" s="145">
        <f ca="1">IF(Nb_cpte!Q31&gt;0,Vol_hor!Q31/Nb_cpte!Q31," ")</f>
        <v>54.388583973956528</v>
      </c>
      <c r="R31" s="145">
        <f ca="1">IF(Nb_cpte!R31&gt;0,Vol_hor!R31/Nb_cpte!R31," ")</f>
        <v>145.52366959864537</v>
      </c>
      <c r="S31" s="145">
        <f ca="1">IF(Nb_cpte!S31&gt;0,Vol_hor!S31/Nb_cpte!S31," ")</f>
        <v>51.021095002366657</v>
      </c>
      <c r="T31" s="145" t="str">
        <f ca="1">IF(Nb_cpte!T31&gt;0,Vol_hor!T31/Nb_cpte!T31," ")</f>
        <v xml:space="preserve"> </v>
      </c>
      <c r="U31" s="145">
        <f ca="1">IF(Nb_cpte!U31&gt;0,Vol_hor!U31/Nb_cpte!U31," ")</f>
        <v>129.63701952004493</v>
      </c>
      <c r="V31" s="145">
        <f ca="1">IF(Nb_cpte!V31&gt;0,Vol_hor!V31/Nb_cpte!V31," ")</f>
        <v>199.66897497000826</v>
      </c>
      <c r="W31" s="145" t="str">
        <f ca="1">IF(Nb_cpte!W31&gt;0,Vol_hor!W31/Nb_cpte!W31," ")</f>
        <v xml:space="preserve"> </v>
      </c>
      <c r="X31" s="145">
        <f ca="1">IF(Nb_cpte!X31&gt;0,Vol_hor!X31/Nb_cpte!X31," ")</f>
        <v>191.15797324053261</v>
      </c>
      <c r="Y31" s="146">
        <f ca="1">IF(Nb_cpte!Y31&gt;0,Vol_hor!Y31/Nb_cpte!Y31," ")</f>
        <v>188.91036076085271</v>
      </c>
    </row>
    <row r="32" spans="1:25" ht="12" thickBot="1" x14ac:dyDescent="0.25">
      <c r="A32" s="20">
        <v>40543</v>
      </c>
      <c r="B32" s="138">
        <f ca="1">IF(Nb_cpte!B32&gt;0,Vol_hor!B32/Nb_cpte!B32," ")</f>
        <v>146.34981941301629</v>
      </c>
      <c r="C32" s="138">
        <f ca="1">IF(Nb_cpte!C32&gt;0,Vol_hor!C32/Nb_cpte!C32," ")</f>
        <v>70.162605906028404</v>
      </c>
      <c r="D32" s="141">
        <f ca="1">IF(Nb_cpte!D32&gt;0,Vol_hor!D32/Nb_cpte!D32," ")</f>
        <v>64.455885818890707</v>
      </c>
      <c r="E32" s="141">
        <f ca="1">IF(Nb_cpte!E32&gt;0,Vol_hor!E32/Nb_cpte!E32," ")</f>
        <v>331.94403016181155</v>
      </c>
      <c r="F32" s="141">
        <f ca="1">IF(Nb_cpte!F32&gt;0,Vol_hor!F32/Nb_cpte!F32," ")</f>
        <v>203.05915314892755</v>
      </c>
      <c r="G32" s="140">
        <f ca="1">IF(Nb_cpte!G32&gt;0,Vol_hor!G32/Nb_cpte!G32," ")</f>
        <v>59.651082247804986</v>
      </c>
      <c r="H32" s="141">
        <f ca="1">IF(Nb_cpte!H32&gt;0,Vol_hor!H32/Nb_cpte!H32," ")</f>
        <v>101.76993406478927</v>
      </c>
      <c r="I32" s="141">
        <f ca="1">IF(Nb_cpte!I32&gt;0,Vol_hor!I32/Nb_cpte!I32," ")</f>
        <v>85.763078776226521</v>
      </c>
      <c r="J32" s="142">
        <f ca="1">IF(Nb_cpte!J32&gt;0,Vol_hor!J32/Nb_cpte!J32," ")</f>
        <v>69.452116251476141</v>
      </c>
      <c r="K32" s="141">
        <f ca="1">IF(Nb_cpte!K32&gt;0,Vol_hor!K32/Nb_cpte!K32," ")</f>
        <v>203.07132478284265</v>
      </c>
      <c r="L32" s="141" t="str">
        <f ca="1">IF(Nb_cpte!L32&gt;0,Vol_hor!L32/Nb_cpte!L32," ")</f>
        <v xml:space="preserve"> </v>
      </c>
      <c r="M32" s="142" t="str">
        <f ca="1">IF(Nb_cpte!M32&gt;0,Vol_hor!M32/Nb_cpte!M32," ")</f>
        <v xml:space="preserve"> </v>
      </c>
      <c r="N32" s="141">
        <f ca="1">IF(Nb_cpte!N32&gt;0,Vol_hor!N32/Nb_cpte!N32," ")</f>
        <v>334.46211091742634</v>
      </c>
      <c r="O32" s="143">
        <f ca="1">IF(Nb_cpte!O32&gt;0,Vol_hor!O32/Nb_cpte!O32," ")</f>
        <v>101.84503348375559</v>
      </c>
      <c r="P32" s="144">
        <f ca="1">IF(Nb_cpte!P32&gt;0,Vol_hor!P32/Nb_cpte!P32," ")</f>
        <v>41.895180103823073</v>
      </c>
      <c r="Q32" s="145">
        <f ca="1">IF(Nb_cpte!Q32&gt;0,Vol_hor!Q32/Nb_cpte!Q32," ")</f>
        <v>54.079373530541716</v>
      </c>
      <c r="R32" s="145">
        <f ca="1">IF(Nb_cpte!R32&gt;0,Vol_hor!R32/Nb_cpte!R32," ")</f>
        <v>144.66964407132443</v>
      </c>
      <c r="S32" s="145">
        <f ca="1">IF(Nb_cpte!S32&gt;0,Vol_hor!S32/Nb_cpte!S32," ")</f>
        <v>48.688513109511348</v>
      </c>
      <c r="T32" s="145" t="str">
        <f ca="1">IF(Nb_cpte!T32&gt;0,Vol_hor!T32/Nb_cpte!T32," ")</f>
        <v xml:space="preserve"> </v>
      </c>
      <c r="U32" s="145">
        <f ca="1">IF(Nb_cpte!U32&gt;0,Vol_hor!U32/Nb_cpte!U32," ")</f>
        <v>129.54423803410245</v>
      </c>
      <c r="V32" s="145">
        <f ca="1">IF(Nb_cpte!V32&gt;0,Vol_hor!V32/Nb_cpte!V32," ")</f>
        <v>196.19791829261905</v>
      </c>
      <c r="W32" s="145" t="str">
        <f ca="1">IF(Nb_cpte!W32&gt;0,Vol_hor!W32/Nb_cpte!W32," ")</f>
        <v xml:space="preserve"> </v>
      </c>
      <c r="X32" s="145">
        <f ca="1">IF(Nb_cpte!X32&gt;0,Vol_hor!X32/Nb_cpte!X32," ")</f>
        <v>177.26340441414015</v>
      </c>
      <c r="Y32" s="146">
        <f ca="1">IF(Nb_cpte!Y32&gt;0,Vol_hor!Y32/Nb_cpte!Y32," ")</f>
        <v>184.52892927573413</v>
      </c>
    </row>
    <row r="33" spans="1:25" x14ac:dyDescent="0.2">
      <c r="A33" s="14">
        <v>40633</v>
      </c>
      <c r="B33" s="155">
        <f ca="1">IF(Nb_cpte!B33&gt;0,Vol_hor!B33/Nb_cpte!B33," ")</f>
        <v>147.20521944465267</v>
      </c>
      <c r="C33" s="155">
        <f ca="1">IF(Nb_cpte!C33&gt;0,Vol_hor!C33/Nb_cpte!C33," ")</f>
        <v>70.046137553534535</v>
      </c>
      <c r="D33" s="156">
        <f ca="1">IF(Nb_cpte!D33&gt;0,Vol_hor!D33/Nb_cpte!D33," ")</f>
        <v>64.237388518096651</v>
      </c>
      <c r="E33" s="156">
        <f ca="1">IF(Nb_cpte!E33&gt;0,Vol_hor!E33/Nb_cpte!E33," ")</f>
        <v>332.33637505517237</v>
      </c>
      <c r="F33" s="156">
        <f ca="1">IF(Nb_cpte!F33&gt;0,Vol_hor!F33/Nb_cpte!F33," ")</f>
        <v>202.59045823342015</v>
      </c>
      <c r="G33" s="157">
        <f ca="1">IF(Nb_cpte!G33&gt;0,Vol_hor!G33/Nb_cpte!G33," ")</f>
        <v>59.460174304198084</v>
      </c>
      <c r="H33" s="156">
        <f ca="1">IF(Nb_cpte!H33&gt;0,Vol_hor!H33/Nb_cpte!H33," ")</f>
        <v>98.628842516680422</v>
      </c>
      <c r="I33" s="156">
        <f ca="1">IF(Nb_cpte!I33&gt;0,Vol_hor!I33/Nb_cpte!I33," ")</f>
        <v>85.597526565258903</v>
      </c>
      <c r="J33" s="158">
        <f ca="1">IF(Nb_cpte!J33&gt;0,Vol_hor!J33/Nb_cpte!J33," ")</f>
        <v>69.256365915148677</v>
      </c>
      <c r="K33" s="156">
        <f ca="1">IF(Nb_cpte!K33&gt;0,Vol_hor!K33/Nb_cpte!K33," ")</f>
        <v>202.67819960767122</v>
      </c>
      <c r="L33" s="156" t="str">
        <f ca="1">IF(Nb_cpte!L33&gt;0,Vol_hor!L33/Nb_cpte!L33," ")</f>
        <v xml:space="preserve"> </v>
      </c>
      <c r="M33" s="158" t="str">
        <f ca="1">IF(Nb_cpte!M33&gt;0,Vol_hor!M33/Nb_cpte!M33," ")</f>
        <v xml:space="preserve"> </v>
      </c>
      <c r="N33" s="156">
        <f ca="1">IF(Nb_cpte!N33&gt;0,Vol_hor!N33/Nb_cpte!N33," ")</f>
        <v>335.1168016020448</v>
      </c>
      <c r="O33" s="159">
        <f ca="1">IF(Nb_cpte!O33&gt;0,Vol_hor!O33/Nb_cpte!O33," ")</f>
        <v>101.77265497616527</v>
      </c>
      <c r="P33" s="160">
        <f ca="1">IF(Nb_cpte!P33&gt;0,Vol_hor!P33/Nb_cpte!P33," ")</f>
        <v>51.592157170229967</v>
      </c>
      <c r="Q33" s="161">
        <f ca="1">IF(Nb_cpte!Q33&gt;0,Vol_hor!Q33/Nb_cpte!Q33," ")</f>
        <v>54.199855761150616</v>
      </c>
      <c r="R33" s="161">
        <f ca="1">IF(Nb_cpte!R33&gt;0,Vol_hor!R33/Nb_cpte!R33," ")</f>
        <v>143.4765452697936</v>
      </c>
      <c r="S33" s="161" t="str">
        <f ca="1">IF(Nb_cpte!S33&gt;0,Vol_hor!S33/Nb_cpte!S33," ")</f>
        <v xml:space="preserve"> </v>
      </c>
      <c r="T33" s="161" t="str">
        <f ca="1">IF(Nb_cpte!T33&gt;0,Vol_hor!T33/Nb_cpte!T33," ")</f>
        <v xml:space="preserve"> </v>
      </c>
      <c r="U33" s="161">
        <f ca="1">IF(Nb_cpte!U33&gt;0,Vol_hor!U33/Nb_cpte!U33," ")</f>
        <v>129.09791999554744</v>
      </c>
      <c r="V33" s="161" t="str">
        <f ca="1">IF(Nb_cpte!V33&gt;0,Vol_hor!V33/Nb_cpte!V33," ")</f>
        <v xml:space="preserve"> </v>
      </c>
      <c r="W33" s="161" t="str">
        <f ca="1">IF(Nb_cpte!W33&gt;0,Vol_hor!W33/Nb_cpte!W33," ")</f>
        <v xml:space="preserve"> </v>
      </c>
      <c r="X33" s="161">
        <f ca="1">IF(Nb_cpte!X33&gt;0,Vol_hor!X33/Nb_cpte!X33," ")</f>
        <v>202.96075497824154</v>
      </c>
      <c r="Y33" s="162">
        <f ca="1">IF(Nb_cpte!Y33&gt;0,Vol_hor!Y33/Nb_cpte!Y33," ")</f>
        <v>183.40556457856079</v>
      </c>
    </row>
    <row r="34" spans="1:25" x14ac:dyDescent="0.2">
      <c r="A34" s="20">
        <v>40724</v>
      </c>
      <c r="B34" s="138">
        <f ca="1">IF(Nb_cpte!B34&gt;0,Vol_hor!B34/Nb_cpte!B34," ")</f>
        <v>147.67450379005837</v>
      </c>
      <c r="C34" s="138">
        <f ca="1">IF(Nb_cpte!C34&gt;0,Vol_hor!C34/Nb_cpte!C34," ")</f>
        <v>69.686606976012925</v>
      </c>
      <c r="D34" s="141">
        <f ca="1">IF(Nb_cpte!D34&gt;0,Vol_hor!D34/Nb_cpte!D34," ")</f>
        <v>63.845340376893688</v>
      </c>
      <c r="E34" s="141">
        <f ca="1">IF(Nb_cpte!E34&gt;0,Vol_hor!E34/Nb_cpte!E34," ")</f>
        <v>332.30167081173806</v>
      </c>
      <c r="F34" s="141">
        <f ca="1">IF(Nb_cpte!F34&gt;0,Vol_hor!F34/Nb_cpte!F34," ")</f>
        <v>200.8978586502551</v>
      </c>
      <c r="G34" s="140">
        <f ca="1">IF(Nb_cpte!G34&gt;0,Vol_hor!G34/Nb_cpte!G34," ")</f>
        <v>59.362933646786885</v>
      </c>
      <c r="H34" s="141">
        <f ca="1">IF(Nb_cpte!H34&gt;0,Vol_hor!H34/Nb_cpte!H34," ")</f>
        <v>96.950932480274972</v>
      </c>
      <c r="I34" s="141">
        <f ca="1">IF(Nb_cpte!I34&gt;0,Vol_hor!I34/Nb_cpte!I34," ")</f>
        <v>84.734144111360891</v>
      </c>
      <c r="J34" s="142">
        <f ca="1">IF(Nb_cpte!J34&gt;0,Vol_hor!J34/Nb_cpte!J34," ")</f>
        <v>68.889711244667581</v>
      </c>
      <c r="K34" s="141">
        <f ca="1">IF(Nb_cpte!K34&gt;0,Vol_hor!K34/Nb_cpte!K34," ")</f>
        <v>200.62370119424466</v>
      </c>
      <c r="L34" s="141" t="str">
        <f ca="1">IF(Nb_cpte!L34&gt;0,Vol_hor!L34/Nb_cpte!L34," ")</f>
        <v xml:space="preserve"> </v>
      </c>
      <c r="M34" s="142" t="str">
        <f ca="1">IF(Nb_cpte!M34&gt;0,Vol_hor!M34/Nb_cpte!M34," ")</f>
        <v xml:space="preserve"> </v>
      </c>
      <c r="N34" s="141">
        <f ca="1">IF(Nb_cpte!N34&gt;0,Vol_hor!N34/Nb_cpte!N34," ")</f>
        <v>335.32564563803948</v>
      </c>
      <c r="O34" s="143">
        <f ca="1">IF(Nb_cpte!O34&gt;0,Vol_hor!O34/Nb_cpte!O34," ")</f>
        <v>98.61066672173196</v>
      </c>
      <c r="P34" s="144">
        <f ca="1">IF(Nb_cpte!P34&gt;0,Vol_hor!P34/Nb_cpte!P34," ")</f>
        <v>50.435614460139007</v>
      </c>
      <c r="Q34" s="145">
        <f ca="1">IF(Nb_cpte!Q34&gt;0,Vol_hor!Q34/Nb_cpte!Q34," ")</f>
        <v>54.190517797547173</v>
      </c>
      <c r="R34" s="145">
        <f ca="1">IF(Nb_cpte!R34&gt;0,Vol_hor!R34/Nb_cpte!R34," ")</f>
        <v>142.5347151881318</v>
      </c>
      <c r="S34" s="145" t="str">
        <f ca="1">IF(Nb_cpte!S34&gt;0,Vol_hor!S34/Nb_cpte!S34," ")</f>
        <v xml:space="preserve"> </v>
      </c>
      <c r="T34" s="145" t="str">
        <f ca="1">IF(Nb_cpte!T34&gt;0,Vol_hor!T34/Nb_cpte!T34," ")</f>
        <v xml:space="preserve"> </v>
      </c>
      <c r="U34" s="145">
        <f ca="1">IF(Nb_cpte!U34&gt;0,Vol_hor!U34/Nb_cpte!U34," ")</f>
        <v>128.93384275334685</v>
      </c>
      <c r="V34" s="145" t="str">
        <f ca="1">IF(Nb_cpte!V34&gt;0,Vol_hor!V34/Nb_cpte!V34," ")</f>
        <v xml:space="preserve"> </v>
      </c>
      <c r="W34" s="145" t="str">
        <f ca="1">IF(Nb_cpte!W34&gt;0,Vol_hor!W34/Nb_cpte!W34," ")</f>
        <v xml:space="preserve"> </v>
      </c>
      <c r="X34" s="145">
        <f ca="1">IF(Nb_cpte!X34&gt;0,Vol_hor!X34/Nb_cpte!X34," ")</f>
        <v>200.93876077399207</v>
      </c>
      <c r="Y34" s="146">
        <f ca="1">IF(Nb_cpte!Y34&gt;0,Vol_hor!Y34/Nb_cpte!Y34," ")</f>
        <v>179.55036192100516</v>
      </c>
    </row>
    <row r="35" spans="1:25" x14ac:dyDescent="0.2">
      <c r="A35" s="20">
        <v>40816</v>
      </c>
      <c r="B35" s="138">
        <f ca="1">IF(Nb_cpte!B35&gt;0,Vol_hor!B35/Nb_cpte!B35," ")</f>
        <v>148.28185616000562</v>
      </c>
      <c r="C35" s="138">
        <f ca="1">IF(Nb_cpte!C35&gt;0,Vol_hor!C35/Nb_cpte!C35," ")</f>
        <v>69.428161885586675</v>
      </c>
      <c r="D35" s="141">
        <f ca="1">IF(Nb_cpte!D35&gt;0,Vol_hor!D35/Nb_cpte!D35," ")</f>
        <v>63.617157922407159</v>
      </c>
      <c r="E35" s="141">
        <f ca="1">IF(Nb_cpte!E35&gt;0,Vol_hor!E35/Nb_cpte!E35," ")</f>
        <v>333.70403299796078</v>
      </c>
      <c r="F35" s="141">
        <f ca="1">IF(Nb_cpte!F35&gt;0,Vol_hor!F35/Nb_cpte!F35," ")</f>
        <v>198.89144325882503</v>
      </c>
      <c r="G35" s="140">
        <f ca="1">IF(Nb_cpte!G35&gt;0,Vol_hor!G35/Nb_cpte!G35," ")</f>
        <v>59.145230989058909</v>
      </c>
      <c r="H35" s="141">
        <f ca="1">IF(Nb_cpte!H35&gt;0,Vol_hor!H35/Nb_cpte!H35," ")</f>
        <v>96.65298313320487</v>
      </c>
      <c r="I35" s="141">
        <f ca="1">IF(Nb_cpte!I35&gt;0,Vol_hor!I35/Nb_cpte!I35," ")</f>
        <v>84.176006970424481</v>
      </c>
      <c r="J35" s="142">
        <f ca="1">IF(Nb_cpte!J35&gt;0,Vol_hor!J35/Nb_cpte!J35," ")</f>
        <v>68.165425796088456</v>
      </c>
      <c r="K35" s="141">
        <f ca="1">IF(Nb_cpte!K35&gt;0,Vol_hor!K35/Nb_cpte!K35," ")</f>
        <v>198.71101979169467</v>
      </c>
      <c r="L35" s="141" t="str">
        <f ca="1">IF(Nb_cpte!L35&gt;0,Vol_hor!L35/Nb_cpte!L35," ")</f>
        <v xml:space="preserve"> </v>
      </c>
      <c r="M35" s="142" t="str">
        <f ca="1">IF(Nb_cpte!M35&gt;0,Vol_hor!M35/Nb_cpte!M35," ")</f>
        <v xml:space="preserve"> </v>
      </c>
      <c r="N35" s="141">
        <f ca="1">IF(Nb_cpte!N35&gt;0,Vol_hor!N35/Nb_cpte!N35," ")</f>
        <v>335.11910539914277</v>
      </c>
      <c r="O35" s="143">
        <f ca="1">IF(Nb_cpte!O35&gt;0,Vol_hor!O35/Nb_cpte!O35," ")</f>
        <v>98.60061003260185</v>
      </c>
      <c r="P35" s="144">
        <f ca="1">IF(Nb_cpte!P35&gt;0,Vol_hor!P35/Nb_cpte!P35," ")</f>
        <v>49.343960205355323</v>
      </c>
      <c r="Q35" s="145">
        <f ca="1">IF(Nb_cpte!Q35&gt;0,Vol_hor!Q35/Nb_cpte!Q35," ")</f>
        <v>54.191260220970243</v>
      </c>
      <c r="R35" s="145">
        <f ca="1">IF(Nb_cpte!R35&gt;0,Vol_hor!R35/Nb_cpte!R35," ")</f>
        <v>142.17561971509568</v>
      </c>
      <c r="S35" s="145" t="str">
        <f ca="1">IF(Nb_cpte!S35&gt;0,Vol_hor!S35/Nb_cpte!S35," ")</f>
        <v xml:space="preserve"> </v>
      </c>
      <c r="T35" s="145" t="str">
        <f ca="1">IF(Nb_cpte!T35&gt;0,Vol_hor!T35/Nb_cpte!T35," ")</f>
        <v xml:space="preserve"> </v>
      </c>
      <c r="U35" s="145">
        <f ca="1">IF(Nb_cpte!U35&gt;0,Vol_hor!U35/Nb_cpte!U35," ")</f>
        <v>129.15673671031485</v>
      </c>
      <c r="V35" s="145" t="str">
        <f ca="1">IF(Nb_cpte!V35&gt;0,Vol_hor!V35/Nb_cpte!V35," ")</f>
        <v xml:space="preserve"> </v>
      </c>
      <c r="W35" s="145" t="str">
        <f ca="1">IF(Nb_cpte!W35&gt;0,Vol_hor!W35/Nb_cpte!W35," ")</f>
        <v xml:space="preserve"> </v>
      </c>
      <c r="X35" s="145">
        <f ca="1">IF(Nb_cpte!X35&gt;0,Vol_hor!X35/Nb_cpte!X35," ")</f>
        <v>198.01621280334589</v>
      </c>
      <c r="Y35" s="146">
        <f ca="1">IF(Nb_cpte!Y35&gt;0,Vol_hor!Y35/Nb_cpte!Y35," ")</f>
        <v>177.48701723778817</v>
      </c>
    </row>
    <row r="36" spans="1:25" ht="12" thickBot="1" x14ac:dyDescent="0.25">
      <c r="A36" s="26">
        <v>40908</v>
      </c>
      <c r="B36" s="147">
        <f ca="1">IF(Nb_cpte!B36&gt;0,Vol_hor!B36/Nb_cpte!B36," ")</f>
        <v>148.13231709163051</v>
      </c>
      <c r="C36" s="147">
        <f ca="1">IF(Nb_cpte!C36&gt;0,Vol_hor!C36/Nb_cpte!C36," ")</f>
        <v>69.17955614783375</v>
      </c>
      <c r="D36" s="148">
        <f ca="1">IF(Nb_cpte!D36&gt;0,Vol_hor!D36/Nb_cpte!D36," ")</f>
        <v>63.356874376627218</v>
      </c>
      <c r="E36" s="148">
        <f ca="1">IF(Nb_cpte!E36&gt;0,Vol_hor!E36/Nb_cpte!E36," ")</f>
        <v>332.4701378090241</v>
      </c>
      <c r="F36" s="148">
        <f ca="1">IF(Nb_cpte!F36&gt;0,Vol_hor!F36/Nb_cpte!F36," ")</f>
        <v>197.77062048190697</v>
      </c>
      <c r="G36" s="149">
        <f ca="1">IF(Nb_cpte!G36&gt;0,Vol_hor!G36/Nb_cpte!G36," ")</f>
        <v>58.906031100056538</v>
      </c>
      <c r="H36" s="148">
        <f ca="1">IF(Nb_cpte!H36&gt;0,Vol_hor!H36/Nb_cpte!H36," ")</f>
        <v>107.96915673858111</v>
      </c>
      <c r="I36" s="148">
        <f ca="1">IF(Nb_cpte!I36&gt;0,Vol_hor!I36/Nb_cpte!I36," ")</f>
        <v>83.212752786037825</v>
      </c>
      <c r="J36" s="150">
        <f ca="1">IF(Nb_cpte!J36&gt;0,Vol_hor!J36/Nb_cpte!J36," ")</f>
        <v>67.216203401971356</v>
      </c>
      <c r="K36" s="148">
        <f ca="1">IF(Nb_cpte!K36&gt;0,Vol_hor!K36/Nb_cpte!K36," ")</f>
        <v>197.06201475244805</v>
      </c>
      <c r="L36" s="148" t="str">
        <f ca="1">IF(Nb_cpte!L36&gt;0,Vol_hor!L36/Nb_cpte!L36," ")</f>
        <v xml:space="preserve"> </v>
      </c>
      <c r="M36" s="150" t="str">
        <f ca="1">IF(Nb_cpte!M36&gt;0,Vol_hor!M36/Nb_cpte!M36," ")</f>
        <v xml:space="preserve"> </v>
      </c>
      <c r="N36" s="148">
        <f ca="1">IF(Nb_cpte!N36&gt;0,Vol_hor!N36/Nb_cpte!N36," ")</f>
        <v>333.35290676068121</v>
      </c>
      <c r="O36" s="151">
        <f ca="1">IF(Nb_cpte!O36&gt;0,Vol_hor!O36/Nb_cpte!O36," ")</f>
        <v>99.262636074306897</v>
      </c>
      <c r="P36" s="152">
        <f ca="1">IF(Nb_cpte!P36&gt;0,Vol_hor!P36/Nb_cpte!P36," ")</f>
        <v>49.005273761471024</v>
      </c>
      <c r="Q36" s="153">
        <f ca="1">IF(Nb_cpte!Q36&gt;0,Vol_hor!Q36/Nb_cpte!Q36," ")</f>
        <v>54.0864941807341</v>
      </c>
      <c r="R36" s="153">
        <f ca="1">IF(Nb_cpte!R36&gt;0,Vol_hor!R36/Nb_cpte!R36," ")</f>
        <v>141.76894492977527</v>
      </c>
      <c r="S36" s="153" t="str">
        <f ca="1">IF(Nb_cpte!S36&gt;0,Vol_hor!S36/Nb_cpte!S36," ")</f>
        <v xml:space="preserve"> </v>
      </c>
      <c r="T36" s="153" t="str">
        <f ca="1">IF(Nb_cpte!T36&gt;0,Vol_hor!T36/Nb_cpte!T36," ")</f>
        <v xml:space="preserve"> </v>
      </c>
      <c r="U36" s="153">
        <f ca="1">IF(Nb_cpte!U36&gt;0,Vol_hor!U36/Nb_cpte!U36," ")</f>
        <v>129.80261866349215</v>
      </c>
      <c r="V36" s="153" t="str">
        <f ca="1">IF(Nb_cpte!V36&gt;0,Vol_hor!V36/Nb_cpte!V36," ")</f>
        <v xml:space="preserve"> </v>
      </c>
      <c r="W36" s="153" t="str">
        <f ca="1">IF(Nb_cpte!W36&gt;0,Vol_hor!W36/Nb_cpte!W36," ")</f>
        <v xml:space="preserve"> </v>
      </c>
      <c r="X36" s="153">
        <f ca="1">IF(Nb_cpte!X36&gt;0,Vol_hor!X36/Nb_cpte!X36," ")</f>
        <v>197.9551428879974</v>
      </c>
      <c r="Y36" s="154">
        <f ca="1">IF(Nb_cpte!Y36&gt;0,Vol_hor!Y36/Nb_cpte!Y36," ")</f>
        <v>177.35944578832178</v>
      </c>
    </row>
    <row r="37" spans="1:25" x14ac:dyDescent="0.2">
      <c r="A37" s="14">
        <v>40999</v>
      </c>
      <c r="B37" s="155">
        <f ca="1">IF(Nb_cpte!B37&gt;0,Vol_hor!B37/Nb_cpte!B37," ")</f>
        <v>148.21058884833337</v>
      </c>
      <c r="C37" s="155">
        <f ca="1">IF(Nb_cpte!C37&gt;0,Vol_hor!C37/Nb_cpte!C37," ")</f>
        <v>68.635946960195568</v>
      </c>
      <c r="D37" s="156">
        <f ca="1">IF(Nb_cpte!D37&gt;0,Vol_hor!D37/Nb_cpte!D37," ")</f>
        <v>62.795380295383559</v>
      </c>
      <c r="E37" s="156">
        <f ca="1">IF(Nb_cpte!E37&gt;0,Vol_hor!E37/Nb_cpte!E37," ")</f>
        <v>332.24556109022154</v>
      </c>
      <c r="F37" s="156">
        <f ca="1">IF(Nb_cpte!F37&gt;0,Vol_hor!F37/Nb_cpte!F37," ")</f>
        <v>196.2318848776672</v>
      </c>
      <c r="G37" s="157">
        <f ca="1">IF(Nb_cpte!G37&gt;0,Vol_hor!G37/Nb_cpte!G37," ")</f>
        <v>58.791575669518508</v>
      </c>
      <c r="H37" s="156">
        <f ca="1">IF(Nb_cpte!H37&gt;0,Vol_hor!H37/Nb_cpte!H37," ")</f>
        <v>97.282551286424834</v>
      </c>
      <c r="I37" s="156">
        <f ca="1">IF(Nb_cpte!I37&gt;0,Vol_hor!I37/Nb_cpte!I37," ")</f>
        <v>82.298516296112254</v>
      </c>
      <c r="J37" s="158">
        <f ca="1">IF(Nb_cpte!J37&gt;0,Vol_hor!J37/Nb_cpte!J37," ")</f>
        <v>66.069785776563208</v>
      </c>
      <c r="K37" s="156">
        <f ca="1">IF(Nb_cpte!K37&gt;0,Vol_hor!K37/Nb_cpte!K37," ")</f>
        <v>197.16898880086325</v>
      </c>
      <c r="L37" s="156" t="str">
        <f ca="1">IF(Nb_cpte!L37&gt;0,Vol_hor!L37/Nb_cpte!L37," ")</f>
        <v xml:space="preserve"> </v>
      </c>
      <c r="M37" s="158" t="str">
        <f ca="1">IF(Nb_cpte!M37&gt;0,Vol_hor!M37/Nb_cpte!M37," ")</f>
        <v xml:space="preserve"> </v>
      </c>
      <c r="N37" s="156">
        <f ca="1">IF(Nb_cpte!N37&gt;0,Vol_hor!N37/Nb_cpte!N37," ")</f>
        <v>336.24261316587393</v>
      </c>
      <c r="O37" s="159">
        <f ca="1">IF(Nb_cpte!O37&gt;0,Vol_hor!O37/Nb_cpte!O37," ")</f>
        <v>99.982873861494539</v>
      </c>
      <c r="P37" s="160">
        <f ca="1">IF(Nb_cpte!P37&gt;0,Vol_hor!P37/Nb_cpte!P37," ")</f>
        <v>50.228871126852368</v>
      </c>
      <c r="Q37" s="161">
        <f ca="1">IF(Nb_cpte!Q37&gt;0,Vol_hor!Q37/Nb_cpte!Q37," ")</f>
        <v>54.178929349115847</v>
      </c>
      <c r="R37" s="161">
        <f ca="1">IF(Nb_cpte!R37&gt;0,Vol_hor!R37/Nb_cpte!R37," ")</f>
        <v>141.3731502142162</v>
      </c>
      <c r="S37" s="161" t="str">
        <f ca="1">IF(Nb_cpte!S37&gt;0,Vol_hor!S37/Nb_cpte!S37," ")</f>
        <v xml:space="preserve"> </v>
      </c>
      <c r="T37" s="161" t="str">
        <f ca="1">IF(Nb_cpte!T37&gt;0,Vol_hor!T37/Nb_cpte!T37," ")</f>
        <v xml:space="preserve"> </v>
      </c>
      <c r="U37" s="161">
        <f ca="1">IF(Nb_cpte!U37&gt;0,Vol_hor!U37/Nb_cpte!U37," ")</f>
        <v>129.5724510988203</v>
      </c>
      <c r="V37" s="161" t="str">
        <f ca="1">IF(Nb_cpte!V37&gt;0,Vol_hor!V37/Nb_cpte!V37," ")</f>
        <v xml:space="preserve"> </v>
      </c>
      <c r="W37" s="161" t="str">
        <f ca="1">IF(Nb_cpte!W37&gt;0,Vol_hor!W37/Nb_cpte!W37," ")</f>
        <v xml:space="preserve"> </v>
      </c>
      <c r="X37" s="161">
        <f ca="1">IF(Nb_cpte!X37&gt;0,Vol_hor!X37/Nb_cpte!X37," ")</f>
        <v>198.03950198261654</v>
      </c>
      <c r="Y37" s="162">
        <f ca="1">IF(Nb_cpte!Y37&gt;0,Vol_hor!Y37/Nb_cpte!Y37," ")</f>
        <v>174.84013074068855</v>
      </c>
    </row>
    <row r="38" spans="1:25" x14ac:dyDescent="0.2">
      <c r="A38" s="20">
        <v>41090</v>
      </c>
      <c r="B38" s="138">
        <f ca="1">IF(Nb_cpte!B38&gt;0,Vol_hor!B38/Nb_cpte!B38," ")</f>
        <v>148.76633413928445</v>
      </c>
      <c r="C38" s="138">
        <f ca="1">IF(Nb_cpte!C38&gt;0,Vol_hor!C38/Nb_cpte!C38," ")</f>
        <v>68.591258081235338</v>
      </c>
      <c r="D38" s="141">
        <f ca="1">IF(Nb_cpte!D38&gt;0,Vol_hor!D38/Nb_cpte!D38," ")</f>
        <v>62.792880525929213</v>
      </c>
      <c r="E38" s="141">
        <f ca="1">IF(Nb_cpte!E38&gt;0,Vol_hor!E38/Nb_cpte!E38," ")</f>
        <v>332.68226169711329</v>
      </c>
      <c r="F38" s="141">
        <f ca="1">IF(Nb_cpte!F38&gt;0,Vol_hor!F38/Nb_cpte!F38," ")</f>
        <v>194.19954798996042</v>
      </c>
      <c r="G38" s="140">
        <f ca="1">IF(Nb_cpte!G38&gt;0,Vol_hor!G38/Nb_cpte!G38," ")</f>
        <v>58.554088671593945</v>
      </c>
      <c r="H38" s="141">
        <f ca="1">IF(Nb_cpte!H38&gt;0,Vol_hor!H38/Nb_cpte!H38," ")</f>
        <v>94.918608427753227</v>
      </c>
      <c r="I38" s="141">
        <f ca="1">IF(Nb_cpte!I38&gt;0,Vol_hor!I38/Nb_cpte!I38," ")</f>
        <v>81.721178875830589</v>
      </c>
      <c r="J38" s="142">
        <f ca="1">IF(Nb_cpte!J38&gt;0,Vol_hor!J38/Nb_cpte!J38," ")</f>
        <v>65.680963176723836</v>
      </c>
      <c r="K38" s="141">
        <f ca="1">IF(Nb_cpte!K38&gt;0,Vol_hor!K38/Nb_cpte!K38," ")</f>
        <v>193.52725183312566</v>
      </c>
      <c r="L38" s="141" t="str">
        <f ca="1">IF(Nb_cpte!L38&gt;0,Vol_hor!L38/Nb_cpte!L38," ")</f>
        <v xml:space="preserve"> </v>
      </c>
      <c r="M38" s="142" t="str">
        <f ca="1">IF(Nb_cpte!M38&gt;0,Vol_hor!M38/Nb_cpte!M38," ")</f>
        <v xml:space="preserve"> </v>
      </c>
      <c r="N38" s="141">
        <f ca="1">IF(Nb_cpte!N38&gt;0,Vol_hor!N38/Nb_cpte!N38," ")</f>
        <v>332.54647890861094</v>
      </c>
      <c r="O38" s="143">
        <f ca="1">IF(Nb_cpte!O38&gt;0,Vol_hor!O38/Nb_cpte!O38," ")</f>
        <v>96.555113277079585</v>
      </c>
      <c r="P38" s="144">
        <f ca="1">IF(Nb_cpte!P38&gt;0,Vol_hor!P38/Nb_cpte!P38," ")</f>
        <v>48.312925743430604</v>
      </c>
      <c r="Q38" s="145">
        <f ca="1">IF(Nb_cpte!Q38&gt;0,Vol_hor!Q38/Nb_cpte!Q38," ")</f>
        <v>54.049469394814395</v>
      </c>
      <c r="R38" s="145">
        <f ca="1">IF(Nb_cpte!R38&gt;0,Vol_hor!R38/Nb_cpte!R38," ")</f>
        <v>138.30627634841795</v>
      </c>
      <c r="S38" s="145" t="str">
        <f ca="1">IF(Nb_cpte!S38&gt;0,Vol_hor!S38/Nb_cpte!S38," ")</f>
        <v xml:space="preserve"> </v>
      </c>
      <c r="T38" s="145" t="str">
        <f ca="1">IF(Nb_cpte!T38&gt;0,Vol_hor!T38/Nb_cpte!T38," ")</f>
        <v xml:space="preserve"> </v>
      </c>
      <c r="U38" s="145">
        <f ca="1">IF(Nb_cpte!U38&gt;0,Vol_hor!U38/Nb_cpte!U38," ")</f>
        <v>129.96794210201708</v>
      </c>
      <c r="V38" s="145" t="str">
        <f ca="1">IF(Nb_cpte!V38&gt;0,Vol_hor!V38/Nb_cpte!V38," ")</f>
        <v xml:space="preserve"> </v>
      </c>
      <c r="W38" s="145" t="str">
        <f ca="1">IF(Nb_cpte!W38&gt;0,Vol_hor!W38/Nb_cpte!W38," ")</f>
        <v xml:space="preserve"> </v>
      </c>
      <c r="X38" s="145">
        <f ca="1">IF(Nb_cpte!X38&gt;0,Vol_hor!X38/Nb_cpte!X38," ")</f>
        <v>193.70406688526782</v>
      </c>
      <c r="Y38" s="146">
        <f ca="1">IF(Nb_cpte!Y38&gt;0,Vol_hor!Y38/Nb_cpte!Y38," ")</f>
        <v>169.53728426801734</v>
      </c>
    </row>
    <row r="39" spans="1:25" x14ac:dyDescent="0.2">
      <c r="A39" s="20">
        <v>41182</v>
      </c>
      <c r="B39" s="138">
        <f ca="1">IF(Nb_cpte!B39&gt;0,Vol_hor!B39/Nb_cpte!B39," ")</f>
        <v>148.0911612335025</v>
      </c>
      <c r="C39" s="138">
        <f ca="1">IF(Nb_cpte!C39&gt;0,Vol_hor!C39/Nb_cpte!C39," ")</f>
        <v>67.49170395157401</v>
      </c>
      <c r="D39" s="141">
        <f ca="1">IF(Nb_cpte!D39&gt;0,Vol_hor!D39/Nb_cpte!D39," ")</f>
        <v>61.802500149985541</v>
      </c>
      <c r="E39" s="141">
        <f ca="1">IF(Nb_cpte!E39&gt;0,Vol_hor!E39/Nb_cpte!E39," ")</f>
        <v>332.16099360689265</v>
      </c>
      <c r="F39" s="141">
        <f ca="1">IF(Nb_cpte!F39&gt;0,Vol_hor!F39/Nb_cpte!F39," ")</f>
        <v>190.27149386096178</v>
      </c>
      <c r="G39" s="140">
        <f ca="1">IF(Nb_cpte!G39&gt;0,Vol_hor!G39/Nb_cpte!G39," ")</f>
        <v>57.852530791208302</v>
      </c>
      <c r="H39" s="141">
        <f ca="1">IF(Nb_cpte!H39&gt;0,Vol_hor!H39/Nb_cpte!H39," ")</f>
        <v>99.497351837885546</v>
      </c>
      <c r="I39" s="141">
        <f ca="1">IF(Nb_cpte!I39&gt;0,Vol_hor!I39/Nb_cpte!I39," ")</f>
        <v>80.932314765802985</v>
      </c>
      <c r="J39" s="142">
        <f ca="1">IF(Nb_cpte!J39&gt;0,Vol_hor!J39/Nb_cpte!J39," ")</f>
        <v>65.240737584008102</v>
      </c>
      <c r="K39" s="141">
        <f ca="1">IF(Nb_cpte!K39&gt;0,Vol_hor!K39/Nb_cpte!K39," ")</f>
        <v>191.40594019556204</v>
      </c>
      <c r="L39" s="141" t="str">
        <f ca="1">IF(Nb_cpte!L39&gt;0,Vol_hor!L39/Nb_cpte!L39," ")</f>
        <v xml:space="preserve"> </v>
      </c>
      <c r="M39" s="142" t="str">
        <f ca="1">IF(Nb_cpte!M39&gt;0,Vol_hor!M39/Nb_cpte!M39," ")</f>
        <v xml:space="preserve"> </v>
      </c>
      <c r="N39" s="141">
        <f ca="1">IF(Nb_cpte!N39&gt;0,Vol_hor!N39/Nb_cpte!N39," ")</f>
        <v>333.09506063534423</v>
      </c>
      <c r="O39" s="143">
        <f ca="1">IF(Nb_cpte!O39&gt;0,Vol_hor!O39/Nb_cpte!O39," ")</f>
        <v>97.96655233943757</v>
      </c>
      <c r="P39" s="144">
        <f ca="1">IF(Nb_cpte!P39&gt;0,Vol_hor!P39/Nb_cpte!P39," ")</f>
        <v>47.709346470430724</v>
      </c>
      <c r="Q39" s="145">
        <f ca="1">IF(Nb_cpte!Q39&gt;0,Vol_hor!Q39/Nb_cpte!Q39," ")</f>
        <v>53.492789928072845</v>
      </c>
      <c r="R39" s="145">
        <f ca="1">IF(Nb_cpte!R39&gt;0,Vol_hor!R39/Nb_cpte!R39," ")</f>
        <v>137.16858749168554</v>
      </c>
      <c r="S39" s="145" t="str">
        <f ca="1">IF(Nb_cpte!S39&gt;0,Vol_hor!S39/Nb_cpte!S39," ")</f>
        <v xml:space="preserve"> </v>
      </c>
      <c r="T39" s="145" t="str">
        <f ca="1">IF(Nb_cpte!T39&gt;0,Vol_hor!T39/Nb_cpte!T39," ")</f>
        <v xml:space="preserve"> </v>
      </c>
      <c r="U39" s="145">
        <f ca="1">IF(Nb_cpte!U39&gt;0,Vol_hor!U39/Nb_cpte!U39," ")</f>
        <v>130.46415147942693</v>
      </c>
      <c r="V39" s="145" t="str">
        <f ca="1">IF(Nb_cpte!V39&gt;0,Vol_hor!V39/Nb_cpte!V39," ")</f>
        <v xml:space="preserve"> </v>
      </c>
      <c r="W39" s="145" t="str">
        <f ca="1">IF(Nb_cpte!W39&gt;0,Vol_hor!W39/Nb_cpte!W39," ")</f>
        <v xml:space="preserve"> </v>
      </c>
      <c r="X39" s="145">
        <f ca="1">IF(Nb_cpte!X39&gt;0,Vol_hor!X39/Nb_cpte!X39," ")</f>
        <v>191.30247989743495</v>
      </c>
      <c r="Y39" s="146">
        <f ca="1">IF(Nb_cpte!Y39&gt;0,Vol_hor!Y39/Nb_cpte!Y39," ")</f>
        <v>168.31521251740571</v>
      </c>
    </row>
    <row r="40" spans="1:25" ht="12" thickBot="1" x14ac:dyDescent="0.25">
      <c r="A40" s="20">
        <v>41274</v>
      </c>
      <c r="B40" s="138">
        <f ca="1">IF(Nb_cpte!B40&gt;0,Vol_hor!B40/Nb_cpte!B40," ")</f>
        <v>148.33875565203175</v>
      </c>
      <c r="C40" s="138">
        <f ca="1">IF(Nb_cpte!C40&gt;0,Vol_hor!C40/Nb_cpte!C40," ")</f>
        <v>67.436393475685577</v>
      </c>
      <c r="D40" s="141">
        <f ca="1">IF(Nb_cpte!D40&gt;0,Vol_hor!D40/Nb_cpte!D40," ")</f>
        <v>61.719558175310297</v>
      </c>
      <c r="E40" s="141">
        <f ca="1">IF(Nb_cpte!E40&gt;0,Vol_hor!E40/Nb_cpte!E40," ")</f>
        <v>331.54523900756294</v>
      </c>
      <c r="F40" s="141">
        <f ca="1">IF(Nb_cpte!F40&gt;0,Vol_hor!F40/Nb_cpte!F40," ")</f>
        <v>190.81015800098106</v>
      </c>
      <c r="G40" s="149">
        <f ca="1">IF(Nb_cpte!G40&gt;0,Vol_hor!G40/Nb_cpte!G40," ")</f>
        <v>57.799030736176071</v>
      </c>
      <c r="H40" s="148">
        <f ca="1">IF(Nb_cpte!H40&gt;0,Vol_hor!H40/Nb_cpte!H40," ")</f>
        <v>99.935358546902847</v>
      </c>
      <c r="I40" s="148">
        <f ca="1">IF(Nb_cpte!I40&gt;0,Vol_hor!I40/Nb_cpte!I40," ")</f>
        <v>80.170809170406926</v>
      </c>
      <c r="J40" s="150">
        <f ca="1">IF(Nb_cpte!J40&gt;0,Vol_hor!J40/Nb_cpte!J40," ")</f>
        <v>64.318405796593993</v>
      </c>
      <c r="K40" s="148">
        <f ca="1">IF(Nb_cpte!K40&gt;0,Vol_hor!K40/Nb_cpte!K40," ")</f>
        <v>191.27296619158949</v>
      </c>
      <c r="L40" s="148" t="str">
        <f ca="1">IF(Nb_cpte!L40&gt;0,Vol_hor!L40/Nb_cpte!L40," ")</f>
        <v xml:space="preserve"> </v>
      </c>
      <c r="M40" s="150" t="str">
        <f ca="1">IF(Nb_cpte!M40&gt;0,Vol_hor!M40/Nb_cpte!M40," ")</f>
        <v xml:space="preserve"> </v>
      </c>
      <c r="N40" s="148">
        <f ca="1">IF(Nb_cpte!N40&gt;0,Vol_hor!N40/Nb_cpte!N40," ")</f>
        <v>333.08290029573988</v>
      </c>
      <c r="O40" s="151">
        <f ca="1">IF(Nb_cpte!O40&gt;0,Vol_hor!O40/Nb_cpte!O40," ")</f>
        <v>102.60493651789412</v>
      </c>
      <c r="P40" s="152">
        <f ca="1">IF(Nb_cpte!P40&gt;0,Vol_hor!P40/Nb_cpte!P40," ")</f>
        <v>47.971504116711202</v>
      </c>
      <c r="Q40" s="153">
        <f ca="1">IF(Nb_cpte!Q40&gt;0,Vol_hor!Q40/Nb_cpte!Q40," ")</f>
        <v>53.323543401613023</v>
      </c>
      <c r="R40" s="153">
        <f ca="1">IF(Nb_cpte!R40&gt;0,Vol_hor!R40/Nb_cpte!R40," ")</f>
        <v>136.49931027148779</v>
      </c>
      <c r="S40" s="153" t="str">
        <f ca="1">IF(Nb_cpte!S40&gt;0,Vol_hor!S40/Nb_cpte!S40," ")</f>
        <v xml:space="preserve"> </v>
      </c>
      <c r="T40" s="153" t="str">
        <f ca="1">IF(Nb_cpte!T40&gt;0,Vol_hor!T40/Nb_cpte!T40," ")</f>
        <v xml:space="preserve"> </v>
      </c>
      <c r="U40" s="153">
        <f ca="1">IF(Nb_cpte!U40&gt;0,Vol_hor!U40/Nb_cpte!U40," ")</f>
        <v>130.23700817741476</v>
      </c>
      <c r="V40" s="153" t="str">
        <f ca="1">IF(Nb_cpte!V40&gt;0,Vol_hor!V40/Nb_cpte!V40," ")</f>
        <v xml:space="preserve"> </v>
      </c>
      <c r="W40" s="153" t="str">
        <f ca="1">IF(Nb_cpte!W40&gt;0,Vol_hor!W40/Nb_cpte!W40," ")</f>
        <v xml:space="preserve"> </v>
      </c>
      <c r="X40" s="153">
        <f ca="1">IF(Nb_cpte!X40&gt;0,Vol_hor!X40/Nb_cpte!X40," ")</f>
        <v>191.94436572945895</v>
      </c>
      <c r="Y40" s="154">
        <f ca="1">IF(Nb_cpte!Y40&gt;0,Vol_hor!Y40/Nb_cpte!Y40," ")</f>
        <v>169.65604459095033</v>
      </c>
    </row>
    <row r="41" spans="1:25" x14ac:dyDescent="0.2">
      <c r="A41" s="14">
        <v>41364</v>
      </c>
      <c r="B41" s="155">
        <f ca="1">IF(Nb_cpte!B41&gt;0,Vol_hor!B41/Nb_cpte!B41," ")</f>
        <v>149.35688040804541</v>
      </c>
      <c r="C41" s="155">
        <f ca="1">IF(Nb_cpte!C41&gt;0,Vol_hor!C41/Nb_cpte!C41," ")</f>
        <v>67.288269886887164</v>
      </c>
      <c r="D41" s="156">
        <f ca="1">IF(Nb_cpte!D41&gt;0,Vol_hor!D41/Nb_cpte!D41," ")</f>
        <v>61.53025063536289</v>
      </c>
      <c r="E41" s="156">
        <f ca="1">IF(Nb_cpte!E41&gt;0,Vol_hor!E41/Nb_cpte!E41," ")</f>
        <v>331.62221364052203</v>
      </c>
      <c r="F41" s="156">
        <f ca="1">IF(Nb_cpte!F41&gt;0,Vol_hor!F41/Nb_cpte!F41," ")</f>
        <v>189.98207228844328</v>
      </c>
      <c r="G41" s="157">
        <f ca="1">IF(Nb_cpte!G41&gt;0,Vol_hor!G41/Nb_cpte!G41," ")</f>
        <v>57.689734330541285</v>
      </c>
      <c r="H41" s="156">
        <f ca="1">IF(Nb_cpte!H41&gt;0,Vol_hor!H41/Nb_cpte!H41," ")</f>
        <v>96.966946645682654</v>
      </c>
      <c r="I41" s="156">
        <f ca="1">IF(Nb_cpte!I41&gt;0,Vol_hor!I41/Nb_cpte!I41," ")</f>
        <v>79.688741714724429</v>
      </c>
      <c r="J41" s="158">
        <f ca="1">IF(Nb_cpte!J41&gt;0,Vol_hor!J41/Nb_cpte!J41," ")</f>
        <v>64.156400871721942</v>
      </c>
      <c r="K41" s="156">
        <f ca="1">IF(Nb_cpte!K41&gt;0,Vol_hor!K41/Nb_cpte!K41," ")</f>
        <v>188.73316464675958</v>
      </c>
      <c r="L41" s="156" t="str">
        <f ca="1">IF(Nb_cpte!L41&gt;0,Vol_hor!L41/Nb_cpte!L41," ")</f>
        <v xml:space="preserve"> </v>
      </c>
      <c r="M41" s="158" t="str">
        <f ca="1">IF(Nb_cpte!M41&gt;0,Vol_hor!M41/Nb_cpte!M41," ")</f>
        <v xml:space="preserve"> </v>
      </c>
      <c r="N41" s="156">
        <f ca="1">IF(Nb_cpte!N41&gt;0,Vol_hor!N41/Nb_cpte!N41," ")</f>
        <v>331.64482223681688</v>
      </c>
      <c r="O41" s="159">
        <f ca="1">IF(Nb_cpte!O41&gt;0,Vol_hor!O41/Nb_cpte!O41," ")</f>
        <v>101.16859890398463</v>
      </c>
      <c r="P41" s="160">
        <f ca="1">IF(Nb_cpte!P41&gt;0,Vol_hor!P41/Nb_cpte!P41," ")</f>
        <v>21.606611129122612</v>
      </c>
      <c r="Q41" s="161">
        <f ca="1">IF(Nb_cpte!Q41&gt;0,Vol_hor!Q41/Nb_cpte!Q41," ")</f>
        <v>53.358264206530301</v>
      </c>
      <c r="R41" s="161">
        <f ca="1">IF(Nb_cpte!R41&gt;0,Vol_hor!R41/Nb_cpte!R41," ")</f>
        <v>135.63219843535305</v>
      </c>
      <c r="S41" s="161" t="str">
        <f ca="1">IF(Nb_cpte!S41&gt;0,Vol_hor!S41/Nb_cpte!S41," ")</f>
        <v xml:space="preserve"> </v>
      </c>
      <c r="T41" s="161">
        <f ca="1">IF(Nb_cpte!T41&gt;0,Vol_hor!T41/Nb_cpte!T41," ")</f>
        <v>49.043631339216049</v>
      </c>
      <c r="U41" s="161">
        <f ca="1">IF(Nb_cpte!U41&gt;0,Vol_hor!U41/Nb_cpte!U41," ")</f>
        <v>128.66908979272665</v>
      </c>
      <c r="V41" s="161" t="str">
        <f ca="1">IF(Nb_cpte!V41&gt;0,Vol_hor!V41/Nb_cpte!V41," ")</f>
        <v xml:space="preserve"> </v>
      </c>
      <c r="W41" s="161">
        <f ca="1">IF(Nb_cpte!W41&gt;0,Vol_hor!W41/Nb_cpte!W41," ")</f>
        <v>189.41833284735191</v>
      </c>
      <c r="X41" s="161">
        <f ca="1">IF(Nb_cpte!X41&gt;0,Vol_hor!X41/Nb_cpte!X41," ")</f>
        <v>202.33386470886862</v>
      </c>
      <c r="Y41" s="162">
        <f ca="1">IF(Nb_cpte!Y41&gt;0,Vol_hor!Y41/Nb_cpte!Y41," ")</f>
        <v>168.72949270358677</v>
      </c>
    </row>
    <row r="42" spans="1:25" x14ac:dyDescent="0.2">
      <c r="A42" s="20">
        <v>41455</v>
      </c>
      <c r="B42" s="138">
        <f ca="1">IF(Nb_cpte!B42&gt;0,Vol_hor!B42/Nb_cpte!B42," ")</f>
        <v>148.77120697249489</v>
      </c>
      <c r="C42" s="138">
        <f ca="1">IF(Nb_cpte!C42&gt;0,Vol_hor!C42/Nb_cpte!C42," ")</f>
        <v>66.755573592036001</v>
      </c>
      <c r="D42" s="141">
        <f ca="1">IF(Nb_cpte!D42&gt;0,Vol_hor!D42/Nb_cpte!D42," ")</f>
        <v>61.05854800508633</v>
      </c>
      <c r="E42" s="141">
        <f ca="1">IF(Nb_cpte!E42&gt;0,Vol_hor!E42/Nb_cpte!E42," ")</f>
        <v>330.97893151608071</v>
      </c>
      <c r="F42" s="141">
        <f ca="1">IF(Nb_cpte!F42&gt;0,Vol_hor!F42/Nb_cpte!F42," ")</f>
        <v>188.08790769938051</v>
      </c>
      <c r="G42" s="140">
        <f ca="1">IF(Nb_cpte!G42&gt;0,Vol_hor!G42/Nb_cpte!G42," ")</f>
        <v>57.246706240363046</v>
      </c>
      <c r="H42" s="141">
        <f ca="1">IF(Nb_cpte!H42&gt;0,Vol_hor!H42/Nb_cpte!H42," ")</f>
        <v>90.650136681621333</v>
      </c>
      <c r="I42" s="141">
        <f ca="1">IF(Nb_cpte!I42&gt;0,Vol_hor!I42/Nb_cpte!I42," ")</f>
        <v>79.044720014326842</v>
      </c>
      <c r="J42" s="142">
        <f ca="1">IF(Nb_cpte!J42&gt;0,Vol_hor!J42/Nb_cpte!J42," ")</f>
        <v>63.493510641860524</v>
      </c>
      <c r="K42" s="141">
        <f ca="1">IF(Nb_cpte!K42&gt;0,Vol_hor!K42/Nb_cpte!K42," ")</f>
        <v>188.37880083957731</v>
      </c>
      <c r="L42" s="141" t="str">
        <f ca="1">IF(Nb_cpte!L42&gt;0,Vol_hor!L42/Nb_cpte!L42," ")</f>
        <v xml:space="preserve"> </v>
      </c>
      <c r="M42" s="142" t="str">
        <f ca="1">IF(Nb_cpte!M42&gt;0,Vol_hor!M42/Nb_cpte!M42," ")</f>
        <v xml:space="preserve"> </v>
      </c>
      <c r="N42" s="141">
        <f ca="1">IF(Nb_cpte!N42&gt;0,Vol_hor!N42/Nb_cpte!N42," ")</f>
        <v>331.85955895376401</v>
      </c>
      <c r="O42" s="143">
        <f ca="1">IF(Nb_cpte!O42&gt;0,Vol_hor!O42/Nb_cpte!O42," ")</f>
        <v>101.11205622056117</v>
      </c>
      <c r="P42" s="144">
        <f ca="1">IF(Nb_cpte!P42&gt;0,Vol_hor!P42/Nb_cpte!P42," ")</f>
        <v>20.314947387622595</v>
      </c>
      <c r="Q42" s="145">
        <f ca="1">IF(Nb_cpte!Q42&gt;0,Vol_hor!Q42/Nb_cpte!Q42," ")</f>
        <v>52.717966431265779</v>
      </c>
      <c r="R42" s="145">
        <f ca="1">IF(Nb_cpte!R42&gt;0,Vol_hor!R42/Nb_cpte!R42," ")</f>
        <v>135.27328558451316</v>
      </c>
      <c r="S42" s="145" t="str">
        <f ca="1">IF(Nb_cpte!S42&gt;0,Vol_hor!S42/Nb_cpte!S42," ")</f>
        <v xml:space="preserve"> </v>
      </c>
      <c r="T42" s="145">
        <f ca="1">IF(Nb_cpte!T42&gt;0,Vol_hor!T42/Nb_cpte!T42," ")</f>
        <v>48.697621656143887</v>
      </c>
      <c r="U42" s="145">
        <f ca="1">IF(Nb_cpte!U42&gt;0,Vol_hor!U42/Nb_cpte!U42," ")</f>
        <v>127.68285006815071</v>
      </c>
      <c r="V42" s="145" t="str">
        <f ca="1">IF(Nb_cpte!V42&gt;0,Vol_hor!V42/Nb_cpte!V42," ")</f>
        <v xml:space="preserve"> </v>
      </c>
      <c r="W42" s="145">
        <f ca="1">IF(Nb_cpte!W42&gt;0,Vol_hor!W42/Nb_cpte!W42," ")</f>
        <v>188.38041124135873</v>
      </c>
      <c r="X42" s="145">
        <f ca="1">IF(Nb_cpte!X42&gt;0,Vol_hor!X42/Nb_cpte!X42," ")</f>
        <v>233.26353399376637</v>
      </c>
      <c r="Y42" s="146">
        <f ca="1">IF(Nb_cpte!Y42&gt;0,Vol_hor!Y42/Nb_cpte!Y42," ")</f>
        <v>171.44052087471846</v>
      </c>
    </row>
    <row r="43" spans="1:25" x14ac:dyDescent="0.2">
      <c r="A43" s="20">
        <v>41547</v>
      </c>
      <c r="B43" s="138">
        <f ca="1">IF(Nb_cpte!B43&gt;0,Vol_hor!B43/Nb_cpte!B43," ")</f>
        <v>148.59590609776498</v>
      </c>
      <c r="C43" s="138">
        <f ca="1">IF(Nb_cpte!C43&gt;0,Vol_hor!C43/Nb_cpte!C43," ")</f>
        <v>66.360886570689942</v>
      </c>
      <c r="D43" s="141">
        <f ca="1">IF(Nb_cpte!D43&gt;0,Vol_hor!D43/Nb_cpte!D43," ")</f>
        <v>60.719129656581693</v>
      </c>
      <c r="E43" s="141">
        <f ca="1">IF(Nb_cpte!E43&gt;0,Vol_hor!E43/Nb_cpte!E43," ")</f>
        <v>330.57650746288834</v>
      </c>
      <c r="F43" s="141">
        <f ca="1">IF(Nb_cpte!F43&gt;0,Vol_hor!F43/Nb_cpte!F43," ")</f>
        <v>185.89964643454039</v>
      </c>
      <c r="G43" s="140">
        <f ca="1">IF(Nb_cpte!G43&gt;0,Vol_hor!G43/Nb_cpte!G43," ")</f>
        <v>57.11566375732361</v>
      </c>
      <c r="H43" s="141">
        <f ca="1">IF(Nb_cpte!H43&gt;0,Vol_hor!H43/Nb_cpte!H43," ")</f>
        <v>95.109859245199019</v>
      </c>
      <c r="I43" s="141">
        <f ca="1">IF(Nb_cpte!I43&gt;0,Vol_hor!I43/Nb_cpte!I43," ")</f>
        <v>79.044234518979934</v>
      </c>
      <c r="J43" s="142">
        <f ca="1">IF(Nb_cpte!J43&gt;0,Vol_hor!J43/Nb_cpte!J43," ")</f>
        <v>63.621454407652635</v>
      </c>
      <c r="K43" s="141">
        <f ca="1">IF(Nb_cpte!K43&gt;0,Vol_hor!K43/Nb_cpte!K43," ")</f>
        <v>186.69747084174537</v>
      </c>
      <c r="L43" s="141" t="str">
        <f ca="1">IF(Nb_cpte!L43&gt;0,Vol_hor!L43/Nb_cpte!L43," ")</f>
        <v xml:space="preserve"> </v>
      </c>
      <c r="M43" s="142" t="str">
        <f ca="1">IF(Nb_cpte!M43&gt;0,Vol_hor!M43/Nb_cpte!M43," ")</f>
        <v xml:space="preserve"> </v>
      </c>
      <c r="N43" s="141">
        <f ca="1">IF(Nb_cpte!N43&gt;0,Vol_hor!N43/Nb_cpte!N43," ")</f>
        <v>332.25366001021166</v>
      </c>
      <c r="O43" s="143">
        <f ca="1">IF(Nb_cpte!O43&gt;0,Vol_hor!O43/Nb_cpte!O43," ")</f>
        <v>98.415391675481175</v>
      </c>
      <c r="P43" s="144">
        <f ca="1">IF(Nb_cpte!P43&gt;0,Vol_hor!P43/Nb_cpte!P43," ")</f>
        <v>75.677080109873714</v>
      </c>
      <c r="Q43" s="145">
        <f ca="1">IF(Nb_cpte!Q43&gt;0,Vol_hor!Q43/Nb_cpte!Q43," ")</f>
        <v>52.931590927552016</v>
      </c>
      <c r="R43" s="145">
        <f ca="1">IF(Nb_cpte!R43&gt;0,Vol_hor!R43/Nb_cpte!R43," ")</f>
        <v>134.33562735170185</v>
      </c>
      <c r="S43" s="145" t="str">
        <f ca="1">IF(Nb_cpte!S43&gt;0,Vol_hor!S43/Nb_cpte!S43," ")</f>
        <v xml:space="preserve"> </v>
      </c>
      <c r="T43" s="145">
        <f ca="1">IF(Nb_cpte!T43&gt;0,Vol_hor!T43/Nb_cpte!T43," ")</f>
        <v>46.970178733784628</v>
      </c>
      <c r="U43" s="145">
        <f ca="1">IF(Nb_cpte!U43&gt;0,Vol_hor!U43/Nb_cpte!U43," ")</f>
        <v>128.84382069488984</v>
      </c>
      <c r="V43" s="145" t="str">
        <f ca="1">IF(Nb_cpte!V43&gt;0,Vol_hor!V43/Nb_cpte!V43," ")</f>
        <v xml:space="preserve"> </v>
      </c>
      <c r="W43" s="145">
        <f ca="1">IF(Nb_cpte!W43&gt;0,Vol_hor!W43/Nb_cpte!W43," ")</f>
        <v>186.90640622613492</v>
      </c>
      <c r="X43" s="145">
        <f ca="1">IF(Nb_cpte!X43&gt;0,Vol_hor!X43/Nb_cpte!X43," ")</f>
        <v>104.70836934687351</v>
      </c>
      <c r="Y43" s="146">
        <f ca="1">IF(Nb_cpte!Y43&gt;0,Vol_hor!Y43/Nb_cpte!Y43," ")</f>
        <v>171.04696533973265</v>
      </c>
    </row>
    <row r="44" spans="1:25" ht="12" thickBot="1" x14ac:dyDescent="0.25">
      <c r="A44" s="26">
        <v>41639</v>
      </c>
      <c r="B44" s="147">
        <f ca="1">IF(Nb_cpte!B44&gt;0,Vol_hor!B44/Nb_cpte!B44," ")</f>
        <v>148.22531008359311</v>
      </c>
      <c r="C44" s="147">
        <f ca="1">IF(Nb_cpte!C44&gt;0,Vol_hor!C44/Nb_cpte!C44," ")</f>
        <v>65.783778080286268</v>
      </c>
      <c r="D44" s="148">
        <f ca="1">IF(Nb_cpte!D44&gt;0,Vol_hor!D44/Nb_cpte!D44," ")</f>
        <v>60.187968212060447</v>
      </c>
      <c r="E44" s="148">
        <f ca="1">IF(Nb_cpte!E44&gt;0,Vol_hor!E44/Nb_cpte!E44," ")</f>
        <v>329.90100837434142</v>
      </c>
      <c r="F44" s="148">
        <f ca="1">IF(Nb_cpte!F44&gt;0,Vol_hor!F44/Nb_cpte!F44," ")</f>
        <v>184.99899133360026</v>
      </c>
      <c r="G44" s="149">
        <f ca="1">IF(Nb_cpte!G44&gt;0,Vol_hor!G44/Nb_cpte!G44," ")</f>
        <v>56.589250223219338</v>
      </c>
      <c r="H44" s="148">
        <f ca="1">IF(Nb_cpte!H44&gt;0,Vol_hor!H44/Nb_cpte!H44," ")</f>
        <v>88.312361990159687</v>
      </c>
      <c r="I44" s="148">
        <f ca="1">IF(Nb_cpte!I44&gt;0,Vol_hor!I44/Nb_cpte!I44," ")</f>
        <v>79.233599672742272</v>
      </c>
      <c r="J44" s="150">
        <f ca="1">IF(Nb_cpte!J44&gt;0,Vol_hor!J44/Nb_cpte!J44," ")</f>
        <v>63.49974560050422</v>
      </c>
      <c r="K44" s="148">
        <f ca="1">IF(Nb_cpte!K44&gt;0,Vol_hor!K44/Nb_cpte!K44," ")</f>
        <v>184.75658133101427</v>
      </c>
      <c r="L44" s="148" t="str">
        <f ca="1">IF(Nb_cpte!L44&gt;0,Vol_hor!L44/Nb_cpte!L44," ")</f>
        <v xml:space="preserve"> </v>
      </c>
      <c r="M44" s="150" t="str">
        <f ca="1">IF(Nb_cpte!M44&gt;0,Vol_hor!M44/Nb_cpte!M44," ")</f>
        <v xml:space="preserve"> </v>
      </c>
      <c r="N44" s="148">
        <f ca="1">IF(Nb_cpte!N44&gt;0,Vol_hor!N44/Nb_cpte!N44," ")</f>
        <v>330.5258653425231</v>
      </c>
      <c r="O44" s="151">
        <f ca="1">IF(Nb_cpte!O44&gt;0,Vol_hor!O44/Nb_cpte!O44," ")</f>
        <v>105.24002602774239</v>
      </c>
      <c r="P44" s="149">
        <f ca="1">IF(Nb_cpte!P44&gt;0,Vol_hor!P44/Nb_cpte!P44," ")</f>
        <v>85.058205684028877</v>
      </c>
      <c r="Q44" s="148">
        <f ca="1">IF(Nb_cpte!Q44&gt;0,Vol_hor!Q44/Nb_cpte!Q44," ")</f>
        <v>52.193458378521107</v>
      </c>
      <c r="R44" s="148">
        <f ca="1">IF(Nb_cpte!R44&gt;0,Vol_hor!R44/Nb_cpte!R44," ")</f>
        <v>133.65371303057114</v>
      </c>
      <c r="S44" s="148" t="str">
        <f ca="1">IF(Nb_cpte!S44&gt;0,Vol_hor!S44/Nb_cpte!S44," ")</f>
        <v xml:space="preserve"> </v>
      </c>
      <c r="T44" s="148">
        <f ca="1">IF(Nb_cpte!T44&gt;0,Vol_hor!T44/Nb_cpte!T44," ")</f>
        <v>46.546021884779272</v>
      </c>
      <c r="U44" s="148">
        <f ca="1">IF(Nb_cpte!U44&gt;0,Vol_hor!U44/Nb_cpte!U44," ")</f>
        <v>127.93512650641314</v>
      </c>
      <c r="V44" s="148" t="str">
        <f ca="1">IF(Nb_cpte!V44&gt;0,Vol_hor!V44/Nb_cpte!V44," ")</f>
        <v xml:space="preserve"> </v>
      </c>
      <c r="W44" s="148">
        <f ca="1">IF(Nb_cpte!W44&gt;0,Vol_hor!W44/Nb_cpte!W44," ")</f>
        <v>185.26180313573448</v>
      </c>
      <c r="X44" s="148">
        <f ca="1">IF(Nb_cpte!X44&gt;0,Vol_hor!X44/Nb_cpte!X44," ")</f>
        <v>129.14509280859667</v>
      </c>
      <c r="Y44" s="151">
        <f ca="1">IF(Nb_cpte!Y44&gt;0,Vol_hor!Y44/Nb_cpte!Y44," ")</f>
        <v>167.84709073135792</v>
      </c>
    </row>
    <row r="45" spans="1:25" x14ac:dyDescent="0.2">
      <c r="A45" s="14">
        <v>41729</v>
      </c>
      <c r="B45" s="155">
        <f ca="1">IF(Nb_cpte!B45&gt;0,Vol_hor!B45/Nb_cpte!B45," ")</f>
        <v>148.11941780245971</v>
      </c>
      <c r="C45" s="155">
        <f ca="1">IF(Nb_cpte!C45&gt;0,Vol_hor!C45/Nb_cpte!C45," ")</f>
        <v>65.774599115893082</v>
      </c>
      <c r="D45" s="156">
        <f ca="1">IF(Nb_cpte!D45&gt;0,Vol_hor!D45/Nb_cpte!D45," ")</f>
        <v>60.251363861021481</v>
      </c>
      <c r="E45" s="156">
        <f ca="1">IF(Nb_cpte!E45&gt;0,Vol_hor!E45/Nb_cpte!E45," ")</f>
        <v>328.83914731355082</v>
      </c>
      <c r="F45" s="156">
        <f ca="1">IF(Nb_cpte!F45&gt;0,Vol_hor!F45/Nb_cpte!F45," ")</f>
        <v>183.04689137771439</v>
      </c>
      <c r="G45" s="157">
        <f ca="1">IF(Nb_cpte!G45&gt;0,Vol_hor!G45/Nb_cpte!G45," ")</f>
        <v>56.556585567163452</v>
      </c>
      <c r="H45" s="156">
        <f ca="1">IF(Nb_cpte!H45&gt;0,Vol_hor!H45/Nb_cpte!H45," ")</f>
        <v>87.55308217071078</v>
      </c>
      <c r="I45" s="156">
        <f ca="1">IF(Nb_cpte!I45&gt;0,Vol_hor!I45/Nb_cpte!I45," ")</f>
        <v>78.249961441595289</v>
      </c>
      <c r="J45" s="158">
        <f ca="1">IF(Nb_cpte!J45&gt;0,Vol_hor!J45/Nb_cpte!J45," ")</f>
        <v>62.533589122436311</v>
      </c>
      <c r="K45" s="156">
        <f ca="1">IF(Nb_cpte!K45&gt;0,Vol_hor!K45/Nb_cpte!K45," ")</f>
        <v>182.76306737835966</v>
      </c>
      <c r="L45" s="156" t="str">
        <f ca="1">IF(Nb_cpte!L45&gt;0,Vol_hor!L45/Nb_cpte!L45," ")</f>
        <v xml:space="preserve"> </v>
      </c>
      <c r="M45" s="158" t="str">
        <f ca="1">IF(Nb_cpte!M45&gt;0,Vol_hor!M45/Nb_cpte!M45," ")</f>
        <v xml:space="preserve"> </v>
      </c>
      <c r="N45" s="156">
        <f ca="1">IF(Nb_cpte!N45&gt;0,Vol_hor!N45/Nb_cpte!N45," ")</f>
        <v>328.95085058074</v>
      </c>
      <c r="O45" s="159">
        <f ca="1">IF(Nb_cpte!O45&gt;0,Vol_hor!O45/Nb_cpte!O45," ")</f>
        <v>102.09654013010807</v>
      </c>
      <c r="P45" s="160">
        <f ca="1">IF(Nb_cpte!P45&gt;0,Vol_hor!P45/Nb_cpte!P45," ")</f>
        <v>90.247829254653752</v>
      </c>
      <c r="Q45" s="161">
        <f ca="1">IF(Nb_cpte!Q45&gt;0,Vol_hor!Q45/Nb_cpte!Q45," ")</f>
        <v>52.296857664476654</v>
      </c>
      <c r="R45" s="161">
        <f ca="1">IF(Nb_cpte!R45&gt;0,Vol_hor!R45/Nb_cpte!R45," ")</f>
        <v>132.87930915613839</v>
      </c>
      <c r="S45" s="161" t="str">
        <f ca="1">IF(Nb_cpte!S45&gt;0,Vol_hor!S45/Nb_cpte!S45," ")</f>
        <v xml:space="preserve"> </v>
      </c>
      <c r="T45" s="161">
        <f ca="1">IF(Nb_cpte!T45&gt;0,Vol_hor!T45/Nb_cpte!T45," ")</f>
        <v>47.116471474055324</v>
      </c>
      <c r="U45" s="161">
        <f ca="1">IF(Nb_cpte!U45&gt;0,Vol_hor!U45/Nb_cpte!U45," ")</f>
        <v>135.93035011695198</v>
      </c>
      <c r="V45" s="161" t="str">
        <f ca="1">IF(Nb_cpte!V45&gt;0,Vol_hor!V45/Nb_cpte!V45," ")</f>
        <v xml:space="preserve"> </v>
      </c>
      <c r="W45" s="161">
        <f ca="1">IF(Nb_cpte!W45&gt;0,Vol_hor!W45/Nb_cpte!W45," ")</f>
        <v>183.14156334523966</v>
      </c>
      <c r="X45" s="161">
        <f ca="1">IF(Nb_cpte!X45&gt;0,Vol_hor!X45/Nb_cpte!X45," ")</f>
        <v>106.38899335403192</v>
      </c>
      <c r="Y45" s="162">
        <f ca="1">IF(Nb_cpte!Y45&gt;0,Vol_hor!Y45/Nb_cpte!Y45," ")</f>
        <v>165.74694205779966</v>
      </c>
    </row>
    <row r="46" spans="1:25" x14ac:dyDescent="0.2">
      <c r="A46" s="20">
        <v>41820</v>
      </c>
      <c r="B46" s="138">
        <f ca="1">IF(Nb_cpte!B46&gt;0,Vol_hor!B46/Nb_cpte!B46," ")</f>
        <v>147.87989060399966</v>
      </c>
      <c r="C46" s="138">
        <f ca="1">IF(Nb_cpte!C46&gt;0,Vol_hor!C46/Nb_cpte!C46," ")</f>
        <v>65.276991740719112</v>
      </c>
      <c r="D46" s="141">
        <f ca="1">IF(Nb_cpte!D46&gt;0,Vol_hor!D46/Nb_cpte!D46," ")</f>
        <v>59.752040779824526</v>
      </c>
      <c r="E46" s="141">
        <f ca="1">IF(Nb_cpte!E46&gt;0,Vol_hor!E46/Nb_cpte!E46," ")</f>
        <v>328.31132430936998</v>
      </c>
      <c r="F46" s="141">
        <f ca="1">IF(Nb_cpte!F46&gt;0,Vol_hor!F46/Nb_cpte!F46," ")</f>
        <v>181.97782047384891</v>
      </c>
      <c r="G46" s="140">
        <f ca="1">IF(Nb_cpte!G46&gt;0,Vol_hor!G46/Nb_cpte!G46," ")</f>
        <v>56.400548291837794</v>
      </c>
      <c r="H46" s="141">
        <f ca="1">IF(Nb_cpte!H46&gt;0,Vol_hor!H46/Nb_cpte!H46," ")</f>
        <v>93.192753174437016</v>
      </c>
      <c r="I46" s="141">
        <f ca="1">IF(Nb_cpte!I46&gt;0,Vol_hor!I46/Nb_cpte!I46," ")</f>
        <v>77.60406089056633</v>
      </c>
      <c r="J46" s="142">
        <f ca="1">IF(Nb_cpte!J46&gt;0,Vol_hor!J46/Nb_cpte!J46," ")</f>
        <v>61.774446312384534</v>
      </c>
      <c r="K46" s="141">
        <f ca="1">IF(Nb_cpte!K46&gt;0,Vol_hor!K46/Nb_cpte!K46," ")</f>
        <v>181.63659514856204</v>
      </c>
      <c r="L46" s="141" t="str">
        <f ca="1">IF(Nb_cpte!L46&gt;0,Vol_hor!L46/Nb_cpte!L46," ")</f>
        <v xml:space="preserve"> </v>
      </c>
      <c r="M46" s="142" t="str">
        <f ca="1">IF(Nb_cpte!M46&gt;0,Vol_hor!M46/Nb_cpte!M46," ")</f>
        <v xml:space="preserve"> </v>
      </c>
      <c r="N46" s="141">
        <f ca="1">IF(Nb_cpte!N46&gt;0,Vol_hor!N46/Nb_cpte!N46," ")</f>
        <v>328.38878997840283</v>
      </c>
      <c r="O46" s="143">
        <f ca="1">IF(Nb_cpte!O46&gt;0,Vol_hor!O46/Nb_cpte!O46," ")</f>
        <v>106.50114318991406</v>
      </c>
      <c r="P46" s="144">
        <f ca="1">IF(Nb_cpte!P46&gt;0,Vol_hor!P46/Nb_cpte!P46," ")</f>
        <v>30.666856330733843</v>
      </c>
      <c r="Q46" s="145">
        <f ca="1">IF(Nb_cpte!Q46&gt;0,Vol_hor!Q46/Nb_cpte!Q46," ")</f>
        <v>52.294409140553974</v>
      </c>
      <c r="R46" s="145">
        <f ca="1">IF(Nb_cpte!R46&gt;0,Vol_hor!R46/Nb_cpte!R46," ")</f>
        <v>131.74889566221754</v>
      </c>
      <c r="S46" s="145" t="str">
        <f ca="1">IF(Nb_cpte!S46&gt;0,Vol_hor!S46/Nb_cpte!S46," ")</f>
        <v xml:space="preserve"> </v>
      </c>
      <c r="T46" s="145">
        <f ca="1">IF(Nb_cpte!T46&gt;0,Vol_hor!T46/Nb_cpte!T46," ")</f>
        <v>47.429508534447635</v>
      </c>
      <c r="U46" s="145">
        <f ca="1">IF(Nb_cpte!U46&gt;0,Vol_hor!U46/Nb_cpte!U46," ")</f>
        <v>135.30333948837946</v>
      </c>
      <c r="V46" s="145" t="str">
        <f ca="1">IF(Nb_cpte!V46&gt;0,Vol_hor!V46/Nb_cpte!V46," ")</f>
        <v xml:space="preserve"> </v>
      </c>
      <c r="W46" s="145">
        <f ca="1">IF(Nb_cpte!W46&gt;0,Vol_hor!W46/Nb_cpte!W46," ")</f>
        <v>181.72066671306652</v>
      </c>
      <c r="X46" s="145">
        <f ca="1">IF(Nb_cpte!X46&gt;0,Vol_hor!X46/Nb_cpte!X46," ")</f>
        <v>165.30770283559298</v>
      </c>
      <c r="Y46" s="146">
        <f ca="1">IF(Nb_cpte!Y46&gt;0,Vol_hor!Y46/Nb_cpte!Y46," ")</f>
        <v>164.64110020242134</v>
      </c>
    </row>
    <row r="47" spans="1:25" x14ac:dyDescent="0.2">
      <c r="A47" s="20">
        <v>41912</v>
      </c>
      <c r="B47" s="138">
        <f ca="1">IF(Nb_cpte!B47&gt;0,Vol_hor!B47/Nb_cpte!B47," ")</f>
        <v>147.74666440453359</v>
      </c>
      <c r="C47" s="138">
        <f ca="1">IF(Nb_cpte!C47&gt;0,Vol_hor!C47/Nb_cpte!C47," ")</f>
        <v>64.916548844429116</v>
      </c>
      <c r="D47" s="141">
        <f ca="1">IF(Nb_cpte!D47&gt;0,Vol_hor!D47/Nb_cpte!D47," ")</f>
        <v>59.388024932366442</v>
      </c>
      <c r="E47" s="141">
        <f ca="1">IF(Nb_cpte!E47&gt;0,Vol_hor!E47/Nb_cpte!E47," ")</f>
        <v>328.65920479764856</v>
      </c>
      <c r="F47" s="141">
        <f ca="1">IF(Nb_cpte!F47&gt;0,Vol_hor!F47/Nb_cpte!F47," ")</f>
        <v>180.37320461440115</v>
      </c>
      <c r="G47" s="140">
        <f ca="1">IF(Nb_cpte!G47&gt;0,Vol_hor!G47/Nb_cpte!G47," ")</f>
        <v>56.174991022174673</v>
      </c>
      <c r="H47" s="141">
        <f ca="1">IF(Nb_cpte!H47&gt;0,Vol_hor!H47/Nb_cpte!H47," ")</f>
        <v>92.995719121827577</v>
      </c>
      <c r="I47" s="141">
        <f ca="1">IF(Nb_cpte!I47&gt;0,Vol_hor!I47/Nb_cpte!I47," ")</f>
        <v>78.022339767473397</v>
      </c>
      <c r="J47" s="142">
        <f ca="1">IF(Nb_cpte!J47&gt;0,Vol_hor!J47/Nb_cpte!J47," ")</f>
        <v>62.70640476993588</v>
      </c>
      <c r="K47" s="141">
        <f ca="1">IF(Nb_cpte!K47&gt;0,Vol_hor!K47/Nb_cpte!K47," ")</f>
        <v>180.10660733798088</v>
      </c>
      <c r="L47" s="141" t="str">
        <f ca="1">IF(Nb_cpte!L47&gt;0,Vol_hor!L47/Nb_cpte!L47," ")</f>
        <v xml:space="preserve"> </v>
      </c>
      <c r="M47" s="142" t="str">
        <f ca="1">IF(Nb_cpte!M47&gt;0,Vol_hor!M47/Nb_cpte!M47," ")</f>
        <v xml:space="preserve"> </v>
      </c>
      <c r="N47" s="141">
        <f ca="1">IF(Nb_cpte!N47&gt;0,Vol_hor!N47/Nb_cpte!N47," ")</f>
        <v>328.66978431106418</v>
      </c>
      <c r="O47" s="143">
        <f ca="1">IF(Nb_cpte!O47&gt;0,Vol_hor!O47/Nb_cpte!O47," ")</f>
        <v>99.095923507341027</v>
      </c>
      <c r="P47" s="144">
        <f ca="1">IF(Nb_cpte!P47&gt;0,Vol_hor!P47/Nb_cpte!P47," ")</f>
        <v>82.422743043643877</v>
      </c>
      <c r="Q47" s="145">
        <f ca="1">IF(Nb_cpte!Q47&gt;0,Vol_hor!Q47/Nb_cpte!Q47," ")</f>
        <v>52.046054278252157</v>
      </c>
      <c r="R47" s="145">
        <f ca="1">IF(Nb_cpte!R47&gt;0,Vol_hor!R47/Nb_cpte!R47," ")</f>
        <v>130.63765585225366</v>
      </c>
      <c r="S47" s="145" t="str">
        <f ca="1">IF(Nb_cpte!S47&gt;0,Vol_hor!S47/Nb_cpte!S47," ")</f>
        <v xml:space="preserve"> </v>
      </c>
      <c r="T47" s="145">
        <f ca="1">IF(Nb_cpte!T47&gt;0,Vol_hor!T47/Nb_cpte!T47," ")</f>
        <v>47.012742263118056</v>
      </c>
      <c r="U47" s="145">
        <f ca="1">IF(Nb_cpte!U47&gt;0,Vol_hor!U47/Nb_cpte!U47," ")</f>
        <v>135.16460007637517</v>
      </c>
      <c r="V47" s="145" t="str">
        <f ca="1">IF(Nb_cpte!V47&gt;0,Vol_hor!V47/Nb_cpte!V47," ")</f>
        <v xml:space="preserve"> </v>
      </c>
      <c r="W47" s="145">
        <f ca="1">IF(Nb_cpte!W47&gt;0,Vol_hor!W47/Nb_cpte!W47," ")</f>
        <v>180.57538862884755</v>
      </c>
      <c r="X47" s="145">
        <f ca="1">IF(Nb_cpte!X47&gt;0,Vol_hor!X47/Nb_cpte!X47," ")</f>
        <v>145.53429894250851</v>
      </c>
      <c r="Y47" s="146">
        <f ca="1">IF(Nb_cpte!Y47&gt;0,Vol_hor!Y47/Nb_cpte!Y47," ")</f>
        <v>162.11699722718609</v>
      </c>
    </row>
    <row r="48" spans="1:25" ht="12" thickBot="1" x14ac:dyDescent="0.25">
      <c r="A48" s="20">
        <v>42004</v>
      </c>
      <c r="B48" s="138">
        <f ca="1">IF(Nb_cpte!B48&gt;0,Vol_hor!B48/Nb_cpte!B48," ")</f>
        <v>147.19230858735085</v>
      </c>
      <c r="C48" s="138">
        <f ca="1">IF(Nb_cpte!C48&gt;0,Vol_hor!C48/Nb_cpte!C48," ")</f>
        <v>64.506257510280832</v>
      </c>
      <c r="D48" s="141">
        <f ca="1">IF(Nb_cpte!D48&gt;0,Vol_hor!D48/Nb_cpte!D48," ")</f>
        <v>59.016999796132303</v>
      </c>
      <c r="E48" s="141">
        <f ca="1">IF(Nb_cpte!E48&gt;0,Vol_hor!E48/Nb_cpte!E48," ")</f>
        <v>329.21260375116691</v>
      </c>
      <c r="F48" s="141">
        <f ca="1">IF(Nb_cpte!F48&gt;0,Vol_hor!F48/Nb_cpte!F48," ")</f>
        <v>178.92994128927509</v>
      </c>
      <c r="G48" s="140">
        <f ca="1">IF(Nb_cpte!G48&gt;0,Vol_hor!G48/Nb_cpte!G48," ")</f>
        <v>55.95456567359377</v>
      </c>
      <c r="H48" s="141">
        <f ca="1">IF(Nb_cpte!H48&gt;0,Vol_hor!H48/Nb_cpte!H48," ")</f>
        <v>93.707038708030424</v>
      </c>
      <c r="I48" s="141">
        <f ca="1">IF(Nb_cpte!I48&gt;0,Vol_hor!I48/Nb_cpte!I48," ")</f>
        <v>75.890489368658805</v>
      </c>
      <c r="J48" s="142">
        <f ca="1">IF(Nb_cpte!J48&gt;0,Vol_hor!J48/Nb_cpte!J48," ")</f>
        <v>60.488900388292876</v>
      </c>
      <c r="K48" s="141">
        <f ca="1">IF(Nb_cpte!K48&gt;0,Vol_hor!K48/Nb_cpte!K48," ")</f>
        <v>178.81851132431413</v>
      </c>
      <c r="L48" s="141" t="str">
        <f ca="1">IF(Nb_cpte!L48&gt;0,Vol_hor!L48/Nb_cpte!L48," ")</f>
        <v xml:space="preserve"> </v>
      </c>
      <c r="M48" s="142" t="str">
        <f ca="1">IF(Nb_cpte!M48&gt;0,Vol_hor!M48/Nb_cpte!M48," ")</f>
        <v xml:space="preserve"> </v>
      </c>
      <c r="N48" s="141">
        <f ca="1">IF(Nb_cpte!N48&gt;0,Vol_hor!N48/Nb_cpte!N48," ")</f>
        <v>329.13951242724073</v>
      </c>
      <c r="O48" s="143">
        <f ca="1">IF(Nb_cpte!O48&gt;0,Vol_hor!O48/Nb_cpte!O48," ")</f>
        <v>97.663720371128136</v>
      </c>
      <c r="P48" s="144">
        <f ca="1">IF(Nb_cpte!P48&gt;0,Vol_hor!P48/Nb_cpte!P48," ")</f>
        <v>33.920408110667836</v>
      </c>
      <c r="Q48" s="145">
        <f ca="1">IF(Nb_cpte!Q48&gt;0,Vol_hor!Q48/Nb_cpte!Q48," ")</f>
        <v>51.70650001038662</v>
      </c>
      <c r="R48" s="145">
        <f ca="1">IF(Nb_cpte!R48&gt;0,Vol_hor!R48/Nb_cpte!R48," ")</f>
        <v>129.66599030764598</v>
      </c>
      <c r="S48" s="145" t="str">
        <f ca="1">IF(Nb_cpte!S48&gt;0,Vol_hor!S48/Nb_cpte!S48," ")</f>
        <v xml:space="preserve"> </v>
      </c>
      <c r="T48" s="145">
        <f ca="1">IF(Nb_cpte!T48&gt;0,Vol_hor!T48/Nb_cpte!T48," ")</f>
        <v>47.072210313124316</v>
      </c>
      <c r="U48" s="145">
        <f ca="1">IF(Nb_cpte!U48&gt;0,Vol_hor!U48/Nb_cpte!U48," ")</f>
        <v>135.52159925848579</v>
      </c>
      <c r="V48" s="145" t="str">
        <f ca="1">IF(Nb_cpte!V48&gt;0,Vol_hor!V48/Nb_cpte!V48," ")</f>
        <v xml:space="preserve"> </v>
      </c>
      <c r="W48" s="145">
        <f ca="1">IF(Nb_cpte!W48&gt;0,Vol_hor!W48/Nb_cpte!W48," ")</f>
        <v>179.31758907039148</v>
      </c>
      <c r="X48" s="145">
        <f ca="1">IF(Nb_cpte!X48&gt;0,Vol_hor!X48/Nb_cpte!X48," ")</f>
        <v>214.09513264536804</v>
      </c>
      <c r="Y48" s="146">
        <f ca="1">IF(Nb_cpte!Y48&gt;0,Vol_hor!Y48/Nb_cpte!Y48," ")</f>
        <v>160.61361065504261</v>
      </c>
    </row>
    <row r="49" spans="1:25" x14ac:dyDescent="0.2">
      <c r="A49" s="14">
        <v>42094</v>
      </c>
      <c r="B49" s="155">
        <f ca="1">IF(Nb_cpte!B49&gt;0,Vol_hor!B49/Nb_cpte!B49," ")</f>
        <v>147.07543225678558</v>
      </c>
      <c r="C49" s="155">
        <f ca="1">IF(Nb_cpte!C49&gt;0,Vol_hor!C49/Nb_cpte!C49," ")</f>
        <v>64.369753625883106</v>
      </c>
      <c r="D49" s="156">
        <f ca="1">IF(Nb_cpte!D49&gt;0,Vol_hor!D49/Nb_cpte!D49," ")</f>
        <v>58.894983125905533</v>
      </c>
      <c r="E49" s="156">
        <f ca="1">IF(Nb_cpte!E49&gt;0,Vol_hor!E49/Nb_cpte!E49," ")</f>
        <v>327.89106206110097</v>
      </c>
      <c r="F49" s="156">
        <f ca="1">IF(Nb_cpte!F49&gt;0,Vol_hor!F49/Nb_cpte!F49," ")</f>
        <v>176.78465190862687</v>
      </c>
      <c r="G49" s="157">
        <f ca="1">IF(Nb_cpte!G49&gt;0,Vol_hor!G49/Nb_cpte!G49," ")</f>
        <v>55.690802953422867</v>
      </c>
      <c r="H49" s="156">
        <f ca="1">IF(Nb_cpte!H49&gt;0,Vol_hor!H49/Nb_cpte!H49," ")</f>
        <v>93.755730369360833</v>
      </c>
      <c r="I49" s="156">
        <f ca="1">IF(Nb_cpte!I49&gt;0,Vol_hor!I49/Nb_cpte!I49," ")</f>
        <v>75.528845347654439</v>
      </c>
      <c r="J49" s="158">
        <f ca="1">IF(Nb_cpte!J49&gt;0,Vol_hor!J49/Nb_cpte!J49," ")</f>
        <v>59.852643912196946</v>
      </c>
      <c r="K49" s="156">
        <f ca="1">IF(Nb_cpte!K49&gt;0,Vol_hor!K49/Nb_cpte!K49," ")</f>
        <v>176.69294624363522</v>
      </c>
      <c r="L49" s="156" t="str">
        <f ca="1">IF(Nb_cpte!L49&gt;0,Vol_hor!L49/Nb_cpte!L49," ")</f>
        <v xml:space="preserve"> </v>
      </c>
      <c r="M49" s="158" t="str">
        <f ca="1">IF(Nb_cpte!M49&gt;0,Vol_hor!M49/Nb_cpte!M49," ")</f>
        <v xml:space="preserve"> </v>
      </c>
      <c r="N49" s="156">
        <f ca="1">IF(Nb_cpte!N49&gt;0,Vol_hor!N49/Nb_cpte!N49," ")</f>
        <v>328.17285562415475</v>
      </c>
      <c r="O49" s="159">
        <f ca="1">IF(Nb_cpte!O49&gt;0,Vol_hor!O49/Nb_cpte!O49," ")</f>
        <v>97.339151433985336</v>
      </c>
      <c r="P49" s="160">
        <f ca="1">IF(Nb_cpte!P49&gt;0,Vol_hor!P49/Nb_cpte!P49," ")</f>
        <v>80.950397360815757</v>
      </c>
      <c r="Q49" s="161">
        <f ca="1">IF(Nb_cpte!Q49&gt;0,Vol_hor!Q49/Nb_cpte!Q49," ")</f>
        <v>51.690948939456057</v>
      </c>
      <c r="R49" s="161">
        <f ca="1">IF(Nb_cpte!R49&gt;0,Vol_hor!R49/Nb_cpte!R49," ")</f>
        <v>128.56516186418841</v>
      </c>
      <c r="S49" s="161" t="str">
        <f ca="1">IF(Nb_cpte!S49&gt;0,Vol_hor!S49/Nb_cpte!S49," ")</f>
        <v xml:space="preserve"> </v>
      </c>
      <c r="T49" s="161">
        <f ca="1">IF(Nb_cpte!T49&gt;0,Vol_hor!T49/Nb_cpte!T49," ")</f>
        <v>46.079304932307188</v>
      </c>
      <c r="U49" s="161">
        <f ca="1">IF(Nb_cpte!U49&gt;0,Vol_hor!U49/Nb_cpte!U49," ")</f>
        <v>135.44756496437955</v>
      </c>
      <c r="V49" s="161" t="str">
        <f ca="1">IF(Nb_cpte!V49&gt;0,Vol_hor!V49/Nb_cpte!V49," ")</f>
        <v xml:space="preserve"> </v>
      </c>
      <c r="W49" s="161">
        <f ca="1">IF(Nb_cpte!W49&gt;0,Vol_hor!W49/Nb_cpte!W49," ")</f>
        <v>176.88162199068904</v>
      </c>
      <c r="X49" s="161">
        <f ca="1">IF(Nb_cpte!X49&gt;0,Vol_hor!X49/Nb_cpte!X49," ")</f>
        <v>163.28108670273807</v>
      </c>
      <c r="Y49" s="162">
        <f ca="1">IF(Nb_cpte!Y49&gt;0,Vol_hor!Y49/Nb_cpte!Y49," ")</f>
        <v>160.72135873744142</v>
      </c>
    </row>
    <row r="50" spans="1:25" x14ac:dyDescent="0.2">
      <c r="A50" s="20">
        <v>42185</v>
      </c>
      <c r="B50" s="138">
        <f ca="1">IF(Nb_cpte!B50&gt;0,Vol_hor!B50/Nb_cpte!B50," ")</f>
        <v>146.67107427183439</v>
      </c>
      <c r="C50" s="138">
        <f ca="1">IF(Nb_cpte!C50&gt;0,Vol_hor!C50/Nb_cpte!C50," ")</f>
        <v>63.79814507913175</v>
      </c>
      <c r="D50" s="141">
        <f ca="1">IF(Nb_cpte!D50&gt;0,Vol_hor!D50/Nb_cpte!D50," ")</f>
        <v>58.319886256491692</v>
      </c>
      <c r="E50" s="141">
        <f ca="1">IF(Nb_cpte!E50&gt;0,Vol_hor!E50/Nb_cpte!E50," ")</f>
        <v>328.45860374931505</v>
      </c>
      <c r="F50" s="141">
        <f ca="1">IF(Nb_cpte!F50&gt;0,Vol_hor!F50/Nb_cpte!F50," ")</f>
        <v>175.71833631036139</v>
      </c>
      <c r="G50" s="140">
        <f ca="1">IF(Nb_cpte!G50&gt;0,Vol_hor!G50/Nb_cpte!G50," ")</f>
        <v>55.382177245839394</v>
      </c>
      <c r="H50" s="141">
        <f ca="1">IF(Nb_cpte!H50&gt;0,Vol_hor!H50/Nb_cpte!H50," ")</f>
        <v>91.587324777104499</v>
      </c>
      <c r="I50" s="141">
        <f ca="1">IF(Nb_cpte!I50&gt;0,Vol_hor!I50/Nb_cpte!I50," ")</f>
        <v>74.942283239696422</v>
      </c>
      <c r="J50" s="142">
        <f ca="1">IF(Nb_cpte!J50&gt;0,Vol_hor!J50/Nb_cpte!J50," ")</f>
        <v>59.534486433385098</v>
      </c>
      <c r="K50" s="141">
        <f ca="1">IF(Nb_cpte!K50&gt;0,Vol_hor!K50/Nb_cpte!K50," ")</f>
        <v>175.66274311215938</v>
      </c>
      <c r="L50" s="141" t="str">
        <f ca="1">IF(Nb_cpte!L50&gt;0,Vol_hor!L50/Nb_cpte!L50," ")</f>
        <v xml:space="preserve"> </v>
      </c>
      <c r="M50" s="142" t="str">
        <f ca="1">IF(Nb_cpte!M50&gt;0,Vol_hor!M50/Nb_cpte!M50," ")</f>
        <v xml:space="preserve"> </v>
      </c>
      <c r="N50" s="141">
        <f ca="1">IF(Nb_cpte!N50&gt;0,Vol_hor!N50/Nb_cpte!N50," ")</f>
        <v>327.94612600979593</v>
      </c>
      <c r="O50" s="143">
        <f ca="1">IF(Nb_cpte!O50&gt;0,Vol_hor!O50/Nb_cpte!O50," ")</f>
        <v>101.3810124165325</v>
      </c>
      <c r="P50" s="144">
        <f ca="1">IF(Nb_cpte!P50&gt;0,Vol_hor!P50/Nb_cpte!P50," ")</f>
        <v>81.648099108989342</v>
      </c>
      <c r="Q50" s="145">
        <f ca="1">IF(Nb_cpte!Q50&gt;0,Vol_hor!Q50/Nb_cpte!Q50," ")</f>
        <v>51.482092613672187</v>
      </c>
      <c r="R50" s="145">
        <f ca="1">IF(Nb_cpte!R50&gt;0,Vol_hor!R50/Nb_cpte!R50," ")</f>
        <v>128.05719359708695</v>
      </c>
      <c r="S50" s="145" t="str">
        <f ca="1">IF(Nb_cpte!S50&gt;0,Vol_hor!S50/Nb_cpte!S50," ")</f>
        <v xml:space="preserve"> </v>
      </c>
      <c r="T50" s="145">
        <f ca="1">IF(Nb_cpte!T50&gt;0,Vol_hor!T50/Nb_cpte!T50," ")</f>
        <v>45.908131831914851</v>
      </c>
      <c r="U50" s="145">
        <f ca="1">IF(Nb_cpte!U50&gt;0,Vol_hor!U50/Nb_cpte!U50," ")</f>
        <v>135.31948380935444</v>
      </c>
      <c r="V50" s="145" t="str">
        <f ca="1">IF(Nb_cpte!V50&gt;0,Vol_hor!V50/Nb_cpte!V50," ")</f>
        <v xml:space="preserve"> </v>
      </c>
      <c r="W50" s="145">
        <f ca="1">IF(Nb_cpte!W50&gt;0,Vol_hor!W50/Nb_cpte!W50," ")</f>
        <v>175.80785358384801</v>
      </c>
      <c r="X50" s="145">
        <f ca="1">IF(Nb_cpte!X50&gt;0,Vol_hor!X50/Nb_cpte!X50," ")</f>
        <v>159.30190920467416</v>
      </c>
      <c r="Y50" s="146">
        <f ca="1">IF(Nb_cpte!Y50&gt;0,Vol_hor!Y50/Nb_cpte!Y50," ")</f>
        <v>159.59795142563044</v>
      </c>
    </row>
    <row r="51" spans="1:25" x14ac:dyDescent="0.2">
      <c r="A51" s="20">
        <v>42277</v>
      </c>
      <c r="B51" s="138">
        <f ca="1">IF(Nb_cpte!B51&gt;0,Vol_hor!B51/Nb_cpte!B51," ")</f>
        <v>146.71690646493897</v>
      </c>
      <c r="C51" s="138">
        <f ca="1">IF(Nb_cpte!C51&gt;0,Vol_hor!C51/Nb_cpte!C51," ")</f>
        <v>63.603418062626901</v>
      </c>
      <c r="D51" s="141">
        <f ca="1">IF(Nb_cpte!D51&gt;0,Vol_hor!D51/Nb_cpte!D51," ")</f>
        <v>58.137503758148938</v>
      </c>
      <c r="E51" s="141">
        <f ca="1">IF(Nb_cpte!E51&gt;0,Vol_hor!E51/Nb_cpte!E51," ")</f>
        <v>328.98601583731636</v>
      </c>
      <c r="F51" s="141">
        <f ca="1">IF(Nb_cpte!F51&gt;0,Vol_hor!F51/Nb_cpte!F51," ")</f>
        <v>173.93586689661095</v>
      </c>
      <c r="G51" s="140">
        <f ca="1">IF(Nb_cpte!G51&gt;0,Vol_hor!G51/Nb_cpte!G51," ")</f>
        <v>55.353015797200577</v>
      </c>
      <c r="H51" s="141">
        <f ca="1">IF(Nb_cpte!H51&gt;0,Vol_hor!H51/Nb_cpte!H51," ")</f>
        <v>91.750897316990034</v>
      </c>
      <c r="I51" s="141">
        <f ca="1">IF(Nb_cpte!I51&gt;0,Vol_hor!I51/Nb_cpte!I51," ")</f>
        <v>74.837412716104126</v>
      </c>
      <c r="J51" s="142">
        <f ca="1">IF(Nb_cpte!J51&gt;0,Vol_hor!J51/Nb_cpte!J51," ")</f>
        <v>59.580537371690319</v>
      </c>
      <c r="K51" s="141">
        <f ca="1">IF(Nb_cpte!K51&gt;0,Vol_hor!K51/Nb_cpte!K51," ")</f>
        <v>174.26030934753254</v>
      </c>
      <c r="L51" s="141" t="str">
        <f ca="1">IF(Nb_cpte!L51&gt;0,Vol_hor!L51/Nb_cpte!L51," ")</f>
        <v xml:space="preserve"> </v>
      </c>
      <c r="M51" s="142" t="str">
        <f ca="1">IF(Nb_cpte!M51&gt;0,Vol_hor!M51/Nb_cpte!M51," ")</f>
        <v xml:space="preserve"> </v>
      </c>
      <c r="N51" s="141">
        <f ca="1">IF(Nb_cpte!N51&gt;0,Vol_hor!N51/Nb_cpte!N51," ")</f>
        <v>329.10199744602033</v>
      </c>
      <c r="O51" s="143">
        <f ca="1">IF(Nb_cpte!O51&gt;0,Vol_hor!O51/Nb_cpte!O51," ")</f>
        <v>100.97402026097353</v>
      </c>
      <c r="P51" s="144">
        <f ca="1">IF(Nb_cpte!P51&gt;0,Vol_hor!P51/Nb_cpte!P51," ")</f>
        <v>81.361110064661318</v>
      </c>
      <c r="Q51" s="145">
        <f ca="1">IF(Nb_cpte!Q51&gt;0,Vol_hor!Q51/Nb_cpte!Q51," ")</f>
        <v>51.490451025430026</v>
      </c>
      <c r="R51" s="145">
        <f ca="1">IF(Nb_cpte!R51&gt;0,Vol_hor!R51/Nb_cpte!R51," ")</f>
        <v>127.22544928400494</v>
      </c>
      <c r="S51" s="145" t="str">
        <f ca="1">IF(Nb_cpte!S51&gt;0,Vol_hor!S51/Nb_cpte!S51," ")</f>
        <v xml:space="preserve"> </v>
      </c>
      <c r="T51" s="145">
        <f ca="1">IF(Nb_cpte!T51&gt;0,Vol_hor!T51/Nb_cpte!T51," ")</f>
        <v>45.872605635265131</v>
      </c>
      <c r="U51" s="145">
        <f ca="1">IF(Nb_cpte!U51&gt;0,Vol_hor!U51/Nb_cpte!U51," ")</f>
        <v>135.61482639193463</v>
      </c>
      <c r="V51" s="145" t="str">
        <f ca="1">IF(Nb_cpte!V51&gt;0,Vol_hor!V51/Nb_cpte!V51," ")</f>
        <v xml:space="preserve"> </v>
      </c>
      <c r="W51" s="145">
        <f ca="1">IF(Nb_cpte!W51&gt;0,Vol_hor!W51/Nb_cpte!W51," ")</f>
        <v>174.74665112097466</v>
      </c>
      <c r="X51" s="145">
        <f ca="1">IF(Nb_cpte!X51&gt;0,Vol_hor!X51/Nb_cpte!X51," ")</f>
        <v>135.82792849793233</v>
      </c>
      <c r="Y51" s="146">
        <f ca="1">IF(Nb_cpte!Y51&gt;0,Vol_hor!Y51/Nb_cpte!Y51," ")</f>
        <v>158.76527150242097</v>
      </c>
    </row>
    <row r="52" spans="1:25" ht="12" thickBot="1" x14ac:dyDescent="0.25">
      <c r="A52" s="20">
        <v>42369</v>
      </c>
      <c r="B52" s="138">
        <f ca="1">IF(Nb_cpte!B52&gt;0,Vol_hor!B52/Nb_cpte!B52," ")</f>
        <v>146.3988488447298</v>
      </c>
      <c r="C52" s="138">
        <f ca="1">IF(Nb_cpte!C52&gt;0,Vol_hor!C52/Nb_cpte!C52," ")</f>
        <v>63.381278208209814</v>
      </c>
      <c r="D52" s="141">
        <f ca="1">IF(Nb_cpte!D52&gt;0,Vol_hor!D52/Nb_cpte!D52," ")</f>
        <v>57.936096141032657</v>
      </c>
      <c r="E52" s="141">
        <f ca="1">IF(Nb_cpte!E52&gt;0,Vol_hor!E52/Nb_cpte!E52," ")</f>
        <v>328.52607022030548</v>
      </c>
      <c r="F52" s="141">
        <f ca="1">IF(Nb_cpte!F52&gt;0,Vol_hor!F52/Nb_cpte!F52," ")</f>
        <v>172.28380241828137</v>
      </c>
      <c r="G52" s="140">
        <f ca="1">IF(Nb_cpte!G52&gt;0,Vol_hor!G52/Nb_cpte!G52," ")</f>
        <v>55.125434141779827</v>
      </c>
      <c r="H52" s="141">
        <f ca="1">IF(Nb_cpte!H52&gt;0,Vol_hor!H52/Nb_cpte!H52," ")</f>
        <v>92.382717701305879</v>
      </c>
      <c r="I52" s="141">
        <f ca="1">IF(Nb_cpte!I52&gt;0,Vol_hor!I52/Nb_cpte!I52," ")</f>
        <v>73.522854242374237</v>
      </c>
      <c r="J52" s="142">
        <f ca="1">IF(Nb_cpte!J52&gt;0,Vol_hor!J52/Nb_cpte!J52," ")</f>
        <v>58.087373884764048</v>
      </c>
      <c r="K52" s="141">
        <f ca="1">IF(Nb_cpte!K52&gt;0,Vol_hor!K52/Nb_cpte!K52," ")</f>
        <v>172.28608379634349</v>
      </c>
      <c r="L52" s="141" t="str">
        <f ca="1">IF(Nb_cpte!L52&gt;0,Vol_hor!L52/Nb_cpte!L52," ")</f>
        <v xml:space="preserve"> </v>
      </c>
      <c r="M52" s="142" t="str">
        <f ca="1">IF(Nb_cpte!M52&gt;0,Vol_hor!M52/Nb_cpte!M52," ")</f>
        <v xml:space="preserve"> </v>
      </c>
      <c r="N52" s="141">
        <f ca="1">IF(Nb_cpte!N52&gt;0,Vol_hor!N52/Nb_cpte!N52," ")</f>
        <v>328.99082164049094</v>
      </c>
      <c r="O52" s="143">
        <f ca="1">IF(Nb_cpte!O52&gt;0,Vol_hor!O52/Nb_cpte!O52," ")</f>
        <v>89.292178887035831</v>
      </c>
      <c r="P52" s="144">
        <f ca="1">IF(Nb_cpte!P52&gt;0,Vol_hor!P52/Nb_cpte!P52," ")</f>
        <v>72.728908084063747</v>
      </c>
      <c r="Q52" s="145">
        <f ca="1">IF(Nb_cpte!Q52&gt;0,Vol_hor!Q52/Nb_cpte!Q52," ")</f>
        <v>51.231247029823137</v>
      </c>
      <c r="R52" s="145">
        <f ca="1">IF(Nb_cpte!R52&gt;0,Vol_hor!R52/Nb_cpte!R52," ")</f>
        <v>126.47581831438313</v>
      </c>
      <c r="S52" s="145" t="str">
        <f ca="1">IF(Nb_cpte!S52&gt;0,Vol_hor!S52/Nb_cpte!S52," ")</f>
        <v xml:space="preserve"> </v>
      </c>
      <c r="T52" s="145">
        <f ca="1">IF(Nb_cpte!T52&gt;0,Vol_hor!T52/Nb_cpte!T52," ")</f>
        <v>45.773754638947167</v>
      </c>
      <c r="U52" s="145">
        <f ca="1">IF(Nb_cpte!U52&gt;0,Vol_hor!U52/Nb_cpte!U52," ")</f>
        <v>135.50708883773342</v>
      </c>
      <c r="V52" s="145" t="str">
        <f ca="1">IF(Nb_cpte!V52&gt;0,Vol_hor!V52/Nb_cpte!V52," ")</f>
        <v xml:space="preserve"> </v>
      </c>
      <c r="W52" s="145">
        <f ca="1">IF(Nb_cpte!W52&gt;0,Vol_hor!W52/Nb_cpte!W52," ")</f>
        <v>172.76821631182568</v>
      </c>
      <c r="X52" s="145">
        <f ca="1">IF(Nb_cpte!X52&gt;0,Vol_hor!X52/Nb_cpte!X52," ")</f>
        <v>159.06879411226038</v>
      </c>
      <c r="Y52" s="146">
        <f ca="1">IF(Nb_cpte!Y52&gt;0,Vol_hor!Y52/Nb_cpte!Y52," ")</f>
        <v>159.86003897180774</v>
      </c>
    </row>
    <row r="53" spans="1:25" x14ac:dyDescent="0.2">
      <c r="A53" s="14">
        <v>42460</v>
      </c>
      <c r="B53" s="155">
        <f ca="1">IF(Nb_cpte!B53&gt;0,Vol_hor!B53/Nb_cpte!B53," ")</f>
        <v>146.16463687976659</v>
      </c>
      <c r="C53" s="155">
        <f ca="1">IF(Nb_cpte!C53&gt;0,Vol_hor!C53/Nb_cpte!C53," ")</f>
        <v>63.032229359483253</v>
      </c>
      <c r="D53" s="156">
        <f ca="1">IF(Nb_cpte!D53&gt;0,Vol_hor!D53/Nb_cpte!D53," ")</f>
        <v>57.537588604709249</v>
      </c>
      <c r="E53" s="156">
        <f ca="1">IF(Nb_cpte!E53&gt;0,Vol_hor!E53/Nb_cpte!E53," ")</f>
        <v>328.67511636204875</v>
      </c>
      <c r="F53" s="156">
        <f ca="1">IF(Nb_cpte!F53&gt;0,Vol_hor!F53/Nb_cpte!F53," ")</f>
        <v>171.91208879345209</v>
      </c>
      <c r="G53" s="157">
        <f ca="1">IF(Nb_cpte!G53&gt;0,Vol_hor!G53/Nb_cpte!G53," ")</f>
        <v>54.839540174608572</v>
      </c>
      <c r="H53" s="156">
        <f ca="1">IF(Nb_cpte!H53&gt;0,Vol_hor!H53/Nb_cpte!H53," ")</f>
        <v>92.858290494900331</v>
      </c>
      <c r="I53" s="156">
        <f ca="1">IF(Nb_cpte!I53&gt;0,Vol_hor!I53/Nb_cpte!I53," ")</f>
        <v>73.107657960433272</v>
      </c>
      <c r="J53" s="158">
        <f ca="1">IF(Nb_cpte!J53&gt;0,Vol_hor!J53/Nb_cpte!J53," ")</f>
        <v>57.080417210470891</v>
      </c>
      <c r="K53" s="156">
        <f ca="1">IF(Nb_cpte!K53&gt;0,Vol_hor!K53/Nb_cpte!K53," ")</f>
        <v>172.50329637529995</v>
      </c>
      <c r="L53" s="156" t="str">
        <f ca="1">IF(Nb_cpte!L53&gt;0,Vol_hor!L53/Nb_cpte!L53," ")</f>
        <v xml:space="preserve"> </v>
      </c>
      <c r="M53" s="158" t="str">
        <f ca="1">IF(Nb_cpte!M53&gt;0,Vol_hor!M53/Nb_cpte!M53," ")</f>
        <v xml:space="preserve"> </v>
      </c>
      <c r="N53" s="156">
        <f ca="1">IF(Nb_cpte!N53&gt;0,Vol_hor!N53/Nb_cpte!N53," ")</f>
        <v>329.22539726269298</v>
      </c>
      <c r="O53" s="159">
        <f ca="1">IF(Nb_cpte!O53&gt;0,Vol_hor!O53/Nb_cpte!O53," ")</f>
        <v>87.71266147097441</v>
      </c>
      <c r="P53" s="160">
        <f ca="1">IF(Nb_cpte!P53&gt;0,Vol_hor!P53/Nb_cpte!P53," ")</f>
        <v>70.151497612887155</v>
      </c>
      <c r="Q53" s="161">
        <f ca="1">IF(Nb_cpte!Q53&gt;0,Vol_hor!Q53/Nb_cpte!Q53," ")</f>
        <v>50.799717123460802</v>
      </c>
      <c r="R53" s="161">
        <f ca="1">IF(Nb_cpte!R53&gt;0,Vol_hor!R53/Nb_cpte!R53," ")</f>
        <v>126.11250992968289</v>
      </c>
      <c r="S53" s="161" t="str">
        <f ca="1">IF(Nb_cpte!S53&gt;0,Vol_hor!S53/Nb_cpte!S53," ")</f>
        <v xml:space="preserve"> </v>
      </c>
      <c r="T53" s="161">
        <f ca="1">IF(Nb_cpte!T53&gt;0,Vol_hor!T53/Nb_cpte!T53," ")</f>
        <v>46.048283619181944</v>
      </c>
      <c r="U53" s="161">
        <f ca="1">IF(Nb_cpte!U53&gt;0,Vol_hor!U53/Nb_cpte!U53," ")</f>
        <v>137.43916472054551</v>
      </c>
      <c r="V53" s="161" t="str">
        <f ca="1">IF(Nb_cpte!V53&gt;0,Vol_hor!V53/Nb_cpte!V53," ")</f>
        <v xml:space="preserve"> </v>
      </c>
      <c r="W53" s="161">
        <f ca="1">IF(Nb_cpte!W53&gt;0,Vol_hor!W53/Nb_cpte!W53," ")</f>
        <v>172.53063627932127</v>
      </c>
      <c r="X53" s="161">
        <f ca="1">IF(Nb_cpte!X53&gt;0,Vol_hor!X53/Nb_cpte!X53," ")</f>
        <v>167.61478683791213</v>
      </c>
      <c r="Y53" s="162">
        <f ca="1">IF(Nb_cpte!Y53&gt;0,Vol_hor!Y53/Nb_cpte!Y53," ")</f>
        <v>158.0747869227792</v>
      </c>
    </row>
    <row r="54" spans="1:25" x14ac:dyDescent="0.2">
      <c r="A54" s="20">
        <v>42551</v>
      </c>
      <c r="B54" s="138">
        <f ca="1">IF(Nb_cpte!B54&gt;0,Vol_hor!B54/Nb_cpte!B54," ")</f>
        <v>145.5664951508748</v>
      </c>
      <c r="C54" s="138">
        <f ca="1">IF(Nb_cpte!C54&gt;0,Vol_hor!C54/Nb_cpte!C54," ")</f>
        <v>62.815073135359839</v>
      </c>
      <c r="D54" s="141">
        <f ca="1">IF(Nb_cpte!D54&gt;0,Vol_hor!D54/Nb_cpte!D54," ")</f>
        <v>57.276871793452692</v>
      </c>
      <c r="E54" s="141">
        <f ca="1">IF(Nb_cpte!E54&gt;0,Vol_hor!E54/Nb_cpte!E54," ")</f>
        <v>327.53605069931905</v>
      </c>
      <c r="F54" s="141">
        <f ca="1">IF(Nb_cpte!F54&gt;0,Vol_hor!F54/Nb_cpte!F54," ")</f>
        <v>171.47503832792123</v>
      </c>
      <c r="G54" s="140">
        <f ca="1">IF(Nb_cpte!G54&gt;0,Vol_hor!G54/Nb_cpte!G54," ")</f>
        <v>54.669858322421611</v>
      </c>
      <c r="H54" s="141">
        <f ca="1">IF(Nb_cpte!H54&gt;0,Vol_hor!H54/Nb_cpte!H54," ")</f>
        <v>92.914914655151918</v>
      </c>
      <c r="I54" s="141">
        <f ca="1">IF(Nb_cpte!I54&gt;0,Vol_hor!I54/Nb_cpte!I54," ")</f>
        <v>71.512626093654916</v>
      </c>
      <c r="J54" s="142">
        <f ca="1">IF(Nb_cpte!J54&gt;0,Vol_hor!J54/Nb_cpte!J54," ")</f>
        <v>56.773070394578696</v>
      </c>
      <c r="K54" s="141">
        <f ca="1">IF(Nb_cpte!K54&gt;0,Vol_hor!K54/Nb_cpte!K54," ")</f>
        <v>172.30685073783047</v>
      </c>
      <c r="L54" s="141" t="str">
        <f ca="1">IF(Nb_cpte!L54&gt;0,Vol_hor!L54/Nb_cpte!L54," ")</f>
        <v xml:space="preserve"> </v>
      </c>
      <c r="M54" s="142" t="str">
        <f ca="1">IF(Nb_cpte!M54&gt;0,Vol_hor!M54/Nb_cpte!M54," ")</f>
        <v xml:space="preserve"> </v>
      </c>
      <c r="N54" s="141">
        <f ca="1">IF(Nb_cpte!N54&gt;0,Vol_hor!N54/Nb_cpte!N54," ")</f>
        <v>329.71421378588138</v>
      </c>
      <c r="O54" s="143">
        <f ca="1">IF(Nb_cpte!O54&gt;0,Vol_hor!O54/Nb_cpte!O54," ")</f>
        <v>85.950896845809993</v>
      </c>
      <c r="P54" s="144">
        <f ca="1">IF(Nb_cpte!P54&gt;0,Vol_hor!P54/Nb_cpte!P54," ")</f>
        <v>77.514090265883311</v>
      </c>
      <c r="Q54" s="145">
        <f ca="1">IF(Nb_cpte!Q54&gt;0,Vol_hor!Q54/Nb_cpte!Q54," ")</f>
        <v>50.51816921299239</v>
      </c>
      <c r="R54" s="145">
        <f ca="1">IF(Nb_cpte!R54&gt;0,Vol_hor!R54/Nb_cpte!R54," ")</f>
        <v>125.4693726056492</v>
      </c>
      <c r="S54" s="145" t="str">
        <f ca="1">IF(Nb_cpte!S54&gt;0,Vol_hor!S54/Nb_cpte!S54," ")</f>
        <v xml:space="preserve"> </v>
      </c>
      <c r="T54" s="145">
        <f ca="1">IF(Nb_cpte!T54&gt;0,Vol_hor!T54/Nb_cpte!T54," ")</f>
        <v>45.907502768606228</v>
      </c>
      <c r="U54" s="145">
        <f ca="1">IF(Nb_cpte!U54&gt;0,Vol_hor!U54/Nb_cpte!U54," ")</f>
        <v>137.89237916492962</v>
      </c>
      <c r="V54" s="145" t="str">
        <f ca="1">IF(Nb_cpte!V54&gt;0,Vol_hor!V54/Nb_cpte!V54," ")</f>
        <v xml:space="preserve"> </v>
      </c>
      <c r="W54" s="145">
        <f ca="1">IF(Nb_cpte!W54&gt;0,Vol_hor!W54/Nb_cpte!W54," ")</f>
        <v>172.31482397221521</v>
      </c>
      <c r="X54" s="145">
        <f ca="1">IF(Nb_cpte!X54&gt;0,Vol_hor!X54/Nb_cpte!X54," ")</f>
        <v>233.17107828629773</v>
      </c>
      <c r="Y54" s="146">
        <f ca="1">IF(Nb_cpte!Y54&gt;0,Vol_hor!Y54/Nb_cpte!Y54," ")</f>
        <v>161.16203307608862</v>
      </c>
    </row>
    <row r="55" spans="1:25" x14ac:dyDescent="0.2">
      <c r="A55" s="20">
        <v>42643</v>
      </c>
      <c r="B55" s="138">
        <f ca="1">IF(Nb_cpte!B55&gt;0,Vol_hor!B55/Nb_cpte!B55," ")</f>
        <v>145.78161844900364</v>
      </c>
      <c r="C55" s="138">
        <f ca="1">IF(Nb_cpte!C55&gt;0,Vol_hor!C55/Nb_cpte!C55," ")</f>
        <v>63.019832740670779</v>
      </c>
      <c r="D55" s="141">
        <f ca="1">IF(Nb_cpte!D55&gt;0,Vol_hor!D55/Nb_cpte!D55," ")</f>
        <v>57.442718678432776</v>
      </c>
      <c r="E55" s="141">
        <f ca="1">IF(Nb_cpte!E55&gt;0,Vol_hor!E55/Nb_cpte!E55," ")</f>
        <v>329.17460539643213</v>
      </c>
      <c r="F55" s="141">
        <f ca="1">IF(Nb_cpte!F55&gt;0,Vol_hor!F55/Nb_cpte!F55," ")</f>
        <v>171.56611399752359</v>
      </c>
      <c r="G55" s="140">
        <f ca="1">IF(Nb_cpte!G55&gt;0,Vol_hor!G55/Nb_cpte!G55," ")</f>
        <v>54.97500452080854</v>
      </c>
      <c r="H55" s="141">
        <f ca="1">IF(Nb_cpte!H55&gt;0,Vol_hor!H55/Nb_cpte!H55," ")</f>
        <v>91.66238042797653</v>
      </c>
      <c r="I55" s="141">
        <f ca="1">IF(Nb_cpte!I55&gt;0,Vol_hor!I55/Nb_cpte!I55," ")</f>
        <v>71.007855854725364</v>
      </c>
      <c r="J55" s="142">
        <f ca="1">IF(Nb_cpte!J55&gt;0,Vol_hor!J55/Nb_cpte!J55," ")</f>
        <v>55.747428756673578</v>
      </c>
      <c r="K55" s="141">
        <f ca="1">IF(Nb_cpte!K55&gt;0,Vol_hor!K55/Nb_cpte!K55," ")</f>
        <v>170.8409375918196</v>
      </c>
      <c r="L55" s="141" t="str">
        <f ca="1">IF(Nb_cpte!L55&gt;0,Vol_hor!L55/Nb_cpte!L55," ")</f>
        <v xml:space="preserve"> </v>
      </c>
      <c r="M55" s="142" t="str">
        <f ca="1">IF(Nb_cpte!M55&gt;0,Vol_hor!M55/Nb_cpte!M55," ")</f>
        <v xml:space="preserve"> </v>
      </c>
      <c r="N55" s="141">
        <f ca="1">IF(Nb_cpte!N55&gt;0,Vol_hor!N55/Nb_cpte!N55," ")</f>
        <v>329.20445887018383</v>
      </c>
      <c r="O55" s="143">
        <f ca="1">IF(Nb_cpte!O55&gt;0,Vol_hor!O55/Nb_cpte!O55," ")</f>
        <v>91.380561196235163</v>
      </c>
      <c r="P55" s="144">
        <f ca="1">IF(Nb_cpte!P55&gt;0,Vol_hor!P55/Nb_cpte!P55," ")</f>
        <v>79.766379679209194</v>
      </c>
      <c r="Q55" s="145">
        <f ca="1">IF(Nb_cpte!Q55&gt;0,Vol_hor!Q55/Nb_cpte!Q55," ")</f>
        <v>50.656389067777035</v>
      </c>
      <c r="R55" s="145">
        <f ca="1">IF(Nb_cpte!R55&gt;0,Vol_hor!R55/Nb_cpte!R55," ")</f>
        <v>125.45589232518532</v>
      </c>
      <c r="S55" s="145" t="str">
        <f ca="1">IF(Nb_cpte!S55&gt;0,Vol_hor!S55/Nb_cpte!S55," ")</f>
        <v xml:space="preserve"> </v>
      </c>
      <c r="T55" s="145">
        <f ca="1">IF(Nb_cpte!T55&gt;0,Vol_hor!T55/Nb_cpte!T55," ")</f>
        <v>45.340999192578508</v>
      </c>
      <c r="U55" s="145">
        <f ca="1">IF(Nb_cpte!U55&gt;0,Vol_hor!U55/Nb_cpte!U55," ")</f>
        <v>137.88147080964239</v>
      </c>
      <c r="V55" s="145" t="str">
        <f ca="1">IF(Nb_cpte!V55&gt;0,Vol_hor!V55/Nb_cpte!V55," ")</f>
        <v xml:space="preserve"> </v>
      </c>
      <c r="W55" s="145">
        <f ca="1">IF(Nb_cpte!W55&gt;0,Vol_hor!W55/Nb_cpte!W55," ")</f>
        <v>171.32732367818838</v>
      </c>
      <c r="X55" s="145">
        <f ca="1">IF(Nb_cpte!X55&gt;0,Vol_hor!X55/Nb_cpte!X55," ")</f>
        <v>169.76083231965765</v>
      </c>
      <c r="Y55" s="146">
        <f ca="1">IF(Nb_cpte!Y55&gt;0,Vol_hor!Y55/Nb_cpte!Y55," ")</f>
        <v>158.50279132387715</v>
      </c>
    </row>
    <row r="56" spans="1:25" ht="12" thickBot="1" x14ac:dyDescent="0.25">
      <c r="A56" s="20">
        <v>42735</v>
      </c>
      <c r="B56" s="138">
        <f ca="1">IF(Nb_cpte!B56&gt;0,Vol_hor!B56/Nb_cpte!B56," ")</f>
        <v>145.57368587256246</v>
      </c>
      <c r="C56" s="138">
        <f ca="1">IF(Nb_cpte!C56&gt;0,Vol_hor!C56/Nb_cpte!C56," ")</f>
        <v>62.661560442613528</v>
      </c>
      <c r="D56" s="141">
        <f ca="1">IF(Nb_cpte!D56&gt;0,Vol_hor!D56/Nb_cpte!D56," ")</f>
        <v>57.077493812990575</v>
      </c>
      <c r="E56" s="141">
        <f ca="1">IF(Nb_cpte!E56&gt;0,Vol_hor!E56/Nb_cpte!E56," ")</f>
        <v>329.15542521581983</v>
      </c>
      <c r="F56" s="141">
        <f ca="1">IF(Nb_cpte!F56&gt;0,Vol_hor!F56/Nb_cpte!F56," ")</f>
        <v>169.5213216677553</v>
      </c>
      <c r="G56" s="140">
        <f ca="1">IF(Nb_cpte!G56&gt;0,Vol_hor!G56/Nb_cpte!G56," ")</f>
        <v>54.52325817097298</v>
      </c>
      <c r="H56" s="141">
        <f ca="1">IF(Nb_cpte!H56&gt;0,Vol_hor!H56/Nb_cpte!H56," ")</f>
        <v>90.653179984182614</v>
      </c>
      <c r="I56" s="141">
        <f ca="1">IF(Nb_cpte!I56&gt;0,Vol_hor!I56/Nb_cpte!I56," ")</f>
        <v>70.604175857013146</v>
      </c>
      <c r="J56" s="142">
        <f ca="1">IF(Nb_cpte!J56&gt;0,Vol_hor!J56/Nb_cpte!J56," ")</f>
        <v>55.35247559184765</v>
      </c>
      <c r="K56" s="141">
        <f ca="1">IF(Nb_cpte!K56&gt;0,Vol_hor!K56/Nb_cpte!K56," ")</f>
        <v>168.38745048642028</v>
      </c>
      <c r="L56" s="141" t="str">
        <f ca="1">IF(Nb_cpte!L56&gt;0,Vol_hor!L56/Nb_cpte!L56," ")</f>
        <v xml:space="preserve"> </v>
      </c>
      <c r="M56" s="142" t="str">
        <f ca="1">IF(Nb_cpte!M56&gt;0,Vol_hor!M56/Nb_cpte!M56," ")</f>
        <v xml:space="preserve"> </v>
      </c>
      <c r="N56" s="141">
        <f ca="1">IF(Nb_cpte!N56&gt;0,Vol_hor!N56/Nb_cpte!N56," ")</f>
        <v>327.89890320360161</v>
      </c>
      <c r="O56" s="143">
        <f ca="1">IF(Nb_cpte!O56&gt;0,Vol_hor!O56/Nb_cpte!O56," ")</f>
        <v>84.218406707372495</v>
      </c>
      <c r="P56" s="144">
        <f ca="1">IF(Nb_cpte!P56&gt;0,Vol_hor!P56/Nb_cpte!P56," ")</f>
        <v>68.98680799609194</v>
      </c>
      <c r="Q56" s="145">
        <f ca="1">IF(Nb_cpte!Q56&gt;0,Vol_hor!Q56/Nb_cpte!Q56," ")</f>
        <v>50.113971582901684</v>
      </c>
      <c r="R56" s="145">
        <f ca="1">IF(Nb_cpte!R56&gt;0,Vol_hor!R56/Nb_cpte!R56," ")</f>
        <v>125.30339688622597</v>
      </c>
      <c r="S56" s="145" t="str">
        <f ca="1">IF(Nb_cpte!S56&gt;0,Vol_hor!S56/Nb_cpte!S56," ")</f>
        <v xml:space="preserve"> </v>
      </c>
      <c r="T56" s="145">
        <f ca="1">IF(Nb_cpte!T56&gt;0,Vol_hor!T56/Nb_cpte!T56," ")</f>
        <v>44.909678423964898</v>
      </c>
      <c r="U56" s="145">
        <f ca="1">IF(Nb_cpte!U56&gt;0,Vol_hor!U56/Nb_cpte!U56," ")</f>
        <v>138.59019476318758</v>
      </c>
      <c r="V56" s="145" t="str">
        <f ca="1">IF(Nb_cpte!V56&gt;0,Vol_hor!V56/Nb_cpte!V56," ")</f>
        <v xml:space="preserve"> </v>
      </c>
      <c r="W56" s="145">
        <f ca="1">IF(Nb_cpte!W56&gt;0,Vol_hor!W56/Nb_cpte!W56," ")</f>
        <v>168.96807802983352</v>
      </c>
      <c r="X56" s="145">
        <f ca="1">IF(Nb_cpte!X56&gt;0,Vol_hor!X56/Nb_cpte!X56," ")</f>
        <v>144.28845948248119</v>
      </c>
      <c r="Y56" s="146">
        <f ca="1">IF(Nb_cpte!Y56&gt;0,Vol_hor!Y56/Nb_cpte!Y56," ")</f>
        <v>157.27865081550175</v>
      </c>
    </row>
    <row r="57" spans="1:25" x14ac:dyDescent="0.2">
      <c r="A57" s="14">
        <v>42825</v>
      </c>
      <c r="B57" s="155">
        <f ca="1">IF(Nb_cpte!B57&gt;0,Vol_hor!B57/Nb_cpte!B57," ")</f>
        <v>145.49669011401465</v>
      </c>
      <c r="C57" s="155">
        <f ca="1">IF(Nb_cpte!C57&gt;0,Vol_hor!C57/Nb_cpte!C57," ")</f>
        <v>62.777295142256776</v>
      </c>
      <c r="D57" s="156">
        <f ca="1">IF(Nb_cpte!D57&gt;0,Vol_hor!D57/Nb_cpte!D57," ")</f>
        <v>57.17242478333457</v>
      </c>
      <c r="E57" s="156">
        <f ca="1">IF(Nb_cpte!E57&gt;0,Vol_hor!E57/Nb_cpte!E57," ")</f>
        <v>329.05298252369039</v>
      </c>
      <c r="F57" s="156">
        <f ca="1">IF(Nb_cpte!F57&gt;0,Vol_hor!F57/Nb_cpte!F57," ")</f>
        <v>169.12413888534564</v>
      </c>
      <c r="G57" s="157">
        <f ca="1">IF(Nb_cpte!G57&gt;0,Vol_hor!G57/Nb_cpte!G57," ")</f>
        <v>54.836424596165472</v>
      </c>
      <c r="H57" s="156">
        <f ca="1">IF(Nb_cpte!H57&gt;0,Vol_hor!H57/Nb_cpte!H57," ")</f>
        <v>90.854472685884033</v>
      </c>
      <c r="I57" s="156">
        <f ca="1">IF(Nb_cpte!I57&gt;0,Vol_hor!I57/Nb_cpte!I57," ")</f>
        <v>69.723819972835727</v>
      </c>
      <c r="J57" s="158">
        <f ca="1">IF(Nb_cpte!J57&gt;0,Vol_hor!J57/Nb_cpte!J57," ")</f>
        <v>54.713123517644462</v>
      </c>
      <c r="K57" s="156">
        <f ca="1">IF(Nb_cpte!K57&gt;0,Vol_hor!K57/Nb_cpte!K57," ")</f>
        <v>170.04289540532966</v>
      </c>
      <c r="L57" s="156" t="str">
        <f ca="1">IF(Nb_cpte!L57&gt;0,Vol_hor!L57/Nb_cpte!L57," ")</f>
        <v xml:space="preserve"> </v>
      </c>
      <c r="M57" s="158" t="str">
        <f ca="1">IF(Nb_cpte!M57&gt;0,Vol_hor!M57/Nb_cpte!M57," ")</f>
        <v xml:space="preserve"> </v>
      </c>
      <c r="N57" s="156">
        <f ca="1">IF(Nb_cpte!N57&gt;0,Vol_hor!N57/Nb_cpte!N57," ")</f>
        <v>330.68371230866234</v>
      </c>
      <c r="O57" s="159">
        <f ca="1">IF(Nb_cpte!O57&gt;0,Vol_hor!O57/Nb_cpte!O57," ")</f>
        <v>84.888796112311525</v>
      </c>
      <c r="P57" s="160">
        <f ca="1">IF(Nb_cpte!P57&gt;0,Vol_hor!P57/Nb_cpte!P57," ")</f>
        <v>66.216607095531273</v>
      </c>
      <c r="Q57" s="161">
        <f ca="1">IF(Nb_cpte!Q57&gt;0,Vol_hor!Q57/Nb_cpte!Q57," ")</f>
        <v>50.239882054148339</v>
      </c>
      <c r="R57" s="161">
        <f ca="1">IF(Nb_cpte!R57&gt;0,Vol_hor!R57/Nb_cpte!R57," ")</f>
        <v>125.48568082953541</v>
      </c>
      <c r="S57" s="161" t="str">
        <f ca="1">IF(Nb_cpte!S57&gt;0,Vol_hor!S57/Nb_cpte!S57," ")</f>
        <v xml:space="preserve"> </v>
      </c>
      <c r="T57" s="161">
        <f ca="1">IF(Nb_cpte!T57&gt;0,Vol_hor!T57/Nb_cpte!T57," ")</f>
        <v>45.906343133411738</v>
      </c>
      <c r="U57" s="161">
        <f ca="1">IF(Nb_cpte!U57&gt;0,Vol_hor!U57/Nb_cpte!U57," ")</f>
        <v>140.41127582857499</v>
      </c>
      <c r="V57" s="161" t="str">
        <f ca="1">IF(Nb_cpte!V57&gt;0,Vol_hor!V57/Nb_cpte!V57," ")</f>
        <v xml:space="preserve"> </v>
      </c>
      <c r="W57" s="161">
        <f ca="1">IF(Nb_cpte!W57&gt;0,Vol_hor!W57/Nb_cpte!W57," ")</f>
        <v>169.91298078235991</v>
      </c>
      <c r="X57" s="161">
        <f ca="1">IF(Nb_cpte!X57&gt;0,Vol_hor!X57/Nb_cpte!X57," ")</f>
        <v>212.85614214413201</v>
      </c>
      <c r="Y57" s="162">
        <f ca="1">IF(Nb_cpte!Y57&gt;0,Vol_hor!Y57/Nb_cpte!Y57," ")</f>
        <v>156.80453950638133</v>
      </c>
    </row>
    <row r="58" spans="1:25" x14ac:dyDescent="0.2">
      <c r="A58" s="20">
        <v>42916</v>
      </c>
      <c r="B58" s="138">
        <f ca="1">IF(Nb_cpte!B58&gt;0,Vol_hor!B58/Nb_cpte!B58," ")</f>
        <v>145.52545423875137</v>
      </c>
      <c r="C58" s="138">
        <f ca="1">IF(Nb_cpte!C58&gt;0,Vol_hor!C58/Nb_cpte!C58," ")</f>
        <v>62.577584500430113</v>
      </c>
      <c r="D58" s="141">
        <f ca="1">IF(Nb_cpte!D58&gt;0,Vol_hor!D58/Nb_cpte!D58," ")</f>
        <v>56.936113269177405</v>
      </c>
      <c r="E58" s="141">
        <f ca="1">IF(Nb_cpte!E58&gt;0,Vol_hor!E58/Nb_cpte!E58," ")</f>
        <v>329.75279682271514</v>
      </c>
      <c r="F58" s="141">
        <f ca="1">IF(Nb_cpte!F58&gt;0,Vol_hor!F58/Nb_cpte!F58," ")</f>
        <v>168.99697212653487</v>
      </c>
      <c r="G58" s="140">
        <f ca="1">IF(Nb_cpte!G58&gt;0,Vol_hor!G58/Nb_cpte!G58," ")</f>
        <v>54.803284698119469</v>
      </c>
      <c r="H58" s="141">
        <f ca="1">IF(Nb_cpte!H58&gt;0,Vol_hor!H58/Nb_cpte!H58," ")</f>
        <v>89.191861321146007</v>
      </c>
      <c r="I58" s="141">
        <f ca="1">IF(Nb_cpte!I58&gt;0,Vol_hor!I58/Nb_cpte!I58," ")</f>
        <v>69.006057154676299</v>
      </c>
      <c r="J58" s="142">
        <f ca="1">IF(Nb_cpte!J58&gt;0,Vol_hor!J58/Nb_cpte!J58," ")</f>
        <v>54.175996205167458</v>
      </c>
      <c r="K58" s="141">
        <f ca="1">IF(Nb_cpte!K58&gt;0,Vol_hor!K58/Nb_cpte!K58," ")</f>
        <v>167.8998170388345</v>
      </c>
      <c r="L58" s="141" t="str">
        <f ca="1">IF(Nb_cpte!L58&gt;0,Vol_hor!L58/Nb_cpte!L58," ")</f>
        <v xml:space="preserve"> </v>
      </c>
      <c r="M58" s="142" t="str">
        <f ca="1">IF(Nb_cpte!M58&gt;0,Vol_hor!M58/Nb_cpte!M58," ")</f>
        <v xml:space="preserve"> </v>
      </c>
      <c r="N58" s="141">
        <f ca="1">IF(Nb_cpte!N58&gt;0,Vol_hor!N58/Nb_cpte!N58," ")</f>
        <v>328.22844506876771</v>
      </c>
      <c r="O58" s="143">
        <f ca="1">IF(Nb_cpte!O58&gt;0,Vol_hor!O58/Nb_cpte!O58," ")</f>
        <v>84.851009973731649</v>
      </c>
      <c r="P58" s="144">
        <f ca="1">IF(Nb_cpte!P58&gt;0,Vol_hor!P58/Nb_cpte!P58," ")</f>
        <v>68.061944369356993</v>
      </c>
      <c r="Q58" s="145">
        <f ca="1">IF(Nb_cpte!Q58&gt;0,Vol_hor!Q58/Nb_cpte!Q58," ")</f>
        <v>50.062287594752981</v>
      </c>
      <c r="R58" s="145">
        <f ca="1">IF(Nb_cpte!R58&gt;0,Vol_hor!R58/Nb_cpte!R58," ")</f>
        <v>125.04517396252734</v>
      </c>
      <c r="S58" s="145" t="str">
        <f ca="1">IF(Nb_cpte!S58&gt;0,Vol_hor!S58/Nb_cpte!S58," ")</f>
        <v xml:space="preserve"> </v>
      </c>
      <c r="T58" s="145">
        <f ca="1">IF(Nb_cpte!T58&gt;0,Vol_hor!T58/Nb_cpte!T58," ")</f>
        <v>44.91696357362224</v>
      </c>
      <c r="U58" s="145">
        <f ca="1">IF(Nb_cpte!U58&gt;0,Vol_hor!U58/Nb_cpte!U58," ")</f>
        <v>140.65500630051767</v>
      </c>
      <c r="V58" s="145" t="str">
        <f ca="1">IF(Nb_cpte!V58&gt;0,Vol_hor!V58/Nb_cpte!V58," ")</f>
        <v xml:space="preserve"> </v>
      </c>
      <c r="W58" s="145">
        <f ca="1">IF(Nb_cpte!W58&gt;0,Vol_hor!W58/Nb_cpte!W58," ")</f>
        <v>167.89157879425218</v>
      </c>
      <c r="X58" s="145">
        <f ca="1">IF(Nb_cpte!X58&gt;0,Vol_hor!X58/Nb_cpte!X58," ")</f>
        <v>196.58786031209638</v>
      </c>
      <c r="Y58" s="146">
        <f ca="1">IF(Nb_cpte!Y58&gt;0,Vol_hor!Y58/Nb_cpte!Y58," ")</f>
        <v>153.83860161342204</v>
      </c>
    </row>
    <row r="59" spans="1:25" x14ac:dyDescent="0.2">
      <c r="A59" s="20">
        <v>43008</v>
      </c>
      <c r="B59" s="138">
        <f ca="1">IF(Nb_cpte!B59&gt;0,Vol_hor!B59/Nb_cpte!B59," ")</f>
        <v>144.78933812938763</v>
      </c>
      <c r="C59" s="138">
        <f ca="1">IF(Nb_cpte!C59&gt;0,Vol_hor!C59/Nb_cpte!C59," ")</f>
        <v>62.3126137923323</v>
      </c>
      <c r="D59" s="141">
        <f ca="1">IF(Nb_cpte!D59&gt;0,Vol_hor!D59/Nb_cpte!D59," ")</f>
        <v>56.681510245580448</v>
      </c>
      <c r="E59" s="141">
        <f ca="1">IF(Nb_cpte!E59&gt;0,Vol_hor!E59/Nb_cpte!E59," ")</f>
        <v>328.6539819638902</v>
      </c>
      <c r="F59" s="141">
        <f ca="1">IF(Nb_cpte!F59&gt;0,Vol_hor!F59/Nb_cpte!F59," ")</f>
        <v>167.01246004285866</v>
      </c>
      <c r="G59" s="140">
        <f ca="1">IF(Nb_cpte!G59&gt;0,Vol_hor!G59/Nb_cpte!G59," ")</f>
        <v>54.630148371150369</v>
      </c>
      <c r="H59" s="141">
        <f ca="1">IF(Nb_cpte!H59&gt;0,Vol_hor!H59/Nb_cpte!H59," ")</f>
        <v>88.77878613515405</v>
      </c>
      <c r="I59" s="141">
        <f ca="1">IF(Nb_cpte!I59&gt;0,Vol_hor!I59/Nb_cpte!I59," ")</f>
        <v>68.126432437806031</v>
      </c>
      <c r="J59" s="142">
        <f ca="1">IF(Nb_cpte!J59&gt;0,Vol_hor!J59/Nb_cpte!J59," ")</f>
        <v>53.418910680620748</v>
      </c>
      <c r="K59" s="141">
        <f ca="1">IF(Nb_cpte!K59&gt;0,Vol_hor!K59/Nb_cpte!K59," ")</f>
        <v>165.99058871601815</v>
      </c>
      <c r="L59" s="141" t="str">
        <f ca="1">IF(Nb_cpte!L59&gt;0,Vol_hor!L59/Nb_cpte!L59," ")</f>
        <v xml:space="preserve"> </v>
      </c>
      <c r="M59" s="142" t="str">
        <f ca="1">IF(Nb_cpte!M59&gt;0,Vol_hor!M59/Nb_cpte!M59," ")</f>
        <v xml:space="preserve"> </v>
      </c>
      <c r="N59" s="141">
        <f ca="1">IF(Nb_cpte!N59&gt;0,Vol_hor!N59/Nb_cpte!N59," ")</f>
        <v>327.8801995214443</v>
      </c>
      <c r="O59" s="143">
        <f ca="1">IF(Nb_cpte!O59&gt;0,Vol_hor!O59/Nb_cpte!O59," ")</f>
        <v>84.284631674915929</v>
      </c>
      <c r="P59" s="144">
        <f ca="1">IF(Nb_cpte!P59&gt;0,Vol_hor!P59/Nb_cpte!P59," ")</f>
        <v>69.827429859084788</v>
      </c>
      <c r="Q59" s="145">
        <f ca="1">IF(Nb_cpte!Q59&gt;0,Vol_hor!Q59/Nb_cpte!Q59," ")</f>
        <v>49.778077268617409</v>
      </c>
      <c r="R59" s="145">
        <f ca="1">IF(Nb_cpte!R59&gt;0,Vol_hor!R59/Nb_cpte!R59," ")</f>
        <v>124.99631178277487</v>
      </c>
      <c r="S59" s="145" t="str">
        <f ca="1">IF(Nb_cpte!S59&gt;0,Vol_hor!S59/Nb_cpte!S59," ")</f>
        <v xml:space="preserve"> </v>
      </c>
      <c r="T59" s="145">
        <f ca="1">IF(Nb_cpte!T59&gt;0,Vol_hor!T59/Nb_cpte!T59," ")</f>
        <v>44.606524410658899</v>
      </c>
      <c r="U59" s="145">
        <f ca="1">IF(Nb_cpte!U59&gt;0,Vol_hor!U59/Nb_cpte!U59," ")</f>
        <v>141.52241961615482</v>
      </c>
      <c r="V59" s="145" t="str">
        <f ca="1">IF(Nb_cpte!V59&gt;0,Vol_hor!V59/Nb_cpte!V59," ")</f>
        <v xml:space="preserve"> </v>
      </c>
      <c r="W59" s="145">
        <f ca="1">IF(Nb_cpte!W59&gt;0,Vol_hor!W59/Nb_cpte!W59," ")</f>
        <v>166.4933326920825</v>
      </c>
      <c r="X59" s="145">
        <f ca="1">IF(Nb_cpte!X59&gt;0,Vol_hor!X59/Nb_cpte!X59," ")</f>
        <v>164.13712375925894</v>
      </c>
      <c r="Y59" s="146">
        <f ca="1">IF(Nb_cpte!Y59&gt;0,Vol_hor!Y59/Nb_cpte!Y59," ")</f>
        <v>154.45068030951609</v>
      </c>
    </row>
    <row r="60" spans="1:25" ht="12" thickBot="1" x14ac:dyDescent="0.25">
      <c r="A60" s="20">
        <v>43100</v>
      </c>
      <c r="B60" s="138">
        <f ca="1">IF(Nb_cpte!B60&gt;0,Vol_hor!B60/Nb_cpte!B60," ")</f>
        <v>145.1591070675392</v>
      </c>
      <c r="C60" s="138">
        <f ca="1">IF(Nb_cpte!C60&gt;0,Vol_hor!C60/Nb_cpte!C60," ")</f>
        <v>61.991080617727455</v>
      </c>
      <c r="D60" s="141">
        <f ca="1">IF(Nb_cpte!D60&gt;0,Vol_hor!D60/Nb_cpte!D60," ")</f>
        <v>56.298678751284562</v>
      </c>
      <c r="E60" s="141">
        <f ca="1">IF(Nb_cpte!E60&gt;0,Vol_hor!E60/Nb_cpte!E60," ")</f>
        <v>332.53222288227073</v>
      </c>
      <c r="F60" s="141">
        <f ca="1">IF(Nb_cpte!F60&gt;0,Vol_hor!F60/Nb_cpte!F60," ")</f>
        <v>167.76432622305646</v>
      </c>
      <c r="G60" s="140">
        <f ca="1">IF(Nb_cpte!G60&gt;0,Vol_hor!G60/Nb_cpte!G60," ")</f>
        <v>54.24131860258727</v>
      </c>
      <c r="H60" s="141">
        <f ca="1">IF(Nb_cpte!H60&gt;0,Vol_hor!H60/Nb_cpte!H60," ")</f>
        <v>89.297539144598602</v>
      </c>
      <c r="I60" s="141">
        <f ca="1">IF(Nb_cpte!I60&gt;0,Vol_hor!I60/Nb_cpte!I60," ")</f>
        <v>67.465504433939969</v>
      </c>
      <c r="J60" s="142">
        <f ca="1">IF(Nb_cpte!J60&gt;0,Vol_hor!J60/Nb_cpte!J60," ")</f>
        <v>53.104343169770637</v>
      </c>
      <c r="K60" s="141">
        <f ca="1">IF(Nb_cpte!K60&gt;0,Vol_hor!K60/Nb_cpte!K60," ")</f>
        <v>167.5869606472956</v>
      </c>
      <c r="L60" s="141" t="str">
        <f ca="1">IF(Nb_cpte!L60&gt;0,Vol_hor!L60/Nb_cpte!L60," ")</f>
        <v xml:space="preserve"> </v>
      </c>
      <c r="M60" s="142" t="str">
        <f ca="1">IF(Nb_cpte!M60&gt;0,Vol_hor!M60/Nb_cpte!M60," ")</f>
        <v xml:space="preserve"> </v>
      </c>
      <c r="N60" s="141">
        <f ca="1">IF(Nb_cpte!N60&gt;0,Vol_hor!N60/Nb_cpte!N60," ")</f>
        <v>330.86289471825336</v>
      </c>
      <c r="O60" s="143">
        <f ca="1">IF(Nb_cpte!O60&gt;0,Vol_hor!O60/Nb_cpte!O60," ")</f>
        <v>83.42370828082268</v>
      </c>
      <c r="P60" s="144">
        <f ca="1">IF(Nb_cpte!P60&gt;0,Vol_hor!P60/Nb_cpte!P60," ")</f>
        <v>62.175006637049464</v>
      </c>
      <c r="Q60" s="145">
        <f ca="1">IF(Nb_cpte!Q60&gt;0,Vol_hor!Q60/Nb_cpte!Q60," ")</f>
        <v>49.481287139817184</v>
      </c>
      <c r="R60" s="145">
        <f ca="1">IF(Nb_cpte!R60&gt;0,Vol_hor!R60/Nb_cpte!R60," ")</f>
        <v>125.33618076193541</v>
      </c>
      <c r="S60" s="145" t="str">
        <f ca="1">IF(Nb_cpte!S60&gt;0,Vol_hor!S60/Nb_cpte!S60," ")</f>
        <v xml:space="preserve"> </v>
      </c>
      <c r="T60" s="145">
        <f ca="1">IF(Nb_cpte!T60&gt;0,Vol_hor!T60/Nb_cpte!T60," ")</f>
        <v>44.397509503399341</v>
      </c>
      <c r="U60" s="145">
        <f ca="1">IF(Nb_cpte!U60&gt;0,Vol_hor!U60/Nb_cpte!U60," ")</f>
        <v>141.11941745306805</v>
      </c>
      <c r="V60" s="145" t="str">
        <f ca="1">IF(Nb_cpte!V60&gt;0,Vol_hor!V60/Nb_cpte!V60," ")</f>
        <v xml:space="preserve"> </v>
      </c>
      <c r="W60" s="145">
        <f ca="1">IF(Nb_cpte!W60&gt;0,Vol_hor!W60/Nb_cpte!W60," ")</f>
        <v>168.3607721577057</v>
      </c>
      <c r="X60" s="145">
        <f ca="1">IF(Nb_cpte!X60&gt;0,Vol_hor!X60/Nb_cpte!X60," ")</f>
        <v>200.14284971140657</v>
      </c>
      <c r="Y60" s="146">
        <f ca="1">IF(Nb_cpte!Y60&gt;0,Vol_hor!Y60/Nb_cpte!Y60," ")</f>
        <v>154.90590767452861</v>
      </c>
    </row>
    <row r="61" spans="1:25" x14ac:dyDescent="0.2">
      <c r="A61" s="14">
        <v>43190</v>
      </c>
      <c r="B61" s="155">
        <f ca="1">IF(Nb_cpte!B61&gt;0,Vol_hor!B61/Nb_cpte!B61," ")</f>
        <v>144.75454901449521</v>
      </c>
      <c r="C61" s="155">
        <f ca="1">IF(Nb_cpte!C61&gt;0,Vol_hor!C61/Nb_cpte!C61," ")</f>
        <v>61.907566682749454</v>
      </c>
      <c r="D61" s="156">
        <f ca="1">IF(Nb_cpte!D61&gt;0,Vol_hor!D61/Nb_cpte!D61," ")</f>
        <v>56.233603546448528</v>
      </c>
      <c r="E61" s="156">
        <f ca="1">IF(Nb_cpte!E61&gt;0,Vol_hor!E61/Nb_cpte!E61," ")</f>
        <v>330.05685695304533</v>
      </c>
      <c r="F61" s="156">
        <f ca="1">IF(Nb_cpte!F61&gt;0,Vol_hor!F61/Nb_cpte!F61," ")</f>
        <v>166.57321564379072</v>
      </c>
      <c r="G61" s="157">
        <f ca="1">IF(Nb_cpte!G61&gt;0,Vol_hor!G61/Nb_cpte!G61," ")</f>
        <v>54.249542984368397</v>
      </c>
      <c r="H61" s="156">
        <f ca="1">IF(Nb_cpte!H61&gt;0,Vol_hor!H61/Nb_cpte!H61," ")</f>
        <v>88.977603520820722</v>
      </c>
      <c r="I61" s="156">
        <f ca="1">IF(Nb_cpte!I61&gt;0,Vol_hor!I61/Nb_cpte!I61," ")</f>
        <v>66.194485507208256</v>
      </c>
      <c r="J61" s="158">
        <f ca="1">IF(Nb_cpte!J61&gt;0,Vol_hor!J61/Nb_cpte!J61," ")</f>
        <v>52.290495630094469</v>
      </c>
      <c r="K61" s="156">
        <f ca="1">IF(Nb_cpte!K61&gt;0,Vol_hor!K61/Nb_cpte!K61," ")</f>
        <v>166.40228767257071</v>
      </c>
      <c r="L61" s="156" t="str">
        <f ca="1">IF(Nb_cpte!L61&gt;0,Vol_hor!L61/Nb_cpte!L61," ")</f>
        <v xml:space="preserve"> </v>
      </c>
      <c r="M61" s="158" t="str">
        <f ca="1">IF(Nb_cpte!M61&gt;0,Vol_hor!M61/Nb_cpte!M61," ")</f>
        <v xml:space="preserve"> </v>
      </c>
      <c r="N61" s="156">
        <f ca="1">IF(Nb_cpte!N61&gt;0,Vol_hor!N61/Nb_cpte!N61," ")</f>
        <v>330.77319369557262</v>
      </c>
      <c r="O61" s="159">
        <f ca="1">IF(Nb_cpte!O61&gt;0,Vol_hor!O61/Nb_cpte!O61," ")</f>
        <v>76.328481201530522</v>
      </c>
      <c r="P61" s="160">
        <f ca="1">IF(Nb_cpte!P61&gt;0,Vol_hor!P61/Nb_cpte!P61," ")</f>
        <v>52.772718411327801</v>
      </c>
      <c r="Q61" s="161">
        <f ca="1">IF(Nb_cpte!Q61&gt;0,Vol_hor!Q61/Nb_cpte!Q61," ")</f>
        <v>49.992267913227366</v>
      </c>
      <c r="R61" s="161">
        <f ca="1">IF(Nb_cpte!R61&gt;0,Vol_hor!R61/Nb_cpte!R61," ")</f>
        <v>125.3082977165037</v>
      </c>
      <c r="S61" s="161" t="str">
        <f ca="1">IF(Nb_cpte!S61&gt;0,Vol_hor!S61/Nb_cpte!S61," ")</f>
        <v xml:space="preserve"> </v>
      </c>
      <c r="T61" s="161">
        <f ca="1">IF(Nb_cpte!T61&gt;0,Vol_hor!T61/Nb_cpte!T61," ")</f>
        <v>43.998890591567026</v>
      </c>
      <c r="U61" s="161">
        <f ca="1">IF(Nb_cpte!U61&gt;0,Vol_hor!U61/Nb_cpte!U61," ")</f>
        <v>141.71375003031702</v>
      </c>
      <c r="V61" s="161" t="str">
        <f ca="1">IF(Nb_cpte!V61&gt;0,Vol_hor!V61/Nb_cpte!V61," ")</f>
        <v xml:space="preserve"> </v>
      </c>
      <c r="W61" s="161">
        <f ca="1">IF(Nb_cpte!W61&gt;0,Vol_hor!W61/Nb_cpte!W61," ")</f>
        <v>166.18153245245722</v>
      </c>
      <c r="X61" s="161">
        <f ca="1">IF(Nb_cpte!X61&gt;0,Vol_hor!X61/Nb_cpte!X61," ")</f>
        <v>206.06071335537757</v>
      </c>
      <c r="Y61" s="162">
        <f ca="1">IF(Nb_cpte!Y61&gt;0,Vol_hor!Y61/Nb_cpte!Y61," ")</f>
        <v>150.45409067698202</v>
      </c>
    </row>
    <row r="62" spans="1:25" x14ac:dyDescent="0.2">
      <c r="A62" s="20">
        <v>43281</v>
      </c>
      <c r="B62" s="138">
        <f ca="1">IF(Nb_cpte!B62&gt;0,Vol_hor!B62/Nb_cpte!B62," ")</f>
        <v>144.52450721900817</v>
      </c>
      <c r="C62" s="138">
        <f ca="1">IF(Nb_cpte!C62&gt;0,Vol_hor!C62/Nb_cpte!C62," ")</f>
        <v>61.585812341690172</v>
      </c>
      <c r="D62" s="141">
        <f ca="1">IF(Nb_cpte!D62&gt;0,Vol_hor!D62/Nb_cpte!D62," ")</f>
        <v>55.96455541005421</v>
      </c>
      <c r="E62" s="141">
        <f ca="1">IF(Nb_cpte!E62&gt;0,Vol_hor!E62/Nb_cpte!E62," ")</f>
        <v>332.46057402006994</v>
      </c>
      <c r="F62" s="141">
        <f ca="1">IF(Nb_cpte!F62&gt;0,Vol_hor!F62/Nb_cpte!F62," ")</f>
        <v>166.20388277125568</v>
      </c>
      <c r="G62" s="140">
        <f ca="1">IF(Nb_cpte!G62&gt;0,Vol_hor!G62/Nb_cpte!G62," ")</f>
        <v>54.054930069071112</v>
      </c>
      <c r="H62" s="141">
        <f ca="1">IF(Nb_cpte!H62&gt;0,Vol_hor!H62/Nb_cpte!H62," ")</f>
        <v>89.143460116220908</v>
      </c>
      <c r="I62" s="141">
        <f ca="1">IF(Nb_cpte!I62&gt;0,Vol_hor!I62/Nb_cpte!I62," ")</f>
        <v>64.995260822101741</v>
      </c>
      <c r="J62" s="142">
        <f ca="1">IF(Nb_cpte!J62&gt;0,Vol_hor!J62/Nb_cpte!J62," ")</f>
        <v>51.658916487905898</v>
      </c>
      <c r="K62" s="141">
        <f ca="1">IF(Nb_cpte!K62&gt;0,Vol_hor!K62/Nb_cpte!K62," ")</f>
        <v>165.87351216578702</v>
      </c>
      <c r="L62" s="141" t="str">
        <f ca="1">IF(Nb_cpte!L62&gt;0,Vol_hor!L62/Nb_cpte!L62," ")</f>
        <v xml:space="preserve"> </v>
      </c>
      <c r="M62" s="142" t="str">
        <f ca="1">IF(Nb_cpte!M62&gt;0,Vol_hor!M62/Nb_cpte!M62," ")</f>
        <v xml:space="preserve"> </v>
      </c>
      <c r="N62" s="141">
        <f ca="1">IF(Nb_cpte!N62&gt;0,Vol_hor!N62/Nb_cpte!N62," ")</f>
        <v>330.75710452422106</v>
      </c>
      <c r="O62" s="143">
        <f ca="1">IF(Nb_cpte!O62&gt;0,Vol_hor!O62/Nb_cpte!O62," ")</f>
        <v>74.680582143458594</v>
      </c>
      <c r="P62" s="144">
        <f ca="1">IF(Nb_cpte!P62&gt;0,Vol_hor!P62/Nb_cpte!P62," ")</f>
        <v>54.777462627533176</v>
      </c>
      <c r="Q62" s="145">
        <f ca="1">IF(Nb_cpte!Q62&gt;0,Vol_hor!Q62/Nb_cpte!Q62," ")</f>
        <v>49.391081543870584</v>
      </c>
      <c r="R62" s="145">
        <f ca="1">IF(Nb_cpte!R62&gt;0,Vol_hor!R62/Nb_cpte!R62," ")</f>
        <v>125.1023151054257</v>
      </c>
      <c r="S62" s="145" t="str">
        <f ca="1">IF(Nb_cpte!S62&gt;0,Vol_hor!S62/Nb_cpte!S62," ")</f>
        <v xml:space="preserve"> </v>
      </c>
      <c r="T62" s="145">
        <f ca="1">IF(Nb_cpte!T62&gt;0,Vol_hor!T62/Nb_cpte!T62," ")</f>
        <v>43.700650913860542</v>
      </c>
      <c r="U62" s="145">
        <f ca="1">IF(Nb_cpte!U62&gt;0,Vol_hor!U62/Nb_cpte!U62," ")</f>
        <v>142.30427829776741</v>
      </c>
      <c r="V62" s="145" t="str">
        <f ca="1">IF(Nb_cpte!V62&gt;0,Vol_hor!V62/Nb_cpte!V62," ")</f>
        <v xml:space="preserve"> </v>
      </c>
      <c r="W62" s="145">
        <f ca="1">IF(Nb_cpte!W62&gt;0,Vol_hor!W62/Nb_cpte!W62," ")</f>
        <v>165.80623162129407</v>
      </c>
      <c r="X62" s="145">
        <f ca="1">IF(Nb_cpte!X62&gt;0,Vol_hor!X62/Nb_cpte!X62," ")</f>
        <v>208.89648976870652</v>
      </c>
      <c r="Y62" s="146">
        <f ca="1">IF(Nb_cpte!Y62&gt;0,Vol_hor!Y62/Nb_cpte!Y62," ")</f>
        <v>150.76013326251967</v>
      </c>
    </row>
    <row r="63" spans="1:25" s="164" customFormat="1" x14ac:dyDescent="0.2">
      <c r="A63" s="20">
        <v>43373</v>
      </c>
      <c r="B63" s="138">
        <f ca="1">IF(Nb_cpte!B63&gt;0,Vol_hor!B63/Nb_cpte!B63," ")</f>
        <v>142.96220179855004</v>
      </c>
      <c r="C63" s="138">
        <f ca="1">IF(Nb_cpte!C63&gt;0,Vol_hor!C63/Nb_cpte!C63," ")</f>
        <v>61.224398846781241</v>
      </c>
      <c r="D63" s="141">
        <f ca="1">IF(Nb_cpte!D63&gt;0,Vol_hor!D63/Nb_cpte!D63," ")</f>
        <v>55.610981112472452</v>
      </c>
      <c r="E63" s="141">
        <f ca="1">IF(Nb_cpte!E63&gt;0,Vol_hor!E63/Nb_cpte!E63," ")</f>
        <v>329.29148437493262</v>
      </c>
      <c r="F63" s="141">
        <f ca="1">IF(Nb_cpte!F63&gt;0,Vol_hor!F63/Nb_cpte!F63," ")</f>
        <v>165.26572795062734</v>
      </c>
      <c r="G63" s="140">
        <f ca="1">IF(Nb_cpte!G63&gt;0,Vol_hor!G63/Nb_cpte!G63," ")</f>
        <v>54.053167282115076</v>
      </c>
      <c r="H63" s="141">
        <f ca="1">IF(Nb_cpte!H63&gt;0,Vol_hor!H63/Nb_cpte!H63," ")</f>
        <v>89.687332394895293</v>
      </c>
      <c r="I63" s="141">
        <f ca="1">IF(Nb_cpte!I63&gt;0,Vol_hor!I63/Nb_cpte!I63," ")</f>
        <v>64.365697474087241</v>
      </c>
      <c r="J63" s="142">
        <f ca="1">IF(Nb_cpte!J63&gt;0,Vol_hor!J63/Nb_cpte!J63," ")</f>
        <v>51.170554260963222</v>
      </c>
      <c r="K63" s="141">
        <f ca="1">IF(Nb_cpte!K63&gt;0,Vol_hor!K63/Nb_cpte!K63," ")</f>
        <v>165.50940204997596</v>
      </c>
      <c r="L63" s="141" t="str">
        <f ca="1">IF(Nb_cpte!L63&gt;0,Vol_hor!L63/Nb_cpte!L63," ")</f>
        <v xml:space="preserve"> </v>
      </c>
      <c r="M63" s="142" t="str">
        <f ca="1">IF(Nb_cpte!M63&gt;0,Vol_hor!M63/Nb_cpte!M63," ")</f>
        <v xml:space="preserve"> </v>
      </c>
      <c r="N63" s="141">
        <f ca="1">IF(Nb_cpte!N63&gt;0,Vol_hor!N63/Nb_cpte!N63," ")</f>
        <v>329.54212306030456</v>
      </c>
      <c r="O63" s="143">
        <f ca="1">IF(Nb_cpte!O63&gt;0,Vol_hor!O63/Nb_cpte!O63," ")</f>
        <v>68.803302304685019</v>
      </c>
      <c r="P63" s="144">
        <f ca="1">IF(Nb_cpte!P63&gt;0,Vol_hor!P63/Nb_cpte!P63," ")</f>
        <v>56.950436530184696</v>
      </c>
      <c r="Q63" s="145">
        <f ca="1">IF(Nb_cpte!Q63&gt;0,Vol_hor!Q63/Nb_cpte!Q63," ")</f>
        <v>49.436621674636584</v>
      </c>
      <c r="R63" s="145">
        <f ca="1">IF(Nb_cpte!R63&gt;0,Vol_hor!R63/Nb_cpte!R63," ")</f>
        <v>125.37529345981386</v>
      </c>
      <c r="S63" s="145" t="str">
        <f ca="1">IF(Nb_cpte!S63&gt;0,Vol_hor!S63/Nb_cpte!S63," ")</f>
        <v xml:space="preserve"> </v>
      </c>
      <c r="T63" s="145">
        <f ca="1">IF(Nb_cpte!T63&gt;0,Vol_hor!T63/Nb_cpte!T63," ")</f>
        <v>43.487029450622316</v>
      </c>
      <c r="U63" s="145">
        <f ca="1">IF(Nb_cpte!U63&gt;0,Vol_hor!U63/Nb_cpte!U63," ")</f>
        <v>143.59553616707444</v>
      </c>
      <c r="V63" s="145" t="str">
        <f ca="1">IF(Nb_cpte!V63&gt;0,Vol_hor!V63/Nb_cpte!V63," ")</f>
        <v xml:space="preserve"> </v>
      </c>
      <c r="W63" s="145">
        <f ca="1">IF(Nb_cpte!W63&gt;0,Vol_hor!W63/Nb_cpte!W63," ")</f>
        <v>166.19896447873148</v>
      </c>
      <c r="X63" s="145">
        <f ca="1">IF(Nb_cpte!X63&gt;0,Vol_hor!X63/Nb_cpte!X63," ")</f>
        <v>186.86059079040081</v>
      </c>
      <c r="Y63" s="146">
        <f ca="1">IF(Nb_cpte!Y63&gt;0,Vol_hor!Y63/Nb_cpte!Y63," ")</f>
        <v>149.5248766929256</v>
      </c>
    </row>
    <row r="64" spans="1:25" ht="12" thickBot="1" x14ac:dyDescent="0.25">
      <c r="A64" s="20">
        <v>43465</v>
      </c>
      <c r="B64" s="138">
        <f ca="1">IF(Nb_cpte!B64&gt;0,Vol_hor!B64/Nb_cpte!B64," ")</f>
        <v>143.72500252353305</v>
      </c>
      <c r="C64" s="138">
        <f ca="1">IF(Nb_cpte!C64&gt;0,Vol_hor!C64/Nb_cpte!C64," ")</f>
        <v>61.665346705075663</v>
      </c>
      <c r="D64" s="141">
        <f ca="1">IF(Nb_cpte!D64&gt;0,Vol_hor!D64/Nb_cpte!D64," ")</f>
        <v>56.017146691332947</v>
      </c>
      <c r="E64" s="141">
        <f ca="1">IF(Nb_cpte!E64&gt;0,Vol_hor!E64/Nb_cpte!E64," ")</f>
        <v>332.64194652933492</v>
      </c>
      <c r="F64" s="141">
        <f ca="1">IF(Nb_cpte!F64&gt;0,Vol_hor!F64/Nb_cpte!F64," ")</f>
        <v>165.82342578957747</v>
      </c>
      <c r="G64" s="140">
        <f ca="1">IF(Nb_cpte!G64&gt;0,Vol_hor!G64/Nb_cpte!G64," ")</f>
        <v>54.349759722506221</v>
      </c>
      <c r="H64" s="141">
        <f ca="1">IF(Nb_cpte!H64&gt;0,Vol_hor!H64/Nb_cpte!H64," ")</f>
        <v>88.598575237002208</v>
      </c>
      <c r="I64" s="141">
        <f ca="1">IF(Nb_cpte!I64&gt;0,Vol_hor!I64/Nb_cpte!I64," ")</f>
        <v>64.242802732070061</v>
      </c>
      <c r="J64" s="142">
        <f ca="1">IF(Nb_cpte!J64&gt;0,Vol_hor!J64/Nb_cpte!J64," ")</f>
        <v>51.27269229408418</v>
      </c>
      <c r="K64" s="141">
        <f ca="1">IF(Nb_cpte!K64&gt;0,Vol_hor!K64/Nb_cpte!K64," ")</f>
        <v>166.02157451309213</v>
      </c>
      <c r="L64" s="141" t="str">
        <f ca="1">IF(Nb_cpte!L64&gt;0,Vol_hor!L64/Nb_cpte!L64," ")</f>
        <v xml:space="preserve"> </v>
      </c>
      <c r="M64" s="142" t="str">
        <f ca="1">IF(Nb_cpte!M64&gt;0,Vol_hor!M64/Nb_cpte!M64," ")</f>
        <v xml:space="preserve"> </v>
      </c>
      <c r="N64" s="141">
        <f ca="1">IF(Nb_cpte!N64&gt;0,Vol_hor!N64/Nb_cpte!N64," ")</f>
        <v>331.97833434522613</v>
      </c>
      <c r="O64" s="143">
        <f ca="1">IF(Nb_cpte!O64&gt;0,Vol_hor!O64/Nb_cpte!O64," ")</f>
        <v>72.600584669392333</v>
      </c>
      <c r="P64" s="144">
        <f ca="1">IF(Nb_cpte!P64&gt;0,Vol_hor!P64/Nb_cpte!P64," ")</f>
        <v>44.380647549052803</v>
      </c>
      <c r="Q64" s="145">
        <f ca="1">IF(Nb_cpte!Q64&gt;0,Vol_hor!Q64/Nb_cpte!Q64," ")</f>
        <v>49.55619600970094</v>
      </c>
      <c r="R64" s="145">
        <f ca="1">IF(Nb_cpte!R64&gt;0,Vol_hor!R64/Nb_cpte!R64," ")</f>
        <v>125.62602516864973</v>
      </c>
      <c r="S64" s="145" t="str">
        <f ca="1">IF(Nb_cpte!S64&gt;0,Vol_hor!S64/Nb_cpte!S64," ")</f>
        <v xml:space="preserve"> </v>
      </c>
      <c r="T64" s="145">
        <f ca="1">IF(Nb_cpte!T64&gt;0,Vol_hor!T64/Nb_cpte!T64," ")</f>
        <v>43.861766309590834</v>
      </c>
      <c r="U64" s="145">
        <f ca="1">IF(Nb_cpte!U64&gt;0,Vol_hor!U64/Nb_cpte!U64," ")</f>
        <v>145.1910041361235</v>
      </c>
      <c r="V64" s="145" t="str">
        <f ca="1">IF(Nb_cpte!V64&gt;0,Vol_hor!V64/Nb_cpte!V64," ")</f>
        <v xml:space="preserve"> </v>
      </c>
      <c r="W64" s="145">
        <f ca="1">IF(Nb_cpte!W64&gt;0,Vol_hor!W64/Nb_cpte!W64," ")</f>
        <v>167.03237837159904</v>
      </c>
      <c r="X64" s="145">
        <f ca="1">IF(Nb_cpte!X64&gt;0,Vol_hor!X64/Nb_cpte!X64," ")</f>
        <v>201.00254755951426</v>
      </c>
      <c r="Y64" s="146">
        <f ca="1">IF(Nb_cpte!Y64&gt;0,Vol_hor!Y64/Nb_cpte!Y64," ")</f>
        <v>148.79596019760336</v>
      </c>
    </row>
    <row r="65" spans="1:25" x14ac:dyDescent="0.2">
      <c r="A65" s="14">
        <v>43555</v>
      </c>
      <c r="B65" s="155">
        <f ca="1">IF(Nb_cpte!B65&gt;0,Vol_hor!B65/Nb_cpte!B65," ")</f>
        <v>143.15213278391988</v>
      </c>
      <c r="C65" s="155">
        <f ca="1">IF(Nb_cpte!C65&gt;0,Vol_hor!C65/Nb_cpte!C65," ")</f>
        <v>61.354339271384596</v>
      </c>
      <c r="D65" s="156">
        <f ca="1">IF(Nb_cpte!D65&gt;0,Vol_hor!D65/Nb_cpte!D65," ")</f>
        <v>55.716506353383664</v>
      </c>
      <c r="E65" s="156">
        <f ca="1">IF(Nb_cpte!E65&gt;0,Vol_hor!E65/Nb_cpte!E65," ")</f>
        <v>332.73085441846121</v>
      </c>
      <c r="F65" s="156">
        <f ca="1">IF(Nb_cpte!F65&gt;0,Vol_hor!F65/Nb_cpte!F65," ")</f>
        <v>165.70879334312042</v>
      </c>
      <c r="G65" s="157">
        <f ca="1">IF(Nb_cpte!G65&gt;0,Vol_hor!G65/Nb_cpte!G65," ")</f>
        <v>53.789441614580305</v>
      </c>
      <c r="H65" s="156">
        <f ca="1">IF(Nb_cpte!H65&gt;0,Vol_hor!H65/Nb_cpte!H65," ")</f>
        <v>88.507060151059463</v>
      </c>
      <c r="I65" s="156">
        <f ca="1">IF(Nb_cpte!I65&gt;0,Vol_hor!I65/Nb_cpte!I65," ")</f>
        <v>63.781397984900813</v>
      </c>
      <c r="J65" s="158">
        <f ca="1">IF(Nb_cpte!J65&gt;0,Vol_hor!J65/Nb_cpte!J65," ")</f>
        <v>51.012509161846317</v>
      </c>
      <c r="K65" s="156">
        <f ca="1">IF(Nb_cpte!K65&gt;0,Vol_hor!K65/Nb_cpte!K65," ")</f>
        <v>165.24272768084336</v>
      </c>
      <c r="L65" s="156" t="str">
        <f ca="1">IF(Nb_cpte!L65&gt;0,Vol_hor!L65/Nb_cpte!L65," ")</f>
        <v xml:space="preserve"> </v>
      </c>
      <c r="M65" s="158" t="str">
        <f ca="1">IF(Nb_cpte!M65&gt;0,Vol_hor!M65/Nb_cpte!M65," ")</f>
        <v xml:space="preserve"> </v>
      </c>
      <c r="N65" s="156">
        <f ca="1">IF(Nb_cpte!N65&gt;0,Vol_hor!N65/Nb_cpte!N65," ")</f>
        <v>332.24492373143977</v>
      </c>
      <c r="O65" s="159">
        <f ca="1">IF(Nb_cpte!O65&gt;0,Vol_hor!O65/Nb_cpte!O65," ")</f>
        <v>77.304455674991729</v>
      </c>
      <c r="P65" s="160">
        <f ca="1">IF(Nb_cpte!P65&gt;0,Vol_hor!P65/Nb_cpte!P65," ")</f>
        <v>45.968853617337942</v>
      </c>
      <c r="Q65" s="161">
        <f ca="1">IF(Nb_cpte!Q65&gt;0,Vol_hor!Q65/Nb_cpte!Q65," ")</f>
        <v>49.259580431004906</v>
      </c>
      <c r="R65" s="161">
        <f ca="1">IF(Nb_cpte!R65&gt;0,Vol_hor!R65/Nb_cpte!R65," ")</f>
        <v>125.67749278027809</v>
      </c>
      <c r="S65" s="161" t="str">
        <f ca="1">IF(Nb_cpte!S65&gt;0,Vol_hor!S65/Nb_cpte!S65," ")</f>
        <v xml:space="preserve"> </v>
      </c>
      <c r="T65" s="161">
        <f ca="1">IF(Nb_cpte!T65&gt;0,Vol_hor!T65/Nb_cpte!T65," ")</f>
        <v>43.164896139308269</v>
      </c>
      <c r="U65" s="161">
        <f ca="1">IF(Nb_cpte!U65&gt;0,Vol_hor!U65/Nb_cpte!U65," ")</f>
        <v>149.17591501345018</v>
      </c>
      <c r="V65" s="161" t="str">
        <f ca="1">IF(Nb_cpte!V65&gt;0,Vol_hor!V65/Nb_cpte!V65," ")</f>
        <v xml:space="preserve"> </v>
      </c>
      <c r="W65" s="161">
        <f ca="1">IF(Nb_cpte!W65&gt;0,Vol_hor!W65/Nb_cpte!W65," ")</f>
        <v>164.98586867410117</v>
      </c>
      <c r="X65" s="161">
        <f ca="1">IF(Nb_cpte!X65&gt;0,Vol_hor!X65/Nb_cpte!X65," ")</f>
        <v>189.66179462280107</v>
      </c>
      <c r="Y65" s="162">
        <f ca="1">IF(Nb_cpte!Y65&gt;0,Vol_hor!Y65/Nb_cpte!Y65," ")</f>
        <v>146.63113556943168</v>
      </c>
    </row>
    <row r="66" spans="1:25" x14ac:dyDescent="0.2">
      <c r="A66" s="20">
        <v>43646</v>
      </c>
      <c r="B66" s="138">
        <f ca="1">IF(Nb_cpte!B66&gt;0,Vol_hor!B66/Nb_cpte!B66," ")</f>
        <v>143.41066978983864</v>
      </c>
      <c r="C66" s="138">
        <f ca="1">IF(Nb_cpte!C66&gt;0,Vol_hor!C66/Nb_cpte!C66," ")</f>
        <v>61.012429155311992</v>
      </c>
      <c r="D66" s="141">
        <f ca="1">IF(Nb_cpte!D66&gt;0,Vol_hor!D66/Nb_cpte!D66," ")</f>
        <v>55.328189727152257</v>
      </c>
      <c r="E66" s="141">
        <f ca="1">IF(Nb_cpte!E66&gt;0,Vol_hor!E66/Nb_cpte!E66," ")</f>
        <v>334.77922936351081</v>
      </c>
      <c r="F66" s="141">
        <f ca="1">IF(Nb_cpte!F66&gt;0,Vol_hor!F66/Nb_cpte!F66," ")</f>
        <v>165.73207117918767</v>
      </c>
      <c r="G66" s="140">
        <f ca="1">IF(Nb_cpte!G66&gt;0,Vol_hor!G66/Nb_cpte!G66," ")</f>
        <v>53.770556019629538</v>
      </c>
      <c r="H66" s="141">
        <f ca="1">IF(Nb_cpte!H66&gt;0,Vol_hor!H66/Nb_cpte!H66," ")</f>
        <v>87.259235613692155</v>
      </c>
      <c r="I66" s="141">
        <f ca="1">IF(Nb_cpte!I66&gt;0,Vol_hor!I66/Nb_cpte!I66," ")</f>
        <v>62.527238265172542</v>
      </c>
      <c r="J66" s="142">
        <f ca="1">IF(Nb_cpte!J66&gt;0,Vol_hor!J66/Nb_cpte!J66," ")</f>
        <v>50.273970341164301</v>
      </c>
      <c r="K66" s="141">
        <f ca="1">IF(Nb_cpte!K66&gt;0,Vol_hor!K66/Nb_cpte!K66," ")</f>
        <v>166.1082714631724</v>
      </c>
      <c r="L66" s="141" t="str">
        <f ca="1">IF(Nb_cpte!L66&gt;0,Vol_hor!L66/Nb_cpte!L66," ")</f>
        <v xml:space="preserve"> </v>
      </c>
      <c r="M66" s="142" t="str">
        <f ca="1">IF(Nb_cpte!M66&gt;0,Vol_hor!M66/Nb_cpte!M66," ")</f>
        <v xml:space="preserve"> </v>
      </c>
      <c r="N66" s="141">
        <f ca="1">IF(Nb_cpte!N66&gt;0,Vol_hor!N66/Nb_cpte!N66," ")</f>
        <v>334.59403692980987</v>
      </c>
      <c r="O66" s="143">
        <f ca="1">IF(Nb_cpte!O66&gt;0,Vol_hor!O66/Nb_cpte!O66," ")</f>
        <v>75.413607897765033</v>
      </c>
      <c r="P66" s="144">
        <f ca="1">IF(Nb_cpte!P66&gt;0,Vol_hor!P66/Nb_cpte!P66," ")</f>
        <v>49.75095922272039</v>
      </c>
      <c r="Q66" s="145">
        <f ca="1">IF(Nb_cpte!Q66&gt;0,Vol_hor!Q66/Nb_cpte!Q66," ")</f>
        <v>49.378551344656522</v>
      </c>
      <c r="R66" s="145">
        <f ca="1">IF(Nb_cpte!R66&gt;0,Vol_hor!R66/Nb_cpte!R66," ")</f>
        <v>126.92711292154411</v>
      </c>
      <c r="S66" s="145" t="str">
        <f ca="1">IF(Nb_cpte!S66&gt;0,Vol_hor!S66/Nb_cpte!S66," ")</f>
        <v xml:space="preserve"> </v>
      </c>
      <c r="T66" s="145">
        <f ca="1">IF(Nb_cpte!T66&gt;0,Vol_hor!T66/Nb_cpte!T66," ")</f>
        <v>42.557111713869674</v>
      </c>
      <c r="U66" s="145">
        <f ca="1">IF(Nb_cpte!U66&gt;0,Vol_hor!U66/Nb_cpte!U66," ")</f>
        <v>150.66495515583361</v>
      </c>
      <c r="V66" s="145" t="str">
        <f ca="1">IF(Nb_cpte!V66&gt;0,Vol_hor!V66/Nb_cpte!V66," ")</f>
        <v xml:space="preserve"> </v>
      </c>
      <c r="W66" s="145">
        <f ca="1">IF(Nb_cpte!W66&gt;0,Vol_hor!W66/Nb_cpte!W66," ")</f>
        <v>166.13488402803313</v>
      </c>
      <c r="X66" s="145">
        <f ca="1">IF(Nb_cpte!X66&gt;0,Vol_hor!X66/Nb_cpte!X66," ")</f>
        <v>193.89388135694844</v>
      </c>
      <c r="Y66" s="146">
        <f ca="1">IF(Nb_cpte!Y66&gt;0,Vol_hor!Y66/Nb_cpte!Y66," ")</f>
        <v>145.63609693204421</v>
      </c>
    </row>
    <row r="67" spans="1:25" x14ac:dyDescent="0.2">
      <c r="A67" s="20">
        <v>43738</v>
      </c>
      <c r="B67" s="138">
        <f ca="1">IF(Nb_cpte!B67&gt;0,Vol_hor!B67/Nb_cpte!B67," ")</f>
        <v>142.42514910845887</v>
      </c>
      <c r="C67" s="138">
        <f ca="1">IF(Nb_cpte!C67&gt;0,Vol_hor!C67/Nb_cpte!C67," ")</f>
        <v>60.456123252603689</v>
      </c>
      <c r="D67" s="141">
        <f ca="1">IF(Nb_cpte!D67&gt;0,Vol_hor!D67/Nb_cpte!D67," ")</f>
        <v>54.702608181568955</v>
      </c>
      <c r="E67" s="141">
        <f ca="1">IF(Nb_cpte!E67&gt;0,Vol_hor!E67/Nb_cpte!E67," ")</f>
        <v>332.87495994517241</v>
      </c>
      <c r="F67" s="141">
        <f ca="1">IF(Nb_cpte!F67&gt;0,Vol_hor!F67/Nb_cpte!F67," ")</f>
        <v>167.19422462958315</v>
      </c>
      <c r="G67" s="140">
        <f ca="1">IF(Nb_cpte!G67&gt;0,Vol_hor!G67/Nb_cpte!G67," ")</f>
        <v>53.570823486625891</v>
      </c>
      <c r="H67" s="141">
        <f ca="1">IF(Nb_cpte!H67&gt;0,Vol_hor!H67/Nb_cpte!H67," ")</f>
        <v>87.932530548548186</v>
      </c>
      <c r="I67" s="141">
        <f ca="1">IF(Nb_cpte!I67&gt;0,Vol_hor!I67/Nb_cpte!I67," ")</f>
        <v>60.778396734963991</v>
      </c>
      <c r="J67" s="142">
        <f ca="1">IF(Nb_cpte!J67&gt;0,Vol_hor!J67/Nb_cpte!J67," ")</f>
        <v>48.979373959007383</v>
      </c>
      <c r="K67" s="141">
        <f ca="1">IF(Nb_cpte!K67&gt;0,Vol_hor!K67/Nb_cpte!K67," ")</f>
        <v>167.2226451669228</v>
      </c>
      <c r="L67" s="141" t="str">
        <f ca="1">IF(Nb_cpte!L67&gt;0,Vol_hor!L67/Nb_cpte!L67," ")</f>
        <v xml:space="preserve"> </v>
      </c>
      <c r="M67" s="142" t="str">
        <f ca="1">IF(Nb_cpte!M67&gt;0,Vol_hor!M67/Nb_cpte!M67," ")</f>
        <v xml:space="preserve"> </v>
      </c>
      <c r="N67" s="141">
        <f ca="1">IF(Nb_cpte!N67&gt;0,Vol_hor!N67/Nb_cpte!N67," ")</f>
        <v>334.12378724648511</v>
      </c>
      <c r="O67" s="143">
        <f ca="1">IF(Nb_cpte!O67&gt;0,Vol_hor!O67/Nb_cpte!O67," ")</f>
        <v>52.329986846634256</v>
      </c>
      <c r="P67" s="144">
        <f ca="1">IF(Nb_cpte!P67&gt;0,Vol_hor!P67/Nb_cpte!P67," ")</f>
        <v>45.225186337430316</v>
      </c>
      <c r="Q67" s="145">
        <f ca="1">IF(Nb_cpte!Q67&gt;0,Vol_hor!Q67/Nb_cpte!Q67," ")</f>
        <v>49.208344785550587</v>
      </c>
      <c r="R67" s="145">
        <f ca="1">IF(Nb_cpte!R67&gt;0,Vol_hor!R67/Nb_cpte!R67," ")</f>
        <v>126.93791578963615</v>
      </c>
      <c r="S67" s="145" t="str">
        <f ca="1">IF(Nb_cpte!S67&gt;0,Vol_hor!S67/Nb_cpte!S67," ")</f>
        <v xml:space="preserve"> </v>
      </c>
      <c r="T67" s="145">
        <f ca="1">IF(Nb_cpte!T67&gt;0,Vol_hor!T67/Nb_cpte!T67," ")</f>
        <v>41.999382648334873</v>
      </c>
      <c r="U67" s="145">
        <f ca="1">IF(Nb_cpte!U67&gt;0,Vol_hor!U67/Nb_cpte!U67," ")</f>
        <v>152.42423707730848</v>
      </c>
      <c r="V67" s="145" t="str">
        <f ca="1">IF(Nb_cpte!V67&gt;0,Vol_hor!V67/Nb_cpte!V67," ")</f>
        <v xml:space="preserve"> </v>
      </c>
      <c r="W67" s="145">
        <f ca="1">IF(Nb_cpte!W67&gt;0,Vol_hor!W67/Nb_cpte!W67," ")</f>
        <v>169.81400217795078</v>
      </c>
      <c r="X67" s="145">
        <f ca="1">IF(Nb_cpte!X67&gt;0,Vol_hor!X67/Nb_cpte!X67," ")</f>
        <v>0</v>
      </c>
      <c r="Y67" s="146">
        <f ca="1">IF(Nb_cpte!Y67&gt;0,Vol_hor!Y67/Nb_cpte!Y67," ")</f>
        <v>144.9019385839122</v>
      </c>
    </row>
    <row r="68" spans="1:25" ht="12" thickBot="1" x14ac:dyDescent="0.25">
      <c r="A68" s="20">
        <v>43830</v>
      </c>
      <c r="B68" s="172">
        <f ca="1">IF(Nb_cpte!B68&gt;0,Vol_hor!B68/Nb_cpte!B68," ")</f>
        <v>166.33989492380331</v>
      </c>
      <c r="C68" s="172">
        <f ca="1">IF(Nb_cpte!C68&gt;0,Vol_hor!C68/Nb_cpte!C68," ")</f>
        <v>152.72981474838284</v>
      </c>
      <c r="D68" s="173">
        <f ca="1">IF(Nb_cpte!D68&gt;0,Vol_hor!D68/Nb_cpte!D68," ")</f>
        <v>152.40522524350669</v>
      </c>
      <c r="E68" s="173">
        <f ca="1">IF(Nb_cpte!E68&gt;0,Vol_hor!E68/Nb_cpte!E68," ")</f>
        <v>404.71834606233836</v>
      </c>
      <c r="F68" s="173">
        <f ca="1">IF(Nb_cpte!F68&gt;0,Vol_hor!F68/Nb_cpte!F68," ")</f>
        <v>211.29592065454628</v>
      </c>
      <c r="G68" s="174" t="str">
        <f ca="1">IF(Nb_cpte!G68&gt;0,Vol_hor!G68/Nb_cpte!G68," ")</f>
        <v xml:space="preserve"> </v>
      </c>
      <c r="H68" s="173">
        <f ca="1">IF(Nb_cpte!H68&gt;0,Vol_hor!H68/Nb_cpte!H68," ")</f>
        <v>125.0015979903076</v>
      </c>
      <c r="I68" s="173">
        <f ca="1">IF(Nb_cpte!I68&gt;0,Vol_hor!I68/Nb_cpte!I68," ")</f>
        <v>158.58029888494053</v>
      </c>
      <c r="J68" s="175">
        <f ca="1">IF(Nb_cpte!J68&gt;0,Vol_hor!J68/Nb_cpte!J68," ")</f>
        <v>109.97896993222885</v>
      </c>
      <c r="K68" s="173">
        <f ca="1">IF(Nb_cpte!K68&gt;0,Vol_hor!K68/Nb_cpte!K68," ")</f>
        <v>24.648813925111277</v>
      </c>
      <c r="L68" s="173" t="str">
        <f ca="1">IF(Nb_cpte!L68&gt;0,Vol_hor!L68/Nb_cpte!L68," ")</f>
        <v xml:space="preserve"> </v>
      </c>
      <c r="M68" s="175" t="str">
        <f ca="1">IF(Nb_cpte!M68&gt;0,Vol_hor!M68/Nb_cpte!M68," ")</f>
        <v xml:space="preserve"> </v>
      </c>
      <c r="N68" s="173">
        <f ca="1">IF(Nb_cpte!N68&gt;0,Vol_hor!N68/Nb_cpte!N68," ")</f>
        <v>25.33170721692289</v>
      </c>
      <c r="O68" s="176" t="str">
        <f ca="1">IF(Nb_cpte!O68&gt;0,Vol_hor!O68/Nb_cpte!O68," ")</f>
        <v xml:space="preserve"> </v>
      </c>
      <c r="P68" s="177">
        <f ca="1">IF(Nb_cpte!P68&gt;0,Vol_hor!P68/Nb_cpte!P68," ")</f>
        <v>126.24509870466109</v>
      </c>
      <c r="Q68" s="178">
        <f ca="1">IF(Nb_cpte!Q68&gt;0,Vol_hor!Q68/Nb_cpte!Q68," ")</f>
        <v>131.47583744238429</v>
      </c>
      <c r="R68" s="178">
        <f ca="1">IF(Nb_cpte!R68&gt;0,Vol_hor!R68/Nb_cpte!R68," ")</f>
        <v>155.48781324153069</v>
      </c>
      <c r="S68" s="178" t="str">
        <f ca="1">IF(Nb_cpte!S68&gt;0,Vol_hor!S68/Nb_cpte!S68," ")</f>
        <v xml:space="preserve"> </v>
      </c>
      <c r="T68" s="178" t="str">
        <f ca="1">IF(Nb_cpte!T68&gt;0,Vol_hor!T68/Nb_cpte!T68," ")</f>
        <v xml:space="preserve"> </v>
      </c>
      <c r="U68" s="178">
        <f ca="1">IF(Nb_cpte!U68&gt;0,Vol_hor!U68/Nb_cpte!U68," ")</f>
        <v>172.93756023014657</v>
      </c>
      <c r="V68" s="178" t="str">
        <f ca="1">IF(Nb_cpte!V68&gt;0,Vol_hor!V68/Nb_cpte!V68," ")</f>
        <v xml:space="preserve"> </v>
      </c>
      <c r="W68" s="178" t="str">
        <f ca="1">IF(Nb_cpte!W68&gt;0,Vol_hor!W68/Nb_cpte!W68," ")</f>
        <v xml:space="preserve"> </v>
      </c>
      <c r="X68" s="178">
        <f ca="1">IF(Nb_cpte!X68&gt;0,Vol_hor!X68/Nb_cpte!X68," ")</f>
        <v>211.3383641631273</v>
      </c>
      <c r="Y68" s="179">
        <f ca="1">IF(Nb_cpte!Y68&gt;0,Vol_hor!Y68/Nb_cpte!Y68," ")</f>
        <v>25.548096901998907</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K71" ca="1" si="0">IF(AND(B6&gt;=0, (B5)&gt;0),B6/B5-1," ")</f>
        <v>-6.6778583139913694E-3</v>
      </c>
      <c r="C71" s="63">
        <f t="shared" ca="1" si="0"/>
        <v>-9.0810430010275223E-3</v>
      </c>
      <c r="D71" s="75">
        <f t="shared" ca="1" si="0"/>
        <v>-9.2759136491717964E-3</v>
      </c>
      <c r="E71" s="75">
        <f t="shared" ca="1" si="0"/>
        <v>-6.3127525764820058E-3</v>
      </c>
      <c r="F71" s="75">
        <f t="shared" ca="1" si="0"/>
        <v>-1.5428565002135741E-3</v>
      </c>
      <c r="G71" s="53">
        <f t="shared" ca="1" si="0"/>
        <v>-1.0749545363937019E-2</v>
      </c>
      <c r="H71" s="34">
        <f t="shared" ca="1" si="0"/>
        <v>-8.0971759777575758E-2</v>
      </c>
      <c r="I71" s="34">
        <f t="shared" ca="1" si="0"/>
        <v>4.6910176530357006E-3</v>
      </c>
      <c r="J71" s="64">
        <f t="shared" ca="1" si="0"/>
        <v>1.2653836573350397E-2</v>
      </c>
      <c r="K71" s="34">
        <f t="shared" ca="1" si="0"/>
        <v>1.2376252276293198</v>
      </c>
      <c r="L71" s="34">
        <f ca="1">IF(AND(L6&gt;=0,L6&lt;&gt;" ",L5&lt;&gt;" ",(L5)&gt;0),L6/L5-1," ")</f>
        <v>8.219463366241575E-3</v>
      </c>
      <c r="M71" s="64">
        <f t="shared" ref="M71:Y71" ca="1" si="1">IF(AND(M6&gt;=0,M6&lt;&gt;" ",M5&lt;&gt;" ",(M5)&gt;0),M6/M5-1," ")</f>
        <v>2.0338215700936857E-3</v>
      </c>
      <c r="N71" s="34">
        <f t="shared" ca="1" si="1"/>
        <v>2.2865611641692203</v>
      </c>
      <c r="O71" s="55">
        <f t="shared" ca="1" si="1"/>
        <v>-1.4608545030848741E-2</v>
      </c>
      <c r="P71" s="53">
        <f t="shared" ca="1" si="1"/>
        <v>-2.2410704953791605E-2</v>
      </c>
      <c r="Q71" s="34">
        <f t="shared" ca="1" si="1"/>
        <v>-3.265602777742016E-3</v>
      </c>
      <c r="R71" s="34">
        <f t="shared" ca="1" si="1"/>
        <v>-1.4128433099785509E-2</v>
      </c>
      <c r="S71" s="34" t="str">
        <f t="shared" ca="1" si="1"/>
        <v xml:space="preserve"> </v>
      </c>
      <c r="T71" s="34" t="str">
        <f t="shared" ca="1" si="1"/>
        <v xml:space="preserve"> </v>
      </c>
      <c r="U71" s="34">
        <f t="shared" ca="1" si="1"/>
        <v>-1.8811603140511779E-2</v>
      </c>
      <c r="V71" s="34" t="str">
        <f t="shared" ca="1" si="1"/>
        <v xml:space="preserve"> </v>
      </c>
      <c r="W71" s="34" t="str">
        <f t="shared" ca="1" si="1"/>
        <v xml:space="preserve"> </v>
      </c>
      <c r="X71" s="34">
        <f t="shared" ca="1" si="1"/>
        <v>-4.3624139294698994E-3</v>
      </c>
      <c r="Y71" s="55">
        <f t="shared" ca="1" si="1"/>
        <v>1.8157759981986934</v>
      </c>
    </row>
    <row r="72" spans="1:25" s="32" customFormat="1" x14ac:dyDescent="0.2">
      <c r="A72" s="20">
        <v>38260</v>
      </c>
      <c r="B72" s="63">
        <f t="shared" ref="B72:K72" ca="1" si="2">IF(AND(B7&gt;=0, (B6)&gt;0),B7/B6-1," ")</f>
        <v>-3.9577113915336248E-2</v>
      </c>
      <c r="C72" s="63">
        <f t="shared" ca="1" si="2"/>
        <v>-2.1365922465033105E-3</v>
      </c>
      <c r="D72" s="75">
        <f t="shared" ca="1" si="2"/>
        <v>-1.8896099901520858E-3</v>
      </c>
      <c r="E72" s="75">
        <f t="shared" ca="1" si="2"/>
        <v>-5.5607879731777943E-2</v>
      </c>
      <c r="F72" s="75">
        <f t="shared" ca="1" si="2"/>
        <v>1.708894566446606E-2</v>
      </c>
      <c r="G72" s="53">
        <f t="shared" ca="1" si="2"/>
        <v>-7.3601119294720574E-3</v>
      </c>
      <c r="H72" s="34">
        <f t="shared" ca="1" si="2"/>
        <v>-1.9879771180025263E-2</v>
      </c>
      <c r="I72" s="34">
        <f t="shared" ca="1" si="2"/>
        <v>-2.3852841701397454E-2</v>
      </c>
      <c r="J72" s="64">
        <f t="shared" ca="1" si="2"/>
        <v>-1.977673538336655E-2</v>
      </c>
      <c r="K72" s="34">
        <f t="shared" ca="1" si="2"/>
        <v>2.1903364007759274E-2</v>
      </c>
      <c r="L72" s="34">
        <f t="shared" ref="L72:O129" ca="1" si="3">IF(AND(L7&gt;=0,L7&lt;&gt;" ",L6&lt;&gt;" ",(L6)&gt;0),L7/L6-1," ")</f>
        <v>4.7675964943065807E-3</v>
      </c>
      <c r="M72" s="64">
        <f t="shared" ref="M72:Y72" ca="1" si="4">IF(AND(M7&gt;=0,M7&lt;&gt;" ",M6&lt;&gt;" ",(M6)&gt;0),M7/M6-1," ")</f>
        <v>5.2929112609809703E-3</v>
      </c>
      <c r="N72" s="34">
        <f t="shared" ca="1" si="4"/>
        <v>7.8754178713808631E-2</v>
      </c>
      <c r="O72" s="55">
        <f t="shared" ca="1" si="4"/>
        <v>-3.9497573747708459E-2</v>
      </c>
      <c r="P72" s="53">
        <f t="shared" ca="1" si="4"/>
        <v>-8.3832101380041379E-3</v>
      </c>
      <c r="Q72" s="34">
        <f t="shared" ca="1" si="4"/>
        <v>-3.7850096969369584E-3</v>
      </c>
      <c r="R72" s="34">
        <f t="shared" ca="1" si="4"/>
        <v>-6.6361081571070235E-3</v>
      </c>
      <c r="S72" s="34" t="str">
        <f t="shared" ca="1" si="4"/>
        <v xml:space="preserve"> </v>
      </c>
      <c r="T72" s="34" t="str">
        <f t="shared" ca="1" si="4"/>
        <v xml:space="preserve"> </v>
      </c>
      <c r="U72" s="34">
        <f t="shared" ca="1" si="4"/>
        <v>-6.8508036085280777E-3</v>
      </c>
      <c r="V72" s="34" t="str">
        <f t="shared" ca="1" si="4"/>
        <v xml:space="preserve"> </v>
      </c>
      <c r="W72" s="34" t="str">
        <f t="shared" ca="1" si="4"/>
        <v xml:space="preserve"> </v>
      </c>
      <c r="X72" s="34">
        <f t="shared" ca="1" si="4"/>
        <v>7.4325312782721475E-3</v>
      </c>
      <c r="Y72" s="55">
        <f t="shared" ca="1" si="4"/>
        <v>0.29285901526331548</v>
      </c>
    </row>
    <row r="73" spans="1:25" s="33" customFormat="1" ht="12" thickBot="1" x14ac:dyDescent="0.25">
      <c r="A73" s="26">
        <v>38352</v>
      </c>
      <c r="B73" s="65">
        <f t="shared" ref="B73:K73" ca="1" si="5">IF(AND(B8&gt;=0, (B7)&gt;0),B8/B7-1," ")</f>
        <v>5.0347952490037873E-2</v>
      </c>
      <c r="C73" s="65">
        <f t="shared" ca="1" si="5"/>
        <v>-5.2639558567724176E-4</v>
      </c>
      <c r="D73" s="56">
        <f t="shared" ca="1" si="5"/>
        <v>-3.985586968722199E-4</v>
      </c>
      <c r="E73" s="56">
        <f t="shared" ca="1" si="5"/>
        <v>7.8261681159614627E-2</v>
      </c>
      <c r="F73" s="56">
        <f t="shared" ca="1" si="5"/>
        <v>-6.2446215889251366E-3</v>
      </c>
      <c r="G73" s="57">
        <f t="shared" ca="1" si="5"/>
        <v>8.7060657580140255E-3</v>
      </c>
      <c r="H73" s="56">
        <f t="shared" ca="1" si="5"/>
        <v>-3.5605860183862026E-2</v>
      </c>
      <c r="I73" s="56">
        <f t="shared" ca="1" si="5"/>
        <v>1.7124545311933526E-2</v>
      </c>
      <c r="J73" s="66">
        <f t="shared" ca="1" si="5"/>
        <v>2.9479540922497938E-2</v>
      </c>
      <c r="K73" s="56">
        <f t="shared" ca="1" si="5"/>
        <v>0.16989615683333237</v>
      </c>
      <c r="L73" s="56">
        <f t="shared" ca="1" si="3"/>
        <v>-2.1945246469410651E-2</v>
      </c>
      <c r="M73" s="66">
        <f t="shared" ref="M73:Y73" ca="1" si="6">IF(AND(M8&gt;=0,M8&lt;&gt;" ",M7&lt;&gt;" ",(M7)&gt;0),M8/M7-1," ")</f>
        <v>-3.6655910106044409E-2</v>
      </c>
      <c r="N73" s="56">
        <f t="shared" ca="1" si="6"/>
        <v>0.31693398165222253</v>
      </c>
      <c r="O73" s="58">
        <f t="shared" ca="1" si="6"/>
        <v>4.6788254319583444E-2</v>
      </c>
      <c r="P73" s="57">
        <f t="shared" ca="1" si="6"/>
        <v>-1.4582535095911342E-2</v>
      </c>
      <c r="Q73" s="56">
        <f t="shared" ca="1" si="6"/>
        <v>2.6735457228139747E-3</v>
      </c>
      <c r="R73" s="56">
        <f t="shared" ca="1" si="6"/>
        <v>-1.6187681122183939E-3</v>
      </c>
      <c r="S73" s="56" t="str">
        <f t="shared" ca="1" si="6"/>
        <v xml:space="preserve"> </v>
      </c>
      <c r="T73" s="56" t="str">
        <f t="shared" ca="1" si="6"/>
        <v xml:space="preserve"> </v>
      </c>
      <c r="U73" s="56">
        <f t="shared" ca="1" si="6"/>
        <v>-1.8723892247165086E-2</v>
      </c>
      <c r="V73" s="56" t="str">
        <f t="shared" ca="1" si="6"/>
        <v xml:space="preserve"> </v>
      </c>
      <c r="W73" s="56" t="str">
        <f t="shared" ca="1" si="6"/>
        <v xml:space="preserve"> </v>
      </c>
      <c r="X73" s="56">
        <f t="shared" ca="1" si="6"/>
        <v>-6.9259292366163905E-4</v>
      </c>
      <c r="Y73" s="58">
        <f t="shared" ca="1" si="6"/>
        <v>5.4761436996499269E-2</v>
      </c>
    </row>
    <row r="74" spans="1:25" s="33" customFormat="1" x14ac:dyDescent="0.2">
      <c r="A74" s="20">
        <v>38383</v>
      </c>
      <c r="B74" s="67">
        <f t="shared" ref="B74:K74" ca="1" si="7">IF(AND(B9&gt;=0, (B8)&gt;0),B9/B8-1," ")</f>
        <v>6.2118579422250075E-3</v>
      </c>
      <c r="C74" s="67">
        <f t="shared" ca="1" si="7"/>
        <v>-3.3190415877756285E-3</v>
      </c>
      <c r="D74" s="59">
        <f t="shared" ca="1" si="7"/>
        <v>-3.3171975478212268E-3</v>
      </c>
      <c r="E74" s="59">
        <f t="shared" ca="1" si="7"/>
        <v>1.7981184826352692E-2</v>
      </c>
      <c r="F74" s="59">
        <f t="shared" ca="1" si="7"/>
        <v>5.6298210582650388E-3</v>
      </c>
      <c r="G74" s="60">
        <f t="shared" ca="1" si="7"/>
        <v>4.6063583287332399E-3</v>
      </c>
      <c r="H74" s="59">
        <f t="shared" ca="1" si="7"/>
        <v>-1.4641579283174555E-2</v>
      </c>
      <c r="I74" s="59">
        <f t="shared" ca="1" si="7"/>
        <v>-1.8407788231287192E-3</v>
      </c>
      <c r="J74" s="68">
        <f t="shared" ca="1" si="7"/>
        <v>1.5487680161510031E-3</v>
      </c>
      <c r="K74" s="59">
        <f t="shared" ca="1" si="7"/>
        <v>-3.127281435871565E-2</v>
      </c>
      <c r="L74" s="59">
        <f t="shared" ca="1" si="3"/>
        <v>-1.1568169374842174E-2</v>
      </c>
      <c r="M74" s="68">
        <f t="shared" ref="M74:Y74" ca="1" si="8">IF(AND(M9&gt;=0,M9&lt;&gt;" ",M8&lt;&gt;" ",(M8)&gt;0),M9/M8-1," ")</f>
        <v>7.5663884688359495E-4</v>
      </c>
      <c r="N74" s="59">
        <f t="shared" ca="1" si="8"/>
        <v>2.8429199198994226E-2</v>
      </c>
      <c r="O74" s="61">
        <f t="shared" ca="1" si="8"/>
        <v>-2.1257279933033391E-2</v>
      </c>
      <c r="P74" s="60">
        <f t="shared" ca="1" si="8"/>
        <v>1.0989769249074355E-2</v>
      </c>
      <c r="Q74" s="59">
        <f t="shared" ca="1" si="8"/>
        <v>-1.5162394433975157E-3</v>
      </c>
      <c r="R74" s="59">
        <f t="shared" ca="1" si="8"/>
        <v>-5.1361102465696806E-3</v>
      </c>
      <c r="S74" s="59" t="str">
        <f t="shared" ca="1" si="8"/>
        <v xml:space="preserve"> </v>
      </c>
      <c r="T74" s="59" t="str">
        <f t="shared" ca="1" si="8"/>
        <v xml:space="preserve"> </v>
      </c>
      <c r="U74" s="59">
        <f t="shared" ca="1" si="8"/>
        <v>-9.0362711776572624E-3</v>
      </c>
      <c r="V74" s="59" t="str">
        <f t="shared" ca="1" si="8"/>
        <v xml:space="preserve"> </v>
      </c>
      <c r="W74" s="59" t="str">
        <f t="shared" ca="1" si="8"/>
        <v xml:space="preserve"> </v>
      </c>
      <c r="X74" s="59">
        <f t="shared" ca="1" si="8"/>
        <v>5.5115990095104817E-3</v>
      </c>
      <c r="Y74" s="61">
        <f t="shared" ca="1" si="8"/>
        <v>-3.9485814957793131E-2</v>
      </c>
    </row>
    <row r="75" spans="1:25" s="33" customFormat="1" x14ac:dyDescent="0.2">
      <c r="A75" s="20">
        <v>38442</v>
      </c>
      <c r="B75" s="63">
        <f t="shared" ref="B75:K75" ca="1" si="9">IF(AND(B10&gt;=0, (B9)&gt;0),B10/B9-1," ")</f>
        <v>-8.5946174336426484E-4</v>
      </c>
      <c r="C75" s="63">
        <f t="shared" ca="1" si="9"/>
        <v>-1.2429341581642661E-2</v>
      </c>
      <c r="D75" s="34">
        <f t="shared" ca="1" si="9"/>
        <v>-1.3502365609776024E-2</v>
      </c>
      <c r="E75" s="34">
        <f t="shared" ca="1" si="9"/>
        <v>9.0787871304891521E-3</v>
      </c>
      <c r="F75" s="34">
        <f t="shared" ca="1" si="9"/>
        <v>2.2406935825050045E-3</v>
      </c>
      <c r="G75" s="53">
        <f t="shared" ca="1" si="9"/>
        <v>-1.339673866692459E-2</v>
      </c>
      <c r="H75" s="34">
        <f t="shared" ca="1" si="9"/>
        <v>5.3122515924423075E-2</v>
      </c>
      <c r="I75" s="34">
        <f t="shared" ca="1" si="9"/>
        <v>2.3620062860834068E-3</v>
      </c>
      <c r="J75" s="64">
        <f t="shared" ca="1" si="9"/>
        <v>-3.6883017350830549E-5</v>
      </c>
      <c r="K75" s="34">
        <f t="shared" ca="1" si="9"/>
        <v>0.11695878039903085</v>
      </c>
      <c r="L75" s="34">
        <f t="shared" ca="1" si="3"/>
        <v>-3.499689121212457E-3</v>
      </c>
      <c r="M75" s="64">
        <f t="shared" ref="M75:Y75" ca="1" si="10">IF(AND(M10&gt;=0,M10&lt;&gt;" ",M9&lt;&gt;" ",(M9)&gt;0),M10/M9-1," ")</f>
        <v>4.2558297935670897E-3</v>
      </c>
      <c r="N75" s="34">
        <f t="shared" ca="1" si="10"/>
        <v>2.6877738695229914E-2</v>
      </c>
      <c r="O75" s="55">
        <f t="shared" ca="1" si="10"/>
        <v>-1.7865392071079067E-2</v>
      </c>
      <c r="P75" s="53">
        <f t="shared" ca="1" si="10"/>
        <v>-5.2601164826604485E-3</v>
      </c>
      <c r="Q75" s="34">
        <f t="shared" ca="1" si="10"/>
        <v>-1.5883017918986941E-2</v>
      </c>
      <c r="R75" s="34">
        <f t="shared" ca="1" si="10"/>
        <v>-4.499837306793264E-3</v>
      </c>
      <c r="S75" s="34" t="str">
        <f t="shared" ca="1" si="10"/>
        <v xml:space="preserve"> </v>
      </c>
      <c r="T75" s="34" t="str">
        <f t="shared" ca="1" si="10"/>
        <v xml:space="preserve"> </v>
      </c>
      <c r="U75" s="34">
        <f t="shared" ca="1" si="10"/>
        <v>-2.6984603693843368E-2</v>
      </c>
      <c r="V75" s="34" t="str">
        <f t="shared" ca="1" si="10"/>
        <v xml:space="preserve"> </v>
      </c>
      <c r="W75" s="34" t="str">
        <f t="shared" ca="1" si="10"/>
        <v xml:space="preserve"> </v>
      </c>
      <c r="X75" s="34">
        <f t="shared" ca="1" si="10"/>
        <v>4.6783301248793929E-3</v>
      </c>
      <c r="Y75" s="55">
        <f t="shared" ca="1" si="10"/>
        <v>3.4416566261820769E-2</v>
      </c>
    </row>
    <row r="76" spans="1:25" s="33" customFormat="1" x14ac:dyDescent="0.2">
      <c r="A76" s="20">
        <v>38625</v>
      </c>
      <c r="B76" s="63">
        <f t="shared" ref="B76:K76" ca="1" si="11">IF(AND(B11&gt;=0, (B10)&gt;0),B11/B10-1," ")</f>
        <v>-1.8938318886793537E-2</v>
      </c>
      <c r="C76" s="63">
        <f t="shared" ca="1" si="11"/>
        <v>9.4265910958979404E-4</v>
      </c>
      <c r="D76" s="34">
        <f t="shared" ca="1" si="11"/>
        <v>9.1646634707420738E-4</v>
      </c>
      <c r="E76" s="34">
        <f t="shared" ca="1" si="11"/>
        <v>-2.4264279982663783E-2</v>
      </c>
      <c r="F76" s="34">
        <f t="shared" ca="1" si="11"/>
        <v>7.7187786968091476E-3</v>
      </c>
      <c r="G76" s="53">
        <f t="shared" ca="1" si="11"/>
        <v>-2.833660870019461E-3</v>
      </c>
      <c r="H76" s="34">
        <f t="shared" ca="1" si="11"/>
        <v>-1.491127206406262E-2</v>
      </c>
      <c r="I76" s="34">
        <f t="shared" ca="1" si="11"/>
        <v>-1.4814054169678847E-2</v>
      </c>
      <c r="J76" s="64">
        <f t="shared" ca="1" si="11"/>
        <v>-8.1108392946435126E-3</v>
      </c>
      <c r="K76" s="34">
        <f t="shared" ca="1" si="11"/>
        <v>-2.2673220501211233E-2</v>
      </c>
      <c r="L76" s="34">
        <f t="shared" ca="1" si="3"/>
        <v>-2.5257809272715481E-2</v>
      </c>
      <c r="M76" s="64">
        <f t="shared" ref="M76:Y76" ca="1" si="12">IF(AND(M11&gt;=0,M11&lt;&gt;" ",M10&lt;&gt;" ",(M10)&gt;0),M11/M10-1," ")</f>
        <v>-1.9036361422050563E-2</v>
      </c>
      <c r="N76" s="34">
        <f t="shared" ca="1" si="12"/>
        <v>-1.1485905985289868E-2</v>
      </c>
      <c r="O76" s="55">
        <f t="shared" ca="1" si="12"/>
        <v>-5.9116484842525407E-2</v>
      </c>
      <c r="P76" s="53">
        <f t="shared" ca="1" si="12"/>
        <v>-2.584809688350409E-2</v>
      </c>
      <c r="Q76" s="34">
        <f t="shared" ca="1" si="12"/>
        <v>9.9380517099931787E-3</v>
      </c>
      <c r="R76" s="34">
        <f t="shared" ca="1" si="12"/>
        <v>-3.9249821358974257E-3</v>
      </c>
      <c r="S76" s="34" t="str">
        <f t="shared" ca="1" si="12"/>
        <v xml:space="preserve"> </v>
      </c>
      <c r="T76" s="34" t="str">
        <f t="shared" ca="1" si="12"/>
        <v xml:space="preserve"> </v>
      </c>
      <c r="U76" s="34">
        <f t="shared" ca="1" si="12"/>
        <v>-1.3661402077808416E-2</v>
      </c>
      <c r="V76" s="34" t="str">
        <f t="shared" ca="1" si="12"/>
        <v xml:space="preserve"> </v>
      </c>
      <c r="W76" s="34" t="str">
        <f t="shared" ca="1" si="12"/>
        <v xml:space="preserve"> </v>
      </c>
      <c r="X76" s="34">
        <f t="shared" ca="1" si="12"/>
        <v>-7.4636416391929972E-3</v>
      </c>
      <c r="Y76" s="55">
        <f t="shared" ca="1" si="12"/>
        <v>-2.3365387076068167E-2</v>
      </c>
    </row>
    <row r="77" spans="1:25" s="33" customFormat="1" ht="12" thickBot="1" x14ac:dyDescent="0.25">
      <c r="A77" s="26">
        <v>38717</v>
      </c>
      <c r="B77" s="65">
        <f t="shared" ref="B77:K77" ca="1" si="13">IF(AND(B12&gt;=0, (B11)&gt;0),B12/B11-1," ")</f>
        <v>2.2600999807446787E-2</v>
      </c>
      <c r="C77" s="65">
        <f t="shared" ca="1" si="13"/>
        <v>-9.0193349300583536E-3</v>
      </c>
      <c r="D77" s="56">
        <f t="shared" ca="1" si="13"/>
        <v>-9.4292887346935084E-3</v>
      </c>
      <c r="E77" s="56">
        <f t="shared" ca="1" si="13"/>
        <v>4.2201289419773635E-2</v>
      </c>
      <c r="F77" s="56">
        <f t="shared" ca="1" si="13"/>
        <v>-5.3182705070825564E-3</v>
      </c>
      <c r="G77" s="57">
        <f t="shared" ca="1" si="13"/>
        <v>2.5905968280848235E-4</v>
      </c>
      <c r="H77" s="56">
        <f t="shared" ca="1" si="13"/>
        <v>2.2399460486898226E-2</v>
      </c>
      <c r="I77" s="56">
        <f t="shared" ca="1" si="13"/>
        <v>-6.1149424948162556E-3</v>
      </c>
      <c r="J77" s="66">
        <f t="shared" ca="1" si="13"/>
        <v>-7.8659446134922151E-3</v>
      </c>
      <c r="K77" s="56">
        <f t="shared" ca="1" si="13"/>
        <v>-1.2924602740242652E-2</v>
      </c>
      <c r="L77" s="56">
        <f t="shared" ca="1" si="3"/>
        <v>-3.6267194883673803E-2</v>
      </c>
      <c r="M77" s="66">
        <f t="shared" ref="M77:Y77" ca="1" si="14">IF(AND(M12&gt;=0,M12&lt;&gt;" ",M11&lt;&gt;" ",(M11)&gt;0),M12/M11-1," ")</f>
        <v>-3.9755007668545561E-2</v>
      </c>
      <c r="N77" s="56">
        <f t="shared" ca="1" si="14"/>
        <v>4.2976086606554054E-2</v>
      </c>
      <c r="O77" s="58">
        <f t="shared" ca="1" si="14"/>
        <v>-2.0960580149543717E-2</v>
      </c>
      <c r="P77" s="57">
        <f t="shared" ca="1" si="14"/>
        <v>-4.1093760500517607E-2</v>
      </c>
      <c r="Q77" s="56">
        <f t="shared" ca="1" si="14"/>
        <v>1.7981449683359685E-3</v>
      </c>
      <c r="R77" s="56">
        <f t="shared" ca="1" si="14"/>
        <v>-5.7827423916069209E-3</v>
      </c>
      <c r="S77" s="56" t="str">
        <f t="shared" ca="1" si="14"/>
        <v xml:space="preserve"> </v>
      </c>
      <c r="T77" s="56" t="str">
        <f t="shared" ca="1" si="14"/>
        <v xml:space="preserve"> </v>
      </c>
      <c r="U77" s="56">
        <f t="shared" ca="1" si="14"/>
        <v>-6.8434160307340175E-3</v>
      </c>
      <c r="V77" s="56" t="str">
        <f t="shared" ca="1" si="14"/>
        <v xml:space="preserve"> </v>
      </c>
      <c r="W77" s="56" t="str">
        <f t="shared" ca="1" si="14"/>
        <v xml:space="preserve"> </v>
      </c>
      <c r="X77" s="56">
        <f t="shared" ca="1" si="14"/>
        <v>-4.5921454685492469E-3</v>
      </c>
      <c r="Y77" s="58">
        <f t="shared" ca="1" si="14"/>
        <v>4.9572233127252563E-2</v>
      </c>
    </row>
    <row r="78" spans="1:25" s="33" customFormat="1" x14ac:dyDescent="0.2">
      <c r="A78" s="20">
        <v>38807</v>
      </c>
      <c r="B78" s="67">
        <f t="shared" ref="B78:K78" ca="1" si="15">IF(AND(B13&gt;=0, (B12)&gt;0),B13/B12-1," ")</f>
        <v>6.2612894180233969E-3</v>
      </c>
      <c r="C78" s="67">
        <f t="shared" ca="1" si="15"/>
        <v>-1.8524205084397005E-3</v>
      </c>
      <c r="D78" s="59">
        <f t="shared" ca="1" si="15"/>
        <v>-1.8139756638683169E-3</v>
      </c>
      <c r="E78" s="59">
        <f t="shared" ca="1" si="15"/>
        <v>1.0172954972255122E-2</v>
      </c>
      <c r="F78" s="59">
        <f t="shared" ca="1" si="15"/>
        <v>1.9842661364224412E-3</v>
      </c>
      <c r="G78" s="60">
        <f t="shared" ca="1" si="15"/>
        <v>4.1912036287237164E-3</v>
      </c>
      <c r="H78" s="59">
        <f t="shared" ca="1" si="15"/>
        <v>-8.4099579550452108E-2</v>
      </c>
      <c r="I78" s="59">
        <f t="shared" ca="1" si="15"/>
        <v>7.0143321403051129E-3</v>
      </c>
      <c r="J78" s="68">
        <f t="shared" ca="1" si="15"/>
        <v>2.5146791046070538E-2</v>
      </c>
      <c r="K78" s="59">
        <f t="shared" ca="1" si="15"/>
        <v>-1.3692878204702663E-2</v>
      </c>
      <c r="L78" s="59">
        <f t="shared" ca="1" si="3"/>
        <v>-8.427153457679859E-3</v>
      </c>
      <c r="M78" s="68">
        <f t="shared" ref="M78:Y78" ca="1" si="16">IF(AND(M13&gt;=0,M13&lt;&gt;" ",M12&lt;&gt;" ",(M12)&gt;0),M13/M12-1," ")</f>
        <v>-1.0363146278546953E-3</v>
      </c>
      <c r="N78" s="59">
        <f t="shared" ca="1" si="16"/>
        <v>7.2136932118056496E-3</v>
      </c>
      <c r="O78" s="61">
        <f t="shared" ca="1" si="16"/>
        <v>-3.0831502174424319E-2</v>
      </c>
      <c r="P78" s="60">
        <f t="shared" ca="1" si="16"/>
        <v>-0.10068077791926744</v>
      </c>
      <c r="Q78" s="59">
        <f t="shared" ca="1" si="16"/>
        <v>3.1027887020915745E-3</v>
      </c>
      <c r="R78" s="59">
        <f t="shared" ca="1" si="16"/>
        <v>-5.1947596932799822E-3</v>
      </c>
      <c r="S78" s="59" t="str">
        <f t="shared" ca="1" si="16"/>
        <v xml:space="preserve"> </v>
      </c>
      <c r="T78" s="59" t="str">
        <f t="shared" ca="1" si="16"/>
        <v xml:space="preserve"> </v>
      </c>
      <c r="U78" s="59">
        <f t="shared" ca="1" si="16"/>
        <v>-5.1484451585246394E-3</v>
      </c>
      <c r="V78" s="59" t="str">
        <f t="shared" ca="1" si="16"/>
        <v xml:space="preserve"> </v>
      </c>
      <c r="W78" s="59" t="str">
        <f t="shared" ca="1" si="16"/>
        <v xml:space="preserve"> </v>
      </c>
      <c r="X78" s="59">
        <f t="shared" ca="1" si="16"/>
        <v>6.5890648814551867E-2</v>
      </c>
      <c r="Y78" s="61">
        <f t="shared" ca="1" si="16"/>
        <v>3.7556264684301954E-3</v>
      </c>
    </row>
    <row r="79" spans="1:25" s="33" customFormat="1" x14ac:dyDescent="0.2">
      <c r="A79" s="20">
        <v>38898</v>
      </c>
      <c r="B79" s="63">
        <f t="shared" ref="B79:K79" ca="1" si="17">IF(AND(B14&gt;=0, (B13)&gt;0),B14/B13-1," ")</f>
        <v>-3.2351699623797137E-3</v>
      </c>
      <c r="C79" s="63">
        <f t="shared" ca="1" si="17"/>
        <v>-6.1667268141484266E-3</v>
      </c>
      <c r="D79" s="34">
        <f t="shared" ca="1" si="17"/>
        <v>-6.2255898386314179E-3</v>
      </c>
      <c r="E79" s="34">
        <f t="shared" ca="1" si="17"/>
        <v>5.0056749312445969E-3</v>
      </c>
      <c r="F79" s="34">
        <f t="shared" ca="1" si="17"/>
        <v>1.762855468691038E-3</v>
      </c>
      <c r="G79" s="53">
        <f t="shared" ca="1" si="17"/>
        <v>1.1879792044433568E-3</v>
      </c>
      <c r="H79" s="34">
        <f t="shared" ca="1" si="17"/>
        <v>7.8662588423089153E-2</v>
      </c>
      <c r="I79" s="34">
        <f t="shared" ca="1" si="17"/>
        <v>-2.7874002503931461E-3</v>
      </c>
      <c r="J79" s="64">
        <f t="shared" ca="1" si="17"/>
        <v>-1.9115908801596637E-2</v>
      </c>
      <c r="K79" s="34">
        <f t="shared" ca="1" si="17"/>
        <v>3.4925608856826607E-2</v>
      </c>
      <c r="L79" s="34">
        <f t="shared" ca="1" si="3"/>
        <v>-2.2619256187549674E-2</v>
      </c>
      <c r="M79" s="64">
        <f t="shared" ref="M79:Y79" ca="1" si="18">IF(AND(M14&gt;=0,M14&lt;&gt;" ",M13&lt;&gt;" ",(M13)&gt;0),M14/M13-1," ")</f>
        <v>-3.2040136058792634E-2</v>
      </c>
      <c r="N79" s="34">
        <f t="shared" ca="1" si="18"/>
        <v>-1.3208256369265148E-2</v>
      </c>
      <c r="O79" s="55">
        <f t="shared" ca="1" si="18"/>
        <v>-4.7592304843158795E-2</v>
      </c>
      <c r="P79" s="53">
        <f t="shared" ca="1" si="18"/>
        <v>-2.7920578945822561E-3</v>
      </c>
      <c r="Q79" s="34">
        <f t="shared" ca="1" si="18"/>
        <v>1.5583999863511E-3</v>
      </c>
      <c r="R79" s="34">
        <f t="shared" ca="1" si="18"/>
        <v>-2.3696384576853413E-3</v>
      </c>
      <c r="S79" s="34">
        <f t="shared" ca="1" si="18"/>
        <v>-5.342166755346045E-3</v>
      </c>
      <c r="T79" s="34" t="str">
        <f t="shared" ca="1" si="18"/>
        <v xml:space="preserve"> </v>
      </c>
      <c r="U79" s="34">
        <f t="shared" ca="1" si="18"/>
        <v>-6.799136392657612E-3</v>
      </c>
      <c r="V79" s="34">
        <f t="shared" ca="1" si="18"/>
        <v>2.5135732473321237E-2</v>
      </c>
      <c r="W79" s="34" t="str">
        <f t="shared" ca="1" si="18"/>
        <v xml:space="preserve"> </v>
      </c>
      <c r="X79" s="34">
        <f t="shared" ca="1" si="18"/>
        <v>-9.1994103263034477E-3</v>
      </c>
      <c r="Y79" s="55">
        <f t="shared" ca="1" si="18"/>
        <v>1.2596709704608688E-3</v>
      </c>
    </row>
    <row r="80" spans="1:25" s="33" customFormat="1" x14ac:dyDescent="0.2">
      <c r="A80" s="20">
        <v>38990</v>
      </c>
      <c r="B80" s="63">
        <f t="shared" ref="B80:K80" ca="1" si="19">IF(AND(B15&gt;=0, (B14)&gt;0),B15/B14-1," ")</f>
        <v>-6.8241287060659683E-3</v>
      </c>
      <c r="C80" s="63">
        <f t="shared" ca="1" si="19"/>
        <v>-3.763048223844323E-3</v>
      </c>
      <c r="D80" s="34">
        <f t="shared" ca="1" si="19"/>
        <v>-4.488502022028773E-3</v>
      </c>
      <c r="E80" s="34">
        <f t="shared" ca="1" si="19"/>
        <v>-9.3486265929173529E-3</v>
      </c>
      <c r="F80" s="34">
        <f t="shared" ca="1" si="19"/>
        <v>-1.1742706687336568E-3</v>
      </c>
      <c r="G80" s="53">
        <f t="shared" ca="1" si="19"/>
        <v>-5.7585327831218835E-3</v>
      </c>
      <c r="H80" s="34">
        <f t="shared" ca="1" si="19"/>
        <v>-3.6540318452855436E-2</v>
      </c>
      <c r="I80" s="34">
        <f t="shared" ca="1" si="19"/>
        <v>-9.7667272013519657E-3</v>
      </c>
      <c r="J80" s="64">
        <f t="shared" ca="1" si="19"/>
        <v>1.3611559204504964E-3</v>
      </c>
      <c r="K80" s="34">
        <f t="shared" ca="1" si="19"/>
        <v>-3.0536694388844099E-3</v>
      </c>
      <c r="L80" s="34">
        <f t="shared" ca="1" si="3"/>
        <v>-4.9794229921438005E-2</v>
      </c>
      <c r="M80" s="64">
        <f t="shared" ref="M80:Y80" ca="1" si="20">IF(AND(M15&gt;=0,M15&lt;&gt;" ",M14&lt;&gt;" ",(M14)&gt;0),M15/M14-1," ")</f>
        <v>-2.8583902802139294E-2</v>
      </c>
      <c r="N80" s="34">
        <f t="shared" ca="1" si="20"/>
        <v>1.058792287623489E-2</v>
      </c>
      <c r="O80" s="55">
        <f t="shared" ca="1" si="20"/>
        <v>-0.12077821923138932</v>
      </c>
      <c r="P80" s="53">
        <f t="shared" ca="1" si="20"/>
        <v>-1.4536336650650128E-4</v>
      </c>
      <c r="Q80" s="34">
        <f t="shared" ca="1" si="20"/>
        <v>-3.975056257636278E-3</v>
      </c>
      <c r="R80" s="34">
        <f t="shared" ca="1" si="20"/>
        <v>-5.170934992559495E-3</v>
      </c>
      <c r="S80" s="34">
        <f t="shared" ca="1" si="20"/>
        <v>1.1339009630213726E-2</v>
      </c>
      <c r="T80" s="34" t="str">
        <f t="shared" ca="1" si="20"/>
        <v xml:space="preserve"> </v>
      </c>
      <c r="U80" s="34">
        <f t="shared" ca="1" si="20"/>
        <v>-5.1121633976017877E-3</v>
      </c>
      <c r="V80" s="34">
        <f t="shared" ca="1" si="20"/>
        <v>9.7652525547133884E-3</v>
      </c>
      <c r="W80" s="34" t="str">
        <f t="shared" ca="1" si="20"/>
        <v xml:space="preserve"> </v>
      </c>
      <c r="X80" s="34">
        <f t="shared" ca="1" si="20"/>
        <v>8.5296245449699715E-3</v>
      </c>
      <c r="Y80" s="55">
        <f t="shared" ca="1" si="20"/>
        <v>-2.8221983191382249E-2</v>
      </c>
    </row>
    <row r="81" spans="1:25" s="33" customFormat="1" ht="12" thickBot="1" x14ac:dyDescent="0.25">
      <c r="A81" s="26">
        <v>39082</v>
      </c>
      <c r="B81" s="65">
        <f t="shared" ref="B81:K81" ca="1" si="21">IF(AND(B16&gt;=0, (B15)&gt;0),B16/B15-1," ")</f>
        <v>1.4482195058540093E-2</v>
      </c>
      <c r="C81" s="65">
        <f t="shared" ca="1" si="21"/>
        <v>-9.6339405431200564E-3</v>
      </c>
      <c r="D81" s="56">
        <f t="shared" ca="1" si="21"/>
        <v>-1.0431695887715198E-2</v>
      </c>
      <c r="E81" s="56">
        <f t="shared" ca="1" si="21"/>
        <v>2.9816869563322301E-2</v>
      </c>
      <c r="F81" s="56">
        <f t="shared" ca="1" si="21"/>
        <v>8.9226046079105004E-4</v>
      </c>
      <c r="G81" s="57">
        <f t="shared" ca="1" si="21"/>
        <v>-1.0727637943089841E-3</v>
      </c>
      <c r="H81" s="56">
        <f t="shared" ca="1" si="21"/>
        <v>1.1292828768506569E-2</v>
      </c>
      <c r="I81" s="56">
        <f t="shared" ca="1" si="21"/>
        <v>-1.0858183312937086E-2</v>
      </c>
      <c r="J81" s="66">
        <f t="shared" ca="1" si="21"/>
        <v>-1.5266376887988597E-2</v>
      </c>
      <c r="K81" s="56">
        <f t="shared" ca="1" si="21"/>
        <v>-2.2222734772991415E-2</v>
      </c>
      <c r="L81" s="56">
        <f t="shared" ca="1" si="3"/>
        <v>-2.3006547483147122E-2</v>
      </c>
      <c r="M81" s="66">
        <f t="shared" ref="M81:Y81" ca="1" si="22">IF(AND(M16&gt;=0,M16&lt;&gt;" ",M15&lt;&gt;" ",(M15)&gt;0),M16/M15-1," ")</f>
        <v>-1.6998332575089203E-2</v>
      </c>
      <c r="N81" s="56">
        <f t="shared" ca="1" si="22"/>
        <v>4.8559623343518155E-3</v>
      </c>
      <c r="O81" s="58">
        <f t="shared" ca="1" si="22"/>
        <v>-0.13108996573837928</v>
      </c>
      <c r="P81" s="57">
        <f t="shared" ca="1" si="22"/>
        <v>-5.8789350938760476E-3</v>
      </c>
      <c r="Q81" s="56">
        <f t="shared" ca="1" si="22"/>
        <v>-7.5120242752167998E-3</v>
      </c>
      <c r="R81" s="56">
        <f t="shared" ca="1" si="22"/>
        <v>-5.797461108188684E-3</v>
      </c>
      <c r="S81" s="56">
        <f t="shared" ca="1" si="22"/>
        <v>1.7876795332072426E-4</v>
      </c>
      <c r="T81" s="56" t="str">
        <f t="shared" ca="1" si="22"/>
        <v xml:space="preserve"> </v>
      </c>
      <c r="U81" s="56">
        <f t="shared" ca="1" si="22"/>
        <v>-5.4192817832273699E-3</v>
      </c>
      <c r="V81" s="56">
        <f t="shared" ca="1" si="22"/>
        <v>4.5943262405221397E-2</v>
      </c>
      <c r="W81" s="56" t="str">
        <f t="shared" ca="1" si="22"/>
        <v xml:space="preserve"> </v>
      </c>
      <c r="X81" s="56">
        <f t="shared" ca="1" si="22"/>
        <v>-1.0784832494263541E-2</v>
      </c>
      <c r="Y81" s="58">
        <f t="shared" ca="1" si="22"/>
        <v>-1.5598992554844537E-2</v>
      </c>
    </row>
    <row r="82" spans="1:25" s="33" customFormat="1" x14ac:dyDescent="0.2">
      <c r="A82" s="20">
        <v>39172</v>
      </c>
      <c r="B82" s="63">
        <f t="shared" ref="B82:K82" ca="1" si="23">IF(AND(B17&gt;=0, (B16)&gt;0),B17/B16-1," ")</f>
        <v>-3.6091907475570562E-3</v>
      </c>
      <c r="C82" s="63">
        <f t="shared" ca="1" si="23"/>
        <v>-7.2560548717814921E-3</v>
      </c>
      <c r="D82" s="34">
        <f t="shared" ca="1" si="23"/>
        <v>-7.7606220839048223E-3</v>
      </c>
      <c r="E82" s="34">
        <f t="shared" ca="1" si="23"/>
        <v>-1.2785253871966384E-3</v>
      </c>
      <c r="F82" s="34">
        <f t="shared" ca="1" si="23"/>
        <v>-4.6528909562855159E-3</v>
      </c>
      <c r="G82" s="53">
        <f t="shared" ca="1" si="23"/>
        <v>1.01271482798726E-3</v>
      </c>
      <c r="H82" s="34">
        <f t="shared" ca="1" si="23"/>
        <v>-2.7654388847475397E-2</v>
      </c>
      <c r="I82" s="34">
        <f t="shared" ca="1" si="23"/>
        <v>3.5557498808669319E-3</v>
      </c>
      <c r="J82" s="64">
        <f t="shared" ca="1" si="23"/>
        <v>9.9916345939468076E-3</v>
      </c>
      <c r="K82" s="34">
        <f t="shared" ca="1" si="23"/>
        <v>-2.1430701454683843E-2</v>
      </c>
      <c r="L82" s="34">
        <f t="shared" ca="1" si="3"/>
        <v>-2.936864262190042E-2</v>
      </c>
      <c r="M82" s="64">
        <f t="shared" ref="M82:Y82" ca="1" si="24">IF(AND(M17&gt;=0,M17&lt;&gt;" ",M16&lt;&gt;" ",(M16)&gt;0),M17/M16-1," ")</f>
        <v>-2.7297183514351286E-2</v>
      </c>
      <c r="N82" s="34">
        <f t="shared" ca="1" si="24"/>
        <v>-1.0967401414935352E-2</v>
      </c>
      <c r="O82" s="55">
        <f t="shared" ca="1" si="24"/>
        <v>-5.0480180006837627E-2</v>
      </c>
      <c r="P82" s="53">
        <f t="shared" ca="1" si="24"/>
        <v>-1.3444040440070415E-3</v>
      </c>
      <c r="Q82" s="34">
        <f t="shared" ca="1" si="24"/>
        <v>-2.3149795548849106E-4</v>
      </c>
      <c r="R82" s="34">
        <f t="shared" ca="1" si="24"/>
        <v>-1.9628903909986173E-3</v>
      </c>
      <c r="S82" s="34">
        <f t="shared" ca="1" si="24"/>
        <v>8.6413746618103637E-3</v>
      </c>
      <c r="T82" s="34" t="str">
        <f t="shared" ca="1" si="24"/>
        <v xml:space="preserve"> </v>
      </c>
      <c r="U82" s="34">
        <f t="shared" ca="1" si="24"/>
        <v>-5.095256710967444E-4</v>
      </c>
      <c r="V82" s="34">
        <f t="shared" ca="1" si="24"/>
        <v>-2.857647934984886E-3</v>
      </c>
      <c r="W82" s="34" t="str">
        <f t="shared" ca="1" si="24"/>
        <v xml:space="preserve"> </v>
      </c>
      <c r="X82" s="34">
        <f t="shared" ca="1" si="24"/>
        <v>-1.4368670626054736E-2</v>
      </c>
      <c r="Y82" s="55">
        <f t="shared" ca="1" si="24"/>
        <v>7.5055360100013679E-3</v>
      </c>
    </row>
    <row r="83" spans="1:25" s="33" customFormat="1" x14ac:dyDescent="0.2">
      <c r="A83" s="20">
        <v>39263</v>
      </c>
      <c r="B83" s="63">
        <f t="shared" ref="B83:K83" ca="1" si="25">IF(AND(B18&gt;=0, (B17)&gt;0),B18/B17-1," ")</f>
        <v>3.1943984241209478E-3</v>
      </c>
      <c r="C83" s="63">
        <f t="shared" ca="1" si="25"/>
        <v>9.6440420927224046E-4</v>
      </c>
      <c r="D83" s="34">
        <f t="shared" ca="1" si="25"/>
        <v>1.1886470182471687E-3</v>
      </c>
      <c r="E83" s="34">
        <f t="shared" ca="1" si="25"/>
        <v>3.0709209577515217E-3</v>
      </c>
      <c r="F83" s="34">
        <f t="shared" ca="1" si="25"/>
        <v>-6.461241728427547E-3</v>
      </c>
      <c r="G83" s="53">
        <f t="shared" ca="1" si="25"/>
        <v>4.8953180381618999E-3</v>
      </c>
      <c r="H83" s="34">
        <f t="shared" ca="1" si="25"/>
        <v>4.3605724473607665E-2</v>
      </c>
      <c r="I83" s="34">
        <f t="shared" ca="1" si="25"/>
        <v>-3.9406827932524369E-3</v>
      </c>
      <c r="J83" s="64">
        <f t="shared" ca="1" si="25"/>
        <v>-2.2806330603748703E-2</v>
      </c>
      <c r="K83" s="34">
        <f t="shared" ca="1" si="25"/>
        <v>3.7911904291954013E-3</v>
      </c>
      <c r="L83" s="34">
        <f t="shared" ca="1" si="3"/>
        <v>-1.4875224291790112E-2</v>
      </c>
      <c r="M83" s="64">
        <f t="shared" ref="M83:Y83" ca="1" si="26">IF(AND(M18&gt;=0,M18&lt;&gt;" ",M17&lt;&gt;" ",(M17)&gt;0),M18/M17-1," ")</f>
        <v>-6.5218568223862627E-3</v>
      </c>
      <c r="N83" s="34">
        <f t="shared" ca="1" si="26"/>
        <v>-1.5428595221995023E-2</v>
      </c>
      <c r="O83" s="55">
        <f t="shared" ca="1" si="26"/>
        <v>-5.0315530341394021E-2</v>
      </c>
      <c r="P83" s="53">
        <f t="shared" ca="1" si="26"/>
        <v>-5.6106642548836572E-3</v>
      </c>
      <c r="Q83" s="34">
        <f t="shared" ca="1" si="26"/>
        <v>1.5890933492932469E-3</v>
      </c>
      <c r="R83" s="34">
        <f t="shared" ca="1" si="26"/>
        <v>-2.3593751453433454E-3</v>
      </c>
      <c r="S83" s="34">
        <f t="shared" ca="1" si="26"/>
        <v>-6.1845538114765342E-3</v>
      </c>
      <c r="T83" s="34" t="str">
        <f t="shared" ca="1" si="26"/>
        <v xml:space="preserve"> </v>
      </c>
      <c r="U83" s="34">
        <f t="shared" ca="1" si="26"/>
        <v>6.9479576801081411E-3</v>
      </c>
      <c r="V83" s="34">
        <f t="shared" ca="1" si="26"/>
        <v>6.3202544106721881E-4</v>
      </c>
      <c r="W83" s="34" t="str">
        <f t="shared" ca="1" si="26"/>
        <v xml:space="preserve"> </v>
      </c>
      <c r="X83" s="34">
        <f t="shared" ca="1" si="26"/>
        <v>-1.7510890242581123E-2</v>
      </c>
      <c r="Y83" s="55">
        <f t="shared" ca="1" si="26"/>
        <v>-2.0334419957632632E-2</v>
      </c>
    </row>
    <row r="84" spans="1:25" s="33" customFormat="1" x14ac:dyDescent="0.2">
      <c r="A84" s="20">
        <v>39355</v>
      </c>
      <c r="B84" s="63">
        <f t="shared" ref="B84:K84" ca="1" si="27">IF(AND(B19&gt;=0, (B18)&gt;0),B19/B18-1," ")</f>
        <v>-3.2905664453937167E-3</v>
      </c>
      <c r="C84" s="63">
        <f t="shared" ca="1" si="27"/>
        <v>-7.7138045097385755E-3</v>
      </c>
      <c r="D84" s="34">
        <f t="shared" ca="1" si="27"/>
        <v>-8.5319573109650104E-3</v>
      </c>
      <c r="E84" s="34">
        <f t="shared" ca="1" si="27"/>
        <v>-1.6053234701212116E-3</v>
      </c>
      <c r="F84" s="34">
        <f t="shared" ca="1" si="27"/>
        <v>-4.8064291659347669E-3</v>
      </c>
      <c r="G84" s="53">
        <f t="shared" ca="1" si="27"/>
        <v>-3.9431054349292616E-4</v>
      </c>
      <c r="H84" s="34">
        <f t="shared" ca="1" si="27"/>
        <v>3.5986829648091412E-3</v>
      </c>
      <c r="I84" s="34">
        <f t="shared" ca="1" si="27"/>
        <v>-6.8421962108952128E-3</v>
      </c>
      <c r="J84" s="64">
        <f t="shared" ca="1" si="27"/>
        <v>1.5163740572019524E-3</v>
      </c>
      <c r="K84" s="34">
        <f t="shared" ca="1" si="27"/>
        <v>-2.2281704394969237E-2</v>
      </c>
      <c r="L84" s="34">
        <f t="shared" ca="1" si="3"/>
        <v>-7.2329668320619822E-3</v>
      </c>
      <c r="M84" s="64">
        <f t="shared" ref="M84:Y84" ca="1" si="28">IF(AND(M19&gt;=0,M19&lt;&gt;" ",M18&lt;&gt;" ",(M18)&gt;0),M19/M18-1," ")</f>
        <v>-5.0066429857370531E-3</v>
      </c>
      <c r="N84" s="34">
        <f t="shared" ca="1" si="28"/>
        <v>-1.2345945131365998E-2</v>
      </c>
      <c r="O84" s="55">
        <f t="shared" ca="1" si="28"/>
        <v>2.2491259905213168E-2</v>
      </c>
      <c r="P84" s="53">
        <f t="shared" ca="1" si="28"/>
        <v>2.8647025246950619E-3</v>
      </c>
      <c r="Q84" s="34">
        <f t="shared" ca="1" si="28"/>
        <v>-2.7613745697415704E-3</v>
      </c>
      <c r="R84" s="34">
        <f t="shared" ca="1" si="28"/>
        <v>-1.5522746219197581E-3</v>
      </c>
      <c r="S84" s="34">
        <f t="shared" ca="1" si="28"/>
        <v>8.628391750333142E-3</v>
      </c>
      <c r="T84" s="34" t="str">
        <f t="shared" ca="1" si="28"/>
        <v xml:space="preserve"> </v>
      </c>
      <c r="U84" s="34">
        <f t="shared" ca="1" si="28"/>
        <v>3.3669166769645376E-3</v>
      </c>
      <c r="V84" s="34">
        <f t="shared" ca="1" si="28"/>
        <v>4.6914524385632816E-3</v>
      </c>
      <c r="W84" s="34" t="str">
        <f t="shared" ca="1" si="28"/>
        <v xml:space="preserve"> </v>
      </c>
      <c r="X84" s="34">
        <f t="shared" ca="1" si="28"/>
        <v>-1.5324088037924621E-3</v>
      </c>
      <c r="Y84" s="55">
        <f t="shared" ca="1" si="28"/>
        <v>-2.4096407757036808E-2</v>
      </c>
    </row>
    <row r="85" spans="1:25" s="33" customFormat="1" ht="12" thickBot="1" x14ac:dyDescent="0.25">
      <c r="A85" s="26">
        <v>39447</v>
      </c>
      <c r="B85" s="65">
        <f t="shared" ref="B85:K85" ca="1" si="29">IF(AND(B20&gt;=0, (B19)&gt;0),B20/B19-1," ")</f>
        <v>5.6472016595821017E-3</v>
      </c>
      <c r="C85" s="65">
        <f t="shared" ca="1" si="29"/>
        <v>8.1301469298833418E-4</v>
      </c>
      <c r="D85" s="56">
        <f t="shared" ca="1" si="29"/>
        <v>5.9399614304567194E-4</v>
      </c>
      <c r="E85" s="56">
        <f t="shared" ca="1" si="29"/>
        <v>8.8844104393912549E-3</v>
      </c>
      <c r="F85" s="56">
        <f t="shared" ca="1" si="29"/>
        <v>1.3795519092090203E-3</v>
      </c>
      <c r="G85" s="57">
        <f t="shared" ca="1" si="29"/>
        <v>-1.0444923027144171E-3</v>
      </c>
      <c r="H85" s="56">
        <f t="shared" ca="1" si="29"/>
        <v>5.1633102187143676E-2</v>
      </c>
      <c r="I85" s="56">
        <f t="shared" ca="1" si="29"/>
        <v>3.9699089630511608E-3</v>
      </c>
      <c r="J85" s="66">
        <f t="shared" ca="1" si="29"/>
        <v>7.40747766562877E-3</v>
      </c>
      <c r="K85" s="56">
        <f t="shared" ca="1" si="29"/>
        <v>-2.1518452894981777E-2</v>
      </c>
      <c r="L85" s="56">
        <f t="shared" ca="1" si="3"/>
        <v>6.706471143578252E-4</v>
      </c>
      <c r="M85" s="66">
        <f t="shared" ref="M85:Y85" ca="1" si="30">IF(AND(M20&gt;=0,M20&lt;&gt;" ",M19&lt;&gt;" ",(M19)&gt;0),M20/M19-1," ")</f>
        <v>1.0769505109562427E-2</v>
      </c>
      <c r="N85" s="56">
        <f t="shared" ca="1" si="30"/>
        <v>-1.1957043470723683E-2</v>
      </c>
      <c r="O85" s="58">
        <f t="shared" ca="1" si="30"/>
        <v>-7.2593098996208139E-2</v>
      </c>
      <c r="P85" s="57">
        <f t="shared" ca="1" si="30"/>
        <v>7.1238379038667254E-3</v>
      </c>
      <c r="Q85" s="56">
        <f t="shared" ca="1" si="30"/>
        <v>-9.4959610922074056E-4</v>
      </c>
      <c r="R85" s="56">
        <f t="shared" ca="1" si="30"/>
        <v>-2.6124589484350924E-3</v>
      </c>
      <c r="S85" s="56">
        <f t="shared" ca="1" si="30"/>
        <v>2.8736868100194268E-3</v>
      </c>
      <c r="T85" s="56" t="str">
        <f t="shared" ca="1" si="30"/>
        <v xml:space="preserve"> </v>
      </c>
      <c r="U85" s="56">
        <f t="shared" ca="1" si="30"/>
        <v>2.425373038194012E-3</v>
      </c>
      <c r="V85" s="56">
        <f t="shared" ca="1" si="30"/>
        <v>9.9882734334650891E-3</v>
      </c>
      <c r="W85" s="56" t="str">
        <f t="shared" ca="1" si="30"/>
        <v xml:space="preserve"> </v>
      </c>
      <c r="X85" s="56">
        <f t="shared" ca="1" si="30"/>
        <v>-1.3636519634894873E-2</v>
      </c>
      <c r="Y85" s="58">
        <f t="shared" ca="1" si="30"/>
        <v>-1.8022449512704264E-2</v>
      </c>
    </row>
    <row r="86" spans="1:25" s="33" customFormat="1" x14ac:dyDescent="0.2">
      <c r="A86" s="14">
        <v>39538</v>
      </c>
      <c r="B86" s="67">
        <f t="shared" ref="B86:K86" ca="1" si="31">IF(AND(B21&gt;=0, (B20)&gt;0),B21/B20-1," ")</f>
        <v>-7.4689197978681232E-3</v>
      </c>
      <c r="C86" s="67">
        <f t="shared" ca="1" si="31"/>
        <v>-1.3330690333176132E-2</v>
      </c>
      <c r="D86" s="59">
        <f t="shared" ca="1" si="31"/>
        <v>-1.4573335546717359E-2</v>
      </c>
      <c r="E86" s="59">
        <f t="shared" ca="1" si="31"/>
        <v>-4.8752945412382509E-3</v>
      </c>
      <c r="F86" s="59">
        <f t="shared" ca="1" si="31"/>
        <v>-1.2061187451426369E-2</v>
      </c>
      <c r="G86" s="60">
        <f t="shared" ca="1" si="31"/>
        <v>-7.46115006464243E-3</v>
      </c>
      <c r="H86" s="59">
        <f t="shared" ca="1" si="31"/>
        <v>9.3278015821456339E-3</v>
      </c>
      <c r="I86" s="59">
        <f t="shared" ca="1" si="31"/>
        <v>-1.0920912514665093E-2</v>
      </c>
      <c r="J86" s="68">
        <f t="shared" ca="1" si="31"/>
        <v>-2.279587225686952E-2</v>
      </c>
      <c r="K86" s="59">
        <f t="shared" ca="1" si="31"/>
        <v>-1.4761438209966671E-2</v>
      </c>
      <c r="L86" s="59">
        <f t="shared" ca="1" si="3"/>
        <v>-2.7728611061174191E-2</v>
      </c>
      <c r="M86" s="68">
        <f t="shared" ref="M86:Y86" ca="1" si="32">IF(AND(M21&gt;=0,M21&lt;&gt;" ",M20&lt;&gt;" ",(M20)&gt;0),M21/M20-1," ")</f>
        <v>-3.5320381185918626E-2</v>
      </c>
      <c r="N86" s="59">
        <f t="shared" ca="1" si="32"/>
        <v>-1.3278043372766835E-2</v>
      </c>
      <c r="O86" s="61">
        <f t="shared" ca="1" si="32"/>
        <v>-4.9971080210109209E-2</v>
      </c>
      <c r="P86" s="60">
        <f t="shared" ca="1" si="32"/>
        <v>-1.1343859220943386E-2</v>
      </c>
      <c r="Q86" s="59">
        <f t="shared" ca="1" si="32"/>
        <v>-7.2325837832354356E-3</v>
      </c>
      <c r="R86" s="59">
        <f t="shared" ca="1" si="32"/>
        <v>-4.9575102128153192E-3</v>
      </c>
      <c r="S86" s="59">
        <f t="shared" ca="1" si="32"/>
        <v>8.2468792835799221E-4</v>
      </c>
      <c r="T86" s="59" t="str">
        <f t="shared" ca="1" si="32"/>
        <v xml:space="preserve"> </v>
      </c>
      <c r="U86" s="59">
        <f t="shared" ca="1" si="32"/>
        <v>1.8917327572753884E-3</v>
      </c>
      <c r="V86" s="59">
        <f t="shared" ca="1" si="32"/>
        <v>-1.0413402633682067E-2</v>
      </c>
      <c r="W86" s="59" t="str">
        <f t="shared" ca="1" si="32"/>
        <v xml:space="preserve"> </v>
      </c>
      <c r="X86" s="59">
        <f t="shared" ca="1" si="32"/>
        <v>-2.1232500625550488E-2</v>
      </c>
      <c r="Y86" s="61">
        <f t="shared" ca="1" si="32"/>
        <v>-1.4077727715360311E-2</v>
      </c>
    </row>
    <row r="87" spans="1:25" s="33" customFormat="1" x14ac:dyDescent="0.2">
      <c r="A87" s="20">
        <v>39629</v>
      </c>
      <c r="B87" s="63">
        <f t="shared" ref="B87:K87" ca="1" si="33">IF(AND(B22&gt;=0, (B21)&gt;0),B22/B21-1," ")</f>
        <v>2.1394503992651082E-3</v>
      </c>
      <c r="C87" s="63">
        <f t="shared" ca="1" si="33"/>
        <v>-5.8034298234889148E-3</v>
      </c>
      <c r="D87" s="34">
        <f t="shared" ca="1" si="33"/>
        <v>-6.8323323720280715E-3</v>
      </c>
      <c r="E87" s="34">
        <f t="shared" ca="1" si="33"/>
        <v>3.4810122445809721E-3</v>
      </c>
      <c r="F87" s="34">
        <f t="shared" ca="1" si="33"/>
        <v>-4.6239741148287328E-3</v>
      </c>
      <c r="G87" s="53">
        <f t="shared" ca="1" si="33"/>
        <v>-1.9109009403918131E-3</v>
      </c>
      <c r="H87" s="34">
        <f t="shared" ca="1" si="33"/>
        <v>-0.18719049796865062</v>
      </c>
      <c r="I87" s="34">
        <f t="shared" ca="1" si="33"/>
        <v>-2.973857903558752E-4</v>
      </c>
      <c r="J87" s="64">
        <f t="shared" ca="1" si="33"/>
        <v>1.7289702912592908E-4</v>
      </c>
      <c r="K87" s="34">
        <f t="shared" ca="1" si="33"/>
        <v>-1.6744352801266738E-2</v>
      </c>
      <c r="L87" s="34">
        <f t="shared" ca="1" si="3"/>
        <v>1.5371457755329443E-2</v>
      </c>
      <c r="M87" s="64">
        <f t="shared" ref="M87:Y87" ca="1" si="34">IF(AND(M22&gt;=0,M22&lt;&gt;" ",M21&lt;&gt;" ",(M21)&gt;0),M22/M21-1," ")</f>
        <v>1.3494987246892354E-2</v>
      </c>
      <c r="N87" s="34">
        <f t="shared" ca="1" si="34"/>
        <v>-1.0522922653688482E-3</v>
      </c>
      <c r="O87" s="55">
        <f t="shared" ca="1" si="34"/>
        <v>-2.3461815074336312E-2</v>
      </c>
      <c r="P87" s="53">
        <f t="shared" ca="1" si="34"/>
        <v>3.3189615230226899E-3</v>
      </c>
      <c r="Q87" s="34">
        <f t="shared" ca="1" si="34"/>
        <v>-6.0427595445471383E-3</v>
      </c>
      <c r="R87" s="34">
        <f t="shared" ca="1" si="34"/>
        <v>-5.4808485594510792E-3</v>
      </c>
      <c r="S87" s="34">
        <f t="shared" ca="1" si="34"/>
        <v>-2.3361542544472202E-3</v>
      </c>
      <c r="T87" s="34" t="str">
        <f t="shared" ca="1" si="34"/>
        <v xml:space="preserve"> </v>
      </c>
      <c r="U87" s="34">
        <f t="shared" ca="1" si="34"/>
        <v>-1.9228622040519228E-2</v>
      </c>
      <c r="V87" s="34">
        <f t="shared" ca="1" si="34"/>
        <v>-5.0460472932083444E-3</v>
      </c>
      <c r="W87" s="34" t="str">
        <f t="shared" ca="1" si="34"/>
        <v xml:space="preserve"> </v>
      </c>
      <c r="X87" s="34">
        <f t="shared" ca="1" si="34"/>
        <v>-1.1549022466903369E-2</v>
      </c>
      <c r="Y87" s="55">
        <f t="shared" ca="1" si="34"/>
        <v>-2.1853229702628818E-2</v>
      </c>
    </row>
    <row r="88" spans="1:25" s="33" customFormat="1" x14ac:dyDescent="0.2">
      <c r="A88" s="20">
        <v>39721</v>
      </c>
      <c r="B88" s="63">
        <f t="shared" ref="B88:K88" ca="1" si="35">IF(AND(B23&gt;=0, (B22)&gt;0),B23/B22-1," ")</f>
        <v>3.7029445602918543E-3</v>
      </c>
      <c r="C88" s="63">
        <f t="shared" ca="1" si="35"/>
        <v>-1.1085242109249993E-3</v>
      </c>
      <c r="D88" s="34">
        <f t="shared" ca="1" si="35"/>
        <v>-1.4976287906479646E-3</v>
      </c>
      <c r="E88" s="34">
        <f t="shared" ca="1" si="35"/>
        <v>8.2148878452570351E-4</v>
      </c>
      <c r="F88" s="34">
        <f t="shared" ca="1" si="35"/>
        <v>-6.8533249673166097E-3</v>
      </c>
      <c r="G88" s="53">
        <f t="shared" ca="1" si="35"/>
        <v>3.5004489234644609E-3</v>
      </c>
      <c r="H88" s="34">
        <f t="shared" ca="1" si="35"/>
        <v>0.22477902446480402</v>
      </c>
      <c r="I88" s="34">
        <f t="shared" ca="1" si="35"/>
        <v>-1.3400824864825411E-3</v>
      </c>
      <c r="J88" s="64">
        <f t="shared" ca="1" si="35"/>
        <v>2.1186587995993822E-3</v>
      </c>
      <c r="K88" s="34">
        <f t="shared" ca="1" si="35"/>
        <v>-2.0046034460848516E-2</v>
      </c>
      <c r="L88" s="34">
        <f t="shared" ca="1" si="3"/>
        <v>-6.9209548213741146E-3</v>
      </c>
      <c r="M88" s="64">
        <f t="shared" ref="M88:Y88" ca="1" si="36">IF(AND(M23&gt;=0,M23&lt;&gt;" ",M22&lt;&gt;" ",(M22)&gt;0),M23/M22-1," ")</f>
        <v>-2.0250023620378421E-2</v>
      </c>
      <c r="N88" s="34">
        <f t="shared" ca="1" si="36"/>
        <v>-1.0243909001284468E-2</v>
      </c>
      <c r="O88" s="55">
        <f t="shared" ca="1" si="36"/>
        <v>1.8988768431645209E-2</v>
      </c>
      <c r="P88" s="53">
        <f t="shared" ca="1" si="36"/>
        <v>9.700739361988564E-4</v>
      </c>
      <c r="Q88" s="34">
        <f t="shared" ca="1" si="36"/>
        <v>-8.2067187975654043E-5</v>
      </c>
      <c r="R88" s="34">
        <f t="shared" ca="1" si="36"/>
        <v>-4.7412723682658253E-3</v>
      </c>
      <c r="S88" s="34">
        <f t="shared" ca="1" si="36"/>
        <v>-1.2141366424345268E-4</v>
      </c>
      <c r="T88" s="34" t="str">
        <f t="shared" ca="1" si="36"/>
        <v xml:space="preserve"> </v>
      </c>
      <c r="U88" s="34">
        <f t="shared" ca="1" si="36"/>
        <v>1.5561811156174166E-2</v>
      </c>
      <c r="V88" s="34">
        <f t="shared" ca="1" si="36"/>
        <v>-5.5467000211405493E-3</v>
      </c>
      <c r="W88" s="34" t="str">
        <f t="shared" ca="1" si="36"/>
        <v xml:space="preserve"> </v>
      </c>
      <c r="X88" s="34">
        <f t="shared" ca="1" si="36"/>
        <v>-1.8687210807279753E-2</v>
      </c>
      <c r="Y88" s="55">
        <f t="shared" ca="1" si="36"/>
        <v>-2.802247407074987E-2</v>
      </c>
    </row>
    <row r="89" spans="1:25" s="33" customFormat="1" ht="12" thickBot="1" x14ac:dyDescent="0.25">
      <c r="A89" s="26">
        <v>39813</v>
      </c>
      <c r="B89" s="65">
        <f t="shared" ref="B89:K89" ca="1" si="37">IF(AND(B24&gt;=0, (B23)&gt;0),B24/B23-1," ")</f>
        <v>5.0355585903882893E-3</v>
      </c>
      <c r="C89" s="65">
        <f t="shared" ca="1" si="37"/>
        <v>-3.2717411607254832E-3</v>
      </c>
      <c r="D89" s="56">
        <f t="shared" ca="1" si="37"/>
        <v>-4.391748228421144E-3</v>
      </c>
      <c r="E89" s="56">
        <f t="shared" ca="1" si="37"/>
        <v>4.7138617949118444E-3</v>
      </c>
      <c r="F89" s="56">
        <f t="shared" ca="1" si="37"/>
        <v>-8.4948409424414617E-3</v>
      </c>
      <c r="G89" s="57">
        <f t="shared" ca="1" si="37"/>
        <v>-1.629038956483142E-3</v>
      </c>
      <c r="H89" s="56">
        <f t="shared" ca="1" si="37"/>
        <v>-2.8467449051247429E-2</v>
      </c>
      <c r="I89" s="56">
        <f t="shared" ca="1" si="37"/>
        <v>-8.1741115743113602E-3</v>
      </c>
      <c r="J89" s="66">
        <f t="shared" ca="1" si="37"/>
        <v>-3.7899999946611196E-3</v>
      </c>
      <c r="K89" s="56">
        <f t="shared" ca="1" si="37"/>
        <v>-1.0986795135010441E-2</v>
      </c>
      <c r="L89" s="56">
        <f t="shared" ca="1" si="3"/>
        <v>-5.0218800811806852E-2</v>
      </c>
      <c r="M89" s="66">
        <f t="shared" ref="M89:Y89" ca="1" si="38">IF(AND(M24&gt;=0,M24&lt;&gt;" ",M23&lt;&gt;" ",(M23)&gt;0),M24/M23-1," ")</f>
        <v>-3.6787930518323742E-2</v>
      </c>
      <c r="N89" s="56">
        <f t="shared" ca="1" si="38"/>
        <v>-1.13298956451513E-2</v>
      </c>
      <c r="O89" s="58">
        <f t="shared" ca="1" si="38"/>
        <v>-4.4861325723733136E-2</v>
      </c>
      <c r="P89" s="57">
        <f t="shared" ca="1" si="38"/>
        <v>-4.5472261926645663E-3</v>
      </c>
      <c r="Q89" s="56">
        <f t="shared" ca="1" si="38"/>
        <v>-3.6330825161389191E-3</v>
      </c>
      <c r="R89" s="56">
        <f t="shared" ca="1" si="38"/>
        <v>-7.7220646474199794E-3</v>
      </c>
      <c r="S89" s="56">
        <f t="shared" ca="1" si="38"/>
        <v>-1.237370764215262E-3</v>
      </c>
      <c r="T89" s="56" t="str">
        <f t="shared" ca="1" si="38"/>
        <v xml:space="preserve"> </v>
      </c>
      <c r="U89" s="56">
        <f t="shared" ca="1" si="38"/>
        <v>-7.0589081842884482E-3</v>
      </c>
      <c r="V89" s="56">
        <f t="shared" ca="1" si="38"/>
        <v>-1.4313313620744061E-3</v>
      </c>
      <c r="W89" s="56" t="str">
        <f t="shared" ca="1" si="38"/>
        <v xml:space="preserve"> </v>
      </c>
      <c r="X89" s="56">
        <f t="shared" ca="1" si="38"/>
        <v>-1.0634092060270661E-2</v>
      </c>
      <c r="Y89" s="58">
        <f t="shared" ca="1" si="38"/>
        <v>-2.2674188338978052E-3</v>
      </c>
    </row>
    <row r="90" spans="1:25" s="33" customFormat="1" x14ac:dyDescent="0.2">
      <c r="A90" s="14">
        <v>39903</v>
      </c>
      <c r="B90" s="67">
        <f t="shared" ref="B90:K90" ca="1" si="39">IF(AND(B25&gt;=0, (B24)&gt;0),B25/B24-1," ")</f>
        <v>2.8332273873754588E-4</v>
      </c>
      <c r="C90" s="67">
        <f t="shared" ca="1" si="39"/>
        <v>-6.1867260396050172E-3</v>
      </c>
      <c r="D90" s="59">
        <f t="shared" ca="1" si="39"/>
        <v>-6.8003722719198745E-3</v>
      </c>
      <c r="E90" s="59">
        <f t="shared" ca="1" si="39"/>
        <v>1.924157251985692E-3</v>
      </c>
      <c r="F90" s="59">
        <f t="shared" ca="1" si="39"/>
        <v>-7.3855251332543004E-3</v>
      </c>
      <c r="G90" s="60">
        <f t="shared" ca="1" si="39"/>
        <v>-7.0942309272230553E-3</v>
      </c>
      <c r="H90" s="59">
        <f t="shared" ca="1" si="39"/>
        <v>1.4784934285876572E-2</v>
      </c>
      <c r="I90" s="59">
        <f t="shared" ca="1" si="39"/>
        <v>-4.3641770066713548E-3</v>
      </c>
      <c r="J90" s="68">
        <f t="shared" ca="1" si="39"/>
        <v>-7.169538153704802E-3</v>
      </c>
      <c r="K90" s="59">
        <f t="shared" ca="1" si="39"/>
        <v>-1.8286134812919297E-2</v>
      </c>
      <c r="L90" s="59">
        <f t="shared" ca="1" si="3"/>
        <v>3.71095558892518E-2</v>
      </c>
      <c r="M90" s="68">
        <f t="shared" ref="M90:Y90" ca="1" si="40">IF(AND(M25&gt;=0,M25&lt;&gt;" ",M24&lt;&gt;" ",(M24)&gt;0),M25/M24-1," ")</f>
        <v>-6.3204867846171631E-3</v>
      </c>
      <c r="N90" s="59">
        <f t="shared" ca="1" si="40"/>
        <v>-1.5318074116087432E-3</v>
      </c>
      <c r="O90" s="61">
        <f t="shared" ca="1" si="40"/>
        <v>-4.405373812955915E-2</v>
      </c>
      <c r="P90" s="60">
        <f t="shared" ca="1" si="40"/>
        <v>-1.0239455637600536E-2</v>
      </c>
      <c r="Q90" s="59">
        <f t="shared" ca="1" si="40"/>
        <v>-3.960341970778769E-3</v>
      </c>
      <c r="R90" s="59">
        <f t="shared" ca="1" si="40"/>
        <v>-8.4528205861820194E-3</v>
      </c>
      <c r="S90" s="59">
        <f t="shared" ca="1" si="40"/>
        <v>-4.6894385873152977E-3</v>
      </c>
      <c r="T90" s="59" t="str">
        <f t="shared" ca="1" si="40"/>
        <v xml:space="preserve"> </v>
      </c>
      <c r="U90" s="59">
        <f t="shared" ca="1" si="40"/>
        <v>-1.03602224196232E-2</v>
      </c>
      <c r="V90" s="59">
        <f t="shared" ca="1" si="40"/>
        <v>-5.1232990274503454E-3</v>
      </c>
      <c r="W90" s="59" t="str">
        <f t="shared" ca="1" si="40"/>
        <v xml:space="preserve"> </v>
      </c>
      <c r="X90" s="59">
        <f t="shared" ca="1" si="40"/>
        <v>-5.2558121240106059E-3</v>
      </c>
      <c r="Y90" s="61">
        <f t="shared" ca="1" si="40"/>
        <v>-1.2081284779346224E-2</v>
      </c>
    </row>
    <row r="91" spans="1:25" s="33" customFormat="1" x14ac:dyDescent="0.2">
      <c r="A91" s="20">
        <v>39994</v>
      </c>
      <c r="B91" s="63">
        <f t="shared" ref="B91:K91" ca="1" si="41">IF(AND(B26&gt;=0, (B25)&gt;0),B26/B25-1," ")</f>
        <v>-2.6028479966277995E-4</v>
      </c>
      <c r="C91" s="63">
        <f t="shared" ca="1" si="41"/>
        <v>-6.8421413567492095E-3</v>
      </c>
      <c r="D91" s="34">
        <f t="shared" ca="1" si="41"/>
        <v>-6.8570917845168777E-3</v>
      </c>
      <c r="E91" s="34">
        <f t="shared" ca="1" si="41"/>
        <v>8.9603264611581857E-4</v>
      </c>
      <c r="F91" s="34">
        <f t="shared" ca="1" si="41"/>
        <v>-1.1517800608193518E-2</v>
      </c>
      <c r="G91" s="53">
        <f t="shared" ca="1" si="41"/>
        <v>2.105113809047765E-3</v>
      </c>
      <c r="H91" s="34">
        <f t="shared" ca="1" si="41"/>
        <v>-2.705766574310875E-2</v>
      </c>
      <c r="I91" s="34">
        <f t="shared" ca="1" si="41"/>
        <v>1.6011005837164305E-3</v>
      </c>
      <c r="J91" s="64">
        <f t="shared" ca="1" si="41"/>
        <v>-3.9648868108732582E-3</v>
      </c>
      <c r="K91" s="34">
        <f t="shared" ca="1" si="41"/>
        <v>-1.5765044745718715E-2</v>
      </c>
      <c r="L91" s="34">
        <f t="shared" ca="1" si="3"/>
        <v>7.6665669219033727E-3</v>
      </c>
      <c r="M91" s="64">
        <f t="shared" ref="M91:Y91" ca="1" si="42">IF(AND(M26&gt;=0,M26&lt;&gt;" ",M25&lt;&gt;" ",(M25)&gt;0),M26/M25-1," ")</f>
        <v>-2.0814481943872587E-2</v>
      </c>
      <c r="N91" s="34">
        <f t="shared" ca="1" si="42"/>
        <v>-6.587983519303342E-3</v>
      </c>
      <c r="O91" s="55">
        <f t="shared" ca="1" si="42"/>
        <v>-3.5750501924631806E-2</v>
      </c>
      <c r="P91" s="53">
        <f t="shared" ca="1" si="42"/>
        <v>-4.6281583111879021E-3</v>
      </c>
      <c r="Q91" s="34">
        <f t="shared" ca="1" si="42"/>
        <v>-1.757266713669714E-3</v>
      </c>
      <c r="R91" s="34">
        <f t="shared" ca="1" si="42"/>
        <v>-2.3874453772471105E-3</v>
      </c>
      <c r="S91" s="34">
        <f t="shared" ca="1" si="42"/>
        <v>-5.5221329443625455E-3</v>
      </c>
      <c r="T91" s="34" t="str">
        <f t="shared" ca="1" si="42"/>
        <v xml:space="preserve"> </v>
      </c>
      <c r="U91" s="34">
        <f t="shared" ca="1" si="42"/>
        <v>-6.9415590492516444E-4</v>
      </c>
      <c r="V91" s="34">
        <f t="shared" ca="1" si="42"/>
        <v>-1.5250874598365383E-2</v>
      </c>
      <c r="W91" s="34" t="str">
        <f t="shared" ca="1" si="42"/>
        <v xml:space="preserve"> </v>
      </c>
      <c r="X91" s="34">
        <f t="shared" ca="1" si="42"/>
        <v>-2.2073836833563343E-2</v>
      </c>
      <c r="Y91" s="55">
        <f t="shared" ca="1" si="42"/>
        <v>-1.4657135057810633E-2</v>
      </c>
    </row>
    <row r="92" spans="1:25" s="33" customFormat="1" x14ac:dyDescent="0.2">
      <c r="A92" s="20">
        <v>40086</v>
      </c>
      <c r="B92" s="63">
        <f t="shared" ref="B92:K92" ca="1" si="43">IF(AND(B27&gt;=0, (B26)&gt;0),B27/B26-1," ")</f>
        <v>1.5415435844210457E-3</v>
      </c>
      <c r="C92" s="63">
        <f t="shared" ca="1" si="43"/>
        <v>-7.0796660368975806E-3</v>
      </c>
      <c r="D92" s="34">
        <f t="shared" ca="1" si="43"/>
        <v>-6.8544551456727332E-3</v>
      </c>
      <c r="E92" s="34">
        <f t="shared" ca="1" si="43"/>
        <v>4.5982365108774292E-3</v>
      </c>
      <c r="F92" s="34">
        <f t="shared" ca="1" si="43"/>
        <v>-1.8959945616141227E-2</v>
      </c>
      <c r="G92" s="53">
        <f t="shared" ca="1" si="43"/>
        <v>-1.9639842253599271E-3</v>
      </c>
      <c r="H92" s="34">
        <f t="shared" ca="1" si="43"/>
        <v>4.0047166391399935E-2</v>
      </c>
      <c r="I92" s="34">
        <f t="shared" ca="1" si="43"/>
        <v>-8.5859439309085017E-3</v>
      </c>
      <c r="J92" s="64">
        <f t="shared" ca="1" si="43"/>
        <v>-1.1183465130193415E-3</v>
      </c>
      <c r="K92" s="34">
        <f t="shared" ca="1" si="43"/>
        <v>-2.1595297474020558E-2</v>
      </c>
      <c r="L92" s="34">
        <f t="shared" ca="1" si="3"/>
        <v>2.6961860243160496E-2</v>
      </c>
      <c r="M92" s="64">
        <f t="shared" ref="M92:Y92" ca="1" si="44">IF(AND(M27&gt;=0,M27&lt;&gt;" ",M26&lt;&gt;" ",(M26)&gt;0),M27/M26-1," ")</f>
        <v>8.4829109985173901E-3</v>
      </c>
      <c r="N92" s="34">
        <f t="shared" ca="1" si="44"/>
        <v>1.7521945435070574E-3</v>
      </c>
      <c r="O92" s="55">
        <f t="shared" ca="1" si="44"/>
        <v>-3.2100671763423461E-2</v>
      </c>
      <c r="P92" s="53">
        <f t="shared" ca="1" si="44"/>
        <v>8.6416223289895733E-3</v>
      </c>
      <c r="Q92" s="34">
        <f t="shared" ca="1" si="44"/>
        <v>-2.2863469412277571E-3</v>
      </c>
      <c r="R92" s="34">
        <f t="shared" ca="1" si="44"/>
        <v>-5.3204633804672108E-3</v>
      </c>
      <c r="S92" s="34">
        <f t="shared" ca="1" si="44"/>
        <v>-8.9072014932030097E-3</v>
      </c>
      <c r="T92" s="34" t="str">
        <f t="shared" ca="1" si="44"/>
        <v xml:space="preserve"> </v>
      </c>
      <c r="U92" s="34">
        <f t="shared" ca="1" si="44"/>
        <v>3.0023820434443849E-3</v>
      </c>
      <c r="V92" s="34">
        <f t="shared" ca="1" si="44"/>
        <v>-1.8741812941861502E-2</v>
      </c>
      <c r="W92" s="34" t="str">
        <f t="shared" ca="1" si="44"/>
        <v xml:space="preserve"> </v>
      </c>
      <c r="X92" s="34">
        <f t="shared" ca="1" si="44"/>
        <v>-9.6723577496764523E-3</v>
      </c>
      <c r="Y92" s="55">
        <f t="shared" ca="1" si="44"/>
        <v>-1.267418594833547E-2</v>
      </c>
    </row>
    <row r="93" spans="1:25" s="33" customFormat="1" ht="12" thickBot="1" x14ac:dyDescent="0.25">
      <c r="A93" s="26">
        <v>40178</v>
      </c>
      <c r="B93" s="65">
        <f t="shared" ref="B93:K93" ca="1" si="45">IF(AND(B28&gt;=0, (B27)&gt;0),B28/B27-1," ")</f>
        <v>-4.3751408586463203E-3</v>
      </c>
      <c r="C93" s="65">
        <f t="shared" ca="1" si="45"/>
        <v>-6.2448325698083451E-3</v>
      </c>
      <c r="D93" s="56">
        <f t="shared" ca="1" si="45"/>
        <v>-6.0128091246993698E-3</v>
      </c>
      <c r="E93" s="56">
        <f t="shared" ca="1" si="45"/>
        <v>-8.2306805032877906E-3</v>
      </c>
      <c r="F93" s="56">
        <f t="shared" ca="1" si="45"/>
        <v>-1.3617944533521165E-2</v>
      </c>
      <c r="G93" s="57">
        <f t="shared" ca="1" si="45"/>
        <v>-1.8991087370051618E-3</v>
      </c>
      <c r="H93" s="56">
        <f t="shared" ca="1" si="45"/>
        <v>-7.8113582226628453E-2</v>
      </c>
      <c r="I93" s="56">
        <f t="shared" ca="1" si="45"/>
        <v>-6.1783669281333387E-3</v>
      </c>
      <c r="J93" s="66">
        <f t="shared" ca="1" si="45"/>
        <v>8.4304994603701111E-4</v>
      </c>
      <c r="K93" s="56">
        <f t="shared" ca="1" si="45"/>
        <v>-1.7344954096219056E-2</v>
      </c>
      <c r="L93" s="56">
        <f t="shared" ca="1" si="3"/>
        <v>-0.12581355488735668</v>
      </c>
      <c r="M93" s="66">
        <f t="shared" ref="M93:Y93" ca="1" si="46">IF(AND(M28&gt;=0,M28&lt;&gt;" ",M27&lt;&gt;" ",(M27)&gt;0),M28/M27-1," ")</f>
        <v>-4.3023447300953865E-2</v>
      </c>
      <c r="N93" s="56">
        <f t="shared" ca="1" si="46"/>
        <v>-1.4635830131690009E-2</v>
      </c>
      <c r="O93" s="58">
        <f t="shared" ca="1" si="46"/>
        <v>-0.10834963797905239</v>
      </c>
      <c r="P93" s="57">
        <f t="shared" ca="1" si="46"/>
        <v>4.3965109295873717E-4</v>
      </c>
      <c r="Q93" s="56">
        <f t="shared" ca="1" si="46"/>
        <v>-4.1040891418675507E-4</v>
      </c>
      <c r="R93" s="56">
        <f t="shared" ca="1" si="46"/>
        <v>-2.743756484317128E-3</v>
      </c>
      <c r="S93" s="56">
        <f t="shared" ca="1" si="46"/>
        <v>1.1956309245100272E-3</v>
      </c>
      <c r="T93" s="56" t="str">
        <f t="shared" ca="1" si="46"/>
        <v xml:space="preserve"> </v>
      </c>
      <c r="U93" s="56">
        <f t="shared" ca="1" si="46"/>
        <v>-1.2361811872481421E-2</v>
      </c>
      <c r="V93" s="56">
        <f t="shared" ca="1" si="46"/>
        <v>-9.680074236150249E-3</v>
      </c>
      <c r="W93" s="56" t="str">
        <f t="shared" ca="1" si="46"/>
        <v xml:space="preserve"> </v>
      </c>
      <c r="X93" s="56">
        <f t="shared" ca="1" si="46"/>
        <v>-2.3245137767693436E-2</v>
      </c>
      <c r="Y93" s="58">
        <f t="shared" ca="1" si="46"/>
        <v>1.5240012762931521E-3</v>
      </c>
    </row>
    <row r="94" spans="1:25" s="33" customFormat="1" x14ac:dyDescent="0.2">
      <c r="A94" s="20">
        <v>40268</v>
      </c>
      <c r="B94" s="63">
        <f t="shared" ref="B94:K94" ca="1" si="47">IF(AND(B29&gt;=0, (B28)&gt;0),B29/B28-1," ")</f>
        <v>6.2381173467067619E-3</v>
      </c>
      <c r="C94" s="63">
        <f t="shared" ca="1" si="47"/>
        <v>-6.6024033012812566E-4</v>
      </c>
      <c r="D94" s="34">
        <f t="shared" ca="1" si="47"/>
        <v>-8.5198296595423439E-4</v>
      </c>
      <c r="E94" s="34">
        <f t="shared" ca="1" si="47"/>
        <v>4.1000416166490083E-3</v>
      </c>
      <c r="F94" s="34">
        <f t="shared" ca="1" si="47"/>
        <v>5.7196154743810457E-3</v>
      </c>
      <c r="G94" s="53">
        <f t="shared" ca="1" si="47"/>
        <v>5.5001538399335193E-3</v>
      </c>
      <c r="H94" s="34">
        <f t="shared" ca="1" si="47"/>
        <v>8.0394103544989548E-4</v>
      </c>
      <c r="I94" s="34">
        <f t="shared" ca="1" si="47"/>
        <v>-1.4378820749737065E-2</v>
      </c>
      <c r="J94" s="64">
        <f t="shared" ca="1" si="47"/>
        <v>-1.5486299490119038E-2</v>
      </c>
      <c r="K94" s="34">
        <f t="shared" ca="1" si="47"/>
        <v>-7.8090007051609955E-3</v>
      </c>
      <c r="L94" s="34" t="str">
        <f ca="1">IF(AND(L29&gt;=0,L29&lt;&gt;" ",L28&lt;&gt;" ",(L28)&gt;0),L29/L28-1," ")</f>
        <v xml:space="preserve"> </v>
      </c>
      <c r="M94" s="64" t="str">
        <f t="shared" ref="M94:Y94" ca="1" si="48">IF(AND(M29&gt;=0,M29&lt;&gt;" ",M28&lt;&gt;" ",(M28)&gt;0),M29/M28-1," ")</f>
        <v xml:space="preserve"> </v>
      </c>
      <c r="N94" s="34">
        <f t="shared" ca="1" si="48"/>
        <v>-1.1318101452387763E-3</v>
      </c>
      <c r="O94" s="55">
        <f t="shared" ca="1" si="48"/>
        <v>-6.0071348977265959E-2</v>
      </c>
      <c r="P94" s="53">
        <f t="shared" ca="1" si="48"/>
        <v>-2.1261167488646038E-2</v>
      </c>
      <c r="Q94" s="34">
        <f t="shared" ca="1" si="48"/>
        <v>2.783497699384796E-3</v>
      </c>
      <c r="R94" s="34">
        <f t="shared" ca="1" si="48"/>
        <v>-2.5342349182745361E-3</v>
      </c>
      <c r="S94" s="34">
        <f t="shared" ca="1" si="48"/>
        <v>2.7370647744844323E-3</v>
      </c>
      <c r="T94" s="34" t="str">
        <f t="shared" ca="1" si="48"/>
        <v xml:space="preserve"> </v>
      </c>
      <c r="U94" s="34">
        <f t="shared" ca="1" si="48"/>
        <v>-7.814835369519546E-4</v>
      </c>
      <c r="V94" s="34">
        <f t="shared" ca="1" si="48"/>
        <v>8.6204014068964607E-3</v>
      </c>
      <c r="W94" s="34" t="str">
        <f t="shared" ca="1" si="48"/>
        <v xml:space="preserve"> </v>
      </c>
      <c r="X94" s="34">
        <f t="shared" ca="1" si="48"/>
        <v>-5.6269986312986742E-3</v>
      </c>
      <c r="Y94" s="55">
        <f t="shared" ca="1" si="48"/>
        <v>-7.7522285341051766E-3</v>
      </c>
    </row>
    <row r="95" spans="1:25" s="33" customFormat="1" x14ac:dyDescent="0.2">
      <c r="A95" s="20">
        <v>40359</v>
      </c>
      <c r="B95" s="63">
        <f t="shared" ref="B95:K95" ca="1" si="49">IF(AND(B30&gt;=0, (B29)&gt;0),B30/B29-1," ")</f>
        <v>-2.6694089325273174E-3</v>
      </c>
      <c r="C95" s="63">
        <f t="shared" ca="1" si="49"/>
        <v>-1.178846670249023E-2</v>
      </c>
      <c r="D95" s="34">
        <f t="shared" ca="1" si="49"/>
        <v>-1.2392181658620993E-2</v>
      </c>
      <c r="E95" s="34">
        <f t="shared" ca="1" si="49"/>
        <v>2.7641477876860776E-4</v>
      </c>
      <c r="F95" s="34">
        <f t="shared" ca="1" si="49"/>
        <v>-1.5574656683895571E-2</v>
      </c>
      <c r="G95" s="53">
        <f t="shared" ca="1" si="49"/>
        <v>-5.612013329969523E-3</v>
      </c>
      <c r="H95" s="34">
        <f t="shared" ca="1" si="49"/>
        <v>2.9102083191960615E-2</v>
      </c>
      <c r="I95" s="34">
        <f t="shared" ca="1" si="49"/>
        <v>-1.7204781948649273E-2</v>
      </c>
      <c r="J95" s="64">
        <f t="shared" ca="1" si="49"/>
        <v>-1.5341875506765801E-2</v>
      </c>
      <c r="K95" s="34">
        <f t="shared" ca="1" si="49"/>
        <v>-8.4842061719102579E-3</v>
      </c>
      <c r="L95" s="34" t="str">
        <f t="shared" ca="1" si="3"/>
        <v xml:space="preserve"> </v>
      </c>
      <c r="M95" s="64" t="str">
        <f t="shared" ref="M95:Y95" ca="1" si="50">IF(AND(M30&gt;=0,M30&lt;&gt;" ",M29&lt;&gt;" ",(M29)&gt;0),M30/M29-1," ")</f>
        <v xml:space="preserve"> </v>
      </c>
      <c r="N95" s="34">
        <f t="shared" ca="1" si="50"/>
        <v>1.6640418980560234E-3</v>
      </c>
      <c r="O95" s="55">
        <f t="shared" ca="1" si="50"/>
        <v>-2.2238390986496159E-2</v>
      </c>
      <c r="P95" s="53">
        <f t="shared" ca="1" si="50"/>
        <v>-2.0162318960577741E-2</v>
      </c>
      <c r="Q95" s="34">
        <f t="shared" ca="1" si="50"/>
        <v>-1.1089737953490109E-2</v>
      </c>
      <c r="R95" s="34">
        <f t="shared" ca="1" si="50"/>
        <v>-7.9218109593089947E-3</v>
      </c>
      <c r="S95" s="34">
        <f t="shared" ca="1" si="50"/>
        <v>-8.9043145345512054E-3</v>
      </c>
      <c r="T95" s="34" t="str">
        <f t="shared" ca="1" si="50"/>
        <v xml:space="preserve"> </v>
      </c>
      <c r="U95" s="34">
        <f t="shared" ca="1" si="50"/>
        <v>5.81069280266866E-3</v>
      </c>
      <c r="V95" s="34">
        <f t="shared" ca="1" si="50"/>
        <v>-1.3214338584313534E-2</v>
      </c>
      <c r="W95" s="34" t="str">
        <f t="shared" ca="1" si="50"/>
        <v xml:space="preserve"> </v>
      </c>
      <c r="X95" s="34">
        <f t="shared" ca="1" si="50"/>
        <v>-1.5733537931379549E-2</v>
      </c>
      <c r="Y95" s="55">
        <f t="shared" ca="1" si="50"/>
        <v>-3.0429586500667627E-3</v>
      </c>
    </row>
    <row r="96" spans="1:25" s="33" customFormat="1" x14ac:dyDescent="0.2">
      <c r="A96" s="20">
        <v>40451</v>
      </c>
      <c r="B96" s="63">
        <f t="shared" ref="B96:K96" ca="1" si="51">IF(AND(B31&gt;=0, (B30)&gt;0),B31/B30-1," ")</f>
        <v>6.4891952988965773E-3</v>
      </c>
      <c r="C96" s="63">
        <f t="shared" ca="1" si="51"/>
        <v>1.0650064392703218E-3</v>
      </c>
      <c r="D96" s="34">
        <f t="shared" ca="1" si="51"/>
        <v>4.8386553668189336E-4</v>
      </c>
      <c r="E96" s="34">
        <f t="shared" ca="1" si="51"/>
        <v>2.2711238337618234E-3</v>
      </c>
      <c r="F96" s="34">
        <f t="shared" ca="1" si="51"/>
        <v>-7.7045477126854722E-3</v>
      </c>
      <c r="G96" s="53">
        <f t="shared" ca="1" si="51"/>
        <v>2.0800370280262825E-3</v>
      </c>
      <c r="H96" s="34">
        <f t="shared" ca="1" si="51"/>
        <v>-2.9478595123313522E-2</v>
      </c>
      <c r="I96" s="34">
        <f t="shared" ca="1" si="51"/>
        <v>-1.9235464016320591E-4</v>
      </c>
      <c r="J96" s="64">
        <f t="shared" ca="1" si="51"/>
        <v>2.0106844321936546E-3</v>
      </c>
      <c r="K96" s="34">
        <f t="shared" ca="1" si="51"/>
        <v>-5.4382002656402362E-3</v>
      </c>
      <c r="L96" s="34" t="str">
        <f t="shared" ca="1" si="3"/>
        <v xml:space="preserve"> </v>
      </c>
      <c r="M96" s="64" t="str">
        <f t="shared" ref="M96:Y96" ca="1" si="52">IF(AND(M31&gt;=0,M31&lt;&gt;" ",M30&lt;&gt;" ",(M30)&gt;0),M31/M30-1," ")</f>
        <v xml:space="preserve"> </v>
      </c>
      <c r="N96" s="34">
        <f t="shared" ca="1" si="52"/>
        <v>2.777447578566461E-3</v>
      </c>
      <c r="O96" s="55">
        <f t="shared" ca="1" si="52"/>
        <v>-2.1451899632953131E-2</v>
      </c>
      <c r="P96" s="53">
        <f t="shared" ca="1" si="52"/>
        <v>6.3650048283054872E-3</v>
      </c>
      <c r="Q96" s="34">
        <f t="shared" ca="1" si="52"/>
        <v>6.08259903603936E-3</v>
      </c>
      <c r="R96" s="34">
        <f t="shared" ca="1" si="52"/>
        <v>-4.7708196235125566E-3</v>
      </c>
      <c r="S96" s="34">
        <f t="shared" ca="1" si="52"/>
        <v>-1.3404963497743561E-2</v>
      </c>
      <c r="T96" s="34" t="str">
        <f t="shared" ca="1" si="52"/>
        <v xml:space="preserve"> </v>
      </c>
      <c r="U96" s="34">
        <f t="shared" ca="1" si="52"/>
        <v>-4.6493380095045111E-3</v>
      </c>
      <c r="V96" s="34">
        <f t="shared" ca="1" si="52"/>
        <v>-4.1088459104208219E-3</v>
      </c>
      <c r="W96" s="34" t="str">
        <f t="shared" ca="1" si="52"/>
        <v xml:space="preserve"> </v>
      </c>
      <c r="X96" s="34">
        <f t="shared" ca="1" si="52"/>
        <v>-2.6342313694596609E-2</v>
      </c>
      <c r="Y96" s="55">
        <f t="shared" ca="1" si="52"/>
        <v>1.0908574096946788E-2</v>
      </c>
    </row>
    <row r="97" spans="1:25" s="33" customFormat="1" ht="12" thickBot="1" x14ac:dyDescent="0.25">
      <c r="A97" s="20">
        <v>40543</v>
      </c>
      <c r="B97" s="63">
        <f t="shared" ref="B97:K97" ca="1" si="53">IF(AND(B32&gt;=0, (B31)&gt;0),B32/B31-1," ")</f>
        <v>2.3672357155422041E-3</v>
      </c>
      <c r="C97" s="63">
        <f t="shared" ca="1" si="53"/>
        <v>-5.6975292900119934E-3</v>
      </c>
      <c r="D97" s="34">
        <f t="shared" ca="1" si="53"/>
        <v>-7.7919595385578244E-3</v>
      </c>
      <c r="E97" s="34">
        <f t="shared" ca="1" si="53"/>
        <v>-1.8542564892100044E-3</v>
      </c>
      <c r="F97" s="34">
        <f t="shared" ca="1" si="53"/>
        <v>-3.5901431668737827E-3</v>
      </c>
      <c r="G97" s="53">
        <f t="shared" ca="1" si="53"/>
        <v>-6.0516637509938631E-3</v>
      </c>
      <c r="H97" s="34">
        <f t="shared" ca="1" si="53"/>
        <v>-2.3262939834638452E-3</v>
      </c>
      <c r="I97" s="34">
        <f t="shared" ca="1" si="53"/>
        <v>-8.9017199448517825E-3</v>
      </c>
      <c r="J97" s="64">
        <f t="shared" ca="1" si="53"/>
        <v>-8.7799513883984881E-3</v>
      </c>
      <c r="K97" s="34">
        <f t="shared" ca="1" si="53"/>
        <v>-9.5199927547376939E-3</v>
      </c>
      <c r="L97" s="34" t="str">
        <f t="shared" ca="1" si="3"/>
        <v xml:space="preserve"> </v>
      </c>
      <c r="M97" s="64" t="str">
        <f t="shared" ref="M97:Y97" ca="1" si="54">IF(AND(M32&gt;=0,M32&lt;&gt;" ",M31&lt;&gt;" ",(M31)&gt;0),M32/M31-1," ")</f>
        <v xml:space="preserve"> </v>
      </c>
      <c r="N97" s="34">
        <f t="shared" ca="1" si="54"/>
        <v>-6.32891412981329E-3</v>
      </c>
      <c r="O97" s="55">
        <f t="shared" ca="1" si="54"/>
        <v>-6.8303402129104018E-3</v>
      </c>
      <c r="P97" s="53">
        <f t="shared" ca="1" si="54"/>
        <v>-8.5492986625733125E-2</v>
      </c>
      <c r="Q97" s="34">
        <f t="shared" ca="1" si="54"/>
        <v>-5.6852085644089057E-3</v>
      </c>
      <c r="R97" s="34">
        <f t="shared" ca="1" si="54"/>
        <v>-5.868636557038065E-3</v>
      </c>
      <c r="S97" s="34">
        <f t="shared" ca="1" si="54"/>
        <v>-4.571798964226681E-2</v>
      </c>
      <c r="T97" s="34" t="str">
        <f t="shared" ca="1" si="54"/>
        <v xml:space="preserve"> </v>
      </c>
      <c r="U97" s="34">
        <f t="shared" ca="1" si="54"/>
        <v>-7.1570209100757509E-4</v>
      </c>
      <c r="V97" s="34">
        <f t="shared" ca="1" si="54"/>
        <v>-1.7384056175530516E-2</v>
      </c>
      <c r="W97" s="34" t="str">
        <f t="shared" ca="1" si="54"/>
        <v xml:space="preserve"> </v>
      </c>
      <c r="X97" s="34">
        <f t="shared" ca="1" si="54"/>
        <v>-7.2686315882356745E-2</v>
      </c>
      <c r="Y97" s="55">
        <f t="shared" ca="1" si="54"/>
        <v>-2.3193177269219101E-2</v>
      </c>
    </row>
    <row r="98" spans="1:25" s="33" customFormat="1" x14ac:dyDescent="0.2">
      <c r="A98" s="14">
        <v>40633</v>
      </c>
      <c r="B98" s="67">
        <f t="shared" ref="B98:K98" ca="1" si="55">IF(AND(B33&gt;=0, (B32)&gt;0),B33/B32-1," ")</f>
        <v>5.8448998096973792E-3</v>
      </c>
      <c r="C98" s="67">
        <f t="shared" ca="1" si="55"/>
        <v>-1.6599775762299318E-3</v>
      </c>
      <c r="D98" s="59">
        <f t="shared" ca="1" si="55"/>
        <v>-3.3898735238546696E-3</v>
      </c>
      <c r="E98" s="59">
        <f t="shared" ca="1" si="55"/>
        <v>1.181960986524011E-3</v>
      </c>
      <c r="F98" s="59">
        <f t="shared" ca="1" si="55"/>
        <v>-2.308169359711898E-3</v>
      </c>
      <c r="G98" s="60">
        <f t="shared" ca="1" si="55"/>
        <v>-3.2004103934581973E-3</v>
      </c>
      <c r="H98" s="59">
        <f t="shared" ca="1" si="55"/>
        <v>-3.0864631848038226E-2</v>
      </c>
      <c r="I98" s="59">
        <f t="shared" ca="1" si="55"/>
        <v>-1.9303436085774672E-3</v>
      </c>
      <c r="J98" s="68">
        <f t="shared" ca="1" si="55"/>
        <v>-2.8184934728076039E-3</v>
      </c>
      <c r="K98" s="59">
        <f t="shared" ca="1" si="55"/>
        <v>-1.9358970331819769E-3</v>
      </c>
      <c r="L98" s="59" t="str">
        <f t="shared" ca="1" si="3"/>
        <v xml:space="preserve"> </v>
      </c>
      <c r="M98" s="68" t="str">
        <f t="shared" ref="M98:Y98" ca="1" si="56">IF(AND(M33&gt;=0,M33&lt;&gt;" ",M32&lt;&gt;" ",(M32)&gt;0),M33/M32-1," ")</f>
        <v xml:space="preserve"> </v>
      </c>
      <c r="N98" s="59">
        <f t="shared" ca="1" si="56"/>
        <v>1.9574434988245404E-3</v>
      </c>
      <c r="O98" s="61">
        <f t="shared" ca="1" si="56"/>
        <v>-7.1067292252258163E-4</v>
      </c>
      <c r="P98" s="60">
        <f t="shared" ca="1" si="56"/>
        <v>0.23145805895514004</v>
      </c>
      <c r="Q98" s="59">
        <f t="shared" ca="1" si="56"/>
        <v>2.2278777053668097E-3</v>
      </c>
      <c r="R98" s="59">
        <f t="shared" ca="1" si="56"/>
        <v>-8.2470570048724934E-3</v>
      </c>
      <c r="S98" s="59" t="str">
        <f t="shared" ca="1" si="56"/>
        <v xml:space="preserve"> </v>
      </c>
      <c r="T98" s="59" t="str">
        <f t="shared" ca="1" si="56"/>
        <v xml:space="preserve"> </v>
      </c>
      <c r="U98" s="59">
        <f t="shared" ca="1" si="56"/>
        <v>-3.4452944054332857E-3</v>
      </c>
      <c r="V98" s="59" t="str">
        <f t="shared" ca="1" si="56"/>
        <v xml:space="preserve"> </v>
      </c>
      <c r="W98" s="59" t="str">
        <f t="shared" ca="1" si="56"/>
        <v xml:space="preserve"> </v>
      </c>
      <c r="X98" s="59">
        <f t="shared" ca="1" si="56"/>
        <v>0.14496703732522653</v>
      </c>
      <c r="Y98" s="61">
        <f t="shared" ca="1" si="56"/>
        <v>-6.0877429982523212E-3</v>
      </c>
    </row>
    <row r="99" spans="1:25" s="33" customFormat="1" x14ac:dyDescent="0.2">
      <c r="A99" s="20">
        <v>40724</v>
      </c>
      <c r="B99" s="63">
        <f t="shared" ref="B99:K99" ca="1" si="57">IF(AND(B34&gt;=0, (B33)&gt;0),B34/B33-1," ")</f>
        <v>3.1879599594097918E-3</v>
      </c>
      <c r="C99" s="63">
        <f t="shared" ca="1" si="57"/>
        <v>-5.1327680594355218E-3</v>
      </c>
      <c r="D99" s="34">
        <f t="shared" ca="1" si="57"/>
        <v>-6.1031145606506021E-3</v>
      </c>
      <c r="E99" s="34">
        <f t="shared" ca="1" si="57"/>
        <v>-1.0442505256469392E-4</v>
      </c>
      <c r="F99" s="34">
        <f t="shared" ca="1" si="57"/>
        <v>-8.3547843167167679E-3</v>
      </c>
      <c r="G99" s="53">
        <f t="shared" ca="1" si="57"/>
        <v>-1.6353913951498988E-3</v>
      </c>
      <c r="H99" s="34">
        <f t="shared" ca="1" si="57"/>
        <v>-1.701236670319517E-2</v>
      </c>
      <c r="I99" s="34">
        <f t="shared" ca="1" si="57"/>
        <v>-1.0086535073414504E-2</v>
      </c>
      <c r="J99" s="64">
        <f t="shared" ca="1" si="57"/>
        <v>-5.2941656068167253E-3</v>
      </c>
      <c r="K99" s="34">
        <f t="shared" ca="1" si="57"/>
        <v>-1.0136750856300725E-2</v>
      </c>
      <c r="L99" s="34" t="str">
        <f t="shared" ca="1" si="3"/>
        <v xml:space="preserve"> </v>
      </c>
      <c r="M99" s="64" t="str">
        <f t="shared" ref="M99:Y99" ca="1" si="58">IF(AND(M34&gt;=0,M34&lt;&gt;" ",M33&lt;&gt;" ",(M33)&gt;0),M34/M33-1," ")</f>
        <v xml:space="preserve"> </v>
      </c>
      <c r="N99" s="34">
        <f t="shared" ca="1" si="58"/>
        <v>6.2319774775931869E-4</v>
      </c>
      <c r="O99" s="55">
        <f t="shared" ca="1" si="58"/>
        <v>-3.1069133994527709E-2</v>
      </c>
      <c r="P99" s="53">
        <f t="shared" ca="1" si="58"/>
        <v>-2.2417025639670629E-2</v>
      </c>
      <c r="Q99" s="34">
        <f t="shared" ca="1" si="58"/>
        <v>-1.7228760985255054E-4</v>
      </c>
      <c r="R99" s="34">
        <f t="shared" ca="1" si="58"/>
        <v>-6.5643487574278403E-3</v>
      </c>
      <c r="S99" s="34" t="str">
        <f t="shared" ca="1" si="58"/>
        <v xml:space="preserve"> </v>
      </c>
      <c r="T99" s="34" t="str">
        <f t="shared" ca="1" si="58"/>
        <v xml:space="preserve"> </v>
      </c>
      <c r="U99" s="34">
        <f t="shared" ca="1" si="58"/>
        <v>-1.270951865113279E-3</v>
      </c>
      <c r="V99" s="34" t="str">
        <f t="shared" ca="1" si="58"/>
        <v xml:space="preserve"> </v>
      </c>
      <c r="W99" s="34" t="str">
        <f t="shared" ca="1" si="58"/>
        <v xml:space="preserve"> </v>
      </c>
      <c r="X99" s="34">
        <f t="shared" ca="1" si="58"/>
        <v>-9.9624885829097121E-3</v>
      </c>
      <c r="Y99" s="55">
        <f t="shared" ca="1" si="58"/>
        <v>-2.1020096453530868E-2</v>
      </c>
    </row>
    <row r="100" spans="1:25" s="33" customFormat="1" x14ac:dyDescent="0.2">
      <c r="A100" s="20">
        <v>40816</v>
      </c>
      <c r="B100" s="63">
        <f t="shared" ref="B100:K100" ca="1" si="59">IF(AND(B35&gt;=0, (B34)&gt;0),B35/B34-1," ")</f>
        <v>4.112777455549832E-3</v>
      </c>
      <c r="C100" s="63">
        <f t="shared" ca="1" si="59"/>
        <v>-3.7086766258430659E-3</v>
      </c>
      <c r="D100" s="34">
        <f t="shared" ca="1" si="59"/>
        <v>-3.573987594701733E-3</v>
      </c>
      <c r="E100" s="34">
        <f t="shared" ca="1" si="59"/>
        <v>4.2201478638281831E-3</v>
      </c>
      <c r="F100" s="34">
        <f t="shared" ca="1" si="59"/>
        <v>-9.987241302173655E-3</v>
      </c>
      <c r="G100" s="53">
        <f t="shared" ca="1" si="59"/>
        <v>-3.6673163597897851E-3</v>
      </c>
      <c r="H100" s="34">
        <f t="shared" ca="1" si="59"/>
        <v>-3.0731973323796513E-3</v>
      </c>
      <c r="I100" s="34">
        <f t="shared" ca="1" si="59"/>
        <v>-6.5869213265774551E-3</v>
      </c>
      <c r="J100" s="64">
        <f t="shared" ca="1" si="59"/>
        <v>-1.0513695521334965E-2</v>
      </c>
      <c r="K100" s="34">
        <f t="shared" ca="1" si="59"/>
        <v>-9.5336761866342545E-3</v>
      </c>
      <c r="L100" s="34" t="str">
        <f t="shared" ca="1" si="3"/>
        <v xml:space="preserve"> </v>
      </c>
      <c r="M100" s="64" t="str">
        <f t="shared" ref="M100:Y100" ca="1" si="60">IF(AND(M35&gt;=0,M35&lt;&gt;" ",M34&lt;&gt;" ",(M34)&gt;0),M35/M34-1," ")</f>
        <v xml:space="preserve"> </v>
      </c>
      <c r="N100" s="34">
        <f t="shared" ca="1" si="60"/>
        <v>-6.1593928643222107E-4</v>
      </c>
      <c r="O100" s="55">
        <f t="shared" ca="1" si="60"/>
        <v>-1.0198378597814362E-4</v>
      </c>
      <c r="P100" s="53">
        <f t="shared" ca="1" si="60"/>
        <v>-2.1644511848794012E-2</v>
      </c>
      <c r="Q100" s="34">
        <f t="shared" ca="1" si="60"/>
        <v>1.3700245970138525E-5</v>
      </c>
      <c r="R100" s="34">
        <f t="shared" ca="1" si="60"/>
        <v>-2.5193544783960187E-3</v>
      </c>
      <c r="S100" s="34" t="str">
        <f t="shared" ca="1" si="60"/>
        <v xml:space="preserve"> </v>
      </c>
      <c r="T100" s="34" t="str">
        <f t="shared" ca="1" si="60"/>
        <v xml:space="preserve"> </v>
      </c>
      <c r="U100" s="34">
        <f t="shared" ca="1" si="60"/>
        <v>1.7287467138817902E-3</v>
      </c>
      <c r="V100" s="34" t="str">
        <f t="shared" ca="1" si="60"/>
        <v xml:space="preserve"> </v>
      </c>
      <c r="W100" s="34" t="str">
        <f t="shared" ca="1" si="60"/>
        <v xml:space="preserve"> </v>
      </c>
      <c r="X100" s="34">
        <f t="shared" ca="1" si="60"/>
        <v>-1.454447095915623E-2</v>
      </c>
      <c r="Y100" s="55">
        <f t="shared" ca="1" si="60"/>
        <v>-1.1491732242370989E-2</v>
      </c>
    </row>
    <row r="101" spans="1:25" s="33" customFormat="1" ht="12" thickBot="1" x14ac:dyDescent="0.25">
      <c r="A101" s="26">
        <v>40908</v>
      </c>
      <c r="B101" s="65">
        <f t="shared" ref="B101:K101" ca="1" si="61">IF(AND(B36&gt;=0, (B35)&gt;0),B36/B35-1," ")</f>
        <v>-1.0084785303317023E-3</v>
      </c>
      <c r="C101" s="65">
        <f t="shared" ca="1" si="61"/>
        <v>-3.5807622008287021E-3</v>
      </c>
      <c r="D101" s="56">
        <f t="shared" ca="1" si="61"/>
        <v>-4.0914048077628218E-3</v>
      </c>
      <c r="E101" s="56">
        <f t="shared" ca="1" si="61"/>
        <v>-3.697573499041984E-3</v>
      </c>
      <c r="F101" s="56">
        <f t="shared" ca="1" si="61"/>
        <v>-5.6353494074629085E-3</v>
      </c>
      <c r="G101" s="57">
        <f t="shared" ca="1" si="61"/>
        <v>-4.0442802403902745E-3</v>
      </c>
      <c r="H101" s="56">
        <f t="shared" ca="1" si="61"/>
        <v>0.11708043806346402</v>
      </c>
      <c r="I101" s="56">
        <f t="shared" ca="1" si="61"/>
        <v>-1.1443334259429783E-2</v>
      </c>
      <c r="J101" s="66">
        <f t="shared" ca="1" si="61"/>
        <v>-1.3925276385078678E-2</v>
      </c>
      <c r="K101" s="56">
        <f t="shared" ca="1" si="61"/>
        <v>-8.2985082607660576E-3</v>
      </c>
      <c r="L101" s="56" t="str">
        <f t="shared" ca="1" si="3"/>
        <v xml:space="preserve"> </v>
      </c>
      <c r="M101" s="66" t="str">
        <f t="shared" ref="M101:Y101" ca="1" si="62">IF(AND(M36&gt;=0,M36&lt;&gt;" ",M35&lt;&gt;" ",(M35)&gt;0),M36/M35-1," ")</f>
        <v xml:space="preserve"> </v>
      </c>
      <c r="N101" s="56">
        <f t="shared" ca="1" si="62"/>
        <v>-5.2703609254325379E-3</v>
      </c>
      <c r="O101" s="58">
        <f t="shared" ca="1" si="62"/>
        <v>6.7142185173718616E-3</v>
      </c>
      <c r="P101" s="57">
        <f t="shared" ca="1" si="62"/>
        <v>-6.8637872289695201E-3</v>
      </c>
      <c r="Q101" s="56">
        <f t="shared" ca="1" si="62"/>
        <v>-1.9332645118225189E-3</v>
      </c>
      <c r="R101" s="56">
        <f t="shared" ca="1" si="62"/>
        <v>-2.8603693526030316E-3</v>
      </c>
      <c r="S101" s="56" t="str">
        <f t="shared" ca="1" si="62"/>
        <v xml:space="preserve"> </v>
      </c>
      <c r="T101" s="56" t="str">
        <f t="shared" ca="1" si="62"/>
        <v xml:space="preserve"> </v>
      </c>
      <c r="U101" s="56">
        <f t="shared" ca="1" si="62"/>
        <v>5.0007608555948657E-3</v>
      </c>
      <c r="V101" s="56" t="str">
        <f t="shared" ca="1" si="62"/>
        <v xml:space="preserve"> </v>
      </c>
      <c r="W101" s="56" t="str">
        <f t="shared" ca="1" si="62"/>
        <v xml:space="preserve"> </v>
      </c>
      <c r="X101" s="56">
        <f t="shared" ca="1" si="62"/>
        <v>-3.0840866252268562E-4</v>
      </c>
      <c r="Y101" s="58">
        <f t="shared" ca="1" si="62"/>
        <v>-7.1876496349854158E-4</v>
      </c>
    </row>
    <row r="102" spans="1:25" s="33" customFormat="1" x14ac:dyDescent="0.2">
      <c r="A102" s="14">
        <v>40999</v>
      </c>
      <c r="B102" s="67">
        <f t="shared" ref="B102:K102" ca="1" si="63">IF(AND(B37&gt;=0, (B36)&gt;0),B37/B36-1," ")</f>
        <v>5.283908213926658E-4</v>
      </c>
      <c r="C102" s="67">
        <f t="shared" ca="1" si="63"/>
        <v>-7.8579455826012223E-3</v>
      </c>
      <c r="D102" s="59">
        <f t="shared" ca="1" si="63"/>
        <v>-8.8624018588076003E-3</v>
      </c>
      <c r="E102" s="59">
        <f t="shared" ca="1" si="63"/>
        <v>-6.7547936871115155E-4</v>
      </c>
      <c r="F102" s="59">
        <f t="shared" ca="1" si="63"/>
        <v>-7.7804054034433801E-3</v>
      </c>
      <c r="G102" s="60">
        <f t="shared" ca="1" si="63"/>
        <v>-1.9430171817825803E-3</v>
      </c>
      <c r="H102" s="59">
        <f t="shared" ca="1" si="63"/>
        <v>-9.897831728028661E-2</v>
      </c>
      <c r="I102" s="59">
        <f t="shared" ca="1" si="63"/>
        <v>-1.0986735317798146E-2</v>
      </c>
      <c r="J102" s="68">
        <f t="shared" ca="1" si="63"/>
        <v>-1.7055673593348586E-2</v>
      </c>
      <c r="K102" s="59">
        <f t="shared" ca="1" si="63"/>
        <v>5.4284458904763078E-4</v>
      </c>
      <c r="L102" s="59" t="str">
        <f t="shared" ca="1" si="3"/>
        <v xml:space="preserve"> </v>
      </c>
      <c r="M102" s="68" t="str">
        <f t="shared" ref="M102:Y102" ca="1" si="64">IF(AND(M37&gt;=0,M37&lt;&gt;" ",M36&lt;&gt;" ",(M36)&gt;0),M37/M36-1," ")</f>
        <v xml:space="preserve"> </v>
      </c>
      <c r="N102" s="59">
        <f t="shared" ca="1" si="64"/>
        <v>8.6686101923427739E-3</v>
      </c>
      <c r="O102" s="61">
        <f t="shared" ca="1" si="64"/>
        <v>7.2558801143309815E-3</v>
      </c>
      <c r="P102" s="60">
        <f t="shared" ca="1" si="64"/>
        <v>2.4968687479170137E-2</v>
      </c>
      <c r="Q102" s="59">
        <f t="shared" ca="1" si="64"/>
        <v>1.7090249568194604E-3</v>
      </c>
      <c r="R102" s="59">
        <f t="shared" ca="1" si="64"/>
        <v>-2.7918294500614005E-3</v>
      </c>
      <c r="S102" s="59" t="str">
        <f t="shared" ca="1" si="64"/>
        <v xml:space="preserve"> </v>
      </c>
      <c r="T102" s="59" t="str">
        <f t="shared" ca="1" si="64"/>
        <v xml:space="preserve"> </v>
      </c>
      <c r="U102" s="59">
        <f t="shared" ca="1" si="64"/>
        <v>-1.7732120279372321E-3</v>
      </c>
      <c r="V102" s="59" t="str">
        <f t="shared" ca="1" si="64"/>
        <v xml:space="preserve"> </v>
      </c>
      <c r="W102" s="59" t="str">
        <f t="shared" ca="1" si="64"/>
        <v xml:space="preserve"> </v>
      </c>
      <c r="X102" s="59">
        <f t="shared" ca="1" si="64"/>
        <v>4.2615257875300294E-4</v>
      </c>
      <c r="Y102" s="61">
        <f t="shared" ca="1" si="64"/>
        <v>-1.4204572169446372E-2</v>
      </c>
    </row>
    <row r="103" spans="1:25" s="33" customFormat="1" x14ac:dyDescent="0.2">
      <c r="A103" s="20">
        <v>41090</v>
      </c>
      <c r="B103" s="63">
        <f t="shared" ref="B103:K103" ca="1" si="65">IF(AND(B38&gt;=0, (B37)&gt;0),B38/B37-1," ")</f>
        <v>3.7497003100082082E-3</v>
      </c>
      <c r="C103" s="63">
        <f t="shared" ca="1" si="65"/>
        <v>-6.5110020243686062E-4</v>
      </c>
      <c r="D103" s="34">
        <f t="shared" ca="1" si="65"/>
        <v>-3.9808174464250889E-5</v>
      </c>
      <c r="E103" s="34">
        <f t="shared" ca="1" si="65"/>
        <v>1.3143910951247673E-3</v>
      </c>
      <c r="F103" s="34">
        <f t="shared" ca="1" si="65"/>
        <v>-1.0356812752289279E-2</v>
      </c>
      <c r="G103" s="53">
        <f t="shared" ca="1" si="65"/>
        <v>-4.0394732616035878E-3</v>
      </c>
      <c r="H103" s="34">
        <f t="shared" ca="1" si="65"/>
        <v>-2.4299762160960969E-2</v>
      </c>
      <c r="I103" s="34">
        <f t="shared" ca="1" si="65"/>
        <v>-7.0151619526698239E-3</v>
      </c>
      <c r="J103" s="64">
        <f t="shared" ca="1" si="65"/>
        <v>-5.8850289170651049E-3</v>
      </c>
      <c r="K103" s="34">
        <f t="shared" ca="1" si="65"/>
        <v>-1.8470130571170418E-2</v>
      </c>
      <c r="L103" s="34" t="str">
        <f t="shared" ca="1" si="3"/>
        <v xml:space="preserve"> </v>
      </c>
      <c r="M103" s="64" t="str">
        <f t="shared" ref="M103:Y103" ca="1" si="66">IF(AND(M38&gt;=0,M38&lt;&gt;" ",M37&lt;&gt;" ",(M37)&gt;0),M38/M37-1," ")</f>
        <v xml:space="preserve"> </v>
      </c>
      <c r="N103" s="34">
        <f t="shared" ca="1" si="66"/>
        <v>-1.0992462324933339E-2</v>
      </c>
      <c r="O103" s="55">
        <f t="shared" ca="1" si="66"/>
        <v>-3.4283477279952956E-2</v>
      </c>
      <c r="P103" s="53">
        <f t="shared" ca="1" si="66"/>
        <v>-3.8144305066762696E-2</v>
      </c>
      <c r="Q103" s="34">
        <f t="shared" ca="1" si="66"/>
        <v>-2.3894889739743963E-3</v>
      </c>
      <c r="R103" s="34">
        <f t="shared" ca="1" si="66"/>
        <v>-2.1693467685703793E-2</v>
      </c>
      <c r="S103" s="34" t="str">
        <f t="shared" ca="1" si="66"/>
        <v xml:space="preserve"> </v>
      </c>
      <c r="T103" s="34" t="str">
        <f t="shared" ca="1" si="66"/>
        <v xml:space="preserve"> </v>
      </c>
      <c r="U103" s="34">
        <f t="shared" ca="1" si="66"/>
        <v>3.052276929570219E-3</v>
      </c>
      <c r="V103" s="34" t="str">
        <f t="shared" ca="1" si="66"/>
        <v xml:space="preserve"> </v>
      </c>
      <c r="W103" s="34" t="str">
        <f t="shared" ca="1" si="66"/>
        <v xml:space="preserve"> </v>
      </c>
      <c r="X103" s="34">
        <f t="shared" ca="1" si="66"/>
        <v>-2.1891769338670986E-2</v>
      </c>
      <c r="Y103" s="55">
        <f t="shared" ca="1" si="66"/>
        <v>-3.0329687184551757E-2</v>
      </c>
    </row>
    <row r="104" spans="1:25" s="33" customFormat="1" x14ac:dyDescent="0.2">
      <c r="A104" s="20">
        <v>41182</v>
      </c>
      <c r="B104" s="63">
        <f t="shared" ref="B104:K104" ca="1" si="67">IF(AND(B39&gt;=0, (B38)&gt;0),B39/B38-1," ")</f>
        <v>-4.5384791504630151E-3</v>
      </c>
      <c r="C104" s="63">
        <f t="shared" ca="1" si="67"/>
        <v>-1.6030528676979294E-2</v>
      </c>
      <c r="D104" s="34">
        <f t="shared" ca="1" si="67"/>
        <v>-1.5772176202917043E-2</v>
      </c>
      <c r="E104" s="34">
        <f t="shared" ca="1" si="67"/>
        <v>-1.5668646941423559E-3</v>
      </c>
      <c r="F104" s="34">
        <f t="shared" ca="1" si="67"/>
        <v>-2.0226896353032209E-2</v>
      </c>
      <c r="G104" s="53">
        <f t="shared" ca="1" si="67"/>
        <v>-1.1981364517863025E-2</v>
      </c>
      <c r="H104" s="34">
        <f t="shared" ca="1" si="67"/>
        <v>4.8238627661902678E-2</v>
      </c>
      <c r="I104" s="34">
        <f t="shared" ca="1" si="67"/>
        <v>-9.6531171096567725E-3</v>
      </c>
      <c r="J104" s="64">
        <f t="shared" ca="1" si="67"/>
        <v>-6.7024838160677502E-3</v>
      </c>
      <c r="K104" s="34">
        <f t="shared" ca="1" si="67"/>
        <v>-1.0961307089674244E-2</v>
      </c>
      <c r="L104" s="34" t="str">
        <f t="shared" ca="1" si="3"/>
        <v xml:space="preserve"> </v>
      </c>
      <c r="M104" s="64" t="str">
        <f t="shared" ref="M104:Y104" ca="1" si="68">IF(AND(M39&gt;=0,M39&lt;&gt;" ",M38&lt;&gt;" ",(M38)&gt;0),M39/M38-1," ")</f>
        <v xml:space="preserve"> </v>
      </c>
      <c r="N104" s="34">
        <f t="shared" ca="1" si="68"/>
        <v>1.6496392580480634E-3</v>
      </c>
      <c r="O104" s="55">
        <f t="shared" ca="1" si="68"/>
        <v>1.4617962886208202E-2</v>
      </c>
      <c r="P104" s="53">
        <f t="shared" ca="1" si="68"/>
        <v>-1.2493121948466412E-2</v>
      </c>
      <c r="Q104" s="34">
        <f t="shared" ca="1" si="68"/>
        <v>-1.0299443694353094E-2</v>
      </c>
      <c r="R104" s="34">
        <f t="shared" ca="1" si="68"/>
        <v>-8.2258657146286884E-3</v>
      </c>
      <c r="S104" s="34" t="str">
        <f t="shared" ca="1" si="68"/>
        <v xml:space="preserve"> </v>
      </c>
      <c r="T104" s="34" t="str">
        <f t="shared" ca="1" si="68"/>
        <v xml:space="preserve"> </v>
      </c>
      <c r="U104" s="34">
        <f t="shared" ca="1" si="68"/>
        <v>3.8179367110418028E-3</v>
      </c>
      <c r="V104" s="34" t="str">
        <f t="shared" ca="1" si="68"/>
        <v xml:space="preserve"> </v>
      </c>
      <c r="W104" s="34" t="str">
        <f t="shared" ca="1" si="68"/>
        <v xml:space="preserve"> </v>
      </c>
      <c r="X104" s="34">
        <f t="shared" ca="1" si="68"/>
        <v>-1.2398226978142635E-2</v>
      </c>
      <c r="Y104" s="55">
        <f t="shared" ca="1" si="68"/>
        <v>-7.2082772582323651E-3</v>
      </c>
    </row>
    <row r="105" spans="1:25" s="33" customFormat="1" ht="12" thickBot="1" x14ac:dyDescent="0.25">
      <c r="A105" s="26">
        <v>41274</v>
      </c>
      <c r="B105" s="65">
        <f t="shared" ref="B105:K105" ca="1" si="69">IF(AND(B40&gt;=0, (B39)&gt;0),B40/B39-1," ")</f>
        <v>1.6719054430187619E-3</v>
      </c>
      <c r="C105" s="65">
        <f t="shared" ca="1" si="69"/>
        <v>-8.195151796451805E-4</v>
      </c>
      <c r="D105" s="56">
        <f t="shared" ca="1" si="69"/>
        <v>-1.3420488568254285E-3</v>
      </c>
      <c r="E105" s="56">
        <f t="shared" ca="1" si="69"/>
        <v>-1.8537835904309796E-3</v>
      </c>
      <c r="F105" s="56">
        <f t="shared" ca="1" si="69"/>
        <v>2.8310291210142946E-3</v>
      </c>
      <c r="G105" s="57">
        <f t="shared" ca="1" si="69"/>
        <v>-9.2476602666380359E-4</v>
      </c>
      <c r="H105" s="56">
        <f t="shared" ca="1" si="69"/>
        <v>4.4021946406267443E-3</v>
      </c>
      <c r="I105" s="56">
        <f t="shared" ca="1" si="69"/>
        <v>-9.4091661359205769E-3</v>
      </c>
      <c r="J105" s="66">
        <f t="shared" ca="1" si="69"/>
        <v>-1.4137359900728508E-2</v>
      </c>
      <c r="K105" s="56">
        <f t="shared" ca="1" si="69"/>
        <v>-6.9472245133395116E-4</v>
      </c>
      <c r="L105" s="56" t="str">
        <f t="shared" ca="1" si="3"/>
        <v xml:space="preserve"> </v>
      </c>
      <c r="M105" s="66" t="str">
        <f t="shared" ref="M105:Y105" ca="1" si="70">IF(AND(M40&gt;=0,M40&lt;&gt;" ",M39&lt;&gt;" ",(M39)&gt;0),M40/M39-1," ")</f>
        <v xml:space="preserve"> </v>
      </c>
      <c r="N105" s="56">
        <f t="shared" ca="1" si="70"/>
        <v>-3.6507114759221082E-5</v>
      </c>
      <c r="O105" s="58">
        <f t="shared" ca="1" si="70"/>
        <v>4.7346610324565885E-2</v>
      </c>
      <c r="P105" s="57">
        <f t="shared" ca="1" si="70"/>
        <v>5.4948907431158212E-3</v>
      </c>
      <c r="Q105" s="56">
        <f t="shared" ca="1" si="70"/>
        <v>-3.1639128691435259E-3</v>
      </c>
      <c r="R105" s="56">
        <f t="shared" ca="1" si="70"/>
        <v>-4.8792309699793313E-3</v>
      </c>
      <c r="S105" s="56" t="str">
        <f t="shared" ca="1" si="70"/>
        <v xml:space="preserve"> </v>
      </c>
      <c r="T105" s="56" t="str">
        <f t="shared" ca="1" si="70"/>
        <v xml:space="preserve"> </v>
      </c>
      <c r="U105" s="56">
        <f t="shared" ca="1" si="70"/>
        <v>-1.741039967197322E-3</v>
      </c>
      <c r="V105" s="56" t="str">
        <f t="shared" ca="1" si="70"/>
        <v xml:space="preserve"> </v>
      </c>
      <c r="W105" s="56" t="str">
        <f t="shared" ca="1" si="70"/>
        <v xml:space="preserve"> </v>
      </c>
      <c r="X105" s="56">
        <f t="shared" ca="1" si="70"/>
        <v>3.3553450659298267E-3</v>
      </c>
      <c r="Y105" s="58">
        <f t="shared" ca="1" si="70"/>
        <v>7.9661965991693062E-3</v>
      </c>
    </row>
    <row r="106" spans="1:25" s="33" customFormat="1" x14ac:dyDescent="0.2">
      <c r="A106" s="14">
        <v>41364</v>
      </c>
      <c r="B106" s="67">
        <f t="shared" ref="B106:K106" ca="1" si="71">IF(AND(B41&gt;=0, (B40)&gt;0),B41/B40-1," ")</f>
        <v>6.863511504720643E-3</v>
      </c>
      <c r="C106" s="67">
        <f t="shared" ca="1" si="71"/>
        <v>-2.1964933348906923E-3</v>
      </c>
      <c r="D106" s="59">
        <f t="shared" ca="1" si="71"/>
        <v>-3.0672212430570278E-3</v>
      </c>
      <c r="E106" s="59">
        <f t="shared" ca="1" si="71"/>
        <v>2.3216932081271402E-4</v>
      </c>
      <c r="F106" s="59">
        <f t="shared" ca="1" si="71"/>
        <v>-4.3398408198662697E-3</v>
      </c>
      <c r="G106" s="60">
        <f t="shared" ca="1" si="71"/>
        <v>-1.8909729841953826E-3</v>
      </c>
      <c r="H106" s="59">
        <f t="shared" ca="1" si="71"/>
        <v>-2.9703319669654449E-2</v>
      </c>
      <c r="I106" s="59">
        <f t="shared" ca="1" si="71"/>
        <v>-6.0130047416365739E-3</v>
      </c>
      <c r="J106" s="68">
        <f t="shared" ca="1" si="71"/>
        <v>-2.5187957143152362E-3</v>
      </c>
      <c r="K106" s="59">
        <f t="shared" ca="1" si="71"/>
        <v>-1.327841354374093E-2</v>
      </c>
      <c r="L106" s="59" t="str">
        <f t="shared" ca="1" si="3"/>
        <v xml:space="preserve"> </v>
      </c>
      <c r="M106" s="68" t="str">
        <f t="shared" ref="M106:Y106" ca="1" si="72">IF(AND(M41&gt;=0,M41&lt;&gt;" ",M40&lt;&gt;" ",(M40)&gt;0),M41/M40-1," ")</f>
        <v xml:space="preserve"> </v>
      </c>
      <c r="N106" s="59">
        <f t="shared" ca="1" si="72"/>
        <v>-4.3174778940802128E-3</v>
      </c>
      <c r="O106" s="61">
        <f t="shared" ca="1" si="72"/>
        <v>-1.399871841116529E-2</v>
      </c>
      <c r="P106" s="60">
        <f t="shared" ca="1" si="72"/>
        <v>-0.54959487873143842</v>
      </c>
      <c r="Q106" s="59">
        <f t="shared" ca="1" si="72"/>
        <v>6.5113461526311589E-4</v>
      </c>
      <c r="R106" s="59">
        <f t="shared" ca="1" si="72"/>
        <v>-6.3524997628934265E-3</v>
      </c>
      <c r="S106" s="59" t="str">
        <f t="shared" ca="1" si="72"/>
        <v xml:space="preserve"> </v>
      </c>
      <c r="T106" s="59" t="str">
        <f t="shared" ca="1" si="72"/>
        <v xml:space="preserve"> </v>
      </c>
      <c r="U106" s="59">
        <f t="shared" ca="1" si="72"/>
        <v>-1.2038961940466386E-2</v>
      </c>
      <c r="V106" s="59" t="str">
        <f t="shared" ca="1" si="72"/>
        <v xml:space="preserve"> </v>
      </c>
      <c r="W106" s="59" t="str">
        <f t="shared" ca="1" si="72"/>
        <v xml:space="preserve"> </v>
      </c>
      <c r="X106" s="59">
        <f t="shared" ca="1" si="72"/>
        <v>5.4127657980091115E-2</v>
      </c>
      <c r="Y106" s="61">
        <f t="shared" ca="1" si="72"/>
        <v>-5.4613549997438726E-3</v>
      </c>
    </row>
    <row r="107" spans="1:25" s="33" customFormat="1" x14ac:dyDescent="0.2">
      <c r="A107" s="20">
        <v>41455</v>
      </c>
      <c r="B107" s="63">
        <f t="shared" ref="B107:K107" ca="1" si="73">IF(AND(B42&gt;=0, (B41)&gt;0),B42/B41-1," ")</f>
        <v>-3.9213020113332275E-3</v>
      </c>
      <c r="C107" s="63">
        <f t="shared" ca="1" si="73"/>
        <v>-7.9166293879547878E-3</v>
      </c>
      <c r="D107" s="34">
        <f t="shared" ca="1" si="73"/>
        <v>-7.6661906201542784E-3</v>
      </c>
      <c r="E107" s="34">
        <f t="shared" ca="1" si="73"/>
        <v>-1.9398040842301123E-3</v>
      </c>
      <c r="F107" s="34">
        <f t="shared" ca="1" si="73"/>
        <v>-9.9702280654510034E-3</v>
      </c>
      <c r="G107" s="53">
        <f t="shared" ca="1" si="73"/>
        <v>-7.6794961065316247E-3</v>
      </c>
      <c r="H107" s="34">
        <f t="shared" ca="1" si="73"/>
        <v>-6.5143950413772966E-2</v>
      </c>
      <c r="I107" s="34">
        <f t="shared" ca="1" si="73"/>
        <v>-8.0817150144383287E-3</v>
      </c>
      <c r="J107" s="64">
        <f t="shared" ca="1" si="73"/>
        <v>-1.033240987422035E-2</v>
      </c>
      <c r="K107" s="34">
        <f t="shared" ca="1" si="73"/>
        <v>-1.8775916137765414E-3</v>
      </c>
      <c r="L107" s="34" t="str">
        <f t="shared" ca="1" si="3"/>
        <v xml:space="preserve"> </v>
      </c>
      <c r="M107" s="64" t="str">
        <f t="shared" ref="M107:Y107" ca="1" si="74">IF(AND(M42&gt;=0,M42&lt;&gt;" ",M41&lt;&gt;" ",(M41)&gt;0),M42/M41-1," ")</f>
        <v xml:space="preserve"> </v>
      </c>
      <c r="N107" s="34">
        <f t="shared" ca="1" si="74"/>
        <v>6.4749003315900389E-4</v>
      </c>
      <c r="O107" s="55">
        <f t="shared" ca="1" si="74"/>
        <v>-5.5889558653587912E-4</v>
      </c>
      <c r="P107" s="53">
        <f t="shared" ca="1" si="74"/>
        <v>-5.9780950088884621E-2</v>
      </c>
      <c r="Q107" s="34">
        <f t="shared" ca="1" si="74"/>
        <v>-1.1999973851963497E-2</v>
      </c>
      <c r="R107" s="34">
        <f t="shared" ca="1" si="74"/>
        <v>-2.6462215829300417E-3</v>
      </c>
      <c r="S107" s="34" t="str">
        <f t="shared" ca="1" si="74"/>
        <v xml:space="preserve"> </v>
      </c>
      <c r="T107" s="34">
        <f t="shared" ca="1" si="74"/>
        <v>-7.0551399564796613E-3</v>
      </c>
      <c r="U107" s="34">
        <f t="shared" ca="1" si="74"/>
        <v>-7.6649312291294791E-3</v>
      </c>
      <c r="V107" s="34" t="str">
        <f t="shared" ca="1" si="74"/>
        <v xml:space="preserve"> </v>
      </c>
      <c r="W107" s="34">
        <f t="shared" ca="1" si="74"/>
        <v>-5.4795203314855767E-3</v>
      </c>
      <c r="X107" s="34">
        <f t="shared" ca="1" si="74"/>
        <v>0.15286452087198255</v>
      </c>
      <c r="Y107" s="55">
        <f t="shared" ca="1" si="74"/>
        <v>1.6067304699921348E-2</v>
      </c>
    </row>
    <row r="108" spans="1:25" s="33" customFormat="1" x14ac:dyDescent="0.2">
      <c r="A108" s="20">
        <v>41547</v>
      </c>
      <c r="B108" s="63">
        <f t="shared" ref="B108:K119" ca="1" si="75">IF(AND(B43&gt;=0, (B42)&gt;0),B43/B42-1," ")</f>
        <v>-1.1783252841547354E-3</v>
      </c>
      <c r="C108" s="63">
        <f t="shared" ca="1" si="75"/>
        <v>-5.9124204932776703E-3</v>
      </c>
      <c r="D108" s="34">
        <f t="shared" ca="1" si="75"/>
        <v>-5.5588997706981225E-3</v>
      </c>
      <c r="E108" s="34">
        <f t="shared" ca="1" si="75"/>
        <v>-1.2158600287608401E-3</v>
      </c>
      <c r="F108" s="34">
        <f t="shared" ca="1" si="75"/>
        <v>-1.1634247472929515E-2</v>
      </c>
      <c r="G108" s="53">
        <f t="shared" ca="1" si="75"/>
        <v>-2.289083366459943E-3</v>
      </c>
      <c r="H108" s="34">
        <f t="shared" ca="1" si="75"/>
        <v>4.9197085926532935E-2</v>
      </c>
      <c r="I108" s="34">
        <f t="shared" ca="1" si="75"/>
        <v>-6.1420338616224868E-6</v>
      </c>
      <c r="J108" s="64">
        <f t="shared" ca="1" si="75"/>
        <v>2.0150683825592708E-3</v>
      </c>
      <c r="K108" s="34">
        <f t="shared" ca="1" si="75"/>
        <v>-8.9252611776828861E-3</v>
      </c>
      <c r="L108" s="34" t="str">
        <f t="shared" ca="1" si="3"/>
        <v xml:space="preserve"> </v>
      </c>
      <c r="M108" s="64" t="str">
        <f t="shared" ref="M108:Y108" ca="1" si="76">IF(AND(M43&gt;=0,M43&lt;&gt;" ",M42&lt;&gt;" ",(M42)&gt;0),M43/M42-1," ")</f>
        <v xml:space="preserve"> </v>
      </c>
      <c r="N108" s="34">
        <f t="shared" ca="1" si="76"/>
        <v>1.187553728119628E-3</v>
      </c>
      <c r="O108" s="55">
        <f t="shared" ca="1" si="76"/>
        <v>-2.6670059396256551E-2</v>
      </c>
      <c r="P108" s="53">
        <f t="shared" ca="1" si="76"/>
        <v>2.7251920305726176</v>
      </c>
      <c r="Q108" s="34">
        <f t="shared" ca="1" si="76"/>
        <v>4.052214278120303E-3</v>
      </c>
      <c r="R108" s="34">
        <f t="shared" ca="1" si="76"/>
        <v>-6.9315846714280704E-3</v>
      </c>
      <c r="S108" s="34" t="str">
        <f t="shared" ca="1" si="76"/>
        <v xml:space="preserve"> </v>
      </c>
      <c r="T108" s="34">
        <f t="shared" ca="1" si="76"/>
        <v>-3.547283960922798E-2</v>
      </c>
      <c r="U108" s="34">
        <f t="shared" ca="1" si="76"/>
        <v>9.0926120941023925E-3</v>
      </c>
      <c r="V108" s="34" t="str">
        <f t="shared" ca="1" si="76"/>
        <v xml:space="preserve"> </v>
      </c>
      <c r="W108" s="34">
        <f t="shared" ca="1" si="76"/>
        <v>-7.8246193726335678E-3</v>
      </c>
      <c r="X108" s="34">
        <f t="shared" ca="1" si="76"/>
        <v>-0.55111556635478354</v>
      </c>
      <c r="Y108" s="55">
        <f t="shared" ca="1" si="76"/>
        <v>-2.2955806070690254E-3</v>
      </c>
    </row>
    <row r="109" spans="1:25" s="33" customFormat="1" ht="12" thickBot="1" x14ac:dyDescent="0.25">
      <c r="A109" s="26">
        <v>41639</v>
      </c>
      <c r="B109" s="65">
        <f t="shared" ca="1" si="75"/>
        <v>-2.4939853587085947E-3</v>
      </c>
      <c r="C109" s="65">
        <f t="shared" ca="1" si="75"/>
        <v>-8.6965156770308916E-3</v>
      </c>
      <c r="D109" s="56">
        <f t="shared" ca="1" si="75"/>
        <v>-8.7478435136573163E-3</v>
      </c>
      <c r="E109" s="56">
        <f t="shared" ca="1" si="75"/>
        <v>-2.0433971359044012E-3</v>
      </c>
      <c r="F109" s="56">
        <f t="shared" ca="1" si="75"/>
        <v>-4.8448456907489446E-3</v>
      </c>
      <c r="G109" s="57">
        <f t="shared" ca="1" si="75"/>
        <v>-9.2166228924682736E-3</v>
      </c>
      <c r="H109" s="56">
        <f t="shared" ca="1" si="75"/>
        <v>-7.1469953893160243E-2</v>
      </c>
      <c r="I109" s="56">
        <f t="shared" ca="1" si="75"/>
        <v>2.3956858449538654E-3</v>
      </c>
      <c r="J109" s="66">
        <f t="shared" ca="1" si="75"/>
        <v>-1.9130151657421601E-3</v>
      </c>
      <c r="K109" s="56">
        <f t="shared" ca="1" si="75"/>
        <v>-1.039590682177105E-2</v>
      </c>
      <c r="L109" s="56" t="str">
        <f ca="1">IF(AND(L44&gt;=0,L44&lt;&gt;" ",L43&lt;&gt;" ",(L43)&gt;0),L44/L43-1," ")</f>
        <v xml:space="preserve"> </v>
      </c>
      <c r="M109" s="66" t="str">
        <f t="shared" ref="M109:Y109" ca="1" si="77">IF(AND(M44&gt;=0,M44&lt;&gt;" ",M43&lt;&gt;" ",(M43)&gt;0),M44/M43-1," ")</f>
        <v xml:space="preserve"> </v>
      </c>
      <c r="N109" s="56">
        <f t="shared" ca="1" si="77"/>
        <v>-5.2002276442506545E-3</v>
      </c>
      <c r="O109" s="58">
        <f t="shared" ca="1" si="77"/>
        <v>6.9345193227143165E-2</v>
      </c>
      <c r="P109" s="57">
        <f t="shared" ca="1" si="77"/>
        <v>0.12396257308731973</v>
      </c>
      <c r="Q109" s="56">
        <f t="shared" ca="1" si="77"/>
        <v>-1.394502859438318E-2</v>
      </c>
      <c r="R109" s="56">
        <f t="shared" ca="1" si="77"/>
        <v>-5.0761985824162581E-3</v>
      </c>
      <c r="S109" s="56" t="str">
        <f t="shared" ca="1" si="77"/>
        <v xml:space="preserve"> </v>
      </c>
      <c r="T109" s="56">
        <f t="shared" ca="1" si="77"/>
        <v>-9.0303435166677604E-3</v>
      </c>
      <c r="U109" s="56">
        <f t="shared" ca="1" si="77"/>
        <v>-7.0526796207677211E-3</v>
      </c>
      <c r="V109" s="56" t="str">
        <f t="shared" ca="1" si="77"/>
        <v xml:space="preserve"> </v>
      </c>
      <c r="W109" s="56">
        <f t="shared" ca="1" si="77"/>
        <v>-8.7990728814862917E-3</v>
      </c>
      <c r="X109" s="56">
        <f t="shared" ca="1" si="77"/>
        <v>0.2333788942961208</v>
      </c>
      <c r="Y109" s="58">
        <f t="shared" ca="1" si="77"/>
        <v>-1.8707578950723613E-2</v>
      </c>
    </row>
    <row r="110" spans="1:25" s="33" customFormat="1" x14ac:dyDescent="0.2">
      <c r="A110" s="14">
        <v>41729</v>
      </c>
      <c r="B110" s="67">
        <f t="shared" ca="1" si="75"/>
        <v>-7.1440080694507024E-4</v>
      </c>
      <c r="C110" s="67">
        <f t="shared" ca="1" si="75"/>
        <v>-1.3953233853458702E-4</v>
      </c>
      <c r="D110" s="59">
        <f t="shared" ca="1" si="75"/>
        <v>1.053294384978587E-3</v>
      </c>
      <c r="E110" s="59">
        <f t="shared" ca="1" si="75"/>
        <v>-3.2187263264915611E-3</v>
      </c>
      <c r="F110" s="59">
        <f t="shared" ca="1" si="75"/>
        <v>-1.0551949185310661E-2</v>
      </c>
      <c r="G110" s="60">
        <f t="shared" ca="1" si="75"/>
        <v>-5.7722369402379847E-4</v>
      </c>
      <c r="H110" s="59">
        <f t="shared" ca="1" si="75"/>
        <v>-8.5976617807312916E-3</v>
      </c>
      <c r="I110" s="59">
        <f t="shared" ca="1" si="75"/>
        <v>-1.2414407968459051E-2</v>
      </c>
      <c r="J110" s="68">
        <f t="shared" ca="1" si="75"/>
        <v>-1.5215123602955627E-2</v>
      </c>
      <c r="K110" s="59">
        <f t="shared" ca="1" si="75"/>
        <v>-1.0789948256744286E-2</v>
      </c>
      <c r="L110" s="59" t="str">
        <f t="shared" ca="1" si="3"/>
        <v xml:space="preserve"> </v>
      </c>
      <c r="M110" s="68" t="str">
        <f t="shared" ref="M110:Y110" ca="1" si="78">IF(AND(M45&gt;=0,M45&lt;&gt;" ",M44&lt;&gt;" ",(M44)&gt;0),M45/M44-1," ")</f>
        <v xml:space="preserve"> </v>
      </c>
      <c r="N110" s="59">
        <f t="shared" ca="1" si="78"/>
        <v>-4.7651785440480099E-3</v>
      </c>
      <c r="O110" s="61">
        <f t="shared" ca="1" si="78"/>
        <v>-2.9869679971436525E-2</v>
      </c>
      <c r="P110" s="60">
        <f t="shared" ca="1" si="78"/>
        <v>6.101261517205181E-2</v>
      </c>
      <c r="Q110" s="59">
        <f t="shared" ca="1" si="78"/>
        <v>1.9810774983650692E-3</v>
      </c>
      <c r="R110" s="59">
        <f t="shared" ca="1" si="78"/>
        <v>-5.794106702113222E-3</v>
      </c>
      <c r="S110" s="59" t="str">
        <f t="shared" ca="1" si="78"/>
        <v xml:space="preserve"> </v>
      </c>
      <c r="T110" s="59">
        <f t="shared" ca="1" si="78"/>
        <v>1.2255603511899471E-2</v>
      </c>
      <c r="U110" s="59">
        <f t="shared" ca="1" si="78"/>
        <v>6.2494358108428072E-2</v>
      </c>
      <c r="V110" s="59" t="str">
        <f t="shared" ca="1" si="78"/>
        <v xml:space="preserve"> </v>
      </c>
      <c r="W110" s="59">
        <f t="shared" ca="1" si="78"/>
        <v>-1.1444559831588208E-2</v>
      </c>
      <c r="X110" s="59">
        <f t="shared" ca="1" si="78"/>
        <v>-0.17620568431733674</v>
      </c>
      <c r="Y110" s="61">
        <f t="shared" ca="1" si="78"/>
        <v>-1.2512273310233191E-2</v>
      </c>
    </row>
    <row r="111" spans="1:25" s="33" customFormat="1" x14ac:dyDescent="0.2">
      <c r="A111" s="20">
        <v>41820</v>
      </c>
      <c r="B111" s="63">
        <f t="shared" ca="1" si="75"/>
        <v>-1.6171221978437123E-3</v>
      </c>
      <c r="C111" s="63">
        <f t="shared" ca="1" si="75"/>
        <v>-7.5653425769603988E-3</v>
      </c>
      <c r="D111" s="34">
        <f t="shared" ca="1" si="75"/>
        <v>-8.2873324220297251E-3</v>
      </c>
      <c r="E111" s="34">
        <f t="shared" ca="1" si="75"/>
        <v>-1.6051100013270148E-3</v>
      </c>
      <c r="F111" s="34">
        <f t="shared" ca="1" si="75"/>
        <v>-5.8404209752979108E-3</v>
      </c>
      <c r="G111" s="53">
        <f t="shared" ca="1" si="75"/>
        <v>-2.758958550288626E-3</v>
      </c>
      <c r="H111" s="34">
        <f t="shared" ca="1" si="75"/>
        <v>6.4414305743457634E-2</v>
      </c>
      <c r="I111" s="34">
        <f t="shared" ca="1" si="75"/>
        <v>-8.2543242083390478E-3</v>
      </c>
      <c r="J111" s="64">
        <f t="shared" ca="1" si="75"/>
        <v>-1.2139760738271832E-2</v>
      </c>
      <c r="K111" s="34">
        <f t="shared" ca="1" si="75"/>
        <v>-6.1635660090207933E-3</v>
      </c>
      <c r="L111" s="34" t="str">
        <f t="shared" ca="1" si="3"/>
        <v xml:space="preserve"> </v>
      </c>
      <c r="M111" s="64" t="str">
        <f t="shared" ref="M111:Y111" ca="1" si="79">IF(AND(M46&gt;=0,M46&lt;&gt;" ",M45&lt;&gt;" ",(M45)&gt;0),M46/M45-1," ")</f>
        <v xml:space="preserve"> </v>
      </c>
      <c r="N111" s="34">
        <f t="shared" ca="1" si="79"/>
        <v>-1.7086461437776368E-3</v>
      </c>
      <c r="O111" s="55">
        <f t="shared" ca="1" si="79"/>
        <v>4.3141550675399376E-2</v>
      </c>
      <c r="P111" s="53">
        <f t="shared" ca="1" si="79"/>
        <v>-0.6601928646482933</v>
      </c>
      <c r="Q111" s="34">
        <f t="shared" ca="1" si="79"/>
        <v>-4.6819714071388852E-5</v>
      </c>
      <c r="R111" s="34">
        <f t="shared" ca="1" si="79"/>
        <v>-8.5070693180122614E-3</v>
      </c>
      <c r="S111" s="34" t="str">
        <f t="shared" ca="1" si="79"/>
        <v xml:space="preserve"> </v>
      </c>
      <c r="T111" s="34">
        <f t="shared" ca="1" si="79"/>
        <v>6.6438986324492966E-3</v>
      </c>
      <c r="U111" s="34">
        <f t="shared" ca="1" si="79"/>
        <v>-4.6127345955708776E-3</v>
      </c>
      <c r="V111" s="34" t="str">
        <f t="shared" ca="1" si="79"/>
        <v xml:space="preserve"> </v>
      </c>
      <c r="W111" s="34">
        <f t="shared" ca="1" si="79"/>
        <v>-7.7584607569097797E-3</v>
      </c>
      <c r="X111" s="34">
        <f t="shared" ca="1" si="79"/>
        <v>0.55380455838600295</v>
      </c>
      <c r="Y111" s="55">
        <f t="shared" ca="1" si="79"/>
        <v>-6.6718688239368884E-3</v>
      </c>
    </row>
    <row r="112" spans="1:25" s="33" customFormat="1" x14ac:dyDescent="0.2">
      <c r="A112" s="20">
        <v>41912</v>
      </c>
      <c r="B112" s="63">
        <f t="shared" ca="1" si="75"/>
        <v>-9.0090815540855296E-4</v>
      </c>
      <c r="C112" s="63">
        <f t="shared" ca="1" si="75"/>
        <v>-5.5217449008937436E-3</v>
      </c>
      <c r="D112" s="34">
        <f t="shared" ca="1" si="75"/>
        <v>-6.0921073608082299E-3</v>
      </c>
      <c r="E112" s="34">
        <f t="shared" ca="1" si="75"/>
        <v>1.0596055101370627E-3</v>
      </c>
      <c r="F112" s="34">
        <f t="shared" ca="1" si="75"/>
        <v>-8.8176452232998637E-3</v>
      </c>
      <c r="G112" s="53">
        <f t="shared" ca="1" si="75"/>
        <v>-3.9992034917107899E-3</v>
      </c>
      <c r="H112" s="34">
        <f t="shared" ca="1" si="75"/>
        <v>-2.1142636728483932E-3</v>
      </c>
      <c r="I112" s="34">
        <f t="shared" ca="1" si="75"/>
        <v>5.3899096530130031E-3</v>
      </c>
      <c r="J112" s="64">
        <f t="shared" ca="1" si="75"/>
        <v>1.5086472047658006E-2</v>
      </c>
      <c r="K112" s="34">
        <f t="shared" ca="1" si="75"/>
        <v>-8.4233455781846933E-3</v>
      </c>
      <c r="L112" s="34" t="str">
        <f t="shared" ca="1" si="3"/>
        <v xml:space="preserve"> </v>
      </c>
      <c r="M112" s="64" t="str">
        <f t="shared" ref="M112:Y112" ca="1" si="80">IF(AND(M47&gt;=0,M47&lt;&gt;" ",M46&lt;&gt;" ",(M46)&gt;0),M47/M46-1," ")</f>
        <v xml:space="preserve"> </v>
      </c>
      <c r="N112" s="34">
        <f t="shared" ca="1" si="80"/>
        <v>8.556757758990674E-4</v>
      </c>
      <c r="O112" s="55">
        <f t="shared" ca="1" si="80"/>
        <v>-6.9531832812047445E-2</v>
      </c>
      <c r="P112" s="53">
        <f t="shared" ca="1" si="80"/>
        <v>1.6876815202294178</v>
      </c>
      <c r="Q112" s="34">
        <f t="shared" ca="1" si="80"/>
        <v>-4.7491666199784843E-3</v>
      </c>
      <c r="R112" s="34">
        <f t="shared" ca="1" si="80"/>
        <v>-8.434528459448476E-3</v>
      </c>
      <c r="S112" s="34" t="str">
        <f t="shared" ca="1" si="80"/>
        <v xml:space="preserve"> </v>
      </c>
      <c r="T112" s="34">
        <f t="shared" ca="1" si="80"/>
        <v>-8.787067043439567E-3</v>
      </c>
      <c r="U112" s="34">
        <f t="shared" ca="1" si="80"/>
        <v>-1.0253953267443938E-3</v>
      </c>
      <c r="V112" s="34" t="str">
        <f t="shared" ca="1" si="80"/>
        <v xml:space="preserve"> </v>
      </c>
      <c r="W112" s="34">
        <f t="shared" ca="1" si="80"/>
        <v>-6.3024096539737728E-3</v>
      </c>
      <c r="X112" s="34">
        <f t="shared" ca="1" si="80"/>
        <v>-0.11961574417829846</v>
      </c>
      <c r="Y112" s="55">
        <f t="shared" ca="1" si="80"/>
        <v>-1.5330940889801803E-2</v>
      </c>
    </row>
    <row r="113" spans="1:25" s="33" customFormat="1" ht="12" thickBot="1" x14ac:dyDescent="0.25">
      <c r="A113" s="20">
        <v>42004</v>
      </c>
      <c r="B113" s="63">
        <f t="shared" ca="1" si="75"/>
        <v>-3.7520699327932006E-3</v>
      </c>
      <c r="C113" s="63">
        <f t="shared" ca="1" si="75"/>
        <v>-6.3202887622928472E-3</v>
      </c>
      <c r="D113" s="34">
        <f t="shared" ca="1" si="75"/>
        <v>-6.2474739083624442E-3</v>
      </c>
      <c r="E113" s="34">
        <f t="shared" ca="1" si="75"/>
        <v>1.6838078637082532E-3</v>
      </c>
      <c r="F113" s="34">
        <f t="shared" ca="1" si="75"/>
        <v>-8.0015395203042461E-3</v>
      </c>
      <c r="G113" s="53">
        <f t="shared" ca="1" si="75"/>
        <v>-3.9239053637568633E-3</v>
      </c>
      <c r="H113" s="34">
        <f t="shared" ca="1" si="75"/>
        <v>7.6489497895166902E-3</v>
      </c>
      <c r="I113" s="34">
        <f t="shared" ca="1" si="75"/>
        <v>-2.7323589694542072E-2</v>
      </c>
      <c r="J113" s="64">
        <f t="shared" ca="1" si="75"/>
        <v>-3.5363283699309966E-2</v>
      </c>
      <c r="K113" s="34">
        <f t="shared" ca="1" si="75"/>
        <v>-7.1518531868715041E-3</v>
      </c>
      <c r="L113" s="34" t="str">
        <f t="shared" ca="1" si="3"/>
        <v xml:space="preserve"> </v>
      </c>
      <c r="M113" s="64" t="str">
        <f t="shared" ref="M113:Y113" ca="1" si="81">IF(AND(M48&gt;=0,M48&lt;&gt;" ",M47&lt;&gt;" ",(M47)&gt;0),M48/M47-1," ")</f>
        <v xml:space="preserve"> </v>
      </c>
      <c r="N113" s="34">
        <f t="shared" ca="1" si="81"/>
        <v>1.4291794944314429E-3</v>
      </c>
      <c r="O113" s="55">
        <f t="shared" ca="1" si="81"/>
        <v>-1.4452694778174124E-2</v>
      </c>
      <c r="P113" s="53">
        <f t="shared" ca="1" si="81"/>
        <v>-0.58845815052883454</v>
      </c>
      <c r="Q113" s="34">
        <f t="shared" ca="1" si="81"/>
        <v>-6.52411162717903E-3</v>
      </c>
      <c r="R113" s="34">
        <f t="shared" ca="1" si="81"/>
        <v>-7.4378672693468095E-3</v>
      </c>
      <c r="S113" s="34" t="str">
        <f t="shared" ca="1" si="81"/>
        <v xml:space="preserve"> </v>
      </c>
      <c r="T113" s="34">
        <f t="shared" ca="1" si="81"/>
        <v>1.2649347207493999E-3</v>
      </c>
      <c r="U113" s="34">
        <f t="shared" ca="1" si="81"/>
        <v>2.641218054941108E-3</v>
      </c>
      <c r="V113" s="34" t="str">
        <f t="shared" ca="1" si="81"/>
        <v xml:space="preserve"> </v>
      </c>
      <c r="W113" s="34">
        <f t="shared" ca="1" si="81"/>
        <v>-6.9655093532227097E-3</v>
      </c>
      <c r="X113" s="34">
        <f t="shared" ca="1" si="81"/>
        <v>0.47109742652447606</v>
      </c>
      <c r="Y113" s="55">
        <f t="shared" ca="1" si="81"/>
        <v>-9.2734666805892596E-3</v>
      </c>
    </row>
    <row r="114" spans="1:25" s="33" customFormat="1" x14ac:dyDescent="0.2">
      <c r="A114" s="14">
        <v>42094</v>
      </c>
      <c r="B114" s="67">
        <f t="shared" ca="1" si="75"/>
        <v>-7.9403830055368996E-4</v>
      </c>
      <c r="C114" s="67">
        <f t="shared" ca="1" si="75"/>
        <v>-2.1161339948448932E-3</v>
      </c>
      <c r="D114" s="59">
        <f t="shared" ca="1" si="75"/>
        <v>-2.06748344796015E-3</v>
      </c>
      <c r="E114" s="59">
        <f t="shared" ca="1" si="75"/>
        <v>-4.0142499862029224E-3</v>
      </c>
      <c r="F114" s="59">
        <f t="shared" ca="1" si="75"/>
        <v>-1.198954945824271E-2</v>
      </c>
      <c r="G114" s="60">
        <f t="shared" ca="1" si="75"/>
        <v>-4.7138730681878238E-3</v>
      </c>
      <c r="H114" s="59">
        <f t="shared" ca="1" si="75"/>
        <v>5.1961583677950784E-4</v>
      </c>
      <c r="I114" s="59">
        <f t="shared" ca="1" si="75"/>
        <v>-4.7653404795899856E-3</v>
      </c>
      <c r="J114" s="68">
        <f t="shared" ca="1" si="75"/>
        <v>-1.0518565753578679E-2</v>
      </c>
      <c r="K114" s="59">
        <f t="shared" ca="1" si="75"/>
        <v>-1.1886717236024191E-2</v>
      </c>
      <c r="L114" s="59" t="str">
        <f t="shared" ca="1" si="3"/>
        <v xml:space="preserve"> </v>
      </c>
      <c r="M114" s="68" t="str">
        <f t="shared" ref="M114:Y114" ca="1" si="82">IF(AND(M49&gt;=0,M49&lt;&gt;" ",M48&lt;&gt;" ",(M48)&gt;0),M49/M48-1," ")</f>
        <v xml:space="preserve"> </v>
      </c>
      <c r="N114" s="59">
        <f t="shared" ca="1" si="82"/>
        <v>-2.9369211735089662E-3</v>
      </c>
      <c r="O114" s="61">
        <f t="shared" ca="1" si="82"/>
        <v>-3.3233316927658851E-3</v>
      </c>
      <c r="P114" s="60">
        <f t="shared" ca="1" si="82"/>
        <v>1.3864806430603402</v>
      </c>
      <c r="Q114" s="59">
        <f t="shared" ca="1" si="82"/>
        <v>-3.0075659592965209E-4</v>
      </c>
      <c r="R114" s="59">
        <f t="shared" ca="1" si="82"/>
        <v>-8.4897237960835925E-3</v>
      </c>
      <c r="S114" s="59" t="str">
        <f t="shared" ca="1" si="82"/>
        <v xml:space="preserve"> </v>
      </c>
      <c r="T114" s="59">
        <f t="shared" ca="1" si="82"/>
        <v>-2.1093238966522265E-2</v>
      </c>
      <c r="U114" s="59">
        <f t="shared" ca="1" si="82"/>
        <v>-5.4629147317719617E-4</v>
      </c>
      <c r="V114" s="59" t="str">
        <f t="shared" ca="1" si="82"/>
        <v xml:space="preserve"> </v>
      </c>
      <c r="W114" s="59">
        <f t="shared" ca="1" si="82"/>
        <v>-1.358465219352345E-2</v>
      </c>
      <c r="X114" s="59">
        <f t="shared" ca="1" si="82"/>
        <v>-0.23734330302034234</v>
      </c>
      <c r="Y114" s="61">
        <f t="shared" ca="1" si="82"/>
        <v>6.7085275002143341E-4</v>
      </c>
    </row>
    <row r="115" spans="1:25" s="33" customFormat="1" x14ac:dyDescent="0.2">
      <c r="A115" s="20">
        <v>42185</v>
      </c>
      <c r="B115" s="63">
        <f t="shared" ca="1" si="75"/>
        <v>-2.7493237908368107E-3</v>
      </c>
      <c r="C115" s="63">
        <f t="shared" ca="1" si="75"/>
        <v>-8.8800797665553599E-3</v>
      </c>
      <c r="D115" s="34">
        <f t="shared" ca="1" si="75"/>
        <v>-9.7647853669369233E-3</v>
      </c>
      <c r="E115" s="34">
        <f t="shared" ca="1" si="75"/>
        <v>1.7308849001449467E-3</v>
      </c>
      <c r="F115" s="34">
        <f t="shared" ca="1" si="75"/>
        <v>-6.0317204392642543E-3</v>
      </c>
      <c r="G115" s="53">
        <f t="shared" ca="1" si="75"/>
        <v>-5.5417715532238843E-3</v>
      </c>
      <c r="H115" s="34">
        <f t="shared" ca="1" si="75"/>
        <v>-2.3128245961219318E-2</v>
      </c>
      <c r="I115" s="34">
        <f t="shared" ca="1" si="75"/>
        <v>-7.7660674575138477E-3</v>
      </c>
      <c r="J115" s="64">
        <f t="shared" ca="1" si="75"/>
        <v>-5.31567960938506E-3</v>
      </c>
      <c r="K115" s="34">
        <f t="shared" ca="1" si="75"/>
        <v>-5.8304711839223256E-3</v>
      </c>
      <c r="L115" s="34" t="str">
        <f t="shared" ca="1" si="3"/>
        <v xml:space="preserve"> </v>
      </c>
      <c r="M115" s="64" t="str">
        <f t="shared" ref="M115:Y115" ca="1" si="83">IF(AND(M50&gt;=0,M50&lt;&gt;" ",M49&lt;&gt;" ",(M49)&gt;0),M50/M49-1," ")</f>
        <v xml:space="preserve"> </v>
      </c>
      <c r="N115" s="34">
        <f t="shared" ca="1" si="83"/>
        <v>-6.9088472880429741E-4</v>
      </c>
      <c r="O115" s="55">
        <f t="shared" ca="1" si="83"/>
        <v>4.1523486932062648E-2</v>
      </c>
      <c r="P115" s="53">
        <f t="shared" ca="1" si="83"/>
        <v>8.6188798439588155E-3</v>
      </c>
      <c r="Q115" s="34">
        <f t="shared" ca="1" si="83"/>
        <v>-4.040481555649067E-3</v>
      </c>
      <c r="R115" s="34">
        <f t="shared" ca="1" si="83"/>
        <v>-3.9510568783638345E-3</v>
      </c>
      <c r="S115" s="34" t="str">
        <f t="shared" ca="1" si="83"/>
        <v xml:space="preserve"> </v>
      </c>
      <c r="T115" s="34">
        <f t="shared" ca="1" si="83"/>
        <v>-3.7147500519766341E-3</v>
      </c>
      <c r="U115" s="34">
        <f t="shared" ca="1" si="83"/>
        <v>-9.4561430512829503E-4</v>
      </c>
      <c r="V115" s="34" t="str">
        <f t="shared" ca="1" si="83"/>
        <v xml:space="preserve"> </v>
      </c>
      <c r="W115" s="34">
        <f t="shared" ca="1" si="83"/>
        <v>-6.0705481708979159E-3</v>
      </c>
      <c r="X115" s="34">
        <f t="shared" ca="1" si="83"/>
        <v>-2.4370106657289781E-2</v>
      </c>
      <c r="Y115" s="55">
        <f t="shared" ca="1" si="83"/>
        <v>-6.9897823203834974E-3</v>
      </c>
    </row>
    <row r="116" spans="1:25" s="33" customFormat="1" x14ac:dyDescent="0.2">
      <c r="A116" s="20">
        <v>42277</v>
      </c>
      <c r="B116" s="63">
        <f t="shared" ca="1" si="75"/>
        <v>3.1248283502471885E-4</v>
      </c>
      <c r="C116" s="63">
        <f t="shared" ca="1" si="75"/>
        <v>-3.0522363348232107E-3</v>
      </c>
      <c r="D116" s="34">
        <f t="shared" ca="1" si="75"/>
        <v>-3.1272780186956117E-3</v>
      </c>
      <c r="E116" s="34">
        <f t="shared" ca="1" si="75"/>
        <v>1.6057185958320286E-3</v>
      </c>
      <c r="F116" s="34">
        <f t="shared" ca="1" si="75"/>
        <v>-1.0143901036043124E-2</v>
      </c>
      <c r="G116" s="53">
        <f t="shared" ca="1" si="75"/>
        <v>-5.2654933570728257E-4</v>
      </c>
      <c r="H116" s="34">
        <f t="shared" ca="1" si="75"/>
        <v>1.7859735534762056E-3</v>
      </c>
      <c r="I116" s="34">
        <f t="shared" ca="1" si="75"/>
        <v>-1.3993505276170826E-3</v>
      </c>
      <c r="J116" s="64">
        <f t="shared" ca="1" si="75"/>
        <v>7.735170161708993E-4</v>
      </c>
      <c r="K116" s="34">
        <f t="shared" ca="1" si="75"/>
        <v>-7.9836722333966881E-3</v>
      </c>
      <c r="L116" s="34" t="str">
        <f t="shared" ca="1" si="3"/>
        <v xml:space="preserve"> </v>
      </c>
      <c r="M116" s="64" t="str">
        <f t="shared" ref="M116:Y116" ca="1" si="84">IF(AND(M51&gt;=0,M51&lt;&gt;" ",M50&lt;&gt;" ",(M50)&gt;0),M51/M50-1," ")</f>
        <v xml:space="preserve"> </v>
      </c>
      <c r="N116" s="34">
        <f t="shared" ca="1" si="84"/>
        <v>3.5245771928706926E-3</v>
      </c>
      <c r="O116" s="55">
        <f t="shared" ca="1" si="84"/>
        <v>-4.0144810735052161E-3</v>
      </c>
      <c r="P116" s="53">
        <f t="shared" ca="1" si="84"/>
        <v>-3.5149507148345416E-3</v>
      </c>
      <c r="Q116" s="34">
        <f t="shared" ca="1" si="84"/>
        <v>1.623557111511964E-4</v>
      </c>
      <c r="R116" s="34">
        <f t="shared" ca="1" si="84"/>
        <v>-6.4951002729215501E-3</v>
      </c>
      <c r="S116" s="34" t="str">
        <f t="shared" ca="1" si="84"/>
        <v xml:space="preserve"> </v>
      </c>
      <c r="T116" s="34">
        <f t="shared" ca="1" si="84"/>
        <v>-7.7385411324937259E-4</v>
      </c>
      <c r="U116" s="34">
        <f t="shared" ca="1" si="84"/>
        <v>2.1825577091048043E-3</v>
      </c>
      <c r="V116" s="34" t="str">
        <f t="shared" ca="1" si="84"/>
        <v xml:space="preserve"> </v>
      </c>
      <c r="W116" s="34">
        <f t="shared" ca="1" si="84"/>
        <v>-6.0361493598876104E-3</v>
      </c>
      <c r="X116" s="34">
        <f t="shared" ca="1" si="84"/>
        <v>-0.14735530053555101</v>
      </c>
      <c r="Y116" s="55">
        <f t="shared" ca="1" si="84"/>
        <v>-5.2173597202936906E-3</v>
      </c>
    </row>
    <row r="117" spans="1:25" s="33" customFormat="1" ht="12" thickBot="1" x14ac:dyDescent="0.25">
      <c r="A117" s="20">
        <v>42369</v>
      </c>
      <c r="B117" s="63">
        <f t="shared" ca="1" si="75"/>
        <v>-2.1678321051922245E-3</v>
      </c>
      <c r="C117" s="63">
        <f t="shared" ca="1" si="75"/>
        <v>-3.4925773045461073E-3</v>
      </c>
      <c r="D117" s="34">
        <f t="shared" ca="1" si="75"/>
        <v>-3.4643320420865154E-3</v>
      </c>
      <c r="E117" s="34">
        <f t="shared" ca="1" si="75"/>
        <v>-1.3980704190122983E-3</v>
      </c>
      <c r="F117" s="34">
        <f t="shared" ca="1" si="75"/>
        <v>-9.4981242673288779E-3</v>
      </c>
      <c r="G117" s="53">
        <f t="shared" ca="1" si="75"/>
        <v>-4.1114590080250091E-3</v>
      </c>
      <c r="H117" s="34">
        <f t="shared" ca="1" si="75"/>
        <v>6.8862583668578559E-3</v>
      </c>
      <c r="I117" s="34">
        <f t="shared" ca="1" si="75"/>
        <v>-1.7565525397259085E-2</v>
      </c>
      <c r="J117" s="64">
        <f t="shared" ca="1" si="75"/>
        <v>-2.5061262499383674E-2</v>
      </c>
      <c r="K117" s="34">
        <f t="shared" ca="1" si="75"/>
        <v>-1.132917506333464E-2</v>
      </c>
      <c r="L117" s="34" t="str">
        <f t="shared" ca="1" si="3"/>
        <v xml:space="preserve"> </v>
      </c>
      <c r="M117" s="64" t="str">
        <f t="shared" ref="M117:Y117" ca="1" si="85">IF(AND(M52&gt;=0,M52&lt;&gt;" ",M51&lt;&gt;" ",(M51)&gt;0),M52/M51-1," ")</f>
        <v xml:space="preserve"> </v>
      </c>
      <c r="N117" s="34">
        <f t="shared" ca="1" si="85"/>
        <v>-3.3781565105095446E-4</v>
      </c>
      <c r="O117" s="55">
        <f t="shared" ca="1" si="85"/>
        <v>-0.11569155455774927</v>
      </c>
      <c r="P117" s="53">
        <f t="shared" ca="1" si="85"/>
        <v>-0.10609739682432029</v>
      </c>
      <c r="Q117" s="34">
        <f t="shared" ca="1" si="85"/>
        <v>-5.0340206862603543E-3</v>
      </c>
      <c r="R117" s="34">
        <f t="shared" ca="1" si="85"/>
        <v>-5.8921463735482904E-3</v>
      </c>
      <c r="S117" s="34" t="str">
        <f t="shared" ca="1" si="85"/>
        <v xml:space="preserve"> </v>
      </c>
      <c r="T117" s="34">
        <f t="shared" ca="1" si="85"/>
        <v>-2.1549025818139445E-3</v>
      </c>
      <c r="U117" s="34">
        <f t="shared" ca="1" si="85"/>
        <v>-7.9443787281663347E-4</v>
      </c>
      <c r="V117" s="34" t="str">
        <f t="shared" ca="1" si="85"/>
        <v xml:space="preserve"> </v>
      </c>
      <c r="W117" s="34">
        <f t="shared" ca="1" si="85"/>
        <v>-1.1321732327673306E-2</v>
      </c>
      <c r="X117" s="34">
        <f t="shared" ca="1" si="85"/>
        <v>0.17110520547091923</v>
      </c>
      <c r="Y117" s="55">
        <f t="shared" ca="1" si="85"/>
        <v>6.8955096982281638E-3</v>
      </c>
    </row>
    <row r="118" spans="1:25" s="33" customFormat="1" x14ac:dyDescent="0.2">
      <c r="A118" s="14">
        <v>42460</v>
      </c>
      <c r="B118" s="67">
        <f t="shared" ca="1" si="75"/>
        <v>-1.5998210833720883E-3</v>
      </c>
      <c r="C118" s="67">
        <f t="shared" ca="1" si="75"/>
        <v>-5.5071285810918136E-3</v>
      </c>
      <c r="D118" s="59">
        <f t="shared" ca="1" si="75"/>
        <v>-6.8783981466982169E-3</v>
      </c>
      <c r="E118" s="59">
        <f t="shared" ca="1" si="75"/>
        <v>4.5368132167822317E-4</v>
      </c>
      <c r="F118" s="59">
        <f t="shared" ca="1" si="75"/>
        <v>-2.1575657119919933E-3</v>
      </c>
      <c r="G118" s="60">
        <f t="shared" ca="1" si="75"/>
        <v>-5.1862442740305825E-3</v>
      </c>
      <c r="H118" s="59">
        <f t="shared" ca="1" si="75"/>
        <v>5.1478545492900096E-3</v>
      </c>
      <c r="I118" s="59">
        <f t="shared" ca="1" si="75"/>
        <v>-5.6471730623002259E-3</v>
      </c>
      <c r="J118" s="68">
        <f t="shared" ca="1" si="75"/>
        <v>-1.7335207411696696E-2</v>
      </c>
      <c r="K118" s="59">
        <f t="shared" ca="1" si="75"/>
        <v>1.2607668255621984E-3</v>
      </c>
      <c r="L118" s="59" t="str">
        <f t="shared" ca="1" si="3"/>
        <v xml:space="preserve"> </v>
      </c>
      <c r="M118" s="68" t="str">
        <f t="shared" ref="M118:Y118" ca="1" si="86">IF(AND(M53&gt;=0,M53&lt;&gt;" ",M52&lt;&gt;" ",(M52)&gt;0),M53/M52-1," ")</f>
        <v xml:space="preserve"> </v>
      </c>
      <c r="N118" s="59">
        <f t="shared" ca="1" si="86"/>
        <v>7.1301570369763922E-4</v>
      </c>
      <c r="O118" s="61">
        <f t="shared" ca="1" si="86"/>
        <v>-1.7689314291005065E-2</v>
      </c>
      <c r="P118" s="60">
        <f t="shared" ca="1" si="86"/>
        <v>-3.5438597100859726E-2</v>
      </c>
      <c r="Q118" s="59">
        <f t="shared" ca="1" si="86"/>
        <v>-8.4231778725029072E-3</v>
      </c>
      <c r="R118" s="59">
        <f t="shared" ca="1" si="86"/>
        <v>-2.8725521569440415E-3</v>
      </c>
      <c r="S118" s="59" t="str">
        <f t="shared" ca="1" si="86"/>
        <v xml:space="preserve"> </v>
      </c>
      <c r="T118" s="59">
        <f t="shared" ca="1" si="86"/>
        <v>5.9975193732784149E-3</v>
      </c>
      <c r="U118" s="59">
        <f t="shared" ca="1" si="86"/>
        <v>1.4258116674070953E-2</v>
      </c>
      <c r="V118" s="59" t="str">
        <f t="shared" ca="1" si="86"/>
        <v xml:space="preserve"> </v>
      </c>
      <c r="W118" s="59">
        <f t="shared" ca="1" si="86"/>
        <v>-1.3751373810307888E-3</v>
      </c>
      <c r="X118" s="59">
        <f t="shared" ca="1" si="86"/>
        <v>5.3725136808546736E-2</v>
      </c>
      <c r="Y118" s="61">
        <f t="shared" ca="1" si="86"/>
        <v>-1.1167594231247358E-2</v>
      </c>
    </row>
    <row r="119" spans="1:25" s="33" customFormat="1" x14ac:dyDescent="0.2">
      <c r="A119" s="20">
        <v>42551</v>
      </c>
      <c r="B119" s="63">
        <f t="shared" ca="1" si="75"/>
        <v>-4.0922465355544002E-3</v>
      </c>
      <c r="C119" s="63">
        <f t="shared" ca="1" si="75"/>
        <v>-3.4451617264706913E-3</v>
      </c>
      <c r="D119" s="34">
        <f t="shared" ref="D119:K121" ca="1" si="87">IF(AND(D54&gt;=0, (D53)&gt;0),D54/D53-1," ")</f>
        <v>-4.53124327207588E-3</v>
      </c>
      <c r="E119" s="34">
        <f t="shared" ca="1" si="87"/>
        <v>-3.4656279286898739E-3</v>
      </c>
      <c r="F119" s="34">
        <f t="shared" ca="1" si="87"/>
        <v>-2.542290472986819E-3</v>
      </c>
      <c r="G119" s="53">
        <f t="shared" ca="1" si="87"/>
        <v>-3.0941516221086873E-3</v>
      </c>
      <c r="H119" s="34">
        <f t="shared" ca="1" si="87"/>
        <v>6.0979111234771288E-4</v>
      </c>
      <c r="I119" s="34">
        <f t="shared" ca="1" si="87"/>
        <v>-2.1817575768076303E-2</v>
      </c>
      <c r="J119" s="64">
        <f t="shared" ca="1" si="87"/>
        <v>-5.3844528633861799E-3</v>
      </c>
      <c r="K119" s="34">
        <f t="shared" ca="1" si="87"/>
        <v>-1.1387935279920658E-3</v>
      </c>
      <c r="L119" s="34" t="str">
        <f t="shared" ca="1" si="3"/>
        <v xml:space="preserve"> </v>
      </c>
      <c r="M119" s="64" t="str">
        <f t="shared" ref="M119:Y119" ca="1" si="88">IF(AND(M54&gt;=0,M54&lt;&gt;" ",M53&lt;&gt;" ",(M53)&gt;0),M54/M53-1," ")</f>
        <v xml:space="preserve"> </v>
      </c>
      <c r="N119" s="34">
        <f t="shared" ca="1" si="88"/>
        <v>1.4847473106649467E-3</v>
      </c>
      <c r="O119" s="55">
        <f t="shared" ca="1" si="88"/>
        <v>-2.0085636390675621E-2</v>
      </c>
      <c r="P119" s="53">
        <f t="shared" ca="1" si="88"/>
        <v>0.10495275088245037</v>
      </c>
      <c r="Q119" s="34">
        <f t="shared" ca="1" si="88"/>
        <v>-5.5423125641458348E-3</v>
      </c>
      <c r="R119" s="34">
        <f t="shared" ca="1" si="88"/>
        <v>-5.0997107613850456E-3</v>
      </c>
      <c r="S119" s="34" t="str">
        <f t="shared" ca="1" si="88"/>
        <v xml:space="preserve"> </v>
      </c>
      <c r="T119" s="34">
        <f t="shared" ca="1" si="88"/>
        <v>-3.0572442556159318E-3</v>
      </c>
      <c r="U119" s="34">
        <f t="shared" ca="1" si="88"/>
        <v>3.2975640190016087E-3</v>
      </c>
      <c r="V119" s="34" t="str">
        <f t="shared" ca="1" si="88"/>
        <v xml:space="preserve"> </v>
      </c>
      <c r="W119" s="34">
        <f t="shared" ca="1" si="88"/>
        <v>-1.2508636828805209E-3</v>
      </c>
      <c r="X119" s="34">
        <f t="shared" ca="1" si="88"/>
        <v>0.39111281698422129</v>
      </c>
      <c r="Y119" s="55">
        <f t="shared" ca="1" si="88"/>
        <v>1.9530288247787242E-2</v>
      </c>
    </row>
    <row r="120" spans="1:25" s="33" customFormat="1" x14ac:dyDescent="0.2">
      <c r="A120" s="20">
        <v>42643</v>
      </c>
      <c r="B120" s="63">
        <f t="shared" ref="B120:K123" ca="1" si="89">IF(AND(B55&gt;=0, (B54)&gt;0),B55/B54-1," ")</f>
        <v>1.4778352525826044E-3</v>
      </c>
      <c r="C120" s="63">
        <f t="shared" ca="1" si="89"/>
        <v>3.2597208773395003E-3</v>
      </c>
      <c r="D120" s="34">
        <f t="shared" ca="1" si="87"/>
        <v>2.8955297275687908E-3</v>
      </c>
      <c r="E120" s="34">
        <f t="shared" ca="1" si="87"/>
        <v>5.0026697629608208E-3</v>
      </c>
      <c r="F120" s="34">
        <f t="shared" ca="1" si="87"/>
        <v>5.3113077267963327E-4</v>
      </c>
      <c r="G120" s="53">
        <f t="shared" ca="1" si="87"/>
        <v>5.581616776602738E-3</v>
      </c>
      <c r="H120" s="34">
        <f t="shared" ca="1" si="87"/>
        <v>-1.3480443175609591E-2</v>
      </c>
      <c r="I120" s="34">
        <f t="shared" ca="1" si="87"/>
        <v>-7.0584771739258256E-3</v>
      </c>
      <c r="J120" s="64">
        <f t="shared" ca="1" si="87"/>
        <v>-1.8065636238744909E-2</v>
      </c>
      <c r="K120" s="34">
        <f t="shared" ca="1" si="87"/>
        <v>-8.5075732028861983E-3</v>
      </c>
      <c r="L120" s="34" t="str">
        <f t="shared" ca="1" si="3"/>
        <v xml:space="preserve"> </v>
      </c>
      <c r="M120" s="64" t="str">
        <f t="shared" ref="M120:Y120" ca="1" si="90">IF(AND(M55&gt;=0,M55&lt;&gt;" ",M54&lt;&gt;" ",(M54)&gt;0),M55/M54-1," ")</f>
        <v xml:space="preserve"> </v>
      </c>
      <c r="N120" s="34">
        <f t="shared" ca="1" si="90"/>
        <v>-1.5460507748343844E-3</v>
      </c>
      <c r="O120" s="55">
        <f t="shared" ca="1" si="90"/>
        <v>6.3171700932517449E-2</v>
      </c>
      <c r="P120" s="53">
        <f t="shared" ca="1" si="90"/>
        <v>2.9056516119846609E-2</v>
      </c>
      <c r="Q120" s="34">
        <f t="shared" ca="1" si="90"/>
        <v>2.7360424365714398E-3</v>
      </c>
      <c r="R120" s="34">
        <f t="shared" ca="1" si="90"/>
        <v>-1.0743881302610614E-4</v>
      </c>
      <c r="S120" s="34" t="str">
        <f t="shared" ca="1" si="90"/>
        <v xml:space="preserve"> </v>
      </c>
      <c r="T120" s="34">
        <f t="shared" ca="1" si="90"/>
        <v>-1.2340108737413646E-2</v>
      </c>
      <c r="U120" s="34">
        <f t="shared" ca="1" si="90"/>
        <v>-7.9107745861617396E-5</v>
      </c>
      <c r="V120" s="34" t="str">
        <f t="shared" ca="1" si="90"/>
        <v xml:space="preserve"> </v>
      </c>
      <c r="W120" s="34">
        <f t="shared" ca="1" si="90"/>
        <v>-5.730791299685567E-3</v>
      </c>
      <c r="X120" s="34">
        <f t="shared" ca="1" si="90"/>
        <v>-0.2719473033820351</v>
      </c>
      <c r="Y120" s="55">
        <f t="shared" ca="1" si="90"/>
        <v>-1.6500423216651683E-2</v>
      </c>
    </row>
    <row r="121" spans="1:25" s="33" customFormat="1" ht="12" thickBot="1" x14ac:dyDescent="0.25">
      <c r="A121" s="20">
        <v>42735</v>
      </c>
      <c r="B121" s="63">
        <f t="shared" ca="1" si="89"/>
        <v>-1.4263291809585299E-3</v>
      </c>
      <c r="C121" s="63">
        <f t="shared" ca="1" si="89"/>
        <v>-5.6850721824597272E-3</v>
      </c>
      <c r="D121" s="34">
        <f t="shared" ca="1" si="87"/>
        <v>-6.3580706805809184E-3</v>
      </c>
      <c r="E121" s="34">
        <f t="shared" ca="1" si="87"/>
        <v>-5.826749785020624E-5</v>
      </c>
      <c r="F121" s="34">
        <f t="shared" ca="1" si="87"/>
        <v>-1.1918392753232143E-2</v>
      </c>
      <c r="G121" s="53">
        <f t="shared" ca="1" si="87"/>
        <v>-8.2173044599672673E-3</v>
      </c>
      <c r="H121" s="34">
        <f t="shared" ca="1" si="87"/>
        <v>-1.1009974201868888E-2</v>
      </c>
      <c r="I121" s="34">
        <f t="shared" ca="1" si="87"/>
        <v>-5.6850047484620081E-3</v>
      </c>
      <c r="J121" s="64">
        <f t="shared" ca="1" si="87"/>
        <v>-7.0846884535217258E-3</v>
      </c>
      <c r="K121" s="34">
        <f t="shared" ca="1" si="87"/>
        <v>-1.4361236481043482E-2</v>
      </c>
      <c r="L121" s="34" t="str">
        <f t="shared" ca="1" si="3"/>
        <v xml:space="preserve"> </v>
      </c>
      <c r="M121" s="64" t="str">
        <f t="shared" ref="M121:Y121" ca="1" si="91">IF(AND(M56&gt;=0,M56&lt;&gt;" ",M55&lt;&gt;" ",(M55)&gt;0),M56/M55-1," ")</f>
        <v xml:space="preserve"> </v>
      </c>
      <c r="N121" s="34">
        <f t="shared" ca="1" si="91"/>
        <v>-3.9657897437441747E-3</v>
      </c>
      <c r="O121" s="55">
        <f t="shared" ca="1" si="91"/>
        <v>-7.8377221534920327E-2</v>
      </c>
      <c r="P121" s="53">
        <f t="shared" ca="1" si="91"/>
        <v>-0.13513928708396561</v>
      </c>
      <c r="Q121" s="34">
        <f t="shared" ca="1" si="91"/>
        <v>-1.0707780298939373E-2</v>
      </c>
      <c r="R121" s="34">
        <f t="shared" ca="1" si="91"/>
        <v>-1.2155303041810894E-3</v>
      </c>
      <c r="S121" s="34" t="str">
        <f t="shared" ca="1" si="91"/>
        <v xml:space="preserve"> </v>
      </c>
      <c r="T121" s="34">
        <f t="shared" ca="1" si="91"/>
        <v>-9.5128201030957316E-3</v>
      </c>
      <c r="U121" s="34">
        <f t="shared" ca="1" si="91"/>
        <v>5.1400956878655535E-3</v>
      </c>
      <c r="V121" s="34" t="str">
        <f t="shared" ca="1" si="91"/>
        <v xml:space="preserve"> </v>
      </c>
      <c r="W121" s="34">
        <f t="shared" ca="1" si="91"/>
        <v>-1.3770399243417386E-2</v>
      </c>
      <c r="X121" s="34">
        <f t="shared" ca="1" si="91"/>
        <v>-0.15004858593772852</v>
      </c>
      <c r="Y121" s="55">
        <f t="shared" ca="1" si="91"/>
        <v>-7.7231479531111313E-3</v>
      </c>
    </row>
    <row r="122" spans="1:25" s="33" customFormat="1" x14ac:dyDescent="0.2">
      <c r="A122" s="14">
        <v>42825</v>
      </c>
      <c r="B122" s="67">
        <f t="shared" ca="1" si="89"/>
        <v>-5.2891261278642521E-4</v>
      </c>
      <c r="C122" s="67">
        <f t="shared" ca="1" si="89"/>
        <v>1.8469808096981399E-3</v>
      </c>
      <c r="D122" s="59">
        <f t="shared" ca="1" si="89"/>
        <v>1.6631944397389464E-3</v>
      </c>
      <c r="E122" s="59">
        <f t="shared" ca="1" si="89"/>
        <v>-3.1122893405832741E-4</v>
      </c>
      <c r="F122" s="59">
        <f t="shared" ca="1" si="89"/>
        <v>-2.3429665277627798E-3</v>
      </c>
      <c r="G122" s="60">
        <f t="shared" ca="1" si="89"/>
        <v>5.7437217748519398E-3</v>
      </c>
      <c r="H122" s="59">
        <f t="shared" ca="1" si="89"/>
        <v>2.2204703876524956E-3</v>
      </c>
      <c r="I122" s="59">
        <f t="shared" ca="1" si="89"/>
        <v>-1.2468892575990265E-2</v>
      </c>
      <c r="J122" s="68">
        <f t="shared" ca="1" si="89"/>
        <v>-1.1550559706083874E-2</v>
      </c>
      <c r="K122" s="59">
        <f t="shared" ca="1" si="89"/>
        <v>9.8311656487897192E-3</v>
      </c>
      <c r="L122" s="59" t="str">
        <f t="shared" ca="1" si="3"/>
        <v xml:space="preserve"> </v>
      </c>
      <c r="M122" s="68" t="str">
        <f t="shared" ref="M122:Y122" ca="1" si="92">IF(AND(M57&gt;=0,M57&lt;&gt;" ",M56&lt;&gt;" ",(M56)&gt;0),M57/M56-1," ")</f>
        <v xml:space="preserve"> </v>
      </c>
      <c r="N122" s="59">
        <f t="shared" ca="1" si="92"/>
        <v>8.4928893566063035E-3</v>
      </c>
      <c r="O122" s="61">
        <f t="shared" ca="1" si="92"/>
        <v>7.9601292775388632E-3</v>
      </c>
      <c r="P122" s="60">
        <f t="shared" ca="1" si="92"/>
        <v>-4.0155516410001146E-2</v>
      </c>
      <c r="Q122" s="59">
        <f t="shared" ca="1" si="92"/>
        <v>2.5124823930262608E-3</v>
      </c>
      <c r="R122" s="59">
        <f t="shared" ca="1" si="92"/>
        <v>1.4547406362410698E-3</v>
      </c>
      <c r="S122" s="59" t="str">
        <f t="shared" ca="1" si="92"/>
        <v xml:space="preserve"> </v>
      </c>
      <c r="T122" s="59">
        <f t="shared" ca="1" si="92"/>
        <v>2.2192648543103211E-2</v>
      </c>
      <c r="U122" s="59">
        <f t="shared" ca="1" si="92"/>
        <v>1.3140042616284209E-2</v>
      </c>
      <c r="V122" s="59" t="str">
        <f t="shared" ca="1" si="92"/>
        <v xml:space="preserve"> </v>
      </c>
      <c r="W122" s="59">
        <f t="shared" ca="1" si="92"/>
        <v>5.5921968430010516E-3</v>
      </c>
      <c r="X122" s="59">
        <f t="shared" ca="1" si="92"/>
        <v>0.47521252155288263</v>
      </c>
      <c r="Y122" s="61">
        <f t="shared" ca="1" si="92"/>
        <v>-3.0144670408991381E-3</v>
      </c>
    </row>
    <row r="123" spans="1:25" s="33" customFormat="1" x14ac:dyDescent="0.2">
      <c r="A123" s="20">
        <v>42916</v>
      </c>
      <c r="B123" s="63">
        <f t="shared" ca="1" si="89"/>
        <v>1.976960762073432E-4</v>
      </c>
      <c r="C123" s="63">
        <f t="shared" ca="1" si="89"/>
        <v>-3.1812559202193391E-3</v>
      </c>
      <c r="D123" s="34">
        <f t="shared" ca="1" si="89"/>
        <v>-4.1333127823895977E-3</v>
      </c>
      <c r="E123" s="34">
        <f t="shared" ca="1" si="89"/>
        <v>2.1267526392179104E-3</v>
      </c>
      <c r="F123" s="34">
        <f t="shared" ca="1" si="89"/>
        <v>-7.519137105377327E-4</v>
      </c>
      <c r="G123" s="53">
        <f t="shared" ca="1" si="89"/>
        <v>-6.0434097025940936E-4</v>
      </c>
      <c r="H123" s="34">
        <f t="shared" ca="1" si="89"/>
        <v>-1.8299719491920441E-2</v>
      </c>
      <c r="I123" s="34">
        <f t="shared" ca="1" si="89"/>
        <v>-1.0294370251645257E-2</v>
      </c>
      <c r="J123" s="64">
        <f t="shared" ca="1" si="89"/>
        <v>-9.8171567979259411E-3</v>
      </c>
      <c r="K123" s="34">
        <f t="shared" ca="1" si="89"/>
        <v>-1.260316322764754E-2</v>
      </c>
      <c r="L123" s="34" t="str">
        <f t="shared" ca="1" si="3"/>
        <v xml:space="preserve"> </v>
      </c>
      <c r="M123" s="64" t="str">
        <f t="shared" ref="M123:Y123" ca="1" si="93">IF(AND(M58&gt;=0,M58&lt;&gt;" ",M57&lt;&gt;" ",(M57)&gt;0),M58/M57-1," ")</f>
        <v xml:space="preserve"> </v>
      </c>
      <c r="N123" s="34">
        <f t="shared" ca="1" si="93"/>
        <v>-7.4248206019982277E-3</v>
      </c>
      <c r="O123" s="55">
        <f t="shared" ca="1" si="93"/>
        <v>-4.4512515561989652E-4</v>
      </c>
      <c r="P123" s="53">
        <f t="shared" ca="1" si="93"/>
        <v>2.7868194321153172E-2</v>
      </c>
      <c r="Q123" s="34">
        <f t="shared" ca="1" si="93"/>
        <v>-3.5349298631701664E-3</v>
      </c>
      <c r="R123" s="34">
        <f t="shared" ca="1" si="93"/>
        <v>-3.5104154043398283E-3</v>
      </c>
      <c r="S123" s="34" t="str">
        <f t="shared" ca="1" si="93"/>
        <v xml:space="preserve"> </v>
      </c>
      <c r="T123" s="34">
        <f t="shared" ca="1" si="93"/>
        <v>-2.1552131846228506E-2</v>
      </c>
      <c r="U123" s="34">
        <f t="shared" ca="1" si="93"/>
        <v>1.7358326139009783E-3</v>
      </c>
      <c r="V123" s="34" t="str">
        <f t="shared" ca="1" si="93"/>
        <v xml:space="preserve"> </v>
      </c>
      <c r="W123" s="34">
        <f t="shared" ca="1" si="93"/>
        <v>-1.1896689580750297E-2</v>
      </c>
      <c r="X123" s="34">
        <f t="shared" ca="1" si="93"/>
        <v>-7.642852899692143E-2</v>
      </c>
      <c r="Y123" s="55">
        <f t="shared" ca="1" si="93"/>
        <v>-1.8914872632489033E-2</v>
      </c>
    </row>
    <row r="124" spans="1:25" s="33" customFormat="1" x14ac:dyDescent="0.2">
      <c r="A124" s="20">
        <v>43008</v>
      </c>
      <c r="B124" s="63">
        <f t="shared" ref="B124:K124" ca="1" si="94">IF(AND(B59&gt;=0, (B58)&gt;0),B59/B58-1," ")</f>
        <v>-5.0583323255328771E-3</v>
      </c>
      <c r="C124" s="63">
        <f t="shared" ca="1" si="94"/>
        <v>-4.234275103667362E-3</v>
      </c>
      <c r="D124" s="34">
        <f t="shared" ca="1" si="94"/>
        <v>-4.4717317178513127E-3</v>
      </c>
      <c r="E124" s="34">
        <f t="shared" ca="1" si="94"/>
        <v>-3.3322381778484456E-3</v>
      </c>
      <c r="F124" s="34">
        <f t="shared" ca="1" si="94"/>
        <v>-1.1742885441700879E-2</v>
      </c>
      <c r="G124" s="53">
        <f t="shared" ca="1" si="94"/>
        <v>-3.1592326613780752E-3</v>
      </c>
      <c r="H124" s="34">
        <f t="shared" ca="1" si="94"/>
        <v>-4.631310299766378E-3</v>
      </c>
      <c r="I124" s="34">
        <f t="shared" ca="1" si="94"/>
        <v>-1.2747065303247207E-2</v>
      </c>
      <c r="J124" s="64">
        <f t="shared" ca="1" si="94"/>
        <v>-1.3974556585532594E-2</v>
      </c>
      <c r="K124" s="34">
        <f t="shared" ca="1" si="94"/>
        <v>-1.1371235278801683E-2</v>
      </c>
      <c r="L124" s="34" t="str">
        <f t="shared" ca="1" si="3"/>
        <v xml:space="preserve"> </v>
      </c>
      <c r="M124" s="64" t="str">
        <f t="shared" ref="M124:Y124" ca="1" si="95">IF(AND(M59&gt;=0,M59&lt;&gt;" ",M58&lt;&gt;" ",(M58)&gt;0),M59/M58-1," ")</f>
        <v xml:space="preserve"> </v>
      </c>
      <c r="N124" s="34">
        <f t="shared" ca="1" si="95"/>
        <v>-1.0609852758204363E-3</v>
      </c>
      <c r="O124" s="55">
        <f t="shared" ca="1" si="95"/>
        <v>-6.6749741575387045E-3</v>
      </c>
      <c r="P124" s="53">
        <f t="shared" ca="1" si="95"/>
        <v>2.5939392506139747E-2</v>
      </c>
      <c r="Q124" s="34">
        <f t="shared" ca="1" si="95"/>
        <v>-5.6771342219958942E-3</v>
      </c>
      <c r="R124" s="34">
        <f t="shared" ca="1" si="95"/>
        <v>-3.9075622196438342E-4</v>
      </c>
      <c r="S124" s="34" t="str">
        <f t="shared" ca="1" si="95"/>
        <v xml:space="preserve"> </v>
      </c>
      <c r="T124" s="34">
        <f t="shared" ca="1" si="95"/>
        <v>-6.911401356293978E-3</v>
      </c>
      <c r="U124" s="34">
        <f t="shared" ca="1" si="95"/>
        <v>6.1669565730484432E-3</v>
      </c>
      <c r="V124" s="34" t="str">
        <f t="shared" ca="1" si="95"/>
        <v xml:space="preserve"> </v>
      </c>
      <c r="W124" s="34">
        <f t="shared" ca="1" si="95"/>
        <v>-8.3282682324596902E-3</v>
      </c>
      <c r="X124" s="34">
        <f t="shared" ca="1" si="95"/>
        <v>-0.16506989038549846</v>
      </c>
      <c r="Y124" s="55">
        <f t="shared" ca="1" si="95"/>
        <v>3.9787068373913215E-3</v>
      </c>
    </row>
    <row r="125" spans="1:25" s="33" customFormat="1" ht="12" thickBot="1" x14ac:dyDescent="0.25">
      <c r="A125" s="20">
        <v>43100</v>
      </c>
      <c r="B125" s="63">
        <f t="shared" ref="B125:K125" ca="1" si="96">IF(AND(B60&gt;=0, (B59)&gt;0),B60/B59-1," ")</f>
        <v>2.5538409314442845E-3</v>
      </c>
      <c r="C125" s="63">
        <f t="shared" ca="1" si="96"/>
        <v>-5.160001403189618E-3</v>
      </c>
      <c r="D125" s="34">
        <f t="shared" ca="1" si="96"/>
        <v>-6.7540806982244739E-3</v>
      </c>
      <c r="E125" s="34">
        <f t="shared" ca="1" si="96"/>
        <v>1.1800377087190173E-2</v>
      </c>
      <c r="F125" s="34">
        <f t="shared" ca="1" si="96"/>
        <v>4.5018568075989585E-3</v>
      </c>
      <c r="G125" s="53">
        <f t="shared" ca="1" si="96"/>
        <v>-7.1174942802907371E-3</v>
      </c>
      <c r="H125" s="34">
        <f t="shared" ca="1" si="96"/>
        <v>5.8432090821203264E-3</v>
      </c>
      <c r="I125" s="34">
        <f t="shared" ca="1" si="96"/>
        <v>-9.701491480115787E-3</v>
      </c>
      <c r="J125" s="64">
        <f t="shared" ca="1" si="96"/>
        <v>-5.8886919789666869E-3</v>
      </c>
      <c r="K125" s="34">
        <f t="shared" ca="1" si="96"/>
        <v>9.6172436258332716E-3</v>
      </c>
      <c r="L125" s="34" t="str">
        <f t="shared" ca="1" si="3"/>
        <v xml:space="preserve"> </v>
      </c>
      <c r="M125" s="64" t="str">
        <f t="shared" ref="M125:Y125" ca="1" si="97">IF(AND(M60&gt;=0,M60&lt;&gt;" ",M59&lt;&gt;" ",(M59)&gt;0),M60/M59-1," ")</f>
        <v xml:space="preserve"> </v>
      </c>
      <c r="N125" s="34">
        <f t="shared" ca="1" si="97"/>
        <v>9.0969055196454818E-3</v>
      </c>
      <c r="O125" s="55">
        <f t="shared" ca="1" si="97"/>
        <v>-1.0214476553849217E-2</v>
      </c>
      <c r="P125" s="53">
        <f t="shared" ca="1" si="97"/>
        <v>-0.10959050386758173</v>
      </c>
      <c r="Q125" s="34">
        <f t="shared" ca="1" si="97"/>
        <v>-5.9622658223349445E-3</v>
      </c>
      <c r="R125" s="34">
        <f t="shared" ca="1" si="97"/>
        <v>2.7190320603314166E-3</v>
      </c>
      <c r="S125" s="34" t="str">
        <f t="shared" ca="1" si="97"/>
        <v xml:space="preserve"> </v>
      </c>
      <c r="T125" s="34">
        <f t="shared" ca="1" si="97"/>
        <v>-4.6857474331627458E-3</v>
      </c>
      <c r="U125" s="34">
        <f t="shared" ca="1" si="97"/>
        <v>-2.84762063975319E-3</v>
      </c>
      <c r="V125" s="34" t="str">
        <f t="shared" ca="1" si="97"/>
        <v xml:space="preserve"> </v>
      </c>
      <c r="W125" s="34">
        <f t="shared" ca="1" si="97"/>
        <v>1.1216301790756278E-2</v>
      </c>
      <c r="X125" s="34">
        <f t="shared" ca="1" si="97"/>
        <v>0.21936369498564789</v>
      </c>
      <c r="Y125" s="55">
        <f t="shared" ca="1" si="97"/>
        <v>2.9473963086485977E-3</v>
      </c>
    </row>
    <row r="126" spans="1:25" s="33" customFormat="1" x14ac:dyDescent="0.2">
      <c r="A126" s="14">
        <v>43190</v>
      </c>
      <c r="B126" s="67">
        <f ca="1">IF(AND(B61&gt;=0, (B60)&gt;0),B61/B60-1," ")</f>
        <v>-2.7869973935272796E-3</v>
      </c>
      <c r="C126" s="67">
        <f t="shared" ref="C126:K128" ca="1" si="98">IF(AND(C61&gt;=0, (C60)&gt;0),C61/C60-1," ")</f>
        <v>-1.347192759761584E-3</v>
      </c>
      <c r="D126" s="59">
        <f t="shared" ca="1" si="98"/>
        <v>-1.1558922212636658E-3</v>
      </c>
      <c r="E126" s="59">
        <f t="shared" ca="1" si="98"/>
        <v>-7.4439881578086675E-3</v>
      </c>
      <c r="F126" s="59">
        <f t="shared" ca="1" si="98"/>
        <v>-7.0999038119824442E-3</v>
      </c>
      <c r="G126" s="60">
        <f t="shared" ca="1" si="98"/>
        <v>1.5162577151528467E-4</v>
      </c>
      <c r="H126" s="59">
        <f t="shared" ca="1" si="98"/>
        <v>-3.5828044853488672E-3</v>
      </c>
      <c r="I126" s="59">
        <f t="shared" ca="1" si="98"/>
        <v>-1.8839537885264823E-2</v>
      </c>
      <c r="J126" s="68">
        <f t="shared" ca="1" si="98"/>
        <v>-1.5325442159680902E-2</v>
      </c>
      <c r="K126" s="59">
        <f t="shared" ca="1" si="98"/>
        <v>-7.0690044747464542E-3</v>
      </c>
      <c r="L126" s="59" t="str">
        <f t="shared" ca="1" si="3"/>
        <v xml:space="preserve"> </v>
      </c>
      <c r="M126" s="68" t="str">
        <f t="shared" ref="M126:Y128" ca="1" si="99">IF(AND(M61&gt;=0,M61&lt;&gt;" ",M60&lt;&gt;" ",(M60)&gt;0),M61/M60-1," ")</f>
        <v xml:space="preserve"> </v>
      </c>
      <c r="N126" s="59">
        <f t="shared" ca="1" si="99"/>
        <v>-2.7111236742682898E-4</v>
      </c>
      <c r="O126" s="61">
        <f t="shared" ca="1" si="99"/>
        <v>-8.5050487751132442E-2</v>
      </c>
      <c r="P126" s="60">
        <f t="shared" ca="1" si="99"/>
        <v>-0.15122295491833426</v>
      </c>
      <c r="Q126" s="59">
        <f t="shared" ca="1" si="99"/>
        <v>1.0326747806020498E-2</v>
      </c>
      <c r="R126" s="59">
        <f t="shared" ca="1" si="99"/>
        <v>-2.2246605299602873E-4</v>
      </c>
      <c r="S126" s="59" t="str">
        <f t="shared" ca="1" si="99"/>
        <v xml:space="preserve"> </v>
      </c>
      <c r="T126" s="59">
        <f t="shared" ca="1" si="99"/>
        <v>-8.9784070388406745E-3</v>
      </c>
      <c r="U126" s="59">
        <f t="shared" ca="1" si="99"/>
        <v>4.211557757079154E-3</v>
      </c>
      <c r="V126" s="59" t="str">
        <f t="shared" ca="1" si="99"/>
        <v xml:space="preserve"> </v>
      </c>
      <c r="W126" s="59">
        <f t="shared" ca="1" si="99"/>
        <v>-1.2943868558687455E-2</v>
      </c>
      <c r="X126" s="59">
        <f t="shared" ca="1" si="99"/>
        <v>2.9568199176259302E-2</v>
      </c>
      <c r="Y126" s="61">
        <f t="shared" ca="1" si="99"/>
        <v>-2.8738845821814962E-2</v>
      </c>
    </row>
    <row r="127" spans="1:25" s="33" customFormat="1" x14ac:dyDescent="0.2">
      <c r="A127" s="20">
        <v>43281</v>
      </c>
      <c r="B127" s="63">
        <f ca="1">IF(AND(B62&gt;=0, (B61)&gt;0),B62/B61-1," ")</f>
        <v>-1.5891852591382039E-3</v>
      </c>
      <c r="C127" s="63">
        <f t="shared" ca="1" si="98"/>
        <v>-5.1973346442146795E-3</v>
      </c>
      <c r="D127" s="34">
        <f t="shared" ca="1" si="98"/>
        <v>-4.7844726182644237E-3</v>
      </c>
      <c r="E127" s="34">
        <f t="shared" ca="1" si="98"/>
        <v>7.2827363418981328E-3</v>
      </c>
      <c r="F127" s="34">
        <f t="shared" ca="1" si="98"/>
        <v>-2.2172404555413916E-3</v>
      </c>
      <c r="G127" s="53">
        <f t="shared" ca="1" si="98"/>
        <v>-3.5873650650543043E-3</v>
      </c>
      <c r="H127" s="34">
        <f t="shared" ca="1" si="98"/>
        <v>1.8640263261460177E-3</v>
      </c>
      <c r="I127" s="34">
        <f t="shared" ca="1" si="98"/>
        <v>-1.811668564107094E-2</v>
      </c>
      <c r="J127" s="64">
        <f t="shared" ca="1" si="98"/>
        <v>-1.2078277984901686E-2</v>
      </c>
      <c r="K127" s="34">
        <f t="shared" ca="1" si="98"/>
        <v>-3.1776937335390443E-3</v>
      </c>
      <c r="L127" s="34" t="str">
        <f t="shared" ca="1" si="3"/>
        <v xml:space="preserve"> </v>
      </c>
      <c r="M127" s="64" t="str">
        <f t="shared" ca="1" si="99"/>
        <v xml:space="preserve"> </v>
      </c>
      <c r="N127" s="34">
        <f t="shared" ca="1" si="99"/>
        <v>-4.864109806423933E-5</v>
      </c>
      <c r="O127" s="55">
        <f t="shared" ca="1" si="99"/>
        <v>-2.158956960929137E-2</v>
      </c>
      <c r="P127" s="53">
        <f t="shared" ca="1" si="99"/>
        <v>3.7988268873696107E-2</v>
      </c>
      <c r="Q127" s="34">
        <f t="shared" ca="1" si="99"/>
        <v>-1.2025587044786068E-2</v>
      </c>
      <c r="R127" s="34">
        <f t="shared" ca="1" si="99"/>
        <v>-1.6438066339710122E-3</v>
      </c>
      <c r="S127" s="34" t="str">
        <f t="shared" ca="1" si="99"/>
        <v xml:space="preserve"> </v>
      </c>
      <c r="T127" s="34">
        <f t="shared" ca="1" si="99"/>
        <v>-6.7783454013643496E-3</v>
      </c>
      <c r="U127" s="34">
        <f t="shared" ca="1" si="99"/>
        <v>4.1670498968806591E-3</v>
      </c>
      <c r="V127" s="34" t="str">
        <f t="shared" ca="1" si="99"/>
        <v xml:space="preserve"> </v>
      </c>
      <c r="W127" s="34">
        <f t="shared" ca="1" si="99"/>
        <v>-2.2583786875988165E-3</v>
      </c>
      <c r="X127" s="34">
        <f t="shared" ca="1" si="99"/>
        <v>1.3761848957779321E-2</v>
      </c>
      <c r="Y127" s="55">
        <f t="shared" ca="1" si="99"/>
        <v>2.0341260524097127E-3</v>
      </c>
    </row>
    <row r="128" spans="1:25" s="165" customFormat="1" x14ac:dyDescent="0.2">
      <c r="A128" s="20">
        <v>43373</v>
      </c>
      <c r="B128" s="63">
        <f ca="1">IF(AND(B63&gt;=0, (B62)&gt;0),B63/B62-1," ")</f>
        <v>-1.0809968845565177E-2</v>
      </c>
      <c r="C128" s="63">
        <f t="shared" ca="1" si="98"/>
        <v>-5.868453807245988E-3</v>
      </c>
      <c r="D128" s="34">
        <f t="shared" ca="1" si="98"/>
        <v>-6.3178255413824935E-3</v>
      </c>
      <c r="E128" s="34">
        <f t="shared" ca="1" si="98"/>
        <v>-9.5322269549652505E-3</v>
      </c>
      <c r="F128" s="34">
        <f t="shared" ca="1" si="98"/>
        <v>-5.6446023100406029E-3</v>
      </c>
      <c r="G128" s="53">
        <f t="shared" ca="1" si="98"/>
        <v>-3.2611030183260503E-5</v>
      </c>
      <c r="H128" s="34">
        <f t="shared" ca="1" si="98"/>
        <v>6.101090062751835E-3</v>
      </c>
      <c r="I128" s="34">
        <f t="shared" ca="1" si="98"/>
        <v>-9.686296201467326E-3</v>
      </c>
      <c r="J128" s="64">
        <f t="shared" ca="1" si="98"/>
        <v>-9.4535902056135379E-3</v>
      </c>
      <c r="K128" s="34">
        <f t="shared" ca="1" si="98"/>
        <v>-2.1951070490816571E-3</v>
      </c>
      <c r="L128" s="34" t="str">
        <f t="shared" ca="1" si="3"/>
        <v xml:space="preserve"> </v>
      </c>
      <c r="M128" s="64" t="str">
        <f t="shared" ca="1" si="99"/>
        <v xml:space="preserve"> </v>
      </c>
      <c r="N128" s="34">
        <f t="shared" ca="1" si="99"/>
        <v>-3.6733344417928526E-3</v>
      </c>
      <c r="O128" s="55">
        <f t="shared" ca="1" si="99"/>
        <v>-7.8698902312833385E-2</v>
      </c>
      <c r="P128" s="53">
        <f t="shared" ca="1" si="99"/>
        <v>3.966912300094938E-2</v>
      </c>
      <c r="Q128" s="34">
        <f t="shared" ca="1" si="99"/>
        <v>9.2203145471825287E-4</v>
      </c>
      <c r="R128" s="34">
        <f t="shared" ca="1" si="99"/>
        <v>2.1820407892381155E-3</v>
      </c>
      <c r="S128" s="34" t="str">
        <f t="shared" ca="1" si="99"/>
        <v xml:space="preserve"> </v>
      </c>
      <c r="T128" s="34">
        <f t="shared" ca="1" si="99"/>
        <v>-4.88829019181658E-3</v>
      </c>
      <c r="U128" s="34">
        <f t="shared" ca="1" si="99"/>
        <v>9.0739216329469574E-3</v>
      </c>
      <c r="V128" s="34" t="str">
        <f t="shared" ca="1" si="99"/>
        <v xml:space="preserve"> </v>
      </c>
      <c r="W128" s="34">
        <f t="shared" ca="1" si="99"/>
        <v>2.3686254346242386E-3</v>
      </c>
      <c r="X128" s="34">
        <f t="shared" ca="1" si="99"/>
        <v>-0.10548716736554165</v>
      </c>
      <c r="Y128" s="55">
        <f t="shared" ca="1" si="99"/>
        <v>-8.1935226698367503E-3</v>
      </c>
    </row>
    <row r="129" spans="1:25" s="33" customFormat="1" ht="12" thickBot="1" x14ac:dyDescent="0.25">
      <c r="A129" s="20">
        <v>43465</v>
      </c>
      <c r="B129" s="63">
        <f t="shared" ref="B129:X129" ca="1" si="100">IF(AND(B64&gt;=0, (B63)&gt;0),B64/B63-1," ")</f>
        <v>5.3356811477895949E-3</v>
      </c>
      <c r="C129" s="63">
        <f t="shared" ca="1" si="100"/>
        <v>7.2021590509681044E-3</v>
      </c>
      <c r="D129" s="34">
        <f t="shared" ca="1" si="100"/>
        <v>7.3036938161372689E-3</v>
      </c>
      <c r="E129" s="34">
        <f t="shared" ca="1" si="100"/>
        <v>1.0174761004713595E-2</v>
      </c>
      <c r="F129" s="34">
        <f t="shared" ca="1" si="100"/>
        <v>3.3745522793251492E-3</v>
      </c>
      <c r="G129" s="53">
        <f t="shared" ca="1" si="100"/>
        <v>5.4870501638353275E-3</v>
      </c>
      <c r="H129" s="34">
        <f t="shared" ca="1" si="100"/>
        <v>-1.2139475317420101E-2</v>
      </c>
      <c r="I129" s="34">
        <f t="shared" ca="1" si="100"/>
        <v>-1.9093204430303823E-3</v>
      </c>
      <c r="J129" s="64">
        <f t="shared" ca="1" si="100"/>
        <v>1.9960314011857605E-3</v>
      </c>
      <c r="K129" s="34">
        <f t="shared" ca="1" si="100"/>
        <v>3.0945218626403648E-3</v>
      </c>
      <c r="L129" s="34" t="str">
        <f t="shared" ca="1" si="3"/>
        <v xml:space="preserve"> </v>
      </c>
      <c r="M129" s="64" t="str">
        <f t="shared" ca="1" si="3"/>
        <v xml:space="preserve"> </v>
      </c>
      <c r="N129" s="34">
        <f t="shared" ca="1" si="3"/>
        <v>7.3927158758875233E-3</v>
      </c>
      <c r="O129" s="55">
        <f t="shared" ca="1" si="3"/>
        <v>5.5190408563409177E-2</v>
      </c>
      <c r="P129" s="53">
        <f t="shared" ca="1" si="100"/>
        <v>-0.22071453261766816</v>
      </c>
      <c r="Q129" s="34">
        <f t="shared" ca="1" si="100"/>
        <v>2.4187400152730909E-3</v>
      </c>
      <c r="R129" s="34">
        <f t="shared" ca="1" si="100"/>
        <v>1.999849427401168E-3</v>
      </c>
      <c r="S129" s="34" t="e">
        <f t="shared" ca="1" si="100"/>
        <v>#VALUE!</v>
      </c>
      <c r="T129" s="34">
        <f t="shared" ca="1" si="100"/>
        <v>8.617209860103614E-3</v>
      </c>
      <c r="U129" s="34">
        <f t="shared" ca="1" si="100"/>
        <v>1.1110846559970522E-2</v>
      </c>
      <c r="V129" s="34" t="e">
        <f t="shared" ca="1" si="100"/>
        <v>#VALUE!</v>
      </c>
      <c r="W129" s="34">
        <f t="shared" ca="1" si="100"/>
        <v>5.0145552680276317E-3</v>
      </c>
      <c r="X129" s="34">
        <f t="shared" ca="1" si="100"/>
        <v>7.5681858380595157E-2</v>
      </c>
      <c r="Y129" s="55">
        <f t="shared" ref="Y129" ca="1" si="101">IF(AND(Y64&gt;=0, (Y63)&gt;0),Y64/Y63-1," ")</f>
        <v>-4.8748844436046213E-3</v>
      </c>
    </row>
    <row r="130" spans="1:25" s="33" customFormat="1" x14ac:dyDescent="0.2">
      <c r="A130" s="14">
        <v>43555</v>
      </c>
      <c r="B130" s="67">
        <f ca="1">IF(AND(B65&gt;=0, (B64)&gt;0),B65/B64-1," ")</f>
        <v>-3.9858739228018081E-3</v>
      </c>
      <c r="C130" s="67">
        <f t="shared" ref="C130:K131" ca="1" si="102">IF(AND(C65&gt;=0, (C64)&gt;0),C65/C64-1," ")</f>
        <v>-5.0434717440008825E-3</v>
      </c>
      <c r="D130" s="59">
        <f t="shared" ca="1" si="102"/>
        <v>-5.3669341568909346E-3</v>
      </c>
      <c r="E130" s="59">
        <f t="shared" ca="1" si="102"/>
        <v>2.6727804491866181E-4</v>
      </c>
      <c r="F130" s="59">
        <f t="shared" ca="1" si="102"/>
        <v>-6.9129223396047212E-4</v>
      </c>
      <c r="G130" s="60">
        <f t="shared" ca="1" si="102"/>
        <v>-1.0309486385712385E-2</v>
      </c>
      <c r="H130" s="59">
        <f t="shared" ca="1" si="102"/>
        <v>-1.0329182574092544E-3</v>
      </c>
      <c r="I130" s="59">
        <f t="shared" ca="1" si="102"/>
        <v>-7.1822013913928062E-3</v>
      </c>
      <c r="J130" s="68">
        <f t="shared" ca="1" si="102"/>
        <v>-5.0744971757195056E-3</v>
      </c>
      <c r="K130" s="59">
        <f t="shared" ca="1" si="102"/>
        <v>-4.6912386810749052E-3</v>
      </c>
      <c r="L130" s="59" t="str">
        <f t="shared" ref="L130:Y131" ca="1" si="103">IF(AND(L65&gt;=0,L65&lt;&gt;" ",L64&lt;&gt;" ",(L64)&gt;0),L65/L64-1," ")</f>
        <v xml:space="preserve"> </v>
      </c>
      <c r="M130" s="68" t="str">
        <f t="shared" ca="1" si="103"/>
        <v xml:space="preserve"> </v>
      </c>
      <c r="N130" s="59">
        <f t="shared" ca="1" si="103"/>
        <v>8.030324832475344E-4</v>
      </c>
      <c r="O130" s="61">
        <f t="shared" ca="1" si="103"/>
        <v>6.4791089865458007E-2</v>
      </c>
      <c r="P130" s="60">
        <f t="shared" ca="1" si="103"/>
        <v>3.5786004846588559E-2</v>
      </c>
      <c r="Q130" s="59">
        <f t="shared" ca="1" si="103"/>
        <v>-5.985438806440424E-3</v>
      </c>
      <c r="R130" s="59">
        <f t="shared" ca="1" si="103"/>
        <v>4.0968908758554079E-4</v>
      </c>
      <c r="S130" s="59" t="str">
        <f t="shared" ca="1" si="103"/>
        <v xml:space="preserve"> </v>
      </c>
      <c r="T130" s="59">
        <f t="shared" ca="1" si="103"/>
        <v>-1.5887872945285042E-2</v>
      </c>
      <c r="U130" s="59">
        <f t="shared" ca="1" si="103"/>
        <v>2.7445990204673087E-2</v>
      </c>
      <c r="V130" s="59" t="str">
        <f t="shared" ca="1" si="103"/>
        <v xml:space="preserve"> </v>
      </c>
      <c r="W130" s="59">
        <f t="shared" ca="1" si="103"/>
        <v>-1.2252173605197481E-2</v>
      </c>
      <c r="X130" s="59">
        <f t="shared" ca="1" si="103"/>
        <v>-5.6420941298544136E-2</v>
      </c>
      <c r="Y130" s="61">
        <f t="shared" ca="1" si="103"/>
        <v>-1.4548947601109363E-2</v>
      </c>
    </row>
    <row r="131" spans="1:25" s="33" customFormat="1" x14ac:dyDescent="0.2">
      <c r="A131" s="20">
        <v>43646</v>
      </c>
      <c r="B131" s="63">
        <f ca="1">IF(AND(B66&gt;=0, (B65)&gt;0),B66/B65-1," ")</f>
        <v>1.8060297174125051E-3</v>
      </c>
      <c r="C131" s="63">
        <f t="shared" ca="1" si="102"/>
        <v>-5.5727128697492523E-3</v>
      </c>
      <c r="D131" s="34">
        <f t="shared" ca="1" si="102"/>
        <v>-6.9695078109976993E-3</v>
      </c>
      <c r="E131" s="34">
        <f t="shared" ca="1" si="102"/>
        <v>6.1562518709894487E-3</v>
      </c>
      <c r="F131" s="34">
        <f t="shared" ca="1" si="102"/>
        <v>1.4047435623432136E-4</v>
      </c>
      <c r="G131" s="53">
        <f t="shared" ca="1" si="102"/>
        <v>-3.5110226810097789E-4</v>
      </c>
      <c r="H131" s="34">
        <f t="shared" ca="1" si="102"/>
        <v>-1.4098587561688136E-2</v>
      </c>
      <c r="I131" s="34">
        <f t="shared" ca="1" si="102"/>
        <v>-1.9663409071484672E-2</v>
      </c>
      <c r="J131" s="64">
        <f t="shared" ca="1" si="102"/>
        <v>-1.4477602313951454E-2</v>
      </c>
      <c r="K131" s="34">
        <f t="shared" ca="1" si="102"/>
        <v>5.2380143712029703E-3</v>
      </c>
      <c r="L131" s="34" t="str">
        <f t="shared" ca="1" si="103"/>
        <v xml:space="preserve"> </v>
      </c>
      <c r="M131" s="64" t="str">
        <f t="shared" ca="1" si="103"/>
        <v xml:space="preserve"> </v>
      </c>
      <c r="N131" s="34">
        <f t="shared" ca="1" si="103"/>
        <v>7.0704261542575697E-3</v>
      </c>
      <c r="O131" s="55">
        <f t="shared" ca="1" si="103"/>
        <v>-2.4459751520356288E-2</v>
      </c>
      <c r="P131" s="53">
        <f t="shared" ca="1" si="103"/>
        <v>8.2275395354996617E-2</v>
      </c>
      <c r="Q131" s="34">
        <f t="shared" ca="1" si="103"/>
        <v>2.4151832518803928E-3</v>
      </c>
      <c r="R131" s="34">
        <f t="shared" ca="1" si="103"/>
        <v>9.9430702635892043E-3</v>
      </c>
      <c r="S131" s="34" t="str">
        <f t="shared" ca="1" si="103"/>
        <v xml:space="preserve"> </v>
      </c>
      <c r="T131" s="34">
        <f t="shared" ca="1" si="103"/>
        <v>-1.408052560759232E-2</v>
      </c>
      <c r="U131" s="34">
        <f t="shared" ca="1" si="103"/>
        <v>9.9817731451432579E-3</v>
      </c>
      <c r="V131" s="34" t="str">
        <f t="shared" ca="1" si="103"/>
        <v xml:space="preserve"> </v>
      </c>
      <c r="W131" s="34">
        <f t="shared" ca="1" si="103"/>
        <v>6.9643258732758895E-3</v>
      </c>
      <c r="X131" s="34">
        <f t="shared" ca="1" si="103"/>
        <v>2.2313860008359221E-2</v>
      </c>
      <c r="Y131" s="55">
        <f t="shared" ca="1" si="103"/>
        <v>-6.7859983046799632E-3</v>
      </c>
    </row>
    <row r="132" spans="1:25" s="33" customFormat="1" x14ac:dyDescent="0.2">
      <c r="A132" s="20">
        <v>43738</v>
      </c>
      <c r="B132" s="63">
        <f ca="1">IF(AND(B67&gt;=0, (B66)&gt;0),B67/B66-1," ")</f>
        <v>-6.8720178409598098E-3</v>
      </c>
      <c r="C132" s="63">
        <f t="shared" ref="C132:K132" ca="1" si="104">IF(AND(C67&gt;=0, (C66)&gt;0),C67/C66-1," ")</f>
        <v>-9.1179110618949677E-3</v>
      </c>
      <c r="D132" s="34">
        <f t="shared" ca="1" si="104"/>
        <v>-1.1306741620651595E-2</v>
      </c>
      <c r="E132" s="34">
        <f t="shared" ca="1" si="104"/>
        <v>-5.6881349000020842E-3</v>
      </c>
      <c r="F132" s="34">
        <f t="shared" ca="1" si="104"/>
        <v>8.8223929140101021E-3</v>
      </c>
      <c r="G132" s="53">
        <f t="shared" ca="1" si="104"/>
        <v>-3.7145335252016798E-3</v>
      </c>
      <c r="H132" s="34">
        <f t="shared" ca="1" si="104"/>
        <v>7.7160306312651361E-3</v>
      </c>
      <c r="I132" s="34">
        <f t="shared" ca="1" si="104"/>
        <v>-2.7969275130813709E-2</v>
      </c>
      <c r="J132" s="64">
        <f t="shared" ca="1" si="104"/>
        <v>-2.5750828378416357E-2</v>
      </c>
      <c r="K132" s="34">
        <f t="shared" ca="1" si="104"/>
        <v>6.7087189213059784E-3</v>
      </c>
      <c r="L132" s="34" t="str">
        <f t="shared" ref="L132:Y132" ca="1" si="105">IF(AND(L67&gt;=0,L67&lt;&gt;" ",L66&lt;&gt;" ",(L66)&gt;0),L67/L66-1," ")</f>
        <v xml:space="preserve"> </v>
      </c>
      <c r="M132" s="64" t="str">
        <f t="shared" ca="1" si="105"/>
        <v xml:space="preserve"> </v>
      </c>
      <c r="N132" s="34">
        <f t="shared" ca="1" si="105"/>
        <v>-1.405433544601431E-3</v>
      </c>
      <c r="O132" s="55">
        <f t="shared" ca="1" si="105"/>
        <v>-0.30609357773234036</v>
      </c>
      <c r="P132" s="53">
        <f t="shared" ca="1" si="105"/>
        <v>-9.096855530020076E-2</v>
      </c>
      <c r="Q132" s="34">
        <f t="shared" ca="1" si="105"/>
        <v>-3.4469735233404464E-3</v>
      </c>
      <c r="R132" s="34">
        <f t="shared" ca="1" si="105"/>
        <v>8.5110799760590439E-5</v>
      </c>
      <c r="S132" s="34" t="str">
        <f t="shared" ca="1" si="105"/>
        <v xml:space="preserve"> </v>
      </c>
      <c r="T132" s="34">
        <f t="shared" ca="1" si="105"/>
        <v>-1.3105425699108997E-2</v>
      </c>
      <c r="U132" s="34">
        <f t="shared" ca="1" si="105"/>
        <v>1.1676782564699506E-2</v>
      </c>
      <c r="V132" s="34" t="str">
        <f t="shared" ca="1" si="105"/>
        <v xml:space="preserve"> </v>
      </c>
      <c r="W132" s="34">
        <f t="shared" ca="1" si="105"/>
        <v>2.2145368032982393E-2</v>
      </c>
      <c r="X132" s="34">
        <f t="shared" ca="1" si="105"/>
        <v>-1</v>
      </c>
      <c r="Y132" s="55">
        <f t="shared" ca="1" si="105"/>
        <v>-5.0410465784082037E-3</v>
      </c>
    </row>
    <row r="133" spans="1:25" s="33" customFormat="1" ht="12" thickBot="1" x14ac:dyDescent="0.25">
      <c r="A133" s="20">
        <v>43830</v>
      </c>
      <c r="B133" s="167">
        <f t="shared" ref="B133:K133" ca="1" si="106">IF(AND(B68&gt;=0, (B67)&gt;0),B68/B67-1," ")</f>
        <v>0.16791097615164174</v>
      </c>
      <c r="C133" s="167">
        <f t="shared" ca="1" si="106"/>
        <v>1.5262919044648657</v>
      </c>
      <c r="D133" s="168">
        <f t="shared" ca="1" si="106"/>
        <v>1.7860687142675742</v>
      </c>
      <c r="E133" s="168">
        <f t="shared" ca="1" si="106"/>
        <v>0.21582694633744515</v>
      </c>
      <c r="F133" s="168">
        <f t="shared" ca="1" si="106"/>
        <v>0.2637752357934009</v>
      </c>
      <c r="G133" s="169" t="e">
        <f t="shared" ca="1" si="106"/>
        <v>#VALUE!</v>
      </c>
      <c r="H133" s="168">
        <f t="shared" ca="1" si="106"/>
        <v>0.42156261409187268</v>
      </c>
      <c r="I133" s="168">
        <f t="shared" ca="1" si="106"/>
        <v>1.6091556770814592</v>
      </c>
      <c r="J133" s="170">
        <f t="shared" ca="1" si="106"/>
        <v>1.2454139578075099</v>
      </c>
      <c r="K133" s="168">
        <f t="shared" ca="1" si="106"/>
        <v>-0.85259882774544882</v>
      </c>
      <c r="L133" s="168" t="str">
        <f t="shared" ref="L133:O133" ca="1" si="107">IF(AND(L68&gt;=0,L68&lt;&gt;" ",L67&lt;&gt;" ",(L67)&gt;0),L68/L67-1," ")</f>
        <v xml:space="preserve"> </v>
      </c>
      <c r="M133" s="170" t="str">
        <f t="shared" ca="1" si="107"/>
        <v xml:space="preserve"> </v>
      </c>
      <c r="N133" s="168">
        <f t="shared" ca="1" si="107"/>
        <v>-0.92418466393643639</v>
      </c>
      <c r="O133" s="171" t="str">
        <f t="shared" ca="1" si="107"/>
        <v xml:space="preserve"> </v>
      </c>
      <c r="P133" s="169">
        <f t="shared" ref="P133:Y133" ca="1" si="108">IF(AND(P68&gt;=0, (P67)&gt;0),P68/P67-1," ")</f>
        <v>1.7914776903898613</v>
      </c>
      <c r="Q133" s="168">
        <f t="shared" ca="1" si="108"/>
        <v>1.6718199528017963</v>
      </c>
      <c r="R133" s="168">
        <f t="shared" ca="1" si="108"/>
        <v>0.22491229097543997</v>
      </c>
      <c r="S133" s="168" t="e">
        <f t="shared" ca="1" si="108"/>
        <v>#VALUE!</v>
      </c>
      <c r="T133" s="168" t="e">
        <f t="shared" ca="1" si="108"/>
        <v>#VALUE!</v>
      </c>
      <c r="U133" s="168">
        <f t="shared" ca="1" si="108"/>
        <v>0.13458045482906944</v>
      </c>
      <c r="V133" s="168" t="e">
        <f t="shared" ca="1" si="108"/>
        <v>#VALUE!</v>
      </c>
      <c r="W133" s="168" t="e">
        <f t="shared" ca="1" si="108"/>
        <v>#VALUE!</v>
      </c>
      <c r="X133" s="168" t="str">
        <f t="shared" ca="1" si="108"/>
        <v xml:space="preserve"> </v>
      </c>
      <c r="Y133" s="171">
        <f t="shared" ca="1" si="108"/>
        <v>-0.82368699030755832</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J139" ca="1" si="109">IF(IF(OR(B9="",B5=0),NA(),B9/B5-1)&gt;1.5,NA(),B9/B5-1)</f>
        <v>8.2662748576360912E-3</v>
      </c>
      <c r="C139" s="67">
        <f t="shared" ca="1" si="109"/>
        <v>-1.4998880270294501E-2</v>
      </c>
      <c r="D139" s="59">
        <f t="shared" ca="1" si="109"/>
        <v>-1.4821021430792114E-2</v>
      </c>
      <c r="E139" s="59">
        <f t="shared" ca="1" si="109"/>
        <v>3.0068233022852775E-2</v>
      </c>
      <c r="F139" s="59">
        <f t="shared" ca="1" si="109"/>
        <v>1.4859679593424602E-2</v>
      </c>
      <c r="G139" s="60">
        <f t="shared" ca="1" si="109"/>
        <v>-4.9187653619510163E-3</v>
      </c>
      <c r="H139" s="59">
        <f t="shared" ca="1" si="109"/>
        <v>-0.14403303380178323</v>
      </c>
      <c r="I139" s="59">
        <f t="shared" ca="1" si="109"/>
        <v>-4.3154416132051843E-3</v>
      </c>
      <c r="J139" s="68">
        <f t="shared" ca="1" si="109"/>
        <v>2.3471702497467328E-2</v>
      </c>
      <c r="K139" s="59" t="str">
        <f ca="1">IF(IF(OR(K9=" ",K5=0,K5 = " ")," ",K9/K5-1)&gt;1.5," ",K9/K5-1)</f>
        <v xml:space="preserve"> </v>
      </c>
      <c r="L139" s="59">
        <f t="shared" ref="L139:Y139" ca="1" si="110">IF(IF(OR(L9=" ",L5=0,L5 = " ")," ",L9/L5-1)&gt;1.5," ",L9/L5-1)</f>
        <v>-2.0666549676129686E-2</v>
      </c>
      <c r="M139" s="68">
        <f t="shared" ca="1" si="110"/>
        <v>-2.8853123203295028E-2</v>
      </c>
      <c r="N139" s="59" t="str">
        <f t="shared" ca="1" si="110"/>
        <v xml:space="preserve"> </v>
      </c>
      <c r="O139" s="61">
        <f t="shared" ca="1" si="110"/>
        <v>-3.0306144255445755E-2</v>
      </c>
      <c r="P139" s="60">
        <f t="shared" ca="1" si="110"/>
        <v>-3.4244200760747856E-2</v>
      </c>
      <c r="Q139" s="59">
        <f t="shared" ca="1" si="110"/>
        <v>-5.8931164747423326E-3</v>
      </c>
      <c r="R139" s="59">
        <f t="shared" ca="1" si="110"/>
        <v>-2.7277890866726717E-2</v>
      </c>
      <c r="S139" s="59" t="str">
        <f t="shared" ca="1" si="110"/>
        <v xml:space="preserve"> </v>
      </c>
      <c r="T139" s="59" t="str">
        <f ca="1">IF(IF(OR(T9=" ",T5=0,T5 = " ")," ",T9/T5-1)&gt;1.5," ",T9/T5-1)</f>
        <v xml:space="preserve"> </v>
      </c>
      <c r="U139" s="59">
        <f t="shared" ca="1" si="110"/>
        <v>-5.2420006506755601E-2</v>
      </c>
      <c r="V139" s="59" t="str">
        <f t="shared" ca="1" si="110"/>
        <v xml:space="preserve"> </v>
      </c>
      <c r="W139" s="59" t="str">
        <f t="shared" ca="1" si="110"/>
        <v xml:space="preserve"> </v>
      </c>
      <c r="X139" s="59">
        <f t="shared" ca="1" si="110"/>
        <v>7.8675094302333992E-3</v>
      </c>
      <c r="Y139" s="61" t="str">
        <f t="shared" ca="1" si="110"/>
        <v xml:space="preserve"> </v>
      </c>
    </row>
    <row r="140" spans="1:25" s="33" customFormat="1" x14ac:dyDescent="0.2">
      <c r="A140" s="20">
        <v>38442</v>
      </c>
      <c r="B140" s="63">
        <f t="shared" ref="B140:J140" ca="1" si="111">IF(IF(OR(B10="",B6=0),NA(),B10/B6-1)&gt;1.5,NA(),B10/B6-1)</f>
        <v>1.4172206870742388E-2</v>
      </c>
      <c r="C140" s="63">
        <f t="shared" ca="1" si="111"/>
        <v>-1.8327182577764445E-2</v>
      </c>
      <c r="D140" s="34">
        <f t="shared" ca="1" si="111"/>
        <v>-1.9023817832822254E-2</v>
      </c>
      <c r="E140" s="34">
        <f t="shared" ca="1" si="111"/>
        <v>4.6023289455919603E-2</v>
      </c>
      <c r="F140" s="34">
        <f t="shared" ca="1" si="111"/>
        <v>1.8705385390284546E-2</v>
      </c>
      <c r="G140" s="53">
        <f t="shared" ca="1" si="111"/>
        <v>-7.5815615910733714E-3</v>
      </c>
      <c r="H140" s="34">
        <f t="shared" ca="1" si="111"/>
        <v>-1.9139950723718102E-2</v>
      </c>
      <c r="I140" s="34">
        <f t="shared" ca="1" si="111"/>
        <v>-6.623574774183183E-3</v>
      </c>
      <c r="J140" s="64">
        <f t="shared" ca="1" si="111"/>
        <v>1.0645411897152846E-2</v>
      </c>
      <c r="K140" s="34">
        <f ca="1">IF(IF(OR(K10=" ",K6=0,K6 = " ")," ",K10/K6-1)&gt;1.5," ",K10/K6-1)</f>
        <v>0.29358740135543604</v>
      </c>
      <c r="L140" s="34">
        <f t="shared" ref="L140:Y140" ca="1" si="112">IF(IF(OR(L10=" ",L6=0,L6 = " ")," ",L10/L6-1)&gt;1.5," ",L10/L6-1)</f>
        <v>-3.2049942337575299E-2</v>
      </c>
      <c r="M140" s="64">
        <f t="shared" ca="1" si="112"/>
        <v>-2.6699606725117286E-2</v>
      </c>
      <c r="N140" s="34">
        <f t="shared" ca="1" si="112"/>
        <v>0.50030526352935301</v>
      </c>
      <c r="O140" s="55">
        <f t="shared" ca="1" si="112"/>
        <v>-3.351110868667273E-2</v>
      </c>
      <c r="P140" s="53">
        <f t="shared" ca="1" si="112"/>
        <v>-1.7301216257651575E-2</v>
      </c>
      <c r="Q140" s="34">
        <f t="shared" ca="1" si="112"/>
        <v>-1.8477270567510584E-2</v>
      </c>
      <c r="R140" s="34">
        <f t="shared" ca="1" si="112"/>
        <v>-1.77777203351841E-2</v>
      </c>
      <c r="S140" s="34" t="str">
        <f t="shared" ca="1" si="112"/>
        <v xml:space="preserve"> </v>
      </c>
      <c r="T140" s="34" t="str">
        <f t="shared" ca="1" si="112"/>
        <v xml:space="preserve"> </v>
      </c>
      <c r="U140" s="34">
        <f t="shared" ca="1" si="112"/>
        <v>-6.031305929451225E-2</v>
      </c>
      <c r="V140" s="34" t="str">
        <f t="shared" ca="1" si="112"/>
        <v xml:space="preserve"> </v>
      </c>
      <c r="W140" s="34" t="str">
        <f t="shared" ca="1" si="112"/>
        <v xml:space="preserve"> </v>
      </c>
      <c r="X140" s="34">
        <f t="shared" ca="1" si="112"/>
        <v>1.7019305546543961E-2</v>
      </c>
      <c r="Y140" s="55">
        <f t="shared" ca="1" si="112"/>
        <v>0.354891947224514</v>
      </c>
    </row>
    <row r="141" spans="1:25" s="33" customFormat="1" x14ac:dyDescent="0.2">
      <c r="A141" s="20">
        <v>38625</v>
      </c>
      <c r="B141" s="63">
        <f t="shared" ref="B141:J141" ca="1" si="113">IF(IF(OR(B11="",B7=0),NA(),B11/B7-1)&gt;1.5,NA(),B11/B7-1)</f>
        <v>3.5966036031332527E-2</v>
      </c>
      <c r="C141" s="63">
        <f t="shared" ca="1" si="113"/>
        <v>-1.5297892866567908E-2</v>
      </c>
      <c r="D141" s="34">
        <f t="shared" ca="1" si="113"/>
        <v>-1.6265912415031059E-2</v>
      </c>
      <c r="E141" s="34">
        <f t="shared" ca="1" si="113"/>
        <v>8.0739944338264813E-2</v>
      </c>
      <c r="F141" s="34">
        <f t="shared" ca="1" si="113"/>
        <v>9.3203265980839056E-3</v>
      </c>
      <c r="G141" s="53">
        <f t="shared" ca="1" si="113"/>
        <v>-3.0561203450157892E-3</v>
      </c>
      <c r="H141" s="34">
        <f t="shared" ca="1" si="113"/>
        <v>-1.4167701254303888E-2</v>
      </c>
      <c r="I141" s="34">
        <f t="shared" ca="1" si="113"/>
        <v>2.5747498537185276E-3</v>
      </c>
      <c r="J141" s="64">
        <f t="shared" ca="1" si="113"/>
        <v>2.2673369999481663E-2</v>
      </c>
      <c r="K141" s="34">
        <f ca="1">IF(IF(OR(K11=" ",K7=0,K7 = " ")," ",K11/K7-1)&gt;1.5," ",K11/K7-1)</f>
        <v>0.23715965079973622</v>
      </c>
      <c r="L141" s="34">
        <f t="shared" ref="L141:Y141" ca="1" si="114">IF(IF(OR(L11=" ",L7=0,L7 = " ")," ",L11/L7-1)&gt;1.5," ",L11/L7-1)</f>
        <v>-6.0975131948515671E-2</v>
      </c>
      <c r="M141" s="64">
        <f t="shared" ca="1" si="114"/>
        <v>-5.025462278584325E-2</v>
      </c>
      <c r="N141" s="34">
        <f t="shared" ca="1" si="114"/>
        <v>0.3748015327194163</v>
      </c>
      <c r="O141" s="55">
        <f t="shared" ca="1" si="114"/>
        <v>-5.3252297375584789E-2</v>
      </c>
      <c r="P141" s="53">
        <f t="shared" ca="1" si="114"/>
        <v>-3.4609034296300578E-2</v>
      </c>
      <c r="Q141" s="34">
        <f t="shared" ca="1" si="114"/>
        <v>-4.956598002442858E-3</v>
      </c>
      <c r="R141" s="34">
        <f t="shared" ca="1" si="114"/>
        <v>-1.5097002420150218E-2</v>
      </c>
      <c r="S141" s="34" t="str">
        <f t="shared" ca="1" si="114"/>
        <v xml:space="preserve"> </v>
      </c>
      <c r="T141" s="34" t="str">
        <f t="shared" ca="1" si="114"/>
        <v xml:space="preserve"> </v>
      </c>
      <c r="U141" s="34">
        <f t="shared" ca="1" si="114"/>
        <v>-6.6757036154408866E-2</v>
      </c>
      <c r="V141" s="34" t="str">
        <f t="shared" ca="1" si="114"/>
        <v xml:space="preserve"> </v>
      </c>
      <c r="W141" s="34" t="str">
        <f t="shared" ca="1" si="114"/>
        <v xml:space="preserve"> </v>
      </c>
      <c r="X141" s="34">
        <f t="shared" ca="1" si="114"/>
        <v>1.9813799629826434E-3</v>
      </c>
      <c r="Y141" s="55">
        <f t="shared" ca="1" si="114"/>
        <v>2.3494717374008101E-2</v>
      </c>
    </row>
    <row r="142" spans="1:25" s="33" customFormat="1" ht="12" thickBot="1" x14ac:dyDescent="0.25">
      <c r="A142" s="26">
        <v>38717</v>
      </c>
      <c r="B142" s="65">
        <f t="shared" ref="B142:J142" ca="1" si="115">IF(IF(OR(B12="",B8=0),NA(),B12/B8-1)&gt;1.5,NA(),B12/B8-1)</f>
        <v>8.5990092147545383E-3</v>
      </c>
      <c r="C142" s="65">
        <f t="shared" ca="1" si="115"/>
        <v>-2.3665312707604191E-2</v>
      </c>
      <c r="D142" s="56">
        <f t="shared" ca="1" si="115"/>
        <v>-2.5153291531252453E-2</v>
      </c>
      <c r="E142" s="56">
        <f t="shared" ca="1" si="115"/>
        <v>4.4596671844504776E-2</v>
      </c>
      <c r="F142" s="56">
        <f t="shared" ca="1" si="115"/>
        <v>1.0261186891051377E-2</v>
      </c>
      <c r="G142" s="57">
        <f t="shared" ca="1" si="115"/>
        <v>-1.1404628690463547E-2</v>
      </c>
      <c r="H142" s="56">
        <f t="shared" ca="1" si="115"/>
        <v>4.5127058279634147E-2</v>
      </c>
      <c r="I142" s="56">
        <f t="shared" ca="1" si="115"/>
        <v>-2.0332300990714036E-2</v>
      </c>
      <c r="J142" s="66">
        <f t="shared" ca="1" si="115"/>
        <v>-1.4425214313456225E-2</v>
      </c>
      <c r="K142" s="56">
        <f t="shared" ref="K142:Y191" ca="1" si="116">IF(IF(OR(K12=" ",K8=0,K8 = " ")," ",K12/K8-1)&gt;1.5," ",K12/K8-1)</f>
        <v>4.3827562518324203E-2</v>
      </c>
      <c r="L142" s="56">
        <f t="shared" ca="1" si="116"/>
        <v>-7.472555407099557E-2</v>
      </c>
      <c r="M142" s="66">
        <f t="shared" ca="1" si="116"/>
        <v>-5.3309973012619638E-2</v>
      </c>
      <c r="N142" s="56">
        <f t="shared" ca="1" si="116"/>
        <v>8.8805621567635384E-2</v>
      </c>
      <c r="O142" s="58">
        <f t="shared" ca="1" si="116"/>
        <v>-0.1145264405697306</v>
      </c>
      <c r="P142" s="57">
        <f t="shared" ca="1" si="116"/>
        <v>-6.0581475831860687E-2</v>
      </c>
      <c r="Q142" s="56">
        <f t="shared" ca="1" si="116"/>
        <v>-5.8253371335019732E-3</v>
      </c>
      <c r="R142" s="56">
        <f t="shared" ca="1" si="116"/>
        <v>-1.9204762681088283E-2</v>
      </c>
      <c r="S142" s="56" t="str">
        <f t="shared" ca="1" si="116"/>
        <v xml:space="preserve"> </v>
      </c>
      <c r="T142" s="56" t="str">
        <f t="shared" ca="1" si="116"/>
        <v xml:space="preserve"> </v>
      </c>
      <c r="U142" s="56">
        <f t="shared" ca="1" si="116"/>
        <v>-5.5458105355502774E-2</v>
      </c>
      <c r="V142" s="56" t="str">
        <f t="shared" ca="1" si="116"/>
        <v xml:space="preserve"> </v>
      </c>
      <c r="W142" s="56" t="str">
        <f t="shared" ca="1" si="116"/>
        <v xml:space="preserve"> </v>
      </c>
      <c r="X142" s="56">
        <f t="shared" ca="1" si="116"/>
        <v>-1.9286071065579558E-3</v>
      </c>
      <c r="Y142" s="58">
        <f t="shared" ca="1" si="116"/>
        <v>1.8459339172588018E-2</v>
      </c>
    </row>
    <row r="143" spans="1:25" s="33" customFormat="1" x14ac:dyDescent="0.2">
      <c r="A143" s="20">
        <v>38807</v>
      </c>
      <c r="B143" s="67">
        <f t="shared" ref="B143:J143" ca="1" si="117">IF(IF(OR(B13="",B9=0),NA(),B13/B9-1)&gt;1.5,NA(),B13/B9-1)</f>
        <v>8.6485579624864251E-3</v>
      </c>
      <c r="C143" s="67">
        <f t="shared" ca="1" si="117"/>
        <v>-2.2228631269292309E-2</v>
      </c>
      <c r="D143" s="59">
        <f t="shared" ca="1" si="117"/>
        <v>-2.3683003389364021E-2</v>
      </c>
      <c r="E143" s="59">
        <f t="shared" ca="1" si="117"/>
        <v>3.6584292990981426E-2</v>
      </c>
      <c r="F143" s="59">
        <f t="shared" ca="1" si="117"/>
        <v>6.5988425918921401E-3</v>
      </c>
      <c r="G143" s="60">
        <f t="shared" ca="1" si="117"/>
        <v>-1.1813166832198574E-2</v>
      </c>
      <c r="H143" s="59">
        <f t="shared" ca="1" si="117"/>
        <v>-2.8544038416851714E-2</v>
      </c>
      <c r="I143" s="59">
        <f t="shared" ca="1" si="117"/>
        <v>-1.1641236481195305E-2</v>
      </c>
      <c r="J143" s="68">
        <f t="shared" ca="1" si="117"/>
        <v>8.7964372256967849E-3</v>
      </c>
      <c r="K143" s="59">
        <f t="shared" ca="1" si="116"/>
        <v>6.2770379626035933E-2</v>
      </c>
      <c r="L143" s="59">
        <f t="shared" ca="1" si="116"/>
        <v>-7.1785238237005888E-2</v>
      </c>
      <c r="M143" s="68">
        <f t="shared" ca="1" si="116"/>
        <v>-5.5006060860053552E-2</v>
      </c>
      <c r="N143" s="59">
        <f t="shared" ca="1" si="116"/>
        <v>6.6344608012940176E-2</v>
      </c>
      <c r="O143" s="61">
        <f t="shared" ca="1" si="116"/>
        <v>-0.12318828854371178</v>
      </c>
      <c r="P143" s="60">
        <f t="shared" ca="1" si="116"/>
        <v>-0.16434650274390561</v>
      </c>
      <c r="Q143" s="59">
        <f t="shared" ca="1" si="116"/>
        <v>-1.2262430563457771E-3</v>
      </c>
      <c r="R143" s="59">
        <f t="shared" ca="1" si="116"/>
        <v>-1.926258274933812E-2</v>
      </c>
      <c r="S143" s="59" t="str">
        <f t="shared" ca="1" si="116"/>
        <v xml:space="preserve"> </v>
      </c>
      <c r="T143" s="59" t="str">
        <f t="shared" ca="1" si="116"/>
        <v xml:space="preserve"> </v>
      </c>
      <c r="U143" s="59">
        <f t="shared" ca="1" si="116"/>
        <v>-5.1752405088830389E-2</v>
      </c>
      <c r="V143" s="59" t="str">
        <f t="shared" ca="1" si="116"/>
        <v xml:space="preserve"> </v>
      </c>
      <c r="W143" s="59" t="str">
        <f t="shared" ca="1" si="116"/>
        <v xml:space="preserve"> </v>
      </c>
      <c r="X143" s="59">
        <f t="shared" ca="1" si="116"/>
        <v>5.8003672540799966E-2</v>
      </c>
      <c r="Y143" s="61">
        <f t="shared" ca="1" si="116"/>
        <v>6.4309416709846134E-2</v>
      </c>
    </row>
    <row r="144" spans="1:25" s="33" customFormat="1" x14ac:dyDescent="0.2">
      <c r="A144" s="20">
        <v>38898</v>
      </c>
      <c r="B144" s="63">
        <f t="shared" ref="B144:J144" ca="1" si="118">IF(IF(OR(B14="",B10=0),NA(),B14/B10-1)&gt;1.5,NA(),B14/B10-1)</f>
        <v>6.2502420324463959E-3</v>
      </c>
      <c r="C144" s="63">
        <f t="shared" ca="1" si="118"/>
        <v>-1.602815805671931E-2</v>
      </c>
      <c r="D144" s="34">
        <f t="shared" ca="1" si="118"/>
        <v>-1.6481323812824189E-2</v>
      </c>
      <c r="E144" s="34">
        <f t="shared" ca="1" si="118"/>
        <v>3.2400155752963178E-2</v>
      </c>
      <c r="F144" s="34">
        <f t="shared" ca="1" si="118"/>
        <v>6.1189266441650236E-3</v>
      </c>
      <c r="G144" s="53">
        <f t="shared" ca="1" si="118"/>
        <v>2.7949605993682347E-3</v>
      </c>
      <c r="H144" s="34">
        <f t="shared" ca="1" si="118"/>
        <v>-4.9845234383726345E-3</v>
      </c>
      <c r="I144" s="34">
        <f t="shared" ca="1" si="118"/>
        <v>-1.6718704546954233E-2</v>
      </c>
      <c r="J144" s="64">
        <f t="shared" ca="1" si="118"/>
        <v>-1.0451125919393123E-2</v>
      </c>
      <c r="K144" s="34">
        <f t="shared" ca="1" si="116"/>
        <v>-1.5283015353043217E-2</v>
      </c>
      <c r="L144" s="34">
        <f t="shared" ca="1" si="116"/>
        <v>-8.9594629960969452E-2</v>
      </c>
      <c r="M144" s="64">
        <f t="shared" ca="1" si="116"/>
        <v>-8.9160174511314083E-2</v>
      </c>
      <c r="N144" s="34">
        <f t="shared" ca="1" si="116"/>
        <v>2.4717953657602099E-2</v>
      </c>
      <c r="O144" s="55">
        <f t="shared" ca="1" si="116"/>
        <v>-0.14972732408280498</v>
      </c>
      <c r="P144" s="53">
        <f t="shared" ca="1" si="116"/>
        <v>-0.16227315490218863</v>
      </c>
      <c r="Q144" s="34">
        <f t="shared" ca="1" si="116"/>
        <v>1.6474935568681515E-2</v>
      </c>
      <c r="R144" s="34">
        <f t="shared" ca="1" si="116"/>
        <v>-1.7163973632236207E-2</v>
      </c>
      <c r="S144" s="34" t="str">
        <f t="shared" ca="1" si="116"/>
        <v xml:space="preserve"> </v>
      </c>
      <c r="T144" s="34" t="str">
        <f t="shared" ca="1" si="116"/>
        <v xml:space="preserve"> </v>
      </c>
      <c r="U144" s="34">
        <f t="shared" ca="1" si="116"/>
        <v>-3.2080752519743072E-2</v>
      </c>
      <c r="V144" s="34" t="str">
        <f t="shared" ca="1" si="116"/>
        <v xml:space="preserve"> </v>
      </c>
      <c r="W144" s="34" t="str">
        <f t="shared" ca="1" si="116"/>
        <v xml:space="preserve"> </v>
      </c>
      <c r="X144" s="34">
        <f t="shared" ca="1" si="116"/>
        <v>4.338934283579432E-2</v>
      </c>
      <c r="Y144" s="55">
        <f t="shared" ca="1" si="116"/>
        <v>3.0194344466770273E-2</v>
      </c>
    </row>
    <row r="145" spans="1:25" s="33" customFormat="1" x14ac:dyDescent="0.2">
      <c r="A145" s="20">
        <v>38990</v>
      </c>
      <c r="B145" s="63">
        <f t="shared" ref="B145:J145" ca="1" si="119">IF(IF(OR(B15="",B11=0),NA(),B15/B11-1)&gt;1.5,NA(),B15/B11-1)</f>
        <v>1.8675461604321208E-2</v>
      </c>
      <c r="C145" s="63">
        <f t="shared" ca="1" si="119"/>
        <v>-2.0654080900935123E-2</v>
      </c>
      <c r="D145" s="34">
        <f t="shared" ca="1" si="119"/>
        <v>-2.1792343776972034E-2</v>
      </c>
      <c r="E145" s="34">
        <f t="shared" ca="1" si="119"/>
        <v>4.8182014064410472E-2</v>
      </c>
      <c r="F145" s="34">
        <f t="shared" ca="1" si="119"/>
        <v>-2.7600041363294858E-3</v>
      </c>
      <c r="G145" s="53">
        <f t="shared" ca="1" si="119"/>
        <v>-1.4642109369689127E-4</v>
      </c>
      <c r="H145" s="34">
        <f t="shared" ca="1" si="119"/>
        <v>-2.6831525936525047E-2</v>
      </c>
      <c r="I145" s="34">
        <f t="shared" ca="1" si="119"/>
        <v>-1.1681135526611763E-2</v>
      </c>
      <c r="J145" s="64">
        <f t="shared" ca="1" si="119"/>
        <v>-1.0014791526840039E-3</v>
      </c>
      <c r="K145" s="34">
        <f t="shared" ca="1" si="116"/>
        <v>4.4848919298507983E-3</v>
      </c>
      <c r="L145" s="34">
        <f t="shared" ca="1" si="116"/>
        <v>-0.11251155028373339</v>
      </c>
      <c r="M145" s="64">
        <f t="shared" ca="1" si="116"/>
        <v>-9.8025213522436427E-2</v>
      </c>
      <c r="N145" s="34">
        <f t="shared" ca="1" si="116"/>
        <v>4.7600226027138204E-2</v>
      </c>
      <c r="O145" s="55">
        <f t="shared" ca="1" si="116"/>
        <v>-0.20545078724895438</v>
      </c>
      <c r="P145" s="53">
        <f t="shared" ca="1" si="116"/>
        <v>-0.14016995950658384</v>
      </c>
      <c r="Q145" s="34">
        <f t="shared" ca="1" si="116"/>
        <v>2.4717741856530306E-3</v>
      </c>
      <c r="R145" s="34">
        <f t="shared" ca="1" si="116"/>
        <v>-1.8393366331301286E-2</v>
      </c>
      <c r="S145" s="34" t="str">
        <f t="shared" ca="1" si="116"/>
        <v xml:space="preserve"> </v>
      </c>
      <c r="T145" s="34" t="str">
        <f t="shared" ca="1" si="116"/>
        <v xml:space="preserve"> </v>
      </c>
      <c r="U145" s="34">
        <f t="shared" ca="1" si="116"/>
        <v>-2.3691166339797731E-2</v>
      </c>
      <c r="V145" s="34" t="str">
        <f t="shared" ca="1" si="116"/>
        <v xml:space="preserve"> </v>
      </c>
      <c r="W145" s="34" t="str">
        <f t="shared" ca="1" si="116"/>
        <v xml:space="preserve"> </v>
      </c>
      <c r="X145" s="34">
        <f t="shared" ca="1" si="116"/>
        <v>6.0202030202986645E-2</v>
      </c>
      <c r="Y145" s="55">
        <f t="shared" ca="1" si="116"/>
        <v>2.5071407203286711E-2</v>
      </c>
    </row>
    <row r="146" spans="1:25" s="33" customFormat="1" ht="12" thickBot="1" x14ac:dyDescent="0.25">
      <c r="A146" s="26">
        <v>39082</v>
      </c>
      <c r="B146" s="65">
        <f t="shared" ref="B146:J146" ca="1" si="120">IF(IF(OR(B16="",B12=0),NA(),B16/B12-1)&gt;1.5,NA(),B16/B12-1)</f>
        <v>1.0587823144330155E-2</v>
      </c>
      <c r="C146" s="65">
        <f t="shared" ca="1" si="120"/>
        <v>-2.1261470651536274E-2</v>
      </c>
      <c r="D146" s="56">
        <f t="shared" ca="1" si="120"/>
        <v>-2.278224014740482E-2</v>
      </c>
      <c r="E146" s="56">
        <f t="shared" ca="1" si="120"/>
        <v>3.5726525590219715E-2</v>
      </c>
      <c r="F146" s="56">
        <f t="shared" ca="1" si="120"/>
        <v>3.4664999735538604E-3</v>
      </c>
      <c r="G146" s="57">
        <f t="shared" ca="1" si="120"/>
        <v>-1.4777046818602591E-3</v>
      </c>
      <c r="H146" s="56">
        <f t="shared" ca="1" si="120"/>
        <v>-3.7403346696509465E-2</v>
      </c>
      <c r="I146" s="56">
        <f t="shared" ca="1" si="120"/>
        <v>-1.6397812111987098E-2</v>
      </c>
      <c r="J146" s="66">
        <f t="shared" ca="1" si="120"/>
        <v>-8.4531141970757284E-3</v>
      </c>
      <c r="K146" s="56">
        <f t="shared" ca="1" si="116"/>
        <v>-4.9772354577769518E-3</v>
      </c>
      <c r="L146" s="56">
        <f t="shared" ca="1" si="116"/>
        <v>-0.10030000021378749</v>
      </c>
      <c r="M146" s="66">
        <f t="shared" ca="1" si="116"/>
        <v>-7.6649473662004586E-2</v>
      </c>
      <c r="N146" s="56">
        <f t="shared" ca="1" si="116"/>
        <v>9.3110923484613917E-3</v>
      </c>
      <c r="O146" s="58">
        <f t="shared" ca="1" si="116"/>
        <v>-0.2948273893001071</v>
      </c>
      <c r="P146" s="57">
        <f t="shared" ca="1" si="116"/>
        <v>-0.10859360354172365</v>
      </c>
      <c r="Q146" s="56">
        <f t="shared" ca="1" si="116"/>
        <v>-6.8446554029122364E-3</v>
      </c>
      <c r="R146" s="56">
        <f t="shared" ca="1" si="116"/>
        <v>-1.84078983560928E-2</v>
      </c>
      <c r="S146" s="56" t="str">
        <f t="shared" ca="1" si="116"/>
        <v xml:space="preserve"> </v>
      </c>
      <c r="T146" s="56" t="str">
        <f t="shared" ca="1" si="116"/>
        <v xml:space="preserve"> </v>
      </c>
      <c r="U146" s="56">
        <f t="shared" ca="1" si="116"/>
        <v>-2.2291190879128786E-2</v>
      </c>
      <c r="V146" s="56" t="str">
        <f t="shared" ca="1" si="116"/>
        <v xml:space="preserve"> </v>
      </c>
      <c r="W146" s="56" t="str">
        <f t="shared" ca="1" si="116"/>
        <v xml:space="preserve"> </v>
      </c>
      <c r="X146" s="56">
        <f t="shared" ca="1" si="116"/>
        <v>5.3606242027129269E-2</v>
      </c>
      <c r="Y146" s="58">
        <f t="shared" ca="1" si="116"/>
        <v>-3.8578485496390535E-2</v>
      </c>
    </row>
    <row r="147" spans="1:25" s="33" customFormat="1" x14ac:dyDescent="0.2">
      <c r="A147" s="20">
        <v>39172</v>
      </c>
      <c r="B147" s="63">
        <f t="shared" ref="B147:J147" ca="1" si="121">IF(IF(OR(B17="",B13=0),NA(),B17/B13-1)&gt;1.5,NA(),B17/B13-1)</f>
        <v>6.7490373778889001E-4</v>
      </c>
      <c r="C147" s="63">
        <f t="shared" ca="1" si="121"/>
        <v>-2.656003096323678E-2</v>
      </c>
      <c r="D147" s="34">
        <f t="shared" ca="1" si="121"/>
        <v>-2.8603969115297723E-2</v>
      </c>
      <c r="E147" s="34">
        <f t="shared" ca="1" si="121"/>
        <v>2.3985365913374856E-2</v>
      </c>
      <c r="F147" s="34">
        <f t="shared" ca="1" si="121"/>
        <v>-3.1804754557864801E-3</v>
      </c>
      <c r="G147" s="53">
        <f t="shared" ca="1" si="121"/>
        <v>-4.6382501252834052E-3</v>
      </c>
      <c r="H147" s="34">
        <f t="shared" ca="1" si="121"/>
        <v>2.1919643502680719E-2</v>
      </c>
      <c r="I147" s="34">
        <f t="shared" ca="1" si="121"/>
        <v>-1.9775985558777687E-2</v>
      </c>
      <c r="J147" s="64">
        <f t="shared" ca="1" si="121"/>
        <v>-2.3111549764752493E-2</v>
      </c>
      <c r="K147" s="34">
        <f t="shared" ca="1" si="116"/>
        <v>-1.2783435080183536E-2</v>
      </c>
      <c r="L147" s="34">
        <f t="shared" ca="1" si="116"/>
        <v>-0.11930118390117084</v>
      </c>
      <c r="M147" s="64">
        <f t="shared" ca="1" si="116"/>
        <v>-0.10092261538227298</v>
      </c>
      <c r="N147" s="34">
        <f t="shared" ca="1" si="116"/>
        <v>-8.907862180731807E-3</v>
      </c>
      <c r="O147" s="55">
        <f t="shared" ca="1" si="116"/>
        <v>-0.30912388106079747</v>
      </c>
      <c r="P147" s="53">
        <f t="shared" ca="1" si="116"/>
        <v>-1.013125902683143E-2</v>
      </c>
      <c r="Q147" s="34">
        <f t="shared" ca="1" si="116"/>
        <v>-1.0145877024157146E-2</v>
      </c>
      <c r="R147" s="34">
        <f t="shared" ca="1" si="116"/>
        <v>-1.5218955181962923E-2</v>
      </c>
      <c r="S147" s="34">
        <f t="shared" ca="1" si="116"/>
        <v>1.4810323311241547E-2</v>
      </c>
      <c r="T147" s="34" t="str">
        <f t="shared" ca="1" si="116"/>
        <v xml:space="preserve"> </v>
      </c>
      <c r="U147" s="34">
        <f t="shared" ca="1" si="116"/>
        <v>-1.7732206751709501E-2</v>
      </c>
      <c r="V147" s="34">
        <f t="shared" ca="1" si="116"/>
        <v>7.9610458281931695E-2</v>
      </c>
      <c r="W147" s="34" t="str">
        <f t="shared" ca="1" si="116"/>
        <v xml:space="preserve"> </v>
      </c>
      <c r="X147" s="34">
        <f t="shared" ca="1" si="116"/>
        <v>-2.5728087472354666E-2</v>
      </c>
      <c r="Y147" s="55">
        <f t="shared" ca="1" si="116"/>
        <v>-3.4986731073659683E-2</v>
      </c>
    </row>
    <row r="148" spans="1:25" s="33" customFormat="1" x14ac:dyDescent="0.2">
      <c r="A148" s="20">
        <v>39263</v>
      </c>
      <c r="B148" s="63">
        <f t="shared" ref="B148:J148" ca="1" si="122">IF(IF(OR(B18="",B14=0),NA(),B18/B14-1)&gt;1.5,NA(),B18/B14-1)</f>
        <v>7.1296938069713711E-3</v>
      </c>
      <c r="C148" s="63">
        <f t="shared" ca="1" si="122"/>
        <v>-1.9575229638983282E-2</v>
      </c>
      <c r="D148" s="34">
        <f t="shared" ca="1" si="122"/>
        <v>-2.1356690274980883E-2</v>
      </c>
      <c r="E148" s="34">
        <f t="shared" ca="1" si="122"/>
        <v>2.2014073805362244E-2</v>
      </c>
      <c r="F148" s="34">
        <f t="shared" ca="1" si="122"/>
        <v>-1.1363989760678095E-2</v>
      </c>
      <c r="G148" s="53">
        <f t="shared" ca="1" si="122"/>
        <v>-9.5248546813997415E-4</v>
      </c>
      <c r="H148" s="34">
        <f t="shared" ca="1" si="122"/>
        <v>-1.1293057386435934E-2</v>
      </c>
      <c r="I148" s="34">
        <f t="shared" ca="1" si="122"/>
        <v>-2.0909620697594056E-2</v>
      </c>
      <c r="J148" s="64">
        <f t="shared" ca="1" si="122"/>
        <v>-2.6786938597508581E-2</v>
      </c>
      <c r="K148" s="34">
        <f t="shared" ca="1" si="116"/>
        <v>-4.2482587703195351E-2</v>
      </c>
      <c r="L148" s="34">
        <f t="shared" ca="1" si="116"/>
        <v>-0.1123231870809922</v>
      </c>
      <c r="M148" s="64">
        <f t="shared" ca="1" si="116"/>
        <v>-7.7220281628064047E-2</v>
      </c>
      <c r="N148" s="34">
        <f t="shared" ca="1" si="116"/>
        <v>-1.1137877170661392E-2</v>
      </c>
      <c r="O148" s="55">
        <f t="shared" ca="1" si="116"/>
        <v>-0.31109930762736582</v>
      </c>
      <c r="P148" s="53">
        <f t="shared" ca="1" si="116"/>
        <v>-1.2929121149028111E-2</v>
      </c>
      <c r="Q148" s="34">
        <f t="shared" ca="1" si="116"/>
        <v>-1.0115542345862982E-2</v>
      </c>
      <c r="R148" s="34">
        <f t="shared" ca="1" si="116"/>
        <v>-1.5208824059413817E-2</v>
      </c>
      <c r="S148" s="34">
        <f t="shared" ca="1" si="116"/>
        <v>1.3950868881574818E-2</v>
      </c>
      <c r="T148" s="34" t="str">
        <f t="shared" ca="1" si="116"/>
        <v xml:space="preserve"> </v>
      </c>
      <c r="U148" s="34">
        <f t="shared" ca="1" si="116"/>
        <v>-4.1364395174889879E-3</v>
      </c>
      <c r="V148" s="34">
        <f t="shared" ca="1" si="116"/>
        <v>5.3804647850495435E-2</v>
      </c>
      <c r="W148" s="34" t="str">
        <f t="shared" ca="1" si="116"/>
        <v xml:space="preserve"> </v>
      </c>
      <c r="X148" s="34">
        <f t="shared" ca="1" si="116"/>
        <v>-3.3900914091920864E-2</v>
      </c>
      <c r="Y148" s="55">
        <f t="shared" ca="1" si="116"/>
        <v>-5.5799098614454201E-2</v>
      </c>
    </row>
    <row r="149" spans="1:25" s="33" customFormat="1" x14ac:dyDescent="0.2">
      <c r="A149" s="20">
        <v>39355</v>
      </c>
      <c r="B149" s="63">
        <f t="shared" ref="B149:J149" ca="1" si="123">IF(IF(OR(B19="",B15=0),NA(),B19/B15-1)&gt;1.5,NA(),B19/B15-1)</f>
        <v>1.0712901555466336E-2</v>
      </c>
      <c r="C149" s="63">
        <f t="shared" ca="1" si="123"/>
        <v>-2.3463279883901844E-2</v>
      </c>
      <c r="D149" s="34">
        <f t="shared" ca="1" si="123"/>
        <v>-2.533163227688362E-2</v>
      </c>
      <c r="E149" s="34">
        <f t="shared" ca="1" si="123"/>
        <v>3.0002519571122876E-2</v>
      </c>
      <c r="F149" s="34">
        <f t="shared" ca="1" si="123"/>
        <v>-1.4959094071451129E-2</v>
      </c>
      <c r="G149" s="53">
        <f t="shared" ca="1" si="123"/>
        <v>4.4376667962786609E-3</v>
      </c>
      <c r="H149" s="34">
        <f t="shared" ca="1" si="123"/>
        <v>2.9897778235759009E-2</v>
      </c>
      <c r="I149" s="34">
        <f t="shared" ca="1" si="123"/>
        <v>-1.8017998859201079E-2</v>
      </c>
      <c r="J149" s="64">
        <f t="shared" ca="1" si="123"/>
        <v>-2.6636083616605855E-2</v>
      </c>
      <c r="K149" s="34">
        <f t="shared" ca="1" si="116"/>
        <v>-6.0950159838538243E-2</v>
      </c>
      <c r="L149" s="34">
        <f t="shared" ca="1" si="116"/>
        <v>-7.2562697761019868E-2</v>
      </c>
      <c r="M149" s="64">
        <f t="shared" ca="1" si="116"/>
        <v>-5.4823476349542766E-2</v>
      </c>
      <c r="N149" s="34">
        <f t="shared" ca="1" si="116"/>
        <v>-3.3578708778997934E-2</v>
      </c>
      <c r="O149" s="55">
        <f t="shared" ca="1" si="116"/>
        <v>-0.19884271261127051</v>
      </c>
      <c r="P149" s="53">
        <f t="shared" ca="1" si="116"/>
        <v>-9.957540805477838E-3</v>
      </c>
      <c r="Q149" s="34">
        <f t="shared" ca="1" si="116"/>
        <v>-8.9093429962038284E-3</v>
      </c>
      <c r="R149" s="34">
        <f t="shared" ca="1" si="116"/>
        <v>-1.1626676203987829E-2</v>
      </c>
      <c r="S149" s="34">
        <f t="shared" ca="1" si="116"/>
        <v>1.1233250626627944E-2</v>
      </c>
      <c r="T149" s="34" t="str">
        <f t="shared" ca="1" si="116"/>
        <v xml:space="preserve"> </v>
      </c>
      <c r="U149" s="34">
        <f t="shared" ca="1" si="116"/>
        <v>4.3509563094723536E-3</v>
      </c>
      <c r="V149" s="34">
        <f t="shared" ca="1" si="116"/>
        <v>4.850956156075048E-2</v>
      </c>
      <c r="W149" s="34" t="str">
        <f t="shared" ca="1" si="116"/>
        <v xml:space="preserve"> </v>
      </c>
      <c r="X149" s="34">
        <f t="shared" ca="1" si="116"/>
        <v>-4.3539620763528797E-2</v>
      </c>
      <c r="Y149" s="55">
        <f t="shared" ca="1" si="116"/>
        <v>-5.1790598754953621E-2</v>
      </c>
    </row>
    <row r="150" spans="1:25" s="33" customFormat="1" ht="12" thickBot="1" x14ac:dyDescent="0.25">
      <c r="A150" s="26">
        <v>39447</v>
      </c>
      <c r="B150" s="65">
        <f t="shared" ref="B150:J150" ca="1" si="124">IF(IF(OR(B20="",B16=0),NA(),B20/B16-1)&gt;1.5,NA(),B20/B16-1)</f>
        <v>1.9107344430422391E-3</v>
      </c>
      <c r="C150" s="65">
        <f t="shared" ca="1" si="124"/>
        <v>-1.3162204534991284E-2</v>
      </c>
      <c r="D150" s="56">
        <f t="shared" ca="1" si="124"/>
        <v>-1.4471954162718736E-2</v>
      </c>
      <c r="E150" s="56">
        <f t="shared" ca="1" si="124"/>
        <v>9.0662868527648932E-3</v>
      </c>
      <c r="F150" s="56">
        <f t="shared" ca="1" si="124"/>
        <v>-1.4479519966661858E-2</v>
      </c>
      <c r="G150" s="57">
        <f t="shared" ca="1" si="124"/>
        <v>4.4660942432686035E-3</v>
      </c>
      <c r="H150" s="56">
        <f t="shared" ca="1" si="124"/>
        <v>7.0980199454813819E-2</v>
      </c>
      <c r="I150" s="56">
        <f t="shared" ca="1" si="124"/>
        <v>-3.2972384175444791E-3</v>
      </c>
      <c r="J150" s="66">
        <f t="shared" ca="1" si="124"/>
        <v>-4.2240207502340921E-3</v>
      </c>
      <c r="K150" s="56">
        <f t="shared" ca="1" si="116"/>
        <v>-6.027377288570801E-2</v>
      </c>
      <c r="L150" s="56">
        <f t="shared" ca="1" si="116"/>
        <v>-5.0086484204492909E-2</v>
      </c>
      <c r="M150" s="66">
        <f t="shared" ca="1" si="116"/>
        <v>-2.8124123579549631E-2</v>
      </c>
      <c r="N150" s="56">
        <f t="shared" ca="1" si="116"/>
        <v>-4.9748635005739006E-2</v>
      </c>
      <c r="O150" s="58">
        <f t="shared" ca="1" si="116"/>
        <v>-0.14490710451379607</v>
      </c>
      <c r="P150" s="57">
        <f t="shared" ca="1" si="116"/>
        <v>2.9918853856361061E-3</v>
      </c>
      <c r="Q150" s="56">
        <f t="shared" ca="1" si="116"/>
        <v>-2.3561540391008329E-3</v>
      </c>
      <c r="R150" s="56">
        <f t="shared" ca="1" si="116"/>
        <v>-8.460348370584847E-3</v>
      </c>
      <c r="S150" s="56">
        <f t="shared" ca="1" si="116"/>
        <v>1.395795509242137E-2</v>
      </c>
      <c r="T150" s="56" t="str">
        <f t="shared" ca="1" si="116"/>
        <v xml:space="preserve"> </v>
      </c>
      <c r="U150" s="56">
        <f t="shared" ca="1" si="116"/>
        <v>1.2272672895672354E-2</v>
      </c>
      <c r="V150" s="56">
        <f t="shared" ca="1" si="116"/>
        <v>1.2466354364209176E-2</v>
      </c>
      <c r="W150" s="56" t="str">
        <f t="shared" ca="1" si="116"/>
        <v xml:space="preserve"> </v>
      </c>
      <c r="X150" s="56">
        <f t="shared" ca="1" si="116"/>
        <v>-4.6296883140398037E-2</v>
      </c>
      <c r="Y150" s="58">
        <f t="shared" ca="1" si="116"/>
        <v>-5.4124957063788837E-2</v>
      </c>
    </row>
    <row r="151" spans="1:25" s="33" customFormat="1" x14ac:dyDescent="0.2">
      <c r="A151" s="14">
        <v>39538</v>
      </c>
      <c r="B151" s="67">
        <f t="shared" ref="B151:J151" ca="1" si="125">IF(IF(OR(B21="",B17=0),NA(),B21/B17-1)&gt;1.5,NA(),B21/B17-1)</f>
        <v>-1.9703771967266581E-3</v>
      </c>
      <c r="C151" s="67">
        <f t="shared" ca="1" si="125"/>
        <v>-1.9200700056816844E-2</v>
      </c>
      <c r="D151" s="59">
        <f t="shared" ca="1" si="125"/>
        <v>-2.123858763372255E-2</v>
      </c>
      <c r="E151" s="59">
        <f t="shared" ca="1" si="125"/>
        <v>5.4322621650086944E-3</v>
      </c>
      <c r="F151" s="59">
        <f t="shared" ca="1" si="125"/>
        <v>-2.1814677573273156E-2</v>
      </c>
      <c r="G151" s="60">
        <f t="shared" ca="1" si="125"/>
        <v>-4.0370045143804933E-3</v>
      </c>
      <c r="H151" s="59">
        <f t="shared" ca="1" si="125"/>
        <v>0.11171385755776453</v>
      </c>
      <c r="I151" s="59">
        <f t="shared" ca="1" si="125"/>
        <v>-1.7675043925446166E-2</v>
      </c>
      <c r="J151" s="68">
        <f t="shared" ca="1" si="125"/>
        <v>-3.6550042692639728E-2</v>
      </c>
      <c r="K151" s="59">
        <f t="shared" ca="1" si="116"/>
        <v>-5.3869237615792542E-2</v>
      </c>
      <c r="L151" s="59">
        <f t="shared" ca="1" si="116"/>
        <v>-4.8481458636317032E-2</v>
      </c>
      <c r="M151" s="68">
        <f t="shared" ca="1" si="116"/>
        <v>-3.614050035629357E-2</v>
      </c>
      <c r="N151" s="59">
        <f t="shared" ca="1" si="116"/>
        <v>-5.1968673736093929E-2</v>
      </c>
      <c r="O151" s="61">
        <f t="shared" ca="1" si="116"/>
        <v>-0.14444863317901224</v>
      </c>
      <c r="P151" s="60">
        <f t="shared" ca="1" si="116"/>
        <v>-7.0509886956365841E-3</v>
      </c>
      <c r="Q151" s="59">
        <f t="shared" ca="1" si="116"/>
        <v>-9.3423615229457635E-3</v>
      </c>
      <c r="R151" s="59">
        <f t="shared" ca="1" si="116"/>
        <v>-1.143547250805288E-2</v>
      </c>
      <c r="S151" s="59">
        <f t="shared" ca="1" si="116"/>
        <v>6.1000663571841862E-3</v>
      </c>
      <c r="T151" s="59" t="str">
        <f t="shared" ca="1" si="116"/>
        <v xml:space="preserve"> </v>
      </c>
      <c r="U151" s="59">
        <f t="shared" ca="1" si="116"/>
        <v>1.4704640333114583E-2</v>
      </c>
      <c r="V151" s="59">
        <f t="shared" ca="1" si="116"/>
        <v>4.7944834438558015E-3</v>
      </c>
      <c r="W151" s="59" t="str">
        <f t="shared" ca="1" si="116"/>
        <v xml:space="preserve"> </v>
      </c>
      <c r="X151" s="59">
        <f t="shared" ca="1" si="116"/>
        <v>-5.2938368520404677E-2</v>
      </c>
      <c r="Y151" s="61">
        <f t="shared" ca="1" si="116"/>
        <v>-7.4387942996133605E-2</v>
      </c>
    </row>
    <row r="152" spans="1:25" s="33" customFormat="1" x14ac:dyDescent="0.2">
      <c r="A152" s="20">
        <v>39629</v>
      </c>
      <c r="B152" s="63">
        <f t="shared" ref="B152:J152" ca="1" si="126">IF(IF(OR(B22="",B18=0),NA(),B22/B18-1)&gt;1.5,NA(),B22/B18-1)</f>
        <v>-3.0198940012242659E-3</v>
      </c>
      <c r="C152" s="63">
        <f t="shared" ca="1" si="126"/>
        <v>-2.5832191500019142E-2</v>
      </c>
      <c r="D152" s="34">
        <f t="shared" ca="1" si="126"/>
        <v>-2.9079892207008795E-2</v>
      </c>
      <c r="E152" s="34">
        <f t="shared" ca="1" si="126"/>
        <v>5.8433188526227919E-3</v>
      </c>
      <c r="F152" s="34">
        <f t="shared" ca="1" si="126"/>
        <v>-2.0005801776501131E-2</v>
      </c>
      <c r="G152" s="53">
        <f t="shared" ca="1" si="126"/>
        <v>-1.0782724312384473E-2</v>
      </c>
      <c r="H152" s="34">
        <f t="shared" ca="1" si="126"/>
        <v>-0.13414466232574884</v>
      </c>
      <c r="I152" s="34">
        <f t="shared" ca="1" si="126"/>
        <v>-1.4081983244709551E-2</v>
      </c>
      <c r="J152" s="64">
        <f t="shared" ca="1" si="126"/>
        <v>-1.3894005741921567E-2</v>
      </c>
      <c r="K152" s="34">
        <f t="shared" ca="1" si="116"/>
        <v>-7.3225164782580565E-2</v>
      </c>
      <c r="L152" s="34">
        <f t="shared" ca="1" si="116"/>
        <v>-1.9266602313293357E-2</v>
      </c>
      <c r="M152" s="64">
        <f t="shared" ca="1" si="116"/>
        <v>-1.6720420064087471E-2</v>
      </c>
      <c r="N152" s="34">
        <f t="shared" ca="1" si="116"/>
        <v>-3.8125913838130909E-2</v>
      </c>
      <c r="O152" s="55">
        <f t="shared" ca="1" si="116"/>
        <v>-0.12025666886352571</v>
      </c>
      <c r="P152" s="53">
        <f t="shared" ca="1" si="116"/>
        <v>1.8657029549693505E-3</v>
      </c>
      <c r="Q152" s="34">
        <f t="shared" ca="1" si="116"/>
        <v>-1.6890919524644832E-2</v>
      </c>
      <c r="R152" s="34">
        <f t="shared" ca="1" si="116"/>
        <v>-1.4528548124481122E-2</v>
      </c>
      <c r="S152" s="34">
        <f t="shared" ca="1" si="116"/>
        <v>9.9960362422826243E-3</v>
      </c>
      <c r="T152" s="34" t="str">
        <f t="shared" ca="1" si="116"/>
        <v xml:space="preserve"> </v>
      </c>
      <c r="U152" s="34">
        <f t="shared" ca="1" si="116"/>
        <v>-1.1673581806354028E-2</v>
      </c>
      <c r="V152" s="34">
        <f t="shared" ca="1" si="116"/>
        <v>-9.0720910139130417E-4</v>
      </c>
      <c r="W152" s="34" t="str">
        <f t="shared" ca="1" si="116"/>
        <v xml:space="preserve"> </v>
      </c>
      <c r="X152" s="34">
        <f t="shared" ca="1" si="116"/>
        <v>-4.7191479149088278E-2</v>
      </c>
      <c r="Y152" s="55">
        <f t="shared" ca="1" si="116"/>
        <v>-7.582295167756814E-2</v>
      </c>
    </row>
    <row r="153" spans="1:25" s="33" customFormat="1" x14ac:dyDescent="0.2">
      <c r="A153" s="20">
        <v>39721</v>
      </c>
      <c r="B153" s="63">
        <f t="shared" ref="B153:J153" ca="1" si="127">IF(IF(OR(B23="",B19=0),NA(),B23/B19-1)&gt;1.5,NA(),B23/B19-1)</f>
        <v>3.9755162046228865E-3</v>
      </c>
      <c r="C153" s="63">
        <f t="shared" ca="1" si="127"/>
        <v>-1.9347518567484623E-2</v>
      </c>
      <c r="D153" s="34">
        <f t="shared" ca="1" si="127"/>
        <v>-2.2191348440460335E-2</v>
      </c>
      <c r="E153" s="34">
        <f t="shared" ca="1" si="127"/>
        <v>8.2882366289580567E-3</v>
      </c>
      <c r="F153" s="34">
        <f t="shared" ca="1" si="127"/>
        <v>-2.2021435788325605E-2</v>
      </c>
      <c r="G153" s="53">
        <f t="shared" ca="1" si="127"/>
        <v>-6.928441178545075E-3</v>
      </c>
      <c r="H153" s="34">
        <f t="shared" ca="1" si="127"/>
        <v>5.6678803793825061E-2</v>
      </c>
      <c r="I153" s="34">
        <f t="shared" ca="1" si="127"/>
        <v>-8.619978082550106E-3</v>
      </c>
      <c r="J153" s="64">
        <f t="shared" ca="1" si="127"/>
        <v>-1.3300988383331158E-2</v>
      </c>
      <c r="K153" s="34">
        <f t="shared" ca="1" si="116"/>
        <v>-7.1105983169523879E-2</v>
      </c>
      <c r="L153" s="34">
        <f t="shared" ca="1" si="116"/>
        <v>-1.8958372296443815E-2</v>
      </c>
      <c r="M153" s="64">
        <f t="shared" ca="1" si="116"/>
        <v>-3.1784344663755459E-2</v>
      </c>
      <c r="N153" s="34">
        <f t="shared" ca="1" si="116"/>
        <v>-3.6078745528807854E-2</v>
      </c>
      <c r="O153" s="55">
        <f t="shared" ca="1" si="116"/>
        <v>-0.1232701846137918</v>
      </c>
      <c r="P153" s="53">
        <f t="shared" ca="1" si="116"/>
        <v>-2.7038307011229001E-5</v>
      </c>
      <c r="Q153" s="34">
        <f t="shared" ca="1" si="116"/>
        <v>-1.4249574364892048E-2</v>
      </c>
      <c r="R153" s="34">
        <f t="shared" ca="1" si="116"/>
        <v>-1.7676100228853353E-2</v>
      </c>
      <c r="S153" s="34">
        <f t="shared" ca="1" si="116"/>
        <v>1.2343665739542597E-3</v>
      </c>
      <c r="T153" s="34" t="str">
        <f t="shared" ca="1" si="116"/>
        <v xml:space="preserve"> </v>
      </c>
      <c r="U153" s="34">
        <f t="shared" ca="1" si="116"/>
        <v>3.3851085941094539E-4</v>
      </c>
      <c r="V153" s="34">
        <f t="shared" ca="1" si="116"/>
        <v>-1.1088309268794561E-2</v>
      </c>
      <c r="W153" s="34" t="str">
        <f t="shared" ca="1" si="116"/>
        <v xml:space="preserve"> </v>
      </c>
      <c r="X153" s="34">
        <f t="shared" ca="1" si="116"/>
        <v>-6.3561806705589863E-2</v>
      </c>
      <c r="Y153" s="55">
        <f t="shared" ca="1" si="116"/>
        <v>-7.9540921778473606E-2</v>
      </c>
    </row>
    <row r="154" spans="1:25" s="33" customFormat="1" ht="12" thickBot="1" x14ac:dyDescent="0.25">
      <c r="A154" s="26">
        <v>39813</v>
      </c>
      <c r="B154" s="65">
        <f t="shared" ref="B154:J154" ca="1" si="128">IF(IF(OR(B24="",B20=0),NA(),B24/B20-1)&gt;1.5,NA(),B24/B20-1)</f>
        <v>3.3648898685545436E-3</v>
      </c>
      <c r="C154" s="65">
        <f t="shared" ca="1" si="128"/>
        <v>-2.334999046301578E-2</v>
      </c>
      <c r="D154" s="56">
        <f t="shared" ca="1" si="128"/>
        <v>-2.7063558347451999E-2</v>
      </c>
      <c r="E154" s="56">
        <f t="shared" ca="1" si="128"/>
        <v>4.1201524609353335E-3</v>
      </c>
      <c r="F154" s="56">
        <f t="shared" ca="1" si="128"/>
        <v>-3.1665076428987193E-2</v>
      </c>
      <c r="G154" s="57">
        <f t="shared" ca="1" si="128"/>
        <v>-7.509544793459888E-3</v>
      </c>
      <c r="H154" s="56">
        <f t="shared" ca="1" si="128"/>
        <v>-2.3806067298361877E-2</v>
      </c>
      <c r="I154" s="56">
        <f t="shared" ca="1" si="128"/>
        <v>-2.0611711339706296E-2</v>
      </c>
      <c r="J154" s="66">
        <f t="shared" ca="1" si="128"/>
        <v>-2.4268288492726442E-2</v>
      </c>
      <c r="K154" s="56">
        <f t="shared" ca="1" si="116"/>
        <v>-6.1108049218201566E-2</v>
      </c>
      <c r="L154" s="56">
        <f t="shared" ca="1" si="116"/>
        <v>-6.8849579728567645E-2</v>
      </c>
      <c r="M154" s="66">
        <f t="shared" ca="1" si="116"/>
        <v>-7.7339590909113798E-2</v>
      </c>
      <c r="N154" s="56">
        <f t="shared" ca="1" si="116"/>
        <v>-3.5466908649884998E-2</v>
      </c>
      <c r="O154" s="58">
        <f t="shared" ca="1" si="116"/>
        <v>-9.7053782260959065E-2</v>
      </c>
      <c r="P154" s="57">
        <f t="shared" ca="1" si="116"/>
        <v>-1.1615234407113095E-2</v>
      </c>
      <c r="Q154" s="56">
        <f t="shared" ca="1" si="116"/>
        <v>-1.6897336537354701E-2</v>
      </c>
      <c r="R154" s="56">
        <f t="shared" ca="1" si="116"/>
        <v>-2.2708535054766443E-2</v>
      </c>
      <c r="S154" s="56">
        <f t="shared" ca="1" si="116"/>
        <v>-2.8699709716648591E-3</v>
      </c>
      <c r="T154" s="56" t="str">
        <f t="shared" ca="1" si="116"/>
        <v xml:space="preserve"> </v>
      </c>
      <c r="U154" s="56">
        <f t="shared" ca="1" si="116"/>
        <v>-9.1260258630734281E-3</v>
      </c>
      <c r="V154" s="56">
        <f t="shared" ca="1" si="116"/>
        <v>-2.2269608084719117E-2</v>
      </c>
      <c r="W154" s="56" t="str">
        <f t="shared" ca="1" si="116"/>
        <v xml:space="preserve"> </v>
      </c>
      <c r="X154" s="56">
        <f t="shared" ca="1" si="116"/>
        <v>-6.0711348523137976E-2</v>
      </c>
      <c r="Y154" s="58">
        <f t="shared" ca="1" si="116"/>
        <v>-6.4772904924351393E-2</v>
      </c>
    </row>
    <row r="155" spans="1:25" s="33" customFormat="1" x14ac:dyDescent="0.2">
      <c r="A155" s="14">
        <v>39903</v>
      </c>
      <c r="B155" s="67">
        <f t="shared" ref="B155:J155" ca="1" si="129">IF(IF(OR(B25="",B21=0),NA(),B25/B21-1)&gt;1.5,NA(),B25/B21-1)</f>
        <v>1.1201750732792171E-2</v>
      </c>
      <c r="C155" s="67">
        <f t="shared" ca="1" si="129"/>
        <v>-1.6278570761308231E-2</v>
      </c>
      <c r="D155" s="59">
        <f t="shared" ca="1" si="129"/>
        <v>-1.9389116907537085E-2</v>
      </c>
      <c r="E155" s="59">
        <f t="shared" ca="1" si="129"/>
        <v>1.0981068016353346E-2</v>
      </c>
      <c r="F155" s="59">
        <f t="shared" ca="1" si="129"/>
        <v>-2.7082194315234398E-2</v>
      </c>
      <c r="G155" s="60">
        <f t="shared" ca="1" si="129"/>
        <v>-7.1426435464759797E-3</v>
      </c>
      <c r="H155" s="59">
        <f t="shared" ca="1" si="129"/>
        <v>-1.8528079486097915E-2</v>
      </c>
      <c r="I155" s="59">
        <f t="shared" ca="1" si="129"/>
        <v>-1.4119217413160357E-2</v>
      </c>
      <c r="J155" s="68">
        <f t="shared" ca="1" si="129"/>
        <v>-8.6654995910064869E-3</v>
      </c>
      <c r="K155" s="59">
        <f t="shared" ca="1" si="116"/>
        <v>-6.4466940554577579E-2</v>
      </c>
      <c r="L155" s="59">
        <f t="shared" ca="1" si="116"/>
        <v>-6.7536597083220906E-3</v>
      </c>
      <c r="M155" s="68">
        <f t="shared" ca="1" si="116"/>
        <v>-4.960286473593023E-2</v>
      </c>
      <c r="N155" s="59">
        <f t="shared" ca="1" si="116"/>
        <v>-2.3984815637512868E-2</v>
      </c>
      <c r="O155" s="61">
        <f t="shared" ca="1" si="116"/>
        <v>-9.1429699099488171E-2</v>
      </c>
      <c r="P155" s="60">
        <f t="shared" ca="1" si="116"/>
        <v>-1.0511133970350417E-2</v>
      </c>
      <c r="Q155" s="59">
        <f t="shared" ca="1" si="116"/>
        <v>-1.365695053276661E-2</v>
      </c>
      <c r="R155" s="59">
        <f t="shared" ca="1" si="116"/>
        <v>-2.6141490963972336E-2</v>
      </c>
      <c r="S155" s="59">
        <f t="shared" ca="1" si="116"/>
        <v>-8.3637414581027025E-3</v>
      </c>
      <c r="T155" s="59" t="str">
        <f t="shared" ca="1" si="116"/>
        <v xml:space="preserve"> </v>
      </c>
      <c r="U155" s="59">
        <f t="shared" ca="1" si="116"/>
        <v>-2.124324683631218E-2</v>
      </c>
      <c r="V155" s="59">
        <f t="shared" ca="1" si="116"/>
        <v>-1.704288504101692E-2</v>
      </c>
      <c r="W155" s="59" t="str">
        <f t="shared" ca="1" si="116"/>
        <v xml:space="preserve"> </v>
      </c>
      <c r="X155" s="59">
        <f t="shared" ca="1" si="116"/>
        <v>-4.537908400958568E-2</v>
      </c>
      <c r="Y155" s="61">
        <f t="shared" ca="1" si="116"/>
        <v>-6.2879117168440191E-2</v>
      </c>
    </row>
    <row r="156" spans="1:25" s="33" customFormat="1" x14ac:dyDescent="0.2">
      <c r="A156" s="20">
        <v>39994</v>
      </c>
      <c r="B156" s="63">
        <f t="shared" ref="B156:J156" ca="1" si="130">IF(IF(OR(B26="",B22=0),NA(),B26/B22-1)&gt;1.5,NA(),B26/B22-1)</f>
        <v>8.7803148403280407E-3</v>
      </c>
      <c r="C156" s="63">
        <f t="shared" ca="1" si="130"/>
        <v>-1.7306338131179766E-2</v>
      </c>
      <c r="D156" s="34">
        <f t="shared" ca="1" si="130"/>
        <v>-1.9413563282642543E-2</v>
      </c>
      <c r="E156" s="34">
        <f t="shared" ca="1" si="130"/>
        <v>8.376768180712979E-3</v>
      </c>
      <c r="F156" s="34">
        <f t="shared" ca="1" si="130"/>
        <v>-3.3820478511632945E-2</v>
      </c>
      <c r="G156" s="53">
        <f t="shared" ca="1" si="130"/>
        <v>-3.1476797788485555E-3</v>
      </c>
      <c r="H156" s="34">
        <f t="shared" ca="1" si="130"/>
        <v>0.17483319149922982</v>
      </c>
      <c r="I156" s="34">
        <f t="shared" ca="1" si="130"/>
        <v>-1.2246979403979341E-2</v>
      </c>
      <c r="J156" s="64">
        <f t="shared" ca="1" si="130"/>
        <v>-1.2766718378288466E-2</v>
      </c>
      <c r="K156" s="34">
        <f t="shared" ca="1" si="116"/>
        <v>-6.3535163489318314E-2</v>
      </c>
      <c r="L156" s="34">
        <f t="shared" ca="1" si="116"/>
        <v>-1.4290659654692006E-2</v>
      </c>
      <c r="M156" s="64">
        <f t="shared" ca="1" si="116"/>
        <v>-8.1776305790543402E-2</v>
      </c>
      <c r="N156" s="34">
        <f t="shared" ca="1" si="116"/>
        <v>-2.9393425795931627E-2</v>
      </c>
      <c r="O156" s="55">
        <f t="shared" ca="1" si="116"/>
        <v>-0.10286308294621915</v>
      </c>
      <c r="P156" s="53">
        <f t="shared" ca="1" si="116"/>
        <v>-1.8348707956810317E-2</v>
      </c>
      <c r="Q156" s="34">
        <f t="shared" ca="1" si="116"/>
        <v>-9.4042866401621295E-3</v>
      </c>
      <c r="R156" s="34">
        <f t="shared" ca="1" si="116"/>
        <v>-2.3112351699529965E-2</v>
      </c>
      <c r="S156" s="34">
        <f t="shared" ca="1" si="116"/>
        <v>-1.1530471415627574E-2</v>
      </c>
      <c r="T156" s="34" t="str">
        <f t="shared" ca="1" si="116"/>
        <v xml:space="preserve"> </v>
      </c>
      <c r="U156" s="34">
        <f t="shared" ref="L156:Y171" ca="1" si="131">IF(IF(OR(U26=" ",U22=0,U22 = " ")," ",U26/U22-1)&gt;1.5," ",U26/U22-1)</f>
        <v>-2.7468527691866251E-3</v>
      </c>
      <c r="V156" s="34">
        <f t="shared" ca="1" si="131"/>
        <v>-2.7124665790007829E-2</v>
      </c>
      <c r="W156" s="34" t="str">
        <f t="shared" ca="1" si="131"/>
        <v xml:space="preserve"> </v>
      </c>
      <c r="X156" s="34">
        <f t="shared" ca="1" si="131"/>
        <v>-5.5543683124460452E-2</v>
      </c>
      <c r="Y156" s="55">
        <f t="shared" ca="1" si="131"/>
        <v>-5.5984844477194429E-2</v>
      </c>
    </row>
    <row r="157" spans="1:25" s="33" customFormat="1" x14ac:dyDescent="0.2">
      <c r="A157" s="20">
        <v>40086</v>
      </c>
      <c r="B157" s="63">
        <f t="shared" ref="B157:J157" ca="1" si="132">IF(IF(OR(B27="",B23=0),NA(),B27/B23-1)&gt;1.5,NA(),B27/B23-1)</f>
        <v>6.6079801184344422E-3</v>
      </c>
      <c r="C157" s="63">
        <f t="shared" ca="1" si="132"/>
        <v>-2.3180653178134891E-2</v>
      </c>
      <c r="D157" s="34">
        <f t="shared" ca="1" si="132"/>
        <v>-2.467427314077264E-2</v>
      </c>
      <c r="E157" s="34">
        <f t="shared" ca="1" si="132"/>
        <v>1.218202686990999E-2</v>
      </c>
      <c r="F157" s="34">
        <f t="shared" ca="1" si="132"/>
        <v>-4.5598365141457875E-2</v>
      </c>
      <c r="G157" s="53">
        <f t="shared" ca="1" si="132"/>
        <v>-8.5759113944324783E-3</v>
      </c>
      <c r="H157" s="34">
        <f t="shared" ca="1" si="132"/>
        <v>-2.3654002931110529E-3</v>
      </c>
      <c r="I157" s="34">
        <f t="shared" ca="1" si="132"/>
        <v>-1.9413704935901999E-2</v>
      </c>
      <c r="J157" s="64">
        <f t="shared" ca="1" si="132"/>
        <v>-1.5955641515625785E-2</v>
      </c>
      <c r="K157" s="34">
        <f t="shared" ca="1" si="116"/>
        <v>-6.5015672151318649E-2</v>
      </c>
      <c r="L157" s="34">
        <f t="shared" ca="1" si="131"/>
        <v>1.9340708813360807E-2</v>
      </c>
      <c r="M157" s="64">
        <f t="shared" ca="1" si="131"/>
        <v>-5.484774033271822E-2</v>
      </c>
      <c r="N157" s="34">
        <f t="shared" ca="1" si="131"/>
        <v>-1.7629419419715742E-2</v>
      </c>
      <c r="O157" s="55">
        <f t="shared" ca="1" si="131"/>
        <v>-0.1478431889989601</v>
      </c>
      <c r="P157" s="53">
        <f t="shared" ca="1" si="131"/>
        <v>-1.0825220903754817E-2</v>
      </c>
      <c r="Q157" s="34">
        <f t="shared" ca="1" si="131"/>
        <v>-1.158801592730152E-2</v>
      </c>
      <c r="R157" s="34">
        <f t="shared" ca="1" si="131"/>
        <v>-2.3680851658502866E-2</v>
      </c>
      <c r="S157" s="34">
        <f t="shared" ca="1" si="131"/>
        <v>-2.0216009512167732E-2</v>
      </c>
      <c r="T157" s="34" t="str">
        <f t="shared" ca="1" si="131"/>
        <v xml:space="preserve"> </v>
      </c>
      <c r="U157" s="34">
        <f t="shared" ca="1" si="131"/>
        <v>-1.5079859064325629E-2</v>
      </c>
      <c r="V157" s="34">
        <f t="shared" ca="1" si="131"/>
        <v>-4.0033466930250339E-2</v>
      </c>
      <c r="W157" s="34" t="str">
        <f t="shared" ca="1" si="131"/>
        <v xml:space="preserve"> </v>
      </c>
      <c r="X157" s="34">
        <f t="shared" ca="1" si="131"/>
        <v>-4.6867412918135676E-2</v>
      </c>
      <c r="Y157" s="55">
        <f t="shared" ca="1" si="131"/>
        <v>-4.1078104133545179E-2</v>
      </c>
    </row>
    <row r="158" spans="1:25" s="33" customFormat="1" ht="12" thickBot="1" x14ac:dyDescent="0.25">
      <c r="A158" s="26">
        <v>40178</v>
      </c>
      <c r="B158" s="65">
        <f t="shared" ref="B158:J158" ca="1" si="133">IF(IF(OR(B28="",B24=0),NA(),B28/B24-1)&gt;1.5,NA(),B28/B24-1)</f>
        <v>-2.8174427762346355E-3</v>
      </c>
      <c r="C158" s="65">
        <f t="shared" ca="1" si="133"/>
        <v>-2.6094359278576063E-2</v>
      </c>
      <c r="D158" s="56">
        <f t="shared" ca="1" si="133"/>
        <v>-2.6262309794880534E-2</v>
      </c>
      <c r="E158" s="56">
        <f t="shared" ca="1" si="133"/>
        <v>-8.5873384666668162E-4</v>
      </c>
      <c r="F158" s="56">
        <f t="shared" ca="1" si="133"/>
        <v>-5.0529754956437523E-2</v>
      </c>
      <c r="G158" s="57">
        <f t="shared" ca="1" si="133"/>
        <v>-8.8441019733471737E-3</v>
      </c>
      <c r="H158" s="56">
        <f t="shared" ca="1" si="133"/>
        <v>-5.3345370186089758E-2</v>
      </c>
      <c r="I158" s="56">
        <f t="shared" ca="1" si="133"/>
        <v>-1.7440576515553974E-2</v>
      </c>
      <c r="J158" s="66">
        <f t="shared" ca="1" si="133"/>
        <v>-1.1379170032006947E-2</v>
      </c>
      <c r="K158" s="56">
        <f t="shared" ca="1" si="116"/>
        <v>-7.1026490766740724E-2</v>
      </c>
      <c r="L158" s="56">
        <f t="shared" ca="1" si="131"/>
        <v>-6.1790408824896725E-2</v>
      </c>
      <c r="M158" s="66">
        <f t="shared" ca="1" si="131"/>
        <v>-6.0966343871882267E-2</v>
      </c>
      <c r="N158" s="56">
        <f t="shared" ca="1" si="131"/>
        <v>-2.0914289435099431E-2</v>
      </c>
      <c r="O158" s="58">
        <f t="shared" ca="1" si="131"/>
        <v>-0.20448627043247614</v>
      </c>
      <c r="P158" s="57">
        <f t="shared" ca="1" si="131"/>
        <v>-5.8697942203577158E-3</v>
      </c>
      <c r="Q158" s="56">
        <f t="shared" ca="1" si="131"/>
        <v>-8.3910719571340664E-3</v>
      </c>
      <c r="R158" s="56">
        <f t="shared" ca="1" si="131"/>
        <v>-1.8782609530146877E-2</v>
      </c>
      <c r="S158" s="56">
        <f t="shared" ca="1" si="131"/>
        <v>-1.7829240090020959E-2</v>
      </c>
      <c r="T158" s="56" t="str">
        <f t="shared" ca="1" si="131"/>
        <v xml:space="preserve"> </v>
      </c>
      <c r="U158" s="56">
        <f t="shared" ca="1" si="131"/>
        <v>-2.0339926042108325E-2</v>
      </c>
      <c r="V158" s="56">
        <f t="shared" ca="1" si="131"/>
        <v>-4.7963334297119964E-2</v>
      </c>
      <c r="W158" s="56" t="str">
        <f t="shared" ca="1" si="131"/>
        <v xml:space="preserve"> </v>
      </c>
      <c r="X158" s="56">
        <f t="shared" ca="1" si="131"/>
        <v>-5.901660718939794E-2</v>
      </c>
      <c r="Y158" s="58">
        <f t="shared" ca="1" si="131"/>
        <v>-3.7434166039590933E-2</v>
      </c>
    </row>
    <row r="159" spans="1:25" s="33" customFormat="1" x14ac:dyDescent="0.2">
      <c r="A159" s="20">
        <v>40268</v>
      </c>
      <c r="B159" s="63">
        <f t="shared" ref="B159:J159" ca="1" si="134">IF(IF(OR(B29="",B25=0),NA(),B29/B25-1)&gt;1.5,NA(),B29/B25-1)</f>
        <v>3.1188926398741934E-3</v>
      </c>
      <c r="C159" s="63">
        <f t="shared" ca="1" si="134"/>
        <v>-2.0678577715931734E-2</v>
      </c>
      <c r="D159" s="34">
        <f t="shared" ca="1" si="134"/>
        <v>-2.0430480320194455E-2</v>
      </c>
      <c r="E159" s="34">
        <f t="shared" ca="1" si="134"/>
        <v>1.3111068976423557E-3</v>
      </c>
      <c r="F159" s="34">
        <f t="shared" ca="1" si="134"/>
        <v>-3.7994232476038281E-2</v>
      </c>
      <c r="G159" s="53">
        <f t="shared" ca="1" si="134"/>
        <v>3.7280867809206253E-3</v>
      </c>
      <c r="H159" s="34">
        <f t="shared" ca="1" si="134"/>
        <v>-6.6387712009214339E-2</v>
      </c>
      <c r="I159" s="34">
        <f t="shared" ca="1" si="134"/>
        <v>-2.7323690758074393E-2</v>
      </c>
      <c r="J159" s="64">
        <f t="shared" ca="1" si="134"/>
        <v>-1.9660668043018359E-2</v>
      </c>
      <c r="K159" s="34">
        <f t="shared" ca="1" si="116"/>
        <v>-6.1112216980929501E-2</v>
      </c>
      <c r="L159" s="34" t="str">
        <f t="shared" ca="1" si="131"/>
        <v xml:space="preserve"> </v>
      </c>
      <c r="M159" s="64" t="str">
        <f t="shared" ca="1" si="131"/>
        <v xml:space="preserve"> </v>
      </c>
      <c r="N159" s="34">
        <f t="shared" ca="1" si="131"/>
        <v>-2.0522057002784644E-2</v>
      </c>
      <c r="O159" s="55">
        <f t="shared" ca="1" si="131"/>
        <v>-0.21781571148211054</v>
      </c>
      <c r="P159" s="53">
        <f t="shared" ca="1" si="131"/>
        <v>-1.6940165466144408E-2</v>
      </c>
      <c r="Q159" s="34">
        <f t="shared" ca="1" si="131"/>
        <v>-1.6772312256763122E-3</v>
      </c>
      <c r="R159" s="34">
        <f t="shared" ca="1" si="131"/>
        <v>-1.2925682794931226E-2</v>
      </c>
      <c r="S159" s="34">
        <f t="shared" ca="1" si="131"/>
        <v>-1.0500779272746064E-2</v>
      </c>
      <c r="T159" s="34" t="str">
        <f t="shared" ca="1" si="131"/>
        <v xml:space="preserve"> </v>
      </c>
      <c r="U159" s="34">
        <f t="shared" ca="1" si="131"/>
        <v>-1.0857780866856626E-2</v>
      </c>
      <c r="V159" s="34">
        <f t="shared" ca="1" si="131"/>
        <v>-3.4811446507262422E-2</v>
      </c>
      <c r="W159" s="34" t="str">
        <f t="shared" ca="1" si="131"/>
        <v xml:space="preserve"> </v>
      </c>
      <c r="X159" s="34">
        <f t="shared" ca="1" si="131"/>
        <v>-5.9367732979576426E-2</v>
      </c>
      <c r="Y159" s="55">
        <f t="shared" ca="1" si="131"/>
        <v>-3.3216206028547579E-2</v>
      </c>
    </row>
    <row r="160" spans="1:25" s="33" customFormat="1" x14ac:dyDescent="0.2">
      <c r="A160" s="20">
        <v>40359</v>
      </c>
      <c r="B160" s="63">
        <f t="shared" ref="B160:J160" ca="1" si="135">IF(IF(OR(B30="",B26=0),NA(),B30/B26-1)&gt;1.5,NA(),B30/B26-1)</f>
        <v>7.0162552959751601E-4</v>
      </c>
      <c r="C160" s="63">
        <f t="shared" ca="1" si="135"/>
        <v>-2.5555992046910503E-2</v>
      </c>
      <c r="D160" s="34">
        <f t="shared" ca="1" si="135"/>
        <v>-2.5889921539085314E-2</v>
      </c>
      <c r="E160" s="34">
        <f t="shared" ca="1" si="135"/>
        <v>6.9123207311472257E-4</v>
      </c>
      <c r="F160" s="34">
        <f t="shared" ca="1" si="135"/>
        <v>-4.1942425923771731E-2</v>
      </c>
      <c r="G160" s="53">
        <f t="shared" ca="1" si="135"/>
        <v>-4.0015387363551147E-3</v>
      </c>
      <c r="H160" s="34">
        <f t="shared" ca="1" si="135"/>
        <v>-1.2498154683800888E-2</v>
      </c>
      <c r="I160" s="34">
        <f t="shared" ca="1" si="135"/>
        <v>-4.558648659861253E-2</v>
      </c>
      <c r="J160" s="64">
        <f t="shared" ca="1" si="135"/>
        <v>-3.085837518217982E-2</v>
      </c>
      <c r="K160" s="34">
        <f t="shared" ca="1" si="116"/>
        <v>-5.4166832293472855E-2</v>
      </c>
      <c r="L160" s="34" t="str">
        <f t="shared" ca="1" si="131"/>
        <v xml:space="preserve"> </v>
      </c>
      <c r="M160" s="64" t="str">
        <f t="shared" ca="1" si="131"/>
        <v xml:space="preserve"> </v>
      </c>
      <c r="N160" s="34">
        <f t="shared" ca="1" si="131"/>
        <v>-1.2385778452430607E-2</v>
      </c>
      <c r="O160" s="55">
        <f t="shared" ca="1" si="131"/>
        <v>-0.20685489594462159</v>
      </c>
      <c r="P160" s="53">
        <f t="shared" ca="1" si="131"/>
        <v>-3.2282180136462779E-2</v>
      </c>
      <c r="Q160" s="34">
        <f t="shared" ca="1" si="131"/>
        <v>-1.101045070925033E-2</v>
      </c>
      <c r="R160" s="34">
        <f t="shared" ca="1" si="131"/>
        <v>-1.8401586343621767E-2</v>
      </c>
      <c r="S160" s="34">
        <f t="shared" ca="1" si="131"/>
        <v>-1.3866028675186937E-2</v>
      </c>
      <c r="T160" s="34" t="str">
        <f t="shared" ca="1" si="131"/>
        <v xml:space="preserve"> </v>
      </c>
      <c r="U160" s="34">
        <f t="shared" ca="1" si="131"/>
        <v>-4.4190909264597567E-3</v>
      </c>
      <c r="V160" s="34">
        <f t="shared" ca="1" si="131"/>
        <v>-3.2815363242159834E-2</v>
      </c>
      <c r="W160" s="34" t="str">
        <f t="shared" ca="1" si="131"/>
        <v xml:space="preserve"> </v>
      </c>
      <c r="X160" s="34">
        <f t="shared" ca="1" si="131"/>
        <v>-5.3269225797155095E-2</v>
      </c>
      <c r="Y160" s="55">
        <f t="shared" ca="1" si="131"/>
        <v>-2.1820784261332382E-2</v>
      </c>
    </row>
    <row r="161" spans="1:25" s="33" customFormat="1" x14ac:dyDescent="0.2">
      <c r="A161" s="20">
        <v>40451</v>
      </c>
      <c r="B161" s="63">
        <f t="shared" ref="B161:J161" ca="1" si="136">IF(IF(OR(B31="",B27=0),NA(),B31/B27-1)&gt;1.5,NA(),B31/B27-1)</f>
        <v>5.6451280182816532E-3</v>
      </c>
      <c r="C161" s="63">
        <f t="shared" ca="1" si="136"/>
        <v>-1.7562876164728181E-2</v>
      </c>
      <c r="D161" s="34">
        <f t="shared" ca="1" si="136"/>
        <v>-1.8692253309391726E-2</v>
      </c>
      <c r="E161" s="34">
        <f t="shared" ca="1" si="136"/>
        <v>-1.6268301804320817E-3</v>
      </c>
      <c r="F161" s="34">
        <f t="shared" ca="1" si="136"/>
        <v>-3.0950704268308926E-2</v>
      </c>
      <c r="G161" s="53">
        <f t="shared" ca="1" si="136"/>
        <v>3.4226388377467387E-5</v>
      </c>
      <c r="H161" s="34">
        <f t="shared" ca="1" si="136"/>
        <v>-7.8511331789036021E-2</v>
      </c>
      <c r="I161" s="34">
        <f t="shared" ca="1" si="136"/>
        <v>-3.7506154273295844E-2</v>
      </c>
      <c r="J161" s="64">
        <f t="shared" ca="1" si="136"/>
        <v>-2.7822505893998373E-2</v>
      </c>
      <c r="K161" s="34">
        <f t="shared" ca="1" si="116"/>
        <v>-3.8547612154719579E-2</v>
      </c>
      <c r="L161" s="34" t="str">
        <f t="shared" ca="1" si="131"/>
        <v xml:space="preserve"> </v>
      </c>
      <c r="M161" s="64" t="str">
        <f t="shared" ca="1" si="131"/>
        <v xml:space="preserve"> </v>
      </c>
      <c r="N161" s="34">
        <f t="shared" ca="1" si="131"/>
        <v>-1.1374995063459847E-2</v>
      </c>
      <c r="O161" s="55">
        <f t="shared" ca="1" si="131"/>
        <v>-0.19812875962745746</v>
      </c>
      <c r="P161" s="53">
        <f t="shared" ca="1" si="131"/>
        <v>-3.4466428015643258E-2</v>
      </c>
      <c r="Q161" s="34">
        <f t="shared" ca="1" si="131"/>
        <v>-2.7146835973930195E-3</v>
      </c>
      <c r="R161" s="34">
        <f t="shared" ca="1" si="131"/>
        <v>-1.785917100276091E-2</v>
      </c>
      <c r="S161" s="34">
        <f t="shared" ca="1" si="131"/>
        <v>-1.8341286606930463E-2</v>
      </c>
      <c r="T161" s="34" t="str">
        <f t="shared" ca="1" si="131"/>
        <v xml:space="preserve"> </v>
      </c>
      <c r="U161" s="34">
        <f t="shared" ca="1" si="131"/>
        <v>-1.2014193931869421E-2</v>
      </c>
      <c r="V161" s="34">
        <f t="shared" ca="1" si="131"/>
        <v>-1.839226737436972E-2</v>
      </c>
      <c r="W161" s="34" t="str">
        <f t="shared" ca="1" si="131"/>
        <v xml:space="preserve"> </v>
      </c>
      <c r="X161" s="34">
        <f t="shared" ca="1" si="131"/>
        <v>-6.9205325754741032E-2</v>
      </c>
      <c r="Y161" s="55">
        <f t="shared" ca="1" si="131"/>
        <v>1.5435048089422754E-3</v>
      </c>
    </row>
    <row r="162" spans="1:25" s="33" customFormat="1" ht="12" thickBot="1" x14ac:dyDescent="0.25">
      <c r="A162" s="20">
        <v>40543</v>
      </c>
      <c r="B162" s="63">
        <f t="shared" ref="B162:J162" ca="1" si="137">IF(IF(OR(B32="",B28=0),NA(),B32/B28-1)&gt;1.5,NA(),B32/B28-1)</f>
        <v>1.2455361903908946E-2</v>
      </c>
      <c r="C162" s="63">
        <f t="shared" ca="1" si="137"/>
        <v>-1.7021806213404878E-2</v>
      </c>
      <c r="D162" s="34">
        <f t="shared" ca="1" si="137"/>
        <v>-2.0448708623579281E-2</v>
      </c>
      <c r="E162" s="34">
        <f t="shared" ca="1" si="137"/>
        <v>4.7920522450486391E-3</v>
      </c>
      <c r="F162" s="34">
        <f t="shared" ca="1" si="137"/>
        <v>-2.1099111978857388E-2</v>
      </c>
      <c r="G162" s="53">
        <f t="shared" ca="1" si="137"/>
        <v>-4.1263721816676702E-3</v>
      </c>
      <c r="H162" s="34">
        <f t="shared" ca="1" si="137"/>
        <v>-2.7567421084639943E-3</v>
      </c>
      <c r="I162" s="34">
        <f t="shared" ca="1" si="137"/>
        <v>-4.0143660271460435E-2</v>
      </c>
      <c r="J162" s="64">
        <f t="shared" ca="1" si="137"/>
        <v>-3.716989090465983E-2</v>
      </c>
      <c r="K162" s="34">
        <f t="shared" ca="1" si="116"/>
        <v>-3.0891489288485396E-2</v>
      </c>
      <c r="L162" s="34" t="str">
        <f t="shared" ca="1" si="131"/>
        <v xml:space="preserve"> </v>
      </c>
      <c r="M162" s="64" t="str">
        <f t="shared" ca="1" si="131"/>
        <v xml:space="preserve"> </v>
      </c>
      <c r="N162" s="34">
        <f t="shared" ca="1" si="131"/>
        <v>-3.0405892422492586E-3</v>
      </c>
      <c r="O162" s="55">
        <f t="shared" ca="1" si="131"/>
        <v>-0.10683130864344348</v>
      </c>
      <c r="P162" s="53">
        <f t="shared" ca="1" si="131"/>
        <v>-0.11740081246944056</v>
      </c>
      <c r="Q162" s="34">
        <f t="shared" ca="1" si="131"/>
        <v>-7.9773236699230976E-3</v>
      </c>
      <c r="R162" s="34">
        <f t="shared" ca="1" si="131"/>
        <v>-2.0936687263094944E-2</v>
      </c>
      <c r="S162" s="34">
        <f t="shared" ca="1" si="131"/>
        <v>-6.4339454181500333E-2</v>
      </c>
      <c r="T162" s="34" t="str">
        <f t="shared" ca="1" si="131"/>
        <v xml:space="preserve"> </v>
      </c>
      <c r="U162" s="34">
        <f t="shared" ca="1" si="131"/>
        <v>-3.6398508178214772E-4</v>
      </c>
      <c r="V162" s="34">
        <f t="shared" ca="1" si="131"/>
        <v>-2.6028474671593305E-2</v>
      </c>
      <c r="W162" s="34" t="str">
        <f t="shared" ca="1" si="131"/>
        <v xml:space="preserve"> </v>
      </c>
      <c r="X162" s="34">
        <f t="shared" ca="1" si="131"/>
        <v>-0.11632010046122709</v>
      </c>
      <c r="Y162" s="55">
        <f t="shared" ca="1" si="131"/>
        <v>-2.3174155075307845E-2</v>
      </c>
    </row>
    <row r="163" spans="1:25" s="33" customFormat="1" x14ac:dyDescent="0.2">
      <c r="A163" s="14">
        <v>40633</v>
      </c>
      <c r="B163" s="67">
        <f t="shared" ref="B163:J163" ca="1" si="138">IF(IF(OR(B33="",B29=0),NA(),B33/B29-1)&gt;1.5,NA(),B33/B29-1)</f>
        <v>1.205971479327328E-2</v>
      </c>
      <c r="C163" s="67">
        <f t="shared" ca="1" si="138"/>
        <v>-1.8005175385826355E-2</v>
      </c>
      <c r="D163" s="59">
        <f t="shared" ca="1" si="138"/>
        <v>-2.2936822427520931E-2</v>
      </c>
      <c r="E163" s="59">
        <f t="shared" ca="1" si="138"/>
        <v>1.8719605176955589E-3</v>
      </c>
      <c r="F163" s="59">
        <f t="shared" ca="1" si="138"/>
        <v>-2.8912826240788614E-2</v>
      </c>
      <c r="G163" s="60">
        <f t="shared" ca="1" si="138"/>
        <v>-1.2743638359185905E-2</v>
      </c>
      <c r="H163" s="59">
        <f t="shared" ca="1" si="138"/>
        <v>-3.4312643819273236E-2</v>
      </c>
      <c r="I163" s="59">
        <f t="shared" ca="1" si="138"/>
        <v>-2.8020595187776998E-2</v>
      </c>
      <c r="J163" s="68">
        <f t="shared" ca="1" si="138"/>
        <v>-2.4781089160885506E-2</v>
      </c>
      <c r="K163" s="59">
        <f t="shared" ca="1" si="116"/>
        <v>-2.5155018430706E-2</v>
      </c>
      <c r="L163" s="59" t="str">
        <f t="shared" ca="1" si="131"/>
        <v xml:space="preserve"> </v>
      </c>
      <c r="M163" s="68" t="str">
        <f t="shared" ca="1" si="131"/>
        <v xml:space="preserve"> </v>
      </c>
      <c r="N163" s="59">
        <f t="shared" ca="1" si="131"/>
        <v>4.2761017522652267E-5</v>
      </c>
      <c r="O163" s="61">
        <f t="shared" ca="1" si="131"/>
        <v>-5.042373207668438E-2</v>
      </c>
      <c r="P163" s="60">
        <f t="shared" ca="1" si="131"/>
        <v>0.11049428735030586</v>
      </c>
      <c r="Q163" s="59">
        <f t="shared" ca="1" si="131"/>
        <v>-8.5269813325719035E-3</v>
      </c>
      <c r="R163" s="59">
        <f t="shared" ca="1" si="131"/>
        <v>-2.6544112312638202E-2</v>
      </c>
      <c r="S163" s="59" t="str">
        <f t="shared" ca="1" si="131"/>
        <v xml:space="preserve"> </v>
      </c>
      <c r="T163" s="59" t="str">
        <f t="shared" ca="1" si="131"/>
        <v xml:space="preserve"> </v>
      </c>
      <c r="U163" s="59">
        <f t="shared" ca="1" si="131"/>
        <v>-3.028908956982268E-3</v>
      </c>
      <c r="V163" s="59" t="str">
        <f t="shared" ca="1" si="131"/>
        <v xml:space="preserve"> </v>
      </c>
      <c r="W163" s="59" t="str">
        <f t="shared" ca="1" si="131"/>
        <v xml:space="preserve"> </v>
      </c>
      <c r="X163" s="59">
        <f t="shared" ca="1" si="131"/>
        <v>1.7509883239081869E-2</v>
      </c>
      <c r="Y163" s="61">
        <f t="shared" ca="1" si="131"/>
        <v>-2.153553966423738E-2</v>
      </c>
    </row>
    <row r="164" spans="1:25" s="33" customFormat="1" x14ac:dyDescent="0.2">
      <c r="A164" s="20">
        <v>40724</v>
      </c>
      <c r="B164" s="63">
        <f t="shared" ref="B164:J164" ca="1" si="139">IF(IF(OR(B34="",B30=0),NA(),B34/B30-1)&gt;1.5,NA(),B34/B30-1)</f>
        <v>1.8003588513087587E-2</v>
      </c>
      <c r="C164" s="63">
        <f t="shared" ca="1" si="139"/>
        <v>-1.1391346866883478E-2</v>
      </c>
      <c r="D164" s="34">
        <f t="shared" ca="1" si="139"/>
        <v>-1.6714903393881375E-2</v>
      </c>
      <c r="E164" s="34">
        <f t="shared" ca="1" si="139"/>
        <v>1.4905132069082949E-3</v>
      </c>
      <c r="F164" s="34">
        <f t="shared" ca="1" si="139"/>
        <v>-2.1790777322047483E-2</v>
      </c>
      <c r="G164" s="53">
        <f t="shared" ca="1" si="139"/>
        <v>-8.795536254555536E-3</v>
      </c>
      <c r="H164" s="34">
        <f t="shared" ca="1" si="139"/>
        <v>-7.7585456039083844E-2</v>
      </c>
      <c r="I164" s="34">
        <f t="shared" ca="1" si="139"/>
        <v>-2.0980685719336978E-2</v>
      </c>
      <c r="J164" s="64">
        <f t="shared" ca="1" si="139"/>
        <v>-1.4829699474136371E-2</v>
      </c>
      <c r="K164" s="34">
        <f t="shared" ca="1" si="116"/>
        <v>-2.6779778119280784E-2</v>
      </c>
      <c r="L164" s="34" t="str">
        <f t="shared" ca="1" si="131"/>
        <v xml:space="preserve"> </v>
      </c>
      <c r="M164" s="64" t="str">
        <f t="shared" ca="1" si="131"/>
        <v xml:space="preserve"> </v>
      </c>
      <c r="N164" s="34">
        <f t="shared" ca="1" si="131"/>
        <v>-9.9639843546039941E-4</v>
      </c>
      <c r="O164" s="55">
        <f t="shared" ca="1" si="131"/>
        <v>-5.8999916610066538E-2</v>
      </c>
      <c r="P164" s="53">
        <f t="shared" ca="1" si="131"/>
        <v>0.10793892646223813</v>
      </c>
      <c r="Q164" s="34">
        <f t="shared" ca="1" si="131"/>
        <v>2.4187615359037018E-3</v>
      </c>
      <c r="R164" s="34">
        <f t="shared" ca="1" si="131"/>
        <v>-2.5212131036029262E-2</v>
      </c>
      <c r="S164" s="34" t="str">
        <f t="shared" ca="1" si="131"/>
        <v xml:space="preserve"> </v>
      </c>
      <c r="T164" s="34" t="str">
        <f t="shared" ca="1" si="131"/>
        <v xml:space="preserve"> </v>
      </c>
      <c r="U164" s="34">
        <f t="shared" ca="1" si="131"/>
        <v>-1.0048316347795128E-2</v>
      </c>
      <c r="V164" s="34" t="str">
        <f t="shared" ca="1" si="131"/>
        <v xml:space="preserve"> </v>
      </c>
      <c r="W164" s="34" t="str">
        <f t="shared" ca="1" si="131"/>
        <v xml:space="preserve"> </v>
      </c>
      <c r="X164" s="34">
        <f t="shared" ca="1" si="131"/>
        <v>2.3475848732193549E-2</v>
      </c>
      <c r="Y164" s="55">
        <f t="shared" ca="1" si="131"/>
        <v>-3.917921909041433E-2</v>
      </c>
    </row>
    <row r="165" spans="1:25" s="33" customFormat="1" x14ac:dyDescent="0.2">
      <c r="A165" s="20">
        <v>40816</v>
      </c>
      <c r="B165" s="63">
        <f t="shared" ref="B165:J165" ca="1" si="140">IF(IF(OR(B35="",B31=0),NA(),B35/B31-1)&gt;1.5,NA(),B35/B31-1)</f>
        <v>1.559998407934593E-2</v>
      </c>
      <c r="C165" s="63">
        <f t="shared" ca="1" si="140"/>
        <v>-1.61056305099333E-2</v>
      </c>
      <c r="D165" s="34">
        <f t="shared" ca="1" si="140"/>
        <v>-2.0703000199586041E-2</v>
      </c>
      <c r="E165" s="34">
        <f t="shared" ca="1" si="140"/>
        <v>3.4380192556284772E-3</v>
      </c>
      <c r="F165" s="34">
        <f t="shared" ca="1" si="140"/>
        <v>-2.4041066705756786E-2</v>
      </c>
      <c r="G165" s="53">
        <f t="shared" ca="1" si="140"/>
        <v>-1.4480513623849833E-2</v>
      </c>
      <c r="H165" s="34">
        <f t="shared" ca="1" si="140"/>
        <v>-5.248892252725923E-2</v>
      </c>
      <c r="I165" s="34">
        <f t="shared" ca="1" si="140"/>
        <v>-2.7242294461288563E-2</v>
      </c>
      <c r="J165" s="64">
        <f t="shared" ca="1" si="140"/>
        <v>-2.7143587294314653E-2</v>
      </c>
      <c r="K165" s="34">
        <f t="shared" ca="1" si="116"/>
        <v>-3.0787372203028518E-2</v>
      </c>
      <c r="L165" s="34" t="str">
        <f t="shared" ca="1" si="131"/>
        <v xml:space="preserve"> </v>
      </c>
      <c r="M165" s="64" t="str">
        <f t="shared" ca="1" si="131"/>
        <v xml:space="preserve"> </v>
      </c>
      <c r="N165" s="34">
        <f t="shared" ca="1" si="131"/>
        <v>-4.3770146507746688E-3</v>
      </c>
      <c r="O165" s="55">
        <f t="shared" ca="1" si="131"/>
        <v>-3.8469221609140347E-2</v>
      </c>
      <c r="P165" s="53">
        <f t="shared" ca="1" si="131"/>
        <v>7.7102367471153066E-2</v>
      </c>
      <c r="Q165" s="34">
        <f t="shared" ca="1" si="131"/>
        <v>-3.6280362268812372E-3</v>
      </c>
      <c r="R165" s="34">
        <f t="shared" ca="1" si="131"/>
        <v>-2.3006909410569598E-2</v>
      </c>
      <c r="S165" s="34" t="str">
        <f t="shared" ca="1" si="131"/>
        <v xml:space="preserve"> </v>
      </c>
      <c r="T165" s="34" t="str">
        <f t="shared" ca="1" si="131"/>
        <v xml:space="preserve"> </v>
      </c>
      <c r="U165" s="34">
        <f t="shared" ca="1" si="131"/>
        <v>-3.7048276141200542E-3</v>
      </c>
      <c r="V165" s="34" t="str">
        <f t="shared" ca="1" si="131"/>
        <v xml:space="preserve"> </v>
      </c>
      <c r="W165" s="34" t="str">
        <f t="shared" ca="1" si="131"/>
        <v xml:space="preserve"> </v>
      </c>
      <c r="X165" s="34">
        <f t="shared" ca="1" si="131"/>
        <v>3.5877339807236952E-2</v>
      </c>
      <c r="Y165" s="55">
        <f t="shared" ca="1" si="131"/>
        <v>-6.0469650669534691E-2</v>
      </c>
    </row>
    <row r="166" spans="1:25" s="33" customFormat="1" ht="12" thickBot="1" x14ac:dyDescent="0.25">
      <c r="A166" s="26">
        <v>40908</v>
      </c>
      <c r="B166" s="65">
        <f t="shared" ref="B166:J166" ca="1" si="141">IF(IF(OR(B36="",B32=0),NA(),B36/B32-1)&gt;1.5,NA(),B36/B32-1)</f>
        <v>1.2179705350942704E-2</v>
      </c>
      <c r="C166" s="65">
        <f t="shared" ca="1" si="141"/>
        <v>-1.4011021191420503E-2</v>
      </c>
      <c r="D166" s="56">
        <f t="shared" ca="1" si="141"/>
        <v>-1.7050598689334784E-2</v>
      </c>
      <c r="E166" s="56">
        <f t="shared" ca="1" si="141"/>
        <v>1.5849287813853863E-3</v>
      </c>
      <c r="F166" s="56">
        <f t="shared" ca="1" si="141"/>
        <v>-2.6044295886242907E-2</v>
      </c>
      <c r="G166" s="57">
        <f t="shared" ca="1" si="141"/>
        <v>-1.2490153064672382E-2</v>
      </c>
      <c r="H166" s="56">
        <f t="shared" ca="1" si="141"/>
        <v>6.0914087552078611E-2</v>
      </c>
      <c r="I166" s="56">
        <f t="shared" ca="1" si="141"/>
        <v>-2.9736875431478182E-2</v>
      </c>
      <c r="J166" s="66">
        <f t="shared" ca="1" si="141"/>
        <v>-3.219358847769116E-2</v>
      </c>
      <c r="K166" s="56">
        <f t="shared" ca="1" si="116"/>
        <v>-2.9592115168504241E-2</v>
      </c>
      <c r="L166" s="56" t="str">
        <f t="shared" ca="1" si="131"/>
        <v xml:space="preserve"> </v>
      </c>
      <c r="M166" s="66" t="str">
        <f t="shared" ca="1" si="131"/>
        <v xml:space="preserve"> </v>
      </c>
      <c r="N166" s="56">
        <f t="shared" ca="1" si="131"/>
        <v>-3.316382096921533E-3</v>
      </c>
      <c r="O166" s="58">
        <f t="shared" ca="1" si="131"/>
        <v>-2.5356144733955865E-2</v>
      </c>
      <c r="P166" s="57">
        <f t="shared" ca="1" si="131"/>
        <v>0.16971149521324369</v>
      </c>
      <c r="Q166" s="56">
        <f t="shared" ca="1" si="131"/>
        <v>1.316703528075891E-4</v>
      </c>
      <c r="R166" s="56">
        <f t="shared" ca="1" si="131"/>
        <v>-2.0050503062819858E-2</v>
      </c>
      <c r="S166" s="56" t="str">
        <f t="shared" ca="1" si="131"/>
        <v xml:space="preserve"> </v>
      </c>
      <c r="T166" s="56" t="str">
        <f t="shared" ca="1" si="131"/>
        <v xml:space="preserve"> </v>
      </c>
      <c r="U166" s="56">
        <f t="shared" ca="1" si="131"/>
        <v>1.9945358690649506E-3</v>
      </c>
      <c r="V166" s="56" t="str">
        <f t="shared" ca="1" si="131"/>
        <v xml:space="preserve"> </v>
      </c>
      <c r="W166" s="56" t="str">
        <f t="shared" ca="1" si="131"/>
        <v xml:space="preserve"> </v>
      </c>
      <c r="X166" s="56">
        <f t="shared" ca="1" si="131"/>
        <v>0.11672876611077143</v>
      </c>
      <c r="Y166" s="58">
        <f t="shared" ca="1" si="131"/>
        <v>-3.8852897025697719E-2</v>
      </c>
    </row>
    <row r="167" spans="1:25" s="33" customFormat="1" x14ac:dyDescent="0.2">
      <c r="A167" s="14">
        <v>40999</v>
      </c>
      <c r="B167" s="67">
        <f t="shared" ref="B167:J167" ca="1" si="142">IF(IF(OR(B37="",B33=0),NA(),B37/B33-1)&gt;1.5,NA(),B37/B33-1)</f>
        <v>6.8297130188288424E-3</v>
      </c>
      <c r="C167" s="67">
        <f t="shared" ca="1" si="142"/>
        <v>-2.0132310539766607E-2</v>
      </c>
      <c r="D167" s="59">
        <f t="shared" ca="1" si="142"/>
        <v>-2.2448114034194555E-2</v>
      </c>
      <c r="E167" s="59">
        <f t="shared" ca="1" si="142"/>
        <v>-2.7325917885379081E-4</v>
      </c>
      <c r="F167" s="59">
        <f t="shared" ca="1" si="142"/>
        <v>-3.1386341741854173E-2</v>
      </c>
      <c r="G167" s="60">
        <f t="shared" ca="1" si="142"/>
        <v>-1.1244478215940434E-2</v>
      </c>
      <c r="H167" s="59">
        <f t="shared" ca="1" si="142"/>
        <v>-1.3650076345850803E-2</v>
      </c>
      <c r="I167" s="59">
        <f t="shared" ca="1" si="142"/>
        <v>-3.8540953243917708E-2</v>
      </c>
      <c r="J167" s="68">
        <f t="shared" ca="1" si="142"/>
        <v>-4.6011368001745767E-2</v>
      </c>
      <c r="K167" s="59">
        <f t="shared" ca="1" si="116"/>
        <v>-2.7182059133504577E-2</v>
      </c>
      <c r="L167" s="59" t="str">
        <f t="shared" ca="1" si="131"/>
        <v xml:space="preserve"> </v>
      </c>
      <c r="M167" s="68" t="str">
        <f t="shared" ca="1" si="131"/>
        <v xml:space="preserve"> </v>
      </c>
      <c r="N167" s="59">
        <f t="shared" ca="1" si="131"/>
        <v>3.3594602193836032E-3</v>
      </c>
      <c r="O167" s="61">
        <f t="shared" ca="1" si="131"/>
        <v>-1.7586070787775854E-2</v>
      </c>
      <c r="P167" s="60">
        <f t="shared" ca="1" si="131"/>
        <v>-2.6424288460732415E-2</v>
      </c>
      <c r="Q167" s="59">
        <f t="shared" ca="1" si="131"/>
        <v>-3.8609719049786939E-4</v>
      </c>
      <c r="R167" s="59">
        <f t="shared" ca="1" si="131"/>
        <v>-1.4660201440048426E-2</v>
      </c>
      <c r="S167" s="59" t="str">
        <f t="shared" ca="1" si="131"/>
        <v xml:space="preserve"> </v>
      </c>
      <c r="T167" s="59" t="str">
        <f t="shared" ca="1" si="131"/>
        <v xml:space="preserve"> </v>
      </c>
      <c r="U167" s="59">
        <f t="shared" ca="1" si="131"/>
        <v>3.6757455371025927E-3</v>
      </c>
      <c r="V167" s="59" t="str">
        <f t="shared" ca="1" si="131"/>
        <v xml:space="preserve"> </v>
      </c>
      <c r="W167" s="59" t="str">
        <f t="shared" ca="1" si="131"/>
        <v xml:space="preserve"> </v>
      </c>
      <c r="X167" s="59">
        <f t="shared" ca="1" si="131"/>
        <v>-2.4247313211623545E-2</v>
      </c>
      <c r="Y167" s="61">
        <f t="shared" ca="1" si="131"/>
        <v>-4.6702148092149454E-2</v>
      </c>
    </row>
    <row r="168" spans="1:25" s="33" customFormat="1" x14ac:dyDescent="0.2">
      <c r="A168" s="20">
        <v>41090</v>
      </c>
      <c r="B168" s="63">
        <f t="shared" ref="B168:J168" ca="1" si="143">IF(IF(OR(B38="",B34=0),NA(),B38/B34-1)&gt;1.5,NA(),B38/B34-1)</f>
        <v>7.3934925881198321E-3</v>
      </c>
      <c r="C168" s="63">
        <f t="shared" ca="1" si="143"/>
        <v>-1.571821247021854E-2</v>
      </c>
      <c r="D168" s="34">
        <f t="shared" ca="1" si="143"/>
        <v>-1.6484520949400006E-2</v>
      </c>
      <c r="E168" s="34">
        <f t="shared" ca="1" si="143"/>
        <v>1.1453173992339583E-3</v>
      </c>
      <c r="F168" s="34">
        <f t="shared" ca="1" si="143"/>
        <v>-3.3341871861142236E-2</v>
      </c>
      <c r="G168" s="53">
        <f t="shared" ca="1" si="143"/>
        <v>-1.3625421209902067E-2</v>
      </c>
      <c r="H168" s="34">
        <f t="shared" ca="1" si="143"/>
        <v>-2.0962398200091825E-2</v>
      </c>
      <c r="I168" s="34">
        <f t="shared" ca="1" si="143"/>
        <v>-3.5557864744235168E-2</v>
      </c>
      <c r="J168" s="64">
        <f t="shared" ca="1" si="143"/>
        <v>-4.6578044964473819E-2</v>
      </c>
      <c r="K168" s="34">
        <f t="shared" ca="1" si="116"/>
        <v>-3.5371939201979896E-2</v>
      </c>
      <c r="L168" s="34" t="str">
        <f t="shared" ca="1" si="131"/>
        <v xml:space="preserve"> </v>
      </c>
      <c r="M168" s="64" t="str">
        <f t="shared" ca="1" si="131"/>
        <v xml:space="preserve"> </v>
      </c>
      <c r="N168" s="34">
        <f t="shared" ca="1" si="131"/>
        <v>-8.287963552982891E-3</v>
      </c>
      <c r="O168" s="55">
        <f t="shared" ca="1" si="131"/>
        <v>-2.0845142954493023E-2</v>
      </c>
      <c r="P168" s="53">
        <f t="shared" ca="1" si="131"/>
        <v>-4.2087099352899449E-2</v>
      </c>
      <c r="Q168" s="34">
        <f t="shared" ca="1" si="131"/>
        <v>-2.6028244140372525E-3</v>
      </c>
      <c r="R168" s="34">
        <f t="shared" ca="1" si="131"/>
        <v>-2.9666027915604465E-2</v>
      </c>
      <c r="S168" s="34" t="str">
        <f t="shared" ca="1" si="131"/>
        <v xml:space="preserve"> </v>
      </c>
      <c r="T168" s="34" t="str">
        <f t="shared" ca="1" si="131"/>
        <v xml:space="preserve"> </v>
      </c>
      <c r="U168" s="34">
        <f t="shared" ca="1" si="131"/>
        <v>8.0203872512236707E-3</v>
      </c>
      <c r="V168" s="34" t="str">
        <f t="shared" ca="1" si="131"/>
        <v xml:space="preserve"> </v>
      </c>
      <c r="W168" s="34" t="str">
        <f t="shared" ca="1" si="131"/>
        <v xml:space="preserve"> </v>
      </c>
      <c r="X168" s="34">
        <f t="shared" ca="1" si="131"/>
        <v>-3.6004471515884151E-2</v>
      </c>
      <c r="Y168" s="55">
        <f t="shared" ca="1" si="131"/>
        <v>-5.5767515842675697E-2</v>
      </c>
    </row>
    <row r="169" spans="1:25" s="33" customFormat="1" x14ac:dyDescent="0.2">
      <c r="A169" s="20">
        <v>41182</v>
      </c>
      <c r="B169" s="63">
        <f t="shared" ref="B169:J169" ca="1" si="144">IF(IF(OR(B39="",B35=0),NA(),B39/B35-1)&gt;1.5,NA(),B39/B35-1)</f>
        <v>-1.2860300743561259E-3</v>
      </c>
      <c r="C169" s="63">
        <f t="shared" ca="1" si="144"/>
        <v>-2.7891533945603064E-2</v>
      </c>
      <c r="D169" s="34">
        <f t="shared" ca="1" si="144"/>
        <v>-2.8524659568019861E-2</v>
      </c>
      <c r="E169" s="34">
        <f t="shared" ca="1" si="144"/>
        <v>-4.6239758543090703E-3</v>
      </c>
      <c r="F169" s="34">
        <f t="shared" ca="1" si="144"/>
        <v>-4.3339971074802808E-2</v>
      </c>
      <c r="G169" s="53">
        <f t="shared" ca="1" si="144"/>
        <v>-2.1856372462045859E-2</v>
      </c>
      <c r="H169" s="34">
        <f t="shared" ca="1" si="144"/>
        <v>2.9428669581368583E-2</v>
      </c>
      <c r="I169" s="34">
        <f t="shared" ca="1" si="144"/>
        <v>-3.8534640943008625E-2</v>
      </c>
      <c r="J169" s="64">
        <f t="shared" ca="1" si="144"/>
        <v>-4.2905742580253703E-2</v>
      </c>
      <c r="K169" s="34">
        <f t="shared" ca="1" si="116"/>
        <v>-3.676232754373876E-2</v>
      </c>
      <c r="L169" s="34" t="str">
        <f t="shared" ca="1" si="131"/>
        <v xml:space="preserve"> </v>
      </c>
      <c r="M169" s="64" t="str">
        <f t="shared" ca="1" si="131"/>
        <v xml:space="preserve"> </v>
      </c>
      <c r="N169" s="34">
        <f t="shared" ca="1" si="131"/>
        <v>-6.0397772946660933E-3</v>
      </c>
      <c r="O169" s="55">
        <f t="shared" ca="1" si="131"/>
        <v>-6.4305656218012208E-3</v>
      </c>
      <c r="P169" s="53">
        <f t="shared" ca="1" si="131"/>
        <v>-3.3126926337525564E-2</v>
      </c>
      <c r="Q169" s="34">
        <f t="shared" ca="1" si="131"/>
        <v>-1.2888984128608838E-2</v>
      </c>
      <c r="R169" s="34">
        <f t="shared" ca="1" si="131"/>
        <v>-3.521723508885477E-2</v>
      </c>
      <c r="S169" s="34" t="str">
        <f t="shared" ca="1" si="131"/>
        <v xml:space="preserve"> </v>
      </c>
      <c r="T169" s="34" t="str">
        <f t="shared" ca="1" si="131"/>
        <v xml:space="preserve"> </v>
      </c>
      <c r="U169" s="34">
        <f t="shared" ca="1" si="131"/>
        <v>1.0122698996680946E-2</v>
      </c>
      <c r="V169" s="34" t="str">
        <f t="shared" ca="1" si="131"/>
        <v xml:space="preserve"> </v>
      </c>
      <c r="W169" s="34" t="str">
        <f t="shared" ca="1" si="131"/>
        <v xml:space="preserve"> </v>
      </c>
      <c r="X169" s="34">
        <f t="shared" ca="1" si="131"/>
        <v>-3.3904965713986712E-2</v>
      </c>
      <c r="Y169" s="55">
        <f t="shared" ca="1" si="131"/>
        <v>-5.1675918966481493E-2</v>
      </c>
    </row>
    <row r="170" spans="1:25" s="33" customFormat="1" ht="12" thickBot="1" x14ac:dyDescent="0.25">
      <c r="A170" s="26">
        <v>41274</v>
      </c>
      <c r="B170" s="65">
        <f t="shared" ref="B170:J170" ca="1" si="145">IF(IF(OR(B40="",B36=0),NA(),B40/B36-1)&gt;1.5,NA(),B40/B36-1)</f>
        <v>1.3936092032742486E-3</v>
      </c>
      <c r="C170" s="65">
        <f t="shared" ca="1" si="145"/>
        <v>-2.5197656203851726E-2</v>
      </c>
      <c r="D170" s="56">
        <f t="shared" ca="1" si="145"/>
        <v>-2.5842755303612908E-2</v>
      </c>
      <c r="E170" s="56">
        <f t="shared" ca="1" si="145"/>
        <v>-2.7819003762450389E-3</v>
      </c>
      <c r="F170" s="56">
        <f t="shared" ca="1" si="145"/>
        <v>-3.5194623265909608E-2</v>
      </c>
      <c r="G170" s="57">
        <f t="shared" ca="1" si="145"/>
        <v>-1.8792648956439395E-2</v>
      </c>
      <c r="H170" s="56">
        <f t="shared" ca="1" si="145"/>
        <v>-7.4408270235267193E-2</v>
      </c>
      <c r="I170" s="56">
        <f t="shared" ca="1" si="145"/>
        <v>-3.6556219014320379E-2</v>
      </c>
      <c r="J170" s="66">
        <f t="shared" ca="1" si="145"/>
        <v>-4.3111593019435124E-2</v>
      </c>
      <c r="K170" s="56">
        <f t="shared" ca="1" si="116"/>
        <v>-2.9376785618125512E-2</v>
      </c>
      <c r="L170" s="56" t="str">
        <f t="shared" ca="1" si="131"/>
        <v xml:space="preserve"> </v>
      </c>
      <c r="M170" s="66" t="str">
        <f t="shared" ca="1" si="131"/>
        <v xml:space="preserve"> </v>
      </c>
      <c r="N170" s="56">
        <f t="shared" ca="1" si="131"/>
        <v>-8.0997183304953868E-4</v>
      </c>
      <c r="O170" s="58">
        <f t="shared" ca="1" si="131"/>
        <v>3.3671284339912289E-2</v>
      </c>
      <c r="P170" s="57">
        <f t="shared" ca="1" si="131"/>
        <v>-2.1095069273392997E-2</v>
      </c>
      <c r="Q170" s="56">
        <f t="shared" ca="1" si="131"/>
        <v>-1.4106123731584819E-2</v>
      </c>
      <c r="R170" s="56">
        <f t="shared" ca="1" si="131"/>
        <v>-3.7170585285076219E-2</v>
      </c>
      <c r="S170" s="56" t="str">
        <f t="shared" ca="1" si="131"/>
        <v xml:space="preserve"> </v>
      </c>
      <c r="T170" s="56" t="str">
        <f t="shared" ca="1" si="131"/>
        <v xml:space="preserve"> </v>
      </c>
      <c r="U170" s="56">
        <f t="shared" ca="1" si="131"/>
        <v>3.3465389095788112E-3</v>
      </c>
      <c r="V170" s="56" t="str">
        <f t="shared" ca="1" si="131"/>
        <v xml:space="preserve"> </v>
      </c>
      <c r="W170" s="56" t="str">
        <f t="shared" ca="1" si="131"/>
        <v xml:space="preserve"> </v>
      </c>
      <c r="X170" s="56">
        <f t="shared" ca="1" si="131"/>
        <v>-3.0364339470277502E-2</v>
      </c>
      <c r="Y170" s="58">
        <f t="shared" ca="1" si="131"/>
        <v>-4.3433836653760438E-2</v>
      </c>
    </row>
    <row r="171" spans="1:25" s="33" customFormat="1" x14ac:dyDescent="0.2">
      <c r="A171" s="14">
        <v>41364</v>
      </c>
      <c r="B171" s="67">
        <f t="shared" ref="B171:J171" ca="1" si="146">IF(IF(OR(B41="",B37=0),NA(),B41/B37-1)&gt;1.5,NA(),B41/B37-1)</f>
        <v>7.7342082547493529E-3</v>
      </c>
      <c r="C171" s="67">
        <f t="shared" ca="1" si="146"/>
        <v>-1.9635149407787322E-2</v>
      </c>
      <c r="D171" s="59">
        <f t="shared" ca="1" si="146"/>
        <v>-2.014685879868261E-2</v>
      </c>
      <c r="E171" s="59">
        <f t="shared" ca="1" si="146"/>
        <v>-1.8761648693035315E-3</v>
      </c>
      <c r="F171" s="59">
        <f t="shared" ca="1" si="146"/>
        <v>-3.1849118674674659E-2</v>
      </c>
      <c r="G171" s="60">
        <f t="shared" ca="1" si="146"/>
        <v>-1.8741483391616076E-2</v>
      </c>
      <c r="H171" s="59">
        <f t="shared" ca="1" si="146"/>
        <v>-3.244206042797515E-3</v>
      </c>
      <c r="I171" s="59">
        <f t="shared" ca="1" si="146"/>
        <v>-3.1711076928747861E-2</v>
      </c>
      <c r="J171" s="68">
        <f t="shared" ca="1" si="146"/>
        <v>-2.8960059160960672E-2</v>
      </c>
      <c r="K171" s="59">
        <f t="shared" ca="1" si="116"/>
        <v>-4.2784741177648855E-2</v>
      </c>
      <c r="L171" s="59" t="str">
        <f t="shared" ca="1" si="131"/>
        <v xml:space="preserve"> </v>
      </c>
      <c r="M171" s="68" t="str">
        <f t="shared" ca="1" si="131"/>
        <v xml:space="preserve"> </v>
      </c>
      <c r="N171" s="59">
        <f t="shared" ca="1" si="131"/>
        <v>-1.3674028064934451E-2</v>
      </c>
      <c r="O171" s="61">
        <f t="shared" ca="1" si="131"/>
        <v>1.1859281461869875E-2</v>
      </c>
      <c r="P171" s="60">
        <f t="shared" ca="1" si="131"/>
        <v>-0.56983681607027581</v>
      </c>
      <c r="Q171" s="59">
        <f t="shared" ca="1" si="131"/>
        <v>-1.5147311924482265E-2</v>
      </c>
      <c r="R171" s="59">
        <f t="shared" ca="1" si="131"/>
        <v>-4.0608501474036274E-2</v>
      </c>
      <c r="S171" s="59" t="str">
        <f t="shared" ca="1" si="131"/>
        <v xml:space="preserve"> </v>
      </c>
      <c r="T171" s="59" t="str">
        <f t="shared" ca="1" si="131"/>
        <v xml:space="preserve"> </v>
      </c>
      <c r="U171" s="59">
        <f t="shared" ca="1" si="131"/>
        <v>-6.9718624478646296E-3</v>
      </c>
      <c r="V171" s="59" t="str">
        <f t="shared" ca="1" si="131"/>
        <v xml:space="preserve"> </v>
      </c>
      <c r="W171" s="59" t="str">
        <f t="shared" ca="1" si="131"/>
        <v xml:space="preserve"> </v>
      </c>
      <c r="X171" s="59">
        <f t="shared" ca="1" si="131"/>
        <v>2.1684374497311198E-2</v>
      </c>
      <c r="Y171" s="61">
        <f t="shared" ca="1" si="131"/>
        <v>-3.4949859687331664E-2</v>
      </c>
    </row>
    <row r="172" spans="1:25" s="33" customFormat="1" x14ac:dyDescent="0.2">
      <c r="A172" s="20">
        <v>41455</v>
      </c>
      <c r="B172" s="63">
        <f t="shared" ref="B172:J172" ca="1" si="147">IF(IF(OR(B42="",B38=0),NA(),B42/B38-1)&gt;1.5,NA(),B42/B38-1)</f>
        <v>3.2754945792135004E-5</v>
      </c>
      <c r="C172" s="63">
        <f t="shared" ca="1" si="147"/>
        <v>-2.676265956552748E-2</v>
      </c>
      <c r="D172" s="34">
        <f t="shared" ca="1" si="147"/>
        <v>-2.7619891081867465E-2</v>
      </c>
      <c r="E172" s="34">
        <f t="shared" ca="1" si="147"/>
        <v>-5.1199909858234971E-3</v>
      </c>
      <c r="F172" s="34">
        <f t="shared" ca="1" si="147"/>
        <v>-3.1470929535303949E-2</v>
      </c>
      <c r="G172" s="53">
        <f t="shared" ca="1" si="147"/>
        <v>-2.2327773531981232E-2</v>
      </c>
      <c r="H172" s="34">
        <f t="shared" ca="1" si="147"/>
        <v>-4.4969809575124753E-2</v>
      </c>
      <c r="I172" s="34">
        <f t="shared" ca="1" si="147"/>
        <v>-3.2751104405510767E-2</v>
      </c>
      <c r="J172" s="64">
        <f t="shared" ca="1" si="147"/>
        <v>-3.3304209150795572E-2</v>
      </c>
      <c r="K172" s="34">
        <f t="shared" ca="1" si="116"/>
        <v>-2.6603235176344775E-2</v>
      </c>
      <c r="L172" s="34" t="str">
        <f t="shared" ref="L172:Y187" ca="1" si="148">IF(IF(OR(L42=" ",L38=0,L38 = " ")," ",L42/L38-1)&gt;1.5," ",L42/L38-1)</f>
        <v xml:space="preserve"> </v>
      </c>
      <c r="M172" s="64" t="str">
        <f t="shared" ca="1" si="148"/>
        <v xml:space="preserve"> </v>
      </c>
      <c r="N172" s="34">
        <f t="shared" ca="1" si="148"/>
        <v>-2.0656359288522275E-3</v>
      </c>
      <c r="O172" s="55">
        <f t="shared" ca="1" si="148"/>
        <v>4.7195252419255596E-2</v>
      </c>
      <c r="P172" s="53">
        <f t="shared" ca="1" si="148"/>
        <v>-0.57951320324696054</v>
      </c>
      <c r="Q172" s="34">
        <f t="shared" ca="1" si="148"/>
        <v>-2.463489426366805E-2</v>
      </c>
      <c r="R172" s="34">
        <f t="shared" ca="1" si="148"/>
        <v>-2.1929523691782138E-2</v>
      </c>
      <c r="S172" s="34" t="str">
        <f t="shared" ca="1" si="148"/>
        <v xml:space="preserve"> </v>
      </c>
      <c r="T172" s="34" t="str">
        <f t="shared" ca="1" si="148"/>
        <v xml:space="preserve"> </v>
      </c>
      <c r="U172" s="34">
        <f t="shared" ca="1" si="148"/>
        <v>-1.7581966728939191E-2</v>
      </c>
      <c r="V172" s="34" t="str">
        <f t="shared" ca="1" si="148"/>
        <v xml:space="preserve"> </v>
      </c>
      <c r="W172" s="34" t="str">
        <f t="shared" ca="1" si="148"/>
        <v xml:space="preserve"> </v>
      </c>
      <c r="X172" s="34">
        <f t="shared" ca="1" si="148"/>
        <v>0.20422631153082538</v>
      </c>
      <c r="Y172" s="55">
        <f t="shared" ca="1" si="148"/>
        <v>1.1226065198097324E-2</v>
      </c>
    </row>
    <row r="173" spans="1:25" s="33" customFormat="1" x14ac:dyDescent="0.2">
      <c r="A173" s="20">
        <v>41547</v>
      </c>
      <c r="B173" s="63">
        <f t="shared" ref="B173:J186" ca="1" si="149">IF(IF(OR(B43="",B39=0),NA(),B43/B39-1)&gt;1.5,NA(),B43/B39-1)</f>
        <v>3.4083388911145818E-3</v>
      </c>
      <c r="C173" s="63">
        <f t="shared" ca="1" si="149"/>
        <v>-1.6754909339604773E-2</v>
      </c>
      <c r="D173" s="34">
        <f t="shared" ca="1" si="149"/>
        <v>-1.7529557716510991E-2</v>
      </c>
      <c r="E173" s="34">
        <f t="shared" ca="1" si="149"/>
        <v>-4.770235441550752E-3</v>
      </c>
      <c r="F173" s="34">
        <f t="shared" ca="1" si="149"/>
        <v>-2.2976891271038524E-2</v>
      </c>
      <c r="G173" s="53">
        <f t="shared" ca="1" si="149"/>
        <v>-1.2736988750657652E-2</v>
      </c>
      <c r="H173" s="34">
        <f t="shared" ca="1" si="149"/>
        <v>-4.4096576558491973E-2</v>
      </c>
      <c r="I173" s="34">
        <f t="shared" ca="1" si="149"/>
        <v>-2.3329126965992097E-2</v>
      </c>
      <c r="J173" s="64">
        <f t="shared" ca="1" si="149"/>
        <v>-2.482012368836839E-2</v>
      </c>
      <c r="K173" s="34">
        <f t="shared" ca="1" si="116"/>
        <v>-2.4599389909247149E-2</v>
      </c>
      <c r="L173" s="34" t="str">
        <f t="shared" ca="1" si="148"/>
        <v xml:space="preserve"> </v>
      </c>
      <c r="M173" s="64" t="str">
        <f t="shared" ca="1" si="148"/>
        <v xml:space="preserve"> </v>
      </c>
      <c r="N173" s="34">
        <f t="shared" ca="1" si="148"/>
        <v>-2.5260075112722991E-3</v>
      </c>
      <c r="O173" s="55">
        <f t="shared" ca="1" si="148"/>
        <v>4.5815569224938457E-3</v>
      </c>
      <c r="P173" s="53">
        <f t="shared" ca="1" si="148"/>
        <v>0.58621078904899315</v>
      </c>
      <c r="Q173" s="34">
        <f t="shared" ca="1" si="148"/>
        <v>-1.0491114807723134E-2</v>
      </c>
      <c r="R173" s="34">
        <f t="shared" ca="1" si="148"/>
        <v>-2.0653126140527056E-2</v>
      </c>
      <c r="S173" s="34" t="str">
        <f t="shared" ca="1" si="148"/>
        <v xml:space="preserve"> </v>
      </c>
      <c r="T173" s="34" t="str">
        <f t="shared" ca="1" si="148"/>
        <v xml:space="preserve"> </v>
      </c>
      <c r="U173" s="34">
        <f t="shared" ca="1" si="148"/>
        <v>-1.2419739569552224E-2</v>
      </c>
      <c r="V173" s="34" t="str">
        <f t="shared" ca="1" si="148"/>
        <v xml:space="preserve"> </v>
      </c>
      <c r="W173" s="34" t="str">
        <f t="shared" ca="1" si="148"/>
        <v xml:space="preserve"> </v>
      </c>
      <c r="X173" s="34">
        <f t="shared" ca="1" si="148"/>
        <v>-0.45265545222930759</v>
      </c>
      <c r="Y173" s="55">
        <f t="shared" ca="1" si="148"/>
        <v>1.6229981719830811E-2</v>
      </c>
    </row>
    <row r="174" spans="1:25" s="33" customFormat="1" ht="12" thickBot="1" x14ac:dyDescent="0.25">
      <c r="A174" s="26">
        <v>41639</v>
      </c>
      <c r="B174" s="65">
        <f t="shared" ca="1" si="149"/>
        <v>-7.6477362871207877E-4</v>
      </c>
      <c r="C174" s="65">
        <f t="shared" ca="1" si="149"/>
        <v>-2.4506283776803195E-2</v>
      </c>
      <c r="D174" s="56">
        <f t="shared" ca="1" si="149"/>
        <v>-2.4815309903863381E-2</v>
      </c>
      <c r="E174" s="56">
        <f t="shared" ca="1" si="149"/>
        <v>-4.9592949612043968E-3</v>
      </c>
      <c r="F174" s="56">
        <f t="shared" ca="1" si="149"/>
        <v>-3.0455226955741654E-2</v>
      </c>
      <c r="G174" s="57">
        <f t="shared" ca="1" si="149"/>
        <v>-2.0930809696079189E-2</v>
      </c>
      <c r="H174" s="56">
        <f t="shared" ca="1" si="149"/>
        <v>-0.1163051469044174</v>
      </c>
      <c r="I174" s="56">
        <f t="shared" ca="1" si="149"/>
        <v>-1.16901588915308E-2</v>
      </c>
      <c r="J174" s="66">
        <f t="shared" ca="1" si="149"/>
        <v>-1.272824141006812E-2</v>
      </c>
      <c r="K174" s="56">
        <f t="shared" ca="1" si="116"/>
        <v>-3.4068509472729436E-2</v>
      </c>
      <c r="L174" s="56" t="str">
        <f t="shared" ca="1" si="148"/>
        <v xml:space="preserve"> </v>
      </c>
      <c r="M174" s="66" t="str">
        <f t="shared" ca="1" si="148"/>
        <v xml:space="preserve"> </v>
      </c>
      <c r="N174" s="56">
        <f t="shared" ca="1" si="148"/>
        <v>-7.676872487138775E-3</v>
      </c>
      <c r="O174" s="58">
        <f t="shared" ca="1" si="148"/>
        <v>2.5681897960033506E-2</v>
      </c>
      <c r="P174" s="57">
        <f t="shared" ca="1" si="148"/>
        <v>0.77309857696119777</v>
      </c>
      <c r="Q174" s="56">
        <f t="shared" ca="1" si="148"/>
        <v>-2.119298439303885E-2</v>
      </c>
      <c r="R174" s="56">
        <f t="shared" ca="1" si="148"/>
        <v>-2.0846971572654471E-2</v>
      </c>
      <c r="S174" s="56" t="str">
        <f t="shared" ca="1" si="148"/>
        <v xml:space="preserve"> </v>
      </c>
      <c r="T174" s="56" t="str">
        <f t="shared" ca="1" si="148"/>
        <v xml:space="preserve"> </v>
      </c>
      <c r="U174" s="56">
        <f t="shared" ca="1" si="148"/>
        <v>-1.7674558892399439E-2</v>
      </c>
      <c r="V174" s="56" t="str">
        <f t="shared" ca="1" si="148"/>
        <v xml:space="preserve"> </v>
      </c>
      <c r="W174" s="56" t="str">
        <f t="shared" ca="1" si="148"/>
        <v xml:space="preserve"> </v>
      </c>
      <c r="X174" s="56">
        <f t="shared" ca="1" si="148"/>
        <v>-0.32717434909955301</v>
      </c>
      <c r="Y174" s="58">
        <f t="shared" ca="1" si="148"/>
        <v>-1.066247809769405E-2</v>
      </c>
    </row>
    <row r="175" spans="1:25" s="33" customFormat="1" x14ac:dyDescent="0.2">
      <c r="A175" s="14">
        <v>41729</v>
      </c>
      <c r="B175" s="67">
        <f t="shared" ca="1" si="149"/>
        <v>-8.2852735153876589E-3</v>
      </c>
      <c r="C175" s="67">
        <f t="shared" ca="1" si="149"/>
        <v>-2.2495314169001412E-2</v>
      </c>
      <c r="D175" s="59">
        <f t="shared" ca="1" si="149"/>
        <v>-2.0784683324634456E-2</v>
      </c>
      <c r="E175" s="59">
        <f t="shared" ca="1" si="149"/>
        <v>-8.392279565409444E-3</v>
      </c>
      <c r="F175" s="59">
        <f t="shared" ca="1" si="149"/>
        <v>-3.650439658432314E-2</v>
      </c>
      <c r="G175" s="60">
        <f t="shared" ca="1" si="149"/>
        <v>-1.9642121367474119E-2</v>
      </c>
      <c r="H175" s="59">
        <f t="shared" ca="1" si="149"/>
        <v>-9.7083230942293652E-2</v>
      </c>
      <c r="I175" s="59">
        <f t="shared" ca="1" si="149"/>
        <v>-1.8055000520397102E-2</v>
      </c>
      <c r="J175" s="68">
        <f t="shared" ca="1" si="149"/>
        <v>-2.5294619511627148E-2</v>
      </c>
      <c r="K175" s="59">
        <f t="shared" ca="1" si="116"/>
        <v>-3.1632475826777862E-2</v>
      </c>
      <c r="L175" s="59" t="str">
        <f t="shared" ca="1" si="148"/>
        <v xml:space="preserve"> </v>
      </c>
      <c r="M175" s="68" t="str">
        <f t="shared" ca="1" si="148"/>
        <v xml:space="preserve"> </v>
      </c>
      <c r="N175" s="59">
        <f t="shared" ca="1" si="148"/>
        <v>-8.123062612306331E-3</v>
      </c>
      <c r="O175" s="61">
        <f t="shared" ca="1" si="148"/>
        <v>9.172225731860939E-3</v>
      </c>
      <c r="P175" s="60" t="str">
        <f t="shared" ca="1" si="148"/>
        <v xml:space="preserve"> </v>
      </c>
      <c r="Q175" s="59">
        <f t="shared" ca="1" si="148"/>
        <v>-1.9892074036466645E-2</v>
      </c>
      <c r="R175" s="59">
        <f t="shared" ca="1" si="148"/>
        <v>-2.0296723867723632E-2</v>
      </c>
      <c r="S175" s="59" t="str">
        <f t="shared" ca="1" si="148"/>
        <v xml:space="preserve"> </v>
      </c>
      <c r="T175" s="59">
        <f t="shared" ca="1" si="148"/>
        <v>-3.9294803678612156E-2</v>
      </c>
      <c r="U175" s="59">
        <f t="shared" ca="1" si="148"/>
        <v>5.6433602941642791E-2</v>
      </c>
      <c r="V175" s="59" t="str">
        <f t="shared" ca="1" si="148"/>
        <v xml:space="preserve"> </v>
      </c>
      <c r="W175" s="59">
        <f t="shared" ca="1" si="148"/>
        <v>-3.3137075000921667E-2</v>
      </c>
      <c r="X175" s="59">
        <f t="shared" ca="1" si="148"/>
        <v>-0.47419087008933747</v>
      </c>
      <c r="Y175" s="61">
        <f t="shared" ca="1" si="148"/>
        <v>-1.7676522331674827E-2</v>
      </c>
    </row>
    <row r="176" spans="1:25" s="33" customFormat="1" x14ac:dyDescent="0.2">
      <c r="A176" s="20">
        <v>41820</v>
      </c>
      <c r="B176" s="63">
        <f t="shared" ca="1" si="149"/>
        <v>-5.9911886623331689E-3</v>
      </c>
      <c r="C176" s="63">
        <f t="shared" ca="1" si="149"/>
        <v>-2.2149189524652391E-2</v>
      </c>
      <c r="D176" s="34">
        <f t="shared" ca="1" si="149"/>
        <v>-2.1397613732199616E-2</v>
      </c>
      <c r="E176" s="34">
        <f t="shared" ca="1" si="149"/>
        <v>-8.0597492852233499E-3</v>
      </c>
      <c r="F176" s="34">
        <f t="shared" ca="1" si="149"/>
        <v>-3.2485274041632262E-2</v>
      </c>
      <c r="G176" s="53">
        <f t="shared" ca="1" si="149"/>
        <v>-1.4780901891061959E-2</v>
      </c>
      <c r="H176" s="34">
        <f t="shared" ca="1" si="149"/>
        <v>2.8048677982094761E-2</v>
      </c>
      <c r="I176" s="34">
        <f t="shared" ca="1" si="149"/>
        <v>-1.8225874207655979E-2</v>
      </c>
      <c r="J176" s="64">
        <f t="shared" ca="1" si="149"/>
        <v>-2.7074646087416609E-2</v>
      </c>
      <c r="K176" s="34">
        <f t="shared" ca="1" si="116"/>
        <v>-3.5790681652957956E-2</v>
      </c>
      <c r="L176" s="34" t="str">
        <f t="shared" ca="1" si="148"/>
        <v xml:space="preserve"> </v>
      </c>
      <c r="M176" s="64" t="str">
        <f t="shared" ca="1" si="148"/>
        <v xml:space="preserve"> </v>
      </c>
      <c r="N176" s="34">
        <f t="shared" ca="1" si="148"/>
        <v>-1.0458547544338614E-2</v>
      </c>
      <c r="O176" s="55">
        <f t="shared" ca="1" si="148"/>
        <v>5.3298164143723792E-2</v>
      </c>
      <c r="P176" s="53">
        <f t="shared" ca="1" si="148"/>
        <v>0.50957104370442097</v>
      </c>
      <c r="Q176" s="34">
        <f t="shared" ca="1" si="148"/>
        <v>-8.0344011612064614E-3</v>
      </c>
      <c r="R176" s="34">
        <f t="shared" ca="1" si="148"/>
        <v>-2.6053850226722908E-2</v>
      </c>
      <c r="S176" s="34" t="str">
        <f t="shared" ca="1" si="148"/>
        <v xml:space="preserve"> </v>
      </c>
      <c r="T176" s="34">
        <f t="shared" ca="1" si="148"/>
        <v>-2.6040555546027577E-2</v>
      </c>
      <c r="U176" s="34">
        <f t="shared" ca="1" si="148"/>
        <v>5.9682952065694961E-2</v>
      </c>
      <c r="V176" s="34" t="str">
        <f t="shared" ca="1" si="148"/>
        <v xml:space="preserve"> </v>
      </c>
      <c r="W176" s="34">
        <f t="shared" ca="1" si="148"/>
        <v>-3.5352638230306987E-2</v>
      </c>
      <c r="X176" s="34">
        <f t="shared" ca="1" si="148"/>
        <v>-0.29132642378636608</v>
      </c>
      <c r="Y176" s="55">
        <f t="shared" ca="1" si="148"/>
        <v>-3.9660522714264568E-2</v>
      </c>
    </row>
    <row r="177" spans="1:25" s="33" customFormat="1" x14ac:dyDescent="0.2">
      <c r="A177" s="20">
        <v>41912</v>
      </c>
      <c r="B177" s="63">
        <f t="shared" ca="1" si="149"/>
        <v>-5.715108279447878E-3</v>
      </c>
      <c r="C177" s="63">
        <f t="shared" ca="1" si="149"/>
        <v>-2.1764894969000581E-2</v>
      </c>
      <c r="D177" s="34">
        <f t="shared" ca="1" si="149"/>
        <v>-2.1922328790675683E-2</v>
      </c>
      <c r="E177" s="34">
        <f t="shared" ca="1" si="149"/>
        <v>-5.7998757381603205E-3</v>
      </c>
      <c r="F177" s="34">
        <f t="shared" ca="1" si="149"/>
        <v>-2.972809215151051E-2</v>
      </c>
      <c r="G177" s="53">
        <f t="shared" ca="1" si="149"/>
        <v>-1.6469610493291653E-2</v>
      </c>
      <c r="H177" s="34">
        <f t="shared" ca="1" si="149"/>
        <v>-2.2228401347131221E-2</v>
      </c>
      <c r="I177" s="34">
        <f t="shared" ca="1" si="149"/>
        <v>-1.2928137741167745E-2</v>
      </c>
      <c r="J177" s="64">
        <f t="shared" ca="1" si="149"/>
        <v>-1.4382721147077282E-2</v>
      </c>
      <c r="K177" s="34">
        <f t="shared" ca="1" si="116"/>
        <v>-3.5302371660681287E-2</v>
      </c>
      <c r="L177" s="34" t="str">
        <f t="shared" ca="1" si="148"/>
        <v xml:space="preserve"> </v>
      </c>
      <c r="M177" s="64" t="str">
        <f t="shared" ca="1" si="148"/>
        <v xml:space="preserve"> </v>
      </c>
      <c r="N177" s="34">
        <f t="shared" ca="1" si="148"/>
        <v>-1.0786564996868142E-2</v>
      </c>
      <c r="O177" s="55">
        <f t="shared" ca="1" si="148"/>
        <v>6.9148922772555022E-3</v>
      </c>
      <c r="P177" s="53">
        <f t="shared" ca="1" si="148"/>
        <v>8.9137463073050593E-2</v>
      </c>
      <c r="Q177" s="34">
        <f t="shared" ca="1" si="148"/>
        <v>-1.6729832483438845E-2</v>
      </c>
      <c r="R177" s="34">
        <f t="shared" ca="1" si="148"/>
        <v>-2.7527853722427609E-2</v>
      </c>
      <c r="S177" s="34" t="str">
        <f t="shared" ca="1" si="148"/>
        <v xml:space="preserve"> </v>
      </c>
      <c r="T177" s="34">
        <f t="shared" ca="1" si="148"/>
        <v>9.061819750499911E-4</v>
      </c>
      <c r="U177" s="34">
        <f t="shared" ca="1" si="148"/>
        <v>4.9057683538066721E-2</v>
      </c>
      <c r="V177" s="34" t="str">
        <f t="shared" ca="1" si="148"/>
        <v xml:space="preserve"> </v>
      </c>
      <c r="W177" s="34">
        <f t="shared" ca="1" si="148"/>
        <v>-3.3872662393538144E-2</v>
      </c>
      <c r="X177" s="34">
        <f t="shared" ca="1" si="148"/>
        <v>0.38990130254429389</v>
      </c>
      <c r="Y177" s="55">
        <f t="shared" ca="1" si="148"/>
        <v>-5.2207696844021156E-2</v>
      </c>
    </row>
    <row r="178" spans="1:25" s="33" customFormat="1" ht="12" thickBot="1" x14ac:dyDescent="0.25">
      <c r="A178" s="20">
        <v>42004</v>
      </c>
      <c r="B178" s="63">
        <f t="shared" ca="1" si="149"/>
        <v>-6.9691302764669505E-3</v>
      </c>
      <c r="C178" s="63">
        <f t="shared" ca="1" si="149"/>
        <v>-1.9419993914704614E-2</v>
      </c>
      <c r="D178" s="34">
        <f t="shared" ca="1" si="149"/>
        <v>-1.9455190974423164E-2</v>
      </c>
      <c r="E178" s="34">
        <f t="shared" ca="1" si="149"/>
        <v>-2.0867005728983923E-3</v>
      </c>
      <c r="F178" s="34">
        <f t="shared" ca="1" si="149"/>
        <v>-3.2805854781019494E-2</v>
      </c>
      <c r="G178" s="53">
        <f t="shared" ca="1" si="149"/>
        <v>-1.1215638078292622E-2</v>
      </c>
      <c r="H178" s="34">
        <f t="shared" ca="1" si="149"/>
        <v>6.1086314489831484E-2</v>
      </c>
      <c r="I178" s="34">
        <f t="shared" ca="1" si="149"/>
        <v>-4.2193088764002629E-2</v>
      </c>
      <c r="J178" s="64">
        <f t="shared" ca="1" si="149"/>
        <v>-4.7415075190276657E-2</v>
      </c>
      <c r="K178" s="34">
        <f t="shared" ca="1" si="116"/>
        <v>-3.2139964725052761E-2</v>
      </c>
      <c r="L178" s="34" t="str">
        <f t="shared" ca="1" si="148"/>
        <v xml:space="preserve"> </v>
      </c>
      <c r="M178" s="64" t="str">
        <f t="shared" ca="1" si="148"/>
        <v xml:space="preserve"> </v>
      </c>
      <c r="N178" s="34">
        <f t="shared" ca="1" si="148"/>
        <v>-4.1943855554109621E-3</v>
      </c>
      <c r="O178" s="55">
        <f t="shared" ca="1" si="148"/>
        <v>-7.199072389641048E-2</v>
      </c>
      <c r="P178" s="53">
        <f t="shared" ca="1" si="148"/>
        <v>-0.60120945606736487</v>
      </c>
      <c r="Q178" s="34">
        <f t="shared" ca="1" si="148"/>
        <v>-9.3298735753997164E-3</v>
      </c>
      <c r="R178" s="34">
        <f t="shared" ca="1" si="148"/>
        <v>-2.9836228508017815E-2</v>
      </c>
      <c r="S178" s="34" t="str">
        <f t="shared" ca="1" si="148"/>
        <v xml:space="preserve"> </v>
      </c>
      <c r="T178" s="34">
        <f t="shared" ca="1" si="148"/>
        <v>1.1304691723120319E-2</v>
      </c>
      <c r="U178" s="34">
        <f t="shared" ca="1" si="148"/>
        <v>5.9299372730853284E-2</v>
      </c>
      <c r="V178" s="34" t="str">
        <f t="shared" ca="1" si="148"/>
        <v xml:space="preserve"> </v>
      </c>
      <c r="W178" s="34">
        <f t="shared" ca="1" si="148"/>
        <v>-3.2085481004348715E-2</v>
      </c>
      <c r="X178" s="34">
        <f t="shared" ca="1" si="148"/>
        <v>0.65778759370032058</v>
      </c>
      <c r="Y178" s="55">
        <f t="shared" ca="1" si="148"/>
        <v>-4.3095653578485993E-2</v>
      </c>
    </row>
    <row r="179" spans="1:25" s="33" customFormat="1" x14ac:dyDescent="0.2">
      <c r="A179" s="14">
        <v>42094</v>
      </c>
      <c r="B179" s="67">
        <f t="shared" ca="1" si="149"/>
        <v>-7.0482693029920718E-3</v>
      </c>
      <c r="C179" s="67">
        <f t="shared" ca="1" si="149"/>
        <v>-2.1358480460438423E-2</v>
      </c>
      <c r="D179" s="59">
        <f t="shared" ca="1" si="149"/>
        <v>-2.2512033723330105E-2</v>
      </c>
      <c r="E179" s="59">
        <f t="shared" ca="1" si="149"/>
        <v>-2.8831276938747763E-3</v>
      </c>
      <c r="F179" s="59">
        <f t="shared" ca="1" si="149"/>
        <v>-3.421112165278728E-2</v>
      </c>
      <c r="G179" s="60">
        <f t="shared" ca="1" si="149"/>
        <v>-1.5308254645472363E-2</v>
      </c>
      <c r="H179" s="59">
        <f t="shared" ca="1" si="149"/>
        <v>7.0844429971707257E-2</v>
      </c>
      <c r="I179" s="59">
        <f t="shared" ca="1" si="149"/>
        <v>-3.4774663703468489E-2</v>
      </c>
      <c r="J179" s="68">
        <f t="shared" ca="1" si="149"/>
        <v>-4.287208279362098E-2</v>
      </c>
      <c r="K179" s="59">
        <f t="shared" ca="1" si="116"/>
        <v>-3.3213062254847991E-2</v>
      </c>
      <c r="L179" s="59" t="str">
        <f t="shared" ca="1" si="148"/>
        <v xml:space="preserve"> </v>
      </c>
      <c r="M179" s="68" t="str">
        <f t="shared" ca="1" si="148"/>
        <v xml:space="preserve"> </v>
      </c>
      <c r="N179" s="59">
        <f t="shared" ca="1" si="148"/>
        <v>-2.3650796318408496E-3</v>
      </c>
      <c r="O179" s="61">
        <f t="shared" ca="1" si="148"/>
        <v>-4.6596962933906361E-2</v>
      </c>
      <c r="P179" s="60">
        <f t="shared" ca="1" si="148"/>
        <v>-0.10302111386638768</v>
      </c>
      <c r="Q179" s="59">
        <f t="shared" ca="1" si="148"/>
        <v>-1.158594898584453E-2</v>
      </c>
      <c r="R179" s="59">
        <f t="shared" ca="1" si="148"/>
        <v>-3.2466659552546906E-2</v>
      </c>
      <c r="S179" s="59" t="str">
        <f t="shared" ca="1" si="148"/>
        <v xml:space="preserve"> </v>
      </c>
      <c r="T179" s="59">
        <f t="shared" ca="1" si="148"/>
        <v>-2.2012822889745709E-2</v>
      </c>
      <c r="U179" s="59">
        <f t="shared" ca="1" si="148"/>
        <v>-3.551709770165723E-3</v>
      </c>
      <c r="V179" s="59" t="str">
        <f t="shared" ca="1" si="148"/>
        <v xml:space="preserve"> </v>
      </c>
      <c r="W179" s="59">
        <f t="shared" ca="1" si="148"/>
        <v>-3.418088848979639E-2</v>
      </c>
      <c r="X179" s="59">
        <f t="shared" ca="1" si="148"/>
        <v>0.53475544372701833</v>
      </c>
      <c r="Y179" s="61">
        <f t="shared" ca="1" si="148"/>
        <v>-3.0320820752190447E-2</v>
      </c>
    </row>
    <row r="180" spans="1:25" s="33" customFormat="1" x14ac:dyDescent="0.2">
      <c r="A180" s="20">
        <v>42185</v>
      </c>
      <c r="B180" s="63">
        <f t="shared" ca="1" si="149"/>
        <v>-8.1743117825417988E-3</v>
      </c>
      <c r="C180" s="63">
        <f t="shared" ca="1" si="149"/>
        <v>-2.2654945060295639E-2</v>
      </c>
      <c r="D180" s="34">
        <f t="shared" ca="1" si="149"/>
        <v>-2.3968294716661842E-2</v>
      </c>
      <c r="E180" s="34">
        <f t="shared" ca="1" si="149"/>
        <v>4.4859689276588455E-4</v>
      </c>
      <c r="F180" s="34">
        <f t="shared" ca="1" si="149"/>
        <v>-3.4396961932990244E-2</v>
      </c>
      <c r="G180" s="53">
        <f t="shared" ca="1" si="149"/>
        <v>-1.8056048688196435E-2</v>
      </c>
      <c r="H180" s="34">
        <f t="shared" ca="1" si="149"/>
        <v>-1.7226966074577632E-2</v>
      </c>
      <c r="I180" s="34">
        <f t="shared" ca="1" si="149"/>
        <v>-3.4299463460081392E-2</v>
      </c>
      <c r="J180" s="64">
        <f t="shared" ca="1" si="149"/>
        <v>-3.626029875965664E-2</v>
      </c>
      <c r="K180" s="34">
        <f t="shared" ca="1" si="116"/>
        <v>-3.288903335540172E-2</v>
      </c>
      <c r="L180" s="34" t="str">
        <f t="shared" ca="1" si="148"/>
        <v xml:space="preserve"> </v>
      </c>
      <c r="M180" s="64" t="str">
        <f t="shared" ca="1" si="148"/>
        <v xml:space="preserve"> </v>
      </c>
      <c r="N180" s="34">
        <f t="shared" ca="1" si="148"/>
        <v>-1.3479874530308855E-3</v>
      </c>
      <c r="O180" s="55">
        <f t="shared" ca="1" si="148"/>
        <v>-4.8075829235478595E-2</v>
      </c>
      <c r="P180" s="53" t="str">
        <f t="shared" ca="1" si="148"/>
        <v xml:space="preserve"> </v>
      </c>
      <c r="Q180" s="34">
        <f t="shared" ca="1" si="148"/>
        <v>-1.5533525289452843E-2</v>
      </c>
      <c r="R180" s="34">
        <f t="shared" ca="1" si="148"/>
        <v>-2.8020743905098788E-2</v>
      </c>
      <c r="S180" s="34" t="str">
        <f t="shared" ca="1" si="148"/>
        <v xml:space="preserve"> </v>
      </c>
      <c r="T180" s="34">
        <f t="shared" ca="1" si="148"/>
        <v>-3.2076585854306727E-2</v>
      </c>
      <c r="U180" s="34">
        <f t="shared" ca="1" si="148"/>
        <v>1.1931945682941425E-4</v>
      </c>
      <c r="V180" s="34" t="str">
        <f t="shared" ca="1" si="148"/>
        <v xml:space="preserve"> </v>
      </c>
      <c r="W180" s="34">
        <f t="shared" ca="1" si="148"/>
        <v>-3.2537923375301703E-2</v>
      </c>
      <c r="X180" s="34">
        <f t="shared" ca="1" si="148"/>
        <v>-3.6330996849504915E-2</v>
      </c>
      <c r="Y180" s="55">
        <f t="shared" ca="1" si="148"/>
        <v>-3.0631165429473528E-2</v>
      </c>
    </row>
    <row r="181" spans="1:25" s="33" customFormat="1" x14ac:dyDescent="0.2">
      <c r="A181" s="20">
        <v>42277</v>
      </c>
      <c r="B181" s="63">
        <f t="shared" ca="1" si="149"/>
        <v>-6.9697542326581097E-3</v>
      </c>
      <c r="C181" s="63">
        <f t="shared" ca="1" si="149"/>
        <v>-2.0227982004235923E-2</v>
      </c>
      <c r="D181" s="34">
        <f t="shared" ca="1" si="149"/>
        <v>-2.1056790079172494E-2</v>
      </c>
      <c r="E181" s="34">
        <f t="shared" ca="1" si="149"/>
        <v>9.9437665185431179E-4</v>
      </c>
      <c r="F181" s="34">
        <f t="shared" ca="1" si="149"/>
        <v>-3.5688991230997003E-2</v>
      </c>
      <c r="G181" s="53">
        <f t="shared" ca="1" si="149"/>
        <v>-1.4632405097307899E-2</v>
      </c>
      <c r="H181" s="34">
        <f t="shared" ca="1" si="149"/>
        <v>-1.3385796858098153E-2</v>
      </c>
      <c r="I181" s="34">
        <f t="shared" ca="1" si="149"/>
        <v>-4.0820706747082602E-2</v>
      </c>
      <c r="J181" s="64">
        <f t="shared" ca="1" si="149"/>
        <v>-4.9849252396371391E-2</v>
      </c>
      <c r="K181" s="34">
        <f t="shared" ca="1" si="116"/>
        <v>-3.2460208300284066E-2</v>
      </c>
      <c r="L181" s="34" t="str">
        <f t="shared" ca="1" si="148"/>
        <v xml:space="preserve"> </v>
      </c>
      <c r="M181" s="64" t="str">
        <f t="shared" ca="1" si="148"/>
        <v xml:space="preserve"> </v>
      </c>
      <c r="N181" s="34">
        <f t="shared" ca="1" si="148"/>
        <v>1.3150376322610402E-3</v>
      </c>
      <c r="O181" s="55">
        <f t="shared" ca="1" si="148"/>
        <v>1.8952310924206461E-2</v>
      </c>
      <c r="P181" s="53">
        <f t="shared" ca="1" si="148"/>
        <v>-1.2880340301467674E-2</v>
      </c>
      <c r="Q181" s="34">
        <f t="shared" ca="1" si="148"/>
        <v>-1.067522332916393E-2</v>
      </c>
      <c r="R181" s="34">
        <f t="shared" ca="1" si="148"/>
        <v>-2.6119624896728033E-2</v>
      </c>
      <c r="S181" s="34" t="str">
        <f t="shared" ca="1" si="148"/>
        <v xml:space="preserve"> </v>
      </c>
      <c r="T181" s="34">
        <f t="shared" ca="1" si="148"/>
        <v>-2.4251651211322223E-2</v>
      </c>
      <c r="U181" s="34">
        <f t="shared" ca="1" si="148"/>
        <v>3.3309484532566547E-3</v>
      </c>
      <c r="V181" s="34" t="str">
        <f t="shared" ca="1" si="148"/>
        <v xml:space="preserve"> </v>
      </c>
      <c r="W181" s="34">
        <f t="shared" ca="1" si="148"/>
        <v>-3.2278692861368863E-2</v>
      </c>
      <c r="X181" s="34">
        <f t="shared" ca="1" si="148"/>
        <v>-6.6694727738445758E-2</v>
      </c>
      <c r="Y181" s="55">
        <f t="shared" ca="1" si="148"/>
        <v>-2.0674733569534975E-2</v>
      </c>
    </row>
    <row r="182" spans="1:25" s="33" customFormat="1" ht="12" thickBot="1" x14ac:dyDescent="0.25">
      <c r="A182" s="20">
        <v>42369</v>
      </c>
      <c r="B182" s="63">
        <f t="shared" ca="1" si="149"/>
        <v>-5.3906331807423991E-3</v>
      </c>
      <c r="C182" s="63">
        <f t="shared" ca="1" si="149"/>
        <v>-1.7439847628607508E-2</v>
      </c>
      <c r="D182" s="34">
        <f t="shared" ca="1" si="149"/>
        <v>-1.8315123758129159E-2</v>
      </c>
      <c r="E182" s="34">
        <f t="shared" ca="1" si="149"/>
        <v>-2.0853804594320735E-3</v>
      </c>
      <c r="F182" s="34">
        <f t="shared" ca="1" si="149"/>
        <v>-3.7143805129008278E-2</v>
      </c>
      <c r="G182" s="53">
        <f t="shared" ca="1" si="149"/>
        <v>-1.481794241153811E-2</v>
      </c>
      <c r="H182" s="34">
        <f t="shared" ca="1" si="149"/>
        <v>-1.4132567040676891E-2</v>
      </c>
      <c r="I182" s="34">
        <f t="shared" ca="1" si="149"/>
        <v>-3.1198047950160568E-2</v>
      </c>
      <c r="J182" s="64">
        <f t="shared" ca="1" si="149"/>
        <v>-3.9701936853089537E-2</v>
      </c>
      <c r="K182" s="34">
        <f t="shared" ca="1" si="116"/>
        <v>-3.6531047482679879E-2</v>
      </c>
      <c r="L182" s="34" t="str">
        <f t="shared" ca="1" si="148"/>
        <v xml:space="preserve"> </v>
      </c>
      <c r="M182" s="64" t="str">
        <f t="shared" ca="1" si="148"/>
        <v xml:space="preserve"> </v>
      </c>
      <c r="N182" s="34">
        <f t="shared" ca="1" si="148"/>
        <v>-4.5175611294212548E-4</v>
      </c>
      <c r="O182" s="55">
        <f t="shared" ca="1" si="148"/>
        <v>-8.5718027659400398E-2</v>
      </c>
      <c r="P182" s="53">
        <f t="shared" ca="1" si="148"/>
        <v>1.1441047479965545</v>
      </c>
      <c r="Q182" s="34">
        <f t="shared" ca="1" si="148"/>
        <v>-9.1913585423112343E-3</v>
      </c>
      <c r="R182" s="34">
        <f t="shared" ca="1" si="148"/>
        <v>-2.4602997175233399E-2</v>
      </c>
      <c r="S182" s="34" t="str">
        <f t="shared" ca="1" si="148"/>
        <v xml:space="preserve"> </v>
      </c>
      <c r="T182" s="34">
        <f t="shared" ca="1" si="148"/>
        <v>-2.7584336183489655E-2</v>
      </c>
      <c r="U182" s="34">
        <f t="shared" ca="1" si="148"/>
        <v>-1.0707090848816048E-4</v>
      </c>
      <c r="V182" s="34" t="str">
        <f t="shared" ca="1" si="148"/>
        <v xml:space="preserve"> </v>
      </c>
      <c r="W182" s="34">
        <f t="shared" ca="1" si="148"/>
        <v>-3.6523872490806353E-2</v>
      </c>
      <c r="X182" s="34">
        <f t="shared" ca="1" si="148"/>
        <v>-0.2570181668924465</v>
      </c>
      <c r="Y182" s="55">
        <f t="shared" ca="1" si="148"/>
        <v>-4.6918295414786204E-3</v>
      </c>
    </row>
    <row r="183" spans="1:25" s="33" customFormat="1" x14ac:dyDescent="0.2">
      <c r="A183" s="14">
        <v>42460</v>
      </c>
      <c r="B183" s="67">
        <f t="shared" ca="1" si="149"/>
        <v>-6.1927091632053566E-3</v>
      </c>
      <c r="C183" s="67">
        <f t="shared" ca="1" si="149"/>
        <v>-2.0778769391810004E-2</v>
      </c>
      <c r="D183" s="59">
        <f t="shared" ca="1" si="149"/>
        <v>-2.3047710503532159E-2</v>
      </c>
      <c r="E183" s="59">
        <f t="shared" ca="1" si="149"/>
        <v>2.3912036394626579E-3</v>
      </c>
      <c r="F183" s="59">
        <f t="shared" ca="1" si="149"/>
        <v>-2.7562138808821635E-2</v>
      </c>
      <c r="G183" s="60">
        <f t="shared" ca="1" si="149"/>
        <v>-1.5285518140692789E-2</v>
      </c>
      <c r="H183" s="59">
        <f t="shared" ca="1" si="149"/>
        <v>-9.572106909358391E-3</v>
      </c>
      <c r="I183" s="59">
        <f t="shared" ca="1" si="149"/>
        <v>-3.2056459701940265E-2</v>
      </c>
      <c r="J183" s="68">
        <f t="shared" ca="1" si="149"/>
        <v>-4.631753119866977E-2</v>
      </c>
      <c r="K183" s="59">
        <f t="shared" ca="1" si="116"/>
        <v>-2.3711472118181365E-2</v>
      </c>
      <c r="L183" s="59" t="str">
        <f t="shared" ca="1" si="148"/>
        <v xml:space="preserve"> </v>
      </c>
      <c r="M183" s="68" t="str">
        <f t="shared" ca="1" si="148"/>
        <v xml:space="preserve"> </v>
      </c>
      <c r="N183" s="59">
        <f t="shared" ca="1" si="148"/>
        <v>3.207278178252615E-3</v>
      </c>
      <c r="O183" s="61">
        <f t="shared" ca="1" si="148"/>
        <v>-9.889638260859035E-2</v>
      </c>
      <c r="P183" s="60">
        <f t="shared" ca="1" si="148"/>
        <v>-0.13340144211763727</v>
      </c>
      <c r="Q183" s="59">
        <f t="shared" ca="1" si="148"/>
        <v>-1.7241544879339044E-2</v>
      </c>
      <c r="R183" s="59">
        <f t="shared" ca="1" si="148"/>
        <v>-1.9077111551389137E-2</v>
      </c>
      <c r="S183" s="59" t="str">
        <f t="shared" ca="1" si="148"/>
        <v xml:space="preserve"> </v>
      </c>
      <c r="T183" s="59">
        <f t="shared" ca="1" si="148"/>
        <v>-6.7321573471679219E-4</v>
      </c>
      <c r="U183" s="59">
        <f t="shared" ca="1" si="148"/>
        <v>1.4703843193413668E-2</v>
      </c>
      <c r="V183" s="59" t="str">
        <f t="shared" ca="1" si="148"/>
        <v xml:space="preserve"> </v>
      </c>
      <c r="W183" s="59">
        <f t="shared" ca="1" si="148"/>
        <v>-2.4598291571505393E-2</v>
      </c>
      <c r="X183" s="59">
        <f t="shared" ca="1" si="148"/>
        <v>2.6541347945973737E-2</v>
      </c>
      <c r="Y183" s="61">
        <f t="shared" ca="1" si="148"/>
        <v>-1.6466833253853563E-2</v>
      </c>
    </row>
    <row r="184" spans="1:25" s="33" customFormat="1" x14ac:dyDescent="0.2">
      <c r="A184" s="20">
        <v>42551</v>
      </c>
      <c r="B184" s="63">
        <f t="shared" ca="1" si="149"/>
        <v>-7.5309949589132952E-3</v>
      </c>
      <c r="C184" s="63">
        <f t="shared" ca="1" si="149"/>
        <v>-1.5409099160368367E-2</v>
      </c>
      <c r="D184" s="34">
        <f t="shared" ca="1" si="149"/>
        <v>-1.7884370666496285E-2</v>
      </c>
      <c r="E184" s="34">
        <f t="shared" ca="1" si="149"/>
        <v>-2.8087346151544068E-3</v>
      </c>
      <c r="F184" s="34">
        <f t="shared" ca="1" si="149"/>
        <v>-2.4148293635932627E-2</v>
      </c>
      <c r="G184" s="53">
        <f t="shared" ca="1" si="149"/>
        <v>-1.2861880100087597E-2</v>
      </c>
      <c r="H184" s="34">
        <f t="shared" ca="1" si="149"/>
        <v>1.4495345084905242E-2</v>
      </c>
      <c r="I184" s="34">
        <f t="shared" ca="1" si="149"/>
        <v>-4.5763979929354992E-2</v>
      </c>
      <c r="J184" s="64">
        <f t="shared" ca="1" si="149"/>
        <v>-4.6383469552495948E-2</v>
      </c>
      <c r="K184" s="34">
        <f t="shared" ca="1" si="116"/>
        <v>-1.9104178352641332E-2</v>
      </c>
      <c r="L184" s="34" t="str">
        <f t="shared" ca="1" si="148"/>
        <v xml:space="preserve"> </v>
      </c>
      <c r="M184" s="64" t="str">
        <f t="shared" ca="1" si="148"/>
        <v xml:space="preserve"> </v>
      </c>
      <c r="N184" s="34">
        <f t="shared" ca="1" si="148"/>
        <v>5.3913970492600605E-3</v>
      </c>
      <c r="O184" s="55">
        <f t="shared" ca="1" si="148"/>
        <v>-0.15219926496025282</v>
      </c>
      <c r="P184" s="53">
        <f t="shared" ca="1" si="148"/>
        <v>-5.0632028035186405E-2</v>
      </c>
      <c r="Q184" s="34">
        <f t="shared" ca="1" si="148"/>
        <v>-1.8723469690969941E-2</v>
      </c>
      <c r="R184" s="34">
        <f t="shared" ca="1" si="148"/>
        <v>-2.0208321912628779E-2</v>
      </c>
      <c r="S184" s="34" t="str">
        <f t="shared" ca="1" si="148"/>
        <v xml:space="preserve"> </v>
      </c>
      <c r="T184" s="34">
        <f t="shared" ca="1" si="148"/>
        <v>-1.3702655358049931E-5</v>
      </c>
      <c r="U184" s="34">
        <f t="shared" ca="1" si="148"/>
        <v>1.901348780786094E-2</v>
      </c>
      <c r="V184" s="34" t="str">
        <f t="shared" ca="1" si="148"/>
        <v xml:space="preserve"> </v>
      </c>
      <c r="W184" s="34">
        <f t="shared" ca="1" si="148"/>
        <v>-1.9868450358884959E-2</v>
      </c>
      <c r="X184" s="34">
        <f t="shared" ca="1" si="148"/>
        <v>0.46370548507811682</v>
      </c>
      <c r="Y184" s="55">
        <f t="shared" ca="1" si="148"/>
        <v>9.8001361326183201E-3</v>
      </c>
    </row>
    <row r="185" spans="1:25" s="33" customFormat="1" x14ac:dyDescent="0.2">
      <c r="A185" s="20">
        <v>42643</v>
      </c>
      <c r="B185" s="63">
        <f t="shared" ca="1" si="149"/>
        <v>-6.37478010183401E-3</v>
      </c>
      <c r="C185" s="63">
        <f t="shared" ca="1" si="149"/>
        <v>-9.1753767286767429E-3</v>
      </c>
      <c r="D185" s="34">
        <f t="shared" ca="1" si="149"/>
        <v>-1.1950720873852072E-2</v>
      </c>
      <c r="E185" s="34">
        <f t="shared" ca="1" si="149"/>
        <v>5.7324491023047486E-4</v>
      </c>
      <c r="F185" s="34">
        <f t="shared" ca="1" si="149"/>
        <v>-1.3624291190591276E-2</v>
      </c>
      <c r="G185" s="53">
        <f t="shared" ca="1" si="149"/>
        <v>-6.829099931555227E-3</v>
      </c>
      <c r="H185" s="34">
        <f t="shared" ca="1" si="149"/>
        <v>-9.647522978187828E-4</v>
      </c>
      <c r="I185" s="34">
        <f t="shared" ca="1" si="149"/>
        <v>-5.1171689698923606E-2</v>
      </c>
      <c r="J185" s="64">
        <f t="shared" ca="1" si="149"/>
        <v>-6.4334911769997616E-2</v>
      </c>
      <c r="K185" s="34">
        <f t="shared" ca="1" si="116"/>
        <v>-1.9622206390633612E-2</v>
      </c>
      <c r="L185" s="34" t="str">
        <f t="shared" ca="1" si="148"/>
        <v xml:space="preserve"> </v>
      </c>
      <c r="M185" s="64" t="str">
        <f t="shared" ca="1" si="148"/>
        <v xml:space="preserve"> </v>
      </c>
      <c r="N185" s="34">
        <f t="shared" ca="1" si="148"/>
        <v>3.1133637886937571E-4</v>
      </c>
      <c r="O185" s="55">
        <f t="shared" ca="1" si="148"/>
        <v>-9.5009181965256873E-2</v>
      </c>
      <c r="P185" s="53">
        <f t="shared" ca="1" si="148"/>
        <v>-1.9600646846936076E-2</v>
      </c>
      <c r="Q185" s="34">
        <f t="shared" ca="1" si="148"/>
        <v>-1.6198381273472728E-2</v>
      </c>
      <c r="R185" s="34">
        <f t="shared" ca="1" si="148"/>
        <v>-1.3908828530598827E-2</v>
      </c>
      <c r="S185" s="34" t="str">
        <f t="shared" ca="1" si="148"/>
        <v xml:space="preserve"> </v>
      </c>
      <c r="T185" s="34">
        <f t="shared" ca="1" si="148"/>
        <v>-1.1588756193913308E-2</v>
      </c>
      <c r="U185" s="34">
        <f t="shared" ca="1" si="148"/>
        <v>1.6713839319876689E-2</v>
      </c>
      <c r="V185" s="34" t="str">
        <f t="shared" ca="1" si="148"/>
        <v xml:space="preserve"> </v>
      </c>
      <c r="W185" s="34">
        <f t="shared" ca="1" si="148"/>
        <v>-1.9567341753628953E-2</v>
      </c>
      <c r="X185" s="34">
        <f t="shared" ca="1" si="148"/>
        <v>0.24982272936778149</v>
      </c>
      <c r="Y185" s="55">
        <f t="shared" ca="1" si="148"/>
        <v>-1.6532594065435946E-3</v>
      </c>
    </row>
    <row r="186" spans="1:25" s="33" customFormat="1" ht="12" thickBot="1" x14ac:dyDescent="0.25">
      <c r="A186" s="26">
        <v>42735</v>
      </c>
      <c r="B186" s="63">
        <f t="shared" ca="1" si="149"/>
        <v>-5.6364034190083956E-3</v>
      </c>
      <c r="C186" s="63">
        <f t="shared" ca="1" si="149"/>
        <v>-1.1355368429648682E-2</v>
      </c>
      <c r="D186" s="34">
        <f t="shared" ca="1" si="149"/>
        <v>-1.4819816750372805E-2</v>
      </c>
      <c r="E186" s="34">
        <f t="shared" ca="1" si="149"/>
        <v>1.9156927031462878E-3</v>
      </c>
      <c r="F186" s="34">
        <f t="shared" ca="1" si="149"/>
        <v>-1.6034477482793963E-2</v>
      </c>
      <c r="G186" s="53">
        <f t="shared" ca="1" si="149"/>
        <v>-1.0923741103935458E-2</v>
      </c>
      <c r="H186" s="34">
        <f t="shared" ca="1" si="149"/>
        <v>-1.8721442280094536E-2</v>
      </c>
      <c r="I186" s="34">
        <f t="shared" ca="1" si="149"/>
        <v>-3.9697566361330594E-2</v>
      </c>
      <c r="J186" s="64">
        <f t="shared" ca="1" si="149"/>
        <v>-4.7082491598638865E-2</v>
      </c>
      <c r="K186" s="34">
        <f t="shared" ca="1" si="116"/>
        <v>-2.2628834691789335E-2</v>
      </c>
      <c r="L186" s="34" t="str">
        <f t="shared" ca="1" si="148"/>
        <v xml:space="preserve"> </v>
      </c>
      <c r="M186" s="64" t="str">
        <f t="shared" ca="1" si="148"/>
        <v xml:space="preserve"> </v>
      </c>
      <c r="N186" s="34">
        <f t="shared" ca="1" si="148"/>
        <v>-3.3189936164315093E-3</v>
      </c>
      <c r="O186" s="55">
        <f t="shared" ca="1" si="148"/>
        <v>-5.6822134288851855E-2</v>
      </c>
      <c r="P186" s="53">
        <f t="shared" ca="1" si="148"/>
        <v>-5.1452719235747346E-2</v>
      </c>
      <c r="Q186" s="34">
        <f t="shared" ca="1" si="148"/>
        <v>-2.1808476500114415E-2</v>
      </c>
      <c r="R186" s="34">
        <f t="shared" ca="1" si="148"/>
        <v>-9.2699256172659172E-3</v>
      </c>
      <c r="S186" s="34" t="str">
        <f t="shared" ca="1" si="148"/>
        <v xml:space="preserve"> </v>
      </c>
      <c r="T186" s="34">
        <f t="shared" ca="1" si="148"/>
        <v>-1.8877110296017907E-2</v>
      </c>
      <c r="U186" s="34">
        <f t="shared" ca="1" si="148"/>
        <v>2.2752358949620133E-2</v>
      </c>
      <c r="V186" s="34" t="str">
        <f t="shared" ca="1" si="148"/>
        <v xml:space="preserve"> </v>
      </c>
      <c r="W186" s="34">
        <f t="shared" ca="1" si="148"/>
        <v>-2.1995586706372916E-2</v>
      </c>
      <c r="X186" s="34">
        <f t="shared" ca="1" si="148"/>
        <v>-9.2917876898898188E-2</v>
      </c>
      <c r="Y186" s="55">
        <f t="shared" ca="1" si="148"/>
        <v>-1.6147801369929771E-2</v>
      </c>
    </row>
    <row r="187" spans="1:25" s="33" customFormat="1" x14ac:dyDescent="0.2">
      <c r="A187" s="14">
        <v>42825</v>
      </c>
      <c r="B187" s="67">
        <f t="shared" ref="B187:J187" ca="1" si="150">IF(IF(OR(B57="",B53=0),NA(),B57/B53-1)&gt;1.5,NA(),B57/B53-1)</f>
        <v>-4.5698246854427582E-3</v>
      </c>
      <c r="C187" s="67">
        <f t="shared" ca="1" si="150"/>
        <v>-4.0445057999225487E-3</v>
      </c>
      <c r="D187" s="59">
        <f t="shared" ca="1" si="150"/>
        <v>-6.3465263357386226E-3</v>
      </c>
      <c r="E187" s="59">
        <f t="shared" ca="1" si="150"/>
        <v>1.1496646470352534E-3</v>
      </c>
      <c r="F187" s="59">
        <f t="shared" ca="1" si="150"/>
        <v>-1.6217299944834562E-2</v>
      </c>
      <c r="G187" s="60">
        <f t="shared" ca="1" si="150"/>
        <v>-5.6812628865587911E-5</v>
      </c>
      <c r="H187" s="59">
        <f t="shared" ca="1" si="150"/>
        <v>-2.1579309702307592E-2</v>
      </c>
      <c r="I187" s="59">
        <f t="shared" ca="1" si="150"/>
        <v>-4.6285684454957066E-2</v>
      </c>
      <c r="J187" s="68">
        <f t="shared" ca="1" si="150"/>
        <v>-4.1472957075586514E-2</v>
      </c>
      <c r="K187" s="59">
        <f t="shared" ca="1" si="116"/>
        <v>-1.4262921472627532E-2</v>
      </c>
      <c r="L187" s="59" t="str">
        <f t="shared" ca="1" si="148"/>
        <v xml:space="preserve"> </v>
      </c>
      <c r="M187" s="68" t="str">
        <f t="shared" ca="1" si="148"/>
        <v xml:space="preserve"> </v>
      </c>
      <c r="N187" s="59">
        <f t="shared" ca="1" si="148"/>
        <v>4.4295338637125869E-3</v>
      </c>
      <c r="O187" s="61">
        <f t="shared" ca="1" si="148"/>
        <v>-3.219450089993392E-2</v>
      </c>
      <c r="P187" s="60">
        <f t="shared" ca="1" si="148"/>
        <v>-5.6091325933903091E-2</v>
      </c>
      <c r="Q187" s="59">
        <f t="shared" ca="1" si="148"/>
        <v>-1.1020436746761231E-2</v>
      </c>
      <c r="R187" s="59">
        <f t="shared" ca="1" si="148"/>
        <v>-4.9703958829855344E-3</v>
      </c>
      <c r="S187" s="59" t="str">
        <f t="shared" ca="1" si="148"/>
        <v xml:space="preserve"> </v>
      </c>
      <c r="T187" s="59">
        <f t="shared" ca="1" si="148"/>
        <v>-3.0824272831545541E-3</v>
      </c>
      <c r="U187" s="59">
        <f t="shared" ca="1" si="148"/>
        <v>2.1624921208395431E-2</v>
      </c>
      <c r="V187" s="59" t="str">
        <f t="shared" ca="1" si="148"/>
        <v xml:space="preserve"> </v>
      </c>
      <c r="W187" s="59">
        <f t="shared" ca="1" si="148"/>
        <v>-1.5172119882079782E-2</v>
      </c>
      <c r="X187" s="59">
        <f t="shared" ca="1" si="148"/>
        <v>0.26991267393353224</v>
      </c>
      <c r="Y187" s="61">
        <f t="shared" ca="1" si="148"/>
        <v>-8.035737014900346E-3</v>
      </c>
    </row>
    <row r="188" spans="1:25" s="33" customFormat="1" x14ac:dyDescent="0.2">
      <c r="A188" s="20">
        <v>42916</v>
      </c>
      <c r="B188" s="63">
        <f t="shared" ref="B188:J188" ca="1" si="151">IF(IF(OR(B58="",B54=0),NA(),B58/B54-1)&gt;1.5,NA(),B58/B54-1)</f>
        <v>-2.8193927511199757E-4</v>
      </c>
      <c r="C188" s="63">
        <f t="shared" ca="1" si="151"/>
        <v>-3.7807587108584784E-3</v>
      </c>
      <c r="D188" s="34">
        <f t="shared" ca="1" si="151"/>
        <v>-5.949321490602788E-3</v>
      </c>
      <c r="E188" s="34">
        <f t="shared" ca="1" si="151"/>
        <v>6.7679454480298329E-3</v>
      </c>
      <c r="F188" s="34">
        <f t="shared" ca="1" si="151"/>
        <v>-1.445146900417893E-2</v>
      </c>
      <c r="G188" s="53">
        <f t="shared" ca="1" si="151"/>
        <v>2.440583893796866E-3</v>
      </c>
      <c r="H188" s="34">
        <f t="shared" ca="1" si="151"/>
        <v>-4.0069490972722721E-2</v>
      </c>
      <c r="I188" s="34">
        <f t="shared" ca="1" si="151"/>
        <v>-3.5050718675831427E-2</v>
      </c>
      <c r="J188" s="64">
        <f t="shared" ca="1" si="151"/>
        <v>-4.574482534344726E-2</v>
      </c>
      <c r="K188" s="34">
        <f t="shared" ca="1" si="116"/>
        <v>-2.5576659779484867E-2</v>
      </c>
      <c r="L188" s="34" t="str">
        <f t="shared" ref="L188:Y193" ca="1" si="152">IF(IF(OR(L58=" ",L54=0,L54 = " ")," ",L58/L54-1)&gt;1.5," ",L58/L54-1)</f>
        <v xml:space="preserve"> </v>
      </c>
      <c r="M188" s="64" t="str">
        <f t="shared" ca="1" si="152"/>
        <v xml:space="preserve"> </v>
      </c>
      <c r="N188" s="34">
        <f t="shared" ca="1" si="152"/>
        <v>-4.5062319275035456E-3</v>
      </c>
      <c r="O188" s="55">
        <f t="shared" ca="1" si="152"/>
        <v>-1.2796688719274973E-2</v>
      </c>
      <c r="P188" s="53">
        <f t="shared" ca="1" si="152"/>
        <v>-0.1219410027790333</v>
      </c>
      <c r="Q188" s="34">
        <f t="shared" ca="1" si="152"/>
        <v>-9.0241120242766648E-3</v>
      </c>
      <c r="R188" s="34">
        <f t="shared" ca="1" si="152"/>
        <v>-3.3808939529419435E-3</v>
      </c>
      <c r="S188" s="34" t="str">
        <f t="shared" ca="1" si="152"/>
        <v xml:space="preserve"> </v>
      </c>
      <c r="T188" s="34">
        <f t="shared" ca="1" si="152"/>
        <v>-2.1576847688203338E-2</v>
      </c>
      <c r="U188" s="34">
        <f t="shared" ca="1" si="152"/>
        <v>2.0034661468011583E-2</v>
      </c>
      <c r="V188" s="34" t="str">
        <f t="shared" ca="1" si="152"/>
        <v xml:space="preserve"> </v>
      </c>
      <c r="W188" s="34">
        <f t="shared" ca="1" si="152"/>
        <v>-2.5669556895907331E-2</v>
      </c>
      <c r="X188" s="34">
        <f t="shared" ca="1" si="152"/>
        <v>-0.15689432086977295</v>
      </c>
      <c r="Y188" s="55">
        <f t="shared" ca="1" si="152"/>
        <v>-4.5441418942692269E-2</v>
      </c>
    </row>
    <row r="189" spans="1:25" s="33" customFormat="1" x14ac:dyDescent="0.2">
      <c r="A189" s="20">
        <v>43008</v>
      </c>
      <c r="B189" s="63">
        <f t="shared" ref="B189:J189" ca="1" si="153">IF(IF(OR(B59="",B55=0),NA(),B59/B55-1)&gt;1.5,NA(),B59/B55-1)</f>
        <v>-6.8066216452599138E-3</v>
      </c>
      <c r="C189" s="63">
        <f t="shared" ca="1" si="153"/>
        <v>-1.1222164794513434E-2</v>
      </c>
      <c r="D189" s="34">
        <f t="shared" ca="1" si="153"/>
        <v>-1.3251608739370591E-2</v>
      </c>
      <c r="E189" s="34">
        <f t="shared" ca="1" si="153"/>
        <v>-1.5816026631669811E-3</v>
      </c>
      <c r="F189" s="34">
        <f t="shared" ca="1" si="153"/>
        <v>-2.6541686167296685E-2</v>
      </c>
      <c r="G189" s="53">
        <f t="shared" ca="1" si="153"/>
        <v>-6.2729626430069185E-3</v>
      </c>
      <c r="H189" s="34">
        <f t="shared" ca="1" si="153"/>
        <v>-3.1458863269302251E-2</v>
      </c>
      <c r="I189" s="34">
        <f t="shared" ca="1" si="153"/>
        <v>-4.0578938516527274E-2</v>
      </c>
      <c r="J189" s="64">
        <f t="shared" ca="1" si="153"/>
        <v>-4.17690668069437E-2</v>
      </c>
      <c r="K189" s="34">
        <f t="shared" ca="1" si="116"/>
        <v>-2.8391022340266581E-2</v>
      </c>
      <c r="L189" s="34" t="str">
        <f t="shared" ca="1" si="152"/>
        <v xml:space="preserve"> </v>
      </c>
      <c r="M189" s="64" t="str">
        <f t="shared" ca="1" si="152"/>
        <v xml:space="preserve"> </v>
      </c>
      <c r="N189" s="34">
        <f t="shared" ca="1" si="152"/>
        <v>-4.0226045336212435E-3</v>
      </c>
      <c r="O189" s="55">
        <f t="shared" ca="1" si="152"/>
        <v>-7.7652505395333304E-2</v>
      </c>
      <c r="P189" s="53">
        <f t="shared" ca="1" si="152"/>
        <v>-0.12460073855796361</v>
      </c>
      <c r="Q189" s="34">
        <f t="shared" ca="1" si="152"/>
        <v>-1.7338618391936067E-2</v>
      </c>
      <c r="R189" s="34">
        <f t="shared" ca="1" si="152"/>
        <v>-3.663283835399378E-3</v>
      </c>
      <c r="S189" s="34" t="str">
        <f t="shared" ca="1" si="152"/>
        <v xml:space="preserve"> </v>
      </c>
      <c r="T189" s="34">
        <f t="shared" ca="1" si="152"/>
        <v>-1.6198910368076525E-2</v>
      </c>
      <c r="U189" s="34">
        <f t="shared" ca="1" si="152"/>
        <v>2.6406367622369586E-2</v>
      </c>
      <c r="V189" s="34" t="str">
        <f t="shared" ca="1" si="152"/>
        <v xml:space="preserve"> </v>
      </c>
      <c r="W189" s="34">
        <f t="shared" ca="1" si="152"/>
        <v>-2.8214944833818589E-2</v>
      </c>
      <c r="X189" s="34">
        <f t="shared" ca="1" si="152"/>
        <v>-3.3127244273928436E-2</v>
      </c>
      <c r="Y189" s="55">
        <f t="shared" ca="1" si="152"/>
        <v>-2.556491895515689E-2</v>
      </c>
    </row>
    <row r="190" spans="1:25" s="33" customFormat="1" ht="12" thickBot="1" x14ac:dyDescent="0.25">
      <c r="A190" s="26">
        <v>43100</v>
      </c>
      <c r="B190" s="63">
        <f t="shared" ref="B190:J190" ca="1" si="154">IF(IF(OR(B60="",B56=0),NA(),B60/B56-1)&gt;1.5,NA(),B60/B56-1)</f>
        <v>-2.8478965998443018E-3</v>
      </c>
      <c r="C190" s="63">
        <f t="shared" ca="1" si="154"/>
        <v>-1.0700018003862333E-2</v>
      </c>
      <c r="D190" s="34">
        <f t="shared" ca="1" si="154"/>
        <v>-1.364487137886139E-2</v>
      </c>
      <c r="E190" s="34">
        <f t="shared" ca="1" si="154"/>
        <v>1.0258976178918466E-2</v>
      </c>
      <c r="F190" s="34">
        <f t="shared" ca="1" si="154"/>
        <v>-1.036445107561379E-2</v>
      </c>
      <c r="G190" s="53">
        <f t="shared" ca="1" si="154"/>
        <v>-5.1709963388762992E-3</v>
      </c>
      <c r="H190" s="34">
        <f t="shared" ca="1" si="154"/>
        <v>-1.4954145456569146E-2</v>
      </c>
      <c r="I190" s="34">
        <f t="shared" ca="1" si="154"/>
        <v>-4.4454472911483078E-2</v>
      </c>
      <c r="J190" s="64">
        <f t="shared" ca="1" si="154"/>
        <v>-4.0614848713435348E-2</v>
      </c>
      <c r="K190" s="34">
        <f t="shared" ca="1" si="116"/>
        <v>-4.7538568747985677E-3</v>
      </c>
      <c r="L190" s="34" t="str">
        <f t="shared" ca="1" si="152"/>
        <v xml:space="preserve"> </v>
      </c>
      <c r="M190" s="64" t="str">
        <f t="shared" ca="1" si="152"/>
        <v xml:space="preserve"> </v>
      </c>
      <c r="N190" s="34">
        <f t="shared" ca="1" si="152"/>
        <v>9.0393456205350997E-3</v>
      </c>
      <c r="O190" s="55">
        <f t="shared" ca="1" si="152"/>
        <v>-9.4361607826551896E-3</v>
      </c>
      <c r="P190" s="53">
        <f t="shared" ca="1" si="152"/>
        <v>-9.8740636897250877E-2</v>
      </c>
      <c r="Q190" s="34">
        <f t="shared" ca="1" si="152"/>
        <v>-1.2624911239331182E-2</v>
      </c>
      <c r="R190" s="34">
        <f t="shared" ca="1" si="152"/>
        <v>2.6163596936812361E-4</v>
      </c>
      <c r="S190" s="34" t="str">
        <f t="shared" ca="1" si="152"/>
        <v xml:space="preserve"> </v>
      </c>
      <c r="T190" s="34">
        <f ca="1">IF(IF(OR(T60=" ",T56=0,T56 = " ")," ",T60/T56-1)&gt;1.5," ",T60/T56-1)</f>
        <v>-1.1404421909470885E-2</v>
      </c>
      <c r="U190" s="34">
        <f t="shared" ca="1" si="152"/>
        <v>1.8249651024751179E-2</v>
      </c>
      <c r="V190" s="34" t="str">
        <f t="shared" ca="1" si="152"/>
        <v xml:space="preserve"> </v>
      </c>
      <c r="W190" s="34">
        <f t="shared" ca="1" si="152"/>
        <v>-3.5942047705638247E-3</v>
      </c>
      <c r="X190" s="34">
        <f t="shared" ca="1" si="152"/>
        <v>0.38710227019720134</v>
      </c>
      <c r="Y190" s="55">
        <f t="shared" ca="1" si="152"/>
        <v>-1.508623788842467E-2</v>
      </c>
    </row>
    <row r="191" spans="1:25" s="33" customFormat="1" x14ac:dyDescent="0.2">
      <c r="A191" s="14">
        <v>43190</v>
      </c>
      <c r="B191" s="67">
        <f ca="1">IF(IF(OR(B61="",B57=0),NA(),B61/B57-1)&gt;1.5,NA(),B61/B57-1)</f>
        <v>-5.1007421470404823E-3</v>
      </c>
      <c r="C191" s="67">
        <f t="shared" ref="C191:J193" ca="1" si="155">IF(IF(OR(C61="",C57=0),NA(),C61/C57-1)&gt;1.5,NA(),C61/C57-1)</f>
        <v>-1.3854188166859793E-2</v>
      </c>
      <c r="D191" s="59">
        <f t="shared" ca="1" si="155"/>
        <v>-1.6420874931295626E-2</v>
      </c>
      <c r="E191" s="59">
        <f t="shared" ca="1" si="155"/>
        <v>3.0507987548256121E-3</v>
      </c>
      <c r="F191" s="59">
        <f t="shared" ca="1" si="155"/>
        <v>-1.5083141048743309E-2</v>
      </c>
      <c r="G191" s="60">
        <f t="shared" ca="1" si="155"/>
        <v>-1.070240476324047E-2</v>
      </c>
      <c r="H191" s="59">
        <f t="shared" ca="1" si="155"/>
        <v>-2.0657972134760061E-2</v>
      </c>
      <c r="I191" s="59">
        <f t="shared" ca="1" si="155"/>
        <v>-5.0618776581697555E-2</v>
      </c>
      <c r="J191" s="68">
        <f t="shared" ca="1" si="155"/>
        <v>-4.4278734822527865E-2</v>
      </c>
      <c r="K191" s="59">
        <f t="shared" ca="1" si="116"/>
        <v>-2.140993732246721E-2</v>
      </c>
      <c r="L191" s="59" t="str">
        <f t="shared" ca="1" si="152"/>
        <v xml:space="preserve"> </v>
      </c>
      <c r="M191" s="68" t="str">
        <f t="shared" ca="1" si="152"/>
        <v xml:space="preserve"> </v>
      </c>
      <c r="N191" s="59">
        <f t="shared" ca="1" si="152"/>
        <v>2.7059508400206767E-4</v>
      </c>
      <c r="O191" s="61">
        <f t="shared" ca="1" si="152"/>
        <v>-0.10084151622854143</v>
      </c>
      <c r="P191" s="60">
        <f t="shared" ca="1" si="152"/>
        <v>-0.2030289571437548</v>
      </c>
      <c r="Q191" s="59">
        <f t="shared" ca="1" si="152"/>
        <v>-4.9286369871269775E-3</v>
      </c>
      <c r="R191" s="59">
        <f t="shared" ca="1" si="152"/>
        <v>-1.4135725435691082E-3</v>
      </c>
      <c r="S191" s="59" t="str">
        <f t="shared" ca="1" si="152"/>
        <v xml:space="preserve"> </v>
      </c>
      <c r="T191" s="59">
        <f ca="1">IF(IF(OR(T61=" ",T57=0,T57 = " ")," ",T61/T57-1)&gt;1.5," ",T61/T57-1)</f>
        <v>-4.1550958138863892E-2</v>
      </c>
      <c r="U191" s="59">
        <f t="shared" ca="1" si="152"/>
        <v>9.2761367921205817E-3</v>
      </c>
      <c r="V191" s="59" t="str">
        <f t="shared" ca="1" si="152"/>
        <v xml:space="preserve"> </v>
      </c>
      <c r="W191" s="59">
        <f t="shared" ca="1" si="152"/>
        <v>-2.1960937373479816E-2</v>
      </c>
      <c r="X191" s="59">
        <f t="shared" ca="1" si="152"/>
        <v>-3.1924983325841816E-2</v>
      </c>
      <c r="Y191" s="61">
        <f t="shared" ca="1" si="152"/>
        <v>-4.0499138924105393E-2</v>
      </c>
    </row>
    <row r="192" spans="1:25" s="33" customFormat="1" x14ac:dyDescent="0.2">
      <c r="A192" s="20">
        <v>43281</v>
      </c>
      <c r="B192" s="63">
        <f ca="1">IF(IF(OR(B62="",B58=0),NA(),B62/B58-1)&gt;1.5,NA(),B62/B58-1)</f>
        <v>-6.8781576733718541E-3</v>
      </c>
      <c r="C192" s="63">
        <f t="shared" ca="1" si="155"/>
        <v>-1.5848680748185906E-2</v>
      </c>
      <c r="D192" s="34">
        <f t="shared" ca="1" si="155"/>
        <v>-1.7064000391631029E-2</v>
      </c>
      <c r="E192" s="34">
        <f t="shared" ca="1" si="155"/>
        <v>8.2115367130928263E-3</v>
      </c>
      <c r="F192" s="34">
        <f t="shared" ca="1" si="155"/>
        <v>-1.652745206102213E-2</v>
      </c>
      <c r="G192" s="53">
        <f t="shared" ca="1" si="155"/>
        <v>-1.3655287874999145E-2</v>
      </c>
      <c r="H192" s="34">
        <f t="shared" ca="1" si="155"/>
        <v>-5.4266391807689107E-4</v>
      </c>
      <c r="I192" s="34">
        <f t="shared" ca="1" si="155"/>
        <v>-5.8122380816286956E-2</v>
      </c>
      <c r="J192" s="64">
        <f t="shared" ca="1" si="155"/>
        <v>-4.6461161650433569E-2</v>
      </c>
      <c r="K192" s="34">
        <f t="shared" ref="K192:K193" ca="1" si="156">IF(IF(OR(K62=" ",K58=0,K58 = " ")," ",K62/K58-1)&gt;1.5," ",K62/K58-1)</f>
        <v>-1.2068535325317264E-2</v>
      </c>
      <c r="L192" s="34" t="str">
        <f t="shared" ca="1" si="152"/>
        <v xml:space="preserve"> </v>
      </c>
      <c r="M192" s="64" t="str">
        <f t="shared" ca="1" si="152"/>
        <v xml:space="preserve"> </v>
      </c>
      <c r="N192" s="34">
        <f t="shared" ca="1" si="152"/>
        <v>7.7039619613818999E-3</v>
      </c>
      <c r="O192" s="55">
        <f t="shared" ca="1" si="152"/>
        <v>-0.11986218942381044</v>
      </c>
      <c r="P192" s="53">
        <f t="shared" ca="1" si="152"/>
        <v>-0.19518222502918658</v>
      </c>
      <c r="Q192" s="34">
        <f t="shared" ca="1" si="152"/>
        <v>-1.340741870039408E-2</v>
      </c>
      <c r="R192" s="34">
        <f t="shared" ca="1" si="152"/>
        <v>4.5696400018990779E-4</v>
      </c>
      <c r="S192" s="34" t="str">
        <f t="shared" ca="1" si="152"/>
        <v xml:space="preserve"> </v>
      </c>
      <c r="T192" s="34">
        <f ca="1">IF(IF(OR(T62=" ",T58=0,T58 = " ")," ",T62/T58-1)&gt;1.5," ",T62/T58-1)</f>
        <v>-2.7079138102647393E-2</v>
      </c>
      <c r="U192" s="34">
        <f t="shared" ca="1" si="152"/>
        <v>1.1725654426590237E-2</v>
      </c>
      <c r="V192" s="34" t="str">
        <f t="shared" ca="1" si="152"/>
        <v xml:space="preserve"> </v>
      </c>
      <c r="W192" s="34">
        <f t="shared" ca="1" si="152"/>
        <v>-1.2420796730452266E-2</v>
      </c>
      <c r="X192" s="34">
        <f t="shared" ca="1" si="152"/>
        <v>6.2611340481906419E-2</v>
      </c>
      <c r="Y192" s="55">
        <f t="shared" ca="1" si="152"/>
        <v>-2.0011026612411609E-2</v>
      </c>
    </row>
    <row r="193" spans="1:25" s="165" customFormat="1" x14ac:dyDescent="0.2">
      <c r="A193" s="20">
        <v>43373</v>
      </c>
      <c r="B193" s="63">
        <f ca="1">IF(IF(OR(B63="",B59=0),NA(),B63/B59-1)&gt;1.5,NA(),B63/B59-1)</f>
        <v>-1.2619274004863623E-2</v>
      </c>
      <c r="C193" s="63">
        <f t="shared" ca="1" si="155"/>
        <v>-1.7463798729061897E-2</v>
      </c>
      <c r="D193" s="34">
        <f t="shared" ca="1" si="155"/>
        <v>-1.8886743286651742E-2</v>
      </c>
      <c r="E193" s="34">
        <f t="shared" ca="1" si="155"/>
        <v>1.9397373713014865E-3</v>
      </c>
      <c r="F193" s="34">
        <f t="shared" ca="1" si="155"/>
        <v>-1.0458693272244912E-2</v>
      </c>
      <c r="G193" s="53">
        <f t="shared" ca="1" si="155"/>
        <v>-1.0561587442804554E-2</v>
      </c>
      <c r="H193" s="34">
        <f t="shared" ca="1" si="155"/>
        <v>1.0233821606415061E-2</v>
      </c>
      <c r="I193" s="34">
        <f t="shared" ca="1" si="155"/>
        <v>-5.5202288291729351E-2</v>
      </c>
      <c r="J193" s="64">
        <f t="shared" ca="1" si="155"/>
        <v>-4.2089147663454396E-2</v>
      </c>
      <c r="K193" s="34">
        <f t="shared" ca="1" si="156"/>
        <v>-2.8988792061303004E-3</v>
      </c>
      <c r="L193" s="34" t="str">
        <f t="shared" ca="1" si="152"/>
        <v xml:space="preserve"> </v>
      </c>
      <c r="M193" s="64" t="str">
        <f t="shared" ca="1" si="152"/>
        <v xml:space="preserve"> </v>
      </c>
      <c r="N193" s="34">
        <f t="shared" ca="1" si="152"/>
        <v>5.068691373513623E-3</v>
      </c>
      <c r="O193" s="55">
        <f t="shared" ca="1" si="152"/>
        <v>-0.18367914841156419</v>
      </c>
      <c r="P193" s="53">
        <f t="shared" ca="1" si="152"/>
        <v>-0.1844116753958509</v>
      </c>
      <c r="Q193" s="34">
        <f t="shared" ca="1" si="152"/>
        <v>-6.8595577153016674E-3</v>
      </c>
      <c r="R193" s="34">
        <f t="shared" ca="1" si="152"/>
        <v>3.0319428760234857E-3</v>
      </c>
      <c r="S193" s="34" t="str">
        <f t="shared" ca="1" si="152"/>
        <v xml:space="preserve"> </v>
      </c>
      <c r="T193" s="34">
        <f ca="1">IF(IF(OR(T63=" ",T59=0,T59 = " ")," ",T63/T59-1)&gt;1.5," ",T63/T59-1)</f>
        <v>-2.5097112470145233E-2</v>
      </c>
      <c r="U193" s="34">
        <f t="shared" ca="1" si="152"/>
        <v>1.4648679386223273E-2</v>
      </c>
      <c r="V193" s="34" t="str">
        <f t="shared" ca="1" si="152"/>
        <v xml:space="preserve"> </v>
      </c>
      <c r="W193" s="34">
        <f t="shared" ca="1" si="152"/>
        <v>-1.7680480568879053E-3</v>
      </c>
      <c r="X193" s="34">
        <f t="shared" ca="1" si="152"/>
        <v>0.13844197163141803</v>
      </c>
      <c r="Y193" s="55">
        <f t="shared" ca="1" si="152"/>
        <v>-3.189240479044364E-2</v>
      </c>
    </row>
    <row r="194" spans="1:25" s="33" customFormat="1" ht="12" thickBot="1" x14ac:dyDescent="0.25">
      <c r="A194" s="20">
        <v>43465</v>
      </c>
      <c r="B194" s="63">
        <f t="shared" ref="B194:R194" ca="1" si="157">IF(IF(OR(B64="",B60=0),NA(),B64/B60-1)&gt;1.5,NA(),B64/B60-1)</f>
        <v>-9.879535448911847E-3</v>
      </c>
      <c r="C194" s="63">
        <f t="shared" ca="1" si="157"/>
        <v>-5.2545287064836854E-3</v>
      </c>
      <c r="D194" s="34">
        <f t="shared" ca="1" si="157"/>
        <v>-5.0006868046649222E-3</v>
      </c>
      <c r="E194" s="34">
        <f t="shared" ca="1" si="157"/>
        <v>3.2996395390849642E-4</v>
      </c>
      <c r="F194" s="34">
        <f t="shared" ca="1" si="157"/>
        <v>-1.1569208288646493E-2</v>
      </c>
      <c r="G194" s="53">
        <f t="shared" ca="1" si="157"/>
        <v>1.999234581914866E-3</v>
      </c>
      <c r="H194" s="34">
        <f t="shared" ca="1" si="157"/>
        <v>-7.8273591220086036E-3</v>
      </c>
      <c r="I194" s="34">
        <f t="shared" ca="1" si="157"/>
        <v>-4.776814060621859E-2</v>
      </c>
      <c r="J194" s="64">
        <f t="shared" ca="1" si="157"/>
        <v>-3.4491545631791465E-2</v>
      </c>
      <c r="K194" s="34">
        <f t="shared" ca="1" si="157"/>
        <v>-9.3407394474919192E-3</v>
      </c>
      <c r="L194" s="34" t="e">
        <f t="shared" ca="1" si="157"/>
        <v>#VALUE!</v>
      </c>
      <c r="M194" s="64" t="e">
        <f t="shared" ca="1" si="157"/>
        <v>#VALUE!</v>
      </c>
      <c r="N194" s="34">
        <f t="shared" ca="1" si="157"/>
        <v>3.3713046847474448E-3</v>
      </c>
      <c r="O194" s="55">
        <f t="shared" ca="1" si="157"/>
        <v>-0.12973678387680054</v>
      </c>
      <c r="P194" s="53">
        <f t="shared" ca="1" si="157"/>
        <v>-0.28619794432628465</v>
      </c>
      <c r="Q194" s="34">
        <f t="shared" ca="1" si="157"/>
        <v>1.5138828072942534E-3</v>
      </c>
      <c r="R194" s="34">
        <f t="shared" ca="1" si="157"/>
        <v>2.3125358133009311E-3</v>
      </c>
      <c r="S194" s="34" t="e">
        <f t="shared" ref="S194" ca="1" si="158">IF(IF(OR(S64="",S60=0),NA(),S64/S60-1)&gt;1.5,NA(),S64/S60-1)</f>
        <v>#VALUE!</v>
      </c>
      <c r="T194" s="34">
        <f t="shared" ref="T194" ca="1" si="159">IF(IF(OR(T64="",T60=0),NA(),T64/T60-1)&gt;1.5,NA(),9/T60-1)</f>
        <v>-0.79728592660561493</v>
      </c>
      <c r="U194" s="34">
        <f t="shared" ref="U194:Y194" ca="1" si="160">IF(IF(OR(U64="",U60=0),NA(),U64/U60-1)&gt;1.5,NA(),U64/U60-1)</f>
        <v>2.8852065552279704E-2</v>
      </c>
      <c r="V194" s="34" t="e">
        <f t="shared" ca="1" si="160"/>
        <v>#VALUE!</v>
      </c>
      <c r="W194" s="34">
        <f t="shared" ca="1" si="160"/>
        <v>-7.8901621148561585E-3</v>
      </c>
      <c r="X194" s="34">
        <f t="shared" ca="1" si="160"/>
        <v>4.2954212421144611E-3</v>
      </c>
      <c r="Y194" s="55">
        <f t="shared" ca="1" si="160"/>
        <v>-3.9442959720831339E-2</v>
      </c>
    </row>
    <row r="195" spans="1:25" s="33" customFormat="1" x14ac:dyDescent="0.2">
      <c r="A195" s="14">
        <v>43555</v>
      </c>
      <c r="B195" s="67">
        <f ca="1">IF(IF(OR(B65="",B61=0),NA(),B65/B61-1)&gt;1.5,NA(),B65/B61-1)</f>
        <v>-1.1069885136493096E-2</v>
      </c>
      <c r="C195" s="67">
        <f t="shared" ref="C195:J196" ca="1" si="161">IF(IF(OR(C65="",C61=0),NA(),C65/C61-1)&gt;1.5,NA(),C65/C61-1)</f>
        <v>-8.9363456037598876E-3</v>
      </c>
      <c r="D195" s="59">
        <f t="shared" ca="1" si="161"/>
        <v>-9.1955194128319206E-3</v>
      </c>
      <c r="E195" s="59">
        <f t="shared" ca="1" si="161"/>
        <v>8.1016267624347549E-3</v>
      </c>
      <c r="F195" s="59">
        <f t="shared" ca="1" si="161"/>
        <v>-5.189443556873119E-3</v>
      </c>
      <c r="G195" s="60">
        <f t="shared" ca="1" si="161"/>
        <v>-8.4812026881160296E-3</v>
      </c>
      <c r="H195" s="59">
        <f t="shared" ca="1" si="161"/>
        <v>-5.2883349420750347E-3</v>
      </c>
      <c r="I195" s="59">
        <f t="shared" ca="1" si="161"/>
        <v>-3.6454509825364023E-2</v>
      </c>
      <c r="J195" s="68">
        <f t="shared" ca="1" si="161"/>
        <v>-2.4440129183106007E-2</v>
      </c>
      <c r="K195" s="59">
        <f t="shared" ref="K195:S197" ca="1" si="162">IF(IF(OR(K65=" ",K61=0,K61 = " ")," ",K65/K61-1)&gt;1.5," ",K65/K61-1)</f>
        <v>-6.9684137636918386E-3</v>
      </c>
      <c r="L195" s="59" t="str">
        <f t="shared" ca="1" si="162"/>
        <v xml:space="preserve"> </v>
      </c>
      <c r="M195" s="68" t="str">
        <f t="shared" ca="1" si="162"/>
        <v xml:space="preserve"> </v>
      </c>
      <c r="N195" s="59">
        <f t="shared" ca="1" si="162"/>
        <v>4.4493630799526951E-3</v>
      </c>
      <c r="O195" s="61">
        <f t="shared" ca="1" si="162"/>
        <v>1.2786504566812074E-2</v>
      </c>
      <c r="P195" s="60">
        <f t="shared" ca="1" si="162"/>
        <v>-0.12892769216393807</v>
      </c>
      <c r="Q195" s="59">
        <f t="shared" ca="1" si="162"/>
        <v>-1.4656016076210032E-2</v>
      </c>
      <c r="R195" s="59">
        <f t="shared" ca="1" si="162"/>
        <v>2.946293824928059E-3</v>
      </c>
      <c r="S195" s="59" t="str">
        <f t="shared" ca="1" si="162"/>
        <v xml:space="preserve"> </v>
      </c>
      <c r="T195" s="59">
        <f ca="1">IF(IF(OR(T65=" ",T61=0,T61 = " ")," ",T65/T61-1)&gt;1.5," ",T65/T61-1)</f>
        <v>-1.8954897295037743E-2</v>
      </c>
      <c r="U195" s="59">
        <f t="shared" ref="U195:Y196" ca="1" si="163">IF(IF(OR(U65=" ",U61=0,U61 = " ")," ",U65/U61-1)&gt;1.5," ",U65/U61-1)</f>
        <v>5.2656605174422166E-2</v>
      </c>
      <c r="V195" s="59" t="str">
        <f t="shared" ca="1" si="163"/>
        <v xml:space="preserve"> </v>
      </c>
      <c r="W195" s="59">
        <f t="shared" ca="1" si="163"/>
        <v>-7.1949256978847131E-3</v>
      </c>
      <c r="X195" s="59">
        <f t="shared" ca="1" si="163"/>
        <v>-7.9582946528455989E-2</v>
      </c>
      <c r="Y195" s="61">
        <f t="shared" ca="1" si="163"/>
        <v>-2.5409446099794342E-2</v>
      </c>
    </row>
    <row r="196" spans="1:25" s="33" customFormat="1" x14ac:dyDescent="0.2">
      <c r="A196" s="20">
        <v>43646</v>
      </c>
      <c r="B196" s="63">
        <f ca="1">IF(IF(OR(B66="",B62=0),NA(),B66/B62-1)&gt;1.5,NA(),B66/B62-1)</f>
        <v>-7.7069104098840269E-3</v>
      </c>
      <c r="C196" s="63">
        <f t="shared" ca="1" si="161"/>
        <v>-9.3103129531999507E-3</v>
      </c>
      <c r="D196" s="34">
        <f t="shared" ca="1" si="161"/>
        <v>-1.1370869977243236E-2</v>
      </c>
      <c r="E196" s="34">
        <f t="shared" ca="1" si="161"/>
        <v>6.9742264936980547E-3</v>
      </c>
      <c r="F196" s="34">
        <f t="shared" ca="1" si="161"/>
        <v>-2.8387519244502668E-3</v>
      </c>
      <c r="G196" s="53">
        <f t="shared" ca="1" si="161"/>
        <v>-5.2608346561211494E-3</v>
      </c>
      <c r="H196" s="34">
        <f t="shared" ca="1" si="161"/>
        <v>-2.1136990869237038E-2</v>
      </c>
      <c r="I196" s="34">
        <f t="shared" ca="1" si="161"/>
        <v>-3.7972346378983168E-2</v>
      </c>
      <c r="J196" s="64">
        <f t="shared" ca="1" si="161"/>
        <v>-2.6809430799150324E-2</v>
      </c>
      <c r="K196" s="34">
        <f t="shared" ca="1" si="162"/>
        <v>1.415291051115819E-3</v>
      </c>
      <c r="L196" s="34" t="str">
        <f t="shared" ca="1" si="162"/>
        <v xml:space="preserve"> </v>
      </c>
      <c r="M196" s="64" t="str">
        <f t="shared" ca="1" si="162"/>
        <v xml:space="preserve"> </v>
      </c>
      <c r="N196" s="34">
        <f t="shared" ca="1" si="162"/>
        <v>1.16004534841605E-2</v>
      </c>
      <c r="O196" s="55">
        <f t="shared" ca="1" si="162"/>
        <v>9.8154799181711105E-3</v>
      </c>
      <c r="P196" s="53">
        <f t="shared" ca="1" si="162"/>
        <v>-9.1762253374004898E-2</v>
      </c>
      <c r="Q196" s="34">
        <f t="shared" ca="1" si="162"/>
        <v>-2.53693558075474E-4</v>
      </c>
      <c r="R196" s="34">
        <f t="shared" ca="1" si="162"/>
        <v>1.4586443221139556E-2</v>
      </c>
      <c r="S196" s="34" t="str">
        <f t="shared" ca="1" si="162"/>
        <v xml:space="preserve"> </v>
      </c>
      <c r="T196" s="34">
        <f ca="1">IF(IF(OR(T66=" ",T62=0,T62 = " ")," ",T66/T62-1)&gt;1.5," ",T66/T62-1)</f>
        <v>-2.6167555312732738E-2</v>
      </c>
      <c r="U196" s="34">
        <f t="shared" ca="1" si="163"/>
        <v>5.8752111729007517E-2</v>
      </c>
      <c r="V196" s="34" t="str">
        <f t="shared" ca="1" si="163"/>
        <v xml:space="preserve"> </v>
      </c>
      <c r="W196" s="34">
        <f t="shared" ca="1" si="163"/>
        <v>1.9821474954553331E-3</v>
      </c>
      <c r="X196" s="34">
        <f t="shared" ca="1" si="163"/>
        <v>-7.1818384446618477E-2</v>
      </c>
      <c r="Y196" s="55">
        <f t="shared" ca="1" si="163"/>
        <v>-3.3988006110030056E-2</v>
      </c>
    </row>
    <row r="197" spans="1:25" s="33" customFormat="1" x14ac:dyDescent="0.2">
      <c r="A197" s="20">
        <v>43738</v>
      </c>
      <c r="B197" s="63">
        <f ca="1">IF(IF(OR(B67="",B63=0),NA(),B67/B63-1)&gt;1.5,NA(),B67/B63-1)</f>
        <v>-3.7566061751619362E-3</v>
      </c>
      <c r="C197" s="63">
        <f t="shared" ref="C197:J197" ca="1" si="164">IF(IF(OR(C67="",C63=0),NA(),C67/C63-1)&gt;1.5,NA(),C67/C63-1)</f>
        <v>-1.2548520012425457E-2</v>
      </c>
      <c r="D197" s="34">
        <f t="shared" ca="1" si="164"/>
        <v>-1.6334416561835541E-2</v>
      </c>
      <c r="E197" s="34">
        <f t="shared" ca="1" si="164"/>
        <v>1.0882381538174224E-2</v>
      </c>
      <c r="F197" s="34">
        <f t="shared" ca="1" si="164"/>
        <v>1.1669065951362523E-2</v>
      </c>
      <c r="G197" s="53">
        <f t="shared" ca="1" si="164"/>
        <v>-8.9235066091821746E-3</v>
      </c>
      <c r="H197" s="34">
        <f t="shared" ca="1" si="164"/>
        <v>-1.9565771436044876E-2</v>
      </c>
      <c r="I197" s="34">
        <f t="shared" ca="1" si="164"/>
        <v>-5.5733113753136165E-2</v>
      </c>
      <c r="J197" s="64">
        <f t="shared" ca="1" si="164"/>
        <v>-4.2821117214816629E-2</v>
      </c>
      <c r="K197" s="34">
        <f t="shared" ca="1" si="162"/>
        <v>1.0351334097802534E-2</v>
      </c>
      <c r="L197" s="34" t="str">
        <f t="shared" ca="1" si="162"/>
        <v xml:space="preserve"> </v>
      </c>
      <c r="M197" s="64" t="str">
        <f t="shared" ca="1" si="162"/>
        <v xml:space="preserve"> </v>
      </c>
      <c r="N197" s="34">
        <f t="shared" ca="1" si="162"/>
        <v>1.390312153005735E-2</v>
      </c>
      <c r="O197" s="55">
        <f t="shared" ca="1" si="162"/>
        <v>-0.23942623255350703</v>
      </c>
      <c r="P197" s="53">
        <f t="shared" ca="1" si="162"/>
        <v>-0.20588516800112322</v>
      </c>
      <c r="Q197" s="34">
        <f t="shared" ca="1" si="162"/>
        <v>-4.6175665195810067E-3</v>
      </c>
      <c r="R197" s="34">
        <f t="shared" ca="1" si="162"/>
        <v>1.2463558702043187E-2</v>
      </c>
      <c r="S197" s="34" t="str">
        <f t="shared" ca="1" si="162"/>
        <v xml:space="preserve"> </v>
      </c>
      <c r="T197" s="34">
        <f ca="1">IF(IF(OR(T67=" ",T63=0,T63 = " ")," ",T67/T63-1)&gt;1.5," ",T67/T63-1)</f>
        <v>-3.4208977276238284E-2</v>
      </c>
      <c r="U197" s="34">
        <f t="shared" ref="U197:Y197" ca="1" si="165">IF(IF(OR(U67=" ",U63=0,U63 = " ")," ",U67/U63-1)&gt;1.5," ",U67/U63-1)</f>
        <v>6.1483115324433069E-2</v>
      </c>
      <c r="V197" s="34" t="str">
        <f t="shared" ca="1" si="165"/>
        <v xml:space="preserve"> </v>
      </c>
      <c r="W197" s="34">
        <f t="shared" ca="1" si="165"/>
        <v>2.1751264880365273E-2</v>
      </c>
      <c r="X197" s="34">
        <f t="shared" ca="1" si="165"/>
        <v>-1</v>
      </c>
      <c r="Y197" s="55">
        <f t="shared" ca="1" si="165"/>
        <v>-3.0917518283645751E-2</v>
      </c>
    </row>
    <row r="198" spans="1:25" s="33" customFormat="1" ht="12" thickBot="1" x14ac:dyDescent="0.25">
      <c r="A198" s="20">
        <v>43830</v>
      </c>
      <c r="B198" s="167">
        <f t="shared" ref="B198:S198" ca="1" si="166">IF(IF(OR(B68="",B64=0),NA(),B68/B64-1)&gt;1.5,NA(),B68/B64-1)</f>
        <v>0.15734835277924164</v>
      </c>
      <c r="C198" s="167">
        <f t="shared" ca="1" si="166"/>
        <v>1.4767527129756925</v>
      </c>
      <c r="D198" s="168" t="e">
        <f t="shared" ca="1" si="166"/>
        <v>#N/A</v>
      </c>
      <c r="E198" s="168">
        <f t="shared" ca="1" si="166"/>
        <v>0.21667862482474742</v>
      </c>
      <c r="F198" s="168">
        <f t="shared" ca="1" si="166"/>
        <v>0.27422238232293772</v>
      </c>
      <c r="G198" s="169" t="e">
        <f t="shared" ca="1" si="166"/>
        <v>#VALUE!</v>
      </c>
      <c r="H198" s="168">
        <f t="shared" ca="1" si="166"/>
        <v>0.41087593853430371</v>
      </c>
      <c r="I198" s="168">
        <f t="shared" ca="1" si="166"/>
        <v>1.4684523735104276</v>
      </c>
      <c r="J198" s="170">
        <f t="shared" ca="1" si="166"/>
        <v>1.1449813733482874</v>
      </c>
      <c r="K198" s="168">
        <f t="shared" ca="1" si="166"/>
        <v>-0.85153246499799029</v>
      </c>
      <c r="L198" s="168" t="e">
        <f t="shared" ca="1" si="166"/>
        <v>#VALUE!</v>
      </c>
      <c r="M198" s="170" t="e">
        <f t="shared" ca="1" si="166"/>
        <v>#VALUE!</v>
      </c>
      <c r="N198" s="168">
        <f t="shared" ca="1" si="166"/>
        <v>-0.92369469752631417</v>
      </c>
      <c r="O198" s="171" t="e">
        <f t="shared" ca="1" si="166"/>
        <v>#VALUE!</v>
      </c>
      <c r="P198" s="169" t="e">
        <f t="shared" ca="1" si="166"/>
        <v>#N/A</v>
      </c>
      <c r="Q198" s="168" t="e">
        <f t="shared" ca="1" si="166"/>
        <v>#N/A</v>
      </c>
      <c r="R198" s="168">
        <f t="shared" ca="1" si="166"/>
        <v>0.23770383591132704</v>
      </c>
      <c r="S198" s="168" t="e">
        <f t="shared" ca="1" si="166"/>
        <v>#VALUE!</v>
      </c>
      <c r="T198" s="168" t="e">
        <f t="shared" ref="T198" ca="1" si="167">IF(IF(OR(T68="",T64=0),NA(),T68/T64-1)&gt;1.5,NA(),9/T64-1)</f>
        <v>#VALUE!</v>
      </c>
      <c r="U198" s="168">
        <f t="shared" ref="U198:Y198" ca="1" si="168">IF(IF(OR(U68="",U64=0),NA(),U68/U64-1)&gt;1.5,NA(),U68/U64-1)</f>
        <v>0.19110382395323433</v>
      </c>
      <c r="V198" s="168" t="e">
        <f t="shared" ca="1" si="168"/>
        <v>#VALUE!</v>
      </c>
      <c r="W198" s="168" t="e">
        <f t="shared" ca="1" si="168"/>
        <v>#VALUE!</v>
      </c>
      <c r="X198" s="168">
        <f t="shared" ca="1" si="168"/>
        <v>5.1421321416599053E-2</v>
      </c>
      <c r="Y198" s="171">
        <f t="shared" ca="1" si="168"/>
        <v>-0.82830113890141477</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169">SUM(B$9:B$12)/SUM(B$5:B$8)-1</f>
        <v>1.6527266011677533E-2</v>
      </c>
      <c r="C201" s="69">
        <f t="shared" ca="1" si="169"/>
        <v>-1.806304578418727E-2</v>
      </c>
      <c r="D201" s="31">
        <f t="shared" ca="1" si="169"/>
        <v>-1.8804255682922433E-2</v>
      </c>
      <c r="E201" s="31">
        <f t="shared" ca="1" si="169"/>
        <v>4.9872322255402723E-2</v>
      </c>
      <c r="F201" s="31">
        <f t="shared" ca="1" si="169"/>
        <v>1.3262363994339221E-2</v>
      </c>
      <c r="G201" s="70">
        <f t="shared" ca="1" si="169"/>
        <v>-6.7435904650701151E-3</v>
      </c>
      <c r="H201" s="31">
        <f t="shared" ca="1" si="169"/>
        <v>-3.6650301569254307E-2</v>
      </c>
      <c r="I201" s="31">
        <f t="shared" ca="1" si="169"/>
        <v>-7.2124785592035945E-3</v>
      </c>
      <c r="J201" s="71">
        <f t="shared" ca="1" si="169"/>
        <v>1.0433393708946692E-2</v>
      </c>
      <c r="K201" s="31">
        <f t="shared" ca="1" si="169"/>
        <v>0.35465440902429468</v>
      </c>
      <c r="L201" s="31">
        <f t="shared" ca="1" si="169"/>
        <v>-4.7055116626014692E-2</v>
      </c>
      <c r="M201" s="71">
        <f t="shared" ca="1" si="169"/>
        <v>-3.9691367971147029E-2</v>
      </c>
      <c r="N201" s="31">
        <f t="shared" ca="1" si="169"/>
        <v>0.57511590257093892</v>
      </c>
      <c r="O201" s="62">
        <f t="shared" ca="1" si="169"/>
        <v>-5.7919765028708992E-2</v>
      </c>
      <c r="P201" s="70">
        <f t="shared" ca="1" si="169"/>
        <v>-3.6537568330011316E-2</v>
      </c>
      <c r="Q201" s="31">
        <f t="shared" ca="1" si="169"/>
        <v>-8.7901664912488631E-3</v>
      </c>
      <c r="R201" s="31">
        <f t="shared" ca="1" si="169"/>
        <v>-1.9875174842471477E-2</v>
      </c>
      <c r="S201" s="31" t="e">
        <f t="shared" ca="1" si="169"/>
        <v>#DIV/0!</v>
      </c>
      <c r="T201" s="31" t="e">
        <f t="shared" ca="1" si="169"/>
        <v>#DIV/0!</v>
      </c>
      <c r="U201" s="31">
        <f t="shared" ca="1" si="169"/>
        <v>-5.8713821116478271E-2</v>
      </c>
      <c r="V201" s="31" t="e">
        <f t="shared" ca="1" si="169"/>
        <v>#DIV/0!</v>
      </c>
      <c r="W201" s="31" t="e">
        <f t="shared" ca="1" si="169"/>
        <v>#DIV/0!</v>
      </c>
      <c r="X201" s="31">
        <f t="shared" ca="1" si="169"/>
        <v>6.2151284909746085E-3</v>
      </c>
      <c r="Y201" s="62">
        <f t="shared" ca="1" si="169"/>
        <v>0.34028575773283531</v>
      </c>
    </row>
    <row r="202" spans="1:25" x14ac:dyDescent="0.2">
      <c r="A202" s="36" t="s">
        <v>38</v>
      </c>
      <c r="B202" s="69">
        <f t="shared" ref="B202:S202" ca="1" si="170">SUM(B$13:B$16)/SUM(B$9:B$12)-1</f>
        <v>1.1003354558532852E-2</v>
      </c>
      <c r="C202" s="69">
        <f t="shared" ca="1" si="170"/>
        <v>-2.0047636997313378E-2</v>
      </c>
      <c r="D202" s="31">
        <f t="shared" ca="1" si="170"/>
        <v>-2.1190004271140039E-2</v>
      </c>
      <c r="E202" s="31">
        <f t="shared" ca="1" si="170"/>
        <v>3.8155690092234629E-2</v>
      </c>
      <c r="F202" s="31">
        <f t="shared" ca="1" si="170"/>
        <v>3.3425433184894882E-3</v>
      </c>
      <c r="G202" s="70">
        <f t="shared" ca="1" si="170"/>
        <v>-2.6941270680265195E-3</v>
      </c>
      <c r="H202" s="31">
        <f t="shared" ca="1" si="170"/>
        <v>-2.4402833353115438E-2</v>
      </c>
      <c r="I202" s="31">
        <f t="shared" ca="1" si="170"/>
        <v>-1.4108236524254969E-2</v>
      </c>
      <c r="J202" s="71">
        <f t="shared" ca="1" si="170"/>
        <v>-2.7581198335151491E-3</v>
      </c>
      <c r="K202" s="31">
        <f t="shared" ca="1" si="170"/>
        <v>1.0553291688237598E-2</v>
      </c>
      <c r="L202" s="31">
        <f t="shared" ca="1" si="170"/>
        <v>-9.3301622091160552E-2</v>
      </c>
      <c r="M202" s="71">
        <f t="shared" ca="1" si="170"/>
        <v>-7.9693304146275956E-2</v>
      </c>
      <c r="N202" s="31">
        <f t="shared" ca="1" si="170"/>
        <v>3.6555708174585977E-2</v>
      </c>
      <c r="O202" s="62">
        <f t="shared" ca="1" si="170"/>
        <v>-0.19072178260266182</v>
      </c>
      <c r="P202" s="70">
        <f t="shared" ca="1" si="170"/>
        <v>-0.144491208058529</v>
      </c>
      <c r="Q202" s="31">
        <f t="shared" ca="1" si="170"/>
        <v>2.6747358474989991E-3</v>
      </c>
      <c r="R202" s="31">
        <f t="shared" ca="1" si="170"/>
        <v>-1.8307707678880569E-2</v>
      </c>
      <c r="S202" s="31" t="e">
        <f t="shared" ca="1" si="170"/>
        <v>#DIV/0!</v>
      </c>
      <c r="T202" s="31" t="e">
        <f t="shared" ref="T202:T208" ca="1" si="171">SUM(T$9:T$12)/SUM(T$5:T$8)-1</f>
        <v>#DIV/0!</v>
      </c>
      <c r="U202" s="31">
        <f ca="1">SUM(U$13:U$16)/SUM(U$9:U$12)-1</f>
        <v>-3.2669808512220122E-2</v>
      </c>
      <c r="V202" s="31" t="e">
        <f ca="1">SUM(V$13:V$16)/SUM(V$9:V$12)-1</f>
        <v>#DIV/0!</v>
      </c>
      <c r="W202" s="31" t="e">
        <f t="shared" ref="W202:W208" ca="1" si="172">SUM(W$9:W$12)/SUM(W$5:W$8)-1</f>
        <v>#DIV/0!</v>
      </c>
      <c r="X202" s="31">
        <f ca="1">SUM(X$13:X$16)/SUM(X$9:X$12)-1</f>
        <v>5.3783968196255305E-2</v>
      </c>
      <c r="Y202" s="62">
        <f ca="1">SUM(Y$13:Y$16)/SUM(Y$9:Y$12)-1</f>
        <v>1.948005404720754E-2</v>
      </c>
    </row>
    <row r="203" spans="1:25" x14ac:dyDescent="0.2">
      <c r="A203" s="36" t="s">
        <v>39</v>
      </c>
      <c r="B203" s="69">
        <f t="shared" ref="B203:S203" ca="1" si="173">SUM(B$17:B$20)/SUM(B$13:B$16)-1</f>
        <v>5.087876954782411E-3</v>
      </c>
      <c r="C203" s="69">
        <f t="shared" ca="1" si="173"/>
        <v>-2.0721914469989722E-2</v>
      </c>
      <c r="D203" s="31">
        <f t="shared" ca="1" si="173"/>
        <v>-2.2477220173600876E-2</v>
      </c>
      <c r="E203" s="31">
        <f t="shared" ca="1" si="173"/>
        <v>2.1181803640011765E-2</v>
      </c>
      <c r="F203" s="31">
        <f t="shared" ca="1" si="173"/>
        <v>-1.0997799663996832E-2</v>
      </c>
      <c r="G203" s="70">
        <f t="shared" ca="1" si="173"/>
        <v>8.1844077218451439E-4</v>
      </c>
      <c r="H203" s="31">
        <f t="shared" ca="1" si="173"/>
        <v>2.7683238545970656E-2</v>
      </c>
      <c r="I203" s="31">
        <f t="shared" ca="1" si="173"/>
        <v>-1.5560060244996232E-2</v>
      </c>
      <c r="J203" s="71">
        <f t="shared" ca="1" si="173"/>
        <v>-2.0261537567173415E-2</v>
      </c>
      <c r="K203" s="31">
        <f t="shared" ca="1" si="173"/>
        <v>-4.4274612589896845E-2</v>
      </c>
      <c r="L203" s="31">
        <f t="shared" ca="1" si="173"/>
        <v>-8.9661672439670936E-2</v>
      </c>
      <c r="M203" s="71">
        <f t="shared" ca="1" si="173"/>
        <v>-6.6069200073300749E-2</v>
      </c>
      <c r="N203" s="31">
        <f t="shared" ca="1" si="173"/>
        <v>-2.5899130047495666E-2</v>
      </c>
      <c r="O203" s="62">
        <f t="shared" ca="1" si="173"/>
        <v>-0.24943457141372694</v>
      </c>
      <c r="P203" s="70">
        <f t="shared" ca="1" si="173"/>
        <v>-7.5240809916247153E-3</v>
      </c>
      <c r="Q203" s="31">
        <f t="shared" ca="1" si="173"/>
        <v>-7.8957134806504348E-3</v>
      </c>
      <c r="R203" s="31">
        <f t="shared" ca="1" si="173"/>
        <v>-1.2642982272276559E-2</v>
      </c>
      <c r="S203" s="31">
        <f t="shared" ca="1" si="173"/>
        <v>1.3484858940179034E-2</v>
      </c>
      <c r="T203" s="31" t="e">
        <f ca="1">SUM(T$9:T$12)/SUM(T$5:T$8)-1</f>
        <v>#DIV/0!</v>
      </c>
      <c r="U203" s="31">
        <f ca="1">SUM(U$17:U$20)/SUM(U$13:U$16)-1</f>
        <v>-1.3824205023592606E-3</v>
      </c>
      <c r="V203" s="31">
        <f ca="1">SUM(V$17:V$20)/SUM(V$13:V$16)-1</f>
        <v>4.7907324083396929E-2</v>
      </c>
      <c r="W203" s="31" t="e">
        <f t="shared" ca="1" si="172"/>
        <v>#DIV/0!</v>
      </c>
      <c r="X203" s="31">
        <f ca="1">SUM(X$17:X$20)/SUM(X$13:X$16)-1</f>
        <v>-3.7347358482179738E-2</v>
      </c>
      <c r="Y203" s="62">
        <f ca="1">SUM(Y$17:Y$20)/SUM(Y$13:Y$16)-1</f>
        <v>-4.9106422186606546E-2</v>
      </c>
    </row>
    <row r="204" spans="1:25" x14ac:dyDescent="0.2">
      <c r="A204" s="36" t="s">
        <v>40</v>
      </c>
      <c r="B204" s="69">
        <f t="shared" ref="B204:S204" ca="1" si="174">SUM(B$21:B$24)/SUM(B$17:B$20)-1</f>
        <v>5.8840717010300025E-4</v>
      </c>
      <c r="C204" s="69">
        <f t="shared" ca="1" si="174"/>
        <v>-2.1935808378812149E-2</v>
      </c>
      <c r="D204" s="31">
        <f t="shared" ca="1" si="174"/>
        <v>-2.4895896501037185E-2</v>
      </c>
      <c r="E204" s="31">
        <f t="shared" ca="1" si="174"/>
        <v>5.9171483430773275E-3</v>
      </c>
      <c r="F204" s="31">
        <f t="shared" ca="1" si="174"/>
        <v>-2.3868935989297513E-2</v>
      </c>
      <c r="G204" s="70">
        <f t="shared" ca="1" si="174"/>
        <v>-7.318394702236386E-3</v>
      </c>
      <c r="H204" s="31">
        <f t="shared" ca="1" si="174"/>
        <v>1.1597052579361833E-3</v>
      </c>
      <c r="I204" s="31">
        <f t="shared" ca="1" si="174"/>
        <v>-1.5257042341858207E-2</v>
      </c>
      <c r="J204" s="71">
        <f t="shared" ca="1" si="174"/>
        <v>-2.2089240962417045E-2</v>
      </c>
      <c r="K204" s="31">
        <f t="shared" ca="1" si="174"/>
        <v>-6.4843033577627884E-2</v>
      </c>
      <c r="L204" s="31">
        <f t="shared" ca="1" si="174"/>
        <v>-3.8912057227623809E-2</v>
      </c>
      <c r="M204" s="71">
        <f t="shared" ca="1" si="174"/>
        <v>-4.0552451862265859E-2</v>
      </c>
      <c r="N204" s="31">
        <f t="shared" ca="1" si="174"/>
        <v>-4.049902512708603E-2</v>
      </c>
      <c r="O204" s="62">
        <f t="shared" ca="1" si="174"/>
        <v>-0.12188512581351985</v>
      </c>
      <c r="P204" s="70">
        <f t="shared" ca="1" si="174"/>
        <v>-4.2263552646301106E-3</v>
      </c>
      <c r="Q204" s="31">
        <f t="shared" ca="1" si="174"/>
        <v>-1.4344731346222273E-2</v>
      </c>
      <c r="R204" s="31">
        <f t="shared" ca="1" si="174"/>
        <v>-1.6577320014066976E-2</v>
      </c>
      <c r="S204" s="31">
        <f t="shared" ca="1" si="174"/>
        <v>3.5952975270359122E-3</v>
      </c>
      <c r="T204" s="31" t="e">
        <f t="shared" ca="1" si="171"/>
        <v>#DIV/0!</v>
      </c>
      <c r="U204" s="31">
        <f ca="1">SUM(U$21:U$24)/SUM(U$17:U$20)-1</f>
        <v>-1.4765915382675132E-3</v>
      </c>
      <c r="V204" s="31">
        <f ca="1">SUM(V$21:V$24)/SUM(V$17:V$20)-1</f>
        <v>-7.4285229010870868E-3</v>
      </c>
      <c r="W204" s="31" t="e">
        <f t="shared" ca="1" si="172"/>
        <v>#DIV/0!</v>
      </c>
      <c r="X204" s="31">
        <f ca="1">SUM(X$21:X$24)/SUM(X$17:X$20)-1</f>
        <v>-5.6066351059051667E-2</v>
      </c>
      <c r="Y204" s="62">
        <f ca="1">SUM(Y$21:Y$24)/SUM(Y$17:Y$20)-1</f>
        <v>-7.3692510103789632E-2</v>
      </c>
    </row>
    <row r="205" spans="1:25" x14ac:dyDescent="0.2">
      <c r="A205" s="36" t="s">
        <v>41</v>
      </c>
      <c r="B205" s="69">
        <f t="shared" ref="B205:S205" ca="1" si="175">IF(ISBLANK(B28),NA(),SUM(B$25:B$28)/SUM(B$21:B$24)-1)</f>
        <v>5.9218351267524838E-3</v>
      </c>
      <c r="C205" s="69">
        <f t="shared" ca="1" si="175"/>
        <v>-2.0701938101334805E-2</v>
      </c>
      <c r="D205" s="31">
        <f t="shared" ca="1" si="175"/>
        <v>-2.2423108655486246E-2</v>
      </c>
      <c r="E205" s="31">
        <f t="shared" ca="1" si="175"/>
        <v>7.6565365722012224E-3</v>
      </c>
      <c r="F205" s="31">
        <f t="shared" ca="1" si="175"/>
        <v>-3.918930792026476E-2</v>
      </c>
      <c r="G205" s="70">
        <f t="shared" ca="1" si="175"/>
        <v>-6.9300190640966264E-3</v>
      </c>
      <c r="H205" s="31">
        <f t="shared" ca="1" si="175"/>
        <v>1.8442368385516383E-2</v>
      </c>
      <c r="I205" s="31">
        <f t="shared" ca="1" si="175"/>
        <v>-1.5799885905158129E-2</v>
      </c>
      <c r="J205" s="71">
        <f t="shared" ca="1" si="175"/>
        <v>-1.2194244362561557E-2</v>
      </c>
      <c r="K205" s="31">
        <f t="shared" ca="1" si="175"/>
        <v>-6.597050364259327E-2</v>
      </c>
      <c r="L205" s="31">
        <f t="shared" ca="1" si="175"/>
        <v>-1.5305828597176108E-2</v>
      </c>
      <c r="M205" s="71">
        <f t="shared" ca="1" si="175"/>
        <v>-6.1887816674801144E-2</v>
      </c>
      <c r="N205" s="31">
        <f t="shared" ca="1" si="175"/>
        <v>-2.3005733448088539E-2</v>
      </c>
      <c r="O205" s="62">
        <f t="shared" ca="1" si="175"/>
        <v>-0.13598656712152357</v>
      </c>
      <c r="P205" s="70">
        <f t="shared" ca="1" si="175"/>
        <v>-1.1394253147644973E-2</v>
      </c>
      <c r="Q205" s="31">
        <f t="shared" ca="1" si="175"/>
        <v>-1.0766663527744247E-2</v>
      </c>
      <c r="R205" s="31">
        <f t="shared" ca="1" si="175"/>
        <v>-2.2945791279170957E-2</v>
      </c>
      <c r="S205" s="31">
        <f t="shared" ca="1" si="175"/>
        <v>-1.4479973423749626E-2</v>
      </c>
      <c r="T205" s="31" t="e">
        <f t="shared" ca="1" si="171"/>
        <v>#DIV/0!</v>
      </c>
      <c r="U205" s="31">
        <f ca="1">IF(ISBLANK(U28),NA(),SUM(U$25:U$28)/SUM(U$21:U$24)-1)</f>
        <v>-1.489572269656958E-2</v>
      </c>
      <c r="V205" s="31">
        <f ca="1">IF(ISBLANK(V28),NA(),SUM(V$25:V$28)/SUM(V$21:V$24)-1)</f>
        <v>-3.2985000827305822E-2</v>
      </c>
      <c r="W205" s="31" t="e">
        <f t="shared" ca="1" si="172"/>
        <v>#DIV/0!</v>
      </c>
      <c r="X205" s="31">
        <f ca="1">IF(ISBLANK(X28),NA(),SUM(X$25:X$28)/SUM(X$21:X$24)-1)</f>
        <v>-5.1652108215481496E-2</v>
      </c>
      <c r="Y205" s="62">
        <f ca="1">IF(ISBLANK(Y28),NA(),SUM(Y$25:Y$28)/SUM(Y$21:Y$24)-1)</f>
        <v>-4.956958702098746E-2</v>
      </c>
    </row>
    <row r="206" spans="1:25" x14ac:dyDescent="0.2">
      <c r="A206" s="36" t="s">
        <v>42</v>
      </c>
      <c r="B206" s="69">
        <f t="shared" ref="B206:S206" ca="1" si="176">IF(ISBLANK(B32),NA(),SUM(B$29:B$32)/SUM(B$25:B$28)-1)</f>
        <v>5.4752076337825084E-3</v>
      </c>
      <c r="C206" s="69">
        <f t="shared" ca="1" si="176"/>
        <v>-2.0220927095231711E-2</v>
      </c>
      <c r="D206" s="31">
        <f t="shared" ca="1" si="176"/>
        <v>-2.1371266034291181E-2</v>
      </c>
      <c r="E206" s="31">
        <f t="shared" ca="1" si="176"/>
        <v>1.2853191171191547E-3</v>
      </c>
      <c r="F206" s="31">
        <f t="shared" ca="1" si="176"/>
        <v>-3.3118209863527426E-2</v>
      </c>
      <c r="G206" s="70">
        <f t="shared" ca="1" si="176"/>
        <v>-1.0915552217164448E-3</v>
      </c>
      <c r="H206" s="31">
        <f t="shared" ca="1" si="176"/>
        <v>-4.0984507373429735E-2</v>
      </c>
      <c r="I206" s="31">
        <f t="shared" ca="1" si="176"/>
        <v>-3.7635169971125926E-2</v>
      </c>
      <c r="J206" s="71">
        <f t="shared" ca="1" si="176"/>
        <v>-2.8868415879072962E-2</v>
      </c>
      <c r="K206" s="31">
        <f t="shared" ca="1" si="176"/>
        <v>-4.6430707765403367E-2</v>
      </c>
      <c r="L206" s="31">
        <f t="shared" ca="1" si="176"/>
        <v>-1</v>
      </c>
      <c r="M206" s="71">
        <f t="shared" ca="1" si="176"/>
        <v>-1</v>
      </c>
      <c r="N206" s="31">
        <f t="shared" ca="1" si="176"/>
        <v>-1.1873481780875106E-2</v>
      </c>
      <c r="O206" s="62">
        <f t="shared" ca="1" si="176"/>
        <v>-0.18529287651706705</v>
      </c>
      <c r="P206" s="70">
        <f t="shared" ca="1" si="176"/>
        <v>-5.0351527156983766E-2</v>
      </c>
      <c r="Q206" s="31">
        <f t="shared" ca="1" si="176"/>
        <v>-5.8434390082136023E-3</v>
      </c>
      <c r="R206" s="31">
        <f t="shared" ca="1" si="176"/>
        <v>-1.7520708164876164E-2</v>
      </c>
      <c r="S206" s="31">
        <f t="shared" ca="1" si="176"/>
        <v>-2.668530690054971E-2</v>
      </c>
      <c r="T206" s="31" t="e">
        <f t="shared" ca="1" si="171"/>
        <v>#DIV/0!</v>
      </c>
      <c r="U206" s="31">
        <f ca="1">IF(ISBLANK(U32),NA(),SUM(U$29:U$32)/SUM(U$25:U$28)-1)</f>
        <v>-6.9336906934229781E-3</v>
      </c>
      <c r="V206" s="31">
        <f ca="1">IF(ISBLANK(V32),NA(),SUM(V$29:V$32)/SUM(V$25:V$28)-1)</f>
        <v>-2.8097967435307569E-2</v>
      </c>
      <c r="W206" s="31" t="e">
        <f t="shared" ca="1" si="172"/>
        <v>#DIV/0!</v>
      </c>
      <c r="X206" s="31">
        <f ca="1">IF(ISBLANK(X32),NA(),SUM(X$29:X$32)/SUM(X$25:X$28)-1)</f>
        <v>-7.4124346116441808E-2</v>
      </c>
      <c r="Y206" s="62">
        <f ca="1">IF(ISBLANK(Y32),NA(),SUM(Y$29:Y$32)/SUM(Y$25:Y$28)-1)</f>
        <v>-1.9273828434896556E-2</v>
      </c>
    </row>
    <row r="207" spans="1:25" x14ac:dyDescent="0.2">
      <c r="A207" s="36" t="s">
        <v>43</v>
      </c>
      <c r="B207" s="69">
        <f t="shared" ref="B207:S207" ca="1" si="177">IF(ISBLANK(B36),NA(),SUM(B$33:B$36)/SUM(B$29:B$32)-1)</f>
        <v>1.4455952134065919E-2</v>
      </c>
      <c r="C207" s="69">
        <f t="shared" ca="1" si="177"/>
        <v>-1.4888928998793571E-2</v>
      </c>
      <c r="D207" s="31">
        <f t="shared" ca="1" si="177"/>
        <v>-1.9366925440957861E-2</v>
      </c>
      <c r="E207" s="31">
        <f t="shared" ca="1" si="177"/>
        <v>2.097079517179079E-3</v>
      </c>
      <c r="F207" s="31">
        <f t="shared" ca="1" si="177"/>
        <v>-2.5211790127999234E-2</v>
      </c>
      <c r="G207" s="70">
        <f t="shared" ca="1" si="177"/>
        <v>-1.212919043501437E-2</v>
      </c>
      <c r="H207" s="31">
        <f t="shared" ca="1" si="177"/>
        <v>-2.6310787712679584E-2</v>
      </c>
      <c r="I207" s="31">
        <f t="shared" ca="1" si="177"/>
        <v>-2.6494385704917578E-2</v>
      </c>
      <c r="J207" s="71">
        <f t="shared" ca="1" si="177"/>
        <v>-2.4725751127540163E-2</v>
      </c>
      <c r="K207" s="31">
        <f t="shared" ca="1" si="177"/>
        <v>-2.806294774021878E-2</v>
      </c>
      <c r="L207" s="31" t="e">
        <f t="shared" ca="1" si="177"/>
        <v>#DIV/0!</v>
      </c>
      <c r="M207" s="71" t="e">
        <f t="shared" ca="1" si="177"/>
        <v>#DIV/0!</v>
      </c>
      <c r="N207" s="31">
        <f t="shared" ca="1" si="177"/>
        <v>-2.1631829581887363E-3</v>
      </c>
      <c r="O207" s="62">
        <f t="shared" ca="1" si="177"/>
        <v>-4.3506267003696086E-2</v>
      </c>
      <c r="P207" s="70">
        <f t="shared" ca="1" si="177"/>
        <v>0.11514039088438044</v>
      </c>
      <c r="Q207" s="31">
        <f t="shared" ca="1" si="177"/>
        <v>-2.4198736069392934E-3</v>
      </c>
      <c r="R207" s="31">
        <f t="shared" ca="1" si="177"/>
        <v>-2.3719636149036938E-2</v>
      </c>
      <c r="S207" s="31">
        <f t="shared" ca="1" si="177"/>
        <v>-1</v>
      </c>
      <c r="T207" s="31" t="e">
        <f t="shared" ca="1" si="171"/>
        <v>#DIV/0!</v>
      </c>
      <c r="U207" s="31">
        <f ca="1">IF(ISBLANK(U36),NA(),SUM(U$33:U$36)/SUM(U$29:U$32)-1)</f>
        <v>-3.7054977109775011E-3</v>
      </c>
      <c r="V207" s="31">
        <f ca="1">IF(ISBLANK(V36),NA(),SUM(V$33:V$36)/SUM(V$29:V$32)-1)</f>
        <v>-1</v>
      </c>
      <c r="W207" s="31" t="e">
        <f t="shared" ca="1" si="172"/>
        <v>#DIV/0!</v>
      </c>
      <c r="X207" s="31">
        <f ca="1">IF(ISBLANK(X36),NA(),SUM(X$33:X$36)/SUM(X$29:X$32)-1)</f>
        <v>4.6651075450641288E-2</v>
      </c>
      <c r="Y207" s="62">
        <f ca="1">IF(ISBLANK(Y36),NA(),SUM(Y$33:Y$36)/SUM(Y$29:Y$32)-1)</f>
        <v>-4.0054636808390831E-2</v>
      </c>
    </row>
    <row r="208" spans="1:25" x14ac:dyDescent="0.2">
      <c r="A208" s="36" t="s">
        <v>44</v>
      </c>
      <c r="B208" s="69">
        <f t="shared" ref="B208:S208" ca="1" si="178">IF(ISBLANK(B40),NA(),SUM(B$37:B$40)/SUM(B$33:B$36)-1)</f>
        <v>3.5734232999200533E-3</v>
      </c>
      <c r="C208" s="69">
        <f t="shared" ca="1" si="178"/>
        <v>-2.2221562892165481E-2</v>
      </c>
      <c r="D208" s="31">
        <f t="shared" ca="1" si="178"/>
        <v>-2.3314191004301876E-2</v>
      </c>
      <c r="E208" s="31">
        <f t="shared" ca="1" si="178"/>
        <v>-1.6367157175253277E-3</v>
      </c>
      <c r="F208" s="31">
        <f t="shared" ca="1" si="178"/>
        <v>-3.5789892235618681E-2</v>
      </c>
      <c r="G208" s="70">
        <f t="shared" ca="1" si="178"/>
        <v>-1.6367934491803515E-2</v>
      </c>
      <c r="H208" s="31">
        <f t="shared" ca="1" si="178"/>
        <v>-2.1409304782025074E-2</v>
      </c>
      <c r="I208" s="31">
        <f t="shared" ca="1" si="178"/>
        <v>-3.7301892896365874E-2</v>
      </c>
      <c r="J208" s="71">
        <f t="shared" ca="1" si="178"/>
        <v>-4.4667555571140105E-2</v>
      </c>
      <c r="K208" s="31">
        <f t="shared" ca="1" si="178"/>
        <v>-3.2161925231440569E-2</v>
      </c>
      <c r="L208" s="31" t="e">
        <f t="shared" ca="1" si="178"/>
        <v>#DIV/0!</v>
      </c>
      <c r="M208" s="71" t="e">
        <f t="shared" ca="1" si="178"/>
        <v>#DIV/0!</v>
      </c>
      <c r="N208" s="31">
        <f t="shared" ca="1" si="178"/>
        <v>-2.948214030124352E-3</v>
      </c>
      <c r="O208" s="62">
        <f t="shared" ca="1" si="178"/>
        <v>-2.8552457216844962E-3</v>
      </c>
      <c r="P208" s="70">
        <f t="shared" ca="1" si="178"/>
        <v>-3.0713894148823195E-2</v>
      </c>
      <c r="Q208" s="31">
        <f t="shared" ca="1" si="178"/>
        <v>-7.4925458675800805E-3</v>
      </c>
      <c r="R208" s="31">
        <f t="shared" ca="1" si="178"/>
        <v>-2.9139979004501604E-2</v>
      </c>
      <c r="S208" s="31" t="e">
        <f t="shared" ca="1" si="178"/>
        <v>#DIV/0!</v>
      </c>
      <c r="T208" s="31" t="e">
        <f t="shared" ca="1" si="171"/>
        <v>#DIV/0!</v>
      </c>
      <c r="U208" s="31">
        <f ca="1">IF(ISBLANK(U40),NA(),SUM(U$37:U$40)/SUM(U$33:U$36)-1)</f>
        <v>6.2872158167452952E-3</v>
      </c>
      <c r="V208" s="31" t="e">
        <f ca="1">IF(ISBLANK(V40),NA(),SUM(V$37:V$40)/SUM(V$33:V$36)-1)</f>
        <v>#DIV/0!</v>
      </c>
      <c r="W208" s="31" t="e">
        <f t="shared" ca="1" si="172"/>
        <v>#DIV/0!</v>
      </c>
      <c r="X208" s="31">
        <f ca="1">IF(ISBLANK(X40),NA(),SUM(X$37:X$40)/SUM(X$33:X$36)-1)</f>
        <v>-3.1105591961231416E-2</v>
      </c>
      <c r="Y208" s="62">
        <f ca="1">IF(ISBLANK(Y40),NA(),SUM(Y$37:Y$40)/SUM(Y$33:Y$36)-1)</f>
        <v>-4.9392030349803884E-2</v>
      </c>
    </row>
    <row r="209" spans="1:25" x14ac:dyDescent="0.2">
      <c r="A209" s="36" t="s">
        <v>45</v>
      </c>
      <c r="B209" s="69">
        <f ca="1">IF(ISBLANK(B44),NA(),SUM(B$41:B$44)/SUM(B$37:B$40)-1)</f>
        <v>2.5993358773486186E-3</v>
      </c>
      <c r="C209" s="69">
        <f t="shared" ref="C209:Y209" ca="1" si="179">IF(ISBLANK(C44),NA(),SUM(C$41:C$44)/SUM(C$37:C$40)-1)</f>
        <v>-2.1924225927869023E-2</v>
      </c>
      <c r="D209" s="31">
        <f t="shared" ca="1" si="179"/>
        <v>-2.253789669071482E-2</v>
      </c>
      <c r="E209" s="31">
        <f t="shared" ca="1" si="179"/>
        <v>-4.1812825626225125E-3</v>
      </c>
      <c r="F209" s="31">
        <f t="shared" ca="1" si="179"/>
        <v>-2.9221107742467112E-2</v>
      </c>
      <c r="G209" s="70">
        <f t="shared" ca="1" si="179"/>
        <v>-1.8694949267370364E-2</v>
      </c>
      <c r="H209" s="31">
        <f t="shared" ca="1" si="179"/>
        <v>-5.2586272814196366E-2</v>
      </c>
      <c r="I209" s="31">
        <f t="shared" ca="1" si="179"/>
        <v>-2.4949104494203289E-2</v>
      </c>
      <c r="J209" s="71">
        <f t="shared" ca="1" si="179"/>
        <v>-2.5023089458071079E-2</v>
      </c>
      <c r="K209" s="31">
        <f t="shared" ca="1" si="179"/>
        <v>-3.2079036231772773E-2</v>
      </c>
      <c r="L209" s="31" t="e">
        <f t="shared" ca="1" si="179"/>
        <v>#DIV/0!</v>
      </c>
      <c r="M209" s="71" t="e">
        <f t="shared" ca="1" si="179"/>
        <v>#DIV/0!</v>
      </c>
      <c r="N209" s="31">
        <f t="shared" ca="1" si="179"/>
        <v>-6.5043900841627034E-3</v>
      </c>
      <c r="O209" s="62">
        <f t="shared" ca="1" si="179"/>
        <v>2.2227112082197076E-2</v>
      </c>
      <c r="P209" s="70">
        <f t="shared" ca="1" si="179"/>
        <v>4.3425403595488188E-2</v>
      </c>
      <c r="Q209" s="31">
        <f t="shared" ca="1" si="179"/>
        <v>-1.7872802987013769E-2</v>
      </c>
      <c r="R209" s="31">
        <f t="shared" ca="1" si="179"/>
        <v>-2.6118315365990075E-2</v>
      </c>
      <c r="S209" s="31" t="e">
        <f t="shared" ca="1" si="179"/>
        <v>#DIV/0!</v>
      </c>
      <c r="T209" s="31" t="e">
        <f t="shared" ca="1" si="179"/>
        <v>#DIV/0!</v>
      </c>
      <c r="U209" s="31">
        <f t="shared" ca="1" si="179"/>
        <v>-1.3668008171281221E-2</v>
      </c>
      <c r="V209" s="31" t="e">
        <f t="shared" ca="1" si="179"/>
        <v>#DIV/0!</v>
      </c>
      <c r="W209" s="31" t="e">
        <f t="shared" ca="1" si="179"/>
        <v>#DIV/0!</v>
      </c>
      <c r="X209" s="31">
        <f t="shared" ca="1" si="179"/>
        <v>-0.13618175355817153</v>
      </c>
      <c r="Y209" s="62">
        <f t="shared" ca="1" si="179"/>
        <v>-4.813671663601804E-3</v>
      </c>
    </row>
    <row r="210" spans="1:25" x14ac:dyDescent="0.2">
      <c r="A210" s="36" t="s">
        <v>46</v>
      </c>
      <c r="B210" s="69">
        <f ca="1">IF(ISBLANK(B48),NA(),SUM(B$45:B$48)/SUM(B$41:B$44)-1)</f>
        <v>-6.7417881482354503E-3</v>
      </c>
      <c r="C210" s="69">
        <f t="shared" ref="C210:Y210" ca="1" si="180">IF(ISBLANK(C48),NA(),SUM(C$45:C$48)/SUM(C$41:C$44)-1)</f>
        <v>-2.1466407241701013E-2</v>
      </c>
      <c r="D210" s="31">
        <f t="shared" ca="1" si="180"/>
        <v>-2.0893440968343557E-2</v>
      </c>
      <c r="E210" s="31">
        <f t="shared" ca="1" si="180"/>
        <v>-6.0891170416464968E-3</v>
      </c>
      <c r="F210" s="31">
        <f t="shared" ca="1" si="180"/>
        <v>-3.289958940409643E-2</v>
      </c>
      <c r="G210" s="70">
        <f t="shared" ca="1" si="180"/>
        <v>-1.5546898782379803E-2</v>
      </c>
      <c r="H210" s="31">
        <f t="shared" ca="1" si="180"/>
        <v>-9.677442102499545E-3</v>
      </c>
      <c r="I210" s="31">
        <f t="shared" ca="1" si="180"/>
        <v>-2.2852322758524668E-2</v>
      </c>
      <c r="J210" s="71">
        <f t="shared" ca="1" si="180"/>
        <v>-2.8526668056199633E-2</v>
      </c>
      <c r="K210" s="31">
        <f t="shared" ca="1" si="180"/>
        <v>-3.3719452759575996E-2</v>
      </c>
      <c r="L210" s="31" t="e">
        <f t="shared" ca="1" si="180"/>
        <v>#DIV/0!</v>
      </c>
      <c r="M210" s="71" t="e">
        <f t="shared" ca="1" si="180"/>
        <v>#DIV/0!</v>
      </c>
      <c r="N210" s="31">
        <f t="shared" ca="1" si="180"/>
        <v>-8.3956151401165524E-3</v>
      </c>
      <c r="O210" s="62">
        <f t="shared" ca="1" si="180"/>
        <v>-1.4257063316558405E-3</v>
      </c>
      <c r="P210" s="70">
        <f t="shared" ca="1" si="180"/>
        <v>0.17073685592386156</v>
      </c>
      <c r="Q210" s="31">
        <f t="shared" ca="1" si="180"/>
        <v>-1.3529552713691939E-2</v>
      </c>
      <c r="R210" s="31">
        <f t="shared" ca="1" si="180"/>
        <v>-2.5910386946793151E-2</v>
      </c>
      <c r="S210" s="31" t="e">
        <f t="shared" ca="1" si="180"/>
        <v>#DIV/0!</v>
      </c>
      <c r="T210" s="31">
        <f t="shared" ca="1" si="180"/>
        <v>-1.3732908075208439E-2</v>
      </c>
      <c r="U210" s="31">
        <f t="shared" ca="1" si="180"/>
        <v>5.6104597489418984E-2</v>
      </c>
      <c r="V210" s="31" t="e">
        <f t="shared" ca="1" si="180"/>
        <v>#DIV/0!</v>
      </c>
      <c r="W210" s="31">
        <f t="shared" ca="1" si="180"/>
        <v>-3.3617142164779623E-2</v>
      </c>
      <c r="X210" s="31">
        <f t="shared" ca="1" si="180"/>
        <v>-5.6949262910402809E-2</v>
      </c>
      <c r="Y210" s="62">
        <f t="shared" ca="1" si="180"/>
        <v>-3.8207616433515446E-2</v>
      </c>
    </row>
    <row r="211" spans="1:25" x14ac:dyDescent="0.2">
      <c r="A211" s="36" t="s">
        <v>178</v>
      </c>
      <c r="B211" s="69">
        <f ca="1">IF(ISBLANK(B52),NA(),SUM(B$49:B$52)/SUM(B$45:B$48)-1)</f>
        <v>-6.8975385219754992E-3</v>
      </c>
      <c r="C211" s="69">
        <f t="shared" ref="C211:Y211" ca="1" si="181">IF(ISBLANK(C52),NA(),SUM(C$49:C$52)/SUM(C$45:C$48)-1)</f>
        <v>-2.0431191289610684E-2</v>
      </c>
      <c r="D211" s="31">
        <f t="shared" ca="1" si="181"/>
        <v>-2.1475583314355284E-2</v>
      </c>
      <c r="E211" s="31">
        <f t="shared" ca="1" si="181"/>
        <v>-8.8251607687350742E-4</v>
      </c>
      <c r="F211" s="31">
        <f t="shared" ca="1" si="181"/>
        <v>-3.535029054482608E-2</v>
      </c>
      <c r="G211" s="70">
        <f t="shared" ca="1" si="181"/>
        <v>-1.570621704825681E-2</v>
      </c>
      <c r="H211" s="31">
        <f t="shared" ca="1" si="181"/>
        <v>5.5193489032887566E-3</v>
      </c>
      <c r="I211" s="31">
        <f t="shared" ca="1" si="181"/>
        <v>-3.5302214780666752E-2</v>
      </c>
      <c r="J211" s="31">
        <f t="shared" ca="1" si="181"/>
        <v>-4.2214779671166158E-2</v>
      </c>
      <c r="K211" s="31">
        <f t="shared" ca="1" si="181"/>
        <v>-3.3764498776597707E-2</v>
      </c>
      <c r="L211" s="31" t="e">
        <f t="shared" ca="1" si="181"/>
        <v>#DIV/0!</v>
      </c>
      <c r="M211" s="31" t="e">
        <f t="shared" ca="1" si="181"/>
        <v>#DIV/0!</v>
      </c>
      <c r="N211" s="31">
        <f t="shared" ca="1" si="181"/>
        <v>-7.1257068337193807E-4</v>
      </c>
      <c r="O211" s="62">
        <f t="shared" ca="1" si="181"/>
        <v>-4.0386501245967876E-2</v>
      </c>
      <c r="P211" s="31">
        <f t="shared" ca="1" si="181"/>
        <v>0.33478631926487634</v>
      </c>
      <c r="Q211" s="31">
        <f ca="1">IF(ISBLANK(Q52),NA(),SUM(Q$49:Q$52)/SUM(Q$45:Q$48)-1)</f>
        <v>-1.1754999368024932E-2</v>
      </c>
      <c r="R211" s="31">
        <f t="shared" ca="1" si="181"/>
        <v>-2.7828808427929341E-2</v>
      </c>
      <c r="S211" s="31" t="e">
        <f t="shared" ca="1" si="181"/>
        <v>#DIV/0!</v>
      </c>
      <c r="T211" s="31">
        <f t="shared" ca="1" si="181"/>
        <v>-2.649160176349119E-2</v>
      </c>
      <c r="U211" s="31">
        <f t="shared" ca="1" si="181"/>
        <v>-5.7065513596188389E-5</v>
      </c>
      <c r="V211" s="31" t="e">
        <f t="shared" ca="1" si="181"/>
        <v>#DIV/0!</v>
      </c>
      <c r="W211" s="31">
        <f t="shared" ca="1" si="181"/>
        <v>-3.3874699329405789E-2</v>
      </c>
      <c r="X211" s="31">
        <f t="shared" ca="1" si="181"/>
        <v>-2.1932260761392874E-2</v>
      </c>
      <c r="Y211" s="62">
        <f t="shared" ca="1" si="181"/>
        <v>-2.1702074350591127E-2</v>
      </c>
    </row>
    <row r="212" spans="1:25" x14ac:dyDescent="0.2">
      <c r="A212" s="36" t="s">
        <v>202</v>
      </c>
      <c r="B212" s="69">
        <f ca="1">IF(ISBLANK(B56),NA(),SUM(B$53:B$56)/SUM(B$49:B$52)-1)</f>
        <v>-6.4339210946258163E-3</v>
      </c>
      <c r="C212" s="69">
        <f t="shared" ref="C212:X212" ca="1" si="182">IF(ISBLANK(C56),NA(),SUM(C$53:C$56)/SUM(C$49:C$52)-1)</f>
        <v>-1.4202870631463305E-2</v>
      </c>
      <c r="D212" s="31">
        <f t="shared" ca="1" si="182"/>
        <v>-1.6948100367623731E-2</v>
      </c>
      <c r="E212" s="31">
        <f t="shared" ca="1" si="182"/>
        <v>5.1713645261064478E-4</v>
      </c>
      <c r="F212" s="31">
        <f t="shared" ca="1" si="182"/>
        <v>-2.0391631205314842E-2</v>
      </c>
      <c r="G212" s="70">
        <f t="shared" ca="1" si="182"/>
        <v>-1.1481618276369066E-2</v>
      </c>
      <c r="H212" s="31">
        <f t="shared" ca="1" si="182"/>
        <v>-3.7564066005328911E-3</v>
      </c>
      <c r="I212" s="31">
        <f t="shared" ca="1" si="182"/>
        <v>-4.216116501744982E-2</v>
      </c>
      <c r="J212" s="31">
        <f t="shared" ca="1" si="182"/>
        <v>-5.104995686521463E-2</v>
      </c>
      <c r="K212" s="31">
        <f t="shared" ca="1" si="182"/>
        <v>-2.1266995306609804E-2</v>
      </c>
      <c r="L212" s="31" t="e">
        <f t="shared" ca="1" si="182"/>
        <v>#DIV/0!</v>
      </c>
      <c r="M212" s="31" t="e">
        <f t="shared" ca="1" si="182"/>
        <v>#DIV/0!</v>
      </c>
      <c r="N212" s="31">
        <f t="shared" ca="1" si="182"/>
        <v>1.393361709957297E-3</v>
      </c>
      <c r="O212" s="31">
        <f t="shared" ca="1" si="182"/>
        <v>-0.10212141235986094</v>
      </c>
      <c r="P212" s="70">
        <f t="shared" ca="1" si="182"/>
        <v>-6.4005286358031155E-2</v>
      </c>
      <c r="Q212" s="31">
        <f t="shared" ca="1" si="182"/>
        <v>-1.8487566163611469E-2</v>
      </c>
      <c r="R212" s="31">
        <f t="shared" ca="1" si="182"/>
        <v>-1.5641939648141201E-2</v>
      </c>
      <c r="S212" s="31" t="e">
        <f t="shared" ca="1" si="182"/>
        <v>#DIV/0!</v>
      </c>
      <c r="T212" s="31">
        <f t="shared" ca="1" si="182"/>
        <v>-7.7727142667751714E-3</v>
      </c>
      <c r="U212" s="31">
        <f t="shared" ca="1" si="182"/>
        <v>1.8295713907251265E-2</v>
      </c>
      <c r="V212" s="31" t="e">
        <f t="shared" ca="1" si="182"/>
        <v>#DIV/0!</v>
      </c>
      <c r="W212" s="31">
        <f t="shared" ca="1" si="182"/>
        <v>-2.1512978601478272E-2</v>
      </c>
      <c r="X212" s="31">
        <f t="shared" ca="1" si="182"/>
        <v>0.15766580745755809</v>
      </c>
      <c r="Y212" s="62">
        <f ca="1">IF(ISBLANK(Y56),NA(),SUM(Y$53:Y$56)/SUM(Y$49:Y$52)-1)</f>
        <v>-6.1450685587393084E-3</v>
      </c>
    </row>
    <row r="213" spans="1:25" x14ac:dyDescent="0.2">
      <c r="A213" s="36" t="s">
        <v>203</v>
      </c>
      <c r="B213" s="69">
        <f ca="1">IF(ISBLANK(B57),NA(),SUM(B$57:B$60)/SUM(B$53:B$56)-1)</f>
        <v>-3.6287018023457573E-3</v>
      </c>
      <c r="C213" s="69">
        <f t="shared" ref="C213:Y213" ca="1" si="183">IF(ISBLANK(C57),NA(),SUM(C$57:C$60)/SUM(C$53:C$56)-1)</f>
        <v>-7.4350229517108346E-3</v>
      </c>
      <c r="D213" s="31">
        <f t="shared" ca="1" si="183"/>
        <v>-9.7933112856843918E-3</v>
      </c>
      <c r="E213" s="31">
        <f t="shared" ca="1" si="183"/>
        <v>4.1465315264317404E-3</v>
      </c>
      <c r="F213" s="31">
        <f t="shared" ca="1" si="183"/>
        <v>-1.6913215097030254E-2</v>
      </c>
      <c r="G213" s="70">
        <f t="shared" ca="1" si="183"/>
        <v>-2.2669751281488848E-3</v>
      </c>
      <c r="H213" s="31">
        <f t="shared" ca="1" si="183"/>
        <v>-2.7075279682080566E-2</v>
      </c>
      <c r="I213" s="31">
        <f t="shared" ca="1" si="183"/>
        <v>-4.1611310500359266E-2</v>
      </c>
      <c r="J213" s="31">
        <f t="shared" ca="1" si="183"/>
        <v>-4.2413311919905272E-2</v>
      </c>
      <c r="K213" s="31">
        <f t="shared" ca="1" si="183"/>
        <v>-1.8300538258988919E-2</v>
      </c>
      <c r="L213" s="31" t="e">
        <f t="shared" ca="1" si="183"/>
        <v>#DIV/0!</v>
      </c>
      <c r="M213" s="31" t="e">
        <f t="shared" ca="1" si="183"/>
        <v>#DIV/0!</v>
      </c>
      <c r="N213" s="31">
        <f t="shared" ca="1" si="183"/>
        <v>1.2250956296229187E-3</v>
      </c>
      <c r="O213" s="31">
        <f t="shared" ca="1" si="183"/>
        <v>-3.3826646982319408E-2</v>
      </c>
      <c r="P213" s="70">
        <f t="shared" ca="1" si="183"/>
        <v>-0.10167300481123365</v>
      </c>
      <c r="Q213" s="31">
        <f t="shared" ca="1" si="183"/>
        <v>-1.2503017703730746E-2</v>
      </c>
      <c r="R213" s="31">
        <f t="shared" ca="1" si="183"/>
        <v>-2.941873955566221E-3</v>
      </c>
      <c r="S213" s="31" t="e">
        <f t="shared" ca="1" si="183"/>
        <v>#DIV/0!</v>
      </c>
      <c r="T213" s="31">
        <f t="shared" ca="1" si="183"/>
        <v>-1.3057294077024717E-2</v>
      </c>
      <c r="U213" s="31">
        <f t="shared" ca="1" si="183"/>
        <v>2.1574556899908615E-2</v>
      </c>
      <c r="V213" s="31" t="e">
        <f t="shared" ca="1" si="183"/>
        <v>#DIV/0!</v>
      </c>
      <c r="W213" s="31">
        <f t="shared" ca="1" si="183"/>
        <v>-1.82184397781473E-2</v>
      </c>
      <c r="X213" s="31">
        <f t="shared" ca="1" si="183"/>
        <v>8.2380977530198241E-2</v>
      </c>
      <c r="Y213" s="62">
        <f t="shared" ca="1" si="183"/>
        <v>-2.3650552952332315E-2</v>
      </c>
    </row>
    <row r="214" spans="1:25" ht="12" thickBot="1" x14ac:dyDescent="0.25">
      <c r="A214" s="80" t="s">
        <v>204</v>
      </c>
      <c r="B214" s="102">
        <f ca="1">IF(ISBLANK(B61),NA(),SUM(B$61:B$64)/SUM(B$57:B$60)-1)</f>
        <v>-8.6137389467257908E-3</v>
      </c>
      <c r="C214" s="102">
        <f t="shared" ref="C214:X214" ca="1" si="184">IF(ISBLANK(C61),NA(),SUM(C$61:C$64)/SUM(C$57:C$60)-1)</f>
        <v>-1.3119715551039191E-2</v>
      </c>
      <c r="D214" s="103">
        <f t="shared" ca="1" si="184"/>
        <v>-1.4366368297795251E-2</v>
      </c>
      <c r="E214" s="103">
        <f t="shared" ca="1" si="184"/>
        <v>3.3779581529382874E-3</v>
      </c>
      <c r="F214" s="103">
        <f t="shared" ca="1" si="184"/>
        <v>-1.3422014185334619E-2</v>
      </c>
      <c r="G214" s="104">
        <f t="shared" ca="1" si="184"/>
        <v>-8.2548464603445781E-3</v>
      </c>
      <c r="H214" s="103">
        <f t="shared" ca="1" si="184"/>
        <v>-4.7907831949547397E-3</v>
      </c>
      <c r="I214" s="103">
        <f t="shared" ca="1" si="184"/>
        <v>-5.2943538291963854E-2</v>
      </c>
      <c r="J214" s="103">
        <f t="shared" ca="1" si="184"/>
        <v>-4.1871851419390982E-2</v>
      </c>
      <c r="K214" s="103">
        <f t="shared" ca="1" si="184"/>
        <v>-1.1486601141848407E-2</v>
      </c>
      <c r="L214" s="103" t="e">
        <f t="shared" ca="1" si="184"/>
        <v>#DIV/0!</v>
      </c>
      <c r="M214" s="103" t="e">
        <f t="shared" ca="1" si="184"/>
        <v>#DIV/0!</v>
      </c>
      <c r="N214" s="103">
        <f t="shared" ca="1" si="184"/>
        <v>4.0947766887997616E-3</v>
      </c>
      <c r="O214" s="103">
        <f t="shared" ca="1" si="184"/>
        <v>-0.13345812164319681</v>
      </c>
      <c r="P214" s="104">
        <f t="shared" ca="1" si="184"/>
        <v>-0.21556072509136859</v>
      </c>
      <c r="Q214" s="103">
        <f t="shared" ca="1" si="184"/>
        <v>-5.9398567038468908E-3</v>
      </c>
      <c r="R214" s="103">
        <f t="shared" ca="1" si="184"/>
        <v>1.095277018246632E-3</v>
      </c>
      <c r="S214" s="103" t="e">
        <f t="shared" ca="1" si="184"/>
        <v>#DIV/0!</v>
      </c>
      <c r="T214" s="103">
        <f ca="1">IF(ISBLANK(T61),NA(),SUM(T$61:T$64)/SUM(T$57:T$60)-1)</f>
        <v>-2.657551036981165E-2</v>
      </c>
      <c r="U214" s="103">
        <f t="shared" ca="1" si="184"/>
        <v>1.6136807548387644E-2</v>
      </c>
      <c r="V214" s="103" t="e">
        <f t="shared" ca="1" si="184"/>
        <v>#DIV/0!</v>
      </c>
      <c r="W214" s="103">
        <f t="shared" ca="1" si="184"/>
        <v>-1.1059929643011945E-2</v>
      </c>
      <c r="X214" s="103">
        <f t="shared" ca="1" si="184"/>
        <v>3.760561447284716E-2</v>
      </c>
      <c r="Y214" s="105">
        <f ca="1">IF(ISBLANK(Y61),NA(),SUM(Y$61:Y$64)/SUM(Y$57:Y$60)-1)</f>
        <v>-3.3007543895861247E-2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1">
    <pageSetUpPr fitToPage="1"/>
  </sheetPr>
  <dimension ref="A1:Y214"/>
  <sheetViews>
    <sheetView showGridLines="0" workbookViewId="0">
      <pane xSplit="1" ySplit="3" topLeftCell="B109" activePane="bottomRight" state="frozen"/>
      <selection activeCell="C215" sqref="C215"/>
      <selection pane="topRight" activeCell="C215" sqref="C215"/>
      <selection pane="bottomLeft" activeCell="C215" sqref="C215"/>
      <selection pane="bottomRight" activeCell="C215" sqref="C215"/>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4" t="s">
        <v>50</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IF(Mass_sal_nette!B5&gt;0,Mass_sal_nette!B5/Nb_cpte!B5,"")</f>
        <v>597.6451437708962</v>
      </c>
      <c r="C5" s="130">
        <f ca="1">IF(Mass_sal_nette!C5&gt;0,Mass_sal_nette!C5/Nb_cpte!C5,"")</f>
        <v>564.53715470477937</v>
      </c>
      <c r="D5" s="131">
        <f ca="1">IF(Mass_sal_nette!D5&gt;0,Mass_sal_nette!D5/Nb_cpte!D5,"")</f>
        <v>531.39451704151213</v>
      </c>
      <c r="E5" s="131">
        <f ca="1">IF(Mass_sal_nette!E5&gt;0,Mass_sal_nette!E5/Nb_cpte!E5,"")</f>
        <v>683.28328131475757</v>
      </c>
      <c r="F5" s="131">
        <f ca="1">IF(Mass_sal_nette!F5&gt;0,Mass_sal_nette!F5/Nb_cpte!F5,"")</f>
        <v>1400.6301443163895</v>
      </c>
      <c r="G5" s="132">
        <f ca="1">IF(Mass_sal_nette!G5&gt;0,Mass_sal_nette!G5/Nb_cpte!G5,"")</f>
        <v>452.90079296863786</v>
      </c>
      <c r="H5" s="131">
        <f ca="1">IF(Mass_sal_nette!H5&gt;0,Mass_sal_nette!H5/Nb_cpte!H5,"")</f>
        <v>771.00382158736409</v>
      </c>
      <c r="I5" s="131">
        <f ca="1">IF(Mass_sal_nette!I5&gt;0,Mass_sal_nette!I5/Nb_cpte!I5,"")</f>
        <v>670.88060272754387</v>
      </c>
      <c r="J5" s="133">
        <f ca="1">IF(Mass_sal_nette!J5&gt;0,Mass_sal_nette!J5/Nb_cpte!J5,"")</f>
        <v>515.87585445245543</v>
      </c>
      <c r="K5" s="131">
        <f ca="1">IF(Mass_sal_nette!K5&gt;0,Mass_sal_nette!K5/Nb_cpte!K5,"")</f>
        <v>720.38295375739267</v>
      </c>
      <c r="L5" s="131">
        <f ca="1">IF(Mass_sal_nette!L5&gt;0,Mass_sal_nette!L5/Nb_cpte!L5,0)</f>
        <v>1405.299288422189</v>
      </c>
      <c r="M5" s="133">
        <f ca="1">IF(Mass_sal_nette!M5&gt;0,Mass_sal_nette!M5/Nb_cpte!M5,0)</f>
        <v>1079.0084400402145</v>
      </c>
      <c r="N5" s="131">
        <f ca="1">IF(Mass_sal_nette!N5&gt;0,Mass_sal_nette!N5/Nb_cpte!N5,"")</f>
        <v>170.65220382777835</v>
      </c>
      <c r="O5" s="134">
        <f ca="1">IF(Mass_sal_nette!O5&gt;0,Mass_sal_nette!O5/Nb_cpte!O5,"")</f>
        <v>692.25088352458727</v>
      </c>
      <c r="P5" s="135">
        <f ca="1">IF(Mass_sal_nette!P5&gt;0,Mass_sal_nette!P5/Nb_cpte!P5,"")</f>
        <v>451.16530986299341</v>
      </c>
      <c r="Q5" s="136">
        <f ca="1">IF(Mass_sal_nette!Q5&gt;0,Mass_sal_nette!Q5/Nb_cpte!Q5,"")</f>
        <v>412.20635946878997</v>
      </c>
      <c r="R5" s="136">
        <f ca="1">IF(Mass_sal_nette!R5&gt;0,Mass_sal_nette!R5/Nb_cpte!R5,"")</f>
        <v>1067.2824297567388</v>
      </c>
      <c r="S5" s="136">
        <f ca="1">IF(Mass_sal_nette!S5&gt;0,Mass_sal_nette!S5/Nb_cpte!S5,0)</f>
        <v>0</v>
      </c>
      <c r="T5" s="136">
        <f ca="1">IF(Mass_sal_nette!T5&gt;0,Mass_sal_nette!T5/Nb_cpte!T5,0)</f>
        <v>0</v>
      </c>
      <c r="U5" s="136">
        <f ca="1">IF(Mass_sal_nette!U5&gt;0,Mass_sal_nette!U5/Nb_cpte!U5,"")</f>
        <v>1011.9956935126104</v>
      </c>
      <c r="V5" s="136">
        <f ca="1">IF(Mass_sal_nette!V5&gt;0,Mass_sal_nette!V5/Nb_cpte!V5,0)</f>
        <v>0</v>
      </c>
      <c r="W5" s="136">
        <f ca="1">IF(Mass_sal_nette!W5&gt;0,Mass_sal_nette!W5/Nb_cpte!W5,0)</f>
        <v>0</v>
      </c>
      <c r="X5" s="136">
        <f ca="1">IF(Mass_sal_nette!X5&gt;0,Mass_sal_nette!X5/Nb_cpte!X5,"")</f>
        <v>1414.2839044426494</v>
      </c>
      <c r="Y5" s="137">
        <f ca="1">IF(Mass_sal_nette!Y5&gt;0,Mass_sal_nette!Y5/Nb_cpte!Y5,"")</f>
        <v>399.48017306764791</v>
      </c>
    </row>
    <row r="6" spans="1:25" x14ac:dyDescent="0.2">
      <c r="A6" s="20">
        <v>38168</v>
      </c>
      <c r="B6" s="138">
        <f ca="1">IF(Mass_sal_nette!B6&gt;0,Mass_sal_nette!B6/Nb_cpte!B6,"")</f>
        <v>602.01613387727559</v>
      </c>
      <c r="C6" s="138">
        <f ca="1">IF(Mass_sal_nette!C6&gt;0,Mass_sal_nette!C6/Nb_cpte!C6,"")</f>
        <v>566.87571247614289</v>
      </c>
      <c r="D6" s="139">
        <f ca="1">IF(Mass_sal_nette!D6&gt;0,Mass_sal_nette!D6/Nb_cpte!D6,"")</f>
        <v>533.60256836791109</v>
      </c>
      <c r="E6" s="139">
        <f ca="1">IF(Mass_sal_nette!E6&gt;0,Mass_sal_nette!E6/Nb_cpte!E6,"")</f>
        <v>692.68370897524119</v>
      </c>
      <c r="F6" s="139">
        <f ca="1">IF(Mass_sal_nette!F6&gt;0,Mass_sal_nette!F6/Nb_cpte!F6,"")</f>
        <v>1414.0398744381184</v>
      </c>
      <c r="G6" s="140">
        <f ca="1">IF(Mass_sal_nette!G6&gt;0,Mass_sal_nette!G6/Nb_cpte!G6,"")</f>
        <v>452.24481188931588</v>
      </c>
      <c r="H6" s="141">
        <f ca="1">IF(Mass_sal_nette!H6&gt;0,Mass_sal_nette!H6/Nb_cpte!H6,"")</f>
        <v>679.97089975963263</v>
      </c>
      <c r="I6" s="141">
        <f ca="1">IF(Mass_sal_nette!I6&gt;0,Mass_sal_nette!I6/Nb_cpte!I6,"")</f>
        <v>681.58640851933876</v>
      </c>
      <c r="J6" s="142">
        <f ca="1">IF(Mass_sal_nette!J6&gt;0,Mass_sal_nette!J6/Nb_cpte!J6,"")</f>
        <v>534.85233523209251</v>
      </c>
      <c r="K6" s="141">
        <f ca="1">IF(Mass_sal_nette!K6&gt;0,Mass_sal_nette!K6/Nb_cpte!K6,"")</f>
        <v>1215.3682050900488</v>
      </c>
      <c r="L6" s="141">
        <f ca="1">IF(Mass_sal_nette!L6&gt;0,Mass_sal_nette!L6/Nb_cpte!L6,0)</f>
        <v>1431.6941121804587</v>
      </c>
      <c r="M6" s="142">
        <f ca="1">IF(Mass_sal_nette!M6&gt;0,Mass_sal_nette!M6/Nb_cpte!M6,0)</f>
        <v>1092.9309260767602</v>
      </c>
      <c r="N6" s="141">
        <f ca="1">IF(Mass_sal_nette!N6&gt;0,Mass_sal_nette!N6/Nb_cpte!N6,"")</f>
        <v>543.98996839884137</v>
      </c>
      <c r="O6" s="143">
        <f ca="1">IF(Mass_sal_nette!O6&gt;0,Mass_sal_nette!O6/Nb_cpte!O6,"")</f>
        <v>687.60812474281215</v>
      </c>
      <c r="P6" s="144">
        <f ca="1">IF(Mass_sal_nette!P6&gt;0,Mass_sal_nette!P6/Nb_cpte!P6,"")</f>
        <v>447.38389710493527</v>
      </c>
      <c r="Q6" s="145">
        <f ca="1">IF(Mass_sal_nette!Q6&gt;0,Mass_sal_nette!Q6/Nb_cpte!Q6,"")</f>
        <v>416.18229023102236</v>
      </c>
      <c r="R6" s="145">
        <f ca="1">IF(Mass_sal_nette!R6&gt;0,Mass_sal_nette!R6/Nb_cpte!R6,"")</f>
        <v>1061.6936395110456</v>
      </c>
      <c r="S6" s="145">
        <f ca="1">IF(Mass_sal_nette!S6&gt;0,Mass_sal_nette!S6/Nb_cpte!S6,0)</f>
        <v>0</v>
      </c>
      <c r="T6" s="145">
        <f ca="1">IF(Mass_sal_nette!T6&gt;0,Mass_sal_nette!T6/Nb_cpte!T6,0)</f>
        <v>0</v>
      </c>
      <c r="U6" s="145">
        <f ca="1">IF(Mass_sal_nette!U6&gt;0,Mass_sal_nette!U6/Nb_cpte!U6,"")</f>
        <v>1002.5080406244265</v>
      </c>
      <c r="V6" s="145">
        <f ca="1">IF(Mass_sal_nette!V6&gt;0,Mass_sal_nette!V6/Nb_cpte!V6,0)</f>
        <v>0</v>
      </c>
      <c r="W6" s="145">
        <f ca="1">IF(Mass_sal_nette!W6&gt;0,Mass_sal_nette!W6/Nb_cpte!W6,0)</f>
        <v>0</v>
      </c>
      <c r="X6" s="145">
        <f ca="1">IF(Mass_sal_nette!X6&gt;0,Mass_sal_nette!X6/Nb_cpte!X6,"")</f>
        <v>1424.159261345799</v>
      </c>
      <c r="Y6" s="146">
        <f ca="1">IF(Mass_sal_nette!Y6&gt;0,Mass_sal_nette!Y6/Nb_cpte!Y6,"")</f>
        <v>1060.8620672081995</v>
      </c>
    </row>
    <row r="7" spans="1:25" x14ac:dyDescent="0.2">
      <c r="A7" s="20">
        <v>38260</v>
      </c>
      <c r="B7" s="138">
        <f ca="1">IF(Mass_sal_nette!B7&gt;0,Mass_sal_nette!B7/Nb_cpte!B7,"")</f>
        <v>600.05474367911484</v>
      </c>
      <c r="C7" s="138">
        <f ca="1">IF(Mass_sal_nette!C7&gt;0,Mass_sal_nette!C7/Nb_cpte!C7,"")</f>
        <v>571.91376942124737</v>
      </c>
      <c r="D7" s="139">
        <f ca="1">IF(Mass_sal_nette!D7&gt;0,Mass_sal_nette!D7/Nb_cpte!D7,"")</f>
        <v>538.50072297814881</v>
      </c>
      <c r="E7" s="139">
        <f ca="1">IF(Mass_sal_nette!E7&gt;0,Mass_sal_nette!E7/Nb_cpte!E7,"")</f>
        <v>674.17514519318013</v>
      </c>
      <c r="F7" s="139">
        <f ca="1">IF(Mass_sal_nette!F7&gt;0,Mass_sal_nette!F7/Nb_cpte!F7,"")</f>
        <v>1450.9955795349836</v>
      </c>
      <c r="G7" s="140">
        <f ca="1">IF(Mass_sal_nette!G7&gt;0,Mass_sal_nette!G7/Nb_cpte!G7,"")</f>
        <v>453.99421864035384</v>
      </c>
      <c r="H7" s="141">
        <f ca="1">IF(Mass_sal_nette!H7&gt;0,Mass_sal_nette!H7/Nb_cpte!H7,"")</f>
        <v>708.00728967639577</v>
      </c>
      <c r="I7" s="141">
        <f ca="1">IF(Mass_sal_nette!I7&gt;0,Mass_sal_nette!I7/Nb_cpte!I7,"")</f>
        <v>673.48200843896609</v>
      </c>
      <c r="J7" s="142">
        <f ca="1">IF(Mass_sal_nette!J7&gt;0,Mass_sal_nette!J7/Nb_cpte!J7,"")</f>
        <v>525.73748355611485</v>
      </c>
      <c r="K7" s="141">
        <f ca="1">IF(Mass_sal_nette!K7&gt;0,Mass_sal_nette!K7/Nb_cpte!K7,"")</f>
        <v>1207.8550984327062</v>
      </c>
      <c r="L7" s="141">
        <f ca="1">IF(Mass_sal_nette!L7&gt;0,Mass_sal_nette!L7/Nb_cpte!L7,0)</f>
        <v>1463.1416191452533</v>
      </c>
      <c r="M7" s="142">
        <f ca="1">IF(Mass_sal_nette!M7&gt;0,Mass_sal_nette!M7/Nb_cpte!M7,0)</f>
        <v>1115.7258680031159</v>
      </c>
      <c r="N7" s="141">
        <f ca="1">IF(Mass_sal_nette!N7&gt;0,Mass_sal_nette!N7/Nb_cpte!N7,"")</f>
        <v>590.89228419814833</v>
      </c>
      <c r="O7" s="143">
        <f ca="1">IF(Mass_sal_nette!O7&gt;0,Mass_sal_nette!O7/Nb_cpte!O7,"")</f>
        <v>672.32699126056377</v>
      </c>
      <c r="P7" s="144">
        <f ca="1">IF(Mass_sal_nette!P7&gt;0,Mass_sal_nette!P7/Nb_cpte!P7,"")</f>
        <v>448.70848011944111</v>
      </c>
      <c r="Q7" s="145">
        <f ca="1">IF(Mass_sal_nette!Q7&gt;0,Mass_sal_nette!Q7/Nb_cpte!Q7,"")</f>
        <v>418.42430373262641</v>
      </c>
      <c r="R7" s="145">
        <f ca="1">IF(Mass_sal_nette!R7&gt;0,Mass_sal_nette!R7/Nb_cpte!R7,"")</f>
        <v>1070.4766820550553</v>
      </c>
      <c r="S7" s="145">
        <f ca="1">IF(Mass_sal_nette!S7&gt;0,Mass_sal_nette!S7/Nb_cpte!S7,0)</f>
        <v>0</v>
      </c>
      <c r="T7" s="145">
        <f ca="1">IF(Mass_sal_nette!T7&gt;0,Mass_sal_nette!T7/Nb_cpte!T7,0)</f>
        <v>0</v>
      </c>
      <c r="U7" s="145">
        <f ca="1">IF(Mass_sal_nette!U7&gt;0,Mass_sal_nette!U7/Nb_cpte!U7,"")</f>
        <v>1010.8928312617768</v>
      </c>
      <c r="V7" s="145">
        <f ca="1">IF(Mass_sal_nette!V7&gt;0,Mass_sal_nette!V7/Nb_cpte!V7,0)</f>
        <v>0</v>
      </c>
      <c r="W7" s="145">
        <f ca="1">IF(Mass_sal_nette!W7&gt;0,Mass_sal_nette!W7/Nb_cpte!W7,0)</f>
        <v>0</v>
      </c>
      <c r="X7" s="145">
        <f ca="1">IF(Mass_sal_nette!X7&gt;0,Mass_sal_nette!X7/Nb_cpte!X7,"")</f>
        <v>1436.4150979671081</v>
      </c>
      <c r="Y7" s="146">
        <f ca="1">IF(Mass_sal_nette!Y7&gt;0,Mass_sal_nette!Y7/Nb_cpte!Y7,"")</f>
        <v>1375.6728926537464</v>
      </c>
    </row>
    <row r="8" spans="1:25" ht="12" thickBot="1" x14ac:dyDescent="0.25">
      <c r="A8" s="26">
        <v>38352</v>
      </c>
      <c r="B8" s="147">
        <f ca="1">IF(Mass_sal_nette!B8&gt;0,Mass_sal_nette!B8/Nb_cpte!B8,"")</f>
        <v>614.81551815356625</v>
      </c>
      <c r="C8" s="147">
        <f ca="1">IF(Mass_sal_nette!C8&gt;0,Mass_sal_nette!C8/Nb_cpte!C8,"")</f>
        <v>578.44488002055425</v>
      </c>
      <c r="D8" s="148">
        <f ca="1">IF(Mass_sal_nette!D8&gt;0,Mass_sal_nette!D8/Nb_cpte!D8,"")</f>
        <v>544.60758341980954</v>
      </c>
      <c r="E8" s="148">
        <f ca="1">IF(Mass_sal_nette!E8&gt;0,Mass_sal_nette!E8/Nb_cpte!E8,"")</f>
        <v>708.93091807421274</v>
      </c>
      <c r="F8" s="148">
        <f ca="1">IF(Mass_sal_nette!F8&gt;0,Mass_sal_nette!F8/Nb_cpte!F8,"")</f>
        <v>1462.3393574181002</v>
      </c>
      <c r="G8" s="149">
        <f ca="1">IF(Mass_sal_nette!G8&gt;0,Mass_sal_nette!G8/Nb_cpte!G8,"")</f>
        <v>463.14171718029485</v>
      </c>
      <c r="H8" s="148">
        <f ca="1">IF(Mass_sal_nette!H8&gt;0,Mass_sal_nette!H8/Nb_cpte!H8,"")</f>
        <v>673.12522731825356</v>
      </c>
      <c r="I8" s="148">
        <f ca="1">IF(Mass_sal_nette!I8&gt;0,Mass_sal_nette!I8/Nb_cpte!I8,"")</f>
        <v>691.97405343804166</v>
      </c>
      <c r="J8" s="150">
        <f ca="1">IF(Mass_sal_nette!J8&gt;0,Mass_sal_nette!J8/Nb_cpte!J8,"")</f>
        <v>549.65653959622807</v>
      </c>
      <c r="K8" s="148">
        <f ca="1">IF(Mass_sal_nette!K8&gt;0,Mass_sal_nette!K8/Nb_cpte!K8,"")</f>
        <v>1552.8140154252169</v>
      </c>
      <c r="L8" s="148">
        <f ca="1">IF(Mass_sal_nette!L8&gt;0,Mass_sal_nette!L8/Nb_cpte!L8,0)</f>
        <v>1442.1924967948037</v>
      </c>
      <c r="M8" s="150">
        <f ca="1">IF(Mass_sal_nette!M8&gt;0,Mass_sal_nette!M8/Nb_cpte!M8,0)</f>
        <v>1094.0318961323699</v>
      </c>
      <c r="N8" s="148">
        <f ca="1">IF(Mass_sal_nette!N8&gt;0,Mass_sal_nette!N8/Nb_cpte!N8,"")</f>
        <v>839.35763391400872</v>
      </c>
      <c r="O8" s="151">
        <f ca="1">IF(Mass_sal_nette!O8&gt;0,Mass_sal_nette!O8/Nb_cpte!O8,"")</f>
        <v>703.28595744726852</v>
      </c>
      <c r="P8" s="152">
        <f ca="1">IF(Mass_sal_nette!P8&gt;0,Mass_sal_nette!P8/Nb_cpte!P8,"")</f>
        <v>448.41665298992945</v>
      </c>
      <c r="Q8" s="153">
        <f ca="1">IF(Mass_sal_nette!Q8&gt;0,Mass_sal_nette!Q8/Nb_cpte!Q8,"")</f>
        <v>423.56419085869493</v>
      </c>
      <c r="R8" s="153">
        <f ca="1">IF(Mass_sal_nette!R8&gt;0,Mass_sal_nette!R8/Nb_cpte!R8,"")</f>
        <v>1082.4859364564106</v>
      </c>
      <c r="S8" s="153">
        <f ca="1">IF(Mass_sal_nette!S8&gt;0,Mass_sal_nette!S8/Nb_cpte!S8,0)</f>
        <v>0</v>
      </c>
      <c r="T8" s="153">
        <f ca="1">IF(Mass_sal_nette!T8&gt;0,Mass_sal_nette!T8/Nb_cpte!T8,0)</f>
        <v>0</v>
      </c>
      <c r="U8" s="153">
        <f ca="1">IF(Mass_sal_nette!U8&gt;0,Mass_sal_nette!U8/Nb_cpte!U8,"")</f>
        <v>1005.6570862554237</v>
      </c>
      <c r="V8" s="153">
        <f ca="1">IF(Mass_sal_nette!V8&gt;0,Mass_sal_nette!V8/Nb_cpte!V8,0)</f>
        <v>0</v>
      </c>
      <c r="W8" s="153">
        <f ca="1">IF(Mass_sal_nette!W8&gt;0,Mass_sal_nette!W8/Nb_cpte!W8,0)</f>
        <v>0</v>
      </c>
      <c r="X8" s="153">
        <f ca="1">IF(Mass_sal_nette!X8&gt;0,Mass_sal_nette!X8/Nb_cpte!X8,"")</f>
        <v>1466.8941796417157</v>
      </c>
      <c r="Y8" s="154">
        <f ca="1">IF(Mass_sal_nette!Y8&gt;0,Mass_sal_nette!Y8/Nb_cpte!Y8,"")</f>
        <v>1459.1699342354145</v>
      </c>
    </row>
    <row r="9" spans="1:25" x14ac:dyDescent="0.2">
      <c r="A9" s="14">
        <v>38442</v>
      </c>
      <c r="B9" s="130">
        <f ca="1">IF(Mass_sal_nette!B9&gt;0,Mass_sal_nette!B9/Nb_cpte!B9,"")</f>
        <v>624.07922748116516</v>
      </c>
      <c r="C9" s="130">
        <f ca="1">IF(Mass_sal_nette!C9&gt;0,Mass_sal_nette!C9/Nb_cpte!C9,"")</f>
        <v>583.6900285495534</v>
      </c>
      <c r="D9" s="131">
        <f ca="1">IF(Mass_sal_nette!D9&gt;0,Mass_sal_nette!D9/Nb_cpte!D9,"")</f>
        <v>549.35643505706844</v>
      </c>
      <c r="E9" s="131">
        <f ca="1">IF(Mass_sal_nette!E9&gt;0,Mass_sal_nette!E9/Nb_cpte!E9,"")</f>
        <v>729.61040303968866</v>
      </c>
      <c r="F9" s="131">
        <f ca="1">IF(Mass_sal_nette!F9&gt;0,Mass_sal_nette!F9/Nb_cpte!F9,"")</f>
        <v>1493.0052240022394</v>
      </c>
      <c r="G9" s="132">
        <f ca="1">IF(Mass_sal_nette!G9&gt;0,Mass_sal_nette!G9/Nb_cpte!G9,"")</f>
        <v>470.46650125997144</v>
      </c>
      <c r="H9" s="131">
        <f ca="1">IF(Mass_sal_nette!H9&gt;0,Mass_sal_nette!H9/Nb_cpte!H9,"")</f>
        <v>686.34455879214022</v>
      </c>
      <c r="I9" s="131">
        <f ca="1">IF(Mass_sal_nette!I9&gt;0,Mass_sal_nette!I9/Nb_cpte!I9,"")</f>
        <v>696.06982643309811</v>
      </c>
      <c r="J9" s="133">
        <f ca="1">IF(Mass_sal_nette!J9&gt;0,Mass_sal_nette!J9/Nb_cpte!J9,"")</f>
        <v>557.70610022743529</v>
      </c>
      <c r="K9" s="131">
        <f ca="1">IF(Mass_sal_nette!K9&gt;0,Mass_sal_nette!K9/Nb_cpte!K9,"")</f>
        <v>1828.5130603205337</v>
      </c>
      <c r="L9" s="131">
        <f ca="1">IF(Mass_sal_nette!L9&gt;0,Mass_sal_nette!L9/Nb_cpte!L9,0)</f>
        <v>1444.6308553008573</v>
      </c>
      <c r="M9" s="133">
        <f ca="1">IF(Mass_sal_nette!M9&gt;0,Mass_sal_nette!M9/Nb_cpte!M9,0)</f>
        <v>1108.5750686121039</v>
      </c>
      <c r="N9" s="131">
        <f ca="1">IF(Mass_sal_nette!N9&gt;0,Mass_sal_nette!N9/Nb_cpte!N9,"")</f>
        <v>853.77741103081883</v>
      </c>
      <c r="O9" s="134">
        <f ca="1">IF(Mass_sal_nette!O9&gt;0,Mass_sal_nette!O9/Nb_cpte!O9,"")</f>
        <v>698.15705756965451</v>
      </c>
      <c r="P9" s="135">
        <f ca="1">IF(Mass_sal_nette!P9&gt;0,Mass_sal_nette!P9/Nb_cpte!P9,"")</f>
        <v>454.27408618101953</v>
      </c>
      <c r="Q9" s="136">
        <f ca="1">IF(Mass_sal_nette!Q9&gt;0,Mass_sal_nette!Q9/Nb_cpte!Q9,"")</f>
        <v>427.38336280656665</v>
      </c>
      <c r="R9" s="136">
        <f ca="1">IF(Mass_sal_nette!R9&gt;0,Mass_sal_nette!R9/Nb_cpte!R9,"")</f>
        <v>1089.580802870667</v>
      </c>
      <c r="S9" s="136">
        <f ca="1">IF(Mass_sal_nette!S9&gt;0,Mass_sal_nette!S9/Nb_cpte!S9,0)</f>
        <v>0</v>
      </c>
      <c r="T9" s="136">
        <f ca="1">IF(Mass_sal_nette!T9&gt;0,Mass_sal_nette!T9/Nb_cpte!T9,0)</f>
        <v>0</v>
      </c>
      <c r="U9" s="136">
        <f ca="1">IF(Mass_sal_nette!U9&gt;0,Mass_sal_nette!U9/Nb_cpte!U9,"")</f>
        <v>1012.8771932233224</v>
      </c>
      <c r="V9" s="136">
        <f ca="1">IF(Mass_sal_nette!V9&gt;0,Mass_sal_nette!V9/Nb_cpte!V9,0)</f>
        <v>0</v>
      </c>
      <c r="W9" s="136">
        <f ca="1">IF(Mass_sal_nette!W9&gt;0,Mass_sal_nette!W9/Nb_cpte!W9,0)</f>
        <v>0</v>
      </c>
      <c r="X9" s="136">
        <f ca="1">IF(Mass_sal_nette!X9&gt;0,Mass_sal_nette!X9/Nb_cpte!X9,"")</f>
        <v>1494.2980492717434</v>
      </c>
      <c r="Y9" s="137">
        <f ca="1">IF(Mass_sal_nette!Y9&gt;0,Mass_sal_nette!Y9/Nb_cpte!Y9,"")</f>
        <v>1431.7532280665796</v>
      </c>
    </row>
    <row r="10" spans="1:25" x14ac:dyDescent="0.2">
      <c r="A10" s="20">
        <v>38533</v>
      </c>
      <c r="B10" s="138">
        <f ca="1">IF(Mass_sal_nette!B10&gt;0,Mass_sal_nette!B10/Nb_cpte!B10,"")</f>
        <v>629.48848883309324</v>
      </c>
      <c r="C10" s="138">
        <f ca="1">IF(Mass_sal_nette!C10&gt;0,Mass_sal_nette!C10/Nb_cpte!C10,"")</f>
        <v>582.15917770396698</v>
      </c>
      <c r="D10" s="139">
        <f ca="1">IF(Mass_sal_nette!D10&gt;0,Mass_sal_nette!D10/Nb_cpte!D10,"")</f>
        <v>547.44899039213249</v>
      </c>
      <c r="E10" s="139">
        <f ca="1">IF(Mass_sal_nette!E10&gt;0,Mass_sal_nette!E10/Nb_cpte!E10,"")</f>
        <v>753.63745078094678</v>
      </c>
      <c r="F10" s="139">
        <f ca="1">IF(Mass_sal_nette!F10&gt;0,Mass_sal_nette!F10/Nb_cpte!F10,"")</f>
        <v>1509.1240843708656</v>
      </c>
      <c r="G10" s="140">
        <f ca="1">IF(Mass_sal_nette!G10&gt;0,Mass_sal_nette!G10/Nb_cpte!G10,"")</f>
        <v>468.07635955602143</v>
      </c>
      <c r="H10" s="141">
        <f ca="1">IF(Mass_sal_nette!H10&gt;0,Mass_sal_nette!H10/Nb_cpte!H10,"")</f>
        <v>700.57734637191402</v>
      </c>
      <c r="I10" s="141">
        <f ca="1">IF(Mass_sal_nette!I10&gt;0,Mass_sal_nette!I10/Nb_cpte!I10,"")</f>
        <v>709.62139219192591</v>
      </c>
      <c r="J10" s="142">
        <f ca="1">IF(Mass_sal_nette!J10&gt;0,Mass_sal_nette!J10/Nb_cpte!J10,"")</f>
        <v>565.52817065140346</v>
      </c>
      <c r="K10" s="141">
        <f ca="1">IF(Mass_sal_nette!K10&gt;0,Mass_sal_nette!K10/Nb_cpte!K10,"")</f>
        <v>1666.6978078601962</v>
      </c>
      <c r="L10" s="141">
        <f ca="1">IF(Mass_sal_nette!L10&gt;0,Mass_sal_nette!L10/Nb_cpte!L10,0)</f>
        <v>1455.4744576954672</v>
      </c>
      <c r="M10" s="142">
        <f ca="1">IF(Mass_sal_nette!M10&gt;0,Mass_sal_nette!M10/Nb_cpte!M10,0)</f>
        <v>1122.2725353653607</v>
      </c>
      <c r="N10" s="141">
        <f ca="1">IF(Mass_sal_nette!N10&gt;0,Mass_sal_nette!N10/Nb_cpte!N10,"")</f>
        <v>844.44438261993525</v>
      </c>
      <c r="O10" s="143">
        <f ca="1">IF(Mass_sal_nette!O10&gt;0,Mass_sal_nette!O10/Nb_cpte!O10,"")</f>
        <v>689.78210317794787</v>
      </c>
      <c r="P10" s="144">
        <f ca="1">IF(Mass_sal_nette!P10&gt;0,Mass_sal_nette!P10/Nb_cpte!P10,"")</f>
        <v>458.27517745433886</v>
      </c>
      <c r="Q10" s="145">
        <f ca="1">IF(Mass_sal_nette!Q10&gt;0,Mass_sal_nette!Q10/Nb_cpte!Q10,"")</f>
        <v>428.14538060234338</v>
      </c>
      <c r="R10" s="145">
        <f ca="1">IF(Mass_sal_nette!R10&gt;0,Mass_sal_nette!R10/Nb_cpte!R10,"")</f>
        <v>1096.1751696053238</v>
      </c>
      <c r="S10" s="145">
        <f ca="1">IF(Mass_sal_nette!S10&gt;0,Mass_sal_nette!S10/Nb_cpte!S10,0)</f>
        <v>0</v>
      </c>
      <c r="T10" s="145">
        <f ca="1">IF(Mass_sal_nette!T10&gt;0,Mass_sal_nette!T10/Nb_cpte!T10,0)</f>
        <v>0</v>
      </c>
      <c r="U10" s="145">
        <f ca="1">IF(Mass_sal_nette!U10&gt;0,Mass_sal_nette!U10/Nb_cpte!U10,"")</f>
        <v>988.53574238588703</v>
      </c>
      <c r="V10" s="145">
        <f ca="1">IF(Mass_sal_nette!V10&gt;0,Mass_sal_nette!V10/Nb_cpte!V10,0)</f>
        <v>0</v>
      </c>
      <c r="W10" s="145">
        <f ca="1">IF(Mass_sal_nette!W10&gt;0,Mass_sal_nette!W10/Nb_cpte!W10,0)</f>
        <v>0</v>
      </c>
      <c r="X10" s="145">
        <f ca="1">IF(Mass_sal_nette!X10&gt;0,Mass_sal_nette!X10/Nb_cpte!X10,"")</f>
        <v>1519.30958939881</v>
      </c>
      <c r="Y10" s="146">
        <f ca="1">IF(Mass_sal_nette!Y10&gt;0,Mass_sal_nette!Y10/Nb_cpte!Y10,"")</f>
        <v>1492.0901138734564</v>
      </c>
    </row>
    <row r="11" spans="1:25" x14ac:dyDescent="0.2">
      <c r="A11" s="20">
        <v>38625</v>
      </c>
      <c r="B11" s="138">
        <f ca="1">IF(Mass_sal_nette!B11&gt;0,Mass_sal_nette!B11/Nb_cpte!B11,"")</f>
        <v>634.12016053838124</v>
      </c>
      <c r="C11" s="138">
        <f ca="1">IF(Mass_sal_nette!C11&gt;0,Mass_sal_nette!C11/Nb_cpte!C11,"")</f>
        <v>590.88639564217249</v>
      </c>
      <c r="D11" s="139">
        <f ca="1">IF(Mass_sal_nette!D11&gt;0,Mass_sal_nette!D11/Nb_cpte!D11,"")</f>
        <v>555.7079487355702</v>
      </c>
      <c r="E11" s="139">
        <f ca="1">IF(Mass_sal_nette!E11&gt;0,Mass_sal_nette!E11/Nb_cpte!E11,"")</f>
        <v>749.24802980845789</v>
      </c>
      <c r="F11" s="139">
        <f ca="1">IF(Mass_sal_nette!F11&gt;0,Mass_sal_nette!F11/Nb_cpte!F11,"")</f>
        <v>1539.7305977772157</v>
      </c>
      <c r="G11" s="140">
        <f ca="1">IF(Mass_sal_nette!G11&gt;0,Mass_sal_nette!G11/Nb_cpte!G11,"")</f>
        <v>473.51302999348974</v>
      </c>
      <c r="H11" s="141">
        <f ca="1">IF(Mass_sal_nette!H11&gt;0,Mass_sal_nette!H11/Nb_cpte!H11,"")</f>
        <v>804.43412107219444</v>
      </c>
      <c r="I11" s="141">
        <f ca="1">IF(Mass_sal_nette!I11&gt;0,Mass_sal_nette!I11/Nb_cpte!I11,"")</f>
        <v>704.66165022568191</v>
      </c>
      <c r="J11" s="142">
        <f ca="1">IF(Mass_sal_nette!J11&gt;0,Mass_sal_nette!J11/Nb_cpte!J11,"")</f>
        <v>561.58760974616951</v>
      </c>
      <c r="K11" s="141">
        <f ca="1">IF(Mass_sal_nette!K11&gt;0,Mass_sal_nette!K11/Nb_cpte!K11,"")</f>
        <v>1622.1225552782876</v>
      </c>
      <c r="L11" s="141">
        <f ca="1">IF(Mass_sal_nette!L11&gt;0,Mass_sal_nette!L11/Nb_cpte!L11,0)</f>
        <v>1444.2916230487413</v>
      </c>
      <c r="M11" s="142">
        <f ca="1">IF(Mass_sal_nette!M11&gt;0,Mass_sal_nette!M11/Nb_cpte!M11,0)</f>
        <v>1121.8672308914868</v>
      </c>
      <c r="N11" s="141">
        <f ca="1">IF(Mass_sal_nette!N11&gt;0,Mass_sal_nette!N11/Nb_cpte!N11,"")</f>
        <v>843.43222247227402</v>
      </c>
      <c r="O11" s="143">
        <f ca="1">IF(Mass_sal_nette!O11&gt;0,Mass_sal_nette!O11/Nb_cpte!O11,"")</f>
        <v>658.69840426952646</v>
      </c>
      <c r="P11" s="144">
        <f ca="1">IF(Mass_sal_nette!P11&gt;0,Mass_sal_nette!P11/Nb_cpte!P11,"")</f>
        <v>452.52711999130844</v>
      </c>
      <c r="Q11" s="145">
        <f ca="1">IF(Mass_sal_nette!Q11&gt;0,Mass_sal_nette!Q11/Nb_cpte!Q11,"")</f>
        <v>437.06179519460045</v>
      </c>
      <c r="R11" s="145">
        <f ca="1">IF(Mass_sal_nette!R11&gt;0,Mass_sal_nette!R11/Nb_cpte!R11,"")</f>
        <v>1110.0704003242556</v>
      </c>
      <c r="S11" s="145">
        <f ca="1">IF(Mass_sal_nette!S11&gt;0,Mass_sal_nette!S11/Nb_cpte!S11,0)</f>
        <v>0</v>
      </c>
      <c r="T11" s="145">
        <f ca="1">IF(Mass_sal_nette!T11&gt;0,Mass_sal_nette!T11/Nb_cpte!T11,0)</f>
        <v>0</v>
      </c>
      <c r="U11" s="145">
        <f ca="1">IF(Mass_sal_nette!U11&gt;0,Mass_sal_nette!U11/Nb_cpte!U11,"")</f>
        <v>998.80001576936581</v>
      </c>
      <c r="V11" s="145">
        <f ca="1">IF(Mass_sal_nette!V11&gt;0,Mass_sal_nette!V11/Nb_cpte!V11,0)</f>
        <v>0</v>
      </c>
      <c r="W11" s="145">
        <f ca="1">IF(Mass_sal_nette!W11&gt;0,Mass_sal_nette!W11/Nb_cpte!W11,0)</f>
        <v>0</v>
      </c>
      <c r="X11" s="145">
        <f ca="1">IF(Mass_sal_nette!X11&gt;0,Mass_sal_nette!X11/Nb_cpte!X11,"")</f>
        <v>1516.9963915691983</v>
      </c>
      <c r="Y11" s="146">
        <f ca="1">IF(Mass_sal_nette!Y11&gt;0,Mass_sal_nette!Y11/Nb_cpte!Y11,"")</f>
        <v>1484.1800639504522</v>
      </c>
    </row>
    <row r="12" spans="1:25" ht="12" thickBot="1" x14ac:dyDescent="0.25">
      <c r="A12" s="26">
        <v>38717</v>
      </c>
      <c r="B12" s="147">
        <f ca="1">IF(Mass_sal_nette!B12&gt;0,Mass_sal_nette!B12/Nb_cpte!B12,"")</f>
        <v>641.68823045945624</v>
      </c>
      <c r="C12" s="147">
        <f ca="1">IF(Mass_sal_nette!C12&gt;0,Mass_sal_nette!C12/Nb_cpte!C12,"")</f>
        <v>592.55715234462832</v>
      </c>
      <c r="D12" s="148">
        <f ca="1">IF(Mass_sal_nette!D12&gt;0,Mass_sal_nette!D12/Nb_cpte!D12,"")</f>
        <v>556.84961608277888</v>
      </c>
      <c r="E12" s="148">
        <f ca="1">IF(Mass_sal_nette!E12&gt;0,Mass_sal_nette!E12/Nb_cpte!E12,"")</f>
        <v>772.00896899021575</v>
      </c>
      <c r="F12" s="148">
        <f ca="1">IF(Mass_sal_nette!F12&gt;0,Mass_sal_nette!F12/Nb_cpte!F12,"")</f>
        <v>1555.9529199364845</v>
      </c>
      <c r="G12" s="149">
        <f ca="1">IF(Mass_sal_nette!G12&gt;0,Mass_sal_nette!G12/Nb_cpte!G12,"")</f>
        <v>478.70260152890984</v>
      </c>
      <c r="H12" s="148">
        <f ca="1">IF(Mass_sal_nette!H12&gt;0,Mass_sal_nette!H12/Nb_cpte!H12,"")</f>
        <v>816.87709302887868</v>
      </c>
      <c r="I12" s="148">
        <f ca="1">IF(Mass_sal_nette!I12&gt;0,Mass_sal_nette!I12/Nb_cpte!I12,"")</f>
        <v>712.38411434721195</v>
      </c>
      <c r="J12" s="150">
        <f ca="1">IF(Mass_sal_nette!J12&gt;0,Mass_sal_nette!J12/Nb_cpte!J12,"")</f>
        <v>574.47408976636052</v>
      </c>
      <c r="K12" s="148">
        <f ca="1">IF(Mass_sal_nette!K12&gt;0,Mass_sal_nette!K12/Nb_cpte!K12,"")</f>
        <v>1722.7518919300423</v>
      </c>
      <c r="L12" s="148">
        <f ca="1">IF(Mass_sal_nette!L12&gt;0,Mass_sal_nette!L12/Nb_cpte!L12,0)</f>
        <v>1409.6483507762407</v>
      </c>
      <c r="M12" s="150">
        <f ca="1">IF(Mass_sal_nette!M12&gt;0,Mass_sal_nette!M12/Nb_cpte!M12,0)</f>
        <v>1094.3999678228606</v>
      </c>
      <c r="N12" s="148">
        <f ca="1">IF(Mass_sal_nette!N12&gt;0,Mass_sal_nette!N12/Nb_cpte!N12,"")</f>
        <v>952.56966684726774</v>
      </c>
      <c r="O12" s="151">
        <f ca="1">IF(Mass_sal_nette!O12&gt;0,Mass_sal_nette!O12/Nb_cpte!O12,"")</f>
        <v>650.17315333259239</v>
      </c>
      <c r="P12" s="152">
        <f ca="1">IF(Mass_sal_nette!P12&gt;0,Mass_sal_nette!P12/Nb_cpte!P12,"")</f>
        <v>441.13943235051727</v>
      </c>
      <c r="Q12" s="153">
        <f ca="1">IF(Mass_sal_nette!Q12&gt;0,Mass_sal_nette!Q12/Nb_cpte!Q12,"")</f>
        <v>443.70226163057043</v>
      </c>
      <c r="R12" s="153">
        <f ca="1">IF(Mass_sal_nette!R12&gt;0,Mass_sal_nette!R12/Nb_cpte!R12,"")</f>
        <v>1118.4193377588654</v>
      </c>
      <c r="S12" s="153">
        <f ca="1">IF(Mass_sal_nette!S12&gt;0,Mass_sal_nette!S12/Nb_cpte!S12,0)</f>
        <v>0</v>
      </c>
      <c r="T12" s="153">
        <f ca="1">IF(Mass_sal_nette!T12&gt;0,Mass_sal_nette!T12/Nb_cpte!T12,0)</f>
        <v>0</v>
      </c>
      <c r="U12" s="153">
        <f ca="1">IF(Mass_sal_nette!U12&gt;0,Mass_sal_nette!U12/Nb_cpte!U12,"")</f>
        <v>1006.3477461075765</v>
      </c>
      <c r="V12" s="153">
        <f ca="1">IF(Mass_sal_nette!V12&gt;0,Mass_sal_nette!V12/Nb_cpte!V12,0)</f>
        <v>0</v>
      </c>
      <c r="W12" s="153">
        <f ca="1">IF(Mass_sal_nette!W12&gt;0,Mass_sal_nette!W12/Nb_cpte!W12,0)</f>
        <v>0</v>
      </c>
      <c r="X12" s="153">
        <f ca="1">IF(Mass_sal_nette!X12&gt;0,Mass_sal_nette!X12/Nb_cpte!X12,"")</f>
        <v>1542.9518554785254</v>
      </c>
      <c r="Y12" s="154">
        <f ca="1">IF(Mass_sal_nette!Y12&gt;0,Mass_sal_nette!Y12/Nb_cpte!Y12,"")</f>
        <v>1581.5769456203809</v>
      </c>
    </row>
    <row r="13" spans="1:25" x14ac:dyDescent="0.2">
      <c r="A13" s="14">
        <v>38807</v>
      </c>
      <c r="B13" s="130">
        <f ca="1">IF(Mass_sal_nette!B13&gt;0,Mass_sal_nette!B13/Nb_cpte!B13,"")</f>
        <v>650.28396666283629</v>
      </c>
      <c r="C13" s="130">
        <f ca="1">IF(Mass_sal_nette!C13&gt;0,Mass_sal_nette!C13/Nb_cpte!C13,"")</f>
        <v>597.97060556061979</v>
      </c>
      <c r="D13" s="131">
        <f ca="1">IF(Mass_sal_nette!D13&gt;0,Mass_sal_nette!D13/Nb_cpte!D13,"")</f>
        <v>561.67652558801126</v>
      </c>
      <c r="E13" s="131">
        <f ca="1">IF(Mass_sal_nette!E13&gt;0,Mass_sal_nette!E13/Nb_cpte!E13,"")</f>
        <v>788.69739834604047</v>
      </c>
      <c r="F13" s="131">
        <f ca="1">IF(Mass_sal_nette!F13&gt;0,Mass_sal_nette!F13/Nb_cpte!F13,"")</f>
        <v>1583.3900206608612</v>
      </c>
      <c r="G13" s="132">
        <f ca="1">IF(Mass_sal_nette!G13&gt;0,Mass_sal_nette!G13/Nb_cpte!G13,"")</f>
        <v>485.34537681790039</v>
      </c>
      <c r="H13" s="131">
        <f ca="1">IF(Mass_sal_nette!H13&gt;0,Mass_sal_nette!H13/Nb_cpte!H13,"")</f>
        <v>772.13345976814367</v>
      </c>
      <c r="I13" s="131">
        <f ca="1">IF(Mass_sal_nette!I13&gt;0,Mass_sal_nette!I13/Nb_cpte!I13,"")</f>
        <v>722.73600650085973</v>
      </c>
      <c r="J13" s="133">
        <f ca="1">IF(Mass_sal_nette!J13&gt;0,Mass_sal_nette!J13/Nb_cpte!J13,"")</f>
        <v>581.22920058878003</v>
      </c>
      <c r="K13" s="131">
        <f ca="1">IF(Mass_sal_nette!K13&gt;0,Mass_sal_nette!K13/Nb_cpte!K13,"")</f>
        <v>1960.0129304909849</v>
      </c>
      <c r="L13" s="131">
        <f ca="1">IF(Mass_sal_nette!L13&gt;0,Mass_sal_nette!L13/Nb_cpte!L13,0)</f>
        <v>1417.7339728430761</v>
      </c>
      <c r="M13" s="133">
        <f ca="1">IF(Mass_sal_nette!M13&gt;0,Mass_sal_nette!M13/Nb_cpte!M13,0)</f>
        <v>1108.0676883667968</v>
      </c>
      <c r="N13" s="131">
        <f ca="1">IF(Mass_sal_nette!N13&gt;0,Mass_sal_nette!N13/Nb_cpte!N13,"")</f>
        <v>939.21110606435616</v>
      </c>
      <c r="O13" s="134">
        <f ca="1">IF(Mass_sal_nette!O13&gt;0,Mass_sal_nette!O13/Nb_cpte!O13,"")</f>
        <v>635.51981012612555</v>
      </c>
      <c r="P13" s="135">
        <f ca="1">IF(Mass_sal_nette!P13&gt;0,Mass_sal_nette!P13/Nb_cpte!P13,"")</f>
        <v>414.20507865364323</v>
      </c>
      <c r="Q13" s="136">
        <f ca="1">IF(Mass_sal_nette!Q13&gt;0,Mass_sal_nette!Q13/Nb_cpte!Q13,"")</f>
        <v>450.34682926919635</v>
      </c>
      <c r="R13" s="136">
        <f ca="1">IF(Mass_sal_nette!R13&gt;0,Mass_sal_nette!R13/Nb_cpte!R13,"")</f>
        <v>1126.4525236680768</v>
      </c>
      <c r="S13" s="136">
        <f ca="1">IF(Mass_sal_nette!S13&gt;0,Mass_sal_nette!S13/Nb_cpte!S13,0)</f>
        <v>403.91190067278268</v>
      </c>
      <c r="T13" s="136">
        <f ca="1">IF(Mass_sal_nette!T13&gt;0,Mass_sal_nette!T13/Nb_cpte!T13,0)</f>
        <v>0</v>
      </c>
      <c r="U13" s="136">
        <f ca="1">IF(Mass_sal_nette!U13&gt;0,Mass_sal_nette!U13/Nb_cpte!U13,"")</f>
        <v>1014.3840665185201</v>
      </c>
      <c r="V13" s="136">
        <f ca="1">IF(Mass_sal_nette!V13&gt;0,Mass_sal_nette!V13/Nb_cpte!V13,0)</f>
        <v>1341.3458459689757</v>
      </c>
      <c r="W13" s="136">
        <f ca="1">IF(Mass_sal_nette!W13&gt;0,Mass_sal_nette!W13/Nb_cpte!W13,0)</f>
        <v>0</v>
      </c>
      <c r="X13" s="136">
        <f ca="1">IF(Mass_sal_nette!X13&gt;0,Mass_sal_nette!X13/Nb_cpte!X13,"")</f>
        <v>1689.4224453710212</v>
      </c>
      <c r="Y13" s="137">
        <f ca="1">IF(Mass_sal_nette!Y13&gt;0,Mass_sal_nette!Y13/Nb_cpte!Y13,"")</f>
        <v>1610.6641105721374</v>
      </c>
    </row>
    <row r="14" spans="1:25" x14ac:dyDescent="0.2">
      <c r="A14" s="20">
        <v>38898</v>
      </c>
      <c r="B14" s="138">
        <f ca="1">IF(Mass_sal_nette!B14&gt;0,Mass_sal_nette!B14/Nb_cpte!B14,"")</f>
        <v>654.65701522959728</v>
      </c>
      <c r="C14" s="138">
        <f ca="1">IF(Mass_sal_nette!C14&gt;0,Mass_sal_nette!C14/Nb_cpte!C14,"")</f>
        <v>599.43862593708604</v>
      </c>
      <c r="D14" s="139">
        <f ca="1">IF(Mass_sal_nette!D14&gt;0,Mass_sal_nette!D14/Nb_cpte!D14,"")</f>
        <v>563.00287574954712</v>
      </c>
      <c r="E14" s="139">
        <f ca="1">IF(Mass_sal_nette!E14&gt;0,Mass_sal_nette!E14/Nb_cpte!E14,"")</f>
        <v>802.44681687741422</v>
      </c>
      <c r="F14" s="139">
        <f ca="1">IF(Mass_sal_nette!F14&gt;0,Mass_sal_nette!F14/Nb_cpte!F14,"")</f>
        <v>1599.8834790890887</v>
      </c>
      <c r="G14" s="140">
        <f ca="1">IF(Mass_sal_nette!G14&gt;0,Mass_sal_nette!G14/Nb_cpte!G14,"")</f>
        <v>491.53977092516067</v>
      </c>
      <c r="H14" s="141">
        <f ca="1">IF(Mass_sal_nette!H14&gt;0,Mass_sal_nette!H14/Nb_cpte!H14,"")</f>
        <v>803.51999623339975</v>
      </c>
      <c r="I14" s="141">
        <f ca="1">IF(Mass_sal_nette!I14&gt;0,Mass_sal_nette!I14/Nb_cpte!I14,"")</f>
        <v>718.62926727372701</v>
      </c>
      <c r="J14" s="142">
        <f ca="1">IF(Mass_sal_nette!J14&gt;0,Mass_sal_nette!J14/Nb_cpte!J14,"")</f>
        <v>579.48513728792523</v>
      </c>
      <c r="K14" s="141">
        <f ca="1">IF(Mass_sal_nette!K14&gt;0,Mass_sal_nette!K14/Nb_cpte!K14,"")</f>
        <v>1766.2518993754354</v>
      </c>
      <c r="L14" s="141">
        <f ca="1">IF(Mass_sal_nette!L14&gt;0,Mass_sal_nette!L14/Nb_cpte!L14,0)</f>
        <v>1399.2735279143089</v>
      </c>
      <c r="M14" s="142">
        <f ca="1">IF(Mass_sal_nette!M14&gt;0,Mass_sal_nette!M14/Nb_cpte!M14,0)</f>
        <v>1085.3931252492512</v>
      </c>
      <c r="N14" s="141">
        <f ca="1">IF(Mass_sal_nette!N14&gt;0,Mass_sal_nette!N14/Nb_cpte!N14,"")</f>
        <v>903.98721564681557</v>
      </c>
      <c r="O14" s="143">
        <f ca="1">IF(Mass_sal_nette!O14&gt;0,Mass_sal_nette!O14/Nb_cpte!O14,"")</f>
        <v>609.78643300422561</v>
      </c>
      <c r="P14" s="144">
        <f ca="1">IF(Mass_sal_nette!P14&gt;0,Mass_sal_nette!P14/Nb_cpte!P14,"")</f>
        <v>416.31371158174863</v>
      </c>
      <c r="Q14" s="145">
        <f ca="1">IF(Mass_sal_nette!Q14&gt;0,Mass_sal_nette!Q14/Nb_cpte!Q14,"")</f>
        <v>456.3301407875407</v>
      </c>
      <c r="R14" s="145">
        <f ca="1">IF(Mass_sal_nette!R14&gt;0,Mass_sal_nette!R14/Nb_cpte!R14,"")</f>
        <v>1134.248745826409</v>
      </c>
      <c r="S14" s="145">
        <f ca="1">IF(Mass_sal_nette!S14&gt;0,Mass_sal_nette!S14/Nb_cpte!S14,0)</f>
        <v>404.84698751273658</v>
      </c>
      <c r="T14" s="145">
        <f ca="1">IF(Mass_sal_nette!T14&gt;0,Mass_sal_nette!T14/Nb_cpte!T14,0)</f>
        <v>0</v>
      </c>
      <c r="U14" s="145">
        <f ca="1">IF(Mass_sal_nette!U14&gt;0,Mass_sal_nette!U14/Nb_cpte!U14,"")</f>
        <v>1018.1747705191424</v>
      </c>
      <c r="V14" s="145">
        <f ca="1">IF(Mass_sal_nette!V14&gt;0,Mass_sal_nette!V14/Nb_cpte!V14,0)</f>
        <v>1385.7544007345064</v>
      </c>
      <c r="W14" s="145">
        <f ca="1">IF(Mass_sal_nette!W14&gt;0,Mass_sal_nette!W14/Nb_cpte!W14,0)</f>
        <v>0</v>
      </c>
      <c r="X14" s="145">
        <f ca="1">IF(Mass_sal_nette!X14&gt;0,Mass_sal_nette!X14/Nb_cpte!X14,"")</f>
        <v>1699.5569569435195</v>
      </c>
      <c r="Y14" s="146">
        <f ca="1">IF(Mass_sal_nette!Y14&gt;0,Mass_sal_nette!Y14/Nb_cpte!Y14,"")</f>
        <v>1625.6197563861758</v>
      </c>
    </row>
    <row r="15" spans="1:25" x14ac:dyDescent="0.2">
      <c r="A15" s="20">
        <v>38990</v>
      </c>
      <c r="B15" s="138">
        <f ca="1">IF(Mass_sal_nette!B15&gt;0,Mass_sal_nette!B15/Nb_cpte!B15,"")</f>
        <v>660.58149791517167</v>
      </c>
      <c r="C15" s="138">
        <f ca="1">IF(Mass_sal_nette!C15&gt;0,Mass_sal_nette!C15/Nb_cpte!C15,"")</f>
        <v>601.37924680603021</v>
      </c>
      <c r="D15" s="139">
        <f ca="1">IF(Mass_sal_nette!D15&gt;0,Mass_sal_nette!D15/Nb_cpte!D15,"")</f>
        <v>564.52317423148031</v>
      </c>
      <c r="E15" s="139">
        <f ca="1">IF(Mass_sal_nette!E15&gt;0,Mass_sal_nette!E15/Nb_cpte!E15,"")</f>
        <v>818.87445351252734</v>
      </c>
      <c r="F15" s="139">
        <f ca="1">IF(Mass_sal_nette!F15&gt;0,Mass_sal_nette!F15/Nb_cpte!F15,"")</f>
        <v>1607.8528820133374</v>
      </c>
      <c r="G15" s="140">
        <f ca="1">IF(Mass_sal_nette!G15&gt;0,Mass_sal_nette!G15/Nb_cpte!G15,"")</f>
        <v>492.90505198508833</v>
      </c>
      <c r="H15" s="141">
        <f ca="1">IF(Mass_sal_nette!H15&gt;0,Mass_sal_nette!H15/Nb_cpte!H15,"")</f>
        <v>800.96960729623709</v>
      </c>
      <c r="I15" s="141">
        <f ca="1">IF(Mass_sal_nette!I15&gt;0,Mass_sal_nette!I15/Nb_cpte!I15,"")</f>
        <v>720.07123578181995</v>
      </c>
      <c r="J15" s="142">
        <f ca="1">IF(Mass_sal_nette!J15&gt;0,Mass_sal_nette!J15/Nb_cpte!J15,"")</f>
        <v>579.23366150906872</v>
      </c>
      <c r="K15" s="141">
        <f ca="1">IF(Mass_sal_nette!K15&gt;0,Mass_sal_nette!K15/Nb_cpte!K15,"")</f>
        <v>1743.4366430150806</v>
      </c>
      <c r="L15" s="141">
        <f ca="1">IF(Mass_sal_nette!L15&gt;0,Mass_sal_nette!L15/Nb_cpte!L15,0)</f>
        <v>1340.2985377514999</v>
      </c>
      <c r="M15" s="142">
        <f ca="1">IF(Mass_sal_nette!M15&gt;0,Mass_sal_nette!M15/Nb_cpte!M15,0)</f>
        <v>1055.4672383292952</v>
      </c>
      <c r="N15" s="141">
        <f ca="1">IF(Mass_sal_nette!N15&gt;0,Mass_sal_nette!N15/Nb_cpte!N15,"")</f>
        <v>933.53435461129254</v>
      </c>
      <c r="O15" s="143">
        <f ca="1">IF(Mass_sal_nette!O15&gt;0,Mass_sal_nette!O15/Nb_cpte!O15,"")</f>
        <v>549.23534225295339</v>
      </c>
      <c r="P15" s="144">
        <f ca="1">IF(Mass_sal_nette!P15&gt;0,Mass_sal_nette!P15/Nb_cpte!P15,"")</f>
        <v>420.18423028720497</v>
      </c>
      <c r="Q15" s="145">
        <f ca="1">IF(Mass_sal_nette!Q15&gt;0,Mass_sal_nette!Q15/Nb_cpte!Q15,"")</f>
        <v>457.06192851202786</v>
      </c>
      <c r="R15" s="145">
        <f ca="1">IF(Mass_sal_nette!R15&gt;0,Mass_sal_nette!R15/Nb_cpte!R15,"")</f>
        <v>1137.8708809326006</v>
      </c>
      <c r="S15" s="145">
        <f ca="1">IF(Mass_sal_nette!S15&gt;0,Mass_sal_nette!S15/Nb_cpte!S15,0)</f>
        <v>414.90803420686905</v>
      </c>
      <c r="T15" s="145">
        <f ca="1">IF(Mass_sal_nette!T15&gt;0,Mass_sal_nette!T15/Nb_cpte!T15,0)</f>
        <v>0</v>
      </c>
      <c r="U15" s="145">
        <f ca="1">IF(Mass_sal_nette!U15&gt;0,Mass_sal_nette!U15/Nb_cpte!U15,"")</f>
        <v>1017.6061442699345</v>
      </c>
      <c r="V15" s="145">
        <f ca="1">IF(Mass_sal_nette!V15&gt;0,Mass_sal_nette!V15/Nb_cpte!V15,0)</f>
        <v>1403.7404848530693</v>
      </c>
      <c r="W15" s="145">
        <f ca="1">IF(Mass_sal_nette!W15&gt;0,Mass_sal_nette!W15/Nb_cpte!W15,0)</f>
        <v>0</v>
      </c>
      <c r="X15" s="145">
        <f ca="1">IF(Mass_sal_nette!X15&gt;0,Mass_sal_nette!X15/Nb_cpte!X15,"")</f>
        <v>1720.73763374027</v>
      </c>
      <c r="Y15" s="146">
        <f ca="1">IF(Mass_sal_nette!Y15&gt;0,Mass_sal_nette!Y15/Nb_cpte!Y15,"")</f>
        <v>1600.7206915626914</v>
      </c>
    </row>
    <row r="16" spans="1:25" ht="12" thickBot="1" x14ac:dyDescent="0.25">
      <c r="A16" s="26">
        <v>39082</v>
      </c>
      <c r="B16" s="147">
        <f ca="1">IF(Mass_sal_nette!B16&gt;0,Mass_sal_nette!B16/Nb_cpte!B16,"")</f>
        <v>663.63608197401061</v>
      </c>
      <c r="C16" s="147">
        <f ca="1">IF(Mass_sal_nette!C16&gt;0,Mass_sal_nette!C16/Nb_cpte!C16,"")</f>
        <v>601.40316392194757</v>
      </c>
      <c r="D16" s="148">
        <f ca="1">IF(Mass_sal_nette!D16&gt;0,Mass_sal_nette!D16/Nb_cpte!D16,"")</f>
        <v>564.37630838545624</v>
      </c>
      <c r="E16" s="148">
        <f ca="1">IF(Mass_sal_nette!E16&gt;0,Mass_sal_nette!E16/Nb_cpte!E16,"")</f>
        <v>829.94854126456789</v>
      </c>
      <c r="F16" s="148">
        <f ca="1">IF(Mass_sal_nette!F16&gt;0,Mass_sal_nette!F16/Nb_cpte!F16,"")</f>
        <v>1618.2345088498332</v>
      </c>
      <c r="G16" s="149">
        <f ca="1">IF(Mass_sal_nette!G16&gt;0,Mass_sal_nette!G16/Nb_cpte!G16,"")</f>
        <v>497.79755585911477</v>
      </c>
      <c r="H16" s="148">
        <f ca="1">IF(Mass_sal_nette!H16&gt;0,Mass_sal_nette!H16/Nb_cpte!H16,"")</f>
        <v>814.10077260222431</v>
      </c>
      <c r="I16" s="148">
        <f ca="1">IF(Mass_sal_nette!I16&gt;0,Mass_sal_nette!I16/Nb_cpte!I16,"")</f>
        <v>718.13100355616996</v>
      </c>
      <c r="J16" s="150">
        <f ca="1">IF(Mass_sal_nette!J16&gt;0,Mass_sal_nette!J16/Nb_cpte!J16,"")</f>
        <v>574.63687327501009</v>
      </c>
      <c r="K16" s="148">
        <f ca="1">IF(Mass_sal_nette!K16&gt;0,Mass_sal_nette!K16/Nb_cpte!K16,"")</f>
        <v>1776.7973785593908</v>
      </c>
      <c r="L16" s="148">
        <f ca="1">IF(Mass_sal_nette!L16&gt;0,Mass_sal_nette!L16/Nb_cpte!L16,0)</f>
        <v>1319.3209498561855</v>
      </c>
      <c r="M16" s="150">
        <f ca="1">IF(Mass_sal_nette!M16&gt;0,Mass_sal_nette!M16/Nb_cpte!M16,0)</f>
        <v>1040.9528160706288</v>
      </c>
      <c r="N16" s="148">
        <f ca="1">IF(Mass_sal_nette!N16&gt;0,Mass_sal_nette!N16/Nb_cpte!N16,"")</f>
        <v>991.00284911848792</v>
      </c>
      <c r="O16" s="151">
        <f ca="1">IF(Mass_sal_nette!O16&gt;0,Mass_sal_nette!O16/Nb_cpte!O16,"")</f>
        <v>475.12077258596531</v>
      </c>
      <c r="P16" s="152">
        <f ca="1">IF(Mass_sal_nette!P16&gt;0,Mass_sal_nette!P16/Nb_cpte!P16,"")</f>
        <v>423.04785626762333</v>
      </c>
      <c r="Q16" s="153">
        <f ca="1">IF(Mass_sal_nette!Q16&gt;0,Mass_sal_nette!Q16/Nb_cpte!Q16,"")</f>
        <v>459.7921753036245</v>
      </c>
      <c r="R16" s="153">
        <f ca="1">IF(Mass_sal_nette!R16&gt;0,Mass_sal_nette!R16/Nb_cpte!R16,"")</f>
        <v>1139.1459085198974</v>
      </c>
      <c r="S16" s="153">
        <f ca="1">IF(Mass_sal_nette!S16&gt;0,Mass_sal_nette!S16/Nb_cpte!S16,0)</f>
        <v>418.89367620133243</v>
      </c>
      <c r="T16" s="153">
        <f ca="1">IF(Mass_sal_nette!T16&gt;0,Mass_sal_nette!T16/Nb_cpte!T16,0)</f>
        <v>0</v>
      </c>
      <c r="U16" s="153">
        <f ca="1">IF(Mass_sal_nette!U16&gt;0,Mass_sal_nette!U16/Nb_cpte!U16,"")</f>
        <v>1022.0402936217455</v>
      </c>
      <c r="V16" s="153">
        <f ca="1">IF(Mass_sal_nette!V16&gt;0,Mass_sal_nette!V16/Nb_cpte!V16,0)</f>
        <v>1482.5740695237357</v>
      </c>
      <c r="W16" s="153">
        <f ca="1">IF(Mass_sal_nette!W16&gt;0,Mass_sal_nette!W16/Nb_cpte!W16,0)</f>
        <v>0</v>
      </c>
      <c r="X16" s="153">
        <f ca="1">IF(Mass_sal_nette!X16&gt;0,Mass_sal_nette!X16/Nb_cpte!X16,"")</f>
        <v>1727.4351432254639</v>
      </c>
      <c r="Y16" s="154">
        <f ca="1">IF(Mass_sal_nette!Y16&gt;0,Mass_sal_nette!Y16/Nb_cpte!Y16,"")</f>
        <v>1584.2483763874413</v>
      </c>
    </row>
    <row r="17" spans="1:25" x14ac:dyDescent="0.2">
      <c r="A17" s="14">
        <v>39172</v>
      </c>
      <c r="B17" s="138">
        <f ca="1">IF(Mass_sal_nette!B17&gt;0,Mass_sal_nette!B17/Nb_cpte!B17,"")</f>
        <v>666.5551525555386</v>
      </c>
      <c r="C17" s="138">
        <f ca="1">IF(Mass_sal_nette!C17&gt;0,Mass_sal_nette!C17/Nb_cpte!C17,"")</f>
        <v>601.876602654978</v>
      </c>
      <c r="D17" s="141">
        <f ca="1">IF(Mass_sal_nette!D17&gt;0,Mass_sal_nette!D17/Nb_cpte!D17,"")</f>
        <v>564.68581278206386</v>
      </c>
      <c r="E17" s="141">
        <f ca="1">IF(Mass_sal_nette!E17&gt;0,Mass_sal_nette!E17/Nb_cpte!E17,"")</f>
        <v>839.42181775612642</v>
      </c>
      <c r="F17" s="141">
        <f ca="1">IF(Mass_sal_nette!F17&gt;0,Mass_sal_nette!F17/Nb_cpte!F17,"")</f>
        <v>1620.665322748366</v>
      </c>
      <c r="G17" s="140">
        <f ca="1">IF(Mass_sal_nette!G17&gt;0,Mass_sal_nette!G17/Nb_cpte!G17,"")</f>
        <v>503.3810901956993</v>
      </c>
      <c r="H17" s="141">
        <f ca="1">IF(Mass_sal_nette!H17&gt;0,Mass_sal_nette!H17/Nb_cpte!H17,"")</f>
        <v>799.64387115425984</v>
      </c>
      <c r="I17" s="141">
        <f ca="1">IF(Mass_sal_nette!I17&gt;0,Mass_sal_nette!I17/Nb_cpte!I17,"")</f>
        <v>717.922787144842</v>
      </c>
      <c r="J17" s="142">
        <f ca="1">IF(Mass_sal_nette!J17&gt;0,Mass_sal_nette!J17/Nb_cpte!J17,"")</f>
        <v>573.99641102031853</v>
      </c>
      <c r="K17" s="141">
        <f ca="1">IF(Mass_sal_nette!K17&gt;0,Mass_sal_nette!K17/Nb_cpte!K17,"")</f>
        <v>1924.934120641321</v>
      </c>
      <c r="L17" s="141">
        <f ca="1">IF(Mass_sal_nette!L17&gt;0,Mass_sal_nette!L17/Nb_cpte!L17,0)</f>
        <v>1286.6633576775919</v>
      </c>
      <c r="M17" s="142">
        <f ca="1">IF(Mass_sal_nette!M17&gt;0,Mass_sal_nette!M17/Nb_cpte!M17,0)</f>
        <v>1017.1461114153294</v>
      </c>
      <c r="N17" s="141">
        <f ca="1">IF(Mass_sal_nette!N17&gt;0,Mass_sal_nette!N17/Nb_cpte!N17,"")</f>
        <v>963.9984118973066</v>
      </c>
      <c r="O17" s="143">
        <f ca="1">IF(Mass_sal_nette!O17&gt;0,Mass_sal_nette!O17/Nb_cpte!O17,"")</f>
        <v>457.02987467303308</v>
      </c>
      <c r="P17" s="144">
        <f ca="1">IF(Mass_sal_nette!P17&gt;0,Mass_sal_nette!P17/Nb_cpte!P17,"")</f>
        <v>427.31094488962185</v>
      </c>
      <c r="Q17" s="145">
        <f ca="1">IF(Mass_sal_nette!Q17&gt;0,Mass_sal_nette!Q17/Nb_cpte!Q17,"")</f>
        <v>462.59929420827939</v>
      </c>
      <c r="R17" s="145">
        <f ca="1">IF(Mass_sal_nette!R17&gt;0,Mass_sal_nette!R17/Nb_cpte!R17,"")</f>
        <v>1142.4369892362024</v>
      </c>
      <c r="S17" s="145">
        <f ca="1">IF(Mass_sal_nette!S17&gt;0,Mass_sal_nette!S17/Nb_cpte!S17,0)</f>
        <v>426.37677331891797</v>
      </c>
      <c r="T17" s="145">
        <f ca="1">IF(Mass_sal_nette!T17&gt;0,Mass_sal_nette!T17/Nb_cpte!T17,0)</f>
        <v>0</v>
      </c>
      <c r="U17" s="145">
        <f ca="1">IF(Mass_sal_nette!U17&gt;0,Mass_sal_nette!U17/Nb_cpte!U17,"")</f>
        <v>1024.6768929830203</v>
      </c>
      <c r="V17" s="145">
        <f ca="1">IF(Mass_sal_nette!V17&gt;0,Mass_sal_nette!V17/Nb_cpte!V17,0)</f>
        <v>1488.5514422376777</v>
      </c>
      <c r="W17" s="145">
        <f ca="1">IF(Mass_sal_nette!W17&gt;0,Mass_sal_nette!W17/Nb_cpte!W17,0)</f>
        <v>0</v>
      </c>
      <c r="X17" s="145">
        <f ca="1">IF(Mass_sal_nette!X17&gt;0,Mass_sal_nette!X17/Nb_cpte!X17,"")</f>
        <v>1714.1914271649564</v>
      </c>
      <c r="Y17" s="146">
        <f ca="1">IF(Mass_sal_nette!Y17&gt;0,Mass_sal_nette!Y17/Nb_cpte!Y17,"")</f>
        <v>1604.6470973569492</v>
      </c>
    </row>
    <row r="18" spans="1:25" x14ac:dyDescent="0.2">
      <c r="A18" s="20">
        <v>39263</v>
      </c>
      <c r="B18" s="138">
        <f ca="1">IF(Mass_sal_nette!B18&gt;0,Mass_sal_nette!B18/Nb_cpte!B18,"")</f>
        <v>673.76967650956215</v>
      </c>
      <c r="C18" s="138">
        <f ca="1">IF(Mass_sal_nette!C18&gt;0,Mass_sal_nette!C18/Nb_cpte!C18,"")</f>
        <v>606.32079779143567</v>
      </c>
      <c r="D18" s="141">
        <f ca="1">IF(Mass_sal_nette!D18&gt;0,Mass_sal_nette!D18/Nb_cpte!D18,"")</f>
        <v>568.85028090302603</v>
      </c>
      <c r="E18" s="141">
        <f ca="1">IF(Mass_sal_nette!E18&gt;0,Mass_sal_nette!E18/Nb_cpte!E18,"")</f>
        <v>853.55845017970591</v>
      </c>
      <c r="F18" s="141">
        <f ca="1">IF(Mass_sal_nette!F18&gt;0,Mass_sal_nette!F18/Nb_cpte!F18,"")</f>
        <v>1624.2518441403274</v>
      </c>
      <c r="G18" s="140">
        <f ca="1">IF(Mass_sal_nette!G18&gt;0,Mass_sal_nette!G18/Nb_cpte!G18,"")</f>
        <v>509.90161076268981</v>
      </c>
      <c r="H18" s="141">
        <f ca="1">IF(Mass_sal_nette!H18&gt;0,Mass_sal_nette!H18/Nb_cpte!H18,"")</f>
        <v>820.67174152080179</v>
      </c>
      <c r="I18" s="141">
        <f ca="1">IF(Mass_sal_nette!I18&gt;0,Mass_sal_nette!I18/Nb_cpte!I18,"")</f>
        <v>722.89608628886003</v>
      </c>
      <c r="J18" s="142">
        <f ca="1">IF(Mass_sal_nette!J18&gt;0,Mass_sal_nette!J18/Nb_cpte!J18,"")</f>
        <v>576.29440920025093</v>
      </c>
      <c r="K18" s="141">
        <f ca="1">IF(Mass_sal_nette!K18&gt;0,Mass_sal_nette!K18/Nb_cpte!K18,"")</f>
        <v>1761.7893285663424</v>
      </c>
      <c r="L18" s="141">
        <f ca="1">IF(Mass_sal_nette!L18&gt;0,Mass_sal_nette!L18/Nb_cpte!L18,0)</f>
        <v>1277.7160583934153</v>
      </c>
      <c r="M18" s="142">
        <f ca="1">IF(Mass_sal_nette!M18&gt;0,Mass_sal_nette!M18/Nb_cpte!M18,0)</f>
        <v>1017.1839466966786</v>
      </c>
      <c r="N18" s="141">
        <f ca="1">IF(Mass_sal_nette!N18&gt;0,Mass_sal_nette!N18/Nb_cpte!N18,"")</f>
        <v>935.74309265033878</v>
      </c>
      <c r="O18" s="143">
        <f ca="1">IF(Mass_sal_nette!O18&gt;0,Mass_sal_nette!O18/Nb_cpte!O18,"")</f>
        <v>437.76750524127152</v>
      </c>
      <c r="P18" s="144">
        <f ca="1">IF(Mass_sal_nette!P18&gt;0,Mass_sal_nette!P18/Nb_cpte!P18,"")</f>
        <v>429.35035567515735</v>
      </c>
      <c r="Q18" s="145">
        <f ca="1">IF(Mass_sal_nette!Q18&gt;0,Mass_sal_nette!Q18/Nb_cpte!Q18,"")</f>
        <v>467.89569804543828</v>
      </c>
      <c r="R18" s="145">
        <f ca="1">IF(Mass_sal_nette!R18&gt;0,Mass_sal_nette!R18/Nb_cpte!R18,"")</f>
        <v>1149.5759242576723</v>
      </c>
      <c r="S18" s="145">
        <f ca="1">IF(Mass_sal_nette!S18&gt;0,Mass_sal_nette!S18/Nb_cpte!S18,0)</f>
        <v>426.79252366012878</v>
      </c>
      <c r="T18" s="145">
        <f ca="1">IF(Mass_sal_nette!T18&gt;0,Mass_sal_nette!T18/Nb_cpte!T18,0)</f>
        <v>0</v>
      </c>
      <c r="U18" s="145">
        <f ca="1">IF(Mass_sal_nette!U18&gt;0,Mass_sal_nette!U18/Nb_cpte!U18,"")</f>
        <v>1040.6490208933096</v>
      </c>
      <c r="V18" s="145">
        <f ca="1">IF(Mass_sal_nette!V18&gt;0,Mass_sal_nette!V18/Nb_cpte!V18,0)</f>
        <v>1499.9009027413408</v>
      </c>
      <c r="W18" s="145">
        <f ca="1">IF(Mass_sal_nette!W18&gt;0,Mass_sal_nette!W18/Nb_cpte!W18,0)</f>
        <v>0</v>
      </c>
      <c r="X18" s="145">
        <f ca="1">IF(Mass_sal_nette!X18&gt;0,Mass_sal_nette!X18/Nb_cpte!X18,"")</f>
        <v>1703.6367790233874</v>
      </c>
      <c r="Y18" s="146">
        <f ca="1">IF(Mass_sal_nette!Y18&gt;0,Mass_sal_nette!Y18/Nb_cpte!Y18,"")</f>
        <v>1587.1326856868009</v>
      </c>
    </row>
    <row r="19" spans="1:25" x14ac:dyDescent="0.2">
      <c r="A19" s="20">
        <v>39355</v>
      </c>
      <c r="B19" s="138">
        <f ca="1">IF(Mass_sal_nette!B19&gt;0,Mass_sal_nette!B19/Nb_cpte!B19,"")</f>
        <v>679.65554045086003</v>
      </c>
      <c r="C19" s="138">
        <f ca="1">IF(Mass_sal_nette!C19&gt;0,Mass_sal_nette!C19/Nb_cpte!C19,"")</f>
        <v>608.9584938661942</v>
      </c>
      <c r="D19" s="141">
        <f ca="1">IF(Mass_sal_nette!D19&gt;0,Mass_sal_nette!D19/Nb_cpte!D19,"")</f>
        <v>571.00227252367836</v>
      </c>
      <c r="E19" s="141">
        <f ca="1">IF(Mass_sal_nette!E19&gt;0,Mass_sal_nette!E19/Nb_cpte!E19,"")</f>
        <v>867.75249463257296</v>
      </c>
      <c r="F19" s="141">
        <f ca="1">IF(Mass_sal_nette!F19&gt;0,Mass_sal_nette!F19/Nb_cpte!F19,"")</f>
        <v>1633.9621664358376</v>
      </c>
      <c r="G19" s="140">
        <f ca="1">IF(Mass_sal_nette!G19&gt;0,Mass_sal_nette!G19/Nb_cpte!G19,"")</f>
        <v>513.70738518862822</v>
      </c>
      <c r="H19" s="141">
        <f ca="1">IF(Mass_sal_nette!H19&gt;0,Mass_sal_nette!H19/Nb_cpte!H19,"")</f>
        <v>837.56123735822723</v>
      </c>
      <c r="I19" s="141">
        <f ca="1">IF(Mass_sal_nette!I19&gt;0,Mass_sal_nette!I19/Nb_cpte!I19,"")</f>
        <v>728.03734581817116</v>
      </c>
      <c r="J19" s="142">
        <f ca="1">IF(Mass_sal_nette!J19&gt;0,Mass_sal_nette!J19/Nb_cpte!J19,"")</f>
        <v>577.49045132729111</v>
      </c>
      <c r="K19" s="141">
        <f ca="1">IF(Mass_sal_nette!K19&gt;0,Mass_sal_nette!K19/Nb_cpte!K19,"")</f>
        <v>1722.987795536473</v>
      </c>
      <c r="L19" s="141">
        <f ca="1">IF(Mass_sal_nette!L19&gt;0,Mass_sal_nette!L19/Nb_cpte!L19,0)</f>
        <v>1279.5105969573581</v>
      </c>
      <c r="M19" s="142">
        <f ca="1">IF(Mass_sal_nette!M19&gt;0,Mass_sal_nette!M19/Nb_cpte!M19,0)</f>
        <v>1020.8372927549714</v>
      </c>
      <c r="N19" s="141">
        <f ca="1">IF(Mass_sal_nette!N19&gt;0,Mass_sal_nette!N19/Nb_cpte!N19,"")</f>
        <v>937.14094962635625</v>
      </c>
      <c r="O19" s="143">
        <f ca="1">IF(Mass_sal_nette!O19&gt;0,Mass_sal_nette!O19/Nb_cpte!O19,"")</f>
        <v>452.79391159036885</v>
      </c>
      <c r="P19" s="144">
        <f ca="1">IF(Mass_sal_nette!P19&gt;0,Mass_sal_nette!P19/Nb_cpte!P19,"")</f>
        <v>436.44281580162766</v>
      </c>
      <c r="Q19" s="145">
        <f ca="1">IF(Mass_sal_nette!Q19&gt;0,Mass_sal_nette!Q19/Nb_cpte!Q19,"")</f>
        <v>471.6712929438728</v>
      </c>
      <c r="R19" s="145">
        <f ca="1">IF(Mass_sal_nette!R19&gt;0,Mass_sal_nette!R19/Nb_cpte!R19,"")</f>
        <v>1156.4253946020121</v>
      </c>
      <c r="S19" s="145">
        <f ca="1">IF(Mass_sal_nette!S19&gt;0,Mass_sal_nette!S19/Nb_cpte!S19,0)</f>
        <v>435.43094966141962</v>
      </c>
      <c r="T19" s="145">
        <f ca="1">IF(Mass_sal_nette!T19&gt;0,Mass_sal_nette!T19/Nb_cpte!T19,0)</f>
        <v>0</v>
      </c>
      <c r="U19" s="145">
        <f ca="1">IF(Mass_sal_nette!U19&gt;0,Mass_sal_nette!U19/Nb_cpte!U19,"")</f>
        <v>1047.6950859098147</v>
      </c>
      <c r="V19" s="145">
        <f ca="1">IF(Mass_sal_nette!V19&gt;0,Mass_sal_nette!V19/Nb_cpte!V19,0)</f>
        <v>1522.0237060590075</v>
      </c>
      <c r="W19" s="145">
        <f ca="1">IF(Mass_sal_nette!W19&gt;0,Mass_sal_nette!W19/Nb_cpte!W19,0)</f>
        <v>0</v>
      </c>
      <c r="X19" s="145">
        <f ca="1">IF(Mass_sal_nette!X19&gt;0,Mass_sal_nette!X19/Nb_cpte!X19,"")</f>
        <v>1714.5965263297574</v>
      </c>
      <c r="Y19" s="146">
        <f ca="1">IF(Mass_sal_nette!Y19&gt;0,Mass_sal_nette!Y19/Nb_cpte!Y19,"")</f>
        <v>1561.3885726113101</v>
      </c>
    </row>
    <row r="20" spans="1:25" ht="12" thickBot="1" x14ac:dyDescent="0.25">
      <c r="A20" s="26">
        <v>39447</v>
      </c>
      <c r="B20" s="147">
        <f ca="1">IF(Mass_sal_nette!B20&gt;0,Mass_sal_nette!B20/Nb_cpte!B20,"")</f>
        <v>686.2244085649653</v>
      </c>
      <c r="C20" s="147">
        <f ca="1">IF(Mass_sal_nette!C20&gt;0,Mass_sal_nette!C20/Nb_cpte!C20,"")</f>
        <v>614.55330415867979</v>
      </c>
      <c r="D20" s="148">
        <f ca="1">IF(Mass_sal_nette!D20&gt;0,Mass_sal_nette!D20/Nb_cpte!D20,"")</f>
        <v>575.856131524847</v>
      </c>
      <c r="E20" s="148">
        <f ca="1">IF(Mass_sal_nette!E20&gt;0,Mass_sal_nette!E20/Nb_cpte!E20,"")</f>
        <v>877.00811069882957</v>
      </c>
      <c r="F20" s="148">
        <f ca="1">IF(Mass_sal_nette!F20&gt;0,Mass_sal_nette!F20/Nb_cpte!F20,"")</f>
        <v>1657.6065474680477</v>
      </c>
      <c r="G20" s="149">
        <f ca="1">IF(Mass_sal_nette!G20&gt;0,Mass_sal_nette!G20/Nb_cpte!G20,"")</f>
        <v>518.08850796659317</v>
      </c>
      <c r="H20" s="148">
        <f ca="1">IF(Mass_sal_nette!H20&gt;0,Mass_sal_nette!H20/Nb_cpte!H20,"")</f>
        <v>886.50180419130288</v>
      </c>
      <c r="I20" s="148">
        <f ca="1">IF(Mass_sal_nette!I20&gt;0,Mass_sal_nette!I20/Nb_cpte!I20,"")</f>
        <v>736.08357425585257</v>
      </c>
      <c r="J20" s="150">
        <f ca="1">IF(Mass_sal_nette!J20&gt;0,Mass_sal_nette!J20/Nb_cpte!J20,"")</f>
        <v>582.55829204082681</v>
      </c>
      <c r="K20" s="148">
        <f ca="1">IF(Mass_sal_nette!K20&gt;0,Mass_sal_nette!K20/Nb_cpte!K20,"")</f>
        <v>1753.3292656704612</v>
      </c>
      <c r="L20" s="148">
        <f ca="1">IF(Mass_sal_nette!L20&gt;0,Mass_sal_nette!L20/Nb_cpte!L20,0)</f>
        <v>1293.1225716182812</v>
      </c>
      <c r="M20" s="150">
        <f ca="1">IF(Mass_sal_nette!M20&gt;0,Mass_sal_nette!M20/Nb_cpte!M20,0)</f>
        <v>1046.4919020999391</v>
      </c>
      <c r="N20" s="148">
        <f ca="1">IF(Mass_sal_nette!N20&gt;0,Mass_sal_nette!N20/Nb_cpte!N20,"")</f>
        <v>970.88365356391728</v>
      </c>
      <c r="O20" s="151">
        <f ca="1">IF(Mass_sal_nette!O20&gt;0,Mass_sal_nette!O20/Nb_cpte!O20,"")</f>
        <v>422.96842391195293</v>
      </c>
      <c r="P20" s="152">
        <f ca="1">IF(Mass_sal_nette!P20&gt;0,Mass_sal_nette!P20/Nb_cpte!P20,"")</f>
        <v>442.9573937029607</v>
      </c>
      <c r="Q20" s="153">
        <f ca="1">IF(Mass_sal_nette!Q20&gt;0,Mass_sal_nette!Q20/Nb_cpte!Q20,"")</f>
        <v>476.27523220432192</v>
      </c>
      <c r="R20" s="153">
        <f ca="1">IF(Mass_sal_nette!R20&gt;0,Mass_sal_nette!R20/Nb_cpte!R20,"")</f>
        <v>1165.69845200397</v>
      </c>
      <c r="S20" s="153">
        <f ca="1">IF(Mass_sal_nette!S20&gt;0,Mass_sal_nette!S20/Nb_cpte!S20,0)</f>
        <v>441.21762742611071</v>
      </c>
      <c r="T20" s="153">
        <f ca="1">IF(Mass_sal_nette!T20&gt;0,Mass_sal_nette!T20/Nb_cpte!T20,0)</f>
        <v>0</v>
      </c>
      <c r="U20" s="153">
        <f ca="1">IF(Mass_sal_nette!U20&gt;0,Mass_sal_nette!U20/Nb_cpte!U20,"")</f>
        <v>1062.1660554021682</v>
      </c>
      <c r="V20" s="153">
        <f ca="1">IF(Mass_sal_nette!V20&gt;0,Mass_sal_nette!V20/Nb_cpte!V20,0)</f>
        <v>1565.3650829470748</v>
      </c>
      <c r="W20" s="153">
        <f ca="1">IF(Mass_sal_nette!W20&gt;0,Mass_sal_nette!W20/Nb_cpte!W20,0)</f>
        <v>0</v>
      </c>
      <c r="X20" s="153">
        <f ca="1">IF(Mass_sal_nette!X20&gt;0,Mass_sal_nette!X20/Nb_cpte!X20,"")</f>
        <v>1718.2092853411864</v>
      </c>
      <c r="Y20" s="154">
        <f ca="1">IF(Mass_sal_nette!Y20&gt;0,Mass_sal_nette!Y20/Nb_cpte!Y20,"")</f>
        <v>1544.2815658222005</v>
      </c>
    </row>
    <row r="21" spans="1:25" x14ac:dyDescent="0.2">
      <c r="A21" s="14">
        <v>39538</v>
      </c>
      <c r="B21" s="138">
        <f ca="1">IF(Mass_sal_nette!B21&gt;0,Mass_sal_nette!B21/Nb_cpte!B21,"")</f>
        <v>688.92814313385418</v>
      </c>
      <c r="C21" s="138">
        <f ca="1">IF(Mass_sal_nette!C21&gt;0,Mass_sal_nette!C21/Nb_cpte!C21,"")</f>
        <v>613.70967361414091</v>
      </c>
      <c r="D21" s="141">
        <f ca="1">IF(Mass_sal_nette!D21&gt;0,Mass_sal_nette!D21/Nb_cpte!D21,"")</f>
        <v>574.44938508670259</v>
      </c>
      <c r="E21" s="141">
        <f ca="1">IF(Mass_sal_nette!E21&gt;0,Mass_sal_nette!E21/Nb_cpte!E21,"")</f>
        <v>888.81100060338701</v>
      </c>
      <c r="F21" s="141">
        <f ca="1">IF(Mass_sal_nette!F21&gt;0,Mass_sal_nette!F21/Nb_cpte!F21,"")</f>
        <v>1657.6350470031743</v>
      </c>
      <c r="G21" s="140">
        <f ca="1">IF(Mass_sal_nette!G21&gt;0,Mass_sal_nette!G21/Nb_cpte!G21,"")</f>
        <v>519.37875721119792</v>
      </c>
      <c r="H21" s="141">
        <f ca="1">IF(Mass_sal_nette!H21&gt;0,Mass_sal_nette!H21/Nb_cpte!H21,"")</f>
        <v>853.01199232586998</v>
      </c>
      <c r="I21" s="141">
        <f ca="1">IF(Mass_sal_nette!I21&gt;0,Mass_sal_nette!I21/Nb_cpte!I21,"")</f>
        <v>739.14194496095888</v>
      </c>
      <c r="J21" s="142">
        <f ca="1">IF(Mass_sal_nette!J21&gt;0,Mass_sal_nette!J21/Nb_cpte!J21,"")</f>
        <v>583.63622808233549</v>
      </c>
      <c r="K21" s="141">
        <f ca="1">IF(Mass_sal_nette!K21&gt;0,Mass_sal_nette!K21/Nb_cpte!K21,"")</f>
        <v>1808.1528475908381</v>
      </c>
      <c r="L21" s="141">
        <f ca="1">IF(Mass_sal_nette!L21&gt;0,Mass_sal_nette!L21/Nb_cpte!L21,0)</f>
        <v>1274.4864566753884</v>
      </c>
      <c r="M21" s="142">
        <f ca="1">IF(Mass_sal_nette!M21&gt;0,Mass_sal_nette!M21/Nb_cpte!M21,0)</f>
        <v>1026.0994071608629</v>
      </c>
      <c r="N21" s="141">
        <f ca="1">IF(Mass_sal_nette!N21&gt;0,Mass_sal_nette!N21/Nb_cpte!N21,"")</f>
        <v>956.6468295593229</v>
      </c>
      <c r="O21" s="143">
        <f ca="1">IF(Mass_sal_nette!O21&gt;0,Mass_sal_nette!O21/Nb_cpte!O21,"")</f>
        <v>410.35822576796164</v>
      </c>
      <c r="P21" s="144">
        <f ca="1">IF(Mass_sal_nette!P21&gt;0,Mass_sal_nette!P21/Nb_cpte!P21,"")</f>
        <v>444.73597799214826</v>
      </c>
      <c r="Q21" s="145">
        <f ca="1">IF(Mass_sal_nette!Q21&gt;0,Mass_sal_nette!Q21/Nb_cpte!Q21,"")</f>
        <v>481.44025832480378</v>
      </c>
      <c r="R21" s="145">
        <f ca="1">IF(Mass_sal_nette!R21&gt;0,Mass_sal_nette!R21/Nb_cpte!R21,"")</f>
        <v>1174.779080606193</v>
      </c>
      <c r="S21" s="145">
        <f ca="1">IF(Mass_sal_nette!S21&gt;0,Mass_sal_nette!S21/Nb_cpte!S21,0)</f>
        <v>446.519035359692</v>
      </c>
      <c r="T21" s="145">
        <f ca="1">IF(Mass_sal_nette!T21&gt;0,Mass_sal_nette!T21/Nb_cpte!T21,0)</f>
        <v>0</v>
      </c>
      <c r="U21" s="145">
        <f ca="1">IF(Mass_sal_nette!U21&gt;0,Mass_sal_nette!U21/Nb_cpte!U21,"")</f>
        <v>1069.982934780257</v>
      </c>
      <c r="V21" s="145">
        <f ca="1">IF(Mass_sal_nette!V21&gt;0,Mass_sal_nette!V21/Nb_cpte!V21,0)</f>
        <v>1568.8769274389917</v>
      </c>
      <c r="W21" s="145">
        <f ca="1">IF(Mass_sal_nette!W21&gt;0,Mass_sal_nette!W21/Nb_cpte!W21,0)</f>
        <v>0</v>
      </c>
      <c r="X21" s="145">
        <f ca="1">IF(Mass_sal_nette!X21&gt;0,Mass_sal_nette!X21/Nb_cpte!X21,"")</f>
        <v>1701.6574158305509</v>
      </c>
      <c r="Y21" s="146">
        <f ca="1">IF(Mass_sal_nette!Y21&gt;0,Mass_sal_nette!Y21/Nb_cpte!Y21,"")</f>
        <v>1526.2008105504171</v>
      </c>
    </row>
    <row r="22" spans="1:25" x14ac:dyDescent="0.2">
      <c r="A22" s="20">
        <v>39629</v>
      </c>
      <c r="B22" s="138">
        <f ca="1">IF(Mass_sal_nette!B22&gt;0,Mass_sal_nette!B22/Nb_cpte!B22,"")</f>
        <v>695.78732591170308</v>
      </c>
      <c r="C22" s="138">
        <f ca="1">IF(Mass_sal_nette!C22&gt;0,Mass_sal_nette!C22/Nb_cpte!C22,"")</f>
        <v>616.79387179731293</v>
      </c>
      <c r="D22" s="141">
        <f ca="1">IF(Mass_sal_nette!D22&gt;0,Mass_sal_nette!D22/Nb_cpte!D22,"")</f>
        <v>576.7960607874071</v>
      </c>
      <c r="E22" s="141">
        <f ca="1">IF(Mass_sal_nette!E22&gt;0,Mass_sal_nette!E22/Nb_cpte!E22,"")</f>
        <v>904.43575671996473</v>
      </c>
      <c r="F22" s="141">
        <f ca="1">IF(Mass_sal_nette!F22&gt;0,Mass_sal_nette!F22/Nb_cpte!F22,"")</f>
        <v>1668.9070802078907</v>
      </c>
      <c r="G22" s="140">
        <f ca="1">IF(Mass_sal_nette!G22&gt;0,Mass_sal_nette!G22/Nb_cpte!G22,"")</f>
        <v>523.1861306937667</v>
      </c>
      <c r="H22" s="141">
        <f ca="1">IF(Mass_sal_nette!H22&gt;0,Mass_sal_nette!H22/Nb_cpte!H22,"")</f>
        <v>748.36001298785709</v>
      </c>
      <c r="I22" s="141">
        <f ca="1">IF(Mass_sal_nette!I22&gt;0,Mass_sal_nette!I22/Nb_cpte!I22,"")</f>
        <v>745.43573178607051</v>
      </c>
      <c r="J22" s="142">
        <f ca="1">IF(Mass_sal_nette!J22&gt;0,Mass_sal_nette!J22/Nb_cpte!J22,"")</f>
        <v>586.29704435815438</v>
      </c>
      <c r="K22" s="141">
        <f ca="1">IF(Mass_sal_nette!K22&gt;0,Mass_sal_nette!K22/Nb_cpte!K22,"")</f>
        <v>1757.5251005882446</v>
      </c>
      <c r="L22" s="141">
        <f ca="1">IF(Mass_sal_nette!L22&gt;0,Mass_sal_nette!L22/Nb_cpte!L22,0)</f>
        <v>1306.4587479841064</v>
      </c>
      <c r="M22" s="142">
        <f ca="1">IF(Mass_sal_nette!M22&gt;0,Mass_sal_nette!M22/Nb_cpte!M22,0)</f>
        <v>1050.6160917744578</v>
      </c>
      <c r="N22" s="141">
        <f ca="1">IF(Mass_sal_nette!N22&gt;0,Mass_sal_nette!N22/Nb_cpte!N22,"")</f>
        <v>949.17481087722558</v>
      </c>
      <c r="O22" s="143">
        <f ca="1">IF(Mass_sal_nette!O22&gt;0,Mass_sal_nette!O22/Nb_cpte!O22,"")</f>
        <v>404.27515528625821</v>
      </c>
      <c r="P22" s="144">
        <f ca="1">IF(Mass_sal_nette!P22&gt;0,Mass_sal_nette!P22/Nb_cpte!P22,"")</f>
        <v>450.37642411451731</v>
      </c>
      <c r="Q22" s="145">
        <f ca="1">IF(Mass_sal_nette!Q22&gt;0,Mass_sal_nette!Q22/Nb_cpte!Q22,"")</f>
        <v>480.54758519152495</v>
      </c>
      <c r="R22" s="145">
        <f ca="1">IF(Mass_sal_nette!R22&gt;0,Mass_sal_nette!R22/Nb_cpte!R22,"")</f>
        <v>1177.9810819847678</v>
      </c>
      <c r="S22" s="145">
        <f ca="1">IF(Mass_sal_nette!S22&gt;0,Mass_sal_nette!S22/Nb_cpte!S22,0)</f>
        <v>450.33307750387326</v>
      </c>
      <c r="T22" s="145">
        <f ca="1">IF(Mass_sal_nette!T22&gt;0,Mass_sal_nette!T22/Nb_cpte!T22,0)</f>
        <v>0</v>
      </c>
      <c r="U22" s="145">
        <f ca="1">IF(Mass_sal_nette!U22&gt;0,Mass_sal_nette!U22/Nb_cpte!U22,"")</f>
        <v>1067.9646524738434</v>
      </c>
      <c r="V22" s="145">
        <f ca="1">IF(Mass_sal_nette!V22&gt;0,Mass_sal_nette!V22/Nb_cpte!V22,0)</f>
        <v>1582.8778513973964</v>
      </c>
      <c r="W22" s="145">
        <f ca="1">IF(Mass_sal_nette!W22&gt;0,Mass_sal_nette!W22/Nb_cpte!W22,0)</f>
        <v>0</v>
      </c>
      <c r="X22" s="145">
        <f ca="1">IF(Mass_sal_nette!X22&gt;0,Mass_sal_nette!X22/Nb_cpte!X22,"")</f>
        <v>1706.9807045334589</v>
      </c>
      <c r="Y22" s="146">
        <f ca="1">IF(Mass_sal_nette!Y22&gt;0,Mass_sal_nette!Y22/Nb_cpte!Y22,"")</f>
        <v>1519.5733027971828</v>
      </c>
    </row>
    <row r="23" spans="1:25" x14ac:dyDescent="0.2">
      <c r="A23" s="20">
        <v>39721</v>
      </c>
      <c r="B23" s="138">
        <f ca="1">IF(Mass_sal_nette!B23&gt;0,Mass_sal_nette!B23/Nb_cpte!B23,"")</f>
        <v>705.26013664492666</v>
      </c>
      <c r="C23" s="138">
        <f ca="1">IF(Mass_sal_nette!C23&gt;0,Mass_sal_nette!C23/Nb_cpte!C23,"")</f>
        <v>624.10589224747275</v>
      </c>
      <c r="D23" s="141">
        <f ca="1">IF(Mass_sal_nette!D23&gt;0,Mass_sal_nette!D23/Nb_cpte!D23,"")</f>
        <v>583.4614858122867</v>
      </c>
      <c r="E23" s="141">
        <f ca="1">IF(Mass_sal_nette!E23&gt;0,Mass_sal_nette!E23/Nb_cpte!E23,"")</f>
        <v>917.45453073902843</v>
      </c>
      <c r="F23" s="141">
        <f ca="1">IF(Mass_sal_nette!F23&gt;0,Mass_sal_nette!F23/Nb_cpte!F23,"")</f>
        <v>1679.0693542649478</v>
      </c>
      <c r="G23" s="140">
        <f ca="1">IF(Mass_sal_nette!G23&gt;0,Mass_sal_nette!G23/Nb_cpte!G23,"")</f>
        <v>530.28928641262848</v>
      </c>
      <c r="H23" s="141">
        <f ca="1">IF(Mass_sal_nette!H23&gt;0,Mass_sal_nette!H23/Nb_cpte!H23,"")</f>
        <v>923.45749968977384</v>
      </c>
      <c r="I23" s="141">
        <f ca="1">IF(Mass_sal_nette!I23&gt;0,Mass_sal_nette!I23/Nb_cpte!I23,"")</f>
        <v>747.35666564553151</v>
      </c>
      <c r="J23" s="142">
        <f ca="1">IF(Mass_sal_nette!J23&gt;0,Mass_sal_nette!J23/Nb_cpte!J23,"")</f>
        <v>588.69117393575971</v>
      </c>
      <c r="K23" s="141">
        <f ca="1">IF(Mass_sal_nette!K23&gt;0,Mass_sal_nette!K23/Nb_cpte!K23,"")</f>
        <v>1715.8010858060413</v>
      </c>
      <c r="L23" s="141">
        <f ca="1">IF(Mass_sal_nette!L23&gt;0,Mass_sal_nette!L23/Nb_cpte!L23,0)</f>
        <v>1305.9915690422099</v>
      </c>
      <c r="M23" s="142">
        <f ca="1">IF(Mass_sal_nette!M23&gt;0,Mass_sal_nette!M23/Nb_cpte!M23,0)</f>
        <v>1034.3770877640256</v>
      </c>
      <c r="N23" s="141">
        <f ca="1">IF(Mass_sal_nette!N23&gt;0,Mass_sal_nette!N23/Nb_cpte!N23,"")</f>
        <v>956.23133824696458</v>
      </c>
      <c r="O23" s="143">
        <f ca="1">IF(Mass_sal_nette!O23&gt;0,Mass_sal_nette!O23/Nb_cpte!O23,"")</f>
        <v>416.89941688772581</v>
      </c>
      <c r="P23" s="144">
        <f ca="1">IF(Mass_sal_nette!P23&gt;0,Mass_sal_nette!P23/Nb_cpte!P23,"")</f>
        <v>455.45886738144134</v>
      </c>
      <c r="Q23" s="145">
        <f ca="1">IF(Mass_sal_nette!Q23&gt;0,Mass_sal_nette!Q23/Nb_cpte!Q23,"")</f>
        <v>486.64798795403522</v>
      </c>
      <c r="R23" s="145">
        <f ca="1">IF(Mass_sal_nette!R23&gt;0,Mass_sal_nette!R23/Nb_cpte!R23,"")</f>
        <v>1182.1133101526023</v>
      </c>
      <c r="S23" s="145">
        <f ca="1">IF(Mass_sal_nette!S23&gt;0,Mass_sal_nette!S23/Nb_cpte!S23,0)</f>
        <v>455.40890732892132</v>
      </c>
      <c r="T23" s="145">
        <f ca="1">IF(Mass_sal_nette!T23&gt;0,Mass_sal_nette!T23/Nb_cpte!T23,0)</f>
        <v>0</v>
      </c>
      <c r="U23" s="145">
        <f ca="1">IF(Mass_sal_nette!U23&gt;0,Mass_sal_nette!U23/Nb_cpte!U23,"")</f>
        <v>1088.2445398106101</v>
      </c>
      <c r="V23" s="145">
        <f ca="1">IF(Mass_sal_nette!V23&gt;0,Mass_sal_nette!V23/Nb_cpte!V23,0)</f>
        <v>1591.5346090915059</v>
      </c>
      <c r="W23" s="145">
        <f ca="1">IF(Mass_sal_nette!W23&gt;0,Mass_sal_nette!W23/Nb_cpte!W23,0)</f>
        <v>0</v>
      </c>
      <c r="X23" s="145">
        <f ca="1">IF(Mass_sal_nette!X23&gt;0,Mass_sal_nette!X23/Nb_cpte!X23,"")</f>
        <v>1696.0163702009156</v>
      </c>
      <c r="Y23" s="146">
        <f ca="1">IF(Mass_sal_nette!Y23&gt;0,Mass_sal_nette!Y23/Nb_cpte!Y23,"")</f>
        <v>1500.167171329836</v>
      </c>
    </row>
    <row r="24" spans="1:25" ht="12" thickBot="1" x14ac:dyDescent="0.25">
      <c r="A24" s="26">
        <v>39813</v>
      </c>
      <c r="B24" s="147">
        <f ca="1">IF(Mass_sal_nette!B24&gt;0,Mass_sal_nette!B24/Nb_cpte!B24,"")</f>
        <v>709.75520608311933</v>
      </c>
      <c r="C24" s="147">
        <f ca="1">IF(Mass_sal_nette!C24&gt;0,Mass_sal_nette!C24/Nb_cpte!C24,"")</f>
        <v>624.4247911258027</v>
      </c>
      <c r="D24" s="148">
        <f ca="1">IF(Mass_sal_nette!D24&gt;0,Mass_sal_nette!D24/Nb_cpte!D24,"")</f>
        <v>583.16824042413168</v>
      </c>
      <c r="E24" s="148">
        <f ca="1">IF(Mass_sal_nette!E24&gt;0,Mass_sal_nette!E24/Nb_cpte!E24,"")</f>
        <v>930.84135228106027</v>
      </c>
      <c r="F24" s="148">
        <f ca="1">IF(Mass_sal_nette!F24&gt;0,Mass_sal_nette!F24/Nb_cpte!F24,"")</f>
        <v>1672.7201168948573</v>
      </c>
      <c r="G24" s="149">
        <f ca="1">IF(Mass_sal_nette!G24&gt;0,Mass_sal_nette!G24/Nb_cpte!G24,"")</f>
        <v>533.08623024953022</v>
      </c>
      <c r="H24" s="148">
        <f ca="1">IF(Mass_sal_nette!H24&gt;0,Mass_sal_nette!H24/Nb_cpte!H24,"")</f>
        <v>892.51508072974809</v>
      </c>
      <c r="I24" s="148">
        <f ca="1">IF(Mass_sal_nette!I24&gt;0,Mass_sal_nette!I24/Nb_cpte!I24,"")</f>
        <v>746.41115076766948</v>
      </c>
      <c r="J24" s="150">
        <f ca="1">IF(Mass_sal_nette!J24&gt;0,Mass_sal_nette!J24/Nb_cpte!J24,"")</f>
        <v>585.70914209494345</v>
      </c>
      <c r="K24" s="148">
        <f ca="1">IF(Mass_sal_nette!K24&gt;0,Mass_sal_nette!K24/Nb_cpte!K24,"")</f>
        <v>1717.9654171401853</v>
      </c>
      <c r="L24" s="148">
        <f ca="1">IF(Mass_sal_nette!L24&gt;0,Mass_sal_nette!L24/Nb_cpte!L24,0)</f>
        <v>1240.2935408900107</v>
      </c>
      <c r="M24" s="150">
        <f ca="1">IF(Mass_sal_nette!M24&gt;0,Mass_sal_nette!M24/Nb_cpte!M24,0)</f>
        <v>1000.3925779983166</v>
      </c>
      <c r="N24" s="148">
        <f ca="1">IF(Mass_sal_nette!N24&gt;0,Mass_sal_nette!N24/Nb_cpte!N24,"")</f>
        <v>980.04252422929619</v>
      </c>
      <c r="O24" s="151">
        <f ca="1">IF(Mass_sal_nette!O24&gt;0,Mass_sal_nette!O24/Nb_cpte!O24,"")</f>
        <v>404.10037278698934</v>
      </c>
      <c r="P24" s="152">
        <f ca="1">IF(Mass_sal_nette!P24&gt;0,Mass_sal_nette!P24/Nb_cpte!P24,"")</f>
        <v>455.52677327916842</v>
      </c>
      <c r="Q24" s="153">
        <f ca="1">IF(Mass_sal_nette!Q24&gt;0,Mass_sal_nette!Q24/Nb_cpte!Q24,"")</f>
        <v>488.57511253986371</v>
      </c>
      <c r="R24" s="153">
        <f ca="1">IF(Mass_sal_nette!R24&gt;0,Mass_sal_nette!R24/Nb_cpte!R24,"")</f>
        <v>1180.9852227259021</v>
      </c>
      <c r="S24" s="153">
        <f ca="1">IF(Mass_sal_nette!S24&gt;0,Mass_sal_nette!S24/Nb_cpte!S24,0)</f>
        <v>457.77356969798251</v>
      </c>
      <c r="T24" s="153">
        <f ca="1">IF(Mass_sal_nette!T24&gt;0,Mass_sal_nette!T24/Nb_cpte!T24,0)</f>
        <v>0</v>
      </c>
      <c r="U24" s="153">
        <f ca="1">IF(Mass_sal_nette!U24&gt;0,Mass_sal_nette!U24/Nb_cpte!U24,"")</f>
        <v>1087.1254782397857</v>
      </c>
      <c r="V24" s="153">
        <f ca="1">IF(Mass_sal_nette!V24&gt;0,Mass_sal_nette!V24/Nb_cpte!V24,0)</f>
        <v>1598.254720284209</v>
      </c>
      <c r="W24" s="153">
        <f ca="1">IF(Mass_sal_nette!W24&gt;0,Mass_sal_nette!W24/Nb_cpte!W24,0)</f>
        <v>0</v>
      </c>
      <c r="X24" s="153">
        <f ca="1">IF(Mass_sal_nette!X24&gt;0,Mass_sal_nette!X24/Nb_cpte!X24,"")</f>
        <v>1690.154252921616</v>
      </c>
      <c r="Y24" s="154">
        <f ca="1">IF(Mass_sal_nette!Y24&gt;0,Mass_sal_nette!Y24/Nb_cpte!Y24,"")</f>
        <v>1500.1420072895555</v>
      </c>
    </row>
    <row r="25" spans="1:25" x14ac:dyDescent="0.2">
      <c r="A25" s="14">
        <v>39903</v>
      </c>
      <c r="B25" s="138">
        <f ca="1">IF(Mass_sal_nette!B25&gt;0,Mass_sal_nette!B25/Nb_cpte!B25,"")</f>
        <v>711.4183648001931</v>
      </c>
      <c r="C25" s="138">
        <f ca="1">IF(Mass_sal_nette!C25&gt;0,Mass_sal_nette!C25/Nb_cpte!C25,"")</f>
        <v>622.88894533766575</v>
      </c>
      <c r="D25" s="141">
        <f ca="1">IF(Mass_sal_nette!D25&gt;0,Mass_sal_nette!D25/Nb_cpte!D25,"")</f>
        <v>581.49637241413859</v>
      </c>
      <c r="E25" s="141">
        <f ca="1">IF(Mass_sal_nette!E25&gt;0,Mass_sal_nette!E25/Nb_cpte!E25,"")</f>
        <v>939.95127347470975</v>
      </c>
      <c r="F25" s="141">
        <f ca="1">IF(Mass_sal_nette!F25&gt;0,Mass_sal_nette!F25/Nb_cpte!F25,"")</f>
        <v>1665.1204093989643</v>
      </c>
      <c r="G25" s="140">
        <f ca="1">IF(Mass_sal_nette!G25&gt;0,Mass_sal_nette!G25/Nb_cpte!G25,"")</f>
        <v>533.33945564453063</v>
      </c>
      <c r="H25" s="141">
        <f ca="1">IF(Mass_sal_nette!H25&gt;0,Mass_sal_nette!H25/Nb_cpte!H25,"")</f>
        <v>928.20949703808037</v>
      </c>
      <c r="I25" s="141">
        <f ca="1">IF(Mass_sal_nette!I25&gt;0,Mass_sal_nette!I25/Nb_cpte!I25,"")</f>
        <v>740.71939479201035</v>
      </c>
      <c r="J25" s="142">
        <f ca="1">IF(Mass_sal_nette!J25&gt;0,Mass_sal_nette!J25/Nb_cpte!J25,"")</f>
        <v>586.89412177956387</v>
      </c>
      <c r="K25" s="141">
        <f ca="1">IF(Mass_sal_nette!K25&gt;0,Mass_sal_nette!K25/Nb_cpte!K25,"")</f>
        <v>1717.9365635210681</v>
      </c>
      <c r="L25" s="141">
        <f ca="1">IF(Mass_sal_nette!L25&gt;0,Mass_sal_nette!L25/Nb_cpte!L25,0)</f>
        <v>1298.893191460018</v>
      </c>
      <c r="M25" s="142">
        <f ca="1">IF(Mass_sal_nette!M25&gt;0,Mass_sal_nette!M25/Nb_cpte!M25,0)</f>
        <v>990.038736931637</v>
      </c>
      <c r="N25" s="141">
        <f ca="1">IF(Mass_sal_nette!N25&gt;0,Mass_sal_nette!N25/Nb_cpte!N25,"")</f>
        <v>971.49565606059582</v>
      </c>
      <c r="O25" s="143">
        <f ca="1">IF(Mass_sal_nette!O25&gt;0,Mass_sal_nette!O25/Nb_cpte!O25,"")</f>
        <v>389.97798442286563</v>
      </c>
      <c r="P25" s="144">
        <f ca="1">IF(Mass_sal_nette!P25&gt;0,Mass_sal_nette!P25/Nb_cpte!P25,"")</f>
        <v>456.53379200719706</v>
      </c>
      <c r="Q25" s="145">
        <f ca="1">IF(Mass_sal_nette!Q25&gt;0,Mass_sal_nette!Q25/Nb_cpte!Q25,"")</f>
        <v>486.50641427510152</v>
      </c>
      <c r="R25" s="145">
        <f ca="1">IF(Mass_sal_nette!R25&gt;0,Mass_sal_nette!R25/Nb_cpte!R25,"")</f>
        <v>1170.7928191424255</v>
      </c>
      <c r="S25" s="145">
        <f ca="1">IF(Mass_sal_nette!S25&gt;0,Mass_sal_nette!S25/Nb_cpte!S25,0)</f>
        <v>457.78537597362703</v>
      </c>
      <c r="T25" s="145">
        <f ca="1">IF(Mass_sal_nette!T25&gt;0,Mass_sal_nette!T25/Nb_cpte!T25,0)</f>
        <v>0</v>
      </c>
      <c r="U25" s="145">
        <f ca="1">IF(Mass_sal_nette!U25&gt;0,Mass_sal_nette!U25/Nb_cpte!U25,"")</f>
        <v>1083.2092052739386</v>
      </c>
      <c r="V25" s="145">
        <f ca="1">IF(Mass_sal_nette!V25&gt;0,Mass_sal_nette!V25/Nb_cpte!V25,0)</f>
        <v>1595.8101461913986</v>
      </c>
      <c r="W25" s="145">
        <f ca="1">IF(Mass_sal_nette!W25&gt;0,Mass_sal_nette!W25/Nb_cpte!W25,0)</f>
        <v>0</v>
      </c>
      <c r="X25" s="145">
        <f ca="1">IF(Mass_sal_nette!X25&gt;0,Mass_sal_nette!X25/Nb_cpte!X25,"")</f>
        <v>1693.5179226991784</v>
      </c>
      <c r="Y25" s="146">
        <f ca="1">IF(Mass_sal_nette!Y25&gt;0,Mass_sal_nette!Y25/Nb_cpte!Y25,"")</f>
        <v>1480.53307398573</v>
      </c>
    </row>
    <row r="26" spans="1:25" x14ac:dyDescent="0.2">
      <c r="A26" s="20">
        <v>39994</v>
      </c>
      <c r="B26" s="138">
        <f ca="1">IF(Mass_sal_nette!B26&gt;0,Mass_sal_nette!B26/Nb_cpte!B26,"")</f>
        <v>714.85691321046545</v>
      </c>
      <c r="C26" s="138">
        <f ca="1">IF(Mass_sal_nette!C26&gt;0,Mass_sal_nette!C26/Nb_cpte!C26,"")</f>
        <v>623.76570083783417</v>
      </c>
      <c r="D26" s="141">
        <f ca="1">IF(Mass_sal_nette!D26&gt;0,Mass_sal_nette!D26/Nb_cpte!D26,"")</f>
        <v>582.40048071252704</v>
      </c>
      <c r="E26" s="141">
        <f ca="1">IF(Mass_sal_nette!E26&gt;0,Mass_sal_nette!E26/Nb_cpte!E26,"")</f>
        <v>948.93115224284497</v>
      </c>
      <c r="F26" s="141">
        <f ca="1">IF(Mass_sal_nette!F26&gt;0,Mass_sal_nette!F26/Nb_cpte!F26,"")</f>
        <v>1657.7425829020015</v>
      </c>
      <c r="G26" s="140">
        <f ca="1">IF(Mass_sal_nette!G26&gt;0,Mass_sal_nette!G26/Nb_cpte!G26,"")</f>
        <v>537.34875686269254</v>
      </c>
      <c r="H26" s="141">
        <f ca="1">IF(Mass_sal_nette!H26&gt;0,Mass_sal_nette!H26/Nb_cpte!H26,"")</f>
        <v>895.67324959747475</v>
      </c>
      <c r="I26" s="141">
        <f ca="1">IF(Mass_sal_nette!I26&gt;0,Mass_sal_nette!I26/Nb_cpte!I26,"")</f>
        <v>744.44849489370495</v>
      </c>
      <c r="J26" s="142">
        <f ca="1">IF(Mass_sal_nette!J26&gt;0,Mass_sal_nette!J26/Nb_cpte!J26,"")</f>
        <v>583.30646464030474</v>
      </c>
      <c r="K26" s="141">
        <f ca="1">IF(Mass_sal_nette!K26&gt;0,Mass_sal_nette!K26/Nb_cpte!K26,"")</f>
        <v>1695.4952762548548</v>
      </c>
      <c r="L26" s="141">
        <f ca="1">IF(Mass_sal_nette!L26&gt;0,Mass_sal_nette!L26/Nb_cpte!L26,0)</f>
        <v>1314.5755767746875</v>
      </c>
      <c r="M26" s="142">
        <f ca="1">IF(Mass_sal_nette!M26&gt;0,Mass_sal_nette!M26/Nb_cpte!M26,0)</f>
        <v>971.03401958902157</v>
      </c>
      <c r="N26" s="141">
        <f ca="1">IF(Mass_sal_nette!N26&gt;0,Mass_sal_nette!N26/Nb_cpte!N26,"")</f>
        <v>969.47245262664671</v>
      </c>
      <c r="O26" s="143">
        <f ca="1">IF(Mass_sal_nette!O26&gt;0,Mass_sal_nette!O26/Nb_cpte!O26,"")</f>
        <v>378.25299876052208</v>
      </c>
      <c r="P26" s="144">
        <f ca="1">IF(Mass_sal_nette!P26&gt;0,Mass_sal_nette!P26/Nb_cpte!P26,"")</f>
        <v>456.84994811066093</v>
      </c>
      <c r="Q26" s="145">
        <f ca="1">IF(Mass_sal_nette!Q26&gt;0,Mass_sal_nette!Q26/Nb_cpte!Q26,"")</f>
        <v>492.34805201941367</v>
      </c>
      <c r="R26" s="145">
        <f ca="1">IF(Mass_sal_nette!R26&gt;0,Mass_sal_nette!R26/Nb_cpte!R26,"")</f>
        <v>1176.4201632513673</v>
      </c>
      <c r="S26" s="145">
        <f ca="1">IF(Mass_sal_nette!S26&gt;0,Mass_sal_nette!S26/Nb_cpte!S26,0)</f>
        <v>458.4532857305241</v>
      </c>
      <c r="T26" s="145">
        <f ca="1">IF(Mass_sal_nette!T26&gt;0,Mass_sal_nette!T26/Nb_cpte!T26,0)</f>
        <v>0</v>
      </c>
      <c r="U26" s="145">
        <f ca="1">IF(Mass_sal_nette!U26&gt;0,Mass_sal_nette!U26/Nb_cpte!U26,"")</f>
        <v>1088.4686308417436</v>
      </c>
      <c r="V26" s="145">
        <f ca="1">IF(Mass_sal_nette!V26&gt;0,Mass_sal_nette!V26/Nb_cpte!V26,0)</f>
        <v>1580.9392729926881</v>
      </c>
      <c r="W26" s="145">
        <f ca="1">IF(Mass_sal_nette!W26&gt;0,Mass_sal_nette!W26/Nb_cpte!W26,0)</f>
        <v>0</v>
      </c>
      <c r="X26" s="145">
        <f ca="1">IF(Mass_sal_nette!X26&gt;0,Mass_sal_nette!X26/Nb_cpte!X26,"")</f>
        <v>1668.902894545178</v>
      </c>
      <c r="Y26" s="146">
        <f ca="1">IF(Mass_sal_nette!Y26&gt;0,Mass_sal_nette!Y26/Nb_cpte!Y26,"")</f>
        <v>1463.1067623625931</v>
      </c>
    </row>
    <row r="27" spans="1:25" x14ac:dyDescent="0.2">
      <c r="A27" s="20">
        <v>40086</v>
      </c>
      <c r="B27" s="138">
        <f ca="1">IF(Mass_sal_nette!B27&gt;0,Mass_sal_nette!B27/Nb_cpte!B27,"")</f>
        <v>718.99471291516409</v>
      </c>
      <c r="C27" s="138">
        <f ca="1">IF(Mass_sal_nette!C27&gt;0,Mass_sal_nette!C27/Nb_cpte!C27,"")</f>
        <v>624.79406479376632</v>
      </c>
      <c r="D27" s="141">
        <f ca="1">IF(Mass_sal_nette!D27&gt;0,Mass_sal_nette!D27/Nb_cpte!D27,"")</f>
        <v>583.32961934847992</v>
      </c>
      <c r="E27" s="141">
        <f ca="1">IF(Mass_sal_nette!E27&gt;0,Mass_sal_nette!E27/Nb_cpte!E27,"")</f>
        <v>960.30279692502393</v>
      </c>
      <c r="F27" s="141">
        <f ca="1">IF(Mass_sal_nette!F27&gt;0,Mass_sal_nette!F27/Nb_cpte!F27,"")</f>
        <v>1645.2489963103246</v>
      </c>
      <c r="G27" s="140">
        <f ca="1">IF(Mass_sal_nette!G27&gt;0,Mass_sal_nette!G27/Nb_cpte!G27,"")</f>
        <v>539.90469963798637</v>
      </c>
      <c r="H27" s="141">
        <f ca="1">IF(Mass_sal_nette!H27&gt;0,Mass_sal_nette!H27/Nb_cpte!H27,"")</f>
        <v>940.80925629608885</v>
      </c>
      <c r="I27" s="141">
        <f ca="1">IF(Mass_sal_nette!I27&gt;0,Mass_sal_nette!I27/Nb_cpte!I27,"")</f>
        <v>747.48110034876402</v>
      </c>
      <c r="J27" s="142">
        <f ca="1">IF(Mass_sal_nette!J27&gt;0,Mass_sal_nette!J27/Nb_cpte!J27,"")</f>
        <v>586.47198170658237</v>
      </c>
      <c r="K27" s="141">
        <f ca="1">IF(Mass_sal_nette!K27&gt;0,Mass_sal_nette!K27/Nb_cpte!K27,"")</f>
        <v>1659.5548209871247</v>
      </c>
      <c r="L27" s="141">
        <f ca="1">IF(Mass_sal_nette!L27&gt;0,Mass_sal_nette!L27/Nb_cpte!L27,0)</f>
        <v>1352.0733028194688</v>
      </c>
      <c r="M27" s="142">
        <f ca="1">IF(Mass_sal_nette!M27&gt;0,Mass_sal_nette!M27/Nb_cpte!M27,0)</f>
        <v>989.48280042094939</v>
      </c>
      <c r="N27" s="141">
        <f ca="1">IF(Mass_sal_nette!N27&gt;0,Mass_sal_nette!N27/Nb_cpte!N27,"")</f>
        <v>977.52253621643581</v>
      </c>
      <c r="O27" s="143">
        <f ca="1">IF(Mass_sal_nette!O27&gt;0,Mass_sal_nette!O27/Nb_cpte!O27,"")</f>
        <v>367.89858887243736</v>
      </c>
      <c r="P27" s="144">
        <f ca="1">IF(Mass_sal_nette!P27&gt;0,Mass_sal_nette!P27/Nb_cpte!P27,"")</f>
        <v>463.26082687891261</v>
      </c>
      <c r="Q27" s="145">
        <f ca="1">IF(Mass_sal_nette!Q27&gt;0,Mass_sal_nette!Q27/Nb_cpte!Q27,"")</f>
        <v>495.30996433846371</v>
      </c>
      <c r="R27" s="145">
        <f ca="1">IF(Mass_sal_nette!R27&gt;0,Mass_sal_nette!R27/Nb_cpte!R27,"")</f>
        <v>1180.4755883253147</v>
      </c>
      <c r="S27" s="145">
        <f ca="1">IF(Mass_sal_nette!S27&gt;0,Mass_sal_nette!S27/Nb_cpte!S27,0)</f>
        <v>457.48454476316272</v>
      </c>
      <c r="T27" s="145">
        <f ca="1">IF(Mass_sal_nette!T27&gt;0,Mass_sal_nette!T27/Nb_cpte!T27,0)</f>
        <v>0</v>
      </c>
      <c r="U27" s="145">
        <f ca="1">IF(Mass_sal_nette!U27&gt;0,Mass_sal_nette!U27/Nb_cpte!U27,"")</f>
        <v>1092.8676642890398</v>
      </c>
      <c r="V27" s="145">
        <f ca="1">IF(Mass_sal_nette!V27&gt;0,Mass_sal_nette!V27/Nb_cpte!V27,0)</f>
        <v>1565.3186307622407</v>
      </c>
      <c r="W27" s="145">
        <f ca="1">IF(Mass_sal_nette!W27&gt;0,Mass_sal_nette!W27/Nb_cpte!W27,0)</f>
        <v>0</v>
      </c>
      <c r="X27" s="145">
        <f ca="1">IF(Mass_sal_nette!X27&gt;0,Mass_sal_nette!X27/Nb_cpte!X27,"")</f>
        <v>1668.7660813287798</v>
      </c>
      <c r="Y27" s="146">
        <f ca="1">IF(Mass_sal_nette!Y27&gt;0,Mass_sal_nette!Y27/Nb_cpte!Y27,"")</f>
        <v>1455.9172697112019</v>
      </c>
    </row>
    <row r="28" spans="1:25" ht="12" thickBot="1" x14ac:dyDescent="0.25">
      <c r="A28" s="26">
        <v>40178</v>
      </c>
      <c r="B28" s="147">
        <f ca="1">IF(Mass_sal_nette!B28&gt;0,Mass_sal_nette!B28/Nb_cpte!B28,"")</f>
        <v>720.62843725376308</v>
      </c>
      <c r="C28" s="147">
        <f ca="1">IF(Mass_sal_nette!C28&gt;0,Mass_sal_nette!C28/Nb_cpte!C28,"")</f>
        <v>624.77022736958838</v>
      </c>
      <c r="D28" s="148">
        <f ca="1">IF(Mass_sal_nette!D28&gt;0,Mass_sal_nette!D28/Nb_cpte!D28,"")</f>
        <v>583.54890603246713</v>
      </c>
      <c r="E28" s="148">
        <f ca="1">IF(Mass_sal_nette!E28&gt;0,Mass_sal_nette!E28/Nb_cpte!E28,"")</f>
        <v>964.04945457271742</v>
      </c>
      <c r="F28" s="148">
        <f ca="1">IF(Mass_sal_nette!F28&gt;0,Mass_sal_nette!F28/Nb_cpte!F28,"")</f>
        <v>1630.5737571288278</v>
      </c>
      <c r="G28" s="149">
        <f ca="1">IF(Mass_sal_nette!G28&gt;0,Mass_sal_nette!G28/Nb_cpte!G28,"")</f>
        <v>542.47392388743447</v>
      </c>
      <c r="H28" s="148">
        <f ca="1">IF(Mass_sal_nette!H28&gt;0,Mass_sal_nette!H28/Nb_cpte!H28,"")</f>
        <v>865.69845354508959</v>
      </c>
      <c r="I28" s="148">
        <f ca="1">IF(Mass_sal_nette!I28&gt;0,Mass_sal_nette!I28/Nb_cpte!I28,"")</f>
        <v>746.27154124164838</v>
      </c>
      <c r="J28" s="150">
        <f ca="1">IF(Mass_sal_nette!J28&gt;0,Mass_sal_nette!J28/Nb_cpte!J28,"")</f>
        <v>591.91818899026498</v>
      </c>
      <c r="K28" s="148">
        <f ca="1">IF(Mass_sal_nette!K28&gt;0,Mass_sal_nette!K28/Nb_cpte!K28,"")</f>
        <v>1647.9657540055578</v>
      </c>
      <c r="L28" s="148">
        <f ca="1">IF(Mass_sal_nette!L28&gt;0,Mass_sal_nette!L28/Nb_cpte!L28,0)</f>
        <v>1169.9195265767739</v>
      </c>
      <c r="M28" s="150">
        <f ca="1">IF(Mass_sal_nette!M28&gt;0,Mass_sal_nette!M28/Nb_cpte!M28,0)</f>
        <v>962.63391947865716</v>
      </c>
      <c r="N28" s="148">
        <f ca="1">IF(Mass_sal_nette!N28&gt;0,Mass_sal_nette!N28/Nb_cpte!N28,"")</f>
        <v>983.65530337614609</v>
      </c>
      <c r="O28" s="151">
        <f ca="1">IF(Mass_sal_nette!O28&gt;0,Mass_sal_nette!O28/Nb_cpte!O28,"")</f>
        <v>332.29034894545657</v>
      </c>
      <c r="P28" s="152">
        <f ca="1">IF(Mass_sal_nette!P28&gt;0,Mass_sal_nette!P28/Nb_cpte!P28,"")</f>
        <v>468.75885734554782</v>
      </c>
      <c r="Q28" s="153">
        <f ca="1">IF(Mass_sal_nette!Q28&gt;0,Mass_sal_nette!Q28/Nb_cpte!Q28,"")</f>
        <v>499.3337666443353</v>
      </c>
      <c r="R28" s="153">
        <f ca="1">IF(Mass_sal_nette!R28&gt;0,Mass_sal_nette!R28/Nb_cpte!R28,"")</f>
        <v>1183.8372767065675</v>
      </c>
      <c r="S28" s="153">
        <f ca="1">IF(Mass_sal_nette!S28&gt;0,Mass_sal_nette!S28/Nb_cpte!S28,0)</f>
        <v>461.77417897500993</v>
      </c>
      <c r="T28" s="153">
        <f ca="1">IF(Mass_sal_nette!T28&gt;0,Mass_sal_nette!T28/Nb_cpte!T28,0)</f>
        <v>0</v>
      </c>
      <c r="U28" s="153">
        <f ca="1">IF(Mass_sal_nette!U28&gt;0,Mass_sal_nette!U28/Nb_cpte!U28,"")</f>
        <v>1088.9550162432522</v>
      </c>
      <c r="V28" s="153">
        <f ca="1">IF(Mass_sal_nette!V28&gt;0,Mass_sal_nette!V28/Nb_cpte!V28,0)</f>
        <v>1562.3049311485504</v>
      </c>
      <c r="W28" s="153">
        <f ca="1">IF(Mass_sal_nette!W28&gt;0,Mass_sal_nette!W28/Nb_cpte!W28,0)</f>
        <v>0</v>
      </c>
      <c r="X28" s="153">
        <f ca="1">IF(Mass_sal_nette!X28&gt;0,Mass_sal_nette!X28/Nb_cpte!X28,"")</f>
        <v>1641.7021908403167</v>
      </c>
      <c r="Y28" s="154">
        <f ca="1">IF(Mass_sal_nette!Y28&gt;0,Mass_sal_nette!Y28/Nb_cpte!Y28,"")</f>
        <v>1463.5018642959058</v>
      </c>
    </row>
    <row r="29" spans="1:25" x14ac:dyDescent="0.2">
      <c r="A29" s="14">
        <v>40268</v>
      </c>
      <c r="B29" s="138">
        <f ca="1">IF(Mass_sal_nette!B29&gt;0,Mass_sal_nette!B29/Nb_cpte!B29,"")</f>
        <v>727.36015967923879</v>
      </c>
      <c r="C29" s="138">
        <f ca="1">IF(Mass_sal_nette!C29&gt;0,Mass_sal_nette!C29/Nb_cpte!C29,"")</f>
        <v>629.04932931673136</v>
      </c>
      <c r="D29" s="141">
        <f ca="1">IF(Mass_sal_nette!D29&gt;0,Mass_sal_nette!D29/Nb_cpte!D29,"")</f>
        <v>587.32005752976875</v>
      </c>
      <c r="E29" s="141">
        <f ca="1">IF(Mass_sal_nette!E29&gt;0,Mass_sal_nette!E29/Nb_cpte!E29,"")</f>
        <v>974.41403496490148</v>
      </c>
      <c r="F29" s="141">
        <f ca="1">IF(Mass_sal_nette!F29&gt;0,Mass_sal_nette!F29/Nb_cpte!F29,"")</f>
        <v>1654.8346892244949</v>
      </c>
      <c r="G29" s="140">
        <f ca="1">IF(Mass_sal_nette!G29&gt;0,Mass_sal_nette!G29/Nb_cpte!G29,"")</f>
        <v>548.42756668106722</v>
      </c>
      <c r="H29" s="141">
        <f ca="1">IF(Mass_sal_nette!H29&gt;0,Mass_sal_nette!H29/Nb_cpte!H29,"")</f>
        <v>883.7385850933432</v>
      </c>
      <c r="I29" s="141">
        <f ca="1">IF(Mass_sal_nette!I29&gt;0,Mass_sal_nette!I29/Nb_cpte!I29,"")</f>
        <v>740.15805491265394</v>
      </c>
      <c r="J29" s="142">
        <f ca="1">IF(Mass_sal_nette!J29&gt;0,Mass_sal_nette!J29/Nb_cpte!J29,"")</f>
        <v>590.33979614240172</v>
      </c>
      <c r="K29" s="141">
        <f ca="1">IF(Mass_sal_nette!K29&gt;0,Mass_sal_nette!K29/Nb_cpte!K29,"")</f>
        <v>1634.5185302820835</v>
      </c>
      <c r="L29" s="141">
        <f ca="1">IF(Mass_sal_nette!L29&gt;0,Mass_sal_nette!L29/Nb_cpte!L29,0)</f>
        <v>0</v>
      </c>
      <c r="M29" s="142">
        <f ca="1">IF(Mass_sal_nette!M29&gt;0,Mass_sal_nette!M29/Nb_cpte!M29,0)</f>
        <v>0</v>
      </c>
      <c r="N29" s="141">
        <f ca="1">IF(Mass_sal_nette!N29&gt;0,Mass_sal_nette!N29/Nb_cpte!N29,"")</f>
        <v>985.27979171631864</v>
      </c>
      <c r="O29" s="143">
        <f ca="1">IF(Mass_sal_nette!O29&gt;0,Mass_sal_nette!O29/Nb_cpte!O29,"")</f>
        <v>315.39290546919574</v>
      </c>
      <c r="P29" s="144">
        <f ca="1">IF(Mass_sal_nette!P29&gt;0,Mass_sal_nette!P29/Nb_cpte!P29,"")</f>
        <v>462.895415888022</v>
      </c>
      <c r="Q29" s="145">
        <f ca="1">IF(Mass_sal_nette!Q29&gt;0,Mass_sal_nette!Q29/Nb_cpte!Q29,"")</f>
        <v>502.22758635254382</v>
      </c>
      <c r="R29" s="145">
        <f ca="1">IF(Mass_sal_nette!R29&gt;0,Mass_sal_nette!R29/Nb_cpte!R29,"")</f>
        <v>1190.234585022831</v>
      </c>
      <c r="S29" s="145">
        <f ca="1">IF(Mass_sal_nette!S29&gt;0,Mass_sal_nette!S29/Nb_cpte!S29,0)</f>
        <v>465.41744004953466</v>
      </c>
      <c r="T29" s="145">
        <f ca="1">IF(Mass_sal_nette!T29&gt;0,Mass_sal_nette!T29/Nb_cpte!T29,0)</f>
        <v>0</v>
      </c>
      <c r="U29" s="145">
        <f ca="1">IF(Mass_sal_nette!U29&gt;0,Mass_sal_nette!U29/Nb_cpte!U29,"")</f>
        <v>1098.4912367587519</v>
      </c>
      <c r="V29" s="145">
        <f ca="1">IF(Mass_sal_nette!V29&gt;0,Mass_sal_nette!V29/Nb_cpte!V29,0)</f>
        <v>1590.5522687639011</v>
      </c>
      <c r="W29" s="145">
        <f ca="1">IF(Mass_sal_nette!W29&gt;0,Mass_sal_nette!W29/Nb_cpte!W29,0)</f>
        <v>0</v>
      </c>
      <c r="X29" s="145">
        <f ca="1">IF(Mass_sal_nette!X29&gt;0,Mass_sal_nette!X29/Nb_cpte!X29,"")</f>
        <v>1653.6150283058789</v>
      </c>
      <c r="Y29" s="146">
        <f ca="1">IF(Mass_sal_nette!Y29&gt;0,Mass_sal_nette!Y29/Nb_cpte!Y29,"")</f>
        <v>1465.2908043198636</v>
      </c>
    </row>
    <row r="30" spans="1:25" x14ac:dyDescent="0.2">
      <c r="A30" s="20">
        <v>40359</v>
      </c>
      <c r="B30" s="138">
        <f ca="1">IF(Mass_sal_nette!B30&gt;0,Mass_sal_nette!B30/Nb_cpte!B30,"")</f>
        <v>728.50820852868037</v>
      </c>
      <c r="C30" s="138">
        <f ca="1">IF(Mass_sal_nette!C30&gt;0,Mass_sal_nette!C30/Nb_cpte!C30,"")</f>
        <v>626.78836141551199</v>
      </c>
      <c r="D30" s="141">
        <f ca="1">IF(Mass_sal_nette!D30&gt;0,Mass_sal_nette!D30/Nb_cpte!D30,"")</f>
        <v>584.98548712608397</v>
      </c>
      <c r="E30" s="141">
        <f ca="1">IF(Mass_sal_nette!E30&gt;0,Mass_sal_nette!E30/Nb_cpte!E30,"")</f>
        <v>983.2321362195753</v>
      </c>
      <c r="F30" s="141">
        <f ca="1">IF(Mass_sal_nette!F30&gt;0,Mass_sal_nette!F30/Nb_cpte!F30,"")</f>
        <v>1641.1059649134095</v>
      </c>
      <c r="G30" s="140">
        <f ca="1">IF(Mass_sal_nette!G30&gt;0,Mass_sal_nette!G30/Nb_cpte!G30,"")</f>
        <v>548.45916083270777</v>
      </c>
      <c r="H30" s="141">
        <f ca="1">IF(Mass_sal_nette!H30&gt;0,Mass_sal_nette!H30/Nb_cpte!H30,"")</f>
        <v>867.22245796323148</v>
      </c>
      <c r="I30" s="141">
        <f ca="1">IF(Mass_sal_nette!I30&gt;0,Mass_sal_nette!I30/Nb_cpte!I30,"")</f>
        <v>739.73678789579037</v>
      </c>
      <c r="J30" s="142">
        <f ca="1">IF(Mass_sal_nette!J30&gt;0,Mass_sal_nette!J30/Nb_cpte!J30,"")</f>
        <v>586.56367988524164</v>
      </c>
      <c r="K30" s="141">
        <f ca="1">IF(Mass_sal_nette!K30&gt;0,Mass_sal_nette!K30/Nb_cpte!K30,"")</f>
        <v>1661.0649841612219</v>
      </c>
      <c r="L30" s="141">
        <f ca="1">IF(Mass_sal_nette!L30&gt;0,Mass_sal_nette!L30/Nb_cpte!L30,0)</f>
        <v>0</v>
      </c>
      <c r="M30" s="142">
        <f ca="1">IF(Mass_sal_nette!M30&gt;0,Mass_sal_nette!M30/Nb_cpte!M30,0)</f>
        <v>0</v>
      </c>
      <c r="N30" s="141">
        <f ca="1">IF(Mass_sal_nette!N30&gt;0,Mass_sal_nette!N30/Nb_cpte!N30,"")</f>
        <v>989.80573186089441</v>
      </c>
      <c r="O30" s="143">
        <f ca="1">IF(Mass_sal_nette!O30&gt;0,Mass_sal_nette!O30/Nb_cpte!O30,"")</f>
        <v>309.47690238956875</v>
      </c>
      <c r="P30" s="144">
        <f ca="1">IF(Mass_sal_nette!P30&gt;0,Mass_sal_nette!P30/Nb_cpte!P30,"")</f>
        <v>458.97797695682453</v>
      </c>
      <c r="Q30" s="145">
        <f ca="1">IF(Mass_sal_nette!Q30&gt;0,Mass_sal_nette!Q30/Nb_cpte!Q30,"")</f>
        <v>503.22030339282929</v>
      </c>
      <c r="R30" s="145">
        <f ca="1">IF(Mass_sal_nette!R30&gt;0,Mass_sal_nette!R30/Nb_cpte!R30,"")</f>
        <v>1189.3028240419737</v>
      </c>
      <c r="S30" s="145">
        <f ca="1">IF(Mass_sal_nette!S30&gt;0,Mass_sal_nette!S30/Nb_cpte!S30,0)</f>
        <v>464.46195270595547</v>
      </c>
      <c r="T30" s="145">
        <f ca="1">IF(Mass_sal_nette!T30&gt;0,Mass_sal_nette!T30/Nb_cpte!T30,0)</f>
        <v>0</v>
      </c>
      <c r="U30" s="145">
        <f ca="1">IF(Mass_sal_nette!U30&gt;0,Mass_sal_nette!U30/Nb_cpte!U30,"")</f>
        <v>1103.1724837736676</v>
      </c>
      <c r="V30" s="145">
        <f ca="1">IF(Mass_sal_nette!V30&gt;0,Mass_sal_nette!V30/Nb_cpte!V30,0)</f>
        <v>1580.4292145221757</v>
      </c>
      <c r="W30" s="145">
        <f ca="1">IF(Mass_sal_nette!W30&gt;0,Mass_sal_nette!W30/Nb_cpte!W30,0)</f>
        <v>0</v>
      </c>
      <c r="X30" s="145">
        <f ca="1">IF(Mass_sal_nette!X30&gt;0,Mass_sal_nette!X30/Nb_cpte!X30,"")</f>
        <v>1638.0291752776545</v>
      </c>
      <c r="Y30" s="146">
        <f ca="1">IF(Mass_sal_nette!Y30&gt;0,Mass_sal_nette!Y30/Nb_cpte!Y30,"")</f>
        <v>1458.9042393535203</v>
      </c>
    </row>
    <row r="31" spans="1:25" x14ac:dyDescent="0.2">
      <c r="A31" s="20">
        <v>40451</v>
      </c>
      <c r="B31" s="138">
        <f ca="1">IF(Mass_sal_nette!B31&gt;0,Mass_sal_nette!B31/Nb_cpte!B31,"")</f>
        <v>733.14055180168441</v>
      </c>
      <c r="C31" s="138">
        <f ca="1">IF(Mass_sal_nette!C31&gt;0,Mass_sal_nette!C31/Nb_cpte!C31,"")</f>
        <v>629.10573351829419</v>
      </c>
      <c r="D31" s="141">
        <f ca="1">IF(Mass_sal_nette!D31&gt;0,Mass_sal_nette!D31/Nb_cpte!D31,"")</f>
        <v>586.58373863436339</v>
      </c>
      <c r="E31" s="141">
        <f ca="1">IF(Mass_sal_nette!E31&gt;0,Mass_sal_nette!E31/Nb_cpte!E31,"")</f>
        <v>990.41107270279656</v>
      </c>
      <c r="F31" s="141">
        <f ca="1">IF(Mass_sal_nette!F31&gt;0,Mass_sal_nette!F31/Nb_cpte!F31,"")</f>
        <v>1640.2539584299607</v>
      </c>
      <c r="G31" s="140">
        <f ca="1">IF(Mass_sal_nette!G31&gt;0,Mass_sal_nette!G31/Nb_cpte!G31,"")</f>
        <v>552.32539099881637</v>
      </c>
      <c r="H31" s="141">
        <f ca="1">IF(Mass_sal_nette!H31&gt;0,Mass_sal_nette!H31/Nb_cpte!H31,"")</f>
        <v>858.81142058298633</v>
      </c>
      <c r="I31" s="141">
        <f ca="1">IF(Mass_sal_nette!I31&gt;0,Mass_sal_nette!I31/Nb_cpte!I31,"")</f>
        <v>736.66173024114892</v>
      </c>
      <c r="J31" s="142">
        <f ca="1">IF(Mass_sal_nette!J31&gt;0,Mass_sal_nette!J31/Nb_cpte!J31,"")</f>
        <v>589.69790158198805</v>
      </c>
      <c r="K31" s="141">
        <f ca="1">IF(Mass_sal_nette!K31&gt;0,Mass_sal_nette!K31/Nb_cpte!K31,"")</f>
        <v>1643.9740576508698</v>
      </c>
      <c r="L31" s="141">
        <f ca="1">IF(Mass_sal_nette!L31&gt;0,Mass_sal_nette!L31/Nb_cpte!L31,0)</f>
        <v>0</v>
      </c>
      <c r="M31" s="142">
        <f ca="1">IF(Mass_sal_nette!M31&gt;0,Mass_sal_nette!M31/Nb_cpte!M31,0)</f>
        <v>0</v>
      </c>
      <c r="N31" s="141">
        <f ca="1">IF(Mass_sal_nette!N31&gt;0,Mass_sal_nette!N31/Nb_cpte!N31,"")</f>
        <v>998.23943594725097</v>
      </c>
      <c r="O31" s="143">
        <f ca="1">IF(Mass_sal_nette!O31&gt;0,Mass_sal_nette!O31/Nb_cpte!O31,"")</f>
        <v>304.21408548519628</v>
      </c>
      <c r="P31" s="144">
        <f ca="1">IF(Mass_sal_nette!P31&gt;0,Mass_sal_nette!P31/Nb_cpte!P31,"")</f>
        <v>460.44273994790586</v>
      </c>
      <c r="Q31" s="145">
        <f ca="1">IF(Mass_sal_nette!Q31&gt;0,Mass_sal_nette!Q31/Nb_cpte!Q31,"")</f>
        <v>506.5550361747496</v>
      </c>
      <c r="R31" s="145">
        <f ca="1">IF(Mass_sal_nette!R31&gt;0,Mass_sal_nette!R31/Nb_cpte!R31,"")</f>
        <v>1186.1780602437384</v>
      </c>
      <c r="S31" s="145">
        <f ca="1">IF(Mass_sal_nette!S31&gt;0,Mass_sal_nette!S31/Nb_cpte!S31,0)</f>
        <v>459.78678488608784</v>
      </c>
      <c r="T31" s="145">
        <f ca="1">IF(Mass_sal_nette!T31&gt;0,Mass_sal_nette!T31/Nb_cpte!T31,0)</f>
        <v>0</v>
      </c>
      <c r="U31" s="145">
        <f ca="1">IF(Mass_sal_nette!U31&gt;0,Mass_sal_nette!U31/Nb_cpte!U31,"")</f>
        <v>1097.6317804065027</v>
      </c>
      <c r="V31" s="145">
        <f ca="1">IF(Mass_sal_nette!V31&gt;0,Mass_sal_nette!V31/Nb_cpte!V31,0)</f>
        <v>1577.5874201323888</v>
      </c>
      <c r="W31" s="145">
        <f ca="1">IF(Mass_sal_nette!W31&gt;0,Mass_sal_nette!W31/Nb_cpte!W31,0)</f>
        <v>0</v>
      </c>
      <c r="X31" s="145">
        <f ca="1">IF(Mass_sal_nette!X31&gt;0,Mass_sal_nette!X31/Nb_cpte!X31,"")</f>
        <v>1611.7447936487595</v>
      </c>
      <c r="Y31" s="146">
        <f ca="1">IF(Mass_sal_nette!Y31&gt;0,Mass_sal_nette!Y31/Nb_cpte!Y31,"")</f>
        <v>1469.55813624652</v>
      </c>
    </row>
    <row r="32" spans="1:25" ht="12" thickBot="1" x14ac:dyDescent="0.25">
      <c r="A32" s="20">
        <v>40543</v>
      </c>
      <c r="B32" s="138">
        <f ca="1">IF(Mass_sal_nette!B32&gt;0,Mass_sal_nette!B32/Nb_cpte!B32,"")</f>
        <v>736.61404217768973</v>
      </c>
      <c r="C32" s="138">
        <f ca="1">IF(Mass_sal_nette!C32&gt;0,Mass_sal_nette!C32/Nb_cpte!C32,"")</f>
        <v>629.88594662062405</v>
      </c>
      <c r="D32" s="141">
        <f ca="1">IF(Mass_sal_nette!D32&gt;0,Mass_sal_nette!D32/Nb_cpte!D32,"")</f>
        <v>586.60087541751727</v>
      </c>
      <c r="E32" s="141">
        <f ca="1">IF(Mass_sal_nette!E32&gt;0,Mass_sal_nette!E32/Nb_cpte!E32,"")</f>
        <v>996.60670692869508</v>
      </c>
      <c r="F32" s="141">
        <f ca="1">IF(Mass_sal_nette!F32&gt;0,Mass_sal_nette!F32/Nb_cpte!F32,"")</f>
        <v>1637.8969270472426</v>
      </c>
      <c r="G32" s="140">
        <f ca="1">IF(Mass_sal_nette!G32&gt;0,Mass_sal_nette!G32/Nb_cpte!G32,"")</f>
        <v>552.17902950051371</v>
      </c>
      <c r="H32" s="141">
        <f ca="1">IF(Mass_sal_nette!H32&gt;0,Mass_sal_nette!H32/Nb_cpte!H32,"")</f>
        <v>876.06338011896412</v>
      </c>
      <c r="I32" s="141">
        <f ca="1">IF(Mass_sal_nette!I32&gt;0,Mass_sal_nette!I32/Nb_cpte!I32,"")</f>
        <v>734.97164358087468</v>
      </c>
      <c r="J32" s="142">
        <f ca="1">IF(Mass_sal_nette!J32&gt;0,Mass_sal_nette!J32/Nb_cpte!J32,"")</f>
        <v>586.67841926394749</v>
      </c>
      <c r="K32" s="141">
        <f ca="1">IF(Mass_sal_nette!K32&gt;0,Mass_sal_nette!K32/Nb_cpte!K32,"")</f>
        <v>1633.9620849655264</v>
      </c>
      <c r="L32" s="141">
        <f ca="1">IF(Mass_sal_nette!L32&gt;0,Mass_sal_nette!L32/Nb_cpte!L32,0)</f>
        <v>0</v>
      </c>
      <c r="M32" s="142">
        <f ca="1">IF(Mass_sal_nette!M32&gt;0,Mass_sal_nette!M32/Nb_cpte!M32,0)</f>
        <v>0</v>
      </c>
      <c r="N32" s="141">
        <f ca="1">IF(Mass_sal_nette!N32&gt;0,Mass_sal_nette!N32/Nb_cpte!N32,"")</f>
        <v>1006.3844992099033</v>
      </c>
      <c r="O32" s="143">
        <f ca="1">IF(Mass_sal_nette!O32&gt;0,Mass_sal_nette!O32/Nb_cpte!O32,"")</f>
        <v>305.88371606772722</v>
      </c>
      <c r="P32" s="144">
        <f ca="1">IF(Mass_sal_nette!P32&gt;0,Mass_sal_nette!P32/Nb_cpte!P32,"")</f>
        <v>421.68814991648605</v>
      </c>
      <c r="Q32" s="145">
        <f ca="1">IF(Mass_sal_nette!Q32&gt;0,Mass_sal_nette!Q32/Nb_cpte!Q32,"")</f>
        <v>506.7078927800996</v>
      </c>
      <c r="R32" s="145">
        <f ca="1">IF(Mass_sal_nette!R32&gt;0,Mass_sal_nette!R32/Nb_cpte!R32,"")</f>
        <v>1185.2586501622798</v>
      </c>
      <c r="S32" s="145">
        <f ca="1">IF(Mass_sal_nette!S32&gt;0,Mass_sal_nette!S32/Nb_cpte!S32,0)</f>
        <v>441.85471864038374</v>
      </c>
      <c r="T32" s="145">
        <f ca="1">IF(Mass_sal_nette!T32&gt;0,Mass_sal_nette!T32/Nb_cpte!T32,0)</f>
        <v>0</v>
      </c>
      <c r="U32" s="145">
        <f ca="1">IF(Mass_sal_nette!U32&gt;0,Mass_sal_nette!U32/Nb_cpte!U32,"")</f>
        <v>1108.0991398089429</v>
      </c>
      <c r="V32" s="145">
        <f ca="1">IF(Mass_sal_nette!V32&gt;0,Mass_sal_nette!V32/Nb_cpte!V32,0)</f>
        <v>1561.5539560369</v>
      </c>
      <c r="W32" s="145">
        <f ca="1">IF(Mass_sal_nette!W32&gt;0,Mass_sal_nette!W32/Nb_cpte!W32,0)</f>
        <v>0</v>
      </c>
      <c r="X32" s="145">
        <f ca="1">IF(Mass_sal_nette!X32&gt;0,Mass_sal_nette!X32/Nb_cpte!X32,"")</f>
        <v>1496.7725856072075</v>
      </c>
      <c r="Y32" s="146">
        <f ca="1">IF(Mass_sal_nette!Y32&gt;0,Mass_sal_nette!Y32/Nb_cpte!Y32,"")</f>
        <v>1445.4664165298657</v>
      </c>
    </row>
    <row r="33" spans="1:25" x14ac:dyDescent="0.2">
      <c r="A33" s="14">
        <v>40633</v>
      </c>
      <c r="B33" s="155">
        <f ca="1">IF(Mass_sal_nette!B33&gt;0,Mass_sal_nette!B33/Nb_cpte!B33,"")</f>
        <v>743.08061077978084</v>
      </c>
      <c r="C33" s="155">
        <f ca="1">IF(Mass_sal_nette!C33&gt;0,Mass_sal_nette!C33/Nb_cpte!C33,"")</f>
        <v>633.09259113852784</v>
      </c>
      <c r="D33" s="156">
        <f ca="1">IF(Mass_sal_nette!D33&gt;0,Mass_sal_nette!D33/Nb_cpte!D33,"")</f>
        <v>589.0061222188358</v>
      </c>
      <c r="E33" s="156">
        <f ca="1">IF(Mass_sal_nette!E33&gt;0,Mass_sal_nette!E33/Nb_cpte!E33,"")</f>
        <v>1006.9796707534533</v>
      </c>
      <c r="F33" s="156">
        <f ca="1">IF(Mass_sal_nette!F33&gt;0,Mass_sal_nette!F33/Nb_cpte!F33,"")</f>
        <v>1639.0598034395127</v>
      </c>
      <c r="G33" s="157">
        <f ca="1">IF(Mass_sal_nette!G33&gt;0,Mass_sal_nette!G33/Nb_cpte!G33,"")</f>
        <v>554.78676299192557</v>
      </c>
      <c r="H33" s="156">
        <f ca="1">IF(Mass_sal_nette!H33&gt;0,Mass_sal_nette!H33/Nb_cpte!H33,"")</f>
        <v>859.13499155583418</v>
      </c>
      <c r="I33" s="156">
        <f ca="1">IF(Mass_sal_nette!I33&gt;0,Mass_sal_nette!I33/Nb_cpte!I33,"")</f>
        <v>737.33659423869074</v>
      </c>
      <c r="J33" s="158">
        <f ca="1">IF(Mass_sal_nette!J33&gt;0,Mass_sal_nette!J33/Nb_cpte!J33,"")</f>
        <v>586.0420232732198</v>
      </c>
      <c r="K33" s="156">
        <f ca="1">IF(Mass_sal_nette!K33&gt;0,Mass_sal_nette!K33/Nb_cpte!K33,"")</f>
        <v>1640.5970789080643</v>
      </c>
      <c r="L33" s="156">
        <f ca="1">IF(Mass_sal_nette!L33&gt;0,Mass_sal_nette!L33/Nb_cpte!L33,0)</f>
        <v>0</v>
      </c>
      <c r="M33" s="158">
        <f ca="1">IF(Mass_sal_nette!M33&gt;0,Mass_sal_nette!M33/Nb_cpte!M33,0)</f>
        <v>0</v>
      </c>
      <c r="N33" s="156">
        <f ca="1">IF(Mass_sal_nette!N33&gt;0,Mass_sal_nette!N33/Nb_cpte!N33,"")</f>
        <v>1011.9373570718162</v>
      </c>
      <c r="O33" s="159">
        <f ca="1">IF(Mass_sal_nette!O33&gt;0,Mass_sal_nette!O33/Nb_cpte!O33,"")</f>
        <v>308.02480861479893</v>
      </c>
      <c r="P33" s="160">
        <f ca="1">IF(Mass_sal_nette!P33&gt;0,Mass_sal_nette!P33/Nb_cpte!P33,"")</f>
        <v>489.88201013390227</v>
      </c>
      <c r="Q33" s="161">
        <f ca="1">IF(Mass_sal_nette!Q33&gt;0,Mass_sal_nette!Q33/Nb_cpte!Q33,"")</f>
        <v>514.86695409350659</v>
      </c>
      <c r="R33" s="161">
        <f ca="1">IF(Mass_sal_nette!R33&gt;0,Mass_sal_nette!R33/Nb_cpte!R33,"")</f>
        <v>1180.6524569352273</v>
      </c>
      <c r="S33" s="161">
        <f ca="1">IF(Mass_sal_nette!S33&gt;0,Mass_sal_nette!S33/Nb_cpte!S33,0)</f>
        <v>0</v>
      </c>
      <c r="T33" s="161">
        <f ca="1">IF(Mass_sal_nette!T33&gt;0,Mass_sal_nette!T33/Nb_cpte!T33,0)</f>
        <v>0</v>
      </c>
      <c r="U33" s="161">
        <f ca="1">IF(Mass_sal_nette!U33&gt;0,Mass_sal_nette!U33/Nb_cpte!U33,"")</f>
        <v>1112.3660579903637</v>
      </c>
      <c r="V33" s="161">
        <f ca="1">IF(Mass_sal_nette!V33&gt;0,Mass_sal_nette!V33/Nb_cpte!V33,0)</f>
        <v>0</v>
      </c>
      <c r="W33" s="161">
        <f ca="1">IF(Mass_sal_nette!W33&gt;0,Mass_sal_nette!W33/Nb_cpte!W33,0)</f>
        <v>0</v>
      </c>
      <c r="X33" s="161">
        <f ca="1">IF(Mass_sal_nette!X33&gt;0,Mass_sal_nette!X33/Nb_cpte!X33,"")</f>
        <v>1644.9711259523976</v>
      </c>
      <c r="Y33" s="162">
        <f ca="1">IF(Mass_sal_nette!Y33&gt;0,Mass_sal_nette!Y33/Nb_cpte!Y33,"")</f>
        <v>1454.3816612997064</v>
      </c>
    </row>
    <row r="34" spans="1:25" x14ac:dyDescent="0.2">
      <c r="A34" s="20">
        <v>40724</v>
      </c>
      <c r="B34" s="138">
        <f ca="1">IF(Mass_sal_nette!B34&gt;0,Mass_sal_nette!B34/Nb_cpte!B34,"")</f>
        <v>747.67874753160618</v>
      </c>
      <c r="C34" s="138">
        <f ca="1">IF(Mass_sal_nette!C34&gt;0,Mass_sal_nette!C34/Nb_cpte!C34,"")</f>
        <v>634.31880086960268</v>
      </c>
      <c r="D34" s="141">
        <f ca="1">IF(Mass_sal_nette!D34&gt;0,Mass_sal_nette!D34/Nb_cpte!D34,"")</f>
        <v>589.59055531954016</v>
      </c>
      <c r="E34" s="141">
        <f ca="1">IF(Mass_sal_nette!E34&gt;0,Mass_sal_nette!E34/Nb_cpte!E34,"")</f>
        <v>1016.0450795002495</v>
      </c>
      <c r="F34" s="141">
        <f ca="1">IF(Mass_sal_nette!F34&gt;0,Mass_sal_nette!F34/Nb_cpte!F34,"")</f>
        <v>1639.0408049468508</v>
      </c>
      <c r="G34" s="140">
        <f ca="1">IF(Mass_sal_nette!G34&gt;0,Mass_sal_nette!G34/Nb_cpte!G34,"")</f>
        <v>556.71211463981899</v>
      </c>
      <c r="H34" s="141">
        <f ca="1">IF(Mass_sal_nette!H34&gt;0,Mass_sal_nette!H34/Nb_cpte!H34,"")</f>
        <v>853.90990879647268</v>
      </c>
      <c r="I34" s="141">
        <f ca="1">IF(Mass_sal_nette!I34&gt;0,Mass_sal_nette!I34/Nb_cpte!I34,"")</f>
        <v>734.35525456857738</v>
      </c>
      <c r="J34" s="142">
        <f ca="1">IF(Mass_sal_nette!J34&gt;0,Mass_sal_nette!J34/Nb_cpte!J34,"")</f>
        <v>586.84300383978518</v>
      </c>
      <c r="K34" s="141">
        <f ca="1">IF(Mass_sal_nette!K34&gt;0,Mass_sal_nette!K34/Nb_cpte!K34,"")</f>
        <v>1637.5530534863522</v>
      </c>
      <c r="L34" s="141">
        <f ca="1">IF(Mass_sal_nette!L34&gt;0,Mass_sal_nette!L34/Nb_cpte!L34,0)</f>
        <v>0</v>
      </c>
      <c r="M34" s="142">
        <f ca="1">IF(Mass_sal_nette!M34&gt;0,Mass_sal_nette!M34/Nb_cpte!M34,0)</f>
        <v>0</v>
      </c>
      <c r="N34" s="141">
        <f ca="1">IF(Mass_sal_nette!N34&gt;0,Mass_sal_nette!N34/Nb_cpte!N34,"")</f>
        <v>1023.0398730593035</v>
      </c>
      <c r="O34" s="143">
        <f ca="1">IF(Mass_sal_nette!O34&gt;0,Mass_sal_nette!O34/Nb_cpte!O34,"")</f>
        <v>300.20543871080031</v>
      </c>
      <c r="P34" s="144">
        <f ca="1">IF(Mass_sal_nette!P34&gt;0,Mass_sal_nette!P34/Nb_cpte!P34,"")</f>
        <v>484.29349040625993</v>
      </c>
      <c r="Q34" s="145">
        <f ca="1">IF(Mass_sal_nette!Q34&gt;0,Mass_sal_nette!Q34/Nb_cpte!Q34,"")</f>
        <v>516.98435042011442</v>
      </c>
      <c r="R34" s="145">
        <f ca="1">IF(Mass_sal_nette!R34&gt;0,Mass_sal_nette!R34/Nb_cpte!R34,"")</f>
        <v>1177.6200529631762</v>
      </c>
      <c r="S34" s="145">
        <f ca="1">IF(Mass_sal_nette!S34&gt;0,Mass_sal_nette!S34/Nb_cpte!S34,0)</f>
        <v>0</v>
      </c>
      <c r="T34" s="145">
        <f ca="1">IF(Mass_sal_nette!T34&gt;0,Mass_sal_nette!T34/Nb_cpte!T34,0)</f>
        <v>0</v>
      </c>
      <c r="U34" s="145">
        <f ca="1">IF(Mass_sal_nette!U34&gt;0,Mass_sal_nette!U34/Nb_cpte!U34,"")</f>
        <v>1114.7623928645362</v>
      </c>
      <c r="V34" s="145">
        <f ca="1">IF(Mass_sal_nette!V34&gt;0,Mass_sal_nette!V34/Nb_cpte!V34,0)</f>
        <v>0</v>
      </c>
      <c r="W34" s="145">
        <f ca="1">IF(Mass_sal_nette!W34&gt;0,Mass_sal_nette!W34/Nb_cpte!W34,0)</f>
        <v>0</v>
      </c>
      <c r="X34" s="145">
        <f ca="1">IF(Mass_sal_nette!X34&gt;0,Mass_sal_nette!X34/Nb_cpte!X34,"")</f>
        <v>1637.6828856050201</v>
      </c>
      <c r="Y34" s="146">
        <f ca="1">IF(Mass_sal_nette!Y34&gt;0,Mass_sal_nette!Y34/Nb_cpte!Y34,"")</f>
        <v>1432.178880710288</v>
      </c>
    </row>
    <row r="35" spans="1:25" x14ac:dyDescent="0.2">
      <c r="A35" s="20">
        <v>40816</v>
      </c>
      <c r="B35" s="138">
        <f ca="1">IF(Mass_sal_nette!B35&gt;0,Mass_sal_nette!B35/Nb_cpte!B35,"")</f>
        <v>749.39987829838003</v>
      </c>
      <c r="C35" s="138">
        <f ca="1">IF(Mass_sal_nette!C35&gt;0,Mass_sal_nette!C35/Nb_cpte!C35,"")</f>
        <v>633.00092797560205</v>
      </c>
      <c r="D35" s="141">
        <f ca="1">IF(Mass_sal_nette!D35&gt;0,Mass_sal_nette!D35/Nb_cpte!D35,"")</f>
        <v>588.20529798706718</v>
      </c>
      <c r="E35" s="141">
        <f ca="1">IF(Mass_sal_nette!E35&gt;0,Mass_sal_nette!E35/Nb_cpte!E35,"")</f>
        <v>1023.1086366400204</v>
      </c>
      <c r="F35" s="141">
        <f ca="1">IF(Mass_sal_nette!F35&gt;0,Mass_sal_nette!F35/Nb_cpte!F35,"")</f>
        <v>1631.0021832223792</v>
      </c>
      <c r="G35" s="140">
        <f ca="1">IF(Mass_sal_nette!G35&gt;0,Mass_sal_nette!G35/Nb_cpte!G35,"")</f>
        <v>557.74358921223279</v>
      </c>
      <c r="H35" s="141">
        <f ca="1">IF(Mass_sal_nette!H35&gt;0,Mass_sal_nette!H35/Nb_cpte!H35,"")</f>
        <v>847.77489305765937</v>
      </c>
      <c r="I35" s="141">
        <f ca="1">IF(Mass_sal_nette!I35&gt;0,Mass_sal_nette!I35/Nb_cpte!I35,"")</f>
        <v>727.3588993970443</v>
      </c>
      <c r="J35" s="142">
        <f ca="1">IF(Mass_sal_nette!J35&gt;0,Mass_sal_nette!J35/Nb_cpte!J35,"")</f>
        <v>582.40674672878674</v>
      </c>
      <c r="K35" s="141">
        <f ca="1">IF(Mass_sal_nette!K35&gt;0,Mass_sal_nette!K35/Nb_cpte!K35,"")</f>
        <v>1627.8439487597982</v>
      </c>
      <c r="L35" s="141">
        <f ca="1">IF(Mass_sal_nette!L35&gt;0,Mass_sal_nette!L35/Nb_cpte!L35,0)</f>
        <v>0</v>
      </c>
      <c r="M35" s="142">
        <f ca="1">IF(Mass_sal_nette!M35&gt;0,Mass_sal_nette!M35/Nb_cpte!M35,0)</f>
        <v>0</v>
      </c>
      <c r="N35" s="141">
        <f ca="1">IF(Mass_sal_nette!N35&gt;0,Mass_sal_nette!N35/Nb_cpte!N35,"")</f>
        <v>1028.3692337290438</v>
      </c>
      <c r="O35" s="143">
        <f ca="1">IF(Mass_sal_nette!O35&gt;0,Mass_sal_nette!O35/Nb_cpte!O35,"")</f>
        <v>302.62033181274177</v>
      </c>
      <c r="P35" s="144">
        <f ca="1">IF(Mass_sal_nette!P35&gt;0,Mass_sal_nette!P35/Nb_cpte!P35,"")</f>
        <v>477.52799552505076</v>
      </c>
      <c r="Q35" s="145">
        <f ca="1">IF(Mass_sal_nette!Q35&gt;0,Mass_sal_nette!Q35/Nb_cpte!Q35,"")</f>
        <v>516.4574395854878</v>
      </c>
      <c r="R35" s="145">
        <f ca="1">IF(Mass_sal_nette!R35&gt;0,Mass_sal_nette!R35/Nb_cpte!R35,"")</f>
        <v>1178.2574566569972</v>
      </c>
      <c r="S35" s="145">
        <f ca="1">IF(Mass_sal_nette!S35&gt;0,Mass_sal_nette!S35/Nb_cpte!S35,0)</f>
        <v>0</v>
      </c>
      <c r="T35" s="145">
        <f ca="1">IF(Mass_sal_nette!T35&gt;0,Mass_sal_nette!T35/Nb_cpte!T35,0)</f>
        <v>0</v>
      </c>
      <c r="U35" s="145">
        <f ca="1">IF(Mass_sal_nette!U35&gt;0,Mass_sal_nette!U35/Nb_cpte!U35,"")</f>
        <v>1116.7230305202108</v>
      </c>
      <c r="V35" s="145">
        <f ca="1">IF(Mass_sal_nette!V35&gt;0,Mass_sal_nette!V35/Nb_cpte!V35,0)</f>
        <v>0</v>
      </c>
      <c r="W35" s="145">
        <f ca="1">IF(Mass_sal_nette!W35&gt;0,Mass_sal_nette!W35/Nb_cpte!W35,0)</f>
        <v>0</v>
      </c>
      <c r="X35" s="145">
        <f ca="1">IF(Mass_sal_nette!X35&gt;0,Mass_sal_nette!X35/Nb_cpte!X35,"")</f>
        <v>1623.9186887632509</v>
      </c>
      <c r="Y35" s="146">
        <f ca="1">IF(Mass_sal_nette!Y35&gt;0,Mass_sal_nette!Y35/Nb_cpte!Y35,"")</f>
        <v>1416.5596211506152</v>
      </c>
    </row>
    <row r="36" spans="1:25" ht="12" thickBot="1" x14ac:dyDescent="0.25">
      <c r="A36" s="26">
        <v>40908</v>
      </c>
      <c r="B36" s="147">
        <f ca="1">IF(Mass_sal_nette!B36&gt;0,Mass_sal_nette!B36/Nb_cpte!B36,"")</f>
        <v>753.53361714975381</v>
      </c>
      <c r="C36" s="147">
        <f ca="1">IF(Mass_sal_nette!C36&gt;0,Mass_sal_nette!C36/Nb_cpte!C36,"")</f>
        <v>635.96469501084528</v>
      </c>
      <c r="D36" s="148">
        <f ca="1">IF(Mass_sal_nette!D36&gt;0,Mass_sal_nette!D36/Nb_cpte!D36,"")</f>
        <v>590.84405469043384</v>
      </c>
      <c r="E36" s="148">
        <f ca="1">IF(Mass_sal_nette!E36&gt;0,Mass_sal_nette!E36/Nb_cpte!E36,"")</f>
        <v>1028.0319200856954</v>
      </c>
      <c r="F36" s="148">
        <f ca="1">IF(Mass_sal_nette!F36&gt;0,Mass_sal_nette!F36/Nb_cpte!F36,"")</f>
        <v>1632.4318539973381</v>
      </c>
      <c r="G36" s="149">
        <f ca="1">IF(Mass_sal_nette!G36&gt;0,Mass_sal_nette!G36/Nb_cpte!G36,"")</f>
        <v>560.28331944153683</v>
      </c>
      <c r="H36" s="148">
        <f ca="1">IF(Mass_sal_nette!H36&gt;0,Mass_sal_nette!H36/Nb_cpte!H36,"")</f>
        <v>952.07500099159233</v>
      </c>
      <c r="I36" s="148">
        <f ca="1">IF(Mass_sal_nette!I36&gt;0,Mass_sal_nette!I36/Nb_cpte!I36,"")</f>
        <v>726.9627548990419</v>
      </c>
      <c r="J36" s="150">
        <f ca="1">IF(Mass_sal_nette!J36&gt;0,Mass_sal_nette!J36/Nb_cpte!J36,"")</f>
        <v>579.94056463710297</v>
      </c>
      <c r="K36" s="148">
        <f ca="1">IF(Mass_sal_nette!K36&gt;0,Mass_sal_nette!K36/Nb_cpte!K36,"")</f>
        <v>1625.3991331719362</v>
      </c>
      <c r="L36" s="148">
        <f ca="1">IF(Mass_sal_nette!L36&gt;0,Mass_sal_nette!L36/Nb_cpte!L36,0)</f>
        <v>0</v>
      </c>
      <c r="M36" s="150">
        <f ca="1">IF(Mass_sal_nette!M36&gt;0,Mass_sal_nette!M36/Nb_cpte!M36,0)</f>
        <v>0</v>
      </c>
      <c r="N36" s="148">
        <f ca="1">IF(Mass_sal_nette!N36&gt;0,Mass_sal_nette!N36/Nb_cpte!N36,"")</f>
        <v>1033.8700784814789</v>
      </c>
      <c r="O36" s="151">
        <f ca="1">IF(Mass_sal_nette!O36&gt;0,Mass_sal_nette!O36/Nb_cpte!O36,"")</f>
        <v>307.68443491129938</v>
      </c>
      <c r="P36" s="152">
        <f ca="1">IF(Mass_sal_nette!P36&gt;0,Mass_sal_nette!P36/Nb_cpte!P36,"")</f>
        <v>478.12275432279296</v>
      </c>
      <c r="Q36" s="153">
        <f ca="1">IF(Mass_sal_nette!Q36&gt;0,Mass_sal_nette!Q36/Nb_cpte!Q36,"")</f>
        <v>521.78264720051743</v>
      </c>
      <c r="R36" s="153">
        <f ca="1">IF(Mass_sal_nette!R36&gt;0,Mass_sal_nette!R36/Nb_cpte!R36,"")</f>
        <v>1182.7436247796022</v>
      </c>
      <c r="S36" s="153">
        <f ca="1">IF(Mass_sal_nette!S36&gt;0,Mass_sal_nette!S36/Nb_cpte!S36,0)</f>
        <v>0</v>
      </c>
      <c r="T36" s="153">
        <f ca="1">IF(Mass_sal_nette!T36&gt;0,Mass_sal_nette!T36/Nb_cpte!T36,0)</f>
        <v>0</v>
      </c>
      <c r="U36" s="153">
        <f ca="1">IF(Mass_sal_nette!U36&gt;0,Mass_sal_nette!U36/Nb_cpte!U36,"")</f>
        <v>1133.0039923382685</v>
      </c>
      <c r="V36" s="153">
        <f ca="1">IF(Mass_sal_nette!V36&gt;0,Mass_sal_nette!V36/Nb_cpte!V36,0)</f>
        <v>0</v>
      </c>
      <c r="W36" s="153">
        <f ca="1">IF(Mass_sal_nette!W36&gt;0,Mass_sal_nette!W36/Nb_cpte!W36,0)</f>
        <v>0</v>
      </c>
      <c r="X36" s="153">
        <f ca="1">IF(Mass_sal_nette!X36&gt;0,Mass_sal_nette!X36/Nb_cpte!X36,"")</f>
        <v>1633.6173273791808</v>
      </c>
      <c r="Y36" s="154">
        <f ca="1">IF(Mass_sal_nette!Y36&gt;0,Mass_sal_nette!Y36/Nb_cpte!Y36,"")</f>
        <v>1428.9124068636877</v>
      </c>
    </row>
    <row r="37" spans="1:25" x14ac:dyDescent="0.2">
      <c r="A37" s="14">
        <v>40999</v>
      </c>
      <c r="B37" s="155">
        <f ca="1">IF(Mass_sal_nette!B37&gt;0,Mass_sal_nette!B37/Nb_cpte!B37,"")</f>
        <v>759.44691016382706</v>
      </c>
      <c r="C37" s="155">
        <f ca="1">IF(Mass_sal_nette!C37&gt;0,Mass_sal_nette!C37/Nb_cpte!C37,"")</f>
        <v>637.32906218019718</v>
      </c>
      <c r="D37" s="156">
        <f ca="1">IF(Mass_sal_nette!D37&gt;0,Mass_sal_nette!D37/Nb_cpte!D37,"")</f>
        <v>591.81460691714949</v>
      </c>
      <c r="E37" s="156">
        <f ca="1">IF(Mass_sal_nette!E37&gt;0,Mass_sal_nette!E37/Nb_cpte!E37,"")</f>
        <v>1041.8729975535664</v>
      </c>
      <c r="F37" s="156">
        <f ca="1">IF(Mass_sal_nette!F37&gt;0,Mass_sal_nette!F37/Nb_cpte!F37,"")</f>
        <v>1631.6605956390829</v>
      </c>
      <c r="G37" s="157">
        <f ca="1">IF(Mass_sal_nette!G37&gt;0,Mass_sal_nette!G37/Nb_cpte!G37,"")</f>
        <v>562.64249757067057</v>
      </c>
      <c r="H37" s="156">
        <f ca="1">IF(Mass_sal_nette!H37&gt;0,Mass_sal_nette!H37/Nb_cpte!H37,"")</f>
        <v>866.67102948841136</v>
      </c>
      <c r="I37" s="156">
        <f ca="1">IF(Mass_sal_nette!I37&gt;0,Mass_sal_nette!I37/Nb_cpte!I37,"")</f>
        <v>729.5016482182707</v>
      </c>
      <c r="J37" s="158">
        <f ca="1">IF(Mass_sal_nette!J37&gt;0,Mass_sal_nette!J37/Nb_cpte!J37,"")</f>
        <v>573.34261333333063</v>
      </c>
      <c r="K37" s="156">
        <f ca="1">IF(Mass_sal_nette!K37&gt;0,Mass_sal_nette!K37/Nb_cpte!K37,"")</f>
        <v>1639.7633386738719</v>
      </c>
      <c r="L37" s="156">
        <f ca="1">IF(Mass_sal_nette!L37&gt;0,Mass_sal_nette!L37/Nb_cpte!L37,0)</f>
        <v>0</v>
      </c>
      <c r="M37" s="158">
        <f ca="1">IF(Mass_sal_nette!M37&gt;0,Mass_sal_nette!M37/Nb_cpte!M37,0)</f>
        <v>0</v>
      </c>
      <c r="N37" s="156">
        <f ca="1">IF(Mass_sal_nette!N37&gt;0,Mass_sal_nette!N37/Nb_cpte!N37,"")</f>
        <v>1045.6899382795241</v>
      </c>
      <c r="O37" s="159">
        <f ca="1">IF(Mass_sal_nette!O37&gt;0,Mass_sal_nette!O37/Nb_cpte!O37,"")</f>
        <v>311.54089778818326</v>
      </c>
      <c r="P37" s="160">
        <f ca="1">IF(Mass_sal_nette!P37&gt;0,Mass_sal_nette!P37/Nb_cpte!P37,"")</f>
        <v>490.87832512955009</v>
      </c>
      <c r="Q37" s="161">
        <f ca="1">IF(Mass_sal_nette!Q37&gt;0,Mass_sal_nette!Q37/Nb_cpte!Q37,"")</f>
        <v>532.81173417342131</v>
      </c>
      <c r="R37" s="161">
        <f ca="1">IF(Mass_sal_nette!R37&gt;0,Mass_sal_nette!R37/Nb_cpte!R37,"")</f>
        <v>1190.9595878322439</v>
      </c>
      <c r="S37" s="161">
        <f ca="1">IF(Mass_sal_nette!S37&gt;0,Mass_sal_nette!S37/Nb_cpte!S37,0)</f>
        <v>0</v>
      </c>
      <c r="T37" s="161">
        <f ca="1">IF(Mass_sal_nette!T37&gt;0,Mass_sal_nette!T37/Nb_cpte!T37,0)</f>
        <v>0</v>
      </c>
      <c r="U37" s="161">
        <f ca="1">IF(Mass_sal_nette!U37&gt;0,Mass_sal_nette!U37/Nb_cpte!U37,"")</f>
        <v>1140.6114920425646</v>
      </c>
      <c r="V37" s="161">
        <f ca="1">IF(Mass_sal_nette!V37&gt;0,Mass_sal_nette!V37/Nb_cpte!V37,0)</f>
        <v>0</v>
      </c>
      <c r="W37" s="161">
        <f ca="1">IF(Mass_sal_nette!W37&gt;0,Mass_sal_nette!W37/Nb_cpte!W37,0)</f>
        <v>0</v>
      </c>
      <c r="X37" s="161">
        <f ca="1">IF(Mass_sal_nette!X37&gt;0,Mass_sal_nette!X37/Nb_cpte!X37,"")</f>
        <v>1648.8940308406127</v>
      </c>
      <c r="Y37" s="162">
        <f ca="1">IF(Mass_sal_nette!Y37&gt;0,Mass_sal_nette!Y37/Nb_cpte!Y37,"")</f>
        <v>1422.2166403976876</v>
      </c>
    </row>
    <row r="38" spans="1:25" x14ac:dyDescent="0.2">
      <c r="A38" s="20">
        <v>41090</v>
      </c>
      <c r="B38" s="138">
        <f ca="1">IF(Mass_sal_nette!B38&gt;0,Mass_sal_nette!B38/Nb_cpte!B38,"")</f>
        <v>761.44836675036242</v>
      </c>
      <c r="C38" s="138">
        <f ca="1">IF(Mass_sal_nette!C38&gt;0,Mass_sal_nette!C38/Nb_cpte!C38,"")</f>
        <v>638.87961572028894</v>
      </c>
      <c r="D38" s="141">
        <f ca="1">IF(Mass_sal_nette!D38&gt;0,Mass_sal_nette!D38/Nb_cpte!D38,"")</f>
        <v>593.44871262407594</v>
      </c>
      <c r="E38" s="141">
        <f ca="1">IF(Mass_sal_nette!E38&gt;0,Mass_sal_nette!E38/Nb_cpte!E38,"")</f>
        <v>1042.612372369505</v>
      </c>
      <c r="F38" s="141">
        <f ca="1">IF(Mass_sal_nette!F38&gt;0,Mass_sal_nette!F38/Nb_cpte!F38,"")</f>
        <v>1623.0338886172435</v>
      </c>
      <c r="G38" s="140">
        <f ca="1">IF(Mass_sal_nette!G38&gt;0,Mass_sal_nette!G38/Nb_cpte!G38,"")</f>
        <v>564.3651053673608</v>
      </c>
      <c r="H38" s="141">
        <f ca="1">IF(Mass_sal_nette!H38&gt;0,Mass_sal_nette!H38/Nb_cpte!H38,"")</f>
        <v>855.08171408106148</v>
      </c>
      <c r="I38" s="141">
        <f ca="1">IF(Mass_sal_nette!I38&gt;0,Mass_sal_nette!I38/Nb_cpte!I38,"")</f>
        <v>726.46115511583821</v>
      </c>
      <c r="J38" s="142">
        <f ca="1">IF(Mass_sal_nette!J38&gt;0,Mass_sal_nette!J38/Nb_cpte!J38,"")</f>
        <v>583.6918916977271</v>
      </c>
      <c r="K38" s="141">
        <f ca="1">IF(Mass_sal_nette!K38&gt;0,Mass_sal_nette!K38/Nb_cpte!K38,"")</f>
        <v>1619.1341677189375</v>
      </c>
      <c r="L38" s="141">
        <f ca="1">IF(Mass_sal_nette!L38&gt;0,Mass_sal_nette!L38/Nb_cpte!L38,0)</f>
        <v>0</v>
      </c>
      <c r="M38" s="142">
        <f ca="1">IF(Mass_sal_nette!M38&gt;0,Mass_sal_nette!M38/Nb_cpte!M38,0)</f>
        <v>0</v>
      </c>
      <c r="N38" s="141">
        <f ca="1">IF(Mass_sal_nette!N38&gt;0,Mass_sal_nette!N38/Nb_cpte!N38,"")</f>
        <v>1047.9182316028675</v>
      </c>
      <c r="O38" s="143">
        <f ca="1">IF(Mass_sal_nette!O38&gt;0,Mass_sal_nette!O38/Nb_cpte!O38,"")</f>
        <v>303.5643782873691</v>
      </c>
      <c r="P38" s="144">
        <f ca="1">IF(Mass_sal_nette!P38&gt;0,Mass_sal_nette!P38/Nb_cpte!P38,"")</f>
        <v>477.86596379243508</v>
      </c>
      <c r="Q38" s="145">
        <f ca="1">IF(Mass_sal_nette!Q38&gt;0,Mass_sal_nette!Q38/Nb_cpte!Q38,"")</f>
        <v>527.37856364882555</v>
      </c>
      <c r="R38" s="145">
        <f ca="1">IF(Mass_sal_nette!R38&gt;0,Mass_sal_nette!R38/Nb_cpte!R38,"")</f>
        <v>1170.1914933260234</v>
      </c>
      <c r="S38" s="145">
        <f ca="1">IF(Mass_sal_nette!S38&gt;0,Mass_sal_nette!S38/Nb_cpte!S38,0)</f>
        <v>0</v>
      </c>
      <c r="T38" s="145">
        <f ca="1">IF(Mass_sal_nette!T38&gt;0,Mass_sal_nette!T38/Nb_cpte!T38,0)</f>
        <v>0</v>
      </c>
      <c r="U38" s="145">
        <f ca="1">IF(Mass_sal_nette!U38&gt;0,Mass_sal_nette!U38/Nb_cpte!U38,"")</f>
        <v>1146.3053941942437</v>
      </c>
      <c r="V38" s="145">
        <f ca="1">IF(Mass_sal_nette!V38&gt;0,Mass_sal_nette!V38/Nb_cpte!V38,0)</f>
        <v>0</v>
      </c>
      <c r="W38" s="145">
        <f ca="1">IF(Mass_sal_nette!W38&gt;0,Mass_sal_nette!W38/Nb_cpte!W38,0)</f>
        <v>0</v>
      </c>
      <c r="X38" s="145">
        <f ca="1">IF(Mass_sal_nette!X38&gt;0,Mass_sal_nette!X38/Nb_cpte!X38,"")</f>
        <v>1619.0026808676148</v>
      </c>
      <c r="Y38" s="146">
        <f ca="1">IF(Mass_sal_nette!Y38&gt;0,Mass_sal_nette!Y38/Nb_cpte!Y38,"")</f>
        <v>1387.4636630634704</v>
      </c>
    </row>
    <row r="39" spans="1:25" x14ac:dyDescent="0.2">
      <c r="A39" s="20">
        <v>41182</v>
      </c>
      <c r="B39" s="138">
        <f ca="1">IF(Mass_sal_nette!B39&gt;0,Mass_sal_nette!B39/Nb_cpte!B39,"")</f>
        <v>761.23756268090006</v>
      </c>
      <c r="C39" s="138">
        <f ca="1">IF(Mass_sal_nette!C39&gt;0,Mass_sal_nette!C39/Nb_cpte!C39,"")</f>
        <v>633.32366060102436</v>
      </c>
      <c r="D39" s="141">
        <f ca="1">IF(Mass_sal_nette!D39&gt;0,Mass_sal_nette!D39/Nb_cpte!D39,"")</f>
        <v>588.05766017095277</v>
      </c>
      <c r="E39" s="141">
        <f ca="1">IF(Mass_sal_nette!E39&gt;0,Mass_sal_nette!E39/Nb_cpte!E39,"")</f>
        <v>1053.3622407877356</v>
      </c>
      <c r="F39" s="141">
        <f ca="1">IF(Mass_sal_nette!F39&gt;0,Mass_sal_nette!F39/Nb_cpte!F39,"")</f>
        <v>1610.2178300963551</v>
      </c>
      <c r="G39" s="140">
        <f ca="1">IF(Mass_sal_nette!G39&gt;0,Mass_sal_nette!G39/Nb_cpte!G39,"")</f>
        <v>560.9269664497416</v>
      </c>
      <c r="H39" s="141">
        <f ca="1">IF(Mass_sal_nette!H39&gt;0,Mass_sal_nette!H39/Nb_cpte!H39,"")</f>
        <v>908.25430746432255</v>
      </c>
      <c r="I39" s="141">
        <f ca="1">IF(Mass_sal_nette!I39&gt;0,Mass_sal_nette!I39/Nb_cpte!I39,"")</f>
        <v>723.33070160989553</v>
      </c>
      <c r="J39" s="142">
        <f ca="1">IF(Mass_sal_nette!J39&gt;0,Mass_sal_nette!J39/Nb_cpte!J39,"")</f>
        <v>574.33318454615937</v>
      </c>
      <c r="K39" s="141">
        <f ca="1">IF(Mass_sal_nette!K39&gt;0,Mass_sal_nette!K39/Nb_cpte!K39,"")</f>
        <v>1617.9113544211593</v>
      </c>
      <c r="L39" s="141">
        <f ca="1">IF(Mass_sal_nette!L39&gt;0,Mass_sal_nette!L39/Nb_cpte!L39,0)</f>
        <v>0</v>
      </c>
      <c r="M39" s="142">
        <f ca="1">IF(Mass_sal_nette!M39&gt;0,Mass_sal_nette!M39/Nb_cpte!M39,0)</f>
        <v>0</v>
      </c>
      <c r="N39" s="141">
        <f ca="1">IF(Mass_sal_nette!N39&gt;0,Mass_sal_nette!N39/Nb_cpte!N39,"")</f>
        <v>1057.4413430109128</v>
      </c>
      <c r="O39" s="143">
        <f ca="1">IF(Mass_sal_nette!O39&gt;0,Mass_sal_nette!O39/Nb_cpte!O39,"")</f>
        <v>311.04765539971163</v>
      </c>
      <c r="P39" s="144">
        <f ca="1">IF(Mass_sal_nette!P39&gt;0,Mass_sal_nette!P39/Nb_cpte!P39,"")</f>
        <v>473.44391539451368</v>
      </c>
      <c r="Q39" s="145">
        <f ca="1">IF(Mass_sal_nette!Q39&gt;0,Mass_sal_nette!Q39/Nb_cpte!Q39,"")</f>
        <v>526.84825930524698</v>
      </c>
      <c r="R39" s="145">
        <f ca="1">IF(Mass_sal_nette!R39&gt;0,Mass_sal_nette!R39/Nb_cpte!R39,"")</f>
        <v>1172.6900020396768</v>
      </c>
      <c r="S39" s="145">
        <f ca="1">IF(Mass_sal_nette!S39&gt;0,Mass_sal_nette!S39/Nb_cpte!S39,0)</f>
        <v>0</v>
      </c>
      <c r="T39" s="145">
        <f ca="1">IF(Mass_sal_nette!T39&gt;0,Mass_sal_nette!T39/Nb_cpte!T39,0)</f>
        <v>0</v>
      </c>
      <c r="U39" s="145">
        <f ca="1">IF(Mass_sal_nette!U39&gt;0,Mass_sal_nette!U39/Nb_cpte!U39,"")</f>
        <v>1157.8560881108258</v>
      </c>
      <c r="V39" s="145">
        <f ca="1">IF(Mass_sal_nette!V39&gt;0,Mass_sal_nette!V39/Nb_cpte!V39,0)</f>
        <v>0</v>
      </c>
      <c r="W39" s="145">
        <f ca="1">IF(Mass_sal_nette!W39&gt;0,Mass_sal_nette!W39/Nb_cpte!W39,0)</f>
        <v>0</v>
      </c>
      <c r="X39" s="145">
        <f ca="1">IF(Mass_sal_nette!X39&gt;0,Mass_sal_nette!X39/Nb_cpte!X39,"")</f>
        <v>1617.5190365632677</v>
      </c>
      <c r="Y39" s="146">
        <f ca="1">IF(Mass_sal_nette!Y39&gt;0,Mass_sal_nette!Y39/Nb_cpte!Y39,"")</f>
        <v>1406.2748620363598</v>
      </c>
    </row>
    <row r="40" spans="1:25" ht="12" thickBot="1" x14ac:dyDescent="0.25">
      <c r="A40" s="20">
        <v>41274</v>
      </c>
      <c r="B40" s="138">
        <f ca="1">IF(Mass_sal_nette!B40&gt;0,Mass_sal_nette!B40/Nb_cpte!B40,"")</f>
        <v>765.64819701046201</v>
      </c>
      <c r="C40" s="138">
        <f ca="1">IF(Mass_sal_nette!C40&gt;0,Mass_sal_nette!C40/Nb_cpte!C40,"")</f>
        <v>637.04090315249175</v>
      </c>
      <c r="D40" s="141">
        <f ca="1">IF(Mass_sal_nette!D40&gt;0,Mass_sal_nette!D40/Nb_cpte!D40,"")</f>
        <v>592.04829921366468</v>
      </c>
      <c r="E40" s="141">
        <f ca="1">IF(Mass_sal_nette!E40&gt;0,Mass_sal_nette!E40/Nb_cpte!E40,"")</f>
        <v>1056.8843167943539</v>
      </c>
      <c r="F40" s="141">
        <f ca="1">IF(Mass_sal_nette!F40&gt;0,Mass_sal_nette!F40/Nb_cpte!F40,"")</f>
        <v>1608.0163873271636</v>
      </c>
      <c r="G40" s="149">
        <f ca="1">IF(Mass_sal_nette!G40&gt;0,Mass_sal_nette!G40/Nb_cpte!G40,"")</f>
        <v>563.97351727229955</v>
      </c>
      <c r="H40" s="148">
        <f ca="1">IF(Mass_sal_nette!H40&gt;0,Mass_sal_nette!H40/Nb_cpte!H40,"")</f>
        <v>908.56084889708313</v>
      </c>
      <c r="I40" s="148">
        <f ca="1">IF(Mass_sal_nette!I40&gt;0,Mass_sal_nette!I40/Nb_cpte!I40,"")</f>
        <v>725.14111204259768</v>
      </c>
      <c r="J40" s="150">
        <f ca="1">IF(Mass_sal_nette!J40&gt;0,Mass_sal_nette!J40/Nb_cpte!J40,"")</f>
        <v>573.14798357084385</v>
      </c>
      <c r="K40" s="148">
        <f ca="1">IF(Mass_sal_nette!K40&gt;0,Mass_sal_nette!K40/Nb_cpte!K40,"")</f>
        <v>1609.4065227607302</v>
      </c>
      <c r="L40" s="148">
        <f ca="1">IF(Mass_sal_nette!L40&gt;0,Mass_sal_nette!L40/Nb_cpte!L40,0)</f>
        <v>0</v>
      </c>
      <c r="M40" s="150">
        <f ca="1">IF(Mass_sal_nette!M40&gt;0,Mass_sal_nette!M40/Nb_cpte!M40,0)</f>
        <v>0</v>
      </c>
      <c r="N40" s="148">
        <f ca="1">IF(Mass_sal_nette!N40&gt;0,Mass_sal_nette!N40/Nb_cpte!N40,"")</f>
        <v>1060.6660017820009</v>
      </c>
      <c r="O40" s="151">
        <f ca="1">IF(Mass_sal_nette!O40&gt;0,Mass_sal_nette!O40/Nb_cpte!O40,"")</f>
        <v>326.65512437422217</v>
      </c>
      <c r="P40" s="152">
        <f ca="1">IF(Mass_sal_nette!P40&gt;0,Mass_sal_nette!P40/Nb_cpte!P40,"")</f>
        <v>480.45640210243187</v>
      </c>
      <c r="Q40" s="153">
        <f ca="1">IF(Mass_sal_nette!Q40&gt;0,Mass_sal_nette!Q40/Nb_cpte!Q40,"")</f>
        <v>529.1038220743925</v>
      </c>
      <c r="R40" s="153">
        <f ca="1">IF(Mass_sal_nette!R40&gt;0,Mass_sal_nette!R40/Nb_cpte!R40,"")</f>
        <v>1173.3796203524655</v>
      </c>
      <c r="S40" s="153">
        <f ca="1">IF(Mass_sal_nette!S40&gt;0,Mass_sal_nette!S40/Nb_cpte!S40,0)</f>
        <v>0</v>
      </c>
      <c r="T40" s="153">
        <f ca="1">IF(Mass_sal_nette!T40&gt;0,Mass_sal_nette!T40/Nb_cpte!T40,0)</f>
        <v>0</v>
      </c>
      <c r="U40" s="153">
        <f ca="1">IF(Mass_sal_nette!U40&gt;0,Mass_sal_nette!U40/Nb_cpte!U40,"")</f>
        <v>1161.5961210200321</v>
      </c>
      <c r="V40" s="153">
        <f ca="1">IF(Mass_sal_nette!V40&gt;0,Mass_sal_nette!V40/Nb_cpte!V40,0)</f>
        <v>0</v>
      </c>
      <c r="W40" s="153">
        <f ca="1">IF(Mass_sal_nette!W40&gt;0,Mass_sal_nette!W40/Nb_cpte!W40,0)</f>
        <v>0</v>
      </c>
      <c r="X40" s="153">
        <f ca="1">IF(Mass_sal_nette!X40&gt;0,Mass_sal_nette!X40/Nb_cpte!X40,"")</f>
        <v>1615.5854537269197</v>
      </c>
      <c r="Y40" s="154">
        <f ca="1">IF(Mass_sal_nette!Y40&gt;0,Mass_sal_nette!Y40/Nb_cpte!Y40,"")</f>
        <v>1427.1278301388511</v>
      </c>
    </row>
    <row r="41" spans="1:25" x14ac:dyDescent="0.2">
      <c r="A41" s="14">
        <v>41364</v>
      </c>
      <c r="B41" s="155">
        <f ca="1">IF(Mass_sal_nette!B41&gt;0,Mass_sal_nette!B41/Nb_cpte!B41,"")</f>
        <v>765.37272287874316</v>
      </c>
      <c r="C41" s="155">
        <f ca="1">IF(Mass_sal_nette!C41&gt;0,Mass_sal_nette!C41/Nb_cpte!C41,"")</f>
        <v>633.25460778459762</v>
      </c>
      <c r="D41" s="156">
        <f ca="1">IF(Mass_sal_nette!D41&gt;0,Mass_sal_nette!D41/Nb_cpte!D41,"")</f>
        <v>588.02337560700096</v>
      </c>
      <c r="E41" s="156">
        <f ca="1">IF(Mass_sal_nette!E41&gt;0,Mass_sal_nette!E41/Nb_cpte!E41,"")</f>
        <v>1058.7924861812169</v>
      </c>
      <c r="F41" s="156">
        <f ca="1">IF(Mass_sal_nette!F41&gt;0,Mass_sal_nette!F41/Nb_cpte!F41,"")</f>
        <v>1597.056849624594</v>
      </c>
      <c r="G41" s="157">
        <f ca="1">IF(Mass_sal_nette!G41&gt;0,Mass_sal_nette!G41/Nb_cpte!G41,"")</f>
        <v>561.34455235622352</v>
      </c>
      <c r="H41" s="156">
        <f ca="1">IF(Mass_sal_nette!H41&gt;0,Mass_sal_nette!H41/Nb_cpte!H41,"")</f>
        <v>891.85884778471518</v>
      </c>
      <c r="I41" s="156">
        <f ca="1">IF(Mass_sal_nette!I41&gt;0,Mass_sal_nette!I41/Nb_cpte!I41,"")</f>
        <v>706.57051839976043</v>
      </c>
      <c r="J41" s="158">
        <f ca="1">IF(Mass_sal_nette!J41&gt;0,Mass_sal_nette!J41/Nb_cpte!J41,"")</f>
        <v>566.81938315700188</v>
      </c>
      <c r="K41" s="156">
        <f ca="1">IF(Mass_sal_nette!K41&gt;0,Mass_sal_nette!K41/Nb_cpte!K41,"")</f>
        <v>1584.9369432720348</v>
      </c>
      <c r="L41" s="156">
        <f ca="1">IF(Mass_sal_nette!L41&gt;0,Mass_sal_nette!L41/Nb_cpte!L41,0)</f>
        <v>0</v>
      </c>
      <c r="M41" s="158">
        <f ca="1">IF(Mass_sal_nette!M41&gt;0,Mass_sal_nette!M41/Nb_cpte!M41,0)</f>
        <v>0</v>
      </c>
      <c r="N41" s="156">
        <f ca="1">IF(Mass_sal_nette!N41&gt;0,Mass_sal_nette!N41/Nb_cpte!N41,"")</f>
        <v>1061.085771793159</v>
      </c>
      <c r="O41" s="159">
        <f ca="1">IF(Mass_sal_nette!O41&gt;0,Mass_sal_nette!O41/Nb_cpte!O41,"")</f>
        <v>323.49609792849583</v>
      </c>
      <c r="P41" s="160">
        <f ca="1">IF(Mass_sal_nette!P41&gt;0,Mass_sal_nette!P41/Nb_cpte!P41,"")</f>
        <v>253.53407493679569</v>
      </c>
      <c r="Q41" s="161">
        <f ca="1">IF(Mass_sal_nette!Q41&gt;0,Mass_sal_nette!Q41/Nb_cpte!Q41,"")</f>
        <v>528.44126340843604</v>
      </c>
      <c r="R41" s="161">
        <f ca="1">IF(Mass_sal_nette!R41&gt;0,Mass_sal_nette!R41/Nb_cpte!R41,"")</f>
        <v>1167.0457140317321</v>
      </c>
      <c r="S41" s="161">
        <f ca="1">IF(Mass_sal_nette!S41&gt;0,Mass_sal_nette!S41/Nb_cpte!S41,0)</f>
        <v>0</v>
      </c>
      <c r="T41" s="161">
        <f ca="1">IF(Mass_sal_nette!T41&gt;0,Mass_sal_nette!T41/Nb_cpte!T41,0)</f>
        <v>480.26601392801302</v>
      </c>
      <c r="U41" s="161">
        <f ca="1">IF(Mass_sal_nette!U41&gt;0,Mass_sal_nette!U41/Nb_cpte!U41,"")</f>
        <v>1150.6714779574518</v>
      </c>
      <c r="V41" s="161">
        <f ca="1">IF(Mass_sal_nette!V41&gt;0,Mass_sal_nette!V41/Nb_cpte!V41,0)</f>
        <v>0</v>
      </c>
      <c r="W41" s="161">
        <f ca="1">IF(Mass_sal_nette!W41&gt;0,Mass_sal_nette!W41/Nb_cpte!W41,0)</f>
        <v>1592.5156699792558</v>
      </c>
      <c r="X41" s="161">
        <f ca="1">IF(Mass_sal_nette!X41&gt;0,Mass_sal_nette!X41/Nb_cpte!X41,"")</f>
        <v>1615.1722335230081</v>
      </c>
      <c r="Y41" s="162">
        <f ca="1">IF(Mass_sal_nette!Y41&gt;0,Mass_sal_nette!Y41/Nb_cpte!Y41,"")</f>
        <v>1421.2531195822864</v>
      </c>
    </row>
    <row r="42" spans="1:25" x14ac:dyDescent="0.2">
      <c r="A42" s="20">
        <v>41455</v>
      </c>
      <c r="B42" s="138">
        <f ca="1">IF(Mass_sal_nette!B42&gt;0,Mass_sal_nette!B42/Nb_cpte!B42,"")</f>
        <v>761.87685376469085</v>
      </c>
      <c r="C42" s="138">
        <f ca="1">IF(Mass_sal_nette!C42&gt;0,Mass_sal_nette!C42/Nb_cpte!C42,"")</f>
        <v>628.70264575388217</v>
      </c>
      <c r="D42" s="141">
        <f ca="1">IF(Mass_sal_nette!D42&gt;0,Mass_sal_nette!D42/Nb_cpte!D42,"")</f>
        <v>584.07365871675768</v>
      </c>
      <c r="E42" s="141">
        <f ca="1">IF(Mass_sal_nette!E42&gt;0,Mass_sal_nette!E42/Nb_cpte!E42,"")</f>
        <v>1057.7395863851903</v>
      </c>
      <c r="F42" s="141">
        <f ca="1">IF(Mass_sal_nette!F42&gt;0,Mass_sal_nette!F42/Nb_cpte!F42,"")</f>
        <v>1579.1879618923426</v>
      </c>
      <c r="G42" s="140">
        <f ca="1">IF(Mass_sal_nette!G42&gt;0,Mass_sal_nette!G42/Nb_cpte!G42,"")</f>
        <v>558.66971949448839</v>
      </c>
      <c r="H42" s="141">
        <f ca="1">IF(Mass_sal_nette!H42&gt;0,Mass_sal_nette!H42/Nb_cpte!H42,"")</f>
        <v>836.72209866189576</v>
      </c>
      <c r="I42" s="141">
        <f ca="1">IF(Mass_sal_nette!I42&gt;0,Mass_sal_nette!I42/Nb_cpte!I42,"")</f>
        <v>707.23549017851053</v>
      </c>
      <c r="J42" s="142">
        <f ca="1">IF(Mass_sal_nette!J42&gt;0,Mass_sal_nette!J42/Nb_cpte!J42,"")</f>
        <v>561.86462272223389</v>
      </c>
      <c r="K42" s="141">
        <f ca="1">IF(Mass_sal_nette!K42&gt;0,Mass_sal_nette!K42/Nb_cpte!K42,"")</f>
        <v>1586.3391447474489</v>
      </c>
      <c r="L42" s="141">
        <f ca="1">IF(Mass_sal_nette!L42&gt;0,Mass_sal_nette!L42/Nb_cpte!L42,0)</f>
        <v>0</v>
      </c>
      <c r="M42" s="142">
        <f ca="1">IF(Mass_sal_nette!M42&gt;0,Mass_sal_nette!M42/Nb_cpte!M42,0)</f>
        <v>0</v>
      </c>
      <c r="N42" s="141">
        <f ca="1">IF(Mass_sal_nette!N42&gt;0,Mass_sal_nette!N42/Nb_cpte!N42,"")</f>
        <v>1061.9649958207306</v>
      </c>
      <c r="O42" s="143">
        <f ca="1">IF(Mass_sal_nette!O42&gt;0,Mass_sal_nette!O42/Nb_cpte!O42,"")</f>
        <v>323.76321417452561</v>
      </c>
      <c r="P42" s="144">
        <f ca="1">IF(Mass_sal_nette!P42&gt;0,Mass_sal_nette!P42/Nb_cpte!P42,"")</f>
        <v>232.80913670601453</v>
      </c>
      <c r="Q42" s="145">
        <f ca="1">IF(Mass_sal_nette!Q42&gt;0,Mass_sal_nette!Q42/Nb_cpte!Q42,"")</f>
        <v>524.80584380920777</v>
      </c>
      <c r="R42" s="145">
        <f ca="1">IF(Mass_sal_nette!R42&gt;0,Mass_sal_nette!R42/Nb_cpte!R42,"")</f>
        <v>1165.4967530064116</v>
      </c>
      <c r="S42" s="145">
        <f ca="1">IF(Mass_sal_nette!S42&gt;0,Mass_sal_nette!S42/Nb_cpte!S42,0)</f>
        <v>0</v>
      </c>
      <c r="T42" s="145">
        <f ca="1">IF(Mass_sal_nette!T42&gt;0,Mass_sal_nette!T42/Nb_cpte!T42,"")</f>
        <v>480.49325878630015</v>
      </c>
      <c r="U42" s="145">
        <f ca="1">IF(Mass_sal_nette!U42&gt;0,Mass_sal_nette!U42/Nb_cpte!U42,"")</f>
        <v>1145.4119681257721</v>
      </c>
      <c r="V42" s="145">
        <f ca="1">IF(Mass_sal_nette!V42&gt;0,Mass_sal_nette!V42/Nb_cpte!V42,0)</f>
        <v>0</v>
      </c>
      <c r="W42" s="145">
        <f ca="1">IF(Mass_sal_nette!W42&gt;0,Mass_sal_nette!W42/Nb_cpte!W42,0)</f>
        <v>1584.2137741634458</v>
      </c>
      <c r="X42" s="145">
        <f ca="1">IF(Mass_sal_nette!X42&gt;0,Mass_sal_nette!X42/Nb_cpte!X42,"")</f>
        <v>1919.7034077073524</v>
      </c>
      <c r="Y42" s="146">
        <f ca="1">IF(Mass_sal_nette!Y42&gt;0,Mass_sal_nette!Y42/Nb_cpte!Y42,"")</f>
        <v>1447.7621006550316</v>
      </c>
    </row>
    <row r="43" spans="1:25" x14ac:dyDescent="0.2">
      <c r="A43" s="20">
        <v>41547</v>
      </c>
      <c r="B43" s="138">
        <f ca="1">IF(Mass_sal_nette!B43&gt;0,Mass_sal_nette!B43/Nb_cpte!B43,"")</f>
        <v>763.10694348937091</v>
      </c>
      <c r="C43" s="138">
        <f ca="1">IF(Mass_sal_nette!C43&gt;0,Mass_sal_nette!C43/Nb_cpte!C43,"")</f>
        <v>627.67804007559005</v>
      </c>
      <c r="D43" s="141">
        <f ca="1">IF(Mass_sal_nette!D43&gt;0,Mass_sal_nette!D43/Nb_cpte!D43,"")</f>
        <v>583.49152866852739</v>
      </c>
      <c r="E43" s="141">
        <f ca="1">IF(Mass_sal_nette!E43&gt;0,Mass_sal_nette!E43/Nb_cpte!E43,"")</f>
        <v>1062.8020542486597</v>
      </c>
      <c r="F43" s="141">
        <f ca="1">IF(Mass_sal_nette!F43&gt;0,Mass_sal_nette!F43/Nb_cpte!F43,"")</f>
        <v>1563.9113547548402</v>
      </c>
      <c r="G43" s="140">
        <f ca="1">IF(Mass_sal_nette!G43&gt;0,Mass_sal_nette!G43/Nb_cpte!G43,"")</f>
        <v>558.78892575876466</v>
      </c>
      <c r="H43" s="141">
        <f ca="1">IF(Mass_sal_nette!H43&gt;0,Mass_sal_nette!H43/Nb_cpte!H43,"")</f>
        <v>882.70027972396042</v>
      </c>
      <c r="I43" s="141">
        <f ca="1">IF(Mass_sal_nette!I43&gt;0,Mass_sal_nette!I43/Nb_cpte!I43,"")</f>
        <v>705.91593392801019</v>
      </c>
      <c r="J43" s="142">
        <f ca="1">IF(Mass_sal_nette!J43&gt;0,Mass_sal_nette!J43/Nb_cpte!J43,"")</f>
        <v>550.04930668678094</v>
      </c>
      <c r="K43" s="141">
        <f ca="1">IF(Mass_sal_nette!K43&gt;0,Mass_sal_nette!K43/Nb_cpte!K43,"")</f>
        <v>1569.833806321649</v>
      </c>
      <c r="L43" s="141">
        <f ca="1">IF(Mass_sal_nette!L43&gt;0,Mass_sal_nette!L43/Nb_cpte!L43,0)</f>
        <v>0</v>
      </c>
      <c r="M43" s="142">
        <f ca="1">IF(Mass_sal_nette!M43&gt;0,Mass_sal_nette!M43/Nb_cpte!M43,0)</f>
        <v>0</v>
      </c>
      <c r="N43" s="141">
        <f ca="1">IF(Mass_sal_nette!N43&gt;0,Mass_sal_nette!N43/Nb_cpte!N43,"")</f>
        <v>1065.7179084514228</v>
      </c>
      <c r="O43" s="143">
        <f ca="1">IF(Mass_sal_nette!O43&gt;0,Mass_sal_nette!O43/Nb_cpte!O43,"")</f>
        <v>315.54327410833855</v>
      </c>
      <c r="P43" s="144">
        <f ca="1">IF(Mass_sal_nette!P43&gt;0,Mass_sal_nette!P43/Nb_cpte!P43,"")</f>
        <v>657.0464867719088</v>
      </c>
      <c r="Q43" s="145">
        <f ca="1">IF(Mass_sal_nette!Q43&gt;0,Mass_sal_nette!Q43/Nb_cpte!Q43,"")</f>
        <v>529.59683383893878</v>
      </c>
      <c r="R43" s="145">
        <f ca="1">IF(Mass_sal_nette!R43&gt;0,Mass_sal_nette!R43/Nb_cpte!R43,"")</f>
        <v>1161.7422499541353</v>
      </c>
      <c r="S43" s="145">
        <f ca="1">IF(Mass_sal_nette!S43&gt;0,Mass_sal_nette!S43/Nb_cpte!S43,0)</f>
        <v>0</v>
      </c>
      <c r="T43" s="145">
        <f ca="1">IF(Mass_sal_nette!T43&gt;0,Mass_sal_nette!T43/Nb_cpte!T43,"")</f>
        <v>466.18091498257064</v>
      </c>
      <c r="U43" s="145">
        <f ca="1">IF(Mass_sal_nette!U43&gt;0,Mass_sal_nette!U43/Nb_cpte!U43,"")</f>
        <v>1154.7385137641995</v>
      </c>
      <c r="V43" s="145">
        <f ca="1">IF(Mass_sal_nette!V43&gt;0,Mass_sal_nette!V43/Nb_cpte!V43,0)</f>
        <v>0</v>
      </c>
      <c r="W43" s="145">
        <f ca="1">IF(Mass_sal_nette!W43&gt;0,Mass_sal_nette!W43/Nb_cpte!W43,0)</f>
        <v>1569.9117359741633</v>
      </c>
      <c r="X43" s="145">
        <f ca="1">IF(Mass_sal_nette!X43&gt;0,Mass_sal_nette!X43/Nb_cpte!X43,"")</f>
        <v>864.36368500180504</v>
      </c>
      <c r="Y43" s="146">
        <f ca="1">IF(Mass_sal_nette!Y43&gt;0,Mass_sal_nette!Y43/Nb_cpte!Y43,"")</f>
        <v>1454.1027379486982</v>
      </c>
    </row>
    <row r="44" spans="1:25" ht="12" thickBot="1" x14ac:dyDescent="0.25">
      <c r="A44" s="26">
        <v>41639</v>
      </c>
      <c r="B44" s="147">
        <f ca="1">IF(Mass_sal_nette!B44&gt;0,Mass_sal_nette!B44/Nb_cpte!B44,"")</f>
        <v>762.10568735277525</v>
      </c>
      <c r="C44" s="147">
        <f ca="1">IF(Mass_sal_nette!C44&gt;0,Mass_sal_nette!C44/Nb_cpte!C44,"")</f>
        <v>624.09410891777964</v>
      </c>
      <c r="D44" s="148">
        <f ca="1">IF(Mass_sal_nette!D44&gt;0,Mass_sal_nette!D44/Nb_cpte!D44,"")</f>
        <v>580.04416317399432</v>
      </c>
      <c r="E44" s="148">
        <f ca="1">IF(Mass_sal_nette!E44&gt;0,Mass_sal_nette!E44/Nb_cpte!E44,"")</f>
        <v>1066.2406212278577</v>
      </c>
      <c r="F44" s="148">
        <f ca="1">IF(Mass_sal_nette!F44&gt;0,Mass_sal_nette!F44/Nb_cpte!F44,"")</f>
        <v>1562.550525291206</v>
      </c>
      <c r="G44" s="149">
        <f ca="1">IF(Mass_sal_nette!G44&gt;0,Mass_sal_nette!G44/Nb_cpte!G44,"")</f>
        <v>555.85472091931319</v>
      </c>
      <c r="H44" s="148">
        <f ca="1">IF(Mass_sal_nette!H44&gt;0,Mass_sal_nette!H44/Nb_cpte!H44,"")</f>
        <v>810.72472194251384</v>
      </c>
      <c r="I44" s="148">
        <f ca="1">IF(Mass_sal_nette!I44&gt;0,Mass_sal_nette!I44/Nb_cpte!I44,"")</f>
        <v>701.10090138164333</v>
      </c>
      <c r="J44" s="150">
        <f ca="1">IF(Mass_sal_nette!J44&gt;0,Mass_sal_nette!J44/Nb_cpte!J44,"")</f>
        <v>548.18263796937345</v>
      </c>
      <c r="K44" s="148">
        <f ca="1">IF(Mass_sal_nette!K44&gt;0,Mass_sal_nette!K44/Nb_cpte!K44,"")</f>
        <v>1560.5851168931945</v>
      </c>
      <c r="L44" s="148">
        <f ca="1">IF(Mass_sal_nette!L44&gt;0,Mass_sal_nette!L44/Nb_cpte!L44,0)</f>
        <v>0</v>
      </c>
      <c r="M44" s="150">
        <f ca="1">IF(Mass_sal_nette!M44&gt;0,Mass_sal_nette!M44/Nb_cpte!M44,0)</f>
        <v>0</v>
      </c>
      <c r="N44" s="148">
        <f ca="1">IF(Mass_sal_nette!N44&gt;0,Mass_sal_nette!N44/Nb_cpte!N44,"")</f>
        <v>1068.5381533410516</v>
      </c>
      <c r="O44" s="151">
        <f ca="1">IF(Mass_sal_nette!O44&gt;0,Mass_sal_nette!O44/Nb_cpte!O44,"")</f>
        <v>340.20149259523777</v>
      </c>
      <c r="P44" s="149">
        <f ca="1">IF(Mass_sal_nette!P44&gt;0,Mass_sal_nette!P44/Nb_cpte!P44,"")</f>
        <v>720.66100104373118</v>
      </c>
      <c r="Q44" s="148">
        <f ca="1">IF(Mass_sal_nette!Q44&gt;0,Mass_sal_nette!Q44/Nb_cpte!Q44,"")</f>
        <v>526.27347423066487</v>
      </c>
      <c r="R44" s="148">
        <f ca="1">IF(Mass_sal_nette!R44&gt;0,Mass_sal_nette!R44/Nb_cpte!R44,"")</f>
        <v>1158.5173285406916</v>
      </c>
      <c r="S44" s="148">
        <f ca="1">IF(Mass_sal_nette!S44&gt;0,Mass_sal_nette!S44/Nb_cpte!S44,0)</f>
        <v>0</v>
      </c>
      <c r="T44" s="148">
        <f ca="1">IF(Mass_sal_nette!T44&gt;0,Mass_sal_nette!T44/Nb_cpte!T44,"")</f>
        <v>463.23525517123568</v>
      </c>
      <c r="U44" s="148">
        <f ca="1">IF(Mass_sal_nette!U44&gt;0,Mass_sal_nette!U44/Nb_cpte!U44,"")</f>
        <v>1150.4894396373772</v>
      </c>
      <c r="V44" s="148">
        <f ca="1">IF(Mass_sal_nette!V44&gt;0,Mass_sal_nette!V44/Nb_cpte!V44,0)</f>
        <v>0</v>
      </c>
      <c r="W44" s="148">
        <f ca="1">IF(Mass_sal_nette!W44&gt;0,Mass_sal_nette!W44/Nb_cpte!W44,0)</f>
        <v>1565.8082789392251</v>
      </c>
      <c r="X44" s="148">
        <f ca="1">IF(Mass_sal_nette!X44&gt;0,Mass_sal_nette!X44/Nb_cpte!X44,"")</f>
        <v>1060.1730696848047</v>
      </c>
      <c r="Y44" s="151">
        <f ca="1">IF(Mass_sal_nette!Y44&gt;0,Mass_sal_nette!Y44/Nb_cpte!Y44,"")</f>
        <v>1437.8673785823451</v>
      </c>
    </row>
    <row r="45" spans="1:25" x14ac:dyDescent="0.2">
      <c r="A45" s="14">
        <v>41729</v>
      </c>
      <c r="B45" s="155">
        <f ca="1">IF(Mass_sal_nette!B45&gt;0,Mass_sal_nette!B45/Nb_cpte!B45,"")</f>
        <v>763.23332623088709</v>
      </c>
      <c r="C45" s="155">
        <f ca="1">IF(Mass_sal_nette!C45&gt;0,Mass_sal_nette!C45/Nb_cpte!C45,"")</f>
        <v>624.58462872577877</v>
      </c>
      <c r="D45" s="156">
        <f ca="1">IF(Mass_sal_nette!D45&gt;0,Mass_sal_nette!D45/Nb_cpte!D45,"")</f>
        <v>580.84492803597516</v>
      </c>
      <c r="E45" s="156">
        <f ca="1">IF(Mass_sal_nette!E45&gt;0,Mass_sal_nette!E45/Nb_cpte!E45,"")</f>
        <v>1067.5215074407131</v>
      </c>
      <c r="F45" s="156">
        <f ca="1">IF(Mass_sal_nette!F45&gt;0,Mass_sal_nette!F45/Nb_cpte!F45,"")</f>
        <v>1553.2894051907947</v>
      </c>
      <c r="G45" s="157">
        <f ca="1">IF(Mass_sal_nette!G45&gt;0,Mass_sal_nette!G45/Nb_cpte!G45,"")</f>
        <v>558.05104712316938</v>
      </c>
      <c r="H45" s="156">
        <f ca="1">IF(Mass_sal_nette!H45&gt;0,Mass_sal_nette!H45/Nb_cpte!H45,"")</f>
        <v>742.52975810150667</v>
      </c>
      <c r="I45" s="156">
        <f ca="1">IF(Mass_sal_nette!I45&gt;0,Mass_sal_nette!I45/Nb_cpte!I45,"")</f>
        <v>693.78385873340096</v>
      </c>
      <c r="J45" s="158">
        <f ca="1">IF(Mass_sal_nette!J45&gt;0,Mass_sal_nette!J45/Nb_cpte!J45,"")</f>
        <v>543.66287927576741</v>
      </c>
      <c r="K45" s="156">
        <f ca="1">IF(Mass_sal_nette!K45&gt;0,Mass_sal_nette!K45/Nb_cpte!K45,"")</f>
        <v>1551.6067110181118</v>
      </c>
      <c r="L45" s="156">
        <f ca="1">IF(Mass_sal_nette!L45&gt;0,Mass_sal_nette!L45/Nb_cpte!L45,0)</f>
        <v>0</v>
      </c>
      <c r="M45" s="158">
        <f ca="1">IF(Mass_sal_nette!M45&gt;0,Mass_sal_nette!M45/Nb_cpte!M45,0)</f>
        <v>0</v>
      </c>
      <c r="N45" s="156">
        <f ca="1">IF(Mass_sal_nette!N45&gt;0,Mass_sal_nette!N45/Nb_cpte!N45,"")</f>
        <v>1068.571767870206</v>
      </c>
      <c r="O45" s="159">
        <f ca="1">IF(Mass_sal_nette!O45&gt;0,Mass_sal_nette!O45/Nb_cpte!O45,"")</f>
        <v>332.53602381300834</v>
      </c>
      <c r="P45" s="160">
        <f ca="1">IF(Mass_sal_nette!P45&gt;0,Mass_sal_nette!P45/Nb_cpte!P45,"")</f>
        <v>801.27849196591615</v>
      </c>
      <c r="Q45" s="161">
        <f ca="1">IF(Mass_sal_nette!Q45&gt;0,Mass_sal_nette!Q45/Nb_cpte!Q45,"")</f>
        <v>526.84249479404082</v>
      </c>
      <c r="R45" s="161">
        <f ca="1">IF(Mass_sal_nette!R45&gt;0,Mass_sal_nette!R45/Nb_cpte!R45,"")</f>
        <v>1156.6255669238451</v>
      </c>
      <c r="S45" s="161">
        <f ca="1">IF(Mass_sal_nette!S45&gt;0,Mass_sal_nette!S45/Nb_cpte!S45,0)</f>
        <v>0</v>
      </c>
      <c r="T45" s="161">
        <f ca="1">IF(Mass_sal_nette!T45&gt;0,Mass_sal_nette!T45/Nb_cpte!T45,"")</f>
        <v>465.12152608190922</v>
      </c>
      <c r="U45" s="161">
        <f ca="1">IF(Mass_sal_nette!U45&gt;0,Mass_sal_nette!U45/Nb_cpte!U45,"")</f>
        <v>1223.0765998123397</v>
      </c>
      <c r="V45" s="161">
        <f ca="1">IF(Mass_sal_nette!V45&gt;0,Mass_sal_nette!V45/Nb_cpte!V45,0)</f>
        <v>0</v>
      </c>
      <c r="W45" s="161">
        <f ca="1">IF(Mass_sal_nette!W45&gt;0,Mass_sal_nette!W45/Nb_cpte!W45,0)</f>
        <v>1556.9794799822412</v>
      </c>
      <c r="X45" s="161">
        <f ca="1">IF(Mass_sal_nette!X45&gt;0,Mass_sal_nette!X45/Nb_cpte!X45,"")</f>
        <v>887.03653798562561</v>
      </c>
      <c r="Y45" s="162">
        <f ca="1">IF(Mass_sal_nette!Y45&gt;0,Mass_sal_nette!Y45/Nb_cpte!Y45,"")</f>
        <v>1426.0077556297276</v>
      </c>
    </row>
    <row r="46" spans="1:25" x14ac:dyDescent="0.2">
      <c r="A46" s="20">
        <v>41820</v>
      </c>
      <c r="B46" s="138">
        <f ca="1">IF(Mass_sal_nette!B46&gt;0,Mass_sal_nette!B46/Nb_cpte!B46,"")</f>
        <v>763.98184799652824</v>
      </c>
      <c r="C46" s="138">
        <f ca="1">IF(Mass_sal_nette!C46&gt;0,Mass_sal_nette!C46/Nb_cpte!C46,"")</f>
        <v>623.09341934435827</v>
      </c>
      <c r="D46" s="141">
        <f ca="1">IF(Mass_sal_nette!D46&gt;0,Mass_sal_nette!D46/Nb_cpte!D46,"")</f>
        <v>579.23268993308591</v>
      </c>
      <c r="E46" s="141">
        <f ca="1">IF(Mass_sal_nette!E46&gt;0,Mass_sal_nette!E46/Nb_cpte!E46,"")</f>
        <v>1071.7277204057111</v>
      </c>
      <c r="F46" s="141">
        <f ca="1">IF(Mass_sal_nette!F46&gt;0,Mass_sal_nette!F46/Nb_cpte!F46,"")</f>
        <v>1549.5420896337826</v>
      </c>
      <c r="G46" s="140">
        <f ca="1">IF(Mass_sal_nette!G46&gt;0,Mass_sal_nette!G46/Nb_cpte!G46,"")</f>
        <v>558.01797389800288</v>
      </c>
      <c r="H46" s="141">
        <f ca="1">IF(Mass_sal_nette!H46&gt;0,Mass_sal_nette!H46/Nb_cpte!H46,"")</f>
        <v>786.94330779578979</v>
      </c>
      <c r="I46" s="141">
        <f ca="1">IF(Mass_sal_nette!I46&gt;0,Mass_sal_nette!I46/Nb_cpte!I46,"")</f>
        <v>692.68168792647168</v>
      </c>
      <c r="J46" s="142">
        <f ca="1">IF(Mass_sal_nette!J46&gt;0,Mass_sal_nette!J46/Nb_cpte!J46,"")</f>
        <v>532.54933226047444</v>
      </c>
      <c r="K46" s="141">
        <f ca="1">IF(Mass_sal_nette!K46&gt;0,Mass_sal_nette!K46/Nb_cpte!K46,"")</f>
        <v>1549.0783777367487</v>
      </c>
      <c r="L46" s="141">
        <f ca="1">IF(Mass_sal_nette!L46&gt;0,Mass_sal_nette!L46/Nb_cpte!L46,0)</f>
        <v>0</v>
      </c>
      <c r="M46" s="142">
        <f ca="1">IF(Mass_sal_nette!M46&gt;0,Mass_sal_nette!M46/Nb_cpte!M46,0)</f>
        <v>0</v>
      </c>
      <c r="N46" s="141">
        <f ca="1">IF(Mass_sal_nette!N46&gt;0,Mass_sal_nette!N46/Nb_cpte!N46,"")</f>
        <v>1073.517526711086</v>
      </c>
      <c r="O46" s="143">
        <f ca="1">IF(Mass_sal_nette!O46&gt;0,Mass_sal_nette!O46/Nb_cpte!O46,"")</f>
        <v>347.48996230457993</v>
      </c>
      <c r="P46" s="144">
        <f ca="1">IF(Mass_sal_nette!P46&gt;0,Mass_sal_nette!P46/Nb_cpte!P46,"")</f>
        <v>284.01082671370557</v>
      </c>
      <c r="Q46" s="145">
        <f ca="1">IF(Mass_sal_nette!Q46&gt;0,Mass_sal_nette!Q46/Nb_cpte!Q46,"")</f>
        <v>530.31530612357949</v>
      </c>
      <c r="R46" s="145">
        <f ca="1">IF(Mass_sal_nette!R46&gt;0,Mass_sal_nette!R46/Nb_cpte!R46,"")</f>
        <v>1149.2501192529974</v>
      </c>
      <c r="S46" s="145">
        <f ca="1">IF(Mass_sal_nette!S46&gt;0,Mass_sal_nette!S46/Nb_cpte!S46,0)</f>
        <v>0</v>
      </c>
      <c r="T46" s="145">
        <f ca="1">IF(Mass_sal_nette!T46&gt;0,Mass_sal_nette!T46/Nb_cpte!T46,"")</f>
        <v>471.40651450586745</v>
      </c>
      <c r="U46" s="145">
        <f ca="1">IF(Mass_sal_nette!U46&gt;0,Mass_sal_nette!U46/Nb_cpte!U46,"")</f>
        <v>1216.6735820154481</v>
      </c>
      <c r="V46" s="145">
        <f ca="1">IF(Mass_sal_nette!V46&gt;0,Mass_sal_nette!V46/Nb_cpte!V46,0)</f>
        <v>0</v>
      </c>
      <c r="W46" s="145">
        <f ca="1">IF(Mass_sal_nette!W46&gt;0,Mass_sal_nette!W46/Nb_cpte!W46,0)</f>
        <v>1546.8769617053756</v>
      </c>
      <c r="X46" s="145">
        <f ca="1">IF(Mass_sal_nette!X46&gt;0,Mass_sal_nette!X46/Nb_cpte!X46,"")</f>
        <v>1309.6637528326501</v>
      </c>
      <c r="Y46" s="146">
        <f ca="1">IF(Mass_sal_nette!Y46&gt;0,Mass_sal_nette!Y46/Nb_cpte!Y46,"")</f>
        <v>1424.3657373461708</v>
      </c>
    </row>
    <row r="47" spans="1:25" x14ac:dyDescent="0.2">
      <c r="A47" s="20">
        <v>41912</v>
      </c>
      <c r="B47" s="138">
        <f ca="1">IF(Mass_sal_nette!B47&gt;0,Mass_sal_nette!B47/Nb_cpte!B47,"")</f>
        <v>764.43230335147962</v>
      </c>
      <c r="C47" s="138">
        <f ca="1">IF(Mass_sal_nette!C47&gt;0,Mass_sal_nette!C47/Nb_cpte!C47,"")</f>
        <v>622.95560680256813</v>
      </c>
      <c r="D47" s="141">
        <f ca="1">IF(Mass_sal_nette!D47&gt;0,Mass_sal_nette!D47/Nb_cpte!D47,"")</f>
        <v>579.24957409478748</v>
      </c>
      <c r="E47" s="141">
        <f ca="1">IF(Mass_sal_nette!E47&gt;0,Mass_sal_nette!E47/Nb_cpte!E47,"")</f>
        <v>1073.4371671744314</v>
      </c>
      <c r="F47" s="141">
        <f ca="1">IF(Mass_sal_nette!F47&gt;0,Mass_sal_nette!F47/Nb_cpte!F47,"")</f>
        <v>1535.704190995752</v>
      </c>
      <c r="G47" s="140">
        <f ca="1">IF(Mass_sal_nette!G47&gt;0,Mass_sal_nette!G47/Nb_cpte!G47,"")</f>
        <v>558.18719860257829</v>
      </c>
      <c r="H47" s="141">
        <f ca="1">IF(Mass_sal_nette!H47&gt;0,Mass_sal_nette!H47/Nb_cpte!H47,"")</f>
        <v>787.04108847686734</v>
      </c>
      <c r="I47" s="141">
        <f ca="1">IF(Mass_sal_nette!I47&gt;0,Mass_sal_nette!I47/Nb_cpte!I47,"")</f>
        <v>697.66832201044679</v>
      </c>
      <c r="J47" s="142">
        <f ca="1">IF(Mass_sal_nette!J47&gt;0,Mass_sal_nette!J47/Nb_cpte!J47,"")</f>
        <v>542.43881822514925</v>
      </c>
      <c r="K47" s="141">
        <f ca="1">IF(Mass_sal_nette!K47&gt;0,Mass_sal_nette!K47/Nb_cpte!K47,"")</f>
        <v>1536.2890072681823</v>
      </c>
      <c r="L47" s="141">
        <f ca="1">IF(Mass_sal_nette!L47&gt;0,Mass_sal_nette!L47/Nb_cpte!L47,0)</f>
        <v>0</v>
      </c>
      <c r="M47" s="142">
        <f ca="1">IF(Mass_sal_nette!M47&gt;0,Mass_sal_nette!M47/Nb_cpte!M47,0)</f>
        <v>0</v>
      </c>
      <c r="N47" s="141">
        <f ca="1">IF(Mass_sal_nette!N47&gt;0,Mass_sal_nette!N47/Nb_cpte!N47,"")</f>
        <v>1074.4697662806125</v>
      </c>
      <c r="O47" s="143">
        <f ca="1">IF(Mass_sal_nette!O47&gt;0,Mass_sal_nette!O47/Nb_cpte!O47,"")</f>
        <v>323.61306164458023</v>
      </c>
      <c r="P47" s="144">
        <f ca="1">IF(Mass_sal_nette!P47&gt;0,Mass_sal_nette!P47/Nb_cpte!P47,"")</f>
        <v>734.31655758485476</v>
      </c>
      <c r="Q47" s="145">
        <f ca="1">IF(Mass_sal_nette!Q47&gt;0,Mass_sal_nette!Q47/Nb_cpte!Q47,"")</f>
        <v>531.24868140001604</v>
      </c>
      <c r="R47" s="145">
        <f ca="1">IF(Mass_sal_nette!R47&gt;0,Mass_sal_nette!R47/Nb_cpte!R47,"")</f>
        <v>1143.2579059087839</v>
      </c>
      <c r="S47" s="145">
        <f ca="1">IF(Mass_sal_nette!S47&gt;0,Mass_sal_nette!S47/Nb_cpte!S47,0)</f>
        <v>0</v>
      </c>
      <c r="T47" s="145">
        <f ca="1">IF(Mass_sal_nette!T47&gt;0,Mass_sal_nette!T47/Nb_cpte!T47,"")</f>
        <v>469.2438300429647</v>
      </c>
      <c r="U47" s="145">
        <f ca="1">IF(Mass_sal_nette!U47&gt;0,Mass_sal_nette!U47/Nb_cpte!U47,"")</f>
        <v>1215.8331525560509</v>
      </c>
      <c r="V47" s="145">
        <f ca="1">IF(Mass_sal_nette!V47&gt;0,Mass_sal_nette!V47/Nb_cpte!V47,0)</f>
        <v>0</v>
      </c>
      <c r="W47" s="145">
        <f ca="1">IF(Mass_sal_nette!W47&gt;0,Mass_sal_nette!W47/Nb_cpte!W47,0)</f>
        <v>1537.7124108616867</v>
      </c>
      <c r="X47" s="145">
        <f ca="1">IF(Mass_sal_nette!X47&gt;0,Mass_sal_nette!X47/Nb_cpte!X47,"")</f>
        <v>1261.3708610402205</v>
      </c>
      <c r="Y47" s="146">
        <f ca="1">IF(Mass_sal_nette!Y47&gt;0,Mass_sal_nette!Y47/Nb_cpte!Y47,"")</f>
        <v>1407.9031212070124</v>
      </c>
    </row>
    <row r="48" spans="1:25" ht="12" thickBot="1" x14ac:dyDescent="0.25">
      <c r="A48" s="20">
        <v>42004</v>
      </c>
      <c r="B48" s="138">
        <f ca="1">IF(Mass_sal_nette!B48&gt;0,Mass_sal_nette!B48/Nb_cpte!B48,"")</f>
        <v>764.90084632079959</v>
      </c>
      <c r="C48" s="138">
        <f ca="1">IF(Mass_sal_nette!C48&gt;0,Mass_sal_nette!C48/Nb_cpte!C48,"")</f>
        <v>620.49519190662659</v>
      </c>
      <c r="D48" s="141">
        <f ca="1">IF(Mass_sal_nette!D48&gt;0,Mass_sal_nette!D48/Nb_cpte!D48,"")</f>
        <v>576.6751796457221</v>
      </c>
      <c r="E48" s="141">
        <f ca="1">IF(Mass_sal_nette!E48&gt;0,Mass_sal_nette!E48/Nb_cpte!E48,"")</f>
        <v>1082.7871100545974</v>
      </c>
      <c r="F48" s="141">
        <f ca="1">IF(Mass_sal_nette!F48&gt;0,Mass_sal_nette!F48/Nb_cpte!F48,"")</f>
        <v>1533.9241994771241</v>
      </c>
      <c r="G48" s="140">
        <f ca="1">IF(Mass_sal_nette!G48&gt;0,Mass_sal_nette!G48/Nb_cpte!G48,"")</f>
        <v>557.97588550606133</v>
      </c>
      <c r="H48" s="141">
        <f ca="1">IF(Mass_sal_nette!H48&gt;0,Mass_sal_nette!H48/Nb_cpte!H48,"")</f>
        <v>790.49888039833854</v>
      </c>
      <c r="I48" s="141">
        <f ca="1">IF(Mass_sal_nette!I48&gt;0,Mass_sal_nette!I48/Nb_cpte!I48,"")</f>
        <v>681.85504770082105</v>
      </c>
      <c r="J48" s="142">
        <f ca="1">IF(Mass_sal_nette!J48&gt;0,Mass_sal_nette!J48/Nb_cpte!J48,"")</f>
        <v>523.87994958731679</v>
      </c>
      <c r="K48" s="141">
        <f ca="1">IF(Mass_sal_nette!K48&gt;0,Mass_sal_nette!K48/Nb_cpte!K48,"")</f>
        <v>1530.2314413707281</v>
      </c>
      <c r="L48" s="141">
        <f ca="1">IF(Mass_sal_nette!L48&gt;0,Mass_sal_nette!L48/Nb_cpte!L48,0)</f>
        <v>0</v>
      </c>
      <c r="M48" s="142">
        <f ca="1">IF(Mass_sal_nette!M48&gt;0,Mass_sal_nette!M48/Nb_cpte!M48,0)</f>
        <v>0</v>
      </c>
      <c r="N48" s="141">
        <f ca="1">IF(Mass_sal_nette!N48&gt;0,Mass_sal_nette!N48/Nb_cpte!N48,"")</f>
        <v>1083.1974144233486</v>
      </c>
      <c r="O48" s="143">
        <f ca="1">IF(Mass_sal_nette!O48&gt;0,Mass_sal_nette!O48/Nb_cpte!O48,"")</f>
        <v>321.45918285092847</v>
      </c>
      <c r="P48" s="144">
        <f ca="1">IF(Mass_sal_nette!P48&gt;0,Mass_sal_nette!P48/Nb_cpte!P48,"")</f>
        <v>311.04918979054753</v>
      </c>
      <c r="Q48" s="145">
        <f ca="1">IF(Mass_sal_nette!Q48&gt;0,Mass_sal_nette!Q48/Nb_cpte!Q48,"")</f>
        <v>531.28948718897288</v>
      </c>
      <c r="R48" s="145">
        <f ca="1">IF(Mass_sal_nette!R48&gt;0,Mass_sal_nette!R48/Nb_cpte!R48,"")</f>
        <v>1140.9235790051719</v>
      </c>
      <c r="S48" s="145">
        <f ca="1">IF(Mass_sal_nette!S48&gt;0,Mass_sal_nette!S48/Nb_cpte!S48,0)</f>
        <v>0</v>
      </c>
      <c r="T48" s="145">
        <f ca="1">IF(Mass_sal_nette!T48&gt;0,Mass_sal_nette!T48/Nb_cpte!T48,"")</f>
        <v>471.82318652414915</v>
      </c>
      <c r="U48" s="145">
        <f ca="1">IF(Mass_sal_nette!U48&gt;0,Mass_sal_nette!U48/Nb_cpte!U48,"")</f>
        <v>1222.9249989446914</v>
      </c>
      <c r="V48" s="145">
        <f ca="1">IF(Mass_sal_nette!V48&gt;0,Mass_sal_nette!V48/Nb_cpte!V48,0)</f>
        <v>0</v>
      </c>
      <c r="W48" s="145">
        <f ca="1">IF(Mass_sal_nette!W48&gt;0,Mass_sal_nette!W48/Nb_cpte!W48,0)</f>
        <v>1536.4472440219158</v>
      </c>
      <c r="X48" s="145">
        <f ca="1">IF(Mass_sal_nette!X48&gt;0,Mass_sal_nette!X48/Nb_cpte!X48,"")</f>
        <v>1837.7510978033351</v>
      </c>
      <c r="Y48" s="146">
        <f ca="1">IF(Mass_sal_nette!Y48&gt;0,Mass_sal_nette!Y48/Nb_cpte!Y48,"")</f>
        <v>1401.7992429362457</v>
      </c>
    </row>
    <row r="49" spans="1:25" x14ac:dyDescent="0.2">
      <c r="A49" s="14">
        <v>42094</v>
      </c>
      <c r="B49" s="155">
        <f ca="1">IF(Mass_sal_nette!B49&gt;0,Mass_sal_nette!B49/Nb_cpte!B49,"")</f>
        <v>765.68113192391536</v>
      </c>
      <c r="C49" s="155">
        <f ca="1">IF(Mass_sal_nette!C49&gt;0,Mass_sal_nette!C49/Nb_cpte!C49,"")</f>
        <v>620.62062030959225</v>
      </c>
      <c r="D49" s="156">
        <f ca="1">IF(Mass_sal_nette!D49&gt;0,Mass_sal_nette!D49/Nb_cpte!D49,"")</f>
        <v>576.84484035969376</v>
      </c>
      <c r="E49" s="156">
        <f ca="1">IF(Mass_sal_nette!E49&gt;0,Mass_sal_nette!E49/Nb_cpte!E49,"")</f>
        <v>1082.8202715993818</v>
      </c>
      <c r="F49" s="156">
        <f ca="1">IF(Mass_sal_nette!F49&gt;0,Mass_sal_nette!F49/Nb_cpte!F49,"")</f>
        <v>1519.4801890048986</v>
      </c>
      <c r="G49" s="157">
        <f ca="1">IF(Mass_sal_nette!G49&gt;0,Mass_sal_nette!G49/Nb_cpte!G49,"")</f>
        <v>557.28325145339761</v>
      </c>
      <c r="H49" s="156">
        <f ca="1">IF(Mass_sal_nette!H49&gt;0,Mass_sal_nette!H49/Nb_cpte!H49,"")</f>
        <v>793.00154831014561</v>
      </c>
      <c r="I49" s="156">
        <f ca="1">IF(Mass_sal_nette!I49&gt;0,Mass_sal_nette!I49/Nb_cpte!I49,"")</f>
        <v>675.0861453094351</v>
      </c>
      <c r="J49" s="158">
        <f ca="1">IF(Mass_sal_nette!J49&gt;0,Mass_sal_nette!J49/Nb_cpte!J49,"")</f>
        <v>521.65968947983549</v>
      </c>
      <c r="K49" s="156">
        <f ca="1">IF(Mass_sal_nette!K49&gt;0,Mass_sal_nette!K49/Nb_cpte!K49,"")</f>
        <v>1518.641704124288</v>
      </c>
      <c r="L49" s="156">
        <f ca="1">IF(Mass_sal_nette!L49&gt;0,Mass_sal_nette!L49/Nb_cpte!L49,0)</f>
        <v>0</v>
      </c>
      <c r="M49" s="158">
        <f ca="1">IF(Mass_sal_nette!M49&gt;0,Mass_sal_nette!M49/Nb_cpte!M49,0)</f>
        <v>0</v>
      </c>
      <c r="N49" s="156">
        <f ca="1">IF(Mass_sal_nette!N49&gt;0,Mass_sal_nette!N49/Nb_cpte!N49,"")</f>
        <v>1084.1119089322608</v>
      </c>
      <c r="O49" s="159">
        <f ca="1">IF(Mass_sal_nette!O49&gt;0,Mass_sal_nette!O49/Nb_cpte!O49,"")</f>
        <v>322.10894762257061</v>
      </c>
      <c r="P49" s="160">
        <f ca="1">IF(Mass_sal_nette!P49&gt;0,Mass_sal_nette!P49/Nb_cpte!P49,"")</f>
        <v>655.0088929993176</v>
      </c>
      <c r="Q49" s="161">
        <f ca="1">IF(Mass_sal_nette!Q49&gt;0,Mass_sal_nette!Q49/Nb_cpte!Q49,"")</f>
        <v>529.67875362283689</v>
      </c>
      <c r="R49" s="161">
        <f ca="1">IF(Mass_sal_nette!R49&gt;0,Mass_sal_nette!R49/Nb_cpte!R49,"")</f>
        <v>1131.8293472237317</v>
      </c>
      <c r="S49" s="161">
        <f ca="1">IF(Mass_sal_nette!S49&gt;0,Mass_sal_nette!S49/Nb_cpte!S49,0)</f>
        <v>0</v>
      </c>
      <c r="T49" s="161">
        <f ca="1">IF(Mass_sal_nette!T49&gt;0,Mass_sal_nette!T49/Nb_cpte!T49,"")</f>
        <v>462.34131518608768</v>
      </c>
      <c r="U49" s="161">
        <f ca="1">IF(Mass_sal_nette!U49&gt;0,Mass_sal_nette!U49/Nb_cpte!U49,"")</f>
        <v>1226.3930552866302</v>
      </c>
      <c r="V49" s="161">
        <f ca="1">IF(Mass_sal_nette!V49&gt;0,Mass_sal_nette!V49/Nb_cpte!V49,0)</f>
        <v>0</v>
      </c>
      <c r="W49" s="161">
        <f ca="1">IF(Mass_sal_nette!W49&gt;0,Mass_sal_nette!W49/Nb_cpte!W49,0)</f>
        <v>1521.4298874985855</v>
      </c>
      <c r="X49" s="161">
        <f ca="1">IF(Mass_sal_nette!X49&gt;0,Mass_sal_nette!X49/Nb_cpte!X49,"")</f>
        <v>1408.9059022631377</v>
      </c>
      <c r="Y49" s="162">
        <f ca="1">IF(Mass_sal_nette!Y49&gt;0,Mass_sal_nette!Y49/Nb_cpte!Y49,"")</f>
        <v>1404.9380827045106</v>
      </c>
    </row>
    <row r="50" spans="1:25" x14ac:dyDescent="0.2">
      <c r="A50" s="20">
        <v>42185</v>
      </c>
      <c r="B50" s="138">
        <f ca="1">IF(Mass_sal_nette!B50&gt;0,Mass_sal_nette!B50/Nb_cpte!B50,"")</f>
        <v>765.20913170981805</v>
      </c>
      <c r="C50" s="138">
        <f ca="1">IF(Mass_sal_nette!C50&gt;0,Mass_sal_nette!C50/Nb_cpte!C50,"")</f>
        <v>617.81482580457896</v>
      </c>
      <c r="D50" s="141">
        <f ca="1">IF(Mass_sal_nette!D50&gt;0,Mass_sal_nette!D50/Nb_cpte!D50,"")</f>
        <v>573.98165289648887</v>
      </c>
      <c r="E50" s="141">
        <f ca="1">IF(Mass_sal_nette!E50&gt;0,Mass_sal_nette!E50/Nb_cpte!E50,"")</f>
        <v>1088.5287849497429</v>
      </c>
      <c r="F50" s="141">
        <f ca="1">IF(Mass_sal_nette!F50&gt;0,Mass_sal_nette!F50/Nb_cpte!F50,"")</f>
        <v>1513.321455369191</v>
      </c>
      <c r="G50" s="140">
        <f ca="1">IF(Mass_sal_nette!G50&gt;0,Mass_sal_nette!G50/Nb_cpte!G50,"")</f>
        <v>556.38840536996986</v>
      </c>
      <c r="H50" s="141">
        <f ca="1">IF(Mass_sal_nette!H50&gt;0,Mass_sal_nette!H50/Nb_cpte!H50,"")</f>
        <v>776.33336761251155</v>
      </c>
      <c r="I50" s="141">
        <f ca="1">IF(Mass_sal_nette!I50&gt;0,Mass_sal_nette!I50/Nb_cpte!I50,"")</f>
        <v>675.18579958836062</v>
      </c>
      <c r="J50" s="142">
        <f ca="1">IF(Mass_sal_nette!J50&gt;0,Mass_sal_nette!J50/Nb_cpte!J50,"")</f>
        <v>514.52321466796809</v>
      </c>
      <c r="K50" s="141">
        <f ca="1">IF(Mass_sal_nette!K50&gt;0,Mass_sal_nette!K50/Nb_cpte!K50,"")</f>
        <v>1516.3143384430227</v>
      </c>
      <c r="L50" s="141">
        <f ca="1">IF(Mass_sal_nette!L50&gt;0,Mass_sal_nette!L50/Nb_cpte!L50,0)</f>
        <v>0</v>
      </c>
      <c r="M50" s="142">
        <f ca="1">IF(Mass_sal_nette!M50&gt;0,Mass_sal_nette!M50/Nb_cpte!M50,0)</f>
        <v>0</v>
      </c>
      <c r="N50" s="141">
        <f ca="1">IF(Mass_sal_nette!N50&gt;0,Mass_sal_nette!N50/Nb_cpte!N50,"")</f>
        <v>1087.7513378275271</v>
      </c>
      <c r="O50" s="143">
        <f ca="1">IF(Mass_sal_nette!O50&gt;0,Mass_sal_nette!O50/Nb_cpte!O50,"")</f>
        <v>336.22226949796249</v>
      </c>
      <c r="P50" s="144">
        <f ca="1">IF(Mass_sal_nette!P50&gt;0,Mass_sal_nette!P50/Nb_cpte!P50,"")</f>
        <v>685.91456744855725</v>
      </c>
      <c r="Q50" s="145">
        <f ca="1">IF(Mass_sal_nette!Q50&gt;0,Mass_sal_nette!Q50/Nb_cpte!Q50,"")</f>
        <v>533.24728214126992</v>
      </c>
      <c r="R50" s="145">
        <f ca="1">IF(Mass_sal_nette!R50&gt;0,Mass_sal_nette!R50/Nb_cpte!R50,"")</f>
        <v>1130.5478563437869</v>
      </c>
      <c r="S50" s="145">
        <f ca="1">IF(Mass_sal_nette!S50&gt;0,Mass_sal_nette!S50/Nb_cpte!S50,0)</f>
        <v>0</v>
      </c>
      <c r="T50" s="145">
        <f ca="1">IF(Mass_sal_nette!T50&gt;0,Mass_sal_nette!T50/Nb_cpte!T50,"")</f>
        <v>463.35164937544914</v>
      </c>
      <c r="U50" s="145">
        <f ca="1">IF(Mass_sal_nette!U50&gt;0,Mass_sal_nette!U50/Nb_cpte!U50,"")</f>
        <v>1227.6661025784399</v>
      </c>
      <c r="V50" s="145">
        <f ca="1">IF(Mass_sal_nette!V50&gt;0,Mass_sal_nette!V50/Nb_cpte!V50,0)</f>
        <v>0</v>
      </c>
      <c r="W50" s="145">
        <f ca="1">IF(Mass_sal_nette!W50&gt;0,Mass_sal_nette!W50/Nb_cpte!W50,0)</f>
        <v>1514.9000867197531</v>
      </c>
      <c r="X50" s="145">
        <f ca="1">IF(Mass_sal_nette!X50&gt;0,Mass_sal_nette!X50/Nb_cpte!X50,"")</f>
        <v>1378.1932668054883</v>
      </c>
      <c r="Y50" s="146">
        <f ca="1">IF(Mass_sal_nette!Y50&gt;0,Mass_sal_nette!Y50/Nb_cpte!Y50,"")</f>
        <v>1399.4241337239207</v>
      </c>
    </row>
    <row r="51" spans="1:25" x14ac:dyDescent="0.2">
      <c r="A51" s="20">
        <v>42277</v>
      </c>
      <c r="B51" s="138">
        <f ca="1">IF(Mass_sal_nette!B51&gt;0,Mass_sal_nette!B51/Nb_cpte!B51,"")</f>
        <v>767.67570024746533</v>
      </c>
      <c r="C51" s="138">
        <f ca="1">IF(Mass_sal_nette!C51&gt;0,Mass_sal_nette!C51/Nb_cpte!C51,"")</f>
        <v>619.13974541047241</v>
      </c>
      <c r="D51" s="141">
        <f ca="1">IF(Mass_sal_nette!D51&gt;0,Mass_sal_nette!D51/Nb_cpte!D51,"")</f>
        <v>575.29580706586114</v>
      </c>
      <c r="E51" s="141">
        <f ca="1">IF(Mass_sal_nette!E51&gt;0,Mass_sal_nette!E51/Nb_cpte!E51,"")</f>
        <v>1093.4172461547264</v>
      </c>
      <c r="F51" s="141">
        <f ca="1">IF(Mass_sal_nette!F51&gt;0,Mass_sal_nette!F51/Nb_cpte!F51,"")</f>
        <v>1504.1534530209481</v>
      </c>
      <c r="G51" s="140">
        <f ca="1">IF(Mass_sal_nette!G51&gt;0,Mass_sal_nette!G51/Nb_cpte!G51,"")</f>
        <v>558.14866456748211</v>
      </c>
      <c r="H51" s="141">
        <f ca="1">IF(Mass_sal_nette!H51&gt;0,Mass_sal_nette!H51/Nb_cpte!H51,"")</f>
        <v>781.56363690680575</v>
      </c>
      <c r="I51" s="141">
        <f ca="1">IF(Mass_sal_nette!I51&gt;0,Mass_sal_nette!I51/Nb_cpte!I51,"")</f>
        <v>679.78319998479412</v>
      </c>
      <c r="J51" s="142">
        <f ca="1">IF(Mass_sal_nette!J51&gt;0,Mass_sal_nette!J51/Nb_cpte!J51,"")</f>
        <v>519.37072336386461</v>
      </c>
      <c r="K51" s="141">
        <f ca="1">IF(Mass_sal_nette!K51&gt;0,Mass_sal_nette!K51/Nb_cpte!K51,"")</f>
        <v>1506.5491335869879</v>
      </c>
      <c r="L51" s="141">
        <f ca="1">IF(Mass_sal_nette!L51&gt;0,Mass_sal_nette!L51/Nb_cpte!L51,0)</f>
        <v>0</v>
      </c>
      <c r="M51" s="142">
        <f ca="1">IF(Mass_sal_nette!M51&gt;0,Mass_sal_nette!M51/Nb_cpte!M51,0)</f>
        <v>0</v>
      </c>
      <c r="N51" s="141">
        <f ca="1">IF(Mass_sal_nette!N51&gt;0,Mass_sal_nette!N51/Nb_cpte!N51,"")</f>
        <v>1093.7144662867693</v>
      </c>
      <c r="O51" s="143">
        <f ca="1">IF(Mass_sal_nette!O51&gt;0,Mass_sal_nette!O51/Nb_cpte!O51,"")</f>
        <v>334.85559810896916</v>
      </c>
      <c r="P51" s="144">
        <f ca="1">IF(Mass_sal_nette!P51&gt;0,Mass_sal_nette!P51/Nb_cpte!P51,"")</f>
        <v>661.08823844895085</v>
      </c>
      <c r="Q51" s="145">
        <f ca="1">IF(Mass_sal_nette!Q51&gt;0,Mass_sal_nette!Q51/Nb_cpte!Q51,"")</f>
        <v>535.20016479274591</v>
      </c>
      <c r="R51" s="145">
        <f ca="1">IF(Mass_sal_nette!R51&gt;0,Mass_sal_nette!R51/Nb_cpte!R51,"")</f>
        <v>1128.5449857249644</v>
      </c>
      <c r="S51" s="145">
        <f ca="1">IF(Mass_sal_nette!S51&gt;0,Mass_sal_nette!S51/Nb_cpte!S51,0)</f>
        <v>0</v>
      </c>
      <c r="T51" s="145">
        <f ca="1">IF(Mass_sal_nette!T51&gt;0,Mass_sal_nette!T51/Nb_cpte!T51,"")</f>
        <v>464.3478972462193</v>
      </c>
      <c r="U51" s="145">
        <f ca="1">IF(Mass_sal_nette!U51&gt;0,Mass_sal_nette!U51/Nb_cpte!U51,"")</f>
        <v>1230.870689538697</v>
      </c>
      <c r="V51" s="145">
        <f ca="1">IF(Mass_sal_nette!V51&gt;0,Mass_sal_nette!V51/Nb_cpte!V51,0)</f>
        <v>0</v>
      </c>
      <c r="W51" s="145">
        <f ca="1">IF(Mass_sal_nette!W51&gt;0,Mass_sal_nette!W51/Nb_cpte!W51,0)</f>
        <v>1508.5230599616998</v>
      </c>
      <c r="X51" s="145">
        <f ca="1">IF(Mass_sal_nette!X51&gt;0,Mass_sal_nette!X51/Nb_cpte!X51,"")</f>
        <v>1189.7628822751699</v>
      </c>
      <c r="Y51" s="146">
        <f ca="1">IF(Mass_sal_nette!Y51&gt;0,Mass_sal_nette!Y51/Nb_cpte!Y51,"")</f>
        <v>1394.4914650184207</v>
      </c>
    </row>
    <row r="52" spans="1:25" ht="12" thickBot="1" x14ac:dyDescent="0.25">
      <c r="A52" s="20">
        <v>42369</v>
      </c>
      <c r="B52" s="138">
        <f ca="1">IF(Mass_sal_nette!B52&gt;0,Mass_sal_nette!B52/Nb_cpte!B52,"")</f>
        <v>769.2051886658877</v>
      </c>
      <c r="C52" s="138">
        <f ca="1">IF(Mass_sal_nette!C52&gt;0,Mass_sal_nette!C52/Nb_cpte!C52,"")</f>
        <v>618.74955019528795</v>
      </c>
      <c r="D52" s="141">
        <f ca="1">IF(Mass_sal_nette!D52&gt;0,Mass_sal_nette!D52/Nb_cpte!D52,"")</f>
        <v>574.99090154478461</v>
      </c>
      <c r="E52" s="141">
        <f ca="1">IF(Mass_sal_nette!E52&gt;0,Mass_sal_nette!E52/Nb_cpte!E52,"")</f>
        <v>1099.2807035820538</v>
      </c>
      <c r="F52" s="141">
        <f ca="1">IF(Mass_sal_nette!F52&gt;0,Mass_sal_nette!F52/Nb_cpte!F52,"")</f>
        <v>1493.9135456816507</v>
      </c>
      <c r="G52" s="140">
        <f ca="1">IF(Mass_sal_nette!G52&gt;0,Mass_sal_nette!G52/Nb_cpte!G52,"")</f>
        <v>558.4319134688227</v>
      </c>
      <c r="H52" s="141">
        <f ca="1">IF(Mass_sal_nette!H52&gt;0,Mass_sal_nette!H52/Nb_cpte!H52,"")</f>
        <v>787.18986705775546</v>
      </c>
      <c r="I52" s="141">
        <f ca="1">IF(Mass_sal_nette!I52&gt;0,Mass_sal_nette!I52/Nb_cpte!I52,"")</f>
        <v>667.93893266572172</v>
      </c>
      <c r="J52" s="142">
        <f ca="1">IF(Mass_sal_nette!J52&gt;0,Mass_sal_nette!J52/Nb_cpte!J52,"")</f>
        <v>510.2874610874677</v>
      </c>
      <c r="K52" s="141">
        <f ca="1">IF(Mass_sal_nette!K52&gt;0,Mass_sal_nette!K52/Nb_cpte!K52,"")</f>
        <v>1490.9289591352122</v>
      </c>
      <c r="L52" s="141">
        <f ca="1">IF(Mass_sal_nette!L52&gt;0,Mass_sal_nette!L52/Nb_cpte!L52,0)</f>
        <v>0</v>
      </c>
      <c r="M52" s="142">
        <f ca="1">IF(Mass_sal_nette!M52&gt;0,Mass_sal_nette!M52/Nb_cpte!M52,0)</f>
        <v>0</v>
      </c>
      <c r="N52" s="141">
        <f ca="1">IF(Mass_sal_nette!N52&gt;0,Mass_sal_nette!N52/Nb_cpte!N52,"")</f>
        <v>1099.4253797382023</v>
      </c>
      <c r="O52" s="143">
        <f ca="1">IF(Mass_sal_nette!O52&gt;0,Mass_sal_nette!O52/Nb_cpte!O52,"")</f>
        <v>298.57708403434299</v>
      </c>
      <c r="P52" s="144">
        <f ca="1">IF(Mass_sal_nette!P52&gt;0,Mass_sal_nette!P52/Nb_cpte!P52,"")</f>
        <v>582.26227615229334</v>
      </c>
      <c r="Q52" s="145">
        <f ca="1">IF(Mass_sal_nette!Q52&gt;0,Mass_sal_nette!Q52/Nb_cpte!Q52,"")</f>
        <v>536.26250904728272</v>
      </c>
      <c r="R52" s="145">
        <f ca="1">IF(Mass_sal_nette!R52&gt;0,Mass_sal_nette!R52/Nb_cpte!R52,"")</f>
        <v>1124.6558099522383</v>
      </c>
      <c r="S52" s="145">
        <f ca="1">IF(Mass_sal_nette!S52&gt;0,Mass_sal_nette!S52/Nb_cpte!S52,0)</f>
        <v>0</v>
      </c>
      <c r="T52" s="145">
        <f ca="1">IF(Mass_sal_nette!T52&gt;0,Mass_sal_nette!T52/Nb_cpte!T52,"")</f>
        <v>466.96762052979341</v>
      </c>
      <c r="U52" s="145">
        <f ca="1">IF(Mass_sal_nette!U52&gt;0,Mass_sal_nette!U52/Nb_cpte!U52,"")</f>
        <v>1235.1417473840725</v>
      </c>
      <c r="V52" s="145">
        <f ca="1">IF(Mass_sal_nette!V52&gt;0,Mass_sal_nette!V52/Nb_cpte!V52,0)</f>
        <v>0</v>
      </c>
      <c r="W52" s="145">
        <f ca="1">IF(Mass_sal_nette!W52&gt;0,Mass_sal_nette!W52/Nb_cpte!W52,0)</f>
        <v>1497.1869913981523</v>
      </c>
      <c r="X52" s="145">
        <f ca="1">IF(Mass_sal_nette!X52&gt;0,Mass_sal_nette!X52/Nb_cpte!X52,"")</f>
        <v>1388.7455375864552</v>
      </c>
      <c r="Y52" s="146">
        <f ca="1">IF(Mass_sal_nette!Y52&gt;0,Mass_sal_nette!Y52/Nb_cpte!Y52,"")</f>
        <v>1402.256200644515</v>
      </c>
    </row>
    <row r="53" spans="1:25" x14ac:dyDescent="0.2">
      <c r="A53" s="14">
        <v>42460</v>
      </c>
      <c r="B53" s="155">
        <f ca="1">IF(Mass_sal_nette!B53&gt;0,Mass_sal_nette!B53/Nb_cpte!B53,"")</f>
        <v>770.5054522042883</v>
      </c>
      <c r="C53" s="155">
        <f ca="1">IF(Mass_sal_nette!C53&gt;0,Mass_sal_nette!C53/Nb_cpte!C53,"")</f>
        <v>617.97696485042297</v>
      </c>
      <c r="D53" s="156">
        <f ca="1">IF(Mass_sal_nette!D53&gt;0,Mass_sal_nette!D53/Nb_cpte!D53,"")</f>
        <v>573.70501955033205</v>
      </c>
      <c r="E53" s="156">
        <f ca="1">IF(Mass_sal_nette!E53&gt;0,Mass_sal_nette!E53/Nb_cpte!E53,"")</f>
        <v>1105.3694143103901</v>
      </c>
      <c r="F53" s="156">
        <f ca="1">IF(Mass_sal_nette!F53&gt;0,Mass_sal_nette!F53/Nb_cpte!F53,"")</f>
        <v>1495.2541875613222</v>
      </c>
      <c r="G53" s="157">
        <f ca="1">IF(Mass_sal_nette!G53&gt;0,Mass_sal_nette!G53/Nb_cpte!G53,"")</f>
        <v>557.22095366767201</v>
      </c>
      <c r="H53" s="156">
        <f ca="1">IF(Mass_sal_nette!H53&gt;0,Mass_sal_nette!H53/Nb_cpte!H53,"")</f>
        <v>795.47617504433197</v>
      </c>
      <c r="I53" s="156">
        <f ca="1">IF(Mass_sal_nette!I53&gt;0,Mass_sal_nette!I53/Nb_cpte!I53,"")</f>
        <v>663.89604265861169</v>
      </c>
      <c r="J53" s="158">
        <f ca="1">IF(Mass_sal_nette!J53&gt;0,Mass_sal_nette!J53/Nb_cpte!J53,"")</f>
        <v>499.26932459824116</v>
      </c>
      <c r="K53" s="156">
        <f ca="1">IF(Mass_sal_nette!K53&gt;0,Mass_sal_nette!K53/Nb_cpte!K53,"")</f>
        <v>1500.0807803881648</v>
      </c>
      <c r="L53" s="156">
        <f ca="1">IF(Mass_sal_nette!L53&gt;0,Mass_sal_nette!L53/Nb_cpte!L53,0)</f>
        <v>0</v>
      </c>
      <c r="M53" s="158">
        <f ca="1">IF(Mass_sal_nette!M53&gt;0,Mass_sal_nette!M53/Nb_cpte!M53,0)</f>
        <v>0</v>
      </c>
      <c r="N53" s="156">
        <f ca="1">IF(Mass_sal_nette!N53&gt;0,Mass_sal_nette!N53/Nb_cpte!N53,"")</f>
        <v>1104.9836930692738</v>
      </c>
      <c r="O53" s="159">
        <f ca="1">IF(Mass_sal_nette!O53&gt;0,Mass_sal_nette!O53/Nb_cpte!O53,"")</f>
        <v>294.6432019896659</v>
      </c>
      <c r="P53" s="160">
        <f ca="1">IF(Mass_sal_nette!P53&gt;0,Mass_sal_nette!P53/Nb_cpte!P53,"")</f>
        <v>550.74512517473954</v>
      </c>
      <c r="Q53" s="161">
        <f ca="1">IF(Mass_sal_nette!Q53&gt;0,Mass_sal_nette!Q53/Nb_cpte!Q53,"")</f>
        <v>536.77547740769819</v>
      </c>
      <c r="R53" s="161">
        <f ca="1">IF(Mass_sal_nette!R53&gt;0,Mass_sal_nette!R53/Nb_cpte!R53,"")</f>
        <v>1124.0983365213237</v>
      </c>
      <c r="S53" s="161">
        <f ca="1">IF(Mass_sal_nette!S53&gt;0,Mass_sal_nette!S53/Nb_cpte!S53,0)</f>
        <v>0</v>
      </c>
      <c r="T53" s="161">
        <f ca="1">IF(Mass_sal_nette!T53&gt;0,Mass_sal_nette!T53/Nb_cpte!T53,"")</f>
        <v>469.71428342336014</v>
      </c>
      <c r="U53" s="161">
        <f ca="1">IF(Mass_sal_nette!U53&gt;0,Mass_sal_nette!U53/Nb_cpte!U53,"")</f>
        <v>1255.9539258012758</v>
      </c>
      <c r="V53" s="161">
        <f ca="1">IF(Mass_sal_nette!V53&gt;0,Mass_sal_nette!V53/Nb_cpte!V53,0)</f>
        <v>0</v>
      </c>
      <c r="W53" s="161">
        <f ca="1">IF(Mass_sal_nette!W53&gt;0,Mass_sal_nette!W53/Nb_cpte!W53,0)</f>
        <v>1500.4184379369221</v>
      </c>
      <c r="X53" s="161">
        <f ca="1">IF(Mass_sal_nette!X53&gt;0,Mass_sal_nette!X53/Nb_cpte!X53,"")</f>
        <v>1457.3948136303161</v>
      </c>
      <c r="Y53" s="162">
        <f ca="1">IF(Mass_sal_nette!Y53&gt;0,Mass_sal_nette!Y53/Nb_cpte!Y53,"")</f>
        <v>1398.7696996381128</v>
      </c>
    </row>
    <row r="54" spans="1:25" x14ac:dyDescent="0.2">
      <c r="A54" s="20">
        <v>42551</v>
      </c>
      <c r="B54" s="138">
        <f ca="1">IF(Mass_sal_nette!B54&gt;0,Mass_sal_nette!B54/Nb_cpte!B54,"")</f>
        <v>772.14125654221164</v>
      </c>
      <c r="C54" s="138">
        <f ca="1">IF(Mass_sal_nette!C54&gt;0,Mass_sal_nette!C54/Nb_cpte!C54,"")</f>
        <v>619.76132432130055</v>
      </c>
      <c r="D54" s="141">
        <f ca="1">IF(Mass_sal_nette!D54&gt;0,Mass_sal_nette!D54/Nb_cpte!D54,"")</f>
        <v>574.94747041141716</v>
      </c>
      <c r="E54" s="141">
        <f ca="1">IF(Mass_sal_nette!E54&gt;0,Mass_sal_nette!E54/Nb_cpte!E54,"")</f>
        <v>1107.2232148382568</v>
      </c>
      <c r="F54" s="141">
        <f ca="1">IF(Mass_sal_nette!F54&gt;0,Mass_sal_nette!F54/Nb_cpte!F54,"")</f>
        <v>1499.0128186910606</v>
      </c>
      <c r="G54" s="140">
        <f ca="1">IF(Mass_sal_nette!G54&gt;0,Mass_sal_nette!G54/Nb_cpte!G54,"")</f>
        <v>558.52329091991521</v>
      </c>
      <c r="H54" s="141">
        <f ca="1">IF(Mass_sal_nette!H54&gt;0,Mass_sal_nette!H54/Nb_cpte!H54,"")</f>
        <v>795.69956554410555</v>
      </c>
      <c r="I54" s="141">
        <f ca="1">IF(Mass_sal_nette!I54&gt;0,Mass_sal_nette!I54/Nb_cpte!I54,"")</f>
        <v>659.75664137297508</v>
      </c>
      <c r="J54" s="142">
        <f ca="1">IF(Mass_sal_nette!J54&gt;0,Mass_sal_nette!J54/Nb_cpte!J54,"")</f>
        <v>500.30984919231526</v>
      </c>
      <c r="K54" s="141">
        <f ca="1">IF(Mass_sal_nette!K54&gt;0,Mass_sal_nette!K54/Nb_cpte!K54,"")</f>
        <v>1505.3391149779948</v>
      </c>
      <c r="L54" s="141">
        <f ca="1">IF(Mass_sal_nette!L54&gt;0,Mass_sal_nette!L54/Nb_cpte!L54,0)</f>
        <v>0</v>
      </c>
      <c r="M54" s="142">
        <f ca="1">IF(Mass_sal_nette!M54&gt;0,Mass_sal_nette!M54/Nb_cpte!M54,0)</f>
        <v>0</v>
      </c>
      <c r="N54" s="141">
        <f ca="1">IF(Mass_sal_nette!N54&gt;0,Mass_sal_nette!N54/Nb_cpte!N54,"")</f>
        <v>1107.934172352017</v>
      </c>
      <c r="O54" s="143">
        <f ca="1">IF(Mass_sal_nette!O54&gt;0,Mass_sal_nette!O54/Nb_cpte!O54,"")</f>
        <v>289.29222704807222</v>
      </c>
      <c r="P54" s="144">
        <f ca="1">IF(Mass_sal_nette!P54&gt;0,Mass_sal_nette!P54/Nb_cpte!P54,"")</f>
        <v>615.10015313387703</v>
      </c>
      <c r="Q54" s="145">
        <f ca="1">IF(Mass_sal_nette!Q54&gt;0,Mass_sal_nette!Q54/Nb_cpte!Q54,"")</f>
        <v>534.04367627339002</v>
      </c>
      <c r="R54" s="145">
        <f ca="1">IF(Mass_sal_nette!R54&gt;0,Mass_sal_nette!R54/Nb_cpte!R54,"")</f>
        <v>1128.0916002065483</v>
      </c>
      <c r="S54" s="145">
        <f ca="1">IF(Mass_sal_nette!S54&gt;0,Mass_sal_nette!S54/Nb_cpte!S54,0)</f>
        <v>0</v>
      </c>
      <c r="T54" s="145">
        <f ca="1">IF(Mass_sal_nette!T54&gt;0,Mass_sal_nette!T54/Nb_cpte!T54,"")</f>
        <v>471.47839928975606</v>
      </c>
      <c r="U54" s="145">
        <f ca="1">IF(Mass_sal_nette!U54&gt;0,Mass_sal_nette!U54/Nb_cpte!U54,"")</f>
        <v>1275.2852676273844</v>
      </c>
      <c r="V54" s="145">
        <f ca="1">IF(Mass_sal_nette!V54&gt;0,Mass_sal_nette!V54/Nb_cpte!V54,0)</f>
        <v>0</v>
      </c>
      <c r="W54" s="145">
        <f ca="1">IF(Mass_sal_nette!W54&gt;0,Mass_sal_nette!W54/Nb_cpte!W54,0)</f>
        <v>1503.5967336262192</v>
      </c>
      <c r="X54" s="145">
        <f ca="1">IF(Mass_sal_nette!X54&gt;0,Mass_sal_nette!X54/Nb_cpte!X54,"")</f>
        <v>2144.5717909444843</v>
      </c>
      <c r="Y54" s="146">
        <f ca="1">IF(Mass_sal_nette!Y54&gt;0,Mass_sal_nette!Y54/Nb_cpte!Y54,"")</f>
        <v>1426.9141337013316</v>
      </c>
    </row>
    <row r="55" spans="1:25" x14ac:dyDescent="0.2">
      <c r="A55" s="20">
        <v>42643</v>
      </c>
      <c r="B55" s="138">
        <f ca="1">IF(Mass_sal_nette!B55&gt;0,Mass_sal_nette!B55/Nb_cpte!B55,"")</f>
        <v>777.38976348025972</v>
      </c>
      <c r="C55" s="138">
        <f ca="1">IF(Mass_sal_nette!C55&gt;0,Mass_sal_nette!C55/Nb_cpte!C55,"")</f>
        <v>625.56766342986384</v>
      </c>
      <c r="D55" s="141">
        <f ca="1">IF(Mass_sal_nette!D55&gt;0,Mass_sal_nette!D55/Nb_cpte!D55,"")</f>
        <v>580.48699712874497</v>
      </c>
      <c r="E55" s="141">
        <f ca="1">IF(Mass_sal_nette!E55&gt;0,Mass_sal_nette!E55/Nb_cpte!E55,"")</f>
        <v>1113.8144572513374</v>
      </c>
      <c r="F55" s="141">
        <f ca="1">IF(Mass_sal_nette!F55&gt;0,Mass_sal_nette!F55/Nb_cpte!F55,"")</f>
        <v>1502.9638631417895</v>
      </c>
      <c r="G55" s="140">
        <f ca="1">IF(Mass_sal_nette!G55&gt;0,Mass_sal_nette!G55/Nb_cpte!G55,"")</f>
        <v>565.61874796839084</v>
      </c>
      <c r="H55" s="141">
        <f ca="1">IF(Mass_sal_nette!H55&gt;0,Mass_sal_nette!H55/Nb_cpte!H55,"")</f>
        <v>788.91937767936156</v>
      </c>
      <c r="I55" s="141">
        <f ca="1">IF(Mass_sal_nette!I55&gt;0,Mass_sal_nette!I55/Nb_cpte!I55,"")</f>
        <v>657.30709904872901</v>
      </c>
      <c r="J55" s="142">
        <f ca="1">IF(Mass_sal_nette!J55&gt;0,Mass_sal_nette!J55/Nb_cpte!J55,"")</f>
        <v>502.70606354812611</v>
      </c>
      <c r="K55" s="141">
        <f ca="1">IF(Mass_sal_nette!K55&gt;0,Mass_sal_nette!K55/Nb_cpte!K55,"")</f>
        <v>1497.6322287788753</v>
      </c>
      <c r="L55" s="141">
        <f ca="1">IF(Mass_sal_nette!L55&gt;0,Mass_sal_nette!L55/Nb_cpte!L55,0)</f>
        <v>0</v>
      </c>
      <c r="M55" s="142">
        <f ca="1">IF(Mass_sal_nette!M55&gt;0,Mass_sal_nette!M55/Nb_cpte!M55,0)</f>
        <v>0</v>
      </c>
      <c r="N55" s="141">
        <f ca="1">IF(Mass_sal_nette!N55&gt;0,Mass_sal_nette!N55/Nb_cpte!N55,"")</f>
        <v>1114.0104716718702</v>
      </c>
      <c r="O55" s="143">
        <f ca="1">IF(Mass_sal_nette!O55&gt;0,Mass_sal_nette!O55/Nb_cpte!O55,"")</f>
        <v>308.1118956636883</v>
      </c>
      <c r="P55" s="144">
        <f ca="1">IF(Mass_sal_nette!P55&gt;0,Mass_sal_nette!P55/Nb_cpte!P55,"")</f>
        <v>664.17596721543669</v>
      </c>
      <c r="Q55" s="145">
        <f ca="1">IF(Mass_sal_nette!Q55&gt;0,Mass_sal_nette!Q55/Nb_cpte!Q55,"")</f>
        <v>533.85065427804432</v>
      </c>
      <c r="R55" s="145">
        <f ca="1">IF(Mass_sal_nette!R55&gt;0,Mass_sal_nette!R55/Nb_cpte!R55,"")</f>
        <v>1133.3007793376323</v>
      </c>
      <c r="S55" s="145">
        <f ca="1">IF(Mass_sal_nette!S55&gt;0,Mass_sal_nette!S55/Nb_cpte!S55,0)</f>
        <v>0</v>
      </c>
      <c r="T55" s="145">
        <f ca="1">IF(Mass_sal_nette!T55&gt;0,Mass_sal_nette!T55/Nb_cpte!T55,"")</f>
        <v>468.30598540229147</v>
      </c>
      <c r="U55" s="145">
        <f ca="1">IF(Mass_sal_nette!U55&gt;0,Mass_sal_nette!U55/Nb_cpte!U55,"")</f>
        <v>1286.6101380716693</v>
      </c>
      <c r="V55" s="145">
        <f ca="1">IF(Mass_sal_nette!V55&gt;0,Mass_sal_nette!V55/Nb_cpte!V55,0)</f>
        <v>0</v>
      </c>
      <c r="W55" s="145">
        <f ca="1">IF(Mass_sal_nette!W55&gt;0,Mass_sal_nette!W55/Nb_cpte!W55,0)</f>
        <v>1500.5243385327542</v>
      </c>
      <c r="X55" s="145">
        <f ca="1">IF(Mass_sal_nette!X55&gt;0,Mass_sal_nette!X55/Nb_cpte!X55,"")</f>
        <v>1556.134305078657</v>
      </c>
      <c r="Y55" s="146">
        <f ca="1">IF(Mass_sal_nette!Y55&gt;0,Mass_sal_nette!Y55/Nb_cpte!Y55,"")</f>
        <v>1405.4953191363834</v>
      </c>
    </row>
    <row r="56" spans="1:25" ht="12" thickBot="1" x14ac:dyDescent="0.25">
      <c r="A56" s="20">
        <v>42735</v>
      </c>
      <c r="B56" s="138">
        <f ca="1">IF(Mass_sal_nette!B56&gt;0,Mass_sal_nette!B56/Nb_cpte!B56,"")</f>
        <v>776.01933457252312</v>
      </c>
      <c r="C56" s="138">
        <f ca="1">IF(Mass_sal_nette!C56&gt;0,Mass_sal_nette!C56/Nb_cpte!C56,"")</f>
        <v>622.4146226811016</v>
      </c>
      <c r="D56" s="141">
        <f ca="1">IF(Mass_sal_nette!D56&gt;0,Mass_sal_nette!D56/Nb_cpte!D56,"")</f>
        <v>577.01766537287403</v>
      </c>
      <c r="E56" s="141">
        <f ca="1">IF(Mass_sal_nette!E56&gt;0,Mass_sal_nette!E56/Nb_cpte!E56,"")</f>
        <v>1116.1266473946023</v>
      </c>
      <c r="F56" s="141">
        <f ca="1">IF(Mass_sal_nette!F56&gt;0,Mass_sal_nette!F56/Nb_cpte!F56,"")</f>
        <v>1491.1556925978666</v>
      </c>
      <c r="G56" s="140">
        <f ca="1">IF(Mass_sal_nette!G56&gt;0,Mass_sal_nette!G56/Nb_cpte!G56,"")</f>
        <v>563.30656780246102</v>
      </c>
      <c r="H56" s="141">
        <f ca="1">IF(Mass_sal_nette!H56&gt;0,Mass_sal_nette!H56/Nb_cpte!H56,"")</f>
        <v>782.30814395491973</v>
      </c>
      <c r="I56" s="141">
        <f ca="1">IF(Mass_sal_nette!I56&gt;0,Mass_sal_nette!I56/Nb_cpte!I56,"")</f>
        <v>653.27216328782185</v>
      </c>
      <c r="J56" s="142">
        <f ca="1">IF(Mass_sal_nette!J56&gt;0,Mass_sal_nette!J56/Nb_cpte!J56,"")</f>
        <v>499.70552450524968</v>
      </c>
      <c r="K56" s="141">
        <f ca="1">IF(Mass_sal_nette!K56&gt;0,Mass_sal_nette!K56/Nb_cpte!K56,"")</f>
        <v>1481.779004951085</v>
      </c>
      <c r="L56" s="141">
        <f ca="1">IF(Mass_sal_nette!L56&gt;0,Mass_sal_nette!L56/Nb_cpte!L56,0)</f>
        <v>0</v>
      </c>
      <c r="M56" s="142">
        <f ca="1">IF(Mass_sal_nette!M56&gt;0,Mass_sal_nette!M56/Nb_cpte!M56,0)</f>
        <v>0</v>
      </c>
      <c r="N56" s="141">
        <f ca="1">IF(Mass_sal_nette!N56&gt;0,Mass_sal_nette!N56/Nb_cpte!N56,"")</f>
        <v>1115.8546130578738</v>
      </c>
      <c r="O56" s="143">
        <f ca="1">IF(Mass_sal_nette!O56&gt;0,Mass_sal_nette!O56/Nb_cpte!O56,"")</f>
        <v>287.00224976153061</v>
      </c>
      <c r="P56" s="144">
        <f ca="1">IF(Mass_sal_nette!P56&gt;0,Mass_sal_nette!P56/Nb_cpte!P56,"")</f>
        <v>539.57431840044171</v>
      </c>
      <c r="Q56" s="145">
        <f ca="1">IF(Mass_sal_nette!Q56&gt;0,Mass_sal_nette!Q56/Nb_cpte!Q56,"")</f>
        <v>531.22795192428271</v>
      </c>
      <c r="R56" s="145">
        <f ca="1">IF(Mass_sal_nette!R56&gt;0,Mass_sal_nette!R56/Nb_cpte!R56,"")</f>
        <v>1136.9623093380108</v>
      </c>
      <c r="S56" s="145">
        <f ca="1">IF(Mass_sal_nette!S56&gt;0,Mass_sal_nette!S56/Nb_cpte!S56,0)</f>
        <v>0</v>
      </c>
      <c r="T56" s="145">
        <f ca="1">IF(Mass_sal_nette!T56&gt;0,Mass_sal_nette!T56/Nb_cpte!T56,"")</f>
        <v>467.02169449349259</v>
      </c>
      <c r="U56" s="145">
        <f ca="1">IF(Mass_sal_nette!U56&gt;0,Mass_sal_nette!U56/Nb_cpte!U56,"")</f>
        <v>1297.6582033102304</v>
      </c>
      <c r="V56" s="145">
        <f ca="1">IF(Mass_sal_nette!V56&gt;0,Mass_sal_nette!V56/Nb_cpte!V56,0)</f>
        <v>0</v>
      </c>
      <c r="W56" s="145">
        <f ca="1">IF(Mass_sal_nette!W56&gt;0,Mass_sal_nette!W56/Nb_cpte!W56,0)</f>
        <v>1488.2833276816168</v>
      </c>
      <c r="X56" s="145">
        <f ca="1">IF(Mass_sal_nette!X56&gt;0,Mass_sal_nette!X56/Nb_cpte!X56,"")</f>
        <v>1323.23689277995</v>
      </c>
      <c r="Y56" s="146">
        <f ca="1">IF(Mass_sal_nette!Y56&gt;0,Mass_sal_nette!Y56/Nb_cpte!Y56,"")</f>
        <v>1402.5774977071337</v>
      </c>
    </row>
    <row r="57" spans="1:25" x14ac:dyDescent="0.2">
      <c r="A57" s="14">
        <v>42825</v>
      </c>
      <c r="B57" s="155">
        <f ca="1">IF(Mass_sal_nette!B57&gt;0,Mass_sal_nette!B57/Nb_cpte!B57,"")</f>
        <v>782.08289224612429</v>
      </c>
      <c r="C57" s="155">
        <f ca="1">IF(Mass_sal_nette!C57&gt;0,Mass_sal_nette!C57/Nb_cpte!C57,"")</f>
        <v>628.80664012805084</v>
      </c>
      <c r="D57" s="156">
        <f ca="1">IF(Mass_sal_nette!D57&gt;0,Mass_sal_nette!D57/Nb_cpte!D57,"")</f>
        <v>583.1823891695492</v>
      </c>
      <c r="E57" s="156">
        <f ca="1">IF(Mass_sal_nette!E57&gt;0,Mass_sal_nette!E57/Nb_cpte!E57,"")</f>
        <v>1122.2065181847579</v>
      </c>
      <c r="F57" s="156">
        <f ca="1">IF(Mass_sal_nette!F57&gt;0,Mass_sal_nette!F57/Nb_cpte!F57,"")</f>
        <v>1494.4814509388871</v>
      </c>
      <c r="G57" s="157">
        <f ca="1">IF(Mass_sal_nette!G57&gt;0,Mass_sal_nette!G57/Nb_cpte!G57,"")</f>
        <v>569.42220833331658</v>
      </c>
      <c r="H57" s="156">
        <f ca="1">IF(Mass_sal_nette!H57&gt;0,Mass_sal_nette!H57/Nb_cpte!H57,"")</f>
        <v>787.54162300785276</v>
      </c>
      <c r="I57" s="156">
        <f ca="1">IF(Mass_sal_nette!I57&gt;0,Mass_sal_nette!I57/Nb_cpte!I57,"")</f>
        <v>648.93083869847101</v>
      </c>
      <c r="J57" s="158">
        <f ca="1">IF(Mass_sal_nette!J57&gt;0,Mass_sal_nette!J57/Nb_cpte!J57,"")</f>
        <v>491.1036099039776</v>
      </c>
      <c r="K57" s="156">
        <f ca="1">IF(Mass_sal_nette!K57&gt;0,Mass_sal_nette!K57/Nb_cpte!K57,"")</f>
        <v>1502.2284560911949</v>
      </c>
      <c r="L57" s="156">
        <f ca="1">IF(Mass_sal_nette!L57&gt;0,Mass_sal_nette!L57/Nb_cpte!L57,0)</f>
        <v>0</v>
      </c>
      <c r="M57" s="158">
        <f ca="1">IF(Mass_sal_nette!M57&gt;0,Mass_sal_nette!M57/Nb_cpte!M57,0)</f>
        <v>0</v>
      </c>
      <c r="N57" s="156">
        <f ca="1">IF(Mass_sal_nette!N57&gt;0,Mass_sal_nette!N57/Nb_cpte!N57,"")</f>
        <v>1122.2794576557737</v>
      </c>
      <c r="O57" s="159">
        <f ca="1">IF(Mass_sal_nette!O57&gt;0,Mass_sal_nette!O57/Nb_cpte!O57,"")</f>
        <v>289.26377749722172</v>
      </c>
      <c r="P57" s="160">
        <f ca="1">IF(Mass_sal_nette!P57&gt;0,Mass_sal_nette!P57/Nb_cpte!P57,"")</f>
        <v>542.5310418455656</v>
      </c>
      <c r="Q57" s="161">
        <f ca="1">IF(Mass_sal_nette!Q57&gt;0,Mass_sal_nette!Q57/Nb_cpte!Q57,"")</f>
        <v>537.40697679735899</v>
      </c>
      <c r="R57" s="161">
        <f ca="1">IF(Mass_sal_nette!R57&gt;0,Mass_sal_nette!R57/Nb_cpte!R57,"")</f>
        <v>1142.7184044945225</v>
      </c>
      <c r="S57" s="161">
        <f ca="1">IF(Mass_sal_nette!S57&gt;0,Mass_sal_nette!S57/Nb_cpte!S57,0)</f>
        <v>0</v>
      </c>
      <c r="T57" s="161">
        <f ca="1">IF(Mass_sal_nette!T57&gt;0,Mass_sal_nette!T57/Nb_cpte!T57,"")</f>
        <v>478.99231982028738</v>
      </c>
      <c r="U57" s="161">
        <f ca="1">IF(Mass_sal_nette!U57&gt;0,Mass_sal_nette!U57/Nb_cpte!U57,"")</f>
        <v>1321.02406027756</v>
      </c>
      <c r="V57" s="161">
        <f ca="1">IF(Mass_sal_nette!V57&gt;0,Mass_sal_nette!V57/Nb_cpte!V57,0)</f>
        <v>0</v>
      </c>
      <c r="W57" s="161">
        <f ca="1">IF(Mass_sal_nette!W57&gt;0,Mass_sal_nette!W57/Nb_cpte!W57,0)</f>
        <v>1500.1697055108075</v>
      </c>
      <c r="X57" s="161">
        <f ca="1">IF(Mass_sal_nette!X57&gt;0,Mass_sal_nette!X57/Nb_cpte!X57,"")</f>
        <v>1973.1496090043236</v>
      </c>
      <c r="Y57" s="162">
        <f ca="1">IF(Mass_sal_nette!Y57&gt;0,Mass_sal_nette!Y57/Nb_cpte!Y57,"")</f>
        <v>1410.0681974587508</v>
      </c>
    </row>
    <row r="58" spans="1:25" x14ac:dyDescent="0.2">
      <c r="A58" s="20">
        <v>42916</v>
      </c>
      <c r="B58" s="138">
        <f ca="1">IF(Mass_sal_nette!B58&gt;0,Mass_sal_nette!B58/Nb_cpte!B58,"")</f>
        <v>783.81114121959274</v>
      </c>
      <c r="C58" s="138">
        <f ca="1">IF(Mass_sal_nette!C58&gt;0,Mass_sal_nette!C58/Nb_cpte!C58,"")</f>
        <v>629.40329244118698</v>
      </c>
      <c r="D58" s="141">
        <f ca="1">IF(Mass_sal_nette!D58&gt;0,Mass_sal_nette!D58/Nb_cpte!D58,"")</f>
        <v>583.34740355685256</v>
      </c>
      <c r="E58" s="141">
        <f ca="1">IF(Mass_sal_nette!E58&gt;0,Mass_sal_nette!E58/Nb_cpte!E58,"")</f>
        <v>1126.7512039878393</v>
      </c>
      <c r="F58" s="141">
        <f ca="1">IF(Mass_sal_nette!F58&gt;0,Mass_sal_nette!F58/Nb_cpte!F58,"")</f>
        <v>1498.1907577560562</v>
      </c>
      <c r="G58" s="140">
        <f ca="1">IF(Mass_sal_nette!G58&gt;0,Mass_sal_nette!G58/Nb_cpte!G58,"")</f>
        <v>571.84174752445495</v>
      </c>
      <c r="H58" s="141">
        <f ca="1">IF(Mass_sal_nette!H58&gt;0,Mass_sal_nette!H58/Nb_cpte!H58,"")</f>
        <v>775.58576267279386</v>
      </c>
      <c r="I58" s="141">
        <f ca="1">IF(Mass_sal_nette!I58&gt;0,Mass_sal_nette!I58/Nb_cpte!I58,"")</f>
        <v>643.71100590259175</v>
      </c>
      <c r="J58" s="142">
        <f ca="1">IF(Mass_sal_nette!J58&gt;0,Mass_sal_nette!J58/Nb_cpte!J58,"")</f>
        <v>491.7488629256232</v>
      </c>
      <c r="K58" s="141">
        <f ca="1">IF(Mass_sal_nette!K58&gt;0,Mass_sal_nette!K58/Nb_cpte!K58,"")</f>
        <v>1488.0278154641271</v>
      </c>
      <c r="L58" s="141">
        <f ca="1">IF(Mass_sal_nette!L58&gt;0,Mass_sal_nette!L58/Nb_cpte!L58,0)</f>
        <v>0</v>
      </c>
      <c r="M58" s="142">
        <f ca="1">IF(Mass_sal_nette!M58&gt;0,Mass_sal_nette!M58/Nb_cpte!M58,0)</f>
        <v>0</v>
      </c>
      <c r="N58" s="141">
        <f ca="1">IF(Mass_sal_nette!N58&gt;0,Mass_sal_nette!N58/Nb_cpte!N58,"")</f>
        <v>1127.093792798471</v>
      </c>
      <c r="O58" s="143">
        <f ca="1">IF(Mass_sal_nette!O58&gt;0,Mass_sal_nette!O58/Nb_cpte!O58,"")</f>
        <v>291.25002051192337</v>
      </c>
      <c r="P58" s="144">
        <f ca="1">IF(Mass_sal_nette!P58&gt;0,Mass_sal_nette!P58/Nb_cpte!P58,"")</f>
        <v>569.02721946787312</v>
      </c>
      <c r="Q58" s="145">
        <f ca="1">IF(Mass_sal_nette!Q58&gt;0,Mass_sal_nette!Q58/Nb_cpte!Q58,"")</f>
        <v>536.51055031804253</v>
      </c>
      <c r="R58" s="145">
        <f ca="1">IF(Mass_sal_nette!R58&gt;0,Mass_sal_nette!R58/Nb_cpte!R58,"")</f>
        <v>1142.1353878657189</v>
      </c>
      <c r="S58" s="145">
        <f ca="1">IF(Mass_sal_nette!S58&gt;0,Mass_sal_nette!S58/Nb_cpte!S58,0)</f>
        <v>0</v>
      </c>
      <c r="T58" s="145">
        <f ca="1">IF(Mass_sal_nette!T58&gt;0,Mass_sal_nette!T58/Nb_cpte!T58,"")</f>
        <v>471.03927142475953</v>
      </c>
      <c r="U58" s="145">
        <f ca="1">IF(Mass_sal_nette!U58&gt;0,Mass_sal_nette!U58/Nb_cpte!U58,"")</f>
        <v>1329.9067904943863</v>
      </c>
      <c r="V58" s="145">
        <f ca="1">IF(Mass_sal_nette!V58&gt;0,Mass_sal_nette!V58/Nb_cpte!V58,0)</f>
        <v>0</v>
      </c>
      <c r="W58" s="145">
        <f ca="1">IF(Mass_sal_nette!W58&gt;0,Mass_sal_nette!W58/Nb_cpte!W58,0)</f>
        <v>1487.2524055310905</v>
      </c>
      <c r="X58" s="145">
        <f ca="1">IF(Mass_sal_nette!X58&gt;0,Mass_sal_nette!X58/Nb_cpte!X58,"")</f>
        <v>1825.6587285670266</v>
      </c>
      <c r="Y58" s="146">
        <f ca="1">IF(Mass_sal_nette!Y58&gt;0,Mass_sal_nette!Y58/Nb_cpte!Y58,"")</f>
        <v>1385.1291658024652</v>
      </c>
    </row>
    <row r="59" spans="1:25" x14ac:dyDescent="0.2">
      <c r="A59" s="20">
        <v>43008</v>
      </c>
      <c r="B59" s="138">
        <f ca="1">IF(Mass_sal_nette!B59&gt;0,Mass_sal_nette!B59/Nb_cpte!B59,"")</f>
        <v>783.80253327375806</v>
      </c>
      <c r="C59" s="138">
        <f ca="1">IF(Mass_sal_nette!C59&gt;0,Mass_sal_nette!C59/Nb_cpte!C59,"")</f>
        <v>628.83385832923625</v>
      </c>
      <c r="D59" s="141">
        <f ca="1">IF(Mass_sal_nette!D59&gt;0,Mass_sal_nette!D59/Nb_cpte!D59,"")</f>
        <v>582.73525416723612</v>
      </c>
      <c r="E59" s="141">
        <f ca="1">IF(Mass_sal_nette!E59&gt;0,Mass_sal_nette!E59/Nb_cpte!E59,"")</f>
        <v>1129.2728517570276</v>
      </c>
      <c r="F59" s="141">
        <f ca="1">IF(Mass_sal_nette!F59&gt;0,Mass_sal_nette!F59/Nb_cpte!F59,"")</f>
        <v>1485.9512471418323</v>
      </c>
      <c r="G59" s="140">
        <f ca="1">IF(Mass_sal_nette!G59&gt;0,Mass_sal_nette!G59/Nb_cpte!G59,"")</f>
        <v>573.152501302254</v>
      </c>
      <c r="H59" s="141">
        <f ca="1">IF(Mass_sal_nette!H59&gt;0,Mass_sal_nette!H59/Nb_cpte!H59,"")</f>
        <v>774.79297447060901</v>
      </c>
      <c r="I59" s="141">
        <f ca="1">IF(Mass_sal_nette!I59&gt;0,Mass_sal_nette!I59/Nb_cpte!I59,"")</f>
        <v>637.72918666264218</v>
      </c>
      <c r="J59" s="142">
        <f ca="1">IF(Mass_sal_nette!J59&gt;0,Mass_sal_nette!J59/Nb_cpte!J59,"")</f>
        <v>486.17134361647913</v>
      </c>
      <c r="K59" s="141">
        <f ca="1">IF(Mass_sal_nette!K59&gt;0,Mass_sal_nette!K59/Nb_cpte!K59,"")</f>
        <v>1477.5500248913256</v>
      </c>
      <c r="L59" s="141">
        <f ca="1">IF(Mass_sal_nette!L59&gt;0,Mass_sal_nette!L59/Nb_cpte!L59,0)</f>
        <v>0</v>
      </c>
      <c r="M59" s="142">
        <f ca="1">IF(Mass_sal_nette!M59&gt;0,Mass_sal_nette!M59/Nb_cpte!M59,0)</f>
        <v>0</v>
      </c>
      <c r="N59" s="141">
        <f ca="1">IF(Mass_sal_nette!N59&gt;0,Mass_sal_nette!N59/Nb_cpte!N59,"")</f>
        <v>1129.5612319402853</v>
      </c>
      <c r="O59" s="143">
        <f ca="1">IF(Mass_sal_nette!O59&gt;0,Mass_sal_nette!O59/Nb_cpte!O59,"")</f>
        <v>288.66033930760079</v>
      </c>
      <c r="P59" s="144">
        <f ca="1">IF(Mass_sal_nette!P59&gt;0,Mass_sal_nette!P59/Nb_cpte!P59,"")</f>
        <v>588.43055398365846</v>
      </c>
      <c r="Q59" s="145">
        <f ca="1">IF(Mass_sal_nette!Q59&gt;0,Mass_sal_nette!Q59/Nb_cpte!Q59,"")</f>
        <v>535.17483959481103</v>
      </c>
      <c r="R59" s="145">
        <f ca="1">IF(Mass_sal_nette!R59&gt;0,Mass_sal_nette!R59/Nb_cpte!R59,"")</f>
        <v>1145.9851434675495</v>
      </c>
      <c r="S59" s="145">
        <f ca="1">IF(Mass_sal_nette!S59&gt;0,Mass_sal_nette!S59/Nb_cpte!S59,0)</f>
        <v>0</v>
      </c>
      <c r="T59" s="145">
        <f ca="1">IF(Mass_sal_nette!T59&gt;0,Mass_sal_nette!T59/Nb_cpte!T59,"")</f>
        <v>470.26512021176006</v>
      </c>
      <c r="U59" s="145">
        <f ca="1">IF(Mass_sal_nette!U59&gt;0,Mass_sal_nette!U59/Nb_cpte!U59,"")</f>
        <v>1342.7527869339588</v>
      </c>
      <c r="V59" s="145">
        <f ca="1">IF(Mass_sal_nette!V59&gt;0,Mass_sal_nette!V59/Nb_cpte!V59,0)</f>
        <v>0</v>
      </c>
      <c r="W59" s="145">
        <f ca="1">IF(Mass_sal_nette!W59&gt;0,Mass_sal_nette!W59/Nb_cpte!W59,0)</f>
        <v>1481.0024647649686</v>
      </c>
      <c r="X59" s="145">
        <f ca="1">IF(Mass_sal_nette!X59&gt;0,Mass_sal_nette!X59/Nb_cpte!X59,"")</f>
        <v>1520.6884301393839</v>
      </c>
      <c r="Y59" s="146">
        <f ca="1">IF(Mass_sal_nette!Y59&gt;0,Mass_sal_nette!Y59/Nb_cpte!Y59,"")</f>
        <v>1406.8887230847486</v>
      </c>
    </row>
    <row r="60" spans="1:25" ht="12" thickBot="1" x14ac:dyDescent="0.25">
      <c r="A60" s="20">
        <v>43100</v>
      </c>
      <c r="B60" s="138">
        <f ca="1">IF(Mass_sal_nette!B60&gt;0,Mass_sal_nette!B60/Nb_cpte!B60,"")</f>
        <v>785.3247949917677</v>
      </c>
      <c r="C60" s="138">
        <f ca="1">IF(Mass_sal_nette!C60&gt;0,Mass_sal_nette!C60/Nb_cpte!C60,"")</f>
        <v>626.76797226022165</v>
      </c>
      <c r="D60" s="141">
        <f ca="1">IF(Mass_sal_nette!D60&gt;0,Mass_sal_nette!D60/Nb_cpte!D60,"")</f>
        <v>580.01821994382033</v>
      </c>
      <c r="E60" s="141">
        <f ca="1">IF(Mass_sal_nette!E60&gt;0,Mass_sal_nette!E60/Nb_cpte!E60,"")</f>
        <v>1142.5448370811648</v>
      </c>
      <c r="F60" s="141">
        <f ca="1">IF(Mass_sal_nette!F60&gt;0,Mass_sal_nette!F60/Nb_cpte!F60,"")</f>
        <v>1495.4475120694842</v>
      </c>
      <c r="G60" s="140">
        <f ca="1">IF(Mass_sal_nette!G60&gt;0,Mass_sal_nette!G60/Nb_cpte!G60,"")</f>
        <v>570.55032842345008</v>
      </c>
      <c r="H60" s="141">
        <f ca="1">IF(Mass_sal_nette!H60&gt;0,Mass_sal_nette!H60/Nb_cpte!H60,"")</f>
        <v>777.20783942015112</v>
      </c>
      <c r="I60" s="141">
        <f ca="1">IF(Mass_sal_nette!I60&gt;0,Mass_sal_nette!I60/Nb_cpte!I60,"")</f>
        <v>634.27245920358757</v>
      </c>
      <c r="J60" s="142">
        <f ca="1">IF(Mass_sal_nette!J60&gt;0,Mass_sal_nette!J60/Nb_cpte!J60,"")</f>
        <v>486.00855174099519</v>
      </c>
      <c r="K60" s="141">
        <f ca="1">IF(Mass_sal_nette!K60&gt;0,Mass_sal_nette!K60/Nb_cpte!K60,"")</f>
        <v>1496.2844106021478</v>
      </c>
      <c r="L60" s="141">
        <f ca="1">IF(Mass_sal_nette!L60&gt;0,Mass_sal_nette!L60/Nb_cpte!L60,0)</f>
        <v>0</v>
      </c>
      <c r="M60" s="142">
        <f ca="1">IF(Mass_sal_nette!M60&gt;0,Mass_sal_nette!M60/Nb_cpte!M60,0)</f>
        <v>0</v>
      </c>
      <c r="N60" s="141">
        <f ca="1">IF(Mass_sal_nette!N60&gt;0,Mass_sal_nette!N60/Nb_cpte!N60,"")</f>
        <v>1141.8002907923949</v>
      </c>
      <c r="O60" s="143">
        <f ca="1">IF(Mass_sal_nette!O60&gt;0,Mass_sal_nette!O60/Nb_cpte!O60,"")</f>
        <v>288.58329130520474</v>
      </c>
      <c r="P60" s="144">
        <f ca="1">IF(Mass_sal_nette!P60&gt;0,Mass_sal_nette!P60/Nb_cpte!P60,"")</f>
        <v>519.97211842898457</v>
      </c>
      <c r="Q60" s="145">
        <f ca="1">IF(Mass_sal_nette!Q60&gt;0,Mass_sal_nette!Q60/Nb_cpte!Q60,"")</f>
        <v>536.79988451119493</v>
      </c>
      <c r="R60" s="145">
        <f ca="1">IF(Mass_sal_nette!R60&gt;0,Mass_sal_nette!R60/Nb_cpte!R60,"")</f>
        <v>1153.772731150241</v>
      </c>
      <c r="S60" s="145">
        <f ca="1">IF(Mass_sal_nette!S60&gt;0,Mass_sal_nette!S60/Nb_cpte!S60,0)</f>
        <v>0</v>
      </c>
      <c r="T60" s="145">
        <f ca="1">IF(Mass_sal_nette!T60&gt;0,Mass_sal_nette!T60/Nb_cpte!T60,"")</f>
        <v>467.07018879467131</v>
      </c>
      <c r="U60" s="145">
        <f ca="1">IF(Mass_sal_nette!U60&gt;0,Mass_sal_nette!U60/Nb_cpte!U60,"")</f>
        <v>1347.4059903402297</v>
      </c>
      <c r="V60" s="145">
        <f ca="1">IF(Mass_sal_nette!V60&gt;0,Mass_sal_nette!V60/Nb_cpte!V60,0)</f>
        <v>0</v>
      </c>
      <c r="W60" s="145">
        <f ca="1">IF(Mass_sal_nette!W60&gt;0,Mass_sal_nette!W60/Nb_cpte!W60,0)</f>
        <v>1502.9937040076898</v>
      </c>
      <c r="X60" s="145">
        <f ca="1">IF(Mass_sal_nette!X60&gt;0,Mass_sal_nette!X60/Nb_cpte!X60,"")</f>
        <v>1853.1333934719289</v>
      </c>
      <c r="Y60" s="146">
        <f ca="1">IF(Mass_sal_nette!Y60&gt;0,Mass_sal_nette!Y60/Nb_cpte!Y60,"")</f>
        <v>1417.9239751474872</v>
      </c>
    </row>
    <row r="61" spans="1:25" x14ac:dyDescent="0.2">
      <c r="A61" s="14">
        <v>43190</v>
      </c>
      <c r="B61" s="155">
        <f ca="1">IF(Mass_sal_nette!B61&gt;0,Mass_sal_nette!B61/Nb_cpte!B61,"")</f>
        <v>791.79079380396468</v>
      </c>
      <c r="C61" s="155">
        <f ca="1">IF(Mass_sal_nette!C61&gt;0,Mass_sal_nette!C61/Nb_cpte!C61,"")</f>
        <v>631.8932206617377</v>
      </c>
      <c r="D61" s="156">
        <f ca="1">IF(Mass_sal_nette!D61&gt;0,Mass_sal_nette!D61/Nb_cpte!D61,"")</f>
        <v>584.85211555349338</v>
      </c>
      <c r="E61" s="156">
        <f ca="1">IF(Mass_sal_nette!E61&gt;0,Mass_sal_nette!E61/Nb_cpte!E61,"")</f>
        <v>1149.4307283326871</v>
      </c>
      <c r="F61" s="156">
        <f ca="1">IF(Mass_sal_nette!F61&gt;0,Mass_sal_nette!F61/Nb_cpte!F61,"")</f>
        <v>1499.6443279078824</v>
      </c>
      <c r="G61" s="157">
        <f ca="1">IF(Mass_sal_nette!G61&gt;0,Mass_sal_nette!G61/Nb_cpte!G61,"")</f>
        <v>574.35397521094387</v>
      </c>
      <c r="H61" s="156">
        <f ca="1">IF(Mass_sal_nette!H61&gt;0,Mass_sal_nette!H61/Nb_cpte!H61,"")</f>
        <v>778.57023906647794</v>
      </c>
      <c r="I61" s="156">
        <f ca="1">IF(Mass_sal_nette!I61&gt;0,Mass_sal_nette!I61/Nb_cpte!I61,"")</f>
        <v>626.26673521209511</v>
      </c>
      <c r="J61" s="158">
        <f ca="1">IF(Mass_sal_nette!J61&gt;0,Mass_sal_nette!J61/Nb_cpte!J61,"")</f>
        <v>481.22343442623446</v>
      </c>
      <c r="K61" s="156">
        <f ca="1">IF(Mass_sal_nette!K61&gt;0,Mass_sal_nette!K61/Nb_cpte!K61,"")</f>
        <v>1495.8025343998208</v>
      </c>
      <c r="L61" s="156">
        <f ca="1">IF(Mass_sal_nette!L61&gt;0,Mass_sal_nette!L61/Nb_cpte!L61,0)</f>
        <v>0</v>
      </c>
      <c r="M61" s="158">
        <f ca="1">IF(Mass_sal_nette!M61&gt;0,Mass_sal_nette!M61/Nb_cpte!M61,0)</f>
        <v>0</v>
      </c>
      <c r="N61" s="156">
        <f ca="1">IF(Mass_sal_nette!N61&gt;0,Mass_sal_nette!N61/Nb_cpte!N61,"")</f>
        <v>1149.6816165391724</v>
      </c>
      <c r="O61" s="159">
        <f ca="1">IF(Mass_sal_nette!O61&gt;0,Mass_sal_nette!O61/Nb_cpte!O61,"")</f>
        <v>265.718705766342</v>
      </c>
      <c r="P61" s="160">
        <f ca="1">IF(Mass_sal_nette!P61&gt;0,Mass_sal_nette!P61/Nb_cpte!P61,"")</f>
        <v>432.81824188289204</v>
      </c>
      <c r="Q61" s="161">
        <f ca="1">IF(Mass_sal_nette!Q61&gt;0,Mass_sal_nette!Q61/Nb_cpte!Q61,"")</f>
        <v>546.74989571778747</v>
      </c>
      <c r="R61" s="161">
        <f ca="1">IF(Mass_sal_nette!R61&gt;0,Mass_sal_nette!R61/Nb_cpte!R61,"")</f>
        <v>1163.1270232462912</v>
      </c>
      <c r="S61" s="161">
        <f ca="1">IF(Mass_sal_nette!S61&gt;0,Mass_sal_nette!S61/Nb_cpte!S61,0)</f>
        <v>0</v>
      </c>
      <c r="T61" s="161">
        <f ca="1">IF(Mass_sal_nette!T61&gt;0,Mass_sal_nette!T61/Nb_cpte!T61,"")</f>
        <v>465.98542202435414</v>
      </c>
      <c r="U61" s="161">
        <f ca="1">IF(Mass_sal_nette!U61&gt;0,Mass_sal_nette!U61/Nb_cpte!U61,"")</f>
        <v>1361.8352053309065</v>
      </c>
      <c r="V61" s="161">
        <f ca="1">IF(Mass_sal_nette!V61&gt;0,Mass_sal_nette!V61/Nb_cpte!V61,0)</f>
        <v>0</v>
      </c>
      <c r="W61" s="161">
        <f ca="1">IF(Mass_sal_nette!W61&gt;0,Mass_sal_nette!W61/Nb_cpte!W61,0)</f>
        <v>1492.6774347349169</v>
      </c>
      <c r="X61" s="161">
        <f ca="1">IF(Mass_sal_nette!X61&gt;0,Mass_sal_nette!X61/Nb_cpte!X61,"")</f>
        <v>1934.2154742107696</v>
      </c>
      <c r="Y61" s="162">
        <f ca="1">IF(Mass_sal_nette!Y61&gt;0,Mass_sal_nette!Y61/Nb_cpte!Y61,"")</f>
        <v>1385.5736602343288</v>
      </c>
    </row>
    <row r="62" spans="1:25" x14ac:dyDescent="0.2">
      <c r="A62" s="20">
        <v>43281</v>
      </c>
      <c r="B62" s="138">
        <f ca="1">IF(Mass_sal_nette!B62&gt;0,Mass_sal_nette!B62/Nb_cpte!B62,"")</f>
        <v>790.76301557218756</v>
      </c>
      <c r="C62" s="138">
        <f ca="1">IF(Mass_sal_nette!C62&gt;0,Mass_sal_nette!C62/Nb_cpte!C62,"")</f>
        <v>629.6664586223842</v>
      </c>
      <c r="D62" s="141">
        <f ca="1">IF(Mass_sal_nette!D62&gt;0,Mass_sal_nette!D62/Nb_cpte!D62,"")</f>
        <v>583.00636337052833</v>
      </c>
      <c r="E62" s="141">
        <f ca="1">IF(Mass_sal_nette!E62&gt;0,Mass_sal_nette!E62/Nb_cpte!E62,"")</f>
        <v>1155.8019558777107</v>
      </c>
      <c r="F62" s="141">
        <f ca="1">IF(Mass_sal_nette!F62&gt;0,Mass_sal_nette!F62/Nb_cpte!F62,"")</f>
        <v>1498.0646106150973</v>
      </c>
      <c r="G62" s="140">
        <f ca="1">IF(Mass_sal_nette!G62&gt;0,Mass_sal_nette!G62/Nb_cpte!G62,"")</f>
        <v>575.88269392206951</v>
      </c>
      <c r="H62" s="141">
        <f ca="1">IF(Mass_sal_nette!H62&gt;0,Mass_sal_nette!H62/Nb_cpte!H62,"")</f>
        <v>780.74481421661358</v>
      </c>
      <c r="I62" s="141">
        <f ca="1">IF(Mass_sal_nette!I62&gt;0,Mass_sal_nette!I62/Nb_cpte!I62,"")</f>
        <v>619.49968153615134</v>
      </c>
      <c r="J62" s="142">
        <f ca="1">IF(Mass_sal_nette!J62&gt;0,Mass_sal_nette!J62/Nb_cpte!J62,"")</f>
        <v>478.3773340797523</v>
      </c>
      <c r="K62" s="141">
        <f ca="1">IF(Mass_sal_nette!K62&gt;0,Mass_sal_nette!K62/Nb_cpte!K62,"")</f>
        <v>1496.2538160894483</v>
      </c>
      <c r="L62" s="141">
        <f ca="1">IF(Mass_sal_nette!L62&gt;0,Mass_sal_nette!L62/Nb_cpte!L62,0)</f>
        <v>0</v>
      </c>
      <c r="M62" s="142">
        <f ca="1">IF(Mass_sal_nette!M62&gt;0,Mass_sal_nette!M62/Nb_cpte!M62,0)</f>
        <v>0</v>
      </c>
      <c r="N62" s="141">
        <f ca="1">IF(Mass_sal_nette!N62&gt;0,Mass_sal_nette!N62/Nb_cpte!N62,"")</f>
        <v>1156.1701946648802</v>
      </c>
      <c r="O62" s="143">
        <f ca="1">IF(Mass_sal_nette!O62&gt;0,Mass_sal_nette!O62/Nb_cpte!O62,"")</f>
        <v>261.90810812145423</v>
      </c>
      <c r="P62" s="144">
        <f ca="1">IF(Mass_sal_nette!P62&gt;0,Mass_sal_nette!P62/Nb_cpte!P62,"")</f>
        <v>449.08948072785398</v>
      </c>
      <c r="Q62" s="145">
        <f ca="1">IF(Mass_sal_nette!Q62&gt;0,Mass_sal_nette!Q62/Nb_cpte!Q62,"")</f>
        <v>542.1214492734714</v>
      </c>
      <c r="R62" s="145">
        <f ca="1">IF(Mass_sal_nette!R62&gt;0,Mass_sal_nette!R62/Nb_cpte!R62,"")</f>
        <v>1168.8260900362559</v>
      </c>
      <c r="S62" s="145" t="str">
        <f ca="1">IF(Mass_sal_nette!S62&gt;0,Mass_sal_nette!S62/Nb_cpte!S62,"")</f>
        <v/>
      </c>
      <c r="T62" s="145">
        <f ca="1">IF(Mass_sal_nette!T62&gt;0,Mass_sal_nette!T62/Nb_cpte!T62,"")</f>
        <v>465.37394705363391</v>
      </c>
      <c r="U62" s="145">
        <f ca="1">IF(Mass_sal_nette!U62&gt;0,Mass_sal_nette!U62/Nb_cpte!U62,"")</f>
        <v>1373.8262915959328</v>
      </c>
      <c r="V62" s="145">
        <f ca="1">IF(Mass_sal_nette!V62&gt;0,Mass_sal_nette!V62/Nb_cpte!V62,0)</f>
        <v>0</v>
      </c>
      <c r="W62" s="145">
        <f ca="1">IF(Mass_sal_nette!W62&gt;0,Mass_sal_nette!W62/Nb_cpte!W62,0)</f>
        <v>1495.5252370553931</v>
      </c>
      <c r="X62" s="145">
        <f ca="1">IF(Mass_sal_nette!X62&gt;0,Mass_sal_nette!X62/Nb_cpte!X62,"")</f>
        <v>1964.9702315873089</v>
      </c>
      <c r="Y62" s="146">
        <f ca="1">IF(Mass_sal_nette!Y62&gt;0,Mass_sal_nette!Y62/Nb_cpte!Y62,"")</f>
        <v>1393.935459621194</v>
      </c>
    </row>
    <row r="63" spans="1:25" s="164" customFormat="1" x14ac:dyDescent="0.2">
      <c r="A63" s="20">
        <v>43373</v>
      </c>
      <c r="B63" s="138">
        <f ca="1">IF(Mass_sal_nette!B63&gt;0,Mass_sal_nette!B63/Nb_cpte!B63,"")</f>
        <v>792.46207897350018</v>
      </c>
      <c r="C63" s="138">
        <f ca="1">IF(Mass_sal_nette!C63&gt;0,Mass_sal_nette!C63/Nb_cpte!C63,"")</f>
        <v>632.20153162817917</v>
      </c>
      <c r="D63" s="141">
        <f ca="1">IF(Mass_sal_nette!D63&gt;0,Mass_sal_nette!D63/Nb_cpte!D63,"")</f>
        <v>585.30836241306315</v>
      </c>
      <c r="E63" s="141">
        <f ca="1">IF(Mass_sal_nette!E63&gt;0,Mass_sal_nette!E63/Nb_cpte!E63,"")</f>
        <v>1157.7916050163319</v>
      </c>
      <c r="F63" s="141">
        <f ca="1">IF(Mass_sal_nette!F63&gt;0,Mass_sal_nette!F63/Nb_cpte!F63,"")</f>
        <v>1501.3382825265137</v>
      </c>
      <c r="G63" s="140">
        <f ca="1">IF(Mass_sal_nette!G63&gt;0,Mass_sal_nette!G63/Nb_cpte!G63,"")</f>
        <v>578.97033086981469</v>
      </c>
      <c r="H63" s="141">
        <f ca="1">IF(Mass_sal_nette!H63&gt;0,Mass_sal_nette!H63/Nb_cpte!H63,"")</f>
        <v>789.74850208483952</v>
      </c>
      <c r="I63" s="141">
        <f ca="1">IF(Mass_sal_nette!I63&gt;0,Mass_sal_nette!I63/Nb_cpte!I63,"")</f>
        <v>619.47667231820594</v>
      </c>
      <c r="J63" s="142">
        <f ca="1">IF(Mass_sal_nette!J63&gt;0,Mass_sal_nette!J63/Nb_cpte!J63,"")</f>
        <v>476.04316450336654</v>
      </c>
      <c r="K63" s="141">
        <f ca="1">IF(Mass_sal_nette!K63&gt;0,Mass_sal_nette!K63/Nb_cpte!K63,"")</f>
        <v>1501.471339160978</v>
      </c>
      <c r="L63" s="141">
        <f ca="1">IF(Mass_sal_nette!L63&gt;0,Mass_sal_nette!L63/Nb_cpte!L63,0)</f>
        <v>0</v>
      </c>
      <c r="M63" s="142">
        <f ca="1">IF(Mass_sal_nette!M63&gt;0,Mass_sal_nette!M63/Nb_cpte!M63,0)</f>
        <v>0</v>
      </c>
      <c r="N63" s="141">
        <f ca="1">IF(Mass_sal_nette!N63&gt;0,Mass_sal_nette!N63/Nb_cpte!N63,"")</f>
        <v>1158.3047560792795</v>
      </c>
      <c r="O63" s="143">
        <f ca="1">IF(Mass_sal_nette!O63&gt;0,Mass_sal_nette!O63/Nb_cpte!O63,"")</f>
        <v>239.87991582212405</v>
      </c>
      <c r="P63" s="144">
        <f ca="1">IF(Mass_sal_nette!P63&gt;0,Mass_sal_nette!P63/Nb_cpte!P63,"")</f>
        <v>477.73722745884174</v>
      </c>
      <c r="Q63" s="145">
        <f ca="1">IF(Mass_sal_nette!Q63&gt;0,Mass_sal_nette!Q63/Nb_cpte!Q63,"")</f>
        <v>547.45613029249773</v>
      </c>
      <c r="R63" s="145">
        <f ca="1">IF(Mass_sal_nette!R63&gt;0,Mass_sal_nette!R63/Nb_cpte!R63,"")</f>
        <v>1177.7534386153211</v>
      </c>
      <c r="S63" s="145" t="str">
        <f ca="1">IF(Mass_sal_nette!S63&gt;0,Mass_sal_nette!S63/Nb_cpte!S63,"")</f>
        <v/>
      </c>
      <c r="T63" s="145">
        <f ca="1">IF(Mass_sal_nette!T63&gt;0,Mass_sal_nette!T63/Nb_cpte!T63,"")</f>
        <v>465.05077852909477</v>
      </c>
      <c r="U63" s="145">
        <f ca="1">IF(Mass_sal_nette!U63&gt;0,Mass_sal_nette!U63/Nb_cpte!U63,"")</f>
        <v>1395.7903642858612</v>
      </c>
      <c r="V63" s="145">
        <f ca="1">IF(Mass_sal_nette!V63&gt;0,Mass_sal_nette!V63/Nb_cpte!V63,0)</f>
        <v>0</v>
      </c>
      <c r="W63" s="145">
        <f ca="1">IF(Mass_sal_nette!W63&gt;0,Mass_sal_nette!W63/Nb_cpte!W63,0)</f>
        <v>1506.7284440750414</v>
      </c>
      <c r="X63" s="145">
        <f ca="1">IF(Mass_sal_nette!X63&gt;0,Mass_sal_nette!X63/Nb_cpte!X63,"")</f>
        <v>1754.3440109919802</v>
      </c>
      <c r="Y63" s="146">
        <f ca="1">IF(Mass_sal_nette!Y63&gt;0,Mass_sal_nette!Y63/Nb_cpte!Y63,"")</f>
        <v>1384.5140808944027</v>
      </c>
    </row>
    <row r="64" spans="1:25" ht="12" thickBot="1" x14ac:dyDescent="0.25">
      <c r="A64" s="20">
        <v>43465</v>
      </c>
      <c r="B64" s="138">
        <f ca="1">IF(Mass_sal_nette!B64&gt;0,Mass_sal_nette!B64/Nb_cpte!B64,"")</f>
        <v>802.79594926034724</v>
      </c>
      <c r="C64" s="138">
        <f ca="1">IF(Mass_sal_nette!C64&gt;0,Mass_sal_nette!C64/Nb_cpte!C64,"")</f>
        <v>640.50701468957516</v>
      </c>
      <c r="D64" s="141">
        <f ca="1">IF(Mass_sal_nette!D64&gt;0,Mass_sal_nette!D64/Nb_cpte!D64,"")</f>
        <v>592.86644054872636</v>
      </c>
      <c r="E64" s="141">
        <f ca="1">IF(Mass_sal_nette!E64&gt;0,Mass_sal_nette!E64/Nb_cpte!E64,"")</f>
        <v>1176.4159609369221</v>
      </c>
      <c r="F64" s="141">
        <f ca="1">IF(Mass_sal_nette!F64&gt;0,Mass_sal_nette!F64/Nb_cpte!F64,"")</f>
        <v>1519.043659447218</v>
      </c>
      <c r="G64" s="140">
        <f ca="1">IF(Mass_sal_nette!G64&gt;0,Mass_sal_nette!G64/Nb_cpte!G64,"")</f>
        <v>586.54653062497732</v>
      </c>
      <c r="H64" s="141">
        <f ca="1">IF(Mass_sal_nette!H64&gt;0,Mass_sal_nette!H64/Nb_cpte!H64,"")</f>
        <v>786.5657606581135</v>
      </c>
      <c r="I64" s="141">
        <f ca="1">IF(Mass_sal_nette!I64&gt;0,Mass_sal_nette!I64/Nb_cpte!I64,"")</f>
        <v>624.17575117379386</v>
      </c>
      <c r="J64" s="142">
        <f ca="1">IF(Mass_sal_nette!J64&gt;0,Mass_sal_nette!J64/Nb_cpte!J64,"")</f>
        <v>483.75604698278391</v>
      </c>
      <c r="K64" s="141">
        <f ca="1">IF(Mass_sal_nette!K64&gt;0,Mass_sal_nette!K64/Nb_cpte!K64,"")</f>
        <v>1523.1352346433625</v>
      </c>
      <c r="L64" s="141">
        <f ca="1">IF(Mass_sal_nette!L64&gt;0,Mass_sal_nette!L64/Nb_cpte!L64,0)</f>
        <v>0</v>
      </c>
      <c r="M64" s="142">
        <f ca="1">IF(Mass_sal_nette!M64&gt;0,Mass_sal_nette!M64/Nb_cpte!M64,0)</f>
        <v>0</v>
      </c>
      <c r="N64" s="141">
        <f ca="1">IF(Mass_sal_nette!N64&gt;0,Mass_sal_nette!N64/Nb_cpte!N64,"")</f>
        <v>1175.1412554881078</v>
      </c>
      <c r="O64" s="143">
        <f ca="1">IF(Mass_sal_nette!O64&gt;0,Mass_sal_nette!O64/Nb_cpte!O64,"")</f>
        <v>257.88971015746375</v>
      </c>
      <c r="P64" s="144">
        <f ca="1">IF(Mass_sal_nette!P64&gt;0,Mass_sal_nette!P64/Nb_cpte!P64,"")</f>
        <v>368.20641436188004</v>
      </c>
      <c r="Q64" s="145">
        <f ca="1">IF(Mass_sal_nette!Q64&gt;0,Mass_sal_nette!Q64/Nb_cpte!Q64,"")</f>
        <v>552.06986758156836</v>
      </c>
      <c r="R64" s="145">
        <f ca="1">IF(Mass_sal_nette!R64&gt;0,Mass_sal_nette!R64/Nb_cpte!R64,"")</f>
        <v>1193.5083366899819</v>
      </c>
      <c r="S64" s="145" t="str">
        <f ca="1">IF(Mass_sal_nette!S64&gt;0,Mass_sal_nette!S64/Nb_cpte!S64,"")</f>
        <v/>
      </c>
      <c r="T64" s="145">
        <f ca="1">IF(Mass_sal_nette!T64&gt;0,Mass_sal_nette!T64/Nb_cpte!T64,"")</f>
        <v>473.32916103815757</v>
      </c>
      <c r="U64" s="145">
        <f ca="1">IF(Mass_sal_nette!U64&gt;0,Mass_sal_nette!U64/Nb_cpte!U64,"")</f>
        <v>1426.5586373177773</v>
      </c>
      <c r="V64" s="145">
        <f ca="1">IF(Mass_sal_nette!V64&gt;0,Mass_sal_nette!V64/Nb_cpte!V64,0)</f>
        <v>0</v>
      </c>
      <c r="W64" s="145">
        <f ca="1">IF(Mass_sal_nette!W64&gt;0,Mass_sal_nette!W64/Nb_cpte!W64,0)</f>
        <v>1531.9042137468994</v>
      </c>
      <c r="X64" s="145">
        <f ca="1">IF(Mass_sal_nette!X64&gt;0,Mass_sal_nette!X64/Nb_cpte!X64,"")</f>
        <v>1885.1249007039096</v>
      </c>
      <c r="Y64" s="146">
        <f ca="1">IF(Mass_sal_nette!Y64&gt;0,Mass_sal_nette!Y64/Nb_cpte!Y64,"")</f>
        <v>1386.3114206632406</v>
      </c>
    </row>
    <row r="65" spans="1:25" x14ac:dyDescent="0.2">
      <c r="A65" s="14">
        <v>43555</v>
      </c>
      <c r="B65" s="155">
        <f ca="1">IF(Mass_sal_nette!B65&gt;0,Mass_sal_nette!B65/Nb_cpte!B65,"")</f>
        <v>802.09505505680136</v>
      </c>
      <c r="C65" s="155">
        <f ca="1">IF(Mass_sal_nette!C65&gt;0,Mass_sal_nette!C65/Nb_cpte!C65,"")</f>
        <v>639.83331528728627</v>
      </c>
      <c r="D65" s="156">
        <f ca="1">IF(Mass_sal_nette!D65&gt;0,Mass_sal_nette!D65/Nb_cpte!D65,"")</f>
        <v>592.02986710231642</v>
      </c>
      <c r="E65" s="156">
        <f ca="1">IF(Mass_sal_nette!E65&gt;0,Mass_sal_nette!E65/Nb_cpte!E65,"")</f>
        <v>1178.1611061659569</v>
      </c>
      <c r="F65" s="156">
        <f ca="1">IF(Mass_sal_nette!F65&gt;0,Mass_sal_nette!F65/Nb_cpte!F65,"")</f>
        <v>1524.6595970597273</v>
      </c>
      <c r="G65" s="157">
        <f ca="1">IF(Mass_sal_nette!G65&gt;0,Mass_sal_nette!G65/Nb_cpte!G65,"")</f>
        <v>583.72585167531281</v>
      </c>
      <c r="H65" s="156">
        <f ca="1">IF(Mass_sal_nette!H65&gt;0,Mass_sal_nette!H65/Nb_cpte!H65,"")</f>
        <v>787.62998382862247</v>
      </c>
      <c r="I65" s="156">
        <f ca="1">IF(Mass_sal_nette!I65&gt;0,Mass_sal_nette!I65/Nb_cpte!I65,"")</f>
        <v>619.87227977282146</v>
      </c>
      <c r="J65" s="158">
        <f ca="1">IF(Mass_sal_nette!J65&gt;0,Mass_sal_nette!J65/Nb_cpte!J65,"")</f>
        <v>488.02161567352795</v>
      </c>
      <c r="K65" s="156">
        <f ca="1">IF(Mass_sal_nette!K65&gt;0,Mass_sal_nette!K65/Nb_cpte!K65,"")</f>
        <v>1522.2064934882862</v>
      </c>
      <c r="L65" s="156">
        <f ca="1">IF(Mass_sal_nette!L65&gt;0,Mass_sal_nette!L65/Nb_cpte!L65,0)</f>
        <v>0</v>
      </c>
      <c r="M65" s="158">
        <f ca="1">IF(Mass_sal_nette!M65&gt;0,Mass_sal_nette!M65/Nb_cpte!M65,0)</f>
        <v>0</v>
      </c>
      <c r="N65" s="156">
        <f ca="1">IF(Mass_sal_nette!N65&gt;0,Mass_sal_nette!N65/Nb_cpte!N65,"")</f>
        <v>1178.8506272338507</v>
      </c>
      <c r="O65" s="159">
        <f ca="1">IF(Mass_sal_nette!O65&gt;0,Mass_sal_nette!O65/Nb_cpte!O65,"")</f>
        <v>275.57271426318709</v>
      </c>
      <c r="P65" s="160">
        <f ca="1">IF(Mass_sal_nette!P65&gt;0,Mass_sal_nette!P65/Nb_cpte!P65,"")</f>
        <v>375.88798995926822</v>
      </c>
      <c r="Q65" s="161">
        <f ca="1">IF(Mass_sal_nette!Q65&gt;0,Mass_sal_nette!Q65/Nb_cpte!Q65,"")</f>
        <v>550.53663933300584</v>
      </c>
      <c r="R65" s="161">
        <f ca="1">IF(Mass_sal_nette!R65&gt;0,Mass_sal_nette!R65/Nb_cpte!R65,"")</f>
        <v>1198.8414688784976</v>
      </c>
      <c r="S65" s="161">
        <f ca="1">IF(Mass_sal_nette!S65&gt;0,Mass_sal_nette!S65/Nb_cpte!S65,0)</f>
        <v>0</v>
      </c>
      <c r="T65" s="161">
        <f ca="1">IF(Mass_sal_nette!T65&gt;0,Mass_sal_nette!T65/Nb_cpte!T65,"")</f>
        <v>468.54516104300757</v>
      </c>
      <c r="U65" s="161">
        <f ca="1">IF(Mass_sal_nette!U65&gt;0,Mass_sal_nette!U65/Nb_cpte!U65,"")</f>
        <v>1473.3952201686843</v>
      </c>
      <c r="V65" s="161">
        <f ca="1">IF(Mass_sal_nette!V65&gt;0,Mass_sal_nette!V65/Nb_cpte!V65,0)</f>
        <v>0</v>
      </c>
      <c r="W65" s="161">
        <f ca="1">IF(Mass_sal_nette!W65&gt;0,Mass_sal_nette!W65/Nb_cpte!W65,0)</f>
        <v>1518.9691109220155</v>
      </c>
      <c r="X65" s="161">
        <f ca="1">IF(Mass_sal_nette!X65&gt;0,Mass_sal_nette!X65/Nb_cpte!X65,"")</f>
        <v>1808.4125107748164</v>
      </c>
      <c r="Y65" s="162">
        <f ca="1">IF(Mass_sal_nette!Y65&gt;0,Mass_sal_nette!Y65/Nb_cpte!Y65,"")</f>
        <v>1376.3042426777081</v>
      </c>
    </row>
    <row r="66" spans="1:25" x14ac:dyDescent="0.2">
      <c r="A66" s="20">
        <v>43646</v>
      </c>
      <c r="B66" s="138">
        <f ca="1">IF(Mass_sal_nette!B66&gt;0,Mass_sal_nette!B66/Nb_cpte!B66,"")</f>
        <v>807.55327252839709</v>
      </c>
      <c r="C66" s="138">
        <f ca="1">IF(Mass_sal_nette!C66&gt;0,Mass_sal_nette!C66/Nb_cpte!C66,"")</f>
        <v>640.00854530034223</v>
      </c>
      <c r="D66" s="141">
        <f ca="1">IF(Mass_sal_nette!D66&gt;0,Mass_sal_nette!D66/Nb_cpte!D66,"")</f>
        <v>591.49918198213709</v>
      </c>
      <c r="E66" s="141">
        <f ca="1">IF(Mass_sal_nette!E66&gt;0,Mass_sal_nette!E66/Nb_cpte!E66,"")</f>
        <v>1196.6731477452674</v>
      </c>
      <c r="F66" s="141">
        <f ca="1">IF(Mass_sal_nette!F66&gt;0,Mass_sal_nette!F66/Nb_cpte!F66,"")</f>
        <v>1533.6871500971108</v>
      </c>
      <c r="G66" s="140">
        <f ca="1">IF(Mass_sal_nette!G66&gt;0,Mass_sal_nette!G66/Nb_cpte!G66,"")</f>
        <v>585.53358533799076</v>
      </c>
      <c r="H66" s="141">
        <f ca="1">IF(Mass_sal_nette!H66&gt;0,Mass_sal_nette!H66/Nb_cpte!H66,"")</f>
        <v>780.66163551942918</v>
      </c>
      <c r="I66" s="141">
        <f ca="1">IF(Mass_sal_nette!I66&gt;0,Mass_sal_nette!I66/Nb_cpte!I66,"")</f>
        <v>613.33620023761432</v>
      </c>
      <c r="J66" s="142">
        <f ca="1">IF(Mass_sal_nette!J66&gt;0,Mass_sal_nette!J66/Nb_cpte!J66,"")</f>
        <v>480.66549372242247</v>
      </c>
      <c r="K66" s="141">
        <f ca="1">IF(Mass_sal_nette!K66&gt;0,Mass_sal_nette!K66/Nb_cpte!K66,"")</f>
        <v>1535.1208295986419</v>
      </c>
      <c r="L66" s="141">
        <f ca="1">IF(Mass_sal_nette!L66&gt;0,Mass_sal_nette!L66/Nb_cpte!L66,0)</f>
        <v>0</v>
      </c>
      <c r="M66" s="142">
        <f ca="1">IF(Mass_sal_nette!M66&gt;0,Mass_sal_nette!M66/Nb_cpte!M66,0)</f>
        <v>0</v>
      </c>
      <c r="N66" s="141">
        <f ca="1">IF(Mass_sal_nette!N66&gt;0,Mass_sal_nette!N66/Nb_cpte!N66,"")</f>
        <v>1196.8348203040321</v>
      </c>
      <c r="O66" s="143">
        <f ca="1">IF(Mass_sal_nette!O66&gt;0,Mass_sal_nette!O66/Nb_cpte!O66,"")</f>
        <v>269.99675852795883</v>
      </c>
      <c r="P66" s="144">
        <f ca="1">IF(Mass_sal_nette!P66&gt;0,Mass_sal_nette!P66/Nb_cpte!P66,"")</f>
        <v>409.62420932776348</v>
      </c>
      <c r="Q66" s="145">
        <f ca="1">IF(Mass_sal_nette!Q66&gt;0,Mass_sal_nette!Q66/Nb_cpte!Q66,"")</f>
        <v>555.44931577421551</v>
      </c>
      <c r="R66" s="145">
        <f ca="1">IF(Mass_sal_nette!R66&gt;0,Mass_sal_nette!R66/Nb_cpte!R66,"")</f>
        <v>1216.6619466430536</v>
      </c>
      <c r="S66" s="145">
        <f ca="1">IF(Mass_sal_nette!S66&gt;0,Mass_sal_nette!S66/Nb_cpte!S66,0)</f>
        <v>0</v>
      </c>
      <c r="T66" s="145">
        <f ca="1">IF(Mass_sal_nette!T66&gt;0,Mass_sal_nette!T66/Nb_cpte!T66,"")</f>
        <v>462.6747590661119</v>
      </c>
      <c r="U66" s="145">
        <f ca="1">IF(Mass_sal_nette!U66&gt;0,Mass_sal_nette!U66/Nb_cpte!U66,"")</f>
        <v>1495.8087082604966</v>
      </c>
      <c r="V66" s="145">
        <f ca="1">IF(Mass_sal_nette!V66&gt;0,Mass_sal_nette!V66/Nb_cpte!V66,0)</f>
        <v>0</v>
      </c>
      <c r="W66" s="145">
        <f ca="1">IF(Mass_sal_nette!W66&gt;0,Mass_sal_nette!W66/Nb_cpte!W66,0)</f>
        <v>1535.6872134703553</v>
      </c>
      <c r="X66" s="145">
        <f ca="1">IF(Mass_sal_nette!X66&gt;0,Mass_sal_nette!X66/Nb_cpte!X66,"")</f>
        <v>1852.9284142735562</v>
      </c>
      <c r="Y66" s="146">
        <f ca="1">IF(Mass_sal_nette!Y66&gt;0,Mass_sal_nette!Y66/Nb_cpte!Y66,"")</f>
        <v>1373.6277868130476</v>
      </c>
    </row>
    <row r="67" spans="1:25" x14ac:dyDescent="0.2">
      <c r="A67" s="20">
        <v>43738</v>
      </c>
      <c r="B67" s="138">
        <f ca="1">IF(Mass_sal_nette!B67&gt;0,Mass_sal_nette!B67/Nb_cpte!B67,"")</f>
        <v>807.83222364193261</v>
      </c>
      <c r="C67" s="138">
        <f ca="1">IF(Mass_sal_nette!C67&gt;0,Mass_sal_nette!C67/Nb_cpte!C67,"")</f>
        <v>639.41985405128764</v>
      </c>
      <c r="D67" s="141">
        <f ca="1">IF(Mass_sal_nette!D67&gt;0,Mass_sal_nette!D67/Nb_cpte!D67,"")</f>
        <v>590.15393344713971</v>
      </c>
      <c r="E67" s="141">
        <f ca="1">IF(Mass_sal_nette!E67&gt;0,Mass_sal_nette!E67/Nb_cpte!E67,"")</f>
        <v>1199.1276379305475</v>
      </c>
      <c r="F67" s="141">
        <f ca="1">IF(Mass_sal_nette!F67&gt;0,Mass_sal_nette!F67/Nb_cpte!F67,"")</f>
        <v>1553.3917065539786</v>
      </c>
      <c r="G67" s="140">
        <f ca="1">IF(Mass_sal_nette!G67&gt;0,Mass_sal_nette!G67/Nb_cpte!G67,"")</f>
        <v>586.8453414682682</v>
      </c>
      <c r="H67" s="141">
        <f ca="1">IF(Mass_sal_nette!H67&gt;0,Mass_sal_nette!H67/Nb_cpte!H67,"")</f>
        <v>786.39499103742298</v>
      </c>
      <c r="I67" s="141">
        <f ca="1">IF(Mass_sal_nette!I67&gt;0,Mass_sal_nette!I67/Nb_cpte!I67,"")</f>
        <v>598.522865729258</v>
      </c>
      <c r="J67" s="142">
        <f ca="1">IF(Mass_sal_nette!J67&gt;0,Mass_sal_nette!J67/Nb_cpte!J67,"")</f>
        <v>463.39658972531504</v>
      </c>
      <c r="K67" s="141">
        <f ca="1">IF(Mass_sal_nette!K67&gt;0,Mass_sal_nette!K67/Nb_cpte!K67,"")</f>
        <v>1550.6431701636116</v>
      </c>
      <c r="L67" s="141">
        <f ca="1">IF(Mass_sal_nette!L67&gt;0,Mass_sal_nette!L67/Nb_cpte!L67,0)</f>
        <v>0</v>
      </c>
      <c r="M67" s="142">
        <f ca="1">IF(Mass_sal_nette!M67&gt;0,Mass_sal_nette!M67/Nb_cpte!M67,0)</f>
        <v>0</v>
      </c>
      <c r="N67" s="141">
        <f ca="1">IF(Mass_sal_nette!N67&gt;0,Mass_sal_nette!N67/Nb_cpte!N67,"")</f>
        <v>1199.7667564457945</v>
      </c>
      <c r="O67" s="143">
        <f ca="1">IF(Mass_sal_nette!O67&gt;0,Mass_sal_nette!O67/Nb_cpte!O67,"")</f>
        <v>186.03112135977844</v>
      </c>
      <c r="P67" s="144">
        <f ca="1">IF(Mass_sal_nette!P67&gt;0,Mass_sal_nette!P67/Nb_cpte!P67,"")</f>
        <v>386.59499592932821</v>
      </c>
      <c r="Q67" s="145">
        <f ca="1">IF(Mass_sal_nette!Q67&gt;0,Mass_sal_nette!Q67/Nb_cpte!Q67,"")</f>
        <v>557.81263281915233</v>
      </c>
      <c r="R67" s="145">
        <f ca="1">IF(Mass_sal_nette!R67&gt;0,Mass_sal_nette!R67/Nb_cpte!R67,"")</f>
        <v>1225.7026353508152</v>
      </c>
      <c r="S67" s="145" t="str">
        <f ca="1">IF(Mass_sal_nette!S67&gt;0,Mass_sal_nette!S67/Nb_cpte!S67,"")</f>
        <v/>
      </c>
      <c r="T67" s="145">
        <f ca="1">IF(Mass_sal_nette!T67&gt;0,Mass_sal_nette!T67/Nb_cpte!T67,"")</f>
        <v>459.27280668381718</v>
      </c>
      <c r="U67" s="145">
        <f ca="1">IF(Mass_sal_nette!U67&gt;0,Mass_sal_nette!U67/Nb_cpte!U67,"")</f>
        <v>1522.7076220240763</v>
      </c>
      <c r="V67" s="145">
        <f ca="1">IF(Mass_sal_nette!V67&gt;0,Mass_sal_nette!V67/Nb_cpte!V67,0)</f>
        <v>0</v>
      </c>
      <c r="W67" s="145">
        <f ca="1">IF(Mass_sal_nette!W67&gt;0,Mass_sal_nette!W67/Nb_cpte!W67,0)</f>
        <v>1573.120711223077</v>
      </c>
      <c r="X67" s="145" t="str">
        <f ca="1">IF(Mass_sal_nette!X67&gt;0,Mass_sal_nette!X67/Nb_cpte!X67,"")</f>
        <v/>
      </c>
      <c r="Y67" s="146">
        <f ca="1">IF(Mass_sal_nette!Y67&gt;0,Mass_sal_nette!Y67/Nb_cpte!Y67,"")</f>
        <v>1374.0872516367535</v>
      </c>
    </row>
    <row r="68" spans="1:25" ht="12" thickBot="1" x14ac:dyDescent="0.25">
      <c r="A68" s="20">
        <v>43830</v>
      </c>
      <c r="B68" s="172">
        <f ca="1">IF(Mass_sal_nette!B68&gt;0,Mass_sal_nette!B68/Nb_cpte!B68,"")</f>
        <v>915.24624482714796</v>
      </c>
      <c r="C68" s="172">
        <f ca="1">IF(Mass_sal_nette!C68&gt;0,Mass_sal_nette!C68/Nb_cpte!C68,"")</f>
        <v>914.24933261035278</v>
      </c>
      <c r="D68" s="173">
        <f ca="1">IF(Mass_sal_nette!D68&gt;0,Mass_sal_nette!D68/Nb_cpte!D68,"")</f>
        <v>912.46435279868979</v>
      </c>
      <c r="E68" s="173">
        <f ca="1">IF(Mass_sal_nette!E68&gt;0,Mass_sal_nette!E68/Nb_cpte!E68,"")</f>
        <v>932.70700825379367</v>
      </c>
      <c r="F68" s="173">
        <f ca="1">IF(Mass_sal_nette!F68&gt;0,Mass_sal_nette!F68/Nb_cpte!F68,"")</f>
        <v>1236.3155581653293</v>
      </c>
      <c r="G68" s="174" t="str">
        <f ca="1">IF(Mass_sal_nette!G68&gt;0,Mass_sal_nette!G68/Nb_cpte!G68,"")</f>
        <v/>
      </c>
      <c r="H68" s="173">
        <f ca="1">IF(Mass_sal_nette!H68&gt;0,Mass_sal_nette!H68/Nb_cpte!H68,"")</f>
        <v>792.17960353099761</v>
      </c>
      <c r="I68" s="173">
        <f ca="1">IF(Mass_sal_nette!I68&gt;0,Mass_sal_nette!I68/Nb_cpte!I68,"")</f>
        <v>946.91963704293778</v>
      </c>
      <c r="J68" s="175">
        <f ca="1">IF(Mass_sal_nette!J68&gt;0,Mass_sal_nette!J68/Nb_cpte!J68,"")</f>
        <v>687.44767843180512</v>
      </c>
      <c r="K68" s="173">
        <f ca="1">IF(Mass_sal_nette!K68&gt;0,Mass_sal_nette!K68/Nb_cpte!K68,"")</f>
        <v>177.70247666051168</v>
      </c>
      <c r="L68" s="173">
        <f ca="1">IF(Mass_sal_nette!L68&gt;0,Mass_sal_nette!L68/Nb_cpte!L68,0)</f>
        <v>0</v>
      </c>
      <c r="M68" s="175">
        <f ca="1">IF(Mass_sal_nette!M68&gt;0,Mass_sal_nette!M68/Nb_cpte!M68,0)</f>
        <v>0</v>
      </c>
      <c r="N68" s="173">
        <f ca="1">IF(Mass_sal_nette!N68&gt;0,Mass_sal_nette!N68/Nb_cpte!N68,"")</f>
        <v>58.508593681874544</v>
      </c>
      <c r="O68" s="176" t="str">
        <f ca="1">IF(Mass_sal_nette!O68&gt;0,Mass_sal_nette!O68/Nb_cpte!O68,"")</f>
        <v/>
      </c>
      <c r="P68" s="177">
        <f ca="1">IF(Mass_sal_nette!P68&gt;0,Mass_sal_nette!P68/Nb_cpte!P68,"")</f>
        <v>798.56712434001372</v>
      </c>
      <c r="Q68" s="178">
        <f ca="1">IF(Mass_sal_nette!Q68&gt;0,Mass_sal_nette!Q68/Nb_cpte!Q68,"")</f>
        <v>789.59132116546903</v>
      </c>
      <c r="R68" s="178">
        <f ca="1">IF(Mass_sal_nette!R68&gt;0,Mass_sal_nette!R68/Nb_cpte!R68,"")</f>
        <v>932.14349149449197</v>
      </c>
      <c r="S68" s="178" t="str">
        <f ca="1">IF(Mass_sal_nette!S68&gt;0,Mass_sal_nette!S68/Nb_cpte!S68,"")</f>
        <v/>
      </c>
      <c r="T68" s="178" t="str">
        <f ca="1">IF(Mass_sal_nette!T68&gt;0,Mass_sal_nette!T68/Nb_cpte!T68,"")</f>
        <v/>
      </c>
      <c r="U68" s="178">
        <f ca="1">IF(Mass_sal_nette!U68&gt;0,Mass_sal_nette!U68/Nb_cpte!U68,"")</f>
        <v>1021.4666782956433</v>
      </c>
      <c r="V68" s="178">
        <f ca="1">IF(Mass_sal_nette!V68&gt;0,Mass_sal_nette!V68/Nb_cpte!V68,0)</f>
        <v>0</v>
      </c>
      <c r="W68" s="178">
        <f ca="1">IF(Mass_sal_nette!W68&gt;0,Mass_sal_nette!W68/Nb_cpte!W68,0)</f>
        <v>0</v>
      </c>
      <c r="X68" s="178">
        <f ca="1">IF(Mass_sal_nette!X68&gt;0,Mass_sal_nette!X68/Nb_cpte!X68,"")</f>
        <v>1237.0385414347772</v>
      </c>
      <c r="Y68" s="179">
        <f ca="1">IF(Mass_sal_nette!Y68&gt;0,Mass_sal_nette!Y68/Nb_cpte!Y68,"")</f>
        <v>177.15746873995576</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K86" ca="1" si="0">IF(AND(B6&gt;=0, (B5)&gt;0),B6/B5-1," ")</f>
        <v>7.3136879834749813E-3</v>
      </c>
      <c r="C71" s="63">
        <f t="shared" ca="1" si="0"/>
        <v>4.1424337652080645E-3</v>
      </c>
      <c r="D71" s="75">
        <f t="shared" ca="1" si="0"/>
        <v>4.1552015604000569E-3</v>
      </c>
      <c r="E71" s="75">
        <f t="shared" ca="1" si="0"/>
        <v>1.3757731116141869E-2</v>
      </c>
      <c r="F71" s="75">
        <f t="shared" ca="1" si="0"/>
        <v>9.5740693402495136E-3</v>
      </c>
      <c r="G71" s="53">
        <f t="shared" ca="1" si="0"/>
        <v>-1.4483990523006529E-3</v>
      </c>
      <c r="H71" s="34">
        <f t="shared" ca="1" si="0"/>
        <v>-0.11807064930016864</v>
      </c>
      <c r="I71" s="34">
        <f t="shared" ca="1" si="0"/>
        <v>1.5957840707078397E-2</v>
      </c>
      <c r="J71" s="64">
        <f t="shared" ca="1" si="0"/>
        <v>3.6784975718195723E-2</v>
      </c>
      <c r="K71" s="34">
        <f t="shared" ca="1" si="0"/>
        <v>0.68711405336689158</v>
      </c>
      <c r="L71" s="34">
        <f ca="1">IF(AND(L6&gt;=0,L6&lt;&gt;" ",L5&lt;&gt;" ",(L5)&gt;0),L6/L5-1," ")</f>
        <v>1.8782350475609055E-2</v>
      </c>
      <c r="M71" s="64">
        <f t="shared" ref="M71:Y86" ca="1" si="1">IF(AND(M6&gt;=0,M6&lt;&gt;" ",M5&lt;&gt;" ",(M5)&gt;0),M6/M5-1," ")</f>
        <v>1.2903037195915568E-2</v>
      </c>
      <c r="N71" s="34">
        <f t="shared" ca="1" si="1"/>
        <v>2.1877113579373066</v>
      </c>
      <c r="O71" s="55">
        <f t="shared" ca="1" si="1"/>
        <v>-6.706757466507729E-3</v>
      </c>
      <c r="P71" s="53">
        <f t="shared" ca="1" si="1"/>
        <v>-8.3814350868564036E-3</v>
      </c>
      <c r="Q71" s="34">
        <f t="shared" ca="1" si="1"/>
        <v>9.6454862252881579E-3</v>
      </c>
      <c r="R71" s="34">
        <f t="shared" ca="1" si="1"/>
        <v>-5.2364679581270446E-3</v>
      </c>
      <c r="S71" s="34" t="str">
        <f ca="1">IF(AND(S6&gt;=0,S6&lt;&gt;" ",S5&lt;&gt;" ",(S5)&gt;0),S6/S5-1," ")</f>
        <v xml:space="preserve"> </v>
      </c>
      <c r="T71" s="34" t="str">
        <f t="shared" ca="1" si="1"/>
        <v xml:space="preserve"> </v>
      </c>
      <c r="U71" s="34">
        <f t="shared" ca="1" si="1"/>
        <v>-9.3751909706775161E-3</v>
      </c>
      <c r="V71" s="34" t="str">
        <f t="shared" ca="1" si="1"/>
        <v xml:space="preserve"> </v>
      </c>
      <c r="W71" s="34" t="str">
        <f t="shared" ca="1" si="1"/>
        <v xml:space="preserve"> </v>
      </c>
      <c r="X71" s="34">
        <f t="shared" ca="1" si="1"/>
        <v>6.9825845236084483E-3</v>
      </c>
      <c r="Y71" s="55">
        <f t="shared" ca="1" si="1"/>
        <v>1.6556063072210425</v>
      </c>
    </row>
    <row r="72" spans="1:25" s="32" customFormat="1" x14ac:dyDescent="0.2">
      <c r="A72" s="20">
        <v>38260</v>
      </c>
      <c r="B72" s="63">
        <f t="shared" ca="1" si="0"/>
        <v>-3.2580359358950206E-3</v>
      </c>
      <c r="C72" s="63">
        <f t="shared" ca="1" si="0"/>
        <v>8.887410122225825E-3</v>
      </c>
      <c r="D72" s="75">
        <f t="shared" ca="1" si="0"/>
        <v>9.1794059860306199E-3</v>
      </c>
      <c r="E72" s="75">
        <f t="shared" ca="1" si="0"/>
        <v>-2.6720079514274575E-2</v>
      </c>
      <c r="F72" s="75">
        <f t="shared" ca="1" si="0"/>
        <v>2.6134839451786851E-2</v>
      </c>
      <c r="G72" s="53">
        <f t="shared" ca="1" si="0"/>
        <v>3.8682737867783423E-3</v>
      </c>
      <c r="H72" s="34">
        <f t="shared" ca="1" si="0"/>
        <v>4.1231749662631101E-2</v>
      </c>
      <c r="I72" s="34">
        <f t="shared" ca="1" si="0"/>
        <v>-1.1890495436929993E-2</v>
      </c>
      <c r="J72" s="64">
        <f t="shared" ca="1" si="0"/>
        <v>-1.7041809627740268E-2</v>
      </c>
      <c r="K72" s="34">
        <f t="shared" ca="1" si="0"/>
        <v>-6.1817535014304648E-3</v>
      </c>
      <c r="L72" s="34">
        <f t="shared" ref="L72:Y87" ca="1" si="2">IF(AND(L7&gt;=0,L7&lt;&gt;" ",L6&lt;&gt;" ",(L6)&gt;0),L7/L6-1," ")</f>
        <v>2.1965241525579993E-2</v>
      </c>
      <c r="M72" s="64">
        <f t="shared" ca="1" si="1"/>
        <v>2.0856708674336533E-2</v>
      </c>
      <c r="N72" s="34">
        <f t="shared" ca="1" si="1"/>
        <v>8.6219082196234975E-2</v>
      </c>
      <c r="O72" s="55">
        <f t="shared" ca="1" si="1"/>
        <v>-2.2223608087766578E-2</v>
      </c>
      <c r="P72" s="53">
        <f t="shared" ca="1" si="1"/>
        <v>2.9607301985550283E-3</v>
      </c>
      <c r="Q72" s="34">
        <f t="shared" ca="1" si="1"/>
        <v>5.3870949202559082E-3</v>
      </c>
      <c r="R72" s="34">
        <f t="shared" ca="1" si="1"/>
        <v>8.272671340533444E-3</v>
      </c>
      <c r="S72" s="34" t="str">
        <f t="shared" ca="1" si="1"/>
        <v xml:space="preserve"> </v>
      </c>
      <c r="T72" s="34" t="str">
        <f t="shared" ca="1" si="1"/>
        <v xml:space="preserve"> </v>
      </c>
      <c r="U72" s="34">
        <f t="shared" ca="1" si="1"/>
        <v>8.3638138524333439E-3</v>
      </c>
      <c r="V72" s="34" t="str">
        <f t="shared" ca="1" si="1"/>
        <v xml:space="preserve"> </v>
      </c>
      <c r="W72" s="34" t="str">
        <f t="shared" ca="1" si="1"/>
        <v xml:space="preserve"> </v>
      </c>
      <c r="X72" s="34">
        <f t="shared" ca="1" si="1"/>
        <v>8.6056643761369678E-3</v>
      </c>
      <c r="Y72" s="55">
        <f t="shared" ca="1" si="1"/>
        <v>0.29675000659983408</v>
      </c>
    </row>
    <row r="73" spans="1:25" s="33" customFormat="1" ht="12" thickBot="1" x14ac:dyDescent="0.25">
      <c r="A73" s="26">
        <v>38352</v>
      </c>
      <c r="B73" s="65">
        <f t="shared" ca="1" si="0"/>
        <v>2.4599046386915679E-2</v>
      </c>
      <c r="C73" s="65">
        <f t="shared" ca="1" si="0"/>
        <v>1.1419747081655496E-2</v>
      </c>
      <c r="D73" s="56">
        <f t="shared" ca="1" si="0"/>
        <v>1.1340486987440057E-2</v>
      </c>
      <c r="E73" s="56">
        <f t="shared" ca="1" si="0"/>
        <v>5.1553032070136062E-2</v>
      </c>
      <c r="F73" s="56">
        <f t="shared" ca="1" si="0"/>
        <v>7.8179272515441767E-3</v>
      </c>
      <c r="G73" s="57">
        <f t="shared" ca="1" si="0"/>
        <v>2.0148931780092694E-2</v>
      </c>
      <c r="H73" s="56">
        <f t="shared" ca="1" si="0"/>
        <v>-4.926794238811516E-2</v>
      </c>
      <c r="I73" s="56">
        <f t="shared" ca="1" si="0"/>
        <v>2.7457370452905527E-2</v>
      </c>
      <c r="J73" s="66">
        <f t="shared" ca="1" si="0"/>
        <v>4.5496196843952452E-2</v>
      </c>
      <c r="K73" s="56">
        <f t="shared" ca="1" si="0"/>
        <v>0.28559627511621555</v>
      </c>
      <c r="L73" s="56">
        <f t="shared" ca="1" si="2"/>
        <v>-1.4317904758042399E-2</v>
      </c>
      <c r="M73" s="66">
        <f t="shared" ca="1" si="1"/>
        <v>-1.9443819035560361E-2</v>
      </c>
      <c r="N73" s="56">
        <f t="shared" ca="1" si="1"/>
        <v>0.42049178227641337</v>
      </c>
      <c r="O73" s="58">
        <f t="shared" ca="1" si="1"/>
        <v>4.6047483723149263E-2</v>
      </c>
      <c r="P73" s="57">
        <f t="shared" ca="1" si="1"/>
        <v>-6.5037132668854802E-4</v>
      </c>
      <c r="Q73" s="56">
        <f t="shared" ca="1" si="1"/>
        <v>1.2283911522866342E-2</v>
      </c>
      <c r="R73" s="56">
        <f t="shared" ca="1" si="1"/>
        <v>1.1218604386879827E-2</v>
      </c>
      <c r="S73" s="56" t="str">
        <f t="shared" ca="1" si="1"/>
        <v xml:space="preserve"> </v>
      </c>
      <c r="T73" s="56" t="str">
        <f t="shared" ca="1" si="1"/>
        <v xml:space="preserve"> </v>
      </c>
      <c r="U73" s="56">
        <f t="shared" ca="1" si="1"/>
        <v>-5.1793274662141897E-3</v>
      </c>
      <c r="V73" s="56" t="str">
        <f t="shared" ca="1" si="1"/>
        <v xml:space="preserve"> </v>
      </c>
      <c r="W73" s="56" t="str">
        <f t="shared" ca="1" si="1"/>
        <v xml:space="preserve"> </v>
      </c>
      <c r="X73" s="56">
        <f t="shared" ca="1" si="1"/>
        <v>2.1218853601401966E-2</v>
      </c>
      <c r="Y73" s="58">
        <f t="shared" ca="1" si="1"/>
        <v>6.069541824044955E-2</v>
      </c>
    </row>
    <row r="74" spans="1:25" s="33" customFormat="1" x14ac:dyDescent="0.2">
      <c r="A74" s="20">
        <v>38383</v>
      </c>
      <c r="B74" s="67">
        <f t="shared" ca="1" si="0"/>
        <v>1.5067461789871617E-2</v>
      </c>
      <c r="C74" s="67">
        <f t="shared" ca="1" si="0"/>
        <v>9.067672150218975E-3</v>
      </c>
      <c r="D74" s="59">
        <f t="shared" ca="1" si="0"/>
        <v>8.7197677407262475E-3</v>
      </c>
      <c r="E74" s="59">
        <f t="shared" ca="1" si="0"/>
        <v>2.9169957803012903E-2</v>
      </c>
      <c r="F74" s="59">
        <f t="shared" ca="1" si="0"/>
        <v>2.0970417317005552E-2</v>
      </c>
      <c r="G74" s="60">
        <f t="shared" ca="1" si="0"/>
        <v>1.5815427131616211E-2</v>
      </c>
      <c r="H74" s="59">
        <f t="shared" ca="1" si="0"/>
        <v>1.963874021859624E-2</v>
      </c>
      <c r="I74" s="59">
        <f t="shared" ca="1" si="0"/>
        <v>5.9189690346144186E-3</v>
      </c>
      <c r="J74" s="68">
        <f t="shared" ca="1" si="0"/>
        <v>1.4644710016768592E-2</v>
      </c>
      <c r="K74" s="59">
        <f t="shared" ca="1" si="0"/>
        <v>0.1775480142223087</v>
      </c>
      <c r="L74" s="59">
        <f t="shared" ca="1" si="2"/>
        <v>1.6907302676119063E-3</v>
      </c>
      <c r="M74" s="68">
        <f t="shared" ca="1" si="1"/>
        <v>1.3293188737135697E-2</v>
      </c>
      <c r="N74" s="59">
        <f t="shared" ca="1" si="1"/>
        <v>1.7179538892818869E-2</v>
      </c>
      <c r="O74" s="61">
        <f t="shared" ca="1" si="1"/>
        <v>-7.292765941510404E-3</v>
      </c>
      <c r="P74" s="60">
        <f t="shared" ca="1" si="1"/>
        <v>1.3062479174299702E-2</v>
      </c>
      <c r="Q74" s="59">
        <f t="shared" ca="1" si="1"/>
        <v>9.0167488902428428E-3</v>
      </c>
      <c r="R74" s="59">
        <f t="shared" ca="1" si="1"/>
        <v>6.5542342632938233E-3</v>
      </c>
      <c r="S74" s="59" t="str">
        <f t="shared" ca="1" si="1"/>
        <v xml:space="preserve"> </v>
      </c>
      <c r="T74" s="59" t="str">
        <f t="shared" ca="1" si="1"/>
        <v xml:space="preserve"> </v>
      </c>
      <c r="U74" s="59">
        <f t="shared" ca="1" si="1"/>
        <v>7.1794919625962628E-3</v>
      </c>
      <c r="V74" s="59" t="str">
        <f t="shared" ca="1" si="1"/>
        <v xml:space="preserve"> </v>
      </c>
      <c r="W74" s="59" t="str">
        <f t="shared" ca="1" si="1"/>
        <v xml:space="preserve"> </v>
      </c>
      <c r="X74" s="59">
        <f t="shared" ca="1" si="1"/>
        <v>1.8681558636166162E-2</v>
      </c>
      <c r="Y74" s="61">
        <f t="shared" ca="1" si="1"/>
        <v>-1.8789248274362902E-2</v>
      </c>
    </row>
    <row r="75" spans="1:25" s="33" customFormat="1" x14ac:dyDescent="0.2">
      <c r="A75" s="20">
        <v>38442</v>
      </c>
      <c r="B75" s="63">
        <f t="shared" ca="1" si="0"/>
        <v>8.6675875653805523E-3</v>
      </c>
      <c r="C75" s="63">
        <f t="shared" ca="1" si="0"/>
        <v>-2.6227120058749387E-3</v>
      </c>
      <c r="D75" s="34">
        <f t="shared" ca="1" si="0"/>
        <v>-3.4721440274706472E-3</v>
      </c>
      <c r="E75" s="34">
        <f t="shared" ca="1" si="0"/>
        <v>3.2931339302670448E-2</v>
      </c>
      <c r="F75" s="34">
        <f t="shared" ca="1" si="0"/>
        <v>1.0796251821153735E-2</v>
      </c>
      <c r="G75" s="53">
        <f t="shared" ca="1" si="0"/>
        <v>-5.0803653342987865E-3</v>
      </c>
      <c r="H75" s="34">
        <f t="shared" ca="1" si="0"/>
        <v>2.0737088095841072E-2</v>
      </c>
      <c r="I75" s="34">
        <f t="shared" ca="1" si="0"/>
        <v>1.9468687255516759E-2</v>
      </c>
      <c r="J75" s="64">
        <f t="shared" ca="1" si="0"/>
        <v>1.4025434580647866E-2</v>
      </c>
      <c r="K75" s="34">
        <f t="shared" ca="1" si="0"/>
        <v>-8.849554097905743E-2</v>
      </c>
      <c r="L75" s="34">
        <f t="shared" ca="1" si="2"/>
        <v>7.5061406551166776E-3</v>
      </c>
      <c r="M75" s="64">
        <f t="shared" ca="1" si="1"/>
        <v>1.2355921706236339E-2</v>
      </c>
      <c r="N75" s="34">
        <f t="shared" ca="1" si="1"/>
        <v>-1.0931453901568133E-2</v>
      </c>
      <c r="O75" s="55">
        <f t="shared" ca="1" si="1"/>
        <v>-1.19958028081254E-2</v>
      </c>
      <c r="P75" s="53">
        <f t="shared" ca="1" si="1"/>
        <v>8.8076590653796138E-3</v>
      </c>
      <c r="Q75" s="34">
        <f t="shared" ca="1" si="1"/>
        <v>1.7829842293641818E-3</v>
      </c>
      <c r="R75" s="34">
        <f t="shared" ca="1" si="1"/>
        <v>6.0522053227103356E-3</v>
      </c>
      <c r="S75" s="34" t="str">
        <f t="shared" ca="1" si="1"/>
        <v xml:space="preserve"> </v>
      </c>
      <c r="T75" s="34" t="str">
        <f t="shared" ca="1" si="1"/>
        <v xml:space="preserve"> </v>
      </c>
      <c r="U75" s="34">
        <f t="shared" ca="1" si="1"/>
        <v>-2.4031986306229824E-2</v>
      </c>
      <c r="V75" s="34" t="str">
        <f t="shared" ca="1" si="1"/>
        <v xml:space="preserve"> </v>
      </c>
      <c r="W75" s="34" t="str">
        <f t="shared" ca="1" si="1"/>
        <v xml:space="preserve"> </v>
      </c>
      <c r="X75" s="34">
        <f t="shared" ca="1" si="1"/>
        <v>1.6737986199778732E-2</v>
      </c>
      <c r="Y75" s="55">
        <f t="shared" ca="1" si="1"/>
        <v>4.2141958980148386E-2</v>
      </c>
    </row>
    <row r="76" spans="1:25" s="33" customFormat="1" x14ac:dyDescent="0.2">
      <c r="A76" s="20">
        <v>38625</v>
      </c>
      <c r="B76" s="63">
        <f t="shared" ca="1" si="0"/>
        <v>7.3578338404152177E-3</v>
      </c>
      <c r="C76" s="63">
        <f t="shared" ca="1" si="0"/>
        <v>1.4991119735714875E-2</v>
      </c>
      <c r="D76" s="34">
        <f t="shared" ca="1" si="0"/>
        <v>1.5086260982090538E-2</v>
      </c>
      <c r="E76" s="34">
        <f t="shared" ca="1" si="0"/>
        <v>-5.8243137571526438E-3</v>
      </c>
      <c r="F76" s="34">
        <f t="shared" ca="1" si="0"/>
        <v>2.0280978697063023E-2</v>
      </c>
      <c r="G76" s="53">
        <f t="shared" ca="1" si="0"/>
        <v>1.1614922066615518E-2</v>
      </c>
      <c r="H76" s="34">
        <f t="shared" ca="1" si="0"/>
        <v>0.14824455178022022</v>
      </c>
      <c r="I76" s="34">
        <f t="shared" ca="1" si="0"/>
        <v>-6.9892791012458044E-3</v>
      </c>
      <c r="J76" s="64">
        <f t="shared" ca="1" si="0"/>
        <v>-6.9679303520725488E-3</v>
      </c>
      <c r="K76" s="34">
        <f t="shared" ca="1" si="0"/>
        <v>-2.6744651832918076E-2</v>
      </c>
      <c r="L76" s="34">
        <f t="shared" ca="1" si="2"/>
        <v>-7.6832915806934743E-3</v>
      </c>
      <c r="M76" s="64">
        <f t="shared" ca="1" si="1"/>
        <v>-3.6114621101546174E-4</v>
      </c>
      <c r="N76" s="34">
        <f t="shared" ca="1" si="1"/>
        <v>-1.1986107889319086E-3</v>
      </c>
      <c r="O76" s="55">
        <f t="shared" ca="1" si="1"/>
        <v>-4.5063069576919079E-2</v>
      </c>
      <c r="P76" s="53">
        <f t="shared" ca="1" si="1"/>
        <v>-1.2542807784092003E-2</v>
      </c>
      <c r="Q76" s="34">
        <f t="shared" ca="1" si="1"/>
        <v>2.0825670429312826E-2</v>
      </c>
      <c r="R76" s="34">
        <f t="shared" ca="1" si="1"/>
        <v>1.2676104243389164E-2</v>
      </c>
      <c r="S76" s="34" t="str">
        <f t="shared" ca="1" si="1"/>
        <v xml:space="preserve"> </v>
      </c>
      <c r="T76" s="34" t="str">
        <f t="shared" ca="1" si="1"/>
        <v xml:space="preserve"> </v>
      </c>
      <c r="U76" s="34">
        <f t="shared" ca="1" si="1"/>
        <v>1.03833103279658E-2</v>
      </c>
      <c r="V76" s="34" t="str">
        <f t="shared" ca="1" si="1"/>
        <v xml:space="preserve"> </v>
      </c>
      <c r="W76" s="34" t="str">
        <f t="shared" ca="1" si="1"/>
        <v xml:space="preserve"> </v>
      </c>
      <c r="X76" s="34">
        <f t="shared" ca="1" si="1"/>
        <v>-1.5225322381642314E-3</v>
      </c>
      <c r="Y76" s="55">
        <f t="shared" ca="1" si="1"/>
        <v>-5.301321850105789E-3</v>
      </c>
    </row>
    <row r="77" spans="1:25" s="33" customFormat="1" ht="12" thickBot="1" x14ac:dyDescent="0.25">
      <c r="A77" s="26">
        <v>38717</v>
      </c>
      <c r="B77" s="65">
        <f t="shared" ca="1" si="0"/>
        <v>1.1934756836385008E-2</v>
      </c>
      <c r="C77" s="65">
        <f t="shared" ca="1" si="0"/>
        <v>2.8275430180451089E-3</v>
      </c>
      <c r="D77" s="56">
        <f t="shared" ca="1" si="0"/>
        <v>2.0544376768523165E-3</v>
      </c>
      <c r="E77" s="56">
        <f t="shared" ca="1" si="0"/>
        <v>3.037837708772706E-2</v>
      </c>
      <c r="F77" s="56">
        <f t="shared" ca="1" si="0"/>
        <v>1.0535818527401819E-2</v>
      </c>
      <c r="G77" s="57">
        <f t="shared" ca="1" si="0"/>
        <v>1.0959722767273083E-2</v>
      </c>
      <c r="H77" s="56">
        <f t="shared" ca="1" si="0"/>
        <v>1.5467981318469715E-2</v>
      </c>
      <c r="I77" s="56">
        <f t="shared" ca="1" si="0"/>
        <v>1.0959109409539591E-2</v>
      </c>
      <c r="J77" s="66">
        <f t="shared" ca="1" si="0"/>
        <v>2.2946517687624013E-2</v>
      </c>
      <c r="K77" s="56">
        <f t="shared" ca="1" si="0"/>
        <v>6.2035594243057046E-2</v>
      </c>
      <c r="L77" s="56">
        <f t="shared" ca="1" si="2"/>
        <v>-2.3986341622180385E-2</v>
      </c>
      <c r="M77" s="66">
        <f t="shared" ca="1" si="1"/>
        <v>-2.448352381841068E-2</v>
      </c>
      <c r="N77" s="56">
        <f t="shared" ca="1" si="1"/>
        <v>0.12939681632637812</v>
      </c>
      <c r="O77" s="58">
        <f t="shared" ca="1" si="1"/>
        <v>-1.2942571109441636E-2</v>
      </c>
      <c r="P77" s="57">
        <f t="shared" ca="1" si="1"/>
        <v>-2.5164652321853942E-2</v>
      </c>
      <c r="Q77" s="56">
        <f t="shared" ca="1" si="1"/>
        <v>1.519342689976666E-2</v>
      </c>
      <c r="R77" s="56">
        <f t="shared" ca="1" si="1"/>
        <v>7.5210882410439162E-3</v>
      </c>
      <c r="S77" s="56" t="str">
        <f t="shared" ca="1" si="1"/>
        <v xml:space="preserve"> </v>
      </c>
      <c r="T77" s="56" t="str">
        <f t="shared" ca="1" si="1"/>
        <v xml:space="preserve"> </v>
      </c>
      <c r="U77" s="56">
        <f t="shared" ca="1" si="1"/>
        <v>7.556798377097218E-3</v>
      </c>
      <c r="V77" s="56" t="str">
        <f t="shared" ca="1" si="1"/>
        <v xml:space="preserve"> </v>
      </c>
      <c r="W77" s="56" t="str">
        <f t="shared" ca="1" si="1"/>
        <v xml:space="preserve"> </v>
      </c>
      <c r="X77" s="56">
        <f t="shared" ca="1" si="1"/>
        <v>1.7109773005114848E-2</v>
      </c>
      <c r="Y77" s="58">
        <f t="shared" ca="1" si="1"/>
        <v>6.5623359345419852E-2</v>
      </c>
    </row>
    <row r="78" spans="1:25" s="33" customFormat="1" x14ac:dyDescent="0.2">
      <c r="A78" s="20">
        <v>38807</v>
      </c>
      <c r="B78" s="67">
        <f t="shared" ca="1" si="0"/>
        <v>1.3395502356690292E-2</v>
      </c>
      <c r="C78" s="67">
        <f t="shared" ca="1" si="0"/>
        <v>9.1357486692575929E-3</v>
      </c>
      <c r="D78" s="59">
        <f t="shared" ca="1" si="0"/>
        <v>8.6682460862375077E-3</v>
      </c>
      <c r="E78" s="59">
        <f t="shared" ca="1" si="0"/>
        <v>2.161688532926398E-2</v>
      </c>
      <c r="F78" s="59">
        <f t="shared" ca="1" si="0"/>
        <v>1.7633631694651042E-2</v>
      </c>
      <c r="G78" s="60">
        <f t="shared" ca="1" si="0"/>
        <v>1.3876622495416768E-2</v>
      </c>
      <c r="H78" s="59">
        <f t="shared" ca="1" si="0"/>
        <v>-5.4774009018702219E-2</v>
      </c>
      <c r="I78" s="59">
        <f t="shared" ca="1" si="0"/>
        <v>1.4531334914919647E-2</v>
      </c>
      <c r="J78" s="68">
        <f t="shared" ca="1" si="0"/>
        <v>1.1758773707560621E-2</v>
      </c>
      <c r="K78" s="59">
        <f t="shared" ca="1" si="0"/>
        <v>0.13772211754481556</v>
      </c>
      <c r="L78" s="59">
        <f t="shared" ca="1" si="2"/>
        <v>5.7359142529291862E-3</v>
      </c>
      <c r="M78" s="68">
        <f t="shared" ca="1" si="1"/>
        <v>1.248878010397414E-2</v>
      </c>
      <c r="N78" s="59">
        <f t="shared" ca="1" si="1"/>
        <v>-1.402371002125713E-2</v>
      </c>
      <c r="O78" s="61">
        <f t="shared" ca="1" si="1"/>
        <v>-2.2537601147260888E-2</v>
      </c>
      <c r="P78" s="60">
        <f t="shared" ca="1" si="1"/>
        <v>-6.1056327595472637E-2</v>
      </c>
      <c r="Q78" s="59">
        <f t="shared" ca="1" si="1"/>
        <v>1.4975284584323845E-2</v>
      </c>
      <c r="R78" s="59">
        <f t="shared" ca="1" si="1"/>
        <v>7.1826242966332998E-3</v>
      </c>
      <c r="S78" s="59" t="str">
        <f t="shared" ca="1" si="1"/>
        <v xml:space="preserve"> </v>
      </c>
      <c r="T78" s="59" t="str">
        <f t="shared" ca="1" si="1"/>
        <v xml:space="preserve"> </v>
      </c>
      <c r="U78" s="59">
        <f t="shared" ca="1" si="1"/>
        <v>7.9856296613440847E-3</v>
      </c>
      <c r="V78" s="59" t="str">
        <f t="shared" ca="1" si="1"/>
        <v xml:space="preserve"> </v>
      </c>
      <c r="W78" s="59" t="str">
        <f t="shared" ca="1" si="1"/>
        <v xml:space="preserve"> </v>
      </c>
      <c r="X78" s="59">
        <f t="shared" ca="1" si="1"/>
        <v>9.492881412496823E-2</v>
      </c>
      <c r="Y78" s="61">
        <f t="shared" ca="1" si="1"/>
        <v>1.839124238141121E-2</v>
      </c>
    </row>
    <row r="79" spans="1:25" s="33" customFormat="1" x14ac:dyDescent="0.2">
      <c r="A79" s="20">
        <v>38898</v>
      </c>
      <c r="B79" s="63">
        <f t="shared" ca="1" si="0"/>
        <v>6.7248291376502678E-3</v>
      </c>
      <c r="C79" s="63">
        <f t="shared" ca="1" si="0"/>
        <v>2.4550042473909794E-3</v>
      </c>
      <c r="D79" s="34">
        <f t="shared" ca="1" si="0"/>
        <v>2.3614128437134951E-3</v>
      </c>
      <c r="E79" s="34">
        <f t="shared" ca="1" si="0"/>
        <v>1.7433071999739536E-2</v>
      </c>
      <c r="F79" s="34">
        <f t="shared" ca="1" si="0"/>
        <v>1.041654817386295E-2</v>
      </c>
      <c r="G79" s="53">
        <f t="shared" ca="1" si="0"/>
        <v>1.2762857962865359E-2</v>
      </c>
      <c r="H79" s="34">
        <f t="shared" ca="1" si="0"/>
        <v>4.0649108089009456E-2</v>
      </c>
      <c r="I79" s="34">
        <f t="shared" ca="1" si="0"/>
        <v>-5.6822120251287522E-3</v>
      </c>
      <c r="J79" s="64">
        <f t="shared" ca="1" si="0"/>
        <v>-3.0006463871534717E-3</v>
      </c>
      <c r="K79" s="34">
        <f t="shared" ca="1" si="0"/>
        <v>-9.8857016758053806E-2</v>
      </c>
      <c r="L79" s="34">
        <f t="shared" ca="1" si="2"/>
        <v>-1.3021092308133975E-2</v>
      </c>
      <c r="M79" s="64">
        <f t="shared" ca="1" si="1"/>
        <v>-2.0463157039590341E-2</v>
      </c>
      <c r="N79" s="34">
        <f t="shared" ca="1" si="1"/>
        <v>-3.7503698785187667E-2</v>
      </c>
      <c r="O79" s="55">
        <f t="shared" ca="1" si="1"/>
        <v>-4.0491856763352319E-2</v>
      </c>
      <c r="P79" s="53">
        <f t="shared" ca="1" si="1"/>
        <v>5.0907944802593974E-3</v>
      </c>
      <c r="Q79" s="34">
        <f t="shared" ca="1" si="1"/>
        <v>1.3286007870986438E-2</v>
      </c>
      <c r="R79" s="34">
        <f t="shared" ca="1" si="1"/>
        <v>6.9210392755350014E-3</v>
      </c>
      <c r="S79" s="34">
        <f t="shared" ca="1" si="1"/>
        <v>2.3150762292381E-3</v>
      </c>
      <c r="T79" s="34" t="str">
        <f t="shared" ca="1" si="1"/>
        <v xml:space="preserve"> </v>
      </c>
      <c r="U79" s="34">
        <f t="shared" ca="1" si="1"/>
        <v>3.7369514424969719E-3</v>
      </c>
      <c r="V79" s="34">
        <f t="shared" ca="1" si="1"/>
        <v>3.3107460614268502E-2</v>
      </c>
      <c r="W79" s="34" t="str">
        <f t="shared" ca="1" si="1"/>
        <v xml:space="preserve"> </v>
      </c>
      <c r="X79" s="34">
        <f t="shared" ca="1" si="1"/>
        <v>5.9988024903223636E-3</v>
      </c>
      <c r="Y79" s="55">
        <f t="shared" ca="1" si="1"/>
        <v>9.2853908619878744E-3</v>
      </c>
    </row>
    <row r="80" spans="1:25" s="33" customFormat="1" x14ac:dyDescent="0.2">
      <c r="A80" s="20">
        <v>38990</v>
      </c>
      <c r="B80" s="63">
        <f t="shared" ca="1" si="0"/>
        <v>9.049750552961866E-3</v>
      </c>
      <c r="C80" s="63">
        <f t="shared" ca="1" si="0"/>
        <v>3.2373970995118739E-3</v>
      </c>
      <c r="D80" s="34">
        <f t="shared" ca="1" si="0"/>
        <v>2.7003387503290455E-3</v>
      </c>
      <c r="E80" s="34">
        <f t="shared" ca="1" si="0"/>
        <v>2.0471931958105927E-2</v>
      </c>
      <c r="F80" s="34">
        <f t="shared" ca="1" si="0"/>
        <v>4.9812395892645522E-3</v>
      </c>
      <c r="G80" s="53">
        <f t="shared" ca="1" si="0"/>
        <v>2.7775597025607723E-3</v>
      </c>
      <c r="H80" s="34">
        <f t="shared" ca="1" si="0"/>
        <v>-3.1740204962140695E-3</v>
      </c>
      <c r="I80" s="34">
        <f t="shared" ca="1" si="0"/>
        <v>2.0065541076046411E-3</v>
      </c>
      <c r="J80" s="64">
        <f t="shared" ca="1" si="0"/>
        <v>-4.3396415658469856E-4</v>
      </c>
      <c r="K80" s="34">
        <f t="shared" ca="1" si="0"/>
        <v>-1.2917328705165154E-2</v>
      </c>
      <c r="L80" s="34">
        <f t="shared" ca="1" si="2"/>
        <v>-4.214686334466311E-2</v>
      </c>
      <c r="M80" s="64">
        <f t="shared" ca="1" si="1"/>
        <v>-2.7571472698506128E-2</v>
      </c>
      <c r="N80" s="34">
        <f t="shared" ca="1" si="1"/>
        <v>3.2685350470731622E-2</v>
      </c>
      <c r="O80" s="55">
        <f t="shared" ca="1" si="1"/>
        <v>-9.9298848701759534E-2</v>
      </c>
      <c r="P80" s="53">
        <f t="shared" ca="1" si="1"/>
        <v>9.2971204113134753E-3</v>
      </c>
      <c r="Q80" s="34">
        <f t="shared" ca="1" si="1"/>
        <v>1.6036366198037832E-3</v>
      </c>
      <c r="R80" s="34">
        <f t="shared" ca="1" si="1"/>
        <v>3.193422183202399E-3</v>
      </c>
      <c r="S80" s="34">
        <f t="shared" ca="1" si="1"/>
        <v>2.4851479705813473E-2</v>
      </c>
      <c r="T80" s="34" t="str">
        <f t="shared" ca="1" si="1"/>
        <v xml:space="preserve"> </v>
      </c>
      <c r="U80" s="34">
        <f t="shared" ca="1" si="1"/>
        <v>-5.5847607470960181E-4</v>
      </c>
      <c r="V80" s="34">
        <f t="shared" ca="1" si="1"/>
        <v>1.2979272596233216E-2</v>
      </c>
      <c r="W80" s="34" t="str">
        <f t="shared" ca="1" si="1"/>
        <v xml:space="preserve"> </v>
      </c>
      <c r="X80" s="34">
        <f t="shared" ca="1" si="1"/>
        <v>1.2462469533731868E-2</v>
      </c>
      <c r="Y80" s="55">
        <f t="shared" ca="1" si="1"/>
        <v>-1.53166598312241E-2</v>
      </c>
    </row>
    <row r="81" spans="1:25" s="33" customFormat="1" ht="12" thickBot="1" x14ac:dyDescent="0.25">
      <c r="A81" s="26">
        <v>39082</v>
      </c>
      <c r="B81" s="65">
        <f t="shared" ca="1" si="0"/>
        <v>4.6240835816313552E-3</v>
      </c>
      <c r="C81" s="65">
        <f t="shared" ca="1" si="0"/>
        <v>3.977043778014E-5</v>
      </c>
      <c r="D81" s="56">
        <f t="shared" ca="1" si="0"/>
        <v>-2.6015910901089345E-4</v>
      </c>
      <c r="E81" s="56">
        <f t="shared" ca="1" si="0"/>
        <v>1.3523547723999441E-2</v>
      </c>
      <c r="F81" s="56">
        <f t="shared" ca="1" si="0"/>
        <v>6.4568263381759028E-3</v>
      </c>
      <c r="G81" s="57">
        <f t="shared" ca="1" si="0"/>
        <v>9.9258545927307651E-3</v>
      </c>
      <c r="H81" s="56">
        <f t="shared" ca="1" si="0"/>
        <v>1.6394086849703227E-2</v>
      </c>
      <c r="I81" s="56">
        <f t="shared" ca="1" si="0"/>
        <v>-2.6945003900112896E-3</v>
      </c>
      <c r="J81" s="66">
        <f t="shared" ca="1" si="0"/>
        <v>-7.9359825568194875E-3</v>
      </c>
      <c r="K81" s="56">
        <f t="shared" ca="1" si="0"/>
        <v>1.9135043236567784E-2</v>
      </c>
      <c r="L81" s="56">
        <f t="shared" ca="1" si="2"/>
        <v>-1.5651429367748659E-2</v>
      </c>
      <c r="M81" s="66">
        <f t="shared" ca="1" si="1"/>
        <v>-1.3751655884308933E-2</v>
      </c>
      <c r="N81" s="56">
        <f t="shared" ca="1" si="1"/>
        <v>6.1560128155245364E-2</v>
      </c>
      <c r="O81" s="58">
        <f t="shared" ca="1" si="1"/>
        <v>-0.13494137023843267</v>
      </c>
      <c r="P81" s="57">
        <f t="shared" ca="1" si="1"/>
        <v>6.8151676669565564E-3</v>
      </c>
      <c r="Q81" s="56">
        <f t="shared" ca="1" si="1"/>
        <v>5.9734723486706276E-3</v>
      </c>
      <c r="R81" s="56">
        <f t="shared" ca="1" si="1"/>
        <v>1.1205380229537543E-3</v>
      </c>
      <c r="S81" s="56">
        <f t="shared" ca="1" si="1"/>
        <v>9.606085363187189E-3</v>
      </c>
      <c r="T81" s="56" t="str">
        <f t="shared" ca="1" si="1"/>
        <v xml:space="preserve"> </v>
      </c>
      <c r="U81" s="56">
        <f t="shared" ca="1" si="1"/>
        <v>4.3574317792589579E-3</v>
      </c>
      <c r="V81" s="56">
        <f t="shared" ca="1" si="1"/>
        <v>5.6159657373505256E-2</v>
      </c>
      <c r="W81" s="56" t="str">
        <f t="shared" ca="1" si="1"/>
        <v xml:space="preserve"> </v>
      </c>
      <c r="X81" s="56">
        <f t="shared" ca="1" si="1"/>
        <v>3.8922316533729351E-3</v>
      </c>
      <c r="Y81" s="58">
        <f t="shared" ca="1" si="1"/>
        <v>-1.029056178387322E-2</v>
      </c>
    </row>
    <row r="82" spans="1:25" s="33" customFormat="1" x14ac:dyDescent="0.2">
      <c r="A82" s="20">
        <v>39172</v>
      </c>
      <c r="B82" s="63">
        <f t="shared" ca="1" si="0"/>
        <v>4.3986013732784102E-3</v>
      </c>
      <c r="C82" s="63">
        <f t="shared" ca="1" si="0"/>
        <v>7.8722354891347379E-4</v>
      </c>
      <c r="D82" s="34">
        <f t="shared" ca="1" si="0"/>
        <v>5.4840076028894735E-4</v>
      </c>
      <c r="E82" s="34">
        <f t="shared" ca="1" si="0"/>
        <v>1.1414293803233111E-2</v>
      </c>
      <c r="F82" s="34">
        <f t="shared" ca="1" si="0"/>
        <v>1.502139452124629E-3</v>
      </c>
      <c r="G82" s="53">
        <f t="shared" ca="1" si="0"/>
        <v>1.1216475996850273E-2</v>
      </c>
      <c r="H82" s="34">
        <f t="shared" ca="1" si="0"/>
        <v>-1.7758122746590499E-2</v>
      </c>
      <c r="I82" s="34">
        <f t="shared" ca="1" si="0"/>
        <v>-2.8994210011390464E-4</v>
      </c>
      <c r="J82" s="64">
        <f t="shared" ca="1" si="0"/>
        <v>-1.1145512661611123E-3</v>
      </c>
      <c r="K82" s="34">
        <f t="shared" ca="1" si="0"/>
        <v>8.337289545194948E-2</v>
      </c>
      <c r="L82" s="34">
        <f t="shared" ca="1" si="2"/>
        <v>-2.4753334040631625E-2</v>
      </c>
      <c r="M82" s="64">
        <f t="shared" ca="1" si="1"/>
        <v>-2.2870109276580397E-2</v>
      </c>
      <c r="N82" s="34">
        <f t="shared" ca="1" si="1"/>
        <v>-2.7249606038168506E-2</v>
      </c>
      <c r="O82" s="55">
        <f t="shared" ca="1" si="1"/>
        <v>-3.8076419632145142E-2</v>
      </c>
      <c r="P82" s="53">
        <f t="shared" ca="1" si="1"/>
        <v>1.0077083617938687E-2</v>
      </c>
      <c r="Q82" s="34">
        <f t="shared" ca="1" si="1"/>
        <v>6.1051906827278568E-3</v>
      </c>
      <c r="R82" s="34">
        <f t="shared" ca="1" si="1"/>
        <v>2.8890774146581588E-3</v>
      </c>
      <c r="S82" s="34">
        <f t="shared" ca="1" si="1"/>
        <v>1.7863953415207412E-2</v>
      </c>
      <c r="T82" s="34" t="str">
        <f t="shared" ca="1" si="1"/>
        <v xml:space="preserve"> </v>
      </c>
      <c r="U82" s="34">
        <f t="shared" ca="1" si="1"/>
        <v>2.5797411097479017E-3</v>
      </c>
      <c r="V82" s="34">
        <f t="shared" ca="1" si="1"/>
        <v>4.0317531763267578E-3</v>
      </c>
      <c r="W82" s="34" t="str">
        <f t="shared" ca="1" si="1"/>
        <v xml:space="preserve"> </v>
      </c>
      <c r="X82" s="34">
        <f t="shared" ca="1" si="1"/>
        <v>-7.6666936599303348E-3</v>
      </c>
      <c r="Y82" s="55">
        <f t="shared" ca="1" si="1"/>
        <v>1.2875961417125215E-2</v>
      </c>
    </row>
    <row r="83" spans="1:25" s="33" customFormat="1" x14ac:dyDescent="0.2">
      <c r="A83" s="20">
        <v>39263</v>
      </c>
      <c r="B83" s="63">
        <f t="shared" ca="1" si="0"/>
        <v>1.0823596406634106E-2</v>
      </c>
      <c r="C83" s="63">
        <f t="shared" ca="1" si="0"/>
        <v>7.3838974913686961E-3</v>
      </c>
      <c r="D83" s="34">
        <f t="shared" ca="1" si="0"/>
        <v>7.3748410650604779E-3</v>
      </c>
      <c r="E83" s="34">
        <f t="shared" ca="1" si="0"/>
        <v>1.6840916121728222E-2</v>
      </c>
      <c r="F83" s="34">
        <f t="shared" ca="1" si="0"/>
        <v>2.2129932328529556E-3</v>
      </c>
      <c r="G83" s="53">
        <f t="shared" ca="1" si="0"/>
        <v>1.295344758472261E-2</v>
      </c>
      <c r="H83" s="34">
        <f t="shared" ca="1" si="0"/>
        <v>2.6296544155573809E-2</v>
      </c>
      <c r="I83" s="34">
        <f t="shared" ca="1" si="0"/>
        <v>6.927345437518051E-3</v>
      </c>
      <c r="J83" s="64">
        <f t="shared" ca="1" si="0"/>
        <v>4.003506181942118E-3</v>
      </c>
      <c r="K83" s="34">
        <f t="shared" ca="1" si="0"/>
        <v>-8.4753441858376077E-2</v>
      </c>
      <c r="L83" s="34">
        <f t="shared" ca="1" si="2"/>
        <v>-6.9538774309437779E-3</v>
      </c>
      <c r="M83" s="64">
        <f t="shared" ca="1" si="1"/>
        <v>3.7197489057394506E-5</v>
      </c>
      <c r="N83" s="34">
        <f t="shared" ca="1" si="1"/>
        <v>-2.93105454306265E-2</v>
      </c>
      <c r="O83" s="55">
        <f t="shared" ca="1" si="1"/>
        <v>-4.2146849690170018E-2</v>
      </c>
      <c r="P83" s="53">
        <f t="shared" ca="1" si="1"/>
        <v>4.772662179440168E-3</v>
      </c>
      <c r="Q83" s="34">
        <f t="shared" ca="1" si="1"/>
        <v>1.1449225935857621E-2</v>
      </c>
      <c r="R83" s="34">
        <f t="shared" ca="1" si="1"/>
        <v>6.2488654417980349E-3</v>
      </c>
      <c r="S83" s="34">
        <f t="shared" ca="1" si="1"/>
        <v>9.7507736637392206E-4</v>
      </c>
      <c r="T83" s="34" t="str">
        <f t="shared" ca="1" si="1"/>
        <v xml:space="preserve"> </v>
      </c>
      <c r="U83" s="34">
        <f t="shared" ca="1" si="1"/>
        <v>1.5587477398647742E-2</v>
      </c>
      <c r="V83" s="34">
        <f t="shared" ca="1" si="1"/>
        <v>7.6245000217136649E-3</v>
      </c>
      <c r="W83" s="34" t="str">
        <f t="shared" ca="1" si="1"/>
        <v xml:space="preserve"> </v>
      </c>
      <c r="X83" s="34">
        <f t="shared" ca="1" si="1"/>
        <v>-6.1572167345539386E-3</v>
      </c>
      <c r="Y83" s="55">
        <f t="shared" ca="1" si="1"/>
        <v>-1.0914805940195005E-2</v>
      </c>
    </row>
    <row r="84" spans="1:25" s="33" customFormat="1" x14ac:dyDescent="0.2">
      <c r="A84" s="20">
        <v>39355</v>
      </c>
      <c r="B84" s="63">
        <f t="shared" ca="1" si="0"/>
        <v>8.7357210431158183E-3</v>
      </c>
      <c r="C84" s="63">
        <f t="shared" ca="1" si="0"/>
        <v>4.3503308551620101E-3</v>
      </c>
      <c r="D84" s="34">
        <f t="shared" ca="1" si="0"/>
        <v>3.7830545099426516E-3</v>
      </c>
      <c r="E84" s="34">
        <f t="shared" ca="1" si="0"/>
        <v>1.6629258898296584E-2</v>
      </c>
      <c r="F84" s="34">
        <f t="shared" ca="1" si="0"/>
        <v>5.9783353982580945E-3</v>
      </c>
      <c r="G84" s="53">
        <f t="shared" ca="1" si="0"/>
        <v>7.463742701745657E-3</v>
      </c>
      <c r="H84" s="34">
        <f t="shared" ca="1" si="0"/>
        <v>2.0580086998154945E-2</v>
      </c>
      <c r="I84" s="34">
        <f t="shared" ca="1" si="0"/>
        <v>7.1120312128190033E-3</v>
      </c>
      <c r="J84" s="64">
        <f t="shared" ca="1" si="0"/>
        <v>2.0754012323318527E-3</v>
      </c>
      <c r="K84" s="34">
        <f t="shared" ca="1" si="0"/>
        <v>-2.2023934644583298E-2</v>
      </c>
      <c r="L84" s="34">
        <f t="shared" ca="1" si="2"/>
        <v>1.4044893246463186E-3</v>
      </c>
      <c r="M84" s="64">
        <f t="shared" ca="1" si="1"/>
        <v>3.5916277190148893E-3</v>
      </c>
      <c r="N84" s="34">
        <f t="shared" ca="1" si="1"/>
        <v>1.4938469618388517E-3</v>
      </c>
      <c r="O84" s="55">
        <f t="shared" ca="1" si="1"/>
        <v>3.4325083906846077E-2</v>
      </c>
      <c r="P84" s="53">
        <f t="shared" ca="1" si="1"/>
        <v>1.6519050311062156E-2</v>
      </c>
      <c r="Q84" s="34">
        <f t="shared" ca="1" si="1"/>
        <v>8.0693088528200896E-3</v>
      </c>
      <c r="R84" s="34">
        <f t="shared" ca="1" si="1"/>
        <v>5.9582583453656746E-3</v>
      </c>
      <c r="S84" s="34">
        <f t="shared" ca="1" si="1"/>
        <v>2.024034049895862E-2</v>
      </c>
      <c r="T84" s="34" t="str">
        <f t="shared" ca="1" si="1"/>
        <v xml:space="preserve"> </v>
      </c>
      <c r="U84" s="34">
        <f t="shared" ca="1" si="1"/>
        <v>6.7708371170680515E-3</v>
      </c>
      <c r="V84" s="34">
        <f t="shared" ca="1" si="1"/>
        <v>1.4749509969114172E-2</v>
      </c>
      <c r="W84" s="34" t="str">
        <f t="shared" ca="1" si="1"/>
        <v xml:space="preserve"> </v>
      </c>
      <c r="X84" s="34">
        <f t="shared" ca="1" si="1"/>
        <v>6.433147864213673E-3</v>
      </c>
      <c r="Y84" s="55">
        <f t="shared" ca="1" si="1"/>
        <v>-1.6220517230637554E-2</v>
      </c>
    </row>
    <row r="85" spans="1:25" s="33" customFormat="1" ht="12" thickBot="1" x14ac:dyDescent="0.25">
      <c r="A85" s="26">
        <v>39447</v>
      </c>
      <c r="B85" s="65">
        <f t="shared" ca="1" si="0"/>
        <v>9.6649960504224808E-3</v>
      </c>
      <c r="C85" s="65">
        <f t="shared" ca="1" si="0"/>
        <v>9.1875067822191347E-3</v>
      </c>
      <c r="D85" s="56">
        <f t="shared" ca="1" si="0"/>
        <v>8.5005948920586771E-3</v>
      </c>
      <c r="E85" s="56">
        <f t="shared" ca="1" si="0"/>
        <v>1.0666193555773917E-2</v>
      </c>
      <c r="F85" s="56">
        <f t="shared" ca="1" si="0"/>
        <v>1.4470580480933304E-2</v>
      </c>
      <c r="G85" s="57">
        <f t="shared" ca="1" si="0"/>
        <v>8.5284403228040873E-3</v>
      </c>
      <c r="H85" s="56">
        <f t="shared" ca="1" si="0"/>
        <v>5.8432225191605403E-2</v>
      </c>
      <c r="I85" s="56">
        <f t="shared" ca="1" si="0"/>
        <v>1.105194463429493E-2</v>
      </c>
      <c r="J85" s="66">
        <f t="shared" ca="1" si="0"/>
        <v>8.7756268556264949E-3</v>
      </c>
      <c r="K85" s="56">
        <f t="shared" ca="1" si="0"/>
        <v>1.7609799798112391E-2</v>
      </c>
      <c r="L85" s="56">
        <f t="shared" ca="1" si="2"/>
        <v>1.063842276358784E-2</v>
      </c>
      <c r="M85" s="66">
        <f t="shared" ca="1" si="1"/>
        <v>2.5130948415621468E-2</v>
      </c>
      <c r="N85" s="56">
        <f t="shared" ca="1" si="1"/>
        <v>3.6006007368490689E-2</v>
      </c>
      <c r="O85" s="58">
        <f t="shared" ca="1" si="1"/>
        <v>-6.5869895585959792E-2</v>
      </c>
      <c r="P85" s="57">
        <f t="shared" ca="1" si="1"/>
        <v>1.4926532561585493E-2</v>
      </c>
      <c r="Q85" s="56">
        <f t="shared" ca="1" si="1"/>
        <v>9.7609062271191149E-3</v>
      </c>
      <c r="R85" s="56">
        <f t="shared" ca="1" si="1"/>
        <v>8.0187251553303085E-3</v>
      </c>
      <c r="S85" s="56">
        <f t="shared" ca="1" si="1"/>
        <v>1.3289541703892738E-2</v>
      </c>
      <c r="T85" s="56" t="str">
        <f t="shared" ca="1" si="1"/>
        <v xml:space="preserve"> </v>
      </c>
      <c r="U85" s="56">
        <f t="shared" ca="1" si="1"/>
        <v>1.3812195634941737E-2</v>
      </c>
      <c r="V85" s="56">
        <f t="shared" ca="1" si="1"/>
        <v>2.847615100574985E-2</v>
      </c>
      <c r="W85" s="56" t="str">
        <f t="shared" ca="1" si="1"/>
        <v xml:space="preserve"> </v>
      </c>
      <c r="X85" s="56">
        <f t="shared" ca="1" si="1"/>
        <v>2.1070607317528189E-3</v>
      </c>
      <c r="Y85" s="58">
        <f t="shared" ca="1" si="1"/>
        <v>-1.0956277693578431E-2</v>
      </c>
    </row>
    <row r="86" spans="1:25" s="33" customFormat="1" x14ac:dyDescent="0.2">
      <c r="A86" s="14">
        <v>39538</v>
      </c>
      <c r="B86" s="67">
        <f t="shared" ca="1" si="0"/>
        <v>3.9400151541431061E-3</v>
      </c>
      <c r="C86" s="67">
        <f t="shared" ca="1" si="0"/>
        <v>-1.3727540619016265E-3</v>
      </c>
      <c r="D86" s="59">
        <f t="shared" ca="1" si="0"/>
        <v>-2.4428782835382856E-3</v>
      </c>
      <c r="E86" s="59">
        <f t="shared" ca="1" si="0"/>
        <v>1.3458130843456484E-2</v>
      </c>
      <c r="F86" s="59">
        <f t="shared" ca="1" si="0"/>
        <v>1.7193184456365529E-5</v>
      </c>
      <c r="G86" s="60">
        <f t="shared" ca="1" si="0"/>
        <v>2.490403135303465E-3</v>
      </c>
      <c r="H86" s="59">
        <f t="shared" ca="1" si="0"/>
        <v>-3.7777488671874138E-2</v>
      </c>
      <c r="I86" s="59">
        <f t="shared" ca="1" si="0"/>
        <v>4.1549231800181996E-3</v>
      </c>
      <c r="J86" s="68">
        <f t="shared" ca="1" si="0"/>
        <v>1.8503488084127273E-3</v>
      </c>
      <c r="K86" s="59">
        <f t="shared" ca="1" si="0"/>
        <v>3.1268275157326331E-2</v>
      </c>
      <c r="L86" s="59">
        <f t="shared" ca="1" si="2"/>
        <v>-1.4411715758368193E-2</v>
      </c>
      <c r="M86" s="68">
        <f t="shared" ca="1" si="1"/>
        <v>-1.9486529134296826E-2</v>
      </c>
      <c r="N86" s="59">
        <f t="shared" ca="1" si="1"/>
        <v>-1.4663779694234047E-2</v>
      </c>
      <c r="O86" s="61">
        <f t="shared" ca="1" si="1"/>
        <v>-2.9813568652151345E-2</v>
      </c>
      <c r="P86" s="60">
        <f t="shared" ca="1" si="1"/>
        <v>4.0152491288591996E-3</v>
      </c>
      <c r="Q86" s="59">
        <f t="shared" ca="1" si="1"/>
        <v>1.0844624643983281E-2</v>
      </c>
      <c r="R86" s="59">
        <f t="shared" ca="1" si="1"/>
        <v>7.7898607368074302E-3</v>
      </c>
      <c r="S86" s="59">
        <f t="shared" ca="1" si="1"/>
        <v>1.201540374646326E-2</v>
      </c>
      <c r="T86" s="59" t="str">
        <f t="shared" ca="1" si="1"/>
        <v xml:space="preserve"> </v>
      </c>
      <c r="U86" s="59">
        <f t="shared" ca="1" si="1"/>
        <v>7.3593760018333398E-3</v>
      </c>
      <c r="V86" s="59">
        <f t="shared" ca="1" si="1"/>
        <v>2.243466735124322E-3</v>
      </c>
      <c r="W86" s="59" t="str">
        <f t="shared" ca="1" si="1"/>
        <v xml:space="preserve"> </v>
      </c>
      <c r="X86" s="59">
        <f t="shared" ca="1" si="1"/>
        <v>-9.6332092090567478E-3</v>
      </c>
      <c r="Y86" s="61">
        <f t="shared" ca="1" si="1"/>
        <v>-1.170819860311989E-2</v>
      </c>
    </row>
    <row r="87" spans="1:25" s="33" customFormat="1" x14ac:dyDescent="0.2">
      <c r="A87" s="20">
        <v>39629</v>
      </c>
      <c r="B87" s="63">
        <f t="shared" ref="B87:K102" ca="1" si="3">IF(AND(B22&gt;=0, (B21)&gt;0),B22/B21-1," ")</f>
        <v>9.9563108957159141E-3</v>
      </c>
      <c r="C87" s="63">
        <f t="shared" ca="1" si="3"/>
        <v>5.0255003559078748E-3</v>
      </c>
      <c r="D87" s="34">
        <f t="shared" ca="1" si="3"/>
        <v>4.0850869748085827E-3</v>
      </c>
      <c r="E87" s="34">
        <f t="shared" ca="1" si="3"/>
        <v>1.7579391013354373E-2</v>
      </c>
      <c r="F87" s="34">
        <f t="shared" ca="1" si="3"/>
        <v>6.8000693066274653E-3</v>
      </c>
      <c r="G87" s="53">
        <f t="shared" ca="1" si="3"/>
        <v>7.3306299684114951E-3</v>
      </c>
      <c r="H87" s="34">
        <f t="shared" ca="1" si="3"/>
        <v>-0.1226852380500103</v>
      </c>
      <c r="I87" s="34">
        <f t="shared" ca="1" si="3"/>
        <v>8.5149907511257172E-3</v>
      </c>
      <c r="J87" s="64">
        <f t="shared" ca="1" si="3"/>
        <v>4.5590320610520152E-3</v>
      </c>
      <c r="K87" s="34">
        <f t="shared" ca="1" si="3"/>
        <v>-2.7999705373386585E-2</v>
      </c>
      <c r="L87" s="34">
        <f t="shared" ca="1" si="2"/>
        <v>2.5086411190371249E-2</v>
      </c>
      <c r="M87" s="64">
        <f t="shared" ca="1" si="2"/>
        <v>2.3893089151499014E-2</v>
      </c>
      <c r="N87" s="34">
        <f t="shared" ca="1" si="2"/>
        <v>-7.8106344485971979E-3</v>
      </c>
      <c r="O87" s="55">
        <f t="shared" ca="1" si="2"/>
        <v>-1.4823805396661172E-2</v>
      </c>
      <c r="P87" s="53">
        <f t="shared" ca="1" si="2"/>
        <v>1.2682684562274504E-2</v>
      </c>
      <c r="Q87" s="34">
        <f t="shared" ca="1" si="2"/>
        <v>-1.8541721799189004E-3</v>
      </c>
      <c r="R87" s="34">
        <f t="shared" ca="1" si="2"/>
        <v>2.7256200177845358E-3</v>
      </c>
      <c r="S87" s="34">
        <f t="shared" ca="1" si="2"/>
        <v>8.5417235148974591E-3</v>
      </c>
      <c r="T87" s="34" t="str">
        <f t="shared" ca="1" si="2"/>
        <v xml:space="preserve"> </v>
      </c>
      <c r="U87" s="34">
        <f t="shared" ca="1" si="2"/>
        <v>-1.8862752300138341E-3</v>
      </c>
      <c r="V87" s="34">
        <f t="shared" ca="1" si="2"/>
        <v>8.9241697124449182E-3</v>
      </c>
      <c r="W87" s="34" t="str">
        <f t="shared" ca="1" si="2"/>
        <v xml:space="preserve"> </v>
      </c>
      <c r="X87" s="34">
        <f t="shared" ca="1" si="2"/>
        <v>3.1282963617620396E-3</v>
      </c>
      <c r="Y87" s="55">
        <f t="shared" ca="1" si="2"/>
        <v>-4.3424873761167548E-3</v>
      </c>
    </row>
    <row r="88" spans="1:25" s="33" customFormat="1" x14ac:dyDescent="0.2">
      <c r="A88" s="20">
        <v>39721</v>
      </c>
      <c r="B88" s="63">
        <f t="shared" ca="1" si="3"/>
        <v>1.3614520386399986E-2</v>
      </c>
      <c r="C88" s="63">
        <f t="shared" ca="1" si="3"/>
        <v>1.1854885050742947E-2</v>
      </c>
      <c r="D88" s="34">
        <f t="shared" ca="1" si="3"/>
        <v>1.1555947548914203E-2</v>
      </c>
      <c r="E88" s="34">
        <f t="shared" ca="1" si="3"/>
        <v>1.4394360154752928E-2</v>
      </c>
      <c r="F88" s="34">
        <f t="shared" ca="1" si="3"/>
        <v>6.0891790666928181E-3</v>
      </c>
      <c r="G88" s="53">
        <f t="shared" ca="1" si="3"/>
        <v>1.3576727864407889E-2</v>
      </c>
      <c r="H88" s="34">
        <f t="shared" ca="1" si="3"/>
        <v>0.23397493674579573</v>
      </c>
      <c r="I88" s="34">
        <f t="shared" ca="1" si="3"/>
        <v>2.5769275305040917E-3</v>
      </c>
      <c r="J88" s="64">
        <f t="shared" ca="1" si="3"/>
        <v>4.0834754339009738E-3</v>
      </c>
      <c r="K88" s="34">
        <f t="shared" ca="1" si="3"/>
        <v>-2.374020989415071E-2</v>
      </c>
      <c r="L88" s="34">
        <f t="shared" ref="L88:Y103" ca="1" si="4">IF(AND(L23&gt;=0,L23&lt;&gt;" ",L22&lt;&gt;" ",(L22)&gt;0),L23/L22-1," ")</f>
        <v>-3.5759180503580623E-4</v>
      </c>
      <c r="M88" s="64">
        <f t="shared" ca="1" si="4"/>
        <v>-1.5456648853536037E-2</v>
      </c>
      <c r="N88" s="34">
        <f t="shared" ca="1" si="4"/>
        <v>7.4343812002526377E-3</v>
      </c>
      <c r="O88" s="55">
        <f t="shared" ca="1" si="4"/>
        <v>3.1226904340754258E-2</v>
      </c>
      <c r="P88" s="53">
        <f t="shared" ca="1" si="4"/>
        <v>1.1284878592205505E-2</v>
      </c>
      <c r="Q88" s="34">
        <f t="shared" ca="1" si="4"/>
        <v>1.2694690287703647E-2</v>
      </c>
      <c r="R88" s="34">
        <f t="shared" ca="1" si="4"/>
        <v>3.5078900935081592E-3</v>
      </c>
      <c r="S88" s="34">
        <f t="shared" ca="1" si="4"/>
        <v>1.1271279145610658E-2</v>
      </c>
      <c r="T88" s="34" t="str">
        <f t="shared" ca="1" si="4"/>
        <v xml:space="preserve"> </v>
      </c>
      <c r="U88" s="34">
        <f t="shared" ca="1" si="4"/>
        <v>1.8989287042216363E-2</v>
      </c>
      <c r="V88" s="34">
        <f t="shared" ca="1" si="4"/>
        <v>5.4689991943897009E-3</v>
      </c>
      <c r="W88" s="34" t="str">
        <f t="shared" ca="1" si="4"/>
        <v xml:space="preserve"> </v>
      </c>
      <c r="X88" s="34">
        <f t="shared" ca="1" si="4"/>
        <v>-6.4232327309992066E-3</v>
      </c>
      <c r="Y88" s="55">
        <f t="shared" ca="1" si="4"/>
        <v>-1.277077679084293E-2</v>
      </c>
    </row>
    <row r="89" spans="1:25" s="33" customFormat="1" ht="12" thickBot="1" x14ac:dyDescent="0.25">
      <c r="A89" s="26">
        <v>39813</v>
      </c>
      <c r="B89" s="65">
        <f t="shared" ca="1" si="3"/>
        <v>6.3736332235884152E-3</v>
      </c>
      <c r="C89" s="65">
        <f t="shared" ca="1" si="3"/>
        <v>5.1096918374149425E-4</v>
      </c>
      <c r="D89" s="56">
        <f t="shared" ca="1" si="3"/>
        <v>-5.0259596440505039E-4</v>
      </c>
      <c r="E89" s="56">
        <f t="shared" ca="1" si="3"/>
        <v>1.4591264300856999E-2</v>
      </c>
      <c r="F89" s="56">
        <f t="shared" ca="1" si="3"/>
        <v>-3.7814026883183915E-3</v>
      </c>
      <c r="G89" s="57">
        <f t="shared" ca="1" si="3"/>
        <v>5.2743736457940837E-3</v>
      </c>
      <c r="H89" s="56">
        <f t="shared" ca="1" si="3"/>
        <v>-3.3507139170368516E-2</v>
      </c>
      <c r="I89" s="56">
        <f t="shared" ca="1" si="3"/>
        <v>-1.2651454403572737E-3</v>
      </c>
      <c r="J89" s="66">
        <f t="shared" ca="1" si="3"/>
        <v>-5.0655283667317974E-3</v>
      </c>
      <c r="K89" s="56">
        <f t="shared" ca="1" si="3"/>
        <v>1.2614115657394454E-3</v>
      </c>
      <c r="L89" s="56">
        <f t="shared" ca="1" si="4"/>
        <v>-5.0305093623522312E-2</v>
      </c>
      <c r="M89" s="66">
        <f t="shared" ca="1" si="4"/>
        <v>-3.285504886730628E-2</v>
      </c>
      <c r="N89" s="56">
        <f t="shared" ca="1" si="4"/>
        <v>2.4901072606534846E-2</v>
      </c>
      <c r="O89" s="58">
        <f t="shared" ca="1" si="4"/>
        <v>-3.0700556494621667E-2</v>
      </c>
      <c r="P89" s="57">
        <f t="shared" ca="1" si="4"/>
        <v>1.4909337064294981E-4</v>
      </c>
      <c r="Q89" s="56">
        <f t="shared" ca="1" si="4"/>
        <v>3.9599970276884555E-3</v>
      </c>
      <c r="R89" s="56">
        <f t="shared" ca="1" si="4"/>
        <v>-9.5429720400874718E-4</v>
      </c>
      <c r="S89" s="56">
        <f t="shared" ca="1" si="4"/>
        <v>5.1923937608742143E-3</v>
      </c>
      <c r="T89" s="56" t="str">
        <f t="shared" ca="1" si="4"/>
        <v xml:space="preserve"> </v>
      </c>
      <c r="U89" s="56">
        <f t="shared" ca="1" si="4"/>
        <v>-1.0283181122316964E-3</v>
      </c>
      <c r="V89" s="56">
        <f t="shared" ca="1" si="4"/>
        <v>4.2224097134395677E-3</v>
      </c>
      <c r="W89" s="56" t="str">
        <f t="shared" ca="1" si="4"/>
        <v xml:space="preserve"> </v>
      </c>
      <c r="X89" s="56">
        <f t="shared" ca="1" si="4"/>
        <v>-3.456403713016698E-3</v>
      </c>
      <c r="Y89" s="58">
        <f t="shared" ca="1" si="4"/>
        <v>-1.6774157414856106E-5</v>
      </c>
    </row>
    <row r="90" spans="1:25" s="33" customFormat="1" x14ac:dyDescent="0.2">
      <c r="A90" s="14">
        <v>39903</v>
      </c>
      <c r="B90" s="67">
        <f t="shared" ca="1" si="3"/>
        <v>2.3432849844837733E-3</v>
      </c>
      <c r="C90" s="67">
        <f t="shared" ca="1" si="3"/>
        <v>-2.4596169305960425E-3</v>
      </c>
      <c r="D90" s="59">
        <f t="shared" ca="1" si="3"/>
        <v>-2.8668708172056023E-3</v>
      </c>
      <c r="E90" s="59">
        <f t="shared" ca="1" si="3"/>
        <v>9.7867603016619231E-3</v>
      </c>
      <c r="F90" s="59">
        <f t="shared" ca="1" si="3"/>
        <v>-4.543322830361296E-3</v>
      </c>
      <c r="G90" s="60">
        <f t="shared" ref="G90:K105" ca="1" si="5">IF(AND(G25&gt;=0, (G24)&gt;0),G25/G24-1," ")</f>
        <v>4.7501770001057153E-4</v>
      </c>
      <c r="H90" s="59">
        <f t="shared" ca="1" si="5"/>
        <v>3.9993067992921016E-2</v>
      </c>
      <c r="I90" s="59">
        <f t="shared" ca="1" si="5"/>
        <v>-7.6254969795203076E-3</v>
      </c>
      <c r="J90" s="68">
        <f t="shared" ca="1" si="5"/>
        <v>2.0231538138231198E-3</v>
      </c>
      <c r="K90" s="59">
        <f t="shared" ca="1" si="5"/>
        <v>-1.679522697561886E-5</v>
      </c>
      <c r="L90" s="59">
        <f t="shared" ca="1" si="4"/>
        <v>4.7246598194776723E-2</v>
      </c>
      <c r="M90" s="68">
        <f t="shared" ca="1" si="4"/>
        <v>-1.0349777971560448E-2</v>
      </c>
      <c r="N90" s="59">
        <f t="shared" ca="1" si="4"/>
        <v>-8.7209156311065517E-3</v>
      </c>
      <c r="O90" s="61">
        <f t="shared" ca="1" si="4"/>
        <v>-3.4947724167450733E-2</v>
      </c>
      <c r="P90" s="60">
        <f t="shared" ca="1" si="4"/>
        <v>2.2106685865672659E-3</v>
      </c>
      <c r="Q90" s="59">
        <f t="shared" ca="1" si="4"/>
        <v>-4.2341458082219008E-3</v>
      </c>
      <c r="R90" s="59">
        <f t="shared" ca="1" si="4"/>
        <v>-8.6304243163609629E-3</v>
      </c>
      <c r="S90" s="59">
        <f t="shared" ca="1" si="4"/>
        <v>2.5790645039380777E-5</v>
      </c>
      <c r="T90" s="59" t="str">
        <f t="shared" ca="1" si="4"/>
        <v xml:space="preserve"> </v>
      </c>
      <c r="U90" s="59">
        <f t="shared" ca="1" si="4"/>
        <v>-3.6024111698570449E-3</v>
      </c>
      <c r="V90" s="59">
        <f t="shared" ca="1" si="4"/>
        <v>-1.5295272160220641E-3</v>
      </c>
      <c r="W90" s="59" t="str">
        <f t="shared" ca="1" si="4"/>
        <v xml:space="preserve"> </v>
      </c>
      <c r="X90" s="59">
        <f t="shared" ca="1" si="4"/>
        <v>1.9901554971966107E-3</v>
      </c>
      <c r="Y90" s="61">
        <f t="shared" ca="1" si="4"/>
        <v>-1.307138471460767E-2</v>
      </c>
    </row>
    <row r="91" spans="1:25" s="33" customFormat="1" x14ac:dyDescent="0.2">
      <c r="A91" s="20">
        <v>39994</v>
      </c>
      <c r="B91" s="63">
        <f t="shared" ca="1" si="3"/>
        <v>4.8333703210459156E-3</v>
      </c>
      <c r="C91" s="63">
        <f t="shared" ca="1" si="3"/>
        <v>1.4075631085299634E-3</v>
      </c>
      <c r="D91" s="34">
        <f t="shared" ca="1" si="3"/>
        <v>1.5547961109971808E-3</v>
      </c>
      <c r="E91" s="34">
        <f t="shared" ca="1" si="3"/>
        <v>9.5535577444769704E-3</v>
      </c>
      <c r="F91" s="34">
        <f t="shared" ca="1" si="3"/>
        <v>-4.4308065983204026E-3</v>
      </c>
      <c r="G91" s="53">
        <f t="shared" ca="1" si="5"/>
        <v>7.517353489845835E-3</v>
      </c>
      <c r="H91" s="34">
        <f t="shared" ca="1" si="5"/>
        <v>-3.5052698280322425E-2</v>
      </c>
      <c r="I91" s="34">
        <f t="shared" ca="1" si="5"/>
        <v>5.0344302146181352E-3</v>
      </c>
      <c r="J91" s="64">
        <f t="shared" ca="1" si="5"/>
        <v>-6.1129546303526627E-3</v>
      </c>
      <c r="K91" s="34">
        <f t="shared" ca="1" si="5"/>
        <v>-1.3062931276238587E-2</v>
      </c>
      <c r="L91" s="34">
        <f t="shared" ca="1" si="4"/>
        <v>1.2073652720468786E-2</v>
      </c>
      <c r="M91" s="64">
        <f t="shared" ca="1" si="4"/>
        <v>-1.9195933081886829E-2</v>
      </c>
      <c r="N91" s="34">
        <f t="shared" ca="1" si="4"/>
        <v>-2.082565600090458E-3</v>
      </c>
      <c r="O91" s="55">
        <f t="shared" ca="1" si="4"/>
        <v>-3.006576301914976E-2</v>
      </c>
      <c r="P91" s="53">
        <f t="shared" ca="1" si="4"/>
        <v>6.9251413367199532E-4</v>
      </c>
      <c r="Q91" s="34">
        <f t="shared" ca="1" si="4"/>
        <v>1.2007319066936084E-2</v>
      </c>
      <c r="R91" s="34">
        <f t="shared" ca="1" si="4"/>
        <v>4.8064388651303247E-3</v>
      </c>
      <c r="S91" s="34">
        <f t="shared" ca="1" si="4"/>
        <v>1.4590019514637564E-3</v>
      </c>
      <c r="T91" s="34" t="str">
        <f t="shared" ca="1" si="4"/>
        <v xml:space="preserve"> </v>
      </c>
      <c r="U91" s="34">
        <f t="shared" ca="1" si="4"/>
        <v>4.8554107020120085E-3</v>
      </c>
      <c r="V91" s="34">
        <f t="shared" ca="1" si="4"/>
        <v>-9.3186982387608586E-3</v>
      </c>
      <c r="W91" s="34" t="str">
        <f t="shared" ca="1" si="4"/>
        <v xml:space="preserve"> </v>
      </c>
      <c r="X91" s="34">
        <f t="shared" ca="1" si="4"/>
        <v>-1.4534849512999659E-2</v>
      </c>
      <c r="Y91" s="55">
        <f t="shared" ca="1" si="4"/>
        <v>-1.1770295395173824E-2</v>
      </c>
    </row>
    <row r="92" spans="1:25" s="33" customFormat="1" x14ac:dyDescent="0.2">
      <c r="A92" s="20">
        <v>40086</v>
      </c>
      <c r="B92" s="63">
        <f t="shared" ca="1" si="3"/>
        <v>5.7882908148927381E-3</v>
      </c>
      <c r="C92" s="63">
        <f t="shared" ca="1" si="3"/>
        <v>1.6486381898697111E-3</v>
      </c>
      <c r="D92" s="34">
        <f t="shared" ca="1" si="3"/>
        <v>1.5953603520659776E-3</v>
      </c>
      <c r="E92" s="34">
        <f t="shared" ca="1" si="3"/>
        <v>1.1983635119683367E-2</v>
      </c>
      <c r="F92" s="34">
        <f t="shared" ca="1" si="3"/>
        <v>-7.5365058004397412E-3</v>
      </c>
      <c r="G92" s="53">
        <f t="shared" ca="1" si="5"/>
        <v>4.756580791619669E-3</v>
      </c>
      <c r="H92" s="34">
        <f t="shared" ca="1" si="5"/>
        <v>5.0393384773854466E-2</v>
      </c>
      <c r="I92" s="34">
        <f t="shared" ca="1" si="5"/>
        <v>4.0736269545309511E-3</v>
      </c>
      <c r="J92" s="64">
        <f t="shared" ca="1" si="5"/>
        <v>5.426850649134618E-3</v>
      </c>
      <c r="K92" s="34">
        <f t="shared" ca="1" si="5"/>
        <v>-2.1197614508911111E-2</v>
      </c>
      <c r="L92" s="34">
        <f t="shared" ca="1" si="4"/>
        <v>2.8524587484564323E-2</v>
      </c>
      <c r="M92" s="64">
        <f t="shared" ca="1" si="4"/>
        <v>1.8999108640638696E-2</v>
      </c>
      <c r="N92" s="34">
        <f t="shared" ca="1" si="4"/>
        <v>8.3035712546328799E-3</v>
      </c>
      <c r="O92" s="55">
        <f t="shared" ca="1" si="4"/>
        <v>-2.7374296891272687E-2</v>
      </c>
      <c r="P92" s="53">
        <f t="shared" ca="1" si="4"/>
        <v>1.4032788653614459E-2</v>
      </c>
      <c r="Q92" s="34">
        <f t="shared" ca="1" si="4"/>
        <v>6.0158912113117413E-3</v>
      </c>
      <c r="R92" s="34">
        <f t="shared" ca="1" si="4"/>
        <v>3.4472590666407843E-3</v>
      </c>
      <c r="S92" s="34">
        <f t="shared" ca="1" si="4"/>
        <v>-2.1130636370458866E-3</v>
      </c>
      <c r="T92" s="34" t="str">
        <f t="shared" ca="1" si="4"/>
        <v xml:space="preserve"> </v>
      </c>
      <c r="U92" s="34">
        <f t="shared" ca="1" si="4"/>
        <v>4.0414884936963436E-3</v>
      </c>
      <c r="V92" s="34">
        <f t="shared" ca="1" si="4"/>
        <v>-9.8806086339280341E-3</v>
      </c>
      <c r="W92" s="34" t="str">
        <f t="shared" ca="1" si="4"/>
        <v xml:space="preserve"> </v>
      </c>
      <c r="X92" s="34">
        <f t="shared" ca="1" si="4"/>
        <v>-8.1977937030019987E-5</v>
      </c>
      <c r="Y92" s="55">
        <f t="shared" ca="1" si="4"/>
        <v>-4.913853750345476E-3</v>
      </c>
    </row>
    <row r="93" spans="1:25" s="33" customFormat="1" ht="12" thickBot="1" x14ac:dyDescent="0.25">
      <c r="A93" s="26">
        <v>40178</v>
      </c>
      <c r="B93" s="65">
        <f t="shared" ca="1" si="3"/>
        <v>2.2722341475573948E-3</v>
      </c>
      <c r="C93" s="65">
        <f t="shared" ca="1" si="3"/>
        <v>-3.8152449776895914E-5</v>
      </c>
      <c r="D93" s="56">
        <f t="shared" ca="1" si="3"/>
        <v>3.7592242312700641E-4</v>
      </c>
      <c r="E93" s="56">
        <f t="shared" ca="1" si="3"/>
        <v>3.9015377854678679E-3</v>
      </c>
      <c r="F93" s="56">
        <f t="shared" ca="1" si="3"/>
        <v>-8.919767897994757E-3</v>
      </c>
      <c r="G93" s="57">
        <f t="shared" ca="1" si="5"/>
        <v>4.7586625031617036E-3</v>
      </c>
      <c r="H93" s="56">
        <f t="shared" ca="1" si="5"/>
        <v>-7.9836377297887284E-2</v>
      </c>
      <c r="I93" s="56">
        <f t="shared" ca="1" si="5"/>
        <v>-1.6181801875007062E-3</v>
      </c>
      <c r="J93" s="66">
        <f t="shared" ca="1" si="5"/>
        <v>9.2863895523782602E-3</v>
      </c>
      <c r="K93" s="56">
        <f t="shared" ca="1" si="5"/>
        <v>-6.9832384173206252E-3</v>
      </c>
      <c r="L93" s="56">
        <f t="shared" ca="1" si="4"/>
        <v>-0.13472182008390443</v>
      </c>
      <c r="M93" s="66">
        <f t="shared" ca="1" si="4"/>
        <v>-2.7134257342189327E-2</v>
      </c>
      <c r="N93" s="56">
        <f t="shared" ca="1" si="4"/>
        <v>6.2737859563295473E-3</v>
      </c>
      <c r="O93" s="58">
        <f t="shared" ca="1" si="4"/>
        <v>-9.6788193822964996E-2</v>
      </c>
      <c r="P93" s="57">
        <f t="shared" ca="1" si="4"/>
        <v>1.1868110031397761E-2</v>
      </c>
      <c r="Q93" s="56">
        <f t="shared" ca="1" si="4"/>
        <v>8.1238064960913459E-3</v>
      </c>
      <c r="R93" s="56">
        <f t="shared" ca="1" si="4"/>
        <v>2.8477407025604418E-3</v>
      </c>
      <c r="S93" s="56">
        <f t="shared" ca="1" si="4"/>
        <v>9.3765664019709316E-3</v>
      </c>
      <c r="T93" s="56" t="str">
        <f t="shared" ca="1" si="4"/>
        <v xml:space="preserve"> </v>
      </c>
      <c r="U93" s="56">
        <f t="shared" ca="1" si="4"/>
        <v>-3.5801663583238108E-3</v>
      </c>
      <c r="V93" s="56">
        <f t="shared" ca="1" si="4"/>
        <v>-1.9252946681038718E-3</v>
      </c>
      <c r="W93" s="56" t="str">
        <f t="shared" ca="1" si="4"/>
        <v xml:space="preserve"> </v>
      </c>
      <c r="X93" s="56">
        <f t="shared" ca="1" si="4"/>
        <v>-1.621790542801127E-2</v>
      </c>
      <c r="Y93" s="58">
        <f t="shared" ca="1" si="4"/>
        <v>5.2094955822650224E-3</v>
      </c>
    </row>
    <row r="94" spans="1:25" s="33" customFormat="1" x14ac:dyDescent="0.2">
      <c r="A94" s="20">
        <v>40268</v>
      </c>
      <c r="B94" s="63">
        <f t="shared" ca="1" si="3"/>
        <v>9.341460976935112E-3</v>
      </c>
      <c r="C94" s="63">
        <f t="shared" ca="1" si="3"/>
        <v>6.8490810856318696E-3</v>
      </c>
      <c r="D94" s="34">
        <f t="shared" ca="1" si="3"/>
        <v>6.4624429217794432E-3</v>
      </c>
      <c r="E94" s="34">
        <f t="shared" ca="1" si="3"/>
        <v>1.0751087864862452E-2</v>
      </c>
      <c r="F94" s="34">
        <f t="shared" ca="1" si="3"/>
        <v>1.4878770119780782E-2</v>
      </c>
      <c r="G94" s="53">
        <f t="shared" ca="1" si="5"/>
        <v>1.0974984292273948E-2</v>
      </c>
      <c r="H94" s="34">
        <f t="shared" ca="1" si="5"/>
        <v>2.0838816881765476E-2</v>
      </c>
      <c r="I94" s="34">
        <f t="shared" ca="1" si="5"/>
        <v>-8.1920400164567919E-3</v>
      </c>
      <c r="J94" s="64">
        <f t="shared" ca="1" si="5"/>
        <v>-2.6665726399720535E-3</v>
      </c>
      <c r="K94" s="34">
        <f t="shared" ca="1" si="5"/>
        <v>-8.1598926984917108E-3</v>
      </c>
      <c r="L94" s="34">
        <f ca="1">IF(AND(L29&gt;=0,L29&lt;&gt;" ",L28&lt;&gt;" ",(L28)&gt;0),L29/L28-1," ")</f>
        <v>-1</v>
      </c>
      <c r="M94" s="64">
        <f t="shared" ca="1" si="4"/>
        <v>-1</v>
      </c>
      <c r="N94" s="34">
        <f t="shared" ca="1" si="4"/>
        <v>1.6514813010175544E-3</v>
      </c>
      <c r="O94" s="55">
        <f t="shared" ca="1" si="4"/>
        <v>-5.0851442209759901E-2</v>
      </c>
      <c r="P94" s="53">
        <f t="shared" ca="1" si="4"/>
        <v>-1.2508438754051276E-2</v>
      </c>
      <c r="Q94" s="34">
        <f t="shared" ca="1" si="4"/>
        <v>5.7953615427528415E-3</v>
      </c>
      <c r="R94" s="34">
        <f t="shared" ca="1" si="4"/>
        <v>5.4038747065481285E-3</v>
      </c>
      <c r="S94" s="34">
        <f t="shared" ca="1" si="4"/>
        <v>7.8897028902993327E-3</v>
      </c>
      <c r="T94" s="34" t="str">
        <f t="shared" ca="1" si="4"/>
        <v xml:space="preserve"> </v>
      </c>
      <c r="U94" s="34">
        <f t="shared" ca="1" si="4"/>
        <v>8.7572217155473808E-3</v>
      </c>
      <c r="V94" s="34">
        <f t="shared" ca="1" si="4"/>
        <v>1.8080553323597481E-2</v>
      </c>
      <c r="W94" s="34" t="str">
        <f t="shared" ca="1" si="4"/>
        <v xml:space="preserve"> </v>
      </c>
      <c r="X94" s="34">
        <f t="shared" ca="1" si="4"/>
        <v>7.2563937186833627E-3</v>
      </c>
      <c r="Y94" s="55">
        <f t="shared" ca="1" si="4"/>
        <v>1.2223694875979074E-3</v>
      </c>
    </row>
    <row r="95" spans="1:25" s="33" customFormat="1" x14ac:dyDescent="0.2">
      <c r="A95" s="20">
        <v>40359</v>
      </c>
      <c r="B95" s="63">
        <f t="shared" ca="1" si="3"/>
        <v>1.5783774161453046E-3</v>
      </c>
      <c r="C95" s="63">
        <f t="shared" ca="1" si="3"/>
        <v>-3.5942616832216334E-3</v>
      </c>
      <c r="D95" s="34">
        <f t="shared" ca="1" si="3"/>
        <v>-3.9749543264431253E-3</v>
      </c>
      <c r="E95" s="34">
        <f t="shared" ca="1" si="3"/>
        <v>9.0496451592996241E-3</v>
      </c>
      <c r="F95" s="34">
        <f t="shared" ca="1" si="3"/>
        <v>-8.2961303630388894E-3</v>
      </c>
      <c r="G95" s="53">
        <f t="shared" ca="1" si="5"/>
        <v>5.7608613352133631E-5</v>
      </c>
      <c r="H95" s="34">
        <f t="shared" ca="1" si="5"/>
        <v>-1.8688928387535775E-2</v>
      </c>
      <c r="I95" s="34">
        <f t="shared" ca="1" si="5"/>
        <v>-5.6915818731895218E-4</v>
      </c>
      <c r="J95" s="64">
        <f t="shared" ca="1" si="5"/>
        <v>-6.3965131299554834E-3</v>
      </c>
      <c r="K95" s="34">
        <f t="shared" ca="1" si="5"/>
        <v>1.6241145870984353E-2</v>
      </c>
      <c r="L95" s="34" t="str">
        <f t="shared" ca="1" si="4"/>
        <v xml:space="preserve"> </v>
      </c>
      <c r="M95" s="64" t="str">
        <f t="shared" ca="1" si="4"/>
        <v xml:space="preserve"> </v>
      </c>
      <c r="N95" s="34">
        <f t="shared" ca="1" si="4"/>
        <v>4.5935582792089313E-3</v>
      </c>
      <c r="O95" s="55">
        <f t="shared" ca="1" si="4"/>
        <v>-1.875756549065688E-2</v>
      </c>
      <c r="P95" s="53">
        <f t="shared" ca="1" si="4"/>
        <v>-8.4629028431448816E-3</v>
      </c>
      <c r="Q95" s="34">
        <f t="shared" ca="1" si="4"/>
        <v>1.9766278620716449E-3</v>
      </c>
      <c r="R95" s="34">
        <f t="shared" ca="1" si="4"/>
        <v>-7.8283809980139729E-4</v>
      </c>
      <c r="S95" s="34">
        <f t="shared" ca="1" si="4"/>
        <v>-2.0529684995850284E-3</v>
      </c>
      <c r="T95" s="34" t="str">
        <f t="shared" ca="1" si="4"/>
        <v xml:space="preserve"> </v>
      </c>
      <c r="U95" s="34">
        <f t="shared" ca="1" si="4"/>
        <v>4.2615242236510031E-3</v>
      </c>
      <c r="V95" s="34">
        <f t="shared" ca="1" si="4"/>
        <v>-6.3644901463015824E-3</v>
      </c>
      <c r="W95" s="34" t="str">
        <f t="shared" ca="1" si="4"/>
        <v xml:space="preserve"> </v>
      </c>
      <c r="X95" s="34">
        <f t="shared" ca="1" si="4"/>
        <v>-9.4253213483382892E-3</v>
      </c>
      <c r="Y95" s="55">
        <f t="shared" ca="1" si="4"/>
        <v>-4.3585648306225799E-3</v>
      </c>
    </row>
    <row r="96" spans="1:25" s="33" customFormat="1" x14ac:dyDescent="0.2">
      <c r="A96" s="20">
        <v>40451</v>
      </c>
      <c r="B96" s="63">
        <f t="shared" ca="1" si="3"/>
        <v>6.3586699762239185E-3</v>
      </c>
      <c r="C96" s="63">
        <f t="shared" ca="1" si="3"/>
        <v>3.6972162302897349E-3</v>
      </c>
      <c r="D96" s="34">
        <f t="shared" ca="1" si="3"/>
        <v>2.7321216396860581E-3</v>
      </c>
      <c r="E96" s="34">
        <f t="shared" ca="1" si="3"/>
        <v>7.3013647731485776E-3</v>
      </c>
      <c r="F96" s="34">
        <f t="shared" ca="1" si="3"/>
        <v>-5.1916603903989778E-4</v>
      </c>
      <c r="G96" s="53">
        <f t="shared" ca="1" si="5"/>
        <v>7.0492580709904384E-3</v>
      </c>
      <c r="H96" s="34">
        <f t="shared" ca="1" si="5"/>
        <v>-9.6988232984641654E-3</v>
      </c>
      <c r="I96" s="34">
        <f t="shared" ca="1" si="5"/>
        <v>-4.1569619153166704E-3</v>
      </c>
      <c r="J96" s="64">
        <f t="shared" ca="1" si="5"/>
        <v>5.3433613505691202E-3</v>
      </c>
      <c r="K96" s="34">
        <f t="shared" ca="1" si="5"/>
        <v>-1.0289137796124503E-2</v>
      </c>
      <c r="L96" s="34" t="str">
        <f t="shared" ca="1" si="4"/>
        <v xml:space="preserve"> </v>
      </c>
      <c r="M96" s="64" t="str">
        <f t="shared" ca="1" si="4"/>
        <v xml:space="preserve"> </v>
      </c>
      <c r="N96" s="34">
        <f t="shared" ca="1" si="4"/>
        <v>8.5205650107731401E-3</v>
      </c>
      <c r="O96" s="55">
        <f t="shared" ca="1" si="4"/>
        <v>-1.7005524043108178E-2</v>
      </c>
      <c r="P96" s="53">
        <f t="shared" ca="1" si="4"/>
        <v>3.1913578965012679E-3</v>
      </c>
      <c r="Q96" s="34">
        <f t="shared" ca="1" si="4"/>
        <v>6.6267850470991263E-3</v>
      </c>
      <c r="R96" s="34">
        <f t="shared" ca="1" si="4"/>
        <v>-2.6273912203583771E-3</v>
      </c>
      <c r="S96" s="34">
        <f t="shared" ca="1" si="4"/>
        <v>-1.0065771356792763E-2</v>
      </c>
      <c r="T96" s="34" t="str">
        <f t="shared" ca="1" si="4"/>
        <v xml:space="preserve"> </v>
      </c>
      <c r="U96" s="34">
        <f t="shared" ca="1" si="4"/>
        <v>-5.022517737400034E-3</v>
      </c>
      <c r="V96" s="34">
        <f t="shared" ca="1" si="4"/>
        <v>-1.7981155775116386E-3</v>
      </c>
      <c r="W96" s="34" t="str">
        <f t="shared" ca="1" si="4"/>
        <v xml:space="preserve"> </v>
      </c>
      <c r="X96" s="34">
        <f t="shared" ca="1" si="4"/>
        <v>-1.6046345221195302E-2</v>
      </c>
      <c r="Y96" s="55">
        <f t="shared" ca="1" si="4"/>
        <v>7.3026704602083825E-3</v>
      </c>
    </row>
    <row r="97" spans="1:25" s="33" customFormat="1" ht="12" thickBot="1" x14ac:dyDescent="0.25">
      <c r="A97" s="20">
        <v>40543</v>
      </c>
      <c r="B97" s="63">
        <f t="shared" ca="1" si="3"/>
        <v>4.7378232829560218E-3</v>
      </c>
      <c r="C97" s="63">
        <f t="shared" ca="1" si="3"/>
        <v>1.2401939145689767E-3</v>
      </c>
      <c r="D97" s="34">
        <f t="shared" ca="1" si="3"/>
        <v>2.9214555442358403E-5</v>
      </c>
      <c r="E97" s="34">
        <f t="shared" ca="1" si="3"/>
        <v>6.2556189007367813E-3</v>
      </c>
      <c r="F97" s="34">
        <f t="shared" ca="1" si="3"/>
        <v>-1.4369917357031081E-3</v>
      </c>
      <c r="G97" s="53">
        <f t="shared" ca="1" si="5"/>
        <v>-2.6499143564262528E-4</v>
      </c>
      <c r="H97" s="34">
        <f t="shared" ca="1" si="5"/>
        <v>2.0088181319557474E-2</v>
      </c>
      <c r="I97" s="34">
        <f t="shared" ca="1" si="5"/>
        <v>-2.2942506592829037E-3</v>
      </c>
      <c r="J97" s="64">
        <f t="shared" ca="1" si="5"/>
        <v>-5.1203884394707133E-3</v>
      </c>
      <c r="K97" s="34">
        <f t="shared" ca="1" si="5"/>
        <v>-6.0901038180917189E-3</v>
      </c>
      <c r="L97" s="34" t="str">
        <f t="shared" ca="1" si="4"/>
        <v xml:space="preserve"> </v>
      </c>
      <c r="M97" s="64" t="str">
        <f t="shared" ca="1" si="4"/>
        <v xml:space="preserve"> </v>
      </c>
      <c r="N97" s="34">
        <f t="shared" ca="1" si="4"/>
        <v>8.159428459088458E-3</v>
      </c>
      <c r="O97" s="55">
        <f t="shared" ca="1" si="4"/>
        <v>5.4883408171848558E-3</v>
      </c>
      <c r="P97" s="53">
        <f t="shared" ca="1" si="4"/>
        <v>-8.4168098808126479E-2</v>
      </c>
      <c r="Q97" s="34">
        <f t="shared" ca="1" si="4"/>
        <v>3.0175715259739277E-4</v>
      </c>
      <c r="R97" s="34">
        <f t="shared" ca="1" si="4"/>
        <v>-7.7510292280213999E-4</v>
      </c>
      <c r="S97" s="34">
        <f t="shared" ca="1" si="4"/>
        <v>-3.9000830026349687E-2</v>
      </c>
      <c r="T97" s="34" t="str">
        <f t="shared" ca="1" si="4"/>
        <v xml:space="preserve"> </v>
      </c>
      <c r="U97" s="34">
        <f t="shared" ca="1" si="4"/>
        <v>9.5363122581633153E-3</v>
      </c>
      <c r="V97" s="34">
        <f t="shared" ca="1" si="4"/>
        <v>-1.0163280900238991E-2</v>
      </c>
      <c r="W97" s="34" t="str">
        <f t="shared" ca="1" si="4"/>
        <v xml:space="preserve"> </v>
      </c>
      <c r="X97" s="34">
        <f t="shared" ca="1" si="4"/>
        <v>-7.1334003059672635E-2</v>
      </c>
      <c r="Y97" s="55">
        <f t="shared" ca="1" si="4"/>
        <v>-1.6393852765967054E-2</v>
      </c>
    </row>
    <row r="98" spans="1:25" s="33" customFormat="1" x14ac:dyDescent="0.2">
      <c r="A98" s="14">
        <v>40633</v>
      </c>
      <c r="B98" s="67">
        <f t="shared" ca="1" si="3"/>
        <v>8.7787745438216991E-3</v>
      </c>
      <c r="C98" s="67">
        <f t="shared" ca="1" si="3"/>
        <v>5.0908335629769041E-3</v>
      </c>
      <c r="D98" s="59">
        <f t="shared" ca="1" si="3"/>
        <v>4.1003123283895881E-3</v>
      </c>
      <c r="E98" s="59">
        <f t="shared" ca="1" si="3"/>
        <v>1.0408282176552097E-2</v>
      </c>
      <c r="F98" s="59">
        <f t="shared" ca="1" si="3"/>
        <v>7.0998142378009277E-4</v>
      </c>
      <c r="G98" s="60">
        <f t="shared" ca="1" si="5"/>
        <v>4.7226231930082019E-3</v>
      </c>
      <c r="H98" s="59">
        <f t="shared" ca="1" si="5"/>
        <v>-1.9323246408075145E-2</v>
      </c>
      <c r="I98" s="59">
        <f t="shared" ca="1" si="5"/>
        <v>3.2177440836951288E-3</v>
      </c>
      <c r="J98" s="68">
        <f t="shared" ca="1" si="5"/>
        <v>-1.0847441627835908E-3</v>
      </c>
      <c r="K98" s="59">
        <f t="shared" ca="1" si="5"/>
        <v>4.0606780313865443E-3</v>
      </c>
      <c r="L98" s="59" t="str">
        <f t="shared" ca="1" si="4"/>
        <v xml:space="preserve"> </v>
      </c>
      <c r="M98" s="68" t="str">
        <f t="shared" ca="1" si="4"/>
        <v xml:space="preserve"> </v>
      </c>
      <c r="N98" s="59">
        <f t="shared" ca="1" si="4"/>
        <v>5.5176305540003412E-3</v>
      </c>
      <c r="O98" s="61">
        <f t="shared" ca="1" si="4"/>
        <v>6.9996944413923678E-3</v>
      </c>
      <c r="P98" s="60">
        <f t="shared" ca="1" si="4"/>
        <v>0.16171633049428058</v>
      </c>
      <c r="Q98" s="59">
        <f t="shared" ca="1" si="4"/>
        <v>1.6102100302092248E-2</v>
      </c>
      <c r="R98" s="59">
        <f t="shared" ca="1" si="4"/>
        <v>-3.8862346428957251E-3</v>
      </c>
      <c r="S98" s="59">
        <f t="shared" ca="1" si="4"/>
        <v>-1</v>
      </c>
      <c r="T98" s="59" t="str">
        <f t="shared" ca="1" si="4"/>
        <v xml:space="preserve"> </v>
      </c>
      <c r="U98" s="59">
        <f t="shared" ca="1" si="4"/>
        <v>3.8506646455447324E-3</v>
      </c>
      <c r="V98" s="59">
        <f t="shared" ca="1" si="4"/>
        <v>-1</v>
      </c>
      <c r="W98" s="59" t="str">
        <f t="shared" ca="1" si="4"/>
        <v xml:space="preserve"> </v>
      </c>
      <c r="X98" s="59">
        <f t="shared" ca="1" si="4"/>
        <v>9.9012062199862694E-2</v>
      </c>
      <c r="Y98" s="61">
        <f t="shared" ca="1" si="4"/>
        <v>6.1677287468522302E-3</v>
      </c>
    </row>
    <row r="99" spans="1:25" s="33" customFormat="1" x14ac:dyDescent="0.2">
      <c r="A99" s="20">
        <v>40724</v>
      </c>
      <c r="B99" s="63">
        <f t="shared" ca="1" si="3"/>
        <v>6.1879380044651544E-3</v>
      </c>
      <c r="C99" s="63">
        <f t="shared" ca="1" si="3"/>
        <v>1.9368568646012108E-3</v>
      </c>
      <c r="D99" s="34">
        <f t="shared" ca="1" si="3"/>
        <v>9.9223603738241017E-4</v>
      </c>
      <c r="E99" s="34">
        <f t="shared" ca="1" si="3"/>
        <v>9.0025737461145727E-3</v>
      </c>
      <c r="F99" s="34">
        <f t="shared" ca="1" si="3"/>
        <v>-1.1591091808926812E-5</v>
      </c>
      <c r="G99" s="53">
        <f t="shared" ca="1" si="5"/>
        <v>3.4704354471439824E-3</v>
      </c>
      <c r="H99" s="34">
        <f t="shared" ca="1" si="5"/>
        <v>-6.0817948409938039E-3</v>
      </c>
      <c r="I99" s="34">
        <f t="shared" ca="1" si="5"/>
        <v>-4.0433903503618307E-3</v>
      </c>
      <c r="J99" s="64">
        <f t="shared" ca="1" si="5"/>
        <v>1.3667630216884774E-3</v>
      </c>
      <c r="K99" s="34">
        <f t="shared" ca="1" si="5"/>
        <v>-1.855437548223704E-3</v>
      </c>
      <c r="L99" s="34" t="str">
        <f t="shared" ca="1" si="4"/>
        <v xml:space="preserve"> </v>
      </c>
      <c r="M99" s="64" t="str">
        <f t="shared" ca="1" si="4"/>
        <v xml:space="preserve"> </v>
      </c>
      <c r="N99" s="34">
        <f t="shared" ca="1" si="4"/>
        <v>1.0971544740292938E-2</v>
      </c>
      <c r="O99" s="55">
        <f t="shared" ca="1" si="4"/>
        <v>-2.5385519884462138E-2</v>
      </c>
      <c r="P99" s="53">
        <f t="shared" ca="1" si="4"/>
        <v>-1.1407889271367155E-2</v>
      </c>
      <c r="Q99" s="34">
        <f t="shared" ca="1" si="4"/>
        <v>4.1125116105689141E-3</v>
      </c>
      <c r="R99" s="34">
        <f t="shared" ca="1" si="4"/>
        <v>-2.5684137226315018E-3</v>
      </c>
      <c r="S99" s="34" t="str">
        <f t="shared" ca="1" si="4"/>
        <v xml:space="preserve"> </v>
      </c>
      <c r="T99" s="34" t="str">
        <f t="shared" ca="1" si="4"/>
        <v xml:space="preserve"> </v>
      </c>
      <c r="U99" s="34">
        <f t="shared" ca="1" si="4"/>
        <v>2.1542682437665217E-3</v>
      </c>
      <c r="V99" s="34" t="str">
        <f t="shared" ca="1" si="4"/>
        <v xml:space="preserve"> </v>
      </c>
      <c r="W99" s="34" t="str">
        <f t="shared" ca="1" si="4"/>
        <v xml:space="preserve"> </v>
      </c>
      <c r="X99" s="34">
        <f t="shared" ca="1" si="4"/>
        <v>-4.430619013545134E-3</v>
      </c>
      <c r="Y99" s="55">
        <f t="shared" ca="1" si="4"/>
        <v>-1.5266130741484196E-2</v>
      </c>
    </row>
    <row r="100" spans="1:25" s="33" customFormat="1" x14ac:dyDescent="0.2">
      <c r="A100" s="20">
        <v>40816</v>
      </c>
      <c r="B100" s="63">
        <f t="shared" ca="1" si="3"/>
        <v>2.3019656135152555E-3</v>
      </c>
      <c r="C100" s="63">
        <f t="shared" ca="1" si="3"/>
        <v>-2.0776191596306726E-3</v>
      </c>
      <c r="D100" s="34">
        <f t="shared" ca="1" si="3"/>
        <v>-2.3495242927055182E-3</v>
      </c>
      <c r="E100" s="34">
        <f t="shared" ca="1" si="3"/>
        <v>6.9520115615788747E-3</v>
      </c>
      <c r="F100" s="34">
        <f t="shared" ca="1" si="3"/>
        <v>-4.9044671128442019E-3</v>
      </c>
      <c r="G100" s="53">
        <f t="shared" ca="1" si="5"/>
        <v>1.8527970656452286E-3</v>
      </c>
      <c r="H100" s="34">
        <f t="shared" ca="1" si="5"/>
        <v>-7.1846171072780241E-3</v>
      </c>
      <c r="I100" s="34">
        <f t="shared" ca="1" si="5"/>
        <v>-9.5272078847495889E-3</v>
      </c>
      <c r="J100" s="64">
        <f t="shared" ca="1" si="5"/>
        <v>-7.5595296901751485E-3</v>
      </c>
      <c r="K100" s="34">
        <f t="shared" ca="1" si="5"/>
        <v>-5.9290321653293621E-3</v>
      </c>
      <c r="L100" s="34" t="str">
        <f t="shared" ca="1" si="4"/>
        <v xml:space="preserve"> </v>
      </c>
      <c r="M100" s="64" t="str">
        <f t="shared" ca="1" si="4"/>
        <v xml:space="preserve"> </v>
      </c>
      <c r="N100" s="34">
        <f t="shared" ca="1" si="4"/>
        <v>5.2093381793647531E-3</v>
      </c>
      <c r="O100" s="55">
        <f t="shared" ca="1" si="4"/>
        <v>8.0441350840010362E-3</v>
      </c>
      <c r="P100" s="53">
        <f t="shared" ca="1" si="4"/>
        <v>-1.3969824115401153E-2</v>
      </c>
      <c r="Q100" s="34">
        <f t="shared" ca="1" si="4"/>
        <v>-1.01920074408135E-3</v>
      </c>
      <c r="R100" s="34">
        <f t="shared" ca="1" si="4"/>
        <v>5.412643001594386E-4</v>
      </c>
      <c r="S100" s="34" t="str">
        <f t="shared" ca="1" si="4"/>
        <v xml:space="preserve"> </v>
      </c>
      <c r="T100" s="34" t="str">
        <f t="shared" ca="1" si="4"/>
        <v xml:space="preserve"> </v>
      </c>
      <c r="U100" s="34">
        <f t="shared" ca="1" si="4"/>
        <v>1.7587942221808373E-3</v>
      </c>
      <c r="V100" s="34" t="str">
        <f t="shared" ca="1" si="4"/>
        <v xml:space="preserve"> </v>
      </c>
      <c r="W100" s="34" t="str">
        <f t="shared" ca="1" si="4"/>
        <v xml:space="preserve"> </v>
      </c>
      <c r="X100" s="34">
        <f t="shared" ca="1" si="4"/>
        <v>-8.4046777082147361E-3</v>
      </c>
      <c r="Y100" s="55">
        <f t="shared" ca="1" si="4"/>
        <v>-1.0905941827550558E-2</v>
      </c>
    </row>
    <row r="101" spans="1:25" s="33" customFormat="1" ht="12" thickBot="1" x14ac:dyDescent="0.25">
      <c r="A101" s="26">
        <v>40908</v>
      </c>
      <c r="B101" s="65">
        <f t="shared" ca="1" si="3"/>
        <v>5.5160655493566857E-3</v>
      </c>
      <c r="C101" s="65">
        <f t="shared" ca="1" si="3"/>
        <v>4.6820895582595501E-3</v>
      </c>
      <c r="D101" s="56">
        <f t="shared" ca="1" si="3"/>
        <v>4.4861151580866121E-3</v>
      </c>
      <c r="E101" s="56">
        <f t="shared" ca="1" si="3"/>
        <v>4.8120827733830751E-3</v>
      </c>
      <c r="F101" s="56">
        <f t="shared" ca="1" si="3"/>
        <v>8.765596941961995E-4</v>
      </c>
      <c r="G101" s="57">
        <f t="shared" ca="1" si="5"/>
        <v>4.5535803161649291E-3</v>
      </c>
      <c r="H101" s="56">
        <f t="shared" ca="1" si="5"/>
        <v>0.12302806887540041</v>
      </c>
      <c r="I101" s="56">
        <f t="shared" ca="1" si="5"/>
        <v>-5.4463415286565287E-4</v>
      </c>
      <c r="J101" s="66">
        <f t="shared" ca="1" si="5"/>
        <v>-4.2344669005563995E-3</v>
      </c>
      <c r="K101" s="56">
        <f t="shared" ca="1" si="5"/>
        <v>-1.5018734380065624E-3</v>
      </c>
      <c r="L101" s="56" t="str">
        <f t="shared" ca="1" si="4"/>
        <v xml:space="preserve"> </v>
      </c>
      <c r="M101" s="66" t="str">
        <f t="shared" ca="1" si="4"/>
        <v xml:space="preserve"> </v>
      </c>
      <c r="N101" s="56">
        <f t="shared" ca="1" si="4"/>
        <v>5.3490950254200254E-3</v>
      </c>
      <c r="O101" s="58">
        <f t="shared" ca="1" si="4"/>
        <v>1.6734179981308106E-2</v>
      </c>
      <c r="P101" s="57">
        <f t="shared" ca="1" si="4"/>
        <v>1.2454951402132153E-3</v>
      </c>
      <c r="Q101" s="56">
        <f t="shared" ca="1" si="4"/>
        <v>1.031102895778524E-2</v>
      </c>
      <c r="R101" s="56">
        <f t="shared" ca="1" si="4"/>
        <v>3.8074599886965821E-3</v>
      </c>
      <c r="S101" s="56" t="str">
        <f t="shared" ca="1" si="4"/>
        <v xml:space="preserve"> </v>
      </c>
      <c r="T101" s="56" t="str">
        <f t="shared" ca="1" si="4"/>
        <v xml:space="preserve"> </v>
      </c>
      <c r="U101" s="56">
        <f t="shared" ca="1" si="4"/>
        <v>1.4579229919233772E-2</v>
      </c>
      <c r="V101" s="56" t="str">
        <f t="shared" ca="1" si="4"/>
        <v xml:space="preserve"> </v>
      </c>
      <c r="W101" s="56" t="str">
        <f t="shared" ca="1" si="4"/>
        <v xml:space="preserve"> </v>
      </c>
      <c r="X101" s="56">
        <f t="shared" ca="1" si="4"/>
        <v>5.9723671406948231E-3</v>
      </c>
      <c r="Y101" s="58">
        <f t="shared" ca="1" si="4"/>
        <v>8.7202723617372246E-3</v>
      </c>
    </row>
    <row r="102" spans="1:25" s="33" customFormat="1" x14ac:dyDescent="0.2">
      <c r="A102" s="14">
        <v>40999</v>
      </c>
      <c r="B102" s="67">
        <f t="shared" ca="1" si="3"/>
        <v>7.8474176592682188E-3</v>
      </c>
      <c r="C102" s="67">
        <f t="shared" ca="1" si="3"/>
        <v>2.1453504888799824E-3</v>
      </c>
      <c r="D102" s="59">
        <f t="shared" ca="1" si="3"/>
        <v>1.6426537916576223E-3</v>
      </c>
      <c r="E102" s="59">
        <f t="shared" ca="1" si="3"/>
        <v>1.3463665084170851E-2</v>
      </c>
      <c r="F102" s="59">
        <f t="shared" ca="1" si="3"/>
        <v>-4.7245975773302362E-4</v>
      </c>
      <c r="G102" s="60">
        <f t="shared" ca="1" si="5"/>
        <v>4.2106877846823654E-3</v>
      </c>
      <c r="H102" s="59">
        <f t="shared" ca="1" si="5"/>
        <v>-8.970298706953983E-2</v>
      </c>
      <c r="I102" s="59">
        <f t="shared" ca="1" si="5"/>
        <v>3.4924668452669394E-3</v>
      </c>
      <c r="J102" s="68">
        <f t="shared" ca="1" si="5"/>
        <v>-1.1376943959595209E-2</v>
      </c>
      <c r="K102" s="59">
        <f t="shared" ca="1" si="5"/>
        <v>8.8373404468995442E-3</v>
      </c>
      <c r="L102" s="59" t="str">
        <f t="shared" ca="1" si="4"/>
        <v xml:space="preserve"> </v>
      </c>
      <c r="M102" s="68" t="str">
        <f t="shared" ca="1" si="4"/>
        <v xml:space="preserve"> </v>
      </c>
      <c r="N102" s="59">
        <f t="shared" ca="1" si="4"/>
        <v>1.1432635535217228E-2</v>
      </c>
      <c r="O102" s="61">
        <f t="shared" ca="1" si="4"/>
        <v>1.2533825047067015E-2</v>
      </c>
      <c r="P102" s="60">
        <f t="shared" ca="1" si="4"/>
        <v>2.667844333161673E-2</v>
      </c>
      <c r="Q102" s="59">
        <f t="shared" ca="1" si="4"/>
        <v>2.1137320361413803E-2</v>
      </c>
      <c r="R102" s="59">
        <f t="shared" ca="1" si="4"/>
        <v>6.9465291382759808E-3</v>
      </c>
      <c r="S102" s="59" t="str">
        <f t="shared" ca="1" si="4"/>
        <v xml:space="preserve"> </v>
      </c>
      <c r="T102" s="59" t="str">
        <f t="shared" ca="1" si="4"/>
        <v xml:space="preserve"> </v>
      </c>
      <c r="U102" s="59">
        <f t="shared" ca="1" si="4"/>
        <v>6.7144509249219553E-3</v>
      </c>
      <c r="V102" s="59" t="str">
        <f t="shared" ca="1" si="4"/>
        <v xml:space="preserve"> </v>
      </c>
      <c r="W102" s="59" t="str">
        <f t="shared" ca="1" si="4"/>
        <v xml:space="preserve"> </v>
      </c>
      <c r="X102" s="59">
        <f t="shared" ca="1" si="4"/>
        <v>9.3514577774100882E-3</v>
      </c>
      <c r="Y102" s="61">
        <f t="shared" ca="1" si="4"/>
        <v>-4.6859180687615076E-3</v>
      </c>
    </row>
    <row r="103" spans="1:25" s="33" customFormat="1" x14ac:dyDescent="0.2">
      <c r="A103" s="20">
        <v>41090</v>
      </c>
      <c r="B103" s="63">
        <f t="shared" ref="B103:K118" ca="1" si="6">IF(AND(B38&gt;=0, (B37)&gt;0),B38/B37-1," ")</f>
        <v>2.6354134301549426E-3</v>
      </c>
      <c r="C103" s="63">
        <f t="shared" ca="1" si="6"/>
        <v>2.4328931977266599E-3</v>
      </c>
      <c r="D103" s="34">
        <f t="shared" ca="1" si="6"/>
        <v>2.7611783957797176E-3</v>
      </c>
      <c r="E103" s="34">
        <f t="shared" ca="1" si="6"/>
        <v>7.0965925566235377E-4</v>
      </c>
      <c r="F103" s="34">
        <f t="shared" ca="1" si="6"/>
        <v>-5.287071983533731E-3</v>
      </c>
      <c r="G103" s="53">
        <f t="shared" ca="1" si="5"/>
        <v>3.0616382589796487E-3</v>
      </c>
      <c r="H103" s="34">
        <f t="shared" ca="1" si="5"/>
        <v>-1.3372219692391218E-2</v>
      </c>
      <c r="I103" s="34">
        <f t="shared" ca="1" si="5"/>
        <v>-4.1679043630108437E-3</v>
      </c>
      <c r="J103" s="64">
        <f t="shared" ca="1" si="5"/>
        <v>1.8050774743965547E-2</v>
      </c>
      <c r="K103" s="34">
        <f t="shared" ca="1" si="5"/>
        <v>-1.2580578226378591E-2</v>
      </c>
      <c r="L103" s="34" t="str">
        <f t="shared" ca="1" si="4"/>
        <v xml:space="preserve"> </v>
      </c>
      <c r="M103" s="64" t="str">
        <f t="shared" ca="1" si="4"/>
        <v xml:space="preserve"> </v>
      </c>
      <c r="N103" s="34">
        <f t="shared" ca="1" si="4"/>
        <v>2.1309312079731413E-3</v>
      </c>
      <c r="O103" s="55">
        <f t="shared" ca="1" si="4"/>
        <v>-2.5603442621640604E-2</v>
      </c>
      <c r="P103" s="53">
        <f t="shared" ca="1" si="4"/>
        <v>-2.6508323286999591E-2</v>
      </c>
      <c r="Q103" s="34">
        <f t="shared" ca="1" si="4"/>
        <v>-1.0197167547416175E-2</v>
      </c>
      <c r="R103" s="34">
        <f t="shared" ca="1" si="4"/>
        <v>-1.7438118571279193E-2</v>
      </c>
      <c r="S103" s="34" t="str">
        <f t="shared" ca="1" si="4"/>
        <v xml:space="preserve"> </v>
      </c>
      <c r="T103" s="34" t="str">
        <f t="shared" ca="1" si="4"/>
        <v xml:space="preserve"> </v>
      </c>
      <c r="U103" s="34">
        <f t="shared" ca="1" si="4"/>
        <v>4.9919733330783256E-3</v>
      </c>
      <c r="V103" s="34" t="str">
        <f t="shared" ca="1" si="4"/>
        <v xml:space="preserve"> </v>
      </c>
      <c r="W103" s="34" t="str">
        <f t="shared" ca="1" si="4"/>
        <v xml:space="preserve"> </v>
      </c>
      <c r="X103" s="34">
        <f t="shared" ca="1" si="4"/>
        <v>-1.8128120675989789E-2</v>
      </c>
      <c r="Y103" s="55">
        <f t="shared" ca="1" si="4"/>
        <v>-2.4435783091737218E-2</v>
      </c>
    </row>
    <row r="104" spans="1:25" s="33" customFormat="1" x14ac:dyDescent="0.2">
      <c r="A104" s="20">
        <v>41182</v>
      </c>
      <c r="B104" s="63">
        <f t="shared" ca="1" si="6"/>
        <v>-2.7684617718992666E-4</v>
      </c>
      <c r="C104" s="63">
        <f t="shared" ca="1" si="6"/>
        <v>-8.6964038021476453E-3</v>
      </c>
      <c r="D104" s="34">
        <f t="shared" ca="1" si="6"/>
        <v>-9.0842769365617748E-3</v>
      </c>
      <c r="E104" s="34">
        <f t="shared" ca="1" si="6"/>
        <v>1.0310512998996657E-2</v>
      </c>
      <c r="F104" s="34">
        <f t="shared" ca="1" si="6"/>
        <v>-7.8963591646303843E-3</v>
      </c>
      <c r="G104" s="53">
        <f t="shared" ca="1" si="5"/>
        <v>-6.0920473022180177E-3</v>
      </c>
      <c r="H104" s="34">
        <f t="shared" ca="1" si="5"/>
        <v>6.218422462747264E-2</v>
      </c>
      <c r="I104" s="34">
        <f t="shared" ca="1" si="5"/>
        <v>-4.3091822376153388E-3</v>
      </c>
      <c r="J104" s="64">
        <f t="shared" ca="1" si="5"/>
        <v>-1.6033642551290139E-2</v>
      </c>
      <c r="K104" s="34">
        <f t="shared" ca="1" si="5"/>
        <v>-7.5522666506444569E-4</v>
      </c>
      <c r="L104" s="34" t="str">
        <f t="shared" ref="L104:Y119" ca="1" si="7">IF(AND(L39&gt;=0,L39&lt;&gt;" ",L38&lt;&gt;" ",(L38)&gt;0),L39/L38-1," ")</f>
        <v xml:space="preserve"> </v>
      </c>
      <c r="M104" s="64" t="str">
        <f t="shared" ca="1" si="7"/>
        <v xml:space="preserve"> </v>
      </c>
      <c r="N104" s="34">
        <f t="shared" ca="1" si="7"/>
        <v>9.0876474145114017E-3</v>
      </c>
      <c r="O104" s="55">
        <f t="shared" ca="1" si="7"/>
        <v>2.4651367708428795E-2</v>
      </c>
      <c r="P104" s="53">
        <f t="shared" ca="1" si="7"/>
        <v>-9.2537421222201877E-3</v>
      </c>
      <c r="Q104" s="34">
        <f t="shared" ca="1" si="7"/>
        <v>-1.0055477793968759E-3</v>
      </c>
      <c r="R104" s="34">
        <f t="shared" ca="1" si="7"/>
        <v>2.1351280776720216E-3</v>
      </c>
      <c r="S104" s="34" t="str">
        <f t="shared" ca="1" si="7"/>
        <v xml:space="preserve"> </v>
      </c>
      <c r="T104" s="34" t="str">
        <f t="shared" ca="1" si="7"/>
        <v xml:space="preserve"> </v>
      </c>
      <c r="U104" s="34">
        <f t="shared" ca="1" si="7"/>
        <v>1.0076454298377557E-2</v>
      </c>
      <c r="V104" s="34" t="str">
        <f t="shared" ca="1" si="7"/>
        <v xml:space="preserve"> </v>
      </c>
      <c r="W104" s="34" t="str">
        <f t="shared" ca="1" si="7"/>
        <v xml:space="preserve"> </v>
      </c>
      <c r="X104" s="34">
        <f t="shared" ca="1" si="7"/>
        <v>-9.1639397629161845E-4</v>
      </c>
      <c r="Y104" s="55">
        <f t="shared" ca="1" si="7"/>
        <v>1.3557975948252921E-2</v>
      </c>
    </row>
    <row r="105" spans="1:25" s="33" customFormat="1" ht="12" thickBot="1" x14ac:dyDescent="0.25">
      <c r="A105" s="26">
        <v>41274</v>
      </c>
      <c r="B105" s="65">
        <f t="shared" ca="1" si="6"/>
        <v>5.7940313849316194E-3</v>
      </c>
      <c r="C105" s="65">
        <f t="shared" ca="1" si="6"/>
        <v>5.8694199865196861E-3</v>
      </c>
      <c r="D105" s="56">
        <f t="shared" ca="1" si="6"/>
        <v>6.7861356343046353E-3</v>
      </c>
      <c r="E105" s="56">
        <f t="shared" ca="1" si="6"/>
        <v>3.3436512818083575E-3</v>
      </c>
      <c r="F105" s="56">
        <f t="shared" ca="1" si="6"/>
        <v>-1.3671707815208212E-3</v>
      </c>
      <c r="G105" s="57">
        <f t="shared" ca="1" si="5"/>
        <v>5.4312789449941778E-3</v>
      </c>
      <c r="H105" s="56">
        <f t="shared" ca="1" si="5"/>
        <v>3.3750617006855776E-4</v>
      </c>
      <c r="I105" s="56">
        <f t="shared" ca="1" si="5"/>
        <v>2.5028806722469099E-3</v>
      </c>
      <c r="J105" s="66">
        <f t="shared" ca="1" si="5"/>
        <v>-2.0636122153591119E-3</v>
      </c>
      <c r="K105" s="56">
        <f t="shared" ca="1" si="5"/>
        <v>-5.2566734494992051E-3</v>
      </c>
      <c r="L105" s="56" t="str">
        <f t="shared" ca="1" si="7"/>
        <v xml:space="preserve"> </v>
      </c>
      <c r="M105" s="66" t="str">
        <f t="shared" ca="1" si="7"/>
        <v xml:space="preserve"> </v>
      </c>
      <c r="N105" s="56">
        <f t="shared" ca="1" si="7"/>
        <v>3.0494918629777601E-3</v>
      </c>
      <c r="O105" s="58">
        <f t="shared" ca="1" si="7"/>
        <v>5.0177098922202568E-2</v>
      </c>
      <c r="P105" s="57">
        <f t="shared" ca="1" si="7"/>
        <v>1.4811652404645992E-2</v>
      </c>
      <c r="Q105" s="56">
        <f t="shared" ca="1" si="7"/>
        <v>4.2812379642667153E-3</v>
      </c>
      <c r="R105" s="56">
        <f t="shared" ca="1" si="7"/>
        <v>5.8806531273325469E-4</v>
      </c>
      <c r="S105" s="56" t="str">
        <f t="shared" ca="1" si="7"/>
        <v xml:space="preserve"> </v>
      </c>
      <c r="T105" s="56" t="str">
        <f t="shared" ca="1" si="7"/>
        <v xml:space="preserve"> </v>
      </c>
      <c r="U105" s="56">
        <f t="shared" ca="1" si="7"/>
        <v>3.2301362385274146E-3</v>
      </c>
      <c r="V105" s="56" t="str">
        <f t="shared" ca="1" si="7"/>
        <v xml:space="preserve"> </v>
      </c>
      <c r="W105" s="56" t="str">
        <f t="shared" ca="1" si="7"/>
        <v xml:space="preserve"> </v>
      </c>
      <c r="X105" s="56">
        <f t="shared" ca="1" si="7"/>
        <v>-1.1954003585987749E-3</v>
      </c>
      <c r="Y105" s="58">
        <f t="shared" ca="1" si="7"/>
        <v>1.4828515154068134E-2</v>
      </c>
    </row>
    <row r="106" spans="1:25" s="33" customFormat="1" x14ac:dyDescent="0.2">
      <c r="A106" s="14">
        <v>41364</v>
      </c>
      <c r="B106" s="67">
        <f t="shared" ca="1" si="6"/>
        <v>-3.5979204652270003E-4</v>
      </c>
      <c r="C106" s="67">
        <f t="shared" ca="1" si="6"/>
        <v>-5.9435671228599274E-3</v>
      </c>
      <c r="D106" s="59">
        <f t="shared" ca="1" si="6"/>
        <v>-6.7983027938928187E-3</v>
      </c>
      <c r="E106" s="59">
        <f t="shared" ca="1" si="6"/>
        <v>1.8054666499836003E-3</v>
      </c>
      <c r="F106" s="59">
        <f t="shared" ca="1" si="6"/>
        <v>-6.8155634413568089E-3</v>
      </c>
      <c r="G106" s="60">
        <f t="shared" ca="1" si="6"/>
        <v>-4.6615041940111235E-3</v>
      </c>
      <c r="H106" s="59">
        <f t="shared" ca="1" si="6"/>
        <v>-1.838291968297201E-2</v>
      </c>
      <c r="I106" s="59">
        <f t="shared" ca="1" si="6"/>
        <v>-2.5609627332433438E-2</v>
      </c>
      <c r="J106" s="68">
        <f t="shared" ca="1" si="6"/>
        <v>-1.1041826186691472E-2</v>
      </c>
      <c r="K106" s="59">
        <f t="shared" ca="1" si="6"/>
        <v>-1.5204101103505563E-2</v>
      </c>
      <c r="L106" s="59" t="str">
        <f t="shared" ca="1" si="7"/>
        <v xml:space="preserve"> </v>
      </c>
      <c r="M106" s="68" t="str">
        <f t="shared" ca="1" si="7"/>
        <v xml:space="preserve"> </v>
      </c>
      <c r="N106" s="59">
        <f t="shared" ca="1" si="7"/>
        <v>3.9576078657455049E-4</v>
      </c>
      <c r="O106" s="61">
        <f t="shared" ca="1" si="7"/>
        <v>-9.6708308243385055E-3</v>
      </c>
      <c r="P106" s="60">
        <f t="shared" ca="1" si="7"/>
        <v>-0.47230576213085207</v>
      </c>
      <c r="Q106" s="59">
        <f t="shared" ca="1" si="7"/>
        <v>-1.252228085139917E-3</v>
      </c>
      <c r="R106" s="59">
        <f t="shared" ca="1" si="7"/>
        <v>-5.3980026675687354E-3</v>
      </c>
      <c r="S106" s="59" t="str">
        <f t="shared" ca="1" si="7"/>
        <v xml:space="preserve"> </v>
      </c>
      <c r="T106" s="59" t="str">
        <f t="shared" ca="1" si="7"/>
        <v xml:space="preserve"> </v>
      </c>
      <c r="U106" s="59">
        <f t="shared" ca="1" si="7"/>
        <v>-9.4048549791876379E-3</v>
      </c>
      <c r="V106" s="59" t="str">
        <f t="shared" ca="1" si="7"/>
        <v xml:space="preserve"> </v>
      </c>
      <c r="W106" s="59" t="str">
        <f t="shared" ca="1" si="7"/>
        <v xml:space="preserve"> </v>
      </c>
      <c r="X106" s="59">
        <f t="shared" ca="1" si="7"/>
        <v>-2.5577118372688279E-4</v>
      </c>
      <c r="Y106" s="61">
        <f t="shared" ca="1" si="7"/>
        <v>-4.1164571473552014E-3</v>
      </c>
    </row>
    <row r="107" spans="1:25" s="33" customFormat="1" x14ac:dyDescent="0.2">
      <c r="A107" s="20">
        <v>41455</v>
      </c>
      <c r="B107" s="63">
        <f t="shared" ca="1" si="6"/>
        <v>-4.5675381543563986E-3</v>
      </c>
      <c r="C107" s="63">
        <f t="shared" ca="1" si="6"/>
        <v>-7.1882019882022474E-3</v>
      </c>
      <c r="D107" s="34">
        <f t="shared" ca="1" si="6"/>
        <v>-6.7169385675630577E-3</v>
      </c>
      <c r="E107" s="34">
        <f t="shared" ca="1" si="6"/>
        <v>-9.9443451834846375E-4</v>
      </c>
      <c r="F107" s="34">
        <f t="shared" ca="1" si="6"/>
        <v>-1.1188635981525419E-2</v>
      </c>
      <c r="G107" s="53">
        <f t="shared" ca="1" si="6"/>
        <v>-4.765046441633114E-3</v>
      </c>
      <c r="H107" s="34">
        <f t="shared" ca="1" si="6"/>
        <v>-6.1822281922496392E-2</v>
      </c>
      <c r="I107" s="34">
        <f t="shared" ca="1" si="6"/>
        <v>9.4112584863581539E-4</v>
      </c>
      <c r="J107" s="64">
        <f t="shared" ca="1" si="6"/>
        <v>-8.7413390967181481E-3</v>
      </c>
      <c r="K107" s="34">
        <f t="shared" ca="1" si="6"/>
        <v>8.8470489716718781E-4</v>
      </c>
      <c r="L107" s="34" t="str">
        <f t="shared" ca="1" si="7"/>
        <v xml:space="preserve"> </v>
      </c>
      <c r="M107" s="64" t="str">
        <f t="shared" ca="1" si="7"/>
        <v xml:space="preserve"> </v>
      </c>
      <c r="N107" s="34">
        <f t="shared" ca="1" si="7"/>
        <v>8.2860787595495644E-4</v>
      </c>
      <c r="O107" s="55">
        <f t="shared" ca="1" si="7"/>
        <v>8.2571705730072331E-4</v>
      </c>
      <c r="P107" s="53">
        <f t="shared" ca="1" si="7"/>
        <v>-8.1744192515139202E-2</v>
      </c>
      <c r="Q107" s="34">
        <f t="shared" ca="1" si="7"/>
        <v>-6.8795150018753359E-3</v>
      </c>
      <c r="R107" s="34">
        <f t="shared" ca="1" si="7"/>
        <v>-1.3272496584297855E-3</v>
      </c>
      <c r="S107" s="34" t="str">
        <f t="shared" ca="1" si="7"/>
        <v xml:space="preserve"> </v>
      </c>
      <c r="T107" s="34">
        <f t="shared" ca="1" si="7"/>
        <v>4.7316456234014481E-4</v>
      </c>
      <c r="U107" s="34">
        <f t="shared" ca="1" si="7"/>
        <v>-4.5708179375539837E-3</v>
      </c>
      <c r="V107" s="34" t="str">
        <f t="shared" ca="1" si="7"/>
        <v xml:space="preserve"> </v>
      </c>
      <c r="W107" s="34">
        <f t="shared" ca="1" si="7"/>
        <v>-5.2130700955163034E-3</v>
      </c>
      <c r="X107" s="34">
        <f t="shared" ca="1" si="7"/>
        <v>0.18854408704148029</v>
      </c>
      <c r="Y107" s="55">
        <f t="shared" ca="1" si="7"/>
        <v>1.8651836683768463E-2</v>
      </c>
    </row>
    <row r="108" spans="1:25" s="33" customFormat="1" x14ac:dyDescent="0.2">
      <c r="A108" s="20">
        <v>41547</v>
      </c>
      <c r="B108" s="63">
        <f t="shared" ca="1" si="6"/>
        <v>1.6145519037646938E-3</v>
      </c>
      <c r="C108" s="63">
        <f t="shared" ca="1" si="6"/>
        <v>-1.6297142778260998E-3</v>
      </c>
      <c r="D108" s="34">
        <f t="shared" ca="1" si="6"/>
        <v>-9.9667231956535041E-4</v>
      </c>
      <c r="E108" s="34">
        <f t="shared" ca="1" si="6"/>
        <v>4.7861193138949432E-3</v>
      </c>
      <c r="F108" s="34">
        <f t="shared" ca="1" si="6"/>
        <v>-9.6737104804145435E-3</v>
      </c>
      <c r="G108" s="53">
        <f t="shared" ca="1" si="6"/>
        <v>2.1337520204989247E-4</v>
      </c>
      <c r="H108" s="34">
        <f t="shared" ca="1" si="6"/>
        <v>5.4950360622235239E-2</v>
      </c>
      <c r="I108" s="34">
        <f t="shared" ca="1" si="6"/>
        <v>-1.8657947300796396E-3</v>
      </c>
      <c r="J108" s="64">
        <f t="shared" ca="1" si="6"/>
        <v>-2.1028759522547902E-2</v>
      </c>
      <c r="K108" s="34">
        <f t="shared" ca="1" si="6"/>
        <v>-1.0404671964662104E-2</v>
      </c>
      <c r="L108" s="34" t="str">
        <f t="shared" ca="1" si="7"/>
        <v xml:space="preserve"> </v>
      </c>
      <c r="M108" s="64" t="str">
        <f t="shared" ca="1" si="7"/>
        <v xml:space="preserve"> </v>
      </c>
      <c r="N108" s="34">
        <f t="shared" ca="1" si="7"/>
        <v>3.5339325170429259E-3</v>
      </c>
      <c r="O108" s="55">
        <f t="shared" ca="1" si="7"/>
        <v>-2.5388739999832377E-2</v>
      </c>
      <c r="P108" s="53">
        <f t="shared" ca="1" si="7"/>
        <v>1.8222538688488434</v>
      </c>
      <c r="Q108" s="34">
        <f t="shared" ca="1" si="7"/>
        <v>9.1290714199301348E-3</v>
      </c>
      <c r="R108" s="34">
        <f t="shared" ca="1" si="7"/>
        <v>-3.2213758147258131E-3</v>
      </c>
      <c r="S108" s="34" t="str">
        <f t="shared" ca="1" si="7"/>
        <v xml:space="preserve"> </v>
      </c>
      <c r="T108" s="34">
        <f t="shared" ca="1" si="7"/>
        <v>-2.978677336677249E-2</v>
      </c>
      <c r="U108" s="34">
        <f t="shared" ca="1" si="7"/>
        <v>8.1425250459783438E-3</v>
      </c>
      <c r="V108" s="34" t="str">
        <f t="shared" ca="1" si="7"/>
        <v xml:space="preserve"> </v>
      </c>
      <c r="W108" s="34">
        <f t="shared" ca="1" si="7"/>
        <v>-9.0278461294371892E-3</v>
      </c>
      <c r="X108" s="34">
        <f t="shared" ca="1" si="7"/>
        <v>-0.54974102690472892</v>
      </c>
      <c r="Y108" s="55">
        <f t="shared" ca="1" si="7"/>
        <v>4.3796127076387581E-3</v>
      </c>
    </row>
    <row r="109" spans="1:25" s="33" customFormat="1" ht="12" thickBot="1" x14ac:dyDescent="0.25">
      <c r="A109" s="26">
        <v>41639</v>
      </c>
      <c r="B109" s="65">
        <f t="shared" ca="1" si="6"/>
        <v>-1.3120783988903595E-3</v>
      </c>
      <c r="C109" s="65">
        <f t="shared" ca="1" si="6"/>
        <v>-5.7098240323635308E-3</v>
      </c>
      <c r="D109" s="56">
        <f t="shared" ca="1" si="6"/>
        <v>-5.9081671715091044E-3</v>
      </c>
      <c r="E109" s="56">
        <f t="shared" ca="1" si="6"/>
        <v>3.2353785593959294E-3</v>
      </c>
      <c r="F109" s="56">
        <f t="shared" ca="1" si="6"/>
        <v>-8.7014488352987751E-4</v>
      </c>
      <c r="G109" s="57">
        <f t="shared" ref="G109:K124" ca="1" si="8">IF(AND(G44&gt;=0, (G43)&gt;0),G44/G43-1," ")</f>
        <v>-5.2510074988819655E-3</v>
      </c>
      <c r="H109" s="56">
        <f t="shared" ca="1" si="8"/>
        <v>-8.1540200490199166E-2</v>
      </c>
      <c r="I109" s="56">
        <f t="shared" ca="1" si="8"/>
        <v>-6.8209716128293518E-3</v>
      </c>
      <c r="J109" s="66">
        <f t="shared" ca="1" si="8"/>
        <v>-3.393638887850603E-3</v>
      </c>
      <c r="K109" s="56">
        <f t="shared" ca="1" si="8"/>
        <v>-5.8915086369082381E-3</v>
      </c>
      <c r="L109" s="56" t="str">
        <f ca="1">IF(AND(L44&gt;=0,L44&lt;&gt;" ",L43&lt;&gt;" ",(L43)&gt;0),L44/L43-1," ")</f>
        <v xml:space="preserve"> </v>
      </c>
      <c r="M109" s="66" t="str">
        <f t="shared" ca="1" si="7"/>
        <v xml:space="preserve"> </v>
      </c>
      <c r="N109" s="56">
        <f t="shared" ca="1" si="7"/>
        <v>2.646333393915512E-3</v>
      </c>
      <c r="O109" s="58">
        <f t="shared" ca="1" si="7"/>
        <v>7.8145283104443797E-2</v>
      </c>
      <c r="P109" s="57">
        <f t="shared" ca="1" si="7"/>
        <v>9.6818894176518011E-2</v>
      </c>
      <c r="Q109" s="56">
        <f t="shared" ca="1" si="7"/>
        <v>-6.2752633624780785E-3</v>
      </c>
      <c r="R109" s="56">
        <f t="shared" ca="1" si="7"/>
        <v>-2.7759353794450936E-3</v>
      </c>
      <c r="S109" s="56" t="str">
        <f t="shared" ca="1" si="7"/>
        <v xml:space="preserve"> </v>
      </c>
      <c r="T109" s="56">
        <f t="shared" ca="1" si="7"/>
        <v>-6.3187052851468861E-3</v>
      </c>
      <c r="U109" s="56">
        <f t="shared" ca="1" si="7"/>
        <v>-3.6796851202020031E-3</v>
      </c>
      <c r="V109" s="56" t="str">
        <f t="shared" ca="1" si="7"/>
        <v xml:space="preserve"> </v>
      </c>
      <c r="W109" s="56">
        <f t="shared" ca="1" si="7"/>
        <v>-2.6138138475612083E-3</v>
      </c>
      <c r="X109" s="56">
        <f t="shared" ca="1" si="7"/>
        <v>0.226535876137127</v>
      </c>
      <c r="Y109" s="58">
        <f t="shared" ca="1" si="7"/>
        <v>-1.1165207892570472E-2</v>
      </c>
    </row>
    <row r="110" spans="1:25" s="33" customFormat="1" x14ac:dyDescent="0.2">
      <c r="A110" s="14">
        <v>41729</v>
      </c>
      <c r="B110" s="67">
        <f t="shared" ca="1" si="6"/>
        <v>1.4796358258770681E-3</v>
      </c>
      <c r="C110" s="67">
        <f t="shared" ca="1" si="6"/>
        <v>7.8597089924414831E-4</v>
      </c>
      <c r="D110" s="59">
        <f t="shared" ca="1" si="6"/>
        <v>1.3805239545883197E-3</v>
      </c>
      <c r="E110" s="59">
        <f t="shared" ca="1" si="6"/>
        <v>1.2013106491670644E-3</v>
      </c>
      <c r="F110" s="59">
        <f t="shared" ca="1" si="6"/>
        <v>-5.9269252101050718E-3</v>
      </c>
      <c r="G110" s="60">
        <f t="shared" ca="1" si="8"/>
        <v>3.9512594230084463E-3</v>
      </c>
      <c r="H110" s="59">
        <f t="shared" ca="1" si="8"/>
        <v>-8.4116053199427054E-2</v>
      </c>
      <c r="I110" s="59">
        <f t="shared" ca="1" si="8"/>
        <v>-1.0436504408741776E-2</v>
      </c>
      <c r="J110" s="68">
        <f t="shared" ca="1" si="8"/>
        <v>-8.2449869451329816E-3</v>
      </c>
      <c r="K110" s="59">
        <f t="shared" ca="1" si="8"/>
        <v>-5.7532304889315045E-3</v>
      </c>
      <c r="L110" s="59" t="str">
        <f t="shared" ca="1" si="7"/>
        <v xml:space="preserve"> </v>
      </c>
      <c r="M110" s="68" t="str">
        <f t="shared" ca="1" si="7"/>
        <v xml:space="preserve"> </v>
      </c>
      <c r="N110" s="59">
        <f t="shared" ca="1" si="7"/>
        <v>3.1458426682506868E-5</v>
      </c>
      <c r="O110" s="61">
        <f t="shared" ca="1" si="7"/>
        <v>-2.2532143300586838E-2</v>
      </c>
      <c r="P110" s="60">
        <f t="shared" ca="1" si="7"/>
        <v>0.11186603799210304</v>
      </c>
      <c r="Q110" s="59">
        <f t="shared" ca="1" si="7"/>
        <v>1.0812259998620455E-3</v>
      </c>
      <c r="R110" s="59">
        <f t="shared" ca="1" si="7"/>
        <v>-1.6329161163514128E-3</v>
      </c>
      <c r="S110" s="59" t="str">
        <f t="shared" ca="1" si="7"/>
        <v xml:space="preserve"> </v>
      </c>
      <c r="T110" s="59">
        <f t="shared" ca="1" si="7"/>
        <v>4.0719502447548184E-3</v>
      </c>
      <c r="U110" s="59">
        <f t="shared" ca="1" si="7"/>
        <v>6.3092417604320827E-2</v>
      </c>
      <c r="V110" s="59" t="str">
        <f t="shared" ca="1" si="7"/>
        <v xml:space="preserve"> </v>
      </c>
      <c r="W110" s="59">
        <f t="shared" ca="1" si="7"/>
        <v>-5.6384929596650091E-3</v>
      </c>
      <c r="X110" s="59">
        <f t="shared" ca="1" si="7"/>
        <v>-0.16330968655019085</v>
      </c>
      <c r="Y110" s="61">
        <f t="shared" ca="1" si="7"/>
        <v>-8.2480645498128613E-3</v>
      </c>
    </row>
    <row r="111" spans="1:25" s="33" customFormat="1" x14ac:dyDescent="0.2">
      <c r="A111" s="20">
        <v>41820</v>
      </c>
      <c r="B111" s="63">
        <f t="shared" ca="1" si="6"/>
        <v>9.8072468787191447E-4</v>
      </c>
      <c r="C111" s="63">
        <f t="shared" ca="1" si="6"/>
        <v>-2.387521742990617E-3</v>
      </c>
      <c r="D111" s="34">
        <f t="shared" ca="1" si="6"/>
        <v>-2.7756773367045851E-3</v>
      </c>
      <c r="E111" s="34">
        <f t="shared" ca="1" si="6"/>
        <v>3.9401669527783234E-3</v>
      </c>
      <c r="F111" s="34">
        <f t="shared" ca="1" si="6"/>
        <v>-2.4125031333435132E-3</v>
      </c>
      <c r="G111" s="53">
        <f t="shared" ca="1" si="8"/>
        <v>-5.9265591090595926E-5</v>
      </c>
      <c r="H111" s="34">
        <f t="shared" ca="1" si="8"/>
        <v>5.9813831310733256E-2</v>
      </c>
      <c r="I111" s="34">
        <f t="shared" ca="1" si="8"/>
        <v>-1.5886371426130363E-3</v>
      </c>
      <c r="J111" s="64">
        <f t="shared" ca="1" si="8"/>
        <v>-2.044198241030859E-2</v>
      </c>
      <c r="K111" s="34">
        <f t="shared" ca="1" si="8"/>
        <v>-1.629493649008551E-3</v>
      </c>
      <c r="L111" s="34" t="str">
        <f t="shared" ca="1" si="7"/>
        <v xml:space="preserve"> </v>
      </c>
      <c r="M111" s="64" t="str">
        <f t="shared" ca="1" si="7"/>
        <v xml:space="preserve"> </v>
      </c>
      <c r="N111" s="34">
        <f t="shared" ca="1" si="7"/>
        <v>4.6283824723700739E-3</v>
      </c>
      <c r="O111" s="55">
        <f t="shared" ca="1" si="7"/>
        <v>4.4969379016754241E-2</v>
      </c>
      <c r="P111" s="53">
        <f t="shared" ca="1" si="7"/>
        <v>-0.64555291379793278</v>
      </c>
      <c r="Q111" s="34">
        <f t="shared" ca="1" si="7"/>
        <v>6.5917449026131614E-3</v>
      </c>
      <c r="R111" s="34">
        <f t="shared" ca="1" si="7"/>
        <v>-6.3766943095192596E-3</v>
      </c>
      <c r="S111" s="34" t="str">
        <f t="shared" ca="1" si="7"/>
        <v xml:space="preserve"> </v>
      </c>
      <c r="T111" s="34">
        <f t="shared" ca="1" si="7"/>
        <v>1.3512572675149492E-2</v>
      </c>
      <c r="U111" s="34">
        <f t="shared" ca="1" si="7"/>
        <v>-5.2351731673012658E-3</v>
      </c>
      <c r="V111" s="34" t="str">
        <f t="shared" ca="1" si="7"/>
        <v xml:space="preserve"> </v>
      </c>
      <c r="W111" s="34">
        <f t="shared" ca="1" si="7"/>
        <v>-6.4885365586069277E-3</v>
      </c>
      <c r="X111" s="34">
        <f t="shared" ca="1" si="7"/>
        <v>0.47644848520757677</v>
      </c>
      <c r="Y111" s="55">
        <f t="shared" ca="1" si="7"/>
        <v>-1.1514792097548909E-3</v>
      </c>
    </row>
    <row r="112" spans="1:25" s="33" customFormat="1" x14ac:dyDescent="0.2">
      <c r="A112" s="20">
        <v>41912</v>
      </c>
      <c r="B112" s="63">
        <f t="shared" ca="1" si="6"/>
        <v>5.896152587037129E-4</v>
      </c>
      <c r="C112" s="63">
        <f t="shared" ca="1" si="6"/>
        <v>-2.2117476691563276E-4</v>
      </c>
      <c r="D112" s="34">
        <f t="shared" ca="1" si="6"/>
        <v>2.9149186492771761E-5</v>
      </c>
      <c r="E112" s="34">
        <f t="shared" ca="1" si="6"/>
        <v>1.5950383069993634E-3</v>
      </c>
      <c r="F112" s="34">
        <f t="shared" ca="1" si="6"/>
        <v>-8.9303147882230371E-3</v>
      </c>
      <c r="G112" s="53">
        <f t="shared" ca="1" si="8"/>
        <v>3.0326031147942523E-4</v>
      </c>
      <c r="H112" s="34">
        <f t="shared" ca="1" si="8"/>
        <v>1.2425378055680447E-4</v>
      </c>
      <c r="I112" s="34">
        <f t="shared" ca="1" si="8"/>
        <v>7.1990268703399085E-3</v>
      </c>
      <c r="J112" s="64">
        <f t="shared" ca="1" si="8"/>
        <v>1.8570084244961205E-2</v>
      </c>
      <c r="K112" s="34">
        <f t="shared" ca="1" si="8"/>
        <v>-8.2561157991579703E-3</v>
      </c>
      <c r="L112" s="34" t="str">
        <f t="shared" ca="1" si="7"/>
        <v xml:space="preserve"> </v>
      </c>
      <c r="M112" s="64" t="str">
        <f t="shared" ca="1" si="7"/>
        <v xml:space="preserve"> </v>
      </c>
      <c r="N112" s="34">
        <f t="shared" ca="1" si="7"/>
        <v>8.8702750149205478E-4</v>
      </c>
      <c r="O112" s="55">
        <f t="shared" ca="1" si="7"/>
        <v>-6.8712490287910155E-2</v>
      </c>
      <c r="P112" s="53">
        <f t="shared" ca="1" si="7"/>
        <v>1.5855231157264145</v>
      </c>
      <c r="Q112" s="34">
        <f t="shared" ca="1" si="7"/>
        <v>1.7600383501263916E-3</v>
      </c>
      <c r="R112" s="34">
        <f t="shared" ca="1" si="7"/>
        <v>-5.2140202065921182E-3</v>
      </c>
      <c r="S112" s="34" t="str">
        <f t="shared" ca="1" si="7"/>
        <v xml:space="preserve"> </v>
      </c>
      <c r="T112" s="34">
        <f t="shared" ca="1" si="7"/>
        <v>-4.587727144945597E-3</v>
      </c>
      <c r="U112" s="34">
        <f t="shared" ca="1" si="7"/>
        <v>-6.9076001305545809E-4</v>
      </c>
      <c r="V112" s="34" t="str">
        <f t="shared" ca="1" si="7"/>
        <v xml:space="preserve"> </v>
      </c>
      <c r="W112" s="34">
        <f t="shared" ca="1" si="7"/>
        <v>-5.9245506078164922E-3</v>
      </c>
      <c r="X112" s="34">
        <f t="shared" ca="1" si="7"/>
        <v>-3.6874267679759543E-2</v>
      </c>
      <c r="Y112" s="55">
        <f t="shared" ca="1" si="7"/>
        <v>-1.1557857443152852E-2</v>
      </c>
    </row>
    <row r="113" spans="1:25" s="33" customFormat="1" ht="12" thickBot="1" x14ac:dyDescent="0.25">
      <c r="A113" s="20">
        <v>42004</v>
      </c>
      <c r="B113" s="63">
        <f t="shared" ca="1" si="6"/>
        <v>6.1292931665213324E-4</v>
      </c>
      <c r="C113" s="63">
        <f t="shared" ca="1" si="6"/>
        <v>-3.9495830346083505E-3</v>
      </c>
      <c r="D113" s="34">
        <f t="shared" ca="1" si="6"/>
        <v>-4.4443614017126709E-3</v>
      </c>
      <c r="E113" s="34">
        <f t="shared" ca="1" si="6"/>
        <v>8.710284277539504E-3</v>
      </c>
      <c r="F113" s="34">
        <f t="shared" ca="1" si="6"/>
        <v>-1.159071863620853E-3</v>
      </c>
      <c r="G113" s="53">
        <f t="shared" ca="1" si="8"/>
        <v>-3.7857030230359356E-4</v>
      </c>
      <c r="H113" s="34">
        <f t="shared" ca="1" si="8"/>
        <v>4.3934071195228519E-3</v>
      </c>
      <c r="I113" s="34">
        <f t="shared" ca="1" si="8"/>
        <v>-2.2665891241925973E-2</v>
      </c>
      <c r="J113" s="64">
        <f t="shared" ca="1" si="8"/>
        <v>-3.4213754647126393E-2</v>
      </c>
      <c r="K113" s="34">
        <f t="shared" ca="1" si="8"/>
        <v>-3.9429859022591662E-3</v>
      </c>
      <c r="L113" s="34" t="str">
        <f t="shared" ca="1" si="7"/>
        <v xml:space="preserve"> </v>
      </c>
      <c r="M113" s="64" t="str">
        <f t="shared" ca="1" si="7"/>
        <v xml:space="preserve"> </v>
      </c>
      <c r="N113" s="34">
        <f t="shared" ca="1" si="7"/>
        <v>8.1227489284763088E-3</v>
      </c>
      <c r="O113" s="55">
        <f t="shared" ca="1" si="7"/>
        <v>-6.6557226791338353E-3</v>
      </c>
      <c r="P113" s="53">
        <f t="shared" ca="1" si="7"/>
        <v>-0.57640994666717171</v>
      </c>
      <c r="Q113" s="34">
        <f t="shared" ca="1" si="7"/>
        <v>7.6811087510453291E-5</v>
      </c>
      <c r="R113" s="34">
        <f t="shared" ca="1" si="7"/>
        <v>-2.0418200403840014E-3</v>
      </c>
      <c r="S113" s="34" t="str">
        <f t="shared" ca="1" si="7"/>
        <v xml:space="preserve"> </v>
      </c>
      <c r="T113" s="34">
        <f t="shared" ca="1" si="7"/>
        <v>5.4968362204108612E-3</v>
      </c>
      <c r="U113" s="34">
        <f t="shared" ca="1" si="7"/>
        <v>5.8329108510746241E-3</v>
      </c>
      <c r="V113" s="34" t="str">
        <f t="shared" ca="1" si="7"/>
        <v xml:space="preserve"> </v>
      </c>
      <c r="W113" s="34">
        <f t="shared" ca="1" si="7"/>
        <v>-8.2275907434603557E-4</v>
      </c>
      <c r="X113" s="34">
        <f t="shared" ca="1" si="7"/>
        <v>0.45694748036892863</v>
      </c>
      <c r="Y113" s="55">
        <f t="shared" ca="1" si="7"/>
        <v>-4.3354391213606958E-3</v>
      </c>
    </row>
    <row r="114" spans="1:25" s="33" customFormat="1" x14ac:dyDescent="0.2">
      <c r="A114" s="14">
        <v>42094</v>
      </c>
      <c r="B114" s="67">
        <f t="shared" ca="1" si="6"/>
        <v>1.0201134001472933E-3</v>
      </c>
      <c r="C114" s="67">
        <f t="shared" ca="1" si="6"/>
        <v>2.0214242527849535E-4</v>
      </c>
      <c r="D114" s="59">
        <f t="shared" ca="1" si="6"/>
        <v>2.9420498741750123E-4</v>
      </c>
      <c r="E114" s="59">
        <f t="shared" ca="1" si="6"/>
        <v>3.0626098589836559E-5</v>
      </c>
      <c r="F114" s="59">
        <f t="shared" ca="1" si="6"/>
        <v>-9.4163782520343409E-3</v>
      </c>
      <c r="G114" s="60">
        <f t="shared" ca="1" si="8"/>
        <v>-1.2413333096564783E-3</v>
      </c>
      <c r="H114" s="59">
        <f t="shared" ca="1" si="8"/>
        <v>3.1659347961960904E-3</v>
      </c>
      <c r="I114" s="59">
        <f t="shared" ca="1" si="8"/>
        <v>-9.927186744763894E-3</v>
      </c>
      <c r="J114" s="68">
        <f t="shared" ca="1" si="8"/>
        <v>-4.2381085766506343E-3</v>
      </c>
      <c r="K114" s="59">
        <f t="shared" ca="1" si="8"/>
        <v>-7.5738459772192179E-3</v>
      </c>
      <c r="L114" s="59" t="str">
        <f t="shared" ca="1" si="7"/>
        <v xml:space="preserve"> </v>
      </c>
      <c r="M114" s="68" t="str">
        <f t="shared" ca="1" si="7"/>
        <v xml:space="preserve"> </v>
      </c>
      <c r="N114" s="59">
        <f t="shared" ca="1" si="7"/>
        <v>8.4425470069926511E-4</v>
      </c>
      <c r="O114" s="61">
        <f t="shared" ca="1" si="7"/>
        <v>2.0212979012750321E-3</v>
      </c>
      <c r="P114" s="60">
        <f t="shared" ca="1" si="7"/>
        <v>1.1058048517676049</v>
      </c>
      <c r="Q114" s="59">
        <f t="shared" ca="1" si="7"/>
        <v>-3.031743719715374E-3</v>
      </c>
      <c r="R114" s="59">
        <f t="shared" ca="1" si="7"/>
        <v>-7.9709385876395311E-3</v>
      </c>
      <c r="S114" s="59" t="str">
        <f t="shared" ca="1" si="7"/>
        <v xml:space="preserve"> </v>
      </c>
      <c r="T114" s="59">
        <f t="shared" ca="1" si="7"/>
        <v>-2.0096238609876305E-2</v>
      </c>
      <c r="U114" s="59">
        <f t="shared" ca="1" si="7"/>
        <v>2.835870020591269E-3</v>
      </c>
      <c r="V114" s="59" t="str">
        <f t="shared" ca="1" si="7"/>
        <v xml:space="preserve"> </v>
      </c>
      <c r="W114" s="59">
        <f t="shared" ca="1" si="7"/>
        <v>-9.774078857416435E-3</v>
      </c>
      <c r="X114" s="59">
        <f t="shared" ca="1" si="7"/>
        <v>-0.23335325227273507</v>
      </c>
      <c r="Y114" s="61">
        <f t="shared" ca="1" si="7"/>
        <v>2.2391507086922946E-3</v>
      </c>
    </row>
    <row r="115" spans="1:25" s="33" customFormat="1" x14ac:dyDescent="0.2">
      <c r="A115" s="20">
        <v>42185</v>
      </c>
      <c r="B115" s="63">
        <f t="shared" ca="1" si="6"/>
        <v>-6.1644488079692916E-4</v>
      </c>
      <c r="C115" s="63">
        <f t="shared" ca="1" si="6"/>
        <v>-4.5209495353435436E-3</v>
      </c>
      <c r="D115" s="34">
        <f t="shared" ca="1" si="6"/>
        <v>-4.9635313742592002E-3</v>
      </c>
      <c r="E115" s="34">
        <f t="shared" ca="1" si="6"/>
        <v>5.2718936836388952E-3</v>
      </c>
      <c r="F115" s="34">
        <f t="shared" ca="1" si="6"/>
        <v>-4.0531845563192004E-3</v>
      </c>
      <c r="G115" s="53">
        <f t="shared" ca="1" si="8"/>
        <v>-1.60572936849257E-3</v>
      </c>
      <c r="H115" s="34">
        <f t="shared" ca="1" si="8"/>
        <v>-2.1019102337382911E-2</v>
      </c>
      <c r="I115" s="34">
        <f t="shared" ca="1" si="8"/>
        <v>1.4761712948474504E-4</v>
      </c>
      <c r="J115" s="64">
        <f t="shared" ca="1" si="8"/>
        <v>-1.3680326380946628E-2</v>
      </c>
      <c r="K115" s="34">
        <f t="shared" ca="1" si="8"/>
        <v>-1.5325311262983643E-3</v>
      </c>
      <c r="L115" s="34" t="str">
        <f t="shared" ca="1" si="7"/>
        <v xml:space="preserve"> </v>
      </c>
      <c r="M115" s="64" t="str">
        <f t="shared" ca="1" si="7"/>
        <v xml:space="preserve"> </v>
      </c>
      <c r="N115" s="34">
        <f t="shared" ca="1" si="7"/>
        <v>3.3570601570558356E-3</v>
      </c>
      <c r="O115" s="55">
        <f t="shared" ca="1" si="7"/>
        <v>4.3815367376658809E-2</v>
      </c>
      <c r="P115" s="53">
        <f t="shared" ca="1" si="7"/>
        <v>4.71835951840609E-2</v>
      </c>
      <c r="Q115" s="34">
        <f t="shared" ca="1" si="7"/>
        <v>6.7371562367291027E-3</v>
      </c>
      <c r="R115" s="34">
        <f t="shared" ca="1" si="7"/>
        <v>-1.1322297686380267E-3</v>
      </c>
      <c r="S115" s="34" t="str">
        <f t="shared" ca="1" si="7"/>
        <v xml:space="preserve"> </v>
      </c>
      <c r="T115" s="34">
        <f t="shared" ca="1" si="7"/>
        <v>2.1852561217783339E-3</v>
      </c>
      <c r="U115" s="34">
        <f t="shared" ca="1" si="7"/>
        <v>1.0380418303266303E-3</v>
      </c>
      <c r="V115" s="34" t="str">
        <f t="shared" ca="1" si="7"/>
        <v xml:space="preserve"> </v>
      </c>
      <c r="W115" s="34">
        <f t="shared" ca="1" si="7"/>
        <v>-4.2918841232757465E-3</v>
      </c>
      <c r="X115" s="34">
        <f t="shared" ca="1" si="7"/>
        <v>-2.1798925966819649E-2</v>
      </c>
      <c r="Y115" s="55">
        <f t="shared" ca="1" si="7"/>
        <v>-3.9246918056171642E-3</v>
      </c>
    </row>
    <row r="116" spans="1:25" s="33" customFormat="1" x14ac:dyDescent="0.2">
      <c r="A116" s="20">
        <v>42277</v>
      </c>
      <c r="B116" s="63">
        <f t="shared" ca="1" si="6"/>
        <v>3.2233914043025003E-3</v>
      </c>
      <c r="C116" s="63">
        <f t="shared" ca="1" si="6"/>
        <v>2.1445254314964579E-3</v>
      </c>
      <c r="D116" s="34">
        <f t="shared" ca="1" si="6"/>
        <v>2.2895403759695121E-3</v>
      </c>
      <c r="E116" s="34">
        <f t="shared" ca="1" si="6"/>
        <v>4.4908883187770865E-3</v>
      </c>
      <c r="F116" s="34">
        <f t="shared" ca="1" si="6"/>
        <v>-6.058198881483734E-3</v>
      </c>
      <c r="G116" s="53">
        <f t="shared" ca="1" si="8"/>
        <v>3.1637237234334314E-3</v>
      </c>
      <c r="H116" s="34">
        <f t="shared" ca="1" si="8"/>
        <v>6.7371434907905758E-3</v>
      </c>
      <c r="I116" s="34">
        <f t="shared" ca="1" si="8"/>
        <v>6.809089289550263E-3</v>
      </c>
      <c r="J116" s="64">
        <f t="shared" ca="1" si="8"/>
        <v>9.421360509505261E-3</v>
      </c>
      <c r="K116" s="34">
        <f t="shared" ca="1" si="8"/>
        <v>-6.4400926697441019E-3</v>
      </c>
      <c r="L116" s="34" t="str">
        <f t="shared" ca="1" si="7"/>
        <v xml:space="preserve"> </v>
      </c>
      <c r="M116" s="64" t="str">
        <f t="shared" ca="1" si="7"/>
        <v xml:space="preserve"> </v>
      </c>
      <c r="N116" s="34">
        <f t="shared" ca="1" si="7"/>
        <v>5.482069524411548E-3</v>
      </c>
      <c r="O116" s="55">
        <f t="shared" ca="1" si="7"/>
        <v>-4.0647854499168412E-3</v>
      </c>
      <c r="P116" s="53">
        <f t="shared" ca="1" si="7"/>
        <v>-3.6194491526772121E-2</v>
      </c>
      <c r="Q116" s="34">
        <f t="shared" ca="1" si="7"/>
        <v>3.6622458601835994E-3</v>
      </c>
      <c r="R116" s="34">
        <f t="shared" ca="1" si="7"/>
        <v>-1.7715929560910837E-3</v>
      </c>
      <c r="S116" s="34" t="str">
        <f t="shared" ca="1" si="7"/>
        <v xml:space="preserve"> </v>
      </c>
      <c r="T116" s="34">
        <f t="shared" ca="1" si="7"/>
        <v>2.1500902653805998E-3</v>
      </c>
      <c r="U116" s="34">
        <f t="shared" ca="1" si="7"/>
        <v>2.6103082536257372E-3</v>
      </c>
      <c r="V116" s="34" t="str">
        <f t="shared" ca="1" si="7"/>
        <v xml:space="preserve"> </v>
      </c>
      <c r="W116" s="34">
        <f t="shared" ca="1" si="7"/>
        <v>-4.2095362023918392E-3</v>
      </c>
      <c r="X116" s="34">
        <f t="shared" ca="1" si="7"/>
        <v>-0.13672275802586153</v>
      </c>
      <c r="Y116" s="55">
        <f t="shared" ca="1" si="7"/>
        <v>-3.5247846500788826E-3</v>
      </c>
    </row>
    <row r="117" spans="1:25" s="33" customFormat="1" ht="12" thickBot="1" x14ac:dyDescent="0.25">
      <c r="A117" s="20">
        <v>42369</v>
      </c>
      <c r="B117" s="63">
        <f t="shared" ca="1" si="6"/>
        <v>1.9923626837861086E-3</v>
      </c>
      <c r="C117" s="63">
        <f t="shared" ca="1" si="6"/>
        <v>-6.3022155834269178E-4</v>
      </c>
      <c r="D117" s="34">
        <f t="shared" ca="1" si="6"/>
        <v>-5.2999781561358095E-4</v>
      </c>
      <c r="E117" s="34">
        <f t="shared" ca="1" si="6"/>
        <v>5.3625068087663763E-3</v>
      </c>
      <c r="F117" s="34">
        <f t="shared" ca="1" si="6"/>
        <v>-6.8077544340515717E-3</v>
      </c>
      <c r="G117" s="53">
        <f t="shared" ca="1" si="8"/>
        <v>5.0747931388506196E-4</v>
      </c>
      <c r="H117" s="34">
        <f t="shared" ca="1" si="8"/>
        <v>7.1986846435392327E-3</v>
      </c>
      <c r="I117" s="34">
        <f t="shared" ca="1" si="8"/>
        <v>-1.7423595227621602E-2</v>
      </c>
      <c r="J117" s="64">
        <f t="shared" ca="1" si="8"/>
        <v>-1.748897630880375E-2</v>
      </c>
      <c r="K117" s="34">
        <f t="shared" ca="1" si="8"/>
        <v>-1.0368181231889317E-2</v>
      </c>
      <c r="L117" s="34" t="str">
        <f t="shared" ca="1" si="7"/>
        <v xml:space="preserve"> </v>
      </c>
      <c r="M117" s="64" t="str">
        <f t="shared" ca="1" si="7"/>
        <v xml:space="preserve"> </v>
      </c>
      <c r="N117" s="34">
        <f t="shared" ca="1" si="7"/>
        <v>5.2215762225600315E-3</v>
      </c>
      <c r="O117" s="55">
        <f t="shared" ca="1" si="7"/>
        <v>-0.10834077220002269</v>
      </c>
      <c r="P117" s="53">
        <f t="shared" ca="1" si="7"/>
        <v>-0.11923667327919707</v>
      </c>
      <c r="Q117" s="34">
        <f t="shared" ca="1" si="7"/>
        <v>1.9849475475184342E-3</v>
      </c>
      <c r="R117" s="34">
        <f t="shared" ca="1" si="7"/>
        <v>-3.4461858604845075E-3</v>
      </c>
      <c r="S117" s="34" t="str">
        <f t="shared" ca="1" si="7"/>
        <v xml:space="preserve"> </v>
      </c>
      <c r="T117" s="34">
        <f t="shared" ca="1" si="7"/>
        <v>5.6417253079215079E-3</v>
      </c>
      <c r="U117" s="34">
        <f t="shared" ca="1" si="7"/>
        <v>3.4699484532987324E-3</v>
      </c>
      <c r="V117" s="34" t="str">
        <f t="shared" ca="1" si="7"/>
        <v xml:space="preserve"> </v>
      </c>
      <c r="W117" s="34">
        <f t="shared" ca="1" si="7"/>
        <v>-7.5146803283440144E-3</v>
      </c>
      <c r="X117" s="34">
        <f t="shared" ca="1" si="7"/>
        <v>0.16724564051853186</v>
      </c>
      <c r="Y117" s="55">
        <f t="shared" ca="1" si="7"/>
        <v>5.5681485479666115E-3</v>
      </c>
    </row>
    <row r="118" spans="1:25" s="33" customFormat="1" x14ac:dyDescent="0.2">
      <c r="A118" s="14">
        <v>42460</v>
      </c>
      <c r="B118" s="67">
        <f t="shared" ca="1" si="6"/>
        <v>1.6903988136842685E-3</v>
      </c>
      <c r="C118" s="67">
        <f t="shared" ca="1" si="6"/>
        <v>-1.2486236872756296E-3</v>
      </c>
      <c r="D118" s="59">
        <f t="shared" ca="1" si="6"/>
        <v>-2.2363518987829067E-3</v>
      </c>
      <c r="E118" s="59">
        <f t="shared" ca="1" si="6"/>
        <v>5.5388134336351591E-3</v>
      </c>
      <c r="F118" s="59">
        <f t="shared" ca="1" si="6"/>
        <v>8.9740258634551928E-4</v>
      </c>
      <c r="G118" s="60">
        <f t="shared" ca="1" si="8"/>
        <v>-2.1685003524037905E-3</v>
      </c>
      <c r="H118" s="59">
        <f t="shared" ca="1" si="8"/>
        <v>1.0526441374998807E-2</v>
      </c>
      <c r="I118" s="59">
        <f t="shared" ca="1" si="8"/>
        <v>-6.0527838839622428E-3</v>
      </c>
      <c r="J118" s="68">
        <f t="shared" ca="1" si="8"/>
        <v>-2.1592018870590923E-2</v>
      </c>
      <c r="K118" s="59">
        <f t="shared" ca="1" si="8"/>
        <v>6.1383348930730275E-3</v>
      </c>
      <c r="L118" s="59" t="str">
        <f t="shared" ca="1" si="7"/>
        <v xml:space="preserve"> </v>
      </c>
      <c r="M118" s="68" t="str">
        <f t="shared" ca="1" si="7"/>
        <v xml:space="preserve"> </v>
      </c>
      <c r="N118" s="59">
        <f t="shared" ca="1" si="7"/>
        <v>5.0556531016185957E-3</v>
      </c>
      <c r="O118" s="61">
        <f t="shared" ca="1" si="7"/>
        <v>-1.3175431923719283E-2</v>
      </c>
      <c r="P118" s="60">
        <f t="shared" ca="1" si="7"/>
        <v>-5.4128787435492987E-2</v>
      </c>
      <c r="Q118" s="59">
        <f t="shared" ca="1" si="7"/>
        <v>9.5656204146510326E-4</v>
      </c>
      <c r="R118" s="59">
        <f t="shared" ca="1" si="7"/>
        <v>-4.9568359135432338E-4</v>
      </c>
      <c r="S118" s="59" t="str">
        <f t="shared" ca="1" si="7"/>
        <v xml:space="preserve"> </v>
      </c>
      <c r="T118" s="59">
        <f t="shared" ca="1" si="7"/>
        <v>5.8819129481622046E-3</v>
      </c>
      <c r="U118" s="59">
        <f t="shared" ca="1" si="7"/>
        <v>1.6850032363719958E-2</v>
      </c>
      <c r="V118" s="59" t="str">
        <f t="shared" ca="1" si="7"/>
        <v xml:space="preserve"> </v>
      </c>
      <c r="W118" s="59">
        <f t="shared" ca="1" si="7"/>
        <v>2.1583453218172455E-3</v>
      </c>
      <c r="X118" s="59">
        <f t="shared" ca="1" si="7"/>
        <v>4.9432580833468354E-2</v>
      </c>
      <c r="Y118" s="61">
        <f t="shared" ca="1" si="7"/>
        <v>-2.4863509284535068E-3</v>
      </c>
    </row>
    <row r="119" spans="1:25" s="33" customFormat="1" x14ac:dyDescent="0.2">
      <c r="A119" s="20">
        <v>42551</v>
      </c>
      <c r="B119" s="63">
        <f t="shared" ref="B119:K125" ca="1" si="9">IF(AND(B54&gt;=0, (B53)&gt;0),B54/B53-1," ")</f>
        <v>2.1230275960326672E-3</v>
      </c>
      <c r="C119" s="63">
        <f t="shared" ca="1" si="9"/>
        <v>2.8874206845386219E-3</v>
      </c>
      <c r="D119" s="34">
        <f t="shared" ca="1" si="9"/>
        <v>2.1656614788885253E-3</v>
      </c>
      <c r="E119" s="34">
        <f t="shared" ca="1" si="9"/>
        <v>1.6770868669486738E-3</v>
      </c>
      <c r="F119" s="34">
        <f t="shared" ca="1" si="9"/>
        <v>2.5137071415721746E-3</v>
      </c>
      <c r="G119" s="53">
        <f t="shared" ca="1" si="8"/>
        <v>2.3372007884325807E-3</v>
      </c>
      <c r="H119" s="34">
        <f t="shared" ca="1" si="8"/>
        <v>2.8082613506441589E-4</v>
      </c>
      <c r="I119" s="34">
        <f t="shared" ca="1" si="8"/>
        <v>-6.2350142487069826E-3</v>
      </c>
      <c r="J119" s="64">
        <f t="shared" ca="1" si="8"/>
        <v>2.0840947817319933E-3</v>
      </c>
      <c r="K119" s="34">
        <f t="shared" ca="1" si="8"/>
        <v>3.5053676165821557E-3</v>
      </c>
      <c r="L119" s="34" t="str">
        <f t="shared" ca="1" si="7"/>
        <v xml:space="preserve"> </v>
      </c>
      <c r="M119" s="64" t="str">
        <f t="shared" ca="1" si="7"/>
        <v xml:space="preserve"> </v>
      </c>
      <c r="N119" s="34">
        <f t="shared" ca="1" si="7"/>
        <v>2.670156402532653E-3</v>
      </c>
      <c r="O119" s="55">
        <f t="shared" ca="1" si="7"/>
        <v>-1.8160863394979465E-2</v>
      </c>
      <c r="P119" s="53">
        <f t="shared" ca="1" si="7"/>
        <v>0.11685083538182761</v>
      </c>
      <c r="Q119" s="34">
        <f t="shared" ca="1" si="7"/>
        <v>-5.0892808060105654E-3</v>
      </c>
      <c r="R119" s="34">
        <f t="shared" ca="1" si="7"/>
        <v>3.5524149048935527E-3</v>
      </c>
      <c r="S119" s="34" t="str">
        <f t="shared" ca="1" si="7"/>
        <v xml:space="preserve"> </v>
      </c>
      <c r="T119" s="34">
        <f t="shared" ca="1" si="7"/>
        <v>3.7557211450729433E-3</v>
      </c>
      <c r="U119" s="34">
        <f t="shared" ca="1" si="7"/>
        <v>1.5391760341666672E-2</v>
      </c>
      <c r="V119" s="34" t="str">
        <f t="shared" ca="1" si="7"/>
        <v xml:space="preserve"> </v>
      </c>
      <c r="W119" s="34">
        <f t="shared" ca="1" si="7"/>
        <v>2.118272882374983E-3</v>
      </c>
      <c r="X119" s="34">
        <f t="shared" ca="1" si="7"/>
        <v>0.47151051375188846</v>
      </c>
      <c r="Y119" s="55">
        <f t="shared" ca="1" si="7"/>
        <v>2.0120849107969851E-2</v>
      </c>
    </row>
    <row r="120" spans="1:25" s="33" customFormat="1" x14ac:dyDescent="0.2">
      <c r="A120" s="20">
        <v>42643</v>
      </c>
      <c r="B120" s="63">
        <f t="shared" ca="1" si="9"/>
        <v>6.7973403746768302E-3</v>
      </c>
      <c r="C120" s="63">
        <f t="shared" ca="1" si="9"/>
        <v>9.3686696486292576E-3</v>
      </c>
      <c r="D120" s="34">
        <f t="shared" ca="1" si="9"/>
        <v>9.6348397069454528E-3</v>
      </c>
      <c r="E120" s="34">
        <f t="shared" ca="1" si="9"/>
        <v>5.9529481722828681E-3</v>
      </c>
      <c r="F120" s="34">
        <f t="shared" ca="1" si="9"/>
        <v>2.6357642853107599E-3</v>
      </c>
      <c r="G120" s="53">
        <f t="shared" ca="1" si="8"/>
        <v>1.2703959107576379E-2</v>
      </c>
      <c r="H120" s="34">
        <f t="shared" ca="1" si="8"/>
        <v>-8.5210400487119031E-3</v>
      </c>
      <c r="I120" s="34">
        <f t="shared" ca="1" si="8"/>
        <v>-3.7127967657112348E-3</v>
      </c>
      <c r="J120" s="64">
        <f t="shared" ca="1" si="8"/>
        <v>4.7894606905685144E-3</v>
      </c>
      <c r="K120" s="34">
        <f t="shared" ca="1" si="8"/>
        <v>-5.1197010178215541E-3</v>
      </c>
      <c r="L120" s="34" t="str">
        <f t="shared" ref="L120:Y125" ca="1" si="10">IF(AND(L55&gt;=0,L55&lt;&gt;" ",L54&lt;&gt;" ",(L54)&gt;0),L55/L54-1," ")</f>
        <v xml:space="preserve"> </v>
      </c>
      <c r="M120" s="64" t="str">
        <f t="shared" ca="1" si="10"/>
        <v xml:space="preserve"> </v>
      </c>
      <c r="N120" s="34">
        <f t="shared" ca="1" si="10"/>
        <v>5.4843504889410255E-3</v>
      </c>
      <c r="O120" s="55">
        <f t="shared" ca="1" si="10"/>
        <v>6.505418001600427E-2</v>
      </c>
      <c r="P120" s="53">
        <f t="shared" ca="1" si="10"/>
        <v>7.9785078627477191E-2</v>
      </c>
      <c r="Q120" s="34">
        <f t="shared" ca="1" si="10"/>
        <v>-3.6143484872364073E-4</v>
      </c>
      <c r="R120" s="34">
        <f t="shared" ca="1" si="10"/>
        <v>4.6176916219660136E-3</v>
      </c>
      <c r="S120" s="34" t="str">
        <f t="shared" ca="1" si="10"/>
        <v xml:space="preserve"> </v>
      </c>
      <c r="T120" s="34">
        <f t="shared" ca="1" si="10"/>
        <v>-6.7286516036441091E-3</v>
      </c>
      <c r="U120" s="34">
        <f t="shared" ca="1" si="10"/>
        <v>8.8802644645573636E-3</v>
      </c>
      <c r="V120" s="34" t="str">
        <f t="shared" ca="1" si="10"/>
        <v xml:space="preserve"> </v>
      </c>
      <c r="W120" s="34">
        <f t="shared" ca="1" si="10"/>
        <v>-2.043363772183393E-3</v>
      </c>
      <c r="X120" s="34">
        <f t="shared" ca="1" si="10"/>
        <v>-0.27438460598545655</v>
      </c>
      <c r="Y120" s="55">
        <f t="shared" ca="1" si="10"/>
        <v>-1.5010584070247468E-2</v>
      </c>
    </row>
    <row r="121" spans="1:25" s="33" customFormat="1" ht="12" thickBot="1" x14ac:dyDescent="0.25">
      <c r="A121" s="20">
        <v>42735</v>
      </c>
      <c r="B121" s="63">
        <f t="shared" ca="1" si="9"/>
        <v>-1.7628594716778689E-3</v>
      </c>
      <c r="C121" s="63">
        <f t="shared" ca="1" si="9"/>
        <v>-5.0402872991783809E-3</v>
      </c>
      <c r="D121" s="34">
        <f t="shared" ca="1" si="9"/>
        <v>-5.9765882320038655E-3</v>
      </c>
      <c r="E121" s="34">
        <f t="shared" ca="1" si="9"/>
        <v>2.0759203907003698E-3</v>
      </c>
      <c r="F121" s="34">
        <f t="shared" ca="1" si="9"/>
        <v>-7.8565897913467353E-3</v>
      </c>
      <c r="G121" s="53">
        <f t="shared" ca="1" si="8"/>
        <v>-4.0878775221556696E-3</v>
      </c>
      <c r="H121" s="34">
        <f t="shared" ca="1" si="8"/>
        <v>-8.3801132428626968E-3</v>
      </c>
      <c r="I121" s="34">
        <f t="shared" ca="1" si="8"/>
        <v>-6.1385853990419958E-3</v>
      </c>
      <c r="J121" s="64">
        <f t="shared" ca="1" si="8"/>
        <v>-5.9687743205213417E-3</v>
      </c>
      <c r="K121" s="34">
        <f t="shared" ca="1" si="8"/>
        <v>-1.0585525286616271E-2</v>
      </c>
      <c r="L121" s="34" t="str">
        <f t="shared" ca="1" si="10"/>
        <v xml:space="preserve"> </v>
      </c>
      <c r="M121" s="64" t="str">
        <f t="shared" ca="1" si="10"/>
        <v xml:space="preserve"> </v>
      </c>
      <c r="N121" s="34">
        <f t="shared" ca="1" si="10"/>
        <v>1.6554075862824646E-3</v>
      </c>
      <c r="O121" s="55">
        <f t="shared" ca="1" si="10"/>
        <v>-6.8512920790307241E-2</v>
      </c>
      <c r="P121" s="53">
        <f t="shared" ca="1" si="10"/>
        <v>-0.18760336863344884</v>
      </c>
      <c r="Q121" s="34">
        <f t="shared" ca="1" si="10"/>
        <v>-4.9128016098592964E-3</v>
      </c>
      <c r="R121" s="34">
        <f t="shared" ca="1" si="10"/>
        <v>3.2308545684742729E-3</v>
      </c>
      <c r="S121" s="34" t="str">
        <f t="shared" ca="1" si="10"/>
        <v xml:space="preserve"> </v>
      </c>
      <c r="T121" s="34">
        <f t="shared" ca="1" si="10"/>
        <v>-2.7424183094640897E-3</v>
      </c>
      <c r="U121" s="34">
        <f t="shared" ca="1" si="10"/>
        <v>8.5869564615117522E-3</v>
      </c>
      <c r="V121" s="34" t="str">
        <f t="shared" ca="1" si="10"/>
        <v xml:space="preserve"> </v>
      </c>
      <c r="W121" s="34">
        <f t="shared" ca="1" si="10"/>
        <v>-8.1578222603886363E-3</v>
      </c>
      <c r="X121" s="34">
        <f t="shared" ca="1" si="10"/>
        <v>-0.14966408203881532</v>
      </c>
      <c r="Y121" s="55">
        <f t="shared" ca="1" si="10"/>
        <v>-2.0760093538002566E-3</v>
      </c>
    </row>
    <row r="122" spans="1:25" s="33" customFormat="1" x14ac:dyDescent="0.2">
      <c r="A122" s="14">
        <v>42825</v>
      </c>
      <c r="B122" s="67">
        <f t="shared" ca="1" si="9"/>
        <v>7.8136682985370243E-3</v>
      </c>
      <c r="C122" s="67">
        <f t="shared" ca="1" si="9"/>
        <v>1.0269709634094237E-2</v>
      </c>
      <c r="D122" s="59">
        <f t="shared" ca="1" si="9"/>
        <v>1.0683769608147875E-2</v>
      </c>
      <c r="E122" s="59">
        <f t="shared" ca="1" si="9"/>
        <v>5.4472947172687913E-3</v>
      </c>
      <c r="F122" s="59">
        <f t="shared" ca="1" si="9"/>
        <v>2.2303226668614062E-3</v>
      </c>
      <c r="G122" s="60">
        <f t="shared" ca="1" si="8"/>
        <v>1.0856682453949551E-2</v>
      </c>
      <c r="H122" s="59">
        <f t="shared" ca="1" si="8"/>
        <v>6.6897923706576989E-3</v>
      </c>
      <c r="I122" s="59">
        <f t="shared" ca="1" si="8"/>
        <v>-6.6455067785249344E-3</v>
      </c>
      <c r="J122" s="68">
        <f t="shared" ca="1" si="8"/>
        <v>-1.721396738566916E-2</v>
      </c>
      <c r="K122" s="59">
        <f t="shared" ca="1" si="8"/>
        <v>1.3800607966357958E-2</v>
      </c>
      <c r="L122" s="59" t="str">
        <f t="shared" ca="1" si="10"/>
        <v xml:space="preserve"> </v>
      </c>
      <c r="M122" s="68" t="str">
        <f t="shared" ca="1" si="10"/>
        <v xml:space="preserve"> </v>
      </c>
      <c r="N122" s="59">
        <f t="shared" ca="1" si="10"/>
        <v>5.7577793045040515E-3</v>
      </c>
      <c r="O122" s="61">
        <f t="shared" ca="1" si="10"/>
        <v>7.8798258117147579E-3</v>
      </c>
      <c r="P122" s="60">
        <f t="shared" ca="1" si="10"/>
        <v>5.479733457087077E-3</v>
      </c>
      <c r="Q122" s="59">
        <f t="shared" ca="1" si="10"/>
        <v>1.1631588380644819E-2</v>
      </c>
      <c r="R122" s="59">
        <f t="shared" ca="1" si="10"/>
        <v>5.0626965460827122E-3</v>
      </c>
      <c r="S122" s="59" t="str">
        <f t="shared" ca="1" si="10"/>
        <v xml:space="preserve"> </v>
      </c>
      <c r="T122" s="59">
        <f t="shared" ca="1" si="10"/>
        <v>2.5631839950770452E-2</v>
      </c>
      <c r="U122" s="59">
        <f t="shared" ca="1" si="10"/>
        <v>1.8006172124312103E-2</v>
      </c>
      <c r="V122" s="59" t="str">
        <f t="shared" ca="1" si="10"/>
        <v xml:space="preserve"> </v>
      </c>
      <c r="W122" s="59">
        <f t="shared" ca="1" si="10"/>
        <v>7.9866364207055174E-3</v>
      </c>
      <c r="X122" s="59">
        <f t="shared" ca="1" si="10"/>
        <v>0.49115371538575436</v>
      </c>
      <c r="Y122" s="61">
        <f t="shared" ca="1" si="10"/>
        <v>5.3406672813891554E-3</v>
      </c>
    </row>
    <row r="123" spans="1:25" s="33" customFormat="1" x14ac:dyDescent="0.2">
      <c r="A123" s="20">
        <v>42916</v>
      </c>
      <c r="B123" s="63">
        <f t="shared" ca="1" si="9"/>
        <v>2.2098028106776191E-3</v>
      </c>
      <c r="C123" s="63">
        <f t="shared" ca="1" si="9"/>
        <v>9.4886452378206698E-4</v>
      </c>
      <c r="D123" s="34">
        <f t="shared" ca="1" si="9"/>
        <v>2.8295502465081057E-4</v>
      </c>
      <c r="E123" s="34">
        <f t="shared" ca="1" si="9"/>
        <v>4.0497766938947244E-3</v>
      </c>
      <c r="F123" s="34">
        <f t="shared" ca="1" si="9"/>
        <v>2.4820025801182144E-3</v>
      </c>
      <c r="G123" s="53">
        <f t="shared" ca="1" si="8"/>
        <v>4.2491127949160212E-3</v>
      </c>
      <c r="H123" s="34">
        <f t="shared" ca="1" si="8"/>
        <v>-1.5181242471218215E-2</v>
      </c>
      <c r="I123" s="34">
        <f t="shared" ca="1" si="8"/>
        <v>-8.0437428530110155E-3</v>
      </c>
      <c r="J123" s="64">
        <f t="shared" ca="1" si="8"/>
        <v>1.3138836869306392E-3</v>
      </c>
      <c r="K123" s="34">
        <f t="shared" ca="1" si="8"/>
        <v>-9.4530499468887808E-3</v>
      </c>
      <c r="L123" s="34" t="str">
        <f t="shared" ca="1" si="10"/>
        <v xml:space="preserve"> </v>
      </c>
      <c r="M123" s="64" t="str">
        <f t="shared" ca="1" si="10"/>
        <v xml:space="preserve"> </v>
      </c>
      <c r="N123" s="34">
        <f t="shared" ca="1" si="10"/>
        <v>4.2897828253520842E-3</v>
      </c>
      <c r="O123" s="55">
        <f t="shared" ca="1" si="10"/>
        <v>6.8665459321837208E-3</v>
      </c>
      <c r="P123" s="53">
        <f t="shared" ca="1" si="10"/>
        <v>4.883808589490779E-2</v>
      </c>
      <c r="Q123" s="34">
        <f t="shared" ca="1" si="10"/>
        <v>-1.6680588790615181E-3</v>
      </c>
      <c r="R123" s="34">
        <f t="shared" ca="1" si="10"/>
        <v>-5.1020148665714693E-4</v>
      </c>
      <c r="S123" s="34" t="str">
        <f t="shared" ca="1" si="10"/>
        <v xml:space="preserve"> </v>
      </c>
      <c r="T123" s="34">
        <f t="shared" ca="1" si="10"/>
        <v>-1.6603707546942958E-2</v>
      </c>
      <c r="U123" s="34">
        <f t="shared" ca="1" si="10"/>
        <v>6.724124475794957E-3</v>
      </c>
      <c r="V123" s="34" t="str">
        <f t="shared" ca="1" si="10"/>
        <v xml:space="preserve"> </v>
      </c>
      <c r="W123" s="34">
        <f t="shared" ca="1" si="10"/>
        <v>-8.6105591469191056E-3</v>
      </c>
      <c r="X123" s="34">
        <f t="shared" ca="1" si="10"/>
        <v>-7.4748959614736266E-2</v>
      </c>
      <c r="Y123" s="55">
        <f t="shared" ca="1" si="10"/>
        <v>-1.7686401055800771E-2</v>
      </c>
    </row>
    <row r="124" spans="1:25" s="33" customFormat="1" x14ac:dyDescent="0.2">
      <c r="A124" s="20">
        <v>43008</v>
      </c>
      <c r="B124" s="63">
        <f t="shared" ca="1" si="9"/>
        <v>-1.098216825712317E-5</v>
      </c>
      <c r="C124" s="63">
        <f t="shared" ca="1" si="9"/>
        <v>-9.0472058025325985E-4</v>
      </c>
      <c r="D124" s="34">
        <f t="shared" ca="1" si="9"/>
        <v>-1.0493736423338174E-3</v>
      </c>
      <c r="E124" s="34">
        <f t="shared" ca="1" si="9"/>
        <v>2.2379809848560583E-3</v>
      </c>
      <c r="F124" s="34">
        <f t="shared" ca="1" si="9"/>
        <v>-8.1695275123415678E-3</v>
      </c>
      <c r="G124" s="53">
        <f t="shared" ca="1" si="8"/>
        <v>2.2921617448767861E-3</v>
      </c>
      <c r="H124" s="34">
        <f t="shared" ca="1" si="8"/>
        <v>-1.0221799320461189E-3</v>
      </c>
      <c r="I124" s="34">
        <f t="shared" ca="1" si="8"/>
        <v>-9.2927092827348456E-3</v>
      </c>
      <c r="J124" s="64">
        <f t="shared" ca="1" si="8"/>
        <v>-1.1342210891878923E-2</v>
      </c>
      <c r="K124" s="34">
        <f t="shared" ca="1" si="8"/>
        <v>-7.0413942964724363E-3</v>
      </c>
      <c r="L124" s="34" t="str">
        <f t="shared" ca="1" si="10"/>
        <v xml:space="preserve"> </v>
      </c>
      <c r="M124" s="64" t="str">
        <f t="shared" ca="1" si="10"/>
        <v xml:space="preserve"> </v>
      </c>
      <c r="N124" s="34">
        <f t="shared" ca="1" si="10"/>
        <v>2.1892048005054399E-3</v>
      </c>
      <c r="O124" s="55">
        <f t="shared" ca="1" si="10"/>
        <v>-8.8916086590166143E-3</v>
      </c>
      <c r="P124" s="53">
        <f t="shared" ca="1" si="10"/>
        <v>3.4099132435053692E-2</v>
      </c>
      <c r="Q124" s="34">
        <f t="shared" ca="1" si="10"/>
        <v>-2.4896262010871695E-3</v>
      </c>
      <c r="R124" s="34">
        <f t="shared" ca="1" si="10"/>
        <v>3.3706648465070543E-3</v>
      </c>
      <c r="S124" s="34" t="str">
        <f t="shared" ca="1" si="10"/>
        <v xml:space="preserve"> </v>
      </c>
      <c r="T124" s="34">
        <f t="shared" ca="1" si="10"/>
        <v>-1.6434961158501293E-3</v>
      </c>
      <c r="U124" s="34">
        <f t="shared" ca="1" si="10"/>
        <v>9.6593208872908232E-3</v>
      </c>
      <c r="V124" s="34" t="str">
        <f t="shared" ca="1" si="10"/>
        <v xml:space="preserve"> </v>
      </c>
      <c r="W124" s="34">
        <f t="shared" ca="1" si="10"/>
        <v>-4.2023403309877638E-3</v>
      </c>
      <c r="X124" s="34">
        <f t="shared" ca="1" si="10"/>
        <v>-0.1670467177986853</v>
      </c>
      <c r="Y124" s="55">
        <f t="shared" ca="1" si="10"/>
        <v>1.5709406616730259E-2</v>
      </c>
    </row>
    <row r="125" spans="1:25" s="33" customFormat="1" ht="12" thickBot="1" x14ac:dyDescent="0.25">
      <c r="A125" s="20">
        <v>43100</v>
      </c>
      <c r="B125" s="63">
        <f t="shared" ca="1" si="9"/>
        <v>1.9421495254059451E-3</v>
      </c>
      <c r="C125" s="63">
        <f t="shared" ca="1" si="9"/>
        <v>-3.2852653235044826E-3</v>
      </c>
      <c r="D125" s="34">
        <f t="shared" ca="1" si="9"/>
        <v>-4.6625533704813815E-3</v>
      </c>
      <c r="E125" s="34">
        <f t="shared" ca="1" si="9"/>
        <v>1.1752682536808834E-2</v>
      </c>
      <c r="F125" s="34">
        <f t="shared" ca="1" si="9"/>
        <v>6.3906975049938808E-3</v>
      </c>
      <c r="G125" s="53">
        <f t="shared" ca="1" si="9"/>
        <v>-4.5401055964887638E-3</v>
      </c>
      <c r="H125" s="34">
        <f t="shared" ca="1" si="9"/>
        <v>3.1167873601229967E-3</v>
      </c>
      <c r="I125" s="34">
        <f t="shared" ca="1" si="9"/>
        <v>-5.4203689141848477E-3</v>
      </c>
      <c r="J125" s="64">
        <f t="shared" ca="1" si="9"/>
        <v>-3.3484465430022592E-4</v>
      </c>
      <c r="K125" s="34">
        <f t="shared" ca="1" si="9"/>
        <v>1.2679357988031548E-2</v>
      </c>
      <c r="L125" s="34" t="str">
        <f t="shared" ca="1" si="10"/>
        <v xml:space="preserve"> </v>
      </c>
      <c r="M125" s="64" t="str">
        <f t="shared" ca="1" si="10"/>
        <v xml:space="preserve"> </v>
      </c>
      <c r="N125" s="34">
        <f t="shared" ca="1" si="10"/>
        <v>1.0835232748813484E-2</v>
      </c>
      <c r="O125" s="55">
        <f t="shared" ca="1" si="10"/>
        <v>-2.6691578961235418E-4</v>
      </c>
      <c r="P125" s="53">
        <f t="shared" ca="1" si="10"/>
        <v>-0.11634072209747126</v>
      </c>
      <c r="Q125" s="34">
        <f t="shared" ca="1" si="10"/>
        <v>3.0364748044102718E-3</v>
      </c>
      <c r="R125" s="34">
        <f t="shared" ca="1" si="10"/>
        <v>6.7955398262211641E-3</v>
      </c>
      <c r="S125" s="34" t="str">
        <f t="shared" ca="1" si="10"/>
        <v xml:space="preserve"> </v>
      </c>
      <c r="T125" s="34">
        <f t="shared" ca="1" si="10"/>
        <v>-6.7938940818108584E-3</v>
      </c>
      <c r="U125" s="34">
        <f t="shared" ca="1" si="10"/>
        <v>3.4654207770412615E-3</v>
      </c>
      <c r="V125" s="34" t="str">
        <f t="shared" ca="1" si="10"/>
        <v xml:space="preserve"> </v>
      </c>
      <c r="W125" s="34">
        <f t="shared" ca="1" si="10"/>
        <v>1.4848887672993305E-2</v>
      </c>
      <c r="X125" s="34">
        <f t="shared" ca="1" si="10"/>
        <v>0.21861477784905192</v>
      </c>
      <c r="Y125" s="55">
        <f t="shared" ca="1" si="10"/>
        <v>7.8437277104210779E-3</v>
      </c>
    </row>
    <row r="126" spans="1:25" s="33" customFormat="1" x14ac:dyDescent="0.2">
      <c r="A126" s="14">
        <v>43190</v>
      </c>
      <c r="B126" s="67">
        <f t="shared" ref="B126:K126" ca="1" si="11">IF(AND(B61&gt;=0, (B60)&gt;0),B61/B60-1," ")</f>
        <v>8.2335345241006941E-3</v>
      </c>
      <c r="C126" s="67">
        <f t="shared" ca="1" si="11"/>
        <v>8.1772659554277816E-3</v>
      </c>
      <c r="D126" s="59">
        <f t="shared" ca="1" si="11"/>
        <v>8.3340409722667541E-3</v>
      </c>
      <c r="E126" s="59">
        <f t="shared" ca="1" si="11"/>
        <v>6.0268017744611324E-3</v>
      </c>
      <c r="F126" s="59">
        <f t="shared" ca="1" si="11"/>
        <v>2.8063946106609006E-3</v>
      </c>
      <c r="G126" s="60">
        <f t="shared" ca="1" si="11"/>
        <v>6.6666279870595258E-3</v>
      </c>
      <c r="H126" s="59">
        <f t="shared" ca="1" si="11"/>
        <v>1.7529412046888293E-3</v>
      </c>
      <c r="I126" s="59">
        <f t="shared" ca="1" si="11"/>
        <v>-1.2621900691612398E-2</v>
      </c>
      <c r="J126" s="68">
        <f t="shared" ca="1" si="11"/>
        <v>-9.8457471532534813E-3</v>
      </c>
      <c r="K126" s="59">
        <f t="shared" ca="1" si="11"/>
        <v>-3.2204853496597963E-4</v>
      </c>
      <c r="L126" s="59" t="str">
        <f t="shared" ref="L126:Y126" ca="1" si="12">IF(AND(L61&gt;=0,L61&lt;&gt;" ",L60&lt;&gt;" ",(L60)&gt;0),L61/L60-1," ")</f>
        <v xml:space="preserve"> </v>
      </c>
      <c r="M126" s="68" t="str">
        <f t="shared" ca="1" si="12"/>
        <v xml:space="preserve"> </v>
      </c>
      <c r="N126" s="59">
        <f t="shared" ca="1" si="12"/>
        <v>6.9025431245144375E-3</v>
      </c>
      <c r="O126" s="61">
        <f t="shared" ca="1" si="12"/>
        <v>-7.923045521953398E-2</v>
      </c>
      <c r="P126" s="60">
        <f t="shared" ca="1" si="12"/>
        <v>-0.16761259586266763</v>
      </c>
      <c r="Q126" s="59">
        <f t="shared" ca="1" si="12"/>
        <v>1.8535792375687477E-2</v>
      </c>
      <c r="R126" s="59">
        <f t="shared" ca="1" si="12"/>
        <v>8.1075690588774396E-3</v>
      </c>
      <c r="S126" s="59" t="str">
        <f t="shared" ca="1" si="12"/>
        <v xml:space="preserve"> </v>
      </c>
      <c r="T126" s="59">
        <f t="shared" ca="1" si="12"/>
        <v>-2.322491985875863E-3</v>
      </c>
      <c r="U126" s="59">
        <f t="shared" ca="1" si="12"/>
        <v>1.0708884400189911E-2</v>
      </c>
      <c r="V126" s="59" t="str">
        <f t="shared" ca="1" si="12"/>
        <v xml:space="preserve"> </v>
      </c>
      <c r="W126" s="59">
        <f t="shared" ca="1" si="12"/>
        <v>-6.8638140301351402E-3</v>
      </c>
      <c r="X126" s="59">
        <f t="shared" ca="1" si="12"/>
        <v>4.3754044379357815E-2</v>
      </c>
      <c r="Y126" s="61">
        <f t="shared" ca="1" si="12"/>
        <v>-2.2815267588513266E-2</v>
      </c>
    </row>
    <row r="127" spans="1:25" s="33" customFormat="1" x14ac:dyDescent="0.2">
      <c r="A127" s="20">
        <v>43281</v>
      </c>
      <c r="B127" s="63">
        <f t="shared" ref="B127:K128" ca="1" si="13">IF(AND(B62&gt;=0, (B61)&gt;0),B62/B61-1," ")</f>
        <v>-1.2980426645773369E-3</v>
      </c>
      <c r="C127" s="63">
        <f t="shared" ca="1" si="13"/>
        <v>-3.5239530454552748E-3</v>
      </c>
      <c r="D127" s="34">
        <f t="shared" ca="1" si="13"/>
        <v>-3.1559297365595373E-3</v>
      </c>
      <c r="E127" s="34">
        <f t="shared" ca="1" si="13"/>
        <v>5.5429417258276992E-3</v>
      </c>
      <c r="F127" s="34">
        <f t="shared" ca="1" si="13"/>
        <v>-1.0533946372396352E-3</v>
      </c>
      <c r="G127" s="53">
        <f t="shared" ca="1" si="13"/>
        <v>2.6616316367693571E-3</v>
      </c>
      <c r="H127" s="34">
        <f t="shared" ca="1" si="13"/>
        <v>2.7930365701405169E-3</v>
      </c>
      <c r="I127" s="34">
        <f t="shared" ca="1" si="13"/>
        <v>-1.0805385781270993E-2</v>
      </c>
      <c r="J127" s="64">
        <f t="shared" ca="1" si="13"/>
        <v>-5.9143012224156521E-3</v>
      </c>
      <c r="K127" s="34">
        <f t="shared" ca="1" si="13"/>
        <v>3.0169870637930529E-4</v>
      </c>
      <c r="L127" s="34" t="str">
        <f t="shared" ref="L127:Y128" ca="1" si="14">IF(AND(L62&gt;=0,L62&lt;&gt;" ",L61&lt;&gt;" ",(L61)&gt;0),L62/L61-1," ")</f>
        <v xml:space="preserve"> </v>
      </c>
      <c r="M127" s="64" t="str">
        <f t="shared" ca="1" si="14"/>
        <v xml:space="preserve"> </v>
      </c>
      <c r="N127" s="34">
        <f t="shared" ca="1" si="14"/>
        <v>5.6438043649336134E-3</v>
      </c>
      <c r="O127" s="55">
        <f t="shared" ca="1" si="14"/>
        <v>-1.434072032639877E-2</v>
      </c>
      <c r="P127" s="53">
        <f t="shared" ca="1" si="14"/>
        <v>3.7593699318626328E-2</v>
      </c>
      <c r="Q127" s="34">
        <f t="shared" ca="1" si="14"/>
        <v>-8.4653814853310472E-3</v>
      </c>
      <c r="R127" s="34">
        <f t="shared" ca="1" si="14"/>
        <v>4.899780226977013E-3</v>
      </c>
      <c r="S127" s="34" t="str">
        <f t="shared" ca="1" si="14"/>
        <v xml:space="preserve"> </v>
      </c>
      <c r="T127" s="34">
        <f t="shared" ca="1" si="14"/>
        <v>-1.3122190991808891E-3</v>
      </c>
      <c r="U127" s="34">
        <f t="shared" ca="1" si="14"/>
        <v>8.8050934636489941E-3</v>
      </c>
      <c r="V127" s="34" t="str">
        <f t="shared" ca="1" si="14"/>
        <v xml:space="preserve"> </v>
      </c>
      <c r="W127" s="34">
        <f t="shared" ca="1" si="14"/>
        <v>1.9078484434795762E-3</v>
      </c>
      <c r="X127" s="34">
        <f t="shared" ca="1" si="14"/>
        <v>1.5900378105023982E-2</v>
      </c>
      <c r="Y127" s="55">
        <f t="shared" ca="1" si="14"/>
        <v>6.0349006529547555E-3</v>
      </c>
    </row>
    <row r="128" spans="1:25" s="165" customFormat="1" x14ac:dyDescent="0.2">
      <c r="A128" s="20">
        <v>43373</v>
      </c>
      <c r="B128" s="63">
        <f t="shared" ca="1" si="13"/>
        <v>2.1486379204054273E-3</v>
      </c>
      <c r="C128" s="63">
        <f t="shared" ca="1" si="13"/>
        <v>4.0260569243935063E-3</v>
      </c>
      <c r="D128" s="34">
        <f t="shared" ca="1" si="13"/>
        <v>3.9484972843628618E-3</v>
      </c>
      <c r="E128" s="34">
        <f t="shared" ca="1" si="13"/>
        <v>1.7214446891209434E-3</v>
      </c>
      <c r="F128" s="34">
        <f t="shared" ca="1" si="13"/>
        <v>2.1852675032969504E-3</v>
      </c>
      <c r="G128" s="53">
        <f t="shared" ca="1" si="13"/>
        <v>5.3615727305793559E-3</v>
      </c>
      <c r="H128" s="34">
        <f t="shared" ca="1" si="13"/>
        <v>1.1532177613321926E-2</v>
      </c>
      <c r="I128" s="34">
        <f t="shared" ca="1" si="13"/>
        <v>-3.7141613839608567E-5</v>
      </c>
      <c r="J128" s="64">
        <f t="shared" ca="1" si="13"/>
        <v>-4.8793481841609143E-3</v>
      </c>
      <c r="K128" s="34">
        <f t="shared" ca="1" si="13"/>
        <v>3.4870574867880144E-3</v>
      </c>
      <c r="L128" s="34" t="str">
        <f t="shared" ca="1" si="14"/>
        <v xml:space="preserve"> </v>
      </c>
      <c r="M128" s="64" t="str">
        <f t="shared" ca="1" si="14"/>
        <v xml:space="preserve"> </v>
      </c>
      <c r="N128" s="34">
        <f t="shared" ca="1" si="14"/>
        <v>1.8462345978551564E-3</v>
      </c>
      <c r="O128" s="55">
        <f t="shared" ca="1" si="14"/>
        <v>-8.4106568740189958E-2</v>
      </c>
      <c r="P128" s="53">
        <f t="shared" ca="1" si="14"/>
        <v>6.3790732048671916E-2</v>
      </c>
      <c r="Q128" s="34">
        <f t="shared" ca="1" si="14"/>
        <v>9.8403799115043267E-3</v>
      </c>
      <c r="R128" s="34">
        <f t="shared" ca="1" si="14"/>
        <v>7.6378758612312136E-3</v>
      </c>
      <c r="S128" s="34" t="e">
        <f t="shared" ca="1" si="14"/>
        <v>#VALUE!</v>
      </c>
      <c r="T128" s="34">
        <f t="shared" ca="1" si="14"/>
        <v>-6.9442762446236816E-4</v>
      </c>
      <c r="U128" s="34">
        <f t="shared" ca="1" si="14"/>
        <v>1.5987518090379016E-2</v>
      </c>
      <c r="V128" s="34" t="str">
        <f t="shared" ca="1" si="14"/>
        <v xml:space="preserve"> </v>
      </c>
      <c r="W128" s="34">
        <f t="shared" ca="1" si="14"/>
        <v>7.4911520996507885E-3</v>
      </c>
      <c r="X128" s="34">
        <f t="shared" ca="1" si="14"/>
        <v>-0.10719054019723451</v>
      </c>
      <c r="Y128" s="55">
        <f t="shared" ca="1" si="14"/>
        <v>-6.7588342500101151E-3</v>
      </c>
    </row>
    <row r="129" spans="1:25" s="33" customFormat="1" ht="12" thickBot="1" x14ac:dyDescent="0.25">
      <c r="A129" s="20">
        <v>43465</v>
      </c>
      <c r="B129" s="63">
        <f t="shared" ref="B129:K129" ca="1" si="15">IF(AND(B64&gt;=0, (B63)&gt;0),B64/B63-1," ")</f>
        <v>1.3040207930495429E-2</v>
      </c>
      <c r="C129" s="63">
        <f t="shared" ca="1" si="15"/>
        <v>1.3137397880081059E-2</v>
      </c>
      <c r="D129" s="34">
        <f t="shared" ca="1" si="15"/>
        <v>1.2912985053730175E-2</v>
      </c>
      <c r="E129" s="34">
        <f t="shared" ca="1" si="15"/>
        <v>1.6086103785773798E-2</v>
      </c>
      <c r="F129" s="34">
        <f t="shared" ca="1" si="15"/>
        <v>1.1793062980389069E-2</v>
      </c>
      <c r="G129" s="53">
        <f t="shared" ca="1" si="15"/>
        <v>1.3085644205257596E-2</v>
      </c>
      <c r="H129" s="34">
        <f t="shared" ca="1" si="15"/>
        <v>-4.0300695959839539E-3</v>
      </c>
      <c r="I129" s="34">
        <f t="shared" ca="1" si="15"/>
        <v>7.5855622424054747E-3</v>
      </c>
      <c r="J129" s="64">
        <f t="shared" ca="1" si="15"/>
        <v>1.6202065389309572E-2</v>
      </c>
      <c r="K129" s="34">
        <f t="shared" ca="1" si="15"/>
        <v>1.4428444231569859E-2</v>
      </c>
      <c r="L129" s="34" t="str">
        <f t="shared" ref="L129:Y129" ca="1" si="16">IF(AND(L64&gt;=0,L64&lt;&gt;" ",L63&lt;&gt;" ",(L63)&gt;0),L64/L63-1," ")</f>
        <v xml:space="preserve"> </v>
      </c>
      <c r="M129" s="64" t="str">
        <f t="shared" ca="1" si="16"/>
        <v xml:space="preserve"> </v>
      </c>
      <c r="N129" s="34">
        <f t="shared" ca="1" si="16"/>
        <v>1.4535466007942421E-2</v>
      </c>
      <c r="O129" s="55">
        <f t="shared" ca="1" si="16"/>
        <v>7.5078375251283358E-2</v>
      </c>
      <c r="P129" s="53">
        <f t="shared" ca="1" si="16"/>
        <v>-0.22926999781778168</v>
      </c>
      <c r="Q129" s="34">
        <f t="shared" ca="1" si="16"/>
        <v>8.4275927033743425E-3</v>
      </c>
      <c r="R129" s="34">
        <f t="shared" ca="1" si="16"/>
        <v>1.3377076693729562E-2</v>
      </c>
      <c r="S129" s="34" t="e">
        <f t="shared" ca="1" si="16"/>
        <v>#VALUE!</v>
      </c>
      <c r="T129" s="34">
        <f t="shared" ca="1" si="16"/>
        <v>1.7801029245121169E-2</v>
      </c>
      <c r="U129" s="34">
        <f t="shared" ca="1" si="16"/>
        <v>2.2043620459909263E-2</v>
      </c>
      <c r="V129" s="34" t="str">
        <f t="shared" ca="1" si="16"/>
        <v xml:space="preserve"> </v>
      </c>
      <c r="W129" s="34">
        <f t="shared" ca="1" si="16"/>
        <v>1.6708896530663875E-2</v>
      </c>
      <c r="X129" s="34">
        <f t="shared" ca="1" si="16"/>
        <v>7.4546889830336305E-2</v>
      </c>
      <c r="Y129" s="55">
        <f t="shared" ca="1" si="16"/>
        <v>1.2981737012576211E-3</v>
      </c>
    </row>
    <row r="130" spans="1:25" s="33" customFormat="1" x14ac:dyDescent="0.2">
      <c r="A130" s="14">
        <v>43555</v>
      </c>
      <c r="B130" s="67">
        <f t="shared" ref="B130:K131" ca="1" si="17">IF(AND(B65&gt;=0, (B64)&gt;0),B65/B64-1," ")</f>
        <v>-8.7306644258933197E-4</v>
      </c>
      <c r="C130" s="67">
        <f t="shared" ca="1" si="17"/>
        <v>-1.0518220516529952E-3</v>
      </c>
      <c r="D130" s="59">
        <f t="shared" ca="1" si="17"/>
        <v>-1.4110656113974773E-3</v>
      </c>
      <c r="E130" s="59">
        <f t="shared" ca="1" si="17"/>
        <v>1.4834423256591123E-3</v>
      </c>
      <c r="F130" s="59">
        <f t="shared" ca="1" si="17"/>
        <v>3.6970218581819925E-3</v>
      </c>
      <c r="G130" s="60">
        <f t="shared" ca="1" si="17"/>
        <v>-4.8089602484887584E-3</v>
      </c>
      <c r="H130" s="59">
        <f t="shared" ca="1" si="17"/>
        <v>1.3529996139400868E-3</v>
      </c>
      <c r="I130" s="59">
        <f t="shared" ca="1" si="17"/>
        <v>-6.8946468889242718E-3</v>
      </c>
      <c r="J130" s="68">
        <f t="shared" ca="1" si="17"/>
        <v>8.8176028338016188E-3</v>
      </c>
      <c r="K130" s="59">
        <f t="shared" ca="1" si="17"/>
        <v>-6.0975620151926258E-4</v>
      </c>
      <c r="L130" s="59" t="str">
        <f t="shared" ref="L130:Y131" ca="1" si="18">IF(AND(L65&gt;=0,L65&lt;&gt;" ",L64&lt;&gt;" ",(L64)&gt;0),L65/L64-1," ")</f>
        <v xml:space="preserve"> </v>
      </c>
      <c r="M130" s="68" t="str">
        <f t="shared" ca="1" si="18"/>
        <v xml:space="preserve"> </v>
      </c>
      <c r="N130" s="59">
        <f t="shared" ca="1" si="18"/>
        <v>3.1565326537719152E-3</v>
      </c>
      <c r="O130" s="61">
        <f t="shared" ca="1" si="18"/>
        <v>6.8568087090122187E-2</v>
      </c>
      <c r="P130" s="60">
        <f t="shared" ca="1" si="18"/>
        <v>2.0862144975667407E-2</v>
      </c>
      <c r="Q130" s="59">
        <f t="shared" ca="1" si="18"/>
        <v>-2.7772358873326963E-3</v>
      </c>
      <c r="R130" s="59">
        <f t="shared" ca="1" si="18"/>
        <v>4.4684498838998277E-3</v>
      </c>
      <c r="S130" s="59" t="e">
        <f t="shared" ca="1" si="18"/>
        <v>#VALUE!</v>
      </c>
      <c r="T130" s="59">
        <f t="shared" ca="1" si="18"/>
        <v>-1.0107131334687214E-2</v>
      </c>
      <c r="U130" s="59">
        <f t="shared" ca="1" si="18"/>
        <v>3.2831866581362057E-2</v>
      </c>
      <c r="V130" s="59" t="str">
        <f t="shared" ca="1" si="18"/>
        <v xml:space="preserve"> </v>
      </c>
      <c r="W130" s="59">
        <f t="shared" ca="1" si="18"/>
        <v>-8.4438065440435306E-3</v>
      </c>
      <c r="X130" s="59">
        <f t="shared" ca="1" si="18"/>
        <v>-4.0693531712646003E-2</v>
      </c>
      <c r="Y130" s="61">
        <f t="shared" ca="1" si="18"/>
        <v>-7.2185641958751878E-3</v>
      </c>
    </row>
    <row r="131" spans="1:25" s="33" customFormat="1" x14ac:dyDescent="0.2">
      <c r="A131" s="20">
        <v>43646</v>
      </c>
      <c r="B131" s="63">
        <f t="shared" ca="1" si="17"/>
        <v>6.8049509059859847E-3</v>
      </c>
      <c r="C131" s="63">
        <f t="shared" ca="1" si="17"/>
        <v>2.7386822297192914E-4</v>
      </c>
      <c r="D131" s="34">
        <f t="shared" ca="1" si="17"/>
        <v>-8.9638234431776986E-4</v>
      </c>
      <c r="E131" s="34">
        <f t="shared" ca="1" si="17"/>
        <v>1.5712657192999302E-2</v>
      </c>
      <c r="F131" s="34">
        <f t="shared" ca="1" si="17"/>
        <v>5.9210285724058398E-3</v>
      </c>
      <c r="G131" s="53">
        <f t="shared" ca="1" si="17"/>
        <v>3.0968881324848763E-3</v>
      </c>
      <c r="H131" s="34">
        <f t="shared" ca="1" si="17"/>
        <v>-8.8472359512274945E-3</v>
      </c>
      <c r="I131" s="34">
        <f t="shared" ca="1" si="17"/>
        <v>-1.054423588291864E-2</v>
      </c>
      <c r="J131" s="64">
        <f t="shared" ca="1" si="17"/>
        <v>-1.5073352726299172E-2</v>
      </c>
      <c r="K131" s="34">
        <f t="shared" ca="1" si="17"/>
        <v>8.4839581000348829E-3</v>
      </c>
      <c r="L131" s="34" t="str">
        <f t="shared" ca="1" si="18"/>
        <v xml:space="preserve"> </v>
      </c>
      <c r="M131" s="64" t="str">
        <f t="shared" ca="1" si="18"/>
        <v xml:space="preserve"> </v>
      </c>
      <c r="N131" s="34">
        <f t="shared" ca="1" si="18"/>
        <v>1.525570132017573E-2</v>
      </c>
      <c r="O131" s="55">
        <f t="shared" ca="1" si="18"/>
        <v>-2.0234063267609681E-2</v>
      </c>
      <c r="P131" s="53">
        <f t="shared" ca="1" si="18"/>
        <v>8.9750724337191334E-2</v>
      </c>
      <c r="Q131" s="34">
        <f t="shared" ca="1" si="18"/>
        <v>8.9234323208016164E-3</v>
      </c>
      <c r="R131" s="34">
        <f t="shared" ca="1" si="18"/>
        <v>1.4864749199263949E-2</v>
      </c>
      <c r="S131" s="34" t="str">
        <f t="shared" ca="1" si="18"/>
        <v xml:space="preserve"> </v>
      </c>
      <c r="T131" s="34">
        <f t="shared" ca="1" si="18"/>
        <v>-1.252899926194484E-2</v>
      </c>
      <c r="U131" s="34">
        <f t="shared" ca="1" si="18"/>
        <v>1.5212135742673549E-2</v>
      </c>
      <c r="V131" s="34" t="str">
        <f t="shared" ca="1" si="18"/>
        <v xml:space="preserve"> </v>
      </c>
      <c r="W131" s="34">
        <f t="shared" ca="1" si="18"/>
        <v>1.1006216274004332E-2</v>
      </c>
      <c r="X131" s="34">
        <f t="shared" ca="1" si="18"/>
        <v>2.4616011686220185E-2</v>
      </c>
      <c r="Y131" s="55">
        <f t="shared" ca="1" si="18"/>
        <v>-1.9446687597600709E-3</v>
      </c>
    </row>
    <row r="132" spans="1:25" s="33" customFormat="1" x14ac:dyDescent="0.2">
      <c r="A132" s="20">
        <v>43738</v>
      </c>
      <c r="B132" s="63">
        <f t="shared" ref="B132:K132" ca="1" si="19">IF(AND(B67&gt;=0, (B66)&gt;0),B67/B66-1," ")</f>
        <v>3.4542750679733558E-4</v>
      </c>
      <c r="C132" s="63">
        <f t="shared" ca="1" si="19"/>
        <v>-9.1981779521133067E-4</v>
      </c>
      <c r="D132" s="34">
        <f t="shared" ca="1" si="19"/>
        <v>-2.274303288957058E-3</v>
      </c>
      <c r="E132" s="34">
        <f t="shared" ca="1" si="19"/>
        <v>2.0510948957990216E-3</v>
      </c>
      <c r="F132" s="34">
        <f t="shared" ca="1" si="19"/>
        <v>1.2847833050971369E-2</v>
      </c>
      <c r="G132" s="53">
        <f t="shared" ca="1" si="19"/>
        <v>2.2402747905916343E-3</v>
      </c>
      <c r="H132" s="34">
        <f t="shared" ca="1" si="19"/>
        <v>7.3442260476639376E-3</v>
      </c>
      <c r="I132" s="34">
        <f t="shared" ca="1" si="19"/>
        <v>-2.4152062934842955E-2</v>
      </c>
      <c r="J132" s="64">
        <f t="shared" ca="1" si="19"/>
        <v>-3.5927072408239002E-2</v>
      </c>
      <c r="K132" s="34">
        <f t="shared" ca="1" si="19"/>
        <v>1.0111478045039535E-2</v>
      </c>
      <c r="L132" s="34" t="str">
        <f t="shared" ref="L132:Y132" ca="1" si="20">IF(AND(L67&gt;=0,L67&lt;&gt;" ",L66&lt;&gt;" ",(L66)&gt;0),L67/L66-1," ")</f>
        <v xml:space="preserve"> </v>
      </c>
      <c r="M132" s="64" t="str">
        <f t="shared" ca="1" si="20"/>
        <v xml:space="preserve"> </v>
      </c>
      <c r="N132" s="34">
        <f t="shared" ca="1" si="20"/>
        <v>2.4497416786533055E-3</v>
      </c>
      <c r="O132" s="55">
        <f t="shared" ca="1" si="20"/>
        <v>-0.31098757491003559</v>
      </c>
      <c r="P132" s="53">
        <f t="shared" ca="1" si="20"/>
        <v>-5.622034263118536E-2</v>
      </c>
      <c r="Q132" s="34">
        <f t="shared" ca="1" si="20"/>
        <v>4.2547843301286026E-3</v>
      </c>
      <c r="R132" s="34">
        <f t="shared" ca="1" si="20"/>
        <v>7.4307318747874884E-3</v>
      </c>
      <c r="S132" s="34" t="str">
        <f t="shared" ca="1" si="20"/>
        <v xml:space="preserve"> </v>
      </c>
      <c r="T132" s="34">
        <f t="shared" ca="1" si="20"/>
        <v>-7.3527944104004872E-3</v>
      </c>
      <c r="U132" s="34">
        <f t="shared" ca="1" si="20"/>
        <v>1.7982856775089262E-2</v>
      </c>
      <c r="V132" s="34" t="str">
        <f t="shared" ca="1" si="20"/>
        <v xml:space="preserve"> </v>
      </c>
      <c r="W132" s="34">
        <f t="shared" ca="1" si="20"/>
        <v>2.4375730568290122E-2</v>
      </c>
      <c r="X132" s="34" t="e">
        <f t="shared" ca="1" si="20"/>
        <v>#VALUE!</v>
      </c>
      <c r="Y132" s="55">
        <f t="shared" ca="1" si="20"/>
        <v>3.3449004753460798E-4</v>
      </c>
    </row>
    <row r="133" spans="1:25" s="33" customFormat="1" ht="12" thickBot="1" x14ac:dyDescent="0.25">
      <c r="A133" s="20">
        <v>43830</v>
      </c>
      <c r="B133" s="167">
        <f t="shared" ref="B133:K133" ca="1" si="21">IF(AND(B68&gt;=0, (B67)&gt;0),B68/B67-1," ")</f>
        <v>0.13296575457334825</v>
      </c>
      <c r="C133" s="167">
        <f t="shared" ca="1" si="21"/>
        <v>0.42981067418813867</v>
      </c>
      <c r="D133" s="168">
        <f t="shared" ca="1" si="21"/>
        <v>0.54614635450941984</v>
      </c>
      <c r="E133" s="168">
        <f t="shared" ca="1" si="21"/>
        <v>-0.22217870829542563</v>
      </c>
      <c r="F133" s="168">
        <f t="shared" ca="1" si="21"/>
        <v>-0.20411860514695701</v>
      </c>
      <c r="G133" s="169" t="e">
        <f t="shared" ca="1" si="21"/>
        <v>#VALUE!</v>
      </c>
      <c r="H133" s="168">
        <f t="shared" ca="1" si="21"/>
        <v>7.3558613158808406E-3</v>
      </c>
      <c r="I133" s="168">
        <f t="shared" ca="1" si="21"/>
        <v>0.58209433801527832</v>
      </c>
      <c r="J133" s="170">
        <f t="shared" ca="1" si="21"/>
        <v>0.48349749151002497</v>
      </c>
      <c r="K133" s="168">
        <f t="shared" ca="1" si="21"/>
        <v>-0.88540079363212754</v>
      </c>
      <c r="L133" s="168" t="str">
        <f t="shared" ref="L133:Y133" ca="1" si="22">IF(AND(L68&gt;=0,L68&lt;&gt;" ",L67&lt;&gt;" ",(L67)&gt;0),L68/L67-1," ")</f>
        <v xml:space="preserve"> </v>
      </c>
      <c r="M133" s="170" t="str">
        <f t="shared" ca="1" si="22"/>
        <v xml:space="preserve"> </v>
      </c>
      <c r="N133" s="168">
        <f t="shared" ca="1" si="22"/>
        <v>-0.95123335984470747</v>
      </c>
      <c r="O133" s="171" t="e">
        <f t="shared" ca="1" si="22"/>
        <v>#VALUE!</v>
      </c>
      <c r="P133" s="169">
        <f t="shared" ca="1" si="22"/>
        <v>1.0656426822606786</v>
      </c>
      <c r="Q133" s="168">
        <f t="shared" ca="1" si="22"/>
        <v>0.41551351602583964</v>
      </c>
      <c r="R133" s="168">
        <f t="shared" ca="1" si="22"/>
        <v>-0.2395027434792959</v>
      </c>
      <c r="S133" s="168" t="e">
        <f t="shared" ca="1" si="22"/>
        <v>#VALUE!</v>
      </c>
      <c r="T133" s="168" t="e">
        <f t="shared" ca="1" si="22"/>
        <v>#VALUE!</v>
      </c>
      <c r="U133" s="168">
        <f t="shared" ca="1" si="22"/>
        <v>-0.32917740508985749</v>
      </c>
      <c r="V133" s="168" t="str">
        <f t="shared" ca="1" si="22"/>
        <v xml:space="preserve"> </v>
      </c>
      <c r="W133" s="168">
        <f t="shared" ca="1" si="22"/>
        <v>-1</v>
      </c>
      <c r="X133" s="168" t="e">
        <f t="shared" ca="1" si="22"/>
        <v>#VALUE!</v>
      </c>
      <c r="Y133" s="171">
        <f t="shared" ca="1" si="22"/>
        <v>-0.871072620367496</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J154" ca="1" si="23">IF(IF(OR(B9="",B5=0),NA(),B9/B5-1)&gt;1.5,NA(),B9/B5-1)</f>
        <v>4.4230399905001772E-2</v>
      </c>
      <c r="C139" s="67">
        <f t="shared" ca="1" si="23"/>
        <v>3.3926684338057234E-2</v>
      </c>
      <c r="D139" s="59">
        <f t="shared" ca="1" si="23"/>
        <v>3.3801474120503938E-2</v>
      </c>
      <c r="E139" s="59">
        <f t="shared" ca="1" si="23"/>
        <v>6.780075408224473E-2</v>
      </c>
      <c r="F139" s="59">
        <f t="shared" ca="1" si="23"/>
        <v>6.5952514345559488E-2</v>
      </c>
      <c r="G139" s="60">
        <f t="shared" ca="1" si="23"/>
        <v>3.8784891888122619E-2</v>
      </c>
      <c r="H139" s="59">
        <f t="shared" ca="1" si="23"/>
        <v>-0.10980394704260354</v>
      </c>
      <c r="I139" s="59">
        <f t="shared" ca="1" si="23"/>
        <v>3.7546507684295127E-2</v>
      </c>
      <c r="J139" s="68">
        <f t="shared" ca="1" si="23"/>
        <v>8.1085876406016277E-2</v>
      </c>
      <c r="K139" s="59" t="str">
        <f ca="1">IF(IF(OR(K9=" ",K5=0,K5 = " ")," ",K9/K5-1)&gt;1.5," ",K9/K5-1)</f>
        <v xml:space="preserve"> </v>
      </c>
      <c r="L139" s="59">
        <f t="shared" ref="L139:Y141" ca="1" si="24">IF(IF(OR(L9=" ",L5=0,L5 = " ")," ",L9/L5-1)&gt;1.5," ",L9/L5-1)</f>
        <v>2.7988035860196048E-2</v>
      </c>
      <c r="M139" s="68">
        <f t="shared" ca="1" si="24"/>
        <v>2.7401665709665401E-2</v>
      </c>
      <c r="N139" s="59" t="str">
        <f t="shared" ca="1" si="24"/>
        <v xml:space="preserve"> </v>
      </c>
      <c r="O139" s="61">
        <f t="shared" ca="1" si="24"/>
        <v>8.5318403856649017E-3</v>
      </c>
      <c r="P139" s="60">
        <f t="shared" ca="1" si="24"/>
        <v>6.890548209413927E-3</v>
      </c>
      <c r="Q139" s="59">
        <f t="shared" ca="1" si="24"/>
        <v>3.6818945145182358E-2</v>
      </c>
      <c r="R139" s="59">
        <f t="shared" ca="1" si="24"/>
        <v>2.0892663921217691E-2</v>
      </c>
      <c r="S139" s="59" t="str">
        <f t="shared" ca="1" si="24"/>
        <v xml:space="preserve"> </v>
      </c>
      <c r="T139" s="59" t="str">
        <f t="shared" ca="1" si="24"/>
        <v xml:space="preserve"> </v>
      </c>
      <c r="U139" s="59">
        <f t="shared" ca="1" si="24"/>
        <v>8.7105085166161444E-4</v>
      </c>
      <c r="V139" s="59" t="str">
        <f t="shared" ca="1" si="24"/>
        <v xml:space="preserve"> </v>
      </c>
      <c r="W139" s="59" t="str">
        <f t="shared" ca="1" si="24"/>
        <v xml:space="preserve"> </v>
      </c>
      <c r="X139" s="59">
        <f t="shared" ca="1" si="24"/>
        <v>5.6575730359192944E-2</v>
      </c>
      <c r="Y139" s="61" t="str">
        <f t="shared" ca="1" si="24"/>
        <v xml:space="preserve"> </v>
      </c>
    </row>
    <row r="140" spans="1:25" s="33" customFormat="1" x14ac:dyDescent="0.2">
      <c r="A140" s="20">
        <v>38442</v>
      </c>
      <c r="B140" s="63">
        <f t="shared" ca="1" si="23"/>
        <v>4.563391811259665E-2</v>
      </c>
      <c r="C140" s="63">
        <f t="shared" ca="1" si="23"/>
        <v>2.6960875005678231E-2</v>
      </c>
      <c r="D140" s="34">
        <f t="shared" ca="1" si="23"/>
        <v>2.5948941862428354E-2</v>
      </c>
      <c r="E140" s="34">
        <f t="shared" ca="1" si="23"/>
        <v>8.7996499724067201E-2</v>
      </c>
      <c r="F140" s="34">
        <f t="shared" ca="1" si="23"/>
        <v>6.7242948131522651E-2</v>
      </c>
      <c r="G140" s="53">
        <f t="shared" ca="1" si="23"/>
        <v>3.5006587694322189E-2</v>
      </c>
      <c r="H140" s="34">
        <f t="shared" ca="1" si="23"/>
        <v>3.0304894841184593E-2</v>
      </c>
      <c r="I140" s="34">
        <f t="shared" ca="1" si="23"/>
        <v>4.1131958211270137E-2</v>
      </c>
      <c r="J140" s="64">
        <f t="shared" ca="1" si="23"/>
        <v>5.7353840300612191E-2</v>
      </c>
      <c r="K140" s="34">
        <f ca="1">IF(IF(OR(K10=" ",K6=0,K6 = " ")," ",K10/K6-1)&gt;1.5," ",K10/K6-1)</f>
        <v>0.37135215556894341</v>
      </c>
      <c r="L140" s="34">
        <f t="shared" ca="1" si="24"/>
        <v>1.6609934561224948E-2</v>
      </c>
      <c r="M140" s="64">
        <f t="shared" ca="1" si="24"/>
        <v>2.6846718844279138E-2</v>
      </c>
      <c r="N140" s="34">
        <f t="shared" ca="1" si="24"/>
        <v>0.55231609344826627</v>
      </c>
      <c r="O140" s="55">
        <f t="shared" ca="1" si="24"/>
        <v>3.161653210466131E-3</v>
      </c>
      <c r="P140" s="53">
        <f t="shared" ca="1" si="24"/>
        <v>2.4344372740910281E-2</v>
      </c>
      <c r="Q140" s="34">
        <f t="shared" ca="1" si="24"/>
        <v>2.8744832858409897E-2</v>
      </c>
      <c r="R140" s="34">
        <f t="shared" ca="1" si="24"/>
        <v>3.2477853131114509E-2</v>
      </c>
      <c r="S140" s="34" t="str">
        <f t="shared" ca="1" si="24"/>
        <v xml:space="preserve"> </v>
      </c>
      <c r="T140" s="34" t="str">
        <f t="shared" ca="1" si="24"/>
        <v xml:space="preserve"> </v>
      </c>
      <c r="U140" s="34">
        <f t="shared" ca="1" si="24"/>
        <v>-1.3937342816559006E-2</v>
      </c>
      <c r="V140" s="34" t="str">
        <f t="shared" ca="1" si="24"/>
        <v xml:space="preserve"> </v>
      </c>
      <c r="W140" s="34" t="str">
        <f t="shared" ca="1" si="24"/>
        <v xml:space="preserve"> </v>
      </c>
      <c r="X140" s="34">
        <f t="shared" ca="1" si="24"/>
        <v>6.6811578336467781E-2</v>
      </c>
      <c r="Y140" s="55">
        <f t="shared" ca="1" si="24"/>
        <v>0.40648832680019487</v>
      </c>
    </row>
    <row r="141" spans="1:25" s="33" customFormat="1" x14ac:dyDescent="0.2">
      <c r="A141" s="20">
        <v>38625</v>
      </c>
      <c r="B141" s="63">
        <f t="shared" ca="1" si="23"/>
        <v>5.6770515054011872E-2</v>
      </c>
      <c r="C141" s="63">
        <f t="shared" ca="1" si="23"/>
        <v>3.3173928020870491E-2</v>
      </c>
      <c r="D141" s="34">
        <f t="shared" ca="1" si="23"/>
        <v>3.1953951077832832E-2</v>
      </c>
      <c r="E141" s="34">
        <f t="shared" ca="1" si="23"/>
        <v>0.11135516512369525</v>
      </c>
      <c r="F141" s="34">
        <f t="shared" ca="1" si="23"/>
        <v>6.1154575171531667E-2</v>
      </c>
      <c r="G141" s="53">
        <f t="shared" ca="1" si="23"/>
        <v>4.2993524040001896E-2</v>
      </c>
      <c r="H141" s="34">
        <f t="shared" ca="1" si="23"/>
        <v>0.13619468726073691</v>
      </c>
      <c r="I141" s="34">
        <f t="shared" ca="1" si="23"/>
        <v>4.6296176283885826E-2</v>
      </c>
      <c r="J141" s="64">
        <f t="shared" ca="1" si="23"/>
        <v>6.819016583630777E-2</v>
      </c>
      <c r="K141" s="34">
        <f ca="1">IF(IF(OR(K11=" ",K7=0,K7 = " ")," ",K11/K7-1)&gt;1.5," ",K11/K7-1)</f>
        <v>0.34297777720450773</v>
      </c>
      <c r="L141" s="34">
        <f t="shared" ca="1" si="24"/>
        <v>-1.2883234165346202E-2</v>
      </c>
      <c r="M141" s="64">
        <f t="shared" ca="1" si="24"/>
        <v>5.5043654220927607E-3</v>
      </c>
      <c r="N141" s="34">
        <f t="shared" ca="1" si="24"/>
        <v>0.42738743596360718</v>
      </c>
      <c r="O141" s="55">
        <f t="shared" ca="1" si="24"/>
        <v>-2.0270771764621109E-2</v>
      </c>
      <c r="P141" s="53">
        <f t="shared" ca="1" si="24"/>
        <v>8.5102912939172271E-3</v>
      </c>
      <c r="Q141" s="34">
        <f t="shared" ca="1" si="24"/>
        <v>4.4542086336083031E-2</v>
      </c>
      <c r="R141" s="34">
        <f t="shared" ca="1" si="24"/>
        <v>3.698699741239575E-2</v>
      </c>
      <c r="S141" s="34" t="str">
        <f t="shared" ca="1" si="24"/>
        <v xml:space="preserve"> </v>
      </c>
      <c r="T141" s="34" t="str">
        <f t="shared" ca="1" si="24"/>
        <v xml:space="preserve"> </v>
      </c>
      <c r="U141" s="34">
        <f t="shared" ca="1" si="24"/>
        <v>-1.1962509890704243E-2</v>
      </c>
      <c r="V141" s="34" t="str">
        <f t="shared" ca="1" si="24"/>
        <v xml:space="preserve"> </v>
      </c>
      <c r="W141" s="34" t="str">
        <f t="shared" ca="1" si="24"/>
        <v xml:space="preserve"> </v>
      </c>
      <c r="X141" s="34">
        <f t="shared" ca="1" si="24"/>
        <v>5.6098890714900707E-2</v>
      </c>
      <c r="Y141" s="55">
        <f t="shared" ca="1" si="24"/>
        <v>7.8875706482367081E-2</v>
      </c>
    </row>
    <row r="142" spans="1:25" s="33" customFormat="1" ht="12" thickBot="1" x14ac:dyDescent="0.25">
      <c r="A142" s="26">
        <v>38717</v>
      </c>
      <c r="B142" s="65">
        <f t="shared" ca="1" si="23"/>
        <v>4.3708578447393398E-2</v>
      </c>
      <c r="C142" s="65">
        <f t="shared" ca="1" si="23"/>
        <v>2.4396918032315584E-2</v>
      </c>
      <c r="D142" s="56">
        <f t="shared" ca="1" si="23"/>
        <v>2.2478630551004741E-2</v>
      </c>
      <c r="E142" s="56">
        <f t="shared" ca="1" si="23"/>
        <v>8.8976301227420729E-2</v>
      </c>
      <c r="F142" s="56">
        <f t="shared" ca="1" si="23"/>
        <v>6.4016305137042817E-2</v>
      </c>
      <c r="G142" s="57">
        <f t="shared" ca="1" si="23"/>
        <v>3.3598537491619007E-2</v>
      </c>
      <c r="H142" s="56">
        <f t="shared" ca="1" si="23"/>
        <v>0.21355887415382702</v>
      </c>
      <c r="I142" s="56">
        <f t="shared" ca="1" si="23"/>
        <v>2.9495413603680465E-2</v>
      </c>
      <c r="J142" s="66">
        <f t="shared" ca="1" si="23"/>
        <v>4.5151014101211473E-2</v>
      </c>
      <c r="K142" s="56">
        <f t="shared" ref="K142:Y157" ca="1" si="25">IF(IF(OR(K12=" ",K8=0,K8 = " ")," ",K12/K8-1)&gt;1.5," ",K12/K8-1)</f>
        <v>0.10943865447935841</v>
      </c>
      <c r="L142" s="56">
        <f t="shared" ca="1" si="25"/>
        <v>-2.2565743540401528E-2</v>
      </c>
      <c r="M142" s="66">
        <f t="shared" ca="1" si="25"/>
        <v>3.364359775908099E-4</v>
      </c>
      <c r="N142" s="56">
        <f t="shared" ca="1" si="25"/>
        <v>0.13487937484447476</v>
      </c>
      <c r="O142" s="58">
        <f t="shared" ca="1" si="25"/>
        <v>-7.5520922253958789E-2</v>
      </c>
      <c r="P142" s="57">
        <f t="shared" ca="1" si="25"/>
        <v>-1.6228702905856651E-2</v>
      </c>
      <c r="Q142" s="56">
        <f t="shared" ca="1" si="25"/>
        <v>4.7544318444506573E-2</v>
      </c>
      <c r="R142" s="56">
        <f t="shared" ca="1" si="25"/>
        <v>3.3195259256748599E-2</v>
      </c>
      <c r="S142" s="56" t="str">
        <f t="shared" ca="1" si="25"/>
        <v xml:space="preserve"> </v>
      </c>
      <c r="T142" s="56" t="str">
        <f t="shared" ca="1" si="25"/>
        <v xml:space="preserve"> </v>
      </c>
      <c r="U142" s="56">
        <f t="shared" ca="1" si="25"/>
        <v>6.867747083894038E-4</v>
      </c>
      <c r="V142" s="56" t="str">
        <f t="shared" ca="1" si="25"/>
        <v xml:space="preserve"> </v>
      </c>
      <c r="W142" s="56" t="str">
        <f t="shared" ca="1" si="25"/>
        <v xml:space="preserve"> </v>
      </c>
      <c r="X142" s="56">
        <f t="shared" ca="1" si="25"/>
        <v>5.1849463234891591E-2</v>
      </c>
      <c r="Y142" s="58">
        <f t="shared" ca="1" si="25"/>
        <v>8.3888112352798805E-2</v>
      </c>
    </row>
    <row r="143" spans="1:25" s="33" customFormat="1" x14ac:dyDescent="0.2">
      <c r="A143" s="20">
        <v>38807</v>
      </c>
      <c r="B143" s="67">
        <f t="shared" ca="1" si="23"/>
        <v>4.1989443051061892E-2</v>
      </c>
      <c r="C143" s="67">
        <f t="shared" ca="1" si="23"/>
        <v>2.446602873541126E-2</v>
      </c>
      <c r="D143" s="59">
        <f t="shared" ca="1" si="23"/>
        <v>2.2426406144970379E-2</v>
      </c>
      <c r="E143" s="59">
        <f t="shared" ca="1" si="23"/>
        <v>8.0984310339031307E-2</v>
      </c>
      <c r="F143" s="59">
        <f t="shared" ca="1" si="23"/>
        <v>6.0538834831622923E-2</v>
      </c>
      <c r="G143" s="60">
        <f t="shared" ca="1" si="23"/>
        <v>3.1625791672906356E-2</v>
      </c>
      <c r="H143" s="59">
        <f t="shared" ca="1" si="23"/>
        <v>0.1249939259764492</v>
      </c>
      <c r="I143" s="59">
        <f t="shared" ca="1" si="23"/>
        <v>3.8309633682023447E-2</v>
      </c>
      <c r="J143" s="68">
        <f t="shared" ca="1" si="23"/>
        <v>4.2178309241645229E-2</v>
      </c>
      <c r="K143" s="59">
        <f t="shared" ca="1" si="25"/>
        <v>7.1916287077216534E-2</v>
      </c>
      <c r="L143" s="59">
        <f t="shared" ca="1" si="25"/>
        <v>-1.861851583682228E-2</v>
      </c>
      <c r="M143" s="68">
        <f t="shared" ca="1" si="25"/>
        <v>-4.5768686277813941E-4</v>
      </c>
      <c r="N143" s="59">
        <f t="shared" ca="1" si="25"/>
        <v>0.10006553690661346</v>
      </c>
      <c r="O143" s="61">
        <f t="shared" ca="1" si="25"/>
        <v>-8.9717989332621872E-2</v>
      </c>
      <c r="P143" s="60">
        <f t="shared" ca="1" si="25"/>
        <v>-8.8204475549612527E-2</v>
      </c>
      <c r="Q143" s="59">
        <f t="shared" ca="1" si="25"/>
        <v>5.3730370578376929E-2</v>
      </c>
      <c r="R143" s="59">
        <f t="shared" ca="1" si="25"/>
        <v>3.3840281235008485E-2</v>
      </c>
      <c r="S143" s="59" t="str">
        <f t="shared" ca="1" si="25"/>
        <v xml:space="preserve"> </v>
      </c>
      <c r="T143" s="59" t="str">
        <f t="shared" ca="1" si="25"/>
        <v xml:space="preserve"> </v>
      </c>
      <c r="U143" s="59">
        <f t="shared" ca="1" si="25"/>
        <v>1.4877156927606272E-3</v>
      </c>
      <c r="V143" s="59" t="str">
        <f t="shared" ca="1" si="25"/>
        <v xml:space="preserve"> </v>
      </c>
      <c r="W143" s="59" t="str">
        <f t="shared" ca="1" si="25"/>
        <v xml:space="preserve"> </v>
      </c>
      <c r="X143" s="59">
        <f t="shared" ca="1" si="25"/>
        <v>0.13057930189654798</v>
      </c>
      <c r="Y143" s="61">
        <f t="shared" ca="1" si="25"/>
        <v>0.12495930094542662</v>
      </c>
    </row>
    <row r="144" spans="1:25" s="33" customFormat="1" x14ac:dyDescent="0.2">
      <c r="A144" s="20">
        <v>38898</v>
      </c>
      <c r="B144" s="63">
        <f t="shared" ca="1" si="23"/>
        <v>3.9982504593785162E-2</v>
      </c>
      <c r="C144" s="63">
        <f t="shared" ca="1" si="23"/>
        <v>2.9681655627708414E-2</v>
      </c>
      <c r="D144" s="34">
        <f t="shared" ca="1" si="23"/>
        <v>2.8411570083038296E-2</v>
      </c>
      <c r="E144" s="34">
        <f t="shared" ca="1" si="23"/>
        <v>6.4765048560006422E-2</v>
      </c>
      <c r="F144" s="34">
        <f t="shared" ca="1" si="23"/>
        <v>6.014044547970987E-2</v>
      </c>
      <c r="G144" s="53">
        <f t="shared" ca="1" si="23"/>
        <v>5.012731553329175E-2</v>
      </c>
      <c r="H144" s="34">
        <f t="shared" ca="1" si="23"/>
        <v>0.14693973534056703</v>
      </c>
      <c r="I144" s="34">
        <f t="shared" ca="1" si="23"/>
        <v>1.2693917039305891E-2</v>
      </c>
      <c r="J144" s="64">
        <f t="shared" ca="1" si="23"/>
        <v>2.4679525018966642E-2</v>
      </c>
      <c r="K144" s="34">
        <f t="shared" ca="1" si="25"/>
        <v>5.9731338846033877E-2</v>
      </c>
      <c r="L144" s="34">
        <f t="shared" ca="1" si="25"/>
        <v>-3.861347719570718E-2</v>
      </c>
      <c r="M144" s="64">
        <f t="shared" ca="1" si="25"/>
        <v>-3.2861367407608588E-2</v>
      </c>
      <c r="N144" s="34">
        <f t="shared" ca="1" si="25"/>
        <v>7.0511254799452194E-2</v>
      </c>
      <c r="O144" s="55">
        <f t="shared" ca="1" si="25"/>
        <v>-0.11597237708135377</v>
      </c>
      <c r="P144" s="53">
        <f t="shared" ca="1" si="25"/>
        <v>-9.1563907313681914E-2</v>
      </c>
      <c r="Q144" s="34">
        <f t="shared" ca="1" si="25"/>
        <v>6.5829882703732912E-2</v>
      </c>
      <c r="R144" s="34">
        <f t="shared" ca="1" si="25"/>
        <v>3.4733113170948293E-2</v>
      </c>
      <c r="S144" s="34" t="str">
        <f t="shared" ca="1" si="25"/>
        <v xml:space="preserve"> </v>
      </c>
      <c r="T144" s="34" t="str">
        <f t="shared" ca="1" si="25"/>
        <v xml:space="preserve"> </v>
      </c>
      <c r="U144" s="34">
        <f t="shared" ca="1" si="25"/>
        <v>2.9982758197209858E-2</v>
      </c>
      <c r="V144" s="34" t="str">
        <f t="shared" ca="1" si="25"/>
        <v xml:space="preserve"> </v>
      </c>
      <c r="W144" s="34" t="str">
        <f t="shared" ca="1" si="25"/>
        <v xml:space="preserve"> </v>
      </c>
      <c r="X144" s="34">
        <f t="shared" ca="1" si="25"/>
        <v>0.11863768174861145</v>
      </c>
      <c r="Y144" s="55">
        <f t="shared" ca="1" si="25"/>
        <v>8.9491674310526292E-2</v>
      </c>
    </row>
    <row r="145" spans="1:25" s="33" customFormat="1" x14ac:dyDescent="0.2">
      <c r="A145" s="20">
        <v>38990</v>
      </c>
      <c r="B145" s="63">
        <f t="shared" ca="1" si="23"/>
        <v>4.1729216359126964E-2</v>
      </c>
      <c r="C145" s="63">
        <f t="shared" ca="1" si="23"/>
        <v>1.7757814769883362E-2</v>
      </c>
      <c r="D145" s="34">
        <f t="shared" ca="1" si="23"/>
        <v>1.5863054534252852E-2</v>
      </c>
      <c r="E145" s="34">
        <f t="shared" ca="1" si="23"/>
        <v>9.2928404125225628E-2</v>
      </c>
      <c r="F145" s="34">
        <f t="shared" ca="1" si="23"/>
        <v>4.424298921802583E-2</v>
      </c>
      <c r="G145" s="53">
        <f t="shared" ca="1" si="23"/>
        <v>4.0953512919940538E-2</v>
      </c>
      <c r="H145" s="34">
        <f t="shared" ca="1" si="23"/>
        <v>-4.3067712882934872E-3</v>
      </c>
      <c r="I145" s="34">
        <f t="shared" ca="1" si="23"/>
        <v>2.1868063277181049E-2</v>
      </c>
      <c r="J145" s="64">
        <f t="shared" ca="1" si="23"/>
        <v>3.1421725580582205E-2</v>
      </c>
      <c r="K145" s="34">
        <f t="shared" ca="1" si="25"/>
        <v>7.4787251642635999E-2</v>
      </c>
      <c r="L145" s="34">
        <f t="shared" ca="1" si="25"/>
        <v>-7.2002830756383807E-2</v>
      </c>
      <c r="M145" s="64">
        <f t="shared" ca="1" si="25"/>
        <v>-5.9187032773412085E-2</v>
      </c>
      <c r="N145" s="34">
        <f t="shared" ca="1" si="25"/>
        <v>0.10682794626331749</v>
      </c>
      <c r="O145" s="55">
        <f t="shared" ca="1" si="25"/>
        <v>-0.16618085197574417</v>
      </c>
      <c r="P145" s="53">
        <f t="shared" ca="1" si="25"/>
        <v>-7.1471715782967182E-2</v>
      </c>
      <c r="Q145" s="34">
        <f t="shared" ca="1" si="25"/>
        <v>4.5760424583719095E-2</v>
      </c>
      <c r="R145" s="34">
        <f t="shared" ca="1" si="25"/>
        <v>2.5043889649002837E-2</v>
      </c>
      <c r="S145" s="34" t="str">
        <f t="shared" ca="1" si="25"/>
        <v xml:space="preserve"> </v>
      </c>
      <c r="T145" s="34" t="str">
        <f t="shared" ca="1" si="25"/>
        <v xml:space="preserve"> </v>
      </c>
      <c r="U145" s="34">
        <f t="shared" ca="1" si="25"/>
        <v>1.8828722670856779E-2</v>
      </c>
      <c r="V145" s="34" t="str">
        <f t="shared" ca="1" si="25"/>
        <v xml:space="preserve"> </v>
      </c>
      <c r="W145" s="34" t="str">
        <f t="shared" ca="1" si="25"/>
        <v xml:space="preserve"> </v>
      </c>
      <c r="X145" s="34">
        <f t="shared" ca="1" si="25"/>
        <v>0.13430568675270171</v>
      </c>
      <c r="Y145" s="55">
        <f t="shared" ca="1" si="25"/>
        <v>7.8521892621332023E-2</v>
      </c>
    </row>
    <row r="146" spans="1:25" s="33" customFormat="1" ht="12" thickBot="1" x14ac:dyDescent="0.25">
      <c r="A146" s="26">
        <v>39082</v>
      </c>
      <c r="B146" s="65">
        <f t="shared" ca="1" si="23"/>
        <v>3.4203294485921187E-2</v>
      </c>
      <c r="C146" s="65">
        <f t="shared" ca="1" si="23"/>
        <v>1.4928537344148785E-2</v>
      </c>
      <c r="D146" s="56">
        <f t="shared" ca="1" si="23"/>
        <v>1.3516561896234514E-2</v>
      </c>
      <c r="E146" s="56">
        <f t="shared" ca="1" si="23"/>
        <v>7.5050387497617832E-2</v>
      </c>
      <c r="F146" s="56">
        <f t="shared" ca="1" si="23"/>
        <v>4.0027939223181042E-2</v>
      </c>
      <c r="G146" s="57">
        <f t="shared" ca="1" si="23"/>
        <v>3.9888971292861841E-2</v>
      </c>
      <c r="H146" s="56">
        <f t="shared" ca="1" si="23"/>
        <v>-3.3987003067500465E-3</v>
      </c>
      <c r="I146" s="56">
        <f t="shared" ca="1" si="23"/>
        <v>8.0671215054031187E-3</v>
      </c>
      <c r="J146" s="66">
        <f t="shared" ca="1" si="23"/>
        <v>2.8336092358105525E-4</v>
      </c>
      <c r="K146" s="56">
        <f t="shared" ca="1" si="25"/>
        <v>3.1371601959931716E-2</v>
      </c>
      <c r="L146" s="56">
        <f t="shared" ca="1" si="25"/>
        <v>-6.4077967296109928E-2</v>
      </c>
      <c r="M146" s="66">
        <f t="shared" ca="1" si="25"/>
        <v>-4.8836945653933594E-2</v>
      </c>
      <c r="N146" s="56">
        <f t="shared" ca="1" si="25"/>
        <v>4.0346846649466528E-2</v>
      </c>
      <c r="O146" s="58">
        <f t="shared" ca="1" si="25"/>
        <v>-0.26923963231850023</v>
      </c>
      <c r="P146" s="57">
        <f t="shared" ca="1" si="25"/>
        <v>-4.1011015466236644E-2</v>
      </c>
      <c r="Q146" s="56">
        <f t="shared" ca="1" si="25"/>
        <v>3.6262861527739165E-2</v>
      </c>
      <c r="R146" s="56">
        <f t="shared" ca="1" si="25"/>
        <v>1.8532021095562179E-2</v>
      </c>
      <c r="S146" s="56" t="str">
        <f t="shared" ca="1" si="25"/>
        <v xml:space="preserve"> </v>
      </c>
      <c r="T146" s="56" t="str">
        <f t="shared" ca="1" si="25"/>
        <v xml:space="preserve"> </v>
      </c>
      <c r="U146" s="56">
        <f t="shared" ca="1" si="25"/>
        <v>1.5593563531955734E-2</v>
      </c>
      <c r="V146" s="56" t="str">
        <f t="shared" ca="1" si="25"/>
        <v xml:space="preserve"> </v>
      </c>
      <c r="W146" s="56" t="str">
        <f t="shared" ca="1" si="25"/>
        <v xml:space="preserve"> </v>
      </c>
      <c r="X146" s="56">
        <f t="shared" ca="1" si="25"/>
        <v>0.11956516147402629</v>
      </c>
      <c r="Y146" s="58">
        <f t="shared" ca="1" si="25"/>
        <v>1.6890931386284169E-3</v>
      </c>
    </row>
    <row r="147" spans="1:25" s="33" customFormat="1" x14ac:dyDescent="0.2">
      <c r="A147" s="20">
        <v>39172</v>
      </c>
      <c r="B147" s="63">
        <f t="shared" ca="1" si="23"/>
        <v>2.5021662422654689E-2</v>
      </c>
      <c r="C147" s="63">
        <f t="shared" ca="1" si="23"/>
        <v>6.5320887984054998E-3</v>
      </c>
      <c r="D147" s="34">
        <f t="shared" ca="1" si="23"/>
        <v>5.3576873110412482E-3</v>
      </c>
      <c r="E147" s="34">
        <f t="shared" ca="1" si="23"/>
        <v>6.4314171083179605E-2</v>
      </c>
      <c r="F147" s="34">
        <f t="shared" ca="1" si="23"/>
        <v>2.3541453211854302E-2</v>
      </c>
      <c r="G147" s="53">
        <f t="shared" ca="1" si="23"/>
        <v>3.7160575209446822E-2</v>
      </c>
      <c r="H147" s="34">
        <f t="shared" ca="1" si="23"/>
        <v>3.5629088518424057E-2</v>
      </c>
      <c r="I147" s="34">
        <f t="shared" ca="1" si="23"/>
        <v>-6.6597198876544583E-3</v>
      </c>
      <c r="J147" s="64">
        <f t="shared" ca="1" si="23"/>
        <v>-1.2443954228615439E-2</v>
      </c>
      <c r="K147" s="34">
        <f t="shared" ca="1" si="25"/>
        <v>-1.7897233892674724E-2</v>
      </c>
      <c r="L147" s="34">
        <f t="shared" ca="1" si="25"/>
        <v>-9.2450782499511996E-2</v>
      </c>
      <c r="M147" s="64">
        <f t="shared" ca="1" si="25"/>
        <v>-8.2054172236967315E-2</v>
      </c>
      <c r="N147" s="34">
        <f t="shared" ca="1" si="25"/>
        <v>2.6391623430453759E-2</v>
      </c>
      <c r="O147" s="55">
        <f t="shared" ca="1" si="25"/>
        <v>-0.28085660369527943</v>
      </c>
      <c r="P147" s="53">
        <f t="shared" ca="1" si="25"/>
        <v>3.1641008069188015E-2</v>
      </c>
      <c r="Q147" s="34">
        <f t="shared" ca="1" si="25"/>
        <v>2.7206730774514076E-2</v>
      </c>
      <c r="R147" s="34">
        <f t="shared" ca="1" si="25"/>
        <v>1.4190092553634903E-2</v>
      </c>
      <c r="S147" s="34">
        <f t="shared" ca="1" si="25"/>
        <v>5.5618248951606164E-2</v>
      </c>
      <c r="T147" s="34" t="str">
        <f t="shared" ca="1" si="25"/>
        <v xml:space="preserve"> </v>
      </c>
      <c r="U147" s="34">
        <f t="shared" ca="1" si="25"/>
        <v>1.014687316592644E-2</v>
      </c>
      <c r="V147" s="34">
        <f t="shared" ca="1" si="25"/>
        <v>0.1097446991102895</v>
      </c>
      <c r="W147" s="34" t="str">
        <f t="shared" ca="1" si="25"/>
        <v xml:space="preserve"> </v>
      </c>
      <c r="X147" s="34">
        <f t="shared" ca="1" si="25"/>
        <v>1.4661212689461856E-2</v>
      </c>
      <c r="Y147" s="55">
        <f t="shared" ca="1" si="25"/>
        <v>-3.7357343320022496E-3</v>
      </c>
    </row>
    <row r="148" spans="1:25" s="33" customFormat="1" x14ac:dyDescent="0.2">
      <c r="A148" s="20">
        <v>39263</v>
      </c>
      <c r="B148" s="63">
        <f t="shared" ca="1" si="23"/>
        <v>2.9194923196938172E-2</v>
      </c>
      <c r="C148" s="63">
        <f t="shared" ca="1" si="23"/>
        <v>1.1481028343128363E-2</v>
      </c>
      <c r="D148" s="34">
        <f t="shared" ca="1" si="23"/>
        <v>1.0386101750713195E-2</v>
      </c>
      <c r="E148" s="34">
        <f t="shared" ca="1" si="23"/>
        <v>6.3694729952551876E-2</v>
      </c>
      <c r="F148" s="34">
        <f t="shared" ca="1" si="23"/>
        <v>1.5231337387840993E-2</v>
      </c>
      <c r="G148" s="53">
        <f t="shared" ca="1" si="23"/>
        <v>3.7355756184223043E-2</v>
      </c>
      <c r="H148" s="34">
        <f t="shared" ca="1" si="23"/>
        <v>2.1345760364151367E-2</v>
      </c>
      <c r="I148" s="34">
        <f t="shared" ca="1" si="23"/>
        <v>5.9374411945676275E-3</v>
      </c>
      <c r="J148" s="64">
        <f t="shared" ca="1" si="23"/>
        <v>-5.5061430955889445E-3</v>
      </c>
      <c r="K148" s="34">
        <f t="shared" ca="1" si="25"/>
        <v>-2.5265766511962662E-3</v>
      </c>
      <c r="L148" s="34">
        <f t="shared" ca="1" si="25"/>
        <v>-8.6871842492497797E-2</v>
      </c>
      <c r="M148" s="64">
        <f t="shared" ca="1" si="25"/>
        <v>-6.284283267125812E-2</v>
      </c>
      <c r="N148" s="34">
        <f t="shared" ca="1" si="25"/>
        <v>3.5128679315228339E-2</v>
      </c>
      <c r="O148" s="55">
        <f t="shared" ca="1" si="25"/>
        <v>-0.2820970071693315</v>
      </c>
      <c r="P148" s="53">
        <f t="shared" ca="1" si="25"/>
        <v>3.1314472069337018E-2</v>
      </c>
      <c r="Q148" s="34">
        <f t="shared" ca="1" si="25"/>
        <v>2.5344714767114862E-2</v>
      </c>
      <c r="R148" s="34">
        <f t="shared" ca="1" si="25"/>
        <v>1.351306623671511E-2</v>
      </c>
      <c r="S148" s="34">
        <f t="shared" ca="1" si="25"/>
        <v>5.4206988873053641E-2</v>
      </c>
      <c r="T148" s="34" t="str">
        <f t="shared" ca="1" si="25"/>
        <v xml:space="preserve"> </v>
      </c>
      <c r="U148" s="34">
        <f t="shared" ca="1" si="25"/>
        <v>2.2073077260309715E-2</v>
      </c>
      <c r="V148" s="34">
        <f t="shared" ca="1" si="25"/>
        <v>8.2371379767101738E-2</v>
      </c>
      <c r="W148" s="34" t="str">
        <f t="shared" ca="1" si="25"/>
        <v xml:space="preserve"> </v>
      </c>
      <c r="X148" s="34">
        <f t="shared" ca="1" si="25"/>
        <v>2.4005209494155633E-3</v>
      </c>
      <c r="Y148" s="55">
        <f t="shared" ca="1" si="25"/>
        <v>-2.3675321703110597E-2</v>
      </c>
    </row>
    <row r="149" spans="1:25" s="33" customFormat="1" x14ac:dyDescent="0.2">
      <c r="A149" s="20">
        <v>39355</v>
      </c>
      <c r="B149" s="63">
        <f t="shared" ca="1" si="23"/>
        <v>2.8874624245285307E-2</v>
      </c>
      <c r="C149" s="63">
        <f t="shared" ca="1" si="23"/>
        <v>1.2603107108231537E-2</v>
      </c>
      <c r="D149" s="34">
        <f t="shared" ca="1" si="23"/>
        <v>1.147711659670736E-2</v>
      </c>
      <c r="E149" s="34">
        <f t="shared" ca="1" si="23"/>
        <v>5.9689297804303543E-2</v>
      </c>
      <c r="F149" s="34">
        <f t="shared" ca="1" si="23"/>
        <v>1.6238602868818619E-2</v>
      </c>
      <c r="G149" s="53">
        <f t="shared" ca="1" si="23"/>
        <v>4.2203530111452725E-2</v>
      </c>
      <c r="H149" s="34">
        <f t="shared" ca="1" si="23"/>
        <v>4.5684167949280097E-2</v>
      </c>
      <c r="I149" s="34">
        <f t="shared" ca="1" si="23"/>
        <v>1.1062947164806491E-2</v>
      </c>
      <c r="J149" s="64">
        <f t="shared" ca="1" si="23"/>
        <v>-3.0095111828205567E-3</v>
      </c>
      <c r="K149" s="34">
        <f t="shared" ca="1" si="25"/>
        <v>-1.1729045365963864E-2</v>
      </c>
      <c r="L149" s="34">
        <f t="shared" ca="1" si="25"/>
        <v>-4.5354030525259215E-2</v>
      </c>
      <c r="M149" s="64">
        <f t="shared" ca="1" si="25"/>
        <v>-3.2810062043365562E-2</v>
      </c>
      <c r="N149" s="34">
        <f t="shared" ca="1" si="25"/>
        <v>3.8633768508342659E-3</v>
      </c>
      <c r="O149" s="55">
        <f t="shared" ca="1" si="25"/>
        <v>-0.17559217924138593</v>
      </c>
      <c r="P149" s="53">
        <f t="shared" ca="1" si="25"/>
        <v>3.8693945042415301E-2</v>
      </c>
      <c r="Q149" s="34">
        <f t="shared" ca="1" si="25"/>
        <v>3.1963643262535424E-2</v>
      </c>
      <c r="R149" s="34">
        <f t="shared" ca="1" si="25"/>
        <v>1.6306343698859971E-2</v>
      </c>
      <c r="S149" s="34">
        <f t="shared" ca="1" si="25"/>
        <v>4.9463769709308769E-2</v>
      </c>
      <c r="T149" s="34" t="str">
        <f t="shared" ca="1" si="25"/>
        <v xml:space="preserve"> </v>
      </c>
      <c r="U149" s="34">
        <f t="shared" ca="1" si="25"/>
        <v>2.9568356882777147E-2</v>
      </c>
      <c r="V149" s="34">
        <f t="shared" ca="1" si="25"/>
        <v>8.4262883689871559E-2</v>
      </c>
      <c r="W149" s="34" t="str">
        <f t="shared" ca="1" si="25"/>
        <v xml:space="preserve"> </v>
      </c>
      <c r="X149" s="34">
        <f t="shared" ca="1" si="25"/>
        <v>-3.568880746313452E-3</v>
      </c>
      <c r="Y149" s="55">
        <f t="shared" ca="1" si="25"/>
        <v>-2.4571506546206767E-2</v>
      </c>
    </row>
    <row r="150" spans="1:25" s="33" customFormat="1" ht="12" thickBot="1" x14ac:dyDescent="0.25">
      <c r="A150" s="26">
        <v>39447</v>
      </c>
      <c r="B150" s="65">
        <f t="shared" ca="1" si="23"/>
        <v>3.4037218898292698E-2</v>
      </c>
      <c r="C150" s="65">
        <f t="shared" ca="1" si="23"/>
        <v>2.1865764973659108E-2</v>
      </c>
      <c r="D150" s="56">
        <f t="shared" ca="1" si="23"/>
        <v>2.0340724741319649E-2</v>
      </c>
      <c r="E150" s="56">
        <f t="shared" ca="1" si="23"/>
        <v>5.6701791851526684E-2</v>
      </c>
      <c r="F150" s="56">
        <f t="shared" ca="1" si="23"/>
        <v>2.4330242868320973E-2</v>
      </c>
      <c r="G150" s="57">
        <f t="shared" ca="1" si="23"/>
        <v>4.0761453865436614E-2</v>
      </c>
      <c r="H150" s="56">
        <f t="shared" ca="1" si="23"/>
        <v>8.8933746319455054E-2</v>
      </c>
      <c r="I150" s="56">
        <f t="shared" ca="1" si="23"/>
        <v>2.4999019135480749E-2</v>
      </c>
      <c r="J150" s="66">
        <f t="shared" ca="1" si="23"/>
        <v>1.3785086085183584E-2</v>
      </c>
      <c r="K150" s="56">
        <f t="shared" ca="1" si="25"/>
        <v>-1.3208097429745935E-2</v>
      </c>
      <c r="L150" s="56">
        <f t="shared" ca="1" si="25"/>
        <v>-1.9857471558198281E-2</v>
      </c>
      <c r="M150" s="66">
        <f t="shared" ca="1" si="25"/>
        <v>5.3211691671282146E-3</v>
      </c>
      <c r="N150" s="56">
        <f t="shared" ca="1" si="25"/>
        <v>-2.0301854401798103E-2</v>
      </c>
      <c r="O150" s="58">
        <f t="shared" ca="1" si="25"/>
        <v>-0.10976650923966136</v>
      </c>
      <c r="P150" s="57">
        <f t="shared" ca="1" si="25"/>
        <v>4.7062139992839036E-2</v>
      </c>
      <c r="Q150" s="56">
        <f t="shared" ca="1" si="25"/>
        <v>3.5848928681339043E-2</v>
      </c>
      <c r="R150" s="56">
        <f t="shared" ca="1" si="25"/>
        <v>2.3309168110494882E-2</v>
      </c>
      <c r="S150" s="56">
        <f t="shared" ca="1" si="25"/>
        <v>5.3292643200583356E-2</v>
      </c>
      <c r="T150" s="56" t="str">
        <f t="shared" ca="1" si="25"/>
        <v xml:space="preserve"> </v>
      </c>
      <c r="U150" s="56">
        <f t="shared" ca="1" si="25"/>
        <v>3.926044993610911E-2</v>
      </c>
      <c r="V150" s="56">
        <f t="shared" ca="1" si="25"/>
        <v>5.5842750203998204E-2</v>
      </c>
      <c r="W150" s="56" t="str">
        <f t="shared" ca="1" si="25"/>
        <v xml:space="preserve"> </v>
      </c>
      <c r="X150" s="56">
        <f t="shared" ca="1" si="25"/>
        <v>-5.3407839480740238E-3</v>
      </c>
      <c r="Y150" s="58">
        <f t="shared" ca="1" si="25"/>
        <v>-2.5227616553647358E-2</v>
      </c>
    </row>
    <row r="151" spans="1:25" s="33" customFormat="1" x14ac:dyDescent="0.2">
      <c r="A151" s="14">
        <v>39538</v>
      </c>
      <c r="B151" s="67">
        <f t="shared" ca="1" si="23"/>
        <v>3.3565100340967602E-2</v>
      </c>
      <c r="C151" s="67">
        <f t="shared" ca="1" si="23"/>
        <v>1.966029399874536E-2</v>
      </c>
      <c r="D151" s="59">
        <f t="shared" ca="1" si="23"/>
        <v>1.7290273783462151E-2</v>
      </c>
      <c r="E151" s="59">
        <f t="shared" ca="1" si="23"/>
        <v>5.8837144570871081E-2</v>
      </c>
      <c r="F151" s="59">
        <f t="shared" ca="1" si="23"/>
        <v>2.2811448937597012E-2</v>
      </c>
      <c r="G151" s="60">
        <f t="shared" ca="1" si="23"/>
        <v>3.1780429036933455E-2</v>
      </c>
      <c r="H151" s="59">
        <f t="shared" ca="1" si="23"/>
        <v>6.6739861451792226E-2</v>
      </c>
      <c r="I151" s="59">
        <f t="shared" ca="1" si="23"/>
        <v>2.9556323042071009E-2</v>
      </c>
      <c r="J151" s="68">
        <f t="shared" ca="1" si="23"/>
        <v>1.6794211386934377E-2</v>
      </c>
      <c r="K151" s="59">
        <f t="shared" ca="1" si="25"/>
        <v>-6.0667672622258584E-2</v>
      </c>
      <c r="L151" s="59">
        <f t="shared" ca="1" si="25"/>
        <v>-9.4639370349230978E-3</v>
      </c>
      <c r="M151" s="68">
        <f t="shared" ca="1" si="25"/>
        <v>8.8023693401091396E-3</v>
      </c>
      <c r="N151" s="59">
        <f t="shared" ca="1" si="25"/>
        <v>-7.6261353206117377E-3</v>
      </c>
      <c r="O151" s="61">
        <f t="shared" ca="1" si="25"/>
        <v>-0.10211947072051064</v>
      </c>
      <c r="P151" s="60">
        <f t="shared" ca="1" si="25"/>
        <v>4.0778344928720456E-2</v>
      </c>
      <c r="Q151" s="59">
        <f t="shared" ca="1" si="25"/>
        <v>4.0728475707620726E-2</v>
      </c>
      <c r="R151" s="59">
        <f t="shared" ca="1" si="25"/>
        <v>2.8309737582650873E-2</v>
      </c>
      <c r="S151" s="59">
        <f t="shared" ca="1" si="25"/>
        <v>4.7240523642942955E-2</v>
      </c>
      <c r="T151" s="59" t="str">
        <f t="shared" ca="1" si="25"/>
        <v xml:space="preserve"> </v>
      </c>
      <c r="U151" s="59">
        <f t="shared" ca="1" si="25"/>
        <v>4.4214954106501336E-2</v>
      </c>
      <c r="V151" s="59">
        <f t="shared" ca="1" si="25"/>
        <v>5.3962182912915768E-2</v>
      </c>
      <c r="W151" s="59" t="str">
        <f t="shared" ca="1" si="25"/>
        <v xml:space="preserve"> </v>
      </c>
      <c r="X151" s="59">
        <f t="shared" ca="1" si="25"/>
        <v>-7.3119087727180343E-3</v>
      </c>
      <c r="Y151" s="61">
        <f t="shared" ca="1" si="25"/>
        <v>-4.8886940272252155E-2</v>
      </c>
    </row>
    <row r="152" spans="1:25" s="33" customFormat="1" x14ac:dyDescent="0.2">
      <c r="A152" s="20">
        <v>39629</v>
      </c>
      <c r="B152" s="63">
        <f t="shared" ca="1" si="23"/>
        <v>3.2678302645204438E-2</v>
      </c>
      <c r="C152" s="63">
        <f t="shared" ca="1" si="23"/>
        <v>1.7273156461111272E-2</v>
      </c>
      <c r="D152" s="34">
        <f t="shared" ca="1" si="23"/>
        <v>1.396813915916062E-2</v>
      </c>
      <c r="E152" s="34">
        <f t="shared" ca="1" si="23"/>
        <v>5.960611898288537E-2</v>
      </c>
      <c r="F152" s="34">
        <f t="shared" ca="1" si="23"/>
        <v>2.7492803058012161E-2</v>
      </c>
      <c r="G152" s="53">
        <f t="shared" ca="1" si="23"/>
        <v>2.6053104463048093E-2</v>
      </c>
      <c r="H152" s="34">
        <f t="shared" ca="1" si="23"/>
        <v>-8.8112853013486925E-2</v>
      </c>
      <c r="I152" s="34">
        <f t="shared" ca="1" si="23"/>
        <v>3.1179647980835723E-2</v>
      </c>
      <c r="J152" s="64">
        <f t="shared" ca="1" si="23"/>
        <v>1.7356814500048001E-2</v>
      </c>
      <c r="K152" s="34">
        <f t="shared" ca="1" si="25"/>
        <v>-2.4203960762821941E-3</v>
      </c>
      <c r="L152" s="34">
        <f t="shared" ca="1" si="25"/>
        <v>2.2495365384099353E-2</v>
      </c>
      <c r="M152" s="64">
        <f t="shared" ca="1" si="25"/>
        <v>3.2867354214889621E-2</v>
      </c>
      <c r="N152" s="34">
        <f t="shared" ca="1" si="25"/>
        <v>1.4354066123901221E-2</v>
      </c>
      <c r="O152" s="55">
        <f t="shared" ca="1" si="25"/>
        <v>-7.6507163172274129E-2</v>
      </c>
      <c r="P152" s="53">
        <f t="shared" ca="1" si="25"/>
        <v>4.8971820242925457E-2</v>
      </c>
      <c r="Q152" s="34">
        <f t="shared" ca="1" si="25"/>
        <v>2.7039973222532154E-2</v>
      </c>
      <c r="R152" s="34">
        <f t="shared" ca="1" si="25"/>
        <v>2.4709248974083886E-2</v>
      </c>
      <c r="S152" s="34">
        <f t="shared" ca="1" si="25"/>
        <v>5.515690303537446E-2</v>
      </c>
      <c r="T152" s="34" t="str">
        <f t="shared" ca="1" si="25"/>
        <v xml:space="preserve"> </v>
      </c>
      <c r="U152" s="34">
        <f t="shared" ca="1" si="25"/>
        <v>2.6248649671611224E-2</v>
      </c>
      <c r="V152" s="34">
        <f t="shared" ca="1" si="25"/>
        <v>5.532162058466672E-2</v>
      </c>
      <c r="W152" s="34" t="str">
        <f t="shared" ca="1" si="25"/>
        <v xml:space="preserve"> </v>
      </c>
      <c r="X152" s="34">
        <f t="shared" ca="1" si="25"/>
        <v>1.9628159894438113E-3</v>
      </c>
      <c r="Y152" s="55">
        <f t="shared" ca="1" si="25"/>
        <v>-4.2566940684220733E-2</v>
      </c>
    </row>
    <row r="153" spans="1:25" s="33" customFormat="1" x14ac:dyDescent="0.2">
      <c r="A153" s="20">
        <v>39721</v>
      </c>
      <c r="B153" s="63">
        <f t="shared" ca="1" si="23"/>
        <v>3.7672901448109197E-2</v>
      </c>
      <c r="C153" s="63">
        <f t="shared" ca="1" si="23"/>
        <v>2.4874270633963524E-2</v>
      </c>
      <c r="D153" s="34">
        <f t="shared" ca="1" si="23"/>
        <v>2.1819901405193853E-2</v>
      </c>
      <c r="E153" s="34">
        <f t="shared" ca="1" si="23"/>
        <v>5.7276742405103054E-2</v>
      </c>
      <c r="F153" s="34">
        <f t="shared" ca="1" si="23"/>
        <v>2.7606017296901486E-2</v>
      </c>
      <c r="G153" s="53">
        <f t="shared" ca="1" si="23"/>
        <v>3.2278884248299278E-2</v>
      </c>
      <c r="H153" s="34">
        <f t="shared" ca="1" si="23"/>
        <v>0.10255520253357742</v>
      </c>
      <c r="I153" s="34">
        <f t="shared" ca="1" si="23"/>
        <v>2.6536165951279944E-2</v>
      </c>
      <c r="J153" s="64">
        <f t="shared" ca="1" si="23"/>
        <v>1.9395511359062478E-2</v>
      </c>
      <c r="K153" s="34">
        <f t="shared" ca="1" si="25"/>
        <v>-4.1710740778602151E-3</v>
      </c>
      <c r="L153" s="34">
        <f t="shared" ca="1" si="25"/>
        <v>2.0696172542707281E-2</v>
      </c>
      <c r="M153" s="64">
        <f t="shared" ca="1" si="25"/>
        <v>1.3263421218198124E-2</v>
      </c>
      <c r="N153" s="34">
        <f t="shared" ca="1" si="25"/>
        <v>2.0370882980004001E-2</v>
      </c>
      <c r="O153" s="55">
        <f t="shared" ca="1" si="25"/>
        <v>-7.9273359874847182E-2</v>
      </c>
      <c r="P153" s="53">
        <f t="shared" ca="1" si="25"/>
        <v>4.357054553615769E-2</v>
      </c>
      <c r="Q153" s="34">
        <f t="shared" ca="1" si="25"/>
        <v>3.1752398829887118E-2</v>
      </c>
      <c r="R153" s="34">
        <f t="shared" ca="1" si="25"/>
        <v>2.2213206031704846E-2</v>
      </c>
      <c r="S153" s="34">
        <f t="shared" ca="1" si="25"/>
        <v>4.5880885782317637E-2</v>
      </c>
      <c r="T153" s="34" t="str">
        <f t="shared" ca="1" si="25"/>
        <v xml:space="preserve"> </v>
      </c>
      <c r="U153" s="34">
        <f t="shared" ca="1" si="25"/>
        <v>3.8703487728571684E-2</v>
      </c>
      <c r="V153" s="34">
        <f t="shared" ca="1" si="25"/>
        <v>4.5670052809153594E-2</v>
      </c>
      <c r="W153" s="34" t="str">
        <f t="shared" ca="1" si="25"/>
        <v xml:space="preserve"> </v>
      </c>
      <c r="X153" s="34">
        <f t="shared" ca="1" si="25"/>
        <v>-1.0836459682217026E-2</v>
      </c>
      <c r="Y153" s="55">
        <f t="shared" ca="1" si="25"/>
        <v>-3.920958712992606E-2</v>
      </c>
    </row>
    <row r="154" spans="1:25" s="33" customFormat="1" ht="12" thickBot="1" x14ac:dyDescent="0.25">
      <c r="A154" s="26">
        <v>39813</v>
      </c>
      <c r="B154" s="65">
        <f t="shared" ca="1" si="23"/>
        <v>3.4290236873622204E-2</v>
      </c>
      <c r="C154" s="65">
        <f t="shared" ca="1" si="23"/>
        <v>1.6062865337022281E-2</v>
      </c>
      <c r="D154" s="56">
        <f t="shared" ca="1" si="23"/>
        <v>1.2697805057527933E-2</v>
      </c>
      <c r="E154" s="56">
        <f t="shared" ca="1" si="23"/>
        <v>6.1382832069061033E-2</v>
      </c>
      <c r="F154" s="56">
        <f t="shared" ca="1" si="23"/>
        <v>9.1177061588560981E-3</v>
      </c>
      <c r="G154" s="57">
        <f t="shared" ca="1" si="23"/>
        <v>2.8948185594388942E-2</v>
      </c>
      <c r="H154" s="56">
        <f t="shared" ca="1" si="23"/>
        <v>6.7831520590426742E-3</v>
      </c>
      <c r="I154" s="56">
        <f t="shared" ca="1" si="23"/>
        <v>1.4030440119870313E-2</v>
      </c>
      <c r="J154" s="66">
        <f t="shared" ca="1" si="23"/>
        <v>5.4086433875630835E-3</v>
      </c>
      <c r="K154" s="56">
        <f t="shared" ca="1" si="25"/>
        <v>-2.0169542152000175E-2</v>
      </c>
      <c r="L154" s="56">
        <f t="shared" ca="1" si="25"/>
        <v>-4.0853846253845472E-2</v>
      </c>
      <c r="M154" s="66">
        <f t="shared" ca="1" si="25"/>
        <v>-4.405129558013543E-2</v>
      </c>
      <c r="N154" s="56">
        <f t="shared" ca="1" si="25"/>
        <v>9.4335409106525159E-3</v>
      </c>
      <c r="O154" s="58">
        <f t="shared" ca="1" si="25"/>
        <v>-4.4608651753378248E-2</v>
      </c>
      <c r="P154" s="57">
        <f t="shared" ca="1" si="25"/>
        <v>2.837604644350189E-2</v>
      </c>
      <c r="Q154" s="56">
        <f t="shared" ca="1" si="25"/>
        <v>2.5825152147036512E-2</v>
      </c>
      <c r="R154" s="56">
        <f t="shared" ca="1" si="25"/>
        <v>1.3113829477642724E-2</v>
      </c>
      <c r="S154" s="56">
        <f t="shared" ca="1" si="25"/>
        <v>3.7523301977875789E-2</v>
      </c>
      <c r="T154" s="56" t="str">
        <f t="shared" ca="1" si="25"/>
        <v xml:space="preserve"> </v>
      </c>
      <c r="U154" s="56">
        <f t="shared" ca="1" si="25"/>
        <v>2.3498607125198578E-2</v>
      </c>
      <c r="V154" s="56">
        <f t="shared" ca="1" si="25"/>
        <v>2.1010841301770666E-2</v>
      </c>
      <c r="W154" s="56" t="str">
        <f t="shared" ca="1" si="25"/>
        <v xml:space="preserve"> </v>
      </c>
      <c r="X154" s="56">
        <f t="shared" ca="1" si="25"/>
        <v>-1.6328064723500457E-2</v>
      </c>
      <c r="Y154" s="58">
        <f t="shared" ca="1" si="25"/>
        <v>-2.8582584620275742E-2</v>
      </c>
    </row>
    <row r="155" spans="1:25" s="33" customFormat="1" x14ac:dyDescent="0.2">
      <c r="A155" s="14">
        <v>39903</v>
      </c>
      <c r="B155" s="67">
        <f t="shared" ref="B155:J170" ca="1" si="26">IF(IF(OR(B25="",B21=0),NA(),B25/B21-1)&gt;1.5,NA(),B25/B21-1)</f>
        <v>3.2645235777469583E-2</v>
      </c>
      <c r="C155" s="67">
        <f t="shared" ca="1" si="26"/>
        <v>1.4957026291386288E-2</v>
      </c>
      <c r="D155" s="59">
        <f t="shared" ca="1" si="26"/>
        <v>1.2267377266619306E-2</v>
      </c>
      <c r="E155" s="59">
        <f t="shared" ca="1" si="26"/>
        <v>5.7537848695172755E-2</v>
      </c>
      <c r="F155" s="59">
        <f t="shared" ca="1" si="26"/>
        <v>4.5156878224328345E-3</v>
      </c>
      <c r="G155" s="60">
        <f t="shared" ca="1" si="26"/>
        <v>2.6879609994630238E-2</v>
      </c>
      <c r="H155" s="59">
        <f t="shared" ca="1" si="26"/>
        <v>8.8155272597250089E-2</v>
      </c>
      <c r="I155" s="59">
        <f t="shared" ca="1" si="26"/>
        <v>2.1341635957823346E-3</v>
      </c>
      <c r="J155" s="68">
        <f t="shared" ca="1" si="26"/>
        <v>5.5820621484257149E-3</v>
      </c>
      <c r="K155" s="59">
        <f t="shared" ca="1" si="25"/>
        <v>-4.9894169173791414E-2</v>
      </c>
      <c r="L155" s="59">
        <f t="shared" ca="1" si="25"/>
        <v>1.9150250406188452E-2</v>
      </c>
      <c r="M155" s="68">
        <f t="shared" ca="1" si="25"/>
        <v>-3.5143447094471036E-2</v>
      </c>
      <c r="N155" s="59">
        <f t="shared" ca="1" si="25"/>
        <v>1.5521743283373413E-2</v>
      </c>
      <c r="O155" s="61">
        <f t="shared" ca="1" si="25"/>
        <v>-4.9664512772847558E-2</v>
      </c>
      <c r="P155" s="60">
        <f t="shared" ca="1" si="25"/>
        <v>2.6527680688916755E-2</v>
      </c>
      <c r="Q155" s="59">
        <f t="shared" ca="1" si="25"/>
        <v>1.0522917148486188E-2</v>
      </c>
      <c r="R155" s="59">
        <f t="shared" ca="1" si="25"/>
        <v>-3.3932009256673057E-3</v>
      </c>
      <c r="S155" s="59">
        <f t="shared" ca="1" si="25"/>
        <v>2.5231490086104591E-2</v>
      </c>
      <c r="T155" s="59" t="str">
        <f t="shared" ca="1" si="25"/>
        <v xml:space="preserve"> </v>
      </c>
      <c r="U155" s="59">
        <f t="shared" ca="1" si="25"/>
        <v>1.2361197607696273E-2</v>
      </c>
      <c r="V155" s="59">
        <f t="shared" ca="1" si="25"/>
        <v>1.7167196662374318E-2</v>
      </c>
      <c r="W155" s="59" t="str">
        <f t="shared" ca="1" si="25"/>
        <v xml:space="preserve"> </v>
      </c>
      <c r="X155" s="59">
        <f t="shared" ca="1" si="25"/>
        <v>-4.7832736810892174E-3</v>
      </c>
      <c r="Y155" s="61">
        <f t="shared" ca="1" si="25"/>
        <v>-2.9922495289605666E-2</v>
      </c>
    </row>
    <row r="156" spans="1:25" s="33" customFormat="1" x14ac:dyDescent="0.2">
      <c r="A156" s="20">
        <v>39994</v>
      </c>
      <c r="B156" s="63">
        <f t="shared" ca="1" si="26"/>
        <v>2.7407207042432269E-2</v>
      </c>
      <c r="C156" s="63">
        <f t="shared" ca="1" si="26"/>
        <v>1.1303337077921416E-2</v>
      </c>
      <c r="D156" s="34">
        <f t="shared" ca="1" si="26"/>
        <v>9.7164670602449821E-3</v>
      </c>
      <c r="E156" s="34">
        <f t="shared" ca="1" si="26"/>
        <v>4.9196855821189267E-2</v>
      </c>
      <c r="F156" s="34">
        <f t="shared" ca="1" si="26"/>
        <v>-6.6897057591117637E-3</v>
      </c>
      <c r="G156" s="53">
        <f t="shared" ca="1" si="26"/>
        <v>2.7069957206521611E-2</v>
      </c>
      <c r="H156" s="34">
        <f t="shared" ca="1" si="26"/>
        <v>0.19684808655324026</v>
      </c>
      <c r="I156" s="34">
        <f t="shared" ca="1" si="26"/>
        <v>-1.3243755970754334E-3</v>
      </c>
      <c r="J156" s="64">
        <f t="shared" ca="1" si="26"/>
        <v>-5.1007927579159729E-3</v>
      </c>
      <c r="K156" s="34">
        <f t="shared" ca="1" si="25"/>
        <v>-3.5293848328327382E-2</v>
      </c>
      <c r="L156" s="34">
        <f t="shared" ca="1" si="25"/>
        <v>6.2128473655258531E-3</v>
      </c>
      <c r="M156" s="64">
        <f t="shared" ca="1" si="25"/>
        <v>-7.5748004250557943E-2</v>
      </c>
      <c r="N156" s="34">
        <f t="shared" ca="1" si="25"/>
        <v>2.1384513702657149E-2</v>
      </c>
      <c r="O156" s="55">
        <f t="shared" ca="1" si="25"/>
        <v>-6.4367439318180231E-2</v>
      </c>
      <c r="P156" s="53">
        <f t="shared" ca="1" si="25"/>
        <v>1.4373585404411804E-2</v>
      </c>
      <c r="Q156" s="34">
        <f t="shared" ca="1" si="25"/>
        <v>2.4556292012549719E-2</v>
      </c>
      <c r="R156" s="34">
        <f t="shared" ca="1" si="25"/>
        <v>-1.3250796275696697E-3</v>
      </c>
      <c r="S156" s="34">
        <f t="shared" ca="1" si="25"/>
        <v>1.8031560709819372E-2</v>
      </c>
      <c r="T156" s="34" t="str">
        <f t="shared" ca="1" si="25"/>
        <v xml:space="preserve"> </v>
      </c>
      <c r="U156" s="34">
        <f t="shared" ca="1" si="25"/>
        <v>1.919911704980537E-2</v>
      </c>
      <c r="V156" s="34">
        <f t="shared" ca="1" si="25"/>
        <v>-1.2247176261875881E-3</v>
      </c>
      <c r="W156" s="34" t="str">
        <f t="shared" ca="1" si="25"/>
        <v xml:space="preserve"> </v>
      </c>
      <c r="X156" s="34">
        <f t="shared" ca="1" si="25"/>
        <v>-2.2307112134983487E-2</v>
      </c>
      <c r="Y156" s="55">
        <f t="shared" ca="1" si="25"/>
        <v>-3.7159471234884056E-2</v>
      </c>
    </row>
    <row r="157" spans="1:25" s="33" customFormat="1" x14ac:dyDescent="0.2">
      <c r="A157" s="20">
        <v>40086</v>
      </c>
      <c r="B157" s="63">
        <f t="shared" ca="1" si="26"/>
        <v>1.9474482615132294E-2</v>
      </c>
      <c r="C157" s="63">
        <f t="shared" ca="1" si="26"/>
        <v>1.1026534997375936E-3</v>
      </c>
      <c r="D157" s="34">
        <f t="shared" ca="1" si="26"/>
        <v>-2.2600714359610752E-4</v>
      </c>
      <c r="E157" s="34">
        <f t="shared" ca="1" si="26"/>
        <v>4.67034220774738E-2</v>
      </c>
      <c r="F157" s="34">
        <f t="shared" ca="1" si="26"/>
        <v>-2.0142323405949347E-2</v>
      </c>
      <c r="G157" s="53">
        <f t="shared" ca="1" si="26"/>
        <v>1.8132392020222543E-2</v>
      </c>
      <c r="H157" s="34">
        <f t="shared" ca="1" si="26"/>
        <v>1.8789989373787286E-2</v>
      </c>
      <c r="I157" s="34">
        <f t="shared" ca="1" si="26"/>
        <v>1.664997570136606E-4</v>
      </c>
      <c r="J157" s="64">
        <f t="shared" ca="1" si="26"/>
        <v>-3.7697052842505796E-3</v>
      </c>
      <c r="K157" s="34">
        <f t="shared" ca="1" si="25"/>
        <v>-3.27813435276465E-2</v>
      </c>
      <c r="L157" s="34">
        <f t="shared" ca="1" si="25"/>
        <v>3.5284863141233247E-2</v>
      </c>
      <c r="M157" s="64">
        <f t="shared" ca="1" si="25"/>
        <v>-4.340224457225994E-2</v>
      </c>
      <c r="N157" s="34">
        <f t="shared" ca="1" si="25"/>
        <v>2.2265739594462319E-2</v>
      </c>
      <c r="O157" s="55">
        <f t="shared" ca="1" si="25"/>
        <v>-0.11753633137962571</v>
      </c>
      <c r="P157" s="53">
        <f t="shared" ca="1" si="25"/>
        <v>1.7129888242876756E-2</v>
      </c>
      <c r="Q157" s="34">
        <f t="shared" ca="1" si="25"/>
        <v>1.7799264763931566E-2</v>
      </c>
      <c r="R157" s="34">
        <f t="shared" ca="1" si="25"/>
        <v>-1.3854186508365229E-3</v>
      </c>
      <c r="S157" s="34">
        <f t="shared" ca="1" si="25"/>
        <v>4.5577444815814161E-3</v>
      </c>
      <c r="T157" s="34" t="str">
        <f t="shared" ca="1" si="25"/>
        <v xml:space="preserve"> </v>
      </c>
      <c r="U157" s="34">
        <f t="shared" ca="1" si="25"/>
        <v>4.2482404545161057E-3</v>
      </c>
      <c r="V157" s="34">
        <f t="shared" ca="1" si="25"/>
        <v>-1.6472138387383262E-2</v>
      </c>
      <c r="W157" s="34" t="str">
        <f t="shared" ca="1" si="25"/>
        <v xml:space="preserve"> </v>
      </c>
      <c r="X157" s="34">
        <f t="shared" ca="1" si="25"/>
        <v>-1.6067232221884553E-2</v>
      </c>
      <c r="Y157" s="55">
        <f t="shared" ca="1" si="25"/>
        <v>-2.9496647083277039E-2</v>
      </c>
    </row>
    <row r="158" spans="1:25" s="33" customFormat="1" ht="12" thickBot="1" x14ac:dyDescent="0.25">
      <c r="A158" s="26">
        <v>40178</v>
      </c>
      <c r="B158" s="65">
        <f t="shared" ca="1" si="26"/>
        <v>1.5319692025436815E-2</v>
      </c>
      <c r="C158" s="65">
        <f t="shared" ca="1" si="26"/>
        <v>5.5320712549367101E-4</v>
      </c>
      <c r="D158" s="56">
        <f t="shared" ca="1" si="26"/>
        <v>6.5275435448719499E-4</v>
      </c>
      <c r="E158" s="56">
        <f t="shared" ca="1" si="26"/>
        <v>3.5675362090735963E-2</v>
      </c>
      <c r="F158" s="56">
        <f t="shared" ca="1" si="26"/>
        <v>-2.5196301126734544E-2</v>
      </c>
      <c r="G158" s="57">
        <f t="shared" ca="1" si="26"/>
        <v>1.7610084645236501E-2</v>
      </c>
      <c r="H158" s="56">
        <f t="shared" ca="1" si="26"/>
        <v>-3.0046133408448861E-2</v>
      </c>
      <c r="I158" s="56">
        <f t="shared" ca="1" si="26"/>
        <v>-1.8704105087052891E-4</v>
      </c>
      <c r="J158" s="66">
        <f t="shared" ca="1" si="26"/>
        <v>1.0600904867411165E-2</v>
      </c>
      <c r="K158" s="56">
        <f t="shared" ref="K158:Y173" ca="1" si="27">IF(IF(OR(K28=" ",K24=0,K24 = " ")," ",K28/K24-1)&gt;1.5," ",K28/K24-1)</f>
        <v>-4.0745676505614781E-2</v>
      </c>
      <c r="L158" s="56">
        <f t="shared" ca="1" si="27"/>
        <v>-5.6739805532436849E-2</v>
      </c>
      <c r="M158" s="66">
        <f t="shared" ca="1" si="27"/>
        <v>-3.7743841118064503E-2</v>
      </c>
      <c r="N158" s="56">
        <f t="shared" ca="1" si="27"/>
        <v>3.6863493751875254E-3</v>
      </c>
      <c r="O158" s="58">
        <f t="shared" ca="1" si="27"/>
        <v>-0.17770343379362707</v>
      </c>
      <c r="P158" s="57">
        <f t="shared" ca="1" si="27"/>
        <v>2.9047873456759854E-2</v>
      </c>
      <c r="Q158" s="56">
        <f t="shared" ca="1" si="27"/>
        <v>2.2020471015280707E-2</v>
      </c>
      <c r="R158" s="56">
        <f t="shared" ca="1" si="27"/>
        <v>2.4149785499283372E-3</v>
      </c>
      <c r="S158" s="56">
        <f t="shared" ca="1" si="27"/>
        <v>8.7392753576114313E-3</v>
      </c>
      <c r="T158" s="56" t="str">
        <f t="shared" ca="1" si="27"/>
        <v xml:space="preserve"> </v>
      </c>
      <c r="U158" s="56">
        <f t="shared" ca="1" si="27"/>
        <v>1.6829133711673272E-3</v>
      </c>
      <c r="V158" s="56">
        <f t="shared" ca="1" si="27"/>
        <v>-2.2493153737888516E-2</v>
      </c>
      <c r="W158" s="56" t="str">
        <f t="shared" ca="1" si="27"/>
        <v xml:space="preserve"> </v>
      </c>
      <c r="X158" s="56">
        <f t="shared" ca="1" si="27"/>
        <v>-2.8667242648145685E-2</v>
      </c>
      <c r="Y158" s="58">
        <f t="shared" ca="1" si="27"/>
        <v>-2.4424449695833017E-2</v>
      </c>
    </row>
    <row r="159" spans="1:25" s="33" customFormat="1" x14ac:dyDescent="0.2">
      <c r="A159" s="20">
        <v>40268</v>
      </c>
      <c r="B159" s="63">
        <f t="shared" ca="1" si="26"/>
        <v>2.2408466899112245E-2</v>
      </c>
      <c r="C159" s="63">
        <f t="shared" ca="1" si="26"/>
        <v>9.8900197622324715E-3</v>
      </c>
      <c r="D159" s="34">
        <f t="shared" ca="1" si="26"/>
        <v>1.0014998187267476E-2</v>
      </c>
      <c r="E159" s="34">
        <f t="shared" ca="1" si="26"/>
        <v>3.6664412786838962E-2</v>
      </c>
      <c r="F159" s="34">
        <f t="shared" ca="1" si="26"/>
        <v>-6.1771629945861495E-3</v>
      </c>
      <c r="G159" s="53">
        <f t="shared" ca="1" si="26"/>
        <v>2.8289883444499564E-2</v>
      </c>
      <c r="H159" s="34">
        <f t="shared" ca="1" si="26"/>
        <v>-4.7910425487612485E-2</v>
      </c>
      <c r="I159" s="34">
        <f t="shared" ca="1" si="26"/>
        <v>-7.5783067556101091E-4</v>
      </c>
      <c r="J159" s="64">
        <f t="shared" ca="1" si="26"/>
        <v>5.8710323292896494E-3</v>
      </c>
      <c r="K159" s="34">
        <f t="shared" ca="1" si="27"/>
        <v>-4.8557109156587064E-2</v>
      </c>
      <c r="L159" s="34">
        <f t="shared" ca="1" si="27"/>
        <v>-1</v>
      </c>
      <c r="M159" s="64">
        <f t="shared" ca="1" si="27"/>
        <v>-1</v>
      </c>
      <c r="N159" s="34">
        <f t="shared" ca="1" si="27"/>
        <v>1.4188571580049381E-2</v>
      </c>
      <c r="O159" s="55">
        <f t="shared" ca="1" si="27"/>
        <v>-0.19125458854824717</v>
      </c>
      <c r="P159" s="53">
        <f t="shared" ca="1" si="27"/>
        <v>1.393461774834992E-2</v>
      </c>
      <c r="Q159" s="34">
        <f t="shared" ca="1" si="27"/>
        <v>3.2314418918539811E-2</v>
      </c>
      <c r="R159" s="34">
        <f t="shared" ca="1" si="27"/>
        <v>1.6605641546935779E-2</v>
      </c>
      <c r="S159" s="34">
        <f t="shared" ca="1" si="27"/>
        <v>1.6671707914818423E-2</v>
      </c>
      <c r="T159" s="34" t="str">
        <f t="shared" ca="1" si="27"/>
        <v xml:space="preserve"> </v>
      </c>
      <c r="U159" s="34">
        <f t="shared" ca="1" si="27"/>
        <v>1.4108107104710887E-2</v>
      </c>
      <c r="V159" s="34">
        <f t="shared" ca="1" si="27"/>
        <v>-3.2948013521821862E-3</v>
      </c>
      <c r="W159" s="34" t="str">
        <f t="shared" ca="1" si="27"/>
        <v xml:space="preserve"> </v>
      </c>
      <c r="X159" s="34">
        <f t="shared" ca="1" si="27"/>
        <v>-2.3562132917791079E-2</v>
      </c>
      <c r="Y159" s="55">
        <f t="shared" ca="1" si="27"/>
        <v>-1.0295122705251569E-2</v>
      </c>
    </row>
    <row r="160" spans="1:25" s="33" customFormat="1" x14ac:dyDescent="0.2">
      <c r="A160" s="20">
        <v>40359</v>
      </c>
      <c r="B160" s="63">
        <f t="shared" ca="1" si="26"/>
        <v>1.9096542351260348E-2</v>
      </c>
      <c r="C160" s="63">
        <f t="shared" ca="1" si="26"/>
        <v>4.8458268443067887E-3</v>
      </c>
      <c r="D160" s="34">
        <f t="shared" ca="1" si="26"/>
        <v>4.4385375685032091E-3</v>
      </c>
      <c r="E160" s="34">
        <f t="shared" ca="1" si="26"/>
        <v>3.6146967981458111E-2</v>
      </c>
      <c r="F160" s="34">
        <f t="shared" ca="1" si="26"/>
        <v>-1.0035706484337492E-2</v>
      </c>
      <c r="G160" s="53">
        <f t="shared" ca="1" si="26"/>
        <v>2.0676336975046228E-2</v>
      </c>
      <c r="H160" s="34">
        <f t="shared" ca="1" si="26"/>
        <v>-3.176469951182459E-2</v>
      </c>
      <c r="I160" s="34">
        <f t="shared" ca="1" si="26"/>
        <v>-6.3291242177705431E-3</v>
      </c>
      <c r="J160" s="64">
        <f t="shared" ca="1" si="26"/>
        <v>5.5840547677548091E-3</v>
      </c>
      <c r="K160" s="34">
        <f t="shared" ca="1" si="27"/>
        <v>-2.0306923042384017E-2</v>
      </c>
      <c r="L160" s="34">
        <f t="shared" ca="1" si="27"/>
        <v>-1</v>
      </c>
      <c r="M160" s="64">
        <f t="shared" ca="1" si="27"/>
        <v>-1</v>
      </c>
      <c r="N160" s="34">
        <f t="shared" ca="1" si="27"/>
        <v>2.0973550284133946E-2</v>
      </c>
      <c r="O160" s="55">
        <f t="shared" ca="1" si="27"/>
        <v>-0.18182564737443507</v>
      </c>
      <c r="P160" s="53">
        <f t="shared" ca="1" si="27"/>
        <v>4.6580476915105695E-3</v>
      </c>
      <c r="Q160" s="34">
        <f t="shared" ca="1" si="27"/>
        <v>2.2082450268305243E-2</v>
      </c>
      <c r="R160" s="34">
        <f t="shared" ca="1" si="27"/>
        <v>1.095073103388633E-2</v>
      </c>
      <c r="S160" s="34">
        <f t="shared" ca="1" si="27"/>
        <v>1.3106388725858675E-2</v>
      </c>
      <c r="T160" s="34" t="str">
        <f t="shared" ca="1" si="27"/>
        <v xml:space="preserve"> </v>
      </c>
      <c r="U160" s="34">
        <f t="shared" ca="1" si="27"/>
        <v>1.3508752126878631E-2</v>
      </c>
      <c r="V160" s="34">
        <f t="shared" ca="1" si="27"/>
        <v>-3.2263002078936065E-4</v>
      </c>
      <c r="W160" s="34" t="str">
        <f t="shared" ca="1" si="27"/>
        <v xml:space="preserve"> </v>
      </c>
      <c r="X160" s="34">
        <f t="shared" ca="1" si="27"/>
        <v>-1.8499410222388879E-2</v>
      </c>
      <c r="Y160" s="55">
        <f t="shared" ca="1" si="27"/>
        <v>-2.8723283339123773E-3</v>
      </c>
    </row>
    <row r="161" spans="1:25" s="33" customFormat="1" x14ac:dyDescent="0.2">
      <c r="A161" s="20">
        <v>40451</v>
      </c>
      <c r="B161" s="63">
        <f t="shared" ca="1" si="26"/>
        <v>1.9674468577336235E-2</v>
      </c>
      <c r="C161" s="63">
        <f t="shared" ca="1" si="26"/>
        <v>6.9009437948983621E-3</v>
      </c>
      <c r="D161" s="34">
        <f t="shared" ca="1" si="26"/>
        <v>5.5785257219032047E-3</v>
      </c>
      <c r="E161" s="34">
        <f t="shared" ca="1" si="26"/>
        <v>3.1352898142317231E-2</v>
      </c>
      <c r="F161" s="34">
        <f t="shared" ca="1" si="26"/>
        <v>-3.0360376402391864E-3</v>
      </c>
      <c r="G161" s="53">
        <f t="shared" ca="1" si="26"/>
        <v>2.3005340329799395E-2</v>
      </c>
      <c r="H161" s="34">
        <f t="shared" ca="1" si="26"/>
        <v>-8.7156705957510683E-2</v>
      </c>
      <c r="I161" s="34">
        <f t="shared" ca="1" si="26"/>
        <v>-1.4474439691608221E-2</v>
      </c>
      <c r="J161" s="64">
        <f t="shared" ca="1" si="26"/>
        <v>5.5005524151701124E-3</v>
      </c>
      <c r="K161" s="34">
        <f t="shared" ca="1" si="27"/>
        <v>-9.3885198242424917E-3</v>
      </c>
      <c r="L161" s="34">
        <f t="shared" ca="1" si="27"/>
        <v>-1</v>
      </c>
      <c r="M161" s="64">
        <f t="shared" ca="1" si="27"/>
        <v>-1</v>
      </c>
      <c r="N161" s="34">
        <f t="shared" ca="1" si="27"/>
        <v>2.1193270705554434E-2</v>
      </c>
      <c r="O161" s="55">
        <f t="shared" ca="1" si="27"/>
        <v>-0.17310341847851607</v>
      </c>
      <c r="P161" s="53">
        <f t="shared" ca="1" si="27"/>
        <v>-6.0831539545288527E-3</v>
      </c>
      <c r="Q161" s="34">
        <f t="shared" ca="1" si="27"/>
        <v>2.2703100373328455E-2</v>
      </c>
      <c r="R161" s="34">
        <f t="shared" ca="1" si="27"/>
        <v>4.8306563683486736E-3</v>
      </c>
      <c r="S161" s="34">
        <f t="shared" ca="1" si="27"/>
        <v>5.032388851774261E-3</v>
      </c>
      <c r="T161" s="34" t="str">
        <f t="shared" ca="1" si="27"/>
        <v xml:space="preserve"> </v>
      </c>
      <c r="U161" s="34">
        <f t="shared" ca="1" si="27"/>
        <v>4.3592799687801609E-3</v>
      </c>
      <c r="V161" s="34">
        <f t="shared" ca="1" si="27"/>
        <v>7.8378862482291201E-3</v>
      </c>
      <c r="W161" s="34" t="str">
        <f t="shared" ca="1" si="27"/>
        <v xml:space="preserve"> </v>
      </c>
      <c r="X161" s="34">
        <f t="shared" ca="1" si="27"/>
        <v>-3.4169730747772853E-2</v>
      </c>
      <c r="Y161" s="55">
        <f t="shared" ca="1" si="27"/>
        <v>9.3692593797063406E-3</v>
      </c>
    </row>
    <row r="162" spans="1:25" s="33" customFormat="1" ht="12" thickBot="1" x14ac:dyDescent="0.25">
      <c r="A162" s="20">
        <v>40543</v>
      </c>
      <c r="B162" s="63">
        <f t="shared" ca="1" si="26"/>
        <v>2.2182867199698642E-2</v>
      </c>
      <c r="C162" s="63">
        <f t="shared" ca="1" si="26"/>
        <v>8.1881610661473925E-3</v>
      </c>
      <c r="D162" s="34">
        <f t="shared" ca="1" si="26"/>
        <v>5.2300147485502269E-3</v>
      </c>
      <c r="E162" s="34">
        <f t="shared" ca="1" si="26"/>
        <v>3.3771350838435632E-2</v>
      </c>
      <c r="F162" s="34">
        <f t="shared" ca="1" si="26"/>
        <v>4.4911614003342315E-3</v>
      </c>
      <c r="G162" s="53">
        <f t="shared" ca="1" si="26"/>
        <v>1.7890455532924454E-2</v>
      </c>
      <c r="H162" s="34">
        <f t="shared" ca="1" si="26"/>
        <v>1.1972906421894969E-2</v>
      </c>
      <c r="I162" s="34">
        <f t="shared" ca="1" si="26"/>
        <v>-1.5141804338368425E-2</v>
      </c>
      <c r="J162" s="64">
        <f t="shared" ca="1" si="26"/>
        <v>-8.8521856969049351E-3</v>
      </c>
      <c r="K162" s="34">
        <f t="shared" ca="1" si="27"/>
        <v>-8.4975485722285082E-3</v>
      </c>
      <c r="L162" s="34">
        <f t="shared" ca="1" si="27"/>
        <v>-1</v>
      </c>
      <c r="M162" s="64">
        <f t="shared" ca="1" si="27"/>
        <v>-1</v>
      </c>
      <c r="N162" s="34">
        <f t="shared" ca="1" si="27"/>
        <v>2.3106870624033604E-2</v>
      </c>
      <c r="O162" s="55">
        <f t="shared" ca="1" si="27"/>
        <v>-7.9468552010410143E-2</v>
      </c>
      <c r="P162" s="53">
        <f t="shared" ca="1" si="27"/>
        <v>-0.10041561176168534</v>
      </c>
      <c r="Q162" s="34">
        <f t="shared" ca="1" si="27"/>
        <v>1.4767930046711175E-2</v>
      </c>
      <c r="R162" s="34">
        <f t="shared" ca="1" si="27"/>
        <v>1.2006493490950287E-3</v>
      </c>
      <c r="S162" s="34">
        <f t="shared" ca="1" si="27"/>
        <v>-4.3136799850613139E-2</v>
      </c>
      <c r="T162" s="34" t="str">
        <f t="shared" ca="1" si="27"/>
        <v xml:space="preserve"> </v>
      </c>
      <c r="U162" s="34">
        <f t="shared" ca="1" si="27"/>
        <v>1.7580270332685943E-2</v>
      </c>
      <c r="V162" s="34">
        <f t="shared" ca="1" si="27"/>
        <v>-4.8068408201096258E-4</v>
      </c>
      <c r="W162" s="34" t="str">
        <f t="shared" ca="1" si="27"/>
        <v xml:space="preserve"> </v>
      </c>
      <c r="X162" s="34">
        <f t="shared" ca="1" si="27"/>
        <v>-8.8280082734692567E-2</v>
      </c>
      <c r="Y162" s="55">
        <f t="shared" ca="1" si="27"/>
        <v>-1.2323488070660527E-2</v>
      </c>
    </row>
    <row r="163" spans="1:25" s="33" customFormat="1" x14ac:dyDescent="0.2">
      <c r="A163" s="14">
        <v>40633</v>
      </c>
      <c r="B163" s="67">
        <f t="shared" ca="1" si="26"/>
        <v>2.1613021955278144E-2</v>
      </c>
      <c r="C163" s="67">
        <f t="shared" ca="1" si="26"/>
        <v>6.4275751254487812E-3</v>
      </c>
      <c r="D163" s="59">
        <f t="shared" ca="1" si="26"/>
        <v>2.8707766190696482E-3</v>
      </c>
      <c r="E163" s="59">
        <f t="shared" ca="1" si="26"/>
        <v>3.342073761255393E-2</v>
      </c>
      <c r="F163" s="59">
        <f t="shared" ca="1" si="26"/>
        <v>-9.5326052128957839E-3</v>
      </c>
      <c r="G163" s="60">
        <f t="shared" ca="1" si="26"/>
        <v>1.159532579542355E-2</v>
      </c>
      <c r="H163" s="59">
        <f t="shared" ca="1" si="26"/>
        <v>-2.7840352285750103E-2</v>
      </c>
      <c r="I163" s="59">
        <f t="shared" ca="1" si="26"/>
        <v>-3.8119705044569185E-3</v>
      </c>
      <c r="J163" s="68">
        <f t="shared" ca="1" si="26"/>
        <v>-7.2801679596494751E-3</v>
      </c>
      <c r="K163" s="59">
        <f t="shared" ca="1" si="27"/>
        <v>3.7188618626011749E-3</v>
      </c>
      <c r="L163" s="59" t="str">
        <f t="shared" ca="1" si="27"/>
        <v xml:space="preserve"> </v>
      </c>
      <c r="M163" s="68" t="str">
        <f t="shared" ca="1" si="27"/>
        <v xml:space="preserve"> </v>
      </c>
      <c r="N163" s="59">
        <f t="shared" ca="1" si="27"/>
        <v>2.7055832850343187E-2</v>
      </c>
      <c r="O163" s="61">
        <f t="shared" ca="1" si="27"/>
        <v>-2.3361644243188096E-2</v>
      </c>
      <c r="P163" s="60">
        <f t="shared" ca="1" si="27"/>
        <v>5.8299549573436638E-2</v>
      </c>
      <c r="Q163" s="59">
        <f t="shared" ca="1" si="27"/>
        <v>2.516661387072916E-2</v>
      </c>
      <c r="R163" s="59">
        <f t="shared" ca="1" si="27"/>
        <v>-8.0506214557862776E-3</v>
      </c>
      <c r="S163" s="59">
        <f t="shared" ca="1" si="27"/>
        <v>-1</v>
      </c>
      <c r="T163" s="59" t="str">
        <f t="shared" ca="1" si="27"/>
        <v xml:space="preserve"> </v>
      </c>
      <c r="U163" s="59">
        <f t="shared" ca="1" si="27"/>
        <v>1.2630798287068146E-2</v>
      </c>
      <c r="V163" s="59">
        <f t="shared" ca="1" si="27"/>
        <v>-1</v>
      </c>
      <c r="W163" s="59" t="str">
        <f t="shared" ca="1" si="27"/>
        <v xml:space="preserve"> </v>
      </c>
      <c r="X163" s="59">
        <f t="shared" ca="1" si="27"/>
        <v>-5.2272761226275222E-3</v>
      </c>
      <c r="Y163" s="61">
        <f t="shared" ca="1" si="27"/>
        <v>-7.445036158007512E-3</v>
      </c>
    </row>
    <row r="164" spans="1:25" s="33" customFormat="1" x14ac:dyDescent="0.2">
      <c r="A164" s="20">
        <v>40724</v>
      </c>
      <c r="B164" s="63">
        <f t="shared" ca="1" si="26"/>
        <v>2.6314787916588145E-2</v>
      </c>
      <c r="C164" s="63">
        <f t="shared" ca="1" si="26"/>
        <v>1.201432559641713E-2</v>
      </c>
      <c r="D164" s="34">
        <f t="shared" ca="1" si="26"/>
        <v>7.872106735638873E-3</v>
      </c>
      <c r="E164" s="34">
        <f t="shared" ca="1" si="26"/>
        <v>3.3372529306086918E-2</v>
      </c>
      <c r="F164" s="34">
        <f t="shared" ca="1" si="26"/>
        <v>-1.2583952594844572E-3</v>
      </c>
      <c r="G164" s="53">
        <f t="shared" ca="1" si="26"/>
        <v>1.5047526591735805E-2</v>
      </c>
      <c r="H164" s="34">
        <f t="shared" ca="1" si="26"/>
        <v>-1.53507892288961E-2</v>
      </c>
      <c r="I164" s="34">
        <f t="shared" ca="1" si="26"/>
        <v>-7.2749299687000502E-3</v>
      </c>
      <c r="J164" s="64">
        <f t="shared" ca="1" si="26"/>
        <v>4.7620397259873215E-4</v>
      </c>
      <c r="K164" s="34">
        <f t="shared" ca="1" si="27"/>
        <v>-1.4154732595692221E-2</v>
      </c>
      <c r="L164" s="34" t="str">
        <f t="shared" ca="1" si="27"/>
        <v xml:space="preserve"> </v>
      </c>
      <c r="M164" s="64" t="str">
        <f t="shared" ca="1" si="27"/>
        <v xml:space="preserve"> </v>
      </c>
      <c r="N164" s="34">
        <f t="shared" ca="1" si="27"/>
        <v>3.3576428311772766E-2</v>
      </c>
      <c r="O164" s="55">
        <f t="shared" ca="1" si="27"/>
        <v>-2.9958499672125938E-2</v>
      </c>
      <c r="P164" s="53">
        <f t="shared" ca="1" si="27"/>
        <v>5.5156270497520588E-2</v>
      </c>
      <c r="Q164" s="34">
        <f t="shared" ca="1" si="27"/>
        <v>2.735193102202893E-2</v>
      </c>
      <c r="R164" s="34">
        <f t="shared" ca="1" si="27"/>
        <v>-9.8232097348363023E-3</v>
      </c>
      <c r="S164" s="34">
        <f t="shared" ca="1" si="27"/>
        <v>-1</v>
      </c>
      <c r="T164" s="34" t="str">
        <f t="shared" ca="1" si="27"/>
        <v xml:space="preserve"> </v>
      </c>
      <c r="U164" s="34">
        <f t="shared" ca="1" si="27"/>
        <v>1.0505980942547177E-2</v>
      </c>
      <c r="V164" s="34">
        <f t="shared" ca="1" si="27"/>
        <v>-1</v>
      </c>
      <c r="W164" s="34" t="str">
        <f t="shared" ca="1" si="27"/>
        <v xml:space="preserve"> </v>
      </c>
      <c r="X164" s="34">
        <f t="shared" ca="1" si="27"/>
        <v>-2.1140629108495901E-4</v>
      </c>
      <c r="Y164" s="55">
        <f t="shared" ca="1" si="27"/>
        <v>-1.8318788802118346E-2</v>
      </c>
    </row>
    <row r="165" spans="1:25" s="33" customFormat="1" x14ac:dyDescent="0.2">
      <c r="A165" s="20">
        <v>40816</v>
      </c>
      <c r="B165" s="63">
        <f t="shared" ca="1" si="26"/>
        <v>2.2177639003515104E-2</v>
      </c>
      <c r="C165" s="63">
        <f t="shared" ca="1" si="26"/>
        <v>6.1916371919292779E-3</v>
      </c>
      <c r="D165" s="34">
        <f t="shared" ca="1" si="26"/>
        <v>2.764412386335513E-3</v>
      </c>
      <c r="E165" s="34">
        <f t="shared" ca="1" si="26"/>
        <v>3.3014134068587664E-2</v>
      </c>
      <c r="F165" s="34">
        <f t="shared" ca="1" si="26"/>
        <v>-5.6404529067176634E-3</v>
      </c>
      <c r="G165" s="53">
        <f t="shared" ca="1" si="26"/>
        <v>9.8097938311658694E-3</v>
      </c>
      <c r="H165" s="34">
        <f t="shared" ca="1" si="26"/>
        <v>-1.2850932417544092E-2</v>
      </c>
      <c r="I165" s="34">
        <f t="shared" ca="1" si="26"/>
        <v>-1.2628361786975573E-2</v>
      </c>
      <c r="J165" s="64">
        <f t="shared" ca="1" si="26"/>
        <v>-1.2364220448540242E-2</v>
      </c>
      <c r="K165" s="34">
        <f t="shared" ca="1" si="27"/>
        <v>-9.8116565866741556E-3</v>
      </c>
      <c r="L165" s="34" t="str">
        <f t="shared" ca="1" si="27"/>
        <v xml:space="preserve"> </v>
      </c>
      <c r="M165" s="64" t="str">
        <f t="shared" ca="1" si="27"/>
        <v xml:space="preserve"> </v>
      </c>
      <c r="N165" s="34">
        <f t="shared" ca="1" si="27"/>
        <v>3.0182936775285718E-2</v>
      </c>
      <c r="O165" s="55">
        <f t="shared" ca="1" si="27"/>
        <v>-5.2389213665521295E-3</v>
      </c>
      <c r="P165" s="53">
        <f t="shared" ca="1" si="27"/>
        <v>3.7106146095555514E-2</v>
      </c>
      <c r="Q165" s="34">
        <f t="shared" ca="1" si="27"/>
        <v>1.954852425417819E-2</v>
      </c>
      <c r="R165" s="34">
        <f t="shared" ca="1" si="27"/>
        <v>-6.6774153495249289E-3</v>
      </c>
      <c r="S165" s="34">
        <f t="shared" ca="1" si="27"/>
        <v>-1</v>
      </c>
      <c r="T165" s="34" t="str">
        <f t="shared" ca="1" si="27"/>
        <v xml:space="preserve"> </v>
      </c>
      <c r="U165" s="34">
        <f t="shared" ca="1" si="27"/>
        <v>1.7393128054872697E-2</v>
      </c>
      <c r="V165" s="34">
        <f t="shared" ca="1" si="27"/>
        <v>-1</v>
      </c>
      <c r="W165" s="34" t="str">
        <f t="shared" ca="1" si="27"/>
        <v xml:space="preserve"> </v>
      </c>
      <c r="X165" s="34">
        <f t="shared" ca="1" si="27"/>
        <v>7.5532399189151E-3</v>
      </c>
      <c r="Y165" s="55">
        <f t="shared" ca="1" si="27"/>
        <v>-3.6064252096396299E-2</v>
      </c>
    </row>
    <row r="166" spans="1:25" s="33" customFormat="1" ht="12" thickBot="1" x14ac:dyDescent="0.25">
      <c r="A166" s="26">
        <v>40908</v>
      </c>
      <c r="B166" s="65">
        <f t="shared" ca="1" si="26"/>
        <v>2.2969389671209539E-2</v>
      </c>
      <c r="C166" s="65">
        <f t="shared" ca="1" si="26"/>
        <v>9.6505540770261966E-3</v>
      </c>
      <c r="D166" s="56">
        <f t="shared" ca="1" si="26"/>
        <v>7.2335031377108727E-3</v>
      </c>
      <c r="E166" s="56">
        <f t="shared" ca="1" si="26"/>
        <v>3.1532211190756998E-2</v>
      </c>
      <c r="F166" s="56">
        <f t="shared" ca="1" si="26"/>
        <v>-3.3366403951662349E-3</v>
      </c>
      <c r="G166" s="57">
        <f t="shared" ca="1" si="26"/>
        <v>1.4676924526369817E-2</v>
      </c>
      <c r="H166" s="56">
        <f t="shared" ca="1" si="26"/>
        <v>8.676497910722647E-2</v>
      </c>
      <c r="I166" s="56">
        <f t="shared" ca="1" si="26"/>
        <v>-1.0896867589084702E-2</v>
      </c>
      <c r="J166" s="66">
        <f t="shared" ca="1" si="26"/>
        <v>-1.1484749405471395E-2</v>
      </c>
      <c r="K166" s="56">
        <f t="shared" ca="1" si="27"/>
        <v>-5.2406061758591971E-3</v>
      </c>
      <c r="L166" s="56" t="str">
        <f t="shared" ca="1" si="27"/>
        <v xml:space="preserve"> </v>
      </c>
      <c r="M166" s="66" t="str">
        <f t="shared" ca="1" si="27"/>
        <v xml:space="preserve"> </v>
      </c>
      <c r="N166" s="56">
        <f t="shared" ca="1" si="27"/>
        <v>2.7311210867371427E-2</v>
      </c>
      <c r="O166" s="58">
        <f t="shared" ca="1" si="27"/>
        <v>5.8869392157294698E-3</v>
      </c>
      <c r="P166" s="57">
        <f t="shared" ca="1" si="27"/>
        <v>0.13383018806073532</v>
      </c>
      <c r="Q166" s="56">
        <f t="shared" ca="1" si="27"/>
        <v>2.9750384067847913E-2</v>
      </c>
      <c r="R166" s="56">
        <f t="shared" ca="1" si="27"/>
        <v>-2.1219211370726576E-3</v>
      </c>
      <c r="S166" s="56">
        <f t="shared" ca="1" si="27"/>
        <v>-1</v>
      </c>
      <c r="T166" s="56" t="str">
        <f t="shared" ca="1" si="27"/>
        <v xml:space="preserve"> </v>
      </c>
      <c r="U166" s="56">
        <f t="shared" ca="1" si="27"/>
        <v>2.247529271940385E-2</v>
      </c>
      <c r="V166" s="56">
        <f t="shared" ca="1" si="27"/>
        <v>-1</v>
      </c>
      <c r="W166" s="56" t="str">
        <f t="shared" ca="1" si="27"/>
        <v xml:space="preserve"> </v>
      </c>
      <c r="X166" s="56">
        <f t="shared" ca="1" si="27"/>
        <v>9.1426542073162365E-2</v>
      </c>
      <c r="Y166" s="58">
        <f t="shared" ca="1" si="27"/>
        <v>-1.1452365462712888E-2</v>
      </c>
    </row>
    <row r="167" spans="1:25" s="33" customFormat="1" x14ac:dyDescent="0.2">
      <c r="A167" s="14">
        <v>40999</v>
      </c>
      <c r="B167" s="67">
        <f t="shared" ca="1" si="26"/>
        <v>2.2024931274780002E-2</v>
      </c>
      <c r="C167" s="67">
        <f t="shared" ca="1" si="26"/>
        <v>6.6917084498661072E-3</v>
      </c>
      <c r="D167" s="59">
        <f t="shared" ca="1" si="26"/>
        <v>4.7681757325950258E-3</v>
      </c>
      <c r="E167" s="59">
        <f t="shared" ca="1" si="26"/>
        <v>3.465147094181642E-2</v>
      </c>
      <c r="F167" s="59">
        <f t="shared" ca="1" si="26"/>
        <v>-4.5143000791690868E-3</v>
      </c>
      <c r="G167" s="60">
        <f t="shared" ca="1" si="26"/>
        <v>1.4159917111900011E-2</v>
      </c>
      <c r="H167" s="59">
        <f t="shared" ca="1" si="26"/>
        <v>8.7716575470053737E-3</v>
      </c>
      <c r="I167" s="59">
        <f t="shared" ca="1" si="26"/>
        <v>-1.0626009995488905E-2</v>
      </c>
      <c r="J167" s="68">
        <f t="shared" ca="1" si="26"/>
        <v>-2.1669794034494649E-2</v>
      </c>
      <c r="K167" s="59">
        <f t="shared" ca="1" si="27"/>
        <v>-5.0819317241945772E-4</v>
      </c>
      <c r="L167" s="59" t="str">
        <f t="shared" ca="1" si="27"/>
        <v xml:space="preserve"> </v>
      </c>
      <c r="M167" s="68" t="str">
        <f t="shared" ca="1" si="27"/>
        <v xml:space="preserve"> </v>
      </c>
      <c r="N167" s="59">
        <f t="shared" ca="1" si="27"/>
        <v>3.3354417614718468E-2</v>
      </c>
      <c r="O167" s="61">
        <f t="shared" ca="1" si="27"/>
        <v>1.1414954494075813E-2</v>
      </c>
      <c r="P167" s="60">
        <f t="shared" ca="1" si="27"/>
        <v>2.0337856362095952E-3</v>
      </c>
      <c r="Q167" s="59">
        <f t="shared" ca="1" si="27"/>
        <v>3.4853237204762744E-2</v>
      </c>
      <c r="R167" s="59">
        <f t="shared" ca="1" si="27"/>
        <v>8.7300296005583533E-3</v>
      </c>
      <c r="S167" s="59" t="str">
        <f t="shared" ca="1" si="27"/>
        <v xml:space="preserve"> </v>
      </c>
      <c r="T167" s="59" t="str">
        <f t="shared" ca="1" si="27"/>
        <v xml:space="preserve"> </v>
      </c>
      <c r="U167" s="59">
        <f t="shared" ca="1" si="27"/>
        <v>2.5392211358219452E-2</v>
      </c>
      <c r="V167" s="59" t="str">
        <f t="shared" ca="1" si="27"/>
        <v xml:space="preserve"> </v>
      </c>
      <c r="W167" s="59" t="str">
        <f t="shared" ca="1" si="27"/>
        <v xml:space="preserve"> </v>
      </c>
      <c r="X167" s="59">
        <f t="shared" ca="1" si="27"/>
        <v>2.3847864721295853E-3</v>
      </c>
      <c r="Y167" s="61">
        <f t="shared" ca="1" si="27"/>
        <v>-2.2115942298993607E-2</v>
      </c>
    </row>
    <row r="168" spans="1:25" s="33" customFormat="1" x14ac:dyDescent="0.2">
      <c r="A168" s="20">
        <v>41090</v>
      </c>
      <c r="B168" s="63">
        <f t="shared" ca="1" si="26"/>
        <v>1.8416491393149048E-2</v>
      </c>
      <c r="C168" s="63">
        <f t="shared" ca="1" si="26"/>
        <v>7.1900988027373547E-3</v>
      </c>
      <c r="D168" s="34">
        <f t="shared" ca="1" si="26"/>
        <v>6.5437908896706087E-3</v>
      </c>
      <c r="E168" s="34">
        <f t="shared" ca="1" si="26"/>
        <v>2.6147750139514425E-2</v>
      </c>
      <c r="F168" s="34">
        <f t="shared" ca="1" si="26"/>
        <v>-9.7660267403326673E-3</v>
      </c>
      <c r="G168" s="53">
        <f t="shared" ca="1" si="26"/>
        <v>1.3746765206453571E-2</v>
      </c>
      <c r="H168" s="34">
        <f t="shared" ca="1" si="26"/>
        <v>1.3722821020316633E-3</v>
      </c>
      <c r="I168" s="34">
        <f t="shared" ca="1" si="26"/>
        <v>-1.0749701052220062E-2</v>
      </c>
      <c r="J168" s="64">
        <f t="shared" ca="1" si="26"/>
        <v>-5.3695999124807603E-3</v>
      </c>
      <c r="K168" s="34">
        <f t="shared" ca="1" si="27"/>
        <v>-1.1247810095801669E-2</v>
      </c>
      <c r="L168" s="34" t="str">
        <f t="shared" ca="1" si="27"/>
        <v xml:space="preserve"> </v>
      </c>
      <c r="M168" s="64" t="str">
        <f t="shared" ca="1" si="27"/>
        <v xml:space="preserve"> </v>
      </c>
      <c r="N168" s="34">
        <f t="shared" ca="1" si="27"/>
        <v>2.4318073223448922E-2</v>
      </c>
      <c r="O168" s="55">
        <f t="shared" ca="1" si="27"/>
        <v>1.1188803210872456E-2</v>
      </c>
      <c r="P168" s="53">
        <f t="shared" ca="1" si="27"/>
        <v>-1.3271965742163827E-2</v>
      </c>
      <c r="Q168" s="34">
        <f t="shared" ca="1" si="27"/>
        <v>2.0105469769567508E-2</v>
      </c>
      <c r="R168" s="34">
        <f t="shared" ca="1" si="27"/>
        <v>-6.3081123817998463E-3</v>
      </c>
      <c r="S168" s="34" t="str">
        <f t="shared" ca="1" si="27"/>
        <v xml:space="preserve"> </v>
      </c>
      <c r="T168" s="34" t="str">
        <f t="shared" ca="1" si="27"/>
        <v xml:space="preserve"> </v>
      </c>
      <c r="U168" s="34">
        <f t="shared" ca="1" si="27"/>
        <v>2.8295717124663167E-2</v>
      </c>
      <c r="V168" s="34" t="str">
        <f t="shared" ca="1" si="27"/>
        <v xml:space="preserve"> </v>
      </c>
      <c r="W168" s="34" t="str">
        <f t="shared" ca="1" si="27"/>
        <v xml:space="preserve"> </v>
      </c>
      <c r="X168" s="34">
        <f t="shared" ca="1" si="27"/>
        <v>-1.140648467514771E-2</v>
      </c>
      <c r="Y168" s="55">
        <f t="shared" ca="1" si="27"/>
        <v>-3.1221810521770199E-2</v>
      </c>
    </row>
    <row r="169" spans="1:25" s="33" customFormat="1" x14ac:dyDescent="0.2">
      <c r="A169" s="20">
        <v>41182</v>
      </c>
      <c r="B169" s="63">
        <f t="shared" ca="1" si="26"/>
        <v>1.5796218714899224E-2</v>
      </c>
      <c r="C169" s="63">
        <f t="shared" ca="1" si="26"/>
        <v>5.0984542227205942E-4</v>
      </c>
      <c r="D169" s="34">
        <f t="shared" ca="1" si="26"/>
        <v>-2.5099708659481745E-4</v>
      </c>
      <c r="E169" s="34">
        <f t="shared" ca="1" si="26"/>
        <v>2.9570275398193013E-2</v>
      </c>
      <c r="F169" s="34">
        <f t="shared" ca="1" si="26"/>
        <v>-1.274330184215966E-2</v>
      </c>
      <c r="G169" s="53">
        <f t="shared" ca="1" si="26"/>
        <v>5.7075998704083641E-3</v>
      </c>
      <c r="H169" s="34">
        <f t="shared" ca="1" si="26"/>
        <v>7.1339001546192105E-2</v>
      </c>
      <c r="I169" s="34">
        <f t="shared" ca="1" si="26"/>
        <v>-5.5381157644294188E-3</v>
      </c>
      <c r="J169" s="64">
        <f t="shared" ca="1" si="26"/>
        <v>-1.3862411841851552E-2</v>
      </c>
      <c r="K169" s="34">
        <f t="shared" ca="1" si="27"/>
        <v>-6.1016870482002439E-3</v>
      </c>
      <c r="L169" s="34" t="str">
        <f t="shared" ca="1" si="27"/>
        <v xml:space="preserve"> </v>
      </c>
      <c r="M169" s="64" t="str">
        <f t="shared" ca="1" si="27"/>
        <v xml:space="preserve"> </v>
      </c>
      <c r="N169" s="34">
        <f t="shared" ca="1" si="27"/>
        <v>2.8270107981010373E-2</v>
      </c>
      <c r="O169" s="55">
        <f t="shared" ca="1" si="27"/>
        <v>2.784784332397261E-2</v>
      </c>
      <c r="P169" s="53">
        <f t="shared" ca="1" si="27"/>
        <v>-8.5525459633974954E-3</v>
      </c>
      <c r="Q169" s="34">
        <f t="shared" ca="1" si="27"/>
        <v>2.0119411442884649E-2</v>
      </c>
      <c r="R169" s="34">
        <f t="shared" ca="1" si="27"/>
        <v>-4.725159671907897E-3</v>
      </c>
      <c r="S169" s="34" t="str">
        <f t="shared" ca="1" si="27"/>
        <v xml:space="preserve"> </v>
      </c>
      <c r="T169" s="34" t="str">
        <f t="shared" ca="1" si="27"/>
        <v xml:space="preserve"> </v>
      </c>
      <c r="U169" s="34">
        <f t="shared" ca="1" si="27"/>
        <v>3.6833714776576043E-2</v>
      </c>
      <c r="V169" s="34" t="str">
        <f t="shared" ca="1" si="27"/>
        <v xml:space="preserve"> </v>
      </c>
      <c r="W169" s="34" t="str">
        <f t="shared" ca="1" si="27"/>
        <v xml:space="preserve"> </v>
      </c>
      <c r="X169" s="34">
        <f t="shared" ca="1" si="27"/>
        <v>-3.9408698503599071E-3</v>
      </c>
      <c r="Y169" s="55">
        <f t="shared" ca="1" si="27"/>
        <v>-7.2603785683947875E-3</v>
      </c>
    </row>
    <row r="170" spans="1:25" s="33" customFormat="1" ht="12" thickBot="1" x14ac:dyDescent="0.25">
      <c r="A170" s="26">
        <v>41274</v>
      </c>
      <c r="B170" s="65">
        <f t="shared" ca="1" si="26"/>
        <v>1.6077026405977302E-2</v>
      </c>
      <c r="C170" s="65">
        <f t="shared" ca="1" si="26"/>
        <v>1.6922451043106523E-3</v>
      </c>
      <c r="D170" s="56">
        <f t="shared" ca="1" si="26"/>
        <v>2.0381765944346153E-3</v>
      </c>
      <c r="E170" s="56">
        <f t="shared" ca="1" si="26"/>
        <v>2.8065662305751582E-2</v>
      </c>
      <c r="F170" s="56">
        <f t="shared" ca="1" si="26"/>
        <v>-1.4956499783061905E-2</v>
      </c>
      <c r="G170" s="57">
        <f t="shared" ca="1" si="26"/>
        <v>6.5863067892881766E-3</v>
      </c>
      <c r="H170" s="56">
        <f t="shared" ca="1" si="26"/>
        <v>-4.5704542235841639E-2</v>
      </c>
      <c r="I170" s="56">
        <f t="shared" ca="1" si="26"/>
        <v>-2.5058269411576406E-3</v>
      </c>
      <c r="J170" s="66">
        <f t="shared" ca="1" si="26"/>
        <v>-1.1712546906439525E-2</v>
      </c>
      <c r="K170" s="56">
        <f t="shared" ca="1" si="27"/>
        <v>-9.8391897010531304E-3</v>
      </c>
      <c r="L170" s="56" t="str">
        <f t="shared" ca="1" si="27"/>
        <v xml:space="preserve"> </v>
      </c>
      <c r="M170" s="66" t="str">
        <f t="shared" ca="1" si="27"/>
        <v xml:space="preserve"> </v>
      </c>
      <c r="N170" s="56">
        <f t="shared" ca="1" si="27"/>
        <v>2.5918076031254511E-2</v>
      </c>
      <c r="O170" s="58">
        <f t="shared" ca="1" si="27"/>
        <v>6.1656318326247961E-2</v>
      </c>
      <c r="P170" s="57">
        <f t="shared" ca="1" si="27"/>
        <v>4.8808548820151731E-3</v>
      </c>
      <c r="Q170" s="56">
        <f t="shared" ca="1" si="27"/>
        <v>1.4031081549290336E-2</v>
      </c>
      <c r="R170" s="56">
        <f t="shared" ca="1" si="27"/>
        <v>-7.917188671282549E-3</v>
      </c>
      <c r="S170" s="56" t="str">
        <f t="shared" ca="1" si="27"/>
        <v xml:space="preserve"> </v>
      </c>
      <c r="T170" s="56" t="str">
        <f t="shared" ca="1" si="27"/>
        <v xml:space="preserve"> </v>
      </c>
      <c r="U170" s="56">
        <f t="shared" ca="1" si="27"/>
        <v>2.5235682199809206E-2</v>
      </c>
      <c r="V170" s="56" t="str">
        <f t="shared" ca="1" si="27"/>
        <v xml:space="preserve"> </v>
      </c>
      <c r="W170" s="56" t="str">
        <f t="shared" ca="1" si="27"/>
        <v xml:space="preserve"> </v>
      </c>
      <c r="X170" s="56">
        <f t="shared" ca="1" si="27"/>
        <v>-1.1038003423475939E-2</v>
      </c>
      <c r="Y170" s="58">
        <f t="shared" ca="1" si="27"/>
        <v>-1.2489056125934983E-3</v>
      </c>
    </row>
    <row r="171" spans="1:25" s="33" customFormat="1" x14ac:dyDescent="0.2">
      <c r="A171" s="14">
        <v>41364</v>
      </c>
      <c r="B171" s="67">
        <f t="shared" ref="B171:J186" ca="1" si="28">IF(IF(OR(B41="",B37=0),NA(),B41/B37-1)&gt;1.5,NA(),B41/B37-1)</f>
        <v>7.8028004796777406E-3</v>
      </c>
      <c r="C171" s="67">
        <f t="shared" ca="1" si="28"/>
        <v>-6.3930152214642932E-3</v>
      </c>
      <c r="D171" s="59">
        <f t="shared" ca="1" si="28"/>
        <v>-6.4061131067677524E-3</v>
      </c>
      <c r="E171" s="59">
        <f t="shared" ca="1" si="28"/>
        <v>1.6239492402029043E-2</v>
      </c>
      <c r="F171" s="59">
        <f t="shared" ca="1" si="28"/>
        <v>-2.120768627187164E-2</v>
      </c>
      <c r="G171" s="60">
        <f t="shared" ca="1" si="28"/>
        <v>-2.3068737609605039E-3</v>
      </c>
      <c r="H171" s="59">
        <f t="shared" ca="1" si="28"/>
        <v>2.90627209624994E-2</v>
      </c>
      <c r="I171" s="59">
        <f t="shared" ca="1" si="28"/>
        <v>-3.1433965741567649E-2</v>
      </c>
      <c r="J171" s="68">
        <f t="shared" ca="1" si="28"/>
        <v>-1.1377542894297821E-2</v>
      </c>
      <c r="K171" s="59">
        <f t="shared" ca="1" si="27"/>
        <v>-3.3435553844115673E-2</v>
      </c>
      <c r="L171" s="59" t="str">
        <f t="shared" ca="1" si="27"/>
        <v xml:space="preserve"> </v>
      </c>
      <c r="M171" s="68" t="str">
        <f t="shared" ca="1" si="27"/>
        <v xml:space="preserve"> </v>
      </c>
      <c r="N171" s="59">
        <f t="shared" ca="1" si="27"/>
        <v>1.4723134411110061E-2</v>
      </c>
      <c r="O171" s="61">
        <f t="shared" ca="1" si="27"/>
        <v>3.8374416409497902E-2</v>
      </c>
      <c r="P171" s="60">
        <f t="shared" ca="1" si="27"/>
        <v>-0.4835093301993233</v>
      </c>
      <c r="Q171" s="59">
        <f t="shared" ca="1" si="27"/>
        <v>-8.2026548678876265E-3</v>
      </c>
      <c r="R171" s="59">
        <f t="shared" ca="1" si="27"/>
        <v>-2.0079500635314718E-2</v>
      </c>
      <c r="S171" s="59" t="str">
        <f t="shared" ca="1" si="27"/>
        <v xml:space="preserve"> </v>
      </c>
      <c r="T171" s="59" t="str">
        <f t="shared" ca="1" si="27"/>
        <v xml:space="preserve"> </v>
      </c>
      <c r="U171" s="59">
        <f t="shared" ca="1" si="27"/>
        <v>8.8198181283201116E-3</v>
      </c>
      <c r="V171" s="59" t="str">
        <f t="shared" ca="1" si="27"/>
        <v xml:space="preserve"> </v>
      </c>
      <c r="W171" s="59" t="str">
        <f t="shared" ca="1" si="27"/>
        <v xml:space="preserve"> </v>
      </c>
      <c r="X171" s="59">
        <f t="shared" ca="1" si="27"/>
        <v>-2.0451161012701946E-2</v>
      </c>
      <c r="Y171" s="61">
        <f t="shared" ca="1" si="27"/>
        <v>-6.7747823224151293E-4</v>
      </c>
    </row>
    <row r="172" spans="1:25" s="33" customFormat="1" x14ac:dyDescent="0.2">
      <c r="A172" s="20">
        <v>41455</v>
      </c>
      <c r="B172" s="63">
        <f t="shared" ca="1" si="28"/>
        <v>5.6272628984288531E-4</v>
      </c>
      <c r="C172" s="63">
        <f t="shared" ca="1" si="28"/>
        <v>-1.5929401589895753E-2</v>
      </c>
      <c r="D172" s="34">
        <f t="shared" ca="1" si="28"/>
        <v>-1.5797580663481803E-2</v>
      </c>
      <c r="E172" s="34">
        <f t="shared" ca="1" si="28"/>
        <v>1.4508953103353539E-2</v>
      </c>
      <c r="F172" s="34">
        <f t="shared" ca="1" si="28"/>
        <v>-2.7014794350508464E-2</v>
      </c>
      <c r="G172" s="53">
        <f t="shared" ca="1" si="28"/>
        <v>-1.0091669060873554E-2</v>
      </c>
      <c r="H172" s="34">
        <f t="shared" ca="1" si="28"/>
        <v>-2.1471182364011132E-2</v>
      </c>
      <c r="I172" s="34">
        <f t="shared" ca="1" si="28"/>
        <v>-2.6464821693407692E-2</v>
      </c>
      <c r="J172" s="64">
        <f t="shared" ca="1" si="28"/>
        <v>-3.7395189629937042E-2</v>
      </c>
      <c r="K172" s="34">
        <f t="shared" ca="1" si="27"/>
        <v>-2.0254666738143579E-2</v>
      </c>
      <c r="L172" s="34" t="str">
        <f t="shared" ca="1" si="27"/>
        <v xml:space="preserve"> </v>
      </c>
      <c r="M172" s="64" t="str">
        <f t="shared" ca="1" si="27"/>
        <v xml:space="preserve"> </v>
      </c>
      <c r="N172" s="34">
        <f t="shared" ca="1" si="27"/>
        <v>1.3404446830147743E-2</v>
      </c>
      <c r="O172" s="55">
        <f t="shared" ca="1" si="27"/>
        <v>6.6538887075990427E-2</v>
      </c>
      <c r="P172" s="53">
        <f t="shared" ca="1" si="27"/>
        <v>-0.51281498506736711</v>
      </c>
      <c r="Q172" s="34">
        <f t="shared" ca="1" si="27"/>
        <v>-4.87831705145092E-3</v>
      </c>
      <c r="R172" s="34">
        <f t="shared" ca="1" si="27"/>
        <v>-4.0119419312030224E-3</v>
      </c>
      <c r="S172" s="34" t="str">
        <f t="shared" ca="1" si="27"/>
        <v xml:space="preserve"> </v>
      </c>
      <c r="T172" s="34" t="str">
        <f t="shared" ca="1" si="27"/>
        <v xml:space="preserve"> </v>
      </c>
      <c r="U172" s="34">
        <f t="shared" ca="1" si="27"/>
        <v>-7.7939620017197786E-4</v>
      </c>
      <c r="V172" s="34" t="str">
        <f t="shared" ca="1" si="27"/>
        <v xml:space="preserve"> </v>
      </c>
      <c r="W172" s="34" t="str">
        <f t="shared" ca="1" si="27"/>
        <v xml:space="preserve"> </v>
      </c>
      <c r="X172" s="34">
        <f t="shared" ca="1" si="27"/>
        <v>0.18573207468599984</v>
      </c>
      <c r="Y172" s="55">
        <f t="shared" ca="1" si="27"/>
        <v>4.3459471549996742E-2</v>
      </c>
    </row>
    <row r="173" spans="1:25" s="33" customFormat="1" x14ac:dyDescent="0.2">
      <c r="A173" s="20">
        <v>41547</v>
      </c>
      <c r="B173" s="63">
        <f t="shared" ca="1" si="28"/>
        <v>2.4557127762945274E-3</v>
      </c>
      <c r="C173" s="63">
        <f t="shared" ca="1" si="28"/>
        <v>-8.9142738170820968E-3</v>
      </c>
      <c r="D173" s="34">
        <f t="shared" ca="1" si="28"/>
        <v>-7.7647683410806412E-3</v>
      </c>
      <c r="E173" s="34">
        <f t="shared" ca="1" si="28"/>
        <v>8.961602282102632E-3</v>
      </c>
      <c r="F173" s="34">
        <f t="shared" ca="1" si="28"/>
        <v>-2.8757895035073533E-2</v>
      </c>
      <c r="G173" s="53">
        <f t="shared" ca="1" si="28"/>
        <v>-3.8116204405524989E-3</v>
      </c>
      <c r="H173" s="34">
        <f t="shared" ca="1" si="28"/>
        <v>-2.8135322376509508E-2</v>
      </c>
      <c r="I173" s="34">
        <f t="shared" ca="1" si="28"/>
        <v>-2.4075803284895558E-2</v>
      </c>
      <c r="J173" s="64">
        <f t="shared" ca="1" si="28"/>
        <v>-4.2281864452195395E-2</v>
      </c>
      <c r="K173" s="34">
        <f t="shared" ca="1" si="27"/>
        <v>-2.9715811047454466E-2</v>
      </c>
      <c r="L173" s="34" t="str">
        <f t="shared" ca="1" si="27"/>
        <v xml:space="preserve"> </v>
      </c>
      <c r="M173" s="64" t="str">
        <f t="shared" ca="1" si="27"/>
        <v xml:space="preserve"> </v>
      </c>
      <c r="N173" s="34">
        <f t="shared" ca="1" si="27"/>
        <v>7.8269735671046003E-3</v>
      </c>
      <c r="O173" s="55">
        <f t="shared" ca="1" si="27"/>
        <v>1.4453150925860081E-2</v>
      </c>
      <c r="P173" s="53">
        <f t="shared" ca="1" si="27"/>
        <v>0.38780215651182637</v>
      </c>
      <c r="Q173" s="34">
        <f t="shared" ca="1" si="27"/>
        <v>5.2170135995444067E-3</v>
      </c>
      <c r="R173" s="34">
        <f t="shared" ca="1" si="27"/>
        <v>-9.3355891723301276E-3</v>
      </c>
      <c r="S173" s="34" t="str">
        <f t="shared" ca="1" si="27"/>
        <v xml:space="preserve"> </v>
      </c>
      <c r="T173" s="34" t="str">
        <f t="shared" ca="1" si="27"/>
        <v xml:space="preserve"> </v>
      </c>
      <c r="U173" s="34">
        <f t="shared" ca="1" si="27"/>
        <v>-2.6925404449122947E-3</v>
      </c>
      <c r="V173" s="34" t="str">
        <f t="shared" ca="1" si="27"/>
        <v xml:space="preserve"> </v>
      </c>
      <c r="W173" s="34" t="str">
        <f t="shared" ca="1" si="27"/>
        <v xml:space="preserve"> </v>
      </c>
      <c r="X173" s="34">
        <f t="shared" ca="1" si="27"/>
        <v>-0.46562379455000846</v>
      </c>
      <c r="Y173" s="55">
        <f t="shared" ca="1" si="27"/>
        <v>3.4010332690638467E-2</v>
      </c>
    </row>
    <row r="174" spans="1:25" s="33" customFormat="1" ht="12" thickBot="1" x14ac:dyDescent="0.25">
      <c r="A174" s="26">
        <v>41639</v>
      </c>
      <c r="B174" s="65">
        <f t="shared" ca="1" si="28"/>
        <v>-4.6268112058760469E-3</v>
      </c>
      <c r="C174" s="65">
        <f t="shared" ca="1" si="28"/>
        <v>-2.0323332725799781E-2</v>
      </c>
      <c r="D174" s="56">
        <f t="shared" ca="1" si="28"/>
        <v>-2.0275602608121335E-2</v>
      </c>
      <c r="E174" s="56">
        <f t="shared" ca="1" si="28"/>
        <v>8.8527233159088059E-3</v>
      </c>
      <c r="F174" s="56">
        <f t="shared" ca="1" si="28"/>
        <v>-2.8274501674408148E-2</v>
      </c>
      <c r="G174" s="57">
        <f t="shared" ca="1" si="28"/>
        <v>-1.4395704947731458E-2</v>
      </c>
      <c r="H174" s="56">
        <f t="shared" ca="1" si="28"/>
        <v>-0.10768252569251047</v>
      </c>
      <c r="I174" s="56">
        <f t="shared" ca="1" si="28"/>
        <v>-3.3152458551463537E-2</v>
      </c>
      <c r="J174" s="66">
        <f t="shared" ca="1" si="28"/>
        <v>-4.3558289162827668E-2</v>
      </c>
      <c r="K174" s="56">
        <f t="shared" ref="K174:Y189" ca="1" si="29">IF(IF(OR(K44=" ",K40=0,K40 = " ")," ",K44/K40-1)&gt;1.5," ",K44/K40-1)</f>
        <v>-3.0335036659220771E-2</v>
      </c>
      <c r="L174" s="56" t="str">
        <f t="shared" ca="1" si="29"/>
        <v xml:space="preserve"> </v>
      </c>
      <c r="M174" s="66" t="str">
        <f t="shared" ca="1" si="29"/>
        <v xml:space="preserve"> </v>
      </c>
      <c r="N174" s="56">
        <f t="shared" ca="1" si="29"/>
        <v>7.4218948715476518E-3</v>
      </c>
      <c r="O174" s="58">
        <f t="shared" ca="1" si="29"/>
        <v>4.1469939426073799E-2</v>
      </c>
      <c r="P174" s="57">
        <f t="shared" ca="1" si="29"/>
        <v>0.49995087564696128</v>
      </c>
      <c r="Q174" s="56">
        <f t="shared" ca="1" si="29"/>
        <v>-5.3493241319464424E-3</v>
      </c>
      <c r="R174" s="56">
        <f t="shared" ca="1" si="29"/>
        <v>-1.2666226303904571E-2</v>
      </c>
      <c r="S174" s="56" t="str">
        <f t="shared" ca="1" si="29"/>
        <v xml:space="preserve"> </v>
      </c>
      <c r="T174" s="56" t="str">
        <f t="shared" ca="1" si="29"/>
        <v xml:space="preserve"> </v>
      </c>
      <c r="U174" s="56">
        <f t="shared" ca="1" si="29"/>
        <v>-9.5615689323254038E-3</v>
      </c>
      <c r="V174" s="56" t="str">
        <f t="shared" ca="1" si="29"/>
        <v xml:space="preserve"> </v>
      </c>
      <c r="W174" s="56" t="str">
        <f t="shared" ca="1" si="29"/>
        <v xml:space="preserve"> </v>
      </c>
      <c r="X174" s="56">
        <f t="shared" ca="1" si="29"/>
        <v>-0.34378397178611619</v>
      </c>
      <c r="Y174" s="58">
        <f t="shared" ca="1" si="29"/>
        <v>7.5252883565790629E-3</v>
      </c>
    </row>
    <row r="175" spans="1:25" s="33" customFormat="1" x14ac:dyDescent="0.2">
      <c r="A175" s="14">
        <v>41729</v>
      </c>
      <c r="B175" s="67">
        <f t="shared" ca="1" si="28"/>
        <v>-2.7952350324288444E-3</v>
      </c>
      <c r="C175" s="67">
        <f t="shared" ca="1" si="28"/>
        <v>-1.3691142476089158E-2</v>
      </c>
      <c r="D175" s="59">
        <f t="shared" ca="1" si="28"/>
        <v>-1.2207758855871442E-2</v>
      </c>
      <c r="E175" s="59">
        <f t="shared" ca="1" si="28"/>
        <v>8.244317345865948E-3</v>
      </c>
      <c r="F175" s="59">
        <f t="shared" ca="1" si="28"/>
        <v>-2.7405063535519858E-2</v>
      </c>
      <c r="G175" s="60">
        <f t="shared" ca="1" si="28"/>
        <v>-5.867172344026117E-3</v>
      </c>
      <c r="H175" s="59">
        <f t="shared" ca="1" si="28"/>
        <v>-0.16743578880685717</v>
      </c>
      <c r="I175" s="59">
        <f t="shared" ca="1" si="28"/>
        <v>-1.8096791945577784E-2</v>
      </c>
      <c r="J175" s="68">
        <f t="shared" ca="1" si="28"/>
        <v>-4.0853408633029109E-2</v>
      </c>
      <c r="K175" s="59">
        <f t="shared" ca="1" si="29"/>
        <v>-2.1029374320163274E-2</v>
      </c>
      <c r="L175" s="59" t="str">
        <f t="shared" ca="1" si="29"/>
        <v xml:space="preserve"> </v>
      </c>
      <c r="M175" s="68" t="str">
        <f t="shared" ca="1" si="29"/>
        <v xml:space="preserve"> </v>
      </c>
      <c r="N175" s="59">
        <f t="shared" ca="1" si="29"/>
        <v>7.0550338870307705E-3</v>
      </c>
      <c r="O175" s="61">
        <f t="shared" ca="1" si="29"/>
        <v>2.7944466540399171E-2</v>
      </c>
      <c r="P175" s="60" t="str">
        <f t="shared" ca="1" si="29"/>
        <v xml:space="preserve"> </v>
      </c>
      <c r="Q175" s="59">
        <f t="shared" ca="1" si="29"/>
        <v>-3.0254424192448504E-3</v>
      </c>
      <c r="R175" s="59">
        <f t="shared" ca="1" si="29"/>
        <v>-8.9286537644606145E-3</v>
      </c>
      <c r="S175" s="59" t="str">
        <f t="shared" ca="1" si="29"/>
        <v xml:space="preserve"> </v>
      </c>
      <c r="T175" s="59">
        <f t="shared" ca="1" si="29"/>
        <v>-3.1533540593971288E-2</v>
      </c>
      <c r="U175" s="59">
        <f t="shared" ca="1" si="29"/>
        <v>6.2924234450838945E-2</v>
      </c>
      <c r="V175" s="59" t="str">
        <f t="shared" ca="1" si="29"/>
        <v xml:space="preserve"> </v>
      </c>
      <c r="W175" s="59">
        <f t="shared" ca="1" si="29"/>
        <v>-2.231449942183461E-2</v>
      </c>
      <c r="X175" s="59">
        <f t="shared" ca="1" si="29"/>
        <v>-0.4508099386708595</v>
      </c>
      <c r="Y175" s="61">
        <f t="shared" ca="1" si="29"/>
        <v>3.3453830158265419E-3</v>
      </c>
    </row>
    <row r="176" spans="1:25" s="33" customFormat="1" x14ac:dyDescent="0.2">
      <c r="A176" s="20">
        <v>41820</v>
      </c>
      <c r="B176" s="63">
        <f t="shared" ca="1" si="28"/>
        <v>2.7629061329739191E-3</v>
      </c>
      <c r="C176" s="63">
        <f t="shared" ca="1" si="28"/>
        <v>-8.9219067987185152E-3</v>
      </c>
      <c r="D176" s="34">
        <f t="shared" ca="1" si="28"/>
        <v>-8.2882847247514047E-3</v>
      </c>
      <c r="E176" s="34">
        <f t="shared" ca="1" si="28"/>
        <v>1.3224553756492341E-2</v>
      </c>
      <c r="F176" s="34">
        <f t="shared" ca="1" si="28"/>
        <v>-1.8772858566522665E-2</v>
      </c>
      <c r="G176" s="53">
        <f t="shared" ca="1" si="28"/>
        <v>-1.1666026880340352E-3</v>
      </c>
      <c r="H176" s="34">
        <f t="shared" ca="1" si="28"/>
        <v>-5.9492621200890161E-2</v>
      </c>
      <c r="I176" s="34">
        <f t="shared" ca="1" si="28"/>
        <v>-2.0578438800300303E-2</v>
      </c>
      <c r="J176" s="64">
        <f t="shared" ca="1" si="28"/>
        <v>-5.2175006711984939E-2</v>
      </c>
      <c r="K176" s="34">
        <f t="shared" ca="1" si="29"/>
        <v>-2.3488525221151413E-2</v>
      </c>
      <c r="L176" s="34" t="str">
        <f t="shared" ca="1" si="29"/>
        <v xml:space="preserve"> </v>
      </c>
      <c r="M176" s="64" t="str">
        <f t="shared" ca="1" si="29"/>
        <v xml:space="preserve"> </v>
      </c>
      <c r="N176" s="34">
        <f t="shared" ca="1" si="29"/>
        <v>1.0878447911013556E-2</v>
      </c>
      <c r="O176" s="55">
        <f t="shared" ca="1" si="29"/>
        <v>7.3284261742176504E-2</v>
      </c>
      <c r="P176" s="53">
        <f t="shared" ca="1" si="29"/>
        <v>0.21992989936794127</v>
      </c>
      <c r="Q176" s="34">
        <f t="shared" ca="1" si="29"/>
        <v>1.0498096351942765E-2</v>
      </c>
      <c r="R176" s="34">
        <f t="shared" ca="1" si="29"/>
        <v>-1.393966453489115E-2</v>
      </c>
      <c r="S176" s="34" t="str">
        <f t="shared" ca="1" si="29"/>
        <v xml:space="preserve"> </v>
      </c>
      <c r="T176" s="34">
        <f t="shared" ca="1" si="29"/>
        <v>-1.8911283590919314E-2</v>
      </c>
      <c r="U176" s="34">
        <f t="shared" ca="1" si="29"/>
        <v>6.221483263029004E-2</v>
      </c>
      <c r="V176" s="34" t="str">
        <f t="shared" ca="1" si="29"/>
        <v xml:space="preserve"> </v>
      </c>
      <c r="W176" s="34">
        <f t="shared" ca="1" si="29"/>
        <v>-2.3568039280422282E-2</v>
      </c>
      <c r="X176" s="34">
        <f t="shared" ca="1" si="29"/>
        <v>-0.31777807573059191</v>
      </c>
      <c r="Y176" s="55">
        <f t="shared" ca="1" si="29"/>
        <v>-1.6160364536601191E-2</v>
      </c>
    </row>
    <row r="177" spans="1:25" s="33" customFormat="1" x14ac:dyDescent="0.2">
      <c r="A177" s="20">
        <v>41912</v>
      </c>
      <c r="B177" s="63">
        <f t="shared" ca="1" si="28"/>
        <v>1.7367943948307651E-3</v>
      </c>
      <c r="C177" s="63">
        <f t="shared" ca="1" si="28"/>
        <v>-7.5236553957713781E-3</v>
      </c>
      <c r="D177" s="34">
        <f t="shared" ca="1" si="28"/>
        <v>-7.2699505739520776E-3</v>
      </c>
      <c r="E177" s="34">
        <f t="shared" ca="1" si="28"/>
        <v>1.0006673287143775E-2</v>
      </c>
      <c r="F177" s="34">
        <f t="shared" ca="1" si="28"/>
        <v>-1.8036293216574295E-2</v>
      </c>
      <c r="G177" s="53">
        <f t="shared" ca="1" si="28"/>
        <v>-1.0768415916069252E-3</v>
      </c>
      <c r="H177" s="34">
        <f t="shared" ca="1" si="28"/>
        <v>-0.10837108976220988</v>
      </c>
      <c r="I177" s="34">
        <f t="shared" ca="1" si="28"/>
        <v>-1.1683561060408798E-2</v>
      </c>
      <c r="J177" s="64">
        <f t="shared" ca="1" si="28"/>
        <v>-1.3836011370459533E-2</v>
      </c>
      <c r="K177" s="34">
        <f t="shared" ca="1" si="29"/>
        <v>-2.1368376014316515E-2</v>
      </c>
      <c r="L177" s="34" t="str">
        <f t="shared" ca="1" si="29"/>
        <v xml:space="preserve"> </v>
      </c>
      <c r="M177" s="64" t="str">
        <f t="shared" ca="1" si="29"/>
        <v xml:space="preserve"> </v>
      </c>
      <c r="N177" s="34">
        <f t="shared" ca="1" si="29"/>
        <v>8.212171119378997E-3</v>
      </c>
      <c r="O177" s="55">
        <f t="shared" ca="1" si="29"/>
        <v>2.5574265713776523E-2</v>
      </c>
      <c r="P177" s="53">
        <f t="shared" ca="1" si="29"/>
        <v>0.11760213678727105</v>
      </c>
      <c r="Q177" s="34">
        <f t="shared" ca="1" si="29"/>
        <v>3.1190661566145028E-3</v>
      </c>
      <c r="R177" s="34">
        <f t="shared" ca="1" si="29"/>
        <v>-1.5910882165197315E-2</v>
      </c>
      <c r="S177" s="34" t="str">
        <f t="shared" ca="1" si="29"/>
        <v xml:space="preserve"> </v>
      </c>
      <c r="T177" s="34">
        <f t="shared" ca="1" si="29"/>
        <v>6.5702283425921326E-3</v>
      </c>
      <c r="U177" s="34">
        <f t="shared" ca="1" si="29"/>
        <v>5.290776921668261E-2</v>
      </c>
      <c r="V177" s="34" t="str">
        <f t="shared" ca="1" si="29"/>
        <v xml:space="preserve"> </v>
      </c>
      <c r="W177" s="34">
        <f t="shared" ca="1" si="29"/>
        <v>-2.0510277345303196E-2</v>
      </c>
      <c r="X177" s="34">
        <f t="shared" ca="1" si="29"/>
        <v>0.4593057100005149</v>
      </c>
      <c r="Y177" s="55">
        <f t="shared" ca="1" si="29"/>
        <v>-3.177190685085951E-2</v>
      </c>
    </row>
    <row r="178" spans="1:25" s="33" customFormat="1" ht="12" thickBot="1" x14ac:dyDescent="0.25">
      <c r="A178" s="20">
        <v>42004</v>
      </c>
      <c r="B178" s="63">
        <f t="shared" ca="1" si="28"/>
        <v>3.6676789248659691E-3</v>
      </c>
      <c r="C178" s="63">
        <f t="shared" ca="1" si="28"/>
        <v>-5.7666255132480249E-3</v>
      </c>
      <c r="D178" s="34">
        <f t="shared" ca="1" si="28"/>
        <v>-5.8081500378129869E-3</v>
      </c>
      <c r="E178" s="34">
        <f t="shared" ca="1" si="28"/>
        <v>1.551853164971817E-2</v>
      </c>
      <c r="F178" s="34">
        <f t="shared" ca="1" si="28"/>
        <v>-1.8320256113796285E-2</v>
      </c>
      <c r="G178" s="53">
        <f t="shared" ca="1" si="28"/>
        <v>3.8160413268417681E-3</v>
      </c>
      <c r="H178" s="34">
        <f t="shared" ca="1" si="28"/>
        <v>-2.4947853441194878E-2</v>
      </c>
      <c r="I178" s="34">
        <f t="shared" ca="1" si="28"/>
        <v>-2.7450904203510373E-2</v>
      </c>
      <c r="J178" s="64">
        <f t="shared" ca="1" si="28"/>
        <v>-4.4333196089684335E-2</v>
      </c>
      <c r="K178" s="34">
        <f t="shared" ca="1" si="29"/>
        <v>-1.945018903095419E-2</v>
      </c>
      <c r="L178" s="34" t="str">
        <f t="shared" ca="1" si="29"/>
        <v xml:space="preserve"> </v>
      </c>
      <c r="M178" s="64" t="str">
        <f t="shared" ca="1" si="29"/>
        <v xml:space="preserve"> </v>
      </c>
      <c r="N178" s="34">
        <f t="shared" ca="1" si="29"/>
        <v>1.3718987044553543E-2</v>
      </c>
      <c r="O178" s="55">
        <f t="shared" ca="1" si="29"/>
        <v>-5.5091791635988985E-2</v>
      </c>
      <c r="P178" s="53">
        <f t="shared" ca="1" si="29"/>
        <v>-0.56838348496719548</v>
      </c>
      <c r="Q178" s="34">
        <f t="shared" ca="1" si="29"/>
        <v>9.5311909186392985E-3</v>
      </c>
      <c r="R178" s="34">
        <f t="shared" ca="1" si="29"/>
        <v>-1.5186436233699974E-2</v>
      </c>
      <c r="S178" s="34" t="str">
        <f t="shared" ca="1" si="29"/>
        <v xml:space="preserve"> </v>
      </c>
      <c r="T178" s="34">
        <f t="shared" ca="1" si="29"/>
        <v>1.8539027971303579E-2</v>
      </c>
      <c r="U178" s="34">
        <f t="shared" ca="1" si="29"/>
        <v>6.2960646844481438E-2</v>
      </c>
      <c r="V178" s="34" t="str">
        <f t="shared" ca="1" si="29"/>
        <v xml:space="preserve"> </v>
      </c>
      <c r="W178" s="34">
        <f t="shared" ca="1" si="29"/>
        <v>-1.8751360120027094E-2</v>
      </c>
      <c r="X178" s="34">
        <f t="shared" ca="1" si="29"/>
        <v>0.73344442558770973</v>
      </c>
      <c r="Y178" s="55">
        <f t="shared" ca="1" si="29"/>
        <v>-2.508446619163196E-2</v>
      </c>
    </row>
    <row r="179" spans="1:25" s="33" customFormat="1" x14ac:dyDescent="0.2">
      <c r="A179" s="14">
        <v>42094</v>
      </c>
      <c r="B179" s="67">
        <f t="shared" ca="1" si="28"/>
        <v>3.2071525297727721E-3</v>
      </c>
      <c r="C179" s="67">
        <f t="shared" ca="1" si="28"/>
        <v>-6.3466313992925905E-3</v>
      </c>
      <c r="D179" s="59">
        <f t="shared" ca="1" si="28"/>
        <v>-6.8866705779923043E-3</v>
      </c>
      <c r="E179" s="59">
        <f t="shared" ca="1" si="28"/>
        <v>1.4331106260656146E-2</v>
      </c>
      <c r="F179" s="59">
        <f t="shared" ca="1" si="28"/>
        <v>-2.1766205365794766E-2</v>
      </c>
      <c r="G179" s="60">
        <f t="shared" ca="1" si="28"/>
        <v>-1.3758520367085358E-3</v>
      </c>
      <c r="H179" s="59">
        <f t="shared" ca="1" si="28"/>
        <v>6.7972750799489612E-2</v>
      </c>
      <c r="I179" s="59">
        <f t="shared" ca="1" si="28"/>
        <v>-2.6950343667696663E-2</v>
      </c>
      <c r="J179" s="68">
        <f t="shared" ca="1" si="28"/>
        <v>-4.0472120931344668E-2</v>
      </c>
      <c r="K179" s="59">
        <f t="shared" ca="1" si="29"/>
        <v>-2.1245723326495103E-2</v>
      </c>
      <c r="L179" s="59" t="str">
        <f t="shared" ca="1" si="29"/>
        <v xml:space="preserve"> </v>
      </c>
      <c r="M179" s="68" t="str">
        <f t="shared" ca="1" si="29"/>
        <v xml:space="preserve"> </v>
      </c>
      <c r="N179" s="59">
        <f t="shared" ca="1" si="29"/>
        <v>1.4542908140861899E-2</v>
      </c>
      <c r="O179" s="61">
        <f t="shared" ca="1" si="29"/>
        <v>-3.1356230434453902E-2</v>
      </c>
      <c r="P179" s="60">
        <f t="shared" ca="1" si="29"/>
        <v>-0.18254527038125012</v>
      </c>
      <c r="Q179" s="59">
        <f t="shared" ca="1" si="29"/>
        <v>5.3835042860481686E-3</v>
      </c>
      <c r="R179" s="59">
        <f t="shared" ca="1" si="29"/>
        <v>-2.143841568889171E-2</v>
      </c>
      <c r="S179" s="59" t="str">
        <f t="shared" ca="1" si="29"/>
        <v xml:space="preserve"> </v>
      </c>
      <c r="T179" s="59">
        <f t="shared" ca="1" si="29"/>
        <v>-5.9773859946700147E-3</v>
      </c>
      <c r="U179" s="59">
        <f t="shared" ca="1" si="29"/>
        <v>2.7115680855960278E-3</v>
      </c>
      <c r="V179" s="59" t="str">
        <f t="shared" ca="1" si="29"/>
        <v xml:space="preserve"> </v>
      </c>
      <c r="W179" s="59">
        <f t="shared" ca="1" si="29"/>
        <v>-2.283240912337603E-2</v>
      </c>
      <c r="X179" s="59">
        <f t="shared" ca="1" si="29"/>
        <v>0.58832905064161967</v>
      </c>
      <c r="Y179" s="61">
        <f t="shared" ca="1" si="29"/>
        <v>-1.4775286348924888E-2</v>
      </c>
    </row>
    <row r="180" spans="1:25" s="33" customFormat="1" x14ac:dyDescent="0.2">
      <c r="A180" s="20">
        <v>42185</v>
      </c>
      <c r="B180" s="63">
        <f t="shared" ca="1" si="28"/>
        <v>1.6064304623313319E-3</v>
      </c>
      <c r="C180" s="63">
        <f t="shared" ca="1" si="28"/>
        <v>-8.471592502667824E-3</v>
      </c>
      <c r="D180" s="34">
        <f t="shared" ca="1" si="28"/>
        <v>-9.0655053277529651E-3</v>
      </c>
      <c r="E180" s="34">
        <f t="shared" ca="1" si="28"/>
        <v>1.5676616573537583E-2</v>
      </c>
      <c r="F180" s="34">
        <f t="shared" ca="1" si="28"/>
        <v>-2.3375056738956901E-2</v>
      </c>
      <c r="G180" s="53">
        <f t="shared" ca="1" si="28"/>
        <v>-2.9202796401874842E-3</v>
      </c>
      <c r="H180" s="34">
        <f t="shared" ca="1" si="28"/>
        <v>-1.3482470818636738E-2</v>
      </c>
      <c r="I180" s="34">
        <f t="shared" ca="1" si="28"/>
        <v>-2.5258193832847886E-2</v>
      </c>
      <c r="J180" s="64">
        <f t="shared" ca="1" si="28"/>
        <v>-3.3848728184471044E-2</v>
      </c>
      <c r="K180" s="34">
        <f t="shared" ca="1" si="29"/>
        <v>-2.1150665947319736E-2</v>
      </c>
      <c r="L180" s="34" t="str">
        <f t="shared" ca="1" si="29"/>
        <v xml:space="preserve"> </v>
      </c>
      <c r="M180" s="64" t="str">
        <f t="shared" ca="1" si="29"/>
        <v xml:space="preserve"> </v>
      </c>
      <c r="N180" s="34">
        <f t="shared" ca="1" si="29"/>
        <v>1.3259039337763623E-2</v>
      </c>
      <c r="O180" s="55">
        <f t="shared" ca="1" si="29"/>
        <v>-3.2425951909198281E-2</v>
      </c>
      <c r="P180" s="53">
        <f t="shared" ca="1" si="29"/>
        <v>1.4151000698997542</v>
      </c>
      <c r="Q180" s="34">
        <f t="shared" ca="1" si="29"/>
        <v>5.5287410788162905E-3</v>
      </c>
      <c r="R180" s="34">
        <f t="shared" ca="1" si="29"/>
        <v>-1.6273448743574503E-2</v>
      </c>
      <c r="S180" s="34" t="str">
        <f t="shared" ca="1" si="29"/>
        <v xml:space="preserve"> </v>
      </c>
      <c r="T180" s="34">
        <f t="shared" ca="1" si="29"/>
        <v>-1.708687700012268E-2</v>
      </c>
      <c r="U180" s="34">
        <f t="shared" ca="1" si="29"/>
        <v>9.034897054954083E-3</v>
      </c>
      <c r="V180" s="34" t="str">
        <f t="shared" ca="1" si="29"/>
        <v xml:space="preserve"> </v>
      </c>
      <c r="W180" s="34">
        <f t="shared" ca="1" si="29"/>
        <v>-2.0671892967084604E-2</v>
      </c>
      <c r="X180" s="34">
        <f t="shared" ca="1" si="29"/>
        <v>5.2326036988209257E-2</v>
      </c>
      <c r="Y180" s="55">
        <f t="shared" ca="1" si="29"/>
        <v>-1.751067367621495E-2</v>
      </c>
    </row>
    <row r="181" spans="1:25" s="33" customFormat="1" x14ac:dyDescent="0.2">
      <c r="A181" s="20">
        <v>42277</v>
      </c>
      <c r="B181" s="63">
        <f t="shared" ca="1" si="28"/>
        <v>4.2428830934613249E-3</v>
      </c>
      <c r="C181" s="63">
        <f t="shared" ca="1" si="28"/>
        <v>-6.1254146369775775E-3</v>
      </c>
      <c r="D181" s="34">
        <f t="shared" ca="1" si="28"/>
        <v>-6.8256710159951828E-3</v>
      </c>
      <c r="E181" s="34">
        <f t="shared" ca="1" si="28"/>
        <v>1.8613179784791489E-2</v>
      </c>
      <c r="F181" s="34">
        <f t="shared" ca="1" si="28"/>
        <v>-2.0544801635493659E-2</v>
      </c>
      <c r="G181" s="53">
        <f t="shared" ca="1" si="28"/>
        <v>-6.9034250861799151E-5</v>
      </c>
      <c r="H181" s="34">
        <f t="shared" ca="1" si="28"/>
        <v>-6.9595496985574989E-3</v>
      </c>
      <c r="I181" s="34">
        <f t="shared" ca="1" si="28"/>
        <v>-2.5635565585253595E-2</v>
      </c>
      <c r="J181" s="64">
        <f t="shared" ca="1" si="28"/>
        <v>-4.2526629891207035E-2</v>
      </c>
      <c r="K181" s="34">
        <f t="shared" ca="1" si="29"/>
        <v>-1.9358254560499444E-2</v>
      </c>
      <c r="L181" s="34" t="str">
        <f t="shared" ca="1" si="29"/>
        <v xml:space="preserve"> </v>
      </c>
      <c r="M181" s="64" t="str">
        <f t="shared" ca="1" si="29"/>
        <v xml:space="preserve"> </v>
      </c>
      <c r="N181" s="34">
        <f t="shared" ca="1" si="29"/>
        <v>1.7910880892232361E-2</v>
      </c>
      <c r="O181" s="55">
        <f t="shared" ca="1" si="29"/>
        <v>3.4740675815911448E-2</v>
      </c>
      <c r="P181" s="53">
        <f t="shared" ca="1" si="29"/>
        <v>-9.9723094051902716E-2</v>
      </c>
      <c r="Q181" s="34">
        <f t="shared" ca="1" si="29"/>
        <v>7.4381048482161649E-3</v>
      </c>
      <c r="R181" s="34">
        <f t="shared" ca="1" si="29"/>
        <v>-1.2869292316088687E-2</v>
      </c>
      <c r="S181" s="34" t="str">
        <f t="shared" ca="1" si="29"/>
        <v xml:space="preserve"> </v>
      </c>
      <c r="T181" s="34">
        <f t="shared" ca="1" si="29"/>
        <v>-1.0433664724578517E-2</v>
      </c>
      <c r="U181" s="34">
        <f t="shared" ca="1" si="29"/>
        <v>1.2368092571774847E-2</v>
      </c>
      <c r="V181" s="34" t="str">
        <f t="shared" ca="1" si="29"/>
        <v xml:space="preserve"> </v>
      </c>
      <c r="W181" s="34">
        <f t="shared" ca="1" si="29"/>
        <v>-1.8982321202460795E-2</v>
      </c>
      <c r="X181" s="34">
        <f t="shared" ca="1" si="29"/>
        <v>-5.6769964311683352E-2</v>
      </c>
      <c r="Y181" s="55">
        <f t="shared" ca="1" si="29"/>
        <v>-9.5259794417485999E-3</v>
      </c>
    </row>
    <row r="182" spans="1:25" s="33" customFormat="1" ht="12" thickBot="1" x14ac:dyDescent="0.25">
      <c r="A182" s="20">
        <v>42369</v>
      </c>
      <c r="B182" s="63">
        <f t="shared" ca="1" si="28"/>
        <v>5.6273206727279756E-3</v>
      </c>
      <c r="C182" s="63">
        <f t="shared" ca="1" si="28"/>
        <v>-2.8133041707780748E-3</v>
      </c>
      <c r="D182" s="34">
        <f t="shared" ca="1" si="28"/>
        <v>-2.9206703537547618E-3</v>
      </c>
      <c r="E182" s="34">
        <f t="shared" ca="1" si="28"/>
        <v>1.5232535901378297E-2</v>
      </c>
      <c r="F182" s="34">
        <f t="shared" ca="1" si="28"/>
        <v>-2.6083853301950732E-2</v>
      </c>
      <c r="G182" s="53">
        <f t="shared" ca="1" si="28"/>
        <v>8.1728973349415313E-4</v>
      </c>
      <c r="H182" s="34">
        <f t="shared" ca="1" si="28"/>
        <v>-4.1859810590947344E-3</v>
      </c>
      <c r="I182" s="34">
        <f t="shared" ca="1" si="28"/>
        <v>-2.040919852690648E-2</v>
      </c>
      <c r="J182" s="64">
        <f t="shared" ca="1" si="28"/>
        <v>-2.5945807833562817E-2</v>
      </c>
      <c r="K182" s="34">
        <f t="shared" ca="1" si="29"/>
        <v>-2.5684011694538267E-2</v>
      </c>
      <c r="L182" s="34" t="str">
        <f t="shared" ca="1" si="29"/>
        <v xml:space="preserve"> </v>
      </c>
      <c r="M182" s="64" t="str">
        <f t="shared" ca="1" si="29"/>
        <v xml:space="preserve"> </v>
      </c>
      <c r="N182" s="34">
        <f t="shared" ca="1" si="29"/>
        <v>1.4981539928705212E-2</v>
      </c>
      <c r="O182" s="55">
        <f t="shared" ca="1" si="29"/>
        <v>-7.1181972820470563E-2</v>
      </c>
      <c r="P182" s="53">
        <f t="shared" ca="1" si="29"/>
        <v>0.871929891681678</v>
      </c>
      <c r="Q182" s="34">
        <f t="shared" ca="1" si="29"/>
        <v>9.3602865824089498E-3</v>
      </c>
      <c r="R182" s="34">
        <f t="shared" ca="1" si="29"/>
        <v>-1.4258421293315893E-2</v>
      </c>
      <c r="S182" s="34" t="str">
        <f t="shared" ca="1" si="29"/>
        <v xml:space="preserve"> </v>
      </c>
      <c r="T182" s="34">
        <f t="shared" ca="1" si="29"/>
        <v>-1.0291071174619359E-2</v>
      </c>
      <c r="U182" s="34">
        <f t="shared" ca="1" si="29"/>
        <v>9.9897773370594134E-3</v>
      </c>
      <c r="V182" s="34" t="str">
        <f t="shared" ca="1" si="29"/>
        <v xml:space="preserve"> </v>
      </c>
      <c r="W182" s="34">
        <f t="shared" ca="1" si="29"/>
        <v>-2.5552620030735995E-2</v>
      </c>
      <c r="X182" s="34">
        <f t="shared" ca="1" si="29"/>
        <v>-0.24432338021921285</v>
      </c>
      <c r="Y182" s="55">
        <f t="shared" ca="1" si="29"/>
        <v>3.2597942292511561E-4</v>
      </c>
    </row>
    <row r="183" spans="1:25" s="33" customFormat="1" x14ac:dyDescent="0.2">
      <c r="A183" s="14">
        <v>42460</v>
      </c>
      <c r="B183" s="67">
        <f t="shared" ca="1" si="28"/>
        <v>6.3006910830503138E-3</v>
      </c>
      <c r="C183" s="67">
        <f t="shared" ca="1" si="28"/>
        <v>-4.2596964597316767E-3</v>
      </c>
      <c r="D183" s="59">
        <f t="shared" ca="1" si="28"/>
        <v>-5.4430942078009803E-3</v>
      </c>
      <c r="E183" s="59">
        <f t="shared" ca="1" si="28"/>
        <v>2.0824455639071093E-2</v>
      </c>
      <c r="F183" s="59">
        <f t="shared" ca="1" si="28"/>
        <v>-1.5943611255268775E-2</v>
      </c>
      <c r="G183" s="60">
        <f t="shared" ca="1" si="28"/>
        <v>-1.1178836895442412E-4</v>
      </c>
      <c r="H183" s="59">
        <f t="shared" ca="1" si="28"/>
        <v>3.1205824748510302E-3</v>
      </c>
      <c r="I183" s="59">
        <f t="shared" ca="1" si="28"/>
        <v>-1.6575814403203659E-2</v>
      </c>
      <c r="J183" s="68">
        <f t="shared" ca="1" si="28"/>
        <v>-4.2921401314179652E-2</v>
      </c>
      <c r="K183" s="59">
        <f t="shared" ca="1" si="29"/>
        <v>-1.2222055858018277E-2</v>
      </c>
      <c r="L183" s="59" t="str">
        <f t="shared" ca="1" si="29"/>
        <v xml:space="preserve"> </v>
      </c>
      <c r="M183" s="68" t="str">
        <f t="shared" ca="1" si="29"/>
        <v xml:space="preserve"> </v>
      </c>
      <c r="N183" s="59">
        <f t="shared" ca="1" si="29"/>
        <v>1.9252425847410493E-2</v>
      </c>
      <c r="O183" s="61">
        <f t="shared" ca="1" si="29"/>
        <v>-8.5268496375603742E-2</v>
      </c>
      <c r="P183" s="60">
        <f t="shared" ca="1" si="29"/>
        <v>-0.15917916373188334</v>
      </c>
      <c r="Q183" s="59">
        <f t="shared" ca="1" si="29"/>
        <v>1.3398165843583332E-2</v>
      </c>
      <c r="R183" s="59">
        <f t="shared" ca="1" si="29"/>
        <v>-6.8305444821442629E-3</v>
      </c>
      <c r="S183" s="59" t="str">
        <f t="shared" ca="1" si="29"/>
        <v xml:space="preserve"> </v>
      </c>
      <c r="T183" s="59">
        <f t="shared" ca="1" si="29"/>
        <v>1.594702440621143E-2</v>
      </c>
      <c r="U183" s="59">
        <f t="shared" ca="1" si="29"/>
        <v>2.4103912189666454E-2</v>
      </c>
      <c r="V183" s="59" t="str">
        <f t="shared" ca="1" si="29"/>
        <v xml:space="preserve"> </v>
      </c>
      <c r="W183" s="59">
        <f t="shared" ca="1" si="29"/>
        <v>-1.3810330488648881E-2</v>
      </c>
      <c r="X183" s="59">
        <f t="shared" ca="1" si="29"/>
        <v>3.4416004141433643E-2</v>
      </c>
      <c r="Y183" s="61">
        <f t="shared" ca="1" si="29"/>
        <v>-4.3905017184271422E-3</v>
      </c>
    </row>
    <row r="184" spans="1:25" s="33" customFormat="1" x14ac:dyDescent="0.2">
      <c r="A184" s="20">
        <v>42551</v>
      </c>
      <c r="B184" s="63">
        <f t="shared" ca="1" si="28"/>
        <v>9.0591245518778507E-3</v>
      </c>
      <c r="C184" s="63">
        <f t="shared" ca="1" si="28"/>
        <v>3.1506180095091096E-3</v>
      </c>
      <c r="D184" s="34">
        <f t="shared" ca="1" si="28"/>
        <v>1.6826626949737467E-3</v>
      </c>
      <c r="E184" s="34">
        <f t="shared" ca="1" si="28"/>
        <v>1.7174033564373747E-2</v>
      </c>
      <c r="F184" s="34">
        <f t="shared" ca="1" si="28"/>
        <v>-9.4551204751402995E-3</v>
      </c>
      <c r="G184" s="53">
        <f t="shared" ca="1" si="28"/>
        <v>3.8370417667596968E-3</v>
      </c>
      <c r="H184" s="34">
        <f t="shared" ca="1" si="28"/>
        <v>2.49457240143518E-2</v>
      </c>
      <c r="I184" s="34">
        <f t="shared" ca="1" si="28"/>
        <v>-2.2851722036796751E-2</v>
      </c>
      <c r="J184" s="64">
        <f t="shared" ca="1" si="28"/>
        <v>-2.7624342440651595E-2</v>
      </c>
      <c r="K184" s="34">
        <f t="shared" ca="1" si="29"/>
        <v>-7.2380925160263621E-3</v>
      </c>
      <c r="L184" s="34" t="str">
        <f t="shared" ca="1" si="29"/>
        <v xml:space="preserve"> </v>
      </c>
      <c r="M184" s="64" t="str">
        <f t="shared" ca="1" si="29"/>
        <v xml:space="preserve"> </v>
      </c>
      <c r="N184" s="34">
        <f t="shared" ca="1" si="29"/>
        <v>1.8554640038227266E-2</v>
      </c>
      <c r="O184" s="55">
        <f t="shared" ca="1" si="29"/>
        <v>-0.13958041066097393</v>
      </c>
      <c r="P184" s="53">
        <f t="shared" ca="1" si="29"/>
        <v>-0.10324086653836995</v>
      </c>
      <c r="Q184" s="34">
        <f t="shared" ca="1" si="29"/>
        <v>1.4934799647212671E-3</v>
      </c>
      <c r="R184" s="34">
        <f t="shared" ca="1" si="29"/>
        <v>-2.1726246469407906E-3</v>
      </c>
      <c r="S184" s="34" t="str">
        <f t="shared" ca="1" si="29"/>
        <v xml:space="preserve"> </v>
      </c>
      <c r="T184" s="34">
        <f t="shared" ca="1" si="29"/>
        <v>1.7539054679660548E-2</v>
      </c>
      <c r="U184" s="34">
        <f t="shared" ca="1" si="29"/>
        <v>3.8788368391805328E-2</v>
      </c>
      <c r="V184" s="34" t="str">
        <f t="shared" ca="1" si="29"/>
        <v xml:space="preserve"> </v>
      </c>
      <c r="W184" s="34">
        <f t="shared" ca="1" si="29"/>
        <v>-7.4614512155776191E-3</v>
      </c>
      <c r="X184" s="34">
        <f t="shared" ca="1" si="29"/>
        <v>0.55607478471824456</v>
      </c>
      <c r="Y184" s="55">
        <f t="shared" ca="1" si="29"/>
        <v>1.96437944115333E-2</v>
      </c>
    </row>
    <row r="185" spans="1:25" s="33" customFormat="1" x14ac:dyDescent="0.2">
      <c r="A185" s="20">
        <v>42643</v>
      </c>
      <c r="B185" s="63">
        <f t="shared" ca="1" si="28"/>
        <v>1.2653863121710129E-2</v>
      </c>
      <c r="C185" s="63">
        <f t="shared" ca="1" si="28"/>
        <v>1.038201483112644E-2</v>
      </c>
      <c r="D185" s="34">
        <f t="shared" ca="1" si="28"/>
        <v>9.0235145104917702E-3</v>
      </c>
      <c r="E185" s="34">
        <f t="shared" ca="1" si="28"/>
        <v>1.865455403080829E-2</v>
      </c>
      <c r="F185" s="34">
        <f t="shared" ca="1" si="28"/>
        <v>-7.9087002510902504E-4</v>
      </c>
      <c r="G185" s="53">
        <f t="shared" ca="1" si="28"/>
        <v>1.3383680505080875E-2</v>
      </c>
      <c r="H185" s="34">
        <f t="shared" ca="1" si="28"/>
        <v>9.4115698648258306E-3</v>
      </c>
      <c r="I185" s="34">
        <f t="shared" ca="1" si="28"/>
        <v>-3.3063631076154731E-2</v>
      </c>
      <c r="J185" s="64">
        <f t="shared" ca="1" si="28"/>
        <v>-3.2086251816052846E-2</v>
      </c>
      <c r="K185" s="34">
        <f t="shared" ca="1" si="29"/>
        <v>-5.918761366170644E-3</v>
      </c>
      <c r="L185" s="34" t="str">
        <f t="shared" ca="1" si="29"/>
        <v xml:space="preserve"> </v>
      </c>
      <c r="M185" s="64" t="str">
        <f t="shared" ca="1" si="29"/>
        <v xml:space="preserve"> </v>
      </c>
      <c r="N185" s="34">
        <f t="shared" ca="1" si="29"/>
        <v>1.8556950658252802E-2</v>
      </c>
      <c r="O185" s="55">
        <f t="shared" ca="1" si="29"/>
        <v>-7.9866374032002585E-2</v>
      </c>
      <c r="P185" s="53">
        <f t="shared" ca="1" si="29"/>
        <v>4.6706756933541094E-3</v>
      </c>
      <c r="Q185" s="34">
        <f t="shared" ca="1" si="29"/>
        <v>-2.5215061643790726E-3</v>
      </c>
      <c r="R185" s="34">
        <f t="shared" ca="1" si="29"/>
        <v>4.2140930780998342E-3</v>
      </c>
      <c r="S185" s="34" t="str">
        <f t="shared" ca="1" si="29"/>
        <v xml:space="preserve"> </v>
      </c>
      <c r="T185" s="34">
        <f t="shared" ca="1" si="29"/>
        <v>8.5239713144935614E-3</v>
      </c>
      <c r="U185" s="34">
        <f t="shared" ca="1" si="29"/>
        <v>4.5284568888273924E-2</v>
      </c>
      <c r="V185" s="34" t="str">
        <f t="shared" ca="1" si="29"/>
        <v xml:space="preserve"> </v>
      </c>
      <c r="W185" s="34">
        <f t="shared" ca="1" si="29"/>
        <v>-5.3023527722199093E-3</v>
      </c>
      <c r="X185" s="34">
        <f t="shared" ca="1" si="29"/>
        <v>0.30793650420735874</v>
      </c>
      <c r="Y185" s="55">
        <f t="shared" ca="1" si="29"/>
        <v>7.8909440423267085E-3</v>
      </c>
    </row>
    <row r="186" spans="1:25" s="33" customFormat="1" ht="12" thickBot="1" x14ac:dyDescent="0.25">
      <c r="A186" s="26">
        <v>42735</v>
      </c>
      <c r="B186" s="63">
        <f t="shared" ca="1" si="28"/>
        <v>8.8586842718181291E-3</v>
      </c>
      <c r="C186" s="63">
        <f t="shared" ca="1" si="28"/>
        <v>5.9233537780463141E-3</v>
      </c>
      <c r="D186" s="34">
        <f t="shared" ca="1" si="28"/>
        <v>3.5248624328563238E-3</v>
      </c>
      <c r="E186" s="34">
        <f t="shared" ca="1" si="28"/>
        <v>1.5324515164921282E-2</v>
      </c>
      <c r="F186" s="34">
        <f t="shared" ca="1" si="28"/>
        <v>-1.8460593598310648E-3</v>
      </c>
      <c r="G186" s="53">
        <f t="shared" ca="1" si="28"/>
        <v>8.7291829425690803E-3</v>
      </c>
      <c r="H186" s="34">
        <f t="shared" ca="1" si="28"/>
        <v>-6.2014557187860531E-3</v>
      </c>
      <c r="I186" s="34">
        <f t="shared" ca="1" si="28"/>
        <v>-2.195824896651144E-2</v>
      </c>
      <c r="J186" s="64">
        <f t="shared" ca="1" si="28"/>
        <v>-2.0737206749440795E-2</v>
      </c>
      <c r="K186" s="34">
        <f t="shared" ca="1" si="29"/>
        <v>-6.1370826075002327E-3</v>
      </c>
      <c r="L186" s="34" t="str">
        <f t="shared" ca="1" si="29"/>
        <v xml:space="preserve"> </v>
      </c>
      <c r="M186" s="64" t="str">
        <f t="shared" ca="1" si="29"/>
        <v xml:space="preserve"> </v>
      </c>
      <c r="N186" s="34">
        <f t="shared" ca="1" si="29"/>
        <v>1.4943472856324025E-2</v>
      </c>
      <c r="O186" s="55">
        <f t="shared" ca="1" si="29"/>
        <v>-3.876665320866024E-2</v>
      </c>
      <c r="P186" s="53">
        <f t="shared" ca="1" si="29"/>
        <v>-7.3313967777446032E-2</v>
      </c>
      <c r="Q186" s="34">
        <f t="shared" ca="1" si="29"/>
        <v>-9.3882325131107169E-3</v>
      </c>
      <c r="R186" s="34">
        <f t="shared" ca="1" si="29"/>
        <v>1.0942458374260333E-2</v>
      </c>
      <c r="S186" s="34" t="str">
        <f t="shared" ca="1" si="29"/>
        <v xml:space="preserve"> </v>
      </c>
      <c r="T186" s="34">
        <f t="shared" ca="1" si="29"/>
        <v>1.1579810102846366E-4</v>
      </c>
      <c r="U186" s="34">
        <f t="shared" ca="1" si="29"/>
        <v>5.0614802761353106E-2</v>
      </c>
      <c r="V186" s="34" t="str">
        <f t="shared" ca="1" si="29"/>
        <v xml:space="preserve"> </v>
      </c>
      <c r="W186" s="34">
        <f t="shared" ca="1" si="29"/>
        <v>-5.9469283180324517E-3</v>
      </c>
      <c r="X186" s="34">
        <f t="shared" ca="1" si="29"/>
        <v>-4.7171092927761782E-2</v>
      </c>
      <c r="Y186" s="55">
        <f t="shared" ca="1" si="29"/>
        <v>2.2912864458790594E-4</v>
      </c>
    </row>
    <row r="187" spans="1:25" s="33" customFormat="1" x14ac:dyDescent="0.2">
      <c r="A187" s="14">
        <v>42825</v>
      </c>
      <c r="B187" s="67">
        <f t="shared" ref="B187:J193" ca="1" si="30">IF(IF(OR(B57="",B53=0),NA(),B57/B53-1)&gt;1.5,NA(),B57/B53-1)</f>
        <v>1.5025773028230827E-2</v>
      </c>
      <c r="C187" s="67">
        <f t="shared" ca="1" si="30"/>
        <v>1.7524399603226604E-2</v>
      </c>
      <c r="D187" s="59">
        <f t="shared" ca="1" si="30"/>
        <v>1.6519586366257499E-2</v>
      </c>
      <c r="E187" s="59">
        <f t="shared" ca="1" si="30"/>
        <v>1.5232105806792129E-2</v>
      </c>
      <c r="F187" s="59">
        <f t="shared" ca="1" si="30"/>
        <v>-5.1679281614014361E-4</v>
      </c>
      <c r="G187" s="60">
        <f t="shared" ca="1" si="30"/>
        <v>2.1896618541235702E-2</v>
      </c>
      <c r="H187" s="59">
        <f t="shared" ca="1" si="30"/>
        <v>-9.9745941932667392E-3</v>
      </c>
      <c r="I187" s="59">
        <f t="shared" ca="1" si="30"/>
        <v>-2.2541486917457165E-2</v>
      </c>
      <c r="J187" s="68">
        <f t="shared" ca="1" si="30"/>
        <v>-1.6355330263549517E-2</v>
      </c>
      <c r="K187" s="59">
        <f t="shared" ca="1" si="29"/>
        <v>1.4317066994713468E-3</v>
      </c>
      <c r="L187" s="59" t="str">
        <f t="shared" ca="1" si="29"/>
        <v xml:space="preserve"> </v>
      </c>
      <c r="M187" s="68" t="str">
        <f t="shared" ca="1" si="29"/>
        <v xml:space="preserve"> </v>
      </c>
      <c r="N187" s="59">
        <f t="shared" ca="1" si="29"/>
        <v>1.5652506634245444E-2</v>
      </c>
      <c r="O187" s="61">
        <f t="shared" ca="1" si="29"/>
        <v>-1.8257419333342906E-2</v>
      </c>
      <c r="P187" s="60">
        <f t="shared" ca="1" si="29"/>
        <v>-1.49144912114616E-2</v>
      </c>
      <c r="Q187" s="59">
        <f t="shared" ca="1" si="29"/>
        <v>1.1764684048358731E-3</v>
      </c>
      <c r="R187" s="59">
        <f t="shared" ca="1" si="29"/>
        <v>1.6564447582780861E-2</v>
      </c>
      <c r="S187" s="59" t="str">
        <f t="shared" ca="1" si="29"/>
        <v xml:space="preserve"> </v>
      </c>
      <c r="T187" s="59">
        <f t="shared" ca="1" si="29"/>
        <v>1.9752510673738177E-2</v>
      </c>
      <c r="U187" s="59">
        <f t="shared" ca="1" si="29"/>
        <v>5.1809332444078926E-2</v>
      </c>
      <c r="V187" s="59" t="str">
        <f t="shared" ca="1" si="29"/>
        <v xml:space="preserve"> </v>
      </c>
      <c r="W187" s="59">
        <f t="shared" ca="1" si="29"/>
        <v>-1.6577537293971378E-4</v>
      </c>
      <c r="X187" s="59">
        <f t="shared" ca="1" si="29"/>
        <v>0.35388817810410722</v>
      </c>
      <c r="Y187" s="61">
        <f t="shared" ca="1" si="29"/>
        <v>8.0774539393877465E-3</v>
      </c>
    </row>
    <row r="188" spans="1:25" s="33" customFormat="1" x14ac:dyDescent="0.2">
      <c r="A188" s="20">
        <v>42916</v>
      </c>
      <c r="B188" s="63">
        <f t="shared" ca="1" si="30"/>
        <v>1.5113665509392638E-2</v>
      </c>
      <c r="C188" s="63">
        <f t="shared" ca="1" si="30"/>
        <v>1.5557550530351794E-2</v>
      </c>
      <c r="D188" s="34">
        <f t="shared" ca="1" si="30"/>
        <v>1.4609914083846043E-2</v>
      </c>
      <c r="E188" s="34">
        <f t="shared" ca="1" si="30"/>
        <v>1.7636903641363055E-2</v>
      </c>
      <c r="F188" s="34">
        <f t="shared" ca="1" si="30"/>
        <v>-5.4840153783486389E-4</v>
      </c>
      <c r="G188" s="53">
        <f t="shared" ca="1" si="30"/>
        <v>2.3845839235466126E-2</v>
      </c>
      <c r="H188" s="34">
        <f t="shared" ca="1" si="30"/>
        <v>-2.5278137304948434E-2</v>
      </c>
      <c r="I188" s="34">
        <f t="shared" ca="1" si="30"/>
        <v>-2.4320536489017885E-2</v>
      </c>
      <c r="J188" s="64">
        <f t="shared" ca="1" si="30"/>
        <v>-1.711136864587548E-2</v>
      </c>
      <c r="K188" s="34">
        <f t="shared" ca="1" si="29"/>
        <v>-1.1499933364928716E-2</v>
      </c>
      <c r="L188" s="34" t="str">
        <f t="shared" ca="1" si="29"/>
        <v xml:space="preserve"> </v>
      </c>
      <c r="M188" s="64" t="str">
        <f t="shared" ca="1" si="29"/>
        <v xml:space="preserve"> </v>
      </c>
      <c r="N188" s="34">
        <f t="shared" ca="1" si="29"/>
        <v>1.7293103619848038E-2</v>
      </c>
      <c r="O188" s="55">
        <f t="shared" ca="1" si="29"/>
        <v>6.7675287505246651E-3</v>
      </c>
      <c r="P188" s="53">
        <f t="shared" ca="1" si="29"/>
        <v>-7.4903141271005502E-2</v>
      </c>
      <c r="Q188" s="34">
        <f t="shared" ca="1" si="29"/>
        <v>4.619236504898927E-3</v>
      </c>
      <c r="R188" s="34">
        <f t="shared" ca="1" si="29"/>
        <v>1.2449155420179769E-2</v>
      </c>
      <c r="S188" s="34" t="str">
        <f t="shared" ca="1" si="29"/>
        <v xml:space="preserve"> </v>
      </c>
      <c r="T188" s="34">
        <f t="shared" ca="1" si="29"/>
        <v>-9.3138490683353226E-4</v>
      </c>
      <c r="U188" s="34">
        <f t="shared" ca="1" si="29"/>
        <v>4.2830827151812745E-2</v>
      </c>
      <c r="V188" s="34" t="str">
        <f t="shared" ca="1" si="29"/>
        <v xml:space="preserve"> </v>
      </c>
      <c r="W188" s="34">
        <f t="shared" ca="1" si="29"/>
        <v>-1.0870154031068724E-2</v>
      </c>
      <c r="X188" s="34">
        <f t="shared" ca="1" si="29"/>
        <v>-0.1487071049447154</v>
      </c>
      <c r="Y188" s="55">
        <f t="shared" ca="1" si="29"/>
        <v>-2.9283449446589116E-2</v>
      </c>
    </row>
    <row r="189" spans="1:25" s="33" customFormat="1" x14ac:dyDescent="0.2">
      <c r="A189" s="20">
        <v>43008</v>
      </c>
      <c r="B189" s="63">
        <f t="shared" ca="1" si="30"/>
        <v>8.2491050110942155E-3</v>
      </c>
      <c r="C189" s="63">
        <f t="shared" ca="1" si="30"/>
        <v>5.2211696516799577E-3</v>
      </c>
      <c r="D189" s="34">
        <f t="shared" ca="1" si="30"/>
        <v>3.8730532287745145E-3</v>
      </c>
      <c r="E189" s="34">
        <f t="shared" ca="1" si="30"/>
        <v>1.3878787804423309E-2</v>
      </c>
      <c r="F189" s="34">
        <f t="shared" ca="1" si="30"/>
        <v>-1.1319377941924835E-2</v>
      </c>
      <c r="G189" s="53">
        <f t="shared" ca="1" si="30"/>
        <v>1.331949013522471E-2</v>
      </c>
      <c r="H189" s="34">
        <f t="shared" ca="1" si="30"/>
        <v>-1.7906016265319735E-2</v>
      </c>
      <c r="I189" s="34">
        <f t="shared" ca="1" si="30"/>
        <v>-2.9785031097976034E-2</v>
      </c>
      <c r="J189" s="64">
        <f t="shared" ca="1" si="30"/>
        <v>-3.2891427278485597E-2</v>
      </c>
      <c r="K189" s="34">
        <f t="shared" ca="1" si="29"/>
        <v>-1.3409302699050607E-2</v>
      </c>
      <c r="L189" s="34" t="str">
        <f t="shared" ca="1" si="29"/>
        <v xml:space="preserve"> </v>
      </c>
      <c r="M189" s="64" t="str">
        <f t="shared" ca="1" si="29"/>
        <v xml:space="preserve"> </v>
      </c>
      <c r="N189" s="34">
        <f t="shared" ca="1" si="29"/>
        <v>1.3959258610089176E-2</v>
      </c>
      <c r="O189" s="55">
        <f t="shared" ca="1" si="29"/>
        <v>-6.3131468242042077E-2</v>
      </c>
      <c r="P189" s="53">
        <f t="shared" ca="1" si="29"/>
        <v>-0.11404419456690296</v>
      </c>
      <c r="Q189" s="34">
        <f t="shared" ca="1" si="29"/>
        <v>2.4804414983015111E-3</v>
      </c>
      <c r="R189" s="34">
        <f t="shared" ca="1" si="29"/>
        <v>1.1192407488972655E-2</v>
      </c>
      <c r="S189" s="34" t="str">
        <f t="shared" ca="1" si="29"/>
        <v xml:space="preserve"> </v>
      </c>
      <c r="T189" s="34">
        <f t="shared" ca="1" si="29"/>
        <v>4.1834502879258828E-3</v>
      </c>
      <c r="U189" s="34">
        <f t="shared" ca="1" si="29"/>
        <v>4.3636100168178649E-2</v>
      </c>
      <c r="V189" s="34" t="str">
        <f t="shared" ca="1" si="29"/>
        <v xml:space="preserve"> </v>
      </c>
      <c r="W189" s="34">
        <f t="shared" ca="1" si="29"/>
        <v>-1.301003473684037E-2</v>
      </c>
      <c r="X189" s="34">
        <f t="shared" ca="1" si="29"/>
        <v>-2.2778159201034653E-2</v>
      </c>
      <c r="Y189" s="55">
        <f t="shared" ca="1" si="29"/>
        <v>9.913970750334844E-4</v>
      </c>
    </row>
    <row r="190" spans="1:25" s="33" customFormat="1" ht="12" thickBot="1" x14ac:dyDescent="0.25">
      <c r="A190" s="26">
        <v>43100</v>
      </c>
      <c r="B190" s="63">
        <f t="shared" ca="1" si="30"/>
        <v>1.1991273934393032E-2</v>
      </c>
      <c r="C190" s="63">
        <f t="shared" ca="1" si="30"/>
        <v>6.9942919405838744E-3</v>
      </c>
      <c r="D190" s="34">
        <f t="shared" ca="1" si="30"/>
        <v>5.2001086812607511E-3</v>
      </c>
      <c r="E190" s="34">
        <f t="shared" ca="1" si="30"/>
        <v>2.366952688409607E-2</v>
      </c>
      <c r="F190" s="34">
        <f t="shared" ca="1" si="30"/>
        <v>2.8781833398900947E-3</v>
      </c>
      <c r="G190" s="53">
        <f t="shared" ca="1" si="30"/>
        <v>1.2859357648266068E-2</v>
      </c>
      <c r="H190" s="34">
        <f t="shared" ca="1" si="30"/>
        <v>-6.5195595548632745E-3</v>
      </c>
      <c r="I190" s="34">
        <f t="shared" ca="1" si="30"/>
        <v>-2.908390277738393E-2</v>
      </c>
      <c r="J190" s="64">
        <f t="shared" ca="1" si="30"/>
        <v>-2.7410088727387261E-2</v>
      </c>
      <c r="K190" s="34">
        <f t="shared" ref="K190:Y193" ca="1" si="31">IF(IF(OR(K60=" ",K56=0,K56 = " ")," ",K60/K56-1)&gt;1.5," ",K60/K56-1)</f>
        <v>9.789182869102353E-3</v>
      </c>
      <c r="L190" s="34" t="str">
        <f t="shared" ca="1" si="31"/>
        <v xml:space="preserve"> </v>
      </c>
      <c r="M190" s="64" t="str">
        <f t="shared" ca="1" si="31"/>
        <v xml:space="preserve"> </v>
      </c>
      <c r="N190" s="34">
        <f t="shared" ca="1" si="31"/>
        <v>2.3251844309197134E-2</v>
      </c>
      <c r="O190" s="55">
        <f t="shared" ca="1" si="31"/>
        <v>5.5088123698954217E-3</v>
      </c>
      <c r="P190" s="53">
        <f t="shared" ca="1" si="31"/>
        <v>-3.6329008447932631E-2</v>
      </c>
      <c r="Q190" s="34">
        <f t="shared" ca="1" si="31"/>
        <v>1.0488779001046167E-2</v>
      </c>
      <c r="R190" s="34">
        <f t="shared" ca="1" si="31"/>
        <v>1.4785381779294005E-2</v>
      </c>
      <c r="S190" s="34" t="str">
        <f t="shared" ca="1" si="31"/>
        <v xml:space="preserve"> </v>
      </c>
      <c r="T190" s="34">
        <f t="shared" ca="1" si="31"/>
        <v>1.038373629116407E-4</v>
      </c>
      <c r="U190" s="34">
        <f t="shared" ca="1" si="31"/>
        <v>3.8336587325611848E-2</v>
      </c>
      <c r="V190" s="34" t="str">
        <f t="shared" ca="1" si="31"/>
        <v xml:space="preserve"> </v>
      </c>
      <c r="W190" s="34">
        <f t="shared" ca="1" si="31"/>
        <v>9.884123575440551E-3</v>
      </c>
      <c r="X190" s="34">
        <f t="shared" ca="1" si="31"/>
        <v>0.40045475121142871</v>
      </c>
      <c r="Y190" s="55">
        <f t="shared" ca="1" si="31"/>
        <v>1.0941625304442093E-2</v>
      </c>
    </row>
    <row r="191" spans="1:25" s="33" customFormat="1" x14ac:dyDescent="0.2">
      <c r="A191" s="14">
        <v>43190</v>
      </c>
      <c r="B191" s="67">
        <f ca="1">IF(IF(OR(B61="",B57=0),NA(),B61/B57-1)&gt;1.5,NA(),B61/B57-1)</f>
        <v>1.2412880596274878E-2</v>
      </c>
      <c r="C191" s="67">
        <f t="shared" ca="1" si="30"/>
        <v>4.9086322196889576E-3</v>
      </c>
      <c r="D191" s="59">
        <f t="shared" ca="1" si="30"/>
        <v>2.8631289540856919E-3</v>
      </c>
      <c r="E191" s="59">
        <f t="shared" ca="1" si="30"/>
        <v>2.4259536642120105E-2</v>
      </c>
      <c r="F191" s="59">
        <f t="shared" ca="1" si="30"/>
        <v>3.4546276675109233E-3</v>
      </c>
      <c r="G191" s="60">
        <f t="shared" ca="1" si="30"/>
        <v>8.6610019866673049E-3</v>
      </c>
      <c r="H191" s="59">
        <f t="shared" ca="1" si="30"/>
        <v>-1.1391631476074249E-2</v>
      </c>
      <c r="I191" s="59">
        <f t="shared" ca="1" si="30"/>
        <v>-3.4925298868261789E-2</v>
      </c>
      <c r="J191" s="68">
        <f t="shared" ca="1" si="30"/>
        <v>-2.0118311652555287E-2</v>
      </c>
      <c r="K191" s="59">
        <f t="shared" ca="1" si="31"/>
        <v>-4.2775928423658405E-3</v>
      </c>
      <c r="L191" s="59" t="str">
        <f t="shared" ca="1" si="31"/>
        <v xml:space="preserve"> </v>
      </c>
      <c r="M191" s="68" t="str">
        <f t="shared" ca="1" si="31"/>
        <v xml:space="preserve"> </v>
      </c>
      <c r="N191" s="59">
        <f t="shared" ca="1" si="31"/>
        <v>2.441652005342454E-2</v>
      </c>
      <c r="O191" s="61">
        <f t="shared" ca="1" si="31"/>
        <v>-8.1396543786426467E-2</v>
      </c>
      <c r="P191" s="60">
        <f t="shared" ca="1" si="31"/>
        <v>-0.20222400471216517</v>
      </c>
      <c r="Q191" s="59">
        <f t="shared" ca="1" si="31"/>
        <v>1.7385183527216075E-2</v>
      </c>
      <c r="R191" s="59">
        <f t="shared" ca="1" si="31"/>
        <v>1.7859709506294674E-2</v>
      </c>
      <c r="S191" s="59" t="str">
        <f t="shared" ca="1" si="31"/>
        <v xml:space="preserve"> </v>
      </c>
      <c r="T191" s="59">
        <f ca="1">IF(IF(OR(T61=" ",T57=0,T57 = " ")," ",T61/T57-1)&gt;1.5," ",T61/T57-1)</f>
        <v>-2.7154710540689408E-2</v>
      </c>
      <c r="U191" s="59">
        <f t="shared" ca="1" si="31"/>
        <v>3.0893566802085104E-2</v>
      </c>
      <c r="V191" s="59" t="str">
        <f t="shared" ca="1" si="31"/>
        <v xml:space="preserve"> </v>
      </c>
      <c r="W191" s="59">
        <f t="shared" ca="1" si="31"/>
        <v>-4.9942821457918951E-3</v>
      </c>
      <c r="X191" s="59">
        <f ca="1">IF(IF(OR(X61=" ",X57=0,X57 = " ")," ",X61/X57-1)&gt;1.5," ",X61/X57-1)</f>
        <v>-1.9731972991749336E-2</v>
      </c>
      <c r="Y191" s="61">
        <f t="shared" ca="1" si="31"/>
        <v>-1.7371172024563397E-2</v>
      </c>
    </row>
    <row r="192" spans="1:25" s="33" customFormat="1" x14ac:dyDescent="0.2">
      <c r="A192" s="20">
        <v>43281</v>
      </c>
      <c r="B192" s="63">
        <f ca="1">IF(IF(OR(B62="",B58=0),NA(),B62/B58-1)&gt;1.5,NA(),B62/B58-1)</f>
        <v>8.8693232170415914E-3</v>
      </c>
      <c r="C192" s="63">
        <f t="shared" ca="1" si="30"/>
        <v>4.1812012164177403E-4</v>
      </c>
      <c r="D192" s="34">
        <f t="shared" ca="1" si="30"/>
        <v>-5.8462621800459136E-4</v>
      </c>
      <c r="E192" s="34">
        <f t="shared" ca="1" si="30"/>
        <v>2.5782756465716705E-2</v>
      </c>
      <c r="F192" s="34">
        <f t="shared" ca="1" si="30"/>
        <v>-8.4199652351180099E-5</v>
      </c>
      <c r="G192" s="53">
        <f t="shared" ca="1" si="30"/>
        <v>7.0665466715365E-3</v>
      </c>
      <c r="H192" s="34">
        <f t="shared" ca="1" si="30"/>
        <v>6.6518131096693356E-3</v>
      </c>
      <c r="I192" s="34">
        <f t="shared" ca="1" si="30"/>
        <v>-3.7612102549795634E-2</v>
      </c>
      <c r="J192" s="64">
        <f t="shared" ca="1" si="30"/>
        <v>-2.7191783965331395E-2</v>
      </c>
      <c r="K192" s="34">
        <f t="shared" ca="1" si="31"/>
        <v>5.5281228884525024E-3</v>
      </c>
      <c r="L192" s="34" t="str">
        <f t="shared" ca="1" si="31"/>
        <v xml:space="preserve"> </v>
      </c>
      <c r="M192" s="64" t="str">
        <f t="shared" ca="1" si="31"/>
        <v xml:space="preserve"> </v>
      </c>
      <c r="N192" s="34">
        <f t="shared" ca="1" si="31"/>
        <v>2.5797677222775928E-2</v>
      </c>
      <c r="O192" s="55">
        <f t="shared" ca="1" si="31"/>
        <v>-0.10074475647725467</v>
      </c>
      <c r="P192" s="53">
        <f t="shared" ca="1" si="31"/>
        <v>-0.21077680405548815</v>
      </c>
      <c r="Q192" s="34">
        <f t="shared" ca="1" si="31"/>
        <v>1.0458133492627031E-2</v>
      </c>
      <c r="R192" s="34">
        <f t="shared" ca="1" si="31"/>
        <v>2.3369122832638256E-2</v>
      </c>
      <c r="S192" s="34" t="str">
        <f t="shared" ca="1" si="31"/>
        <v xml:space="preserve"> </v>
      </c>
      <c r="T192" s="34">
        <f ca="1">IF(IF(OR(T62=" ",T58=0,T58 = " ")," ",T62/T58-1)&gt;1.5," ",T62/T58-1)</f>
        <v>-1.2027286714310748E-2</v>
      </c>
      <c r="U192" s="34">
        <f t="shared" ca="1" si="31"/>
        <v>3.3024495713131596E-2</v>
      </c>
      <c r="V192" s="34" t="str">
        <f t="shared" ca="1" si="31"/>
        <v xml:space="preserve"> </v>
      </c>
      <c r="W192" s="34">
        <f t="shared" ca="1" si="31"/>
        <v>5.5624932886548795E-3</v>
      </c>
      <c r="X192" s="34">
        <f ca="1">IF(IF(OR(X62=" ",X58=0,X58 = " ")," ",X62/X58-1)&gt;1.5," ",X62/X58-1)</f>
        <v>7.6307527162882804E-2</v>
      </c>
      <c r="Y192" s="55">
        <f t="shared" ca="1" si="31"/>
        <v>6.3577419609288643E-3</v>
      </c>
    </row>
    <row r="193" spans="1:25" s="165" customFormat="1" x14ac:dyDescent="0.2">
      <c r="A193" s="20">
        <v>43373</v>
      </c>
      <c r="B193" s="63">
        <f ca="1">IF(IF(OR(B63="",B59=0),NA(),B63/B59-1)&gt;1.5,NA(),B63/B59-1)</f>
        <v>1.1048121602227123E-2</v>
      </c>
      <c r="C193" s="63">
        <f t="shared" ca="1" si="30"/>
        <v>5.355426165967847E-3</v>
      </c>
      <c r="D193" s="34">
        <f t="shared" ca="1" si="30"/>
        <v>4.4155698963230794E-3</v>
      </c>
      <c r="E193" s="34">
        <f t="shared" ca="1" si="30"/>
        <v>2.5254085595816989E-2</v>
      </c>
      <c r="F193" s="34">
        <f t="shared" ca="1" si="30"/>
        <v>1.0355006878104422E-2</v>
      </c>
      <c r="G193" s="53">
        <f t="shared" ca="1" si="30"/>
        <v>1.0150578693004064E-2</v>
      </c>
      <c r="H193" s="34">
        <f t="shared" ca="1" si="30"/>
        <v>1.9302611287162375E-2</v>
      </c>
      <c r="I193" s="34">
        <f t="shared" ca="1" si="30"/>
        <v>-2.8621105519656576E-2</v>
      </c>
      <c r="J193" s="64">
        <f t="shared" ca="1" si="30"/>
        <v>-2.0832530024851303E-2</v>
      </c>
      <c r="K193" s="34">
        <f t="shared" ca="1" si="31"/>
        <v>1.6189850676231243E-2</v>
      </c>
      <c r="L193" s="34" t="str">
        <f t="shared" ca="1" si="31"/>
        <v xml:space="preserve"> </v>
      </c>
      <c r="M193" s="64" t="str">
        <f t="shared" ca="1" si="31"/>
        <v xml:space="preserve"> </v>
      </c>
      <c r="N193" s="34">
        <f t="shared" ca="1" si="31"/>
        <v>2.5446627704830638E-2</v>
      </c>
      <c r="O193" s="55">
        <f t="shared" ca="1" si="31"/>
        <v>-0.16898900487155455</v>
      </c>
      <c r="P193" s="53">
        <f t="shared" ca="1" si="31"/>
        <v>-0.18811621146357205</v>
      </c>
      <c r="Q193" s="34">
        <f t="shared" ca="1" si="31"/>
        <v>2.2948184012135275E-2</v>
      </c>
      <c r="R193" s="34">
        <f t="shared" ca="1" si="31"/>
        <v>2.7721384809270999E-2</v>
      </c>
      <c r="S193" s="34" t="str">
        <f t="shared" ca="1" si="31"/>
        <v xml:space="preserve"> </v>
      </c>
      <c r="T193" s="34">
        <f ca="1">IF(IF(OR(T63=" ",T59=0,T59 = " ")," ",T63/T59-1)&gt;1.5," ",T63/T59-1)</f>
        <v>-1.1088089374600596E-2</v>
      </c>
      <c r="U193" s="34">
        <f t="shared" ca="1" si="31"/>
        <v>3.9499137792153416E-2</v>
      </c>
      <c r="V193" s="34" t="str">
        <f t="shared" ca="1" si="31"/>
        <v xml:space="preserve"> </v>
      </c>
      <c r="W193" s="34">
        <f t="shared" ca="1" si="31"/>
        <v>1.7370652596554237E-2</v>
      </c>
      <c r="X193" s="34">
        <f ca="1">IF(IF(OR(X63=" ",X59=0,X59 = " ")," ",X63/X59-1)&gt;1.5," ",X63/X59-1)</f>
        <v>0.15365118601657257</v>
      </c>
      <c r="Y193" s="55">
        <f t="shared" ca="1" si="31"/>
        <v>-1.5903633189472965E-2</v>
      </c>
    </row>
    <row r="194" spans="1:25" s="33" customFormat="1" ht="12" thickBot="1" x14ac:dyDescent="0.25">
      <c r="A194" s="20">
        <v>43465</v>
      </c>
      <c r="B194" s="63">
        <f t="shared" ref="B194:S194" ca="1" si="32">IF(IF(OR(B64="",B60=0),NA(),B64/B60-1)&gt;1.5,NA(),B64/B60-1)</f>
        <v>2.2247042726777355E-2</v>
      </c>
      <c r="C194" s="63">
        <f t="shared" ca="1" si="32"/>
        <v>2.1920460261886765E-2</v>
      </c>
      <c r="D194" s="34">
        <f t="shared" ca="1" si="32"/>
        <v>2.2151408633595215E-2</v>
      </c>
      <c r="E194" s="34">
        <f t="shared" ca="1" si="32"/>
        <v>2.9645334481828378E-2</v>
      </c>
      <c r="F194" s="34">
        <f t="shared" ca="1" si="32"/>
        <v>1.5778653003394316E-2</v>
      </c>
      <c r="G194" s="53">
        <f t="shared" ca="1" si="32"/>
        <v>2.8036443771276121E-2</v>
      </c>
      <c r="H194" s="34">
        <f t="shared" ca="1" si="32"/>
        <v>1.204043598549398E-2</v>
      </c>
      <c r="I194" s="34">
        <f t="shared" ca="1" si="32"/>
        <v>-1.591856604095887E-2</v>
      </c>
      <c r="J194" s="64">
        <f t="shared" ca="1" si="32"/>
        <v>-4.6347019000844147E-3</v>
      </c>
      <c r="K194" s="34">
        <f t="shared" ca="1" si="32"/>
        <v>1.7945000195791039E-2</v>
      </c>
      <c r="L194" s="34" t="e">
        <f t="shared" ca="1" si="32"/>
        <v>#N/A</v>
      </c>
      <c r="M194" s="64" t="e">
        <f t="shared" ca="1" si="32"/>
        <v>#N/A</v>
      </c>
      <c r="N194" s="34">
        <f t="shared" ca="1" si="32"/>
        <v>2.9200346999889826E-2</v>
      </c>
      <c r="O194" s="55">
        <f t="shared" ca="1" si="32"/>
        <v>-0.10635952278775407</v>
      </c>
      <c r="P194" s="53">
        <f t="shared" ca="1" si="32"/>
        <v>-0.29187277295875247</v>
      </c>
      <c r="Q194" s="34">
        <f t="shared" ca="1" si="32"/>
        <v>2.844632331521102E-2</v>
      </c>
      <c r="R194" s="34">
        <f t="shared" ca="1" si="32"/>
        <v>3.4439716303683809E-2</v>
      </c>
      <c r="S194" s="34" t="e">
        <f t="shared" ca="1" si="32"/>
        <v>#N/A</v>
      </c>
      <c r="T194" s="34">
        <f t="shared" ref="T194" ca="1" si="33">IF(IF(OR(T64="",T60=0),NA(),T64/T60-1)&gt;1.5,NA(),9/T60-1)</f>
        <v>-0.98073094747659761</v>
      </c>
      <c r="U194" s="34">
        <f t="shared" ref="U194:Y194" ca="1" si="34">IF(IF(OR(U64="",U60=0),NA(),U64/U60-1)&gt;1.5,NA(),U64/U60-1)</f>
        <v>5.8744467179904003E-2</v>
      </c>
      <c r="V194" s="34" t="e">
        <f t="shared" ca="1" si="34"/>
        <v>#N/A</v>
      </c>
      <c r="W194" s="34">
        <f t="shared" ca="1" si="34"/>
        <v>1.9235283329611219E-2</v>
      </c>
      <c r="X194" s="34">
        <f t="shared" ca="1" si="34"/>
        <v>1.7263467025459667E-2</v>
      </c>
      <c r="Y194" s="55">
        <f t="shared" ca="1" si="34"/>
        <v>-2.2294957302600338E-2</v>
      </c>
    </row>
    <row r="195" spans="1:25" s="33" customFormat="1" x14ac:dyDescent="0.2">
      <c r="A195" s="14">
        <v>43555</v>
      </c>
      <c r="B195" s="67">
        <f ca="1">IF(IF(OR(B65="",B61=0),NA(),B65/B61-1)&gt;1.5,NA(),B65/B61-1)</f>
        <v>1.3013868478228163E-2</v>
      </c>
      <c r="C195" s="67">
        <f t="shared" ref="C195:J196" ca="1" si="35">IF(IF(OR(C65="",C61=0),NA(),C65/C61-1)&gt;1.5,NA(),C65/C61-1)</f>
        <v>1.2565563873645491E-2</v>
      </c>
      <c r="D195" s="59">
        <f t="shared" ca="1" si="35"/>
        <v>1.2272763247218821E-2</v>
      </c>
      <c r="E195" s="59">
        <f t="shared" ca="1" si="35"/>
        <v>2.4995310395907744E-2</v>
      </c>
      <c r="F195" s="59">
        <f t="shared" ca="1" si="35"/>
        <v>1.6680801364909792E-2</v>
      </c>
      <c r="G195" s="60">
        <f t="shared" ca="1" si="35"/>
        <v>1.6317248367484272E-2</v>
      </c>
      <c r="H195" s="59">
        <f t="shared" ca="1" si="35"/>
        <v>1.1636387197393239E-2</v>
      </c>
      <c r="I195" s="59">
        <f t="shared" ca="1" si="35"/>
        <v>-1.0210434435908633E-2</v>
      </c>
      <c r="J195" s="68">
        <f t="shared" ca="1" si="35"/>
        <v>1.4126870723573548E-2</v>
      </c>
      <c r="K195" s="59">
        <f t="shared" ref="K195:S196" ca="1" si="36">IF(IF(OR(K65=" ",K61=0,K61 = " ")," ",K65/K61-1)&gt;1.5," ",K65/K61-1)</f>
        <v>1.7652035266178867E-2</v>
      </c>
      <c r="L195" s="59" t="str">
        <f t="shared" ca="1" si="36"/>
        <v xml:space="preserve"> </v>
      </c>
      <c r="M195" s="68" t="str">
        <f t="shared" ca="1" si="36"/>
        <v xml:space="preserve"> </v>
      </c>
      <c r="N195" s="59">
        <f t="shared" ca="1" si="36"/>
        <v>2.5371381324235109E-2</v>
      </c>
      <c r="O195" s="61">
        <f t="shared" ca="1" si="36"/>
        <v>3.7084361330248727E-2</v>
      </c>
      <c r="P195" s="60">
        <f t="shared" ca="1" si="36"/>
        <v>-0.13153385512579086</v>
      </c>
      <c r="Q195" s="59">
        <f t="shared" ca="1" si="36"/>
        <v>6.9259155692147356E-3</v>
      </c>
      <c r="R195" s="59">
        <f t="shared" ca="1" si="36"/>
        <v>3.0705541972988692E-2</v>
      </c>
      <c r="S195" s="59" t="str">
        <f t="shared" ca="1" si="36"/>
        <v xml:space="preserve"> </v>
      </c>
      <c r="T195" s="59">
        <f ca="1">IF(IF(OR(T65=" ",T61=0,T61 = " ")," ",T65/T61-1)&gt;1.5," ",T65/T61-1)</f>
        <v>5.4931740300658838E-3</v>
      </c>
      <c r="U195" s="59">
        <f t="shared" ref="U195:W196" ca="1" si="37">IF(IF(OR(U65=" ",U61=0,U61 = " ")," ",U65/U61-1)&gt;1.5," ",U65/U61-1)</f>
        <v>8.1918880053236887E-2</v>
      </c>
      <c r="V195" s="59" t="str">
        <f t="shared" ca="1" si="37"/>
        <v xml:space="preserve"> </v>
      </c>
      <c r="W195" s="59">
        <f t="shared" ca="1" si="37"/>
        <v>1.7613769442269112E-2</v>
      </c>
      <c r="X195" s="59">
        <f ca="1">IF(IF(OR(X65=" ",X61=0,X61 = " ")," ",X65/X61-1)&gt;1.5," ",X65/X61-1)</f>
        <v>-6.5040821518236203E-2</v>
      </c>
      <c r="Y195" s="61">
        <f t="shared" ref="Y195:Y196" ca="1" si="38">IF(IF(OR(Y65=" ",Y61=0,Y61 = " ")," ",Y65/Y61-1)&gt;1.5," ",Y65/Y61-1)</f>
        <v>-6.6899493131625798E-3</v>
      </c>
    </row>
    <row r="196" spans="1:25" s="33" customFormat="1" x14ac:dyDescent="0.2">
      <c r="A196" s="20">
        <v>43646</v>
      </c>
      <c r="B196" s="63">
        <f ca="1">IF(IF(OR(B66="",B62=0),NA(),B66/B62-1)&gt;1.5,NA(),B66/B62-1)</f>
        <v>2.1232982101546893E-2</v>
      </c>
      <c r="C196" s="63">
        <f t="shared" ca="1" si="35"/>
        <v>1.6424706344665418E-2</v>
      </c>
      <c r="D196" s="34">
        <f t="shared" ca="1" si="35"/>
        <v>1.4567282872367526E-2</v>
      </c>
      <c r="E196" s="34">
        <f t="shared" ca="1" si="35"/>
        <v>3.5361760429380329E-2</v>
      </c>
      <c r="F196" s="34">
        <f t="shared" ca="1" si="35"/>
        <v>2.377904079009463E-2</v>
      </c>
      <c r="G196" s="53">
        <f t="shared" ca="1" si="35"/>
        <v>1.6758432781151189E-2</v>
      </c>
      <c r="H196" s="34">
        <f t="shared" ca="1" si="35"/>
        <v>-1.0653762365087083E-4</v>
      </c>
      <c r="I196" s="34">
        <f t="shared" ca="1" si="35"/>
        <v>-9.9491274688853215E-3</v>
      </c>
      <c r="J196" s="64">
        <f t="shared" ca="1" si="35"/>
        <v>4.7831690167174923E-3</v>
      </c>
      <c r="K196" s="34">
        <f t="shared" ca="1" si="36"/>
        <v>2.5976216796408824E-2</v>
      </c>
      <c r="L196" s="34" t="str">
        <f t="shared" ca="1" si="36"/>
        <v xml:space="preserve"> </v>
      </c>
      <c r="M196" s="64" t="str">
        <f t="shared" ca="1" si="36"/>
        <v xml:space="preserve"> </v>
      </c>
      <c r="N196" s="34">
        <f t="shared" ca="1" si="36"/>
        <v>3.5171833547342546E-2</v>
      </c>
      <c r="O196" s="55">
        <f t="shared" ca="1" si="36"/>
        <v>3.0883543333273478E-2</v>
      </c>
      <c r="P196" s="53">
        <f t="shared" ca="1" si="36"/>
        <v>-8.7878414199610844E-2</v>
      </c>
      <c r="Q196" s="34">
        <f t="shared" ca="1" si="36"/>
        <v>2.4584650761569238E-2</v>
      </c>
      <c r="R196" s="34">
        <f t="shared" ca="1" si="36"/>
        <v>4.0926410707784466E-2</v>
      </c>
      <c r="S196" s="34" t="e">
        <f t="shared" ca="1" si="36"/>
        <v>#VALUE!</v>
      </c>
      <c r="T196" s="34">
        <f ca="1">IF(IF(OR(T66=" ",T62=0,T62 = " ")," ",T66/T62-1)&gt;1.5," ",T66/T62-1)</f>
        <v>-5.8000410306831007E-3</v>
      </c>
      <c r="U196" s="34">
        <f t="shared" ca="1" si="37"/>
        <v>8.8790276769896703E-2</v>
      </c>
      <c r="V196" s="34" t="str">
        <f t="shared" ca="1" si="37"/>
        <v xml:space="preserve"> </v>
      </c>
      <c r="W196" s="34">
        <f t="shared" ca="1" si="37"/>
        <v>2.6854763410103955E-2</v>
      </c>
      <c r="X196" s="34">
        <f ca="1">IF(IF(OR(X66=" ",X62=0,X62 = " ")," ",X66/X62-1)&gt;1.5," ",X66/X62-1)</f>
        <v>-5.701960035457887E-2</v>
      </c>
      <c r="Y196" s="55">
        <f t="shared" ca="1" si="38"/>
        <v>-1.4568589003155941E-2</v>
      </c>
    </row>
    <row r="197" spans="1:25" s="33" customFormat="1" x14ac:dyDescent="0.2">
      <c r="A197" s="20">
        <v>43738</v>
      </c>
      <c r="B197" s="63">
        <f ca="1">IF(IF(OR(B67="",B63=0),NA(),B67/B63-1)&gt;1.5,NA(),B67/B63-1)</f>
        <v>1.9395432382508293E-2</v>
      </c>
      <c r="C197" s="63">
        <f t="shared" ref="C197:J197" ca="1" si="39">IF(IF(OR(C67="",C63=0),NA(),C67/C63-1)&gt;1.5,NA(),C67/C63-1)</f>
        <v>1.1417755354875991E-2</v>
      </c>
      <c r="D197" s="34">
        <f t="shared" ca="1" si="39"/>
        <v>8.2786635989611224E-3</v>
      </c>
      <c r="E197" s="34">
        <f t="shared" ca="1" si="39"/>
        <v>3.570248111587615E-2</v>
      </c>
      <c r="F197" s="34">
        <f t="shared" ca="1" si="39"/>
        <v>3.4671349311007571E-2</v>
      </c>
      <c r="G197" s="53">
        <f t="shared" ca="1" si="39"/>
        <v>1.3601751555425201E-2</v>
      </c>
      <c r="H197" s="34">
        <f t="shared" ca="1" si="39"/>
        <v>-4.2463025109432673E-3</v>
      </c>
      <c r="I197" s="34">
        <f t="shared" ca="1" si="39"/>
        <v>-3.3825013152690042E-2</v>
      </c>
      <c r="J197" s="64">
        <f t="shared" ca="1" si="39"/>
        <v>-2.6566025354539224E-2</v>
      </c>
      <c r="K197" s="34">
        <f t="shared" ref="K197:S197" ca="1" si="40">IF(IF(OR(K67=" ",K63=0,K63 = " ")," ",K67/K63-1)&gt;1.5," ",K67/K63-1)</f>
        <v>3.2749097315511122E-2</v>
      </c>
      <c r="L197" s="34" t="str">
        <f t="shared" ca="1" si="40"/>
        <v xml:space="preserve"> </v>
      </c>
      <c r="M197" s="64" t="str">
        <f t="shared" ca="1" si="40"/>
        <v xml:space="preserve"> </v>
      </c>
      <c r="N197" s="34">
        <f t="shared" ca="1" si="40"/>
        <v>3.5795415799602548E-2</v>
      </c>
      <c r="O197" s="55">
        <f t="shared" ca="1" si="40"/>
        <v>-0.22448229681002396</v>
      </c>
      <c r="P197" s="53">
        <f t="shared" ca="1" si="40"/>
        <v>-0.19077900211861898</v>
      </c>
      <c r="Q197" s="34">
        <f t="shared" ca="1" si="40"/>
        <v>1.8917502158796395E-2</v>
      </c>
      <c r="R197" s="34">
        <f t="shared" ca="1" si="40"/>
        <v>4.0712423469438264E-2</v>
      </c>
      <c r="S197" s="34" t="e">
        <f t="shared" ca="1" si="40"/>
        <v>#VALUE!</v>
      </c>
      <c r="T197" s="34">
        <f ca="1">IF(IF(OR(T67=" ",T63=0,T63 = " ")," ",T67/T63-1)&gt;1.5," ",T67/T63-1)</f>
        <v>-1.2424389146390991E-2</v>
      </c>
      <c r="U197" s="34">
        <f t="shared" ref="U197:W197" ca="1" si="41">IF(IF(OR(U67=" ",U63=0,U63 = " ")," ",U67/U63-1)&gt;1.5," ",U67/U63-1)</f>
        <v>9.0928595715840776E-2</v>
      </c>
      <c r="V197" s="34" t="str">
        <f t="shared" ca="1" si="41"/>
        <v xml:space="preserve"> </v>
      </c>
      <c r="W197" s="34">
        <f t="shared" ca="1" si="41"/>
        <v>4.4063857298979325E-2</v>
      </c>
      <c r="X197" s="34" t="e">
        <f ca="1">IF(IF(OR(X67=" ",X63=0,X63 = " ")," ",X67/X63-1)&gt;1.5," ",X67/X63-1)</f>
        <v>#VALUE!</v>
      </c>
      <c r="Y197" s="55">
        <f t="shared" ref="Y197" ca="1" si="42">IF(IF(OR(Y67=" ",Y63=0,Y63 = " ")," ",Y67/Y63-1)&gt;1.5," ",Y67/Y63-1)</f>
        <v>-7.5310387965960013E-3</v>
      </c>
    </row>
    <row r="198" spans="1:25" s="33" customFormat="1" ht="12" thickBot="1" x14ac:dyDescent="0.25">
      <c r="A198" s="20">
        <v>43830</v>
      </c>
      <c r="B198" s="167">
        <f t="shared" ref="B198:S198" ca="1" si="43">IF(IF(OR(B68="",B64=0),NA(),B68/B64-1)&gt;1.5,NA(),B68/B64-1)</f>
        <v>0.14007332208191436</v>
      </c>
      <c r="C198" s="167">
        <f t="shared" ca="1" si="43"/>
        <v>0.42738379384252045</v>
      </c>
      <c r="D198" s="168">
        <f t="shared" ca="1" si="43"/>
        <v>0.53907236165056038</v>
      </c>
      <c r="E198" s="168">
        <f t="shared" ca="1" si="43"/>
        <v>-0.20716222898661929</v>
      </c>
      <c r="F198" s="168">
        <f t="shared" ca="1" si="43"/>
        <v>-0.18612243270530737</v>
      </c>
      <c r="G198" s="169" t="e">
        <f t="shared" ca="1" si="43"/>
        <v>#N/A</v>
      </c>
      <c r="H198" s="168">
        <f t="shared" ca="1" si="43"/>
        <v>7.1371564256585973E-3</v>
      </c>
      <c r="I198" s="168">
        <f t="shared" ca="1" si="43"/>
        <v>0.51707213114608797</v>
      </c>
      <c r="J198" s="170">
        <f t="shared" ca="1" si="43"/>
        <v>0.42106270860996653</v>
      </c>
      <c r="K198" s="168">
        <f t="shared" ca="1" si="43"/>
        <v>-0.88333112344937637</v>
      </c>
      <c r="L198" s="168" t="e">
        <f t="shared" ca="1" si="43"/>
        <v>#N/A</v>
      </c>
      <c r="M198" s="170" t="e">
        <f t="shared" ca="1" si="43"/>
        <v>#N/A</v>
      </c>
      <c r="N198" s="168">
        <f t="shared" ca="1" si="43"/>
        <v>-0.95021143763898208</v>
      </c>
      <c r="O198" s="171" t="e">
        <f t="shared" ca="1" si="43"/>
        <v>#N/A</v>
      </c>
      <c r="P198" s="169">
        <f t="shared" ca="1" si="43"/>
        <v>1.168802859461235</v>
      </c>
      <c r="Q198" s="168">
        <f t="shared" ca="1" si="43"/>
        <v>0.43023803241499481</v>
      </c>
      <c r="R198" s="168">
        <f t="shared" ca="1" si="43"/>
        <v>-0.21898870511482682</v>
      </c>
      <c r="S198" s="168" t="e">
        <f t="shared" ca="1" si="43"/>
        <v>#N/A</v>
      </c>
      <c r="T198" s="168" t="e">
        <f t="shared" ref="T198" ca="1" si="44">IF(IF(OR(T68="",T64=0),NA(),T68/T64-1)&gt;1.5,NA(),9/T64-1)</f>
        <v>#N/A</v>
      </c>
      <c r="U198" s="168">
        <f t="shared" ref="U198:Y198" ca="1" si="45">IF(IF(OR(U68="",U64=0),NA(),U68/U64-1)&gt;1.5,NA(),U68/U64-1)</f>
        <v>-0.28396446414834364</v>
      </c>
      <c r="V198" s="168" t="e">
        <f t="shared" ca="1" si="45"/>
        <v>#N/A</v>
      </c>
      <c r="W198" s="168">
        <f t="shared" ca="1" si="45"/>
        <v>-1</v>
      </c>
      <c r="X198" s="168">
        <f t="shared" ca="1" si="45"/>
        <v>-0.34378961257534479</v>
      </c>
      <c r="Y198" s="171">
        <f t="shared" ca="1" si="45"/>
        <v>-0.87220947176847186</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t="shared" ref="B201:Y201" ca="1" si="46">SUM(B$9:B$12)/SUM(B$5:B$8)-1</f>
        <v>4.7563912897131022E-2</v>
      </c>
      <c r="C201" s="69">
        <f t="shared" ca="1" si="46"/>
        <v>2.9591585803269593E-2</v>
      </c>
      <c r="D201" s="31">
        <f t="shared" ca="1" si="46"/>
        <v>2.8517035846470806E-2</v>
      </c>
      <c r="E201" s="31">
        <f t="shared" ca="1" si="46"/>
        <v>8.8954440240526456E-2</v>
      </c>
      <c r="F201" s="31">
        <f t="shared" ca="1" si="46"/>
        <v>6.4561374027919394E-2</v>
      </c>
      <c r="G201" s="70">
        <f t="shared" ca="1" si="46"/>
        <v>3.7577591678994882E-2</v>
      </c>
      <c r="H201" s="31">
        <f t="shared" ca="1" si="46"/>
        <v>6.2188987245628713E-2</v>
      </c>
      <c r="I201" s="31">
        <f t="shared" ca="1" si="46"/>
        <v>3.8563972288427451E-2</v>
      </c>
      <c r="J201" s="71">
        <f t="shared" ca="1" si="46"/>
        <v>6.2636924985033593E-2</v>
      </c>
      <c r="K201" s="31">
        <f t="shared" ca="1" si="46"/>
        <v>0.45644659511037355</v>
      </c>
      <c r="L201" s="31">
        <f t="shared" ca="1" si="46"/>
        <v>2.0405959508309479E-3</v>
      </c>
      <c r="M201" s="71">
        <f t="shared" ca="1" si="46"/>
        <v>1.4929756780241554E-2</v>
      </c>
      <c r="N201" s="31">
        <f t="shared" ca="1" si="46"/>
        <v>0.62909066554411064</v>
      </c>
      <c r="O201" s="62">
        <f t="shared" ca="1" si="46"/>
        <v>-2.1288998596779352E-2</v>
      </c>
      <c r="P201" s="70">
        <f t="shared" ca="1" si="46"/>
        <v>5.8704831185762973E-3</v>
      </c>
      <c r="Q201" s="31">
        <f t="shared" ca="1" si="46"/>
        <v>3.9461540867119727E-2</v>
      </c>
      <c r="R201" s="31">
        <f t="shared" ca="1" si="46"/>
        <v>3.089885970517714E-2</v>
      </c>
      <c r="S201" s="31" t="e">
        <f t="shared" ca="1" si="46"/>
        <v>#DIV/0!</v>
      </c>
      <c r="T201" s="31" t="e">
        <f t="shared" ca="1" si="46"/>
        <v>#DIV/0!</v>
      </c>
      <c r="U201" s="31">
        <f t="shared" ca="1" si="46"/>
        <v>-6.0760675209653447E-3</v>
      </c>
      <c r="V201" s="31" t="e">
        <f t="shared" ca="1" si="46"/>
        <v>#DIV/0!</v>
      </c>
      <c r="W201" s="31" t="e">
        <f t="shared" ca="1" si="46"/>
        <v>#DIV/0!</v>
      </c>
      <c r="X201" s="31">
        <f t="shared" ca="1" si="46"/>
        <v>5.7787834914854841E-2</v>
      </c>
      <c r="Y201" s="62">
        <f t="shared" ca="1" si="46"/>
        <v>0.39449179903771681</v>
      </c>
    </row>
    <row r="202" spans="1:25" x14ac:dyDescent="0.2">
      <c r="A202" s="36" t="s">
        <v>38</v>
      </c>
      <c r="B202" s="69">
        <f t="shared" ref="B202:S202" ca="1" si="47">SUM(B$13:B$16)/SUM(B$9:B$12)-1</f>
        <v>3.9449433471385298E-2</v>
      </c>
      <c r="C202" s="69">
        <f t="shared" ca="1" si="47"/>
        <v>2.1665621661452361E-2</v>
      </c>
      <c r="D202" s="31">
        <f t="shared" ca="1" si="47"/>
        <v>2.0012960243165123E-2</v>
      </c>
      <c r="E202" s="31">
        <f t="shared" ca="1" si="47"/>
        <v>7.8369771037635871E-2</v>
      </c>
      <c r="F202" s="31">
        <f t="shared" ca="1" si="47"/>
        <v>5.1091772314409978E-2</v>
      </c>
      <c r="G202" s="70">
        <f t="shared" ca="1" si="47"/>
        <v>4.0634096612652604E-2</v>
      </c>
      <c r="H202" s="31">
        <f t="shared" ca="1" si="47"/>
        <v>6.0663754901899791E-2</v>
      </c>
      <c r="I202" s="31">
        <f t="shared" ca="1" si="47"/>
        <v>2.0133129743556522E-2</v>
      </c>
      <c r="J202" s="71">
        <f t="shared" ca="1" si="47"/>
        <v>2.447173942413472E-2</v>
      </c>
      <c r="K202" s="31">
        <f t="shared" ca="1" si="47"/>
        <v>5.9416442531421199E-2</v>
      </c>
      <c r="L202" s="31">
        <f t="shared" ca="1" si="47"/>
        <v>-4.8212741580539453E-2</v>
      </c>
      <c r="M202" s="71">
        <f t="shared" ca="1" si="47"/>
        <v>-3.5356392099585077E-2</v>
      </c>
      <c r="N202" s="31">
        <f t="shared" ca="1" si="47"/>
        <v>7.8275424611098376E-2</v>
      </c>
      <c r="O202" s="62">
        <f t="shared" ca="1" si="47"/>
        <v>-0.15839018937222249</v>
      </c>
      <c r="P202" s="70">
        <f t="shared" ca="1" si="47"/>
        <v>-7.3338378512259106E-2</v>
      </c>
      <c r="Q202" s="31">
        <f t="shared" ca="1" si="47"/>
        <v>5.0243987434922976E-2</v>
      </c>
      <c r="R202" s="31">
        <f t="shared" ca="1" si="47"/>
        <v>2.7971335644619844E-2</v>
      </c>
      <c r="S202" s="31" t="e">
        <f t="shared" ca="1" si="47"/>
        <v>#DIV/0!</v>
      </c>
      <c r="T202" s="31" t="e">
        <f t="shared" ref="T202:T208" ca="1" si="48">SUM(T$9:T$12)/SUM(T$5:T$8)-1</f>
        <v>#DIV/0!</v>
      </c>
      <c r="U202" s="31">
        <f ca="1">SUM(U$13:U$16)/SUM(U$9:U$12)-1</f>
        <v>1.6384271298916842E-2</v>
      </c>
      <c r="V202" s="31" t="e">
        <f ca="1">SUM(V$13:V$16)/SUM(V$9:V$12)-1</f>
        <v>#DIV/0!</v>
      </c>
      <c r="W202" s="31" t="e">
        <f t="shared" ref="W202:W208" ca="1" si="49">SUM(W$9:W$12)/SUM(W$5:W$8)-1</f>
        <v>#DIV/0!</v>
      </c>
      <c r="X202" s="31">
        <f ca="1">SUM(X$13:X$16)/SUM(X$9:X$12)-1</f>
        <v>0.12572474970676772</v>
      </c>
      <c r="Y202" s="62">
        <f ca="1">SUM(Y$13:Y$16)/SUM(Y$9:Y$12)-1</f>
        <v>7.2067009160084128E-2</v>
      </c>
    </row>
    <row r="203" spans="1:25" x14ac:dyDescent="0.2">
      <c r="A203" s="36" t="s">
        <v>39</v>
      </c>
      <c r="B203" s="69">
        <f t="shared" ref="B203:S203" ca="1" si="50">SUM(B$17:B$20)/SUM(B$13:B$16)-1</f>
        <v>2.9304514919442859E-2</v>
      </c>
      <c r="C203" s="69">
        <f t="shared" ca="1" si="50"/>
        <v>1.3131266558522814E-2</v>
      </c>
      <c r="D203" s="31">
        <f t="shared" ca="1" si="50"/>
        <v>1.1899123642863163E-2</v>
      </c>
      <c r="E203" s="31">
        <f t="shared" ca="1" si="50"/>
        <v>6.1041871860996855E-2</v>
      </c>
      <c r="F203" s="31">
        <f t="shared" ca="1" si="50"/>
        <v>1.983426933653254E-2</v>
      </c>
      <c r="G203" s="70">
        <f t="shared" ca="1" si="50"/>
        <v>3.93836759282018E-2</v>
      </c>
      <c r="H203" s="31">
        <f t="shared" ca="1" si="50"/>
        <v>4.815672750983957E-2</v>
      </c>
      <c r="I203" s="31">
        <f t="shared" ca="1" si="50"/>
        <v>8.8111427426555977E-3</v>
      </c>
      <c r="J203" s="71">
        <f t="shared" ca="1" si="50"/>
        <v>-1.8341557150231003E-3</v>
      </c>
      <c r="K203" s="31">
        <f t="shared" ca="1" si="50"/>
        <v>-1.1517057097124916E-2</v>
      </c>
      <c r="L203" s="31">
        <f t="shared" ca="1" si="50"/>
        <v>-6.2011600286074553E-2</v>
      </c>
      <c r="M203" s="71">
        <f t="shared" ca="1" si="50"/>
        <v>-4.3875720757743264E-2</v>
      </c>
      <c r="N203" s="31">
        <f t="shared" ca="1" si="50"/>
        <v>1.0624573308467999E-2</v>
      </c>
      <c r="O203" s="62">
        <f t="shared" ca="1" si="50"/>
        <v>-0.21990171392682578</v>
      </c>
      <c r="P203" s="70">
        <f t="shared" ca="1" si="50"/>
        <v>3.7228140784392849E-2</v>
      </c>
      <c r="Q203" s="31">
        <f t="shared" ca="1" si="50"/>
        <v>3.0112151263162801E-2</v>
      </c>
      <c r="R203" s="31">
        <f t="shared" ca="1" si="50"/>
        <v>1.6840777712532784E-2</v>
      </c>
      <c r="S203" s="31">
        <f t="shared" ca="1" si="50"/>
        <v>5.3122713127029764E-2</v>
      </c>
      <c r="T203" s="31" t="e">
        <f ca="1">SUM(T$9:T$12)/SUM(T$5:T$8)-1</f>
        <v>#DIV/0!</v>
      </c>
      <c r="U203" s="31">
        <f ca="1">SUM(U$17:U$20)/SUM(U$13:U$16)-1</f>
        <v>2.5288946235834775E-2</v>
      </c>
      <c r="V203" s="31">
        <f ca="1">SUM(V$17:V$20)/SUM(V$13:V$16)-1</f>
        <v>8.2378792462623807E-2</v>
      </c>
      <c r="W203" s="31" t="e">
        <f t="shared" ca="1" si="49"/>
        <v>#DIV/0!</v>
      </c>
      <c r="X203" s="31">
        <f ca="1">SUM(X$17:X$20)/SUM(X$13:X$16)-1</f>
        <v>1.9718500079417556E-3</v>
      </c>
      <c r="Y203" s="62">
        <f ca="1">SUM(Y$17:Y$20)/SUM(Y$13:Y$16)-1</f>
        <v>-1.9280195732229055E-2</v>
      </c>
    </row>
    <row r="204" spans="1:25" x14ac:dyDescent="0.2">
      <c r="A204" s="36" t="s">
        <v>40</v>
      </c>
      <c r="B204" s="69">
        <f t="shared" ref="B204:S204" ca="1" si="51">SUM(B$21:B$24)/SUM(B$17:B$20)-1</f>
        <v>3.4559850921185742E-2</v>
      </c>
      <c r="C204" s="69">
        <f t="shared" ca="1" si="51"/>
        <v>1.9461632313268584E-2</v>
      </c>
      <c r="D204" s="31">
        <f t="shared" ca="1" si="51"/>
        <v>1.6436048418009941E-2</v>
      </c>
      <c r="E204" s="31">
        <f t="shared" ca="1" si="51"/>
        <v>5.9283632649866469E-2</v>
      </c>
      <c r="F204" s="31">
        <f t="shared" ca="1" si="51"/>
        <v>2.1700607966599339E-2</v>
      </c>
      <c r="G204" s="70">
        <f t="shared" ca="1" si="51"/>
        <v>2.976013275416034E-2</v>
      </c>
      <c r="H204" s="31">
        <f t="shared" ca="1" si="51"/>
        <v>2.1817485115355639E-2</v>
      </c>
      <c r="I204" s="31">
        <f t="shared" ca="1" si="51"/>
        <v>2.526926713474742E-2</v>
      </c>
      <c r="J204" s="71">
        <f t="shared" ca="1" si="51"/>
        <v>1.4713865190319586E-2</v>
      </c>
      <c r="K204" s="31">
        <f t="shared" ca="1" si="51"/>
        <v>-2.2838913035802322E-2</v>
      </c>
      <c r="L204" s="31">
        <f t="shared" ca="1" si="51"/>
        <v>-1.9042721608601987E-3</v>
      </c>
      <c r="M204" s="71">
        <f t="shared" ca="1" si="51"/>
        <v>2.3955943496860588E-3</v>
      </c>
      <c r="N204" s="31">
        <f t="shared" ca="1" si="51"/>
        <v>9.0156260136693422E-3</v>
      </c>
      <c r="O204" s="62">
        <f t="shared" ca="1" si="51"/>
        <v>-7.6205588274068536E-2</v>
      </c>
      <c r="P204" s="70">
        <f t="shared" ca="1" si="51"/>
        <v>4.03421954185883E-2</v>
      </c>
      <c r="Q204" s="31">
        <f t="shared" ca="1" si="51"/>
        <v>3.128626899686493E-2</v>
      </c>
      <c r="R204" s="31">
        <f t="shared" ca="1" si="51"/>
        <v>2.2045713133003852E-2</v>
      </c>
      <c r="S204" s="31">
        <f t="shared" ca="1" si="51"/>
        <v>4.6372925743513704E-2</v>
      </c>
      <c r="T204" s="31" t="e">
        <f t="shared" ca="1" si="48"/>
        <v>#DIV/0!</v>
      </c>
      <c r="U204" s="31">
        <f ca="1">SUM(U$21:U$24)/SUM(U$17:U$20)-1</f>
        <v>3.3083679435280677E-2</v>
      </c>
      <c r="V204" s="31">
        <f ca="1">SUM(V$21:V$24)/SUM(V$17:V$20)-1</f>
        <v>4.3731060172195413E-2</v>
      </c>
      <c r="W204" s="31" t="e">
        <f t="shared" ca="1" si="49"/>
        <v>#DIV/0!</v>
      </c>
      <c r="X204" s="31">
        <f ca="1">SUM(X$21:X$24)/SUM(X$17:X$20)-1</f>
        <v>-8.1489208483787046E-3</v>
      </c>
      <c r="Y204" s="62">
        <f ca="1">SUM(Y$21:Y$24)/SUM(Y$17:Y$20)-1</f>
        <v>-3.9915621822254166E-2</v>
      </c>
    </row>
    <row r="205" spans="1:25" x14ac:dyDescent="0.2">
      <c r="A205" s="36" t="s">
        <v>41</v>
      </c>
      <c r="B205" s="69">
        <f t="shared" ref="B205:S205" ca="1" si="52">IF(ISBLANK(B28),NA(),SUM(B$25:B$28)/SUM(B$21:B$24)-1)</f>
        <v>2.3633563672525337E-2</v>
      </c>
      <c r="C205" s="69">
        <f t="shared" ca="1" si="52"/>
        <v>6.9320178618710315E-3</v>
      </c>
      <c r="D205" s="31">
        <f t="shared" ca="1" si="52"/>
        <v>5.5655311175959454E-3</v>
      </c>
      <c r="E205" s="31">
        <f t="shared" ca="1" si="52"/>
        <v>4.7148160499272063E-2</v>
      </c>
      <c r="F205" s="31">
        <f t="shared" ca="1" si="52"/>
        <v>-1.1926010479950011E-2</v>
      </c>
      <c r="G205" s="70">
        <f t="shared" ca="1" si="52"/>
        <v>2.2377856165026522E-2</v>
      </c>
      <c r="H205" s="31">
        <f t="shared" ca="1" si="52"/>
        <v>6.2342519286146647E-2</v>
      </c>
      <c r="I205" s="31">
        <f t="shared" ca="1" si="52"/>
        <v>1.9307300553883522E-4</v>
      </c>
      <c r="J205" s="71">
        <f t="shared" ca="1" si="52"/>
        <v>1.8159397905053165E-3</v>
      </c>
      <c r="K205" s="31">
        <f t="shared" ca="1" si="52"/>
        <v>-3.9787734341106273E-2</v>
      </c>
      <c r="L205" s="31">
        <f t="shared" ca="1" si="52"/>
        <v>1.6054053619958264E-3</v>
      </c>
      <c r="M205" s="71">
        <f t="shared" ca="1" si="52"/>
        <v>-4.8229698110069497E-2</v>
      </c>
      <c r="N205" s="31">
        <f t="shared" ca="1" si="52"/>
        <v>1.5629607676719282E-2</v>
      </c>
      <c r="O205" s="62">
        <f t="shared" ca="1" si="52"/>
        <v>-0.10223151053676249</v>
      </c>
      <c r="P205" s="70">
        <f t="shared" ca="1" si="52"/>
        <v>2.176259574193451E-2</v>
      </c>
      <c r="Q205" s="31">
        <f t="shared" ca="1" si="52"/>
        <v>1.8731699497819498E-2</v>
      </c>
      <c r="R205" s="31">
        <f t="shared" ca="1" si="52"/>
        <v>-9.1878241558696061E-4</v>
      </c>
      <c r="S205" s="31">
        <f t="shared" ca="1" si="52"/>
        <v>1.4067574008845618E-2</v>
      </c>
      <c r="T205" s="31" t="e">
        <f t="shared" ca="1" si="48"/>
        <v>#DIV/0!</v>
      </c>
      <c r="U205" s="31">
        <f ca="1">IF(ISBLANK(U28),NA(),SUM(U$25:U$28)/SUM(U$21:U$24)-1)</f>
        <v>9.3160103244103176E-3</v>
      </c>
      <c r="V205" s="31">
        <f ca="1">IF(ISBLANK(V28),NA(),SUM(V$25:V$28)/SUM(V$21:V$24)-1)</f>
        <v>-5.8615262281452862E-3</v>
      </c>
      <c r="W205" s="31" t="e">
        <f t="shared" ca="1" si="49"/>
        <v>#DIV/0!</v>
      </c>
      <c r="X205" s="31">
        <f ca="1">IF(ISBLANK(X28),NA(),SUM(X$25:X$28)/SUM(X$21:X$24)-1)</f>
        <v>-1.7943058984546068E-2</v>
      </c>
      <c r="Y205" s="62">
        <f ca="1">IF(ISBLANK(Y28),NA(),SUM(Y$25:Y$28)/SUM(Y$21:Y$24)-1)</f>
        <v>-3.0271551477752845E-2</v>
      </c>
    </row>
    <row r="206" spans="1:25" x14ac:dyDescent="0.2">
      <c r="A206" s="36" t="s">
        <v>42</v>
      </c>
      <c r="B206" s="69">
        <f t="shared" ref="B206:S206" ca="1" si="53">IF(ISBLANK(B32),NA(),SUM(B$29:B$32)/SUM(B$25:B$28)-1)</f>
        <v>2.0839724611470212E-2</v>
      </c>
      <c r="C206" s="69">
        <f t="shared" ca="1" si="53"/>
        <v>7.4554488175990752E-3</v>
      </c>
      <c r="D206" s="31">
        <f t="shared" ca="1" si="53"/>
        <v>6.3132553809379655E-3</v>
      </c>
      <c r="E206" s="31">
        <f t="shared" ca="1" si="53"/>
        <v>3.4466610299644929E-2</v>
      </c>
      <c r="F206" s="31">
        <f t="shared" ca="1" si="53"/>
        <v>-3.7271370501145151E-3</v>
      </c>
      <c r="G206" s="70">
        <f t="shared" ca="1" si="53"/>
        <v>2.2444408678694794E-2</v>
      </c>
      <c r="H206" s="31">
        <f t="shared" ca="1" si="53"/>
        <v>-3.9817924394418336E-2</v>
      </c>
      <c r="I206" s="31">
        <f t="shared" ca="1" si="53"/>
        <v>-9.1953828100023172E-3</v>
      </c>
      <c r="J206" s="71">
        <f t="shared" ca="1" si="53"/>
        <v>1.9965333435183474E-3</v>
      </c>
      <c r="K206" s="31">
        <f t="shared" ca="1" si="53"/>
        <v>-2.1936289473636905E-2</v>
      </c>
      <c r="L206" s="31">
        <f t="shared" ca="1" si="53"/>
        <v>-1</v>
      </c>
      <c r="M206" s="71">
        <f t="shared" ca="1" si="53"/>
        <v>-1</v>
      </c>
      <c r="N206" s="31">
        <f t="shared" ca="1" si="53"/>
        <v>1.9877142342340059E-2</v>
      </c>
      <c r="O206" s="62">
        <f t="shared" ca="1" si="53"/>
        <v>-0.15898198345770731</v>
      </c>
      <c r="P206" s="70">
        <f t="shared" ca="1" si="53"/>
        <v>-2.2433653848796919E-2</v>
      </c>
      <c r="Q206" s="31">
        <f t="shared" ca="1" si="53"/>
        <v>2.2909887369182647E-2</v>
      </c>
      <c r="R206" s="31">
        <f t="shared" ca="1" si="53"/>
        <v>8.3727168910050498E-3</v>
      </c>
      <c r="S206" s="31">
        <f t="shared" ca="1" si="53"/>
        <v>-2.1664368426238534E-3</v>
      </c>
      <c r="T206" s="31" t="e">
        <f t="shared" ca="1" si="48"/>
        <v>#DIV/0!</v>
      </c>
      <c r="U206" s="31">
        <f ca="1">IF(ISBLANK(U32),NA(),SUM(U$29:U$32)/SUM(U$25:U$28)-1)</f>
        <v>1.237949183508702E-2</v>
      </c>
      <c r="V206" s="31">
        <f ca="1">IF(ISBLANK(V32),NA(),SUM(V$29:V$32)/SUM(V$25:V$28)-1)</f>
        <v>9.120460318146062E-4</v>
      </c>
      <c r="W206" s="31" t="e">
        <f t="shared" ca="1" si="49"/>
        <v>#DIV/0!</v>
      </c>
      <c r="X206" s="31">
        <f ca="1">IF(ISBLANK(X32),NA(),SUM(X$29:X$32)/SUM(X$25:X$28)-1)</f>
        <v>-4.0870978510138101E-2</v>
      </c>
      <c r="Y206" s="62">
        <f ca="1">IF(ISBLANK(Y32),NA(),SUM(Y$29:Y$32)/SUM(Y$25:Y$28)-1)</f>
        <v>-4.0660300410070294E-3</v>
      </c>
    </row>
    <row r="207" spans="1:25" x14ac:dyDescent="0.2">
      <c r="A207" s="36" t="s">
        <v>43</v>
      </c>
      <c r="B207" s="69">
        <f t="shared" ref="B207:S207" ca="1" si="54">IF(ISBLANK(B36),NA(),SUM(B$33:B$36)/SUM(B$29:B$32)-1)</f>
        <v>2.3266802473185466E-2</v>
      </c>
      <c r="C207" s="69">
        <f t="shared" ca="1" si="54"/>
        <v>8.5682330471397172E-3</v>
      </c>
      <c r="D207" s="31">
        <f t="shared" ca="1" si="54"/>
        <v>5.182657221141751E-3</v>
      </c>
      <c r="E207" s="31">
        <f t="shared" ca="1" si="54"/>
        <v>3.2829502786076992E-2</v>
      </c>
      <c r="F207" s="31">
        <f t="shared" ca="1" si="54"/>
        <v>-4.9523031148624996E-3</v>
      </c>
      <c r="G207" s="70">
        <f t="shared" ca="1" si="54"/>
        <v>1.278039038986889E-2</v>
      </c>
      <c r="H207" s="31">
        <f t="shared" ca="1" si="54"/>
        <v>7.7625430042791432E-3</v>
      </c>
      <c r="I207" s="31">
        <f t="shared" ca="1" si="54"/>
        <v>-8.6445772001603194E-3</v>
      </c>
      <c r="J207" s="71">
        <f t="shared" ca="1" si="54"/>
        <v>-7.6690661342782018E-3</v>
      </c>
      <c r="K207" s="31">
        <f t="shared" ca="1" si="54"/>
        <v>-6.4085063909877782E-3</v>
      </c>
      <c r="L207" s="31" t="e">
        <f t="shared" ca="1" si="54"/>
        <v>#DIV/0!</v>
      </c>
      <c r="M207" s="71" t="e">
        <f t="shared" ca="1" si="54"/>
        <v>#DIV/0!</v>
      </c>
      <c r="N207" s="31">
        <f t="shared" ca="1" si="54"/>
        <v>2.9526548313565826E-2</v>
      </c>
      <c r="O207" s="62">
        <f t="shared" ca="1" si="54"/>
        <v>-1.3306094213981545E-2</v>
      </c>
      <c r="P207" s="70">
        <f t="shared" ca="1" si="54"/>
        <v>6.9745936240134254E-2</v>
      </c>
      <c r="Q207" s="31">
        <f t="shared" ca="1" si="54"/>
        <v>2.5452170822805709E-2</v>
      </c>
      <c r="R207" s="31">
        <f t="shared" ca="1" si="54"/>
        <v>-6.6724270304697741E-3</v>
      </c>
      <c r="S207" s="31">
        <f t="shared" ca="1" si="54"/>
        <v>-1</v>
      </c>
      <c r="T207" s="31" t="e">
        <f t="shared" ca="1" si="48"/>
        <v>#DIV/0!</v>
      </c>
      <c r="U207" s="31">
        <f ca="1">IF(ISBLANK(U36),NA(),SUM(U$33:U$36)/SUM(U$29:U$32)-1)</f>
        <v>1.5760066576141041E-2</v>
      </c>
      <c r="V207" s="31">
        <f ca="1">IF(ISBLANK(V36),NA(),SUM(V$33:V$36)/SUM(V$29:V$32)-1)</f>
        <v>-1</v>
      </c>
      <c r="W207" s="31" t="e">
        <f t="shared" ca="1" si="49"/>
        <v>#DIV/0!</v>
      </c>
      <c r="X207" s="31">
        <f ca="1">IF(ISBLANK(X36),NA(),SUM(X$33:X$36)/SUM(X$29:X$32)-1)</f>
        <v>2.187889212606775E-2</v>
      </c>
      <c r="Y207" s="62">
        <f ca="1">IF(ISBLANK(Y36),NA(),SUM(Y$33:Y$36)/SUM(Y$29:Y$32)-1)</f>
        <v>-1.8356395859926433E-2</v>
      </c>
    </row>
    <row r="208" spans="1:25" x14ac:dyDescent="0.2">
      <c r="A208" s="36" t="s">
        <v>44</v>
      </c>
      <c r="B208" s="69">
        <f t="shared" ref="B208:S208" ca="1" si="55">IF(ISBLANK(B40),NA(),SUM(B$37:B$40)/SUM(B$33:B$36)-1)</f>
        <v>1.8067378815467272E-2</v>
      </c>
      <c r="C208" s="69">
        <f t="shared" ca="1" si="55"/>
        <v>4.0199964749507711E-3</v>
      </c>
      <c r="D208" s="31">
        <f t="shared" ca="1" si="55"/>
        <v>3.2758304728461862E-3</v>
      </c>
      <c r="E208" s="31">
        <f t="shared" ca="1" si="55"/>
        <v>2.9592962347207985E-2</v>
      </c>
      <c r="F208" s="31">
        <f t="shared" ca="1" si="55"/>
        <v>-1.0487744488568707E-2</v>
      </c>
      <c r="G208" s="70">
        <f t="shared" ca="1" si="55"/>
        <v>1.0039040818562661E-2</v>
      </c>
      <c r="H208" s="31">
        <f t="shared" ca="1" si="55"/>
        <v>7.308247764844733E-3</v>
      </c>
      <c r="I208" s="31">
        <f t="shared" ca="1" si="55"/>
        <v>-7.3748416040682052E-3</v>
      </c>
      <c r="J208" s="71">
        <f t="shared" ca="1" si="55"/>
        <v>-1.315357997776001E-2</v>
      </c>
      <c r="K208" s="31">
        <f t="shared" ca="1" si="55"/>
        <v>-6.9170281544765899E-3</v>
      </c>
      <c r="L208" s="31" t="e">
        <f t="shared" ca="1" si="55"/>
        <v>#DIV/0!</v>
      </c>
      <c r="M208" s="71" t="e">
        <f t="shared" ca="1" si="55"/>
        <v>#DIV/0!</v>
      </c>
      <c r="N208" s="31">
        <f t="shared" ca="1" si="55"/>
        <v>2.7945550631850002E-2</v>
      </c>
      <c r="O208" s="62">
        <f t="shared" ca="1" si="55"/>
        <v>2.8126431661527507E-2</v>
      </c>
      <c r="P208" s="70">
        <f t="shared" ca="1" si="55"/>
        <v>-3.7213940724619698E-3</v>
      </c>
      <c r="Q208" s="31">
        <f t="shared" ca="1" si="55"/>
        <v>2.2245871895224978E-2</v>
      </c>
      <c r="R208" s="31">
        <f t="shared" ca="1" si="55"/>
        <v>-2.5539709769579755E-3</v>
      </c>
      <c r="S208" s="31" t="e">
        <f t="shared" ca="1" si="55"/>
        <v>#DIV/0!</v>
      </c>
      <c r="T208" s="31" t="e">
        <f t="shared" ca="1" si="48"/>
        <v>#DIV/0!</v>
      </c>
      <c r="U208" s="31">
        <f ca="1">IF(ISBLANK(U40),NA(),SUM(U$37:U$40)/SUM(U$33:U$36)-1)</f>
        <v>2.8929596323747475E-2</v>
      </c>
      <c r="V208" s="31" t="e">
        <f ca="1">IF(ISBLANK(V40),NA(),SUM(V$37:V$40)/SUM(V$33:V$36)-1)</f>
        <v>#DIV/0!</v>
      </c>
      <c r="W208" s="31" t="e">
        <f t="shared" ca="1" si="49"/>
        <v>#DIV/0!</v>
      </c>
      <c r="X208" s="31">
        <f ca="1">IF(ISBLANK(X40),NA(),SUM(X$37:X$40)/SUM(X$33:X$36)-1)</f>
        <v>-5.9920010787847255E-3</v>
      </c>
      <c r="Y208" s="62">
        <f ca="1">IF(ISBLANK(Y40),NA(),SUM(Y$37:Y$40)/SUM(Y$33:Y$36)-1)</f>
        <v>-1.5517981327093477E-2</v>
      </c>
    </row>
    <row r="209" spans="1:25" x14ac:dyDescent="0.2">
      <c r="A209" s="36" t="s">
        <v>45</v>
      </c>
      <c r="B209" s="69">
        <f ca="1">IF(ISBLANK(B44),NA(),SUM(B$41:B$44)/SUM(B$37:B$40)-1)</f>
        <v>1.5359275564106323E-3</v>
      </c>
      <c r="C209" s="69">
        <f t="shared" ref="C209:Y209" ca="1" si="56">IF(ISBLANK(C44),NA(),SUM(C$41:C$44)/SUM(C$37:C$40)-1)</f>
        <v>-1.2897268605877921E-2</v>
      </c>
      <c r="D209" s="31">
        <f t="shared" ca="1" si="56"/>
        <v>-1.2571632270909849E-2</v>
      </c>
      <c r="E209" s="31">
        <f t="shared" ca="1" si="56"/>
        <v>1.2120636411681707E-2</v>
      </c>
      <c r="F209" s="31">
        <f t="shared" ca="1" si="56"/>
        <v>-2.629752589004819E-2</v>
      </c>
      <c r="G209" s="70">
        <f t="shared" ca="1" si="56"/>
        <v>-7.6602452087054518E-3</v>
      </c>
      <c r="H209" s="31">
        <f t="shared" ca="1" si="56"/>
        <v>-3.2940431020150873E-2</v>
      </c>
      <c r="I209" s="31">
        <f t="shared" ca="1" si="56"/>
        <v>-2.8787624486250607E-2</v>
      </c>
      <c r="J209" s="71">
        <f t="shared" ca="1" si="56"/>
        <v>-3.3672898612430169E-2</v>
      </c>
      <c r="K209" s="31">
        <f t="shared" ca="1" si="56"/>
        <v>-2.8448079724216369E-2</v>
      </c>
      <c r="L209" s="31" t="e">
        <f t="shared" ca="1" si="56"/>
        <v>#DIV/0!</v>
      </c>
      <c r="M209" s="71" t="e">
        <f t="shared" ca="1" si="56"/>
        <v>#DIV/0!</v>
      </c>
      <c r="N209" s="31">
        <f t="shared" ca="1" si="56"/>
        <v>1.0824879926528919E-2</v>
      </c>
      <c r="O209" s="62">
        <f t="shared" ca="1" si="56"/>
        <v>4.0066810492430438E-2</v>
      </c>
      <c r="P209" s="70">
        <f t="shared" ca="1" si="56"/>
        <v>-3.0475682695002004E-2</v>
      </c>
      <c r="Q209" s="31">
        <f t="shared" ca="1" si="56"/>
        <v>-3.319702862946583E-3</v>
      </c>
      <c r="R209" s="31">
        <f t="shared" ca="1" si="56"/>
        <v>-1.1560676977902085E-2</v>
      </c>
      <c r="S209" s="31" t="e">
        <f t="shared" ca="1" si="56"/>
        <v>#DIV/0!</v>
      </c>
      <c r="T209" s="31" t="e">
        <f t="shared" ca="1" si="56"/>
        <v>#DIV/0!</v>
      </c>
      <c r="U209" s="31">
        <f t="shared" ca="1" si="56"/>
        <v>-1.0979788588698636E-3</v>
      </c>
      <c r="V209" s="31" t="e">
        <f t="shared" ca="1" si="56"/>
        <v>#DIV/0!</v>
      </c>
      <c r="W209" s="31" t="e">
        <f t="shared" ca="1" si="56"/>
        <v>#DIV/0!</v>
      </c>
      <c r="X209" s="31">
        <f t="shared" ca="1" si="56"/>
        <v>-0.16021975288379575</v>
      </c>
      <c r="Y209" s="62">
        <f t="shared" ca="1" si="56"/>
        <v>2.089324952745919E-2</v>
      </c>
    </row>
    <row r="210" spans="1:25" x14ac:dyDescent="0.2">
      <c r="A210" s="36" t="s">
        <v>46</v>
      </c>
      <c r="B210" s="69">
        <f ca="1">IF(ISBLANK(B48),NA(),SUM(B$45:B$48)/SUM(B$41:B$44)-1)</f>
        <v>1.338629649236811E-3</v>
      </c>
      <c r="C210" s="69">
        <f t="shared" ref="C210:Y210" ca="1" si="57">IF(ISBLANK(C48),NA(),SUM(C$45:C$48)/SUM(C$41:C$44)-1)</f>
        <v>-8.9908467195211061E-3</v>
      </c>
      <c r="D210" s="31">
        <f t="shared" ca="1" si="57"/>
        <v>-8.4047265808485649E-3</v>
      </c>
      <c r="E210" s="31">
        <f t="shared" ca="1" si="57"/>
        <v>1.1753121778277364E-2</v>
      </c>
      <c r="F210" s="31">
        <f t="shared" ca="1" si="57"/>
        <v>-2.0665217761106303E-2</v>
      </c>
      <c r="G210" s="70">
        <f t="shared" ca="1" si="57"/>
        <v>-1.0855412718266955E-3</v>
      </c>
      <c r="H210" s="31">
        <f t="shared" ca="1" si="57"/>
        <v>-9.2049200999861358E-2</v>
      </c>
      <c r="I210" s="31">
        <f t="shared" ca="1" si="57"/>
        <v>-1.943898307389158E-2</v>
      </c>
      <c r="J210" s="71">
        <f t="shared" ca="1" si="57"/>
        <v>-3.789319986072881E-2</v>
      </c>
      <c r="K210" s="31">
        <f t="shared" ca="1" si="57"/>
        <v>-2.1341793533453446E-2</v>
      </c>
      <c r="L210" s="31" t="e">
        <f t="shared" ca="1" si="57"/>
        <v>#DIV/0!</v>
      </c>
      <c r="M210" s="71" t="e">
        <f t="shared" ca="1" si="57"/>
        <v>#DIV/0!</v>
      </c>
      <c r="N210" s="31">
        <f t="shared" ca="1" si="57"/>
        <v>9.9710092741442935E-3</v>
      </c>
      <c r="O210" s="62">
        <f t="shared" ca="1" si="57"/>
        <v>1.6956318223297462E-2</v>
      </c>
      <c r="P210" s="70">
        <f t="shared" ca="1" si="57"/>
        <v>0.14302420351229106</v>
      </c>
      <c r="Q210" s="31">
        <f t="shared" ca="1" si="57"/>
        <v>5.0156307764976926E-3</v>
      </c>
      <c r="R210" s="31">
        <f t="shared" ca="1" si="57"/>
        <v>-1.3485395215214968E-2</v>
      </c>
      <c r="S210" s="31" t="e">
        <f t="shared" ca="1" si="57"/>
        <v>#DIV/0!</v>
      </c>
      <c r="T210" s="31">
        <f t="shared" ca="1" si="57"/>
        <v>-6.6556709117644441E-3</v>
      </c>
      <c r="U210" s="31">
        <f t="shared" ca="1" si="57"/>
        <v>6.0243028514602726E-2</v>
      </c>
      <c r="V210" s="31" t="e">
        <f t="shared" ca="1" si="57"/>
        <v>#DIV/0!</v>
      </c>
      <c r="W210" s="31">
        <f t="shared" ca="1" si="57"/>
        <v>-2.1296544765519898E-2</v>
      </c>
      <c r="X210" s="31">
        <f t="shared" ca="1" si="57"/>
        <v>-2.9964790052769419E-2</v>
      </c>
      <c r="Y210" s="62">
        <f t="shared" ca="1" si="57"/>
        <v>-1.7516010500004175E-2</v>
      </c>
    </row>
    <row r="211" spans="1:25" x14ac:dyDescent="0.2">
      <c r="A211" s="36" t="s">
        <v>178</v>
      </c>
      <c r="B211" s="69">
        <f ca="1">IF(ISBLANK(B52),NA(),SUM(B$49:B$52)/SUM(B$45:B$48)-1)</f>
        <v>3.6717327711255354E-3</v>
      </c>
      <c r="C211" s="69">
        <f t="shared" ref="C211:Y211" ca="1" si="58">IF(ISBLANK(C52),NA(),SUM(C$49:C$52)/SUM(C$45:C$48)-1)</f>
        <v>-5.9427295695845261E-3</v>
      </c>
      <c r="D211" s="31">
        <f t="shared" ca="1" si="58"/>
        <v>-6.4288232277376345E-3</v>
      </c>
      <c r="E211" s="31">
        <f t="shared" ca="1" si="58"/>
        <v>1.5964130876241489E-2</v>
      </c>
      <c r="F211" s="31">
        <f t="shared" ca="1" si="58"/>
        <v>-2.2939191967537687E-2</v>
      </c>
      <c r="G211" s="70">
        <f t="shared" ca="1" si="58"/>
        <v>-8.8694641815700859E-4</v>
      </c>
      <c r="H211" s="31">
        <f t="shared" ca="1" si="58"/>
        <v>1.0001691260040246E-2</v>
      </c>
      <c r="I211" s="31">
        <f t="shared" ca="1" si="58"/>
        <v>-2.4582469734562351E-2</v>
      </c>
      <c r="J211" s="31">
        <f t="shared" ca="1" si="58"/>
        <v>-3.5794063884613703E-2</v>
      </c>
      <c r="K211" s="31">
        <f t="shared" ca="1" si="58"/>
        <v>-2.1852912358295562E-2</v>
      </c>
      <c r="L211" s="31" t="e">
        <f t="shared" ca="1" si="58"/>
        <v>#DIV/0!</v>
      </c>
      <c r="M211" s="31" t="e">
        <f t="shared" ca="1" si="58"/>
        <v>#DIV/0!</v>
      </c>
      <c r="N211" s="31">
        <f t="shared" ca="1" si="58"/>
        <v>1.5174491363532105E-2</v>
      </c>
      <c r="O211" s="62">
        <f t="shared" ca="1" si="58"/>
        <v>-2.515612094193842E-2</v>
      </c>
      <c r="P211" s="31">
        <f t="shared" ca="1" si="58"/>
        <v>0.212901147736684</v>
      </c>
      <c r="Q211" s="31">
        <f ca="1">IF(ISBLANK(Q52),NA(),SUM(Q$49:Q$52)/SUM(Q$45:Q$48)-1)</f>
        <v>6.931531837061522E-3</v>
      </c>
      <c r="R211" s="31">
        <f t="shared" ca="1" si="58"/>
        <v>-1.6226196988386898E-2</v>
      </c>
      <c r="S211" s="31" t="e">
        <f t="shared" ca="1" si="58"/>
        <v>#DIV/0!</v>
      </c>
      <c r="T211" s="31">
        <f t="shared" ca="1" si="58"/>
        <v>-1.0964331600092581E-2</v>
      </c>
      <c r="U211" s="31">
        <f t="shared" ca="1" si="58"/>
        <v>8.5196659756348048E-3</v>
      </c>
      <c r="V211" s="31" t="e">
        <f t="shared" ca="1" si="58"/>
        <v>#DIV/0!</v>
      </c>
      <c r="W211" s="31">
        <f t="shared" ca="1" si="58"/>
        <v>-2.2009666026687302E-2</v>
      </c>
      <c r="X211" s="31">
        <f t="shared" ca="1" si="58"/>
        <v>1.3177432319008808E-2</v>
      </c>
      <c r="Y211" s="62">
        <f t="shared" ca="1" si="58"/>
        <v>-1.0417877165660672E-2</v>
      </c>
    </row>
    <row r="212" spans="1:25" x14ac:dyDescent="0.2">
      <c r="A212" s="36" t="s">
        <v>202</v>
      </c>
      <c r="B212" s="69">
        <f ca="1">IF(ISBLANK(B56),NA(),SUM(B$53:B$56)/SUM(B$49:B$52)-1)</f>
        <v>9.2199361835423321E-3</v>
      </c>
      <c r="C212" s="69">
        <f t="shared" ref="C212:X212" ca="1" si="59">IF(ISBLANK(C56),NA(),SUM(C$53:C$56)/SUM(C$49:C$52)-1)</f>
        <v>3.7942655114902024E-3</v>
      </c>
      <c r="D212" s="31">
        <f t="shared" ca="1" si="59"/>
        <v>2.1919610875500428E-3</v>
      </c>
      <c r="E212" s="31">
        <f t="shared" ca="1" si="59"/>
        <v>1.7984849245581191E-2</v>
      </c>
      <c r="F212" s="31">
        <f t="shared" ca="1" si="59"/>
        <v>-7.0441065124868807E-3</v>
      </c>
      <c r="G212" s="70">
        <f t="shared" ca="1" si="59"/>
        <v>6.4644371938826772E-3</v>
      </c>
      <c r="H212" s="31">
        <f t="shared" ca="1" si="59"/>
        <v>7.748297397042192E-3</v>
      </c>
      <c r="I212" s="31">
        <f t="shared" ca="1" si="59"/>
        <v>-2.3633162026106103E-2</v>
      </c>
      <c r="J212" s="31">
        <f t="shared" ca="1" si="59"/>
        <v>-3.0907666183801807E-2</v>
      </c>
      <c r="K212" s="31">
        <f t="shared" ca="1" si="59"/>
        <v>-7.8911771145439014E-3</v>
      </c>
      <c r="L212" s="31" t="e">
        <f t="shared" ca="1" si="59"/>
        <v>#DIV/0!</v>
      </c>
      <c r="M212" s="31" t="e">
        <f t="shared" ca="1" si="59"/>
        <v>#DIV/0!</v>
      </c>
      <c r="N212" s="31">
        <f t="shared" ca="1" si="59"/>
        <v>1.7818969589012079E-2</v>
      </c>
      <c r="O212" s="31">
        <f t="shared" ca="1" si="59"/>
        <v>-8.7256134704741584E-2</v>
      </c>
      <c r="P212" s="70">
        <f t="shared" ca="1" si="59"/>
        <v>-8.3071072648380428E-2</v>
      </c>
      <c r="Q212" s="31">
        <f t="shared" ca="1" si="59"/>
        <v>7.0701755143742773E-4</v>
      </c>
      <c r="R212" s="31">
        <f t="shared" ca="1" si="59"/>
        <v>1.5225129894655964E-3</v>
      </c>
      <c r="S212" s="31" t="e">
        <f t="shared" ca="1" si="59"/>
        <v>#DIV/0!</v>
      </c>
      <c r="T212" s="31">
        <f t="shared" ca="1" si="59"/>
        <v>1.0507157321537841E-2</v>
      </c>
      <c r="U212" s="31">
        <f t="shared" ca="1" si="59"/>
        <v>3.9722174008556932E-2</v>
      </c>
      <c r="V212" s="31" t="e">
        <f t="shared" ca="1" si="59"/>
        <v>#DIV/0!</v>
      </c>
      <c r="W212" s="31">
        <f t="shared" ca="1" si="59"/>
        <v>-8.1457897650997202E-3</v>
      </c>
      <c r="X212" s="31">
        <f t="shared" ca="1" si="59"/>
        <v>0.20794107563978614</v>
      </c>
      <c r="Y212" s="62">
        <f ca="1">IF(ISBLANK(Y56),NA(),SUM(Y$53:Y$56)/SUM(Y$49:Y$52)-1)</f>
        <v>5.8286248223726744E-3</v>
      </c>
    </row>
    <row r="213" spans="1:25" x14ac:dyDescent="0.2">
      <c r="A213" s="36" t="s">
        <v>203</v>
      </c>
      <c r="B213" s="69">
        <f ca="1">IF(ISBLANK(B57),NA(),SUM(B$57:B$60)/SUM(B$53:B$56)-1)</f>
        <v>1.2585546696667338E-2</v>
      </c>
      <c r="C213" s="69">
        <f t="shared" ref="C213:Y213" ca="1" si="60">IF(ISBLANK(C57),NA(),SUM(C$57:C$60)/SUM(C$53:C$56)-1)</f>
        <v>1.1301023998971482E-2</v>
      </c>
      <c r="D213" s="31">
        <f t="shared" ca="1" si="60"/>
        <v>1.0027987186123744E-2</v>
      </c>
      <c r="E213" s="31">
        <f t="shared" ca="1" si="60"/>
        <v>1.761194892478013E-2</v>
      </c>
      <c r="F213" s="31">
        <f t="shared" ca="1" si="60"/>
        <v>-2.3905594499593619E-3</v>
      </c>
      <c r="G213" s="70">
        <f t="shared" ca="1" si="60"/>
        <v>1.7952408647000206E-2</v>
      </c>
      <c r="H213" s="31">
        <f t="shared" ca="1" si="60"/>
        <v>-1.4949093689615167E-2</v>
      </c>
      <c r="I213" s="31">
        <f t="shared" ca="1" si="60"/>
        <v>-2.6416981236898396E-2</v>
      </c>
      <c r="J213" s="31">
        <f t="shared" ca="1" si="60"/>
        <v>-2.3455849323503308E-2</v>
      </c>
      <c r="K213" s="31">
        <f t="shared" ca="1" si="60"/>
        <v>-3.4654982905852894E-3</v>
      </c>
      <c r="L213" s="31" t="e">
        <f t="shared" ca="1" si="60"/>
        <v>#DIV/0!</v>
      </c>
      <c r="M213" s="31" t="e">
        <f t="shared" ca="1" si="60"/>
        <v>#DIV/0!</v>
      </c>
      <c r="N213" s="31">
        <f t="shared" ca="1" si="60"/>
        <v>1.7545719408426086E-2</v>
      </c>
      <c r="O213" s="31">
        <f t="shared" ca="1" si="60"/>
        <v>-1.8058736716566659E-2</v>
      </c>
      <c r="P213" s="70">
        <f t="shared" ca="1" si="60"/>
        <v>-6.314775081305013E-2</v>
      </c>
      <c r="Q213" s="31">
        <f t="shared" ca="1" si="60"/>
        <v>4.6792929538621575E-3</v>
      </c>
      <c r="R213" s="31">
        <f t="shared" ca="1" si="60"/>
        <v>1.3744452673219554E-2</v>
      </c>
      <c r="S213" s="31" t="e">
        <f t="shared" ca="1" si="60"/>
        <v>#DIV/0!</v>
      </c>
      <c r="T213" s="31">
        <f t="shared" ca="1" si="60"/>
        <v>5.7801331969018488E-3</v>
      </c>
      <c r="U213" s="31">
        <f t="shared" ca="1" si="60"/>
        <v>4.4097695429145434E-2</v>
      </c>
      <c r="V213" s="31" t="e">
        <f t="shared" ca="1" si="60"/>
        <v>#DIV/0!</v>
      </c>
      <c r="W213" s="31">
        <f t="shared" ca="1" si="60"/>
        <v>-3.5716987707407055E-3</v>
      </c>
      <c r="X213" s="31">
        <f t="shared" ca="1" si="60"/>
        <v>0.10665889972433029</v>
      </c>
      <c r="Y213" s="62">
        <f t="shared" ca="1" si="60"/>
        <v>-2.4400394875174758E-3</v>
      </c>
    </row>
    <row r="214" spans="1:25" ht="12" thickBot="1" x14ac:dyDescent="0.25">
      <c r="A214" s="80" t="s">
        <v>204</v>
      </c>
      <c r="B214" s="102">
        <f ca="1">IF(ISBLANK(B61),NA(),SUM(B$61:B$64)/SUM(B$57:B$60)-1)</f>
        <v>1.3649181597642057E-2</v>
      </c>
      <c r="C214" s="102">
        <f t="shared" ref="C214:X214" ca="1" si="61">IF(ISBLANK(C61),NA(),SUM(C$61:C$64)/SUM(C$57:C$60)-1)</f>
        <v>8.1376269866269002E-3</v>
      </c>
      <c r="D214" s="103">
        <f t="shared" ca="1" si="61"/>
        <v>7.1910597078623795E-3</v>
      </c>
      <c r="E214" s="103">
        <f t="shared" ca="1" si="61"/>
        <v>2.6248779991114413E-2</v>
      </c>
      <c r="F214" s="103">
        <f t="shared" ca="1" si="61"/>
        <v>7.3684950893511125E-3</v>
      </c>
      <c r="G214" s="104">
        <f t="shared" ca="1" si="61"/>
        <v>1.3473607248285724E-2</v>
      </c>
      <c r="H214" s="103">
        <f t="shared" ca="1" si="61"/>
        <v>6.5811469516594556E-3</v>
      </c>
      <c r="I214" s="103">
        <f t="shared" ca="1" si="61"/>
        <v>-2.9331425793352683E-2</v>
      </c>
      <c r="J214" s="103">
        <f t="shared" ca="1" si="61"/>
        <v>-1.8225983761067099E-2</v>
      </c>
      <c r="K214" s="103">
        <f t="shared" ca="1" si="61"/>
        <v>8.8147916970278128E-3</v>
      </c>
      <c r="L214" s="103" t="e">
        <f t="shared" ca="1" si="61"/>
        <v>#DIV/0!</v>
      </c>
      <c r="M214" s="103" t="e">
        <f t="shared" ca="1" si="61"/>
        <v>#DIV/0!</v>
      </c>
      <c r="N214" s="103">
        <f t="shared" ca="1" si="61"/>
        <v>2.622649979108016E-2</v>
      </c>
      <c r="O214" s="103">
        <f t="shared" ca="1" si="61"/>
        <v>-0.11432532021160291</v>
      </c>
      <c r="P214" s="104">
        <f t="shared" ca="1" si="61"/>
        <v>-0.22167487806582042</v>
      </c>
      <c r="Q214" s="103">
        <f t="shared" ca="1" si="61"/>
        <v>1.9807654191268842E-2</v>
      </c>
      <c r="R214" s="103">
        <f t="shared" ca="1" si="61"/>
        <v>2.5869851194614935E-2</v>
      </c>
      <c r="S214" s="103" t="e">
        <f t="shared" ca="1" si="61"/>
        <v>#DIV/0!</v>
      </c>
      <c r="T214" s="103">
        <f t="shared" ca="1" si="61"/>
        <v>-9.3397799886653088E-3</v>
      </c>
      <c r="U214" s="103">
        <f t="shared" ca="1" si="61"/>
        <v>4.0613598645731219E-2</v>
      </c>
      <c r="V214" s="103" t="e">
        <f t="shared" ca="1" si="61"/>
        <v>#DIV/0!</v>
      </c>
      <c r="W214" s="103">
        <f t="shared" ca="1" si="61"/>
        <v>9.2803831855194918E-3</v>
      </c>
      <c r="X214" s="103">
        <f t="shared" ca="1" si="61"/>
        <v>5.1030716499532058E-2</v>
      </c>
      <c r="Y214" s="105">
        <f ca="1">IF(ISBLANK(Y61),NA(),SUM(Y$61:Y$64)/SUM(Y$57:Y$60)-1)</f>
        <v>-1.2397742943145218E-2</v>
      </c>
    </row>
  </sheetData>
  <mergeCells count="7">
    <mergeCell ref="G2:O2"/>
    <mergeCell ref="P2:Y2"/>
    <mergeCell ref="A1:Y1"/>
    <mergeCell ref="A2:A3"/>
    <mergeCell ref="B2:B3"/>
    <mergeCell ref="C2:C3"/>
    <mergeCell ref="D2:F2"/>
  </mergeCells>
  <phoneticPr fontId="11" type="noConversion"/>
  <pageMargins left="0.2" right="0.19" top="0.87" bottom="0.2" header="0.4921259845" footer="0.4921259845"/>
  <pageSetup paperSize="8" scale="57"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pageSetUpPr fitToPage="1"/>
  </sheetPr>
  <dimension ref="A1:Y214"/>
  <sheetViews>
    <sheetView showGridLines="0" workbookViewId="0">
      <pane xSplit="1" ySplit="4" topLeftCell="B21" activePane="bottomRight" state="frozen"/>
      <selection activeCell="C215" sqref="C215"/>
      <selection pane="topRight" activeCell="C215" sqref="C215"/>
      <selection pane="bottomLeft" activeCell="C215" sqref="C215"/>
      <selection pane="bottomRight" activeCell="C215" sqref="C215"/>
    </sheetView>
  </sheetViews>
  <sheetFormatPr baseColWidth="10" defaultColWidth="11.42578125" defaultRowHeight="11.25" x14ac:dyDescent="0.2"/>
  <cols>
    <col min="1" max="1" width="9.140625" style="37" customWidth="1"/>
    <col min="2" max="2" width="10.28515625" style="7" customWidth="1"/>
    <col min="3" max="3" width="10.42578125" style="7" customWidth="1"/>
    <col min="4" max="4" width="14.42578125" style="19" bestFit="1" customWidth="1"/>
    <col min="5" max="5" width="11.28515625" style="19" customWidth="1"/>
    <col min="6" max="6" width="10.28515625" style="19" customWidth="1"/>
    <col min="7" max="7" width="8.42578125" style="19" bestFit="1" customWidth="1"/>
    <col min="8" max="8" width="7.7109375" style="19" bestFit="1" customWidth="1"/>
    <col min="9" max="9" width="10" style="19" bestFit="1" customWidth="1"/>
    <col min="10" max="10" width="10.140625" style="45" customWidth="1"/>
    <col min="11" max="11" width="9.5703125" style="19" bestFit="1" customWidth="1"/>
    <col min="12" max="12" width="10" style="19" customWidth="1"/>
    <col min="13" max="13" width="10.140625" style="45" customWidth="1"/>
    <col min="14" max="14" width="9.28515625" style="19" bestFit="1" customWidth="1"/>
    <col min="15" max="15" width="9.42578125" style="22" bestFit="1" customWidth="1"/>
    <col min="16" max="16" width="15.5703125" style="22" customWidth="1"/>
    <col min="17" max="17" width="7.7109375" style="22" customWidth="1"/>
    <col min="18" max="18" width="7.7109375" style="22" bestFit="1" customWidth="1"/>
    <col min="19" max="20" width="10.5703125" style="22" customWidth="1"/>
    <col min="21" max="21" width="11.140625" style="22" customWidth="1"/>
    <col min="22" max="22" width="15.140625" style="22" customWidth="1"/>
    <col min="23" max="23" width="12.140625" style="22" customWidth="1"/>
    <col min="24" max="24" width="14.42578125" style="19" customWidth="1"/>
    <col min="25" max="16384" width="11.42578125" style="19"/>
  </cols>
  <sheetData>
    <row r="1" spans="1:25" s="47" customFormat="1" ht="13.5" thickBot="1" x14ac:dyDescent="0.25">
      <c r="A1" s="194" t="s">
        <v>51</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 customFormat="1" ht="15" customHeight="1" thickBot="1" x14ac:dyDescent="0.25">
      <c r="A2" s="196" t="s">
        <v>9</v>
      </c>
      <c r="B2" s="198" t="s">
        <v>10</v>
      </c>
      <c r="C2" s="198" t="s">
        <v>11</v>
      </c>
      <c r="D2" s="200" t="s">
        <v>12</v>
      </c>
      <c r="E2" s="200"/>
      <c r="F2" s="201"/>
      <c r="G2" s="189" t="s">
        <v>13</v>
      </c>
      <c r="H2" s="190"/>
      <c r="I2" s="190"/>
      <c r="J2" s="190"/>
      <c r="K2" s="190"/>
      <c r="L2" s="190"/>
      <c r="M2" s="190"/>
      <c r="N2" s="190"/>
      <c r="O2" s="190"/>
      <c r="P2" s="191" t="s">
        <v>14</v>
      </c>
      <c r="Q2" s="192"/>
      <c r="R2" s="192"/>
      <c r="S2" s="192"/>
      <c r="T2" s="192"/>
      <c r="U2" s="192"/>
      <c r="V2" s="192"/>
      <c r="W2" s="192"/>
      <c r="X2" s="192"/>
      <c r="Y2" s="193"/>
    </row>
    <row r="3" spans="1:25" s="12" customFormat="1" ht="45.75" thickBot="1" x14ac:dyDescent="0.25">
      <c r="A3" s="197"/>
      <c r="B3" s="199"/>
      <c r="C3" s="199"/>
      <c r="D3" s="8" t="s">
        <v>15</v>
      </c>
      <c r="E3" s="8" t="s">
        <v>16</v>
      </c>
      <c r="F3" s="8" t="s">
        <v>17</v>
      </c>
      <c r="G3" s="9" t="s">
        <v>18</v>
      </c>
      <c r="H3" s="10" t="s">
        <v>80</v>
      </c>
      <c r="I3" s="10" t="s">
        <v>19</v>
      </c>
      <c r="J3" s="11" t="s">
        <v>20</v>
      </c>
      <c r="K3" s="10" t="s">
        <v>21</v>
      </c>
      <c r="L3" s="10" t="s">
        <v>22</v>
      </c>
      <c r="M3" s="11" t="s">
        <v>20</v>
      </c>
      <c r="N3" s="10" t="s">
        <v>23</v>
      </c>
      <c r="O3" s="10" t="s">
        <v>24</v>
      </c>
      <c r="P3" s="82" t="s">
        <v>25</v>
      </c>
      <c r="Q3" s="83" t="s">
        <v>26</v>
      </c>
      <c r="R3" s="83" t="s">
        <v>27</v>
      </c>
      <c r="S3" s="83" t="s">
        <v>28</v>
      </c>
      <c r="T3" s="83" t="s">
        <v>179</v>
      </c>
      <c r="U3" s="83" t="s">
        <v>29</v>
      </c>
      <c r="V3" s="83" t="s">
        <v>30</v>
      </c>
      <c r="W3" s="83" t="s">
        <v>180</v>
      </c>
      <c r="X3" s="83" t="s">
        <v>31</v>
      </c>
      <c r="Y3" s="84" t="s">
        <v>181</v>
      </c>
    </row>
    <row r="4" spans="1:25" s="13" customFormat="1" ht="15.75" thickBot="1" x14ac:dyDescent="0.25">
      <c r="A4" s="108" t="s">
        <v>32</v>
      </c>
      <c r="B4" s="109"/>
      <c r="C4" s="109"/>
      <c r="D4" s="110"/>
      <c r="E4" s="110"/>
      <c r="F4" s="110"/>
      <c r="G4" s="110"/>
      <c r="H4" s="110"/>
      <c r="I4" s="110"/>
      <c r="J4" s="111"/>
      <c r="K4" s="110"/>
      <c r="L4" s="110"/>
      <c r="M4" s="111"/>
      <c r="N4" s="110"/>
      <c r="O4" s="110"/>
      <c r="P4" s="106"/>
      <c r="Q4" s="106"/>
      <c r="R4" s="106"/>
      <c r="S4" s="106"/>
      <c r="T4" s="106"/>
      <c r="U4" s="106"/>
      <c r="V4" s="106"/>
      <c r="W4" s="106"/>
      <c r="X4" s="106"/>
      <c r="Y4" s="107"/>
    </row>
    <row r="5" spans="1:25" ht="12" thickTop="1" x14ac:dyDescent="0.2">
      <c r="A5" s="14">
        <v>38077</v>
      </c>
      <c r="B5" s="130">
        <f ca="1">IF(Vol_hor!B5&gt;0,Mass_sal_nette!B5/Vol_hor!B5," ")</f>
        <v>4.2331932952097668</v>
      </c>
      <c r="C5" s="130">
        <f ca="1">IF(Vol_hor!C5&gt;0,Mass_sal_nette!C5/Vol_hor!C5," ")</f>
        <v>7.0109728404761862</v>
      </c>
      <c r="D5" s="131">
        <f ca="1">IF(Vol_hor!D5&gt;0,Mass_sal_nette!D5/Vol_hor!D5," ")</f>
        <v>7.1000753941968906</v>
      </c>
      <c r="E5" s="131">
        <f ca="1">IF(Vol_hor!E5&gt;0,Mass_sal_nette!E5/Vol_hor!E5," ")</f>
        <v>2.2922626548339373</v>
      </c>
      <c r="F5" s="131">
        <f ca="1">IF(Vol_hor!F5&gt;0,Mass_sal_nette!F5/Vol_hor!F5," ")</f>
        <v>6.2591683169335939</v>
      </c>
      <c r="G5" s="132">
        <f ca="1">IF(Vol_hor!G5&gt;0,Mass_sal_nette!G5/Vol_hor!G5," ")</f>
        <v>7.305190210769168</v>
      </c>
      <c r="H5" s="131">
        <f ca="1">IF(Vol_hor!H5&gt;0,Mass_sal_nette!H5/Vol_hor!H5," ")</f>
        <v>6.5346670805086848</v>
      </c>
      <c r="I5" s="131">
        <f ca="1">IF(Vol_hor!I5&gt;0,Mass_sal_nette!I5/Vol_hor!I5," ")</f>
        <v>6.9223049395375282</v>
      </c>
      <c r="J5" s="133">
        <f ca="1">IF(Vol_hor!J5&gt;0,Mass_sal_nette!J5/Vol_hor!J5," ")</f>
        <v>6.860215847935768</v>
      </c>
      <c r="K5" s="131">
        <f ca="1">IF(Vol_hor!K5&gt;0,Mass_sal_nette!K5/Vol_hor!K5," ")</f>
        <v>7.8291352679047881</v>
      </c>
      <c r="L5" s="131">
        <f ca="1">IF(Vol_hor!L5&gt;0,Mass_sal_nette!L5/Vol_hor!L5," ")</f>
        <v>6.2459211720230954</v>
      </c>
      <c r="M5" s="133">
        <f ca="1">IF(Vol_hor!M5&gt;0,Mass_sal_nette!M5/Vol_hor!M5," ")</f>
        <v>6.0685826952768007</v>
      </c>
      <c r="N5" s="131">
        <f ca="1">IF(Vol_hor!N5&gt;0,Mass_sal_nette!N5/Vol_hor!N5," ")</f>
        <v>2.342191569128572</v>
      </c>
      <c r="O5" s="134">
        <f ca="1">IF(Vol_hor!O5&gt;0,Mass_sal_nette!O5/Vol_hor!O5," ")</f>
        <v>2.3068382693851279</v>
      </c>
      <c r="P5" s="135">
        <f ca="1">IF(Vol_hor!P5&gt;0,Mass_sal_nette!P5/Vol_hor!P5," ")</f>
        <v>7.4930274316180228</v>
      </c>
      <c r="Q5" s="136">
        <f ca="1">IF(Vol_hor!Q5&gt;0,Mass_sal_nette!Q5/Vol_hor!Q5," ")</f>
        <v>7.2292195483881541</v>
      </c>
      <c r="R5" s="136">
        <f ca="1">IF(Vol_hor!R5&gt;0,Mass_sal_nette!R5/Vol_hor!R5," ")</f>
        <v>6.4646746943377655</v>
      </c>
      <c r="S5" s="136" t="str">
        <f ca="1">IF(Vol_hor!S5&gt;0,Mass_sal_nette!S5/Vol_hor!S5," ")</f>
        <v xml:space="preserve"> </v>
      </c>
      <c r="T5" s="136" t="str">
        <f ca="1">IF(Vol_hor!T5&gt;0,Mass_sal_nette!T5/Vol_hor!T5," ")</f>
        <v xml:space="preserve"> </v>
      </c>
      <c r="U5" s="136">
        <f ca="1">IF(Vol_hor!U5&gt;0,Mass_sal_nette!U5/Vol_hor!U5," ")</f>
        <v>6.7761448171484169</v>
      </c>
      <c r="V5" s="136" t="str">
        <f ca="1">IF(Vol_hor!V5&gt;0,Mass_sal_nette!V5/Vol_hor!V5," ")</f>
        <v xml:space="preserve"> </v>
      </c>
      <c r="W5" s="136" t="str">
        <f ca="1">IF(Vol_hor!W5&gt;0,Mass_sal_nette!W5/Vol_hor!W5," ")</f>
        <v xml:space="preserve"> </v>
      </c>
      <c r="X5" s="136">
        <f ca="1">IF(Vol_hor!X5&gt;0,Mass_sal_nette!X5/Vol_hor!X5," ")</f>
        <v>6.2641626905629826</v>
      </c>
      <c r="Y5" s="137">
        <f ca="1">IF(Vol_hor!Y5&gt;0,Mass_sal_nette!Y5/Vol_hor!Y5," ")</f>
        <v>6.7700245638141823</v>
      </c>
    </row>
    <row r="6" spans="1:25" x14ac:dyDescent="0.2">
      <c r="A6" s="20">
        <v>38168</v>
      </c>
      <c r="B6" s="138">
        <f ca="1">IF(Vol_hor!B6&gt;0,Mass_sal_nette!B6/Vol_hor!B6," ")</f>
        <v>4.2928203965200424</v>
      </c>
      <c r="C6" s="138">
        <f ca="1">IF(Vol_hor!C6&gt;0,Mass_sal_nette!C6/Vol_hor!C6," ")</f>
        <v>7.1045318906991417</v>
      </c>
      <c r="D6" s="139">
        <f ca="1">IF(Vol_hor!D6&gt;0,Mass_sal_nette!D6/Vol_hor!D6," ")</f>
        <v>7.1963301758559863</v>
      </c>
      <c r="E6" s="139">
        <f ca="1">IF(Vol_hor!E6&gt;0,Mass_sal_nette!E6/Vol_hor!E6," ")</f>
        <v>2.338561749798016</v>
      </c>
      <c r="F6" s="139">
        <f ca="1">IF(Vol_hor!F6&gt;0,Mass_sal_nette!F6/Vol_hor!F6," ")</f>
        <v>6.3288585489634093</v>
      </c>
      <c r="G6" s="140">
        <f ca="1">IF(Vol_hor!G6&gt;0,Mass_sal_nette!G6/Vol_hor!G6," ")</f>
        <v>7.3738751860110492</v>
      </c>
      <c r="H6" s="141">
        <f ca="1">IF(Vol_hor!H6&gt;0,Mass_sal_nette!H6/Vol_hor!H6," ")</f>
        <v>6.2708787860074802</v>
      </c>
      <c r="I6" s="141">
        <f ca="1">IF(Vol_hor!I6&gt;0,Mass_sal_nette!I6/Vol_hor!I6," ")</f>
        <v>6.9999331690225359</v>
      </c>
      <c r="J6" s="142">
        <f ca="1">IF(Vol_hor!J6&gt;0,Mass_sal_nette!J6/Vol_hor!J6," ")</f>
        <v>7.0236920697317444</v>
      </c>
      <c r="K6" s="141">
        <f ca="1">IF(Vol_hor!K6&gt;0,Mass_sal_nette!K6/Vol_hor!K6," ")</f>
        <v>5.902974266243235</v>
      </c>
      <c r="L6" s="141">
        <f ca="1">IF(Vol_hor!L6&gt;0,Mass_sal_nette!L6/Vol_hor!L6," ")</f>
        <v>6.3113582743914733</v>
      </c>
      <c r="M6" s="142">
        <f ca="1">IF(Vol_hor!M6&gt;0,Mass_sal_nette!M6/Vol_hor!M6," ")</f>
        <v>6.1344095490597796</v>
      </c>
      <c r="N6" s="141">
        <f ca="1">IF(Vol_hor!N6&gt;0,Mass_sal_nette!N6/Vol_hor!N6," ")</f>
        <v>2.271745540224404</v>
      </c>
      <c r="O6" s="143">
        <f ca="1">IF(Vol_hor!O6&gt;0,Mass_sal_nette!O6/Vol_hor!O6," ")</f>
        <v>2.3253366497577725</v>
      </c>
      <c r="P6" s="144">
        <f ca="1">IF(Vol_hor!P6&gt;0,Mass_sal_nette!P6/Vol_hor!P6," ")</f>
        <v>7.6005589936872937</v>
      </c>
      <c r="Q6" s="145">
        <f ca="1">IF(Vol_hor!Q6&gt;0,Mass_sal_nette!Q6/Vol_hor!Q6," ")</f>
        <v>7.3228624459060896</v>
      </c>
      <c r="R6" s="145">
        <f ca="1">IF(Vol_hor!R6&gt;0,Mass_sal_nette!R6/Vol_hor!R6," ")</f>
        <v>6.5229821493493283</v>
      </c>
      <c r="S6" s="145" t="str">
        <f ca="1">IF(Vol_hor!S6&gt;0,Mass_sal_nette!S6/Vol_hor!S6," ")</f>
        <v xml:space="preserve"> </v>
      </c>
      <c r="T6" s="145" t="str">
        <f ca="1">IF(Vol_hor!T6&gt;0,Mass_sal_nette!T6/Vol_hor!T6," ")</f>
        <v xml:space="preserve"> </v>
      </c>
      <c r="U6" s="145">
        <f ca="1">IF(Vol_hor!U6&gt;0,Mass_sal_nette!U6/Vol_hor!U6," ")</f>
        <v>6.8413132349790402</v>
      </c>
      <c r="V6" s="145" t="str">
        <f ca="1">IF(Vol_hor!V6&gt;0,Mass_sal_nette!V6/Vol_hor!V6," ")</f>
        <v xml:space="preserve"> </v>
      </c>
      <c r="W6" s="145" t="str">
        <f ca="1">IF(Vol_hor!W6&gt;0,Mass_sal_nette!W6/Vol_hor!W6," ")</f>
        <v xml:space="preserve"> </v>
      </c>
      <c r="X6" s="145">
        <f ca="1">IF(Vol_hor!X6&gt;0,Mass_sal_nette!X6/Vol_hor!X6," ")</f>
        <v>6.3355409882774607</v>
      </c>
      <c r="Y6" s="146">
        <f ca="1">IF(Vol_hor!Y6&gt;0,Mass_sal_nette!Y6/Vol_hor!Y6," ")</f>
        <v>6.3849254852685506</v>
      </c>
    </row>
    <row r="7" spans="1:25" x14ac:dyDescent="0.2">
      <c r="A7" s="20">
        <v>38260</v>
      </c>
      <c r="B7" s="138">
        <f ca="1">IF(Vol_hor!B7&gt;0,Mass_sal_nette!B7/Vol_hor!B7," ")</f>
        <v>4.4551564684649207</v>
      </c>
      <c r="C7" s="138">
        <f ca="1">IF(Vol_hor!C7&gt;0,Mass_sal_nette!C7/Vol_hor!C7," ")</f>
        <v>7.1830199640999917</v>
      </c>
      <c r="D7" s="139">
        <f ca="1">IF(Vol_hor!D7&gt;0,Mass_sal_nette!D7/Vol_hor!D7," ")</f>
        <v>7.2761372738320409</v>
      </c>
      <c r="E7" s="139">
        <f ca="1">IF(Vol_hor!E7&gt;0,Mass_sal_nette!E7/Vol_hor!E7," ")</f>
        <v>2.410095494282535</v>
      </c>
      <c r="F7" s="139">
        <f ca="1">IF(Vol_hor!F7&gt;0,Mass_sal_nette!F7/Vol_hor!F7," ")</f>
        <v>6.3851468239200306</v>
      </c>
      <c r="G7" s="140">
        <f ca="1">IF(Vol_hor!G7&gt;0,Mass_sal_nette!G7/Vol_hor!G7," ")</f>
        <v>7.4572858123691725</v>
      </c>
      <c r="H7" s="141">
        <f ca="1">IF(Vol_hor!H7&gt;0,Mass_sal_nette!H7/Vol_hor!H7," ")</f>
        <v>6.6618746336232899</v>
      </c>
      <c r="I7" s="141">
        <f ca="1">IF(Vol_hor!I7&gt;0,Mass_sal_nette!I7/Vol_hor!I7," ")</f>
        <v>7.0857149322373445</v>
      </c>
      <c r="J7" s="142">
        <f ca="1">IF(Vol_hor!J7&gt;0,Mass_sal_nette!J7/Vol_hor!J7," ")</f>
        <v>7.0432889075486997</v>
      </c>
      <c r="K7" s="141">
        <f ca="1">IF(Vol_hor!K7&gt;0,Mass_sal_nette!K7/Vol_hor!K7," ")</f>
        <v>5.740741973288471</v>
      </c>
      <c r="L7" s="141">
        <f ca="1">IF(Vol_hor!L7&gt;0,Mass_sal_nette!L7/Vol_hor!L7," ")</f>
        <v>6.4193837517723926</v>
      </c>
      <c r="M7" s="142">
        <f ca="1">IF(Vol_hor!M7&gt;0,Mass_sal_nette!M7/Vol_hor!M7," ")</f>
        <v>6.2293815780103889</v>
      </c>
      <c r="N7" s="141">
        <f ca="1">IF(Vol_hor!N7&gt;0,Mass_sal_nette!N7/Vol_hor!N7," ")</f>
        <v>2.2874658605059226</v>
      </c>
      <c r="O7" s="143">
        <f ca="1">IF(Vol_hor!O7&gt;0,Mass_sal_nette!O7/Vol_hor!O7," ")</f>
        <v>2.3671562062085019</v>
      </c>
      <c r="P7" s="144">
        <f ca="1">IF(Vol_hor!P7&gt;0,Mass_sal_nette!P7/Vol_hor!P7," ")</f>
        <v>7.6875081948609516</v>
      </c>
      <c r="Q7" s="145">
        <f ca="1">IF(Vol_hor!Q7&gt;0,Mass_sal_nette!Q7/Vol_hor!Q7," ")</f>
        <v>7.3902836964443201</v>
      </c>
      <c r="R7" s="145">
        <f ca="1">IF(Vol_hor!R7&gt;0,Mass_sal_nette!R7/Vol_hor!R7," ")</f>
        <v>6.6208815227111648</v>
      </c>
      <c r="S7" s="145" t="str">
        <f ca="1">IF(Vol_hor!S7&gt;0,Mass_sal_nette!S7/Vol_hor!S7," ")</f>
        <v xml:space="preserve"> </v>
      </c>
      <c r="T7" s="145" t="str">
        <f ca="1">IF(Vol_hor!T7&gt;0,Mass_sal_nette!T7/Vol_hor!T7," ")</f>
        <v xml:space="preserve"> </v>
      </c>
      <c r="U7" s="145">
        <f ca="1">IF(Vol_hor!U7&gt;0,Mass_sal_nette!U7/Vol_hor!U7," ")</f>
        <v>6.946119203889868</v>
      </c>
      <c r="V7" s="145" t="str">
        <f ca="1">IF(Vol_hor!V7&gt;0,Mass_sal_nette!V7/Vol_hor!V7," ")</f>
        <v xml:space="preserve"> </v>
      </c>
      <c r="W7" s="145" t="str">
        <f ca="1">IF(Vol_hor!W7&gt;0,Mass_sal_nette!W7/Vol_hor!W7," ")</f>
        <v xml:space="preserve"> </v>
      </c>
      <c r="X7" s="145">
        <f ca="1">IF(Vol_hor!X7&gt;0,Mass_sal_nette!X7/Vol_hor!X7," ")</f>
        <v>6.3429185868713818</v>
      </c>
      <c r="Y7" s="146">
        <f ca="1">IF(Vol_hor!Y7&gt;0,Mass_sal_nette!Y7/Vol_hor!Y7," ")</f>
        <v>6.4041415710553196</v>
      </c>
    </row>
    <row r="8" spans="1:25" ht="12" thickBot="1" x14ac:dyDescent="0.25">
      <c r="A8" s="26">
        <v>38352</v>
      </c>
      <c r="B8" s="147">
        <f ca="1">IF(Vol_hor!B8&gt;0,Mass_sal_nette!B8/Vol_hor!B8," ")</f>
        <v>4.3459398937962428</v>
      </c>
      <c r="C8" s="147">
        <f ca="1">IF(Vol_hor!C8&gt;0,Mass_sal_nette!C8/Vol_hor!C8," ")</f>
        <v>7.2688745388425842</v>
      </c>
      <c r="D8" s="148">
        <f ca="1">IF(Vol_hor!D8&gt;0,Mass_sal_nette!D8/Vol_hor!D8," ")</f>
        <v>7.3615862381227402</v>
      </c>
      <c r="E8" s="148">
        <f ca="1">IF(Vol_hor!E8&gt;0,Mass_sal_nette!E8/Vol_hor!E8," ")</f>
        <v>2.350397189173798</v>
      </c>
      <c r="F8" s="148">
        <f ca="1">IF(Vol_hor!F8&gt;0,Mass_sal_nette!F8/Vol_hor!F8," ")</f>
        <v>6.4755024999904451</v>
      </c>
      <c r="G8" s="149">
        <f ca="1">IF(Vol_hor!G8&gt;0,Mass_sal_nette!G8/Vol_hor!G8," ")</f>
        <v>7.5418820345354032</v>
      </c>
      <c r="H8" s="148">
        <f ca="1">IF(Vol_hor!H8&gt;0,Mass_sal_nette!H8/Vol_hor!H8," ")</f>
        <v>6.5674992375882804</v>
      </c>
      <c r="I8" s="148">
        <f ca="1">IF(Vol_hor!I8&gt;0,Mass_sal_nette!I8/Vol_hor!I8," ")</f>
        <v>7.1576977132360371</v>
      </c>
      <c r="J8" s="150">
        <f ca="1">IF(Vol_hor!J8&gt;0,Mass_sal_nette!J8/Vol_hor!J8," ")</f>
        <v>7.1528684868441914</v>
      </c>
      <c r="K8" s="148">
        <f ca="1">IF(Vol_hor!K8&gt;0,Mass_sal_nette!K8/Vol_hor!K8," ")</f>
        <v>6.308488539051071</v>
      </c>
      <c r="L8" s="148">
        <f ca="1">IF(Vol_hor!L8&gt;0,Mass_sal_nette!L8/Vol_hor!L8," ")</f>
        <v>6.4694451959547621</v>
      </c>
      <c r="M8" s="150">
        <f ca="1">IF(Vol_hor!M8&gt;0,Mass_sal_nette!M8/Vol_hor!M8," ")</f>
        <v>6.3406820823248049</v>
      </c>
      <c r="N8" s="148">
        <f ca="1">IF(Vol_hor!N8&gt;0,Mass_sal_nette!N8/Vol_hor!N8," ")</f>
        <v>2.4673419490701494</v>
      </c>
      <c r="O8" s="151">
        <f ca="1">IF(Vol_hor!O8&gt;0,Mass_sal_nette!O8/Vol_hor!O8," ")</f>
        <v>2.3654810634969836</v>
      </c>
      <c r="P8" s="152">
        <f ca="1">IF(Vol_hor!P8&gt;0,Mass_sal_nette!P8/Vol_hor!P8," ")</f>
        <v>7.7961967730144446</v>
      </c>
      <c r="Q8" s="153">
        <f ca="1">IF(Vol_hor!Q8&gt;0,Mass_sal_nette!Q8/Vol_hor!Q8," ")</f>
        <v>7.461117648324235</v>
      </c>
      <c r="R8" s="153">
        <f ca="1">IF(Vol_hor!R8&gt;0,Mass_sal_nette!R8/Vol_hor!R8," ")</f>
        <v>6.7060140549190557</v>
      </c>
      <c r="S8" s="153" t="str">
        <f ca="1">IF(Vol_hor!S8&gt;0,Mass_sal_nette!S8/Vol_hor!S8," ")</f>
        <v xml:space="preserve"> </v>
      </c>
      <c r="T8" s="153" t="str">
        <f ca="1">IF(Vol_hor!T8&gt;0,Mass_sal_nette!T8/Vol_hor!T8," ")</f>
        <v xml:space="preserve"> </v>
      </c>
      <c r="U8" s="153">
        <f ca="1">IF(Vol_hor!U8&gt;0,Mass_sal_nette!U8/Vol_hor!U8," ")</f>
        <v>7.0419965627595795</v>
      </c>
      <c r="V8" s="153" t="str">
        <f ca="1">IF(Vol_hor!V8&gt;0,Mass_sal_nette!V8/Vol_hor!V8," ")</f>
        <v xml:space="preserve"> </v>
      </c>
      <c r="W8" s="153" t="str">
        <f ca="1">IF(Vol_hor!W8&gt;0,Mass_sal_nette!W8/Vol_hor!W8," ")</f>
        <v xml:space="preserve"> </v>
      </c>
      <c r="X8" s="153">
        <f ca="1">IF(Vol_hor!X8&gt;0,Mass_sal_nette!X8/Vol_hor!X8," ")</f>
        <v>6.4819974333253318</v>
      </c>
      <c r="Y8" s="154">
        <f ca="1">IF(Vol_hor!Y8&gt;0,Mass_sal_nette!Y8/Vol_hor!Y8," ")</f>
        <v>6.4401706242926631</v>
      </c>
    </row>
    <row r="9" spans="1:25" x14ac:dyDescent="0.2">
      <c r="A9" s="14">
        <v>38442</v>
      </c>
      <c r="B9" s="130">
        <f ca="1">IF(Vol_hor!B9&gt;0,Mass_sal_nette!B9/Vol_hor!B9," ")</f>
        <v>4.3841882226559807</v>
      </c>
      <c r="C9" s="130">
        <f ca="1">IF(Vol_hor!C9&gt;0,Mass_sal_nette!C9/Vol_hor!C9," ")</f>
        <v>7.3592118402127999</v>
      </c>
      <c r="D9" s="131">
        <f ca="1">IF(Vol_hor!D9&gt;0,Mass_sal_nette!D9/Vol_hor!D9," ")</f>
        <v>7.4504923151604086</v>
      </c>
      <c r="E9" s="131">
        <f ca="1">IF(Vol_hor!E9&gt;0,Mass_sal_nette!E9/Vol_hor!E9," ")</f>
        <v>2.3762307320198102</v>
      </c>
      <c r="F9" s="131">
        <f ca="1">IF(Vol_hor!F9&gt;0,Mass_sal_nette!F9/Vol_hor!F9," ")</f>
        <v>6.5742844447425206</v>
      </c>
      <c r="G9" s="132">
        <f ca="1">IF(Vol_hor!G9&gt;0,Mass_sal_nette!G9/Vol_hor!G9," ")</f>
        <v>7.6260318848001099</v>
      </c>
      <c r="H9" s="131">
        <f ca="1">IF(Vol_hor!H9&gt;0,Mass_sal_nette!H9/Vol_hor!H9," ")</f>
        <v>6.7959805368381323</v>
      </c>
      <c r="I9" s="131">
        <f ca="1">IF(Vol_hor!I9&gt;0,Mass_sal_nette!I9/Vol_hor!I9," ")</f>
        <v>7.213342071689361</v>
      </c>
      <c r="J9" s="133">
        <f ca="1">IF(Vol_hor!J9&gt;0,Mass_sal_nette!J9/Vol_hor!J9," ")</f>
        <v>7.2463971834320802</v>
      </c>
      <c r="K9" s="131">
        <f ca="1">IF(Vol_hor!K9&gt;0,Mass_sal_nette!K9/Vol_hor!K9," ")</f>
        <v>7.6683593296560408</v>
      </c>
      <c r="L9" s="131">
        <f ca="1">IF(Vol_hor!L9&gt;0,Mass_sal_nette!L9/Vol_hor!L9," ")</f>
        <v>6.5562268251352682</v>
      </c>
      <c r="M9" s="133">
        <f ca="1">IF(Vol_hor!M9&gt;0,Mass_sal_nette!M9/Vol_hor!M9," ")</f>
        <v>6.4201122596303346</v>
      </c>
      <c r="N9" s="131">
        <f ca="1">IF(Vol_hor!N9&gt;0,Mass_sal_nette!N9/Vol_hor!N9," ")</f>
        <v>2.440352479296406</v>
      </c>
      <c r="O9" s="134">
        <f ca="1">IF(Vol_hor!O9&gt;0,Mass_sal_nette!O9/Vol_hor!O9," ")</f>
        <v>2.3992312950242494</v>
      </c>
      <c r="P9" s="135">
        <f ca="1">IF(Vol_hor!P9&gt;0,Mass_sal_nette!P9/Vol_hor!P9," ")</f>
        <v>7.8121803713869964</v>
      </c>
      <c r="Q9" s="136">
        <f ca="1">IF(Vol_hor!Q9&gt;0,Mass_sal_nette!Q9/Vol_hor!Q9," ")</f>
        <v>7.5398248524373068</v>
      </c>
      <c r="R9" s="136">
        <f ca="1">IF(Vol_hor!R9&gt;0,Mass_sal_nette!R9/Vol_hor!R9," ")</f>
        <v>6.7848143967521679</v>
      </c>
      <c r="S9" s="136" t="str">
        <f ca="1">IF(Vol_hor!S9&gt;0,Mass_sal_nette!S9/Vol_hor!S9," ")</f>
        <v xml:space="preserve"> </v>
      </c>
      <c r="T9" s="136" t="str">
        <f ca="1">IF(Vol_hor!T9&gt;0,Mass_sal_nette!T9/Vol_hor!T9," ")</f>
        <v xml:space="preserve"> </v>
      </c>
      <c r="U9" s="136">
        <f ca="1">IF(Vol_hor!U9&gt;0,Mass_sal_nette!U9/Vol_hor!U9," ")</f>
        <v>7.1572291842722686</v>
      </c>
      <c r="V9" s="136" t="str">
        <f ca="1">IF(Vol_hor!V9&gt;0,Mass_sal_nette!V9/Vol_hor!V9," ")</f>
        <v xml:space="preserve"> </v>
      </c>
      <c r="W9" s="136" t="str">
        <f ca="1">IF(Vol_hor!W9&gt;0,Mass_sal_nette!W9/Vol_hor!W9," ")</f>
        <v xml:space="preserve"> </v>
      </c>
      <c r="X9" s="136">
        <f ca="1">IF(Vol_hor!X9&gt;0,Mass_sal_nette!X9/Vol_hor!X9," ")</f>
        <v>6.5668971446574265</v>
      </c>
      <c r="Y9" s="137">
        <f ca="1">IF(Vol_hor!Y9&gt;0,Mass_sal_nette!Y9/Vol_hor!Y9," ")</f>
        <v>6.5789394450493139</v>
      </c>
    </row>
    <row r="10" spans="1:25" x14ac:dyDescent="0.2">
      <c r="A10" s="20">
        <v>38533</v>
      </c>
      <c r="B10" s="138">
        <f ca="1">IF(Vol_hor!B10&gt;0,Mass_sal_nette!B10/Vol_hor!B10," ")</f>
        <v>4.4259925292342555</v>
      </c>
      <c r="C10" s="138">
        <f ca="1">IF(Vol_hor!C10&gt;0,Mass_sal_nette!C10/Vol_hor!C10," ")</f>
        <v>7.4322892082688261</v>
      </c>
      <c r="D10" s="139">
        <f ca="1">IF(Vol_hor!D10&gt;0,Mass_sal_nette!D10/Vol_hor!D10," ")</f>
        <v>7.5262452477708477</v>
      </c>
      <c r="E10" s="139">
        <f ca="1">IF(Vol_hor!E10&gt;0,Mass_sal_nette!E10/Vol_hor!E10," ")</f>
        <v>2.4323999511447325</v>
      </c>
      <c r="F10" s="139">
        <f ca="1">IF(Vol_hor!F10&gt;0,Mass_sal_nette!F10/Vol_hor!F10," ")</f>
        <v>6.6304053683934887</v>
      </c>
      <c r="G10" s="140">
        <f ca="1">IF(Vol_hor!G10&gt;0,Mass_sal_nette!G10/Vol_hor!G10," ")</f>
        <v>7.6903139834775587</v>
      </c>
      <c r="H10" s="141">
        <f ca="1">IF(Vol_hor!H10&gt;0,Mass_sal_nette!H10/Vol_hor!H10," ")</f>
        <v>6.5869918067785296</v>
      </c>
      <c r="I10" s="141">
        <f ca="1">IF(Vol_hor!I10&gt;0,Mass_sal_nette!I10/Vol_hor!I10," ")</f>
        <v>7.336447637113757</v>
      </c>
      <c r="J10" s="142">
        <f ca="1">IF(Vol_hor!J10&gt;0,Mass_sal_nette!J10/Vol_hor!J10," ")</f>
        <v>7.3483020806268362</v>
      </c>
      <c r="K10" s="141">
        <f ca="1">IF(Vol_hor!K10&gt;0,Mass_sal_nette!K10/Vol_hor!K10," ")</f>
        <v>6.2578349756642391</v>
      </c>
      <c r="L10" s="141">
        <f ca="1">IF(Vol_hor!L10&gt;0,Mass_sal_nette!L10/Vol_hor!L10," ")</f>
        <v>6.6286369544896777</v>
      </c>
      <c r="M10" s="142">
        <f ca="1">IF(Vol_hor!M10&gt;0,Mass_sal_nette!M10/Vol_hor!M10," ")</f>
        <v>6.4718953788812836</v>
      </c>
      <c r="N10" s="141">
        <f ca="1">IF(Vol_hor!N10&gt;0,Mass_sal_nette!N10/Vol_hor!N10," ")</f>
        <v>2.3504997603047291</v>
      </c>
      <c r="O10" s="143">
        <f ca="1">IF(Vol_hor!O10&gt;0,Mass_sal_nette!O10/Vol_hor!O10," ")</f>
        <v>2.4135699632016321</v>
      </c>
      <c r="P10" s="144">
        <f ca="1">IF(Vol_hor!P10&gt;0,Mass_sal_nette!P10/Vol_hor!P10," ")</f>
        <v>7.9226615150774231</v>
      </c>
      <c r="Q10" s="145">
        <f ca="1">IF(Vol_hor!Q10&gt;0,Mass_sal_nette!Q10/Vol_hor!Q10," ")</f>
        <v>7.6751731539773198</v>
      </c>
      <c r="R10" s="145">
        <f ca="1">IF(Vol_hor!R10&gt;0,Mass_sal_nette!R10/Vol_hor!R10," ")</f>
        <v>6.8567316634998798</v>
      </c>
      <c r="S10" s="145" t="str">
        <f ca="1">IF(Vol_hor!S10&gt;0,Mass_sal_nette!S10/Vol_hor!S10," ")</f>
        <v xml:space="preserve"> </v>
      </c>
      <c r="T10" s="145" t="str">
        <f ca="1">IF(Vol_hor!T10&gt;0,Mass_sal_nette!T10/Vol_hor!T10," ")</f>
        <v xml:space="preserve"> </v>
      </c>
      <c r="U10" s="145">
        <f ca="1">IF(Vol_hor!U10&gt;0,Mass_sal_nette!U10/Vol_hor!U10," ")</f>
        <v>7.1789478121756343</v>
      </c>
      <c r="V10" s="145" t="str">
        <f ca="1">IF(Vol_hor!V10&gt;0,Mass_sal_nette!V10/Vol_hor!V10," ")</f>
        <v xml:space="preserve"> </v>
      </c>
      <c r="W10" s="145" t="str">
        <f ca="1">IF(Vol_hor!W10&gt;0,Mass_sal_nette!W10/Vol_hor!W10," ")</f>
        <v xml:space="preserve"> </v>
      </c>
      <c r="X10" s="145">
        <f ca="1">IF(Vol_hor!X10&gt;0,Mass_sal_nette!X10/Vol_hor!X10," ")</f>
        <v>6.6457228928289451</v>
      </c>
      <c r="Y10" s="146">
        <f ca="1">IF(Vol_hor!Y10&gt;0,Mass_sal_nette!Y10/Vol_hor!Y10," ")</f>
        <v>6.628073316780287</v>
      </c>
    </row>
    <row r="11" spans="1:25" x14ac:dyDescent="0.2">
      <c r="A11" s="20">
        <v>38625</v>
      </c>
      <c r="B11" s="138">
        <f ca="1">IF(Vol_hor!B11&gt;0,Mass_sal_nette!B11/Vol_hor!B11," ")</f>
        <v>4.5446258198405767</v>
      </c>
      <c r="C11" s="138">
        <f ca="1">IF(Vol_hor!C11&gt;0,Mass_sal_nette!C11/Vol_hor!C11," ")</f>
        <v>7.536603098134627</v>
      </c>
      <c r="D11" s="139">
        <f ca="1">IF(Vol_hor!D11&gt;0,Mass_sal_nette!D11/Vol_hor!D11," ")</f>
        <v>7.6327929499211509</v>
      </c>
      <c r="E11" s="139">
        <f ca="1">IF(Vol_hor!E11&gt;0,Mass_sal_nette!E11/Vol_hor!E11," ")</f>
        <v>2.4783687232475384</v>
      </c>
      <c r="F11" s="139">
        <f ca="1">IF(Vol_hor!F11&gt;0,Mass_sal_nette!F11/Vol_hor!F11," ")</f>
        <v>6.7130598550234097</v>
      </c>
      <c r="G11" s="140">
        <f ca="1">IF(Vol_hor!G11&gt;0,Mass_sal_nette!G11/Vol_hor!G11," ")</f>
        <v>7.8017438774067758</v>
      </c>
      <c r="H11" s="141">
        <f ca="1">IF(Vol_hor!H11&gt;0,Mass_sal_nette!H11/Vol_hor!H11," ")</f>
        <v>7.6779656900573787</v>
      </c>
      <c r="I11" s="141">
        <f ca="1">IF(Vol_hor!I11&gt;0,Mass_sal_nette!I11/Vol_hor!I11," ")</f>
        <v>7.3947168935974874</v>
      </c>
      <c r="J11" s="142">
        <f ca="1">IF(Vol_hor!J11&gt;0,Mass_sal_nette!J11/Vol_hor!J11," ")</f>
        <v>7.3567691962012116</v>
      </c>
      <c r="K11" s="141">
        <f ca="1">IF(Vol_hor!K11&gt;0,Mass_sal_nette!K11/Vol_hor!K11," ")</f>
        <v>6.2317655524958324</v>
      </c>
      <c r="L11" s="141">
        <f ca="1">IF(Vol_hor!L11&gt;0,Mass_sal_nette!L11/Vol_hor!L11," ")</f>
        <v>6.748150707499331</v>
      </c>
      <c r="M11" s="142">
        <f ca="1">IF(Vol_hor!M11&gt;0,Mass_sal_nette!M11/Vol_hor!M11," ")</f>
        <v>6.5951048784699955</v>
      </c>
      <c r="N11" s="141">
        <f ca="1">IF(Vol_hor!N11&gt;0,Mass_sal_nette!N11/Vol_hor!N11," ")</f>
        <v>2.3749610047519565</v>
      </c>
      <c r="O11" s="143">
        <f ca="1">IF(Vol_hor!O11&gt;0,Mass_sal_nette!O11/Vol_hor!O11," ")</f>
        <v>2.4496200166025468</v>
      </c>
      <c r="P11" s="144">
        <f ca="1">IF(Vol_hor!P11&gt;0,Mass_sal_nette!P11/Vol_hor!P11," ")</f>
        <v>8.0308718481452477</v>
      </c>
      <c r="Q11" s="145">
        <f ca="1">IF(Vol_hor!Q11&gt;0,Mass_sal_nette!Q11/Vol_hor!Q11," ")</f>
        <v>7.7579152179720117</v>
      </c>
      <c r="R11" s="145">
        <f ca="1">IF(Vol_hor!R11&gt;0,Mass_sal_nette!R11/Vol_hor!R11," ")</f>
        <v>6.9710093961845487</v>
      </c>
      <c r="S11" s="145" t="str">
        <f ca="1">IF(Vol_hor!S11&gt;0,Mass_sal_nette!S11/Vol_hor!S11," ")</f>
        <v xml:space="preserve"> </v>
      </c>
      <c r="T11" s="145" t="str">
        <f ca="1">IF(Vol_hor!T11&gt;0,Mass_sal_nette!T11/Vol_hor!T11," ")</f>
        <v xml:space="preserve"> </v>
      </c>
      <c r="U11" s="145">
        <f ca="1">IF(Vol_hor!U11&gt;0,Mass_sal_nette!U11/Vol_hor!U11," ")</f>
        <v>7.3539543828233356</v>
      </c>
      <c r="V11" s="145" t="str">
        <f ca="1">IF(Vol_hor!V11&gt;0,Mass_sal_nette!V11/Vol_hor!V11," ")</f>
        <v xml:space="preserve"> </v>
      </c>
      <c r="W11" s="145" t="str">
        <f ca="1">IF(Vol_hor!W11&gt;0,Mass_sal_nette!W11/Vol_hor!W11," ")</f>
        <v xml:space="preserve"> </v>
      </c>
      <c r="X11" s="145">
        <f ca="1">IF(Vol_hor!X11&gt;0,Mass_sal_nette!X11/Vol_hor!X11," ")</f>
        <v>6.6855027622741563</v>
      </c>
      <c r="Y11" s="146">
        <f ca="1">IF(Vol_hor!Y11&gt;0,Mass_sal_nette!Y11/Vol_hor!Y11," ")</f>
        <v>6.7506677314491697</v>
      </c>
    </row>
    <row r="12" spans="1:25" ht="12" thickBot="1" x14ac:dyDescent="0.25">
      <c r="A12" s="26">
        <v>38717</v>
      </c>
      <c r="B12" s="147">
        <f ca="1">IF(Vol_hor!B12&gt;0,Mass_sal_nette!B12/Vol_hor!B12," ")</f>
        <v>4.4972230858161533</v>
      </c>
      <c r="C12" s="147">
        <f ca="1">IF(Vol_hor!C12&gt;0,Mass_sal_nette!C12/Vol_hor!C12," ")</f>
        <v>7.6267009377737054</v>
      </c>
      <c r="D12" s="148">
        <f ca="1">IF(Vol_hor!D12&gt;0,Mass_sal_nette!D12/Vol_hor!D12," ")</f>
        <v>7.7212802280084532</v>
      </c>
      <c r="E12" s="148">
        <f ca="1">IF(Vol_hor!E12&gt;0,Mass_sal_nette!E12/Vol_hor!E12," ")</f>
        <v>2.4502536782568001</v>
      </c>
      <c r="F12" s="148">
        <f ca="1">IF(Vol_hor!F12&gt;0,Mass_sal_nette!F12/Vol_hor!F12," ")</f>
        <v>6.8200583506021131</v>
      </c>
      <c r="G12" s="149">
        <f ca="1">IF(Vol_hor!G12&gt;0,Mass_sal_nette!G12/Vol_hor!G12," ")</f>
        <v>7.8852060884162789</v>
      </c>
      <c r="H12" s="148">
        <f ca="1">IF(Vol_hor!H12&gt;0,Mass_sal_nette!H12/Vol_hor!H12," ")</f>
        <v>7.6259120052762865</v>
      </c>
      <c r="I12" s="148">
        <f ca="1">IF(Vol_hor!I12&gt;0,Mass_sal_nette!I12/Vol_hor!I12," ")</f>
        <v>7.5217514828650121</v>
      </c>
      <c r="J12" s="150">
        <f ca="1">IF(Vol_hor!J12&gt;0,Mass_sal_nette!J12/Vol_hor!J12," ")</f>
        <v>7.5852465600063033</v>
      </c>
      <c r="K12" s="148">
        <f ca="1">IF(Vol_hor!K12&gt;0,Mass_sal_nette!K12/Vol_hor!K12," ")</f>
        <v>6.7050165064408427</v>
      </c>
      <c r="L12" s="148">
        <f ca="1">IF(Vol_hor!L12&gt;0,Mass_sal_nette!L12/Vol_hor!L12," ")</f>
        <v>6.834142434859114</v>
      </c>
      <c r="M12" s="150">
        <f ca="1">IF(Vol_hor!M12&gt;0,Mass_sal_nette!M12/Vol_hor!M12," ")</f>
        <v>6.6999916921954821</v>
      </c>
      <c r="N12" s="148">
        <f ca="1">IF(Vol_hor!N12&gt;0,Mass_sal_nette!N12/Vol_hor!N12," ")</f>
        <v>2.57174966148385</v>
      </c>
      <c r="O12" s="151">
        <f ca="1">IF(Vol_hor!O12&gt;0,Mass_sal_nette!O12/Vol_hor!O12," ")</f>
        <v>2.4696815943487564</v>
      </c>
      <c r="P12" s="152">
        <f ca="1">IF(Vol_hor!P12&gt;0,Mass_sal_nette!P12/Vol_hor!P12," ")</f>
        <v>8.1642786622513519</v>
      </c>
      <c r="Q12" s="153">
        <f ca="1">IF(Vol_hor!Q12&gt;0,Mass_sal_nette!Q12/Vol_hor!Q12," ")</f>
        <v>7.8616481526623199</v>
      </c>
      <c r="R12" s="153">
        <f ca="1">IF(Vol_hor!R12&gt;0,Mass_sal_nette!R12/Vol_hor!R12," ")</f>
        <v>7.0642899418960026</v>
      </c>
      <c r="S12" s="153" t="str">
        <f ca="1">IF(Vol_hor!S12&gt;0,Mass_sal_nette!S12/Vol_hor!S12," ")</f>
        <v xml:space="preserve"> </v>
      </c>
      <c r="T12" s="153" t="str">
        <f ca="1">IF(Vol_hor!T12&gt;0,Mass_sal_nette!T12/Vol_hor!T12," ")</f>
        <v xml:space="preserve"> </v>
      </c>
      <c r="U12" s="153">
        <f ca="1">IF(Vol_hor!U12&gt;0,Mass_sal_nette!U12/Vol_hor!U12," ")</f>
        <v>7.4605826039592529</v>
      </c>
      <c r="V12" s="153" t="str">
        <f ca="1">IF(Vol_hor!V12&gt;0,Mass_sal_nette!V12/Vol_hor!V12," ")</f>
        <v xml:space="preserve"> </v>
      </c>
      <c r="W12" s="153" t="str">
        <f ca="1">IF(Vol_hor!W12&gt;0,Mass_sal_nette!W12/Vol_hor!W12," ")</f>
        <v xml:space="preserve"> </v>
      </c>
      <c r="X12" s="153">
        <f ca="1">IF(Vol_hor!X12&gt;0,Mass_sal_nette!X12/Vol_hor!X12," ")</f>
        <v>6.8312603381681338</v>
      </c>
      <c r="Y12" s="154">
        <f ca="1">IF(Vol_hor!Y12&gt;0,Mass_sal_nette!Y12/Vol_hor!Y12," ")</f>
        <v>6.8539058092054264</v>
      </c>
    </row>
    <row r="13" spans="1:25" x14ac:dyDescent="0.2">
      <c r="A13" s="14">
        <v>38807</v>
      </c>
      <c r="B13" s="130">
        <f ca="1">IF(Vol_hor!B13&gt;0,Mass_sal_nette!B13/Vol_hor!B13," ")</f>
        <v>4.5291075948043282</v>
      </c>
      <c r="C13" s="130">
        <f ca="1">IF(Vol_hor!C13&gt;0,Mass_sal_nette!C13/Vol_hor!C13," ")</f>
        <v>7.7106599453331359</v>
      </c>
      <c r="D13" s="131">
        <f ca="1">IF(Vol_hor!D13&gt;0,Mass_sal_nette!D13/Vol_hor!D13," ")</f>
        <v>7.8023634826037283</v>
      </c>
      <c r="E13" s="131">
        <f ca="1">IF(Vol_hor!E13&gt;0,Mass_sal_nette!E13/Vol_hor!E13," ")</f>
        <v>2.4780118282973</v>
      </c>
      <c r="F13" s="131">
        <f ca="1">IF(Vol_hor!F13&gt;0,Mass_sal_nette!F13/Vol_hor!F13," ")</f>
        <v>6.9265765763508691</v>
      </c>
      <c r="G13" s="132">
        <f ca="1">IF(Vol_hor!G13&gt;0,Mass_sal_nette!G13/Vol_hor!G13," ")</f>
        <v>7.9612588595823031</v>
      </c>
      <c r="H13" s="131">
        <f ca="1">IF(Vol_hor!H13&gt;0,Mass_sal_nette!H13/Vol_hor!H13," ")</f>
        <v>7.8700807111601456</v>
      </c>
      <c r="I13" s="131">
        <f ca="1">IF(Vol_hor!I13&gt;0,Mass_sal_nette!I13/Vol_hor!I13," ")</f>
        <v>7.5778986745802328</v>
      </c>
      <c r="J13" s="133">
        <f ca="1">IF(Vol_hor!J13&gt;0,Mass_sal_nette!J13/Vol_hor!J13," ")</f>
        <v>7.4861861977740691</v>
      </c>
      <c r="K13" s="131">
        <f ca="1">IF(Vol_hor!K13&gt;0,Mass_sal_nette!K13/Vol_hor!K13," ")</f>
        <v>7.7343511055616805</v>
      </c>
      <c r="L13" s="131">
        <f ca="1">IF(Vol_hor!L13&gt;0,Mass_sal_nette!L13/Vol_hor!L13," ")</f>
        <v>6.9317574738210794</v>
      </c>
      <c r="M13" s="133">
        <f ca="1">IF(Vol_hor!M13&gt;0,Mass_sal_nette!M13/Vol_hor!M13," ")</f>
        <v>6.7907037207369916</v>
      </c>
      <c r="N13" s="131">
        <f ca="1">IF(Vol_hor!N13&gt;0,Mass_sal_nette!N13/Vol_hor!N13," ")</f>
        <v>2.5175235474590685</v>
      </c>
      <c r="O13" s="134">
        <f ca="1">IF(Vol_hor!O13&gt;0,Mass_sal_nette!O13/Vol_hor!O13," ")</f>
        <v>2.4908165102669817</v>
      </c>
      <c r="P13" s="135">
        <f ca="1">IF(Vol_hor!P13&gt;0,Mass_sal_nette!P13/Vol_hor!P13," ")</f>
        <v>8.5240008235696774</v>
      </c>
      <c r="Q13" s="136">
        <f ca="1">IF(Vol_hor!Q13&gt;0,Mass_sal_nette!Q13/Vol_hor!Q13," ")</f>
        <v>7.9546968276050061</v>
      </c>
      <c r="R13" s="136">
        <f ca="1">IF(Vol_hor!R13&gt;0,Mass_sal_nette!R13/Vol_hor!R13," ")</f>
        <v>7.1521839594224597</v>
      </c>
      <c r="S13" s="136">
        <f ca="1">IF(Vol_hor!S13&gt;0,Mass_sal_nette!S13/Vol_hor!S13," ")</f>
        <v>7.7550623635053331</v>
      </c>
      <c r="T13" s="136" t="str">
        <f ca="1">IF(Vol_hor!T13&gt;0,Mass_sal_nette!T13/Vol_hor!T13," ")</f>
        <v xml:space="preserve"> </v>
      </c>
      <c r="U13" s="136">
        <f ca="1">IF(Vol_hor!U13&gt;0,Mass_sal_nette!U13/Vol_hor!U13," ")</f>
        <v>7.5590775499070695</v>
      </c>
      <c r="V13" s="136">
        <f ca="1">IF(Vol_hor!V13&gt;0,Mass_sal_nette!V13/Vol_hor!V13," ")</f>
        <v>6.7944756052069764</v>
      </c>
      <c r="W13" s="136" t="str">
        <f ca="1">IF(Vol_hor!W13&gt;0,Mass_sal_nette!W13/Vol_hor!W13," ")</f>
        <v xml:space="preserve"> </v>
      </c>
      <c r="X13" s="136">
        <f ca="1">IF(Vol_hor!X13&gt;0,Mass_sal_nette!X13/Vol_hor!X13," ")</f>
        <v>7.0173650452493286</v>
      </c>
      <c r="Y13" s="137">
        <f ca="1">IF(Vol_hor!Y13&gt;0,Mass_sal_nette!Y13/Vol_hor!Y13," ")</f>
        <v>6.95384162055446</v>
      </c>
    </row>
    <row r="14" spans="1:25" x14ac:dyDescent="0.2">
      <c r="A14" s="20">
        <v>38898</v>
      </c>
      <c r="B14" s="138">
        <f ca="1">IF(Vol_hor!B14&gt;0,Mass_sal_nette!B14/Vol_hor!B14," ")</f>
        <v>4.5743639142578214</v>
      </c>
      <c r="C14" s="138">
        <f ca="1">IF(Vol_hor!C14&gt;0,Mass_sal_nette!C14/Vol_hor!C14," ")</f>
        <v>7.7775516847720265</v>
      </c>
      <c r="D14" s="139">
        <f ca="1">IF(Vol_hor!D14&gt;0,Mass_sal_nette!D14/Vol_hor!D14," ")</f>
        <v>7.8697821195385123</v>
      </c>
      <c r="E14" s="139">
        <f ca="1">IF(Vol_hor!E14&gt;0,Mass_sal_nette!E14/Vol_hor!E14," ")</f>
        <v>2.5086536820687071</v>
      </c>
      <c r="F14" s="139">
        <f ca="1">IF(Vol_hor!F14&gt;0,Mass_sal_nette!F14/Vol_hor!F14," ")</f>
        <v>6.9864115611113471</v>
      </c>
      <c r="G14" s="140">
        <f ca="1">IF(Vol_hor!G14&gt;0,Mass_sal_nette!G14/Vol_hor!G14," ")</f>
        <v>8.0533001225400369</v>
      </c>
      <c r="H14" s="141">
        <f ca="1">IF(Vol_hor!H14&gt;0,Mass_sal_nette!H14/Vol_hor!H14," ")</f>
        <v>7.5927287740927207</v>
      </c>
      <c r="I14" s="141">
        <f ca="1">IF(Vol_hor!I14&gt;0,Mass_sal_nette!I14/Vol_hor!I14," ")</f>
        <v>7.555900767297036</v>
      </c>
      <c r="J14" s="142">
        <f ca="1">IF(Vol_hor!J14&gt;0,Mass_sal_nette!J14/Vol_hor!J14," ")</f>
        <v>7.6091791753776876</v>
      </c>
      <c r="K14" s="141">
        <f ca="1">IF(Vol_hor!K14&gt;0,Mass_sal_nette!K14/Vol_hor!K14," ")</f>
        <v>6.7345480381002956</v>
      </c>
      <c r="L14" s="141">
        <f ca="1">IF(Vol_hor!L14&gt;0,Mass_sal_nette!L14/Vol_hor!L14," ")</f>
        <v>6.9998293533084723</v>
      </c>
      <c r="M14" s="142">
        <f ca="1">IF(Vol_hor!M14&gt;0,Mass_sal_nette!M14/Vol_hor!M14," ")</f>
        <v>6.8719217933340238</v>
      </c>
      <c r="N14" s="141">
        <f ca="1">IF(Vol_hor!N14&gt;0,Mass_sal_nette!N14/Vol_hor!N14," ")</f>
        <v>2.4555405112482291</v>
      </c>
      <c r="O14" s="143">
        <f ca="1">IF(Vol_hor!O14&gt;0,Mass_sal_nette!O14/Vol_hor!O14," ")</f>
        <v>2.5093861978045888</v>
      </c>
      <c r="P14" s="144">
        <f ca="1">IF(Vol_hor!P14&gt;0,Mass_sal_nette!P14/Vol_hor!P14," ")</f>
        <v>8.5913823969588368</v>
      </c>
      <c r="Q14" s="145">
        <f ca="1">IF(Vol_hor!Q14&gt;0,Mass_sal_nette!Q14/Vol_hor!Q14," ")</f>
        <v>8.0478412365946124</v>
      </c>
      <c r="R14" s="145">
        <f ca="1">IF(Vol_hor!R14&gt;0,Mass_sal_nette!R14/Vol_hor!R14," ")</f>
        <v>7.2187904289298359</v>
      </c>
      <c r="S14" s="145">
        <f ca="1">IF(Vol_hor!S14&gt;0,Mass_sal_nette!S14/Vol_hor!S14," ")</f>
        <v>7.8147636948508588</v>
      </c>
      <c r="T14" s="145" t="str">
        <f ca="1">IF(Vol_hor!T14&gt;0,Mass_sal_nette!T14/Vol_hor!T14," ")</f>
        <v xml:space="preserve"> </v>
      </c>
      <c r="U14" s="145">
        <f ca="1">IF(Vol_hor!U14&gt;0,Mass_sal_nette!U14/Vol_hor!U14," ")</f>
        <v>7.6392658662253821</v>
      </c>
      <c r="V14" s="145">
        <f ca="1">IF(Vol_hor!V14&gt;0,Mass_sal_nette!V14/Vol_hor!V14," ")</f>
        <v>6.8473112548378108</v>
      </c>
      <c r="W14" s="145" t="str">
        <f ca="1">IF(Vol_hor!W14&gt;0,Mass_sal_nette!W14/Vol_hor!W14," ")</f>
        <v xml:space="preserve"> </v>
      </c>
      <c r="X14" s="145">
        <f ca="1">IF(Vol_hor!X14&gt;0,Mass_sal_nette!X14/Vol_hor!X14," ")</f>
        <v>7.1250066922983821</v>
      </c>
      <c r="Y14" s="146">
        <f ca="1">IF(Vol_hor!Y14&gt;0,Mass_sal_nette!Y14/Vol_hor!Y14," ")</f>
        <v>7.0095809923025696</v>
      </c>
    </row>
    <row r="15" spans="1:25" x14ac:dyDescent="0.2">
      <c r="A15" s="20">
        <v>38990</v>
      </c>
      <c r="B15" s="138">
        <f ca="1">IF(Vol_hor!B15&gt;0,Mass_sal_nette!B15/Vol_hor!B15," ")</f>
        <v>4.6474757392231032</v>
      </c>
      <c r="C15" s="138">
        <f ca="1">IF(Vol_hor!C15&gt;0,Mass_sal_nette!C15/Vol_hor!C15," ")</f>
        <v>7.8322036681397913</v>
      </c>
      <c r="D15" s="139">
        <f ca="1">IF(Vol_hor!D15&gt;0,Mass_sal_nette!D15/Vol_hor!D15," ")</f>
        <v>7.9266118102908738</v>
      </c>
      <c r="E15" s="139">
        <f ca="1">IF(Vol_hor!E15&gt;0,Mass_sal_nette!E15/Vol_hor!E15," ")</f>
        <v>2.5841691015377002</v>
      </c>
      <c r="F15" s="139">
        <f ca="1">IF(Vol_hor!F15&gt;0,Mass_sal_nette!F15/Vol_hor!F15," ")</f>
        <v>7.029467047937672</v>
      </c>
      <c r="G15" s="140">
        <f ca="1">IF(Vol_hor!G15&gt;0,Mass_sal_nette!G15/Vol_hor!G15," ")</f>
        <v>8.1224419929283158</v>
      </c>
      <c r="H15" s="141">
        <f ca="1">IF(Vol_hor!H15&gt;0,Mass_sal_nette!H15/Vol_hor!H15," ")</f>
        <v>7.8556782834832131</v>
      </c>
      <c r="I15" s="141">
        <f ca="1">IF(Vol_hor!I15&gt;0,Mass_sal_nette!I15/Vol_hor!I15," ")</f>
        <v>7.6457359078841938</v>
      </c>
      <c r="J15" s="142">
        <f ca="1">IF(Vol_hor!J15&gt;0,Mass_sal_nette!J15/Vol_hor!J15," ")</f>
        <v>7.5955383523572246</v>
      </c>
      <c r="K15" s="141">
        <f ca="1">IF(Vol_hor!K15&gt;0,Mass_sal_nette!K15/Vol_hor!K15," ")</f>
        <v>6.667917282638431</v>
      </c>
      <c r="L15" s="141">
        <f ca="1">IF(Vol_hor!L15&gt;0,Mass_sal_nette!L15/Vol_hor!L15," ")</f>
        <v>7.0561647942469055</v>
      </c>
      <c r="M15" s="142">
        <f ca="1">IF(Vol_hor!M15&gt;0,Mass_sal_nette!M15/Vol_hor!M15," ")</f>
        <v>6.8790838534578516</v>
      </c>
      <c r="N15" s="141">
        <f ca="1">IF(Vol_hor!N15&gt;0,Mass_sal_nette!N15/Vol_hor!N15," ")</f>
        <v>2.5092331464206623</v>
      </c>
      <c r="O15" s="143">
        <f ca="1">IF(Vol_hor!O15&gt;0,Mass_sal_nette!O15/Vol_hor!O15," ")</f>
        <v>2.5706904524574532</v>
      </c>
      <c r="P15" s="144">
        <f ca="1">IF(Vol_hor!P15&gt;0,Mass_sal_nette!P15/Vol_hor!P15," ")</f>
        <v>8.6725181800417417</v>
      </c>
      <c r="Q15" s="145">
        <f ca="1">IF(Vol_hor!Q15&gt;0,Mass_sal_nette!Q15/Vol_hor!Q15," ")</f>
        <v>8.0929168492762287</v>
      </c>
      <c r="R15" s="145">
        <f ca="1">IF(Vol_hor!R15&gt;0,Mass_sal_nette!R15/Vol_hor!R15," ")</f>
        <v>7.279484817190486</v>
      </c>
      <c r="S15" s="145">
        <f ca="1">IF(Vol_hor!S15&gt;0,Mass_sal_nette!S15/Vol_hor!S15," ")</f>
        <v>7.9191765174247317</v>
      </c>
      <c r="T15" s="145" t="str">
        <f ca="1">IF(Vol_hor!T15&gt;0,Mass_sal_nette!T15/Vol_hor!T15," ")</f>
        <v xml:space="preserve"> </v>
      </c>
      <c r="U15" s="145">
        <f ca="1">IF(Vol_hor!U15&gt;0,Mass_sal_nette!U15/Vol_hor!U15," ")</f>
        <v>7.6742314441040209</v>
      </c>
      <c r="V15" s="145">
        <f ca="1">IF(Vol_hor!V15&gt;0,Mass_sal_nette!V15/Vol_hor!V15," ")</f>
        <v>6.869105820998505</v>
      </c>
      <c r="W15" s="145" t="str">
        <f ca="1">IF(Vol_hor!W15&gt;0,Mass_sal_nette!W15/Vol_hor!W15," ")</f>
        <v xml:space="preserve"> </v>
      </c>
      <c r="X15" s="145">
        <f ca="1">IF(Vol_hor!X15&gt;0,Mass_sal_nette!X15/Vol_hor!X15," ")</f>
        <v>7.152791247340426</v>
      </c>
      <c r="Y15" s="146">
        <f ca="1">IF(Vol_hor!Y15&gt;0,Mass_sal_nette!Y15/Vol_hor!Y15," ")</f>
        <v>7.1026690306819127</v>
      </c>
    </row>
    <row r="16" spans="1:25" ht="12" thickBot="1" x14ac:dyDescent="0.25">
      <c r="A16" s="26">
        <v>39082</v>
      </c>
      <c r="B16" s="147">
        <f ca="1">IF(Vol_hor!B16&gt;0,Mass_sal_nette!B16/Vol_hor!B16," ")</f>
        <v>4.6023144400434299</v>
      </c>
      <c r="C16" s="147">
        <f ca="1">IF(Vol_hor!C16&gt;0,Mass_sal_nette!C16/Vol_hor!C16," ")</f>
        <v>7.9087071729859497</v>
      </c>
      <c r="D16" s="148">
        <f ca="1">IF(Vol_hor!D16&gt;0,Mass_sal_nette!D16/Vol_hor!D16," ")</f>
        <v>8.0080875641360976</v>
      </c>
      <c r="E16" s="148">
        <f ca="1">IF(Vol_hor!E16&gt;0,Mass_sal_nette!E16/Vol_hor!E16," ")</f>
        <v>2.5432834838099181</v>
      </c>
      <c r="F16" s="148">
        <f ca="1">IF(Vol_hor!F16&gt;0,Mass_sal_nette!F16/Vol_hor!F16," ")</f>
        <v>7.0685481099224532</v>
      </c>
      <c r="G16" s="149">
        <f ca="1">IF(Vol_hor!G16&gt;0,Mass_sal_nette!G16/Vol_hor!G16," ")</f>
        <v>8.2118735717392184</v>
      </c>
      <c r="H16" s="148">
        <f ca="1">IF(Vol_hor!H16&gt;0,Mass_sal_nette!H16/Vol_hor!H16," ")</f>
        <v>7.8953046322388944</v>
      </c>
      <c r="I16" s="148">
        <f ca="1">IF(Vol_hor!I16&gt;0,Mass_sal_nette!I16/Vol_hor!I16," ")</f>
        <v>7.7088384505240866</v>
      </c>
      <c r="J16" s="150">
        <f ca="1">IF(Vol_hor!J16&gt;0,Mass_sal_nette!J16/Vol_hor!J16," ")</f>
        <v>7.6520798271007591</v>
      </c>
      <c r="K16" s="148">
        <f ca="1">IF(Vol_hor!K16&gt;0,Mass_sal_nette!K16/Vol_hor!K16," ")</f>
        <v>6.9499551787613676</v>
      </c>
      <c r="L16" s="148">
        <f ca="1">IF(Vol_hor!L16&gt;0,Mass_sal_nette!L16/Vol_hor!L16," ")</f>
        <v>7.1092858518852191</v>
      </c>
      <c r="M16" s="150">
        <f ca="1">IF(Vol_hor!M16&gt;0,Mass_sal_nette!M16/Vol_hor!M16," ")</f>
        <v>6.9018042230574803</v>
      </c>
      <c r="N16" s="148">
        <f ca="1">IF(Vol_hor!N16&gt;0,Mass_sal_nette!N16/Vol_hor!N16," ")</f>
        <v>2.6508295321229314</v>
      </c>
      <c r="O16" s="151">
        <f ca="1">IF(Vol_hor!O16&gt;0,Mass_sal_nette!O16/Vol_hor!O16," ")</f>
        <v>2.5592959830803652</v>
      </c>
      <c r="P16" s="152">
        <f ca="1">IF(Vol_hor!P16&gt;0,Mass_sal_nette!P16/Vol_hor!P16," ")</f>
        <v>8.7832590554330441</v>
      </c>
      <c r="Q16" s="153">
        <f ca="1">IF(Vol_hor!Q16&gt;0,Mass_sal_nette!Q16/Vol_hor!Q16," ")</f>
        <v>8.2028798972099999</v>
      </c>
      <c r="R16" s="153">
        <f ca="1">IF(Vol_hor!R16&gt;0,Mass_sal_nette!R16/Vol_hor!R16," ")</f>
        <v>7.3301379463774428</v>
      </c>
      <c r="S16" s="153">
        <f ca="1">IF(Vol_hor!S16&gt;0,Mass_sal_nette!S16/Vol_hor!S16," ")</f>
        <v>7.9938197642587889</v>
      </c>
      <c r="T16" s="153" t="str">
        <f ca="1">IF(Vol_hor!T16&gt;0,Mass_sal_nette!T16/Vol_hor!T16," ")</f>
        <v xml:space="preserve"> </v>
      </c>
      <c r="U16" s="153">
        <f ca="1">IF(Vol_hor!U16&gt;0,Mass_sal_nette!U16/Vol_hor!U16," ")</f>
        <v>7.749669024249104</v>
      </c>
      <c r="V16" s="153">
        <f ca="1">IF(Vol_hor!V16&gt;0,Mass_sal_nette!V16/Vol_hor!V16," ")</f>
        <v>6.9362007588107906</v>
      </c>
      <c r="W16" s="153" t="str">
        <f ca="1">IF(Vol_hor!W16&gt;0,Mass_sal_nette!W16/Vol_hor!W16," ")</f>
        <v xml:space="preserve"> </v>
      </c>
      <c r="X16" s="153">
        <f ca="1">IF(Vol_hor!X16&gt;0,Mass_sal_nette!X16/Vol_hor!X16," ")</f>
        <v>7.2589177801922986</v>
      </c>
      <c r="Y16" s="154">
        <f ca="1">IF(Vol_hor!Y16&gt;0,Mass_sal_nette!Y16/Vol_hor!Y16," ")</f>
        <v>7.1409705222014637</v>
      </c>
    </row>
    <row r="17" spans="1:25" x14ac:dyDescent="0.2">
      <c r="A17" s="14">
        <v>39172</v>
      </c>
      <c r="B17" s="138">
        <f ca="1">IF(Vol_hor!B17&gt;0,Mass_sal_nette!B17/Vol_hor!B17," ")</f>
        <v>4.6393023136451923</v>
      </c>
      <c r="C17" s="138">
        <f ca="1">IF(Vol_hor!C17&gt;0,Mass_sal_nette!C17/Vol_hor!C17," ")</f>
        <v>7.9727840520767188</v>
      </c>
      <c r="D17" s="141">
        <f ca="1">IF(Vol_hor!D17&gt;0,Mass_sal_nette!D17/Vol_hor!D17," ")</f>
        <v>8.0751473724743388</v>
      </c>
      <c r="E17" s="141">
        <f ca="1">IF(Vol_hor!E17&gt;0,Mass_sal_nette!E17/Vol_hor!E17," ")</f>
        <v>2.5756062466928538</v>
      </c>
      <c r="F17" s="141">
        <f ca="1">IF(Vol_hor!F17&gt;0,Mass_sal_nette!F17/Vol_hor!F17," ")</f>
        <v>7.1122586187133834</v>
      </c>
      <c r="G17" s="140">
        <f ca="1">IF(Vol_hor!G17&gt;0,Mass_sal_nette!G17/Vol_hor!G17," ")</f>
        <v>8.2955807968660498</v>
      </c>
      <c r="H17" s="141">
        <f ca="1">IF(Vol_hor!H17&gt;0,Mass_sal_nette!H17/Vol_hor!H17," ")</f>
        <v>7.9756608704858811</v>
      </c>
      <c r="I17" s="141">
        <f ca="1">IF(Vol_hor!I17&gt;0,Mass_sal_nette!I17/Vol_hor!I17," ")</f>
        <v>7.6792976719321882</v>
      </c>
      <c r="J17" s="142">
        <f ca="1">IF(Vol_hor!J17&gt;0,Mass_sal_nette!J17/Vol_hor!J17," ")</f>
        <v>7.5679351491992133</v>
      </c>
      <c r="K17" s="141">
        <f ca="1">IF(Vol_hor!K17&gt;0,Mass_sal_nette!K17/Vol_hor!K17," ")</f>
        <v>7.6942870335996947</v>
      </c>
      <c r="L17" s="141">
        <f ca="1">IF(Vol_hor!L17&gt;0,Mass_sal_nette!L17/Vol_hor!L17," ")</f>
        <v>7.1430901873308912</v>
      </c>
      <c r="M17" s="142">
        <f ca="1">IF(Vol_hor!M17&gt;0,Mass_sal_nette!M17/Vol_hor!M17," ")</f>
        <v>6.9332164891187924</v>
      </c>
      <c r="N17" s="141">
        <f ca="1">IF(Vol_hor!N17&gt;0,Mass_sal_nette!N17/Vol_hor!N17," ")</f>
        <v>2.6071895662359799</v>
      </c>
      <c r="O17" s="143">
        <f ca="1">IF(Vol_hor!O17&gt;0,Mass_sal_nette!O17/Vol_hor!O17," ")</f>
        <v>2.5927285596665706</v>
      </c>
      <c r="P17" s="144">
        <f ca="1">IF(Vol_hor!P17&gt;0,Mass_sal_nette!P17/Vol_hor!P17," ")</f>
        <v>8.8837119896974048</v>
      </c>
      <c r="Q17" s="145">
        <f ca="1">IF(Vol_hor!Q17&gt;0,Mass_sal_nette!Q17/Vol_hor!Q17," ")</f>
        <v>8.2548710288959928</v>
      </c>
      <c r="R17" s="145">
        <f ca="1">IF(Vol_hor!R17&gt;0,Mass_sal_nette!R17/Vol_hor!R17," ")</f>
        <v>7.3657734883672399</v>
      </c>
      <c r="S17" s="145">
        <f ca="1">IF(Vol_hor!S17&gt;0,Mass_sal_nette!S17/Vol_hor!S17," ")</f>
        <v>8.0669117810730473</v>
      </c>
      <c r="T17" s="145" t="str">
        <f ca="1">IF(Vol_hor!T17&gt;0,Mass_sal_nette!T17/Vol_hor!T17," ")</f>
        <v xml:space="preserve"> </v>
      </c>
      <c r="U17" s="145">
        <f ca="1">IF(Vol_hor!U17&gt;0,Mass_sal_nette!U17/Vol_hor!U17," ")</f>
        <v>7.7736220239965297</v>
      </c>
      <c r="V17" s="145">
        <f ca="1">IF(Vol_hor!V17&gt;0,Mass_sal_nette!V17/Vol_hor!V17," ")</f>
        <v>6.9841239757086289</v>
      </c>
      <c r="W17" s="145" t="str">
        <f ca="1">IF(Vol_hor!W17&gt;0,Mass_sal_nette!W17/Vol_hor!W17," ")</f>
        <v xml:space="preserve"> </v>
      </c>
      <c r="X17" s="145">
        <f ca="1">IF(Vol_hor!X17&gt;0,Mass_sal_nette!X17/Vol_hor!X17," ")</f>
        <v>7.3082760932978079</v>
      </c>
      <c r="Y17" s="146">
        <f ca="1">IF(Vol_hor!Y17&gt;0,Mass_sal_nette!Y17/Vol_hor!Y17," ")</f>
        <v>7.179034878329797</v>
      </c>
    </row>
    <row r="18" spans="1:25" x14ac:dyDescent="0.2">
      <c r="A18" s="20">
        <v>39263</v>
      </c>
      <c r="B18" s="138">
        <f ca="1">IF(Vol_hor!B18&gt;0,Mass_sal_nette!B18/Vol_hor!B18," ")</f>
        <v>4.6745837664793886</v>
      </c>
      <c r="C18" s="138">
        <f ca="1">IF(Vol_hor!C18&gt;0,Mass_sal_nette!C18/Vol_hor!C18," ")</f>
        <v>8.0239159738979993</v>
      </c>
      <c r="D18" s="141">
        <f ca="1">IF(Vol_hor!D18&gt;0,Mass_sal_nette!D18/Vol_hor!D18," ")</f>
        <v>8.125042493390378</v>
      </c>
      <c r="E18" s="141">
        <f ca="1">IF(Vol_hor!E18&gt;0,Mass_sal_nette!E18/Vol_hor!E18," ")</f>
        <v>2.6109637521496012</v>
      </c>
      <c r="F18" s="141">
        <f ca="1">IF(Vol_hor!F18&gt;0,Mass_sal_nette!F18/Vol_hor!F18," ")</f>
        <v>7.1743532293669601</v>
      </c>
      <c r="G18" s="140">
        <f ca="1">IF(Vol_hor!G18&gt;0,Mass_sal_nette!G18/Vol_hor!G18," ")</f>
        <v>8.3621020190522675</v>
      </c>
      <c r="H18" s="141">
        <f ca="1">IF(Vol_hor!H18&gt;0,Mass_sal_nette!H18/Vol_hor!H18," ")</f>
        <v>7.8433770501452456</v>
      </c>
      <c r="I18" s="141">
        <f ca="1">IF(Vol_hor!I18&gt;0,Mass_sal_nette!I18/Vol_hor!I18," ")</f>
        <v>7.7630866817324193</v>
      </c>
      <c r="J18" s="142">
        <f ca="1">IF(Vol_hor!J18&gt;0,Mass_sal_nette!J18/Vol_hor!J18," ")</f>
        <v>7.7755655427527035</v>
      </c>
      <c r="K18" s="141">
        <f ca="1">IF(Vol_hor!K18&gt;0,Mass_sal_nette!K18/Vol_hor!K18," ")</f>
        <v>7.0155723540916854</v>
      </c>
      <c r="L18" s="141">
        <f ca="1">IF(Vol_hor!L18&gt;0,Mass_sal_nette!L18/Vol_hor!L18," ")</f>
        <v>7.2005274748983243</v>
      </c>
      <c r="M18" s="142">
        <f ca="1">IF(Vol_hor!M18&gt;0,Mass_sal_nette!M18/Vol_hor!M18," ")</f>
        <v>6.9789903632773891</v>
      </c>
      <c r="N18" s="141">
        <f ca="1">IF(Vol_hor!N18&gt;0,Mass_sal_nette!N18/Vol_hor!N18," ")</f>
        <v>2.5704295348484019</v>
      </c>
      <c r="O18" s="143">
        <f ca="1">IF(Vol_hor!O18&gt;0,Mass_sal_nette!O18/Vol_hor!O18," ")</f>
        <v>2.6150298316109648</v>
      </c>
      <c r="P18" s="144">
        <f ca="1">IF(Vol_hor!P18&gt;0,Mass_sal_nette!P18/Vol_hor!P18," ")</f>
        <v>8.9764749329649156</v>
      </c>
      <c r="Q18" s="145">
        <f ca="1">IF(Vol_hor!Q18&gt;0,Mass_sal_nette!Q18/Vol_hor!Q18," ")</f>
        <v>8.3361360140784111</v>
      </c>
      <c r="R18" s="145">
        <f ca="1">IF(Vol_hor!R18&gt;0,Mass_sal_nette!R18/Vol_hor!R18," ")</f>
        <v>7.4293297918282075</v>
      </c>
      <c r="S18" s="145">
        <f ca="1">IF(Vol_hor!S18&gt;0,Mass_sal_nette!S18/Vol_hor!S18," ")</f>
        <v>8.1250273128030539</v>
      </c>
      <c r="T18" s="145" t="str">
        <f ca="1">IF(Vol_hor!T18&gt;0,Mass_sal_nette!T18/Vol_hor!T18," ")</f>
        <v xml:space="preserve"> </v>
      </c>
      <c r="U18" s="145">
        <f ca="1">IF(Vol_hor!U18&gt;0,Mass_sal_nette!U18/Vol_hor!U18," ")</f>
        <v>7.8403189771494226</v>
      </c>
      <c r="V18" s="145">
        <f ca="1">IF(Vol_hor!V18&gt;0,Mass_sal_nette!V18/Vol_hor!V18," ")</f>
        <v>7.0329294387825287</v>
      </c>
      <c r="W18" s="145" t="str">
        <f ca="1">IF(Vol_hor!W18&gt;0,Mass_sal_nette!W18/Vol_hor!W18," ")</f>
        <v xml:space="preserve"> </v>
      </c>
      <c r="X18" s="145">
        <f ca="1">IF(Vol_hor!X18&gt;0,Mass_sal_nette!X18/Vol_hor!X18," ")</f>
        <v>7.3927307501950343</v>
      </c>
      <c r="Y18" s="146">
        <f ca="1">IF(Vol_hor!Y18&gt;0,Mass_sal_nette!Y18/Vol_hor!Y18," ")</f>
        <v>7.248062247412892</v>
      </c>
    </row>
    <row r="19" spans="1:25" x14ac:dyDescent="0.2">
      <c r="A19" s="20">
        <v>39355</v>
      </c>
      <c r="B19" s="138">
        <f ca="1">IF(Vol_hor!B19&gt;0,Mass_sal_nette!B19/Vol_hor!B19," ")</f>
        <v>4.7309872541681806</v>
      </c>
      <c r="C19" s="138">
        <f ca="1">IF(Vol_hor!C19&gt;0,Mass_sal_nette!C19/Vol_hor!C19," ")</f>
        <v>8.1214700957890802</v>
      </c>
      <c r="D19" s="141">
        <f ca="1">IF(Vol_hor!D19&gt;0,Mass_sal_nette!D19/Vol_hor!D19," ")</f>
        <v>8.2259635418188282</v>
      </c>
      <c r="E19" s="141">
        <f ca="1">IF(Vol_hor!E19&gt;0,Mass_sal_nette!E19/Vol_hor!E19," ")</f>
        <v>2.6586501378232534</v>
      </c>
      <c r="F19" s="141">
        <f ca="1">IF(Vol_hor!F19&gt;0,Mass_sal_nette!F19/Vol_hor!F19," ")</f>
        <v>7.2521006272065929</v>
      </c>
      <c r="G19" s="140">
        <f ca="1">IF(Vol_hor!G19&gt;0,Mass_sal_nette!G19/Vol_hor!G19," ")</f>
        <v>8.4278377822646178</v>
      </c>
      <c r="H19" s="141">
        <f ca="1">IF(Vol_hor!H19&gt;0,Mass_sal_nette!H19/Vol_hor!H19," ")</f>
        <v>7.9760910093554322</v>
      </c>
      <c r="I19" s="141">
        <f ca="1">IF(Vol_hor!I19&gt;0,Mass_sal_nette!I19/Vol_hor!I19," ")</f>
        <v>7.8721608657680378</v>
      </c>
      <c r="J19" s="142">
        <f ca="1">IF(Vol_hor!J19&gt;0,Mass_sal_nette!J19/Vol_hor!J19," ")</f>
        <v>7.7799057138702201</v>
      </c>
      <c r="K19" s="141">
        <f ca="1">IF(Vol_hor!K19&gt;0,Mass_sal_nette!K19/Vol_hor!K19," ")</f>
        <v>7.0174219689988186</v>
      </c>
      <c r="L19" s="141">
        <f ca="1">IF(Vol_hor!L19&gt;0,Mass_sal_nette!L19/Vol_hor!L19," ")</f>
        <v>7.2631748415933544</v>
      </c>
      <c r="M19" s="142">
        <f ca="1">IF(Vol_hor!M19&gt;0,Mass_sal_nette!M19/Vol_hor!M19," ")</f>
        <v>7.0392995582748119</v>
      </c>
      <c r="N19" s="141">
        <f ca="1">IF(Vol_hor!N19&gt;0,Mass_sal_nette!N19/Vol_hor!N19," ")</f>
        <v>2.6064484325354744</v>
      </c>
      <c r="O19" s="143">
        <f ca="1">IF(Vol_hor!O19&gt;0,Mass_sal_nette!O19/Vol_hor!O19," ")</f>
        <v>2.6452949341108853</v>
      </c>
      <c r="P19" s="144">
        <f ca="1">IF(Vol_hor!P19&gt;0,Mass_sal_nette!P19/Vol_hor!P19," ")</f>
        <v>9.0986927259750239</v>
      </c>
      <c r="Q19" s="145">
        <f ca="1">IF(Vol_hor!Q19&gt;0,Mass_sal_nette!Q19/Vol_hor!Q19," ")</f>
        <v>8.4266720681717278</v>
      </c>
      <c r="R19" s="145">
        <f ca="1">IF(Vol_hor!R19&gt;0,Mass_sal_nette!R19/Vol_hor!R19," ")</f>
        <v>7.4852147669832494</v>
      </c>
      <c r="S19" s="145">
        <f ca="1">IF(Vol_hor!S19&gt;0,Mass_sal_nette!S19/Vol_hor!S19," ")</f>
        <v>8.2185676112014807</v>
      </c>
      <c r="T19" s="145" t="str">
        <f ca="1">IF(Vol_hor!T19&gt;0,Mass_sal_nette!T19/Vol_hor!T19," ")</f>
        <v xml:space="preserve"> </v>
      </c>
      <c r="U19" s="145">
        <f ca="1">IF(Vol_hor!U19&gt;0,Mass_sal_nette!U19/Vol_hor!U19," ")</f>
        <v>7.8669172450209963</v>
      </c>
      <c r="V19" s="145">
        <f ca="1">IF(Vol_hor!V19&gt;0,Mass_sal_nette!V19/Vol_hor!V19," ")</f>
        <v>7.1033367352036221</v>
      </c>
      <c r="W19" s="145" t="str">
        <f ca="1">IF(Vol_hor!W19&gt;0,Mass_sal_nette!W19/Vol_hor!W19," ")</f>
        <v xml:space="preserve"> </v>
      </c>
      <c r="X19" s="145">
        <f ca="1">IF(Vol_hor!X19&gt;0,Mass_sal_nette!X19/Vol_hor!X19," ")</f>
        <v>7.4517083437005383</v>
      </c>
      <c r="Y19" s="146">
        <f ca="1">IF(Vol_hor!Y19&gt;0,Mass_sal_nette!Y19/Vol_hor!Y19," ")</f>
        <v>7.3065566983431838</v>
      </c>
    </row>
    <row r="20" spans="1:25" ht="12" thickBot="1" x14ac:dyDescent="0.25">
      <c r="A20" s="26">
        <v>39447</v>
      </c>
      <c r="B20" s="147">
        <f ca="1">IF(Vol_hor!B20&gt;0,Mass_sal_nette!B20/Vol_hor!B20," ")</f>
        <v>4.7498886482371594</v>
      </c>
      <c r="C20" s="147">
        <f ca="1">IF(Vol_hor!C20&gt;0,Mass_sal_nette!C20/Vol_hor!C20," ")</f>
        <v>8.1894280320584976</v>
      </c>
      <c r="D20" s="148">
        <f ca="1">IF(Vol_hor!D20&gt;0,Mass_sal_nette!D20/Vol_hor!D20," ")</f>
        <v>8.2909643246537001</v>
      </c>
      <c r="E20" s="148">
        <f ca="1">IF(Vol_hor!E20&gt;0,Mass_sal_nette!E20/Vol_hor!E20," ")</f>
        <v>2.6633455596960904</v>
      </c>
      <c r="F20" s="148">
        <f ca="1">IF(Vol_hor!F20&gt;0,Mass_sal_nette!F20/Vol_hor!F20," ")</f>
        <v>7.3469072930055654</v>
      </c>
      <c r="G20" s="149">
        <f ca="1">IF(Vol_hor!G20&gt;0,Mass_sal_nette!G20/Vol_hor!G20," ")</f>
        <v>8.5086012623663425</v>
      </c>
      <c r="H20" s="148">
        <f ca="1">IF(Vol_hor!H20&gt;0,Mass_sal_nette!H20/Vol_hor!H20," ")</f>
        <v>8.027658826833413</v>
      </c>
      <c r="I20" s="148">
        <f ca="1">IF(Vol_hor!I20&gt;0,Mass_sal_nette!I20/Vol_hor!I20," ")</f>
        <v>7.9276913389061425</v>
      </c>
      <c r="J20" s="150">
        <f ca="1">IF(Vol_hor!J20&gt;0,Mass_sal_nette!J20/Vol_hor!J20," ")</f>
        <v>7.7904715196009411</v>
      </c>
      <c r="K20" s="148">
        <f ca="1">IF(Vol_hor!K20&gt;0,Mass_sal_nette!K20/Vol_hor!K20," ")</f>
        <v>7.2980398926269539</v>
      </c>
      <c r="L20" s="148">
        <f ca="1">IF(Vol_hor!L20&gt;0,Mass_sal_nette!L20/Vol_hor!L20," ")</f>
        <v>7.3355240181490045</v>
      </c>
      <c r="M20" s="150">
        <f ca="1">IF(Vol_hor!M20&gt;0,Mass_sal_nette!M20/Vol_hor!M20," ")</f>
        <v>7.1393169222826138</v>
      </c>
      <c r="N20" s="148">
        <f ca="1">IF(Vol_hor!N20&gt;0,Mass_sal_nette!N20/Vol_hor!N20," ")</f>
        <v>2.7329745292536041</v>
      </c>
      <c r="O20" s="151">
        <f ca="1">IF(Vol_hor!O20&gt;0,Mass_sal_nette!O20/Vol_hor!O20," ")</f>
        <v>2.6644719058402058</v>
      </c>
      <c r="P20" s="152">
        <f ca="1">IF(Vol_hor!P20&gt;0,Mass_sal_nette!P20/Vol_hor!P20," ")</f>
        <v>9.1691848724750518</v>
      </c>
      <c r="Q20" s="153">
        <f ca="1">IF(Vol_hor!Q20&gt;0,Mass_sal_nette!Q20/Vol_hor!Q20," ")</f>
        <v>8.517011745251315</v>
      </c>
      <c r="R20" s="153">
        <f ca="1">IF(Vol_hor!R20&gt;0,Mass_sal_nette!R20/Vol_hor!R20," ")</f>
        <v>7.5649998986083391</v>
      </c>
      <c r="S20" s="153">
        <f ca="1">IF(Vol_hor!S20&gt;0,Mass_sal_nette!S20/Vol_hor!S20," ")</f>
        <v>8.3039257263855113</v>
      </c>
      <c r="T20" s="153" t="str">
        <f ca="1">IF(Vol_hor!T20&gt;0,Mass_sal_nette!T20/Vol_hor!T20," ")</f>
        <v xml:space="preserve"> </v>
      </c>
      <c r="U20" s="153">
        <f ca="1">IF(Vol_hor!U20&gt;0,Mass_sal_nette!U20/Vol_hor!U20," ")</f>
        <v>7.9562796987873554</v>
      </c>
      <c r="V20" s="153">
        <f ca="1">IF(Vol_hor!V20&gt;0,Mass_sal_nette!V20/Vol_hor!V20," ")</f>
        <v>7.2333636111283441</v>
      </c>
      <c r="W20" s="153" t="str">
        <f ca="1">IF(Vol_hor!W20&gt;0,Mass_sal_nette!W20/Vol_hor!W20," ")</f>
        <v xml:space="preserve"> </v>
      </c>
      <c r="X20" s="153">
        <f ca="1">IF(Vol_hor!X20&gt;0,Mass_sal_nette!X20/Vol_hor!X20," ")</f>
        <v>7.5706468197422936</v>
      </c>
      <c r="Y20" s="154">
        <f ca="1">IF(Vol_hor!Y20&gt;0,Mass_sal_nette!Y20/Vol_hor!Y20," ")</f>
        <v>7.3591336488152761</v>
      </c>
    </row>
    <row r="21" spans="1:25" x14ac:dyDescent="0.2">
      <c r="A21" s="14">
        <v>39538</v>
      </c>
      <c r="B21" s="138">
        <f ca="1">IF(Vol_hor!B21&gt;0,Mass_sal_nette!B21/Vol_hor!B21," ")</f>
        <v>4.8044876141516566</v>
      </c>
      <c r="C21" s="138">
        <f ca="1">IF(Vol_hor!C21&gt;0,Mass_sal_nette!C21/Vol_hor!C21," ")</f>
        <v>8.2886797849468223</v>
      </c>
      <c r="D21" s="141">
        <f ca="1">IF(Vol_hor!D21&gt;0,Mass_sal_nette!D21/Vol_hor!D21," ")</f>
        <v>8.3930248757212453</v>
      </c>
      <c r="E21" s="141">
        <f ca="1">IF(Vol_hor!E21&gt;0,Mass_sal_nette!E21/Vol_hor!E21," ")</f>
        <v>2.7124130251348433</v>
      </c>
      <c r="F21" s="141">
        <f ca="1">IF(Vol_hor!F21&gt;0,Mass_sal_nette!F21/Vol_hor!F21," ")</f>
        <v>7.4367293970208381</v>
      </c>
      <c r="G21" s="140">
        <f ca="1">IF(Vol_hor!G21&gt;0,Mass_sal_nette!G21/Vol_hor!G21," ")</f>
        <v>8.5939115735194829</v>
      </c>
      <c r="H21" s="141">
        <f ca="1">IF(Vol_hor!H21&gt;0,Mass_sal_nette!H21/Vol_hor!H21," ")</f>
        <v>7.6530082935720882</v>
      </c>
      <c r="I21" s="141">
        <f ca="1">IF(Vol_hor!I21&gt;0,Mass_sal_nette!I21/Vol_hor!I21," ")</f>
        <v>8.0485275526889808</v>
      </c>
      <c r="J21" s="142">
        <f ca="1">IF(Vol_hor!J21&gt;0,Mass_sal_nette!J21/Vol_hor!J21," ")</f>
        <v>7.9869562435432258</v>
      </c>
      <c r="K21" s="141">
        <f ca="1">IF(Vol_hor!K21&gt;0,Mass_sal_nette!K21/Vol_hor!K21," ")</f>
        <v>7.6389996331697523</v>
      </c>
      <c r="L21" s="141">
        <f ca="1">IF(Vol_hor!L21&gt;0,Mass_sal_nette!L21/Vol_hor!L21," ")</f>
        <v>7.4359963826063469</v>
      </c>
      <c r="M21" s="142">
        <f ca="1">IF(Vol_hor!M21&gt;0,Mass_sal_nette!M21/Vol_hor!M21," ")</f>
        <v>7.25649871579457</v>
      </c>
      <c r="N21" s="141">
        <f ca="1">IF(Vol_hor!N21&gt;0,Mass_sal_nette!N21/Vol_hor!N21," ")</f>
        <v>2.7291363841252876</v>
      </c>
      <c r="O21" s="143">
        <f ca="1">IF(Vol_hor!O21&gt;0,Mass_sal_nette!O21/Vol_hor!O21," ")</f>
        <v>2.721006104030411</v>
      </c>
      <c r="P21" s="144">
        <f ca="1">IF(Vol_hor!P21&gt;0,Mass_sal_nette!P21/Vol_hor!P21," ")</f>
        <v>9.3116312682712099</v>
      </c>
      <c r="Q21" s="145">
        <f ca="1">IF(Vol_hor!Q21&gt;0,Mass_sal_nette!Q21/Vol_hor!Q21," ")</f>
        <v>8.6720972103673049</v>
      </c>
      <c r="R21" s="145">
        <f ca="1">IF(Vol_hor!R21&gt;0,Mass_sal_nette!R21/Vol_hor!R21," ")</f>
        <v>7.6619142122494006</v>
      </c>
      <c r="S21" s="145">
        <f ca="1">IF(Vol_hor!S21&gt;0,Mass_sal_nette!S21/Vol_hor!S21," ")</f>
        <v>8.3967760268422129</v>
      </c>
      <c r="T21" s="145" t="str">
        <f ca="1">IF(Vol_hor!T21&gt;0,Mass_sal_nette!T21/Vol_hor!T21," ")</f>
        <v xml:space="preserve"> </v>
      </c>
      <c r="U21" s="145">
        <f ca="1">IF(Vol_hor!U21&gt;0,Mass_sal_nette!U21/Vol_hor!U21," ")</f>
        <v>7.9996996587736175</v>
      </c>
      <c r="V21" s="145">
        <f ca="1">IF(Vol_hor!V21&gt;0,Mass_sal_nette!V21/Vol_hor!V21," ")</f>
        <v>7.3258787468090256</v>
      </c>
      <c r="W21" s="145" t="str">
        <f ca="1">IF(Vol_hor!W21&gt;0,Mass_sal_nette!W21/Vol_hor!W21," ")</f>
        <v xml:space="preserve"> </v>
      </c>
      <c r="X21" s="145">
        <f ca="1">IF(Vol_hor!X21&gt;0,Mass_sal_nette!X21/Vol_hor!X21," ")</f>
        <v>7.6603659192523059</v>
      </c>
      <c r="Y21" s="146">
        <f ca="1">IF(Vol_hor!Y21&gt;0,Mass_sal_nette!Y21/Vol_hor!Y21," ")</f>
        <v>7.3768203183549836</v>
      </c>
    </row>
    <row r="22" spans="1:25" x14ac:dyDescent="0.2">
      <c r="A22" s="20">
        <v>39629</v>
      </c>
      <c r="B22" s="138">
        <f ca="1">IF(Vol_hor!B22&gt;0,Mass_sal_nette!B22/Vol_hor!B22," ")</f>
        <v>4.8419634459051979</v>
      </c>
      <c r="C22" s="138">
        <f ca="1">IF(Vol_hor!C22&gt;0,Mass_sal_nette!C22/Vol_hor!C22," ")</f>
        <v>8.3789612618328579</v>
      </c>
      <c r="D22" s="141">
        <f ca="1">IF(Vol_hor!D22&gt;0,Mass_sal_nette!D22/Vol_hor!D22," ")</f>
        <v>8.4852854024614324</v>
      </c>
      <c r="E22" s="141">
        <f ca="1">IF(Vol_hor!E22&gt;0,Mass_sal_nette!E22/Vol_hor!E22," ")</f>
        <v>2.7505209970237869</v>
      </c>
      <c r="F22" s="141">
        <f ca="1">IF(Vol_hor!F22&gt;0,Mass_sal_nette!F22/Vol_hor!F22," ")</f>
        <v>7.5220815828640077</v>
      </c>
      <c r="G22" s="140">
        <f ca="1">IF(Vol_hor!G22&gt;0,Mass_sal_nette!G22/Vol_hor!G22," ")</f>
        <v>8.6734845289891247</v>
      </c>
      <c r="H22" s="141">
        <f ca="1">IF(Vol_hor!H22&gt;0,Mass_sal_nette!H22/Vol_hor!H22," ")</f>
        <v>8.2603576022386829</v>
      </c>
      <c r="I22" s="141">
        <f ca="1">IF(Vol_hor!I22&gt;0,Mass_sal_nette!I22/Vol_hor!I22," ")</f>
        <v>8.1194753069417374</v>
      </c>
      <c r="J22" s="142">
        <f ca="1">IF(Vol_hor!J22&gt;0,Mass_sal_nette!J22/Vol_hor!J22," ")</f>
        <v>8.0219820562625301</v>
      </c>
      <c r="K22" s="141">
        <f ca="1">IF(Vol_hor!K22&gt;0,Mass_sal_nette!K22/Vol_hor!K22," ")</f>
        <v>7.551555808753819</v>
      </c>
      <c r="L22" s="141">
        <f ca="1">IF(Vol_hor!L22&gt;0,Mass_sal_nette!L22/Vol_hor!L22," ")</f>
        <v>7.5071431122572481</v>
      </c>
      <c r="M22" s="142">
        <f ca="1">IF(Vol_hor!M22&gt;0,Mass_sal_nette!M22/Vol_hor!M22," ")</f>
        <v>7.3309478389445966</v>
      </c>
      <c r="N22" s="141">
        <f ca="1">IF(Vol_hor!N22&gt;0,Mass_sal_nette!N22/Vol_hor!N22," ")</f>
        <v>2.7106725171923078</v>
      </c>
      <c r="O22" s="143">
        <f ca="1">IF(Vol_hor!O22&gt;0,Mass_sal_nette!O22/Vol_hor!O22," ")</f>
        <v>2.7450748782191203</v>
      </c>
      <c r="P22" s="144">
        <f ca="1">IF(Vol_hor!P22&gt;0,Mass_sal_nette!P22/Vol_hor!P22," ")</f>
        <v>9.3985343764386968</v>
      </c>
      <c r="Q22" s="145">
        <f ca="1">IF(Vol_hor!Q22&gt;0,Mass_sal_nette!Q22/Vol_hor!Q22," ")</f>
        <v>8.7086418778054409</v>
      </c>
      <c r="R22" s="145">
        <f ca="1">IF(Vol_hor!R22&gt;0,Mass_sal_nette!R22/Vol_hor!R22," ")</f>
        <v>7.7251379904272488</v>
      </c>
      <c r="S22" s="145">
        <f ca="1">IF(Vol_hor!S22&gt;0,Mass_sal_nette!S22/Vol_hor!S22," ")</f>
        <v>8.4883290120145851</v>
      </c>
      <c r="T22" s="145" t="str">
        <f ca="1">IF(Vol_hor!T22&gt;0,Mass_sal_nette!T22/Vol_hor!T22," ")</f>
        <v xml:space="preserve"> </v>
      </c>
      <c r="U22" s="145">
        <f ca="1">IF(Vol_hor!U22&gt;0,Mass_sal_nette!U22/Vol_hor!U22," ")</f>
        <v>8.1411531809501856</v>
      </c>
      <c r="V22" s="145">
        <f ca="1">IF(Vol_hor!V22&gt;0,Mass_sal_nette!V22/Vol_hor!V22," ")</f>
        <v>7.4287419150708294</v>
      </c>
      <c r="W22" s="145" t="str">
        <f ca="1">IF(Vol_hor!W22&gt;0,Mass_sal_nette!W22/Vol_hor!W22," ")</f>
        <v xml:space="preserve"> </v>
      </c>
      <c r="X22" s="145">
        <f ca="1">IF(Vol_hor!X22&gt;0,Mass_sal_nette!X22/Vol_hor!X22," ")</f>
        <v>7.7741132223524687</v>
      </c>
      <c r="Y22" s="146">
        <f ca="1">IF(Vol_hor!Y22&gt;0,Mass_sal_nette!Y22/Vol_hor!Y22," ")</f>
        <v>7.5088798453157715</v>
      </c>
    </row>
    <row r="23" spans="1:25" x14ac:dyDescent="0.2">
      <c r="A23" s="20">
        <v>39721</v>
      </c>
      <c r="B23" s="138">
        <f ca="1">IF(Vol_hor!B23&gt;0,Mass_sal_nette!B23/Vol_hor!B23," ")</f>
        <v>4.8897778795495626</v>
      </c>
      <c r="C23" s="138">
        <f ca="1">IF(Vol_hor!C23&gt;0,Mass_sal_nette!C23/Vol_hor!C23," ")</f>
        <v>8.4877017072741374</v>
      </c>
      <c r="D23" s="141">
        <f ca="1">IF(Vol_hor!D23&gt;0,Mass_sal_nette!D23/Vol_hor!D23," ")</f>
        <v>8.5962148543663393</v>
      </c>
      <c r="E23" s="141">
        <f ca="1">IF(Vol_hor!E23&gt;0,Mass_sal_nette!E23/Vol_hor!E23," ")</f>
        <v>2.787822821686897</v>
      </c>
      <c r="F23" s="141">
        <f ca="1">IF(Vol_hor!F23&gt;0,Mass_sal_nette!F23/Vol_hor!F23," ")</f>
        <v>7.620107960717168</v>
      </c>
      <c r="G23" s="140">
        <f ca="1">IF(Vol_hor!G23&gt;0,Mass_sal_nette!G23/Vol_hor!G23," ")</f>
        <v>8.7605761188312705</v>
      </c>
      <c r="H23" s="141">
        <f ca="1">IF(Vol_hor!H23&gt;0,Mass_sal_nette!H23/Vol_hor!H23," ")</f>
        <v>8.3223781973031699</v>
      </c>
      <c r="I23" s="141">
        <f ca="1">IF(Vol_hor!I23&gt;0,Mass_sal_nette!I23/Vol_hor!I23," ")</f>
        <v>8.1513220503147483</v>
      </c>
      <c r="J23" s="142">
        <f ca="1">IF(Vol_hor!J23&gt;0,Mass_sal_nette!J23/Vol_hor!J23," ")</f>
        <v>8.0377104569322597</v>
      </c>
      <c r="K23" s="141">
        <f ca="1">IF(Vol_hor!K23&gt;0,Mass_sal_nette!K23/Vol_hor!K23," ")</f>
        <v>7.5230883776979534</v>
      </c>
      <c r="L23" s="141">
        <f ca="1">IF(Vol_hor!L23&gt;0,Mass_sal_nette!L23/Vol_hor!L23," ")</f>
        <v>7.5567586042974462</v>
      </c>
      <c r="M23" s="142">
        <f ca="1">IF(Vol_hor!M23&gt;0,Mass_sal_nette!M23/Vol_hor!M23," ")</f>
        <v>7.3668141122137056</v>
      </c>
      <c r="N23" s="141">
        <f ca="1">IF(Vol_hor!N23&gt;0,Mass_sal_nette!N23/Vol_hor!N23," ")</f>
        <v>2.7590885419443283</v>
      </c>
      <c r="O23" s="143">
        <f ca="1">IF(Vol_hor!O23&gt;0,Mass_sal_nette!O23/Vol_hor!O23," ")</f>
        <v>2.7780434451759803</v>
      </c>
      <c r="P23" s="144">
        <f ca="1">IF(Vol_hor!P23&gt;0,Mass_sal_nette!P23/Vol_hor!P23," ")</f>
        <v>9.4953844708321373</v>
      </c>
      <c r="Q23" s="145">
        <f ca="1">IF(Vol_hor!Q23&gt;0,Mass_sal_nette!Q23/Vol_hor!Q23," ")</f>
        <v>8.8199192152388743</v>
      </c>
      <c r="R23" s="145">
        <f ca="1">IF(Vol_hor!R23&gt;0,Mass_sal_nette!R23/Vol_hor!R23," ")</f>
        <v>7.7891674900472099</v>
      </c>
      <c r="S23" s="145">
        <f ca="1">IF(Vol_hor!S23&gt;0,Mass_sal_nette!S23/Vol_hor!S23," ")</f>
        <v>8.5850456796424499</v>
      </c>
      <c r="T23" s="145" t="str">
        <f ca="1">IF(Vol_hor!T23&gt;0,Mass_sal_nette!T23/Vol_hor!T23," ")</f>
        <v xml:space="preserve"> </v>
      </c>
      <c r="U23" s="145">
        <f ca="1">IF(Vol_hor!U23&gt;0,Mass_sal_nette!U23/Vol_hor!U23," ")</f>
        <v>8.1686292103811411</v>
      </c>
      <c r="V23" s="145">
        <f ca="1">IF(Vol_hor!V23&gt;0,Mass_sal_nette!V23/Vol_hor!V23," ")</f>
        <v>7.5110311351759469</v>
      </c>
      <c r="W23" s="145" t="str">
        <f ca="1">IF(Vol_hor!W23&gt;0,Mass_sal_nette!W23/Vol_hor!W23," ")</f>
        <v xml:space="preserve"> </v>
      </c>
      <c r="X23" s="145">
        <f ca="1">IF(Vol_hor!X23&gt;0,Mass_sal_nette!X23/Vol_hor!X23," ")</f>
        <v>7.871270372622452</v>
      </c>
      <c r="Y23" s="146">
        <f ca="1">IF(Vol_hor!Y23&gt;0,Mass_sal_nette!Y23/Vol_hor!Y23," ")</f>
        <v>7.6267047530495811</v>
      </c>
    </row>
    <row r="24" spans="1:25" ht="12" thickBot="1" x14ac:dyDescent="0.25">
      <c r="A24" s="26">
        <v>39813</v>
      </c>
      <c r="B24" s="147">
        <f ca="1">IF(Vol_hor!B24&gt;0,Mass_sal_nette!B24/Vol_hor!B24," ")</f>
        <v>4.8962879852733696</v>
      </c>
      <c r="C24" s="147">
        <f ca="1">IF(Vol_hor!C24&gt;0,Mass_sal_nette!C24/Vol_hor!C24," ")</f>
        <v>8.5199136133419415</v>
      </c>
      <c r="D24" s="148">
        <f ca="1">IF(Vol_hor!D24&gt;0,Mass_sal_nette!D24/Vol_hor!D24," ")</f>
        <v>8.6297943153675298</v>
      </c>
      <c r="E24" s="148">
        <f ca="1">IF(Vol_hor!E24&gt;0,Mass_sal_nette!E24/Vol_hor!E24," ")</f>
        <v>2.8152300758038731</v>
      </c>
      <c r="F24" s="148">
        <f ca="1">IF(Vol_hor!F24&gt;0,Mass_sal_nette!F24/Vol_hor!F24," ")</f>
        <v>7.656332591556942</v>
      </c>
      <c r="G24" s="149">
        <f ca="1">IF(Vol_hor!G24&gt;0,Mass_sal_nette!G24/Vol_hor!G24," ")</f>
        <v>8.8211526719781439</v>
      </c>
      <c r="H24" s="148">
        <f ca="1">IF(Vol_hor!H24&gt;0,Mass_sal_nette!H24/Vol_hor!H24," ")</f>
        <v>8.279207016751803</v>
      </c>
      <c r="I24" s="148">
        <f ca="1">IF(Vol_hor!I24&gt;0,Mass_sal_nette!I24/Vol_hor!I24," ")</f>
        <v>8.2081033953570426</v>
      </c>
      <c r="J24" s="150">
        <f ca="1">IF(Vol_hor!J24&gt;0,Mass_sal_nette!J24/Vol_hor!J24," ")</f>
        <v>8.0274191250501747</v>
      </c>
      <c r="K24" s="148">
        <f ca="1">IF(Vol_hor!K24&gt;0,Mass_sal_nette!K24/Vol_hor!K24," ")</f>
        <v>7.6162563364519835</v>
      </c>
      <c r="L24" s="148">
        <f ca="1">IF(Vol_hor!L24&gt;0,Mass_sal_nette!L24/Vol_hor!L24," ")</f>
        <v>7.5560720314868064</v>
      </c>
      <c r="M24" s="150">
        <f ca="1">IF(Vol_hor!M24&gt;0,Mass_sal_nette!M24/Vol_hor!M24," ")</f>
        <v>7.3968934778761106</v>
      </c>
      <c r="N24" s="148">
        <f ca="1">IF(Vol_hor!N24&gt;0,Mass_sal_nette!N24/Vol_hor!N24," ")</f>
        <v>2.8601985572330042</v>
      </c>
      <c r="O24" s="151">
        <f ca="1">IF(Vol_hor!O24&gt;0,Mass_sal_nette!O24/Vol_hor!O24," ")</f>
        <v>2.819230377707417</v>
      </c>
      <c r="P24" s="152">
        <f ca="1">IF(Vol_hor!P24&gt;0,Mass_sal_nette!P24/Vol_hor!P24," ")</f>
        <v>9.5401815330583428</v>
      </c>
      <c r="Q24" s="153">
        <f ca="1">IF(Vol_hor!Q24&gt;0,Mass_sal_nette!Q24/Vol_hor!Q24," ")</f>
        <v>8.8871337593955193</v>
      </c>
      <c r="R24" s="153">
        <f ca="1">IF(Vol_hor!R24&gt;0,Mass_sal_nette!R24/Vol_hor!R24," ")</f>
        <v>7.8422930028418554</v>
      </c>
      <c r="S24" s="153">
        <f ca="1">IF(Vol_hor!S24&gt;0,Mass_sal_nette!S24/Vol_hor!S24," ")</f>
        <v>8.640313889066217</v>
      </c>
      <c r="T24" s="153" t="str">
        <f ca="1">IF(Vol_hor!T24&gt;0,Mass_sal_nette!T24/Vol_hor!T24," ")</f>
        <v xml:space="preserve"> </v>
      </c>
      <c r="U24" s="153">
        <f ca="1">IF(Vol_hor!U24&gt;0,Mass_sal_nette!U24/Vol_hor!U24," ")</f>
        <v>8.2182410701626285</v>
      </c>
      <c r="V24" s="153">
        <f ca="1">IF(Vol_hor!V24&gt;0,Mass_sal_nette!V24/Vol_hor!V24," ")</f>
        <v>7.5535574296433401</v>
      </c>
      <c r="W24" s="153" t="str">
        <f ca="1">IF(Vol_hor!W24&gt;0,Mass_sal_nette!W24/Vol_hor!W24," ")</f>
        <v xml:space="preserve"> </v>
      </c>
      <c r="X24" s="153">
        <f ca="1">IF(Vol_hor!X24&gt;0,Mass_sal_nette!X24/Vol_hor!X24," ")</f>
        <v>7.928375155775238</v>
      </c>
      <c r="Y24" s="154">
        <f ca="1">IF(Vol_hor!Y24&gt;0,Mass_sal_nette!Y24/Vol_hor!Y24," ")</f>
        <v>7.6439087642000398</v>
      </c>
    </row>
    <row r="25" spans="1:25" x14ac:dyDescent="0.2">
      <c r="A25" s="14">
        <v>39903</v>
      </c>
      <c r="B25" s="138">
        <f ca="1">IF(Vol_hor!B25&gt;0,Mass_sal_nette!B25/Vol_hor!B25," ")</f>
        <v>4.9063712968358866</v>
      </c>
      <c r="C25" s="138">
        <f ca="1">IF(Vol_hor!C25&gt;0,Mass_sal_nette!C25/Vol_hor!C25," ")</f>
        <v>8.5518659412774607</v>
      </c>
      <c r="D25" s="141">
        <f ca="1">IF(Vol_hor!D25&gt;0,Mass_sal_nette!D25/Vol_hor!D25," ")</f>
        <v>8.6639720451468207</v>
      </c>
      <c r="E25" s="141">
        <f ca="1">IF(Vol_hor!E25&gt;0,Mass_sal_nette!E25/Vol_hor!E25," ")</f>
        <v>2.8373226028872258</v>
      </c>
      <c r="F25" s="141">
        <f ca="1">IF(Vol_hor!F25&gt;0,Mass_sal_nette!F25/Vol_hor!F25," ")</f>
        <v>7.6782553487546554</v>
      </c>
      <c r="G25" s="140">
        <f ca="1">IF(Vol_hor!G25&gt;0,Mass_sal_nette!G25/Vol_hor!G25," ")</f>
        <v>8.8883992323595393</v>
      </c>
      <c r="H25" s="141">
        <f ca="1">IF(Vol_hor!H25&gt;0,Mass_sal_nette!H25/Vol_hor!H25," ")</f>
        <v>8.4848696654719973</v>
      </c>
      <c r="I25" s="141">
        <f ca="1">IF(Vol_hor!I25&gt;0,Mass_sal_nette!I25/Vol_hor!I25," ")</f>
        <v>8.181216805979405</v>
      </c>
      <c r="J25" s="142">
        <f ca="1">IF(Vol_hor!J25&gt;0,Mass_sal_nette!J25/Vol_hor!J25," ")</f>
        <v>8.1017456028796335</v>
      </c>
      <c r="K25" s="141">
        <f ca="1">IF(Vol_hor!K25&gt;0,Mass_sal_nette!K25/Vol_hor!K25," ")</f>
        <v>7.7579921092860777</v>
      </c>
      <c r="L25" s="141">
        <f ca="1">IF(Vol_hor!L25&gt;0,Mass_sal_nette!L25/Vol_hor!L25," ")</f>
        <v>7.6299275093500869</v>
      </c>
      <c r="M25" s="142">
        <f ca="1">IF(Vol_hor!M25&gt;0,Mass_sal_nette!M25/Vol_hor!M25," ")</f>
        <v>7.3668996646749871</v>
      </c>
      <c r="N25" s="141">
        <f ca="1">IF(Vol_hor!N25&gt;0,Mass_sal_nette!N25/Vol_hor!N25," ")</f>
        <v>2.8396047345055173</v>
      </c>
      <c r="O25" s="143">
        <f ca="1">IF(Vol_hor!O25&gt;0,Mass_sal_nette!O25/Vol_hor!O25," ")</f>
        <v>2.8460853926865783</v>
      </c>
      <c r="P25" s="144">
        <f ca="1">IF(Vol_hor!P25&gt;0,Mass_sal_nette!P25/Vol_hor!P25," ")</f>
        <v>9.6601867665304475</v>
      </c>
      <c r="Q25" s="145">
        <f ca="1">IF(Vol_hor!Q25&gt;0,Mass_sal_nette!Q25/Vol_hor!Q25," ")</f>
        <v>8.8846907529272752</v>
      </c>
      <c r="R25" s="145">
        <f ca="1">IF(Vol_hor!R25&gt;0,Mass_sal_nette!R25/Vol_hor!R25," ")</f>
        <v>7.8408883087240389</v>
      </c>
      <c r="S25" s="145">
        <f ca="1">IF(Vol_hor!S25&gt;0,Mass_sal_nette!S25/Vol_hor!S25," ")</f>
        <v>8.6812469025455687</v>
      </c>
      <c r="T25" s="145" t="str">
        <f ca="1">IF(Vol_hor!T25&gt;0,Mass_sal_nette!T25/Vol_hor!T25," ")</f>
        <v xml:space="preserve"> </v>
      </c>
      <c r="U25" s="145">
        <f ca="1">IF(Vol_hor!U25&gt;0,Mass_sal_nette!U25/Vol_hor!U25," ")</f>
        <v>8.2743597945868039</v>
      </c>
      <c r="V25" s="145">
        <f ca="1">IF(Vol_hor!V25&gt;0,Mass_sal_nette!V25/Vol_hor!V25," ")</f>
        <v>7.5808429834613369</v>
      </c>
      <c r="W25" s="145" t="str">
        <f ca="1">IF(Vol_hor!W25&gt;0,Mass_sal_nette!W25/Vol_hor!W25," ")</f>
        <v xml:space="preserve"> </v>
      </c>
      <c r="X25" s="145">
        <f ca="1">IF(Vol_hor!X25&gt;0,Mass_sal_nette!X25/Vol_hor!X25," ")</f>
        <v>7.9861274406015497</v>
      </c>
      <c r="Y25" s="146">
        <f ca="1">IF(Vol_hor!Y25&gt;0,Mass_sal_nette!Y25/Vol_hor!Y25," ")</f>
        <v>7.6362479784937101</v>
      </c>
    </row>
    <row r="26" spans="1:25" x14ac:dyDescent="0.2">
      <c r="A26" s="20">
        <v>39994</v>
      </c>
      <c r="B26" s="138">
        <f ca="1">IF(Vol_hor!B26&gt;0,Mass_sal_nette!B26/Vol_hor!B26," ")</f>
        <v>4.9313691666816579</v>
      </c>
      <c r="C26" s="138">
        <f ca="1">IF(Vol_hor!C26&gt;0,Mass_sal_nette!C26/Vol_hor!C26," ")</f>
        <v>8.6229023490632333</v>
      </c>
      <c r="D26" s="141">
        <f ca="1">IF(Vol_hor!D26&gt;0,Mass_sal_nette!D26/Vol_hor!D26," ")</f>
        <v>8.7373556045225769</v>
      </c>
      <c r="E26" s="141">
        <f ca="1">IF(Vol_hor!E26&gt;0,Mass_sal_nette!E26/Vol_hor!E26," ")</f>
        <v>2.8618648039205361</v>
      </c>
      <c r="F26" s="141">
        <f ca="1">IF(Vol_hor!F26&gt;0,Mass_sal_nette!F26/Vol_hor!F26," ")</f>
        <v>7.7333051510640765</v>
      </c>
      <c r="G26" s="140">
        <f ca="1">IF(Vol_hor!G26&gt;0,Mass_sal_nette!G26/Vol_hor!G26," ")</f>
        <v>8.9364043232040515</v>
      </c>
      <c r="H26" s="141">
        <f ca="1">IF(Vol_hor!H26&gt;0,Mass_sal_nette!H26/Vol_hor!H26," ")</f>
        <v>8.4151463050415192</v>
      </c>
      <c r="I26" s="141">
        <f ca="1">IF(Vol_hor!I26&gt;0,Mass_sal_nette!I26/Vol_hor!I26," ")</f>
        <v>8.2092607189308087</v>
      </c>
      <c r="J26" s="142">
        <f ca="1">IF(Vol_hor!J26&gt;0,Mass_sal_nette!J26/Vol_hor!J26," ")</f>
        <v>8.0842732278792848</v>
      </c>
      <c r="K26" s="141">
        <f ca="1">IF(Vol_hor!K26&gt;0,Mass_sal_nette!K26/Vol_hor!K26," ")</f>
        <v>7.7792908600190316</v>
      </c>
      <c r="L26" s="141">
        <f ca="1">IF(Vol_hor!L26&gt;0,Mass_sal_nette!L26/Vol_hor!L26," ")</f>
        <v>7.6632974218532448</v>
      </c>
      <c r="M26" s="142">
        <f ca="1">IF(Vol_hor!M26&gt;0,Mass_sal_nette!M26/Vol_hor!M26," ")</f>
        <v>7.379076812772821</v>
      </c>
      <c r="N26" s="141">
        <f ca="1">IF(Vol_hor!N26&gt;0,Mass_sal_nette!N26/Vol_hor!N26," ")</f>
        <v>2.8524831835700319</v>
      </c>
      <c r="O26" s="143">
        <f ca="1">IF(Vol_hor!O26&gt;0,Mass_sal_nette!O26/Vol_hor!O26," ")</f>
        <v>2.8628645067980436</v>
      </c>
      <c r="P26" s="144">
        <f ca="1">IF(Vol_hor!P26&gt;0,Mass_sal_nette!P26/Vol_hor!P26," ")</f>
        <v>9.7118244434147698</v>
      </c>
      <c r="Q26" s="145">
        <f ca="1">IF(Vol_hor!Q26&gt;0,Mass_sal_nette!Q26/Vol_hor!Q26," ")</f>
        <v>9.0072001225674789</v>
      </c>
      <c r="R26" s="145">
        <f ca="1">IF(Vol_hor!R26&gt;0,Mass_sal_nette!R26/Vol_hor!R26," ")</f>
        <v>7.8974297411558929</v>
      </c>
      <c r="S26" s="145">
        <f ca="1">IF(Vol_hor!S26&gt;0,Mass_sal_nette!S26/Vol_hor!S26," ")</f>
        <v>8.7421883852052868</v>
      </c>
      <c r="T26" s="145" t="str">
        <f ca="1">IF(Vol_hor!T26&gt;0,Mass_sal_nette!T26/Vol_hor!T26," ")</f>
        <v xml:space="preserve"> </v>
      </c>
      <c r="U26" s="145">
        <f ca="1">IF(Vol_hor!U26&gt;0,Mass_sal_nette!U26/Vol_hor!U26," ")</f>
        <v>8.3203108025601491</v>
      </c>
      <c r="V26" s="145">
        <f ca="1">IF(Vol_hor!V26&gt;0,Mass_sal_nette!V26/Vol_hor!V26," ")</f>
        <v>7.6265103482472876</v>
      </c>
      <c r="W26" s="145" t="str">
        <f ca="1">IF(Vol_hor!W26&gt;0,Mass_sal_nette!W26/Vol_hor!W26," ")</f>
        <v xml:space="preserve"> </v>
      </c>
      <c r="X26" s="145">
        <f ca="1">IF(Vol_hor!X26&gt;0,Mass_sal_nette!X26/Vol_hor!X26," ")</f>
        <v>8.047693758983046</v>
      </c>
      <c r="Y26" s="146">
        <f ca="1">IF(Vol_hor!Y26&gt;0,Mass_sal_nette!Y26/Vol_hor!Y26," ")</f>
        <v>7.6586205193851882</v>
      </c>
    </row>
    <row r="27" spans="1:25" x14ac:dyDescent="0.2">
      <c r="A27" s="20">
        <v>40086</v>
      </c>
      <c r="B27" s="138">
        <f ca="1">IF(Vol_hor!B27&gt;0,Mass_sal_nette!B27/Vol_hor!B27," ")</f>
        <v>4.9522792112875846</v>
      </c>
      <c r="C27" s="138">
        <f ca="1">IF(Vol_hor!C27&gt;0,Mass_sal_nette!C27/Vol_hor!C27," ")</f>
        <v>8.6987023024390773</v>
      </c>
      <c r="D27" s="141">
        <f ca="1">IF(Vol_hor!D27&gt;0,Mass_sal_nette!D27/Vol_hor!D27," ")</f>
        <v>8.8116941978726349</v>
      </c>
      <c r="E27" s="141">
        <f ca="1">IF(Vol_hor!E27&gt;0,Mass_sal_nette!E27/Vol_hor!E27," ")</f>
        <v>2.8829040727280089</v>
      </c>
      <c r="F27" s="141">
        <f ca="1">IF(Vol_hor!F27&gt;0,Mass_sal_nette!F27/Vol_hor!F27," ")</f>
        <v>7.82335340707042</v>
      </c>
      <c r="G27" s="140">
        <f ca="1">IF(Vol_hor!G27&gt;0,Mass_sal_nette!G27/Vol_hor!G27," ")</f>
        <v>8.9965801939370298</v>
      </c>
      <c r="H27" s="141">
        <f ca="1">IF(Vol_hor!H27&gt;0,Mass_sal_nette!H27/Vol_hor!H27," ")</f>
        <v>8.4988587982877135</v>
      </c>
      <c r="I27" s="141">
        <f ca="1">IF(Vol_hor!I27&gt;0,Mass_sal_nette!I27/Vol_hor!I27," ")</f>
        <v>8.3140864648965458</v>
      </c>
      <c r="J27" s="142">
        <f ca="1">IF(Vol_hor!J27&gt;0,Mass_sal_nette!J27/Vol_hor!J27," ")</f>
        <v>8.1372456315714334</v>
      </c>
      <c r="K27" s="141">
        <f ca="1">IF(Vol_hor!K27&gt;0,Mass_sal_nette!K27/Vol_hor!K27," ")</f>
        <v>7.7824528352708615</v>
      </c>
      <c r="L27" s="141">
        <f ca="1">IF(Vol_hor!L27&gt;0,Mass_sal_nette!L27/Vol_hor!L27," ")</f>
        <v>7.6749586569036614</v>
      </c>
      <c r="M27" s="142">
        <f ca="1">IF(Vol_hor!M27&gt;0,Mass_sal_nette!M27/Vol_hor!M27," ")</f>
        <v>7.456023907595358</v>
      </c>
      <c r="N27" s="141">
        <f ca="1">IF(Vol_hor!N27&gt;0,Mass_sal_nette!N27/Vol_hor!N27," ")</f>
        <v>2.8711381882703058</v>
      </c>
      <c r="O27" s="143">
        <f ca="1">IF(Vol_hor!O27&gt;0,Mass_sal_nette!O27/Vol_hor!O27," ")</f>
        <v>2.8768442363758653</v>
      </c>
      <c r="P27" s="144">
        <f ca="1">IF(Vol_hor!P27&gt;0,Mass_sal_nette!P27/Vol_hor!P27," ")</f>
        <v>9.7637339221938717</v>
      </c>
      <c r="Q27" s="145">
        <f ca="1">IF(Vol_hor!Q27&gt;0,Mass_sal_nette!Q27/Vol_hor!Q27," ")</f>
        <v>9.0821514077141554</v>
      </c>
      <c r="R27" s="145">
        <f ca="1">IF(Vol_hor!R27&gt;0,Mass_sal_nette!R27/Vol_hor!R27," ")</f>
        <v>7.9670425857624236</v>
      </c>
      <c r="S27" s="145">
        <f ca="1">IF(Vol_hor!S27&gt;0,Mass_sal_nette!S27/Vol_hor!S27," ")</f>
        <v>8.8021178218262239</v>
      </c>
      <c r="T27" s="145" t="str">
        <f ca="1">IF(Vol_hor!T27&gt;0,Mass_sal_nette!T27/Vol_hor!T27," ")</f>
        <v xml:space="preserve"> </v>
      </c>
      <c r="U27" s="145">
        <f ca="1">IF(Vol_hor!U27&gt;0,Mass_sal_nette!U27/Vol_hor!U27," ")</f>
        <v>8.3289306112244361</v>
      </c>
      <c r="V27" s="145">
        <f ca="1">IF(Vol_hor!V27&gt;0,Mass_sal_nette!V27/Vol_hor!V27," ")</f>
        <v>7.6953811788234852</v>
      </c>
      <c r="W27" s="145" t="str">
        <f ca="1">IF(Vol_hor!W27&gt;0,Mass_sal_nette!W27/Vol_hor!W27," ")</f>
        <v xml:space="preserve"> </v>
      </c>
      <c r="X27" s="145">
        <f ca="1">IF(Vol_hor!X27&gt;0,Mass_sal_nette!X27/Vol_hor!X27," ")</f>
        <v>8.1256280066721587</v>
      </c>
      <c r="Y27" s="146">
        <f ca="1">IF(Vol_hor!Y27&gt;0,Mass_sal_nette!Y27/Vol_hor!Y27," ")</f>
        <v>7.7188168989013644</v>
      </c>
    </row>
    <row r="28" spans="1:25" ht="12" thickBot="1" x14ac:dyDescent="0.25">
      <c r="A28" s="26">
        <v>40178</v>
      </c>
      <c r="B28" s="147">
        <f ca="1">IF(Vol_hor!B28&gt;0,Mass_sal_nette!B28/Vol_hor!B28," ")</f>
        <v>4.9853435293895307</v>
      </c>
      <c r="C28" s="147">
        <f ca="1">IF(Vol_hor!C28&gt;0,Mass_sal_nette!C28/Vol_hor!C28," ")</f>
        <v>8.7530316427234016</v>
      </c>
      <c r="D28" s="148">
        <f ca="1">IF(Vol_hor!D28&gt;0,Mass_sal_nette!D28/Vol_hor!D28," ")</f>
        <v>8.8683302885874209</v>
      </c>
      <c r="E28" s="148">
        <f ca="1">IF(Vol_hor!E28&gt;0,Mass_sal_nette!E28/Vol_hor!E28," ")</f>
        <v>2.9181703597851927</v>
      </c>
      <c r="F28" s="148">
        <f ca="1">IF(Vol_hor!F28&gt;0,Mass_sal_nette!F28/Vol_hor!F28," ")</f>
        <v>7.8606163479206392</v>
      </c>
      <c r="G28" s="149">
        <f ca="1">IF(Vol_hor!G28&gt;0,Mass_sal_nette!G28/Vol_hor!G28," ")</f>
        <v>9.0565913344934259</v>
      </c>
      <c r="H28" s="148">
        <f ca="1">IF(Vol_hor!H28&gt;0,Mass_sal_nette!H28/Vol_hor!H28," ")</f>
        <v>8.482976373113928</v>
      </c>
      <c r="I28" s="148">
        <f ca="1">IF(Vol_hor!I28&gt;0,Mass_sal_nette!I28/Vol_hor!I28," ")</f>
        <v>8.3522359532916646</v>
      </c>
      <c r="J28" s="150">
        <f ca="1">IF(Vol_hor!J28&gt;0,Mass_sal_nette!J28/Vol_hor!J28," ")</f>
        <v>8.2058932864972274</v>
      </c>
      <c r="K28" s="148">
        <f ca="1">IF(Vol_hor!K28&gt;0,Mass_sal_nette!K28/Vol_hor!K28," ")</f>
        <v>7.8645157767879912</v>
      </c>
      <c r="L28" s="148">
        <f ca="1">IF(Vol_hor!L28&gt;0,Mass_sal_nette!L28/Vol_hor!L28," ")</f>
        <v>7.5967481476118737</v>
      </c>
      <c r="M28" s="150">
        <f ca="1">IF(Vol_hor!M28&gt;0,Mass_sal_nette!M28/Vol_hor!M28," ")</f>
        <v>7.5798202324590562</v>
      </c>
      <c r="N28" s="148">
        <f ca="1">IF(Vol_hor!N28&gt;0,Mass_sal_nette!N28/Vol_hor!N28," ")</f>
        <v>2.9320642895922235</v>
      </c>
      <c r="O28" s="151">
        <f ca="1">IF(Vol_hor!O28&gt;0,Mass_sal_nette!O28/Vol_hor!O28," ")</f>
        <v>2.914146384618407</v>
      </c>
      <c r="P28" s="152">
        <f ca="1">IF(Vol_hor!P28&gt;0,Mass_sal_nette!P28/Vol_hor!P28," ")</f>
        <v>9.8752693177509467</v>
      </c>
      <c r="Q28" s="153">
        <f ca="1">IF(Vol_hor!Q28&gt;0,Mass_sal_nette!Q28/Vol_hor!Q28," ")</f>
        <v>9.1596922676764905</v>
      </c>
      <c r="R28" s="153">
        <f ca="1">IF(Vol_hor!R28&gt;0,Mass_sal_nette!R28/Vol_hor!R28," ")</f>
        <v>8.0117128462854126</v>
      </c>
      <c r="S28" s="153">
        <f ca="1">IF(Vol_hor!S28&gt;0,Mass_sal_nette!S28/Vol_hor!S28," ")</f>
        <v>8.8740413857543583</v>
      </c>
      <c r="T28" s="153" t="str">
        <f ca="1">IF(Vol_hor!T28&gt;0,Mass_sal_nette!T28/Vol_hor!T28," ")</f>
        <v xml:space="preserve"> </v>
      </c>
      <c r="U28" s="153">
        <f ca="1">IF(Vol_hor!U28&gt;0,Mass_sal_nette!U28/Vol_hor!U28," ")</f>
        <v>8.4029878085048093</v>
      </c>
      <c r="V28" s="153">
        <f ca="1">IF(Vol_hor!V28&gt;0,Mass_sal_nette!V28/Vol_hor!V28," ")</f>
        <v>7.7556404780472592</v>
      </c>
      <c r="W28" s="153" t="str">
        <f ca="1">IF(Vol_hor!W28&gt;0,Mass_sal_nette!W28/Vol_hor!W28," ")</f>
        <v xml:space="preserve"> </v>
      </c>
      <c r="X28" s="153">
        <f ca="1">IF(Vol_hor!X28&gt;0,Mass_sal_nette!X28/Vol_hor!X28," ")</f>
        <v>8.184087583498032</v>
      </c>
      <c r="Y28" s="154">
        <f ca="1">IF(Vol_hor!Y28&gt;0,Mass_sal_nette!Y28/Vol_hor!Y28," ")</f>
        <v>7.7472212663388778</v>
      </c>
    </row>
    <row r="29" spans="1:25" x14ac:dyDescent="0.2">
      <c r="A29" s="14">
        <v>40268</v>
      </c>
      <c r="B29" s="138">
        <f ca="1">IF(Vol_hor!B29&gt;0,Mass_sal_nette!B29/Vol_hor!B29," ")</f>
        <v>5.000718850419136</v>
      </c>
      <c r="C29" s="138">
        <f ca="1">IF(Vol_hor!C29&gt;0,Mass_sal_nette!C29/Vol_hor!C29," ")</f>
        <v>8.8188043965156044</v>
      </c>
      <c r="D29" s="141">
        <f ca="1">IF(Vol_hor!D29&gt;0,Mass_sal_nette!D29/Vol_hor!D29," ")</f>
        <v>8.9332523457180244</v>
      </c>
      <c r="E29" s="141">
        <f ca="1">IF(Vol_hor!E29&gt;0,Mass_sal_nette!E29/Vol_hor!E29," ")</f>
        <v>2.9374999935056021</v>
      </c>
      <c r="F29" s="141">
        <f ca="1">IF(Vol_hor!F29&gt;0,Mass_sal_nette!F29/Vol_hor!F29," ")</f>
        <v>7.9322034976898141</v>
      </c>
      <c r="G29" s="140">
        <f ca="1">IF(Vol_hor!G29&gt;0,Mass_sal_nette!G29/Vol_hor!G29," ")</f>
        <v>9.1059034125106511</v>
      </c>
      <c r="H29" s="141">
        <f ca="1">IF(Vol_hor!H29&gt;0,Mass_sal_nette!H29/Vol_hor!H29," ")</f>
        <v>8.652795227211092</v>
      </c>
      <c r="I29" s="141">
        <f ca="1">IF(Vol_hor!I29&gt;0,Mass_sal_nette!I29/Vol_hor!I29," ")</f>
        <v>8.4046632484467292</v>
      </c>
      <c r="J29" s="142">
        <f ca="1">IF(Vol_hor!J29&gt;0,Mass_sal_nette!J29/Vol_hor!J29," ")</f>
        <v>8.3127453398915758</v>
      </c>
      <c r="K29" s="141">
        <f ca="1">IF(Vol_hor!K29&gt;0,Mass_sal_nette!K29/Vol_hor!K29," ")</f>
        <v>7.8617344618804186</v>
      </c>
      <c r="L29" s="141" t="str">
        <f ca="1">IF(Vol_hor!L29&gt;0,Mass_sal_nette!L29/Vol_hor!L29," ")</f>
        <v xml:space="preserve"> </v>
      </c>
      <c r="M29" s="142" t="str">
        <f ca="1">IF(Vol_hor!M29&gt;0,Mass_sal_nette!M29/Vol_hor!M29," ")</f>
        <v xml:space="preserve"> </v>
      </c>
      <c r="N29" s="141">
        <f ca="1">IF(Vol_hor!N29&gt;0,Mass_sal_nette!N29/Vol_hor!N29," ")</f>
        <v>2.9402343259793895</v>
      </c>
      <c r="O29" s="143">
        <f ca="1">IF(Vol_hor!O29&gt;0,Mass_sal_nette!O29/Vol_hor!O29," ")</f>
        <v>2.9427317011143037</v>
      </c>
      <c r="P29" s="144">
        <f ca="1">IF(Vol_hor!P29&gt;0,Mass_sal_nette!P29/Vol_hor!P29," ")</f>
        <v>9.9635825129038924</v>
      </c>
      <c r="Q29" s="145">
        <f ca="1">IF(Vol_hor!Q29&gt;0,Mass_sal_nette!Q29/Vol_hor!Q29," ")</f>
        <v>9.1872034363591464</v>
      </c>
      <c r="R29" s="145">
        <f ca="1">IF(Vol_hor!R29&gt;0,Mass_sal_nette!R29/Vol_hor!R29," ")</f>
        <v>8.0754722825315319</v>
      </c>
      <c r="S29" s="145">
        <f ca="1">IF(Vol_hor!S29&gt;0,Mass_sal_nette!S29/Vol_hor!S29," ")</f>
        <v>8.9196412997216772</v>
      </c>
      <c r="T29" s="145" t="str">
        <f ca="1">IF(Vol_hor!T29&gt;0,Mass_sal_nette!T29/Vol_hor!T29," ")</f>
        <v xml:space="preserve"> </v>
      </c>
      <c r="U29" s="145">
        <f ca="1">IF(Vol_hor!U29&gt;0,Mass_sal_nette!U29/Vol_hor!U29," ")</f>
        <v>8.4832041201774491</v>
      </c>
      <c r="V29" s="145">
        <f ca="1">IF(Vol_hor!V29&gt;0,Mass_sal_nette!V29/Vol_hor!V29," ")</f>
        <v>7.8283829459086087</v>
      </c>
      <c r="W29" s="145" t="str">
        <f ca="1">IF(Vol_hor!W29&gt;0,Mass_sal_nette!W29/Vol_hor!W29," ")</f>
        <v xml:space="preserve"> </v>
      </c>
      <c r="X29" s="145">
        <f ca="1">IF(Vol_hor!X29&gt;0,Mass_sal_nette!X29/Vol_hor!X29," ")</f>
        <v>8.2901230563233099</v>
      </c>
      <c r="Y29" s="146">
        <f ca="1">IF(Vol_hor!Y29&gt;0,Mass_sal_nette!Y29/Vol_hor!Y29," ")</f>
        <v>7.8172926725440677</v>
      </c>
    </row>
    <row r="30" spans="1:25" x14ac:dyDescent="0.2">
      <c r="A30" s="20">
        <v>40359</v>
      </c>
      <c r="B30" s="138">
        <f ca="1">IF(Vol_hor!B30&gt;0,Mass_sal_nette!B30/Vol_hor!B30," ")</f>
        <v>5.0220176910007979</v>
      </c>
      <c r="C30" s="138">
        <f ca="1">IF(Vol_hor!C30&gt;0,Mass_sal_nette!C30/Vol_hor!C30," ")</f>
        <v>8.891929520858918</v>
      </c>
      <c r="D30" s="141">
        <f ca="1">IF(Vol_hor!D30&gt;0,Mass_sal_nette!D30/Vol_hor!D30," ")</f>
        <v>9.0093890615410146</v>
      </c>
      <c r="E30" s="141">
        <f ca="1">IF(Vol_hor!E30&gt;0,Mass_sal_nette!E30/Vol_hor!E30," ")</f>
        <v>2.9632642360740253</v>
      </c>
      <c r="F30" s="141">
        <f ca="1">IF(Vol_hor!F30&gt;0,Mass_sal_nette!F30/Vol_hor!F30," ")</f>
        <v>7.9908516748546194</v>
      </c>
      <c r="G30" s="140">
        <f ca="1">IF(Vol_hor!G30&gt;0,Mass_sal_nette!G30/Vol_hor!G30," ")</f>
        <v>9.1578218090454122</v>
      </c>
      <c r="H30" s="141">
        <f ca="1">IF(Vol_hor!H30&gt;0,Mass_sal_nette!H30/Vol_hor!H30," ")</f>
        <v>8.2509635297996695</v>
      </c>
      <c r="I30" s="141">
        <f ca="1">IF(Vol_hor!I30&gt;0,Mass_sal_nette!I30/Vol_hor!I30," ")</f>
        <v>8.546927692833286</v>
      </c>
      <c r="J30" s="142">
        <f ca="1">IF(Vol_hor!J30&gt;0,Mass_sal_nette!J30/Vol_hor!J30," ")</f>
        <v>8.3882644643082269</v>
      </c>
      <c r="K30" s="141">
        <f ca="1">IF(Vol_hor!K30&gt;0,Mass_sal_nette!K30/Vol_hor!K30," ")</f>
        <v>8.0577819211823662</v>
      </c>
      <c r="L30" s="141" t="str">
        <f ca="1">IF(Vol_hor!L30&gt;0,Mass_sal_nette!L30/Vol_hor!L30," ")</f>
        <v xml:space="preserve"> </v>
      </c>
      <c r="M30" s="142" t="str">
        <f ca="1">IF(Vol_hor!M30&gt;0,Mass_sal_nette!M30/Vol_hor!M30," ")</f>
        <v xml:space="preserve"> </v>
      </c>
      <c r="N30" s="141">
        <f ca="1">IF(Vol_hor!N30&gt;0,Mass_sal_nette!N30/Vol_hor!N30," ")</f>
        <v>2.9488334812471213</v>
      </c>
      <c r="O30" s="143">
        <f ca="1">IF(Vol_hor!O30&gt;0,Mass_sal_nette!O30/Vol_hor!O30," ")</f>
        <v>2.9532078084171753</v>
      </c>
      <c r="P30" s="144">
        <f ca="1">IF(Vol_hor!P30&gt;0,Mass_sal_nette!P30/Vol_hor!P30," ")</f>
        <v>10.082549256166086</v>
      </c>
      <c r="Q30" s="145">
        <f ca="1">IF(Vol_hor!Q30&gt;0,Mass_sal_nette!Q30/Vol_hor!Q30," ")</f>
        <v>9.3085929754595185</v>
      </c>
      <c r="R30" s="145">
        <f ca="1">IF(Vol_hor!R30&gt;0,Mass_sal_nette!R30/Vol_hor!R30," ")</f>
        <v>8.1335832037165279</v>
      </c>
      <c r="S30" s="145">
        <f ca="1">IF(Vol_hor!S30&gt;0,Mass_sal_nette!S30/Vol_hor!S30," ")</f>
        <v>8.981301894100584</v>
      </c>
      <c r="T30" s="145" t="str">
        <f ca="1">IF(Vol_hor!T30&gt;0,Mass_sal_nette!T30/Vol_hor!T30," ")</f>
        <v xml:space="preserve"> </v>
      </c>
      <c r="U30" s="145">
        <f ca="1">IF(Vol_hor!U30&gt;0,Mass_sal_nette!U30/Vol_hor!U30," ")</f>
        <v>8.4701381293638569</v>
      </c>
      <c r="V30" s="145">
        <f ca="1">IF(Vol_hor!V30&gt;0,Mass_sal_nette!V30/Vol_hor!V30," ")</f>
        <v>7.8827242672217528</v>
      </c>
      <c r="W30" s="145" t="str">
        <f ca="1">IF(Vol_hor!W30&gt;0,Mass_sal_nette!W30/Vol_hor!W30," ")</f>
        <v xml:space="preserve"> </v>
      </c>
      <c r="X30" s="145">
        <f ca="1">IF(Vol_hor!X30&gt;0,Mass_sal_nette!X30/Vol_hor!X30," ")</f>
        <v>8.343254899939561</v>
      </c>
      <c r="Y30" s="146">
        <f ca="1">IF(Vol_hor!Y30&gt;0,Mass_sal_nette!Y30/Vol_hor!Y30," ")</f>
        <v>7.8069768032250764</v>
      </c>
    </row>
    <row r="31" spans="1:25" x14ac:dyDescent="0.2">
      <c r="A31" s="20">
        <v>40451</v>
      </c>
      <c r="B31" s="138">
        <f ca="1">IF(Vol_hor!B31&gt;0,Mass_sal_nette!B31/Vol_hor!B31," ")</f>
        <v>5.0213664167669076</v>
      </c>
      <c r="C31" s="138">
        <f ca="1">IF(Vol_hor!C31&gt;0,Mass_sal_nette!C31/Vol_hor!C31," ")</f>
        <v>8.9153100443966551</v>
      </c>
      <c r="D31" s="141">
        <f ca="1">IF(Vol_hor!D31&gt;0,Mass_sal_nette!D31/Vol_hor!D31," ")</f>
        <v>9.0296346793262465</v>
      </c>
      <c r="E31" s="141">
        <f ca="1">IF(Vol_hor!E31&gt;0,Mass_sal_nette!E31/Vol_hor!E31," ")</f>
        <v>2.9781363926393105</v>
      </c>
      <c r="F31" s="141">
        <f ca="1">IF(Vol_hor!F31&gt;0,Mass_sal_nette!F31/Vol_hor!F31," ")</f>
        <v>8.0487148032696183</v>
      </c>
      <c r="G31" s="140">
        <f ca="1">IF(Vol_hor!G31&gt;0,Mass_sal_nette!G31/Vol_hor!G31," ")</f>
        <v>9.2032345896214913</v>
      </c>
      <c r="H31" s="141">
        <f ca="1">IF(Vol_hor!H31&gt;0,Mass_sal_nette!H31/Vol_hor!H31," ")</f>
        <v>8.4191228049424218</v>
      </c>
      <c r="I31" s="141">
        <f ca="1">IF(Vol_hor!I31&gt;0,Mass_sal_nette!I31/Vol_hor!I31," ")</f>
        <v>8.5130359618903597</v>
      </c>
      <c r="J31" s="142">
        <f ca="1">IF(Vol_hor!J31&gt;0,Mass_sal_nette!J31/Vol_hor!J31," ")</f>
        <v>8.4161637430282639</v>
      </c>
      <c r="K31" s="141">
        <f ca="1">IF(Vol_hor!K31&gt;0,Mass_sal_nette!K31/Vol_hor!K31," ")</f>
        <v>8.0184803948776562</v>
      </c>
      <c r="L31" s="141" t="str">
        <f ca="1">IF(Vol_hor!L31&gt;0,Mass_sal_nette!L31/Vol_hor!L31," ")</f>
        <v xml:space="preserve"> </v>
      </c>
      <c r="M31" s="142" t="str">
        <f ca="1">IF(Vol_hor!M31&gt;0,Mass_sal_nette!M31/Vol_hor!M31," ")</f>
        <v xml:space="preserve"> </v>
      </c>
      <c r="N31" s="141">
        <f ca="1">IF(Vol_hor!N31&gt;0,Mass_sal_nette!N31/Vol_hor!N31," ")</f>
        <v>2.9657220710451058</v>
      </c>
      <c r="O31" s="143">
        <f ca="1">IF(Vol_hor!O31&gt;0,Mass_sal_nette!O31/Vol_hor!O31," ")</f>
        <v>2.9666267411259097</v>
      </c>
      <c r="P31" s="144">
        <f ca="1">IF(Vol_hor!P31&gt;0,Mass_sal_nette!P31/Vol_hor!P31," ")</f>
        <v>10.050753186789592</v>
      </c>
      <c r="Q31" s="145">
        <f ca="1">IF(Vol_hor!Q31&gt;0,Mass_sal_nette!Q31/Vol_hor!Q31," ")</f>
        <v>9.3136279557730131</v>
      </c>
      <c r="R31" s="145">
        <f ca="1">IF(Vol_hor!R31&gt;0,Mass_sal_nette!R31/Vol_hor!R31," ")</f>
        <v>8.1511005289738812</v>
      </c>
      <c r="S31" s="145">
        <f ca="1">IF(Vol_hor!S31&gt;0,Mass_sal_nette!S31/Vol_hor!S31," ")</f>
        <v>9.0116996678483723</v>
      </c>
      <c r="T31" s="145" t="str">
        <f ca="1">IF(Vol_hor!T31&gt;0,Mass_sal_nette!T31/Vol_hor!T31," ")</f>
        <v xml:space="preserve"> </v>
      </c>
      <c r="U31" s="145">
        <f ca="1">IF(Vol_hor!U31&gt;0,Mass_sal_nette!U31/Vol_hor!U31," ")</f>
        <v>8.4669624808582018</v>
      </c>
      <c r="V31" s="145">
        <f ca="1">IF(Vol_hor!V31&gt;0,Mass_sal_nette!V31/Vol_hor!V31," ")</f>
        <v>7.9010142680872377</v>
      </c>
      <c r="W31" s="145" t="str">
        <f ca="1">IF(Vol_hor!W31&gt;0,Mass_sal_nette!W31/Vol_hor!W31," ")</f>
        <v xml:space="preserve"> </v>
      </c>
      <c r="X31" s="145">
        <f ca="1">IF(Vol_hor!X31&gt;0,Mass_sal_nette!X31/Vol_hor!X31," ")</f>
        <v>8.4314808654134108</v>
      </c>
      <c r="Y31" s="146">
        <f ca="1">IF(Vol_hor!Y31&gt;0,Mass_sal_nette!Y31/Vol_hor!Y31," ")</f>
        <v>7.779129372935123</v>
      </c>
    </row>
    <row r="32" spans="1:25" ht="12" thickBot="1" x14ac:dyDescent="0.25">
      <c r="A32" s="20">
        <v>40543</v>
      </c>
      <c r="B32" s="138">
        <f ca="1">IF(Vol_hor!B32&gt;0,Mass_sal_nette!B32/Vol_hor!B32," ")</f>
        <v>5.0332418935132317</v>
      </c>
      <c r="C32" s="138">
        <f ca="1">IF(Vol_hor!C32&gt;0,Mass_sal_nette!C32/Vol_hor!C32," ")</f>
        <v>8.9775164204171052</v>
      </c>
      <c r="D32" s="141">
        <f ca="1">IF(Vol_hor!D32&gt;0,Mass_sal_nette!D32/Vol_hor!D32," ")</f>
        <v>9.100811632094528</v>
      </c>
      <c r="E32" s="141">
        <f ca="1">IF(Vol_hor!E32&gt;0,Mass_sal_nette!E32/Vol_hor!E32," ")</f>
        <v>3.0023335754611487</v>
      </c>
      <c r="F32" s="141">
        <f ca="1">IF(Vol_hor!F32&gt;0,Mass_sal_nette!F32/Vol_hor!F32," ")</f>
        <v>8.0661073467886322</v>
      </c>
      <c r="G32" s="140">
        <f ca="1">IF(Vol_hor!G32&gt;0,Mass_sal_nette!G32/Vol_hor!G32," ")</f>
        <v>9.2568149427135076</v>
      </c>
      <c r="H32" s="141">
        <f ca="1">IF(Vol_hor!H32&gt;0,Mass_sal_nette!H32/Vol_hor!H32," ")</f>
        <v>8.6082730441904438</v>
      </c>
      <c r="I32" s="141">
        <f ca="1">IF(Vol_hor!I32&gt;0,Mass_sal_nette!I32/Vol_hor!I32," ")</f>
        <v>8.5697908012207282</v>
      </c>
      <c r="J32" s="142">
        <f ca="1">IF(Vol_hor!J32&gt;0,Mass_sal_nette!J32/Vol_hor!J32," ")</f>
        <v>8.4472360372673059</v>
      </c>
      <c r="K32" s="141">
        <f ca="1">IF(Vol_hor!K32&gt;0,Mass_sal_nette!K32/Vol_hor!K32," ")</f>
        <v>8.046247232162532</v>
      </c>
      <c r="L32" s="141" t="str">
        <f ca="1">IF(Vol_hor!L32&gt;0,Mass_sal_nette!L32/Vol_hor!L32," ")</f>
        <v xml:space="preserve"> </v>
      </c>
      <c r="M32" s="142" t="str">
        <f ca="1">IF(Vol_hor!M32&gt;0,Mass_sal_nette!M32/Vol_hor!M32," ")</f>
        <v xml:space="preserve"> </v>
      </c>
      <c r="N32" s="141">
        <f ca="1">IF(Vol_hor!N32&gt;0,Mass_sal_nette!N32/Vol_hor!N32," ")</f>
        <v>3.0089641437991297</v>
      </c>
      <c r="O32" s="143">
        <f ca="1">IF(Vol_hor!O32&gt;0,Mass_sal_nette!O32/Vol_hor!O32," ")</f>
        <v>3.0034230006563458</v>
      </c>
      <c r="P32" s="144">
        <f ca="1">IF(Vol_hor!P32&gt;0,Mass_sal_nette!P32/Vol_hor!P32," ")</f>
        <v>10.065314169111439</v>
      </c>
      <c r="Q32" s="145">
        <f ca="1">IF(Vol_hor!Q32&gt;0,Mass_sal_nette!Q32/Vol_hor!Q32," ")</f>
        <v>9.3697071489545394</v>
      </c>
      <c r="R32" s="145">
        <f ca="1">IF(Vol_hor!R32&gt;0,Mass_sal_nette!R32/Vol_hor!R32," ")</f>
        <v>8.1928635255225242</v>
      </c>
      <c r="S32" s="145">
        <f ca="1">IF(Vol_hor!S32&gt;0,Mass_sal_nette!S32/Vol_hor!S32," ")</f>
        <v>9.0751327247672098</v>
      </c>
      <c r="T32" s="145" t="str">
        <f ca="1">IF(Vol_hor!T32&gt;0,Mass_sal_nette!T32/Vol_hor!T32," ")</f>
        <v xml:space="preserve"> </v>
      </c>
      <c r="U32" s="145">
        <f ca="1">IF(Vol_hor!U32&gt;0,Mass_sal_nette!U32/Vol_hor!U32," ")</f>
        <v>8.5538280715907753</v>
      </c>
      <c r="V32" s="145">
        <f ca="1">IF(Vol_hor!V32&gt;0,Mass_sal_nette!V32/Vol_hor!V32," ")</f>
        <v>7.9590750484310595</v>
      </c>
      <c r="W32" s="145" t="str">
        <f ca="1">IF(Vol_hor!W32&gt;0,Mass_sal_nette!W32/Vol_hor!W32," ")</f>
        <v xml:space="preserve"> </v>
      </c>
      <c r="X32" s="145">
        <f ca="1">IF(Vol_hor!X32&gt;0,Mass_sal_nette!X32/Vol_hor!X32," ")</f>
        <v>8.4437765964953524</v>
      </c>
      <c r="Y32" s="146">
        <f ca="1">IF(Vol_hor!Y32&gt;0,Mass_sal_nette!Y32/Vol_hor!Y32," ")</f>
        <v>7.8332780784196911</v>
      </c>
    </row>
    <row r="33" spans="1:25" x14ac:dyDescent="0.2">
      <c r="A33" s="14">
        <v>40633</v>
      </c>
      <c r="B33" s="155">
        <f ca="1">IF(Vol_hor!B33&gt;0,Mass_sal_nette!B33/Vol_hor!B33," ")</f>
        <v>5.0479229852251937</v>
      </c>
      <c r="C33" s="155">
        <f ca="1">IF(Vol_hor!C33&gt;0,Mass_sal_nette!C33/Vol_hor!C33," ")</f>
        <v>9.0382227093488314</v>
      </c>
      <c r="D33" s="156">
        <f ca="1">IF(Vol_hor!D33&gt;0,Mass_sal_nette!D33/Vol_hor!D33," ")</f>
        <v>9.169210265341091</v>
      </c>
      <c r="E33" s="156">
        <f ca="1">IF(Vol_hor!E33&gt;0,Mass_sal_nette!E33/Vol_hor!E33," ")</f>
        <v>3.0300013670976607</v>
      </c>
      <c r="F33" s="156">
        <f ca="1">IF(Vol_hor!F33&gt;0,Mass_sal_nette!F33/Vol_hor!F33," ")</f>
        <v>8.0905083967529468</v>
      </c>
      <c r="G33" s="157">
        <f ca="1">IF(Vol_hor!G33&gt;0,Mass_sal_nette!G33/Vol_hor!G33," ")</f>
        <v>9.3303924767128681</v>
      </c>
      <c r="H33" s="156">
        <f ca="1">IF(Vol_hor!H33&gt;0,Mass_sal_nette!H33/Vol_hor!H33," ")</f>
        <v>8.7107885445429876</v>
      </c>
      <c r="I33" s="156">
        <f ca="1">IF(Vol_hor!I33&gt;0,Mass_sal_nette!I33/Vol_hor!I33," ")</f>
        <v>8.6139941634475967</v>
      </c>
      <c r="J33" s="158">
        <f ca="1">IF(Vol_hor!J33&gt;0,Mass_sal_nette!J33/Vol_hor!J33," ")</f>
        <v>8.4619228215240909</v>
      </c>
      <c r="K33" s="156">
        <f ca="1">IF(Vol_hor!K33&gt;0,Mass_sal_nette!K33/Vol_hor!K33," ")</f>
        <v>8.094590745742785</v>
      </c>
      <c r="L33" s="156" t="str">
        <f ca="1">IF(Vol_hor!L33&gt;0,Mass_sal_nette!L33/Vol_hor!L33," ")</f>
        <v xml:space="preserve"> </v>
      </c>
      <c r="M33" s="158" t="str">
        <f ca="1">IF(Vol_hor!M33&gt;0,Mass_sal_nette!M33/Vol_hor!M33," ")</f>
        <v xml:space="preserve"> </v>
      </c>
      <c r="N33" s="156">
        <f ca="1">IF(Vol_hor!N33&gt;0,Mass_sal_nette!N33/Vol_hor!N33," ")</f>
        <v>3.0196556908940178</v>
      </c>
      <c r="O33" s="159">
        <f ca="1">IF(Vol_hor!O33&gt;0,Mass_sal_nette!O33/Vol_hor!O33," ")</f>
        <v>3.026596964449213</v>
      </c>
      <c r="P33" s="160">
        <f ca="1">IF(Vol_hor!P33&gt;0,Mass_sal_nette!P33/Vol_hor!P33," ")</f>
        <v>9.4952806202214219</v>
      </c>
      <c r="Q33" s="161">
        <f ca="1">IF(Vol_hor!Q33&gt;0,Mass_sal_nette!Q33/Vol_hor!Q33," ")</f>
        <v>9.4994155770900228</v>
      </c>
      <c r="R33" s="161">
        <f ca="1">IF(Vol_hor!R33&gt;0,Mass_sal_nette!R33/Vol_hor!R33," ")</f>
        <v>8.2288882459159147</v>
      </c>
      <c r="S33" s="161" t="str">
        <f ca="1">IF(Vol_hor!S33&gt;0,Mass_sal_nette!S33/Vol_hor!S33," ")</f>
        <v xml:space="preserve"> </v>
      </c>
      <c r="T33" s="161" t="str">
        <f ca="1">IF(Vol_hor!T33&gt;0,Mass_sal_nette!T33/Vol_hor!T33," ")</f>
        <v xml:space="preserve"> </v>
      </c>
      <c r="U33" s="161">
        <f ca="1">IF(Vol_hor!U33&gt;0,Mass_sal_nette!U33/Vol_hor!U33," ")</f>
        <v>8.6164522095222686</v>
      </c>
      <c r="V33" s="161" t="str">
        <f ca="1">IF(Vol_hor!V33&gt;0,Mass_sal_nette!V33/Vol_hor!V33," ")</f>
        <v xml:space="preserve"> </v>
      </c>
      <c r="W33" s="161" t="str">
        <f ca="1">IF(Vol_hor!W33&gt;0,Mass_sal_nette!W33/Vol_hor!W33," ")</f>
        <v xml:space="preserve"> </v>
      </c>
      <c r="X33" s="161">
        <f ca="1">IF(Vol_hor!X33&gt;0,Mass_sal_nette!X33/Vol_hor!X33," ")</f>
        <v>8.1048729155976353</v>
      </c>
      <c r="Y33" s="162">
        <f ca="1">IF(Vol_hor!Y33&gt;0,Mass_sal_nette!Y33/Vol_hor!Y33," ")</f>
        <v>7.9298666026936697</v>
      </c>
    </row>
    <row r="34" spans="1:25" x14ac:dyDescent="0.2">
      <c r="A34" s="20">
        <v>40724</v>
      </c>
      <c r="B34" s="138">
        <f ca="1">IF(Vol_hor!B34&gt;0,Mass_sal_nette!B34/Vol_hor!B34," ")</f>
        <v>5.0630185193954977</v>
      </c>
      <c r="C34" s="138">
        <f ca="1">IF(Vol_hor!C34&gt;0,Mass_sal_nette!C34/Vol_hor!C34," ")</f>
        <v>9.1024492136336015</v>
      </c>
      <c r="D34" s="141">
        <f ca="1">IF(Vol_hor!D34&gt;0,Mass_sal_nette!D34/Vol_hor!D34," ")</f>
        <v>9.2346685261453985</v>
      </c>
      <c r="E34" s="141">
        <f ca="1">IF(Vol_hor!E34&gt;0,Mass_sal_nette!E34/Vol_hor!E34," ")</f>
        <v>3.0575984677365007</v>
      </c>
      <c r="F34" s="141">
        <f ca="1">IF(Vol_hor!F34&gt;0,Mass_sal_nette!F34/Vol_hor!F34," ")</f>
        <v>8.1585777765818381</v>
      </c>
      <c r="G34" s="140">
        <f ca="1">IF(Vol_hor!G34&gt;0,Mass_sal_nette!G34/Vol_hor!G34," ")</f>
        <v>9.3781098817031232</v>
      </c>
      <c r="H34" s="141">
        <f ca="1">IF(Vol_hor!H34&gt;0,Mass_sal_nette!H34/Vol_hor!H34," ")</f>
        <v>8.8076502922775273</v>
      </c>
      <c r="I34" s="141">
        <f ca="1">IF(Vol_hor!I34&gt;0,Mass_sal_nette!I34/Vol_hor!I34," ")</f>
        <v>8.6665801875978037</v>
      </c>
      <c r="J34" s="142">
        <f ca="1">IF(Vol_hor!J34&gt;0,Mass_sal_nette!J34/Vol_hor!J34," ")</f>
        <v>8.5185870754424133</v>
      </c>
      <c r="K34" s="141">
        <f ca="1">IF(Vol_hor!K34&gt;0,Mass_sal_nette!K34/Vol_hor!K34," ")</f>
        <v>8.1623110516781203</v>
      </c>
      <c r="L34" s="141" t="str">
        <f ca="1">IF(Vol_hor!L34&gt;0,Mass_sal_nette!L34/Vol_hor!L34," ")</f>
        <v xml:space="preserve"> </v>
      </c>
      <c r="M34" s="142" t="str">
        <f ca="1">IF(Vol_hor!M34&gt;0,Mass_sal_nette!M34/Vol_hor!M34," ")</f>
        <v xml:space="preserve"> </v>
      </c>
      <c r="N34" s="141">
        <f ca="1">IF(Vol_hor!N34&gt;0,Mass_sal_nette!N34/Vol_hor!N34," ")</f>
        <v>3.0508846739494637</v>
      </c>
      <c r="O34" s="143">
        <f ca="1">IF(Vol_hor!O34&gt;0,Mass_sal_nette!O34/Vol_hor!O34," ")</f>
        <v>3.0443505625810823</v>
      </c>
      <c r="P34" s="144">
        <f ca="1">IF(Vol_hor!P34&gt;0,Mass_sal_nette!P34/Vol_hor!P34," ")</f>
        <v>9.6022125553563686</v>
      </c>
      <c r="Q34" s="145">
        <f ca="1">IF(Vol_hor!Q34&gt;0,Mass_sal_nette!Q34/Vol_hor!Q34," ")</f>
        <v>9.5401256793954232</v>
      </c>
      <c r="R34" s="145">
        <f ca="1">IF(Vol_hor!R34&gt;0,Mass_sal_nette!R34/Vol_hor!R34," ")</f>
        <v>8.2619876246206658</v>
      </c>
      <c r="S34" s="145" t="str">
        <f ca="1">IF(Vol_hor!S34&gt;0,Mass_sal_nette!S34/Vol_hor!S34," ")</f>
        <v xml:space="preserve"> </v>
      </c>
      <c r="T34" s="145" t="str">
        <f ca="1">IF(Vol_hor!T34&gt;0,Mass_sal_nette!T34/Vol_hor!T34," ")</f>
        <v xml:space="preserve"> </v>
      </c>
      <c r="U34" s="145">
        <f ca="1">IF(Vol_hor!U34&gt;0,Mass_sal_nette!U34/Vol_hor!U34," ")</f>
        <v>8.6460030125457461</v>
      </c>
      <c r="V34" s="145" t="str">
        <f ca="1">IF(Vol_hor!V34&gt;0,Mass_sal_nette!V34/Vol_hor!V34," ")</f>
        <v xml:space="preserve"> </v>
      </c>
      <c r="W34" s="145" t="str">
        <f ca="1">IF(Vol_hor!W34&gt;0,Mass_sal_nette!W34/Vol_hor!W34," ")</f>
        <v xml:space="preserve"> </v>
      </c>
      <c r="X34" s="145">
        <f ca="1">IF(Vol_hor!X34&gt;0,Mass_sal_nette!X34/Vol_hor!X34," ")</f>
        <v>8.1501591793283765</v>
      </c>
      <c r="Y34" s="146">
        <f ca="1">IF(Vol_hor!Y34&gt;0,Mass_sal_nette!Y34/Vol_hor!Y34," ")</f>
        <v>7.976474485417012</v>
      </c>
    </row>
    <row r="35" spans="1:25" x14ac:dyDescent="0.2">
      <c r="A35" s="20">
        <v>40816</v>
      </c>
      <c r="B35" s="138">
        <f ca="1">IF(Vol_hor!B35&gt;0,Mass_sal_nette!B35/Vol_hor!B35," ")</f>
        <v>5.0538878977191217</v>
      </c>
      <c r="C35" s="138">
        <f ca="1">IF(Vol_hor!C35&gt;0,Mass_sal_nette!C35/Vol_hor!C35," ")</f>
        <v>9.1173510976532608</v>
      </c>
      <c r="D35" s="141">
        <f ca="1">IF(Vol_hor!D35&gt;0,Mass_sal_nette!D35/Vol_hor!D35," ")</f>
        <v>9.2460165967252408</v>
      </c>
      <c r="E35" s="141">
        <f ca="1">IF(Vol_hor!E35&gt;0,Mass_sal_nette!E35/Vol_hor!E35," ")</f>
        <v>3.0659163074791862</v>
      </c>
      <c r="F35" s="141">
        <f ca="1">IF(Vol_hor!F35&gt;0,Mass_sal_nette!F35/Vol_hor!F35," ")</f>
        <v>8.2004643161038047</v>
      </c>
      <c r="G35" s="140">
        <f ca="1">IF(Vol_hor!G35&gt;0,Mass_sal_nette!G35/Vol_hor!G35," ")</f>
        <v>9.4300686612485798</v>
      </c>
      <c r="H35" s="141">
        <f ca="1">IF(Vol_hor!H35&gt;0,Mass_sal_nette!H35/Vol_hor!H35," ")</f>
        <v>8.7713267151752152</v>
      </c>
      <c r="I35" s="141">
        <f ca="1">IF(Vol_hor!I35&gt;0,Mass_sal_nette!I35/Vol_hor!I35," ")</f>
        <v>8.6409289959858064</v>
      </c>
      <c r="J35" s="142">
        <f ca="1">IF(Vol_hor!J35&gt;0,Mass_sal_nette!J35/Vol_hor!J35," ")</f>
        <v>8.5440197860864409</v>
      </c>
      <c r="K35" s="141">
        <f ca="1">IF(Vol_hor!K35&gt;0,Mass_sal_nette!K35/Vol_hor!K35," ")</f>
        <v>8.1920164793388857</v>
      </c>
      <c r="L35" s="141" t="str">
        <f ca="1">IF(Vol_hor!L35&gt;0,Mass_sal_nette!L35/Vol_hor!L35," ")</f>
        <v xml:space="preserve"> </v>
      </c>
      <c r="M35" s="142" t="str">
        <f ca="1">IF(Vol_hor!M35&gt;0,Mass_sal_nette!M35/Vol_hor!M35," ")</f>
        <v xml:space="preserve"> </v>
      </c>
      <c r="N35" s="141">
        <f ca="1">IF(Vol_hor!N35&gt;0,Mass_sal_nette!N35/Vol_hor!N35," ")</f>
        <v>3.0686678770648048</v>
      </c>
      <c r="O35" s="143">
        <f ca="1">IF(Vol_hor!O35&gt;0,Mass_sal_nette!O35/Vol_hor!O35," ")</f>
        <v>3.0691527335650535</v>
      </c>
      <c r="P35" s="144">
        <f ca="1">IF(Vol_hor!P35&gt;0,Mass_sal_nette!P35/Vol_hor!P35," ")</f>
        <v>9.6775368968708033</v>
      </c>
      <c r="Q35" s="145">
        <f ca="1">IF(Vol_hor!Q35&gt;0,Mass_sal_nette!Q35/Vol_hor!Q35," ")</f>
        <v>9.5302718091364049</v>
      </c>
      <c r="R35" s="145">
        <f ca="1">IF(Vol_hor!R35&gt;0,Mass_sal_nette!R35/Vol_hor!R35," ")</f>
        <v>8.2873382863960483</v>
      </c>
      <c r="S35" s="145" t="str">
        <f ca="1">IF(Vol_hor!S35&gt;0,Mass_sal_nette!S35/Vol_hor!S35," ")</f>
        <v xml:space="preserve"> </v>
      </c>
      <c r="T35" s="145" t="str">
        <f ca="1">IF(Vol_hor!T35&gt;0,Mass_sal_nette!T35/Vol_hor!T35," ")</f>
        <v xml:space="preserve"> </v>
      </c>
      <c r="U35" s="145">
        <f ca="1">IF(Vol_hor!U35&gt;0,Mass_sal_nette!U35/Vol_hor!U35," ")</f>
        <v>8.6462623550555069</v>
      </c>
      <c r="V35" s="145" t="str">
        <f ca="1">IF(Vol_hor!V35&gt;0,Mass_sal_nette!V35/Vol_hor!V35," ")</f>
        <v xml:space="preserve"> </v>
      </c>
      <c r="W35" s="145" t="str">
        <f ca="1">IF(Vol_hor!W35&gt;0,Mass_sal_nette!W35/Vol_hor!W35," ")</f>
        <v xml:space="preserve"> </v>
      </c>
      <c r="X35" s="145">
        <f ca="1">IF(Vol_hor!X35&gt;0,Mass_sal_nette!X35/Vol_hor!X35," ")</f>
        <v>8.2009380230698525</v>
      </c>
      <c r="Y35" s="146">
        <f ca="1">IF(Vol_hor!Y35&gt;0,Mass_sal_nette!Y35/Vol_hor!Y35," ")</f>
        <v>7.9812013475485921</v>
      </c>
    </row>
    <row r="36" spans="1:25" ht="12" thickBot="1" x14ac:dyDescent="0.25">
      <c r="A36" s="26">
        <v>40908</v>
      </c>
      <c r="B36" s="147">
        <f ca="1">IF(Vol_hor!B36&gt;0,Mass_sal_nette!B36/Vol_hor!B36," ")</f>
        <v>5.0868954995393674</v>
      </c>
      <c r="C36" s="147">
        <f ca="1">IF(Vol_hor!C36&gt;0,Mass_sal_nette!C36/Vol_hor!C36," ")</f>
        <v>9.1929571454869716</v>
      </c>
      <c r="D36" s="148">
        <f ca="1">IF(Vol_hor!D36&gt;0,Mass_sal_nette!D36/Vol_hor!D36," ")</f>
        <v>9.3256503024145427</v>
      </c>
      <c r="E36" s="148">
        <f ca="1">IF(Vol_hor!E36&gt;0,Mass_sal_nette!E36/Vol_hor!E36," ")</f>
        <v>3.0921030287424265</v>
      </c>
      <c r="F36" s="148">
        <f ca="1">IF(Vol_hor!F36&gt;0,Mass_sal_nette!F36/Vol_hor!F36," ")</f>
        <v>8.2541676312669559</v>
      </c>
      <c r="G36" s="149">
        <f ca="1">IF(Vol_hor!G36&gt;0,Mass_sal_nette!G36/Vol_hor!G36," ")</f>
        <v>9.5114763119900481</v>
      </c>
      <c r="H36" s="148">
        <f ca="1">IF(Vol_hor!H36&gt;0,Mass_sal_nette!H36/Vol_hor!H36," ")</f>
        <v>8.8180275714923972</v>
      </c>
      <c r="I36" s="148">
        <f ca="1">IF(Vol_hor!I36&gt;0,Mass_sal_nette!I36/Vol_hor!I36," ")</f>
        <v>8.7361940394912434</v>
      </c>
      <c r="J36" s="150">
        <f ca="1">IF(Vol_hor!J36&gt;0,Mass_sal_nette!J36/Vol_hor!J36," ")</f>
        <v>8.6279875280800837</v>
      </c>
      <c r="K36" s="148">
        <f ca="1">IF(Vol_hor!K36&gt;0,Mass_sal_nette!K36/Vol_hor!K36," ")</f>
        <v>8.2481605357267078</v>
      </c>
      <c r="L36" s="148" t="str">
        <f ca="1">IF(Vol_hor!L36&gt;0,Mass_sal_nette!L36/Vol_hor!L36," ")</f>
        <v xml:space="preserve"> </v>
      </c>
      <c r="M36" s="150" t="str">
        <f ca="1">IF(Vol_hor!M36&gt;0,Mass_sal_nette!M36/Vol_hor!M36," ")</f>
        <v xml:space="preserve"> </v>
      </c>
      <c r="N36" s="148">
        <f ca="1">IF(Vol_hor!N36&gt;0,Mass_sal_nette!N36/Vol_hor!N36," ")</f>
        <v>3.1014281187105679</v>
      </c>
      <c r="O36" s="151">
        <f ca="1">IF(Vol_hor!O36&gt;0,Mass_sal_nette!O36/Vol_hor!O36," ")</f>
        <v>3.0997004218281115</v>
      </c>
      <c r="P36" s="152">
        <f ca="1">IF(Vol_hor!P36&gt;0,Mass_sal_nette!P36/Vol_hor!P36," ")</f>
        <v>9.7565571544404488</v>
      </c>
      <c r="Q36" s="153">
        <f ca="1">IF(Vol_hor!Q36&gt;0,Mass_sal_nette!Q36/Vol_hor!Q36," ")</f>
        <v>9.6471892864222522</v>
      </c>
      <c r="R36" s="153">
        <f ca="1">IF(Vol_hor!R36&gt;0,Mass_sal_nette!R36/Vol_hor!R36," ")</f>
        <v>8.3427553570739335</v>
      </c>
      <c r="S36" s="153" t="str">
        <f ca="1">IF(Vol_hor!S36&gt;0,Mass_sal_nette!S36/Vol_hor!S36," ")</f>
        <v xml:space="preserve"> </v>
      </c>
      <c r="T36" s="153" t="str">
        <f ca="1">IF(Vol_hor!T36&gt;0,Mass_sal_nette!T36/Vol_hor!T36," ")</f>
        <v xml:space="preserve"> </v>
      </c>
      <c r="U36" s="153">
        <f ca="1">IF(Vol_hor!U36&gt;0,Mass_sal_nette!U36/Vol_hor!U36," ")</f>
        <v>8.7286682195182337</v>
      </c>
      <c r="V36" s="153" t="str">
        <f ca="1">IF(Vol_hor!V36&gt;0,Mass_sal_nette!V36/Vol_hor!V36," ")</f>
        <v xml:space="preserve"> </v>
      </c>
      <c r="W36" s="153" t="str">
        <f ca="1">IF(Vol_hor!W36&gt;0,Mass_sal_nette!W36/Vol_hor!W36," ")</f>
        <v xml:space="preserve"> </v>
      </c>
      <c r="X36" s="153">
        <f ca="1">IF(Vol_hor!X36&gt;0,Mass_sal_nette!X36/Vol_hor!X36," ")</f>
        <v>8.2524621666610507</v>
      </c>
      <c r="Y36" s="154">
        <f ca="1">IF(Vol_hor!Y36&gt;0,Mass_sal_nette!Y36/Vol_hor!Y36," ")</f>
        <v>8.0565903919720885</v>
      </c>
    </row>
    <row r="37" spans="1:25" x14ac:dyDescent="0.2">
      <c r="A37" s="14">
        <v>40999</v>
      </c>
      <c r="B37" s="155">
        <f ca="1">IF(Vol_hor!B37&gt;0,Mass_sal_nette!B37/Vol_hor!B37," ")</f>
        <v>5.124106962026735</v>
      </c>
      <c r="C37" s="155">
        <f ca="1">IF(Vol_hor!C37&gt;0,Mass_sal_nette!C37/Vol_hor!C37," ")</f>
        <v>9.285645356504034</v>
      </c>
      <c r="D37" s="156">
        <f ca="1">IF(Vol_hor!D37&gt;0,Mass_sal_nette!D37/Vol_hor!D37," ")</f>
        <v>9.4244927593926384</v>
      </c>
      <c r="E37" s="156">
        <f ca="1">IF(Vol_hor!E37&gt;0,Mass_sal_nette!E37/Vol_hor!E37," ")</f>
        <v>3.1358522718401192</v>
      </c>
      <c r="F37" s="156">
        <f ca="1">IF(Vol_hor!F37&gt;0,Mass_sal_nette!F37/Vol_hor!F37," ")</f>
        <v>8.3149616417142163</v>
      </c>
      <c r="G37" s="157">
        <f ca="1">IF(Vol_hor!G37&gt;0,Mass_sal_nette!G37/Vol_hor!G37," ")</f>
        <v>9.5701210787990867</v>
      </c>
      <c r="H37" s="156">
        <f ca="1">IF(Vol_hor!H37&gt;0,Mass_sal_nette!H37/Vol_hor!H37," ")</f>
        <v>8.9088024319665422</v>
      </c>
      <c r="I37" s="156">
        <f ca="1">IF(Vol_hor!I37&gt;0,Mass_sal_nette!I37/Vol_hor!I37," ")</f>
        <v>8.8640923439434118</v>
      </c>
      <c r="J37" s="158">
        <f ca="1">IF(Vol_hor!J37&gt;0,Mass_sal_nette!J37/Vol_hor!J37," ")</f>
        <v>8.6778336965141367</v>
      </c>
      <c r="K37" s="156">
        <f ca="1">IF(Vol_hor!K37&gt;0,Mass_sal_nette!K37/Vol_hor!K37," ")</f>
        <v>8.3165377509239047</v>
      </c>
      <c r="L37" s="156" t="str">
        <f ca="1">IF(Vol_hor!L37&gt;0,Mass_sal_nette!L37/Vol_hor!L37," ")</f>
        <v xml:space="preserve"> </v>
      </c>
      <c r="M37" s="158" t="str">
        <f ca="1">IF(Vol_hor!M37&gt;0,Mass_sal_nette!M37/Vol_hor!M37," ")</f>
        <v xml:space="preserve"> </v>
      </c>
      <c r="N37" s="156">
        <f ca="1">IF(Vol_hor!N37&gt;0,Mass_sal_nette!N37/Vol_hor!N37," ")</f>
        <v>3.1099268722482485</v>
      </c>
      <c r="O37" s="159">
        <f ca="1">IF(Vol_hor!O37&gt;0,Mass_sal_nette!O37/Vol_hor!O37," ")</f>
        <v>3.1159426185304326</v>
      </c>
      <c r="P37" s="160">
        <f ca="1">IF(Vol_hor!P37&gt;0,Mass_sal_nette!P37/Vol_hor!P37," ")</f>
        <v>9.7728321205914259</v>
      </c>
      <c r="Q37" s="161">
        <f ca="1">IF(Vol_hor!Q37&gt;0,Mass_sal_nette!Q37/Vol_hor!Q37," ")</f>
        <v>9.8342979563164121</v>
      </c>
      <c r="R37" s="161">
        <f ca="1">IF(Vol_hor!R37&gt;0,Mass_sal_nette!R37/Vol_hor!R37," ")</f>
        <v>8.4242275568425686</v>
      </c>
      <c r="S37" s="161" t="str">
        <f ca="1">IF(Vol_hor!S37&gt;0,Mass_sal_nette!S37/Vol_hor!S37," ")</f>
        <v xml:space="preserve"> </v>
      </c>
      <c r="T37" s="161" t="str">
        <f ca="1">IF(Vol_hor!T37&gt;0,Mass_sal_nette!T37/Vol_hor!T37," ")</f>
        <v xml:space="preserve"> </v>
      </c>
      <c r="U37" s="161">
        <f ca="1">IF(Vol_hor!U37&gt;0,Mass_sal_nette!U37/Vol_hor!U37," ")</f>
        <v>8.802885816929253</v>
      </c>
      <c r="V37" s="161" t="str">
        <f ca="1">IF(Vol_hor!V37&gt;0,Mass_sal_nette!V37/Vol_hor!V37," ")</f>
        <v xml:space="preserve"> </v>
      </c>
      <c r="W37" s="161" t="str">
        <f ca="1">IF(Vol_hor!W37&gt;0,Mass_sal_nette!W37/Vol_hor!W37," ")</f>
        <v xml:space="preserve"> </v>
      </c>
      <c r="X37" s="161">
        <f ca="1">IF(Vol_hor!X37&gt;0,Mass_sal_nette!X37/Vol_hor!X37," ")</f>
        <v>8.3260865349244764</v>
      </c>
      <c r="Y37" s="162">
        <f ca="1">IF(Vol_hor!Y37&gt;0,Mass_sal_nette!Y37/Vol_hor!Y37," ")</f>
        <v>8.1343833041798987</v>
      </c>
    </row>
    <row r="38" spans="1:25" x14ac:dyDescent="0.2">
      <c r="A38" s="20">
        <v>41090</v>
      </c>
      <c r="B38" s="138">
        <f ca="1">IF(Vol_hor!B38&gt;0,Mass_sal_nette!B38/Vol_hor!B38," ")</f>
        <v>5.1184185666459072</v>
      </c>
      <c r="C38" s="138">
        <f ca="1">IF(Vol_hor!C38&gt;0,Mass_sal_nette!C38/Vol_hor!C38," ")</f>
        <v>9.3143008831189338</v>
      </c>
      <c r="D38" s="141">
        <f ca="1">IF(Vol_hor!D38&gt;0,Mass_sal_nette!D38/Vol_hor!D38," ")</f>
        <v>9.4508916879362115</v>
      </c>
      <c r="E38" s="141">
        <f ca="1">IF(Vol_hor!E38&gt;0,Mass_sal_nette!E38/Vol_hor!E38," ")</f>
        <v>3.1339584114007839</v>
      </c>
      <c r="F38" s="141">
        <f ca="1">IF(Vol_hor!F38&gt;0,Mass_sal_nette!F38/Vol_hor!F38," ")</f>
        <v>8.357557499058391</v>
      </c>
      <c r="G38" s="140">
        <f ca="1">IF(Vol_hor!G38&gt;0,Mass_sal_nette!G38/Vol_hor!G38," ")</f>
        <v>9.6383552057765769</v>
      </c>
      <c r="H38" s="141">
        <f ca="1">IF(Vol_hor!H38&gt;0,Mass_sal_nette!H38/Vol_hor!H38," ")</f>
        <v>9.0085782782193036</v>
      </c>
      <c r="I38" s="141">
        <f ca="1">IF(Vol_hor!I38&gt;0,Mass_sal_nette!I38/Vol_hor!I38," ")</f>
        <v>8.8895090001044075</v>
      </c>
      <c r="J38" s="142">
        <f ca="1">IF(Vol_hor!J38&gt;0,Mass_sal_nette!J38/Vol_hor!J38," ")</f>
        <v>8.8867742412245434</v>
      </c>
      <c r="K38" s="141">
        <f ca="1">IF(Vol_hor!K38&gt;0,Mass_sal_nette!K38/Vol_hor!K38," ")</f>
        <v>8.3664401389582164</v>
      </c>
      <c r="L38" s="141" t="str">
        <f ca="1">IF(Vol_hor!L38&gt;0,Mass_sal_nette!L38/Vol_hor!L38," ")</f>
        <v xml:space="preserve"> </v>
      </c>
      <c r="M38" s="142" t="str">
        <f ca="1">IF(Vol_hor!M38&gt;0,Mass_sal_nette!M38/Vol_hor!M38," ")</f>
        <v xml:space="preserve"> </v>
      </c>
      <c r="N38" s="141">
        <f ca="1">IF(Vol_hor!N38&gt;0,Mass_sal_nette!N38/Vol_hor!N38," ")</f>
        <v>3.151193285949216</v>
      </c>
      <c r="O38" s="143">
        <f ca="1">IF(Vol_hor!O38&gt;0,Mass_sal_nette!O38/Vol_hor!O38," ")</f>
        <v>3.1439492739886798</v>
      </c>
      <c r="P38" s="144">
        <f ca="1">IF(Vol_hor!P38&gt;0,Mass_sal_nette!P38/Vol_hor!P38," ")</f>
        <v>9.8910582714484701</v>
      </c>
      <c r="Q38" s="145">
        <f ca="1">IF(Vol_hor!Q38&gt;0,Mass_sal_nette!Q38/Vol_hor!Q38," ")</f>
        <v>9.7573310072017705</v>
      </c>
      <c r="R38" s="145">
        <f ca="1">IF(Vol_hor!R38&gt;0,Mass_sal_nette!R38/Vol_hor!R38," ")</f>
        <v>8.4608704985889744</v>
      </c>
      <c r="S38" s="145" t="str">
        <f ca="1">IF(Vol_hor!S38&gt;0,Mass_sal_nette!S38/Vol_hor!S38," ")</f>
        <v xml:space="preserve"> </v>
      </c>
      <c r="T38" s="145" t="str">
        <f ca="1">IF(Vol_hor!T38&gt;0,Mass_sal_nette!T38/Vol_hor!T38," ")</f>
        <v xml:space="preserve"> </v>
      </c>
      <c r="U38" s="145">
        <f ca="1">IF(Vol_hor!U38&gt;0,Mass_sal_nette!U38/Vol_hor!U38," ")</f>
        <v>8.8199087840789421</v>
      </c>
      <c r="V38" s="145" t="str">
        <f ca="1">IF(Vol_hor!V38&gt;0,Mass_sal_nette!V38/Vol_hor!V38," ")</f>
        <v xml:space="preserve"> </v>
      </c>
      <c r="W38" s="145" t="str">
        <f ca="1">IF(Vol_hor!W38&gt;0,Mass_sal_nette!W38/Vol_hor!W38," ")</f>
        <v xml:space="preserve"> </v>
      </c>
      <c r="X38" s="145">
        <f ca="1">IF(Vol_hor!X38&gt;0,Mass_sal_nette!X38/Vol_hor!X38," ")</f>
        <v>8.3581243641444072</v>
      </c>
      <c r="Y38" s="146">
        <f ca="1">IF(Vol_hor!Y38&gt;0,Mass_sal_nette!Y38/Vol_hor!Y38," ")</f>
        <v>8.1838261657539775</v>
      </c>
    </row>
    <row r="39" spans="1:25" x14ac:dyDescent="0.2">
      <c r="A39" s="20">
        <v>41182</v>
      </c>
      <c r="B39" s="138">
        <f ca="1">IF(Vol_hor!B39&gt;0,Mass_sal_nette!B39/Vol_hor!B39," ")</f>
        <v>5.1403308363597739</v>
      </c>
      <c r="C39" s="138">
        <f ca="1">IF(Vol_hor!C39&gt;0,Mass_sal_nette!C39/Vol_hor!C39," ")</f>
        <v>9.383726051063114</v>
      </c>
      <c r="D39" s="141">
        <f ca="1">IF(Vol_hor!D39&gt;0,Mass_sal_nette!D39/Vol_hor!D39," ")</f>
        <v>9.5151111806775397</v>
      </c>
      <c r="E39" s="141">
        <f ca="1">IF(Vol_hor!E39&gt;0,Mass_sal_nette!E39/Vol_hor!E39," ")</f>
        <v>3.1712400343863774</v>
      </c>
      <c r="F39" s="141">
        <f ca="1">IF(Vol_hor!F39&gt;0,Mass_sal_nette!F39/Vol_hor!F39," ")</f>
        <v>8.462738150744741</v>
      </c>
      <c r="G39" s="140">
        <f ca="1">IF(Vol_hor!G39&gt;0,Mass_sal_nette!G39/Vol_hor!G39," ")</f>
        <v>9.6958068865499687</v>
      </c>
      <c r="H39" s="141">
        <f ca="1">IF(Vol_hor!H39&gt;0,Mass_sal_nette!H39/Vol_hor!H39," ")</f>
        <v>9.1284269449117854</v>
      </c>
      <c r="I39" s="141">
        <f ca="1">IF(Vol_hor!I39&gt;0,Mass_sal_nette!I39/Vol_hor!I39," ")</f>
        <v>8.9374769979460726</v>
      </c>
      <c r="J39" s="142">
        <f ca="1">IF(Vol_hor!J39&gt;0,Mass_sal_nette!J39/Vol_hor!J39," ")</f>
        <v>8.8032907936795102</v>
      </c>
      <c r="K39" s="141">
        <f ca="1">IF(Vol_hor!K39&gt;0,Mass_sal_nette!K39/Vol_hor!K39," ")</f>
        <v>8.4527750432829691</v>
      </c>
      <c r="L39" s="141" t="str">
        <f ca="1">IF(Vol_hor!L39&gt;0,Mass_sal_nette!L39/Vol_hor!L39," ")</f>
        <v xml:space="preserve"> </v>
      </c>
      <c r="M39" s="142" t="str">
        <f ca="1">IF(Vol_hor!M39&gt;0,Mass_sal_nette!M39/Vol_hor!M39," ")</f>
        <v xml:space="preserve"> </v>
      </c>
      <c r="N39" s="141">
        <f ca="1">IF(Vol_hor!N39&gt;0,Mass_sal_nette!N39/Vol_hor!N39," ")</f>
        <v>3.1745932857543826</v>
      </c>
      <c r="O39" s="143">
        <f ca="1">IF(Vol_hor!O39&gt;0,Mass_sal_nette!O39/Vol_hor!O39," ")</f>
        <v>3.1750393167045825</v>
      </c>
      <c r="P39" s="144">
        <f ca="1">IF(Vol_hor!P39&gt;0,Mass_sal_nette!P39/Vol_hor!P39," ")</f>
        <v>9.9235045210259702</v>
      </c>
      <c r="Q39" s="145">
        <f ca="1">IF(Vol_hor!Q39&gt;0,Mass_sal_nette!Q39/Vol_hor!Q39," ")</f>
        <v>9.848958336509547</v>
      </c>
      <c r="R39" s="145">
        <f ca="1">IF(Vol_hor!R39&gt;0,Mass_sal_nette!R39/Vol_hor!R39," ")</f>
        <v>8.5492606104933415</v>
      </c>
      <c r="S39" s="145" t="str">
        <f ca="1">IF(Vol_hor!S39&gt;0,Mass_sal_nette!S39/Vol_hor!S39," ")</f>
        <v xml:space="preserve"> </v>
      </c>
      <c r="T39" s="145" t="str">
        <f ca="1">IF(Vol_hor!T39&gt;0,Mass_sal_nette!T39/Vol_hor!T39," ")</f>
        <v xml:space="preserve"> </v>
      </c>
      <c r="U39" s="145">
        <f ca="1">IF(Vol_hor!U39&gt;0,Mass_sal_nette!U39/Vol_hor!U39," ")</f>
        <v>8.8748983914819668</v>
      </c>
      <c r="V39" s="145" t="str">
        <f ca="1">IF(Vol_hor!V39&gt;0,Mass_sal_nette!V39/Vol_hor!V39," ")</f>
        <v xml:space="preserve"> </v>
      </c>
      <c r="W39" s="145" t="str">
        <f ca="1">IF(Vol_hor!W39&gt;0,Mass_sal_nette!W39/Vol_hor!W39," ")</f>
        <v xml:space="preserve"> </v>
      </c>
      <c r="X39" s="145">
        <f ca="1">IF(Vol_hor!X39&gt;0,Mass_sal_nette!X39/Vol_hor!X39," ")</f>
        <v>8.4552957046374182</v>
      </c>
      <c r="Y39" s="146">
        <f ca="1">IF(Vol_hor!Y39&gt;0,Mass_sal_nette!Y39/Vol_hor!Y39," ")</f>
        <v>8.3550074945895627</v>
      </c>
    </row>
    <row r="40" spans="1:25" ht="12" thickBot="1" x14ac:dyDescent="0.25">
      <c r="A40" s="20">
        <v>41274</v>
      </c>
      <c r="B40" s="138">
        <f ca="1">IF(Vol_hor!B40&gt;0,Mass_sal_nette!B40/Vol_hor!B40," ")</f>
        <v>5.1614845604239443</v>
      </c>
      <c r="C40" s="138">
        <f ca="1">IF(Vol_hor!C40&gt;0,Mass_sal_nette!C40/Vol_hor!C40," ")</f>
        <v>9.4465446670450888</v>
      </c>
      <c r="D40" s="141">
        <f ca="1">IF(Vol_hor!D40&gt;0,Mass_sal_nette!D40/Vol_hor!D40," ")</f>
        <v>9.5925556941284462</v>
      </c>
      <c r="E40" s="141">
        <f ca="1">IF(Vol_hor!E40&gt;0,Mass_sal_nette!E40/Vol_hor!E40," ")</f>
        <v>3.1877529593186078</v>
      </c>
      <c r="F40" s="141">
        <f ca="1">IF(Vol_hor!F40&gt;0,Mass_sal_nette!F40/Vol_hor!F40," ")</f>
        <v>8.4273101818766687</v>
      </c>
      <c r="G40" s="149">
        <f ca="1">IF(Vol_hor!G40&gt;0,Mass_sal_nette!G40/Vol_hor!G40," ")</f>
        <v>9.7574909144507824</v>
      </c>
      <c r="H40" s="148">
        <f ca="1">IF(Vol_hor!H40&gt;0,Mass_sal_nette!H40/Vol_hor!H40," ")</f>
        <v>9.0914853572138501</v>
      </c>
      <c r="I40" s="148">
        <f ca="1">IF(Vol_hor!I40&gt;0,Mass_sal_nette!I40/Vol_hor!I40," ")</f>
        <v>9.0449518914206699</v>
      </c>
      <c r="J40" s="150">
        <f ca="1">IF(Vol_hor!J40&gt;0,Mass_sal_nette!J40/Vol_hor!J40," ")</f>
        <v>8.9111036953157061</v>
      </c>
      <c r="K40" s="148">
        <f ca="1">IF(Vol_hor!K40&gt;0,Mass_sal_nette!K40/Vol_hor!K40," ")</f>
        <v>8.4141870898193751</v>
      </c>
      <c r="L40" s="148" t="str">
        <f ca="1">IF(Vol_hor!L40&gt;0,Mass_sal_nette!L40/Vol_hor!L40," ")</f>
        <v xml:space="preserve"> </v>
      </c>
      <c r="M40" s="150" t="str">
        <f ca="1">IF(Vol_hor!M40&gt;0,Mass_sal_nette!M40/Vol_hor!M40," ")</f>
        <v xml:space="preserve"> </v>
      </c>
      <c r="N40" s="148">
        <f ca="1">IF(Vol_hor!N40&gt;0,Mass_sal_nette!N40/Vol_hor!N40," ")</f>
        <v>3.1843904350546057</v>
      </c>
      <c r="O40" s="151">
        <f ca="1">IF(Vol_hor!O40&gt;0,Mass_sal_nette!O40/Vol_hor!O40," ")</f>
        <v>3.1836199646910175</v>
      </c>
      <c r="P40" s="152">
        <f ca="1">IF(Vol_hor!P40&gt;0,Mass_sal_nette!P40/Vol_hor!P40," ")</f>
        <v>10.015454194088143</v>
      </c>
      <c r="Q40" s="153">
        <f ca="1">IF(Vol_hor!Q40&gt;0,Mass_sal_nette!Q40/Vol_hor!Q40," ")</f>
        <v>9.9225180534117925</v>
      </c>
      <c r="R40" s="153">
        <f ca="1">IF(Vol_hor!R40&gt;0,Mass_sal_nette!R40/Vol_hor!R40," ")</f>
        <v>8.5962311312686754</v>
      </c>
      <c r="S40" s="153" t="str">
        <f ca="1">IF(Vol_hor!S40&gt;0,Mass_sal_nette!S40/Vol_hor!S40," ")</f>
        <v xml:space="preserve"> </v>
      </c>
      <c r="T40" s="153" t="str">
        <f ca="1">IF(Vol_hor!T40&gt;0,Mass_sal_nette!T40/Vol_hor!T40," ")</f>
        <v xml:space="preserve"> </v>
      </c>
      <c r="U40" s="153">
        <f ca="1">IF(Vol_hor!U40&gt;0,Mass_sal_nette!U40/Vol_hor!U40," ")</f>
        <v>8.9190940215522545</v>
      </c>
      <c r="V40" s="153" t="str">
        <f ca="1">IF(Vol_hor!V40&gt;0,Mass_sal_nette!V40/Vol_hor!V40," ")</f>
        <v xml:space="preserve"> </v>
      </c>
      <c r="W40" s="153" t="str">
        <f ca="1">IF(Vol_hor!W40&gt;0,Mass_sal_nette!W40/Vol_hor!W40," ")</f>
        <v xml:space="preserve"> </v>
      </c>
      <c r="X40" s="153">
        <f ca="1">IF(Vol_hor!X40&gt;0,Mass_sal_nette!X40/Vol_hor!X40," ")</f>
        <v>8.4169464812738966</v>
      </c>
      <c r="Y40" s="154">
        <f ca="1">IF(Vol_hor!Y40&gt;0,Mass_sal_nette!Y40/Vol_hor!Y40," ")</f>
        <v>8.4118890875932628</v>
      </c>
    </row>
    <row r="41" spans="1:25" x14ac:dyDescent="0.2">
      <c r="A41" s="14">
        <v>41364</v>
      </c>
      <c r="B41" s="155">
        <f ca="1">IF(Vol_hor!B41&gt;0,Mass_sal_nette!B41/Vol_hor!B41," ")</f>
        <v>5.1244557384148131</v>
      </c>
      <c r="C41" s="155">
        <f ca="1">IF(Vol_hor!C41&gt;0,Mass_sal_nette!C41/Vol_hor!C41," ")</f>
        <v>9.4110698469303848</v>
      </c>
      <c r="D41" s="156">
        <f ca="1">IF(Vol_hor!D41&gt;0,Mass_sal_nette!D41/Vol_hor!D41," ")</f>
        <v>9.5566549710923816</v>
      </c>
      <c r="E41" s="156">
        <f ca="1">IF(Vol_hor!E41&gt;0,Mass_sal_nette!E41/Vol_hor!E41," ")</f>
        <v>3.1927670784109363</v>
      </c>
      <c r="F41" s="156">
        <f ca="1">IF(Vol_hor!F41&gt;0,Mass_sal_nette!F41/Vol_hor!F41," ")</f>
        <v>8.4063555596963759</v>
      </c>
      <c r="G41" s="157">
        <f ca="1">IF(Vol_hor!G41&gt;0,Mass_sal_nette!G41/Vol_hor!G41," ")</f>
        <v>9.7304062650024097</v>
      </c>
      <c r="H41" s="156">
        <f ca="1">IF(Vol_hor!H41&gt;0,Mass_sal_nette!H41/Vol_hor!H41," ")</f>
        <v>9.1975552354305687</v>
      </c>
      <c r="I41" s="156">
        <f ca="1">IF(Vol_hor!I41&gt;0,Mass_sal_nette!I41/Vol_hor!I41," ")</f>
        <v>8.8666291272259397</v>
      </c>
      <c r="J41" s="158">
        <f ca="1">IF(Vol_hor!J41&gt;0,Mass_sal_nette!J41/Vol_hor!J41," ")</f>
        <v>8.8349623023637758</v>
      </c>
      <c r="K41" s="156">
        <f ca="1">IF(Vol_hor!K41&gt;0,Mass_sal_nette!K41/Vol_hor!K41," ")</f>
        <v>8.3977659476990461</v>
      </c>
      <c r="L41" s="156" t="str">
        <f ca="1">IF(Vol_hor!L41&gt;0,Mass_sal_nette!L41/Vol_hor!L41," ")</f>
        <v xml:space="preserve"> </v>
      </c>
      <c r="M41" s="158" t="str">
        <f ca="1">IF(Vol_hor!M41&gt;0,Mass_sal_nette!M41/Vol_hor!M41," ")</f>
        <v xml:space="preserve"> </v>
      </c>
      <c r="N41" s="156">
        <f ca="1">IF(Vol_hor!N41&gt;0,Mass_sal_nette!N41/Vol_hor!N41," ")</f>
        <v>3.1994643083421095</v>
      </c>
      <c r="O41" s="159">
        <f ca="1">IF(Vol_hor!O41&gt;0,Mass_sal_nette!O41/Vol_hor!O41," ")</f>
        <v>3.1975939316458653</v>
      </c>
      <c r="P41" s="160">
        <f ca="1">IF(Vol_hor!P41&gt;0,Mass_sal_nette!P41/Vol_hor!P41," ")</f>
        <v>11.734097190052545</v>
      </c>
      <c r="Q41" s="161">
        <f ca="1">IF(Vol_hor!Q41&gt;0,Mass_sal_nette!Q41/Vol_hor!Q41," ")</f>
        <v>9.9036441920792875</v>
      </c>
      <c r="R41" s="161">
        <f ca="1">IF(Vol_hor!R41&gt;0,Mass_sal_nette!R41/Vol_hor!R41," ")</f>
        <v>8.6044886648946122</v>
      </c>
      <c r="S41" s="161" t="str">
        <f ca="1">IF(Vol_hor!S41&gt;0,Mass_sal_nette!S41/Vol_hor!S41," ")</f>
        <v xml:space="preserve"> </v>
      </c>
      <c r="T41" s="161">
        <f ca="1">IF(Vol_hor!T41&gt;0,Mass_sal_nette!T41/Vol_hor!T41," ")</f>
        <v>9.7926275198954293</v>
      </c>
      <c r="U41" s="161">
        <f ca="1">IF(Vol_hor!U41&gt;0,Mass_sal_nette!U41/Vol_hor!U41," ")</f>
        <v>8.9428741573525645</v>
      </c>
      <c r="V41" s="161" t="str">
        <f ca="1">IF(Vol_hor!V41&gt;0,Mass_sal_nette!V41/Vol_hor!V41," ")</f>
        <v xml:space="preserve"> </v>
      </c>
      <c r="W41" s="161">
        <f ca="1">IF(Vol_hor!W41&gt;0,Mass_sal_nette!W41/Vol_hor!W41," ")</f>
        <v>8.4073998859583963</v>
      </c>
      <c r="X41" s="161">
        <f ca="1">IF(Vol_hor!X41&gt;0,Mass_sal_nette!X41/Vol_hor!X41," ")</f>
        <v>7.9827083609905092</v>
      </c>
      <c r="Y41" s="162">
        <f ca="1">IF(Vol_hor!Y41&gt;0,Mass_sal_nette!Y41/Vol_hor!Y41," ")</f>
        <v>8.4232643434722672</v>
      </c>
    </row>
    <row r="42" spans="1:25" x14ac:dyDescent="0.2">
      <c r="A42" s="20">
        <v>41455</v>
      </c>
      <c r="B42" s="138">
        <f ca="1">IF(Vol_hor!B42&gt;0,Mass_sal_nette!B42/Vol_hor!B42," ")</f>
        <v>5.1211310929644345</v>
      </c>
      <c r="C42" s="138">
        <f ca="1">IF(Vol_hor!C42&gt;0,Mass_sal_nette!C42/Vol_hor!C42," ")</f>
        <v>9.4179798318576218</v>
      </c>
      <c r="D42" s="141">
        <f ca="1">IF(Vol_hor!D42&gt;0,Mass_sal_nette!D42/Vol_hor!D42," ")</f>
        <v>9.5657967278898095</v>
      </c>
      <c r="E42" s="141">
        <f ca="1">IF(Vol_hor!E42&gt;0,Mass_sal_nette!E42/Vol_hor!E42," ")</f>
        <v>3.1957912896150602</v>
      </c>
      <c r="F42" s="141">
        <f ca="1">IF(Vol_hor!F42&gt;0,Mass_sal_nette!F42/Vol_hor!F42," ")</f>
        <v>8.3960100423699053</v>
      </c>
      <c r="G42" s="140">
        <f ca="1">IF(Vol_hor!G42&gt;0,Mass_sal_nette!G42/Vol_hor!G42," ")</f>
        <v>9.7589845108081708</v>
      </c>
      <c r="H42" s="141">
        <f ca="1">IF(Vol_hor!H42&gt;0,Mass_sal_nette!H42/Vol_hor!H42," ")</f>
        <v>9.2302353784705886</v>
      </c>
      <c r="I42" s="141">
        <f ca="1">IF(Vol_hor!I42&gt;0,Mass_sal_nette!I42/Vol_hor!I42," ")</f>
        <v>8.9472831335264917</v>
      </c>
      <c r="J42" s="142">
        <f ca="1">IF(Vol_hor!J42&gt;0,Mass_sal_nette!J42/Vol_hor!J42," ")</f>
        <v>8.8491661122893266</v>
      </c>
      <c r="K42" s="141">
        <f ca="1">IF(Vol_hor!K42&gt;0,Mass_sal_nette!K42/Vol_hor!K42," ")</f>
        <v>8.4210067039250855</v>
      </c>
      <c r="L42" s="141" t="str">
        <f ca="1">IF(Vol_hor!L42&gt;0,Mass_sal_nette!L42/Vol_hor!L42," ")</f>
        <v xml:space="preserve"> </v>
      </c>
      <c r="M42" s="142" t="str">
        <f ca="1">IF(Vol_hor!M42&gt;0,Mass_sal_nette!M42/Vol_hor!M42," ")</f>
        <v xml:space="preserve"> </v>
      </c>
      <c r="N42" s="141">
        <f ca="1">IF(Vol_hor!N42&gt;0,Mass_sal_nette!N42/Vol_hor!N42," ")</f>
        <v>3.2000434134509526</v>
      </c>
      <c r="O42" s="143">
        <f ca="1">IF(Vol_hor!O42&gt;0,Mass_sal_nette!O42/Vol_hor!O42," ")</f>
        <v>3.2020238364877427</v>
      </c>
      <c r="P42" s="144">
        <f ca="1">IF(Vol_hor!P42&gt;0,Mass_sal_nette!P42/Vol_hor!P42," ")</f>
        <v>11.459992106494919</v>
      </c>
      <c r="Q42" s="145">
        <f ca="1">IF(Vol_hor!Q42&gt;0,Mass_sal_nette!Q42/Vol_hor!Q42," ")</f>
        <v>9.9549713188094042</v>
      </c>
      <c r="R42" s="145">
        <f ca="1">IF(Vol_hor!R42&gt;0,Mass_sal_nette!R42/Vol_hor!R42," ")</f>
        <v>8.6158678557286716</v>
      </c>
      <c r="S42" s="145" t="str">
        <f ca="1">IF(Vol_hor!S42&gt;0,Mass_sal_nette!S42/Vol_hor!S42," ")</f>
        <v xml:space="preserve"> </v>
      </c>
      <c r="T42" s="145">
        <f ca="1">IF(Vol_hor!T42&gt;0,Mass_sal_nette!T42/Vol_hor!T42," ")</f>
        <v>9.8668732156795009</v>
      </c>
      <c r="U42" s="145">
        <f ca="1">IF(Vol_hor!U42&gt;0,Mass_sal_nette!U42/Vol_hor!U42," ")</f>
        <v>8.970758152049461</v>
      </c>
      <c r="V42" s="145" t="str">
        <f ca="1">IF(Vol_hor!V42&gt;0,Mass_sal_nette!V42/Vol_hor!V42," ")</f>
        <v xml:space="preserve"> </v>
      </c>
      <c r="W42" s="145">
        <f ca="1">IF(Vol_hor!W42&gt;0,Mass_sal_nette!W42/Vol_hor!W42," ")</f>
        <v>8.4096523822410756</v>
      </c>
      <c r="X42" s="145">
        <f ca="1">IF(Vol_hor!X42&gt;0,Mass_sal_nette!X42/Vol_hor!X42," ")</f>
        <v>8.2297621700211998</v>
      </c>
      <c r="Y42" s="146">
        <f ca="1">IF(Vol_hor!Y42&gt;0,Mass_sal_nette!Y42/Vol_hor!Y42," ")</f>
        <v>8.444690282485757</v>
      </c>
    </row>
    <row r="43" spans="1:25" x14ac:dyDescent="0.2">
      <c r="A43" s="20">
        <v>41547</v>
      </c>
      <c r="B43" s="138">
        <f ca="1">IF(Vol_hor!B43&gt;0,Mass_sal_nette!B43/Vol_hor!B43," ")</f>
        <v>5.1354506562738251</v>
      </c>
      <c r="C43" s="138">
        <f ca="1">IF(Vol_hor!C43&gt;0,Mass_sal_nette!C43/Vol_hor!C43," ")</f>
        <v>9.4585541651401144</v>
      </c>
      <c r="D43" s="141">
        <f ca="1">IF(Vol_hor!D43&gt;0,Mass_sal_nette!D43/Vol_hor!D43," ")</f>
        <v>9.6096820222665933</v>
      </c>
      <c r="E43" s="141">
        <f ca="1">IF(Vol_hor!E43&gt;0,Mass_sal_nette!E43/Vol_hor!E43," ")</f>
        <v>3.2149957128093067</v>
      </c>
      <c r="F43" s="141">
        <f ca="1">IF(Vol_hor!F43&gt;0,Mass_sal_nette!F43/Vol_hor!F43," ")</f>
        <v>8.4126644926435077</v>
      </c>
      <c r="G43" s="140">
        <f ca="1">IF(Vol_hor!G43&gt;0,Mass_sal_nette!G43/Vol_hor!G43," ")</f>
        <v>9.7834619962219111</v>
      </c>
      <c r="H43" s="141">
        <f ca="1">IF(Vol_hor!H43&gt;0,Mass_sal_nette!H43/Vol_hor!H43," ")</f>
        <v>9.280849395942278</v>
      </c>
      <c r="I43" s="141">
        <f ca="1">IF(Vol_hor!I43&gt;0,Mass_sal_nette!I43/Vol_hor!I43," ")</f>
        <v>8.9306441921264614</v>
      </c>
      <c r="J43" s="142">
        <f ca="1">IF(Vol_hor!J43&gt;0,Mass_sal_nette!J43/Vol_hor!J43," ")</f>
        <v>8.6456575349937115</v>
      </c>
      <c r="K43" s="141">
        <f ca="1">IF(Vol_hor!K43&gt;0,Mass_sal_nette!K43/Vol_hor!K43," ")</f>
        <v>8.408436382367082</v>
      </c>
      <c r="L43" s="141" t="str">
        <f ca="1">IF(Vol_hor!L43&gt;0,Mass_sal_nette!L43/Vol_hor!L43," ")</f>
        <v xml:space="preserve"> </v>
      </c>
      <c r="M43" s="142" t="str">
        <f ca="1">IF(Vol_hor!M43&gt;0,Mass_sal_nette!M43/Vol_hor!M43," ")</f>
        <v xml:space="preserve"> </v>
      </c>
      <c r="N43" s="141">
        <f ca="1">IF(Vol_hor!N43&gt;0,Mass_sal_nette!N43/Vol_hor!N43," ")</f>
        <v>3.2075430212527025</v>
      </c>
      <c r="O43" s="143">
        <f ca="1">IF(Vol_hor!O43&gt;0,Mass_sal_nette!O43/Vol_hor!O43," ")</f>
        <v>3.2062390723274614</v>
      </c>
      <c r="P43" s="144">
        <f ca="1">IF(Vol_hor!P43&gt;0,Mass_sal_nette!P43/Vol_hor!P43," ")</f>
        <v>8.6822388736187897</v>
      </c>
      <c r="Q43" s="145">
        <f ca="1">IF(Vol_hor!Q43&gt;0,Mass_sal_nette!Q43/Vol_hor!Q43," ")</f>
        <v>10.00530731380818</v>
      </c>
      <c r="R43" s="145">
        <f ca="1">IF(Vol_hor!R43&gt;0,Mass_sal_nette!R43/Vol_hor!R43," ")</f>
        <v>8.648057651248374</v>
      </c>
      <c r="S43" s="145" t="str">
        <f ca="1">IF(Vol_hor!S43&gt;0,Mass_sal_nette!S43/Vol_hor!S43," ")</f>
        <v xml:space="preserve"> </v>
      </c>
      <c r="T43" s="145">
        <f ca="1">IF(Vol_hor!T43&gt;0,Mass_sal_nette!T43/Vol_hor!T43," ")</f>
        <v>9.9250402606464174</v>
      </c>
      <c r="U43" s="145">
        <f ca="1">IF(Vol_hor!U43&gt;0,Mass_sal_nette!U43/Vol_hor!U43," ")</f>
        <v>8.962311948965656</v>
      </c>
      <c r="V43" s="145" t="str">
        <f ca="1">IF(Vol_hor!V43&gt;0,Mass_sal_nette!V43/Vol_hor!V43," ")</f>
        <v xml:space="preserve"> </v>
      </c>
      <c r="W43" s="145">
        <f ca="1">IF(Vol_hor!W43&gt;0,Mass_sal_nette!W43/Vol_hor!W43," ")</f>
        <v>8.399453863955598</v>
      </c>
      <c r="X43" s="145">
        <f ca="1">IF(Vol_hor!X43&gt;0,Mass_sal_nette!X43/Vol_hor!X43," ")</f>
        <v>8.2549627159064727</v>
      </c>
      <c r="Y43" s="146">
        <f ca="1">IF(Vol_hor!Y43&gt;0,Mass_sal_nette!Y43/Vol_hor!Y43," ")</f>
        <v>8.5011899220811458</v>
      </c>
    </row>
    <row r="44" spans="1:25" ht="12" thickBot="1" x14ac:dyDescent="0.25">
      <c r="A44" s="26">
        <v>41639</v>
      </c>
      <c r="B44" s="147">
        <f ca="1">IF(Vol_hor!B44&gt;0,Mass_sal_nette!B44/Vol_hor!B44," ")</f>
        <v>5.1415354565490761</v>
      </c>
      <c r="C44" s="147">
        <f ca="1">IF(Vol_hor!C44&gt;0,Mass_sal_nette!C44/Vol_hor!C44," ")</f>
        <v>9.4870517797883185</v>
      </c>
      <c r="D44" s="148">
        <f ca="1">IF(Vol_hor!D44&gt;0,Mass_sal_nette!D44/Vol_hor!D44," ")</f>
        <v>9.637211230163528</v>
      </c>
      <c r="E44" s="148">
        <f ca="1">IF(Vol_hor!E44&gt;0,Mass_sal_nette!E44/Vol_hor!E44," ")</f>
        <v>3.2320017040323372</v>
      </c>
      <c r="F44" s="148">
        <f ca="1">IF(Vol_hor!F44&gt;0,Mass_sal_nette!F44/Vol_hor!F44," ")</f>
        <v>8.4462651067839047</v>
      </c>
      <c r="G44" s="149">
        <f ca="1">IF(Vol_hor!G44&gt;0,Mass_sal_nette!G44/Vol_hor!G44," ")</f>
        <v>9.82262035151048</v>
      </c>
      <c r="H44" s="148">
        <f ca="1">IF(Vol_hor!H44&gt;0,Mass_sal_nette!H44/Vol_hor!H44," ")</f>
        <v>9.1801952033946268</v>
      </c>
      <c r="I44" s="148">
        <f ca="1">IF(Vol_hor!I44&gt;0,Mass_sal_nette!I44/Vol_hor!I44," ")</f>
        <v>8.8485302230037917</v>
      </c>
      <c r="J44" s="150">
        <f ca="1">IF(Vol_hor!J44&gt;0,Mass_sal_nette!J44/Vol_hor!J44," ")</f>
        <v>8.6328320339762215</v>
      </c>
      <c r="K44" s="148">
        <f ca="1">IF(Vol_hor!K44&gt;0,Mass_sal_nette!K44/Vol_hor!K44," ")</f>
        <v>8.4467092086815203</v>
      </c>
      <c r="L44" s="148" t="str">
        <f ca="1">IF(Vol_hor!L44&gt;0,Mass_sal_nette!L44/Vol_hor!L44," ")</f>
        <v xml:space="preserve"> </v>
      </c>
      <c r="M44" s="150" t="str">
        <f ca="1">IF(Vol_hor!M44&gt;0,Mass_sal_nette!M44/Vol_hor!M44," ")</f>
        <v xml:space="preserve"> </v>
      </c>
      <c r="N44" s="148">
        <f ca="1">IF(Vol_hor!N44&gt;0,Mass_sal_nette!N44/Vol_hor!N44," ")</f>
        <v>3.2328427677928575</v>
      </c>
      <c r="O44" s="151">
        <f ca="1">IF(Vol_hor!O44&gt;0,Mass_sal_nette!O44/Vol_hor!O44," ")</f>
        <v>3.2326245577472306</v>
      </c>
      <c r="P44" s="149">
        <f ca="1">IF(Vol_hor!P44&gt;0,Mass_sal_nette!P44/Vol_hor!P44," ")</f>
        <v>8.4725629379112046</v>
      </c>
      <c r="Q44" s="148">
        <f ca="1">IF(Vol_hor!Q44&gt;0,Mass_sal_nette!Q44/Vol_hor!Q44," ")</f>
        <v>10.083130924453922</v>
      </c>
      <c r="R44" s="148">
        <f ca="1">IF(Vol_hor!R44&gt;0,Mass_sal_nette!R44/Vol_hor!R44," ")</f>
        <v>8.6680519550975692</v>
      </c>
      <c r="S44" s="148" t="str">
        <f ca="1">IF(Vol_hor!S44&gt;0,Mass_sal_nette!S44/Vol_hor!S44," ")</f>
        <v xml:space="preserve"> </v>
      </c>
      <c r="T44" s="148">
        <f ca="1">IF(Vol_hor!T44&gt;0,Mass_sal_nette!T44/Vol_hor!T44," ")</f>
        <v>9.9521986286590778</v>
      </c>
      <c r="U44" s="148">
        <f ca="1">IF(Vol_hor!U44&gt;0,Mass_sal_nette!U44/Vol_hor!U44," ")</f>
        <v>8.992756493500675</v>
      </c>
      <c r="V44" s="148" t="str">
        <f ca="1">IF(Vol_hor!V44&gt;0,Mass_sal_nette!V44/Vol_hor!V44," ")</f>
        <v xml:space="preserve"> </v>
      </c>
      <c r="W44" s="148">
        <f ca="1">IF(Vol_hor!W44&gt;0,Mass_sal_nette!W44/Vol_hor!W44," ")</f>
        <v>8.4518678563870768</v>
      </c>
      <c r="X44" s="148">
        <f ca="1">IF(Vol_hor!X44&gt;0,Mass_sal_nette!X44/Vol_hor!X44," ")</f>
        <v>8.2091626296329032</v>
      </c>
      <c r="Y44" s="151">
        <f ca="1">IF(Vol_hor!Y44&gt;0,Mass_sal_nette!Y44/Vol_hor!Y44," ")</f>
        <v>8.5665314323718356</v>
      </c>
    </row>
    <row r="45" spans="1:25" x14ac:dyDescent="0.2">
      <c r="A45" s="14">
        <v>41729</v>
      </c>
      <c r="B45" s="155">
        <f ca="1">IF(Vol_hor!B45&gt;0,Mass_sal_nette!B45/Vol_hor!B45," ")</f>
        <v>5.1528242384045653</v>
      </c>
      <c r="C45" s="155">
        <f ca="1">IF(Vol_hor!C45&gt;0,Mass_sal_nette!C45/Vol_hor!C45," ")</f>
        <v>9.4958333022338515</v>
      </c>
      <c r="D45" s="156">
        <f ca="1">IF(Vol_hor!D45&gt;0,Mass_sal_nette!D45/Vol_hor!D45," ")</f>
        <v>9.640361492492989</v>
      </c>
      <c r="E45" s="156">
        <f ca="1">IF(Vol_hor!E45&gt;0,Mass_sal_nette!E45/Vol_hor!E45," ")</f>
        <v>3.2463334008794962</v>
      </c>
      <c r="F45" s="156">
        <f ca="1">IF(Vol_hor!F45&gt;0,Mass_sal_nette!F45/Vol_hor!F45," ")</f>
        <v>8.4857458845646629</v>
      </c>
      <c r="G45" s="157">
        <f ca="1">IF(Vol_hor!G45&gt;0,Mass_sal_nette!G45/Vol_hor!G45," ")</f>
        <v>9.8671276125829586</v>
      </c>
      <c r="H45" s="156">
        <f ca="1">IF(Vol_hor!H45&gt;0,Mass_sal_nette!H45/Vol_hor!H45," ")</f>
        <v>8.4809094059501415</v>
      </c>
      <c r="I45" s="156">
        <f ca="1">IF(Vol_hor!I45&gt;0,Mass_sal_nette!I45/Vol_hor!I45," ")</f>
        <v>8.8662517648808272</v>
      </c>
      <c r="J45" s="158">
        <f ca="1">IF(Vol_hor!J45&gt;0,Mass_sal_nette!J45/Vol_hor!J45," ")</f>
        <v>8.6939337227440152</v>
      </c>
      <c r="K45" s="156">
        <f ca="1">IF(Vol_hor!K45&gt;0,Mass_sal_nette!K45/Vol_hor!K45," ")</f>
        <v>8.4897169503395631</v>
      </c>
      <c r="L45" s="156" t="str">
        <f ca="1">IF(Vol_hor!L45&gt;0,Mass_sal_nette!L45/Vol_hor!L45," ")</f>
        <v xml:space="preserve"> </v>
      </c>
      <c r="M45" s="158" t="str">
        <f ca="1">IF(Vol_hor!M45&gt;0,Mass_sal_nette!M45/Vol_hor!M45," ")</f>
        <v xml:space="preserve"> </v>
      </c>
      <c r="N45" s="156">
        <f ca="1">IF(Vol_hor!N45&gt;0,Mass_sal_nette!N45/Vol_hor!N45," ")</f>
        <v>3.2484237872731336</v>
      </c>
      <c r="O45" s="159">
        <f ca="1">IF(Vol_hor!O45&gt;0,Mass_sal_nette!O45/Vol_hor!O45," ")</f>
        <v>3.2570743669593178</v>
      </c>
      <c r="P45" s="160">
        <f ca="1">IF(Vol_hor!P45&gt;0,Mass_sal_nette!P45/Vol_hor!P45," ")</f>
        <v>8.8786455982773358</v>
      </c>
      <c r="Q45" s="161">
        <f ca="1">IF(Vol_hor!Q45&gt;0,Mass_sal_nette!Q45/Vol_hor!Q45," ")</f>
        <v>10.074075543393608</v>
      </c>
      <c r="R45" s="161">
        <f ca="1">IF(Vol_hor!R45&gt;0,Mass_sal_nette!R45/Vol_hor!R45," ")</f>
        <v>8.7043315793037781</v>
      </c>
      <c r="S45" s="161" t="str">
        <f ca="1">IF(Vol_hor!S45&gt;0,Mass_sal_nette!S45/Vol_hor!S45," ")</f>
        <v xml:space="preserve"> </v>
      </c>
      <c r="T45" s="161">
        <f ca="1">IF(Vol_hor!T45&gt;0,Mass_sal_nette!T45/Vol_hor!T45," ")</f>
        <v>9.871739362698845</v>
      </c>
      <c r="U45" s="161">
        <f ca="1">IF(Vol_hor!U45&gt;0,Mass_sal_nette!U45/Vol_hor!U45," ")</f>
        <v>8.9978183588876739</v>
      </c>
      <c r="V45" s="161" t="str">
        <f ca="1">IF(Vol_hor!V45&gt;0,Mass_sal_nette!V45/Vol_hor!V45," ")</f>
        <v xml:space="preserve"> </v>
      </c>
      <c r="W45" s="161">
        <f ca="1">IF(Vol_hor!W45&gt;0,Mass_sal_nette!W45/Vol_hor!W45," ")</f>
        <v>8.501508076826795</v>
      </c>
      <c r="X45" s="161">
        <f ca="1">IF(Vol_hor!X45&gt;0,Mass_sal_nette!X45/Vol_hor!X45," ")</f>
        <v>8.3376720656978449</v>
      </c>
      <c r="Y45" s="162">
        <f ca="1">IF(Vol_hor!Y45&gt;0,Mass_sal_nette!Y45/Vol_hor!Y45," ")</f>
        <v>8.6035237689781745</v>
      </c>
    </row>
    <row r="46" spans="1:25" x14ac:dyDescent="0.2">
      <c r="A46" s="20">
        <v>41820</v>
      </c>
      <c r="B46" s="138">
        <f ca="1">IF(Vol_hor!B46&gt;0,Mass_sal_nette!B46/Vol_hor!B46," ")</f>
        <v>5.1662321690672464</v>
      </c>
      <c r="C46" s="138">
        <f ca="1">IF(Vol_hor!C46&gt;0,Mass_sal_nette!C46/Vol_hor!C46," ")</f>
        <v>9.5453758319515067</v>
      </c>
      <c r="D46" s="141">
        <f ca="1">IF(Vol_hor!D46&gt;0,Mass_sal_nette!D46/Vol_hor!D46," ")</f>
        <v>9.6939398616936554</v>
      </c>
      <c r="E46" s="141">
        <f ca="1">IF(Vol_hor!E46&gt;0,Mass_sal_nette!E46/Vol_hor!E46," ")</f>
        <v>3.2643641600245714</v>
      </c>
      <c r="F46" s="141">
        <f ca="1">IF(Vol_hor!F46&gt;0,Mass_sal_nette!F46/Vol_hor!F46," ")</f>
        <v>8.5150052110688907</v>
      </c>
      <c r="G46" s="140">
        <f ca="1">IF(Vol_hor!G46&gt;0,Mass_sal_nette!G46/Vol_hor!G46," ")</f>
        <v>9.8938395245841697</v>
      </c>
      <c r="H46" s="141">
        <f ca="1">IF(Vol_hor!H46&gt;0,Mass_sal_nette!H46/Vol_hor!H46," ")</f>
        <v>8.444254311521405</v>
      </c>
      <c r="I46" s="141">
        <f ca="1">IF(Vol_hor!I46&gt;0,Mass_sal_nette!I46/Vol_hor!I46," ")</f>
        <v>8.92584331254597</v>
      </c>
      <c r="J46" s="142">
        <f ca="1">IF(Vol_hor!J46&gt;0,Mass_sal_nette!J46/Vol_hor!J46," ")</f>
        <v>8.6208677544020169</v>
      </c>
      <c r="K46" s="141">
        <f ca="1">IF(Vol_hor!K46&gt;0,Mass_sal_nette!K46/Vol_hor!K46," ")</f>
        <v>8.5284486667994681</v>
      </c>
      <c r="L46" s="141" t="str">
        <f ca="1">IF(Vol_hor!L46&gt;0,Mass_sal_nette!L46/Vol_hor!L46," ")</f>
        <v xml:space="preserve"> </v>
      </c>
      <c r="M46" s="142" t="str">
        <f ca="1">IF(Vol_hor!M46&gt;0,Mass_sal_nette!M46/Vol_hor!M46," ")</f>
        <v xml:space="preserve"> </v>
      </c>
      <c r="N46" s="141">
        <f ca="1">IF(Vol_hor!N46&gt;0,Mass_sal_nette!N46/Vol_hor!N46," ")</f>
        <v>3.2690443750582596</v>
      </c>
      <c r="O46" s="143">
        <f ca="1">IF(Vol_hor!O46&gt;0,Mass_sal_nette!O46/Vol_hor!O46," ")</f>
        <v>3.2627815241845042</v>
      </c>
      <c r="P46" s="144">
        <f ca="1">IF(Vol_hor!P46&gt;0,Mass_sal_nette!P46/Vol_hor!P46," ")</f>
        <v>9.2611653327202763</v>
      </c>
      <c r="Q46" s="145">
        <f ca="1">IF(Vol_hor!Q46&gt;0,Mass_sal_nette!Q46/Vol_hor!Q46," ")</f>
        <v>10.140956076169209</v>
      </c>
      <c r="R46" s="145">
        <f ca="1">IF(Vol_hor!R46&gt;0,Mass_sal_nette!R46/Vol_hor!R46," ")</f>
        <v>8.7230341740357744</v>
      </c>
      <c r="S46" s="145" t="str">
        <f ca="1">IF(Vol_hor!S46&gt;0,Mass_sal_nette!S46/Vol_hor!S46," ")</f>
        <v xml:space="preserve"> </v>
      </c>
      <c r="T46" s="145">
        <f ca="1">IF(Vol_hor!T46&gt;0,Mass_sal_nette!T46/Vol_hor!T46," ")</f>
        <v>9.9390976013063472</v>
      </c>
      <c r="U46" s="145">
        <f ca="1">IF(Vol_hor!U46&gt;0,Mass_sal_nette!U46/Vol_hor!U46," ")</f>
        <v>8.9921918159303242</v>
      </c>
      <c r="V46" s="145" t="str">
        <f ca="1">IF(Vol_hor!V46&gt;0,Mass_sal_nette!V46/Vol_hor!V46," ")</f>
        <v xml:space="preserve"> </v>
      </c>
      <c r="W46" s="145">
        <f ca="1">IF(Vol_hor!W46&gt;0,Mass_sal_nette!W46/Vol_hor!W46," ")</f>
        <v>8.5123887650481986</v>
      </c>
      <c r="X46" s="145">
        <f ca="1">IF(Vol_hor!X46&gt;0,Mass_sal_nette!X46/Vol_hor!X46," ")</f>
        <v>7.9225815274632314</v>
      </c>
      <c r="Y46" s="146">
        <f ca="1">IF(Vol_hor!Y46&gt;0,Mass_sal_nette!Y46/Vol_hor!Y46," ")</f>
        <v>8.6513375797109919</v>
      </c>
    </row>
    <row r="47" spans="1:25" x14ac:dyDescent="0.2">
      <c r="A47" s="20">
        <v>41912</v>
      </c>
      <c r="B47" s="138">
        <f ca="1">IF(Vol_hor!B47&gt;0,Mass_sal_nette!B47/Vol_hor!B47," ")</f>
        <v>5.1739395026776869</v>
      </c>
      <c r="C47" s="138">
        <f ca="1">IF(Vol_hor!C47&gt;0,Mass_sal_nette!C47/Vol_hor!C47," ")</f>
        <v>9.5962526950634057</v>
      </c>
      <c r="D47" s="141">
        <f ca="1">IF(Vol_hor!D47&gt;0,Mass_sal_nette!D47/Vol_hor!D47," ")</f>
        <v>9.7536426704619501</v>
      </c>
      <c r="E47" s="141">
        <f ca="1">IF(Vol_hor!E47&gt;0,Mass_sal_nette!E47/Vol_hor!E47," ")</f>
        <v>3.2661101575881113</v>
      </c>
      <c r="F47" s="141">
        <f ca="1">IF(Vol_hor!F47&gt;0,Mass_sal_nette!F47/Vol_hor!F47," ")</f>
        <v>8.5140372943905653</v>
      </c>
      <c r="G47" s="140">
        <f ca="1">IF(Vol_hor!G47&gt;0,Mass_sal_nette!G47/Vol_hor!G47," ")</f>
        <v>9.9365783322019201</v>
      </c>
      <c r="H47" s="141">
        <f ca="1">IF(Vol_hor!H47&gt;0,Mass_sal_nette!H47/Vol_hor!H47," ")</f>
        <v>8.463196971957565</v>
      </c>
      <c r="I47" s="141">
        <f ca="1">IF(Vol_hor!I47&gt;0,Mass_sal_nette!I47/Vol_hor!I47," ")</f>
        <v>8.9419046402565936</v>
      </c>
      <c r="J47" s="142">
        <f ca="1">IF(Vol_hor!J47&gt;0,Mass_sal_nette!J47/Vol_hor!J47," ")</f>
        <v>8.6504531748440723</v>
      </c>
      <c r="K47" s="141">
        <f ca="1">IF(Vol_hor!K47&gt;0,Mass_sal_nette!K47/Vol_hor!K47," ")</f>
        <v>8.5298869929032843</v>
      </c>
      <c r="L47" s="141" t="str">
        <f ca="1">IF(Vol_hor!L47&gt;0,Mass_sal_nette!L47/Vol_hor!L47," ")</f>
        <v xml:space="preserve"> </v>
      </c>
      <c r="M47" s="142" t="str">
        <f ca="1">IF(Vol_hor!M47&gt;0,Mass_sal_nette!M47/Vol_hor!M47," ")</f>
        <v xml:space="preserve"> </v>
      </c>
      <c r="N47" s="141">
        <f ca="1">IF(Vol_hor!N47&gt;0,Mass_sal_nette!N47/Vol_hor!N47," ")</f>
        <v>3.2691467776170691</v>
      </c>
      <c r="O47" s="143">
        <f ca="1">IF(Vol_hor!O47&gt;0,Mass_sal_nette!O47/Vol_hor!O47," ")</f>
        <v>3.2656546323079274</v>
      </c>
      <c r="P47" s="144">
        <f ca="1">IF(Vol_hor!P47&gt;0,Mass_sal_nette!P47/Vol_hor!P47," ")</f>
        <v>8.9091497136418401</v>
      </c>
      <c r="Q47" s="145">
        <f ca="1">IF(Vol_hor!Q47&gt;0,Mass_sal_nette!Q47/Vol_hor!Q47," ")</f>
        <v>10.207280624191378</v>
      </c>
      <c r="R47" s="145">
        <f ca="1">IF(Vol_hor!R47&gt;0,Mass_sal_nette!R47/Vol_hor!R47," ")</f>
        <v>8.7513657409909893</v>
      </c>
      <c r="S47" s="145" t="str">
        <f ca="1">IF(Vol_hor!S47&gt;0,Mass_sal_nette!S47/Vol_hor!S47," ")</f>
        <v xml:space="preserve"> </v>
      </c>
      <c r="T47" s="145">
        <f ca="1">IF(Vol_hor!T47&gt;0,Mass_sal_nette!T47/Vol_hor!T47," ")</f>
        <v>9.9812052531785813</v>
      </c>
      <c r="U47" s="145">
        <f ca="1">IF(Vol_hor!U47&gt;0,Mass_sal_nette!U47/Vol_hor!U47," ")</f>
        <v>8.9952040095486598</v>
      </c>
      <c r="V47" s="145" t="str">
        <f ca="1">IF(Vol_hor!V47&gt;0,Mass_sal_nette!V47/Vol_hor!V47," ")</f>
        <v xml:space="preserve"> </v>
      </c>
      <c r="W47" s="145">
        <f ca="1">IF(Vol_hor!W47&gt;0,Mass_sal_nette!W47/Vol_hor!W47," ")</f>
        <v>8.5156256483118096</v>
      </c>
      <c r="X47" s="145">
        <f ca="1">IF(Vol_hor!X47&gt;0,Mass_sal_nette!X47/Vol_hor!X47," ")</f>
        <v>8.667172413689979</v>
      </c>
      <c r="Y47" s="146">
        <f ca="1">IF(Vol_hor!Y47&gt;0,Mass_sal_nette!Y47/Vol_hor!Y47," ")</f>
        <v>8.6844880258546713</v>
      </c>
    </row>
    <row r="48" spans="1:25" ht="12" thickBot="1" x14ac:dyDescent="0.25">
      <c r="A48" s="20">
        <v>42004</v>
      </c>
      <c r="B48" s="138">
        <f ca="1">IF(Vol_hor!B48&gt;0,Mass_sal_nette!B48/Vol_hor!B48," ")</f>
        <v>5.1966088015181269</v>
      </c>
      <c r="C48" s="138">
        <f ca="1">IF(Vol_hor!C48&gt;0,Mass_sal_nette!C48/Vol_hor!C48," ")</f>
        <v>9.6191472867222814</v>
      </c>
      <c r="D48" s="141">
        <f ca="1">IF(Vol_hor!D48&gt;0,Mass_sal_nette!D48/Vol_hor!D48," ")</f>
        <v>9.7713401500886654</v>
      </c>
      <c r="E48" s="141">
        <f ca="1">IF(Vol_hor!E48&gt;0,Mass_sal_nette!E48/Vol_hor!E48," ")</f>
        <v>3.2890208264110523</v>
      </c>
      <c r="F48" s="141">
        <f ca="1">IF(Vol_hor!F48&gt;0,Mass_sal_nette!F48/Vol_hor!F48," ")</f>
        <v>8.5727642250619027</v>
      </c>
      <c r="G48" s="140">
        <f ca="1">IF(Vol_hor!G48&gt;0,Mass_sal_nette!G48/Vol_hor!G48," ")</f>
        <v>9.9719456096034502</v>
      </c>
      <c r="H48" s="141">
        <f ca="1">IF(Vol_hor!H48&gt;0,Mass_sal_nette!H48/Vol_hor!H48," ")</f>
        <v>8.435853819491097</v>
      </c>
      <c r="I48" s="141">
        <f ca="1">IF(Vol_hor!I48&gt;0,Mass_sal_nette!I48/Vol_hor!I48," ")</f>
        <v>8.9847232950168987</v>
      </c>
      <c r="J48" s="142">
        <f ca="1">IF(Vol_hor!J48&gt;0,Mass_sal_nette!J48/Vol_hor!J48," ")</f>
        <v>8.6607616641136591</v>
      </c>
      <c r="K48" s="141">
        <f ca="1">IF(Vol_hor!K48&gt;0,Mass_sal_nette!K48/Vol_hor!K48," ")</f>
        <v>8.5574554336571129</v>
      </c>
      <c r="L48" s="141" t="str">
        <f ca="1">IF(Vol_hor!L48&gt;0,Mass_sal_nette!L48/Vol_hor!L48," ")</f>
        <v xml:space="preserve"> </v>
      </c>
      <c r="M48" s="142" t="str">
        <f ca="1">IF(Vol_hor!M48&gt;0,Mass_sal_nette!M48/Vol_hor!M48," ")</f>
        <v xml:space="preserve"> </v>
      </c>
      <c r="N48" s="141">
        <f ca="1">IF(Vol_hor!N48&gt;0,Mass_sal_nette!N48/Vol_hor!N48," ")</f>
        <v>3.2909978095164107</v>
      </c>
      <c r="O48" s="143">
        <f ca="1">IF(Vol_hor!O48&gt;0,Mass_sal_nette!O48/Vol_hor!O48," ")</f>
        <v>3.291490244579705</v>
      </c>
      <c r="P48" s="144">
        <f ca="1">IF(Vol_hor!P48&gt;0,Mass_sal_nette!P48/Vol_hor!P48," ")</f>
        <v>9.1699719170750118</v>
      </c>
      <c r="Q48" s="145">
        <f ca="1">IF(Vol_hor!Q48&gt;0,Mass_sal_nette!Q48/Vol_hor!Q48," ")</f>
        <v>10.275100559547626</v>
      </c>
      <c r="R48" s="145">
        <f ca="1">IF(Vol_hor!R48&gt;0,Mass_sal_nette!R48/Vol_hor!R48," ")</f>
        <v>8.7989423926675965</v>
      </c>
      <c r="S48" s="145" t="str">
        <f ca="1">IF(Vol_hor!S48&gt;0,Mass_sal_nette!S48/Vol_hor!S48," ")</f>
        <v xml:space="preserve"> </v>
      </c>
      <c r="T48" s="145">
        <f ca="1">IF(Vol_hor!T48&gt;0,Mass_sal_nette!T48/Vol_hor!T48," ")</f>
        <v>10.023391367976597</v>
      </c>
      <c r="U48" s="145">
        <f ca="1">IF(Vol_hor!U48&gt;0,Mass_sal_nette!U48/Vol_hor!U48," ")</f>
        <v>9.023838307959732</v>
      </c>
      <c r="V48" s="145" t="str">
        <f ca="1">IF(Vol_hor!V48&gt;0,Mass_sal_nette!V48/Vol_hor!V48," ")</f>
        <v xml:space="preserve"> </v>
      </c>
      <c r="W48" s="145">
        <f ca="1">IF(Vol_hor!W48&gt;0,Mass_sal_nette!W48/Vol_hor!W48," ")</f>
        <v>8.5683019272514329</v>
      </c>
      <c r="X48" s="145">
        <f ca="1">IF(Vol_hor!X48&gt;0,Mass_sal_nette!X48/Vol_hor!X48," ")</f>
        <v>8.5838060636690283</v>
      </c>
      <c r="Y48" s="146">
        <f ca="1">IF(Vol_hor!Y48&gt;0,Mass_sal_nette!Y48/Vol_hor!Y48," ")</f>
        <v>8.727773675090063</v>
      </c>
    </row>
    <row r="49" spans="1:25" x14ac:dyDescent="0.2">
      <c r="A49" s="14">
        <v>42094</v>
      </c>
      <c r="B49" s="155">
        <f ca="1">IF(Vol_hor!B49&gt;0,Mass_sal_nette!B49/Vol_hor!B49," ")</f>
        <v>5.2060437299077815</v>
      </c>
      <c r="C49" s="155">
        <f ca="1">IF(Vol_hor!C49&gt;0,Mass_sal_nette!C49/Vol_hor!C49," ")</f>
        <v>9.6414944185842053</v>
      </c>
      <c r="D49" s="156">
        <f ca="1">IF(Vol_hor!D49&gt;0,Mass_sal_nette!D49/Vol_hor!D49," ")</f>
        <v>9.7944648209936052</v>
      </c>
      <c r="E49" s="156">
        <f ca="1">IF(Vol_hor!E49&gt;0,Mass_sal_nette!E49/Vol_hor!E49," ")</f>
        <v>3.302378127640464</v>
      </c>
      <c r="F49" s="156">
        <f ca="1">IF(Vol_hor!F49&gt;0,Mass_sal_nette!F49/Vol_hor!F49," ")</f>
        <v>8.5950911043468814</v>
      </c>
      <c r="G49" s="157">
        <f ca="1">IF(Vol_hor!G49&gt;0,Mass_sal_nette!G49/Vol_hor!G49," ")</f>
        <v>10.006737592192426</v>
      </c>
      <c r="H49" s="156">
        <f ca="1">IF(Vol_hor!H49&gt;0,Mass_sal_nette!H49/Vol_hor!H49," ")</f>
        <v>8.4581661855337309</v>
      </c>
      <c r="I49" s="156">
        <f ca="1">IF(Vol_hor!I49&gt;0,Mass_sal_nette!I49/Vol_hor!I49," ")</f>
        <v>8.9381234706032746</v>
      </c>
      <c r="J49" s="158">
        <f ca="1">IF(Vol_hor!J49&gt;0,Mass_sal_nette!J49/Vol_hor!J49," ")</f>
        <v>8.7157334310093884</v>
      </c>
      <c r="K49" s="156">
        <f ca="1">IF(Vol_hor!K49&gt;0,Mass_sal_nette!K49/Vol_hor!K49," ")</f>
        <v>8.5948066202387636</v>
      </c>
      <c r="L49" s="156" t="str">
        <f ca="1">IF(Vol_hor!L49&gt;0,Mass_sal_nette!L49/Vol_hor!L49," ")</f>
        <v xml:space="preserve"> </v>
      </c>
      <c r="M49" s="158" t="str">
        <f ca="1">IF(Vol_hor!M49&gt;0,Mass_sal_nette!M49/Vol_hor!M49," ")</f>
        <v xml:space="preserve"> </v>
      </c>
      <c r="N49" s="156">
        <f ca="1">IF(Vol_hor!N49&gt;0,Mass_sal_nette!N49/Vol_hor!N49," ")</f>
        <v>3.3034783052680554</v>
      </c>
      <c r="O49" s="159">
        <f ca="1">IF(Vol_hor!O49&gt;0,Mass_sal_nette!O49/Vol_hor!O49," ")</f>
        <v>3.3091406990641623</v>
      </c>
      <c r="P49" s="160">
        <f ca="1">IF(Vol_hor!P49&gt;0,Mass_sal_nette!P49/Vol_hor!P49," ")</f>
        <v>8.0914845924694152</v>
      </c>
      <c r="Q49" s="161">
        <f ca="1">IF(Vol_hor!Q49&gt;0,Mass_sal_nette!Q49/Vol_hor!Q49," ")</f>
        <v>10.247030950103712</v>
      </c>
      <c r="R49" s="161">
        <f ca="1">IF(Vol_hor!R49&gt;0,Mass_sal_nette!R49/Vol_hor!R49," ")</f>
        <v>8.8035462392164625</v>
      </c>
      <c r="S49" s="161" t="str">
        <f ca="1">IF(Vol_hor!S49&gt;0,Mass_sal_nette!S49/Vol_hor!S49," ")</f>
        <v xml:space="preserve"> </v>
      </c>
      <c r="T49" s="161">
        <f ca="1">IF(Vol_hor!T49&gt;0,Mass_sal_nette!T49/Vol_hor!T49," ")</f>
        <v>10.033600026417288</v>
      </c>
      <c r="U49" s="161">
        <f ca="1">IF(Vol_hor!U49&gt;0,Mass_sal_nette!U49/Vol_hor!U49," ")</f>
        <v>9.0543750683827415</v>
      </c>
      <c r="V49" s="161" t="str">
        <f ca="1">IF(Vol_hor!V49&gt;0,Mass_sal_nette!V49/Vol_hor!V49," ")</f>
        <v xml:space="preserve"> </v>
      </c>
      <c r="W49" s="161">
        <f ca="1">IF(Vol_hor!W49&gt;0,Mass_sal_nette!W49/Vol_hor!W49," ")</f>
        <v>8.6014017192734293</v>
      </c>
      <c r="X49" s="161">
        <f ca="1">IF(Vol_hor!X49&gt;0,Mass_sal_nette!X49/Vol_hor!X49," ")</f>
        <v>8.6287146338517839</v>
      </c>
      <c r="Y49" s="162">
        <f ca="1">IF(Vol_hor!Y49&gt;0,Mass_sal_nette!Y49/Vol_hor!Y49," ")</f>
        <v>8.7414522484199129</v>
      </c>
    </row>
    <row r="50" spans="1:25" x14ac:dyDescent="0.2">
      <c r="A50" s="20">
        <v>42185</v>
      </c>
      <c r="B50" s="138">
        <f ca="1">IF(Vol_hor!B50&gt;0,Mass_sal_nette!B50/Vol_hor!B50," ")</f>
        <v>5.2171782030559726</v>
      </c>
      <c r="C50" s="138">
        <f ca="1">IF(Vol_hor!C50&gt;0,Mass_sal_nette!C50/Vol_hor!C50," ")</f>
        <v>9.683899508963389</v>
      </c>
      <c r="D50" s="141">
        <f ca="1">IF(Vol_hor!D50&gt;0,Mass_sal_nette!D50/Vol_hor!D50," ")</f>
        <v>9.8419542584858526</v>
      </c>
      <c r="E50" s="141">
        <f ca="1">IF(Vol_hor!E50&gt;0,Mass_sal_nette!E50/Vol_hor!E50," ")</f>
        <v>3.314051672035133</v>
      </c>
      <c r="F50" s="141">
        <f ca="1">IF(Vol_hor!F50&gt;0,Mass_sal_nette!F50/Vol_hor!F50," ")</f>
        <v>8.612199996568922</v>
      </c>
      <c r="G50" s="140">
        <f ca="1">IF(Vol_hor!G50&gt;0,Mass_sal_nette!G50/Vol_hor!G50," ")</f>
        <v>10.046344023279957</v>
      </c>
      <c r="H50" s="141">
        <f ca="1">IF(Vol_hor!H50&gt;0,Mass_sal_nette!H50/Vol_hor!H50," ")</f>
        <v>8.4764280374153227</v>
      </c>
      <c r="I50" s="141">
        <f ca="1">IF(Vol_hor!I50&gt;0,Mass_sal_nette!I50/Vol_hor!I50," ")</f>
        <v>9.0094105810579208</v>
      </c>
      <c r="J50" s="142">
        <f ca="1">IF(Vol_hor!J50&gt;0,Mass_sal_nette!J50/Vol_hor!J50," ")</f>
        <v>8.6424397940122208</v>
      </c>
      <c r="K50" s="141">
        <f ca="1">IF(Vol_hor!K50&gt;0,Mass_sal_nette!K50/Vol_hor!K50," ")</f>
        <v>8.6319632244093274</v>
      </c>
      <c r="L50" s="141" t="str">
        <f ca="1">IF(Vol_hor!L50&gt;0,Mass_sal_nette!L50/Vol_hor!L50," ")</f>
        <v xml:space="preserve"> </v>
      </c>
      <c r="M50" s="142" t="str">
        <f ca="1">IF(Vol_hor!M50&gt;0,Mass_sal_nette!M50/Vol_hor!M50," ")</f>
        <v xml:space="preserve"> </v>
      </c>
      <c r="N50" s="141">
        <f ca="1">IF(Vol_hor!N50&gt;0,Mass_sal_nette!N50/Vol_hor!N50," ")</f>
        <v>3.3168598484832703</v>
      </c>
      <c r="O50" s="143">
        <f ca="1">IF(Vol_hor!O50&gt;0,Mass_sal_nette!O50/Vol_hor!O50," ")</f>
        <v>3.3164224886270097</v>
      </c>
      <c r="P50" s="144">
        <f ca="1">IF(Vol_hor!P50&gt;0,Mass_sal_nette!P50/Vol_hor!P50," ")</f>
        <v>8.4008638894697665</v>
      </c>
      <c r="Q50" s="145">
        <f ca="1">IF(Vol_hor!Q50&gt;0,Mass_sal_nette!Q50/Vol_hor!Q50," ")</f>
        <v>10.357917774299146</v>
      </c>
      <c r="R50" s="145">
        <f ca="1">IF(Vol_hor!R50&gt;0,Mass_sal_nette!R50/Vol_hor!R50," ")</f>
        <v>8.8284603510903779</v>
      </c>
      <c r="S50" s="145" t="str">
        <f ca="1">IF(Vol_hor!S50&gt;0,Mass_sal_nette!S50/Vol_hor!S50," ")</f>
        <v xml:space="preserve"> </v>
      </c>
      <c r="T50" s="145">
        <f ca="1">IF(Vol_hor!T50&gt;0,Mass_sal_nette!T50/Vol_hor!T50," ")</f>
        <v>10.093019055358988</v>
      </c>
      <c r="U50" s="145">
        <f ca="1">IF(Vol_hor!U50&gt;0,Mass_sal_nette!U50/Vol_hor!U50," ")</f>
        <v>9.0723528350732092</v>
      </c>
      <c r="V50" s="145" t="str">
        <f ca="1">IF(Vol_hor!V50&gt;0,Mass_sal_nette!V50/Vol_hor!V50," ")</f>
        <v xml:space="preserve"> </v>
      </c>
      <c r="W50" s="145">
        <f ca="1">IF(Vol_hor!W50&gt;0,Mass_sal_nette!W50/Vol_hor!W50," ")</f>
        <v>8.6167941638469063</v>
      </c>
      <c r="X50" s="145">
        <f ca="1">IF(Vol_hor!X50&gt;0,Mass_sal_nette!X50/Vol_hor!X50," ")</f>
        <v>8.6514547985407955</v>
      </c>
      <c r="Y50" s="146">
        <f ca="1">IF(Vol_hor!Y50&gt;0,Mass_sal_nette!Y50/Vol_hor!Y50," ")</f>
        <v>8.7684341886808319</v>
      </c>
    </row>
    <row r="51" spans="1:25" x14ac:dyDescent="0.2">
      <c r="A51" s="20">
        <v>42277</v>
      </c>
      <c r="B51" s="138">
        <f ca="1">IF(Vol_hor!B51&gt;0,Mass_sal_nette!B51/Vol_hor!B51," ")</f>
        <v>5.2323601876851003</v>
      </c>
      <c r="C51" s="138">
        <f ca="1">IF(Vol_hor!C51&gt;0,Mass_sal_nette!C51/Vol_hor!C51," ")</f>
        <v>9.7343785014956037</v>
      </c>
      <c r="D51" s="141">
        <f ca="1">IF(Vol_hor!D51&gt;0,Mass_sal_nette!D51/Vol_hor!D51," ")</f>
        <v>9.895433582065758</v>
      </c>
      <c r="E51" s="141">
        <f ca="1">IF(Vol_hor!E51&gt;0,Mass_sal_nette!E51/Vol_hor!E51," ")</f>
        <v>3.3235979449516218</v>
      </c>
      <c r="F51" s="141">
        <f ca="1">IF(Vol_hor!F51&gt;0,Mass_sal_nette!F51/Vol_hor!F51," ")</f>
        <v>8.6477474707101685</v>
      </c>
      <c r="G51" s="140">
        <f ca="1">IF(Vol_hor!G51&gt;0,Mass_sal_nette!G51/Vol_hor!G51," ")</f>
        <v>10.083437307416046</v>
      </c>
      <c r="H51" s="141">
        <f ca="1">IF(Vol_hor!H51&gt;0,Mass_sal_nette!H51/Vol_hor!H51," ")</f>
        <v>8.5183214525584727</v>
      </c>
      <c r="I51" s="141">
        <f ca="1">IF(Vol_hor!I51&gt;0,Mass_sal_nette!I51/Vol_hor!I51," ")</f>
        <v>9.0834674170732352</v>
      </c>
      <c r="J51" s="142">
        <f ca="1">IF(Vol_hor!J51&gt;0,Mass_sal_nette!J51/Vol_hor!J51," ")</f>
        <v>8.7171204939592162</v>
      </c>
      <c r="K51" s="141">
        <f ca="1">IF(Vol_hor!K51&gt;0,Mass_sal_nette!K51/Vol_hor!K51," ")</f>
        <v>8.6453945779611345</v>
      </c>
      <c r="L51" s="141" t="str">
        <f ca="1">IF(Vol_hor!L51&gt;0,Mass_sal_nette!L51/Vol_hor!L51," ")</f>
        <v xml:space="preserve"> </v>
      </c>
      <c r="M51" s="142" t="str">
        <f ca="1">IF(Vol_hor!M51&gt;0,Mass_sal_nette!M51/Vol_hor!M51," ")</f>
        <v xml:space="preserve"> </v>
      </c>
      <c r="N51" s="141">
        <f ca="1">IF(Vol_hor!N51&gt;0,Mass_sal_nette!N51/Vol_hor!N51," ")</f>
        <v>3.3233297724550015</v>
      </c>
      <c r="O51" s="143">
        <f ca="1">IF(Vol_hor!O51&gt;0,Mass_sal_nette!O51/Vol_hor!O51," ")</f>
        <v>3.3162549856241674</v>
      </c>
      <c r="P51" s="144">
        <f ca="1">IF(Vol_hor!P51&gt;0,Mass_sal_nette!P51/Vol_hor!P51," ")</f>
        <v>8.1253591294852594</v>
      </c>
      <c r="Q51" s="145">
        <f ca="1">IF(Vol_hor!Q51&gt;0,Mass_sal_nette!Q51/Vol_hor!Q51," ")</f>
        <v>10.394163463987176</v>
      </c>
      <c r="R51" s="145">
        <f ca="1">IF(Vol_hor!R51&gt;0,Mass_sal_nette!R51/Vol_hor!R51," ")</f>
        <v>8.8704342729866656</v>
      </c>
      <c r="S51" s="145" t="str">
        <f ca="1">IF(Vol_hor!S51&gt;0,Mass_sal_nette!S51/Vol_hor!S51," ")</f>
        <v xml:space="preserve"> </v>
      </c>
      <c r="T51" s="145">
        <f ca="1">IF(Vol_hor!T51&gt;0,Mass_sal_nette!T51/Vol_hor!T51," ")</f>
        <v>10.122553336914573</v>
      </c>
      <c r="U51" s="145">
        <f ca="1">IF(Vol_hor!U51&gt;0,Mass_sal_nette!U51/Vol_hor!U51," ")</f>
        <v>9.0762250875240582</v>
      </c>
      <c r="V51" s="145" t="str">
        <f ca="1">IF(Vol_hor!V51&gt;0,Mass_sal_nette!V51/Vol_hor!V51," ")</f>
        <v xml:space="preserve"> </v>
      </c>
      <c r="W51" s="145">
        <f ca="1">IF(Vol_hor!W51&gt;0,Mass_sal_nette!W51/Vol_hor!W51," ")</f>
        <v>8.6326292966688705</v>
      </c>
      <c r="X51" s="145">
        <f ca="1">IF(Vol_hor!X51&gt;0,Mass_sal_nette!X51/Vol_hor!X51," ")</f>
        <v>8.7593390802045636</v>
      </c>
      <c r="Y51" s="146">
        <f ca="1">IF(Vol_hor!Y51&gt;0,Mass_sal_nette!Y51/Vol_hor!Y51," ")</f>
        <v>8.7833532599549429</v>
      </c>
    </row>
    <row r="52" spans="1:25" ht="12" thickBot="1" x14ac:dyDescent="0.25">
      <c r="A52" s="20">
        <v>42369</v>
      </c>
      <c r="B52" s="138">
        <f ca="1">IF(Vol_hor!B52&gt;0,Mass_sal_nette!B52/Vol_hor!B52," ")</f>
        <v>5.2541751163747499</v>
      </c>
      <c r="C52" s="138">
        <f ca="1">IF(Vol_hor!C52&gt;0,Mass_sal_nette!C52/Vol_hor!C52," ")</f>
        <v>9.7623394113743345</v>
      </c>
      <c r="D52" s="141">
        <f ca="1">IF(Vol_hor!D52&gt;0,Mass_sal_nette!D52/Vol_hor!D52," ")</f>
        <v>9.9245710333173989</v>
      </c>
      <c r="E52" s="141">
        <f ca="1">IF(Vol_hor!E52&gt;0,Mass_sal_nette!E52/Vol_hor!E52," ")</f>
        <v>3.3460988433730385</v>
      </c>
      <c r="F52" s="141">
        <f ca="1">IF(Vol_hor!F52&gt;0,Mass_sal_nette!F52/Vol_hor!F52," ")</f>
        <v>8.6712362085823607</v>
      </c>
      <c r="G52" s="140">
        <f ca="1">IF(Vol_hor!G52&gt;0,Mass_sal_nette!G52/Vol_hor!G52," ")</f>
        <v>10.130204363244815</v>
      </c>
      <c r="H52" s="141">
        <f ca="1">IF(Vol_hor!H52&gt;0,Mass_sal_nette!H52/Vol_hor!H52," ")</f>
        <v>8.5209645986267422</v>
      </c>
      <c r="I52" s="141">
        <f ca="1">IF(Vol_hor!I52&gt;0,Mass_sal_nette!I52/Vol_hor!I52," ")</f>
        <v>9.0847796858348993</v>
      </c>
      <c r="J52" s="142">
        <f ca="1">IF(Vol_hor!J52&gt;0,Mass_sal_nette!J52/Vol_hor!J52," ")</f>
        <v>8.7848258056870581</v>
      </c>
      <c r="K52" s="141">
        <f ca="1">IF(Vol_hor!K52&gt;0,Mass_sal_nette!K52/Vol_hor!K52," ")</f>
        <v>8.6537979521179107</v>
      </c>
      <c r="L52" s="141" t="str">
        <f ca="1">IF(Vol_hor!L52&gt;0,Mass_sal_nette!L52/Vol_hor!L52," ")</f>
        <v xml:space="preserve"> </v>
      </c>
      <c r="M52" s="142" t="str">
        <f ca="1">IF(Vol_hor!M52&gt;0,Mass_sal_nette!M52/Vol_hor!M52," ")</f>
        <v xml:space="preserve"> </v>
      </c>
      <c r="N52" s="141">
        <f ca="1">IF(Vol_hor!N52&gt;0,Mass_sal_nette!N52/Vol_hor!N52," ")</f>
        <v>3.3418117084725658</v>
      </c>
      <c r="O52" s="143">
        <f ca="1">IF(Vol_hor!O52&gt;0,Mass_sal_nette!O52/Vol_hor!O52," ")</f>
        <v>3.3438212367073605</v>
      </c>
      <c r="P52" s="144">
        <f ca="1">IF(Vol_hor!P52&gt;0,Mass_sal_nette!P52/Vol_hor!P52," ")</f>
        <v>8.0059262745878872</v>
      </c>
      <c r="Q52" s="145">
        <f ca="1">IF(Vol_hor!Q52&gt;0,Mass_sal_nette!Q52/Vol_hor!Q52," ")</f>
        <v>10.467488888863263</v>
      </c>
      <c r="R52" s="145">
        <f ca="1">IF(Vol_hor!R52&gt;0,Mass_sal_nette!R52/Vol_hor!R52," ")</f>
        <v>8.8922596029911567</v>
      </c>
      <c r="S52" s="145" t="str">
        <f ca="1">IF(Vol_hor!S52&gt;0,Mass_sal_nette!S52/Vol_hor!S52," ")</f>
        <v xml:space="preserve"> </v>
      </c>
      <c r="T52" s="145">
        <f ca="1">IF(Vol_hor!T52&gt;0,Mass_sal_nette!T52/Vol_hor!T52," ")</f>
        <v>10.201645554600589</v>
      </c>
      <c r="U52" s="145">
        <f ca="1">IF(Vol_hor!U52&gt;0,Mass_sal_nette!U52/Vol_hor!U52," ")</f>
        <v>9.1149603904717189</v>
      </c>
      <c r="V52" s="145" t="str">
        <f ca="1">IF(Vol_hor!V52&gt;0,Mass_sal_nette!V52/Vol_hor!V52," ")</f>
        <v xml:space="preserve"> </v>
      </c>
      <c r="W52" s="145">
        <f ca="1">IF(Vol_hor!W52&gt;0,Mass_sal_nette!W52/Vol_hor!W52," ")</f>
        <v>8.6658705134508729</v>
      </c>
      <c r="X52" s="145">
        <f ca="1">IF(Vol_hor!X52&gt;0,Mass_sal_nette!X52/Vol_hor!X52," ")</f>
        <v>8.7304712739971428</v>
      </c>
      <c r="Y52" s="146">
        <f ca="1">IF(Vol_hor!Y52&gt;0,Mass_sal_nette!Y52/Vol_hor!Y52," ")</f>
        <v>8.7717744200713668</v>
      </c>
    </row>
    <row r="53" spans="1:25" x14ac:dyDescent="0.2">
      <c r="A53" s="14">
        <v>42460</v>
      </c>
      <c r="B53" s="155">
        <f ca="1">IF(Vol_hor!B53&gt;0,Mass_sal_nette!B53/Vol_hor!B53," ")</f>
        <v>5.271490208935405</v>
      </c>
      <c r="C53" s="155">
        <f ca="1">IF(Vol_hor!C53&gt;0,Mass_sal_nette!C53/Vol_hor!C53," ")</f>
        <v>9.8041425970513885</v>
      </c>
      <c r="D53" s="156">
        <f ca="1">IF(Vol_hor!D53&gt;0,Mass_sal_nette!D53/Vol_hor!D53," ")</f>
        <v>9.9709604358250132</v>
      </c>
      <c r="E53" s="156">
        <f ca="1">IF(Vol_hor!E53&gt;0,Mass_sal_nette!E53/Vol_hor!E53," ")</f>
        <v>3.3631064820032845</v>
      </c>
      <c r="F53" s="156">
        <f ca="1">IF(Vol_hor!F53&gt;0,Mass_sal_nette!F53/Vol_hor!F53," ")</f>
        <v>8.6977838385631578</v>
      </c>
      <c r="G53" s="157">
        <f ca="1">IF(Vol_hor!G53&gt;0,Mass_sal_nette!G53/Vol_hor!G53," ")</f>
        <v>10.160934097796694</v>
      </c>
      <c r="H53" s="156">
        <f ca="1">IF(Vol_hor!H53&gt;0,Mass_sal_nette!H53/Vol_hor!H53," ")</f>
        <v>8.5665606248482327</v>
      </c>
      <c r="I53" s="156">
        <f ca="1">IF(Vol_hor!I53&gt;0,Mass_sal_nette!I53/Vol_hor!I53," ")</f>
        <v>9.081073873518422</v>
      </c>
      <c r="J53" s="158">
        <f ca="1">IF(Vol_hor!J53&gt;0,Mass_sal_nette!J53/Vol_hor!J53," ")</f>
        <v>8.7467707665362813</v>
      </c>
      <c r="K53" s="156">
        <f ca="1">IF(Vol_hor!K53&gt;0,Mass_sal_nette!K53/Vol_hor!K53," ")</f>
        <v>8.695954291357852</v>
      </c>
      <c r="L53" s="156" t="str">
        <f ca="1">IF(Vol_hor!L53&gt;0,Mass_sal_nette!L53/Vol_hor!L53," ")</f>
        <v xml:space="preserve"> </v>
      </c>
      <c r="M53" s="158" t="str">
        <f ca="1">IF(Vol_hor!M53&gt;0,Mass_sal_nette!M53/Vol_hor!M53," ")</f>
        <v xml:space="preserve"> </v>
      </c>
      <c r="N53" s="156">
        <f ca="1">IF(Vol_hor!N53&gt;0,Mass_sal_nette!N53/Vol_hor!N53," ")</f>
        <v>3.3563136448662063</v>
      </c>
      <c r="O53" s="159">
        <f ca="1">IF(Vol_hor!O53&gt;0,Mass_sal_nette!O53/Vol_hor!O53," ")</f>
        <v>3.3591866561610182</v>
      </c>
      <c r="P53" s="160">
        <f ca="1">IF(Vol_hor!P53&gt;0,Mass_sal_nette!P53/Vol_hor!P53," ")</f>
        <v>7.8507964037187579</v>
      </c>
      <c r="Q53" s="161">
        <f ca="1">IF(Vol_hor!Q53&gt;0,Mass_sal_nette!Q53/Vol_hor!Q53," ")</f>
        <v>10.566505244569552</v>
      </c>
      <c r="R53" s="161">
        <f ca="1">IF(Vol_hor!R53&gt;0,Mass_sal_nette!R53/Vol_hor!R53," ")</f>
        <v>8.9134562237171568</v>
      </c>
      <c r="S53" s="161" t="str">
        <f ca="1">IF(Vol_hor!S53&gt;0,Mass_sal_nette!S53/Vol_hor!S53," ")</f>
        <v xml:space="preserve"> </v>
      </c>
      <c r="T53" s="161">
        <f ca="1">IF(Vol_hor!T53&gt;0,Mass_sal_nette!T53/Vol_hor!T53," ")</f>
        <v>10.200473209987249</v>
      </c>
      <c r="U53" s="161">
        <f ca="1">IF(Vol_hor!U53&gt;0,Mass_sal_nette!U53/Vol_hor!U53," ")</f>
        <v>9.1382534836776816</v>
      </c>
      <c r="V53" s="161" t="str">
        <f ca="1">IF(Vol_hor!V53&gt;0,Mass_sal_nette!V53/Vol_hor!V53," ")</f>
        <v xml:space="preserve"> </v>
      </c>
      <c r="W53" s="161">
        <f ca="1">IF(Vol_hor!W53&gt;0,Mass_sal_nette!W53/Vol_hor!W53," ")</f>
        <v>8.6965333826729498</v>
      </c>
      <c r="X53" s="161">
        <f ca="1">IF(Vol_hor!X53&gt;0,Mass_sal_nette!X53/Vol_hor!X53," ")</f>
        <v>8.6949059872602685</v>
      </c>
      <c r="Y53" s="162">
        <f ca="1">IF(Vol_hor!Y53&gt;0,Mass_sal_nette!Y53/Vol_hor!Y53," ")</f>
        <v>8.8487843435868303</v>
      </c>
    </row>
    <row r="54" spans="1:25" x14ac:dyDescent="0.2">
      <c r="A54" s="20">
        <v>42551</v>
      </c>
      <c r="B54" s="138">
        <f ca="1">IF(Vol_hor!B54&gt;0,Mass_sal_nette!B54/Vol_hor!B54," ")</f>
        <v>5.304388593968091</v>
      </c>
      <c r="C54" s="138">
        <f ca="1">IF(Vol_hor!C54&gt;0,Mass_sal_nette!C54/Vol_hor!C54," ")</f>
        <v>9.8664427721954642</v>
      </c>
      <c r="D54" s="141">
        <f ca="1">IF(Vol_hor!D54&gt;0,Mass_sal_nette!D54/Vol_hor!D54," ")</f>
        <v>10.038038957238221</v>
      </c>
      <c r="E54" s="141">
        <f ca="1">IF(Vol_hor!E54&gt;0,Mass_sal_nette!E54/Vol_hor!E54," ")</f>
        <v>3.3804621276779621</v>
      </c>
      <c r="F54" s="141">
        <f ca="1">IF(Vol_hor!F54&gt;0,Mass_sal_nette!F54/Vol_hor!F54," ")</f>
        <v>8.7418718975552299</v>
      </c>
      <c r="G54" s="140">
        <f ca="1">IF(Vol_hor!G54&gt;0,Mass_sal_nette!G54/Vol_hor!G54," ")</f>
        <v>10.216293000540839</v>
      </c>
      <c r="H54" s="141">
        <f ca="1">IF(Vol_hor!H54&gt;0,Mass_sal_nette!H54/Vol_hor!H54," ")</f>
        <v>8.5637442438309961</v>
      </c>
      <c r="I54" s="141">
        <f ca="1">IF(Vol_hor!I54&gt;0,Mass_sal_nette!I54/Vol_hor!I54," ")</f>
        <v>9.2257364525942531</v>
      </c>
      <c r="J54" s="142">
        <f ca="1">IF(Vol_hor!J54&gt;0,Mass_sal_nette!J54/Vol_hor!J54," ")</f>
        <v>8.8124500879573748</v>
      </c>
      <c r="K54" s="141">
        <f ca="1">IF(Vol_hor!K54&gt;0,Mass_sal_nette!K54/Vol_hor!K54," ")</f>
        <v>8.7363857474733191</v>
      </c>
      <c r="L54" s="141" t="str">
        <f ca="1">IF(Vol_hor!L54&gt;0,Mass_sal_nette!L54/Vol_hor!L54," ")</f>
        <v xml:space="preserve"> </v>
      </c>
      <c r="M54" s="142" t="str">
        <f ca="1">IF(Vol_hor!M54&gt;0,Mass_sal_nette!M54/Vol_hor!M54," ")</f>
        <v xml:space="preserve"> </v>
      </c>
      <c r="N54" s="141">
        <f ca="1">IF(Vol_hor!N54&gt;0,Mass_sal_nette!N54/Vol_hor!N54," ")</f>
        <v>3.360286351111077</v>
      </c>
      <c r="O54" s="143">
        <f ca="1">IF(Vol_hor!O54&gt;0,Mass_sal_nette!O54/Vol_hor!O54," ")</f>
        <v>3.3657848569869211</v>
      </c>
      <c r="P54" s="144">
        <f ca="1">IF(Vol_hor!P54&gt;0,Mass_sal_nette!P54/Vol_hor!P54," ")</f>
        <v>7.935333447428774</v>
      </c>
      <c r="Q54" s="145">
        <f ca="1">IF(Vol_hor!Q54&gt;0,Mass_sal_nette!Q54/Vol_hor!Q54," ")</f>
        <v>10.571318885721681</v>
      </c>
      <c r="R54" s="145">
        <f ca="1">IF(Vol_hor!R54&gt;0,Mass_sal_nette!R54/Vol_hor!R54," ")</f>
        <v>8.9909718744840248</v>
      </c>
      <c r="S54" s="145" t="str">
        <f ca="1">IF(Vol_hor!S54&gt;0,Mass_sal_nette!S54/Vol_hor!S54," ")</f>
        <v xml:space="preserve"> </v>
      </c>
      <c r="T54" s="145">
        <f ca="1">IF(Vol_hor!T54&gt;0,Mass_sal_nette!T54/Vol_hor!T54," ")</f>
        <v>10.270181797215416</v>
      </c>
      <c r="U54" s="145">
        <f ca="1">IF(Vol_hor!U54&gt;0,Mass_sal_nette!U54/Vol_hor!U54," ")</f>
        <v>9.2484100669700364</v>
      </c>
      <c r="V54" s="145" t="str">
        <f ca="1">IF(Vol_hor!V54&gt;0,Mass_sal_nette!V54/Vol_hor!V54," ")</f>
        <v xml:space="preserve"> </v>
      </c>
      <c r="W54" s="145">
        <f ca="1">IF(Vol_hor!W54&gt;0,Mass_sal_nette!W54/Vol_hor!W54," ")</f>
        <v>8.7258698872516369</v>
      </c>
      <c r="X54" s="145">
        <f ca="1">IF(Vol_hor!X54&gt;0,Mass_sal_nette!X54/Vol_hor!X54," ")</f>
        <v>9.1974176501910954</v>
      </c>
      <c r="Y54" s="146">
        <f ca="1">IF(Vol_hor!Y54&gt;0,Mass_sal_nette!Y54/Vol_hor!Y54," ")</f>
        <v>8.853909984044753</v>
      </c>
    </row>
    <row r="55" spans="1:25" x14ac:dyDescent="0.2">
      <c r="A55" s="20">
        <v>42643</v>
      </c>
      <c r="B55" s="138">
        <f ca="1">IF(Vol_hor!B55&gt;0,Mass_sal_nette!B55/Vol_hor!B55," ")</f>
        <v>5.3325636781306631</v>
      </c>
      <c r="C55" s="138">
        <f ca="1">IF(Vol_hor!C55&gt;0,Mass_sal_nette!C55/Vol_hor!C55," ")</f>
        <v>9.9265205289277851</v>
      </c>
      <c r="D55" s="141">
        <f ca="1">IF(Vol_hor!D55&gt;0,Mass_sal_nette!D55/Vol_hor!D55," ")</f>
        <v>10.105493097886615</v>
      </c>
      <c r="E55" s="141">
        <f ca="1">IF(Vol_hor!E55&gt;0,Mass_sal_nette!E55/Vol_hor!E55," ")</f>
        <v>3.3836585173693652</v>
      </c>
      <c r="F55" s="141">
        <f ca="1">IF(Vol_hor!F55&gt;0,Mass_sal_nette!F55/Vol_hor!F55," ")</f>
        <v>8.7602605673255702</v>
      </c>
      <c r="G55" s="140">
        <f ca="1">IF(Vol_hor!G55&gt;0,Mass_sal_nette!G55/Vol_hor!G55," ")</f>
        <v>10.288653050574995</v>
      </c>
      <c r="H55" s="141">
        <f ca="1">IF(Vol_hor!H55&gt;0,Mass_sal_nette!H55/Vol_hor!H55," ")</f>
        <v>8.6067956559261827</v>
      </c>
      <c r="I55" s="141">
        <f ca="1">IF(Vol_hor!I55&gt;0,Mass_sal_nette!I55/Vol_hor!I55," ")</f>
        <v>9.2568222365918285</v>
      </c>
      <c r="J55" s="142">
        <f ca="1">IF(Vol_hor!J55&gt;0,Mass_sal_nette!J55/Vol_hor!J55," ")</f>
        <v>9.0175650206637847</v>
      </c>
      <c r="K55" s="141">
        <f ca="1">IF(Vol_hor!K55&gt;0,Mass_sal_nette!K55/Vol_hor!K55," ")</f>
        <v>8.7662374714723317</v>
      </c>
      <c r="L55" s="141" t="str">
        <f ca="1">IF(Vol_hor!L55&gt;0,Mass_sal_nette!L55/Vol_hor!L55," ")</f>
        <v xml:space="preserve"> </v>
      </c>
      <c r="M55" s="142" t="str">
        <f ca="1">IF(Vol_hor!M55&gt;0,Mass_sal_nette!M55/Vol_hor!M55," ")</f>
        <v xml:space="preserve"> </v>
      </c>
      <c r="N55" s="141">
        <f ca="1">IF(Vol_hor!N55&gt;0,Mass_sal_nette!N55/Vol_hor!N55," ")</f>
        <v>3.3839470932292604</v>
      </c>
      <c r="O55" s="143">
        <f ca="1">IF(Vol_hor!O55&gt;0,Mass_sal_nette!O55/Vol_hor!O55," ")</f>
        <v>3.3717444019853788</v>
      </c>
      <c r="P55" s="144">
        <f ca="1">IF(Vol_hor!P55&gt;0,Mass_sal_nette!P55/Vol_hor!P55," ")</f>
        <v>8.3265151293879214</v>
      </c>
      <c r="Q55" s="145">
        <f ca="1">IF(Vol_hor!Q55&gt;0,Mass_sal_nette!Q55/Vol_hor!Q55," ")</f>
        <v>10.538663811267023</v>
      </c>
      <c r="R55" s="145">
        <f ca="1">IF(Vol_hor!R55&gt;0,Mass_sal_nette!R55/Vol_hor!R55," ")</f>
        <v>9.033459954197161</v>
      </c>
      <c r="S55" s="145" t="str">
        <f ca="1">IF(Vol_hor!S55&gt;0,Mass_sal_nette!S55/Vol_hor!S55," ")</f>
        <v xml:space="preserve"> </v>
      </c>
      <c r="T55" s="145">
        <f ca="1">IF(Vol_hor!T55&gt;0,Mass_sal_nette!T55/Vol_hor!T55," ")</f>
        <v>10.32853253659537</v>
      </c>
      <c r="U55" s="145">
        <f ca="1">IF(Vol_hor!U55&gt;0,Mass_sal_nette!U55/Vol_hor!U55," ")</f>
        <v>9.3312765704969074</v>
      </c>
      <c r="V55" s="145" t="str">
        <f ca="1">IF(Vol_hor!V55&gt;0,Mass_sal_nette!V55/Vol_hor!V55," ")</f>
        <v xml:space="preserve"> </v>
      </c>
      <c r="W55" s="145">
        <f ca="1">IF(Vol_hor!W55&gt;0,Mass_sal_nette!W55/Vol_hor!W55," ")</f>
        <v>8.7582313569040213</v>
      </c>
      <c r="X55" s="145">
        <f ca="1">IF(Vol_hor!X55&gt;0,Mass_sal_nette!X55/Vol_hor!X55," ")</f>
        <v>9.1666274476580938</v>
      </c>
      <c r="Y55" s="146">
        <f ca="1">IF(Vol_hor!Y55&gt;0,Mass_sal_nette!Y55/Vol_hor!Y55," ")</f>
        <v>8.867322192859433</v>
      </c>
    </row>
    <row r="56" spans="1:25" ht="12" thickBot="1" x14ac:dyDescent="0.25">
      <c r="A56" s="20">
        <v>42735</v>
      </c>
      <c r="B56" s="138">
        <f ca="1">IF(Vol_hor!B56&gt;0,Mass_sal_nette!B56/Vol_hor!B56," ")</f>
        <v>5.3307665456232449</v>
      </c>
      <c r="C56" s="138">
        <f ca="1">IF(Vol_hor!C56&gt;0,Mass_sal_nette!C56/Vol_hor!C56," ")</f>
        <v>9.9329575944907873</v>
      </c>
      <c r="D56" s="141">
        <f ca="1">IF(Vol_hor!D56&gt;0,Mass_sal_nette!D56/Vol_hor!D56," ")</f>
        <v>10.10937283377266</v>
      </c>
      <c r="E56" s="141">
        <f ca="1">IF(Vol_hor!E56&gt;0,Mass_sal_nette!E56/Vol_hor!E56," ")</f>
        <v>3.390880301191399</v>
      </c>
      <c r="F56" s="141">
        <f ca="1">IF(Vol_hor!F56&gt;0,Mass_sal_nette!F56/Vol_hor!F56," ")</f>
        <v>8.7962722206731101</v>
      </c>
      <c r="G56" s="140">
        <f ca="1">IF(Vol_hor!G56&gt;0,Mass_sal_nette!G56/Vol_hor!G56," ")</f>
        <v>10.33149130662836</v>
      </c>
      <c r="H56" s="141">
        <f ca="1">IF(Vol_hor!H56&gt;0,Mass_sal_nette!H56/Vol_hor!H56," ")</f>
        <v>8.6296823133112248</v>
      </c>
      <c r="I56" s="141">
        <f ca="1">IF(Vol_hor!I56&gt;0,Mass_sal_nette!I56/Vol_hor!I56," ")</f>
        <v>9.2525995149468478</v>
      </c>
      <c r="J56" s="142">
        <f ca="1">IF(Vol_hor!J56&gt;0,Mass_sal_nette!J56/Vol_hor!J56," ")</f>
        <v>9.0276996496042283</v>
      </c>
      <c r="K56" s="141">
        <f ca="1">IF(Vol_hor!K56&gt;0,Mass_sal_nette!K56/Vol_hor!K56," ")</f>
        <v>8.7998185177735913</v>
      </c>
      <c r="L56" s="141" t="str">
        <f ca="1">IF(Vol_hor!L56&gt;0,Mass_sal_nette!L56/Vol_hor!L56," ")</f>
        <v xml:space="preserve"> </v>
      </c>
      <c r="M56" s="142" t="str">
        <f ca="1">IF(Vol_hor!M56&gt;0,Mass_sal_nette!M56/Vol_hor!M56," ")</f>
        <v xml:space="preserve"> </v>
      </c>
      <c r="N56" s="141">
        <f ca="1">IF(Vol_hor!N56&gt;0,Mass_sal_nette!N56/Vol_hor!N56," ")</f>
        <v>3.4030446645471346</v>
      </c>
      <c r="O56" s="143">
        <f ca="1">IF(Vol_hor!O56&gt;0,Mass_sal_nette!O56/Vol_hor!O56," ")</f>
        <v>3.4078328121161947</v>
      </c>
      <c r="P56" s="144">
        <f ca="1">IF(Vol_hor!P56&gt;0,Mass_sal_nette!P56/Vol_hor!P56," ")</f>
        <v>7.8214130219071487</v>
      </c>
      <c r="Q56" s="145">
        <f ca="1">IF(Vol_hor!Q56&gt;0,Mass_sal_nette!Q56/Vol_hor!Q56," ")</f>
        <v>10.600396159891098</v>
      </c>
      <c r="R56" s="145">
        <f ca="1">IF(Vol_hor!R56&gt;0,Mass_sal_nette!R56/Vol_hor!R56," ")</f>
        <v>9.0736750765851895</v>
      </c>
      <c r="S56" s="145" t="str">
        <f ca="1">IF(Vol_hor!S56&gt;0,Mass_sal_nette!S56/Vol_hor!S56," ")</f>
        <v xml:space="preserve"> </v>
      </c>
      <c r="T56" s="145">
        <f ca="1">IF(Vol_hor!T56&gt;0,Mass_sal_nette!T56/Vol_hor!T56," ")</f>
        <v>10.399132456140643</v>
      </c>
      <c r="U56" s="145">
        <f ca="1">IF(Vol_hor!U56&gt;0,Mass_sal_nette!U56/Vol_hor!U56," ")</f>
        <v>9.3632757030724321</v>
      </c>
      <c r="V56" s="145" t="str">
        <f ca="1">IF(Vol_hor!V56&gt;0,Mass_sal_nette!V56/Vol_hor!V56," ")</f>
        <v xml:space="preserve"> </v>
      </c>
      <c r="W56" s="145">
        <f ca="1">IF(Vol_hor!W56&gt;0,Mass_sal_nette!W56/Vol_hor!W56," ")</f>
        <v>8.8080739571343223</v>
      </c>
      <c r="X56" s="145">
        <f ca="1">IF(Vol_hor!X56&gt;0,Mass_sal_nette!X56/Vol_hor!X56," ")</f>
        <v>9.1707742776241314</v>
      </c>
      <c r="Y56" s="146">
        <f ca="1">IF(Vol_hor!Y56&gt;0,Mass_sal_nette!Y56/Vol_hor!Y56," ")</f>
        <v>8.9177869369724565</v>
      </c>
    </row>
    <row r="57" spans="1:25" x14ac:dyDescent="0.2">
      <c r="A57" s="14">
        <v>42825</v>
      </c>
      <c r="B57" s="155">
        <f ca="1">IF(Vol_hor!B57&gt;0,Mass_sal_nette!B57/Vol_hor!B57," ")</f>
        <v>5.3752624312846269</v>
      </c>
      <c r="C57" s="155">
        <f ca="1">IF(Vol_hor!C57&gt;0,Mass_sal_nette!C57/Vol_hor!C57," ")</f>
        <v>10.016465964376781</v>
      </c>
      <c r="D57" s="156">
        <f ca="1">IF(Vol_hor!D57&gt;0,Mass_sal_nette!D57/Vol_hor!D57," ")</f>
        <v>10.20041377254203</v>
      </c>
      <c r="E57" s="156">
        <f ca="1">IF(Vol_hor!E57&gt;0,Mass_sal_nette!E57/Vol_hor!E57," ")</f>
        <v>3.4104128446973245</v>
      </c>
      <c r="F57" s="156">
        <f ca="1">IF(Vol_hor!F57&gt;0,Mass_sal_nette!F57/Vol_hor!F57," ")</f>
        <v>8.8365945913376756</v>
      </c>
      <c r="G57" s="157">
        <f ca="1">IF(Vol_hor!G57&gt;0,Mass_sal_nette!G57/Vol_hor!G57," ")</f>
        <v>10.384014138900193</v>
      </c>
      <c r="H57" s="156">
        <f ca="1">IF(Vol_hor!H57&gt;0,Mass_sal_nette!H57/Vol_hor!H57," ")</f>
        <v>8.6681656909799258</v>
      </c>
      <c r="I57" s="156">
        <f ca="1">IF(Vol_hor!I57&gt;0,Mass_sal_nette!I57/Vol_hor!I57," ")</f>
        <v>9.3071612965453312</v>
      </c>
      <c r="J57" s="158">
        <f ca="1">IF(Vol_hor!J57&gt;0,Mass_sal_nette!J57/Vol_hor!J57," ")</f>
        <v>8.9759746534229823</v>
      </c>
      <c r="K57" s="156">
        <f ca="1">IF(Vol_hor!K57&gt;0,Mass_sal_nette!K57/Vol_hor!K57," ")</f>
        <v>8.83440882672779</v>
      </c>
      <c r="L57" s="156" t="str">
        <f ca="1">IF(Vol_hor!L57&gt;0,Mass_sal_nette!L57/Vol_hor!L57," ")</f>
        <v xml:space="preserve"> </v>
      </c>
      <c r="M57" s="158" t="str">
        <f ca="1">IF(Vol_hor!M57&gt;0,Mass_sal_nette!M57/Vol_hor!M57," ")</f>
        <v xml:space="preserve"> </v>
      </c>
      <c r="N57" s="156">
        <f ca="1">IF(Vol_hor!N57&gt;0,Mass_sal_nette!N57/Vol_hor!N57," ")</f>
        <v>3.3938153464547738</v>
      </c>
      <c r="O57" s="159">
        <f ca="1">IF(Vol_hor!O57&gt;0,Mass_sal_nette!O57/Vol_hor!O57," ")</f>
        <v>3.4075613125024571</v>
      </c>
      <c r="P57" s="160">
        <f ca="1">IF(Vol_hor!P57&gt;0,Mass_sal_nette!P57/Vol_hor!P57," ")</f>
        <v>8.1932775725408487</v>
      </c>
      <c r="Q57" s="161">
        <f ca="1">IF(Vol_hor!Q57&gt;0,Mass_sal_nette!Q57/Vol_hor!Q57," ")</f>
        <v>10.69682003270119</v>
      </c>
      <c r="R57" s="161">
        <f ca="1">IF(Vol_hor!R57&gt;0,Mass_sal_nette!R57/Vol_hor!R57," ")</f>
        <v>9.1063649409276852</v>
      </c>
      <c r="S57" s="161" t="str">
        <f ca="1">IF(Vol_hor!S57&gt;0,Mass_sal_nette!S57/Vol_hor!S57," ")</f>
        <v xml:space="preserve"> </v>
      </c>
      <c r="T57" s="161">
        <f ca="1">IF(Vol_hor!T57&gt;0,Mass_sal_nette!T57/Vol_hor!T57," ")</f>
        <v>10.434120583908268</v>
      </c>
      <c r="U57" s="161">
        <f ca="1">IF(Vol_hor!U57&gt;0,Mass_sal_nette!U57/Vol_hor!U57," ")</f>
        <v>9.4082476815492289</v>
      </c>
      <c r="V57" s="161" t="str">
        <f ca="1">IF(Vol_hor!V57&gt;0,Mass_sal_nette!V57/Vol_hor!V57," ")</f>
        <v xml:space="preserve"> </v>
      </c>
      <c r="W57" s="161">
        <f ca="1">IF(Vol_hor!W57&gt;0,Mass_sal_nette!W57/Vol_hor!W57," ")</f>
        <v>8.8290470722325924</v>
      </c>
      <c r="X57" s="161">
        <f ca="1">IF(Vol_hor!X57&gt;0,Mass_sal_nette!X57/Vol_hor!X57," ")</f>
        <v>9.2698739586675298</v>
      </c>
      <c r="Y57" s="162">
        <f ca="1">IF(Vol_hor!Y57&gt;0,Mass_sal_nette!Y57/Vol_hor!Y57," ")</f>
        <v>8.992521529654864</v>
      </c>
    </row>
    <row r="58" spans="1:25" x14ac:dyDescent="0.2">
      <c r="A58" s="20">
        <v>42916</v>
      </c>
      <c r="B58" s="138">
        <f ca="1">IF(Vol_hor!B58&gt;0,Mass_sal_nette!B58/Vol_hor!B58," ")</f>
        <v>5.3860758952427643</v>
      </c>
      <c r="C58" s="138">
        <f ca="1">IF(Vol_hor!C58&gt;0,Mass_sal_nette!C58/Vol_hor!C58," ")</f>
        <v>10.057967201288522</v>
      </c>
      <c r="D58" s="141">
        <f ca="1">IF(Vol_hor!D58&gt;0,Mass_sal_nette!D58/Vol_hor!D58," ")</f>
        <v>10.245648500784652</v>
      </c>
      <c r="E58" s="141">
        <f ca="1">IF(Vol_hor!E58&gt;0,Mass_sal_nette!E58/Vol_hor!E58," ")</f>
        <v>3.4169572323403643</v>
      </c>
      <c r="F58" s="141">
        <f ca="1">IF(Vol_hor!F58&gt;0,Mass_sal_nette!F58/Vol_hor!F58," ")</f>
        <v>8.8651929020024109</v>
      </c>
      <c r="G58" s="140">
        <f ca="1">IF(Vol_hor!G58&gt;0,Mass_sal_nette!G58/Vol_hor!G58," ")</f>
        <v>10.434442947615461</v>
      </c>
      <c r="H58" s="141">
        <f ca="1">IF(Vol_hor!H58&gt;0,Mass_sal_nette!H58/Vol_hor!H58," ")</f>
        <v>8.6957010559540215</v>
      </c>
      <c r="I58" s="141">
        <f ca="1">IF(Vol_hor!I58&gt;0,Mass_sal_nette!I58/Vol_hor!I58," ")</f>
        <v>9.3283261273676423</v>
      </c>
      <c r="J58" s="142">
        <f ca="1">IF(Vol_hor!J58&gt;0,Mass_sal_nette!J58/Vol_hor!J58," ")</f>
        <v>9.0768771664731993</v>
      </c>
      <c r="K58" s="141">
        <f ca="1">IF(Vol_hor!K58&gt;0,Mass_sal_nette!K58/Vol_hor!K58," ")</f>
        <v>8.8625934304618852</v>
      </c>
      <c r="L58" s="141" t="str">
        <f ca="1">IF(Vol_hor!L58&gt;0,Mass_sal_nette!L58/Vol_hor!L58," ")</f>
        <v xml:space="preserve"> </v>
      </c>
      <c r="M58" s="142" t="str">
        <f ca="1">IF(Vol_hor!M58&gt;0,Mass_sal_nette!M58/Vol_hor!M58," ")</f>
        <v xml:space="preserve"> </v>
      </c>
      <c r="N58" s="141">
        <f ca="1">IF(Vol_hor!N58&gt;0,Mass_sal_nette!N58/Vol_hor!N58," ")</f>
        <v>3.4338699455567649</v>
      </c>
      <c r="O58" s="143">
        <f ca="1">IF(Vol_hor!O58&gt;0,Mass_sal_nette!O58/Vol_hor!O58," ")</f>
        <v>3.4324873752485576</v>
      </c>
      <c r="P58" s="144">
        <f ca="1">IF(Vol_hor!P58&gt;0,Mass_sal_nette!P58/Vol_hor!P58," ")</f>
        <v>8.360431438453908</v>
      </c>
      <c r="Q58" s="145">
        <f ca="1">IF(Vol_hor!Q58&gt;0,Mass_sal_nette!Q58/Vol_hor!Q58," ")</f>
        <v>10.716860457137281</v>
      </c>
      <c r="R58" s="145">
        <f ca="1">IF(Vol_hor!R58&gt;0,Mass_sal_nette!R58/Vol_hor!R58," ")</f>
        <v>9.1337822298362834</v>
      </c>
      <c r="S58" s="145" t="str">
        <f ca="1">IF(Vol_hor!S58&gt;0,Mass_sal_nette!S58/Vol_hor!S58," ")</f>
        <v xml:space="preserve"> </v>
      </c>
      <c r="T58" s="145">
        <f ca="1">IF(Vol_hor!T58&gt;0,Mass_sal_nette!T58/Vol_hor!T58," ")</f>
        <v>10.486890340498888</v>
      </c>
      <c r="U58" s="145">
        <f ca="1">IF(Vol_hor!U58&gt;0,Mass_sal_nette!U58/Vol_hor!U58," ")</f>
        <v>9.4550974435489508</v>
      </c>
      <c r="V58" s="145" t="str">
        <f ca="1">IF(Vol_hor!V58&gt;0,Mass_sal_nette!V58/Vol_hor!V58," ")</f>
        <v xml:space="preserve"> </v>
      </c>
      <c r="W58" s="145">
        <f ca="1">IF(Vol_hor!W58&gt;0,Mass_sal_nette!W58/Vol_hor!W58," ")</f>
        <v>8.8584097916768592</v>
      </c>
      <c r="X58" s="145">
        <f ca="1">IF(Vol_hor!X58&gt;0,Mass_sal_nette!X58/Vol_hor!X58," ")</f>
        <v>9.2867317731047638</v>
      </c>
      <c r="Y58" s="146">
        <f ca="1">IF(Vol_hor!Y58&gt;0,Mass_sal_nette!Y58/Vol_hor!Y58," ")</f>
        <v>9.0037815689662128</v>
      </c>
    </row>
    <row r="59" spans="1:25" x14ac:dyDescent="0.2">
      <c r="A59" s="20">
        <v>43008</v>
      </c>
      <c r="B59" s="138">
        <f ca="1">IF(Vol_hor!B59&gt;0,Mass_sal_nette!B59/Vol_hor!B59," ")</f>
        <v>5.4133995182251002</v>
      </c>
      <c r="C59" s="138">
        <f ca="1">IF(Vol_hor!C59&gt;0,Mass_sal_nette!C59/Vol_hor!C59," ")</f>
        <v>10.091598154186491</v>
      </c>
      <c r="D59" s="141">
        <f ca="1">IF(Vol_hor!D59&gt;0,Mass_sal_nette!D59/Vol_hor!D59," ")</f>
        <v>10.280870281022072</v>
      </c>
      <c r="E59" s="141">
        <f ca="1">IF(Vol_hor!E59&gt;0,Mass_sal_nette!E59/Vol_hor!E59," ")</f>
        <v>3.4360540681996139</v>
      </c>
      <c r="F59" s="141">
        <f ca="1">IF(Vol_hor!F59&gt;0,Mass_sal_nette!F59/Vol_hor!F59," ")</f>
        <v>8.8972478266622019</v>
      </c>
      <c r="G59" s="140">
        <f ca="1">IF(Vol_hor!G59&gt;0,Mass_sal_nette!G59/Vol_hor!G59," ")</f>
        <v>10.491505485365476</v>
      </c>
      <c r="H59" s="141">
        <f ca="1">IF(Vol_hor!H59&gt;0,Mass_sal_nette!H59/Vol_hor!H59," ")</f>
        <v>8.727230999656701</v>
      </c>
      <c r="I59" s="141">
        <f ca="1">IF(Vol_hor!I59&gt;0,Mass_sal_nette!I59/Vol_hor!I59," ")</f>
        <v>9.3609655436579313</v>
      </c>
      <c r="J59" s="142">
        <f ca="1">IF(Vol_hor!J59&gt;0,Mass_sal_nette!J59/Vol_hor!J59," ")</f>
        <v>9.1011092780080194</v>
      </c>
      <c r="K59" s="141">
        <f ca="1">IF(Vol_hor!K59&gt;0,Mass_sal_nette!K59/Vol_hor!K59," ")</f>
        <v>8.9014084251436927</v>
      </c>
      <c r="L59" s="141" t="str">
        <f ca="1">IF(Vol_hor!L59&gt;0,Mass_sal_nette!L59/Vol_hor!L59," ")</f>
        <v xml:space="preserve"> </v>
      </c>
      <c r="M59" s="142" t="str">
        <f ca="1">IF(Vol_hor!M59&gt;0,Mass_sal_nette!M59/Vol_hor!M59," ")</f>
        <v xml:space="preserve"> </v>
      </c>
      <c r="N59" s="141">
        <f ca="1">IF(Vol_hor!N59&gt;0,Mass_sal_nette!N59/Vol_hor!N59," ")</f>
        <v>3.4450425295242897</v>
      </c>
      <c r="O59" s="143">
        <f ca="1">IF(Vol_hor!O59&gt;0,Mass_sal_nette!O59/Vol_hor!O59," ")</f>
        <v>3.4248276770189583</v>
      </c>
      <c r="P59" s="144">
        <f ca="1">IF(Vol_hor!P59&gt;0,Mass_sal_nette!P59/Vol_hor!P59," ")</f>
        <v>8.4269255673757506</v>
      </c>
      <c r="Q59" s="145">
        <f ca="1">IF(Vol_hor!Q59&gt;0,Mass_sal_nette!Q59/Vol_hor!Q59," ")</f>
        <v>10.751215574415365</v>
      </c>
      <c r="R59" s="145">
        <f ca="1">IF(Vol_hor!R59&gt;0,Mass_sal_nette!R59/Vol_hor!R59," ")</f>
        <v>9.1681516608194205</v>
      </c>
      <c r="S59" s="145" t="str">
        <f ca="1">IF(Vol_hor!S59&gt;0,Mass_sal_nette!S59/Vol_hor!S59," ")</f>
        <v xml:space="preserve"> </v>
      </c>
      <c r="T59" s="145">
        <f ca="1">IF(Vol_hor!T59&gt;0,Mass_sal_nette!T59/Vol_hor!T59," ")</f>
        <v>10.542518755381632</v>
      </c>
      <c r="U59" s="145">
        <f ca="1">IF(Vol_hor!U59&gt;0,Mass_sal_nette!U59/Vol_hor!U59," ")</f>
        <v>9.4879156996880738</v>
      </c>
      <c r="V59" s="145" t="str">
        <f ca="1">IF(Vol_hor!V59&gt;0,Mass_sal_nette!V59/Vol_hor!V59," ")</f>
        <v xml:space="preserve"> </v>
      </c>
      <c r="W59" s="145">
        <f ca="1">IF(Vol_hor!W59&gt;0,Mass_sal_nette!W59/Vol_hor!W59," ")</f>
        <v>8.8952658993497149</v>
      </c>
      <c r="X59" s="145">
        <f ca="1">IF(Vol_hor!X59&gt;0,Mass_sal_nette!X59/Vol_hor!X59," ")</f>
        <v>9.2647439854605231</v>
      </c>
      <c r="Y59" s="146">
        <f ca="1">IF(Vol_hor!Y59&gt;0,Mass_sal_nette!Y59/Vol_hor!Y59," ")</f>
        <v>9.1089836591549584</v>
      </c>
    </row>
    <row r="60" spans="1:25" ht="12" thickBot="1" x14ac:dyDescent="0.25">
      <c r="A60" s="20">
        <v>43100</v>
      </c>
      <c r="B60" s="138">
        <f ca="1">IF(Vol_hor!B60&gt;0,Mass_sal_nette!B60/Vol_hor!B60," ")</f>
        <v>5.4100966233305234</v>
      </c>
      <c r="C60" s="138">
        <f ca="1">IF(Vol_hor!C60&gt;0,Mass_sal_nette!C60/Vol_hor!C60," ")</f>
        <v>10.110615366188441</v>
      </c>
      <c r="D60" s="141">
        <f ca="1">IF(Vol_hor!D60&gt;0,Mass_sal_nette!D60/Vol_hor!D60," ")</f>
        <v>10.302519220854471</v>
      </c>
      <c r="E60" s="141">
        <f ca="1">IF(Vol_hor!E60&gt;0,Mass_sal_nette!E60/Vol_hor!E60," ")</f>
        <v>3.4358920984498695</v>
      </c>
      <c r="F60" s="141">
        <f ca="1">IF(Vol_hor!F60&gt;0,Mass_sal_nette!F60/Vol_hor!F60," ")</f>
        <v>8.91397799363593</v>
      </c>
      <c r="G60" s="140">
        <f ca="1">IF(Vol_hor!G60&gt;0,Mass_sal_nette!G60/Vol_hor!G60," ")</f>
        <v>10.518740014484738</v>
      </c>
      <c r="H60" s="141">
        <f ca="1">IF(Vol_hor!H60&gt;0,Mass_sal_nette!H60/Vol_hor!H60," ")</f>
        <v>8.7035751137735868</v>
      </c>
      <c r="I60" s="141">
        <f ca="1">IF(Vol_hor!I60&gt;0,Mass_sal_nette!I60/Vol_hor!I60," ")</f>
        <v>9.4014335848425556</v>
      </c>
      <c r="J60" s="142">
        <f ca="1">IF(Vol_hor!J60&gt;0,Mass_sal_nette!J60/Vol_hor!J60," ")</f>
        <v>9.1519548634141277</v>
      </c>
      <c r="K60" s="141">
        <f ca="1">IF(Vol_hor!K60&gt;0,Mass_sal_nette!K60/Vol_hor!K60," ")</f>
        <v>8.9284059142956576</v>
      </c>
      <c r="L60" s="141" t="str">
        <f ca="1">IF(Vol_hor!L60&gt;0,Mass_sal_nette!L60/Vol_hor!L60," ")</f>
        <v xml:space="preserve"> </v>
      </c>
      <c r="M60" s="142" t="str">
        <f ca="1">IF(Vol_hor!M60&gt;0,Mass_sal_nette!M60/Vol_hor!M60," ")</f>
        <v xml:space="preserve"> </v>
      </c>
      <c r="N60" s="141">
        <f ca="1">IF(Vol_hor!N60&gt;0,Mass_sal_nette!N60/Vol_hor!N60," ")</f>
        <v>3.4509771540404861</v>
      </c>
      <c r="O60" s="143">
        <f ca="1">IF(Vol_hor!O60&gt;0,Mass_sal_nette!O60/Vol_hor!O60," ")</f>
        <v>3.4592479434475569</v>
      </c>
      <c r="P60" s="144">
        <f ca="1">IF(Vol_hor!P60&gt;0,Mass_sal_nette!P60/Vol_hor!P60," ")</f>
        <v>8.3630408190280487</v>
      </c>
      <c r="Q60" s="145">
        <f ca="1">IF(Vol_hor!Q60&gt;0,Mass_sal_nette!Q60/Vol_hor!Q60," ")</f>
        <v>10.848543268375014</v>
      </c>
      <c r="R60" s="145">
        <f ca="1">IF(Vol_hor!R60&gt;0,Mass_sal_nette!R60/Vol_hor!R60," ")</f>
        <v>9.2054243566087788</v>
      </c>
      <c r="S60" s="145" t="str">
        <f ca="1">IF(Vol_hor!S60&gt;0,Mass_sal_nette!S60/Vol_hor!S60," ")</f>
        <v xml:space="preserve"> </v>
      </c>
      <c r="T60" s="145">
        <f ca="1">IF(Vol_hor!T60&gt;0,Mass_sal_nette!T60/Vol_hor!T60," ")</f>
        <v>10.520188947961362</v>
      </c>
      <c r="U60" s="145">
        <f ca="1">IF(Vol_hor!U60&gt;0,Mass_sal_nette!U60/Vol_hor!U60," ")</f>
        <v>9.5479843572082146</v>
      </c>
      <c r="V60" s="145" t="str">
        <f ca="1">IF(Vol_hor!V60&gt;0,Mass_sal_nette!V60/Vol_hor!V60," ")</f>
        <v xml:space="preserve"> </v>
      </c>
      <c r="W60" s="145">
        <f ca="1">IF(Vol_hor!W60&gt;0,Mass_sal_nette!W60/Vol_hor!W60," ")</f>
        <v>8.9272203064013986</v>
      </c>
      <c r="X60" s="145">
        <f ca="1">IF(Vol_hor!X60&gt;0,Mass_sal_nette!X60/Vol_hor!X60," ")</f>
        <v>9.2590537016137784</v>
      </c>
      <c r="Y60" s="146">
        <f ca="1">IF(Vol_hor!Y60&gt;0,Mass_sal_nette!Y60/Vol_hor!Y60," ")</f>
        <v>9.1534531925449514</v>
      </c>
    </row>
    <row r="61" spans="1:25" x14ac:dyDescent="0.2">
      <c r="A61" s="14">
        <v>43190</v>
      </c>
      <c r="B61" s="155">
        <f ca="1">IF(Vol_hor!B61&gt;0,Mass_sal_nette!B61/Vol_hor!B61," ")</f>
        <v>5.4698853970017725</v>
      </c>
      <c r="C61" s="155">
        <f ca="1">IF(Vol_hor!C61&gt;0,Mass_sal_nette!C61/Vol_hor!C61," ")</f>
        <v>10.207043411994009</v>
      </c>
      <c r="D61" s="156">
        <f ca="1">IF(Vol_hor!D61&gt;0,Mass_sal_nette!D61/Vol_hor!D61," ")</f>
        <v>10.400402582601879</v>
      </c>
      <c r="E61" s="156">
        <f ca="1">IF(Vol_hor!E61&gt;0,Mass_sal_nette!E61/Vol_hor!E61," ")</f>
        <v>3.4825234020095142</v>
      </c>
      <c r="F61" s="156">
        <f ca="1">IF(Vol_hor!F61&gt;0,Mass_sal_nette!F61/Vol_hor!F61," ")</f>
        <v>9.002913956555922</v>
      </c>
      <c r="G61" s="157">
        <f ca="1">IF(Vol_hor!G61&gt;0,Mass_sal_nette!G61/Vol_hor!G61," ")</f>
        <v>10.587259239703453</v>
      </c>
      <c r="H61" s="156">
        <f ca="1">IF(Vol_hor!H61&gt;0,Mass_sal_nette!H61/Vol_hor!H61," ")</f>
        <v>8.7501821611130808</v>
      </c>
      <c r="I61" s="156">
        <f ca="1">IF(Vol_hor!I61&gt;0,Mass_sal_nette!I61/Vol_hor!I61," ")</f>
        <v>9.4610106931626152</v>
      </c>
      <c r="J61" s="158">
        <f ca="1">IF(Vol_hor!J61&gt;0,Mass_sal_nette!J61/Vol_hor!J61," ")</f>
        <v>9.2028853164910238</v>
      </c>
      <c r="K61" s="156">
        <f ca="1">IF(Vol_hor!K61&gt;0,Mass_sal_nette!K61/Vol_hor!K61," ")</f>
        <v>8.9890743409916762</v>
      </c>
      <c r="L61" s="156" t="str">
        <f ca="1">IF(Vol_hor!L61&gt;0,Mass_sal_nette!L61/Vol_hor!L61," ")</f>
        <v xml:space="preserve"> </v>
      </c>
      <c r="M61" s="158" t="str">
        <f ca="1">IF(Vol_hor!M61&gt;0,Mass_sal_nette!M61/Vol_hor!M61," ")</f>
        <v xml:space="preserve"> </v>
      </c>
      <c r="N61" s="156">
        <f ca="1">IF(Vol_hor!N61&gt;0,Mass_sal_nette!N61/Vol_hor!N61," ")</f>
        <v>3.4757399887648783</v>
      </c>
      <c r="O61" s="159">
        <f ca="1">IF(Vol_hor!O61&gt;0,Mass_sal_nette!O61/Vol_hor!O61," ")</f>
        <v>3.4812523658732761</v>
      </c>
      <c r="P61" s="160">
        <f ca="1">IF(Vol_hor!P61&gt;0,Mass_sal_nette!P61/Vol_hor!P61," ")</f>
        <v>8.2015529029481726</v>
      </c>
      <c r="Q61" s="161">
        <f ca="1">IF(Vol_hor!Q61&gt;0,Mass_sal_nette!Q61/Vol_hor!Q61," ")</f>
        <v>10.93668918295111</v>
      </c>
      <c r="R61" s="161">
        <f ca="1">IF(Vol_hor!R61&gt;0,Mass_sal_nette!R61/Vol_hor!R61," ")</f>
        <v>9.2821229275473751</v>
      </c>
      <c r="S61" s="161" t="str">
        <f ca="1">IF(Vol_hor!S61&gt;0,Mass_sal_nette!S61/Vol_hor!S61," ")</f>
        <v xml:space="preserve"> </v>
      </c>
      <c r="T61" s="161">
        <f ca="1">IF(Vol_hor!T61&gt;0,Mass_sal_nette!T61/Vol_hor!T61," ")</f>
        <v>10.590844809020401</v>
      </c>
      <c r="U61" s="161">
        <f ca="1">IF(Vol_hor!U61&gt;0,Mass_sal_nette!U61/Vol_hor!U61," ")</f>
        <v>9.6097605563296966</v>
      </c>
      <c r="V61" s="161" t="str">
        <f ca="1">IF(Vol_hor!V61&gt;0,Mass_sal_nette!V61/Vol_hor!V61," ")</f>
        <v xml:space="preserve"> </v>
      </c>
      <c r="W61" s="161">
        <f ca="1">IF(Vol_hor!W61&gt;0,Mass_sal_nette!W61/Vol_hor!W61," ")</f>
        <v>8.98221007296317</v>
      </c>
      <c r="X61" s="161">
        <f ca="1">IF(Vol_hor!X61&gt;0,Mass_sal_nette!X61/Vol_hor!X61," ")</f>
        <v>9.3866290313912089</v>
      </c>
      <c r="Y61" s="162">
        <f ca="1">IF(Vol_hor!Y61&gt;0,Mass_sal_nette!Y61/Vol_hor!Y61," ")</f>
        <v>9.2092787507459111</v>
      </c>
    </row>
    <row r="62" spans="1:25" x14ac:dyDescent="0.2">
      <c r="A62" s="20">
        <v>43281</v>
      </c>
      <c r="B62" s="138">
        <f ca="1">IF(Vol_hor!B62&gt;0,Mass_sal_nette!B62/Vol_hor!B62," ")</f>
        <v>5.471480448460472</v>
      </c>
      <c r="C62" s="138">
        <f ca="1">IF(Vol_hor!C62&gt;0,Mass_sal_nette!C62/Vol_hor!C62," ")</f>
        <v>10.224212926329058</v>
      </c>
      <c r="D62" s="141">
        <f ca="1">IF(Vol_hor!D62&gt;0,Mass_sal_nette!D62/Vol_hor!D62," ")</f>
        <v>10.417421510790549</v>
      </c>
      <c r="E62" s="141">
        <f ca="1">IF(Vol_hor!E62&gt;0,Mass_sal_nette!E62/Vol_hor!E62," ")</f>
        <v>3.4765083327081587</v>
      </c>
      <c r="F62" s="141">
        <f ca="1">IF(Vol_hor!F62&gt;0,Mass_sal_nette!F62/Vol_hor!F62," ")</f>
        <v>9.0134152441965796</v>
      </c>
      <c r="G62" s="140">
        <f ca="1">IF(Vol_hor!G62&gt;0,Mass_sal_nette!G62/Vol_hor!G62," ")</f>
        <v>10.653657181430251</v>
      </c>
      <c r="H62" s="141">
        <f ca="1">IF(Vol_hor!H62&gt;0,Mass_sal_nette!H62/Vol_hor!H62," ")</f>
        <v>8.7582960454834975</v>
      </c>
      <c r="I62" s="141">
        <f ca="1">IF(Vol_hor!I62&gt;0,Mass_sal_nette!I62/Vol_hor!I62," ")</f>
        <v>9.5314592741120219</v>
      </c>
      <c r="J62" s="142">
        <f ca="1">IF(Vol_hor!J62&gt;0,Mass_sal_nette!J62/Vol_hor!J62," ")</f>
        <v>9.2603052213018717</v>
      </c>
      <c r="K62" s="141">
        <f ca="1">IF(Vol_hor!K62&gt;0,Mass_sal_nette!K62/Vol_hor!K62," ")</f>
        <v>9.0204505623174764</v>
      </c>
      <c r="L62" s="141" t="str">
        <f ca="1">IF(Vol_hor!L62&gt;0,Mass_sal_nette!L62/Vol_hor!L62," ")</f>
        <v xml:space="preserve"> </v>
      </c>
      <c r="M62" s="142" t="str">
        <f ca="1">IF(Vol_hor!M62&gt;0,Mass_sal_nette!M62/Vol_hor!M62," ")</f>
        <v xml:space="preserve"> </v>
      </c>
      <c r="N62" s="141">
        <f ca="1">IF(Vol_hor!N62&gt;0,Mass_sal_nette!N62/Vol_hor!N62," ")</f>
        <v>3.4955264115278131</v>
      </c>
      <c r="O62" s="143">
        <f ca="1">IF(Vol_hor!O62&gt;0,Mass_sal_nette!O62/Vol_hor!O62," ")</f>
        <v>3.5070442758244522</v>
      </c>
      <c r="P62" s="144">
        <f ca="1">IF(Vol_hor!P62&gt;0,Mass_sal_nette!P62/Vol_hor!P62," ")</f>
        <v>8.1984352539565251</v>
      </c>
      <c r="Q62" s="145">
        <f ca="1">IF(Vol_hor!Q62&gt;0,Mass_sal_nette!Q62/Vol_hor!Q62," ")</f>
        <v>10.976099982583769</v>
      </c>
      <c r="R62" s="145">
        <f ca="1">IF(Vol_hor!R62&gt;0,Mass_sal_nette!R62/Vol_hor!R62," ")</f>
        <v>9.342961311717275</v>
      </c>
      <c r="S62" s="145" t="str">
        <f ca="1">IF(Vol_hor!S62&gt;0,Mass_sal_nette!S62/Vol_hor!S62," ")</f>
        <v xml:space="preserve"> </v>
      </c>
      <c r="T62" s="145">
        <f ca="1">IF(Vol_hor!T62&gt;0,Mass_sal_nette!T62/Vol_hor!T62," ")</f>
        <v>10.649130786883342</v>
      </c>
      <c r="U62" s="145">
        <f ca="1">IF(Vol_hor!U62&gt;0,Mass_sal_nette!U62/Vol_hor!U62," ")</f>
        <v>9.6541460877321121</v>
      </c>
      <c r="V62" s="145" t="str">
        <f ca="1">IF(Vol_hor!V62&gt;0,Mass_sal_nette!V62/Vol_hor!V62," ")</f>
        <v xml:space="preserve"> </v>
      </c>
      <c r="W62" s="145">
        <f ca="1">IF(Vol_hor!W62&gt;0,Mass_sal_nette!W62/Vol_hor!W62," ")</f>
        <v>9.0197167044433719</v>
      </c>
      <c r="X62" s="145">
        <f ca="1">IF(Vol_hor!X62&gt;0,Mass_sal_nette!X62/Vol_hor!X62," ")</f>
        <v>9.4064301116929023</v>
      </c>
      <c r="Y62" s="146">
        <f ca="1">IF(Vol_hor!Y62&gt;0,Mass_sal_nette!Y62/Vol_hor!Y62," ")</f>
        <v>9.2460482055552742</v>
      </c>
    </row>
    <row r="63" spans="1:25" x14ac:dyDescent="0.2">
      <c r="A63" s="20">
        <v>43373</v>
      </c>
      <c r="B63" s="138">
        <f ca="1">IF(Vol_hor!B63&gt;0,Mass_sal_nette!B63/Vol_hor!B63," ")</f>
        <v>5.5431580446009718</v>
      </c>
      <c r="C63" s="138">
        <f ca="1">IF(Vol_hor!C63&gt;0,Mass_sal_nette!C63/Vol_hor!C63," ")</f>
        <v>10.325973689187411</v>
      </c>
      <c r="D63" s="141">
        <f ca="1">IF(Vol_hor!D63&gt;0,Mass_sal_nette!D63/Vol_hor!D63," ")</f>
        <v>10.525050101692774</v>
      </c>
      <c r="E63" s="141">
        <f ca="1">IF(Vol_hor!E63&gt;0,Mass_sal_nette!E63/Vol_hor!E63," ")</f>
        <v>3.516008338976861</v>
      </c>
      <c r="F63" s="141">
        <f ca="1">IF(Vol_hor!F63&gt;0,Mass_sal_nette!F63/Vol_hor!F63," ")</f>
        <v>9.0843897349064076</v>
      </c>
      <c r="G63" s="140">
        <f ca="1">IF(Vol_hor!G63&gt;0,Mass_sal_nette!G63/Vol_hor!G63," ")</f>
        <v>10.711126840135829</v>
      </c>
      <c r="H63" s="141">
        <f ca="1">IF(Vol_hor!H63&gt;0,Mass_sal_nette!H63/Vol_hor!H63," ")</f>
        <v>8.8055746669725838</v>
      </c>
      <c r="I63" s="141">
        <f ca="1">IF(Vol_hor!I63&gt;0,Mass_sal_nette!I63/Vol_hor!I63," ")</f>
        <v>9.6243293653051598</v>
      </c>
      <c r="J63" s="142">
        <f ca="1">IF(Vol_hor!J63&gt;0,Mass_sal_nette!J63/Vol_hor!J63," ")</f>
        <v>9.3030683638017262</v>
      </c>
      <c r="K63" s="141">
        <f ca="1">IF(Vol_hor!K63&gt;0,Mass_sal_nette!K63/Vol_hor!K63," ")</f>
        <v>9.0718190058327028</v>
      </c>
      <c r="L63" s="141" t="str">
        <f ca="1">IF(Vol_hor!L63&gt;0,Mass_sal_nette!L63/Vol_hor!L63," ")</f>
        <v xml:space="preserve"> </v>
      </c>
      <c r="M63" s="142" t="str">
        <f ca="1">IF(Vol_hor!M63&gt;0,Mass_sal_nette!M63/Vol_hor!M63," ")</f>
        <v xml:space="preserve"> </v>
      </c>
      <c r="N63" s="141">
        <f ca="1">IF(Vol_hor!N63&gt;0,Mass_sal_nette!N63/Vol_hor!N63," ")</f>
        <v>3.514891344762368</v>
      </c>
      <c r="O63" s="143">
        <f ca="1">IF(Vol_hor!O63&gt;0,Mass_sal_nette!O63/Vol_hor!O63," ")</f>
        <v>3.4864593382429834</v>
      </c>
      <c r="P63" s="144">
        <f ca="1">IF(Vol_hor!P63&gt;0,Mass_sal_nette!P63/Vol_hor!P63," ")</f>
        <v>8.3886490879772779</v>
      </c>
      <c r="Q63" s="145">
        <f ca="1">IF(Vol_hor!Q63&gt;0,Mass_sal_nette!Q63/Vol_hor!Q63," ")</f>
        <v>11.073898493621574</v>
      </c>
      <c r="R63" s="145">
        <f ca="1">IF(Vol_hor!R63&gt;0,Mass_sal_nette!R63/Vol_hor!R63," ")</f>
        <v>9.393823983293986</v>
      </c>
      <c r="S63" s="145" t="str">
        <f ca="1">IF(Vol_hor!S63&gt;0,Mass_sal_nette!S63/Vol_hor!S63," ")</f>
        <v xml:space="preserve"> </v>
      </c>
      <c r="T63" s="145">
        <f ca="1">IF(Vol_hor!T63&gt;0,Mass_sal_nette!T63/Vol_hor!T63," ")</f>
        <v>10.694011166183248</v>
      </c>
      <c r="U63" s="145">
        <f ca="1">IF(Vol_hor!U63&gt;0,Mass_sal_nette!U63/Vol_hor!U63," ")</f>
        <v>9.7202907662940792</v>
      </c>
      <c r="V63" s="145" t="str">
        <f ca="1">IF(Vol_hor!V63&gt;0,Mass_sal_nette!V63/Vol_hor!V63," ")</f>
        <v xml:space="preserve"> </v>
      </c>
      <c r="W63" s="145">
        <f ca="1">IF(Vol_hor!W63&gt;0,Mass_sal_nette!W63/Vol_hor!W63," ")</f>
        <v>9.0658112630290049</v>
      </c>
      <c r="X63" s="145">
        <f ca="1">IF(Vol_hor!X63&gt;0,Mass_sal_nette!X63/Vol_hor!X63," ")</f>
        <v>9.3885179511168619</v>
      </c>
      <c r="Y63" s="146">
        <f ca="1">IF(Vol_hor!Y63&gt;0,Mass_sal_nette!Y63/Vol_hor!Y63," ")</f>
        <v>9.2594229904481669</v>
      </c>
    </row>
    <row r="64" spans="1:25" ht="12" thickBot="1" x14ac:dyDescent="0.25">
      <c r="A64" s="20">
        <v>43465</v>
      </c>
      <c r="B64" s="138">
        <f ca="1">IF(Vol_hor!B64&gt;0,Mass_sal_nette!B64/Vol_hor!B64," ")</f>
        <v>5.5856387905013269</v>
      </c>
      <c r="C64" s="138">
        <f ca="1">IF(Vol_hor!C64&gt;0,Mass_sal_nette!C64/Vol_hor!C64," ")</f>
        <v>10.386822565887806</v>
      </c>
      <c r="D64" s="141">
        <f ca="1">IF(Vol_hor!D64&gt;0,Mass_sal_nette!D64/Vol_hor!D64," ")</f>
        <v>10.583660103495696</v>
      </c>
      <c r="E64" s="141">
        <f ca="1">IF(Vol_hor!E64&gt;0,Mass_sal_nette!E64/Vol_hor!E64," ")</f>
        <v>3.5365833239349946</v>
      </c>
      <c r="F64" s="141">
        <f ca="1">IF(Vol_hor!F64&gt;0,Mass_sal_nette!F64/Vol_hor!F64," ")</f>
        <v>9.1606095593201449</v>
      </c>
      <c r="G64" s="140">
        <f ca="1">IF(Vol_hor!G64&gt;0,Mass_sal_nette!G64/Vol_hor!G64," ")</f>
        <v>10.792072193505733</v>
      </c>
      <c r="H64" s="141">
        <f ca="1">IF(Vol_hor!H64&gt;0,Mass_sal_nette!H64/Vol_hor!H64," ")</f>
        <v>8.8778601524239082</v>
      </c>
      <c r="I64" s="141">
        <f ca="1">IF(Vol_hor!I64&gt;0,Mass_sal_nette!I64/Vol_hor!I64," ")</f>
        <v>9.7158860546133194</v>
      </c>
      <c r="J64" s="142">
        <f ca="1">IF(Vol_hor!J64&gt;0,Mass_sal_nette!J64/Vol_hor!J64," ")</f>
        <v>9.4349647997438879</v>
      </c>
      <c r="K64" s="141">
        <f ca="1">IF(Vol_hor!K64&gt;0,Mass_sal_nette!K64/Vol_hor!K64," ")</f>
        <v>9.174321103208495</v>
      </c>
      <c r="L64" s="141" t="str">
        <f ca="1">IF(Vol_hor!L64&gt;0,Mass_sal_nette!L64/Vol_hor!L64," ")</f>
        <v xml:space="preserve"> </v>
      </c>
      <c r="M64" s="142" t="str">
        <f ca="1">IF(Vol_hor!M64&gt;0,Mass_sal_nette!M64/Vol_hor!M64," ")</f>
        <v xml:space="preserve"> </v>
      </c>
      <c r="N64" s="141">
        <f ca="1">IF(Vol_hor!N64&gt;0,Mass_sal_nette!N64/Vol_hor!N64," ")</f>
        <v>3.5398130959536411</v>
      </c>
      <c r="O64" s="143">
        <f ca="1">IF(Vol_hor!O64&gt;0,Mass_sal_nette!O64/Vol_hor!O64," ")</f>
        <v>3.5521712577362674</v>
      </c>
      <c r="P64" s="144">
        <f ca="1">IF(Vol_hor!P64&gt;0,Mass_sal_nette!P64/Vol_hor!P64," ")</f>
        <v>8.2965534460692769</v>
      </c>
      <c r="Q64" s="145">
        <f ca="1">IF(Vol_hor!Q64&gt;0,Mass_sal_nette!Q64/Vol_hor!Q64," ")</f>
        <v>11.140279360294263</v>
      </c>
      <c r="R64" s="145">
        <f ca="1">IF(Vol_hor!R64&gt;0,Mass_sal_nette!R64/Vol_hor!R64," ")</f>
        <v>9.5004863449888468</v>
      </c>
      <c r="S64" s="145" t="str">
        <f ca="1">IF(Vol_hor!S64&gt;0,Mass_sal_nette!S64/Vol_hor!S64," ")</f>
        <v xml:space="preserve"> </v>
      </c>
      <c r="T64" s="145">
        <f ca="1">IF(Vol_hor!T64&gt;0,Mass_sal_nette!T64/Vol_hor!T64," ")</f>
        <v>10.791383951509021</v>
      </c>
      <c r="U64" s="145">
        <f ca="1">IF(Vol_hor!U64&gt;0,Mass_sal_nette!U64/Vol_hor!U64," ")</f>
        <v>9.8253927356292028</v>
      </c>
      <c r="V64" s="145" t="str">
        <f ca="1">IF(Vol_hor!V64&gt;0,Mass_sal_nette!V64/Vol_hor!V64," ")</f>
        <v xml:space="preserve"> </v>
      </c>
      <c r="W64" s="145">
        <f ca="1">IF(Vol_hor!W64&gt;0,Mass_sal_nette!W64/Vol_hor!W64," ")</f>
        <v>9.1713009697967234</v>
      </c>
      <c r="X64" s="145">
        <f ca="1">IF(Vol_hor!X64&gt;0,Mass_sal_nette!X64/Vol_hor!X64," ")</f>
        <v>9.3786119807548634</v>
      </c>
      <c r="Y64" s="146">
        <f ca="1">IF(Vol_hor!Y64&gt;0,Mass_sal_nette!Y64/Vol_hor!Y64," ")</f>
        <v>9.3168619552721541</v>
      </c>
    </row>
    <row r="65" spans="1:25" x14ac:dyDescent="0.2">
      <c r="A65" s="14">
        <v>43555</v>
      </c>
      <c r="B65" s="155">
        <f ca="1">IF(Vol_hor!B65&gt;0,Mass_sal_nette!B65/Vol_hor!B65," ")</f>
        <v>5.6030953885089421</v>
      </c>
      <c r="C65" s="155">
        <f ca="1">IF(Vol_hor!C65&gt;0,Mass_sal_nette!C65/Vol_hor!C65," ")</f>
        <v>10.428493288097421</v>
      </c>
      <c r="D65" s="156">
        <f ca="1">IF(Vol_hor!D65&gt;0,Mass_sal_nette!D65/Vol_hor!D65," ")</f>
        <v>10.625753584536486</v>
      </c>
      <c r="E65" s="156">
        <f ca="1">IF(Vol_hor!E65&gt;0,Mass_sal_nette!E65/Vol_hor!E65," ")</f>
        <v>3.5408832409760076</v>
      </c>
      <c r="F65" s="156">
        <f ca="1">IF(Vol_hor!F65&gt;0,Mass_sal_nette!F65/Vol_hor!F65," ")</f>
        <v>9.2008370002594386</v>
      </c>
      <c r="G65" s="157">
        <f ca="1">IF(Vol_hor!G65&gt;0,Mass_sal_nette!G65/Vol_hor!G65," ")</f>
        <v>10.85205263623868</v>
      </c>
      <c r="H65" s="156">
        <f ca="1">IF(Vol_hor!H65&gt;0,Mass_sal_nette!H65/Vol_hor!H65," ")</f>
        <v>8.89906389935825</v>
      </c>
      <c r="I65" s="156">
        <f ca="1">IF(Vol_hor!I65&gt;0,Mass_sal_nette!I65/Vol_hor!I65," ")</f>
        <v>9.7187001125244379</v>
      </c>
      <c r="J65" s="158">
        <f ca="1">IF(Vol_hor!J65&gt;0,Mass_sal_nette!J65/Vol_hor!J65," ")</f>
        <v>9.5667047885292611</v>
      </c>
      <c r="K65" s="156">
        <f ca="1">IF(Vol_hor!K65&gt;0,Mass_sal_nette!K65/Vol_hor!K65," ")</f>
        <v>9.2119424246514434</v>
      </c>
      <c r="L65" s="156" t="str">
        <f ca="1">IF(Vol_hor!L65&gt;0,Mass_sal_nette!L65/Vol_hor!L65," ")</f>
        <v xml:space="preserve"> </v>
      </c>
      <c r="M65" s="158" t="str">
        <f ca="1">IF(Vol_hor!M65&gt;0,Mass_sal_nette!M65/Vol_hor!M65," ")</f>
        <v xml:space="preserve"> </v>
      </c>
      <c r="N65" s="156">
        <f ca="1">IF(Vol_hor!N65&gt;0,Mass_sal_nette!N65/Vol_hor!N65," ")</f>
        <v>3.54813736202254</v>
      </c>
      <c r="O65" s="159">
        <f ca="1">IF(Vol_hor!O65&gt;0,Mass_sal_nette!O65/Vol_hor!O65," ")</f>
        <v>3.564771420443956</v>
      </c>
      <c r="P65" s="160">
        <f ca="1">IF(Vol_hor!P65&gt;0,Mass_sal_nette!P65/Vol_hor!P65," ")</f>
        <v>8.1770146605852183</v>
      </c>
      <c r="Q65" s="161">
        <f ca="1">IF(Vol_hor!Q65&gt;0,Mass_sal_nette!Q65/Vol_hor!Q65," ")</f>
        <v>11.176234846419597</v>
      </c>
      <c r="R65" s="161">
        <f ca="1">IF(Vol_hor!R65&gt;0,Mass_sal_nette!R65/Vol_hor!R65," ")</f>
        <v>9.5390307552875164</v>
      </c>
      <c r="S65" s="161" t="str">
        <f ca="1">IF(Vol_hor!S65&gt;0,Mass_sal_nette!S65/Vol_hor!S65," ")</f>
        <v xml:space="preserve"> </v>
      </c>
      <c r="T65" s="161">
        <f ca="1">IF(Vol_hor!T65&gt;0,Mass_sal_nette!T65/Vol_hor!T65," ")</f>
        <v>10.854773275275535</v>
      </c>
      <c r="U65" s="161">
        <f ca="1">IF(Vol_hor!U65&gt;0,Mass_sal_nette!U65/Vol_hor!U65," ")</f>
        <v>9.8768974873446442</v>
      </c>
      <c r="V65" s="161" t="str">
        <f ca="1">IF(Vol_hor!V65&gt;0,Mass_sal_nette!V65/Vol_hor!V65," ")</f>
        <v xml:space="preserve"> </v>
      </c>
      <c r="W65" s="161">
        <f ca="1">IF(Vol_hor!W65&gt;0,Mass_sal_nette!W65/Vol_hor!W65," ")</f>
        <v>9.2066618985560265</v>
      </c>
      <c r="X65" s="161">
        <f ca="1">IF(Vol_hor!X65&gt;0,Mass_sal_nette!X65/Vol_hor!X65," ")</f>
        <v>9.5349330336738767</v>
      </c>
      <c r="Y65" s="162">
        <f ca="1">IF(Vol_hor!Y65&gt;0,Mass_sal_nette!Y65/Vol_hor!Y65," ")</f>
        <v>9.3861664327492775</v>
      </c>
    </row>
    <row r="66" spans="1:25" x14ac:dyDescent="0.2">
      <c r="A66" s="20">
        <v>43646</v>
      </c>
      <c r="B66" s="138">
        <f ca="1">IF(Vol_hor!B66&gt;0,Mass_sal_nette!B66/Vol_hor!B66," ")</f>
        <v>5.6310543260960086</v>
      </c>
      <c r="C66" s="138">
        <f ca="1">IF(Vol_hor!C66&gt;0,Mass_sal_nette!C66/Vol_hor!C66," ")</f>
        <v>10.489805997908224</v>
      </c>
      <c r="D66" s="141">
        <f ca="1">IF(Vol_hor!D66&gt;0,Mass_sal_nette!D66/Vol_hor!D66," ")</f>
        <v>10.690738028825464</v>
      </c>
      <c r="E66" s="141">
        <f ca="1">IF(Vol_hor!E66&gt;0,Mass_sal_nette!E66/Vol_hor!E66," ")</f>
        <v>3.5745143150619203</v>
      </c>
      <c r="F66" s="141">
        <f ca="1">IF(Vol_hor!F66&gt;0,Mass_sal_nette!F66/Vol_hor!F66," ")</f>
        <v>9.2540154671626915</v>
      </c>
      <c r="G66" s="140">
        <f ca="1">IF(Vol_hor!G66&gt;0,Mass_sal_nette!G66/Vol_hor!G66," ")</f>
        <v>10.889483551634378</v>
      </c>
      <c r="H66" s="141">
        <f ca="1">IF(Vol_hor!H66&gt;0,Mass_sal_nette!H66/Vol_hor!H66," ")</f>
        <v>8.9464642914764738</v>
      </c>
      <c r="I66" s="141">
        <f ca="1">IF(Vol_hor!I66&gt;0,Mass_sal_nette!I66/Vol_hor!I66," ")</f>
        <v>9.8091042760678029</v>
      </c>
      <c r="J66" s="142">
        <f ca="1">IF(Vol_hor!J66&gt;0,Mass_sal_nette!J66/Vol_hor!J66," ")</f>
        <v>9.5609216948766385</v>
      </c>
      <c r="K66" s="141">
        <f ca="1">IF(Vol_hor!K66&gt;0,Mass_sal_nette!K66/Vol_hor!K66," ")</f>
        <v>9.2416880633123135</v>
      </c>
      <c r="L66" s="141" t="str">
        <f ca="1">IF(Vol_hor!L66&gt;0,Mass_sal_nette!L66/Vol_hor!L66," ")</f>
        <v xml:space="preserve"> </v>
      </c>
      <c r="M66" s="142" t="str">
        <f ca="1">IF(Vol_hor!M66&gt;0,Mass_sal_nette!M66/Vol_hor!M66," ")</f>
        <v xml:space="preserve"> </v>
      </c>
      <c r="N66" s="141">
        <f ca="1">IF(Vol_hor!N66&gt;0,Mass_sal_nette!N66/Vol_hor!N66," ")</f>
        <v>3.576975941609803</v>
      </c>
      <c r="O66" s="143">
        <f ca="1">IF(Vol_hor!O66&gt;0,Mass_sal_nette!O66/Vol_hor!O66," ")</f>
        <v>3.5802127235973344</v>
      </c>
      <c r="P66" s="144">
        <f ca="1">IF(Vol_hor!P66&gt;0,Mass_sal_nette!P66/Vol_hor!P66," ")</f>
        <v>8.2334936999706176</v>
      </c>
      <c r="Q66" s="145">
        <f ca="1">IF(Vol_hor!Q66&gt;0,Mass_sal_nette!Q66/Vol_hor!Q66," ")</f>
        <v>11.248797314794517</v>
      </c>
      <c r="R66" s="145">
        <f ca="1">IF(Vol_hor!R66&gt;0,Mass_sal_nette!R66/Vol_hor!R66," ")</f>
        <v>9.5855165901007595</v>
      </c>
      <c r="S66" s="145" t="str">
        <f ca="1">IF(Vol_hor!S66&gt;0,Mass_sal_nette!S66/Vol_hor!S66," ")</f>
        <v xml:space="preserve"> </v>
      </c>
      <c r="T66" s="145">
        <f ca="1">IF(Vol_hor!T66&gt;0,Mass_sal_nette!T66/Vol_hor!T66," ")</f>
        <v>10.871855265387355</v>
      </c>
      <c r="U66" s="145">
        <f ca="1">IF(Vol_hor!U66&gt;0,Mass_sal_nette!U66/Vol_hor!U66," ")</f>
        <v>9.9280466828757437</v>
      </c>
      <c r="V66" s="145" t="str">
        <f ca="1">IF(Vol_hor!V66&gt;0,Mass_sal_nette!V66/Vol_hor!V66," ")</f>
        <v xml:space="preserve"> </v>
      </c>
      <c r="W66" s="145">
        <f ca="1">IF(Vol_hor!W66&gt;0,Mass_sal_nette!W66/Vol_hor!W66," ")</f>
        <v>9.2436168505780394</v>
      </c>
      <c r="X66" s="145">
        <f ca="1">IF(Vol_hor!X66&gt;0,Mass_sal_nette!X66/Vol_hor!X66," ")</f>
        <v>9.5564047782529684</v>
      </c>
      <c r="Y66" s="146">
        <f ca="1">IF(Vol_hor!Y66&gt;0,Mass_sal_nette!Y66/Vol_hor!Y66," ")</f>
        <v>9.4319184305934876</v>
      </c>
    </row>
    <row r="67" spans="1:25" x14ac:dyDescent="0.2">
      <c r="A67" s="20">
        <v>43738</v>
      </c>
      <c r="B67" s="138">
        <f ca="1">IF(Vol_hor!B67&gt;0,Mass_sal_nette!B67/Vol_hor!B67," ")</f>
        <v>5.6719773768799531</v>
      </c>
      <c r="C67" s="138">
        <f ca="1">IF(Vol_hor!C67&gt;0,Mass_sal_nette!C67/Vol_hor!C67," ")</f>
        <v>10.576593728638555</v>
      </c>
      <c r="D67" s="141">
        <f ca="1">IF(Vol_hor!D67&gt;0,Mass_sal_nette!D67/Vol_hor!D67," ")</f>
        <v>10.788405764644715</v>
      </c>
      <c r="E67" s="141">
        <f ca="1">IF(Vol_hor!E67&gt;0,Mass_sal_nette!E67/Vol_hor!E67," ")</f>
        <v>3.6023365594337737</v>
      </c>
      <c r="F67" s="141">
        <f ca="1">IF(Vol_hor!F67&gt;0,Mass_sal_nette!F67/Vol_hor!F67," ")</f>
        <v>9.2909411793110674</v>
      </c>
      <c r="G67" s="140">
        <f ca="1">IF(Vol_hor!G67&gt;0,Mass_sal_nette!G67/Vol_hor!G67," ")</f>
        <v>10.954570105026962</v>
      </c>
      <c r="H67" s="141">
        <f ca="1">IF(Vol_hor!H67&gt;0,Mass_sal_nette!H67/Vol_hor!H67," ")</f>
        <v>8.9431634246355358</v>
      </c>
      <c r="I67" s="141">
        <f ca="1">IF(Vol_hor!I67&gt;0,Mass_sal_nette!I67/Vol_hor!I67," ")</f>
        <v>9.8476251082968389</v>
      </c>
      <c r="J67" s="142">
        <f ca="1">IF(Vol_hor!J67&gt;0,Mass_sal_nette!J67/Vol_hor!J67," ")</f>
        <v>9.4610557928557526</v>
      </c>
      <c r="K67" s="141">
        <f ca="1">IF(Vol_hor!K67&gt;0,Mass_sal_nette!K67/Vol_hor!K67," ")</f>
        <v>9.2729257369164841</v>
      </c>
      <c r="L67" s="141" t="str">
        <f ca="1">IF(Vol_hor!L67&gt;0,Mass_sal_nette!L67/Vol_hor!L67," ")</f>
        <v xml:space="preserve"> </v>
      </c>
      <c r="M67" s="142" t="str">
        <f ca="1">IF(Vol_hor!M67&gt;0,Mass_sal_nette!M67/Vol_hor!M67," ")</f>
        <v xml:space="preserve"> </v>
      </c>
      <c r="N67" s="141">
        <f ca="1">IF(Vol_hor!N67&gt;0,Mass_sal_nette!N67/Vol_hor!N67," ")</f>
        <v>3.5907852186552627</v>
      </c>
      <c r="O67" s="143">
        <f ca="1">IF(Vol_hor!O67&gt;0,Mass_sal_nette!O67/Vol_hor!O67," ")</f>
        <v>3.5549621272596124</v>
      </c>
      <c r="P67" s="144">
        <f ca="1">IF(Vol_hor!P67&gt;0,Mass_sal_nette!P67/Vol_hor!P67," ")</f>
        <v>8.5482233958064526</v>
      </c>
      <c r="Q67" s="145">
        <f ca="1">IF(Vol_hor!Q67&gt;0,Mass_sal_nette!Q67/Vol_hor!Q67," ")</f>
        <v>11.335732491106814</v>
      </c>
      <c r="R67" s="145">
        <f ca="1">IF(Vol_hor!R67&gt;0,Mass_sal_nette!R67/Vol_hor!R67," ")</f>
        <v>9.6559221705047698</v>
      </c>
      <c r="S67" s="145" t="str">
        <f ca="1">IF(Vol_hor!S67&gt;0,Mass_sal_nette!S67/Vol_hor!S67," ")</f>
        <v xml:space="preserve"> </v>
      </c>
      <c r="T67" s="145">
        <f ca="1">IF(Vol_hor!T67&gt;0,Mass_sal_nette!T67/Vol_hor!T67," ")</f>
        <v>10.935227561065728</v>
      </c>
      <c r="U67" s="145">
        <f ca="1">IF(Vol_hor!U67&gt;0,Mass_sal_nette!U67/Vol_hor!U67," ")</f>
        <v>9.9899310714723786</v>
      </c>
      <c r="V67" s="145" t="str">
        <f ca="1">IF(Vol_hor!V67&gt;0,Mass_sal_nette!V67/Vol_hor!V67," ")</f>
        <v xml:space="preserve"> </v>
      </c>
      <c r="W67" s="145">
        <f ca="1">IF(Vol_hor!W67&gt;0,Mass_sal_nette!W67/Vol_hor!W67," ")</f>
        <v>9.2637867964184668</v>
      </c>
      <c r="X67" s="145" t="str">
        <f ca="1">IF(Vol_hor!X67&gt;0,Mass_sal_nette!X67/Vol_hor!X67," ")</f>
        <v xml:space="preserve"> </v>
      </c>
      <c r="Y67" s="146">
        <f ca="1">IF(Vol_hor!Y67&gt;0,Mass_sal_nette!Y67/Vol_hor!Y67," ")</f>
        <v>9.4828769377783342</v>
      </c>
    </row>
    <row r="68" spans="1:25" ht="12" thickBot="1" x14ac:dyDescent="0.25">
      <c r="A68" s="20">
        <v>43830</v>
      </c>
      <c r="B68" s="172">
        <f ca="1">IF(Vol_hor!B68&gt;0,Mass_sal_nette!B68/Vol_hor!B68," ")</f>
        <v>5.5022653780465731</v>
      </c>
      <c r="C68" s="172">
        <f ca="1">IF(Vol_hor!C68&gt;0,Mass_sal_nette!C68/Vol_hor!C68," ")</f>
        <v>5.9860567114321945</v>
      </c>
      <c r="D68" s="173">
        <f ca="1">IF(Vol_hor!D68&gt;0,Mass_sal_nette!D68/Vol_hor!D68," ")</f>
        <v>5.9870936271429835</v>
      </c>
      <c r="E68" s="173">
        <f ca="1">IF(Vol_hor!E68&gt;0,Mass_sal_nette!E68/Vol_hor!E68," ")</f>
        <v>2.3045829706719787</v>
      </c>
      <c r="F68" s="173">
        <f ca="1">IF(Vol_hor!F68&gt;0,Mass_sal_nette!F68/Vol_hor!F68," ")</f>
        <v>5.8511094503647181</v>
      </c>
      <c r="G68" s="174" t="str">
        <f ca="1">IF(Vol_hor!G68&gt;0,Mass_sal_nette!G68/Vol_hor!G68," ")</f>
        <v xml:space="preserve"> </v>
      </c>
      <c r="H68" s="173">
        <f ca="1">IF(Vol_hor!H68&gt;0,Mass_sal_nette!H68/Vol_hor!H68," ")</f>
        <v>6.3373558119826736</v>
      </c>
      <c r="I68" s="173">
        <f ca="1">IF(Vol_hor!I68&gt;0,Mass_sal_nette!I68/Vol_hor!I68," ")</f>
        <v>5.9712312544573054</v>
      </c>
      <c r="J68" s="175">
        <f ca="1">IF(Vol_hor!J68&gt;0,Mass_sal_nette!J68/Vol_hor!J68," ")</f>
        <v>6.250719377126587</v>
      </c>
      <c r="K68" s="173">
        <f ca="1">IF(Vol_hor!K68&gt;0,Mass_sal_nette!K68/Vol_hor!K68," ")</f>
        <v>7.2093723130213228</v>
      </c>
      <c r="L68" s="173" t="str">
        <f ca="1">IF(Vol_hor!L68&gt;0,Mass_sal_nette!L68/Vol_hor!L68," ")</f>
        <v xml:space="preserve"> </v>
      </c>
      <c r="M68" s="175" t="str">
        <f ca="1">IF(Vol_hor!M68&gt;0,Mass_sal_nette!M68/Vol_hor!M68," ")</f>
        <v xml:space="preserve"> </v>
      </c>
      <c r="N68" s="173">
        <f ca="1">IF(Vol_hor!N68&gt;0,Mass_sal_nette!N68/Vol_hor!N68," ")</f>
        <v>2.3096980073568742</v>
      </c>
      <c r="O68" s="176" t="str">
        <f ca="1">IF(Vol_hor!O68&gt;0,Mass_sal_nette!O68/Vol_hor!O68," ")</f>
        <v xml:space="preserve"> </v>
      </c>
      <c r="P68" s="177">
        <f ca="1">IF(Vol_hor!P68&gt;0,Mass_sal_nette!P68/Vol_hor!P68," ")</f>
        <v>6.3255297237969508</v>
      </c>
      <c r="Q68" s="178">
        <f ca="1">IF(Vol_hor!Q68&gt;0,Mass_sal_nette!Q68/Vol_hor!Q68," ")</f>
        <v>6.0056002420329575</v>
      </c>
      <c r="R68" s="178">
        <f ca="1">IF(Vol_hor!R68&gt;0,Mass_sal_nette!R68/Vol_hor!R68," ")</f>
        <v>5.9949617404839612</v>
      </c>
      <c r="S68" s="178" t="str">
        <f ca="1">IF(Vol_hor!S68&gt;0,Mass_sal_nette!S68/Vol_hor!S68," ")</f>
        <v xml:space="preserve"> </v>
      </c>
      <c r="T68" s="178" t="str">
        <f ca="1">IF(Vol_hor!T68&gt;0,Mass_sal_nette!T68/Vol_hor!T68," ")</f>
        <v xml:space="preserve"> </v>
      </c>
      <c r="U68" s="178">
        <f ca="1">IF(Vol_hor!U68&gt;0,Mass_sal_nette!U68/Vol_hor!U68," ")</f>
        <v>5.9065634841631161</v>
      </c>
      <c r="V68" s="178" t="str">
        <f ca="1">IF(Vol_hor!V68&gt;0,Mass_sal_nette!V68/Vol_hor!V68," ")</f>
        <v xml:space="preserve"> </v>
      </c>
      <c r="W68" s="178" t="str">
        <f ca="1">IF(Vol_hor!W68&gt;0,Mass_sal_nette!W68/Vol_hor!W68," ")</f>
        <v xml:space="preserve"> </v>
      </c>
      <c r="X68" s="178">
        <f ca="1">IF(Vol_hor!X68&gt;0,Mass_sal_nette!X68/Vol_hor!X68," ")</f>
        <v>5.8533553353329415</v>
      </c>
      <c r="Y68" s="179">
        <f ca="1">IF(Vol_hor!Y68&gt;0,Mass_sal_nette!Y68/Vol_hor!Y68," ")</f>
        <v>6.9342726160591157</v>
      </c>
    </row>
    <row r="69" spans="1:25" ht="18" customHeight="1" thickBot="1" x14ac:dyDescent="0.25">
      <c r="A69" s="124" t="s">
        <v>33</v>
      </c>
      <c r="B69" s="125"/>
      <c r="C69" s="125"/>
      <c r="D69" s="81"/>
      <c r="E69" s="81"/>
      <c r="F69" s="81"/>
      <c r="G69" s="81"/>
      <c r="H69" s="81"/>
      <c r="I69" s="81"/>
      <c r="J69" s="86"/>
      <c r="K69" s="81"/>
      <c r="L69" s="81"/>
      <c r="M69" s="86"/>
      <c r="N69" s="81"/>
      <c r="O69" s="81"/>
      <c r="P69" s="81"/>
      <c r="Q69" s="81"/>
      <c r="R69" s="81"/>
      <c r="S69" s="81"/>
      <c r="T69" s="81"/>
      <c r="U69" s="81"/>
      <c r="V69" s="81"/>
      <c r="W69" s="81"/>
      <c r="X69" s="81"/>
      <c r="Y69" s="126"/>
    </row>
    <row r="70" spans="1:25" s="32" customFormat="1" x14ac:dyDescent="0.2">
      <c r="A70" s="20">
        <v>38077</v>
      </c>
      <c r="B70" s="69"/>
      <c r="C70" s="69"/>
      <c r="D70" s="31"/>
      <c r="E70" s="31"/>
      <c r="F70" s="31"/>
      <c r="G70" s="70"/>
      <c r="H70" s="31"/>
      <c r="I70" s="31"/>
      <c r="J70" s="71"/>
      <c r="K70" s="31"/>
      <c r="L70" s="31"/>
      <c r="M70" s="71"/>
      <c r="N70" s="31"/>
      <c r="O70" s="62"/>
      <c r="P70" s="70"/>
      <c r="Q70" s="31"/>
      <c r="R70" s="31"/>
      <c r="S70" s="31"/>
      <c r="T70" s="31"/>
      <c r="U70" s="31"/>
      <c r="V70" s="31"/>
      <c r="W70" s="31"/>
      <c r="X70" s="31"/>
      <c r="Y70" s="62"/>
    </row>
    <row r="71" spans="1:25" s="32" customFormat="1" x14ac:dyDescent="0.2">
      <c r="A71" s="20">
        <v>38168</v>
      </c>
      <c r="B71" s="63">
        <f t="shared" ref="B71:Y83" ca="1" si="0">B6/B5-1</f>
        <v>1.4085607991902727E-2</v>
      </c>
      <c r="C71" s="63">
        <f t="shared" ca="1" si="0"/>
        <v>1.3344660199339886E-2</v>
      </c>
      <c r="D71" s="75">
        <f t="shared" ca="1" si="0"/>
        <v>1.3556867542247275E-2</v>
      </c>
      <c r="E71" s="75">
        <f t="shared" ca="1" si="0"/>
        <v>2.0197988597180583E-2</v>
      </c>
      <c r="F71" s="75">
        <f t="shared" ca="1" si="0"/>
        <v>1.1134104165448688E-2</v>
      </c>
      <c r="G71" s="53">
        <f t="shared" ca="1" si="0"/>
        <v>9.4022158575182146E-3</v>
      </c>
      <c r="H71" s="34">
        <f t="shared" ca="1" si="0"/>
        <v>-4.0367518536333802E-2</v>
      </c>
      <c r="I71" s="34">
        <f t="shared" ca="1" si="0"/>
        <v>1.1214216964298362E-2</v>
      </c>
      <c r="J71" s="64">
        <f t="shared" ca="1" si="0"/>
        <v>2.3829603239840624E-2</v>
      </c>
      <c r="K71" s="34">
        <f t="shared" ca="1" si="0"/>
        <v>-0.24602474420869558</v>
      </c>
      <c r="L71" s="34">
        <f t="shared" ca="1" si="0"/>
        <v>1.0476773652137172E-2</v>
      </c>
      <c r="M71" s="64">
        <f t="shared" ca="1" si="0"/>
        <v>1.0847154449129093E-2</v>
      </c>
      <c r="N71" s="34">
        <f t="shared" ca="1" si="0"/>
        <v>-3.0076971428249943E-2</v>
      </c>
      <c r="O71" s="55">
        <f t="shared" ca="1" si="0"/>
        <v>8.0189325008792611E-3</v>
      </c>
      <c r="P71" s="53">
        <f t="shared" ca="1" si="0"/>
        <v>1.435088327790246E-2</v>
      </c>
      <c r="Q71" s="34">
        <f t="shared" ca="1" si="0"/>
        <v>1.2953389628181045E-2</v>
      </c>
      <c r="R71" s="34">
        <f t="shared" ca="1" si="0"/>
        <v>9.019395061383717E-3</v>
      </c>
      <c r="S71" s="34"/>
      <c r="T71" s="34"/>
      <c r="U71" s="34">
        <f t="shared" ca="1" si="0"/>
        <v>9.6173295567270056E-3</v>
      </c>
      <c r="V71" s="34"/>
      <c r="W71" s="34"/>
      <c r="X71" s="34">
        <f t="shared" ca="1" si="0"/>
        <v>1.1394706881098449E-2</v>
      </c>
      <c r="Y71" s="55">
        <f t="shared" ca="1" si="0"/>
        <v>-5.6882966216103337E-2</v>
      </c>
    </row>
    <row r="72" spans="1:25" s="32" customFormat="1" x14ac:dyDescent="0.2">
      <c r="A72" s="20">
        <v>38260</v>
      </c>
      <c r="B72" s="63">
        <f t="shared" ca="1" si="0"/>
        <v>3.7815714833184133E-2</v>
      </c>
      <c r="C72" s="63">
        <f t="shared" ca="1" si="0"/>
        <v>1.1047606599331683E-2</v>
      </c>
      <c r="D72" s="75">
        <f t="shared" ca="1" si="0"/>
        <v>1.1089971697492595E-2</v>
      </c>
      <c r="E72" s="75">
        <f t="shared" ca="1" si="0"/>
        <v>3.0588777264785705E-2</v>
      </c>
      <c r="F72" s="75">
        <f t="shared" ca="1" si="0"/>
        <v>8.8939063057178469E-3</v>
      </c>
      <c r="G72" s="53">
        <f t="shared" ca="1" si="0"/>
        <v>1.1311640657596378E-2</v>
      </c>
      <c r="H72" s="34">
        <f t="shared" ca="1" si="0"/>
        <v>6.2351045357192714E-2</v>
      </c>
      <c r="I72" s="34">
        <f t="shared" ca="1" si="0"/>
        <v>1.2254654600764914E-2</v>
      </c>
      <c r="J72" s="64">
        <f t="shared" ca="1" si="0"/>
        <v>2.7901049223679752E-3</v>
      </c>
      <c r="K72" s="34">
        <f t="shared" ca="1" si="0"/>
        <v>-2.7483144197748888E-2</v>
      </c>
      <c r="L72" s="34">
        <f t="shared" ca="1" si="0"/>
        <v>1.7116042646356577E-2</v>
      </c>
      <c r="M72" s="64">
        <f t="shared" ca="1" si="0"/>
        <v>1.5481853337484752E-2</v>
      </c>
      <c r="N72" s="34">
        <f t="shared" ca="1" si="0"/>
        <v>6.9199300727869062E-3</v>
      </c>
      <c r="O72" s="55">
        <f t="shared" ca="1" si="0"/>
        <v>1.7984301952616466E-2</v>
      </c>
      <c r="P72" s="53">
        <f t="shared" ca="1" si="0"/>
        <v>1.1439842943903766E-2</v>
      </c>
      <c r="Q72" s="34">
        <f t="shared" ca="1" si="0"/>
        <v>9.2069530236666974E-3</v>
      </c>
      <c r="R72" s="34">
        <f t="shared" ca="1" si="0"/>
        <v>1.5008376708742333E-2</v>
      </c>
      <c r="S72" s="34"/>
      <c r="T72" s="34"/>
      <c r="U72" s="34">
        <f t="shared" ca="1" si="0"/>
        <v>1.5319568818302987E-2</v>
      </c>
      <c r="V72" s="34"/>
      <c r="W72" s="34"/>
      <c r="X72" s="34">
        <f t="shared" ca="1" si="0"/>
        <v>1.1644780781265851E-3</v>
      </c>
      <c r="Y72" s="55">
        <f t="shared" ref="Y72:Y97" ca="1" si="1">Y7/Y6-1</f>
        <v>3.009602199916861E-3</v>
      </c>
    </row>
    <row r="73" spans="1:25" s="33" customFormat="1" ht="12" thickBot="1" x14ac:dyDescent="0.25">
      <c r="A73" s="26">
        <v>38352</v>
      </c>
      <c r="B73" s="65">
        <f t="shared" ca="1" si="0"/>
        <v>-2.4514643973056693E-2</v>
      </c>
      <c r="C73" s="65">
        <f t="shared" ca="1" si="0"/>
        <v>1.1952434376026444E-2</v>
      </c>
      <c r="D73" s="56">
        <f t="shared" ca="1" si="0"/>
        <v>1.1743726248542474E-2</v>
      </c>
      <c r="E73" s="56">
        <f t="shared" ca="1" si="0"/>
        <v>-2.4770099463012674E-2</v>
      </c>
      <c r="F73" s="56">
        <f t="shared" ca="1" si="0"/>
        <v>1.4150915955749799E-2</v>
      </c>
      <c r="G73" s="57">
        <f t="shared" ca="1" si="0"/>
        <v>1.1344103510946724E-2</v>
      </c>
      <c r="H73" s="56">
        <f t="shared" ca="1" si="0"/>
        <v>-1.4166492350169091E-2</v>
      </c>
      <c r="I73" s="56">
        <f t="shared" ca="1" si="0"/>
        <v>1.0158859294663092E-2</v>
      </c>
      <c r="J73" s="66">
        <f t="shared" ca="1" si="0"/>
        <v>1.5558012845114044E-2</v>
      </c>
      <c r="K73" s="56">
        <f t="shared" ca="1" si="0"/>
        <v>9.8897767641240586E-2</v>
      </c>
      <c r="L73" s="56">
        <f t="shared" ca="1" si="0"/>
        <v>7.7984813057090374E-3</v>
      </c>
      <c r="M73" s="66">
        <f t="shared" ca="1" si="0"/>
        <v>1.7867023061695964E-2</v>
      </c>
      <c r="N73" s="56">
        <f t="shared" ca="1" si="0"/>
        <v>7.8635529242147229E-2</v>
      </c>
      <c r="O73" s="58">
        <f t="shared" ca="1" si="0"/>
        <v>-7.0766040159275789E-4</v>
      </c>
      <c r="P73" s="57">
        <f t="shared" ca="1" si="0"/>
        <v>1.4138336558281672E-2</v>
      </c>
      <c r="Q73" s="56">
        <f t="shared" ca="1" si="0"/>
        <v>9.5847405579294609E-3</v>
      </c>
      <c r="R73" s="56">
        <f t="shared" ca="1" si="0"/>
        <v>1.2858186922068748E-2</v>
      </c>
      <c r="S73" s="56"/>
      <c r="T73" s="56"/>
      <c r="U73" s="56">
        <f t="shared" ca="1" si="0"/>
        <v>1.3803010869151144E-2</v>
      </c>
      <c r="V73" s="56"/>
      <c r="W73" s="56"/>
      <c r="X73" s="56">
        <f t="shared" ca="1" si="0"/>
        <v>2.1926632755750131E-2</v>
      </c>
      <c r="Y73" s="58">
        <f t="shared" ca="1" si="1"/>
        <v>5.6258989339310617E-3</v>
      </c>
    </row>
    <row r="74" spans="1:25" s="33" customFormat="1" x14ac:dyDescent="0.2">
      <c r="A74" s="20">
        <v>38383</v>
      </c>
      <c r="B74" s="67">
        <f t="shared" ca="1" si="0"/>
        <v>8.8009336977570296E-3</v>
      </c>
      <c r="C74" s="67">
        <f t="shared" ca="1" si="0"/>
        <v>1.242796266292423E-2</v>
      </c>
      <c r="D74" s="59">
        <f t="shared" ca="1" si="0"/>
        <v>1.2077027173472255E-2</v>
      </c>
      <c r="E74" s="59">
        <f t="shared" ca="1" si="0"/>
        <v>1.0991139269994177E-2</v>
      </c>
      <c r="F74" s="59">
        <f t="shared" ca="1" si="0"/>
        <v>1.5254714943314651E-2</v>
      </c>
      <c r="G74" s="60">
        <f t="shared" ca="1" si="0"/>
        <v>1.1157672564934273E-2</v>
      </c>
      <c r="H74" s="59">
        <f t="shared" ca="1" si="0"/>
        <v>3.4789695587959413E-2</v>
      </c>
      <c r="I74" s="59">
        <f t="shared" ca="1" si="0"/>
        <v>7.7740581794096819E-3</v>
      </c>
      <c r="J74" s="68">
        <f t="shared" ca="1" si="0"/>
        <v>1.3075690788934446E-2</v>
      </c>
      <c r="K74" s="59">
        <f t="shared" ca="1" si="0"/>
        <v>0.21556206089414931</v>
      </c>
      <c r="L74" s="59">
        <f t="shared" ca="1" si="0"/>
        <v>1.3414075944992776E-2</v>
      </c>
      <c r="M74" s="68">
        <f t="shared" ca="1" si="0"/>
        <v>1.2527071421377212E-2</v>
      </c>
      <c r="N74" s="59">
        <f t="shared" ca="1" si="0"/>
        <v>-1.0938682327317761E-2</v>
      </c>
      <c r="O74" s="61">
        <f t="shared" ca="1" si="0"/>
        <v>1.4267808797155057E-2</v>
      </c>
      <c r="P74" s="60">
        <f t="shared" ca="1" si="0"/>
        <v>2.0501789318450037E-3</v>
      </c>
      <c r="Q74" s="59">
        <f t="shared" ca="1" si="0"/>
        <v>1.0548983117931288E-2</v>
      </c>
      <c r="R74" s="59">
        <f t="shared" ca="1" si="0"/>
        <v>1.1750697387117759E-2</v>
      </c>
      <c r="S74" s="59"/>
      <c r="T74" s="59"/>
      <c r="U74" s="59">
        <f t="shared" ca="1" si="0"/>
        <v>1.6363629332351248E-2</v>
      </c>
      <c r="V74" s="59"/>
      <c r="W74" s="59"/>
      <c r="X74" s="59">
        <f t="shared" ca="1" si="0"/>
        <v>1.3097769970658701E-2</v>
      </c>
      <c r="Y74" s="61">
        <f t="shared" ca="1" si="1"/>
        <v>2.1547382647473245E-2</v>
      </c>
    </row>
    <row r="75" spans="1:25" s="33" customFormat="1" x14ac:dyDescent="0.2">
      <c r="A75" s="20">
        <v>38442</v>
      </c>
      <c r="B75" s="63">
        <f t="shared" ca="1" si="0"/>
        <v>9.5352444865948183E-3</v>
      </c>
      <c r="C75" s="63">
        <f t="shared" ca="1" si="0"/>
        <v>9.9300536039350629E-3</v>
      </c>
      <c r="D75" s="34">
        <f t="shared" ca="1" si="0"/>
        <v>1.0167506978873808E-2</v>
      </c>
      <c r="E75" s="34">
        <f t="shared" ca="1" si="0"/>
        <v>2.36379482716218E-2</v>
      </c>
      <c r="F75" s="34">
        <f t="shared" ca="1" si="0"/>
        <v>8.5364307131323702E-3</v>
      </c>
      <c r="G75" s="53">
        <f t="shared" ca="1" si="0"/>
        <v>8.4292984409852778E-3</v>
      </c>
      <c r="H75" s="34">
        <f t="shared" ca="1" si="0"/>
        <v>-3.0751814094634788E-2</v>
      </c>
      <c r="I75" s="34">
        <f t="shared" ca="1" si="0"/>
        <v>1.7066370095985883E-2</v>
      </c>
      <c r="J75" s="64">
        <f t="shared" ca="1" si="0"/>
        <v>1.4062836277833002E-2</v>
      </c>
      <c r="K75" s="34">
        <f t="shared" ca="1" si="0"/>
        <v>-0.18394082662986921</v>
      </c>
      <c r="L75" s="34">
        <f t="shared" ca="1" si="0"/>
        <v>1.1044482029938907E-2</v>
      </c>
      <c r="M75" s="64">
        <f t="shared" ca="1" si="0"/>
        <v>8.0657653880231717E-3</v>
      </c>
      <c r="N75" s="34">
        <f t="shared" ca="1" si="0"/>
        <v>-3.6819565924994135E-2</v>
      </c>
      <c r="O75" s="55">
        <f t="shared" ca="1" si="0"/>
        <v>5.9763592643691243E-3</v>
      </c>
      <c r="P75" s="53">
        <f t="shared" ca="1" si="0"/>
        <v>1.4142164983168559E-2</v>
      </c>
      <c r="Q75" s="34">
        <f t="shared" ca="1" si="0"/>
        <v>1.7951120110735852E-2</v>
      </c>
      <c r="R75" s="34">
        <f t="shared" ca="1" si="0"/>
        <v>1.0599739733800018E-2</v>
      </c>
      <c r="S75" s="34"/>
      <c r="T75" s="34"/>
      <c r="U75" s="34">
        <f t="shared" ca="1" si="0"/>
        <v>3.0345022276345723E-3</v>
      </c>
      <c r="V75" s="34"/>
      <c r="W75" s="34"/>
      <c r="X75" s="34">
        <f t="shared" ca="1" si="0"/>
        <v>1.2003499740459445E-2</v>
      </c>
      <c r="Y75" s="55">
        <f t="shared" ca="1" si="1"/>
        <v>7.4683574976428524E-3</v>
      </c>
    </row>
    <row r="76" spans="1:25" s="33" customFormat="1" x14ac:dyDescent="0.2">
      <c r="A76" s="20">
        <v>38625</v>
      </c>
      <c r="B76" s="63">
        <f t="shared" ca="1" si="0"/>
        <v>2.6803771091508333E-2</v>
      </c>
      <c r="C76" s="63">
        <f t="shared" ca="1" si="0"/>
        <v>1.4035230188532699E-2</v>
      </c>
      <c r="D76" s="34">
        <f t="shared" ca="1" si="0"/>
        <v>1.415682038555155E-2</v>
      </c>
      <c r="E76" s="34">
        <f t="shared" ca="1" si="0"/>
        <v>1.8898525335511618E-2</v>
      </c>
      <c r="F76" s="34">
        <f t="shared" ca="1" si="0"/>
        <v>1.2465977875791401E-2</v>
      </c>
      <c r="G76" s="53">
        <f t="shared" ca="1" si="0"/>
        <v>1.4489641667248199E-2</v>
      </c>
      <c r="H76" s="34">
        <f t="shared" ca="1" si="0"/>
        <v>0.16562551089803268</v>
      </c>
      <c r="I76" s="34">
        <f t="shared" ca="1" si="0"/>
        <v>7.942434726713854E-3</v>
      </c>
      <c r="J76" s="64">
        <f t="shared" ca="1" si="0"/>
        <v>1.1522546952307255E-3</v>
      </c>
      <c r="K76" s="34">
        <f t="shared" ca="1" si="0"/>
        <v>-4.1658853692669862E-3</v>
      </c>
      <c r="L76" s="34">
        <f t="shared" ca="1" si="0"/>
        <v>1.8029913816399956E-2</v>
      </c>
      <c r="M76" s="64">
        <f t="shared" ca="1" si="0"/>
        <v>1.9037622269167498E-2</v>
      </c>
      <c r="N76" s="34">
        <f t="shared" ca="1" si="0"/>
        <v>1.0406827033267341E-2</v>
      </c>
      <c r="O76" s="55">
        <f t="shared" ca="1" si="0"/>
        <v>1.4936402901324586E-2</v>
      </c>
      <c r="P76" s="53">
        <f t="shared" ca="1" si="0"/>
        <v>1.3658330961368481E-2</v>
      </c>
      <c r="Q76" s="34">
        <f t="shared" ca="1" si="0"/>
        <v>1.0780481734384617E-2</v>
      </c>
      <c r="R76" s="34">
        <f t="shared" ca="1" si="0"/>
        <v>1.6666502102306024E-2</v>
      </c>
      <c r="S76" s="34"/>
      <c r="T76" s="34"/>
      <c r="U76" s="34">
        <f t="shared" ca="1" si="0"/>
        <v>2.437774660388059E-2</v>
      </c>
      <c r="V76" s="34"/>
      <c r="W76" s="34"/>
      <c r="X76" s="34">
        <f t="shared" ca="1" si="0"/>
        <v>5.9857851563651643E-3</v>
      </c>
      <c r="Y76" s="55">
        <f t="shared" ca="1" si="1"/>
        <v>1.8496236962030954E-2</v>
      </c>
    </row>
    <row r="77" spans="1:25" s="33" customFormat="1" ht="12" thickBot="1" x14ac:dyDescent="0.25">
      <c r="A77" s="26">
        <v>38717</v>
      </c>
      <c r="B77" s="65">
        <f t="shared" ca="1" si="0"/>
        <v>-1.0430503170904881E-2</v>
      </c>
      <c r="C77" s="65">
        <f t="shared" ca="1" si="0"/>
        <v>1.1954701404055301E-2</v>
      </c>
      <c r="D77" s="56">
        <f t="shared" ca="1" si="0"/>
        <v>1.1593040538092403E-2</v>
      </c>
      <c r="E77" s="56">
        <f t="shared" ca="1" si="0"/>
        <v>-1.1344173579586503E-2</v>
      </c>
      <c r="F77" s="56">
        <f t="shared" ca="1" si="0"/>
        <v>1.5938856183240535E-2</v>
      </c>
      <c r="G77" s="57">
        <f t="shared" ca="1" si="0"/>
        <v>1.0697891692036166E-2</v>
      </c>
      <c r="H77" s="56">
        <f t="shared" ca="1" si="0"/>
        <v>-6.7796193526235005E-3</v>
      </c>
      <c r="I77" s="56">
        <f t="shared" ca="1" si="0"/>
        <v>1.7179101119816131E-2</v>
      </c>
      <c r="J77" s="66">
        <f t="shared" ca="1" si="0"/>
        <v>3.1056753000090032E-2</v>
      </c>
      <c r="K77" s="56">
        <f t="shared" ca="1" si="0"/>
        <v>7.5941713461199267E-2</v>
      </c>
      <c r="L77" s="56">
        <f t="shared" ca="1" si="0"/>
        <v>1.2743006356425779E-2</v>
      </c>
      <c r="M77" s="66">
        <f t="shared" ca="1" si="0"/>
        <v>1.5903737038040822E-2</v>
      </c>
      <c r="N77" s="56">
        <f t="shared" ca="1" si="0"/>
        <v>8.2859742260250835E-2</v>
      </c>
      <c r="O77" s="58">
        <f t="shared" ca="1" si="0"/>
        <v>8.1896692590035514E-3</v>
      </c>
      <c r="P77" s="57">
        <f t="shared" ca="1" si="0"/>
        <v>1.6611747345578021E-2</v>
      </c>
      <c r="Q77" s="56">
        <f t="shared" ca="1" si="0"/>
        <v>1.3371238506190375E-2</v>
      </c>
      <c r="R77" s="56">
        <f t="shared" ca="1" si="0"/>
        <v>1.3381210727173798E-2</v>
      </c>
      <c r="S77" s="56"/>
      <c r="T77" s="56"/>
      <c r="U77" s="56">
        <f t="shared" ca="1" si="0"/>
        <v>1.4499440108707962E-2</v>
      </c>
      <c r="V77" s="56"/>
      <c r="W77" s="56"/>
      <c r="X77" s="56">
        <f t="shared" ca="1" si="0"/>
        <v>2.1802036597229124E-2</v>
      </c>
      <c r="Y77" s="58">
        <f t="shared" ca="1" si="1"/>
        <v>1.5293017204106141E-2</v>
      </c>
    </row>
    <row r="78" spans="1:25" s="33" customFormat="1" x14ac:dyDescent="0.2">
      <c r="A78" s="20">
        <v>38807</v>
      </c>
      <c r="B78" s="67">
        <f t="shared" ca="1" si="0"/>
        <v>7.0898215142440879E-3</v>
      </c>
      <c r="C78" s="67">
        <f t="shared" ca="1" si="0"/>
        <v>1.1008561663090388E-2</v>
      </c>
      <c r="D78" s="59">
        <f t="shared" ca="1" si="0"/>
        <v>1.0501270799776252E-2</v>
      </c>
      <c r="E78" s="59">
        <f t="shared" ca="1" si="0"/>
        <v>1.1328684163122382E-2</v>
      </c>
      <c r="F78" s="59">
        <f t="shared" ca="1" si="0"/>
        <v>1.5618374546509939E-2</v>
      </c>
      <c r="G78" s="60">
        <f t="shared" ca="1" si="0"/>
        <v>9.64499472978253E-3</v>
      </c>
      <c r="H78" s="59">
        <f t="shared" ca="1" si="0"/>
        <v>3.2018295741535141E-2</v>
      </c>
      <c r="I78" s="59">
        <f t="shared" ca="1" si="0"/>
        <v>7.4646432872884638E-3</v>
      </c>
      <c r="J78" s="68">
        <f t="shared" ca="1" si="0"/>
        <v>-1.3059610053354875E-2</v>
      </c>
      <c r="K78" s="59">
        <f t="shared" ca="1" si="0"/>
        <v>0.1535170865175437</v>
      </c>
      <c r="L78" s="59">
        <f t="shared" ca="1" si="0"/>
        <v>1.4283436421233642E-2</v>
      </c>
      <c r="M78" s="68">
        <f t="shared" ca="1" si="0"/>
        <v>1.353912552565939E-2</v>
      </c>
      <c r="N78" s="59">
        <f t="shared" ca="1" si="0"/>
        <v>-2.108530034509426E-2</v>
      </c>
      <c r="O78" s="61">
        <f t="shared" ca="1" si="0"/>
        <v>8.557749293102157E-3</v>
      </c>
      <c r="P78" s="60">
        <f t="shared" ca="1" si="0"/>
        <v>4.4060495262312482E-2</v>
      </c>
      <c r="Q78" s="59">
        <f t="shared" ca="1" si="0"/>
        <v>1.1835771982644072E-2</v>
      </c>
      <c r="R78" s="59">
        <f t="shared" ca="1" si="0"/>
        <v>1.2442017279781448E-2</v>
      </c>
      <c r="S78" s="59"/>
      <c r="T78" s="59"/>
      <c r="U78" s="59">
        <f t="shared" ca="1" si="0"/>
        <v>1.3202044823623638E-2</v>
      </c>
      <c r="V78" s="59"/>
      <c r="W78" s="59"/>
      <c r="X78" s="59">
        <f t="shared" ca="1" si="0"/>
        <v>2.7243099789562519E-2</v>
      </c>
      <c r="Y78" s="61">
        <f t="shared" ca="1" si="1"/>
        <v>1.4580855665511372E-2</v>
      </c>
    </row>
    <row r="79" spans="1:25" s="33" customFormat="1" x14ac:dyDescent="0.2">
      <c r="A79" s="20">
        <v>38898</v>
      </c>
      <c r="B79" s="63">
        <f t="shared" ca="1" si="0"/>
        <v>9.9923259728715852E-3</v>
      </c>
      <c r="C79" s="63">
        <f t="shared" ca="1" si="0"/>
        <v>8.6752288277707201E-3</v>
      </c>
      <c r="D79" s="34">
        <f t="shared" ca="1" si="0"/>
        <v>8.6407967387192031E-3</v>
      </c>
      <c r="E79" s="34">
        <f t="shared" ca="1" si="0"/>
        <v>1.2365499398145241E-2</v>
      </c>
      <c r="F79" s="34">
        <f t="shared" ca="1" si="0"/>
        <v>8.6384643410670758E-3</v>
      </c>
      <c r="G79" s="53">
        <f t="shared" ca="1" si="0"/>
        <v>1.1561144359343523E-2</v>
      </c>
      <c r="H79" s="34">
        <f t="shared" ca="1" si="0"/>
        <v>-3.5241307839972591E-2</v>
      </c>
      <c r="I79" s="34">
        <f t="shared" ca="1" si="0"/>
        <v>-2.9029033281994243E-3</v>
      </c>
      <c r="J79" s="64">
        <f t="shared" ca="1" si="0"/>
        <v>1.6429323871237633E-2</v>
      </c>
      <c r="K79" s="34">
        <f t="shared" ca="1" si="0"/>
        <v>-0.12926786666594936</v>
      </c>
      <c r="L79" s="34">
        <f t="shared" ca="1" si="0"/>
        <v>9.820291570280304E-3</v>
      </c>
      <c r="M79" s="64">
        <f t="shared" ca="1" si="0"/>
        <v>1.19601849730262E-2</v>
      </c>
      <c r="N79" s="34">
        <f t="shared" ca="1" si="0"/>
        <v>-2.4620638116135463E-2</v>
      </c>
      <c r="O79" s="55">
        <f t="shared" ca="1" si="0"/>
        <v>7.4552611406999425E-3</v>
      </c>
      <c r="P79" s="53">
        <f t="shared" ca="1" si="0"/>
        <v>7.9049233785668527E-3</v>
      </c>
      <c r="Q79" s="34">
        <f t="shared" ca="1" si="0"/>
        <v>1.1709360018142823E-2</v>
      </c>
      <c r="R79" s="34">
        <f t="shared" ca="1" si="0"/>
        <v>9.3127455732773257E-3</v>
      </c>
      <c r="S79" s="34">
        <f t="shared" ca="1" si="0"/>
        <v>7.6983689552871937E-3</v>
      </c>
      <c r="T79" s="34"/>
      <c r="U79" s="34">
        <f t="shared" ca="1" si="0"/>
        <v>1.0608214532644711E-2</v>
      </c>
      <c r="V79" s="34">
        <f t="shared" ca="1" si="0"/>
        <v>7.7762659991513772E-3</v>
      </c>
      <c r="W79" s="34"/>
      <c r="X79" s="34">
        <f t="shared" ca="1" si="0"/>
        <v>1.5339325566642081E-2</v>
      </c>
      <c r="Y79" s="55">
        <f t="shared" ca="1" si="1"/>
        <v>8.0156228441201627E-3</v>
      </c>
    </row>
    <row r="80" spans="1:25" s="33" customFormat="1" x14ac:dyDescent="0.2">
      <c r="A80" s="20">
        <v>38990</v>
      </c>
      <c r="B80" s="63">
        <f t="shared" ca="1" si="0"/>
        <v>1.5982948959832433E-2</v>
      </c>
      <c r="C80" s="63">
        <f t="shared" ca="1" si="0"/>
        <v>7.0268878411661184E-3</v>
      </c>
      <c r="D80" s="34">
        <f t="shared" ca="1" si="0"/>
        <v>7.2212533827675784E-3</v>
      </c>
      <c r="E80" s="34">
        <f t="shared" ca="1" si="0"/>
        <v>3.0101970634193398E-2</v>
      </c>
      <c r="F80" s="34">
        <f t="shared" ca="1" si="0"/>
        <v>6.1627469910283672E-3</v>
      </c>
      <c r="G80" s="53">
        <f t="shared" ca="1" si="0"/>
        <v>8.5855325563690688E-3</v>
      </c>
      <c r="H80" s="34">
        <f t="shared" ca="1" si="0"/>
        <v>3.4631753248938191E-2</v>
      </c>
      <c r="I80" s="34">
        <f t="shared" ca="1" si="0"/>
        <v>1.1889401853446335E-2</v>
      </c>
      <c r="J80" s="64">
        <f t="shared" ca="1" si="0"/>
        <v>-1.7926799600938015E-3</v>
      </c>
      <c r="K80" s="34">
        <f t="shared" ca="1" si="0"/>
        <v>-9.8938718804744141E-3</v>
      </c>
      <c r="L80" s="34">
        <f t="shared" ca="1" si="0"/>
        <v>8.0481163318368854E-3</v>
      </c>
      <c r="M80" s="64">
        <f t="shared" ca="1" si="0"/>
        <v>1.0422208429052837E-3</v>
      </c>
      <c r="N80" s="34">
        <f t="shared" ca="1" si="0"/>
        <v>2.186591299409657E-2</v>
      </c>
      <c r="O80" s="55">
        <f t="shared" ca="1" si="0"/>
        <v>2.4429980011246633E-2</v>
      </c>
      <c r="P80" s="53">
        <f t="shared" ca="1" si="0"/>
        <v>9.4438565686036924E-3</v>
      </c>
      <c r="Q80" s="34">
        <f t="shared" ca="1" si="0"/>
        <v>5.6009569965982386E-3</v>
      </c>
      <c r="R80" s="34">
        <f t="shared" ca="1" si="0"/>
        <v>8.4078335364070611E-3</v>
      </c>
      <c r="S80" s="34">
        <f t="shared" ca="1" si="0"/>
        <v>1.3360969909131271E-2</v>
      </c>
      <c r="T80" s="34"/>
      <c r="U80" s="34">
        <f t="shared" ca="1" si="0"/>
        <v>4.5770861350995506E-3</v>
      </c>
      <c r="V80" s="34">
        <f t="shared" ca="1" si="0"/>
        <v>3.1829378495531468E-3</v>
      </c>
      <c r="W80" s="34"/>
      <c r="X80" s="34">
        <f t="shared" ca="1" si="0"/>
        <v>3.8995830098065287E-3</v>
      </c>
      <c r="Y80" s="55">
        <f t="shared" ca="1" si="1"/>
        <v>1.328011452918032E-2</v>
      </c>
    </row>
    <row r="81" spans="1:25" s="33" customFormat="1" ht="12" thickBot="1" x14ac:dyDescent="0.25">
      <c r="A81" s="26">
        <v>39082</v>
      </c>
      <c r="B81" s="65">
        <f t="shared" ca="1" si="0"/>
        <v>-9.7173824488264726E-3</v>
      </c>
      <c r="C81" s="65">
        <f t="shared" ca="1" si="0"/>
        <v>9.7678135155452317E-3</v>
      </c>
      <c r="D81" s="56">
        <f t="shared" ca="1" si="0"/>
        <v>1.0278761694807237E-2</v>
      </c>
      <c r="E81" s="56">
        <f t="shared" ca="1" si="0"/>
        <v>-1.5821572088085545E-2</v>
      </c>
      <c r="F81" s="56">
        <f t="shared" ca="1" si="0"/>
        <v>5.5596052614326208E-3</v>
      </c>
      <c r="G81" s="57">
        <f t="shared" ca="1" si="0"/>
        <v>1.1010429977679648E-2</v>
      </c>
      <c r="H81" s="56">
        <f t="shared" ca="1" si="0"/>
        <v>5.0442937357804141E-3</v>
      </c>
      <c r="I81" s="56">
        <f t="shared" ca="1" si="0"/>
        <v>8.2532987537304869E-3</v>
      </c>
      <c r="J81" s="66">
        <f t="shared" ca="1" si="0"/>
        <v>7.4440378180682387E-3</v>
      </c>
      <c r="K81" s="56">
        <f t="shared" ca="1" si="0"/>
        <v>4.2297749682242092E-2</v>
      </c>
      <c r="L81" s="56">
        <f t="shared" ca="1" si="0"/>
        <v>7.5283187379104888E-3</v>
      </c>
      <c r="M81" s="66">
        <f t="shared" ca="1" si="0"/>
        <v>3.3028191084207847E-3</v>
      </c>
      <c r="N81" s="56">
        <f t="shared" ca="1" si="0"/>
        <v>5.6430143171132485E-2</v>
      </c>
      <c r="O81" s="58">
        <f t="shared" ca="1" si="0"/>
        <v>-4.4324548551519793E-3</v>
      </c>
      <c r="P81" s="57">
        <f t="shared" ca="1" si="0"/>
        <v>1.2769171893597608E-2</v>
      </c>
      <c r="Q81" s="56">
        <f t="shared" ca="1" si="0"/>
        <v>1.3587566755193459E-2</v>
      </c>
      <c r="R81" s="56">
        <f t="shared" ca="1" si="0"/>
        <v>6.9583398357173643E-3</v>
      </c>
      <c r="S81" s="56">
        <f t="shared" ca="1" si="0"/>
        <v>9.4256324088519694E-3</v>
      </c>
      <c r="T81" s="56"/>
      <c r="U81" s="56">
        <f t="shared" ca="1" si="0"/>
        <v>9.8299850212415496E-3</v>
      </c>
      <c r="V81" s="56">
        <f t="shared" ca="1" si="0"/>
        <v>9.7676378208033654E-3</v>
      </c>
      <c r="W81" s="56"/>
      <c r="X81" s="56">
        <f t="shared" ca="1" si="0"/>
        <v>1.4837079565453992E-2</v>
      </c>
      <c r="Y81" s="58">
        <f t="shared" ca="1" si="1"/>
        <v>5.392549104301203E-3</v>
      </c>
    </row>
    <row r="82" spans="1:25" s="33" customFormat="1" x14ac:dyDescent="0.2">
      <c r="A82" s="20">
        <v>39172</v>
      </c>
      <c r="B82" s="63">
        <f t="shared" ca="1" si="0"/>
        <v>8.0367984594753583E-3</v>
      </c>
      <c r="C82" s="63">
        <f t="shared" ca="1" si="0"/>
        <v>8.102067466809082E-3</v>
      </c>
      <c r="D82" s="34">
        <f t="shared" ca="1" si="0"/>
        <v>8.3740103740330696E-3</v>
      </c>
      <c r="E82" s="34">
        <f t="shared" ca="1" si="0"/>
        <v>1.270906805658778E-2</v>
      </c>
      <c r="F82" s="34">
        <f t="shared" ca="1" si="0"/>
        <v>6.183802969321528E-3</v>
      </c>
      <c r="G82" s="53">
        <f t="shared" ca="1" si="0"/>
        <v>1.0193438122928056E-2</v>
      </c>
      <c r="H82" s="34">
        <f t="shared" ca="1" si="0"/>
        <v>1.0177724861795356E-2</v>
      </c>
      <c r="I82" s="34">
        <f t="shared" ca="1" si="0"/>
        <v>-3.8320661123583122E-3</v>
      </c>
      <c r="J82" s="64">
        <f t="shared" ca="1" si="0"/>
        <v>-1.0996314701728238E-2</v>
      </c>
      <c r="K82" s="34">
        <f t="shared" ca="1" si="0"/>
        <v>0.10709879930059962</v>
      </c>
      <c r="L82" s="34">
        <f t="shared" ca="1" si="0"/>
        <v>4.7549551600472029E-3</v>
      </c>
      <c r="M82" s="64">
        <f t="shared" ca="1" si="0"/>
        <v>4.5513122433074038E-3</v>
      </c>
      <c r="N82" s="34">
        <f t="shared" ca="1" si="0"/>
        <v>-1.646275830192756E-2</v>
      </c>
      <c r="O82" s="55">
        <f t="shared" ca="1" si="0"/>
        <v>1.3063192693314907E-2</v>
      </c>
      <c r="P82" s="53">
        <f t="shared" ca="1" si="0"/>
        <v>1.1436863427388477E-2</v>
      </c>
      <c r="Q82" s="34">
        <f t="shared" ca="1" si="0"/>
        <v>6.3381559083506289E-3</v>
      </c>
      <c r="R82" s="34">
        <f t="shared" ca="1" si="0"/>
        <v>4.8615104177416324E-3</v>
      </c>
      <c r="S82" s="34">
        <f t="shared" ca="1" si="0"/>
        <v>9.1435657757834576E-3</v>
      </c>
      <c r="T82" s="34"/>
      <c r="U82" s="34">
        <f t="shared" ca="1" si="0"/>
        <v>3.0908416440076358E-3</v>
      </c>
      <c r="V82" s="34">
        <f t="shared" ca="1" si="0"/>
        <v>6.9091450152971579E-3</v>
      </c>
      <c r="W82" s="34"/>
      <c r="X82" s="34">
        <f t="shared" ca="1" si="0"/>
        <v>6.7996793186162474E-3</v>
      </c>
      <c r="Y82" s="55">
        <f t="shared" ca="1" si="1"/>
        <v>5.3304177646427142E-3</v>
      </c>
    </row>
    <row r="83" spans="1:25" s="33" customFormat="1" x14ac:dyDescent="0.2">
      <c r="A83" s="20">
        <v>39263</v>
      </c>
      <c r="B83" s="63">
        <f t="shared" ca="1" si="0"/>
        <v>7.6049048863287005E-3</v>
      </c>
      <c r="C83" s="63">
        <f t="shared" ca="1" si="0"/>
        <v>6.4133082606145919E-3</v>
      </c>
      <c r="D83" s="34">
        <f t="shared" ca="1" si="0"/>
        <v>6.1788495756889272E-3</v>
      </c>
      <c r="E83" s="34">
        <f t="shared" ref="B83:X94" ca="1" si="2">E18/E17-1</f>
        <v>1.3727838058378516E-2</v>
      </c>
      <c r="F83" s="34">
        <f t="shared" ca="1" si="2"/>
        <v>8.730645774071899E-3</v>
      </c>
      <c r="G83" s="53">
        <f t="shared" ca="1" si="2"/>
        <v>8.0188746050606774E-3</v>
      </c>
      <c r="H83" s="34">
        <f t="shared" ca="1" si="2"/>
        <v>-1.6585938455602411E-2</v>
      </c>
      <c r="I83" s="34">
        <f t="shared" ca="1" si="2"/>
        <v>1.0911025119716422E-2</v>
      </c>
      <c r="J83" s="64">
        <f t="shared" ca="1" si="2"/>
        <v>2.743554079945576E-2</v>
      </c>
      <c r="K83" s="34">
        <f t="shared" ca="1" si="2"/>
        <v>-8.8210210581457837E-2</v>
      </c>
      <c r="L83" s="34">
        <f t="shared" ca="1" si="2"/>
        <v>8.0409579133278175E-3</v>
      </c>
      <c r="M83" s="64">
        <f t="shared" ca="1" si="2"/>
        <v>6.6021123428694484E-3</v>
      </c>
      <c r="N83" s="34">
        <f t="shared" ca="1" si="2"/>
        <v>-1.4099485462673367E-2</v>
      </c>
      <c r="O83" s="55">
        <f t="shared" ca="1" si="2"/>
        <v>8.6014680793511378E-3</v>
      </c>
      <c r="P83" s="53">
        <f t="shared" ca="1" si="2"/>
        <v>1.0441912499537409E-2</v>
      </c>
      <c r="Q83" s="34">
        <f t="shared" ca="1" si="2"/>
        <v>9.8444887749247201E-3</v>
      </c>
      <c r="R83" s="34">
        <f t="shared" ca="1" si="2"/>
        <v>8.6285986884258037E-3</v>
      </c>
      <c r="S83" s="34">
        <f t="shared" ca="1" si="2"/>
        <v>7.2041858529257041E-3</v>
      </c>
      <c r="T83" s="34"/>
      <c r="U83" s="34">
        <f t="shared" ca="1" si="2"/>
        <v>8.579906888578348E-3</v>
      </c>
      <c r="V83" s="34">
        <f t="shared" ca="1" si="2"/>
        <v>6.9880579502381579E-3</v>
      </c>
      <c r="W83" s="34"/>
      <c r="X83" s="34">
        <f t="shared" ca="1" si="2"/>
        <v>1.1556029878876162E-2</v>
      </c>
      <c r="Y83" s="55">
        <f t="shared" ca="1" si="1"/>
        <v>9.6151321525761446E-3</v>
      </c>
    </row>
    <row r="84" spans="1:25" s="33" customFormat="1" x14ac:dyDescent="0.2">
      <c r="A84" s="20">
        <v>39355</v>
      </c>
      <c r="B84" s="63">
        <f t="shared" ca="1" si="2"/>
        <v>1.2065991435056045E-2</v>
      </c>
      <c r="C84" s="63">
        <f t="shared" ca="1" si="2"/>
        <v>1.2157919176674747E-2</v>
      </c>
      <c r="D84" s="34">
        <f t="shared" ca="1" si="2"/>
        <v>1.2420987153057839E-2</v>
      </c>
      <c r="E84" s="34">
        <f t="shared" ca="1" si="2"/>
        <v>1.8263901838695418E-2</v>
      </c>
      <c r="F84" s="34">
        <f t="shared" ca="1" si="2"/>
        <v>1.0836851121490243E-2</v>
      </c>
      <c r="G84" s="53">
        <f t="shared" ca="1" si="2"/>
        <v>7.8611529807430802E-3</v>
      </c>
      <c r="H84" s="34">
        <f t="shared" ca="1" si="2"/>
        <v>1.6920512473352245E-2</v>
      </c>
      <c r="I84" s="34">
        <f t="shared" ca="1" si="2"/>
        <v>1.4050362762570323E-2</v>
      </c>
      <c r="J84" s="64">
        <f t="shared" ca="1" si="2"/>
        <v>5.5818076429980934E-4</v>
      </c>
      <c r="K84" s="34">
        <f t="shared" ca="1" si="2"/>
        <v>2.6364419234514713E-4</v>
      </c>
      <c r="L84" s="34">
        <f t="shared" ca="1" si="2"/>
        <v>8.700385758324547E-3</v>
      </c>
      <c r="M84" s="64">
        <f t="shared" ca="1" si="2"/>
        <v>8.6415357892972722E-3</v>
      </c>
      <c r="N84" s="34">
        <f t="shared" ca="1" si="2"/>
        <v>1.4012793270054225E-2</v>
      </c>
      <c r="O84" s="55">
        <f t="shared" ca="1" si="2"/>
        <v>1.1573520934281767E-2</v>
      </c>
      <c r="P84" s="53">
        <f t="shared" ca="1" si="2"/>
        <v>1.3615343876389518E-2</v>
      </c>
      <c r="Q84" s="34">
        <f t="shared" ca="1" si="2"/>
        <v>1.0860673811033728E-2</v>
      </c>
      <c r="R84" s="34">
        <f t="shared" ca="1" si="2"/>
        <v>7.5222095021965085E-3</v>
      </c>
      <c r="S84" s="34">
        <f t="shared" ca="1" si="2"/>
        <v>1.1512613410053385E-2</v>
      </c>
      <c r="T84" s="34"/>
      <c r="U84" s="34">
        <f t="shared" ca="1" si="2"/>
        <v>3.3924981813997501E-3</v>
      </c>
      <c r="V84" s="34">
        <f t="shared" ca="1" si="2"/>
        <v>1.0011090973391257E-2</v>
      </c>
      <c r="W84" s="34"/>
      <c r="X84" s="34">
        <f t="shared" ca="1" si="2"/>
        <v>7.977781891210789E-3</v>
      </c>
      <c r="Y84" s="55">
        <f t="shared" ca="1" si="1"/>
        <v>8.0703571428584198E-3</v>
      </c>
    </row>
    <row r="85" spans="1:25" s="33" customFormat="1" ht="12" thickBot="1" x14ac:dyDescent="0.25">
      <c r="A85" s="26">
        <v>39447</v>
      </c>
      <c r="B85" s="65">
        <f t="shared" ca="1" si="2"/>
        <v>3.9952325071952455E-3</v>
      </c>
      <c r="C85" s="65">
        <f t="shared" ca="1" si="2"/>
        <v>8.3676890350987687E-3</v>
      </c>
      <c r="D85" s="56">
        <f t="shared" ca="1" si="2"/>
        <v>7.9019050478916775E-3</v>
      </c>
      <c r="E85" s="56">
        <f t="shared" ca="1" si="2"/>
        <v>1.7660924263924738E-3</v>
      </c>
      <c r="F85" s="56">
        <f t="shared" ca="1" si="2"/>
        <v>1.3072993698308721E-2</v>
      </c>
      <c r="G85" s="57">
        <f t="shared" ca="1" si="2"/>
        <v>9.5829419346065148E-3</v>
      </c>
      <c r="H85" s="56">
        <f t="shared" ca="1" si="2"/>
        <v>6.4652995330036767E-3</v>
      </c>
      <c r="I85" s="56">
        <f t="shared" ca="1" si="2"/>
        <v>7.05403180714681E-3</v>
      </c>
      <c r="J85" s="66">
        <f t="shared" ca="1" si="2"/>
        <v>1.3580891747677626E-3</v>
      </c>
      <c r="K85" s="56">
        <f t="shared" ca="1" si="2"/>
        <v>3.9988748698287502E-2</v>
      </c>
      <c r="L85" s="56">
        <f t="shared" ca="1" si="2"/>
        <v>9.9610952694315635E-3</v>
      </c>
      <c r="M85" s="66">
        <f t="shared" ca="1" si="2"/>
        <v>1.4208425594025131E-2</v>
      </c>
      <c r="N85" s="56">
        <f t="shared" ca="1" si="2"/>
        <v>4.8543487428619025E-2</v>
      </c>
      <c r="O85" s="58">
        <f t="shared" ca="1" si="2"/>
        <v>7.2494645047078698E-3</v>
      </c>
      <c r="P85" s="57">
        <f t="shared" ca="1" si="2"/>
        <v>7.7475027042936961E-3</v>
      </c>
      <c r="Q85" s="56">
        <f t="shared" ca="1" si="2"/>
        <v>1.0720682654877356E-2</v>
      </c>
      <c r="R85" s="56">
        <f t="shared" ca="1" si="2"/>
        <v>1.0659030383071366E-2</v>
      </c>
      <c r="S85" s="56">
        <f t="shared" ca="1" si="2"/>
        <v>1.0386008757498288E-2</v>
      </c>
      <c r="T85" s="56"/>
      <c r="U85" s="56">
        <f t="shared" ca="1" si="2"/>
        <v>1.1359272124403796E-2</v>
      </c>
      <c r="V85" s="56">
        <f t="shared" ca="1" si="2"/>
        <v>1.830504180948056E-2</v>
      </c>
      <c r="W85" s="56"/>
      <c r="X85" s="56">
        <f t="shared" ca="1" si="2"/>
        <v>1.5961236075792362E-2</v>
      </c>
      <c r="Y85" s="58">
        <f t="shared" ca="1" si="1"/>
        <v>7.1958588214355856E-3</v>
      </c>
    </row>
    <row r="86" spans="1:25" s="33" customFormat="1" x14ac:dyDescent="0.2">
      <c r="A86" s="14">
        <v>39538</v>
      </c>
      <c r="B86" s="67">
        <f t="shared" ca="1" si="2"/>
        <v>1.1494788606204676E-2</v>
      </c>
      <c r="C86" s="67">
        <f t="shared" ca="1" si="2"/>
        <v>1.2119497539973656E-2</v>
      </c>
      <c r="D86" s="59">
        <f t="shared" ca="1" si="2"/>
        <v>1.230985287972608E-2</v>
      </c>
      <c r="E86" s="59">
        <f t="shared" ca="1" si="2"/>
        <v>1.8423244126215321E-2</v>
      </c>
      <c r="F86" s="59">
        <f t="shared" ca="1" si="2"/>
        <v>1.2225838769026831E-2</v>
      </c>
      <c r="G86" s="60">
        <f t="shared" ca="1" si="2"/>
        <v>1.0026361386855642E-2</v>
      </c>
      <c r="H86" s="59">
        <f t="shared" ca="1" si="2"/>
        <v>-4.6669962107633522E-2</v>
      </c>
      <c r="I86" s="59">
        <f t="shared" ca="1" si="2"/>
        <v>1.5242295470034195E-2</v>
      </c>
      <c r="J86" s="68">
        <f t="shared" ca="1" si="2"/>
        <v>2.5221159392974535E-2</v>
      </c>
      <c r="K86" s="59">
        <f t="shared" ca="1" si="2"/>
        <v>4.6719358287868884E-2</v>
      </c>
      <c r="L86" s="59">
        <f t="shared" ca="1" si="2"/>
        <v>1.3696685364094074E-2</v>
      </c>
      <c r="M86" s="68">
        <f t="shared" ca="1" si="2"/>
        <v>1.6413586171839301E-2</v>
      </c>
      <c r="N86" s="59">
        <f t="shared" ca="1" si="2"/>
        <v>-1.4043837903475742E-3</v>
      </c>
      <c r="O86" s="61">
        <f t="shared" ca="1" si="2"/>
        <v>2.1217787309480984E-2</v>
      </c>
      <c r="P86" s="60">
        <f t="shared" ca="1" si="2"/>
        <v>1.5535339048923236E-2</v>
      </c>
      <c r="Q86" s="59">
        <f t="shared" ca="1" si="2"/>
        <v>1.8208905864484537E-2</v>
      </c>
      <c r="R86" s="59">
        <f t="shared" ca="1" si="2"/>
        <v>1.2810881023129994E-2</v>
      </c>
      <c r="S86" s="59">
        <f t="shared" ca="1" si="2"/>
        <v>1.1181494574508566E-2</v>
      </c>
      <c r="T86" s="59"/>
      <c r="U86" s="59">
        <f t="shared" ca="1" si="2"/>
        <v>5.457319454578835E-3</v>
      </c>
      <c r="V86" s="59">
        <f t="shared" ca="1" si="2"/>
        <v>1.2790057386075526E-2</v>
      </c>
      <c r="W86" s="59"/>
      <c r="X86" s="59">
        <f t="shared" ca="1" si="2"/>
        <v>1.1850915997831057E-2</v>
      </c>
      <c r="Y86" s="61">
        <f t="shared" ca="1" si="1"/>
        <v>2.4033630021864649E-3</v>
      </c>
    </row>
    <row r="87" spans="1:25" s="33" customFormat="1" x14ac:dyDescent="0.2">
      <c r="A87" s="20">
        <v>39629</v>
      </c>
      <c r="B87" s="63">
        <f t="shared" ca="1" si="2"/>
        <v>7.8001724144642903E-3</v>
      </c>
      <c r="C87" s="63">
        <f t="shared" ca="1" si="2"/>
        <v>1.0892141960894275E-2</v>
      </c>
      <c r="D87" s="34">
        <f t="shared" ca="1" si="2"/>
        <v>1.0992523923892161E-2</v>
      </c>
      <c r="E87" s="34">
        <f t="shared" ca="1" si="2"/>
        <v>1.4049472383376838E-2</v>
      </c>
      <c r="F87" s="34">
        <f t="shared" ca="1" si="2"/>
        <v>1.1477113296251229E-2</v>
      </c>
      <c r="G87" s="53">
        <f t="shared" ca="1" si="2"/>
        <v>9.259224369358332E-3</v>
      </c>
      <c r="H87" s="34">
        <f t="shared" ca="1" si="2"/>
        <v>7.9360858549796687E-2</v>
      </c>
      <c r="I87" s="34">
        <f t="shared" ca="1" si="2"/>
        <v>8.8149979966276604E-3</v>
      </c>
      <c r="J87" s="64">
        <f t="shared" ca="1" si="2"/>
        <v>4.385376813303532E-3</v>
      </c>
      <c r="K87" s="34">
        <f t="shared" ca="1" si="2"/>
        <v>-1.1447025607415728E-2</v>
      </c>
      <c r="L87" s="34">
        <f t="shared" ca="1" si="2"/>
        <v>9.5678811540740316E-3</v>
      </c>
      <c r="M87" s="64">
        <f t="shared" ca="1" si="2"/>
        <v>1.0259648084548045E-2</v>
      </c>
      <c r="N87" s="34">
        <f t="shared" ca="1" si="2"/>
        <v>-6.7654614259585744E-3</v>
      </c>
      <c r="O87" s="55">
        <f t="shared" ca="1" si="2"/>
        <v>8.845542151874719E-3</v>
      </c>
      <c r="P87" s="53">
        <f t="shared" ca="1" si="2"/>
        <v>9.3327480077098901E-3</v>
      </c>
      <c r="Q87" s="34">
        <f t="shared" ca="1" si="2"/>
        <v>4.2140518667672655E-3</v>
      </c>
      <c r="R87" s="34">
        <f t="shared" ca="1" si="2"/>
        <v>8.2516948671611523E-3</v>
      </c>
      <c r="S87" s="34">
        <f t="shared" ca="1" si="2"/>
        <v>1.0903349676078422E-2</v>
      </c>
      <c r="T87" s="34"/>
      <c r="U87" s="34">
        <f t="shared" ca="1" si="2"/>
        <v>1.7682354114560983E-2</v>
      </c>
      <c r="V87" s="34">
        <f t="shared" ca="1" si="2"/>
        <v>1.4041068903386966E-2</v>
      </c>
      <c r="W87" s="34"/>
      <c r="X87" s="34">
        <f t="shared" ca="1" si="2"/>
        <v>1.4848808046400208E-2</v>
      </c>
      <c r="Y87" s="55">
        <f t="shared" ca="1" si="1"/>
        <v>1.7901957925177792E-2</v>
      </c>
    </row>
    <row r="88" spans="1:25" s="33" customFormat="1" x14ac:dyDescent="0.2">
      <c r="A88" s="20">
        <v>39721</v>
      </c>
      <c r="B88" s="63">
        <f t="shared" ca="1" si="2"/>
        <v>9.8750092144543888E-3</v>
      </c>
      <c r="C88" s="63">
        <f t="shared" ca="1" si="2"/>
        <v>1.2977795462142172E-2</v>
      </c>
      <c r="D88" s="34">
        <f t="shared" ca="1" si="2"/>
        <v>1.3073155072984122E-2</v>
      </c>
      <c r="E88" s="34">
        <f t="shared" ca="1" si="2"/>
        <v>1.3561730560673002E-2</v>
      </c>
      <c r="F88" s="34">
        <f t="shared" ca="1" si="2"/>
        <v>1.3031815299168414E-2</v>
      </c>
      <c r="G88" s="53">
        <f t="shared" ca="1" si="2"/>
        <v>1.0041130476576399E-2</v>
      </c>
      <c r="H88" s="34">
        <f t="shared" ca="1" si="2"/>
        <v>7.5082215626691706E-3</v>
      </c>
      <c r="I88" s="34">
        <f t="shared" ca="1" si="2"/>
        <v>3.9222661771978196E-3</v>
      </c>
      <c r="J88" s="64">
        <f t="shared" ca="1" si="2"/>
        <v>1.9606626591055498E-3</v>
      </c>
      <c r="K88" s="34">
        <f t="shared" ca="1" si="2"/>
        <v>-3.7697438483955681E-3</v>
      </c>
      <c r="L88" s="34">
        <f t="shared" ca="1" si="2"/>
        <v>6.6091043288076801E-3</v>
      </c>
      <c r="M88" s="64">
        <f t="shared" ca="1" si="2"/>
        <v>4.8924469327928932E-3</v>
      </c>
      <c r="N88" s="34">
        <f t="shared" ca="1" si="2"/>
        <v>1.7861259316624967E-2</v>
      </c>
      <c r="O88" s="55">
        <f t="shared" ca="1" si="2"/>
        <v>1.2010079294539455E-2</v>
      </c>
      <c r="P88" s="53">
        <f t="shared" ca="1" si="2"/>
        <v>1.030480823012514E-2</v>
      </c>
      <c r="Q88" s="34">
        <f t="shared" ca="1" si="2"/>
        <v>1.2777806114295576E-2</v>
      </c>
      <c r="R88" s="34">
        <f t="shared" ca="1" si="2"/>
        <v>8.2884603096158305E-3</v>
      </c>
      <c r="S88" s="34">
        <f t="shared" ca="1" si="2"/>
        <v>1.1394076206397097E-2</v>
      </c>
      <c r="T88" s="34"/>
      <c r="U88" s="34">
        <f t="shared" ca="1" si="2"/>
        <v>3.3749554664133097E-3</v>
      </c>
      <c r="V88" s="34">
        <f t="shared" ca="1" si="2"/>
        <v>1.1077140792598472E-2</v>
      </c>
      <c r="W88" s="34"/>
      <c r="X88" s="34">
        <f t="shared" ca="1" si="2"/>
        <v>1.2497521902643971E-2</v>
      </c>
      <c r="Y88" s="55">
        <f t="shared" ca="1" si="1"/>
        <v>1.5691409392748712E-2</v>
      </c>
    </row>
    <row r="89" spans="1:25" s="33" customFormat="1" ht="12" thickBot="1" x14ac:dyDescent="0.25">
      <c r="A89" s="26">
        <v>39813</v>
      </c>
      <c r="B89" s="65">
        <f t="shared" ca="1" si="2"/>
        <v>1.3313704393473902E-3</v>
      </c>
      <c r="C89" s="65">
        <f t="shared" ca="1" si="2"/>
        <v>3.7951270177412066E-3</v>
      </c>
      <c r="D89" s="56">
        <f t="shared" ca="1" si="2"/>
        <v>3.9063077843075611E-3</v>
      </c>
      <c r="E89" s="56">
        <f t="shared" ca="1" si="2"/>
        <v>9.8310602466451513E-3</v>
      </c>
      <c r="F89" s="56">
        <f t="shared" ca="1" si="2"/>
        <v>4.7538212091635668E-3</v>
      </c>
      <c r="G89" s="57">
        <f t="shared" ca="1" si="2"/>
        <v>6.9146768802865743E-3</v>
      </c>
      <c r="H89" s="56">
        <f t="shared" ca="1" si="2"/>
        <v>-5.187361055684292E-3</v>
      </c>
      <c r="I89" s="56">
        <f t="shared" ca="1" si="2"/>
        <v>6.9659062286837603E-3</v>
      </c>
      <c r="J89" s="66">
        <f t="shared" ca="1" si="2"/>
        <v>-1.2803810161149398E-3</v>
      </c>
      <c r="K89" s="56">
        <f t="shared" ca="1" si="2"/>
        <v>1.2384270139671028E-2</v>
      </c>
      <c r="L89" s="56">
        <f t="shared" ca="1" si="2"/>
        <v>-9.0855464173422718E-5</v>
      </c>
      <c r="M89" s="66">
        <f t="shared" ca="1" si="2"/>
        <v>4.083090085378327E-3</v>
      </c>
      <c r="N89" s="56">
        <f t="shared" ca="1" si="2"/>
        <v>3.6646165482396409E-2</v>
      </c>
      <c r="O89" s="58">
        <f t="shared" ca="1" si="2"/>
        <v>1.4825877760463735E-2</v>
      </c>
      <c r="P89" s="57">
        <f t="shared" ca="1" si="2"/>
        <v>4.7177723412688E-3</v>
      </c>
      <c r="Q89" s="56">
        <f t="shared" ca="1" si="2"/>
        <v>7.620766417056668E-3</v>
      </c>
      <c r="R89" s="56">
        <f t="shared" ca="1" si="2"/>
        <v>6.8204352856100492E-3</v>
      </c>
      <c r="S89" s="56">
        <f t="shared" ca="1" si="2"/>
        <v>6.4377303844549427E-3</v>
      </c>
      <c r="T89" s="56"/>
      <c r="U89" s="56">
        <f t="shared" ca="1" si="2"/>
        <v>6.0734620832634256E-3</v>
      </c>
      <c r="V89" s="56">
        <f t="shared" ca="1" si="2"/>
        <v>5.6618450519041463E-3</v>
      </c>
      <c r="W89" s="56"/>
      <c r="X89" s="56">
        <f t="shared" ca="1" si="2"/>
        <v>7.2548369512761557E-3</v>
      </c>
      <c r="Y89" s="58">
        <f t="shared" ca="1" si="1"/>
        <v>2.2557594278944659E-3</v>
      </c>
    </row>
    <row r="90" spans="1:25" s="33" customFormat="1" x14ac:dyDescent="0.2">
      <c r="A90" s="14">
        <v>39903</v>
      </c>
      <c r="B90" s="67">
        <f t="shared" ca="1" si="2"/>
        <v>2.0593787769112026E-3</v>
      </c>
      <c r="C90" s="67">
        <f t="shared" ca="1" si="2"/>
        <v>3.7503112573209485E-3</v>
      </c>
      <c r="D90" s="59">
        <f t="shared" ca="1" si="2"/>
        <v>3.9604338794527738E-3</v>
      </c>
      <c r="E90" s="59">
        <f t="shared" ca="1" si="2"/>
        <v>7.8475032194462724E-3</v>
      </c>
      <c r="F90" s="59">
        <f t="shared" ca="1" si="2"/>
        <v>2.863349643651647E-3</v>
      </c>
      <c r="G90" s="60">
        <f ca="1">G25/G24-1</f>
        <v>7.6233302927648516E-3</v>
      </c>
      <c r="H90" s="59">
        <f t="shared" ca="1" si="2"/>
        <v>2.4840863177362893E-2</v>
      </c>
      <c r="I90" s="59">
        <f t="shared" ca="1" si="2"/>
        <v>-3.2756153379898123E-3</v>
      </c>
      <c r="J90" s="68">
        <f t="shared" ca="1" si="2"/>
        <v>9.2590752608789906E-3</v>
      </c>
      <c r="K90" s="59">
        <f t="shared" ca="1" si="2"/>
        <v>1.8609637934024814E-2</v>
      </c>
      <c r="L90" s="59">
        <f t="shared" ca="1" si="2"/>
        <v>9.774321572838085E-3</v>
      </c>
      <c r="M90" s="68">
        <f t="shared" ca="1" si="2"/>
        <v>-4.0549202568394005E-3</v>
      </c>
      <c r="N90" s="59">
        <f t="shared" ca="1" si="2"/>
        <v>-7.2001374433982024E-3</v>
      </c>
      <c r="O90" s="61">
        <f t="shared" ca="1" si="2"/>
        <v>9.52565465792099E-3</v>
      </c>
      <c r="P90" s="60">
        <f t="shared" ca="1" si="2"/>
        <v>1.2578925574556976E-2</v>
      </c>
      <c r="Q90" s="59">
        <f t="shared" ca="1" si="2"/>
        <v>-2.7489250577117375E-4</v>
      </c>
      <c r="R90" s="59">
        <f t="shared" ca="1" si="2"/>
        <v>-1.7911778064239048E-4</v>
      </c>
      <c r="S90" s="59">
        <f t="shared" ca="1" si="2"/>
        <v>4.737445190637013E-3</v>
      </c>
      <c r="T90" s="59"/>
      <c r="U90" s="59">
        <f t="shared" ca="1" si="2"/>
        <v>6.8285566151036203E-3</v>
      </c>
      <c r="V90" s="59">
        <f t="shared" ca="1" si="2"/>
        <v>3.6122785948402569E-3</v>
      </c>
      <c r="W90" s="59"/>
      <c r="X90" s="59">
        <f t="shared" ca="1" si="2"/>
        <v>7.2842522826690459E-3</v>
      </c>
      <c r="Y90" s="61">
        <f t="shared" ca="1" si="1"/>
        <v>-1.0022078942397705E-3</v>
      </c>
    </row>
    <row r="91" spans="1:25" s="33" customFormat="1" x14ac:dyDescent="0.2">
      <c r="A91" s="20">
        <v>39994</v>
      </c>
      <c r="B91" s="63">
        <f t="shared" ca="1" si="2"/>
        <v>5.0949812668870109E-3</v>
      </c>
      <c r="C91" s="63">
        <f t="shared" ca="1" si="2"/>
        <v>8.3065389791601163E-3</v>
      </c>
      <c r="D91" s="34">
        <f t="shared" ca="1" si="2"/>
        <v>8.4699672382786417E-3</v>
      </c>
      <c r="E91" s="34">
        <f t="shared" ca="1" si="2"/>
        <v>8.6497746179219348E-3</v>
      </c>
      <c r="F91" s="34">
        <f t="shared" ca="1" si="2"/>
        <v>7.1695717072433052E-3</v>
      </c>
      <c r="G91" s="53">
        <f t="shared" ca="1" si="2"/>
        <v>5.4008702342871473E-3</v>
      </c>
      <c r="H91" s="34">
        <f t="shared" ca="1" si="2"/>
        <v>-8.2173755378008861E-3</v>
      </c>
      <c r="I91" s="34">
        <f t="shared" ca="1" si="2"/>
        <v>3.4278413121757723E-3</v>
      </c>
      <c r="J91" s="64">
        <f t="shared" ca="1" si="2"/>
        <v>-2.1566185679958716E-3</v>
      </c>
      <c r="K91" s="34">
        <f t="shared" ca="1" si="2"/>
        <v>2.7453947404070256E-3</v>
      </c>
      <c r="L91" s="34">
        <f t="shared" ca="1" si="2"/>
        <v>4.3735556415529508E-3</v>
      </c>
      <c r="M91" s="64">
        <f t="shared" ca="1" si="2"/>
        <v>1.6529542483421089E-3</v>
      </c>
      <c r="N91" s="34">
        <f t="shared" ca="1" si="2"/>
        <v>4.5352963770000088E-3</v>
      </c>
      <c r="O91" s="55">
        <f t="shared" ca="1" si="2"/>
        <v>5.8955062116483603E-3</v>
      </c>
      <c r="P91" s="53">
        <f t="shared" ca="1" si="2"/>
        <v>5.3454118571734099E-3</v>
      </c>
      <c r="Q91" s="34">
        <f t="shared" ca="1" si="2"/>
        <v>1.3788816408701665E-2</v>
      </c>
      <c r="R91" s="34">
        <f t="shared" ca="1" si="2"/>
        <v>7.2111003505743732E-3</v>
      </c>
      <c r="S91" s="34">
        <f t="shared" ca="1" si="2"/>
        <v>7.0198997153103626E-3</v>
      </c>
      <c r="T91" s="34"/>
      <c r="U91" s="34">
        <f t="shared" ca="1" si="2"/>
        <v>5.5534215472967663E-3</v>
      </c>
      <c r="V91" s="34">
        <f t="shared" ca="1" si="2"/>
        <v>6.0240483658058341E-3</v>
      </c>
      <c r="W91" s="34"/>
      <c r="X91" s="34">
        <f t="shared" ca="1" si="2"/>
        <v>7.7091580167494289E-3</v>
      </c>
      <c r="Y91" s="55">
        <f t="shared" ca="1" si="1"/>
        <v>2.9297818712130663E-3</v>
      </c>
    </row>
    <row r="92" spans="1:25" s="33" customFormat="1" x14ac:dyDescent="0.2">
      <c r="A92" s="20">
        <v>40086</v>
      </c>
      <c r="B92" s="63">
        <f t="shared" ca="1" si="2"/>
        <v>4.2402107607768524E-3</v>
      </c>
      <c r="C92" s="63">
        <f t="shared" ca="1" si="2"/>
        <v>8.790538302231754E-3</v>
      </c>
      <c r="D92" s="34">
        <f t="shared" ca="1" si="2"/>
        <v>8.5081341214474637E-3</v>
      </c>
      <c r="E92" s="34">
        <f t="shared" ca="1" si="2"/>
        <v>7.3515942397595069E-3</v>
      </c>
      <c r="F92" s="34">
        <f t="shared" ca="1" si="2"/>
        <v>1.1644213469832243E-2</v>
      </c>
      <c r="G92" s="53">
        <f ca="1">G27/G26-1</f>
        <v>6.7337900744628421E-3</v>
      </c>
      <c r="H92" s="34">
        <f t="shared" ca="1" si="2"/>
        <v>9.9478357489806157E-3</v>
      </c>
      <c r="I92" s="34">
        <f t="shared" ca="1" si="2"/>
        <v>1.2769206577153192E-2</v>
      </c>
      <c r="J92" s="64">
        <f t="shared" ca="1" si="2"/>
        <v>6.5525251558133935E-3</v>
      </c>
      <c r="K92" s="34">
        <f t="shared" ca="1" si="2"/>
        <v>4.0646060273696882E-4</v>
      </c>
      <c r="L92" s="34">
        <f t="shared" ca="1" si="2"/>
        <v>1.5216993949840329E-3</v>
      </c>
      <c r="M92" s="64">
        <f t="shared" ca="1" si="2"/>
        <v>1.0427740051349721E-2</v>
      </c>
      <c r="N92" s="34">
        <f t="shared" ca="1" si="2"/>
        <v>6.5399175033613588E-3</v>
      </c>
      <c r="O92" s="55">
        <f t="shared" ca="1" si="2"/>
        <v>4.8831265135411694E-3</v>
      </c>
      <c r="P92" s="53">
        <f t="shared" ca="1" si="2"/>
        <v>5.3449770515878736E-3</v>
      </c>
      <c r="Q92" s="34">
        <f t="shared" ca="1" si="2"/>
        <v>8.3212634477707326E-3</v>
      </c>
      <c r="R92" s="34">
        <f t="shared" ca="1" si="2"/>
        <v>8.8146203116892252E-3</v>
      </c>
      <c r="S92" s="34">
        <f t="shared" ca="1" si="2"/>
        <v>6.855198490386849E-3</v>
      </c>
      <c r="T92" s="34"/>
      <c r="U92" s="34">
        <f t="shared" ca="1" si="2"/>
        <v>1.0359959944807873E-3</v>
      </c>
      <c r="V92" s="34">
        <f t="shared" ca="1" si="2"/>
        <v>9.030451337684875E-3</v>
      </c>
      <c r="W92" s="34"/>
      <c r="X92" s="34">
        <f t="shared" ca="1" si="2"/>
        <v>9.6840473834034491E-3</v>
      </c>
      <c r="Y92" s="55">
        <f t="shared" ca="1" si="1"/>
        <v>7.8599506743819436E-3</v>
      </c>
    </row>
    <row r="93" spans="1:25" s="33" customFormat="1" ht="12" thickBot="1" x14ac:dyDescent="0.25">
      <c r="A93" s="26">
        <v>40178</v>
      </c>
      <c r="B93" s="65">
        <f t="shared" ca="1" si="2"/>
        <v>6.6765860104542885E-3</v>
      </c>
      <c r="C93" s="65">
        <f t="shared" ca="1" si="2"/>
        <v>6.2456833669419787E-3</v>
      </c>
      <c r="D93" s="56">
        <f t="shared" ca="1" si="2"/>
        <v>6.4273781457895307E-3</v>
      </c>
      <c r="E93" s="56">
        <f t="shared" ca="1" si="2"/>
        <v>1.223290340833727E-2</v>
      </c>
      <c r="F93" s="56">
        <f t="shared" ca="1" si="2"/>
        <v>4.7630394424649225E-3</v>
      </c>
      <c r="G93" s="57">
        <f ca="1">G28/G27-1</f>
        <v>6.6704391293970211E-3</v>
      </c>
      <c r="H93" s="56">
        <f t="shared" ca="1" si="2"/>
        <v>-1.8687715081212586E-3</v>
      </c>
      <c r="I93" s="56">
        <f t="shared" ca="1" si="2"/>
        <v>4.5885364021882591E-3</v>
      </c>
      <c r="J93" s="66">
        <f t="shared" ca="1" si="2"/>
        <v>8.4362274452487451E-3</v>
      </c>
      <c r="K93" s="56">
        <f t="shared" ca="1" si="2"/>
        <v>1.0544611480998833E-2</v>
      </c>
      <c r="L93" s="56">
        <f t="shared" ca="1" si="2"/>
        <v>-1.0190349262850673E-2</v>
      </c>
      <c r="M93" s="66">
        <f t="shared" ca="1" si="2"/>
        <v>1.6603531104237623E-2</v>
      </c>
      <c r="N93" s="56">
        <f t="shared" ca="1" si="2"/>
        <v>2.1220191201811289E-2</v>
      </c>
      <c r="O93" s="58">
        <f t="shared" ca="1" si="2"/>
        <v>1.2966342692760202E-2</v>
      </c>
      <c r="P93" s="57">
        <f t="shared" ca="1" si="2"/>
        <v>1.1423436612046922E-2</v>
      </c>
      <c r="Q93" s="56">
        <f t="shared" ca="1" si="2"/>
        <v>8.5377193664128992E-3</v>
      </c>
      <c r="R93" s="56">
        <f t="shared" ca="1" si="2"/>
        <v>5.6068811032612409E-3</v>
      </c>
      <c r="S93" s="56">
        <f t="shared" ca="1" si="2"/>
        <v>8.1711657789660386E-3</v>
      </c>
      <c r="T93" s="56"/>
      <c r="U93" s="56">
        <f t="shared" ca="1" si="2"/>
        <v>8.8915613224789247E-3</v>
      </c>
      <c r="V93" s="56">
        <f t="shared" ca="1" si="2"/>
        <v>7.8305801653593132E-3</v>
      </c>
      <c r="W93" s="56"/>
      <c r="X93" s="56">
        <f t="shared" ca="1" si="2"/>
        <v>7.194468757106609E-3</v>
      </c>
      <c r="Y93" s="58">
        <f t="shared" ca="1" si="1"/>
        <v>3.6798861547753248E-3</v>
      </c>
    </row>
    <row r="94" spans="1:25" s="33" customFormat="1" x14ac:dyDescent="0.2">
      <c r="A94" s="20">
        <v>40268</v>
      </c>
      <c r="B94" s="63">
        <f ca="1">B29/B28-1</f>
        <v>3.0841046236762537E-3</v>
      </c>
      <c r="C94" s="63">
        <f ca="1">C29/C28-1</f>
        <v>7.5142826482161862E-3</v>
      </c>
      <c r="D94" s="34">
        <f ca="1">D29/D28-1</f>
        <v>7.320662967881475E-3</v>
      </c>
      <c r="E94" s="34">
        <f ca="1">E29/E28-1</f>
        <v>6.6238880316200621E-3</v>
      </c>
      <c r="F94" s="34">
        <f ca="1">F29/F28-1</f>
        <v>9.1070657313165881E-3</v>
      </c>
      <c r="G94" s="53">
        <f ca="1">G29/G28-1</f>
        <v>5.4448827595225957E-3</v>
      </c>
      <c r="H94" s="34">
        <f t="shared" ca="1" si="2"/>
        <v>2.0018781926045559E-2</v>
      </c>
      <c r="I94" s="34">
        <f t="shared" ca="1" si="2"/>
        <v>6.277037124939211E-3</v>
      </c>
      <c r="J94" s="64">
        <f t="shared" ca="1" si="2"/>
        <v>1.302137983809426E-2</v>
      </c>
      <c r="K94" s="34">
        <f t="shared" ca="1" si="2"/>
        <v>-3.5365367512918411E-4</v>
      </c>
      <c r="L94" s="34"/>
      <c r="M94" s="64"/>
      <c r="N94" s="34">
        <f t="shared" ca="1" si="2"/>
        <v>2.7864451731725026E-3</v>
      </c>
      <c r="O94" s="55">
        <f t="shared" ca="1" si="2"/>
        <v>9.8091560008024548E-3</v>
      </c>
      <c r="P94" s="53">
        <f t="shared" ca="1" si="2"/>
        <v>8.9428644740048302E-3</v>
      </c>
      <c r="Q94" s="34">
        <f t="shared" ca="1" si="2"/>
        <v>3.0035035980127134E-3</v>
      </c>
      <c r="R94" s="34">
        <f t="shared" ca="1" si="2"/>
        <v>7.9582777702373875E-3</v>
      </c>
      <c r="S94" s="34">
        <f t="shared" ca="1" si="2"/>
        <v>5.1385735072773109E-3</v>
      </c>
      <c r="T94" s="34"/>
      <c r="U94" s="34">
        <f t="shared" ca="1" si="2"/>
        <v>9.5461654236188576E-3</v>
      </c>
      <c r="V94" s="34">
        <f t="shared" ca="1" si="2"/>
        <v>9.3792985978722321E-3</v>
      </c>
      <c r="W94" s="34"/>
      <c r="X94" s="34">
        <f t="shared" ca="1" si="2"/>
        <v>1.2956297417818785E-2</v>
      </c>
      <c r="Y94" s="55">
        <f t="shared" ca="1" si="1"/>
        <v>9.0447147172167952E-3</v>
      </c>
    </row>
    <row r="95" spans="1:25" s="33" customFormat="1" x14ac:dyDescent="0.2">
      <c r="A95" s="20">
        <v>40359</v>
      </c>
      <c r="B95" s="63">
        <f t="shared" ref="B95:X97" ca="1" si="3">B30/B29-1</f>
        <v>4.2591557771491928E-3</v>
      </c>
      <c r="C95" s="63">
        <f t="shared" ca="1" si="3"/>
        <v>8.2919544481796503E-3</v>
      </c>
      <c r="D95" s="34">
        <f t="shared" ca="1" si="3"/>
        <v>8.5228439628133312E-3</v>
      </c>
      <c r="E95" s="34">
        <f t="shared" ca="1" si="3"/>
        <v>8.7708060001308041E-3</v>
      </c>
      <c r="F95" s="34">
        <f t="shared" ca="1" si="3"/>
        <v>7.3936803540006757E-3</v>
      </c>
      <c r="G95" s="53">
        <f t="shared" ca="1" si="3"/>
        <v>5.7016195080028531E-3</v>
      </c>
      <c r="H95" s="34">
        <f t="shared" ca="1" si="3"/>
        <v>-4.6439524669178889E-2</v>
      </c>
      <c r="I95" s="34">
        <f t="shared" ca="1" si="3"/>
        <v>1.692684646381859E-2</v>
      </c>
      <c r="J95" s="64">
        <f t="shared" ca="1" si="3"/>
        <v>9.084739316414181E-3</v>
      </c>
      <c r="K95" s="34">
        <f t="shared" ca="1" si="3"/>
        <v>2.4936922030696085E-2</v>
      </c>
      <c r="L95" s="34"/>
      <c r="M95" s="64"/>
      <c r="N95" s="34">
        <f t="shared" ca="1" si="3"/>
        <v>2.9246496416122092E-3</v>
      </c>
      <c r="O95" s="55">
        <f t="shared" ca="1" si="3"/>
        <v>3.5599940351016546E-3</v>
      </c>
      <c r="P95" s="53">
        <f t="shared" ca="1" si="3"/>
        <v>1.1940157378946603E-2</v>
      </c>
      <c r="Q95" s="34">
        <f t="shared" ca="1" si="3"/>
        <v>1.3212893340313281E-2</v>
      </c>
      <c r="R95" s="34">
        <f t="shared" ca="1" si="3"/>
        <v>7.1959780371853022E-3</v>
      </c>
      <c r="S95" s="34">
        <f t="shared" ca="1" si="3"/>
        <v>6.9129006769399481E-3</v>
      </c>
      <c r="T95" s="34"/>
      <c r="U95" s="34">
        <f t="shared" ca="1" si="3"/>
        <v>-1.5402188404867179E-3</v>
      </c>
      <c r="V95" s="34">
        <f t="shared" ca="1" si="3"/>
        <v>6.9415767839442477E-3</v>
      </c>
      <c r="W95" s="34"/>
      <c r="X95" s="34">
        <f t="shared" ca="1" si="3"/>
        <v>6.4090536720953217E-3</v>
      </c>
      <c r="Y95" s="55">
        <f t="shared" ca="1" si="1"/>
        <v>-1.3196217349291661E-3</v>
      </c>
    </row>
    <row r="96" spans="1:25" s="33" customFormat="1" x14ac:dyDescent="0.2">
      <c r="A96" s="20">
        <v>40451</v>
      </c>
      <c r="B96" s="63">
        <f t="shared" ca="1" si="3"/>
        <v>-1.2968377930189234E-4</v>
      </c>
      <c r="C96" s="63">
        <f t="shared" ca="1" si="3"/>
        <v>2.6294094530203704E-3</v>
      </c>
      <c r="D96" s="34">
        <f t="shared" ca="1" si="3"/>
        <v>2.2471687754783698E-3</v>
      </c>
      <c r="E96" s="34">
        <f t="shared" ca="1" si="3"/>
        <v>5.0188425265067504E-3</v>
      </c>
      <c r="F96" s="34">
        <f t="shared" ca="1" si="3"/>
        <v>7.2411716259332959E-3</v>
      </c>
      <c r="G96" s="53">
        <f t="shared" ca="1" si="3"/>
        <v>4.9589063341703987E-3</v>
      </c>
      <c r="H96" s="34">
        <f t="shared" ca="1" si="3"/>
        <v>2.0380562165305705E-2</v>
      </c>
      <c r="I96" s="34">
        <f t="shared" ca="1" si="3"/>
        <v>-3.9653700324789876E-3</v>
      </c>
      <c r="J96" s="64">
        <f t="shared" ca="1" si="3"/>
        <v>3.3259894032606763E-3</v>
      </c>
      <c r="K96" s="34">
        <f t="shared" ca="1" si="3"/>
        <v>-4.8774621464243717E-3</v>
      </c>
      <c r="L96" s="34"/>
      <c r="M96" s="64"/>
      <c r="N96" s="34">
        <f t="shared" ca="1" si="3"/>
        <v>5.7272104055337003E-3</v>
      </c>
      <c r="O96" s="55">
        <f t="shared" ca="1" si="3"/>
        <v>4.5438497996950211E-3</v>
      </c>
      <c r="P96" s="53">
        <f t="shared" ca="1" si="3"/>
        <v>-3.1535744154236323E-3</v>
      </c>
      <c r="Q96" s="34">
        <f t="shared" ca="1" si="3"/>
        <v>5.4089595782835787E-4</v>
      </c>
      <c r="R96" s="34">
        <f t="shared" ca="1" si="3"/>
        <v>2.1537033332799105E-3</v>
      </c>
      <c r="S96" s="34">
        <f t="shared" ca="1" si="3"/>
        <v>3.3845620719814562E-3</v>
      </c>
      <c r="T96" s="34"/>
      <c r="U96" s="34">
        <f t="shared" ca="1" si="3"/>
        <v>-3.7492287105045374E-4</v>
      </c>
      <c r="V96" s="34">
        <f t="shared" ca="1" si="3"/>
        <v>2.3202639399095837E-3</v>
      </c>
      <c r="W96" s="34"/>
      <c r="X96" s="34">
        <f t="shared" ca="1" si="3"/>
        <v>1.0574525953233049E-2</v>
      </c>
      <c r="Y96" s="55">
        <f t="shared" ca="1" si="1"/>
        <v>-3.566992831136595E-3</v>
      </c>
    </row>
    <row r="97" spans="1:25" s="33" customFormat="1" ht="12" thickBot="1" x14ac:dyDescent="0.25">
      <c r="A97" s="20">
        <v>40543</v>
      </c>
      <c r="B97" s="63">
        <f t="shared" ca="1" si="3"/>
        <v>2.3649890807948548E-3</v>
      </c>
      <c r="C97" s="63">
        <f t="shared" ca="1" si="3"/>
        <v>6.9774775875066641E-3</v>
      </c>
      <c r="D97" s="34">
        <f t="shared" ca="1" si="3"/>
        <v>7.8825949549481411E-3</v>
      </c>
      <c r="E97" s="34">
        <f t="shared" ca="1" si="3"/>
        <v>8.124941114733053E-3</v>
      </c>
      <c r="F97" s="34">
        <f t="shared" ca="1" si="3"/>
        <v>2.1609094053063327E-3</v>
      </c>
      <c r="G97" s="53">
        <f t="shared" ca="1" si="3"/>
        <v>5.8219045239202849E-3</v>
      </c>
      <c r="H97" s="34">
        <f t="shared" ca="1" si="3"/>
        <v>2.2466739544050984E-2</v>
      </c>
      <c r="I97" s="34">
        <f t="shared" ca="1" si="3"/>
        <v>6.6668154092661691E-3</v>
      </c>
      <c r="J97" s="64">
        <f t="shared" ca="1" si="3"/>
        <v>3.6919783392739269E-3</v>
      </c>
      <c r="K97" s="34">
        <f t="shared" ca="1" si="3"/>
        <v>3.4628552939548474E-3</v>
      </c>
      <c r="L97" s="34"/>
      <c r="M97" s="64"/>
      <c r="N97" s="34">
        <f t="shared" ca="1" si="3"/>
        <v>1.4580622094094497E-2</v>
      </c>
      <c r="O97" s="55">
        <f t="shared" ca="1" si="3"/>
        <v>1.2403400475137216E-2</v>
      </c>
      <c r="P97" s="53">
        <f t="shared" ca="1" si="3"/>
        <v>1.4487453876577128E-3</v>
      </c>
      <c r="Q97" s="34">
        <f t="shared" ca="1" si="3"/>
        <v>6.0211974804904589E-3</v>
      </c>
      <c r="R97" s="34">
        <f t="shared" ca="1" si="3"/>
        <v>5.1236021933716014E-3</v>
      </c>
      <c r="S97" s="34">
        <f t="shared" ca="1" si="3"/>
        <v>7.0389670380552882E-3</v>
      </c>
      <c r="T97" s="34"/>
      <c r="U97" s="34">
        <f t="shared" ca="1" si="3"/>
        <v>1.0259356992422752E-2</v>
      </c>
      <c r="V97" s="34">
        <f t="shared" ca="1" si="3"/>
        <v>7.3485224015268358E-3</v>
      </c>
      <c r="W97" s="34"/>
      <c r="X97" s="34">
        <f t="shared" ca="1" si="3"/>
        <v>1.4583121610796113E-3</v>
      </c>
      <c r="Y97" s="55">
        <f t="shared" ca="1" si="1"/>
        <v>6.9607668016116175E-3</v>
      </c>
    </row>
    <row r="98" spans="1:25" s="33" customFormat="1" x14ac:dyDescent="0.2">
      <c r="A98" s="14">
        <v>40633</v>
      </c>
      <c r="B98" s="67">
        <f t="shared" ref="B98:G98" ca="1" si="4">B33/B32-1</f>
        <v>2.9168261773555582E-3</v>
      </c>
      <c r="C98" s="67">
        <f t="shared" ca="1" si="4"/>
        <v>6.7620359672821984E-3</v>
      </c>
      <c r="D98" s="59">
        <f t="shared" ca="1" si="4"/>
        <v>7.5156629992594315E-3</v>
      </c>
      <c r="E98" s="59">
        <f t="shared" ca="1" si="4"/>
        <v>9.2154289125792044E-3</v>
      </c>
      <c r="F98" s="59">
        <f t="shared" ca="1" si="4"/>
        <v>3.0251333034923E-3</v>
      </c>
      <c r="G98" s="60">
        <f t="shared" ca="1" si="4"/>
        <v>7.9484719587352703E-3</v>
      </c>
      <c r="H98" s="59">
        <f t="shared" ref="H98:Y98" ca="1" si="5">H33/H32-1</f>
        <v>1.1908950822805187E-2</v>
      </c>
      <c r="I98" s="59">
        <f t="shared" ca="1" si="5"/>
        <v>5.1580444904877343E-3</v>
      </c>
      <c r="J98" s="68">
        <f t="shared" ca="1" si="5"/>
        <v>1.738649682806237E-3</v>
      </c>
      <c r="K98" s="59">
        <f t="shared" ca="1" si="5"/>
        <v>6.0082063333841695E-3</v>
      </c>
      <c r="L98" s="59"/>
      <c r="M98" s="68"/>
      <c r="N98" s="59">
        <f t="shared" ca="1" si="5"/>
        <v>3.5532318046798128E-3</v>
      </c>
      <c r="O98" s="61">
        <f t="shared" ca="1" si="5"/>
        <v>7.7158508101600187E-3</v>
      </c>
      <c r="P98" s="60">
        <f t="shared" ca="1" si="5"/>
        <v>-5.6633458162621775E-2</v>
      </c>
      <c r="Q98" s="59">
        <f t="shared" ca="1" si="5"/>
        <v>1.3843381236302132E-2</v>
      </c>
      <c r="R98" s="59">
        <f t="shared" ca="1" si="5"/>
        <v>4.3970853757255846E-3</v>
      </c>
      <c r="S98" s="59"/>
      <c r="T98" s="59"/>
      <c r="U98" s="59">
        <f t="shared" ca="1" si="5"/>
        <v>7.3211826807091374E-3</v>
      </c>
      <c r="V98" s="59"/>
      <c r="W98" s="59"/>
      <c r="X98" s="59">
        <f t="shared" ca="1" si="5"/>
        <v>-4.0136504918709126E-2</v>
      </c>
      <c r="Y98" s="61">
        <f t="shared" ca="1" si="5"/>
        <v>1.2330536884688881E-2</v>
      </c>
    </row>
    <row r="99" spans="1:25" s="33" customFormat="1" x14ac:dyDescent="0.2">
      <c r="A99" s="20">
        <v>40724</v>
      </c>
      <c r="B99" s="63">
        <f t="shared" ref="B99:Y99" ca="1" si="6">B34/B33-1</f>
        <v>2.9904446273223417E-3</v>
      </c>
      <c r="C99" s="63">
        <f t="shared" ca="1" si="6"/>
        <v>7.1060988814024562E-3</v>
      </c>
      <c r="D99" s="34">
        <f t="shared" ca="1" si="6"/>
        <v>7.1389202461344947E-3</v>
      </c>
      <c r="E99" s="34">
        <f t="shared" ca="1" si="6"/>
        <v>9.1079498968260619E-3</v>
      </c>
      <c r="F99" s="34">
        <f t="shared" ca="1" si="6"/>
        <v>8.4134860865121563E-3</v>
      </c>
      <c r="G99" s="53">
        <f t="shared" ca="1" si="6"/>
        <v>5.114190545504993E-3</v>
      </c>
      <c r="H99" s="34">
        <f t="shared" ca="1" si="6"/>
        <v>1.1119745042510676E-2</v>
      </c>
      <c r="I99" s="34">
        <f t="shared" ca="1" si="6"/>
        <v>6.1047201974373522E-3</v>
      </c>
      <c r="J99" s="64">
        <f t="shared" ca="1" si="6"/>
        <v>6.696380375177613E-3</v>
      </c>
      <c r="K99" s="34">
        <f t="shared" ca="1" si="6"/>
        <v>8.3661185676313643E-3</v>
      </c>
      <c r="L99" s="34"/>
      <c r="M99" s="64"/>
      <c r="N99" s="34">
        <f t="shared" ca="1" si="6"/>
        <v>1.0341901942535703E-2</v>
      </c>
      <c r="O99" s="55">
        <f t="shared" ca="1" si="6"/>
        <v>5.8658613420965455E-3</v>
      </c>
      <c r="P99" s="53">
        <f t="shared" ca="1" si="6"/>
        <v>1.1261587667795947E-2</v>
      </c>
      <c r="Q99" s="34">
        <f t="shared" ca="1" si="6"/>
        <v>4.2855375654458072E-3</v>
      </c>
      <c r="R99" s="34">
        <f t="shared" ca="1" si="6"/>
        <v>4.0223390712808005E-3</v>
      </c>
      <c r="S99" s="34"/>
      <c r="T99" s="34"/>
      <c r="U99" s="34">
        <f t="shared" ca="1" si="6"/>
        <v>3.4295789386284969E-3</v>
      </c>
      <c r="V99" s="34"/>
      <c r="W99" s="34"/>
      <c r="X99" s="34">
        <f t="shared" ca="1" si="6"/>
        <v>5.5875353262588856E-3</v>
      </c>
      <c r="Y99" s="55">
        <f t="shared" ca="1" si="6"/>
        <v>5.8775115722009552E-3</v>
      </c>
    </row>
    <row r="100" spans="1:25" s="33" customFormat="1" x14ac:dyDescent="0.2">
      <c r="A100" s="20">
        <v>40816</v>
      </c>
      <c r="B100" s="63">
        <f t="shared" ref="B100:Y100" ca="1" si="7">B35/B34-1</f>
        <v>-1.8033948802277378E-3</v>
      </c>
      <c r="C100" s="63">
        <f t="shared" ca="1" si="7"/>
        <v>1.6371290484475942E-3</v>
      </c>
      <c r="D100" s="34">
        <f t="shared" ca="1" si="7"/>
        <v>1.22885521529148E-3</v>
      </c>
      <c r="E100" s="34">
        <f t="shared" ca="1" si="7"/>
        <v>2.7203832780708925E-3</v>
      </c>
      <c r="F100" s="34">
        <f t="shared" ca="1" si="7"/>
        <v>5.134049177320632E-3</v>
      </c>
      <c r="G100" s="53">
        <f t="shared" ca="1" si="7"/>
        <v>5.5404319421368253E-3</v>
      </c>
      <c r="H100" s="34">
        <f t="shared" ca="1" si="7"/>
        <v>-4.1240939293605283E-3</v>
      </c>
      <c r="I100" s="34">
        <f t="shared" ca="1" si="7"/>
        <v>-2.9597824120642935E-3</v>
      </c>
      <c r="J100" s="64">
        <f t="shared" ca="1" si="7"/>
        <v>2.9855550478958826E-3</v>
      </c>
      <c r="K100" s="34">
        <f t="shared" ca="1" si="7"/>
        <v>3.6393403133856417E-3</v>
      </c>
      <c r="L100" s="34"/>
      <c r="M100" s="64"/>
      <c r="N100" s="34">
        <f t="shared" ca="1" si="7"/>
        <v>5.8288676944056039E-3</v>
      </c>
      <c r="O100" s="55">
        <f t="shared" ca="1" si="7"/>
        <v>8.1469497267565583E-3</v>
      </c>
      <c r="P100" s="53">
        <f t="shared" ca="1" si="7"/>
        <v>7.8444776222348356E-3</v>
      </c>
      <c r="Q100" s="34">
        <f t="shared" ca="1" si="7"/>
        <v>-1.0328868392478485E-3</v>
      </c>
      <c r="R100" s="34">
        <f t="shared" ca="1" si="7"/>
        <v>3.0683490374443512E-3</v>
      </c>
      <c r="S100" s="34"/>
      <c r="T100" s="34"/>
      <c r="U100" s="34">
        <f t="shared" ca="1" si="7"/>
        <v>2.9995653411774015E-5</v>
      </c>
      <c r="V100" s="34"/>
      <c r="W100" s="34"/>
      <c r="X100" s="34">
        <f t="shared" ca="1" si="7"/>
        <v>6.2304112869682182E-3</v>
      </c>
      <c r="Y100" s="55">
        <f t="shared" ca="1" si="7"/>
        <v>5.9260042017594827E-4</v>
      </c>
    </row>
    <row r="101" spans="1:25" s="33" customFormat="1" ht="12" thickBot="1" x14ac:dyDescent="0.25">
      <c r="A101" s="26">
        <v>40908</v>
      </c>
      <c r="B101" s="65">
        <f t="shared" ref="B101:Y101" ca="1" si="8">B36/B35-1</f>
        <v>6.5311305846618151E-3</v>
      </c>
      <c r="C101" s="65">
        <f t="shared" ca="1" si="8"/>
        <v>8.2925453921776082E-3</v>
      </c>
      <c r="D101" s="56">
        <f t="shared" ca="1" si="8"/>
        <v>8.6127582463464414E-3</v>
      </c>
      <c r="E101" s="56">
        <f t="shared" ca="1" si="8"/>
        <v>8.5412381281768646E-3</v>
      </c>
      <c r="F101" s="56">
        <f t="shared" ca="1" si="8"/>
        <v>6.5488139565086367E-3</v>
      </c>
      <c r="G101" s="57">
        <f t="shared" ca="1" si="8"/>
        <v>8.6327739135134696E-3</v>
      </c>
      <c r="H101" s="56">
        <f t="shared" ca="1" si="8"/>
        <v>5.3242636870869386E-3</v>
      </c>
      <c r="I101" s="56">
        <f t="shared" ca="1" si="8"/>
        <v>1.1024861279347764E-2</v>
      </c>
      <c r="J101" s="66">
        <f t="shared" ca="1" si="8"/>
        <v>9.8276623996564894E-3</v>
      </c>
      <c r="K101" s="56">
        <f t="shared" ca="1" si="8"/>
        <v>6.8535087215002566E-3</v>
      </c>
      <c r="L101" s="56"/>
      <c r="M101" s="66"/>
      <c r="N101" s="56">
        <f t="shared" ca="1" si="8"/>
        <v>1.0675720852886261E-2</v>
      </c>
      <c r="O101" s="58">
        <f t="shared" ca="1" si="8"/>
        <v>9.9531339476790492E-3</v>
      </c>
      <c r="P101" s="57">
        <f t="shared" ca="1" si="8"/>
        <v>8.1653274393813646E-3</v>
      </c>
      <c r="Q101" s="56">
        <f t="shared" ca="1" si="8"/>
        <v>1.2268010779478589E-2</v>
      </c>
      <c r="R101" s="56">
        <f t="shared" ca="1" si="8"/>
        <v>6.6869565067537717E-3</v>
      </c>
      <c r="S101" s="56"/>
      <c r="T101" s="56"/>
      <c r="U101" s="56">
        <f t="shared" ca="1" si="8"/>
        <v>9.5308077732043639E-3</v>
      </c>
      <c r="V101" s="56"/>
      <c r="W101" s="56"/>
      <c r="X101" s="56">
        <f t="shared" ca="1" si="8"/>
        <v>6.2827134464686907E-3</v>
      </c>
      <c r="Y101" s="58">
        <f t="shared" ca="1" si="8"/>
        <v>9.4458266544863445E-3</v>
      </c>
    </row>
    <row r="102" spans="1:25" s="33" customFormat="1" x14ac:dyDescent="0.2">
      <c r="A102" s="14">
        <v>40999</v>
      </c>
      <c r="B102" s="67">
        <f t="shared" ref="B102:Y102" ca="1" si="9">B37/B36-1</f>
        <v>7.3151615736428699E-3</v>
      </c>
      <c r="C102" s="67">
        <f t="shared" ca="1" si="9"/>
        <v>1.0082523996379766E-2</v>
      </c>
      <c r="D102" s="59">
        <f t="shared" ca="1" si="9"/>
        <v>1.0598988142682453E-2</v>
      </c>
      <c r="E102" s="59">
        <f t="shared" ca="1" si="9"/>
        <v>1.4148701608913017E-2</v>
      </c>
      <c r="F102" s="59">
        <f t="shared" ca="1" si="9"/>
        <v>7.3652502787768803E-3</v>
      </c>
      <c r="G102" s="60">
        <f t="shared" ca="1" si="9"/>
        <v>6.1656849983542372E-3</v>
      </c>
      <c r="H102" s="59">
        <f t="shared" ca="1" si="9"/>
        <v>1.0294236408106672E-2</v>
      </c>
      <c r="I102" s="59">
        <f t="shared" ca="1" si="9"/>
        <v>1.4640048500984992E-2</v>
      </c>
      <c r="J102" s="68">
        <f t="shared" ca="1" si="9"/>
        <v>5.7772647760356843E-3</v>
      </c>
      <c r="K102" s="59">
        <f t="shared" ca="1" si="9"/>
        <v>8.2899956785542628E-3</v>
      </c>
      <c r="L102" s="59"/>
      <c r="M102" s="68"/>
      <c r="N102" s="59">
        <f t="shared" ca="1" si="9"/>
        <v>2.7402710017390142E-3</v>
      </c>
      <c r="O102" s="61">
        <f t="shared" ca="1" si="9"/>
        <v>5.2399246675400857E-3</v>
      </c>
      <c r="P102" s="60">
        <f t="shared" ca="1" si="9"/>
        <v>1.6681054488130176E-3</v>
      </c>
      <c r="Q102" s="59">
        <f t="shared" ca="1" si="9"/>
        <v>1.9395148611575541E-2</v>
      </c>
      <c r="R102" s="59">
        <f t="shared" ca="1" si="9"/>
        <v>9.7656225409454844E-3</v>
      </c>
      <c r="S102" s="59"/>
      <c r="T102" s="59"/>
      <c r="U102" s="59">
        <f t="shared" ca="1" si="9"/>
        <v>8.5027401138997316E-3</v>
      </c>
      <c r="V102" s="59"/>
      <c r="W102" s="59"/>
      <c r="X102" s="59">
        <f t="shared" ca="1" si="9"/>
        <v>8.9215032770291192E-3</v>
      </c>
      <c r="Y102" s="61">
        <f t="shared" ca="1" si="9"/>
        <v>9.6558107615010158E-3</v>
      </c>
    </row>
    <row r="103" spans="1:25" s="33" customFormat="1" x14ac:dyDescent="0.2">
      <c r="A103" s="20">
        <v>41090</v>
      </c>
      <c r="B103" s="63">
        <f t="shared" ref="B103:Y103" ca="1" si="10">B38/B37-1</f>
        <v>-1.1101242466214911E-3</v>
      </c>
      <c r="C103" s="63">
        <f t="shared" ca="1" si="10"/>
        <v>3.0860026971446519E-3</v>
      </c>
      <c r="D103" s="34">
        <f t="shared" ca="1" si="10"/>
        <v>2.8010980768449212E-3</v>
      </c>
      <c r="E103" s="34">
        <f t="shared" ca="1" si="10"/>
        <v>-6.0393802869540547E-4</v>
      </c>
      <c r="F103" s="34">
        <f t="shared" ca="1" si="10"/>
        <v>5.1227966140554582E-3</v>
      </c>
      <c r="G103" s="53">
        <f t="shared" ca="1" si="10"/>
        <v>7.1299126119366285E-3</v>
      </c>
      <c r="H103" s="34">
        <f t="shared" ca="1" si="10"/>
        <v>1.1199692328426325E-2</v>
      </c>
      <c r="I103" s="34">
        <f t="shared" ca="1" si="10"/>
        <v>2.8673726733410287E-3</v>
      </c>
      <c r="J103" s="64">
        <f t="shared" ca="1" si="10"/>
        <v>2.4077500447414302E-2</v>
      </c>
      <c r="K103" s="34">
        <f t="shared" ca="1" si="10"/>
        <v>6.0003801496322229E-3</v>
      </c>
      <c r="L103" s="34"/>
      <c r="M103" s="64"/>
      <c r="N103" s="34">
        <f t="shared" ca="1" si="10"/>
        <v>1.3269255322114759E-2</v>
      </c>
      <c r="O103" s="55">
        <f t="shared" ca="1" si="10"/>
        <v>8.9881807488021437E-3</v>
      </c>
      <c r="P103" s="53">
        <f t="shared" ca="1" si="10"/>
        <v>1.2097429833869855E-2</v>
      </c>
      <c r="Q103" s="34">
        <f t="shared" ca="1" si="10"/>
        <v>-7.8263796212526549E-3</v>
      </c>
      <c r="R103" s="34">
        <f t="shared" ca="1" si="10"/>
        <v>4.3497093946189835E-3</v>
      </c>
      <c r="S103" s="34"/>
      <c r="T103" s="34"/>
      <c r="U103" s="34">
        <f t="shared" ca="1" si="10"/>
        <v>1.933793928912575E-3</v>
      </c>
      <c r="V103" s="34"/>
      <c r="W103" s="34"/>
      <c r="X103" s="34">
        <f t="shared" ca="1" si="10"/>
        <v>3.8478856886179358E-3</v>
      </c>
      <c r="Y103" s="55">
        <f t="shared" ca="1" si="10"/>
        <v>6.0782556864109605E-3</v>
      </c>
    </row>
    <row r="104" spans="1:25" s="33" customFormat="1" x14ac:dyDescent="0.2">
      <c r="A104" s="20">
        <v>41182</v>
      </c>
      <c r="B104" s="63">
        <f t="shared" ref="B104:Y104" ca="1" si="11">B39/B38-1</f>
        <v>4.2810624861080449E-3</v>
      </c>
      <c r="C104" s="63">
        <f t="shared" ca="1" si="11"/>
        <v>7.4536101866760074E-3</v>
      </c>
      <c r="D104" s="34">
        <f t="shared" ca="1" si="11"/>
        <v>6.7950723446870143E-3</v>
      </c>
      <c r="E104" s="34">
        <f t="shared" ca="1" si="11"/>
        <v>1.1896017142400295E-2</v>
      </c>
      <c r="F104" s="34">
        <f t="shared" ca="1" si="11"/>
        <v>1.2585094592313606E-2</v>
      </c>
      <c r="G104" s="53">
        <f t="shared" ca="1" si="11"/>
        <v>5.9607349539223531E-3</v>
      </c>
      <c r="H104" s="34">
        <f t="shared" ca="1" si="11"/>
        <v>1.3303838074232965E-2</v>
      </c>
      <c r="I104" s="34">
        <f t="shared" ca="1" si="11"/>
        <v>5.3960233170473604E-3</v>
      </c>
      <c r="J104" s="64">
        <f t="shared" ca="1" si="11"/>
        <v>-9.3941226905219777E-3</v>
      </c>
      <c r="K104" s="34">
        <f t="shared" ca="1" si="11"/>
        <v>1.0319192259887755E-2</v>
      </c>
      <c r="L104" s="34"/>
      <c r="M104" s="64"/>
      <c r="N104" s="34">
        <f t="shared" ca="1" si="11"/>
        <v>7.4257583339949473E-3</v>
      </c>
      <c r="O104" s="55">
        <f t="shared" ca="1" si="11"/>
        <v>9.8888499802223251E-3</v>
      </c>
      <c r="P104" s="53">
        <f t="shared" ca="1" si="11"/>
        <v>3.2803617860750478E-3</v>
      </c>
      <c r="Q104" s="34">
        <f t="shared" ca="1" si="11"/>
        <v>9.3906140152617557E-3</v>
      </c>
      <c r="R104" s="34">
        <f t="shared" ca="1" si="11"/>
        <v>1.0446928825953217E-2</v>
      </c>
      <c r="S104" s="34"/>
      <c r="T104" s="34"/>
      <c r="U104" s="34">
        <f t="shared" ca="1" si="11"/>
        <v>6.2347138444660555E-3</v>
      </c>
      <c r="V104" s="34"/>
      <c r="W104" s="34"/>
      <c r="X104" s="34">
        <f t="shared" ca="1" si="11"/>
        <v>1.1625974472199374E-2</v>
      </c>
      <c r="Y104" s="55">
        <f t="shared" ca="1" si="11"/>
        <v>2.0917028950579342E-2</v>
      </c>
    </row>
    <row r="105" spans="1:25" s="33" customFormat="1" ht="12" thickBot="1" x14ac:dyDescent="0.25">
      <c r="A105" s="26">
        <v>41274</v>
      </c>
      <c r="B105" s="65">
        <f t="shared" ref="B105:X119" ca="1" si="12">B40/B39-1</f>
        <v>4.1152456403275028E-3</v>
      </c>
      <c r="C105" s="65">
        <f t="shared" ca="1" si="12"/>
        <v>6.6944213460768953E-3</v>
      </c>
      <c r="D105" s="56">
        <f t="shared" ca="1" si="12"/>
        <v>8.1391075711416683E-3</v>
      </c>
      <c r="E105" s="56">
        <f t="shared" ca="1" si="12"/>
        <v>5.2070876859453552E-3</v>
      </c>
      <c r="F105" s="56">
        <f t="shared" ca="1" si="12"/>
        <v>-4.1863482287886056E-3</v>
      </c>
      <c r="G105" s="57">
        <f t="shared" ca="1" si="12"/>
        <v>6.3619282667832788E-3</v>
      </c>
      <c r="H105" s="56">
        <f t="shared" ca="1" si="12"/>
        <v>-4.0468733464013029E-3</v>
      </c>
      <c r="I105" s="56">
        <f t="shared" ca="1" si="12"/>
        <v>1.2025193854965588E-2</v>
      </c>
      <c r="J105" s="66">
        <f t="shared" ca="1" si="12"/>
        <v>1.2246886325009587E-2</v>
      </c>
      <c r="K105" s="56">
        <f t="shared" ca="1" si="12"/>
        <v>-4.5651224912530708E-3</v>
      </c>
      <c r="L105" s="56"/>
      <c r="M105" s="66"/>
      <c r="N105" s="56">
        <f t="shared" ca="1" si="12"/>
        <v>3.0861116427691737E-3</v>
      </c>
      <c r="O105" s="58">
        <f t="shared" ca="1" si="12"/>
        <v>2.7025328288976525E-3</v>
      </c>
      <c r="P105" s="57">
        <f t="shared" ca="1" si="12"/>
        <v>9.2658468454716036E-3</v>
      </c>
      <c r="Q105" s="56">
        <f t="shared" ca="1" si="12"/>
        <v>7.4687814070208969E-3</v>
      </c>
      <c r="R105" s="56">
        <f t="shared" ca="1" si="12"/>
        <v>5.4941032815962743E-3</v>
      </c>
      <c r="S105" s="56"/>
      <c r="T105" s="56"/>
      <c r="U105" s="56">
        <f t="shared" ca="1" si="12"/>
        <v>4.9798463171935037E-3</v>
      </c>
      <c r="V105" s="56"/>
      <c r="W105" s="56"/>
      <c r="X105" s="56">
        <f t="shared" ca="1" si="12"/>
        <v>-4.5355271658314988E-3</v>
      </c>
      <c r="Y105" s="58">
        <f t="shared" ref="Y105:Y133" ca="1" si="13">Y40/Y39-1</f>
        <v>6.8080840191389047E-3</v>
      </c>
    </row>
    <row r="106" spans="1:25" s="33" customFormat="1" x14ac:dyDescent="0.2">
      <c r="A106" s="14">
        <v>41364</v>
      </c>
      <c r="B106" s="67">
        <f t="shared" ca="1" si="12"/>
        <v>-7.1740642785318443E-3</v>
      </c>
      <c r="C106" s="67">
        <f t="shared" ca="1" si="12"/>
        <v>-3.7553223284340076E-3</v>
      </c>
      <c r="D106" s="59">
        <f t="shared" ca="1" si="12"/>
        <v>-3.7425608128643928E-3</v>
      </c>
      <c r="E106" s="59">
        <f t="shared" ca="1" si="12"/>
        <v>1.572932142583694E-3</v>
      </c>
      <c r="F106" s="59">
        <f t="shared" ca="1" si="12"/>
        <v>-2.4865136951238709E-3</v>
      </c>
      <c r="G106" s="60">
        <f t="shared" ca="1" si="12"/>
        <v>-2.7757801350611899E-3</v>
      </c>
      <c r="H106" s="59">
        <f t="shared" ca="1" si="12"/>
        <v>1.1666947044308262E-2</v>
      </c>
      <c r="I106" s="59">
        <f t="shared" ca="1" si="12"/>
        <v>-1.9715170001498139E-2</v>
      </c>
      <c r="J106" s="68">
        <f t="shared" ca="1" si="12"/>
        <v>-8.5445524544793816E-3</v>
      </c>
      <c r="K106" s="59">
        <f t="shared" ca="1" si="12"/>
        <v>-1.9516017346699055E-3</v>
      </c>
      <c r="L106" s="59"/>
      <c r="M106" s="68"/>
      <c r="N106" s="59">
        <f t="shared" ca="1" si="12"/>
        <v>4.7336762231058316E-3</v>
      </c>
      <c r="O106" s="61">
        <f t="shared" ca="1" si="12"/>
        <v>4.3893326181612125E-3</v>
      </c>
      <c r="P106" s="60">
        <f t="shared" ca="1" si="12"/>
        <v>0.17159910700593795</v>
      </c>
      <c r="Q106" s="59">
        <f t="shared" ca="1" si="12"/>
        <v>-1.9021241615192475E-3</v>
      </c>
      <c r="R106" s="59">
        <f t="shared" ca="1" si="12"/>
        <v>9.6059930216396694E-4</v>
      </c>
      <c r="S106" s="59"/>
      <c r="T106" s="59"/>
      <c r="U106" s="59">
        <f t="shared" ca="1" si="12"/>
        <v>2.6662053054768986E-3</v>
      </c>
      <c r="V106" s="59"/>
      <c r="W106" s="59"/>
      <c r="X106" s="59">
        <f t="shared" ca="1" si="12"/>
        <v>-5.1590932798430411E-2</v>
      </c>
      <c r="Y106" s="61">
        <f t="shared" ca="1" si="13"/>
        <v>1.3522831507351007E-3</v>
      </c>
    </row>
    <row r="107" spans="1:25" s="33" customFormat="1" x14ac:dyDescent="0.2">
      <c r="A107" s="20">
        <v>41455</v>
      </c>
      <c r="B107" s="63">
        <f t="shared" ca="1" si="12"/>
        <v>-6.4878020615066756E-4</v>
      </c>
      <c r="C107" s="63">
        <f t="shared" ca="1" si="12"/>
        <v>7.3424010655820382E-4</v>
      </c>
      <c r="D107" s="34">
        <f t="shared" ca="1" si="12"/>
        <v>9.5658541875587311E-4</v>
      </c>
      <c r="E107" s="34">
        <f t="shared" ca="1" si="12"/>
        <v>9.4720696181482822E-4</v>
      </c>
      <c r="F107" s="34">
        <f t="shared" ca="1" si="12"/>
        <v>-1.2306780569776299E-3</v>
      </c>
      <c r="G107" s="53">
        <f t="shared" ca="1" si="12"/>
        <v>2.9370043785890143E-3</v>
      </c>
      <c r="H107" s="34">
        <f t="shared" ca="1" si="12"/>
        <v>3.5531336538354719E-3</v>
      </c>
      <c r="I107" s="34">
        <f t="shared" ca="1" si="12"/>
        <v>9.0963550119509406E-3</v>
      </c>
      <c r="J107" s="64">
        <f t="shared" ca="1" si="12"/>
        <v>1.6076820069452769E-3</v>
      </c>
      <c r="K107" s="34">
        <f t="shared" ca="1" si="12"/>
        <v>2.76749273208865E-3</v>
      </c>
      <c r="L107" s="34"/>
      <c r="M107" s="64"/>
      <c r="N107" s="34">
        <f t="shared" ca="1" si="12"/>
        <v>1.810006466811398E-4</v>
      </c>
      <c r="O107" s="55">
        <f t="shared" ca="1" si="12"/>
        <v>1.3853869304778499E-3</v>
      </c>
      <c r="P107" s="53">
        <f t="shared" ca="1" si="12"/>
        <v>-2.3359707962023246E-2</v>
      </c>
      <c r="Q107" s="34">
        <f t="shared" ca="1" si="12"/>
        <v>5.1826505208221185E-3</v>
      </c>
      <c r="R107" s="34">
        <f t="shared" ca="1" si="12"/>
        <v>1.3224714770658785E-3</v>
      </c>
      <c r="S107" s="34"/>
      <c r="T107" s="34">
        <f t="shared" ref="T107:U124" ca="1" si="14">T42/T41-1</f>
        <v>7.5817951446870424E-3</v>
      </c>
      <c r="U107" s="34">
        <f t="shared" ca="1" si="12"/>
        <v>3.1180126440637501E-3</v>
      </c>
      <c r="V107" s="34"/>
      <c r="W107" s="34">
        <f t="shared" ref="W107:X122" ca="1" si="15">W42/W41-1</f>
        <v>2.6791829973982217E-4</v>
      </c>
      <c r="X107" s="34">
        <f t="shared" ca="1" si="12"/>
        <v>3.0948620174824359E-2</v>
      </c>
      <c r="Y107" s="55">
        <f t="shared" ca="1" si="13"/>
        <v>2.5436621884120658E-3</v>
      </c>
    </row>
    <row r="108" spans="1:25" s="33" customFormat="1" x14ac:dyDescent="0.2">
      <c r="A108" s="20">
        <v>41547</v>
      </c>
      <c r="B108" s="63">
        <f t="shared" ca="1" si="12"/>
        <v>2.796171988071805E-3</v>
      </c>
      <c r="C108" s="63">
        <f t="shared" ca="1" si="12"/>
        <v>4.3081779752005556E-3</v>
      </c>
      <c r="D108" s="34">
        <f t="shared" ca="1" si="12"/>
        <v>4.5877301833974204E-3</v>
      </c>
      <c r="E108" s="34">
        <f t="shared" ca="1" si="12"/>
        <v>6.009285793053154E-3</v>
      </c>
      <c r="F108" s="34">
        <f t="shared" ca="1" si="12"/>
        <v>1.9836148586718227E-3</v>
      </c>
      <c r="G108" s="53">
        <f t="shared" ca="1" si="12"/>
        <v>2.5082000475185051E-3</v>
      </c>
      <c r="H108" s="34">
        <f t="shared" ca="1" si="12"/>
        <v>5.4835023589696608E-3</v>
      </c>
      <c r="I108" s="34">
        <f t="shared" ca="1" si="12"/>
        <v>-1.8596641183380447E-3</v>
      </c>
      <c r="J108" s="64">
        <f t="shared" ca="1" si="12"/>
        <v>-2.2997486397389633E-2</v>
      </c>
      <c r="K108" s="34">
        <f t="shared" ca="1" si="12"/>
        <v>-1.4927338262472611E-3</v>
      </c>
      <c r="L108" s="34"/>
      <c r="M108" s="64"/>
      <c r="N108" s="34">
        <f t="shared" ca="1" si="12"/>
        <v>2.3435956431798743E-3</v>
      </c>
      <c r="O108" s="55">
        <f t="shared" ca="1" si="12"/>
        <v>1.3164286260725078E-3</v>
      </c>
      <c r="P108" s="53">
        <f t="shared" ca="1" si="12"/>
        <v>-0.242387011008659</v>
      </c>
      <c r="Q108" s="34">
        <f t="shared" ca="1" si="12"/>
        <v>5.056367656596672E-3</v>
      </c>
      <c r="R108" s="34">
        <f t="shared" ca="1" si="12"/>
        <v>3.7361059917253581E-3</v>
      </c>
      <c r="S108" s="34"/>
      <c r="T108" s="34">
        <f t="shared" ca="1" si="14"/>
        <v>5.8951852015776129E-3</v>
      </c>
      <c r="U108" s="34">
        <f t="shared" ca="1" si="12"/>
        <v>-9.4152611637132733E-4</v>
      </c>
      <c r="V108" s="34"/>
      <c r="W108" s="34">
        <f t="shared" ca="1" si="15"/>
        <v>-1.2127157963168766E-3</v>
      </c>
      <c r="X108" s="34">
        <f t="shared" ca="1" si="12"/>
        <v>3.0621232259993025E-3</v>
      </c>
      <c r="Y108" s="55">
        <f t="shared" ca="1" si="13"/>
        <v>6.6905520161666399E-3</v>
      </c>
    </row>
    <row r="109" spans="1:25" s="33" customFormat="1" ht="12" thickBot="1" x14ac:dyDescent="0.25">
      <c r="A109" s="26">
        <v>41639</v>
      </c>
      <c r="B109" s="65">
        <f t="shared" ca="1" si="12"/>
        <v>1.1848619882692812E-3</v>
      </c>
      <c r="C109" s="65">
        <f t="shared" ca="1" si="12"/>
        <v>3.0128933186461815E-3</v>
      </c>
      <c r="D109" s="56">
        <f t="shared" ca="1" si="12"/>
        <v>2.8647366097178661E-3</v>
      </c>
      <c r="E109" s="56">
        <f t="shared" ca="1" si="12"/>
        <v>5.2895844169478234E-3</v>
      </c>
      <c r="F109" s="56">
        <f t="shared" ca="1" si="12"/>
        <v>3.9940513697864777E-3</v>
      </c>
      <c r="G109" s="57">
        <f t="shared" ca="1" si="12"/>
        <v>4.002504972543619E-3</v>
      </c>
      <c r="H109" s="56">
        <f t="shared" ca="1" si="12"/>
        <v>-1.0845364282245362E-2</v>
      </c>
      <c r="I109" s="56">
        <f t="shared" ca="1" si="12"/>
        <v>-9.1946300128118441E-3</v>
      </c>
      <c r="J109" s="66">
        <f t="shared" ca="1" si="12"/>
        <v>-1.4834616066595752E-3</v>
      </c>
      <c r="K109" s="56">
        <f t="shared" ca="1" si="12"/>
        <v>4.5517174149878326E-3</v>
      </c>
      <c r="L109" s="56"/>
      <c r="M109" s="66"/>
      <c r="N109" s="56">
        <f t="shared" ca="1" si="12"/>
        <v>7.8875782405793959E-3</v>
      </c>
      <c r="O109" s="58">
        <f t="shared" ca="1" si="12"/>
        <v>8.229419211904121E-3</v>
      </c>
      <c r="P109" s="57">
        <f t="shared" ca="1" si="12"/>
        <v>-2.414998467096896E-2</v>
      </c>
      <c r="Q109" s="56">
        <f t="shared" ca="1" si="12"/>
        <v>7.7782329122804139E-3</v>
      </c>
      <c r="R109" s="56">
        <f t="shared" ca="1" si="12"/>
        <v>2.3119993709002085E-3</v>
      </c>
      <c r="S109" s="56"/>
      <c r="T109" s="56">
        <f t="shared" ca="1" si="14"/>
        <v>2.7363483975320069E-3</v>
      </c>
      <c r="U109" s="56">
        <f t="shared" ca="1" si="12"/>
        <v>3.3969521155232663E-3</v>
      </c>
      <c r="V109" s="56"/>
      <c r="W109" s="56">
        <f t="shared" ca="1" si="15"/>
        <v>6.2401667156481988E-3</v>
      </c>
      <c r="X109" s="56">
        <f t="shared" ca="1" si="12"/>
        <v>-5.5481881444864323E-3</v>
      </c>
      <c r="Y109" s="58">
        <f t="shared" ca="1" si="13"/>
        <v>7.6861605127735988E-3</v>
      </c>
    </row>
    <row r="110" spans="1:25" s="33" customFormat="1" x14ac:dyDescent="0.2">
      <c r="A110" s="14">
        <v>41729</v>
      </c>
      <c r="B110" s="67">
        <f t="shared" ca="1" si="12"/>
        <v>2.1956051749307814E-3</v>
      </c>
      <c r="C110" s="67">
        <f t="shared" ca="1" si="12"/>
        <v>9.2563239343146364E-4</v>
      </c>
      <c r="D110" s="59">
        <f t="shared" ca="1" si="12"/>
        <v>3.2688526319746281E-4</v>
      </c>
      <c r="E110" s="59">
        <f t="shared" ca="1" si="12"/>
        <v>4.4343098053687413E-3</v>
      </c>
      <c r="F110" s="59">
        <f t="shared" ca="1" si="12"/>
        <v>4.6743474519936878E-3</v>
      </c>
      <c r="G110" s="60">
        <f t="shared" ca="1" si="12"/>
        <v>4.5310985744893006E-3</v>
      </c>
      <c r="H110" s="59">
        <f t="shared" ca="1" si="12"/>
        <v>-7.6173303720808216E-2</v>
      </c>
      <c r="I110" s="59">
        <f t="shared" ca="1" si="12"/>
        <v>2.0027667228805779E-3</v>
      </c>
      <c r="J110" s="68">
        <f t="shared" ca="1" si="12"/>
        <v>7.0778266653765964E-3</v>
      </c>
      <c r="K110" s="59">
        <f t="shared" ca="1" si="12"/>
        <v>5.0916564777487849E-3</v>
      </c>
      <c r="L110" s="59"/>
      <c r="M110" s="68"/>
      <c r="N110" s="59">
        <f t="shared" ca="1" si="12"/>
        <v>4.8196032406839784E-3</v>
      </c>
      <c r="O110" s="61">
        <f t="shared" ca="1" si="12"/>
        <v>7.5634546404379499E-3</v>
      </c>
      <c r="P110" s="60">
        <f t="shared" ca="1" si="12"/>
        <v>4.7929140608573118E-2</v>
      </c>
      <c r="Q110" s="59">
        <f t="shared" ca="1" si="12"/>
        <v>-8.9807234758332299E-4</v>
      </c>
      <c r="R110" s="59">
        <f t="shared" ca="1" si="12"/>
        <v>4.1854414802939832E-3</v>
      </c>
      <c r="S110" s="59"/>
      <c r="T110" s="59">
        <f t="shared" ca="1" si="14"/>
        <v>-8.0845719586560838E-3</v>
      </c>
      <c r="U110" s="59">
        <f t="shared" ca="1" si="12"/>
        <v>5.6288251446123816E-4</v>
      </c>
      <c r="V110" s="59"/>
      <c r="W110" s="59">
        <f t="shared" ca="1" si="15"/>
        <v>5.8732840223247873E-3</v>
      </c>
      <c r="X110" s="59">
        <f t="shared" ca="1" si="12"/>
        <v>1.5654390327346723E-2</v>
      </c>
      <c r="Y110" s="61">
        <f t="shared" ca="1" si="13"/>
        <v>4.3182397564724972E-3</v>
      </c>
    </row>
    <row r="111" spans="1:25" s="33" customFormat="1" x14ac:dyDescent="0.2">
      <c r="A111" s="20">
        <v>41820</v>
      </c>
      <c r="B111" s="63">
        <f t="shared" ca="1" si="12"/>
        <v>2.602054726173364E-3</v>
      </c>
      <c r="C111" s="63">
        <f t="shared" ca="1" si="12"/>
        <v>5.217291430969162E-3</v>
      </c>
      <c r="D111" s="34">
        <f t="shared" ca="1" si="12"/>
        <v>5.5577137063156368E-3</v>
      </c>
      <c r="E111" s="34">
        <f t="shared" ca="1" si="12"/>
        <v>5.5541920433035408E-3</v>
      </c>
      <c r="F111" s="34">
        <f t="shared" ca="1" si="12"/>
        <v>3.4480559401914856E-3</v>
      </c>
      <c r="G111" s="53">
        <f t="shared" ca="1" si="12"/>
        <v>2.7071619066876274E-3</v>
      </c>
      <c r="H111" s="34">
        <f t="shared" ca="1" si="12"/>
        <v>-4.3220712159734997E-3</v>
      </c>
      <c r="I111" s="34">
        <f t="shared" ca="1" si="12"/>
        <v>6.7211657468586594E-3</v>
      </c>
      <c r="J111" s="64">
        <f t="shared" ca="1" si="12"/>
        <v>-8.4042472225032139E-3</v>
      </c>
      <c r="K111" s="34">
        <f t="shared" ca="1" si="12"/>
        <v>4.5621917298852566E-3</v>
      </c>
      <c r="L111" s="34"/>
      <c r="M111" s="64"/>
      <c r="N111" s="34">
        <f t="shared" ca="1" si="12"/>
        <v>6.3478748880962943E-3</v>
      </c>
      <c r="O111" s="55">
        <f t="shared" ca="1" si="12"/>
        <v>1.7522342391322887E-3</v>
      </c>
      <c r="P111" s="53">
        <f t="shared" ca="1" si="12"/>
        <v>4.3083117825668982E-2</v>
      </c>
      <c r="Q111" s="34">
        <f t="shared" ca="1" si="12"/>
        <v>6.6388754469346445E-3</v>
      </c>
      <c r="R111" s="34">
        <f t="shared" ca="1" si="12"/>
        <v>2.1486537549264551E-3</v>
      </c>
      <c r="S111" s="34"/>
      <c r="T111" s="34">
        <f t="shared" ca="1" si="14"/>
        <v>6.8233404603468273E-3</v>
      </c>
      <c r="U111" s="34">
        <f t="shared" ca="1" si="12"/>
        <v>-6.2532302086226732E-4</v>
      </c>
      <c r="V111" s="34"/>
      <c r="W111" s="34">
        <f t="shared" ca="1" si="15"/>
        <v>1.2798538945180127E-3</v>
      </c>
      <c r="X111" s="34">
        <f t="shared" ca="1" si="12"/>
        <v>-4.9784944162333367E-2</v>
      </c>
      <c r="Y111" s="55">
        <f t="shared" ca="1" si="13"/>
        <v>5.5574683137646907E-3</v>
      </c>
    </row>
    <row r="112" spans="1:25" s="33" customFormat="1" x14ac:dyDescent="0.2">
      <c r="A112" s="20">
        <v>41912</v>
      </c>
      <c r="B112" s="63">
        <f t="shared" ca="1" si="12"/>
        <v>1.4918674496644524E-3</v>
      </c>
      <c r="C112" s="63">
        <f t="shared" ca="1" si="12"/>
        <v>5.3300010400425535E-3</v>
      </c>
      <c r="D112" s="34">
        <f t="shared" ca="1" si="12"/>
        <v>6.1587764747967899E-3</v>
      </c>
      <c r="E112" s="34">
        <f t="shared" ca="1" si="12"/>
        <v>5.3486604984875896E-4</v>
      </c>
      <c r="F112" s="34">
        <f t="shared" ca="1" si="12"/>
        <v>-1.1367188326172339E-4</v>
      </c>
      <c r="G112" s="53">
        <f t="shared" ca="1" si="12"/>
        <v>4.3197393197609291E-3</v>
      </c>
      <c r="H112" s="34">
        <f t="shared" ca="1" si="12"/>
        <v>2.2432602971602655E-3</v>
      </c>
      <c r="I112" s="34">
        <f t="shared" ca="1" si="12"/>
        <v>1.799418514108142E-3</v>
      </c>
      <c r="J112" s="64">
        <f t="shared" ca="1" si="12"/>
        <v>3.4318378711875042E-3</v>
      </c>
      <c r="K112" s="34">
        <f t="shared" ca="1" si="12"/>
        <v>1.6865037945468231E-4</v>
      </c>
      <c r="L112" s="34"/>
      <c r="M112" s="64"/>
      <c r="N112" s="34">
        <f t="shared" ca="1" si="12"/>
        <v>3.1324921616393553E-5</v>
      </c>
      <c r="O112" s="55">
        <f t="shared" ca="1" si="12"/>
        <v>8.8057018287224231E-4</v>
      </c>
      <c r="P112" s="53">
        <f t="shared" ca="1" si="12"/>
        <v>-3.8009862304773101E-2</v>
      </c>
      <c r="Q112" s="34">
        <f t="shared" ca="1" si="12"/>
        <v>6.540265782042809E-3</v>
      </c>
      <c r="R112" s="34">
        <f t="shared" ca="1" si="12"/>
        <v>3.2479027812988281E-3</v>
      </c>
      <c r="S112" s="34"/>
      <c r="T112" s="34">
        <f t="shared" ca="1" si="14"/>
        <v>4.2365668958417313E-3</v>
      </c>
      <c r="U112" s="34">
        <f t="shared" ca="1" si="12"/>
        <v>3.3497879938448882E-4</v>
      </c>
      <c r="V112" s="34"/>
      <c r="W112" s="34">
        <f t="shared" ca="1" si="15"/>
        <v>3.8025557254872666E-4</v>
      </c>
      <c r="X112" s="34">
        <f t="shared" ca="1" si="12"/>
        <v>9.3983366866678519E-2</v>
      </c>
      <c r="Y112" s="55">
        <f t="shared" ca="1" si="13"/>
        <v>3.8318289904006875E-3</v>
      </c>
    </row>
    <row r="113" spans="1:25" s="33" customFormat="1" ht="12" thickBot="1" x14ac:dyDescent="0.25">
      <c r="A113" s="20">
        <v>42004</v>
      </c>
      <c r="B113" s="63">
        <f t="shared" ca="1" si="12"/>
        <v>4.3814387139060607E-3</v>
      </c>
      <c r="C113" s="63">
        <f t="shared" ca="1" si="12"/>
        <v>2.3857845751240614E-3</v>
      </c>
      <c r="D113" s="34">
        <f t="shared" ca="1" si="12"/>
        <v>1.814448224590981E-3</v>
      </c>
      <c r="E113" s="34">
        <f t="shared" ca="1" si="12"/>
        <v>7.0146650656326415E-3</v>
      </c>
      <c r="F113" s="34">
        <f t="shared" ca="1" si="12"/>
        <v>6.8976595521879069E-3</v>
      </c>
      <c r="G113" s="53">
        <f t="shared" ca="1" si="12"/>
        <v>3.5593014233998854E-3</v>
      </c>
      <c r="H113" s="34">
        <f t="shared" ca="1" si="12"/>
        <v>-3.2308302119244958E-3</v>
      </c>
      <c r="I113" s="34">
        <f t="shared" ca="1" si="12"/>
        <v>4.7885385142147907E-3</v>
      </c>
      <c r="J113" s="64">
        <f t="shared" ca="1" si="12"/>
        <v>1.1916704317369575E-3</v>
      </c>
      <c r="K113" s="34">
        <f t="shared" ca="1" si="12"/>
        <v>3.2319819449853071E-3</v>
      </c>
      <c r="L113" s="34"/>
      <c r="M113" s="64"/>
      <c r="N113" s="34">
        <f t="shared" ca="1" si="12"/>
        <v>6.6840167743307255E-3</v>
      </c>
      <c r="O113" s="55">
        <f t="shared" ca="1" si="12"/>
        <v>7.9113118748626032E-3</v>
      </c>
      <c r="P113" s="53">
        <f t="shared" ca="1" si="12"/>
        <v>2.9275768374819933E-2</v>
      </c>
      <c r="Q113" s="34">
        <f t="shared" ca="1" si="12"/>
        <v>6.6442706782758876E-3</v>
      </c>
      <c r="R113" s="34">
        <f t="shared" ca="1" si="12"/>
        <v>5.436483068438136E-3</v>
      </c>
      <c r="S113" s="34"/>
      <c r="T113" s="34">
        <f t="shared" ca="1" si="14"/>
        <v>4.2265551832612047E-3</v>
      </c>
      <c r="U113" s="34">
        <f t="shared" ca="1" si="12"/>
        <v>3.18328504619525E-3</v>
      </c>
      <c r="V113" s="34"/>
      <c r="W113" s="34">
        <f t="shared" ca="1" si="15"/>
        <v>6.1858377898593719E-3</v>
      </c>
      <c r="X113" s="34">
        <f t="shared" ca="1" si="12"/>
        <v>-9.6186329337665244E-3</v>
      </c>
      <c r="Y113" s="55">
        <f t="shared" ca="1" si="13"/>
        <v>4.9842488246314431E-3</v>
      </c>
    </row>
    <row r="114" spans="1:25" s="33" customFormat="1" x14ac:dyDescent="0.2">
      <c r="A114" s="14">
        <v>42094</v>
      </c>
      <c r="B114" s="67">
        <f t="shared" ca="1" si="12"/>
        <v>1.8155933513599454E-3</v>
      </c>
      <c r="C114" s="67">
        <f t="shared" ca="1" si="12"/>
        <v>2.3231926069757769E-3</v>
      </c>
      <c r="D114" s="59">
        <f t="shared" ca="1" si="12"/>
        <v>2.3665813030497862E-3</v>
      </c>
      <c r="E114" s="59">
        <f t="shared" ca="1" si="12"/>
        <v>4.0611786712176912E-3</v>
      </c>
      <c r="F114" s="59">
        <f t="shared" ca="1" si="12"/>
        <v>2.6043967498496912E-3</v>
      </c>
      <c r="G114" s="60">
        <f t="shared" ca="1" si="12"/>
        <v>3.4889863975460234E-3</v>
      </c>
      <c r="H114" s="59">
        <f t="shared" ca="1" si="12"/>
        <v>2.6449446043126379E-3</v>
      </c>
      <c r="I114" s="59">
        <f t="shared" ca="1" si="12"/>
        <v>-5.1865619990177914E-3</v>
      </c>
      <c r="J114" s="68">
        <f t="shared" ca="1" si="12"/>
        <v>6.3472208366508465E-3</v>
      </c>
      <c r="K114" s="59">
        <f t="shared" ca="1" si="12"/>
        <v>4.3647538536684127E-3</v>
      </c>
      <c r="L114" s="59"/>
      <c r="M114" s="68"/>
      <c r="N114" s="59">
        <f t="shared" ca="1" si="12"/>
        <v>3.7923136003177316E-3</v>
      </c>
      <c r="O114" s="61">
        <f t="shared" ca="1" si="12"/>
        <v>5.3624507967244828E-3</v>
      </c>
      <c r="P114" s="60">
        <f t="shared" ca="1" si="12"/>
        <v>-0.11761075544815913</v>
      </c>
      <c r="Q114" s="59">
        <f t="shared" ca="1" si="12"/>
        <v>-2.7318087332811603E-3</v>
      </c>
      <c r="R114" s="59">
        <f t="shared" ca="1" si="12"/>
        <v>5.2322726339282255E-4</v>
      </c>
      <c r="S114" s="59"/>
      <c r="T114" s="59">
        <f t="shared" ca="1" si="14"/>
        <v>1.018483471902254E-3</v>
      </c>
      <c r="U114" s="59">
        <f t="shared" ca="1" si="12"/>
        <v>3.3840101496580566E-3</v>
      </c>
      <c r="V114" s="59"/>
      <c r="W114" s="59">
        <f t="shared" ca="1" si="15"/>
        <v>3.8630515477895422E-3</v>
      </c>
      <c r="X114" s="59">
        <f t="shared" ca="1" si="12"/>
        <v>5.2317782868873675E-3</v>
      </c>
      <c r="Y114" s="61">
        <f t="shared" ca="1" si="13"/>
        <v>1.5672465670013569E-3</v>
      </c>
    </row>
    <row r="115" spans="1:25" s="33" customFormat="1" x14ac:dyDescent="0.2">
      <c r="A115" s="20">
        <v>42185</v>
      </c>
      <c r="B115" s="63">
        <f t="shared" ca="1" si="12"/>
        <v>2.1387590511823262E-3</v>
      </c>
      <c r="C115" s="63">
        <f t="shared" ca="1" si="12"/>
        <v>4.3981864779640834E-3</v>
      </c>
      <c r="D115" s="34">
        <f t="shared" ca="1" si="12"/>
        <v>4.8485995263833903E-3</v>
      </c>
      <c r="E115" s="34">
        <f t="shared" ca="1" si="12"/>
        <v>3.5348902952581085E-3</v>
      </c>
      <c r="F115" s="34">
        <f t="shared" ca="1" si="12"/>
        <v>1.9905422774852966E-3</v>
      </c>
      <c r="G115" s="53">
        <f t="shared" ca="1" si="12"/>
        <v>3.9579763856736339E-3</v>
      </c>
      <c r="H115" s="34">
        <f t="shared" ca="1" si="12"/>
        <v>2.1590793419057341E-3</v>
      </c>
      <c r="I115" s="34">
        <f t="shared" ca="1" si="12"/>
        <v>7.9756238195973772E-3</v>
      </c>
      <c r="J115" s="64">
        <f t="shared" ca="1" si="12"/>
        <v>-8.4093481721685404E-3</v>
      </c>
      <c r="K115" s="34">
        <f t="shared" ca="1" si="12"/>
        <v>4.3231460360106944E-3</v>
      </c>
      <c r="L115" s="34"/>
      <c r="M115" s="64"/>
      <c r="N115" s="34">
        <f t="shared" ca="1" si="12"/>
        <v>4.0507434826726474E-3</v>
      </c>
      <c r="O115" s="55">
        <f t="shared" ca="1" si="12"/>
        <v>2.2005076921953748E-3</v>
      </c>
      <c r="P115" s="53">
        <f t="shared" ca="1" si="12"/>
        <v>3.8235170995478907E-2</v>
      </c>
      <c r="Q115" s="34">
        <f t="shared" ca="1" si="12"/>
        <v>1.0821361303130717E-2</v>
      </c>
      <c r="R115" s="34">
        <f t="shared" ca="1" si="12"/>
        <v>2.83000863480809E-3</v>
      </c>
      <c r="S115" s="34"/>
      <c r="T115" s="34">
        <f t="shared" ca="1" si="14"/>
        <v>5.9220049419208554E-3</v>
      </c>
      <c r="U115" s="34">
        <f t="shared" ca="1" si="12"/>
        <v>1.9855336845107097E-3</v>
      </c>
      <c r="V115" s="34"/>
      <c r="W115" s="34">
        <f t="shared" ca="1" si="15"/>
        <v>1.7895274602728328E-3</v>
      </c>
      <c r="X115" s="34">
        <f t="shared" ca="1" si="12"/>
        <v>2.6354058111734968E-3</v>
      </c>
      <c r="Y115" s="55">
        <f t="shared" ca="1" si="13"/>
        <v>3.0866656356551836E-3</v>
      </c>
    </row>
    <row r="116" spans="1:25" s="33" customFormat="1" x14ac:dyDescent="0.2">
      <c r="A116" s="20">
        <v>42277</v>
      </c>
      <c r="B116" s="63">
        <f t="shared" ca="1" si="12"/>
        <v>2.9099992444641121E-3</v>
      </c>
      <c r="C116" s="63">
        <f t="shared" ca="1" si="12"/>
        <v>5.2126720734235743E-3</v>
      </c>
      <c r="D116" s="34">
        <f t="shared" ca="1" si="12"/>
        <v>5.4338114337195709E-3</v>
      </c>
      <c r="E116" s="34">
        <f t="shared" ca="1" si="12"/>
        <v>2.880544379269212E-3</v>
      </c>
      <c r="F116" s="34">
        <f t="shared" ca="1" si="12"/>
        <v>4.127571834770194E-3</v>
      </c>
      <c r="G116" s="53">
        <f t="shared" ca="1" si="12"/>
        <v>3.6922171936513148E-3</v>
      </c>
      <c r="H116" s="34">
        <f t="shared" ca="1" si="12"/>
        <v>4.9423430433468418E-3</v>
      </c>
      <c r="I116" s="34">
        <f t="shared" ca="1" si="12"/>
        <v>8.2199423978985831E-3</v>
      </c>
      <c r="J116" s="64">
        <f t="shared" ca="1" si="12"/>
        <v>8.6411594094917277E-3</v>
      </c>
      <c r="K116" s="34">
        <f t="shared" ca="1" si="12"/>
        <v>1.5560021750122832E-3</v>
      </c>
      <c r="L116" s="34"/>
      <c r="M116" s="64"/>
      <c r="N116" s="34">
        <f t="shared" ca="1" si="12"/>
        <v>1.9506172305379099E-3</v>
      </c>
      <c r="O116" s="55">
        <f t="shared" ca="1" si="12"/>
        <v>-5.0507136354571713E-5</v>
      </c>
      <c r="P116" s="53">
        <f t="shared" ca="1" si="12"/>
        <v>-3.2794812963205411E-2</v>
      </c>
      <c r="Q116" s="34">
        <f t="shared" ca="1" si="12"/>
        <v>3.499322014118178E-3</v>
      </c>
      <c r="R116" s="34">
        <f t="shared" ca="1" si="12"/>
        <v>4.754387540643279E-3</v>
      </c>
      <c r="S116" s="34"/>
      <c r="T116" s="34">
        <f t="shared" ca="1" si="14"/>
        <v>2.9262088373749329E-3</v>
      </c>
      <c r="U116" s="34">
        <f t="shared" ca="1" si="12"/>
        <v>4.2681898744922897E-4</v>
      </c>
      <c r="V116" s="34"/>
      <c r="W116" s="34">
        <f t="shared" ca="1" si="15"/>
        <v>1.8377058243310707E-3</v>
      </c>
      <c r="X116" s="34">
        <f t="shared" ca="1" si="12"/>
        <v>1.247007401367517E-2</v>
      </c>
      <c r="Y116" s="55">
        <f t="shared" ca="1" si="13"/>
        <v>1.7014521581708575E-3</v>
      </c>
    </row>
    <row r="117" spans="1:25" s="33" customFormat="1" ht="12" thickBot="1" x14ac:dyDescent="0.25">
      <c r="A117" s="20">
        <v>42369</v>
      </c>
      <c r="B117" s="63">
        <f t="shared" ca="1" si="12"/>
        <v>4.1692329860993915E-3</v>
      </c>
      <c r="C117" s="63">
        <f t="shared" ca="1" si="12"/>
        <v>2.8723877825826971E-3</v>
      </c>
      <c r="D117" s="34">
        <f t="shared" ca="1" si="12"/>
        <v>2.9445350736776454E-3</v>
      </c>
      <c r="E117" s="34">
        <f t="shared" ca="1" si="12"/>
        <v>6.7700422235470459E-3</v>
      </c>
      <c r="F117" s="34">
        <f t="shared" ca="1" si="12"/>
        <v>2.7161683376797363E-3</v>
      </c>
      <c r="G117" s="53">
        <f t="shared" ca="1" si="12"/>
        <v>4.6380072987981524E-3</v>
      </c>
      <c r="H117" s="34">
        <f t="shared" ca="1" si="12"/>
        <v>3.1028954272160902E-4</v>
      </c>
      <c r="I117" s="34">
        <f t="shared" ca="1" si="12"/>
        <v>1.4446782284904813E-4</v>
      </c>
      <c r="J117" s="64">
        <f t="shared" ca="1" si="12"/>
        <v>7.766935397389485E-3</v>
      </c>
      <c r="K117" s="34">
        <f t="shared" ca="1" si="12"/>
        <v>9.7200585594992006E-4</v>
      </c>
      <c r="L117" s="34"/>
      <c r="M117" s="64"/>
      <c r="N117" s="34">
        <f t="shared" ca="1" si="12"/>
        <v>5.561270557845166E-3</v>
      </c>
      <c r="O117" s="55">
        <f t="shared" ca="1" si="12"/>
        <v>8.312464271502451E-3</v>
      </c>
      <c r="P117" s="53">
        <f t="shared" ca="1" si="12"/>
        <v>-1.4698778600932827E-2</v>
      </c>
      <c r="Q117" s="34">
        <f t="shared" ca="1" si="12"/>
        <v>7.0544806352275113E-3</v>
      </c>
      <c r="R117" s="34">
        <f t="shared" ca="1" si="12"/>
        <v>2.4604578911042729E-3</v>
      </c>
      <c r="S117" s="34"/>
      <c r="T117" s="34">
        <f t="shared" ca="1" si="14"/>
        <v>7.8134651459513815E-3</v>
      </c>
      <c r="U117" s="34">
        <f t="shared" ca="1" si="12"/>
        <v>4.2677768096457402E-3</v>
      </c>
      <c r="V117" s="34"/>
      <c r="W117" s="34">
        <f t="shared" ca="1" si="15"/>
        <v>3.8506480053335235E-3</v>
      </c>
      <c r="X117" s="34">
        <f t="shared" ca="1" si="12"/>
        <v>-3.2956603167310083E-3</v>
      </c>
      <c r="Y117" s="55">
        <f t="shared" ca="1" si="13"/>
        <v>-1.3182709997975328E-3</v>
      </c>
    </row>
    <row r="118" spans="1:25" s="33" customFormat="1" x14ac:dyDescent="0.2">
      <c r="A118" s="14">
        <v>42460</v>
      </c>
      <c r="B118" s="67">
        <f t="shared" ca="1" si="12"/>
        <v>3.2954920947898536E-3</v>
      </c>
      <c r="C118" s="67">
        <f t="shared" ca="1" si="12"/>
        <v>4.2820868969530856E-3</v>
      </c>
      <c r="D118" s="59">
        <f t="shared" ca="1" si="12"/>
        <v>4.6741972375312635E-3</v>
      </c>
      <c r="E118" s="59">
        <f t="shared" ca="1" si="12"/>
        <v>5.0828261286810505E-3</v>
      </c>
      <c r="F118" s="59">
        <f t="shared" ca="1" si="12"/>
        <v>3.0615738450905372E-3</v>
      </c>
      <c r="G118" s="60">
        <f t="shared" ca="1" si="12"/>
        <v>3.0334762705652718E-3</v>
      </c>
      <c r="H118" s="59">
        <f t="shared" ca="1" si="12"/>
        <v>5.3510404477961071E-3</v>
      </c>
      <c r="I118" s="59">
        <f t="shared" ca="1" si="12"/>
        <v>-4.0791438478748887E-4</v>
      </c>
      <c r="J118" s="68">
        <f t="shared" ca="1" si="12"/>
        <v>-4.3319059469728582E-3</v>
      </c>
      <c r="K118" s="59">
        <f t="shared" ca="1" si="12"/>
        <v>4.8714263347948705E-3</v>
      </c>
      <c r="L118" s="59"/>
      <c r="M118" s="68"/>
      <c r="N118" s="59">
        <f t="shared" ca="1" si="12"/>
        <v>4.339543235447163E-3</v>
      </c>
      <c r="O118" s="61">
        <f t="shared" ca="1" si="12"/>
        <v>4.595167733544292E-3</v>
      </c>
      <c r="P118" s="60">
        <f t="shared" ca="1" si="12"/>
        <v>-1.9376879769869571E-2</v>
      </c>
      <c r="Q118" s="59">
        <f t="shared" ca="1" si="12"/>
        <v>9.4594182766829515E-3</v>
      </c>
      <c r="R118" s="59">
        <f t="shared" ca="1" si="12"/>
        <v>2.3837159138797581E-3</v>
      </c>
      <c r="S118" s="59"/>
      <c r="T118" s="59">
        <f t="shared" ca="1" si="14"/>
        <v>-1.1491720694123408E-4</v>
      </c>
      <c r="U118" s="59">
        <f t="shared" ca="1" si="12"/>
        <v>2.5554793666806574E-3</v>
      </c>
      <c r="V118" s="59"/>
      <c r="W118" s="59">
        <f t="shared" ca="1" si="15"/>
        <v>3.538348418024917E-3</v>
      </c>
      <c r="X118" s="59">
        <f t="shared" ca="1" si="12"/>
        <v>-4.073696095055257E-3</v>
      </c>
      <c r="Y118" s="61">
        <f t="shared" ca="1" si="13"/>
        <v>8.7792868155902593E-3</v>
      </c>
    </row>
    <row r="119" spans="1:25" s="33" customFormat="1" x14ac:dyDescent="0.2">
      <c r="A119" s="20">
        <v>42551</v>
      </c>
      <c r="B119" s="63">
        <f t="shared" ca="1" si="12"/>
        <v>6.2408130772815262E-3</v>
      </c>
      <c r="C119" s="63">
        <f t="shared" ca="1" si="12"/>
        <v>6.354474603706084E-3</v>
      </c>
      <c r="D119" s="34">
        <f t="shared" ca="1" si="12"/>
        <v>6.727388183409122E-3</v>
      </c>
      <c r="E119" s="34">
        <f t="shared" ca="1" si="12"/>
        <v>5.1605995134413885E-3</v>
      </c>
      <c r="F119" s="34">
        <f t="shared" ca="1" si="12"/>
        <v>5.0688841905450754E-3</v>
      </c>
      <c r="G119" s="53">
        <f t="shared" ca="1" si="12"/>
        <v>5.448209998345277E-3</v>
      </c>
      <c r="H119" s="34">
        <f t="shared" ca="1" si="12"/>
        <v>-3.2876449961349863E-4</v>
      </c>
      <c r="I119" s="34">
        <f t="shared" ca="1" si="12"/>
        <v>1.5930118077519984E-2</v>
      </c>
      <c r="J119" s="64">
        <f t="shared" ca="1" si="12"/>
        <v>7.5089793906994995E-3</v>
      </c>
      <c r="K119" s="34">
        <f t="shared" ca="1" si="12"/>
        <v>4.6494559148784198E-3</v>
      </c>
      <c r="L119" s="34"/>
      <c r="M119" s="64"/>
      <c r="N119" s="34">
        <f t="shared" ca="1" si="12"/>
        <v>1.1836516682364184E-3</v>
      </c>
      <c r="O119" s="55">
        <f t="shared" ca="1" si="12"/>
        <v>1.9642257192826751E-3</v>
      </c>
      <c r="P119" s="53">
        <f t="shared" ca="1" si="12"/>
        <v>1.0767957715725807E-2</v>
      </c>
      <c r="Q119" s="34">
        <f t="shared" ca="1" si="12"/>
        <v>4.5555659517626523E-4</v>
      </c>
      <c r="R119" s="34">
        <f t="shared" ca="1" si="12"/>
        <v>8.696475174311491E-3</v>
      </c>
      <c r="S119" s="34"/>
      <c r="T119" s="34">
        <f t="shared" ca="1" si="14"/>
        <v>6.833858174335905E-3</v>
      </c>
      <c r="U119" s="34">
        <f t="shared" ca="1" si="12"/>
        <v>1.2054446015216325E-2</v>
      </c>
      <c r="V119" s="34"/>
      <c r="W119" s="34">
        <f t="shared" ca="1" si="15"/>
        <v>3.3733561739828222E-3</v>
      </c>
      <c r="X119" s="34">
        <f t="shared" ca="1" si="12"/>
        <v>5.7793800607747192E-2</v>
      </c>
      <c r="Y119" s="55">
        <f t="shared" ca="1" si="13"/>
        <v>5.792479801631778E-4</v>
      </c>
    </row>
    <row r="120" spans="1:25" s="33" customFormat="1" x14ac:dyDescent="0.2">
      <c r="A120" s="20">
        <v>42643</v>
      </c>
      <c r="B120" s="63">
        <f t="shared" ref="B120:U123" ca="1" si="16">B55/B54-1</f>
        <v>5.3116553705381264E-3</v>
      </c>
      <c r="C120" s="63">
        <f t="shared" ca="1" si="16"/>
        <v>6.0891000048797217E-3</v>
      </c>
      <c r="D120" s="34">
        <f t="shared" ca="1" si="16"/>
        <v>6.719852446852137E-3</v>
      </c>
      <c r="E120" s="34">
        <f t="shared" ca="1" si="16"/>
        <v>9.4554814421154987E-4</v>
      </c>
      <c r="F120" s="34">
        <f t="shared" ca="1" si="16"/>
        <v>2.103516270409278E-3</v>
      </c>
      <c r="G120" s="53">
        <f t="shared" ca="1" si="16"/>
        <v>7.0828088065137962E-3</v>
      </c>
      <c r="H120" s="34">
        <f t="shared" ca="1" si="16"/>
        <v>5.0271716283678547E-3</v>
      </c>
      <c r="I120" s="34">
        <f t="shared" ca="1" si="16"/>
        <v>3.3694636907641851E-3</v>
      </c>
      <c r="J120" s="64">
        <f t="shared" ca="1" si="16"/>
        <v>2.3275585184500347E-2</v>
      </c>
      <c r="K120" s="34">
        <f t="shared" ca="1" si="16"/>
        <v>3.4169420698537678E-3</v>
      </c>
      <c r="L120" s="34"/>
      <c r="M120" s="64"/>
      <c r="N120" s="34">
        <f t="shared" ca="1" si="16"/>
        <v>7.0412874516958546E-3</v>
      </c>
      <c r="O120" s="55">
        <f t="shared" ca="1" si="16"/>
        <v>1.7706256494933736E-3</v>
      </c>
      <c r="P120" s="53">
        <f t="shared" ca="1" si="16"/>
        <v>4.9296187053853302E-2</v>
      </c>
      <c r="Q120" s="34">
        <f t="shared" ca="1" si="16"/>
        <v>-3.0890255802200617E-3</v>
      </c>
      <c r="R120" s="34">
        <f t="shared" ca="1" si="16"/>
        <v>4.7256381519460433E-3</v>
      </c>
      <c r="S120" s="34"/>
      <c r="T120" s="34">
        <f t="shared" ca="1" si="14"/>
        <v>5.6815683044455501E-3</v>
      </c>
      <c r="U120" s="34">
        <f t="shared" ca="1" si="14"/>
        <v>8.9600810222312255E-3</v>
      </c>
      <c r="V120" s="34"/>
      <c r="W120" s="34">
        <f t="shared" ca="1" si="15"/>
        <v>3.7086812054880625E-3</v>
      </c>
      <c r="X120" s="34"/>
      <c r="Y120" s="55">
        <f t="shared" ca="1" si="13"/>
        <v>1.5148345577093991E-3</v>
      </c>
    </row>
    <row r="121" spans="1:25" s="33" customFormat="1" ht="12" thickBot="1" x14ac:dyDescent="0.25">
      <c r="A121" s="20">
        <v>42735</v>
      </c>
      <c r="B121" s="63">
        <f t="shared" ca="1" si="16"/>
        <v>-3.3701097931349011E-4</v>
      </c>
      <c r="C121" s="63">
        <f t="shared" ca="1" si="16"/>
        <v>6.4847149051305841E-4</v>
      </c>
      <c r="D121" s="34">
        <f t="shared" ca="1" si="16"/>
        <v>3.8392346107851694E-4</v>
      </c>
      <c r="E121" s="34">
        <f t="shared" ca="1" si="16"/>
        <v>2.1343122495849354E-3</v>
      </c>
      <c r="F121" s="34">
        <f t="shared" ca="1" si="16"/>
        <v>4.1107970557243689E-3</v>
      </c>
      <c r="G121" s="53">
        <f t="shared" ca="1" si="16"/>
        <v>4.1636408422742743E-3</v>
      </c>
      <c r="H121" s="34">
        <f t="shared" ca="1" si="16"/>
        <v>2.6591379997831233E-3</v>
      </c>
      <c r="I121" s="34">
        <f t="shared" ca="1" si="16"/>
        <v>-4.5617400194730706E-4</v>
      </c>
      <c r="J121" s="64">
        <f t="shared" ca="1" si="16"/>
        <v>1.1238764474910123E-3</v>
      </c>
      <c r="K121" s="34">
        <f t="shared" ca="1" si="16"/>
        <v>3.8307251441158652E-3</v>
      </c>
      <c r="L121" s="34"/>
      <c r="M121" s="64"/>
      <c r="N121" s="34">
        <f t="shared" ca="1" si="16"/>
        <v>5.6435785760615698E-3</v>
      </c>
      <c r="O121" s="55">
        <f t="shared" ca="1" si="16"/>
        <v>1.0703186786509056E-2</v>
      </c>
      <c r="P121" s="53">
        <f t="shared" ca="1" si="16"/>
        <v>-6.0661885510547631E-2</v>
      </c>
      <c r="Q121" s="34">
        <f t="shared" ca="1" si="16"/>
        <v>5.8577016716365726E-3</v>
      </c>
      <c r="R121" s="34">
        <f t="shared" ca="1" si="16"/>
        <v>4.4517961658028238E-3</v>
      </c>
      <c r="S121" s="34"/>
      <c r="T121" s="34">
        <f t="shared" ca="1" si="14"/>
        <v>6.8354259712237742E-3</v>
      </c>
      <c r="U121" s="34">
        <f t="shared" ca="1" si="16"/>
        <v>3.4292341818158434E-3</v>
      </c>
      <c r="V121" s="34"/>
      <c r="W121" s="34">
        <f t="shared" ca="1" si="15"/>
        <v>5.6909435477530135E-3</v>
      </c>
      <c r="X121" s="34"/>
      <c r="Y121" s="55">
        <f t="shared" ca="1" si="13"/>
        <v>5.6910917428556473E-3</v>
      </c>
    </row>
    <row r="122" spans="1:25" s="33" customFormat="1" x14ac:dyDescent="0.2">
      <c r="A122" s="14">
        <v>42825</v>
      </c>
      <c r="B122" s="67">
        <f t="shared" ca="1" si="16"/>
        <v>8.3469957426507424E-3</v>
      </c>
      <c r="C122" s="67">
        <f t="shared" ca="1" si="16"/>
        <v>8.4072008856970193E-3</v>
      </c>
      <c r="D122" s="59">
        <f t="shared" ca="1" si="16"/>
        <v>9.0055971093703224E-3</v>
      </c>
      <c r="E122" s="59">
        <f t="shared" ca="1" si="16"/>
        <v>5.7603164284691921E-3</v>
      </c>
      <c r="F122" s="59">
        <f t="shared" ca="1" si="16"/>
        <v>4.5840294221226596E-3</v>
      </c>
      <c r="G122" s="60">
        <f t="shared" ca="1" si="16"/>
        <v>5.0837609705132181E-3</v>
      </c>
      <c r="H122" s="59">
        <f t="shared" ca="1" si="16"/>
        <v>4.4594199730088047E-3</v>
      </c>
      <c r="I122" s="59">
        <f t="shared" ca="1" si="16"/>
        <v>5.8969137819424589E-3</v>
      </c>
      <c r="J122" s="68">
        <f t="shared" ca="1" si="16"/>
        <v>-5.7295876235219367E-3</v>
      </c>
      <c r="K122" s="59">
        <f t="shared" ca="1" si="16"/>
        <v>3.9307979913829616E-3</v>
      </c>
      <c r="L122" s="59"/>
      <c r="M122" s="68"/>
      <c r="N122" s="59">
        <f t="shared" ca="1" si="16"/>
        <v>-2.7120766848909295E-3</v>
      </c>
      <c r="O122" s="61">
        <f t="shared" ca="1" si="16"/>
        <v>-7.9669287992190085E-5</v>
      </c>
      <c r="P122" s="60">
        <f t="shared" ca="1" si="16"/>
        <v>4.7544420629896056E-2</v>
      </c>
      <c r="Q122" s="59">
        <f t="shared" ca="1" si="16"/>
        <v>9.0962518150909943E-3</v>
      </c>
      <c r="R122" s="59">
        <f t="shared" ca="1" si="16"/>
        <v>3.60271489408448E-3</v>
      </c>
      <c r="S122" s="59"/>
      <c r="T122" s="59">
        <f t="shared" ca="1" si="14"/>
        <v>3.3645237153379082E-3</v>
      </c>
      <c r="U122" s="59">
        <f t="shared" ca="1" si="16"/>
        <v>4.8030176514015643E-3</v>
      </c>
      <c r="V122" s="59"/>
      <c r="W122" s="59">
        <f t="shared" ca="1" si="15"/>
        <v>2.381123864347412E-3</v>
      </c>
      <c r="X122" s="59">
        <f t="shared" ca="1" si="15"/>
        <v>1.0806032080104E-2</v>
      </c>
      <c r="Y122" s="61">
        <f t="shared" ca="1" si="13"/>
        <v>8.380396752087016E-3</v>
      </c>
    </row>
    <row r="123" spans="1:25" s="33" customFormat="1" x14ac:dyDescent="0.2">
      <c r="A123" s="20">
        <v>42916</v>
      </c>
      <c r="B123" s="63">
        <f t="shared" ca="1" si="16"/>
        <v>2.0117090274889282E-3</v>
      </c>
      <c r="C123" s="63">
        <f t="shared" ca="1" si="16"/>
        <v>4.1433013459375445E-3</v>
      </c>
      <c r="D123" s="34">
        <f t="shared" ca="1" si="16"/>
        <v>4.4345973850969944E-3</v>
      </c>
      <c r="E123" s="34">
        <f t="shared" ca="1" si="16"/>
        <v>1.9189429377195477E-3</v>
      </c>
      <c r="F123" s="34">
        <f t="shared" ca="1" si="16"/>
        <v>3.2363497464023006E-3</v>
      </c>
      <c r="G123" s="53">
        <f t="shared" ca="1" si="16"/>
        <v>4.8563886798220768E-3</v>
      </c>
      <c r="H123" s="34">
        <f t="shared" ca="1" si="16"/>
        <v>3.1766080570827526E-3</v>
      </c>
      <c r="I123" s="34">
        <f t="shared" ca="1" si="16"/>
        <v>2.2740371793241732E-3</v>
      </c>
      <c r="J123" s="64">
        <f t="shared" ca="1" si="16"/>
        <v>1.1241399062077218E-2</v>
      </c>
      <c r="K123" s="34">
        <f t="shared" ca="1" si="16"/>
        <v>3.1903214223938381E-3</v>
      </c>
      <c r="L123" s="34"/>
      <c r="M123" s="64"/>
      <c r="N123" s="34">
        <f t="shared" ca="1" si="16"/>
        <v>1.1802232889256192E-2</v>
      </c>
      <c r="O123" s="55">
        <f t="shared" ca="1" si="16"/>
        <v>7.3149271458876619E-3</v>
      </c>
      <c r="P123" s="53">
        <f t="shared" ca="1" si="16"/>
        <v>2.0401342983089377E-2</v>
      </c>
      <c r="Q123" s="34">
        <f t="shared" ca="1" si="16"/>
        <v>1.8734936527702306E-3</v>
      </c>
      <c r="R123" s="34">
        <f t="shared" ca="1" si="16"/>
        <v>3.0107830167638294E-3</v>
      </c>
      <c r="S123" s="34"/>
      <c r="T123" s="34">
        <f t="shared" ca="1" si="14"/>
        <v>5.0574225365962455E-3</v>
      </c>
      <c r="U123" s="34">
        <f t="shared" ca="1" si="16"/>
        <v>4.9796480264439058E-3</v>
      </c>
      <c r="V123" s="34"/>
      <c r="W123" s="34">
        <f t="shared" ref="W123:X125" ca="1" si="17">W58/W57-1</f>
        <v>3.3256951972329141E-3</v>
      </c>
      <c r="X123" s="34">
        <f t="shared" ca="1" si="17"/>
        <v>1.8185591856372252E-3</v>
      </c>
      <c r="Y123" s="55">
        <f t="shared" ca="1" si="13"/>
        <v>1.2521559469407251E-3</v>
      </c>
    </row>
    <row r="124" spans="1:25" s="33" customFormat="1" x14ac:dyDescent="0.2">
      <c r="A124" s="20">
        <v>43008</v>
      </c>
      <c r="B124" s="63">
        <f t="shared" ref="B124:K124" ca="1" si="18">B59/B58-1</f>
        <v>5.073011133480243E-3</v>
      </c>
      <c r="C124" s="63">
        <f t="shared" ca="1" si="18"/>
        <v>3.3437127229507535E-3</v>
      </c>
      <c r="D124" s="34">
        <f t="shared" ca="1" si="18"/>
        <v>3.4377306848583089E-3</v>
      </c>
      <c r="E124" s="34">
        <f t="shared" ca="1" si="18"/>
        <v>5.5888425171097822E-3</v>
      </c>
      <c r="F124" s="34">
        <f t="shared" ca="1" si="18"/>
        <v>3.6158180666943096E-3</v>
      </c>
      <c r="G124" s="53">
        <f t="shared" ca="1" si="18"/>
        <v>5.46867121095862E-3</v>
      </c>
      <c r="H124" s="34">
        <f t="shared" ca="1" si="18"/>
        <v>3.6259231429178751E-3</v>
      </c>
      <c r="I124" s="34">
        <f t="shared" ca="1" si="18"/>
        <v>3.4989574597452666E-3</v>
      </c>
      <c r="J124" s="64">
        <f t="shared" ca="1" si="18"/>
        <v>2.6696529092984367E-3</v>
      </c>
      <c r="K124" s="34">
        <f t="shared" ca="1" si="18"/>
        <v>4.3796429325524411E-3</v>
      </c>
      <c r="L124" s="34"/>
      <c r="M124" s="64"/>
      <c r="N124" s="34">
        <f t="shared" ref="N124:R124" ca="1" si="19">N59/N58-1</f>
        <v>3.2536421427320494E-3</v>
      </c>
      <c r="O124" s="55">
        <f t="shared" ca="1" si="19"/>
        <v>-2.2315299059314508E-3</v>
      </c>
      <c r="P124" s="53">
        <f t="shared" ca="1" si="19"/>
        <v>7.9534327159245244E-3</v>
      </c>
      <c r="Q124" s="34">
        <f t="shared" ca="1" si="19"/>
        <v>3.2057072512503559E-3</v>
      </c>
      <c r="R124" s="34">
        <f t="shared" ca="1" si="19"/>
        <v>3.7628914417147108E-3</v>
      </c>
      <c r="S124" s="34"/>
      <c r="T124" s="34">
        <f t="shared" ca="1" si="14"/>
        <v>5.3045672336169414E-3</v>
      </c>
      <c r="U124" s="34">
        <f t="shared" ca="1" si="14"/>
        <v>3.4709590604498075E-3</v>
      </c>
      <c r="V124" s="34"/>
      <c r="W124" s="34">
        <f t="shared" ca="1" si="17"/>
        <v>4.1605783136704488E-3</v>
      </c>
      <c r="X124" s="34"/>
      <c r="Y124" s="55">
        <f t="shared" ca="1" si="13"/>
        <v>1.1684211726254112E-2</v>
      </c>
    </row>
    <row r="125" spans="1:25" s="33" customFormat="1" ht="12" thickBot="1" x14ac:dyDescent="0.25">
      <c r="A125" s="20">
        <v>43100</v>
      </c>
      <c r="B125" s="63">
        <f t="shared" ref="B125:K125" ca="1" si="20">B60/B59-1</f>
        <v>-6.1013322284031446E-4</v>
      </c>
      <c r="C125" s="63">
        <f t="shared" ca="1" si="20"/>
        <v>1.8844598953893232E-3</v>
      </c>
      <c r="D125" s="34">
        <f t="shared" ca="1" si="20"/>
        <v>2.105749731359019E-3</v>
      </c>
      <c r="E125" s="34">
        <f t="shared" ca="1" si="20"/>
        <v>-4.7138300658167154E-5</v>
      </c>
      <c r="F125" s="34">
        <f t="shared" ca="1" si="20"/>
        <v>1.8803755160774482E-3</v>
      </c>
      <c r="G125" s="53">
        <f t="shared" ca="1" si="20"/>
        <v>2.5958647362145371E-3</v>
      </c>
      <c r="H125" s="34">
        <f t="shared" ca="1" si="20"/>
        <v>-2.7105832175228217E-3</v>
      </c>
      <c r="I125" s="34">
        <f t="shared" ca="1" si="20"/>
        <v>4.3230627220971485E-3</v>
      </c>
      <c r="J125" s="64">
        <f t="shared" ca="1" si="20"/>
        <v>5.5867459507350503E-3</v>
      </c>
      <c r="K125" s="34">
        <f t="shared" ca="1" si="20"/>
        <v>3.0329457836926199E-3</v>
      </c>
      <c r="L125" s="34"/>
      <c r="M125" s="64"/>
      <c r="N125" s="34">
        <f t="shared" ref="N125:R125" ca="1" si="21">N60/N59-1</f>
        <v>1.7226563867749345E-3</v>
      </c>
      <c r="O125" s="55">
        <f t="shared" ca="1" si="21"/>
        <v>1.0050218485316176E-2</v>
      </c>
      <c r="P125" s="53">
        <f t="shared" ca="1" si="21"/>
        <v>-7.5810267738719572E-3</v>
      </c>
      <c r="Q125" s="34">
        <f t="shared" ca="1" si="21"/>
        <v>9.0527153219082113E-3</v>
      </c>
      <c r="R125" s="34">
        <f t="shared" ca="1" si="21"/>
        <v>4.0654536670292618E-3</v>
      </c>
      <c r="S125" s="34"/>
      <c r="T125" s="34">
        <f t="shared" ref="T125:U125" ca="1" si="22">T60/T59-1</f>
        <v>-2.1180713962564157E-3</v>
      </c>
      <c r="U125" s="34">
        <f t="shared" ca="1" si="22"/>
        <v>6.3310699021192907E-3</v>
      </c>
      <c r="V125" s="34"/>
      <c r="W125" s="34">
        <f t="shared" ca="1" si="17"/>
        <v>3.5922936327310584E-3</v>
      </c>
      <c r="X125" s="34"/>
      <c r="Y125" s="55">
        <f t="shared" ca="1" si="13"/>
        <v>4.8819423828143638E-3</v>
      </c>
    </row>
    <row r="126" spans="1:25" s="33" customFormat="1" x14ac:dyDescent="0.2">
      <c r="A126" s="14">
        <v>43190</v>
      </c>
      <c r="B126" s="67">
        <f t="shared" ref="B126:K126" ca="1" si="23">B61/B60-1</f>
        <v>1.1051331950970189E-2</v>
      </c>
      <c r="C126" s="67">
        <f t="shared" ca="1" si="23"/>
        <v>9.5373073065403435E-3</v>
      </c>
      <c r="D126" s="59">
        <f t="shared" ca="1" si="23"/>
        <v>9.5009152275369324E-3</v>
      </c>
      <c r="E126" s="59">
        <f t="shared" ca="1" si="23"/>
        <v>1.3571818387626999E-2</v>
      </c>
      <c r="F126" s="59">
        <f t="shared" ca="1" si="23"/>
        <v>9.9771351223312266E-3</v>
      </c>
      <c r="G126" s="60">
        <f t="shared" ca="1" si="23"/>
        <v>6.514014523066658E-3</v>
      </c>
      <c r="H126" s="59">
        <f t="shared" ca="1" si="23"/>
        <v>5.3549313621408245E-3</v>
      </c>
      <c r="I126" s="59">
        <f t="shared" ca="1" si="23"/>
        <v>6.3370237934896601E-3</v>
      </c>
      <c r="J126" s="68">
        <f t="shared" ca="1" si="23"/>
        <v>5.5649807977633525E-3</v>
      </c>
      <c r="K126" s="59">
        <f t="shared" ca="1" si="23"/>
        <v>6.7949897527486147E-3</v>
      </c>
      <c r="L126" s="59"/>
      <c r="M126" s="68"/>
      <c r="N126" s="59">
        <f t="shared" ref="N126:R126" ca="1" si="24">N61/N60-1</f>
        <v>7.1756008860850429E-3</v>
      </c>
      <c r="O126" s="61">
        <f t="shared" ca="1" si="24"/>
        <v>6.3610422801290145E-3</v>
      </c>
      <c r="P126" s="60">
        <f t="shared" ca="1" si="24"/>
        <v>-1.9309712767687337E-2</v>
      </c>
      <c r="Q126" s="59">
        <f t="shared" ca="1" si="24"/>
        <v>8.1251383153950751E-3</v>
      </c>
      <c r="R126" s="59">
        <f t="shared" ca="1" si="24"/>
        <v>8.3318886742611564E-3</v>
      </c>
      <c r="S126" s="59"/>
      <c r="T126" s="59">
        <f t="shared" ref="T126:U126" ca="1" si="25">T61/T60-1</f>
        <v>6.716215973737949E-3</v>
      </c>
      <c r="U126" s="59">
        <f t="shared" ca="1" si="25"/>
        <v>6.4700775378674358E-3</v>
      </c>
      <c r="V126" s="59"/>
      <c r="W126" s="59">
        <f t="shared" ref="W126:X126" ca="1" si="26">W61/W60-1</f>
        <v>6.1597859887405626E-3</v>
      </c>
      <c r="X126" s="59">
        <f t="shared" ca="1" si="26"/>
        <v>1.3778441500473804E-2</v>
      </c>
      <c r="Y126" s="61">
        <f t="shared" ca="1" si="13"/>
        <v>6.098852206555927E-3</v>
      </c>
    </row>
    <row r="127" spans="1:25" s="33" customFormat="1" x14ac:dyDescent="0.2">
      <c r="A127" s="20">
        <v>43281</v>
      </c>
      <c r="B127" s="63">
        <f t="shared" ref="B127:K128" ca="1" si="27">B62/B61-1</f>
        <v>2.9160601053423996E-4</v>
      </c>
      <c r="C127" s="63">
        <f t="shared" ca="1" si="27"/>
        <v>1.6821241609370485E-3</v>
      </c>
      <c r="D127" s="34">
        <f t="shared" ca="1" si="27"/>
        <v>1.636372059014235E-3</v>
      </c>
      <c r="E127" s="34">
        <f t="shared" ca="1" si="27"/>
        <v>-1.727215759091405E-3</v>
      </c>
      <c r="F127" s="34">
        <f t="shared" ca="1" si="27"/>
        <v>1.1664320786950455E-3</v>
      </c>
      <c r="G127" s="53">
        <f t="shared" ca="1" si="27"/>
        <v>6.2714948433300055E-3</v>
      </c>
      <c r="H127" s="34">
        <f t="shared" ca="1" si="27"/>
        <v>9.2728176637013604E-4</v>
      </c>
      <c r="I127" s="34">
        <f t="shared" ca="1" si="27"/>
        <v>7.4462003304065494E-3</v>
      </c>
      <c r="J127" s="64">
        <f t="shared" ca="1" si="27"/>
        <v>6.2393372117715007E-3</v>
      </c>
      <c r="K127" s="34">
        <f t="shared" ca="1" si="27"/>
        <v>3.4904841294636224E-3</v>
      </c>
      <c r="L127" s="34"/>
      <c r="M127" s="64"/>
      <c r="N127" s="34">
        <f t="shared" ref="N127:R128" ca="1" si="28">N62/N61-1</f>
        <v>5.6927223632645685E-3</v>
      </c>
      <c r="O127" s="55">
        <f t="shared" ca="1" si="28"/>
        <v>7.40880213224826E-3</v>
      </c>
      <c r="P127" s="53">
        <f t="shared" ca="1" si="28"/>
        <v>-3.8012910829687829E-4</v>
      </c>
      <c r="Q127" s="34">
        <f t="shared" ca="1" si="28"/>
        <v>3.6035402463567845E-3</v>
      </c>
      <c r="R127" s="34">
        <f t="shared" ca="1" si="28"/>
        <v>6.5543609629801214E-3</v>
      </c>
      <c r="S127" s="34"/>
      <c r="T127" s="34">
        <f t="shared" ref="T127:U128" ca="1" si="29">T62/T61-1</f>
        <v>5.5034304546976998E-3</v>
      </c>
      <c r="U127" s="34">
        <f t="shared" ca="1" si="29"/>
        <v>4.6187968099975496E-3</v>
      </c>
      <c r="V127" s="34"/>
      <c r="W127" s="34">
        <f t="shared" ref="W127:X128" ca="1" si="30">W62/W61-1</f>
        <v>4.1756573466364966E-3</v>
      </c>
      <c r="X127" s="34">
        <f t="shared" ca="1" si="30"/>
        <v>2.1094985468663729E-3</v>
      </c>
      <c r="Y127" s="55">
        <f t="shared" ca="1" si="13"/>
        <v>3.9926530409761796E-3</v>
      </c>
    </row>
    <row r="128" spans="1:25" s="165" customFormat="1" x14ac:dyDescent="0.2">
      <c r="A128" s="20">
        <v>43373</v>
      </c>
      <c r="B128" s="63">
        <f t="shared" ca="1" si="27"/>
        <v>1.3100219733156226E-2</v>
      </c>
      <c r="C128" s="63">
        <f t="shared" ca="1" si="27"/>
        <v>9.9529189769025361E-3</v>
      </c>
      <c r="D128" s="34">
        <f t="shared" ca="1" si="27"/>
        <v>1.0331596047135294E-2</v>
      </c>
      <c r="E128" s="34">
        <f t="shared" ca="1" si="27"/>
        <v>1.1361976583537325E-2</v>
      </c>
      <c r="F128" s="34">
        <f t="shared" ca="1" si="27"/>
        <v>7.8743172024084984E-3</v>
      </c>
      <c r="G128" s="53">
        <f t="shared" ca="1" si="27"/>
        <v>5.3943596763887935E-3</v>
      </c>
      <c r="H128" s="34">
        <f t="shared" ca="1" si="27"/>
        <v>5.3981529333513301E-3</v>
      </c>
      <c r="I128" s="34">
        <f t="shared" ca="1" si="27"/>
        <v>9.7435333375843758E-3</v>
      </c>
      <c r="J128" s="64">
        <f t="shared" ca="1" si="27"/>
        <v>4.6178977342437033E-3</v>
      </c>
      <c r="K128" s="34">
        <f t="shared" ca="1" si="27"/>
        <v>5.6946649350106959E-3</v>
      </c>
      <c r="L128" s="34"/>
      <c r="M128" s="64"/>
      <c r="N128" s="34">
        <f t="shared" ca="1" si="28"/>
        <v>5.5399190149705291E-3</v>
      </c>
      <c r="O128" s="55">
        <f t="shared" ca="1" si="28"/>
        <v>-5.8695972911917416E-3</v>
      </c>
      <c r="P128" s="53">
        <f t="shared" ca="1" si="28"/>
        <v>2.3201236349211563E-2</v>
      </c>
      <c r="Q128" s="34">
        <f t="shared" ca="1" si="28"/>
        <v>8.9101330338632323E-3</v>
      </c>
      <c r="R128" s="34">
        <f t="shared" ca="1" si="28"/>
        <v>5.4439561376458112E-3</v>
      </c>
      <c r="S128" s="34"/>
      <c r="T128" s="34">
        <f t="shared" ca="1" si="29"/>
        <v>4.2144640908332587E-3</v>
      </c>
      <c r="U128" s="34">
        <f t="shared" ca="1" si="29"/>
        <v>6.8514271444493069E-3</v>
      </c>
      <c r="V128" s="34"/>
      <c r="W128" s="34">
        <f t="shared" ca="1" si="30"/>
        <v>5.1104219895206082E-3</v>
      </c>
      <c r="X128" s="34">
        <f t="shared" ca="1" si="30"/>
        <v>-1.9042463892624539E-3</v>
      </c>
      <c r="Y128" s="55">
        <f t="shared" ca="1" si="13"/>
        <v>1.446540683711417E-3</v>
      </c>
    </row>
    <row r="129" spans="1:25" s="33" customFormat="1" ht="12" thickBot="1" x14ac:dyDescent="0.25">
      <c r="A129" s="20">
        <v>43465</v>
      </c>
      <c r="B129" s="63">
        <f t="shared" ref="B129:K129" ca="1" si="31">B64/B63-1</f>
        <v>7.6636360642343693E-3</v>
      </c>
      <c r="C129" s="63">
        <f t="shared" ca="1" si="31"/>
        <v>5.892797960943108E-3</v>
      </c>
      <c r="D129" s="34">
        <f t="shared" ca="1" si="31"/>
        <v>5.568619744004355E-3</v>
      </c>
      <c r="E129" s="34">
        <f t="shared" ca="1" si="31"/>
        <v>5.8518020933138182E-3</v>
      </c>
      <c r="F129" s="34">
        <f t="shared" ca="1" si="31"/>
        <v>8.3901975408282592E-3</v>
      </c>
      <c r="G129" s="53">
        <f t="shared" ca="1" si="31"/>
        <v>7.5571277026234007E-3</v>
      </c>
      <c r="H129" s="34">
        <f t="shared" ca="1" si="31"/>
        <v>8.2090593953452196E-3</v>
      </c>
      <c r="I129" s="34">
        <f t="shared" ca="1" si="31"/>
        <v>9.5130461389043575E-3</v>
      </c>
      <c r="J129" s="64">
        <f t="shared" ca="1" si="31"/>
        <v>1.4177734784296625E-2</v>
      </c>
      <c r="K129" s="34">
        <f t="shared" ca="1" si="31"/>
        <v>1.1298957497927198E-2</v>
      </c>
      <c r="L129" s="34"/>
      <c r="M129" s="64"/>
      <c r="N129" s="34">
        <f t="shared" ref="N129:R129" ca="1" si="32">N64/N63-1</f>
        <v>7.0903333124108237E-3</v>
      </c>
      <c r="O129" s="55">
        <f t="shared" ca="1" si="32"/>
        <v>1.8847751577794059E-2</v>
      </c>
      <c r="P129" s="53">
        <f t="shared" ca="1" si="32"/>
        <v>-1.0978602268629123E-2</v>
      </c>
      <c r="Q129" s="34">
        <f t="shared" ca="1" si="32"/>
        <v>5.9943539044469141E-3</v>
      </c>
      <c r="R129" s="34">
        <f t="shared" ca="1" si="32"/>
        <v>1.1354519936135565E-2</v>
      </c>
      <c r="S129" s="34"/>
      <c r="T129" s="34">
        <f t="shared" ref="T129:U129" ca="1" si="33">T64/T63-1</f>
        <v>9.1053566162044852E-3</v>
      </c>
      <c r="U129" s="34">
        <f t="shared" ca="1" si="33"/>
        <v>1.0812636356473337E-2</v>
      </c>
      <c r="V129" s="34"/>
      <c r="W129" s="34">
        <f t="shared" ref="W129" ca="1" si="34">W64/W63-1</f>
        <v>1.1635991937965162E-2</v>
      </c>
      <c r="X129" s="34"/>
      <c r="Y129" s="55">
        <f t="shared" ca="1" si="13"/>
        <v>6.2032985082591807E-3</v>
      </c>
    </row>
    <row r="130" spans="1:25" s="33" customFormat="1" x14ac:dyDescent="0.2">
      <c r="A130" s="14">
        <v>43555</v>
      </c>
      <c r="B130" s="67">
        <f t="shared" ref="B130:K131" ca="1" si="35">B65/B64-1</f>
        <v>3.125264390046345E-3</v>
      </c>
      <c r="C130" s="67">
        <f t="shared" ca="1" si="35"/>
        <v>4.0118835134883568E-3</v>
      </c>
      <c r="D130" s="59">
        <f t="shared" ca="1" si="35"/>
        <v>3.9772139911113946E-3</v>
      </c>
      <c r="E130" s="59">
        <f t="shared" ca="1" si="35"/>
        <v>1.2158393135859313E-3</v>
      </c>
      <c r="F130" s="59">
        <f t="shared" ca="1" si="35"/>
        <v>4.3913497981546978E-3</v>
      </c>
      <c r="G130" s="60">
        <f t="shared" ca="1" si="35"/>
        <v>5.5578244527534348E-3</v>
      </c>
      <c r="H130" s="59">
        <f t="shared" ca="1" si="35"/>
        <v>2.3883848776951044E-3</v>
      </c>
      <c r="I130" s="59">
        <f t="shared" ca="1" si="35"/>
        <v>2.8963471733822743E-4</v>
      </c>
      <c r="J130" s="68">
        <f t="shared" ca="1" si="35"/>
        <v>1.3962954985157872E-2</v>
      </c>
      <c r="K130" s="59">
        <f t="shared" ca="1" si="35"/>
        <v>4.1007199355374002E-3</v>
      </c>
      <c r="L130" s="59"/>
      <c r="M130" s="68"/>
      <c r="N130" s="59">
        <f t="shared" ref="N130:R131" ca="1" si="36">N65/N64-1</f>
        <v>2.3516117499011724E-3</v>
      </c>
      <c r="O130" s="61">
        <f t="shared" ca="1" si="36"/>
        <v>3.5471720796813599E-3</v>
      </c>
      <c r="P130" s="60">
        <f t="shared" ca="1" si="36"/>
        <v>-1.4408246299033145E-2</v>
      </c>
      <c r="Q130" s="59">
        <f t="shared" ca="1" si="36"/>
        <v>3.2275210488423856E-3</v>
      </c>
      <c r="R130" s="59">
        <f t="shared" ca="1" si="36"/>
        <v>4.0570986472707737E-3</v>
      </c>
      <c r="S130" s="59"/>
      <c r="T130" s="59">
        <f t="shared" ref="T130:U131" ca="1" si="37">T65/T64-1</f>
        <v>5.8740680575684046E-3</v>
      </c>
      <c r="U130" s="59">
        <f t="shared" ca="1" si="37"/>
        <v>5.2420043759342505E-3</v>
      </c>
      <c r="V130" s="59"/>
      <c r="W130" s="59">
        <f t="shared" ref="W130:X131" ca="1" si="38">W65/W64-1</f>
        <v>3.8556066228505603E-3</v>
      </c>
      <c r="X130" s="59">
        <f t="shared" ca="1" si="38"/>
        <v>1.6667823899718659E-2</v>
      </c>
      <c r="Y130" s="61">
        <f t="shared" ca="1" si="13"/>
        <v>7.4386073132601815E-3</v>
      </c>
    </row>
    <row r="131" spans="1:25" s="33" customFormat="1" x14ac:dyDescent="0.2">
      <c r="A131" s="20">
        <v>43646</v>
      </c>
      <c r="B131" s="63">
        <f t="shared" ca="1" si="35"/>
        <v>4.9899092641552123E-3</v>
      </c>
      <c r="C131" s="63">
        <f t="shared" ca="1" si="35"/>
        <v>5.8793449942362574E-3</v>
      </c>
      <c r="D131" s="34">
        <f t="shared" ca="1" si="35"/>
        <v>6.1157492286993964E-3</v>
      </c>
      <c r="E131" s="34">
        <f t="shared" ca="1" si="35"/>
        <v>9.4979336502050149E-3</v>
      </c>
      <c r="F131" s="34">
        <f t="shared" ca="1" si="35"/>
        <v>5.779742310591196E-3</v>
      </c>
      <c r="G131" s="53">
        <f t="shared" ca="1" si="35"/>
        <v>3.449201423028736E-3</v>
      </c>
      <c r="H131" s="34">
        <f t="shared" ca="1" si="35"/>
        <v>5.326446989738054E-3</v>
      </c>
      <c r="I131" s="34">
        <f t="shared" ca="1" si="35"/>
        <v>9.302083868897304E-3</v>
      </c>
      <c r="J131" s="64">
        <f t="shared" ca="1" si="35"/>
        <v>-6.0450215413321295E-4</v>
      </c>
      <c r="K131" s="34">
        <f t="shared" ca="1" si="35"/>
        <v>3.2290300231654356E-3</v>
      </c>
      <c r="L131" s="34"/>
      <c r="M131" s="64"/>
      <c r="N131" s="34">
        <f t="shared" ca="1" si="36"/>
        <v>8.1278080989581891E-3</v>
      </c>
      <c r="O131" s="55">
        <f t="shared" ca="1" si="36"/>
        <v>4.3316390680261385E-3</v>
      </c>
      <c r="P131" s="53">
        <f t="shared" ca="1" si="36"/>
        <v>6.9070488105689165E-3</v>
      </c>
      <c r="Q131" s="34">
        <f t="shared" ca="1" si="36"/>
        <v>6.4925683266370271E-3</v>
      </c>
      <c r="R131" s="34">
        <f t="shared" ca="1" si="36"/>
        <v>4.8732241257818387E-3</v>
      </c>
      <c r="S131" s="34"/>
      <c r="T131" s="34">
        <f t="shared" ca="1" si="37"/>
        <v>1.5736846526981374E-3</v>
      </c>
      <c r="U131" s="34">
        <f t="shared" ca="1" si="37"/>
        <v>5.1786702855463052E-3</v>
      </c>
      <c r="V131" s="34"/>
      <c r="W131" s="34">
        <f t="shared" ca="1" si="38"/>
        <v>4.0139360420967662E-3</v>
      </c>
      <c r="X131" s="34">
        <f t="shared" ca="1" si="38"/>
        <v>2.2519030289211983E-3</v>
      </c>
      <c r="Y131" s="55">
        <f t="shared" ca="1" si="13"/>
        <v>4.8744072643520653E-3</v>
      </c>
    </row>
    <row r="132" spans="1:25" s="33" customFormat="1" x14ac:dyDescent="0.2">
      <c r="A132" s="20">
        <v>43738</v>
      </c>
      <c r="B132" s="63">
        <f t="shared" ref="B132:K132" ca="1" si="39">B67/B66-1</f>
        <v>7.2673869606079133E-3</v>
      </c>
      <c r="C132" s="63">
        <f t="shared" ca="1" si="39"/>
        <v>8.2735305827044137E-3</v>
      </c>
      <c r="D132" s="34">
        <f t="shared" ca="1" si="39"/>
        <v>9.1357337122945914E-3</v>
      </c>
      <c r="E132" s="34">
        <f t="shared" ca="1" si="39"/>
        <v>7.7835034132103242E-3</v>
      </c>
      <c r="F132" s="34">
        <f t="shared" ca="1" si="39"/>
        <v>3.9902367009656547E-3</v>
      </c>
      <c r="G132" s="53">
        <f t="shared" ca="1" si="39"/>
        <v>5.9770101202656356E-3</v>
      </c>
      <c r="H132" s="34">
        <f t="shared" ca="1" si="39"/>
        <v>-3.6895769472666817E-4</v>
      </c>
      <c r="I132" s="34">
        <f t="shared" ca="1" si="39"/>
        <v>3.9270489073115478E-3</v>
      </c>
      <c r="J132" s="64">
        <f t="shared" ca="1" si="39"/>
        <v>-1.0445217020698006E-2</v>
      </c>
      <c r="K132" s="34">
        <f t="shared" ca="1" si="39"/>
        <v>3.3800830963097717E-3</v>
      </c>
      <c r="L132" s="34"/>
      <c r="M132" s="64"/>
      <c r="N132" s="34">
        <f t="shared" ref="N132:R132" ca="1" si="40">N67/N66-1</f>
        <v>3.8606010414610203E-3</v>
      </c>
      <c r="O132" s="55">
        <f t="shared" ca="1" si="40"/>
        <v>-7.0528201219146602E-3</v>
      </c>
      <c r="P132" s="53">
        <f t="shared" ca="1" si="40"/>
        <v>3.8225534299851205E-2</v>
      </c>
      <c r="Q132" s="34">
        <f t="shared" ca="1" si="40"/>
        <v>7.7283974348048012E-3</v>
      </c>
      <c r="R132" s="34">
        <f t="shared" ca="1" si="40"/>
        <v>7.3449959365488038E-3</v>
      </c>
      <c r="S132" s="34"/>
      <c r="T132" s="34">
        <f t="shared" ref="T132:U132" ca="1" si="41">T67/T66-1</f>
        <v>5.8290231180810892E-3</v>
      </c>
      <c r="U132" s="34">
        <f t="shared" ca="1" si="41"/>
        <v>6.2332894448788867E-3</v>
      </c>
      <c r="V132" s="34"/>
      <c r="W132" s="34">
        <f t="shared" ref="W132:X133" ca="1" si="42">W67/W66-1</f>
        <v>2.1820404465560106E-3</v>
      </c>
      <c r="X132" s="34" t="e">
        <f t="shared" ca="1" si="42"/>
        <v>#VALUE!</v>
      </c>
      <c r="Y132" s="55">
        <f t="shared" ca="1" si="13"/>
        <v>5.4027722525205046E-3</v>
      </c>
    </row>
    <row r="133" spans="1:25" s="33" customFormat="1" ht="12" thickBot="1" x14ac:dyDescent="0.25">
      <c r="A133" s="20">
        <v>43830</v>
      </c>
      <c r="B133" s="167">
        <f t="shared" ref="B133:K133" ca="1" si="43">B68/B67-1</f>
        <v>-2.9921134651410664E-2</v>
      </c>
      <c r="C133" s="167">
        <f t="shared" ca="1" si="43"/>
        <v>-0.43402792382734978</v>
      </c>
      <c r="D133" s="168">
        <f t="shared" ca="1" si="43"/>
        <v>-0.44504371102136131</v>
      </c>
      <c r="E133" s="168">
        <f t="shared" ca="1" si="43"/>
        <v>-0.3602532876511072</v>
      </c>
      <c r="F133" s="168">
        <f t="shared" ca="1" si="43"/>
        <v>-0.37023501306908679</v>
      </c>
      <c r="G133" s="169" t="e">
        <f t="shared" ca="1" si="43"/>
        <v>#VALUE!</v>
      </c>
      <c r="H133" s="168">
        <f t="shared" ca="1" si="43"/>
        <v>-0.29137425862918942</v>
      </c>
      <c r="I133" s="168">
        <f t="shared" ca="1" si="43"/>
        <v>-0.39363743148320984</v>
      </c>
      <c r="J133" s="170">
        <f t="shared" ca="1" si="43"/>
        <v>-0.33932115886615533</v>
      </c>
      <c r="K133" s="168">
        <f t="shared" ca="1" si="43"/>
        <v>-0.22253531220248424</v>
      </c>
      <c r="L133" s="168"/>
      <c r="M133" s="170"/>
      <c r="N133" s="168">
        <f t="shared" ref="N133:R133" ca="1" si="44">N68/N67-1</f>
        <v>-0.35677077109561883</v>
      </c>
      <c r="O133" s="171" t="e">
        <f t="shared" ca="1" si="44"/>
        <v>#VALUE!</v>
      </c>
      <c r="P133" s="169">
        <f t="shared" ca="1" si="44"/>
        <v>-0.26001820133759024</v>
      </c>
      <c r="Q133" s="168">
        <f t="shared" ca="1" si="44"/>
        <v>-0.47020624853801796</v>
      </c>
      <c r="R133" s="168">
        <f t="shared" ca="1" si="44"/>
        <v>-0.3791414600672397</v>
      </c>
      <c r="S133" s="168"/>
      <c r="T133" s="168" t="e">
        <f t="shared" ref="T133:U133" ca="1" si="45">T68/T67-1</f>
        <v>#VALUE!</v>
      </c>
      <c r="U133" s="168">
        <f t="shared" ca="1" si="45"/>
        <v>-0.40874832449744125</v>
      </c>
      <c r="V133" s="168"/>
      <c r="W133" s="168" t="e">
        <f t="shared" ca="1" si="42"/>
        <v>#VALUE!</v>
      </c>
      <c r="X133" s="168"/>
      <c r="Y133" s="171">
        <f t="shared" ca="1" si="13"/>
        <v>-0.26875855696977025</v>
      </c>
    </row>
    <row r="134" spans="1:25" s="35" customFormat="1" ht="15.75" thickBot="1" x14ac:dyDescent="0.25">
      <c r="A134" s="124" t="s">
        <v>34</v>
      </c>
      <c r="B134" s="87"/>
      <c r="C134" s="87"/>
      <c r="D134" s="87"/>
      <c r="E134" s="87"/>
      <c r="F134" s="87"/>
      <c r="G134" s="88"/>
      <c r="H134" s="88"/>
      <c r="I134" s="87"/>
      <c r="J134" s="89"/>
      <c r="K134" s="87"/>
      <c r="L134" s="87"/>
      <c r="M134" s="89"/>
      <c r="N134" s="87"/>
      <c r="O134" s="87"/>
      <c r="P134" s="87"/>
      <c r="Q134" s="87"/>
      <c r="R134" s="87"/>
      <c r="S134" s="87"/>
      <c r="T134" s="87"/>
      <c r="U134" s="87"/>
      <c r="V134" s="87"/>
      <c r="W134" s="87"/>
      <c r="X134" s="87"/>
      <c r="Y134" s="90"/>
    </row>
    <row r="135" spans="1:25" s="32" customFormat="1" x14ac:dyDescent="0.2">
      <c r="A135" s="20">
        <v>38077</v>
      </c>
      <c r="B135" s="69"/>
      <c r="C135" s="69"/>
      <c r="D135" s="31"/>
      <c r="E135" s="31"/>
      <c r="F135" s="31"/>
      <c r="G135" s="70"/>
      <c r="H135" s="31"/>
      <c r="I135" s="31"/>
      <c r="J135" s="71"/>
      <c r="K135" s="31"/>
      <c r="L135" s="31"/>
      <c r="M135" s="71"/>
      <c r="N135" s="31"/>
      <c r="O135" s="62"/>
      <c r="P135" s="70"/>
      <c r="Q135" s="31"/>
      <c r="R135" s="31"/>
      <c r="S135" s="31"/>
      <c r="T135" s="31"/>
      <c r="U135" s="31"/>
      <c r="V135" s="31"/>
      <c r="W135" s="31"/>
      <c r="X135" s="31"/>
      <c r="Y135" s="85"/>
    </row>
    <row r="136" spans="1:25" s="32" customFormat="1" x14ac:dyDescent="0.2">
      <c r="A136" s="20">
        <v>38168</v>
      </c>
      <c r="B136" s="63"/>
      <c r="C136" s="63"/>
      <c r="D136" s="75"/>
      <c r="E136" s="75"/>
      <c r="F136" s="75"/>
      <c r="G136" s="53"/>
      <c r="H136" s="34"/>
      <c r="I136" s="34"/>
      <c r="J136" s="64"/>
      <c r="K136" s="34"/>
      <c r="L136" s="34"/>
      <c r="M136" s="64"/>
      <c r="N136" s="34"/>
      <c r="O136" s="55"/>
      <c r="P136" s="53"/>
      <c r="Q136" s="34"/>
      <c r="R136" s="34"/>
      <c r="S136" s="34"/>
      <c r="T136" s="34"/>
      <c r="U136" s="34"/>
      <c r="V136" s="34"/>
      <c r="W136" s="34"/>
      <c r="X136" s="34"/>
      <c r="Y136" s="85"/>
    </row>
    <row r="137" spans="1:25" s="32" customFormat="1" x14ac:dyDescent="0.2">
      <c r="A137" s="20">
        <v>38260</v>
      </c>
      <c r="B137" s="63"/>
      <c r="C137" s="63"/>
      <c r="D137" s="75"/>
      <c r="E137" s="75"/>
      <c r="F137" s="75"/>
      <c r="G137" s="53"/>
      <c r="H137" s="34"/>
      <c r="I137" s="34"/>
      <c r="J137" s="64"/>
      <c r="K137" s="34"/>
      <c r="L137" s="34"/>
      <c r="M137" s="64"/>
      <c r="N137" s="34"/>
      <c r="O137" s="55"/>
      <c r="P137" s="53"/>
      <c r="Q137" s="34"/>
      <c r="R137" s="34"/>
      <c r="S137" s="34"/>
      <c r="T137" s="34"/>
      <c r="U137" s="34"/>
      <c r="V137" s="34"/>
      <c r="W137" s="34"/>
      <c r="X137" s="34"/>
      <c r="Y137" s="85"/>
    </row>
    <row r="138" spans="1:25" s="33" customFormat="1" ht="12" thickBot="1" x14ac:dyDescent="0.25">
      <c r="A138" s="26">
        <v>38352</v>
      </c>
      <c r="B138" s="65"/>
      <c r="C138" s="65"/>
      <c r="D138" s="56"/>
      <c r="E138" s="56"/>
      <c r="F138" s="56"/>
      <c r="G138" s="57"/>
      <c r="H138" s="56"/>
      <c r="I138" s="56"/>
      <c r="J138" s="66"/>
      <c r="K138" s="56"/>
      <c r="L138" s="56"/>
      <c r="M138" s="66"/>
      <c r="N138" s="56"/>
      <c r="O138" s="58"/>
      <c r="P138" s="57"/>
      <c r="Q138" s="56"/>
      <c r="R138" s="56"/>
      <c r="S138" s="56"/>
      <c r="T138" s="56"/>
      <c r="U138" s="56"/>
      <c r="V138" s="56"/>
      <c r="W138" s="56"/>
      <c r="X138" s="56"/>
      <c r="Y138" s="127"/>
    </row>
    <row r="139" spans="1:25" s="33" customFormat="1" x14ac:dyDescent="0.2">
      <c r="A139" s="20">
        <v>38383</v>
      </c>
      <c r="B139" s="67">
        <f t="shared" ref="B139:Y151" ca="1" si="46">IF(IF(OR(B9="",B5=0),NA(),B9/B5-1)&gt;1.5,NA(),B9/B5-1)</f>
        <v>3.5669273032506776E-2</v>
      </c>
      <c r="C139" s="67">
        <f t="shared" ca="1" si="46"/>
        <v>4.967056750329113E-2</v>
      </c>
      <c r="D139" s="59">
        <f t="shared" ca="1" si="46"/>
        <v>4.9353971825415233E-2</v>
      </c>
      <c r="E139" s="59">
        <f t="shared" ca="1" si="46"/>
        <v>3.663108894122602E-2</v>
      </c>
      <c r="F139" s="59">
        <f t="shared" ca="1" si="46"/>
        <v>5.034472822154501E-2</v>
      </c>
      <c r="G139" s="60">
        <f t="shared" ca="1" si="46"/>
        <v>4.3919687889572456E-2</v>
      </c>
      <c r="H139" s="59">
        <f t="shared" ca="1" si="46"/>
        <v>3.9988794090043411E-2</v>
      </c>
      <c r="I139" s="59">
        <f t="shared" ca="1" si="46"/>
        <v>4.2043385070995809E-2</v>
      </c>
      <c r="J139" s="68">
        <f t="shared" ca="1" si="46"/>
        <v>5.6292884080682892E-2</v>
      </c>
      <c r="K139" s="59">
        <f t="shared" ca="1" si="46"/>
        <v>-2.0535593363400051E-2</v>
      </c>
      <c r="L139" s="59">
        <f t="shared" ca="1" si="46"/>
        <v>4.9681327151886334E-2</v>
      </c>
      <c r="M139" s="68">
        <f t="shared" ca="1" si="46"/>
        <v>5.7926138936382987E-2</v>
      </c>
      <c r="N139" s="59">
        <f t="shared" ca="1" si="46"/>
        <v>4.1909855479650426E-2</v>
      </c>
      <c r="O139" s="61">
        <f t="shared" ca="1" si="46"/>
        <v>4.0051800278026572E-2</v>
      </c>
      <c r="P139" s="60">
        <f t="shared" ca="1" si="46"/>
        <v>4.2593323283758089E-2</v>
      </c>
      <c r="Q139" s="59">
        <f t="shared" ca="1" si="46"/>
        <v>4.2965260906816072E-2</v>
      </c>
      <c r="R139" s="59">
        <f t="shared" ca="1" si="46"/>
        <v>4.9521393968176675E-2</v>
      </c>
      <c r="S139" s="59"/>
      <c r="T139" s="59"/>
      <c r="U139" s="59">
        <f t="shared" ca="1" si="46"/>
        <v>5.6239111974029754E-2</v>
      </c>
      <c r="V139" s="59"/>
      <c r="W139" s="59"/>
      <c r="X139" s="59">
        <f t="shared" ca="1" si="46"/>
        <v>4.8327999933736709E-2</v>
      </c>
      <c r="Y139" s="61">
        <f t="shared" ca="1" si="46"/>
        <v>-2.8225173625841649E-2</v>
      </c>
    </row>
    <row r="140" spans="1:25" s="33" customFormat="1" x14ac:dyDescent="0.2">
      <c r="A140" s="20">
        <v>38442</v>
      </c>
      <c r="B140" s="63">
        <f t="shared" ca="1" si="46"/>
        <v>3.1022060187323008E-2</v>
      </c>
      <c r="C140" s="63">
        <f t="shared" ca="1" si="46"/>
        <v>4.613355568137667E-2</v>
      </c>
      <c r="D140" s="34">
        <f t="shared" ca="1" si="46"/>
        <v>4.5844904812975651E-2</v>
      </c>
      <c r="E140" s="34">
        <f t="shared" ca="1" si="46"/>
        <v>4.0126458646995822E-2</v>
      </c>
      <c r="F140" s="34">
        <f t="shared" ca="1" si="46"/>
        <v>4.764631996388502E-2</v>
      </c>
      <c r="G140" s="53">
        <f t="shared" ca="1" si="46"/>
        <v>4.2913500633537272E-2</v>
      </c>
      <c r="H140" s="34">
        <f t="shared" ca="1" si="46"/>
        <v>5.0409684441103941E-2</v>
      </c>
      <c r="I140" s="34">
        <f t="shared" ca="1" si="46"/>
        <v>4.8073954417226394E-2</v>
      </c>
      <c r="J140" s="64">
        <f t="shared" ca="1" si="46"/>
        <v>4.6216435412079537E-2</v>
      </c>
      <c r="K140" s="34">
        <f t="shared" ca="1" si="46"/>
        <v>6.011557791303801E-2</v>
      </c>
      <c r="L140" s="34">
        <f t="shared" ca="1" si="46"/>
        <v>5.027106152182359E-2</v>
      </c>
      <c r="M140" s="64">
        <f t="shared" ca="1" si="46"/>
        <v>5.5015210041401641E-2</v>
      </c>
      <c r="N140" s="34">
        <f t="shared" ca="1" si="46"/>
        <v>3.46668315996983E-2</v>
      </c>
      <c r="O140" s="55">
        <f t="shared" ca="1" si="46"/>
        <v>3.794431806381704E-2</v>
      </c>
      <c r="P140" s="53">
        <f t="shared" ca="1" si="46"/>
        <v>4.2378793672630533E-2</v>
      </c>
      <c r="Q140" s="34">
        <f t="shared" ca="1" si="46"/>
        <v>4.8111064583521213E-2</v>
      </c>
      <c r="R140" s="34">
        <f t="shared" ca="1" si="46"/>
        <v>5.1165173613704207E-2</v>
      </c>
      <c r="S140" s="34"/>
      <c r="T140" s="34"/>
      <c r="U140" s="34">
        <f t="shared" ca="1" si="46"/>
        <v>4.9352304974182193E-2</v>
      </c>
      <c r="V140" s="34"/>
      <c r="W140" s="34"/>
      <c r="X140" s="34">
        <f t="shared" ca="1" si="46"/>
        <v>4.8959024197840151E-2</v>
      </c>
      <c r="Y140" s="55">
        <f t="shared" ref="Y140:Y150" ca="1" si="47">IF(IF(OR(Y10="",Y6=0),NA(),Y10/Y6-1)&gt;1.5,NA(),Y10/Y6-1)</f>
        <v>3.8081545677037587E-2</v>
      </c>
    </row>
    <row r="141" spans="1:25" s="33" customFormat="1" x14ac:dyDescent="0.2">
      <c r="A141" s="20">
        <v>38625</v>
      </c>
      <c r="B141" s="63">
        <f t="shared" ca="1" si="46"/>
        <v>2.0082201828139912E-2</v>
      </c>
      <c r="C141" s="63">
        <f t="shared" ca="1" si="46"/>
        <v>4.9224857483594286E-2</v>
      </c>
      <c r="D141" s="34">
        <f t="shared" ca="1" si="46"/>
        <v>4.90171725280375E-2</v>
      </c>
      <c r="E141" s="34">
        <f t="shared" ca="1" si="46"/>
        <v>2.8328018174785141E-2</v>
      </c>
      <c r="F141" s="34">
        <f t="shared" ca="1" si="46"/>
        <v>5.1355597630887928E-2</v>
      </c>
      <c r="G141" s="53">
        <f t="shared" ca="1" si="46"/>
        <v>4.619080905632722E-2</v>
      </c>
      <c r="H141" s="34">
        <f t="shared" ca="1" si="46"/>
        <v>0.15252329296407852</v>
      </c>
      <c r="I141" s="34">
        <f t="shared" ca="1" si="46"/>
        <v>4.3609143793564176E-2</v>
      </c>
      <c r="J141" s="64">
        <f t="shared" ca="1" si="46"/>
        <v>4.4507657256049438E-2</v>
      </c>
      <c r="K141" s="34">
        <f t="shared" ca="1" si="46"/>
        <v>8.5533121239742549E-2</v>
      </c>
      <c r="L141" s="34">
        <f t="shared" ca="1" si="46"/>
        <v>5.1214722228775544E-2</v>
      </c>
      <c r="M141" s="64">
        <f t="shared" ca="1" si="46"/>
        <v>5.8709407327141916E-2</v>
      </c>
      <c r="N141" s="34">
        <f t="shared" ca="1" si="46"/>
        <v>3.8249814240586044E-2</v>
      </c>
      <c r="O141" s="55">
        <f t="shared" ca="1" si="46"/>
        <v>3.4836657664484294E-2</v>
      </c>
      <c r="P141" s="53">
        <f t="shared" ca="1" si="46"/>
        <v>4.4665143058167045E-2</v>
      </c>
      <c r="Q141" s="34">
        <f t="shared" ca="1" si="46"/>
        <v>4.9745251553004577E-2</v>
      </c>
      <c r="R141" s="34">
        <f t="shared" ca="1" si="46"/>
        <v>5.2882365025316291E-2</v>
      </c>
      <c r="S141" s="34"/>
      <c r="T141" s="34"/>
      <c r="U141" s="34">
        <f t="shared" ca="1" si="46"/>
        <v>5.8714105957910601E-2</v>
      </c>
      <c r="V141" s="34"/>
      <c r="W141" s="34"/>
      <c r="X141" s="34">
        <f t="shared" ca="1" si="46"/>
        <v>5.4010495438465478E-2</v>
      </c>
      <c r="Y141" s="55">
        <f t="shared" ca="1" si="47"/>
        <v>5.4109697068540408E-2</v>
      </c>
    </row>
    <row r="142" spans="1:25" s="33" customFormat="1" ht="12" thickBot="1" x14ac:dyDescent="0.25">
      <c r="A142" s="26">
        <v>38717</v>
      </c>
      <c r="B142" s="65">
        <f t="shared" ca="1" si="46"/>
        <v>3.4810235695128755E-2</v>
      </c>
      <c r="C142" s="65">
        <f t="shared" ca="1" si="46"/>
        <v>4.9227208011227708E-2</v>
      </c>
      <c r="D142" s="56">
        <f t="shared" ca="1" si="46"/>
        <v>4.8860935435762531E-2</v>
      </c>
      <c r="E142" s="56">
        <f t="shared" ca="1" si="46"/>
        <v>4.2484942350574872E-2</v>
      </c>
      <c r="F142" s="56">
        <f t="shared" ca="1" si="46"/>
        <v>5.3209129424654833E-2</v>
      </c>
      <c r="G142" s="57">
        <f t="shared" ca="1" si="46"/>
        <v>4.5522331469617816E-2</v>
      </c>
      <c r="H142" s="56">
        <f t="shared" ca="1" si="46"/>
        <v>0.16115917633157983</v>
      </c>
      <c r="I142" s="56">
        <f t="shared" ca="1" si="46"/>
        <v>5.0861853100580889E-2</v>
      </c>
      <c r="J142" s="66">
        <f t="shared" ca="1" si="46"/>
        <v>6.0448206751928524E-2</v>
      </c>
      <c r="K142" s="56">
        <f t="shared" ca="1" si="46"/>
        <v>6.2856255493715762E-2</v>
      </c>
      <c r="L142" s="56">
        <f t="shared" ca="1" si="46"/>
        <v>5.6372258803953024E-2</v>
      </c>
      <c r="M142" s="66">
        <f t="shared" ca="1" si="46"/>
        <v>5.666734354530778E-2</v>
      </c>
      <c r="N142" s="56">
        <f t="shared" ca="1" si="46"/>
        <v>4.2315866454201156E-2</v>
      </c>
      <c r="O142" s="58">
        <f t="shared" ca="1" si="46"/>
        <v>4.4050460796219326E-2</v>
      </c>
      <c r="P142" s="57">
        <f t="shared" ca="1" si="46"/>
        <v>4.7213006540699043E-2</v>
      </c>
      <c r="Q142" s="56">
        <f t="shared" ca="1" si="46"/>
        <v>5.3682373501782843E-2</v>
      </c>
      <c r="R142" s="56">
        <f t="shared" ca="1" si="46"/>
        <v>5.3426056677310596E-2</v>
      </c>
      <c r="S142" s="56"/>
      <c r="T142" s="56"/>
      <c r="U142" s="56">
        <f t="shared" ca="1" si="46"/>
        <v>5.9441386752912662E-2</v>
      </c>
      <c r="V142" s="56"/>
      <c r="W142" s="56"/>
      <c r="X142" s="56">
        <f t="shared" ca="1" si="46"/>
        <v>5.3881987525506769E-2</v>
      </c>
      <c r="Y142" s="58">
        <f t="shared" ca="1" si="47"/>
        <v>6.4242891850121442E-2</v>
      </c>
    </row>
    <row r="143" spans="1:25" s="33" customFormat="1" x14ac:dyDescent="0.2">
      <c r="A143" s="20">
        <v>38807</v>
      </c>
      <c r="B143" s="67">
        <f t="shared" ca="1" si="46"/>
        <v>3.3055006945060805E-2</v>
      </c>
      <c r="C143" s="67">
        <f t="shared" ca="1" si="46"/>
        <v>4.77562153055473E-2</v>
      </c>
      <c r="D143" s="59">
        <f t="shared" ca="1" si="46"/>
        <v>4.7227908245381922E-2</v>
      </c>
      <c r="E143" s="59">
        <f t="shared" ca="1" si="46"/>
        <v>4.2833002244262453E-2</v>
      </c>
      <c r="F143" s="59">
        <f t="shared" ca="1" si="46"/>
        <v>5.3586384125815734E-2</v>
      </c>
      <c r="G143" s="60">
        <f t="shared" ca="1" si="46"/>
        <v>4.3958244582002592E-2</v>
      </c>
      <c r="H143" s="59">
        <f t="shared" ca="1" si="46"/>
        <v>0.15804933055646209</v>
      </c>
      <c r="I143" s="59">
        <f t="shared" ca="1" si="46"/>
        <v>5.0539209047310907E-2</v>
      </c>
      <c r="J143" s="68">
        <f t="shared" ca="1" si="46"/>
        <v>3.3090790950602855E-2</v>
      </c>
      <c r="K143" s="59">
        <f t="shared" ca="1" si="46"/>
        <v>8.6057229543778924E-3</v>
      </c>
      <c r="L143" s="59">
        <f t="shared" ca="1" si="46"/>
        <v>5.7278471093480388E-2</v>
      </c>
      <c r="M143" s="68">
        <f t="shared" ca="1" si="46"/>
        <v>5.772351730310632E-2</v>
      </c>
      <c r="N143" s="59">
        <f t="shared" ca="1" si="46"/>
        <v>3.1622918745292106E-2</v>
      </c>
      <c r="O143" s="61">
        <f t="shared" ca="1" si="46"/>
        <v>3.8172732838501311E-2</v>
      </c>
      <c r="P143" s="60">
        <f t="shared" ca="1" si="46"/>
        <v>9.1116745689820977E-2</v>
      </c>
      <c r="Q143" s="59">
        <f t="shared" ca="1" si="46"/>
        <v>5.5024086538772776E-2</v>
      </c>
      <c r="R143" s="59">
        <f t="shared" ca="1" si="46"/>
        <v>5.4145852957473428E-2</v>
      </c>
      <c r="S143" s="59"/>
      <c r="T143" s="59"/>
      <c r="U143" s="59">
        <f t="shared" ca="1" si="46"/>
        <v>5.6145801020015762E-2</v>
      </c>
      <c r="V143" s="59"/>
      <c r="W143" s="59"/>
      <c r="X143" s="59">
        <f t="shared" ca="1" si="46"/>
        <v>6.8596765057967302E-2</v>
      </c>
      <c r="Y143" s="61">
        <f t="shared" ca="1" si="47"/>
        <v>5.6985199307049594E-2</v>
      </c>
    </row>
    <row r="144" spans="1:25" s="33" customFormat="1" x14ac:dyDescent="0.2">
      <c r="A144" s="20">
        <v>38898</v>
      </c>
      <c r="B144" s="63">
        <f t="shared" ca="1" si="46"/>
        <v>3.3522737339377162E-2</v>
      </c>
      <c r="C144" s="63">
        <f t="shared" ca="1" si="46"/>
        <v>4.6454392022188484E-2</v>
      </c>
      <c r="D144" s="34">
        <f t="shared" ca="1" si="46"/>
        <v>4.5645187003362064E-2</v>
      </c>
      <c r="E144" s="34">
        <f t="shared" ca="1" si="46"/>
        <v>3.1349174665164847E-2</v>
      </c>
      <c r="F144" s="34">
        <f t="shared" ca="1" si="46"/>
        <v>5.3692975457414027E-2</v>
      </c>
      <c r="G144" s="53">
        <f t="shared" ca="1" si="46"/>
        <v>4.7200431587363534E-2</v>
      </c>
      <c r="H144" s="34">
        <f t="shared" ca="1" si="46"/>
        <v>0.15268532234687293</v>
      </c>
      <c r="I144" s="34">
        <f t="shared" ca="1" si="46"/>
        <v>2.9912723573886746E-2</v>
      </c>
      <c r="J144" s="64">
        <f t="shared" ca="1" si="46"/>
        <v>3.5501683503000203E-2</v>
      </c>
      <c r="K144" s="34">
        <f t="shared" ca="1" si="46"/>
        <v>7.6178592802450096E-2</v>
      </c>
      <c r="L144" s="34">
        <f t="shared" ca="1" si="46"/>
        <v>5.599829970585124E-2</v>
      </c>
      <c r="M144" s="64">
        <f t="shared" ca="1" si="46"/>
        <v>6.1809777667000576E-2</v>
      </c>
      <c r="N144" s="34">
        <f t="shared" ca="1" si="46"/>
        <v>4.4688688217471739E-2</v>
      </c>
      <c r="O144" s="55">
        <f t="shared" ca="1" si="46"/>
        <v>3.9698967116683637E-2</v>
      </c>
      <c r="P144" s="53">
        <f t="shared" ca="1" si="46"/>
        <v>8.4406090126251998E-2</v>
      </c>
      <c r="Q144" s="34">
        <f t="shared" ca="1" si="46"/>
        <v>4.855500653091771E-2</v>
      </c>
      <c r="R144" s="34">
        <f t="shared" ca="1" si="46"/>
        <v>5.2803403020317496E-2</v>
      </c>
      <c r="S144" s="34"/>
      <c r="T144" s="34"/>
      <c r="U144" s="34">
        <f t="shared" ca="1" si="46"/>
        <v>6.412054608741391E-2</v>
      </c>
      <c r="V144" s="34"/>
      <c r="W144" s="34"/>
      <c r="X144" s="34">
        <f t="shared" ca="1" si="46"/>
        <v>7.2119136954477581E-2</v>
      </c>
      <c r="Y144" s="55">
        <f t="shared" ca="1" si="47"/>
        <v>5.7559362621475429E-2</v>
      </c>
    </row>
    <row r="145" spans="1:25" s="33" customFormat="1" x14ac:dyDescent="0.2">
      <c r="A145" s="20">
        <v>38990</v>
      </c>
      <c r="B145" s="63">
        <f t="shared" ca="1" si="46"/>
        <v>2.263110835957316E-2</v>
      </c>
      <c r="C145" s="63">
        <f t="shared" ca="1" si="46"/>
        <v>3.922198982169145E-2</v>
      </c>
      <c r="D145" s="34">
        <f t="shared" ca="1" si="46"/>
        <v>3.8494278869801946E-2</v>
      </c>
      <c r="E145" s="34">
        <f t="shared" ca="1" si="46"/>
        <v>4.2689522869512997E-2</v>
      </c>
      <c r="F145" s="34">
        <f t="shared" ca="1" si="46"/>
        <v>4.7133080852465925E-2</v>
      </c>
      <c r="G145" s="53">
        <f t="shared" ca="1" si="46"/>
        <v>4.110595279220286E-2</v>
      </c>
      <c r="H145" s="34">
        <f t="shared" ca="1" si="46"/>
        <v>2.3145791554651574E-2</v>
      </c>
      <c r="I145" s="34">
        <f t="shared" ca="1" si="46"/>
        <v>3.3945723399369632E-2</v>
      </c>
      <c r="J145" s="64">
        <f t="shared" ca="1" si="46"/>
        <v>3.245570844866319E-2</v>
      </c>
      <c r="K145" s="34">
        <f t="shared" ca="1" si="46"/>
        <v>6.9988468993015696E-2</v>
      </c>
      <c r="L145" s="34">
        <f t="shared" ca="1" si="46"/>
        <v>4.5644221668800888E-2</v>
      </c>
      <c r="M145" s="64">
        <f t="shared" ca="1" si="46"/>
        <v>4.3059053680088999E-2</v>
      </c>
      <c r="N145" s="34">
        <f t="shared" ca="1" si="46"/>
        <v>5.6536566874170413E-2</v>
      </c>
      <c r="O145" s="55">
        <f t="shared" ca="1" si="46"/>
        <v>4.9424169885263547E-2</v>
      </c>
      <c r="P145" s="53">
        <f t="shared" ca="1" si="46"/>
        <v>7.9897468672057492E-2</v>
      </c>
      <c r="Q145" s="34">
        <f t="shared" ca="1" si="46"/>
        <v>4.3181914456625003E-2</v>
      </c>
      <c r="R145" s="34">
        <f t="shared" ca="1" si="46"/>
        <v>4.4251184222298567E-2</v>
      </c>
      <c r="S145" s="34"/>
      <c r="T145" s="34"/>
      <c r="U145" s="34">
        <f t="shared" ca="1" si="46"/>
        <v>4.3551679084215866E-2</v>
      </c>
      <c r="V145" s="34"/>
      <c r="W145" s="34"/>
      <c r="X145" s="34">
        <f t="shared" ca="1" si="46"/>
        <v>6.9895788197582798E-2</v>
      </c>
      <c r="Y145" s="55">
        <f t="shared" ca="1" si="47"/>
        <v>5.2143182457771386E-2</v>
      </c>
    </row>
    <row r="146" spans="1:25" s="33" customFormat="1" ht="12" thickBot="1" x14ac:dyDescent="0.25">
      <c r="A146" s="26">
        <v>39082</v>
      </c>
      <c r="B146" s="65">
        <f t="shared" ca="1" si="46"/>
        <v>2.3368054513178471E-2</v>
      </c>
      <c r="C146" s="65">
        <f t="shared" ca="1" si="46"/>
        <v>3.6976175873832506E-2</v>
      </c>
      <c r="D146" s="56">
        <f t="shared" ca="1" si="46"/>
        <v>3.7145049481207559E-2</v>
      </c>
      <c r="E146" s="56">
        <f t="shared" ca="1" si="46"/>
        <v>3.7967417977432749E-2</v>
      </c>
      <c r="F146" s="56">
        <f t="shared" ca="1" si="46"/>
        <v>3.6435136848704808E-2</v>
      </c>
      <c r="G146" s="57">
        <f t="shared" ca="1" si="46"/>
        <v>4.1427894167893609E-2</v>
      </c>
      <c r="H146" s="56">
        <f t="shared" ca="1" si="46"/>
        <v>3.5325955344910565E-2</v>
      </c>
      <c r="I146" s="56">
        <f t="shared" ca="1" si="46"/>
        <v>2.4872793003766436E-2</v>
      </c>
      <c r="J146" s="66">
        <f t="shared" ca="1" si="46"/>
        <v>8.8109551305608491E-3</v>
      </c>
      <c r="K146" s="56">
        <f t="shared" ca="1" si="46"/>
        <v>3.6530659109524466E-2</v>
      </c>
      <c r="L146" s="56">
        <f t="shared" ca="1" si="46"/>
        <v>4.0260123292525041E-2</v>
      </c>
      <c r="M146" s="66">
        <f t="shared" ca="1" si="46"/>
        <v>3.0121310612531094E-2</v>
      </c>
      <c r="N146" s="56">
        <f t="shared" ca="1" si="46"/>
        <v>3.0749443393900844E-2</v>
      </c>
      <c r="O146" s="58">
        <f t="shared" ca="1" si="46"/>
        <v>3.6285806614370308E-2</v>
      </c>
      <c r="P146" s="57">
        <f t="shared" ca="1" si="46"/>
        <v>7.5815686699136409E-2</v>
      </c>
      <c r="Q146" s="56">
        <f t="shared" ca="1" si="46"/>
        <v>4.3404606505077936E-2</v>
      </c>
      <c r="R146" s="56">
        <f t="shared" ca="1" si="46"/>
        <v>3.7632657587393537E-2</v>
      </c>
      <c r="S146" s="56"/>
      <c r="T146" s="56"/>
      <c r="U146" s="56">
        <f t="shared" ca="1" si="46"/>
        <v>3.8748504726217492E-2</v>
      </c>
      <c r="V146" s="56"/>
      <c r="W146" s="56"/>
      <c r="X146" s="56">
        <f t="shared" ca="1" si="46"/>
        <v>6.2603007476486505E-2</v>
      </c>
      <c r="Y146" s="58">
        <f t="shared" ca="1" si="47"/>
        <v>4.1883375842498793E-2</v>
      </c>
    </row>
    <row r="147" spans="1:25" s="33" customFormat="1" x14ac:dyDescent="0.2">
      <c r="A147" s="20">
        <v>39172</v>
      </c>
      <c r="B147" s="63">
        <f t="shared" ca="1" si="46"/>
        <v>2.4330338048775157E-2</v>
      </c>
      <c r="C147" s="63">
        <f t="shared" ca="1" si="46"/>
        <v>3.3995028778597947E-2</v>
      </c>
      <c r="D147" s="34">
        <f t="shared" ca="1" si="46"/>
        <v>3.4961699807861235E-2</v>
      </c>
      <c r="E147" s="34">
        <f t="shared" ca="1" si="46"/>
        <v>3.9384161641638826E-2</v>
      </c>
      <c r="F147" s="34">
        <f t="shared" ca="1" si="46"/>
        <v>2.6807188271978477E-2</v>
      </c>
      <c r="G147" s="53">
        <f t="shared" ca="1" si="46"/>
        <v>4.1993602165234289E-2</v>
      </c>
      <c r="H147" s="34">
        <f t="shared" ca="1" si="46"/>
        <v>1.3415384568549404E-2</v>
      </c>
      <c r="I147" s="34">
        <f t="shared" ca="1" si="46"/>
        <v>1.3380885876990378E-2</v>
      </c>
      <c r="J147" s="64">
        <f t="shared" ca="1" si="46"/>
        <v>1.0919973036397579E-2</v>
      </c>
      <c r="K147" s="34">
        <f t="shared" ca="1" si="46"/>
        <v>-5.1800172264194755E-3</v>
      </c>
      <c r="L147" s="34">
        <f t="shared" ca="1" si="46"/>
        <v>3.0487609283496253E-2</v>
      </c>
      <c r="M147" s="64">
        <f t="shared" ca="1" si="46"/>
        <v>2.0986450630529729E-2</v>
      </c>
      <c r="N147" s="34">
        <f t="shared" ca="1" si="46"/>
        <v>3.5616754753857727E-2</v>
      </c>
      <c r="O147" s="55">
        <f t="shared" ca="1" si="46"/>
        <v>4.091511718326668E-2</v>
      </c>
      <c r="P147" s="53">
        <f t="shared" ca="1" si="46"/>
        <v>4.2199804243694183E-2</v>
      </c>
      <c r="Q147" s="34">
        <f t="shared" ca="1" si="46"/>
        <v>3.7735467208416917E-2</v>
      </c>
      <c r="R147" s="34">
        <f t="shared" ca="1" si="46"/>
        <v>2.9863539606443279E-2</v>
      </c>
      <c r="S147" s="34">
        <f t="shared" ca="1" si="46"/>
        <v>4.0212367476920807E-2</v>
      </c>
      <c r="T147" s="34"/>
      <c r="U147" s="34">
        <f t="shared" ca="1" si="46"/>
        <v>2.8382361825630031E-2</v>
      </c>
      <c r="V147" s="34">
        <f t="shared" ca="1" si="46"/>
        <v>2.7912142381718796E-2</v>
      </c>
      <c r="W147" s="34"/>
      <c r="X147" s="34">
        <f t="shared" ca="1" si="46"/>
        <v>4.1455880686358526E-2</v>
      </c>
      <c r="Y147" s="55">
        <f t="shared" ca="1" si="47"/>
        <v>3.2384007296010431E-2</v>
      </c>
    </row>
    <row r="148" spans="1:25" s="33" customFormat="1" x14ac:dyDescent="0.2">
      <c r="A148" s="20">
        <v>39263</v>
      </c>
      <c r="B148" s="63">
        <f t="shared" ca="1" si="46"/>
        <v>2.1909024751876949E-2</v>
      </c>
      <c r="C148" s="63">
        <f t="shared" ca="1" si="46"/>
        <v>3.1676329404321191E-2</v>
      </c>
      <c r="D148" s="34">
        <f t="shared" ca="1" si="46"/>
        <v>3.2435507104844108E-2</v>
      </c>
      <c r="E148" s="34">
        <f t="shared" ca="1" si="46"/>
        <v>4.0782859273156502E-2</v>
      </c>
      <c r="F148" s="34">
        <f t="shared" ca="1" si="46"/>
        <v>2.6901030180036534E-2</v>
      </c>
      <c r="G148" s="53">
        <f t="shared" ca="1" si="46"/>
        <v>3.8344764483312588E-2</v>
      </c>
      <c r="H148" s="34">
        <f t="shared" ca="1" si="46"/>
        <v>3.3011619868177799E-2</v>
      </c>
      <c r="I148" s="34">
        <f t="shared" ca="1" si="46"/>
        <v>2.7420412312998188E-2</v>
      </c>
      <c r="J148" s="64">
        <f t="shared" ca="1" si="46"/>
        <v>2.1866532978145781E-2</v>
      </c>
      <c r="K148" s="34">
        <f t="shared" ca="1" si="46"/>
        <v>4.1728756614625384E-2</v>
      </c>
      <c r="L148" s="34">
        <f t="shared" ca="1" si="46"/>
        <v>2.8671859192537674E-2</v>
      </c>
      <c r="M148" s="64">
        <f t="shared" ca="1" si="46"/>
        <v>1.5580586212029512E-2</v>
      </c>
      <c r="N148" s="34">
        <f t="shared" ca="1" si="46"/>
        <v>4.6787671827809074E-2</v>
      </c>
      <c r="O148" s="55">
        <f t="shared" ca="1" si="46"/>
        <v>4.2099392233368338E-2</v>
      </c>
      <c r="P148" s="53">
        <f t="shared" ca="1" si="46"/>
        <v>4.482311672477679E-2</v>
      </c>
      <c r="Q148" s="34">
        <f t="shared" ca="1" si="46"/>
        <v>3.5822622366465717E-2</v>
      </c>
      <c r="R148" s="34">
        <f t="shared" ca="1" si="46"/>
        <v>2.9165462686743027E-2</v>
      </c>
      <c r="S148" s="34">
        <f t="shared" ca="1" si="46"/>
        <v>3.9702239257295435E-2</v>
      </c>
      <c r="T148" s="34"/>
      <c r="U148" s="34">
        <f t="shared" ca="1" si="46"/>
        <v>2.631838116970564E-2</v>
      </c>
      <c r="V148" s="34">
        <f t="shared" ca="1" si="46"/>
        <v>2.7108185539772789E-2</v>
      </c>
      <c r="W148" s="34"/>
      <c r="X148" s="34">
        <f t="shared" ca="1" si="46"/>
        <v>3.7575271078136963E-2</v>
      </c>
      <c r="Y148" s="55">
        <f t="shared" ca="1" si="47"/>
        <v>3.4022184118024379E-2</v>
      </c>
    </row>
    <row r="149" spans="1:25" s="33" customFormat="1" x14ac:dyDescent="0.2">
      <c r="A149" s="20">
        <v>39355</v>
      </c>
      <c r="B149" s="63">
        <f t="shared" ca="1" si="46"/>
        <v>1.7969220202758374E-2</v>
      </c>
      <c r="C149" s="63">
        <f t="shared" ca="1" si="46"/>
        <v>3.693295525829865E-2</v>
      </c>
      <c r="D149" s="34">
        <f t="shared" ca="1" si="46"/>
        <v>3.7765408309678561E-2</v>
      </c>
      <c r="E149" s="34">
        <f t="shared" ca="1" si="46"/>
        <v>2.8822044285427673E-2</v>
      </c>
      <c r="F149" s="34">
        <f t="shared" ca="1" si="46"/>
        <v>3.1671473491612367E-2</v>
      </c>
      <c r="G149" s="53">
        <f t="shared" ca="1" si="46"/>
        <v>3.7599011430575979E-2</v>
      </c>
      <c r="H149" s="34">
        <f t="shared" ca="1" si="46"/>
        <v>1.5328113184750691E-2</v>
      </c>
      <c r="I149" s="34">
        <f t="shared" ca="1" si="46"/>
        <v>2.9614540786107701E-2</v>
      </c>
      <c r="J149" s="64">
        <f t="shared" ca="1" si="46"/>
        <v>2.4273113104060329E-2</v>
      </c>
      <c r="K149" s="34">
        <f t="shared" ca="1" si="46"/>
        <v>5.2415870135403386E-2</v>
      </c>
      <c r="L149" s="34">
        <f t="shared" ca="1" si="46"/>
        <v>2.9337473455159468E-2</v>
      </c>
      <c r="M149" s="64">
        <f t="shared" ca="1" si="46"/>
        <v>2.3290267749305871E-2</v>
      </c>
      <c r="N149" s="34">
        <f t="shared" ca="1" si="46"/>
        <v>3.8743026431595773E-2</v>
      </c>
      <c r="O149" s="55">
        <f t="shared" ca="1" si="46"/>
        <v>2.902118439896717E-2</v>
      </c>
      <c r="P149" s="53">
        <f t="shared" ca="1" si="46"/>
        <v>4.9140807443222911E-2</v>
      </c>
      <c r="Q149" s="34">
        <f t="shared" ca="1" si="46"/>
        <v>4.124041122767097E-2</v>
      </c>
      <c r="R149" s="34">
        <f t="shared" ca="1" si="46"/>
        <v>2.826160847357384E-2</v>
      </c>
      <c r="S149" s="34">
        <f t="shared" ca="1" si="46"/>
        <v>3.7805836644503765E-2</v>
      </c>
      <c r="T149" s="34"/>
      <c r="U149" s="34">
        <f t="shared" ca="1" si="46"/>
        <v>2.5108156083175182E-2</v>
      </c>
      <c r="V149" s="34">
        <f t="shared" ca="1" si="46"/>
        <v>3.4099185586730307E-2</v>
      </c>
      <c r="W149" s="34"/>
      <c r="X149" s="34">
        <f t="shared" ca="1" si="46"/>
        <v>4.17902726395456E-2</v>
      </c>
      <c r="Y149" s="55">
        <f t="shared" ca="1" si="47"/>
        <v>2.8705781837858879E-2</v>
      </c>
    </row>
    <row r="150" spans="1:25" s="33" customFormat="1" ht="12" thickBot="1" x14ac:dyDescent="0.25">
      <c r="A150" s="26">
        <v>39447</v>
      </c>
      <c r="B150" s="65">
        <f t="shared" ca="1" si="46"/>
        <v>3.2065216341962355E-2</v>
      </c>
      <c r="C150" s="65">
        <f t="shared" ca="1" si="46"/>
        <v>3.5495164118784839E-2</v>
      </c>
      <c r="D150" s="56">
        <f t="shared" ca="1" si="46"/>
        <v>3.5323884541979211E-2</v>
      </c>
      <c r="E150" s="56">
        <f t="shared" ca="1" si="46"/>
        <v>4.7207508187925518E-2</v>
      </c>
      <c r="F150" s="56">
        <f t="shared" ca="1" si="46"/>
        <v>3.9379965836600306E-2</v>
      </c>
      <c r="G150" s="57">
        <f t="shared" ca="1" si="46"/>
        <v>3.6133981853824215E-2</v>
      </c>
      <c r="H150" s="56">
        <f t="shared" ca="1" si="46"/>
        <v>1.6763659004882081E-2</v>
      </c>
      <c r="I150" s="56">
        <f t="shared" ca="1" si="46"/>
        <v>2.8389865708909445E-2</v>
      </c>
      <c r="J150" s="66">
        <f t="shared" ca="1" si="46"/>
        <v>1.8085500364234397E-2</v>
      </c>
      <c r="K150" s="56">
        <f t="shared" ca="1" si="46"/>
        <v>5.0084454491060804E-2</v>
      </c>
      <c r="L150" s="56">
        <f t="shared" ca="1" si="46"/>
        <v>3.1822910342505395E-2</v>
      </c>
      <c r="M150" s="66">
        <f t="shared" ca="1" si="46"/>
        <v>3.4413131921600115E-2</v>
      </c>
      <c r="N150" s="56">
        <f t="shared" ca="1" si="46"/>
        <v>3.0988411791567083E-2</v>
      </c>
      <c r="O150" s="58">
        <f t="shared" ca="1" si="46"/>
        <v>4.1095646402434127E-2</v>
      </c>
      <c r="P150" s="57">
        <f t="shared" ca="1" si="46"/>
        <v>4.3938794769270428E-2</v>
      </c>
      <c r="Q150" s="56">
        <f t="shared" ca="1" si="46"/>
        <v>3.8295312375371759E-2</v>
      </c>
      <c r="R150" s="56">
        <f t="shared" ca="1" si="46"/>
        <v>3.20405910433057E-2</v>
      </c>
      <c r="S150" s="56">
        <f t="shared" ca="1" si="46"/>
        <v>3.8793214166929157E-2</v>
      </c>
      <c r="T150" s="56"/>
      <c r="U150" s="56">
        <f t="shared" ca="1" si="46"/>
        <v>2.6660580457275929E-2</v>
      </c>
      <c r="V150" s="56">
        <f t="shared" ca="1" si="46"/>
        <v>4.2842308440983246E-2</v>
      </c>
      <c r="W150" s="56"/>
      <c r="X150" s="56">
        <f t="shared" ca="1" si="46"/>
        <v>4.2944285772270607E-2</v>
      </c>
      <c r="Y150" s="58">
        <f t="shared" ca="1" si="47"/>
        <v>3.0550907042052211E-2</v>
      </c>
    </row>
    <row r="151" spans="1:25" s="33" customFormat="1" x14ac:dyDescent="0.2">
      <c r="A151" s="14">
        <v>39538</v>
      </c>
      <c r="B151" s="67">
        <f t="shared" ca="1" si="46"/>
        <v>3.5605634067135128E-2</v>
      </c>
      <c r="C151" s="67">
        <f t="shared" ca="1" si="46"/>
        <v>3.9621759576922155E-2</v>
      </c>
      <c r="D151" s="59">
        <f t="shared" ca="1" si="46"/>
        <v>3.9364916649131665E-2</v>
      </c>
      <c r="E151" s="59">
        <f t="shared" ref="E151:Y151" ca="1" si="48">IF(IF(OR(E21="",E17=0),NA(),E21/E17-1)&gt;1.5,NA(),E21/E17-1)</f>
        <v>5.3116340518917893E-2</v>
      </c>
      <c r="F151" s="59">
        <f t="shared" ca="1" si="48"/>
        <v>4.5621341363167645E-2</v>
      </c>
      <c r="G151" s="60">
        <f t="shared" ca="1" si="48"/>
        <v>3.5962614789568192E-2</v>
      </c>
      <c r="H151" s="59">
        <f t="shared" ca="1" si="48"/>
        <v>-4.0454650987954643E-2</v>
      </c>
      <c r="I151" s="59">
        <f t="shared" ca="1" si="48"/>
        <v>4.8081204366686725E-2</v>
      </c>
      <c r="J151" s="68">
        <f t="shared" ca="1" si="48"/>
        <v>5.5367955206163444E-2</v>
      </c>
      <c r="K151" s="59">
        <f t="shared" ca="1" si="48"/>
        <v>-7.1855131201254974E-3</v>
      </c>
      <c r="L151" s="59">
        <f t="shared" ca="1" si="48"/>
        <v>4.1005529482878389E-2</v>
      </c>
      <c r="M151" s="68">
        <f t="shared" ca="1" si="48"/>
        <v>4.6628030032402235E-2</v>
      </c>
      <c r="N151" s="59">
        <f t="shared" ca="1" si="48"/>
        <v>4.6773283948571276E-2</v>
      </c>
      <c r="O151" s="61">
        <f t="shared" ca="1" si="48"/>
        <v>4.9475886662172286E-2</v>
      </c>
      <c r="P151" s="60">
        <f t="shared" ca="1" si="48"/>
        <v>4.8168972504969876E-2</v>
      </c>
      <c r="Q151" s="59">
        <f t="shared" ca="1" si="48"/>
        <v>5.0543028475044771E-2</v>
      </c>
      <c r="R151" s="59">
        <f t="shared" ca="1" si="48"/>
        <v>4.0204972953601592E-2</v>
      </c>
      <c r="S151" s="59">
        <f t="shared" ca="1" si="48"/>
        <v>4.0891019354284852E-2</v>
      </c>
      <c r="T151" s="59"/>
      <c r="U151" s="59">
        <f t="shared" ca="1" si="48"/>
        <v>2.9082663664274477E-2</v>
      </c>
      <c r="V151" s="59">
        <f t="shared" ca="1" si="48"/>
        <v>4.8933090576434246E-2</v>
      </c>
      <c r="W151" s="59"/>
      <c r="X151" s="59">
        <f t="shared" ca="1" si="48"/>
        <v>4.8176864346626047E-2</v>
      </c>
      <c r="Y151" s="61">
        <f t="shared" ca="1" si="48"/>
        <v>2.7550421940727654E-2</v>
      </c>
    </row>
    <row r="152" spans="1:25" s="33" customFormat="1" x14ac:dyDescent="0.2">
      <c r="A152" s="20">
        <v>39629</v>
      </c>
      <c r="B152" s="63">
        <f t="shared" ref="B152:X162" ca="1" si="49">IF(IF(OR(B22="",B18=0),NA(),B22/B18-1)&gt;1.5,NA(),B22/B18-1)</f>
        <v>3.5806327961445339E-2</v>
      </c>
      <c r="C152" s="63">
        <f t="shared" ca="1" si="49"/>
        <v>4.4248380602417869E-2</v>
      </c>
      <c r="D152" s="34">
        <f t="shared" ca="1" si="49"/>
        <v>4.4337356926330784E-2</v>
      </c>
      <c r="E152" s="34">
        <f t="shared" ca="1" si="49"/>
        <v>5.3450471979662018E-2</v>
      </c>
      <c r="F152" s="34">
        <f t="shared" ca="1" si="49"/>
        <v>4.8468251057625977E-2</v>
      </c>
      <c r="G152" s="53">
        <f t="shared" ca="1" si="49"/>
        <v>3.7237348842121376E-2</v>
      </c>
      <c r="H152" s="34">
        <f t="shared" ca="1" si="49"/>
        <v>5.3163394979935941E-2</v>
      </c>
      <c r="I152" s="34">
        <f t="shared" ca="1" si="49"/>
        <v>4.5908108439385087E-2</v>
      </c>
      <c r="J152" s="64">
        <f t="shared" ca="1" si="49"/>
        <v>3.1691137082562548E-2</v>
      </c>
      <c r="K152" s="34">
        <f t="shared" ca="1" si="49"/>
        <v>7.6399105819147106E-2</v>
      </c>
      <c r="L152" s="34">
        <f t="shared" ca="1" si="49"/>
        <v>4.2582385586030114E-2</v>
      </c>
      <c r="M152" s="64">
        <f t="shared" ca="1" si="49"/>
        <v>5.0431001813552534E-2</v>
      </c>
      <c r="N152" s="34">
        <f t="shared" ca="1" si="49"/>
        <v>5.4560134966772145E-2</v>
      </c>
      <c r="O152" s="55">
        <f t="shared" ca="1" si="49"/>
        <v>4.972985204074809E-2</v>
      </c>
      <c r="P152" s="53">
        <f t="shared" ca="1" si="49"/>
        <v>4.7018394929597918E-2</v>
      </c>
      <c r="Q152" s="34">
        <f t="shared" ca="1" si="49"/>
        <v>4.4685674885573734E-2</v>
      </c>
      <c r="R152" s="34">
        <f t="shared" ca="1" si="49"/>
        <v>3.9816269688877082E-2</v>
      </c>
      <c r="S152" s="34">
        <f t="shared" ca="1" si="49"/>
        <v>4.4713904978394003E-2</v>
      </c>
      <c r="T152" s="34"/>
      <c r="U152" s="34">
        <f t="shared" ca="1" si="49"/>
        <v>3.8370148545938454E-2</v>
      </c>
      <c r="V152" s="34">
        <f t="shared" ca="1" si="49"/>
        <v>5.6279887312052912E-2</v>
      </c>
      <c r="W152" s="34"/>
      <c r="X152" s="34">
        <f t="shared" ca="1" si="49"/>
        <v>5.1588849241854584E-2</v>
      </c>
      <c r="Y152" s="55">
        <f t="shared" ref="Y152:Y162" ca="1" si="50">IF(IF(OR(Y22="",Y18=0),NA(),Y22/Y18-1)&gt;1.5,NA(),Y22/Y18-1)</f>
        <v>3.5984458880161441E-2</v>
      </c>
    </row>
    <row r="153" spans="1:25" s="33" customFormat="1" x14ac:dyDescent="0.2">
      <c r="A153" s="20">
        <v>39721</v>
      </c>
      <c r="B153" s="63">
        <f t="shared" ca="1" si="49"/>
        <v>3.3563951211553533E-2</v>
      </c>
      <c r="C153" s="63">
        <f t="shared" ca="1" si="49"/>
        <v>4.5094251061140511E-2</v>
      </c>
      <c r="D153" s="34">
        <f t="shared" ca="1" si="49"/>
        <v>4.5010084309909937E-2</v>
      </c>
      <c r="E153" s="34">
        <f t="shared" ca="1" si="49"/>
        <v>4.8585815044247527E-2</v>
      </c>
      <c r="F153" s="34">
        <f t="shared" ca="1" si="49"/>
        <v>5.0744929287105833E-2</v>
      </c>
      <c r="G153" s="53">
        <f t="shared" ca="1" si="49"/>
        <v>3.9480866286589089E-2</v>
      </c>
      <c r="H153" s="34">
        <f t="shared" ca="1" si="49"/>
        <v>4.3415651544292277E-2</v>
      </c>
      <c r="I153" s="34">
        <f t="shared" ca="1" si="49"/>
        <v>3.5461824181037604E-2</v>
      </c>
      <c r="J153" s="64">
        <f t="shared" ca="1" si="49"/>
        <v>3.3137258026458838E-2</v>
      </c>
      <c r="K153" s="34">
        <f t="shared" ca="1" si="49"/>
        <v>7.2058714857541784E-2</v>
      </c>
      <c r="L153" s="34">
        <f t="shared" ca="1" si="49"/>
        <v>4.0420858523583014E-2</v>
      </c>
      <c r="M153" s="64">
        <f t="shared" ca="1" si="49"/>
        <v>4.6526582826539098E-2</v>
      </c>
      <c r="N153" s="34">
        <f t="shared" ca="1" si="49"/>
        <v>5.8562489671192264E-2</v>
      </c>
      <c r="O153" s="55">
        <f t="shared" ca="1" si="49"/>
        <v>5.0182877286503169E-2</v>
      </c>
      <c r="P153" s="53">
        <f t="shared" ca="1" si="49"/>
        <v>4.3598762679899483E-2</v>
      </c>
      <c r="Q153" s="34">
        <f t="shared" ca="1" si="49"/>
        <v>4.6666957475712811E-2</v>
      </c>
      <c r="R153" s="34">
        <f t="shared" ca="1" si="49"/>
        <v>4.0607081096012632E-2</v>
      </c>
      <c r="S153" s="34">
        <f t="shared" ca="1" si="49"/>
        <v>4.4591476979696454E-2</v>
      </c>
      <c r="T153" s="34"/>
      <c r="U153" s="34">
        <f t="shared" ca="1" si="49"/>
        <v>3.8351994302609382E-2</v>
      </c>
      <c r="V153" s="34">
        <f t="shared" ca="1" si="49"/>
        <v>5.7394773072184657E-2</v>
      </c>
      <c r="W153" s="34"/>
      <c r="X153" s="34">
        <f t="shared" ca="1" si="49"/>
        <v>5.6304139879092219E-2</v>
      </c>
      <c r="Y153" s="55">
        <f t="shared" ca="1" si="50"/>
        <v>4.3816542856499385E-2</v>
      </c>
    </row>
    <row r="154" spans="1:25" s="33" customFormat="1" ht="12" thickBot="1" x14ac:dyDescent="0.25">
      <c r="A154" s="26">
        <v>39813</v>
      </c>
      <c r="B154" s="65">
        <f t="shared" ca="1" si="49"/>
        <v>3.0821635595719377E-2</v>
      </c>
      <c r="C154" s="65">
        <f t="shared" ca="1" si="49"/>
        <v>4.0355148123863982E-2</v>
      </c>
      <c r="D154" s="56">
        <f t="shared" ca="1" si="49"/>
        <v>4.086738013168123E-2</v>
      </c>
      <c r="E154" s="56">
        <f t="shared" ca="1" si="49"/>
        <v>5.7027716720737365E-2</v>
      </c>
      <c r="F154" s="56">
        <f t="shared" ca="1" si="49"/>
        <v>4.2116401665494907E-2</v>
      </c>
      <c r="G154" s="57">
        <f t="shared" ca="1" si="49"/>
        <v>3.6733582873864412E-2</v>
      </c>
      <c r="H154" s="56">
        <f t="shared" ca="1" si="49"/>
        <v>3.1335186926175762E-2</v>
      </c>
      <c r="I154" s="56">
        <f t="shared" ca="1" si="49"/>
        <v>3.5371212685178843E-2</v>
      </c>
      <c r="J154" s="66">
        <f t="shared" ca="1" si="49"/>
        <v>3.0415053165019579E-2</v>
      </c>
      <c r="K154" s="56">
        <f t="shared" ca="1" si="49"/>
        <v>4.3603001423233811E-2</v>
      </c>
      <c r="L154" s="56">
        <f t="shared" ca="1" si="49"/>
        <v>3.006574755833924E-2</v>
      </c>
      <c r="M154" s="66">
        <f t="shared" ca="1" si="49"/>
        <v>3.6078599451100368E-2</v>
      </c>
      <c r="N154" s="56">
        <f t="shared" ca="1" si="49"/>
        <v>4.6551486893712912E-2</v>
      </c>
      <c r="O154" s="58">
        <f t="shared" ca="1" si="49"/>
        <v>5.8082230676930413E-2</v>
      </c>
      <c r="P154" s="57">
        <f t="shared" ca="1" si="49"/>
        <v>4.0461247727372696E-2</v>
      </c>
      <c r="Q154" s="56">
        <f t="shared" ca="1" si="49"/>
        <v>4.3456792736086935E-2</v>
      </c>
      <c r="R154" s="56">
        <f t="shared" ca="1" si="49"/>
        <v>3.6654739980171991E-2</v>
      </c>
      <c r="S154" s="56">
        <f t="shared" ca="1" si="49"/>
        <v>4.0509534136587977E-2</v>
      </c>
      <c r="T154" s="56"/>
      <c r="U154" s="56">
        <f t="shared" ca="1" si="49"/>
        <v>3.2925108378882184E-2</v>
      </c>
      <c r="V154" s="56">
        <f t="shared" ca="1" si="49"/>
        <v>4.4266241230066949E-2</v>
      </c>
      <c r="W154" s="56"/>
      <c r="X154" s="56">
        <f t="shared" ca="1" si="49"/>
        <v>4.7252017502663168E-2</v>
      </c>
      <c r="Y154" s="58">
        <f t="shared" ca="1" si="50"/>
        <v>3.8696826144828611E-2</v>
      </c>
    </row>
    <row r="155" spans="1:25" s="33" customFormat="1" x14ac:dyDescent="0.2">
      <c r="A155" s="14">
        <v>39903</v>
      </c>
      <c r="B155" s="67">
        <f t="shared" ca="1" si="49"/>
        <v>2.120594137533649E-2</v>
      </c>
      <c r="C155" s="67">
        <f t="shared" ca="1" si="49"/>
        <v>3.175248207906578E-2</v>
      </c>
      <c r="D155" s="59">
        <f t="shared" ca="1" si="49"/>
        <v>3.2282421824979091E-2</v>
      </c>
      <c r="E155" s="59">
        <f t="shared" ca="1" si="49"/>
        <v>4.6051090521574523E-2</v>
      </c>
      <c r="F155" s="59">
        <f t="shared" ca="1" si="49"/>
        <v>3.2477442547603319E-2</v>
      </c>
      <c r="G155" s="60">
        <f t="shared" ca="1" si="49"/>
        <v>3.426701058310444E-2</v>
      </c>
      <c r="H155" s="59">
        <f t="shared" ca="1" si="49"/>
        <v>0.10869730437880309</v>
      </c>
      <c r="I155" s="59">
        <f t="shared" ca="1" si="49"/>
        <v>1.6486152581548064E-2</v>
      </c>
      <c r="J155" s="68">
        <f t="shared" ca="1" si="49"/>
        <v>1.4372103193779795E-2</v>
      </c>
      <c r="K155" s="59">
        <f t="shared" ca="1" si="49"/>
        <v>1.5576971047313704E-2</v>
      </c>
      <c r="L155" s="59">
        <f t="shared" ca="1" si="49"/>
        <v>2.6080045869490753E-2</v>
      </c>
      <c r="M155" s="68">
        <f t="shared" ca="1" si="49"/>
        <v>1.5214079572579253E-2</v>
      </c>
      <c r="N155" s="59">
        <f t="shared" ca="1" si="49"/>
        <v>4.0477401943998403E-2</v>
      </c>
      <c r="O155" s="61">
        <f t="shared" ca="1" si="49"/>
        <v>4.5968029425181189E-2</v>
      </c>
      <c r="P155" s="60">
        <f t="shared" ca="1" si="49"/>
        <v>3.743227026685636E-2</v>
      </c>
      <c r="Q155" s="59">
        <f t="shared" ca="1" si="49"/>
        <v>2.4514663224233679E-2</v>
      </c>
      <c r="R155" s="59">
        <f t="shared" ca="1" si="49"/>
        <v>2.3358927223239512E-2</v>
      </c>
      <c r="S155" s="59">
        <f t="shared" ca="1" si="49"/>
        <v>3.3878583255523287E-2</v>
      </c>
      <c r="T155" s="59"/>
      <c r="U155" s="59">
        <f t="shared" ca="1" si="49"/>
        <v>3.433380595882185E-2</v>
      </c>
      <c r="V155" s="59">
        <f t="shared" ca="1" si="49"/>
        <v>3.4803229136622926E-2</v>
      </c>
      <c r="W155" s="59"/>
      <c r="X155" s="59">
        <f t="shared" ca="1" si="49"/>
        <v>4.2525582300256382E-2</v>
      </c>
      <c r="Y155" s="61">
        <f t="shared" ca="1" si="50"/>
        <v>3.5167951629948124E-2</v>
      </c>
    </row>
    <row r="156" spans="1:25" s="33" customFormat="1" x14ac:dyDescent="0.2">
      <c r="A156" s="20">
        <v>39994</v>
      </c>
      <c r="B156" s="63">
        <f t="shared" ca="1" si="49"/>
        <v>1.8464765745406453E-2</v>
      </c>
      <c r="C156" s="63">
        <f t="shared" ca="1" si="49"/>
        <v>2.9113523694345611E-2</v>
      </c>
      <c r="D156" s="34">
        <f t="shared" ca="1" si="49"/>
        <v>2.9706744099382121E-2</v>
      </c>
      <c r="E156" s="34">
        <f t="shared" ca="1" si="49"/>
        <v>4.0480987790032952E-2</v>
      </c>
      <c r="F156" s="34">
        <f t="shared" ca="1" si="49"/>
        <v>2.808046760370897E-2</v>
      </c>
      <c r="G156" s="53">
        <f t="shared" ca="1" si="49"/>
        <v>3.0313052768605075E-2</v>
      </c>
      <c r="H156" s="34">
        <f t="shared" ca="1" si="49"/>
        <v>1.8738741136447468E-2</v>
      </c>
      <c r="I156" s="34">
        <f t="shared" ca="1" si="49"/>
        <v>1.1058031288340597E-2</v>
      </c>
      <c r="J156" s="64">
        <f t="shared" ca="1" si="49"/>
        <v>7.7650599539955678E-3</v>
      </c>
      <c r="K156" s="34">
        <f t="shared" ca="1" si="49"/>
        <v>3.0157368498981318E-2</v>
      </c>
      <c r="L156" s="34">
        <f t="shared" ca="1" si="49"/>
        <v>2.0800763654157173E-2</v>
      </c>
      <c r="M156" s="64">
        <f t="shared" ca="1" si="49"/>
        <v>6.5651775030435289E-3</v>
      </c>
      <c r="N156" s="34">
        <f t="shared" ca="1" si="49"/>
        <v>5.2315676452355131E-2</v>
      </c>
      <c r="O156" s="55">
        <f t="shared" ca="1" si="49"/>
        <v>4.2909441018723626E-2</v>
      </c>
      <c r="P156" s="53">
        <f t="shared" ca="1" si="49"/>
        <v>3.3333927868739233E-2</v>
      </c>
      <c r="Q156" s="34">
        <f t="shared" ca="1" si="49"/>
        <v>3.4282985676898026E-2</v>
      </c>
      <c r="R156" s="34">
        <f t="shared" ca="1" si="49"/>
        <v>2.2302740862641279E-2</v>
      </c>
      <c r="S156" s="34">
        <f t="shared" ca="1" si="49"/>
        <v>2.9906872463518308E-2</v>
      </c>
      <c r="T156" s="34"/>
      <c r="U156" s="34">
        <f t="shared" ca="1" si="49"/>
        <v>2.2006418209791434E-2</v>
      </c>
      <c r="V156" s="34">
        <f t="shared" ca="1" si="49"/>
        <v>2.6622062717677863E-2</v>
      </c>
      <c r="W156" s="34"/>
      <c r="X156" s="34">
        <f t="shared" ca="1" si="49"/>
        <v>3.5191221018490815E-2</v>
      </c>
      <c r="Y156" s="55">
        <f t="shared" ca="1" si="50"/>
        <v>1.9941812514529644E-2</v>
      </c>
    </row>
    <row r="157" spans="1:25" s="33" customFormat="1" x14ac:dyDescent="0.2">
      <c r="A157" s="20">
        <v>40086</v>
      </c>
      <c r="B157" s="63">
        <f t="shared" ca="1" si="49"/>
        <v>1.2782039036869142E-2</v>
      </c>
      <c r="C157" s="63">
        <f t="shared" ca="1" si="49"/>
        <v>2.4859567694763385E-2</v>
      </c>
      <c r="D157" s="34">
        <f t="shared" ca="1" si="49"/>
        <v>2.5066770335183675E-2</v>
      </c>
      <c r="E157" s="34">
        <f t="shared" ca="1" si="49"/>
        <v>3.4105916022159066E-2</v>
      </c>
      <c r="F157" s="34">
        <f t="shared" ca="1" si="49"/>
        <v>2.6672252860591161E-2</v>
      </c>
      <c r="G157" s="53">
        <f t="shared" ca="1" si="49"/>
        <v>2.6939332745304023E-2</v>
      </c>
      <c r="H157" s="34">
        <f t="shared" ca="1" si="49"/>
        <v>2.1205549279379232E-2</v>
      </c>
      <c r="I157" s="34">
        <f t="shared" ca="1" si="49"/>
        <v>1.9967854732903412E-2</v>
      </c>
      <c r="J157" s="64">
        <f t="shared" ca="1" si="49"/>
        <v>1.238352328968606E-2</v>
      </c>
      <c r="K157" s="34">
        <f t="shared" ca="1" si="49"/>
        <v>3.447579565086456E-2</v>
      </c>
      <c r="L157" s="34">
        <f t="shared" ca="1" si="49"/>
        <v>1.564163403856722E-2</v>
      </c>
      <c r="M157" s="64">
        <f t="shared" ca="1" si="49"/>
        <v>1.2109684596730563E-2</v>
      </c>
      <c r="N157" s="34">
        <f t="shared" ca="1" si="49"/>
        <v>4.0611109293004377E-2</v>
      </c>
      <c r="O157" s="55">
        <f t="shared" ca="1" si="49"/>
        <v>3.5564883397144254E-2</v>
      </c>
      <c r="P157" s="53">
        <f t="shared" ca="1" si="49"/>
        <v>2.8261041160160261E-2</v>
      </c>
      <c r="Q157" s="34">
        <f t="shared" ca="1" si="49"/>
        <v>2.9731813418676367E-2</v>
      </c>
      <c r="R157" s="34">
        <f t="shared" ca="1" si="49"/>
        <v>2.2836214003935318E-2</v>
      </c>
      <c r="S157" s="34">
        <f t="shared" ca="1" si="49"/>
        <v>2.5284914056836305E-2</v>
      </c>
      <c r="T157" s="34"/>
      <c r="U157" s="34">
        <f t="shared" ca="1" si="49"/>
        <v>1.9624027081505346E-2</v>
      </c>
      <c r="V157" s="34">
        <f t="shared" ca="1" si="49"/>
        <v>2.4543906200066523E-2</v>
      </c>
      <c r="W157" s="34"/>
      <c r="X157" s="34">
        <f t="shared" ca="1" si="49"/>
        <v>3.2314686449395058E-2</v>
      </c>
      <c r="Y157" s="55">
        <f t="shared" ca="1" si="50"/>
        <v>1.2077581187989628E-2</v>
      </c>
    </row>
    <row r="158" spans="1:25" s="33" customFormat="1" ht="12" thickBot="1" x14ac:dyDescent="0.25">
      <c r="A158" s="26">
        <v>40178</v>
      </c>
      <c r="B158" s="65">
        <f t="shared" ca="1" si="49"/>
        <v>1.8188379520161835E-2</v>
      </c>
      <c r="C158" s="65">
        <f t="shared" ca="1" si="49"/>
        <v>2.7361548480538955E-2</v>
      </c>
      <c r="D158" s="56">
        <f t="shared" ca="1" si="49"/>
        <v>2.7640980132645598E-2</v>
      </c>
      <c r="E158" s="56">
        <f t="shared" ca="1" si="49"/>
        <v>3.6565495966409012E-2</v>
      </c>
      <c r="F158" s="56">
        <f t="shared" ca="1" si="49"/>
        <v>2.6681672187147676E-2</v>
      </c>
      <c r="G158" s="57">
        <f t="shared" ca="1" si="49"/>
        <v>2.6690237803409955E-2</v>
      </c>
      <c r="H158" s="56">
        <f t="shared" ca="1" si="49"/>
        <v>2.4612182779078617E-2</v>
      </c>
      <c r="I158" s="56">
        <f t="shared" ca="1" si="49"/>
        <v>1.7559788296057643E-2</v>
      </c>
      <c r="J158" s="66">
        <f t="shared" ca="1" si="49"/>
        <v>2.2233068769277331E-2</v>
      </c>
      <c r="K158" s="56">
        <f t="shared" ca="1" si="49"/>
        <v>3.2595993276620661E-2</v>
      </c>
      <c r="L158" s="56">
        <f t="shared" ca="1" si="49"/>
        <v>5.3832356223666444E-3</v>
      </c>
      <c r="M158" s="66">
        <f t="shared" ca="1" si="49"/>
        <v>2.4730213451102712E-2</v>
      </c>
      <c r="N158" s="56">
        <f t="shared" ca="1" si="49"/>
        <v>2.5126134050198035E-2</v>
      </c>
      <c r="O158" s="58">
        <f t="shared" ca="1" si="49"/>
        <v>3.3667346826822708E-2</v>
      </c>
      <c r="P158" s="57">
        <f t="shared" ca="1" si="49"/>
        <v>3.5123837374736233E-2</v>
      </c>
      <c r="Q158" s="56">
        <f t="shared" ca="1" si="49"/>
        <v>3.0668887816932111E-2</v>
      </c>
      <c r="R158" s="56">
        <f t="shared" ca="1" si="49"/>
        <v>2.160335547041714E-2</v>
      </c>
      <c r="S158" s="56">
        <f t="shared" ca="1" si="49"/>
        <v>2.7050810848886941E-2</v>
      </c>
      <c r="T158" s="56"/>
      <c r="U158" s="56">
        <f t="shared" ca="1" si="49"/>
        <v>2.248008263141954E-2</v>
      </c>
      <c r="V158" s="56">
        <f t="shared" ca="1" si="49"/>
        <v>2.6753360954251848E-2</v>
      </c>
      <c r="W158" s="56"/>
      <c r="X158" s="56">
        <f t="shared" ca="1" si="49"/>
        <v>3.2252816333561807E-2</v>
      </c>
      <c r="Y158" s="58">
        <f t="shared" ca="1" si="50"/>
        <v>1.3515663952282875E-2</v>
      </c>
    </row>
    <row r="159" spans="1:25" s="33" customFormat="1" x14ac:dyDescent="0.2">
      <c r="A159" s="20">
        <v>40268</v>
      </c>
      <c r="B159" s="63">
        <f t="shared" ca="1" si="49"/>
        <v>1.9229599203813619E-2</v>
      </c>
      <c r="C159" s="63">
        <f t="shared" ca="1" si="49"/>
        <v>3.1214059840403596E-2</v>
      </c>
      <c r="D159" s="34">
        <f t="shared" ca="1" si="49"/>
        <v>3.10804673847076E-2</v>
      </c>
      <c r="E159" s="34">
        <f t="shared" ca="1" si="49"/>
        <v>3.5307014618794819E-2</v>
      </c>
      <c r="F159" s="34">
        <f t="shared" ca="1" si="49"/>
        <v>3.3073678511661653E-2</v>
      </c>
      <c r="G159" s="53">
        <f t="shared" ca="1" si="49"/>
        <v>2.447056826152183E-2</v>
      </c>
      <c r="H159" s="34">
        <f t="shared" ca="1" si="49"/>
        <v>1.9791177514776104E-2</v>
      </c>
      <c r="I159" s="34">
        <f t="shared" ca="1" si="49"/>
        <v>2.7312128228164534E-2</v>
      </c>
      <c r="J159" s="64">
        <f t="shared" ca="1" si="49"/>
        <v>2.6043737652901022E-2</v>
      </c>
      <c r="K159" s="34">
        <f t="shared" ca="1" si="49"/>
        <v>1.3372319942187572E-2</v>
      </c>
      <c r="L159" s="34"/>
      <c r="M159" s="64"/>
      <c r="N159" s="34">
        <f t="shared" ca="1" si="49"/>
        <v>3.5437886918228356E-2</v>
      </c>
      <c r="O159" s="55">
        <f t="shared" ca="1" si="49"/>
        <v>3.3957627791517453E-2</v>
      </c>
      <c r="P159" s="53">
        <f t="shared" ca="1" si="49"/>
        <v>3.1406819941061315E-2</v>
      </c>
      <c r="Q159" s="34">
        <f t="shared" ca="1" si="49"/>
        <v>3.4048757783966987E-2</v>
      </c>
      <c r="R159" s="34">
        <f t="shared" ca="1" si="49"/>
        <v>2.9918035376997665E-2</v>
      </c>
      <c r="S159" s="34">
        <f t="shared" ca="1" si="49"/>
        <v>2.7460847485653916E-2</v>
      </c>
      <c r="T159" s="34"/>
      <c r="U159" s="34">
        <f t="shared" ca="1" si="49"/>
        <v>2.5239937684033764E-2</v>
      </c>
      <c r="V159" s="34">
        <f t="shared" ca="1" si="49"/>
        <v>3.2653355700324349E-2</v>
      </c>
      <c r="W159" s="34"/>
      <c r="X159" s="34">
        <f t="shared" ca="1" si="49"/>
        <v>3.8065460134813822E-2</v>
      </c>
      <c r="Y159" s="55">
        <f t="shared" ca="1" si="50"/>
        <v>2.3708592827294428E-2</v>
      </c>
    </row>
    <row r="160" spans="1:25" s="33" customFormat="1" x14ac:dyDescent="0.2">
      <c r="A160" s="20">
        <v>40359</v>
      </c>
      <c r="B160" s="63">
        <f t="shared" ca="1" si="49"/>
        <v>1.8382019527476867E-2</v>
      </c>
      <c r="C160" s="63">
        <f t="shared" ca="1" si="49"/>
        <v>3.1199143966289977E-2</v>
      </c>
      <c r="D160" s="34">
        <f t="shared" ca="1" si="49"/>
        <v>3.1134529637048214E-2</v>
      </c>
      <c r="E160" s="34">
        <f t="shared" ca="1" si="49"/>
        <v>3.5431244695619313E-2</v>
      </c>
      <c r="F160" s="34">
        <f t="shared" ca="1" si="49"/>
        <v>3.330355116726591E-2</v>
      </c>
      <c r="G160" s="53">
        <f t="shared" ca="1" si="49"/>
        <v>2.4777021924403453E-2</v>
      </c>
      <c r="H160" s="34">
        <f t="shared" ca="1" si="49"/>
        <v>-1.9510388683734226E-2</v>
      </c>
      <c r="I160" s="34">
        <f t="shared" ca="1" si="49"/>
        <v>4.1132446082971397E-2</v>
      </c>
      <c r="J160" s="64">
        <f t="shared" ca="1" si="49"/>
        <v>3.760279098195296E-2</v>
      </c>
      <c r="K160" s="34">
        <f t="shared" ca="1" si="49"/>
        <v>3.5799029265586979E-2</v>
      </c>
      <c r="L160" s="34"/>
      <c r="M160" s="64"/>
      <c r="N160" s="34">
        <f t="shared" ca="1" si="49"/>
        <v>3.3777691743129612E-2</v>
      </c>
      <c r="O160" s="55">
        <f t="shared" ca="1" si="49"/>
        <v>3.1556960311815763E-2</v>
      </c>
      <c r="P160" s="53">
        <f t="shared" ca="1" si="49"/>
        <v>3.8172519994705167E-2</v>
      </c>
      <c r="Q160" s="34">
        <f t="shared" ca="1" si="49"/>
        <v>3.3461325249885654E-2</v>
      </c>
      <c r="R160" s="34">
        <f t="shared" ca="1" si="49"/>
        <v>2.9902572140650729E-2</v>
      </c>
      <c r="S160" s="34">
        <f t="shared" ca="1" si="49"/>
        <v>2.7351676532154867E-2</v>
      </c>
      <c r="T160" s="34"/>
      <c r="U160" s="34">
        <f t="shared" ca="1" si="49"/>
        <v>1.8007419477359621E-2</v>
      </c>
      <c r="V160" s="34">
        <f t="shared" ca="1" si="49"/>
        <v>3.359517095959208E-2</v>
      </c>
      <c r="W160" s="34"/>
      <c r="X160" s="34">
        <f t="shared" ca="1" si="49"/>
        <v>3.6726191354709892E-2</v>
      </c>
      <c r="Y160" s="55">
        <f t="shared" ca="1" si="50"/>
        <v>1.9371149603818916E-2</v>
      </c>
    </row>
    <row r="161" spans="1:25" s="33" customFormat="1" x14ac:dyDescent="0.2">
      <c r="A161" s="20">
        <v>40451</v>
      </c>
      <c r="B161" s="63">
        <f t="shared" ca="1" si="49"/>
        <v>1.3950587705526596E-2</v>
      </c>
      <c r="C161" s="63">
        <f t="shared" ca="1" si="49"/>
        <v>2.4901155876646319E-2</v>
      </c>
      <c r="D161" s="34">
        <f t="shared" ca="1" si="49"/>
        <v>2.4733096333078297E-2</v>
      </c>
      <c r="E161" s="34">
        <f t="shared" ca="1" si="49"/>
        <v>3.303346816572561E-2</v>
      </c>
      <c r="F161" s="34">
        <f t="shared" ca="1" si="49"/>
        <v>2.8806240044777498E-2</v>
      </c>
      <c r="G161" s="53">
        <f t="shared" ca="1" si="49"/>
        <v>2.2970327750063246E-2</v>
      </c>
      <c r="H161" s="34">
        <f t="shared" ca="1" si="49"/>
        <v>-9.3819647128807748E-3</v>
      </c>
      <c r="I161" s="34">
        <f t="shared" ca="1" si="49"/>
        <v>2.3929207115395368E-2</v>
      </c>
      <c r="J161" s="64">
        <f t="shared" ca="1" si="49"/>
        <v>3.4276722626470191E-2</v>
      </c>
      <c r="K161" s="34">
        <f t="shared" ca="1" si="49"/>
        <v>3.0328170899680096E-2</v>
      </c>
      <c r="L161" s="34"/>
      <c r="M161" s="64"/>
      <c r="N161" s="34">
        <f t="shared" ca="1" si="49"/>
        <v>3.2942992142005245E-2</v>
      </c>
      <c r="O161" s="55">
        <f t="shared" ca="1" si="49"/>
        <v>3.1208677763919779E-2</v>
      </c>
      <c r="P161" s="53">
        <f t="shared" ca="1" si="49"/>
        <v>2.9396465213303191E-2</v>
      </c>
      <c r="Q161" s="34">
        <f t="shared" ca="1" si="49"/>
        <v>2.5486973038375771E-2</v>
      </c>
      <c r="R161" s="34">
        <f t="shared" ca="1" si="49"/>
        <v>2.3102417393924712E-2</v>
      </c>
      <c r="S161" s="34">
        <f t="shared" ca="1" si="49"/>
        <v>2.3810388620617795E-2</v>
      </c>
      <c r="T161" s="34"/>
      <c r="U161" s="34">
        <f t="shared" ca="1" si="49"/>
        <v>1.6572580091824385E-2</v>
      </c>
      <c r="V161" s="34">
        <f t="shared" ca="1" si="49"/>
        <v>2.6721624892295681E-2</v>
      </c>
      <c r="W161" s="34"/>
      <c r="X161" s="34">
        <f t="shared" ca="1" si="49"/>
        <v>3.7640519414635865E-2</v>
      </c>
      <c r="Y161" s="55">
        <f t="shared" ca="1" si="50"/>
        <v>7.8136940963509094E-3</v>
      </c>
    </row>
    <row r="162" spans="1:25" s="33" customFormat="1" ht="12" thickBot="1" x14ac:dyDescent="0.25">
      <c r="A162" s="20">
        <v>40543</v>
      </c>
      <c r="B162" s="63">
        <f t="shared" ca="1" si="49"/>
        <v>9.6078362185736399E-3</v>
      </c>
      <c r="C162" s="63">
        <f t="shared" ca="1" si="49"/>
        <v>2.5646517327550411E-2</v>
      </c>
      <c r="D162" s="34">
        <f t="shared" ca="1" si="49"/>
        <v>2.6214781806929821E-2</v>
      </c>
      <c r="E162" s="34">
        <f t="shared" ca="1" si="49"/>
        <v>2.8841090580520978E-2</v>
      </c>
      <c r="F162" s="34">
        <f t="shared" ca="1" si="49"/>
        <v>2.6141843053102409E-2</v>
      </c>
      <c r="G162" s="53">
        <f t="shared" ca="1" si="49"/>
        <v>2.2108053772670333E-2</v>
      </c>
      <c r="H162" s="34">
        <f t="shared" ca="1" si="49"/>
        <v>1.4770366621983388E-2</v>
      </c>
      <c r="I162" s="34">
        <f t="shared" ca="1" si="49"/>
        <v>2.6047497837189848E-2</v>
      </c>
      <c r="J162" s="64">
        <f t="shared" ca="1" si="49"/>
        <v>2.9410905351061167E-2</v>
      </c>
      <c r="K162" s="34">
        <f t="shared" ca="1" si="49"/>
        <v>2.3107774277841608E-2</v>
      </c>
      <c r="L162" s="34"/>
      <c r="M162" s="64"/>
      <c r="N162" s="34">
        <f t="shared" ca="1" si="49"/>
        <v>2.6227206026782302E-2</v>
      </c>
      <c r="O162" s="55">
        <f t="shared" ca="1" si="49"/>
        <v>3.0635597617594934E-2</v>
      </c>
      <c r="P162" s="53">
        <f t="shared" ca="1" si="49"/>
        <v>1.9244523389238877E-2</v>
      </c>
      <c r="Q162" s="34">
        <f t="shared" ca="1" si="49"/>
        <v>2.2928159062632236E-2</v>
      </c>
      <c r="R162" s="34">
        <f t="shared" ca="1" si="49"/>
        <v>2.2610730403436863E-2</v>
      </c>
      <c r="S162" s="34">
        <f t="shared" ca="1" si="49"/>
        <v>2.2660626683087992E-2</v>
      </c>
      <c r="T162" s="34"/>
      <c r="U162" s="34">
        <f t="shared" ca="1" si="49"/>
        <v>1.7950789233955433E-2</v>
      </c>
      <c r="V162" s="34">
        <f t="shared" ca="1" si="49"/>
        <v>2.6230531309391125E-2</v>
      </c>
      <c r="W162" s="34"/>
      <c r="X162" s="34">
        <f t="shared" ca="1" si="49"/>
        <v>3.1730966995141108E-2</v>
      </c>
      <c r="Y162" s="55">
        <f t="shared" ca="1" si="50"/>
        <v>1.1108087548076684E-2</v>
      </c>
    </row>
    <row r="163" spans="1:25" s="33" customFormat="1" x14ac:dyDescent="0.2">
      <c r="A163" s="14">
        <v>40633</v>
      </c>
      <c r="B163" s="67">
        <f t="shared" ref="B163:Y163" ca="1" si="51">IF(IF(OR(B33="",B29=0),NA(),B33/B29-1)&gt;1.5,NA(),B33/B29-1)</f>
        <v>9.4394698478401651E-3</v>
      </c>
      <c r="C163" s="67">
        <f t="shared" ca="1" si="51"/>
        <v>2.4880732462999378E-2</v>
      </c>
      <c r="D163" s="59">
        <f t="shared" ca="1" si="51"/>
        <v>2.6413439416179463E-2</v>
      </c>
      <c r="E163" s="59">
        <f t="shared" ca="1" si="51"/>
        <v>3.148982937755429E-2</v>
      </c>
      <c r="F163" s="59">
        <f t="shared" ca="1" si="51"/>
        <v>1.9957241277185789E-2</v>
      </c>
      <c r="G163" s="60">
        <f t="shared" ca="1" si="51"/>
        <v>2.4653134788777731E-2</v>
      </c>
      <c r="H163" s="59">
        <f t="shared" ca="1" si="51"/>
        <v>6.7022639284839425E-3</v>
      </c>
      <c r="I163" s="59">
        <f t="shared" ca="1" si="51"/>
        <v>2.4906520203477944E-2</v>
      </c>
      <c r="J163" s="68">
        <f t="shared" ca="1" si="51"/>
        <v>1.7945633546192719E-2</v>
      </c>
      <c r="K163" s="59">
        <f t="shared" ca="1" si="51"/>
        <v>2.9618945411019393E-2</v>
      </c>
      <c r="L163" s="59"/>
      <c r="M163" s="68"/>
      <c r="N163" s="59">
        <f t="shared" ca="1" si="51"/>
        <v>2.7011916775773637E-2</v>
      </c>
      <c r="O163" s="61">
        <f t="shared" ca="1" si="51"/>
        <v>2.8499119815494023E-2</v>
      </c>
      <c r="P163" s="60">
        <f t="shared" ca="1" si="51"/>
        <v>-4.7001356397256666E-2</v>
      </c>
      <c r="Q163" s="59">
        <f t="shared" ca="1" si="51"/>
        <v>3.3983370771487387E-2</v>
      </c>
      <c r="R163" s="59">
        <f t="shared" ca="1" si="51"/>
        <v>1.899776979189749E-2</v>
      </c>
      <c r="S163" s="59"/>
      <c r="T163" s="59"/>
      <c r="U163" s="59">
        <f t="shared" ca="1" si="51"/>
        <v>1.5707283174748454E-2</v>
      </c>
      <c r="V163" s="59"/>
      <c r="W163" s="59"/>
      <c r="X163" s="59">
        <f t="shared" ca="1" si="51"/>
        <v>-2.2345885515459796E-2</v>
      </c>
      <c r="Y163" s="61">
        <f t="shared" ca="1" si="51"/>
        <v>1.4400628819358996E-2</v>
      </c>
    </row>
    <row r="164" spans="1:25" s="33" customFormat="1" x14ac:dyDescent="0.2">
      <c r="A164" s="20">
        <v>40724</v>
      </c>
      <c r="B164" s="63">
        <f t="shared" ref="B164:Y164" ca="1" si="52">IF(IF(OR(B34="",B30=0),NA(),B34/B30-1)&gt;1.5,NA(),B34/B30-1)</f>
        <v>8.1642142496174408E-3</v>
      </c>
      <c r="C164" s="63">
        <f t="shared" ca="1" si="52"/>
        <v>2.3675366778474816E-2</v>
      </c>
      <c r="D164" s="34">
        <f t="shared" ca="1" si="52"/>
        <v>2.5004965715827554E-2</v>
      </c>
      <c r="E164" s="34">
        <f t="shared" ca="1" si="52"/>
        <v>3.1834566257735064E-2</v>
      </c>
      <c r="F164" s="34">
        <f t="shared" ca="1" si="52"/>
        <v>2.0989765365688751E-2</v>
      </c>
      <c r="G164" s="53">
        <f t="shared" ca="1" si="52"/>
        <v>2.4054636271708896E-2</v>
      </c>
      <c r="H164" s="34">
        <f t="shared" ca="1" si="52"/>
        <v>6.7469303490106824E-2</v>
      </c>
      <c r="I164" s="34">
        <f t="shared" ca="1" si="52"/>
        <v>1.3999474321614747E-2</v>
      </c>
      <c r="J164" s="64">
        <f t="shared" ca="1" si="52"/>
        <v>1.553630213838697E-2</v>
      </c>
      <c r="K164" s="34">
        <f t="shared" ca="1" si="52"/>
        <v>1.297244471471326E-2</v>
      </c>
      <c r="L164" s="34"/>
      <c r="M164" s="64"/>
      <c r="N164" s="34">
        <f t="shared" ca="1" si="52"/>
        <v>3.4607309416190946E-2</v>
      </c>
      <c r="O164" s="55">
        <f t="shared" ca="1" si="52"/>
        <v>3.0862289441377477E-2</v>
      </c>
      <c r="P164" s="53">
        <f t="shared" ca="1" si="52"/>
        <v>-4.7640402105247559E-2</v>
      </c>
      <c r="Q164" s="34">
        <f t="shared" ca="1" si="52"/>
        <v>2.4873007612031151E-2</v>
      </c>
      <c r="R164" s="34">
        <f t="shared" ca="1" si="52"/>
        <v>1.5786943796857633E-2</v>
      </c>
      <c r="S164" s="34"/>
      <c r="T164" s="34"/>
      <c r="U164" s="34">
        <f t="shared" ca="1" si="52"/>
        <v>2.0762929777049299E-2</v>
      </c>
      <c r="V164" s="34"/>
      <c r="W164" s="34"/>
      <c r="X164" s="34">
        <f t="shared" ca="1" si="52"/>
        <v>-2.3143931586290578E-2</v>
      </c>
      <c r="Y164" s="55">
        <f t="shared" ca="1" si="52"/>
        <v>2.1711052365611661E-2</v>
      </c>
    </row>
    <row r="165" spans="1:25" s="33" customFormat="1" x14ac:dyDescent="0.2">
      <c r="A165" s="20">
        <v>40816</v>
      </c>
      <c r="B165" s="63">
        <f t="shared" ref="B165:Y165" ca="1" si="53">IF(IF(OR(B35="",B31=0),NA(),B35/B31-1)&gt;1.5,NA(),B35/B31-1)</f>
        <v>6.4766197590402363E-3</v>
      </c>
      <c r="C165" s="63">
        <f t="shared" ca="1" si="53"/>
        <v>2.2662257650095885E-2</v>
      </c>
      <c r="D165" s="34">
        <f t="shared" ca="1" si="53"/>
        <v>2.3963529542829765E-2</v>
      </c>
      <c r="E165" s="34">
        <f t="shared" ca="1" si="53"/>
        <v>2.9474779951929042E-2</v>
      </c>
      <c r="F165" s="34">
        <f t="shared" ca="1" si="53"/>
        <v>1.8853881214991208E-2</v>
      </c>
      <c r="G165" s="53">
        <f t="shared" ca="1" si="53"/>
        <v>2.46472117404124E-2</v>
      </c>
      <c r="H165" s="34">
        <f t="shared" ca="1" si="53"/>
        <v>4.1833801263242432E-2</v>
      </c>
      <c r="I165" s="34">
        <f t="shared" ca="1" si="53"/>
        <v>1.5023199087608186E-2</v>
      </c>
      <c r="J165" s="64">
        <f t="shared" ca="1" si="53"/>
        <v>1.5191724752751989E-2</v>
      </c>
      <c r="K165" s="34">
        <f t="shared" ca="1" si="53"/>
        <v>2.164201643145347E-2</v>
      </c>
      <c r="L165" s="34"/>
      <c r="M165" s="64"/>
      <c r="N165" s="34">
        <f t="shared" ca="1" si="53"/>
        <v>3.4711885859021629E-2</v>
      </c>
      <c r="O165" s="55">
        <f t="shared" ca="1" si="53"/>
        <v>3.4559788401365532E-2</v>
      </c>
      <c r="P165" s="53">
        <f t="shared" ca="1" si="53"/>
        <v>-3.7133166339148871E-2</v>
      </c>
      <c r="Q165" s="34">
        <f t="shared" ca="1" si="53"/>
        <v>2.326095205779688E-2</v>
      </c>
      <c r="R165" s="34">
        <f t="shared" ca="1" si="53"/>
        <v>1.6714032287774794E-2</v>
      </c>
      <c r="S165" s="34"/>
      <c r="T165" s="34"/>
      <c r="U165" s="34">
        <f t="shared" ca="1" si="53"/>
        <v>2.1176410619824892E-2</v>
      </c>
      <c r="V165" s="34"/>
      <c r="W165" s="34"/>
      <c r="X165" s="34">
        <f t="shared" ca="1" si="53"/>
        <v>-2.7343102122103224E-2</v>
      </c>
      <c r="Y165" s="55">
        <f t="shared" ca="1" si="53"/>
        <v>2.5976168402149336E-2</v>
      </c>
    </row>
    <row r="166" spans="1:25" s="33" customFormat="1" ht="12" thickBot="1" x14ac:dyDescent="0.25">
      <c r="A166" s="26">
        <v>40908</v>
      </c>
      <c r="B166" s="65">
        <f t="shared" ref="B166:Y166" ca="1" si="54">IF(IF(OR(B36="",B32=0),NA(),B36/B32-1)&gt;1.5,NA(),B36/B32-1)</f>
        <v>1.065985048230722E-2</v>
      </c>
      <c r="C166" s="65">
        <f t="shared" ca="1" si="54"/>
        <v>2.3997809080014587E-2</v>
      </c>
      <c r="D166" s="56">
        <f t="shared" ca="1" si="54"/>
        <v>2.4705342711095035E-2</v>
      </c>
      <c r="E166" s="56">
        <f t="shared" ca="1" si="54"/>
        <v>2.9899893208065409E-2</v>
      </c>
      <c r="F166" s="56">
        <f t="shared" ca="1" si="54"/>
        <v>2.3314874993970447E-2</v>
      </c>
      <c r="G166" s="57">
        <f t="shared" ca="1" si="54"/>
        <v>2.7510690324105136E-2</v>
      </c>
      <c r="H166" s="56">
        <f t="shared" ca="1" si="54"/>
        <v>2.4366621066174599E-2</v>
      </c>
      <c r="I166" s="56">
        <f t="shared" ca="1" si="54"/>
        <v>1.9417421280203406E-2</v>
      </c>
      <c r="J166" s="66">
        <f t="shared" ca="1" si="54"/>
        <v>2.1397708080529876E-2</v>
      </c>
      <c r="K166" s="56">
        <f t="shared" ca="1" si="54"/>
        <v>2.509409638285609E-2</v>
      </c>
      <c r="L166" s="56"/>
      <c r="M166" s="66"/>
      <c r="N166" s="56">
        <f t="shared" ca="1" si="54"/>
        <v>3.0729503740344555E-2</v>
      </c>
      <c r="O166" s="58">
        <f t="shared" ca="1" si="54"/>
        <v>3.2055897937362188E-2</v>
      </c>
      <c r="P166" s="57">
        <f t="shared" ca="1" si="54"/>
        <v>-3.067534798054361E-2</v>
      </c>
      <c r="Q166" s="56">
        <f t="shared" ca="1" si="54"/>
        <v>2.9614814321990091E-2</v>
      </c>
      <c r="R166" s="56">
        <f t="shared" ca="1" si="54"/>
        <v>1.8295414183876479E-2</v>
      </c>
      <c r="S166" s="56"/>
      <c r="T166" s="56"/>
      <c r="U166" s="56">
        <f t="shared" ca="1" si="54"/>
        <v>2.0439988559992628E-2</v>
      </c>
      <c r="V166" s="56"/>
      <c r="W166" s="56"/>
      <c r="X166" s="56">
        <f t="shared" ca="1" si="54"/>
        <v>-2.2657448080010578E-2</v>
      </c>
      <c r="Y166" s="58">
        <f t="shared" ca="1" si="54"/>
        <v>2.8508156012948316E-2</v>
      </c>
    </row>
    <row r="167" spans="1:25" s="33" customFormat="1" x14ac:dyDescent="0.2">
      <c r="A167" s="14">
        <v>40999</v>
      </c>
      <c r="B167" s="67">
        <f t="shared" ref="B167:Y167" ca="1" si="55">IF(IF(OR(B37="",B33=0),NA(),B37/B33-1)&gt;1.5,NA(),B37/B33-1)</f>
        <v>1.5092143248723211E-2</v>
      </c>
      <c r="C167" s="67">
        <f t="shared" ca="1" si="55"/>
        <v>2.7375143887445663E-2</v>
      </c>
      <c r="D167" s="59">
        <f t="shared" ca="1" si="55"/>
        <v>2.784127385719315E-2</v>
      </c>
      <c r="E167" s="59">
        <f t="shared" ca="1" si="55"/>
        <v>3.4934276232307271E-2</v>
      </c>
      <c r="F167" s="59">
        <f t="shared" ca="1" si="55"/>
        <v>2.7742786232241246E-2</v>
      </c>
      <c r="G167" s="60">
        <f t="shared" ca="1" si="55"/>
        <v>2.5693303115012833E-2</v>
      </c>
      <c r="H167" s="59">
        <f t="shared" ca="1" si="55"/>
        <v>2.2732027807930599E-2</v>
      </c>
      <c r="I167" s="59">
        <f t="shared" ca="1" si="55"/>
        <v>2.9033938931265491E-2</v>
      </c>
      <c r="J167" s="68">
        <f t="shared" ca="1" si="55"/>
        <v>2.5515580742576205E-2</v>
      </c>
      <c r="K167" s="59">
        <f t="shared" ca="1" si="55"/>
        <v>2.7419175614017188E-2</v>
      </c>
      <c r="L167" s="59"/>
      <c r="M167" s="68"/>
      <c r="N167" s="59">
        <f t="shared" ca="1" si="55"/>
        <v>2.9894527918017166E-2</v>
      </c>
      <c r="O167" s="61">
        <f t="shared" ca="1" si="55"/>
        <v>2.952016906469046E-2</v>
      </c>
      <c r="P167" s="60">
        <f t="shared" ca="1" si="55"/>
        <v>2.923046842648569E-2</v>
      </c>
      <c r="Q167" s="59">
        <f t="shared" ca="1" si="55"/>
        <v>3.5252945458458917E-2</v>
      </c>
      <c r="R167" s="59">
        <f t="shared" ca="1" si="55"/>
        <v>2.3738238397343903E-2</v>
      </c>
      <c r="S167" s="59"/>
      <c r="T167" s="59"/>
      <c r="U167" s="59">
        <f t="shared" ca="1" si="55"/>
        <v>2.1636933957685178E-2</v>
      </c>
      <c r="V167" s="59"/>
      <c r="W167" s="59"/>
      <c r="X167" s="59">
        <f t="shared" ca="1" si="55"/>
        <v>2.7293903510950956E-2</v>
      </c>
      <c r="Y167" s="61">
        <f t="shared" ca="1" si="55"/>
        <v>2.5790686241399907E-2</v>
      </c>
    </row>
    <row r="168" spans="1:25" s="33" customFormat="1" x14ac:dyDescent="0.2">
      <c r="A168" s="20">
        <v>41090</v>
      </c>
      <c r="B168" s="63">
        <f t="shared" ref="B168:Y168" ca="1" si="56">IF(IF(OR(B38="",B34=0),NA(),B38/B34-1)&gt;1.5,NA(),B38/B34-1)</f>
        <v>1.0942098481011353E-2</v>
      </c>
      <c r="C168" s="63">
        <f t="shared" ca="1" si="56"/>
        <v>2.3274139136972183E-2</v>
      </c>
      <c r="D168" s="34">
        <f t="shared" ca="1" si="56"/>
        <v>2.3414285112523192E-2</v>
      </c>
      <c r="E168" s="34">
        <f t="shared" ca="1" si="56"/>
        <v>2.4973829778509593E-2</v>
      </c>
      <c r="F168" s="34">
        <f t="shared" ca="1" si="56"/>
        <v>2.4389020724629118E-2</v>
      </c>
      <c r="G168" s="53">
        <f t="shared" ca="1" si="56"/>
        <v>2.7750295886508791E-2</v>
      </c>
      <c r="H168" s="34">
        <f t="shared" ca="1" si="56"/>
        <v>2.281289325462299E-2</v>
      </c>
      <c r="I168" s="34">
        <f t="shared" ca="1" si="56"/>
        <v>2.5722811960549707E-2</v>
      </c>
      <c r="J168" s="64">
        <f t="shared" ca="1" si="56"/>
        <v>4.3221623788239238E-2</v>
      </c>
      <c r="K168" s="34">
        <f t="shared" ca="1" si="56"/>
        <v>2.5008736617324612E-2</v>
      </c>
      <c r="L168" s="34"/>
      <c r="M168" s="64"/>
      <c r="N168" s="34">
        <f t="shared" ca="1" si="56"/>
        <v>3.2878532858438003E-2</v>
      </c>
      <c r="O168" s="55">
        <f t="shared" ca="1" si="56"/>
        <v>3.2715914071063779E-2</v>
      </c>
      <c r="P168" s="53">
        <f t="shared" ca="1" si="56"/>
        <v>3.0081162484887569E-2</v>
      </c>
      <c r="Q168" s="34">
        <f t="shared" ca="1" si="56"/>
        <v>2.2767554129340617E-2</v>
      </c>
      <c r="R168" s="34">
        <f t="shared" ca="1" si="56"/>
        <v>2.4072037263241475E-2</v>
      </c>
      <c r="S168" s="34"/>
      <c r="T168" s="34"/>
      <c r="U168" s="34">
        <f t="shared" ca="1" si="56"/>
        <v>2.0114007742172868E-2</v>
      </c>
      <c r="V168" s="34"/>
      <c r="W168" s="34"/>
      <c r="X168" s="34">
        <f t="shared" ca="1" si="56"/>
        <v>2.5516702218958187E-2</v>
      </c>
      <c r="Y168" s="55">
        <f t="shared" ca="1" si="56"/>
        <v>2.5995404450431803E-2</v>
      </c>
    </row>
    <row r="169" spans="1:25" s="33" customFormat="1" x14ac:dyDescent="0.2">
      <c r="A169" s="20">
        <v>41182</v>
      </c>
      <c r="B169" s="63">
        <f t="shared" ref="B169:Y169" ca="1" si="57">IF(IF(OR(B39="",B35=0),NA(),B39/B35-1)&gt;1.5,NA(),B39/B35-1)</f>
        <v>1.710424536319155E-2</v>
      </c>
      <c r="C169" s="63">
        <f t="shared" ca="1" si="57"/>
        <v>2.9216265838267086E-2</v>
      </c>
      <c r="D169" s="34">
        <f t="shared" ca="1" si="57"/>
        <v>2.9103839598082271E-2</v>
      </c>
      <c r="E169" s="34">
        <f t="shared" ca="1" si="57"/>
        <v>3.4353099153508593E-2</v>
      </c>
      <c r="F169" s="34">
        <f t="shared" ca="1" si="57"/>
        <v>3.1982802989080961E-2</v>
      </c>
      <c r="G169" s="53">
        <f t="shared" ca="1" si="57"/>
        <v>2.8179882336742512E-2</v>
      </c>
      <c r="H169" s="34">
        <f t="shared" ca="1" si="57"/>
        <v>4.0712225337445673E-2</v>
      </c>
      <c r="I169" s="34">
        <f t="shared" ca="1" si="57"/>
        <v>3.4318995341592329E-2</v>
      </c>
      <c r="J169" s="64">
        <f t="shared" ca="1" si="57"/>
        <v>3.0345319192176978E-2</v>
      </c>
      <c r="K169" s="34">
        <f t="shared" ca="1" si="57"/>
        <v>3.1830815355626152E-2</v>
      </c>
      <c r="L169" s="34"/>
      <c r="M169" s="64"/>
      <c r="N169" s="34">
        <f t="shared" ca="1" si="57"/>
        <v>3.4518368534197874E-2</v>
      </c>
      <c r="O169" s="55">
        <f t="shared" ca="1" si="57"/>
        <v>3.4500265164886024E-2</v>
      </c>
      <c r="P169" s="53">
        <f t="shared" ca="1" si="57"/>
        <v>2.541634578884433E-2</v>
      </c>
      <c r="Q169" s="34">
        <f t="shared" ca="1" si="57"/>
        <v>3.3439395408179973E-2</v>
      </c>
      <c r="R169" s="34">
        <f t="shared" ca="1" si="57"/>
        <v>3.1605120371066331E-2</v>
      </c>
      <c r="S169" s="34"/>
      <c r="T169" s="34"/>
      <c r="U169" s="34">
        <f t="shared" ca="1" si="57"/>
        <v>2.6443337830568625E-2</v>
      </c>
      <c r="V169" s="34"/>
      <c r="W169" s="34"/>
      <c r="X169" s="34">
        <f t="shared" ca="1" si="57"/>
        <v>3.1015681480830448E-2</v>
      </c>
      <c r="Y169" s="55">
        <f t="shared" ca="1" si="57"/>
        <v>4.683582467892311E-2</v>
      </c>
    </row>
    <row r="170" spans="1:25" s="33" customFormat="1" ht="12" thickBot="1" x14ac:dyDescent="0.25">
      <c r="A170" s="26">
        <v>41274</v>
      </c>
      <c r="B170" s="65">
        <f t="shared" ref="B170:X184" ca="1" si="58">IF(IF(OR(B40="",B36=0),NA(),B40/B36-1)&gt;1.5,NA(),B40/B36-1)</f>
        <v>1.4662982735016206E-2</v>
      </c>
      <c r="C170" s="65">
        <f t="shared" ca="1" si="58"/>
        <v>2.7584978102787039E-2</v>
      </c>
      <c r="D170" s="56">
        <f t="shared" ca="1" si="58"/>
        <v>2.8620566186660312E-2</v>
      </c>
      <c r="E170" s="56">
        <f t="shared" ca="1" si="58"/>
        <v>3.0933616922552032E-2</v>
      </c>
      <c r="F170" s="56">
        <f t="shared" ca="1" si="58"/>
        <v>2.0976379247962695E-2</v>
      </c>
      <c r="G170" s="57">
        <f t="shared" ca="1" si="58"/>
        <v>2.58650281398074E-2</v>
      </c>
      <c r="H170" s="56">
        <f t="shared" ca="1" si="58"/>
        <v>3.1011219176214411E-2</v>
      </c>
      <c r="I170" s="56">
        <f t="shared" ca="1" si="58"/>
        <v>3.5342375699728201E-2</v>
      </c>
      <c r="J170" s="66">
        <f t="shared" ca="1" si="58"/>
        <v>3.2813696857373786E-2</v>
      </c>
      <c r="K170" s="56">
        <f t="shared" ca="1" si="58"/>
        <v>2.0128918850879307E-2</v>
      </c>
      <c r="L170" s="56"/>
      <c r="M170" s="66"/>
      <c r="N170" s="56">
        <f t="shared" ca="1" si="58"/>
        <v>2.6749714379493694E-2</v>
      </c>
      <c r="O170" s="58">
        <f t="shared" ca="1" si="58"/>
        <v>2.7073436604371226E-2</v>
      </c>
      <c r="P170" s="57">
        <f t="shared" ca="1" si="58"/>
        <v>2.6535696511536644E-2</v>
      </c>
      <c r="Q170" s="56">
        <f t="shared" ca="1" si="58"/>
        <v>2.8539791105482548E-2</v>
      </c>
      <c r="R170" s="56">
        <f t="shared" ca="1" si="58"/>
        <v>3.0382740874669967E-2</v>
      </c>
      <c r="S170" s="56"/>
      <c r="T170" s="56"/>
      <c r="U170" s="56">
        <f t="shared" ca="1" si="58"/>
        <v>2.1816134746444948E-2</v>
      </c>
      <c r="V170" s="56"/>
      <c r="W170" s="56"/>
      <c r="X170" s="56">
        <f t="shared" ca="1" si="58"/>
        <v>1.993154422171628E-2</v>
      </c>
      <c r="Y170" s="58">
        <f t="shared" ref="Y170:Y198" ca="1" si="59">IF(IF(OR(Y40="",Y36=0),NA(),Y40/Y36-1)&gt;1.5,NA(),Y40/Y36-1)</f>
        <v>4.410037973076153E-2</v>
      </c>
    </row>
    <row r="171" spans="1:25" s="33" customFormat="1" x14ac:dyDescent="0.2">
      <c r="A171" s="14">
        <v>41364</v>
      </c>
      <c r="B171" s="67">
        <f t="shared" ca="1" si="58"/>
        <v>6.8065789934346199E-5</v>
      </c>
      <c r="C171" s="67">
        <f t="shared" ca="1" si="58"/>
        <v>1.3507353082195639E-2</v>
      </c>
      <c r="D171" s="59">
        <f t="shared" ca="1" si="58"/>
        <v>1.4023270543449318E-2</v>
      </c>
      <c r="E171" s="59">
        <f t="shared" ca="1" si="58"/>
        <v>1.8149709117967872E-2</v>
      </c>
      <c r="F171" s="59">
        <f t="shared" ca="1" si="58"/>
        <v>1.0991502056204139E-2</v>
      </c>
      <c r="G171" s="60">
        <f t="shared" ca="1" si="58"/>
        <v>1.674850139131534E-2</v>
      </c>
      <c r="H171" s="59">
        <f t="shared" ca="1" si="58"/>
        <v>3.2412078466116157E-2</v>
      </c>
      <c r="I171" s="59">
        <f t="shared" ca="1" si="58"/>
        <v>2.8618646829214889E-4</v>
      </c>
      <c r="J171" s="68">
        <f t="shared" ca="1" si="58"/>
        <v>1.8106892957945986E-2</v>
      </c>
      <c r="K171" s="59">
        <f t="shared" ca="1" si="58"/>
        <v>9.7670688461815036E-3</v>
      </c>
      <c r="L171" s="59"/>
      <c r="M171" s="68"/>
      <c r="N171" s="59">
        <f t="shared" ca="1" si="58"/>
        <v>2.879084935818188E-2</v>
      </c>
      <c r="O171" s="61">
        <f t="shared" ca="1" si="58"/>
        <v>2.6204369948873429E-2</v>
      </c>
      <c r="P171" s="60">
        <f t="shared" ca="1" si="58"/>
        <v>0.20068543542549144</v>
      </c>
      <c r="Q171" s="59">
        <f t="shared" ca="1" si="58"/>
        <v>7.0514678394846264E-3</v>
      </c>
      <c r="R171" s="59">
        <f t="shared" ca="1" si="58"/>
        <v>2.1397939079367267E-2</v>
      </c>
      <c r="S171" s="59"/>
      <c r="T171" s="59"/>
      <c r="U171" s="59">
        <f t="shared" ca="1" si="58"/>
        <v>1.5902550974146834E-2</v>
      </c>
      <c r="V171" s="59"/>
      <c r="W171" s="59"/>
      <c r="X171" s="59">
        <f t="shared" ca="1" si="58"/>
        <v>-4.1241244910635744E-2</v>
      </c>
      <c r="Y171" s="61">
        <f t="shared" ca="1" si="59"/>
        <v>3.5513575951593657E-2</v>
      </c>
    </row>
    <row r="172" spans="1:25" s="33" customFormat="1" x14ac:dyDescent="0.2">
      <c r="A172" s="20">
        <v>41455</v>
      </c>
      <c r="B172" s="63">
        <f t="shared" ca="1" si="58"/>
        <v>5.2995398543664862E-4</v>
      </c>
      <c r="C172" s="63">
        <f t="shared" ca="1" si="58"/>
        <v>1.1131157350370069E-2</v>
      </c>
      <c r="D172" s="34">
        <f t="shared" ca="1" si="58"/>
        <v>1.2158116265396535E-2</v>
      </c>
      <c r="E172" s="34">
        <f t="shared" ca="1" si="58"/>
        <v>1.9729961313251332E-2</v>
      </c>
      <c r="F172" s="34">
        <f t="shared" ca="1" si="58"/>
        <v>4.6009307522978382E-3</v>
      </c>
      <c r="G172" s="53">
        <f t="shared" ca="1" si="58"/>
        <v>1.2515548810578814E-2</v>
      </c>
      <c r="H172" s="34">
        <f t="shared" ca="1" si="58"/>
        <v>2.4605114525918292E-2</v>
      </c>
      <c r="I172" s="34">
        <f t="shared" ca="1" si="58"/>
        <v>6.4991366138900108E-3</v>
      </c>
      <c r="J172" s="64">
        <f t="shared" ca="1" si="58"/>
        <v>-4.2319212702351949E-3</v>
      </c>
      <c r="K172" s="34">
        <f t="shared" ca="1" si="58"/>
        <v>6.5220767806346558E-3</v>
      </c>
      <c r="L172" s="34"/>
      <c r="M172" s="64"/>
      <c r="N172" s="34">
        <f t="shared" ca="1" si="58"/>
        <v>1.5502104462951527E-2</v>
      </c>
      <c r="O172" s="55">
        <f t="shared" ca="1" si="58"/>
        <v>1.8471850986763627E-2</v>
      </c>
      <c r="P172" s="53">
        <f t="shared" ca="1" si="58"/>
        <v>0.15862143281223351</v>
      </c>
      <c r="Q172" s="34">
        <f t="shared" ca="1" si="58"/>
        <v>2.0255571063619415E-2</v>
      </c>
      <c r="R172" s="34">
        <f t="shared" ca="1" si="58"/>
        <v>1.8319315626630361E-2</v>
      </c>
      <c r="S172" s="34"/>
      <c r="T172" s="34"/>
      <c r="U172" s="34">
        <f t="shared" ca="1" si="58"/>
        <v>1.710327982561699E-2</v>
      </c>
      <c r="V172" s="34"/>
      <c r="W172" s="34"/>
      <c r="X172" s="34">
        <f t="shared" ca="1" si="58"/>
        <v>-1.5357775085744096E-2</v>
      </c>
      <c r="Y172" s="55">
        <f t="shared" ca="1" si="59"/>
        <v>3.1875569134568238E-2</v>
      </c>
    </row>
    <row r="173" spans="1:25" s="33" customFormat="1" x14ac:dyDescent="0.2">
      <c r="A173" s="20">
        <v>41547</v>
      </c>
      <c r="B173" s="63">
        <f t="shared" ca="1" si="58"/>
        <v>-9.4939027103646545E-4</v>
      </c>
      <c r="C173" s="63">
        <f t="shared" ca="1" si="58"/>
        <v>7.9742432451470613E-3</v>
      </c>
      <c r="D173" s="34">
        <f t="shared" ca="1" si="58"/>
        <v>9.9390159287995328E-3</v>
      </c>
      <c r="E173" s="34">
        <f t="shared" ca="1" si="58"/>
        <v>1.3797655790314778E-2</v>
      </c>
      <c r="F173" s="34">
        <f t="shared" ca="1" si="58"/>
        <v>-5.9169570426595985E-3</v>
      </c>
      <c r="G173" s="53">
        <f t="shared" ca="1" si="58"/>
        <v>9.0405172769620901E-3</v>
      </c>
      <c r="H173" s="34">
        <f t="shared" ca="1" si="58"/>
        <v>1.6697559387869543E-2</v>
      </c>
      <c r="I173" s="34">
        <f t="shared" ca="1" si="58"/>
        <v>-7.6451170964486614E-4</v>
      </c>
      <c r="J173" s="64">
        <f t="shared" ca="1" si="58"/>
        <v>-1.7906174222822924E-2</v>
      </c>
      <c r="K173" s="34">
        <f t="shared" ca="1" si="58"/>
        <v>-5.2454561595273175E-3</v>
      </c>
      <c r="L173" s="34"/>
      <c r="M173" s="64"/>
      <c r="N173" s="34">
        <f t="shared" ca="1" si="58"/>
        <v>1.0379199013044627E-2</v>
      </c>
      <c r="O173" s="55">
        <f t="shared" ca="1" si="58"/>
        <v>9.8265729998145979E-3</v>
      </c>
      <c r="P173" s="53">
        <f t="shared" ca="1" si="58"/>
        <v>-0.12508339617089714</v>
      </c>
      <c r="Q173" s="34">
        <f t="shared" ca="1" si="58"/>
        <v>1.5874671407539065E-2</v>
      </c>
      <c r="R173" s="34">
        <f t="shared" ca="1" si="58"/>
        <v>1.1556208806381418E-2</v>
      </c>
      <c r="S173" s="34"/>
      <c r="T173" s="34"/>
      <c r="U173" s="34">
        <f t="shared" ca="1" si="58"/>
        <v>9.8495276934762455E-3</v>
      </c>
      <c r="V173" s="34"/>
      <c r="W173" s="34"/>
      <c r="X173" s="34">
        <f t="shared" ca="1" si="58"/>
        <v>-2.3693197225624019E-2</v>
      </c>
      <c r="Y173" s="55">
        <f t="shared" ca="1" si="59"/>
        <v>1.7496384962700118E-2</v>
      </c>
    </row>
    <row r="174" spans="1:25" s="33" customFormat="1" ht="12" thickBot="1" x14ac:dyDescent="0.25">
      <c r="A174" s="26">
        <v>41639</v>
      </c>
      <c r="B174" s="65">
        <f t="shared" ca="1" si="58"/>
        <v>-3.8649934222082516E-3</v>
      </c>
      <c r="C174" s="65">
        <f t="shared" ca="1" si="58"/>
        <v>4.2880348498792742E-3</v>
      </c>
      <c r="D174" s="56">
        <f t="shared" ca="1" si="58"/>
        <v>4.655228226865038E-3</v>
      </c>
      <c r="E174" s="56">
        <f t="shared" ca="1" si="58"/>
        <v>1.3880857543988601E-2</v>
      </c>
      <c r="F174" s="56">
        <f t="shared" ca="1" si="58"/>
        <v>2.2492259686843763E-3</v>
      </c>
      <c r="G174" s="57">
        <f t="shared" ca="1" si="58"/>
        <v>6.6748140101511311E-3</v>
      </c>
      <c r="H174" s="56">
        <f t="shared" ca="1" si="58"/>
        <v>9.7574645611002708E-3</v>
      </c>
      <c r="I174" s="56">
        <f t="shared" ca="1" si="58"/>
        <v>-2.1716165080235328E-2</v>
      </c>
      <c r="J174" s="66">
        <f t="shared" ca="1" si="58"/>
        <v>-3.1227519155204497E-2</v>
      </c>
      <c r="K174" s="56">
        <f t="shared" ca="1" si="58"/>
        <v>3.8651528085813514E-3</v>
      </c>
      <c r="L174" s="56"/>
      <c r="M174" s="66"/>
      <c r="N174" s="56">
        <f t="shared" ca="1" si="58"/>
        <v>1.521557539077989E-2</v>
      </c>
      <c r="O174" s="58">
        <f t="shared" ca="1" si="58"/>
        <v>1.5392727021351416E-2</v>
      </c>
      <c r="P174" s="57">
        <f t="shared" ca="1" si="58"/>
        <v>-0.15405105213178116</v>
      </c>
      <c r="Q174" s="56">
        <f t="shared" ca="1" si="58"/>
        <v>1.6186704844231015E-2</v>
      </c>
      <c r="R174" s="56">
        <f t="shared" ca="1" si="58"/>
        <v>8.3549200495141029E-3</v>
      </c>
      <c r="S174" s="56"/>
      <c r="T174" s="56"/>
      <c r="U174" s="56">
        <f t="shared" ca="1" si="58"/>
        <v>8.2589634967880077E-3</v>
      </c>
      <c r="V174" s="56"/>
      <c r="W174" s="56"/>
      <c r="X174" s="56">
        <f t="shared" ca="1" si="58"/>
        <v>-2.4686369588219792E-2</v>
      </c>
      <c r="Y174" s="58">
        <f t="shared" ca="1" si="59"/>
        <v>1.8383783139349186E-2</v>
      </c>
    </row>
    <row r="175" spans="1:25" s="33" customFormat="1" x14ac:dyDescent="0.2">
      <c r="A175" s="14">
        <v>41729</v>
      </c>
      <c r="B175" s="67">
        <f t="shared" ca="1" si="58"/>
        <v>5.5359049697885077E-3</v>
      </c>
      <c r="C175" s="67">
        <f t="shared" ca="1" si="58"/>
        <v>9.0067820855790348E-3</v>
      </c>
      <c r="D175" s="59">
        <f t="shared" ca="1" si="58"/>
        <v>8.7589770326341743E-3</v>
      </c>
      <c r="E175" s="59">
        <f t="shared" ca="1" si="58"/>
        <v>1.6777397521656967E-2</v>
      </c>
      <c r="F175" s="59">
        <f t="shared" ca="1" si="58"/>
        <v>9.4440836227434044E-3</v>
      </c>
      <c r="G175" s="60">
        <f t="shared" ca="1" si="58"/>
        <v>1.4050939278074992E-2</v>
      </c>
      <c r="H175" s="59">
        <f t="shared" ca="1" si="58"/>
        <v>-7.7916991106482758E-2</v>
      </c>
      <c r="I175" s="59">
        <f t="shared" ca="1" si="58"/>
        <v>-4.2559843171252609E-5</v>
      </c>
      <c r="J175" s="68">
        <f t="shared" ca="1" si="58"/>
        <v>-1.5962555899307951E-2</v>
      </c>
      <c r="K175" s="59">
        <f t="shared" ca="1" si="58"/>
        <v>1.0949460036536518E-2</v>
      </c>
      <c r="L175" s="59"/>
      <c r="M175" s="68"/>
      <c r="N175" s="59">
        <f t="shared" ca="1" si="58"/>
        <v>1.5302398843259457E-2</v>
      </c>
      <c r="O175" s="61">
        <f t="shared" ca="1" si="58"/>
        <v>1.8601622527735007E-2</v>
      </c>
      <c r="P175" s="60">
        <f t="shared" ca="1" si="58"/>
        <v>-0.24334650936723856</v>
      </c>
      <c r="Q175" s="59">
        <f t="shared" ca="1" si="58"/>
        <v>1.720895339218953E-2</v>
      </c>
      <c r="R175" s="59">
        <f t="shared" ca="1" si="58"/>
        <v>1.1603584861063831E-2</v>
      </c>
      <c r="S175" s="59"/>
      <c r="T175" s="59">
        <f t="shared" ref="T175:U183" ca="1" si="60">IF(IF(OR(T45="",T41=0),NA(),T45/T41-1)&gt;1.5,NA(),T45/T41-1)</f>
        <v>8.078714588366287E-3</v>
      </c>
      <c r="U175" s="59">
        <f t="shared" ca="1" si="58"/>
        <v>6.1439086101793272E-3</v>
      </c>
      <c r="V175" s="59"/>
      <c r="W175" s="59">
        <f t="shared" ca="1" si="58"/>
        <v>1.119349527141833E-2</v>
      </c>
      <c r="X175" s="59">
        <f t="shared" ca="1" si="58"/>
        <v>4.4466575585042634E-2</v>
      </c>
      <c r="Y175" s="61">
        <f t="shared" ca="1" si="59"/>
        <v>2.1400186217069406E-2</v>
      </c>
    </row>
    <row r="176" spans="1:25" s="33" customFormat="1" x14ac:dyDescent="0.2">
      <c r="A176" s="20">
        <v>41820</v>
      </c>
      <c r="B176" s="63">
        <f t="shared" ca="1" si="58"/>
        <v>8.8068583451754723E-3</v>
      </c>
      <c r="C176" s="63">
        <f t="shared" ca="1" si="58"/>
        <v>1.3526892430046455E-2</v>
      </c>
      <c r="D176" s="34">
        <f t="shared" ca="1" si="58"/>
        <v>1.3395970816548308E-2</v>
      </c>
      <c r="E176" s="34">
        <f t="shared" ca="1" si="58"/>
        <v>2.1457243040978069E-2</v>
      </c>
      <c r="F176" s="34">
        <f t="shared" ca="1" si="58"/>
        <v>1.4172823531473089E-2</v>
      </c>
      <c r="G176" s="53">
        <f t="shared" ca="1" si="58"/>
        <v>1.3818549832377069E-2</v>
      </c>
      <c r="H176" s="34">
        <f t="shared" ca="1" si="58"/>
        <v>-8.5152873650706118E-2</v>
      </c>
      <c r="I176" s="34">
        <f t="shared" ca="1" si="58"/>
        <v>-2.3962381273242572E-3</v>
      </c>
      <c r="J176" s="64">
        <f t="shared" ca="1" si="58"/>
        <v>-2.5798855506877549E-2</v>
      </c>
      <c r="K176" s="34">
        <f t="shared" ca="1" si="58"/>
        <v>1.2758802676680281E-2</v>
      </c>
      <c r="L176" s="34"/>
      <c r="M176" s="64"/>
      <c r="N176" s="34">
        <f t="shared" ca="1" si="58"/>
        <v>2.1562507970132705E-2</v>
      </c>
      <c r="O176" s="55">
        <f t="shared" ca="1" si="58"/>
        <v>1.8974776828459161E-2</v>
      </c>
      <c r="P176" s="53">
        <f t="shared" ca="1" si="58"/>
        <v>-0.19186983318500406</v>
      </c>
      <c r="Q176" s="34">
        <f t="shared" ca="1" si="58"/>
        <v>1.8682601024514911E-2</v>
      </c>
      <c r="R176" s="34">
        <f t="shared" ca="1" si="58"/>
        <v>1.2438249994264794E-2</v>
      </c>
      <c r="S176" s="34"/>
      <c r="T176" s="34">
        <f t="shared" ca="1" si="60"/>
        <v>7.3198858491536622E-3</v>
      </c>
      <c r="U176" s="34">
        <f t="shared" ca="1" si="58"/>
        <v>2.3892812087422666E-3</v>
      </c>
      <c r="V176" s="34"/>
      <c r="W176" s="34">
        <f t="shared" ca="1" si="58"/>
        <v>1.2216483885121754E-2</v>
      </c>
      <c r="X176" s="34">
        <f t="shared" ca="1" si="58"/>
        <v>-3.7325579550396282E-2</v>
      </c>
      <c r="Y176" s="55">
        <f t="shared" ca="1" si="59"/>
        <v>2.4470678060724227E-2</v>
      </c>
    </row>
    <row r="177" spans="1:25" s="33" customFormat="1" x14ac:dyDescent="0.2">
      <c r="A177" s="20">
        <v>41912</v>
      </c>
      <c r="B177" s="63">
        <f t="shared" ca="1" si="58"/>
        <v>7.4947359014814197E-3</v>
      </c>
      <c r="C177" s="63">
        <f t="shared" ca="1" si="58"/>
        <v>1.4558094981449221E-2</v>
      </c>
      <c r="D177" s="34">
        <f t="shared" ca="1" si="58"/>
        <v>1.4980792065937942E-2</v>
      </c>
      <c r="E177" s="34">
        <f t="shared" ca="1" si="58"/>
        <v>1.589875985686473E-2</v>
      </c>
      <c r="F177" s="34">
        <f t="shared" ca="1" si="58"/>
        <v>1.2050023133063581E-2</v>
      </c>
      <c r="G177" s="53">
        <f t="shared" ca="1" si="58"/>
        <v>1.5650526985144797E-2</v>
      </c>
      <c r="H177" s="34">
        <f t="shared" ca="1" si="58"/>
        <v>-8.8101033547877905E-2</v>
      </c>
      <c r="I177" s="34">
        <f t="shared" ca="1" si="58"/>
        <v>1.2608774784756971E-3</v>
      </c>
      <c r="J177" s="64">
        <f t="shared" ca="1" si="58"/>
        <v>5.5468769505973015E-4</v>
      </c>
      <c r="K177" s="34">
        <f t="shared" ca="1" si="58"/>
        <v>1.4443899556746409E-2</v>
      </c>
      <c r="L177" s="34"/>
      <c r="M177" s="64"/>
      <c r="N177" s="34">
        <f t="shared" ca="1" si="58"/>
        <v>1.9205901824602023E-2</v>
      </c>
      <c r="O177" s="55">
        <f t="shared" ca="1" si="58"/>
        <v>1.8531231963727191E-2</v>
      </c>
      <c r="P177" s="53">
        <f t="shared" ca="1" si="58"/>
        <v>2.6135060705657853E-2</v>
      </c>
      <c r="Q177" s="34">
        <f t="shared" ca="1" si="58"/>
        <v>2.0186617367010662E-2</v>
      </c>
      <c r="R177" s="34">
        <f t="shared" ca="1" si="58"/>
        <v>1.1945814182645176E-2</v>
      </c>
      <c r="S177" s="34"/>
      <c r="T177" s="34">
        <f t="shared" ca="1" si="60"/>
        <v>5.6589183577282487E-3</v>
      </c>
      <c r="U177" s="34">
        <f t="shared" ca="1" si="58"/>
        <v>3.6700419233677284E-3</v>
      </c>
      <c r="V177" s="34"/>
      <c r="W177" s="34">
        <f t="shared" ca="1" si="58"/>
        <v>1.3830873558903223E-2</v>
      </c>
      <c r="X177" s="34">
        <f t="shared" ca="1" si="58"/>
        <v>4.9934774022567074E-2</v>
      </c>
      <c r="Y177" s="55">
        <f t="shared" ca="1" si="59"/>
        <v>2.1561464389523222E-2</v>
      </c>
    </row>
    <row r="178" spans="1:25" s="33" customFormat="1" ht="12" thickBot="1" x14ac:dyDescent="0.25">
      <c r="A178" s="20">
        <v>42004</v>
      </c>
      <c r="B178" s="63">
        <f t="shared" ca="1" si="58"/>
        <v>1.0711458752832526E-2</v>
      </c>
      <c r="C178" s="63">
        <f t="shared" ca="1" si="58"/>
        <v>1.392376788913352E-2</v>
      </c>
      <c r="D178" s="34">
        <f t="shared" ca="1" si="58"/>
        <v>1.391781467913944E-2</v>
      </c>
      <c r="E178" s="34">
        <f t="shared" ca="1" si="58"/>
        <v>1.764204588988183E-2</v>
      </c>
      <c r="F178" s="34">
        <f t="shared" ca="1" si="58"/>
        <v>1.497692964626407E-2</v>
      </c>
      <c r="G178" s="53">
        <f t="shared" ca="1" si="58"/>
        <v>1.5202181571642104E-2</v>
      </c>
      <c r="H178" s="34">
        <f t="shared" ca="1" si="58"/>
        <v>-8.1081215313187349E-2</v>
      </c>
      <c r="I178" s="34">
        <f t="shared" ca="1" si="58"/>
        <v>1.5391603868746717E-2</v>
      </c>
      <c r="J178" s="64">
        <f t="shared" ca="1" si="58"/>
        <v>3.2352801522739227E-3</v>
      </c>
      <c r="K178" s="34">
        <f t="shared" ca="1" si="58"/>
        <v>1.3111168176805243E-2</v>
      </c>
      <c r="L178" s="34"/>
      <c r="M178" s="64"/>
      <c r="N178" s="34">
        <f t="shared" ca="1" si="58"/>
        <v>1.7988824666303582E-2</v>
      </c>
      <c r="O178" s="55">
        <f t="shared" ca="1" si="58"/>
        <v>1.8209874292824502E-2</v>
      </c>
      <c r="P178" s="53">
        <f t="shared" ca="1" si="58"/>
        <v>8.2313815108199684E-2</v>
      </c>
      <c r="Q178" s="34">
        <f t="shared" ca="1" si="58"/>
        <v>1.9038693093643477E-2</v>
      </c>
      <c r="R178" s="34">
        <f t="shared" ca="1" si="58"/>
        <v>1.5100329145241398E-2</v>
      </c>
      <c r="S178" s="34"/>
      <c r="T178" s="34">
        <f t="shared" ca="1" si="60"/>
        <v>7.1534684921286118E-3</v>
      </c>
      <c r="U178" s="34">
        <f t="shared" ca="1" si="58"/>
        <v>3.4563167012828799E-3</v>
      </c>
      <c r="V178" s="34"/>
      <c r="W178" s="34">
        <f t="shared" ca="1" si="58"/>
        <v>1.377613479562001E-2</v>
      </c>
      <c r="X178" s="34">
        <f t="shared" ca="1" si="58"/>
        <v>4.5637228903683935E-2</v>
      </c>
      <c r="Y178" s="55">
        <f t="shared" ca="1" si="59"/>
        <v>1.8822348810734857E-2</v>
      </c>
    </row>
    <row r="179" spans="1:25" s="33" customFormat="1" x14ac:dyDescent="0.2">
      <c r="A179" s="14">
        <v>42094</v>
      </c>
      <c r="B179" s="67">
        <f t="shared" ca="1" si="58"/>
        <v>1.0328217893900815E-2</v>
      </c>
      <c r="C179" s="67">
        <f t="shared" ca="1" si="58"/>
        <v>1.5339476980507527E-2</v>
      </c>
      <c r="D179" s="59">
        <f t="shared" ca="1" si="58"/>
        <v>1.5985223025154927E-2</v>
      </c>
      <c r="E179" s="59">
        <f t="shared" ca="1" si="58"/>
        <v>1.7264008294953337E-2</v>
      </c>
      <c r="F179" s="59">
        <f t="shared" ca="1" si="58"/>
        <v>1.2885752327454814E-2</v>
      </c>
      <c r="G179" s="60">
        <f t="shared" ca="1" si="58"/>
        <v>1.4148999089809156E-2</v>
      </c>
      <c r="H179" s="59">
        <f t="shared" ca="1" si="58"/>
        <v>-2.6816959511976046E-3</v>
      </c>
      <c r="I179" s="59">
        <f t="shared" ca="1" si="58"/>
        <v>8.1062107899001479E-3</v>
      </c>
      <c r="J179" s="68">
        <f t="shared" ca="1" si="58"/>
        <v>2.5074619798794995E-3</v>
      </c>
      <c r="K179" s="59">
        <f t="shared" ca="1" si="58"/>
        <v>1.2378465679588668E-2</v>
      </c>
      <c r="L179" s="59"/>
      <c r="M179" s="68"/>
      <c r="N179" s="59">
        <f t="shared" ca="1" si="58"/>
        <v>1.6948071310959323E-2</v>
      </c>
      <c r="O179" s="61">
        <f t="shared" ca="1" si="58"/>
        <v>1.598561354110295E-2</v>
      </c>
      <c r="P179" s="60">
        <f t="shared" ca="1" si="58"/>
        <v>-8.8657779736207587E-2</v>
      </c>
      <c r="Q179" s="59">
        <f t="shared" ca="1" si="58"/>
        <v>1.7168365073808145E-2</v>
      </c>
      <c r="R179" s="59">
        <f t="shared" ca="1" si="58"/>
        <v>1.13983088774543E-2</v>
      </c>
      <c r="S179" s="59"/>
      <c r="T179" s="59">
        <f t="shared" ca="1" si="60"/>
        <v>1.6396367222786035E-2</v>
      </c>
      <c r="U179" s="59">
        <f t="shared" ca="1" si="58"/>
        <v>6.2856024915420861E-3</v>
      </c>
      <c r="V179" s="59"/>
      <c r="W179" s="59">
        <f t="shared" ca="1" si="58"/>
        <v>1.1750108515325985E-2</v>
      </c>
      <c r="X179" s="59">
        <f t="shared" ca="1" si="58"/>
        <v>3.490693395717992E-2</v>
      </c>
      <c r="Y179" s="61">
        <f t="shared" ca="1" si="59"/>
        <v>1.6031626476010752E-2</v>
      </c>
    </row>
    <row r="180" spans="1:25" s="33" customFormat="1" x14ac:dyDescent="0.2">
      <c r="A180" s="20">
        <v>42185</v>
      </c>
      <c r="B180" s="63">
        <f t="shared" ca="1" si="58"/>
        <v>9.8613520108068453E-3</v>
      </c>
      <c r="C180" s="63">
        <f t="shared" ca="1" si="58"/>
        <v>1.4512123927923115E-2</v>
      </c>
      <c r="D180" s="34">
        <f t="shared" ca="1" si="58"/>
        <v>1.5268755418742286E-2</v>
      </c>
      <c r="E180" s="34">
        <f t="shared" ca="1" si="58"/>
        <v>1.5221191501559428E-2</v>
      </c>
      <c r="F180" s="34">
        <f t="shared" ca="1" si="58"/>
        <v>1.1414530360320363E-2</v>
      </c>
      <c r="G180" s="53">
        <f t="shared" ca="1" si="58"/>
        <v>1.5414086545152195E-2</v>
      </c>
      <c r="H180" s="34">
        <f t="shared" ca="1" si="58"/>
        <v>3.8101322753887334E-3</v>
      </c>
      <c r="I180" s="34">
        <f t="shared" ca="1" si="58"/>
        <v>9.3623947436418664E-3</v>
      </c>
      <c r="J180" s="64">
        <f t="shared" ca="1" si="58"/>
        <v>2.5023048983889851E-3</v>
      </c>
      <c r="K180" s="34">
        <f t="shared" ca="1" si="58"/>
        <v>1.213756002458366E-2</v>
      </c>
      <c r="L180" s="34"/>
      <c r="M180" s="64"/>
      <c r="N180" s="34">
        <f t="shared" ca="1" si="58"/>
        <v>1.4626743457454072E-2</v>
      </c>
      <c r="O180" s="55">
        <f t="shared" ca="1" si="58"/>
        <v>1.6440256279774301E-2</v>
      </c>
      <c r="P180" s="53">
        <f t="shared" ca="1" si="58"/>
        <v>-9.2893433206619358E-2</v>
      </c>
      <c r="Q180" s="34">
        <f t="shared" ca="1" si="58"/>
        <v>2.1394599927297531E-2</v>
      </c>
      <c r="R180" s="34">
        <f t="shared" ca="1" si="58"/>
        <v>1.2085952542568945E-2</v>
      </c>
      <c r="S180" s="34"/>
      <c r="T180" s="34">
        <f t="shared" ca="1" si="60"/>
        <v>1.548646167157175E-2</v>
      </c>
      <c r="U180" s="34">
        <f t="shared" ca="1" si="58"/>
        <v>8.9145139231654458E-3</v>
      </c>
      <c r="V180" s="34"/>
      <c r="W180" s="34">
        <f t="shared" ca="1" si="58"/>
        <v>1.2265111671989848E-2</v>
      </c>
      <c r="X180" s="34">
        <f t="shared" ca="1" si="58"/>
        <v>9.1999466152662634E-2</v>
      </c>
      <c r="Y180" s="55">
        <f t="shared" ca="1" si="59"/>
        <v>1.3535087249913147E-2</v>
      </c>
    </row>
    <row r="181" spans="1:25" s="33" customFormat="1" x14ac:dyDescent="0.2">
      <c r="A181" s="20">
        <v>42277</v>
      </c>
      <c r="B181" s="63">
        <f t="shared" ca="1" si="58"/>
        <v>1.1291335157123328E-2</v>
      </c>
      <c r="C181" s="63">
        <f t="shared" ca="1" si="58"/>
        <v>1.4393723344035436E-2</v>
      </c>
      <c r="D181" s="34">
        <f t="shared" ca="1" si="58"/>
        <v>1.4537226387553615E-2</v>
      </c>
      <c r="E181" s="34">
        <f t="shared" ca="1" si="58"/>
        <v>1.7601300810369036E-2</v>
      </c>
      <c r="F181" s="34">
        <f t="shared" ca="1" si="58"/>
        <v>1.5704673552193293E-2</v>
      </c>
      <c r="G181" s="53">
        <f t="shared" ca="1" si="58"/>
        <v>1.4779632415133692E-2</v>
      </c>
      <c r="H181" s="34">
        <f t="shared" ca="1" si="58"/>
        <v>6.5134346729209813E-3</v>
      </c>
      <c r="I181" s="34">
        <f t="shared" ca="1" si="58"/>
        <v>1.583138967724218E-2</v>
      </c>
      <c r="J181" s="64">
        <f t="shared" ca="1" si="58"/>
        <v>7.7068007614924383E-3</v>
      </c>
      <c r="K181" s="34">
        <f t="shared" ca="1" si="58"/>
        <v>1.3541514108446062E-2</v>
      </c>
      <c r="L181" s="34"/>
      <c r="M181" s="64"/>
      <c r="N181" s="34">
        <f t="shared" ca="1" si="58"/>
        <v>1.6574047763443511E-2</v>
      </c>
      <c r="O181" s="55">
        <f t="shared" ca="1" si="58"/>
        <v>1.5494704435563555E-2</v>
      </c>
      <c r="P181" s="53">
        <f t="shared" ca="1" si="58"/>
        <v>-8.7975913454055865E-2</v>
      </c>
      <c r="Q181" s="34">
        <f t="shared" ca="1" si="58"/>
        <v>1.8308778476500809E-2</v>
      </c>
      <c r="R181" s="34">
        <f t="shared" ca="1" si="58"/>
        <v>1.3605708585342935E-2</v>
      </c>
      <c r="S181" s="34"/>
      <c r="T181" s="34">
        <f t="shared" ca="1" si="60"/>
        <v>1.4161424412244994E-2</v>
      </c>
      <c r="U181" s="34">
        <f t="shared" ca="1" si="58"/>
        <v>9.0071417934927123E-3</v>
      </c>
      <c r="V181" s="34"/>
      <c r="W181" s="34">
        <f t="shared" ca="1" si="58"/>
        <v>1.3739876926160521E-2</v>
      </c>
      <c r="X181" s="34">
        <f t="shared" ca="1" si="58"/>
        <v>1.0633994815772319E-2</v>
      </c>
      <c r="Y181" s="55">
        <f t="shared" ca="1" si="59"/>
        <v>1.1384117728752585E-2</v>
      </c>
    </row>
    <row r="182" spans="1:25" s="33" customFormat="1" ht="12" thickBot="1" x14ac:dyDescent="0.25">
      <c r="A182" s="20">
        <v>42369</v>
      </c>
      <c r="B182" s="63">
        <f t="shared" ca="1" si="58"/>
        <v>1.1077669506275978E-2</v>
      </c>
      <c r="C182" s="63">
        <f t="shared" ca="1" si="58"/>
        <v>1.488615574581198E-2</v>
      </c>
      <c r="D182" s="34">
        <f t="shared" ca="1" si="58"/>
        <v>1.5681665040321313E-2</v>
      </c>
      <c r="E182" s="34">
        <f t="shared" ca="1" si="58"/>
        <v>1.7354106274927172E-2</v>
      </c>
      <c r="F182" s="34">
        <f t="shared" ca="1" si="58"/>
        <v>1.1486608162228684E-2</v>
      </c>
      <c r="G182" s="53">
        <f t="shared" ca="1" si="58"/>
        <v>1.5870398800506225E-2</v>
      </c>
      <c r="H182" s="34">
        <f t="shared" ca="1" si="58"/>
        <v>1.0089171879554826E-2</v>
      </c>
      <c r="I182" s="34">
        <f t="shared" ca="1" si="58"/>
        <v>1.1136279608465305E-2</v>
      </c>
      <c r="J182" s="64">
        <f t="shared" ca="1" si="58"/>
        <v>1.4324853446489039E-2</v>
      </c>
      <c r="K182" s="34">
        <f t="shared" ca="1" si="58"/>
        <v>1.1258313783543139E-2</v>
      </c>
      <c r="L182" s="34"/>
      <c r="M182" s="64"/>
      <c r="N182" s="34">
        <f t="shared" ca="1" si="58"/>
        <v>1.5440271278582829E-2</v>
      </c>
      <c r="O182" s="55">
        <f t="shared" ca="1" si="58"/>
        <v>1.5898875050239569E-2</v>
      </c>
      <c r="P182" s="53">
        <f t="shared" ca="1" si="58"/>
        <v>-0.12694102588467093</v>
      </c>
      <c r="Q182" s="34">
        <f t="shared" ca="1" si="58"/>
        <v>1.8723741748383205E-2</v>
      </c>
      <c r="R182" s="34">
        <f t="shared" ca="1" si="58"/>
        <v>1.0605503043334297E-2</v>
      </c>
      <c r="S182" s="34"/>
      <c r="T182" s="34">
        <f t="shared" ca="1" si="60"/>
        <v>1.7783819874926721E-2</v>
      </c>
      <c r="U182" s="34">
        <f t="shared" ca="1" si="58"/>
        <v>1.0097929440026743E-2</v>
      </c>
      <c r="V182" s="34"/>
      <c r="W182" s="34">
        <f t="shared" ca="1" si="58"/>
        <v>1.1387155474659849E-2</v>
      </c>
      <c r="X182" s="34">
        <f t="shared" ca="1" si="58"/>
        <v>1.7086267937584942E-2</v>
      </c>
      <c r="Y182" s="55">
        <f t="shared" ca="1" si="59"/>
        <v>5.0414626477868207E-3</v>
      </c>
    </row>
    <row r="183" spans="1:25" s="33" customFormat="1" x14ac:dyDescent="0.2">
      <c r="A183" s="14">
        <v>42460</v>
      </c>
      <c r="B183" s="67">
        <f t="shared" ca="1" si="58"/>
        <v>1.2571250343450968E-2</v>
      </c>
      <c r="C183" s="67">
        <f t="shared" ca="1" si="58"/>
        <v>1.6869602512415094E-2</v>
      </c>
      <c r="D183" s="59">
        <f t="shared" ca="1" si="58"/>
        <v>1.8019934530073112E-2</v>
      </c>
      <c r="E183" s="59">
        <f t="shared" ca="1" si="58"/>
        <v>1.8389279487570631E-2</v>
      </c>
      <c r="F183" s="59">
        <f t="shared" ca="1" si="58"/>
        <v>1.1947835452766897E-2</v>
      </c>
      <c r="G183" s="60">
        <f t="shared" ca="1" si="58"/>
        <v>1.5409268423764555E-2</v>
      </c>
      <c r="H183" s="59">
        <f t="shared" ca="1" si="58"/>
        <v>1.2815359374221291E-2</v>
      </c>
      <c r="I183" s="59">
        <f t="shared" ca="1" si="58"/>
        <v>1.5993334997586262E-2</v>
      </c>
      <c r="J183" s="68">
        <f t="shared" ca="1" si="58"/>
        <v>3.5610698482890779E-3</v>
      </c>
      <c r="K183" s="59">
        <f t="shared" ca="1" si="58"/>
        <v>1.176846386292274E-2</v>
      </c>
      <c r="L183" s="59"/>
      <c r="M183" s="68"/>
      <c r="N183" s="59">
        <f t="shared" ca="1" si="58"/>
        <v>1.5993850940051457E-2</v>
      </c>
      <c r="O183" s="61">
        <f t="shared" ca="1" si="58"/>
        <v>1.512355068825233E-2</v>
      </c>
      <c r="P183" s="60">
        <f t="shared" ca="1" si="58"/>
        <v>-2.9745862579366622E-2</v>
      </c>
      <c r="Q183" s="59">
        <f t="shared" ca="1" si="58"/>
        <v>3.117725476008304E-2</v>
      </c>
      <c r="R183" s="59">
        <f t="shared" ca="1" si="58"/>
        <v>1.2484739843937831E-2</v>
      </c>
      <c r="S183" s="59"/>
      <c r="T183" s="59">
        <f t="shared" ca="1" si="60"/>
        <v>1.6631436685796253E-2</v>
      </c>
      <c r="U183" s="59">
        <f t="shared" ca="1" si="60"/>
        <v>9.2638547289516371E-3</v>
      </c>
      <c r="V183" s="59"/>
      <c r="W183" s="59">
        <f t="shared" ca="1" si="58"/>
        <v>1.106001864630457E-2</v>
      </c>
      <c r="X183" s="59">
        <f t="shared" ca="1" si="58"/>
        <v>7.6710560282995388E-3</v>
      </c>
      <c r="Y183" s="61">
        <f t="shared" ca="1" si="59"/>
        <v>1.2278519874808991E-2</v>
      </c>
    </row>
    <row r="184" spans="1:25" s="33" customFormat="1" x14ac:dyDescent="0.2">
      <c r="A184" s="20">
        <v>42551</v>
      </c>
      <c r="B184" s="63">
        <f t="shared" ca="1" si="58"/>
        <v>1.6716007680365408E-2</v>
      </c>
      <c r="C184" s="63">
        <f t="shared" ca="1" si="58"/>
        <v>1.8850181485579709E-2</v>
      </c>
      <c r="D184" s="34">
        <f t="shared" ca="1" si="58"/>
        <v>1.9923349936655343E-2</v>
      </c>
      <c r="E184" s="34">
        <f t="shared" ca="1" si="58"/>
        <v>2.0039052560109072E-2</v>
      </c>
      <c r="F184" s="34">
        <f t="shared" ca="1" si="58"/>
        <v>1.5056768425950162E-2</v>
      </c>
      <c r="G184" s="53">
        <f t="shared" ca="1" si="58"/>
        <v>1.6916499859756629E-2</v>
      </c>
      <c r="H184" s="34">
        <f t="shared" ca="1" si="58"/>
        <v>1.0301061488430685E-2</v>
      </c>
      <c r="I184" s="34">
        <f t="shared" ca="1" si="58"/>
        <v>2.4011101457752648E-2</v>
      </c>
      <c r="J184" s="64">
        <f t="shared" ref="J184:X187" ca="1" si="61">IF(IF(OR(J54="",J50=0),NA(),J54/J50-1)&gt;1.5,NA(),J54/J50-1)</f>
        <v>1.9671562428811296E-2</v>
      </c>
      <c r="K184" s="34">
        <f t="shared" ca="1" si="61"/>
        <v>1.2097192764759068E-2</v>
      </c>
      <c r="L184" s="34"/>
      <c r="M184" s="64"/>
      <c r="N184" s="34">
        <f t="shared" ca="1" si="61"/>
        <v>1.3092655285891874E-2</v>
      </c>
      <c r="O184" s="55">
        <f t="shared" ca="1" si="61"/>
        <v>1.4884221937702335E-2</v>
      </c>
      <c r="P184" s="53">
        <f t="shared" ca="1" si="61"/>
        <v>-5.5414591661760104E-2</v>
      </c>
      <c r="Q184" s="34">
        <f t="shared" ca="1" si="61"/>
        <v>2.0602703755000062E-2</v>
      </c>
      <c r="R184" s="34">
        <f t="shared" ca="1" si="61"/>
        <v>1.840768570406226E-2</v>
      </c>
      <c r="S184" s="34"/>
      <c r="T184" s="34">
        <f t="shared" ref="T184" ca="1" si="62">IF(IF(OR(T54="",T50=0),NA(),T54/T50-1)&gt;1.5,NA(),T54/T50-1)</f>
        <v>1.7552997857698704E-2</v>
      </c>
      <c r="U184" s="34">
        <f t="shared" ca="1" si="61"/>
        <v>1.9405906615117541E-2</v>
      </c>
      <c r="V184" s="34"/>
      <c r="W184" s="34">
        <f t="shared" ca="1" si="61"/>
        <v>1.2658504001682447E-2</v>
      </c>
      <c r="X184" s="34">
        <f t="shared" ca="1" si="61"/>
        <v>6.3106479125613069E-2</v>
      </c>
      <c r="Y184" s="55">
        <f t="shared" ca="1" si="59"/>
        <v>9.7481253237050591E-3</v>
      </c>
    </row>
    <row r="185" spans="1:25" s="33" customFormat="1" x14ac:dyDescent="0.2">
      <c r="A185" s="20">
        <v>42643</v>
      </c>
      <c r="B185" s="63">
        <f t="shared" ref="B185:Q188" ca="1" si="63">IF(IF(OR(B55="",B51=0),NA(),B55/B51-1)&gt;1.5,NA(),B55/B51-1)</f>
        <v>1.915072488346703E-2</v>
      </c>
      <c r="C185" s="63">
        <f t="shared" ca="1" si="63"/>
        <v>1.9738499730892922E-2</v>
      </c>
      <c r="D185" s="34">
        <f t="shared" ca="1" si="63"/>
        <v>2.1227924383380614E-2</v>
      </c>
      <c r="E185" s="34">
        <f t="shared" ca="1" si="63"/>
        <v>1.8070950040444123E-2</v>
      </c>
      <c r="F185" s="34">
        <f t="shared" ca="1" si="63"/>
        <v>1.3010682492346382E-2</v>
      </c>
      <c r="G185" s="53">
        <f t="shared" ca="1" si="63"/>
        <v>2.0351764671360462E-2</v>
      </c>
      <c r="H185" s="34">
        <f t="shared" ca="1" si="63"/>
        <v>1.0386342410350968E-2</v>
      </c>
      <c r="I185" s="34">
        <f t="shared" ca="1" si="63"/>
        <v>1.9084652540587888E-2</v>
      </c>
      <c r="J185" s="64">
        <f t="shared" ca="1" si="61"/>
        <v>3.446602888107031E-2</v>
      </c>
      <c r="K185" s="34">
        <f t="shared" ca="1" si="61"/>
        <v>1.3977718705777686E-2</v>
      </c>
      <c r="L185" s="34"/>
      <c r="M185" s="64"/>
      <c r="N185" s="34">
        <f t="shared" ca="1" si="61"/>
        <v>1.8239935523906681E-2</v>
      </c>
      <c r="O185" s="55">
        <f t="shared" ca="1" si="61"/>
        <v>1.6732554222083529E-2</v>
      </c>
      <c r="P185" s="53">
        <f t="shared" ca="1" si="61"/>
        <v>2.4756567272541607E-2</v>
      </c>
      <c r="Q185" s="34">
        <f t="shared" ca="1" si="61"/>
        <v>1.390206607587996E-2</v>
      </c>
      <c r="R185" s="34">
        <f t="shared" ca="1" si="61"/>
        <v>1.8378545648769506E-2</v>
      </c>
      <c r="S185" s="34"/>
      <c r="T185" s="34">
        <f t="shared" ref="T185" ca="1" si="64">IF(IF(OR(T55="",T51=0),NA(),T55/T51-1)&gt;1.5,NA(),T55/T51-1)</f>
        <v>2.0348541798208108E-2</v>
      </c>
      <c r="U185" s="34">
        <f t="shared" ca="1" si="61"/>
        <v>2.8101053082457916E-2</v>
      </c>
      <c r="V185" s="34"/>
      <c r="W185" s="34">
        <f t="shared" ca="1" si="61"/>
        <v>1.4549687692904545E-2</v>
      </c>
      <c r="X185" s="34"/>
      <c r="Y185" s="55">
        <f t="shared" ca="1" si="59"/>
        <v>9.5600086230529513E-3</v>
      </c>
    </row>
    <row r="186" spans="1:25" s="33" customFormat="1" ht="12" thickBot="1" x14ac:dyDescent="0.25">
      <c r="A186" s="26">
        <v>42735</v>
      </c>
      <c r="B186" s="63">
        <f t="shared" ca="1" si="63"/>
        <v>1.4577250957966026E-2</v>
      </c>
      <c r="C186" s="63">
        <f t="shared" ca="1" si="63"/>
        <v>1.7477182048972972E-2</v>
      </c>
      <c r="D186" s="34">
        <f t="shared" ca="1" si="63"/>
        <v>1.8620633560369582E-2</v>
      </c>
      <c r="E186" s="34">
        <f t="shared" ca="1" si="63"/>
        <v>1.3383184393088277E-2</v>
      </c>
      <c r="F186" s="34">
        <f t="shared" ca="1" si="63"/>
        <v>1.4419629345005625E-2</v>
      </c>
      <c r="G186" s="53">
        <f t="shared" ca="1" si="63"/>
        <v>1.9869978547902623E-2</v>
      </c>
      <c r="H186" s="34">
        <f t="shared" ca="1" si="63"/>
        <v>1.2758850647261788E-2</v>
      </c>
      <c r="I186" s="34">
        <f t="shared" ca="1" si="63"/>
        <v>1.8472636091947825E-2</v>
      </c>
      <c r="J186" s="64">
        <f t="shared" ca="1" si="61"/>
        <v>2.7646973234226158E-2</v>
      </c>
      <c r="K186" s="34">
        <f t="shared" ca="1" si="61"/>
        <v>1.6873581572348195E-2</v>
      </c>
      <c r="L186" s="34"/>
      <c r="M186" s="64"/>
      <c r="N186" s="34">
        <f t="shared" ca="1" si="61"/>
        <v>1.8323281326510177E-2</v>
      </c>
      <c r="O186" s="55">
        <f t="shared" ca="1" si="61"/>
        <v>1.9143240884451629E-2</v>
      </c>
      <c r="P186" s="53">
        <f t="shared" ca="1" si="61"/>
        <v>-2.3047083666809853E-2</v>
      </c>
      <c r="Q186" s="34">
        <f t="shared" ca="1" si="61"/>
        <v>1.269714947290157E-2</v>
      </c>
      <c r="R186" s="34">
        <f t="shared" ca="1" si="61"/>
        <v>2.0401504419979899E-2</v>
      </c>
      <c r="S186" s="34"/>
      <c r="T186" s="34">
        <f t="shared" ref="T186" ca="1" si="65">IF(IF(OR(T56="",T52=0),NA(),T56/T52-1)&gt;1.5,NA(),T56/T52-1)</f>
        <v>1.9358337876284493E-2</v>
      </c>
      <c r="U186" s="34">
        <f t="shared" ca="1" si="61"/>
        <v>2.7242610166500425E-2</v>
      </c>
      <c r="V186" s="34"/>
      <c r="W186" s="34">
        <f t="shared" ca="1" si="61"/>
        <v>1.6409597104263929E-2</v>
      </c>
      <c r="X186" s="34"/>
      <c r="Y186" s="55">
        <f t="shared" ca="1" si="59"/>
        <v>1.6645721824194215E-2</v>
      </c>
    </row>
    <row r="187" spans="1:25" s="33" customFormat="1" x14ac:dyDescent="0.2">
      <c r="A187" s="14">
        <v>42825</v>
      </c>
      <c r="B187" s="67">
        <f t="shared" ca="1" si="63"/>
        <v>1.9685557259183195E-2</v>
      </c>
      <c r="C187" s="67">
        <f t="shared" ca="1" si="63"/>
        <v>2.1656495223687289E-2</v>
      </c>
      <c r="D187" s="59">
        <f t="shared" ca="1" si="63"/>
        <v>2.301215998135997E-2</v>
      </c>
      <c r="E187" s="59">
        <f t="shared" ca="1" si="63"/>
        <v>1.4066269666805464E-2</v>
      </c>
      <c r="F187" s="59">
        <f t="shared" ca="1" si="63"/>
        <v>1.5959324277418308E-2</v>
      </c>
      <c r="G187" s="60">
        <f t="shared" ca="1" si="63"/>
        <v>2.1954678473101286E-2</v>
      </c>
      <c r="H187" s="59">
        <f t="shared" ca="1" si="63"/>
        <v>1.1860660372492671E-2</v>
      </c>
      <c r="I187" s="59">
        <f t="shared" ca="1" si="63"/>
        <v>2.4896551462510352E-2</v>
      </c>
      <c r="J187" s="68">
        <f t="shared" ca="1" si="63"/>
        <v>2.6204400801676186E-2</v>
      </c>
      <c r="K187" s="59">
        <f t="shared" ca="1" si="63"/>
        <v>1.5921718391221917E-2</v>
      </c>
      <c r="L187" s="59"/>
      <c r="M187" s="68"/>
      <c r="N187" s="59">
        <f t="shared" ca="1" si="63"/>
        <v>1.1173479464867686E-2</v>
      </c>
      <c r="O187" s="61">
        <f t="shared" ca="1" si="63"/>
        <v>1.4400705079223863E-2</v>
      </c>
      <c r="P187" s="60">
        <f t="shared" ca="1" si="63"/>
        <v>4.3623748625026604E-2</v>
      </c>
      <c r="Q187" s="59">
        <f t="shared" ca="1" si="63"/>
        <v>1.2332818194417783E-2</v>
      </c>
      <c r="R187" s="59">
        <f t="shared" ca="1" si="61"/>
        <v>2.1642414835362223E-2</v>
      </c>
      <c r="S187" s="59"/>
      <c r="T187" s="59">
        <f t="shared" ref="T187" ca="1" si="66">IF(IF(OR(T57="",T53=0),NA(),T57/T53-1)&gt;1.5,NA(),T57/T53-1)</f>
        <v>2.2905542626419972E-2</v>
      </c>
      <c r="U187" s="59">
        <f t="shared" ca="1" si="61"/>
        <v>2.9545492292788467E-2</v>
      </c>
      <c r="V187" s="59"/>
      <c r="W187" s="59">
        <f t="shared" ca="1" si="61"/>
        <v>1.5237530143179079E-2</v>
      </c>
      <c r="X187" s="59">
        <f t="shared" ca="1" si="61"/>
        <v>6.6126991165827542E-2</v>
      </c>
      <c r="Y187" s="61">
        <f t="shared" ca="1" si="59"/>
        <v>1.624372122620521E-2</v>
      </c>
    </row>
    <row r="188" spans="1:25" s="33" customFormat="1" x14ac:dyDescent="0.2">
      <c r="A188" s="20">
        <v>42916</v>
      </c>
      <c r="B188" s="63">
        <f t="shared" ca="1" si="63"/>
        <v>1.5399946634295336E-2</v>
      </c>
      <c r="C188" s="63">
        <f t="shared" ca="1" si="63"/>
        <v>1.9411700195818282E-2</v>
      </c>
      <c r="D188" s="34">
        <f t="shared" ca="1" si="63"/>
        <v>2.068228111395487E-2</v>
      </c>
      <c r="E188" s="34">
        <f t="shared" ca="1" si="63"/>
        <v>1.0795892183969258E-2</v>
      </c>
      <c r="F188" s="34">
        <f t="shared" ca="1" si="63"/>
        <v>1.4106933376782704E-2</v>
      </c>
      <c r="G188" s="53">
        <f t="shared" ca="1" si="63"/>
        <v>2.1353141209152104E-2</v>
      </c>
      <c r="H188" s="34">
        <f t="shared" ca="1" si="63"/>
        <v>1.5408775456843271E-2</v>
      </c>
      <c r="I188" s="34">
        <f t="shared" ca="1" si="63"/>
        <v>1.1119944223481504E-2</v>
      </c>
      <c r="J188" s="64">
        <f t="shared" ca="1" si="63"/>
        <v>3.0006079566586852E-2</v>
      </c>
      <c r="K188" s="34">
        <f t="shared" ca="1" si="63"/>
        <v>1.4446212270911474E-2</v>
      </c>
      <c r="L188" s="34"/>
      <c r="M188" s="64"/>
      <c r="N188" s="34">
        <f t="shared" ref="N188:R188" ca="1" si="67">IF(IF(OR(N58="",N54=0),NA(),N58/N54-1)&gt;1.5,NA(),N58/N54-1)</f>
        <v>2.1898013073010203E-2</v>
      </c>
      <c r="O188" s="55">
        <f t="shared" ca="1" si="67"/>
        <v>1.9817819942701043E-2</v>
      </c>
      <c r="P188" s="53">
        <f t="shared" ca="1" si="67"/>
        <v>5.3570274499665116E-2</v>
      </c>
      <c r="Q188" s="34">
        <f t="shared" ca="1" si="67"/>
        <v>1.3767588792745533E-2</v>
      </c>
      <c r="R188" s="34">
        <f t="shared" ca="1" si="67"/>
        <v>1.5883750649643202E-2</v>
      </c>
      <c r="S188" s="34"/>
      <c r="T188" s="34">
        <f t="shared" ref="T188" ca="1" si="68">IF(IF(OR(T58="",T54=0),NA(),T58/T54-1)&gt;1.5,NA(),T58/T54-1)</f>
        <v>2.1100750460155249E-2</v>
      </c>
      <c r="U188" s="34">
        <f t="shared" ref="U188" ca="1" si="69">IF(IF(OR(U58="",U54=0),NA(),U58/U54-1)&gt;1.5,NA(),U58/U54-1)</f>
        <v>2.2348422602613827E-2</v>
      </c>
      <c r="V188" s="34"/>
      <c r="W188" s="34">
        <f t="shared" ref="W188:X188" ca="1" si="70">IF(IF(OR(W58="",W54=0),NA(),W58/W54-1)&gt;1.5,NA(),W58/W54-1)</f>
        <v>1.5189305609388137E-2</v>
      </c>
      <c r="X188" s="34">
        <f t="shared" ca="1" si="70"/>
        <v>9.7107825599083153E-3</v>
      </c>
      <c r="Y188" s="55">
        <f t="shared" ca="1" si="59"/>
        <v>1.6927163839652426E-2</v>
      </c>
    </row>
    <row r="189" spans="1:25" s="33" customFormat="1" x14ac:dyDescent="0.2">
      <c r="A189" s="20">
        <v>43008</v>
      </c>
      <c r="B189" s="63">
        <f t="shared" ref="B189:K189" ca="1" si="71">IF(IF(OR(B59="",B55=0),NA(),B59/B55-1)&gt;1.5,NA(),B59/B55-1)</f>
        <v>1.5158907604976735E-2</v>
      </c>
      <c r="C189" s="63">
        <f t="shared" ca="1" si="71"/>
        <v>1.6629958581925841E-2</v>
      </c>
      <c r="D189" s="34">
        <f t="shared" ca="1" si="71"/>
        <v>1.7354638852025372E-2</v>
      </c>
      <c r="E189" s="34">
        <f t="shared" ca="1" si="71"/>
        <v>1.5484881397246797E-2</v>
      </c>
      <c r="F189" s="34">
        <f t="shared" ca="1" si="71"/>
        <v>1.563734985778531E-2</v>
      </c>
      <c r="G189" s="53">
        <f t="shared" ca="1" si="71"/>
        <v>1.9716131333551434E-2</v>
      </c>
      <c r="H189" s="34">
        <f t="shared" ca="1" si="71"/>
        <v>1.3993052530251848E-2</v>
      </c>
      <c r="I189" s="34">
        <f t="shared" ca="1" si="71"/>
        <v>1.1250438261029672E-2</v>
      </c>
      <c r="J189" s="64">
        <f t="shared" ca="1" si="71"/>
        <v>9.2646138012637547E-3</v>
      </c>
      <c r="K189" s="34">
        <f t="shared" ca="1" si="71"/>
        <v>1.5419494864386651E-2</v>
      </c>
      <c r="L189" s="34"/>
      <c r="M189" s="64"/>
      <c r="N189" s="34">
        <f t="shared" ref="N189:R189" ca="1" si="72">IF(IF(OR(N59="",N55=0),NA(),N59/N55-1)&gt;1.5,NA(),N59/N55-1)</f>
        <v>1.8054489213874314E-2</v>
      </c>
      <c r="O189" s="55">
        <f t="shared" ca="1" si="72"/>
        <v>1.5743564370514607E-2</v>
      </c>
      <c r="P189" s="53">
        <f t="shared" ca="1" si="72"/>
        <v>1.2059119142585395E-2</v>
      </c>
      <c r="Q189" s="34">
        <f t="shared" ca="1" si="72"/>
        <v>2.016875829373177E-2</v>
      </c>
      <c r="R189" s="34">
        <f t="shared" ca="1" si="72"/>
        <v>1.4910312029410067E-2</v>
      </c>
      <c r="S189" s="34"/>
      <c r="T189" s="34">
        <f t="shared" ref="T189" ca="1" si="73">IF(IF(OR(T59="",T55=0),NA(),T59/T55-1)&gt;1.5,NA(),T59/T55-1)</f>
        <v>2.0717969181786478E-2</v>
      </c>
      <c r="U189" s="34">
        <f t="shared" ref="U189" ca="1" si="74">IF(IF(OR(U59="",U55=0),NA(),U59/U55-1)&gt;1.5,NA(),U59/U55-1)</f>
        <v>1.6786463031909227E-2</v>
      </c>
      <c r="V189" s="34"/>
      <c r="W189" s="34">
        <f t="shared" ref="W189" ca="1" si="75">IF(IF(OR(W59="",W55=0),NA(),W59/W55-1)&gt;1.5,NA(),W59/W55-1)</f>
        <v>1.5646371608768916E-2</v>
      </c>
      <c r="X189" s="34"/>
      <c r="Y189" s="55">
        <f t="shared" ca="1" si="59"/>
        <v>2.7253037731066909E-2</v>
      </c>
    </row>
    <row r="190" spans="1:25" s="33" customFormat="1" ht="12" thickBot="1" x14ac:dyDescent="0.25">
      <c r="A190" s="26">
        <v>43100</v>
      </c>
      <c r="B190" s="63">
        <f ca="1">IF(IF(OR(B60="",B56=0),NA(),B60/B56-1)&gt;1.5,NA(),B60/B56-1)</f>
        <v>1.4881551654594816E-2</v>
      </c>
      <c r="C190" s="63">
        <f t="shared" ref="C190:K190" ca="1" si="76">IF(IF(OR(C60="",C56=0),NA(),C60/C56-1)&gt;1.5,NA(),C60/C56-1)</f>
        <v>1.7885687118627036E-2</v>
      </c>
      <c r="D190" s="34">
        <f t="shared" ca="1" si="76"/>
        <v>1.9105674531713968E-2</v>
      </c>
      <c r="E190" s="34">
        <f t="shared" ca="1" si="76"/>
        <v>1.327436926707648E-2</v>
      </c>
      <c r="F190" s="34">
        <f t="shared" ca="1" si="76"/>
        <v>1.3381324498596747E-2</v>
      </c>
      <c r="G190" s="53">
        <f t="shared" ca="1" si="76"/>
        <v>1.8124073504881766E-2</v>
      </c>
      <c r="H190" s="34">
        <f t="shared" ca="1" si="76"/>
        <v>8.562632757451949E-3</v>
      </c>
      <c r="I190" s="34">
        <f t="shared" ca="1" si="76"/>
        <v>1.6085649190292761E-2</v>
      </c>
      <c r="J190" s="64">
        <f t="shared" ca="1" si="76"/>
        <v>1.3763773567206261E-2</v>
      </c>
      <c r="K190" s="34">
        <f t="shared" ca="1" si="76"/>
        <v>1.4612505503647455E-2</v>
      </c>
      <c r="L190" s="34"/>
      <c r="M190" s="64"/>
      <c r="N190" s="34">
        <f t="shared" ref="N190:R190" ca="1" si="77">IF(IF(OR(N60="",N56=0),NA(),N60/N56-1)&gt;1.5,NA(),N60/N56-1)</f>
        <v>1.4085177897519729E-2</v>
      </c>
      <c r="O190" s="55">
        <f t="shared" ca="1" si="77"/>
        <v>1.5087339715892378E-2</v>
      </c>
      <c r="P190" s="53">
        <f t="shared" ca="1" si="77"/>
        <v>6.9249353742583786E-2</v>
      </c>
      <c r="Q190" s="34">
        <f t="shared" ca="1" si="77"/>
        <v>2.3409229687361588E-2</v>
      </c>
      <c r="R190" s="34">
        <f t="shared" ca="1" si="77"/>
        <v>1.4519946869551381E-2</v>
      </c>
      <c r="S190" s="34"/>
      <c r="T190" s="34">
        <f t="shared" ref="T190:U194" ca="1" si="78">IF(IF(OR(T60="",T56=0),NA(),T60/T56-1)&gt;1.5,NA(),T60/T56-1)</f>
        <v>1.1641018357183786E-2</v>
      </c>
      <c r="U190" s="34">
        <f t="shared" ref="U190" ca="1" si="79">IF(IF(OR(U60="",U56=0),NA(),U60/U56-1)&gt;1.5,NA(),U60/U56-1)</f>
        <v>1.9726926771490128E-2</v>
      </c>
      <c r="V190" s="34"/>
      <c r="W190" s="34">
        <f t="shared" ref="W190" ca="1" si="80">IF(IF(OR(W60="",W56=0),NA(),W60/W56-1)&gt;1.5,NA(),W60/W56-1)</f>
        <v>1.3526946963311026E-2</v>
      </c>
      <c r="X190" s="34"/>
      <c r="Y190" s="55">
        <f t="shared" ca="1" si="59"/>
        <v>2.6426540265886089E-2</v>
      </c>
    </row>
    <row r="191" spans="1:25" s="33" customFormat="1" x14ac:dyDescent="0.2">
      <c r="A191" s="14">
        <v>43190</v>
      </c>
      <c r="B191" s="67">
        <f t="shared" ref="B191:K191" ca="1" si="81">IF(IF(OR(B61="",B57=0),NA(),B61/B57-1)&gt;1.5,NA(),B61/B57-1)</f>
        <v>1.7603413215032893E-2</v>
      </c>
      <c r="C191" s="67">
        <f t="shared" ca="1" si="81"/>
        <v>1.9026415933025786E-2</v>
      </c>
      <c r="D191" s="59">
        <f t="shared" ca="1" si="81"/>
        <v>1.9605950750565482E-2</v>
      </c>
      <c r="E191" s="59">
        <f t="shared" ca="1" si="81"/>
        <v>2.114423109340291E-2</v>
      </c>
      <c r="F191" s="59">
        <f t="shared" ca="1" si="81"/>
        <v>1.8821658445356881E-2</v>
      </c>
      <c r="G191" s="60">
        <f t="shared" ca="1" si="81"/>
        <v>1.9572883673363961E-2</v>
      </c>
      <c r="H191" s="59">
        <f t="shared" ca="1" si="81"/>
        <v>9.4618023070902613E-3</v>
      </c>
      <c r="I191" s="59">
        <f t="shared" ca="1" si="81"/>
        <v>1.6530217078583487E-2</v>
      </c>
      <c r="J191" s="68">
        <f t="shared" ca="1" si="81"/>
        <v>2.5279779837781735E-2</v>
      </c>
      <c r="K191" s="59">
        <f t="shared" ca="1" si="81"/>
        <v>1.7507171933899945E-2</v>
      </c>
      <c r="L191" s="59"/>
      <c r="M191" s="68"/>
      <c r="N191" s="59">
        <f t="shared" ref="N191:R191" ca="1" si="82">IF(IF(OR(N61="",N57=0),NA(),N61/N57-1)&gt;1.5,NA(),N61/N57-1)</f>
        <v>2.4139392968354656E-2</v>
      </c>
      <c r="O191" s="61">
        <f t="shared" ca="1" si="82"/>
        <v>2.1625745397579221E-2</v>
      </c>
      <c r="P191" s="60">
        <f t="shared" ca="1" si="82"/>
        <v>1.0100146533613685E-3</v>
      </c>
      <c r="Q191" s="59">
        <f t="shared" ca="1" si="82"/>
        <v>2.2424341955517457E-2</v>
      </c>
      <c r="R191" s="59">
        <f t="shared" ca="1" si="82"/>
        <v>1.9300564798338193E-2</v>
      </c>
      <c r="S191" s="59"/>
      <c r="T191" s="59">
        <f t="shared" ca="1" si="78"/>
        <v>1.5020357858796185E-2</v>
      </c>
      <c r="U191" s="59">
        <f t="shared" ca="1" si="78"/>
        <v>2.1418746784872544E-2</v>
      </c>
      <c r="V191" s="59"/>
      <c r="W191" s="59">
        <f t="shared" ref="W191:X191" ca="1" si="83">IF(IF(OR(W61="",W57=0),NA(),W61/W57-1)&gt;1.5,NA(),W61/W57-1)</f>
        <v>1.7347625341388895E-2</v>
      </c>
      <c r="X191" s="59">
        <f t="shared" ca="1" si="83"/>
        <v>1.2595108978209035E-2</v>
      </c>
      <c r="Y191" s="61">
        <f t="shared" ca="1" si="59"/>
        <v>2.4104164819204632E-2</v>
      </c>
    </row>
    <row r="192" spans="1:25" s="33" customFormat="1" x14ac:dyDescent="0.2">
      <c r="A192" s="20">
        <v>43281</v>
      </c>
      <c r="B192" s="63">
        <f t="shared" ref="B192:K193" ca="1" si="84">IF(IF(OR(B62="",B58=0),NA(),B62/B58-1)&gt;1.5,NA(),B62/B58-1)</f>
        <v>1.5856544705049824E-2</v>
      </c>
      <c r="C192" s="63">
        <f t="shared" ca="1" si="84"/>
        <v>1.6528759908785329E-2</v>
      </c>
      <c r="D192" s="34">
        <f t="shared" ca="1" si="84"/>
        <v>1.6765459989452225E-2</v>
      </c>
      <c r="E192" s="34">
        <f t="shared" ca="1" si="84"/>
        <v>1.7428108202280912E-2</v>
      </c>
      <c r="F192" s="34">
        <f t="shared" ca="1" si="84"/>
        <v>1.6719584540646482E-2</v>
      </c>
      <c r="G192" s="53">
        <f t="shared" ca="1" si="84"/>
        <v>2.1008714592175348E-2</v>
      </c>
      <c r="H192" s="34">
        <f t="shared" ca="1" si="84"/>
        <v>7.1983833306477063E-3</v>
      </c>
      <c r="I192" s="34">
        <f t="shared" ca="1" si="84"/>
        <v>2.1775948221666841E-2</v>
      </c>
      <c r="J192" s="64">
        <f t="shared" ca="1" si="84"/>
        <v>2.02082777440451E-2</v>
      </c>
      <c r="K192" s="34">
        <f t="shared" ca="1" si="84"/>
        <v>1.7811618359138137E-2</v>
      </c>
      <c r="L192" s="34"/>
      <c r="M192" s="64"/>
      <c r="N192" s="34">
        <f t="shared" ref="N192:R193" ca="1" si="85">IF(IF(OR(N62="",N58=0),NA(),N62/N58-1)&gt;1.5,NA(),N62/N58-1)</f>
        <v>1.795538763802873E-2</v>
      </c>
      <c r="O192" s="55">
        <f t="shared" ca="1" si="85"/>
        <v>2.1720954056093422E-2</v>
      </c>
      <c r="P192" s="53">
        <f t="shared" ca="1" si="85"/>
        <v>-1.9376534056876449E-2</v>
      </c>
      <c r="Q192" s="34">
        <f t="shared" ca="1" si="85"/>
        <v>2.4189875988712473E-2</v>
      </c>
      <c r="R192" s="34">
        <f t="shared" ca="1" si="85"/>
        <v>2.2901693582937588E-2</v>
      </c>
      <c r="S192" s="34"/>
      <c r="T192" s="34">
        <f t="shared" ca="1" si="78"/>
        <v>1.5470786965122052E-2</v>
      </c>
      <c r="U192" s="34">
        <f t="shared" ca="1" si="78"/>
        <v>2.1051992892888505E-2</v>
      </c>
      <c r="V192" s="34"/>
      <c r="W192" s="34">
        <f t="shared" ref="W192:X194" ca="1" si="86">IF(IF(OR(W62="",W58=0),NA(),W62/W58-1)&gt;1.5,NA(),W62/W58-1)</f>
        <v>1.8209466096056337E-2</v>
      </c>
      <c r="X192" s="34">
        <f t="shared" ca="1" si="86"/>
        <v>1.2889177970531573E-2</v>
      </c>
      <c r="Y192" s="55">
        <f t="shared" ca="1" si="59"/>
        <v>2.6907209457867509E-2</v>
      </c>
    </row>
    <row r="193" spans="1:25" s="165" customFormat="1" x14ac:dyDescent="0.2">
      <c r="A193" s="20">
        <v>43373</v>
      </c>
      <c r="B193" s="63">
        <f t="shared" ca="1" si="84"/>
        <v>2.3969878066272043E-2</v>
      </c>
      <c r="C193" s="63">
        <f t="shared" ca="1" si="84"/>
        <v>2.3224818449958828E-2</v>
      </c>
      <c r="D193" s="34">
        <f t="shared" ca="1" si="84"/>
        <v>2.3750890148030113E-2</v>
      </c>
      <c r="E193" s="34">
        <f t="shared" ca="1" si="84"/>
        <v>2.3269212064273681E-2</v>
      </c>
      <c r="F193" s="34">
        <f t="shared" ca="1" si="84"/>
        <v>2.103368501025682E-2</v>
      </c>
      <c r="G193" s="53">
        <f t="shared" ca="1" si="84"/>
        <v>2.0933254534032386E-2</v>
      </c>
      <c r="H193" s="34">
        <f t="shared" ca="1" si="84"/>
        <v>8.9769214678705467E-3</v>
      </c>
      <c r="I193" s="34">
        <f t="shared" ca="1" si="84"/>
        <v>2.8134258204342899E-2</v>
      </c>
      <c r="J193" s="64">
        <f t="shared" ca="1" si="84"/>
        <v>2.2190601126142129E-2</v>
      </c>
      <c r="K193" s="34">
        <f t="shared" ca="1" si="84"/>
        <v>1.9144226683010412E-2</v>
      </c>
      <c r="L193" s="34"/>
      <c r="M193" s="64"/>
      <c r="N193" s="34">
        <f t="shared" ca="1" si="85"/>
        <v>2.0275167763378343E-2</v>
      </c>
      <c r="O193" s="55">
        <f t="shared" ca="1" si="85"/>
        <v>1.7995551028036072E-2</v>
      </c>
      <c r="P193" s="53">
        <f t="shared" ca="1" si="85"/>
        <v>-4.542164172739005E-3</v>
      </c>
      <c r="Q193" s="34">
        <f t="shared" ca="1" si="85"/>
        <v>3.0013621899099174E-2</v>
      </c>
      <c r="R193" s="34">
        <f t="shared" ca="1" si="85"/>
        <v>2.4614811231688849E-2</v>
      </c>
      <c r="S193" s="34"/>
      <c r="T193" s="34">
        <f t="shared" ca="1" si="78"/>
        <v>1.4369660070491674E-2</v>
      </c>
      <c r="U193" s="34">
        <f t="shared" ca="1" si="78"/>
        <v>2.4491687527709027E-2</v>
      </c>
      <c r="V193" s="34"/>
      <c r="W193" s="34">
        <f t="shared" ca="1" si="86"/>
        <v>1.917259872937116E-2</v>
      </c>
      <c r="X193" s="34">
        <f t="shared" ca="1" si="86"/>
        <v>1.3359674681845624E-2</v>
      </c>
      <c r="Y193" s="55">
        <f t="shared" ca="1" si="59"/>
        <v>1.6515490303027347E-2</v>
      </c>
    </row>
    <row r="194" spans="1:25" s="33" customFormat="1" ht="12" thickBot="1" x14ac:dyDescent="0.25">
      <c r="A194" s="20">
        <v>43465</v>
      </c>
      <c r="B194" s="63">
        <f ca="1">IF(IF(OR(B64="",B60=0),NA(),B64/B60-1)&gt;1.5,NA(),B64/B60-1)</f>
        <v>3.2447140853971934E-2</v>
      </c>
      <c r="C194" s="63">
        <f t="shared" ref="C194:K194" ca="1" si="87">IF(IF(OR(C64="",C60=0),NA(),C64/C60-1)&gt;1.5,NA(),C64/C60-1)</f>
        <v>2.7318534994719368E-2</v>
      </c>
      <c r="D194" s="34">
        <f t="shared" ca="1" si="87"/>
        <v>2.7288556964993216E-2</v>
      </c>
      <c r="E194" s="34">
        <f t="shared" ca="1" si="87"/>
        <v>2.9305700703043946E-2</v>
      </c>
      <c r="F194" s="34">
        <f t="shared" ca="1" si="87"/>
        <v>2.7667957657097064E-2</v>
      </c>
      <c r="G194" s="53">
        <f t="shared" ca="1" si="87"/>
        <v>2.5985258561824542E-2</v>
      </c>
      <c r="H194" s="34">
        <f t="shared" ca="1" si="87"/>
        <v>2.0024534328946242E-2</v>
      </c>
      <c r="I194" s="34">
        <f t="shared" ca="1" si="87"/>
        <v>3.3447289387624757E-2</v>
      </c>
      <c r="J194" s="64">
        <f t="shared" ca="1" si="87"/>
        <v>3.0923441008338104E-2</v>
      </c>
      <c r="K194" s="34">
        <f t="shared" ca="1" si="87"/>
        <v>2.7543011739541656E-2</v>
      </c>
      <c r="L194" s="34"/>
      <c r="M194" s="64"/>
      <c r="N194" s="34">
        <f t="shared" ref="N194:R194" ca="1" si="88">IF(IF(OR(N64="",N60=0),NA(),N64/N60-1)&gt;1.5,NA(),N64/N60-1)</f>
        <v>2.5742257322435069E-2</v>
      </c>
      <c r="O194" s="55">
        <f t="shared" ca="1" si="88"/>
        <v>2.6862287933053119E-2</v>
      </c>
      <c r="P194" s="53">
        <f t="shared" ca="1" si="88"/>
        <v>-7.9501433028398294E-3</v>
      </c>
      <c r="Q194" s="34">
        <f t="shared" ca="1" si="88"/>
        <v>2.689172958084618E-2</v>
      </c>
      <c r="R194" s="34">
        <f t="shared" ca="1" si="88"/>
        <v>3.2053056648956746E-2</v>
      </c>
      <c r="S194" s="34"/>
      <c r="T194" s="34">
        <f t="shared" ref="T194" ca="1" si="89">IF(IF(OR(T64="",T60=0),NA(),T64/T60-1)&gt;1.5,NA(),T64/T60-1)</f>
        <v>2.5778529728804234E-2</v>
      </c>
      <c r="U194" s="34">
        <f t="shared" ca="1" si="78"/>
        <v>2.9054129965300879E-2</v>
      </c>
      <c r="V194" s="34"/>
      <c r="W194" s="34">
        <f t="shared" ca="1" si="86"/>
        <v>2.7341171721762425E-2</v>
      </c>
      <c r="X194" s="34"/>
      <c r="Y194" s="55">
        <f t="shared" ca="1" si="59"/>
        <v>1.785214380735467E-2</v>
      </c>
    </row>
    <row r="195" spans="1:25" s="33" customFormat="1" x14ac:dyDescent="0.2">
      <c r="A195" s="14">
        <v>43555</v>
      </c>
      <c r="B195" s="67">
        <f t="shared" ref="B195:K196" ca="1" si="90">IF(IF(OR(B65="",B61=0),NA(),B65/B61-1)&gt;1.5,NA(),B65/B61-1)</f>
        <v>2.4353342316858484E-2</v>
      </c>
      <c r="C195" s="67">
        <f t="shared" ca="1" si="90"/>
        <v>2.1695790559996375E-2</v>
      </c>
      <c r="D195" s="59">
        <f t="shared" ca="1" si="90"/>
        <v>2.1667526823584859E-2</v>
      </c>
      <c r="E195" s="59">
        <f t="shared" ca="1" si="90"/>
        <v>1.6757917242657516E-2</v>
      </c>
      <c r="F195" s="59">
        <f t="shared" ca="1" si="90"/>
        <v>2.1984331368555265E-2</v>
      </c>
      <c r="G195" s="60">
        <f t="shared" ca="1" si="90"/>
        <v>2.5010570775694241E-2</v>
      </c>
      <c r="H195" s="59">
        <f t="shared" ca="1" si="90"/>
        <v>1.7014701580364555E-2</v>
      </c>
      <c r="I195" s="59">
        <f t="shared" ca="1" si="90"/>
        <v>2.723698637694727E-2</v>
      </c>
      <c r="J195" s="68">
        <f t="shared" ca="1" si="90"/>
        <v>3.9533196332056209E-2</v>
      </c>
      <c r="K195" s="59">
        <f t="shared" ca="1" si="90"/>
        <v>2.4793218434455699E-2</v>
      </c>
      <c r="L195" s="59"/>
      <c r="M195" s="68"/>
      <c r="N195" s="59">
        <f t="shared" ref="N195:R196" ca="1" si="91">IF(IF(OR(N65="",N61=0),NA(),N65/N61-1)&gt;1.5,NA(),N65/N61-1)</f>
        <v>2.0829340943707475E-2</v>
      </c>
      <c r="O195" s="61">
        <f t="shared" ca="1" si="91"/>
        <v>2.3991094523745815E-2</v>
      </c>
      <c r="P195" s="60">
        <f t="shared" ca="1" si="91"/>
        <v>-2.9919019792133961E-3</v>
      </c>
      <c r="Q195" s="59">
        <f t="shared" ca="1" si="91"/>
        <v>2.1902941508286311E-2</v>
      </c>
      <c r="R195" s="59">
        <f t="shared" ca="1" si="91"/>
        <v>2.7677701507021979E-2</v>
      </c>
      <c r="S195" s="59"/>
      <c r="T195" s="59">
        <f t="shared" ref="T195:U196" ca="1" si="92">IF(IF(OR(T65="",T61=0),NA(),T65/T61-1)&gt;1.5,NA(),T65/T61-1)</f>
        <v>2.4920435622882708E-2</v>
      </c>
      <c r="U195" s="59">
        <f t="shared" ca="1" si="92"/>
        <v>2.7798500227874223E-2</v>
      </c>
      <c r="V195" s="59"/>
      <c r="W195" s="59">
        <f t="shared" ref="W195:X196" ca="1" si="93">IF(IF(OR(W65="",W61=0),NA(),W65/W61-1)&gt;1.5,NA(),W65/W61-1)</f>
        <v>2.4988485436169716E-2</v>
      </c>
      <c r="X195" s="59">
        <f t="shared" ca="1" si="93"/>
        <v>1.5799495408490349E-2</v>
      </c>
      <c r="Y195" s="61">
        <f t="shared" ca="1" si="59"/>
        <v>1.9207549992884987E-2</v>
      </c>
    </row>
    <row r="196" spans="1:25" s="33" customFormat="1" x14ac:dyDescent="0.2">
      <c r="A196" s="20">
        <v>43646</v>
      </c>
      <c r="B196" s="63">
        <f t="shared" ca="1" si="90"/>
        <v>2.9164661948200221E-2</v>
      </c>
      <c r="C196" s="63">
        <f t="shared" ca="1" si="90"/>
        <v>2.5976872106724169E-2</v>
      </c>
      <c r="D196" s="34">
        <f t="shared" ca="1" si="90"/>
        <v>2.6236484503560753E-2</v>
      </c>
      <c r="E196" s="34">
        <f t="shared" ca="1" si="90"/>
        <v>2.819092404631629E-2</v>
      </c>
      <c r="F196" s="34">
        <f t="shared" ca="1" si="90"/>
        <v>2.6693569135298079E-2</v>
      </c>
      <c r="G196" s="53">
        <f t="shared" ca="1" si="90"/>
        <v>2.2135719799129649E-2</v>
      </c>
      <c r="H196" s="34">
        <f t="shared" ca="1" si="90"/>
        <v>2.1484572457448614E-2</v>
      </c>
      <c r="I196" s="34">
        <f t="shared" ca="1" si="90"/>
        <v>2.9129327836491914E-2</v>
      </c>
      <c r="J196" s="64">
        <f t="shared" ca="1" si="90"/>
        <v>3.2462912008909273E-2</v>
      </c>
      <c r="K196" s="34">
        <f t="shared" ca="1" si="90"/>
        <v>2.4526214014081171E-2</v>
      </c>
      <c r="L196" s="34"/>
      <c r="M196" s="64"/>
      <c r="N196" s="34">
        <f t="shared" ca="1" si="91"/>
        <v>2.3301077003274662E-2</v>
      </c>
      <c r="O196" s="55">
        <f t="shared" ca="1" si="91"/>
        <v>2.0863280306229193E-2</v>
      </c>
      <c r="P196" s="53">
        <f t="shared" ca="1" si="91"/>
        <v>4.2762362485175842E-3</v>
      </c>
      <c r="Q196" s="34">
        <f t="shared" ca="1" si="91"/>
        <v>2.4844647246603957E-2</v>
      </c>
      <c r="R196" s="34">
        <f t="shared" ca="1" si="91"/>
        <v>2.5961284681687458E-2</v>
      </c>
      <c r="S196" s="34"/>
      <c r="T196" s="34">
        <f t="shared" ca="1" si="92"/>
        <v>2.0914803561089323E-2</v>
      </c>
      <c r="U196" s="34">
        <f t="shared" ca="1" si="92"/>
        <v>2.837129173875752E-2</v>
      </c>
      <c r="V196" s="34"/>
      <c r="W196" s="34">
        <f t="shared" ca="1" si="93"/>
        <v>2.4823412250228216E-2</v>
      </c>
      <c r="X196" s="34">
        <f t="shared" ca="1" si="93"/>
        <v>1.5943845303611592E-2</v>
      </c>
      <c r="Y196" s="55">
        <f t="shared" ca="1" si="59"/>
        <v>2.0102666664287838E-2</v>
      </c>
    </row>
    <row r="197" spans="1:25" s="33" customFormat="1" x14ac:dyDescent="0.2">
      <c r="A197" s="20">
        <v>43738</v>
      </c>
      <c r="B197" s="63">
        <f t="shared" ref="B197:K197" ca="1" si="94">IF(IF(OR(B67="",B63=0),NA(),B67/B63-1)&gt;1.5,NA(),B67/B63-1)</f>
        <v>2.3239339604334663E-2</v>
      </c>
      <c r="C197" s="63">
        <f t="shared" ca="1" si="94"/>
        <v>2.4270838469555134E-2</v>
      </c>
      <c r="D197" s="34">
        <f t="shared" ca="1" si="94"/>
        <v>2.5021796609745905E-2</v>
      </c>
      <c r="E197" s="34">
        <f t="shared" ca="1" si="94"/>
        <v>2.455290549226441E-2</v>
      </c>
      <c r="F197" s="34">
        <f t="shared" ca="1" si="94"/>
        <v>2.2736964224574718E-2</v>
      </c>
      <c r="G197" s="53">
        <f t="shared" ca="1" si="94"/>
        <v>2.2728072267702126E-2</v>
      </c>
      <c r="H197" s="34">
        <f t="shared" ca="1" si="94"/>
        <v>1.5625187777807525E-2</v>
      </c>
      <c r="I197" s="34">
        <f t="shared" ca="1" si="94"/>
        <v>2.320117428614199E-2</v>
      </c>
      <c r="J197" s="64">
        <f t="shared" ca="1" si="94"/>
        <v>1.6982292602380156E-2</v>
      </c>
      <c r="K197" s="34">
        <f t="shared" ca="1" si="94"/>
        <v>2.2168291822674213E-2</v>
      </c>
      <c r="L197" s="34"/>
      <c r="M197" s="64"/>
      <c r="N197" s="34">
        <f t="shared" ref="N197:R197" ca="1" si="95">IF(IF(OR(N67="",N63=0),NA(),N67/N63-1)&gt;1.5,NA(),N67/N63-1)</f>
        <v>2.1592096724692755E-2</v>
      </c>
      <c r="O197" s="55">
        <f t="shared" ca="1" si="95"/>
        <v>1.964823976726815E-2</v>
      </c>
      <c r="P197" s="53">
        <f t="shared" ca="1" si="95"/>
        <v>1.9022646692645528E-2</v>
      </c>
      <c r="Q197" s="34">
        <f t="shared" ca="1" si="95"/>
        <v>2.3644247564311049E-2</v>
      </c>
      <c r="R197" s="34">
        <f t="shared" ca="1" si="95"/>
        <v>2.7901117550946264E-2</v>
      </c>
      <c r="S197" s="34"/>
      <c r="T197" s="34">
        <f t="shared" ref="T197:U198" ca="1" si="96">IF(IF(OR(T67="",T63=0),NA(),T67/T63-1)&gt;1.5,NA(),T67/T63-1)</f>
        <v>2.2556213111620593E-2</v>
      </c>
      <c r="U197" s="34">
        <f t="shared" ca="1" si="96"/>
        <v>2.7739942318731892E-2</v>
      </c>
      <c r="V197" s="34"/>
      <c r="W197" s="34">
        <f t="shared" ref="W197:X197" ca="1" si="97">IF(IF(OR(W67="",W63=0),NA(),W67/W63-1)&gt;1.5,NA(),W67/W63-1)</f>
        <v>2.1837597060598402E-2</v>
      </c>
      <c r="X197" s="34" t="e">
        <f t="shared" ca="1" si="97"/>
        <v>#VALUE!</v>
      </c>
      <c r="Y197" s="55">
        <f t="shared" ca="1" si="59"/>
        <v>2.4132599575662272E-2</v>
      </c>
    </row>
    <row r="198" spans="1:25" s="33" customFormat="1" ht="12" thickBot="1" x14ac:dyDescent="0.25">
      <c r="A198" s="20">
        <v>43830</v>
      </c>
      <c r="B198" s="167">
        <f ca="1">IF(IF(OR(B68="",B64=0),NA(),B68/B64-1)&gt;1.5,NA(),B68/B64-1)</f>
        <v>-1.4926388114558153E-2</v>
      </c>
      <c r="C198" s="167">
        <f t="shared" ref="C198:K198" ca="1" si="98">IF(IF(OR(C68="",C64=0),NA(),C68/C64-1)&gt;1.5,NA(),C68/C64-1)</f>
        <v>-0.42368740069831545</v>
      </c>
      <c r="D198" s="168">
        <f t="shared" ca="1" si="98"/>
        <v>-0.43430783220584568</v>
      </c>
      <c r="E198" s="168">
        <f t="shared" ca="1" si="98"/>
        <v>-0.3483589217098455</v>
      </c>
      <c r="F198" s="168">
        <f t="shared" ca="1" si="98"/>
        <v>-0.36127509720008644</v>
      </c>
      <c r="G198" s="169" t="e">
        <f t="shared" ca="1" si="98"/>
        <v>#VALUE!</v>
      </c>
      <c r="H198" s="168">
        <f t="shared" ca="1" si="98"/>
        <v>-0.28616178863187036</v>
      </c>
      <c r="I198" s="168">
        <f t="shared" ca="1" si="98"/>
        <v>-0.38541567687261713</v>
      </c>
      <c r="J198" s="170">
        <f t="shared" ca="1" si="98"/>
        <v>-0.33749414970829961</v>
      </c>
      <c r="K198" s="168">
        <f t="shared" ca="1" si="98"/>
        <v>-0.21417920389771172</v>
      </c>
      <c r="L198" s="168"/>
      <c r="M198" s="170"/>
      <c r="N198" s="168">
        <f t="shared" ref="N198:R198" ca="1" si="99">IF(IF(OR(N68="",N64=0),NA(),N68/N64-1)&gt;1.5,NA(),N68/N64-1)</f>
        <v>-0.34750848568895087</v>
      </c>
      <c r="O198" s="171" t="e">
        <f t="shared" ca="1" si="99"/>
        <v>#VALUE!</v>
      </c>
      <c r="P198" s="169">
        <f t="shared" ca="1" si="99"/>
        <v>-0.23757138853919557</v>
      </c>
      <c r="Q198" s="168">
        <f t="shared" ca="1" si="99"/>
        <v>-0.46091116319417658</v>
      </c>
      <c r="R198" s="168">
        <f t="shared" ca="1" si="99"/>
        <v>-0.36898370011909121</v>
      </c>
      <c r="S198" s="168"/>
      <c r="T198" s="168" t="e">
        <f t="shared" ca="1" si="96"/>
        <v>#VALUE!</v>
      </c>
      <c r="U198" s="168">
        <f t="shared" ca="1" si="96"/>
        <v>-0.39884708498780752</v>
      </c>
      <c r="V198" s="168"/>
      <c r="W198" s="168" t="e">
        <f t="shared" ref="W198" ca="1" si="100">IF(IF(OR(W68="",W64=0),NA(),W68/W64-1)&gt;1.5,NA(),W68/W64-1)</f>
        <v>#VALUE!</v>
      </c>
      <c r="X198" s="168"/>
      <c r="Y198" s="171">
        <f t="shared" ca="1" si="59"/>
        <v>-0.25572873684844033</v>
      </c>
    </row>
    <row r="199" spans="1:25" ht="15.75" thickBot="1" x14ac:dyDescent="0.25">
      <c r="A199" s="124" t="s">
        <v>35</v>
      </c>
      <c r="B199" s="128"/>
      <c r="C199" s="128"/>
      <c r="D199" s="91"/>
      <c r="E199" s="91"/>
      <c r="F199" s="91"/>
      <c r="G199" s="91"/>
      <c r="H199" s="91"/>
      <c r="I199" s="91"/>
      <c r="J199" s="92"/>
      <c r="K199" s="91"/>
      <c r="L199" s="91"/>
      <c r="M199" s="92"/>
      <c r="N199" s="91"/>
      <c r="O199" s="91"/>
      <c r="P199" s="91"/>
      <c r="Q199" s="91"/>
      <c r="R199" s="91"/>
      <c r="S199" s="91"/>
      <c r="T199" s="91"/>
      <c r="U199" s="91"/>
      <c r="V199" s="91"/>
      <c r="W199" s="91"/>
      <c r="X199" s="91"/>
      <c r="Y199" s="126"/>
    </row>
    <row r="200" spans="1:25" x14ac:dyDescent="0.2">
      <c r="A200" s="78" t="s">
        <v>36</v>
      </c>
      <c r="B200" s="79"/>
      <c r="C200" s="79"/>
      <c r="D200" s="73"/>
      <c r="E200" s="73"/>
      <c r="F200" s="73"/>
      <c r="G200" s="72"/>
      <c r="H200" s="73"/>
      <c r="I200" s="73"/>
      <c r="J200" s="74"/>
      <c r="K200" s="73"/>
      <c r="L200" s="73"/>
      <c r="M200" s="74"/>
      <c r="N200" s="73"/>
      <c r="O200" s="54"/>
      <c r="P200" s="72"/>
      <c r="Q200" s="73"/>
      <c r="R200" s="73"/>
      <c r="S200" s="73"/>
      <c r="T200" s="73"/>
      <c r="U200" s="73"/>
      <c r="V200" s="73"/>
      <c r="W200" s="73"/>
      <c r="X200" s="73"/>
      <c r="Y200" s="129"/>
    </row>
    <row r="201" spans="1:25" x14ac:dyDescent="0.2">
      <c r="A201" s="36" t="s">
        <v>37</v>
      </c>
      <c r="B201" s="69">
        <f ca="1">SUM(B$9:B$12)/SUM(B$5:B$8)-1</f>
        <v>3.0294700150247378E-2</v>
      </c>
      <c r="C201" s="69">
        <f t="shared" ref="C201:Y201" ca="1" si="101">SUM(C$9:C$12)/SUM(C$5:C$8)-1</f>
        <v>4.8566053874973925E-2</v>
      </c>
      <c r="D201" s="31">
        <f t="shared" ca="1" si="101"/>
        <v>4.8271079972533659E-2</v>
      </c>
      <c r="E201" s="31">
        <f t="shared" ca="1" si="101"/>
        <v>3.6835727442253274E-2</v>
      </c>
      <c r="F201" s="31">
        <f t="shared" ca="1" si="101"/>
        <v>5.0656144914538626E-2</v>
      </c>
      <c r="G201" s="70">
        <f t="shared" ca="1" si="101"/>
        <v>4.4647623715872164E-2</v>
      </c>
      <c r="H201" s="31">
        <f t="shared" ca="1" si="101"/>
        <v>0.10186051379984207</v>
      </c>
      <c r="I201" s="31">
        <f t="shared" ca="1" si="101"/>
        <v>4.6177073719694484E-2</v>
      </c>
      <c r="J201" s="71">
        <f t="shared" ca="1" si="101"/>
        <v>5.1874868951262698E-2</v>
      </c>
      <c r="K201" s="31">
        <f t="shared" ca="1" si="101"/>
        <v>4.1954231852147306E-2</v>
      </c>
      <c r="L201" s="31">
        <f t="shared" ca="1" si="101"/>
        <v>5.1915542737599907E-2</v>
      </c>
      <c r="M201" s="71">
        <f t="shared" ca="1" si="101"/>
        <v>5.7080091771748442E-2</v>
      </c>
      <c r="N201" s="31">
        <f t="shared" ca="1" si="101"/>
        <v>3.9366851173705752E-2</v>
      </c>
      <c r="O201" s="62">
        <f t="shared" ca="1" si="101"/>
        <v>3.9220293255444849E-2</v>
      </c>
      <c r="P201" s="70">
        <f t="shared" ca="1" si="101"/>
        <v>4.4238745227184628E-2</v>
      </c>
      <c r="Q201" s="31">
        <f t="shared" ca="1" si="101"/>
        <v>4.867035723229951E-2</v>
      </c>
      <c r="R201" s="31">
        <f t="shared" ca="1" si="101"/>
        <v>5.1769566709851889E-2</v>
      </c>
      <c r="S201" s="31" t="e">
        <f t="shared" ca="1" si="101"/>
        <v>#DIV/0!</v>
      </c>
      <c r="T201" s="31" t="e">
        <f ca="1">SUM(T$9:T$12)/SUM(T$5:T$8)-1</f>
        <v>#DIV/0!</v>
      </c>
      <c r="U201" s="31">
        <f t="shared" ca="1" si="101"/>
        <v>5.5972035741659099E-2</v>
      </c>
      <c r="V201" s="31" t="e">
        <f t="shared" ca="1" si="101"/>
        <v>#DIV/0!</v>
      </c>
      <c r="W201" s="31" t="e">
        <f ca="1">SUM(W$9:W$12)/SUM(W$5:W$8)-1</f>
        <v>#DIV/0!</v>
      </c>
      <c r="X201" s="31">
        <f t="shared" ca="1" si="101"/>
        <v>5.1318896972170513E-2</v>
      </c>
      <c r="Y201" s="62">
        <f t="shared" ca="1" si="101"/>
        <v>3.1244119560642103E-2</v>
      </c>
    </row>
    <row r="202" spans="1:25" x14ac:dyDescent="0.2">
      <c r="A202" s="36" t="s">
        <v>38</v>
      </c>
      <c r="B202" s="69">
        <f ca="1">SUM(B$13:B$16)/SUM(B$9:B$12)-1</f>
        <v>2.8077033278388175E-2</v>
      </c>
      <c r="C202" s="69">
        <f t="shared" ref="C202:Y202" ca="1" si="102">SUM(C$13:C$16)/SUM(C$9:C$12)-1</f>
        <v>4.2541334628981131E-2</v>
      </c>
      <c r="D202" s="31">
        <f t="shared" ca="1" si="102"/>
        <v>4.2070561404061513E-2</v>
      </c>
      <c r="E202" s="31">
        <f t="shared" ca="1" si="102"/>
        <v>3.870342156743467E-2</v>
      </c>
      <c r="F202" s="31">
        <f t="shared" ca="1" si="102"/>
        <v>4.7617788102428671E-2</v>
      </c>
      <c r="G202" s="70">
        <f t="shared" ca="1" si="102"/>
        <v>4.3401150635383079E-2</v>
      </c>
      <c r="H202" s="31">
        <f t="shared" ca="1" si="102"/>
        <v>8.8087132557029379E-2</v>
      </c>
      <c r="I202" s="31">
        <f t="shared" ca="1" si="102"/>
        <v>3.4687665874040485E-2</v>
      </c>
      <c r="J202" s="71">
        <f t="shared" ca="1" si="102"/>
        <v>2.7297163269174973E-2</v>
      </c>
      <c r="K202" s="31">
        <f t="shared" ca="1" si="102"/>
        <v>4.5556948873065384E-2</v>
      </c>
      <c r="L202" s="31">
        <f t="shared" ca="1" si="102"/>
        <v>4.968329491078971E-2</v>
      </c>
      <c r="M202" s="71">
        <f t="shared" ca="1" si="102"/>
        <v>4.7978171674627257E-2</v>
      </c>
      <c r="N202" s="31">
        <f t="shared" ca="1" si="102"/>
        <v>4.0622467370848847E-2</v>
      </c>
      <c r="O202" s="62">
        <f t="shared" ca="1" si="102"/>
        <v>4.0904445810267198E-2</v>
      </c>
      <c r="P202" s="70">
        <f t="shared" ca="1" si="102"/>
        <v>8.2717465958492609E-2</v>
      </c>
      <c r="Q202" s="31">
        <f t="shared" ca="1" si="102"/>
        <v>4.7471842253167695E-2</v>
      </c>
      <c r="R202" s="31">
        <f t="shared" ca="1" si="102"/>
        <v>4.7106226696853604E-2</v>
      </c>
      <c r="S202" s="31" t="e">
        <f t="shared" ca="1" si="102"/>
        <v>#DIV/0!</v>
      </c>
      <c r="T202" s="31" t="e">
        <f t="shared" ref="T202:T208" ca="1" si="103">SUM(T$9:T$12)/SUM(T$5:T$8)-1</f>
        <v>#DIV/0!</v>
      </c>
      <c r="U202" s="31">
        <f t="shared" ca="1" si="102"/>
        <v>5.0480063785113938E-2</v>
      </c>
      <c r="V202" s="31" t="e">
        <f t="shared" ca="1" si="102"/>
        <v>#DIV/0!</v>
      </c>
      <c r="W202" s="31" t="e">
        <f t="shared" ref="W202:W208" ca="1" si="104">SUM(W$9:W$12)/SUM(W$5:W$8)-1</f>
        <v>#DIV/0!</v>
      </c>
      <c r="X202" s="31">
        <f t="shared" ca="1" si="102"/>
        <v>6.8265609338456823E-2</v>
      </c>
      <c r="Y202" s="62">
        <f t="shared" ca="1" si="102"/>
        <v>5.2047493479597362E-2</v>
      </c>
    </row>
    <row r="203" spans="1:25" x14ac:dyDescent="0.2">
      <c r="A203" s="36" t="s">
        <v>39</v>
      </c>
      <c r="B203" s="69">
        <f ca="1">SUM(B$17:B$20)/SUM(B$13:B$16)-1</f>
        <v>2.4055685670411275E-2</v>
      </c>
      <c r="C203" s="69">
        <f t="shared" ref="C203:Y203" ca="1" si="105">SUM(C$17:C$20)/SUM(C$13:C$16)-1</f>
        <v>3.4534293545549266E-2</v>
      </c>
      <c r="D203" s="31">
        <f t="shared" ca="1" si="105"/>
        <v>3.5127604687880121E-2</v>
      </c>
      <c r="E203" s="31">
        <f t="shared" ca="1" si="105"/>
        <v>3.8999702882186016E-2</v>
      </c>
      <c r="F203" s="31">
        <f t="shared" ca="1" si="105"/>
        <v>3.122403234718174E-2</v>
      </c>
      <c r="G203" s="70">
        <f t="shared" ca="1" si="105"/>
        <v>3.8494300998270115E-2</v>
      </c>
      <c r="H203" s="31">
        <f t="shared" ca="1" si="105"/>
        <v>1.9510457044815244E-2</v>
      </c>
      <c r="I203" s="31">
        <f t="shared" ca="1" si="105"/>
        <v>2.472623705650645E-2</v>
      </c>
      <c r="J203" s="71">
        <f t="shared" ca="1" si="105"/>
        <v>1.8814707915044027E-2</v>
      </c>
      <c r="K203" s="31">
        <f t="shared" ca="1" si="105"/>
        <v>3.3416074209334568E-2</v>
      </c>
      <c r="L203" s="31">
        <f t="shared" ca="1" si="105"/>
        <v>3.0084276661349163E-2</v>
      </c>
      <c r="M203" s="71">
        <f t="shared" ca="1" si="105"/>
        <v>2.3586984962060242E-2</v>
      </c>
      <c r="N203" s="31">
        <f t="shared" ca="1" si="105"/>
        <v>3.7887153252632366E-2</v>
      </c>
      <c r="O203" s="62">
        <f t="shared" ca="1" si="105"/>
        <v>3.8235819897162404E-2</v>
      </c>
      <c r="P203" s="70">
        <f t="shared" ca="1" si="105"/>
        <v>4.5034764369292324E-2</v>
      </c>
      <c r="Q203" s="31">
        <f t="shared" ca="1" si="105"/>
        <v>3.827925039970026E-2</v>
      </c>
      <c r="R203" s="31">
        <f t="shared" ca="1" si="105"/>
        <v>2.983792188041634E-2</v>
      </c>
      <c r="S203" s="31">
        <f t="shared" ca="1" si="105"/>
        <v>3.9120066114816776E-2</v>
      </c>
      <c r="T203" s="31" t="e">
        <f t="shared" ca="1" si="103"/>
        <v>#DIV/0!</v>
      </c>
      <c r="U203" s="31">
        <f t="shared" ca="1" si="105"/>
        <v>2.6611180537347456E-2</v>
      </c>
      <c r="V203" s="31">
        <f t="shared" ca="1" si="105"/>
        <v>3.3033017610984761E-2</v>
      </c>
      <c r="W203" s="31" t="e">
        <f t="shared" ca="1" si="104"/>
        <v>#DIV/0!</v>
      </c>
      <c r="X203" s="31">
        <f t="shared" ca="1" si="105"/>
        <v>4.0949707030498494E-2</v>
      </c>
      <c r="Y203" s="62">
        <f t="shared" ca="1" si="105"/>
        <v>3.1400835080107159E-2</v>
      </c>
    </row>
    <row r="204" spans="1:25" x14ac:dyDescent="0.2">
      <c r="A204" s="36" t="s">
        <v>40</v>
      </c>
      <c r="B204" s="69">
        <f ca="1">SUM(B$21:B$24)/SUM(B$17:B$20)-1</f>
        <v>3.3932589459907403E-2</v>
      </c>
      <c r="C204" s="69">
        <f t="shared" ref="C204:Y204" ca="1" si="106">SUM(C$21:C$24)/SUM(C$17:C$20)-1</f>
        <v>4.2332401407922493E-2</v>
      </c>
      <c r="D204" s="31">
        <f t="shared" ca="1" si="106"/>
        <v>4.2399875408591248E-2</v>
      </c>
      <c r="E204" s="31">
        <f t="shared" ca="1" si="106"/>
        <v>5.3044462907111178E-2</v>
      </c>
      <c r="F204" s="31">
        <f t="shared" ca="1" si="106"/>
        <v>4.6723309892347631E-2</v>
      </c>
      <c r="G204" s="70">
        <f t="shared" ca="1" si="106"/>
        <v>3.735781628638235E-2</v>
      </c>
      <c r="H204" s="31">
        <f t="shared" ca="1" si="106"/>
        <v>2.1750556812780486E-2</v>
      </c>
      <c r="I204" s="31">
        <f t="shared" ca="1" si="106"/>
        <v>4.1136355413091907E-2</v>
      </c>
      <c r="J204" s="71">
        <f t="shared" ca="1" si="106"/>
        <v>3.752974502791151E-2</v>
      </c>
      <c r="K204" s="31">
        <f t="shared" ca="1" si="106"/>
        <v>4.4946234894369885E-2</v>
      </c>
      <c r="L204" s="31">
        <f t="shared" ca="1" si="106"/>
        <v>3.847838537149717E-2</v>
      </c>
      <c r="M204" s="71">
        <f t="shared" ca="1" si="106"/>
        <v>4.4866282377592936E-2</v>
      </c>
      <c r="N204" s="31">
        <f t="shared" ca="1" si="106"/>
        <v>5.1540531489836727E-2</v>
      </c>
      <c r="O204" s="62">
        <f t="shared" ca="1" si="106"/>
        <v>5.1897148987446684E-2</v>
      </c>
      <c r="P204" s="70">
        <f t="shared" ca="1" si="106"/>
        <v>4.4775914484504575E-2</v>
      </c>
      <c r="Q204" s="31">
        <f t="shared" ca="1" si="106"/>
        <v>4.6313270429728881E-2</v>
      </c>
      <c r="R204" s="31">
        <f t="shared" ca="1" si="106"/>
        <v>3.930917244405796E-2</v>
      </c>
      <c r="S204" s="31">
        <f t="shared" ca="1" si="106"/>
        <v>4.2673281250624306E-2</v>
      </c>
      <c r="T204" s="31" t="e">
        <f t="shared" ca="1" si="103"/>
        <v>#DIV/0!</v>
      </c>
      <c r="U204" s="31">
        <f t="shared" ca="1" si="106"/>
        <v>3.4690981641613217E-2</v>
      </c>
      <c r="V204" s="31">
        <f t="shared" ca="1" si="106"/>
        <v>5.1684707366714377E-2</v>
      </c>
      <c r="W204" s="31" t="e">
        <f t="shared" ca="1" si="104"/>
        <v>#DIV/0!</v>
      </c>
      <c r="X204" s="31">
        <f t="shared" ca="1" si="106"/>
        <v>5.0827448883954407E-2</v>
      </c>
      <c r="Y204" s="62">
        <f t="shared" ca="1" si="106"/>
        <v>3.6556352979578266E-2</v>
      </c>
    </row>
    <row r="205" spans="1:25" x14ac:dyDescent="0.2">
      <c r="A205" s="36" t="s">
        <v>41</v>
      </c>
      <c r="B205" s="69">
        <f ca="1">IF(ISBLANK(B28),NA(),SUM(B$25:B$28)/SUM(B$21:B$24)-1)</f>
        <v>1.7642916799723629E-2</v>
      </c>
      <c r="C205" s="69">
        <f t="shared" ref="C205:Y205" ca="1" si="107">IF(ISBLANK(C28),NA(),SUM(C$25:C$28)/SUM(C$21:C$24)-1)</f>
        <v>2.8247620678202301E-2</v>
      </c>
      <c r="D205" s="31">
        <f t="shared" ca="1" si="107"/>
        <v>2.8648356103543104E-2</v>
      </c>
      <c r="E205" s="31">
        <f t="shared" ca="1" si="107"/>
        <v>3.9244120097452706E-2</v>
      </c>
      <c r="F205" s="31">
        <f t="shared" ca="1" si="107"/>
        <v>2.8452838294922733E-2</v>
      </c>
      <c r="G205" s="70">
        <f t="shared" ca="1" si="107"/>
        <v>2.9522984976684263E-2</v>
      </c>
      <c r="H205" s="31">
        <f t="shared" ca="1" si="107"/>
        <v>4.2039123092350916E-2</v>
      </c>
      <c r="I205" s="31">
        <f t="shared" ca="1" si="107"/>
        <v>1.6274623152719991E-2</v>
      </c>
      <c r="J205" s="71">
        <f t="shared" ca="1" si="107"/>
        <v>1.4188716838682947E-2</v>
      </c>
      <c r="K205" s="31">
        <f t="shared" ca="1" si="107"/>
        <v>2.8168619774350701E-2</v>
      </c>
      <c r="L205" s="31">
        <f t="shared" ca="1" si="107"/>
        <v>1.693379394704797E-2</v>
      </c>
      <c r="M205" s="71">
        <f t="shared" ca="1" si="107"/>
        <v>1.467289737732913E-2</v>
      </c>
      <c r="N205" s="31">
        <f t="shared" ca="1" si="107"/>
        <v>3.9442138437321361E-2</v>
      </c>
      <c r="O205" s="62">
        <f t="shared" ca="1" si="107"/>
        <v>3.9462326124026115E-2</v>
      </c>
      <c r="P205" s="70">
        <f t="shared" ca="1" si="107"/>
        <v>3.3521215407055438E-2</v>
      </c>
      <c r="Q205" s="31">
        <f t="shared" ca="1" si="107"/>
        <v>2.9809299092004027E-2</v>
      </c>
      <c r="R205" s="31">
        <f t="shared" ca="1" si="107"/>
        <v>2.2520769877593771E-2</v>
      </c>
      <c r="S205" s="31">
        <f t="shared" ca="1" si="107"/>
        <v>2.8997842719110656E-2</v>
      </c>
      <c r="T205" s="31" t="e">
        <f t="shared" ca="1" si="103"/>
        <v>#DIV/0!</v>
      </c>
      <c r="U205" s="31">
        <f t="shared" ca="1" si="107"/>
        <v>2.4559539370613503E-2</v>
      </c>
      <c r="V205" s="31">
        <f t="shared" ca="1" si="107"/>
        <v>2.8141784562444538E-2</v>
      </c>
      <c r="W205" s="31" t="e">
        <f t="shared" ca="1" si="104"/>
        <v>#DIV/0!</v>
      </c>
      <c r="X205" s="31">
        <f t="shared" ca="1" si="107"/>
        <v>3.55192319769988E-2</v>
      </c>
      <c r="Y205" s="62">
        <f t="shared" ca="1" si="107"/>
        <v>2.0048636865761305E-2</v>
      </c>
    </row>
    <row r="206" spans="1:25" x14ac:dyDescent="0.2">
      <c r="A206" s="36" t="s">
        <v>42</v>
      </c>
      <c r="B206" s="69">
        <f ca="1">IF(ISBLANK(B32),NA(),SUM(B$29:B$32)/SUM(B$25:B$28)-1)</f>
        <v>1.5270599300110987E-2</v>
      </c>
      <c r="C206" s="69">
        <f t="shared" ref="C206:Y206" ca="1" si="108">IF(ISBLANK(C32),NA(),SUM(C$29:C$32)/SUM(C$25:C$28)-1)</f>
        <v>2.8217061603274418E-2</v>
      </c>
      <c r="D206" s="31">
        <f t="shared" ca="1" si="108"/>
        <v>2.8269594019695532E-2</v>
      </c>
      <c r="E206" s="31">
        <f t="shared" ca="1" si="108"/>
        <v>3.3127276898733404E-2</v>
      </c>
      <c r="F206" s="31">
        <f t="shared" ca="1" si="108"/>
        <v>3.0304904276302835E-2</v>
      </c>
      <c r="G206" s="70">
        <f t="shared" ca="1" si="108"/>
        <v>2.3574342418068772E-2</v>
      </c>
      <c r="H206" s="31">
        <f t="shared" ca="1" si="108"/>
        <v>1.4551585160433866E-3</v>
      </c>
      <c r="I206" s="31">
        <f t="shared" ca="1" si="108"/>
        <v>2.9573877779321522E-2</v>
      </c>
      <c r="J206" s="71">
        <f t="shared" ca="1" si="108"/>
        <v>3.1825350156971188E-2</v>
      </c>
      <c r="K206" s="31">
        <f t="shared" ca="1" si="108"/>
        <v>2.5653731873337637E-2</v>
      </c>
      <c r="L206" s="31">
        <f ca="1">IF(ISBLANK(L32),NA(),SUM(L$29:L$32)/SUM(L$25:L$28)-1)</f>
        <v>-1</v>
      </c>
      <c r="M206" s="71">
        <f t="shared" ca="1" si="108"/>
        <v>-1</v>
      </c>
      <c r="N206" s="31">
        <f t="shared" ca="1" si="108"/>
        <v>3.2053442187321091E-2</v>
      </c>
      <c r="O206" s="62">
        <f t="shared" ca="1" si="108"/>
        <v>3.1830489051920319E-2</v>
      </c>
      <c r="P206" s="70">
        <f t="shared" ca="1" si="108"/>
        <v>2.9509221724025814E-2</v>
      </c>
      <c r="Q206" s="31">
        <f t="shared" ca="1" si="108"/>
        <v>2.8931329093278224E-2</v>
      </c>
      <c r="R206" s="31">
        <f t="shared" ca="1" si="108"/>
        <v>2.6356342721626458E-2</v>
      </c>
      <c r="S206" s="31">
        <f t="shared" ca="1" si="108"/>
        <v>2.5304596929874412E-2</v>
      </c>
      <c r="T206" s="31" t="e">
        <f t="shared" ca="1" si="103"/>
        <v>#DIV/0!</v>
      </c>
      <c r="U206" s="31">
        <f t="shared" ca="1" si="108"/>
        <v>1.9430244865028756E-2</v>
      </c>
      <c r="V206" s="31">
        <f t="shared" ca="1" si="108"/>
        <v>2.9773970127553451E-2</v>
      </c>
      <c r="W206" s="31" t="e">
        <f t="shared" ca="1" si="104"/>
        <v>#DIV/0!</v>
      </c>
      <c r="X206" s="31">
        <f t="shared" ca="1" si="108"/>
        <v>3.6022610513823272E-2</v>
      </c>
      <c r="Y206" s="62">
        <f t="shared" ca="1" si="108"/>
        <v>1.5466717844674127E-2</v>
      </c>
    </row>
    <row r="207" spans="1:25" x14ac:dyDescent="0.2">
      <c r="A207" s="36" t="s">
        <v>43</v>
      </c>
      <c r="B207" s="69">
        <f ca="1">IF(ISBLANK(B36),NA(),SUM(B$33:B$36)/SUM(B$29:B$32)-1)</f>
        <v>8.6854139064278524E-3</v>
      </c>
      <c r="C207" s="69">
        <f t="shared" ref="C207:Y207" ca="1" si="109">IF(ISBLANK(C36),NA(),SUM(C$33:C$36)/SUM(C$29:C$32)-1)</f>
        <v>2.3801546104875726E-2</v>
      </c>
      <c r="D207" s="31">
        <f t="shared" ca="1" si="109"/>
        <v>2.501748613770971E-2</v>
      </c>
      <c r="E207" s="31">
        <f t="shared" ca="1" si="109"/>
        <v>3.0668949648920973E-2</v>
      </c>
      <c r="F207" s="31">
        <f t="shared" ca="1" si="109"/>
        <v>2.0782924892252863E-2</v>
      </c>
      <c r="G207" s="70">
        <f t="shared" ca="1" si="109"/>
        <v>2.5222695215050273E-2</v>
      </c>
      <c r="H207" s="31">
        <f t="shared" ca="1" si="109"/>
        <v>3.4677231912746409E-2</v>
      </c>
      <c r="I207" s="31">
        <f t="shared" ca="1" si="109"/>
        <v>1.8313217154026118E-2</v>
      </c>
      <c r="J207" s="71">
        <f t="shared" ca="1" si="109"/>
        <v>1.7521762900585269E-2</v>
      </c>
      <c r="K207" s="31">
        <f t="shared" ca="1" si="109"/>
        <v>2.2287061159186994E-2</v>
      </c>
      <c r="L207" s="31" t="e">
        <f t="shared" ca="1" si="109"/>
        <v>#DIV/0!</v>
      </c>
      <c r="M207" s="71" t="e">
        <f t="shared" ca="1" si="109"/>
        <v>#DIV/0!</v>
      </c>
      <c r="N207" s="31">
        <f t="shared" ca="1" si="109"/>
        <v>3.1767544897422395E-2</v>
      </c>
      <c r="O207" s="62">
        <f t="shared" ca="1" si="109"/>
        <v>3.1502761648662503E-2</v>
      </c>
      <c r="P207" s="70">
        <f t="shared" ca="1" si="109"/>
        <v>-4.0600662653159536E-2</v>
      </c>
      <c r="Q207" s="31">
        <f t="shared" ca="1" si="109"/>
        <v>2.7915413651768306E-2</v>
      </c>
      <c r="R207" s="31">
        <f t="shared" ca="1" si="109"/>
        <v>1.7446921400063431E-2</v>
      </c>
      <c r="S207" s="31">
        <f t="shared" ca="1" si="109"/>
        <v>-1</v>
      </c>
      <c r="T207" s="31" t="e">
        <f t="shared" ca="1" si="103"/>
        <v>#DIV/0!</v>
      </c>
      <c r="U207" s="31">
        <f t="shared" ca="1" si="109"/>
        <v>1.9522293578972949E-2</v>
      </c>
      <c r="V207" s="31">
        <f t="shared" ca="1" si="109"/>
        <v>-1</v>
      </c>
      <c r="W207" s="31" t="e">
        <f t="shared" ca="1" si="104"/>
        <v>#DIV/0!</v>
      </c>
      <c r="X207" s="31">
        <f t="shared" ca="1" si="109"/>
        <v>-2.3880504936371505E-2</v>
      </c>
      <c r="Y207" s="62">
        <f t="shared" ca="1" si="109"/>
        <v>2.2648244631076508E-2</v>
      </c>
    </row>
    <row r="208" spans="1:25" x14ac:dyDescent="0.2">
      <c r="A208" s="36" t="s">
        <v>44</v>
      </c>
      <c r="B208" s="69">
        <f ca="1">IF(ISBLANK(B40),NA(),SUM(B$37:B$40)/SUM(B$33:B$36)-1)</f>
        <v>1.444894323791801E-2</v>
      </c>
      <c r="C208" s="69">
        <f t="shared" ref="C208:Y208" ca="1" si="110">IF(ISBLANK(C40),NA(),SUM(C$37:C$40)/SUM(C$33:C$36)-1)</f>
        <v>2.6864484497966856E-2</v>
      </c>
      <c r="D208" s="31">
        <f t="shared" ca="1" si="110"/>
        <v>2.7247890807030606E-2</v>
      </c>
      <c r="E208" s="31">
        <f t="shared" ca="1" si="110"/>
        <v>3.129155827382113E-2</v>
      </c>
      <c r="F208" s="31">
        <f t="shared" ca="1" si="110"/>
        <v>2.6261520158612051E-2</v>
      </c>
      <c r="G208" s="70">
        <f t="shared" ca="1" si="110"/>
        <v>2.6871858752516964E-2</v>
      </c>
      <c r="H208" s="31">
        <f t="shared" ca="1" si="110"/>
        <v>2.9323970470094718E-2</v>
      </c>
      <c r="I208" s="31">
        <f t="shared" ca="1" si="110"/>
        <v>3.1113805249839199E-2</v>
      </c>
      <c r="J208" s="71">
        <f t="shared" ca="1" si="110"/>
        <v>3.2983958653380219E-2</v>
      </c>
      <c r="K208" s="31">
        <f t="shared" ca="1" si="110"/>
        <v>2.6083712719078722E-2</v>
      </c>
      <c r="L208" s="31" t="e">
        <f t="shared" ca="1" si="110"/>
        <v>#DIV/0!</v>
      </c>
      <c r="M208" s="71" t="e">
        <f t="shared" ca="1" si="110"/>
        <v>#DIV/0!</v>
      </c>
      <c r="N208" s="31">
        <f t="shared" ca="1" si="110"/>
        <v>3.1000636503543344E-2</v>
      </c>
      <c r="O208" s="62">
        <f t="shared" ca="1" si="110"/>
        <v>3.0944171503964446E-2</v>
      </c>
      <c r="P208" s="70">
        <f t="shared" ca="1" si="110"/>
        <v>2.7802173680439246E-2</v>
      </c>
      <c r="Q208" s="31">
        <f t="shared" ca="1" si="110"/>
        <v>2.9989348479973588E-2</v>
      </c>
      <c r="R208" s="31">
        <f t="shared" ca="1" si="110"/>
        <v>2.7463576596159944E-2</v>
      </c>
      <c r="S208" s="31" t="e">
        <f t="shared" ca="1" si="110"/>
        <v>#DIV/0!</v>
      </c>
      <c r="T208" s="31" t="e">
        <f t="shared" ca="1" si="103"/>
        <v>#DIV/0!</v>
      </c>
      <c r="U208" s="31">
        <f t="shared" ca="1" si="110"/>
        <v>2.2501733299867821E-2</v>
      </c>
      <c r="V208" s="31" t="e">
        <f t="shared" ca="1" si="110"/>
        <v>#DIV/0!</v>
      </c>
      <c r="W208" s="31" t="e">
        <f t="shared" ca="1" si="104"/>
        <v>#DIV/0!</v>
      </c>
      <c r="X208" s="31">
        <f t="shared" ca="1" si="110"/>
        <v>2.5926672148119945E-2</v>
      </c>
      <c r="Y208" s="62">
        <f t="shared" ca="1" si="110"/>
        <v>3.5717771105008733E-2</v>
      </c>
    </row>
    <row r="209" spans="1:25" x14ac:dyDescent="0.2">
      <c r="A209" s="36" t="s">
        <v>45</v>
      </c>
      <c r="B209" s="69">
        <f ca="1">IF(ISBLANK(B44),NA(),SUM(B$41:B$44)/SUM(B$37:B$40)-1)</f>
        <v>-1.0595609434829178E-3</v>
      </c>
      <c r="C209" s="69">
        <f t="shared" ref="C209:Y209" ca="1" si="111">IF(ISBLANK(C44),NA(),SUM(C$41:C$44)/SUM(C$37:C$40)-1)</f>
        <v>9.2021552098999759E-3</v>
      </c>
      <c r="D209" s="31">
        <f t="shared" ca="1" si="111"/>
        <v>1.0170157894933585E-2</v>
      </c>
      <c r="E209" s="31">
        <f t="shared" ca="1" si="111"/>
        <v>1.637147216875201E-2</v>
      </c>
      <c r="F209" s="31">
        <f t="shared" ca="1" si="111"/>
        <v>2.9416023722839135E-3</v>
      </c>
      <c r="G209" s="70">
        <f t="shared" ca="1" si="111"/>
        <v>1.1217773840553225E-2</v>
      </c>
      <c r="H209" s="31">
        <f t="shared" ca="1" si="111"/>
        <v>2.0796859373792609E-2</v>
      </c>
      <c r="I209" s="31">
        <f t="shared" ca="1" si="111"/>
        <v>-3.9999842343489966E-3</v>
      </c>
      <c r="J209" s="71">
        <f t="shared" ca="1" si="111"/>
        <v>-8.968066593377122E-3</v>
      </c>
      <c r="K209" s="31">
        <f ca="1">IF(ISBLANK(K44),NA(),SUM(K$41:K$44)/SUM(K$37:K$40)-1)</f>
        <v>3.6953335714857705E-3</v>
      </c>
      <c r="L209" s="31" t="e">
        <f t="shared" ca="1" si="111"/>
        <v>#DIV/0!</v>
      </c>
      <c r="M209" s="71" t="e">
        <f t="shared" ca="1" si="111"/>
        <v>#DIV/0!</v>
      </c>
      <c r="N209" s="31">
        <f t="shared" ca="1" si="111"/>
        <v>1.7415833810828341E-2</v>
      </c>
      <c r="O209" s="62">
        <f t="shared" ca="1" si="111"/>
        <v>1.7429118546369304E-2</v>
      </c>
      <c r="P209" s="70">
        <f t="shared" ca="1" si="111"/>
        <v>1.8838089120933654E-2</v>
      </c>
      <c r="Q209" s="31">
        <f t="shared" ca="1" si="111"/>
        <v>1.4834916871218073E-2</v>
      </c>
      <c r="R209" s="31">
        <f t="shared" ca="1" si="111"/>
        <v>1.4865341235354768E-2</v>
      </c>
      <c r="S209" s="31" t="e">
        <f t="shared" ca="1" si="111"/>
        <v>#DIV/0!</v>
      </c>
      <c r="T209" s="31" t="e">
        <f t="shared" ca="1" si="111"/>
        <v>#DIV/0!</v>
      </c>
      <c r="U209" s="31">
        <f t="shared" ca="1" si="111"/>
        <v>1.2759873944713451E-2</v>
      </c>
      <c r="V209" s="31" t="e">
        <f t="shared" ca="1" si="111"/>
        <v>#DIV/0!</v>
      </c>
      <c r="W209" s="31" t="e">
        <f t="shared" ca="1" si="111"/>
        <v>#DIV/0!</v>
      </c>
      <c r="X209" s="31">
        <f t="shared" ca="1" si="111"/>
        <v>-2.6220208858215965E-2</v>
      </c>
      <c r="Y209" s="62">
        <f t="shared" ca="1" si="111"/>
        <v>2.5708544713577863E-2</v>
      </c>
    </row>
    <row r="210" spans="1:25" x14ac:dyDescent="0.2">
      <c r="A210" s="36" t="s">
        <v>46</v>
      </c>
      <c r="B210" s="69">
        <f ca="1">IF(ISBLANK(B48),NA(),SUM(B$45:B$48)/SUM(B$41:B$44)-1)</f>
        <v>8.1389291644673456E-3</v>
      </c>
      <c r="C210" s="69">
        <f t="shared" ref="C210:Y210" ca="1" si="112">IF(ISBLANK(C48),NA(),SUM(C$45:C$48)/SUM(C$41:C$44)-1)</f>
        <v>1.2758646883653135E-2</v>
      </c>
      <c r="D210" s="31">
        <f t="shared" ca="1" si="112"/>
        <v>1.2769027564722979E-2</v>
      </c>
      <c r="E210" s="31">
        <f t="shared" ca="1" si="112"/>
        <v>1.7940225097776263E-2</v>
      </c>
      <c r="F210" s="31">
        <f t="shared" ca="1" si="112"/>
        <v>1.2663131678112505E-2</v>
      </c>
      <c r="G210" s="70">
        <f t="shared" ca="1" si="112"/>
        <v>1.468246601379164E-2</v>
      </c>
      <c r="H210" s="31">
        <f t="shared" ca="1" si="112"/>
        <v>-8.3077188168252936E-2</v>
      </c>
      <c r="I210" s="31">
        <f t="shared" ca="1" si="112"/>
        <v>3.5297960517353122E-3</v>
      </c>
      <c r="J210" s="71">
        <f t="shared" ca="1" si="112"/>
        <v>-9.6274731965706462E-3</v>
      </c>
      <c r="K210" s="31">
        <f t="shared" ca="1" si="112"/>
        <v>1.2816738400218908E-2</v>
      </c>
      <c r="L210" s="31" t="e">
        <f t="shared" ca="1" si="112"/>
        <v>#DIV/0!</v>
      </c>
      <c r="M210" s="71" t="e">
        <f t="shared" ca="1" si="112"/>
        <v>#DIV/0!</v>
      </c>
      <c r="N210" s="31">
        <f t="shared" ca="1" si="112"/>
        <v>1.8514112942259464E-2</v>
      </c>
      <c r="O210" s="62">
        <f t="shared" ca="1" si="112"/>
        <v>1.8578472205944996E-2</v>
      </c>
      <c r="P210" s="70">
        <f t="shared" ca="1" si="112"/>
        <v>-0.10235618459254814</v>
      </c>
      <c r="Q210" s="31">
        <f t="shared" ca="1" si="112"/>
        <v>1.8783839700993399E-2</v>
      </c>
      <c r="R210" s="31">
        <f t="shared" ca="1" si="112"/>
        <v>1.2775127553782406E-2</v>
      </c>
      <c r="S210" s="31" t="e">
        <f t="shared" ca="1" si="112"/>
        <v>#DIV/0!</v>
      </c>
      <c r="T210" s="31">
        <f t="shared" ca="1" si="112"/>
        <v>7.0489869150605067E-3</v>
      </c>
      <c r="U210" s="31">
        <f t="shared" ca="1" si="112"/>
        <v>3.9129307032599314E-3</v>
      </c>
      <c r="V210" s="31" t="e">
        <f t="shared" ca="1" si="112"/>
        <v>#DIV/0!</v>
      </c>
      <c r="W210" s="31">
        <f t="shared" ca="1" si="112"/>
        <v>1.2755306479672823E-2</v>
      </c>
      <c r="X210" s="31">
        <f t="shared" ca="1" si="112"/>
        <v>2.5542323843100512E-2</v>
      </c>
      <c r="Y210" s="62">
        <f t="shared" ca="1" si="112"/>
        <v>2.155392660058153E-2</v>
      </c>
    </row>
    <row r="211" spans="1:25" x14ac:dyDescent="0.2">
      <c r="A211" s="36" t="s">
        <v>178</v>
      </c>
      <c r="B211" s="69">
        <f ca="1">IF(ISBLANK(B52),NA(),SUM(B$49:B$52)/SUM(B$45:B$48)-1)</f>
        <v>1.0640731344269128E-2</v>
      </c>
      <c r="C211" s="69">
        <f t="shared" ref="C211:Y211" ca="1" si="113">IF(ISBLANK(C52),NA(),SUM(C$49:C$52)/SUM(C$45:C$48)-1)</f>
        <v>1.4781830839534882E-2</v>
      </c>
      <c r="D211" s="31">
        <f t="shared" ca="1" si="113"/>
        <v>1.5366714359436484E-2</v>
      </c>
      <c r="E211" s="31">
        <f ca="1">IF(ISBLANK(E52),NA(),SUM(E$49:E$52)/SUM(E$45:E$48)-1)</f>
        <v>1.6860625588337452E-2</v>
      </c>
      <c r="F211" s="31">
        <f t="shared" ca="1" si="113"/>
        <v>1.2870450691380597E-2</v>
      </c>
      <c r="G211" s="70">
        <f t="shared" ca="1" si="113"/>
        <v>1.5055202144433677E-2</v>
      </c>
      <c r="H211" s="31">
        <f t="shared" ca="1" si="113"/>
        <v>4.4248112598324063E-3</v>
      </c>
      <c r="I211" s="31">
        <f t="shared" ca="1" si="113"/>
        <v>1.1116246841407662E-2</v>
      </c>
      <c r="J211" s="31">
        <f t="shared" ca="1" si="113"/>
        <v>6.7609050497454692E-3</v>
      </c>
      <c r="K211" s="31">
        <f t="shared" ca="1" si="113"/>
        <v>1.2328047730266301E-2</v>
      </c>
      <c r="L211" s="31" t="e">
        <f t="shared" ca="1" si="113"/>
        <v>#DIV/0!</v>
      </c>
      <c r="M211" s="31" t="e">
        <f t="shared" ca="1" si="113"/>
        <v>#DIV/0!</v>
      </c>
      <c r="N211" s="31">
        <f t="shared" ca="1" si="113"/>
        <v>1.5894864697115763E-2</v>
      </c>
      <c r="O211" s="62">
        <f t="shared" ca="1" si="113"/>
        <v>1.5954624893904867E-2</v>
      </c>
      <c r="P211" s="31">
        <f t="shared" ca="1" si="113"/>
        <v>-9.9265727104905777E-2</v>
      </c>
      <c r="Q211" s="31">
        <f t="shared" ca="1" si="113"/>
        <v>1.8900176226658738E-2</v>
      </c>
      <c r="R211" s="31">
        <f t="shared" ca="1" si="113"/>
        <v>1.1922650449363914E-2</v>
      </c>
      <c r="S211" s="31" t="e">
        <f t="shared" ca="1" si="113"/>
        <v>#DIV/0!</v>
      </c>
      <c r="T211" s="31">
        <f t="shared" ca="1" si="113"/>
        <v>1.5958243598479527E-2</v>
      </c>
      <c r="U211" s="31">
        <f t="shared" ca="1" si="113"/>
        <v>8.5773123075416624E-3</v>
      </c>
      <c r="V211" s="31" t="e">
        <f t="shared" ca="1" si="113"/>
        <v>#DIV/0!</v>
      </c>
      <c r="W211" s="31">
        <f t="shared" ca="1" si="113"/>
        <v>1.22843988717245E-2</v>
      </c>
      <c r="X211" s="31">
        <f t="shared" ca="1" si="113"/>
        <v>3.7561964699636796E-2</v>
      </c>
      <c r="Y211" s="62">
        <f t="shared" ca="1" si="113"/>
        <v>1.147747584717318E-2</v>
      </c>
    </row>
    <row r="212" spans="1:25" x14ac:dyDescent="0.2">
      <c r="A212" s="36" t="s">
        <v>202</v>
      </c>
      <c r="B212" s="69">
        <f ca="1">IF(ISBLANK(B56),NA(),SUM(B$53:B$56)/SUM(B$49:B$52)-1)</f>
        <v>1.5755887832617166E-2</v>
      </c>
      <c r="C212" s="69">
        <f t="shared" ref="C212:X212" ca="1" si="114">IF(ISBLANK(C56),NA(),SUM(C$53:C$56)/SUM(C$49:C$52)-1)</f>
        <v>1.8235784162335067E-2</v>
      </c>
      <c r="D212" s="31">
        <f t="shared" ca="1" si="114"/>
        <v>1.9450359611781431E-2</v>
      </c>
      <c r="E212" s="31">
        <f t="shared" ca="1" si="114"/>
        <v>1.7460381602210084E-2</v>
      </c>
      <c r="F212" s="31">
        <f t="shared" ca="1" si="114"/>
        <v>1.3610322773023542E-2</v>
      </c>
      <c r="G212" s="70">
        <f t="shared" ca="1" si="114"/>
        <v>1.8145210481014251E-2</v>
      </c>
      <c r="H212" s="31">
        <f t="shared" ca="1" si="114"/>
        <v>1.1564842184997648E-2</v>
      </c>
      <c r="I212" s="31">
        <f t="shared" ca="1" si="114"/>
        <v>1.939459429339796E-2</v>
      </c>
      <c r="J212" s="31">
        <f t="shared" ca="1" si="114"/>
        <v>2.1352938837948088E-2</v>
      </c>
      <c r="K212" s="31">
        <f t="shared" ca="1" si="114"/>
        <v>1.3683431854046635E-2</v>
      </c>
      <c r="L212" s="31" t="e">
        <f t="shared" ca="1" si="114"/>
        <v>#DIV/0!</v>
      </c>
      <c r="M212" s="31" t="e">
        <f t="shared" ca="1" si="114"/>
        <v>#DIV/0!</v>
      </c>
      <c r="N212" s="31">
        <f t="shared" ca="1" si="114"/>
        <v>1.6417331182041028E-2</v>
      </c>
      <c r="O212" s="31">
        <f t="shared" ca="1" si="114"/>
        <v>1.6477138244597178E-2</v>
      </c>
      <c r="P212" s="70">
        <f t="shared" ca="1" si="114"/>
        <v>-2.1137310637408424E-2</v>
      </c>
      <c r="Q212" s="31">
        <f t="shared" ca="1" si="114"/>
        <v>1.954061830836995E-2</v>
      </c>
      <c r="R212" s="31">
        <f t="shared" ca="1" si="114"/>
        <v>1.7428108009741816E-2</v>
      </c>
      <c r="S212" s="31" t="e">
        <f t="shared" ca="1" si="114"/>
        <v>#DIV/0!</v>
      </c>
      <c r="T212" s="31">
        <f t="shared" ca="1" si="114"/>
        <v>1.8479280867467196E-2</v>
      </c>
      <c r="U212" s="31">
        <f t="shared" ca="1" si="114"/>
        <v>2.1017243880403047E-2</v>
      </c>
      <c r="V212" s="31" t="e">
        <f t="shared" ca="1" si="114"/>
        <v>#DIV/0!</v>
      </c>
      <c r="W212" s="31">
        <f t="shared" ca="1" si="114"/>
        <v>1.3674915319756176E-2</v>
      </c>
      <c r="X212" s="31">
        <f t="shared" ca="1" si="114"/>
        <v>4.1982928523361052E-2</v>
      </c>
      <c r="Y212" s="62">
        <f ca="1">IF(ISBLANK(Y56),NA(),SUM(Y$53:Y$56)/SUM(Y$49:Y$52)-1)</f>
        <v>1.2057298449222875E-2</v>
      </c>
    </row>
    <row r="213" spans="1:25" x14ac:dyDescent="0.2">
      <c r="A213" s="36" t="s">
        <v>203</v>
      </c>
      <c r="B213" s="69">
        <f ca="1">IF(ISBLANK(B57),NA(),SUM(B$57:B$60)/SUM(B$53:B$56)-1)</f>
        <v>1.6272990250805197E-2</v>
      </c>
      <c r="C213" s="69">
        <f t="shared" ref="C213:X213" ca="1" si="115">IF(ISBLANK(C57),NA(),SUM(C$57:C$60)/SUM(C$53:C$56)-1)</f>
        <v>1.8886465829060617E-2</v>
      </c>
      <c r="D213" s="31">
        <f t="shared" ca="1" si="115"/>
        <v>2.0027574276547444E-2</v>
      </c>
      <c r="E213" s="31">
        <f t="shared" ca="1" si="115"/>
        <v>1.3404895352923329E-2</v>
      </c>
      <c r="F213" s="31">
        <f t="shared" ca="1" si="115"/>
        <v>1.4768030786123543E-2</v>
      </c>
      <c r="G213" s="70">
        <f t="shared" ca="1" si="115"/>
        <v>2.0277669062918058E-2</v>
      </c>
      <c r="H213" s="31">
        <f t="shared" ca="1" si="115"/>
        <v>1.245068601462207E-2</v>
      </c>
      <c r="I213" s="31">
        <f t="shared" ca="1" si="115"/>
        <v>1.5798859414382971E-2</v>
      </c>
      <c r="J213" s="31">
        <f t="shared" ca="1" si="115"/>
        <v>1.9700619913994633E-2</v>
      </c>
      <c r="K213" s="31">
        <f t="shared" ca="1" si="115"/>
        <v>1.5098422457075156E-2</v>
      </c>
      <c r="L213" s="31" t="e">
        <f t="shared" ca="1" si="115"/>
        <v>#DIV/0!</v>
      </c>
      <c r="M213" s="31" t="e">
        <f t="shared" ca="1" si="115"/>
        <v>#DIV/0!</v>
      </c>
      <c r="N213" s="31">
        <f t="shared" ca="1" si="115"/>
        <v>1.6300346295751167E-2</v>
      </c>
      <c r="O213" s="31">
        <f t="shared" ca="1" si="115"/>
        <v>1.6259379369334637E-2</v>
      </c>
      <c r="P213" s="70">
        <f t="shared" ca="1" si="115"/>
        <v>4.4141505437490514E-2</v>
      </c>
      <c r="Q213" s="31">
        <f t="shared" ca="1" si="115"/>
        <v>1.7422174004404489E-2</v>
      </c>
      <c r="R213" s="31">
        <f t="shared" ca="1" si="115"/>
        <v>1.6721297463591522E-2</v>
      </c>
      <c r="S213" s="31" t="e">
        <f t="shared" ca="1" si="115"/>
        <v>#DIV/0!</v>
      </c>
      <c r="T213" s="31">
        <f t="shared" ca="1" si="115"/>
        <v>1.9063850851506636E-2</v>
      </c>
      <c r="U213" s="31">
        <f t="shared" ca="1" si="115"/>
        <v>2.2060478320216514E-2</v>
      </c>
      <c r="V213" s="31" t="e">
        <f t="shared" ca="1" si="115"/>
        <v>#DIV/0!</v>
      </c>
      <c r="W213" s="31">
        <f t="shared" ca="1" si="115"/>
        <v>1.4897219897293867E-2</v>
      </c>
      <c r="X213" s="31">
        <f t="shared" ca="1" si="115"/>
        <v>2.3480113293600224E-2</v>
      </c>
      <c r="Y213" s="62">
        <f ca="1">IF(ISBLANK(Y57),NA(),SUM(Y$57:Y$60)/SUM(Y$53:Y$56)-1)</f>
        <v>2.1723984517147743E-2</v>
      </c>
    </row>
    <row r="214" spans="1:25" ht="12" thickBot="1" x14ac:dyDescent="0.25">
      <c r="A214" s="80" t="s">
        <v>204</v>
      </c>
      <c r="B214" s="102">
        <f ca="1">IF(ISBLANK(B61),NA(),SUM(B$61:B$64)/SUM(B$57:B$60)-1)</f>
        <v>2.2484685402575977E-2</v>
      </c>
      <c r="C214" s="102">
        <f t="shared" ref="C214:X214" ca="1" si="116">IF(ISBLANK(C61),NA(),SUM(C$61:C$64)/SUM(C$57:C$60)-1)</f>
        <v>2.1536199726842842E-2</v>
      </c>
      <c r="D214" s="103">
        <f t="shared" ca="1" si="116"/>
        <v>2.1864355592482898E-2</v>
      </c>
      <c r="E214" s="103">
        <f t="shared" ca="1" si="116"/>
        <v>2.2797280418011434E-2</v>
      </c>
      <c r="F214" s="103">
        <f ca="1">IF(ISBLANK(F61),NA(),SUM(F$61:F$64)/SUM(F$57:F$60)-1)</f>
        <v>2.1071576628318933E-2</v>
      </c>
      <c r="G214" s="104">
        <f t="shared" ca="1" si="116"/>
        <v>2.1884801865879266E-2</v>
      </c>
      <c r="H214" s="103">
        <f t="shared" ca="1" si="116"/>
        <v>1.1416694941291938E-2</v>
      </c>
      <c r="I214" s="103">
        <f t="shared" ca="1" si="116"/>
        <v>2.4996033759007386E-2</v>
      </c>
      <c r="J214" s="103">
        <f t="shared" ca="1" si="116"/>
        <v>2.4660106109816393E-2</v>
      </c>
      <c r="K214" s="103">
        <f t="shared" ca="1" si="116"/>
        <v>2.0515443981279136E-2</v>
      </c>
      <c r="L214" s="103" t="e">
        <f t="shared" ca="1" si="116"/>
        <v>#DIV/0!</v>
      </c>
      <c r="M214" s="103" t="e">
        <f t="shared" ca="1" si="116"/>
        <v>#DIV/0!</v>
      </c>
      <c r="N214" s="103">
        <f t="shared" ca="1" si="116"/>
        <v>2.2025092055703688E-2</v>
      </c>
      <c r="O214" s="103">
        <f t="shared" ca="1" si="116"/>
        <v>2.2063551936653658E-2</v>
      </c>
      <c r="P214" s="104">
        <f t="shared" ca="1" si="116"/>
        <v>-7.7521360008042661E-3</v>
      </c>
      <c r="Q214" s="103">
        <f t="shared" ca="1" si="116"/>
        <v>2.5887901644200184E-2</v>
      </c>
      <c r="R214" s="103">
        <f t="shared" ca="1" si="116"/>
        <v>2.473584493716241E-2</v>
      </c>
      <c r="S214" s="103" t="e">
        <f t="shared" ca="1" si="116"/>
        <v>#DIV/0!</v>
      </c>
      <c r="T214" s="103">
        <f t="shared" ca="1" si="116"/>
        <v>1.7665230953497479E-2</v>
      </c>
      <c r="U214" s="103">
        <f t="shared" ca="1" si="116"/>
        <v>2.4020134427983786E-2</v>
      </c>
      <c r="V214" s="103" t="e">
        <f t="shared" ca="1" si="116"/>
        <v>#DIV/0!</v>
      </c>
      <c r="W214" s="103">
        <f t="shared" ca="1" si="116"/>
        <v>2.0532163037868534E-2</v>
      </c>
      <c r="X214" s="103">
        <f t="shared" ca="1" si="116"/>
        <v>1.2939062466224005E-2</v>
      </c>
      <c r="Y214" s="105">
        <f ca="1">IF(ISBLANK(Y61),NA(),SUM(Y$61:Y$64)/SUM(Y$57:Y$60)-1)</f>
        <v>2.1315466360922741E-2</v>
      </c>
    </row>
  </sheetData>
  <mergeCells count="7">
    <mergeCell ref="A1:Y1"/>
    <mergeCell ref="A2:A3"/>
    <mergeCell ref="B2:B3"/>
    <mergeCell ref="C2:C3"/>
    <mergeCell ref="D2:F2"/>
    <mergeCell ref="G2:O2"/>
    <mergeCell ref="P2:Y2"/>
  </mergeCells>
  <phoneticPr fontId="11" type="noConversion"/>
  <pageMargins left="0.17" right="0.17" top="0.28999999999999998" bottom="0.24" header="0.4921259845" footer="0.4921259845"/>
  <pageSetup paperSize="9" scale="40"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pageSetUpPr fitToPage="1"/>
  </sheetPr>
  <dimension ref="A1:CX2899"/>
  <sheetViews>
    <sheetView workbookViewId="0">
      <pane xSplit="2" ySplit="1" topLeftCell="C2" activePane="bottomRight" state="frozen"/>
      <selection activeCell="Z5" sqref="Z5"/>
      <selection pane="topRight" activeCell="Z5" sqref="Z5"/>
      <selection pane="bottomLeft" activeCell="Z5" sqref="Z5"/>
      <selection pane="bottomRight" activeCell="A2" sqref="A2:CX2899"/>
    </sheetView>
  </sheetViews>
  <sheetFormatPr baseColWidth="10" defaultRowHeight="11.25" x14ac:dyDescent="0.2"/>
  <cols>
    <col min="1" max="1" width="11.42578125" style="98"/>
    <col min="2" max="2" width="11.42578125" style="100"/>
    <col min="3" max="90" width="11.42578125" style="99"/>
    <col min="91" max="91" width="12.5703125" style="166" bestFit="1" customWidth="1"/>
    <col min="92" max="92" width="10.140625" style="166" bestFit="1" customWidth="1"/>
    <col min="93" max="93" width="11.140625" style="166" bestFit="1" customWidth="1"/>
    <col min="94" max="97" width="11.42578125" style="99"/>
    <col min="98" max="98" width="15" style="99" bestFit="1" customWidth="1"/>
    <col min="99" max="16384" width="11.42578125" style="98"/>
  </cols>
  <sheetData>
    <row r="1" spans="1:102" x14ac:dyDescent="0.2">
      <c r="A1" s="98" t="s">
        <v>81</v>
      </c>
      <c r="B1" s="100" t="s">
        <v>82</v>
      </c>
      <c r="C1" s="99" t="s">
        <v>83</v>
      </c>
      <c r="D1" s="99" t="s">
        <v>84</v>
      </c>
      <c r="E1" s="99" t="s">
        <v>85</v>
      </c>
      <c r="F1" s="99" t="s">
        <v>86</v>
      </c>
      <c r="G1" s="99" t="s">
        <v>87</v>
      </c>
      <c r="H1" s="99" t="s">
        <v>88</v>
      </c>
      <c r="I1" s="99" t="s">
        <v>89</v>
      </c>
      <c r="J1" s="99" t="s">
        <v>90</v>
      </c>
      <c r="K1" s="99" t="s">
        <v>91</v>
      </c>
      <c r="L1" s="99" t="s">
        <v>92</v>
      </c>
      <c r="M1" s="99" t="s">
        <v>93</v>
      </c>
      <c r="N1" s="99" t="s">
        <v>94</v>
      </c>
      <c r="O1" s="99" t="s">
        <v>95</v>
      </c>
      <c r="P1" s="99" t="s">
        <v>96</v>
      </c>
      <c r="Q1" s="99" t="s">
        <v>97</v>
      </c>
      <c r="R1" s="99" t="s">
        <v>98</v>
      </c>
      <c r="S1" s="99" t="s">
        <v>99</v>
      </c>
      <c r="T1" s="99" t="s">
        <v>100</v>
      </c>
      <c r="U1" s="99" t="s">
        <v>101</v>
      </c>
      <c r="V1" s="99" t="s">
        <v>102</v>
      </c>
      <c r="W1" s="99" t="s">
        <v>103</v>
      </c>
      <c r="X1" s="99" t="s">
        <v>104</v>
      </c>
      <c r="Y1" s="99" t="s">
        <v>105</v>
      </c>
      <c r="Z1" s="99" t="s">
        <v>106</v>
      </c>
      <c r="AA1" s="99" t="s">
        <v>107</v>
      </c>
      <c r="AB1" s="99" t="s">
        <v>108</v>
      </c>
      <c r="AC1" s="99" t="s">
        <v>109</v>
      </c>
      <c r="AD1" s="99" t="s">
        <v>110</v>
      </c>
      <c r="AE1" s="99" t="s">
        <v>111</v>
      </c>
      <c r="AF1" s="99" t="s">
        <v>112</v>
      </c>
      <c r="AG1" s="99" t="s">
        <v>113</v>
      </c>
      <c r="AH1" s="99" t="s">
        <v>114</v>
      </c>
      <c r="AI1" s="99" t="s">
        <v>115</v>
      </c>
      <c r="AJ1" s="99" t="s">
        <v>116</v>
      </c>
      <c r="AK1" s="99" t="s">
        <v>117</v>
      </c>
      <c r="AL1" s="99" t="s">
        <v>118</v>
      </c>
      <c r="AM1" s="99" t="s">
        <v>119</v>
      </c>
      <c r="AN1" s="99" t="s">
        <v>120</v>
      </c>
      <c r="AO1" s="99" t="s">
        <v>121</v>
      </c>
      <c r="AP1" s="99" t="s">
        <v>122</v>
      </c>
      <c r="AQ1" s="99" t="s">
        <v>123</v>
      </c>
      <c r="AR1" s="99" t="s">
        <v>124</v>
      </c>
      <c r="AS1" s="99" t="s">
        <v>125</v>
      </c>
      <c r="AT1" s="99" t="s">
        <v>126</v>
      </c>
      <c r="AU1" s="99" t="s">
        <v>127</v>
      </c>
      <c r="AV1" s="99" t="s">
        <v>128</v>
      </c>
      <c r="AW1" s="99" t="s">
        <v>129</v>
      </c>
      <c r="AX1" s="99" t="s">
        <v>130</v>
      </c>
      <c r="AY1" s="99" t="s">
        <v>131</v>
      </c>
      <c r="AZ1" s="99" t="s">
        <v>132</v>
      </c>
      <c r="BA1" s="99" t="s">
        <v>133</v>
      </c>
      <c r="BB1" s="99" t="s">
        <v>134</v>
      </c>
      <c r="BC1" s="99" t="s">
        <v>135</v>
      </c>
      <c r="BD1" s="99" t="s">
        <v>136</v>
      </c>
      <c r="BE1" s="99" t="s">
        <v>137</v>
      </c>
      <c r="BF1" s="99" t="s">
        <v>138</v>
      </c>
      <c r="BG1" s="99" t="s">
        <v>139</v>
      </c>
      <c r="BH1" s="99" t="s">
        <v>140</v>
      </c>
      <c r="BI1" s="99" t="s">
        <v>141</v>
      </c>
      <c r="BJ1" s="99" t="s">
        <v>142</v>
      </c>
      <c r="BK1" s="99" t="s">
        <v>143</v>
      </c>
      <c r="BL1" s="99" t="s">
        <v>144</v>
      </c>
      <c r="BM1" s="99" t="s">
        <v>145</v>
      </c>
      <c r="BN1" s="99" t="s">
        <v>146</v>
      </c>
      <c r="BO1" s="99" t="s">
        <v>147</v>
      </c>
      <c r="BP1" s="99" t="s">
        <v>148</v>
      </c>
      <c r="BQ1" s="99" t="s">
        <v>149</v>
      </c>
      <c r="BR1" s="99" t="s">
        <v>150</v>
      </c>
      <c r="BS1" s="99" t="s">
        <v>151</v>
      </c>
      <c r="BT1" s="99" t="s">
        <v>152</v>
      </c>
      <c r="BU1" s="99" t="s">
        <v>153</v>
      </c>
      <c r="BV1" s="99" t="s">
        <v>154</v>
      </c>
      <c r="BW1" s="99" t="s">
        <v>155</v>
      </c>
      <c r="BX1" s="99" t="s">
        <v>156</v>
      </c>
      <c r="BY1" s="99" t="s">
        <v>196</v>
      </c>
      <c r="BZ1" s="99" t="s">
        <v>157</v>
      </c>
      <c r="CA1" s="99" t="s">
        <v>158</v>
      </c>
      <c r="CB1" s="99" t="s">
        <v>159</v>
      </c>
      <c r="CC1" s="99" t="s">
        <v>160</v>
      </c>
      <c r="CD1" s="99" t="s">
        <v>161</v>
      </c>
      <c r="CE1" s="99" t="s">
        <v>162</v>
      </c>
      <c r="CF1" s="99" t="s">
        <v>163</v>
      </c>
      <c r="CG1" s="99" t="s">
        <v>164</v>
      </c>
      <c r="CH1" s="99" t="s">
        <v>165</v>
      </c>
      <c r="CI1" s="99" t="s">
        <v>166</v>
      </c>
      <c r="CJ1" s="99" t="s">
        <v>167</v>
      </c>
      <c r="CK1" s="99" t="s">
        <v>168</v>
      </c>
      <c r="CL1" s="99" t="s">
        <v>169</v>
      </c>
      <c r="CM1" s="166" t="s">
        <v>170</v>
      </c>
      <c r="CN1" s="166" t="s">
        <v>171</v>
      </c>
      <c r="CO1" s="166" t="s">
        <v>172</v>
      </c>
      <c r="CP1" s="99" t="s">
        <v>173</v>
      </c>
      <c r="CQ1" s="99" t="s">
        <v>174</v>
      </c>
      <c r="CR1" s="99" t="s">
        <v>175</v>
      </c>
      <c r="CS1" s="99" t="s">
        <v>176</v>
      </c>
      <c r="CT1" s="99" t="s">
        <v>177</v>
      </c>
      <c r="CU1" s="98" t="s">
        <v>205</v>
      </c>
      <c r="CV1" s="98" t="s">
        <v>206</v>
      </c>
      <c r="CW1" s="98" t="s">
        <v>207</v>
      </c>
      <c r="CX1" s="98" t="s">
        <v>208</v>
      </c>
    </row>
    <row r="2" spans="1:102" x14ac:dyDescent="0.2">
      <c r="A2" s="98" t="s">
        <v>79</v>
      </c>
      <c r="B2" s="100">
        <v>38047</v>
      </c>
      <c r="C2" s="99">
        <v>1024157.2405014</v>
      </c>
      <c r="D2" s="99">
        <v>8412.0033199787104</v>
      </c>
      <c r="E2" s="99">
        <v>603422.18122100795</v>
      </c>
      <c r="F2" s="99">
        <v>287204.21068572998</v>
      </c>
      <c r="G2" s="99">
        <v>199.112093258649</v>
      </c>
      <c r="H2" s="99">
        <v>65172.848554611199</v>
      </c>
      <c r="I2" s="99">
        <v>5606.0750109553301</v>
      </c>
      <c r="J2" s="99">
        <v>1761.57989700139</v>
      </c>
      <c r="K2" s="99">
        <v>658732.82254028297</v>
      </c>
      <c r="L2" s="99">
        <v>795880.39311981201</v>
      </c>
      <c r="M2" s="99">
        <v>559362.57241821301</v>
      </c>
      <c r="N2" s="99">
        <v>168447.254011154</v>
      </c>
      <c r="O2" s="99">
        <v>0</v>
      </c>
      <c r="P2" s="99">
        <v>0</v>
      </c>
      <c r="Q2" s="99">
        <v>102950.040159225</v>
      </c>
      <c r="R2" s="99">
        <v>0</v>
      </c>
      <c r="S2" s="99">
        <v>0</v>
      </c>
      <c r="T2" s="99">
        <v>64637.525302410097</v>
      </c>
      <c r="U2" s="99">
        <v>658220.593513489</v>
      </c>
      <c r="V2" s="99">
        <v>63494804.784667999</v>
      </c>
      <c r="W2" s="99">
        <v>992504.53420257603</v>
      </c>
      <c r="X2" s="99">
        <v>58481133.115722701</v>
      </c>
      <c r="Y2" s="99">
        <v>21597238.465087902</v>
      </c>
      <c r="Z2" s="99">
        <v>18320.919611453999</v>
      </c>
      <c r="AA2" s="99">
        <v>14663546.845336899</v>
      </c>
      <c r="AB2" s="99">
        <v>996773.473487854</v>
      </c>
      <c r="AC2" s="99">
        <v>128348.806137085</v>
      </c>
      <c r="AD2" s="99">
        <v>197676787.515625</v>
      </c>
      <c r="AE2" s="99">
        <v>47921034.248535201</v>
      </c>
      <c r="AF2" s="99">
        <v>31894564.559326202</v>
      </c>
      <c r="AG2" s="99">
        <v>27809720.217529301</v>
      </c>
      <c r="AH2" s="99">
        <v>0</v>
      </c>
      <c r="AI2" s="99">
        <v>0</v>
      </c>
      <c r="AJ2" s="99">
        <v>15375261.317382799</v>
      </c>
      <c r="AK2" s="99">
        <v>0</v>
      </c>
      <c r="AL2" s="99">
        <v>0</v>
      </c>
      <c r="AM2" s="99">
        <v>14593460.638549799</v>
      </c>
      <c r="AN2" s="99">
        <v>196204010.921875</v>
      </c>
      <c r="AO2" s="99">
        <v>463841626.34765601</v>
      </c>
      <c r="AP2" s="99">
        <v>6485686.7069091797</v>
      </c>
      <c r="AQ2" s="99">
        <v>404824236.63671899</v>
      </c>
      <c r="AR2" s="99">
        <v>148161717.58984399</v>
      </c>
      <c r="AS2" s="99">
        <v>143436.95787048299</v>
      </c>
      <c r="AT2" s="99">
        <v>91587357.698242202</v>
      </c>
      <c r="AU2" s="99">
        <v>6049002.2523193397</v>
      </c>
      <c r="AV2" s="99">
        <v>300617.491641998</v>
      </c>
      <c r="AW2" s="99">
        <v>456008378.41015601</v>
      </c>
      <c r="AX2" s="99">
        <v>359073624.17578101</v>
      </c>
      <c r="AY2" s="99">
        <v>230572809.59960899</v>
      </c>
      <c r="AZ2" s="99">
        <v>179780794.546875</v>
      </c>
      <c r="BA2" s="99">
        <v>0</v>
      </c>
      <c r="BB2" s="99">
        <v>0</v>
      </c>
      <c r="BC2" s="99">
        <v>104184997.288086</v>
      </c>
      <c r="BD2" s="99">
        <v>0</v>
      </c>
      <c r="BE2" s="99">
        <v>0</v>
      </c>
      <c r="BF2" s="99">
        <v>91415811.658203095</v>
      </c>
      <c r="BG2" s="99">
        <v>449751126.96484399</v>
      </c>
      <c r="BH2" s="99">
        <v>78108404.317382798</v>
      </c>
      <c r="BI2" s="99">
        <v>243852.46086692801</v>
      </c>
      <c r="BJ2" s="99">
        <v>101380229.199219</v>
      </c>
      <c r="BK2" s="99">
        <v>51116076.4833984</v>
      </c>
      <c r="BL2" s="99">
        <v>138.019010368735</v>
      </c>
      <c r="BM2" s="99">
        <v>0</v>
      </c>
      <c r="BN2" s="99">
        <v>0</v>
      </c>
      <c r="BO2" s="99">
        <v>0</v>
      </c>
      <c r="BP2" s="99">
        <v>0</v>
      </c>
      <c r="BQ2" s="99">
        <v>0</v>
      </c>
      <c r="BR2" s="99">
        <v>70751060.905273393</v>
      </c>
      <c r="BS2" s="99">
        <v>67216988.043945298</v>
      </c>
      <c r="BT2" s="99">
        <v>0</v>
      </c>
      <c r="BU2" s="99">
        <v>0</v>
      </c>
      <c r="BV2" s="99">
        <v>41791438.646484397</v>
      </c>
      <c r="BW2" s="99">
        <v>0</v>
      </c>
      <c r="BX2" s="99">
        <v>0</v>
      </c>
      <c r="BY2" s="99">
        <v>0</v>
      </c>
      <c r="BZ2" s="99">
        <v>0</v>
      </c>
      <c r="CA2" s="99">
        <v>1637656.9777984601</v>
      </c>
      <c r="CB2" s="99">
        <v>122567985.61718801</v>
      </c>
      <c r="CC2" s="99">
        <v>870241938.796875</v>
      </c>
      <c r="CD2" s="99">
        <v>179122580.97460899</v>
      </c>
      <c r="CE2" s="99">
        <v>64916.549362659498</v>
      </c>
      <c r="CF2" s="99">
        <v>14526542.712768599</v>
      </c>
      <c r="CG2" s="99">
        <v>90924075.902343795</v>
      </c>
      <c r="CH2" s="99">
        <v>143.24000838957701</v>
      </c>
      <c r="CI2" s="99">
        <v>1701843.3550567599</v>
      </c>
      <c r="CJ2" s="99">
        <v>136867657.51171899</v>
      </c>
      <c r="CK2" s="99">
        <v>961009769.171875</v>
      </c>
      <c r="CL2" s="99">
        <v>179024105.28320301</v>
      </c>
      <c r="CM2" s="166">
        <v>2358758.7948303199</v>
      </c>
      <c r="CN2" s="166">
        <v>332849741.17968798</v>
      </c>
      <c r="CO2" s="166">
        <v>1411162912.9375</v>
      </c>
      <c r="CP2" s="99">
        <v>179024105.28320301</v>
      </c>
      <c r="CQ2" s="99">
        <v>3.9542140689736698</v>
      </c>
      <c r="CR2" s="99">
        <v>233.32708851061801</v>
      </c>
      <c r="CS2" s="99">
        <v>1579.6301206201299</v>
      </c>
      <c r="CT2" s="99">
        <v>150.14467035792799</v>
      </c>
      <c r="CU2" s="98">
        <v>1321980.17313399</v>
      </c>
      <c r="CV2" s="98">
        <v>1953.126749092</v>
      </c>
      <c r="CW2" s="98">
        <v>137094528.32995659</v>
      </c>
      <c r="CX2" s="98">
        <v>961166014.69921875</v>
      </c>
    </row>
    <row r="3" spans="1:102" x14ac:dyDescent="0.2">
      <c r="A3" s="98" t="s">
        <v>79</v>
      </c>
      <c r="B3" s="100">
        <v>38139</v>
      </c>
      <c r="C3" s="99">
        <v>1036393.91833496</v>
      </c>
      <c r="D3" s="99">
        <v>8704.27977645397</v>
      </c>
      <c r="E3" s="99">
        <v>593297.16989135696</v>
      </c>
      <c r="F3" s="99">
        <v>291679.458229065</v>
      </c>
      <c r="G3" s="99">
        <v>2271.2812615633002</v>
      </c>
      <c r="H3" s="99">
        <v>61636.812303543098</v>
      </c>
      <c r="I3" s="99">
        <v>5427.9896343946502</v>
      </c>
      <c r="J3" s="99">
        <v>32845.254570484198</v>
      </c>
      <c r="K3" s="99">
        <v>614928.459373474</v>
      </c>
      <c r="L3" s="99">
        <v>807875.87751769996</v>
      </c>
      <c r="M3" s="99">
        <v>557565.13353729201</v>
      </c>
      <c r="N3" s="99">
        <v>172255.75793647801</v>
      </c>
      <c r="O3" s="99">
        <v>0</v>
      </c>
      <c r="P3" s="99">
        <v>0</v>
      </c>
      <c r="Q3" s="99">
        <v>102357.124752998</v>
      </c>
      <c r="R3" s="99">
        <v>0</v>
      </c>
      <c r="S3" s="99">
        <v>0</v>
      </c>
      <c r="T3" s="99">
        <v>64432.040660858198</v>
      </c>
      <c r="U3" s="99">
        <v>661807.09225463902</v>
      </c>
      <c r="V3" s="99">
        <v>63562748.326660201</v>
      </c>
      <c r="W3" s="99">
        <v>943832.14112854004</v>
      </c>
      <c r="X3" s="99">
        <v>57769592.572753899</v>
      </c>
      <c r="Y3" s="99">
        <v>22211315.334472701</v>
      </c>
      <c r="Z3" s="99">
        <v>467635.95869064302</v>
      </c>
      <c r="AA3" s="99">
        <v>13981944.5247803</v>
      </c>
      <c r="AB3" s="99">
        <v>967072.33033752395</v>
      </c>
      <c r="AC3" s="99">
        <v>7865092.58166504</v>
      </c>
      <c r="AD3" s="99">
        <v>181835952.58984399</v>
      </c>
      <c r="AE3" s="99">
        <v>47553167.965820298</v>
      </c>
      <c r="AF3" s="99">
        <v>31688255.2338867</v>
      </c>
      <c r="AG3" s="99">
        <v>28036692.1728516</v>
      </c>
      <c r="AH3" s="99">
        <v>0</v>
      </c>
      <c r="AI3" s="99">
        <v>0</v>
      </c>
      <c r="AJ3" s="99">
        <v>14999143.739746099</v>
      </c>
      <c r="AK3" s="99">
        <v>0</v>
      </c>
      <c r="AL3" s="99">
        <v>0</v>
      </c>
      <c r="AM3" s="99">
        <v>14483607.256958</v>
      </c>
      <c r="AN3" s="99">
        <v>196027747.109375</v>
      </c>
      <c r="AO3" s="99">
        <v>468703772.640625</v>
      </c>
      <c r="AP3" s="99">
        <v>5918656.9513549795</v>
      </c>
      <c r="AQ3" s="99">
        <v>404383287.21093798</v>
      </c>
      <c r="AR3" s="99">
        <v>156005439.37304699</v>
      </c>
      <c r="AS3" s="99">
        <v>2760443.0301208501</v>
      </c>
      <c r="AT3" s="99">
        <v>88245061.268554702</v>
      </c>
      <c r="AU3" s="99">
        <v>5932417.7378540002</v>
      </c>
      <c r="AV3" s="99">
        <v>17867488.995849598</v>
      </c>
      <c r="AW3" s="99">
        <v>422829804.80078101</v>
      </c>
      <c r="AX3" s="99">
        <v>361430658.46093798</v>
      </c>
      <c r="AY3" s="99">
        <v>232048734.22851601</v>
      </c>
      <c r="AZ3" s="99">
        <v>182882842.57031301</v>
      </c>
      <c r="BA3" s="99">
        <v>0</v>
      </c>
      <c r="BB3" s="99">
        <v>0</v>
      </c>
      <c r="BC3" s="99">
        <v>102613840.58007801</v>
      </c>
      <c r="BD3" s="99">
        <v>0</v>
      </c>
      <c r="BE3" s="99">
        <v>0</v>
      </c>
      <c r="BF3" s="99">
        <v>91761487.434570298</v>
      </c>
      <c r="BG3" s="99">
        <v>458422991.28906298</v>
      </c>
      <c r="BH3" s="99">
        <v>78447703.295898393</v>
      </c>
      <c r="BI3" s="99">
        <v>239408.28694534299</v>
      </c>
      <c r="BJ3" s="99">
        <v>101729669.43945301</v>
      </c>
      <c r="BK3" s="99">
        <v>52818163.939941399</v>
      </c>
      <c r="BL3" s="99">
        <v>7427.3210095167196</v>
      </c>
      <c r="BM3" s="99">
        <v>0</v>
      </c>
      <c r="BN3" s="99">
        <v>0</v>
      </c>
      <c r="BO3" s="99">
        <v>0</v>
      </c>
      <c r="BP3" s="99">
        <v>0</v>
      </c>
      <c r="BQ3" s="99">
        <v>0</v>
      </c>
      <c r="BR3" s="99">
        <v>70451595.750976607</v>
      </c>
      <c r="BS3" s="99">
        <v>68892494.663085893</v>
      </c>
      <c r="BT3" s="99">
        <v>0</v>
      </c>
      <c r="BU3" s="99">
        <v>0</v>
      </c>
      <c r="BV3" s="99">
        <v>41066360.9375</v>
      </c>
      <c r="BW3" s="99">
        <v>0</v>
      </c>
      <c r="BX3" s="99">
        <v>0</v>
      </c>
      <c r="BY3" s="99">
        <v>0</v>
      </c>
      <c r="BZ3" s="99">
        <v>0</v>
      </c>
      <c r="CA3" s="99">
        <v>1643030.3714447001</v>
      </c>
      <c r="CB3" s="99">
        <v>121829488.737305</v>
      </c>
      <c r="CC3" s="99">
        <v>876725226.109375</v>
      </c>
      <c r="CD3" s="99">
        <v>179572768.27343801</v>
      </c>
      <c r="CE3" s="99">
        <v>64531.514407634699</v>
      </c>
      <c r="CF3" s="99">
        <v>14418103.015625</v>
      </c>
      <c r="CG3" s="99">
        <v>91250134.530273393</v>
      </c>
      <c r="CH3" s="99">
        <v>7437.7969452142697</v>
      </c>
      <c r="CI3" s="99">
        <v>1708508.9841155999</v>
      </c>
      <c r="CJ3" s="99">
        <v>136301723.375</v>
      </c>
      <c r="CK3" s="99">
        <v>966287195.625</v>
      </c>
      <c r="CL3" s="99">
        <v>179566705.05859399</v>
      </c>
      <c r="CM3" s="166">
        <v>2367916.1654357901</v>
      </c>
      <c r="CN3" s="166">
        <v>331670795.23046899</v>
      </c>
      <c r="CO3" s="166">
        <v>1421785237.48438</v>
      </c>
      <c r="CP3" s="99">
        <v>179566705.05859399</v>
      </c>
      <c r="CQ3" s="99">
        <v>43.821709192823597</v>
      </c>
      <c r="CR3" s="99">
        <v>7281.0229516625404</v>
      </c>
      <c r="CS3" s="99">
        <v>46488.789002895399</v>
      </c>
      <c r="CT3" s="99">
        <v>7238.6486881971396</v>
      </c>
      <c r="CU3" s="98">
        <v>1267849.6926157</v>
      </c>
      <c r="CV3" s="98">
        <v>34970.611076793</v>
      </c>
      <c r="CW3" s="98">
        <v>136247591.75292999</v>
      </c>
      <c r="CX3" s="98">
        <v>967975360.63964844</v>
      </c>
    </row>
    <row r="4" spans="1:102" x14ac:dyDescent="0.2">
      <c r="A4" s="98" t="s">
        <v>79</v>
      </c>
      <c r="B4" s="100">
        <v>38231</v>
      </c>
      <c r="C4" s="99">
        <v>1057417.5663604699</v>
      </c>
      <c r="D4" s="99">
        <v>9092.1133366823196</v>
      </c>
      <c r="E4" s="99">
        <v>607425.41021728504</v>
      </c>
      <c r="F4" s="99">
        <v>312570.81972503703</v>
      </c>
      <c r="G4" s="99">
        <v>5758.7750152349499</v>
      </c>
      <c r="H4" s="99">
        <v>58200.392260551504</v>
      </c>
      <c r="I4" s="99">
        <v>5248.3068211674699</v>
      </c>
      <c r="J4" s="99">
        <v>77708.682690620393</v>
      </c>
      <c r="K4" s="99">
        <v>582300.58299255394</v>
      </c>
      <c r="L4" s="99">
        <v>852962.13575744606</v>
      </c>
      <c r="M4" s="99">
        <v>561936.08688354504</v>
      </c>
      <c r="N4" s="99">
        <v>175880.842954636</v>
      </c>
      <c r="O4" s="99">
        <v>0</v>
      </c>
      <c r="P4" s="99">
        <v>0</v>
      </c>
      <c r="Q4" s="99">
        <v>102310.370219231</v>
      </c>
      <c r="R4" s="99">
        <v>0</v>
      </c>
      <c r="S4" s="99">
        <v>0</v>
      </c>
      <c r="T4" s="99">
        <v>63658.279171466798</v>
      </c>
      <c r="U4" s="99">
        <v>657515.33879089402</v>
      </c>
      <c r="V4" s="99">
        <v>64374824.017089799</v>
      </c>
      <c r="W4" s="99">
        <v>966286.94998931896</v>
      </c>
      <c r="X4" s="99">
        <v>57734482.569824196</v>
      </c>
      <c r="Y4" s="99">
        <v>23331457.5551758</v>
      </c>
      <c r="Z4" s="99">
        <v>1211649.2598419201</v>
      </c>
      <c r="AA4" s="99">
        <v>13265356.8410645</v>
      </c>
      <c r="AB4" s="99">
        <v>940008.50811004604</v>
      </c>
      <c r="AC4" s="99">
        <v>20073506.5864258</v>
      </c>
      <c r="AD4" s="99">
        <v>165386803.77148399</v>
      </c>
      <c r="AE4" s="99">
        <v>49786137.957031302</v>
      </c>
      <c r="AF4" s="99">
        <v>31815790.239502002</v>
      </c>
      <c r="AG4" s="99">
        <v>28436748.2724609</v>
      </c>
      <c r="AH4" s="99">
        <v>0</v>
      </c>
      <c r="AI4" s="99">
        <v>0</v>
      </c>
      <c r="AJ4" s="99">
        <v>14889583.2021484</v>
      </c>
      <c r="AK4" s="99">
        <v>0</v>
      </c>
      <c r="AL4" s="99">
        <v>0</v>
      </c>
      <c r="AM4" s="99">
        <v>14416031.3679199</v>
      </c>
      <c r="AN4" s="99">
        <v>183926529.07226601</v>
      </c>
      <c r="AO4" s="99">
        <v>480061461.81640601</v>
      </c>
      <c r="AP4" s="99">
        <v>6437282.5209350605</v>
      </c>
      <c r="AQ4" s="99">
        <v>409090085.25</v>
      </c>
      <c r="AR4" s="99">
        <v>164330196.19531301</v>
      </c>
      <c r="AS4" s="99">
        <v>6955765.7628784198</v>
      </c>
      <c r="AT4" s="99">
        <v>85155416.166992202</v>
      </c>
      <c r="AU4" s="99">
        <v>5855671.68359375</v>
      </c>
      <c r="AV4" s="99">
        <v>45917461.017089799</v>
      </c>
      <c r="AW4" s="99">
        <v>391496398.97265601</v>
      </c>
      <c r="AX4" s="99">
        <v>382731343.53515601</v>
      </c>
      <c r="AY4" s="99">
        <v>235127715.89648399</v>
      </c>
      <c r="AZ4" s="99">
        <v>188276341.203125</v>
      </c>
      <c r="BA4" s="99">
        <v>0</v>
      </c>
      <c r="BB4" s="99">
        <v>0</v>
      </c>
      <c r="BC4" s="99">
        <v>103424819.818359</v>
      </c>
      <c r="BD4" s="99">
        <v>0</v>
      </c>
      <c r="BE4" s="99">
        <v>0</v>
      </c>
      <c r="BF4" s="99">
        <v>91439713.3125</v>
      </c>
      <c r="BG4" s="99">
        <v>443280498.99609399</v>
      </c>
      <c r="BH4" s="99">
        <v>82999347.118164107</v>
      </c>
      <c r="BI4" s="99">
        <v>256057.59136772199</v>
      </c>
      <c r="BJ4" s="99">
        <v>102877320.12304699</v>
      </c>
      <c r="BK4" s="99">
        <v>55232599.372070298</v>
      </c>
      <c r="BL4" s="99">
        <v>22612.2754943371</v>
      </c>
      <c r="BM4" s="99">
        <v>0</v>
      </c>
      <c r="BN4" s="99">
        <v>0</v>
      </c>
      <c r="BO4" s="99">
        <v>0</v>
      </c>
      <c r="BP4" s="99">
        <v>0</v>
      </c>
      <c r="BQ4" s="99">
        <v>0</v>
      </c>
      <c r="BR4" s="99">
        <v>72416422.973632798</v>
      </c>
      <c r="BS4" s="99">
        <v>71212192.75</v>
      </c>
      <c r="BT4" s="99">
        <v>0</v>
      </c>
      <c r="BU4" s="99">
        <v>0</v>
      </c>
      <c r="BV4" s="99">
        <v>41726779.941406302</v>
      </c>
      <c r="BW4" s="99">
        <v>0</v>
      </c>
      <c r="BX4" s="99">
        <v>0</v>
      </c>
      <c r="BY4" s="99">
        <v>0</v>
      </c>
      <c r="BZ4" s="99">
        <v>0</v>
      </c>
      <c r="CA4" s="99">
        <v>1668412.3334655799</v>
      </c>
      <c r="CB4" s="99">
        <v>123477775.91113301</v>
      </c>
      <c r="CC4" s="99">
        <v>898441247.796875</v>
      </c>
      <c r="CD4" s="99">
        <v>188020398.16210899</v>
      </c>
      <c r="CE4" s="99">
        <v>63414.733581066102</v>
      </c>
      <c r="CF4" s="99">
        <v>14410709.830322299</v>
      </c>
      <c r="CG4" s="99">
        <v>92014498.103515595</v>
      </c>
      <c r="CH4" s="99">
        <v>22383.481160879099</v>
      </c>
      <c r="CI4" s="99">
        <v>1731155.9320068399</v>
      </c>
      <c r="CJ4" s="99">
        <v>138006325.96289101</v>
      </c>
      <c r="CK4" s="99">
        <v>990812645.63281298</v>
      </c>
      <c r="CL4" s="99">
        <v>188219471.81445301</v>
      </c>
      <c r="CM4" s="166">
        <v>2391325.3627319299</v>
      </c>
      <c r="CN4" s="166">
        <v>323536845.76171899</v>
      </c>
      <c r="CO4" s="166">
        <v>1434627028.39063</v>
      </c>
      <c r="CP4" s="99">
        <v>188219471.81445301</v>
      </c>
      <c r="CQ4" s="99">
        <v>87.5661700963974</v>
      </c>
      <c r="CR4" s="99">
        <v>18810.078630924199</v>
      </c>
      <c r="CS4" s="99">
        <v>120462.40651512099</v>
      </c>
      <c r="CT4" s="99">
        <v>21319.771197080601</v>
      </c>
      <c r="CU4" s="98">
        <v>1267928.65674036</v>
      </c>
      <c r="CV4" s="98">
        <v>83051.710955079994</v>
      </c>
      <c r="CW4" s="98">
        <v>137888485.74145532</v>
      </c>
      <c r="CX4" s="98">
        <v>990455745.90039063</v>
      </c>
    </row>
    <row r="5" spans="1:102" x14ac:dyDescent="0.2">
      <c r="A5" s="98" t="s">
        <v>79</v>
      </c>
      <c r="B5" s="100">
        <v>38322</v>
      </c>
      <c r="C5" s="99">
        <v>1080542.35038757</v>
      </c>
      <c r="D5" s="99">
        <v>8846.3218439817392</v>
      </c>
      <c r="E5" s="99">
        <v>587693.69104766799</v>
      </c>
      <c r="F5" s="99">
        <v>307857.92240142799</v>
      </c>
      <c r="G5" s="99">
        <v>9338.0433835983295</v>
      </c>
      <c r="H5" s="99">
        <v>54512.618087291703</v>
      </c>
      <c r="I5" s="99">
        <v>5065.4396379589998</v>
      </c>
      <c r="J5" s="99">
        <v>121960.474835396</v>
      </c>
      <c r="K5" s="99">
        <v>557981.74006652797</v>
      </c>
      <c r="L5" s="99">
        <v>839488.20589446998</v>
      </c>
      <c r="M5" s="99">
        <v>567998.78778076195</v>
      </c>
      <c r="N5" s="99">
        <v>178311.705480576</v>
      </c>
      <c r="O5" s="99">
        <v>0</v>
      </c>
      <c r="P5" s="99">
        <v>0</v>
      </c>
      <c r="Q5" s="99">
        <v>101912.120312691</v>
      </c>
      <c r="R5" s="99">
        <v>0</v>
      </c>
      <c r="S5" s="99">
        <v>0</v>
      </c>
      <c r="T5" s="99">
        <v>64016.844867229498</v>
      </c>
      <c r="U5" s="99">
        <v>672454.87574005104</v>
      </c>
      <c r="V5" s="99">
        <v>66355352.331542999</v>
      </c>
      <c r="W5" s="99">
        <v>906689.46987915004</v>
      </c>
      <c r="X5" s="99">
        <v>56815585.383300804</v>
      </c>
      <c r="Y5" s="99">
        <v>23657099.333740201</v>
      </c>
      <c r="Z5" s="99">
        <v>2298529.1251525902</v>
      </c>
      <c r="AA5" s="99">
        <v>12152153.1452637</v>
      </c>
      <c r="AB5" s="99">
        <v>873999.430961609</v>
      </c>
      <c r="AC5" s="99">
        <v>41489366.979492202</v>
      </c>
      <c r="AD5" s="99">
        <v>165894679.25</v>
      </c>
      <c r="AE5" s="99">
        <v>48285144.984375</v>
      </c>
      <c r="AF5" s="99">
        <v>32245027.9294434</v>
      </c>
      <c r="AG5" s="99">
        <v>28783106.0161133</v>
      </c>
      <c r="AH5" s="99">
        <v>0</v>
      </c>
      <c r="AI5" s="99">
        <v>0</v>
      </c>
      <c r="AJ5" s="99">
        <v>14553918.7720947</v>
      </c>
      <c r="AK5" s="99">
        <v>0</v>
      </c>
      <c r="AL5" s="99">
        <v>0</v>
      </c>
      <c r="AM5" s="99">
        <v>14487191.3481445</v>
      </c>
      <c r="AN5" s="99">
        <v>202827017.75585899</v>
      </c>
      <c r="AO5" s="99">
        <v>500444239.64453101</v>
      </c>
      <c r="AP5" s="99">
        <v>5954682.4021606399</v>
      </c>
      <c r="AQ5" s="99">
        <v>406668785.57421899</v>
      </c>
      <c r="AR5" s="99">
        <v>169216120.31445301</v>
      </c>
      <c r="AS5" s="99">
        <v>14500244.642700201</v>
      </c>
      <c r="AT5" s="99">
        <v>78617688.786132798</v>
      </c>
      <c r="AU5" s="99">
        <v>5541752.5318603497</v>
      </c>
      <c r="AV5" s="99">
        <v>102368455.58886699</v>
      </c>
      <c r="AW5" s="99">
        <v>392420722.30078101</v>
      </c>
      <c r="AX5" s="99">
        <v>376440491.51171899</v>
      </c>
      <c r="AY5" s="99">
        <v>240583946.95507801</v>
      </c>
      <c r="AZ5" s="99">
        <v>193019913.48828101</v>
      </c>
      <c r="BA5" s="99">
        <v>0</v>
      </c>
      <c r="BB5" s="99">
        <v>0</v>
      </c>
      <c r="BC5" s="99">
        <v>102488645.96777301</v>
      </c>
      <c r="BD5" s="99">
        <v>0</v>
      </c>
      <c r="BE5" s="99">
        <v>0</v>
      </c>
      <c r="BF5" s="99">
        <v>93905937.134765595</v>
      </c>
      <c r="BG5" s="99">
        <v>476724052.421875</v>
      </c>
      <c r="BH5" s="99">
        <v>84989745.650390595</v>
      </c>
      <c r="BI5" s="99">
        <v>230555.48675918599</v>
      </c>
      <c r="BJ5" s="99">
        <v>102874373.535156</v>
      </c>
      <c r="BK5" s="99">
        <v>57120861.857421897</v>
      </c>
      <c r="BL5" s="99">
        <v>29814.479329586</v>
      </c>
      <c r="BM5" s="99">
        <v>0</v>
      </c>
      <c r="BN5" s="99">
        <v>0</v>
      </c>
      <c r="BO5" s="99">
        <v>0</v>
      </c>
      <c r="BP5" s="99">
        <v>0</v>
      </c>
      <c r="BQ5" s="99">
        <v>0</v>
      </c>
      <c r="BR5" s="99">
        <v>73917021.430664107</v>
      </c>
      <c r="BS5" s="99">
        <v>73098040.470703095</v>
      </c>
      <c r="BT5" s="99">
        <v>0</v>
      </c>
      <c r="BU5" s="99">
        <v>0</v>
      </c>
      <c r="BV5" s="99">
        <v>41675637.251464799</v>
      </c>
      <c r="BW5" s="99">
        <v>0</v>
      </c>
      <c r="BX5" s="99">
        <v>0</v>
      </c>
      <c r="BY5" s="99">
        <v>0</v>
      </c>
      <c r="BZ5" s="99">
        <v>0</v>
      </c>
      <c r="CA5" s="99">
        <v>1675936.5408630399</v>
      </c>
      <c r="CB5" s="99">
        <v>123985201.009766</v>
      </c>
      <c r="CC5" s="99">
        <v>912727749.484375</v>
      </c>
      <c r="CD5" s="99">
        <v>187701362.64648399</v>
      </c>
      <c r="CE5" s="99">
        <v>64158.294080734297</v>
      </c>
      <c r="CF5" s="99">
        <v>14488635.9844971</v>
      </c>
      <c r="CG5" s="99">
        <v>93821198.5390625</v>
      </c>
      <c r="CH5" s="99">
        <v>29087.5616686344</v>
      </c>
      <c r="CI5" s="99">
        <v>1740218.2270355199</v>
      </c>
      <c r="CJ5" s="99">
        <v>138413262.69531301</v>
      </c>
      <c r="CK5" s="99">
        <v>1005346109.46094</v>
      </c>
      <c r="CL5" s="99">
        <v>187676355.36718801</v>
      </c>
      <c r="CM5" s="166">
        <v>2411740.5499267601</v>
      </c>
      <c r="CN5" s="166">
        <v>341273964.71484399</v>
      </c>
      <c r="CO5" s="166">
        <v>1484493089.71875</v>
      </c>
      <c r="CP5" s="99">
        <v>187676355.36718801</v>
      </c>
      <c r="CQ5" s="99">
        <v>122.79491628333901</v>
      </c>
      <c r="CR5" s="99">
        <v>27822.034596681598</v>
      </c>
      <c r="CS5" s="99">
        <v>179178.649917603</v>
      </c>
      <c r="CT5" s="99">
        <v>29824.227250337601</v>
      </c>
      <c r="CU5" s="98">
        <v>1187848.09753528</v>
      </c>
      <c r="CV5" s="98">
        <v>130494.03345273501</v>
      </c>
      <c r="CW5" s="98">
        <v>138473836.99426311</v>
      </c>
      <c r="CX5" s="98">
        <v>1006548948.0234375</v>
      </c>
    </row>
    <row r="6" spans="1:102" x14ac:dyDescent="0.2">
      <c r="A6" s="98" t="s">
        <v>79</v>
      </c>
      <c r="B6" s="100">
        <v>38412</v>
      </c>
      <c r="C6" s="99">
        <v>1110214.15338135</v>
      </c>
      <c r="D6" s="99">
        <v>9348.6673457622492</v>
      </c>
      <c r="E6" s="99">
        <v>586005.01819610596</v>
      </c>
      <c r="F6" s="99">
        <v>312958.86006927502</v>
      </c>
      <c r="G6" s="99">
        <v>13707.788152813901</v>
      </c>
      <c r="H6" s="99">
        <v>51074.173074245497</v>
      </c>
      <c r="I6" s="99">
        <v>4893.69291800261</v>
      </c>
      <c r="J6" s="99">
        <v>174793.948255539</v>
      </c>
      <c r="K6" s="99">
        <v>503563.763698578</v>
      </c>
      <c r="L6" s="99">
        <v>835268.36714172398</v>
      </c>
      <c r="M6" s="99">
        <v>575762.333511353</v>
      </c>
      <c r="N6" s="99">
        <v>181516.83323669399</v>
      </c>
      <c r="O6" s="99">
        <v>0</v>
      </c>
      <c r="P6" s="99">
        <v>0</v>
      </c>
      <c r="Q6" s="99">
        <v>103152.841986656</v>
      </c>
      <c r="R6" s="99">
        <v>0</v>
      </c>
      <c r="S6" s="99">
        <v>0</v>
      </c>
      <c r="T6" s="99">
        <v>64012.692987442002</v>
      </c>
      <c r="U6" s="99">
        <v>677900.17842102097</v>
      </c>
      <c r="V6" s="99">
        <v>68491526.954101607</v>
      </c>
      <c r="W6" s="99">
        <v>944147.34267425502</v>
      </c>
      <c r="X6" s="99">
        <v>56548047.666503899</v>
      </c>
      <c r="Y6" s="99">
        <v>24086323.308349598</v>
      </c>
      <c r="Z6" s="99">
        <v>3268609.1754455599</v>
      </c>
      <c r="AA6" s="99">
        <v>11253931.3083496</v>
      </c>
      <c r="AB6" s="99">
        <v>845004.84461212205</v>
      </c>
      <c r="AC6" s="99">
        <v>61153102.214355499</v>
      </c>
      <c r="AD6" s="99">
        <v>146533015.09179699</v>
      </c>
      <c r="AE6" s="99">
        <v>48570406.232421897</v>
      </c>
      <c r="AF6" s="99">
        <v>32636201.3825684</v>
      </c>
      <c r="AG6" s="99">
        <v>29149987.800292999</v>
      </c>
      <c r="AH6" s="99">
        <v>0</v>
      </c>
      <c r="AI6" s="99">
        <v>0</v>
      </c>
      <c r="AJ6" s="99">
        <v>14597990.1403809</v>
      </c>
      <c r="AK6" s="99">
        <v>0</v>
      </c>
      <c r="AL6" s="99">
        <v>0</v>
      </c>
      <c r="AM6" s="99">
        <v>14566094.177002</v>
      </c>
      <c r="AN6" s="99">
        <v>208146042.27343801</v>
      </c>
      <c r="AO6" s="99">
        <v>522318568.390625</v>
      </c>
      <c r="AP6" s="99">
        <v>6416406.9647216797</v>
      </c>
      <c r="AQ6" s="99">
        <v>407900411.30468798</v>
      </c>
      <c r="AR6" s="99">
        <v>174539065.38085899</v>
      </c>
      <c r="AS6" s="99">
        <v>25064869.665527299</v>
      </c>
      <c r="AT6" s="99">
        <v>73783326.332031295</v>
      </c>
      <c r="AU6" s="99">
        <v>5425025.9623413105</v>
      </c>
      <c r="AV6" s="99">
        <v>149235124.60546899</v>
      </c>
      <c r="AW6" s="99">
        <v>351566595.5625</v>
      </c>
      <c r="AX6" s="99">
        <v>379440774.19921899</v>
      </c>
      <c r="AY6" s="99">
        <v>246071242.27343801</v>
      </c>
      <c r="AZ6" s="99">
        <v>197777256.89257801</v>
      </c>
      <c r="BA6" s="99">
        <v>0</v>
      </c>
      <c r="BB6" s="99">
        <v>0</v>
      </c>
      <c r="BC6" s="99">
        <v>104481161.06445301</v>
      </c>
      <c r="BD6" s="99">
        <v>0</v>
      </c>
      <c r="BE6" s="99">
        <v>0</v>
      </c>
      <c r="BF6" s="99">
        <v>95654042.259765595</v>
      </c>
      <c r="BG6" s="99">
        <v>494603022.39843798</v>
      </c>
      <c r="BH6" s="99">
        <v>88097726.702148393</v>
      </c>
      <c r="BI6" s="99">
        <v>255736.20948791501</v>
      </c>
      <c r="BJ6" s="99">
        <v>103982662.571289</v>
      </c>
      <c r="BK6" s="99">
        <v>59250068.901855499</v>
      </c>
      <c r="BL6" s="99">
        <v>41947.003995418498</v>
      </c>
      <c r="BM6" s="99">
        <v>0</v>
      </c>
      <c r="BN6" s="99">
        <v>0</v>
      </c>
      <c r="BO6" s="99">
        <v>0</v>
      </c>
      <c r="BP6" s="99">
        <v>0</v>
      </c>
      <c r="BQ6" s="99">
        <v>0</v>
      </c>
      <c r="BR6" s="99">
        <v>75658942.699218795</v>
      </c>
      <c r="BS6" s="99">
        <v>74410966.591796905</v>
      </c>
      <c r="BT6" s="99">
        <v>0</v>
      </c>
      <c r="BU6" s="99">
        <v>0</v>
      </c>
      <c r="BV6" s="99">
        <v>42782635.699707001</v>
      </c>
      <c r="BW6" s="99">
        <v>0</v>
      </c>
      <c r="BX6" s="99">
        <v>0</v>
      </c>
      <c r="BY6" s="99">
        <v>0</v>
      </c>
      <c r="BZ6" s="99">
        <v>0</v>
      </c>
      <c r="CA6" s="99">
        <v>1706810.65882874</v>
      </c>
      <c r="CB6" s="99">
        <v>125850397.421875</v>
      </c>
      <c r="CC6" s="99">
        <v>937647418.85156298</v>
      </c>
      <c r="CD6" s="99">
        <v>191798294.01171899</v>
      </c>
      <c r="CE6" s="99">
        <v>64445.1380796433</v>
      </c>
      <c r="CF6" s="99">
        <v>14635346.0400391</v>
      </c>
      <c r="CG6" s="99">
        <v>96216927.814453095</v>
      </c>
      <c r="CH6" s="99">
        <v>43590.609463691697</v>
      </c>
      <c r="CI6" s="99">
        <v>1771059.39004517</v>
      </c>
      <c r="CJ6" s="99">
        <v>140589898.16015601</v>
      </c>
      <c r="CK6" s="99">
        <v>1033497922.61719</v>
      </c>
      <c r="CL6" s="99">
        <v>191751885.29882801</v>
      </c>
      <c r="CM6" s="166">
        <v>2446574.2783203102</v>
      </c>
      <c r="CN6" s="166">
        <v>348265485.41015601</v>
      </c>
      <c r="CO6" s="166">
        <v>1530585136.75</v>
      </c>
      <c r="CP6" s="99">
        <v>191751885.29882801</v>
      </c>
      <c r="CQ6" s="99">
        <v>196.054433144629</v>
      </c>
      <c r="CR6" s="99">
        <v>42666.689650535598</v>
      </c>
      <c r="CS6" s="99">
        <v>280701.56753158598</v>
      </c>
      <c r="CT6" s="99">
        <v>45297.264555931099</v>
      </c>
      <c r="CU6" s="98">
        <v>1136333.0940988599</v>
      </c>
      <c r="CV6" s="98">
        <v>186972.90058884301</v>
      </c>
      <c r="CW6" s="98">
        <v>140485743.46191409</v>
      </c>
      <c r="CX6" s="98">
        <v>1033864346.6660161</v>
      </c>
    </row>
    <row r="7" spans="1:102" x14ac:dyDescent="0.2">
      <c r="A7" s="98" t="s">
        <v>79</v>
      </c>
      <c r="B7" s="100">
        <v>38504</v>
      </c>
      <c r="C7" s="99">
        <v>1135796.23983765</v>
      </c>
      <c r="D7" s="99">
        <v>8848.2570171356201</v>
      </c>
      <c r="E7" s="99">
        <v>578318.80509948696</v>
      </c>
      <c r="F7" s="99">
        <v>318266.71047592198</v>
      </c>
      <c r="G7" s="99">
        <v>17131.644727230101</v>
      </c>
      <c r="H7" s="99">
        <v>47023.108538627603</v>
      </c>
      <c r="I7" s="99">
        <v>4649.6674931645402</v>
      </c>
      <c r="J7" s="99">
        <v>222515.76202583301</v>
      </c>
      <c r="K7" s="99">
        <v>453647.005313873</v>
      </c>
      <c r="L7" s="99">
        <v>847479.51587677002</v>
      </c>
      <c r="M7" s="99">
        <v>585962.72906494106</v>
      </c>
      <c r="N7" s="99">
        <v>182792.29319190999</v>
      </c>
      <c r="O7" s="99">
        <v>0</v>
      </c>
      <c r="P7" s="99">
        <v>0</v>
      </c>
      <c r="Q7" s="99">
        <v>111193.02652835799</v>
      </c>
      <c r="R7" s="99">
        <v>0</v>
      </c>
      <c r="S7" s="99">
        <v>0</v>
      </c>
      <c r="T7" s="99">
        <v>64330.907381534598</v>
      </c>
      <c r="U7" s="99">
        <v>683187.58833313</v>
      </c>
      <c r="V7" s="99">
        <v>69131035.518554702</v>
      </c>
      <c r="W7" s="99">
        <v>941080.32967376697</v>
      </c>
      <c r="X7" s="99">
        <v>55938161.887695298</v>
      </c>
      <c r="Y7" s="99">
        <v>24493929.152587902</v>
      </c>
      <c r="Z7" s="99">
        <v>4562804.04052734</v>
      </c>
      <c r="AA7" s="99">
        <v>10325038.747680699</v>
      </c>
      <c r="AB7" s="99">
        <v>806285.302940369</v>
      </c>
      <c r="AC7" s="99">
        <v>79941376.068359405</v>
      </c>
      <c r="AD7" s="99">
        <v>129649270.66406301</v>
      </c>
      <c r="AE7" s="99">
        <v>49021256.908203103</v>
      </c>
      <c r="AF7" s="99">
        <v>32686850.2666016</v>
      </c>
      <c r="AG7" s="99">
        <v>29222723.423583999</v>
      </c>
      <c r="AH7" s="99">
        <v>0</v>
      </c>
      <c r="AI7" s="99">
        <v>0</v>
      </c>
      <c r="AJ7" s="99">
        <v>15311196.557373</v>
      </c>
      <c r="AK7" s="99">
        <v>0</v>
      </c>
      <c r="AL7" s="99">
        <v>0</v>
      </c>
      <c r="AM7" s="99">
        <v>14706987.645385699</v>
      </c>
      <c r="AN7" s="99">
        <v>211673969.25585899</v>
      </c>
      <c r="AO7" s="99">
        <v>531639369.140625</v>
      </c>
      <c r="AP7" s="99">
        <v>6198888.4210815402</v>
      </c>
      <c r="AQ7" s="99">
        <v>410387395.60546899</v>
      </c>
      <c r="AR7" s="99">
        <v>179988790.55468801</v>
      </c>
      <c r="AS7" s="99">
        <v>28553274.7119141</v>
      </c>
      <c r="AT7" s="99">
        <v>68440933.399414107</v>
      </c>
      <c r="AU7" s="99">
        <v>5218194.1261596698</v>
      </c>
      <c r="AV7" s="99">
        <v>187902185.28710899</v>
      </c>
      <c r="AW7" s="99">
        <v>312917585.42578101</v>
      </c>
      <c r="AX7" s="99">
        <v>388378825.52734399</v>
      </c>
      <c r="AY7" s="99">
        <v>250877235.65429699</v>
      </c>
      <c r="AZ7" s="99">
        <v>200372372.99218801</v>
      </c>
      <c r="BA7" s="99">
        <v>0</v>
      </c>
      <c r="BB7" s="99">
        <v>0</v>
      </c>
      <c r="BC7" s="99">
        <v>109918281.027344</v>
      </c>
      <c r="BD7" s="99">
        <v>0</v>
      </c>
      <c r="BE7" s="99">
        <v>0</v>
      </c>
      <c r="BF7" s="99">
        <v>97738564.479492202</v>
      </c>
      <c r="BG7" s="99">
        <v>514875752.47656298</v>
      </c>
      <c r="BH7" s="99">
        <v>91009839.691406295</v>
      </c>
      <c r="BI7" s="99">
        <v>864951.79339599598</v>
      </c>
      <c r="BJ7" s="99">
        <v>105265123.08007801</v>
      </c>
      <c r="BK7" s="99">
        <v>61834760.140136696</v>
      </c>
      <c r="BL7" s="99">
        <v>61058.637725353197</v>
      </c>
      <c r="BM7" s="99">
        <v>0</v>
      </c>
      <c r="BN7" s="99">
        <v>0</v>
      </c>
      <c r="BO7" s="99">
        <v>0</v>
      </c>
      <c r="BP7" s="99">
        <v>0</v>
      </c>
      <c r="BQ7" s="99">
        <v>0</v>
      </c>
      <c r="BR7" s="99">
        <v>76756451.008789107</v>
      </c>
      <c r="BS7" s="99">
        <v>75811146.318359405</v>
      </c>
      <c r="BT7" s="99">
        <v>0</v>
      </c>
      <c r="BU7" s="99">
        <v>0</v>
      </c>
      <c r="BV7" s="99">
        <v>44103383.974121101</v>
      </c>
      <c r="BW7" s="99">
        <v>0</v>
      </c>
      <c r="BX7" s="99">
        <v>0</v>
      </c>
      <c r="BY7" s="99">
        <v>0</v>
      </c>
      <c r="BZ7" s="99">
        <v>0</v>
      </c>
      <c r="CA7" s="99">
        <v>1727379.65905762</v>
      </c>
      <c r="CB7" s="99">
        <v>125647280.847656</v>
      </c>
      <c r="CC7" s="99">
        <v>945652250.375</v>
      </c>
      <c r="CD7" s="99">
        <v>196343869.62695301</v>
      </c>
      <c r="CE7" s="99">
        <v>64681.705955982201</v>
      </c>
      <c r="CF7" s="99">
        <v>14721983.778198199</v>
      </c>
      <c r="CG7" s="99">
        <v>97612720.276367202</v>
      </c>
      <c r="CH7" s="99">
        <v>60604.226840019197</v>
      </c>
      <c r="CI7" s="99">
        <v>1792332.06913757</v>
      </c>
      <c r="CJ7" s="99">
        <v>140334380.55468801</v>
      </c>
      <c r="CK7" s="99">
        <v>1041736086.39063</v>
      </c>
      <c r="CL7" s="99">
        <v>196358529.16601601</v>
      </c>
      <c r="CM7" s="166">
        <v>2472102.8542480501</v>
      </c>
      <c r="CN7" s="166">
        <v>351745731.13281298</v>
      </c>
      <c r="CO7" s="166">
        <v>1553399967.90625</v>
      </c>
      <c r="CP7" s="99">
        <v>196358529.16601601</v>
      </c>
      <c r="CQ7" s="99">
        <v>250.01474168524101</v>
      </c>
      <c r="CR7" s="99">
        <v>56282.498180389397</v>
      </c>
      <c r="CS7" s="99">
        <v>373044.52439117403</v>
      </c>
      <c r="CT7" s="99">
        <v>59457.832355976097</v>
      </c>
      <c r="CU7" s="98">
        <v>1077982.40367202</v>
      </c>
      <c r="CV7" s="98">
        <v>238172.57193757599</v>
      </c>
      <c r="CW7" s="98">
        <v>140369264.62585419</v>
      </c>
      <c r="CX7" s="98">
        <v>1043264970.6513672</v>
      </c>
    </row>
    <row r="8" spans="1:102" x14ac:dyDescent="0.2">
      <c r="A8" s="98" t="s">
        <v>79</v>
      </c>
      <c r="B8" s="100">
        <v>38596</v>
      </c>
      <c r="C8" s="99">
        <v>1158220.48548889</v>
      </c>
      <c r="D8" s="99">
        <v>9949.1605918407404</v>
      </c>
      <c r="E8" s="99">
        <v>579559.02157592797</v>
      </c>
      <c r="F8" s="99">
        <v>328615.51952362101</v>
      </c>
      <c r="G8" s="99">
        <v>21366.531911850001</v>
      </c>
      <c r="H8" s="99">
        <v>43659.620869636499</v>
      </c>
      <c r="I8" s="99">
        <v>4441.3823182582901</v>
      </c>
      <c r="J8" s="99">
        <v>273856.93758392299</v>
      </c>
      <c r="K8" s="99">
        <v>408148.64162826497</v>
      </c>
      <c r="L8" s="99">
        <v>874909.49019622803</v>
      </c>
      <c r="M8" s="99">
        <v>597073.14160156297</v>
      </c>
      <c r="N8" s="99">
        <v>183758.84853172299</v>
      </c>
      <c r="O8" s="99">
        <v>0</v>
      </c>
      <c r="P8" s="99">
        <v>0</v>
      </c>
      <c r="Q8" s="99">
        <v>113034.646936417</v>
      </c>
      <c r="R8" s="99">
        <v>0</v>
      </c>
      <c r="S8" s="99">
        <v>0</v>
      </c>
      <c r="T8" s="99">
        <v>64658.825593471498</v>
      </c>
      <c r="U8" s="99">
        <v>678799.42293548596</v>
      </c>
      <c r="V8" s="99">
        <v>70296141.491210893</v>
      </c>
      <c r="W8" s="99">
        <v>1042391.2503891001</v>
      </c>
      <c r="X8" s="99">
        <v>55227674.354980499</v>
      </c>
      <c r="Y8" s="99">
        <v>25085251.3125</v>
      </c>
      <c r="Z8" s="99">
        <v>5561687.6229248</v>
      </c>
      <c r="AA8" s="99">
        <v>9344371.13525391</v>
      </c>
      <c r="AB8" s="99">
        <v>755505.99642181396</v>
      </c>
      <c r="AC8" s="99">
        <v>97256234.962890595</v>
      </c>
      <c r="AD8" s="99">
        <v>109750433.586914</v>
      </c>
      <c r="AE8" s="99">
        <v>49299787.0390625</v>
      </c>
      <c r="AF8" s="99">
        <v>33637627.094238304</v>
      </c>
      <c r="AG8" s="99">
        <v>29261939.980224598</v>
      </c>
      <c r="AH8" s="99">
        <v>0</v>
      </c>
      <c r="AI8" s="99">
        <v>0</v>
      </c>
      <c r="AJ8" s="99">
        <v>15352149.505615201</v>
      </c>
      <c r="AK8" s="99">
        <v>0</v>
      </c>
      <c r="AL8" s="99">
        <v>0</v>
      </c>
      <c r="AM8" s="99">
        <v>14671627.3399658</v>
      </c>
      <c r="AN8" s="99">
        <v>205211244.59765601</v>
      </c>
      <c r="AO8" s="99">
        <v>548432491.484375</v>
      </c>
      <c r="AP8" s="99">
        <v>8003444.2561035203</v>
      </c>
      <c r="AQ8" s="99">
        <v>408393016.546875</v>
      </c>
      <c r="AR8" s="99">
        <v>184546404.13476601</v>
      </c>
      <c r="AS8" s="99">
        <v>34659133.342285201</v>
      </c>
      <c r="AT8" s="99">
        <v>63057224.6875</v>
      </c>
      <c r="AU8" s="99">
        <v>4982641.28271484</v>
      </c>
      <c r="AV8" s="99">
        <v>230979765.50585899</v>
      </c>
      <c r="AW8" s="99">
        <v>268846858.94531298</v>
      </c>
      <c r="AX8" s="99">
        <v>395920271.85156298</v>
      </c>
      <c r="AY8" s="99">
        <v>260957859.13085899</v>
      </c>
      <c r="AZ8" s="99">
        <v>203985258.55273399</v>
      </c>
      <c r="BA8" s="99">
        <v>0</v>
      </c>
      <c r="BB8" s="99">
        <v>0</v>
      </c>
      <c r="BC8" s="99">
        <v>112899007.14257801</v>
      </c>
      <c r="BD8" s="99">
        <v>0</v>
      </c>
      <c r="BE8" s="99">
        <v>0</v>
      </c>
      <c r="BF8" s="99">
        <v>98087205.108398393</v>
      </c>
      <c r="BG8" s="99">
        <v>508589130.26953101</v>
      </c>
      <c r="BH8" s="99">
        <v>97169473.332031295</v>
      </c>
      <c r="BI8" s="99">
        <v>1007705.34643555</v>
      </c>
      <c r="BJ8" s="99">
        <v>106718882.459961</v>
      </c>
      <c r="BK8" s="99">
        <v>64027135.871582001</v>
      </c>
      <c r="BL8" s="99">
        <v>87014.202501296997</v>
      </c>
      <c r="BM8" s="99">
        <v>0</v>
      </c>
      <c r="BN8" s="99">
        <v>0</v>
      </c>
      <c r="BO8" s="99">
        <v>0</v>
      </c>
      <c r="BP8" s="99">
        <v>0</v>
      </c>
      <c r="BQ8" s="99">
        <v>0</v>
      </c>
      <c r="BR8" s="99">
        <v>80323557.488281295</v>
      </c>
      <c r="BS8" s="99">
        <v>77605731.635742202</v>
      </c>
      <c r="BT8" s="99">
        <v>0</v>
      </c>
      <c r="BU8" s="99">
        <v>0</v>
      </c>
      <c r="BV8" s="99">
        <v>45477844.6328125</v>
      </c>
      <c r="BW8" s="99">
        <v>0</v>
      </c>
      <c r="BX8" s="99">
        <v>0</v>
      </c>
      <c r="BY8" s="99">
        <v>0</v>
      </c>
      <c r="BZ8" s="99">
        <v>0</v>
      </c>
      <c r="CA8" s="99">
        <v>1742965.0893554699</v>
      </c>
      <c r="CB8" s="99">
        <v>126897134.62402301</v>
      </c>
      <c r="CC8" s="99">
        <v>968579554.52343798</v>
      </c>
      <c r="CD8" s="99">
        <v>206607338.5625</v>
      </c>
      <c r="CE8" s="99">
        <v>64620.519067287401</v>
      </c>
      <c r="CF8" s="99">
        <v>14821585.4768066</v>
      </c>
      <c r="CG8" s="99">
        <v>99498190.452148393</v>
      </c>
      <c r="CH8" s="99">
        <v>86641.073124885603</v>
      </c>
      <c r="CI8" s="99">
        <v>1807793.64476013</v>
      </c>
      <c r="CJ8" s="99">
        <v>141703474.15039101</v>
      </c>
      <c r="CK8" s="99">
        <v>1066967215.23438</v>
      </c>
      <c r="CL8" s="99">
        <v>206923727.69140601</v>
      </c>
      <c r="CM8" s="166">
        <v>2486684.4178466802</v>
      </c>
      <c r="CN8" s="166">
        <v>348315068.50781298</v>
      </c>
      <c r="CO8" s="166">
        <v>1578369432.1875</v>
      </c>
      <c r="CP8" s="99">
        <v>206923727.69140601</v>
      </c>
      <c r="CQ8" s="99">
        <v>333.06428949534899</v>
      </c>
      <c r="CR8" s="99">
        <v>73226.441908836394</v>
      </c>
      <c r="CS8" s="99">
        <v>494327.37848281901</v>
      </c>
      <c r="CT8" s="99">
        <v>82170.961181640596</v>
      </c>
      <c r="CU8" s="98">
        <v>1042693.33769463</v>
      </c>
      <c r="CV8" s="98">
        <v>293321.65099824202</v>
      </c>
      <c r="CW8" s="98">
        <v>141718720.1008296</v>
      </c>
      <c r="CX8" s="98">
        <v>1068077744.9755864</v>
      </c>
    </row>
    <row r="9" spans="1:102" x14ac:dyDescent="0.2">
      <c r="A9" s="98" t="s">
        <v>79</v>
      </c>
      <c r="B9" s="100">
        <v>38687</v>
      </c>
      <c r="C9" s="99">
        <v>1182211.94972229</v>
      </c>
      <c r="D9" s="99">
        <v>10821.246203422499</v>
      </c>
      <c r="E9" s="99">
        <v>573349.25482940697</v>
      </c>
      <c r="F9" s="99">
        <v>335672.25832748401</v>
      </c>
      <c r="G9" s="99">
        <v>25201.736247777899</v>
      </c>
      <c r="H9" s="99">
        <v>40071.669361591303</v>
      </c>
      <c r="I9" s="99">
        <v>4217.3223246932002</v>
      </c>
      <c r="J9" s="99">
        <v>328177.84526062</v>
      </c>
      <c r="K9" s="99">
        <v>363099.78358459502</v>
      </c>
      <c r="L9" s="99">
        <v>860106.53168487502</v>
      </c>
      <c r="M9" s="99">
        <v>607425.72450256301</v>
      </c>
      <c r="N9" s="99">
        <v>185442.17366981501</v>
      </c>
      <c r="O9" s="99">
        <v>0</v>
      </c>
      <c r="P9" s="99">
        <v>0</v>
      </c>
      <c r="Q9" s="99">
        <v>114397.66724968</v>
      </c>
      <c r="R9" s="99">
        <v>0</v>
      </c>
      <c r="S9" s="99">
        <v>0</v>
      </c>
      <c r="T9" s="99">
        <v>64874.646087169604</v>
      </c>
      <c r="U9" s="99">
        <v>690258.64180755604</v>
      </c>
      <c r="V9" s="99">
        <v>71770849.048828095</v>
      </c>
      <c r="W9" s="99">
        <v>1159156.8504180899</v>
      </c>
      <c r="X9" s="99">
        <v>54301834.093261696</v>
      </c>
      <c r="Y9" s="99">
        <v>25422379.290771499</v>
      </c>
      <c r="Z9" s="99">
        <v>6475202.3740844699</v>
      </c>
      <c r="AA9" s="99">
        <v>8265406.10864258</v>
      </c>
      <c r="AB9" s="99">
        <v>688872.11036682106</v>
      </c>
      <c r="AC9" s="99">
        <v>121556256.197266</v>
      </c>
      <c r="AD9" s="99">
        <v>95590351.326171905</v>
      </c>
      <c r="AE9" s="99">
        <v>46474027.020019501</v>
      </c>
      <c r="AF9" s="99">
        <v>34282400.140625</v>
      </c>
      <c r="AG9" s="99">
        <v>29359229.982666001</v>
      </c>
      <c r="AH9" s="99">
        <v>0</v>
      </c>
      <c r="AI9" s="99">
        <v>0</v>
      </c>
      <c r="AJ9" s="99">
        <v>15430944.298583999</v>
      </c>
      <c r="AK9" s="99">
        <v>0</v>
      </c>
      <c r="AL9" s="99">
        <v>0</v>
      </c>
      <c r="AM9" s="99">
        <v>14652999.6806641</v>
      </c>
      <c r="AN9" s="99">
        <v>217481915.08789101</v>
      </c>
      <c r="AO9" s="99">
        <v>565927935.890625</v>
      </c>
      <c r="AP9" s="99">
        <v>8839628.1416015606</v>
      </c>
      <c r="AQ9" s="99">
        <v>408444901.11328101</v>
      </c>
      <c r="AR9" s="99">
        <v>192835015.0625</v>
      </c>
      <c r="AS9" s="99">
        <v>43416338.800781302</v>
      </c>
      <c r="AT9" s="99">
        <v>56486962.628417999</v>
      </c>
      <c r="AU9" s="99">
        <v>4615437.4164428702</v>
      </c>
      <c r="AV9" s="99">
        <v>312612260.72656298</v>
      </c>
      <c r="AW9" s="99">
        <v>236077731.26757801</v>
      </c>
      <c r="AX9" s="99">
        <v>379426907.14843798</v>
      </c>
      <c r="AY9" s="99">
        <v>269516167.734375</v>
      </c>
      <c r="AZ9" s="99">
        <v>207402113.06835899</v>
      </c>
      <c r="BA9" s="99">
        <v>0</v>
      </c>
      <c r="BB9" s="99">
        <v>0</v>
      </c>
      <c r="BC9" s="99">
        <v>115123834.59668</v>
      </c>
      <c r="BD9" s="99">
        <v>0</v>
      </c>
      <c r="BE9" s="99">
        <v>0</v>
      </c>
      <c r="BF9" s="99">
        <v>100098455.553711</v>
      </c>
      <c r="BG9" s="99">
        <v>532885862.39843798</v>
      </c>
      <c r="BH9" s="99">
        <v>101142754.01757801</v>
      </c>
      <c r="BI9" s="99">
        <v>1112881.3244934101</v>
      </c>
      <c r="BJ9" s="99">
        <v>106809312.628906</v>
      </c>
      <c r="BK9" s="99">
        <v>65719963.642578103</v>
      </c>
      <c r="BL9" s="99">
        <v>220842.15398025501</v>
      </c>
      <c r="BM9" s="99">
        <v>0</v>
      </c>
      <c r="BN9" s="99">
        <v>0</v>
      </c>
      <c r="BO9" s="99">
        <v>0</v>
      </c>
      <c r="BP9" s="99">
        <v>0</v>
      </c>
      <c r="BQ9" s="99">
        <v>0</v>
      </c>
      <c r="BR9" s="99">
        <v>82502247.658203095</v>
      </c>
      <c r="BS9" s="99">
        <v>79060460.303710893</v>
      </c>
      <c r="BT9" s="99">
        <v>0</v>
      </c>
      <c r="BU9" s="99">
        <v>0</v>
      </c>
      <c r="BV9" s="99">
        <v>46469396.501464799</v>
      </c>
      <c r="BW9" s="99">
        <v>0</v>
      </c>
      <c r="BX9" s="99">
        <v>0</v>
      </c>
      <c r="BY9" s="99">
        <v>0</v>
      </c>
      <c r="BZ9" s="99">
        <v>0</v>
      </c>
      <c r="CA9" s="99">
        <v>1765482.55143738</v>
      </c>
      <c r="CB9" s="99">
        <v>127324517.68847699</v>
      </c>
      <c r="CC9" s="99">
        <v>983108280.96875</v>
      </c>
      <c r="CD9" s="99">
        <v>208798433.87695301</v>
      </c>
      <c r="CE9" s="99">
        <v>65436.276913166002</v>
      </c>
      <c r="CF9" s="99">
        <v>14928870.2381592</v>
      </c>
      <c r="CG9" s="99">
        <v>101815766.13281301</v>
      </c>
      <c r="CH9" s="99">
        <v>215988.58376502999</v>
      </c>
      <c r="CI9" s="99">
        <v>1830370.2696227999</v>
      </c>
      <c r="CJ9" s="99">
        <v>142234090.07617199</v>
      </c>
      <c r="CK9" s="99">
        <v>1086045778.96875</v>
      </c>
      <c r="CL9" s="99">
        <v>208942792.234375</v>
      </c>
      <c r="CM9" s="166">
        <v>2518377.8490905799</v>
      </c>
      <c r="CN9" s="166">
        <v>359398721.25</v>
      </c>
      <c r="CO9" s="166">
        <v>1619334254.75</v>
      </c>
      <c r="CP9" s="99">
        <v>208942792.234375</v>
      </c>
      <c r="CQ9" s="99">
        <v>385.38626556471002</v>
      </c>
      <c r="CR9" s="99">
        <v>88930.027599334702</v>
      </c>
      <c r="CS9" s="99">
        <v>609518.03277587902</v>
      </c>
      <c r="CT9" s="99">
        <v>99111.698404312105</v>
      </c>
      <c r="CU9" s="98">
        <v>971377.09936540399</v>
      </c>
      <c r="CV9" s="98">
        <v>350969.37190287601</v>
      </c>
      <c r="CW9" s="98">
        <v>142253387.92663619</v>
      </c>
      <c r="CX9" s="98">
        <v>1084924047.101563</v>
      </c>
    </row>
    <row r="10" spans="1:102" x14ac:dyDescent="0.2">
      <c r="A10" s="98" t="s">
        <v>79</v>
      </c>
      <c r="B10" s="100">
        <v>38777</v>
      </c>
      <c r="C10" s="99">
        <v>1209033.50184631</v>
      </c>
      <c r="D10" s="99">
        <v>11033.405282497401</v>
      </c>
      <c r="E10" s="99">
        <v>562520.48336029099</v>
      </c>
      <c r="F10" s="99">
        <v>332105.76369094802</v>
      </c>
      <c r="G10" s="99">
        <v>29457.468174219099</v>
      </c>
      <c r="H10" s="99">
        <v>36448.305124282801</v>
      </c>
      <c r="I10" s="99">
        <v>3952.4983127117198</v>
      </c>
      <c r="J10" s="99">
        <v>378489.47004318202</v>
      </c>
      <c r="K10" s="99">
        <v>319557.395103455</v>
      </c>
      <c r="L10" s="99">
        <v>500818.67946624802</v>
      </c>
      <c r="M10" s="99">
        <v>619239.97918701195</v>
      </c>
      <c r="N10" s="99">
        <v>187026.893514633</v>
      </c>
      <c r="O10" s="99">
        <v>473516.78370666498</v>
      </c>
      <c r="P10" s="99">
        <v>0</v>
      </c>
      <c r="Q10" s="99">
        <v>114959.96708107</v>
      </c>
      <c r="R10" s="99">
        <v>30902.650707006502</v>
      </c>
      <c r="S10" s="99">
        <v>0</v>
      </c>
      <c r="T10" s="99">
        <v>36713.669726848602</v>
      </c>
      <c r="U10" s="99">
        <v>698866.45529937698</v>
      </c>
      <c r="V10" s="99">
        <v>73706788.196289107</v>
      </c>
      <c r="W10" s="99">
        <v>1082487.1696319601</v>
      </c>
      <c r="X10" s="99">
        <v>53649939.802246101</v>
      </c>
      <c r="Y10" s="99">
        <v>25784767.095214799</v>
      </c>
      <c r="Z10" s="99">
        <v>7465011.3154907199</v>
      </c>
      <c r="AA10" s="99">
        <v>7454675.1848144503</v>
      </c>
      <c r="AB10" s="99">
        <v>644945.77421569801</v>
      </c>
      <c r="AC10" s="99">
        <v>141202855.54101601</v>
      </c>
      <c r="AD10" s="99">
        <v>81533526.947265595</v>
      </c>
      <c r="AE10" s="99">
        <v>24336182.599365201</v>
      </c>
      <c r="AF10" s="99">
        <v>35057622.839355499</v>
      </c>
      <c r="AG10" s="99">
        <v>29456305.568847701</v>
      </c>
      <c r="AH10" s="99">
        <v>24662479.183593798</v>
      </c>
      <c r="AI10" s="99">
        <v>0</v>
      </c>
      <c r="AJ10" s="99">
        <v>15426956.2819824</v>
      </c>
      <c r="AK10" s="99">
        <v>6100712.4852294903</v>
      </c>
      <c r="AL10" s="99">
        <v>0</v>
      </c>
      <c r="AM10" s="99">
        <v>8838773.1418456994</v>
      </c>
      <c r="AN10" s="99">
        <v>222434029.08398399</v>
      </c>
      <c r="AO10" s="99">
        <v>586798820.53906298</v>
      </c>
      <c r="AP10" s="99">
        <v>8519261.39379883</v>
      </c>
      <c r="AQ10" s="99">
        <v>406553807.71875</v>
      </c>
      <c r="AR10" s="99">
        <v>193029567.54101601</v>
      </c>
      <c r="AS10" s="99">
        <v>57737018.520996101</v>
      </c>
      <c r="AT10" s="99">
        <v>51674000.427246101</v>
      </c>
      <c r="AU10" s="99">
        <v>4379635.6686401404</v>
      </c>
      <c r="AV10" s="99">
        <v>355481513.79296899</v>
      </c>
      <c r="AW10" s="99">
        <v>203085055.06054699</v>
      </c>
      <c r="AX10" s="99">
        <v>207441640.51953101</v>
      </c>
      <c r="AY10" s="99">
        <v>278872761.18359399</v>
      </c>
      <c r="AZ10" s="99">
        <v>210676916.19335899</v>
      </c>
      <c r="BA10" s="99">
        <v>191259064.10742199</v>
      </c>
      <c r="BB10" s="99">
        <v>0</v>
      </c>
      <c r="BC10" s="99">
        <v>116613558.894531</v>
      </c>
      <c r="BD10" s="99">
        <v>41451142.1552734</v>
      </c>
      <c r="BE10" s="99">
        <v>0</v>
      </c>
      <c r="BF10" s="99">
        <v>62024897.6884766</v>
      </c>
      <c r="BG10" s="99">
        <v>551194155.08593798</v>
      </c>
      <c r="BH10" s="99">
        <v>133888015.834961</v>
      </c>
      <c r="BI10" s="99">
        <v>1197388.3006744401</v>
      </c>
      <c r="BJ10" s="99">
        <v>122309999.01757801</v>
      </c>
      <c r="BK10" s="99">
        <v>70869985.552734405</v>
      </c>
      <c r="BL10" s="99">
        <v>2218309.0431213402</v>
      </c>
      <c r="BM10" s="99">
        <v>2761246.9381103502</v>
      </c>
      <c r="BN10" s="99">
        <v>378246.05667495698</v>
      </c>
      <c r="BO10" s="99">
        <v>0</v>
      </c>
      <c r="BP10" s="99">
        <v>0</v>
      </c>
      <c r="BQ10" s="99">
        <v>0</v>
      </c>
      <c r="BR10" s="99">
        <v>89422825.961914107</v>
      </c>
      <c r="BS10" s="99">
        <v>81751104.869140595</v>
      </c>
      <c r="BT10" s="99">
        <v>37233283.3828125</v>
      </c>
      <c r="BU10" s="99">
        <v>0</v>
      </c>
      <c r="BV10" s="99">
        <v>48657134.770019501</v>
      </c>
      <c r="BW10" s="99">
        <v>4876616.9360961895</v>
      </c>
      <c r="BX10" s="99">
        <v>0</v>
      </c>
      <c r="BY10" s="99">
        <v>0</v>
      </c>
      <c r="BZ10" s="99">
        <v>0</v>
      </c>
      <c r="CA10" s="99">
        <v>1783412.44332886</v>
      </c>
      <c r="CB10" s="99">
        <v>128384291.130859</v>
      </c>
      <c r="CC10" s="99">
        <v>1001700904.85938</v>
      </c>
      <c r="CD10" s="99">
        <v>256996183.47656301</v>
      </c>
      <c r="CE10" s="99">
        <v>65685.040146827698</v>
      </c>
      <c r="CF10" s="99">
        <v>15015359.4533691</v>
      </c>
      <c r="CG10" s="99">
        <v>104005037.075195</v>
      </c>
      <c r="CH10" s="99">
        <v>5003090.5644531297</v>
      </c>
      <c r="CI10" s="99">
        <v>1849363.3102416999</v>
      </c>
      <c r="CJ10" s="99">
        <v>143417655.00390601</v>
      </c>
      <c r="CK10" s="99">
        <v>1104501119.35938</v>
      </c>
      <c r="CL10" s="99">
        <v>261995653.81445301</v>
      </c>
      <c r="CM10" s="166">
        <v>2544456.7718810998</v>
      </c>
      <c r="CN10" s="166">
        <v>365546746.61328101</v>
      </c>
      <c r="CO10" s="166">
        <v>1659123186.64063</v>
      </c>
      <c r="CP10" s="99">
        <v>261995653.81445301</v>
      </c>
      <c r="CQ10" s="99">
        <v>434.51433651521802</v>
      </c>
      <c r="CR10" s="99">
        <v>100643.167552948</v>
      </c>
      <c r="CS10" s="99">
        <v>699856.64735412598</v>
      </c>
      <c r="CT10" s="99">
        <v>113806.392800331</v>
      </c>
      <c r="CU10" s="98">
        <v>915367.23878670298</v>
      </c>
      <c r="CV10" s="98">
        <v>404521.14103508601</v>
      </c>
      <c r="CW10" s="98">
        <v>143399650.5842281</v>
      </c>
      <c r="CX10" s="98">
        <v>1105705941.9345751</v>
      </c>
    </row>
    <row r="11" spans="1:102" x14ac:dyDescent="0.2">
      <c r="A11" s="98" t="s">
        <v>79</v>
      </c>
      <c r="B11" s="100">
        <v>38869</v>
      </c>
      <c r="C11" s="99">
        <v>1249430.24526978</v>
      </c>
      <c r="D11" s="99">
        <v>12451.031729340601</v>
      </c>
      <c r="E11" s="99">
        <v>559170.59567260696</v>
      </c>
      <c r="F11" s="99">
        <v>341255.57154083299</v>
      </c>
      <c r="G11" s="99">
        <v>32826.6381034851</v>
      </c>
      <c r="H11" s="99">
        <v>33256.422359943397</v>
      </c>
      <c r="I11" s="99">
        <v>3701.2283004522301</v>
      </c>
      <c r="J11" s="99">
        <v>426234.327919006</v>
      </c>
      <c r="K11" s="99">
        <v>279591.92658233602</v>
      </c>
      <c r="L11" s="99">
        <v>486232.77371215803</v>
      </c>
      <c r="M11" s="99">
        <v>629987.08774566697</v>
      </c>
      <c r="N11" s="99">
        <v>188296.141420364</v>
      </c>
      <c r="O11" s="99">
        <v>498475.51719284098</v>
      </c>
      <c r="P11" s="99">
        <v>0</v>
      </c>
      <c r="Q11" s="99">
        <v>116340.466962814</v>
      </c>
      <c r="R11" s="99">
        <v>34106.105710029602</v>
      </c>
      <c r="S11" s="99">
        <v>0</v>
      </c>
      <c r="T11" s="99">
        <v>34020.747504711202</v>
      </c>
      <c r="U11" s="99">
        <v>706783.65162658703</v>
      </c>
      <c r="V11" s="99">
        <v>76259998.659179702</v>
      </c>
      <c r="W11" s="99">
        <v>1317662.36697388</v>
      </c>
      <c r="X11" s="99">
        <v>53181793.650390603</v>
      </c>
      <c r="Y11" s="99">
        <v>25988681.192382801</v>
      </c>
      <c r="Z11" s="99">
        <v>8609354.5657959003</v>
      </c>
      <c r="AA11" s="99">
        <v>6647995.12854004</v>
      </c>
      <c r="AB11" s="99">
        <v>584594.50981903099</v>
      </c>
      <c r="AC11" s="99">
        <v>156914692.11914101</v>
      </c>
      <c r="AD11" s="99">
        <v>67941460.647460893</v>
      </c>
      <c r="AE11" s="99">
        <v>23561443.474853501</v>
      </c>
      <c r="AF11" s="99">
        <v>35721641.120117202</v>
      </c>
      <c r="AG11" s="99">
        <v>29585934.700927701</v>
      </c>
      <c r="AH11" s="99">
        <v>25823725.369628899</v>
      </c>
      <c r="AI11" s="99">
        <v>0</v>
      </c>
      <c r="AJ11" s="99">
        <v>15506061.7507324</v>
      </c>
      <c r="AK11" s="99">
        <v>6902371.5032959003</v>
      </c>
      <c r="AL11" s="99">
        <v>0</v>
      </c>
      <c r="AM11" s="99">
        <v>8115107.9008178702</v>
      </c>
      <c r="AN11" s="99">
        <v>226079946.99414101</v>
      </c>
      <c r="AO11" s="99">
        <v>614144656.546875</v>
      </c>
      <c r="AP11" s="99">
        <v>10004652.9682617</v>
      </c>
      <c r="AQ11" s="99">
        <v>401836355.44921899</v>
      </c>
      <c r="AR11" s="99">
        <v>197752531.72460899</v>
      </c>
      <c r="AS11" s="99">
        <v>57980111.900390603</v>
      </c>
      <c r="AT11" s="99">
        <v>46534831.441406302</v>
      </c>
      <c r="AU11" s="99">
        <v>4017287.7522888202</v>
      </c>
      <c r="AV11" s="99">
        <v>385310383.30859399</v>
      </c>
      <c r="AW11" s="99">
        <v>170491363.60742199</v>
      </c>
      <c r="AX11" s="99">
        <v>202425370.71679699</v>
      </c>
      <c r="AY11" s="99">
        <v>287482096.44531298</v>
      </c>
      <c r="AZ11" s="99">
        <v>213574662.25</v>
      </c>
      <c r="BA11" s="99">
        <v>201806311.484375</v>
      </c>
      <c r="BB11" s="99">
        <v>0</v>
      </c>
      <c r="BC11" s="99">
        <v>118454928.25195301</v>
      </c>
      <c r="BD11" s="99">
        <v>47262686.079589799</v>
      </c>
      <c r="BE11" s="99">
        <v>0</v>
      </c>
      <c r="BF11" s="99">
        <v>57820198.102050804</v>
      </c>
      <c r="BG11" s="99">
        <v>567156291.46875</v>
      </c>
      <c r="BH11" s="99">
        <v>140543087.17968801</v>
      </c>
      <c r="BI11" s="99">
        <v>1361846.68397522</v>
      </c>
      <c r="BJ11" s="99">
        <v>120709327.68945301</v>
      </c>
      <c r="BK11" s="99">
        <v>71261180.791015595</v>
      </c>
      <c r="BL11" s="99">
        <v>2926950.1287231399</v>
      </c>
      <c r="BM11" s="99">
        <v>2746602.7586975102</v>
      </c>
      <c r="BN11" s="99">
        <v>375911.89187622099</v>
      </c>
      <c r="BO11" s="99">
        <v>0</v>
      </c>
      <c r="BP11" s="99">
        <v>0</v>
      </c>
      <c r="BQ11" s="99">
        <v>0</v>
      </c>
      <c r="BR11" s="99">
        <v>91453481.301757798</v>
      </c>
      <c r="BS11" s="99">
        <v>82680547.228515595</v>
      </c>
      <c r="BT11" s="99">
        <v>39353522.562011696</v>
      </c>
      <c r="BU11" s="99">
        <v>0</v>
      </c>
      <c r="BV11" s="99">
        <v>48469185.961425804</v>
      </c>
      <c r="BW11" s="99">
        <v>5546366.3601684598</v>
      </c>
      <c r="BX11" s="99">
        <v>0</v>
      </c>
      <c r="BY11" s="99">
        <v>0</v>
      </c>
      <c r="BZ11" s="99">
        <v>0</v>
      </c>
      <c r="CA11" s="99">
        <v>1825204.9228668199</v>
      </c>
      <c r="CB11" s="99">
        <v>130574850.078125</v>
      </c>
      <c r="CC11" s="99">
        <v>1027595620.40625</v>
      </c>
      <c r="CD11" s="99">
        <v>262073691.69335899</v>
      </c>
      <c r="CE11" s="99">
        <v>66473.139824867205</v>
      </c>
      <c r="CF11" s="99">
        <v>15222303.650268599</v>
      </c>
      <c r="CG11" s="99">
        <v>106349278.208984</v>
      </c>
      <c r="CH11" s="99">
        <v>5648214.6231079102</v>
      </c>
      <c r="CI11" s="99">
        <v>1891572.0011596701</v>
      </c>
      <c r="CJ11" s="99">
        <v>145792289.47851601</v>
      </c>
      <c r="CK11" s="99">
        <v>1133991091.32813</v>
      </c>
      <c r="CL11" s="99">
        <v>267744086.13085899</v>
      </c>
      <c r="CM11" s="166">
        <v>2593853.9894409198</v>
      </c>
      <c r="CN11" s="166">
        <v>371731122</v>
      </c>
      <c r="CO11" s="166">
        <v>1699136844.76563</v>
      </c>
      <c r="CP11" s="99">
        <v>267744086.13085899</v>
      </c>
      <c r="CQ11" s="99">
        <v>494.97762205079198</v>
      </c>
      <c r="CR11" s="99">
        <v>114792.225420952</v>
      </c>
      <c r="CS11" s="99">
        <v>804645.40137481701</v>
      </c>
      <c r="CT11" s="99">
        <v>130837.31591415399</v>
      </c>
      <c r="CU11" s="98">
        <v>871806.22845599696</v>
      </c>
      <c r="CV11" s="98">
        <v>455890.12720761402</v>
      </c>
      <c r="CW11" s="98">
        <v>145797153.72839361</v>
      </c>
      <c r="CX11" s="98">
        <v>1133944898.6152339</v>
      </c>
    </row>
    <row r="12" spans="1:102" x14ac:dyDescent="0.2">
      <c r="A12" s="98" t="s">
        <v>79</v>
      </c>
      <c r="B12" s="100">
        <v>38961</v>
      </c>
      <c r="C12" s="99">
        <v>1279974.34867859</v>
      </c>
      <c r="D12" s="99">
        <v>12297.0930451155</v>
      </c>
      <c r="E12" s="99">
        <v>550410.59014892601</v>
      </c>
      <c r="F12" s="99">
        <v>339541.93926239002</v>
      </c>
      <c r="G12" s="99">
        <v>36897.441570758798</v>
      </c>
      <c r="H12" s="99">
        <v>30706.357691049601</v>
      </c>
      <c r="I12" s="99">
        <v>3488.5435234606298</v>
      </c>
      <c r="J12" s="99">
        <v>471246.31430816703</v>
      </c>
      <c r="K12" s="99">
        <v>244269.63349723801</v>
      </c>
      <c r="L12" s="99">
        <v>465802.75976181001</v>
      </c>
      <c r="M12" s="99">
        <v>635959.19678497303</v>
      </c>
      <c r="N12" s="99">
        <v>189396.483827591</v>
      </c>
      <c r="O12" s="99">
        <v>509980.08800506598</v>
      </c>
      <c r="P12" s="99">
        <v>0</v>
      </c>
      <c r="Q12" s="99">
        <v>115952.001795769</v>
      </c>
      <c r="R12" s="99">
        <v>37051.407049179099</v>
      </c>
      <c r="S12" s="99">
        <v>0</v>
      </c>
      <c r="T12" s="99">
        <v>31698.722442865401</v>
      </c>
      <c r="U12" s="99">
        <v>712925.01952362095</v>
      </c>
      <c r="V12" s="99">
        <v>77674401.790039107</v>
      </c>
      <c r="W12" s="99">
        <v>1253818.8851165799</v>
      </c>
      <c r="X12" s="99">
        <v>51837369.039550804</v>
      </c>
      <c r="Y12" s="99">
        <v>25893374.714355499</v>
      </c>
      <c r="Z12" s="99">
        <v>9647442.9632568397</v>
      </c>
      <c r="AA12" s="99">
        <v>5832585.7619628897</v>
      </c>
      <c r="AB12" s="99">
        <v>535252.00112915004</v>
      </c>
      <c r="AC12" s="99">
        <v>175322338.82617199</v>
      </c>
      <c r="AD12" s="99">
        <v>52188903.423828103</v>
      </c>
      <c r="AE12" s="99">
        <v>22568182.621582001</v>
      </c>
      <c r="AF12" s="99">
        <v>35916931.107910201</v>
      </c>
      <c r="AG12" s="99">
        <v>29604944.485839799</v>
      </c>
      <c r="AH12" s="99">
        <v>26719297.8125</v>
      </c>
      <c r="AI12" s="99">
        <v>0</v>
      </c>
      <c r="AJ12" s="99">
        <v>15375281.5936279</v>
      </c>
      <c r="AK12" s="99">
        <v>7571663.83093262</v>
      </c>
      <c r="AL12" s="99">
        <v>0</v>
      </c>
      <c r="AM12" s="99">
        <v>7625720.1926879901</v>
      </c>
      <c r="AN12" s="99">
        <v>225912493.65625</v>
      </c>
      <c r="AO12" s="99">
        <v>630905822.875</v>
      </c>
      <c r="AP12" s="99">
        <v>9849597.7872314509</v>
      </c>
      <c r="AQ12" s="99">
        <v>396334833.83593798</v>
      </c>
      <c r="AR12" s="99">
        <v>196674120.71484399</v>
      </c>
      <c r="AS12" s="99">
        <v>64328351.667968802</v>
      </c>
      <c r="AT12" s="99">
        <v>41155686.312988304</v>
      </c>
      <c r="AU12" s="99">
        <v>3682043.3984985398</v>
      </c>
      <c r="AV12" s="99">
        <v>439924623.890625</v>
      </c>
      <c r="AW12" s="99">
        <v>134161515.755859</v>
      </c>
      <c r="AX12" s="99">
        <v>195722974.07617199</v>
      </c>
      <c r="AY12" s="99">
        <v>290672736.9375</v>
      </c>
      <c r="AZ12" s="99">
        <v>215508743.89843801</v>
      </c>
      <c r="BA12" s="99">
        <v>211594835.79882801</v>
      </c>
      <c r="BB12" s="99">
        <v>0</v>
      </c>
      <c r="BC12" s="99">
        <v>117993469.46777301</v>
      </c>
      <c r="BD12" s="99">
        <v>52010560.095703103</v>
      </c>
      <c r="BE12" s="99">
        <v>0</v>
      </c>
      <c r="BF12" s="99">
        <v>54545184.648925804</v>
      </c>
      <c r="BG12" s="99">
        <v>583796085.75781298</v>
      </c>
      <c r="BH12" s="99">
        <v>144756391.31445301</v>
      </c>
      <c r="BI12" s="99">
        <v>1306934.7804717999</v>
      </c>
      <c r="BJ12" s="99">
        <v>118994692.48535199</v>
      </c>
      <c r="BK12" s="99">
        <v>71391411.799804702</v>
      </c>
      <c r="BL12" s="99">
        <v>3719263.8177185101</v>
      </c>
      <c r="BM12" s="99">
        <v>2577031.7195129399</v>
      </c>
      <c r="BN12" s="99">
        <v>367569.73520278902</v>
      </c>
      <c r="BO12" s="99">
        <v>0</v>
      </c>
      <c r="BP12" s="99">
        <v>0</v>
      </c>
      <c r="BQ12" s="99">
        <v>0</v>
      </c>
      <c r="BR12" s="99">
        <v>92619676.540039107</v>
      </c>
      <c r="BS12" s="99">
        <v>83244389.814453095</v>
      </c>
      <c r="BT12" s="99">
        <v>41292196.825683601</v>
      </c>
      <c r="BU12" s="99">
        <v>0</v>
      </c>
      <c r="BV12" s="99">
        <v>48870293.044921897</v>
      </c>
      <c r="BW12" s="99">
        <v>5973194.5192260696</v>
      </c>
      <c r="BX12" s="99">
        <v>0</v>
      </c>
      <c r="BY12" s="99">
        <v>0</v>
      </c>
      <c r="BZ12" s="99">
        <v>0</v>
      </c>
      <c r="CA12" s="99">
        <v>1838857.4049529999</v>
      </c>
      <c r="CB12" s="99">
        <v>130961076.94531301</v>
      </c>
      <c r="CC12" s="99">
        <v>1038077619.20313</v>
      </c>
      <c r="CD12" s="99">
        <v>266145385.63085899</v>
      </c>
      <c r="CE12" s="99">
        <v>67337.145853042603</v>
      </c>
      <c r="CF12" s="99">
        <v>15402052.998901401</v>
      </c>
      <c r="CG12" s="99">
        <v>108268224.02636699</v>
      </c>
      <c r="CH12" s="99">
        <v>6209867.0636596698</v>
      </c>
      <c r="CI12" s="99">
        <v>1906578.8961334201</v>
      </c>
      <c r="CJ12" s="99">
        <v>146363728.07226601</v>
      </c>
      <c r="CK12" s="99">
        <v>1147057158.07813</v>
      </c>
      <c r="CL12" s="99">
        <v>272363266.56640601</v>
      </c>
      <c r="CM12" s="166">
        <v>2616284.0926208501</v>
      </c>
      <c r="CN12" s="166">
        <v>373371153.12890601</v>
      </c>
      <c r="CO12" s="166">
        <v>1732992058.75</v>
      </c>
      <c r="CP12" s="99">
        <v>272363266.56640601</v>
      </c>
      <c r="CQ12" s="99">
        <v>554.442216128111</v>
      </c>
      <c r="CR12" s="99">
        <v>124954.031195641</v>
      </c>
      <c r="CS12" s="99">
        <v>887507.127632141</v>
      </c>
      <c r="CT12" s="99">
        <v>147797.960222244</v>
      </c>
      <c r="CU12" s="98">
        <v>829029.07050199702</v>
      </c>
      <c r="CV12" s="98">
        <v>504490.55011650402</v>
      </c>
      <c r="CW12" s="98">
        <v>146363129.9442144</v>
      </c>
      <c r="CX12" s="98">
        <v>1146345843.229497</v>
      </c>
    </row>
    <row r="13" spans="1:102" x14ac:dyDescent="0.2">
      <c r="A13" s="98" t="s">
        <v>79</v>
      </c>
      <c r="B13" s="100">
        <v>39052</v>
      </c>
      <c r="C13" s="99">
        <v>1320639.46957397</v>
      </c>
      <c r="D13" s="99">
        <v>12963.313583135599</v>
      </c>
      <c r="E13" s="99">
        <v>546593.75936889602</v>
      </c>
      <c r="F13" s="99">
        <v>345690.18216705299</v>
      </c>
      <c r="G13" s="99">
        <v>40716.932953834497</v>
      </c>
      <c r="H13" s="99">
        <v>27590.897867202799</v>
      </c>
      <c r="I13" s="99">
        <v>3250.1636059880302</v>
      </c>
      <c r="J13" s="99">
        <v>529008.81989288295</v>
      </c>
      <c r="K13" s="99">
        <v>196779.029151917</v>
      </c>
      <c r="L13" s="99">
        <v>474465.14743041998</v>
      </c>
      <c r="M13" s="99">
        <v>644828.69561767601</v>
      </c>
      <c r="N13" s="99">
        <v>190419.67849922201</v>
      </c>
      <c r="O13" s="99">
        <v>535110.93344879197</v>
      </c>
      <c r="P13" s="99">
        <v>0</v>
      </c>
      <c r="Q13" s="99">
        <v>116882.648054123</v>
      </c>
      <c r="R13" s="99">
        <v>40264.835270404801</v>
      </c>
      <c r="S13" s="99">
        <v>0</v>
      </c>
      <c r="T13" s="99">
        <v>29131.214727401701</v>
      </c>
      <c r="U13" s="99">
        <v>728583.90975952102</v>
      </c>
      <c r="V13" s="99">
        <v>80056164.331054702</v>
      </c>
      <c r="W13" s="99">
        <v>1336673.38945007</v>
      </c>
      <c r="X13" s="99">
        <v>50918945.502929702</v>
      </c>
      <c r="Y13" s="99">
        <v>25959782.162597701</v>
      </c>
      <c r="Z13" s="99">
        <v>10409526.086792</v>
      </c>
      <c r="AA13" s="99">
        <v>5120239.9706420898</v>
      </c>
      <c r="AB13" s="99">
        <v>490200.36631011998</v>
      </c>
      <c r="AC13" s="99">
        <v>197767997.28906301</v>
      </c>
      <c r="AD13" s="99">
        <v>36531063.611816399</v>
      </c>
      <c r="AE13" s="99">
        <v>22852731.7966309</v>
      </c>
      <c r="AF13" s="99">
        <v>36144280.103027299</v>
      </c>
      <c r="AG13" s="99">
        <v>29592321.3520508</v>
      </c>
      <c r="AH13" s="99">
        <v>28040985.748779301</v>
      </c>
      <c r="AI13" s="99">
        <v>0</v>
      </c>
      <c r="AJ13" s="99">
        <v>15414693.9130859</v>
      </c>
      <c r="AK13" s="99">
        <v>8606383.0562744103</v>
      </c>
      <c r="AL13" s="99">
        <v>0</v>
      </c>
      <c r="AM13" s="99">
        <v>6932477.4861450205</v>
      </c>
      <c r="AN13" s="99">
        <v>237758455.53320301</v>
      </c>
      <c r="AO13" s="99">
        <v>657411100.125</v>
      </c>
      <c r="AP13" s="99">
        <v>10553443.603515601</v>
      </c>
      <c r="AQ13" s="99">
        <v>392525924.953125</v>
      </c>
      <c r="AR13" s="99">
        <v>198646325.40234399</v>
      </c>
      <c r="AS13" s="99">
        <v>72345739.735351607</v>
      </c>
      <c r="AT13" s="99">
        <v>36401249.581542999</v>
      </c>
      <c r="AU13" s="99">
        <v>3383266.9583435101</v>
      </c>
      <c r="AV13" s="99">
        <v>524249247.72265601</v>
      </c>
      <c r="AW13" s="99">
        <v>93493804.359375</v>
      </c>
      <c r="AX13" s="99">
        <v>200721463.49414101</v>
      </c>
      <c r="AY13" s="99">
        <v>296487188.65625</v>
      </c>
      <c r="AZ13" s="99">
        <v>216915797.66406301</v>
      </c>
      <c r="BA13" s="99">
        <v>224154586.08789101</v>
      </c>
      <c r="BB13" s="99">
        <v>0</v>
      </c>
      <c r="BC13" s="99">
        <v>119458775.93652301</v>
      </c>
      <c r="BD13" s="99">
        <v>59695600.685546897</v>
      </c>
      <c r="BE13" s="99">
        <v>0</v>
      </c>
      <c r="BF13" s="99">
        <v>50322284.0849609</v>
      </c>
      <c r="BG13" s="99">
        <v>604687153.09375</v>
      </c>
      <c r="BH13" s="99">
        <v>152640418.91796899</v>
      </c>
      <c r="BI13" s="99">
        <v>1472356.9510192899</v>
      </c>
      <c r="BJ13" s="99">
        <v>117426858.24707</v>
      </c>
      <c r="BK13" s="99">
        <v>71366205.818359405</v>
      </c>
      <c r="BL13" s="99">
        <v>4553000.9412231399</v>
      </c>
      <c r="BM13" s="99">
        <v>2350533.9659118699</v>
      </c>
      <c r="BN13" s="99">
        <v>305966.800624847</v>
      </c>
      <c r="BO13" s="99">
        <v>0</v>
      </c>
      <c r="BP13" s="99">
        <v>0</v>
      </c>
      <c r="BQ13" s="99">
        <v>0</v>
      </c>
      <c r="BR13" s="99">
        <v>94715772.7265625</v>
      </c>
      <c r="BS13" s="99">
        <v>83764311.532226607</v>
      </c>
      <c r="BT13" s="99">
        <v>43631846.741699196</v>
      </c>
      <c r="BU13" s="99">
        <v>0</v>
      </c>
      <c r="BV13" s="99">
        <v>49422926.567871101</v>
      </c>
      <c r="BW13" s="99">
        <v>6855937.1060180701</v>
      </c>
      <c r="BX13" s="99">
        <v>0</v>
      </c>
      <c r="BY13" s="99">
        <v>0</v>
      </c>
      <c r="BZ13" s="99">
        <v>0</v>
      </c>
      <c r="CA13" s="99">
        <v>1878671.91252136</v>
      </c>
      <c r="CB13" s="99">
        <v>132400889.746094</v>
      </c>
      <c r="CC13" s="99">
        <v>1060277918.65625</v>
      </c>
      <c r="CD13" s="99">
        <v>271311992.85546899</v>
      </c>
      <c r="CE13" s="99">
        <v>68409.883165359497</v>
      </c>
      <c r="CF13" s="99">
        <v>15661382.2192383</v>
      </c>
      <c r="CG13" s="99">
        <v>110703233.68457</v>
      </c>
      <c r="CH13" s="99">
        <v>6953717.05749512</v>
      </c>
      <c r="CI13" s="99">
        <v>1946831.0043792699</v>
      </c>
      <c r="CJ13" s="99">
        <v>148069704.74023399</v>
      </c>
      <c r="CK13" s="99">
        <v>1172349236.51563</v>
      </c>
      <c r="CL13" s="99">
        <v>278223885.671875</v>
      </c>
      <c r="CM13" s="166">
        <v>2671638.1553344699</v>
      </c>
      <c r="CN13" s="166">
        <v>384900881.76953101</v>
      </c>
      <c r="CO13" s="166">
        <v>1776239753.70313</v>
      </c>
      <c r="CP13" s="99">
        <v>278223885.671875</v>
      </c>
      <c r="CQ13" s="99">
        <v>608.29271992296003</v>
      </c>
      <c r="CR13" s="99">
        <v>134951.78994369501</v>
      </c>
      <c r="CS13" s="99">
        <v>963686.75390625</v>
      </c>
      <c r="CT13" s="99">
        <v>160563.94073867801</v>
      </c>
      <c r="CU13" s="98">
        <v>771235.28454795596</v>
      </c>
      <c r="CV13" s="98">
        <v>565441.24122995499</v>
      </c>
      <c r="CW13" s="98">
        <v>148062271.9653323</v>
      </c>
      <c r="CX13" s="98">
        <v>1170981152.3408201</v>
      </c>
    </row>
    <row r="14" spans="1:102" x14ac:dyDescent="0.2">
      <c r="A14" s="98" t="s">
        <v>79</v>
      </c>
      <c r="B14" s="100">
        <v>39142</v>
      </c>
      <c r="C14" s="99">
        <v>1365292.54804993</v>
      </c>
      <c r="D14" s="99">
        <v>13092.3379766941</v>
      </c>
      <c r="E14" s="99">
        <v>526099.10822296096</v>
      </c>
      <c r="F14" s="99">
        <v>341858.39344406099</v>
      </c>
      <c r="G14" s="99">
        <v>44951.929044723503</v>
      </c>
      <c r="H14" s="99">
        <v>24764.672467946999</v>
      </c>
      <c r="I14" s="99">
        <v>2959.7328329086299</v>
      </c>
      <c r="J14" s="99">
        <v>569540.825698853</v>
      </c>
      <c r="K14" s="99">
        <v>168746.372825623</v>
      </c>
      <c r="L14" s="99">
        <v>465700.80747985799</v>
      </c>
      <c r="M14" s="99">
        <v>651622.32415008498</v>
      </c>
      <c r="N14" s="99">
        <v>190928.638439178</v>
      </c>
      <c r="O14" s="99">
        <v>555833.25344085705</v>
      </c>
      <c r="P14" s="99">
        <v>0</v>
      </c>
      <c r="Q14" s="99">
        <v>116760.484333038</v>
      </c>
      <c r="R14" s="99">
        <v>42911.718852520004</v>
      </c>
      <c r="S14" s="99">
        <v>0</v>
      </c>
      <c r="T14" s="99">
        <v>27629.6409316063</v>
      </c>
      <c r="U14" s="99">
        <v>739103.19586181606</v>
      </c>
      <c r="V14" s="99">
        <v>82846815.443359405</v>
      </c>
      <c r="W14" s="99">
        <v>1312644.5559997601</v>
      </c>
      <c r="X14" s="99">
        <v>49183994.972656302</v>
      </c>
      <c r="Y14" s="99">
        <v>25928537.579345699</v>
      </c>
      <c r="Z14" s="99">
        <v>11245941.518554701</v>
      </c>
      <c r="AA14" s="99">
        <v>4460785.9895019503</v>
      </c>
      <c r="AB14" s="99">
        <v>434211.27070617699</v>
      </c>
      <c r="AC14" s="99">
        <v>210585551.04492199</v>
      </c>
      <c r="AD14" s="99">
        <v>29745548.6948242</v>
      </c>
      <c r="AE14" s="99">
        <v>22400439.400878899</v>
      </c>
      <c r="AF14" s="99">
        <v>36516624.691894501</v>
      </c>
      <c r="AG14" s="99">
        <v>29613174.9370117</v>
      </c>
      <c r="AH14" s="99">
        <v>29378577.0239258</v>
      </c>
      <c r="AI14" s="99">
        <v>0</v>
      </c>
      <c r="AJ14" s="99">
        <v>15390736.768554701</v>
      </c>
      <c r="AK14" s="99">
        <v>9145928.8536377009</v>
      </c>
      <c r="AL14" s="99">
        <v>0</v>
      </c>
      <c r="AM14" s="99">
        <v>6480665.6201782199</v>
      </c>
      <c r="AN14" s="99">
        <v>240882840.29296899</v>
      </c>
      <c r="AO14" s="99">
        <v>687262451.27343798</v>
      </c>
      <c r="AP14" s="99">
        <v>10469207.822143599</v>
      </c>
      <c r="AQ14" s="99">
        <v>377698538.08984399</v>
      </c>
      <c r="AR14" s="99">
        <v>196225490.91406301</v>
      </c>
      <c r="AS14" s="99">
        <v>86529502.006835893</v>
      </c>
      <c r="AT14" s="99">
        <v>31863796.629394501</v>
      </c>
      <c r="AU14" s="99">
        <v>3010480.74182129</v>
      </c>
      <c r="AV14" s="99">
        <v>549036451.484375</v>
      </c>
      <c r="AW14" s="99">
        <v>77122133.624023393</v>
      </c>
      <c r="AX14" s="99">
        <v>198999052.08007801</v>
      </c>
      <c r="AY14" s="99">
        <v>301440027.24218798</v>
      </c>
      <c r="AZ14" s="99">
        <v>218123938.85742199</v>
      </c>
      <c r="BA14" s="99">
        <v>236994389.10546899</v>
      </c>
      <c r="BB14" s="99">
        <v>0</v>
      </c>
      <c r="BC14" s="99">
        <v>119641770.30957</v>
      </c>
      <c r="BD14" s="99">
        <v>63876300.986816399</v>
      </c>
      <c r="BE14" s="99">
        <v>0</v>
      </c>
      <c r="BF14" s="99">
        <v>47362493.620605499</v>
      </c>
      <c r="BG14" s="99">
        <v>620419348.17968798</v>
      </c>
      <c r="BH14" s="99">
        <v>160920884.44140601</v>
      </c>
      <c r="BI14" s="99">
        <v>1481766.1802368199</v>
      </c>
      <c r="BJ14" s="99">
        <v>115229284.012695</v>
      </c>
      <c r="BK14" s="99">
        <v>71218643.848632798</v>
      </c>
      <c r="BL14" s="99">
        <v>5228777.0881957998</v>
      </c>
      <c r="BM14" s="99">
        <v>2342903.10296631</v>
      </c>
      <c r="BN14" s="99">
        <v>339296.732654572</v>
      </c>
      <c r="BO14" s="99">
        <v>0</v>
      </c>
      <c r="BP14" s="99">
        <v>0</v>
      </c>
      <c r="BQ14" s="99">
        <v>0</v>
      </c>
      <c r="BR14" s="99">
        <v>96848452.026367202</v>
      </c>
      <c r="BS14" s="99">
        <v>84362196.118164107</v>
      </c>
      <c r="BT14" s="99">
        <v>46092294.5390625</v>
      </c>
      <c r="BU14" s="99">
        <v>0</v>
      </c>
      <c r="BV14" s="99">
        <v>50068475.8837891</v>
      </c>
      <c r="BW14" s="99">
        <v>7355060.4570922898</v>
      </c>
      <c r="BX14" s="99">
        <v>0</v>
      </c>
      <c r="BY14" s="99">
        <v>0</v>
      </c>
      <c r="BZ14" s="99">
        <v>0</v>
      </c>
      <c r="CA14" s="99">
        <v>1905832.3580932601</v>
      </c>
      <c r="CB14" s="99">
        <v>133272675.347656</v>
      </c>
      <c r="CC14" s="99">
        <v>1076196494.15625</v>
      </c>
      <c r="CD14" s="99">
        <v>277473932.79296899</v>
      </c>
      <c r="CE14" s="99">
        <v>69572.237466812105</v>
      </c>
      <c r="CF14" s="99">
        <v>15853376.365112299</v>
      </c>
      <c r="CG14" s="99">
        <v>112753312.68847699</v>
      </c>
      <c r="CH14" s="99">
        <v>7524581.1871948196</v>
      </c>
      <c r="CI14" s="99">
        <v>1975189.27896118</v>
      </c>
      <c r="CJ14" s="99">
        <v>149122142.85156301</v>
      </c>
      <c r="CK14" s="99">
        <v>1188399781.76563</v>
      </c>
      <c r="CL14" s="99">
        <v>285052475.92968798</v>
      </c>
      <c r="CM14" s="166">
        <v>2709244.9734191899</v>
      </c>
      <c r="CN14" s="166">
        <v>390089992.53515601</v>
      </c>
      <c r="CO14" s="166">
        <v>1812713964.57813</v>
      </c>
      <c r="CP14" s="99">
        <v>285052475.92968798</v>
      </c>
      <c r="CQ14" s="99">
        <v>657.56078115105595</v>
      </c>
      <c r="CR14" s="99">
        <v>146976.99853706401</v>
      </c>
      <c r="CS14" s="99">
        <v>1055152.99880981</v>
      </c>
      <c r="CT14" s="99">
        <v>174894.707485199</v>
      </c>
      <c r="CU14" s="98">
        <v>717985.49216515606</v>
      </c>
      <c r="CV14" s="98">
        <v>609343.51995872695</v>
      </c>
      <c r="CW14" s="98">
        <v>149126051.71276829</v>
      </c>
      <c r="CX14" s="98">
        <v>1188949806.844727</v>
      </c>
    </row>
    <row r="15" spans="1:102" x14ac:dyDescent="0.2">
      <c r="A15" s="98" t="s">
        <v>79</v>
      </c>
      <c r="B15" s="100">
        <v>39234</v>
      </c>
      <c r="C15" s="99">
        <v>1396052.7747192399</v>
      </c>
      <c r="D15" s="99">
        <v>13690.1852020025</v>
      </c>
      <c r="E15" s="99">
        <v>510170.49298477202</v>
      </c>
      <c r="F15" s="99">
        <v>338613.40698242199</v>
      </c>
      <c r="G15" s="99">
        <v>48312.162633895903</v>
      </c>
      <c r="H15" s="99">
        <v>22280.557694673498</v>
      </c>
      <c r="I15" s="99">
        <v>2651.9582505524199</v>
      </c>
      <c r="J15" s="99">
        <v>606009.14807128895</v>
      </c>
      <c r="K15" s="99">
        <v>143915.943906784</v>
      </c>
      <c r="L15" s="99">
        <v>464162.58808898902</v>
      </c>
      <c r="M15" s="99">
        <v>654274.628074646</v>
      </c>
      <c r="N15" s="99">
        <v>191182.91665267901</v>
      </c>
      <c r="O15" s="99">
        <v>565405.67079162598</v>
      </c>
      <c r="P15" s="99">
        <v>0</v>
      </c>
      <c r="Q15" s="99">
        <v>117226.75189781201</v>
      </c>
      <c r="R15" s="99">
        <v>45132.230811119101</v>
      </c>
      <c r="S15" s="99">
        <v>0</v>
      </c>
      <c r="T15" s="99">
        <v>27000.139432907101</v>
      </c>
      <c r="U15" s="99">
        <v>747691.25967407203</v>
      </c>
      <c r="V15" s="99">
        <v>85128064.321289107</v>
      </c>
      <c r="W15" s="99">
        <v>1432437.5915679899</v>
      </c>
      <c r="X15" s="99">
        <v>47506909.021972701</v>
      </c>
      <c r="Y15" s="99">
        <v>25096697.114990201</v>
      </c>
      <c r="Z15" s="99">
        <v>12132417.466796899</v>
      </c>
      <c r="AA15" s="99">
        <v>3953630.6827087398</v>
      </c>
      <c r="AB15" s="99">
        <v>386521.43352508498</v>
      </c>
      <c r="AC15" s="99">
        <v>220612495.578125</v>
      </c>
      <c r="AD15" s="99">
        <v>24092162.5317383</v>
      </c>
      <c r="AE15" s="99">
        <v>22201184.0700684</v>
      </c>
      <c r="AF15" s="99">
        <v>36723523.140625</v>
      </c>
      <c r="AG15" s="99">
        <v>29582652.0388184</v>
      </c>
      <c r="AH15" s="99">
        <v>29699704.854980499</v>
      </c>
      <c r="AI15" s="99">
        <v>0</v>
      </c>
      <c r="AJ15" s="99">
        <v>15559558.857299799</v>
      </c>
      <c r="AK15" s="99">
        <v>9625274.1230468806</v>
      </c>
      <c r="AL15" s="99">
        <v>0</v>
      </c>
      <c r="AM15" s="99">
        <v>6222116.31005859</v>
      </c>
      <c r="AN15" s="99">
        <v>244430123.66406301</v>
      </c>
      <c r="AO15" s="99">
        <v>711849558.53906298</v>
      </c>
      <c r="AP15" s="99">
        <v>11235148.1314697</v>
      </c>
      <c r="AQ15" s="99">
        <v>368800252.71875</v>
      </c>
      <c r="AR15" s="99">
        <v>195141013.32421899</v>
      </c>
      <c r="AS15" s="99">
        <v>85115852.568359405</v>
      </c>
      <c r="AT15" s="99">
        <v>28468226.356445301</v>
      </c>
      <c r="AU15" s="99">
        <v>2697529.3597717299</v>
      </c>
      <c r="AV15" s="99">
        <v>567068874.390625</v>
      </c>
      <c r="AW15" s="99">
        <v>63001723.728515603</v>
      </c>
      <c r="AX15" s="99">
        <v>199288372.28710899</v>
      </c>
      <c r="AY15" s="99">
        <v>306132283.81640601</v>
      </c>
      <c r="AZ15" s="99">
        <v>219779278.11328101</v>
      </c>
      <c r="BA15" s="99">
        <v>241310913.12890601</v>
      </c>
      <c r="BB15" s="99">
        <v>0</v>
      </c>
      <c r="BC15" s="99">
        <v>121991904.584961</v>
      </c>
      <c r="BD15" s="99">
        <v>67693873.736328095</v>
      </c>
      <c r="BE15" s="99">
        <v>0</v>
      </c>
      <c r="BF15" s="99">
        <v>45998430.576660201</v>
      </c>
      <c r="BG15" s="99">
        <v>638198192.82031298</v>
      </c>
      <c r="BH15" s="99">
        <v>166049566.55468801</v>
      </c>
      <c r="BI15" s="99">
        <v>1698522.7549743699</v>
      </c>
      <c r="BJ15" s="99">
        <v>112899587.177734</v>
      </c>
      <c r="BK15" s="99">
        <v>70762426.1328125</v>
      </c>
      <c r="BL15" s="99">
        <v>5865651.2710571298</v>
      </c>
      <c r="BM15" s="99">
        <v>2035149.91729736</v>
      </c>
      <c r="BN15" s="99">
        <v>304506.27650451701</v>
      </c>
      <c r="BO15" s="99">
        <v>0</v>
      </c>
      <c r="BP15" s="99">
        <v>0</v>
      </c>
      <c r="BQ15" s="99">
        <v>0</v>
      </c>
      <c r="BR15" s="99">
        <v>97836397.535156295</v>
      </c>
      <c r="BS15" s="99">
        <v>85051043.008789107</v>
      </c>
      <c r="BT15" s="99">
        <v>47053326.2978516</v>
      </c>
      <c r="BU15" s="99">
        <v>0</v>
      </c>
      <c r="BV15" s="99">
        <v>50566225.558593802</v>
      </c>
      <c r="BW15" s="99">
        <v>7787156.8366088904</v>
      </c>
      <c r="BX15" s="99">
        <v>0</v>
      </c>
      <c r="BY15" s="99">
        <v>0</v>
      </c>
      <c r="BZ15" s="99">
        <v>0</v>
      </c>
      <c r="CA15" s="99">
        <v>1922253.97183228</v>
      </c>
      <c r="CB15" s="99">
        <v>134580799.14453101</v>
      </c>
      <c r="CC15" s="99">
        <v>1093474711.84375</v>
      </c>
      <c r="CD15" s="99">
        <v>280520513.671875</v>
      </c>
      <c r="CE15" s="99">
        <v>70759.065826416001</v>
      </c>
      <c r="CF15" s="99">
        <v>16019638.2145996</v>
      </c>
      <c r="CG15" s="99">
        <v>114930543.15820301</v>
      </c>
      <c r="CH15" s="99">
        <v>7973761.4519042997</v>
      </c>
      <c r="CI15" s="99">
        <v>1993227.02180481</v>
      </c>
      <c r="CJ15" s="99">
        <v>150676634.33007801</v>
      </c>
      <c r="CK15" s="99">
        <v>1213042230.89063</v>
      </c>
      <c r="CL15" s="99">
        <v>288466497.55859399</v>
      </c>
      <c r="CM15" s="166">
        <v>2735315.3211975102</v>
      </c>
      <c r="CN15" s="166">
        <v>394747680.08593798</v>
      </c>
      <c r="CO15" s="166">
        <v>1847065957.82813</v>
      </c>
      <c r="CP15" s="99">
        <v>288466497.55859399</v>
      </c>
      <c r="CQ15" s="99">
        <v>720.27503665536597</v>
      </c>
      <c r="CR15" s="99">
        <v>157721.059000015</v>
      </c>
      <c r="CS15" s="99">
        <v>1143172.05335999</v>
      </c>
      <c r="CT15" s="99">
        <v>188293.978006363</v>
      </c>
      <c r="CU15" s="98">
        <v>675955.43427998305</v>
      </c>
      <c r="CV15" s="98">
        <v>649486.811350164</v>
      </c>
      <c r="CW15" s="98">
        <v>150600437.35913062</v>
      </c>
      <c r="CX15" s="98">
        <v>1208405255.0019531</v>
      </c>
    </row>
    <row r="16" spans="1:102" x14ac:dyDescent="0.2">
      <c r="A16" s="98" t="s">
        <v>79</v>
      </c>
      <c r="B16" s="100">
        <v>39326</v>
      </c>
      <c r="C16" s="99">
        <v>1427106.18844604</v>
      </c>
      <c r="D16" s="99">
        <v>13677.1439168453</v>
      </c>
      <c r="E16" s="99">
        <v>500872.30155181902</v>
      </c>
      <c r="F16" s="99">
        <v>339178.90370559698</v>
      </c>
      <c r="G16" s="99">
        <v>52436.000236988097</v>
      </c>
      <c r="H16" s="99">
        <v>19568.818483352701</v>
      </c>
      <c r="I16" s="99">
        <v>2326.7573105096799</v>
      </c>
      <c r="J16" s="99">
        <v>632123.65714263904</v>
      </c>
      <c r="K16" s="99">
        <v>124947.872760773</v>
      </c>
      <c r="L16" s="99">
        <v>457604.43118286098</v>
      </c>
      <c r="M16" s="99">
        <v>658619.48997497605</v>
      </c>
      <c r="N16" s="99">
        <v>191686.28367805501</v>
      </c>
      <c r="O16" s="99">
        <v>576485.41465759301</v>
      </c>
      <c r="P16" s="99">
        <v>0</v>
      </c>
      <c r="Q16" s="99">
        <v>116761.375039101</v>
      </c>
      <c r="R16" s="99">
        <v>47111.508620262102</v>
      </c>
      <c r="S16" s="99">
        <v>0</v>
      </c>
      <c r="T16" s="99">
        <v>26022.018415212598</v>
      </c>
      <c r="U16" s="99">
        <v>756154.71125030494</v>
      </c>
      <c r="V16" s="99">
        <v>86987316.010742202</v>
      </c>
      <c r="W16" s="99">
        <v>1436223.0281829799</v>
      </c>
      <c r="X16" s="99">
        <v>46321937.169921897</v>
      </c>
      <c r="Y16" s="99">
        <v>25176729.048583999</v>
      </c>
      <c r="Z16" s="99">
        <v>12874612.4793701</v>
      </c>
      <c r="AA16" s="99">
        <v>3447323.1287231399</v>
      </c>
      <c r="AB16" s="99">
        <v>337425.707500458</v>
      </c>
      <c r="AC16" s="99">
        <v>227278221.56054699</v>
      </c>
      <c r="AD16" s="99">
        <v>21387269.647216801</v>
      </c>
      <c r="AE16" s="99">
        <v>21950204.549560498</v>
      </c>
      <c r="AF16" s="99">
        <v>36865313.362304702</v>
      </c>
      <c r="AG16" s="99">
        <v>29614499.135009799</v>
      </c>
      <c r="AH16" s="99">
        <v>30542985.5231934</v>
      </c>
      <c r="AI16" s="99">
        <v>0</v>
      </c>
      <c r="AJ16" s="99">
        <v>15549968.9449463</v>
      </c>
      <c r="AK16" s="99">
        <v>10094528.194458</v>
      </c>
      <c r="AL16" s="99">
        <v>0</v>
      </c>
      <c r="AM16" s="99">
        <v>5987521.2937622098</v>
      </c>
      <c r="AN16" s="99">
        <v>246800106.44531301</v>
      </c>
      <c r="AO16" s="99">
        <v>733114988.453125</v>
      </c>
      <c r="AP16" s="99">
        <v>11455445.5825195</v>
      </c>
      <c r="AQ16" s="99">
        <v>364653741.015625</v>
      </c>
      <c r="AR16" s="99">
        <v>195872578.18164101</v>
      </c>
      <c r="AS16" s="99">
        <v>90346588.455078095</v>
      </c>
      <c r="AT16" s="99">
        <v>25038510.619384799</v>
      </c>
      <c r="AU16" s="99">
        <v>2375240.6337585398</v>
      </c>
      <c r="AV16" s="99">
        <v>592388964.33593798</v>
      </c>
      <c r="AW16" s="99">
        <v>56575636.052246101</v>
      </c>
      <c r="AX16" s="99">
        <v>199718166.46875</v>
      </c>
      <c r="AY16" s="99">
        <v>310651906.39453101</v>
      </c>
      <c r="AZ16" s="99">
        <v>221670886.24218801</v>
      </c>
      <c r="BA16" s="99">
        <v>251019591.57031301</v>
      </c>
      <c r="BB16" s="99">
        <v>0</v>
      </c>
      <c r="BC16" s="99">
        <v>122330318.852539</v>
      </c>
      <c r="BD16" s="99">
        <v>71704832.948242202</v>
      </c>
      <c r="BE16" s="99">
        <v>0</v>
      </c>
      <c r="BF16" s="99">
        <v>44617262.3828125</v>
      </c>
      <c r="BG16" s="99">
        <v>656155137.015625</v>
      </c>
      <c r="BH16" s="99">
        <v>171699662.62109399</v>
      </c>
      <c r="BI16" s="99">
        <v>1714819.58343506</v>
      </c>
      <c r="BJ16" s="99">
        <v>111026065.86718801</v>
      </c>
      <c r="BK16" s="99">
        <v>70595648.752929702</v>
      </c>
      <c r="BL16" s="99">
        <v>6626633.9184570303</v>
      </c>
      <c r="BM16" s="99">
        <v>1841352.4864807101</v>
      </c>
      <c r="BN16" s="99">
        <v>241492.36905479399</v>
      </c>
      <c r="BO16" s="99">
        <v>0</v>
      </c>
      <c r="BP16" s="99">
        <v>0</v>
      </c>
      <c r="BQ16" s="99">
        <v>0</v>
      </c>
      <c r="BR16" s="99">
        <v>99061851.745117202</v>
      </c>
      <c r="BS16" s="99">
        <v>85738419.957031295</v>
      </c>
      <c r="BT16" s="99">
        <v>48924048.712890603</v>
      </c>
      <c r="BU16" s="99">
        <v>0</v>
      </c>
      <c r="BV16" s="99">
        <v>50975076.939941399</v>
      </c>
      <c r="BW16" s="99">
        <v>8153309.0479126005</v>
      </c>
      <c r="BX16" s="99">
        <v>0</v>
      </c>
      <c r="BY16" s="99">
        <v>0</v>
      </c>
      <c r="BZ16" s="99">
        <v>0</v>
      </c>
      <c r="CA16" s="99">
        <v>1939990.91943359</v>
      </c>
      <c r="CB16" s="99">
        <v>134663765.28906301</v>
      </c>
      <c r="CC16" s="99">
        <v>1107739223.67188</v>
      </c>
      <c r="CD16" s="99">
        <v>284794577.27343798</v>
      </c>
      <c r="CE16" s="99">
        <v>71838.498447418198</v>
      </c>
      <c r="CF16" s="99">
        <v>16185846.638183599</v>
      </c>
      <c r="CG16" s="99">
        <v>117381388.556641</v>
      </c>
      <c r="CH16" s="99">
        <v>8447655.47583008</v>
      </c>
      <c r="CI16" s="99">
        <v>2011880.9772033701</v>
      </c>
      <c r="CJ16" s="99">
        <v>150902325.94531301</v>
      </c>
      <c r="CK16" s="99">
        <v>1225584868.9375</v>
      </c>
      <c r="CL16" s="99">
        <v>293253243.71484399</v>
      </c>
      <c r="CM16" s="166">
        <v>2761956.2490539602</v>
      </c>
      <c r="CN16" s="166">
        <v>398046096.07031298</v>
      </c>
      <c r="CO16" s="166">
        <v>1881767664.84375</v>
      </c>
      <c r="CP16" s="99">
        <v>293253243.71484399</v>
      </c>
      <c r="CQ16" s="99">
        <v>777.15608707815397</v>
      </c>
      <c r="CR16" s="99">
        <v>166075.85263442999</v>
      </c>
      <c r="CS16" s="99">
        <v>1213442.6334991499</v>
      </c>
      <c r="CT16" s="99">
        <v>206624.99026680001</v>
      </c>
      <c r="CU16" s="98">
        <v>645540.09753215394</v>
      </c>
      <c r="CV16" s="98">
        <v>678810.51753190998</v>
      </c>
      <c r="CW16" s="98">
        <v>150849611.9272466</v>
      </c>
      <c r="CX16" s="98">
        <v>1225120612.2285211</v>
      </c>
    </row>
    <row r="17" spans="1:102" x14ac:dyDescent="0.2">
      <c r="A17" s="98" t="s">
        <v>79</v>
      </c>
      <c r="B17" s="100">
        <v>39417</v>
      </c>
      <c r="C17" s="99">
        <v>1456623.0632629399</v>
      </c>
      <c r="D17" s="99">
        <v>14492.954850792899</v>
      </c>
      <c r="E17" s="99">
        <v>489726.86397170997</v>
      </c>
      <c r="F17" s="99">
        <v>334065.24829101597</v>
      </c>
      <c r="G17" s="99">
        <v>55436.695369720503</v>
      </c>
      <c r="H17" s="99">
        <v>17026.2087800503</v>
      </c>
      <c r="I17" s="99">
        <v>2058.1481617689101</v>
      </c>
      <c r="J17" s="99">
        <v>652925.79563140904</v>
      </c>
      <c r="K17" s="99">
        <v>107862.71145153001</v>
      </c>
      <c r="L17" s="99">
        <v>453989.28063583397</v>
      </c>
      <c r="M17" s="99">
        <v>663278.44812011695</v>
      </c>
      <c r="N17" s="99">
        <v>191655.51869010899</v>
      </c>
      <c r="O17" s="99">
        <v>594088.94174194301</v>
      </c>
      <c r="P17" s="99">
        <v>0</v>
      </c>
      <c r="Q17" s="99">
        <v>117721.43383121501</v>
      </c>
      <c r="R17" s="99">
        <v>49103.433923721299</v>
      </c>
      <c r="S17" s="99">
        <v>0</v>
      </c>
      <c r="T17" s="99">
        <v>24765.3452112675</v>
      </c>
      <c r="U17" s="99">
        <v>763286.63604736305</v>
      </c>
      <c r="V17" s="99">
        <v>88693740.163085893</v>
      </c>
      <c r="W17" s="99">
        <v>1600470.4360809301</v>
      </c>
      <c r="X17" s="99">
        <v>45470980.7724609</v>
      </c>
      <c r="Y17" s="99">
        <v>24980834.598388702</v>
      </c>
      <c r="Z17" s="99">
        <v>13318477.5383301</v>
      </c>
      <c r="AA17" s="99">
        <v>3001418.1438293499</v>
      </c>
      <c r="AB17" s="99">
        <v>301686.47898101801</v>
      </c>
      <c r="AC17" s="99">
        <v>231950563.45507801</v>
      </c>
      <c r="AD17" s="99">
        <v>17122537.8513184</v>
      </c>
      <c r="AE17" s="99">
        <v>21931928.662841801</v>
      </c>
      <c r="AF17" s="99">
        <v>37090837.296386696</v>
      </c>
      <c r="AG17" s="99">
        <v>29532391.863769501</v>
      </c>
      <c r="AH17" s="99">
        <v>31566095.6025391</v>
      </c>
      <c r="AI17" s="99">
        <v>0</v>
      </c>
      <c r="AJ17" s="99">
        <v>15715851.596801801</v>
      </c>
      <c r="AK17" s="99">
        <v>10626425.6920166</v>
      </c>
      <c r="AL17" s="99">
        <v>0</v>
      </c>
      <c r="AM17" s="99">
        <v>5620661.89453125</v>
      </c>
      <c r="AN17" s="99">
        <v>251341238.15234399</v>
      </c>
      <c r="AO17" s="99">
        <v>754659669.515625</v>
      </c>
      <c r="AP17" s="99">
        <v>12848030.623291001</v>
      </c>
      <c r="AQ17" s="99">
        <v>360479900.44140601</v>
      </c>
      <c r="AR17" s="99">
        <v>194612480.47460899</v>
      </c>
      <c r="AS17" s="99">
        <v>97198780.383789107</v>
      </c>
      <c r="AT17" s="99">
        <v>22016974.8825684</v>
      </c>
      <c r="AU17" s="99">
        <v>2153835.3846130399</v>
      </c>
      <c r="AV17" s="99">
        <v>633914981.96875</v>
      </c>
      <c r="AW17" s="99">
        <v>45622521.0615234</v>
      </c>
      <c r="AX17" s="99">
        <v>201097908.51953101</v>
      </c>
      <c r="AY17" s="99">
        <v>315903096.89453101</v>
      </c>
      <c r="AZ17" s="99">
        <v>223412541.45507801</v>
      </c>
      <c r="BA17" s="99">
        <v>262122513.35546899</v>
      </c>
      <c r="BB17" s="99">
        <v>0</v>
      </c>
      <c r="BC17" s="99">
        <v>125039711.008789</v>
      </c>
      <c r="BD17" s="99">
        <v>76864800.916992202</v>
      </c>
      <c r="BE17" s="99">
        <v>0</v>
      </c>
      <c r="BF17" s="99">
        <v>42552046.096679702</v>
      </c>
      <c r="BG17" s="99">
        <v>669408570.60156298</v>
      </c>
      <c r="BH17" s="99">
        <v>178083751.88671899</v>
      </c>
      <c r="BI17" s="99">
        <v>1765299.6270141599</v>
      </c>
      <c r="BJ17" s="99">
        <v>109757732.175781</v>
      </c>
      <c r="BK17" s="99">
        <v>70648381.719726607</v>
      </c>
      <c r="BL17" s="99">
        <v>7825590.6567382803</v>
      </c>
      <c r="BM17" s="99">
        <v>1712864.81904602</v>
      </c>
      <c r="BN17" s="99">
        <v>234457.20981216399</v>
      </c>
      <c r="BO17" s="99">
        <v>0</v>
      </c>
      <c r="BP17" s="99">
        <v>0</v>
      </c>
      <c r="BQ17" s="99">
        <v>0</v>
      </c>
      <c r="BR17" s="99">
        <v>100813012.855469</v>
      </c>
      <c r="BS17" s="99">
        <v>86229938.538085893</v>
      </c>
      <c r="BT17" s="99">
        <v>50982515.979980499</v>
      </c>
      <c r="BU17" s="99">
        <v>0</v>
      </c>
      <c r="BV17" s="99">
        <v>51548455.088378899</v>
      </c>
      <c r="BW17" s="99">
        <v>9362466.765625</v>
      </c>
      <c r="BX17" s="99">
        <v>0</v>
      </c>
      <c r="BY17" s="99">
        <v>0</v>
      </c>
      <c r="BZ17" s="99">
        <v>0</v>
      </c>
      <c r="CA17" s="99">
        <v>1959134.44723511</v>
      </c>
      <c r="CB17" s="99">
        <v>136073385.40429699</v>
      </c>
      <c r="CC17" s="99">
        <v>1128179583.92188</v>
      </c>
      <c r="CD17" s="99">
        <v>289309899.08593798</v>
      </c>
      <c r="CE17" s="99">
        <v>72683.695107459993</v>
      </c>
      <c r="CF17" s="99">
        <v>16398868.8164063</v>
      </c>
      <c r="CG17" s="99">
        <v>120480968.90429699</v>
      </c>
      <c r="CH17" s="99">
        <v>9507453.23291016</v>
      </c>
      <c r="CI17" s="99">
        <v>2031853.9683380099</v>
      </c>
      <c r="CJ17" s="99">
        <v>152506531.47656301</v>
      </c>
      <c r="CK17" s="99">
        <v>1249886159.01563</v>
      </c>
      <c r="CL17" s="99">
        <v>298776174.89843798</v>
      </c>
      <c r="CM17" s="166">
        <v>2789983.09088135</v>
      </c>
      <c r="CN17" s="166">
        <v>403233803.203125</v>
      </c>
      <c r="CO17" s="166">
        <v>1917055488.15625</v>
      </c>
      <c r="CP17" s="99">
        <v>298776174.89843798</v>
      </c>
      <c r="CQ17" s="99">
        <v>822.08023992180802</v>
      </c>
      <c r="CR17" s="99">
        <v>172509.89324569699</v>
      </c>
      <c r="CS17" s="99">
        <v>1269523.3601379399</v>
      </c>
      <c r="CT17" s="99">
        <v>215392.20557594299</v>
      </c>
      <c r="CU17" s="98">
        <v>615837.05001664103</v>
      </c>
      <c r="CV17" s="98">
        <v>702814.22578232503</v>
      </c>
      <c r="CW17" s="98">
        <v>152472254.2207033</v>
      </c>
      <c r="CX17" s="98">
        <v>1248660552.8261771</v>
      </c>
    </row>
    <row r="18" spans="1:102" x14ac:dyDescent="0.2">
      <c r="A18" s="98" t="s">
        <v>79</v>
      </c>
      <c r="B18" s="100">
        <v>39508</v>
      </c>
      <c r="C18" s="99">
        <v>1479003.95967102</v>
      </c>
      <c r="D18" s="99">
        <v>15005.206985950501</v>
      </c>
      <c r="E18" s="99">
        <v>483701.32810211199</v>
      </c>
      <c r="F18" s="99">
        <v>334883.72975921602</v>
      </c>
      <c r="G18" s="99">
        <v>59221.5622968674</v>
      </c>
      <c r="H18" s="99">
        <v>15321.1095615625</v>
      </c>
      <c r="I18" s="99">
        <v>1837.1709938347301</v>
      </c>
      <c r="J18" s="99">
        <v>680975.80814361596</v>
      </c>
      <c r="K18" s="99">
        <v>91385.977188110395</v>
      </c>
      <c r="L18" s="99">
        <v>454461.32113647502</v>
      </c>
      <c r="M18" s="99">
        <v>665862.30420684803</v>
      </c>
      <c r="N18" s="99">
        <v>190893.793554306</v>
      </c>
      <c r="O18" s="99">
        <v>607057.16287994396</v>
      </c>
      <c r="P18" s="99">
        <v>0</v>
      </c>
      <c r="Q18" s="99">
        <v>117486.39471149399</v>
      </c>
      <c r="R18" s="99">
        <v>51566.590427398703</v>
      </c>
      <c r="S18" s="99">
        <v>0</v>
      </c>
      <c r="T18" s="99">
        <v>24186.676986455899</v>
      </c>
      <c r="U18" s="99">
        <v>772566.62649536098</v>
      </c>
      <c r="V18" s="99">
        <v>89384587.206054702</v>
      </c>
      <c r="W18" s="99">
        <v>1672495.4443206801</v>
      </c>
      <c r="X18" s="99">
        <v>44421037.027343802</v>
      </c>
      <c r="Y18" s="99">
        <v>24471184.131103501</v>
      </c>
      <c r="Z18" s="99">
        <v>14017756.466552701</v>
      </c>
      <c r="AA18" s="99">
        <v>2625948.9156189002</v>
      </c>
      <c r="AB18" s="99">
        <v>259783.69754600499</v>
      </c>
      <c r="AC18" s="99">
        <v>238703111.96484399</v>
      </c>
      <c r="AD18" s="99">
        <v>13782029.8908691</v>
      </c>
      <c r="AE18" s="99">
        <v>21705681.238037098</v>
      </c>
      <c r="AF18" s="99">
        <v>36966020.095214799</v>
      </c>
      <c r="AG18" s="99">
        <v>29269191.6240234</v>
      </c>
      <c r="AH18" s="99">
        <v>32281744.5541992</v>
      </c>
      <c r="AI18" s="99">
        <v>0</v>
      </c>
      <c r="AJ18" s="99">
        <v>15714144.626953101</v>
      </c>
      <c r="AK18" s="99">
        <v>11043266.8549805</v>
      </c>
      <c r="AL18" s="99">
        <v>0</v>
      </c>
      <c r="AM18" s="99">
        <v>5372777.0568847703</v>
      </c>
      <c r="AN18" s="99">
        <v>253156768.51757801</v>
      </c>
      <c r="AO18" s="99">
        <v>768163238.484375</v>
      </c>
      <c r="AP18" s="99">
        <v>12799621.506347699</v>
      </c>
      <c r="AQ18" s="99">
        <v>357523940.43359399</v>
      </c>
      <c r="AR18" s="99">
        <v>195450276.88281301</v>
      </c>
      <c r="AS18" s="99">
        <v>107081636.505859</v>
      </c>
      <c r="AT18" s="99">
        <v>19526546.637451202</v>
      </c>
      <c r="AU18" s="99">
        <v>1885120.0676269501</v>
      </c>
      <c r="AV18" s="99">
        <v>651453347.86718798</v>
      </c>
      <c r="AW18" s="99">
        <v>37500987.458984397</v>
      </c>
      <c r="AX18" s="99">
        <v>202115300.11523399</v>
      </c>
      <c r="AY18" s="99">
        <v>320572919.74609399</v>
      </c>
      <c r="AZ18" s="99">
        <v>224258035.28515601</v>
      </c>
      <c r="BA18" s="99">
        <v>271062578.77734399</v>
      </c>
      <c r="BB18" s="99">
        <v>0</v>
      </c>
      <c r="BC18" s="99">
        <v>125708437.410156</v>
      </c>
      <c r="BD18" s="99">
        <v>80901633.948242202</v>
      </c>
      <c r="BE18" s="99">
        <v>0</v>
      </c>
      <c r="BF18" s="99">
        <v>41157438.258300804</v>
      </c>
      <c r="BG18" s="99">
        <v>686665716.328125</v>
      </c>
      <c r="BH18" s="99">
        <v>166656803.1875</v>
      </c>
      <c r="BI18" s="99">
        <v>1692274.1072082501</v>
      </c>
      <c r="BJ18" s="99">
        <v>98892838.823242202</v>
      </c>
      <c r="BK18" s="99">
        <v>63663809.4443359</v>
      </c>
      <c r="BL18" s="99">
        <v>8569382.1130371094</v>
      </c>
      <c r="BM18" s="99">
        <v>1625307.05366516</v>
      </c>
      <c r="BN18" s="99">
        <v>239355.89203834499</v>
      </c>
      <c r="BO18" s="99">
        <v>0</v>
      </c>
      <c r="BP18" s="99">
        <v>0</v>
      </c>
      <c r="BQ18" s="99">
        <v>0</v>
      </c>
      <c r="BR18" s="99">
        <v>90721210.240234405</v>
      </c>
      <c r="BS18" s="99">
        <v>77358420.030273393</v>
      </c>
      <c r="BT18" s="99">
        <v>52733267.2421875</v>
      </c>
      <c r="BU18" s="99">
        <v>0</v>
      </c>
      <c r="BV18" s="99">
        <v>46673296.474609397</v>
      </c>
      <c r="BW18" s="99">
        <v>9929735.1910400409</v>
      </c>
      <c r="BX18" s="99">
        <v>0</v>
      </c>
      <c r="BY18" s="99">
        <v>0</v>
      </c>
      <c r="BZ18" s="99">
        <v>0</v>
      </c>
      <c r="CA18" s="99">
        <v>1978579.7103729199</v>
      </c>
      <c r="CB18" s="99">
        <v>135421247.38085899</v>
      </c>
      <c r="CC18" s="99">
        <v>1136593897.96875</v>
      </c>
      <c r="CD18" s="99">
        <v>267473206.40625</v>
      </c>
      <c r="CE18" s="99">
        <v>74411.076005935698</v>
      </c>
      <c r="CF18" s="99">
        <v>16586109.415527301</v>
      </c>
      <c r="CG18" s="99">
        <v>123346407.472656</v>
      </c>
      <c r="CH18" s="99">
        <v>10221279.6364746</v>
      </c>
      <c r="CI18" s="99">
        <v>2052801.5952301</v>
      </c>
      <c r="CJ18" s="99">
        <v>151883057.76171899</v>
      </c>
      <c r="CK18" s="99">
        <v>1261965734.90625</v>
      </c>
      <c r="CL18" s="99">
        <v>277721511.69531298</v>
      </c>
      <c r="CM18" s="166">
        <v>2819700.3990173298</v>
      </c>
      <c r="CN18" s="166">
        <v>405209851.19140601</v>
      </c>
      <c r="CO18" s="166">
        <v>1947296882.78125</v>
      </c>
      <c r="CP18" s="99">
        <v>277721511.69531298</v>
      </c>
      <c r="CQ18" s="99">
        <v>882.880465939641</v>
      </c>
      <c r="CR18" s="99">
        <v>182660.390871048</v>
      </c>
      <c r="CS18" s="99">
        <v>1347452.88273621</v>
      </c>
      <c r="CT18" s="99">
        <v>230248.24765014599</v>
      </c>
      <c r="CU18" s="98">
        <v>589777.48858527001</v>
      </c>
      <c r="CV18" s="98">
        <v>733996.37681261601</v>
      </c>
      <c r="CW18" s="98">
        <v>152007356.7963863</v>
      </c>
      <c r="CX18" s="98">
        <v>1259940305.441406</v>
      </c>
    </row>
    <row r="19" spans="1:102" x14ac:dyDescent="0.2">
      <c r="A19" s="98" t="s">
        <v>79</v>
      </c>
      <c r="B19" s="100">
        <v>39600</v>
      </c>
      <c r="C19" s="99">
        <v>1503950.1781768801</v>
      </c>
      <c r="D19" s="99">
        <v>14120.9282506704</v>
      </c>
      <c r="E19" s="99">
        <v>471130.99251937901</v>
      </c>
      <c r="F19" s="99">
        <v>329806.54621505702</v>
      </c>
      <c r="G19" s="99">
        <v>62432.701168060303</v>
      </c>
      <c r="H19" s="99">
        <v>13304.660717844999</v>
      </c>
      <c r="I19" s="99">
        <v>1596.6285319328299</v>
      </c>
      <c r="J19" s="99">
        <v>707694.65287017799</v>
      </c>
      <c r="K19" s="99">
        <v>76621.290830612197</v>
      </c>
      <c r="L19" s="99">
        <v>453440.07499694801</v>
      </c>
      <c r="M19" s="99">
        <v>670175.06158447301</v>
      </c>
      <c r="N19" s="99">
        <v>189483.51583862299</v>
      </c>
      <c r="O19" s="99">
        <v>617519.21175384498</v>
      </c>
      <c r="P19" s="99">
        <v>0</v>
      </c>
      <c r="Q19" s="99">
        <v>116412.180281639</v>
      </c>
      <c r="R19" s="99">
        <v>53721.873473167398</v>
      </c>
      <c r="S19" s="99">
        <v>0</v>
      </c>
      <c r="T19" s="99">
        <v>23709.924550056501</v>
      </c>
      <c r="U19" s="99">
        <v>782461.30617523205</v>
      </c>
      <c r="V19" s="99">
        <v>90718542.455078095</v>
      </c>
      <c r="W19" s="99">
        <v>1279307.5745544401</v>
      </c>
      <c r="X19" s="99">
        <v>43253764.916992202</v>
      </c>
      <c r="Y19" s="99">
        <v>24104342.5302734</v>
      </c>
      <c r="Z19" s="99">
        <v>14530388.462890601</v>
      </c>
      <c r="AA19" s="99">
        <v>2315393.5024108901</v>
      </c>
      <c r="AB19" s="99">
        <v>228816.74581337001</v>
      </c>
      <c r="AC19" s="99">
        <v>247807853.59960899</v>
      </c>
      <c r="AD19" s="99">
        <v>11284240.18396</v>
      </c>
      <c r="AE19" s="99">
        <v>21728783.589843798</v>
      </c>
      <c r="AF19" s="99">
        <v>36980623.6171875</v>
      </c>
      <c r="AG19" s="99">
        <v>28893722.970703099</v>
      </c>
      <c r="AH19" s="99">
        <v>32761374.665527299</v>
      </c>
      <c r="AI19" s="99">
        <v>0</v>
      </c>
      <c r="AJ19" s="99">
        <v>15271066.751220699</v>
      </c>
      <c r="AK19" s="99">
        <v>11446778.556640601</v>
      </c>
      <c r="AL19" s="99">
        <v>0</v>
      </c>
      <c r="AM19" s="99">
        <v>5206045.0568847703</v>
      </c>
      <c r="AN19" s="99">
        <v>257291612.86914101</v>
      </c>
      <c r="AO19" s="99">
        <v>786845874.47656298</v>
      </c>
      <c r="AP19" s="99">
        <v>10567538.049072299</v>
      </c>
      <c r="AQ19" s="99">
        <v>351197876.17578101</v>
      </c>
      <c r="AR19" s="99">
        <v>193364603.25585899</v>
      </c>
      <c r="AS19" s="99">
        <v>109727039.400391</v>
      </c>
      <c r="AT19" s="99">
        <v>17381990.3837891</v>
      </c>
      <c r="AU19" s="99">
        <v>1677443.62823486</v>
      </c>
      <c r="AV19" s="99">
        <v>671725938.296875</v>
      </c>
      <c r="AW19" s="99">
        <v>30976084.248779301</v>
      </c>
      <c r="AX19" s="99">
        <v>204218719.52734399</v>
      </c>
      <c r="AY19" s="99">
        <v>322051007.5</v>
      </c>
      <c r="AZ19" s="99">
        <v>223207997.00585899</v>
      </c>
      <c r="BA19" s="99">
        <v>278089327.046875</v>
      </c>
      <c r="BB19" s="99">
        <v>0</v>
      </c>
      <c r="BC19" s="99">
        <v>124324093.65820301</v>
      </c>
      <c r="BD19" s="99">
        <v>85035163.65625</v>
      </c>
      <c r="BE19" s="99">
        <v>0</v>
      </c>
      <c r="BF19" s="99">
        <v>40472383.712890603</v>
      </c>
      <c r="BG19" s="99">
        <v>707685983.55468798</v>
      </c>
      <c r="BH19" s="99">
        <v>171334719.37304699</v>
      </c>
      <c r="BI19" s="99">
        <v>1701417.44311523</v>
      </c>
      <c r="BJ19" s="99">
        <v>97161484.361328095</v>
      </c>
      <c r="BK19" s="99">
        <v>62810277.098632798</v>
      </c>
      <c r="BL19" s="99">
        <v>9320341.5145263709</v>
      </c>
      <c r="BM19" s="99">
        <v>1349251.56536865</v>
      </c>
      <c r="BN19" s="99">
        <v>207969.061058044</v>
      </c>
      <c r="BO19" s="99">
        <v>0</v>
      </c>
      <c r="BP19" s="99">
        <v>0</v>
      </c>
      <c r="BQ19" s="99">
        <v>0</v>
      </c>
      <c r="BR19" s="99">
        <v>91632243.131835893</v>
      </c>
      <c r="BS19" s="99">
        <v>76981881.40625</v>
      </c>
      <c r="BT19" s="99">
        <v>54179364.262207001</v>
      </c>
      <c r="BU19" s="99">
        <v>0</v>
      </c>
      <c r="BV19" s="99">
        <v>46910847.958496101</v>
      </c>
      <c r="BW19" s="99">
        <v>10502495.2576904</v>
      </c>
      <c r="BX19" s="99">
        <v>0</v>
      </c>
      <c r="BY19" s="99">
        <v>0</v>
      </c>
      <c r="BZ19" s="99">
        <v>0</v>
      </c>
      <c r="CA19" s="99">
        <v>1991051.8613281299</v>
      </c>
      <c r="CB19" s="99">
        <v>135343811.78320301</v>
      </c>
      <c r="CC19" s="99">
        <v>1148430870.4375</v>
      </c>
      <c r="CD19" s="99">
        <v>270032762.234375</v>
      </c>
      <c r="CE19" s="99">
        <v>75693.105479240403</v>
      </c>
      <c r="CF19" s="99">
        <v>16793856.629394501</v>
      </c>
      <c r="CG19" s="99">
        <v>126324759.65722699</v>
      </c>
      <c r="CH19" s="99">
        <v>10681610.9836426</v>
      </c>
      <c r="CI19" s="99">
        <v>2067161.51473999</v>
      </c>
      <c r="CJ19" s="99">
        <v>152015346.78710899</v>
      </c>
      <c r="CK19" s="99">
        <v>1273644704.6875</v>
      </c>
      <c r="CL19" s="99">
        <v>280778254.33203101</v>
      </c>
      <c r="CM19" s="166">
        <v>2843124.4591979999</v>
      </c>
      <c r="CN19" s="166">
        <v>409242773.36328101</v>
      </c>
      <c r="CO19" s="166">
        <v>1979791258.21875</v>
      </c>
      <c r="CP19" s="99">
        <v>280778254.33203101</v>
      </c>
      <c r="CQ19" s="99">
        <v>939.71484319865704</v>
      </c>
      <c r="CR19" s="99">
        <v>190170.25407028201</v>
      </c>
      <c r="CS19" s="99">
        <v>1427965.5879669201</v>
      </c>
      <c r="CT19" s="99">
        <v>242009.103853226</v>
      </c>
      <c r="CU19" s="98">
        <v>560555.951124502</v>
      </c>
      <c r="CV19" s="98">
        <v>763945.93578141602</v>
      </c>
      <c r="CW19" s="98">
        <v>152137668.41259751</v>
      </c>
      <c r="CX19" s="98">
        <v>1274755630.094727</v>
      </c>
    </row>
    <row r="20" spans="1:102" x14ac:dyDescent="0.2">
      <c r="A20" s="98" t="s">
        <v>79</v>
      </c>
      <c r="B20" s="100">
        <v>39692</v>
      </c>
      <c r="C20" s="99">
        <v>1526313.7384033201</v>
      </c>
      <c r="D20" s="99">
        <v>16315.062488317501</v>
      </c>
      <c r="E20" s="99">
        <v>456300.67988205003</v>
      </c>
      <c r="F20" s="99">
        <v>323010.57809448201</v>
      </c>
      <c r="G20" s="99">
        <v>65915.391939163193</v>
      </c>
      <c r="H20" s="99">
        <v>11100.9590364695</v>
      </c>
      <c r="I20" s="99">
        <v>1365.82377155125</v>
      </c>
      <c r="J20" s="99">
        <v>729348.80584716797</v>
      </c>
      <c r="K20" s="99">
        <v>64551.314893245697</v>
      </c>
      <c r="L20" s="99">
        <v>444512.81451415998</v>
      </c>
      <c r="M20" s="99">
        <v>673407.36960601795</v>
      </c>
      <c r="N20" s="99">
        <v>187441.62121963501</v>
      </c>
      <c r="O20" s="99">
        <v>626885.29363250697</v>
      </c>
      <c r="P20" s="99">
        <v>0</v>
      </c>
      <c r="Q20" s="99">
        <v>117433.553843498</v>
      </c>
      <c r="R20" s="99">
        <v>55503.445224761999</v>
      </c>
      <c r="S20" s="99">
        <v>0</v>
      </c>
      <c r="T20" s="99">
        <v>23040.546492576599</v>
      </c>
      <c r="U20" s="99">
        <v>793889.952651978</v>
      </c>
      <c r="V20" s="99">
        <v>92389794.027343795</v>
      </c>
      <c r="W20" s="99">
        <v>1810331.90940857</v>
      </c>
      <c r="X20" s="99">
        <v>41836079.171386696</v>
      </c>
      <c r="Y20" s="99">
        <v>23657666.873046901</v>
      </c>
      <c r="Z20" s="99">
        <v>15033413.856445299</v>
      </c>
      <c r="AA20" s="99">
        <v>1918515.5526428199</v>
      </c>
      <c r="AB20" s="99">
        <v>191775.819736481</v>
      </c>
      <c r="AC20" s="99">
        <v>252774122.34570301</v>
      </c>
      <c r="AD20" s="99">
        <v>9687179.5093994103</v>
      </c>
      <c r="AE20" s="99">
        <v>21321654.0791016</v>
      </c>
      <c r="AF20" s="99">
        <v>37155934.5947266</v>
      </c>
      <c r="AG20" s="99">
        <v>28446844.364746101</v>
      </c>
      <c r="AH20" s="99">
        <v>33254237.338622998</v>
      </c>
      <c r="AI20" s="99">
        <v>0</v>
      </c>
      <c r="AJ20" s="99">
        <v>15644782.064331099</v>
      </c>
      <c r="AK20" s="99">
        <v>11760789.2191162</v>
      </c>
      <c r="AL20" s="99">
        <v>0</v>
      </c>
      <c r="AM20" s="99">
        <v>4964528.2374877902</v>
      </c>
      <c r="AN20" s="99">
        <v>261264068.97265601</v>
      </c>
      <c r="AO20" s="99">
        <v>809387823.17968798</v>
      </c>
      <c r="AP20" s="99">
        <v>15066266.8127441</v>
      </c>
      <c r="AQ20" s="99">
        <v>341019354.64843798</v>
      </c>
      <c r="AR20" s="99">
        <v>190153476.41210899</v>
      </c>
      <c r="AS20" s="99">
        <v>113097701.06054699</v>
      </c>
      <c r="AT20" s="99">
        <v>14497758.9099121</v>
      </c>
      <c r="AU20" s="99">
        <v>1412776.81521606</v>
      </c>
      <c r="AV20" s="99">
        <v>697426184.66406298</v>
      </c>
      <c r="AW20" s="99">
        <v>26911405.5383301</v>
      </c>
      <c r="AX20" s="99">
        <v>202457303.03515601</v>
      </c>
      <c r="AY20" s="99">
        <v>327712341.49218798</v>
      </c>
      <c r="AZ20" s="99">
        <v>221577235.32031301</v>
      </c>
      <c r="BA20" s="99">
        <v>285489146.59375</v>
      </c>
      <c r="BB20" s="99">
        <v>0</v>
      </c>
      <c r="BC20" s="99">
        <v>127796423.76074199</v>
      </c>
      <c r="BD20" s="99">
        <v>88335653.999023393</v>
      </c>
      <c r="BE20" s="99">
        <v>0</v>
      </c>
      <c r="BF20" s="99">
        <v>39077144.029785201</v>
      </c>
      <c r="BG20" s="99">
        <v>728357933.96875</v>
      </c>
      <c r="BH20" s="99">
        <v>175405010.17382801</v>
      </c>
      <c r="BI20" s="99">
        <v>2008953.1362914999</v>
      </c>
      <c r="BJ20" s="99">
        <v>94280555.384765595</v>
      </c>
      <c r="BK20" s="99">
        <v>61385325.580078103</v>
      </c>
      <c r="BL20" s="99">
        <v>9997115.4827880897</v>
      </c>
      <c r="BM20" s="99">
        <v>1170523.67909241</v>
      </c>
      <c r="BN20" s="99">
        <v>141974.27977562</v>
      </c>
      <c r="BO20" s="99">
        <v>0</v>
      </c>
      <c r="BP20" s="99">
        <v>0</v>
      </c>
      <c r="BQ20" s="99">
        <v>0</v>
      </c>
      <c r="BR20" s="99">
        <v>93038306.666015595</v>
      </c>
      <c r="BS20" s="99">
        <v>76309478.209960893</v>
      </c>
      <c r="BT20" s="99">
        <v>55561887.740234397</v>
      </c>
      <c r="BU20" s="99">
        <v>0</v>
      </c>
      <c r="BV20" s="99">
        <v>47192728.258300804</v>
      </c>
      <c r="BW20" s="99">
        <v>10857206.2064209</v>
      </c>
      <c r="BX20" s="99">
        <v>0</v>
      </c>
      <c r="BY20" s="99">
        <v>0</v>
      </c>
      <c r="BZ20" s="99">
        <v>0</v>
      </c>
      <c r="CA20" s="99">
        <v>1998781.1684265099</v>
      </c>
      <c r="CB20" s="99">
        <v>135665737.78125</v>
      </c>
      <c r="CC20" s="99">
        <v>1166211830.34375</v>
      </c>
      <c r="CD20" s="99">
        <v>271753380.74609399</v>
      </c>
      <c r="CE20" s="99">
        <v>77006.718345642104</v>
      </c>
      <c r="CF20" s="99">
        <v>16968213.7724609</v>
      </c>
      <c r="CG20" s="99">
        <v>129299620.84668</v>
      </c>
      <c r="CH20" s="99">
        <v>11165489.0782471</v>
      </c>
      <c r="CI20" s="99">
        <v>2074717.78862</v>
      </c>
      <c r="CJ20" s="99">
        <v>152558904.69921899</v>
      </c>
      <c r="CK20" s="99">
        <v>1290811072.73438</v>
      </c>
      <c r="CL20" s="99">
        <v>282856955.69140601</v>
      </c>
      <c r="CM20" s="166">
        <v>2861155.8744201702</v>
      </c>
      <c r="CN20" s="166">
        <v>414118872.12109399</v>
      </c>
      <c r="CO20" s="166">
        <v>2021695265.85938</v>
      </c>
      <c r="CP20" s="99">
        <v>282856955.69140601</v>
      </c>
      <c r="CQ20" s="99">
        <v>987.67118069529499</v>
      </c>
      <c r="CR20" s="99">
        <v>194274.18909263599</v>
      </c>
      <c r="CS20" s="99">
        <v>1481671.88134766</v>
      </c>
      <c r="CT20" s="99">
        <v>251676.173995972</v>
      </c>
      <c r="CU20" s="98">
        <v>531302.68304147001</v>
      </c>
      <c r="CV20" s="98">
        <v>788539.06833024905</v>
      </c>
      <c r="CW20" s="98">
        <v>152633951.55371091</v>
      </c>
      <c r="CX20" s="98">
        <v>1295511451.1904299</v>
      </c>
    </row>
    <row r="21" spans="1:102" x14ac:dyDescent="0.2">
      <c r="A21" s="98" t="s">
        <v>79</v>
      </c>
      <c r="B21" s="100">
        <v>39783</v>
      </c>
      <c r="C21" s="99">
        <v>1535636.46006775</v>
      </c>
      <c r="D21" s="99">
        <v>16297.0733993053</v>
      </c>
      <c r="E21" s="99">
        <v>442421.858253479</v>
      </c>
      <c r="F21" s="99">
        <v>315159.67778778099</v>
      </c>
      <c r="G21" s="99">
        <v>69068.168680190996</v>
      </c>
      <c r="H21" s="99">
        <v>9160.2537339925802</v>
      </c>
      <c r="I21" s="99">
        <v>1128.4406164884599</v>
      </c>
      <c r="J21" s="99">
        <v>743814.98621368397</v>
      </c>
      <c r="K21" s="99">
        <v>53863.223902225502</v>
      </c>
      <c r="L21" s="99">
        <v>435970.28205490101</v>
      </c>
      <c r="M21" s="99">
        <v>672267.58940887498</v>
      </c>
      <c r="N21" s="99">
        <v>185508.746299744</v>
      </c>
      <c r="O21" s="99">
        <v>632472.72299194301</v>
      </c>
      <c r="P21" s="99">
        <v>0</v>
      </c>
      <c r="Q21" s="99">
        <v>117066.583144188</v>
      </c>
      <c r="R21" s="99">
        <v>57241.445346355402</v>
      </c>
      <c r="S21" s="99">
        <v>0</v>
      </c>
      <c r="T21" s="99">
        <v>22499.9347612858</v>
      </c>
      <c r="U21" s="99">
        <v>799159.69821167004</v>
      </c>
      <c r="V21" s="99">
        <v>92802684.861328095</v>
      </c>
      <c r="W21" s="99">
        <v>1756857.1182251</v>
      </c>
      <c r="X21" s="99">
        <v>40232023.457519501</v>
      </c>
      <c r="Y21" s="99">
        <v>22995174.6164551</v>
      </c>
      <c r="Z21" s="99">
        <v>15579402.7900391</v>
      </c>
      <c r="AA21" s="99">
        <v>1503612.3917083701</v>
      </c>
      <c r="AB21" s="99">
        <v>152615.908397675</v>
      </c>
      <c r="AC21" s="99">
        <v>254867031.80273399</v>
      </c>
      <c r="AD21" s="99">
        <v>7720599.5758667002</v>
      </c>
      <c r="AE21" s="99">
        <v>20816808.8984375</v>
      </c>
      <c r="AF21" s="99">
        <v>36958283.969238304</v>
      </c>
      <c r="AG21" s="99">
        <v>27936100.830078099</v>
      </c>
      <c r="AH21" s="99">
        <v>33509117.823486298</v>
      </c>
      <c r="AI21" s="99">
        <v>0</v>
      </c>
      <c r="AJ21" s="99">
        <v>15485803.361083999</v>
      </c>
      <c r="AK21" s="99">
        <v>12111698.5040283</v>
      </c>
      <c r="AL21" s="99">
        <v>0</v>
      </c>
      <c r="AM21" s="99">
        <v>4796488.5213012705</v>
      </c>
      <c r="AN21" s="99">
        <v>264238045.96484399</v>
      </c>
      <c r="AO21" s="99">
        <v>818626651.53125</v>
      </c>
      <c r="AP21" s="99">
        <v>14545383.7806396</v>
      </c>
      <c r="AQ21" s="99">
        <v>330228608.34375</v>
      </c>
      <c r="AR21" s="99">
        <v>184591904.5</v>
      </c>
      <c r="AS21" s="99">
        <v>118656725.21777301</v>
      </c>
      <c r="AT21" s="99">
        <v>11361403.5391846</v>
      </c>
      <c r="AU21" s="99">
        <v>1128883.6174469001</v>
      </c>
      <c r="AV21" s="99">
        <v>728970316.64843798</v>
      </c>
      <c r="AW21" s="99">
        <v>21766148.8583984</v>
      </c>
      <c r="AX21" s="99">
        <v>198596135.83007801</v>
      </c>
      <c r="AY21" s="99">
        <v>328453213.15234399</v>
      </c>
      <c r="AZ21" s="99">
        <v>219083088.06640601</v>
      </c>
      <c r="BA21" s="99">
        <v>289529296.140625</v>
      </c>
      <c r="BB21" s="99">
        <v>0</v>
      </c>
      <c r="BC21" s="99">
        <v>127266065.18652301</v>
      </c>
      <c r="BD21" s="99">
        <v>91486410.220703095</v>
      </c>
      <c r="BE21" s="99">
        <v>0</v>
      </c>
      <c r="BF21" s="99">
        <v>38028360.427246101</v>
      </c>
      <c r="BG21" s="99">
        <v>743890894.171875</v>
      </c>
      <c r="BH21" s="99">
        <v>179469189.37890601</v>
      </c>
      <c r="BI21" s="99">
        <v>2203349.2672119099</v>
      </c>
      <c r="BJ21" s="99">
        <v>91783042.241210893</v>
      </c>
      <c r="BK21" s="99">
        <v>60208661.716796897</v>
      </c>
      <c r="BL21" s="99">
        <v>10542544.533447299</v>
      </c>
      <c r="BM21" s="99">
        <v>1021629.92133331</v>
      </c>
      <c r="BN21" s="99">
        <v>115011.220885277</v>
      </c>
      <c r="BO21" s="99">
        <v>0</v>
      </c>
      <c r="BP21" s="99">
        <v>0</v>
      </c>
      <c r="BQ21" s="99">
        <v>0</v>
      </c>
      <c r="BR21" s="99">
        <v>93784590.213867202</v>
      </c>
      <c r="BS21" s="99">
        <v>75486129.252929702</v>
      </c>
      <c r="BT21" s="99">
        <v>56339755.7578125</v>
      </c>
      <c r="BU21" s="99">
        <v>0</v>
      </c>
      <c r="BV21" s="99">
        <v>47553796.5927734</v>
      </c>
      <c r="BW21" s="99">
        <v>11290624.0969238</v>
      </c>
      <c r="BX21" s="99">
        <v>0</v>
      </c>
      <c r="BY21" s="99">
        <v>0</v>
      </c>
      <c r="BZ21" s="99">
        <v>0</v>
      </c>
      <c r="CA21" s="99">
        <v>1992172.6909942599</v>
      </c>
      <c r="CB21" s="99">
        <v>134623352.58203101</v>
      </c>
      <c r="CC21" s="99">
        <v>1161771842.82813</v>
      </c>
      <c r="CD21" s="99">
        <v>273265273.234375</v>
      </c>
      <c r="CE21" s="99">
        <v>78403.644099235506</v>
      </c>
      <c r="CF21" s="99">
        <v>17129265.370117199</v>
      </c>
      <c r="CG21" s="99">
        <v>131147352.722656</v>
      </c>
      <c r="CH21" s="99">
        <v>11502050.333373999</v>
      </c>
      <c r="CI21" s="99">
        <v>2071702.8188934301</v>
      </c>
      <c r="CJ21" s="99">
        <v>151676213.80664101</v>
      </c>
      <c r="CK21" s="99">
        <v>1290283808.95313</v>
      </c>
      <c r="CL21" s="99">
        <v>284753209.25390601</v>
      </c>
      <c r="CM21" s="166">
        <v>2864473.46374512</v>
      </c>
      <c r="CN21" s="166">
        <v>416079147.08984399</v>
      </c>
      <c r="CO21" s="166">
        <v>2036663399.40625</v>
      </c>
      <c r="CP21" s="99">
        <v>284753209.25390601</v>
      </c>
      <c r="CQ21" s="99">
        <v>1043.71717986465</v>
      </c>
      <c r="CR21" s="99">
        <v>204832.898134232</v>
      </c>
      <c r="CS21" s="99">
        <v>1565723.98524475</v>
      </c>
      <c r="CT21" s="99">
        <v>261813.20403480501</v>
      </c>
      <c r="CU21" s="98">
        <v>506520.20620994898</v>
      </c>
      <c r="CV21" s="98">
        <v>806303.55984655302</v>
      </c>
      <c r="CW21" s="98">
        <v>151752617.9521482</v>
      </c>
      <c r="CX21" s="98">
        <v>1292919195.550786</v>
      </c>
    </row>
    <row r="22" spans="1:102" x14ac:dyDescent="0.2">
      <c r="A22" s="98" t="s">
        <v>79</v>
      </c>
      <c r="B22" s="100">
        <v>39873</v>
      </c>
      <c r="C22" s="99">
        <v>1555159.3122558601</v>
      </c>
      <c r="D22" s="99">
        <v>17148.252077341102</v>
      </c>
      <c r="E22" s="99">
        <v>429452.37601089501</v>
      </c>
      <c r="F22" s="99">
        <v>308691.78881454503</v>
      </c>
      <c r="G22" s="99">
        <v>71687.557425499006</v>
      </c>
      <c r="H22" s="99">
        <v>7913.6714056134197</v>
      </c>
      <c r="I22" s="99">
        <v>962.19428210705496</v>
      </c>
      <c r="J22" s="99">
        <v>762713.77613830601</v>
      </c>
      <c r="K22" s="99">
        <v>43766.777939319603</v>
      </c>
      <c r="L22" s="99">
        <v>432629.488929749</v>
      </c>
      <c r="M22" s="99">
        <v>675934.48394775402</v>
      </c>
      <c r="N22" s="99">
        <v>183877.37176132199</v>
      </c>
      <c r="O22" s="99">
        <v>643198.214454651</v>
      </c>
      <c r="P22" s="99">
        <v>0</v>
      </c>
      <c r="Q22" s="99">
        <v>117410.418451309</v>
      </c>
      <c r="R22" s="99">
        <v>58818.498962879203</v>
      </c>
      <c r="S22" s="99">
        <v>0</v>
      </c>
      <c r="T22" s="99">
        <v>22013.3246102333</v>
      </c>
      <c r="U22" s="99">
        <v>806459.606796265</v>
      </c>
      <c r="V22" s="99">
        <v>93315770.292968795</v>
      </c>
      <c r="W22" s="99">
        <v>1875947.54702759</v>
      </c>
      <c r="X22" s="99">
        <v>38882199.505859397</v>
      </c>
      <c r="Y22" s="99">
        <v>22361773.027343798</v>
      </c>
      <c r="Z22" s="99">
        <v>15874555.466918901</v>
      </c>
      <c r="AA22" s="99">
        <v>1347196.79782104</v>
      </c>
      <c r="AB22" s="99">
        <v>129309.43206787101</v>
      </c>
      <c r="AC22" s="99">
        <v>260942345.71875</v>
      </c>
      <c r="AD22" s="99">
        <v>5997037.1547241202</v>
      </c>
      <c r="AE22" s="99">
        <v>20445772.518554699</v>
      </c>
      <c r="AF22" s="99">
        <v>37012707.7255859</v>
      </c>
      <c r="AG22" s="99">
        <v>27456366.9299316</v>
      </c>
      <c r="AH22" s="99">
        <v>33917562.734375</v>
      </c>
      <c r="AI22" s="99">
        <v>0</v>
      </c>
      <c r="AJ22" s="99">
        <v>15370379.0043945</v>
      </c>
      <c r="AK22" s="99">
        <v>12381625.3197021</v>
      </c>
      <c r="AL22" s="99">
        <v>0</v>
      </c>
      <c r="AM22" s="99">
        <v>4668089.7647705097</v>
      </c>
      <c r="AN22" s="99">
        <v>267164803.05859399</v>
      </c>
      <c r="AO22" s="99">
        <v>829427821.03906298</v>
      </c>
      <c r="AP22" s="99">
        <v>15917170.435791001</v>
      </c>
      <c r="AQ22" s="99">
        <v>318103704.05078101</v>
      </c>
      <c r="AR22" s="99">
        <v>181169396.296875</v>
      </c>
      <c r="AS22" s="99">
        <v>123154676.050781</v>
      </c>
      <c r="AT22" s="99">
        <v>10279013.908203101</v>
      </c>
      <c r="AU22" s="99">
        <v>952609.61174011196</v>
      </c>
      <c r="AV22" s="99">
        <v>740973120.33593798</v>
      </c>
      <c r="AW22" s="99">
        <v>17068079.845458999</v>
      </c>
      <c r="AX22" s="99">
        <v>197509981.11523399</v>
      </c>
      <c r="AY22" s="99">
        <v>328846462.07031298</v>
      </c>
      <c r="AZ22" s="99">
        <v>215282306.46093801</v>
      </c>
      <c r="BA22" s="99">
        <v>294446736.42968798</v>
      </c>
      <c r="BB22" s="99">
        <v>0</v>
      </c>
      <c r="BC22" s="99">
        <v>127180046.06152301</v>
      </c>
      <c r="BD22" s="99">
        <v>93863157.428710893</v>
      </c>
      <c r="BE22" s="99">
        <v>0</v>
      </c>
      <c r="BF22" s="99">
        <v>37279959.765625</v>
      </c>
      <c r="BG22" s="99">
        <v>758032734.41406298</v>
      </c>
      <c r="BH22" s="99">
        <v>180415825.00390601</v>
      </c>
      <c r="BI22" s="99">
        <v>2352277.91937256</v>
      </c>
      <c r="BJ22" s="99">
        <v>89044276.700195298</v>
      </c>
      <c r="BK22" s="99">
        <v>58301683.900878899</v>
      </c>
      <c r="BL22" s="99">
        <v>10884664.444213901</v>
      </c>
      <c r="BM22" s="99">
        <v>987663.840675354</v>
      </c>
      <c r="BN22" s="99">
        <v>136175.692186356</v>
      </c>
      <c r="BO22" s="99">
        <v>0</v>
      </c>
      <c r="BP22" s="99">
        <v>0</v>
      </c>
      <c r="BQ22" s="99">
        <v>0</v>
      </c>
      <c r="BR22" s="99">
        <v>93079165.268554702</v>
      </c>
      <c r="BS22" s="99">
        <v>74099946.502929702</v>
      </c>
      <c r="BT22" s="99">
        <v>57307869.190429702</v>
      </c>
      <c r="BU22" s="99">
        <v>0</v>
      </c>
      <c r="BV22" s="99">
        <v>47262804.418945298</v>
      </c>
      <c r="BW22" s="99">
        <v>11610603.287353501</v>
      </c>
      <c r="BX22" s="99">
        <v>0</v>
      </c>
      <c r="BY22" s="99">
        <v>0</v>
      </c>
      <c r="BZ22" s="99">
        <v>0</v>
      </c>
      <c r="CA22" s="99">
        <v>2002300.70652771</v>
      </c>
      <c r="CB22" s="99">
        <v>134387621.66601601</v>
      </c>
      <c r="CC22" s="99">
        <v>1164330597.32813</v>
      </c>
      <c r="CD22" s="99">
        <v>272178024.42968798</v>
      </c>
      <c r="CE22" s="99">
        <v>79522.045598983794</v>
      </c>
      <c r="CF22" s="99">
        <v>17245295.332031298</v>
      </c>
      <c r="CG22" s="99">
        <v>132413781.12402301</v>
      </c>
      <c r="CH22" s="99">
        <v>11808611.5440674</v>
      </c>
      <c r="CI22" s="99">
        <v>2081501.8159942599</v>
      </c>
      <c r="CJ22" s="99">
        <v>151676732.125</v>
      </c>
      <c r="CK22" s="99">
        <v>1299065779.5</v>
      </c>
      <c r="CL22" s="99">
        <v>284081036.87890601</v>
      </c>
      <c r="CM22" s="166">
        <v>2881737.6262206999</v>
      </c>
      <c r="CN22" s="166">
        <v>418284014.48046899</v>
      </c>
      <c r="CO22" s="166">
        <v>2054952873.78125</v>
      </c>
      <c r="CP22" s="99">
        <v>284081036.87890601</v>
      </c>
      <c r="CQ22" s="99">
        <v>1090.4322323948099</v>
      </c>
      <c r="CR22" s="99">
        <v>211415.47387504601</v>
      </c>
      <c r="CS22" s="99">
        <v>1614420.9850006099</v>
      </c>
      <c r="CT22" s="99">
        <v>242292.44162368801</v>
      </c>
      <c r="CU22" s="98">
        <v>481311.193979131</v>
      </c>
      <c r="CV22" s="98">
        <v>827570.97542476596</v>
      </c>
      <c r="CW22" s="98">
        <v>151632916.99804732</v>
      </c>
      <c r="CX22" s="98">
        <v>1296744378.452153</v>
      </c>
    </row>
    <row r="23" spans="1:102" x14ac:dyDescent="0.2">
      <c r="A23" s="98" t="s">
        <v>79</v>
      </c>
      <c r="B23" s="100">
        <v>39965</v>
      </c>
      <c r="C23" s="99">
        <v>1580698.8829193099</v>
      </c>
      <c r="D23" s="99">
        <v>17558.957382917401</v>
      </c>
      <c r="E23" s="99">
        <v>413181.71001815802</v>
      </c>
      <c r="F23" s="99">
        <v>300185.32189178502</v>
      </c>
      <c r="G23" s="99">
        <v>74402.504447936997</v>
      </c>
      <c r="H23" s="99">
        <v>6275.6601383090001</v>
      </c>
      <c r="I23" s="99">
        <v>777.43332503735996</v>
      </c>
      <c r="J23" s="99">
        <v>781539.69526672398</v>
      </c>
      <c r="K23" s="99">
        <v>34362.316106319398</v>
      </c>
      <c r="L23" s="99">
        <v>432452.02724456799</v>
      </c>
      <c r="M23" s="99">
        <v>680767.75756835903</v>
      </c>
      <c r="N23" s="99">
        <v>181894.507907867</v>
      </c>
      <c r="O23" s="99">
        <v>651794.19721221901</v>
      </c>
      <c r="P23" s="99">
        <v>0</v>
      </c>
      <c r="Q23" s="99">
        <v>117616.00435161599</v>
      </c>
      <c r="R23" s="99">
        <v>60421.7490682602</v>
      </c>
      <c r="S23" s="99">
        <v>0</v>
      </c>
      <c r="T23" s="99">
        <v>21742.904582500501</v>
      </c>
      <c r="U23" s="99">
        <v>814522.83125305199</v>
      </c>
      <c r="V23" s="99">
        <v>95047912.895507798</v>
      </c>
      <c r="W23" s="99">
        <v>1868902.5536346401</v>
      </c>
      <c r="X23" s="99">
        <v>37468964.949707001</v>
      </c>
      <c r="Y23" s="99">
        <v>21659342.0229492</v>
      </c>
      <c r="Z23" s="99">
        <v>16216014.686035199</v>
      </c>
      <c r="AA23" s="99">
        <v>1076537.82592773</v>
      </c>
      <c r="AB23" s="99">
        <v>102304.69552326199</v>
      </c>
      <c r="AC23" s="99">
        <v>265621620.33398399</v>
      </c>
      <c r="AD23" s="99">
        <v>4540085.3168945303</v>
      </c>
      <c r="AE23" s="99">
        <v>20342798.3442383</v>
      </c>
      <c r="AF23" s="99">
        <v>37211861.039550804</v>
      </c>
      <c r="AG23" s="99">
        <v>27095444.176269501</v>
      </c>
      <c r="AH23" s="99">
        <v>34181051.490234397</v>
      </c>
      <c r="AI23" s="99">
        <v>0</v>
      </c>
      <c r="AJ23" s="99">
        <v>15386604.450195299</v>
      </c>
      <c r="AK23" s="99">
        <v>12525140.8157959</v>
      </c>
      <c r="AL23" s="99">
        <v>0</v>
      </c>
      <c r="AM23" s="99">
        <v>4508968.34301758</v>
      </c>
      <c r="AN23" s="99">
        <v>270077778.5625</v>
      </c>
      <c r="AO23" s="99">
        <v>849386579.71093798</v>
      </c>
      <c r="AP23" s="99">
        <v>15727088.4187012</v>
      </c>
      <c r="AQ23" s="99">
        <v>307592502.140625</v>
      </c>
      <c r="AR23" s="99">
        <v>175100038.84960899</v>
      </c>
      <c r="AS23" s="99">
        <v>126149094.83300801</v>
      </c>
      <c r="AT23" s="99">
        <v>8249829.5459594699</v>
      </c>
      <c r="AU23" s="99">
        <v>754914.20657348598</v>
      </c>
      <c r="AV23" s="99">
        <v>757681205.19531298</v>
      </c>
      <c r="AW23" s="99">
        <v>12997649.111572299</v>
      </c>
      <c r="AX23" s="99">
        <v>197565686.20703101</v>
      </c>
      <c r="AY23" s="99">
        <v>335174679.31640601</v>
      </c>
      <c r="AZ23" s="99">
        <v>213984366.6875</v>
      </c>
      <c r="BA23" s="99">
        <v>298817191.33203101</v>
      </c>
      <c r="BB23" s="99">
        <v>0</v>
      </c>
      <c r="BC23" s="99">
        <v>128021331.22168</v>
      </c>
      <c r="BD23" s="99">
        <v>95523116.044921905</v>
      </c>
      <c r="BE23" s="99">
        <v>0</v>
      </c>
      <c r="BF23" s="99">
        <v>36286796.393554702</v>
      </c>
      <c r="BG23" s="99">
        <v>772926088.78906298</v>
      </c>
      <c r="BH23" s="99">
        <v>185167700.05468801</v>
      </c>
      <c r="BI23" s="99">
        <v>2269539.8030090299</v>
      </c>
      <c r="BJ23" s="99">
        <v>86574413.298828095</v>
      </c>
      <c r="BK23" s="99">
        <v>57202827.590332001</v>
      </c>
      <c r="BL23" s="99">
        <v>11278117.370117201</v>
      </c>
      <c r="BM23" s="99">
        <v>709030.56055450405</v>
      </c>
      <c r="BN23" s="99">
        <v>103440.887619972</v>
      </c>
      <c r="BO23" s="99">
        <v>0</v>
      </c>
      <c r="BP23" s="99">
        <v>0</v>
      </c>
      <c r="BQ23" s="99">
        <v>0</v>
      </c>
      <c r="BR23" s="99">
        <v>94883770.184570298</v>
      </c>
      <c r="BS23" s="99">
        <v>73620830.40625</v>
      </c>
      <c r="BT23" s="99">
        <v>58136217.403320298</v>
      </c>
      <c r="BU23" s="99">
        <v>0</v>
      </c>
      <c r="BV23" s="99">
        <v>47346004.331054702</v>
      </c>
      <c r="BW23" s="99">
        <v>11804149.502929701</v>
      </c>
      <c r="BX23" s="99">
        <v>0</v>
      </c>
      <c r="BY23" s="99">
        <v>0</v>
      </c>
      <c r="BZ23" s="99">
        <v>0</v>
      </c>
      <c r="CA23" s="99">
        <v>2012540.2694397001</v>
      </c>
      <c r="CB23" s="99">
        <v>134148645.58886699</v>
      </c>
      <c r="CC23" s="99">
        <v>1172104420.375</v>
      </c>
      <c r="CD23" s="99">
        <v>273897604.37109399</v>
      </c>
      <c r="CE23" s="99">
        <v>80513.571145057693</v>
      </c>
      <c r="CF23" s="99">
        <v>17259214.886962902</v>
      </c>
      <c r="CG23" s="99">
        <v>133470775.38867199</v>
      </c>
      <c r="CH23" s="99">
        <v>12106623.8670654</v>
      </c>
      <c r="CI23" s="99">
        <v>2092975.32223511</v>
      </c>
      <c r="CJ23" s="99">
        <v>151401273.16406301</v>
      </c>
      <c r="CK23" s="99">
        <v>1303797961.70313</v>
      </c>
      <c r="CL23" s="99">
        <v>285991829.46093798</v>
      </c>
      <c r="CM23" s="166">
        <v>2900312.7182311998</v>
      </c>
      <c r="CN23" s="166">
        <v>421770391.921875</v>
      </c>
      <c r="CO23" s="166">
        <v>2078105495.35938</v>
      </c>
      <c r="CP23" s="99">
        <v>285991829.46093798</v>
      </c>
      <c r="CQ23" s="99">
        <v>1134.3605662882301</v>
      </c>
      <c r="CR23" s="99">
        <v>216708.81998825099</v>
      </c>
      <c r="CS23" s="99">
        <v>1659690.61549377</v>
      </c>
      <c r="CT23" s="99">
        <v>249747.311508179</v>
      </c>
      <c r="CU23" s="98">
        <v>453249.09665098402</v>
      </c>
      <c r="CV23" s="98">
        <v>848904.51701293595</v>
      </c>
      <c r="CW23" s="98">
        <v>151407860.4758299</v>
      </c>
      <c r="CX23" s="98">
        <v>1305575195.7636719</v>
      </c>
    </row>
    <row r="24" spans="1:102" x14ac:dyDescent="0.2">
      <c r="A24" s="98" t="s">
        <v>79</v>
      </c>
      <c r="B24" s="100">
        <v>40057</v>
      </c>
      <c r="C24" s="99">
        <v>1608187.5276947001</v>
      </c>
      <c r="D24" s="99">
        <v>18429.945538044001</v>
      </c>
      <c r="E24" s="99">
        <v>398933.30134964001</v>
      </c>
      <c r="F24" s="99">
        <v>293554.42372894299</v>
      </c>
      <c r="G24" s="99">
        <v>77711.204944610596</v>
      </c>
      <c r="H24" s="99">
        <v>4453.3347762227104</v>
      </c>
      <c r="I24" s="99">
        <v>549.89487362653006</v>
      </c>
      <c r="J24" s="99">
        <v>797091.347473145</v>
      </c>
      <c r="K24" s="99">
        <v>25489.263297796198</v>
      </c>
      <c r="L24" s="99">
        <v>418955.74961471598</v>
      </c>
      <c r="M24" s="99">
        <v>683987.22373962402</v>
      </c>
      <c r="N24" s="99">
        <v>181022.90904617301</v>
      </c>
      <c r="O24" s="99">
        <v>664868.84564208996</v>
      </c>
      <c r="P24" s="99">
        <v>0</v>
      </c>
      <c r="Q24" s="99">
        <v>118072.81842136401</v>
      </c>
      <c r="R24" s="99">
        <v>62492.485037803701</v>
      </c>
      <c r="S24" s="99">
        <v>0</v>
      </c>
      <c r="T24" s="99">
        <v>21293.4099259377</v>
      </c>
      <c r="U24" s="99">
        <v>823015.87040710403</v>
      </c>
      <c r="V24" s="99">
        <v>96510894.738281295</v>
      </c>
      <c r="W24" s="99">
        <v>2040163.7168884301</v>
      </c>
      <c r="X24" s="99">
        <v>35866249.926269501</v>
      </c>
      <c r="Y24" s="99">
        <v>21157213.683593798</v>
      </c>
      <c r="Z24" s="99">
        <v>16571382.7684326</v>
      </c>
      <c r="AA24" s="99">
        <v>784529.96669006301</v>
      </c>
      <c r="AB24" s="99">
        <v>72976.096406936602</v>
      </c>
      <c r="AC24" s="99">
        <v>271381836.91796899</v>
      </c>
      <c r="AD24" s="99">
        <v>3259635.6382751502</v>
      </c>
      <c r="AE24" s="99">
        <v>19878233.935791001</v>
      </c>
      <c r="AF24" s="99">
        <v>37302360.662109397</v>
      </c>
      <c r="AG24" s="99">
        <v>26822139.176025402</v>
      </c>
      <c r="AH24" s="99">
        <v>34556140.616699196</v>
      </c>
      <c r="AI24" s="99">
        <v>0</v>
      </c>
      <c r="AJ24" s="99">
        <v>15492741.0621338</v>
      </c>
      <c r="AK24" s="99">
        <v>12711605.681274399</v>
      </c>
      <c r="AL24" s="99">
        <v>0</v>
      </c>
      <c r="AM24" s="99">
        <v>4373042.9464721698</v>
      </c>
      <c r="AN24" s="99">
        <v>274148713.35546899</v>
      </c>
      <c r="AO24" s="99">
        <v>868268004.10156298</v>
      </c>
      <c r="AP24" s="99">
        <v>17339063.355224598</v>
      </c>
      <c r="AQ24" s="99">
        <v>298195103.05859399</v>
      </c>
      <c r="AR24" s="99">
        <v>172161444.62304699</v>
      </c>
      <c r="AS24" s="99">
        <v>128966004.81054699</v>
      </c>
      <c r="AT24" s="99">
        <v>6021235.0594482403</v>
      </c>
      <c r="AU24" s="99">
        <v>544111.51949310303</v>
      </c>
      <c r="AV24" s="99">
        <v>779174755.578125</v>
      </c>
      <c r="AW24" s="99">
        <v>9377463.9986572303</v>
      </c>
      <c r="AX24" s="99">
        <v>194085786.99218801</v>
      </c>
      <c r="AY24" s="99">
        <v>338785687.39843798</v>
      </c>
      <c r="AZ24" s="99">
        <v>213693125.05664101</v>
      </c>
      <c r="BA24" s="99">
        <v>304167221.17578101</v>
      </c>
      <c r="BB24" s="99">
        <v>0</v>
      </c>
      <c r="BC24" s="99">
        <v>129037965.28418</v>
      </c>
      <c r="BD24" s="99">
        <v>97820651.112304702</v>
      </c>
      <c r="BE24" s="99">
        <v>0</v>
      </c>
      <c r="BF24" s="99">
        <v>35533720.240234397</v>
      </c>
      <c r="BG24" s="99">
        <v>790344442.265625</v>
      </c>
      <c r="BH24" s="99">
        <v>188901683.12890601</v>
      </c>
      <c r="BI24" s="99">
        <v>2246098.5605773898</v>
      </c>
      <c r="BJ24" s="99">
        <v>84785055.004882798</v>
      </c>
      <c r="BK24" s="99">
        <v>56443350.472167999</v>
      </c>
      <c r="BL24" s="99">
        <v>11795193.713256801</v>
      </c>
      <c r="BM24" s="99">
        <v>554796.82736969006</v>
      </c>
      <c r="BN24" s="99">
        <v>58019.6286563873</v>
      </c>
      <c r="BO24" s="99">
        <v>0</v>
      </c>
      <c r="BP24" s="99">
        <v>0</v>
      </c>
      <c r="BQ24" s="99">
        <v>0</v>
      </c>
      <c r="BR24" s="99">
        <v>95978806.449218795</v>
      </c>
      <c r="BS24" s="99">
        <v>73783051.825195298</v>
      </c>
      <c r="BT24" s="99">
        <v>59202696.202636696</v>
      </c>
      <c r="BU24" s="99">
        <v>0</v>
      </c>
      <c r="BV24" s="99">
        <v>47462411.910644501</v>
      </c>
      <c r="BW24" s="99">
        <v>12034610.8863525</v>
      </c>
      <c r="BX24" s="99">
        <v>0</v>
      </c>
      <c r="BY24" s="99">
        <v>0</v>
      </c>
      <c r="BZ24" s="99">
        <v>0</v>
      </c>
      <c r="CA24" s="99">
        <v>2025948.8378295901</v>
      </c>
      <c r="CB24" s="99">
        <v>134116770.03906301</v>
      </c>
      <c r="CC24" s="99">
        <v>1181795964.39063</v>
      </c>
      <c r="CD24" s="99">
        <v>275681091.875</v>
      </c>
      <c r="CE24" s="99">
        <v>82320.975152015701</v>
      </c>
      <c r="CF24" s="99">
        <v>17312077.659912098</v>
      </c>
      <c r="CG24" s="99">
        <v>135438501.74414101</v>
      </c>
      <c r="CH24" s="99">
        <v>12330404.822998</v>
      </c>
      <c r="CI24" s="99">
        <v>2107977.7341308598</v>
      </c>
      <c r="CJ24" s="99">
        <v>151400571.203125</v>
      </c>
      <c r="CK24" s="99">
        <v>1314418602.03125</v>
      </c>
      <c r="CL24" s="99">
        <v>287948298.53515601</v>
      </c>
      <c r="CM24" s="166">
        <v>2922643.2576599098</v>
      </c>
      <c r="CN24" s="166">
        <v>425974729.05859399</v>
      </c>
      <c r="CO24" s="166">
        <v>2106520793.29688</v>
      </c>
      <c r="CP24" s="99">
        <v>287948298.53515601</v>
      </c>
      <c r="CQ24" s="99">
        <v>1209.4578804969799</v>
      </c>
      <c r="CR24" s="99">
        <v>228127.00939369199</v>
      </c>
      <c r="CS24" s="99">
        <v>1760870.61520386</v>
      </c>
      <c r="CT24" s="99">
        <v>268823.888904572</v>
      </c>
      <c r="CU24" s="98">
        <v>428054.02248399198</v>
      </c>
      <c r="CV24" s="98">
        <v>867219.21186222194</v>
      </c>
      <c r="CW24" s="98">
        <v>151428847.69897512</v>
      </c>
      <c r="CX24" s="98">
        <v>1317234466.1347711</v>
      </c>
    </row>
    <row r="25" spans="1:102" x14ac:dyDescent="0.2">
      <c r="A25" s="98" t="s">
        <v>79</v>
      </c>
      <c r="B25" s="100">
        <v>40148</v>
      </c>
      <c r="C25" s="99">
        <v>1633476.5765991199</v>
      </c>
      <c r="D25" s="99">
        <v>18326.552290201202</v>
      </c>
      <c r="E25" s="99">
        <v>384241.72125625599</v>
      </c>
      <c r="F25" s="99">
        <v>286086.00405883801</v>
      </c>
      <c r="G25" s="99">
        <v>80725.375678062395</v>
      </c>
      <c r="H25" s="99">
        <v>2700.3289232254001</v>
      </c>
      <c r="I25" s="99">
        <v>351.121364038438</v>
      </c>
      <c r="J25" s="99">
        <v>815182.15862274205</v>
      </c>
      <c r="K25" s="99">
        <v>18313.297054529201</v>
      </c>
      <c r="L25" s="99">
        <v>414195.16026306199</v>
      </c>
      <c r="M25" s="99">
        <v>685287.15612793004</v>
      </c>
      <c r="N25" s="99">
        <v>178647.62674140901</v>
      </c>
      <c r="O25" s="99">
        <v>682861.14660644496</v>
      </c>
      <c r="P25" s="99">
        <v>0</v>
      </c>
      <c r="Q25" s="99">
        <v>117208.170687675</v>
      </c>
      <c r="R25" s="99">
        <v>63666.287775039702</v>
      </c>
      <c r="S25" s="99">
        <v>0</v>
      </c>
      <c r="T25" s="99">
        <v>21184.006973504998</v>
      </c>
      <c r="U25" s="99">
        <v>834395.02019500697</v>
      </c>
      <c r="V25" s="99">
        <v>97842379.694335893</v>
      </c>
      <c r="W25" s="99">
        <v>1870247.80909729</v>
      </c>
      <c r="X25" s="99">
        <v>34331963.6962891</v>
      </c>
      <c r="Y25" s="99">
        <v>20636328.490478501</v>
      </c>
      <c r="Z25" s="99">
        <v>16915555.689941399</v>
      </c>
      <c r="AA25" s="99">
        <v>415857.87419509899</v>
      </c>
      <c r="AB25" s="99">
        <v>44592.262680530497</v>
      </c>
      <c r="AC25" s="99">
        <v>273479083.11328101</v>
      </c>
      <c r="AD25" s="99">
        <v>2088203.9079132101</v>
      </c>
      <c r="AE25" s="99">
        <v>19660997.973388702</v>
      </c>
      <c r="AF25" s="99">
        <v>37357916.281738304</v>
      </c>
      <c r="AG25" s="99">
        <v>26397566.162109401</v>
      </c>
      <c r="AH25" s="99">
        <v>35533713.628417999</v>
      </c>
      <c r="AI25" s="99">
        <v>0</v>
      </c>
      <c r="AJ25" s="99">
        <v>15189171.795043901</v>
      </c>
      <c r="AK25" s="99">
        <v>12825008.536743199</v>
      </c>
      <c r="AL25" s="99">
        <v>0</v>
      </c>
      <c r="AM25" s="99">
        <v>4249445.0730590802</v>
      </c>
      <c r="AN25" s="99">
        <v>275651509.31640601</v>
      </c>
      <c r="AO25" s="99">
        <v>886118448.08593798</v>
      </c>
      <c r="AP25" s="99">
        <v>15865267.9764404</v>
      </c>
      <c r="AQ25" s="99">
        <v>286748661.53125</v>
      </c>
      <c r="AR25" s="99">
        <v>169339509.41796899</v>
      </c>
      <c r="AS25" s="99">
        <v>133032654.59668</v>
      </c>
      <c r="AT25" s="99">
        <v>3159167.53546143</v>
      </c>
      <c r="AU25" s="99">
        <v>338001.33487701399</v>
      </c>
      <c r="AV25" s="99">
        <v>801858253.546875</v>
      </c>
      <c r="AW25" s="99">
        <v>6085331.8685913105</v>
      </c>
      <c r="AX25" s="99">
        <v>194157650.04296899</v>
      </c>
      <c r="AY25" s="99">
        <v>342187016.90234399</v>
      </c>
      <c r="AZ25" s="99">
        <v>211489719.93164101</v>
      </c>
      <c r="BA25" s="99">
        <v>315327645.328125</v>
      </c>
      <c r="BB25" s="99">
        <v>0</v>
      </c>
      <c r="BC25" s="99">
        <v>127634425.415039</v>
      </c>
      <c r="BD25" s="99">
        <v>99466155.338867202</v>
      </c>
      <c r="BE25" s="99">
        <v>0</v>
      </c>
      <c r="BF25" s="99">
        <v>34777830.659179702</v>
      </c>
      <c r="BG25" s="99">
        <v>804398064.11718798</v>
      </c>
      <c r="BH25" s="99">
        <v>194238240.40625</v>
      </c>
      <c r="BI25" s="99">
        <v>2021772.7588653599</v>
      </c>
      <c r="BJ25" s="99">
        <v>82584041.856445298</v>
      </c>
      <c r="BK25" s="99">
        <v>55625741.9775391</v>
      </c>
      <c r="BL25" s="99">
        <v>12246221.6414795</v>
      </c>
      <c r="BM25" s="99">
        <v>397334.24456405599</v>
      </c>
      <c r="BN25" s="99">
        <v>45597.7181653976</v>
      </c>
      <c r="BO25" s="99">
        <v>0</v>
      </c>
      <c r="BP25" s="99">
        <v>0</v>
      </c>
      <c r="BQ25" s="99">
        <v>0</v>
      </c>
      <c r="BR25" s="99">
        <v>96149341.448242202</v>
      </c>
      <c r="BS25" s="99">
        <v>73359670.458007798</v>
      </c>
      <c r="BT25" s="99">
        <v>61355944.715332001</v>
      </c>
      <c r="BU25" s="99">
        <v>0</v>
      </c>
      <c r="BV25" s="99">
        <v>47378942.734863304</v>
      </c>
      <c r="BW25" s="99">
        <v>12316993.6871338</v>
      </c>
      <c r="BX25" s="99">
        <v>0</v>
      </c>
      <c r="BY25" s="99">
        <v>0</v>
      </c>
      <c r="BZ25" s="99">
        <v>0</v>
      </c>
      <c r="CA25" s="99">
        <v>2035432.1396942099</v>
      </c>
      <c r="CB25" s="99">
        <v>133934366.421875</v>
      </c>
      <c r="CC25" s="99">
        <v>1187774198.42188</v>
      </c>
      <c r="CD25" s="99">
        <v>278839032.50390601</v>
      </c>
      <c r="CE25" s="99">
        <v>83419.077193260193</v>
      </c>
      <c r="CF25" s="99">
        <v>17304108.494140599</v>
      </c>
      <c r="CG25" s="99">
        <v>136020958.11523399</v>
      </c>
      <c r="CH25" s="99">
        <v>12571020.055786099</v>
      </c>
      <c r="CI25" s="99">
        <v>2119170.8473205599</v>
      </c>
      <c r="CJ25" s="99">
        <v>151309469.98046899</v>
      </c>
      <c r="CK25" s="99">
        <v>1324581566.04688</v>
      </c>
      <c r="CL25" s="99">
        <v>291402514.34765601</v>
      </c>
      <c r="CM25" s="166">
        <v>2945931.22738647</v>
      </c>
      <c r="CN25" s="166">
        <v>427115625.453125</v>
      </c>
      <c r="CO25" s="166">
        <v>2128557882.46875</v>
      </c>
      <c r="CP25" s="99">
        <v>291402514.34765601</v>
      </c>
      <c r="CQ25" s="99">
        <v>1273.3789480328601</v>
      </c>
      <c r="CR25" s="99">
        <v>240549.79202652001</v>
      </c>
      <c r="CS25" s="99">
        <v>1863592.46440125</v>
      </c>
      <c r="CT25" s="99">
        <v>285876.48930740397</v>
      </c>
      <c r="CU25" s="98">
        <v>405892.35359564098</v>
      </c>
      <c r="CV25" s="98">
        <v>888259.84993256303</v>
      </c>
      <c r="CW25" s="98">
        <v>151238474.9160156</v>
      </c>
      <c r="CX25" s="98">
        <v>1323795156.5371139</v>
      </c>
    </row>
    <row r="26" spans="1:102" x14ac:dyDescent="0.2">
      <c r="A26" s="98" t="s">
        <v>79</v>
      </c>
      <c r="B26" s="100">
        <v>40238</v>
      </c>
      <c r="C26" s="99">
        <v>1644954.2325134301</v>
      </c>
      <c r="D26" s="99">
        <v>19256.142423629801</v>
      </c>
      <c r="E26" s="99">
        <v>371942.41797637899</v>
      </c>
      <c r="F26" s="99">
        <v>283840.49674987799</v>
      </c>
      <c r="G26" s="99">
        <v>82747.076449394197</v>
      </c>
      <c r="H26" s="99">
        <v>0</v>
      </c>
      <c r="I26" s="99">
        <v>0</v>
      </c>
      <c r="J26" s="99">
        <v>829441.08258056606</v>
      </c>
      <c r="K26" s="99">
        <v>13396.097266078001</v>
      </c>
      <c r="L26" s="99">
        <v>418839.21950531</v>
      </c>
      <c r="M26" s="99">
        <v>681216.44767761196</v>
      </c>
      <c r="N26" s="99">
        <v>177453.28819847101</v>
      </c>
      <c r="O26" s="99">
        <v>689351.50810241699</v>
      </c>
      <c r="P26" s="99">
        <v>0</v>
      </c>
      <c r="Q26" s="99">
        <v>116663.730480194</v>
      </c>
      <c r="R26" s="99">
        <v>63935.021840572401</v>
      </c>
      <c r="S26" s="99">
        <v>0</v>
      </c>
      <c r="T26" s="99">
        <v>20331.085624218002</v>
      </c>
      <c r="U26" s="99">
        <v>842817.09004211402</v>
      </c>
      <c r="V26" s="99">
        <v>99071800.5859375</v>
      </c>
      <c r="W26" s="99">
        <v>1966693.4918670701</v>
      </c>
      <c r="X26" s="99">
        <v>32755170.372802701</v>
      </c>
      <c r="Y26" s="99">
        <v>20157280.674072299</v>
      </c>
      <c r="Z26" s="99">
        <v>17203790.135497998</v>
      </c>
      <c r="AA26" s="99">
        <v>0</v>
      </c>
      <c r="AB26" s="99">
        <v>0</v>
      </c>
      <c r="AC26" s="99">
        <v>277947757.38281298</v>
      </c>
      <c r="AD26" s="99">
        <v>1435752.3783416699</v>
      </c>
      <c r="AE26" s="99">
        <v>19458739.309082001</v>
      </c>
      <c r="AF26" s="99">
        <v>37239372.6416016</v>
      </c>
      <c r="AG26" s="99">
        <v>26154636.342041001</v>
      </c>
      <c r="AH26" s="99">
        <v>35969631.895996101</v>
      </c>
      <c r="AI26" s="99">
        <v>0</v>
      </c>
      <c r="AJ26" s="99">
        <v>15106802.072021499</v>
      </c>
      <c r="AK26" s="99">
        <v>12990166.0080566</v>
      </c>
      <c r="AL26" s="99">
        <v>0</v>
      </c>
      <c r="AM26" s="99">
        <v>4055402.8572998</v>
      </c>
      <c r="AN26" s="99">
        <v>279575422.38671899</v>
      </c>
      <c r="AO26" s="99">
        <v>902138247.03906298</v>
      </c>
      <c r="AP26" s="99">
        <v>17017396.059814502</v>
      </c>
      <c r="AQ26" s="99">
        <v>275296176.62890601</v>
      </c>
      <c r="AR26" s="99">
        <v>167562340.98828101</v>
      </c>
      <c r="AS26" s="99">
        <v>135251629.78320301</v>
      </c>
      <c r="AT26" s="99">
        <v>0</v>
      </c>
      <c r="AU26" s="99">
        <v>0</v>
      </c>
      <c r="AV26" s="99">
        <v>817231537.08593798</v>
      </c>
      <c r="AW26" s="99">
        <v>4225034.03869629</v>
      </c>
      <c r="AX26" s="99">
        <v>193878754.703125</v>
      </c>
      <c r="AY26" s="99">
        <v>342125692.30078101</v>
      </c>
      <c r="AZ26" s="99">
        <v>211211040.83984399</v>
      </c>
      <c r="BA26" s="99">
        <v>320836214.19531298</v>
      </c>
      <c r="BB26" s="99">
        <v>0</v>
      </c>
      <c r="BC26" s="99">
        <v>128154085.58007801</v>
      </c>
      <c r="BD26" s="99">
        <v>101691994.04199199</v>
      </c>
      <c r="BE26" s="99">
        <v>0</v>
      </c>
      <c r="BF26" s="99">
        <v>33619788.729980499</v>
      </c>
      <c r="BG26" s="99">
        <v>821252801.44531298</v>
      </c>
      <c r="BH26" s="99">
        <v>197506248.79882801</v>
      </c>
      <c r="BI26" s="99">
        <v>2176661.6063537602</v>
      </c>
      <c r="BJ26" s="99">
        <v>80410310.715820298</v>
      </c>
      <c r="BK26" s="99">
        <v>54768425.409667999</v>
      </c>
      <c r="BL26" s="99">
        <v>12794939.6563721</v>
      </c>
      <c r="BM26" s="99">
        <v>8792.1538057327307</v>
      </c>
      <c r="BN26" s="99">
        <v>847.00688149780001</v>
      </c>
      <c r="BO26" s="99">
        <v>0</v>
      </c>
      <c r="BP26" s="99">
        <v>0</v>
      </c>
      <c r="BQ26" s="99">
        <v>0</v>
      </c>
      <c r="BR26" s="99">
        <v>97743957.291992202</v>
      </c>
      <c r="BS26" s="99">
        <v>73095265.864257798</v>
      </c>
      <c r="BT26" s="99">
        <v>62519401.332031302</v>
      </c>
      <c r="BU26" s="99">
        <v>0</v>
      </c>
      <c r="BV26" s="99">
        <v>47363644.671386696</v>
      </c>
      <c r="BW26" s="99">
        <v>12571624.024902301</v>
      </c>
      <c r="BX26" s="99">
        <v>0</v>
      </c>
      <c r="BY26" s="99">
        <v>0</v>
      </c>
      <c r="BZ26" s="99">
        <v>0</v>
      </c>
      <c r="CA26" s="99">
        <v>2035196.2785034201</v>
      </c>
      <c r="CB26" s="99">
        <v>133804749.839844</v>
      </c>
      <c r="CC26" s="99">
        <v>1195311595.375</v>
      </c>
      <c r="CD26" s="99">
        <v>280462819.01171899</v>
      </c>
      <c r="CE26" s="99">
        <v>82792.426139831499</v>
      </c>
      <c r="CF26" s="99">
        <v>17272347.9448242</v>
      </c>
      <c r="CG26" s="99">
        <v>137007778.78125</v>
      </c>
      <c r="CH26" s="99">
        <v>12913832.337402301</v>
      </c>
      <c r="CI26" s="99">
        <v>2118285.1072692899</v>
      </c>
      <c r="CJ26" s="99">
        <v>151131566.47851601</v>
      </c>
      <c r="CK26" s="99">
        <v>1331082403.875</v>
      </c>
      <c r="CL26" s="99">
        <v>293341820.05859399</v>
      </c>
      <c r="CM26" s="166">
        <v>2954175.89910889</v>
      </c>
      <c r="CN26" s="166">
        <v>430804871.22656298</v>
      </c>
      <c r="CO26" s="166">
        <v>2153563974.5625</v>
      </c>
      <c r="CP26" s="99">
        <v>293341820.05859399</v>
      </c>
      <c r="CQ26" s="99">
        <v>1321.9382901787801</v>
      </c>
      <c r="CR26" s="99">
        <v>247787.066650391</v>
      </c>
      <c r="CS26" s="99">
        <v>1937024.02047729</v>
      </c>
      <c r="CT26" s="99">
        <v>293088.28711318999</v>
      </c>
      <c r="CU26" s="98">
        <v>386141.391185435</v>
      </c>
      <c r="CV26" s="98">
        <v>904537.90235532599</v>
      </c>
      <c r="CW26" s="98">
        <v>151077097.78466821</v>
      </c>
      <c r="CX26" s="98">
        <v>1332319374.15625</v>
      </c>
    </row>
    <row r="27" spans="1:102" x14ac:dyDescent="0.2">
      <c r="A27" s="98" t="s">
        <v>79</v>
      </c>
      <c r="B27" s="100">
        <v>40330</v>
      </c>
      <c r="C27" s="99">
        <v>1663251.8289642299</v>
      </c>
      <c r="D27" s="99">
        <v>19733.195333004001</v>
      </c>
      <c r="E27" s="99">
        <v>364359.75480270397</v>
      </c>
      <c r="F27" s="99">
        <v>280923.05959320097</v>
      </c>
      <c r="G27" s="99">
        <v>84519.663113594099</v>
      </c>
      <c r="H27" s="99">
        <v>0</v>
      </c>
      <c r="I27" s="99">
        <v>0</v>
      </c>
      <c r="J27" s="99">
        <v>840840.96666717494</v>
      </c>
      <c r="K27" s="99">
        <v>11818.6502521038</v>
      </c>
      <c r="L27" s="99">
        <v>430497.084087372</v>
      </c>
      <c r="M27" s="99">
        <v>688371.20755767799</v>
      </c>
      <c r="N27" s="99">
        <v>177042.45621871899</v>
      </c>
      <c r="O27" s="99">
        <v>695491.364761353</v>
      </c>
      <c r="P27" s="99">
        <v>0</v>
      </c>
      <c r="Q27" s="99">
        <v>115960.906044006</v>
      </c>
      <c r="R27" s="99">
        <v>65770.966311454802</v>
      </c>
      <c r="S27" s="99">
        <v>0</v>
      </c>
      <c r="T27" s="99">
        <v>20385.388433933302</v>
      </c>
      <c r="U27" s="99">
        <v>851535.14905548096</v>
      </c>
      <c r="V27" s="99">
        <v>99611645.802734405</v>
      </c>
      <c r="W27" s="99">
        <v>2074069.30091858</v>
      </c>
      <c r="X27" s="99">
        <v>31535345.137207001</v>
      </c>
      <c r="Y27" s="99">
        <v>19644023.4211426</v>
      </c>
      <c r="Z27" s="99">
        <v>17423238.087646499</v>
      </c>
      <c r="AA27" s="99">
        <v>0</v>
      </c>
      <c r="AB27" s="99">
        <v>0</v>
      </c>
      <c r="AC27" s="99">
        <v>282236760.29296899</v>
      </c>
      <c r="AD27" s="99">
        <v>1238517.40470886</v>
      </c>
      <c r="AE27" s="99">
        <v>19597095.5083008</v>
      </c>
      <c r="AF27" s="99">
        <v>37213182.3603516</v>
      </c>
      <c r="AG27" s="99">
        <v>25887371.885497998</v>
      </c>
      <c r="AH27" s="99">
        <v>35966865.514160201</v>
      </c>
      <c r="AI27" s="99">
        <v>0</v>
      </c>
      <c r="AJ27" s="99">
        <v>15103045.4034424</v>
      </c>
      <c r="AK27" s="99">
        <v>13186603.146606401</v>
      </c>
      <c r="AL27" s="99">
        <v>0</v>
      </c>
      <c r="AM27" s="99">
        <v>4002258.27984619</v>
      </c>
      <c r="AN27" s="99">
        <v>282545415.11328101</v>
      </c>
      <c r="AO27" s="99">
        <v>912225702.36718798</v>
      </c>
      <c r="AP27" s="99">
        <v>17113070.160156298</v>
      </c>
      <c r="AQ27" s="99">
        <v>269530314.65625</v>
      </c>
      <c r="AR27" s="99">
        <v>164779263.59960899</v>
      </c>
      <c r="AS27" s="99">
        <v>140392652.87109399</v>
      </c>
      <c r="AT27" s="99">
        <v>0</v>
      </c>
      <c r="AU27" s="99">
        <v>0</v>
      </c>
      <c r="AV27" s="99">
        <v>832269208.390625</v>
      </c>
      <c r="AW27" s="99">
        <v>3657599.2704467801</v>
      </c>
      <c r="AX27" s="99">
        <v>197588680.74023399</v>
      </c>
      <c r="AY27" s="99">
        <v>346402367.91406298</v>
      </c>
      <c r="AZ27" s="99">
        <v>210557093.15625</v>
      </c>
      <c r="BA27" s="99">
        <v>323029277.36718798</v>
      </c>
      <c r="BB27" s="99">
        <v>0</v>
      </c>
      <c r="BC27" s="99">
        <v>127924880.741211</v>
      </c>
      <c r="BD27" s="99">
        <v>103946356.62597699</v>
      </c>
      <c r="BE27" s="99">
        <v>0</v>
      </c>
      <c r="BF27" s="99">
        <v>33391861.004150402</v>
      </c>
      <c r="BG27" s="99">
        <v>837256723.671875</v>
      </c>
      <c r="BH27" s="99">
        <v>202031979.91992199</v>
      </c>
      <c r="BI27" s="99">
        <v>2262619.5678405799</v>
      </c>
      <c r="BJ27" s="99">
        <v>78728488.854492202</v>
      </c>
      <c r="BK27" s="99">
        <v>53956408.549804702</v>
      </c>
      <c r="BL27" s="99">
        <v>13153657.9570313</v>
      </c>
      <c r="BM27" s="99">
        <v>6815.7395474314699</v>
      </c>
      <c r="BN27" s="99">
        <v>285.49890229105898</v>
      </c>
      <c r="BO27" s="99">
        <v>0</v>
      </c>
      <c r="BP27" s="99">
        <v>0</v>
      </c>
      <c r="BQ27" s="99">
        <v>0</v>
      </c>
      <c r="BR27" s="99">
        <v>99299347.073242202</v>
      </c>
      <c r="BS27" s="99">
        <v>72953895.891601607</v>
      </c>
      <c r="BT27" s="99">
        <v>62769900.988769501</v>
      </c>
      <c r="BU27" s="99">
        <v>0</v>
      </c>
      <c r="BV27" s="99">
        <v>47266916.2041016</v>
      </c>
      <c r="BW27" s="99">
        <v>12904631.6085205</v>
      </c>
      <c r="BX27" s="99">
        <v>0</v>
      </c>
      <c r="BY27" s="99">
        <v>0</v>
      </c>
      <c r="BZ27" s="99">
        <v>0</v>
      </c>
      <c r="CA27" s="99">
        <v>2047986.6546478299</v>
      </c>
      <c r="CB27" s="99">
        <v>132977104.508789</v>
      </c>
      <c r="CC27" s="99">
        <v>1198042470.79688</v>
      </c>
      <c r="CD27" s="99">
        <v>283049378.20703101</v>
      </c>
      <c r="CE27" s="99">
        <v>84403.276030540495</v>
      </c>
      <c r="CF27" s="99">
        <v>17334162.2880859</v>
      </c>
      <c r="CG27" s="99">
        <v>138514719.75195301</v>
      </c>
      <c r="CH27" s="99">
        <v>13164592.6569824</v>
      </c>
      <c r="CI27" s="99">
        <v>2131731.26525879</v>
      </c>
      <c r="CJ27" s="99">
        <v>150250653.80468801</v>
      </c>
      <c r="CK27" s="99">
        <v>1333356967.84375</v>
      </c>
      <c r="CL27" s="99">
        <v>296318522.65625</v>
      </c>
      <c r="CM27" s="166">
        <v>2975479.9855651902</v>
      </c>
      <c r="CN27" s="166">
        <v>433039449.23828101</v>
      </c>
      <c r="CO27" s="166">
        <v>2171833023.125</v>
      </c>
      <c r="CP27" s="99">
        <v>296318522.65625</v>
      </c>
      <c r="CQ27" s="99">
        <v>1339.7350130081199</v>
      </c>
      <c r="CR27" s="99">
        <v>250358.76746559099</v>
      </c>
      <c r="CS27" s="99">
        <v>1954545.0900878899</v>
      </c>
      <c r="CT27" s="99">
        <v>301301.90780258202</v>
      </c>
      <c r="CU27" s="98">
        <v>375993.63913739199</v>
      </c>
      <c r="CV27" s="98">
        <v>917529.75341514498</v>
      </c>
      <c r="CW27" s="98">
        <v>150311266.79687491</v>
      </c>
      <c r="CX27" s="98">
        <v>1336557190.5488329</v>
      </c>
    </row>
    <row r="28" spans="1:102" x14ac:dyDescent="0.2">
      <c r="A28" s="98" t="s">
        <v>79</v>
      </c>
      <c r="B28" s="100">
        <v>40422</v>
      </c>
      <c r="C28" s="99">
        <v>1664799.10597229</v>
      </c>
      <c r="D28" s="99">
        <v>19343.133724927899</v>
      </c>
      <c r="E28" s="99">
        <v>353227.847499847</v>
      </c>
      <c r="F28" s="99">
        <v>274029.51361846901</v>
      </c>
      <c r="G28" s="99">
        <v>85389.6103610992</v>
      </c>
      <c r="H28" s="99">
        <v>0</v>
      </c>
      <c r="I28" s="99">
        <v>0</v>
      </c>
      <c r="J28" s="99">
        <v>847807.57695770299</v>
      </c>
      <c r="K28" s="99">
        <v>10318.0820901394</v>
      </c>
      <c r="L28" s="99">
        <v>415869.361534119</v>
      </c>
      <c r="M28" s="99">
        <v>685193.17707824695</v>
      </c>
      <c r="N28" s="99">
        <v>175549.42269516</v>
      </c>
      <c r="O28" s="99">
        <v>691236.40097045898</v>
      </c>
      <c r="P28" s="99">
        <v>0</v>
      </c>
      <c r="Q28" s="99">
        <v>114726.512112617</v>
      </c>
      <c r="R28" s="99">
        <v>66341.460063934297</v>
      </c>
      <c r="S28" s="99">
        <v>0</v>
      </c>
      <c r="T28" s="99">
        <v>20797.941003561002</v>
      </c>
      <c r="U28" s="99">
        <v>858597.83361816395</v>
      </c>
      <c r="V28" s="99">
        <v>99911700.412109405</v>
      </c>
      <c r="W28" s="99">
        <v>1973139.5464477499</v>
      </c>
      <c r="X28" s="99">
        <v>30565997.662109401</v>
      </c>
      <c r="Y28" s="99">
        <v>19200509.173339799</v>
      </c>
      <c r="Z28" s="99">
        <v>17506846.349121101</v>
      </c>
      <c r="AA28" s="99">
        <v>0</v>
      </c>
      <c r="AB28" s="99">
        <v>0</v>
      </c>
      <c r="AC28" s="99">
        <v>285365566.00390601</v>
      </c>
      <c r="AD28" s="99">
        <v>1058072.4104919401</v>
      </c>
      <c r="AE28" s="99">
        <v>19051709.332275402</v>
      </c>
      <c r="AF28" s="99">
        <v>37266686.649902299</v>
      </c>
      <c r="AG28" s="99">
        <v>25546596.1865234</v>
      </c>
      <c r="AH28" s="99">
        <v>35267638.083007798</v>
      </c>
      <c r="AI28" s="99">
        <v>0</v>
      </c>
      <c r="AJ28" s="99">
        <v>14872803.09021</v>
      </c>
      <c r="AK28" s="99">
        <v>13246331.3289795</v>
      </c>
      <c r="AL28" s="99">
        <v>0</v>
      </c>
      <c r="AM28" s="99">
        <v>3975692.2498168899</v>
      </c>
      <c r="AN28" s="99">
        <v>285535881.94140601</v>
      </c>
      <c r="AO28" s="99">
        <v>919510817.140625</v>
      </c>
      <c r="AP28" s="99">
        <v>16612104.152832</v>
      </c>
      <c r="AQ28" s="99">
        <v>260209437.30859399</v>
      </c>
      <c r="AR28" s="99">
        <v>161594629.15234399</v>
      </c>
      <c r="AS28" s="99">
        <v>140378304.22656301</v>
      </c>
      <c r="AT28" s="99">
        <v>0</v>
      </c>
      <c r="AU28" s="99">
        <v>0</v>
      </c>
      <c r="AV28" s="99">
        <v>846314957.41406298</v>
      </c>
      <c r="AW28" s="99">
        <v>3138905.9070129399</v>
      </c>
      <c r="AX28" s="99">
        <v>191484028.28515601</v>
      </c>
      <c r="AY28" s="99">
        <v>347088054.60156298</v>
      </c>
      <c r="AZ28" s="99">
        <v>208232873.68945301</v>
      </c>
      <c r="BA28" s="99">
        <v>317821362.39843798</v>
      </c>
      <c r="BB28" s="99">
        <v>0</v>
      </c>
      <c r="BC28" s="99">
        <v>125927465.75</v>
      </c>
      <c r="BD28" s="99">
        <v>104659452.83007801</v>
      </c>
      <c r="BE28" s="99">
        <v>0</v>
      </c>
      <c r="BF28" s="99">
        <v>33520973.131103501</v>
      </c>
      <c r="BG28" s="99">
        <v>850364801.41406298</v>
      </c>
      <c r="BH28" s="99">
        <v>200212926.46875</v>
      </c>
      <c r="BI28" s="99">
        <v>2146739.0073242201</v>
      </c>
      <c r="BJ28" s="99">
        <v>76495970.396484405</v>
      </c>
      <c r="BK28" s="99">
        <v>52580604.219238304</v>
      </c>
      <c r="BL28" s="99">
        <v>13320717.651489301</v>
      </c>
      <c r="BM28" s="99">
        <v>4948.7001420855504</v>
      </c>
      <c r="BN28" s="99">
        <v>181.40680669620599</v>
      </c>
      <c r="BO28" s="99">
        <v>0</v>
      </c>
      <c r="BP28" s="99">
        <v>0</v>
      </c>
      <c r="BQ28" s="99">
        <v>0</v>
      </c>
      <c r="BR28" s="99">
        <v>99305818.603515595</v>
      </c>
      <c r="BS28" s="99">
        <v>71990975.599609405</v>
      </c>
      <c r="BT28" s="99">
        <v>61728205.659179702</v>
      </c>
      <c r="BU28" s="99">
        <v>0</v>
      </c>
      <c r="BV28" s="99">
        <v>46738656.174316399</v>
      </c>
      <c r="BW28" s="99">
        <v>12940187.6761475</v>
      </c>
      <c r="BX28" s="99">
        <v>0</v>
      </c>
      <c r="BY28" s="99">
        <v>0</v>
      </c>
      <c r="BZ28" s="99">
        <v>0</v>
      </c>
      <c r="CA28" s="99">
        <v>2037563.8150329599</v>
      </c>
      <c r="CB28" s="99">
        <v>132364358.334961</v>
      </c>
      <c r="CC28" s="99">
        <v>1195201800.32813</v>
      </c>
      <c r="CD28" s="99">
        <v>278298014.37109399</v>
      </c>
      <c r="CE28" s="99">
        <v>85686.030973434405</v>
      </c>
      <c r="CF28" s="99">
        <v>17462024.052490201</v>
      </c>
      <c r="CG28" s="99">
        <v>140546851.48632801</v>
      </c>
      <c r="CH28" s="99">
        <v>13267371.6392822</v>
      </c>
      <c r="CI28" s="99">
        <v>2123789.59683228</v>
      </c>
      <c r="CJ28" s="99">
        <v>149957166.31640601</v>
      </c>
      <c r="CK28" s="99">
        <v>1338162881.29688</v>
      </c>
      <c r="CL28" s="99">
        <v>291506598.08593798</v>
      </c>
      <c r="CM28" s="166">
        <v>2974318.04547119</v>
      </c>
      <c r="CN28" s="166">
        <v>435493225.81640601</v>
      </c>
      <c r="CO28" s="166">
        <v>2185684865.5625</v>
      </c>
      <c r="CP28" s="99">
        <v>291506598.08593798</v>
      </c>
      <c r="CQ28" s="99">
        <v>1354.58090849221</v>
      </c>
      <c r="CR28" s="99">
        <v>255894.36810302699</v>
      </c>
      <c r="CS28" s="99">
        <v>1990635.39527893</v>
      </c>
      <c r="CT28" s="99">
        <v>308522.889972687</v>
      </c>
      <c r="CU28" s="98">
        <v>362829.04987613403</v>
      </c>
      <c r="CV28" s="98">
        <v>925601.92085059301</v>
      </c>
      <c r="CW28" s="98">
        <v>149826382.3874512</v>
      </c>
      <c r="CX28" s="98">
        <v>1335748651.8144579</v>
      </c>
    </row>
    <row r="29" spans="1:102" x14ac:dyDescent="0.2">
      <c r="A29" s="98" t="s">
        <v>79</v>
      </c>
      <c r="B29" s="100">
        <v>40513</v>
      </c>
      <c r="C29" s="99">
        <v>1658697.70718384</v>
      </c>
      <c r="D29" s="99">
        <v>19340.739086151101</v>
      </c>
      <c r="E29" s="99">
        <v>344591.09211349499</v>
      </c>
      <c r="F29" s="99">
        <v>268145.40411377</v>
      </c>
      <c r="G29" s="99">
        <v>86957.942359924302</v>
      </c>
      <c r="H29" s="99">
        <v>0</v>
      </c>
      <c r="I29" s="99">
        <v>0</v>
      </c>
      <c r="J29" s="99">
        <v>856397.88529205299</v>
      </c>
      <c r="K29" s="99">
        <v>9368.2390418052692</v>
      </c>
      <c r="L29" s="99">
        <v>503390.92729187</v>
      </c>
      <c r="M29" s="99">
        <v>682454.11174774205</v>
      </c>
      <c r="N29" s="99">
        <v>173652.574831009</v>
      </c>
      <c r="O29" s="99">
        <v>671968.30307006801</v>
      </c>
      <c r="P29" s="99">
        <v>0</v>
      </c>
      <c r="Q29" s="99">
        <v>113556.15513420101</v>
      </c>
      <c r="R29" s="99">
        <v>66733.245869636507</v>
      </c>
      <c r="S29" s="99">
        <v>0</v>
      </c>
      <c r="T29" s="99">
        <v>23896.030642032601</v>
      </c>
      <c r="U29" s="99">
        <v>866200.60328674305</v>
      </c>
      <c r="V29" s="99">
        <v>98943113.355468795</v>
      </c>
      <c r="W29" s="99">
        <v>1968305.7415618901</v>
      </c>
      <c r="X29" s="99">
        <v>29553192.978515599</v>
      </c>
      <c r="Y29" s="99">
        <v>18623265.778808601</v>
      </c>
      <c r="Z29" s="99">
        <v>17658664.5554199</v>
      </c>
      <c r="AA29" s="99">
        <v>0</v>
      </c>
      <c r="AB29" s="99">
        <v>0</v>
      </c>
      <c r="AC29" s="99">
        <v>286432644.5</v>
      </c>
      <c r="AD29" s="99">
        <v>954108.61889648403</v>
      </c>
      <c r="AE29" s="99">
        <v>21089653.5615234</v>
      </c>
      <c r="AF29" s="99">
        <v>36906690.826660201</v>
      </c>
      <c r="AG29" s="99">
        <v>25122256.192871101</v>
      </c>
      <c r="AH29" s="99">
        <v>32717137.533203099</v>
      </c>
      <c r="AI29" s="99">
        <v>0</v>
      </c>
      <c r="AJ29" s="99">
        <v>14710545.5909424</v>
      </c>
      <c r="AK29" s="99">
        <v>13092923.9205322</v>
      </c>
      <c r="AL29" s="99">
        <v>0</v>
      </c>
      <c r="AM29" s="99">
        <v>4235891.7435913105</v>
      </c>
      <c r="AN29" s="99">
        <v>287530119.18359399</v>
      </c>
      <c r="AO29" s="99">
        <v>915898090.1875</v>
      </c>
      <c r="AP29" s="99">
        <v>16943713.2578125</v>
      </c>
      <c r="AQ29" s="99">
        <v>253264681.33398399</v>
      </c>
      <c r="AR29" s="99">
        <v>157315121.81835899</v>
      </c>
      <c r="AS29" s="99">
        <v>142085980.80273399</v>
      </c>
      <c r="AT29" s="99">
        <v>0</v>
      </c>
      <c r="AU29" s="99">
        <v>0</v>
      </c>
      <c r="AV29" s="99">
        <v>861865556.91406298</v>
      </c>
      <c r="AW29" s="99">
        <v>2865591.7711181599</v>
      </c>
      <c r="AX29" s="99">
        <v>212273988.81445301</v>
      </c>
      <c r="AY29" s="99">
        <v>345804884.88281298</v>
      </c>
      <c r="AZ29" s="99">
        <v>205823216.44140601</v>
      </c>
      <c r="BA29" s="99">
        <v>296912365.48828101</v>
      </c>
      <c r="BB29" s="99">
        <v>0</v>
      </c>
      <c r="BC29" s="99">
        <v>125831477.824219</v>
      </c>
      <c r="BD29" s="99">
        <v>104207564.086914</v>
      </c>
      <c r="BE29" s="99">
        <v>0</v>
      </c>
      <c r="BF29" s="99">
        <v>35766923.569824196</v>
      </c>
      <c r="BG29" s="99">
        <v>863261330.78125</v>
      </c>
      <c r="BH29" s="99">
        <v>198705834.07617199</v>
      </c>
      <c r="BI29" s="99">
        <v>2118362.9738159198</v>
      </c>
      <c r="BJ29" s="99">
        <v>74837792.8984375</v>
      </c>
      <c r="BK29" s="99">
        <v>51473003.1943359</v>
      </c>
      <c r="BL29" s="99">
        <v>12918628.268676801</v>
      </c>
      <c r="BM29" s="99">
        <v>3676.4450334012499</v>
      </c>
      <c r="BN29" s="99">
        <v>237.54357559606399</v>
      </c>
      <c r="BO29" s="99">
        <v>0</v>
      </c>
      <c r="BP29" s="99">
        <v>0</v>
      </c>
      <c r="BQ29" s="99">
        <v>0</v>
      </c>
      <c r="BR29" s="99">
        <v>99307748.868164107</v>
      </c>
      <c r="BS29" s="99">
        <v>71143452.275390595</v>
      </c>
      <c r="BT29" s="99">
        <v>57785385.197753899</v>
      </c>
      <c r="BU29" s="99">
        <v>0</v>
      </c>
      <c r="BV29" s="99">
        <v>46741172.682128899</v>
      </c>
      <c r="BW29" s="99">
        <v>12564963.5515137</v>
      </c>
      <c r="BX29" s="99">
        <v>0</v>
      </c>
      <c r="BY29" s="99">
        <v>0</v>
      </c>
      <c r="BZ29" s="99">
        <v>0</v>
      </c>
      <c r="CA29" s="99">
        <v>2023210.39076233</v>
      </c>
      <c r="CB29" s="99">
        <v>130407817.93457</v>
      </c>
      <c r="CC29" s="99">
        <v>1186816986.375</v>
      </c>
      <c r="CD29" s="99">
        <v>275949306.22265601</v>
      </c>
      <c r="CE29" s="99">
        <v>86878.821286201506</v>
      </c>
      <c r="CF29" s="99">
        <v>17641539.876953099</v>
      </c>
      <c r="CG29" s="99">
        <v>142298554.41015601</v>
      </c>
      <c r="CH29" s="99">
        <v>12853331.05896</v>
      </c>
      <c r="CI29" s="99">
        <v>2109901.63916016</v>
      </c>
      <c r="CJ29" s="99">
        <v>147984770.25585899</v>
      </c>
      <c r="CK29" s="99">
        <v>1327368772.25</v>
      </c>
      <c r="CL29" s="99">
        <v>288815756.16015601</v>
      </c>
      <c r="CM29" s="166">
        <v>2967812.9628906301</v>
      </c>
      <c r="CN29" s="166">
        <v>435554265.76953101</v>
      </c>
      <c r="CO29" s="166">
        <v>2192275173.28125</v>
      </c>
      <c r="CP29" s="99">
        <v>288815756.16015601</v>
      </c>
      <c r="CQ29" s="99">
        <v>1414.4318715632</v>
      </c>
      <c r="CR29" s="99">
        <v>261003.59879302999</v>
      </c>
      <c r="CS29" s="99">
        <v>2044513.7688140899</v>
      </c>
      <c r="CT29" s="99">
        <v>319561.48605728103</v>
      </c>
      <c r="CU29" s="98">
        <v>354180.08776705997</v>
      </c>
      <c r="CV29" s="98">
        <v>935672.30459580803</v>
      </c>
      <c r="CW29" s="98">
        <v>148049357.81152311</v>
      </c>
      <c r="CX29" s="98">
        <v>1329115540.785156</v>
      </c>
    </row>
    <row r="30" spans="1:102" x14ac:dyDescent="0.2">
      <c r="A30" s="98" t="s">
        <v>79</v>
      </c>
      <c r="B30" s="100">
        <v>40603</v>
      </c>
      <c r="C30" s="99">
        <v>1657057.93728638</v>
      </c>
      <c r="D30" s="99">
        <v>19021.0193107128</v>
      </c>
      <c r="E30" s="99">
        <v>338611.16911315901</v>
      </c>
      <c r="F30" s="99">
        <v>263659.70623779303</v>
      </c>
      <c r="G30" s="99">
        <v>88271.785511970505</v>
      </c>
      <c r="H30" s="99">
        <v>0</v>
      </c>
      <c r="I30" s="99">
        <v>0</v>
      </c>
      <c r="J30" s="99">
        <v>867751.04900360096</v>
      </c>
      <c r="K30" s="99">
        <v>8460.2182933092099</v>
      </c>
      <c r="L30" s="99">
        <v>1030375.07984161</v>
      </c>
      <c r="M30" s="99">
        <v>681773.78254699695</v>
      </c>
      <c r="N30" s="99">
        <v>172007.67155838001</v>
      </c>
      <c r="O30" s="99">
        <v>0</v>
      </c>
      <c r="P30" s="99">
        <v>0</v>
      </c>
      <c r="Q30" s="99">
        <v>112818.887690544</v>
      </c>
      <c r="R30" s="99">
        <v>0</v>
      </c>
      <c r="S30" s="99">
        <v>0</v>
      </c>
      <c r="T30" s="99">
        <v>86305.156233787493</v>
      </c>
      <c r="U30" s="99">
        <v>876177.91373443604</v>
      </c>
      <c r="V30" s="99">
        <v>98528953.783203095</v>
      </c>
      <c r="W30" s="99">
        <v>1876021.1181030299</v>
      </c>
      <c r="X30" s="99">
        <v>28984278.543457001</v>
      </c>
      <c r="Y30" s="99">
        <v>18260113.092285201</v>
      </c>
      <c r="Z30" s="99">
        <v>17890766.563720699</v>
      </c>
      <c r="AA30" s="99">
        <v>0</v>
      </c>
      <c r="AB30" s="99">
        <v>0</v>
      </c>
      <c r="AC30" s="99">
        <v>290797956.12890601</v>
      </c>
      <c r="AD30" s="99">
        <v>861018.87738800002</v>
      </c>
      <c r="AE30" s="99">
        <v>53159273.0634766</v>
      </c>
      <c r="AF30" s="99">
        <v>36952040.675781302</v>
      </c>
      <c r="AG30" s="99">
        <v>24679066.475097701</v>
      </c>
      <c r="AH30" s="99">
        <v>0</v>
      </c>
      <c r="AI30" s="99">
        <v>0</v>
      </c>
      <c r="AJ30" s="99">
        <v>14564683.7370605</v>
      </c>
      <c r="AK30" s="99">
        <v>0</v>
      </c>
      <c r="AL30" s="99">
        <v>0</v>
      </c>
      <c r="AM30" s="99">
        <v>17516559.667724598</v>
      </c>
      <c r="AN30" s="99">
        <v>291185791.75390601</v>
      </c>
      <c r="AO30" s="99">
        <v>919313809.11718798</v>
      </c>
      <c r="AP30" s="99">
        <v>16341623.2648926</v>
      </c>
      <c r="AQ30" s="99">
        <v>249670406.20507801</v>
      </c>
      <c r="AR30" s="99">
        <v>154515667.69921899</v>
      </c>
      <c r="AS30" s="99">
        <v>144818433.46093801</v>
      </c>
      <c r="AT30" s="99">
        <v>0</v>
      </c>
      <c r="AU30" s="99">
        <v>0</v>
      </c>
      <c r="AV30" s="99">
        <v>878109703.125</v>
      </c>
      <c r="AW30" s="99">
        <v>2605957.1206359901</v>
      </c>
      <c r="AX30" s="99">
        <v>504762215.30468798</v>
      </c>
      <c r="AY30" s="99">
        <v>351022790.80078101</v>
      </c>
      <c r="AZ30" s="99">
        <v>203081280.03710899</v>
      </c>
      <c r="BA30" s="99">
        <v>0</v>
      </c>
      <c r="BB30" s="99">
        <v>0</v>
      </c>
      <c r="BC30" s="99">
        <v>125495901.36718801</v>
      </c>
      <c r="BD30" s="99">
        <v>0</v>
      </c>
      <c r="BE30" s="99">
        <v>0</v>
      </c>
      <c r="BF30" s="99">
        <v>141969490.02539101</v>
      </c>
      <c r="BG30" s="99">
        <v>882293347.09375</v>
      </c>
      <c r="BH30" s="99">
        <v>148008696.31640601</v>
      </c>
      <c r="BI30" s="99">
        <v>1989415.30387878</v>
      </c>
      <c r="BJ30" s="99">
        <v>65842949.316406302</v>
      </c>
      <c r="BK30" s="99">
        <v>47969971.387207001</v>
      </c>
      <c r="BL30" s="99">
        <v>333846.15507507301</v>
      </c>
      <c r="BM30" s="99">
        <v>0</v>
      </c>
      <c r="BN30" s="99">
        <v>0</v>
      </c>
      <c r="BO30" s="99">
        <v>0</v>
      </c>
      <c r="BP30" s="99">
        <v>0</v>
      </c>
      <c r="BQ30" s="99">
        <v>0</v>
      </c>
      <c r="BR30" s="99">
        <v>99272774.422851607</v>
      </c>
      <c r="BS30" s="99">
        <v>70126535.643554702</v>
      </c>
      <c r="BT30" s="99">
        <v>0</v>
      </c>
      <c r="BU30" s="99">
        <v>0</v>
      </c>
      <c r="BV30" s="99">
        <v>46894189.196777299</v>
      </c>
      <c r="BW30" s="99">
        <v>0</v>
      </c>
      <c r="BX30" s="99">
        <v>0</v>
      </c>
      <c r="BY30" s="99">
        <v>0</v>
      </c>
      <c r="BZ30" s="99">
        <v>0</v>
      </c>
      <c r="CA30" s="99">
        <v>2013988.9633331301</v>
      </c>
      <c r="CB30" s="99">
        <v>129373391.508789</v>
      </c>
      <c r="CC30" s="99">
        <v>1186251829.48438</v>
      </c>
      <c r="CD30" s="99">
        <v>215710790.90625</v>
      </c>
      <c r="CE30" s="99">
        <v>88262.977909088106</v>
      </c>
      <c r="CF30" s="99">
        <v>17881237.1396484</v>
      </c>
      <c r="CG30" s="99">
        <v>144668299.22265601</v>
      </c>
      <c r="CH30" s="99">
        <v>334938.06392288202</v>
      </c>
      <c r="CI30" s="99">
        <v>2102117.0808715802</v>
      </c>
      <c r="CJ30" s="99">
        <v>147263338.16406301</v>
      </c>
      <c r="CK30" s="99">
        <v>1328373611.9375</v>
      </c>
      <c r="CL30" s="99">
        <v>215905613.47265601</v>
      </c>
      <c r="CM30" s="166">
        <v>2971283.4058532701</v>
      </c>
      <c r="CN30" s="166">
        <v>438478405.875</v>
      </c>
      <c r="CO30" s="166">
        <v>2212519200.25</v>
      </c>
      <c r="CP30" s="99">
        <v>215905613.47265601</v>
      </c>
      <c r="CQ30" s="99">
        <v>1458.99588996172</v>
      </c>
      <c r="CR30" s="99">
        <v>267587.96491622902</v>
      </c>
      <c r="CS30" s="99">
        <v>2121936.8662719699</v>
      </c>
      <c r="CT30" s="99">
        <v>331295.22534179699</v>
      </c>
      <c r="CU30" s="98">
        <v>347531.67154065898</v>
      </c>
      <c r="CV30" s="98">
        <v>948281.74745688203</v>
      </c>
      <c r="CW30" s="98">
        <v>147254628.64843741</v>
      </c>
      <c r="CX30" s="98">
        <v>1330920128.707036</v>
      </c>
    </row>
    <row r="31" spans="1:102" x14ac:dyDescent="0.2">
      <c r="A31" s="98" t="s">
        <v>79</v>
      </c>
      <c r="B31" s="100">
        <v>40695</v>
      </c>
      <c r="C31" s="99">
        <v>1652030.9931945801</v>
      </c>
      <c r="D31" s="99">
        <v>19100.189703464501</v>
      </c>
      <c r="E31" s="99">
        <v>330435.371482849</v>
      </c>
      <c r="F31" s="99">
        <v>258617.38968277001</v>
      </c>
      <c r="G31" s="99">
        <v>89191.089643478394</v>
      </c>
      <c r="H31" s="99">
        <v>0</v>
      </c>
      <c r="I31" s="99">
        <v>0</v>
      </c>
      <c r="J31" s="99">
        <v>876150.02405548096</v>
      </c>
      <c r="K31" s="99">
        <v>7549.9622271656999</v>
      </c>
      <c r="L31" s="99">
        <v>1038845.873909</v>
      </c>
      <c r="M31" s="99">
        <v>679622.57483673096</v>
      </c>
      <c r="N31" s="99">
        <v>170379.36503219599</v>
      </c>
      <c r="O31" s="99">
        <v>0</v>
      </c>
      <c r="P31" s="99">
        <v>0</v>
      </c>
      <c r="Q31" s="99">
        <v>111963.51815509801</v>
      </c>
      <c r="R31" s="99">
        <v>0</v>
      </c>
      <c r="S31" s="99">
        <v>0</v>
      </c>
      <c r="T31" s="99">
        <v>87673.594778060899</v>
      </c>
      <c r="U31" s="99">
        <v>883097.50592041004</v>
      </c>
      <c r="V31" s="99">
        <v>98069406.231445298</v>
      </c>
      <c r="W31" s="99">
        <v>1851781.20230103</v>
      </c>
      <c r="X31" s="99">
        <v>27999158.386718798</v>
      </c>
      <c r="Y31" s="99">
        <v>17816077.298095699</v>
      </c>
      <c r="Z31" s="99">
        <v>17893846.517822299</v>
      </c>
      <c r="AA31" s="99">
        <v>0</v>
      </c>
      <c r="AB31" s="99">
        <v>0</v>
      </c>
      <c r="AC31" s="99">
        <v>293795572.49218798</v>
      </c>
      <c r="AD31" s="99">
        <v>744506.80894470203</v>
      </c>
      <c r="AE31" s="99">
        <v>52394829.979980499</v>
      </c>
      <c r="AF31" s="99">
        <v>36829099.237304702</v>
      </c>
      <c r="AG31" s="99">
        <v>24284974.268798798</v>
      </c>
      <c r="AH31" s="99">
        <v>0</v>
      </c>
      <c r="AI31" s="99">
        <v>0</v>
      </c>
      <c r="AJ31" s="99">
        <v>14435886.6439209</v>
      </c>
      <c r="AK31" s="99">
        <v>0</v>
      </c>
      <c r="AL31" s="99">
        <v>0</v>
      </c>
      <c r="AM31" s="99">
        <v>17617023.487304699</v>
      </c>
      <c r="AN31" s="99">
        <v>293454776.70703101</v>
      </c>
      <c r="AO31" s="99">
        <v>919705667.671875</v>
      </c>
      <c r="AP31" s="99">
        <v>16309841.247680699</v>
      </c>
      <c r="AQ31" s="99">
        <v>242656951.34375</v>
      </c>
      <c r="AR31" s="99">
        <v>151767805.80664101</v>
      </c>
      <c r="AS31" s="99">
        <v>146055141.18945301</v>
      </c>
      <c r="AT31" s="99">
        <v>0</v>
      </c>
      <c r="AU31" s="99">
        <v>0</v>
      </c>
      <c r="AV31" s="99">
        <v>896336409.390625</v>
      </c>
      <c r="AW31" s="99">
        <v>2266539.72265625</v>
      </c>
      <c r="AX31" s="99">
        <v>503106294.26953101</v>
      </c>
      <c r="AY31" s="99">
        <v>351354235.38281298</v>
      </c>
      <c r="AZ31" s="99">
        <v>200642156.87304699</v>
      </c>
      <c r="BA31" s="99">
        <v>0</v>
      </c>
      <c r="BB31" s="99">
        <v>0</v>
      </c>
      <c r="BC31" s="99">
        <v>124812719.412109</v>
      </c>
      <c r="BD31" s="99">
        <v>0</v>
      </c>
      <c r="BE31" s="99">
        <v>0</v>
      </c>
      <c r="BF31" s="99">
        <v>143581545.6875</v>
      </c>
      <c r="BG31" s="99">
        <v>897266875.609375</v>
      </c>
      <c r="BH31" s="99">
        <v>148286177.44726601</v>
      </c>
      <c r="BI31" s="99">
        <v>2050378.1861877399</v>
      </c>
      <c r="BJ31" s="99">
        <v>64340205.2587891</v>
      </c>
      <c r="BK31" s="99">
        <v>47049472.566406302</v>
      </c>
      <c r="BL31" s="99">
        <v>339597.757083893</v>
      </c>
      <c r="BM31" s="99">
        <v>0</v>
      </c>
      <c r="BN31" s="99">
        <v>0</v>
      </c>
      <c r="BO31" s="99">
        <v>0</v>
      </c>
      <c r="BP31" s="99">
        <v>0</v>
      </c>
      <c r="BQ31" s="99">
        <v>0</v>
      </c>
      <c r="BR31" s="99">
        <v>99486942.332031295</v>
      </c>
      <c r="BS31" s="99">
        <v>69415478.7890625</v>
      </c>
      <c r="BT31" s="99">
        <v>0</v>
      </c>
      <c r="BU31" s="99">
        <v>0</v>
      </c>
      <c r="BV31" s="99">
        <v>46678291.421386696</v>
      </c>
      <c r="BW31" s="99">
        <v>0</v>
      </c>
      <c r="BX31" s="99">
        <v>0</v>
      </c>
      <c r="BY31" s="99">
        <v>0</v>
      </c>
      <c r="BZ31" s="99">
        <v>0</v>
      </c>
      <c r="CA31" s="99">
        <v>2001525.4382782001</v>
      </c>
      <c r="CB31" s="99">
        <v>127788072.87988301</v>
      </c>
      <c r="CC31" s="99">
        <v>1180080494.64063</v>
      </c>
      <c r="CD31" s="99">
        <v>214645296.70507801</v>
      </c>
      <c r="CE31" s="99">
        <v>89103.971959114104</v>
      </c>
      <c r="CF31" s="99">
        <v>17900797.1638184</v>
      </c>
      <c r="CG31" s="99">
        <v>146045045.92382801</v>
      </c>
      <c r="CH31" s="99">
        <v>341648.58707809402</v>
      </c>
      <c r="CI31" s="99">
        <v>2090407.33158875</v>
      </c>
      <c r="CJ31" s="99">
        <v>145757294.53710899</v>
      </c>
      <c r="CK31" s="99">
        <v>1324388283.54688</v>
      </c>
      <c r="CL31" s="99">
        <v>214825285.39453101</v>
      </c>
      <c r="CM31" s="166">
        <v>2965679.79119873</v>
      </c>
      <c r="CN31" s="166">
        <v>439857600.734375</v>
      </c>
      <c r="CO31" s="166">
        <v>2222947378.40625</v>
      </c>
      <c r="CP31" s="99">
        <v>214825285.39453101</v>
      </c>
      <c r="CQ31" s="99">
        <v>1536.4846678823201</v>
      </c>
      <c r="CR31" s="99">
        <v>275876.37820434599</v>
      </c>
      <c r="CS31" s="99">
        <v>2200520.8918762198</v>
      </c>
      <c r="CT31" s="99">
        <v>341082.84119415301</v>
      </c>
      <c r="CU31" s="98">
        <v>337894.58746555599</v>
      </c>
      <c r="CV31" s="98">
        <v>957476.48417349102</v>
      </c>
      <c r="CW31" s="98">
        <v>145688870.04370141</v>
      </c>
      <c r="CX31" s="98">
        <v>1326125540.5644579</v>
      </c>
    </row>
    <row r="32" spans="1:102" x14ac:dyDescent="0.2">
      <c r="A32" s="98" t="s">
        <v>79</v>
      </c>
      <c r="B32" s="100">
        <v>40787</v>
      </c>
      <c r="C32" s="99">
        <v>1647261.81941223</v>
      </c>
      <c r="D32" s="99">
        <v>19406.6450405121</v>
      </c>
      <c r="E32" s="99">
        <v>324769.92751312302</v>
      </c>
      <c r="F32" s="99">
        <v>255345.87858200099</v>
      </c>
      <c r="G32" s="99">
        <v>89156.749526023894</v>
      </c>
      <c r="H32" s="99">
        <v>0</v>
      </c>
      <c r="I32" s="99">
        <v>0</v>
      </c>
      <c r="J32" s="99">
        <v>877567.62404632603</v>
      </c>
      <c r="K32" s="99">
        <v>6749.3501748442704</v>
      </c>
      <c r="L32" s="99">
        <v>1051089.6071319601</v>
      </c>
      <c r="M32" s="99">
        <v>677852.07843017601</v>
      </c>
      <c r="N32" s="99">
        <v>168721.712682724</v>
      </c>
      <c r="O32" s="99">
        <v>0</v>
      </c>
      <c r="P32" s="99">
        <v>0</v>
      </c>
      <c r="Q32" s="99">
        <v>111268.207146645</v>
      </c>
      <c r="R32" s="99">
        <v>0</v>
      </c>
      <c r="S32" s="99">
        <v>0</v>
      </c>
      <c r="T32" s="99">
        <v>88313.197763442993</v>
      </c>
      <c r="U32" s="99">
        <v>884652.62641906703</v>
      </c>
      <c r="V32" s="99">
        <v>97427680.808593795</v>
      </c>
      <c r="W32" s="99">
        <v>1875710.13577271</v>
      </c>
      <c r="X32" s="99">
        <v>27337835.682128899</v>
      </c>
      <c r="Y32" s="99">
        <v>17405760.5388184</v>
      </c>
      <c r="Z32" s="99">
        <v>17716428.619628899</v>
      </c>
      <c r="AA32" s="99">
        <v>0</v>
      </c>
      <c r="AB32" s="99">
        <v>0</v>
      </c>
      <c r="AC32" s="99">
        <v>294089677.09765601</v>
      </c>
      <c r="AD32" s="99">
        <v>665490.04456329299</v>
      </c>
      <c r="AE32" s="99">
        <v>51864923.746582001</v>
      </c>
      <c r="AF32" s="99">
        <v>36733658.373535201</v>
      </c>
      <c r="AG32" s="99">
        <v>23988114.060058601</v>
      </c>
      <c r="AH32" s="99">
        <v>0</v>
      </c>
      <c r="AI32" s="99">
        <v>0</v>
      </c>
      <c r="AJ32" s="99">
        <v>14371038.534668</v>
      </c>
      <c r="AK32" s="99">
        <v>0</v>
      </c>
      <c r="AL32" s="99">
        <v>0</v>
      </c>
      <c r="AM32" s="99">
        <v>17487444.9616699</v>
      </c>
      <c r="AN32" s="99">
        <v>295212149.23828101</v>
      </c>
      <c r="AO32" s="99">
        <v>918749719.53125</v>
      </c>
      <c r="AP32" s="99">
        <v>16452466.423828101</v>
      </c>
      <c r="AQ32" s="99">
        <v>236224297.03320301</v>
      </c>
      <c r="AR32" s="99">
        <v>148715162.43554699</v>
      </c>
      <c r="AS32" s="99">
        <v>145133275.20703101</v>
      </c>
      <c r="AT32" s="99">
        <v>0</v>
      </c>
      <c r="AU32" s="99">
        <v>0</v>
      </c>
      <c r="AV32" s="99">
        <v>902463545.08593798</v>
      </c>
      <c r="AW32" s="99">
        <v>2042490.5894317599</v>
      </c>
      <c r="AX32" s="99">
        <v>501924713.21093798</v>
      </c>
      <c r="AY32" s="99">
        <v>350081748.84375</v>
      </c>
      <c r="AZ32" s="99">
        <v>198797616.06835899</v>
      </c>
      <c r="BA32" s="99">
        <v>0</v>
      </c>
      <c r="BB32" s="99">
        <v>0</v>
      </c>
      <c r="BC32" s="99">
        <v>124255769.48535199</v>
      </c>
      <c r="BD32" s="99">
        <v>0</v>
      </c>
      <c r="BE32" s="99">
        <v>0</v>
      </c>
      <c r="BF32" s="99">
        <v>143413452.3125</v>
      </c>
      <c r="BG32" s="99">
        <v>905095742.515625</v>
      </c>
      <c r="BH32" s="99">
        <v>151418022.57421899</v>
      </c>
      <c r="BI32" s="99">
        <v>2091759.7130279499</v>
      </c>
      <c r="BJ32" s="99">
        <v>63383608.428222701</v>
      </c>
      <c r="BK32" s="99">
        <v>46462729.108886696</v>
      </c>
      <c r="BL32" s="99">
        <v>357029.782161713</v>
      </c>
      <c r="BM32" s="99">
        <v>0</v>
      </c>
      <c r="BN32" s="99">
        <v>0</v>
      </c>
      <c r="BO32" s="99">
        <v>0</v>
      </c>
      <c r="BP32" s="99">
        <v>0</v>
      </c>
      <c r="BQ32" s="99">
        <v>0</v>
      </c>
      <c r="BR32" s="99">
        <v>99422646.157226607</v>
      </c>
      <c r="BS32" s="99">
        <v>68750558.240234405</v>
      </c>
      <c r="BT32" s="99">
        <v>0</v>
      </c>
      <c r="BU32" s="99">
        <v>0</v>
      </c>
      <c r="BV32" s="99">
        <v>46689187.840820298</v>
      </c>
      <c r="BW32" s="99">
        <v>0</v>
      </c>
      <c r="BX32" s="99">
        <v>0</v>
      </c>
      <c r="BY32" s="99">
        <v>0</v>
      </c>
      <c r="BZ32" s="99">
        <v>0</v>
      </c>
      <c r="CA32" s="99">
        <v>1990873.95024109</v>
      </c>
      <c r="CB32" s="99">
        <v>126653742.496094</v>
      </c>
      <c r="CC32" s="99">
        <v>1171042605.15625</v>
      </c>
      <c r="CD32" s="99">
        <v>216789483.27148399</v>
      </c>
      <c r="CE32" s="99">
        <v>89361.062784194903</v>
      </c>
      <c r="CF32" s="99">
        <v>17773150.748291001</v>
      </c>
      <c r="CG32" s="99">
        <v>145748088.49609399</v>
      </c>
      <c r="CH32" s="99">
        <v>355244.91845703102</v>
      </c>
      <c r="CI32" s="99">
        <v>2081347.7989807101</v>
      </c>
      <c r="CJ32" s="99">
        <v>144404348.09179699</v>
      </c>
      <c r="CK32" s="99">
        <v>1317915235</v>
      </c>
      <c r="CL32" s="99">
        <v>217336191.17968801</v>
      </c>
      <c r="CM32" s="166">
        <v>2958589.9696960398</v>
      </c>
      <c r="CN32" s="166">
        <v>439732812.10546899</v>
      </c>
      <c r="CO32" s="166">
        <v>2224590967.15625</v>
      </c>
      <c r="CP32" s="99">
        <v>217336191.17968801</v>
      </c>
      <c r="CQ32" s="99">
        <v>1578.6147855669301</v>
      </c>
      <c r="CR32" s="99">
        <v>280183.62965774501</v>
      </c>
      <c r="CS32" s="99">
        <v>2236201.9625854502</v>
      </c>
      <c r="CT32" s="99">
        <v>346094.35193252598</v>
      </c>
      <c r="CU32" s="98">
        <v>331241.56439259503</v>
      </c>
      <c r="CV32" s="98">
        <v>958982.48484641302</v>
      </c>
      <c r="CW32" s="98">
        <v>144426893.244385</v>
      </c>
      <c r="CX32" s="98">
        <v>1316790693.652344</v>
      </c>
    </row>
    <row r="33" spans="1:102" x14ac:dyDescent="0.2">
      <c r="A33" s="98" t="s">
        <v>79</v>
      </c>
      <c r="B33" s="100">
        <v>40878</v>
      </c>
      <c r="C33" s="99">
        <v>1655887.15817261</v>
      </c>
      <c r="D33" s="99">
        <v>21007.348625421499</v>
      </c>
      <c r="E33" s="99">
        <v>321139.52360534703</v>
      </c>
      <c r="F33" s="99">
        <v>253512.96891593901</v>
      </c>
      <c r="G33" s="99">
        <v>90580.115279197693</v>
      </c>
      <c r="H33" s="99">
        <v>0</v>
      </c>
      <c r="I33" s="99">
        <v>0</v>
      </c>
      <c r="J33" s="99">
        <v>888636.08400726295</v>
      </c>
      <c r="K33" s="99">
        <v>6452.6818590164203</v>
      </c>
      <c r="L33" s="99">
        <v>1037180.57100677</v>
      </c>
      <c r="M33" s="99">
        <v>681345.46369171096</v>
      </c>
      <c r="N33" s="99">
        <v>167329.935676575</v>
      </c>
      <c r="O33" s="99">
        <v>0</v>
      </c>
      <c r="P33" s="99">
        <v>0</v>
      </c>
      <c r="Q33" s="99">
        <v>113708.253862381</v>
      </c>
      <c r="R33" s="99">
        <v>0</v>
      </c>
      <c r="S33" s="99">
        <v>0</v>
      </c>
      <c r="T33" s="99">
        <v>88653.011011123701</v>
      </c>
      <c r="U33" s="99">
        <v>895241.45207977295</v>
      </c>
      <c r="V33" s="99">
        <v>97541740.4375</v>
      </c>
      <c r="W33" s="99">
        <v>2268145.7164001502</v>
      </c>
      <c r="X33" s="99">
        <v>26722903.787597701</v>
      </c>
      <c r="Y33" s="99">
        <v>17040179.283691399</v>
      </c>
      <c r="Z33" s="99">
        <v>17849900.013427701</v>
      </c>
      <c r="AA33" s="99">
        <v>0</v>
      </c>
      <c r="AB33" s="99">
        <v>0</v>
      </c>
      <c r="AC33" s="99">
        <v>296229421.65625</v>
      </c>
      <c r="AD33" s="99">
        <v>640510.21107482899</v>
      </c>
      <c r="AE33" s="99">
        <v>50827317.822265603</v>
      </c>
      <c r="AF33" s="99">
        <v>36851587.457031302</v>
      </c>
      <c r="AG33" s="99">
        <v>23722188.436035201</v>
      </c>
      <c r="AH33" s="99">
        <v>0</v>
      </c>
      <c r="AI33" s="99">
        <v>0</v>
      </c>
      <c r="AJ33" s="99">
        <v>14759629.114990201</v>
      </c>
      <c r="AK33" s="99">
        <v>0</v>
      </c>
      <c r="AL33" s="99">
        <v>0</v>
      </c>
      <c r="AM33" s="99">
        <v>17549319.462158199</v>
      </c>
      <c r="AN33" s="99">
        <v>297641048.94531298</v>
      </c>
      <c r="AO33" s="99">
        <v>927765953.60156298</v>
      </c>
      <c r="AP33" s="99">
        <v>20000571.463378899</v>
      </c>
      <c r="AQ33" s="99">
        <v>233456472.78710899</v>
      </c>
      <c r="AR33" s="99">
        <v>147022454.33593801</v>
      </c>
      <c r="AS33" s="99">
        <v>147228840.85742199</v>
      </c>
      <c r="AT33" s="99">
        <v>0</v>
      </c>
      <c r="AU33" s="99">
        <v>0</v>
      </c>
      <c r="AV33" s="99">
        <v>918734257.91406298</v>
      </c>
      <c r="AW33" s="99">
        <v>1985389.77145386</v>
      </c>
      <c r="AX33" s="99">
        <v>495899631.33984399</v>
      </c>
      <c r="AY33" s="99">
        <v>355514239.703125</v>
      </c>
      <c r="AZ33" s="99">
        <v>197908414.65625</v>
      </c>
      <c r="BA33" s="99">
        <v>0</v>
      </c>
      <c r="BB33" s="99">
        <v>0</v>
      </c>
      <c r="BC33" s="99">
        <v>128831905.587891</v>
      </c>
      <c r="BD33" s="99">
        <v>0</v>
      </c>
      <c r="BE33" s="99">
        <v>0</v>
      </c>
      <c r="BF33" s="99">
        <v>144825094.91210899</v>
      </c>
      <c r="BG33" s="99">
        <v>920336788.921875</v>
      </c>
      <c r="BH33" s="99">
        <v>152070990.76171899</v>
      </c>
      <c r="BI33" s="99">
        <v>2570901.3625183101</v>
      </c>
      <c r="BJ33" s="99">
        <v>62341516.179199196</v>
      </c>
      <c r="BK33" s="99">
        <v>45625565.828613304</v>
      </c>
      <c r="BL33" s="99">
        <v>351707.09638977097</v>
      </c>
      <c r="BM33" s="99">
        <v>0</v>
      </c>
      <c r="BN33" s="99">
        <v>0</v>
      </c>
      <c r="BO33" s="99">
        <v>0</v>
      </c>
      <c r="BP33" s="99">
        <v>0</v>
      </c>
      <c r="BQ33" s="99">
        <v>0</v>
      </c>
      <c r="BR33" s="99">
        <v>101122093.30957</v>
      </c>
      <c r="BS33" s="99">
        <v>68473107.177734405</v>
      </c>
      <c r="BT33" s="99">
        <v>0</v>
      </c>
      <c r="BU33" s="99">
        <v>0</v>
      </c>
      <c r="BV33" s="99">
        <v>47820493.622558601</v>
      </c>
      <c r="BW33" s="99">
        <v>0</v>
      </c>
      <c r="BX33" s="99">
        <v>0</v>
      </c>
      <c r="BY33" s="99">
        <v>0</v>
      </c>
      <c r="BZ33" s="99">
        <v>0</v>
      </c>
      <c r="CA33" s="99">
        <v>1999651.97332764</v>
      </c>
      <c r="CB33" s="99">
        <v>126691698.871094</v>
      </c>
      <c r="CC33" s="99">
        <v>1181482479.89063</v>
      </c>
      <c r="CD33" s="99">
        <v>217183051.07617199</v>
      </c>
      <c r="CE33" s="99">
        <v>90545.460169792204</v>
      </c>
      <c r="CF33" s="99">
        <v>17907231.839599598</v>
      </c>
      <c r="CG33" s="99">
        <v>147809293.41601601</v>
      </c>
      <c r="CH33" s="99">
        <v>349993.90340042103</v>
      </c>
      <c r="CI33" s="99">
        <v>2089219.80297852</v>
      </c>
      <c r="CJ33" s="99">
        <v>144559603.57617199</v>
      </c>
      <c r="CK33" s="99">
        <v>1330096408.03125</v>
      </c>
      <c r="CL33" s="99">
        <v>217673671.57226601</v>
      </c>
      <c r="CM33" s="166">
        <v>2975366.0392456101</v>
      </c>
      <c r="CN33" s="166">
        <v>442119601.61328101</v>
      </c>
      <c r="CO33" s="166">
        <v>2249662158.65625</v>
      </c>
      <c r="CP33" s="99">
        <v>217673671.57226601</v>
      </c>
      <c r="CQ33" s="99">
        <v>1589.2167609631999</v>
      </c>
      <c r="CR33" s="99">
        <v>281862.60396194499</v>
      </c>
      <c r="CS33" s="99">
        <v>2270851.5469360398</v>
      </c>
      <c r="CT33" s="99">
        <v>351819.62641525298</v>
      </c>
      <c r="CU33" s="98">
        <v>327606.40229920403</v>
      </c>
      <c r="CV33" s="98">
        <v>971389.43038050202</v>
      </c>
      <c r="CW33" s="98">
        <v>144598930.7106936</v>
      </c>
      <c r="CX33" s="98">
        <v>1329291773.3066461</v>
      </c>
    </row>
    <row r="34" spans="1:102" x14ac:dyDescent="0.2">
      <c r="A34" s="98" t="s">
        <v>79</v>
      </c>
      <c r="B34" s="100">
        <v>40969</v>
      </c>
      <c r="C34" s="99">
        <v>1656951.7960205099</v>
      </c>
      <c r="D34" s="99">
        <v>20314.794431686401</v>
      </c>
      <c r="E34" s="99">
        <v>316961.50007247902</v>
      </c>
      <c r="F34" s="99">
        <v>250069.244480133</v>
      </c>
      <c r="G34" s="99">
        <v>91262.263891220093</v>
      </c>
      <c r="H34" s="99">
        <v>0</v>
      </c>
      <c r="I34" s="99">
        <v>0</v>
      </c>
      <c r="J34" s="99">
        <v>895428.57130432106</v>
      </c>
      <c r="K34" s="99">
        <v>6033.7101678848303</v>
      </c>
      <c r="L34" s="99">
        <v>1022793.97987366</v>
      </c>
      <c r="M34" s="99">
        <v>681330.09325408901</v>
      </c>
      <c r="N34" s="99">
        <v>165804.89196968099</v>
      </c>
      <c r="O34" s="99">
        <v>0</v>
      </c>
      <c r="P34" s="99">
        <v>0</v>
      </c>
      <c r="Q34" s="99">
        <v>112377.501199722</v>
      </c>
      <c r="R34" s="99">
        <v>0</v>
      </c>
      <c r="S34" s="99">
        <v>0</v>
      </c>
      <c r="T34" s="99">
        <v>89338.831583976702</v>
      </c>
      <c r="U34" s="99">
        <v>901418.599403381</v>
      </c>
      <c r="V34" s="99">
        <v>97414806.896484405</v>
      </c>
      <c r="W34" s="99">
        <v>1976275.03117371</v>
      </c>
      <c r="X34" s="99">
        <v>26085461.1789551</v>
      </c>
      <c r="Y34" s="99">
        <v>16522021.412109399</v>
      </c>
      <c r="Z34" s="99">
        <v>17994088.287109401</v>
      </c>
      <c r="AA34" s="99">
        <v>0</v>
      </c>
      <c r="AB34" s="99">
        <v>0</v>
      </c>
      <c r="AC34" s="99">
        <v>301081242.71875</v>
      </c>
      <c r="AD34" s="99">
        <v>603267.68263244606</v>
      </c>
      <c r="AE34" s="99">
        <v>51373787.004394501</v>
      </c>
      <c r="AF34" s="99">
        <v>36913734.985839799</v>
      </c>
      <c r="AG34" s="99">
        <v>23440359.8986816</v>
      </c>
      <c r="AH34" s="99">
        <v>0</v>
      </c>
      <c r="AI34" s="99">
        <v>0</v>
      </c>
      <c r="AJ34" s="99">
        <v>14561028.278808599</v>
      </c>
      <c r="AK34" s="99">
        <v>0</v>
      </c>
      <c r="AL34" s="99">
        <v>0</v>
      </c>
      <c r="AM34" s="99">
        <v>17692617.714599598</v>
      </c>
      <c r="AN34" s="99">
        <v>299492328.33593798</v>
      </c>
      <c r="AO34" s="99">
        <v>932271496.86718798</v>
      </c>
      <c r="AP34" s="99">
        <v>17606243.8039551</v>
      </c>
      <c r="AQ34" s="99">
        <v>231223936.72460899</v>
      </c>
      <c r="AR34" s="99">
        <v>143375354.14453101</v>
      </c>
      <c r="AS34" s="99">
        <v>149648514.53320301</v>
      </c>
      <c r="AT34" s="99">
        <v>0</v>
      </c>
      <c r="AU34" s="99">
        <v>0</v>
      </c>
      <c r="AV34" s="99">
        <v>936340647.46093798</v>
      </c>
      <c r="AW34" s="99">
        <v>1879747.4826965299</v>
      </c>
      <c r="AX34" s="99">
        <v>502067395.79296899</v>
      </c>
      <c r="AY34" s="99">
        <v>363020668.53125</v>
      </c>
      <c r="AZ34" s="99">
        <v>197466925.80078101</v>
      </c>
      <c r="BA34" s="99">
        <v>0</v>
      </c>
      <c r="BB34" s="99">
        <v>0</v>
      </c>
      <c r="BC34" s="99">
        <v>128179069.31543</v>
      </c>
      <c r="BD34" s="99">
        <v>0</v>
      </c>
      <c r="BE34" s="99">
        <v>0</v>
      </c>
      <c r="BF34" s="99">
        <v>147310266.12109399</v>
      </c>
      <c r="BG34" s="99">
        <v>939163698.21093798</v>
      </c>
      <c r="BH34" s="99">
        <v>154597447.45703101</v>
      </c>
      <c r="BI34" s="99">
        <v>2025132.0458221401</v>
      </c>
      <c r="BJ34" s="99">
        <v>61888472.168945298</v>
      </c>
      <c r="BK34" s="99">
        <v>44832830.205566399</v>
      </c>
      <c r="BL34" s="99">
        <v>351445.41920852702</v>
      </c>
      <c r="BM34" s="99">
        <v>0</v>
      </c>
      <c r="BN34" s="99">
        <v>0</v>
      </c>
      <c r="BO34" s="99">
        <v>0</v>
      </c>
      <c r="BP34" s="99">
        <v>0</v>
      </c>
      <c r="BQ34" s="99">
        <v>0</v>
      </c>
      <c r="BR34" s="99">
        <v>102817501.81152301</v>
      </c>
      <c r="BS34" s="99">
        <v>68218572.370117202</v>
      </c>
      <c r="BT34" s="99">
        <v>0</v>
      </c>
      <c r="BU34" s="99">
        <v>0</v>
      </c>
      <c r="BV34" s="99">
        <v>48060314.450195298</v>
      </c>
      <c r="BW34" s="99">
        <v>0</v>
      </c>
      <c r="BX34" s="99">
        <v>0</v>
      </c>
      <c r="BY34" s="99">
        <v>0</v>
      </c>
      <c r="BZ34" s="99">
        <v>0</v>
      </c>
      <c r="CA34" s="99">
        <v>1993491.43328857</v>
      </c>
      <c r="CB34" s="99">
        <v>125182052.668945</v>
      </c>
      <c r="CC34" s="99">
        <v>1179777348.98438</v>
      </c>
      <c r="CD34" s="99">
        <v>218451394.77343801</v>
      </c>
      <c r="CE34" s="99">
        <v>91249.923797607393</v>
      </c>
      <c r="CF34" s="99">
        <v>17906144.541747998</v>
      </c>
      <c r="CG34" s="99">
        <v>148888905.015625</v>
      </c>
      <c r="CH34" s="99">
        <v>353074.87120056199</v>
      </c>
      <c r="CI34" s="99">
        <v>2084570.3733367899</v>
      </c>
      <c r="CJ34" s="99">
        <v>142886667.99804699</v>
      </c>
      <c r="CK34" s="99">
        <v>1326665005.70313</v>
      </c>
      <c r="CL34" s="99">
        <v>218659660.16210899</v>
      </c>
      <c r="CM34" s="166">
        <v>2978827.9252014202</v>
      </c>
      <c r="CN34" s="166">
        <v>443101167.90234399</v>
      </c>
      <c r="CO34" s="166">
        <v>2263828509.15625</v>
      </c>
      <c r="CP34" s="99">
        <v>218659660.16210899</v>
      </c>
      <c r="CQ34" s="99">
        <v>1614.4516196101899</v>
      </c>
      <c r="CR34" s="99">
        <v>282270.93224716198</v>
      </c>
      <c r="CS34" s="99">
        <v>2296099.9585266099</v>
      </c>
      <c r="CT34" s="99">
        <v>360046.826850891</v>
      </c>
      <c r="CU34" s="98">
        <v>323201.40193251299</v>
      </c>
      <c r="CV34" s="98">
        <v>978745.94199188403</v>
      </c>
      <c r="CW34" s="98">
        <v>143088197.210693</v>
      </c>
      <c r="CX34" s="98">
        <v>1328666254.000005</v>
      </c>
    </row>
    <row r="35" spans="1:102" x14ac:dyDescent="0.2">
      <c r="A35" s="98" t="s">
        <v>79</v>
      </c>
      <c r="B35" s="100">
        <v>41061</v>
      </c>
      <c r="C35" s="99">
        <v>1650874.4482269301</v>
      </c>
      <c r="D35" s="99">
        <v>20925.980353117</v>
      </c>
      <c r="E35" s="99">
        <v>311005.54932403599</v>
      </c>
      <c r="F35" s="99">
        <v>245447.76624107399</v>
      </c>
      <c r="G35" s="99">
        <v>91548.647864341707</v>
      </c>
      <c r="H35" s="99">
        <v>0</v>
      </c>
      <c r="I35" s="99">
        <v>0</v>
      </c>
      <c r="J35" s="99">
        <v>898729.89093017601</v>
      </c>
      <c r="K35" s="99">
        <v>5438.2296435236904</v>
      </c>
      <c r="L35" s="99">
        <v>1030303.01417542</v>
      </c>
      <c r="M35" s="99">
        <v>678944.43241882301</v>
      </c>
      <c r="N35" s="99">
        <v>162002.50834274301</v>
      </c>
      <c r="O35" s="99">
        <v>0</v>
      </c>
      <c r="P35" s="99">
        <v>0</v>
      </c>
      <c r="Q35" s="99">
        <v>113142.14358139</v>
      </c>
      <c r="R35" s="99">
        <v>0</v>
      </c>
      <c r="S35" s="99">
        <v>0</v>
      </c>
      <c r="T35" s="99">
        <v>90052.490418434099</v>
      </c>
      <c r="U35" s="99">
        <v>903903.51989746105</v>
      </c>
      <c r="V35" s="99">
        <v>96665448.827148393</v>
      </c>
      <c r="W35" s="99">
        <v>1986264.9351043699</v>
      </c>
      <c r="X35" s="99">
        <v>25415740.127685498</v>
      </c>
      <c r="Y35" s="99">
        <v>16121245.6962891</v>
      </c>
      <c r="Z35" s="99">
        <v>17717158.230224598</v>
      </c>
      <c r="AA35" s="99">
        <v>0</v>
      </c>
      <c r="AB35" s="99">
        <v>0</v>
      </c>
      <c r="AC35" s="99">
        <v>298869460.71875</v>
      </c>
      <c r="AD35" s="99">
        <v>525088.87925720203</v>
      </c>
      <c r="AE35" s="99">
        <v>49776953.017089799</v>
      </c>
      <c r="AF35" s="99">
        <v>36696586.320800804</v>
      </c>
      <c r="AG35" s="99">
        <v>22405963.6879883</v>
      </c>
      <c r="AH35" s="99">
        <v>0</v>
      </c>
      <c r="AI35" s="99">
        <v>0</v>
      </c>
      <c r="AJ35" s="99">
        <v>14704851.5662842</v>
      </c>
      <c r="AK35" s="99">
        <v>0</v>
      </c>
      <c r="AL35" s="99">
        <v>0</v>
      </c>
      <c r="AM35" s="99">
        <v>17443533.627197299</v>
      </c>
      <c r="AN35" s="99">
        <v>300712667.35546899</v>
      </c>
      <c r="AO35" s="99">
        <v>931695931.921875</v>
      </c>
      <c r="AP35" s="99">
        <v>17893423.1491699</v>
      </c>
      <c r="AQ35" s="99">
        <v>225933450.609375</v>
      </c>
      <c r="AR35" s="99">
        <v>143265870.99023399</v>
      </c>
      <c r="AS35" s="99">
        <v>148229543.765625</v>
      </c>
      <c r="AT35" s="99">
        <v>0</v>
      </c>
      <c r="AU35" s="99">
        <v>0</v>
      </c>
      <c r="AV35" s="99">
        <v>941795437.99218798</v>
      </c>
      <c r="AW35" s="99">
        <v>1650852.80072021</v>
      </c>
      <c r="AX35" s="99">
        <v>492346742.86718798</v>
      </c>
      <c r="AY35" s="99">
        <v>358060739.56640601</v>
      </c>
      <c r="AZ35" s="99">
        <v>189573957.16015601</v>
      </c>
      <c r="BA35" s="99">
        <v>0</v>
      </c>
      <c r="BB35" s="99">
        <v>0</v>
      </c>
      <c r="BC35" s="99">
        <v>129695449.49804699</v>
      </c>
      <c r="BD35" s="99">
        <v>0</v>
      </c>
      <c r="BE35" s="99">
        <v>0</v>
      </c>
      <c r="BF35" s="99">
        <v>145795223.40625</v>
      </c>
      <c r="BG35" s="99">
        <v>942420993.27343798</v>
      </c>
      <c r="BH35" s="99">
        <v>152296891.953125</v>
      </c>
      <c r="BI35" s="99">
        <v>2142488.6206970201</v>
      </c>
      <c r="BJ35" s="99">
        <v>60216827.527832001</v>
      </c>
      <c r="BK35" s="99">
        <v>43679526.029296897</v>
      </c>
      <c r="BL35" s="99">
        <v>351764.09222412098</v>
      </c>
      <c r="BM35" s="99">
        <v>0</v>
      </c>
      <c r="BN35" s="99">
        <v>0</v>
      </c>
      <c r="BO35" s="99">
        <v>0</v>
      </c>
      <c r="BP35" s="99">
        <v>0</v>
      </c>
      <c r="BQ35" s="99">
        <v>0</v>
      </c>
      <c r="BR35" s="99">
        <v>101354408.91992199</v>
      </c>
      <c r="BS35" s="99">
        <v>65648842.947265603</v>
      </c>
      <c r="BT35" s="99">
        <v>0</v>
      </c>
      <c r="BU35" s="99">
        <v>0</v>
      </c>
      <c r="BV35" s="99">
        <v>48522200.650878899</v>
      </c>
      <c r="BW35" s="99">
        <v>0</v>
      </c>
      <c r="BX35" s="99">
        <v>0</v>
      </c>
      <c r="BY35" s="99">
        <v>0</v>
      </c>
      <c r="BZ35" s="99">
        <v>0</v>
      </c>
      <c r="CA35" s="99">
        <v>1981996.7601470901</v>
      </c>
      <c r="CB35" s="99">
        <v>124455285.762695</v>
      </c>
      <c r="CC35" s="99">
        <v>1176213425.73438</v>
      </c>
      <c r="CD35" s="99">
        <v>214731224.65039101</v>
      </c>
      <c r="CE35" s="99">
        <v>91493.686738967896</v>
      </c>
      <c r="CF35" s="99">
        <v>17768032.6086426</v>
      </c>
      <c r="CG35" s="99">
        <v>148497354.171875</v>
      </c>
      <c r="CH35" s="99">
        <v>353614.80418777501</v>
      </c>
      <c r="CI35" s="99">
        <v>2074129.65235901</v>
      </c>
      <c r="CJ35" s="99">
        <v>142310929.03710899</v>
      </c>
      <c r="CK35" s="99">
        <v>1328556836.78125</v>
      </c>
      <c r="CL35" s="99">
        <v>214864427.97460899</v>
      </c>
      <c r="CM35" s="166">
        <v>2970370.5625</v>
      </c>
      <c r="CN35" s="166">
        <v>442658969.16796899</v>
      </c>
      <c r="CO35" s="166">
        <v>2271450686.09375</v>
      </c>
      <c r="CP35" s="99">
        <v>214864427.97460899</v>
      </c>
      <c r="CQ35" s="99">
        <v>1636.6089208722101</v>
      </c>
      <c r="CR35" s="99">
        <v>277466.23185348499</v>
      </c>
      <c r="CS35" s="99">
        <v>2270735.4083557101</v>
      </c>
      <c r="CT35" s="99">
        <v>354061.83132171602</v>
      </c>
      <c r="CU35" s="98">
        <v>316446.391314918</v>
      </c>
      <c r="CV35" s="98">
        <v>982412.15238643996</v>
      </c>
      <c r="CW35" s="98">
        <v>142223318.37133759</v>
      </c>
      <c r="CX35" s="98">
        <v>1324710779.906255</v>
      </c>
    </row>
    <row r="36" spans="1:102" x14ac:dyDescent="0.2">
      <c r="A36" s="98" t="s">
        <v>79</v>
      </c>
      <c r="B36" s="100">
        <v>41153</v>
      </c>
      <c r="C36" s="99">
        <v>1647718.0972442599</v>
      </c>
      <c r="D36" s="99">
        <v>21008.482884883899</v>
      </c>
      <c r="E36" s="99">
        <v>303624.00599670399</v>
      </c>
      <c r="F36" s="99">
        <v>239379.6516819</v>
      </c>
      <c r="G36" s="99">
        <v>91311.6387853622</v>
      </c>
      <c r="H36" s="99">
        <v>0</v>
      </c>
      <c r="I36" s="99">
        <v>0</v>
      </c>
      <c r="J36" s="99">
        <v>898614.14762878395</v>
      </c>
      <c r="K36" s="99">
        <v>5038.2021611332902</v>
      </c>
      <c r="L36" s="99">
        <v>1028671.55444336</v>
      </c>
      <c r="M36" s="99">
        <v>679997.17536926304</v>
      </c>
      <c r="N36" s="99">
        <v>160299.48081207299</v>
      </c>
      <c r="O36" s="99">
        <v>0</v>
      </c>
      <c r="P36" s="99">
        <v>0</v>
      </c>
      <c r="Q36" s="99">
        <v>112620.191966057</v>
      </c>
      <c r="R36" s="99">
        <v>0</v>
      </c>
      <c r="S36" s="99">
        <v>0</v>
      </c>
      <c r="T36" s="99">
        <v>90116.7242555618</v>
      </c>
      <c r="U36" s="99">
        <v>903875.52624511695</v>
      </c>
      <c r="V36" s="99">
        <v>95324661.956054702</v>
      </c>
      <c r="W36" s="99">
        <v>2090288.41317749</v>
      </c>
      <c r="X36" s="99">
        <v>24572993.623779301</v>
      </c>
      <c r="Y36" s="99">
        <v>15617305.0383301</v>
      </c>
      <c r="Z36" s="99">
        <v>17477590.072509799</v>
      </c>
      <c r="AA36" s="99">
        <v>0</v>
      </c>
      <c r="AB36" s="99">
        <v>0</v>
      </c>
      <c r="AC36" s="99">
        <v>299323933.99218798</v>
      </c>
      <c r="AD36" s="99">
        <v>493575.29571533197</v>
      </c>
      <c r="AE36" s="99">
        <v>49077247.595214799</v>
      </c>
      <c r="AF36" s="99">
        <v>36374946.0537109</v>
      </c>
      <c r="AG36" s="99">
        <v>21988053.3586426</v>
      </c>
      <c r="AH36" s="99">
        <v>0</v>
      </c>
      <c r="AI36" s="99">
        <v>0</v>
      </c>
      <c r="AJ36" s="99">
        <v>14692897.784301801</v>
      </c>
      <c r="AK36" s="99">
        <v>0</v>
      </c>
      <c r="AL36" s="99">
        <v>0</v>
      </c>
      <c r="AM36" s="99">
        <v>17239552.830322299</v>
      </c>
      <c r="AN36" s="99">
        <v>300232192.89453101</v>
      </c>
      <c r="AO36" s="99">
        <v>924249513.85156298</v>
      </c>
      <c r="AP36" s="99">
        <v>19081045.073486298</v>
      </c>
      <c r="AQ36" s="99">
        <v>219620565.28320301</v>
      </c>
      <c r="AR36" s="99">
        <v>137483677.66601601</v>
      </c>
      <c r="AS36" s="99">
        <v>147734137.18164101</v>
      </c>
      <c r="AT36" s="99">
        <v>0</v>
      </c>
      <c r="AU36" s="99">
        <v>0</v>
      </c>
      <c r="AV36" s="99">
        <v>950231751.11718798</v>
      </c>
      <c r="AW36" s="99">
        <v>1567120.96965027</v>
      </c>
      <c r="AX36" s="99">
        <v>487018288.390625</v>
      </c>
      <c r="AY36" s="99">
        <v>358255328.17578101</v>
      </c>
      <c r="AZ36" s="99">
        <v>187981598.48046899</v>
      </c>
      <c r="BA36" s="99">
        <v>0</v>
      </c>
      <c r="BB36" s="99">
        <v>0</v>
      </c>
      <c r="BC36" s="99">
        <v>130397974.912109</v>
      </c>
      <c r="BD36" s="99">
        <v>0</v>
      </c>
      <c r="BE36" s="99">
        <v>0</v>
      </c>
      <c r="BF36" s="99">
        <v>145765516.99609399</v>
      </c>
      <c r="BG36" s="99">
        <v>952108349.71875</v>
      </c>
      <c r="BH36" s="99">
        <v>156535896.29492199</v>
      </c>
      <c r="BI36" s="99">
        <v>2194579.97589111</v>
      </c>
      <c r="BJ36" s="99">
        <v>60232911.559570298</v>
      </c>
      <c r="BK36" s="99">
        <v>43417875.839355499</v>
      </c>
      <c r="BL36" s="99">
        <v>369872.90143585199</v>
      </c>
      <c r="BM36" s="99">
        <v>0</v>
      </c>
      <c r="BN36" s="99">
        <v>0</v>
      </c>
      <c r="BO36" s="99">
        <v>0</v>
      </c>
      <c r="BP36" s="99">
        <v>0</v>
      </c>
      <c r="BQ36" s="99">
        <v>0</v>
      </c>
      <c r="BR36" s="99">
        <v>102536598.55957</v>
      </c>
      <c r="BS36" s="99">
        <v>65426289.838867202</v>
      </c>
      <c r="BT36" s="99">
        <v>0</v>
      </c>
      <c r="BU36" s="99">
        <v>0</v>
      </c>
      <c r="BV36" s="99">
        <v>48974971.6806641</v>
      </c>
      <c r="BW36" s="99">
        <v>0</v>
      </c>
      <c r="BX36" s="99">
        <v>0</v>
      </c>
      <c r="BY36" s="99">
        <v>0</v>
      </c>
      <c r="BZ36" s="99">
        <v>0</v>
      </c>
      <c r="CA36" s="99">
        <v>1972821.03686523</v>
      </c>
      <c r="CB36" s="99">
        <v>121925272.42675801</v>
      </c>
      <c r="CC36" s="99">
        <v>1160132522.875</v>
      </c>
      <c r="CD36" s="99">
        <v>218776282.54492199</v>
      </c>
      <c r="CE36" s="99">
        <v>91413.912265777602</v>
      </c>
      <c r="CF36" s="99">
        <v>17393461.646484401</v>
      </c>
      <c r="CG36" s="99">
        <v>147196311.44921899</v>
      </c>
      <c r="CH36" s="99">
        <v>368410.30080032302</v>
      </c>
      <c r="CI36" s="99">
        <v>2064167.6584167499</v>
      </c>
      <c r="CJ36" s="99">
        <v>139402518.32617199</v>
      </c>
      <c r="CK36" s="99">
        <v>1310737303.39063</v>
      </c>
      <c r="CL36" s="99">
        <v>219406628.05273399</v>
      </c>
      <c r="CM36" s="166">
        <v>2960435.7818908701</v>
      </c>
      <c r="CN36" s="166">
        <v>439531394.86328101</v>
      </c>
      <c r="CO36" s="166">
        <v>2260907297.375</v>
      </c>
      <c r="CP36" s="99">
        <v>219406628.05273399</v>
      </c>
      <c r="CQ36" s="99">
        <v>1636.76820635796</v>
      </c>
      <c r="CR36" s="99">
        <v>275492.98849487299</v>
      </c>
      <c r="CS36" s="99">
        <v>2301745.9835815402</v>
      </c>
      <c r="CT36" s="99">
        <v>356686.95800781302</v>
      </c>
      <c r="CU36" s="98">
        <v>308623.80013455497</v>
      </c>
      <c r="CV36" s="98">
        <v>982010.129616783</v>
      </c>
      <c r="CW36" s="98">
        <v>139318734.0732424</v>
      </c>
      <c r="CX36" s="98">
        <v>1307328834.324219</v>
      </c>
    </row>
    <row r="37" spans="1:102" x14ac:dyDescent="0.2">
      <c r="A37" s="98" t="s">
        <v>79</v>
      </c>
      <c r="B37" s="100">
        <v>41244</v>
      </c>
      <c r="C37" s="99">
        <v>1640134.43763733</v>
      </c>
      <c r="D37" s="99">
        <v>20962.351531505599</v>
      </c>
      <c r="E37" s="99">
        <v>300045.46110916103</v>
      </c>
      <c r="F37" s="99">
        <v>237999.78415870701</v>
      </c>
      <c r="G37" s="99">
        <v>90944.275105476394</v>
      </c>
      <c r="H37" s="99">
        <v>0</v>
      </c>
      <c r="I37" s="99">
        <v>0</v>
      </c>
      <c r="J37" s="99">
        <v>902132.46247100795</v>
      </c>
      <c r="K37" s="99">
        <v>4695.1387383341798</v>
      </c>
      <c r="L37" s="99">
        <v>1016495.51720428</v>
      </c>
      <c r="M37" s="99">
        <v>677877.96454620396</v>
      </c>
      <c r="N37" s="99">
        <v>157863.98609733599</v>
      </c>
      <c r="O37" s="99">
        <v>0</v>
      </c>
      <c r="P37" s="99">
        <v>0</v>
      </c>
      <c r="Q37" s="99">
        <v>112493.29951000201</v>
      </c>
      <c r="R37" s="99">
        <v>0</v>
      </c>
      <c r="S37" s="99">
        <v>0</v>
      </c>
      <c r="T37" s="99">
        <v>89170.483699798599</v>
      </c>
      <c r="U37" s="99">
        <v>906837.55588531506</v>
      </c>
      <c r="V37" s="99">
        <v>94798180.772460893</v>
      </c>
      <c r="W37" s="99">
        <v>2094880.11628723</v>
      </c>
      <c r="X37" s="99">
        <v>24054887.405029301</v>
      </c>
      <c r="Y37" s="99">
        <v>15307766.697021499</v>
      </c>
      <c r="Z37" s="99">
        <v>17395181.2575684</v>
      </c>
      <c r="AA37" s="99">
        <v>0</v>
      </c>
      <c r="AB37" s="99">
        <v>0</v>
      </c>
      <c r="AC37" s="99">
        <v>300484897.05078101</v>
      </c>
      <c r="AD37" s="99">
        <v>481744.41218948399</v>
      </c>
      <c r="AE37" s="99">
        <v>48762818.888183601</v>
      </c>
      <c r="AF37" s="99">
        <v>36146855.0634766</v>
      </c>
      <c r="AG37" s="99">
        <v>21548325.2189941</v>
      </c>
      <c r="AH37" s="99">
        <v>0</v>
      </c>
      <c r="AI37" s="99">
        <v>0</v>
      </c>
      <c r="AJ37" s="99">
        <v>14650790.768188501</v>
      </c>
      <c r="AK37" s="99">
        <v>0</v>
      </c>
      <c r="AL37" s="99">
        <v>0</v>
      </c>
      <c r="AM37" s="99">
        <v>17115771.935546901</v>
      </c>
      <c r="AN37" s="99">
        <v>300657674.20703101</v>
      </c>
      <c r="AO37" s="99">
        <v>924992387.59375</v>
      </c>
      <c r="AP37" s="99">
        <v>19045571.902343798</v>
      </c>
      <c r="AQ37" s="99">
        <v>217575299.33203101</v>
      </c>
      <c r="AR37" s="99">
        <v>136409096.38085899</v>
      </c>
      <c r="AS37" s="99">
        <v>146366309.5625</v>
      </c>
      <c r="AT37" s="99">
        <v>0</v>
      </c>
      <c r="AU37" s="99">
        <v>0</v>
      </c>
      <c r="AV37" s="99">
        <v>956861232.046875</v>
      </c>
      <c r="AW37" s="99">
        <v>1533691.12852478</v>
      </c>
      <c r="AX37" s="99">
        <v>488381778.94921899</v>
      </c>
      <c r="AY37" s="99">
        <v>358667821.94140601</v>
      </c>
      <c r="AZ37" s="99">
        <v>185234384.07421899</v>
      </c>
      <c r="BA37" s="99">
        <v>0</v>
      </c>
      <c r="BB37" s="99">
        <v>0</v>
      </c>
      <c r="BC37" s="99">
        <v>130671780.35156301</v>
      </c>
      <c r="BD37" s="99">
        <v>0</v>
      </c>
      <c r="BE37" s="99">
        <v>0</v>
      </c>
      <c r="BF37" s="99">
        <v>144062536.36718801</v>
      </c>
      <c r="BG37" s="99">
        <v>958422390.69531298</v>
      </c>
      <c r="BH37" s="99">
        <v>155772101.84960899</v>
      </c>
      <c r="BI37" s="99">
        <v>2204344.91619873</v>
      </c>
      <c r="BJ37" s="99">
        <v>59035161.018554702</v>
      </c>
      <c r="BK37" s="99">
        <v>42418697.174316399</v>
      </c>
      <c r="BL37" s="99">
        <v>350077.86020278902</v>
      </c>
      <c r="BM37" s="99">
        <v>0</v>
      </c>
      <c r="BN37" s="99">
        <v>0</v>
      </c>
      <c r="BO37" s="99">
        <v>0</v>
      </c>
      <c r="BP37" s="99">
        <v>0</v>
      </c>
      <c r="BQ37" s="99">
        <v>0</v>
      </c>
      <c r="BR37" s="99">
        <v>103439375.34179699</v>
      </c>
      <c r="BS37" s="99">
        <v>64634640.648925804</v>
      </c>
      <c r="BT37" s="99">
        <v>0</v>
      </c>
      <c r="BU37" s="99">
        <v>0</v>
      </c>
      <c r="BV37" s="99">
        <v>49311161.666992202</v>
      </c>
      <c r="BW37" s="99">
        <v>0</v>
      </c>
      <c r="BX37" s="99">
        <v>0</v>
      </c>
      <c r="BY37" s="99">
        <v>0</v>
      </c>
      <c r="BZ37" s="99">
        <v>0</v>
      </c>
      <c r="CA37" s="99">
        <v>1962625.0237884501</v>
      </c>
      <c r="CB37" s="99">
        <v>121132349.332031</v>
      </c>
      <c r="CC37" s="99">
        <v>1161968807.32813</v>
      </c>
      <c r="CD37" s="99">
        <v>216965615.87304699</v>
      </c>
      <c r="CE37" s="99">
        <v>90943.192505836501</v>
      </c>
      <c r="CF37" s="99">
        <v>17352884.931152299</v>
      </c>
      <c r="CG37" s="99">
        <v>146238143.86523399</v>
      </c>
      <c r="CH37" s="99">
        <v>349199.228649139</v>
      </c>
      <c r="CI37" s="99">
        <v>2053147.31324768</v>
      </c>
      <c r="CJ37" s="99">
        <v>138472055.63671899</v>
      </c>
      <c r="CK37" s="99">
        <v>1308706430.60938</v>
      </c>
      <c r="CL37" s="99">
        <v>217487882.95898399</v>
      </c>
      <c r="CM37" s="166">
        <v>2950726.7815246601</v>
      </c>
      <c r="CN37" s="166">
        <v>438857096.71093798</v>
      </c>
      <c r="CO37" s="166">
        <v>2263434349.78125</v>
      </c>
      <c r="CP37" s="99">
        <v>217487882.95898399</v>
      </c>
      <c r="CQ37" s="99">
        <v>1601.7670057267001</v>
      </c>
      <c r="CR37" s="99">
        <v>271749.45454788202</v>
      </c>
      <c r="CS37" s="99">
        <v>2285926.2712707501</v>
      </c>
      <c r="CT37" s="99">
        <v>350202.44055938697</v>
      </c>
      <c r="CU37" s="98">
        <v>304670.00254676997</v>
      </c>
      <c r="CV37" s="98">
        <v>985275.53075910395</v>
      </c>
      <c r="CW37" s="98">
        <v>138485234.2631833</v>
      </c>
      <c r="CX37" s="98">
        <v>1308206951.1933639</v>
      </c>
    </row>
    <row r="38" spans="1:102" x14ac:dyDescent="0.2">
      <c r="A38" s="98" t="s">
        <v>79</v>
      </c>
      <c r="B38" s="100">
        <v>41334</v>
      </c>
      <c r="C38" s="99">
        <v>1616444.20370483</v>
      </c>
      <c r="D38" s="99">
        <v>21350.866995096199</v>
      </c>
      <c r="E38" s="99">
        <v>290507.20338821399</v>
      </c>
      <c r="F38" s="99">
        <v>229586.16563415501</v>
      </c>
      <c r="G38" s="99">
        <v>90412.460661888093</v>
      </c>
      <c r="H38" s="99">
        <v>0</v>
      </c>
      <c r="I38" s="99">
        <v>0</v>
      </c>
      <c r="J38" s="99">
        <v>904096.37461853004</v>
      </c>
      <c r="K38" s="99">
        <v>4300.3147549033201</v>
      </c>
      <c r="L38" s="99">
        <v>67039.214280128494</v>
      </c>
      <c r="M38" s="99">
        <v>670550.91526031506</v>
      </c>
      <c r="N38" s="99">
        <v>155460.2062397</v>
      </c>
      <c r="O38" s="99">
        <v>0</v>
      </c>
      <c r="P38" s="99">
        <v>916522.76121520996</v>
      </c>
      <c r="Q38" s="99">
        <v>111602.61134243</v>
      </c>
      <c r="R38" s="99">
        <v>0</v>
      </c>
      <c r="S38" s="99">
        <v>88511.956615447998</v>
      </c>
      <c r="T38" s="99">
        <v>6.96819128515199</v>
      </c>
      <c r="U38" s="99">
        <v>908301.51873779297</v>
      </c>
      <c r="V38" s="99">
        <v>93252236.671875</v>
      </c>
      <c r="W38" s="99">
        <v>2070328.38075256</v>
      </c>
      <c r="X38" s="99">
        <v>23150153.497070301</v>
      </c>
      <c r="Y38" s="99">
        <v>14729422.077026401</v>
      </c>
      <c r="Z38" s="99">
        <v>17063829.824218798</v>
      </c>
      <c r="AA38" s="99">
        <v>0</v>
      </c>
      <c r="AB38" s="99">
        <v>0</v>
      </c>
      <c r="AC38" s="99">
        <v>299838881.44531298</v>
      </c>
      <c r="AD38" s="99">
        <v>435056.81859970099</v>
      </c>
      <c r="AE38" s="99">
        <v>1448490.23335266</v>
      </c>
      <c r="AF38" s="99">
        <v>35779432.900390603</v>
      </c>
      <c r="AG38" s="99">
        <v>21085409.541503899</v>
      </c>
      <c r="AH38" s="99">
        <v>0</v>
      </c>
      <c r="AI38" s="99">
        <v>44949604.4150391</v>
      </c>
      <c r="AJ38" s="99">
        <v>14359806.419921899</v>
      </c>
      <c r="AK38" s="99">
        <v>0</v>
      </c>
      <c r="AL38" s="99">
        <v>16765787.2591553</v>
      </c>
      <c r="AM38" s="99">
        <v>1409.9010727554601</v>
      </c>
      <c r="AN38" s="99">
        <v>301212960.296875</v>
      </c>
      <c r="AO38" s="99">
        <v>907382147.9375</v>
      </c>
      <c r="AP38" s="99">
        <v>19041959.637451202</v>
      </c>
      <c r="AQ38" s="99">
        <v>205263825.296875</v>
      </c>
      <c r="AR38" s="99">
        <v>130133888.78613301</v>
      </c>
      <c r="AS38" s="99">
        <v>143298049.03515601</v>
      </c>
      <c r="AT38" s="99">
        <v>0</v>
      </c>
      <c r="AU38" s="99">
        <v>0</v>
      </c>
      <c r="AV38" s="99">
        <v>959323799.4375</v>
      </c>
      <c r="AW38" s="99">
        <v>1391135.0430755599</v>
      </c>
      <c r="AX38" s="99">
        <v>16996725.177002002</v>
      </c>
      <c r="AY38" s="99">
        <v>354346772.83984399</v>
      </c>
      <c r="AZ38" s="99">
        <v>181429167.39453101</v>
      </c>
      <c r="BA38" s="99">
        <v>0</v>
      </c>
      <c r="BB38" s="99">
        <v>440174733.203125</v>
      </c>
      <c r="BC38" s="99">
        <v>128417941.737305</v>
      </c>
      <c r="BD38" s="99">
        <v>0</v>
      </c>
      <c r="BE38" s="99">
        <v>140956677.890625</v>
      </c>
      <c r="BF38" s="99">
        <v>11254.8290816545</v>
      </c>
      <c r="BG38" s="99">
        <v>961702823.22656298</v>
      </c>
      <c r="BH38" s="99">
        <v>191622510.31835899</v>
      </c>
      <c r="BI38" s="99">
        <v>2387004.0489807101</v>
      </c>
      <c r="BJ38" s="99">
        <v>61298118.455566399</v>
      </c>
      <c r="BK38" s="99">
        <v>42320486.315429702</v>
      </c>
      <c r="BL38" s="99">
        <v>11649372.729614301</v>
      </c>
      <c r="BM38" s="99">
        <v>0</v>
      </c>
      <c r="BN38" s="99">
        <v>0</v>
      </c>
      <c r="BO38" s="99">
        <v>0</v>
      </c>
      <c r="BP38" s="99">
        <v>0</v>
      </c>
      <c r="BQ38" s="99">
        <v>0</v>
      </c>
      <c r="BR38" s="99">
        <v>107891493.81738301</v>
      </c>
      <c r="BS38" s="99">
        <v>65655686.402343802</v>
      </c>
      <c r="BT38" s="99">
        <v>0</v>
      </c>
      <c r="BU38" s="99">
        <v>32199687.329833999</v>
      </c>
      <c r="BV38" s="99">
        <v>51179999.390625</v>
      </c>
      <c r="BW38" s="99">
        <v>0</v>
      </c>
      <c r="BX38" s="99">
        <v>11640629.701049799</v>
      </c>
      <c r="BY38" s="99">
        <v>0</v>
      </c>
      <c r="BZ38" s="99">
        <v>0</v>
      </c>
      <c r="CA38" s="99">
        <v>1926812.2198944101</v>
      </c>
      <c r="CB38" s="99">
        <v>118557238.81738301</v>
      </c>
      <c r="CC38" s="99">
        <v>1133010625.70313</v>
      </c>
      <c r="CD38" s="99">
        <v>255699460.57226601</v>
      </c>
      <c r="CE38" s="99">
        <v>90425.283421516404</v>
      </c>
      <c r="CF38" s="99">
        <v>17179182.731689502</v>
      </c>
      <c r="CG38" s="99">
        <v>144414318.26757801</v>
      </c>
      <c r="CH38" s="99">
        <v>11805673.161987299</v>
      </c>
      <c r="CI38" s="99">
        <v>2017295.71321106</v>
      </c>
      <c r="CJ38" s="99">
        <v>135889902.38867199</v>
      </c>
      <c r="CK38" s="99">
        <v>1279467582.21875</v>
      </c>
      <c r="CL38" s="99">
        <v>267361717.546875</v>
      </c>
      <c r="CM38" s="166">
        <v>2918863.63589478</v>
      </c>
      <c r="CN38" s="166">
        <v>437229196.97265601</v>
      </c>
      <c r="CO38" s="166">
        <v>2243519209.375</v>
      </c>
      <c r="CP38" s="99">
        <v>267361717.546875</v>
      </c>
      <c r="CQ38" s="99">
        <v>1654.8033370375599</v>
      </c>
      <c r="CR38" s="99">
        <v>279214.12758254999</v>
      </c>
      <c r="CS38" s="99">
        <v>2351894.4050598098</v>
      </c>
      <c r="CT38" s="99">
        <v>362696.82668304403</v>
      </c>
      <c r="CU38" s="98">
        <v>294833.63307247701</v>
      </c>
      <c r="CV38" s="98">
        <v>986888.38100742502</v>
      </c>
      <c r="CW38" s="98">
        <v>135736421.5490725</v>
      </c>
      <c r="CX38" s="98">
        <v>1277424943.9707079</v>
      </c>
    </row>
    <row r="39" spans="1:102" x14ac:dyDescent="0.2">
      <c r="A39" s="98" t="s">
        <v>79</v>
      </c>
      <c r="B39" s="100">
        <v>41426</v>
      </c>
      <c r="C39" s="99">
        <v>1620752.05793762</v>
      </c>
      <c r="D39" s="99">
        <v>21616.078382730499</v>
      </c>
      <c r="E39" s="99">
        <v>284793.154064178</v>
      </c>
      <c r="F39" s="99">
        <v>225620.26954078701</v>
      </c>
      <c r="G39" s="99">
        <v>90499.642531395002</v>
      </c>
      <c r="H39" s="99">
        <v>0</v>
      </c>
      <c r="I39" s="99">
        <v>0</v>
      </c>
      <c r="J39" s="99">
        <v>904110.34930419899</v>
      </c>
      <c r="K39" s="99">
        <v>3837.00987419486</v>
      </c>
      <c r="L39" s="99">
        <v>52739.157346248598</v>
      </c>
      <c r="M39" s="99">
        <v>677561.71795654297</v>
      </c>
      <c r="N39" s="99">
        <v>153450.68498420701</v>
      </c>
      <c r="O39" s="99">
        <v>0</v>
      </c>
      <c r="P39" s="99">
        <v>935080.703598022</v>
      </c>
      <c r="Q39" s="99">
        <v>111028.86047267901</v>
      </c>
      <c r="R39" s="99">
        <v>0</v>
      </c>
      <c r="S39" s="99">
        <v>88974.761123657197</v>
      </c>
      <c r="T39" s="99">
        <v>4.0262805676320603</v>
      </c>
      <c r="U39" s="99">
        <v>907885.95809173596</v>
      </c>
      <c r="V39" s="99">
        <v>92782716.949218795</v>
      </c>
      <c r="W39" s="99">
        <v>1959500.45991516</v>
      </c>
      <c r="X39" s="99">
        <v>22511395.125</v>
      </c>
      <c r="Y39" s="99">
        <v>14325422.9851074</v>
      </c>
      <c r="Z39" s="99">
        <v>17048214.136474598</v>
      </c>
      <c r="AA39" s="99">
        <v>0</v>
      </c>
      <c r="AB39" s="99">
        <v>0</v>
      </c>
      <c r="AC39" s="99">
        <v>300037661.765625</v>
      </c>
      <c r="AD39" s="99">
        <v>387967.95811843901</v>
      </c>
      <c r="AE39" s="99">
        <v>1071393.2067565899</v>
      </c>
      <c r="AF39" s="99">
        <v>35719675.902343802</v>
      </c>
      <c r="AG39" s="99">
        <v>20757778.333007801</v>
      </c>
      <c r="AH39" s="99">
        <v>0</v>
      </c>
      <c r="AI39" s="99">
        <v>45536206.321777299</v>
      </c>
      <c r="AJ39" s="99">
        <v>14176481.344970699</v>
      </c>
      <c r="AK39" s="99">
        <v>0</v>
      </c>
      <c r="AL39" s="99">
        <v>16761102.0905762</v>
      </c>
      <c r="AM39" s="99">
        <v>939.18443405628204</v>
      </c>
      <c r="AN39" s="99">
        <v>300491124.34765601</v>
      </c>
      <c r="AO39" s="99">
        <v>905465097.578125</v>
      </c>
      <c r="AP39" s="99">
        <v>18086650.4692383</v>
      </c>
      <c r="AQ39" s="99">
        <v>201415825.91406301</v>
      </c>
      <c r="AR39" s="99">
        <v>126768047.62402301</v>
      </c>
      <c r="AS39" s="99">
        <v>143563125.53320301</v>
      </c>
      <c r="AT39" s="99">
        <v>0</v>
      </c>
      <c r="AU39" s="99">
        <v>0</v>
      </c>
      <c r="AV39" s="99">
        <v>960133543.32031298</v>
      </c>
      <c r="AW39" s="99">
        <v>1242282.64968872</v>
      </c>
      <c r="AX39" s="99">
        <v>12278157.692382799</v>
      </c>
      <c r="AY39" s="99">
        <v>355588349.125</v>
      </c>
      <c r="AZ39" s="99">
        <v>178846275.09570301</v>
      </c>
      <c r="BA39" s="99">
        <v>0</v>
      </c>
      <c r="BB39" s="99">
        <v>449299974.5</v>
      </c>
      <c r="BC39" s="99">
        <v>127173785.59277301</v>
      </c>
      <c r="BD39" s="99">
        <v>0</v>
      </c>
      <c r="BE39" s="99">
        <v>140955042.125</v>
      </c>
      <c r="BF39" s="99">
        <v>7729.2645260691597</v>
      </c>
      <c r="BG39" s="99">
        <v>960306917.796875</v>
      </c>
      <c r="BH39" s="99">
        <v>193938307.515625</v>
      </c>
      <c r="BI39" s="99">
        <v>2249531.5547790499</v>
      </c>
      <c r="BJ39" s="99">
        <v>60785910.446777299</v>
      </c>
      <c r="BK39" s="99">
        <v>41935771.873046897</v>
      </c>
      <c r="BL39" s="99">
        <v>11509681.4655762</v>
      </c>
      <c r="BM39" s="99">
        <v>0</v>
      </c>
      <c r="BN39" s="99">
        <v>0</v>
      </c>
      <c r="BO39" s="99">
        <v>0</v>
      </c>
      <c r="BP39" s="99">
        <v>0</v>
      </c>
      <c r="BQ39" s="99">
        <v>0</v>
      </c>
      <c r="BR39" s="99">
        <v>109213065.444336</v>
      </c>
      <c r="BS39" s="99">
        <v>65112699.640136696</v>
      </c>
      <c r="BT39" s="99">
        <v>0</v>
      </c>
      <c r="BU39" s="99">
        <v>33102200.599853501</v>
      </c>
      <c r="BV39" s="99">
        <v>51072099.424804702</v>
      </c>
      <c r="BW39" s="99">
        <v>0</v>
      </c>
      <c r="BX39" s="99">
        <v>11828110.541259799</v>
      </c>
      <c r="BY39" s="99">
        <v>0</v>
      </c>
      <c r="BZ39" s="99">
        <v>0</v>
      </c>
      <c r="CA39" s="99">
        <v>1926521.6053619401</v>
      </c>
      <c r="CB39" s="99">
        <v>117630611.92382801</v>
      </c>
      <c r="CC39" s="99">
        <v>1125230522.64063</v>
      </c>
      <c r="CD39" s="99">
        <v>257189242.40039101</v>
      </c>
      <c r="CE39" s="99">
        <v>90457.691762924194</v>
      </c>
      <c r="CF39" s="99">
        <v>17013997.979003899</v>
      </c>
      <c r="CG39" s="99">
        <v>142849697.89257801</v>
      </c>
      <c r="CH39" s="99">
        <v>11417303.4622803</v>
      </c>
      <c r="CI39" s="99">
        <v>2017546.2604217499</v>
      </c>
      <c r="CJ39" s="99">
        <v>134685454.86523399</v>
      </c>
      <c r="CK39" s="99">
        <v>1272419395.54688</v>
      </c>
      <c r="CL39" s="99">
        <v>268721448.54296899</v>
      </c>
      <c r="CM39" s="166">
        <v>2917921.2655029302</v>
      </c>
      <c r="CN39" s="166">
        <v>434355077.77734399</v>
      </c>
      <c r="CO39" s="166">
        <v>2230747998.90625</v>
      </c>
      <c r="CP39" s="99">
        <v>268721448.54296899</v>
      </c>
      <c r="CQ39" s="99">
        <v>1668.19369475543</v>
      </c>
      <c r="CR39" s="99">
        <v>285995.99594879203</v>
      </c>
      <c r="CS39" s="99">
        <v>2415147.6078185998</v>
      </c>
      <c r="CT39" s="99">
        <v>370753.39235305798</v>
      </c>
      <c r="CU39" s="98">
        <v>288690.16206797498</v>
      </c>
      <c r="CV39" s="98">
        <v>986903.21450625698</v>
      </c>
      <c r="CW39" s="98">
        <v>134644609.90283191</v>
      </c>
      <c r="CX39" s="98">
        <v>1268080220.5332079</v>
      </c>
    </row>
    <row r="40" spans="1:102" x14ac:dyDescent="0.2">
      <c r="A40" s="98" t="s">
        <v>79</v>
      </c>
      <c r="B40" s="100">
        <v>41518</v>
      </c>
      <c r="C40" s="99">
        <v>1614488.1197509801</v>
      </c>
      <c r="D40" s="99">
        <v>21680.027204275098</v>
      </c>
      <c r="E40" s="99">
        <v>279094.59272003197</v>
      </c>
      <c r="F40" s="99">
        <v>221269.515283585</v>
      </c>
      <c r="G40" s="99">
        <v>90430.434721946702</v>
      </c>
      <c r="H40" s="99">
        <v>0</v>
      </c>
      <c r="I40" s="99">
        <v>0</v>
      </c>
      <c r="J40" s="99">
        <v>903247.50135040295</v>
      </c>
      <c r="K40" s="99">
        <v>3438.0679994523498</v>
      </c>
      <c r="L40" s="99">
        <v>8833.1570155620593</v>
      </c>
      <c r="M40" s="99">
        <v>677531.09112548805</v>
      </c>
      <c r="N40" s="99">
        <v>151245.01698303199</v>
      </c>
      <c r="O40" s="99">
        <v>0</v>
      </c>
      <c r="P40" s="99">
        <v>972473.69307708705</v>
      </c>
      <c r="Q40" s="99">
        <v>109950.216905594</v>
      </c>
      <c r="R40" s="99">
        <v>0</v>
      </c>
      <c r="S40" s="99">
        <v>88910.893226623506</v>
      </c>
      <c r="T40" s="99">
        <v>4.8885983278160001</v>
      </c>
      <c r="U40" s="99">
        <v>906863.78398132301</v>
      </c>
      <c r="V40" s="99">
        <v>92212560.587890595</v>
      </c>
      <c r="W40" s="99">
        <v>2061984.3358306901</v>
      </c>
      <c r="X40" s="99">
        <v>22060818.439941399</v>
      </c>
      <c r="Y40" s="99">
        <v>14077488.378418</v>
      </c>
      <c r="Z40" s="99">
        <v>16883133.449707001</v>
      </c>
      <c r="AA40" s="99">
        <v>0</v>
      </c>
      <c r="AB40" s="99">
        <v>0</v>
      </c>
      <c r="AC40" s="99">
        <v>300107288.21875</v>
      </c>
      <c r="AD40" s="99">
        <v>338358.808773041</v>
      </c>
      <c r="AE40" s="99">
        <v>668467.53108978295</v>
      </c>
      <c r="AF40" s="99">
        <v>35862798.556152299</v>
      </c>
      <c r="AG40" s="99">
        <v>20317594.240234401</v>
      </c>
      <c r="AH40" s="99">
        <v>0</v>
      </c>
      <c r="AI40" s="99">
        <v>45677263.177734397</v>
      </c>
      <c r="AJ40" s="99">
        <v>14166406.032348599</v>
      </c>
      <c r="AK40" s="99">
        <v>0</v>
      </c>
      <c r="AL40" s="99">
        <v>16618015.5273438</v>
      </c>
      <c r="AM40" s="99">
        <v>511.87715929746599</v>
      </c>
      <c r="AN40" s="99">
        <v>299787862.453125</v>
      </c>
      <c r="AO40" s="99">
        <v>902158082.08593798</v>
      </c>
      <c r="AP40" s="99">
        <v>19136966.0776367</v>
      </c>
      <c r="AQ40" s="99">
        <v>197017320.07421899</v>
      </c>
      <c r="AR40" s="99">
        <v>121709143.472656</v>
      </c>
      <c r="AS40" s="99">
        <v>141960753.546875</v>
      </c>
      <c r="AT40" s="99">
        <v>0</v>
      </c>
      <c r="AU40" s="99">
        <v>0</v>
      </c>
      <c r="AV40" s="99">
        <v>962607037.953125</v>
      </c>
      <c r="AW40" s="99">
        <v>1084859.2331542999</v>
      </c>
      <c r="AX40" s="99">
        <v>5803794.7841796903</v>
      </c>
      <c r="AY40" s="99">
        <v>358818320.6875</v>
      </c>
      <c r="AZ40" s="99">
        <v>175707726.32421899</v>
      </c>
      <c r="BA40" s="99">
        <v>0</v>
      </c>
      <c r="BB40" s="99">
        <v>453348676.03515601</v>
      </c>
      <c r="BC40" s="99">
        <v>126963750.05761699</v>
      </c>
      <c r="BD40" s="99">
        <v>0</v>
      </c>
      <c r="BE40" s="99">
        <v>139582254.73242199</v>
      </c>
      <c r="BF40" s="99">
        <v>4225.5268651246997</v>
      </c>
      <c r="BG40" s="99">
        <v>963816692.53906298</v>
      </c>
      <c r="BH40" s="99">
        <v>194217947.37890601</v>
      </c>
      <c r="BI40" s="99">
        <v>2302784.1817627</v>
      </c>
      <c r="BJ40" s="99">
        <v>59627399.9208984</v>
      </c>
      <c r="BK40" s="99">
        <v>41298462.410644501</v>
      </c>
      <c r="BL40" s="99">
        <v>11311898.272216801</v>
      </c>
      <c r="BM40" s="99">
        <v>0</v>
      </c>
      <c r="BN40" s="99">
        <v>0</v>
      </c>
      <c r="BO40" s="99">
        <v>0</v>
      </c>
      <c r="BP40" s="99">
        <v>0</v>
      </c>
      <c r="BQ40" s="99">
        <v>0</v>
      </c>
      <c r="BR40" s="99">
        <v>110288083.038086</v>
      </c>
      <c r="BS40" s="99">
        <v>63943233.5380859</v>
      </c>
      <c r="BT40" s="99">
        <v>0</v>
      </c>
      <c r="BU40" s="99">
        <v>26838664.079833999</v>
      </c>
      <c r="BV40" s="99">
        <v>50879151.417968802</v>
      </c>
      <c r="BW40" s="99">
        <v>0</v>
      </c>
      <c r="BX40" s="99">
        <v>10003070.432739301</v>
      </c>
      <c r="BY40" s="99">
        <v>0</v>
      </c>
      <c r="BZ40" s="99">
        <v>0</v>
      </c>
      <c r="CA40" s="99">
        <v>1916383.22384644</v>
      </c>
      <c r="CB40" s="99">
        <v>116361121.44043</v>
      </c>
      <c r="CC40" s="99">
        <v>1118193376.79688</v>
      </c>
      <c r="CD40" s="99">
        <v>255532892.02148399</v>
      </c>
      <c r="CE40" s="99">
        <v>90445.7124662399</v>
      </c>
      <c r="CF40" s="99">
        <v>16813825.9689941</v>
      </c>
      <c r="CG40" s="99">
        <v>141449076.71484399</v>
      </c>
      <c r="CH40" s="99">
        <v>11285630.4504395</v>
      </c>
      <c r="CI40" s="99">
        <v>2006416.59921265</v>
      </c>
      <c r="CJ40" s="99">
        <v>133234188.09179699</v>
      </c>
      <c r="CK40" s="99">
        <v>1260414831.32813</v>
      </c>
      <c r="CL40" s="99">
        <v>266856732.61132801</v>
      </c>
      <c r="CM40" s="166">
        <v>2906049.0559387198</v>
      </c>
      <c r="CN40" s="166">
        <v>433231531.29296899</v>
      </c>
      <c r="CO40" s="166">
        <v>2221501341.09375</v>
      </c>
      <c r="CP40" s="99">
        <v>266856732.61132801</v>
      </c>
      <c r="CQ40" s="99">
        <v>1669.6260088533199</v>
      </c>
      <c r="CR40" s="99">
        <v>285584.46206664998</v>
      </c>
      <c r="CS40" s="99">
        <v>2427807.75082397</v>
      </c>
      <c r="CT40" s="99">
        <v>372800.11462402297</v>
      </c>
      <c r="CU40" s="98">
        <v>282586.71586222202</v>
      </c>
      <c r="CV40" s="98">
        <v>986195.33752292697</v>
      </c>
      <c r="CW40" s="98">
        <v>133174947.4094241</v>
      </c>
      <c r="CX40" s="98">
        <v>1259642453.511724</v>
      </c>
    </row>
    <row r="41" spans="1:102" x14ac:dyDescent="0.2">
      <c r="A41" s="98" t="s">
        <v>79</v>
      </c>
      <c r="B41" s="100">
        <v>41609</v>
      </c>
      <c r="C41" s="99">
        <v>1604824.8345184301</v>
      </c>
      <c r="D41" s="99">
        <v>24314.542352199602</v>
      </c>
      <c r="E41" s="99">
        <v>270729.90317153902</v>
      </c>
      <c r="F41" s="99">
        <v>214545.93836402899</v>
      </c>
      <c r="G41" s="99">
        <v>89204.305469512896</v>
      </c>
      <c r="H41" s="99">
        <v>0</v>
      </c>
      <c r="I41" s="99">
        <v>0</v>
      </c>
      <c r="J41" s="99">
        <v>900342.49534606899</v>
      </c>
      <c r="K41" s="99">
        <v>2945.5114229321498</v>
      </c>
      <c r="L41" s="99">
        <v>6538.4859570860899</v>
      </c>
      <c r="M41" s="99">
        <v>675699.92784881603</v>
      </c>
      <c r="N41" s="99">
        <v>149430.09413337699</v>
      </c>
      <c r="O41" s="99">
        <v>0</v>
      </c>
      <c r="P41" s="99">
        <v>964231.31354522705</v>
      </c>
      <c r="Q41" s="99">
        <v>108584.21955490101</v>
      </c>
      <c r="R41" s="99">
        <v>0</v>
      </c>
      <c r="S41" s="99">
        <v>87485.093295097395</v>
      </c>
      <c r="T41" s="99">
        <v>4.0841283939662398</v>
      </c>
      <c r="U41" s="99">
        <v>903233.43162536598</v>
      </c>
      <c r="V41" s="99">
        <v>90815834.125</v>
      </c>
      <c r="W41" s="99">
        <v>2147274.66583252</v>
      </c>
      <c r="X41" s="99">
        <v>21450904.767333999</v>
      </c>
      <c r="Y41" s="99">
        <v>13623612.505737299</v>
      </c>
      <c r="Z41" s="99">
        <v>16481082.518554701</v>
      </c>
      <c r="AA41" s="99">
        <v>0</v>
      </c>
      <c r="AB41" s="99">
        <v>0</v>
      </c>
      <c r="AC41" s="99">
        <v>297586482.37890601</v>
      </c>
      <c r="AD41" s="99">
        <v>309985.69881439197</v>
      </c>
      <c r="AE41" s="99">
        <v>556151.88339996303</v>
      </c>
      <c r="AF41" s="99">
        <v>35267116.060546897</v>
      </c>
      <c r="AG41" s="99">
        <v>19971886.919433601</v>
      </c>
      <c r="AH41" s="99">
        <v>0</v>
      </c>
      <c r="AI41" s="99">
        <v>44881131.822265603</v>
      </c>
      <c r="AJ41" s="99">
        <v>13891735.865356401</v>
      </c>
      <c r="AK41" s="99">
        <v>0</v>
      </c>
      <c r="AL41" s="99">
        <v>16207646.131347699</v>
      </c>
      <c r="AM41" s="99">
        <v>527.44514048099495</v>
      </c>
      <c r="AN41" s="99">
        <v>297977619.890625</v>
      </c>
      <c r="AO41" s="99">
        <v>892049460.515625</v>
      </c>
      <c r="AP41" s="99">
        <v>19712400.587646499</v>
      </c>
      <c r="AQ41" s="99">
        <v>189808979.14453101</v>
      </c>
      <c r="AR41" s="99">
        <v>117610358.45800801</v>
      </c>
      <c r="AS41" s="99">
        <v>139210911.47851601</v>
      </c>
      <c r="AT41" s="99">
        <v>0</v>
      </c>
      <c r="AU41" s="99">
        <v>0</v>
      </c>
      <c r="AV41" s="99">
        <v>962050307.35156298</v>
      </c>
      <c r="AW41" s="99">
        <v>1002067.3825378401</v>
      </c>
      <c r="AX41" s="99">
        <v>4712031.8351440402</v>
      </c>
      <c r="AY41" s="99">
        <v>355602948.56640601</v>
      </c>
      <c r="AZ41" s="99">
        <v>173117353.45898399</v>
      </c>
      <c r="BA41" s="99">
        <v>0</v>
      </c>
      <c r="BB41" s="99">
        <v>446665938.57421899</v>
      </c>
      <c r="BC41" s="99">
        <v>124924997.90918</v>
      </c>
      <c r="BD41" s="99">
        <v>0</v>
      </c>
      <c r="BE41" s="99">
        <v>136984883.36523399</v>
      </c>
      <c r="BF41" s="99">
        <v>4329.8829364180601</v>
      </c>
      <c r="BG41" s="99">
        <v>963064175.25</v>
      </c>
      <c r="BH41" s="99">
        <v>193565137.15429699</v>
      </c>
      <c r="BI41" s="99">
        <v>2306661.2538147001</v>
      </c>
      <c r="BJ41" s="99">
        <v>58222473.0478516</v>
      </c>
      <c r="BK41" s="99">
        <v>40362901.486328103</v>
      </c>
      <c r="BL41" s="99">
        <v>11285291.7572021</v>
      </c>
      <c r="BM41" s="99">
        <v>0</v>
      </c>
      <c r="BN41" s="99">
        <v>0</v>
      </c>
      <c r="BO41" s="99">
        <v>0</v>
      </c>
      <c r="BP41" s="99">
        <v>0</v>
      </c>
      <c r="BQ41" s="99">
        <v>0</v>
      </c>
      <c r="BR41" s="99">
        <v>109977408.32031301</v>
      </c>
      <c r="BS41" s="99">
        <v>62777321.186035201</v>
      </c>
      <c r="BT41" s="99">
        <v>0</v>
      </c>
      <c r="BU41" s="99">
        <v>31953743.479980499</v>
      </c>
      <c r="BV41" s="99">
        <v>50311763.5087891</v>
      </c>
      <c r="BW41" s="99">
        <v>0</v>
      </c>
      <c r="BX41" s="99">
        <v>10792063.9622803</v>
      </c>
      <c r="BY41" s="99">
        <v>0</v>
      </c>
      <c r="BZ41" s="99">
        <v>0</v>
      </c>
      <c r="CA41" s="99">
        <v>1901207.5272369401</v>
      </c>
      <c r="CB41" s="99">
        <v>114429818.21386699</v>
      </c>
      <c r="CC41" s="99">
        <v>1102784329.15625</v>
      </c>
      <c r="CD41" s="99">
        <v>253943821.93554699</v>
      </c>
      <c r="CE41" s="99">
        <v>89240.253421783404</v>
      </c>
      <c r="CF41" s="99">
        <v>16509356.869384799</v>
      </c>
      <c r="CG41" s="99">
        <v>139442404.86132801</v>
      </c>
      <c r="CH41" s="99">
        <v>11279778.5325928</v>
      </c>
      <c r="CI41" s="99">
        <v>1990141.1038818399</v>
      </c>
      <c r="CJ41" s="99">
        <v>130863228.025391</v>
      </c>
      <c r="CK41" s="99">
        <v>1240733876.40625</v>
      </c>
      <c r="CL41" s="99">
        <v>265225156.66406301</v>
      </c>
      <c r="CM41" s="166">
        <v>2884903.5640869099</v>
      </c>
      <c r="CN41" s="166">
        <v>428377809.43359399</v>
      </c>
      <c r="CO41" s="166">
        <v>2202317011.0625</v>
      </c>
      <c r="CP41" s="99">
        <v>265225156.66406301</v>
      </c>
      <c r="CQ41" s="99">
        <v>1680.0915486961601</v>
      </c>
      <c r="CR41" s="99">
        <v>281998.47861099202</v>
      </c>
      <c r="CS41" s="99">
        <v>2415748.8309021001</v>
      </c>
      <c r="CT41" s="99">
        <v>370050.24812698399</v>
      </c>
      <c r="CU41" s="98">
        <v>273592.91161013499</v>
      </c>
      <c r="CV41" s="98">
        <v>982164.71529475297</v>
      </c>
      <c r="CW41" s="98">
        <v>130939175.08325179</v>
      </c>
      <c r="CX41" s="98">
        <v>1242226734.0175781</v>
      </c>
    </row>
    <row r="42" spans="1:102" x14ac:dyDescent="0.2">
      <c r="A42" s="98" t="s">
        <v>79</v>
      </c>
      <c r="B42" s="100">
        <v>41699</v>
      </c>
      <c r="C42" s="99">
        <v>1605174.9351196301</v>
      </c>
      <c r="D42" s="99">
        <v>22295.932281971</v>
      </c>
      <c r="E42" s="99">
        <v>266686.22103118902</v>
      </c>
      <c r="F42" s="99">
        <v>211532.07786941499</v>
      </c>
      <c r="G42" s="99">
        <v>89101.243608474702</v>
      </c>
      <c r="H42" s="99">
        <v>0</v>
      </c>
      <c r="I42" s="99">
        <v>0</v>
      </c>
      <c r="J42" s="99">
        <v>900504.54765319801</v>
      </c>
      <c r="K42" s="99">
        <v>2247.1252461373801</v>
      </c>
      <c r="L42" s="99">
        <v>5782.9575280547097</v>
      </c>
      <c r="M42" s="99">
        <v>677727.40289306606</v>
      </c>
      <c r="N42" s="99">
        <v>147761.39090537999</v>
      </c>
      <c r="O42" s="99">
        <v>0</v>
      </c>
      <c r="P42" s="99">
        <v>968169.58554077102</v>
      </c>
      <c r="Q42" s="99">
        <v>88102.646534919695</v>
      </c>
      <c r="R42" s="99">
        <v>0</v>
      </c>
      <c r="S42" s="99">
        <v>87268.233938217207</v>
      </c>
      <c r="T42" s="99">
        <v>4.9859584717196404</v>
      </c>
      <c r="U42" s="99">
        <v>902638.95275116002</v>
      </c>
      <c r="V42" s="99">
        <v>90783213.568359405</v>
      </c>
      <c r="W42" s="99">
        <v>1952077.5911560101</v>
      </c>
      <c r="X42" s="99">
        <v>20868186.512695301</v>
      </c>
      <c r="Y42" s="99">
        <v>13227860.0437012</v>
      </c>
      <c r="Z42" s="99">
        <v>16284416.5891113</v>
      </c>
      <c r="AA42" s="99">
        <v>0</v>
      </c>
      <c r="AB42" s="99">
        <v>0</v>
      </c>
      <c r="AC42" s="99">
        <v>296221736.90234399</v>
      </c>
      <c r="AD42" s="99">
        <v>229423.71286964399</v>
      </c>
      <c r="AE42" s="99">
        <v>521899.36357879598</v>
      </c>
      <c r="AF42" s="99">
        <v>35443013.5244141</v>
      </c>
      <c r="AG42" s="99">
        <v>19634431.543457001</v>
      </c>
      <c r="AH42" s="99">
        <v>0</v>
      </c>
      <c r="AI42" s="99">
        <v>45616734.659179702</v>
      </c>
      <c r="AJ42" s="99">
        <v>11975823.5897217</v>
      </c>
      <c r="AK42" s="99">
        <v>0</v>
      </c>
      <c r="AL42" s="99">
        <v>15982440.793823199</v>
      </c>
      <c r="AM42" s="99">
        <v>530.45110271125998</v>
      </c>
      <c r="AN42" s="99">
        <v>296823023.55468798</v>
      </c>
      <c r="AO42" s="99">
        <v>895769553.359375</v>
      </c>
      <c r="AP42" s="99">
        <v>16555393.2039795</v>
      </c>
      <c r="AQ42" s="99">
        <v>185022595.49804699</v>
      </c>
      <c r="AR42" s="99">
        <v>115002138.51367199</v>
      </c>
      <c r="AS42" s="99">
        <v>138250087.54296899</v>
      </c>
      <c r="AT42" s="99">
        <v>0</v>
      </c>
      <c r="AU42" s="99">
        <v>0</v>
      </c>
      <c r="AV42" s="99">
        <v>962253736.46093798</v>
      </c>
      <c r="AW42" s="99">
        <v>747250.09436035203</v>
      </c>
      <c r="AX42" s="99">
        <v>4633759.48718262</v>
      </c>
      <c r="AY42" s="99">
        <v>357055595.73046899</v>
      </c>
      <c r="AZ42" s="99">
        <v>170904602.52539101</v>
      </c>
      <c r="BA42" s="99">
        <v>0</v>
      </c>
      <c r="BB42" s="99">
        <v>450316515.13281298</v>
      </c>
      <c r="BC42" s="99">
        <v>107756285.35839801</v>
      </c>
      <c r="BD42" s="99">
        <v>0</v>
      </c>
      <c r="BE42" s="99">
        <v>135874849.49609399</v>
      </c>
      <c r="BF42" s="99">
        <v>4422.7273412942905</v>
      </c>
      <c r="BG42" s="99">
        <v>963586495.515625</v>
      </c>
      <c r="BH42" s="99">
        <v>192568951.328125</v>
      </c>
      <c r="BI42" s="99">
        <v>1471045.1780090299</v>
      </c>
      <c r="BJ42" s="99">
        <v>56735490.175292999</v>
      </c>
      <c r="BK42" s="99">
        <v>39255917.185546897</v>
      </c>
      <c r="BL42" s="99">
        <v>11106008.0787354</v>
      </c>
      <c r="BM42" s="99">
        <v>0</v>
      </c>
      <c r="BN42" s="99">
        <v>0</v>
      </c>
      <c r="BO42" s="99">
        <v>0</v>
      </c>
      <c r="BP42" s="99">
        <v>0</v>
      </c>
      <c r="BQ42" s="99">
        <v>0</v>
      </c>
      <c r="BR42" s="99">
        <v>109647129.72949199</v>
      </c>
      <c r="BS42" s="99">
        <v>61682587.865234397</v>
      </c>
      <c r="BT42" s="99">
        <v>0</v>
      </c>
      <c r="BU42" s="99">
        <v>32601701.959716801</v>
      </c>
      <c r="BV42" s="99">
        <v>48115601.517578103</v>
      </c>
      <c r="BW42" s="99">
        <v>0</v>
      </c>
      <c r="BX42" s="99">
        <v>11133169.6324463</v>
      </c>
      <c r="BY42" s="99">
        <v>0</v>
      </c>
      <c r="BZ42" s="99">
        <v>0</v>
      </c>
      <c r="CA42" s="99">
        <v>1891891.5025329599</v>
      </c>
      <c r="CB42" s="99">
        <v>113989043.30468801</v>
      </c>
      <c r="CC42" s="99">
        <v>1098895583.64063</v>
      </c>
      <c r="CD42" s="99">
        <v>251388554.05468801</v>
      </c>
      <c r="CE42" s="99">
        <v>89103.416021347002</v>
      </c>
      <c r="CF42" s="99">
        <v>16310103.3138428</v>
      </c>
      <c r="CG42" s="99">
        <v>138403392.07226601</v>
      </c>
      <c r="CH42" s="99">
        <v>11125076.6065674</v>
      </c>
      <c r="CI42" s="99">
        <v>1981447.0627746601</v>
      </c>
      <c r="CJ42" s="99">
        <v>130370376.578125</v>
      </c>
      <c r="CK42" s="99">
        <v>1241005072.32813</v>
      </c>
      <c r="CL42" s="99">
        <v>262472655.51953101</v>
      </c>
      <c r="CM42" s="166">
        <v>2877328.6937560998</v>
      </c>
      <c r="CN42" s="166">
        <v>426490479.02343798</v>
      </c>
      <c r="CO42" s="166">
        <v>2203545158.3125</v>
      </c>
      <c r="CP42" s="99">
        <v>262472655.51953101</v>
      </c>
      <c r="CQ42" s="99">
        <v>1696.99717383087</v>
      </c>
      <c r="CR42" s="99">
        <v>281272.09224319499</v>
      </c>
      <c r="CS42" s="99">
        <v>2419931.1311645498</v>
      </c>
      <c r="CT42" s="99">
        <v>370259.99662780802</v>
      </c>
      <c r="CU42" s="98">
        <v>268918.12415619998</v>
      </c>
      <c r="CV42" s="98">
        <v>982119.52756195702</v>
      </c>
      <c r="CW42" s="98">
        <v>130299146.61853081</v>
      </c>
      <c r="CX42" s="98">
        <v>1237298975.7128961</v>
      </c>
    </row>
    <row r="43" spans="1:102" x14ac:dyDescent="0.2">
      <c r="A43" s="98" t="s">
        <v>79</v>
      </c>
      <c r="B43" s="100">
        <v>41791</v>
      </c>
      <c r="C43" s="99">
        <v>1598430.73387146</v>
      </c>
      <c r="D43" s="99">
        <v>20928.690410375599</v>
      </c>
      <c r="E43" s="99">
        <v>262206.03968048102</v>
      </c>
      <c r="F43" s="99">
        <v>208695.389230728</v>
      </c>
      <c r="G43" s="99">
        <v>89083.499512672395</v>
      </c>
      <c r="H43" s="99">
        <v>0</v>
      </c>
      <c r="I43" s="99">
        <v>0</v>
      </c>
      <c r="J43" s="99">
        <v>900549.62781524705</v>
      </c>
      <c r="K43" s="99">
        <v>1526.79703009129</v>
      </c>
      <c r="L43" s="99">
        <v>24444.484355688099</v>
      </c>
      <c r="M43" s="99">
        <v>675205.45845794701</v>
      </c>
      <c r="N43" s="99">
        <v>146532.30328559899</v>
      </c>
      <c r="O43" s="99">
        <v>0</v>
      </c>
      <c r="P43" s="99">
        <v>947257.42408752395</v>
      </c>
      <c r="Q43" s="99">
        <v>87450.178602218599</v>
      </c>
      <c r="R43" s="99">
        <v>0</v>
      </c>
      <c r="S43" s="99">
        <v>87490.424832344099</v>
      </c>
      <c r="T43" s="99">
        <v>2.0118059908272699</v>
      </c>
      <c r="U43" s="99">
        <v>902045.76314544701</v>
      </c>
      <c r="V43" s="99">
        <v>90152369.796875</v>
      </c>
      <c r="W43" s="99">
        <v>1950402.2796783401</v>
      </c>
      <c r="X43" s="99">
        <v>20348253.4692383</v>
      </c>
      <c r="Y43" s="99">
        <v>12892042.1176758</v>
      </c>
      <c r="Z43" s="99">
        <v>16180823.5354004</v>
      </c>
      <c r="AA43" s="99">
        <v>0</v>
      </c>
      <c r="AB43" s="99">
        <v>0</v>
      </c>
      <c r="AC43" s="99">
        <v>295730402.59375</v>
      </c>
      <c r="AD43" s="99">
        <v>162605.62912368801</v>
      </c>
      <c r="AE43" s="99">
        <v>749635.48981475795</v>
      </c>
      <c r="AF43" s="99">
        <v>35309470.498535201</v>
      </c>
      <c r="AG43" s="99">
        <v>19305469.136718798</v>
      </c>
      <c r="AH43" s="99">
        <v>0</v>
      </c>
      <c r="AI43" s="99">
        <v>44927954.080078103</v>
      </c>
      <c r="AJ43" s="99">
        <v>11832301.2037354</v>
      </c>
      <c r="AK43" s="99">
        <v>0</v>
      </c>
      <c r="AL43" s="99">
        <v>15898818.331543</v>
      </c>
      <c r="AM43" s="99">
        <v>332.56702689453999</v>
      </c>
      <c r="AN43" s="99">
        <v>296151839.08593798</v>
      </c>
      <c r="AO43" s="99">
        <v>891953079.53125</v>
      </c>
      <c r="AP43" s="99">
        <v>16469692.859375</v>
      </c>
      <c r="AQ43" s="99">
        <v>181625322.15039101</v>
      </c>
      <c r="AR43" s="99">
        <v>111140590.180664</v>
      </c>
      <c r="AS43" s="99">
        <v>137997322.90820301</v>
      </c>
      <c r="AT43" s="99">
        <v>0</v>
      </c>
      <c r="AU43" s="99">
        <v>0</v>
      </c>
      <c r="AV43" s="99">
        <v>966755809.13281298</v>
      </c>
      <c r="AW43" s="99">
        <v>530546.64243316697</v>
      </c>
      <c r="AX43" s="99">
        <v>6942498.2104492197</v>
      </c>
      <c r="AY43" s="99">
        <v>358071789.39843798</v>
      </c>
      <c r="AZ43" s="99">
        <v>168402267.02539101</v>
      </c>
      <c r="BA43" s="99">
        <v>0</v>
      </c>
      <c r="BB43" s="99">
        <v>446543320.62890601</v>
      </c>
      <c r="BC43" s="99">
        <v>106398322.04785199</v>
      </c>
      <c r="BD43" s="99">
        <v>0</v>
      </c>
      <c r="BE43" s="99">
        <v>135336922.54296899</v>
      </c>
      <c r="BF43" s="99">
        <v>2634.7893839180501</v>
      </c>
      <c r="BG43" s="99">
        <v>966747449.4375</v>
      </c>
      <c r="BH43" s="99">
        <v>191838012.23828101</v>
      </c>
      <c r="BI43" s="99">
        <v>1527132.87677002</v>
      </c>
      <c r="BJ43" s="99">
        <v>55734986.284179702</v>
      </c>
      <c r="BK43" s="99">
        <v>38565160.394531302</v>
      </c>
      <c r="BL43" s="99">
        <v>10969968.7026367</v>
      </c>
      <c r="BM43" s="99">
        <v>0</v>
      </c>
      <c r="BN43" s="99">
        <v>0</v>
      </c>
      <c r="BO43" s="99">
        <v>0</v>
      </c>
      <c r="BP43" s="99">
        <v>0</v>
      </c>
      <c r="BQ43" s="99">
        <v>0</v>
      </c>
      <c r="BR43" s="99">
        <v>109955640.640625</v>
      </c>
      <c r="BS43" s="99">
        <v>60934357.517089799</v>
      </c>
      <c r="BT43" s="99">
        <v>0</v>
      </c>
      <c r="BU43" s="99">
        <v>32548146.209716801</v>
      </c>
      <c r="BV43" s="99">
        <v>47854282.300292999</v>
      </c>
      <c r="BW43" s="99">
        <v>0</v>
      </c>
      <c r="BX43" s="99">
        <v>11269324.7724609</v>
      </c>
      <c r="BY43" s="99">
        <v>0</v>
      </c>
      <c r="BZ43" s="99">
        <v>0</v>
      </c>
      <c r="CA43" s="99">
        <v>1881293.7214202899</v>
      </c>
      <c r="CB43" s="99">
        <v>112411139.16113301</v>
      </c>
      <c r="CC43" s="99">
        <v>1089706822.8125</v>
      </c>
      <c r="CD43" s="99">
        <v>249151974.07617199</v>
      </c>
      <c r="CE43" s="99">
        <v>89065.824696540803</v>
      </c>
      <c r="CF43" s="99">
        <v>16208004.6569824</v>
      </c>
      <c r="CG43" s="99">
        <v>138011244.11523399</v>
      </c>
      <c r="CH43" s="99">
        <v>10943437.612304701</v>
      </c>
      <c r="CI43" s="99">
        <v>1970617.50331116</v>
      </c>
      <c r="CJ43" s="99">
        <v>128642873.272461</v>
      </c>
      <c r="CK43" s="99">
        <v>1226906353.46875</v>
      </c>
      <c r="CL43" s="99">
        <v>260102829.41210899</v>
      </c>
      <c r="CM43" s="166">
        <v>2865487.80291748</v>
      </c>
      <c r="CN43" s="166">
        <v>424930755.234375</v>
      </c>
      <c r="CO43" s="166">
        <v>2194689664.34375</v>
      </c>
      <c r="CP43" s="99">
        <v>260102829.41210899</v>
      </c>
      <c r="CQ43" s="99">
        <v>1692.49206545949</v>
      </c>
      <c r="CR43" s="99">
        <v>278653.75574111898</v>
      </c>
      <c r="CS43" s="99">
        <v>2410727.7087707501</v>
      </c>
      <c r="CT43" s="99">
        <v>372914.94900131202</v>
      </c>
      <c r="CU43" s="98">
        <v>263784.31790115999</v>
      </c>
      <c r="CV43" s="98">
        <v>982316.200028133</v>
      </c>
      <c r="CW43" s="98">
        <v>128619143.81811541</v>
      </c>
      <c r="CX43" s="98">
        <v>1227718066.9277339</v>
      </c>
    </row>
    <row r="44" spans="1:102" x14ac:dyDescent="0.2">
      <c r="A44" s="98" t="s">
        <v>79</v>
      </c>
      <c r="B44" s="100">
        <v>41883</v>
      </c>
      <c r="C44" s="99">
        <v>1598160.06684875</v>
      </c>
      <c r="D44" s="99">
        <v>20479.807355880701</v>
      </c>
      <c r="E44" s="99">
        <v>254612.93121147199</v>
      </c>
      <c r="F44" s="99">
        <v>201299.29785728501</v>
      </c>
      <c r="G44" s="99">
        <v>89795.7267274857</v>
      </c>
      <c r="H44" s="99">
        <v>0</v>
      </c>
      <c r="I44" s="99">
        <v>0</v>
      </c>
      <c r="J44" s="99">
        <v>898440.64989471401</v>
      </c>
      <c r="K44" s="99">
        <v>986.12771499156997</v>
      </c>
      <c r="L44" s="99">
        <v>7607.9220582246799</v>
      </c>
      <c r="M44" s="99">
        <v>676579.71009063697</v>
      </c>
      <c r="N44" s="99">
        <v>145262.41101837199</v>
      </c>
      <c r="O44" s="99">
        <v>0</v>
      </c>
      <c r="P44" s="99">
        <v>960463.70759582496</v>
      </c>
      <c r="Q44" s="99">
        <v>87054.291798591599</v>
      </c>
      <c r="R44" s="99">
        <v>0</v>
      </c>
      <c r="S44" s="99">
        <v>88079.312084197998</v>
      </c>
      <c r="T44" s="99">
        <v>1.9507289175235201</v>
      </c>
      <c r="U44" s="99">
        <v>899584.25202179002</v>
      </c>
      <c r="V44" s="99">
        <v>89776627.407226607</v>
      </c>
      <c r="W44" s="99">
        <v>1904534.4125366199</v>
      </c>
      <c r="X44" s="99">
        <v>19865496.628173798</v>
      </c>
      <c r="Y44" s="99">
        <v>12622755.2513428</v>
      </c>
      <c r="Z44" s="99">
        <v>16172803.6943359</v>
      </c>
      <c r="AA44" s="99">
        <v>0</v>
      </c>
      <c r="AB44" s="99">
        <v>0</v>
      </c>
      <c r="AC44" s="99">
        <v>295290294.61718798</v>
      </c>
      <c r="AD44" s="99">
        <v>97721.236613273606</v>
      </c>
      <c r="AE44" s="99">
        <v>627065.80490112305</v>
      </c>
      <c r="AF44" s="99">
        <v>35213304.314941399</v>
      </c>
      <c r="AG44" s="99">
        <v>18976740.8588867</v>
      </c>
      <c r="AH44" s="99">
        <v>0</v>
      </c>
      <c r="AI44" s="99">
        <v>45154032.738281302</v>
      </c>
      <c r="AJ44" s="99">
        <v>11766658.5358887</v>
      </c>
      <c r="AK44" s="99">
        <v>0</v>
      </c>
      <c r="AL44" s="99">
        <v>15904956.009765601</v>
      </c>
      <c r="AM44" s="99">
        <v>283.89796543866402</v>
      </c>
      <c r="AN44" s="99">
        <v>295656644.91796899</v>
      </c>
      <c r="AO44" s="99">
        <v>892072490.63281298</v>
      </c>
      <c r="AP44" s="99">
        <v>16118449.873168901</v>
      </c>
      <c r="AQ44" s="99">
        <v>177635376.48046899</v>
      </c>
      <c r="AR44" s="99">
        <v>109192553.23925801</v>
      </c>
      <c r="AS44" s="99">
        <v>137952187.87109399</v>
      </c>
      <c r="AT44" s="99">
        <v>0</v>
      </c>
      <c r="AU44" s="99">
        <v>0</v>
      </c>
      <c r="AV44" s="99">
        <v>965347315.109375</v>
      </c>
      <c r="AW44" s="99">
        <v>319123.80902099598</v>
      </c>
      <c r="AX44" s="99">
        <v>5586623.1361694299</v>
      </c>
      <c r="AY44" s="99">
        <v>359432078.84765601</v>
      </c>
      <c r="AZ44" s="99">
        <v>166072399.828125</v>
      </c>
      <c r="BA44" s="99">
        <v>0</v>
      </c>
      <c r="BB44" s="99">
        <v>450691668.76953101</v>
      </c>
      <c r="BC44" s="99">
        <v>105843494.041016</v>
      </c>
      <c r="BD44" s="99">
        <v>0</v>
      </c>
      <c r="BE44" s="99">
        <v>135440651.33203101</v>
      </c>
      <c r="BF44" s="99">
        <v>2460.5926143526999</v>
      </c>
      <c r="BG44" s="99">
        <v>965647171.125</v>
      </c>
      <c r="BH44" s="99">
        <v>193936759.72656301</v>
      </c>
      <c r="BI44" s="99">
        <v>1464441.14372253</v>
      </c>
      <c r="BJ44" s="99">
        <v>55408895.9541016</v>
      </c>
      <c r="BK44" s="99">
        <v>37976622.190429702</v>
      </c>
      <c r="BL44" s="99">
        <v>10987516.199585</v>
      </c>
      <c r="BM44" s="99">
        <v>0</v>
      </c>
      <c r="BN44" s="99">
        <v>0</v>
      </c>
      <c r="BO44" s="99">
        <v>0</v>
      </c>
      <c r="BP44" s="99">
        <v>0</v>
      </c>
      <c r="BQ44" s="99">
        <v>0</v>
      </c>
      <c r="BR44" s="99">
        <v>110871034.92382801</v>
      </c>
      <c r="BS44" s="99">
        <v>60627571.714355499</v>
      </c>
      <c r="BT44" s="99">
        <v>0</v>
      </c>
      <c r="BU44" s="99">
        <v>26654681.509765599</v>
      </c>
      <c r="BV44" s="99">
        <v>47954867.700683601</v>
      </c>
      <c r="BW44" s="99">
        <v>0</v>
      </c>
      <c r="BX44" s="99">
        <v>9643555.9837646503</v>
      </c>
      <c r="BY44" s="99">
        <v>0</v>
      </c>
      <c r="BZ44" s="99">
        <v>0</v>
      </c>
      <c r="CA44" s="99">
        <v>1875033.57621765</v>
      </c>
      <c r="CB44" s="99">
        <v>111354540.77343801</v>
      </c>
      <c r="CC44" s="99">
        <v>1086112400.4375</v>
      </c>
      <c r="CD44" s="99">
        <v>250311130.12695301</v>
      </c>
      <c r="CE44" s="99">
        <v>89784.065655708298</v>
      </c>
      <c r="CF44" s="99">
        <v>16194639.6456299</v>
      </c>
      <c r="CG44" s="99">
        <v>137881765.91210899</v>
      </c>
      <c r="CH44" s="99">
        <v>10991448.2113037</v>
      </c>
      <c r="CI44" s="99">
        <v>1964216.5337219201</v>
      </c>
      <c r="CJ44" s="99">
        <v>127532870.099609</v>
      </c>
      <c r="CK44" s="99">
        <v>1221980583.34375</v>
      </c>
      <c r="CL44" s="99">
        <v>261330931.41992199</v>
      </c>
      <c r="CM44" s="166">
        <v>2856174.2931213402</v>
      </c>
      <c r="CN44" s="166">
        <v>423271767.28906298</v>
      </c>
      <c r="CO44" s="166">
        <v>2188497549.21875</v>
      </c>
      <c r="CP44" s="99">
        <v>261330931.41992199</v>
      </c>
      <c r="CQ44" s="99">
        <v>1722.7380593866101</v>
      </c>
      <c r="CR44" s="99">
        <v>279285.121196747</v>
      </c>
      <c r="CS44" s="99">
        <v>2425448.29083252</v>
      </c>
      <c r="CT44" s="99">
        <v>378215.49936294602</v>
      </c>
      <c r="CU44" s="98">
        <v>255539.37312657901</v>
      </c>
      <c r="CV44" s="98">
        <v>980746.82665252395</v>
      </c>
      <c r="CW44" s="98">
        <v>127549180.4190679</v>
      </c>
      <c r="CX44" s="98">
        <v>1223994166.3496089</v>
      </c>
    </row>
    <row r="45" spans="1:102" x14ac:dyDescent="0.2">
      <c r="A45" s="98" t="s">
        <v>79</v>
      </c>
      <c r="B45" s="100">
        <v>41974</v>
      </c>
      <c r="C45" s="99">
        <v>1591748.3864593499</v>
      </c>
      <c r="D45" s="99">
        <v>20171.221918106101</v>
      </c>
      <c r="E45" s="99">
        <v>254349.60360336301</v>
      </c>
      <c r="F45" s="99">
        <v>202480.98691940299</v>
      </c>
      <c r="G45" s="99">
        <v>89536.022532463103</v>
      </c>
      <c r="H45" s="99">
        <v>0</v>
      </c>
      <c r="I45" s="99">
        <v>0</v>
      </c>
      <c r="J45" s="99">
        <v>888431.68745422398</v>
      </c>
      <c r="K45" s="99">
        <v>519.15943627804495</v>
      </c>
      <c r="L45" s="99">
        <v>19174.990895032901</v>
      </c>
      <c r="M45" s="99">
        <v>675783.54750061</v>
      </c>
      <c r="N45" s="99">
        <v>143708.84870910601</v>
      </c>
      <c r="O45" s="99">
        <v>0</v>
      </c>
      <c r="P45" s="99">
        <v>944929.47939300502</v>
      </c>
      <c r="Q45" s="99">
        <v>86299.916579246506</v>
      </c>
      <c r="R45" s="99">
        <v>0</v>
      </c>
      <c r="S45" s="99">
        <v>87776.936162948594</v>
      </c>
      <c r="T45" s="99">
        <v>2.04415263357805</v>
      </c>
      <c r="U45" s="99">
        <v>888927.56193542504</v>
      </c>
      <c r="V45" s="99">
        <v>89065589.625976607</v>
      </c>
      <c r="W45" s="99">
        <v>1890185.4730682401</v>
      </c>
      <c r="X45" s="99">
        <v>19302715.888183601</v>
      </c>
      <c r="Y45" s="99">
        <v>12247852.248291001</v>
      </c>
      <c r="Z45" s="99">
        <v>16010698.2591553</v>
      </c>
      <c r="AA45" s="99">
        <v>0</v>
      </c>
      <c r="AB45" s="99">
        <v>0</v>
      </c>
      <c r="AC45" s="99">
        <v>292417972.43359399</v>
      </c>
      <c r="AD45" s="99">
        <v>50703.042012691498</v>
      </c>
      <c r="AE45" s="99">
        <v>650423.51667785598</v>
      </c>
      <c r="AF45" s="99">
        <v>34942402.005859397</v>
      </c>
      <c r="AG45" s="99">
        <v>18634150.183837902</v>
      </c>
      <c r="AH45" s="99">
        <v>0</v>
      </c>
      <c r="AI45" s="99">
        <v>44479919.185058601</v>
      </c>
      <c r="AJ45" s="99">
        <v>11695502.7106934</v>
      </c>
      <c r="AK45" s="99">
        <v>0</v>
      </c>
      <c r="AL45" s="99">
        <v>15739948.568725601</v>
      </c>
      <c r="AM45" s="99">
        <v>437.643129233271</v>
      </c>
      <c r="AN45" s="99">
        <v>292646157.21093798</v>
      </c>
      <c r="AO45" s="99">
        <v>888157215.4375</v>
      </c>
      <c r="AP45" s="99">
        <v>15945328.342529301</v>
      </c>
      <c r="AQ45" s="99">
        <v>173429561.09765601</v>
      </c>
      <c r="AR45" s="99">
        <v>106075729.21972699</v>
      </c>
      <c r="AS45" s="99">
        <v>137010836.81445301</v>
      </c>
      <c r="AT45" s="99">
        <v>0</v>
      </c>
      <c r="AU45" s="99">
        <v>0</v>
      </c>
      <c r="AV45" s="99">
        <v>962346906.74218798</v>
      </c>
      <c r="AW45" s="99">
        <v>166888.56815528899</v>
      </c>
      <c r="AX45" s="99">
        <v>5964365.3821411096</v>
      </c>
      <c r="AY45" s="99">
        <v>359036694.40234399</v>
      </c>
      <c r="AZ45" s="99">
        <v>163960814.00390601</v>
      </c>
      <c r="BA45" s="99">
        <v>0</v>
      </c>
      <c r="BB45" s="99">
        <v>445839638.00781298</v>
      </c>
      <c r="BC45" s="99">
        <v>105538325.39160199</v>
      </c>
      <c r="BD45" s="99">
        <v>0</v>
      </c>
      <c r="BE45" s="99">
        <v>134864631.65625</v>
      </c>
      <c r="BF45" s="99">
        <v>3756.64374643564</v>
      </c>
      <c r="BG45" s="99">
        <v>962519305.83593798</v>
      </c>
      <c r="BH45" s="99">
        <v>193811030.203125</v>
      </c>
      <c r="BI45" s="99">
        <v>1416578.8623504599</v>
      </c>
      <c r="BJ45" s="99">
        <v>54351237.240234397</v>
      </c>
      <c r="BK45" s="99">
        <v>36984619.689453103</v>
      </c>
      <c r="BL45" s="99">
        <v>11072230.403320299</v>
      </c>
      <c r="BM45" s="99">
        <v>0</v>
      </c>
      <c r="BN45" s="99">
        <v>0</v>
      </c>
      <c r="BO45" s="99">
        <v>0</v>
      </c>
      <c r="BP45" s="99">
        <v>0</v>
      </c>
      <c r="BQ45" s="99">
        <v>0</v>
      </c>
      <c r="BR45" s="99">
        <v>111022635.27832</v>
      </c>
      <c r="BS45" s="99">
        <v>60035533.925781302</v>
      </c>
      <c r="BT45" s="99">
        <v>0</v>
      </c>
      <c r="BU45" s="99">
        <v>31593220.989746101</v>
      </c>
      <c r="BV45" s="99">
        <v>48020522.6259766</v>
      </c>
      <c r="BW45" s="99">
        <v>0</v>
      </c>
      <c r="BX45" s="99">
        <v>10547179.9527588</v>
      </c>
      <c r="BY45" s="99">
        <v>0</v>
      </c>
      <c r="BZ45" s="99">
        <v>0</v>
      </c>
      <c r="CA45" s="99">
        <v>1867255.7433929399</v>
      </c>
      <c r="CB45" s="99">
        <v>110199831.82714801</v>
      </c>
      <c r="CC45" s="99">
        <v>1076800041.26563</v>
      </c>
      <c r="CD45" s="99">
        <v>249487410.328125</v>
      </c>
      <c r="CE45" s="99">
        <v>89578.028387069702</v>
      </c>
      <c r="CF45" s="99">
        <v>16028191.3601074</v>
      </c>
      <c r="CG45" s="99">
        <v>137405905.484375</v>
      </c>
      <c r="CH45" s="99">
        <v>11109047.690551801</v>
      </c>
      <c r="CI45" s="99">
        <v>1956825.9075470001</v>
      </c>
      <c r="CJ45" s="99">
        <v>126083263.34277301</v>
      </c>
      <c r="CK45" s="99">
        <v>1211359021.90625</v>
      </c>
      <c r="CL45" s="99">
        <v>260615514.828125</v>
      </c>
      <c r="CM45" s="166">
        <v>2838286.9628906301</v>
      </c>
      <c r="CN45" s="166">
        <v>418965613.05859399</v>
      </c>
      <c r="CO45" s="166">
        <v>2175170590.71875</v>
      </c>
      <c r="CP45" s="99">
        <v>260615514.828125</v>
      </c>
      <c r="CQ45" s="99">
        <v>1780.42027060688</v>
      </c>
      <c r="CR45" s="99">
        <v>285959.72814559902</v>
      </c>
      <c r="CS45" s="99">
        <v>2495791.7874450702</v>
      </c>
      <c r="CT45" s="99">
        <v>388717.19905471802</v>
      </c>
      <c r="CU45" s="98">
        <v>254911.14798158099</v>
      </c>
      <c r="CV45" s="98">
        <v>970640.77044390596</v>
      </c>
      <c r="CW45" s="98">
        <v>126228023.18725541</v>
      </c>
      <c r="CX45" s="98">
        <v>1214205946.750005</v>
      </c>
    </row>
    <row r="46" spans="1:102" x14ac:dyDescent="0.2">
      <c r="A46" s="98" t="s">
        <v>79</v>
      </c>
      <c r="B46" s="100">
        <v>42064</v>
      </c>
      <c r="C46" s="99">
        <v>1584066.9748382601</v>
      </c>
      <c r="D46" s="99">
        <v>20525.184243440599</v>
      </c>
      <c r="E46" s="99">
        <v>249529.118904114</v>
      </c>
      <c r="F46" s="99">
        <v>198728.533542633</v>
      </c>
      <c r="G46" s="99">
        <v>90186.700855255098</v>
      </c>
      <c r="H46" s="99">
        <v>0</v>
      </c>
      <c r="I46" s="99">
        <v>0</v>
      </c>
      <c r="J46" s="99">
        <v>887789.23271179199</v>
      </c>
      <c r="K46" s="99">
        <v>422.83836684376001</v>
      </c>
      <c r="L46" s="99">
        <v>5436.1217078566597</v>
      </c>
      <c r="M46" s="99">
        <v>673195.274085999</v>
      </c>
      <c r="N46" s="99">
        <v>142100.05024337801</v>
      </c>
      <c r="O46" s="99">
        <v>0</v>
      </c>
      <c r="P46" s="99">
        <v>942735.54407501197</v>
      </c>
      <c r="Q46" s="99">
        <v>85690.273821830793</v>
      </c>
      <c r="R46" s="99">
        <v>0</v>
      </c>
      <c r="S46" s="99">
        <v>88352.023550033598</v>
      </c>
      <c r="T46" s="99">
        <v>1.99749100868939</v>
      </c>
      <c r="U46" s="99">
        <v>888141.76765441895</v>
      </c>
      <c r="V46" s="99">
        <v>88217961.760742202</v>
      </c>
      <c r="W46" s="99">
        <v>1924353.6397094701</v>
      </c>
      <c r="X46" s="99">
        <v>18846646.231445301</v>
      </c>
      <c r="Y46" s="99">
        <v>11894428.153320299</v>
      </c>
      <c r="Z46" s="99">
        <v>15935353.8861084</v>
      </c>
      <c r="AA46" s="99">
        <v>0</v>
      </c>
      <c r="AB46" s="99">
        <v>0</v>
      </c>
      <c r="AC46" s="99">
        <v>291348327.69140601</v>
      </c>
      <c r="AD46" s="99">
        <v>41158.727822303801</v>
      </c>
      <c r="AE46" s="99">
        <v>440056.21235275298</v>
      </c>
      <c r="AF46" s="99">
        <v>34798102.5390625</v>
      </c>
      <c r="AG46" s="99">
        <v>18269115.9604492</v>
      </c>
      <c r="AH46" s="99">
        <v>0</v>
      </c>
      <c r="AI46" s="99">
        <v>43440598.605957001</v>
      </c>
      <c r="AJ46" s="99">
        <v>11606538.9302979</v>
      </c>
      <c r="AK46" s="99">
        <v>0</v>
      </c>
      <c r="AL46" s="99">
        <v>15627849.2316895</v>
      </c>
      <c r="AM46" s="99">
        <v>326.15250257775199</v>
      </c>
      <c r="AN46" s="99">
        <v>291213747.45703101</v>
      </c>
      <c r="AO46" s="99">
        <v>882773994.25781298</v>
      </c>
      <c r="AP46" s="99">
        <v>16276502.884399399</v>
      </c>
      <c r="AQ46" s="99">
        <v>168453651.02343801</v>
      </c>
      <c r="AR46" s="99">
        <v>103668665.09863301</v>
      </c>
      <c r="AS46" s="99">
        <v>136961285.07617199</v>
      </c>
      <c r="AT46" s="99">
        <v>0</v>
      </c>
      <c r="AU46" s="99">
        <v>0</v>
      </c>
      <c r="AV46" s="99">
        <v>962462879.80468798</v>
      </c>
      <c r="AW46" s="99">
        <v>136200.02135848999</v>
      </c>
      <c r="AX46" s="99">
        <v>3560708.0620727502</v>
      </c>
      <c r="AY46" s="99">
        <v>356577233.72265601</v>
      </c>
      <c r="AZ46" s="99">
        <v>160833007.10742199</v>
      </c>
      <c r="BA46" s="99">
        <v>0</v>
      </c>
      <c r="BB46" s="99">
        <v>435865591.32031298</v>
      </c>
      <c r="BC46" s="99">
        <v>105089956.72070301</v>
      </c>
      <c r="BD46" s="99">
        <v>0</v>
      </c>
      <c r="BE46" s="99">
        <v>134421409.25</v>
      </c>
      <c r="BF46" s="99">
        <v>2814.27687186003</v>
      </c>
      <c r="BG46" s="99">
        <v>961697910.07031298</v>
      </c>
      <c r="BH46" s="99">
        <v>191372133.13867199</v>
      </c>
      <c r="BI46" s="99">
        <v>1442875.7870330799</v>
      </c>
      <c r="BJ46" s="99">
        <v>53524353.455078103</v>
      </c>
      <c r="BK46" s="99">
        <v>36201839.439941399</v>
      </c>
      <c r="BL46" s="99">
        <v>11608706.974975601</v>
      </c>
      <c r="BM46" s="99">
        <v>0</v>
      </c>
      <c r="BN46" s="99">
        <v>0</v>
      </c>
      <c r="BO46" s="99">
        <v>0</v>
      </c>
      <c r="BP46" s="99">
        <v>0</v>
      </c>
      <c r="BQ46" s="99">
        <v>0</v>
      </c>
      <c r="BR46" s="99">
        <v>110165882.27832</v>
      </c>
      <c r="BS46" s="99">
        <v>59002059.1728516</v>
      </c>
      <c r="BT46" s="99">
        <v>0</v>
      </c>
      <c r="BU46" s="99">
        <v>31007050.369872998</v>
      </c>
      <c r="BV46" s="99">
        <v>48018665.638671897</v>
      </c>
      <c r="BW46" s="99">
        <v>0</v>
      </c>
      <c r="BX46" s="99">
        <v>11693500.9055176</v>
      </c>
      <c r="BY46" s="99">
        <v>0</v>
      </c>
      <c r="BZ46" s="99">
        <v>0</v>
      </c>
      <c r="CA46" s="99">
        <v>1851531.2984466599</v>
      </c>
      <c r="CB46" s="99">
        <v>109045904.57910199</v>
      </c>
      <c r="CC46" s="99">
        <v>1068046276.27344</v>
      </c>
      <c r="CD46" s="99">
        <v>246823971.84375</v>
      </c>
      <c r="CE46" s="99">
        <v>90172.2911052704</v>
      </c>
      <c r="CF46" s="99">
        <v>15941077.094848599</v>
      </c>
      <c r="CG46" s="99">
        <v>137015009.93164101</v>
      </c>
      <c r="CH46" s="99">
        <v>11684580.978759799</v>
      </c>
      <c r="CI46" s="99">
        <v>1942157.5025177</v>
      </c>
      <c r="CJ46" s="99">
        <v>125094961.167969</v>
      </c>
      <c r="CK46" s="99">
        <v>1206470861.375</v>
      </c>
      <c r="CL46" s="99">
        <v>258393942.64453101</v>
      </c>
      <c r="CM46" s="166">
        <v>2823493.79833984</v>
      </c>
      <c r="CN46" s="166">
        <v>415982681.49218798</v>
      </c>
      <c r="CO46" s="166">
        <v>2167582083.1875</v>
      </c>
      <c r="CP46" s="99">
        <v>258393942.64453101</v>
      </c>
      <c r="CQ46" s="99">
        <v>1802.1747793853301</v>
      </c>
      <c r="CR46" s="99">
        <v>289647.97922515898</v>
      </c>
      <c r="CS46" s="99">
        <v>2531943.9792480501</v>
      </c>
      <c r="CT46" s="99">
        <v>392169.95973587001</v>
      </c>
      <c r="CU46" s="98">
        <v>249974.97137970899</v>
      </c>
      <c r="CV46" s="98">
        <v>970634.55313863</v>
      </c>
      <c r="CW46" s="98">
        <v>124986981.6739506</v>
      </c>
      <c r="CX46" s="98">
        <v>1205061286.205081</v>
      </c>
    </row>
    <row r="47" spans="1:102" x14ac:dyDescent="0.2">
      <c r="A47" s="98" t="s">
        <v>79</v>
      </c>
      <c r="B47" s="100">
        <v>42156</v>
      </c>
      <c r="C47" s="99">
        <v>1586068.5111084001</v>
      </c>
      <c r="D47" s="99">
        <v>20708.385707140002</v>
      </c>
      <c r="E47" s="99">
        <v>245752.165351868</v>
      </c>
      <c r="F47" s="99">
        <v>195855.36930275001</v>
      </c>
      <c r="G47" s="99">
        <v>90703.112081527695</v>
      </c>
      <c r="H47" s="99">
        <v>0</v>
      </c>
      <c r="I47" s="99">
        <v>0</v>
      </c>
      <c r="J47" s="99">
        <v>885703.43939208996</v>
      </c>
      <c r="K47" s="99">
        <v>336.09593109786499</v>
      </c>
      <c r="L47" s="99">
        <v>5597.8332252502396</v>
      </c>
      <c r="M47" s="99">
        <v>675206.22012329102</v>
      </c>
      <c r="N47" s="99">
        <v>140030.59222221401</v>
      </c>
      <c r="O47" s="99">
        <v>0</v>
      </c>
      <c r="P47" s="99">
        <v>946095.37267303502</v>
      </c>
      <c r="Q47" s="99">
        <v>85339.284220695496</v>
      </c>
      <c r="R47" s="99">
        <v>0</v>
      </c>
      <c r="S47" s="99">
        <v>88915.588450431795</v>
      </c>
      <c r="T47" s="99">
        <v>2.0112553654471399</v>
      </c>
      <c r="U47" s="99">
        <v>886013.59221649205</v>
      </c>
      <c r="V47" s="99">
        <v>87839927.40625</v>
      </c>
      <c r="W47" s="99">
        <v>1896625.6473693801</v>
      </c>
      <c r="X47" s="99">
        <v>18417228.3825684</v>
      </c>
      <c r="Y47" s="99">
        <v>11660148.826660199</v>
      </c>
      <c r="Z47" s="99">
        <v>15933157.4770508</v>
      </c>
      <c r="AA47" s="99">
        <v>0</v>
      </c>
      <c r="AB47" s="99">
        <v>0</v>
      </c>
      <c r="AC47" s="99">
        <v>290463011.74218798</v>
      </c>
      <c r="AD47" s="99">
        <v>34073.745763778701</v>
      </c>
      <c r="AE47" s="99">
        <v>457052.44197082502</v>
      </c>
      <c r="AF47" s="99">
        <v>34761029.157714799</v>
      </c>
      <c r="AG47" s="99">
        <v>17931924.657714799</v>
      </c>
      <c r="AH47" s="99">
        <v>0</v>
      </c>
      <c r="AI47" s="99">
        <v>43433471.094238304</v>
      </c>
      <c r="AJ47" s="99">
        <v>11548067.889404301</v>
      </c>
      <c r="AK47" s="99">
        <v>0</v>
      </c>
      <c r="AL47" s="99">
        <v>15632058.755615201</v>
      </c>
      <c r="AM47" s="99">
        <v>320.39681961387402</v>
      </c>
      <c r="AN47" s="99">
        <v>291018787.40234399</v>
      </c>
      <c r="AO47" s="99">
        <v>882470129.703125</v>
      </c>
      <c r="AP47" s="99">
        <v>16076610.8138428</v>
      </c>
      <c r="AQ47" s="99">
        <v>165928372.26367199</v>
      </c>
      <c r="AR47" s="99">
        <v>100772134.22363301</v>
      </c>
      <c r="AS47" s="99">
        <v>137534429.390625</v>
      </c>
      <c r="AT47" s="99">
        <v>0</v>
      </c>
      <c r="AU47" s="99">
        <v>0</v>
      </c>
      <c r="AV47" s="99">
        <v>963425101.11718798</v>
      </c>
      <c r="AW47" s="99">
        <v>113002.936722755</v>
      </c>
      <c r="AX47" s="99">
        <v>3839635.3553466802</v>
      </c>
      <c r="AY47" s="99">
        <v>360051881.765625</v>
      </c>
      <c r="AZ47" s="99">
        <v>158311285.859375</v>
      </c>
      <c r="BA47" s="99">
        <v>0</v>
      </c>
      <c r="BB47" s="99">
        <v>438374851.39453101</v>
      </c>
      <c r="BC47" s="99">
        <v>104768146.456055</v>
      </c>
      <c r="BD47" s="99">
        <v>0</v>
      </c>
      <c r="BE47" s="99">
        <v>134698232.65429699</v>
      </c>
      <c r="BF47" s="99">
        <v>2771.8986024856599</v>
      </c>
      <c r="BG47" s="99">
        <v>964451298.984375</v>
      </c>
      <c r="BH47" s="99">
        <v>192834554.87109399</v>
      </c>
      <c r="BI47" s="99">
        <v>1478256.2802887</v>
      </c>
      <c r="BJ47" s="99">
        <v>52872842.794921897</v>
      </c>
      <c r="BK47" s="99">
        <v>35608032.9384766</v>
      </c>
      <c r="BL47" s="99">
        <v>11636524.869262701</v>
      </c>
      <c r="BM47" s="99">
        <v>0</v>
      </c>
      <c r="BN47" s="99">
        <v>0</v>
      </c>
      <c r="BO47" s="99">
        <v>0</v>
      </c>
      <c r="BP47" s="99">
        <v>0</v>
      </c>
      <c r="BQ47" s="99">
        <v>0</v>
      </c>
      <c r="BR47" s="99">
        <v>111265289.711914</v>
      </c>
      <c r="BS47" s="99">
        <v>58258307.676757798</v>
      </c>
      <c r="BT47" s="99">
        <v>0</v>
      </c>
      <c r="BU47" s="99">
        <v>31431508.619628899</v>
      </c>
      <c r="BV47" s="99">
        <v>48111752.201171897</v>
      </c>
      <c r="BW47" s="99">
        <v>0</v>
      </c>
      <c r="BX47" s="99">
        <v>11946168.155151401</v>
      </c>
      <c r="BY47" s="99">
        <v>0</v>
      </c>
      <c r="BZ47" s="99">
        <v>0</v>
      </c>
      <c r="CA47" s="99">
        <v>1852839.76475525</v>
      </c>
      <c r="CB47" s="99">
        <v>108057404.332031</v>
      </c>
      <c r="CC47" s="99">
        <v>1063496030.72656</v>
      </c>
      <c r="CD47" s="99">
        <v>247070604.64453101</v>
      </c>
      <c r="CE47" s="99">
        <v>90692.623703956604</v>
      </c>
      <c r="CF47" s="99">
        <v>15936356.9528809</v>
      </c>
      <c r="CG47" s="99">
        <v>137247093.29492199</v>
      </c>
      <c r="CH47" s="99">
        <v>11489827.6330566</v>
      </c>
      <c r="CI47" s="99">
        <v>1943397.0346679699</v>
      </c>
      <c r="CJ47" s="99">
        <v>123961109.884766</v>
      </c>
      <c r="CK47" s="99">
        <v>1198553294.32813</v>
      </c>
      <c r="CL47" s="99">
        <v>258667411.41796899</v>
      </c>
      <c r="CM47" s="166">
        <v>2822085.0228881799</v>
      </c>
      <c r="CN47" s="166">
        <v>415029833.30859399</v>
      </c>
      <c r="CO47" s="166">
        <v>2163996676.28125</v>
      </c>
      <c r="CP47" s="99">
        <v>258667411.41796899</v>
      </c>
      <c r="CQ47" s="99">
        <v>1855.0762494355399</v>
      </c>
      <c r="CR47" s="99">
        <v>296066.36914825399</v>
      </c>
      <c r="CS47" s="99">
        <v>2596038.4733581501</v>
      </c>
      <c r="CT47" s="99">
        <v>400278.916744232</v>
      </c>
      <c r="CU47" s="98">
        <v>246094.86044267501</v>
      </c>
      <c r="CV47" s="98">
        <v>969129.22359066806</v>
      </c>
      <c r="CW47" s="98">
        <v>123993761.2849119</v>
      </c>
      <c r="CX47" s="98">
        <v>1200743124.021482</v>
      </c>
    </row>
    <row r="48" spans="1:102" x14ac:dyDescent="0.2">
      <c r="A48" s="98" t="s">
        <v>79</v>
      </c>
      <c r="B48" s="100">
        <v>42248</v>
      </c>
      <c r="C48" s="99">
        <v>1579847.17628479</v>
      </c>
      <c r="D48" s="99">
        <v>20545.725869893999</v>
      </c>
      <c r="E48" s="99">
        <v>241345.128450394</v>
      </c>
      <c r="F48" s="99">
        <v>191946.91504287699</v>
      </c>
      <c r="G48" s="99">
        <v>91275.417047500596</v>
      </c>
      <c r="H48" s="99">
        <v>0</v>
      </c>
      <c r="I48" s="99">
        <v>0</v>
      </c>
      <c r="J48" s="99">
        <v>881536.52812194801</v>
      </c>
      <c r="K48" s="99">
        <v>280.46051003411401</v>
      </c>
      <c r="L48" s="99">
        <v>5926.3993783593196</v>
      </c>
      <c r="M48" s="99">
        <v>672500.50852966297</v>
      </c>
      <c r="N48" s="99">
        <v>138635.801704407</v>
      </c>
      <c r="O48" s="99">
        <v>0</v>
      </c>
      <c r="P48" s="99">
        <v>942546.92527770996</v>
      </c>
      <c r="Q48" s="99">
        <v>84491.3554401398</v>
      </c>
      <c r="R48" s="99">
        <v>0</v>
      </c>
      <c r="S48" s="99">
        <v>89324.729745864897</v>
      </c>
      <c r="T48" s="99">
        <v>1.94823725154856</v>
      </c>
      <c r="U48" s="99">
        <v>881912.15058135998</v>
      </c>
      <c r="V48" s="99">
        <v>87449305.706054702</v>
      </c>
      <c r="W48" s="99">
        <v>1885088.7845916699</v>
      </c>
      <c r="X48" s="99">
        <v>18061644.9848633</v>
      </c>
      <c r="Y48" s="99">
        <v>11436300.3450928</v>
      </c>
      <c r="Z48" s="99">
        <v>15905682.4105225</v>
      </c>
      <c r="AA48" s="99">
        <v>0</v>
      </c>
      <c r="AB48" s="99">
        <v>0</v>
      </c>
      <c r="AC48" s="99">
        <v>290115432.22656298</v>
      </c>
      <c r="AD48" s="99">
        <v>28319.2252225876</v>
      </c>
      <c r="AE48" s="99">
        <v>482178.432109833</v>
      </c>
      <c r="AF48" s="99">
        <v>34627354.4990234</v>
      </c>
      <c r="AG48" s="99">
        <v>17638002.158691399</v>
      </c>
      <c r="AH48" s="99">
        <v>0</v>
      </c>
      <c r="AI48" s="99">
        <v>43237083.395996101</v>
      </c>
      <c r="AJ48" s="99">
        <v>11458280.4996338</v>
      </c>
      <c r="AK48" s="99">
        <v>0</v>
      </c>
      <c r="AL48" s="99">
        <v>15609197.385376001</v>
      </c>
      <c r="AM48" s="99">
        <v>264.62503010034601</v>
      </c>
      <c r="AN48" s="99">
        <v>290136764.73828101</v>
      </c>
      <c r="AO48" s="99">
        <v>881789591.66406298</v>
      </c>
      <c r="AP48" s="99">
        <v>16057792.2337646</v>
      </c>
      <c r="AQ48" s="99">
        <v>164062363.71875</v>
      </c>
      <c r="AR48" s="99">
        <v>99691608.113281295</v>
      </c>
      <c r="AS48" s="99">
        <v>137510900.47070301</v>
      </c>
      <c r="AT48" s="99">
        <v>0</v>
      </c>
      <c r="AU48" s="99">
        <v>0</v>
      </c>
      <c r="AV48" s="99">
        <v>964149253.36718798</v>
      </c>
      <c r="AW48" s="99">
        <v>93913.7718334198</v>
      </c>
      <c r="AX48" s="99">
        <v>3917872.9253845201</v>
      </c>
      <c r="AY48" s="99">
        <v>359922382.98828101</v>
      </c>
      <c r="AZ48" s="99">
        <v>156456738.85546899</v>
      </c>
      <c r="BA48" s="99">
        <v>0</v>
      </c>
      <c r="BB48" s="99">
        <v>437669682.80859399</v>
      </c>
      <c r="BC48" s="99">
        <v>103997932.930664</v>
      </c>
      <c r="BD48" s="99">
        <v>0</v>
      </c>
      <c r="BE48" s="99">
        <v>134748414.64648399</v>
      </c>
      <c r="BF48" s="99">
        <v>2317.94036775827</v>
      </c>
      <c r="BG48" s="99">
        <v>964297955.03906298</v>
      </c>
      <c r="BH48" s="99">
        <v>193822362.29882801</v>
      </c>
      <c r="BI48" s="99">
        <v>1443297.8386077899</v>
      </c>
      <c r="BJ48" s="99">
        <v>52533101.510253899</v>
      </c>
      <c r="BK48" s="99">
        <v>35265717.006347701</v>
      </c>
      <c r="BL48" s="99">
        <v>11658128.900512701</v>
      </c>
      <c r="BM48" s="99">
        <v>0</v>
      </c>
      <c r="BN48" s="99">
        <v>0</v>
      </c>
      <c r="BO48" s="99">
        <v>0</v>
      </c>
      <c r="BP48" s="99">
        <v>0</v>
      </c>
      <c r="BQ48" s="99">
        <v>0</v>
      </c>
      <c r="BR48" s="99">
        <v>111456858.52636699</v>
      </c>
      <c r="BS48" s="99">
        <v>57631575.043457001</v>
      </c>
      <c r="BT48" s="99">
        <v>0</v>
      </c>
      <c r="BU48" s="99">
        <v>25605306.8898926</v>
      </c>
      <c r="BV48" s="99">
        <v>47914145.6171875</v>
      </c>
      <c r="BW48" s="99">
        <v>0</v>
      </c>
      <c r="BX48" s="99">
        <v>10182022.2578125</v>
      </c>
      <c r="BY48" s="99">
        <v>0</v>
      </c>
      <c r="BZ48" s="99">
        <v>0</v>
      </c>
      <c r="CA48" s="99">
        <v>1842755.5331420901</v>
      </c>
      <c r="CB48" s="99">
        <v>107133206.73339801</v>
      </c>
      <c r="CC48" s="99">
        <v>1060129531.66406</v>
      </c>
      <c r="CD48" s="99">
        <v>247566823.08984399</v>
      </c>
      <c r="CE48" s="99">
        <v>91290.857174873396</v>
      </c>
      <c r="CF48" s="99">
        <v>15878754.3824463</v>
      </c>
      <c r="CG48" s="99">
        <v>137315458.04882801</v>
      </c>
      <c r="CH48" s="99">
        <v>11692489.0512695</v>
      </c>
      <c r="CI48" s="99">
        <v>1934099.3236694301</v>
      </c>
      <c r="CJ48" s="99">
        <v>123025664.13281301</v>
      </c>
      <c r="CK48" s="99">
        <v>1196269422.71875</v>
      </c>
      <c r="CL48" s="99">
        <v>259261508.671875</v>
      </c>
      <c r="CM48" s="166">
        <v>2808380.9761047401</v>
      </c>
      <c r="CN48" s="166">
        <v>413635259.99218798</v>
      </c>
      <c r="CO48" s="166">
        <v>2162103670.0625</v>
      </c>
      <c r="CP48" s="99">
        <v>259261508.671875</v>
      </c>
      <c r="CQ48" s="99">
        <v>1909.7605376988599</v>
      </c>
      <c r="CR48" s="99">
        <v>303203.65027236898</v>
      </c>
      <c r="CS48" s="99">
        <v>2663144.7700500502</v>
      </c>
      <c r="CT48" s="99">
        <v>408811.90111160302</v>
      </c>
      <c r="CU48" s="98">
        <v>241574.664574275</v>
      </c>
      <c r="CV48" s="98">
        <v>965541.67215918505</v>
      </c>
      <c r="CW48" s="98">
        <v>123011961.11584431</v>
      </c>
      <c r="CX48" s="98">
        <v>1197444989.712888</v>
      </c>
    </row>
    <row r="49" spans="1:102" x14ac:dyDescent="0.2">
      <c r="A49" s="98" t="s">
        <v>79</v>
      </c>
      <c r="B49" s="100">
        <v>42339</v>
      </c>
      <c r="C49" s="99">
        <v>1580620.7222289999</v>
      </c>
      <c r="D49" s="99">
        <v>20413.644046545</v>
      </c>
      <c r="E49" s="99">
        <v>237156.73833465599</v>
      </c>
      <c r="F49" s="99">
        <v>188888.36477661101</v>
      </c>
      <c r="G49" s="99">
        <v>91974.592274665803</v>
      </c>
      <c r="H49" s="99">
        <v>0</v>
      </c>
      <c r="I49" s="99">
        <v>0</v>
      </c>
      <c r="J49" s="99">
        <v>880278.933204651</v>
      </c>
      <c r="K49" s="99">
        <v>234.648188900203</v>
      </c>
      <c r="L49" s="99">
        <v>5690.5156041383698</v>
      </c>
      <c r="M49" s="99">
        <v>674456.03536987305</v>
      </c>
      <c r="N49" s="99">
        <v>137568.93918609599</v>
      </c>
      <c r="O49" s="99">
        <v>0</v>
      </c>
      <c r="P49" s="99">
        <v>939205.81375122105</v>
      </c>
      <c r="Q49" s="99">
        <v>83838.635237693801</v>
      </c>
      <c r="R49" s="99">
        <v>0</v>
      </c>
      <c r="S49" s="99">
        <v>90071.291015625</v>
      </c>
      <c r="T49" s="99">
        <v>2.0445887617534</v>
      </c>
      <c r="U49" s="99">
        <v>880469.23322296096</v>
      </c>
      <c r="V49" s="99">
        <v>87132403.526367202</v>
      </c>
      <c r="W49" s="99">
        <v>1885867.9152069101</v>
      </c>
      <c r="X49" s="99">
        <v>17436440.3051758</v>
      </c>
      <c r="Y49" s="99">
        <v>10972029.067260699</v>
      </c>
      <c r="Z49" s="99">
        <v>15845942.3117676</v>
      </c>
      <c r="AA49" s="99">
        <v>0</v>
      </c>
      <c r="AB49" s="99">
        <v>0</v>
      </c>
      <c r="AC49" s="99">
        <v>289603689.50781298</v>
      </c>
      <c r="AD49" s="99">
        <v>20952.2480587959</v>
      </c>
      <c r="AE49" s="99">
        <v>413864.98632431001</v>
      </c>
      <c r="AF49" s="99">
        <v>34553223.7587891</v>
      </c>
      <c r="AG49" s="99">
        <v>17399144.158203099</v>
      </c>
      <c r="AH49" s="99">
        <v>0</v>
      </c>
      <c r="AI49" s="99">
        <v>42990976.474121101</v>
      </c>
      <c r="AJ49" s="99">
        <v>11360729.393188501</v>
      </c>
      <c r="AK49" s="99">
        <v>0</v>
      </c>
      <c r="AL49" s="99">
        <v>15561456.2896729</v>
      </c>
      <c r="AM49" s="99">
        <v>325.23026878759299</v>
      </c>
      <c r="AN49" s="99">
        <v>289257097.140625</v>
      </c>
      <c r="AO49" s="99">
        <v>882669054.38281298</v>
      </c>
      <c r="AP49" s="99">
        <v>16069413.7431641</v>
      </c>
      <c r="AQ49" s="99">
        <v>158406218.67773399</v>
      </c>
      <c r="AR49" s="99">
        <v>96387364.090820298</v>
      </c>
      <c r="AS49" s="99">
        <v>137127583.12695301</v>
      </c>
      <c r="AT49" s="99">
        <v>0</v>
      </c>
      <c r="AU49" s="99">
        <v>0</v>
      </c>
      <c r="AV49" s="99">
        <v>967801000.41406298</v>
      </c>
      <c r="AW49" s="99">
        <v>70060.5720157623</v>
      </c>
      <c r="AX49" s="99">
        <v>3313372.5681457501</v>
      </c>
      <c r="AY49" s="99">
        <v>361685485.76953101</v>
      </c>
      <c r="AZ49" s="99">
        <v>154717706.72460899</v>
      </c>
      <c r="BA49" s="99">
        <v>0</v>
      </c>
      <c r="BB49" s="99">
        <v>438578704.03515601</v>
      </c>
      <c r="BC49" s="99">
        <v>103552598.425781</v>
      </c>
      <c r="BD49" s="99">
        <v>0</v>
      </c>
      <c r="BE49" s="99">
        <v>134853565.20703101</v>
      </c>
      <c r="BF49" s="99">
        <v>2839.4135190844499</v>
      </c>
      <c r="BG49" s="99">
        <v>967882838.17968798</v>
      </c>
      <c r="BH49" s="99">
        <v>208098374.73242199</v>
      </c>
      <c r="BI49" s="99">
        <v>2099773.6138305701</v>
      </c>
      <c r="BJ49" s="99">
        <v>52649303.640136696</v>
      </c>
      <c r="BK49" s="99">
        <v>34879516.300292999</v>
      </c>
      <c r="BL49" s="99">
        <v>17032344.965576202</v>
      </c>
      <c r="BM49" s="99">
        <v>0</v>
      </c>
      <c r="BN49" s="99">
        <v>0</v>
      </c>
      <c r="BO49" s="99">
        <v>0</v>
      </c>
      <c r="BP49" s="99">
        <v>0</v>
      </c>
      <c r="BQ49" s="99">
        <v>0</v>
      </c>
      <c r="BR49" s="99">
        <v>112373750.038086</v>
      </c>
      <c r="BS49" s="99">
        <v>57145306.027343802</v>
      </c>
      <c r="BT49" s="99">
        <v>0</v>
      </c>
      <c r="BU49" s="99">
        <v>47029272.759765603</v>
      </c>
      <c r="BV49" s="99">
        <v>47934525.612304702</v>
      </c>
      <c r="BW49" s="99">
        <v>0</v>
      </c>
      <c r="BX49" s="99">
        <v>16424114.025146499</v>
      </c>
      <c r="BY49" s="99">
        <v>0</v>
      </c>
      <c r="BZ49" s="99">
        <v>0</v>
      </c>
      <c r="CA49" s="99">
        <v>1839625.89849854</v>
      </c>
      <c r="CB49" s="99">
        <v>106580742.918945</v>
      </c>
      <c r="CC49" s="99">
        <v>1057768153.88281</v>
      </c>
      <c r="CD49" s="99">
        <v>262946576.046875</v>
      </c>
      <c r="CE49" s="99">
        <v>91982.238478660598</v>
      </c>
      <c r="CF49" s="99">
        <v>15847049.8000488</v>
      </c>
      <c r="CG49" s="99">
        <v>137413512.02539101</v>
      </c>
      <c r="CH49" s="99">
        <v>17126050.240478501</v>
      </c>
      <c r="CI49" s="99">
        <v>1931238.8913269001</v>
      </c>
      <c r="CJ49" s="99">
        <v>122392836.024414</v>
      </c>
      <c r="CK49" s="99">
        <v>1195761718.9375</v>
      </c>
      <c r="CL49" s="99">
        <v>279940219.359375</v>
      </c>
      <c r="CM49" s="166">
        <v>2804160.4865417499</v>
      </c>
      <c r="CN49" s="166">
        <v>411602198.5</v>
      </c>
      <c r="CO49" s="166">
        <v>2161349748.25</v>
      </c>
      <c r="CP49" s="99">
        <v>279940219.359375</v>
      </c>
      <c r="CQ49" s="99">
        <v>1908.6322142034801</v>
      </c>
      <c r="CR49" s="99">
        <v>305114.02014541603</v>
      </c>
      <c r="CS49" s="99">
        <v>2676391.3571167002</v>
      </c>
      <c r="CT49" s="99">
        <v>413214.10806655901</v>
      </c>
      <c r="CU49" s="98">
        <v>237421.70957815801</v>
      </c>
      <c r="CV49" s="98">
        <v>964611.675844774</v>
      </c>
      <c r="CW49" s="98">
        <v>122427792.7189938</v>
      </c>
      <c r="CX49" s="98">
        <v>1195181665.908201</v>
      </c>
    </row>
    <row r="50" spans="1:102" x14ac:dyDescent="0.2">
      <c r="A50" s="98" t="s">
        <v>79</v>
      </c>
      <c r="B50" s="100">
        <v>42430</v>
      </c>
      <c r="C50" s="99">
        <v>1576952.56787109</v>
      </c>
      <c r="D50" s="99">
        <v>20763.2771067619</v>
      </c>
      <c r="E50" s="99">
        <v>241544.37292671201</v>
      </c>
      <c r="F50" s="99">
        <v>195350.03503418001</v>
      </c>
      <c r="G50" s="99">
        <v>92721.7752256393</v>
      </c>
      <c r="H50" s="99">
        <v>0</v>
      </c>
      <c r="I50" s="99">
        <v>0</v>
      </c>
      <c r="J50" s="99">
        <v>878797.93727111805</v>
      </c>
      <c r="K50" s="99">
        <v>183.169975090772</v>
      </c>
      <c r="L50" s="99">
        <v>5411.7904061078998</v>
      </c>
      <c r="M50" s="99">
        <v>671840.02556610096</v>
      </c>
      <c r="N50" s="99">
        <v>136174.53558158901</v>
      </c>
      <c r="O50" s="99">
        <v>0</v>
      </c>
      <c r="P50" s="99">
        <v>940098.33985137905</v>
      </c>
      <c r="Q50" s="99">
        <v>82484.228364944502</v>
      </c>
      <c r="R50" s="99">
        <v>0</v>
      </c>
      <c r="S50" s="99">
        <v>90808.9654855728</v>
      </c>
      <c r="T50" s="99">
        <v>1.9987006533774501</v>
      </c>
      <c r="U50" s="99">
        <v>878933.42842865002</v>
      </c>
      <c r="V50" s="99">
        <v>86479353.699218795</v>
      </c>
      <c r="W50" s="99">
        <v>1928042.4172058101</v>
      </c>
      <c r="X50" s="99">
        <v>17658743.3981934</v>
      </c>
      <c r="Y50" s="99">
        <v>11150661.501831099</v>
      </c>
      <c r="Z50" s="99">
        <v>15994811.8721924</v>
      </c>
      <c r="AA50" s="99">
        <v>0</v>
      </c>
      <c r="AB50" s="99">
        <v>0</v>
      </c>
      <c r="AC50" s="99">
        <v>289322600.01171899</v>
      </c>
      <c r="AD50" s="99">
        <v>16066.3260167837</v>
      </c>
      <c r="AE50" s="99">
        <v>379645.20175552397</v>
      </c>
      <c r="AF50" s="99">
        <v>34129283.2509766</v>
      </c>
      <c r="AG50" s="99">
        <v>17173312.470703099</v>
      </c>
      <c r="AH50" s="99">
        <v>0</v>
      </c>
      <c r="AI50" s="99">
        <v>43289914.9833984</v>
      </c>
      <c r="AJ50" s="99">
        <v>11336563.4490967</v>
      </c>
      <c r="AK50" s="99">
        <v>0</v>
      </c>
      <c r="AL50" s="99">
        <v>15667328.5950928</v>
      </c>
      <c r="AM50" s="99">
        <v>335.01178396865703</v>
      </c>
      <c r="AN50" s="99">
        <v>288883546.86328101</v>
      </c>
      <c r="AO50" s="99">
        <v>878711013.75781298</v>
      </c>
      <c r="AP50" s="99">
        <v>16516692.2542725</v>
      </c>
      <c r="AQ50" s="99">
        <v>160360353.3125</v>
      </c>
      <c r="AR50" s="99">
        <v>97532280.051757798</v>
      </c>
      <c r="AS50" s="99">
        <v>139090152.93945301</v>
      </c>
      <c r="AT50" s="99">
        <v>0</v>
      </c>
      <c r="AU50" s="99">
        <v>0</v>
      </c>
      <c r="AV50" s="99">
        <v>971057390.1875</v>
      </c>
      <c r="AW50" s="99">
        <v>53969.787969112404</v>
      </c>
      <c r="AX50" s="99">
        <v>2980517.18463135</v>
      </c>
      <c r="AY50" s="99">
        <v>360627250.46484399</v>
      </c>
      <c r="AZ50" s="99">
        <v>153073568.92382801</v>
      </c>
      <c r="BA50" s="99">
        <v>0</v>
      </c>
      <c r="BB50" s="99">
        <v>441577618.05078101</v>
      </c>
      <c r="BC50" s="99">
        <v>103596390.431641</v>
      </c>
      <c r="BD50" s="99">
        <v>0</v>
      </c>
      <c r="BE50" s="99">
        <v>136251446.14453101</v>
      </c>
      <c r="BF50" s="99">
        <v>2912.8959662318198</v>
      </c>
      <c r="BG50" s="99">
        <v>971546129</v>
      </c>
      <c r="BH50" s="99">
        <v>236696445.21679699</v>
      </c>
      <c r="BI50" s="99">
        <v>3547217.9942932101</v>
      </c>
      <c r="BJ50" s="99">
        <v>55692245.814453103</v>
      </c>
      <c r="BK50" s="99">
        <v>36881853.610839799</v>
      </c>
      <c r="BL50" s="99">
        <v>27486919.708740201</v>
      </c>
      <c r="BM50" s="99">
        <v>0</v>
      </c>
      <c r="BN50" s="99">
        <v>0</v>
      </c>
      <c r="BO50" s="99">
        <v>0</v>
      </c>
      <c r="BP50" s="99">
        <v>0</v>
      </c>
      <c r="BQ50" s="99">
        <v>0</v>
      </c>
      <c r="BR50" s="99">
        <v>112296935.56152301</v>
      </c>
      <c r="BS50" s="99">
        <v>56572886.748046897</v>
      </c>
      <c r="BT50" s="99">
        <v>0</v>
      </c>
      <c r="BU50" s="99">
        <v>82344718.298828095</v>
      </c>
      <c r="BV50" s="99">
        <v>47647219.3974609</v>
      </c>
      <c r="BW50" s="99">
        <v>0</v>
      </c>
      <c r="BX50" s="99">
        <v>28287025.1867676</v>
      </c>
      <c r="BY50" s="99">
        <v>0</v>
      </c>
      <c r="BZ50" s="99">
        <v>0</v>
      </c>
      <c r="CA50" s="99">
        <v>1836926.47161865</v>
      </c>
      <c r="CB50" s="99">
        <v>105692319.621094</v>
      </c>
      <c r="CC50" s="99">
        <v>1053853937.3125</v>
      </c>
      <c r="CD50" s="99">
        <v>296219756.03125</v>
      </c>
      <c r="CE50" s="99">
        <v>92700.809010505705</v>
      </c>
      <c r="CF50" s="99">
        <v>15936389.709838901</v>
      </c>
      <c r="CG50" s="99">
        <v>138611272.86328101</v>
      </c>
      <c r="CH50" s="99">
        <v>27806167.548828099</v>
      </c>
      <c r="CI50" s="99">
        <v>1929821.1504669201</v>
      </c>
      <c r="CJ50" s="99">
        <v>121514576.53320301</v>
      </c>
      <c r="CK50" s="99">
        <v>1190465678.89063</v>
      </c>
      <c r="CL50" s="99">
        <v>324073763.64453101</v>
      </c>
      <c r="CM50" s="166">
        <v>2801410.8186645498</v>
      </c>
      <c r="CN50" s="166">
        <v>410614797.34375</v>
      </c>
      <c r="CO50" s="166">
        <v>2159469966.21875</v>
      </c>
      <c r="CP50" s="99">
        <v>324073763.64453101</v>
      </c>
      <c r="CQ50" s="99">
        <v>1921.52776299417</v>
      </c>
      <c r="CR50" s="99">
        <v>303745.09170150798</v>
      </c>
      <c r="CS50" s="99">
        <v>2687774.8118896498</v>
      </c>
      <c r="CT50" s="99">
        <v>412302.75539398199</v>
      </c>
      <c r="CU50" s="98">
        <v>241740.84009685501</v>
      </c>
      <c r="CV50" s="98">
        <v>963843.10528332402</v>
      </c>
      <c r="CW50" s="98">
        <v>121628709.3309329</v>
      </c>
      <c r="CX50" s="98">
        <v>1192465210.175781</v>
      </c>
    </row>
    <row r="51" spans="1:102" x14ac:dyDescent="0.2">
      <c r="A51" s="98" t="s">
        <v>79</v>
      </c>
      <c r="B51" s="100">
        <v>42522</v>
      </c>
      <c r="C51" s="99">
        <v>1576526.3222808801</v>
      </c>
      <c r="D51" s="99">
        <v>20951.0741336346</v>
      </c>
      <c r="E51" s="99">
        <v>236319.60117721601</v>
      </c>
      <c r="F51" s="99">
        <v>191155.688905716</v>
      </c>
      <c r="G51" s="99">
        <v>93449.962568283096</v>
      </c>
      <c r="H51" s="99">
        <v>0</v>
      </c>
      <c r="I51" s="99">
        <v>0</v>
      </c>
      <c r="J51" s="99">
        <v>876240.98651885998</v>
      </c>
      <c r="K51" s="99">
        <v>147.35402678698301</v>
      </c>
      <c r="L51" s="99">
        <v>5395.1394818425197</v>
      </c>
      <c r="M51" s="99">
        <v>672350.33650207496</v>
      </c>
      <c r="N51" s="99">
        <v>135460.73553085301</v>
      </c>
      <c r="O51" s="99">
        <v>0</v>
      </c>
      <c r="P51" s="99">
        <v>939118.25096130394</v>
      </c>
      <c r="Q51" s="99">
        <v>81357.616895675703</v>
      </c>
      <c r="R51" s="99">
        <v>0</v>
      </c>
      <c r="S51" s="99">
        <v>91601.417993545503</v>
      </c>
      <c r="T51" s="99">
        <v>1.00589049572591</v>
      </c>
      <c r="U51" s="99">
        <v>876431.91276550305</v>
      </c>
      <c r="V51" s="99">
        <v>86188470.680664107</v>
      </c>
      <c r="W51" s="99">
        <v>1946667.2650604199</v>
      </c>
      <c r="X51" s="99">
        <v>16899835.277587902</v>
      </c>
      <c r="Y51" s="99">
        <v>10852495.3825684</v>
      </c>
      <c r="Z51" s="99">
        <v>16102068.751708999</v>
      </c>
      <c r="AA51" s="99">
        <v>0</v>
      </c>
      <c r="AB51" s="99">
        <v>0</v>
      </c>
      <c r="AC51" s="99">
        <v>288909107.95703101</v>
      </c>
      <c r="AD51" s="99">
        <v>12665.2107561827</v>
      </c>
      <c r="AE51" s="99">
        <v>418199.32879257202</v>
      </c>
      <c r="AF51" s="99">
        <v>33965908.069824196</v>
      </c>
      <c r="AG51" s="99">
        <v>16996173.4997559</v>
      </c>
      <c r="AH51" s="99">
        <v>0</v>
      </c>
      <c r="AI51" s="99">
        <v>43112573.706054702</v>
      </c>
      <c r="AJ51" s="99">
        <v>11218595.356933599</v>
      </c>
      <c r="AK51" s="99">
        <v>0</v>
      </c>
      <c r="AL51" s="99">
        <v>15784282.217163101</v>
      </c>
      <c r="AM51" s="99">
        <v>234.54457152634899</v>
      </c>
      <c r="AN51" s="99">
        <v>287063047.41406298</v>
      </c>
      <c r="AO51" s="99">
        <v>880526669.74218798</v>
      </c>
      <c r="AP51" s="99">
        <v>16670760.5858154</v>
      </c>
      <c r="AQ51" s="99">
        <v>155913426.36328101</v>
      </c>
      <c r="AR51" s="99">
        <v>95637073.888671905</v>
      </c>
      <c r="AS51" s="99">
        <v>140673883.94726601</v>
      </c>
      <c r="AT51" s="99">
        <v>0</v>
      </c>
      <c r="AU51" s="99">
        <v>0</v>
      </c>
      <c r="AV51" s="99">
        <v>970817332.17968798</v>
      </c>
      <c r="AW51" s="99">
        <v>42628.374573707602</v>
      </c>
      <c r="AX51" s="99">
        <v>3318551.12145996</v>
      </c>
      <c r="AY51" s="99">
        <v>359064445.44921899</v>
      </c>
      <c r="AZ51" s="99">
        <v>152812117.91015601</v>
      </c>
      <c r="BA51" s="99">
        <v>0</v>
      </c>
      <c r="BB51" s="99">
        <v>442773969.70703101</v>
      </c>
      <c r="BC51" s="99">
        <v>103754170.23632801</v>
      </c>
      <c r="BD51" s="99">
        <v>0</v>
      </c>
      <c r="BE51" s="99">
        <v>137731592.890625</v>
      </c>
      <c r="BF51" s="99">
        <v>2157.2043819129499</v>
      </c>
      <c r="BG51" s="99">
        <v>970405760.03906298</v>
      </c>
      <c r="BH51" s="99">
        <v>237847199.13671899</v>
      </c>
      <c r="BI51" s="99">
        <v>3695917.6461181599</v>
      </c>
      <c r="BJ51" s="99">
        <v>54499948.661132798</v>
      </c>
      <c r="BK51" s="99">
        <v>36064700.486328103</v>
      </c>
      <c r="BL51" s="99">
        <v>27834404.9680176</v>
      </c>
      <c r="BM51" s="99">
        <v>0</v>
      </c>
      <c r="BN51" s="99">
        <v>0</v>
      </c>
      <c r="BO51" s="99">
        <v>0</v>
      </c>
      <c r="BP51" s="99">
        <v>0</v>
      </c>
      <c r="BQ51" s="99">
        <v>0</v>
      </c>
      <c r="BR51" s="99">
        <v>112338970.08593801</v>
      </c>
      <c r="BS51" s="99">
        <v>56521344.5400391</v>
      </c>
      <c r="BT51" s="99">
        <v>0</v>
      </c>
      <c r="BU51" s="99">
        <v>83139791.018554702</v>
      </c>
      <c r="BV51" s="99">
        <v>47481782.762207001</v>
      </c>
      <c r="BW51" s="99">
        <v>0</v>
      </c>
      <c r="BX51" s="99">
        <v>29052088.013671901</v>
      </c>
      <c r="BY51" s="99">
        <v>0</v>
      </c>
      <c r="BZ51" s="99">
        <v>0</v>
      </c>
      <c r="CA51" s="99">
        <v>1833799.63464355</v>
      </c>
      <c r="CB51" s="99">
        <v>105034306.568359</v>
      </c>
      <c r="CC51" s="99">
        <v>1054338461.17969</v>
      </c>
      <c r="CD51" s="99">
        <v>295837139.3125</v>
      </c>
      <c r="CE51" s="99">
        <v>93465.441290855393</v>
      </c>
      <c r="CF51" s="99">
        <v>16026990.1276855</v>
      </c>
      <c r="CG51" s="99">
        <v>140105894.59960899</v>
      </c>
      <c r="CH51" s="99">
        <v>27321704.294189502</v>
      </c>
      <c r="CI51" s="99">
        <v>1927599.88119507</v>
      </c>
      <c r="CJ51" s="99">
        <v>121049779.174805</v>
      </c>
      <c r="CK51" s="99">
        <v>1192385047.9375</v>
      </c>
      <c r="CL51" s="99">
        <v>323859221.90625</v>
      </c>
      <c r="CM51" s="166">
        <v>2796105.2945251502</v>
      </c>
      <c r="CN51" s="166">
        <v>408619549.38671899</v>
      </c>
      <c r="CO51" s="166">
        <v>2162769174.6875</v>
      </c>
      <c r="CP51" s="99">
        <v>323859221.90625</v>
      </c>
      <c r="CQ51" s="99">
        <v>1945.71722730994</v>
      </c>
      <c r="CR51" s="99">
        <v>313575.74414443999</v>
      </c>
      <c r="CS51" s="99">
        <v>2776371.4118347201</v>
      </c>
      <c r="CT51" s="99">
        <v>427379.92274856602</v>
      </c>
      <c r="CU51" s="98">
        <v>236464.59310022401</v>
      </c>
      <c r="CV51" s="98">
        <v>962027.51236847602</v>
      </c>
      <c r="CW51" s="98">
        <v>121061296.6960445</v>
      </c>
      <c r="CX51" s="98">
        <v>1194444355.779299</v>
      </c>
    </row>
    <row r="52" spans="1:102" x14ac:dyDescent="0.2">
      <c r="A52" s="98" t="s">
        <v>79</v>
      </c>
      <c r="B52" s="100">
        <v>42614</v>
      </c>
      <c r="C52" s="99">
        <v>1576393.5223999</v>
      </c>
      <c r="D52" s="99">
        <v>20787.245530843698</v>
      </c>
      <c r="E52" s="99">
        <v>235115.382123947</v>
      </c>
      <c r="F52" s="99">
        <v>191150.85335349999</v>
      </c>
      <c r="G52" s="99">
        <v>94187.235566139207</v>
      </c>
      <c r="H52" s="99">
        <v>0</v>
      </c>
      <c r="I52" s="99">
        <v>0</v>
      </c>
      <c r="J52" s="99">
        <v>869643.10295105004</v>
      </c>
      <c r="K52" s="99">
        <v>118.782234419137</v>
      </c>
      <c r="L52" s="99">
        <v>5700.5661968588802</v>
      </c>
      <c r="M52" s="99">
        <v>673399.91754150402</v>
      </c>
      <c r="N52" s="99">
        <v>134470.02452850301</v>
      </c>
      <c r="O52" s="99">
        <v>0</v>
      </c>
      <c r="P52" s="99">
        <v>939787.42719268799</v>
      </c>
      <c r="Q52" s="99">
        <v>80464.673733711199</v>
      </c>
      <c r="R52" s="99">
        <v>0</v>
      </c>
      <c r="S52" s="99">
        <v>92146.188184738203</v>
      </c>
      <c r="T52" s="99">
        <v>0.97369064822123597</v>
      </c>
      <c r="U52" s="99">
        <v>869841.84743499802</v>
      </c>
      <c r="V52" s="99">
        <v>86662241.020507798</v>
      </c>
      <c r="W52" s="99">
        <v>1905408.4078979499</v>
      </c>
      <c r="X52" s="99">
        <v>16695039.1630859</v>
      </c>
      <c r="Y52" s="99">
        <v>10656168.5791016</v>
      </c>
      <c r="Z52" s="99">
        <v>16091035.6333008</v>
      </c>
      <c r="AA52" s="99">
        <v>0</v>
      </c>
      <c r="AB52" s="99">
        <v>0</v>
      </c>
      <c r="AC52" s="99">
        <v>286290387.11718798</v>
      </c>
      <c r="AD52" s="99">
        <v>10854.3872413635</v>
      </c>
      <c r="AE52" s="99">
        <v>454713.52764511103</v>
      </c>
      <c r="AF52" s="99">
        <v>34112008.221191399</v>
      </c>
      <c r="AG52" s="99">
        <v>16870056.918212902</v>
      </c>
      <c r="AH52" s="99">
        <v>0</v>
      </c>
      <c r="AI52" s="99">
        <v>42610900.9775391</v>
      </c>
      <c r="AJ52" s="99">
        <v>11094587.5626221</v>
      </c>
      <c r="AK52" s="99">
        <v>0</v>
      </c>
      <c r="AL52" s="99">
        <v>15787159.8088379</v>
      </c>
      <c r="AM52" s="99">
        <v>165.294534863904</v>
      </c>
      <c r="AN52" s="99">
        <v>286329846.88671899</v>
      </c>
      <c r="AO52" s="99">
        <v>891637730.44531298</v>
      </c>
      <c r="AP52" s="99">
        <v>16399460.8078613</v>
      </c>
      <c r="AQ52" s="99">
        <v>154543009.765625</v>
      </c>
      <c r="AR52" s="99">
        <v>96092693.033203095</v>
      </c>
      <c r="AS52" s="99">
        <v>141057839.52343801</v>
      </c>
      <c r="AT52" s="99">
        <v>0</v>
      </c>
      <c r="AU52" s="99">
        <v>0</v>
      </c>
      <c r="AV52" s="99">
        <v>968791523.30468798</v>
      </c>
      <c r="AW52" s="99">
        <v>36598.219418048902</v>
      </c>
      <c r="AX52" s="99">
        <v>3786179.0674743699</v>
      </c>
      <c r="AY52" s="99">
        <v>359494986.57031298</v>
      </c>
      <c r="AZ52" s="99">
        <v>152394983.59570301</v>
      </c>
      <c r="BA52" s="99">
        <v>0</v>
      </c>
      <c r="BB52" s="99">
        <v>440108077.16015601</v>
      </c>
      <c r="BC52" s="99">
        <v>103526664.98242199</v>
      </c>
      <c r="BD52" s="99">
        <v>0</v>
      </c>
      <c r="BE52" s="99">
        <v>138267598.07421899</v>
      </c>
      <c r="BF52" s="99">
        <v>1515.19342023134</v>
      </c>
      <c r="BG52" s="99">
        <v>968842425.19531298</v>
      </c>
      <c r="BH52" s="99">
        <v>235581326.66015601</v>
      </c>
      <c r="BI52" s="99">
        <v>3566455.75714111</v>
      </c>
      <c r="BJ52" s="99">
        <v>53210718.1005859</v>
      </c>
      <c r="BK52" s="99">
        <v>35355487.932617202</v>
      </c>
      <c r="BL52" s="99">
        <v>28013237.916259799</v>
      </c>
      <c r="BM52" s="99">
        <v>0</v>
      </c>
      <c r="BN52" s="99">
        <v>0</v>
      </c>
      <c r="BO52" s="99">
        <v>0</v>
      </c>
      <c r="BP52" s="99">
        <v>0</v>
      </c>
      <c r="BQ52" s="99">
        <v>0</v>
      </c>
      <c r="BR52" s="99">
        <v>112470054.225586</v>
      </c>
      <c r="BS52" s="99">
        <v>56308525.857910201</v>
      </c>
      <c r="BT52" s="99">
        <v>0</v>
      </c>
      <c r="BU52" s="99">
        <v>67356051.088867202</v>
      </c>
      <c r="BV52" s="99">
        <v>47242216.200195298</v>
      </c>
      <c r="BW52" s="99">
        <v>0</v>
      </c>
      <c r="BX52" s="99">
        <v>24971016.170166001</v>
      </c>
      <c r="BY52" s="99">
        <v>0</v>
      </c>
      <c r="BZ52" s="99">
        <v>0</v>
      </c>
      <c r="CA52" s="99">
        <v>1833299.5594482401</v>
      </c>
      <c r="CB52" s="99">
        <v>105309710.84668</v>
      </c>
      <c r="CC52" s="99">
        <v>1064206556.10156</v>
      </c>
      <c r="CD52" s="99">
        <v>292252456.16015601</v>
      </c>
      <c r="CE52" s="99">
        <v>94195.034918785095</v>
      </c>
      <c r="CF52" s="99">
        <v>16160676.098877</v>
      </c>
      <c r="CG52" s="99">
        <v>141571733.57031301</v>
      </c>
      <c r="CH52" s="99">
        <v>28062566.131591801</v>
      </c>
      <c r="CI52" s="99">
        <v>1927290.5639495801</v>
      </c>
      <c r="CJ52" s="99">
        <v>121492369.964844</v>
      </c>
      <c r="CK52" s="99">
        <v>1206291991.5</v>
      </c>
      <c r="CL52" s="99">
        <v>319965610.17968798</v>
      </c>
      <c r="CM52" s="166">
        <v>2789100.54656982</v>
      </c>
      <c r="CN52" s="166">
        <v>407847431.66406298</v>
      </c>
      <c r="CO52" s="166">
        <v>2176679475.21875</v>
      </c>
      <c r="CP52" s="99">
        <v>319965610.17968798</v>
      </c>
      <c r="CQ52" s="99">
        <v>1984.85216778517</v>
      </c>
      <c r="CR52" s="99">
        <v>314604.608959198</v>
      </c>
      <c r="CS52" s="99">
        <v>2789700.4309997601</v>
      </c>
      <c r="CT52" s="99">
        <v>425168.67422866798</v>
      </c>
      <c r="CU52" s="98">
        <v>235211.855536235</v>
      </c>
      <c r="CV52" s="98">
        <v>956110.12330550305</v>
      </c>
      <c r="CW52" s="98">
        <v>121470386.945557</v>
      </c>
      <c r="CX52" s="98">
        <v>1205778289.6718731</v>
      </c>
    </row>
    <row r="53" spans="1:102" x14ac:dyDescent="0.2">
      <c r="A53" s="98" t="s">
        <v>79</v>
      </c>
      <c r="B53" s="100">
        <v>42705</v>
      </c>
      <c r="C53" s="99">
        <v>1573267.83720398</v>
      </c>
      <c r="D53" s="99">
        <v>20785.413134336501</v>
      </c>
      <c r="E53" s="99">
        <v>232089.43622970601</v>
      </c>
      <c r="F53" s="99">
        <v>189120.74248123201</v>
      </c>
      <c r="G53" s="99">
        <v>95508.227391242996</v>
      </c>
      <c r="H53" s="99">
        <v>0</v>
      </c>
      <c r="I53" s="99">
        <v>0</v>
      </c>
      <c r="J53" s="99">
        <v>868660.66112518299</v>
      </c>
      <c r="K53" s="99">
        <v>96.926103180274396</v>
      </c>
      <c r="L53" s="99">
        <v>5373.7981872558603</v>
      </c>
      <c r="M53" s="99">
        <v>673552.93482208299</v>
      </c>
      <c r="N53" s="99">
        <v>133586.52625274699</v>
      </c>
      <c r="O53" s="99">
        <v>0</v>
      </c>
      <c r="P53" s="99">
        <v>936576.82615661598</v>
      </c>
      <c r="Q53" s="99">
        <v>79217.169448852495</v>
      </c>
      <c r="R53" s="99">
        <v>0</v>
      </c>
      <c r="S53" s="99">
        <v>93440.151209831194</v>
      </c>
      <c r="T53" s="99">
        <v>1.0219074467604501</v>
      </c>
      <c r="U53" s="99">
        <v>868567.06820678699</v>
      </c>
      <c r="V53" s="99">
        <v>85779688.459960893</v>
      </c>
      <c r="W53" s="99">
        <v>1884263.7979126</v>
      </c>
      <c r="X53" s="99">
        <v>16386483.370117201</v>
      </c>
      <c r="Y53" s="99">
        <v>10468301.2821045</v>
      </c>
      <c r="Z53" s="99">
        <v>16082386.9108887</v>
      </c>
      <c r="AA53" s="99">
        <v>0</v>
      </c>
      <c r="AB53" s="99">
        <v>0</v>
      </c>
      <c r="AC53" s="99">
        <v>284832878.03906298</v>
      </c>
      <c r="AD53" s="99">
        <v>8162.9619781970996</v>
      </c>
      <c r="AE53" s="99">
        <v>370721.18375396699</v>
      </c>
      <c r="AF53" s="99">
        <v>33754412.635253899</v>
      </c>
      <c r="AG53" s="99">
        <v>16738845.517700201</v>
      </c>
      <c r="AH53" s="99">
        <v>0</v>
      </c>
      <c r="AI53" s="99">
        <v>42061364.082031302</v>
      </c>
      <c r="AJ53" s="99">
        <v>10978722.9425049</v>
      </c>
      <c r="AK53" s="99">
        <v>0</v>
      </c>
      <c r="AL53" s="99">
        <v>15788402.760742201</v>
      </c>
      <c r="AM53" s="99">
        <v>147.44945122674099</v>
      </c>
      <c r="AN53" s="99">
        <v>285893562.66406298</v>
      </c>
      <c r="AO53" s="99">
        <v>886232105.609375</v>
      </c>
      <c r="AP53" s="99">
        <v>16260597.970458999</v>
      </c>
      <c r="AQ53" s="99">
        <v>151617568.08203101</v>
      </c>
      <c r="AR53" s="99">
        <v>94504679.816406295</v>
      </c>
      <c r="AS53" s="99">
        <v>141522086.14843801</v>
      </c>
      <c r="AT53" s="99">
        <v>0</v>
      </c>
      <c r="AU53" s="99">
        <v>0</v>
      </c>
      <c r="AV53" s="99">
        <v>969299005.89843798</v>
      </c>
      <c r="AW53" s="99">
        <v>27818.009673356999</v>
      </c>
      <c r="AX53" s="99">
        <v>2899563.4941101102</v>
      </c>
      <c r="AY53" s="99">
        <v>357810146.078125</v>
      </c>
      <c r="AZ53" s="99">
        <v>151882845.38476601</v>
      </c>
      <c r="BA53" s="99">
        <v>0</v>
      </c>
      <c r="BB53" s="99">
        <v>437401696.375</v>
      </c>
      <c r="BC53" s="99">
        <v>102796809.77832</v>
      </c>
      <c r="BD53" s="99">
        <v>0</v>
      </c>
      <c r="BE53" s="99">
        <v>139065419.18164101</v>
      </c>
      <c r="BF53" s="99">
        <v>1352.2256345599901</v>
      </c>
      <c r="BG53" s="99">
        <v>969430849.875</v>
      </c>
      <c r="BH53" s="99">
        <v>236443913.76757801</v>
      </c>
      <c r="BI53" s="99">
        <v>3459846.5064392099</v>
      </c>
      <c r="BJ53" s="99">
        <v>52515656.7822266</v>
      </c>
      <c r="BK53" s="99">
        <v>34878863.151855499</v>
      </c>
      <c r="BL53" s="99">
        <v>28146156.402343798</v>
      </c>
      <c r="BM53" s="99">
        <v>0</v>
      </c>
      <c r="BN53" s="99">
        <v>0</v>
      </c>
      <c r="BO53" s="99">
        <v>0</v>
      </c>
      <c r="BP53" s="99">
        <v>0</v>
      </c>
      <c r="BQ53" s="99">
        <v>0</v>
      </c>
      <c r="BR53" s="99">
        <v>112117892.362305</v>
      </c>
      <c r="BS53" s="99">
        <v>56246646.946777299</v>
      </c>
      <c r="BT53" s="99">
        <v>0</v>
      </c>
      <c r="BU53" s="99">
        <v>79844297.268554702</v>
      </c>
      <c r="BV53" s="99">
        <v>46975967.241699196</v>
      </c>
      <c r="BW53" s="99">
        <v>0</v>
      </c>
      <c r="BX53" s="99">
        <v>27496389.149658199</v>
      </c>
      <c r="BY53" s="99">
        <v>0</v>
      </c>
      <c r="BZ53" s="99">
        <v>0</v>
      </c>
      <c r="CA53" s="99">
        <v>1827651.42254639</v>
      </c>
      <c r="CB53" s="99">
        <v>104317762.762695</v>
      </c>
      <c r="CC53" s="99">
        <v>1054587156.95313</v>
      </c>
      <c r="CD53" s="99">
        <v>292596111.15625</v>
      </c>
      <c r="CE53" s="99">
        <v>95505.803140640302</v>
      </c>
      <c r="CF53" s="99">
        <v>16190269.975341801</v>
      </c>
      <c r="CG53" s="99">
        <v>142414022.02929699</v>
      </c>
      <c r="CH53" s="99">
        <v>28295202.587890599</v>
      </c>
      <c r="CI53" s="99">
        <v>1922836.5091552699</v>
      </c>
      <c r="CJ53" s="99">
        <v>120375096.71972699</v>
      </c>
      <c r="CK53" s="99">
        <v>1197812281.15625</v>
      </c>
      <c r="CL53" s="99">
        <v>320516882.35156298</v>
      </c>
      <c r="CM53" s="166">
        <v>2783774.47964478</v>
      </c>
      <c r="CN53" s="166">
        <v>406132956.875</v>
      </c>
      <c r="CO53" s="166">
        <v>2167414536.53125</v>
      </c>
      <c r="CP53" s="99">
        <v>320516882.35156298</v>
      </c>
      <c r="CQ53" s="99">
        <v>2023.1519931852799</v>
      </c>
      <c r="CR53" s="99">
        <v>318198.615882874</v>
      </c>
      <c r="CS53" s="99">
        <v>2837627.4600830101</v>
      </c>
      <c r="CT53" s="99">
        <v>427796.89245986898</v>
      </c>
      <c r="CU53" s="98">
        <v>232199.355842277</v>
      </c>
      <c r="CV53" s="98">
        <v>956314.68814833905</v>
      </c>
      <c r="CW53" s="98">
        <v>120508032.7380368</v>
      </c>
      <c r="CX53" s="98">
        <v>1197001178.9824271</v>
      </c>
    </row>
    <row r="54" spans="1:102" x14ac:dyDescent="0.2">
      <c r="A54" s="98" t="s">
        <v>79</v>
      </c>
      <c r="B54" s="100">
        <v>42795</v>
      </c>
      <c r="C54" s="99">
        <v>1578084.34794617</v>
      </c>
      <c r="D54" s="99">
        <v>20996.324166059501</v>
      </c>
      <c r="E54" s="99">
        <v>231110.02678871201</v>
      </c>
      <c r="F54" s="99">
        <v>189297.96028327901</v>
      </c>
      <c r="G54" s="99">
        <v>96335.103743553205</v>
      </c>
      <c r="H54" s="99">
        <v>0</v>
      </c>
      <c r="I54" s="99">
        <v>0</v>
      </c>
      <c r="J54" s="99">
        <v>866936.96579742397</v>
      </c>
      <c r="K54" s="99">
        <v>82.837554883211894</v>
      </c>
      <c r="L54" s="99">
        <v>5314.6343159079597</v>
      </c>
      <c r="M54" s="99">
        <v>676280.50371551502</v>
      </c>
      <c r="N54" s="99">
        <v>132528.42195510899</v>
      </c>
      <c r="O54" s="99">
        <v>0</v>
      </c>
      <c r="P54" s="99">
        <v>935082.65206909203</v>
      </c>
      <c r="Q54" s="99">
        <v>78520.825851440401</v>
      </c>
      <c r="R54" s="99">
        <v>0</v>
      </c>
      <c r="S54" s="99">
        <v>94351.350512504607</v>
      </c>
      <c r="T54" s="99">
        <v>0.99964348691719396</v>
      </c>
      <c r="U54" s="99">
        <v>867063.46693420399</v>
      </c>
      <c r="V54" s="99">
        <v>86536503.352539107</v>
      </c>
      <c r="W54" s="99">
        <v>1907609.9604492199</v>
      </c>
      <c r="X54" s="99">
        <v>16113873.9017334</v>
      </c>
      <c r="Y54" s="99">
        <v>10357082.682617201</v>
      </c>
      <c r="Z54" s="99">
        <v>16381099.9697266</v>
      </c>
      <c r="AA54" s="99">
        <v>0</v>
      </c>
      <c r="AB54" s="99">
        <v>0</v>
      </c>
      <c r="AC54" s="99">
        <v>286681934.1875</v>
      </c>
      <c r="AD54" s="99">
        <v>7031.9803069233903</v>
      </c>
      <c r="AE54" s="99">
        <v>351917.05235290498</v>
      </c>
      <c r="AF54" s="99">
        <v>33976252.7421875</v>
      </c>
      <c r="AG54" s="99">
        <v>16630419.2583008</v>
      </c>
      <c r="AH54" s="99">
        <v>0</v>
      </c>
      <c r="AI54" s="99">
        <v>42926225.083984397</v>
      </c>
      <c r="AJ54" s="99">
        <v>11025209.3369141</v>
      </c>
      <c r="AK54" s="99">
        <v>0</v>
      </c>
      <c r="AL54" s="99">
        <v>16031519.2064209</v>
      </c>
      <c r="AM54" s="99">
        <v>212.78025614470201</v>
      </c>
      <c r="AN54" s="99">
        <v>285309819.83203101</v>
      </c>
      <c r="AO54" s="99">
        <v>898596274.34375</v>
      </c>
      <c r="AP54" s="99">
        <v>16535479.2109375</v>
      </c>
      <c r="AQ54" s="99">
        <v>149974423.515625</v>
      </c>
      <c r="AR54" s="99">
        <v>92964911.642578095</v>
      </c>
      <c r="AS54" s="99">
        <v>144717334.16406301</v>
      </c>
      <c r="AT54" s="99">
        <v>0</v>
      </c>
      <c r="AU54" s="99">
        <v>0</v>
      </c>
      <c r="AV54" s="99">
        <v>972945547.796875</v>
      </c>
      <c r="AW54" s="99">
        <v>23961.904044151299</v>
      </c>
      <c r="AX54" s="99">
        <v>2883354.0924377399</v>
      </c>
      <c r="AY54" s="99">
        <v>363437860.96875</v>
      </c>
      <c r="AZ54" s="99">
        <v>151442666.88671899</v>
      </c>
      <c r="BA54" s="99">
        <v>0</v>
      </c>
      <c r="BB54" s="99">
        <v>447897408.73828101</v>
      </c>
      <c r="BC54" s="99">
        <v>103727900.18261699</v>
      </c>
      <c r="BD54" s="99">
        <v>0</v>
      </c>
      <c r="BE54" s="99">
        <v>141543037.71289101</v>
      </c>
      <c r="BF54" s="99">
        <v>1972.4461553543799</v>
      </c>
      <c r="BG54" s="99">
        <v>973024274.27343798</v>
      </c>
      <c r="BH54" s="99">
        <v>240851710.82421899</v>
      </c>
      <c r="BI54" s="99">
        <v>3530706.41650391</v>
      </c>
      <c r="BJ54" s="99">
        <v>51880241.9140625</v>
      </c>
      <c r="BK54" s="99">
        <v>34557562.142578103</v>
      </c>
      <c r="BL54" s="99">
        <v>28346250.526367199</v>
      </c>
      <c r="BM54" s="99">
        <v>0</v>
      </c>
      <c r="BN54" s="99">
        <v>0</v>
      </c>
      <c r="BO54" s="99">
        <v>0</v>
      </c>
      <c r="BP54" s="99">
        <v>0</v>
      </c>
      <c r="BQ54" s="99">
        <v>0</v>
      </c>
      <c r="BR54" s="99">
        <v>114024536.63281301</v>
      </c>
      <c r="BS54" s="99">
        <v>55975505.901367202</v>
      </c>
      <c r="BT54" s="99">
        <v>0</v>
      </c>
      <c r="BU54" s="99">
        <v>81522738.609375</v>
      </c>
      <c r="BV54" s="99">
        <v>47113736</v>
      </c>
      <c r="BW54" s="99">
        <v>0</v>
      </c>
      <c r="BX54" s="99">
        <v>29143729.604247998</v>
      </c>
      <c r="BY54" s="99">
        <v>0</v>
      </c>
      <c r="BZ54" s="99">
        <v>0</v>
      </c>
      <c r="CA54" s="99">
        <v>1827707.41265869</v>
      </c>
      <c r="CB54" s="99">
        <v>104494464.57617199</v>
      </c>
      <c r="CC54" s="99">
        <v>1065886775.61719</v>
      </c>
      <c r="CD54" s="99">
        <v>296251638.55078101</v>
      </c>
      <c r="CE54" s="99">
        <v>96326.912406921401</v>
      </c>
      <c r="CF54" s="99">
        <v>16291206.112304701</v>
      </c>
      <c r="CG54" s="99">
        <v>143958783.81835899</v>
      </c>
      <c r="CH54" s="99">
        <v>28359071.1323242</v>
      </c>
      <c r="CI54" s="99">
        <v>1924036.6268920901</v>
      </c>
      <c r="CJ54" s="99">
        <v>120853733.759766</v>
      </c>
      <c r="CK54" s="99">
        <v>1208180263.76563</v>
      </c>
      <c r="CL54" s="99">
        <v>324910305.734375</v>
      </c>
      <c r="CM54" s="166">
        <v>2783392.5980834998</v>
      </c>
      <c r="CN54" s="166">
        <v>406236794.47265601</v>
      </c>
      <c r="CO54" s="166">
        <v>2182444132.5625</v>
      </c>
      <c r="CP54" s="99">
        <v>324910305.734375</v>
      </c>
      <c r="CQ54" s="99">
        <v>2013.37240107358</v>
      </c>
      <c r="CR54" s="99">
        <v>315705.93220520002</v>
      </c>
      <c r="CS54" s="99">
        <v>2838992.39239502</v>
      </c>
      <c r="CT54" s="99">
        <v>432230.61996841402</v>
      </c>
      <c r="CU54" s="98">
        <v>231200.73199145799</v>
      </c>
      <c r="CV54" s="98">
        <v>955348.25023680297</v>
      </c>
      <c r="CW54" s="98">
        <v>120785670.6884767</v>
      </c>
      <c r="CX54" s="98">
        <v>1209845559.435549</v>
      </c>
    </row>
    <row r="55" spans="1:102" x14ac:dyDescent="0.2">
      <c r="A55" s="98" t="s">
        <v>79</v>
      </c>
      <c r="B55" s="100">
        <v>42887</v>
      </c>
      <c r="C55" s="99">
        <v>1572250.1992492699</v>
      </c>
      <c r="D55" s="99">
        <v>21172.178850174001</v>
      </c>
      <c r="E55" s="99">
        <v>228779.716459274</v>
      </c>
      <c r="F55" s="99">
        <v>187680.10542106599</v>
      </c>
      <c r="G55" s="99">
        <v>96582.609036445603</v>
      </c>
      <c r="H55" s="99">
        <v>0</v>
      </c>
      <c r="I55" s="99">
        <v>0</v>
      </c>
      <c r="J55" s="99">
        <v>863639.50119781506</v>
      </c>
      <c r="K55" s="99">
        <v>69.382419672794597</v>
      </c>
      <c r="L55" s="99">
        <v>5261.6918362975102</v>
      </c>
      <c r="M55" s="99">
        <v>674002.67884063697</v>
      </c>
      <c r="N55" s="99">
        <v>131666.84985733</v>
      </c>
      <c r="O55" s="99">
        <v>0</v>
      </c>
      <c r="P55" s="99">
        <v>932853.42174529994</v>
      </c>
      <c r="Q55" s="99">
        <v>77660.664369583101</v>
      </c>
      <c r="R55" s="99">
        <v>0</v>
      </c>
      <c r="S55" s="99">
        <v>94743.355456352205</v>
      </c>
      <c r="T55" s="99">
        <v>1.0062594839982899</v>
      </c>
      <c r="U55" s="99">
        <v>863832.63993072498</v>
      </c>
      <c r="V55" s="99">
        <v>86164475.286132798</v>
      </c>
      <c r="W55" s="99">
        <v>1888386.03987122</v>
      </c>
      <c r="X55" s="99">
        <v>15787186.189819301</v>
      </c>
      <c r="Y55" s="99">
        <v>10167756.6790771</v>
      </c>
      <c r="Z55" s="99">
        <v>16216202.3863525</v>
      </c>
      <c r="AA55" s="99">
        <v>0</v>
      </c>
      <c r="AB55" s="99">
        <v>0</v>
      </c>
      <c r="AC55" s="99">
        <v>283471050.578125</v>
      </c>
      <c r="AD55" s="99">
        <v>5887.1683836579296</v>
      </c>
      <c r="AE55" s="99">
        <v>358120.97705078102</v>
      </c>
      <c r="AF55" s="99">
        <v>33742115.947753899</v>
      </c>
      <c r="AG55" s="99">
        <v>16464304.145507799</v>
      </c>
      <c r="AH55" s="99">
        <v>0</v>
      </c>
      <c r="AI55" s="99">
        <v>41900943.1640625</v>
      </c>
      <c r="AJ55" s="99">
        <v>10923361.236206099</v>
      </c>
      <c r="AK55" s="99">
        <v>0</v>
      </c>
      <c r="AL55" s="99">
        <v>15906611.527832</v>
      </c>
      <c r="AM55" s="99">
        <v>197.81839887797801</v>
      </c>
      <c r="AN55" s="99">
        <v>284851229.00390601</v>
      </c>
      <c r="AO55" s="99">
        <v>899078301.484375</v>
      </c>
      <c r="AP55" s="99">
        <v>16420840.480957</v>
      </c>
      <c r="AQ55" s="99">
        <v>147268021.41210899</v>
      </c>
      <c r="AR55" s="99">
        <v>92291478.434570298</v>
      </c>
      <c r="AS55" s="99">
        <v>143717608.73632801</v>
      </c>
      <c r="AT55" s="99">
        <v>0</v>
      </c>
      <c r="AU55" s="99">
        <v>0</v>
      </c>
      <c r="AV55" s="99">
        <v>973402721.015625</v>
      </c>
      <c r="AW55" s="99">
        <v>20207.6311528683</v>
      </c>
      <c r="AX55" s="99">
        <v>2994045.87530518</v>
      </c>
      <c r="AY55" s="99">
        <v>361609548.140625</v>
      </c>
      <c r="AZ55" s="99">
        <v>150381368.63085899</v>
      </c>
      <c r="BA55" s="99">
        <v>0</v>
      </c>
      <c r="BB55" s="99">
        <v>439410596.125</v>
      </c>
      <c r="BC55" s="99">
        <v>103281444.899414</v>
      </c>
      <c r="BD55" s="99">
        <v>0</v>
      </c>
      <c r="BE55" s="99">
        <v>140907283.31054699</v>
      </c>
      <c r="BF55" s="99">
        <v>1837.0864101648301</v>
      </c>
      <c r="BG55" s="99">
        <v>973324467.08593798</v>
      </c>
      <c r="BH55" s="99">
        <v>237269212.18164101</v>
      </c>
      <c r="BI55" s="99">
        <v>3567087.0058898898</v>
      </c>
      <c r="BJ55" s="99">
        <v>51290220.543945298</v>
      </c>
      <c r="BK55" s="99">
        <v>34013669.444824196</v>
      </c>
      <c r="BL55" s="99">
        <v>28278653.174316399</v>
      </c>
      <c r="BM55" s="99">
        <v>0</v>
      </c>
      <c r="BN55" s="99">
        <v>0</v>
      </c>
      <c r="BO55" s="99">
        <v>0</v>
      </c>
      <c r="BP55" s="99">
        <v>0</v>
      </c>
      <c r="BQ55" s="99">
        <v>0</v>
      </c>
      <c r="BR55" s="99">
        <v>113025014.51660199</v>
      </c>
      <c r="BS55" s="99">
        <v>55600890.471191399</v>
      </c>
      <c r="BT55" s="99">
        <v>0</v>
      </c>
      <c r="BU55" s="99">
        <v>80769367.958007798</v>
      </c>
      <c r="BV55" s="99">
        <v>46913459.095214799</v>
      </c>
      <c r="BW55" s="99">
        <v>0</v>
      </c>
      <c r="BX55" s="99">
        <v>29439314.403320301</v>
      </c>
      <c r="BY55" s="99">
        <v>0</v>
      </c>
      <c r="BZ55" s="99">
        <v>0</v>
      </c>
      <c r="CA55" s="99">
        <v>1821986.9806365999</v>
      </c>
      <c r="CB55" s="99">
        <v>103736857.10449199</v>
      </c>
      <c r="CC55" s="99">
        <v>1062851374.46875</v>
      </c>
      <c r="CD55" s="99">
        <v>291953227.93359399</v>
      </c>
      <c r="CE55" s="99">
        <v>96586.602913856506</v>
      </c>
      <c r="CF55" s="99">
        <v>16322843.440429701</v>
      </c>
      <c r="CG55" s="99">
        <v>144705155.80859399</v>
      </c>
      <c r="CH55" s="99">
        <v>28161189.599365201</v>
      </c>
      <c r="CI55" s="99">
        <v>1919135.6483917199</v>
      </c>
      <c r="CJ55" s="99">
        <v>120063638.707031</v>
      </c>
      <c r="CK55" s="99">
        <v>1207014705.98438</v>
      </c>
      <c r="CL55" s="99">
        <v>320301074.11328101</v>
      </c>
      <c r="CM55" s="166">
        <v>2774782.1270141602</v>
      </c>
      <c r="CN55" s="166">
        <v>405149375.36328101</v>
      </c>
      <c r="CO55" s="166">
        <v>2183709040.5</v>
      </c>
      <c r="CP55" s="99">
        <v>320301074.11328101</v>
      </c>
      <c r="CQ55" s="99">
        <v>2003.2765933871301</v>
      </c>
      <c r="CR55" s="99">
        <v>308181.26977157599</v>
      </c>
      <c r="CS55" s="99">
        <v>2774796.83666992</v>
      </c>
      <c r="CT55" s="99">
        <v>424566.07452392601</v>
      </c>
      <c r="CU55" s="98">
        <v>228849.51134164701</v>
      </c>
      <c r="CV55" s="98">
        <v>952413.685571398</v>
      </c>
      <c r="CW55" s="98">
        <v>120059700.5449217</v>
      </c>
      <c r="CX55" s="98">
        <v>1207556530.277344</v>
      </c>
    </row>
    <row r="56" spans="1:102" x14ac:dyDescent="0.2">
      <c r="A56" s="98" t="s">
        <v>79</v>
      </c>
      <c r="B56" s="100">
        <v>42979</v>
      </c>
      <c r="C56" s="99">
        <v>1572565.6274108901</v>
      </c>
      <c r="D56" s="99">
        <v>21231.214994907401</v>
      </c>
      <c r="E56" s="99">
        <v>227496.948659897</v>
      </c>
      <c r="F56" s="99">
        <v>187663.05987739601</v>
      </c>
      <c r="G56" s="99">
        <v>98029.236387252793</v>
      </c>
      <c r="H56" s="99">
        <v>0</v>
      </c>
      <c r="I56" s="99">
        <v>0</v>
      </c>
      <c r="J56" s="99">
        <v>861263.99993896496</v>
      </c>
      <c r="K56" s="99">
        <v>62.653472661040702</v>
      </c>
      <c r="L56" s="99">
        <v>5600.6745076775596</v>
      </c>
      <c r="M56" s="99">
        <v>674571.53290557896</v>
      </c>
      <c r="N56" s="99">
        <v>130676.00990009301</v>
      </c>
      <c r="O56" s="99">
        <v>0</v>
      </c>
      <c r="P56" s="99">
        <v>934785.01325988804</v>
      </c>
      <c r="Q56" s="99">
        <v>76788.201109886199</v>
      </c>
      <c r="R56" s="99">
        <v>0</v>
      </c>
      <c r="S56" s="99">
        <v>95984.303438186602</v>
      </c>
      <c r="T56" s="99">
        <v>0.97361975390231204</v>
      </c>
      <c r="U56" s="99">
        <v>861393.59481048596</v>
      </c>
      <c r="V56" s="99">
        <v>85909493.548828095</v>
      </c>
      <c r="W56" s="99">
        <v>1884881.49542236</v>
      </c>
      <c r="X56" s="99">
        <v>15498555.5026855</v>
      </c>
      <c r="Y56" s="99">
        <v>10024756.2336426</v>
      </c>
      <c r="Z56" s="99">
        <v>16271930.659301801</v>
      </c>
      <c r="AA56" s="99">
        <v>0</v>
      </c>
      <c r="AB56" s="99">
        <v>0</v>
      </c>
      <c r="AC56" s="99">
        <v>282391412.140625</v>
      </c>
      <c r="AD56" s="99">
        <v>5280.7248663902301</v>
      </c>
      <c r="AE56" s="99">
        <v>391080.70634841901</v>
      </c>
      <c r="AF56" s="99">
        <v>33578873.888183601</v>
      </c>
      <c r="AG56" s="99">
        <v>16334019.276001001</v>
      </c>
      <c r="AH56" s="99">
        <v>0</v>
      </c>
      <c r="AI56" s="99">
        <v>41697510.512695298</v>
      </c>
      <c r="AJ56" s="99">
        <v>10867252.019043</v>
      </c>
      <c r="AK56" s="99">
        <v>0</v>
      </c>
      <c r="AL56" s="99">
        <v>15980746.565551801</v>
      </c>
      <c r="AM56" s="99">
        <v>159.80714604072301</v>
      </c>
      <c r="AN56" s="99">
        <v>283100434.97265601</v>
      </c>
      <c r="AO56" s="99">
        <v>901319922.8125</v>
      </c>
      <c r="AP56" s="99">
        <v>16449796.217529301</v>
      </c>
      <c r="AQ56" s="99">
        <v>145081444.03710899</v>
      </c>
      <c r="AR56" s="99">
        <v>91236401.967773393</v>
      </c>
      <c r="AS56" s="99">
        <v>144843100.66406301</v>
      </c>
      <c r="AT56" s="99">
        <v>0</v>
      </c>
      <c r="AU56" s="99">
        <v>0</v>
      </c>
      <c r="AV56" s="99">
        <v>972850424.796875</v>
      </c>
      <c r="AW56" s="99">
        <v>18085.5726771355</v>
      </c>
      <c r="AX56" s="99">
        <v>3295608.00323486</v>
      </c>
      <c r="AY56" s="99">
        <v>361013711.91796899</v>
      </c>
      <c r="AZ56" s="99">
        <v>149752765.953125</v>
      </c>
      <c r="BA56" s="99">
        <v>0</v>
      </c>
      <c r="BB56" s="99">
        <v>439596786.63281298</v>
      </c>
      <c r="BC56" s="99">
        <v>103107571.043945</v>
      </c>
      <c r="BD56" s="99">
        <v>0</v>
      </c>
      <c r="BE56" s="99">
        <v>142152989.97070301</v>
      </c>
      <c r="BF56" s="99">
        <v>1480.5722951144</v>
      </c>
      <c r="BG56" s="99">
        <v>972748401.296875</v>
      </c>
      <c r="BH56" s="99">
        <v>237017056.484375</v>
      </c>
      <c r="BI56" s="99">
        <v>3524825.4771728502</v>
      </c>
      <c r="BJ56" s="99">
        <v>50272448.164550804</v>
      </c>
      <c r="BK56" s="99">
        <v>33420416.864990201</v>
      </c>
      <c r="BL56" s="99">
        <v>28494964.001953099</v>
      </c>
      <c r="BM56" s="99">
        <v>0</v>
      </c>
      <c r="BN56" s="99">
        <v>0</v>
      </c>
      <c r="BO56" s="99">
        <v>0</v>
      </c>
      <c r="BP56" s="99">
        <v>0</v>
      </c>
      <c r="BQ56" s="99">
        <v>0</v>
      </c>
      <c r="BR56" s="99">
        <v>113041508.23925801</v>
      </c>
      <c r="BS56" s="99">
        <v>55597339.574218802</v>
      </c>
      <c r="BT56" s="99">
        <v>0</v>
      </c>
      <c r="BU56" s="99">
        <v>65933926.179199196</v>
      </c>
      <c r="BV56" s="99">
        <v>46704412.574218802</v>
      </c>
      <c r="BW56" s="99">
        <v>0</v>
      </c>
      <c r="BX56" s="99">
        <v>25415774.0695801</v>
      </c>
      <c r="BY56" s="99">
        <v>0</v>
      </c>
      <c r="BZ56" s="99">
        <v>0</v>
      </c>
      <c r="CA56" s="99">
        <v>1822288.54789734</v>
      </c>
      <c r="CB56" s="99">
        <v>103290066.99804699</v>
      </c>
      <c r="CC56" s="99">
        <v>1061911780.125</v>
      </c>
      <c r="CD56" s="99">
        <v>290998934.45703101</v>
      </c>
      <c r="CE56" s="99">
        <v>98008.696982383699</v>
      </c>
      <c r="CF56" s="99">
        <v>16368673.588623</v>
      </c>
      <c r="CG56" s="99">
        <v>145636145.51171899</v>
      </c>
      <c r="CH56" s="99">
        <v>28464049.650634799</v>
      </c>
      <c r="CI56" s="99">
        <v>1920191.2615966799</v>
      </c>
      <c r="CJ56" s="99">
        <v>119721071.51757801</v>
      </c>
      <c r="CK56" s="99">
        <v>1209218594.73438</v>
      </c>
      <c r="CL56" s="99">
        <v>319339411.984375</v>
      </c>
      <c r="CM56" s="166">
        <v>2773146.9598083501</v>
      </c>
      <c r="CN56" s="166">
        <v>403185328.17968798</v>
      </c>
      <c r="CO56" s="166">
        <v>2184129544.9375</v>
      </c>
      <c r="CP56" s="99">
        <v>319339411.984375</v>
      </c>
      <c r="CQ56" s="99">
        <v>1977.8951453864599</v>
      </c>
      <c r="CR56" s="99">
        <v>305487.25078582799</v>
      </c>
      <c r="CS56" s="99">
        <v>2782678.3754882799</v>
      </c>
      <c r="CT56" s="99">
        <v>422832.61209869402</v>
      </c>
      <c r="CU56" s="98">
        <v>227557.60336420301</v>
      </c>
      <c r="CV56" s="98">
        <v>951026.44753359701</v>
      </c>
      <c r="CW56" s="98">
        <v>119658740.58667</v>
      </c>
      <c r="CX56" s="98">
        <v>1207547925.636719</v>
      </c>
    </row>
    <row r="57" spans="1:102" x14ac:dyDescent="0.2">
      <c r="A57" s="98" t="s">
        <v>79</v>
      </c>
      <c r="B57" s="100">
        <v>43070</v>
      </c>
      <c r="C57" s="99">
        <v>1574847.3297729499</v>
      </c>
      <c r="D57" s="99">
        <v>21393.352297306101</v>
      </c>
      <c r="E57" s="99">
        <v>227083.06070900001</v>
      </c>
      <c r="F57" s="99">
        <v>188790.83755683899</v>
      </c>
      <c r="G57" s="99">
        <v>98168.327314376802</v>
      </c>
      <c r="H57" s="99">
        <v>0</v>
      </c>
      <c r="I57" s="99">
        <v>0</v>
      </c>
      <c r="J57" s="99">
        <v>854179.05216980004</v>
      </c>
      <c r="K57" s="99">
        <v>55.318173400592102</v>
      </c>
      <c r="L57" s="99">
        <v>5309.2799490690204</v>
      </c>
      <c r="M57" s="99">
        <v>678522.14868927002</v>
      </c>
      <c r="N57" s="99">
        <v>129334.43392086</v>
      </c>
      <c r="O57" s="99">
        <v>0</v>
      </c>
      <c r="P57" s="99">
        <v>935667.47641754197</v>
      </c>
      <c r="Q57" s="99">
        <v>76613.145457267805</v>
      </c>
      <c r="R57" s="99">
        <v>0</v>
      </c>
      <c r="S57" s="99">
        <v>96091.425081253095</v>
      </c>
      <c r="T57" s="99">
        <v>1.02135823092249</v>
      </c>
      <c r="U57" s="99">
        <v>853854.39607238804</v>
      </c>
      <c r="V57" s="99">
        <v>85421795.764648393</v>
      </c>
      <c r="W57" s="99">
        <v>1910373.7142028799</v>
      </c>
      <c r="X57" s="99">
        <v>15320273.239135699</v>
      </c>
      <c r="Y57" s="99">
        <v>10025613.424926801</v>
      </c>
      <c r="Z57" s="99">
        <v>16451731.606445299</v>
      </c>
      <c r="AA57" s="99">
        <v>0</v>
      </c>
      <c r="AB57" s="99">
        <v>0</v>
      </c>
      <c r="AC57" s="99">
        <v>282616153.80859399</v>
      </c>
      <c r="AD57" s="99">
        <v>4614.8471603989601</v>
      </c>
      <c r="AE57" s="99">
        <v>330104.51607131999</v>
      </c>
      <c r="AF57" s="99">
        <v>33574149.270019501</v>
      </c>
      <c r="AG57" s="99">
        <v>16210283.9886475</v>
      </c>
      <c r="AH57" s="99">
        <v>0</v>
      </c>
      <c r="AI57" s="99">
        <v>41541305.676269501</v>
      </c>
      <c r="AJ57" s="99">
        <v>10811602.456176801</v>
      </c>
      <c r="AK57" s="99">
        <v>0</v>
      </c>
      <c r="AL57" s="99">
        <v>16178026.5244141</v>
      </c>
      <c r="AM57" s="99">
        <v>204.41754691302799</v>
      </c>
      <c r="AN57" s="99">
        <v>283934100.34375</v>
      </c>
      <c r="AO57" s="99">
        <v>898529661.21875</v>
      </c>
      <c r="AP57" s="99">
        <v>16627081.1169434</v>
      </c>
      <c r="AQ57" s="99">
        <v>144032531.359375</v>
      </c>
      <c r="AR57" s="99">
        <v>91753961.542968795</v>
      </c>
      <c r="AS57" s="99">
        <v>146887737.77539101</v>
      </c>
      <c r="AT57" s="99">
        <v>0</v>
      </c>
      <c r="AU57" s="99">
        <v>0</v>
      </c>
      <c r="AV57" s="99">
        <v>975301890.15625</v>
      </c>
      <c r="AW57" s="99">
        <v>15963.9005489349</v>
      </c>
      <c r="AX57" s="99">
        <v>2760677.5424499498</v>
      </c>
      <c r="AY57" s="99">
        <v>364230611.05468798</v>
      </c>
      <c r="AZ57" s="99">
        <v>149222543.05664101</v>
      </c>
      <c r="BA57" s="99">
        <v>0</v>
      </c>
      <c r="BB57" s="99">
        <v>437022384.859375</v>
      </c>
      <c r="BC57" s="99">
        <v>103229011.12793</v>
      </c>
      <c r="BD57" s="99">
        <v>0</v>
      </c>
      <c r="BE57" s="99">
        <v>144424806.90625</v>
      </c>
      <c r="BF57" s="99">
        <v>1892.7130444198799</v>
      </c>
      <c r="BG57" s="99">
        <v>975566931.85156298</v>
      </c>
      <c r="BH57" s="99">
        <v>239068754.98632801</v>
      </c>
      <c r="BI57" s="99">
        <v>3513229.54968262</v>
      </c>
      <c r="BJ57" s="99">
        <v>48339945.262695298</v>
      </c>
      <c r="BK57" s="99">
        <v>33407322.6638184</v>
      </c>
      <c r="BL57" s="99">
        <v>28848591.1948242</v>
      </c>
      <c r="BM57" s="99">
        <v>0</v>
      </c>
      <c r="BN57" s="99">
        <v>0</v>
      </c>
      <c r="BO57" s="99">
        <v>0</v>
      </c>
      <c r="BP57" s="99">
        <v>0</v>
      </c>
      <c r="BQ57" s="99">
        <v>0</v>
      </c>
      <c r="BR57" s="99">
        <v>114236150.71582</v>
      </c>
      <c r="BS57" s="99">
        <v>54246935.748535201</v>
      </c>
      <c r="BT57" s="99">
        <v>0</v>
      </c>
      <c r="BU57" s="99">
        <v>79027035.258789107</v>
      </c>
      <c r="BV57" s="99">
        <v>46455468.5322266</v>
      </c>
      <c r="BW57" s="99">
        <v>0</v>
      </c>
      <c r="BX57" s="99">
        <v>28344293.517822299</v>
      </c>
      <c r="BY57" s="99">
        <v>0</v>
      </c>
      <c r="BZ57" s="99">
        <v>0</v>
      </c>
      <c r="CA57" s="99">
        <v>1825448.0968627899</v>
      </c>
      <c r="CB57" s="99">
        <v>102770315.98242199</v>
      </c>
      <c r="CC57" s="99">
        <v>1058793155.74219</v>
      </c>
      <c r="CD57" s="99">
        <v>290938142.375</v>
      </c>
      <c r="CE57" s="99">
        <v>98240.193861961394</v>
      </c>
      <c r="CF57" s="99">
        <v>16481199.931274399</v>
      </c>
      <c r="CG57" s="99">
        <v>146913053.49609399</v>
      </c>
      <c r="CH57" s="99">
        <v>28937862.340576202</v>
      </c>
      <c r="CI57" s="99">
        <v>1923078.00846863</v>
      </c>
      <c r="CJ57" s="99">
        <v>119117372.44043</v>
      </c>
      <c r="CK57" s="99">
        <v>1206521263.4375</v>
      </c>
      <c r="CL57" s="99">
        <v>319629800.03125</v>
      </c>
      <c r="CM57" s="166">
        <v>2769949.4101257301</v>
      </c>
      <c r="CN57" s="166">
        <v>402359334.60156298</v>
      </c>
      <c r="CO57" s="166">
        <v>2182519844.40625</v>
      </c>
      <c r="CP57" s="99">
        <v>319629800.03125</v>
      </c>
      <c r="CQ57" s="99">
        <v>1977.8700594454999</v>
      </c>
      <c r="CR57" s="99">
        <v>306383.756820679</v>
      </c>
      <c r="CS57" s="99">
        <v>2804469.3770141602</v>
      </c>
      <c r="CT57" s="99">
        <v>422649.23579788202</v>
      </c>
      <c r="CU57" s="98">
        <v>227126.25339587199</v>
      </c>
      <c r="CV57" s="98">
        <v>944388.78536443005</v>
      </c>
      <c r="CW57" s="98">
        <v>119251515.91369639</v>
      </c>
      <c r="CX57" s="98">
        <v>1205706209.2382841</v>
      </c>
    </row>
    <row r="58" spans="1:102" x14ac:dyDescent="0.2">
      <c r="A58" s="98" t="s">
        <v>79</v>
      </c>
      <c r="B58" s="100">
        <v>43160</v>
      </c>
      <c r="C58" s="99">
        <v>1561357.4014129599</v>
      </c>
      <c r="D58" s="99">
        <v>21327.144496202502</v>
      </c>
      <c r="E58" s="99">
        <v>226650.63087654099</v>
      </c>
      <c r="F58" s="99">
        <v>188755.19520378101</v>
      </c>
      <c r="G58" s="99">
        <v>97963.5154647827</v>
      </c>
      <c r="H58" s="99">
        <v>0</v>
      </c>
      <c r="I58" s="99">
        <v>0</v>
      </c>
      <c r="J58" s="99">
        <v>851165.81716155994</v>
      </c>
      <c r="K58" s="99">
        <v>47.422720852307997</v>
      </c>
      <c r="L58" s="99">
        <v>5302.3845169544202</v>
      </c>
      <c r="M58" s="99">
        <v>668464.48622894299</v>
      </c>
      <c r="N58" s="99">
        <v>128781.52912235299</v>
      </c>
      <c r="O58" s="99">
        <v>0</v>
      </c>
      <c r="P58" s="99">
        <v>927625.98355102504</v>
      </c>
      <c r="Q58" s="99">
        <v>76423.782933235198</v>
      </c>
      <c r="R58" s="99">
        <v>0</v>
      </c>
      <c r="S58" s="99">
        <v>96003.362126350403</v>
      </c>
      <c r="T58" s="99">
        <v>0.99986837741744194</v>
      </c>
      <c r="U58" s="99">
        <v>851358.52914428699</v>
      </c>
      <c r="V58" s="99">
        <v>84702925.461914107</v>
      </c>
      <c r="W58" s="99">
        <v>1897638.2072143599</v>
      </c>
      <c r="X58" s="99">
        <v>15003021.900756801</v>
      </c>
      <c r="Y58" s="99">
        <v>9870102.7099609394</v>
      </c>
      <c r="Z58" s="99">
        <v>16301353.0817871</v>
      </c>
      <c r="AA58" s="99">
        <v>0</v>
      </c>
      <c r="AB58" s="99">
        <v>0</v>
      </c>
      <c r="AC58" s="99">
        <v>281542835.70703101</v>
      </c>
      <c r="AD58" s="99">
        <v>3619.7042571008201</v>
      </c>
      <c r="AE58" s="99">
        <v>279821.24502182001</v>
      </c>
      <c r="AF58" s="99">
        <v>33418055.686035201</v>
      </c>
      <c r="AG58" s="99">
        <v>16137394.1916504</v>
      </c>
      <c r="AH58" s="99">
        <v>0</v>
      </c>
      <c r="AI58" s="99">
        <v>40814514.160156302</v>
      </c>
      <c r="AJ58" s="99">
        <v>10830300.8709717</v>
      </c>
      <c r="AK58" s="99">
        <v>0</v>
      </c>
      <c r="AL58" s="99">
        <v>15953985.8387451</v>
      </c>
      <c r="AM58" s="99">
        <v>206.033591112122</v>
      </c>
      <c r="AN58" s="99">
        <v>280996720.26953101</v>
      </c>
      <c r="AO58" s="99">
        <v>896771830.22656298</v>
      </c>
      <c r="AP58" s="99">
        <v>16604679.9890137</v>
      </c>
      <c r="AQ58" s="99">
        <v>141943750.63281301</v>
      </c>
      <c r="AR58" s="99">
        <v>90833423.301757798</v>
      </c>
      <c r="AS58" s="99">
        <v>146534074.71093801</v>
      </c>
      <c r="AT58" s="99">
        <v>0</v>
      </c>
      <c r="AU58" s="99">
        <v>0</v>
      </c>
      <c r="AV58" s="99">
        <v>978569692.61718798</v>
      </c>
      <c r="AW58" s="99">
        <v>12601.1040087938</v>
      </c>
      <c r="AX58" s="99">
        <v>2294968.7444152799</v>
      </c>
      <c r="AY58" s="99">
        <v>365482888.13671899</v>
      </c>
      <c r="AZ58" s="99">
        <v>149789276.61718801</v>
      </c>
      <c r="BA58" s="99">
        <v>0</v>
      </c>
      <c r="BB58" s="99">
        <v>432260185.42578101</v>
      </c>
      <c r="BC58" s="99">
        <v>104076598.12304699</v>
      </c>
      <c r="BD58" s="99">
        <v>0</v>
      </c>
      <c r="BE58" s="99">
        <v>143302052.30468801</v>
      </c>
      <c r="BF58" s="99">
        <v>1933.9608877748301</v>
      </c>
      <c r="BG58" s="99">
        <v>978577654.22656298</v>
      </c>
      <c r="BH58" s="99">
        <v>237287259.76367199</v>
      </c>
      <c r="BI58" s="99">
        <v>3526220.0154113802</v>
      </c>
      <c r="BJ58" s="99">
        <v>48682194.254394501</v>
      </c>
      <c r="BK58" s="99">
        <v>33328522.9069824</v>
      </c>
      <c r="BL58" s="99">
        <v>28403648.252929699</v>
      </c>
      <c r="BM58" s="99">
        <v>0</v>
      </c>
      <c r="BN58" s="99">
        <v>0</v>
      </c>
      <c r="BO58" s="99">
        <v>0</v>
      </c>
      <c r="BP58" s="99">
        <v>0</v>
      </c>
      <c r="BQ58" s="99">
        <v>0</v>
      </c>
      <c r="BR58" s="99">
        <v>113836418.13867199</v>
      </c>
      <c r="BS58" s="99">
        <v>54572059.721679702</v>
      </c>
      <c r="BT58" s="99">
        <v>0</v>
      </c>
      <c r="BU58" s="99">
        <v>77470949.149414107</v>
      </c>
      <c r="BV58" s="99">
        <v>46810791.240722701</v>
      </c>
      <c r="BW58" s="99">
        <v>0</v>
      </c>
      <c r="BX58" s="99">
        <v>29127926.915527299</v>
      </c>
      <c r="BY58" s="99">
        <v>0</v>
      </c>
      <c r="BZ58" s="99">
        <v>0</v>
      </c>
      <c r="CA58" s="99">
        <v>1806297.7602844201</v>
      </c>
      <c r="CB58" s="99">
        <v>101574632.13867199</v>
      </c>
      <c r="CC58" s="99">
        <v>1056417066.42188</v>
      </c>
      <c r="CD58" s="99">
        <v>289414490.84375</v>
      </c>
      <c r="CE58" s="99">
        <v>97920.062664031997</v>
      </c>
      <c r="CF58" s="99">
        <v>16310859.713989301</v>
      </c>
      <c r="CG58" s="99">
        <v>146845266.5625</v>
      </c>
      <c r="CH58" s="99">
        <v>28717426.400390599</v>
      </c>
      <c r="CI58" s="99">
        <v>1904493.5149078399</v>
      </c>
      <c r="CJ58" s="99">
        <v>118088579.42089801</v>
      </c>
      <c r="CK58" s="99">
        <v>1204543289.5625</v>
      </c>
      <c r="CL58" s="99">
        <v>318004585.97265601</v>
      </c>
      <c r="CM58" s="166">
        <v>2747542.6662292499</v>
      </c>
      <c r="CN58" s="166">
        <v>399408359.15625</v>
      </c>
      <c r="CO58" s="166">
        <v>2183020403.4375</v>
      </c>
      <c r="CP58" s="99">
        <v>318004585.97265601</v>
      </c>
      <c r="CQ58" s="99">
        <v>1982.6262000203101</v>
      </c>
      <c r="CR58" s="99">
        <v>298294.22207641602</v>
      </c>
      <c r="CS58" s="99">
        <v>2747074.6408386198</v>
      </c>
      <c r="CT58" s="99">
        <v>415961.51826095599</v>
      </c>
      <c r="CU58" s="98">
        <v>226704.63405994899</v>
      </c>
      <c r="CV58" s="98">
        <v>941089.91877136996</v>
      </c>
      <c r="CW58" s="98">
        <v>117885491.8526613</v>
      </c>
      <c r="CX58" s="98">
        <v>1203262332.98438</v>
      </c>
    </row>
    <row r="59" spans="1:102" x14ac:dyDescent="0.2">
      <c r="A59" s="98" t="s">
        <v>79</v>
      </c>
      <c r="B59" s="100">
        <v>43252</v>
      </c>
      <c r="C59" s="99">
        <v>1569831.14282227</v>
      </c>
      <c r="D59" s="99">
        <v>21528.460700273499</v>
      </c>
      <c r="E59" s="99">
        <v>226549.66563797</v>
      </c>
      <c r="F59" s="99">
        <v>189183.40621566799</v>
      </c>
      <c r="G59" s="99">
        <v>97702.397940635696</v>
      </c>
      <c r="H59" s="99">
        <v>0</v>
      </c>
      <c r="I59" s="99">
        <v>0</v>
      </c>
      <c r="J59" s="99">
        <v>845090.57261657703</v>
      </c>
      <c r="K59" s="99">
        <v>40.827473252546</v>
      </c>
      <c r="L59" s="99">
        <v>5482.0849453806904</v>
      </c>
      <c r="M59" s="99">
        <v>676383.87142944301</v>
      </c>
      <c r="N59" s="99">
        <v>127996.904266357</v>
      </c>
      <c r="O59" s="99">
        <v>0</v>
      </c>
      <c r="P59" s="99">
        <v>930450.07282257103</v>
      </c>
      <c r="Q59" s="99">
        <v>76103.086416244507</v>
      </c>
      <c r="R59" s="99">
        <v>0</v>
      </c>
      <c r="S59" s="99">
        <v>95943.768598556504</v>
      </c>
      <c r="T59" s="99">
        <v>1.0065861827752101</v>
      </c>
      <c r="U59" s="99">
        <v>845340.507339478</v>
      </c>
      <c r="V59" s="99">
        <v>84857112.645507798</v>
      </c>
      <c r="W59" s="99">
        <v>1919121.4777984601</v>
      </c>
      <c r="X59" s="99">
        <v>14724654.607299799</v>
      </c>
      <c r="Y59" s="99">
        <v>9773009.7825927697</v>
      </c>
      <c r="Z59" s="99">
        <v>16206239.8934326</v>
      </c>
      <c r="AA59" s="99">
        <v>0</v>
      </c>
      <c r="AB59" s="99">
        <v>0</v>
      </c>
      <c r="AC59" s="99">
        <v>279519710.859375</v>
      </c>
      <c r="AD59" s="99">
        <v>3049.0194699466201</v>
      </c>
      <c r="AE59" s="99">
        <v>300294.70321655303</v>
      </c>
      <c r="AF59" s="99">
        <v>33407330.948730499</v>
      </c>
      <c r="AG59" s="99">
        <v>16012709.0500488</v>
      </c>
      <c r="AH59" s="99">
        <v>0</v>
      </c>
      <c r="AI59" s="99">
        <v>40661273.825195298</v>
      </c>
      <c r="AJ59" s="99">
        <v>10829794.7886963</v>
      </c>
      <c r="AK59" s="99">
        <v>0</v>
      </c>
      <c r="AL59" s="99">
        <v>15908074.7188721</v>
      </c>
      <c r="AM59" s="99">
        <v>210.27232023142301</v>
      </c>
      <c r="AN59" s="99">
        <v>281042390.3125</v>
      </c>
      <c r="AO59" s="99">
        <v>904038587.53125</v>
      </c>
      <c r="AP59" s="99">
        <v>16808234.049804699</v>
      </c>
      <c r="AQ59" s="99">
        <v>140347445.71484399</v>
      </c>
      <c r="AR59" s="99">
        <v>90501053.517578095</v>
      </c>
      <c r="AS59" s="99">
        <v>146187585.75976601</v>
      </c>
      <c r="AT59" s="99">
        <v>0</v>
      </c>
      <c r="AU59" s="99">
        <v>0</v>
      </c>
      <c r="AV59" s="99">
        <v>977068531.85156298</v>
      </c>
      <c r="AW59" s="99">
        <v>10693.0462789536</v>
      </c>
      <c r="AX59" s="99">
        <v>2461946.6814270001</v>
      </c>
      <c r="AY59" s="99">
        <v>366682204.64453101</v>
      </c>
      <c r="AZ59" s="99">
        <v>149606121.15039101</v>
      </c>
      <c r="BA59" s="99">
        <v>0</v>
      </c>
      <c r="BB59" s="99">
        <v>433007222.92578101</v>
      </c>
      <c r="BC59" s="99">
        <v>104552420.990234</v>
      </c>
      <c r="BD59" s="99">
        <v>0</v>
      </c>
      <c r="BE59" s="99">
        <v>143486327.27734399</v>
      </c>
      <c r="BF59" s="99">
        <v>1977.9118846803899</v>
      </c>
      <c r="BG59" s="99">
        <v>977046211.765625</v>
      </c>
      <c r="BH59" s="99">
        <v>238868764.50390601</v>
      </c>
      <c r="BI59" s="99">
        <v>3615699.0444946298</v>
      </c>
      <c r="BJ59" s="99">
        <v>48750839.205078103</v>
      </c>
      <c r="BK59" s="99">
        <v>33124203.306640599</v>
      </c>
      <c r="BL59" s="99">
        <v>28434519.2575684</v>
      </c>
      <c r="BM59" s="99">
        <v>0</v>
      </c>
      <c r="BN59" s="99">
        <v>0</v>
      </c>
      <c r="BO59" s="99">
        <v>0</v>
      </c>
      <c r="BP59" s="99">
        <v>0</v>
      </c>
      <c r="BQ59" s="99">
        <v>0</v>
      </c>
      <c r="BR59" s="99">
        <v>114542702.649414</v>
      </c>
      <c r="BS59" s="99">
        <v>54822887.424804702</v>
      </c>
      <c r="BT59" s="99">
        <v>0</v>
      </c>
      <c r="BU59" s="99">
        <v>78359416.428710893</v>
      </c>
      <c r="BV59" s="99">
        <v>46932916.3046875</v>
      </c>
      <c r="BW59" s="99">
        <v>0</v>
      </c>
      <c r="BX59" s="99">
        <v>29546786.134033199</v>
      </c>
      <c r="BY59" s="99">
        <v>0</v>
      </c>
      <c r="BZ59" s="99">
        <v>0</v>
      </c>
      <c r="CA59" s="99">
        <v>1817836.2838439899</v>
      </c>
      <c r="CB59" s="99">
        <v>101734399.433594</v>
      </c>
      <c r="CC59" s="99">
        <v>1059810121.04688</v>
      </c>
      <c r="CD59" s="99">
        <v>291158093.11328101</v>
      </c>
      <c r="CE59" s="99">
        <v>97674.567779541001</v>
      </c>
      <c r="CF59" s="99">
        <v>16233892.412963901</v>
      </c>
      <c r="CG59" s="99">
        <v>146322813.34765601</v>
      </c>
      <c r="CH59" s="99">
        <v>28173385.384033199</v>
      </c>
      <c r="CI59" s="99">
        <v>1915989.3395080599</v>
      </c>
      <c r="CJ59" s="99">
        <v>117919023.60449199</v>
      </c>
      <c r="CK59" s="99">
        <v>1208978531.46875</v>
      </c>
      <c r="CL59" s="99">
        <v>319610970.859375</v>
      </c>
      <c r="CM59" s="166">
        <v>2753144.3389282199</v>
      </c>
      <c r="CN59" s="166">
        <v>398503560.53125</v>
      </c>
      <c r="CO59" s="166">
        <v>2186522549.59375</v>
      </c>
      <c r="CP59" s="99">
        <v>319610970.859375</v>
      </c>
      <c r="CQ59" s="99">
        <v>1996.44741009176</v>
      </c>
      <c r="CR59" s="99">
        <v>300984.67759704601</v>
      </c>
      <c r="CS59" s="99">
        <v>2782918.8381957998</v>
      </c>
      <c r="CT59" s="99">
        <v>423399.45904159499</v>
      </c>
      <c r="CU59" s="98">
        <v>226611.07196950799</v>
      </c>
      <c r="CV59" s="98">
        <v>934843.20627948199</v>
      </c>
      <c r="CW59" s="98">
        <v>117968291.8465579</v>
      </c>
      <c r="CX59" s="98">
        <v>1206132934.394536</v>
      </c>
    </row>
    <row r="60" spans="1:102" x14ac:dyDescent="0.2">
      <c r="A60" s="98" t="s">
        <v>79</v>
      </c>
      <c r="B60" s="100">
        <v>43344</v>
      </c>
      <c r="C60" s="99">
        <v>1569423.60009766</v>
      </c>
      <c r="D60" s="99">
        <v>21693.7819385529</v>
      </c>
      <c r="E60" s="99">
        <v>224697.628633499</v>
      </c>
      <c r="F60" s="99">
        <v>189041.62598228501</v>
      </c>
      <c r="G60" s="99">
        <v>98067.883497238203</v>
      </c>
      <c r="H60" s="99">
        <v>0</v>
      </c>
      <c r="I60" s="99">
        <v>0</v>
      </c>
      <c r="J60" s="99">
        <v>840009.26335143996</v>
      </c>
      <c r="K60" s="99">
        <v>32.471526066307</v>
      </c>
      <c r="L60" s="99">
        <v>5796.0964311957396</v>
      </c>
      <c r="M60" s="99">
        <v>675156.45428466797</v>
      </c>
      <c r="N60" s="99">
        <v>127093.21409893</v>
      </c>
      <c r="O60" s="99">
        <v>0</v>
      </c>
      <c r="P60" s="99">
        <v>933343.869529724</v>
      </c>
      <c r="Q60" s="99">
        <v>75452.876137733503</v>
      </c>
      <c r="R60" s="99">
        <v>0</v>
      </c>
      <c r="S60" s="99">
        <v>95955.914195060701</v>
      </c>
      <c r="T60" s="99">
        <v>0.97348978071386205</v>
      </c>
      <c r="U60" s="99">
        <v>840118.96110534703</v>
      </c>
      <c r="V60" s="99">
        <v>84832316.392578095</v>
      </c>
      <c r="W60" s="99">
        <v>1945657.4316253699</v>
      </c>
      <c r="X60" s="99">
        <v>14462819.587768599</v>
      </c>
      <c r="Y60" s="99">
        <v>9673364.7799072303</v>
      </c>
      <c r="Z60" s="99">
        <v>16231156.7579346</v>
      </c>
      <c r="AA60" s="99">
        <v>0</v>
      </c>
      <c r="AB60" s="99">
        <v>0</v>
      </c>
      <c r="AC60" s="99">
        <v>276818436.03515601</v>
      </c>
      <c r="AD60" s="99">
        <v>2234.1482242345801</v>
      </c>
      <c r="AE60" s="99">
        <v>330090.221927643</v>
      </c>
      <c r="AF60" s="99">
        <v>33377454.201660201</v>
      </c>
      <c r="AG60" s="99">
        <v>15934349.014404301</v>
      </c>
      <c r="AH60" s="99">
        <v>0</v>
      </c>
      <c r="AI60" s="99">
        <v>40588352.341796897</v>
      </c>
      <c r="AJ60" s="99">
        <v>10834696.204345699</v>
      </c>
      <c r="AK60" s="99">
        <v>0</v>
      </c>
      <c r="AL60" s="99">
        <v>15947773.5748291</v>
      </c>
      <c r="AM60" s="99">
        <v>181.90687555260999</v>
      </c>
      <c r="AN60" s="99">
        <v>276644019.75390601</v>
      </c>
      <c r="AO60" s="99">
        <v>908649701.02343798</v>
      </c>
      <c r="AP60" s="99">
        <v>17132631.790527299</v>
      </c>
      <c r="AQ60" s="99">
        <v>139194939.26367199</v>
      </c>
      <c r="AR60" s="99">
        <v>89991973.855468795</v>
      </c>
      <c r="AS60" s="99">
        <v>147246116.36328101</v>
      </c>
      <c r="AT60" s="99">
        <v>0</v>
      </c>
      <c r="AU60" s="99">
        <v>0</v>
      </c>
      <c r="AV60" s="99">
        <v>972986724.890625</v>
      </c>
      <c r="AW60" s="99">
        <v>7789.2669394016302</v>
      </c>
      <c r="AX60" s="99">
        <v>2769011.0391235398</v>
      </c>
      <c r="AY60" s="99">
        <v>369618539.80468798</v>
      </c>
      <c r="AZ60" s="99">
        <v>149684469.92968801</v>
      </c>
      <c r="BA60" s="99">
        <v>0</v>
      </c>
      <c r="BB60" s="99">
        <v>434052293.16015601</v>
      </c>
      <c r="BC60" s="99">
        <v>105316397.47070301</v>
      </c>
      <c r="BD60" s="99">
        <v>0</v>
      </c>
      <c r="BE60" s="99">
        <v>144579505.29492199</v>
      </c>
      <c r="BF60" s="99">
        <v>1707.83596655726</v>
      </c>
      <c r="BG60" s="99">
        <v>972682680.38281298</v>
      </c>
      <c r="BH60" s="99">
        <v>239473520.05468801</v>
      </c>
      <c r="BI60" s="99">
        <v>3640914.9206543001</v>
      </c>
      <c r="BJ60" s="99">
        <v>47838421.647949196</v>
      </c>
      <c r="BK60" s="99">
        <v>32679063.3679199</v>
      </c>
      <c r="BL60" s="99">
        <v>28523799.896972701</v>
      </c>
      <c r="BM60" s="99">
        <v>0</v>
      </c>
      <c r="BN60" s="99">
        <v>0</v>
      </c>
      <c r="BO60" s="99">
        <v>0</v>
      </c>
      <c r="BP60" s="99">
        <v>0</v>
      </c>
      <c r="BQ60" s="99">
        <v>0</v>
      </c>
      <c r="BR60" s="99">
        <v>115008147.70117199</v>
      </c>
      <c r="BS60" s="99">
        <v>54973193.354003899</v>
      </c>
      <c r="BT60" s="99">
        <v>0</v>
      </c>
      <c r="BU60" s="99">
        <v>64206831.029785201</v>
      </c>
      <c r="BV60" s="99">
        <v>46814369.953125</v>
      </c>
      <c r="BW60" s="99">
        <v>0</v>
      </c>
      <c r="BX60" s="99">
        <v>25468385.120117199</v>
      </c>
      <c r="BY60" s="99">
        <v>0</v>
      </c>
      <c r="BZ60" s="99">
        <v>0</v>
      </c>
      <c r="CA60" s="99">
        <v>1817093.99607849</v>
      </c>
      <c r="CB60" s="99">
        <v>101050379.89550801</v>
      </c>
      <c r="CC60" s="99">
        <v>1063560311.19531</v>
      </c>
      <c r="CD60" s="99">
        <v>291184650.17578101</v>
      </c>
      <c r="CE60" s="99">
        <v>98038.998063087507</v>
      </c>
      <c r="CF60" s="99">
        <v>16202486.3824463</v>
      </c>
      <c r="CG60" s="99">
        <v>147189700.97265601</v>
      </c>
      <c r="CH60" s="99">
        <v>28371434.033447299</v>
      </c>
      <c r="CI60" s="99">
        <v>1914834.3202056901</v>
      </c>
      <c r="CJ60" s="99">
        <v>117392605.86035199</v>
      </c>
      <c r="CK60" s="99">
        <v>1211748323.125</v>
      </c>
      <c r="CL60" s="99">
        <v>319663991.15234399</v>
      </c>
      <c r="CM60" s="166">
        <v>2745702.09292603</v>
      </c>
      <c r="CN60" s="166">
        <v>394274263.734375</v>
      </c>
      <c r="CO60" s="166">
        <v>2185787739.6875</v>
      </c>
      <c r="CP60" s="99">
        <v>319663991.15234399</v>
      </c>
      <c r="CQ60" s="99">
        <v>2017.1269813627</v>
      </c>
      <c r="CR60" s="99">
        <v>301610.66316223098</v>
      </c>
      <c r="CS60" s="99">
        <v>2792740.7086486798</v>
      </c>
      <c r="CT60" s="99">
        <v>425671.21231079102</v>
      </c>
      <c r="CU60" s="98">
        <v>224723.287814815</v>
      </c>
      <c r="CV60" s="98">
        <v>929905.20379779104</v>
      </c>
      <c r="CW60" s="98">
        <v>117252866.27795431</v>
      </c>
      <c r="CX60" s="98">
        <v>1210750012.1679659</v>
      </c>
    </row>
    <row r="61" spans="1:102" x14ac:dyDescent="0.2">
      <c r="A61" s="98" t="s">
        <v>79</v>
      </c>
      <c r="B61" s="100">
        <v>43435</v>
      </c>
      <c r="C61" s="99">
        <v>1557510.3493041999</v>
      </c>
      <c r="D61" s="99">
        <v>21675.0447912216</v>
      </c>
      <c r="E61" s="99">
        <v>222257.707334518</v>
      </c>
      <c r="F61" s="99">
        <v>187550.17686653099</v>
      </c>
      <c r="G61" s="99">
        <v>97627.749783515901</v>
      </c>
      <c r="H61" s="99">
        <v>0</v>
      </c>
      <c r="I61" s="99">
        <v>0</v>
      </c>
      <c r="J61" s="99">
        <v>826428.93746185303</v>
      </c>
      <c r="K61" s="99">
        <v>26.010007302742501</v>
      </c>
      <c r="L61" s="99">
        <v>5555.4625617861702</v>
      </c>
      <c r="M61" s="99">
        <v>673545.21282958996</v>
      </c>
      <c r="N61" s="99">
        <v>126208.69981384301</v>
      </c>
      <c r="O61" s="99">
        <v>0</v>
      </c>
      <c r="P61" s="99">
        <v>923462.08211517299</v>
      </c>
      <c r="Q61" s="99">
        <v>74879.697359085098</v>
      </c>
      <c r="R61" s="99">
        <v>0</v>
      </c>
      <c r="S61" s="99">
        <v>95466.5510454178</v>
      </c>
      <c r="T61" s="99">
        <v>1.0210653929534601</v>
      </c>
      <c r="U61" s="99">
        <v>825861.759529114</v>
      </c>
      <c r="V61" s="99">
        <v>84650313.25</v>
      </c>
      <c r="W61" s="99">
        <v>1920378.0867004399</v>
      </c>
      <c r="X61" s="99">
        <v>14278458.047973599</v>
      </c>
      <c r="Y61" s="99">
        <v>9616202.5081787091</v>
      </c>
      <c r="Z61" s="99">
        <v>16208312.7352295</v>
      </c>
      <c r="AA61" s="99">
        <v>0</v>
      </c>
      <c r="AB61" s="99">
        <v>0</v>
      </c>
      <c r="AC61" s="99">
        <v>274356502.11328101</v>
      </c>
      <c r="AD61" s="99">
        <v>1888.34173743427</v>
      </c>
      <c r="AE61" s="99">
        <v>246555.02592658999</v>
      </c>
      <c r="AF61" s="99">
        <v>33378338.588378899</v>
      </c>
      <c r="AG61" s="99">
        <v>15855097.299316401</v>
      </c>
      <c r="AH61" s="99">
        <v>0</v>
      </c>
      <c r="AI61" s="99">
        <v>40504678.041503899</v>
      </c>
      <c r="AJ61" s="99">
        <v>10871858.4489746</v>
      </c>
      <c r="AK61" s="99">
        <v>0</v>
      </c>
      <c r="AL61" s="99">
        <v>15946005.076049799</v>
      </c>
      <c r="AM61" s="99">
        <v>205.23674520850199</v>
      </c>
      <c r="AN61" s="99">
        <v>274716263.25390601</v>
      </c>
      <c r="AO61" s="99">
        <v>913552291.796875</v>
      </c>
      <c r="AP61" s="99">
        <v>17048848.0935059</v>
      </c>
      <c r="AQ61" s="99">
        <v>138727871.42968801</v>
      </c>
      <c r="AR61" s="99">
        <v>90728532.171875</v>
      </c>
      <c r="AS61" s="99">
        <v>148700265.57421899</v>
      </c>
      <c r="AT61" s="99">
        <v>0</v>
      </c>
      <c r="AU61" s="99">
        <v>0</v>
      </c>
      <c r="AV61" s="99">
        <v>971170739.140625</v>
      </c>
      <c r="AW61" s="99">
        <v>6707.7132444977797</v>
      </c>
      <c r="AX61" s="99">
        <v>2045556.9499969501</v>
      </c>
      <c r="AY61" s="99">
        <v>371844016.45703101</v>
      </c>
      <c r="AZ61" s="99">
        <v>150631135.390625</v>
      </c>
      <c r="BA61" s="99">
        <v>0</v>
      </c>
      <c r="BB61" s="99">
        <v>437101532.578125</v>
      </c>
      <c r="BC61" s="99">
        <v>106820279.027344</v>
      </c>
      <c r="BD61" s="99">
        <v>0</v>
      </c>
      <c r="BE61" s="99">
        <v>146245611.81835899</v>
      </c>
      <c r="BF61" s="99">
        <v>1924.8357975035899</v>
      </c>
      <c r="BG61" s="99">
        <v>971556955.4375</v>
      </c>
      <c r="BH61" s="99">
        <v>239933988.64843801</v>
      </c>
      <c r="BI61" s="99">
        <v>3530871.07568359</v>
      </c>
      <c r="BJ61" s="99">
        <v>47503041.332519501</v>
      </c>
      <c r="BK61" s="99">
        <v>32611321.0854492</v>
      </c>
      <c r="BL61" s="99">
        <v>28447751.7666016</v>
      </c>
      <c r="BM61" s="99">
        <v>0</v>
      </c>
      <c r="BN61" s="99">
        <v>0</v>
      </c>
      <c r="BO61" s="99">
        <v>0</v>
      </c>
      <c r="BP61" s="99">
        <v>0</v>
      </c>
      <c r="BQ61" s="99">
        <v>0</v>
      </c>
      <c r="BR61" s="99">
        <v>114931845.84570301</v>
      </c>
      <c r="BS61" s="99">
        <v>55264417.9384766</v>
      </c>
      <c r="BT61" s="99">
        <v>0</v>
      </c>
      <c r="BU61" s="99">
        <v>77149805.829101607</v>
      </c>
      <c r="BV61" s="99">
        <v>46946723.609863304</v>
      </c>
      <c r="BW61" s="99">
        <v>0</v>
      </c>
      <c r="BX61" s="99">
        <v>28045123.829589799</v>
      </c>
      <c r="BY61" s="99">
        <v>0</v>
      </c>
      <c r="BZ61" s="99">
        <v>0</v>
      </c>
      <c r="CA61" s="99">
        <v>1803492.59854126</v>
      </c>
      <c r="CB61" s="99">
        <v>101026509.449219</v>
      </c>
      <c r="CC61" s="99">
        <v>1069230237.45313</v>
      </c>
      <c r="CD61" s="99">
        <v>290902727.5</v>
      </c>
      <c r="CE61" s="99">
        <v>97798.337002754197</v>
      </c>
      <c r="CF61" s="99">
        <v>16217255.278320299</v>
      </c>
      <c r="CG61" s="99">
        <v>148559943.72851601</v>
      </c>
      <c r="CH61" s="99">
        <v>28477535.3828125</v>
      </c>
      <c r="CI61" s="99">
        <v>1900958.56523132</v>
      </c>
      <c r="CJ61" s="99">
        <v>117105723.196289</v>
      </c>
      <c r="CK61" s="99">
        <v>1218083720.9375</v>
      </c>
      <c r="CL61" s="99">
        <v>319268736.71484399</v>
      </c>
      <c r="CM61" s="166">
        <v>2721318.1289367699</v>
      </c>
      <c r="CN61" s="166">
        <v>391674192.53515601</v>
      </c>
      <c r="CO61" s="166">
        <v>2189643339.3125</v>
      </c>
      <c r="CP61" s="99">
        <v>319268736.71484399</v>
      </c>
      <c r="CQ61" s="99">
        <v>2017.35429851711</v>
      </c>
      <c r="CR61" s="99">
        <v>300174.16990661598</v>
      </c>
      <c r="CS61" s="99">
        <v>2796681.3035583501</v>
      </c>
      <c r="CT61" s="99">
        <v>420072.99818801897</v>
      </c>
      <c r="CU61" s="98">
        <v>222256.955759845</v>
      </c>
      <c r="CV61" s="98">
        <v>916247.02037134999</v>
      </c>
      <c r="CW61" s="98">
        <v>117243764.7275393</v>
      </c>
      <c r="CX61" s="98">
        <v>1217790181.1816461</v>
      </c>
    </row>
    <row r="62" spans="1:102" x14ac:dyDescent="0.2">
      <c r="A62" s="98" t="s">
        <v>79</v>
      </c>
      <c r="B62" s="100">
        <v>43525</v>
      </c>
      <c r="C62" s="99">
        <v>1571413.7551422101</v>
      </c>
      <c r="D62" s="99">
        <v>22057.5702784061</v>
      </c>
      <c r="E62" s="99">
        <v>219994.271408081</v>
      </c>
      <c r="F62" s="99">
        <v>187046.499973297</v>
      </c>
      <c r="G62" s="99">
        <v>97874.408396720901</v>
      </c>
      <c r="H62" s="99">
        <v>0</v>
      </c>
      <c r="I62" s="99">
        <v>0</v>
      </c>
      <c r="J62" s="99">
        <v>822819.90460205101</v>
      </c>
      <c r="K62" s="99">
        <v>23.623638467863199</v>
      </c>
      <c r="L62" s="99">
        <v>6304.4915696978596</v>
      </c>
      <c r="M62" s="99">
        <v>678514.24440002395</v>
      </c>
      <c r="N62" s="99">
        <v>125286.901975632</v>
      </c>
      <c r="O62" s="99">
        <v>0</v>
      </c>
      <c r="P62" s="99">
        <v>928239.588775635</v>
      </c>
      <c r="Q62" s="99">
        <v>72512.763513565107</v>
      </c>
      <c r="R62" s="99">
        <v>0</v>
      </c>
      <c r="S62" s="99">
        <v>95806.125683784499</v>
      </c>
      <c r="T62" s="99">
        <v>0.99999911014310805</v>
      </c>
      <c r="U62" s="99">
        <v>823113.06911468494</v>
      </c>
      <c r="V62" s="99">
        <v>84525468.434570298</v>
      </c>
      <c r="W62" s="99">
        <v>1952250.6994171101</v>
      </c>
      <c r="X62" s="99">
        <v>14031542.1790771</v>
      </c>
      <c r="Y62" s="99">
        <v>9541711.2935790997</v>
      </c>
      <c r="Z62" s="99">
        <v>16173034.213623</v>
      </c>
      <c r="AA62" s="99">
        <v>0</v>
      </c>
      <c r="AB62" s="99">
        <v>0</v>
      </c>
      <c r="AC62" s="99">
        <v>273377736.44921899</v>
      </c>
      <c r="AD62" s="99">
        <v>1826.21251282096</v>
      </c>
      <c r="AE62" s="99">
        <v>289810.25009918201</v>
      </c>
      <c r="AF62" s="99">
        <v>33423326.995605499</v>
      </c>
      <c r="AG62" s="99">
        <v>15745743.7185059</v>
      </c>
      <c r="AH62" s="99">
        <v>0</v>
      </c>
      <c r="AI62" s="99">
        <v>40067365.441894501</v>
      </c>
      <c r="AJ62" s="99">
        <v>10817157.84729</v>
      </c>
      <c r="AK62" s="99">
        <v>0</v>
      </c>
      <c r="AL62" s="99">
        <v>15806656.870239301</v>
      </c>
      <c r="AM62" s="99">
        <v>189.661625850946</v>
      </c>
      <c r="AN62" s="99">
        <v>273875114.76953101</v>
      </c>
      <c r="AO62" s="99">
        <v>917274832.55468798</v>
      </c>
      <c r="AP62" s="99">
        <v>17373203.721679699</v>
      </c>
      <c r="AQ62" s="99">
        <v>136368350.55468801</v>
      </c>
      <c r="AR62" s="99">
        <v>91282735.123046905</v>
      </c>
      <c r="AS62" s="99">
        <v>148985060.00781301</v>
      </c>
      <c r="AT62" s="99">
        <v>0</v>
      </c>
      <c r="AU62" s="99">
        <v>0</v>
      </c>
      <c r="AV62" s="99">
        <v>969981760.640625</v>
      </c>
      <c r="AW62" s="99">
        <v>6510.0301733612996</v>
      </c>
      <c r="AX62" s="99">
        <v>2369782.6638488802</v>
      </c>
      <c r="AY62" s="99">
        <v>373546951.85156298</v>
      </c>
      <c r="AZ62" s="99">
        <v>150199133.59570301</v>
      </c>
      <c r="BA62" s="99">
        <v>0</v>
      </c>
      <c r="BB62" s="99">
        <v>434922167.609375</v>
      </c>
      <c r="BC62" s="99">
        <v>106839959.162109</v>
      </c>
      <c r="BD62" s="99">
        <v>0</v>
      </c>
      <c r="BE62" s="99">
        <v>145526545.55078101</v>
      </c>
      <c r="BF62" s="99">
        <v>1808.4109015464801</v>
      </c>
      <c r="BG62" s="99">
        <v>969759804.00781298</v>
      </c>
      <c r="BH62" s="99">
        <v>240108412.36523399</v>
      </c>
      <c r="BI62" s="99">
        <v>3647662.0662536598</v>
      </c>
      <c r="BJ62" s="99">
        <v>45705518.754882798</v>
      </c>
      <c r="BK62" s="99">
        <v>31693187.536621101</v>
      </c>
      <c r="BL62" s="99">
        <v>28261642.339111298</v>
      </c>
      <c r="BM62" s="99">
        <v>0</v>
      </c>
      <c r="BN62" s="99">
        <v>0</v>
      </c>
      <c r="BO62" s="99">
        <v>0</v>
      </c>
      <c r="BP62" s="99">
        <v>0</v>
      </c>
      <c r="BQ62" s="99">
        <v>0</v>
      </c>
      <c r="BR62" s="99">
        <v>115323357.149414</v>
      </c>
      <c r="BS62" s="99">
        <v>55612946.419433601</v>
      </c>
      <c r="BT62" s="99">
        <v>0</v>
      </c>
      <c r="BU62" s="99">
        <v>75979939.538085893</v>
      </c>
      <c r="BV62" s="99">
        <v>45156671.028808601</v>
      </c>
      <c r="BW62" s="99">
        <v>0</v>
      </c>
      <c r="BX62" s="99">
        <v>28890063.627929699</v>
      </c>
      <c r="BY62" s="99">
        <v>0</v>
      </c>
      <c r="BZ62" s="99">
        <v>0</v>
      </c>
      <c r="CA62" s="99">
        <v>1809906.9897766099</v>
      </c>
      <c r="CB62" s="99">
        <v>100841694.29492199</v>
      </c>
      <c r="CC62" s="99">
        <v>1071518994.625</v>
      </c>
      <c r="CD62" s="99">
        <v>289275595.08203101</v>
      </c>
      <c r="CE62" s="99">
        <v>97781.673971176104</v>
      </c>
      <c r="CF62" s="99">
        <v>16203283.204833999</v>
      </c>
      <c r="CG62" s="99">
        <v>149083767.63671899</v>
      </c>
      <c r="CH62" s="99">
        <v>28297364.765625</v>
      </c>
      <c r="CI62" s="99">
        <v>1907875.1324157701</v>
      </c>
      <c r="CJ62" s="99">
        <v>117140420.85839801</v>
      </c>
      <c r="CK62" s="99">
        <v>1225013694.89063</v>
      </c>
      <c r="CL62" s="99">
        <v>317607517.95703101</v>
      </c>
      <c r="CM62" s="166">
        <v>2721958.7885742201</v>
      </c>
      <c r="CN62" s="166">
        <v>390511406.40234399</v>
      </c>
      <c r="CO62" s="166">
        <v>2193961797.34375</v>
      </c>
      <c r="CP62" s="99">
        <v>317607517.95703101</v>
      </c>
      <c r="CQ62" s="99">
        <v>2091.27542993426</v>
      </c>
      <c r="CR62" s="99">
        <v>306646.09107971197</v>
      </c>
      <c r="CS62" s="99">
        <v>2878231.24682617</v>
      </c>
      <c r="CT62" s="99">
        <v>423748.67565917998</v>
      </c>
      <c r="CU62" s="98">
        <v>220024.64290725699</v>
      </c>
      <c r="CV62" s="98">
        <v>912525.30364546005</v>
      </c>
      <c r="CW62" s="98">
        <v>117044977.49975599</v>
      </c>
      <c r="CX62" s="98">
        <v>1220602762.261719</v>
      </c>
    </row>
    <row r="63" spans="1:102" x14ac:dyDescent="0.2">
      <c r="A63" s="98" t="s">
        <v>79</v>
      </c>
      <c r="B63" s="100">
        <v>43617</v>
      </c>
      <c r="C63" s="99">
        <v>1561131.0011291499</v>
      </c>
      <c r="D63" s="99">
        <v>22043.943517923399</v>
      </c>
      <c r="E63" s="99">
        <v>218716.71170043899</v>
      </c>
      <c r="F63" s="99">
        <v>188158.69649314901</v>
      </c>
      <c r="G63" s="99">
        <v>97908.009738922105</v>
      </c>
      <c r="H63" s="99">
        <v>0</v>
      </c>
      <c r="I63" s="99">
        <v>0</v>
      </c>
      <c r="J63" s="99">
        <v>817670.16045379604</v>
      </c>
      <c r="K63" s="99">
        <v>17.7347936378792</v>
      </c>
      <c r="L63" s="99">
        <v>6091.6537107825297</v>
      </c>
      <c r="M63" s="99">
        <v>676400.40856170701</v>
      </c>
      <c r="N63" s="99">
        <v>122856.353580475</v>
      </c>
      <c r="O63" s="99">
        <v>0</v>
      </c>
      <c r="P63" s="99">
        <v>923848.573387146</v>
      </c>
      <c r="Q63" s="99">
        <v>71537.569112777695</v>
      </c>
      <c r="R63" s="99">
        <v>0</v>
      </c>
      <c r="S63" s="99">
        <v>96078.115842819199</v>
      </c>
      <c r="T63" s="99">
        <v>1.0068306268513001</v>
      </c>
      <c r="U63" s="99">
        <v>817970.34731292701</v>
      </c>
      <c r="V63" s="99">
        <v>83942881.950195298</v>
      </c>
      <c r="W63" s="99">
        <v>1923537.6612853999</v>
      </c>
      <c r="X63" s="99">
        <v>13675751.9450684</v>
      </c>
      <c r="Y63" s="99">
        <v>9459484.7269287091</v>
      </c>
      <c r="Z63" s="99">
        <v>16263330.260131801</v>
      </c>
      <c r="AA63" s="99">
        <v>0</v>
      </c>
      <c r="AB63" s="99">
        <v>0</v>
      </c>
      <c r="AC63" s="99">
        <v>273587559.86328101</v>
      </c>
      <c r="AD63" s="99">
        <v>1337.4447735547999</v>
      </c>
      <c r="AE63" s="99">
        <v>303065.615364075</v>
      </c>
      <c r="AF63" s="99">
        <v>33399672.3037109</v>
      </c>
      <c r="AG63" s="99">
        <v>15593802.264038101</v>
      </c>
      <c r="AH63" s="99">
        <v>0</v>
      </c>
      <c r="AI63" s="99">
        <v>39316326.9443359</v>
      </c>
      <c r="AJ63" s="99">
        <v>10778204.642333999</v>
      </c>
      <c r="AK63" s="99">
        <v>0</v>
      </c>
      <c r="AL63" s="99">
        <v>15961926.6331787</v>
      </c>
      <c r="AM63" s="99">
        <v>195.218298109248</v>
      </c>
      <c r="AN63" s="99">
        <v>273839482.515625</v>
      </c>
      <c r="AO63" s="99">
        <v>914094632.27343798</v>
      </c>
      <c r="AP63" s="99">
        <v>17208861</v>
      </c>
      <c r="AQ63" s="99">
        <v>134146876.88281301</v>
      </c>
      <c r="AR63" s="99">
        <v>90441392.748046905</v>
      </c>
      <c r="AS63" s="99">
        <v>150300625.13476601</v>
      </c>
      <c r="AT63" s="99">
        <v>0</v>
      </c>
      <c r="AU63" s="99">
        <v>0</v>
      </c>
      <c r="AV63" s="99">
        <v>978616119.55468798</v>
      </c>
      <c r="AW63" s="99">
        <v>4788.3367953896504</v>
      </c>
      <c r="AX63" s="99">
        <v>2495288.8347778302</v>
      </c>
      <c r="AY63" s="99">
        <v>375706144.125</v>
      </c>
      <c r="AZ63" s="99">
        <v>149474650.30468801</v>
      </c>
      <c r="BA63" s="99">
        <v>0</v>
      </c>
      <c r="BB63" s="99">
        <v>427441416.10546899</v>
      </c>
      <c r="BC63" s="99">
        <v>107006518.84668</v>
      </c>
      <c r="BD63" s="99">
        <v>0</v>
      </c>
      <c r="BE63" s="99">
        <v>147545933.99414101</v>
      </c>
      <c r="BF63" s="99">
        <v>1865.58507685363</v>
      </c>
      <c r="BG63" s="99">
        <v>978843150.28125</v>
      </c>
      <c r="BH63" s="99">
        <v>238139695.02734399</v>
      </c>
      <c r="BI63" s="99">
        <v>3622419.0883178702</v>
      </c>
      <c r="BJ63" s="99">
        <v>43572708.749511696</v>
      </c>
      <c r="BK63" s="99">
        <v>31238706.1787109</v>
      </c>
      <c r="BL63" s="99">
        <v>28185853.9455566</v>
      </c>
      <c r="BM63" s="99">
        <v>0</v>
      </c>
      <c r="BN63" s="99">
        <v>0</v>
      </c>
      <c r="BO63" s="99">
        <v>0</v>
      </c>
      <c r="BP63" s="99">
        <v>0</v>
      </c>
      <c r="BQ63" s="99">
        <v>0</v>
      </c>
      <c r="BR63" s="99">
        <v>115090335.63964801</v>
      </c>
      <c r="BS63" s="99">
        <v>53833097.905761696</v>
      </c>
      <c r="BT63" s="99">
        <v>0</v>
      </c>
      <c r="BU63" s="99">
        <v>75569935.331054702</v>
      </c>
      <c r="BV63" s="99">
        <v>44824394.718261696</v>
      </c>
      <c r="BW63" s="99">
        <v>0</v>
      </c>
      <c r="BX63" s="99">
        <v>29286465.978759799</v>
      </c>
      <c r="BY63" s="99">
        <v>0</v>
      </c>
      <c r="BZ63" s="99">
        <v>0</v>
      </c>
      <c r="CA63" s="99">
        <v>1801913.8200378399</v>
      </c>
      <c r="CB63" s="99">
        <v>99696629.707031295</v>
      </c>
      <c r="CC63" s="99">
        <v>1065830550.55469</v>
      </c>
      <c r="CD63" s="99">
        <v>285511212.88671899</v>
      </c>
      <c r="CE63" s="99">
        <v>97808.867410659805</v>
      </c>
      <c r="CF63" s="99">
        <v>16210066.1756592</v>
      </c>
      <c r="CG63" s="99">
        <v>150008203.11328101</v>
      </c>
      <c r="CH63" s="99">
        <v>28316142.029296901</v>
      </c>
      <c r="CI63" s="99">
        <v>1899923.59461975</v>
      </c>
      <c r="CJ63" s="99">
        <v>116064379.29492199</v>
      </c>
      <c r="CK63" s="99">
        <v>1220011705.09375</v>
      </c>
      <c r="CL63" s="99">
        <v>313706797.52343798</v>
      </c>
      <c r="CM63" s="166">
        <v>2709440.4675293001</v>
      </c>
      <c r="CN63" s="166">
        <v>389265408.59765601</v>
      </c>
      <c r="CO63" s="166">
        <v>2192926667.15625</v>
      </c>
      <c r="CP63" s="99">
        <v>313706797.52343798</v>
      </c>
      <c r="CQ63" s="99">
        <v>2115.66282323003</v>
      </c>
      <c r="CR63" s="99">
        <v>308116.87599945097</v>
      </c>
      <c r="CS63" s="99">
        <v>2906133.24151611</v>
      </c>
      <c r="CT63" s="99">
        <v>403440.52187728899</v>
      </c>
      <c r="CU63" s="98">
        <v>218773.496214755</v>
      </c>
      <c r="CV63" s="98">
        <v>907022.20254349499</v>
      </c>
      <c r="CW63" s="98">
        <v>115906695.88269049</v>
      </c>
      <c r="CX63" s="98">
        <v>1215838753.6679711</v>
      </c>
    </row>
    <row r="64" spans="1:102" x14ac:dyDescent="0.2">
      <c r="A64" s="98" t="s">
        <v>79</v>
      </c>
      <c r="B64" s="100">
        <v>43709</v>
      </c>
      <c r="C64" s="99">
        <v>1554191.7268066399</v>
      </c>
      <c r="D64" s="99">
        <v>21597.8569426537</v>
      </c>
      <c r="E64" s="99">
        <v>218623.23900032</v>
      </c>
      <c r="F64" s="99">
        <v>190633.95763206499</v>
      </c>
      <c r="G64" s="99">
        <v>96773.682785987898</v>
      </c>
      <c r="H64" s="99">
        <v>0</v>
      </c>
      <c r="I64" s="99">
        <v>0</v>
      </c>
      <c r="J64" s="99">
        <v>814491.86950683605</v>
      </c>
      <c r="K64" s="99">
        <v>16.7714676023461</v>
      </c>
      <c r="L64" s="99">
        <v>6796.0643850565002</v>
      </c>
      <c r="M64" s="99">
        <v>677627.37419128395</v>
      </c>
      <c r="N64" s="99">
        <v>121302.904840469</v>
      </c>
      <c r="O64" s="99">
        <v>0</v>
      </c>
      <c r="P64" s="99">
        <v>920016.63353729201</v>
      </c>
      <c r="Q64" s="99">
        <v>70485.726530075102</v>
      </c>
      <c r="R64" s="99">
        <v>0</v>
      </c>
      <c r="S64" s="99">
        <v>93561.917037010193</v>
      </c>
      <c r="T64" s="99">
        <v>0.97327815352764402</v>
      </c>
      <c r="U64" s="99">
        <v>814528.68001556396</v>
      </c>
      <c r="V64" s="99">
        <v>83259330.661132798</v>
      </c>
      <c r="W64" s="99">
        <v>1899154.2153930699</v>
      </c>
      <c r="X64" s="99">
        <v>13287569.955444301</v>
      </c>
      <c r="Y64" s="99">
        <v>9337131.9001464806</v>
      </c>
      <c r="Z64" s="99">
        <v>16182751.2180176</v>
      </c>
      <c r="AA64" s="99">
        <v>0</v>
      </c>
      <c r="AB64" s="99">
        <v>0</v>
      </c>
      <c r="AC64" s="99">
        <v>272141108.12109399</v>
      </c>
      <c r="AD64" s="99">
        <v>877.65067902952399</v>
      </c>
      <c r="AE64" s="99">
        <v>307353.278175354</v>
      </c>
      <c r="AF64" s="99">
        <v>33344921.465332001</v>
      </c>
      <c r="AG64" s="99">
        <v>15397937.919677701</v>
      </c>
      <c r="AH64" s="99">
        <v>0</v>
      </c>
      <c r="AI64" s="99">
        <v>38640130.634765603</v>
      </c>
      <c r="AJ64" s="99">
        <v>10743733.091186499</v>
      </c>
      <c r="AK64" s="99">
        <v>0</v>
      </c>
      <c r="AL64" s="99">
        <v>15888123.583496099</v>
      </c>
      <c r="AM64" s="99">
        <v>0</v>
      </c>
      <c r="AN64" s="99">
        <v>271136201.734375</v>
      </c>
      <c r="AO64" s="99">
        <v>912070174.625</v>
      </c>
      <c r="AP64" s="99">
        <v>16984446.516845699</v>
      </c>
      <c r="AQ64" s="99">
        <v>130851007.521484</v>
      </c>
      <c r="AR64" s="99">
        <v>88339125.852539107</v>
      </c>
      <c r="AS64" s="99">
        <v>150061450.26367199</v>
      </c>
      <c r="AT64" s="99">
        <v>0</v>
      </c>
      <c r="AU64" s="99">
        <v>0</v>
      </c>
      <c r="AV64" s="99">
        <v>977200268.42968798</v>
      </c>
      <c r="AW64" s="99">
        <v>3120.0149249136398</v>
      </c>
      <c r="AX64" s="99">
        <v>2627324.48327637</v>
      </c>
      <c r="AY64" s="99">
        <v>377989109.66796899</v>
      </c>
      <c r="AZ64" s="99">
        <v>148681290.13867199</v>
      </c>
      <c r="BA64" s="99">
        <v>0</v>
      </c>
      <c r="BB64" s="99">
        <v>422538621.48046899</v>
      </c>
      <c r="BC64" s="99">
        <v>107329153.03125</v>
      </c>
      <c r="BD64" s="99">
        <v>0</v>
      </c>
      <c r="BE64" s="99">
        <v>147184189.47265601</v>
      </c>
      <c r="BF64" s="99">
        <v>0</v>
      </c>
      <c r="BG64" s="99">
        <v>976723852.09375</v>
      </c>
      <c r="BH64" s="99">
        <v>238031870.140625</v>
      </c>
      <c r="BI64" s="99">
        <v>3608823.9905700702</v>
      </c>
      <c r="BJ64" s="99">
        <v>42260113.162597701</v>
      </c>
      <c r="BK64" s="99">
        <v>30733980.564697299</v>
      </c>
      <c r="BL64" s="99">
        <v>28019073.6481934</v>
      </c>
      <c r="BM64" s="99">
        <v>0</v>
      </c>
      <c r="BN64" s="99">
        <v>0</v>
      </c>
      <c r="BO64" s="99">
        <v>0</v>
      </c>
      <c r="BP64" s="99">
        <v>0</v>
      </c>
      <c r="BQ64" s="99">
        <v>0</v>
      </c>
      <c r="BR64" s="99">
        <v>115253149.836914</v>
      </c>
      <c r="BS64" s="99">
        <v>53599053.875</v>
      </c>
      <c r="BT64" s="99">
        <v>0</v>
      </c>
      <c r="BU64" s="99">
        <v>60870315.069824196</v>
      </c>
      <c r="BV64" s="99">
        <v>44283090.479980499</v>
      </c>
      <c r="BW64" s="99">
        <v>0</v>
      </c>
      <c r="BX64" s="99">
        <v>25064259.551513702</v>
      </c>
      <c r="BY64" s="99">
        <v>0</v>
      </c>
      <c r="BZ64" s="99">
        <v>0</v>
      </c>
      <c r="CA64" s="99">
        <v>1795711.1053619401</v>
      </c>
      <c r="CB64" s="99">
        <v>98230081.003906295</v>
      </c>
      <c r="CC64" s="99">
        <v>1059745972.16406</v>
      </c>
      <c r="CD64" s="99">
        <v>283907625.22265601</v>
      </c>
      <c r="CE64" s="99">
        <v>96794.404009819002</v>
      </c>
      <c r="CF64" s="99">
        <v>16183465.326904301</v>
      </c>
      <c r="CG64" s="99">
        <v>150359624.42968801</v>
      </c>
      <c r="CH64" s="99">
        <v>27802651.0866699</v>
      </c>
      <c r="CI64" s="99">
        <v>1892457.11386108</v>
      </c>
      <c r="CJ64" s="99">
        <v>114510263.55175801</v>
      </c>
      <c r="CK64" s="99">
        <v>1208073539.73438</v>
      </c>
      <c r="CL64" s="99">
        <v>311943565.07031298</v>
      </c>
      <c r="CM64" s="166">
        <v>2696621.5070190402</v>
      </c>
      <c r="CN64" s="166">
        <v>386426008.17968798</v>
      </c>
      <c r="CO64" s="166">
        <v>2188062939.90625</v>
      </c>
      <c r="CP64" s="99">
        <v>311943565.07031298</v>
      </c>
      <c r="CQ64" s="99">
        <v>2155.5102480947999</v>
      </c>
      <c r="CR64" s="99">
        <v>312337.61358642601</v>
      </c>
      <c r="CS64" s="99">
        <v>2961859.1526794401</v>
      </c>
      <c r="CT64" s="99">
        <v>392549.98435211199</v>
      </c>
      <c r="CU64" s="98">
        <v>218625.67625282801</v>
      </c>
      <c r="CV64" s="98">
        <v>902963.82451006398</v>
      </c>
      <c r="CW64" s="98">
        <v>114413546.33081059</v>
      </c>
      <c r="CX64" s="98">
        <v>1210105596.5937481</v>
      </c>
    </row>
    <row r="65" spans="1:102" x14ac:dyDescent="0.2">
      <c r="A65" s="98" t="s">
        <v>52</v>
      </c>
      <c r="B65" s="100">
        <v>38047</v>
      </c>
      <c r="C65" s="99">
        <v>0</v>
      </c>
      <c r="D65" s="99">
        <v>1952.83968864381</v>
      </c>
      <c r="E65" s="99">
        <v>7852.9170387387303</v>
      </c>
      <c r="F65" s="99">
        <v>60.167988012544797</v>
      </c>
      <c r="G65" s="99">
        <v>0.99092993699741805</v>
      </c>
      <c r="H65" s="99">
        <v>0</v>
      </c>
      <c r="I65" s="99">
        <v>0</v>
      </c>
      <c r="J65" s="99">
        <v>1.00994821998756</v>
      </c>
      <c r="K65" s="99">
        <v>0</v>
      </c>
      <c r="L65" s="99">
        <v>1406.70185942948</v>
      </c>
      <c r="M65" s="99">
        <v>374.96740818023699</v>
      </c>
      <c r="N65" s="99">
        <v>5089.3869089484197</v>
      </c>
      <c r="O65" s="99">
        <v>0</v>
      </c>
      <c r="P65" s="99">
        <v>0</v>
      </c>
      <c r="Q65" s="99">
        <v>2595.7598411440799</v>
      </c>
      <c r="R65" s="99">
        <v>0</v>
      </c>
      <c r="S65" s="99">
        <v>0</v>
      </c>
      <c r="T65" s="99">
        <v>52.194557851646103</v>
      </c>
      <c r="U65" s="99">
        <v>562.00629306584597</v>
      </c>
      <c r="V65" s="99">
        <v>0</v>
      </c>
      <c r="W65" s="99">
        <v>244108.08169937099</v>
      </c>
      <c r="X65" s="99">
        <v>1245317.9311218299</v>
      </c>
      <c r="Y65" s="99">
        <v>6617.21334451437</v>
      </c>
      <c r="Z65" s="99">
        <v>24.425247629871599</v>
      </c>
      <c r="AA65" s="99">
        <v>0</v>
      </c>
      <c r="AB65" s="99">
        <v>0</v>
      </c>
      <c r="AC65" s="99">
        <v>25.583712612977301</v>
      </c>
      <c r="AD65" s="99">
        <v>0</v>
      </c>
      <c r="AE65" s="99">
        <v>177589.215091705</v>
      </c>
      <c r="AF65" s="99">
        <v>49299.154004096999</v>
      </c>
      <c r="AG65" s="99">
        <v>791337.64121246303</v>
      </c>
      <c r="AH65" s="99">
        <v>0</v>
      </c>
      <c r="AI65" s="99">
        <v>0</v>
      </c>
      <c r="AJ65" s="99">
        <v>448904.37387085002</v>
      </c>
      <c r="AK65" s="99">
        <v>0</v>
      </c>
      <c r="AL65" s="99">
        <v>0</v>
      </c>
      <c r="AM65" s="99">
        <v>11030.712474584599</v>
      </c>
      <c r="AN65" s="99">
        <v>227454.257406235</v>
      </c>
      <c r="AO65" s="99">
        <v>0</v>
      </c>
      <c r="AP65" s="99">
        <v>1546999.7703094501</v>
      </c>
      <c r="AQ65" s="99">
        <v>7436081.3520507803</v>
      </c>
      <c r="AR65" s="99">
        <v>41362.343675136603</v>
      </c>
      <c r="AS65" s="99">
        <v>176.09070400148599</v>
      </c>
      <c r="AT65" s="99">
        <v>0</v>
      </c>
      <c r="AU65" s="99">
        <v>0</v>
      </c>
      <c r="AV65" s="99">
        <v>59.090650042984599</v>
      </c>
      <c r="AW65" s="99">
        <v>0</v>
      </c>
      <c r="AX65" s="99">
        <v>1123345.8586883501</v>
      </c>
      <c r="AY65" s="99">
        <v>296071.01121902501</v>
      </c>
      <c r="AZ65" s="99">
        <v>4744038.8828735398</v>
      </c>
      <c r="BA65" s="99">
        <v>0</v>
      </c>
      <c r="BB65" s="99">
        <v>0</v>
      </c>
      <c r="BC65" s="99">
        <v>2651482.1825866699</v>
      </c>
      <c r="BD65" s="99">
        <v>0</v>
      </c>
      <c r="BE65" s="99">
        <v>0</v>
      </c>
      <c r="BF65" s="99">
        <v>64566.6797156334</v>
      </c>
      <c r="BG65" s="99">
        <v>524187.20822525001</v>
      </c>
      <c r="BH65" s="99">
        <v>0</v>
      </c>
      <c r="BI65" s="99">
        <v>86597.362641334505</v>
      </c>
      <c r="BJ65" s="99">
        <v>3004906.3710632301</v>
      </c>
      <c r="BK65" s="99">
        <v>22084.009229183201</v>
      </c>
      <c r="BL65" s="99">
        <v>20.232679877895901</v>
      </c>
      <c r="BM65" s="99">
        <v>0</v>
      </c>
      <c r="BN65" s="99">
        <v>0</v>
      </c>
      <c r="BO65" s="99">
        <v>0</v>
      </c>
      <c r="BP65" s="99">
        <v>0</v>
      </c>
      <c r="BQ65" s="99">
        <v>0</v>
      </c>
      <c r="BR65" s="99">
        <v>86655.591291427598</v>
      </c>
      <c r="BS65" s="99">
        <v>1970395.42895508</v>
      </c>
      <c r="BT65" s="99">
        <v>0</v>
      </c>
      <c r="BU65" s="99">
        <v>0</v>
      </c>
      <c r="BV65" s="99">
        <v>1048076.79656982</v>
      </c>
      <c r="BW65" s="99">
        <v>0</v>
      </c>
      <c r="BX65" s="99">
        <v>0</v>
      </c>
      <c r="BY65" s="99">
        <v>0</v>
      </c>
      <c r="BZ65" s="99">
        <v>0</v>
      </c>
      <c r="CA65" s="99">
        <v>9789.1989382505399</v>
      </c>
      <c r="CB65" s="99">
        <v>1491925.06913757</v>
      </c>
      <c r="CC65" s="99">
        <v>8932295.0736084003</v>
      </c>
      <c r="CD65" s="99">
        <v>3143210.2659606901</v>
      </c>
      <c r="CE65" s="99">
        <v>54.254439275711803</v>
      </c>
      <c r="CF65" s="99">
        <v>11463.7416963577</v>
      </c>
      <c r="CG65" s="99">
        <v>67075.607376098604</v>
      </c>
      <c r="CH65" s="99">
        <v>20.185899446951201</v>
      </c>
      <c r="CI65" s="99">
        <v>9839.9244335889798</v>
      </c>
      <c r="CJ65" s="99">
        <v>1499998.25509644</v>
      </c>
      <c r="CK65" s="99">
        <v>8994632.1232910194</v>
      </c>
      <c r="CL65" s="99">
        <v>3141480.1957092299</v>
      </c>
      <c r="CM65" s="166">
        <v>10476.159616470301</v>
      </c>
      <c r="CN65" s="166">
        <v>1706815.59764099</v>
      </c>
      <c r="CO65" s="166">
        <v>9603144.6673584003</v>
      </c>
      <c r="CP65" s="99">
        <v>3141480.1957092299</v>
      </c>
      <c r="CQ65" s="99">
        <v>0.98152543099422496</v>
      </c>
      <c r="CR65" s="99">
        <v>25.076106822816701</v>
      </c>
      <c r="CS65" s="99">
        <v>173.88456085883101</v>
      </c>
      <c r="CT65" s="99">
        <v>20.220018843887399</v>
      </c>
      <c r="CU65" s="98">
        <v>8460.5453289670004</v>
      </c>
      <c r="CV65" s="98">
        <v>2.0074821250000001</v>
      </c>
      <c r="CW65" s="98">
        <v>1503388.8108339277</v>
      </c>
      <c r="CX65" s="98">
        <v>8999370.6809844989</v>
      </c>
    </row>
    <row r="66" spans="1:102" x14ac:dyDescent="0.2">
      <c r="A66" s="98" t="s">
        <v>52</v>
      </c>
      <c r="B66" s="100">
        <v>38139</v>
      </c>
      <c r="C66" s="99">
        <v>0</v>
      </c>
      <c r="D66" s="99">
        <v>2016.92666018009</v>
      </c>
      <c r="E66" s="99">
        <v>8293.9543150663394</v>
      </c>
      <c r="F66" s="99">
        <v>62.693394239991903</v>
      </c>
      <c r="G66" s="99">
        <v>4.1313624219619696</v>
      </c>
      <c r="H66" s="99">
        <v>0</v>
      </c>
      <c r="I66" s="99">
        <v>0</v>
      </c>
      <c r="J66" s="99">
        <v>37.080382765736402</v>
      </c>
      <c r="K66" s="99">
        <v>0</v>
      </c>
      <c r="L66" s="99">
        <v>1985.3908708691599</v>
      </c>
      <c r="M66" s="99">
        <v>352.99036665633298</v>
      </c>
      <c r="N66" s="99">
        <v>5545.0506933331499</v>
      </c>
      <c r="O66" s="99">
        <v>0</v>
      </c>
      <c r="P66" s="99">
        <v>0</v>
      </c>
      <c r="Q66" s="99">
        <v>2622.5282760560499</v>
      </c>
      <c r="R66" s="99">
        <v>0</v>
      </c>
      <c r="S66" s="99">
        <v>0</v>
      </c>
      <c r="T66" s="99">
        <v>48.075612076092497</v>
      </c>
      <c r="U66" s="99">
        <v>582.79791289567902</v>
      </c>
      <c r="V66" s="99">
        <v>0</v>
      </c>
      <c r="W66" s="99">
        <v>240579.293815613</v>
      </c>
      <c r="X66" s="99">
        <v>1264345.01408386</v>
      </c>
      <c r="Y66" s="99">
        <v>7016.9791557788803</v>
      </c>
      <c r="Z66" s="99">
        <v>296.34605311229802</v>
      </c>
      <c r="AA66" s="99">
        <v>0</v>
      </c>
      <c r="AB66" s="99">
        <v>0</v>
      </c>
      <c r="AC66" s="99">
        <v>9593.9128470420801</v>
      </c>
      <c r="AD66" s="99">
        <v>0</v>
      </c>
      <c r="AE66" s="99">
        <v>209044.86249733</v>
      </c>
      <c r="AF66" s="99">
        <v>46327.060748100303</v>
      </c>
      <c r="AG66" s="99">
        <v>816488.85258483898</v>
      </c>
      <c r="AH66" s="99">
        <v>0</v>
      </c>
      <c r="AI66" s="99">
        <v>0</v>
      </c>
      <c r="AJ66" s="99">
        <v>460350.95010376</v>
      </c>
      <c r="AK66" s="99">
        <v>0</v>
      </c>
      <c r="AL66" s="99">
        <v>0</v>
      </c>
      <c r="AM66" s="99">
        <v>10854.5848245621</v>
      </c>
      <c r="AN66" s="99">
        <v>229685.062538147</v>
      </c>
      <c r="AO66" s="99">
        <v>0</v>
      </c>
      <c r="AP66" s="99">
        <v>1431423.8970642099</v>
      </c>
      <c r="AQ66" s="99">
        <v>7606421.72412109</v>
      </c>
      <c r="AR66" s="99">
        <v>43864.694674491897</v>
      </c>
      <c r="AS66" s="99">
        <v>1863.3626089096099</v>
      </c>
      <c r="AT66" s="99">
        <v>0</v>
      </c>
      <c r="AU66" s="99">
        <v>0</v>
      </c>
      <c r="AV66" s="99">
        <v>21519.762900114099</v>
      </c>
      <c r="AW66" s="99">
        <v>0</v>
      </c>
      <c r="AX66" s="99">
        <v>1321653.52859497</v>
      </c>
      <c r="AY66" s="99">
        <v>277232.272525787</v>
      </c>
      <c r="AZ66" s="99">
        <v>4944817.3648681603</v>
      </c>
      <c r="BA66" s="99">
        <v>0</v>
      </c>
      <c r="BB66" s="99">
        <v>0</v>
      </c>
      <c r="BC66" s="99">
        <v>2725769.3016967801</v>
      </c>
      <c r="BD66" s="99">
        <v>0</v>
      </c>
      <c r="BE66" s="99">
        <v>0</v>
      </c>
      <c r="BF66" s="99">
        <v>64723.825985908501</v>
      </c>
      <c r="BG66" s="99">
        <v>536068.92808532703</v>
      </c>
      <c r="BH66" s="99">
        <v>0</v>
      </c>
      <c r="BI66" s="99">
        <v>95693.639201164202</v>
      </c>
      <c r="BJ66" s="99">
        <v>3230336.9541320801</v>
      </c>
      <c r="BK66" s="99">
        <v>24679.516014099099</v>
      </c>
      <c r="BL66" s="99">
        <v>303.05528926476802</v>
      </c>
      <c r="BM66" s="99">
        <v>0</v>
      </c>
      <c r="BN66" s="99">
        <v>0</v>
      </c>
      <c r="BO66" s="99">
        <v>0</v>
      </c>
      <c r="BP66" s="99">
        <v>0</v>
      </c>
      <c r="BQ66" s="99">
        <v>0</v>
      </c>
      <c r="BR66" s="99">
        <v>80813.172831535296</v>
      </c>
      <c r="BS66" s="99">
        <v>2191825.19561768</v>
      </c>
      <c r="BT66" s="99">
        <v>0</v>
      </c>
      <c r="BU66" s="99">
        <v>0</v>
      </c>
      <c r="BV66" s="99">
        <v>1080230.9148254399</v>
      </c>
      <c r="BW66" s="99">
        <v>0</v>
      </c>
      <c r="BX66" s="99">
        <v>0</v>
      </c>
      <c r="BY66" s="99">
        <v>0</v>
      </c>
      <c r="BZ66" s="99">
        <v>0</v>
      </c>
      <c r="CA66" s="99">
        <v>10301.0292087793</v>
      </c>
      <c r="CB66" s="99">
        <v>1489487.99697876</v>
      </c>
      <c r="CC66" s="99">
        <v>9211520.8824462909</v>
      </c>
      <c r="CD66" s="99">
        <v>3321970.3207092299</v>
      </c>
      <c r="CE66" s="99">
        <v>53.169863320887103</v>
      </c>
      <c r="CF66" s="99">
        <v>10857.586312294001</v>
      </c>
      <c r="CG66" s="99">
        <v>64818.502734184302</v>
      </c>
      <c r="CH66" s="99">
        <v>302.89327342808201</v>
      </c>
      <c r="CI66" s="99">
        <v>10353.956670641899</v>
      </c>
      <c r="CJ66" s="99">
        <v>1524457.29150391</v>
      </c>
      <c r="CK66" s="99">
        <v>9269681.0573730506</v>
      </c>
      <c r="CL66" s="99">
        <v>3322742.8940124498</v>
      </c>
      <c r="CM66" s="166">
        <v>10909.868774533301</v>
      </c>
      <c r="CN66" s="166">
        <v>1724041.0341796901</v>
      </c>
      <c r="CO66" s="166">
        <v>9711837.4582519494</v>
      </c>
      <c r="CP66" s="99">
        <v>3322742.8940124498</v>
      </c>
      <c r="CQ66" s="99">
        <v>3.9869930249988101</v>
      </c>
      <c r="CR66" s="99">
        <v>302.668938647956</v>
      </c>
      <c r="CS66" s="99">
        <v>1825.1554903686001</v>
      </c>
      <c r="CT66" s="99">
        <v>305.45752080157399</v>
      </c>
      <c r="CU66" s="98">
        <v>8897.5810749119992</v>
      </c>
      <c r="CV66" s="98">
        <v>40.024965201000001</v>
      </c>
      <c r="CW66" s="98">
        <v>1500345.583291054</v>
      </c>
      <c r="CX66" s="98">
        <v>9276339.3851804752</v>
      </c>
    </row>
    <row r="67" spans="1:102" x14ac:dyDescent="0.2">
      <c r="A67" s="98" t="s">
        <v>52</v>
      </c>
      <c r="B67" s="100">
        <v>38231</v>
      </c>
      <c r="C67" s="99">
        <v>0</v>
      </c>
      <c r="D67" s="99">
        <v>2147.22573295236</v>
      </c>
      <c r="E67" s="99">
        <v>8454.0371165275592</v>
      </c>
      <c r="F67" s="99">
        <v>61.667050455696902</v>
      </c>
      <c r="G67" s="99">
        <v>8.5853850689018092</v>
      </c>
      <c r="H67" s="99">
        <v>0</v>
      </c>
      <c r="I67" s="99">
        <v>0</v>
      </c>
      <c r="J67" s="99">
        <v>108.386277808808</v>
      </c>
      <c r="K67" s="99">
        <v>0</v>
      </c>
      <c r="L67" s="99">
        <v>2335.8119100332301</v>
      </c>
      <c r="M67" s="99">
        <v>286.83612682297797</v>
      </c>
      <c r="N67" s="99">
        <v>5834.1192012429201</v>
      </c>
      <c r="O67" s="99">
        <v>0</v>
      </c>
      <c r="P67" s="99">
        <v>0</v>
      </c>
      <c r="Q67" s="99">
        <v>2632.1981192529202</v>
      </c>
      <c r="R67" s="99">
        <v>0</v>
      </c>
      <c r="S67" s="99">
        <v>0</v>
      </c>
      <c r="T67" s="99">
        <v>48.873577618505799</v>
      </c>
      <c r="U67" s="99">
        <v>596.04899644106604</v>
      </c>
      <c r="V67" s="99">
        <v>0</v>
      </c>
      <c r="W67" s="99">
        <v>260686.61738967901</v>
      </c>
      <c r="X67" s="99">
        <v>1282357.2401580799</v>
      </c>
      <c r="Y67" s="99">
        <v>7523.4364752769497</v>
      </c>
      <c r="Z67" s="99">
        <v>1896.72011007369</v>
      </c>
      <c r="AA67" s="99">
        <v>0</v>
      </c>
      <c r="AB67" s="99">
        <v>0</v>
      </c>
      <c r="AC67" s="99">
        <v>28175.529061079</v>
      </c>
      <c r="AD67" s="99">
        <v>0</v>
      </c>
      <c r="AE67" s="99">
        <v>213034.20397758501</v>
      </c>
      <c r="AF67" s="99">
        <v>35187.865710258498</v>
      </c>
      <c r="AG67" s="99">
        <v>854002.85032653797</v>
      </c>
      <c r="AH67" s="99">
        <v>0</v>
      </c>
      <c r="AI67" s="99">
        <v>0</v>
      </c>
      <c r="AJ67" s="99">
        <v>455841.92671203602</v>
      </c>
      <c r="AK67" s="99">
        <v>0</v>
      </c>
      <c r="AL67" s="99">
        <v>0</v>
      </c>
      <c r="AM67" s="99">
        <v>11954.286493182201</v>
      </c>
      <c r="AN67" s="99">
        <v>224707.355535507</v>
      </c>
      <c r="AO67" s="99">
        <v>0</v>
      </c>
      <c r="AP67" s="99">
        <v>1577766.0650482201</v>
      </c>
      <c r="AQ67" s="99">
        <v>7874993.8225097703</v>
      </c>
      <c r="AR67" s="99">
        <v>47249.522844791398</v>
      </c>
      <c r="AS67" s="99">
        <v>12994.950207948699</v>
      </c>
      <c r="AT67" s="99">
        <v>0</v>
      </c>
      <c r="AU67" s="99">
        <v>0</v>
      </c>
      <c r="AV67" s="99">
        <v>66630.184394836397</v>
      </c>
      <c r="AW67" s="99">
        <v>0</v>
      </c>
      <c r="AX67" s="99">
        <v>1376959.2374115</v>
      </c>
      <c r="AY67" s="99">
        <v>218082.13464355501</v>
      </c>
      <c r="AZ67" s="99">
        <v>5275480.3806152297</v>
      </c>
      <c r="BA67" s="99">
        <v>0</v>
      </c>
      <c r="BB67" s="99">
        <v>0</v>
      </c>
      <c r="BC67" s="99">
        <v>2825550.7938232399</v>
      </c>
      <c r="BD67" s="99">
        <v>0</v>
      </c>
      <c r="BE67" s="99">
        <v>0</v>
      </c>
      <c r="BF67" s="99">
        <v>71750.816355705305</v>
      </c>
      <c r="BG67" s="99">
        <v>532919.25865936303</v>
      </c>
      <c r="BH67" s="99">
        <v>0</v>
      </c>
      <c r="BI67" s="99">
        <v>116264.302042961</v>
      </c>
      <c r="BJ67" s="99">
        <v>3302410.4262390099</v>
      </c>
      <c r="BK67" s="99">
        <v>22371.618914127401</v>
      </c>
      <c r="BL67" s="99">
        <v>2181.8288134634499</v>
      </c>
      <c r="BM67" s="99">
        <v>0</v>
      </c>
      <c r="BN67" s="99">
        <v>0</v>
      </c>
      <c r="BO67" s="99">
        <v>0</v>
      </c>
      <c r="BP67" s="99">
        <v>0</v>
      </c>
      <c r="BQ67" s="99">
        <v>0</v>
      </c>
      <c r="BR67" s="99">
        <v>63120.136234760299</v>
      </c>
      <c r="BS67" s="99">
        <v>2253083.2377014202</v>
      </c>
      <c r="BT67" s="99">
        <v>0</v>
      </c>
      <c r="BU67" s="99">
        <v>0</v>
      </c>
      <c r="BV67" s="99">
        <v>1108161.1293182401</v>
      </c>
      <c r="BW67" s="99">
        <v>0</v>
      </c>
      <c r="BX67" s="99">
        <v>0</v>
      </c>
      <c r="BY67" s="99">
        <v>0</v>
      </c>
      <c r="BZ67" s="99">
        <v>0</v>
      </c>
      <c r="CA67" s="99">
        <v>10602.9189714193</v>
      </c>
      <c r="CB67" s="99">
        <v>1499844.4887390099</v>
      </c>
      <c r="CC67" s="99">
        <v>9562980.66333008</v>
      </c>
      <c r="CD67" s="99">
        <v>3423933.4114379901</v>
      </c>
      <c r="CE67" s="99">
        <v>53.656882587820299</v>
      </c>
      <c r="CF67" s="99">
        <v>13710.024595856699</v>
      </c>
      <c r="CG67" s="99">
        <v>84335.245721817002</v>
      </c>
      <c r="CH67" s="99">
        <v>2184.7975737750498</v>
      </c>
      <c r="CI67" s="99">
        <v>10663.0744608641</v>
      </c>
      <c r="CJ67" s="99">
        <v>1551321.5481720001</v>
      </c>
      <c r="CK67" s="99">
        <v>9633285.4266357403</v>
      </c>
      <c r="CL67" s="99">
        <v>3426355.8765564002</v>
      </c>
      <c r="CM67" s="166">
        <v>11214.3191494942</v>
      </c>
      <c r="CN67" s="166">
        <v>1759062.0227355999</v>
      </c>
      <c r="CO67" s="166">
        <v>10030951.372680699</v>
      </c>
      <c r="CP67" s="99">
        <v>3426355.8765564002</v>
      </c>
      <c r="CQ67" s="99">
        <v>7.8477881449507496</v>
      </c>
      <c r="CR67" s="99">
        <v>1621.92071692646</v>
      </c>
      <c r="CS67" s="99">
        <v>11626.6249408722</v>
      </c>
      <c r="CT67" s="99">
        <v>2156.94130507112</v>
      </c>
      <c r="CU67" s="98">
        <v>8996.3047074229999</v>
      </c>
      <c r="CV67" s="98">
        <v>118.13049882599999</v>
      </c>
      <c r="CW67" s="98">
        <v>1513554.5133348666</v>
      </c>
      <c r="CX67" s="98">
        <v>9647315.909051897</v>
      </c>
    </row>
    <row r="68" spans="1:102" x14ac:dyDescent="0.2">
      <c r="A68" s="98" t="s">
        <v>52</v>
      </c>
      <c r="B68" s="100">
        <v>38322</v>
      </c>
      <c r="C68" s="99">
        <v>0</v>
      </c>
      <c r="D68" s="99">
        <v>2126.0440744161601</v>
      </c>
      <c r="E68" s="99">
        <v>8371.8029626607895</v>
      </c>
      <c r="F68" s="99">
        <v>68.481276812963202</v>
      </c>
      <c r="G68" s="99">
        <v>13.3515959259821</v>
      </c>
      <c r="H68" s="99">
        <v>0</v>
      </c>
      <c r="I68" s="99">
        <v>0</v>
      </c>
      <c r="J68" s="99">
        <v>186.04946274496601</v>
      </c>
      <c r="K68" s="99">
        <v>0</v>
      </c>
      <c r="L68" s="99">
        <v>1718.5315897911801</v>
      </c>
      <c r="M68" s="99">
        <v>284.49040794372598</v>
      </c>
      <c r="N68" s="99">
        <v>5781.7253051400203</v>
      </c>
      <c r="O68" s="99">
        <v>0</v>
      </c>
      <c r="P68" s="99">
        <v>0</v>
      </c>
      <c r="Q68" s="99">
        <v>2600.5361340641998</v>
      </c>
      <c r="R68" s="99">
        <v>0</v>
      </c>
      <c r="S68" s="99">
        <v>0</v>
      </c>
      <c r="T68" s="99">
        <v>41.613488848786801</v>
      </c>
      <c r="U68" s="99">
        <v>612.75621456652902</v>
      </c>
      <c r="V68" s="99">
        <v>0</v>
      </c>
      <c r="W68" s="99">
        <v>264951.153881073</v>
      </c>
      <c r="X68" s="99">
        <v>1245108.35319519</v>
      </c>
      <c r="Y68" s="99">
        <v>8455.5583236217499</v>
      </c>
      <c r="Z68" s="99">
        <v>3349.7630156576602</v>
      </c>
      <c r="AA68" s="99">
        <v>0</v>
      </c>
      <c r="AB68" s="99">
        <v>0</v>
      </c>
      <c r="AC68" s="99">
        <v>74359.943188667297</v>
      </c>
      <c r="AD68" s="99">
        <v>0</v>
      </c>
      <c r="AE68" s="99">
        <v>192031.56873321501</v>
      </c>
      <c r="AF68" s="99">
        <v>34758.1823267937</v>
      </c>
      <c r="AG68" s="99">
        <v>819604.90710449195</v>
      </c>
      <c r="AH68" s="99">
        <v>0</v>
      </c>
      <c r="AI68" s="99">
        <v>0</v>
      </c>
      <c r="AJ68" s="99">
        <v>445522.06394958502</v>
      </c>
      <c r="AK68" s="99">
        <v>0</v>
      </c>
      <c r="AL68" s="99">
        <v>0</v>
      </c>
      <c r="AM68" s="99">
        <v>9376.9185379743594</v>
      </c>
      <c r="AN68" s="99">
        <v>245037.13189888</v>
      </c>
      <c r="AO68" s="99">
        <v>0</v>
      </c>
      <c r="AP68" s="99">
        <v>1640774.3939819301</v>
      </c>
      <c r="AQ68" s="99">
        <v>7690738.21276855</v>
      </c>
      <c r="AR68" s="99">
        <v>53731.8581104279</v>
      </c>
      <c r="AS68" s="99">
        <v>20444.930202007301</v>
      </c>
      <c r="AT68" s="99">
        <v>0</v>
      </c>
      <c r="AU68" s="99">
        <v>0</v>
      </c>
      <c r="AV68" s="99">
        <v>176788.64431572001</v>
      </c>
      <c r="AW68" s="99">
        <v>0</v>
      </c>
      <c r="AX68" s="99">
        <v>1245360.81184387</v>
      </c>
      <c r="AY68" s="99">
        <v>217608.90825462301</v>
      </c>
      <c r="AZ68" s="99">
        <v>5110845.8413696298</v>
      </c>
      <c r="BA68" s="99">
        <v>0</v>
      </c>
      <c r="BB68" s="99">
        <v>0</v>
      </c>
      <c r="BC68" s="99">
        <v>2727291.2241516099</v>
      </c>
      <c r="BD68" s="99">
        <v>0</v>
      </c>
      <c r="BE68" s="99">
        <v>0</v>
      </c>
      <c r="BF68" s="99">
        <v>59387.433773994402</v>
      </c>
      <c r="BG68" s="99">
        <v>575276.67955779994</v>
      </c>
      <c r="BH68" s="99">
        <v>0</v>
      </c>
      <c r="BI68" s="99">
        <v>112283.60315609</v>
      </c>
      <c r="BJ68" s="99">
        <v>3313563.8024902302</v>
      </c>
      <c r="BK68" s="99">
        <v>27827.519469499599</v>
      </c>
      <c r="BL68" s="99">
        <v>3473.3442838192</v>
      </c>
      <c r="BM68" s="99">
        <v>0</v>
      </c>
      <c r="BN68" s="99">
        <v>0</v>
      </c>
      <c r="BO68" s="99">
        <v>0</v>
      </c>
      <c r="BP68" s="99">
        <v>0</v>
      </c>
      <c r="BQ68" s="99">
        <v>0</v>
      </c>
      <c r="BR68" s="99">
        <v>64136.243672370903</v>
      </c>
      <c r="BS68" s="99">
        <v>2207500.9985656701</v>
      </c>
      <c r="BT68" s="99">
        <v>0</v>
      </c>
      <c r="BU68" s="99">
        <v>0</v>
      </c>
      <c r="BV68" s="99">
        <v>1104644.9856872601</v>
      </c>
      <c r="BW68" s="99">
        <v>0</v>
      </c>
      <c r="BX68" s="99">
        <v>0</v>
      </c>
      <c r="BY68" s="99">
        <v>0</v>
      </c>
      <c r="BZ68" s="99">
        <v>0</v>
      </c>
      <c r="CA68" s="99">
        <v>10521.661088705099</v>
      </c>
      <c r="CB68" s="99">
        <v>1489580.4630127</v>
      </c>
      <c r="CC68" s="99">
        <v>9354622.56958008</v>
      </c>
      <c r="CD68" s="99">
        <v>3369849.5771789602</v>
      </c>
      <c r="CE68" s="99">
        <v>51.896705240942502</v>
      </c>
      <c r="CF68" s="99">
        <v>12107.8843892813</v>
      </c>
      <c r="CG68" s="99">
        <v>75776.868371963501</v>
      </c>
      <c r="CH68" s="99">
        <v>3478.54036203027</v>
      </c>
      <c r="CI68" s="99">
        <v>10571.6000906229</v>
      </c>
      <c r="CJ68" s="99">
        <v>1518856.9506073</v>
      </c>
      <c r="CK68" s="99">
        <v>9450432.2259521503</v>
      </c>
      <c r="CL68" s="99">
        <v>3374090.0104980501</v>
      </c>
      <c r="CM68" s="166">
        <v>11173.261231660799</v>
      </c>
      <c r="CN68" s="166">
        <v>1751211.8489990199</v>
      </c>
      <c r="CO68" s="166">
        <v>10013130.2095947</v>
      </c>
      <c r="CP68" s="99">
        <v>3374090.0104980501</v>
      </c>
      <c r="CQ68" s="99">
        <v>10.4348615579074</v>
      </c>
      <c r="CR68" s="99">
        <v>2808.2651947438699</v>
      </c>
      <c r="CS68" s="99">
        <v>17980.482161998701</v>
      </c>
      <c r="CT68" s="99">
        <v>3481.5185948312301</v>
      </c>
      <c r="CU68" s="98">
        <v>8822.9562276209999</v>
      </c>
      <c r="CV68" s="98">
        <v>196.89695223699999</v>
      </c>
      <c r="CW68" s="98">
        <v>1501688.3474019812</v>
      </c>
      <c r="CX68" s="98">
        <v>9430399.4379520435</v>
      </c>
    </row>
    <row r="69" spans="1:102" x14ac:dyDescent="0.2">
      <c r="A69" s="98" t="s">
        <v>52</v>
      </c>
      <c r="B69" s="100">
        <v>38412</v>
      </c>
      <c r="C69" s="99">
        <v>0</v>
      </c>
      <c r="D69" s="99">
        <v>2030.93983218074</v>
      </c>
      <c r="E69" s="99">
        <v>8183.6207725405702</v>
      </c>
      <c r="F69" s="99">
        <v>70.049214881844804</v>
      </c>
      <c r="G69" s="99">
        <v>14.874754880904201</v>
      </c>
      <c r="H69" s="99">
        <v>0</v>
      </c>
      <c r="I69" s="99">
        <v>0</v>
      </c>
      <c r="J69" s="99">
        <v>303.61360477656098</v>
      </c>
      <c r="K69" s="99">
        <v>0</v>
      </c>
      <c r="L69" s="99">
        <v>1465.66896004975</v>
      </c>
      <c r="M69" s="99">
        <v>287.89031616970902</v>
      </c>
      <c r="N69" s="99">
        <v>5591.0983622670201</v>
      </c>
      <c r="O69" s="99">
        <v>0</v>
      </c>
      <c r="P69" s="99">
        <v>0</v>
      </c>
      <c r="Q69" s="99">
        <v>2551.9075198471501</v>
      </c>
      <c r="R69" s="99">
        <v>0</v>
      </c>
      <c r="S69" s="99">
        <v>0</v>
      </c>
      <c r="T69" s="99">
        <v>42.059960544574999</v>
      </c>
      <c r="U69" s="99">
        <v>681.98943731933798</v>
      </c>
      <c r="V69" s="99">
        <v>0</v>
      </c>
      <c r="W69" s="99">
        <v>218267.41119193999</v>
      </c>
      <c r="X69" s="99">
        <v>1254278.3240966799</v>
      </c>
      <c r="Y69" s="99">
        <v>8107.9241867661503</v>
      </c>
      <c r="Z69" s="99">
        <v>4466.8670700788498</v>
      </c>
      <c r="AA69" s="99">
        <v>0</v>
      </c>
      <c r="AB69" s="99">
        <v>0</v>
      </c>
      <c r="AC69" s="99">
        <v>117065.95284462</v>
      </c>
      <c r="AD69" s="99">
        <v>0</v>
      </c>
      <c r="AE69" s="99">
        <v>154780.24611473101</v>
      </c>
      <c r="AF69" s="99">
        <v>35810.475997447997</v>
      </c>
      <c r="AG69" s="99">
        <v>815792.85330200195</v>
      </c>
      <c r="AH69" s="99">
        <v>0</v>
      </c>
      <c r="AI69" s="99">
        <v>0</v>
      </c>
      <c r="AJ69" s="99">
        <v>449783.40578842198</v>
      </c>
      <c r="AK69" s="99">
        <v>0</v>
      </c>
      <c r="AL69" s="99">
        <v>0</v>
      </c>
      <c r="AM69" s="99">
        <v>9981.7786878347397</v>
      </c>
      <c r="AN69" s="99">
        <v>268693.23394775402</v>
      </c>
      <c r="AO69" s="99">
        <v>0</v>
      </c>
      <c r="AP69" s="99">
        <v>1448544.5805816699</v>
      </c>
      <c r="AQ69" s="99">
        <v>7851847.5321655301</v>
      </c>
      <c r="AR69" s="99">
        <v>53532.295906543703</v>
      </c>
      <c r="AS69" s="99">
        <v>27120.923080205899</v>
      </c>
      <c r="AT69" s="99">
        <v>0</v>
      </c>
      <c r="AU69" s="99">
        <v>0</v>
      </c>
      <c r="AV69" s="99">
        <v>280052.59410858201</v>
      </c>
      <c r="AW69" s="99">
        <v>0</v>
      </c>
      <c r="AX69" s="99">
        <v>1014488.22251129</v>
      </c>
      <c r="AY69" s="99">
        <v>222655.76776313799</v>
      </c>
      <c r="AZ69" s="99">
        <v>5123442.6658325205</v>
      </c>
      <c r="BA69" s="99">
        <v>0</v>
      </c>
      <c r="BB69" s="99">
        <v>0</v>
      </c>
      <c r="BC69" s="99">
        <v>2699948.1699523898</v>
      </c>
      <c r="BD69" s="99">
        <v>0</v>
      </c>
      <c r="BE69" s="99">
        <v>0</v>
      </c>
      <c r="BF69" s="99">
        <v>62064.9062619209</v>
      </c>
      <c r="BG69" s="99">
        <v>643350.07720184303</v>
      </c>
      <c r="BH69" s="99">
        <v>0</v>
      </c>
      <c r="BI69" s="99">
        <v>96032.5684490204</v>
      </c>
      <c r="BJ69" s="99">
        <v>3006513.0887146001</v>
      </c>
      <c r="BK69" s="99">
        <v>31238.9738180637</v>
      </c>
      <c r="BL69" s="99">
        <v>3050.3511640727502</v>
      </c>
      <c r="BM69" s="99">
        <v>0</v>
      </c>
      <c r="BN69" s="99">
        <v>0</v>
      </c>
      <c r="BO69" s="99">
        <v>0</v>
      </c>
      <c r="BP69" s="99">
        <v>0</v>
      </c>
      <c r="BQ69" s="99">
        <v>0</v>
      </c>
      <c r="BR69" s="99">
        <v>66393.335105895996</v>
      </c>
      <c r="BS69" s="99">
        <v>1951439.9016571001</v>
      </c>
      <c r="BT69" s="99">
        <v>0</v>
      </c>
      <c r="BU69" s="99">
        <v>0</v>
      </c>
      <c r="BV69" s="99">
        <v>1097694.72169495</v>
      </c>
      <c r="BW69" s="99">
        <v>0</v>
      </c>
      <c r="BX69" s="99">
        <v>0</v>
      </c>
      <c r="BY69" s="99">
        <v>0</v>
      </c>
      <c r="BZ69" s="99">
        <v>0</v>
      </c>
      <c r="CA69" s="99">
        <v>10197.4483326674</v>
      </c>
      <c r="CB69" s="99">
        <v>1436853.50242615</v>
      </c>
      <c r="CC69" s="99">
        <v>9021454.30615234</v>
      </c>
      <c r="CD69" s="99">
        <v>3151352.31005859</v>
      </c>
      <c r="CE69" s="99">
        <v>53.2171464008279</v>
      </c>
      <c r="CF69" s="99">
        <v>13288.659573197399</v>
      </c>
      <c r="CG69" s="99">
        <v>82691.500279426604</v>
      </c>
      <c r="CH69" s="99">
        <v>3044.0564748048801</v>
      </c>
      <c r="CI69" s="99">
        <v>10246.44673419</v>
      </c>
      <c r="CJ69" s="99">
        <v>1442605.27999878</v>
      </c>
      <c r="CK69" s="99">
        <v>9134089.80004883</v>
      </c>
      <c r="CL69" s="99">
        <v>3152947.6522216802</v>
      </c>
      <c r="CM69" s="166">
        <v>11000.3640655279</v>
      </c>
      <c r="CN69" s="166">
        <v>1721505.6651306199</v>
      </c>
      <c r="CO69" s="166">
        <v>9795625.70776367</v>
      </c>
      <c r="CP69" s="99">
        <v>3152947.6522216802</v>
      </c>
      <c r="CQ69" s="99">
        <v>10.794427418964901</v>
      </c>
      <c r="CR69" s="99">
        <v>2938.0704874098301</v>
      </c>
      <c r="CS69" s="99">
        <v>17562.741044044498</v>
      </c>
      <c r="CT69" s="99">
        <v>3051.3492420017701</v>
      </c>
      <c r="CU69" s="98">
        <v>8596.5454030019991</v>
      </c>
      <c r="CV69" s="98">
        <v>314.925024624</v>
      </c>
      <c r="CW69" s="98">
        <v>1450142.1619993474</v>
      </c>
      <c r="CX69" s="98">
        <v>9104145.8064317666</v>
      </c>
    </row>
    <row r="70" spans="1:102" x14ac:dyDescent="0.2">
      <c r="A70" s="98" t="s">
        <v>52</v>
      </c>
      <c r="B70" s="100">
        <v>38504</v>
      </c>
      <c r="C70" s="99">
        <v>0</v>
      </c>
      <c r="D70" s="99">
        <v>1089.6926375329499</v>
      </c>
      <c r="E70" s="99">
        <v>8151.4879076480902</v>
      </c>
      <c r="F70" s="99">
        <v>73.613461741246297</v>
      </c>
      <c r="G70" s="99">
        <v>19.5335442139767</v>
      </c>
      <c r="H70" s="99">
        <v>0</v>
      </c>
      <c r="I70" s="99">
        <v>0</v>
      </c>
      <c r="J70" s="99">
        <v>378.877499658614</v>
      </c>
      <c r="K70" s="99">
        <v>0</v>
      </c>
      <c r="L70" s="99">
        <v>211.80373700894401</v>
      </c>
      <c r="M70" s="99">
        <v>207.626922050491</v>
      </c>
      <c r="N70" s="99">
        <v>5407.0482921004304</v>
      </c>
      <c r="O70" s="99">
        <v>0</v>
      </c>
      <c r="P70" s="99">
        <v>0</v>
      </c>
      <c r="Q70" s="99">
        <v>3414.3167869150602</v>
      </c>
      <c r="R70" s="99">
        <v>0</v>
      </c>
      <c r="S70" s="99">
        <v>0</v>
      </c>
      <c r="T70" s="99">
        <v>45.657378511503303</v>
      </c>
      <c r="U70" s="99">
        <v>728.26140820980095</v>
      </c>
      <c r="V70" s="99">
        <v>0</v>
      </c>
      <c r="W70" s="99">
        <v>107129.365055084</v>
      </c>
      <c r="X70" s="99">
        <v>1227959.3150939899</v>
      </c>
      <c r="Y70" s="99">
        <v>8294.0687892436999</v>
      </c>
      <c r="Z70" s="99">
        <v>5554.3356890082396</v>
      </c>
      <c r="AA70" s="99">
        <v>0</v>
      </c>
      <c r="AB70" s="99">
        <v>0</v>
      </c>
      <c r="AC70" s="99">
        <v>145627.29422378499</v>
      </c>
      <c r="AD70" s="99">
        <v>0</v>
      </c>
      <c r="AE70" s="99">
        <v>9910.7218325138092</v>
      </c>
      <c r="AF70" s="99">
        <v>25701.764741897601</v>
      </c>
      <c r="AG70" s="99">
        <v>768432.34727478004</v>
      </c>
      <c r="AH70" s="99">
        <v>0</v>
      </c>
      <c r="AI70" s="99">
        <v>0</v>
      </c>
      <c r="AJ70" s="99">
        <v>539689.74897766102</v>
      </c>
      <c r="AK70" s="99">
        <v>0</v>
      </c>
      <c r="AL70" s="99">
        <v>0</v>
      </c>
      <c r="AM70" s="99">
        <v>10922.3982825279</v>
      </c>
      <c r="AN70" s="99">
        <v>288262.70201873803</v>
      </c>
      <c r="AO70" s="99">
        <v>0</v>
      </c>
      <c r="AP70" s="99">
        <v>716564.45016479504</v>
      </c>
      <c r="AQ70" s="99">
        <v>7722526.9660034198</v>
      </c>
      <c r="AR70" s="99">
        <v>55359.258866787</v>
      </c>
      <c r="AS70" s="99">
        <v>34964.5035266876</v>
      </c>
      <c r="AT70" s="99">
        <v>0</v>
      </c>
      <c r="AU70" s="99">
        <v>0</v>
      </c>
      <c r="AV70" s="99">
        <v>361081.424869537</v>
      </c>
      <c r="AW70" s="99">
        <v>0</v>
      </c>
      <c r="AX70" s="99">
        <v>65360.295058250398</v>
      </c>
      <c r="AY70" s="99">
        <v>165295.12995719901</v>
      </c>
      <c r="AZ70" s="99">
        <v>4853563.8392334003</v>
      </c>
      <c r="BA70" s="99">
        <v>0</v>
      </c>
      <c r="BB70" s="99">
        <v>0</v>
      </c>
      <c r="BC70" s="99">
        <v>3517744.9653320299</v>
      </c>
      <c r="BD70" s="99">
        <v>0</v>
      </c>
      <c r="BE70" s="99">
        <v>0</v>
      </c>
      <c r="BF70" s="99">
        <v>68032.442102432295</v>
      </c>
      <c r="BG70" s="99">
        <v>711362.65665435803</v>
      </c>
      <c r="BH70" s="99">
        <v>0</v>
      </c>
      <c r="BI70" s="99">
        <v>227397.01635742199</v>
      </c>
      <c r="BJ70" s="99">
        <v>2975943.98547363</v>
      </c>
      <c r="BK70" s="99">
        <v>33769.034630775503</v>
      </c>
      <c r="BL70" s="99">
        <v>4221.2272516489002</v>
      </c>
      <c r="BM70" s="99">
        <v>0</v>
      </c>
      <c r="BN70" s="99">
        <v>0</v>
      </c>
      <c r="BO70" s="99">
        <v>0</v>
      </c>
      <c r="BP70" s="99">
        <v>0</v>
      </c>
      <c r="BQ70" s="99">
        <v>0</v>
      </c>
      <c r="BR70" s="99">
        <v>51147.574630260497</v>
      </c>
      <c r="BS70" s="99">
        <v>1872125.29194641</v>
      </c>
      <c r="BT70" s="99">
        <v>0</v>
      </c>
      <c r="BU70" s="99">
        <v>0</v>
      </c>
      <c r="BV70" s="99">
        <v>1310780.7706146201</v>
      </c>
      <c r="BW70" s="99">
        <v>0</v>
      </c>
      <c r="BX70" s="99">
        <v>0</v>
      </c>
      <c r="BY70" s="99">
        <v>0</v>
      </c>
      <c r="BZ70" s="99">
        <v>0</v>
      </c>
      <c r="CA70" s="99">
        <v>9229.2450221776999</v>
      </c>
      <c r="CB70" s="99">
        <v>1366672.3925170901</v>
      </c>
      <c r="CC70" s="99">
        <v>8707609.6198730506</v>
      </c>
      <c r="CD70" s="99">
        <v>3208535.8776855501</v>
      </c>
      <c r="CE70" s="99">
        <v>61.0739642628469</v>
      </c>
      <c r="CF70" s="99">
        <v>14445.671733736999</v>
      </c>
      <c r="CG70" s="99">
        <v>90956.6633739471</v>
      </c>
      <c r="CH70" s="99">
        <v>4219.2531845569602</v>
      </c>
      <c r="CI70" s="99">
        <v>9290.3059446811694</v>
      </c>
      <c r="CJ70" s="99">
        <v>1392132.0847015399</v>
      </c>
      <c r="CK70" s="99">
        <v>8766170.95239258</v>
      </c>
      <c r="CL70" s="99">
        <v>3213197.19812012</v>
      </c>
      <c r="CM70" s="166">
        <v>9998.3094797134399</v>
      </c>
      <c r="CN70" s="166">
        <v>1664015.84272766</v>
      </c>
      <c r="CO70" s="166">
        <v>9416477.9046630897</v>
      </c>
      <c r="CP70" s="99">
        <v>3213197.19812012</v>
      </c>
      <c r="CQ70" s="99">
        <v>14.948987822979699</v>
      </c>
      <c r="CR70" s="99">
        <v>4044.0226507484899</v>
      </c>
      <c r="CS70" s="99">
        <v>25576.9366390705</v>
      </c>
      <c r="CT70" s="99">
        <v>4251.78887045383</v>
      </c>
      <c r="CU70" s="98">
        <v>8562.7226940069995</v>
      </c>
      <c r="CV70" s="98">
        <v>395.44130774400003</v>
      </c>
      <c r="CW70" s="98">
        <v>1381118.0642508271</v>
      </c>
      <c r="CX70" s="98">
        <v>8798566.2832469977</v>
      </c>
    </row>
    <row r="71" spans="1:102" x14ac:dyDescent="0.2">
      <c r="A71" s="98" t="s">
        <v>52</v>
      </c>
      <c r="B71" s="100">
        <v>38596</v>
      </c>
      <c r="C71" s="99">
        <v>0</v>
      </c>
      <c r="D71" s="99">
        <v>1173.34554722905</v>
      </c>
      <c r="E71" s="99">
        <v>7843.3799270987502</v>
      </c>
      <c r="F71" s="99">
        <v>71.792965010739906</v>
      </c>
      <c r="G71" s="99">
        <v>26.7627083468251</v>
      </c>
      <c r="H71" s="99">
        <v>0</v>
      </c>
      <c r="I71" s="99">
        <v>0</v>
      </c>
      <c r="J71" s="99">
        <v>469.432002898306</v>
      </c>
      <c r="K71" s="99">
        <v>0</v>
      </c>
      <c r="L71" s="99">
        <v>199.404070114717</v>
      </c>
      <c r="M71" s="99">
        <v>196.46517587453101</v>
      </c>
      <c r="N71" s="99">
        <v>5132.7194894552204</v>
      </c>
      <c r="O71" s="99">
        <v>0</v>
      </c>
      <c r="P71" s="99">
        <v>0</v>
      </c>
      <c r="Q71" s="99">
        <v>3568.5233785211999</v>
      </c>
      <c r="R71" s="99">
        <v>0</v>
      </c>
      <c r="S71" s="99">
        <v>0</v>
      </c>
      <c r="T71" s="99">
        <v>38.765088922344098</v>
      </c>
      <c r="U71" s="99">
        <v>749.94930393248796</v>
      </c>
      <c r="V71" s="99">
        <v>0</v>
      </c>
      <c r="W71" s="99">
        <v>139496.364009857</v>
      </c>
      <c r="X71" s="99">
        <v>1185282.70002747</v>
      </c>
      <c r="Y71" s="99">
        <v>7684.8063644766798</v>
      </c>
      <c r="Z71" s="99">
        <v>7477.6480075717</v>
      </c>
      <c r="AA71" s="99">
        <v>0</v>
      </c>
      <c r="AB71" s="99">
        <v>0</v>
      </c>
      <c r="AC71" s="99">
        <v>171625.03982543899</v>
      </c>
      <c r="AD71" s="99">
        <v>0</v>
      </c>
      <c r="AE71" s="99">
        <v>8300.6271672248804</v>
      </c>
      <c r="AF71" s="99">
        <v>24568.4039900303</v>
      </c>
      <c r="AG71" s="99">
        <v>731398.00077819801</v>
      </c>
      <c r="AH71" s="99">
        <v>0</v>
      </c>
      <c r="AI71" s="99">
        <v>0</v>
      </c>
      <c r="AJ71" s="99">
        <v>558996.43206787098</v>
      </c>
      <c r="AK71" s="99">
        <v>0</v>
      </c>
      <c r="AL71" s="99">
        <v>0</v>
      </c>
      <c r="AM71" s="99">
        <v>9414.0281937122309</v>
      </c>
      <c r="AN71" s="99">
        <v>284192.16559600801</v>
      </c>
      <c r="AO71" s="99">
        <v>0</v>
      </c>
      <c r="AP71" s="99">
        <v>1007970.86245728</v>
      </c>
      <c r="AQ71" s="99">
        <v>7614062.1972656297</v>
      </c>
      <c r="AR71" s="99">
        <v>51291.144773006403</v>
      </c>
      <c r="AS71" s="99">
        <v>47089.504351615898</v>
      </c>
      <c r="AT71" s="99">
        <v>0</v>
      </c>
      <c r="AU71" s="99">
        <v>0</v>
      </c>
      <c r="AV71" s="99">
        <v>428884.57834625198</v>
      </c>
      <c r="AW71" s="99">
        <v>0</v>
      </c>
      <c r="AX71" s="99">
        <v>55446.788379669197</v>
      </c>
      <c r="AY71" s="99">
        <v>165156.73816680899</v>
      </c>
      <c r="AZ71" s="99">
        <v>4712275.3853759803</v>
      </c>
      <c r="BA71" s="99">
        <v>0</v>
      </c>
      <c r="BB71" s="99">
        <v>0</v>
      </c>
      <c r="BC71" s="99">
        <v>3706026.5725402799</v>
      </c>
      <c r="BD71" s="99">
        <v>0</v>
      </c>
      <c r="BE71" s="99">
        <v>0</v>
      </c>
      <c r="BF71" s="99">
        <v>58833.537782192201</v>
      </c>
      <c r="BG71" s="99">
        <v>703764.76593017601</v>
      </c>
      <c r="BH71" s="99">
        <v>0</v>
      </c>
      <c r="BI71" s="99">
        <v>189135.482875824</v>
      </c>
      <c r="BJ71" s="99">
        <v>2921849.8274841299</v>
      </c>
      <c r="BK71" s="99">
        <v>37324.295284271197</v>
      </c>
      <c r="BL71" s="99">
        <v>7216.9387361407298</v>
      </c>
      <c r="BM71" s="99">
        <v>0</v>
      </c>
      <c r="BN71" s="99">
        <v>0</v>
      </c>
      <c r="BO71" s="99">
        <v>0</v>
      </c>
      <c r="BP71" s="99">
        <v>0</v>
      </c>
      <c r="BQ71" s="99">
        <v>0</v>
      </c>
      <c r="BR71" s="99">
        <v>42524.940819740303</v>
      </c>
      <c r="BS71" s="99">
        <v>1759442.5222015399</v>
      </c>
      <c r="BT71" s="99">
        <v>0</v>
      </c>
      <c r="BU71" s="99">
        <v>0</v>
      </c>
      <c r="BV71" s="99">
        <v>1309521.9484405499</v>
      </c>
      <c r="BW71" s="99">
        <v>0</v>
      </c>
      <c r="BX71" s="99">
        <v>0</v>
      </c>
      <c r="BY71" s="99">
        <v>0</v>
      </c>
      <c r="BZ71" s="99">
        <v>0</v>
      </c>
      <c r="CA71" s="99">
        <v>9027.3782742023504</v>
      </c>
      <c r="CB71" s="99">
        <v>1335934.2388458301</v>
      </c>
      <c r="CC71" s="99">
        <v>8649640.0262451209</v>
      </c>
      <c r="CD71" s="99">
        <v>3113406.3716430701</v>
      </c>
      <c r="CE71" s="99">
        <v>59.524281411897398</v>
      </c>
      <c r="CF71" s="99">
        <v>15402.1336221695</v>
      </c>
      <c r="CG71" s="99">
        <v>97998.371304511995</v>
      </c>
      <c r="CH71" s="99">
        <v>7225.5604383945501</v>
      </c>
      <c r="CI71" s="99">
        <v>9093.0251904725992</v>
      </c>
      <c r="CJ71" s="99">
        <v>1340012.2184753399</v>
      </c>
      <c r="CK71" s="99">
        <v>8722290.0028076209</v>
      </c>
      <c r="CL71" s="99">
        <v>3120567.6874694801</v>
      </c>
      <c r="CM71" s="166">
        <v>9819.7155371904391</v>
      </c>
      <c r="CN71" s="166">
        <v>1640576.9113006601</v>
      </c>
      <c r="CO71" s="166">
        <v>9484691.1722412091</v>
      </c>
      <c r="CP71" s="99">
        <v>3120567.6874694801</v>
      </c>
      <c r="CQ71" s="99">
        <v>22.546476764837301</v>
      </c>
      <c r="CR71" s="99">
        <v>5693.3083922862997</v>
      </c>
      <c r="CS71" s="99">
        <v>37969.667022228197</v>
      </c>
      <c r="CT71" s="99">
        <v>7135.8121544718697</v>
      </c>
      <c r="CU71" s="98">
        <v>8152.1042702169998</v>
      </c>
      <c r="CV71" s="98">
        <v>498.03294508699997</v>
      </c>
      <c r="CW71" s="98">
        <v>1351336.3724679996</v>
      </c>
      <c r="CX71" s="98">
        <v>8747638.3975496329</v>
      </c>
    </row>
    <row r="72" spans="1:102" x14ac:dyDescent="0.2">
      <c r="A72" s="98" t="s">
        <v>52</v>
      </c>
      <c r="B72" s="100">
        <v>38687</v>
      </c>
      <c r="C72" s="99">
        <v>0</v>
      </c>
      <c r="D72" s="99">
        <v>1284.7703914195299</v>
      </c>
      <c r="E72" s="99">
        <v>7580.3281253576297</v>
      </c>
      <c r="F72" s="99">
        <v>72.426154750399306</v>
      </c>
      <c r="G72" s="99">
        <v>34.039222203660799</v>
      </c>
      <c r="H72" s="99">
        <v>0</v>
      </c>
      <c r="I72" s="99">
        <v>0</v>
      </c>
      <c r="J72" s="99">
        <v>569.38186031580005</v>
      </c>
      <c r="K72" s="99">
        <v>0</v>
      </c>
      <c r="L72" s="99">
        <v>151.293717594817</v>
      </c>
      <c r="M72" s="99">
        <v>176.46596682257999</v>
      </c>
      <c r="N72" s="99">
        <v>4927.2891363501503</v>
      </c>
      <c r="O72" s="99">
        <v>0</v>
      </c>
      <c r="P72" s="99">
        <v>0</v>
      </c>
      <c r="Q72" s="99">
        <v>3653.9125768244298</v>
      </c>
      <c r="R72" s="99">
        <v>0</v>
      </c>
      <c r="S72" s="99">
        <v>0</v>
      </c>
      <c r="T72" s="99">
        <v>47.438148677349098</v>
      </c>
      <c r="U72" s="99">
        <v>772.07039693743002</v>
      </c>
      <c r="V72" s="99">
        <v>0</v>
      </c>
      <c r="W72" s="99">
        <v>160397.593683243</v>
      </c>
      <c r="X72" s="99">
        <v>1149789.07177734</v>
      </c>
      <c r="Y72" s="99">
        <v>7850.4631836414301</v>
      </c>
      <c r="Z72" s="99">
        <v>8528.3630913495999</v>
      </c>
      <c r="AA72" s="99">
        <v>0</v>
      </c>
      <c r="AB72" s="99">
        <v>0</v>
      </c>
      <c r="AC72" s="99">
        <v>231096.54677772499</v>
      </c>
      <c r="AD72" s="99">
        <v>0</v>
      </c>
      <c r="AE72" s="99">
        <v>8135.0841426849402</v>
      </c>
      <c r="AF72" s="99">
        <v>22869.532016515699</v>
      </c>
      <c r="AG72" s="99">
        <v>698457.91951751697</v>
      </c>
      <c r="AH72" s="99">
        <v>0</v>
      </c>
      <c r="AI72" s="99">
        <v>0</v>
      </c>
      <c r="AJ72" s="99">
        <v>575546.60668945301</v>
      </c>
      <c r="AK72" s="99">
        <v>0</v>
      </c>
      <c r="AL72" s="99">
        <v>0</v>
      </c>
      <c r="AM72" s="99">
        <v>10681.962544083601</v>
      </c>
      <c r="AN72" s="99">
        <v>301829.96272659302</v>
      </c>
      <c r="AO72" s="99">
        <v>0</v>
      </c>
      <c r="AP72" s="99">
        <v>1146568.9251556401</v>
      </c>
      <c r="AQ72" s="99">
        <v>7448273.9838256799</v>
      </c>
      <c r="AR72" s="99">
        <v>58286.6868014336</v>
      </c>
      <c r="AS72" s="99">
        <v>56130.379569530502</v>
      </c>
      <c r="AT72" s="99">
        <v>0</v>
      </c>
      <c r="AU72" s="99">
        <v>0</v>
      </c>
      <c r="AV72" s="99">
        <v>594544.64518737805</v>
      </c>
      <c r="AW72" s="99">
        <v>0</v>
      </c>
      <c r="AX72" s="99">
        <v>57486.963872909502</v>
      </c>
      <c r="AY72" s="99">
        <v>155679.02925491301</v>
      </c>
      <c r="AZ72" s="99">
        <v>4547451.1286010696</v>
      </c>
      <c r="BA72" s="99">
        <v>0</v>
      </c>
      <c r="BB72" s="99">
        <v>0</v>
      </c>
      <c r="BC72" s="99">
        <v>3809158.7921142601</v>
      </c>
      <c r="BD72" s="99">
        <v>0</v>
      </c>
      <c r="BE72" s="99">
        <v>0</v>
      </c>
      <c r="BF72" s="99">
        <v>68937.105785369902</v>
      </c>
      <c r="BG72" s="99">
        <v>762404.48789978004</v>
      </c>
      <c r="BH72" s="99">
        <v>0</v>
      </c>
      <c r="BI72" s="99">
        <v>199845.953058243</v>
      </c>
      <c r="BJ72" s="99">
        <v>2909453.3069763202</v>
      </c>
      <c r="BK72" s="99">
        <v>34546.869487285599</v>
      </c>
      <c r="BL72" s="99">
        <v>7718.9891786575299</v>
      </c>
      <c r="BM72" s="99">
        <v>0</v>
      </c>
      <c r="BN72" s="99">
        <v>0</v>
      </c>
      <c r="BO72" s="99">
        <v>0</v>
      </c>
      <c r="BP72" s="99">
        <v>0</v>
      </c>
      <c r="BQ72" s="99">
        <v>0</v>
      </c>
      <c r="BR72" s="99">
        <v>37759.690855026201</v>
      </c>
      <c r="BS72" s="99">
        <v>1718557.76165771</v>
      </c>
      <c r="BT72" s="99">
        <v>0</v>
      </c>
      <c r="BU72" s="99">
        <v>0</v>
      </c>
      <c r="BV72" s="99">
        <v>1317162.26290894</v>
      </c>
      <c r="BW72" s="99">
        <v>0</v>
      </c>
      <c r="BX72" s="99">
        <v>0</v>
      </c>
      <c r="BY72" s="99">
        <v>0</v>
      </c>
      <c r="BZ72" s="99">
        <v>0</v>
      </c>
      <c r="CA72" s="99">
        <v>8881.0324511527997</v>
      </c>
      <c r="CB72" s="99">
        <v>1308180.5519866899</v>
      </c>
      <c r="CC72" s="99">
        <v>8531717.5473632794</v>
      </c>
      <c r="CD72" s="99">
        <v>3054520.4005127</v>
      </c>
      <c r="CE72" s="99">
        <v>70.759222732856898</v>
      </c>
      <c r="CF72" s="99">
        <v>16354.9816294909</v>
      </c>
      <c r="CG72" s="99">
        <v>107938.902105331</v>
      </c>
      <c r="CH72" s="99">
        <v>7729.00355869532</v>
      </c>
      <c r="CI72" s="99">
        <v>8949.4300973415393</v>
      </c>
      <c r="CJ72" s="99">
        <v>1322813.37831116</v>
      </c>
      <c r="CK72" s="99">
        <v>8663162.33349609</v>
      </c>
      <c r="CL72" s="99">
        <v>3062929.5044555701</v>
      </c>
      <c r="CM72" s="166">
        <v>9691.8784348964691</v>
      </c>
      <c r="CN72" s="166">
        <v>1628345.7119751</v>
      </c>
      <c r="CO72" s="166">
        <v>9419592.1412353497</v>
      </c>
      <c r="CP72" s="99">
        <v>3062929.5044555701</v>
      </c>
      <c r="CQ72" s="99">
        <v>23.007902368903199</v>
      </c>
      <c r="CR72" s="99">
        <v>5607.25440269709</v>
      </c>
      <c r="CS72" s="99">
        <v>40389.109164714799</v>
      </c>
      <c r="CT72" s="99">
        <v>7722.6070490479497</v>
      </c>
      <c r="CU72" s="98">
        <v>7804.8166755359998</v>
      </c>
      <c r="CV72" s="98">
        <v>601.28852135600005</v>
      </c>
      <c r="CW72" s="98">
        <v>1324535.5336161808</v>
      </c>
      <c r="CX72" s="98">
        <v>8639656.4494686108</v>
      </c>
    </row>
    <row r="73" spans="1:102" x14ac:dyDescent="0.2">
      <c r="A73" s="98" t="s">
        <v>52</v>
      </c>
      <c r="B73" s="100">
        <v>38777</v>
      </c>
      <c r="C73" s="99">
        <v>0</v>
      </c>
      <c r="D73" s="99">
        <v>1433.96726033092</v>
      </c>
      <c r="E73" s="99">
        <v>7319.8198140859604</v>
      </c>
      <c r="F73" s="99">
        <v>75.074463123455601</v>
      </c>
      <c r="G73" s="99">
        <v>42.592950499616599</v>
      </c>
      <c r="H73" s="99">
        <v>0</v>
      </c>
      <c r="I73" s="99">
        <v>0</v>
      </c>
      <c r="J73" s="99">
        <v>648.13138683885302</v>
      </c>
      <c r="K73" s="99">
        <v>0</v>
      </c>
      <c r="L73" s="99">
        <v>81.942559540271802</v>
      </c>
      <c r="M73" s="99">
        <v>171.48050265759201</v>
      </c>
      <c r="N73" s="99">
        <v>4742.3343992829296</v>
      </c>
      <c r="O73" s="99">
        <v>37.983716528862701</v>
      </c>
      <c r="P73" s="99">
        <v>0</v>
      </c>
      <c r="Q73" s="99">
        <v>3747.82639831305</v>
      </c>
      <c r="R73" s="99">
        <v>9.0077608349965903</v>
      </c>
      <c r="S73" s="99">
        <v>0</v>
      </c>
      <c r="T73" s="99">
        <v>38.136973937507697</v>
      </c>
      <c r="U73" s="99">
        <v>796.44051337987196</v>
      </c>
      <c r="V73" s="99">
        <v>0</v>
      </c>
      <c r="W73" s="99">
        <v>196786.572252274</v>
      </c>
      <c r="X73" s="99">
        <v>1122107.08682251</v>
      </c>
      <c r="Y73" s="99">
        <v>8050.5565065145502</v>
      </c>
      <c r="Z73" s="99">
        <v>9285.4774143695795</v>
      </c>
      <c r="AA73" s="99">
        <v>0</v>
      </c>
      <c r="AB73" s="99">
        <v>0</v>
      </c>
      <c r="AC73" s="99">
        <v>254014.05957031299</v>
      </c>
      <c r="AD73" s="99">
        <v>0</v>
      </c>
      <c r="AE73" s="99">
        <v>5026.5317015647897</v>
      </c>
      <c r="AF73" s="99">
        <v>24038.643569469499</v>
      </c>
      <c r="AG73" s="99">
        <v>682443.29497528099</v>
      </c>
      <c r="AH73" s="99">
        <v>2709.5752515494801</v>
      </c>
      <c r="AI73" s="99">
        <v>0</v>
      </c>
      <c r="AJ73" s="99">
        <v>601379.71202087402</v>
      </c>
      <c r="AK73" s="99">
        <v>1415.6218996644</v>
      </c>
      <c r="AL73" s="99">
        <v>0</v>
      </c>
      <c r="AM73" s="99">
        <v>8637.3590987920797</v>
      </c>
      <c r="AN73" s="99">
        <v>309188.33021926897</v>
      </c>
      <c r="AO73" s="99">
        <v>0</v>
      </c>
      <c r="AP73" s="99">
        <v>1383754.90174866</v>
      </c>
      <c r="AQ73" s="99">
        <v>7345533.9601440402</v>
      </c>
      <c r="AR73" s="99">
        <v>55132.359602451303</v>
      </c>
      <c r="AS73" s="99">
        <v>63653.505127906799</v>
      </c>
      <c r="AT73" s="99">
        <v>0</v>
      </c>
      <c r="AU73" s="99">
        <v>0</v>
      </c>
      <c r="AV73" s="99">
        <v>657589.37190246605</v>
      </c>
      <c r="AW73" s="99">
        <v>0</v>
      </c>
      <c r="AX73" s="99">
        <v>34407.634128093698</v>
      </c>
      <c r="AY73" s="99">
        <v>163898.503530502</v>
      </c>
      <c r="AZ73" s="99">
        <v>4468959.1107788105</v>
      </c>
      <c r="BA73" s="99">
        <v>19552.223195076</v>
      </c>
      <c r="BB73" s="99">
        <v>0</v>
      </c>
      <c r="BC73" s="99">
        <v>4029015.1276550302</v>
      </c>
      <c r="BD73" s="99">
        <v>9663.2583615779895</v>
      </c>
      <c r="BE73" s="99">
        <v>0</v>
      </c>
      <c r="BF73" s="99">
        <v>57271.715312480897</v>
      </c>
      <c r="BG73" s="99">
        <v>795107.07779693604</v>
      </c>
      <c r="BH73" s="99">
        <v>0</v>
      </c>
      <c r="BI73" s="99">
        <v>258525.24039840701</v>
      </c>
      <c r="BJ73" s="99">
        <v>2818426.6748962398</v>
      </c>
      <c r="BK73" s="99">
        <v>36741.5397610664</v>
      </c>
      <c r="BL73" s="99">
        <v>8849.2200821638107</v>
      </c>
      <c r="BM73" s="99">
        <v>0</v>
      </c>
      <c r="BN73" s="99">
        <v>0</v>
      </c>
      <c r="BO73" s="99">
        <v>0</v>
      </c>
      <c r="BP73" s="99">
        <v>0</v>
      </c>
      <c r="BQ73" s="99">
        <v>0</v>
      </c>
      <c r="BR73" s="99">
        <v>40415.639908313802</v>
      </c>
      <c r="BS73" s="99">
        <v>1695323.1591033901</v>
      </c>
      <c r="BT73" s="99">
        <v>3833.78788763285</v>
      </c>
      <c r="BU73" s="99">
        <v>0</v>
      </c>
      <c r="BV73" s="99">
        <v>1342365.55513</v>
      </c>
      <c r="BW73" s="99">
        <v>1003.78159422427</v>
      </c>
      <c r="BX73" s="99">
        <v>0</v>
      </c>
      <c r="BY73" s="99">
        <v>0</v>
      </c>
      <c r="BZ73" s="99">
        <v>0</v>
      </c>
      <c r="CA73" s="99">
        <v>8740.3824537992496</v>
      </c>
      <c r="CB73" s="99">
        <v>1293720.9237365699</v>
      </c>
      <c r="CC73" s="99">
        <v>8733811.2458496094</v>
      </c>
      <c r="CD73" s="99">
        <v>3122497.14453125</v>
      </c>
      <c r="CE73" s="99">
        <v>75.022191574797006</v>
      </c>
      <c r="CF73" s="99">
        <v>16476.740608692198</v>
      </c>
      <c r="CG73" s="99">
        <v>111683.96859931901</v>
      </c>
      <c r="CH73" s="99">
        <v>8949.6685631275195</v>
      </c>
      <c r="CI73" s="99">
        <v>8810.9604842662793</v>
      </c>
      <c r="CJ73" s="99">
        <v>1337361.65986633</v>
      </c>
      <c r="CK73" s="99">
        <v>8873015.9345703106</v>
      </c>
      <c r="CL73" s="99">
        <v>3130406.6579284701</v>
      </c>
      <c r="CM73" s="166">
        <v>9662.0065001249295</v>
      </c>
      <c r="CN73" s="166">
        <v>1616094.75671387</v>
      </c>
      <c r="CO73" s="166">
        <v>9576560.4075927697</v>
      </c>
      <c r="CP73" s="99">
        <v>3130406.6579284701</v>
      </c>
      <c r="CQ73" s="99">
        <v>27.4482496958226</v>
      </c>
      <c r="CR73" s="99">
        <v>6060.3693338036501</v>
      </c>
      <c r="CS73" s="99">
        <v>41075.968359947197</v>
      </c>
      <c r="CT73" s="99">
        <v>7954.2740783095396</v>
      </c>
      <c r="CU73" s="98">
        <v>7502.3179064309998</v>
      </c>
      <c r="CV73" s="98">
        <v>686.59433524500002</v>
      </c>
      <c r="CW73" s="98">
        <v>1310197.6643452621</v>
      </c>
      <c r="CX73" s="98">
        <v>8845495.2144489288</v>
      </c>
    </row>
    <row r="74" spans="1:102" x14ac:dyDescent="0.2">
      <c r="A74" s="98" t="s">
        <v>52</v>
      </c>
      <c r="B74" s="100">
        <v>38869</v>
      </c>
      <c r="C74" s="99">
        <v>0</v>
      </c>
      <c r="D74" s="99">
        <v>1518.29372312129</v>
      </c>
      <c r="E74" s="99">
        <v>7007.0945871472404</v>
      </c>
      <c r="F74" s="99">
        <v>75.832478452473893</v>
      </c>
      <c r="G74" s="99">
        <v>46.911987000610701</v>
      </c>
      <c r="H74" s="99">
        <v>0</v>
      </c>
      <c r="I74" s="99">
        <v>0</v>
      </c>
      <c r="J74" s="99">
        <v>716.21463483571995</v>
      </c>
      <c r="K74" s="99">
        <v>0</v>
      </c>
      <c r="L74" s="99">
        <v>94.361558428034201</v>
      </c>
      <c r="M74" s="99">
        <v>159.93062702193899</v>
      </c>
      <c r="N74" s="99">
        <v>4552.6082371473303</v>
      </c>
      <c r="O74" s="99">
        <v>52.558057400397999</v>
      </c>
      <c r="P74" s="99">
        <v>0</v>
      </c>
      <c r="Q74" s="99">
        <v>3678.0729348063501</v>
      </c>
      <c r="R74" s="99">
        <v>8.8339728160062805</v>
      </c>
      <c r="S74" s="99">
        <v>0</v>
      </c>
      <c r="T74" s="99">
        <v>34.3447554809973</v>
      </c>
      <c r="U74" s="99">
        <v>828.45926135778404</v>
      </c>
      <c r="V74" s="99">
        <v>0</v>
      </c>
      <c r="W74" s="99">
        <v>185900.57002258301</v>
      </c>
      <c r="X74" s="99">
        <v>1083560.9752197301</v>
      </c>
      <c r="Y74" s="99">
        <v>8061.1114242076901</v>
      </c>
      <c r="Z74" s="99">
        <v>11088.595169186599</v>
      </c>
      <c r="AA74" s="99">
        <v>0</v>
      </c>
      <c r="AB74" s="99">
        <v>0</v>
      </c>
      <c r="AC74" s="99">
        <v>277028.13765716599</v>
      </c>
      <c r="AD74" s="99">
        <v>0</v>
      </c>
      <c r="AE74" s="99">
        <v>7403.3706104159401</v>
      </c>
      <c r="AF74" s="99">
        <v>20832.841764926899</v>
      </c>
      <c r="AG74" s="99">
        <v>673634.51084136998</v>
      </c>
      <c r="AH74" s="99">
        <v>3129.0100421607499</v>
      </c>
      <c r="AI74" s="99">
        <v>0</v>
      </c>
      <c r="AJ74" s="99">
        <v>576987.34605407703</v>
      </c>
      <c r="AK74" s="99">
        <v>2165.2436618506899</v>
      </c>
      <c r="AL74" s="99">
        <v>0</v>
      </c>
      <c r="AM74" s="99">
        <v>7710.7662651538803</v>
      </c>
      <c r="AN74" s="99">
        <v>319862.21175766003</v>
      </c>
      <c r="AO74" s="99">
        <v>0</v>
      </c>
      <c r="AP74" s="99">
        <v>1334238.7663269001</v>
      </c>
      <c r="AQ74" s="99">
        <v>7160818.6940917997</v>
      </c>
      <c r="AR74" s="99">
        <v>55958.485231876402</v>
      </c>
      <c r="AS74" s="99">
        <v>77690.652970313997</v>
      </c>
      <c r="AT74" s="99">
        <v>0</v>
      </c>
      <c r="AU74" s="99">
        <v>0</v>
      </c>
      <c r="AV74" s="99">
        <v>721985.19413757301</v>
      </c>
      <c r="AW74" s="99">
        <v>0</v>
      </c>
      <c r="AX74" s="99">
        <v>50553.0388288498</v>
      </c>
      <c r="AY74" s="99">
        <v>141609.90979766799</v>
      </c>
      <c r="AZ74" s="99">
        <v>4460393.2598266602</v>
      </c>
      <c r="BA74" s="99">
        <v>23242.243784427599</v>
      </c>
      <c r="BB74" s="99">
        <v>0</v>
      </c>
      <c r="BC74" s="99">
        <v>3893431.6357116699</v>
      </c>
      <c r="BD74" s="99">
        <v>14917.1878936291</v>
      </c>
      <c r="BE74" s="99">
        <v>0</v>
      </c>
      <c r="BF74" s="99">
        <v>53319.133558750204</v>
      </c>
      <c r="BG74" s="99">
        <v>836538.24793243397</v>
      </c>
      <c r="BH74" s="99">
        <v>0</v>
      </c>
      <c r="BI74" s="99">
        <v>262731.34886932402</v>
      </c>
      <c r="BJ74" s="99">
        <v>2537351.1649780301</v>
      </c>
      <c r="BK74" s="99">
        <v>36504.5798754692</v>
      </c>
      <c r="BL74" s="99">
        <v>11662.4770709276</v>
      </c>
      <c r="BM74" s="99">
        <v>0</v>
      </c>
      <c r="BN74" s="99">
        <v>0</v>
      </c>
      <c r="BO74" s="99">
        <v>0</v>
      </c>
      <c r="BP74" s="99">
        <v>0</v>
      </c>
      <c r="BQ74" s="99">
        <v>0</v>
      </c>
      <c r="BR74" s="99">
        <v>34842.825155258201</v>
      </c>
      <c r="BS74" s="99">
        <v>1530210.84455872</v>
      </c>
      <c r="BT74" s="99">
        <v>4565.0632826685896</v>
      </c>
      <c r="BU74" s="99">
        <v>0</v>
      </c>
      <c r="BV74" s="99">
        <v>1262994.33543396</v>
      </c>
      <c r="BW74" s="99">
        <v>1545.96840381622</v>
      </c>
      <c r="BX74" s="99">
        <v>0</v>
      </c>
      <c r="BY74" s="99">
        <v>0</v>
      </c>
      <c r="BZ74" s="99">
        <v>0</v>
      </c>
      <c r="CA74" s="99">
        <v>8523.7028126716596</v>
      </c>
      <c r="CB74" s="99">
        <v>1266727.99559021</v>
      </c>
      <c r="CC74" s="99">
        <v>8579484.6425781306</v>
      </c>
      <c r="CD74" s="99">
        <v>2813725.3823547401</v>
      </c>
      <c r="CE74" s="99">
        <v>73.873719738796396</v>
      </c>
      <c r="CF74" s="99">
        <v>17019.877463102301</v>
      </c>
      <c r="CG74" s="99">
        <v>117097.943834305</v>
      </c>
      <c r="CH74" s="99">
        <v>11716.7163332701</v>
      </c>
      <c r="CI74" s="99">
        <v>8598.2448847293908</v>
      </c>
      <c r="CJ74" s="99">
        <v>1289858.5914916999</v>
      </c>
      <c r="CK74" s="99">
        <v>8667882.5595703106</v>
      </c>
      <c r="CL74" s="99">
        <v>2825924.7869873</v>
      </c>
      <c r="CM74" s="166">
        <v>9420.5506612062509</v>
      </c>
      <c r="CN74" s="166">
        <v>1610089.71028137</v>
      </c>
      <c r="CO74" s="166">
        <v>9451691.7745361291</v>
      </c>
      <c r="CP74" s="99">
        <v>2825924.7869873</v>
      </c>
      <c r="CQ74" s="99">
        <v>30.8549158389214</v>
      </c>
      <c r="CR74" s="99">
        <v>7695.2751911878604</v>
      </c>
      <c r="CS74" s="99">
        <v>51867.228153705597</v>
      </c>
      <c r="CT74" s="99">
        <v>10231.5720999241</v>
      </c>
      <c r="CU74" s="98">
        <v>7169.8028177980004</v>
      </c>
      <c r="CV74" s="98">
        <v>760.125328352</v>
      </c>
      <c r="CW74" s="98">
        <v>1283747.8730533123</v>
      </c>
      <c r="CX74" s="98">
        <v>8696582.5864124354</v>
      </c>
    </row>
    <row r="75" spans="1:102" x14ac:dyDescent="0.2">
      <c r="A75" s="98" t="s">
        <v>52</v>
      </c>
      <c r="B75" s="100">
        <v>38961</v>
      </c>
      <c r="C75" s="99">
        <v>0</v>
      </c>
      <c r="D75" s="99">
        <v>1549.81019033492</v>
      </c>
      <c r="E75" s="99">
        <v>6809.6480485796901</v>
      </c>
      <c r="F75" s="99">
        <v>78.634245036169901</v>
      </c>
      <c r="G75" s="99">
        <v>49.009132252540397</v>
      </c>
      <c r="H75" s="99">
        <v>0</v>
      </c>
      <c r="I75" s="99">
        <v>0</v>
      </c>
      <c r="J75" s="99">
        <v>759.79162105172895</v>
      </c>
      <c r="K75" s="99">
        <v>0</v>
      </c>
      <c r="L75" s="99">
        <v>90.596346223726897</v>
      </c>
      <c r="M75" s="99">
        <v>158.736009234563</v>
      </c>
      <c r="N75" s="99">
        <v>4425.2274950146702</v>
      </c>
      <c r="O75" s="99">
        <v>57.619959259405697</v>
      </c>
      <c r="P75" s="99">
        <v>0</v>
      </c>
      <c r="Q75" s="99">
        <v>3682.1935892403098</v>
      </c>
      <c r="R75" s="99">
        <v>14.5603595688008</v>
      </c>
      <c r="S75" s="99">
        <v>0</v>
      </c>
      <c r="T75" s="99">
        <v>28.513968697050601</v>
      </c>
      <c r="U75" s="99">
        <v>859.98753931373403</v>
      </c>
      <c r="V75" s="99">
        <v>0</v>
      </c>
      <c r="W75" s="99">
        <v>189490.95196151701</v>
      </c>
      <c r="X75" s="99">
        <v>1052330.7754364</v>
      </c>
      <c r="Y75" s="99">
        <v>8579.4744238853491</v>
      </c>
      <c r="Z75" s="99">
        <v>10619.986555814699</v>
      </c>
      <c r="AA75" s="99">
        <v>0</v>
      </c>
      <c r="AB75" s="99">
        <v>0</v>
      </c>
      <c r="AC75" s="99">
        <v>294677.98340225202</v>
      </c>
      <c r="AD75" s="99">
        <v>0</v>
      </c>
      <c r="AE75" s="99">
        <v>6668.3721070289603</v>
      </c>
      <c r="AF75" s="99">
        <v>23368.960229635199</v>
      </c>
      <c r="AG75" s="99">
        <v>642794.02279663098</v>
      </c>
      <c r="AH75" s="99">
        <v>3980.2770724892598</v>
      </c>
      <c r="AI75" s="99">
        <v>0</v>
      </c>
      <c r="AJ75" s="99">
        <v>561645.27401733398</v>
      </c>
      <c r="AK75" s="99">
        <v>2944.73188123107</v>
      </c>
      <c r="AL75" s="99">
        <v>0</v>
      </c>
      <c r="AM75" s="99">
        <v>6762.2316921949396</v>
      </c>
      <c r="AN75" s="99">
        <v>328742.488513947</v>
      </c>
      <c r="AO75" s="99">
        <v>0</v>
      </c>
      <c r="AP75" s="99">
        <v>1378230.57730103</v>
      </c>
      <c r="AQ75" s="99">
        <v>6978164.4368896503</v>
      </c>
      <c r="AR75" s="99">
        <v>58292.106369018598</v>
      </c>
      <c r="AS75" s="99">
        <v>73156.892075538606</v>
      </c>
      <c r="AT75" s="99">
        <v>0</v>
      </c>
      <c r="AU75" s="99">
        <v>0</v>
      </c>
      <c r="AV75" s="99">
        <v>795702.99746704102</v>
      </c>
      <c r="AW75" s="99">
        <v>0</v>
      </c>
      <c r="AX75" s="99">
        <v>46738.398720264398</v>
      </c>
      <c r="AY75" s="99">
        <v>159812.01059150699</v>
      </c>
      <c r="AZ75" s="99">
        <v>4282639.9713745099</v>
      </c>
      <c r="BA75" s="99">
        <v>30258.179503202398</v>
      </c>
      <c r="BB75" s="99">
        <v>0</v>
      </c>
      <c r="BC75" s="99">
        <v>3784747.2796630901</v>
      </c>
      <c r="BD75" s="99">
        <v>20795.297856330901</v>
      </c>
      <c r="BE75" s="99">
        <v>0</v>
      </c>
      <c r="BF75" s="99">
        <v>44795.578708648703</v>
      </c>
      <c r="BG75" s="99">
        <v>881143.86678314197</v>
      </c>
      <c r="BH75" s="99">
        <v>0</v>
      </c>
      <c r="BI75" s="99">
        <v>263565.83074951201</v>
      </c>
      <c r="BJ75" s="99">
        <v>2501446.7285461398</v>
      </c>
      <c r="BK75" s="99">
        <v>37768.165166377999</v>
      </c>
      <c r="BL75" s="99">
        <v>12062.9904122353</v>
      </c>
      <c r="BM75" s="99">
        <v>0</v>
      </c>
      <c r="BN75" s="99">
        <v>0</v>
      </c>
      <c r="BO75" s="99">
        <v>0</v>
      </c>
      <c r="BP75" s="99">
        <v>0</v>
      </c>
      <c r="BQ75" s="99">
        <v>0</v>
      </c>
      <c r="BR75" s="99">
        <v>36633.174104690603</v>
      </c>
      <c r="BS75" s="99">
        <v>1462846.79414368</v>
      </c>
      <c r="BT75" s="99">
        <v>5930.7010073065803</v>
      </c>
      <c r="BU75" s="99">
        <v>0</v>
      </c>
      <c r="BV75" s="99">
        <v>1252184.6309356701</v>
      </c>
      <c r="BW75" s="99">
        <v>2107.9706487953699</v>
      </c>
      <c r="BX75" s="99">
        <v>0</v>
      </c>
      <c r="BY75" s="99">
        <v>0</v>
      </c>
      <c r="BZ75" s="99">
        <v>0</v>
      </c>
      <c r="CA75" s="99">
        <v>8356.0874087810498</v>
      </c>
      <c r="CB75" s="99">
        <v>1255740.2953491199</v>
      </c>
      <c r="CC75" s="99">
        <v>8319450.4801635696</v>
      </c>
      <c r="CD75" s="99">
        <v>2764271.9154052702</v>
      </c>
      <c r="CE75" s="99">
        <v>73.481799325905698</v>
      </c>
      <c r="CF75" s="99">
        <v>16479.605787038799</v>
      </c>
      <c r="CG75" s="99">
        <v>112471.590047836</v>
      </c>
      <c r="CH75" s="99">
        <v>12075.2721749544</v>
      </c>
      <c r="CI75" s="99">
        <v>8435.3124552965201</v>
      </c>
      <c r="CJ75" s="99">
        <v>1255619.61680603</v>
      </c>
      <c r="CK75" s="99">
        <v>8396114.6614990197</v>
      </c>
      <c r="CL75" s="99">
        <v>2776012.71166992</v>
      </c>
      <c r="CM75" s="166">
        <v>9275.8228235244806</v>
      </c>
      <c r="CN75" s="166">
        <v>1601649.9378509501</v>
      </c>
      <c r="CO75" s="166">
        <v>9279203.7874755897</v>
      </c>
      <c r="CP75" s="99">
        <v>2776012.71166992</v>
      </c>
      <c r="CQ75" s="99">
        <v>31.391061388887501</v>
      </c>
      <c r="CR75" s="99">
        <v>6746.9394803643199</v>
      </c>
      <c r="CS75" s="99">
        <v>47018.605380535097</v>
      </c>
      <c r="CT75" s="99">
        <v>9889.5459184646606</v>
      </c>
      <c r="CU75" s="98">
        <v>6920.1672129460003</v>
      </c>
      <c r="CV75" s="98">
        <v>806.58481987300001</v>
      </c>
      <c r="CW75" s="98">
        <v>1272219.9011361587</v>
      </c>
      <c r="CX75" s="98">
        <v>8431922.0702114049</v>
      </c>
    </row>
    <row r="76" spans="1:102" x14ac:dyDescent="0.2">
      <c r="A76" s="98" t="s">
        <v>52</v>
      </c>
      <c r="B76" s="100">
        <v>39052</v>
      </c>
      <c r="C76" s="99">
        <v>0</v>
      </c>
      <c r="D76" s="99">
        <v>1635.6108947545299</v>
      </c>
      <c r="E76" s="99">
        <v>6637.6286622881898</v>
      </c>
      <c r="F76" s="99">
        <v>79.414100805297494</v>
      </c>
      <c r="G76" s="99">
        <v>51.843734331894701</v>
      </c>
      <c r="H76" s="99">
        <v>0</v>
      </c>
      <c r="I76" s="99">
        <v>0</v>
      </c>
      <c r="J76" s="99">
        <v>831.56305506825402</v>
      </c>
      <c r="K76" s="99">
        <v>0</v>
      </c>
      <c r="L76" s="99">
        <v>92.192533235997004</v>
      </c>
      <c r="M76" s="99">
        <v>161.28304485976699</v>
      </c>
      <c r="N76" s="99">
        <v>4273.6083188653001</v>
      </c>
      <c r="O76" s="99">
        <v>61.344817816745497</v>
      </c>
      <c r="P76" s="99">
        <v>0</v>
      </c>
      <c r="Q76" s="99">
        <v>3730.9841318428498</v>
      </c>
      <c r="R76" s="99">
        <v>13.6928119788645</v>
      </c>
      <c r="S76" s="99">
        <v>0</v>
      </c>
      <c r="T76" s="99">
        <v>23.519934724085001</v>
      </c>
      <c r="U76" s="99">
        <v>910.99708791822195</v>
      </c>
      <c r="V76" s="99">
        <v>0</v>
      </c>
      <c r="W76" s="99">
        <v>205194.38710403399</v>
      </c>
      <c r="X76" s="99">
        <v>1008865.9745941201</v>
      </c>
      <c r="Y76" s="99">
        <v>8195.5007585287094</v>
      </c>
      <c r="Z76" s="99">
        <v>12074.208571433999</v>
      </c>
      <c r="AA76" s="99">
        <v>0</v>
      </c>
      <c r="AB76" s="99">
        <v>0</v>
      </c>
      <c r="AC76" s="99">
        <v>326812.24814224202</v>
      </c>
      <c r="AD76" s="99">
        <v>0</v>
      </c>
      <c r="AE76" s="99">
        <v>8235.2810864448493</v>
      </c>
      <c r="AF76" s="99">
        <v>24751.931958436999</v>
      </c>
      <c r="AG76" s="99">
        <v>610110.82212829601</v>
      </c>
      <c r="AH76" s="99">
        <v>4568.79842495918</v>
      </c>
      <c r="AI76" s="99">
        <v>0</v>
      </c>
      <c r="AJ76" s="99">
        <v>558167.639503479</v>
      </c>
      <c r="AK76" s="99">
        <v>3532.1775853335898</v>
      </c>
      <c r="AL76" s="99">
        <v>0</v>
      </c>
      <c r="AM76" s="99">
        <v>5221.1378546953201</v>
      </c>
      <c r="AN76" s="99">
        <v>345676.68952560402</v>
      </c>
      <c r="AO76" s="99">
        <v>0</v>
      </c>
      <c r="AP76" s="99">
        <v>1448509.8095855699</v>
      </c>
      <c r="AQ76" s="99">
        <v>6808353.7800292997</v>
      </c>
      <c r="AR76" s="99">
        <v>56901.815323829702</v>
      </c>
      <c r="AS76" s="99">
        <v>83751.793899536104</v>
      </c>
      <c r="AT76" s="99">
        <v>0</v>
      </c>
      <c r="AU76" s="99">
        <v>0</v>
      </c>
      <c r="AV76" s="99">
        <v>887037.86066436803</v>
      </c>
      <c r="AW76" s="99">
        <v>0</v>
      </c>
      <c r="AX76" s="99">
        <v>57485.8985834122</v>
      </c>
      <c r="AY76" s="99">
        <v>174195.118242264</v>
      </c>
      <c r="AZ76" s="99">
        <v>4135872.66369629</v>
      </c>
      <c r="BA76" s="99">
        <v>35100.033028125799</v>
      </c>
      <c r="BB76" s="99">
        <v>0</v>
      </c>
      <c r="BC76" s="99">
        <v>3891479.4039306599</v>
      </c>
      <c r="BD76" s="99">
        <v>24282.712548971202</v>
      </c>
      <c r="BE76" s="99">
        <v>0</v>
      </c>
      <c r="BF76" s="99">
        <v>35062.688990116098</v>
      </c>
      <c r="BG76" s="99">
        <v>929818.02439880394</v>
      </c>
      <c r="BH76" s="99">
        <v>0</v>
      </c>
      <c r="BI76" s="99">
        <v>277355.23862457299</v>
      </c>
      <c r="BJ76" s="99">
        <v>2414813.0903320299</v>
      </c>
      <c r="BK76" s="99">
        <v>38708.5352034569</v>
      </c>
      <c r="BL76" s="99">
        <v>13771.839781999601</v>
      </c>
      <c r="BM76" s="99">
        <v>0</v>
      </c>
      <c r="BN76" s="99">
        <v>0</v>
      </c>
      <c r="BO76" s="99">
        <v>0</v>
      </c>
      <c r="BP76" s="99">
        <v>0</v>
      </c>
      <c r="BQ76" s="99">
        <v>0</v>
      </c>
      <c r="BR76" s="99">
        <v>39468.6752009392</v>
      </c>
      <c r="BS76" s="99">
        <v>1377678.81565857</v>
      </c>
      <c r="BT76" s="99">
        <v>6880.48201870918</v>
      </c>
      <c r="BU76" s="99">
        <v>0</v>
      </c>
      <c r="BV76" s="99">
        <v>1246810.0283508301</v>
      </c>
      <c r="BW76" s="99">
        <v>2540.2623374760201</v>
      </c>
      <c r="BX76" s="99">
        <v>0</v>
      </c>
      <c r="BY76" s="99">
        <v>0</v>
      </c>
      <c r="BZ76" s="99">
        <v>0</v>
      </c>
      <c r="CA76" s="99">
        <v>8285.2058112621307</v>
      </c>
      <c r="CB76" s="99">
        <v>1178678.7998657201</v>
      </c>
      <c r="CC76" s="99">
        <v>8248927.0825805701</v>
      </c>
      <c r="CD76" s="99">
        <v>2644004.8421935998</v>
      </c>
      <c r="CE76" s="99">
        <v>71.774480637162895</v>
      </c>
      <c r="CF76" s="99">
        <v>16841.270370483398</v>
      </c>
      <c r="CG76" s="99">
        <v>115735.17869091</v>
      </c>
      <c r="CH76" s="99">
        <v>13787.025076031699</v>
      </c>
      <c r="CI76" s="99">
        <v>8355.0615108013208</v>
      </c>
      <c r="CJ76" s="99">
        <v>1226750.05137634</v>
      </c>
      <c r="CK76" s="99">
        <v>8398328.90478516</v>
      </c>
      <c r="CL76" s="99">
        <v>2658332.4595642099</v>
      </c>
      <c r="CM76" s="166">
        <v>9223.8745772838593</v>
      </c>
      <c r="CN76" s="166">
        <v>1548766.3650817899</v>
      </c>
      <c r="CO76" s="166">
        <v>9236037.0621337909</v>
      </c>
      <c r="CP76" s="99">
        <v>2658332.4595642099</v>
      </c>
      <c r="CQ76" s="99">
        <v>35.675386203918599</v>
      </c>
      <c r="CR76" s="99">
        <v>7908.4256945848501</v>
      </c>
      <c r="CS76" s="99">
        <v>56566.666219711296</v>
      </c>
      <c r="CT76" s="99">
        <v>11289.125388979901</v>
      </c>
      <c r="CU76" s="98">
        <v>6725.7673069069997</v>
      </c>
      <c r="CV76" s="98">
        <v>879.20440654000004</v>
      </c>
      <c r="CW76" s="98">
        <v>1195520.0702362035</v>
      </c>
      <c r="CX76" s="98">
        <v>8364662.2612714805</v>
      </c>
    </row>
    <row r="77" spans="1:102" x14ac:dyDescent="0.2">
      <c r="A77" s="98" t="s">
        <v>52</v>
      </c>
      <c r="B77" s="100">
        <v>39142</v>
      </c>
      <c r="C77" s="99">
        <v>0</v>
      </c>
      <c r="D77" s="99">
        <v>1726.7649964392201</v>
      </c>
      <c r="E77" s="99">
        <v>6441.8862497806504</v>
      </c>
      <c r="F77" s="99">
        <v>79.105414825491593</v>
      </c>
      <c r="G77" s="99">
        <v>50.381870714947603</v>
      </c>
      <c r="H77" s="99">
        <v>0</v>
      </c>
      <c r="I77" s="99">
        <v>0</v>
      </c>
      <c r="J77" s="99">
        <v>888.58235670626198</v>
      </c>
      <c r="K77" s="99">
        <v>0</v>
      </c>
      <c r="L77" s="99">
        <v>76.155099394731195</v>
      </c>
      <c r="M77" s="99">
        <v>163.84801207669099</v>
      </c>
      <c r="N77" s="99">
        <v>4099.4314282536498</v>
      </c>
      <c r="O77" s="99">
        <v>66.752981577999904</v>
      </c>
      <c r="P77" s="99">
        <v>0</v>
      </c>
      <c r="Q77" s="99">
        <v>3780.15250384808</v>
      </c>
      <c r="R77" s="99">
        <v>12.9754223604687</v>
      </c>
      <c r="S77" s="99">
        <v>0</v>
      </c>
      <c r="T77" s="99">
        <v>17.676017315592599</v>
      </c>
      <c r="U77" s="99">
        <v>931.85435903817404</v>
      </c>
      <c r="V77" s="99">
        <v>0</v>
      </c>
      <c r="W77" s="99">
        <v>202682.28026962301</v>
      </c>
      <c r="X77" s="99">
        <v>961879.71630859398</v>
      </c>
      <c r="Y77" s="99">
        <v>8831.28694295883</v>
      </c>
      <c r="Z77" s="99">
        <v>12262.770766973499</v>
      </c>
      <c r="AA77" s="99">
        <v>0</v>
      </c>
      <c r="AB77" s="99">
        <v>0</v>
      </c>
      <c r="AC77" s="99">
        <v>345074.06232452398</v>
      </c>
      <c r="AD77" s="99">
        <v>0</v>
      </c>
      <c r="AE77" s="99">
        <v>5991.8852595090902</v>
      </c>
      <c r="AF77" s="99">
        <v>26125.553731441501</v>
      </c>
      <c r="AG77" s="99">
        <v>573567.65697479201</v>
      </c>
      <c r="AH77" s="99">
        <v>4502.1864321231797</v>
      </c>
      <c r="AI77" s="99">
        <v>0</v>
      </c>
      <c r="AJ77" s="99">
        <v>553315.62110137905</v>
      </c>
      <c r="AK77" s="99">
        <v>2685.1558686196799</v>
      </c>
      <c r="AL77" s="99">
        <v>0</v>
      </c>
      <c r="AM77" s="99">
        <v>3685.5842675566701</v>
      </c>
      <c r="AN77" s="99">
        <v>354423.62829208397</v>
      </c>
      <c r="AO77" s="99">
        <v>0</v>
      </c>
      <c r="AP77" s="99">
        <v>1557488.91693115</v>
      </c>
      <c r="AQ77" s="99">
        <v>6543758.71447754</v>
      </c>
      <c r="AR77" s="99">
        <v>62225.202750206001</v>
      </c>
      <c r="AS77" s="99">
        <v>84041.403058052107</v>
      </c>
      <c r="AT77" s="99">
        <v>0</v>
      </c>
      <c r="AU77" s="99">
        <v>0</v>
      </c>
      <c r="AV77" s="99">
        <v>939673.72657012905</v>
      </c>
      <c r="AW77" s="99">
        <v>0</v>
      </c>
      <c r="AX77" s="99">
        <v>42130.669879913301</v>
      </c>
      <c r="AY77" s="99">
        <v>179733.16333007801</v>
      </c>
      <c r="AZ77" s="99">
        <v>3911655.7195129399</v>
      </c>
      <c r="BA77" s="99">
        <v>34696.605104446397</v>
      </c>
      <c r="BB77" s="99">
        <v>0</v>
      </c>
      <c r="BC77" s="99">
        <v>3885308.7508850102</v>
      </c>
      <c r="BD77" s="99">
        <v>18213.829583168001</v>
      </c>
      <c r="BE77" s="99">
        <v>0</v>
      </c>
      <c r="BF77" s="99">
        <v>26952.934004783601</v>
      </c>
      <c r="BG77" s="99">
        <v>964569.85733032203</v>
      </c>
      <c r="BH77" s="99">
        <v>0</v>
      </c>
      <c r="BI77" s="99">
        <v>275303.35569000198</v>
      </c>
      <c r="BJ77" s="99">
        <v>2377792.6461181599</v>
      </c>
      <c r="BK77" s="99">
        <v>39650.411694049799</v>
      </c>
      <c r="BL77" s="99">
        <v>14709.8976694345</v>
      </c>
      <c r="BM77" s="99">
        <v>0</v>
      </c>
      <c r="BN77" s="99">
        <v>0</v>
      </c>
      <c r="BO77" s="99">
        <v>0</v>
      </c>
      <c r="BP77" s="99">
        <v>0</v>
      </c>
      <c r="BQ77" s="99">
        <v>0</v>
      </c>
      <c r="BR77" s="99">
        <v>41782.255450248696</v>
      </c>
      <c r="BS77" s="99">
        <v>1371388.66375732</v>
      </c>
      <c r="BT77" s="99">
        <v>6805.3882421255103</v>
      </c>
      <c r="BU77" s="99">
        <v>0</v>
      </c>
      <c r="BV77" s="99">
        <v>1228719.3970031701</v>
      </c>
      <c r="BW77" s="99">
        <v>1882.1046945154701</v>
      </c>
      <c r="BX77" s="99">
        <v>0</v>
      </c>
      <c r="BY77" s="99">
        <v>0</v>
      </c>
      <c r="BZ77" s="99">
        <v>0</v>
      </c>
      <c r="CA77" s="99">
        <v>8163.8159747719801</v>
      </c>
      <c r="CB77" s="99">
        <v>1155316.4362640399</v>
      </c>
      <c r="CC77" s="99">
        <v>8081631.0381469699</v>
      </c>
      <c r="CD77" s="99">
        <v>2684595.6386108398</v>
      </c>
      <c r="CE77" s="99">
        <v>65.674193155951798</v>
      </c>
      <c r="CF77" s="99">
        <v>15448.762178778599</v>
      </c>
      <c r="CG77" s="99">
        <v>107424.311015129</v>
      </c>
      <c r="CH77" s="99">
        <v>14687.9662249088</v>
      </c>
      <c r="CI77" s="99">
        <v>8225.2537661790793</v>
      </c>
      <c r="CJ77" s="99">
        <v>1186716.1554717999</v>
      </c>
      <c r="CK77" s="99">
        <v>8236095.1380004901</v>
      </c>
      <c r="CL77" s="99">
        <v>2699242.8298034701</v>
      </c>
      <c r="CM77" s="166">
        <v>9197.3760309219397</v>
      </c>
      <c r="CN77" s="166">
        <v>1523141.6462097201</v>
      </c>
      <c r="CO77" s="166">
        <v>9124122.4647216797</v>
      </c>
      <c r="CP77" s="99">
        <v>2699242.8298034701</v>
      </c>
      <c r="CQ77" s="99">
        <v>34.180898275692002</v>
      </c>
      <c r="CR77" s="99">
        <v>8996.0935133695602</v>
      </c>
      <c r="CS77" s="99">
        <v>60213.2695593834</v>
      </c>
      <c r="CT77" s="99">
        <v>12799.641198158301</v>
      </c>
      <c r="CU77" s="98">
        <v>6506.7251945990001</v>
      </c>
      <c r="CV77" s="98">
        <v>932.50072479899995</v>
      </c>
      <c r="CW77" s="98">
        <v>1170765.1984428186</v>
      </c>
      <c r="CX77" s="98">
        <v>8189055.349162099</v>
      </c>
    </row>
    <row r="78" spans="1:102" x14ac:dyDescent="0.2">
      <c r="A78" s="98" t="s">
        <v>52</v>
      </c>
      <c r="B78" s="100">
        <v>39234</v>
      </c>
      <c r="C78" s="99">
        <v>0</v>
      </c>
      <c r="D78" s="99">
        <v>1803.67880684137</v>
      </c>
      <c r="E78" s="99">
        <v>6299.6484729051599</v>
      </c>
      <c r="F78" s="99">
        <v>80.132076629437506</v>
      </c>
      <c r="G78" s="99">
        <v>52.477674826979602</v>
      </c>
      <c r="H78" s="99">
        <v>0</v>
      </c>
      <c r="I78" s="99">
        <v>0</v>
      </c>
      <c r="J78" s="99">
        <v>914.44367126375403</v>
      </c>
      <c r="K78" s="99">
        <v>0</v>
      </c>
      <c r="L78" s="99">
        <v>94.8787387935445</v>
      </c>
      <c r="M78" s="99">
        <v>183.87416947633</v>
      </c>
      <c r="N78" s="99">
        <v>3942.9493324458599</v>
      </c>
      <c r="O78" s="99">
        <v>64.342948397621498</v>
      </c>
      <c r="P78" s="99">
        <v>0</v>
      </c>
      <c r="Q78" s="99">
        <v>3798.17948457599</v>
      </c>
      <c r="R78" s="99">
        <v>10.759640685631901</v>
      </c>
      <c r="S78" s="99">
        <v>0</v>
      </c>
      <c r="T78" s="99">
        <v>20.460649625398201</v>
      </c>
      <c r="U78" s="99">
        <v>939.94598291814305</v>
      </c>
      <c r="V78" s="99">
        <v>0</v>
      </c>
      <c r="W78" s="99">
        <v>218964.899295807</v>
      </c>
      <c r="X78" s="99">
        <v>924684.23983001697</v>
      </c>
      <c r="Y78" s="99">
        <v>8788.1673532724399</v>
      </c>
      <c r="Z78" s="99">
        <v>11783.6923042536</v>
      </c>
      <c r="AA78" s="99">
        <v>0</v>
      </c>
      <c r="AB78" s="99">
        <v>0</v>
      </c>
      <c r="AC78" s="99">
        <v>350092.55533218401</v>
      </c>
      <c r="AD78" s="99">
        <v>0</v>
      </c>
      <c r="AE78" s="99">
        <v>5626.9173168540001</v>
      </c>
      <c r="AF78" s="99">
        <v>29540.519467592199</v>
      </c>
      <c r="AG78" s="99">
        <v>537940.48352813697</v>
      </c>
      <c r="AH78" s="99">
        <v>4169.2016787529001</v>
      </c>
      <c r="AI78" s="99">
        <v>0</v>
      </c>
      <c r="AJ78" s="99">
        <v>580821.58068847703</v>
      </c>
      <c r="AK78" s="99">
        <v>2159.1090854108302</v>
      </c>
      <c r="AL78" s="99">
        <v>0</v>
      </c>
      <c r="AM78" s="99">
        <v>4646.5950828790701</v>
      </c>
      <c r="AN78" s="99">
        <v>357123.71479034401</v>
      </c>
      <c r="AO78" s="99">
        <v>0</v>
      </c>
      <c r="AP78" s="99">
        <v>1649286.8620452899</v>
      </c>
      <c r="AQ78" s="99">
        <v>6344683.3407592801</v>
      </c>
      <c r="AR78" s="99">
        <v>62455.604527473501</v>
      </c>
      <c r="AS78" s="99">
        <v>82243.285998344407</v>
      </c>
      <c r="AT78" s="99">
        <v>0</v>
      </c>
      <c r="AU78" s="99">
        <v>0</v>
      </c>
      <c r="AV78" s="99">
        <v>963689.77086639404</v>
      </c>
      <c r="AW78" s="99">
        <v>0</v>
      </c>
      <c r="AX78" s="99">
        <v>40211.915387630499</v>
      </c>
      <c r="AY78" s="99">
        <v>205320.29047393799</v>
      </c>
      <c r="AZ78" s="99">
        <v>3699388.2232360798</v>
      </c>
      <c r="BA78" s="99">
        <v>32944.570081710801</v>
      </c>
      <c r="BB78" s="99">
        <v>0</v>
      </c>
      <c r="BC78" s="99">
        <v>4083593.8376770001</v>
      </c>
      <c r="BD78" s="99">
        <v>14796.230533719099</v>
      </c>
      <c r="BE78" s="99">
        <v>0</v>
      </c>
      <c r="BF78" s="99">
        <v>30809.430707216299</v>
      </c>
      <c r="BG78" s="99">
        <v>986891.88349914597</v>
      </c>
      <c r="BH78" s="99">
        <v>0</v>
      </c>
      <c r="BI78" s="99">
        <v>320119.74613952602</v>
      </c>
      <c r="BJ78" s="99">
        <v>2283414.7106933598</v>
      </c>
      <c r="BK78" s="99">
        <v>40860.789420604699</v>
      </c>
      <c r="BL78" s="99">
        <v>14493.3993268013</v>
      </c>
      <c r="BM78" s="99">
        <v>0</v>
      </c>
      <c r="BN78" s="99">
        <v>0</v>
      </c>
      <c r="BO78" s="99">
        <v>0</v>
      </c>
      <c r="BP78" s="99">
        <v>0</v>
      </c>
      <c r="BQ78" s="99">
        <v>0</v>
      </c>
      <c r="BR78" s="99">
        <v>48242.849559307098</v>
      </c>
      <c r="BS78" s="99">
        <v>1291821.13061523</v>
      </c>
      <c r="BT78" s="99">
        <v>6465.35758775473</v>
      </c>
      <c r="BU78" s="99">
        <v>0</v>
      </c>
      <c r="BV78" s="99">
        <v>1291876.9459533701</v>
      </c>
      <c r="BW78" s="99">
        <v>1455.8107744604299</v>
      </c>
      <c r="BX78" s="99">
        <v>0</v>
      </c>
      <c r="BY78" s="99">
        <v>0</v>
      </c>
      <c r="BZ78" s="99">
        <v>0</v>
      </c>
      <c r="CA78" s="99">
        <v>8105.9593387246096</v>
      </c>
      <c r="CB78" s="99">
        <v>1144057.2015991199</v>
      </c>
      <c r="CC78" s="99">
        <v>8060360.3271484403</v>
      </c>
      <c r="CD78" s="99">
        <v>2623650.2649230999</v>
      </c>
      <c r="CE78" s="99">
        <v>67.669663855805993</v>
      </c>
      <c r="CF78" s="99">
        <v>15278.8840551376</v>
      </c>
      <c r="CG78" s="99">
        <v>104290.024231911</v>
      </c>
      <c r="CH78" s="99">
        <v>14488.198622465099</v>
      </c>
      <c r="CI78" s="99">
        <v>8174.9115707278297</v>
      </c>
      <c r="CJ78" s="99">
        <v>1158745.77507019</v>
      </c>
      <c r="CK78" s="99">
        <v>8114731.8106079102</v>
      </c>
      <c r="CL78" s="99">
        <v>2637419.7402648898</v>
      </c>
      <c r="CM78" s="166">
        <v>9119.1479942798596</v>
      </c>
      <c r="CN78" s="166">
        <v>1512544.00119019</v>
      </c>
      <c r="CO78" s="166">
        <v>9137114.32275391</v>
      </c>
      <c r="CP78" s="99">
        <v>2637419.7402648898</v>
      </c>
      <c r="CQ78" s="99">
        <v>36.748721069656298</v>
      </c>
      <c r="CR78" s="99">
        <v>8863.2056934833508</v>
      </c>
      <c r="CS78" s="99">
        <v>60954.674139499701</v>
      </c>
      <c r="CT78" s="99">
        <v>13086.606439351999</v>
      </c>
      <c r="CU78" s="98">
        <v>6357.0834054469997</v>
      </c>
      <c r="CV78" s="98">
        <v>963.45481393299997</v>
      </c>
      <c r="CW78" s="98">
        <v>1159336.0856542576</v>
      </c>
      <c r="CX78" s="98">
        <v>8164650.351380351</v>
      </c>
    </row>
    <row r="79" spans="1:102" x14ac:dyDescent="0.2">
      <c r="A79" s="98" t="s">
        <v>52</v>
      </c>
      <c r="B79" s="100">
        <v>39326</v>
      </c>
      <c r="C79" s="99">
        <v>0</v>
      </c>
      <c r="D79" s="99">
        <v>1762.9961913377001</v>
      </c>
      <c r="E79" s="99">
        <v>6140.6319842934599</v>
      </c>
      <c r="F79" s="99">
        <v>81.227755998261301</v>
      </c>
      <c r="G79" s="99">
        <v>56.285756630823002</v>
      </c>
      <c r="H79" s="99">
        <v>0</v>
      </c>
      <c r="I79" s="99">
        <v>0</v>
      </c>
      <c r="J79" s="99">
        <v>938.38118951767694</v>
      </c>
      <c r="K79" s="99">
        <v>0</v>
      </c>
      <c r="L79" s="99">
        <v>132.32527070306199</v>
      </c>
      <c r="M79" s="99">
        <v>196.80945178307601</v>
      </c>
      <c r="N79" s="99">
        <v>3825.3509117066901</v>
      </c>
      <c r="O79" s="99">
        <v>61.554312935098999</v>
      </c>
      <c r="P79" s="99">
        <v>0</v>
      </c>
      <c r="Q79" s="99">
        <v>3697.9219373464598</v>
      </c>
      <c r="R79" s="99">
        <v>11.7088720360771</v>
      </c>
      <c r="S79" s="99">
        <v>0</v>
      </c>
      <c r="T79" s="99">
        <v>19.486098022433001</v>
      </c>
      <c r="U79" s="99">
        <v>977.43337735533703</v>
      </c>
      <c r="V79" s="99">
        <v>0</v>
      </c>
      <c r="W79" s="99">
        <v>216467.17362785299</v>
      </c>
      <c r="X79" s="99">
        <v>879997.24078369106</v>
      </c>
      <c r="Y79" s="99">
        <v>8523.7506628036499</v>
      </c>
      <c r="Z79" s="99">
        <v>12204.144918203399</v>
      </c>
      <c r="AA79" s="99">
        <v>0</v>
      </c>
      <c r="AB79" s="99">
        <v>0</v>
      </c>
      <c r="AC79" s="99">
        <v>356056.00433349598</v>
      </c>
      <c r="AD79" s="99">
        <v>0</v>
      </c>
      <c r="AE79" s="99">
        <v>6191.0870167613002</v>
      </c>
      <c r="AF79" s="99">
        <v>30316.0382134914</v>
      </c>
      <c r="AG79" s="99">
        <v>498840.75125122099</v>
      </c>
      <c r="AH79" s="99">
        <v>3203.1552788615199</v>
      </c>
      <c r="AI79" s="99">
        <v>0</v>
      </c>
      <c r="AJ79" s="99">
        <v>554167.35448455799</v>
      </c>
      <c r="AK79" s="99">
        <v>1758.1722455024701</v>
      </c>
      <c r="AL79" s="99">
        <v>0</v>
      </c>
      <c r="AM79" s="99">
        <v>4514.4038933515503</v>
      </c>
      <c r="AN79" s="99">
        <v>366427.377811432</v>
      </c>
      <c r="AO79" s="99">
        <v>0</v>
      </c>
      <c r="AP79" s="99">
        <v>1485491.5163421601</v>
      </c>
      <c r="AQ79" s="99">
        <v>6058193.6896362295</v>
      </c>
      <c r="AR79" s="99">
        <v>59574.987220764197</v>
      </c>
      <c r="AS79" s="99">
        <v>86827.0823945999</v>
      </c>
      <c r="AT79" s="99">
        <v>0</v>
      </c>
      <c r="AU79" s="99">
        <v>0</v>
      </c>
      <c r="AV79" s="99">
        <v>994024.11558532703</v>
      </c>
      <c r="AW79" s="99">
        <v>0</v>
      </c>
      <c r="AX79" s="99">
        <v>44240.309892177604</v>
      </c>
      <c r="AY79" s="99">
        <v>212119.49258804301</v>
      </c>
      <c r="AZ79" s="99">
        <v>3454603.2068176302</v>
      </c>
      <c r="BA79" s="99">
        <v>25317.051251173001</v>
      </c>
      <c r="BB79" s="99">
        <v>0</v>
      </c>
      <c r="BC79" s="99">
        <v>3827227.6654052702</v>
      </c>
      <c r="BD79" s="99">
        <v>13121.9617353678</v>
      </c>
      <c r="BE79" s="99">
        <v>0</v>
      </c>
      <c r="BF79" s="99">
        <v>32756.9674973488</v>
      </c>
      <c r="BG79" s="99">
        <v>1019951.86811066</v>
      </c>
      <c r="BH79" s="99">
        <v>0</v>
      </c>
      <c r="BI79" s="99">
        <v>305036.48685836798</v>
      </c>
      <c r="BJ79" s="99">
        <v>2241122.0185546898</v>
      </c>
      <c r="BK79" s="99">
        <v>41676.972244262703</v>
      </c>
      <c r="BL79" s="99">
        <v>16464.4352991581</v>
      </c>
      <c r="BM79" s="99">
        <v>0</v>
      </c>
      <c r="BN79" s="99">
        <v>0</v>
      </c>
      <c r="BO79" s="99">
        <v>0</v>
      </c>
      <c r="BP79" s="99">
        <v>0</v>
      </c>
      <c r="BQ79" s="99">
        <v>0</v>
      </c>
      <c r="BR79" s="99">
        <v>51235.503949642203</v>
      </c>
      <c r="BS79" s="99">
        <v>1232344.9031219501</v>
      </c>
      <c r="BT79" s="99">
        <v>4977.1283128857604</v>
      </c>
      <c r="BU79" s="99">
        <v>0</v>
      </c>
      <c r="BV79" s="99">
        <v>1245389.6784667999</v>
      </c>
      <c r="BW79" s="99">
        <v>1509.00377380848</v>
      </c>
      <c r="BX79" s="99">
        <v>0</v>
      </c>
      <c r="BY79" s="99">
        <v>0</v>
      </c>
      <c r="BZ79" s="99">
        <v>0</v>
      </c>
      <c r="CA79" s="99">
        <v>7892.5601949095699</v>
      </c>
      <c r="CB79" s="99">
        <v>1095009.9183197001</v>
      </c>
      <c r="CC79" s="99">
        <v>7583381.0203247098</v>
      </c>
      <c r="CD79" s="99">
        <v>2546636.5592956501</v>
      </c>
      <c r="CE79" s="99">
        <v>71.317723268642993</v>
      </c>
      <c r="CF79" s="99">
        <v>15871.0089306831</v>
      </c>
      <c r="CG79" s="99">
        <v>114320.776159286</v>
      </c>
      <c r="CH79" s="99">
        <v>16478.3604800701</v>
      </c>
      <c r="CI79" s="99">
        <v>7967.9227396249798</v>
      </c>
      <c r="CJ79" s="99">
        <v>1108803.59992981</v>
      </c>
      <c r="CK79" s="99">
        <v>7655496.3854370099</v>
      </c>
      <c r="CL79" s="99">
        <v>2563050.9823608398</v>
      </c>
      <c r="CM79" s="166">
        <v>8935.7644562721307</v>
      </c>
      <c r="CN79" s="166">
        <v>1478132.6150207501</v>
      </c>
      <c r="CO79" s="166">
        <v>8653775.7589111291</v>
      </c>
      <c r="CP79" s="99">
        <v>2563050.9823608398</v>
      </c>
      <c r="CQ79" s="99">
        <v>41.454028813634103</v>
      </c>
      <c r="CR79" s="99">
        <v>9531.1237061023694</v>
      </c>
      <c r="CS79" s="99">
        <v>68404.087818145796</v>
      </c>
      <c r="CT79" s="99">
        <v>14823.8786915541</v>
      </c>
      <c r="CU79" s="98">
        <v>6179.1171905660003</v>
      </c>
      <c r="CV79" s="98">
        <v>991.40238198400004</v>
      </c>
      <c r="CW79" s="98">
        <v>1110880.9272503832</v>
      </c>
      <c r="CX79" s="98">
        <v>7697701.7964839954</v>
      </c>
    </row>
    <row r="80" spans="1:102" x14ac:dyDescent="0.2">
      <c r="A80" s="98" t="s">
        <v>52</v>
      </c>
      <c r="B80" s="100">
        <v>39417</v>
      </c>
      <c r="C80" s="99">
        <v>0</v>
      </c>
      <c r="D80" s="99">
        <v>1753.93050216138</v>
      </c>
      <c r="E80" s="99">
        <v>6085.2034417986897</v>
      </c>
      <c r="F80" s="99">
        <v>85.512321080081193</v>
      </c>
      <c r="G80" s="99">
        <v>57.1103529036045</v>
      </c>
      <c r="H80" s="99">
        <v>0</v>
      </c>
      <c r="I80" s="99">
        <v>0</v>
      </c>
      <c r="J80" s="99">
        <v>941.48668439686298</v>
      </c>
      <c r="K80" s="99">
        <v>0</v>
      </c>
      <c r="L80" s="99">
        <v>110.60528234113001</v>
      </c>
      <c r="M80" s="99">
        <v>220.54731660336299</v>
      </c>
      <c r="N80" s="99">
        <v>3748.82331636548</v>
      </c>
      <c r="O80" s="99">
        <v>65.308288892731099</v>
      </c>
      <c r="P80" s="99">
        <v>0</v>
      </c>
      <c r="Q80" s="99">
        <v>3751.10977187753</v>
      </c>
      <c r="R80" s="99">
        <v>11.619855871074799</v>
      </c>
      <c r="S80" s="99">
        <v>0</v>
      </c>
      <c r="T80" s="99">
        <v>15.250984213547801</v>
      </c>
      <c r="U80" s="99">
        <v>984.69059359282301</v>
      </c>
      <c r="V80" s="99">
        <v>0</v>
      </c>
      <c r="W80" s="99">
        <v>203427.83197212199</v>
      </c>
      <c r="X80" s="99">
        <v>867926.96214294399</v>
      </c>
      <c r="Y80" s="99">
        <v>9226.6086307764108</v>
      </c>
      <c r="Z80" s="99">
        <v>12393.9126886129</v>
      </c>
      <c r="AA80" s="99">
        <v>0</v>
      </c>
      <c r="AB80" s="99">
        <v>0</v>
      </c>
      <c r="AC80" s="99">
        <v>365286.37966918899</v>
      </c>
      <c r="AD80" s="99">
        <v>0</v>
      </c>
      <c r="AE80" s="99">
        <v>5213.3418126106299</v>
      </c>
      <c r="AF80" s="99">
        <v>31939.421502828602</v>
      </c>
      <c r="AG80" s="99">
        <v>477510.14147949201</v>
      </c>
      <c r="AH80" s="99">
        <v>3690.4295524060699</v>
      </c>
      <c r="AI80" s="99">
        <v>0</v>
      </c>
      <c r="AJ80" s="99">
        <v>541551.22846984898</v>
      </c>
      <c r="AK80" s="99">
        <v>2333.2635438740299</v>
      </c>
      <c r="AL80" s="99">
        <v>0</v>
      </c>
      <c r="AM80" s="99">
        <v>3051.33032169938</v>
      </c>
      <c r="AN80" s="99">
        <v>376693.55865096999</v>
      </c>
      <c r="AO80" s="99">
        <v>0</v>
      </c>
      <c r="AP80" s="99">
        <v>1484468.2197265599</v>
      </c>
      <c r="AQ80" s="99">
        <v>6018697.7164306603</v>
      </c>
      <c r="AR80" s="99">
        <v>64698.418384075201</v>
      </c>
      <c r="AS80" s="99">
        <v>87626.609840393096</v>
      </c>
      <c r="AT80" s="99">
        <v>0</v>
      </c>
      <c r="AU80" s="99">
        <v>0</v>
      </c>
      <c r="AV80" s="99">
        <v>1035472.0109787</v>
      </c>
      <c r="AW80" s="99">
        <v>0</v>
      </c>
      <c r="AX80" s="99">
        <v>37594.897874832197</v>
      </c>
      <c r="AY80" s="99">
        <v>224561.86254692101</v>
      </c>
      <c r="AZ80" s="99">
        <v>3328572.7983703599</v>
      </c>
      <c r="BA80" s="99">
        <v>30175.821866750699</v>
      </c>
      <c r="BB80" s="99">
        <v>0</v>
      </c>
      <c r="BC80" s="99">
        <v>3848594.73745728</v>
      </c>
      <c r="BD80" s="99">
        <v>16359.886389970799</v>
      </c>
      <c r="BE80" s="99">
        <v>0</v>
      </c>
      <c r="BF80" s="99">
        <v>20814.731469869599</v>
      </c>
      <c r="BG80" s="99">
        <v>1062954.3088531501</v>
      </c>
      <c r="BH80" s="99">
        <v>0</v>
      </c>
      <c r="BI80" s="99">
        <v>293405.231769562</v>
      </c>
      <c r="BJ80" s="99">
        <v>2236506.4843444801</v>
      </c>
      <c r="BK80" s="99">
        <v>43755.842454433398</v>
      </c>
      <c r="BL80" s="99">
        <v>15863.796036362601</v>
      </c>
      <c r="BM80" s="99">
        <v>0</v>
      </c>
      <c r="BN80" s="99">
        <v>0</v>
      </c>
      <c r="BO80" s="99">
        <v>0</v>
      </c>
      <c r="BP80" s="99">
        <v>0</v>
      </c>
      <c r="BQ80" s="99">
        <v>0</v>
      </c>
      <c r="BR80" s="99">
        <v>60222.642829894998</v>
      </c>
      <c r="BS80" s="99">
        <v>1164384.62220764</v>
      </c>
      <c r="BT80" s="99">
        <v>5917.4967903494799</v>
      </c>
      <c r="BU80" s="99">
        <v>0</v>
      </c>
      <c r="BV80" s="99">
        <v>1289180.6772918699</v>
      </c>
      <c r="BW80" s="99">
        <v>1990.60847400129</v>
      </c>
      <c r="BX80" s="99">
        <v>0</v>
      </c>
      <c r="BY80" s="99">
        <v>0</v>
      </c>
      <c r="BZ80" s="99">
        <v>0</v>
      </c>
      <c r="CA80" s="99">
        <v>7849.8701102137602</v>
      </c>
      <c r="CB80" s="99">
        <v>1079928.7669830299</v>
      </c>
      <c r="CC80" s="99">
        <v>7421757.8389892597</v>
      </c>
      <c r="CD80" s="99">
        <v>2484276.7833557101</v>
      </c>
      <c r="CE80" s="99">
        <v>68.408985832706094</v>
      </c>
      <c r="CF80" s="99">
        <v>15032.682638287501</v>
      </c>
      <c r="CG80" s="99">
        <v>104720.543130875</v>
      </c>
      <c r="CH80" s="99">
        <v>15878.3417586088</v>
      </c>
      <c r="CI80" s="99">
        <v>7917.1338530182802</v>
      </c>
      <c r="CJ80" s="99">
        <v>1082230.63310242</v>
      </c>
      <c r="CK80" s="99">
        <v>7566963.1102294903</v>
      </c>
      <c r="CL80" s="99">
        <v>2500873.3639831501</v>
      </c>
      <c r="CM80" s="166">
        <v>8850.0252678394299</v>
      </c>
      <c r="CN80" s="166">
        <v>1470861.7869567899</v>
      </c>
      <c r="CO80" s="166">
        <v>8761312.8795165997</v>
      </c>
      <c r="CP80" s="99">
        <v>2500873.3639831501</v>
      </c>
      <c r="CQ80" s="99">
        <v>42.930503297597198</v>
      </c>
      <c r="CR80" s="99">
        <v>9543.9371196031607</v>
      </c>
      <c r="CS80" s="99">
        <v>67561.101140022307</v>
      </c>
      <c r="CT80" s="99">
        <v>13974.0975645781</v>
      </c>
      <c r="CU80" s="98">
        <v>6134.7216372339999</v>
      </c>
      <c r="CV80" s="98">
        <v>994.16942778999999</v>
      </c>
      <c r="CW80" s="98">
        <v>1094961.4496213174</v>
      </c>
      <c r="CX80" s="98">
        <v>7526478.3821201343</v>
      </c>
    </row>
    <row r="81" spans="1:102" x14ac:dyDescent="0.2">
      <c r="A81" s="98" t="s">
        <v>52</v>
      </c>
      <c r="B81" s="100">
        <v>39508</v>
      </c>
      <c r="C81" s="99">
        <v>0</v>
      </c>
      <c r="D81" s="99">
        <v>1821.1716794967699</v>
      </c>
      <c r="E81" s="99">
        <v>6157.4332727193796</v>
      </c>
      <c r="F81" s="99">
        <v>89.043634104542406</v>
      </c>
      <c r="G81" s="99">
        <v>64.108869348652703</v>
      </c>
      <c r="H81" s="99">
        <v>0</v>
      </c>
      <c r="I81" s="99">
        <v>0</v>
      </c>
      <c r="J81" s="99">
        <v>978.52553286403395</v>
      </c>
      <c r="K81" s="99">
        <v>0</v>
      </c>
      <c r="L81" s="99">
        <v>147.01280138269101</v>
      </c>
      <c r="M81" s="99">
        <v>230.57693267613601</v>
      </c>
      <c r="N81" s="99">
        <v>3681.2795790731898</v>
      </c>
      <c r="O81" s="99">
        <v>64.713973292149603</v>
      </c>
      <c r="P81" s="99">
        <v>0</v>
      </c>
      <c r="Q81" s="99">
        <v>3899.0496457815202</v>
      </c>
      <c r="R81" s="99">
        <v>12.9024187785108</v>
      </c>
      <c r="S81" s="99">
        <v>0</v>
      </c>
      <c r="T81" s="99">
        <v>14.802654445753401</v>
      </c>
      <c r="U81" s="99">
        <v>1005.18381512165</v>
      </c>
      <c r="V81" s="99">
        <v>0</v>
      </c>
      <c r="W81" s="99">
        <v>315631.22110748303</v>
      </c>
      <c r="X81" s="99">
        <v>851010.54765319801</v>
      </c>
      <c r="Y81" s="99">
        <v>9466.1694614887201</v>
      </c>
      <c r="Z81" s="99">
        <v>13921.1325364113</v>
      </c>
      <c r="AA81" s="99">
        <v>0</v>
      </c>
      <c r="AB81" s="99">
        <v>0</v>
      </c>
      <c r="AC81" s="99">
        <v>370297.24715423601</v>
      </c>
      <c r="AD81" s="99">
        <v>0</v>
      </c>
      <c r="AE81" s="99">
        <v>8474.6005756854993</v>
      </c>
      <c r="AF81" s="99">
        <v>31958.956025362</v>
      </c>
      <c r="AG81" s="99">
        <v>458229.17072296102</v>
      </c>
      <c r="AH81" s="99">
        <v>4029.34517639875</v>
      </c>
      <c r="AI81" s="99">
        <v>0</v>
      </c>
      <c r="AJ81" s="99">
        <v>665595.31778716994</v>
      </c>
      <c r="AK81" s="99">
        <v>2713.4578671455401</v>
      </c>
      <c r="AL81" s="99">
        <v>0</v>
      </c>
      <c r="AM81" s="99">
        <v>2572.1281363070002</v>
      </c>
      <c r="AN81" s="99">
        <v>378867.44077301002</v>
      </c>
      <c r="AO81" s="99">
        <v>0</v>
      </c>
      <c r="AP81" s="99">
        <v>1522793.97834778</v>
      </c>
      <c r="AQ81" s="99">
        <v>5952804.4299926804</v>
      </c>
      <c r="AR81" s="99">
        <v>67747.712345123306</v>
      </c>
      <c r="AS81" s="99">
        <v>98888.317187309294</v>
      </c>
      <c r="AT81" s="99">
        <v>0</v>
      </c>
      <c r="AU81" s="99">
        <v>0</v>
      </c>
      <c r="AV81" s="99">
        <v>1067948.8894805899</v>
      </c>
      <c r="AW81" s="99">
        <v>0</v>
      </c>
      <c r="AX81" s="99">
        <v>61745.281043529503</v>
      </c>
      <c r="AY81" s="99">
        <v>225045.14991188</v>
      </c>
      <c r="AZ81" s="99">
        <v>3224421.9962463402</v>
      </c>
      <c r="BA81" s="99">
        <v>34661.396861076399</v>
      </c>
      <c r="BB81" s="99">
        <v>0</v>
      </c>
      <c r="BC81" s="99">
        <v>3810735.2640075702</v>
      </c>
      <c r="BD81" s="99">
        <v>19813.5031783581</v>
      </c>
      <c r="BE81" s="99">
        <v>0</v>
      </c>
      <c r="BF81" s="99">
        <v>17458.8767640591</v>
      </c>
      <c r="BG81" s="99">
        <v>1091941.4574890099</v>
      </c>
      <c r="BH81" s="99">
        <v>0</v>
      </c>
      <c r="BI81" s="99">
        <v>272024.04882431001</v>
      </c>
      <c r="BJ81" s="99">
        <v>2005855.28309631</v>
      </c>
      <c r="BK81" s="99">
        <v>44050.649622917197</v>
      </c>
      <c r="BL81" s="99">
        <v>17575.736974716201</v>
      </c>
      <c r="BM81" s="99">
        <v>0</v>
      </c>
      <c r="BN81" s="99">
        <v>0</v>
      </c>
      <c r="BO81" s="99">
        <v>0</v>
      </c>
      <c r="BP81" s="99">
        <v>0</v>
      </c>
      <c r="BQ81" s="99">
        <v>0</v>
      </c>
      <c r="BR81" s="99">
        <v>57382.903561115301</v>
      </c>
      <c r="BS81" s="99">
        <v>1053173.0237121601</v>
      </c>
      <c r="BT81" s="99">
        <v>6792.0201981067703</v>
      </c>
      <c r="BU81" s="99">
        <v>0</v>
      </c>
      <c r="BV81" s="99">
        <v>1149351.0903320301</v>
      </c>
      <c r="BW81" s="99">
        <v>2546.90342831612</v>
      </c>
      <c r="BX81" s="99">
        <v>0</v>
      </c>
      <c r="BY81" s="99">
        <v>0</v>
      </c>
      <c r="BZ81" s="99">
        <v>0</v>
      </c>
      <c r="CA81" s="99">
        <v>7976.83647978306</v>
      </c>
      <c r="CB81" s="99">
        <v>1133798.6056518599</v>
      </c>
      <c r="CC81" s="99">
        <v>7338617.3095092801</v>
      </c>
      <c r="CD81" s="99">
        <v>2298237.6147766099</v>
      </c>
      <c r="CE81" s="99">
        <v>72.3473538951948</v>
      </c>
      <c r="CF81" s="99">
        <v>15887.5123714209</v>
      </c>
      <c r="CG81" s="99">
        <v>110821.729434967</v>
      </c>
      <c r="CH81" s="99">
        <v>17554.695957183802</v>
      </c>
      <c r="CI81" s="99">
        <v>8045.51265114546</v>
      </c>
      <c r="CJ81" s="99">
        <v>1161645.09788513</v>
      </c>
      <c r="CK81" s="99">
        <v>7528353.28088379</v>
      </c>
      <c r="CL81" s="99">
        <v>2316313.3342590299</v>
      </c>
      <c r="CM81" s="166">
        <v>9086.6748852729797</v>
      </c>
      <c r="CN81" s="166">
        <v>1503700.2689209001</v>
      </c>
      <c r="CO81" s="166">
        <v>8632806.74926758</v>
      </c>
      <c r="CP81" s="99">
        <v>2316313.3342590299</v>
      </c>
      <c r="CQ81" s="99">
        <v>46.762872400693603</v>
      </c>
      <c r="CR81" s="99">
        <v>10557.024837970701</v>
      </c>
      <c r="CS81" s="99">
        <v>72354.531225204497</v>
      </c>
      <c r="CT81" s="99">
        <v>14977.605538964301</v>
      </c>
      <c r="CU81" s="98">
        <v>6200.8234677099999</v>
      </c>
      <c r="CV81" s="98">
        <v>1037.4499843189999</v>
      </c>
      <c r="CW81" s="98">
        <v>1149686.1180232808</v>
      </c>
      <c r="CX81" s="98">
        <v>7449439.0389442472</v>
      </c>
    </row>
    <row r="82" spans="1:102" x14ac:dyDescent="0.2">
      <c r="A82" s="98" t="s">
        <v>52</v>
      </c>
      <c r="B82" s="100">
        <v>39600</v>
      </c>
      <c r="C82" s="99">
        <v>0</v>
      </c>
      <c r="D82" s="99">
        <v>1394.2619050294199</v>
      </c>
      <c r="E82" s="99">
        <v>6114.8161671161697</v>
      </c>
      <c r="F82" s="99">
        <v>91.318605132401004</v>
      </c>
      <c r="G82" s="99">
        <v>70.108791101723895</v>
      </c>
      <c r="H82" s="99">
        <v>0</v>
      </c>
      <c r="I82" s="99">
        <v>0</v>
      </c>
      <c r="J82" s="99">
        <v>1014.61821296811</v>
      </c>
      <c r="K82" s="99">
        <v>0</v>
      </c>
      <c r="L82" s="99">
        <v>171.81430118903501</v>
      </c>
      <c r="M82" s="99">
        <v>199.82953208684901</v>
      </c>
      <c r="N82" s="99">
        <v>3587.0999568402799</v>
      </c>
      <c r="O82" s="99">
        <v>68.237229009158895</v>
      </c>
      <c r="P82" s="99">
        <v>0</v>
      </c>
      <c r="Q82" s="99">
        <v>3456.7487798035099</v>
      </c>
      <c r="R82" s="99">
        <v>16.542554932180799</v>
      </c>
      <c r="S82" s="99">
        <v>0</v>
      </c>
      <c r="T82" s="99">
        <v>11.326317737926701</v>
      </c>
      <c r="U82" s="99">
        <v>1028.64026084542</v>
      </c>
      <c r="V82" s="99">
        <v>0</v>
      </c>
      <c r="W82" s="99">
        <v>112528.504977226</v>
      </c>
      <c r="X82" s="99">
        <v>832205.01275634801</v>
      </c>
      <c r="Y82" s="99">
        <v>9003.4403563737906</v>
      </c>
      <c r="Z82" s="99">
        <v>15650.974081993099</v>
      </c>
      <c r="AA82" s="99">
        <v>0</v>
      </c>
      <c r="AB82" s="99">
        <v>0</v>
      </c>
      <c r="AC82" s="99">
        <v>385599.16941451997</v>
      </c>
      <c r="AD82" s="99">
        <v>0</v>
      </c>
      <c r="AE82" s="99">
        <v>10304.034335255599</v>
      </c>
      <c r="AF82" s="99">
        <v>29774.6636555195</v>
      </c>
      <c r="AG82" s="99">
        <v>432739.97335052502</v>
      </c>
      <c r="AH82" s="99">
        <v>4180.2119569778397</v>
      </c>
      <c r="AI82" s="99">
        <v>0</v>
      </c>
      <c r="AJ82" s="99">
        <v>475956.53657531698</v>
      </c>
      <c r="AK82" s="99">
        <v>3580.58868002892</v>
      </c>
      <c r="AL82" s="99">
        <v>0</v>
      </c>
      <c r="AM82" s="99">
        <v>1077.47662252188</v>
      </c>
      <c r="AN82" s="99">
        <v>387503.77537918102</v>
      </c>
      <c r="AO82" s="99">
        <v>0</v>
      </c>
      <c r="AP82" s="99">
        <v>1039636.26035309</v>
      </c>
      <c r="AQ82" s="99">
        <v>5916899.6150512705</v>
      </c>
      <c r="AR82" s="99">
        <v>67413.456485748306</v>
      </c>
      <c r="AS82" s="99">
        <v>114051.25902557401</v>
      </c>
      <c r="AT82" s="99">
        <v>0</v>
      </c>
      <c r="AU82" s="99">
        <v>0</v>
      </c>
      <c r="AV82" s="99">
        <v>1120697.4143981901</v>
      </c>
      <c r="AW82" s="99">
        <v>0</v>
      </c>
      <c r="AX82" s="99">
        <v>77156.477460861206</v>
      </c>
      <c r="AY82" s="99">
        <v>217762.27114296</v>
      </c>
      <c r="AZ82" s="99">
        <v>3076357.8735046401</v>
      </c>
      <c r="BA82" s="99">
        <v>37053.002686023698</v>
      </c>
      <c r="BB82" s="99">
        <v>0</v>
      </c>
      <c r="BC82" s="99">
        <v>3582170.28192139</v>
      </c>
      <c r="BD82" s="99">
        <v>26743.959765195799</v>
      </c>
      <c r="BE82" s="99">
        <v>0</v>
      </c>
      <c r="BF82" s="99">
        <v>8439.08472907543</v>
      </c>
      <c r="BG82" s="99">
        <v>1127714.6771698</v>
      </c>
      <c r="BH82" s="99">
        <v>0</v>
      </c>
      <c r="BI82" s="99">
        <v>214597.84016609201</v>
      </c>
      <c r="BJ82" s="99">
        <v>2001192.47259521</v>
      </c>
      <c r="BK82" s="99">
        <v>45665.042320728302</v>
      </c>
      <c r="BL82" s="99">
        <v>20521.499279022199</v>
      </c>
      <c r="BM82" s="99">
        <v>0</v>
      </c>
      <c r="BN82" s="99">
        <v>0</v>
      </c>
      <c r="BO82" s="99">
        <v>0</v>
      </c>
      <c r="BP82" s="99">
        <v>0</v>
      </c>
      <c r="BQ82" s="99">
        <v>0</v>
      </c>
      <c r="BR82" s="99">
        <v>53535.002433776899</v>
      </c>
      <c r="BS82" s="99">
        <v>1025375.42167664</v>
      </c>
      <c r="BT82" s="99">
        <v>7263.1744207143802</v>
      </c>
      <c r="BU82" s="99">
        <v>0</v>
      </c>
      <c r="BV82" s="99">
        <v>1157789.8292846701</v>
      </c>
      <c r="BW82" s="99">
        <v>3593.75820967555</v>
      </c>
      <c r="BX82" s="99">
        <v>0</v>
      </c>
      <c r="BY82" s="99">
        <v>0</v>
      </c>
      <c r="BZ82" s="99">
        <v>0</v>
      </c>
      <c r="CA82" s="99">
        <v>7510.2440978884697</v>
      </c>
      <c r="CB82" s="99">
        <v>1005556.48467255</v>
      </c>
      <c r="CC82" s="99">
        <v>7033379.1777343797</v>
      </c>
      <c r="CD82" s="99">
        <v>2234597.13641357</v>
      </c>
      <c r="CE82" s="99">
        <v>73.535586011595996</v>
      </c>
      <c r="CF82" s="99">
        <v>16027.418776869799</v>
      </c>
      <c r="CG82" s="99">
        <v>116277.382839203</v>
      </c>
      <c r="CH82" s="99">
        <v>20515.089660406102</v>
      </c>
      <c r="CI82" s="99">
        <v>7585.26686507463</v>
      </c>
      <c r="CJ82" s="99">
        <v>979099.25512695301</v>
      </c>
      <c r="CK82" s="99">
        <v>7072053.50500488</v>
      </c>
      <c r="CL82" s="99">
        <v>2253881.8099060101</v>
      </c>
      <c r="CM82" s="166">
        <v>8625.6270686387998</v>
      </c>
      <c r="CN82" s="166">
        <v>1415973.5012207001</v>
      </c>
      <c r="CO82" s="166">
        <v>8418950.9722900409</v>
      </c>
      <c r="CP82" s="99">
        <v>2253881.8099060101</v>
      </c>
      <c r="CQ82" s="99">
        <v>47.636838718783103</v>
      </c>
      <c r="CR82" s="99">
        <v>11368.739637136499</v>
      </c>
      <c r="CS82" s="99">
        <v>81461.510298728899</v>
      </c>
      <c r="CT82" s="99">
        <v>16913.858624935201</v>
      </c>
      <c r="CU82" s="98">
        <v>6139.9109913550001</v>
      </c>
      <c r="CV82" s="98">
        <v>1079.958818328</v>
      </c>
      <c r="CW82" s="98">
        <v>1021583.9034494198</v>
      </c>
      <c r="CX82" s="98">
        <v>7149656.5605735825</v>
      </c>
    </row>
    <row r="83" spans="1:102" x14ac:dyDescent="0.2">
      <c r="A83" s="98" t="s">
        <v>52</v>
      </c>
      <c r="B83" s="100">
        <v>39692</v>
      </c>
      <c r="C83" s="99">
        <v>0</v>
      </c>
      <c r="D83" s="99">
        <v>1907.0662605464499</v>
      </c>
      <c r="E83" s="99">
        <v>5797.30973231792</v>
      </c>
      <c r="F83" s="99">
        <v>95.963198549114196</v>
      </c>
      <c r="G83" s="99">
        <v>69.356092101894305</v>
      </c>
      <c r="H83" s="99">
        <v>0</v>
      </c>
      <c r="I83" s="99">
        <v>0</v>
      </c>
      <c r="J83" s="99">
        <v>1052.56057481468</v>
      </c>
      <c r="K83" s="99">
        <v>0</v>
      </c>
      <c r="L83" s="99">
        <v>166.266079246998</v>
      </c>
      <c r="M83" s="99">
        <v>205.87102824449499</v>
      </c>
      <c r="N83" s="99">
        <v>3423.0205134749399</v>
      </c>
      <c r="O83" s="99">
        <v>71.813365090638399</v>
      </c>
      <c r="P83" s="99">
        <v>0</v>
      </c>
      <c r="Q83" s="99">
        <v>3846.1301697492599</v>
      </c>
      <c r="R83" s="99">
        <v>16.7289486017544</v>
      </c>
      <c r="S83" s="99">
        <v>0</v>
      </c>
      <c r="T83" s="99">
        <v>6.7769936548429497</v>
      </c>
      <c r="U83" s="99">
        <v>1069.23667439818</v>
      </c>
      <c r="V83" s="99">
        <v>0</v>
      </c>
      <c r="W83" s="99">
        <v>210588.307525635</v>
      </c>
      <c r="X83" s="99">
        <v>805295.61624908401</v>
      </c>
      <c r="Y83" s="99">
        <v>9939.2074315547907</v>
      </c>
      <c r="Z83" s="99">
        <v>15473.8026796579</v>
      </c>
      <c r="AA83" s="99">
        <v>0</v>
      </c>
      <c r="AB83" s="99">
        <v>0</v>
      </c>
      <c r="AC83" s="99">
        <v>391361.42910385103</v>
      </c>
      <c r="AD83" s="99">
        <v>0</v>
      </c>
      <c r="AE83" s="99">
        <v>13376.7639371157</v>
      </c>
      <c r="AF83" s="99">
        <v>27053.0187904835</v>
      </c>
      <c r="AG83" s="99">
        <v>421016.79672241199</v>
      </c>
      <c r="AH83" s="99">
        <v>4482.87583142519</v>
      </c>
      <c r="AI83" s="99">
        <v>0</v>
      </c>
      <c r="AJ83" s="99">
        <v>548099.25289154099</v>
      </c>
      <c r="AK83" s="99">
        <v>4378.4442077875101</v>
      </c>
      <c r="AL83" s="99">
        <v>0</v>
      </c>
      <c r="AM83" s="99">
        <v>691.93326535820995</v>
      </c>
      <c r="AN83" s="99">
        <v>395259.168800354</v>
      </c>
      <c r="AO83" s="99">
        <v>0</v>
      </c>
      <c r="AP83" s="99">
        <v>1698256.71205139</v>
      </c>
      <c r="AQ83" s="99">
        <v>5765595.75500488</v>
      </c>
      <c r="AR83" s="99">
        <v>74075.240034103394</v>
      </c>
      <c r="AS83" s="99">
        <v>112789.372414589</v>
      </c>
      <c r="AT83" s="99">
        <v>0</v>
      </c>
      <c r="AU83" s="99">
        <v>0</v>
      </c>
      <c r="AV83" s="99">
        <v>1155653.9374542199</v>
      </c>
      <c r="AW83" s="99">
        <v>0</v>
      </c>
      <c r="AX83" s="99">
        <v>99201.482818603501</v>
      </c>
      <c r="AY83" s="99">
        <v>196317.65924835199</v>
      </c>
      <c r="AZ83" s="99">
        <v>3013394.1553344699</v>
      </c>
      <c r="BA83" s="99">
        <v>37923.908797264099</v>
      </c>
      <c r="BB83" s="99">
        <v>0</v>
      </c>
      <c r="BC83" s="99">
        <v>4109053.6877136198</v>
      </c>
      <c r="BD83" s="99">
        <v>31471.315800428401</v>
      </c>
      <c r="BE83" s="99">
        <v>0</v>
      </c>
      <c r="BF83" s="99">
        <v>5388.7399007677996</v>
      </c>
      <c r="BG83" s="99">
        <v>1165806.9098815899</v>
      </c>
      <c r="BH83" s="99">
        <v>0</v>
      </c>
      <c r="BI83" s="99">
        <v>324130.73874282802</v>
      </c>
      <c r="BJ83" s="99">
        <v>1921717.4668579099</v>
      </c>
      <c r="BK83" s="99">
        <v>47233.704035759001</v>
      </c>
      <c r="BL83" s="99">
        <v>20115.003421068199</v>
      </c>
      <c r="BM83" s="99">
        <v>0</v>
      </c>
      <c r="BN83" s="99">
        <v>0</v>
      </c>
      <c r="BO83" s="99">
        <v>0</v>
      </c>
      <c r="BP83" s="99">
        <v>0</v>
      </c>
      <c r="BQ83" s="99">
        <v>0</v>
      </c>
      <c r="BR83" s="99">
        <v>51150.591689586603</v>
      </c>
      <c r="BS83" s="99">
        <v>962109.75032043504</v>
      </c>
      <c r="BT83" s="99">
        <v>7428.2555262446404</v>
      </c>
      <c r="BU83" s="99">
        <v>0</v>
      </c>
      <c r="BV83" s="99">
        <v>1213352.6061859101</v>
      </c>
      <c r="BW83" s="99">
        <v>4059.65725821257</v>
      </c>
      <c r="BX83" s="99">
        <v>0</v>
      </c>
      <c r="BY83" s="99">
        <v>0</v>
      </c>
      <c r="BZ83" s="99">
        <v>0</v>
      </c>
      <c r="CA83" s="99">
        <v>7688.6086633205396</v>
      </c>
      <c r="CB83" s="99">
        <v>1021351.26486206</v>
      </c>
      <c r="CC83" s="99">
        <v>7475732.65551758</v>
      </c>
      <c r="CD83" s="99">
        <v>2247479.5790100102</v>
      </c>
      <c r="CE83" s="99">
        <v>70.862525071948795</v>
      </c>
      <c r="CF83" s="99">
        <v>15610.345491886101</v>
      </c>
      <c r="CG83" s="99">
        <v>114461.341534615</v>
      </c>
      <c r="CH83" s="99">
        <v>20128.2513561249</v>
      </c>
      <c r="CI83" s="99">
        <v>7761.8757363557797</v>
      </c>
      <c r="CJ83" s="99">
        <v>1029898.16690826</v>
      </c>
      <c r="CK83" s="99">
        <v>7548331.1091918899</v>
      </c>
      <c r="CL83" s="99">
        <v>2267763.8641357399</v>
      </c>
      <c r="CM83" s="166">
        <v>8822.1775342225992</v>
      </c>
      <c r="CN83" s="166">
        <v>1441296.3915405299</v>
      </c>
      <c r="CO83" s="166">
        <v>8640915.5784912091</v>
      </c>
      <c r="CP83" s="99">
        <v>2267763.8641357399</v>
      </c>
      <c r="CQ83" s="99">
        <v>47.613581527955802</v>
      </c>
      <c r="CR83" s="99">
        <v>10470.696483016</v>
      </c>
      <c r="CS83" s="99">
        <v>77387.733149528503</v>
      </c>
      <c r="CT83" s="99">
        <v>16037.7364546061</v>
      </c>
      <c r="CU83" s="98">
        <v>5800.828324741</v>
      </c>
      <c r="CV83" s="98">
        <v>1117.107582244</v>
      </c>
      <c r="CW83" s="98">
        <v>1036961.6103539461</v>
      </c>
      <c r="CX83" s="98">
        <v>7590193.9970521946</v>
      </c>
    </row>
    <row r="84" spans="1:102" x14ac:dyDescent="0.2">
      <c r="A84" s="98" t="s">
        <v>52</v>
      </c>
      <c r="B84" s="100">
        <v>39783</v>
      </c>
      <c r="C84" s="99">
        <v>0</v>
      </c>
      <c r="D84" s="99">
        <v>2235.5118647813802</v>
      </c>
      <c r="E84" s="99">
        <v>5697.5194758772896</v>
      </c>
      <c r="F84" s="99">
        <v>96.844164178706706</v>
      </c>
      <c r="G84" s="99">
        <v>70.734999590553301</v>
      </c>
      <c r="H84" s="99">
        <v>0</v>
      </c>
      <c r="I84" s="99">
        <v>0</v>
      </c>
      <c r="J84" s="99">
        <v>1030.9559684544799</v>
      </c>
      <c r="K84" s="99">
        <v>0</v>
      </c>
      <c r="L84" s="99">
        <v>187.25919022038599</v>
      </c>
      <c r="M84" s="99">
        <v>187.103146353737</v>
      </c>
      <c r="N84" s="99">
        <v>3337.0302588641598</v>
      </c>
      <c r="O84" s="99">
        <v>71.156792376190396</v>
      </c>
      <c r="P84" s="99">
        <v>0</v>
      </c>
      <c r="Q84" s="99">
        <v>4234.1051968932197</v>
      </c>
      <c r="R84" s="99">
        <v>19.0841359789483</v>
      </c>
      <c r="S84" s="99">
        <v>0</v>
      </c>
      <c r="T84" s="99">
        <v>7.1074915162753296</v>
      </c>
      <c r="U84" s="99">
        <v>1042.14494766295</v>
      </c>
      <c r="V84" s="99">
        <v>0</v>
      </c>
      <c r="W84" s="99">
        <v>375655.348384857</v>
      </c>
      <c r="X84" s="99">
        <v>772630.83840942394</v>
      </c>
      <c r="Y84" s="99">
        <v>9835.8382383584994</v>
      </c>
      <c r="Z84" s="99">
        <v>16122.340292811399</v>
      </c>
      <c r="AA84" s="99">
        <v>0</v>
      </c>
      <c r="AB84" s="99">
        <v>0</v>
      </c>
      <c r="AC84" s="99">
        <v>389018.05463028001</v>
      </c>
      <c r="AD84" s="99">
        <v>0</v>
      </c>
      <c r="AE84" s="99">
        <v>16657.361111640901</v>
      </c>
      <c r="AF84" s="99">
        <v>25487.810829401002</v>
      </c>
      <c r="AG84" s="99">
        <v>407252.38115310698</v>
      </c>
      <c r="AH84" s="99">
        <v>4230.6972349882099</v>
      </c>
      <c r="AI84" s="99">
        <v>0</v>
      </c>
      <c r="AJ84" s="99">
        <v>670684.92742919899</v>
      </c>
      <c r="AK84" s="99">
        <v>4757.4488956928299</v>
      </c>
      <c r="AL84" s="99">
        <v>0</v>
      </c>
      <c r="AM84" s="99">
        <v>763.20414537936404</v>
      </c>
      <c r="AN84" s="99">
        <v>391676.96056747402</v>
      </c>
      <c r="AO84" s="99">
        <v>0</v>
      </c>
      <c r="AP84" s="99">
        <v>2768132.8631897001</v>
      </c>
      <c r="AQ84" s="99">
        <v>5556655.7138671903</v>
      </c>
      <c r="AR84" s="99">
        <v>71716.781083106995</v>
      </c>
      <c r="AS84" s="99">
        <v>117485.497832298</v>
      </c>
      <c r="AT84" s="99">
        <v>0</v>
      </c>
      <c r="AU84" s="99">
        <v>0</v>
      </c>
      <c r="AV84" s="99">
        <v>1164880.59825134</v>
      </c>
      <c r="AW84" s="99">
        <v>0</v>
      </c>
      <c r="AX84" s="99">
        <v>126945.673711777</v>
      </c>
      <c r="AY84" s="99">
        <v>186287.410039902</v>
      </c>
      <c r="AZ84" s="99">
        <v>2944624.6557311998</v>
      </c>
      <c r="BA84" s="99">
        <v>36206.721249580398</v>
      </c>
      <c r="BB84" s="99">
        <v>0</v>
      </c>
      <c r="BC84" s="99">
        <v>5077453.4553222703</v>
      </c>
      <c r="BD84" s="99">
        <v>33010.685127735102</v>
      </c>
      <c r="BE84" s="99">
        <v>0</v>
      </c>
      <c r="BF84" s="99">
        <v>5976.7749615311604</v>
      </c>
      <c r="BG84" s="99">
        <v>1171528.9059295701</v>
      </c>
      <c r="BH84" s="99">
        <v>0</v>
      </c>
      <c r="BI84" s="99">
        <v>528328.125236511</v>
      </c>
      <c r="BJ84" s="99">
        <v>1875781.0097045901</v>
      </c>
      <c r="BK84" s="99">
        <v>48525.276086807302</v>
      </c>
      <c r="BL84" s="99">
        <v>20598.016753673601</v>
      </c>
      <c r="BM84" s="99">
        <v>0</v>
      </c>
      <c r="BN84" s="99">
        <v>0</v>
      </c>
      <c r="BO84" s="99">
        <v>0</v>
      </c>
      <c r="BP84" s="99">
        <v>0</v>
      </c>
      <c r="BQ84" s="99">
        <v>0</v>
      </c>
      <c r="BR84" s="99">
        <v>48970.858115196199</v>
      </c>
      <c r="BS84" s="99">
        <v>944192.73108673096</v>
      </c>
      <c r="BT84" s="99">
        <v>7068.4609733223897</v>
      </c>
      <c r="BU84" s="99">
        <v>0</v>
      </c>
      <c r="BV84" s="99">
        <v>1406609.9334106401</v>
      </c>
      <c r="BW84" s="99">
        <v>4063.95334401727</v>
      </c>
      <c r="BX84" s="99">
        <v>0</v>
      </c>
      <c r="BY84" s="99">
        <v>0</v>
      </c>
      <c r="BZ84" s="99">
        <v>0</v>
      </c>
      <c r="CA84" s="99">
        <v>7948.9945845007896</v>
      </c>
      <c r="CB84" s="99">
        <v>1108091.4966430699</v>
      </c>
      <c r="CC84" s="99">
        <v>8329207.9011840802</v>
      </c>
      <c r="CD84" s="99">
        <v>2367499.43780518</v>
      </c>
      <c r="CE84" s="99">
        <v>71.345593913458302</v>
      </c>
      <c r="CF84" s="99">
        <v>16102.8901283741</v>
      </c>
      <c r="CG84" s="99">
        <v>117535.035445213</v>
      </c>
      <c r="CH84" s="99">
        <v>20613.412462234501</v>
      </c>
      <c r="CI84" s="99">
        <v>8019.8783742785499</v>
      </c>
      <c r="CJ84" s="99">
        <v>1155224.90409851</v>
      </c>
      <c r="CK84" s="99">
        <v>8498234.7137451209</v>
      </c>
      <c r="CL84" s="99">
        <v>2388911.3630676302</v>
      </c>
      <c r="CM84" s="166">
        <v>9010.5966457128507</v>
      </c>
      <c r="CN84" s="166">
        <v>1514889.03190613</v>
      </c>
      <c r="CO84" s="166">
        <v>9608964.0786132794</v>
      </c>
      <c r="CP84" s="99">
        <v>2388911.3630676302</v>
      </c>
      <c r="CQ84" s="99">
        <v>47.039168940857103</v>
      </c>
      <c r="CR84" s="99">
        <v>10759.565541505801</v>
      </c>
      <c r="CS84" s="99">
        <v>79143.785283088699</v>
      </c>
      <c r="CT84" s="99">
        <v>16697.346576690699</v>
      </c>
      <c r="CU84" s="98">
        <v>5709.9584071099998</v>
      </c>
      <c r="CV84" s="98">
        <v>1098.3635179739999</v>
      </c>
      <c r="CW84" s="98">
        <v>1124194.386771444</v>
      </c>
      <c r="CX84" s="98">
        <v>8446742.9366292935</v>
      </c>
    </row>
    <row r="85" spans="1:102" x14ac:dyDescent="0.2">
      <c r="A85" s="98" t="s">
        <v>52</v>
      </c>
      <c r="B85" s="100">
        <v>39873</v>
      </c>
      <c r="C85" s="99">
        <v>0</v>
      </c>
      <c r="D85" s="99">
        <v>1970.8013478517501</v>
      </c>
      <c r="E85" s="99">
        <v>5536.3450404405603</v>
      </c>
      <c r="F85" s="99">
        <v>94.851940272375899</v>
      </c>
      <c r="G85" s="99">
        <v>77.818488111719503</v>
      </c>
      <c r="H85" s="99">
        <v>0</v>
      </c>
      <c r="I85" s="99">
        <v>0</v>
      </c>
      <c r="J85" s="99">
        <v>1032.2368481308199</v>
      </c>
      <c r="K85" s="99">
        <v>0</v>
      </c>
      <c r="L85" s="99">
        <v>152.73282909952101</v>
      </c>
      <c r="M85" s="99">
        <v>169.02644857391701</v>
      </c>
      <c r="N85" s="99">
        <v>3221.58366492391</v>
      </c>
      <c r="O85" s="99">
        <v>71.904414769262104</v>
      </c>
      <c r="P85" s="99">
        <v>0</v>
      </c>
      <c r="Q85" s="99">
        <v>3927.2232518792198</v>
      </c>
      <c r="R85" s="99">
        <v>20.757390382932499</v>
      </c>
      <c r="S85" s="99">
        <v>0</v>
      </c>
      <c r="T85" s="99">
        <v>7.9032839805586299</v>
      </c>
      <c r="U85" s="99">
        <v>1038.3674858659499</v>
      </c>
      <c r="V85" s="99">
        <v>0</v>
      </c>
      <c r="W85" s="99">
        <v>223492.01958846999</v>
      </c>
      <c r="X85" s="99">
        <v>743459.39373779297</v>
      </c>
      <c r="Y85" s="99">
        <v>9303.5769098997098</v>
      </c>
      <c r="Z85" s="99">
        <v>16419.381275892301</v>
      </c>
      <c r="AA85" s="99">
        <v>0</v>
      </c>
      <c r="AB85" s="99">
        <v>0</v>
      </c>
      <c r="AC85" s="99">
        <v>385003.529323578</v>
      </c>
      <c r="AD85" s="99">
        <v>0</v>
      </c>
      <c r="AE85" s="99">
        <v>11736.8493791819</v>
      </c>
      <c r="AF85" s="99">
        <v>24479.5666236877</v>
      </c>
      <c r="AG85" s="99">
        <v>379478.15521240199</v>
      </c>
      <c r="AH85" s="99">
        <v>3979.6361935734699</v>
      </c>
      <c r="AI85" s="99">
        <v>0</v>
      </c>
      <c r="AJ85" s="99">
        <v>550031.07749176002</v>
      </c>
      <c r="AK85" s="99">
        <v>4731.2844615578697</v>
      </c>
      <c r="AL85" s="99">
        <v>0</v>
      </c>
      <c r="AM85" s="99">
        <v>1135.2733382582701</v>
      </c>
      <c r="AN85" s="99">
        <v>384693.56182479899</v>
      </c>
      <c r="AO85" s="99">
        <v>0</v>
      </c>
      <c r="AP85" s="99">
        <v>2044418.4550933801</v>
      </c>
      <c r="AQ85" s="99">
        <v>5342116.3425903302</v>
      </c>
      <c r="AR85" s="99">
        <v>68341.106652259798</v>
      </c>
      <c r="AS85" s="99">
        <v>122725.98404884301</v>
      </c>
      <c r="AT85" s="99">
        <v>0</v>
      </c>
      <c r="AU85" s="99">
        <v>0</v>
      </c>
      <c r="AV85" s="99">
        <v>1155302.3066406299</v>
      </c>
      <c r="AW85" s="99">
        <v>0</v>
      </c>
      <c r="AX85" s="99">
        <v>92641.627793312102</v>
      </c>
      <c r="AY85" s="99">
        <v>179552.26473999</v>
      </c>
      <c r="AZ85" s="99">
        <v>2722103.05004883</v>
      </c>
      <c r="BA85" s="99">
        <v>33766.118819236799</v>
      </c>
      <c r="BB85" s="99">
        <v>0</v>
      </c>
      <c r="BC85" s="99">
        <v>4129259.5576782199</v>
      </c>
      <c r="BD85" s="99">
        <v>35304.436697006196</v>
      </c>
      <c r="BE85" s="99">
        <v>0</v>
      </c>
      <c r="BF85" s="99">
        <v>8423.3596435785294</v>
      </c>
      <c r="BG85" s="99">
        <v>1153683.2303466799</v>
      </c>
      <c r="BH85" s="99">
        <v>0</v>
      </c>
      <c r="BI85" s="99">
        <v>465696.45035171497</v>
      </c>
      <c r="BJ85" s="99">
        <v>1853807.3925628699</v>
      </c>
      <c r="BK85" s="99">
        <v>48642.603943824797</v>
      </c>
      <c r="BL85" s="99">
        <v>19983.786325216301</v>
      </c>
      <c r="BM85" s="99">
        <v>0</v>
      </c>
      <c r="BN85" s="99">
        <v>0</v>
      </c>
      <c r="BO85" s="99">
        <v>0</v>
      </c>
      <c r="BP85" s="99">
        <v>0</v>
      </c>
      <c r="BQ85" s="99">
        <v>0</v>
      </c>
      <c r="BR85" s="99">
        <v>45847.050206184402</v>
      </c>
      <c r="BS85" s="99">
        <v>922628.07300567604</v>
      </c>
      <c r="BT85" s="99">
        <v>6573.5168209672001</v>
      </c>
      <c r="BU85" s="99">
        <v>0</v>
      </c>
      <c r="BV85" s="99">
        <v>1329180.76695251</v>
      </c>
      <c r="BW85" s="99">
        <v>4340.18934512138</v>
      </c>
      <c r="BX85" s="99">
        <v>0</v>
      </c>
      <c r="BY85" s="99">
        <v>0</v>
      </c>
      <c r="BZ85" s="99">
        <v>0</v>
      </c>
      <c r="CA85" s="99">
        <v>7509.0837239026996</v>
      </c>
      <c r="CB85" s="99">
        <v>1019206.4013290399</v>
      </c>
      <c r="CC85" s="99">
        <v>7202890.54870605</v>
      </c>
      <c r="CD85" s="99">
        <v>2336434.5854186998</v>
      </c>
      <c r="CE85" s="99">
        <v>80.013858474791107</v>
      </c>
      <c r="CF85" s="99">
        <v>16876.321864605001</v>
      </c>
      <c r="CG85" s="99">
        <v>125298.247925758</v>
      </c>
      <c r="CH85" s="99">
        <v>19965.303355217002</v>
      </c>
      <c r="CI85" s="99">
        <v>7586.4009812474296</v>
      </c>
      <c r="CJ85" s="99">
        <v>998132.057113647</v>
      </c>
      <c r="CK85" s="99">
        <v>7387285.8060913105</v>
      </c>
      <c r="CL85" s="99">
        <v>2357320.80401611</v>
      </c>
      <c r="CM85" s="166">
        <v>8653.3298645019495</v>
      </c>
      <c r="CN85" s="166">
        <v>1419773.56130981</v>
      </c>
      <c r="CO85" s="166">
        <v>8726082.2474365197</v>
      </c>
      <c r="CP85" s="99">
        <v>2357320.80401611</v>
      </c>
      <c r="CQ85" s="99">
        <v>50.514477400574798</v>
      </c>
      <c r="CR85" s="99">
        <v>10939.2109012604</v>
      </c>
      <c r="CS85" s="99">
        <v>80993.461988449097</v>
      </c>
      <c r="CT85" s="99">
        <v>15553.008522272101</v>
      </c>
      <c r="CU85" s="98">
        <v>5553.8717249060001</v>
      </c>
      <c r="CV85" s="98">
        <v>1101.3564287470001</v>
      </c>
      <c r="CW85" s="98">
        <v>1036082.7231936449</v>
      </c>
      <c r="CX85" s="98">
        <v>7328188.7966318084</v>
      </c>
    </row>
    <row r="86" spans="1:102" x14ac:dyDescent="0.2">
      <c r="A86" s="98" t="s">
        <v>52</v>
      </c>
      <c r="B86" s="100">
        <v>39965</v>
      </c>
      <c r="C86" s="99">
        <v>0</v>
      </c>
      <c r="D86" s="99">
        <v>2318.1346412002999</v>
      </c>
      <c r="E86" s="99">
        <v>5106.6885219216301</v>
      </c>
      <c r="F86" s="99">
        <v>92.590605066157906</v>
      </c>
      <c r="G86" s="99">
        <v>79.731786755844993</v>
      </c>
      <c r="H86" s="99">
        <v>0</v>
      </c>
      <c r="I86" s="99">
        <v>0</v>
      </c>
      <c r="J86" s="99">
        <v>1062.1436838060599</v>
      </c>
      <c r="K86" s="99">
        <v>0</v>
      </c>
      <c r="L86" s="99">
        <v>158.12909305468199</v>
      </c>
      <c r="M86" s="99">
        <v>177.877897081897</v>
      </c>
      <c r="N86" s="99">
        <v>2919.7657344341301</v>
      </c>
      <c r="O86" s="99">
        <v>69.212046566419303</v>
      </c>
      <c r="P86" s="99">
        <v>0</v>
      </c>
      <c r="Q86" s="99">
        <v>4096.5489152669898</v>
      </c>
      <c r="R86" s="99">
        <v>22.133226389531</v>
      </c>
      <c r="S86" s="99">
        <v>0</v>
      </c>
      <c r="T86" s="99">
        <v>5.169559191796</v>
      </c>
      <c r="U86" s="99">
        <v>1062.73398151994</v>
      </c>
      <c r="V86" s="99">
        <v>0</v>
      </c>
      <c r="W86" s="99">
        <v>317174.23546218901</v>
      </c>
      <c r="X86" s="99">
        <v>721850.83027648902</v>
      </c>
      <c r="Y86" s="99">
        <v>9745.6741839647293</v>
      </c>
      <c r="Z86" s="99">
        <v>15384.8885889053</v>
      </c>
      <c r="AA86" s="99">
        <v>0</v>
      </c>
      <c r="AB86" s="99">
        <v>0</v>
      </c>
      <c r="AC86" s="99">
        <v>392610.67710113502</v>
      </c>
      <c r="AD86" s="99">
        <v>0</v>
      </c>
      <c r="AE86" s="99">
        <v>13837.727217793499</v>
      </c>
      <c r="AF86" s="99">
        <v>24371.9114336967</v>
      </c>
      <c r="AG86" s="99">
        <v>369388.13615799003</v>
      </c>
      <c r="AH86" s="99">
        <v>3733.9950632453001</v>
      </c>
      <c r="AI86" s="99">
        <v>0</v>
      </c>
      <c r="AJ86" s="99">
        <v>645743.81996154797</v>
      </c>
      <c r="AK86" s="99">
        <v>4822.0552316308003</v>
      </c>
      <c r="AL86" s="99">
        <v>0</v>
      </c>
      <c r="AM86" s="99">
        <v>375.24186389520798</v>
      </c>
      <c r="AN86" s="99">
        <v>393928.31611633301</v>
      </c>
      <c r="AO86" s="99">
        <v>0</v>
      </c>
      <c r="AP86" s="99">
        <v>2724827.0246581999</v>
      </c>
      <c r="AQ86" s="99">
        <v>5227768.0560913105</v>
      </c>
      <c r="AR86" s="99">
        <v>72032.658177375793</v>
      </c>
      <c r="AS86" s="99">
        <v>112957.793072701</v>
      </c>
      <c r="AT86" s="99">
        <v>0</v>
      </c>
      <c r="AU86" s="99">
        <v>0</v>
      </c>
      <c r="AV86" s="99">
        <v>1197091.11076355</v>
      </c>
      <c r="AW86" s="99">
        <v>0</v>
      </c>
      <c r="AX86" s="99">
        <v>109042.57697486901</v>
      </c>
      <c r="AY86" s="99">
        <v>179189.366653442</v>
      </c>
      <c r="AZ86" s="99">
        <v>2669153.0110778799</v>
      </c>
      <c r="BA86" s="99">
        <v>31227.174730062499</v>
      </c>
      <c r="BB86" s="99">
        <v>0</v>
      </c>
      <c r="BC86" s="99">
        <v>4921268.94384766</v>
      </c>
      <c r="BD86" s="99">
        <v>35908.341598033898</v>
      </c>
      <c r="BE86" s="99">
        <v>0</v>
      </c>
      <c r="BF86" s="99">
        <v>2845.9681557118902</v>
      </c>
      <c r="BG86" s="99">
        <v>1202069.9228057901</v>
      </c>
      <c r="BH86" s="99">
        <v>0</v>
      </c>
      <c r="BI86" s="99">
        <v>406065.56911849999</v>
      </c>
      <c r="BJ86" s="99">
        <v>1650493.1647644001</v>
      </c>
      <c r="BK86" s="99">
        <v>54667.464165687597</v>
      </c>
      <c r="BL86" s="99">
        <v>18959.442162990599</v>
      </c>
      <c r="BM86" s="99">
        <v>0</v>
      </c>
      <c r="BN86" s="99">
        <v>0</v>
      </c>
      <c r="BO86" s="99">
        <v>0</v>
      </c>
      <c r="BP86" s="99">
        <v>0</v>
      </c>
      <c r="BQ86" s="99">
        <v>0</v>
      </c>
      <c r="BR86" s="99">
        <v>46830.237398147598</v>
      </c>
      <c r="BS86" s="99">
        <v>779000.96631622303</v>
      </c>
      <c r="BT86" s="99">
        <v>6059.63262754679</v>
      </c>
      <c r="BU86" s="99">
        <v>0</v>
      </c>
      <c r="BV86" s="99">
        <v>1248363.6930694601</v>
      </c>
      <c r="BW86" s="99">
        <v>4290.5637332797096</v>
      </c>
      <c r="BX86" s="99">
        <v>0</v>
      </c>
      <c r="BY86" s="99">
        <v>0</v>
      </c>
      <c r="BZ86" s="99">
        <v>0</v>
      </c>
      <c r="CA86" s="99">
        <v>7426.9849531054497</v>
      </c>
      <c r="CB86" s="99">
        <v>1049928.8939971901</v>
      </c>
      <c r="CC86" s="99">
        <v>7889409.4436035203</v>
      </c>
      <c r="CD86" s="99">
        <v>2073807.93078613</v>
      </c>
      <c r="CE86" s="99">
        <v>79.497049643658102</v>
      </c>
      <c r="CF86" s="99">
        <v>15501.712575912499</v>
      </c>
      <c r="CG86" s="99">
        <v>113590.670767784</v>
      </c>
      <c r="CH86" s="99">
        <v>18954.866909980799</v>
      </c>
      <c r="CI86" s="99">
        <v>7507.9248446226102</v>
      </c>
      <c r="CJ86" s="99">
        <v>1048984.37638855</v>
      </c>
      <c r="CK86" s="99">
        <v>7934208.2614746103</v>
      </c>
      <c r="CL86" s="99">
        <v>2090552.7850341799</v>
      </c>
      <c r="CM86" s="166">
        <v>8579.5278812646902</v>
      </c>
      <c r="CN86" s="166">
        <v>1464802.2039642299</v>
      </c>
      <c r="CO86" s="166">
        <v>9130991.0250244103</v>
      </c>
      <c r="CP86" s="99">
        <v>2090552.7850341799</v>
      </c>
      <c r="CQ86" s="99">
        <v>51.602822526823701</v>
      </c>
      <c r="CR86" s="99">
        <v>10076.9627552032</v>
      </c>
      <c r="CS86" s="99">
        <v>74025.540307044997</v>
      </c>
      <c r="CT86" s="99">
        <v>14560.325773119899</v>
      </c>
      <c r="CU86" s="98">
        <v>5109.2603159159999</v>
      </c>
      <c r="CV86" s="98">
        <v>1134.1314230539999</v>
      </c>
      <c r="CW86" s="98">
        <v>1065430.6065731025</v>
      </c>
      <c r="CX86" s="98">
        <v>8003000.1143713044</v>
      </c>
    </row>
    <row r="87" spans="1:102" x14ac:dyDescent="0.2">
      <c r="A87" s="98" t="s">
        <v>52</v>
      </c>
      <c r="B87" s="100">
        <v>40057</v>
      </c>
      <c r="C87" s="99">
        <v>0</v>
      </c>
      <c r="D87" s="99">
        <v>2308.2681729793499</v>
      </c>
      <c r="E87" s="99">
        <v>5398.5717931985901</v>
      </c>
      <c r="F87" s="99">
        <v>96.512548235245006</v>
      </c>
      <c r="G87" s="99">
        <v>82.401896061375695</v>
      </c>
      <c r="H87" s="99">
        <v>0</v>
      </c>
      <c r="I87" s="99">
        <v>0</v>
      </c>
      <c r="J87" s="99">
        <v>1079.65852665901</v>
      </c>
      <c r="K87" s="99">
        <v>0</v>
      </c>
      <c r="L87" s="99">
        <v>184.85389587469399</v>
      </c>
      <c r="M87" s="99">
        <v>175.50737543590401</v>
      </c>
      <c r="N87" s="99">
        <v>3133.6274462342299</v>
      </c>
      <c r="O87" s="99">
        <v>75.9169859532267</v>
      </c>
      <c r="P87" s="99">
        <v>0</v>
      </c>
      <c r="Q87" s="99">
        <v>4133.8336467742902</v>
      </c>
      <c r="R87" s="99">
        <v>25.9271114096045</v>
      </c>
      <c r="S87" s="99">
        <v>0</v>
      </c>
      <c r="T87" s="99">
        <v>6.7631792845786496</v>
      </c>
      <c r="U87" s="99">
        <v>1086.2915573269099</v>
      </c>
      <c r="V87" s="99">
        <v>0</v>
      </c>
      <c r="W87" s="99">
        <v>281272.20939636201</v>
      </c>
      <c r="X87" s="99">
        <v>723663.16349029494</v>
      </c>
      <c r="Y87" s="99">
        <v>9682.4084763526898</v>
      </c>
      <c r="Z87" s="99">
        <v>16009.365814089801</v>
      </c>
      <c r="AA87" s="99">
        <v>0</v>
      </c>
      <c r="AB87" s="99">
        <v>0</v>
      </c>
      <c r="AC87" s="99">
        <v>402862.98762130702</v>
      </c>
      <c r="AD87" s="99">
        <v>0</v>
      </c>
      <c r="AE87" s="99">
        <v>14063.6285680532</v>
      </c>
      <c r="AF87" s="99">
        <v>24673.977809905999</v>
      </c>
      <c r="AG87" s="99">
        <v>361862.98696136498</v>
      </c>
      <c r="AH87" s="99">
        <v>3320.2673362493501</v>
      </c>
      <c r="AI87" s="99">
        <v>0</v>
      </c>
      <c r="AJ87" s="99">
        <v>598739.27507782006</v>
      </c>
      <c r="AK87" s="99">
        <v>5316.6361971497499</v>
      </c>
      <c r="AL87" s="99">
        <v>0</v>
      </c>
      <c r="AM87" s="99">
        <v>633.09325243532703</v>
      </c>
      <c r="AN87" s="99">
        <v>403825.00889968901</v>
      </c>
      <c r="AO87" s="99">
        <v>0</v>
      </c>
      <c r="AP87" s="99">
        <v>2219011.7720642099</v>
      </c>
      <c r="AQ87" s="99">
        <v>5266115.6429443397</v>
      </c>
      <c r="AR87" s="99">
        <v>73398.815357208296</v>
      </c>
      <c r="AS87" s="99">
        <v>119418.59657287601</v>
      </c>
      <c r="AT87" s="99">
        <v>0</v>
      </c>
      <c r="AU87" s="99">
        <v>0</v>
      </c>
      <c r="AV87" s="99">
        <v>1234050.44419861</v>
      </c>
      <c r="AW87" s="99">
        <v>0</v>
      </c>
      <c r="AX87" s="99">
        <v>110444.31935215001</v>
      </c>
      <c r="AY87" s="99">
        <v>185721.79970932001</v>
      </c>
      <c r="AZ87" s="99">
        <v>2627999.5096740699</v>
      </c>
      <c r="BA87" s="99">
        <v>31602.040569543798</v>
      </c>
      <c r="BB87" s="99">
        <v>0</v>
      </c>
      <c r="BC87" s="99">
        <v>4638372.4080200205</v>
      </c>
      <c r="BD87" s="99">
        <v>38390.207221507997</v>
      </c>
      <c r="BE87" s="99">
        <v>0</v>
      </c>
      <c r="BF87" s="99">
        <v>4535.3027822971299</v>
      </c>
      <c r="BG87" s="99">
        <v>1236974.9078521701</v>
      </c>
      <c r="BH87" s="99">
        <v>0</v>
      </c>
      <c r="BI87" s="99">
        <v>388992.78796005202</v>
      </c>
      <c r="BJ87" s="99">
        <v>1903117.5732879599</v>
      </c>
      <c r="BK87" s="99">
        <v>52807.7681751251</v>
      </c>
      <c r="BL87" s="99">
        <v>18982.451852321599</v>
      </c>
      <c r="BM87" s="99">
        <v>0</v>
      </c>
      <c r="BN87" s="99">
        <v>0</v>
      </c>
      <c r="BO87" s="99">
        <v>0</v>
      </c>
      <c r="BP87" s="99">
        <v>0</v>
      </c>
      <c r="BQ87" s="99">
        <v>0</v>
      </c>
      <c r="BR87" s="99">
        <v>45993.190725326502</v>
      </c>
      <c r="BS87" s="99">
        <v>956103.73536682106</v>
      </c>
      <c r="BT87" s="99">
        <v>6126.4091669917098</v>
      </c>
      <c r="BU87" s="99">
        <v>0</v>
      </c>
      <c r="BV87" s="99">
        <v>1272621.47184753</v>
      </c>
      <c r="BW87" s="99">
        <v>4531.8739909529704</v>
      </c>
      <c r="BX87" s="99">
        <v>0</v>
      </c>
      <c r="BY87" s="99">
        <v>0</v>
      </c>
      <c r="BZ87" s="99">
        <v>0</v>
      </c>
      <c r="CA87" s="99">
        <v>7681.5481531619998</v>
      </c>
      <c r="CB87" s="99">
        <v>975008.80758667004</v>
      </c>
      <c r="CC87" s="99">
        <v>7614935.0932006799</v>
      </c>
      <c r="CD87" s="99">
        <v>2294881.8794555701</v>
      </c>
      <c r="CE87" s="99">
        <v>83.932925359346001</v>
      </c>
      <c r="CF87" s="99">
        <v>16043.299233436601</v>
      </c>
      <c r="CG87" s="99">
        <v>120238.17629718799</v>
      </c>
      <c r="CH87" s="99">
        <v>18992.027395963702</v>
      </c>
      <c r="CI87" s="99">
        <v>7767.0912413597098</v>
      </c>
      <c r="CJ87" s="99">
        <v>1017987.54693604</v>
      </c>
      <c r="CK87" s="99">
        <v>7694848.2172241202</v>
      </c>
      <c r="CL87" s="99">
        <v>2314708.1133422898</v>
      </c>
      <c r="CM87" s="166">
        <v>8837.5697194337808</v>
      </c>
      <c r="CN87" s="166">
        <v>1390196.6957397501</v>
      </c>
      <c r="CO87" s="166">
        <v>8780889.7344970703</v>
      </c>
      <c r="CP87" s="99">
        <v>2314708.1133422898</v>
      </c>
      <c r="CQ87" s="99">
        <v>52.830117797944702</v>
      </c>
      <c r="CR87" s="99">
        <v>10184.458165645599</v>
      </c>
      <c r="CS87" s="99">
        <v>77963.9290456772</v>
      </c>
      <c r="CT87" s="99">
        <v>14510.242073416701</v>
      </c>
      <c r="CU87" s="98">
        <v>5393.9906365630004</v>
      </c>
      <c r="CV87" s="98">
        <v>1154.1967831459999</v>
      </c>
      <c r="CW87" s="98">
        <v>991052.10682010662</v>
      </c>
      <c r="CX87" s="98">
        <v>7735173.2694978677</v>
      </c>
    </row>
    <row r="88" spans="1:102" x14ac:dyDescent="0.2">
      <c r="A88" s="98" t="s">
        <v>52</v>
      </c>
      <c r="B88" s="100">
        <v>40148</v>
      </c>
      <c r="C88" s="99">
        <v>0</v>
      </c>
      <c r="D88" s="99">
        <v>2271.4874725639802</v>
      </c>
      <c r="E88" s="99">
        <v>5326.9860583543796</v>
      </c>
      <c r="F88" s="99">
        <v>98.194451178424103</v>
      </c>
      <c r="G88" s="99">
        <v>96.652168117463603</v>
      </c>
      <c r="H88" s="99">
        <v>0</v>
      </c>
      <c r="I88" s="99">
        <v>0</v>
      </c>
      <c r="J88" s="99">
        <v>1116.81009119749</v>
      </c>
      <c r="K88" s="99">
        <v>0</v>
      </c>
      <c r="L88" s="99">
        <v>152.52373325824701</v>
      </c>
      <c r="M88" s="99">
        <v>177.409044707194</v>
      </c>
      <c r="N88" s="99">
        <v>3076.75261461735</v>
      </c>
      <c r="O88" s="99">
        <v>67.257790054194601</v>
      </c>
      <c r="P88" s="99">
        <v>0</v>
      </c>
      <c r="Q88" s="99">
        <v>4173.7377611994698</v>
      </c>
      <c r="R88" s="99">
        <v>29.759986081626302</v>
      </c>
      <c r="S88" s="99">
        <v>0</v>
      </c>
      <c r="T88" s="99">
        <v>5.0625283541739901</v>
      </c>
      <c r="U88" s="99">
        <v>1123.06410722435</v>
      </c>
      <c r="V88" s="99">
        <v>0</v>
      </c>
      <c r="W88" s="99">
        <v>281661.503490448</v>
      </c>
      <c r="X88" s="99">
        <v>709389.63041687</v>
      </c>
      <c r="Y88" s="99">
        <v>9061.2194468975104</v>
      </c>
      <c r="Z88" s="99">
        <v>17015.036787033099</v>
      </c>
      <c r="AA88" s="99">
        <v>0</v>
      </c>
      <c r="AB88" s="99">
        <v>0</v>
      </c>
      <c r="AC88" s="99">
        <v>409757.67699813802</v>
      </c>
      <c r="AD88" s="99">
        <v>0</v>
      </c>
      <c r="AE88" s="99">
        <v>11009.938751101499</v>
      </c>
      <c r="AF88" s="99">
        <v>24844.716905116999</v>
      </c>
      <c r="AG88" s="99">
        <v>348549.470569611</v>
      </c>
      <c r="AH88" s="99">
        <v>3027.7323456704598</v>
      </c>
      <c r="AI88" s="99">
        <v>0</v>
      </c>
      <c r="AJ88" s="99">
        <v>584180.85546875</v>
      </c>
      <c r="AK88" s="99">
        <v>5771.3392620086697</v>
      </c>
      <c r="AL88" s="99">
        <v>0</v>
      </c>
      <c r="AM88" s="99">
        <v>597.47561212629103</v>
      </c>
      <c r="AN88" s="99">
        <v>410841.00638198899</v>
      </c>
      <c r="AO88" s="99">
        <v>0</v>
      </c>
      <c r="AP88" s="99">
        <v>2069800.35186768</v>
      </c>
      <c r="AQ88" s="99">
        <v>5206204.2017211895</v>
      </c>
      <c r="AR88" s="99">
        <v>67919.153638839707</v>
      </c>
      <c r="AS88" s="99">
        <v>130702.099829674</v>
      </c>
      <c r="AT88" s="99">
        <v>0</v>
      </c>
      <c r="AU88" s="99">
        <v>0</v>
      </c>
      <c r="AV88" s="99">
        <v>1277280.8270568801</v>
      </c>
      <c r="AW88" s="99">
        <v>0</v>
      </c>
      <c r="AX88" s="99">
        <v>86540.568968772903</v>
      </c>
      <c r="AY88" s="99">
        <v>185572.62893676799</v>
      </c>
      <c r="AZ88" s="99">
        <v>2558896.2810058598</v>
      </c>
      <c r="BA88" s="99">
        <v>26868.088771820101</v>
      </c>
      <c r="BB88" s="99">
        <v>0</v>
      </c>
      <c r="BC88" s="99">
        <v>4555989.5516357403</v>
      </c>
      <c r="BD88" s="99">
        <v>40792.041481494904</v>
      </c>
      <c r="BE88" s="99">
        <v>0</v>
      </c>
      <c r="BF88" s="99">
        <v>4473.1034077405902</v>
      </c>
      <c r="BG88" s="99">
        <v>1280204.6872253399</v>
      </c>
      <c r="BH88" s="99">
        <v>0</v>
      </c>
      <c r="BI88" s="99">
        <v>365356.93597793602</v>
      </c>
      <c r="BJ88" s="99">
        <v>1909499.00598145</v>
      </c>
      <c r="BK88" s="99">
        <v>54094.456881999999</v>
      </c>
      <c r="BL88" s="99">
        <v>20006.699255943298</v>
      </c>
      <c r="BM88" s="99">
        <v>0</v>
      </c>
      <c r="BN88" s="99">
        <v>0</v>
      </c>
      <c r="BO88" s="99">
        <v>0</v>
      </c>
      <c r="BP88" s="99">
        <v>0</v>
      </c>
      <c r="BQ88" s="99">
        <v>0</v>
      </c>
      <c r="BR88" s="99">
        <v>46559.961149692499</v>
      </c>
      <c r="BS88" s="99">
        <v>950524.82800293004</v>
      </c>
      <c r="BT88" s="99">
        <v>5220.1129775047302</v>
      </c>
      <c r="BU88" s="99">
        <v>0</v>
      </c>
      <c r="BV88" s="99">
        <v>1273858.69287109</v>
      </c>
      <c r="BW88" s="99">
        <v>4926.3276384472802</v>
      </c>
      <c r="BX88" s="99">
        <v>0</v>
      </c>
      <c r="BY88" s="99">
        <v>0</v>
      </c>
      <c r="BZ88" s="99">
        <v>0</v>
      </c>
      <c r="CA88" s="99">
        <v>7620.1284582018898</v>
      </c>
      <c r="CB88" s="99">
        <v>953974.70450591994</v>
      </c>
      <c r="CC88" s="99">
        <v>7372535.0178222703</v>
      </c>
      <c r="CD88" s="99">
        <v>2239940.0234985398</v>
      </c>
      <c r="CE88" s="99">
        <v>98.109404442831902</v>
      </c>
      <c r="CF88" s="99">
        <v>17135.4867680073</v>
      </c>
      <c r="CG88" s="99">
        <v>131567.529050827</v>
      </c>
      <c r="CH88" s="99">
        <v>20016.0966207981</v>
      </c>
      <c r="CI88" s="99">
        <v>7717.1157751083401</v>
      </c>
      <c r="CJ88" s="99">
        <v>1002234.55474854</v>
      </c>
      <c r="CK88" s="99">
        <v>7547664.2919311495</v>
      </c>
      <c r="CL88" s="99">
        <v>2261013.9623107901</v>
      </c>
      <c r="CM88" s="166">
        <v>8782.62901699543</v>
      </c>
      <c r="CN88" s="166">
        <v>1386340.0687866199</v>
      </c>
      <c r="CO88" s="166">
        <v>8690994.7282714806</v>
      </c>
      <c r="CP88" s="99">
        <v>2261013.9623107901</v>
      </c>
      <c r="CQ88" s="99">
        <v>64.501351645216303</v>
      </c>
      <c r="CR88" s="99">
        <v>11147.4107345343</v>
      </c>
      <c r="CS88" s="99">
        <v>87302.7115039825</v>
      </c>
      <c r="CT88" s="99">
        <v>15299.424347877501</v>
      </c>
      <c r="CU88" s="98">
        <v>5337.0948532319999</v>
      </c>
      <c r="CV88" s="98">
        <v>1202.889421506</v>
      </c>
      <c r="CW88" s="98">
        <v>971110.19127392722</v>
      </c>
      <c r="CX88" s="98">
        <v>7504102.5468730973</v>
      </c>
    </row>
    <row r="89" spans="1:102" x14ac:dyDescent="0.2">
      <c r="A89" s="98" t="s">
        <v>52</v>
      </c>
      <c r="B89" s="100">
        <v>40238</v>
      </c>
      <c r="C89" s="99">
        <v>0</v>
      </c>
      <c r="D89" s="99">
        <v>2212.5465878844302</v>
      </c>
      <c r="E89" s="99">
        <v>5273.3125897645996</v>
      </c>
      <c r="F89" s="99">
        <v>99.671692883595796</v>
      </c>
      <c r="G89" s="99">
        <v>96.667884598486097</v>
      </c>
      <c r="H89" s="99">
        <v>0</v>
      </c>
      <c r="I89" s="99">
        <v>0</v>
      </c>
      <c r="J89" s="99">
        <v>1163.8242854028899</v>
      </c>
      <c r="K89" s="99">
        <v>0</v>
      </c>
      <c r="L89" s="99">
        <v>195.644366947934</v>
      </c>
      <c r="M89" s="99">
        <v>176.88463524728999</v>
      </c>
      <c r="N89" s="99">
        <v>3027.0973408222198</v>
      </c>
      <c r="O89" s="99">
        <v>67.795591068454101</v>
      </c>
      <c r="P89" s="99">
        <v>0</v>
      </c>
      <c r="Q89" s="99">
        <v>4059.8032058477402</v>
      </c>
      <c r="R89" s="99">
        <v>32.422107205260502</v>
      </c>
      <c r="S89" s="99">
        <v>0</v>
      </c>
      <c r="T89" s="99">
        <v>3.9561465114238699</v>
      </c>
      <c r="U89" s="99">
        <v>1168.41650266945</v>
      </c>
      <c r="V89" s="99">
        <v>0</v>
      </c>
      <c r="W89" s="99">
        <v>202087.72979545599</v>
      </c>
      <c r="X89" s="99">
        <v>696923.90137481701</v>
      </c>
      <c r="Y89" s="99">
        <v>8882.1438888311404</v>
      </c>
      <c r="Z89" s="99">
        <v>17975.096768617601</v>
      </c>
      <c r="AA89" s="99">
        <v>0</v>
      </c>
      <c r="AB89" s="99">
        <v>0</v>
      </c>
      <c r="AC89" s="99">
        <v>425804.438434601</v>
      </c>
      <c r="AD89" s="99">
        <v>0</v>
      </c>
      <c r="AE89" s="99">
        <v>9696.7010341882706</v>
      </c>
      <c r="AF89" s="99">
        <v>23508.654580831499</v>
      </c>
      <c r="AG89" s="99">
        <v>335040.43210220302</v>
      </c>
      <c r="AH89" s="99">
        <v>2648.9097393155098</v>
      </c>
      <c r="AI89" s="99">
        <v>0</v>
      </c>
      <c r="AJ89" s="99">
        <v>532935.50933837902</v>
      </c>
      <c r="AK89" s="99">
        <v>6065.9754387140301</v>
      </c>
      <c r="AL89" s="99">
        <v>0</v>
      </c>
      <c r="AM89" s="99">
        <v>542.88177586346899</v>
      </c>
      <c r="AN89" s="99">
        <v>426793.79372024501</v>
      </c>
      <c r="AO89" s="99">
        <v>0</v>
      </c>
      <c r="AP89" s="99">
        <v>1936422.4976196301</v>
      </c>
      <c r="AQ89" s="99">
        <v>5146842.0234985398</v>
      </c>
      <c r="AR89" s="99">
        <v>67334.494708061204</v>
      </c>
      <c r="AS89" s="99">
        <v>140297.66782951399</v>
      </c>
      <c r="AT89" s="99">
        <v>0</v>
      </c>
      <c r="AU89" s="99">
        <v>0</v>
      </c>
      <c r="AV89" s="99">
        <v>1343268.0894317599</v>
      </c>
      <c r="AW89" s="99">
        <v>0</v>
      </c>
      <c r="AX89" s="99">
        <v>83747.5736904144</v>
      </c>
      <c r="AY89" s="99">
        <v>174926.39277076701</v>
      </c>
      <c r="AZ89" s="99">
        <v>2467671.6177673298</v>
      </c>
      <c r="BA89" s="99">
        <v>23195.9440197945</v>
      </c>
      <c r="BB89" s="99">
        <v>0</v>
      </c>
      <c r="BC89" s="99">
        <v>4107951.9777526902</v>
      </c>
      <c r="BD89" s="99">
        <v>46571.781782150298</v>
      </c>
      <c r="BE89" s="99">
        <v>0</v>
      </c>
      <c r="BF89" s="99">
        <v>3972.4947105050101</v>
      </c>
      <c r="BG89" s="99">
        <v>1345879.28198242</v>
      </c>
      <c r="BH89" s="99">
        <v>0</v>
      </c>
      <c r="BI89" s="99">
        <v>343704.94156646699</v>
      </c>
      <c r="BJ89" s="99">
        <v>1908471.5947876</v>
      </c>
      <c r="BK89" s="99">
        <v>54280.214860439301</v>
      </c>
      <c r="BL89" s="99">
        <v>21288.6875445843</v>
      </c>
      <c r="BM89" s="99">
        <v>0</v>
      </c>
      <c r="BN89" s="99">
        <v>0</v>
      </c>
      <c r="BO89" s="99">
        <v>0</v>
      </c>
      <c r="BP89" s="99">
        <v>0</v>
      </c>
      <c r="BQ89" s="99">
        <v>0</v>
      </c>
      <c r="BR89" s="99">
        <v>45836.901012420698</v>
      </c>
      <c r="BS89" s="99">
        <v>947811.21018219006</v>
      </c>
      <c r="BT89" s="99">
        <v>4516.2257235646202</v>
      </c>
      <c r="BU89" s="99">
        <v>0</v>
      </c>
      <c r="BV89" s="99">
        <v>1240632.8661041299</v>
      </c>
      <c r="BW89" s="99">
        <v>5678.5941338539096</v>
      </c>
      <c r="BX89" s="99">
        <v>0</v>
      </c>
      <c r="BY89" s="99">
        <v>0</v>
      </c>
      <c r="BZ89" s="99">
        <v>0</v>
      </c>
      <c r="CA89" s="99">
        <v>7490.2147997021702</v>
      </c>
      <c r="CB89" s="99">
        <v>942632.39762115502</v>
      </c>
      <c r="CC89" s="99">
        <v>6895937.3583984403</v>
      </c>
      <c r="CD89" s="99">
        <v>2266305.6677856399</v>
      </c>
      <c r="CE89" s="99">
        <v>97.734117481857496</v>
      </c>
      <c r="CF89" s="99">
        <v>18011.062107801401</v>
      </c>
      <c r="CG89" s="99">
        <v>139973.98012161301</v>
      </c>
      <c r="CH89" s="99">
        <v>21276.393823146798</v>
      </c>
      <c r="CI89" s="99">
        <v>7586.1216187477103</v>
      </c>
      <c r="CJ89" s="99">
        <v>932872.46576690697</v>
      </c>
      <c r="CK89" s="99">
        <v>7086759.1082153302</v>
      </c>
      <c r="CL89" s="99">
        <v>2288340.58666992</v>
      </c>
      <c r="CM89" s="166">
        <v>8784.3572404384595</v>
      </c>
      <c r="CN89" s="166">
        <v>1389799.47367859</v>
      </c>
      <c r="CO89" s="166">
        <v>8532031.0606689509</v>
      </c>
      <c r="CP89" s="99">
        <v>2288340.58666992</v>
      </c>
      <c r="CQ89" s="99">
        <v>60.331871358677702</v>
      </c>
      <c r="CR89" s="99">
        <v>11235.8641910553</v>
      </c>
      <c r="CS89" s="99">
        <v>88696.932815551801</v>
      </c>
      <c r="CT89" s="99">
        <v>15464.173578858399</v>
      </c>
      <c r="CU89" s="98">
        <v>5287.1664659959997</v>
      </c>
      <c r="CV89" s="98">
        <v>1255.8137852110001</v>
      </c>
      <c r="CW89" s="98">
        <v>960643.45972895646</v>
      </c>
      <c r="CX89" s="98">
        <v>7035911.3385200538</v>
      </c>
    </row>
    <row r="90" spans="1:102" x14ac:dyDescent="0.2">
      <c r="A90" s="98" t="s">
        <v>52</v>
      </c>
      <c r="B90" s="100">
        <v>40330</v>
      </c>
      <c r="C90" s="99">
        <v>0</v>
      </c>
      <c r="D90" s="99">
        <v>2402.4697705805302</v>
      </c>
      <c r="E90" s="99">
        <v>5238.4762415885898</v>
      </c>
      <c r="F90" s="99">
        <v>102.82520958595001</v>
      </c>
      <c r="G90" s="99">
        <v>98.582425614818902</v>
      </c>
      <c r="H90" s="99">
        <v>0</v>
      </c>
      <c r="I90" s="99">
        <v>0</v>
      </c>
      <c r="J90" s="99">
        <v>1192.5839497447</v>
      </c>
      <c r="K90" s="99">
        <v>0</v>
      </c>
      <c r="L90" s="99">
        <v>245.696848822758</v>
      </c>
      <c r="M90" s="99">
        <v>174.32790417037901</v>
      </c>
      <c r="N90" s="99">
        <v>2976.7714119553598</v>
      </c>
      <c r="O90" s="99">
        <v>63.363141222856903</v>
      </c>
      <c r="P90" s="99">
        <v>0</v>
      </c>
      <c r="Q90" s="99">
        <v>4200.9975469112396</v>
      </c>
      <c r="R90" s="99">
        <v>31.561648323666301</v>
      </c>
      <c r="S90" s="99">
        <v>0</v>
      </c>
      <c r="T90" s="99">
        <v>4.1486176248872697</v>
      </c>
      <c r="U90" s="99">
        <v>1197.10149200261</v>
      </c>
      <c r="V90" s="99">
        <v>0</v>
      </c>
      <c r="W90" s="99">
        <v>369256.50775528001</v>
      </c>
      <c r="X90" s="99">
        <v>683991.865913391</v>
      </c>
      <c r="Y90" s="99">
        <v>9177.4365874528903</v>
      </c>
      <c r="Z90" s="99">
        <v>17759.640382528301</v>
      </c>
      <c r="AA90" s="99">
        <v>0</v>
      </c>
      <c r="AB90" s="99">
        <v>0</v>
      </c>
      <c r="AC90" s="99">
        <v>435538.57560729998</v>
      </c>
      <c r="AD90" s="99">
        <v>0</v>
      </c>
      <c r="AE90" s="99">
        <v>13787.3014042377</v>
      </c>
      <c r="AF90" s="99">
        <v>24510.368232488599</v>
      </c>
      <c r="AG90" s="99">
        <v>329469.43449401902</v>
      </c>
      <c r="AH90" s="99">
        <v>2502.1000657975701</v>
      </c>
      <c r="AI90" s="99">
        <v>0</v>
      </c>
      <c r="AJ90" s="99">
        <v>701094.89494323696</v>
      </c>
      <c r="AK90" s="99">
        <v>5525.5695663690603</v>
      </c>
      <c r="AL90" s="99">
        <v>0</v>
      </c>
      <c r="AM90" s="99">
        <v>516.94423605501697</v>
      </c>
      <c r="AN90" s="99">
        <v>435742.98737716698</v>
      </c>
      <c r="AO90" s="99">
        <v>0</v>
      </c>
      <c r="AP90" s="99">
        <v>2178842.4019470201</v>
      </c>
      <c r="AQ90" s="99">
        <v>5070562.5316772498</v>
      </c>
      <c r="AR90" s="99">
        <v>69068.109369277998</v>
      </c>
      <c r="AS90" s="99">
        <v>137795.67611503601</v>
      </c>
      <c r="AT90" s="99">
        <v>0</v>
      </c>
      <c r="AU90" s="99">
        <v>0</v>
      </c>
      <c r="AV90" s="99">
        <v>1385202.3299408001</v>
      </c>
      <c r="AW90" s="99">
        <v>0</v>
      </c>
      <c r="AX90" s="99">
        <v>118175.28921508801</v>
      </c>
      <c r="AY90" s="99">
        <v>183862.26393699599</v>
      </c>
      <c r="AZ90" s="99">
        <v>2439340.1137695299</v>
      </c>
      <c r="BA90" s="99">
        <v>23415.532050371199</v>
      </c>
      <c r="BB90" s="99">
        <v>0</v>
      </c>
      <c r="BC90" s="99">
        <v>4693425.15026855</v>
      </c>
      <c r="BD90" s="99">
        <v>43452.824546337099</v>
      </c>
      <c r="BE90" s="99">
        <v>0</v>
      </c>
      <c r="BF90" s="99">
        <v>3917.1465161740798</v>
      </c>
      <c r="BG90" s="99">
        <v>1385885.17185974</v>
      </c>
      <c r="BH90" s="99">
        <v>0</v>
      </c>
      <c r="BI90" s="99">
        <v>456876.58523940999</v>
      </c>
      <c r="BJ90" s="99">
        <v>1909545.90950012</v>
      </c>
      <c r="BK90" s="99">
        <v>57064.732206821398</v>
      </c>
      <c r="BL90" s="99">
        <v>21594.9734725952</v>
      </c>
      <c r="BM90" s="99">
        <v>0</v>
      </c>
      <c r="BN90" s="99">
        <v>0</v>
      </c>
      <c r="BO90" s="99">
        <v>0</v>
      </c>
      <c r="BP90" s="99">
        <v>0</v>
      </c>
      <c r="BQ90" s="99">
        <v>0</v>
      </c>
      <c r="BR90" s="99">
        <v>46065.463426590002</v>
      </c>
      <c r="BS90" s="99">
        <v>960123.95409393299</v>
      </c>
      <c r="BT90" s="99">
        <v>4562.9046185612697</v>
      </c>
      <c r="BU90" s="99">
        <v>0</v>
      </c>
      <c r="BV90" s="99">
        <v>1376469.69685364</v>
      </c>
      <c r="BW90" s="99">
        <v>5349.0456951856604</v>
      </c>
      <c r="BX90" s="99">
        <v>0</v>
      </c>
      <c r="BY90" s="99">
        <v>0</v>
      </c>
      <c r="BZ90" s="99">
        <v>0</v>
      </c>
      <c r="CA90" s="99">
        <v>7636.3489314317703</v>
      </c>
      <c r="CB90" s="99">
        <v>1020053.48989105</v>
      </c>
      <c r="CC90" s="99">
        <v>7436490.2190551804</v>
      </c>
      <c r="CD90" s="99">
        <v>2383393.06103516</v>
      </c>
      <c r="CE90" s="99">
        <v>99.467338364571305</v>
      </c>
      <c r="CF90" s="99">
        <v>18035.6436681747</v>
      </c>
      <c r="CG90" s="99">
        <v>139879.13395881699</v>
      </c>
      <c r="CH90" s="99">
        <v>21591.330026388201</v>
      </c>
      <c r="CI90" s="99">
        <v>7737.0681882500603</v>
      </c>
      <c r="CJ90" s="99">
        <v>1063129.4945678699</v>
      </c>
      <c r="CK90" s="99">
        <v>7518516.3381347703</v>
      </c>
      <c r="CL90" s="99">
        <v>2402137.6051330599</v>
      </c>
      <c r="CM90" s="166">
        <v>8941.9663426876104</v>
      </c>
      <c r="CN90" s="166">
        <v>1470657.5759582501</v>
      </c>
      <c r="CO90" s="166">
        <v>8794294.4580078106</v>
      </c>
      <c r="CP90" s="99">
        <v>2402137.6051330599</v>
      </c>
      <c r="CQ90" s="99">
        <v>62.567874136846498</v>
      </c>
      <c r="CR90" s="99">
        <v>11643.8430562019</v>
      </c>
      <c r="CS90" s="99">
        <v>91040.982246398897</v>
      </c>
      <c r="CT90" s="99">
        <v>16040.613940835001</v>
      </c>
      <c r="CU90" s="98">
        <v>5243.7930773309999</v>
      </c>
      <c r="CV90" s="98">
        <v>1283.3362241289999</v>
      </c>
      <c r="CW90" s="98">
        <v>1038089.1335592248</v>
      </c>
      <c r="CX90" s="98">
        <v>7576369.3530139979</v>
      </c>
    </row>
    <row r="91" spans="1:102" x14ac:dyDescent="0.2">
      <c r="A91" s="98" t="s">
        <v>52</v>
      </c>
      <c r="B91" s="100">
        <v>40422</v>
      </c>
      <c r="C91" s="99">
        <v>0</v>
      </c>
      <c r="D91" s="99">
        <v>2351.4845128059401</v>
      </c>
      <c r="E91" s="99">
        <v>5163.8694219589197</v>
      </c>
      <c r="F91" s="99">
        <v>103.930535334162</v>
      </c>
      <c r="G91" s="99">
        <v>92.086513179354398</v>
      </c>
      <c r="H91" s="99">
        <v>0</v>
      </c>
      <c r="I91" s="99">
        <v>0</v>
      </c>
      <c r="J91" s="99">
        <v>1211.91886799037</v>
      </c>
      <c r="K91" s="99">
        <v>0</v>
      </c>
      <c r="L91" s="99">
        <v>238.271140627563</v>
      </c>
      <c r="M91" s="99">
        <v>176.58113409765099</v>
      </c>
      <c r="N91" s="99">
        <v>2926.6212661862401</v>
      </c>
      <c r="O91" s="99">
        <v>59.5052585434169</v>
      </c>
      <c r="P91" s="99">
        <v>0</v>
      </c>
      <c r="Q91" s="99">
        <v>4144.2186595201501</v>
      </c>
      <c r="R91" s="99">
        <v>27.171172922477101</v>
      </c>
      <c r="S91" s="99">
        <v>0</v>
      </c>
      <c r="T91" s="99">
        <v>6.7591804269468403</v>
      </c>
      <c r="U91" s="99">
        <v>1216.81107105315</v>
      </c>
      <c r="V91" s="99">
        <v>0</v>
      </c>
      <c r="W91" s="99">
        <v>335279.57508087199</v>
      </c>
      <c r="X91" s="99">
        <v>666761.49043273902</v>
      </c>
      <c r="Y91" s="99">
        <v>9377.0916980505008</v>
      </c>
      <c r="Z91" s="99">
        <v>17368.297232150999</v>
      </c>
      <c r="AA91" s="99">
        <v>0</v>
      </c>
      <c r="AB91" s="99">
        <v>0</v>
      </c>
      <c r="AC91" s="99">
        <v>445370.57250595099</v>
      </c>
      <c r="AD91" s="99">
        <v>0</v>
      </c>
      <c r="AE91" s="99">
        <v>12367.4784085751</v>
      </c>
      <c r="AF91" s="99">
        <v>25354.721272230101</v>
      </c>
      <c r="AG91" s="99">
        <v>313650.002681732</v>
      </c>
      <c r="AH91" s="99">
        <v>2215.6376298368</v>
      </c>
      <c r="AI91" s="99">
        <v>0</v>
      </c>
      <c r="AJ91" s="99">
        <v>643765.59942627</v>
      </c>
      <c r="AK91" s="99">
        <v>4782.6748400330498</v>
      </c>
      <c r="AL91" s="99">
        <v>0</v>
      </c>
      <c r="AM91" s="99">
        <v>627.84774626046396</v>
      </c>
      <c r="AN91" s="99">
        <v>445909.46031189</v>
      </c>
      <c r="AO91" s="99">
        <v>0</v>
      </c>
      <c r="AP91" s="99">
        <v>2261759.5986328102</v>
      </c>
      <c r="AQ91" s="99">
        <v>4933365.02233887</v>
      </c>
      <c r="AR91" s="99">
        <v>70173.481740951494</v>
      </c>
      <c r="AS91" s="99">
        <v>134640.914556503</v>
      </c>
      <c r="AT91" s="99">
        <v>0</v>
      </c>
      <c r="AU91" s="99">
        <v>0</v>
      </c>
      <c r="AV91" s="99">
        <v>1414872.56463623</v>
      </c>
      <c r="AW91" s="99">
        <v>0</v>
      </c>
      <c r="AX91" s="99">
        <v>109642.191509247</v>
      </c>
      <c r="AY91" s="99">
        <v>187340.03984069801</v>
      </c>
      <c r="AZ91" s="99">
        <v>2329257.2521057101</v>
      </c>
      <c r="BA91" s="99">
        <v>19679.884703397802</v>
      </c>
      <c r="BB91" s="99">
        <v>0</v>
      </c>
      <c r="BC91" s="99">
        <v>4689986.3727417002</v>
      </c>
      <c r="BD91" s="99">
        <v>39433.616389274597</v>
      </c>
      <c r="BE91" s="99">
        <v>0</v>
      </c>
      <c r="BF91" s="99">
        <v>4876.8409567475301</v>
      </c>
      <c r="BG91" s="99">
        <v>1416751.99624634</v>
      </c>
      <c r="BH91" s="99">
        <v>0</v>
      </c>
      <c r="BI91" s="99">
        <v>393184.77699279803</v>
      </c>
      <c r="BJ91" s="99">
        <v>1914901.0670471201</v>
      </c>
      <c r="BK91" s="99">
        <v>60754.084275722496</v>
      </c>
      <c r="BL91" s="99">
        <v>22290.4340157509</v>
      </c>
      <c r="BM91" s="99">
        <v>0</v>
      </c>
      <c r="BN91" s="99">
        <v>0</v>
      </c>
      <c r="BO91" s="99">
        <v>0</v>
      </c>
      <c r="BP91" s="99">
        <v>0</v>
      </c>
      <c r="BQ91" s="99">
        <v>0</v>
      </c>
      <c r="BR91" s="99">
        <v>47185.854558944702</v>
      </c>
      <c r="BS91" s="99">
        <v>942338.59251403797</v>
      </c>
      <c r="BT91" s="99">
        <v>3826.5247095823302</v>
      </c>
      <c r="BU91" s="99">
        <v>0</v>
      </c>
      <c r="BV91" s="99">
        <v>1305528.5378570601</v>
      </c>
      <c r="BW91" s="99">
        <v>4934.43661129475</v>
      </c>
      <c r="BX91" s="99">
        <v>0</v>
      </c>
      <c r="BY91" s="99">
        <v>0</v>
      </c>
      <c r="BZ91" s="99">
        <v>0</v>
      </c>
      <c r="CA91" s="99">
        <v>7489.7644410729399</v>
      </c>
      <c r="CB91" s="99">
        <v>989272.20817565895</v>
      </c>
      <c r="CC91" s="99">
        <v>7369547.8626098596</v>
      </c>
      <c r="CD91" s="99">
        <v>2309365.2712707501</v>
      </c>
      <c r="CE91" s="99">
        <v>94.6615876480937</v>
      </c>
      <c r="CF91" s="99">
        <v>17671.008995771401</v>
      </c>
      <c r="CG91" s="99">
        <v>137061.34630966201</v>
      </c>
      <c r="CH91" s="99">
        <v>22297.605765342701</v>
      </c>
      <c r="CI91" s="99">
        <v>7585.9740663766897</v>
      </c>
      <c r="CJ91" s="99">
        <v>1017107.95238495</v>
      </c>
      <c r="CK91" s="99">
        <v>7478230.1932983398</v>
      </c>
      <c r="CL91" s="99">
        <v>2332437.28625488</v>
      </c>
      <c r="CM91" s="166">
        <v>8787.2685842514002</v>
      </c>
      <c r="CN91" s="166">
        <v>1456246.18293762</v>
      </c>
      <c r="CO91" s="166">
        <v>8819142.16333008</v>
      </c>
      <c r="CP91" s="99">
        <v>2332437.28625488</v>
      </c>
      <c r="CQ91" s="99">
        <v>62.720917383674497</v>
      </c>
      <c r="CR91" s="99">
        <v>12358.6273360252</v>
      </c>
      <c r="CS91" s="99">
        <v>94094.460206985503</v>
      </c>
      <c r="CT91" s="99">
        <v>17427.899787187602</v>
      </c>
      <c r="CU91" s="98">
        <v>5159.544961175</v>
      </c>
      <c r="CV91" s="98">
        <v>1297.9118272210001</v>
      </c>
      <c r="CW91" s="98">
        <v>1006943.2171714304</v>
      </c>
      <c r="CX91" s="98">
        <v>7506609.2089195214</v>
      </c>
    </row>
    <row r="92" spans="1:102" x14ac:dyDescent="0.2">
      <c r="A92" s="98" t="s">
        <v>52</v>
      </c>
      <c r="B92" s="100">
        <v>40513</v>
      </c>
      <c r="C92" s="99">
        <v>0</v>
      </c>
      <c r="D92" s="99">
        <v>2362.87453407049</v>
      </c>
      <c r="E92" s="99">
        <v>5106.0137221813202</v>
      </c>
      <c r="F92" s="99">
        <v>114.94238150958</v>
      </c>
      <c r="G92" s="99">
        <v>99.708705058321399</v>
      </c>
      <c r="H92" s="99">
        <v>0</v>
      </c>
      <c r="I92" s="99">
        <v>0</v>
      </c>
      <c r="J92" s="99">
        <v>1292.14145208895</v>
      </c>
      <c r="K92" s="99">
        <v>0</v>
      </c>
      <c r="L92" s="99">
        <v>372.77856221050001</v>
      </c>
      <c r="M92" s="99">
        <v>180.141459872946</v>
      </c>
      <c r="N92" s="99">
        <v>2881.1469051837898</v>
      </c>
      <c r="O92" s="99">
        <v>54.572487491648602</v>
      </c>
      <c r="P92" s="99">
        <v>0</v>
      </c>
      <c r="Q92" s="99">
        <v>4081.7526086866901</v>
      </c>
      <c r="R92" s="99">
        <v>24.489871149416999</v>
      </c>
      <c r="S92" s="99">
        <v>0</v>
      </c>
      <c r="T92" s="99">
        <v>11.1041854242794</v>
      </c>
      <c r="U92" s="99">
        <v>1296.63714239001</v>
      </c>
      <c r="V92" s="99">
        <v>0</v>
      </c>
      <c r="W92" s="99">
        <v>278720.95805740397</v>
      </c>
      <c r="X92" s="99">
        <v>658723.0859375</v>
      </c>
      <c r="Y92" s="99">
        <v>9843.0283342599905</v>
      </c>
      <c r="Z92" s="99">
        <v>17182.3340837955</v>
      </c>
      <c r="AA92" s="99">
        <v>0</v>
      </c>
      <c r="AB92" s="99">
        <v>0</v>
      </c>
      <c r="AC92" s="99">
        <v>467360.772033691</v>
      </c>
      <c r="AD92" s="99">
        <v>0</v>
      </c>
      <c r="AE92" s="99">
        <v>23521.478275060701</v>
      </c>
      <c r="AF92" s="99">
        <v>24140.1260068417</v>
      </c>
      <c r="AG92" s="99">
        <v>303472.91875457799</v>
      </c>
      <c r="AH92" s="99">
        <v>1837.1008145660201</v>
      </c>
      <c r="AI92" s="99">
        <v>0</v>
      </c>
      <c r="AJ92" s="99">
        <v>562874.02194976795</v>
      </c>
      <c r="AK92" s="99">
        <v>4680.8852159976996</v>
      </c>
      <c r="AL92" s="99">
        <v>0</v>
      </c>
      <c r="AM92" s="99">
        <v>984.07161588966801</v>
      </c>
      <c r="AN92" s="99">
        <v>467921.29224777198</v>
      </c>
      <c r="AO92" s="99">
        <v>0</v>
      </c>
      <c r="AP92" s="99">
        <v>2150558.5907592801</v>
      </c>
      <c r="AQ92" s="99">
        <v>4893007.6068725605</v>
      </c>
      <c r="AR92" s="99">
        <v>76804.925096511797</v>
      </c>
      <c r="AS92" s="99">
        <v>136261.878839493</v>
      </c>
      <c r="AT92" s="99">
        <v>0</v>
      </c>
      <c r="AU92" s="99">
        <v>0</v>
      </c>
      <c r="AV92" s="99">
        <v>1516651.7912292499</v>
      </c>
      <c r="AW92" s="99">
        <v>0</v>
      </c>
      <c r="AX92" s="99">
        <v>216570.20177268999</v>
      </c>
      <c r="AY92" s="99">
        <v>184270.654363632</v>
      </c>
      <c r="AZ92" s="99">
        <v>2258265.21691895</v>
      </c>
      <c r="BA92" s="99">
        <v>17284.623151063901</v>
      </c>
      <c r="BB92" s="99">
        <v>0</v>
      </c>
      <c r="BC92" s="99">
        <v>4443133.8051147498</v>
      </c>
      <c r="BD92" s="99">
        <v>36887.457105636597</v>
      </c>
      <c r="BE92" s="99">
        <v>0</v>
      </c>
      <c r="BF92" s="99">
        <v>7878.7691444754601</v>
      </c>
      <c r="BG92" s="99">
        <v>1518170.7620391799</v>
      </c>
      <c r="BH92" s="99">
        <v>0</v>
      </c>
      <c r="BI92" s="99">
        <v>325198.69987869298</v>
      </c>
      <c r="BJ92" s="99">
        <v>1926957.69590759</v>
      </c>
      <c r="BK92" s="99">
        <v>64972.559327602401</v>
      </c>
      <c r="BL92" s="99">
        <v>22226.854604005799</v>
      </c>
      <c r="BM92" s="99">
        <v>0</v>
      </c>
      <c r="BN92" s="99">
        <v>0</v>
      </c>
      <c r="BO92" s="99">
        <v>0</v>
      </c>
      <c r="BP92" s="99">
        <v>0</v>
      </c>
      <c r="BQ92" s="99">
        <v>0</v>
      </c>
      <c r="BR92" s="99">
        <v>46732.929730892203</v>
      </c>
      <c r="BS92" s="99">
        <v>945391.05085754395</v>
      </c>
      <c r="BT92" s="99">
        <v>3362.0914378166199</v>
      </c>
      <c r="BU92" s="99">
        <v>0</v>
      </c>
      <c r="BV92" s="99">
        <v>1260889.1087646501</v>
      </c>
      <c r="BW92" s="99">
        <v>4773.2964264750499</v>
      </c>
      <c r="BX92" s="99">
        <v>0</v>
      </c>
      <c r="BY92" s="99">
        <v>0</v>
      </c>
      <c r="BZ92" s="99">
        <v>0</v>
      </c>
      <c r="CA92" s="99">
        <v>7494.0774031281499</v>
      </c>
      <c r="CB92" s="99">
        <v>913265.05405426002</v>
      </c>
      <c r="CC92" s="99">
        <v>7092628.4940795898</v>
      </c>
      <c r="CD92" s="99">
        <v>2224040.7271118201</v>
      </c>
      <c r="CE92" s="99">
        <v>101.164202505723</v>
      </c>
      <c r="CF92" s="99">
        <v>17454.9681944847</v>
      </c>
      <c r="CG92" s="99">
        <v>138175.929115295</v>
      </c>
      <c r="CH92" s="99">
        <v>22232.902775764502</v>
      </c>
      <c r="CI92" s="99">
        <v>7593.8559523224803</v>
      </c>
      <c r="CJ92" s="99">
        <v>949371.55089569103</v>
      </c>
      <c r="CK92" s="99">
        <v>7264754.7402954102</v>
      </c>
      <c r="CL92" s="99">
        <v>2247446.0846252399</v>
      </c>
      <c r="CM92" s="166">
        <v>8844.3418424129504</v>
      </c>
      <c r="CN92" s="166">
        <v>1401210.67874146</v>
      </c>
      <c r="CO92" s="166">
        <v>8778014.9188232403</v>
      </c>
      <c r="CP92" s="99">
        <v>2247446.0846252399</v>
      </c>
      <c r="CQ92" s="99">
        <v>70.5329504339024</v>
      </c>
      <c r="CR92" s="99">
        <v>12159.845758080501</v>
      </c>
      <c r="CS92" s="99">
        <v>94160.016104698196</v>
      </c>
      <c r="CT92" s="99">
        <v>17717.888757705699</v>
      </c>
      <c r="CU92" s="98">
        <v>5115.8778607719996</v>
      </c>
      <c r="CV92" s="98">
        <v>1382.5188342490001</v>
      </c>
      <c r="CW92" s="98">
        <v>930720.02224874473</v>
      </c>
      <c r="CX92" s="98">
        <v>7230804.4231948853</v>
      </c>
    </row>
    <row r="93" spans="1:102" x14ac:dyDescent="0.2">
      <c r="A93" s="98" t="s">
        <v>52</v>
      </c>
      <c r="B93" s="100">
        <v>40603</v>
      </c>
      <c r="C93" s="99">
        <v>0</v>
      </c>
      <c r="D93" s="99">
        <v>2374.0165307223801</v>
      </c>
      <c r="E93" s="99">
        <v>5084.3089340925198</v>
      </c>
      <c r="F93" s="99">
        <v>124.098724261858</v>
      </c>
      <c r="G93" s="99">
        <v>102.96543464530301</v>
      </c>
      <c r="H93" s="99">
        <v>0</v>
      </c>
      <c r="I93" s="99">
        <v>0</v>
      </c>
      <c r="J93" s="99">
        <v>1340.2440760582699</v>
      </c>
      <c r="K93" s="99">
        <v>0</v>
      </c>
      <c r="L93" s="99">
        <v>416.99039479717601</v>
      </c>
      <c r="M93" s="99">
        <v>184.55748566240101</v>
      </c>
      <c r="N93" s="99">
        <v>2856.9151229262402</v>
      </c>
      <c r="O93" s="99">
        <v>0</v>
      </c>
      <c r="P93" s="99">
        <v>0</v>
      </c>
      <c r="Q93" s="99">
        <v>4071.6635045409198</v>
      </c>
      <c r="R93" s="99">
        <v>0</v>
      </c>
      <c r="S93" s="99">
        <v>0</v>
      </c>
      <c r="T93" s="99">
        <v>27.6426198887639</v>
      </c>
      <c r="U93" s="99">
        <v>1343.3068441599601</v>
      </c>
      <c r="V93" s="99">
        <v>0</v>
      </c>
      <c r="W93" s="99">
        <v>276520.779270172</v>
      </c>
      <c r="X93" s="99">
        <v>648360.99118804897</v>
      </c>
      <c r="Y93" s="99">
        <v>10854.6778793335</v>
      </c>
      <c r="Z93" s="99">
        <v>16780.554602146101</v>
      </c>
      <c r="AA93" s="99">
        <v>0</v>
      </c>
      <c r="AB93" s="99">
        <v>0</v>
      </c>
      <c r="AC93" s="99">
        <v>488022.89420700102</v>
      </c>
      <c r="AD93" s="99">
        <v>0</v>
      </c>
      <c r="AE93" s="99">
        <v>23663.1409044266</v>
      </c>
      <c r="AF93" s="99">
        <v>24444.492997169498</v>
      </c>
      <c r="AG93" s="99">
        <v>297741.84186554002</v>
      </c>
      <c r="AH93" s="99">
        <v>0</v>
      </c>
      <c r="AI93" s="99">
        <v>0</v>
      </c>
      <c r="AJ93" s="99">
        <v>581662.22828674305</v>
      </c>
      <c r="AK93" s="99">
        <v>0</v>
      </c>
      <c r="AL93" s="99">
        <v>0</v>
      </c>
      <c r="AM93" s="99">
        <v>4032.0909737050501</v>
      </c>
      <c r="AN93" s="99">
        <v>486831.21332168602</v>
      </c>
      <c r="AO93" s="99">
        <v>0</v>
      </c>
      <c r="AP93" s="99">
        <v>2473781.3198852502</v>
      </c>
      <c r="AQ93" s="99">
        <v>4853071.8074340802</v>
      </c>
      <c r="AR93" s="99">
        <v>83281.375248908997</v>
      </c>
      <c r="AS93" s="99">
        <v>135716.28240203901</v>
      </c>
      <c r="AT93" s="99">
        <v>0</v>
      </c>
      <c r="AU93" s="99">
        <v>0</v>
      </c>
      <c r="AV93" s="99">
        <v>1600868.1122283901</v>
      </c>
      <c r="AW93" s="99">
        <v>0</v>
      </c>
      <c r="AX93" s="99">
        <v>211113.556419373</v>
      </c>
      <c r="AY93" s="99">
        <v>184761.87272453299</v>
      </c>
      <c r="AZ93" s="99">
        <v>2229932.6474609398</v>
      </c>
      <c r="BA93" s="99">
        <v>0</v>
      </c>
      <c r="BB93" s="99">
        <v>0</v>
      </c>
      <c r="BC93" s="99">
        <v>4604725.0950317401</v>
      </c>
      <c r="BD93" s="99">
        <v>0</v>
      </c>
      <c r="BE93" s="99">
        <v>0</v>
      </c>
      <c r="BF93" s="99">
        <v>34411.911719798998</v>
      </c>
      <c r="BG93" s="99">
        <v>1596518.9986267099</v>
      </c>
      <c r="BH93" s="99">
        <v>0</v>
      </c>
      <c r="BI93" s="99">
        <v>335193.16141128499</v>
      </c>
      <c r="BJ93" s="99">
        <v>1974047.8601379399</v>
      </c>
      <c r="BK93" s="99">
        <v>67895.010335922198</v>
      </c>
      <c r="BL93" s="99">
        <v>19228.673061847701</v>
      </c>
      <c r="BM93" s="99">
        <v>0</v>
      </c>
      <c r="BN93" s="99">
        <v>0</v>
      </c>
      <c r="BO93" s="99">
        <v>0</v>
      </c>
      <c r="BP93" s="99">
        <v>0</v>
      </c>
      <c r="BQ93" s="99">
        <v>0</v>
      </c>
      <c r="BR93" s="99">
        <v>47085.241901397698</v>
      </c>
      <c r="BS93" s="99">
        <v>972941.22554779099</v>
      </c>
      <c r="BT93" s="99">
        <v>0</v>
      </c>
      <c r="BU93" s="99">
        <v>0</v>
      </c>
      <c r="BV93" s="99">
        <v>1274884.60289001</v>
      </c>
      <c r="BW93" s="99">
        <v>0</v>
      </c>
      <c r="BX93" s="99">
        <v>0</v>
      </c>
      <c r="BY93" s="99">
        <v>0</v>
      </c>
      <c r="BZ93" s="99">
        <v>0</v>
      </c>
      <c r="CA93" s="99">
        <v>7466.8853265047101</v>
      </c>
      <c r="CB93" s="99">
        <v>931641.17346954299</v>
      </c>
      <c r="CC93" s="99">
        <v>7283990.1063232403</v>
      </c>
      <c r="CD93" s="99">
        <v>2320036.0257568401</v>
      </c>
      <c r="CE93" s="99">
        <v>103.936721999198</v>
      </c>
      <c r="CF93" s="99">
        <v>16920.5069527626</v>
      </c>
      <c r="CG93" s="99">
        <v>136356.04155540501</v>
      </c>
      <c r="CH93" s="99">
        <v>19222.0991578102</v>
      </c>
      <c r="CI93" s="99">
        <v>7569.4384439587602</v>
      </c>
      <c r="CJ93" s="99">
        <v>958634.39173126197</v>
      </c>
      <c r="CK93" s="99">
        <v>7452848.2623901404</v>
      </c>
      <c r="CL93" s="99">
        <v>2339834.9569397001</v>
      </c>
      <c r="CM93" s="166">
        <v>8930.6763010025006</v>
      </c>
      <c r="CN93" s="166">
        <v>1439243.14659119</v>
      </c>
      <c r="CO93" s="166">
        <v>8965301.4208984394</v>
      </c>
      <c r="CP93" s="99">
        <v>2339834.9569397001</v>
      </c>
      <c r="CQ93" s="99">
        <v>76.351169385947301</v>
      </c>
      <c r="CR93" s="99">
        <v>12823.1981776953</v>
      </c>
      <c r="CS93" s="99">
        <v>101035.33196353901</v>
      </c>
      <c r="CT93" s="99">
        <v>19344.8712201118</v>
      </c>
      <c r="CU93" s="98">
        <v>5095.7006557320001</v>
      </c>
      <c r="CV93" s="98">
        <v>1430.03111152</v>
      </c>
      <c r="CW93" s="98">
        <v>948561.6804223056</v>
      </c>
      <c r="CX93" s="98">
        <v>7420346.147878645</v>
      </c>
    </row>
    <row r="94" spans="1:102" x14ac:dyDescent="0.2">
      <c r="A94" s="98" t="s">
        <v>52</v>
      </c>
      <c r="B94" s="100">
        <v>40695</v>
      </c>
      <c r="C94" s="99">
        <v>0</v>
      </c>
      <c r="D94" s="99">
        <v>2330.8324232697501</v>
      </c>
      <c r="E94" s="99">
        <v>5041.3177570104599</v>
      </c>
      <c r="F94" s="99">
        <v>127.368866863661</v>
      </c>
      <c r="G94" s="99">
        <v>107.414410924539</v>
      </c>
      <c r="H94" s="99">
        <v>0</v>
      </c>
      <c r="I94" s="99">
        <v>0</v>
      </c>
      <c r="J94" s="99">
        <v>1373.3896524906199</v>
      </c>
      <c r="K94" s="99">
        <v>0</v>
      </c>
      <c r="L94" s="99">
        <v>441.85378709807998</v>
      </c>
      <c r="M94" s="99">
        <v>186.94583218917299</v>
      </c>
      <c r="N94" s="99">
        <v>2802.9018552303301</v>
      </c>
      <c r="O94" s="99">
        <v>0</v>
      </c>
      <c r="P94" s="99">
        <v>0</v>
      </c>
      <c r="Q94" s="99">
        <v>3959.1248168945299</v>
      </c>
      <c r="R94" s="99">
        <v>0</v>
      </c>
      <c r="S94" s="99">
        <v>0</v>
      </c>
      <c r="T94" s="99">
        <v>29.263153493637201</v>
      </c>
      <c r="U94" s="99">
        <v>1376.09081636369</v>
      </c>
      <c r="V94" s="99">
        <v>0</v>
      </c>
      <c r="W94" s="99">
        <v>252702.159191132</v>
      </c>
      <c r="X94" s="99">
        <v>630284.99470519996</v>
      </c>
      <c r="Y94" s="99">
        <v>10284.042574048</v>
      </c>
      <c r="Z94" s="99">
        <v>19286.0006000996</v>
      </c>
      <c r="AA94" s="99">
        <v>0</v>
      </c>
      <c r="AB94" s="99">
        <v>0</v>
      </c>
      <c r="AC94" s="99">
        <v>501091.87355804403</v>
      </c>
      <c r="AD94" s="99">
        <v>0</v>
      </c>
      <c r="AE94" s="99">
        <v>24043.5638256073</v>
      </c>
      <c r="AF94" s="99">
        <v>24197.5191953182</v>
      </c>
      <c r="AG94" s="99">
        <v>286857.87452316302</v>
      </c>
      <c r="AH94" s="99">
        <v>0</v>
      </c>
      <c r="AI94" s="99">
        <v>0</v>
      </c>
      <c r="AJ94" s="99">
        <v>557538.08769989002</v>
      </c>
      <c r="AK94" s="99">
        <v>0</v>
      </c>
      <c r="AL94" s="99">
        <v>0</v>
      </c>
      <c r="AM94" s="99">
        <v>5213.1878815293303</v>
      </c>
      <c r="AN94" s="99">
        <v>502076.24865722703</v>
      </c>
      <c r="AO94" s="99">
        <v>0</v>
      </c>
      <c r="AP94" s="99">
        <v>2080298.2635345501</v>
      </c>
      <c r="AQ94" s="99">
        <v>4757086.3384399395</v>
      </c>
      <c r="AR94" s="99">
        <v>78675.707840919495</v>
      </c>
      <c r="AS94" s="99">
        <v>153504.33189392099</v>
      </c>
      <c r="AT94" s="99">
        <v>0</v>
      </c>
      <c r="AU94" s="99">
        <v>0</v>
      </c>
      <c r="AV94" s="99">
        <v>1655387.5344390899</v>
      </c>
      <c r="AW94" s="99">
        <v>0</v>
      </c>
      <c r="AX94" s="99">
        <v>216664.906393051</v>
      </c>
      <c r="AY94" s="99">
        <v>185262.866916656</v>
      </c>
      <c r="AZ94" s="99">
        <v>2171523.3605651902</v>
      </c>
      <c r="BA94" s="99">
        <v>0</v>
      </c>
      <c r="BB94" s="99">
        <v>0</v>
      </c>
      <c r="BC94" s="99">
        <v>4390608.7619018601</v>
      </c>
      <c r="BD94" s="99">
        <v>0</v>
      </c>
      <c r="BE94" s="99">
        <v>0</v>
      </c>
      <c r="BF94" s="99">
        <v>43345.988440036803</v>
      </c>
      <c r="BG94" s="99">
        <v>1658981.1416778599</v>
      </c>
      <c r="BH94" s="99">
        <v>0</v>
      </c>
      <c r="BI94" s="99">
        <v>322176.31733703602</v>
      </c>
      <c r="BJ94" s="99">
        <v>1968469.9850921601</v>
      </c>
      <c r="BK94" s="99">
        <v>66853.902356147795</v>
      </c>
      <c r="BL94" s="99">
        <v>20705.215231895399</v>
      </c>
      <c r="BM94" s="99">
        <v>0</v>
      </c>
      <c r="BN94" s="99">
        <v>0</v>
      </c>
      <c r="BO94" s="99">
        <v>0</v>
      </c>
      <c r="BP94" s="99">
        <v>0</v>
      </c>
      <c r="BQ94" s="99">
        <v>0</v>
      </c>
      <c r="BR94" s="99">
        <v>47680.744371891</v>
      </c>
      <c r="BS94" s="99">
        <v>970499.28865814197</v>
      </c>
      <c r="BT94" s="99">
        <v>0</v>
      </c>
      <c r="BU94" s="99">
        <v>0</v>
      </c>
      <c r="BV94" s="99">
        <v>1288237.3937530499</v>
      </c>
      <c r="BW94" s="99">
        <v>0</v>
      </c>
      <c r="BX94" s="99">
        <v>0</v>
      </c>
      <c r="BY94" s="99">
        <v>0</v>
      </c>
      <c r="BZ94" s="99">
        <v>0</v>
      </c>
      <c r="CA94" s="99">
        <v>7364.4370952844602</v>
      </c>
      <c r="CB94" s="99">
        <v>876112.07018279994</v>
      </c>
      <c r="CC94" s="99">
        <v>6943103.0108032199</v>
      </c>
      <c r="CD94" s="99">
        <v>2306138.2810363802</v>
      </c>
      <c r="CE94" s="99">
        <v>108.40844796784199</v>
      </c>
      <c r="CF94" s="99">
        <v>19604.025182247198</v>
      </c>
      <c r="CG94" s="99">
        <v>155889.40343284601</v>
      </c>
      <c r="CH94" s="99">
        <v>20702.986920356801</v>
      </c>
      <c r="CI94" s="99">
        <v>7474.0500254630997</v>
      </c>
      <c r="CJ94" s="99">
        <v>892010.03738403297</v>
      </c>
      <c r="CK94" s="99">
        <v>7064710.0193481399</v>
      </c>
      <c r="CL94" s="99">
        <v>2324055.6224060101</v>
      </c>
      <c r="CM94" s="166">
        <v>8840.2937242984808</v>
      </c>
      <c r="CN94" s="166">
        <v>1401236.2619934101</v>
      </c>
      <c r="CO94" s="166">
        <v>8739318.8415527306</v>
      </c>
      <c r="CP94" s="99">
        <v>2324055.6224060101</v>
      </c>
      <c r="CQ94" s="99">
        <v>80.319497854448898</v>
      </c>
      <c r="CR94" s="99">
        <v>14486.1270002127</v>
      </c>
      <c r="CS94" s="99">
        <v>113851.96926403001</v>
      </c>
      <c r="CT94" s="99">
        <v>20734.293467998501</v>
      </c>
      <c r="CU94" s="98">
        <v>5045.1983639680002</v>
      </c>
      <c r="CV94" s="98">
        <v>1468.657401492</v>
      </c>
      <c r="CW94" s="98">
        <v>895716.09536504711</v>
      </c>
      <c r="CX94" s="98">
        <v>7098992.4142360659</v>
      </c>
    </row>
    <row r="95" spans="1:102" x14ac:dyDescent="0.2">
      <c r="A95" s="98" t="s">
        <v>52</v>
      </c>
      <c r="B95" s="100">
        <v>40787</v>
      </c>
      <c r="C95" s="99">
        <v>0</v>
      </c>
      <c r="D95" s="99">
        <v>2440.3488310873499</v>
      </c>
      <c r="E95" s="99">
        <v>4954.8729244470596</v>
      </c>
      <c r="F95" s="99">
        <v>120.066173594445</v>
      </c>
      <c r="G95" s="99">
        <v>117.36530938092601</v>
      </c>
      <c r="H95" s="99">
        <v>0</v>
      </c>
      <c r="I95" s="99">
        <v>0</v>
      </c>
      <c r="J95" s="99">
        <v>1414.2302934080401</v>
      </c>
      <c r="K95" s="99">
        <v>0</v>
      </c>
      <c r="L95" s="99">
        <v>556.38307518511999</v>
      </c>
      <c r="M95" s="99">
        <v>193.357494689524</v>
      </c>
      <c r="N95" s="99">
        <v>2725.6096331179101</v>
      </c>
      <c r="O95" s="99">
        <v>0</v>
      </c>
      <c r="P95" s="99">
        <v>0</v>
      </c>
      <c r="Q95" s="99">
        <v>3984.3027339577702</v>
      </c>
      <c r="R95" s="99">
        <v>0</v>
      </c>
      <c r="S95" s="99">
        <v>0</v>
      </c>
      <c r="T95" s="99">
        <v>37.541299111675499</v>
      </c>
      <c r="U95" s="99">
        <v>1418.7609846591899</v>
      </c>
      <c r="V95" s="99">
        <v>0</v>
      </c>
      <c r="W95" s="99">
        <v>287812.37347412098</v>
      </c>
      <c r="X95" s="99">
        <v>611988.82185363804</v>
      </c>
      <c r="Y95" s="99">
        <v>9974.2860988378507</v>
      </c>
      <c r="Z95" s="99">
        <v>19675.186668872801</v>
      </c>
      <c r="AA95" s="99">
        <v>0</v>
      </c>
      <c r="AB95" s="99">
        <v>0</v>
      </c>
      <c r="AC95" s="99">
        <v>515148.81925201399</v>
      </c>
      <c r="AD95" s="99">
        <v>0</v>
      </c>
      <c r="AE95" s="99">
        <v>33511.746074199698</v>
      </c>
      <c r="AF95" s="99">
        <v>24249.614756822601</v>
      </c>
      <c r="AG95" s="99">
        <v>273992.350494385</v>
      </c>
      <c r="AH95" s="99">
        <v>0</v>
      </c>
      <c r="AI95" s="99">
        <v>0</v>
      </c>
      <c r="AJ95" s="99">
        <v>564476.60199737502</v>
      </c>
      <c r="AK95" s="99">
        <v>0</v>
      </c>
      <c r="AL95" s="99">
        <v>0</v>
      </c>
      <c r="AM95" s="99">
        <v>4855.5500344038001</v>
      </c>
      <c r="AN95" s="99">
        <v>515936.37372207601</v>
      </c>
      <c r="AO95" s="99">
        <v>0</v>
      </c>
      <c r="AP95" s="99">
        <v>2500447.1593017601</v>
      </c>
      <c r="AQ95" s="99">
        <v>4586418.0388793899</v>
      </c>
      <c r="AR95" s="99">
        <v>76546.784964561506</v>
      </c>
      <c r="AS95" s="99">
        <v>160148.455966949</v>
      </c>
      <c r="AT95" s="99">
        <v>0</v>
      </c>
      <c r="AU95" s="99">
        <v>0</v>
      </c>
      <c r="AV95" s="99">
        <v>1714543.8662719701</v>
      </c>
      <c r="AW95" s="99">
        <v>0</v>
      </c>
      <c r="AX95" s="99">
        <v>298429.16003417998</v>
      </c>
      <c r="AY95" s="99">
        <v>182458.39307022101</v>
      </c>
      <c r="AZ95" s="99">
        <v>2057325.7561492899</v>
      </c>
      <c r="BA95" s="99">
        <v>0</v>
      </c>
      <c r="BB95" s="99">
        <v>0</v>
      </c>
      <c r="BC95" s="99">
        <v>4494027.3457641602</v>
      </c>
      <c r="BD95" s="99">
        <v>0</v>
      </c>
      <c r="BE95" s="99">
        <v>0</v>
      </c>
      <c r="BF95" s="99">
        <v>41101.852885246299</v>
      </c>
      <c r="BG95" s="99">
        <v>1717222.2713317899</v>
      </c>
      <c r="BH95" s="99">
        <v>0</v>
      </c>
      <c r="BI95" s="99">
        <v>341372.29624557501</v>
      </c>
      <c r="BJ95" s="99">
        <v>1959382.5636444101</v>
      </c>
      <c r="BK95" s="99">
        <v>62044.531592845902</v>
      </c>
      <c r="BL95" s="99">
        <v>22482.2464296818</v>
      </c>
      <c r="BM95" s="99">
        <v>0</v>
      </c>
      <c r="BN95" s="99">
        <v>0</v>
      </c>
      <c r="BO95" s="99">
        <v>0</v>
      </c>
      <c r="BP95" s="99">
        <v>0</v>
      </c>
      <c r="BQ95" s="99">
        <v>0</v>
      </c>
      <c r="BR95" s="99">
        <v>47346.720085620902</v>
      </c>
      <c r="BS95" s="99">
        <v>963995.38513183605</v>
      </c>
      <c r="BT95" s="99">
        <v>0</v>
      </c>
      <c r="BU95" s="99">
        <v>0</v>
      </c>
      <c r="BV95" s="99">
        <v>1282214.76325989</v>
      </c>
      <c r="BW95" s="99">
        <v>0</v>
      </c>
      <c r="BX95" s="99">
        <v>0</v>
      </c>
      <c r="BY95" s="99">
        <v>0</v>
      </c>
      <c r="BZ95" s="99">
        <v>0</v>
      </c>
      <c r="CA95" s="99">
        <v>7366.3053926825496</v>
      </c>
      <c r="CB95" s="99">
        <v>913633.02492523205</v>
      </c>
      <c r="CC95" s="99">
        <v>7058740.6211547898</v>
      </c>
      <c r="CD95" s="99">
        <v>2299543.7799987802</v>
      </c>
      <c r="CE95" s="99">
        <v>118.94173607882099</v>
      </c>
      <c r="CF95" s="99">
        <v>19858.677990913398</v>
      </c>
      <c r="CG95" s="99">
        <v>161665.08506393401</v>
      </c>
      <c r="CH95" s="99">
        <v>22487.276773691199</v>
      </c>
      <c r="CI95" s="99">
        <v>7487.4409542083704</v>
      </c>
      <c r="CJ95" s="99">
        <v>919107.04254150402</v>
      </c>
      <c r="CK95" s="99">
        <v>7202589.2058715802</v>
      </c>
      <c r="CL95" s="99">
        <v>2322822.8606872601</v>
      </c>
      <c r="CM95" s="166">
        <v>8893.4490016698801</v>
      </c>
      <c r="CN95" s="166">
        <v>1452935.13273621</v>
      </c>
      <c r="CO95" s="166">
        <v>9013515.7111816406</v>
      </c>
      <c r="CP95" s="99">
        <v>2322822.8606872601</v>
      </c>
      <c r="CQ95" s="99">
        <v>83.484132324345396</v>
      </c>
      <c r="CR95" s="99">
        <v>15237.150476217301</v>
      </c>
      <c r="CS95" s="99">
        <v>122307.058191299</v>
      </c>
      <c r="CT95" s="99">
        <v>22226.2245495319</v>
      </c>
      <c r="CU95" s="98">
        <v>4949.7479699240002</v>
      </c>
      <c r="CV95" s="98">
        <v>1517.61809576</v>
      </c>
      <c r="CW95" s="98">
        <v>933491.70291614544</v>
      </c>
      <c r="CX95" s="98">
        <v>7220405.7062187241</v>
      </c>
    </row>
    <row r="96" spans="1:102" x14ac:dyDescent="0.2">
      <c r="A96" s="98" t="s">
        <v>52</v>
      </c>
      <c r="B96" s="100">
        <v>40878</v>
      </c>
      <c r="C96" s="99">
        <v>0</v>
      </c>
      <c r="D96" s="99">
        <v>2579.2235627770401</v>
      </c>
      <c r="E96" s="99">
        <v>4923.5784392952901</v>
      </c>
      <c r="F96" s="99">
        <v>130.56811083667</v>
      </c>
      <c r="G96" s="99">
        <v>117.081665934995</v>
      </c>
      <c r="H96" s="99">
        <v>0</v>
      </c>
      <c r="I96" s="99">
        <v>0</v>
      </c>
      <c r="J96" s="99">
        <v>1459.9111685901901</v>
      </c>
      <c r="K96" s="99">
        <v>0</v>
      </c>
      <c r="L96" s="99">
        <v>546.97792505472898</v>
      </c>
      <c r="M96" s="99">
        <v>202.005633410066</v>
      </c>
      <c r="N96" s="99">
        <v>2696.5278194248699</v>
      </c>
      <c r="O96" s="99">
        <v>0</v>
      </c>
      <c r="P96" s="99">
        <v>0</v>
      </c>
      <c r="Q96" s="99">
        <v>4149.3970117568997</v>
      </c>
      <c r="R96" s="99">
        <v>0</v>
      </c>
      <c r="S96" s="99">
        <v>0</v>
      </c>
      <c r="T96" s="99">
        <v>26.155412790598302</v>
      </c>
      <c r="U96" s="99">
        <v>1463.40375906229</v>
      </c>
      <c r="V96" s="99">
        <v>0</v>
      </c>
      <c r="W96" s="99">
        <v>316777.89885711699</v>
      </c>
      <c r="X96" s="99">
        <v>600658.97179412795</v>
      </c>
      <c r="Y96" s="99">
        <v>10695.133270382899</v>
      </c>
      <c r="Z96" s="99">
        <v>21871.560887098301</v>
      </c>
      <c r="AA96" s="99">
        <v>0</v>
      </c>
      <c r="AB96" s="99">
        <v>0</v>
      </c>
      <c r="AC96" s="99">
        <v>538046.42863464402</v>
      </c>
      <c r="AD96" s="99">
        <v>0</v>
      </c>
      <c r="AE96" s="99">
        <v>31496.401194095601</v>
      </c>
      <c r="AF96" s="99">
        <v>24640.0027253628</v>
      </c>
      <c r="AG96" s="99">
        <v>263658.74011611898</v>
      </c>
      <c r="AH96" s="99">
        <v>0</v>
      </c>
      <c r="AI96" s="99">
        <v>0</v>
      </c>
      <c r="AJ96" s="99">
        <v>577731.13519287098</v>
      </c>
      <c r="AK96" s="99">
        <v>0</v>
      </c>
      <c r="AL96" s="99">
        <v>0</v>
      </c>
      <c r="AM96" s="99">
        <v>4062.1713237464401</v>
      </c>
      <c r="AN96" s="99">
        <v>538268.19088745106</v>
      </c>
      <c r="AO96" s="99">
        <v>0</v>
      </c>
      <c r="AP96" s="99">
        <v>2667571.9252014202</v>
      </c>
      <c r="AQ96" s="99">
        <v>4555233.4500122098</v>
      </c>
      <c r="AR96" s="99">
        <v>83289.139079093904</v>
      </c>
      <c r="AS96" s="99">
        <v>175781.63771438599</v>
      </c>
      <c r="AT96" s="99">
        <v>0</v>
      </c>
      <c r="AU96" s="99">
        <v>0</v>
      </c>
      <c r="AV96" s="99">
        <v>1801386.3922119101</v>
      </c>
      <c r="AW96" s="99">
        <v>0</v>
      </c>
      <c r="AX96" s="99">
        <v>294481.88350677502</v>
      </c>
      <c r="AY96" s="99">
        <v>186381.21258544899</v>
      </c>
      <c r="AZ96" s="99">
        <v>1990294.45121765</v>
      </c>
      <c r="BA96" s="99">
        <v>0</v>
      </c>
      <c r="BB96" s="99">
        <v>0</v>
      </c>
      <c r="BC96" s="99">
        <v>4711567.3094482403</v>
      </c>
      <c r="BD96" s="99">
        <v>0</v>
      </c>
      <c r="BE96" s="99">
        <v>0</v>
      </c>
      <c r="BF96" s="99">
        <v>34254.874394416802</v>
      </c>
      <c r="BG96" s="99">
        <v>1801916.05387878</v>
      </c>
      <c r="BH96" s="99">
        <v>0</v>
      </c>
      <c r="BI96" s="99">
        <v>349283.18787765497</v>
      </c>
      <c r="BJ96" s="99">
        <v>1985016.6863403299</v>
      </c>
      <c r="BK96" s="99">
        <v>66802.266854286194</v>
      </c>
      <c r="BL96" s="99">
        <v>26410.6909401417</v>
      </c>
      <c r="BM96" s="99">
        <v>0</v>
      </c>
      <c r="BN96" s="99">
        <v>0</v>
      </c>
      <c r="BO96" s="99">
        <v>0</v>
      </c>
      <c r="BP96" s="99">
        <v>0</v>
      </c>
      <c r="BQ96" s="99">
        <v>0</v>
      </c>
      <c r="BR96" s="99">
        <v>48810.447027206399</v>
      </c>
      <c r="BS96" s="99">
        <v>974291.55579376197</v>
      </c>
      <c r="BT96" s="99">
        <v>0</v>
      </c>
      <c r="BU96" s="99">
        <v>0</v>
      </c>
      <c r="BV96" s="99">
        <v>1319435.1054382301</v>
      </c>
      <c r="BW96" s="99">
        <v>0</v>
      </c>
      <c r="BX96" s="99">
        <v>0</v>
      </c>
      <c r="BY96" s="99">
        <v>0</v>
      </c>
      <c r="BZ96" s="99">
        <v>0</v>
      </c>
      <c r="CA96" s="99">
        <v>7528.7904412150401</v>
      </c>
      <c r="CB96" s="99">
        <v>911303.68956756603</v>
      </c>
      <c r="CC96" s="99">
        <v>7160848.3505859403</v>
      </c>
      <c r="CD96" s="99">
        <v>2314180.68182373</v>
      </c>
      <c r="CE96" s="99">
        <v>116.525350673124</v>
      </c>
      <c r="CF96" s="99">
        <v>21835.196392297701</v>
      </c>
      <c r="CG96" s="99">
        <v>175361.13650512701</v>
      </c>
      <c r="CH96" s="99">
        <v>26414.509337902098</v>
      </c>
      <c r="CI96" s="99">
        <v>7643.1711906194696</v>
      </c>
      <c r="CJ96" s="99">
        <v>934505.41632080101</v>
      </c>
      <c r="CK96" s="99">
        <v>7358229.0750122098</v>
      </c>
      <c r="CL96" s="99">
        <v>2341822.7811279302</v>
      </c>
      <c r="CM96" s="166">
        <v>9076.7793769836408</v>
      </c>
      <c r="CN96" s="166">
        <v>1476866.7725067099</v>
      </c>
      <c r="CO96" s="166">
        <v>9174047.85083008</v>
      </c>
      <c r="CP96" s="99">
        <v>2341822.7811279302</v>
      </c>
      <c r="CQ96" s="99">
        <v>89.719205323606701</v>
      </c>
      <c r="CR96" s="99">
        <v>17625.746876955</v>
      </c>
      <c r="CS96" s="99">
        <v>139815.96010971101</v>
      </c>
      <c r="CT96" s="99">
        <v>26474.841063260999</v>
      </c>
      <c r="CU96" s="98">
        <v>4931.7648629060004</v>
      </c>
      <c r="CV96" s="98">
        <v>1567.6688885189999</v>
      </c>
      <c r="CW96" s="98">
        <v>933138.88595986378</v>
      </c>
      <c r="CX96" s="98">
        <v>7336209.4870910672</v>
      </c>
    </row>
    <row r="97" spans="1:102" x14ac:dyDescent="0.2">
      <c r="A97" s="98" t="s">
        <v>52</v>
      </c>
      <c r="B97" s="100">
        <v>40969</v>
      </c>
      <c r="C97" s="99">
        <v>0</v>
      </c>
      <c r="D97" s="99">
        <v>2584.8387796580801</v>
      </c>
      <c r="E97" s="99">
        <v>4877.8928362727202</v>
      </c>
      <c r="F97" s="99">
        <v>136.937245201319</v>
      </c>
      <c r="G97" s="99">
        <v>122.464385666884</v>
      </c>
      <c r="H97" s="99">
        <v>0</v>
      </c>
      <c r="I97" s="99">
        <v>0</v>
      </c>
      <c r="J97" s="99">
        <v>1521.84016698599</v>
      </c>
      <c r="K97" s="99">
        <v>0</v>
      </c>
      <c r="L97" s="99">
        <v>570.51392316073202</v>
      </c>
      <c r="M97" s="99">
        <v>205.63642931543299</v>
      </c>
      <c r="N97" s="99">
        <v>2663.76245087385</v>
      </c>
      <c r="O97" s="99">
        <v>0</v>
      </c>
      <c r="P97" s="99">
        <v>0</v>
      </c>
      <c r="Q97" s="99">
        <v>4114.3599964976302</v>
      </c>
      <c r="R97" s="99">
        <v>0</v>
      </c>
      <c r="S97" s="99">
        <v>0</v>
      </c>
      <c r="T97" s="99">
        <v>26.745740685146298</v>
      </c>
      <c r="U97" s="99">
        <v>1524.4559961110399</v>
      </c>
      <c r="V97" s="99">
        <v>0</v>
      </c>
      <c r="W97" s="99">
        <v>302024.19832229603</v>
      </c>
      <c r="X97" s="99">
        <v>586928.94644165004</v>
      </c>
      <c r="Y97" s="99">
        <v>9450.1732586622202</v>
      </c>
      <c r="Z97" s="99">
        <v>23537.932220697399</v>
      </c>
      <c r="AA97" s="99">
        <v>0</v>
      </c>
      <c r="AB97" s="99">
        <v>0</v>
      </c>
      <c r="AC97" s="99">
        <v>562266.651901245</v>
      </c>
      <c r="AD97" s="99">
        <v>0</v>
      </c>
      <c r="AE97" s="99">
        <v>32755.784919738799</v>
      </c>
      <c r="AF97" s="99">
        <v>23886.294861555099</v>
      </c>
      <c r="AG97" s="99">
        <v>255543.25992965701</v>
      </c>
      <c r="AH97" s="99">
        <v>0</v>
      </c>
      <c r="AI97" s="99">
        <v>0</v>
      </c>
      <c r="AJ97" s="99">
        <v>575381.09544372605</v>
      </c>
      <c r="AK97" s="99">
        <v>0</v>
      </c>
      <c r="AL97" s="99">
        <v>0</v>
      </c>
      <c r="AM97" s="99">
        <v>4678.0125305056599</v>
      </c>
      <c r="AN97" s="99">
        <v>561454.69017791701</v>
      </c>
      <c r="AO97" s="99">
        <v>0</v>
      </c>
      <c r="AP97" s="99">
        <v>2565627.77426147</v>
      </c>
      <c r="AQ97" s="99">
        <v>4514699.9318847703</v>
      </c>
      <c r="AR97" s="99">
        <v>74249.204859733596</v>
      </c>
      <c r="AS97" s="99">
        <v>191929.66668891901</v>
      </c>
      <c r="AT97" s="99">
        <v>0</v>
      </c>
      <c r="AU97" s="99">
        <v>0</v>
      </c>
      <c r="AV97" s="99">
        <v>1903657.98262024</v>
      </c>
      <c r="AW97" s="99">
        <v>0</v>
      </c>
      <c r="AX97" s="99">
        <v>303126.21569061303</v>
      </c>
      <c r="AY97" s="99">
        <v>186121.182304382</v>
      </c>
      <c r="AZ97" s="99">
        <v>1966163.4353332501</v>
      </c>
      <c r="BA97" s="99">
        <v>0</v>
      </c>
      <c r="BB97" s="99">
        <v>0</v>
      </c>
      <c r="BC97" s="99">
        <v>4727338.9385376005</v>
      </c>
      <c r="BD97" s="99">
        <v>0</v>
      </c>
      <c r="BE97" s="99">
        <v>0</v>
      </c>
      <c r="BF97" s="99">
        <v>39958.810945510901</v>
      </c>
      <c r="BG97" s="99">
        <v>1900567.4275817899</v>
      </c>
      <c r="BH97" s="99">
        <v>0</v>
      </c>
      <c r="BI97" s="99">
        <v>355768.47356414801</v>
      </c>
      <c r="BJ97" s="99">
        <v>2027114.0393066399</v>
      </c>
      <c r="BK97" s="99">
        <v>71568.232262611404</v>
      </c>
      <c r="BL97" s="99">
        <v>29069.246901273698</v>
      </c>
      <c r="BM97" s="99">
        <v>0</v>
      </c>
      <c r="BN97" s="99">
        <v>0</v>
      </c>
      <c r="BO97" s="99">
        <v>0</v>
      </c>
      <c r="BP97" s="99">
        <v>0</v>
      </c>
      <c r="BQ97" s="99">
        <v>0</v>
      </c>
      <c r="BR97" s="99">
        <v>49267.859287261999</v>
      </c>
      <c r="BS97" s="99">
        <v>1002221.0791397101</v>
      </c>
      <c r="BT97" s="99">
        <v>0</v>
      </c>
      <c r="BU97" s="99">
        <v>0</v>
      </c>
      <c r="BV97" s="99">
        <v>1317409.4803772001</v>
      </c>
      <c r="BW97" s="99">
        <v>0</v>
      </c>
      <c r="BX97" s="99">
        <v>0</v>
      </c>
      <c r="BY97" s="99">
        <v>0</v>
      </c>
      <c r="BZ97" s="99">
        <v>0</v>
      </c>
      <c r="CA97" s="99">
        <v>7480.4074603319204</v>
      </c>
      <c r="CB97" s="99">
        <v>885436.83039092994</v>
      </c>
      <c r="CC97" s="99">
        <v>7236004.8964233398</v>
      </c>
      <c r="CD97" s="99">
        <v>2389214.1940307599</v>
      </c>
      <c r="CE97" s="99">
        <v>122.456115460955</v>
      </c>
      <c r="CF97" s="99">
        <v>23483.714364290201</v>
      </c>
      <c r="CG97" s="99">
        <v>191312.44841957101</v>
      </c>
      <c r="CH97" s="99">
        <v>29064.356164455399</v>
      </c>
      <c r="CI97" s="99">
        <v>7601.5460117459297</v>
      </c>
      <c r="CJ97" s="99">
        <v>926349.91439819301</v>
      </c>
      <c r="CK97" s="99">
        <v>7441973.25109863</v>
      </c>
      <c r="CL97" s="99">
        <v>2418591.29473877</v>
      </c>
      <c r="CM97" s="166">
        <v>9133.92542827129</v>
      </c>
      <c r="CN97" s="166">
        <v>1463012.4187316899</v>
      </c>
      <c r="CO97" s="166">
        <v>9319214.9276122991</v>
      </c>
      <c r="CP97" s="99">
        <v>2418591.29473877</v>
      </c>
      <c r="CQ97" s="99">
        <v>95.920808875933304</v>
      </c>
      <c r="CR97" s="99">
        <v>18817.229180812799</v>
      </c>
      <c r="CS97" s="99">
        <v>150813.98509788499</v>
      </c>
      <c r="CT97" s="99">
        <v>29295.772634029399</v>
      </c>
      <c r="CU97" s="98">
        <v>4884.451780161</v>
      </c>
      <c r="CV97" s="98">
        <v>1634.5166599439999</v>
      </c>
      <c r="CW97" s="98">
        <v>908920.54475522018</v>
      </c>
      <c r="CX97" s="98">
        <v>7427317.3448429108</v>
      </c>
    </row>
    <row r="98" spans="1:102" x14ac:dyDescent="0.2">
      <c r="A98" s="98" t="s">
        <v>52</v>
      </c>
      <c r="B98" s="100">
        <v>41061</v>
      </c>
      <c r="C98" s="99">
        <v>0</v>
      </c>
      <c r="D98" s="99">
        <v>2656.55388277769</v>
      </c>
      <c r="E98" s="99">
        <v>4836.0540592670404</v>
      </c>
      <c r="F98" s="99">
        <v>139.040555560961</v>
      </c>
      <c r="G98" s="99">
        <v>124.252483597957</v>
      </c>
      <c r="H98" s="99">
        <v>0</v>
      </c>
      <c r="I98" s="99">
        <v>0</v>
      </c>
      <c r="J98" s="99">
        <v>1581.04462878406</v>
      </c>
      <c r="K98" s="99">
        <v>0</v>
      </c>
      <c r="L98" s="99">
        <v>585.32995751500096</v>
      </c>
      <c r="M98" s="99">
        <v>191.24027922935801</v>
      </c>
      <c r="N98" s="99">
        <v>2594.4230977892898</v>
      </c>
      <c r="O98" s="99">
        <v>0</v>
      </c>
      <c r="P98" s="99">
        <v>0</v>
      </c>
      <c r="Q98" s="99">
        <v>4213.5693607330304</v>
      </c>
      <c r="R98" s="99">
        <v>0</v>
      </c>
      <c r="S98" s="99">
        <v>0</v>
      </c>
      <c r="T98" s="99">
        <v>28.2441103819292</v>
      </c>
      <c r="U98" s="99">
        <v>1580.9908538162699</v>
      </c>
      <c r="V98" s="99">
        <v>0</v>
      </c>
      <c r="W98" s="99">
        <v>301024.902816772</v>
      </c>
      <c r="X98" s="99">
        <v>578835.14258575405</v>
      </c>
      <c r="Y98" s="99">
        <v>9788.1801182031595</v>
      </c>
      <c r="Z98" s="99">
        <v>22218.126951217699</v>
      </c>
      <c r="AA98" s="99">
        <v>0</v>
      </c>
      <c r="AB98" s="99">
        <v>0</v>
      </c>
      <c r="AC98" s="99">
        <v>575084.36669921898</v>
      </c>
      <c r="AD98" s="99">
        <v>0</v>
      </c>
      <c r="AE98" s="99">
        <v>31893.054184198401</v>
      </c>
      <c r="AF98" s="99">
        <v>22489.1249091625</v>
      </c>
      <c r="AG98" s="99">
        <v>245221.62897872899</v>
      </c>
      <c r="AH98" s="99">
        <v>0</v>
      </c>
      <c r="AI98" s="99">
        <v>0</v>
      </c>
      <c r="AJ98" s="99">
        <v>584074.89055633498</v>
      </c>
      <c r="AK98" s="99">
        <v>0</v>
      </c>
      <c r="AL98" s="99">
        <v>0</v>
      </c>
      <c r="AM98" s="99">
        <v>4512.3166983723604</v>
      </c>
      <c r="AN98" s="99">
        <v>575666.33538055397</v>
      </c>
      <c r="AO98" s="99">
        <v>0</v>
      </c>
      <c r="AP98" s="99">
        <v>2606894.7099914602</v>
      </c>
      <c r="AQ98" s="99">
        <v>4458397.9853515597</v>
      </c>
      <c r="AR98" s="99">
        <v>77681.994010925293</v>
      </c>
      <c r="AS98" s="99">
        <v>184276.287828445</v>
      </c>
      <c r="AT98" s="99">
        <v>0</v>
      </c>
      <c r="AU98" s="99">
        <v>0</v>
      </c>
      <c r="AV98" s="99">
        <v>1969854.12301636</v>
      </c>
      <c r="AW98" s="99">
        <v>0</v>
      </c>
      <c r="AX98" s="99">
        <v>295123.85446929903</v>
      </c>
      <c r="AY98" s="99">
        <v>172712.28650283799</v>
      </c>
      <c r="AZ98" s="99">
        <v>1887814.45556641</v>
      </c>
      <c r="BA98" s="99">
        <v>0</v>
      </c>
      <c r="BB98" s="99">
        <v>0</v>
      </c>
      <c r="BC98" s="99">
        <v>4740639.0456542997</v>
      </c>
      <c r="BD98" s="99">
        <v>0</v>
      </c>
      <c r="BE98" s="99">
        <v>0</v>
      </c>
      <c r="BF98" s="99">
        <v>40375.408082962</v>
      </c>
      <c r="BG98" s="99">
        <v>1972169.5067291299</v>
      </c>
      <c r="BH98" s="99">
        <v>0</v>
      </c>
      <c r="BI98" s="99">
        <v>345705.133777618</v>
      </c>
      <c r="BJ98" s="99">
        <v>2030329.5551757801</v>
      </c>
      <c r="BK98" s="99">
        <v>73703.521428108201</v>
      </c>
      <c r="BL98" s="99">
        <v>27586.476679563501</v>
      </c>
      <c r="BM98" s="99">
        <v>0</v>
      </c>
      <c r="BN98" s="99">
        <v>0</v>
      </c>
      <c r="BO98" s="99">
        <v>0</v>
      </c>
      <c r="BP98" s="99">
        <v>0</v>
      </c>
      <c r="BQ98" s="99">
        <v>0</v>
      </c>
      <c r="BR98" s="99">
        <v>45033.896861076399</v>
      </c>
      <c r="BS98" s="99">
        <v>1011842.31912994</v>
      </c>
      <c r="BT98" s="99">
        <v>0</v>
      </c>
      <c r="BU98" s="99">
        <v>0</v>
      </c>
      <c r="BV98" s="99">
        <v>1329737.6238555899</v>
      </c>
      <c r="BW98" s="99">
        <v>0</v>
      </c>
      <c r="BX98" s="99">
        <v>0</v>
      </c>
      <c r="BY98" s="99">
        <v>0</v>
      </c>
      <c r="BZ98" s="99">
        <v>0</v>
      </c>
      <c r="CA98" s="99">
        <v>7477.9606812596303</v>
      </c>
      <c r="CB98" s="99">
        <v>863607.08389282203</v>
      </c>
      <c r="CC98" s="99">
        <v>7095102.5673217801</v>
      </c>
      <c r="CD98" s="99">
        <v>2390023.9599609398</v>
      </c>
      <c r="CE98" s="99">
        <v>124.272572691552</v>
      </c>
      <c r="CF98" s="99">
        <v>22294.524305343599</v>
      </c>
      <c r="CG98" s="99">
        <v>185005.43562889099</v>
      </c>
      <c r="CH98" s="99">
        <v>27579.1066207886</v>
      </c>
      <c r="CI98" s="99">
        <v>7603.5843207240096</v>
      </c>
      <c r="CJ98" s="99">
        <v>893060.40830993699</v>
      </c>
      <c r="CK98" s="99">
        <v>7264297.0136718797</v>
      </c>
      <c r="CL98" s="99">
        <v>2415834.5140685998</v>
      </c>
      <c r="CM98" s="166">
        <v>9169.0582044124603</v>
      </c>
      <c r="CN98" s="166">
        <v>1457996.4466247601</v>
      </c>
      <c r="CO98" s="166">
        <v>9237726.8782959003</v>
      </c>
      <c r="CP98" s="99">
        <v>2415834.5140685998</v>
      </c>
      <c r="CQ98" s="99">
        <v>98.132688653655407</v>
      </c>
      <c r="CR98" s="99">
        <v>17758.885245323199</v>
      </c>
      <c r="CS98" s="99">
        <v>144941.497158051</v>
      </c>
      <c r="CT98" s="99">
        <v>27600.7260563374</v>
      </c>
      <c r="CU98" s="98">
        <v>4838.5804351739998</v>
      </c>
      <c r="CV98" s="98">
        <v>1693.897510023</v>
      </c>
      <c r="CW98" s="98">
        <v>885901.60819816566</v>
      </c>
      <c r="CX98" s="98">
        <v>7280108.0029506711</v>
      </c>
    </row>
    <row r="99" spans="1:102" x14ac:dyDescent="0.2">
      <c r="A99" s="98" t="s">
        <v>52</v>
      </c>
      <c r="B99" s="100">
        <v>41153</v>
      </c>
      <c r="C99" s="99">
        <v>0</v>
      </c>
      <c r="D99" s="99">
        <v>2609.5729965269602</v>
      </c>
      <c r="E99" s="99">
        <v>4761.9143921732903</v>
      </c>
      <c r="F99" s="99">
        <v>129.09623336233199</v>
      </c>
      <c r="G99" s="99">
        <v>129.64074452221399</v>
      </c>
      <c r="H99" s="99">
        <v>0</v>
      </c>
      <c r="I99" s="99">
        <v>0</v>
      </c>
      <c r="J99" s="99">
        <v>1580.6205602288201</v>
      </c>
      <c r="K99" s="99">
        <v>0</v>
      </c>
      <c r="L99" s="99">
        <v>500.42344741150703</v>
      </c>
      <c r="M99" s="99">
        <v>193.61076509766301</v>
      </c>
      <c r="N99" s="99">
        <v>2538.0723159313202</v>
      </c>
      <c r="O99" s="99">
        <v>0</v>
      </c>
      <c r="P99" s="99">
        <v>0</v>
      </c>
      <c r="Q99" s="99">
        <v>4229.25960087776</v>
      </c>
      <c r="R99" s="99">
        <v>0</v>
      </c>
      <c r="S99" s="99">
        <v>0</v>
      </c>
      <c r="T99" s="99">
        <v>31.6224446846172</v>
      </c>
      <c r="U99" s="99">
        <v>1584.4191297888799</v>
      </c>
      <c r="V99" s="99">
        <v>0</v>
      </c>
      <c r="W99" s="99">
        <v>285810.35280227702</v>
      </c>
      <c r="X99" s="99">
        <v>569488.76227569603</v>
      </c>
      <c r="Y99" s="99">
        <v>10031.383744835901</v>
      </c>
      <c r="Z99" s="99">
        <v>23883.205780983</v>
      </c>
      <c r="AA99" s="99">
        <v>0</v>
      </c>
      <c r="AB99" s="99">
        <v>0</v>
      </c>
      <c r="AC99" s="99">
        <v>579508.49826812698</v>
      </c>
      <c r="AD99" s="99">
        <v>0</v>
      </c>
      <c r="AE99" s="99">
        <v>25641.159873485602</v>
      </c>
      <c r="AF99" s="99">
        <v>21336.306437015501</v>
      </c>
      <c r="AG99" s="99">
        <v>239647.85687828099</v>
      </c>
      <c r="AH99" s="99">
        <v>0</v>
      </c>
      <c r="AI99" s="99">
        <v>0</v>
      </c>
      <c r="AJ99" s="99">
        <v>561641.57199096703</v>
      </c>
      <c r="AK99" s="99">
        <v>0</v>
      </c>
      <c r="AL99" s="99">
        <v>0</v>
      </c>
      <c r="AM99" s="99">
        <v>5219.9952729344404</v>
      </c>
      <c r="AN99" s="99">
        <v>579666.28881835903</v>
      </c>
      <c r="AO99" s="99">
        <v>0</v>
      </c>
      <c r="AP99" s="99">
        <v>2530050.2728271498</v>
      </c>
      <c r="AQ99" s="99">
        <v>4452827.0399169903</v>
      </c>
      <c r="AR99" s="99">
        <v>79160.281394958496</v>
      </c>
      <c r="AS99" s="99">
        <v>204651.07874488799</v>
      </c>
      <c r="AT99" s="99">
        <v>0</v>
      </c>
      <c r="AU99" s="99">
        <v>0</v>
      </c>
      <c r="AV99" s="99">
        <v>2004903.2668457001</v>
      </c>
      <c r="AW99" s="99">
        <v>0</v>
      </c>
      <c r="AX99" s="99">
        <v>234262.03892517099</v>
      </c>
      <c r="AY99" s="99">
        <v>165412.10131263701</v>
      </c>
      <c r="AZ99" s="99">
        <v>1884263.1030578599</v>
      </c>
      <c r="BA99" s="99">
        <v>0</v>
      </c>
      <c r="BB99" s="99">
        <v>0</v>
      </c>
      <c r="BC99" s="99">
        <v>4667598.71276855</v>
      </c>
      <c r="BD99" s="99">
        <v>0</v>
      </c>
      <c r="BE99" s="99">
        <v>0</v>
      </c>
      <c r="BF99" s="99">
        <v>45542.1055440903</v>
      </c>
      <c r="BG99" s="99">
        <v>2005826.0322418199</v>
      </c>
      <c r="BH99" s="99">
        <v>0</v>
      </c>
      <c r="BI99" s="99">
        <v>338492.07692337001</v>
      </c>
      <c r="BJ99" s="99">
        <v>2115594.6582336398</v>
      </c>
      <c r="BK99" s="99">
        <v>76230.705875396699</v>
      </c>
      <c r="BL99" s="99">
        <v>30663.200085878401</v>
      </c>
      <c r="BM99" s="99">
        <v>0</v>
      </c>
      <c r="BN99" s="99">
        <v>0</v>
      </c>
      <c r="BO99" s="99">
        <v>0</v>
      </c>
      <c r="BP99" s="99">
        <v>0</v>
      </c>
      <c r="BQ99" s="99">
        <v>0</v>
      </c>
      <c r="BR99" s="99">
        <v>44642.2324123383</v>
      </c>
      <c r="BS99" s="99">
        <v>1063049.71684265</v>
      </c>
      <c r="BT99" s="99">
        <v>0</v>
      </c>
      <c r="BU99" s="99">
        <v>0</v>
      </c>
      <c r="BV99" s="99">
        <v>1339767.7067871101</v>
      </c>
      <c r="BW99" s="99">
        <v>0</v>
      </c>
      <c r="BX99" s="99">
        <v>0</v>
      </c>
      <c r="BY99" s="99">
        <v>0</v>
      </c>
      <c r="BZ99" s="99">
        <v>0</v>
      </c>
      <c r="CA99" s="99">
        <v>7343.6934399604797</v>
      </c>
      <c r="CB99" s="99">
        <v>854073.69605255104</v>
      </c>
      <c r="CC99" s="99">
        <v>7010509.76635742</v>
      </c>
      <c r="CD99" s="99">
        <v>2450888.3958740202</v>
      </c>
      <c r="CE99" s="99">
        <v>130.005292501301</v>
      </c>
      <c r="CF99" s="99">
        <v>23871.0576784611</v>
      </c>
      <c r="CG99" s="99">
        <v>204766.333740234</v>
      </c>
      <c r="CH99" s="99">
        <v>30676.832626342799</v>
      </c>
      <c r="CI99" s="99">
        <v>7476.5422348380098</v>
      </c>
      <c r="CJ99" s="99">
        <v>880581.80194854701</v>
      </c>
      <c r="CK99" s="99">
        <v>7206557.2170410203</v>
      </c>
      <c r="CL99" s="99">
        <v>2481747.7524108901</v>
      </c>
      <c r="CM99" s="166">
        <v>9053.4815903902108</v>
      </c>
      <c r="CN99" s="166">
        <v>1457641.0926971401</v>
      </c>
      <c r="CO99" s="166">
        <v>9205590.8114013709</v>
      </c>
      <c r="CP99" s="99">
        <v>2481747.7524108901</v>
      </c>
      <c r="CQ99" s="99">
        <v>102.695178294554</v>
      </c>
      <c r="CR99" s="99">
        <v>18855.880680084199</v>
      </c>
      <c r="CS99" s="99">
        <v>160644.212032318</v>
      </c>
      <c r="CT99" s="99">
        <v>30315.765566587401</v>
      </c>
      <c r="CU99" s="98">
        <v>4754.7890873360002</v>
      </c>
      <c r="CV99" s="98">
        <v>1699.5237260230001</v>
      </c>
      <c r="CW99" s="98">
        <v>877944.75373101211</v>
      </c>
      <c r="CX99" s="98">
        <v>7215276.1000976544</v>
      </c>
    </row>
    <row r="100" spans="1:102" x14ac:dyDescent="0.2">
      <c r="A100" s="98" t="s">
        <v>52</v>
      </c>
      <c r="B100" s="100">
        <v>41244</v>
      </c>
      <c r="C100" s="99">
        <v>0</v>
      </c>
      <c r="D100" s="99">
        <v>2576.4104603827</v>
      </c>
      <c r="E100" s="99">
        <v>4663.5539679527301</v>
      </c>
      <c r="F100" s="99">
        <v>138.85922825709</v>
      </c>
      <c r="G100" s="99">
        <v>131.39979603886599</v>
      </c>
      <c r="H100" s="99">
        <v>0</v>
      </c>
      <c r="I100" s="99">
        <v>0</v>
      </c>
      <c r="J100" s="99">
        <v>1584.95867311954</v>
      </c>
      <c r="K100" s="99">
        <v>0</v>
      </c>
      <c r="L100" s="99">
        <v>477.25389637053001</v>
      </c>
      <c r="M100" s="99">
        <v>171.139674359933</v>
      </c>
      <c r="N100" s="99">
        <v>2486.96130520105</v>
      </c>
      <c r="O100" s="99">
        <v>0</v>
      </c>
      <c r="P100" s="99">
        <v>0</v>
      </c>
      <c r="Q100" s="99">
        <v>4214.4912721514702</v>
      </c>
      <c r="R100" s="99">
        <v>0</v>
      </c>
      <c r="S100" s="99">
        <v>0</v>
      </c>
      <c r="T100" s="99">
        <v>36.351618451997602</v>
      </c>
      <c r="U100" s="99">
        <v>1590.95434586704</v>
      </c>
      <c r="V100" s="99">
        <v>0</v>
      </c>
      <c r="W100" s="99">
        <v>287772.43452072103</v>
      </c>
      <c r="X100" s="99">
        <v>554028.32389831496</v>
      </c>
      <c r="Y100" s="99">
        <v>10327.049918889999</v>
      </c>
      <c r="Z100" s="99">
        <v>23895.335617065401</v>
      </c>
      <c r="AA100" s="99">
        <v>0</v>
      </c>
      <c r="AB100" s="99">
        <v>0</v>
      </c>
      <c r="AC100" s="99">
        <v>574298.91511535598</v>
      </c>
      <c r="AD100" s="99">
        <v>0</v>
      </c>
      <c r="AE100" s="99">
        <v>22753.781295537901</v>
      </c>
      <c r="AF100" s="99">
        <v>20042.647805929199</v>
      </c>
      <c r="AG100" s="99">
        <v>233634.71051025399</v>
      </c>
      <c r="AH100" s="99">
        <v>0</v>
      </c>
      <c r="AI100" s="99">
        <v>0</v>
      </c>
      <c r="AJ100" s="99">
        <v>556201.05972290004</v>
      </c>
      <c r="AK100" s="99">
        <v>0</v>
      </c>
      <c r="AL100" s="99">
        <v>0</v>
      </c>
      <c r="AM100" s="99">
        <v>5325.09523451328</v>
      </c>
      <c r="AN100" s="99">
        <v>574824.56600952102</v>
      </c>
      <c r="AO100" s="99">
        <v>0</v>
      </c>
      <c r="AP100" s="99">
        <v>2569546.6423034701</v>
      </c>
      <c r="AQ100" s="99">
        <v>4343628.84448242</v>
      </c>
      <c r="AR100" s="99">
        <v>81503.576228141799</v>
      </c>
      <c r="AS100" s="99">
        <v>200825.075586319</v>
      </c>
      <c r="AT100" s="99">
        <v>0</v>
      </c>
      <c r="AU100" s="99">
        <v>0</v>
      </c>
      <c r="AV100" s="99">
        <v>2001913.66893005</v>
      </c>
      <c r="AW100" s="99">
        <v>0</v>
      </c>
      <c r="AX100" s="99">
        <v>207880.00679969799</v>
      </c>
      <c r="AY100" s="99">
        <v>156024.32955360401</v>
      </c>
      <c r="AZ100" s="99">
        <v>1843077.6165466299</v>
      </c>
      <c r="BA100" s="99">
        <v>0</v>
      </c>
      <c r="BB100" s="99">
        <v>0</v>
      </c>
      <c r="BC100" s="99">
        <v>4674109.1871948196</v>
      </c>
      <c r="BD100" s="99">
        <v>0</v>
      </c>
      <c r="BE100" s="99">
        <v>0</v>
      </c>
      <c r="BF100" s="99">
        <v>46748.729773044601</v>
      </c>
      <c r="BG100" s="99">
        <v>2003320.3151092499</v>
      </c>
      <c r="BH100" s="99">
        <v>0</v>
      </c>
      <c r="BI100" s="99">
        <v>335717.05949020397</v>
      </c>
      <c r="BJ100" s="99">
        <v>2146463.0163269001</v>
      </c>
      <c r="BK100" s="99">
        <v>78145.325879096999</v>
      </c>
      <c r="BL100" s="99">
        <v>29424.1128613949</v>
      </c>
      <c r="BM100" s="99">
        <v>0</v>
      </c>
      <c r="BN100" s="99">
        <v>0</v>
      </c>
      <c r="BO100" s="99">
        <v>0</v>
      </c>
      <c r="BP100" s="99">
        <v>0</v>
      </c>
      <c r="BQ100" s="99">
        <v>0</v>
      </c>
      <c r="BR100" s="99">
        <v>40649.839085578897</v>
      </c>
      <c r="BS100" s="99">
        <v>1093050.9300079299</v>
      </c>
      <c r="BT100" s="99">
        <v>0</v>
      </c>
      <c r="BU100" s="99">
        <v>0</v>
      </c>
      <c r="BV100" s="99">
        <v>1360137.26239014</v>
      </c>
      <c r="BW100" s="99">
        <v>0</v>
      </c>
      <c r="BX100" s="99">
        <v>0</v>
      </c>
      <c r="BY100" s="99">
        <v>0</v>
      </c>
      <c r="BZ100" s="99">
        <v>0</v>
      </c>
      <c r="CA100" s="99">
        <v>7260.75154721737</v>
      </c>
      <c r="CB100" s="99">
        <v>854246.88179779099</v>
      </c>
      <c r="CC100" s="99">
        <v>6834196.9908447303</v>
      </c>
      <c r="CD100" s="99">
        <v>2471587.9883117699</v>
      </c>
      <c r="CE100" s="99">
        <v>131.06341075152201</v>
      </c>
      <c r="CF100" s="99">
        <v>23878.1835110188</v>
      </c>
      <c r="CG100" s="99">
        <v>200462.86458969099</v>
      </c>
      <c r="CH100" s="99">
        <v>29425.4042818546</v>
      </c>
      <c r="CI100" s="99">
        <v>7388.7366530299196</v>
      </c>
      <c r="CJ100" s="99">
        <v>861881.95620727504</v>
      </c>
      <c r="CK100" s="99">
        <v>7044031.0161132803</v>
      </c>
      <c r="CL100" s="99">
        <v>2502056.84301758</v>
      </c>
      <c r="CM100" s="166">
        <v>8963.5198165178299</v>
      </c>
      <c r="CN100" s="166">
        <v>1453332.7270507801</v>
      </c>
      <c r="CO100" s="166">
        <v>9206197.6230468806</v>
      </c>
      <c r="CP100" s="99">
        <v>2502056.84301758</v>
      </c>
      <c r="CQ100" s="99">
        <v>95.529461256228402</v>
      </c>
      <c r="CR100" s="99">
        <v>18413.9074020386</v>
      </c>
      <c r="CS100" s="99">
        <v>152946.97450065601</v>
      </c>
      <c r="CT100" s="99">
        <v>29473.556730508801</v>
      </c>
      <c r="CU100" s="98">
        <v>4674.8138051440001</v>
      </c>
      <c r="CV100" s="98">
        <v>1704.4708775239999</v>
      </c>
      <c r="CW100" s="98">
        <v>878125.06530880975</v>
      </c>
      <c r="CX100" s="98">
        <v>7034659.8554344214</v>
      </c>
    </row>
    <row r="101" spans="1:102" x14ac:dyDescent="0.2">
      <c r="A101" s="98" t="s">
        <v>52</v>
      </c>
      <c r="B101" s="100">
        <v>41334</v>
      </c>
      <c r="C101" s="99">
        <v>0</v>
      </c>
      <c r="D101" s="99">
        <v>2657.0535334944698</v>
      </c>
      <c r="E101" s="99">
        <v>4637.7355007529304</v>
      </c>
      <c r="F101" s="99">
        <v>144.99151529930501</v>
      </c>
      <c r="G101" s="99">
        <v>135.0969100371</v>
      </c>
      <c r="H101" s="99">
        <v>0</v>
      </c>
      <c r="I101" s="99">
        <v>0</v>
      </c>
      <c r="J101" s="99">
        <v>1595.10083211958</v>
      </c>
      <c r="K101" s="99">
        <v>0</v>
      </c>
      <c r="L101" s="99">
        <v>376.74310994893301</v>
      </c>
      <c r="M101" s="99">
        <v>175.48685365542801</v>
      </c>
      <c r="N101" s="99">
        <v>2419.55302736163</v>
      </c>
      <c r="O101" s="99">
        <v>0</v>
      </c>
      <c r="P101" s="99">
        <v>127.150799608789</v>
      </c>
      <c r="Q101" s="99">
        <v>4263.9945584535599</v>
      </c>
      <c r="R101" s="99">
        <v>0</v>
      </c>
      <c r="S101" s="99">
        <v>32.857181343249998</v>
      </c>
      <c r="T101" s="99">
        <v>0</v>
      </c>
      <c r="U101" s="99">
        <v>1603.67225131392</v>
      </c>
      <c r="V101" s="99">
        <v>0</v>
      </c>
      <c r="W101" s="99">
        <v>287752.81477737398</v>
      </c>
      <c r="X101" s="99">
        <v>546114.47824859596</v>
      </c>
      <c r="Y101" s="99">
        <v>10503.642586469699</v>
      </c>
      <c r="Z101" s="99">
        <v>24270.7854323387</v>
      </c>
      <c r="AA101" s="99">
        <v>0</v>
      </c>
      <c r="AB101" s="99">
        <v>0</v>
      </c>
      <c r="AC101" s="99">
        <v>580312.97896575904</v>
      </c>
      <c r="AD101" s="99">
        <v>0</v>
      </c>
      <c r="AE101" s="99">
        <v>21870.628846645399</v>
      </c>
      <c r="AF101" s="99">
        <v>19983.7042644024</v>
      </c>
      <c r="AG101" s="99">
        <v>224367.70376014701</v>
      </c>
      <c r="AH101" s="99">
        <v>0</v>
      </c>
      <c r="AI101" s="99">
        <v>6039.3507267832802</v>
      </c>
      <c r="AJ101" s="99">
        <v>563333.69773101795</v>
      </c>
      <c r="AK101" s="99">
        <v>0</v>
      </c>
      <c r="AL101" s="99">
        <v>5305.8073430657396</v>
      </c>
      <c r="AM101" s="99">
        <v>0</v>
      </c>
      <c r="AN101" s="99">
        <v>583499.35791778599</v>
      </c>
      <c r="AO101" s="99">
        <v>0</v>
      </c>
      <c r="AP101" s="99">
        <v>2688340.5509643601</v>
      </c>
      <c r="AQ101" s="99">
        <v>4278662.6014404297</v>
      </c>
      <c r="AR101" s="99">
        <v>82976.419405937195</v>
      </c>
      <c r="AS101" s="99">
        <v>202993.62839126599</v>
      </c>
      <c r="AT101" s="99">
        <v>0</v>
      </c>
      <c r="AU101" s="99">
        <v>0</v>
      </c>
      <c r="AV101" s="99">
        <v>2028483.3152008101</v>
      </c>
      <c r="AW101" s="99">
        <v>0</v>
      </c>
      <c r="AX101" s="99">
        <v>193642.07372283901</v>
      </c>
      <c r="AY101" s="99">
        <v>155602.34307479899</v>
      </c>
      <c r="AZ101" s="99">
        <v>1766149.14845276</v>
      </c>
      <c r="BA101" s="99">
        <v>0</v>
      </c>
      <c r="BB101" s="99">
        <v>55377.734445095099</v>
      </c>
      <c r="BC101" s="99">
        <v>4622697.09912109</v>
      </c>
      <c r="BD101" s="99">
        <v>0</v>
      </c>
      <c r="BE101" s="99">
        <v>44765.872627258301</v>
      </c>
      <c r="BF101" s="99">
        <v>0</v>
      </c>
      <c r="BG101" s="99">
        <v>2039272.35496521</v>
      </c>
      <c r="BH101" s="99">
        <v>0</v>
      </c>
      <c r="BI101" s="99">
        <v>359134.65746307402</v>
      </c>
      <c r="BJ101" s="99">
        <v>2153451.2573242201</v>
      </c>
      <c r="BK101" s="99">
        <v>77984.2094230652</v>
      </c>
      <c r="BL101" s="99">
        <v>33943.365142822302</v>
      </c>
      <c r="BM101" s="99">
        <v>0</v>
      </c>
      <c r="BN101" s="99">
        <v>0</v>
      </c>
      <c r="BO101" s="99">
        <v>0</v>
      </c>
      <c r="BP101" s="99">
        <v>0</v>
      </c>
      <c r="BQ101" s="99">
        <v>0</v>
      </c>
      <c r="BR101" s="99">
        <v>40386.594703197501</v>
      </c>
      <c r="BS101" s="99">
        <v>1062543.62071228</v>
      </c>
      <c r="BT101" s="99">
        <v>0</v>
      </c>
      <c r="BU101" s="99">
        <v>4315.5</v>
      </c>
      <c r="BV101" s="99">
        <v>1391734.03477478</v>
      </c>
      <c r="BW101" s="99">
        <v>0</v>
      </c>
      <c r="BX101" s="99">
        <v>3688.4999960362902</v>
      </c>
      <c r="BY101" s="99">
        <v>0</v>
      </c>
      <c r="BZ101" s="99">
        <v>0</v>
      </c>
      <c r="CA101" s="99">
        <v>7316.7118937969199</v>
      </c>
      <c r="CB101" s="99">
        <v>835808.57214355504</v>
      </c>
      <c r="CC101" s="99">
        <v>6792351.9355468797</v>
      </c>
      <c r="CD101" s="99">
        <v>2510256.7495422401</v>
      </c>
      <c r="CE101" s="99">
        <v>135.07952596806001</v>
      </c>
      <c r="CF101" s="99">
        <v>24230.8980753422</v>
      </c>
      <c r="CG101" s="99">
        <v>202632.55431365999</v>
      </c>
      <c r="CH101" s="99">
        <v>33939.556310176798</v>
      </c>
      <c r="CI101" s="99">
        <v>7450.62177568674</v>
      </c>
      <c r="CJ101" s="99">
        <v>843272.87157440197</v>
      </c>
      <c r="CK101" s="99">
        <v>7013505.1641845703</v>
      </c>
      <c r="CL101" s="99">
        <v>2544279.5310363802</v>
      </c>
      <c r="CM101" s="166">
        <v>9051.0602023601496</v>
      </c>
      <c r="CN101" s="166">
        <v>1450236.57775879</v>
      </c>
      <c r="CO101" s="166">
        <v>9155430.2934570294</v>
      </c>
      <c r="CP101" s="99">
        <v>2544279.5310363802</v>
      </c>
      <c r="CQ101" s="99">
        <v>101.987283042632</v>
      </c>
      <c r="CR101" s="99">
        <v>18935.590018749201</v>
      </c>
      <c r="CS101" s="99">
        <v>157665.46664619399</v>
      </c>
      <c r="CT101" s="99">
        <v>30575.383116483699</v>
      </c>
      <c r="CU101" s="98">
        <v>4647.0953058109999</v>
      </c>
      <c r="CV101" s="98">
        <v>1718.746869432</v>
      </c>
      <c r="CW101" s="98">
        <v>860039.47021889722</v>
      </c>
      <c r="CX101" s="98">
        <v>6994984.4898605393</v>
      </c>
    </row>
    <row r="102" spans="1:102" x14ac:dyDescent="0.2">
      <c r="A102" s="98" t="s">
        <v>52</v>
      </c>
      <c r="B102" s="100">
        <v>41426</v>
      </c>
      <c r="C102" s="99">
        <v>0</v>
      </c>
      <c r="D102" s="99">
        <v>2729.0286368131601</v>
      </c>
      <c r="E102" s="99">
        <v>4612.5094582438496</v>
      </c>
      <c r="F102" s="99">
        <v>153.906304329634</v>
      </c>
      <c r="G102" s="99">
        <v>142.01576323248401</v>
      </c>
      <c r="H102" s="99">
        <v>0</v>
      </c>
      <c r="I102" s="99">
        <v>0</v>
      </c>
      <c r="J102" s="99">
        <v>1599.9892724454401</v>
      </c>
      <c r="K102" s="99">
        <v>0</v>
      </c>
      <c r="L102" s="99">
        <v>429.98576281219698</v>
      </c>
      <c r="M102" s="99">
        <v>176.59669895656401</v>
      </c>
      <c r="N102" s="99">
        <v>2389.81135183573</v>
      </c>
      <c r="O102" s="99">
        <v>0</v>
      </c>
      <c r="P102" s="99">
        <v>156.447909124196</v>
      </c>
      <c r="Q102" s="99">
        <v>4252.7379092574101</v>
      </c>
      <c r="R102" s="99">
        <v>0</v>
      </c>
      <c r="S102" s="99">
        <v>34.111526912543901</v>
      </c>
      <c r="T102" s="99">
        <v>0</v>
      </c>
      <c r="U102" s="99">
        <v>1605.85565440357</v>
      </c>
      <c r="V102" s="99">
        <v>0</v>
      </c>
      <c r="W102" s="99">
        <v>296571.91011047398</v>
      </c>
      <c r="X102" s="99">
        <v>540372.01205444301</v>
      </c>
      <c r="Y102" s="99">
        <v>10844.6609374285</v>
      </c>
      <c r="Z102" s="99">
        <v>25579.206964492801</v>
      </c>
      <c r="AA102" s="99">
        <v>0</v>
      </c>
      <c r="AB102" s="99">
        <v>0</v>
      </c>
      <c r="AC102" s="99">
        <v>584834.24024200405</v>
      </c>
      <c r="AD102" s="99">
        <v>0</v>
      </c>
      <c r="AE102" s="99">
        <v>24873.701973199801</v>
      </c>
      <c r="AF102" s="99">
        <v>20216.654938936201</v>
      </c>
      <c r="AG102" s="99">
        <v>218271.94120216399</v>
      </c>
      <c r="AH102" s="99">
        <v>0</v>
      </c>
      <c r="AI102" s="99">
        <v>9666.3125184774399</v>
      </c>
      <c r="AJ102" s="99">
        <v>569953.82160949695</v>
      </c>
      <c r="AK102" s="99">
        <v>0</v>
      </c>
      <c r="AL102" s="99">
        <v>5457.9562121629697</v>
      </c>
      <c r="AM102" s="99">
        <v>0</v>
      </c>
      <c r="AN102" s="99">
        <v>583535.83348846401</v>
      </c>
      <c r="AO102" s="99">
        <v>0</v>
      </c>
      <c r="AP102" s="99">
        <v>2699981.8359680199</v>
      </c>
      <c r="AQ102" s="99">
        <v>4248690.4777221698</v>
      </c>
      <c r="AR102" s="99">
        <v>86296.296772956804</v>
      </c>
      <c r="AS102" s="99">
        <v>211420.34314727801</v>
      </c>
      <c r="AT102" s="99">
        <v>0</v>
      </c>
      <c r="AU102" s="99">
        <v>0</v>
      </c>
      <c r="AV102" s="99">
        <v>2051656.7044982901</v>
      </c>
      <c r="AW102" s="99">
        <v>0</v>
      </c>
      <c r="AX102" s="99">
        <v>226029.76320457499</v>
      </c>
      <c r="AY102" s="99">
        <v>158628.72212600699</v>
      </c>
      <c r="AZ102" s="99">
        <v>1715893.77542114</v>
      </c>
      <c r="BA102" s="99">
        <v>0</v>
      </c>
      <c r="BB102" s="99">
        <v>86809.811996460005</v>
      </c>
      <c r="BC102" s="99">
        <v>4880343.9267578097</v>
      </c>
      <c r="BD102" s="99">
        <v>0</v>
      </c>
      <c r="BE102" s="99">
        <v>44395.093054294601</v>
      </c>
      <c r="BF102" s="99">
        <v>0</v>
      </c>
      <c r="BG102" s="99">
        <v>2046644.45666504</v>
      </c>
      <c r="BH102" s="99">
        <v>0</v>
      </c>
      <c r="BI102" s="99">
        <v>373291.6639328</v>
      </c>
      <c r="BJ102" s="99">
        <v>2190198.5041198698</v>
      </c>
      <c r="BK102" s="99">
        <v>81908.712882041902</v>
      </c>
      <c r="BL102" s="99">
        <v>36354.582928180702</v>
      </c>
      <c r="BM102" s="99">
        <v>0</v>
      </c>
      <c r="BN102" s="99">
        <v>0</v>
      </c>
      <c r="BO102" s="99">
        <v>0</v>
      </c>
      <c r="BP102" s="99">
        <v>0</v>
      </c>
      <c r="BQ102" s="99">
        <v>0</v>
      </c>
      <c r="BR102" s="99">
        <v>40553.095805645004</v>
      </c>
      <c r="BS102" s="99">
        <v>1104537.4375305199</v>
      </c>
      <c r="BT102" s="99">
        <v>0</v>
      </c>
      <c r="BU102" s="99">
        <v>6806.75</v>
      </c>
      <c r="BV102" s="99">
        <v>1419258.20805359</v>
      </c>
      <c r="BW102" s="99">
        <v>0</v>
      </c>
      <c r="BX102" s="99">
        <v>3878.5799955725702</v>
      </c>
      <c r="BY102" s="99">
        <v>0</v>
      </c>
      <c r="BZ102" s="99">
        <v>0</v>
      </c>
      <c r="CA102" s="99">
        <v>7323.7742314338702</v>
      </c>
      <c r="CB102" s="99">
        <v>850581.593986511</v>
      </c>
      <c r="CC102" s="99">
        <v>7075019.6463012705</v>
      </c>
      <c r="CD102" s="99">
        <v>2576884.5429382301</v>
      </c>
      <c r="CE102" s="99">
        <v>142.053626775742</v>
      </c>
      <c r="CF102" s="99">
        <v>25641.495714426001</v>
      </c>
      <c r="CG102" s="99">
        <v>211988.15451049799</v>
      </c>
      <c r="CH102" s="99">
        <v>36334.967120170601</v>
      </c>
      <c r="CI102" s="99">
        <v>7467.3463217019998</v>
      </c>
      <c r="CJ102" s="99">
        <v>879645.06522369396</v>
      </c>
      <c r="CK102" s="99">
        <v>7267383.86401367</v>
      </c>
      <c r="CL102" s="99">
        <v>2612604.73864746</v>
      </c>
      <c r="CM102" s="166">
        <v>9049.2587763071097</v>
      </c>
      <c r="CN102" s="166">
        <v>1465899.6938934301</v>
      </c>
      <c r="CO102" s="166">
        <v>9301500.7927246094</v>
      </c>
      <c r="CP102" s="99">
        <v>2612604.73864746</v>
      </c>
      <c r="CQ102" s="99">
        <v>108.98206651862699</v>
      </c>
      <c r="CR102" s="99">
        <v>20078.712590456002</v>
      </c>
      <c r="CS102" s="99">
        <v>166969.31583976699</v>
      </c>
      <c r="CT102" s="99">
        <v>32707.720825910601</v>
      </c>
      <c r="CU102" s="98">
        <v>4623.0856100029996</v>
      </c>
      <c r="CV102" s="98">
        <v>1729.467106542</v>
      </c>
      <c r="CW102" s="98">
        <v>876223.08970093704</v>
      </c>
      <c r="CX102" s="98">
        <v>7287007.8008117685</v>
      </c>
    </row>
    <row r="103" spans="1:102" x14ac:dyDescent="0.2">
      <c r="A103" s="98" t="s">
        <v>52</v>
      </c>
      <c r="B103" s="100">
        <v>41518</v>
      </c>
      <c r="C103" s="99">
        <v>0</v>
      </c>
      <c r="D103" s="99">
        <v>2837.0520173013201</v>
      </c>
      <c r="E103" s="99">
        <v>4625.2388380765897</v>
      </c>
      <c r="F103" s="99">
        <v>166.72950359620199</v>
      </c>
      <c r="G103" s="99">
        <v>140.08977099135501</v>
      </c>
      <c r="H103" s="99">
        <v>0</v>
      </c>
      <c r="I103" s="99">
        <v>0</v>
      </c>
      <c r="J103" s="99">
        <v>1625.68767006695</v>
      </c>
      <c r="K103" s="99">
        <v>0</v>
      </c>
      <c r="L103" s="99">
        <v>479.67662021517799</v>
      </c>
      <c r="M103" s="99">
        <v>176.273406168446</v>
      </c>
      <c r="N103" s="99">
        <v>2382.0870684981301</v>
      </c>
      <c r="O103" s="99">
        <v>0</v>
      </c>
      <c r="P103" s="99">
        <v>233.77343329973499</v>
      </c>
      <c r="Q103" s="99">
        <v>4270.8672297000903</v>
      </c>
      <c r="R103" s="99">
        <v>0</v>
      </c>
      <c r="S103" s="99">
        <v>26.834552628221001</v>
      </c>
      <c r="T103" s="99">
        <v>0</v>
      </c>
      <c r="U103" s="99">
        <v>1631.0567815899799</v>
      </c>
      <c r="V103" s="99">
        <v>0</v>
      </c>
      <c r="W103" s="99">
        <v>319413.00962448103</v>
      </c>
      <c r="X103" s="99">
        <v>527422.47422790504</v>
      </c>
      <c r="Y103" s="99">
        <v>11000.412271380401</v>
      </c>
      <c r="Z103" s="99">
        <v>25220.2373352051</v>
      </c>
      <c r="AA103" s="99">
        <v>0</v>
      </c>
      <c r="AB103" s="99">
        <v>0</v>
      </c>
      <c r="AC103" s="99">
        <v>594045.10391235398</v>
      </c>
      <c r="AD103" s="99">
        <v>0</v>
      </c>
      <c r="AE103" s="99">
        <v>24951.701482296001</v>
      </c>
      <c r="AF103" s="99">
        <v>20634.412777423899</v>
      </c>
      <c r="AG103" s="99">
        <v>212763.94410896301</v>
      </c>
      <c r="AH103" s="99">
        <v>0</v>
      </c>
      <c r="AI103" s="99">
        <v>14118.863152980801</v>
      </c>
      <c r="AJ103" s="99">
        <v>566453.174301147</v>
      </c>
      <c r="AK103" s="99">
        <v>0</v>
      </c>
      <c r="AL103" s="99">
        <v>4641.3162187933904</v>
      </c>
      <c r="AM103" s="99">
        <v>0</v>
      </c>
      <c r="AN103" s="99">
        <v>594349.74178314197</v>
      </c>
      <c r="AO103" s="99">
        <v>0</v>
      </c>
      <c r="AP103" s="99">
        <v>2974922.2746276902</v>
      </c>
      <c r="AQ103" s="99">
        <v>4167233.13171387</v>
      </c>
      <c r="AR103" s="99">
        <v>87739.968986511201</v>
      </c>
      <c r="AS103" s="99">
        <v>212076.35487174999</v>
      </c>
      <c r="AT103" s="99">
        <v>0</v>
      </c>
      <c r="AU103" s="99">
        <v>0</v>
      </c>
      <c r="AV103" s="99">
        <v>2091618.3296203599</v>
      </c>
      <c r="AW103" s="99">
        <v>0</v>
      </c>
      <c r="AX103" s="99">
        <v>226374.40307426499</v>
      </c>
      <c r="AY103" s="99">
        <v>163898.704841614</v>
      </c>
      <c r="AZ103" s="99">
        <v>1670019.52055359</v>
      </c>
      <c r="BA103" s="99">
        <v>0</v>
      </c>
      <c r="BB103" s="99">
        <v>124232.722482681</v>
      </c>
      <c r="BC103" s="99">
        <v>4780589.7097167997</v>
      </c>
      <c r="BD103" s="99">
        <v>0</v>
      </c>
      <c r="BE103" s="99">
        <v>36986.942361354799</v>
      </c>
      <c r="BF103" s="99">
        <v>0</v>
      </c>
      <c r="BG103" s="99">
        <v>2093655.9183807401</v>
      </c>
      <c r="BH103" s="99">
        <v>0</v>
      </c>
      <c r="BI103" s="99">
        <v>372862.32058715803</v>
      </c>
      <c r="BJ103" s="99">
        <v>2267575.8384094201</v>
      </c>
      <c r="BK103" s="99">
        <v>85474.514726638794</v>
      </c>
      <c r="BL103" s="99">
        <v>37233.022914886496</v>
      </c>
      <c r="BM103" s="99">
        <v>0</v>
      </c>
      <c r="BN103" s="99">
        <v>0</v>
      </c>
      <c r="BO103" s="99">
        <v>0</v>
      </c>
      <c r="BP103" s="99">
        <v>0</v>
      </c>
      <c r="BQ103" s="99">
        <v>0</v>
      </c>
      <c r="BR103" s="99">
        <v>39921.847736358599</v>
      </c>
      <c r="BS103" s="99">
        <v>1150611.67886353</v>
      </c>
      <c r="BT103" s="99">
        <v>0</v>
      </c>
      <c r="BU103" s="99">
        <v>8397.75</v>
      </c>
      <c r="BV103" s="99">
        <v>1431715.25376892</v>
      </c>
      <c r="BW103" s="99">
        <v>0</v>
      </c>
      <c r="BX103" s="99">
        <v>2655.3999976515802</v>
      </c>
      <c r="BY103" s="99">
        <v>0</v>
      </c>
      <c r="BZ103" s="99">
        <v>0</v>
      </c>
      <c r="CA103" s="99">
        <v>7439.9688626527804</v>
      </c>
      <c r="CB103" s="99">
        <v>878577.28854370106</v>
      </c>
      <c r="CC103" s="99">
        <v>7031210.4258422898</v>
      </c>
      <c r="CD103" s="99">
        <v>2638688.5781555199</v>
      </c>
      <c r="CE103" s="99">
        <v>140.238926617429</v>
      </c>
      <c r="CF103" s="99">
        <v>25204.2375686169</v>
      </c>
      <c r="CG103" s="99">
        <v>212105.46294212301</v>
      </c>
      <c r="CH103" s="99">
        <v>37261.519907951399</v>
      </c>
      <c r="CI103" s="99">
        <v>7583.1680147051802</v>
      </c>
      <c r="CJ103" s="99">
        <v>873695.62349700904</v>
      </c>
      <c r="CK103" s="99">
        <v>7240198.5956420898</v>
      </c>
      <c r="CL103" s="99">
        <v>2675638.69839478</v>
      </c>
      <c r="CM103" s="166">
        <v>9199.9488170146906</v>
      </c>
      <c r="CN103" s="166">
        <v>1504629.32804871</v>
      </c>
      <c r="CO103" s="166">
        <v>9524175.42504883</v>
      </c>
      <c r="CP103" s="99">
        <v>2675638.69839478</v>
      </c>
      <c r="CQ103" s="99">
        <v>113.723642780446</v>
      </c>
      <c r="CR103" s="99">
        <v>20731.558659791899</v>
      </c>
      <c r="CS103" s="99">
        <v>176061.29695892299</v>
      </c>
      <c r="CT103" s="99">
        <v>34009.617565631903</v>
      </c>
      <c r="CU103" s="98">
        <v>4620.4485538219997</v>
      </c>
      <c r="CV103" s="98">
        <v>1756.6484040360001</v>
      </c>
      <c r="CW103" s="98">
        <v>903781.52611231792</v>
      </c>
      <c r="CX103" s="98">
        <v>7243315.8887844132</v>
      </c>
    </row>
    <row r="104" spans="1:102" x14ac:dyDescent="0.2">
      <c r="A104" s="98" t="s">
        <v>52</v>
      </c>
      <c r="B104" s="100">
        <v>41609</v>
      </c>
      <c r="C104" s="99">
        <v>0</v>
      </c>
      <c r="D104" s="99">
        <v>3434.0061146915</v>
      </c>
      <c r="E104" s="99">
        <v>3824.12938088179</v>
      </c>
      <c r="F104" s="99">
        <v>162.78613737970599</v>
      </c>
      <c r="G104" s="99">
        <v>133.24550973624</v>
      </c>
      <c r="H104" s="99">
        <v>0</v>
      </c>
      <c r="I104" s="99">
        <v>0</v>
      </c>
      <c r="J104" s="99">
        <v>1649.47435347736</v>
      </c>
      <c r="K104" s="99">
        <v>0</v>
      </c>
      <c r="L104" s="99">
        <v>325.91569938883202</v>
      </c>
      <c r="M104" s="99">
        <v>181.376760402694</v>
      </c>
      <c r="N104" s="99">
        <v>1929.18212400377</v>
      </c>
      <c r="O104" s="99">
        <v>0</v>
      </c>
      <c r="P104" s="99">
        <v>760.14175204932701</v>
      </c>
      <c r="Q104" s="99">
        <v>4180.1217646598798</v>
      </c>
      <c r="R104" s="99">
        <v>0</v>
      </c>
      <c r="S104" s="99">
        <v>23.492356410017202</v>
      </c>
      <c r="T104" s="99">
        <v>0</v>
      </c>
      <c r="U104" s="99">
        <v>1652.8802077323201</v>
      </c>
      <c r="V104" s="99">
        <v>0</v>
      </c>
      <c r="W104" s="99">
        <v>353513.92079544102</v>
      </c>
      <c r="X104" s="99">
        <v>506268.24675750697</v>
      </c>
      <c r="Y104" s="99">
        <v>10792.6268080473</v>
      </c>
      <c r="Z104" s="99">
        <v>23513.178097248099</v>
      </c>
      <c r="AA104" s="99">
        <v>0</v>
      </c>
      <c r="AB104" s="99">
        <v>0</v>
      </c>
      <c r="AC104" s="99">
        <v>601247.37406921398</v>
      </c>
      <c r="AD104" s="99">
        <v>0</v>
      </c>
      <c r="AE104" s="99">
        <v>22569.741989851002</v>
      </c>
      <c r="AF104" s="99">
        <v>19606.165886163701</v>
      </c>
      <c r="AG104" s="99">
        <v>201555.54843330401</v>
      </c>
      <c r="AH104" s="99">
        <v>0</v>
      </c>
      <c r="AI104" s="99">
        <v>41439.256985664397</v>
      </c>
      <c r="AJ104" s="99">
        <v>569950.05855560303</v>
      </c>
      <c r="AK104" s="99">
        <v>0</v>
      </c>
      <c r="AL104" s="99">
        <v>4297.3483380079297</v>
      </c>
      <c r="AM104" s="99">
        <v>0</v>
      </c>
      <c r="AN104" s="99">
        <v>602056.43415832496</v>
      </c>
      <c r="AO104" s="99">
        <v>0</v>
      </c>
      <c r="AP104" s="99">
        <v>3164411.1863403302</v>
      </c>
      <c r="AQ104" s="99">
        <v>4007055.20599365</v>
      </c>
      <c r="AR104" s="99">
        <v>85642.059309959397</v>
      </c>
      <c r="AS104" s="99">
        <v>198174.52029609701</v>
      </c>
      <c r="AT104" s="99">
        <v>0</v>
      </c>
      <c r="AU104" s="99">
        <v>0</v>
      </c>
      <c r="AV104" s="99">
        <v>2150146.6936035198</v>
      </c>
      <c r="AW104" s="99">
        <v>0</v>
      </c>
      <c r="AX104" s="99">
        <v>205748.38551521301</v>
      </c>
      <c r="AY104" s="99">
        <v>156543.39991569499</v>
      </c>
      <c r="AZ104" s="99">
        <v>1589366.7784881601</v>
      </c>
      <c r="BA104" s="99">
        <v>0</v>
      </c>
      <c r="BB104" s="99">
        <v>349746.45106124901</v>
      </c>
      <c r="BC104" s="99">
        <v>4849502.1779174795</v>
      </c>
      <c r="BD104" s="99">
        <v>0</v>
      </c>
      <c r="BE104" s="99">
        <v>35971.310243129701</v>
      </c>
      <c r="BF104" s="99">
        <v>0</v>
      </c>
      <c r="BG104" s="99">
        <v>2152407.4145507799</v>
      </c>
      <c r="BH104" s="99">
        <v>0</v>
      </c>
      <c r="BI104" s="99">
        <v>428326.91160201997</v>
      </c>
      <c r="BJ104" s="99">
        <v>1390309.0886840799</v>
      </c>
      <c r="BK104" s="99">
        <v>77740.396771430998</v>
      </c>
      <c r="BL104" s="99">
        <v>33872.176422596</v>
      </c>
      <c r="BM104" s="99">
        <v>0</v>
      </c>
      <c r="BN104" s="99">
        <v>0</v>
      </c>
      <c r="BO104" s="99">
        <v>0</v>
      </c>
      <c r="BP104" s="99">
        <v>0</v>
      </c>
      <c r="BQ104" s="99">
        <v>0</v>
      </c>
      <c r="BR104" s="99">
        <v>39680.265282630899</v>
      </c>
      <c r="BS104" s="99">
        <v>514186.19776534999</v>
      </c>
      <c r="BT104" s="99">
        <v>0</v>
      </c>
      <c r="BU104" s="99">
        <v>29598.5</v>
      </c>
      <c r="BV104" s="99">
        <v>1254145.04290771</v>
      </c>
      <c r="BW104" s="99">
        <v>0</v>
      </c>
      <c r="BX104" s="99">
        <v>2847.5499969124799</v>
      </c>
      <c r="BY104" s="99">
        <v>0</v>
      </c>
      <c r="BZ104" s="99">
        <v>0</v>
      </c>
      <c r="CA104" s="99">
        <v>7276.9601350426701</v>
      </c>
      <c r="CB104" s="99">
        <v>861168.50965881301</v>
      </c>
      <c r="CC104" s="99">
        <v>7109070.0811157199</v>
      </c>
      <c r="CD104" s="99">
        <v>1823399.65286255</v>
      </c>
      <c r="CE104" s="99">
        <v>133.12771537713701</v>
      </c>
      <c r="CF104" s="99">
        <v>23510.546494960799</v>
      </c>
      <c r="CG104" s="99">
        <v>197966.51892280599</v>
      </c>
      <c r="CH104" s="99">
        <v>33876.083721637697</v>
      </c>
      <c r="CI104" s="99">
        <v>7406.6718316674196</v>
      </c>
      <c r="CJ104" s="99">
        <v>881169.70265960705</v>
      </c>
      <c r="CK104" s="99">
        <v>7311135.8181762705</v>
      </c>
      <c r="CL104" s="99">
        <v>1857595.69641113</v>
      </c>
      <c r="CM104" s="166">
        <v>9059.8638286590594</v>
      </c>
      <c r="CN104" s="166">
        <v>1501356.91125488</v>
      </c>
      <c r="CO104" s="166">
        <v>9474395.1142578106</v>
      </c>
      <c r="CP104" s="99">
        <v>1857595.69641113</v>
      </c>
      <c r="CQ104" s="99">
        <v>108.641444074921</v>
      </c>
      <c r="CR104" s="99">
        <v>19121.6399571896</v>
      </c>
      <c r="CS104" s="99">
        <v>161837.51499366801</v>
      </c>
      <c r="CT104" s="99">
        <v>31031.5362780094</v>
      </c>
      <c r="CU104" s="98">
        <v>3831.4764935990002</v>
      </c>
      <c r="CV104" s="98">
        <v>1769.833914045</v>
      </c>
      <c r="CW104" s="98">
        <v>884679.0561537738</v>
      </c>
      <c r="CX104" s="98">
        <v>7307036.6000385256</v>
      </c>
    </row>
    <row r="105" spans="1:102" x14ac:dyDescent="0.2">
      <c r="A105" s="98" t="s">
        <v>52</v>
      </c>
      <c r="B105" s="100">
        <v>41699</v>
      </c>
      <c r="C105" s="99">
        <v>0</v>
      </c>
      <c r="D105" s="99">
        <v>3616.8459980487801</v>
      </c>
      <c r="E105" s="99">
        <v>3741.9365748763098</v>
      </c>
      <c r="F105" s="99">
        <v>171.385257558897</v>
      </c>
      <c r="G105" s="99">
        <v>131.652129724622</v>
      </c>
      <c r="H105" s="99">
        <v>0</v>
      </c>
      <c r="I105" s="99">
        <v>0</v>
      </c>
      <c r="J105" s="99">
        <v>1671.50692306459</v>
      </c>
      <c r="K105" s="99">
        <v>0</v>
      </c>
      <c r="L105" s="99">
        <v>57.701670747250297</v>
      </c>
      <c r="M105" s="99">
        <v>227.715905796736</v>
      </c>
      <c r="N105" s="99">
        <v>1905.86334563792</v>
      </c>
      <c r="O105" s="99">
        <v>0</v>
      </c>
      <c r="P105" s="99">
        <v>3276.6981552243201</v>
      </c>
      <c r="Q105" s="99">
        <v>1740.2458852380501</v>
      </c>
      <c r="R105" s="99">
        <v>0</v>
      </c>
      <c r="S105" s="99">
        <v>25.992257642094</v>
      </c>
      <c r="T105" s="99">
        <v>0</v>
      </c>
      <c r="U105" s="99">
        <v>1671.91840603948</v>
      </c>
      <c r="V105" s="99">
        <v>0</v>
      </c>
      <c r="W105" s="99">
        <v>338448.08803558402</v>
      </c>
      <c r="X105" s="99">
        <v>491651.77285003703</v>
      </c>
      <c r="Y105" s="99">
        <v>11786.334512829801</v>
      </c>
      <c r="Z105" s="99">
        <v>22488.9179861546</v>
      </c>
      <c r="AA105" s="99">
        <v>0</v>
      </c>
      <c r="AB105" s="99">
        <v>0</v>
      </c>
      <c r="AC105" s="99">
        <v>605337.43625640904</v>
      </c>
      <c r="AD105" s="99">
        <v>0</v>
      </c>
      <c r="AE105" s="99">
        <v>3384.41630557179</v>
      </c>
      <c r="AF105" s="99">
        <v>23502.555173158598</v>
      </c>
      <c r="AG105" s="99">
        <v>194815.57649421701</v>
      </c>
      <c r="AH105" s="99">
        <v>0</v>
      </c>
      <c r="AI105" s="99">
        <v>305832.88332748401</v>
      </c>
      <c r="AJ105" s="99">
        <v>291614.116275787</v>
      </c>
      <c r="AK105" s="99">
        <v>0</v>
      </c>
      <c r="AL105" s="99">
        <v>4191.3103989362698</v>
      </c>
      <c r="AM105" s="99">
        <v>0</v>
      </c>
      <c r="AN105" s="99">
        <v>604033.14962768601</v>
      </c>
      <c r="AO105" s="99">
        <v>0</v>
      </c>
      <c r="AP105" s="99">
        <v>2953369.6195068401</v>
      </c>
      <c r="AQ105" s="99">
        <v>3890880.8820190402</v>
      </c>
      <c r="AR105" s="99">
        <v>94055.875944137602</v>
      </c>
      <c r="AS105" s="99">
        <v>190467.98791885399</v>
      </c>
      <c r="AT105" s="99">
        <v>0</v>
      </c>
      <c r="AU105" s="99">
        <v>0</v>
      </c>
      <c r="AV105" s="99">
        <v>2185007.4037780799</v>
      </c>
      <c r="AW105" s="99">
        <v>0</v>
      </c>
      <c r="AX105" s="99">
        <v>27098.535781145099</v>
      </c>
      <c r="AY105" s="99">
        <v>189436.03565979001</v>
      </c>
      <c r="AZ105" s="99">
        <v>1531044.0397491499</v>
      </c>
      <c r="BA105" s="99">
        <v>0</v>
      </c>
      <c r="BB105" s="99">
        <v>2561216.7378845201</v>
      </c>
      <c r="BC105" s="99">
        <v>2337956.6048278799</v>
      </c>
      <c r="BD105" s="99">
        <v>0</v>
      </c>
      <c r="BE105" s="99">
        <v>35152.475555896803</v>
      </c>
      <c r="BF105" s="99">
        <v>0</v>
      </c>
      <c r="BG105" s="99">
        <v>2177698.3027038602</v>
      </c>
      <c r="BH105" s="99">
        <v>0</v>
      </c>
      <c r="BI105" s="99">
        <v>278288.40129470802</v>
      </c>
      <c r="BJ105" s="99">
        <v>1406196.01422119</v>
      </c>
      <c r="BK105" s="99">
        <v>87288.423562049895</v>
      </c>
      <c r="BL105" s="99">
        <v>32331.2576556206</v>
      </c>
      <c r="BM105" s="99">
        <v>0</v>
      </c>
      <c r="BN105" s="99">
        <v>0</v>
      </c>
      <c r="BO105" s="99">
        <v>0</v>
      </c>
      <c r="BP105" s="99">
        <v>0</v>
      </c>
      <c r="BQ105" s="99">
        <v>0</v>
      </c>
      <c r="BR105" s="99">
        <v>50199.817800521902</v>
      </c>
      <c r="BS105" s="99">
        <v>527349.61640167201</v>
      </c>
      <c r="BT105" s="99">
        <v>0</v>
      </c>
      <c r="BU105" s="99">
        <v>219709.669998169</v>
      </c>
      <c r="BV105" s="99">
        <v>880441.66828918504</v>
      </c>
      <c r="BW105" s="99">
        <v>0</v>
      </c>
      <c r="BX105" s="99">
        <v>2892.36999741197</v>
      </c>
      <c r="BY105" s="99">
        <v>0</v>
      </c>
      <c r="BZ105" s="99">
        <v>0</v>
      </c>
      <c r="CA105" s="99">
        <v>7386.9577488303203</v>
      </c>
      <c r="CB105" s="99">
        <v>849761.01913452102</v>
      </c>
      <c r="CC105" s="99">
        <v>6792681.6532592801</v>
      </c>
      <c r="CD105" s="99">
        <v>1677764.23408508</v>
      </c>
      <c r="CE105" s="99">
        <v>131.62412847392301</v>
      </c>
      <c r="CF105" s="99">
        <v>22457.8214919567</v>
      </c>
      <c r="CG105" s="99">
        <v>190220.94000625599</v>
      </c>
      <c r="CH105" s="99">
        <v>32324.5763168335</v>
      </c>
      <c r="CI105" s="99">
        <v>7518.2103998065004</v>
      </c>
      <c r="CJ105" s="99">
        <v>861513.93690490699</v>
      </c>
      <c r="CK105" s="99">
        <v>6984019.9922485398</v>
      </c>
      <c r="CL105" s="99">
        <v>1710073.8896331801</v>
      </c>
      <c r="CM105" s="166">
        <v>9180.6996777057593</v>
      </c>
      <c r="CN105" s="166">
        <v>1484265.70085144</v>
      </c>
      <c r="CO105" s="166">
        <v>9243379.5821533203</v>
      </c>
      <c r="CP105" s="99">
        <v>1710073.8896331801</v>
      </c>
      <c r="CQ105" s="99">
        <v>105.97020430676599</v>
      </c>
      <c r="CR105" s="99">
        <v>18291.043325185801</v>
      </c>
      <c r="CS105" s="99">
        <v>155146.360090256</v>
      </c>
      <c r="CT105" s="99">
        <v>29740.794790506399</v>
      </c>
      <c r="CU105" s="98">
        <v>3741.763715521</v>
      </c>
      <c r="CV105" s="98">
        <v>1791.7190744049999</v>
      </c>
      <c r="CW105" s="98">
        <v>872218.84062647773</v>
      </c>
      <c r="CX105" s="98">
        <v>6982902.5932655362</v>
      </c>
    </row>
    <row r="106" spans="1:102" x14ac:dyDescent="0.2">
      <c r="A106" s="98" t="s">
        <v>52</v>
      </c>
      <c r="B106" s="100">
        <v>41791</v>
      </c>
      <c r="C106" s="99">
        <v>0</v>
      </c>
      <c r="D106" s="99">
        <v>3312.9641481041899</v>
      </c>
      <c r="E106" s="99">
        <v>3605.2566283941301</v>
      </c>
      <c r="F106" s="99">
        <v>168.499838121235</v>
      </c>
      <c r="G106" s="99">
        <v>130.83264776878099</v>
      </c>
      <c r="H106" s="99">
        <v>0</v>
      </c>
      <c r="I106" s="99">
        <v>0</v>
      </c>
      <c r="J106" s="99">
        <v>1705.77736200392</v>
      </c>
      <c r="K106" s="99">
        <v>0</v>
      </c>
      <c r="L106" s="99">
        <v>43.388327259570403</v>
      </c>
      <c r="M106" s="99">
        <v>197.72599065490101</v>
      </c>
      <c r="N106" s="99">
        <v>1813.5204544514399</v>
      </c>
      <c r="O106" s="99">
        <v>0</v>
      </c>
      <c r="P106" s="99">
        <v>3136.7788411974898</v>
      </c>
      <c r="Q106" s="99">
        <v>1686.6571610719</v>
      </c>
      <c r="R106" s="99">
        <v>0</v>
      </c>
      <c r="S106" s="99">
        <v>23.303327418863802</v>
      </c>
      <c r="T106" s="99">
        <v>0</v>
      </c>
      <c r="U106" s="99">
        <v>1703.11121463776</v>
      </c>
      <c r="V106" s="99">
        <v>0</v>
      </c>
      <c r="W106" s="99">
        <v>337296.433177948</v>
      </c>
      <c r="X106" s="99">
        <v>476800.77848053002</v>
      </c>
      <c r="Y106" s="99">
        <v>13458.7143821716</v>
      </c>
      <c r="Z106" s="99">
        <v>22317.064749717701</v>
      </c>
      <c r="AA106" s="99">
        <v>0</v>
      </c>
      <c r="AB106" s="99">
        <v>0</v>
      </c>
      <c r="AC106" s="99">
        <v>618184.98907470703</v>
      </c>
      <c r="AD106" s="99">
        <v>0</v>
      </c>
      <c r="AE106" s="99">
        <v>1876.04977276921</v>
      </c>
      <c r="AF106" s="99">
        <v>19830.928841352499</v>
      </c>
      <c r="AG106" s="99">
        <v>186515.23884773301</v>
      </c>
      <c r="AH106" s="99">
        <v>0</v>
      </c>
      <c r="AI106" s="99">
        <v>314998.19005203201</v>
      </c>
      <c r="AJ106" s="99">
        <v>285835.59621048003</v>
      </c>
      <c r="AK106" s="99">
        <v>0</v>
      </c>
      <c r="AL106" s="99">
        <v>4207.0148151516896</v>
      </c>
      <c r="AM106" s="99">
        <v>0</v>
      </c>
      <c r="AN106" s="99">
        <v>619093.11970519996</v>
      </c>
      <c r="AO106" s="99">
        <v>0</v>
      </c>
      <c r="AP106" s="99">
        <v>3094655.8781433101</v>
      </c>
      <c r="AQ106" s="99">
        <v>3777260.4591979999</v>
      </c>
      <c r="AR106" s="99">
        <v>109052.273798943</v>
      </c>
      <c r="AS106" s="99">
        <v>190046.49176788301</v>
      </c>
      <c r="AT106" s="99">
        <v>0</v>
      </c>
      <c r="AU106" s="99">
        <v>0</v>
      </c>
      <c r="AV106" s="99">
        <v>2235955.9036865202</v>
      </c>
      <c r="AW106" s="99">
        <v>0</v>
      </c>
      <c r="AX106" s="99">
        <v>14576.9030060768</v>
      </c>
      <c r="AY106" s="99">
        <v>161490.22412490801</v>
      </c>
      <c r="AZ106" s="99">
        <v>1476496.0580291699</v>
      </c>
      <c r="BA106" s="99">
        <v>0</v>
      </c>
      <c r="BB106" s="99">
        <v>2644021.0610046401</v>
      </c>
      <c r="BC106" s="99">
        <v>2249785.8903503399</v>
      </c>
      <c r="BD106" s="99">
        <v>0</v>
      </c>
      <c r="BE106" s="99">
        <v>35120.614182949103</v>
      </c>
      <c r="BF106" s="99">
        <v>0</v>
      </c>
      <c r="BG106" s="99">
        <v>2240690.1513366699</v>
      </c>
      <c r="BH106" s="99">
        <v>0</v>
      </c>
      <c r="BI106" s="99">
        <v>274120.27297973598</v>
      </c>
      <c r="BJ106" s="99">
        <v>1343622.06072998</v>
      </c>
      <c r="BK106" s="99">
        <v>72834.287482261701</v>
      </c>
      <c r="BL106" s="99">
        <v>32617.036561727498</v>
      </c>
      <c r="BM106" s="99">
        <v>0</v>
      </c>
      <c r="BN106" s="99">
        <v>0</v>
      </c>
      <c r="BO106" s="99">
        <v>0</v>
      </c>
      <c r="BP106" s="99">
        <v>0</v>
      </c>
      <c r="BQ106" s="99">
        <v>0</v>
      </c>
      <c r="BR106" s="99">
        <v>43040.584980011001</v>
      </c>
      <c r="BS106" s="99">
        <v>516767.78401946998</v>
      </c>
      <c r="BT106" s="99">
        <v>0</v>
      </c>
      <c r="BU106" s="99">
        <v>220836.5</v>
      </c>
      <c r="BV106" s="99">
        <v>842687.64248657203</v>
      </c>
      <c r="BW106" s="99">
        <v>0</v>
      </c>
      <c r="BX106" s="99">
        <v>3071.90999805927</v>
      </c>
      <c r="BY106" s="99">
        <v>0</v>
      </c>
      <c r="BZ106" s="99">
        <v>0</v>
      </c>
      <c r="CA106" s="99">
        <v>6898.6170920729601</v>
      </c>
      <c r="CB106" s="99">
        <v>849739.41119384801</v>
      </c>
      <c r="CC106" s="99">
        <v>6583795.4215698196</v>
      </c>
      <c r="CD106" s="99">
        <v>1625915.75611877</v>
      </c>
      <c r="CE106" s="99">
        <v>130.85582437366199</v>
      </c>
      <c r="CF106" s="99">
        <v>22348.515326738401</v>
      </c>
      <c r="CG106" s="99">
        <v>190377.481132507</v>
      </c>
      <c r="CH106" s="99">
        <v>32589.451409101501</v>
      </c>
      <c r="CI106" s="99">
        <v>7030.6883938312503</v>
      </c>
      <c r="CJ106" s="99">
        <v>827823.43104553199</v>
      </c>
      <c r="CK106" s="99">
        <v>6768412.5404052697</v>
      </c>
      <c r="CL106" s="99">
        <v>1659216.4993591299</v>
      </c>
      <c r="CM106" s="166">
        <v>8713.9005854129791</v>
      </c>
      <c r="CN106" s="166">
        <v>1501933.70629883</v>
      </c>
      <c r="CO106" s="166">
        <v>9274060.6936035194</v>
      </c>
      <c r="CP106" s="99">
        <v>1659216.4993591299</v>
      </c>
      <c r="CQ106" s="99">
        <v>107.935014163144</v>
      </c>
      <c r="CR106" s="99">
        <v>18040.8866610527</v>
      </c>
      <c r="CS106" s="99">
        <v>154343.13291168201</v>
      </c>
      <c r="CT106" s="99">
        <v>29740.4087574482</v>
      </c>
      <c r="CU106" s="98">
        <v>3608.0201624760002</v>
      </c>
      <c r="CV106" s="98">
        <v>1824.2220178590001</v>
      </c>
      <c r="CW106" s="98">
        <v>872087.92652058636</v>
      </c>
      <c r="CX106" s="98">
        <v>6774172.9027023269</v>
      </c>
    </row>
    <row r="107" spans="1:102" x14ac:dyDescent="0.2">
      <c r="A107" s="98" t="s">
        <v>52</v>
      </c>
      <c r="B107" s="100">
        <v>41883</v>
      </c>
      <c r="C107" s="99">
        <v>0</v>
      </c>
      <c r="D107" s="99">
        <v>3465.29294750094</v>
      </c>
      <c r="E107" s="99">
        <v>4275.1559966206596</v>
      </c>
      <c r="F107" s="99">
        <v>204.53814976476099</v>
      </c>
      <c r="G107" s="99">
        <v>133.29851868934901</v>
      </c>
      <c r="H107" s="99">
        <v>0</v>
      </c>
      <c r="I107" s="99">
        <v>0</v>
      </c>
      <c r="J107" s="99">
        <v>1746.9691765308401</v>
      </c>
      <c r="K107" s="99">
        <v>0</v>
      </c>
      <c r="L107" s="99">
        <v>187.07184079661999</v>
      </c>
      <c r="M107" s="99">
        <v>186.73437697626699</v>
      </c>
      <c r="N107" s="99">
        <v>2202.1721693873401</v>
      </c>
      <c r="O107" s="99">
        <v>0</v>
      </c>
      <c r="P107" s="99">
        <v>3553.2836350202601</v>
      </c>
      <c r="Q107" s="99">
        <v>1825.73264789581</v>
      </c>
      <c r="R107" s="99">
        <v>0</v>
      </c>
      <c r="S107" s="99">
        <v>19.167672043433399</v>
      </c>
      <c r="T107" s="99">
        <v>0</v>
      </c>
      <c r="U107" s="99">
        <v>1747.3634415715901</v>
      </c>
      <c r="V107" s="99">
        <v>0</v>
      </c>
      <c r="W107" s="99">
        <v>350520.73004913301</v>
      </c>
      <c r="X107" s="99">
        <v>473240.40116119402</v>
      </c>
      <c r="Y107" s="99">
        <v>14177.080036521</v>
      </c>
      <c r="Z107" s="99">
        <v>22305.185462713202</v>
      </c>
      <c r="AA107" s="99">
        <v>0</v>
      </c>
      <c r="AB107" s="99">
        <v>0</v>
      </c>
      <c r="AC107" s="99">
        <v>629797.122810364</v>
      </c>
      <c r="AD107" s="99">
        <v>0</v>
      </c>
      <c r="AE107" s="99">
        <v>2930.3318470120398</v>
      </c>
      <c r="AF107" s="99">
        <v>18993.4668982029</v>
      </c>
      <c r="AG107" s="99">
        <v>185345.047969818</v>
      </c>
      <c r="AH107" s="99">
        <v>0</v>
      </c>
      <c r="AI107" s="99">
        <v>357822.353931427</v>
      </c>
      <c r="AJ107" s="99">
        <v>286700.62940978998</v>
      </c>
      <c r="AK107" s="99">
        <v>0</v>
      </c>
      <c r="AL107" s="99">
        <v>3929.9815456271199</v>
      </c>
      <c r="AM107" s="99">
        <v>0</v>
      </c>
      <c r="AN107" s="99">
        <v>629568.651275635</v>
      </c>
      <c r="AO107" s="99">
        <v>0</v>
      </c>
      <c r="AP107" s="99">
        <v>2989985.3450012198</v>
      </c>
      <c r="AQ107" s="99">
        <v>3761280.41589355</v>
      </c>
      <c r="AR107" s="99">
        <v>114409.96919345899</v>
      </c>
      <c r="AS107" s="99">
        <v>191432.18492698701</v>
      </c>
      <c r="AT107" s="99">
        <v>0</v>
      </c>
      <c r="AU107" s="99">
        <v>0</v>
      </c>
      <c r="AV107" s="99">
        <v>2280887.9654541002</v>
      </c>
      <c r="AW107" s="99">
        <v>0</v>
      </c>
      <c r="AX107" s="99">
        <v>22468.405705452002</v>
      </c>
      <c r="AY107" s="99">
        <v>154288.80597114601</v>
      </c>
      <c r="AZ107" s="99">
        <v>1463450.27919006</v>
      </c>
      <c r="BA107" s="99">
        <v>0</v>
      </c>
      <c r="BB107" s="99">
        <v>3006172.1802978502</v>
      </c>
      <c r="BC107" s="99">
        <v>2286282.5287780799</v>
      </c>
      <c r="BD107" s="99">
        <v>0</v>
      </c>
      <c r="BE107" s="99">
        <v>31270.987832307801</v>
      </c>
      <c r="BF107" s="99">
        <v>0</v>
      </c>
      <c r="BG107" s="99">
        <v>2283223.8095397898</v>
      </c>
      <c r="BH107" s="99">
        <v>0</v>
      </c>
      <c r="BI107" s="99">
        <v>280189.83704376197</v>
      </c>
      <c r="BJ107" s="99">
        <v>1966105.55969238</v>
      </c>
      <c r="BK107" s="99">
        <v>101580.06954002399</v>
      </c>
      <c r="BL107" s="99">
        <v>33899.648896694198</v>
      </c>
      <c r="BM107" s="99">
        <v>0</v>
      </c>
      <c r="BN107" s="99">
        <v>0</v>
      </c>
      <c r="BO107" s="99">
        <v>0</v>
      </c>
      <c r="BP107" s="99">
        <v>0</v>
      </c>
      <c r="BQ107" s="99">
        <v>0</v>
      </c>
      <c r="BR107" s="99">
        <v>42053.124999046297</v>
      </c>
      <c r="BS107" s="99">
        <v>991080.42430877697</v>
      </c>
      <c r="BT107" s="99">
        <v>0</v>
      </c>
      <c r="BU107" s="99">
        <v>214053</v>
      </c>
      <c r="BV107" s="99">
        <v>985447.931434631</v>
      </c>
      <c r="BW107" s="99">
        <v>0</v>
      </c>
      <c r="BX107" s="99">
        <v>2250.85999858379</v>
      </c>
      <c r="BY107" s="99">
        <v>0</v>
      </c>
      <c r="BZ107" s="99">
        <v>0</v>
      </c>
      <c r="CA107" s="99">
        <v>7721.1251039504996</v>
      </c>
      <c r="CB107" s="99">
        <v>824594.83591461205</v>
      </c>
      <c r="CC107" s="99">
        <v>6703470.9877929697</v>
      </c>
      <c r="CD107" s="99">
        <v>2248352.5251464802</v>
      </c>
      <c r="CE107" s="99">
        <v>133.342874912545</v>
      </c>
      <c r="CF107" s="99">
        <v>22310.219810008999</v>
      </c>
      <c r="CG107" s="99">
        <v>191469.732589722</v>
      </c>
      <c r="CH107" s="99">
        <v>33937.785107612603</v>
      </c>
      <c r="CI107" s="99">
        <v>7856.55124223232</v>
      </c>
      <c r="CJ107" s="99">
        <v>848104.88067627</v>
      </c>
      <c r="CK107" s="99">
        <v>6898063.3707885696</v>
      </c>
      <c r="CL107" s="99">
        <v>2281841.4840393099</v>
      </c>
      <c r="CM107" s="166">
        <v>9577.2808824777603</v>
      </c>
      <c r="CN107" s="166">
        <v>1481878.8265228299</v>
      </c>
      <c r="CO107" s="166">
        <v>9093660.9746093806</v>
      </c>
      <c r="CP107" s="99">
        <v>2281841.4840393099</v>
      </c>
      <c r="CQ107" s="99">
        <v>114.931252746843</v>
      </c>
      <c r="CR107" s="99">
        <v>18555.833445787401</v>
      </c>
      <c r="CS107" s="99">
        <v>160976.63385963399</v>
      </c>
      <c r="CT107" s="99">
        <v>31167.266064405401</v>
      </c>
      <c r="CU107" s="98">
        <v>4265.7376385480002</v>
      </c>
      <c r="CV107" s="98">
        <v>1871.1522141830001</v>
      </c>
      <c r="CW107" s="98">
        <v>846905.05572462105</v>
      </c>
      <c r="CX107" s="98">
        <v>6894940.7203826914</v>
      </c>
    </row>
    <row r="108" spans="1:102" x14ac:dyDescent="0.2">
      <c r="A108" s="98" t="s">
        <v>52</v>
      </c>
      <c r="B108" s="100">
        <v>41974</v>
      </c>
      <c r="C108" s="99">
        <v>0</v>
      </c>
      <c r="D108" s="99">
        <v>3506.24521893263</v>
      </c>
      <c r="E108" s="99">
        <v>4213.4705753326398</v>
      </c>
      <c r="F108" s="99">
        <v>219.99966617673601</v>
      </c>
      <c r="G108" s="99">
        <v>153.67843778990201</v>
      </c>
      <c r="H108" s="99">
        <v>0</v>
      </c>
      <c r="I108" s="99">
        <v>0</v>
      </c>
      <c r="J108" s="99">
        <v>1772.508618325</v>
      </c>
      <c r="K108" s="99">
        <v>0</v>
      </c>
      <c r="L108" s="99">
        <v>171.96315659582601</v>
      </c>
      <c r="M108" s="99">
        <v>176.567875517532</v>
      </c>
      <c r="N108" s="99">
        <v>2176.0412615835698</v>
      </c>
      <c r="O108" s="99">
        <v>0</v>
      </c>
      <c r="P108" s="99">
        <v>3364.7126305103302</v>
      </c>
      <c r="Q108" s="99">
        <v>1832.74964086711</v>
      </c>
      <c r="R108" s="99">
        <v>0</v>
      </c>
      <c r="S108" s="99">
        <v>25.049210991011901</v>
      </c>
      <c r="T108" s="99">
        <v>0</v>
      </c>
      <c r="U108" s="99">
        <v>1775.1108287274801</v>
      </c>
      <c r="V108" s="99">
        <v>0</v>
      </c>
      <c r="W108" s="99">
        <v>362553.694400787</v>
      </c>
      <c r="X108" s="99">
        <v>473471.69367599499</v>
      </c>
      <c r="Y108" s="99">
        <v>13989.9532431364</v>
      </c>
      <c r="Z108" s="99">
        <v>22414.158509254499</v>
      </c>
      <c r="AA108" s="99">
        <v>0</v>
      </c>
      <c r="AB108" s="99">
        <v>0</v>
      </c>
      <c r="AC108" s="99">
        <v>646266.04267120396</v>
      </c>
      <c r="AD108" s="99">
        <v>0</v>
      </c>
      <c r="AE108" s="99">
        <v>2517.7780815958999</v>
      </c>
      <c r="AF108" s="99">
        <v>18698.550713777498</v>
      </c>
      <c r="AG108" s="99">
        <v>181215.89716720601</v>
      </c>
      <c r="AH108" s="99">
        <v>0</v>
      </c>
      <c r="AI108" s="99">
        <v>344253.984951019</v>
      </c>
      <c r="AJ108" s="99">
        <v>285624.55282974202</v>
      </c>
      <c r="AK108" s="99">
        <v>0</v>
      </c>
      <c r="AL108" s="99">
        <v>2463.74779811502</v>
      </c>
      <c r="AM108" s="99">
        <v>0</v>
      </c>
      <c r="AN108" s="99">
        <v>647049.584815979</v>
      </c>
      <c r="AO108" s="99">
        <v>0</v>
      </c>
      <c r="AP108" s="99">
        <v>3015047.3166503902</v>
      </c>
      <c r="AQ108" s="99">
        <v>3781797.8659057599</v>
      </c>
      <c r="AR108" s="99">
        <v>112106.246661186</v>
      </c>
      <c r="AS108" s="99">
        <v>195528.664258957</v>
      </c>
      <c r="AT108" s="99">
        <v>0</v>
      </c>
      <c r="AU108" s="99">
        <v>0</v>
      </c>
      <c r="AV108" s="99">
        <v>2336510.74136353</v>
      </c>
      <c r="AW108" s="99">
        <v>0</v>
      </c>
      <c r="AX108" s="99">
        <v>19384.8172988892</v>
      </c>
      <c r="AY108" s="99">
        <v>155354.869932175</v>
      </c>
      <c r="AZ108" s="99">
        <v>1440631.82775879</v>
      </c>
      <c r="BA108" s="99">
        <v>0</v>
      </c>
      <c r="BB108" s="99">
        <v>2897973.4299316402</v>
      </c>
      <c r="BC108" s="99">
        <v>2281577.5390625</v>
      </c>
      <c r="BD108" s="99">
        <v>0</v>
      </c>
      <c r="BE108" s="99">
        <v>21051.369807720199</v>
      </c>
      <c r="BF108" s="99">
        <v>0</v>
      </c>
      <c r="BG108" s="99">
        <v>2338522.5660705599</v>
      </c>
      <c r="BH108" s="99">
        <v>0</v>
      </c>
      <c r="BI108" s="99">
        <v>277545.25981140102</v>
      </c>
      <c r="BJ108" s="99">
        <v>2004995.85125732</v>
      </c>
      <c r="BK108" s="99">
        <v>103962.44485473599</v>
      </c>
      <c r="BL108" s="99">
        <v>35203.665778636903</v>
      </c>
      <c r="BM108" s="99">
        <v>0</v>
      </c>
      <c r="BN108" s="99">
        <v>0</v>
      </c>
      <c r="BO108" s="99">
        <v>0</v>
      </c>
      <c r="BP108" s="99">
        <v>0</v>
      </c>
      <c r="BQ108" s="99">
        <v>0</v>
      </c>
      <c r="BR108" s="99">
        <v>40865.247146606402</v>
      </c>
      <c r="BS108" s="99">
        <v>1019684.11206055</v>
      </c>
      <c r="BT108" s="99">
        <v>0</v>
      </c>
      <c r="BU108" s="99">
        <v>242290.5</v>
      </c>
      <c r="BV108" s="99">
        <v>993871.89900970506</v>
      </c>
      <c r="BW108" s="99">
        <v>0</v>
      </c>
      <c r="BX108" s="99">
        <v>1637.1899985074999</v>
      </c>
      <c r="BY108" s="99">
        <v>0</v>
      </c>
      <c r="BZ108" s="99">
        <v>0</v>
      </c>
      <c r="CA108" s="99">
        <v>7735.1535427570298</v>
      </c>
      <c r="CB108" s="99">
        <v>821981.23845672596</v>
      </c>
      <c r="CC108" s="99">
        <v>6783426.2766723596</v>
      </c>
      <c r="CD108" s="99">
        <v>2284010.3428955101</v>
      </c>
      <c r="CE108" s="99">
        <v>153.665827566758</v>
      </c>
      <c r="CF108" s="99">
        <v>22410.9828617573</v>
      </c>
      <c r="CG108" s="99">
        <v>195433.120349884</v>
      </c>
      <c r="CH108" s="99">
        <v>35211.898126125299</v>
      </c>
      <c r="CI108" s="99">
        <v>7884.7403738498697</v>
      </c>
      <c r="CJ108" s="99">
        <v>857002.29041290295</v>
      </c>
      <c r="CK108" s="99">
        <v>6981671.1309204102</v>
      </c>
      <c r="CL108" s="99">
        <v>2319225.0037231399</v>
      </c>
      <c r="CM108" s="166">
        <v>9664.6830687522906</v>
      </c>
      <c r="CN108" s="166">
        <v>1482956.67172241</v>
      </c>
      <c r="CO108" s="166">
        <v>9305910.9458007794</v>
      </c>
      <c r="CP108" s="99">
        <v>2319225.0037231399</v>
      </c>
      <c r="CQ108" s="99">
        <v>128.13604930043201</v>
      </c>
      <c r="CR108" s="99">
        <v>19870.815498113599</v>
      </c>
      <c r="CS108" s="99">
        <v>174044.578870773</v>
      </c>
      <c r="CT108" s="99">
        <v>33519.235371589697</v>
      </c>
      <c r="CU108" s="98">
        <v>4220.6954127999998</v>
      </c>
      <c r="CV108" s="98">
        <v>1904.2641555979999</v>
      </c>
      <c r="CW108" s="98">
        <v>844392.22131848324</v>
      </c>
      <c r="CX108" s="98">
        <v>6978859.3970222436</v>
      </c>
    </row>
    <row r="109" spans="1:102" x14ac:dyDescent="0.2">
      <c r="A109" s="98" t="s">
        <v>52</v>
      </c>
      <c r="B109" s="100">
        <v>42064</v>
      </c>
      <c r="C109" s="99">
        <v>0</v>
      </c>
      <c r="D109" s="99">
        <v>3555.3928836882101</v>
      </c>
      <c r="E109" s="99">
        <v>4163.9939891696004</v>
      </c>
      <c r="F109" s="99">
        <v>211.45707380585401</v>
      </c>
      <c r="G109" s="99">
        <v>153.18679194524901</v>
      </c>
      <c r="H109" s="99">
        <v>0</v>
      </c>
      <c r="I109" s="99">
        <v>0</v>
      </c>
      <c r="J109" s="99">
        <v>1780.5736848562999</v>
      </c>
      <c r="K109" s="99">
        <v>0</v>
      </c>
      <c r="L109" s="99">
        <v>158.508278870955</v>
      </c>
      <c r="M109" s="99">
        <v>172.154681954533</v>
      </c>
      <c r="N109" s="99">
        <v>2146.9944978058302</v>
      </c>
      <c r="O109" s="99">
        <v>0</v>
      </c>
      <c r="P109" s="99">
        <v>3306.7118658423401</v>
      </c>
      <c r="Q109" s="99">
        <v>1806.17723448575</v>
      </c>
      <c r="R109" s="99">
        <v>0</v>
      </c>
      <c r="S109" s="99">
        <v>19.957403107779101</v>
      </c>
      <c r="T109" s="99">
        <v>0</v>
      </c>
      <c r="U109" s="99">
        <v>1781.69252195954</v>
      </c>
      <c r="V109" s="99">
        <v>0</v>
      </c>
      <c r="W109" s="99">
        <v>366004.02262878401</v>
      </c>
      <c r="X109" s="99">
        <v>461909.76953506499</v>
      </c>
      <c r="Y109" s="99">
        <v>13685.6583244801</v>
      </c>
      <c r="Z109" s="99">
        <v>23902.535384178202</v>
      </c>
      <c r="AA109" s="99">
        <v>0</v>
      </c>
      <c r="AB109" s="99">
        <v>0</v>
      </c>
      <c r="AC109" s="99">
        <v>645157.209190369</v>
      </c>
      <c r="AD109" s="99">
        <v>0</v>
      </c>
      <c r="AE109" s="99">
        <v>1823.57489810884</v>
      </c>
      <c r="AF109" s="99">
        <v>17660.7542977333</v>
      </c>
      <c r="AG109" s="99">
        <v>177187.289608002</v>
      </c>
      <c r="AH109" s="99">
        <v>0</v>
      </c>
      <c r="AI109" s="99">
        <v>334938.92885208101</v>
      </c>
      <c r="AJ109" s="99">
        <v>281160.49551010103</v>
      </c>
      <c r="AK109" s="99">
        <v>0</v>
      </c>
      <c r="AL109" s="99">
        <v>2370.2332021594002</v>
      </c>
      <c r="AM109" s="99">
        <v>0</v>
      </c>
      <c r="AN109" s="99">
        <v>646340.58087158203</v>
      </c>
      <c r="AO109" s="99">
        <v>0</v>
      </c>
      <c r="AP109" s="99">
        <v>3345700.3372192401</v>
      </c>
      <c r="AQ109" s="99">
        <v>3674541.5267944299</v>
      </c>
      <c r="AR109" s="99">
        <v>109920.758381844</v>
      </c>
      <c r="AS109" s="99">
        <v>205901.620365143</v>
      </c>
      <c r="AT109" s="99">
        <v>0</v>
      </c>
      <c r="AU109" s="99">
        <v>0</v>
      </c>
      <c r="AV109" s="99">
        <v>2341059.1846008301</v>
      </c>
      <c r="AW109" s="99">
        <v>0</v>
      </c>
      <c r="AX109" s="99">
        <v>13783.901912331599</v>
      </c>
      <c r="AY109" s="99">
        <v>144225.64085578901</v>
      </c>
      <c r="AZ109" s="99">
        <v>1407348.0140533401</v>
      </c>
      <c r="BA109" s="99">
        <v>0</v>
      </c>
      <c r="BB109" s="99">
        <v>2813035.7216796898</v>
      </c>
      <c r="BC109" s="99">
        <v>2270134.4381103502</v>
      </c>
      <c r="BD109" s="99">
        <v>0</v>
      </c>
      <c r="BE109" s="99">
        <v>19145.734726905801</v>
      </c>
      <c r="BF109" s="99">
        <v>0</v>
      </c>
      <c r="BG109" s="99">
        <v>2339475.7939758301</v>
      </c>
      <c r="BH109" s="99">
        <v>0</v>
      </c>
      <c r="BI109" s="99">
        <v>290497.646900177</v>
      </c>
      <c r="BJ109" s="99">
        <v>2056185.9202117899</v>
      </c>
      <c r="BK109" s="99">
        <v>108061.22881031</v>
      </c>
      <c r="BL109" s="99">
        <v>36620.276531696298</v>
      </c>
      <c r="BM109" s="99">
        <v>0</v>
      </c>
      <c r="BN109" s="99">
        <v>0</v>
      </c>
      <c r="BO109" s="99">
        <v>0</v>
      </c>
      <c r="BP109" s="99">
        <v>0</v>
      </c>
      <c r="BQ109" s="99">
        <v>0</v>
      </c>
      <c r="BR109" s="99">
        <v>39123.5861263275</v>
      </c>
      <c r="BS109" s="99">
        <v>1050706.6742095901</v>
      </c>
      <c r="BT109" s="99">
        <v>0</v>
      </c>
      <c r="BU109" s="99">
        <v>242571.75</v>
      </c>
      <c r="BV109" s="99">
        <v>1005236.1971740701</v>
      </c>
      <c r="BW109" s="99">
        <v>0</v>
      </c>
      <c r="BX109" s="99">
        <v>1694.59999907017</v>
      </c>
      <c r="BY109" s="99">
        <v>0</v>
      </c>
      <c r="BZ109" s="99">
        <v>0</v>
      </c>
      <c r="CA109" s="99">
        <v>7741.7756596803702</v>
      </c>
      <c r="CB109" s="99">
        <v>873566.15906524705</v>
      </c>
      <c r="CC109" s="99">
        <v>6819658.8375244103</v>
      </c>
      <c r="CD109" s="99">
        <v>2325247.3380127</v>
      </c>
      <c r="CE109" s="99">
        <v>153.128137562424</v>
      </c>
      <c r="CF109" s="99">
        <v>23868.035892009699</v>
      </c>
      <c r="CG109" s="99">
        <v>205674.072021484</v>
      </c>
      <c r="CH109" s="99">
        <v>36606.987000942201</v>
      </c>
      <c r="CI109" s="99">
        <v>7895.3994306325903</v>
      </c>
      <c r="CJ109" s="99">
        <v>860460.37125396705</v>
      </c>
      <c r="CK109" s="99">
        <v>7026892.50891113</v>
      </c>
      <c r="CL109" s="99">
        <v>2361999.5980834998</v>
      </c>
      <c r="CM109" s="166">
        <v>9665.0629897117597</v>
      </c>
      <c r="CN109" s="166">
        <v>1563746.5935516399</v>
      </c>
      <c r="CO109" s="166">
        <v>9587584.3225097694</v>
      </c>
      <c r="CP109" s="99">
        <v>2361999.5980834998</v>
      </c>
      <c r="CQ109" s="99">
        <v>134.03263805620401</v>
      </c>
      <c r="CR109" s="99">
        <v>21592.408985376402</v>
      </c>
      <c r="CS109" s="99">
        <v>187164.10857582101</v>
      </c>
      <c r="CT109" s="99">
        <v>35296.875407695799</v>
      </c>
      <c r="CU109" s="98">
        <v>4162.7604312780004</v>
      </c>
      <c r="CV109" s="98">
        <v>1920.13265037</v>
      </c>
      <c r="CW109" s="98">
        <v>897434.19495725678</v>
      </c>
      <c r="CX109" s="98">
        <v>7025332.9095458947</v>
      </c>
    </row>
    <row r="110" spans="1:102" x14ac:dyDescent="0.2">
      <c r="A110" s="98" t="s">
        <v>52</v>
      </c>
      <c r="B110" s="100">
        <v>42156</v>
      </c>
      <c r="C110" s="99">
        <v>0</v>
      </c>
      <c r="D110" s="99">
        <v>3586.416241467</v>
      </c>
      <c r="E110" s="99">
        <v>4174.9307779669798</v>
      </c>
      <c r="F110" s="99">
        <v>223.56895371899</v>
      </c>
      <c r="G110" s="99">
        <v>161.177383234724</v>
      </c>
      <c r="H110" s="99">
        <v>0</v>
      </c>
      <c r="I110" s="99">
        <v>0</v>
      </c>
      <c r="J110" s="99">
        <v>1781.3894875943699</v>
      </c>
      <c r="K110" s="99">
        <v>0</v>
      </c>
      <c r="L110" s="99">
        <v>174.87592792511001</v>
      </c>
      <c r="M110" s="99">
        <v>171.52974531427</v>
      </c>
      <c r="N110" s="99">
        <v>2152.9467296898401</v>
      </c>
      <c r="O110" s="99">
        <v>0</v>
      </c>
      <c r="P110" s="99">
        <v>3429.3465865850399</v>
      </c>
      <c r="Q110" s="99">
        <v>1797.55126982927</v>
      </c>
      <c r="R110" s="99">
        <v>0</v>
      </c>
      <c r="S110" s="99">
        <v>20.7762980372645</v>
      </c>
      <c r="T110" s="99">
        <v>0</v>
      </c>
      <c r="U110" s="99">
        <v>1776.8060242086599</v>
      </c>
      <c r="V110" s="99">
        <v>0</v>
      </c>
      <c r="W110" s="99">
        <v>361569.06898879999</v>
      </c>
      <c r="X110" s="99">
        <v>449999.15560913098</v>
      </c>
      <c r="Y110" s="99">
        <v>12145.5127682686</v>
      </c>
      <c r="Z110" s="99">
        <v>24471.611365556699</v>
      </c>
      <c r="AA110" s="99">
        <v>0</v>
      </c>
      <c r="AB110" s="99">
        <v>0</v>
      </c>
      <c r="AC110" s="99">
        <v>642070.93392181396</v>
      </c>
      <c r="AD110" s="99">
        <v>0</v>
      </c>
      <c r="AE110" s="99">
        <v>1645.2903282940399</v>
      </c>
      <c r="AF110" s="99">
        <v>17240.352962017099</v>
      </c>
      <c r="AG110" s="99">
        <v>171084.07177734401</v>
      </c>
      <c r="AH110" s="99">
        <v>0</v>
      </c>
      <c r="AI110" s="99">
        <v>340099.58613205003</v>
      </c>
      <c r="AJ110" s="99">
        <v>276417.38321685803</v>
      </c>
      <c r="AK110" s="99">
        <v>0</v>
      </c>
      <c r="AL110" s="99">
        <v>2494.6922132372902</v>
      </c>
      <c r="AM110" s="99">
        <v>0</v>
      </c>
      <c r="AN110" s="99">
        <v>640274.08078002895</v>
      </c>
      <c r="AO110" s="99">
        <v>0</v>
      </c>
      <c r="AP110" s="99">
        <v>3164935.1518859901</v>
      </c>
      <c r="AQ110" s="99">
        <v>3595508.8416748</v>
      </c>
      <c r="AR110" s="99">
        <v>97668.224863052397</v>
      </c>
      <c r="AS110" s="99">
        <v>212356.739282608</v>
      </c>
      <c r="AT110" s="99">
        <v>0</v>
      </c>
      <c r="AU110" s="99">
        <v>0</v>
      </c>
      <c r="AV110" s="99">
        <v>2343836.7094421401</v>
      </c>
      <c r="AW110" s="99">
        <v>0</v>
      </c>
      <c r="AX110" s="99">
        <v>12625.517004728301</v>
      </c>
      <c r="AY110" s="99">
        <v>140690.91398048401</v>
      </c>
      <c r="AZ110" s="99">
        <v>1367880.39291382</v>
      </c>
      <c r="BA110" s="99">
        <v>0</v>
      </c>
      <c r="BB110" s="99">
        <v>2869091.0421752902</v>
      </c>
      <c r="BC110" s="99">
        <v>2191907.0185852102</v>
      </c>
      <c r="BD110" s="99">
        <v>0</v>
      </c>
      <c r="BE110" s="99">
        <v>21645.337251901601</v>
      </c>
      <c r="BF110" s="99">
        <v>0</v>
      </c>
      <c r="BG110" s="99">
        <v>2340290.0878295898</v>
      </c>
      <c r="BH110" s="99">
        <v>0</v>
      </c>
      <c r="BI110" s="99">
        <v>288514.28222274798</v>
      </c>
      <c r="BJ110" s="99">
        <v>2110968.2721862802</v>
      </c>
      <c r="BK110" s="99">
        <v>109560.952573776</v>
      </c>
      <c r="BL110" s="99">
        <v>37082.832158088699</v>
      </c>
      <c r="BM110" s="99">
        <v>0</v>
      </c>
      <c r="BN110" s="99">
        <v>0</v>
      </c>
      <c r="BO110" s="99">
        <v>0</v>
      </c>
      <c r="BP110" s="99">
        <v>0</v>
      </c>
      <c r="BQ110" s="99">
        <v>0</v>
      </c>
      <c r="BR110" s="99">
        <v>38422.9694480896</v>
      </c>
      <c r="BS110" s="99">
        <v>1117812.3500824</v>
      </c>
      <c r="BT110" s="99">
        <v>0</v>
      </c>
      <c r="BU110" s="99">
        <v>238610.25</v>
      </c>
      <c r="BV110" s="99">
        <v>1017089.91708374</v>
      </c>
      <c r="BW110" s="99">
        <v>0</v>
      </c>
      <c r="BX110" s="99">
        <v>1896.7699989676501</v>
      </c>
      <c r="BY110" s="99">
        <v>0</v>
      </c>
      <c r="BZ110" s="99">
        <v>0</v>
      </c>
      <c r="CA110" s="99">
        <v>7741.5272365212404</v>
      </c>
      <c r="CB110" s="99">
        <v>808519.49946594203</v>
      </c>
      <c r="CC110" s="99">
        <v>6612587.9205322303</v>
      </c>
      <c r="CD110" s="99">
        <v>2417420.6296081501</v>
      </c>
      <c r="CE110" s="99">
        <v>161.16961123980599</v>
      </c>
      <c r="CF110" s="99">
        <v>24488.987231254599</v>
      </c>
      <c r="CG110" s="99">
        <v>212559.03195190401</v>
      </c>
      <c r="CH110" s="99">
        <v>37045.385178089098</v>
      </c>
      <c r="CI110" s="99">
        <v>7903.9372301697704</v>
      </c>
      <c r="CJ110" s="99">
        <v>826441.79544830299</v>
      </c>
      <c r="CK110" s="99">
        <v>6815804.4695434598</v>
      </c>
      <c r="CL110" s="99">
        <v>2454710.0490417499</v>
      </c>
      <c r="CM110" s="166">
        <v>9658.90306556225</v>
      </c>
      <c r="CN110" s="166">
        <v>1474468.8094635</v>
      </c>
      <c r="CO110" s="166">
        <v>9104656.7847900409</v>
      </c>
      <c r="CP110" s="99">
        <v>2454710.0490417499</v>
      </c>
      <c r="CQ110" s="99">
        <v>140.33435582555799</v>
      </c>
      <c r="CR110" s="99">
        <v>21970.427031517</v>
      </c>
      <c r="CS110" s="99">
        <v>190414.98076629601</v>
      </c>
      <c r="CT110" s="99">
        <v>35330.8673291206</v>
      </c>
      <c r="CU110" s="98">
        <v>4177.3407034470001</v>
      </c>
      <c r="CV110" s="98">
        <v>1929.4217419659999</v>
      </c>
      <c r="CW110" s="98">
        <v>833008.48669719661</v>
      </c>
      <c r="CX110" s="98">
        <v>6825146.9524841346</v>
      </c>
    </row>
    <row r="111" spans="1:102" x14ac:dyDescent="0.2">
      <c r="A111" s="98" t="s">
        <v>52</v>
      </c>
      <c r="B111" s="100">
        <v>42248</v>
      </c>
      <c r="C111" s="99">
        <v>0</v>
      </c>
      <c r="D111" s="99">
        <v>3613.2668885886701</v>
      </c>
      <c r="E111" s="99">
        <v>4111.3410966992396</v>
      </c>
      <c r="F111" s="99">
        <v>213.91696478426499</v>
      </c>
      <c r="G111" s="99">
        <v>161.69198772870001</v>
      </c>
      <c r="H111" s="99">
        <v>0</v>
      </c>
      <c r="I111" s="99">
        <v>0</v>
      </c>
      <c r="J111" s="99">
        <v>1792.2472883462899</v>
      </c>
      <c r="K111" s="99">
        <v>0</v>
      </c>
      <c r="L111" s="99">
        <v>168.917528994381</v>
      </c>
      <c r="M111" s="99">
        <v>171.839095883071</v>
      </c>
      <c r="N111" s="99">
        <v>2127.9032911956301</v>
      </c>
      <c r="O111" s="99">
        <v>0</v>
      </c>
      <c r="P111" s="99">
        <v>3634.8940770327999</v>
      </c>
      <c r="Q111" s="99">
        <v>1758.0194539725801</v>
      </c>
      <c r="R111" s="99">
        <v>0</v>
      </c>
      <c r="S111" s="99">
        <v>24.182154642883699</v>
      </c>
      <c r="T111" s="99">
        <v>0</v>
      </c>
      <c r="U111" s="99">
        <v>1792.3174134045801</v>
      </c>
      <c r="V111" s="99">
        <v>0</v>
      </c>
      <c r="W111" s="99">
        <v>359332.67902374303</v>
      </c>
      <c r="X111" s="99">
        <v>443638.84044265701</v>
      </c>
      <c r="Y111" s="99">
        <v>13880.1557166576</v>
      </c>
      <c r="Z111" s="99">
        <v>26020.706265449498</v>
      </c>
      <c r="AA111" s="99">
        <v>0</v>
      </c>
      <c r="AB111" s="99">
        <v>0</v>
      </c>
      <c r="AC111" s="99">
        <v>645354.87553405797</v>
      </c>
      <c r="AD111" s="99">
        <v>0</v>
      </c>
      <c r="AE111" s="99">
        <v>1568.70999625325</v>
      </c>
      <c r="AF111" s="99">
        <v>17010.5248932838</v>
      </c>
      <c r="AG111" s="99">
        <v>168228.37911033601</v>
      </c>
      <c r="AH111" s="99">
        <v>0</v>
      </c>
      <c r="AI111" s="99">
        <v>363681.12084960903</v>
      </c>
      <c r="AJ111" s="99">
        <v>276828.08832168602</v>
      </c>
      <c r="AK111" s="99">
        <v>0</v>
      </c>
      <c r="AL111" s="99">
        <v>3366.7028690278498</v>
      </c>
      <c r="AM111" s="99">
        <v>0</v>
      </c>
      <c r="AN111" s="99">
        <v>644949.97531890904</v>
      </c>
      <c r="AO111" s="99">
        <v>0</v>
      </c>
      <c r="AP111" s="99">
        <v>2895097.5439758301</v>
      </c>
      <c r="AQ111" s="99">
        <v>3556864.0347290002</v>
      </c>
      <c r="AR111" s="99">
        <v>112180.62219333601</v>
      </c>
      <c r="AS111" s="99">
        <v>227353.143957138</v>
      </c>
      <c r="AT111" s="99">
        <v>0</v>
      </c>
      <c r="AU111" s="99">
        <v>0</v>
      </c>
      <c r="AV111" s="99">
        <v>2374322.71942139</v>
      </c>
      <c r="AW111" s="99">
        <v>0</v>
      </c>
      <c r="AX111" s="99">
        <v>12416.4890604019</v>
      </c>
      <c r="AY111" s="99">
        <v>140119.05942916899</v>
      </c>
      <c r="AZ111" s="99">
        <v>1345284.5382995601</v>
      </c>
      <c r="BA111" s="99">
        <v>0</v>
      </c>
      <c r="BB111" s="99">
        <v>3078999.8162841802</v>
      </c>
      <c r="BC111" s="99">
        <v>2222234.6726684598</v>
      </c>
      <c r="BD111" s="99">
        <v>0</v>
      </c>
      <c r="BE111" s="99">
        <v>32231.2805483341</v>
      </c>
      <c r="BF111" s="99">
        <v>0</v>
      </c>
      <c r="BG111" s="99">
        <v>2377668.5097656301</v>
      </c>
      <c r="BH111" s="99">
        <v>0</v>
      </c>
      <c r="BI111" s="99">
        <v>287997.692527771</v>
      </c>
      <c r="BJ111" s="99">
        <v>2168322.46594238</v>
      </c>
      <c r="BK111" s="99">
        <v>111528.61720275899</v>
      </c>
      <c r="BL111" s="99">
        <v>39297.675018310503</v>
      </c>
      <c r="BM111" s="99">
        <v>0</v>
      </c>
      <c r="BN111" s="99">
        <v>0</v>
      </c>
      <c r="BO111" s="99">
        <v>0</v>
      </c>
      <c r="BP111" s="99">
        <v>0</v>
      </c>
      <c r="BQ111" s="99">
        <v>0</v>
      </c>
      <c r="BR111" s="99">
        <v>37798.008838176698</v>
      </c>
      <c r="BS111" s="99">
        <v>1166091.6578521701</v>
      </c>
      <c r="BT111" s="99">
        <v>0</v>
      </c>
      <c r="BU111" s="99">
        <v>218448.849998474</v>
      </c>
      <c r="BV111" s="99">
        <v>1013400.65170288</v>
      </c>
      <c r="BW111" s="99">
        <v>0</v>
      </c>
      <c r="BX111" s="99">
        <v>1884.7099987566501</v>
      </c>
      <c r="BY111" s="99">
        <v>0</v>
      </c>
      <c r="BZ111" s="99">
        <v>0</v>
      </c>
      <c r="CA111" s="99">
        <v>7707.4815114140501</v>
      </c>
      <c r="CB111" s="99">
        <v>776317.24113464402</v>
      </c>
      <c r="CC111" s="99">
        <v>6600553.09912109</v>
      </c>
      <c r="CD111" s="99">
        <v>2461903.5218810998</v>
      </c>
      <c r="CE111" s="99">
        <v>161.79346846416601</v>
      </c>
      <c r="CF111" s="99">
        <v>26055.413733005498</v>
      </c>
      <c r="CG111" s="99">
        <v>227433.98297691299</v>
      </c>
      <c r="CH111" s="99">
        <v>39345.603879451803</v>
      </c>
      <c r="CI111" s="99">
        <v>7871.5845647454298</v>
      </c>
      <c r="CJ111" s="99">
        <v>832002.706794739</v>
      </c>
      <c r="CK111" s="99">
        <v>6833398.8395385696</v>
      </c>
      <c r="CL111" s="99">
        <v>2501067.32531738</v>
      </c>
      <c r="CM111" s="166">
        <v>9633.0217424631101</v>
      </c>
      <c r="CN111" s="166">
        <v>1430017.3773345901</v>
      </c>
      <c r="CO111" s="166">
        <v>9029313.0822753906</v>
      </c>
      <c r="CP111" s="99">
        <v>2501067.32531738</v>
      </c>
      <c r="CQ111" s="99">
        <v>138.906126627699</v>
      </c>
      <c r="CR111" s="99">
        <v>22807.649364709901</v>
      </c>
      <c r="CS111" s="99">
        <v>195893.66942596401</v>
      </c>
      <c r="CT111" s="99">
        <v>36936.700786590598</v>
      </c>
      <c r="CU111" s="98">
        <v>4102.9574120130001</v>
      </c>
      <c r="CV111" s="98">
        <v>1941.797393439</v>
      </c>
      <c r="CW111" s="98">
        <v>802372.65486764954</v>
      </c>
      <c r="CX111" s="98">
        <v>6827987.0820980035</v>
      </c>
    </row>
    <row r="112" spans="1:102" x14ac:dyDescent="0.2">
      <c r="A112" s="98" t="s">
        <v>52</v>
      </c>
      <c r="B112" s="100">
        <v>42339</v>
      </c>
      <c r="C112" s="99">
        <v>0</v>
      </c>
      <c r="D112" s="99">
        <v>3589.6754710376299</v>
      </c>
      <c r="E112" s="99">
        <v>4007.86578649282</v>
      </c>
      <c r="F112" s="99">
        <v>208.86463719233899</v>
      </c>
      <c r="G112" s="99">
        <v>182.36119088716799</v>
      </c>
      <c r="H112" s="99">
        <v>0</v>
      </c>
      <c r="I112" s="99">
        <v>0</v>
      </c>
      <c r="J112" s="99">
        <v>1809.2054410278799</v>
      </c>
      <c r="K112" s="99">
        <v>0</v>
      </c>
      <c r="L112" s="99">
        <v>182.95121866464601</v>
      </c>
      <c r="M112" s="99">
        <v>159.759249398485</v>
      </c>
      <c r="N112" s="99">
        <v>2088.71614053845</v>
      </c>
      <c r="O112" s="99">
        <v>0</v>
      </c>
      <c r="P112" s="99">
        <v>3468.0752871334598</v>
      </c>
      <c r="Q112" s="99">
        <v>1718.68896228075</v>
      </c>
      <c r="R112" s="99">
        <v>0</v>
      </c>
      <c r="S112" s="99">
        <v>28.6296485529747</v>
      </c>
      <c r="T112" s="99">
        <v>0</v>
      </c>
      <c r="U112" s="99">
        <v>1813.8558530211401</v>
      </c>
      <c r="V112" s="99">
        <v>0</v>
      </c>
      <c r="W112" s="99">
        <v>364750.622657776</v>
      </c>
      <c r="X112" s="99">
        <v>434031.21054077102</v>
      </c>
      <c r="Y112" s="99">
        <v>14620.7937926054</v>
      </c>
      <c r="Z112" s="99">
        <v>28607.099708318699</v>
      </c>
      <c r="AA112" s="99">
        <v>0</v>
      </c>
      <c r="AB112" s="99">
        <v>0</v>
      </c>
      <c r="AC112" s="99">
        <v>643531.05543518101</v>
      </c>
      <c r="AD112" s="99">
        <v>0</v>
      </c>
      <c r="AE112" s="99">
        <v>1241.15156179667</v>
      </c>
      <c r="AF112" s="99">
        <v>16471.051647424702</v>
      </c>
      <c r="AG112" s="99">
        <v>164040.215600967</v>
      </c>
      <c r="AH112" s="99">
        <v>0</v>
      </c>
      <c r="AI112" s="99">
        <v>347209.22158432001</v>
      </c>
      <c r="AJ112" s="99">
        <v>269448.21417617798</v>
      </c>
      <c r="AK112" s="99">
        <v>0</v>
      </c>
      <c r="AL112" s="99">
        <v>3606.4719376861999</v>
      </c>
      <c r="AM112" s="99">
        <v>0</v>
      </c>
      <c r="AN112" s="99">
        <v>644716.08746337902</v>
      </c>
      <c r="AO112" s="99">
        <v>0</v>
      </c>
      <c r="AP112" s="99">
        <v>2936063.0954284701</v>
      </c>
      <c r="AQ112" s="99">
        <v>3489197.4939880399</v>
      </c>
      <c r="AR112" s="99">
        <v>117783.468361855</v>
      </c>
      <c r="AS112" s="99">
        <v>253415.93201065101</v>
      </c>
      <c r="AT112" s="99">
        <v>0</v>
      </c>
      <c r="AU112" s="99">
        <v>0</v>
      </c>
      <c r="AV112" s="99">
        <v>2389883.8847351102</v>
      </c>
      <c r="AW112" s="99">
        <v>0</v>
      </c>
      <c r="AX112" s="99">
        <v>9727.7552144527399</v>
      </c>
      <c r="AY112" s="99">
        <v>137796.92765426601</v>
      </c>
      <c r="AZ112" s="99">
        <v>1312817.12557983</v>
      </c>
      <c r="BA112" s="99">
        <v>0</v>
      </c>
      <c r="BB112" s="99">
        <v>2944753.5233764602</v>
      </c>
      <c r="BC112" s="99">
        <v>2168385.0274658198</v>
      </c>
      <c r="BD112" s="99">
        <v>0</v>
      </c>
      <c r="BE112" s="99">
        <v>39189.342252254501</v>
      </c>
      <c r="BF112" s="99">
        <v>0</v>
      </c>
      <c r="BG112" s="99">
        <v>2393674.44421387</v>
      </c>
      <c r="BH112" s="99">
        <v>0</v>
      </c>
      <c r="BI112" s="99">
        <v>410693.375366211</v>
      </c>
      <c r="BJ112" s="99">
        <v>2227781.90161133</v>
      </c>
      <c r="BK112" s="99">
        <v>116122.854755402</v>
      </c>
      <c r="BL112" s="99">
        <v>43787.414738655098</v>
      </c>
      <c r="BM112" s="99">
        <v>0</v>
      </c>
      <c r="BN112" s="99">
        <v>0</v>
      </c>
      <c r="BO112" s="99">
        <v>0</v>
      </c>
      <c r="BP112" s="99">
        <v>0</v>
      </c>
      <c r="BQ112" s="99">
        <v>0</v>
      </c>
      <c r="BR112" s="99">
        <v>36222.303248882301</v>
      </c>
      <c r="BS112" s="99">
        <v>1227669.8895568801</v>
      </c>
      <c r="BT112" s="99">
        <v>0</v>
      </c>
      <c r="BU112" s="99">
        <v>377604.12999725301</v>
      </c>
      <c r="BV112" s="99">
        <v>1018439.91913605</v>
      </c>
      <c r="BW112" s="99">
        <v>0</v>
      </c>
      <c r="BX112" s="99">
        <v>3612.28998994827</v>
      </c>
      <c r="BY112" s="99">
        <v>0</v>
      </c>
      <c r="BZ112" s="99">
        <v>0</v>
      </c>
      <c r="CA112" s="99">
        <v>7614.6289707422302</v>
      </c>
      <c r="CB112" s="99">
        <v>782900.14302825904</v>
      </c>
      <c r="CC112" s="99">
        <v>6551562.5275268601</v>
      </c>
      <c r="CD112" s="99">
        <v>2644613.6888122601</v>
      </c>
      <c r="CE112" s="99">
        <v>182.35107030347001</v>
      </c>
      <c r="CF112" s="99">
        <v>28598.898993969</v>
      </c>
      <c r="CG112" s="99">
        <v>253435.94836998</v>
      </c>
      <c r="CH112" s="99">
        <v>43811.440180301703</v>
      </c>
      <c r="CI112" s="99">
        <v>7791.9431830048597</v>
      </c>
      <c r="CJ112" s="99">
        <v>826880.97603607201</v>
      </c>
      <c r="CK112" s="99">
        <v>6807277.7713623</v>
      </c>
      <c r="CL112" s="99">
        <v>2687940.3102111798</v>
      </c>
      <c r="CM112" s="166">
        <v>9605.6841372251492</v>
      </c>
      <c r="CN112" s="166">
        <v>1456060.04385376</v>
      </c>
      <c r="CO112" s="166">
        <v>9106729.8576660194</v>
      </c>
      <c r="CP112" s="99">
        <v>2687940.3102111798</v>
      </c>
      <c r="CQ112" s="99">
        <v>153.95401251874901</v>
      </c>
      <c r="CR112" s="99">
        <v>24850.762857198701</v>
      </c>
      <c r="CS112" s="99">
        <v>214461.019908905</v>
      </c>
      <c r="CT112" s="99">
        <v>39975.788853168502</v>
      </c>
      <c r="CU112" s="98">
        <v>4015.6618637010001</v>
      </c>
      <c r="CV112" s="98">
        <v>1967.662990605</v>
      </c>
      <c r="CW112" s="98">
        <v>811499.04202222801</v>
      </c>
      <c r="CX112" s="98">
        <v>6804998.47589684</v>
      </c>
    </row>
    <row r="113" spans="1:102" x14ac:dyDescent="0.2">
      <c r="A113" s="98" t="s">
        <v>52</v>
      </c>
      <c r="B113" s="100">
        <v>42430</v>
      </c>
      <c r="C113" s="99">
        <v>0</v>
      </c>
      <c r="D113" s="99">
        <v>3659.3359825909101</v>
      </c>
      <c r="E113" s="99">
        <v>3962.8693020343799</v>
      </c>
      <c r="F113" s="99">
        <v>214.498978408054</v>
      </c>
      <c r="G113" s="99">
        <v>167.78421279042999</v>
      </c>
      <c r="H113" s="99">
        <v>0</v>
      </c>
      <c r="I113" s="99">
        <v>0</v>
      </c>
      <c r="J113" s="99">
        <v>1842.5989514589301</v>
      </c>
      <c r="K113" s="99">
        <v>0</v>
      </c>
      <c r="L113" s="99">
        <v>175.332352021709</v>
      </c>
      <c r="M113" s="99">
        <v>142.81690847128601</v>
      </c>
      <c r="N113" s="99">
        <v>2073.3068006932699</v>
      </c>
      <c r="O113" s="99">
        <v>0</v>
      </c>
      <c r="P113" s="99">
        <v>3447.5571317672702</v>
      </c>
      <c r="Q113" s="99">
        <v>1695.1115810275101</v>
      </c>
      <c r="R113" s="99">
        <v>0</v>
      </c>
      <c r="S113" s="99">
        <v>22.8535143570043</v>
      </c>
      <c r="T113" s="99">
        <v>0</v>
      </c>
      <c r="U113" s="99">
        <v>1844.36838389933</v>
      </c>
      <c r="V113" s="99">
        <v>0</v>
      </c>
      <c r="W113" s="99">
        <v>371837.101352692</v>
      </c>
      <c r="X113" s="99">
        <v>424180.33754730201</v>
      </c>
      <c r="Y113" s="99">
        <v>15672.4171702862</v>
      </c>
      <c r="Z113" s="99">
        <v>25835.863263368599</v>
      </c>
      <c r="AA113" s="99">
        <v>0</v>
      </c>
      <c r="AB113" s="99">
        <v>0</v>
      </c>
      <c r="AC113" s="99">
        <v>653092.82678985596</v>
      </c>
      <c r="AD113" s="99">
        <v>0</v>
      </c>
      <c r="AE113" s="99">
        <v>1141.12907221913</v>
      </c>
      <c r="AF113" s="99">
        <v>14517.3707863092</v>
      </c>
      <c r="AG113" s="99">
        <v>160770.54719161999</v>
      </c>
      <c r="AH113" s="99">
        <v>0</v>
      </c>
      <c r="AI113" s="99">
        <v>338626.10044479399</v>
      </c>
      <c r="AJ113" s="99">
        <v>266147.39070510899</v>
      </c>
      <c r="AK113" s="99">
        <v>0</v>
      </c>
      <c r="AL113" s="99">
        <v>2736.5595109164701</v>
      </c>
      <c r="AM113" s="99">
        <v>0</v>
      </c>
      <c r="AN113" s="99">
        <v>657087.82344055199</v>
      </c>
      <c r="AO113" s="99">
        <v>0</v>
      </c>
      <c r="AP113" s="99">
        <v>3151488.4805908198</v>
      </c>
      <c r="AQ113" s="99">
        <v>3409483.0055847201</v>
      </c>
      <c r="AR113" s="99">
        <v>126148.374186516</v>
      </c>
      <c r="AS113" s="99">
        <v>232939.06483459499</v>
      </c>
      <c r="AT113" s="99">
        <v>0</v>
      </c>
      <c r="AU113" s="99">
        <v>0</v>
      </c>
      <c r="AV113" s="99">
        <v>2449261.6251220698</v>
      </c>
      <c r="AW113" s="99">
        <v>0</v>
      </c>
      <c r="AX113" s="99">
        <v>8797.9668676853198</v>
      </c>
      <c r="AY113" s="99">
        <v>119456.790729523</v>
      </c>
      <c r="AZ113" s="99">
        <v>1293076.2577667199</v>
      </c>
      <c r="BA113" s="99">
        <v>0</v>
      </c>
      <c r="BB113" s="99">
        <v>2898247.2516479502</v>
      </c>
      <c r="BC113" s="99">
        <v>2114938.3684997601</v>
      </c>
      <c r="BD113" s="99">
        <v>0</v>
      </c>
      <c r="BE113" s="99">
        <v>28616.8302984238</v>
      </c>
      <c r="BF113" s="99">
        <v>0</v>
      </c>
      <c r="BG113" s="99">
        <v>2454805.6716003399</v>
      </c>
      <c r="BH113" s="99">
        <v>0</v>
      </c>
      <c r="BI113" s="99">
        <v>704122.00250244106</v>
      </c>
      <c r="BJ113" s="99">
        <v>2301830.7182922401</v>
      </c>
      <c r="BK113" s="99">
        <v>119907.311582565</v>
      </c>
      <c r="BL113" s="99">
        <v>42661.251054287</v>
      </c>
      <c r="BM113" s="99">
        <v>0</v>
      </c>
      <c r="BN113" s="99">
        <v>0</v>
      </c>
      <c r="BO113" s="99">
        <v>0</v>
      </c>
      <c r="BP113" s="99">
        <v>0</v>
      </c>
      <c r="BQ113" s="99">
        <v>0</v>
      </c>
      <c r="BR113" s="99">
        <v>32921.437951564803</v>
      </c>
      <c r="BS113" s="99">
        <v>1290084.68055725</v>
      </c>
      <c r="BT113" s="99">
        <v>0</v>
      </c>
      <c r="BU113" s="99">
        <v>654459.42999267601</v>
      </c>
      <c r="BV113" s="99">
        <v>1026368.76651764</v>
      </c>
      <c r="BW113" s="99">
        <v>0</v>
      </c>
      <c r="BX113" s="99">
        <v>4953.649982512</v>
      </c>
      <c r="BY113" s="99">
        <v>0</v>
      </c>
      <c r="BZ113" s="99">
        <v>0</v>
      </c>
      <c r="CA113" s="99">
        <v>7638.6897675991104</v>
      </c>
      <c r="CB113" s="99">
        <v>782623.90878295898</v>
      </c>
      <c r="CC113" s="99">
        <v>6504795.7078247098</v>
      </c>
      <c r="CD113" s="99">
        <v>2975473.3905334501</v>
      </c>
      <c r="CE113" s="99">
        <v>167.66679625399399</v>
      </c>
      <c r="CF113" s="99">
        <v>25790.212041377999</v>
      </c>
      <c r="CG113" s="99">
        <v>232723.98093414301</v>
      </c>
      <c r="CH113" s="99">
        <v>42635.324687004097</v>
      </c>
      <c r="CI113" s="99">
        <v>7807.5105672478703</v>
      </c>
      <c r="CJ113" s="99">
        <v>804693.98678588902</v>
      </c>
      <c r="CK113" s="99">
        <v>6753685.8493042002</v>
      </c>
      <c r="CL113" s="99">
        <v>3018312.9490051302</v>
      </c>
      <c r="CM113" s="166">
        <v>9636.7276502847708</v>
      </c>
      <c r="CN113" s="166">
        <v>1449387.68609619</v>
      </c>
      <c r="CO113" s="166">
        <v>9198847.8962402306</v>
      </c>
      <c r="CP113" s="99">
        <v>3018312.9490051302</v>
      </c>
      <c r="CQ113" s="99">
        <v>145.54088862985401</v>
      </c>
      <c r="CR113" s="99">
        <v>23138.846874475501</v>
      </c>
      <c r="CS113" s="99">
        <v>204526.14253044099</v>
      </c>
      <c r="CT113" s="99">
        <v>38176.243778228803</v>
      </c>
      <c r="CU113" s="98">
        <v>3961.6199980900001</v>
      </c>
      <c r="CV113" s="98">
        <v>1998.8291169859999</v>
      </c>
      <c r="CW113" s="98">
        <v>808414.12082433701</v>
      </c>
      <c r="CX113" s="98">
        <v>6737519.6887588529</v>
      </c>
    </row>
    <row r="114" spans="1:102" x14ac:dyDescent="0.2">
      <c r="A114" s="98" t="s">
        <v>52</v>
      </c>
      <c r="B114" s="100">
        <v>42522</v>
      </c>
      <c r="C114" s="99">
        <v>0</v>
      </c>
      <c r="D114" s="99">
        <v>3714.2072251439099</v>
      </c>
      <c r="E114" s="99">
        <v>3964.4373204410099</v>
      </c>
      <c r="F114" s="99">
        <v>222.31459111161499</v>
      </c>
      <c r="G114" s="99">
        <v>168.588510731235</v>
      </c>
      <c r="H114" s="99">
        <v>0</v>
      </c>
      <c r="I114" s="99">
        <v>0</v>
      </c>
      <c r="J114" s="99">
        <v>1848.6708393394899</v>
      </c>
      <c r="K114" s="99">
        <v>0</v>
      </c>
      <c r="L114" s="99">
        <v>184.471875844523</v>
      </c>
      <c r="M114" s="99">
        <v>142.32543406262999</v>
      </c>
      <c r="N114" s="99">
        <v>2084.0528593957401</v>
      </c>
      <c r="O114" s="99">
        <v>0</v>
      </c>
      <c r="P114" s="99">
        <v>3568.4398348629502</v>
      </c>
      <c r="Q114" s="99">
        <v>1683.12216961384</v>
      </c>
      <c r="R114" s="99">
        <v>0</v>
      </c>
      <c r="S114" s="99">
        <v>17.536097283009401</v>
      </c>
      <c r="T114" s="99">
        <v>0</v>
      </c>
      <c r="U114" s="99">
        <v>1841.8449114561099</v>
      </c>
      <c r="V114" s="99">
        <v>0</v>
      </c>
      <c r="W114" s="99">
        <v>382109.95509719802</v>
      </c>
      <c r="X114" s="99">
        <v>417603.526409149</v>
      </c>
      <c r="Y114" s="99">
        <v>16203.207944154699</v>
      </c>
      <c r="Z114" s="99">
        <v>26349.202234983401</v>
      </c>
      <c r="AA114" s="99">
        <v>0</v>
      </c>
      <c r="AB114" s="99">
        <v>0</v>
      </c>
      <c r="AC114" s="99">
        <v>665252.71353149402</v>
      </c>
      <c r="AD114" s="99">
        <v>0</v>
      </c>
      <c r="AE114" s="99">
        <v>1636.4985889643399</v>
      </c>
      <c r="AF114" s="99">
        <v>14551.481019258499</v>
      </c>
      <c r="AG114" s="99">
        <v>159083.151390076</v>
      </c>
      <c r="AH114" s="99">
        <v>0</v>
      </c>
      <c r="AI114" s="99">
        <v>358739.075626373</v>
      </c>
      <c r="AJ114" s="99">
        <v>261229.057670593</v>
      </c>
      <c r="AK114" s="99">
        <v>0</v>
      </c>
      <c r="AL114" s="99">
        <v>2469.14155301452</v>
      </c>
      <c r="AM114" s="99">
        <v>0</v>
      </c>
      <c r="AN114" s="99">
        <v>660377.00467681896</v>
      </c>
      <c r="AO114" s="99">
        <v>0</v>
      </c>
      <c r="AP114" s="99">
        <v>3074607.3902282701</v>
      </c>
      <c r="AQ114" s="99">
        <v>3372505.4333496098</v>
      </c>
      <c r="AR114" s="99">
        <v>132548.165428162</v>
      </c>
      <c r="AS114" s="99">
        <v>240848.20041275001</v>
      </c>
      <c r="AT114" s="99">
        <v>0</v>
      </c>
      <c r="AU114" s="99">
        <v>0</v>
      </c>
      <c r="AV114" s="99">
        <v>2485096.1996765099</v>
      </c>
      <c r="AW114" s="99">
        <v>0</v>
      </c>
      <c r="AX114" s="99">
        <v>13910.2016562223</v>
      </c>
      <c r="AY114" s="99">
        <v>121398.91721344</v>
      </c>
      <c r="AZ114" s="99">
        <v>1283863.77890015</v>
      </c>
      <c r="BA114" s="99">
        <v>0</v>
      </c>
      <c r="BB114" s="99">
        <v>3069124.4271545401</v>
      </c>
      <c r="BC114" s="99">
        <v>2150509.1271972698</v>
      </c>
      <c r="BD114" s="99">
        <v>0</v>
      </c>
      <c r="BE114" s="99">
        <v>25821.282814502702</v>
      </c>
      <c r="BF114" s="99">
        <v>0</v>
      </c>
      <c r="BG114" s="99">
        <v>2471579.0819702102</v>
      </c>
      <c r="BH114" s="99">
        <v>0</v>
      </c>
      <c r="BI114" s="99">
        <v>722699.74440002395</v>
      </c>
      <c r="BJ114" s="99">
        <v>2377424.09683228</v>
      </c>
      <c r="BK114" s="99">
        <v>125569.000045776</v>
      </c>
      <c r="BL114" s="99">
        <v>44139.069268226602</v>
      </c>
      <c r="BM114" s="99">
        <v>0</v>
      </c>
      <c r="BN114" s="99">
        <v>0</v>
      </c>
      <c r="BO114" s="99">
        <v>0</v>
      </c>
      <c r="BP114" s="99">
        <v>0</v>
      </c>
      <c r="BQ114" s="99">
        <v>0</v>
      </c>
      <c r="BR114" s="99">
        <v>33690.299328804002</v>
      </c>
      <c r="BS114" s="99">
        <v>1376512.3008270301</v>
      </c>
      <c r="BT114" s="99">
        <v>0</v>
      </c>
      <c r="BU114" s="99">
        <v>671185.5</v>
      </c>
      <c r="BV114" s="99">
        <v>1038219.01082611</v>
      </c>
      <c r="BW114" s="99">
        <v>0</v>
      </c>
      <c r="BX114" s="99">
        <v>4712.7799835205096</v>
      </c>
      <c r="BY114" s="99">
        <v>0</v>
      </c>
      <c r="BZ114" s="99">
        <v>0</v>
      </c>
      <c r="CA114" s="99">
        <v>7663.9718422293699</v>
      </c>
      <c r="CB114" s="99">
        <v>798973.59765625</v>
      </c>
      <c r="CC114" s="99">
        <v>6751452.6297607403</v>
      </c>
      <c r="CD114" s="99">
        <v>3129139.6254272498</v>
      </c>
      <c r="CE114" s="99">
        <v>168.52651908062401</v>
      </c>
      <c r="CF114" s="99">
        <v>26345.2752053738</v>
      </c>
      <c r="CG114" s="99">
        <v>240831.13090515099</v>
      </c>
      <c r="CH114" s="99">
        <v>44088.434843063398</v>
      </c>
      <c r="CI114" s="99">
        <v>7833.7417359948204</v>
      </c>
      <c r="CJ114" s="99">
        <v>840966.25547790504</v>
      </c>
      <c r="CK114" s="99">
        <v>6965157.90026855</v>
      </c>
      <c r="CL114" s="99">
        <v>3173141.5751342801</v>
      </c>
      <c r="CM114" s="166">
        <v>9663.4674048423803</v>
      </c>
      <c r="CN114" s="166">
        <v>1484734.68307495</v>
      </c>
      <c r="CO114" s="166">
        <v>9354178.4013671894</v>
      </c>
      <c r="CP114" s="99">
        <v>3173141.5751342801</v>
      </c>
      <c r="CQ114" s="99">
        <v>150.78637627698501</v>
      </c>
      <c r="CR114" s="99">
        <v>23886.620057582899</v>
      </c>
      <c r="CS114" s="99">
        <v>214470.157722473</v>
      </c>
      <c r="CT114" s="99">
        <v>39798.900495052301</v>
      </c>
      <c r="CU114" s="98">
        <v>3965.492024912</v>
      </c>
      <c r="CV114" s="98">
        <v>2009.543676966</v>
      </c>
      <c r="CW114" s="98">
        <v>825318.87286162376</v>
      </c>
      <c r="CX114" s="98">
        <v>6992283.7606658917</v>
      </c>
    </row>
    <row r="115" spans="1:102" x14ac:dyDescent="0.2">
      <c r="A115" s="98" t="s">
        <v>52</v>
      </c>
      <c r="B115" s="100">
        <v>42614</v>
      </c>
      <c r="C115" s="99">
        <v>0</v>
      </c>
      <c r="D115" s="99">
        <v>3751.1122804880101</v>
      </c>
      <c r="E115" s="99">
        <v>3954.8486752808099</v>
      </c>
      <c r="F115" s="99">
        <v>238.917027933523</v>
      </c>
      <c r="G115" s="99">
        <v>185.958938604221</v>
      </c>
      <c r="H115" s="99">
        <v>0</v>
      </c>
      <c r="I115" s="99">
        <v>0</v>
      </c>
      <c r="J115" s="99">
        <v>1816.03929123282</v>
      </c>
      <c r="K115" s="99">
        <v>0</v>
      </c>
      <c r="L115" s="99">
        <v>173.98525940626899</v>
      </c>
      <c r="M115" s="99">
        <v>151.62085214443499</v>
      </c>
      <c r="N115" s="99">
        <v>2065.4276131093502</v>
      </c>
      <c r="O115" s="99">
        <v>0</v>
      </c>
      <c r="P115" s="99">
        <v>3676.3394162356899</v>
      </c>
      <c r="Q115" s="99">
        <v>1686.1466822326199</v>
      </c>
      <c r="R115" s="99">
        <v>0</v>
      </c>
      <c r="S115" s="99">
        <v>28.186082949861898</v>
      </c>
      <c r="T115" s="99">
        <v>0</v>
      </c>
      <c r="U115" s="99">
        <v>1816.0589121729099</v>
      </c>
      <c r="V115" s="99">
        <v>0</v>
      </c>
      <c r="W115" s="99">
        <v>376120.987941742</v>
      </c>
      <c r="X115" s="99">
        <v>413611.54030609102</v>
      </c>
      <c r="Y115" s="99">
        <v>16819.723072528799</v>
      </c>
      <c r="Z115" s="99">
        <v>28027.6306400299</v>
      </c>
      <c r="AA115" s="99">
        <v>0</v>
      </c>
      <c r="AB115" s="99">
        <v>0</v>
      </c>
      <c r="AC115" s="99">
        <v>648195.52008056606</v>
      </c>
      <c r="AD115" s="99">
        <v>0</v>
      </c>
      <c r="AE115" s="99">
        <v>1466.5082377195399</v>
      </c>
      <c r="AF115" s="99">
        <v>14970.0126854181</v>
      </c>
      <c r="AG115" s="99">
        <v>157460.203113556</v>
      </c>
      <c r="AH115" s="99">
        <v>0</v>
      </c>
      <c r="AI115" s="99">
        <v>377751.069217682</v>
      </c>
      <c r="AJ115" s="99">
        <v>258687.37815094</v>
      </c>
      <c r="AK115" s="99">
        <v>0</v>
      </c>
      <c r="AL115" s="99">
        <v>2500.8754812181</v>
      </c>
      <c r="AM115" s="99">
        <v>0</v>
      </c>
      <c r="AN115" s="99">
        <v>647793.13748168899</v>
      </c>
      <c r="AO115" s="99">
        <v>0</v>
      </c>
      <c r="AP115" s="99">
        <v>3276970.60583496</v>
      </c>
      <c r="AQ115" s="99">
        <v>3346119.3374328599</v>
      </c>
      <c r="AR115" s="99">
        <v>136985.388658524</v>
      </c>
      <c r="AS115" s="99">
        <v>257674.55059433001</v>
      </c>
      <c r="AT115" s="99">
        <v>0</v>
      </c>
      <c r="AU115" s="99">
        <v>0</v>
      </c>
      <c r="AV115" s="99">
        <v>2449152.3681030301</v>
      </c>
      <c r="AW115" s="99">
        <v>0</v>
      </c>
      <c r="AX115" s="99">
        <v>11588.196286439899</v>
      </c>
      <c r="AY115" s="99">
        <v>125182.09363842</v>
      </c>
      <c r="AZ115" s="99">
        <v>1267436.4299316399</v>
      </c>
      <c r="BA115" s="99">
        <v>0</v>
      </c>
      <c r="BB115" s="99">
        <v>3234702.7424011198</v>
      </c>
      <c r="BC115" s="99">
        <v>2101070.9533081101</v>
      </c>
      <c r="BD115" s="99">
        <v>0</v>
      </c>
      <c r="BE115" s="99">
        <v>25374.407678604101</v>
      </c>
      <c r="BF115" s="99">
        <v>0</v>
      </c>
      <c r="BG115" s="99">
        <v>2453344.6034545898</v>
      </c>
      <c r="BH115" s="99">
        <v>0</v>
      </c>
      <c r="BI115" s="99">
        <v>711924.26655578602</v>
      </c>
      <c r="BJ115" s="99">
        <v>2417727.0803832998</v>
      </c>
      <c r="BK115" s="99">
        <v>126873.277489662</v>
      </c>
      <c r="BL115" s="99">
        <v>45921.254878997803</v>
      </c>
      <c r="BM115" s="99">
        <v>0</v>
      </c>
      <c r="BN115" s="99">
        <v>0</v>
      </c>
      <c r="BO115" s="99">
        <v>0</v>
      </c>
      <c r="BP115" s="99">
        <v>0</v>
      </c>
      <c r="BQ115" s="99">
        <v>0</v>
      </c>
      <c r="BR115" s="99">
        <v>35845.962769031503</v>
      </c>
      <c r="BS115" s="99">
        <v>1377362.7975769001</v>
      </c>
      <c r="BT115" s="99">
        <v>0</v>
      </c>
      <c r="BU115" s="99">
        <v>610711.5</v>
      </c>
      <c r="BV115" s="99">
        <v>1049668.91464233</v>
      </c>
      <c r="BW115" s="99">
        <v>0</v>
      </c>
      <c r="BX115" s="99">
        <v>3482.0099888742002</v>
      </c>
      <c r="BY115" s="99">
        <v>0</v>
      </c>
      <c r="BZ115" s="99">
        <v>0</v>
      </c>
      <c r="CA115" s="99">
        <v>7682.6169860362997</v>
      </c>
      <c r="CB115" s="99">
        <v>801433.33216095006</v>
      </c>
      <c r="CC115" s="99">
        <v>6575236.3947753897</v>
      </c>
      <c r="CD115" s="99">
        <v>3116151.4402771001</v>
      </c>
      <c r="CE115" s="99">
        <v>186.23981107026299</v>
      </c>
      <c r="CF115" s="99">
        <v>28116.3903501034</v>
      </c>
      <c r="CG115" s="99">
        <v>257838.75681495701</v>
      </c>
      <c r="CH115" s="99">
        <v>45984.754988193497</v>
      </c>
      <c r="CI115" s="99">
        <v>7871.6903024315798</v>
      </c>
      <c r="CJ115" s="99">
        <v>821371.67192077602</v>
      </c>
      <c r="CK115" s="99">
        <v>6839730.0728149395</v>
      </c>
      <c r="CL115" s="99">
        <v>3162588.2795715299</v>
      </c>
      <c r="CM115" s="166">
        <v>9664.0543349981308</v>
      </c>
      <c r="CN115" s="166">
        <v>1480855.4097595201</v>
      </c>
      <c r="CO115" s="166">
        <v>9369316.2324218806</v>
      </c>
      <c r="CP115" s="99">
        <v>3162588.2795715299</v>
      </c>
      <c r="CQ115" s="99">
        <v>158.320129482076</v>
      </c>
      <c r="CR115" s="99">
        <v>25622.836000919298</v>
      </c>
      <c r="CS115" s="99">
        <v>232430.242431641</v>
      </c>
      <c r="CT115" s="99">
        <v>41833.3829565048</v>
      </c>
      <c r="CU115" s="98">
        <v>3945.6417437949999</v>
      </c>
      <c r="CV115" s="98">
        <v>1989.9040604209999</v>
      </c>
      <c r="CW115" s="98">
        <v>829549.72251105343</v>
      </c>
      <c r="CX115" s="98">
        <v>6833075.1515903464</v>
      </c>
    </row>
    <row r="116" spans="1:102" x14ac:dyDescent="0.2">
      <c r="A116" s="98" t="s">
        <v>52</v>
      </c>
      <c r="B116" s="100">
        <v>42705</v>
      </c>
      <c r="C116" s="99">
        <v>0</v>
      </c>
      <c r="D116" s="99">
        <v>3762.4621706008902</v>
      </c>
      <c r="E116" s="99">
        <v>3903.0193706750902</v>
      </c>
      <c r="F116" s="99">
        <v>254.56499662995299</v>
      </c>
      <c r="G116" s="99">
        <v>189.89527629874601</v>
      </c>
      <c r="H116" s="99">
        <v>0</v>
      </c>
      <c r="I116" s="99">
        <v>0</v>
      </c>
      <c r="J116" s="99">
        <v>1682.1546436250201</v>
      </c>
      <c r="K116" s="99">
        <v>0</v>
      </c>
      <c r="L116" s="99">
        <v>176.97544442303499</v>
      </c>
      <c r="M116" s="99">
        <v>139.703549558297</v>
      </c>
      <c r="N116" s="99">
        <v>2058.1052864491899</v>
      </c>
      <c r="O116" s="99">
        <v>0</v>
      </c>
      <c r="P116" s="99">
        <v>3664.1961333751701</v>
      </c>
      <c r="Q116" s="99">
        <v>1675.4344493895801</v>
      </c>
      <c r="R116" s="99">
        <v>0</v>
      </c>
      <c r="S116" s="99">
        <v>29.021773381624399</v>
      </c>
      <c r="T116" s="99">
        <v>0</v>
      </c>
      <c r="U116" s="99">
        <v>1687.89973701537</v>
      </c>
      <c r="V116" s="99">
        <v>0</v>
      </c>
      <c r="W116" s="99">
        <v>375770.377841949</v>
      </c>
      <c r="X116" s="99">
        <v>405601.11840820301</v>
      </c>
      <c r="Y116" s="99">
        <v>18581.148885488499</v>
      </c>
      <c r="Z116" s="99">
        <v>29343.1022217274</v>
      </c>
      <c r="AA116" s="99">
        <v>0</v>
      </c>
      <c r="AB116" s="99">
        <v>0</v>
      </c>
      <c r="AC116" s="99">
        <v>604347.02162933396</v>
      </c>
      <c r="AD116" s="99">
        <v>0</v>
      </c>
      <c r="AE116" s="99">
        <v>1355.26746739447</v>
      </c>
      <c r="AF116" s="99">
        <v>14063.0453290939</v>
      </c>
      <c r="AG116" s="99">
        <v>156075.27680206299</v>
      </c>
      <c r="AH116" s="99">
        <v>0</v>
      </c>
      <c r="AI116" s="99">
        <v>359995.27228927601</v>
      </c>
      <c r="AJ116" s="99">
        <v>250844.921508789</v>
      </c>
      <c r="AK116" s="99">
        <v>0</v>
      </c>
      <c r="AL116" s="99">
        <v>3075.6288906633899</v>
      </c>
      <c r="AM116" s="99">
        <v>0</v>
      </c>
      <c r="AN116" s="99">
        <v>605681.86558532703</v>
      </c>
      <c r="AO116" s="99">
        <v>0</v>
      </c>
      <c r="AP116" s="99">
        <v>3312637.1396484398</v>
      </c>
      <c r="AQ116" s="99">
        <v>3292892.2324829102</v>
      </c>
      <c r="AR116" s="99">
        <v>149406.52995300299</v>
      </c>
      <c r="AS116" s="99">
        <v>272550.659164429</v>
      </c>
      <c r="AT116" s="99">
        <v>0</v>
      </c>
      <c r="AU116" s="99">
        <v>0</v>
      </c>
      <c r="AV116" s="99">
        <v>2281361.1193542499</v>
      </c>
      <c r="AW116" s="99">
        <v>0</v>
      </c>
      <c r="AX116" s="99">
        <v>10572.3636301756</v>
      </c>
      <c r="AY116" s="99">
        <v>117653.429188728</v>
      </c>
      <c r="AZ116" s="99">
        <v>1262639.2510376</v>
      </c>
      <c r="BA116" s="99">
        <v>0</v>
      </c>
      <c r="BB116" s="99">
        <v>3103837.17114258</v>
      </c>
      <c r="BC116" s="99">
        <v>2041146.2192230199</v>
      </c>
      <c r="BD116" s="99">
        <v>0</v>
      </c>
      <c r="BE116" s="99">
        <v>33769.477774143197</v>
      </c>
      <c r="BF116" s="99">
        <v>0</v>
      </c>
      <c r="BG116" s="99">
        <v>2285809.1351623498</v>
      </c>
      <c r="BH116" s="99">
        <v>0</v>
      </c>
      <c r="BI116" s="99">
        <v>690045.16123962402</v>
      </c>
      <c r="BJ116" s="99">
        <v>2512842.9565429701</v>
      </c>
      <c r="BK116" s="99">
        <v>137625.50528907799</v>
      </c>
      <c r="BL116" s="99">
        <v>48131.062460422501</v>
      </c>
      <c r="BM116" s="99">
        <v>0</v>
      </c>
      <c r="BN116" s="99">
        <v>0</v>
      </c>
      <c r="BO116" s="99">
        <v>0</v>
      </c>
      <c r="BP116" s="99">
        <v>0</v>
      </c>
      <c r="BQ116" s="99">
        <v>0</v>
      </c>
      <c r="BR116" s="99">
        <v>33624.661340713501</v>
      </c>
      <c r="BS116" s="99">
        <v>1475703.3929595901</v>
      </c>
      <c r="BT116" s="99">
        <v>0</v>
      </c>
      <c r="BU116" s="99">
        <v>667930.5</v>
      </c>
      <c r="BV116" s="99">
        <v>1061385.4879302999</v>
      </c>
      <c r="BW116" s="99">
        <v>0</v>
      </c>
      <c r="BX116" s="99">
        <v>5269.0299819111797</v>
      </c>
      <c r="BY116" s="99">
        <v>0</v>
      </c>
      <c r="BZ116" s="99">
        <v>0</v>
      </c>
      <c r="CA116" s="99">
        <v>7690.5437695980099</v>
      </c>
      <c r="CB116" s="99">
        <v>784368.48641204799</v>
      </c>
      <c r="CC116" s="99">
        <v>6508995.94848633</v>
      </c>
      <c r="CD116" s="99">
        <v>3216945.2101440402</v>
      </c>
      <c r="CE116" s="99">
        <v>189.91227066516899</v>
      </c>
      <c r="CF116" s="99">
        <v>29328.9695541859</v>
      </c>
      <c r="CG116" s="99">
        <v>272867.49882125901</v>
      </c>
      <c r="CH116" s="99">
        <v>48165.722997665398</v>
      </c>
      <c r="CI116" s="99">
        <v>7874.6652665138199</v>
      </c>
      <c r="CJ116" s="99">
        <v>811125.11090087902</v>
      </c>
      <c r="CK116" s="99">
        <v>6785927.8713378897</v>
      </c>
      <c r="CL116" s="99">
        <v>3264503.0133056599</v>
      </c>
      <c r="CM116" s="166">
        <v>9580.7659665346091</v>
      </c>
      <c r="CN116" s="166">
        <v>1424237.5757904099</v>
      </c>
      <c r="CO116" s="166">
        <v>9116020.3455810491</v>
      </c>
      <c r="CP116" s="99">
        <v>3264503.0133056599</v>
      </c>
      <c r="CQ116" s="99">
        <v>162.634979210794</v>
      </c>
      <c r="CR116" s="99">
        <v>26052.071252584501</v>
      </c>
      <c r="CS116" s="99">
        <v>239226.36370658901</v>
      </c>
      <c r="CT116" s="99">
        <v>42539.875893115997</v>
      </c>
      <c r="CU116" s="98">
        <v>3913.2324441870001</v>
      </c>
      <c r="CV116" s="98">
        <v>1859.443409341</v>
      </c>
      <c r="CW116" s="98">
        <v>813697.45596623386</v>
      </c>
      <c r="CX116" s="98">
        <v>6781863.4473075885</v>
      </c>
    </row>
    <row r="117" spans="1:102" x14ac:dyDescent="0.2">
      <c r="A117" s="98" t="s">
        <v>52</v>
      </c>
      <c r="B117" s="100">
        <v>42795</v>
      </c>
      <c r="C117" s="99">
        <v>0</v>
      </c>
      <c r="D117" s="99">
        <v>3785.21586370468</v>
      </c>
      <c r="E117" s="99">
        <v>3880.5773904621601</v>
      </c>
      <c r="F117" s="99">
        <v>257.24820693954803</v>
      </c>
      <c r="G117" s="99">
        <v>187.26363726146499</v>
      </c>
      <c r="H117" s="99">
        <v>0</v>
      </c>
      <c r="I117" s="99">
        <v>0</v>
      </c>
      <c r="J117" s="99">
        <v>1745.4740430265699</v>
      </c>
      <c r="K117" s="99">
        <v>0</v>
      </c>
      <c r="L117" s="99">
        <v>166.89263637550201</v>
      </c>
      <c r="M117" s="99">
        <v>139.089213153347</v>
      </c>
      <c r="N117" s="99">
        <v>2033.5828002840301</v>
      </c>
      <c r="O117" s="99">
        <v>0</v>
      </c>
      <c r="P117" s="99">
        <v>3621.5702093541599</v>
      </c>
      <c r="Q117" s="99">
        <v>1655.0835242867499</v>
      </c>
      <c r="R117" s="99">
        <v>0</v>
      </c>
      <c r="S117" s="99">
        <v>27.711684941779801</v>
      </c>
      <c r="T117" s="99">
        <v>0</v>
      </c>
      <c r="U117" s="99">
        <v>1747.3355263769599</v>
      </c>
      <c r="V117" s="99">
        <v>0</v>
      </c>
      <c r="W117" s="99">
        <v>380538.80048370402</v>
      </c>
      <c r="X117" s="99">
        <v>395558.994895935</v>
      </c>
      <c r="Y117" s="99">
        <v>17115.405034542098</v>
      </c>
      <c r="Z117" s="99">
        <v>29036.258726835302</v>
      </c>
      <c r="AA117" s="99">
        <v>0</v>
      </c>
      <c r="AB117" s="99">
        <v>0</v>
      </c>
      <c r="AC117" s="99">
        <v>625717.64619445801</v>
      </c>
      <c r="AD117" s="99">
        <v>0</v>
      </c>
      <c r="AE117" s="99">
        <v>1622.4781165122999</v>
      </c>
      <c r="AF117" s="99">
        <v>14253.7051445246</v>
      </c>
      <c r="AG117" s="99">
        <v>150980.45598411601</v>
      </c>
      <c r="AH117" s="99">
        <v>0</v>
      </c>
      <c r="AI117" s="99">
        <v>351758.39036941499</v>
      </c>
      <c r="AJ117" s="99">
        <v>244434.101079941</v>
      </c>
      <c r="AK117" s="99">
        <v>0</v>
      </c>
      <c r="AL117" s="99">
        <v>3213.2238217294198</v>
      </c>
      <c r="AM117" s="99">
        <v>0</v>
      </c>
      <c r="AN117" s="99">
        <v>626132.54242706299</v>
      </c>
      <c r="AO117" s="99">
        <v>0</v>
      </c>
      <c r="AP117" s="99">
        <v>3166075.7440490699</v>
      </c>
      <c r="AQ117" s="99">
        <v>3203609.0833129901</v>
      </c>
      <c r="AR117" s="99">
        <v>139383.95539856001</v>
      </c>
      <c r="AS117" s="99">
        <v>273795.10206222499</v>
      </c>
      <c r="AT117" s="99">
        <v>0</v>
      </c>
      <c r="AU117" s="99">
        <v>0</v>
      </c>
      <c r="AV117" s="99">
        <v>2359631.3170471201</v>
      </c>
      <c r="AW117" s="99">
        <v>0</v>
      </c>
      <c r="AX117" s="99">
        <v>12603.623208045999</v>
      </c>
      <c r="AY117" s="99">
        <v>119660.193266869</v>
      </c>
      <c r="AZ117" s="99">
        <v>1220481.7328643801</v>
      </c>
      <c r="BA117" s="99">
        <v>0</v>
      </c>
      <c r="BB117" s="99">
        <v>3048533.08453369</v>
      </c>
      <c r="BC117" s="99">
        <v>2019261.41539001</v>
      </c>
      <c r="BD117" s="99">
        <v>0</v>
      </c>
      <c r="BE117" s="99">
        <v>33867.575063705401</v>
      </c>
      <c r="BF117" s="99">
        <v>0</v>
      </c>
      <c r="BG117" s="99">
        <v>2350191.5539855999</v>
      </c>
      <c r="BH117" s="99">
        <v>0</v>
      </c>
      <c r="BI117" s="99">
        <v>716245.58088684105</v>
      </c>
      <c r="BJ117" s="99">
        <v>2631482.26885986</v>
      </c>
      <c r="BK117" s="99">
        <v>140834.71976470901</v>
      </c>
      <c r="BL117" s="99">
        <v>47586.735091209397</v>
      </c>
      <c r="BM117" s="99">
        <v>0</v>
      </c>
      <c r="BN117" s="99">
        <v>0</v>
      </c>
      <c r="BO117" s="99">
        <v>0</v>
      </c>
      <c r="BP117" s="99">
        <v>0</v>
      </c>
      <c r="BQ117" s="99">
        <v>0</v>
      </c>
      <c r="BR117" s="99">
        <v>33858.022563457504</v>
      </c>
      <c r="BS117" s="99">
        <v>1560352.2059478799</v>
      </c>
      <c r="BT117" s="99">
        <v>0</v>
      </c>
      <c r="BU117" s="99">
        <v>675635.85999298096</v>
      </c>
      <c r="BV117" s="99">
        <v>1077659.8539733901</v>
      </c>
      <c r="BW117" s="99">
        <v>0</v>
      </c>
      <c r="BX117" s="99">
        <v>5829.1599793434098</v>
      </c>
      <c r="BY117" s="99">
        <v>0</v>
      </c>
      <c r="BZ117" s="99">
        <v>0</v>
      </c>
      <c r="CA117" s="99">
        <v>7677.1612069606799</v>
      </c>
      <c r="CB117" s="99">
        <v>769056.23941803002</v>
      </c>
      <c r="CC117" s="99">
        <v>6551750.24499512</v>
      </c>
      <c r="CD117" s="99">
        <v>3309211.8772277799</v>
      </c>
      <c r="CE117" s="99">
        <v>186.903689356521</v>
      </c>
      <c r="CF117" s="99">
        <v>28949.826056718801</v>
      </c>
      <c r="CG117" s="99">
        <v>273345.91404724098</v>
      </c>
      <c r="CH117" s="99">
        <v>47551.223386287696</v>
      </c>
      <c r="CI117" s="99">
        <v>7865.5143253207198</v>
      </c>
      <c r="CJ117" s="99">
        <v>808868.51806640602</v>
      </c>
      <c r="CK117" s="99">
        <v>6823705.5516357403</v>
      </c>
      <c r="CL117" s="99">
        <v>3356583.5030517601</v>
      </c>
      <c r="CM117" s="166">
        <v>9598.6788687705994</v>
      </c>
      <c r="CN117" s="166">
        <v>1421722.4605102499</v>
      </c>
      <c r="CO117" s="166">
        <v>9077528.4212646503</v>
      </c>
      <c r="CP117" s="99">
        <v>3356583.5030517601</v>
      </c>
      <c r="CQ117" s="99">
        <v>161.60807854123399</v>
      </c>
      <c r="CR117" s="99">
        <v>25872.3402090073</v>
      </c>
      <c r="CS117" s="99">
        <v>239920.60007095299</v>
      </c>
      <c r="CT117" s="99">
        <v>42274.094945430799</v>
      </c>
      <c r="CU117" s="98">
        <v>3880.1758199290002</v>
      </c>
      <c r="CV117" s="98">
        <v>1927.084794868</v>
      </c>
      <c r="CW117" s="98">
        <v>798006.06547474884</v>
      </c>
      <c r="CX117" s="98">
        <v>6825096.1590423612</v>
      </c>
    </row>
    <row r="118" spans="1:102" x14ac:dyDescent="0.2">
      <c r="A118" s="98" t="s">
        <v>52</v>
      </c>
      <c r="B118" s="100">
        <v>42887</v>
      </c>
      <c r="C118" s="99">
        <v>0</v>
      </c>
      <c r="D118" s="99">
        <v>3837.9842193126701</v>
      </c>
      <c r="E118" s="99">
        <v>3854.00774809718</v>
      </c>
      <c r="F118" s="99">
        <v>279.98314319551002</v>
      </c>
      <c r="G118" s="99">
        <v>184.11716948263299</v>
      </c>
      <c r="H118" s="99">
        <v>0</v>
      </c>
      <c r="I118" s="99">
        <v>0</v>
      </c>
      <c r="J118" s="99">
        <v>1724.6664160191999</v>
      </c>
      <c r="K118" s="99">
        <v>0</v>
      </c>
      <c r="L118" s="99">
        <v>182.726090170443</v>
      </c>
      <c r="M118" s="99">
        <v>135.135540951043</v>
      </c>
      <c r="N118" s="99">
        <v>2014.0742213875101</v>
      </c>
      <c r="O118" s="99">
        <v>0</v>
      </c>
      <c r="P118" s="99">
        <v>3711.1271682977699</v>
      </c>
      <c r="Q118" s="99">
        <v>1641.31962656975</v>
      </c>
      <c r="R118" s="99">
        <v>0</v>
      </c>
      <c r="S118" s="99">
        <v>26.0127321863547</v>
      </c>
      <c r="T118" s="99">
        <v>0</v>
      </c>
      <c r="U118" s="99">
        <v>1717.54811440408</v>
      </c>
      <c r="V118" s="99">
        <v>0</v>
      </c>
      <c r="W118" s="99">
        <v>378440.04894638102</v>
      </c>
      <c r="X118" s="99">
        <v>389094.797264099</v>
      </c>
      <c r="Y118" s="99">
        <v>16766.1096653938</v>
      </c>
      <c r="Z118" s="99">
        <v>28034.4486525059</v>
      </c>
      <c r="AA118" s="99">
        <v>0</v>
      </c>
      <c r="AB118" s="99">
        <v>0</v>
      </c>
      <c r="AC118" s="99">
        <v>613814.88352966297</v>
      </c>
      <c r="AD118" s="99">
        <v>0</v>
      </c>
      <c r="AE118" s="99">
        <v>917.82584860175803</v>
      </c>
      <c r="AF118" s="99">
        <v>13830.706923604001</v>
      </c>
      <c r="AG118" s="99">
        <v>147729.5897789</v>
      </c>
      <c r="AH118" s="99">
        <v>0</v>
      </c>
      <c r="AI118" s="99">
        <v>359915.24566268898</v>
      </c>
      <c r="AJ118" s="99">
        <v>241887.66422653201</v>
      </c>
      <c r="AK118" s="99">
        <v>0</v>
      </c>
      <c r="AL118" s="99">
        <v>2799.8606860935702</v>
      </c>
      <c r="AM118" s="99">
        <v>0</v>
      </c>
      <c r="AN118" s="99">
        <v>612755.55624389602</v>
      </c>
      <c r="AO118" s="99">
        <v>0</v>
      </c>
      <c r="AP118" s="99">
        <v>3251126.0534362802</v>
      </c>
      <c r="AQ118" s="99">
        <v>3157614.0533752399</v>
      </c>
      <c r="AR118" s="99">
        <v>137410.78691863999</v>
      </c>
      <c r="AS118" s="99">
        <v>263986.44024658197</v>
      </c>
      <c r="AT118" s="99">
        <v>0</v>
      </c>
      <c r="AU118" s="99">
        <v>0</v>
      </c>
      <c r="AV118" s="99">
        <v>2343039.00473022</v>
      </c>
      <c r="AW118" s="99">
        <v>0</v>
      </c>
      <c r="AX118" s="99">
        <v>7237.3968239426604</v>
      </c>
      <c r="AY118" s="99">
        <v>116448.752944946</v>
      </c>
      <c r="AZ118" s="99">
        <v>1195664.51554871</v>
      </c>
      <c r="BA118" s="99">
        <v>0</v>
      </c>
      <c r="BB118" s="99">
        <v>3135860.0036315899</v>
      </c>
      <c r="BC118" s="99">
        <v>1950917.3974609401</v>
      </c>
      <c r="BD118" s="99">
        <v>0</v>
      </c>
      <c r="BE118" s="99">
        <v>29867.881074905399</v>
      </c>
      <c r="BF118" s="99">
        <v>0</v>
      </c>
      <c r="BG118" s="99">
        <v>2345408.5183105501</v>
      </c>
      <c r="BH118" s="99">
        <v>0</v>
      </c>
      <c r="BI118" s="99">
        <v>714191.82106780994</v>
      </c>
      <c r="BJ118" s="99">
        <v>2678444.5021057101</v>
      </c>
      <c r="BK118" s="99">
        <v>144683.70445060701</v>
      </c>
      <c r="BL118" s="99">
        <v>45844.165762901299</v>
      </c>
      <c r="BM118" s="99">
        <v>0</v>
      </c>
      <c r="BN118" s="99">
        <v>0</v>
      </c>
      <c r="BO118" s="99">
        <v>0</v>
      </c>
      <c r="BP118" s="99">
        <v>0</v>
      </c>
      <c r="BQ118" s="99">
        <v>0</v>
      </c>
      <c r="BR118" s="99">
        <v>33217.1774158478</v>
      </c>
      <c r="BS118" s="99">
        <v>1615940.1025238</v>
      </c>
      <c r="BT118" s="99">
        <v>0</v>
      </c>
      <c r="BU118" s="99">
        <v>673010.67999267601</v>
      </c>
      <c r="BV118" s="99">
        <v>1091384.92930603</v>
      </c>
      <c r="BW118" s="99">
        <v>0</v>
      </c>
      <c r="BX118" s="99">
        <v>5556.1299792528198</v>
      </c>
      <c r="BY118" s="99">
        <v>0</v>
      </c>
      <c r="BZ118" s="99">
        <v>0</v>
      </c>
      <c r="CA118" s="99">
        <v>7681.2096641063699</v>
      </c>
      <c r="CB118" s="99">
        <v>751813.12563323998</v>
      </c>
      <c r="CC118" s="99">
        <v>6420338.6660156297</v>
      </c>
      <c r="CD118" s="99">
        <v>3430055.7287597698</v>
      </c>
      <c r="CE118" s="99">
        <v>184.07833001576401</v>
      </c>
      <c r="CF118" s="99">
        <v>28029.942710161198</v>
      </c>
      <c r="CG118" s="99">
        <v>263896.63569641102</v>
      </c>
      <c r="CH118" s="99">
        <v>45783.847666740403</v>
      </c>
      <c r="CI118" s="99">
        <v>7866.7117197513599</v>
      </c>
      <c r="CJ118" s="99">
        <v>788000.42124939</v>
      </c>
      <c r="CK118" s="99">
        <v>6675139.8233032199</v>
      </c>
      <c r="CL118" s="99">
        <v>3475770.4789123498</v>
      </c>
      <c r="CM118" s="166">
        <v>9576.4224277734793</v>
      </c>
      <c r="CN118" s="166">
        <v>1389893.6179504399</v>
      </c>
      <c r="CO118" s="166">
        <v>8928614.0460205097</v>
      </c>
      <c r="CP118" s="99">
        <v>3475770.4789123498</v>
      </c>
      <c r="CQ118" s="99">
        <v>159.35202569886999</v>
      </c>
      <c r="CR118" s="99">
        <v>25213.869502544399</v>
      </c>
      <c r="CS118" s="99">
        <v>233014.66953849801</v>
      </c>
      <c r="CT118" s="99">
        <v>40772.827480792999</v>
      </c>
      <c r="CU118" s="98">
        <v>3852.6175336890001</v>
      </c>
      <c r="CV118" s="98">
        <v>1905.5346038370001</v>
      </c>
      <c r="CW118" s="98">
        <v>779843.06834340119</v>
      </c>
      <c r="CX118" s="98">
        <v>6684235.3017120408</v>
      </c>
    </row>
    <row r="119" spans="1:102" x14ac:dyDescent="0.2">
      <c r="A119" s="98" t="s">
        <v>52</v>
      </c>
      <c r="B119" s="100">
        <v>42979</v>
      </c>
      <c r="C119" s="99">
        <v>0</v>
      </c>
      <c r="D119" s="99">
        <v>3862.9085167944399</v>
      </c>
      <c r="E119" s="99">
        <v>3838.7435924708798</v>
      </c>
      <c r="F119" s="99">
        <v>291.45828268304501</v>
      </c>
      <c r="G119" s="99">
        <v>173.766584252939</v>
      </c>
      <c r="H119" s="99">
        <v>0</v>
      </c>
      <c r="I119" s="99">
        <v>0</v>
      </c>
      <c r="J119" s="99">
        <v>1678.4682683050601</v>
      </c>
      <c r="K119" s="99">
        <v>0</v>
      </c>
      <c r="L119" s="99">
        <v>196.42572344280799</v>
      </c>
      <c r="M119" s="99">
        <v>134.55335349775899</v>
      </c>
      <c r="N119" s="99">
        <v>1994.2852180004099</v>
      </c>
      <c r="O119" s="99">
        <v>0</v>
      </c>
      <c r="P119" s="99">
        <v>3732.0887454450099</v>
      </c>
      <c r="Q119" s="99">
        <v>1627.54017807543</v>
      </c>
      <c r="R119" s="99">
        <v>0</v>
      </c>
      <c r="S119" s="99">
        <v>20.508039213717002</v>
      </c>
      <c r="T119" s="99">
        <v>0</v>
      </c>
      <c r="U119" s="99">
        <v>1678.51047460735</v>
      </c>
      <c r="V119" s="99">
        <v>0</v>
      </c>
      <c r="W119" s="99">
        <v>368611.13762283302</v>
      </c>
      <c r="X119" s="99">
        <v>371411.64424896199</v>
      </c>
      <c r="Y119" s="99">
        <v>18289.583885908101</v>
      </c>
      <c r="Z119" s="99">
        <v>25919.577146768599</v>
      </c>
      <c r="AA119" s="99">
        <v>0</v>
      </c>
      <c r="AB119" s="99">
        <v>0</v>
      </c>
      <c r="AC119" s="99">
        <v>595908.13128662098</v>
      </c>
      <c r="AD119" s="99">
        <v>0</v>
      </c>
      <c r="AE119" s="99">
        <v>1480.2951439172</v>
      </c>
      <c r="AF119" s="99">
        <v>13161.131174922</v>
      </c>
      <c r="AG119" s="99">
        <v>141247.13416099499</v>
      </c>
      <c r="AH119" s="99">
        <v>0</v>
      </c>
      <c r="AI119" s="99">
        <v>367885.10685729998</v>
      </c>
      <c r="AJ119" s="99">
        <v>231307.41561698899</v>
      </c>
      <c r="AK119" s="99">
        <v>0</v>
      </c>
      <c r="AL119" s="99">
        <v>2456.78974935412</v>
      </c>
      <c r="AM119" s="99">
        <v>0</v>
      </c>
      <c r="AN119" s="99">
        <v>595365.58954620396</v>
      </c>
      <c r="AO119" s="99">
        <v>0</v>
      </c>
      <c r="AP119" s="99">
        <v>3412502.1544494601</v>
      </c>
      <c r="AQ119" s="99">
        <v>3020355.8766174298</v>
      </c>
      <c r="AR119" s="99">
        <v>151022.531051636</v>
      </c>
      <c r="AS119" s="99">
        <v>246014.31402015701</v>
      </c>
      <c r="AT119" s="99">
        <v>0</v>
      </c>
      <c r="AU119" s="99">
        <v>0</v>
      </c>
      <c r="AV119" s="99">
        <v>2316663.4812622098</v>
      </c>
      <c r="AW119" s="99">
        <v>0</v>
      </c>
      <c r="AX119" s="99">
        <v>12035.3795325756</v>
      </c>
      <c r="AY119" s="99">
        <v>110318.60077381101</v>
      </c>
      <c r="AZ119" s="99">
        <v>1145080.15705872</v>
      </c>
      <c r="BA119" s="99">
        <v>0</v>
      </c>
      <c r="BB119" s="99">
        <v>3223224.3107604999</v>
      </c>
      <c r="BC119" s="99">
        <v>1897934.1006317099</v>
      </c>
      <c r="BD119" s="99">
        <v>0</v>
      </c>
      <c r="BE119" s="99">
        <v>25318.269783258402</v>
      </c>
      <c r="BF119" s="99">
        <v>0</v>
      </c>
      <c r="BG119" s="99">
        <v>2318246.9402771001</v>
      </c>
      <c r="BH119" s="99">
        <v>0</v>
      </c>
      <c r="BI119" s="99">
        <v>695407.58917236305</v>
      </c>
      <c r="BJ119" s="99">
        <v>2820295.87249756</v>
      </c>
      <c r="BK119" s="99">
        <v>151314.829767227</v>
      </c>
      <c r="BL119" s="99">
        <v>40906.046992301897</v>
      </c>
      <c r="BM119" s="99">
        <v>0</v>
      </c>
      <c r="BN119" s="99">
        <v>0</v>
      </c>
      <c r="BO119" s="99">
        <v>0</v>
      </c>
      <c r="BP119" s="99">
        <v>0</v>
      </c>
      <c r="BQ119" s="99">
        <v>0</v>
      </c>
      <c r="BR119" s="99">
        <v>32026.188791036599</v>
      </c>
      <c r="BS119" s="99">
        <v>1718817.2220306401</v>
      </c>
      <c r="BT119" s="99">
        <v>0</v>
      </c>
      <c r="BU119" s="99">
        <v>602770.87999725295</v>
      </c>
      <c r="BV119" s="99">
        <v>1106992.3615417499</v>
      </c>
      <c r="BW119" s="99">
        <v>0</v>
      </c>
      <c r="BX119" s="99">
        <v>3413.9999878406502</v>
      </c>
      <c r="BY119" s="99">
        <v>0</v>
      </c>
      <c r="BZ119" s="99">
        <v>0</v>
      </c>
      <c r="CA119" s="99">
        <v>7671.3322732448596</v>
      </c>
      <c r="CB119" s="99">
        <v>749777.59088897705</v>
      </c>
      <c r="CC119" s="99">
        <v>6271223.91296387</v>
      </c>
      <c r="CD119" s="99">
        <v>3513718.48828125</v>
      </c>
      <c r="CE119" s="99">
        <v>174.200817713514</v>
      </c>
      <c r="CF119" s="99">
        <v>26041.391969680801</v>
      </c>
      <c r="CG119" s="99">
        <v>246172.94865799</v>
      </c>
      <c r="CH119" s="99">
        <v>40970.135772228197</v>
      </c>
      <c r="CI119" s="99">
        <v>7848.3513478636696</v>
      </c>
      <c r="CJ119" s="99">
        <v>769716.69657897903</v>
      </c>
      <c r="CK119" s="99">
        <v>6523350.6275634803</v>
      </c>
      <c r="CL119" s="99">
        <v>3555792.7308044401</v>
      </c>
      <c r="CM119" s="166">
        <v>9501.39885592461</v>
      </c>
      <c r="CN119" s="166">
        <v>1372193.6183319101</v>
      </c>
      <c r="CO119" s="166">
        <v>8849777.5175781306</v>
      </c>
      <c r="CP119" s="99">
        <v>3555792.7308044401</v>
      </c>
      <c r="CQ119" s="99">
        <v>154.53683447651599</v>
      </c>
      <c r="CR119" s="99">
        <v>23643.332408189799</v>
      </c>
      <c r="CS119" s="99">
        <v>221153.11145019499</v>
      </c>
      <c r="CT119" s="99">
        <v>36929.123475551598</v>
      </c>
      <c r="CU119" s="98">
        <v>3828.5706965469999</v>
      </c>
      <c r="CV119" s="98">
        <v>1841.5170248249999</v>
      </c>
      <c r="CW119" s="98">
        <v>775818.98285865784</v>
      </c>
      <c r="CX119" s="98">
        <v>6517396.8616218604</v>
      </c>
    </row>
    <row r="120" spans="1:102" x14ac:dyDescent="0.2">
      <c r="A120" s="98" t="s">
        <v>52</v>
      </c>
      <c r="B120" s="100">
        <v>43070</v>
      </c>
      <c r="C120" s="99">
        <v>0</v>
      </c>
      <c r="D120" s="99">
        <v>3929.67207631469</v>
      </c>
      <c r="E120" s="99">
        <v>2927.97988092899</v>
      </c>
      <c r="F120" s="99">
        <v>306.89907668158401</v>
      </c>
      <c r="G120" s="99">
        <v>170.78971485979901</v>
      </c>
      <c r="H120" s="99">
        <v>0</v>
      </c>
      <c r="I120" s="99">
        <v>0</v>
      </c>
      <c r="J120" s="99">
        <v>1644.8756147325</v>
      </c>
      <c r="K120" s="99">
        <v>0</v>
      </c>
      <c r="L120" s="99">
        <v>21.179563069483301</v>
      </c>
      <c r="M120" s="99">
        <v>139.616258690134</v>
      </c>
      <c r="N120" s="99">
        <v>1436.0576485097399</v>
      </c>
      <c r="O120" s="99">
        <v>0</v>
      </c>
      <c r="P120" s="99">
        <v>3845.6035230457801</v>
      </c>
      <c r="Q120" s="99">
        <v>1477.24293370545</v>
      </c>
      <c r="R120" s="99">
        <v>0</v>
      </c>
      <c r="S120" s="99">
        <v>17.335565940244098</v>
      </c>
      <c r="T120" s="99">
        <v>0</v>
      </c>
      <c r="U120" s="99">
        <v>1650.7854171991301</v>
      </c>
      <c r="V120" s="99">
        <v>0</v>
      </c>
      <c r="W120" s="99">
        <v>383920.55439376802</v>
      </c>
      <c r="X120" s="99">
        <v>356119.41534042399</v>
      </c>
      <c r="Y120" s="99">
        <v>20289.2156305313</v>
      </c>
      <c r="Z120" s="99">
        <v>27489.733998298601</v>
      </c>
      <c r="AA120" s="99">
        <v>0</v>
      </c>
      <c r="AB120" s="99">
        <v>0</v>
      </c>
      <c r="AC120" s="99">
        <v>584262.87029266404</v>
      </c>
      <c r="AD120" s="99">
        <v>0</v>
      </c>
      <c r="AE120" s="99">
        <v>2540.1198090910898</v>
      </c>
      <c r="AF120" s="99">
        <v>13625.5892826319</v>
      </c>
      <c r="AG120" s="99">
        <v>133413.817134857</v>
      </c>
      <c r="AH120" s="99">
        <v>0</v>
      </c>
      <c r="AI120" s="99">
        <v>367507.66482162499</v>
      </c>
      <c r="AJ120" s="99">
        <v>223478.84453582799</v>
      </c>
      <c r="AK120" s="99">
        <v>0</v>
      </c>
      <c r="AL120" s="99">
        <v>2500.0355234742201</v>
      </c>
      <c r="AM120" s="99">
        <v>0</v>
      </c>
      <c r="AN120" s="99">
        <v>585619.72930908203</v>
      </c>
      <c r="AO120" s="99">
        <v>0</v>
      </c>
      <c r="AP120" s="99">
        <v>3252590.9288024898</v>
      </c>
      <c r="AQ120" s="99">
        <v>2908878.4503784198</v>
      </c>
      <c r="AR120" s="99">
        <v>165245.001066208</v>
      </c>
      <c r="AS120" s="99">
        <v>255202.48764991801</v>
      </c>
      <c r="AT120" s="99">
        <v>0</v>
      </c>
      <c r="AU120" s="99">
        <v>0</v>
      </c>
      <c r="AV120" s="99">
        <v>2268770.0819091802</v>
      </c>
      <c r="AW120" s="99">
        <v>0</v>
      </c>
      <c r="AX120" s="99">
        <v>20979.459471225699</v>
      </c>
      <c r="AY120" s="99">
        <v>116249.394963264</v>
      </c>
      <c r="AZ120" s="99">
        <v>1086488.42193604</v>
      </c>
      <c r="BA120" s="99">
        <v>0</v>
      </c>
      <c r="BB120" s="99">
        <v>3201213.9320678702</v>
      </c>
      <c r="BC120" s="99">
        <v>1831434.74182129</v>
      </c>
      <c r="BD120" s="99">
        <v>0</v>
      </c>
      <c r="BE120" s="99">
        <v>21873.0021135807</v>
      </c>
      <c r="BF120" s="99">
        <v>0</v>
      </c>
      <c r="BG120" s="99">
        <v>2273700.6095886198</v>
      </c>
      <c r="BH120" s="99">
        <v>0</v>
      </c>
      <c r="BI120" s="99">
        <v>714186.91695404099</v>
      </c>
      <c r="BJ120" s="99">
        <v>1121876.4590606701</v>
      </c>
      <c r="BK120" s="99">
        <v>150468.52965164199</v>
      </c>
      <c r="BL120" s="99">
        <v>43540.423134326898</v>
      </c>
      <c r="BM120" s="99">
        <v>0</v>
      </c>
      <c r="BN120" s="99">
        <v>0</v>
      </c>
      <c r="BO120" s="99">
        <v>0</v>
      </c>
      <c r="BP120" s="99">
        <v>0</v>
      </c>
      <c r="BQ120" s="99">
        <v>0</v>
      </c>
      <c r="BR120" s="99">
        <v>33341.6617341042</v>
      </c>
      <c r="BS120" s="99">
        <v>388767.313072205</v>
      </c>
      <c r="BT120" s="99">
        <v>0</v>
      </c>
      <c r="BU120" s="99">
        <v>681165.38999939</v>
      </c>
      <c r="BV120" s="99">
        <v>757691.87620544399</v>
      </c>
      <c r="BW120" s="99">
        <v>0</v>
      </c>
      <c r="BX120" s="99">
        <v>4218.8799847364398</v>
      </c>
      <c r="BY120" s="99">
        <v>0</v>
      </c>
      <c r="BZ120" s="99">
        <v>0</v>
      </c>
      <c r="CA120" s="99">
        <v>6886.1186372041702</v>
      </c>
      <c r="CB120" s="99">
        <v>723716.45724487305</v>
      </c>
      <c r="CC120" s="99">
        <v>6242633.2848510696</v>
      </c>
      <c r="CD120" s="99">
        <v>1846515.5082244901</v>
      </c>
      <c r="CE120" s="99">
        <v>170.8222651463</v>
      </c>
      <c r="CF120" s="99">
        <v>27469.218988418601</v>
      </c>
      <c r="CG120" s="99">
        <v>255736.22513961801</v>
      </c>
      <c r="CH120" s="99">
        <v>43578.2458157539</v>
      </c>
      <c r="CI120" s="99">
        <v>7050.9830369949304</v>
      </c>
      <c r="CJ120" s="99">
        <v>769464.09713745106</v>
      </c>
      <c r="CK120" s="99">
        <v>6505351.87609863</v>
      </c>
      <c r="CL120" s="99">
        <v>1889526.28044128</v>
      </c>
      <c r="CM120" s="166">
        <v>8707.4395304918307</v>
      </c>
      <c r="CN120" s="166">
        <v>1339401.67350769</v>
      </c>
      <c r="CO120" s="166">
        <v>8726285.1922607403</v>
      </c>
      <c r="CP120" s="99">
        <v>1889526.28044128</v>
      </c>
      <c r="CQ120" s="99">
        <v>155.93202799744901</v>
      </c>
      <c r="CR120" s="99">
        <v>24728.556915283199</v>
      </c>
      <c r="CS120" s="99">
        <v>233665.171888351</v>
      </c>
      <c r="CT120" s="99">
        <v>39042.013760089903</v>
      </c>
      <c r="CU120" s="98">
        <v>2937.4266558320001</v>
      </c>
      <c r="CV120" s="98">
        <v>1803.45585224</v>
      </c>
      <c r="CW120" s="98">
        <v>751185.67623329163</v>
      </c>
      <c r="CX120" s="98">
        <v>6498369.5099906875</v>
      </c>
    </row>
    <row r="121" spans="1:102" x14ac:dyDescent="0.2">
      <c r="A121" s="98" t="s">
        <v>52</v>
      </c>
      <c r="B121" s="100">
        <v>43160</v>
      </c>
      <c r="C121" s="99">
        <v>0</v>
      </c>
      <c r="D121" s="99">
        <v>3967.4249772727499</v>
      </c>
      <c r="E121" s="99">
        <v>3776.4452138245101</v>
      </c>
      <c r="F121" s="99">
        <v>321.59525696933298</v>
      </c>
      <c r="G121" s="99">
        <v>192.82916364073799</v>
      </c>
      <c r="H121" s="99">
        <v>0</v>
      </c>
      <c r="I121" s="99">
        <v>0</v>
      </c>
      <c r="J121" s="99">
        <v>1657.95952473581</v>
      </c>
      <c r="K121" s="99">
        <v>0</v>
      </c>
      <c r="L121" s="99">
        <v>203.06848810613201</v>
      </c>
      <c r="M121" s="99">
        <v>144.047318479046</v>
      </c>
      <c r="N121" s="99">
        <v>1955.38479071856</v>
      </c>
      <c r="O121" s="99">
        <v>0</v>
      </c>
      <c r="P121" s="99">
        <v>3824.6216223239899</v>
      </c>
      <c r="Q121" s="99">
        <v>1591.0266471505199</v>
      </c>
      <c r="R121" s="99">
        <v>0</v>
      </c>
      <c r="S121" s="99">
        <v>21.752673608716599</v>
      </c>
      <c r="T121" s="99">
        <v>0</v>
      </c>
      <c r="U121" s="99">
        <v>1658.7345153838401</v>
      </c>
      <c r="V121" s="99">
        <v>0</v>
      </c>
      <c r="W121" s="99">
        <v>391764.543384552</v>
      </c>
      <c r="X121" s="99">
        <v>347714.93775177002</v>
      </c>
      <c r="Y121" s="99">
        <v>18926.0116291046</v>
      </c>
      <c r="Z121" s="99">
        <v>28753.592998504599</v>
      </c>
      <c r="AA121" s="99">
        <v>0</v>
      </c>
      <c r="AB121" s="99">
        <v>0</v>
      </c>
      <c r="AC121" s="99">
        <v>587100.91941070603</v>
      </c>
      <c r="AD121" s="99">
        <v>0</v>
      </c>
      <c r="AE121" s="99">
        <v>2558.1598699092901</v>
      </c>
      <c r="AF121" s="99">
        <v>14384.3430213928</v>
      </c>
      <c r="AG121" s="99">
        <v>129114.172680855</v>
      </c>
      <c r="AH121" s="99">
        <v>0</v>
      </c>
      <c r="AI121" s="99">
        <v>365252.38373184198</v>
      </c>
      <c r="AJ121" s="99">
        <v>218631.316339493</v>
      </c>
      <c r="AK121" s="99">
        <v>0</v>
      </c>
      <c r="AL121" s="99">
        <v>2881.1416361928</v>
      </c>
      <c r="AM121" s="99">
        <v>0</v>
      </c>
      <c r="AN121" s="99">
        <v>591197.16802978504</v>
      </c>
      <c r="AO121" s="99">
        <v>0</v>
      </c>
      <c r="AP121" s="99">
        <v>3397835.12191772</v>
      </c>
      <c r="AQ121" s="99">
        <v>2851472.4469604502</v>
      </c>
      <c r="AR121" s="99">
        <v>155981.831785202</v>
      </c>
      <c r="AS121" s="99">
        <v>273080.68595123303</v>
      </c>
      <c r="AT121" s="99">
        <v>0</v>
      </c>
      <c r="AU121" s="99">
        <v>0</v>
      </c>
      <c r="AV121" s="99">
        <v>2302438.4440307599</v>
      </c>
      <c r="AW121" s="99">
        <v>0</v>
      </c>
      <c r="AX121" s="99">
        <v>20209.074806928598</v>
      </c>
      <c r="AY121" s="99">
        <v>122981.936595917</v>
      </c>
      <c r="AZ121" s="99">
        <v>1058501.4704895001</v>
      </c>
      <c r="BA121" s="99">
        <v>0</v>
      </c>
      <c r="BB121" s="99">
        <v>3201042.8841857901</v>
      </c>
      <c r="BC121" s="99">
        <v>1774731.1261291499</v>
      </c>
      <c r="BD121" s="99">
        <v>0</v>
      </c>
      <c r="BE121" s="99">
        <v>24279.625672578801</v>
      </c>
      <c r="BF121" s="99">
        <v>0</v>
      </c>
      <c r="BG121" s="99">
        <v>2311480.80041504</v>
      </c>
      <c r="BH121" s="99">
        <v>0</v>
      </c>
      <c r="BI121" s="99">
        <v>736109.70192718494</v>
      </c>
      <c r="BJ121" s="99">
        <v>2079977.9147644001</v>
      </c>
      <c r="BK121" s="99">
        <v>166913.76961135899</v>
      </c>
      <c r="BL121" s="99">
        <v>45080.346203327201</v>
      </c>
      <c r="BM121" s="99">
        <v>0</v>
      </c>
      <c r="BN121" s="99">
        <v>0</v>
      </c>
      <c r="BO121" s="99">
        <v>0</v>
      </c>
      <c r="BP121" s="99">
        <v>0</v>
      </c>
      <c r="BQ121" s="99">
        <v>0</v>
      </c>
      <c r="BR121" s="99">
        <v>35049.035016059897</v>
      </c>
      <c r="BS121" s="99">
        <v>1120086.8974609401</v>
      </c>
      <c r="BT121" s="99">
        <v>0</v>
      </c>
      <c r="BU121" s="99">
        <v>694946</v>
      </c>
      <c r="BV121" s="99">
        <v>971056.67865753197</v>
      </c>
      <c r="BW121" s="99">
        <v>0</v>
      </c>
      <c r="BX121" s="99">
        <v>5233.0999810099602</v>
      </c>
      <c r="BY121" s="99">
        <v>0</v>
      </c>
      <c r="BZ121" s="99">
        <v>0</v>
      </c>
      <c r="CA121" s="99">
        <v>7751.7651026248896</v>
      </c>
      <c r="CB121" s="99">
        <v>738076.98596954299</v>
      </c>
      <c r="CC121" s="99">
        <v>6185739.1920776404</v>
      </c>
      <c r="CD121" s="99">
        <v>2792168.3683166499</v>
      </c>
      <c r="CE121" s="99">
        <v>192.19461971707599</v>
      </c>
      <c r="CF121" s="99">
        <v>28637.556807994799</v>
      </c>
      <c r="CG121" s="99">
        <v>272461.61524963402</v>
      </c>
      <c r="CH121" s="99">
        <v>45040.895306110397</v>
      </c>
      <c r="CI121" s="99">
        <v>7945.5030031204196</v>
      </c>
      <c r="CJ121" s="99">
        <v>747257.74497985805</v>
      </c>
      <c r="CK121" s="99">
        <v>6465543.85192871</v>
      </c>
      <c r="CL121" s="99">
        <v>2836491.3158874498</v>
      </c>
      <c r="CM121" s="166">
        <v>9576.5433690547907</v>
      </c>
      <c r="CN121" s="166">
        <v>1359691.56538391</v>
      </c>
      <c r="CO121" s="166">
        <v>8834138.99145508</v>
      </c>
      <c r="CP121" s="99">
        <v>2836491.3158874498</v>
      </c>
      <c r="CQ121" s="99">
        <v>171.40826551429899</v>
      </c>
      <c r="CR121" s="99">
        <v>25942.741059064901</v>
      </c>
      <c r="CS121" s="99">
        <v>248927.258916855</v>
      </c>
      <c r="CT121" s="99">
        <v>40273.085054874398</v>
      </c>
      <c r="CU121" s="98">
        <v>3777.7015132940001</v>
      </c>
      <c r="CV121" s="98">
        <v>1835.6652537099999</v>
      </c>
      <c r="CW121" s="98">
        <v>766714.54277753783</v>
      </c>
      <c r="CX121" s="98">
        <v>6458200.8073272742</v>
      </c>
    </row>
    <row r="122" spans="1:102" x14ac:dyDescent="0.2">
      <c r="A122" s="98" t="s">
        <v>52</v>
      </c>
      <c r="B122" s="100">
        <v>43252</v>
      </c>
      <c r="C122" s="99">
        <v>0</v>
      </c>
      <c r="D122" s="99">
        <v>4053.7413819134199</v>
      </c>
      <c r="E122" s="99">
        <v>3715.1837363541099</v>
      </c>
      <c r="F122" s="99">
        <v>319.19141075387603</v>
      </c>
      <c r="G122" s="99">
        <v>202.17817612178601</v>
      </c>
      <c r="H122" s="99">
        <v>0</v>
      </c>
      <c r="I122" s="99">
        <v>0</v>
      </c>
      <c r="J122" s="99">
        <v>1670.93043890595</v>
      </c>
      <c r="K122" s="99">
        <v>0</v>
      </c>
      <c r="L122" s="99">
        <v>220.14276285655799</v>
      </c>
      <c r="M122" s="99">
        <v>143.954740904272</v>
      </c>
      <c r="N122" s="99">
        <v>1916.65179201961</v>
      </c>
      <c r="O122" s="99">
        <v>0</v>
      </c>
      <c r="P122" s="99">
        <v>3919.92946654558</v>
      </c>
      <c r="Q122" s="99">
        <v>1555.75954782963</v>
      </c>
      <c r="R122" s="99">
        <v>0</v>
      </c>
      <c r="S122" s="99">
        <v>22.972983619896699</v>
      </c>
      <c r="T122" s="99">
        <v>0</v>
      </c>
      <c r="U122" s="99">
        <v>1665.7665579021</v>
      </c>
      <c r="V122" s="99">
        <v>0</v>
      </c>
      <c r="W122" s="99">
        <v>399915.393257141</v>
      </c>
      <c r="X122" s="99">
        <v>336582.85943985003</v>
      </c>
      <c r="Y122" s="99">
        <v>19108.092819690701</v>
      </c>
      <c r="Z122" s="99">
        <v>31367.7271933556</v>
      </c>
      <c r="AA122" s="99">
        <v>0</v>
      </c>
      <c r="AB122" s="99">
        <v>0</v>
      </c>
      <c r="AC122" s="99">
        <v>599872.15111541701</v>
      </c>
      <c r="AD122" s="99">
        <v>0</v>
      </c>
      <c r="AE122" s="99">
        <v>1619.99726709723</v>
      </c>
      <c r="AF122" s="99">
        <v>14740.268309593201</v>
      </c>
      <c r="AG122" s="99">
        <v>124400.585870743</v>
      </c>
      <c r="AH122" s="99">
        <v>0</v>
      </c>
      <c r="AI122" s="99">
        <v>381240.88787841803</v>
      </c>
      <c r="AJ122" s="99">
        <v>212911.961313248</v>
      </c>
      <c r="AK122" s="99">
        <v>0</v>
      </c>
      <c r="AL122" s="99">
        <v>3060.98811131716</v>
      </c>
      <c r="AM122" s="99">
        <v>0</v>
      </c>
      <c r="AN122" s="99">
        <v>595444.69186401402</v>
      </c>
      <c r="AO122" s="99">
        <v>0</v>
      </c>
      <c r="AP122" s="99">
        <v>3503960.81817627</v>
      </c>
      <c r="AQ122" s="99">
        <v>2771662.3042907701</v>
      </c>
      <c r="AR122" s="99">
        <v>159904.65605735799</v>
      </c>
      <c r="AS122" s="99">
        <v>299383.44094085699</v>
      </c>
      <c r="AT122" s="99">
        <v>0</v>
      </c>
      <c r="AU122" s="99">
        <v>0</v>
      </c>
      <c r="AV122" s="99">
        <v>2358561.4107055701</v>
      </c>
      <c r="AW122" s="99">
        <v>0</v>
      </c>
      <c r="AX122" s="99">
        <v>13071.430771350901</v>
      </c>
      <c r="AY122" s="99">
        <v>125368.357415199</v>
      </c>
      <c r="AZ122" s="99">
        <v>1023411.6527328501</v>
      </c>
      <c r="BA122" s="99">
        <v>0</v>
      </c>
      <c r="BB122" s="99">
        <v>3339334.1033020001</v>
      </c>
      <c r="BC122" s="99">
        <v>1794218.1986694301</v>
      </c>
      <c r="BD122" s="99">
        <v>0</v>
      </c>
      <c r="BE122" s="99">
        <v>25694.321659803401</v>
      </c>
      <c r="BF122" s="99">
        <v>0</v>
      </c>
      <c r="BG122" s="99">
        <v>2344964.5030517601</v>
      </c>
      <c r="BH122" s="99">
        <v>0</v>
      </c>
      <c r="BI122" s="99">
        <v>755471.50761413598</v>
      </c>
      <c r="BJ122" s="99">
        <v>2143392.49719238</v>
      </c>
      <c r="BK122" s="99">
        <v>176628.14691924999</v>
      </c>
      <c r="BL122" s="99">
        <v>49582.831364631696</v>
      </c>
      <c r="BM122" s="99">
        <v>0</v>
      </c>
      <c r="BN122" s="99">
        <v>0</v>
      </c>
      <c r="BO122" s="99">
        <v>0</v>
      </c>
      <c r="BP122" s="99">
        <v>0</v>
      </c>
      <c r="BQ122" s="99">
        <v>0</v>
      </c>
      <c r="BR122" s="99">
        <v>34888.109405040697</v>
      </c>
      <c r="BS122" s="99">
        <v>1185981.8083343499</v>
      </c>
      <c r="BT122" s="99">
        <v>0</v>
      </c>
      <c r="BU122" s="99">
        <v>708974.27999877895</v>
      </c>
      <c r="BV122" s="99">
        <v>987231.65356445301</v>
      </c>
      <c r="BW122" s="99">
        <v>0</v>
      </c>
      <c r="BX122" s="99">
        <v>5905.1699823737099</v>
      </c>
      <c r="BY122" s="99">
        <v>0</v>
      </c>
      <c r="BZ122" s="99">
        <v>0</v>
      </c>
      <c r="CA122" s="99">
        <v>7761.9063431024597</v>
      </c>
      <c r="CB122" s="99">
        <v>729078.95207977295</v>
      </c>
      <c r="CC122" s="99">
        <v>6379363.0094604502</v>
      </c>
      <c r="CD122" s="99">
        <v>2933106.5068969699</v>
      </c>
      <c r="CE122" s="99">
        <v>202.17329689301599</v>
      </c>
      <c r="CF122" s="99">
        <v>31356.700511217099</v>
      </c>
      <c r="CG122" s="99">
        <v>299210.296848297</v>
      </c>
      <c r="CH122" s="99">
        <v>49508.174098491698</v>
      </c>
      <c r="CI122" s="99">
        <v>7966.2430496811903</v>
      </c>
      <c r="CJ122" s="99">
        <v>784480.78943633998</v>
      </c>
      <c r="CK122" s="99">
        <v>6662997.7342529297</v>
      </c>
      <c r="CL122" s="99">
        <v>2983753.8272094699</v>
      </c>
      <c r="CM122" s="166">
        <v>9607.5679620504397</v>
      </c>
      <c r="CN122" s="166">
        <v>1344252.4377594001</v>
      </c>
      <c r="CO122" s="166">
        <v>8884141.0206298791</v>
      </c>
      <c r="CP122" s="99">
        <v>2983753.8272094699</v>
      </c>
      <c r="CQ122" s="99">
        <v>181.64723621495099</v>
      </c>
      <c r="CR122" s="99">
        <v>28289.4236395359</v>
      </c>
      <c r="CS122" s="99">
        <v>272868.98818206799</v>
      </c>
      <c r="CT122" s="99">
        <v>44254.399125099197</v>
      </c>
      <c r="CU122" s="98">
        <v>3711.8292486740002</v>
      </c>
      <c r="CV122" s="98">
        <v>1858.36043301</v>
      </c>
      <c r="CW122" s="98">
        <v>760435.65259099007</v>
      </c>
      <c r="CX122" s="98">
        <v>6678573.3063087473</v>
      </c>
    </row>
    <row r="123" spans="1:102" x14ac:dyDescent="0.2">
      <c r="A123" s="98" t="s">
        <v>52</v>
      </c>
      <c r="B123" s="100">
        <v>43344</v>
      </c>
      <c r="C123" s="99">
        <v>0</v>
      </c>
      <c r="D123" s="99">
        <v>4199.37132996321</v>
      </c>
      <c r="E123" s="99">
        <v>3674.5703717768201</v>
      </c>
      <c r="F123" s="99">
        <v>323.09255335479997</v>
      </c>
      <c r="G123" s="99">
        <v>203.37532615661601</v>
      </c>
      <c r="H123" s="99">
        <v>0</v>
      </c>
      <c r="I123" s="99">
        <v>0</v>
      </c>
      <c r="J123" s="99">
        <v>1671.44120645523</v>
      </c>
      <c r="K123" s="99">
        <v>0</v>
      </c>
      <c r="L123" s="99">
        <v>225.617779439315</v>
      </c>
      <c r="M123" s="99">
        <v>134.75219039619</v>
      </c>
      <c r="N123" s="99">
        <v>1892.9193222671699</v>
      </c>
      <c r="O123" s="99">
        <v>0</v>
      </c>
      <c r="P123" s="99">
        <v>4036.9466964006401</v>
      </c>
      <c r="Q123" s="99">
        <v>1535.86264459789</v>
      </c>
      <c r="R123" s="99">
        <v>0</v>
      </c>
      <c r="S123" s="99">
        <v>17.529254988068701</v>
      </c>
      <c r="T123" s="99">
        <v>0</v>
      </c>
      <c r="U123" s="99">
        <v>1671.0052732378199</v>
      </c>
      <c r="V123" s="99">
        <v>0</v>
      </c>
      <c r="W123" s="99">
        <v>408552.44757843</v>
      </c>
      <c r="X123" s="99">
        <v>332111.570861816</v>
      </c>
      <c r="Y123" s="99">
        <v>20571.208050966299</v>
      </c>
      <c r="Z123" s="99">
        <v>30864.303484916702</v>
      </c>
      <c r="AA123" s="99">
        <v>0</v>
      </c>
      <c r="AB123" s="99">
        <v>0</v>
      </c>
      <c r="AC123" s="99">
        <v>592860.50967407203</v>
      </c>
      <c r="AD123" s="99">
        <v>0</v>
      </c>
      <c r="AE123" s="99">
        <v>1326.71082033217</v>
      </c>
      <c r="AF123" s="99">
        <v>15000.299561023699</v>
      </c>
      <c r="AG123" s="99">
        <v>120475.04715538</v>
      </c>
      <c r="AH123" s="99">
        <v>0</v>
      </c>
      <c r="AI123" s="99">
        <v>401882.08339309698</v>
      </c>
      <c r="AJ123" s="99">
        <v>211992.815452576</v>
      </c>
      <c r="AK123" s="99">
        <v>0</v>
      </c>
      <c r="AL123" s="99">
        <v>2326.3376595377899</v>
      </c>
      <c r="AM123" s="99">
        <v>0</v>
      </c>
      <c r="AN123" s="99">
        <v>591952.84971618699</v>
      </c>
      <c r="AO123" s="99">
        <v>0</v>
      </c>
      <c r="AP123" s="99">
        <v>3577921.1278381301</v>
      </c>
      <c r="AQ123" s="99">
        <v>2746783.30151367</v>
      </c>
      <c r="AR123" s="99">
        <v>173147.93572044399</v>
      </c>
      <c r="AS123" s="99">
        <v>299467.87234115601</v>
      </c>
      <c r="AT123" s="99">
        <v>0</v>
      </c>
      <c r="AU123" s="99">
        <v>0</v>
      </c>
      <c r="AV123" s="99">
        <v>2340985.8266906701</v>
      </c>
      <c r="AW123" s="99">
        <v>0</v>
      </c>
      <c r="AX123" s="99">
        <v>10700.2832334042</v>
      </c>
      <c r="AY123" s="99">
        <v>127910.518164635</v>
      </c>
      <c r="AZ123" s="99">
        <v>995234.301017761</v>
      </c>
      <c r="BA123" s="99">
        <v>0</v>
      </c>
      <c r="BB123" s="99">
        <v>3535263.4364929199</v>
      </c>
      <c r="BC123" s="99">
        <v>1771591.8692932101</v>
      </c>
      <c r="BD123" s="99">
        <v>0</v>
      </c>
      <c r="BE123" s="99">
        <v>18822.4326291084</v>
      </c>
      <c r="BF123" s="99">
        <v>0</v>
      </c>
      <c r="BG123" s="99">
        <v>2339637.8352966299</v>
      </c>
      <c r="BH123" s="99">
        <v>0</v>
      </c>
      <c r="BI123" s="99">
        <v>767730.68276977504</v>
      </c>
      <c r="BJ123" s="99">
        <v>2253256.0402221698</v>
      </c>
      <c r="BK123" s="99">
        <v>179486.04448318499</v>
      </c>
      <c r="BL123" s="99">
        <v>47817.6940293312</v>
      </c>
      <c r="BM123" s="99">
        <v>0</v>
      </c>
      <c r="BN123" s="99">
        <v>0</v>
      </c>
      <c r="BO123" s="99">
        <v>0</v>
      </c>
      <c r="BP123" s="99">
        <v>0</v>
      </c>
      <c r="BQ123" s="99">
        <v>0</v>
      </c>
      <c r="BR123" s="99">
        <v>34750.098221302003</v>
      </c>
      <c r="BS123" s="99">
        <v>1262161.7784728999</v>
      </c>
      <c r="BT123" s="99">
        <v>0</v>
      </c>
      <c r="BU123" s="99">
        <v>670821.5</v>
      </c>
      <c r="BV123" s="99">
        <v>1000864.1823196399</v>
      </c>
      <c r="BW123" s="99">
        <v>0</v>
      </c>
      <c r="BX123" s="99">
        <v>3175.42998921871</v>
      </c>
      <c r="BY123" s="99">
        <v>0</v>
      </c>
      <c r="BZ123" s="99">
        <v>0</v>
      </c>
      <c r="CA123" s="99">
        <v>7834.0489326715497</v>
      </c>
      <c r="CB123" s="99">
        <v>736011.03546142601</v>
      </c>
      <c r="CC123" s="99">
        <v>6369335.1471557599</v>
      </c>
      <c r="CD123" s="99">
        <v>3013766.2869873</v>
      </c>
      <c r="CE123" s="99">
        <v>204.09850001893901</v>
      </c>
      <c r="CF123" s="99">
        <v>31062.847002029401</v>
      </c>
      <c r="CG123" s="99">
        <v>299680.93754577602</v>
      </c>
      <c r="CH123" s="99">
        <v>47902.612325191498</v>
      </c>
      <c r="CI123" s="99">
        <v>8042.0384998917598</v>
      </c>
      <c r="CJ123" s="99">
        <v>774754.76679229701</v>
      </c>
      <c r="CK123" s="99">
        <v>6671516.9765014602</v>
      </c>
      <c r="CL123" s="99">
        <v>3061760.21844482</v>
      </c>
      <c r="CM123" s="166">
        <v>9691.3276929855292</v>
      </c>
      <c r="CN123" s="166">
        <v>1356408.92060852</v>
      </c>
      <c r="CO123" s="166">
        <v>8972222.2263183594</v>
      </c>
      <c r="CP123" s="99">
        <v>3061760.21844482</v>
      </c>
      <c r="CQ123" s="99">
        <v>189.67137210816099</v>
      </c>
      <c r="CR123" s="99">
        <v>28711.729278087601</v>
      </c>
      <c r="CS123" s="99">
        <v>280216.36097335798</v>
      </c>
      <c r="CT123" s="99">
        <v>44026.661263942697</v>
      </c>
      <c r="CU123" s="98">
        <v>3661.9737092609998</v>
      </c>
      <c r="CV123" s="98">
        <v>1862.1965636709999</v>
      </c>
      <c r="CW123" s="98">
        <v>767073.88246345543</v>
      </c>
      <c r="CX123" s="98">
        <v>6669016.0847015362</v>
      </c>
    </row>
    <row r="124" spans="1:102" x14ac:dyDescent="0.2">
      <c r="A124" s="98" t="s">
        <v>52</v>
      </c>
      <c r="B124" s="100">
        <v>43435</v>
      </c>
      <c r="C124" s="99">
        <v>0</v>
      </c>
      <c r="D124" s="99">
        <v>4193.96324634552</v>
      </c>
      <c r="E124" s="99">
        <v>3600.9469305872899</v>
      </c>
      <c r="F124" s="99">
        <v>322.72657409682898</v>
      </c>
      <c r="G124" s="99">
        <v>202.651562487707</v>
      </c>
      <c r="H124" s="99">
        <v>0</v>
      </c>
      <c r="I124" s="99">
        <v>0</v>
      </c>
      <c r="J124" s="99">
        <v>1667.0963438302299</v>
      </c>
      <c r="K124" s="99">
        <v>0</v>
      </c>
      <c r="L124" s="99">
        <v>254.30078497342799</v>
      </c>
      <c r="M124" s="99">
        <v>133.423815088347</v>
      </c>
      <c r="N124" s="99">
        <v>1884.2346089780301</v>
      </c>
      <c r="O124" s="99">
        <v>0</v>
      </c>
      <c r="P124" s="99">
        <v>4112.2051538228998</v>
      </c>
      <c r="Q124" s="99">
        <v>1491.95916576684</v>
      </c>
      <c r="R124" s="99">
        <v>0</v>
      </c>
      <c r="S124" s="99">
        <v>13.1536478463095</v>
      </c>
      <c r="T124" s="99">
        <v>0</v>
      </c>
      <c r="U124" s="99">
        <v>1672.0763975679899</v>
      </c>
      <c r="V124" s="99">
        <v>0</v>
      </c>
      <c r="W124" s="99">
        <v>416324.48968124401</v>
      </c>
      <c r="X124" s="99">
        <v>319260.93104171799</v>
      </c>
      <c r="Y124" s="99">
        <v>21334.063073873502</v>
      </c>
      <c r="Z124" s="99">
        <v>29620.889716863599</v>
      </c>
      <c r="AA124" s="99">
        <v>0</v>
      </c>
      <c r="AB124" s="99">
        <v>0</v>
      </c>
      <c r="AC124" s="99">
        <v>595393.83842468297</v>
      </c>
      <c r="AD124" s="99">
        <v>0</v>
      </c>
      <c r="AE124" s="99">
        <v>1411.2106725573501</v>
      </c>
      <c r="AF124" s="99">
        <v>14845.067587256401</v>
      </c>
      <c r="AG124" s="99">
        <v>118045.67594814301</v>
      </c>
      <c r="AH124" s="99">
        <v>0</v>
      </c>
      <c r="AI124" s="99">
        <v>398061.01373672503</v>
      </c>
      <c r="AJ124" s="99">
        <v>204159.270465851</v>
      </c>
      <c r="AK124" s="99">
        <v>0</v>
      </c>
      <c r="AL124" s="99">
        <v>1502.64743614197</v>
      </c>
      <c r="AM124" s="99">
        <v>0</v>
      </c>
      <c r="AN124" s="99">
        <v>596584.11190033006</v>
      </c>
      <c r="AO124" s="99">
        <v>0</v>
      </c>
      <c r="AP124" s="99">
        <v>3771760.1493530301</v>
      </c>
      <c r="AQ124" s="99">
        <v>2658609.0370483398</v>
      </c>
      <c r="AR124" s="99">
        <v>175641.80619239801</v>
      </c>
      <c r="AS124" s="99">
        <v>286905.78418731701</v>
      </c>
      <c r="AT124" s="99">
        <v>0</v>
      </c>
      <c r="AU124" s="99">
        <v>0</v>
      </c>
      <c r="AV124" s="99">
        <v>2373522.2912597698</v>
      </c>
      <c r="AW124" s="99">
        <v>0</v>
      </c>
      <c r="AX124" s="99">
        <v>11170.4072723389</v>
      </c>
      <c r="AY124" s="99">
        <v>127198.96030044599</v>
      </c>
      <c r="AZ124" s="99">
        <v>977847.16355895996</v>
      </c>
      <c r="BA124" s="99">
        <v>0</v>
      </c>
      <c r="BB124" s="99">
        <v>3550184.5490417499</v>
      </c>
      <c r="BC124" s="99">
        <v>1706979.51612854</v>
      </c>
      <c r="BD124" s="99">
        <v>0</v>
      </c>
      <c r="BE124" s="99">
        <v>14893.496796608</v>
      </c>
      <c r="BF124" s="99">
        <v>0</v>
      </c>
      <c r="BG124" s="99">
        <v>2377661.3409118699</v>
      </c>
      <c r="BH124" s="99">
        <v>0</v>
      </c>
      <c r="BI124" s="99">
        <v>781331.57080078102</v>
      </c>
      <c r="BJ124" s="99">
        <v>2357169.7787780799</v>
      </c>
      <c r="BK124" s="99">
        <v>187436.263050079</v>
      </c>
      <c r="BL124" s="99">
        <v>45148.663533210798</v>
      </c>
      <c r="BM124" s="99">
        <v>0</v>
      </c>
      <c r="BN124" s="99">
        <v>0</v>
      </c>
      <c r="BO124" s="99">
        <v>0</v>
      </c>
      <c r="BP124" s="99">
        <v>0</v>
      </c>
      <c r="BQ124" s="99">
        <v>0</v>
      </c>
      <c r="BR124" s="99">
        <v>34315.244237422899</v>
      </c>
      <c r="BS124" s="99">
        <v>1383910.7617492699</v>
      </c>
      <c r="BT124" s="99">
        <v>0</v>
      </c>
      <c r="BU124" s="99">
        <v>736863.229995728</v>
      </c>
      <c r="BV124" s="99">
        <v>1013685.6431503301</v>
      </c>
      <c r="BW124" s="99">
        <v>0</v>
      </c>
      <c r="BX124" s="99">
        <v>2558.4899905920001</v>
      </c>
      <c r="BY124" s="99">
        <v>0</v>
      </c>
      <c r="BZ124" s="99">
        <v>0</v>
      </c>
      <c r="CA124" s="99">
        <v>7835.5435500145004</v>
      </c>
      <c r="CB124" s="99">
        <v>749448.78730773902</v>
      </c>
      <c r="CC124" s="99">
        <v>6361584.1747436495</v>
      </c>
      <c r="CD124" s="99">
        <v>3130163.4597168001</v>
      </c>
      <c r="CE124" s="99">
        <v>202.70561531558599</v>
      </c>
      <c r="CF124" s="99">
        <v>29586.015136957201</v>
      </c>
      <c r="CG124" s="99">
        <v>287732.43842697103</v>
      </c>
      <c r="CH124" s="99">
        <v>45195.333745479598</v>
      </c>
      <c r="CI124" s="99">
        <v>8030.4655183553696</v>
      </c>
      <c r="CJ124" s="99">
        <v>768460.24204254197</v>
      </c>
      <c r="CK124" s="99">
        <v>6657595.6401977502</v>
      </c>
      <c r="CL124" s="99">
        <v>3175515.8182373</v>
      </c>
      <c r="CM124" s="166">
        <v>9722.3241997957193</v>
      </c>
      <c r="CN124" s="166">
        <v>1383930.8909454299</v>
      </c>
      <c r="CO124" s="166">
        <v>9212721.2039794903</v>
      </c>
      <c r="CP124" s="99">
        <v>3175515.8182373</v>
      </c>
      <c r="CQ124" s="99">
        <v>189.57967690378399</v>
      </c>
      <c r="CR124" s="99">
        <v>27794.691541910201</v>
      </c>
      <c r="CS124" s="99">
        <v>272108.26872634899</v>
      </c>
      <c r="CT124" s="99">
        <v>42334.744642257698</v>
      </c>
      <c r="CU124" s="98">
        <v>3616.0676453299998</v>
      </c>
      <c r="CV124" s="98">
        <v>1852.978890671</v>
      </c>
      <c r="CW124" s="98">
        <v>779034.80244469619</v>
      </c>
      <c r="CX124" s="98">
        <v>6649316.613170621</v>
      </c>
    </row>
    <row r="125" spans="1:102" x14ac:dyDescent="0.2">
      <c r="A125" s="98" t="s">
        <v>52</v>
      </c>
      <c r="B125" s="100">
        <v>43525</v>
      </c>
      <c r="C125" s="99">
        <v>0</v>
      </c>
      <c r="D125" s="99">
        <v>4307.6624929904901</v>
      </c>
      <c r="E125" s="99">
        <v>3614.1138369441001</v>
      </c>
      <c r="F125" s="99">
        <v>366.52250547334597</v>
      </c>
      <c r="G125" s="99">
        <v>199.611371440813</v>
      </c>
      <c r="H125" s="99">
        <v>0</v>
      </c>
      <c r="I125" s="99">
        <v>0</v>
      </c>
      <c r="J125" s="99">
        <v>1646.8258874267301</v>
      </c>
      <c r="K125" s="99">
        <v>0</v>
      </c>
      <c r="L125" s="99">
        <v>280.13345846533798</v>
      </c>
      <c r="M125" s="99">
        <v>131.781771214679</v>
      </c>
      <c r="N125" s="99">
        <v>1869.9040658772001</v>
      </c>
      <c r="O125" s="99">
        <v>0</v>
      </c>
      <c r="P125" s="99">
        <v>4158.5941138267499</v>
      </c>
      <c r="Q125" s="99">
        <v>1464.4339798390899</v>
      </c>
      <c r="R125" s="99">
        <v>0</v>
      </c>
      <c r="S125" s="99">
        <v>6.9711119463318001</v>
      </c>
      <c r="T125" s="99">
        <v>0</v>
      </c>
      <c r="U125" s="99">
        <v>1647.1932253837599</v>
      </c>
      <c r="V125" s="99">
        <v>0</v>
      </c>
      <c r="W125" s="99">
        <v>416945.05918121297</v>
      </c>
      <c r="X125" s="99">
        <v>319509.27724838298</v>
      </c>
      <c r="Y125" s="99">
        <v>20362.491769552202</v>
      </c>
      <c r="Z125" s="99">
        <v>30012.579384565401</v>
      </c>
      <c r="AA125" s="99">
        <v>0</v>
      </c>
      <c r="AB125" s="99">
        <v>0</v>
      </c>
      <c r="AC125" s="99">
        <v>591082.301170349</v>
      </c>
      <c r="AD125" s="99">
        <v>0</v>
      </c>
      <c r="AE125" s="99">
        <v>2639.36545094848</v>
      </c>
      <c r="AF125" s="99">
        <v>14131.612288713501</v>
      </c>
      <c r="AG125" s="99">
        <v>117192.13964462301</v>
      </c>
      <c r="AH125" s="99">
        <v>0</v>
      </c>
      <c r="AI125" s="99">
        <v>390095.001483917</v>
      </c>
      <c r="AJ125" s="99">
        <v>205239.574672699</v>
      </c>
      <c r="AK125" s="99">
        <v>0</v>
      </c>
      <c r="AL125" s="99">
        <v>1061.0291961133501</v>
      </c>
      <c r="AM125" s="99">
        <v>0</v>
      </c>
      <c r="AN125" s="99">
        <v>591638.87876892101</v>
      </c>
      <c r="AO125" s="99">
        <v>0</v>
      </c>
      <c r="AP125" s="99">
        <v>3769029.3552246098</v>
      </c>
      <c r="AQ125" s="99">
        <v>2678133.8483581501</v>
      </c>
      <c r="AR125" s="99">
        <v>170853.73309135399</v>
      </c>
      <c r="AS125" s="99">
        <v>293745.99422454799</v>
      </c>
      <c r="AT125" s="99">
        <v>0</v>
      </c>
      <c r="AU125" s="99">
        <v>0</v>
      </c>
      <c r="AV125" s="99">
        <v>2372615.7318115202</v>
      </c>
      <c r="AW125" s="99">
        <v>0</v>
      </c>
      <c r="AX125" s="99">
        <v>21991.405094861999</v>
      </c>
      <c r="AY125" s="99">
        <v>122714.189686775</v>
      </c>
      <c r="AZ125" s="99">
        <v>976503.01129913295</v>
      </c>
      <c r="BA125" s="99">
        <v>0</v>
      </c>
      <c r="BB125" s="99">
        <v>3473280.3486633301</v>
      </c>
      <c r="BC125" s="99">
        <v>1761738.6086578399</v>
      </c>
      <c r="BD125" s="99">
        <v>0</v>
      </c>
      <c r="BE125" s="99">
        <v>9363.3551895618402</v>
      </c>
      <c r="BF125" s="99">
        <v>0</v>
      </c>
      <c r="BG125" s="99">
        <v>2370597.1972656301</v>
      </c>
      <c r="BH125" s="99">
        <v>0</v>
      </c>
      <c r="BI125" s="99">
        <v>785513.69406890904</v>
      </c>
      <c r="BJ125" s="99">
        <v>2220885.6022033701</v>
      </c>
      <c r="BK125" s="99">
        <v>195098.30091095</v>
      </c>
      <c r="BL125" s="99">
        <v>46023.519842147798</v>
      </c>
      <c r="BM125" s="99">
        <v>0</v>
      </c>
      <c r="BN125" s="99">
        <v>0</v>
      </c>
      <c r="BO125" s="99">
        <v>0</v>
      </c>
      <c r="BP125" s="99">
        <v>0</v>
      </c>
      <c r="BQ125" s="99">
        <v>0</v>
      </c>
      <c r="BR125" s="99">
        <v>33871.406214714101</v>
      </c>
      <c r="BS125" s="99">
        <v>1255001.85119629</v>
      </c>
      <c r="BT125" s="99">
        <v>0</v>
      </c>
      <c r="BU125" s="99">
        <v>737009.23168945301</v>
      </c>
      <c r="BV125" s="99">
        <v>984829.78948974598</v>
      </c>
      <c r="BW125" s="99">
        <v>0</v>
      </c>
      <c r="BX125" s="99">
        <v>1952.18659952283</v>
      </c>
      <c r="BY125" s="99">
        <v>0</v>
      </c>
      <c r="BZ125" s="99">
        <v>0</v>
      </c>
      <c r="CA125" s="99">
        <v>7927.1232821941403</v>
      </c>
      <c r="CB125" s="99">
        <v>731332.05990600598</v>
      </c>
      <c r="CC125" s="99">
        <v>6429108.00708008</v>
      </c>
      <c r="CD125" s="99">
        <v>2985947.3310241699</v>
      </c>
      <c r="CE125" s="99">
        <v>198.67410600371699</v>
      </c>
      <c r="CF125" s="99">
        <v>29861.246667385101</v>
      </c>
      <c r="CG125" s="99">
        <v>292884.03709793102</v>
      </c>
      <c r="CH125" s="99">
        <v>45977.030252933502</v>
      </c>
      <c r="CI125" s="99">
        <v>8127.5189396142996</v>
      </c>
      <c r="CJ125" s="99">
        <v>764931.48998260498</v>
      </c>
      <c r="CK125" s="99">
        <v>6710456.5616455097</v>
      </c>
      <c r="CL125" s="99">
        <v>3030654.2587280301</v>
      </c>
      <c r="CM125" s="166">
        <v>9746.2778325080908</v>
      </c>
      <c r="CN125" s="166">
        <v>1349523.48458862</v>
      </c>
      <c r="CO125" s="166">
        <v>9014767.1339111291</v>
      </c>
      <c r="CP125" s="99">
        <v>3030654.2587280301</v>
      </c>
      <c r="CQ125" s="99">
        <v>191.64487487636501</v>
      </c>
      <c r="CR125" s="99">
        <v>29170.312920808799</v>
      </c>
      <c r="CS125" s="99">
        <v>285361.71115112299</v>
      </c>
      <c r="CT125" s="99">
        <v>44474.383037567102</v>
      </c>
      <c r="CU125" s="98">
        <v>3616.170812845</v>
      </c>
      <c r="CV125" s="98">
        <v>1833.8142782120001</v>
      </c>
      <c r="CW125" s="98">
        <v>761193.30657339108</v>
      </c>
      <c r="CX125" s="98">
        <v>6721992.0441780109</v>
      </c>
    </row>
    <row r="126" spans="1:102" x14ac:dyDescent="0.2">
      <c r="A126" s="98" t="s">
        <v>52</v>
      </c>
      <c r="B126" s="100">
        <v>43617</v>
      </c>
      <c r="C126" s="99">
        <v>0</v>
      </c>
      <c r="D126" s="99">
        <v>4355.2515456676501</v>
      </c>
      <c r="E126" s="99">
        <v>3564.73907095194</v>
      </c>
      <c r="F126" s="99">
        <v>344.63719719275798</v>
      </c>
      <c r="G126" s="99">
        <v>204.537546902895</v>
      </c>
      <c r="H126" s="99">
        <v>0</v>
      </c>
      <c r="I126" s="99">
        <v>0</v>
      </c>
      <c r="J126" s="99">
        <v>1633.2521658390799</v>
      </c>
      <c r="K126" s="99">
        <v>0</v>
      </c>
      <c r="L126" s="99">
        <v>314.29704309999897</v>
      </c>
      <c r="M126" s="99">
        <v>109.129018846899</v>
      </c>
      <c r="N126" s="99">
        <v>1844.4088178277</v>
      </c>
      <c r="O126" s="99">
        <v>0</v>
      </c>
      <c r="P126" s="99">
        <v>4206.08107429743</v>
      </c>
      <c r="Q126" s="99">
        <v>1430.5971228927399</v>
      </c>
      <c r="R126" s="99">
        <v>0</v>
      </c>
      <c r="S126" s="99">
        <v>6.7537099297624099</v>
      </c>
      <c r="T126" s="99">
        <v>0</v>
      </c>
      <c r="U126" s="99">
        <v>1630.04338829219</v>
      </c>
      <c r="V126" s="99">
        <v>0</v>
      </c>
      <c r="W126" s="99">
        <v>417805.67525863601</v>
      </c>
      <c r="X126" s="99">
        <v>285804.97926712001</v>
      </c>
      <c r="Y126" s="99">
        <v>20497.1084270477</v>
      </c>
      <c r="Z126" s="99">
        <v>29392.457578897502</v>
      </c>
      <c r="AA126" s="99">
        <v>0</v>
      </c>
      <c r="AB126" s="99">
        <v>0</v>
      </c>
      <c r="AC126" s="99">
        <v>594135.30889129604</v>
      </c>
      <c r="AD126" s="99">
        <v>0</v>
      </c>
      <c r="AE126" s="99">
        <v>4750.1823769211796</v>
      </c>
      <c r="AF126" s="99">
        <v>9669.2792676687204</v>
      </c>
      <c r="AG126" s="99">
        <v>102287.665302277</v>
      </c>
      <c r="AH126" s="99">
        <v>0</v>
      </c>
      <c r="AI126" s="99">
        <v>397693.96398925799</v>
      </c>
      <c r="AJ126" s="99">
        <v>187531.71553993199</v>
      </c>
      <c r="AK126" s="99">
        <v>0</v>
      </c>
      <c r="AL126" s="99">
        <v>852.21370263397705</v>
      </c>
      <c r="AM126" s="99">
        <v>0</v>
      </c>
      <c r="AN126" s="99">
        <v>593875.00070953404</v>
      </c>
      <c r="AO126" s="99">
        <v>0</v>
      </c>
      <c r="AP126" s="99">
        <v>3815724.9147033701</v>
      </c>
      <c r="AQ126" s="99">
        <v>2412490.7364807101</v>
      </c>
      <c r="AR126" s="99">
        <v>176140.62894058201</v>
      </c>
      <c r="AS126" s="99">
        <v>293809.46127319301</v>
      </c>
      <c r="AT126" s="99">
        <v>0</v>
      </c>
      <c r="AU126" s="99">
        <v>0</v>
      </c>
      <c r="AV126" s="99">
        <v>2388906.8817749</v>
      </c>
      <c r="AW126" s="99">
        <v>0</v>
      </c>
      <c r="AX126" s="99">
        <v>40966.303971290603</v>
      </c>
      <c r="AY126" s="99">
        <v>87033.958792686506</v>
      </c>
      <c r="AZ126" s="99">
        <v>859437.07473754894</v>
      </c>
      <c r="BA126" s="99">
        <v>0</v>
      </c>
      <c r="BB126" s="99">
        <v>3558025.1324768099</v>
      </c>
      <c r="BC126" s="99">
        <v>1579724.5550384501</v>
      </c>
      <c r="BD126" s="99">
        <v>0</v>
      </c>
      <c r="BE126" s="99">
        <v>7233.0117811560604</v>
      </c>
      <c r="BF126" s="99">
        <v>0</v>
      </c>
      <c r="BG126" s="99">
        <v>2390749.5349426302</v>
      </c>
      <c r="BH126" s="99">
        <v>0</v>
      </c>
      <c r="BI126" s="99">
        <v>792499.17018127395</v>
      </c>
      <c r="BJ126" s="99">
        <v>2319513.4990539602</v>
      </c>
      <c r="BK126" s="99">
        <v>194000.92010879499</v>
      </c>
      <c r="BL126" s="99">
        <v>42000.765353679701</v>
      </c>
      <c r="BM126" s="99">
        <v>0</v>
      </c>
      <c r="BN126" s="99">
        <v>0</v>
      </c>
      <c r="BO126" s="99">
        <v>0</v>
      </c>
      <c r="BP126" s="99">
        <v>0</v>
      </c>
      <c r="BQ126" s="99">
        <v>0</v>
      </c>
      <c r="BR126" s="99">
        <v>24606.0176925659</v>
      </c>
      <c r="BS126" s="99">
        <v>1369527.0323791499</v>
      </c>
      <c r="BT126" s="99">
        <v>0</v>
      </c>
      <c r="BU126" s="99">
        <v>739631.771873474</v>
      </c>
      <c r="BV126" s="99">
        <v>993971.99119567894</v>
      </c>
      <c r="BW126" s="99">
        <v>0</v>
      </c>
      <c r="BX126" s="99">
        <v>1613.3488703668099</v>
      </c>
      <c r="BY126" s="99">
        <v>0</v>
      </c>
      <c r="BZ126" s="99">
        <v>0</v>
      </c>
      <c r="CA126" s="99">
        <v>7914.2108720541</v>
      </c>
      <c r="CB126" s="99">
        <v>724405.26026153599</v>
      </c>
      <c r="CC126" s="99">
        <v>6115953.7024536096</v>
      </c>
      <c r="CD126" s="99">
        <v>3149556.5026245099</v>
      </c>
      <c r="CE126" s="99">
        <v>204.62906069681</v>
      </c>
      <c r="CF126" s="99">
        <v>29388.916311740901</v>
      </c>
      <c r="CG126" s="99">
        <v>293667.69327926601</v>
      </c>
      <c r="CH126" s="99">
        <v>41928.894686698899</v>
      </c>
      <c r="CI126" s="99">
        <v>8121.3777219653102</v>
      </c>
      <c r="CJ126" s="99">
        <v>728928.09904480004</v>
      </c>
      <c r="CK126" s="99">
        <v>6414089.7495117197</v>
      </c>
      <c r="CL126" s="99">
        <v>3192189.5265808101</v>
      </c>
      <c r="CM126" s="166">
        <v>9721.6981552839297</v>
      </c>
      <c r="CN126" s="166">
        <v>1354457.46957397</v>
      </c>
      <c r="CO126" s="166">
        <v>8963166.6007080097</v>
      </c>
      <c r="CP126" s="99">
        <v>3192189.5265808101</v>
      </c>
      <c r="CQ126" s="99">
        <v>197.98584379441999</v>
      </c>
      <c r="CR126" s="99">
        <v>28675.903239726998</v>
      </c>
      <c r="CS126" s="99">
        <v>287239.67516708397</v>
      </c>
      <c r="CT126" s="99">
        <v>40657.2868738174</v>
      </c>
      <c r="CU126" s="98">
        <v>3559.990641204</v>
      </c>
      <c r="CV126" s="98">
        <v>1822.6337114099999</v>
      </c>
      <c r="CW126" s="98">
        <v>753794.17657327687</v>
      </c>
      <c r="CX126" s="98">
        <v>6409621.3957328759</v>
      </c>
    </row>
    <row r="127" spans="1:102" x14ac:dyDescent="0.2">
      <c r="A127" s="98" t="s">
        <v>52</v>
      </c>
      <c r="B127" s="100">
        <v>43709</v>
      </c>
      <c r="C127" s="99">
        <v>0</v>
      </c>
      <c r="D127" s="99">
        <v>4357.66799932718</v>
      </c>
      <c r="E127" s="99">
        <v>3550.3578827977199</v>
      </c>
      <c r="F127" s="99">
        <v>353.29965431615699</v>
      </c>
      <c r="G127" s="99">
        <v>211.80781465023799</v>
      </c>
      <c r="H127" s="99">
        <v>0</v>
      </c>
      <c r="I127" s="99">
        <v>0</v>
      </c>
      <c r="J127" s="99">
        <v>1638.7062620818599</v>
      </c>
      <c r="K127" s="99">
        <v>0</v>
      </c>
      <c r="L127" s="99">
        <v>402.99321354180603</v>
      </c>
      <c r="M127" s="99">
        <v>104.428915826604</v>
      </c>
      <c r="N127" s="99">
        <v>1825.6970473527899</v>
      </c>
      <c r="O127" s="99">
        <v>0</v>
      </c>
      <c r="P127" s="99">
        <v>4166.8639196753502</v>
      </c>
      <c r="Q127" s="99">
        <v>1349.6046239882701</v>
      </c>
      <c r="R127" s="99">
        <v>0</v>
      </c>
      <c r="S127" s="99">
        <v>6.1440525575890197</v>
      </c>
      <c r="T127" s="99">
        <v>0</v>
      </c>
      <c r="U127" s="99">
        <v>1637.7099519968001</v>
      </c>
      <c r="V127" s="99">
        <v>0</v>
      </c>
      <c r="W127" s="99">
        <v>411536.65246582002</v>
      </c>
      <c r="X127" s="99">
        <v>261446.27559089701</v>
      </c>
      <c r="Y127" s="99">
        <v>5807.9468109011696</v>
      </c>
      <c r="Z127" s="99">
        <v>30481.702394485499</v>
      </c>
      <c r="AA127" s="99">
        <v>0</v>
      </c>
      <c r="AB127" s="99">
        <v>0</v>
      </c>
      <c r="AC127" s="99">
        <v>613337.96485900902</v>
      </c>
      <c r="AD127" s="99">
        <v>0</v>
      </c>
      <c r="AE127" s="99">
        <v>4780.8539305329296</v>
      </c>
      <c r="AF127" s="99">
        <v>10203.901714801799</v>
      </c>
      <c r="AG127" s="99">
        <v>94610.747398376494</v>
      </c>
      <c r="AH127" s="99">
        <v>0</v>
      </c>
      <c r="AI127" s="99">
        <v>399998.619819641</v>
      </c>
      <c r="AJ127" s="99">
        <v>170155.45236969</v>
      </c>
      <c r="AK127" s="99">
        <v>0</v>
      </c>
      <c r="AL127" s="99">
        <v>901.89258042722895</v>
      </c>
      <c r="AM127" s="99">
        <v>0</v>
      </c>
      <c r="AN127" s="99">
        <v>611867.26012420701</v>
      </c>
      <c r="AO127" s="99">
        <v>0</v>
      </c>
      <c r="AP127" s="99">
        <v>3821916.06671143</v>
      </c>
      <c r="AQ127" s="99">
        <v>2207285.2001953102</v>
      </c>
      <c r="AR127" s="99">
        <v>50393.148964881897</v>
      </c>
      <c r="AS127" s="99">
        <v>309057.39809036301</v>
      </c>
      <c r="AT127" s="99">
        <v>0</v>
      </c>
      <c r="AU127" s="99">
        <v>0</v>
      </c>
      <c r="AV127" s="99">
        <v>2473267.7697143601</v>
      </c>
      <c r="AW127" s="99">
        <v>0</v>
      </c>
      <c r="AX127" s="99">
        <v>41625.191731929801</v>
      </c>
      <c r="AY127" s="99">
        <v>90346.809146881104</v>
      </c>
      <c r="AZ127" s="99">
        <v>803130.53144836402</v>
      </c>
      <c r="BA127" s="99">
        <v>0</v>
      </c>
      <c r="BB127" s="99">
        <v>3566466.2001342801</v>
      </c>
      <c r="BC127" s="99">
        <v>1453721.5687561</v>
      </c>
      <c r="BD127" s="99">
        <v>0</v>
      </c>
      <c r="BE127" s="99">
        <v>7552.85071307421</v>
      </c>
      <c r="BF127" s="99">
        <v>0</v>
      </c>
      <c r="BG127" s="99">
        <v>2468225.8890685998</v>
      </c>
      <c r="BH127" s="99">
        <v>0</v>
      </c>
      <c r="BI127" s="99">
        <v>783998.89895629894</v>
      </c>
      <c r="BJ127" s="99">
        <v>2455470.1607971201</v>
      </c>
      <c r="BK127" s="99">
        <v>207538.46833038301</v>
      </c>
      <c r="BL127" s="99">
        <v>42492.877625942201</v>
      </c>
      <c r="BM127" s="99">
        <v>0</v>
      </c>
      <c r="BN127" s="99">
        <v>0</v>
      </c>
      <c r="BO127" s="99">
        <v>0</v>
      </c>
      <c r="BP127" s="99">
        <v>0</v>
      </c>
      <c r="BQ127" s="99">
        <v>0</v>
      </c>
      <c r="BR127" s="99">
        <v>25319.001555204399</v>
      </c>
      <c r="BS127" s="99">
        <v>1470025.4049529999</v>
      </c>
      <c r="BT127" s="99">
        <v>0</v>
      </c>
      <c r="BU127" s="99">
        <v>684259.06123352097</v>
      </c>
      <c r="BV127" s="99">
        <v>1012745.19786835</v>
      </c>
      <c r="BW127" s="99">
        <v>0</v>
      </c>
      <c r="BX127" s="99">
        <v>1221.20545990765</v>
      </c>
      <c r="BY127" s="99">
        <v>0</v>
      </c>
      <c r="BZ127" s="99">
        <v>0</v>
      </c>
      <c r="CA127" s="99">
        <v>7865.1423681378401</v>
      </c>
      <c r="CB127" s="99">
        <v>693162.97097778297</v>
      </c>
      <c r="CC127" s="99">
        <v>5909098.82629395</v>
      </c>
      <c r="CD127" s="99">
        <v>3238857.0438842801</v>
      </c>
      <c r="CE127" s="99">
        <v>212.687420945615</v>
      </c>
      <c r="CF127" s="99">
        <v>30705.1904611588</v>
      </c>
      <c r="CG127" s="99">
        <v>309245.86329650902</v>
      </c>
      <c r="CH127" s="99">
        <v>42577.305679798097</v>
      </c>
      <c r="CI127" s="99">
        <v>8081.8433372378304</v>
      </c>
      <c r="CJ127" s="99">
        <v>705483.39603424096</v>
      </c>
      <c r="CK127" s="99">
        <v>6216282.7277221698</v>
      </c>
      <c r="CL127" s="99">
        <v>3281780.1017150902</v>
      </c>
      <c r="CM127" s="166">
        <v>9685.0144784450495</v>
      </c>
      <c r="CN127" s="166">
        <v>1342789.0964508101</v>
      </c>
      <c r="CO127" s="166">
        <v>8834148.66333008</v>
      </c>
      <c r="CP127" s="99">
        <v>3281780.1017150902</v>
      </c>
      <c r="CQ127" s="99">
        <v>207.011480603367</v>
      </c>
      <c r="CR127" s="99">
        <v>29544.657278299299</v>
      </c>
      <c r="CS127" s="99">
        <v>299894.67965698201</v>
      </c>
      <c r="CT127" s="99">
        <v>40850.854507923097</v>
      </c>
      <c r="CU127" s="98">
        <v>3536.433831327</v>
      </c>
      <c r="CV127" s="98">
        <v>1825.273552891</v>
      </c>
      <c r="CW127" s="98">
        <v>723868.16143894172</v>
      </c>
      <c r="CX127" s="98">
        <v>6218344.6895904588</v>
      </c>
    </row>
    <row r="128" spans="1:102" x14ac:dyDescent="0.2">
      <c r="A128" s="98" t="s">
        <v>53</v>
      </c>
      <c r="B128" s="100">
        <v>38047</v>
      </c>
      <c r="C128" s="99">
        <v>0</v>
      </c>
      <c r="D128" s="99">
        <v>1244.0421520024499</v>
      </c>
      <c r="E128" s="99">
        <v>6029.40442508459</v>
      </c>
      <c r="F128" s="99">
        <v>10.958926279912699</v>
      </c>
      <c r="G128" s="99">
        <v>0</v>
      </c>
      <c r="H128" s="99">
        <v>87.503566880710395</v>
      </c>
      <c r="I128" s="99">
        <v>0</v>
      </c>
      <c r="J128" s="99">
        <v>3.9397870389802798</v>
      </c>
      <c r="K128" s="99">
        <v>0</v>
      </c>
      <c r="L128" s="99">
        <v>909.753932535648</v>
      </c>
      <c r="M128" s="99">
        <v>106.541784616187</v>
      </c>
      <c r="N128" s="99">
        <v>2704.3094730973198</v>
      </c>
      <c r="O128" s="99">
        <v>0</v>
      </c>
      <c r="P128" s="99">
        <v>0</v>
      </c>
      <c r="Q128" s="99">
        <v>3336.6962455809098</v>
      </c>
      <c r="R128" s="99">
        <v>0</v>
      </c>
      <c r="S128" s="99">
        <v>0</v>
      </c>
      <c r="T128" s="99">
        <v>84.701438508927794</v>
      </c>
      <c r="U128" s="99">
        <v>541.911327660084</v>
      </c>
      <c r="V128" s="99">
        <v>0</v>
      </c>
      <c r="W128" s="99">
        <v>125366.136779785</v>
      </c>
      <c r="X128" s="99">
        <v>1153026.5608367899</v>
      </c>
      <c r="Y128" s="99">
        <v>1644.92052336037</v>
      </c>
      <c r="Z128" s="99">
        <v>0</v>
      </c>
      <c r="AA128" s="99">
        <v>20367.956022024198</v>
      </c>
      <c r="AB128" s="99">
        <v>0</v>
      </c>
      <c r="AC128" s="99">
        <v>830.34085068851698</v>
      </c>
      <c r="AD128" s="99">
        <v>0</v>
      </c>
      <c r="AE128" s="99">
        <v>96268.548264503494</v>
      </c>
      <c r="AF128" s="99">
        <v>12546.555637240401</v>
      </c>
      <c r="AG128" s="99">
        <v>525226.14540100098</v>
      </c>
      <c r="AH128" s="99">
        <v>0</v>
      </c>
      <c r="AI128" s="99">
        <v>0</v>
      </c>
      <c r="AJ128" s="99">
        <v>629813.44762420701</v>
      </c>
      <c r="AK128" s="99">
        <v>0</v>
      </c>
      <c r="AL128" s="99">
        <v>0</v>
      </c>
      <c r="AM128" s="99">
        <v>19870.451256752</v>
      </c>
      <c r="AN128" s="99">
        <v>229385.683361053</v>
      </c>
      <c r="AO128" s="99">
        <v>0</v>
      </c>
      <c r="AP128" s="99">
        <v>805495.510597229</v>
      </c>
      <c r="AQ128" s="99">
        <v>6978406.859375</v>
      </c>
      <c r="AR128" s="99">
        <v>9603.7732205390894</v>
      </c>
      <c r="AS128" s="99">
        <v>0</v>
      </c>
      <c r="AT128" s="99">
        <v>122788.79456138601</v>
      </c>
      <c r="AU128" s="99">
        <v>0</v>
      </c>
      <c r="AV128" s="99">
        <v>1930.6485616713801</v>
      </c>
      <c r="AW128" s="99">
        <v>0</v>
      </c>
      <c r="AX128" s="99">
        <v>604612.11196899402</v>
      </c>
      <c r="AY128" s="99">
        <v>80830.804692268401</v>
      </c>
      <c r="AZ128" s="99">
        <v>3166676.9576416002</v>
      </c>
      <c r="BA128" s="99">
        <v>0</v>
      </c>
      <c r="BB128" s="99">
        <v>0</v>
      </c>
      <c r="BC128" s="99">
        <v>3812005.2776794401</v>
      </c>
      <c r="BD128" s="99">
        <v>0</v>
      </c>
      <c r="BE128" s="99">
        <v>0</v>
      </c>
      <c r="BF128" s="99">
        <v>116501.33425617201</v>
      </c>
      <c r="BG128" s="99">
        <v>529500.19377899205</v>
      </c>
      <c r="BH128" s="99">
        <v>0</v>
      </c>
      <c r="BI128" s="99">
        <v>32581.160026788701</v>
      </c>
      <c r="BJ128" s="99">
        <v>2257280.5764770498</v>
      </c>
      <c r="BK128" s="99">
        <v>3106.7140547931199</v>
      </c>
      <c r="BL128" s="99">
        <v>0</v>
      </c>
      <c r="BM128" s="99">
        <v>0</v>
      </c>
      <c r="BN128" s="99">
        <v>0</v>
      </c>
      <c r="BO128" s="99">
        <v>0</v>
      </c>
      <c r="BP128" s="99">
        <v>0</v>
      </c>
      <c r="BQ128" s="99">
        <v>0</v>
      </c>
      <c r="BR128" s="99">
        <v>21720.715807676301</v>
      </c>
      <c r="BS128" s="99">
        <v>914156.31111144996</v>
      </c>
      <c r="BT128" s="99">
        <v>0</v>
      </c>
      <c r="BU128" s="99">
        <v>0</v>
      </c>
      <c r="BV128" s="99">
        <v>1371388.11578369</v>
      </c>
      <c r="BW128" s="99">
        <v>0</v>
      </c>
      <c r="BX128" s="99">
        <v>0</v>
      </c>
      <c r="BY128" s="99">
        <v>0</v>
      </c>
      <c r="BZ128" s="99">
        <v>0</v>
      </c>
      <c r="CA128" s="99">
        <v>7269.5594825148601</v>
      </c>
      <c r="CB128" s="99">
        <v>1287671.95672607</v>
      </c>
      <c r="CC128" s="99">
        <v>7781468.1870117197</v>
      </c>
      <c r="CD128" s="99">
        <v>2305551.3937377902</v>
      </c>
      <c r="CE128" s="99">
        <v>84.922717483714194</v>
      </c>
      <c r="CF128" s="99">
        <v>20475.376256227501</v>
      </c>
      <c r="CG128" s="99">
        <v>123389.614287376</v>
      </c>
      <c r="CH128" s="99">
        <v>0</v>
      </c>
      <c r="CI128" s="99">
        <v>7355.2164290547398</v>
      </c>
      <c r="CJ128" s="99">
        <v>1308066.4095916699</v>
      </c>
      <c r="CK128" s="99">
        <v>7903804.4319457998</v>
      </c>
      <c r="CL128" s="99">
        <v>2304963.5797729502</v>
      </c>
      <c r="CM128" s="166">
        <v>7901.1178817153004</v>
      </c>
      <c r="CN128" s="166">
        <v>1536768.5748290999</v>
      </c>
      <c r="CO128" s="166">
        <v>8426371.2427978497</v>
      </c>
      <c r="CP128" s="99">
        <v>2304963.5797729502</v>
      </c>
      <c r="CQ128" s="99">
        <v>0</v>
      </c>
      <c r="CR128" s="99">
        <v>0</v>
      </c>
      <c r="CS128" s="99">
        <v>0</v>
      </c>
      <c r="CT128" s="99">
        <v>0</v>
      </c>
      <c r="CU128" s="98">
        <v>6657.1859385199996</v>
      </c>
      <c r="CV128" s="98">
        <v>3.9803073040000001</v>
      </c>
      <c r="CW128" s="98">
        <v>1308147.3329822975</v>
      </c>
      <c r="CX128" s="98">
        <v>7904857.8012990961</v>
      </c>
    </row>
    <row r="129" spans="1:102" x14ac:dyDescent="0.2">
      <c r="A129" s="98" t="s">
        <v>53</v>
      </c>
      <c r="B129" s="100">
        <v>38139</v>
      </c>
      <c r="C129" s="99">
        <v>0</v>
      </c>
      <c r="D129" s="99">
        <v>1322.18043121696</v>
      </c>
      <c r="E129" s="99">
        <v>6108.8075235486003</v>
      </c>
      <c r="F129" s="99">
        <v>9.3231700079049897</v>
      </c>
      <c r="G129" s="99">
        <v>0</v>
      </c>
      <c r="H129" s="99">
        <v>78.618675762787504</v>
      </c>
      <c r="I129" s="99">
        <v>0</v>
      </c>
      <c r="J129" s="99">
        <v>48.374701806809803</v>
      </c>
      <c r="K129" s="99">
        <v>0</v>
      </c>
      <c r="L129" s="99">
        <v>1576.7200324535399</v>
      </c>
      <c r="M129" s="99">
        <v>109.729280458763</v>
      </c>
      <c r="N129" s="99">
        <v>2829.4194268286201</v>
      </c>
      <c r="O129" s="99">
        <v>0</v>
      </c>
      <c r="P129" s="99">
        <v>0</v>
      </c>
      <c r="Q129" s="99">
        <v>3296.5276392996302</v>
      </c>
      <c r="R129" s="99">
        <v>0</v>
      </c>
      <c r="S129" s="99">
        <v>0</v>
      </c>
      <c r="T129" s="99">
        <v>79.269635117612793</v>
      </c>
      <c r="U129" s="99">
        <v>567.09315472096205</v>
      </c>
      <c r="V129" s="99">
        <v>0</v>
      </c>
      <c r="W129" s="99">
        <v>140272.806547165</v>
      </c>
      <c r="X129" s="99">
        <v>1164673.11734009</v>
      </c>
      <c r="Y129" s="99">
        <v>1326.7696458995299</v>
      </c>
      <c r="Z129" s="99">
        <v>0</v>
      </c>
      <c r="AA129" s="99">
        <v>19541.0560719967</v>
      </c>
      <c r="AB129" s="99">
        <v>0</v>
      </c>
      <c r="AC129" s="99">
        <v>15739.390833854701</v>
      </c>
      <c r="AD129" s="99">
        <v>0</v>
      </c>
      <c r="AE129" s="99">
        <v>121882.35840034499</v>
      </c>
      <c r="AF129" s="99">
        <v>12583.097141861899</v>
      </c>
      <c r="AG129" s="99">
        <v>545910.49613189697</v>
      </c>
      <c r="AH129" s="99">
        <v>0</v>
      </c>
      <c r="AI129" s="99">
        <v>0</v>
      </c>
      <c r="AJ129" s="99">
        <v>622871.78665924096</v>
      </c>
      <c r="AK129" s="99">
        <v>0</v>
      </c>
      <c r="AL129" s="99">
        <v>0</v>
      </c>
      <c r="AM129" s="99">
        <v>19623.4669537544</v>
      </c>
      <c r="AN129" s="99">
        <v>243479.167150497</v>
      </c>
      <c r="AO129" s="99">
        <v>0</v>
      </c>
      <c r="AP129" s="99">
        <v>876940.95223236096</v>
      </c>
      <c r="AQ129" s="99">
        <v>7135109.5444946298</v>
      </c>
      <c r="AR129" s="99">
        <v>7767.03476291895</v>
      </c>
      <c r="AS129" s="99">
        <v>0</v>
      </c>
      <c r="AT129" s="99">
        <v>117950.42768096901</v>
      </c>
      <c r="AU129" s="99">
        <v>0</v>
      </c>
      <c r="AV129" s="99">
        <v>36795.911762714401</v>
      </c>
      <c r="AW129" s="99">
        <v>0</v>
      </c>
      <c r="AX129" s="99">
        <v>778610.13326263404</v>
      </c>
      <c r="AY129" s="99">
        <v>78622.866027832002</v>
      </c>
      <c r="AZ129" s="99">
        <v>3331683.4314880399</v>
      </c>
      <c r="BA129" s="99">
        <v>0</v>
      </c>
      <c r="BB129" s="99">
        <v>0</v>
      </c>
      <c r="BC129" s="99">
        <v>3814969.5890502902</v>
      </c>
      <c r="BD129" s="99">
        <v>0</v>
      </c>
      <c r="BE129" s="99">
        <v>0</v>
      </c>
      <c r="BF129" s="99">
        <v>115880.29131794001</v>
      </c>
      <c r="BG129" s="99">
        <v>563044.91137695301</v>
      </c>
      <c r="BH129" s="99">
        <v>0</v>
      </c>
      <c r="BI129" s="99">
        <v>33318.929945468903</v>
      </c>
      <c r="BJ129" s="99">
        <v>2312142.69995117</v>
      </c>
      <c r="BK129" s="99">
        <v>2605.41562011838</v>
      </c>
      <c r="BL129" s="99">
        <v>0</v>
      </c>
      <c r="BM129" s="99">
        <v>0</v>
      </c>
      <c r="BN129" s="99">
        <v>0</v>
      </c>
      <c r="BO129" s="99">
        <v>0</v>
      </c>
      <c r="BP129" s="99">
        <v>0</v>
      </c>
      <c r="BQ129" s="99">
        <v>0</v>
      </c>
      <c r="BR129" s="99">
        <v>22089.103972196601</v>
      </c>
      <c r="BS129" s="99">
        <v>960183.63314819301</v>
      </c>
      <c r="BT129" s="99">
        <v>0</v>
      </c>
      <c r="BU129" s="99">
        <v>0</v>
      </c>
      <c r="BV129" s="99">
        <v>1345551.42970276</v>
      </c>
      <c r="BW129" s="99">
        <v>0</v>
      </c>
      <c r="BX129" s="99">
        <v>0</v>
      </c>
      <c r="BY129" s="99">
        <v>0</v>
      </c>
      <c r="BZ129" s="99">
        <v>0</v>
      </c>
      <c r="CA129" s="99">
        <v>7456.3112093210202</v>
      </c>
      <c r="CB129" s="99">
        <v>1294748.82363892</v>
      </c>
      <c r="CC129" s="99">
        <v>8006323.82275391</v>
      </c>
      <c r="CD129" s="99">
        <v>2327499.6459045401</v>
      </c>
      <c r="CE129" s="99">
        <v>87.128043504431801</v>
      </c>
      <c r="CF129" s="99">
        <v>21526.2092199326</v>
      </c>
      <c r="CG129" s="99">
        <v>130194.011738777</v>
      </c>
      <c r="CH129" s="99">
        <v>0</v>
      </c>
      <c r="CI129" s="99">
        <v>7540.4072907566997</v>
      </c>
      <c r="CJ129" s="99">
        <v>1315938.97721863</v>
      </c>
      <c r="CK129" s="99">
        <v>8133681.6068115197</v>
      </c>
      <c r="CL129" s="99">
        <v>2329068.1799621601</v>
      </c>
      <c r="CM129" s="166">
        <v>8112.3208086490604</v>
      </c>
      <c r="CN129" s="166">
        <v>1556138.23298645</v>
      </c>
      <c r="CO129" s="166">
        <v>8679851.4501953106</v>
      </c>
      <c r="CP129" s="99">
        <v>2329068.1799621601</v>
      </c>
      <c r="CQ129" s="99">
        <v>0</v>
      </c>
      <c r="CR129" s="99">
        <v>0</v>
      </c>
      <c r="CS129" s="99">
        <v>0</v>
      </c>
      <c r="CT129" s="99">
        <v>0</v>
      </c>
      <c r="CU129" s="98">
        <v>6701.8934641690003</v>
      </c>
      <c r="CV129" s="98">
        <v>55.287139533000001</v>
      </c>
      <c r="CW129" s="98">
        <v>1316275.0328588525</v>
      </c>
      <c r="CX129" s="98">
        <v>8136517.8344926871</v>
      </c>
    </row>
    <row r="130" spans="1:102" x14ac:dyDescent="0.2">
      <c r="A130" s="98" t="s">
        <v>53</v>
      </c>
      <c r="B130" s="100">
        <v>38231</v>
      </c>
      <c r="C130" s="99">
        <v>0</v>
      </c>
      <c r="D130" s="99">
        <v>1368.2826234996301</v>
      </c>
      <c r="E130" s="99">
        <v>6145.2438340783101</v>
      </c>
      <c r="F130" s="99">
        <v>12.426259682979399</v>
      </c>
      <c r="G130" s="99">
        <v>0</v>
      </c>
      <c r="H130" s="99">
        <v>72.929765864275396</v>
      </c>
      <c r="I130" s="99">
        <v>0</v>
      </c>
      <c r="J130" s="99">
        <v>128.606848385185</v>
      </c>
      <c r="K130" s="99">
        <v>0</v>
      </c>
      <c r="L130" s="99">
        <v>979.74565273523297</v>
      </c>
      <c r="M130" s="99">
        <v>109.86608078517</v>
      </c>
      <c r="N130" s="99">
        <v>2875.3973220586799</v>
      </c>
      <c r="O130" s="99">
        <v>0</v>
      </c>
      <c r="P130" s="99">
        <v>0</v>
      </c>
      <c r="Q130" s="99">
        <v>3288.4883345663502</v>
      </c>
      <c r="R130" s="99">
        <v>0</v>
      </c>
      <c r="S130" s="99">
        <v>0</v>
      </c>
      <c r="T130" s="99">
        <v>74.726364061236396</v>
      </c>
      <c r="U130" s="99">
        <v>582.28286603838205</v>
      </c>
      <c r="V130" s="99">
        <v>0</v>
      </c>
      <c r="W130" s="99">
        <v>136960.90857315101</v>
      </c>
      <c r="X130" s="99">
        <v>1162891.1856231701</v>
      </c>
      <c r="Y130" s="99">
        <v>1953.3689902871799</v>
      </c>
      <c r="Z130" s="99">
        <v>0</v>
      </c>
      <c r="AA130" s="99">
        <v>19024.287161827098</v>
      </c>
      <c r="AB130" s="99">
        <v>0</v>
      </c>
      <c r="AC130" s="99">
        <v>34570.479434013403</v>
      </c>
      <c r="AD130" s="99">
        <v>0</v>
      </c>
      <c r="AE130" s="99">
        <v>129358.957965851</v>
      </c>
      <c r="AF130" s="99">
        <v>11174.788733720799</v>
      </c>
      <c r="AG130" s="99">
        <v>554759.09691619896</v>
      </c>
      <c r="AH130" s="99">
        <v>0</v>
      </c>
      <c r="AI130" s="99">
        <v>0</v>
      </c>
      <c r="AJ130" s="99">
        <v>614921.82406616199</v>
      </c>
      <c r="AK130" s="99">
        <v>0</v>
      </c>
      <c r="AL130" s="99">
        <v>0</v>
      </c>
      <c r="AM130" s="99">
        <v>18906.0953223705</v>
      </c>
      <c r="AN130" s="99">
        <v>240652.41978645301</v>
      </c>
      <c r="AO130" s="99">
        <v>0</v>
      </c>
      <c r="AP130" s="99">
        <v>856644.14157104504</v>
      </c>
      <c r="AQ130" s="99">
        <v>7259242.3309936495</v>
      </c>
      <c r="AR130" s="99">
        <v>12193.326936006501</v>
      </c>
      <c r="AS130" s="99">
        <v>0</v>
      </c>
      <c r="AT130" s="99">
        <v>112387.705015182</v>
      </c>
      <c r="AU130" s="99">
        <v>0</v>
      </c>
      <c r="AV130" s="99">
        <v>83937.819709777803</v>
      </c>
      <c r="AW130" s="99">
        <v>0</v>
      </c>
      <c r="AX130" s="99">
        <v>815934.093360901</v>
      </c>
      <c r="AY130" s="99">
        <v>70962.854162216201</v>
      </c>
      <c r="AZ130" s="99">
        <v>3454038.0945129399</v>
      </c>
      <c r="BA130" s="99">
        <v>0</v>
      </c>
      <c r="BB130" s="99">
        <v>0</v>
      </c>
      <c r="BC130" s="99">
        <v>3898582.0085144001</v>
      </c>
      <c r="BD130" s="99">
        <v>0</v>
      </c>
      <c r="BE130" s="99">
        <v>0</v>
      </c>
      <c r="BF130" s="99">
        <v>116055.034461021</v>
      </c>
      <c r="BG130" s="99">
        <v>574393.92874145496</v>
      </c>
      <c r="BH130" s="99">
        <v>0</v>
      </c>
      <c r="BI130" s="99">
        <v>32525.9018781185</v>
      </c>
      <c r="BJ130" s="99">
        <v>2358326.7605590802</v>
      </c>
      <c r="BK130" s="99">
        <v>3956.1857249438799</v>
      </c>
      <c r="BL130" s="99">
        <v>0</v>
      </c>
      <c r="BM130" s="99">
        <v>0</v>
      </c>
      <c r="BN130" s="99">
        <v>0</v>
      </c>
      <c r="BO130" s="99">
        <v>0</v>
      </c>
      <c r="BP130" s="99">
        <v>0</v>
      </c>
      <c r="BQ130" s="99">
        <v>0</v>
      </c>
      <c r="BR130" s="99">
        <v>19771.711034059499</v>
      </c>
      <c r="BS130" s="99">
        <v>1002960.44373322</v>
      </c>
      <c r="BT130" s="99">
        <v>0</v>
      </c>
      <c r="BU130" s="99">
        <v>0</v>
      </c>
      <c r="BV130" s="99">
        <v>1368756.05961609</v>
      </c>
      <c r="BW130" s="99">
        <v>0</v>
      </c>
      <c r="BX130" s="99">
        <v>0</v>
      </c>
      <c r="BY130" s="99">
        <v>0</v>
      </c>
      <c r="BZ130" s="99">
        <v>0</v>
      </c>
      <c r="CA130" s="99">
        <v>7495.3483043312999</v>
      </c>
      <c r="CB130" s="99">
        <v>1288481.09249878</v>
      </c>
      <c r="CC130" s="99">
        <v>8094447.0205688505</v>
      </c>
      <c r="CD130" s="99">
        <v>2390187.4781494099</v>
      </c>
      <c r="CE130" s="99">
        <v>88.391156839206801</v>
      </c>
      <c r="CF130" s="99">
        <v>22101.480591535601</v>
      </c>
      <c r="CG130" s="99">
        <v>136842.50514793399</v>
      </c>
      <c r="CH130" s="99">
        <v>0</v>
      </c>
      <c r="CI130" s="99">
        <v>7586.5116596221897</v>
      </c>
      <c r="CJ130" s="99">
        <v>1310857.5213470501</v>
      </c>
      <c r="CK130" s="99">
        <v>8230813.68676758</v>
      </c>
      <c r="CL130" s="99">
        <v>2394991.0484314002</v>
      </c>
      <c r="CM130" s="166">
        <v>8149.43498986959</v>
      </c>
      <c r="CN130" s="166">
        <v>1553648.2240753199</v>
      </c>
      <c r="CO130" s="166">
        <v>8822982.0850830097</v>
      </c>
      <c r="CP130" s="99">
        <v>2394991.0484314002</v>
      </c>
      <c r="CQ130" s="99">
        <v>0</v>
      </c>
      <c r="CR130" s="99">
        <v>0</v>
      </c>
      <c r="CS130" s="99">
        <v>0</v>
      </c>
      <c r="CT130" s="99">
        <v>0</v>
      </c>
      <c r="CU130" s="98">
        <v>6698.093973471</v>
      </c>
      <c r="CV130" s="98">
        <v>143.37098998600001</v>
      </c>
      <c r="CW130" s="98">
        <v>1310582.5730903156</v>
      </c>
      <c r="CX130" s="98">
        <v>8231289.5257167844</v>
      </c>
    </row>
    <row r="131" spans="1:102" x14ac:dyDescent="0.2">
      <c r="A131" s="98" t="s">
        <v>53</v>
      </c>
      <c r="B131" s="100">
        <v>38322</v>
      </c>
      <c r="C131" s="99">
        <v>0</v>
      </c>
      <c r="D131" s="99">
        <v>1449.42704503238</v>
      </c>
      <c r="E131" s="99">
        <v>6215.4192883372298</v>
      </c>
      <c r="F131" s="99">
        <v>10.4872699789703</v>
      </c>
      <c r="G131" s="99">
        <v>0</v>
      </c>
      <c r="H131" s="99">
        <v>71.313992523588198</v>
      </c>
      <c r="I131" s="99">
        <v>0</v>
      </c>
      <c r="J131" s="99">
        <v>228.77488589286801</v>
      </c>
      <c r="K131" s="99">
        <v>0</v>
      </c>
      <c r="L131" s="99">
        <v>1759.2563774734699</v>
      </c>
      <c r="M131" s="99">
        <v>111.87502745539</v>
      </c>
      <c r="N131" s="99">
        <v>2993.4267168641099</v>
      </c>
      <c r="O131" s="99">
        <v>0</v>
      </c>
      <c r="P131" s="99">
        <v>0</v>
      </c>
      <c r="Q131" s="99">
        <v>3240.7174557447402</v>
      </c>
      <c r="R131" s="99">
        <v>0</v>
      </c>
      <c r="S131" s="99">
        <v>0</v>
      </c>
      <c r="T131" s="99">
        <v>79.568083407357307</v>
      </c>
      <c r="U131" s="99">
        <v>632.60147807002102</v>
      </c>
      <c r="V131" s="99">
        <v>0</v>
      </c>
      <c r="W131" s="99">
        <v>142487.94820976301</v>
      </c>
      <c r="X131" s="99">
        <v>1159338.8077545201</v>
      </c>
      <c r="Y131" s="99">
        <v>1605.7237890809799</v>
      </c>
      <c r="Z131" s="99">
        <v>0</v>
      </c>
      <c r="AA131" s="99">
        <v>17367.7592594624</v>
      </c>
      <c r="AB131" s="99">
        <v>0</v>
      </c>
      <c r="AC131" s="99">
        <v>87852.771223068194</v>
      </c>
      <c r="AD131" s="99">
        <v>0</v>
      </c>
      <c r="AE131" s="99">
        <v>129854.505047798</v>
      </c>
      <c r="AF131" s="99">
        <v>13082.1495682001</v>
      </c>
      <c r="AG131" s="99">
        <v>565099.98361206101</v>
      </c>
      <c r="AH131" s="99">
        <v>0</v>
      </c>
      <c r="AI131" s="99">
        <v>0</v>
      </c>
      <c r="AJ131" s="99">
        <v>604298.25078582799</v>
      </c>
      <c r="AK131" s="99">
        <v>0</v>
      </c>
      <c r="AL131" s="99">
        <v>0</v>
      </c>
      <c r="AM131" s="99">
        <v>19630.751906871799</v>
      </c>
      <c r="AN131" s="99">
        <v>263301.09088897699</v>
      </c>
      <c r="AO131" s="99">
        <v>0</v>
      </c>
      <c r="AP131" s="99">
        <v>917811.71977233898</v>
      </c>
      <c r="AQ131" s="99">
        <v>7337385.3424682599</v>
      </c>
      <c r="AR131" s="99">
        <v>9855.7467112541199</v>
      </c>
      <c r="AS131" s="99">
        <v>0</v>
      </c>
      <c r="AT131" s="99">
        <v>112705.681991577</v>
      </c>
      <c r="AU131" s="99">
        <v>0</v>
      </c>
      <c r="AV131" s="99">
        <v>207255.038568497</v>
      </c>
      <c r="AW131" s="99">
        <v>0</v>
      </c>
      <c r="AX131" s="99">
        <v>829212.25466155994</v>
      </c>
      <c r="AY131" s="99">
        <v>83581.925383567796</v>
      </c>
      <c r="AZ131" s="99">
        <v>3564746.1402282701</v>
      </c>
      <c r="BA131" s="99">
        <v>0</v>
      </c>
      <c r="BB131" s="99">
        <v>0</v>
      </c>
      <c r="BC131" s="99">
        <v>3813195.3575134301</v>
      </c>
      <c r="BD131" s="99">
        <v>0</v>
      </c>
      <c r="BE131" s="99">
        <v>0</v>
      </c>
      <c r="BF131" s="99">
        <v>129729.33554554</v>
      </c>
      <c r="BG131" s="99">
        <v>622404.17768859898</v>
      </c>
      <c r="BH131" s="99">
        <v>0</v>
      </c>
      <c r="BI131" s="99">
        <v>33931.076613903002</v>
      </c>
      <c r="BJ131" s="99">
        <v>2399981.1664123498</v>
      </c>
      <c r="BK131" s="99">
        <v>3172.5616446435502</v>
      </c>
      <c r="BL131" s="99">
        <v>0</v>
      </c>
      <c r="BM131" s="99">
        <v>0</v>
      </c>
      <c r="BN131" s="99">
        <v>0</v>
      </c>
      <c r="BO131" s="99">
        <v>0</v>
      </c>
      <c r="BP131" s="99">
        <v>0</v>
      </c>
      <c r="BQ131" s="99">
        <v>0</v>
      </c>
      <c r="BR131" s="99">
        <v>22313.308441877401</v>
      </c>
      <c r="BS131" s="99">
        <v>1049605.9176483201</v>
      </c>
      <c r="BT131" s="99">
        <v>0</v>
      </c>
      <c r="BU131" s="99">
        <v>0</v>
      </c>
      <c r="BV131" s="99">
        <v>1362476.6159820601</v>
      </c>
      <c r="BW131" s="99">
        <v>0</v>
      </c>
      <c r="BX131" s="99">
        <v>0</v>
      </c>
      <c r="BY131" s="99">
        <v>0</v>
      </c>
      <c r="BZ131" s="99">
        <v>0</v>
      </c>
      <c r="CA131" s="99">
        <v>7660.4272588491403</v>
      </c>
      <c r="CB131" s="99">
        <v>1313981.45274353</v>
      </c>
      <c r="CC131" s="99">
        <v>8284469.5184936495</v>
      </c>
      <c r="CD131" s="99">
        <v>2435883.4741516099</v>
      </c>
      <c r="CE131" s="99">
        <v>92.994977480731905</v>
      </c>
      <c r="CF131" s="99">
        <v>22867.435030937198</v>
      </c>
      <c r="CG131" s="99">
        <v>149921.239208221</v>
      </c>
      <c r="CH131" s="99">
        <v>0</v>
      </c>
      <c r="CI131" s="99">
        <v>7752.4577116370201</v>
      </c>
      <c r="CJ131" s="99">
        <v>1336928.1663970901</v>
      </c>
      <c r="CK131" s="99">
        <v>8430903.1966552697</v>
      </c>
      <c r="CL131" s="99">
        <v>2441144.23510742</v>
      </c>
      <c r="CM131" s="166">
        <v>8392.6162866354007</v>
      </c>
      <c r="CN131" s="166">
        <v>1602413.6558075</v>
      </c>
      <c r="CO131" s="166">
        <v>9058336.0531005897</v>
      </c>
      <c r="CP131" s="99">
        <v>2441144.23510742</v>
      </c>
      <c r="CQ131" s="99">
        <v>0</v>
      </c>
      <c r="CR131" s="99">
        <v>0</v>
      </c>
      <c r="CS131" s="99">
        <v>0</v>
      </c>
      <c r="CT131" s="99">
        <v>0</v>
      </c>
      <c r="CU131" s="98">
        <v>6666.8948324700004</v>
      </c>
      <c r="CV131" s="98">
        <v>247.52264374500001</v>
      </c>
      <c r="CW131" s="98">
        <v>1336848.8877744672</v>
      </c>
      <c r="CX131" s="98">
        <v>8434390.7577018701</v>
      </c>
    </row>
    <row r="132" spans="1:102" x14ac:dyDescent="0.2">
      <c r="A132" s="98" t="s">
        <v>53</v>
      </c>
      <c r="B132" s="100">
        <v>38412</v>
      </c>
      <c r="C132" s="99">
        <v>0</v>
      </c>
      <c r="D132" s="99">
        <v>1418.28545807302</v>
      </c>
      <c r="E132" s="99">
        <v>6267.5153494477299</v>
      </c>
      <c r="F132" s="99">
        <v>9.9839728899532894</v>
      </c>
      <c r="G132" s="99">
        <v>0</v>
      </c>
      <c r="H132" s="99">
        <v>61.2897464074194</v>
      </c>
      <c r="I132" s="99">
        <v>0</v>
      </c>
      <c r="J132" s="99">
        <v>334.05193429067702</v>
      </c>
      <c r="K132" s="99">
        <v>0</v>
      </c>
      <c r="L132" s="99">
        <v>1061.7529752999501</v>
      </c>
      <c r="M132" s="99">
        <v>106.734086468816</v>
      </c>
      <c r="N132" s="99">
        <v>3044.2915314436</v>
      </c>
      <c r="O132" s="99">
        <v>0</v>
      </c>
      <c r="P132" s="99">
        <v>0</v>
      </c>
      <c r="Q132" s="99">
        <v>3254.0634777844002</v>
      </c>
      <c r="R132" s="99">
        <v>0</v>
      </c>
      <c r="S132" s="99">
        <v>0</v>
      </c>
      <c r="T132" s="99">
        <v>66.679236796684606</v>
      </c>
      <c r="U132" s="99">
        <v>677.77729906886805</v>
      </c>
      <c r="V132" s="99">
        <v>0</v>
      </c>
      <c r="W132" s="99">
        <v>127685.709432602</v>
      </c>
      <c r="X132" s="99">
        <v>1159590.5933075</v>
      </c>
      <c r="Y132" s="99">
        <v>1515.5023151785099</v>
      </c>
      <c r="Z132" s="99">
        <v>0</v>
      </c>
      <c r="AA132" s="99">
        <v>14746.152747988701</v>
      </c>
      <c r="AB132" s="99">
        <v>0</v>
      </c>
      <c r="AC132" s="99">
        <v>132311.59466552699</v>
      </c>
      <c r="AD132" s="99">
        <v>0</v>
      </c>
      <c r="AE132" s="99">
        <v>97047.117029190107</v>
      </c>
      <c r="AF132" s="99">
        <v>11170.3814771175</v>
      </c>
      <c r="AG132" s="99">
        <v>563775.28179931606</v>
      </c>
      <c r="AH132" s="99">
        <v>0</v>
      </c>
      <c r="AI132" s="99">
        <v>0</v>
      </c>
      <c r="AJ132" s="99">
        <v>592789.39028167701</v>
      </c>
      <c r="AK132" s="99">
        <v>0</v>
      </c>
      <c r="AL132" s="99">
        <v>0</v>
      </c>
      <c r="AM132" s="99">
        <v>16144.4198479652</v>
      </c>
      <c r="AN132" s="99">
        <v>282121.661533356</v>
      </c>
      <c r="AO132" s="99">
        <v>0</v>
      </c>
      <c r="AP132" s="99">
        <v>844641.95396423305</v>
      </c>
      <c r="AQ132" s="99">
        <v>7394084.0270996103</v>
      </c>
      <c r="AR132" s="99">
        <v>9254.4605318307895</v>
      </c>
      <c r="AS132" s="99">
        <v>0</v>
      </c>
      <c r="AT132" s="99">
        <v>93353.810977935806</v>
      </c>
      <c r="AU132" s="99">
        <v>0</v>
      </c>
      <c r="AV132" s="99">
        <v>316047.93451690697</v>
      </c>
      <c r="AW132" s="99">
        <v>0</v>
      </c>
      <c r="AX132" s="99">
        <v>631029.29531860398</v>
      </c>
      <c r="AY132" s="99">
        <v>74711.4774398804</v>
      </c>
      <c r="AZ132" s="99">
        <v>3597831.8313903799</v>
      </c>
      <c r="BA132" s="99">
        <v>0</v>
      </c>
      <c r="BB132" s="99">
        <v>0</v>
      </c>
      <c r="BC132" s="99">
        <v>3785025.5455017099</v>
      </c>
      <c r="BD132" s="99">
        <v>0</v>
      </c>
      <c r="BE132" s="99">
        <v>0</v>
      </c>
      <c r="BF132" s="99">
        <v>100296.01060295101</v>
      </c>
      <c r="BG132" s="99">
        <v>679316.31589508103</v>
      </c>
      <c r="BH132" s="99">
        <v>0</v>
      </c>
      <c r="BI132" s="99">
        <v>34233.823525428801</v>
      </c>
      <c r="BJ132" s="99">
        <v>2398952.8264465299</v>
      </c>
      <c r="BK132" s="99">
        <v>2990.7718188762701</v>
      </c>
      <c r="BL132" s="99">
        <v>0</v>
      </c>
      <c r="BM132" s="99">
        <v>0</v>
      </c>
      <c r="BN132" s="99">
        <v>0</v>
      </c>
      <c r="BO132" s="99">
        <v>0</v>
      </c>
      <c r="BP132" s="99">
        <v>0</v>
      </c>
      <c r="BQ132" s="99">
        <v>0</v>
      </c>
      <c r="BR132" s="99">
        <v>19605.8918316364</v>
      </c>
      <c r="BS132" s="99">
        <v>1060851.20539856</v>
      </c>
      <c r="BT132" s="99">
        <v>0</v>
      </c>
      <c r="BU132" s="99">
        <v>0</v>
      </c>
      <c r="BV132" s="99">
        <v>1367436.95770264</v>
      </c>
      <c r="BW132" s="99">
        <v>0</v>
      </c>
      <c r="BX132" s="99">
        <v>0</v>
      </c>
      <c r="BY132" s="99">
        <v>0</v>
      </c>
      <c r="BZ132" s="99">
        <v>0</v>
      </c>
      <c r="CA132" s="99">
        <v>7685.2856142520905</v>
      </c>
      <c r="CB132" s="99">
        <v>1306436.59425354</v>
      </c>
      <c r="CC132" s="99">
        <v>8276441.1068115197</v>
      </c>
      <c r="CD132" s="99">
        <v>2449741.4584655799</v>
      </c>
      <c r="CE132" s="99">
        <v>90.744923917576699</v>
      </c>
      <c r="CF132" s="99">
        <v>21948.839400052999</v>
      </c>
      <c r="CG132" s="99">
        <v>136820.59037971499</v>
      </c>
      <c r="CH132" s="99">
        <v>0</v>
      </c>
      <c r="CI132" s="99">
        <v>7777.0588444471396</v>
      </c>
      <c r="CJ132" s="99">
        <v>1328620.5719146701</v>
      </c>
      <c r="CK132" s="99">
        <v>8415988.3967285194</v>
      </c>
      <c r="CL132" s="99">
        <v>2455469.7813415499</v>
      </c>
      <c r="CM132" s="166">
        <v>8456.5584239959699</v>
      </c>
      <c r="CN132" s="166">
        <v>1612911.87728882</v>
      </c>
      <c r="CO132" s="166">
        <v>9091964.86572266</v>
      </c>
      <c r="CP132" s="99">
        <v>2455469.7813415499</v>
      </c>
      <c r="CQ132" s="99">
        <v>0</v>
      </c>
      <c r="CR132" s="99">
        <v>0</v>
      </c>
      <c r="CS132" s="99">
        <v>0</v>
      </c>
      <c r="CT132" s="99">
        <v>0</v>
      </c>
      <c r="CU132" s="98">
        <v>6670.5557573690003</v>
      </c>
      <c r="CV132" s="98">
        <v>366.40567102099999</v>
      </c>
      <c r="CW132" s="98">
        <v>1328385.4336535931</v>
      </c>
      <c r="CX132" s="98">
        <v>8413261.6971912347</v>
      </c>
    </row>
    <row r="133" spans="1:102" x14ac:dyDescent="0.2">
      <c r="A133" s="98" t="s">
        <v>53</v>
      </c>
      <c r="B133" s="100">
        <v>38504</v>
      </c>
      <c r="C133" s="99">
        <v>0</v>
      </c>
      <c r="D133" s="99">
        <v>1305.72545598447</v>
      </c>
      <c r="E133" s="99">
        <v>6255.4003099203101</v>
      </c>
      <c r="F133" s="99">
        <v>9.9929307489655894</v>
      </c>
      <c r="G133" s="99">
        <v>0</v>
      </c>
      <c r="H133" s="99">
        <v>53.787382465787204</v>
      </c>
      <c r="I133" s="99">
        <v>0</v>
      </c>
      <c r="J133" s="99">
        <v>419.54812184348702</v>
      </c>
      <c r="K133" s="99">
        <v>0</v>
      </c>
      <c r="L133" s="99">
        <v>121.36249685380599</v>
      </c>
      <c r="M133" s="99">
        <v>94.841179188340902</v>
      </c>
      <c r="N133" s="99">
        <v>3057.2658447921299</v>
      </c>
      <c r="O133" s="99">
        <v>0</v>
      </c>
      <c r="P133" s="99">
        <v>0</v>
      </c>
      <c r="Q133" s="99">
        <v>4317.0461184382402</v>
      </c>
      <c r="R133" s="99">
        <v>0</v>
      </c>
      <c r="S133" s="99">
        <v>0</v>
      </c>
      <c r="T133" s="99">
        <v>62.768631146755098</v>
      </c>
      <c r="U133" s="99">
        <v>719.380757585168</v>
      </c>
      <c r="V133" s="99">
        <v>0</v>
      </c>
      <c r="W133" s="99">
        <v>206513.19556808501</v>
      </c>
      <c r="X133" s="99">
        <v>1150141.0139770501</v>
      </c>
      <c r="Y133" s="99">
        <v>1410.4255423396801</v>
      </c>
      <c r="Z133" s="99">
        <v>0</v>
      </c>
      <c r="AA133" s="99">
        <v>12945.0714777708</v>
      </c>
      <c r="AB133" s="99">
        <v>0</v>
      </c>
      <c r="AC133" s="99">
        <v>168895.82193756101</v>
      </c>
      <c r="AD133" s="99">
        <v>0</v>
      </c>
      <c r="AE133" s="99">
        <v>6237.91946578026</v>
      </c>
      <c r="AF133" s="99">
        <v>9673.0225095748901</v>
      </c>
      <c r="AG133" s="99">
        <v>561236.76206207299</v>
      </c>
      <c r="AH133" s="99">
        <v>0</v>
      </c>
      <c r="AI133" s="99">
        <v>0</v>
      </c>
      <c r="AJ133" s="99">
        <v>788717.315574646</v>
      </c>
      <c r="AK133" s="99">
        <v>0</v>
      </c>
      <c r="AL133" s="99">
        <v>0</v>
      </c>
      <c r="AM133" s="99">
        <v>15214.226795435001</v>
      </c>
      <c r="AN133" s="99">
        <v>297807.47737503098</v>
      </c>
      <c r="AO133" s="99">
        <v>0</v>
      </c>
      <c r="AP133" s="99">
        <v>854741.18457794201</v>
      </c>
      <c r="AQ133" s="99">
        <v>7386079.3440551804</v>
      </c>
      <c r="AR133" s="99">
        <v>8445.3439961671793</v>
      </c>
      <c r="AS133" s="99">
        <v>0</v>
      </c>
      <c r="AT133" s="99">
        <v>83916.562992095904</v>
      </c>
      <c r="AU133" s="99">
        <v>0</v>
      </c>
      <c r="AV133" s="99">
        <v>423136.30661773699</v>
      </c>
      <c r="AW133" s="99">
        <v>0</v>
      </c>
      <c r="AX133" s="99">
        <v>40412.377492427797</v>
      </c>
      <c r="AY133" s="99">
        <v>67999.185965537996</v>
      </c>
      <c r="AZ133" s="99">
        <v>3575911.7511596698</v>
      </c>
      <c r="BA133" s="99">
        <v>0</v>
      </c>
      <c r="BB133" s="99">
        <v>0</v>
      </c>
      <c r="BC133" s="99">
        <v>4567059.8688354502</v>
      </c>
      <c r="BD133" s="99">
        <v>0</v>
      </c>
      <c r="BE133" s="99">
        <v>0</v>
      </c>
      <c r="BF133" s="99">
        <v>97084.616229057297</v>
      </c>
      <c r="BG133" s="99">
        <v>730310.12783050502</v>
      </c>
      <c r="BH133" s="99">
        <v>0</v>
      </c>
      <c r="BI133" s="99">
        <v>116132.071445465</v>
      </c>
      <c r="BJ133" s="99">
        <v>2399106.7031860398</v>
      </c>
      <c r="BK133" s="99">
        <v>2940.4926693439502</v>
      </c>
      <c r="BL133" s="99">
        <v>0</v>
      </c>
      <c r="BM133" s="99">
        <v>0</v>
      </c>
      <c r="BN133" s="99">
        <v>0</v>
      </c>
      <c r="BO133" s="99">
        <v>0</v>
      </c>
      <c r="BP133" s="99">
        <v>0</v>
      </c>
      <c r="BQ133" s="99">
        <v>0</v>
      </c>
      <c r="BR133" s="99">
        <v>9063.5727221965808</v>
      </c>
      <c r="BS133" s="99">
        <v>1059403.19737244</v>
      </c>
      <c r="BT133" s="99">
        <v>0</v>
      </c>
      <c r="BU133" s="99">
        <v>0</v>
      </c>
      <c r="BV133" s="99">
        <v>1436350.0734558101</v>
      </c>
      <c r="BW133" s="99">
        <v>0</v>
      </c>
      <c r="BX133" s="99">
        <v>0</v>
      </c>
      <c r="BY133" s="99">
        <v>0</v>
      </c>
      <c r="BZ133" s="99">
        <v>0</v>
      </c>
      <c r="CA133" s="99">
        <v>7581.8816623091698</v>
      </c>
      <c r="CB133" s="99">
        <v>1338788.6894378699</v>
      </c>
      <c r="CC133" s="99">
        <v>8195360.8752441397</v>
      </c>
      <c r="CD133" s="99">
        <v>2503540.7041931199</v>
      </c>
      <c r="CE133" s="99">
        <v>92.746923604980097</v>
      </c>
      <c r="CF133" s="99">
        <v>22455.582662344001</v>
      </c>
      <c r="CG133" s="99">
        <v>139660.09535598801</v>
      </c>
      <c r="CH133" s="99">
        <v>0</v>
      </c>
      <c r="CI133" s="99">
        <v>7672.4519326686896</v>
      </c>
      <c r="CJ133" s="99">
        <v>1360634.8671417199</v>
      </c>
      <c r="CK133" s="99">
        <v>8335697.47546387</v>
      </c>
      <c r="CL133" s="99">
        <v>2511569.5606384301</v>
      </c>
      <c r="CM133" s="166">
        <v>8392.6555434465408</v>
      </c>
      <c r="CN133" s="166">
        <v>1655505.0796508801</v>
      </c>
      <c r="CO133" s="166">
        <v>9059395.9621581994</v>
      </c>
      <c r="CP133" s="99">
        <v>2511569.5606384301</v>
      </c>
      <c r="CQ133" s="99">
        <v>0</v>
      </c>
      <c r="CR133" s="99">
        <v>0</v>
      </c>
      <c r="CS133" s="99">
        <v>0</v>
      </c>
      <c r="CT133" s="99">
        <v>0</v>
      </c>
      <c r="CU133" s="98">
        <v>6614.6889173509999</v>
      </c>
      <c r="CV133" s="98">
        <v>454.532566288</v>
      </c>
      <c r="CW133" s="98">
        <v>1361244.2721002139</v>
      </c>
      <c r="CX133" s="98">
        <v>8335020.9706001282</v>
      </c>
    </row>
    <row r="134" spans="1:102" x14ac:dyDescent="0.2">
      <c r="A134" s="98" t="s">
        <v>53</v>
      </c>
      <c r="B134" s="100">
        <v>38596</v>
      </c>
      <c r="C134" s="99">
        <v>0</v>
      </c>
      <c r="D134" s="99">
        <v>1359.4185324907301</v>
      </c>
      <c r="E134" s="99">
        <v>6355.9103120565396</v>
      </c>
      <c r="F134" s="99">
        <v>13.8069378628861</v>
      </c>
      <c r="G134" s="99">
        <v>0</v>
      </c>
      <c r="H134" s="99">
        <v>53.832623506430501</v>
      </c>
      <c r="I134" s="99">
        <v>0</v>
      </c>
      <c r="J134" s="99">
        <v>498.101379051805</v>
      </c>
      <c r="K134" s="99">
        <v>0</v>
      </c>
      <c r="L134" s="99">
        <v>49.325529531575697</v>
      </c>
      <c r="M134" s="99">
        <v>90.740867585875094</v>
      </c>
      <c r="N134" s="99">
        <v>3129.4709976017498</v>
      </c>
      <c r="O134" s="99">
        <v>0</v>
      </c>
      <c r="P134" s="99">
        <v>0</v>
      </c>
      <c r="Q134" s="99">
        <v>4420.0446388721502</v>
      </c>
      <c r="R134" s="99">
        <v>0</v>
      </c>
      <c r="S134" s="99">
        <v>0</v>
      </c>
      <c r="T134" s="99">
        <v>66.466114675626201</v>
      </c>
      <c r="U134" s="99">
        <v>730.53342119604304</v>
      </c>
      <c r="V134" s="99">
        <v>0</v>
      </c>
      <c r="W134" s="99">
        <v>126087.600229263</v>
      </c>
      <c r="X134" s="99">
        <v>1139840.2823944101</v>
      </c>
      <c r="Y134" s="99">
        <v>1630.74025717378</v>
      </c>
      <c r="Z134" s="99">
        <v>0</v>
      </c>
      <c r="AA134" s="99">
        <v>13687.627364993101</v>
      </c>
      <c r="AB134" s="99">
        <v>0</v>
      </c>
      <c r="AC134" s="99">
        <v>195776.08536910999</v>
      </c>
      <c r="AD134" s="99">
        <v>0</v>
      </c>
      <c r="AE134" s="99">
        <v>4211.7299123406401</v>
      </c>
      <c r="AF134" s="99">
        <v>9410.2459218502008</v>
      </c>
      <c r="AG134" s="99">
        <v>561470.76848602295</v>
      </c>
      <c r="AH134" s="99">
        <v>0</v>
      </c>
      <c r="AI134" s="99">
        <v>0</v>
      </c>
      <c r="AJ134" s="99">
        <v>684285.21169280994</v>
      </c>
      <c r="AK134" s="99">
        <v>0</v>
      </c>
      <c r="AL134" s="99">
        <v>0</v>
      </c>
      <c r="AM134" s="99">
        <v>16348.8836802244</v>
      </c>
      <c r="AN134" s="99">
        <v>299581.83783340501</v>
      </c>
      <c r="AO134" s="99">
        <v>0</v>
      </c>
      <c r="AP134" s="99">
        <v>901911.77794647205</v>
      </c>
      <c r="AQ134" s="99">
        <v>7487106.6975097703</v>
      </c>
      <c r="AR134" s="99">
        <v>10965.431694865199</v>
      </c>
      <c r="AS134" s="99">
        <v>0</v>
      </c>
      <c r="AT134" s="99">
        <v>82987.356783866897</v>
      </c>
      <c r="AU134" s="99">
        <v>0</v>
      </c>
      <c r="AV134" s="99">
        <v>499268.46554946899</v>
      </c>
      <c r="AW134" s="99">
        <v>0</v>
      </c>
      <c r="AX134" s="99">
        <v>30456.5509536266</v>
      </c>
      <c r="AY134" s="99">
        <v>68719.468323707595</v>
      </c>
      <c r="AZ134" s="99">
        <v>3667059.7259216299</v>
      </c>
      <c r="BA134" s="99">
        <v>0</v>
      </c>
      <c r="BB134" s="99">
        <v>0</v>
      </c>
      <c r="BC134" s="99">
        <v>4637198.8540649395</v>
      </c>
      <c r="BD134" s="99">
        <v>0</v>
      </c>
      <c r="BE134" s="99">
        <v>0</v>
      </c>
      <c r="BF134" s="99">
        <v>102514.46108818099</v>
      </c>
      <c r="BG134" s="99">
        <v>749583.67385864304</v>
      </c>
      <c r="BH134" s="99">
        <v>0</v>
      </c>
      <c r="BI134" s="99">
        <v>143085.173791885</v>
      </c>
      <c r="BJ134" s="99">
        <v>2436938.4946594201</v>
      </c>
      <c r="BK134" s="99">
        <v>3584.77811384201</v>
      </c>
      <c r="BL134" s="99">
        <v>0</v>
      </c>
      <c r="BM134" s="99">
        <v>0</v>
      </c>
      <c r="BN134" s="99">
        <v>0</v>
      </c>
      <c r="BO134" s="99">
        <v>0</v>
      </c>
      <c r="BP134" s="99">
        <v>0</v>
      </c>
      <c r="BQ134" s="99">
        <v>0</v>
      </c>
      <c r="BR134" s="99">
        <v>9922.6818065643292</v>
      </c>
      <c r="BS134" s="99">
        <v>1092771.73895264</v>
      </c>
      <c r="BT134" s="99">
        <v>0</v>
      </c>
      <c r="BU134" s="99">
        <v>0</v>
      </c>
      <c r="BV134" s="99">
        <v>1476152.95910645</v>
      </c>
      <c r="BW134" s="99">
        <v>0</v>
      </c>
      <c r="BX134" s="99">
        <v>0</v>
      </c>
      <c r="BY134" s="99">
        <v>0</v>
      </c>
      <c r="BZ134" s="99">
        <v>0</v>
      </c>
      <c r="CA134" s="99">
        <v>7698.42222255468</v>
      </c>
      <c r="CB134" s="99">
        <v>1256160.0477142299</v>
      </c>
      <c r="CC134" s="99">
        <v>8369152.6026001005</v>
      </c>
      <c r="CD134" s="99">
        <v>2575842.2239379901</v>
      </c>
      <c r="CE134" s="99">
        <v>103.52148198429499</v>
      </c>
      <c r="CF134" s="99">
        <v>24060.768836975101</v>
      </c>
      <c r="CG134" s="99">
        <v>151301.437162399</v>
      </c>
      <c r="CH134" s="99">
        <v>0</v>
      </c>
      <c r="CI134" s="99">
        <v>7804.2226471304903</v>
      </c>
      <c r="CJ134" s="99">
        <v>1280221.32495117</v>
      </c>
      <c r="CK134" s="99">
        <v>8521369.6007080097</v>
      </c>
      <c r="CL134" s="99">
        <v>2585465.4814453102</v>
      </c>
      <c r="CM134" s="166">
        <v>8522.0896751880591</v>
      </c>
      <c r="CN134" s="166">
        <v>1576998.9339447001</v>
      </c>
      <c r="CO134" s="166">
        <v>9276363.2943115197</v>
      </c>
      <c r="CP134" s="99">
        <v>2585465.4814453102</v>
      </c>
      <c r="CQ134" s="99">
        <v>0</v>
      </c>
      <c r="CR134" s="99">
        <v>0</v>
      </c>
      <c r="CS134" s="99">
        <v>0</v>
      </c>
      <c r="CT134" s="99">
        <v>0</v>
      </c>
      <c r="CU134" s="98">
        <v>6653.1862191130003</v>
      </c>
      <c r="CV134" s="98">
        <v>542.90763863200004</v>
      </c>
      <c r="CW134" s="98">
        <v>1280220.816551205</v>
      </c>
      <c r="CX134" s="98">
        <v>8520454.0397624988</v>
      </c>
    </row>
    <row r="135" spans="1:102" x14ac:dyDescent="0.2">
      <c r="A135" s="98" t="s">
        <v>53</v>
      </c>
      <c r="B135" s="100">
        <v>38687</v>
      </c>
      <c r="C135" s="99">
        <v>0</v>
      </c>
      <c r="D135" s="99">
        <v>1523.5554850101501</v>
      </c>
      <c r="E135" s="99">
        <v>6341.3245646953601</v>
      </c>
      <c r="F135" s="99">
        <v>11.7095998019213</v>
      </c>
      <c r="G135" s="99">
        <v>0</v>
      </c>
      <c r="H135" s="99">
        <v>45.279756230302198</v>
      </c>
      <c r="I135" s="99">
        <v>0</v>
      </c>
      <c r="J135" s="99">
        <v>602.42433883994795</v>
      </c>
      <c r="K135" s="99">
        <v>0</v>
      </c>
      <c r="L135" s="99">
        <v>83.218226045370102</v>
      </c>
      <c r="M135" s="99">
        <v>94.179749570786996</v>
      </c>
      <c r="N135" s="99">
        <v>3174.20338329673</v>
      </c>
      <c r="O135" s="99">
        <v>0</v>
      </c>
      <c r="P135" s="99">
        <v>0</v>
      </c>
      <c r="Q135" s="99">
        <v>4542.52628099918</v>
      </c>
      <c r="R135" s="99">
        <v>0</v>
      </c>
      <c r="S135" s="99">
        <v>0</v>
      </c>
      <c r="T135" s="99">
        <v>64.407482894137502</v>
      </c>
      <c r="U135" s="99">
        <v>762.64958485960994</v>
      </c>
      <c r="V135" s="99">
        <v>0</v>
      </c>
      <c r="W135" s="99">
        <v>155144.385040283</v>
      </c>
      <c r="X135" s="99">
        <v>1140877.7539367699</v>
      </c>
      <c r="Y135" s="99">
        <v>1258.7081801444299</v>
      </c>
      <c r="Z135" s="99">
        <v>0</v>
      </c>
      <c r="AA135" s="99">
        <v>10736.058712005601</v>
      </c>
      <c r="AB135" s="99">
        <v>0</v>
      </c>
      <c r="AC135" s="99">
        <v>242334.86241149899</v>
      </c>
      <c r="AD135" s="99">
        <v>0</v>
      </c>
      <c r="AE135" s="99">
        <v>6028.4252908229801</v>
      </c>
      <c r="AF135" s="99">
        <v>10198.299262762101</v>
      </c>
      <c r="AG135" s="99">
        <v>565376.91816711402</v>
      </c>
      <c r="AH135" s="99">
        <v>0</v>
      </c>
      <c r="AI135" s="99">
        <v>0</v>
      </c>
      <c r="AJ135" s="99">
        <v>727806.28936767601</v>
      </c>
      <c r="AK135" s="99">
        <v>0</v>
      </c>
      <c r="AL135" s="99">
        <v>0</v>
      </c>
      <c r="AM135" s="99">
        <v>15317.214894294701</v>
      </c>
      <c r="AN135" s="99">
        <v>306492.25358200102</v>
      </c>
      <c r="AO135" s="99">
        <v>0</v>
      </c>
      <c r="AP135" s="99">
        <v>1136703.6159057601</v>
      </c>
      <c r="AQ135" s="99">
        <v>7577112.1771240197</v>
      </c>
      <c r="AR135" s="99">
        <v>8136.6091769933701</v>
      </c>
      <c r="AS135" s="99">
        <v>0</v>
      </c>
      <c r="AT135" s="99">
        <v>70604.685094833403</v>
      </c>
      <c r="AU135" s="99">
        <v>0</v>
      </c>
      <c r="AV135" s="99">
        <v>633996.30724334705</v>
      </c>
      <c r="AW135" s="99">
        <v>0</v>
      </c>
      <c r="AX135" s="99">
        <v>42394.922856330901</v>
      </c>
      <c r="AY135" s="99">
        <v>74553.253138542204</v>
      </c>
      <c r="AZ135" s="99">
        <v>3729686.8023376502</v>
      </c>
      <c r="BA135" s="99">
        <v>0</v>
      </c>
      <c r="BB135" s="99">
        <v>0</v>
      </c>
      <c r="BC135" s="99">
        <v>4935767.9491577102</v>
      </c>
      <c r="BD135" s="99">
        <v>0</v>
      </c>
      <c r="BE135" s="99">
        <v>0</v>
      </c>
      <c r="BF135" s="99">
        <v>101960.52045917499</v>
      </c>
      <c r="BG135" s="99">
        <v>795907.30631256104</v>
      </c>
      <c r="BH135" s="99">
        <v>0</v>
      </c>
      <c r="BI135" s="99">
        <v>168557.11714553801</v>
      </c>
      <c r="BJ135" s="99">
        <v>2467620.5697326702</v>
      </c>
      <c r="BK135" s="99">
        <v>2679.0362609028798</v>
      </c>
      <c r="BL135" s="99">
        <v>0</v>
      </c>
      <c r="BM135" s="99">
        <v>0</v>
      </c>
      <c r="BN135" s="99">
        <v>0</v>
      </c>
      <c r="BO135" s="99">
        <v>0</v>
      </c>
      <c r="BP135" s="99">
        <v>0</v>
      </c>
      <c r="BQ135" s="99">
        <v>0</v>
      </c>
      <c r="BR135" s="99">
        <v>10167.2010235786</v>
      </c>
      <c r="BS135" s="99">
        <v>1111474.60038757</v>
      </c>
      <c r="BT135" s="99">
        <v>0</v>
      </c>
      <c r="BU135" s="99">
        <v>0</v>
      </c>
      <c r="BV135" s="99">
        <v>1519251.6265716599</v>
      </c>
      <c r="BW135" s="99">
        <v>0</v>
      </c>
      <c r="BX135" s="99">
        <v>0</v>
      </c>
      <c r="BY135" s="99">
        <v>0</v>
      </c>
      <c r="BZ135" s="99">
        <v>0</v>
      </c>
      <c r="CA135" s="99">
        <v>7863.1075934767696</v>
      </c>
      <c r="CB135" s="99">
        <v>1309028.81552124</v>
      </c>
      <c r="CC135" s="99">
        <v>8754423.2603759803</v>
      </c>
      <c r="CD135" s="99">
        <v>2645049.0233459501</v>
      </c>
      <c r="CE135" s="99">
        <v>104.695824775845</v>
      </c>
      <c r="CF135" s="99">
        <v>24409.171491622899</v>
      </c>
      <c r="CG135" s="99">
        <v>158244.12702560399</v>
      </c>
      <c r="CH135" s="99">
        <v>0</v>
      </c>
      <c r="CI135" s="99">
        <v>7965.4227679967898</v>
      </c>
      <c r="CJ135" s="99">
        <v>1333561.38951111</v>
      </c>
      <c r="CK135" s="99">
        <v>8913962.04443359</v>
      </c>
      <c r="CL135" s="99">
        <v>2657663.0244751</v>
      </c>
      <c r="CM135" s="166">
        <v>8727.4195654392206</v>
      </c>
      <c r="CN135" s="166">
        <v>1642612.2074432401</v>
      </c>
      <c r="CO135" s="166">
        <v>9712728.2714843806</v>
      </c>
      <c r="CP135" s="99">
        <v>2657663.0244751</v>
      </c>
      <c r="CQ135" s="99">
        <v>0</v>
      </c>
      <c r="CR135" s="99">
        <v>0</v>
      </c>
      <c r="CS135" s="99">
        <v>0</v>
      </c>
      <c r="CT135" s="99">
        <v>0</v>
      </c>
      <c r="CU135" s="98">
        <v>6534.0565980279998</v>
      </c>
      <c r="CV135" s="98">
        <v>655.29141336600003</v>
      </c>
      <c r="CW135" s="98">
        <v>1333437.9870128629</v>
      </c>
      <c r="CX135" s="98">
        <v>8912667.3874015845</v>
      </c>
    </row>
    <row r="136" spans="1:102" x14ac:dyDescent="0.2">
      <c r="A136" s="98" t="s">
        <v>53</v>
      </c>
      <c r="B136" s="100">
        <v>38777</v>
      </c>
      <c r="C136" s="99">
        <v>0</v>
      </c>
      <c r="D136" s="99">
        <v>1590.6849611550599</v>
      </c>
      <c r="E136" s="99">
        <v>6415.1459722518903</v>
      </c>
      <c r="F136" s="99">
        <v>10.9082686209586</v>
      </c>
      <c r="G136" s="99">
        <v>0</v>
      </c>
      <c r="H136" s="99">
        <v>42.651002005208298</v>
      </c>
      <c r="I136" s="99">
        <v>0</v>
      </c>
      <c r="J136" s="99">
        <v>663.94064323604096</v>
      </c>
      <c r="K136" s="99">
        <v>0</v>
      </c>
      <c r="L136" s="99">
        <v>38.760275419801502</v>
      </c>
      <c r="M136" s="99">
        <v>108.066789315082</v>
      </c>
      <c r="N136" s="99">
        <v>3277.7319503724598</v>
      </c>
      <c r="O136" s="99">
        <v>27.974454373354099</v>
      </c>
      <c r="P136" s="99">
        <v>0</v>
      </c>
      <c r="Q136" s="99">
        <v>4566.3308809995697</v>
      </c>
      <c r="R136" s="99">
        <v>10.4668358296622</v>
      </c>
      <c r="S136" s="99">
        <v>0</v>
      </c>
      <c r="T136" s="99">
        <v>49.781615677755298</v>
      </c>
      <c r="U136" s="99">
        <v>789.22823580354498</v>
      </c>
      <c r="V136" s="99">
        <v>0</v>
      </c>
      <c r="W136" s="99">
        <v>163834.89012527501</v>
      </c>
      <c r="X136" s="99">
        <v>1148032.5289916999</v>
      </c>
      <c r="Y136" s="99">
        <v>1197.67868258059</v>
      </c>
      <c r="Z136" s="99">
        <v>0</v>
      </c>
      <c r="AA136" s="99">
        <v>9759.2001265287399</v>
      </c>
      <c r="AB136" s="99">
        <v>0</v>
      </c>
      <c r="AC136" s="99">
        <v>269979.98501968401</v>
      </c>
      <c r="AD136" s="99">
        <v>0</v>
      </c>
      <c r="AE136" s="99">
        <v>4173.6420437097504</v>
      </c>
      <c r="AF136" s="99">
        <v>11850.3267807961</v>
      </c>
      <c r="AG136" s="99">
        <v>577230.94159698498</v>
      </c>
      <c r="AH136" s="99">
        <v>1411.1840740293301</v>
      </c>
      <c r="AI136" s="99">
        <v>0</v>
      </c>
      <c r="AJ136" s="99">
        <v>720286.364112854</v>
      </c>
      <c r="AK136" s="99">
        <v>1552.9472359418901</v>
      </c>
      <c r="AL136" s="99">
        <v>0</v>
      </c>
      <c r="AM136" s="99">
        <v>12074.3245698214</v>
      </c>
      <c r="AN136" s="99">
        <v>315489.46749115002</v>
      </c>
      <c r="AO136" s="99">
        <v>0</v>
      </c>
      <c r="AP136" s="99">
        <v>1247570.8567810101</v>
      </c>
      <c r="AQ136" s="99">
        <v>7709052.2252807599</v>
      </c>
      <c r="AR136" s="99">
        <v>8471.0699260234796</v>
      </c>
      <c r="AS136" s="99">
        <v>0</v>
      </c>
      <c r="AT136" s="99">
        <v>65162.5457568169</v>
      </c>
      <c r="AU136" s="99">
        <v>0</v>
      </c>
      <c r="AV136" s="99">
        <v>706474.07279968297</v>
      </c>
      <c r="AW136" s="99">
        <v>0</v>
      </c>
      <c r="AX136" s="99">
        <v>29905.2169291973</v>
      </c>
      <c r="AY136" s="99">
        <v>85945.073398590102</v>
      </c>
      <c r="AZ136" s="99">
        <v>3856321.8154907199</v>
      </c>
      <c r="BA136" s="99">
        <v>11049.3902308941</v>
      </c>
      <c r="BB136" s="99">
        <v>0</v>
      </c>
      <c r="BC136" s="99">
        <v>4960844.0680542002</v>
      </c>
      <c r="BD136" s="99">
        <v>10337.6007694006</v>
      </c>
      <c r="BE136" s="99">
        <v>0</v>
      </c>
      <c r="BF136" s="99">
        <v>79243.088663101196</v>
      </c>
      <c r="BG136" s="99">
        <v>824709.48400116002</v>
      </c>
      <c r="BH136" s="99">
        <v>0</v>
      </c>
      <c r="BI136" s="99">
        <v>184945.23493003799</v>
      </c>
      <c r="BJ136" s="99">
        <v>2514412.8013610798</v>
      </c>
      <c r="BK136" s="99">
        <v>2645.4426311850498</v>
      </c>
      <c r="BL136" s="99">
        <v>0</v>
      </c>
      <c r="BM136" s="99">
        <v>0</v>
      </c>
      <c r="BN136" s="99">
        <v>0</v>
      </c>
      <c r="BO136" s="99">
        <v>0</v>
      </c>
      <c r="BP136" s="99">
        <v>0</v>
      </c>
      <c r="BQ136" s="99">
        <v>0</v>
      </c>
      <c r="BR136" s="99">
        <v>14973.800579786301</v>
      </c>
      <c r="BS136" s="99">
        <v>1153072.5836791999</v>
      </c>
      <c r="BT136" s="99">
        <v>2186.51337864995</v>
      </c>
      <c r="BU136" s="99">
        <v>0</v>
      </c>
      <c r="BV136" s="99">
        <v>1543068.2750091599</v>
      </c>
      <c r="BW136" s="99">
        <v>1063.00146363676</v>
      </c>
      <c r="BX136" s="99">
        <v>0</v>
      </c>
      <c r="BY136" s="99">
        <v>0</v>
      </c>
      <c r="BZ136" s="99">
        <v>0</v>
      </c>
      <c r="CA136" s="99">
        <v>8008.5184340476999</v>
      </c>
      <c r="CB136" s="99">
        <v>1317872.23910522</v>
      </c>
      <c r="CC136" s="99">
        <v>8963113.5191650409</v>
      </c>
      <c r="CD136" s="99">
        <v>2714455.72625732</v>
      </c>
      <c r="CE136" s="99">
        <v>99.385110942646904</v>
      </c>
      <c r="CF136" s="99">
        <v>23823.337859869</v>
      </c>
      <c r="CG136" s="99">
        <v>156108.02068138099</v>
      </c>
      <c r="CH136" s="99">
        <v>0</v>
      </c>
      <c r="CI136" s="99">
        <v>8109.3697437643996</v>
      </c>
      <c r="CJ136" s="99">
        <v>1341448.6844635</v>
      </c>
      <c r="CK136" s="99">
        <v>9122764.0208740197</v>
      </c>
      <c r="CL136" s="99">
        <v>2727347.3343810998</v>
      </c>
      <c r="CM136" s="166">
        <v>8894.6646463871002</v>
      </c>
      <c r="CN136" s="166">
        <v>1655434.8195190399</v>
      </c>
      <c r="CO136" s="166">
        <v>9946316.1080322303</v>
      </c>
      <c r="CP136" s="99">
        <v>2727347.3343810998</v>
      </c>
      <c r="CQ136" s="99">
        <v>0</v>
      </c>
      <c r="CR136" s="99">
        <v>0</v>
      </c>
      <c r="CS136" s="99">
        <v>0</v>
      </c>
      <c r="CT136" s="99">
        <v>0</v>
      </c>
      <c r="CU136" s="98">
        <v>6580.8415276160003</v>
      </c>
      <c r="CV136" s="98">
        <v>718.983514087</v>
      </c>
      <c r="CW136" s="98">
        <v>1341695.576965089</v>
      </c>
      <c r="CX136" s="98">
        <v>9119221.5398464222</v>
      </c>
    </row>
    <row r="137" spans="1:102" x14ac:dyDescent="0.2">
      <c r="A137" s="98" t="s">
        <v>53</v>
      </c>
      <c r="B137" s="100">
        <v>38869</v>
      </c>
      <c r="C137" s="99">
        <v>0</v>
      </c>
      <c r="D137" s="99">
        <v>1562.00369156897</v>
      </c>
      <c r="E137" s="99">
        <v>6465.9250540733301</v>
      </c>
      <c r="F137" s="99">
        <v>19.142601004801701</v>
      </c>
      <c r="G137" s="99">
        <v>0</v>
      </c>
      <c r="H137" s="99">
        <v>38.535135076846899</v>
      </c>
      <c r="I137" s="99">
        <v>0</v>
      </c>
      <c r="J137" s="99">
        <v>723.11193445324898</v>
      </c>
      <c r="K137" s="99">
        <v>0</v>
      </c>
      <c r="L137" s="99">
        <v>43.333511631470202</v>
      </c>
      <c r="M137" s="99">
        <v>127.40374904498501</v>
      </c>
      <c r="N137" s="99">
        <v>3358.2610616982001</v>
      </c>
      <c r="O137" s="99">
        <v>28.081795178586599</v>
      </c>
      <c r="P137" s="99">
        <v>0</v>
      </c>
      <c r="Q137" s="99">
        <v>4483.2724630832699</v>
      </c>
      <c r="R137" s="99">
        <v>10.8593733535381</v>
      </c>
      <c r="S137" s="99">
        <v>0</v>
      </c>
      <c r="T137" s="99">
        <v>44.251312396954702</v>
      </c>
      <c r="U137" s="99">
        <v>810.79049225151505</v>
      </c>
      <c r="V137" s="99">
        <v>0</v>
      </c>
      <c r="W137" s="99">
        <v>150346.045690536</v>
      </c>
      <c r="X137" s="99">
        <v>1137425.25559998</v>
      </c>
      <c r="Y137" s="99">
        <v>1290.2940946221399</v>
      </c>
      <c r="Z137" s="99">
        <v>0</v>
      </c>
      <c r="AA137" s="99">
        <v>8589.5773137807791</v>
      </c>
      <c r="AB137" s="99">
        <v>0</v>
      </c>
      <c r="AC137" s="99">
        <v>286286.10751342803</v>
      </c>
      <c r="AD137" s="99">
        <v>0</v>
      </c>
      <c r="AE137" s="99">
        <v>4073.39831584692</v>
      </c>
      <c r="AF137" s="99">
        <v>14288.3392914534</v>
      </c>
      <c r="AG137" s="99">
        <v>581435.04618072498</v>
      </c>
      <c r="AH137" s="99">
        <v>1267.60228990018</v>
      </c>
      <c r="AI137" s="99">
        <v>0</v>
      </c>
      <c r="AJ137" s="99">
        <v>678139.51826477097</v>
      </c>
      <c r="AK137" s="99">
        <v>2286.0665501058102</v>
      </c>
      <c r="AL137" s="99">
        <v>0</v>
      </c>
      <c r="AM137" s="99">
        <v>10197.3341099024</v>
      </c>
      <c r="AN137" s="99">
        <v>319014.91626739502</v>
      </c>
      <c r="AO137" s="99">
        <v>0</v>
      </c>
      <c r="AP137" s="99">
        <v>1134510.27934265</v>
      </c>
      <c r="AQ137" s="99">
        <v>7698947.6408691397</v>
      </c>
      <c r="AR137" s="99">
        <v>9733.8098369836807</v>
      </c>
      <c r="AS137" s="99">
        <v>0</v>
      </c>
      <c r="AT137" s="99">
        <v>56264.852322578401</v>
      </c>
      <c r="AU137" s="99">
        <v>0</v>
      </c>
      <c r="AV137" s="99">
        <v>763544.35140228295</v>
      </c>
      <c r="AW137" s="99">
        <v>0</v>
      </c>
      <c r="AX137" s="99">
        <v>29150.078435897802</v>
      </c>
      <c r="AY137" s="99">
        <v>103819.158560753</v>
      </c>
      <c r="AZ137" s="99">
        <v>3918347.1245117201</v>
      </c>
      <c r="BA137" s="99">
        <v>9770.1070551872308</v>
      </c>
      <c r="BB137" s="99">
        <v>0</v>
      </c>
      <c r="BC137" s="99">
        <v>4705696.9024658203</v>
      </c>
      <c r="BD137" s="99">
        <v>14992.1615985632</v>
      </c>
      <c r="BE137" s="99">
        <v>0</v>
      </c>
      <c r="BF137" s="99">
        <v>67193.783821106001</v>
      </c>
      <c r="BG137" s="99">
        <v>842889.88413238502</v>
      </c>
      <c r="BH137" s="99">
        <v>0</v>
      </c>
      <c r="BI137" s="99">
        <v>185529.94681930501</v>
      </c>
      <c r="BJ137" s="99">
        <v>2515480.3682556199</v>
      </c>
      <c r="BK137" s="99">
        <v>3035.2652416825299</v>
      </c>
      <c r="BL137" s="99">
        <v>0</v>
      </c>
      <c r="BM137" s="99">
        <v>0</v>
      </c>
      <c r="BN137" s="99">
        <v>0</v>
      </c>
      <c r="BO137" s="99">
        <v>0</v>
      </c>
      <c r="BP137" s="99">
        <v>0</v>
      </c>
      <c r="BQ137" s="99">
        <v>0</v>
      </c>
      <c r="BR137" s="99">
        <v>21721.761977910999</v>
      </c>
      <c r="BS137" s="99">
        <v>1169973.68788147</v>
      </c>
      <c r="BT137" s="99">
        <v>1982.9979736805001</v>
      </c>
      <c r="BU137" s="99">
        <v>0</v>
      </c>
      <c r="BV137" s="99">
        <v>1489166.23922729</v>
      </c>
      <c r="BW137" s="99">
        <v>1579.73593614995</v>
      </c>
      <c r="BX137" s="99">
        <v>0</v>
      </c>
      <c r="BY137" s="99">
        <v>0</v>
      </c>
      <c r="BZ137" s="99">
        <v>0</v>
      </c>
      <c r="CA137" s="99">
        <v>8042.0882768631</v>
      </c>
      <c r="CB137" s="99">
        <v>1280849.6924896201</v>
      </c>
      <c r="CC137" s="99">
        <v>8816385.11328125</v>
      </c>
      <c r="CD137" s="99">
        <v>2681336.0441284198</v>
      </c>
      <c r="CE137" s="99">
        <v>93.457057228311896</v>
      </c>
      <c r="CF137" s="99">
        <v>22054.4460010529</v>
      </c>
      <c r="CG137" s="99">
        <v>150097.331287384</v>
      </c>
      <c r="CH137" s="99">
        <v>0</v>
      </c>
      <c r="CI137" s="99">
        <v>8136.3348323106802</v>
      </c>
      <c r="CJ137" s="99">
        <v>1302903.55580139</v>
      </c>
      <c r="CK137" s="99">
        <v>8963665.6306152306</v>
      </c>
      <c r="CL137" s="99">
        <v>2695412.9259033198</v>
      </c>
      <c r="CM137" s="166">
        <v>8943.2292438745499</v>
      </c>
      <c r="CN137" s="166">
        <v>1622817.2327270501</v>
      </c>
      <c r="CO137" s="166">
        <v>9802014.265625</v>
      </c>
      <c r="CP137" s="99">
        <v>2695412.9259033198</v>
      </c>
      <c r="CQ137" s="99">
        <v>0</v>
      </c>
      <c r="CR137" s="99">
        <v>0</v>
      </c>
      <c r="CS137" s="99">
        <v>0</v>
      </c>
      <c r="CT137" s="99">
        <v>0</v>
      </c>
      <c r="CU137" s="98">
        <v>6603.1858928689999</v>
      </c>
      <c r="CV137" s="98">
        <v>773.40367388100003</v>
      </c>
      <c r="CW137" s="98">
        <v>1302904.1384906729</v>
      </c>
      <c r="CX137" s="98">
        <v>8966482.444568634</v>
      </c>
    </row>
    <row r="138" spans="1:102" x14ac:dyDescent="0.2">
      <c r="A138" s="98" t="s">
        <v>53</v>
      </c>
      <c r="B138" s="100">
        <v>38961</v>
      </c>
      <c r="C138" s="99">
        <v>0</v>
      </c>
      <c r="D138" s="99">
        <v>1719.2625528573999</v>
      </c>
      <c r="E138" s="99">
        <v>6469.2421545386296</v>
      </c>
      <c r="F138" s="99">
        <v>17.8159394299146</v>
      </c>
      <c r="G138" s="99">
        <v>0</v>
      </c>
      <c r="H138" s="99">
        <v>38.194901500362903</v>
      </c>
      <c r="I138" s="99">
        <v>0</v>
      </c>
      <c r="J138" s="99">
        <v>773.78538142144703</v>
      </c>
      <c r="K138" s="99">
        <v>0</v>
      </c>
      <c r="L138" s="99">
        <v>38.3469621292315</v>
      </c>
      <c r="M138" s="99">
        <v>152.27520228177301</v>
      </c>
      <c r="N138" s="99">
        <v>3392.7704698443399</v>
      </c>
      <c r="O138" s="99">
        <v>23.9326731420588</v>
      </c>
      <c r="P138" s="99">
        <v>0</v>
      </c>
      <c r="Q138" s="99">
        <v>4563.9182583689699</v>
      </c>
      <c r="R138" s="99">
        <v>10.969055343186501</v>
      </c>
      <c r="S138" s="99">
        <v>0</v>
      </c>
      <c r="T138" s="99">
        <v>42.237871288321898</v>
      </c>
      <c r="U138" s="99">
        <v>841.93930354714405</v>
      </c>
      <c r="V138" s="99">
        <v>0</v>
      </c>
      <c r="W138" s="99">
        <v>185805.50591468799</v>
      </c>
      <c r="X138" s="99">
        <v>1127726.0570678699</v>
      </c>
      <c r="Y138" s="99">
        <v>1193.36330591142</v>
      </c>
      <c r="Z138" s="99">
        <v>0</v>
      </c>
      <c r="AA138" s="99">
        <v>8691.3825556039792</v>
      </c>
      <c r="AB138" s="99">
        <v>0</v>
      </c>
      <c r="AC138" s="99">
        <v>299609.104534149</v>
      </c>
      <c r="AD138" s="99">
        <v>0</v>
      </c>
      <c r="AE138" s="99">
        <v>4846.4719909429596</v>
      </c>
      <c r="AF138" s="99">
        <v>17485.4394555092</v>
      </c>
      <c r="AG138" s="99">
        <v>583126.23085021996</v>
      </c>
      <c r="AH138" s="99">
        <v>955.546743422747</v>
      </c>
      <c r="AI138" s="99">
        <v>0</v>
      </c>
      <c r="AJ138" s="99">
        <v>700020.66188049305</v>
      </c>
      <c r="AK138" s="99">
        <v>2862.3230870068101</v>
      </c>
      <c r="AL138" s="99">
        <v>0</v>
      </c>
      <c r="AM138" s="99">
        <v>9995.0598177909906</v>
      </c>
      <c r="AN138" s="99">
        <v>323415.37885284401</v>
      </c>
      <c r="AO138" s="99">
        <v>0</v>
      </c>
      <c r="AP138" s="99">
        <v>1384990.8855743399</v>
      </c>
      <c r="AQ138" s="99">
        <v>7675238.8745117197</v>
      </c>
      <c r="AR138" s="99">
        <v>10538.893012881301</v>
      </c>
      <c r="AS138" s="99">
        <v>0</v>
      </c>
      <c r="AT138" s="99">
        <v>53870.143278121897</v>
      </c>
      <c r="AU138" s="99">
        <v>0</v>
      </c>
      <c r="AV138" s="99">
        <v>817542.96405029297</v>
      </c>
      <c r="AW138" s="99">
        <v>0</v>
      </c>
      <c r="AX138" s="99">
        <v>34530.046309947997</v>
      </c>
      <c r="AY138" s="99">
        <v>125836.503347397</v>
      </c>
      <c r="AZ138" s="99">
        <v>3960743.2305297898</v>
      </c>
      <c r="BA138" s="99">
        <v>7856.1713603138896</v>
      </c>
      <c r="BB138" s="99">
        <v>0</v>
      </c>
      <c r="BC138" s="99">
        <v>4942784.34130859</v>
      </c>
      <c r="BD138" s="99">
        <v>18946.854196548498</v>
      </c>
      <c r="BE138" s="99">
        <v>0</v>
      </c>
      <c r="BF138" s="99">
        <v>65152.716880321503</v>
      </c>
      <c r="BG138" s="99">
        <v>873459.89020538295</v>
      </c>
      <c r="BH138" s="99">
        <v>0</v>
      </c>
      <c r="BI138" s="99">
        <v>203674.99172401399</v>
      </c>
      <c r="BJ138" s="99">
        <v>2508293.1920166002</v>
      </c>
      <c r="BK138" s="99">
        <v>2810.7076274454598</v>
      </c>
      <c r="BL138" s="99">
        <v>0</v>
      </c>
      <c r="BM138" s="99">
        <v>0</v>
      </c>
      <c r="BN138" s="99">
        <v>0</v>
      </c>
      <c r="BO138" s="99">
        <v>0</v>
      </c>
      <c r="BP138" s="99">
        <v>0</v>
      </c>
      <c r="BQ138" s="99">
        <v>0</v>
      </c>
      <c r="BR138" s="99">
        <v>26545.9119064808</v>
      </c>
      <c r="BS138" s="99">
        <v>1184895.7903747601</v>
      </c>
      <c r="BT138" s="99">
        <v>1471.9955696463601</v>
      </c>
      <c r="BU138" s="99">
        <v>0</v>
      </c>
      <c r="BV138" s="99">
        <v>1498559.8981170701</v>
      </c>
      <c r="BW138" s="99">
        <v>2086.2279493808701</v>
      </c>
      <c r="BX138" s="99">
        <v>0</v>
      </c>
      <c r="BY138" s="99">
        <v>0</v>
      </c>
      <c r="BZ138" s="99">
        <v>0</v>
      </c>
      <c r="CA138" s="99">
        <v>8169.8273569941503</v>
      </c>
      <c r="CB138" s="99">
        <v>1301920.6505279499</v>
      </c>
      <c r="CC138" s="99">
        <v>9024567.8981933594</v>
      </c>
      <c r="CD138" s="99">
        <v>2705490.73724365</v>
      </c>
      <c r="CE138" s="99">
        <v>92.216834550723405</v>
      </c>
      <c r="CF138" s="99">
        <v>22587.9724082947</v>
      </c>
      <c r="CG138" s="99">
        <v>145800.81552314799</v>
      </c>
      <c r="CH138" s="99">
        <v>0</v>
      </c>
      <c r="CI138" s="99">
        <v>8261.1666312217694</v>
      </c>
      <c r="CJ138" s="99">
        <v>1324597.7510070801</v>
      </c>
      <c r="CK138" s="99">
        <v>9175153.3176269494</v>
      </c>
      <c r="CL138" s="99">
        <v>2720225.8648986798</v>
      </c>
      <c r="CM138" s="166">
        <v>9098.3032720088995</v>
      </c>
      <c r="CN138" s="166">
        <v>1647325.5177307101</v>
      </c>
      <c r="CO138" s="166">
        <v>10049980.087402301</v>
      </c>
      <c r="CP138" s="99">
        <v>2720225.8648986798</v>
      </c>
      <c r="CQ138" s="99">
        <v>0</v>
      </c>
      <c r="CR138" s="99">
        <v>0</v>
      </c>
      <c r="CS138" s="99">
        <v>0</v>
      </c>
      <c r="CT138" s="99">
        <v>0</v>
      </c>
      <c r="CU138" s="98">
        <v>6573.8592197890002</v>
      </c>
      <c r="CV138" s="98">
        <v>824.26600473999997</v>
      </c>
      <c r="CW138" s="98">
        <v>1324508.6229362446</v>
      </c>
      <c r="CX138" s="98">
        <v>9170368.713716507</v>
      </c>
    </row>
    <row r="139" spans="1:102" x14ac:dyDescent="0.2">
      <c r="A139" s="98" t="s">
        <v>53</v>
      </c>
      <c r="B139" s="100">
        <v>39052</v>
      </c>
      <c r="C139" s="99">
        <v>0</v>
      </c>
      <c r="D139" s="99">
        <v>1725.75745694339</v>
      </c>
      <c r="E139" s="99">
        <v>6474.6998944282504</v>
      </c>
      <c r="F139" s="99">
        <v>41.499309111852199</v>
      </c>
      <c r="G139" s="99">
        <v>0</v>
      </c>
      <c r="H139" s="99">
        <v>31.1112764324062</v>
      </c>
      <c r="I139" s="99">
        <v>0</v>
      </c>
      <c r="J139" s="99">
        <v>826.36274418234802</v>
      </c>
      <c r="K139" s="99">
        <v>0</v>
      </c>
      <c r="L139" s="99">
        <v>59.059453205671197</v>
      </c>
      <c r="M139" s="99">
        <v>159.90061210654699</v>
      </c>
      <c r="N139" s="99">
        <v>3455.3737848103001</v>
      </c>
      <c r="O139" s="99">
        <v>32.628260645549702</v>
      </c>
      <c r="P139" s="99">
        <v>0</v>
      </c>
      <c r="Q139" s="99">
        <v>4525.9882323741904</v>
      </c>
      <c r="R139" s="99">
        <v>13.635707669076499</v>
      </c>
      <c r="S139" s="99">
        <v>0</v>
      </c>
      <c r="T139" s="99">
        <v>35.217389143537702</v>
      </c>
      <c r="U139" s="99">
        <v>866.01625592261598</v>
      </c>
      <c r="V139" s="99">
        <v>0</v>
      </c>
      <c r="W139" s="99">
        <v>161791.775844574</v>
      </c>
      <c r="X139" s="99">
        <v>1118128.80380249</v>
      </c>
      <c r="Y139" s="99">
        <v>1468.7641669362799</v>
      </c>
      <c r="Z139" s="99">
        <v>0</v>
      </c>
      <c r="AA139" s="99">
        <v>6313.5667487978899</v>
      </c>
      <c r="AB139" s="99">
        <v>0</v>
      </c>
      <c r="AC139" s="99">
        <v>327789.51697158802</v>
      </c>
      <c r="AD139" s="99">
        <v>0</v>
      </c>
      <c r="AE139" s="99">
        <v>5905.31227684021</v>
      </c>
      <c r="AF139" s="99">
        <v>19134.484599351901</v>
      </c>
      <c r="AG139" s="99">
        <v>586944.55944061303</v>
      </c>
      <c r="AH139" s="99">
        <v>1203.1429691016699</v>
      </c>
      <c r="AI139" s="99">
        <v>0</v>
      </c>
      <c r="AJ139" s="99">
        <v>679771.77444457996</v>
      </c>
      <c r="AK139" s="99">
        <v>3133.2952918708302</v>
      </c>
      <c r="AL139" s="99">
        <v>0</v>
      </c>
      <c r="AM139" s="99">
        <v>7991.6399766206696</v>
      </c>
      <c r="AN139" s="99">
        <v>340104.83657073998</v>
      </c>
      <c r="AO139" s="99">
        <v>0</v>
      </c>
      <c r="AP139" s="99">
        <v>1256172.0339202899</v>
      </c>
      <c r="AQ139" s="99">
        <v>7688079.32385254</v>
      </c>
      <c r="AR139" s="99">
        <v>13592.2050353289</v>
      </c>
      <c r="AS139" s="99">
        <v>0</v>
      </c>
      <c r="AT139" s="99">
        <v>42468.295617580399</v>
      </c>
      <c r="AU139" s="99">
        <v>0</v>
      </c>
      <c r="AV139" s="99">
        <v>890668.789451599</v>
      </c>
      <c r="AW139" s="99">
        <v>0</v>
      </c>
      <c r="AX139" s="99">
        <v>43136.555557727799</v>
      </c>
      <c r="AY139" s="99">
        <v>138530.099229813</v>
      </c>
      <c r="AZ139" s="99">
        <v>4020393.1446227999</v>
      </c>
      <c r="BA139" s="99">
        <v>10606.5962092876</v>
      </c>
      <c r="BB139" s="99">
        <v>0</v>
      </c>
      <c r="BC139" s="99">
        <v>4802316.7122192401</v>
      </c>
      <c r="BD139" s="99">
        <v>21362.662743806799</v>
      </c>
      <c r="BE139" s="99">
        <v>0</v>
      </c>
      <c r="BF139" s="99">
        <v>53620.527834415399</v>
      </c>
      <c r="BG139" s="99">
        <v>925556.99296569801</v>
      </c>
      <c r="BH139" s="99">
        <v>0</v>
      </c>
      <c r="BI139" s="99">
        <v>255243.761169434</v>
      </c>
      <c r="BJ139" s="99">
        <v>2516622.6896972698</v>
      </c>
      <c r="BK139" s="99">
        <v>3440.49454572797</v>
      </c>
      <c r="BL139" s="99">
        <v>0</v>
      </c>
      <c r="BM139" s="99">
        <v>0</v>
      </c>
      <c r="BN139" s="99">
        <v>0</v>
      </c>
      <c r="BO139" s="99">
        <v>0</v>
      </c>
      <c r="BP139" s="99">
        <v>0</v>
      </c>
      <c r="BQ139" s="99">
        <v>0</v>
      </c>
      <c r="BR139" s="99">
        <v>31129.541505098299</v>
      </c>
      <c r="BS139" s="99">
        <v>1205474.6171875</v>
      </c>
      <c r="BT139" s="99">
        <v>2010.1148364841899</v>
      </c>
      <c r="BU139" s="99">
        <v>0</v>
      </c>
      <c r="BV139" s="99">
        <v>1543809.7588195801</v>
      </c>
      <c r="BW139" s="99">
        <v>2500.4750671684701</v>
      </c>
      <c r="BX139" s="99">
        <v>0</v>
      </c>
      <c r="BY139" s="99">
        <v>0</v>
      </c>
      <c r="BZ139" s="99">
        <v>0</v>
      </c>
      <c r="CA139" s="99">
        <v>8203.6876477003098</v>
      </c>
      <c r="CB139" s="99">
        <v>1292814.86520386</v>
      </c>
      <c r="CC139" s="99">
        <v>8986093.1534423791</v>
      </c>
      <c r="CD139" s="99">
        <v>2788513.04760742</v>
      </c>
      <c r="CE139" s="99">
        <v>90.0137622235343</v>
      </c>
      <c r="CF139" s="99">
        <v>20130.889469623598</v>
      </c>
      <c r="CG139" s="99">
        <v>144175.567525864</v>
      </c>
      <c r="CH139" s="99">
        <v>0</v>
      </c>
      <c r="CI139" s="99">
        <v>8290.5621762275696</v>
      </c>
      <c r="CJ139" s="99">
        <v>1313140.7760314899</v>
      </c>
      <c r="CK139" s="99">
        <v>9122667.1237793006</v>
      </c>
      <c r="CL139" s="99">
        <v>2804319.5060119601</v>
      </c>
      <c r="CM139" s="166">
        <v>9150.7498772144299</v>
      </c>
      <c r="CN139" s="166">
        <v>1655372.4399871801</v>
      </c>
      <c r="CO139" s="166">
        <v>10051391.436401401</v>
      </c>
      <c r="CP139" s="99">
        <v>2804319.5060119601</v>
      </c>
      <c r="CQ139" s="99">
        <v>0</v>
      </c>
      <c r="CR139" s="99">
        <v>0</v>
      </c>
      <c r="CS139" s="99">
        <v>0</v>
      </c>
      <c r="CT139" s="99">
        <v>0</v>
      </c>
      <c r="CU139" s="98">
        <v>6537.0391471840003</v>
      </c>
      <c r="CV139" s="98">
        <v>876.38698345399996</v>
      </c>
      <c r="CW139" s="98">
        <v>1312945.7546734835</v>
      </c>
      <c r="CX139" s="98">
        <v>9130268.7209682427</v>
      </c>
    </row>
    <row r="140" spans="1:102" x14ac:dyDescent="0.2">
      <c r="A140" s="98" t="s">
        <v>53</v>
      </c>
      <c r="B140" s="100">
        <v>39142</v>
      </c>
      <c r="C140" s="99">
        <v>0</v>
      </c>
      <c r="D140" s="99">
        <v>1884.41079826653</v>
      </c>
      <c r="E140" s="99">
        <v>6465.9408226013202</v>
      </c>
      <c r="F140" s="99">
        <v>54.334855483844898</v>
      </c>
      <c r="G140" s="99">
        <v>0</v>
      </c>
      <c r="H140" s="99">
        <v>22.867875203723099</v>
      </c>
      <c r="I140" s="99">
        <v>0</v>
      </c>
      <c r="J140" s="99">
        <v>861.191177479923</v>
      </c>
      <c r="K140" s="99">
        <v>0</v>
      </c>
      <c r="L140" s="99">
        <v>46.4892888818868</v>
      </c>
      <c r="M140" s="99">
        <v>173.72893379069899</v>
      </c>
      <c r="N140" s="99">
        <v>3511.36430716515</v>
      </c>
      <c r="O140" s="99">
        <v>28.0240450140554</v>
      </c>
      <c r="P140" s="99">
        <v>0</v>
      </c>
      <c r="Q140" s="99">
        <v>4602.4274385571498</v>
      </c>
      <c r="R140" s="99">
        <v>15.264787271386</v>
      </c>
      <c r="S140" s="99">
        <v>0</v>
      </c>
      <c r="T140" s="99">
        <v>29.8377143039834</v>
      </c>
      <c r="U140" s="99">
        <v>882.80133946239903</v>
      </c>
      <c r="V140" s="99">
        <v>0</v>
      </c>
      <c r="W140" s="99">
        <v>203776.353151321</v>
      </c>
      <c r="X140" s="99">
        <v>1115913.8212890599</v>
      </c>
      <c r="Y140" s="99">
        <v>1531.4331284463401</v>
      </c>
      <c r="Z140" s="99">
        <v>0</v>
      </c>
      <c r="AA140" s="99">
        <v>5115.5718833208102</v>
      </c>
      <c r="AB140" s="99">
        <v>0</v>
      </c>
      <c r="AC140" s="99">
        <v>339850.09461212199</v>
      </c>
      <c r="AD140" s="99">
        <v>0</v>
      </c>
      <c r="AE140" s="99">
        <v>5204.6059212684604</v>
      </c>
      <c r="AF140" s="99">
        <v>24141.9206542969</v>
      </c>
      <c r="AG140" s="99">
        <v>596873.93967437698</v>
      </c>
      <c r="AH140" s="99">
        <v>1521.87072877586</v>
      </c>
      <c r="AI140" s="99">
        <v>0</v>
      </c>
      <c r="AJ140" s="99">
        <v>686107.00392913795</v>
      </c>
      <c r="AK140" s="99">
        <v>3001.42610231042</v>
      </c>
      <c r="AL140" s="99">
        <v>0</v>
      </c>
      <c r="AM140" s="99">
        <v>7585.8160448670396</v>
      </c>
      <c r="AN140" s="99">
        <v>343396.031147003</v>
      </c>
      <c r="AO140" s="99">
        <v>0</v>
      </c>
      <c r="AP140" s="99">
        <v>1387285.6559295701</v>
      </c>
      <c r="AQ140" s="99">
        <v>7697922.8558959998</v>
      </c>
      <c r="AR140" s="99">
        <v>15871.578999400101</v>
      </c>
      <c r="AS140" s="99">
        <v>0</v>
      </c>
      <c r="AT140" s="99">
        <v>34825.334485530897</v>
      </c>
      <c r="AU140" s="99">
        <v>0</v>
      </c>
      <c r="AV140" s="99">
        <v>931338.35771942104</v>
      </c>
      <c r="AW140" s="99">
        <v>0</v>
      </c>
      <c r="AX140" s="99">
        <v>37872.918898582502</v>
      </c>
      <c r="AY140" s="99">
        <v>177044.79870986901</v>
      </c>
      <c r="AZ140" s="99">
        <v>4101699.45004272</v>
      </c>
      <c r="BA140" s="99">
        <v>12516.8986074924</v>
      </c>
      <c r="BB140" s="99">
        <v>0</v>
      </c>
      <c r="BC140" s="99">
        <v>4681920.93359375</v>
      </c>
      <c r="BD140" s="99">
        <v>21875.3278019428</v>
      </c>
      <c r="BE140" s="99">
        <v>0</v>
      </c>
      <c r="BF140" s="99">
        <v>50853.752284526803</v>
      </c>
      <c r="BG140" s="99">
        <v>942598.30934143101</v>
      </c>
      <c r="BH140" s="99">
        <v>0</v>
      </c>
      <c r="BI140" s="99">
        <v>247517.87533378601</v>
      </c>
      <c r="BJ140" s="99">
        <v>2540632.9018249498</v>
      </c>
      <c r="BK140" s="99">
        <v>3575.1870341897002</v>
      </c>
      <c r="BL140" s="99">
        <v>0</v>
      </c>
      <c r="BM140" s="99">
        <v>0</v>
      </c>
      <c r="BN140" s="99">
        <v>0</v>
      </c>
      <c r="BO140" s="99">
        <v>0</v>
      </c>
      <c r="BP140" s="99">
        <v>0</v>
      </c>
      <c r="BQ140" s="99">
        <v>0</v>
      </c>
      <c r="BR140" s="99">
        <v>38300.201416492499</v>
      </c>
      <c r="BS140" s="99">
        <v>1236023.1918792699</v>
      </c>
      <c r="BT140" s="99">
        <v>2459.00463265181</v>
      </c>
      <c r="BU140" s="99">
        <v>0</v>
      </c>
      <c r="BV140" s="99">
        <v>1514651.07989502</v>
      </c>
      <c r="BW140" s="99">
        <v>2355.9638752639298</v>
      </c>
      <c r="BX140" s="99">
        <v>0</v>
      </c>
      <c r="BY140" s="99">
        <v>0</v>
      </c>
      <c r="BZ140" s="99">
        <v>0</v>
      </c>
      <c r="CA140" s="99">
        <v>8355.3676645755804</v>
      </c>
      <c r="CB140" s="99">
        <v>1329841.3585967999</v>
      </c>
      <c r="CC140" s="99">
        <v>9108979.8381347694</v>
      </c>
      <c r="CD140" s="99">
        <v>2794600.3804016099</v>
      </c>
      <c r="CE140" s="99">
        <v>96.027341877110302</v>
      </c>
      <c r="CF140" s="99">
        <v>21250.7044551373</v>
      </c>
      <c r="CG140" s="99">
        <v>146695.38415718099</v>
      </c>
      <c r="CH140" s="99">
        <v>0</v>
      </c>
      <c r="CI140" s="99">
        <v>8453.2030881643295</v>
      </c>
      <c r="CJ140" s="99">
        <v>1351008.3921203599</v>
      </c>
      <c r="CK140" s="99">
        <v>9260150.7576904297</v>
      </c>
      <c r="CL140" s="99">
        <v>2811364.8434143099</v>
      </c>
      <c r="CM140" s="166">
        <v>9326.62455701828</v>
      </c>
      <c r="CN140" s="166">
        <v>1693832.4606628399</v>
      </c>
      <c r="CO140" s="166">
        <v>10205812.700561499</v>
      </c>
      <c r="CP140" s="99">
        <v>2811364.8434143099</v>
      </c>
      <c r="CQ140" s="99">
        <v>0</v>
      </c>
      <c r="CR140" s="99">
        <v>0</v>
      </c>
      <c r="CS140" s="99">
        <v>0</v>
      </c>
      <c r="CT140" s="99">
        <v>0</v>
      </c>
      <c r="CU140" s="98">
        <v>6513.5208985899999</v>
      </c>
      <c r="CV140" s="98">
        <v>926.60549945900004</v>
      </c>
      <c r="CW140" s="98">
        <v>1351092.0630519371</v>
      </c>
      <c r="CX140" s="98">
        <v>9255675.2222919501</v>
      </c>
    </row>
    <row r="141" spans="1:102" x14ac:dyDescent="0.2">
      <c r="A141" s="98" t="s">
        <v>53</v>
      </c>
      <c r="B141" s="100">
        <v>39234</v>
      </c>
      <c r="C141" s="99">
        <v>0</v>
      </c>
      <c r="D141" s="99">
        <v>2213.4080901145899</v>
      </c>
      <c r="E141" s="99">
        <v>6425.5247367024404</v>
      </c>
      <c r="F141" s="99">
        <v>64.135484136640997</v>
      </c>
      <c r="G141" s="99">
        <v>0</v>
      </c>
      <c r="H141" s="99">
        <v>19.3466596517246</v>
      </c>
      <c r="I141" s="99">
        <v>0</v>
      </c>
      <c r="J141" s="99">
        <v>891.12946564704203</v>
      </c>
      <c r="K141" s="99">
        <v>0</v>
      </c>
      <c r="L141" s="99">
        <v>50.521839686203698</v>
      </c>
      <c r="M141" s="99">
        <v>187.97023070603601</v>
      </c>
      <c r="N141" s="99">
        <v>3515.4702210426299</v>
      </c>
      <c r="O141" s="99">
        <v>31.891232145950202</v>
      </c>
      <c r="P141" s="99">
        <v>0</v>
      </c>
      <c r="Q141" s="99">
        <v>4858.4940592050598</v>
      </c>
      <c r="R141" s="99">
        <v>18.871035922784401</v>
      </c>
      <c r="S141" s="99">
        <v>0</v>
      </c>
      <c r="T141" s="99">
        <v>26.255532831652101</v>
      </c>
      <c r="U141" s="99">
        <v>896.59566980600403</v>
      </c>
      <c r="V141" s="99">
        <v>0</v>
      </c>
      <c r="W141" s="99">
        <v>300001.80001449602</v>
      </c>
      <c r="X141" s="99">
        <v>1110783.04864502</v>
      </c>
      <c r="Y141" s="99">
        <v>1504.63260734081</v>
      </c>
      <c r="Z141" s="99">
        <v>0</v>
      </c>
      <c r="AA141" s="99">
        <v>3881.4806485772101</v>
      </c>
      <c r="AB141" s="99">
        <v>0</v>
      </c>
      <c r="AC141" s="99">
        <v>348314.72387313802</v>
      </c>
      <c r="AD141" s="99">
        <v>0</v>
      </c>
      <c r="AE141" s="99">
        <v>6133.10967940092</v>
      </c>
      <c r="AF141" s="99">
        <v>28000.0551509857</v>
      </c>
      <c r="AG141" s="99">
        <v>602146.80948638904</v>
      </c>
      <c r="AH141" s="99">
        <v>1801.5741208940699</v>
      </c>
      <c r="AI141" s="99">
        <v>0</v>
      </c>
      <c r="AJ141" s="99">
        <v>770443.50492095901</v>
      </c>
      <c r="AK141" s="99">
        <v>3008.9890143275302</v>
      </c>
      <c r="AL141" s="99">
        <v>0</v>
      </c>
      <c r="AM141" s="99">
        <v>6052.5879201889002</v>
      </c>
      <c r="AN141" s="99">
        <v>347217.45146560698</v>
      </c>
      <c r="AO141" s="99">
        <v>0</v>
      </c>
      <c r="AP141" s="99">
        <v>2305805.5418090802</v>
      </c>
      <c r="AQ141" s="99">
        <v>7738657.55078125</v>
      </c>
      <c r="AR141" s="99">
        <v>17561.801055908199</v>
      </c>
      <c r="AS141" s="99">
        <v>0</v>
      </c>
      <c r="AT141" s="99">
        <v>25580.4436650276</v>
      </c>
      <c r="AU141" s="99">
        <v>0</v>
      </c>
      <c r="AV141" s="99">
        <v>968672.15595245396</v>
      </c>
      <c r="AW141" s="99">
        <v>0</v>
      </c>
      <c r="AX141" s="99">
        <v>43993.881683349602</v>
      </c>
      <c r="AY141" s="99">
        <v>215115.15784835801</v>
      </c>
      <c r="AZ141" s="99">
        <v>4168852.3738098098</v>
      </c>
      <c r="BA141" s="99">
        <v>14202.3916777372</v>
      </c>
      <c r="BB141" s="99">
        <v>0</v>
      </c>
      <c r="BC141" s="99">
        <v>5596882.3662109403</v>
      </c>
      <c r="BD141" s="99">
        <v>23187.767510891001</v>
      </c>
      <c r="BE141" s="99">
        <v>0</v>
      </c>
      <c r="BF141" s="99">
        <v>41759.209877490997</v>
      </c>
      <c r="BG141" s="99">
        <v>965299.53376007103</v>
      </c>
      <c r="BH141" s="99">
        <v>0</v>
      </c>
      <c r="BI141" s="99">
        <v>336503.261901855</v>
      </c>
      <c r="BJ141" s="99">
        <v>2571373.93713379</v>
      </c>
      <c r="BK141" s="99">
        <v>3773.7169078290499</v>
      </c>
      <c r="BL141" s="99">
        <v>0</v>
      </c>
      <c r="BM141" s="99">
        <v>0</v>
      </c>
      <c r="BN141" s="99">
        <v>0</v>
      </c>
      <c r="BO141" s="99">
        <v>0</v>
      </c>
      <c r="BP141" s="99">
        <v>0</v>
      </c>
      <c r="BQ141" s="99">
        <v>0</v>
      </c>
      <c r="BR141" s="99">
        <v>43072.355703830697</v>
      </c>
      <c r="BS141" s="99">
        <v>1277268.77615356</v>
      </c>
      <c r="BT141" s="99">
        <v>2922.8981169164199</v>
      </c>
      <c r="BU141" s="99">
        <v>0</v>
      </c>
      <c r="BV141" s="99">
        <v>1571666.5026092499</v>
      </c>
      <c r="BW141" s="99">
        <v>2605.4301685094802</v>
      </c>
      <c r="BX141" s="99">
        <v>0</v>
      </c>
      <c r="BY141" s="99">
        <v>0</v>
      </c>
      <c r="BZ141" s="99">
        <v>0</v>
      </c>
      <c r="CA141" s="99">
        <v>8646.9613709449804</v>
      </c>
      <c r="CB141" s="99">
        <v>1397608.3969268801</v>
      </c>
      <c r="CC141" s="99">
        <v>10012231.314941401</v>
      </c>
      <c r="CD141" s="99">
        <v>2892388.8420715299</v>
      </c>
      <c r="CE141" s="99">
        <v>98.889273387379902</v>
      </c>
      <c r="CF141" s="99">
        <v>20806.355480194099</v>
      </c>
      <c r="CG141" s="99">
        <v>146477.92444801299</v>
      </c>
      <c r="CH141" s="99">
        <v>0</v>
      </c>
      <c r="CI141" s="99">
        <v>8752.9664821624792</v>
      </c>
      <c r="CJ141" s="99">
        <v>1418006.1409454299</v>
      </c>
      <c r="CK141" s="99">
        <v>10159527.0394287</v>
      </c>
      <c r="CL141" s="99">
        <v>2912539.7752380399</v>
      </c>
      <c r="CM141" s="166">
        <v>9631.2541596889496</v>
      </c>
      <c r="CN141" s="166">
        <v>1762357.68478394</v>
      </c>
      <c r="CO141" s="166">
        <v>11114937.6478271</v>
      </c>
      <c r="CP141" s="99">
        <v>2912539.7752380399</v>
      </c>
      <c r="CQ141" s="99">
        <v>0</v>
      </c>
      <c r="CR141" s="99">
        <v>0</v>
      </c>
      <c r="CS141" s="99">
        <v>0</v>
      </c>
      <c r="CT141" s="99">
        <v>0</v>
      </c>
      <c r="CU141" s="98">
        <v>6459.1351521730003</v>
      </c>
      <c r="CV141" s="98">
        <v>959.50793178699996</v>
      </c>
      <c r="CW141" s="98">
        <v>1418414.7524070742</v>
      </c>
      <c r="CX141" s="98">
        <v>10158709.239389414</v>
      </c>
    </row>
    <row r="142" spans="1:102" x14ac:dyDescent="0.2">
      <c r="A142" s="98" t="s">
        <v>53</v>
      </c>
      <c r="B142" s="100">
        <v>39326</v>
      </c>
      <c r="C142" s="99">
        <v>0</v>
      </c>
      <c r="D142" s="99">
        <v>2305.88547128439</v>
      </c>
      <c r="E142" s="99">
        <v>6521.6086109280604</v>
      </c>
      <c r="F142" s="99">
        <v>68.823322449810803</v>
      </c>
      <c r="G142" s="99">
        <v>0</v>
      </c>
      <c r="H142" s="99">
        <v>15.2148824604228</v>
      </c>
      <c r="I142" s="99">
        <v>0</v>
      </c>
      <c r="J142" s="99">
        <v>900.17484092712402</v>
      </c>
      <c r="K142" s="99">
        <v>0</v>
      </c>
      <c r="L142" s="99">
        <v>46.8158078091219</v>
      </c>
      <c r="M142" s="99">
        <v>192.445177532732</v>
      </c>
      <c r="N142" s="99">
        <v>3614.6765422820999</v>
      </c>
      <c r="O142" s="99">
        <v>35.503605115227401</v>
      </c>
      <c r="P142" s="99">
        <v>0</v>
      </c>
      <c r="Q142" s="99">
        <v>4920.1429650187501</v>
      </c>
      <c r="R142" s="99">
        <v>20.527822709875199</v>
      </c>
      <c r="S142" s="99">
        <v>0</v>
      </c>
      <c r="T142" s="99">
        <v>21.282099877018499</v>
      </c>
      <c r="U142" s="99">
        <v>906.283393375576</v>
      </c>
      <c r="V142" s="99">
        <v>0</v>
      </c>
      <c r="W142" s="99">
        <v>301338.83793640102</v>
      </c>
      <c r="X142" s="99">
        <v>1121265.61682129</v>
      </c>
      <c r="Y142" s="99">
        <v>1811.0327832251801</v>
      </c>
      <c r="Z142" s="99">
        <v>0</v>
      </c>
      <c r="AA142" s="99">
        <v>3093.1460224688099</v>
      </c>
      <c r="AB142" s="99">
        <v>0</v>
      </c>
      <c r="AC142" s="99">
        <v>352578.526695251</v>
      </c>
      <c r="AD142" s="99">
        <v>0</v>
      </c>
      <c r="AE142" s="99">
        <v>6390.2695630788803</v>
      </c>
      <c r="AF142" s="99">
        <v>27787.546455860102</v>
      </c>
      <c r="AG142" s="99">
        <v>611160.55241393996</v>
      </c>
      <c r="AH142" s="99">
        <v>2145.1015529036499</v>
      </c>
      <c r="AI142" s="99">
        <v>0</v>
      </c>
      <c r="AJ142" s="99">
        <v>768005.87326049805</v>
      </c>
      <c r="AK142" s="99">
        <v>3136.6978195011602</v>
      </c>
      <c r="AL142" s="99">
        <v>0</v>
      </c>
      <c r="AM142" s="99">
        <v>4760.4517410993603</v>
      </c>
      <c r="AN142" s="99">
        <v>356061.77260208101</v>
      </c>
      <c r="AO142" s="99">
        <v>0</v>
      </c>
      <c r="AP142" s="99">
        <v>2321441.5026245099</v>
      </c>
      <c r="AQ142" s="99">
        <v>7804521.1707153302</v>
      </c>
      <c r="AR142" s="99">
        <v>20940.580006361</v>
      </c>
      <c r="AS142" s="99">
        <v>0</v>
      </c>
      <c r="AT142" s="99">
        <v>20295.0643661022</v>
      </c>
      <c r="AU142" s="99">
        <v>0</v>
      </c>
      <c r="AV142" s="99">
        <v>984606.48362731899</v>
      </c>
      <c r="AW142" s="99">
        <v>0</v>
      </c>
      <c r="AX142" s="99">
        <v>48784.167243480697</v>
      </c>
      <c r="AY142" s="99">
        <v>203086.42593955999</v>
      </c>
      <c r="AZ142" s="99">
        <v>4242331.4965209998</v>
      </c>
      <c r="BA142" s="99">
        <v>17240.346188783598</v>
      </c>
      <c r="BB142" s="99">
        <v>0</v>
      </c>
      <c r="BC142" s="99">
        <v>5616238.4614257803</v>
      </c>
      <c r="BD142" s="99">
        <v>24238.834498643901</v>
      </c>
      <c r="BE142" s="99">
        <v>0</v>
      </c>
      <c r="BF142" s="99">
        <v>34249.010749340101</v>
      </c>
      <c r="BG142" s="99">
        <v>990767.66353607201</v>
      </c>
      <c r="BH142" s="99">
        <v>0</v>
      </c>
      <c r="BI142" s="99">
        <v>357841.10875701898</v>
      </c>
      <c r="BJ142" s="99">
        <v>2606494.3335571298</v>
      </c>
      <c r="BK142" s="99">
        <v>3693.6289180219201</v>
      </c>
      <c r="BL142" s="99">
        <v>0</v>
      </c>
      <c r="BM142" s="99">
        <v>0</v>
      </c>
      <c r="BN142" s="99">
        <v>0</v>
      </c>
      <c r="BO142" s="99">
        <v>0</v>
      </c>
      <c r="BP142" s="99">
        <v>0</v>
      </c>
      <c r="BQ142" s="99">
        <v>0</v>
      </c>
      <c r="BR142" s="99">
        <v>42096.309702873201</v>
      </c>
      <c r="BS142" s="99">
        <v>1314281.99565125</v>
      </c>
      <c r="BT142" s="99">
        <v>3210.8564980328101</v>
      </c>
      <c r="BU142" s="99">
        <v>0</v>
      </c>
      <c r="BV142" s="99">
        <v>1604053.58460999</v>
      </c>
      <c r="BW142" s="99">
        <v>2590.0683009624499</v>
      </c>
      <c r="BX142" s="99">
        <v>0</v>
      </c>
      <c r="BY142" s="99">
        <v>0</v>
      </c>
      <c r="BZ142" s="99">
        <v>0</v>
      </c>
      <c r="CA142" s="99">
        <v>8804.3941463232004</v>
      </c>
      <c r="CB142" s="99">
        <v>1409666.8462371801</v>
      </c>
      <c r="CC142" s="99">
        <v>10071384.3125</v>
      </c>
      <c r="CD142" s="99">
        <v>2955766.1724243201</v>
      </c>
      <c r="CE142" s="99">
        <v>92.8073594290763</v>
      </c>
      <c r="CF142" s="99">
        <v>19283.673736810699</v>
      </c>
      <c r="CG142" s="99">
        <v>140272.01040840099</v>
      </c>
      <c r="CH142" s="99">
        <v>0</v>
      </c>
      <c r="CI142" s="99">
        <v>8891.4795720577204</v>
      </c>
      <c r="CJ142" s="99">
        <v>1429388.1840210001</v>
      </c>
      <c r="CK142" s="99">
        <v>10210498.6915283</v>
      </c>
      <c r="CL142" s="99">
        <v>2974098.8665466299</v>
      </c>
      <c r="CM142" s="166">
        <v>9793.7876377105695</v>
      </c>
      <c r="CN142" s="166">
        <v>1788970.6365509001</v>
      </c>
      <c r="CO142" s="166">
        <v>11204072.37146</v>
      </c>
      <c r="CP142" s="99">
        <v>2974098.8665466299</v>
      </c>
      <c r="CQ142" s="99">
        <v>0</v>
      </c>
      <c r="CR142" s="99">
        <v>0</v>
      </c>
      <c r="CS142" s="99">
        <v>0</v>
      </c>
      <c r="CT142" s="99">
        <v>0</v>
      </c>
      <c r="CU142" s="98">
        <v>6535.4363507329999</v>
      </c>
      <c r="CV142" s="98">
        <v>970.83896548200005</v>
      </c>
      <c r="CW142" s="98">
        <v>1428950.5199739907</v>
      </c>
      <c r="CX142" s="98">
        <v>10211656.322908401</v>
      </c>
    </row>
    <row r="143" spans="1:102" x14ac:dyDescent="0.2">
      <c r="A143" s="98" t="s">
        <v>53</v>
      </c>
      <c r="B143" s="100">
        <v>39417</v>
      </c>
      <c r="C143" s="99">
        <v>0</v>
      </c>
      <c r="D143" s="99">
        <v>2375.8799752294999</v>
      </c>
      <c r="E143" s="99">
        <v>6467.4200617075003</v>
      </c>
      <c r="F143" s="99">
        <v>101.82440708484501</v>
      </c>
      <c r="G143" s="99">
        <v>0</v>
      </c>
      <c r="H143" s="99">
        <v>12.1506365257083</v>
      </c>
      <c r="I143" s="99">
        <v>0</v>
      </c>
      <c r="J143" s="99">
        <v>896.66607984900497</v>
      </c>
      <c r="K143" s="99">
        <v>0</v>
      </c>
      <c r="L143" s="99">
        <v>81.560929187573507</v>
      </c>
      <c r="M143" s="99">
        <v>183.06028787046699</v>
      </c>
      <c r="N143" s="99">
        <v>3554.6301912367298</v>
      </c>
      <c r="O143" s="99">
        <v>29.6693995641544</v>
      </c>
      <c r="P143" s="99">
        <v>0</v>
      </c>
      <c r="Q143" s="99">
        <v>5034.2769567966498</v>
      </c>
      <c r="R143" s="99">
        <v>20.616429263725902</v>
      </c>
      <c r="S143" s="99">
        <v>0</v>
      </c>
      <c r="T143" s="99">
        <v>17.869658851297601</v>
      </c>
      <c r="U143" s="99">
        <v>921.46100646257401</v>
      </c>
      <c r="V143" s="99">
        <v>0</v>
      </c>
      <c r="W143" s="99">
        <v>269557.238754272</v>
      </c>
      <c r="X143" s="99">
        <v>1096570.8177490199</v>
      </c>
      <c r="Y143" s="99">
        <v>2378.6756730079701</v>
      </c>
      <c r="Z143" s="99">
        <v>0</v>
      </c>
      <c r="AA143" s="99">
        <v>2292.27759853005</v>
      </c>
      <c r="AB143" s="99">
        <v>0</v>
      </c>
      <c r="AC143" s="99">
        <v>348860.76912307699</v>
      </c>
      <c r="AD143" s="99">
        <v>0</v>
      </c>
      <c r="AE143" s="99">
        <v>7020.3078187704104</v>
      </c>
      <c r="AF143" s="99">
        <v>24294.395634889599</v>
      </c>
      <c r="AG143" s="99">
        <v>595087.60988616897</v>
      </c>
      <c r="AH143" s="99">
        <v>1211.0265000909601</v>
      </c>
      <c r="AI143" s="99">
        <v>0</v>
      </c>
      <c r="AJ143" s="99">
        <v>751453.77452850295</v>
      </c>
      <c r="AK143" s="99">
        <v>3532.57636857033</v>
      </c>
      <c r="AL143" s="99">
        <v>0</v>
      </c>
      <c r="AM143" s="99">
        <v>4290.2823480963698</v>
      </c>
      <c r="AN143" s="99">
        <v>354949.51447296102</v>
      </c>
      <c r="AO143" s="99">
        <v>0</v>
      </c>
      <c r="AP143" s="99">
        <v>2114679.03433228</v>
      </c>
      <c r="AQ143" s="99">
        <v>7695129.8255004901</v>
      </c>
      <c r="AR143" s="99">
        <v>29752.9455022812</v>
      </c>
      <c r="AS143" s="99">
        <v>0</v>
      </c>
      <c r="AT143" s="99">
        <v>16700.991272449501</v>
      </c>
      <c r="AU143" s="99">
        <v>0</v>
      </c>
      <c r="AV143" s="99">
        <v>994951.77797698998</v>
      </c>
      <c r="AW143" s="99">
        <v>0</v>
      </c>
      <c r="AX143" s="99">
        <v>52542.801208972902</v>
      </c>
      <c r="AY143" s="99">
        <v>174873.74024200399</v>
      </c>
      <c r="AZ143" s="99">
        <v>4152252.44885254</v>
      </c>
      <c r="BA143" s="99">
        <v>10201.663055777501</v>
      </c>
      <c r="BB143" s="99">
        <v>0</v>
      </c>
      <c r="BC143" s="99">
        <v>5496374.0149536096</v>
      </c>
      <c r="BD143" s="99">
        <v>26881.578588008899</v>
      </c>
      <c r="BE143" s="99">
        <v>0</v>
      </c>
      <c r="BF143" s="99">
        <v>30347.7804601192</v>
      </c>
      <c r="BG143" s="99">
        <v>1012871.33307648</v>
      </c>
      <c r="BH143" s="99">
        <v>0</v>
      </c>
      <c r="BI143" s="99">
        <v>287238.95019531302</v>
      </c>
      <c r="BJ143" s="99">
        <v>2598029.7801818801</v>
      </c>
      <c r="BK143" s="99">
        <v>4955.5700368285197</v>
      </c>
      <c r="BL143" s="99">
        <v>0</v>
      </c>
      <c r="BM143" s="99">
        <v>0</v>
      </c>
      <c r="BN143" s="99">
        <v>0</v>
      </c>
      <c r="BO143" s="99">
        <v>0</v>
      </c>
      <c r="BP143" s="99">
        <v>0</v>
      </c>
      <c r="BQ143" s="99">
        <v>0</v>
      </c>
      <c r="BR143" s="99">
        <v>35342.360944747903</v>
      </c>
      <c r="BS143" s="99">
        <v>1298405.3438720701</v>
      </c>
      <c r="BT143" s="99">
        <v>1925.49728730321</v>
      </c>
      <c r="BU143" s="99">
        <v>0</v>
      </c>
      <c r="BV143" s="99">
        <v>1561713.57495117</v>
      </c>
      <c r="BW143" s="99">
        <v>2981.51562255621</v>
      </c>
      <c r="BX143" s="99">
        <v>0</v>
      </c>
      <c r="BY143" s="99">
        <v>0</v>
      </c>
      <c r="BZ143" s="99">
        <v>0</v>
      </c>
      <c r="CA143" s="99">
        <v>8854.5284264087695</v>
      </c>
      <c r="CB143" s="99">
        <v>1379620.31256104</v>
      </c>
      <c r="CC143" s="99">
        <v>9863779.0054931603</v>
      </c>
      <c r="CD143" s="99">
        <v>2905187.49301147</v>
      </c>
      <c r="CE143" s="99">
        <v>91.098779416643097</v>
      </c>
      <c r="CF143" s="99">
        <v>19121.940136671099</v>
      </c>
      <c r="CG143" s="99">
        <v>135425.74835395801</v>
      </c>
      <c r="CH143" s="99">
        <v>0</v>
      </c>
      <c r="CI143" s="99">
        <v>8939.8190362453497</v>
      </c>
      <c r="CJ143" s="99">
        <v>1399039.1770782501</v>
      </c>
      <c r="CK143" s="99">
        <v>10002047.021972699</v>
      </c>
      <c r="CL143" s="99">
        <v>2924947.0405883798</v>
      </c>
      <c r="CM143" s="166">
        <v>9861.7010108232498</v>
      </c>
      <c r="CN143" s="166">
        <v>1754847.0310668901</v>
      </c>
      <c r="CO143" s="166">
        <v>11020025.309936499</v>
      </c>
      <c r="CP143" s="99">
        <v>2924947.0405883798</v>
      </c>
      <c r="CQ143" s="99">
        <v>0</v>
      </c>
      <c r="CR143" s="99">
        <v>0</v>
      </c>
      <c r="CS143" s="99">
        <v>0</v>
      </c>
      <c r="CT143" s="99">
        <v>0</v>
      </c>
      <c r="CU143" s="98">
        <v>6497.7915664749999</v>
      </c>
      <c r="CV143" s="98">
        <v>968.04958484999997</v>
      </c>
      <c r="CW143" s="98">
        <v>1398742.2526977111</v>
      </c>
      <c r="CX143" s="98">
        <v>9999204.7538471185</v>
      </c>
    </row>
    <row r="144" spans="1:102" x14ac:dyDescent="0.2">
      <c r="A144" s="98" t="s">
        <v>53</v>
      </c>
      <c r="B144" s="100">
        <v>39508</v>
      </c>
      <c r="C144" s="99">
        <v>0</v>
      </c>
      <c r="D144" s="99">
        <v>2479.2572564184702</v>
      </c>
      <c r="E144" s="99">
        <v>6418.7160822153101</v>
      </c>
      <c r="F144" s="99">
        <v>115.881748047657</v>
      </c>
      <c r="G144" s="99">
        <v>0</v>
      </c>
      <c r="H144" s="99">
        <v>8.7738683109637403</v>
      </c>
      <c r="I144" s="99">
        <v>0</v>
      </c>
      <c r="J144" s="99">
        <v>919.56708348542497</v>
      </c>
      <c r="K144" s="99">
        <v>0</v>
      </c>
      <c r="L144" s="99">
        <v>83.539151040837197</v>
      </c>
      <c r="M144" s="99">
        <v>193.28837503306599</v>
      </c>
      <c r="N144" s="99">
        <v>3520.8334963321699</v>
      </c>
      <c r="O144" s="99">
        <v>43.608122624922501</v>
      </c>
      <c r="P144" s="99">
        <v>0</v>
      </c>
      <c r="Q144" s="99">
        <v>5098.6914002895401</v>
      </c>
      <c r="R144" s="99">
        <v>23.8522347481921</v>
      </c>
      <c r="S144" s="99">
        <v>0</v>
      </c>
      <c r="T144" s="99">
        <v>14.9513417341514</v>
      </c>
      <c r="U144" s="99">
        <v>930.73920416086901</v>
      </c>
      <c r="V144" s="99">
        <v>0</v>
      </c>
      <c r="W144" s="99">
        <v>247624.649126053</v>
      </c>
      <c r="X144" s="99">
        <v>1070683.2377929699</v>
      </c>
      <c r="Y144" s="99">
        <v>2738.31209683418</v>
      </c>
      <c r="Z144" s="99">
        <v>0</v>
      </c>
      <c r="AA144" s="99">
        <v>1622.33231166005</v>
      </c>
      <c r="AB144" s="99">
        <v>0</v>
      </c>
      <c r="AC144" s="99">
        <v>356914.13792419399</v>
      </c>
      <c r="AD144" s="99">
        <v>0</v>
      </c>
      <c r="AE144" s="99">
        <v>8371.6209602355993</v>
      </c>
      <c r="AF144" s="99">
        <v>23061.403878927202</v>
      </c>
      <c r="AG144" s="99">
        <v>577517.50206756603</v>
      </c>
      <c r="AH144" s="99">
        <v>1488.0859221518001</v>
      </c>
      <c r="AI144" s="99">
        <v>0</v>
      </c>
      <c r="AJ144" s="99">
        <v>688732.59433746303</v>
      </c>
      <c r="AK144" s="99">
        <v>3992.3504136800798</v>
      </c>
      <c r="AL144" s="99">
        <v>0</v>
      </c>
      <c r="AM144" s="99">
        <v>3146.51755955815</v>
      </c>
      <c r="AN144" s="99">
        <v>358250.08857345599</v>
      </c>
      <c r="AO144" s="99">
        <v>0</v>
      </c>
      <c r="AP144" s="99">
        <v>1986972.4042511</v>
      </c>
      <c r="AQ144" s="99">
        <v>7567102.7882690402</v>
      </c>
      <c r="AR144" s="99">
        <v>34334.011573314703</v>
      </c>
      <c r="AS144" s="99">
        <v>0</v>
      </c>
      <c r="AT144" s="99">
        <v>11317.205516338299</v>
      </c>
      <c r="AU144" s="99">
        <v>0</v>
      </c>
      <c r="AV144" s="99">
        <v>1037121.68972015</v>
      </c>
      <c r="AW144" s="99">
        <v>0</v>
      </c>
      <c r="AX144" s="99">
        <v>62782.968655586199</v>
      </c>
      <c r="AY144" s="99">
        <v>167496.720741272</v>
      </c>
      <c r="AZ144" s="99">
        <v>4079250.24041748</v>
      </c>
      <c r="BA144" s="99">
        <v>12588.3390462399</v>
      </c>
      <c r="BB144" s="99">
        <v>0</v>
      </c>
      <c r="BC144" s="99">
        <v>5081683.5021362295</v>
      </c>
      <c r="BD144" s="99">
        <v>30398.5965213776</v>
      </c>
      <c r="BE144" s="99">
        <v>0</v>
      </c>
      <c r="BF144" s="99">
        <v>22458.943720817599</v>
      </c>
      <c r="BG144" s="99">
        <v>1041851.64299011</v>
      </c>
      <c r="BH144" s="99">
        <v>0</v>
      </c>
      <c r="BI144" s="99">
        <v>309360.23964691203</v>
      </c>
      <c r="BJ144" s="99">
        <v>2257426.6776123</v>
      </c>
      <c r="BK144" s="99">
        <v>5709.05132573843</v>
      </c>
      <c r="BL144" s="99">
        <v>0</v>
      </c>
      <c r="BM144" s="99">
        <v>0</v>
      </c>
      <c r="BN144" s="99">
        <v>0</v>
      </c>
      <c r="BO144" s="99">
        <v>0</v>
      </c>
      <c r="BP144" s="99">
        <v>0</v>
      </c>
      <c r="BQ144" s="99">
        <v>0</v>
      </c>
      <c r="BR144" s="99">
        <v>36838.484522342696</v>
      </c>
      <c r="BS144" s="99">
        <v>1123808.49461365</v>
      </c>
      <c r="BT144" s="99">
        <v>2478.6975158155001</v>
      </c>
      <c r="BU144" s="99">
        <v>0</v>
      </c>
      <c r="BV144" s="99">
        <v>1384031.7852477999</v>
      </c>
      <c r="BW144" s="99">
        <v>3523.3724066913101</v>
      </c>
      <c r="BX144" s="99">
        <v>0</v>
      </c>
      <c r="BY144" s="99">
        <v>0</v>
      </c>
      <c r="BZ144" s="99">
        <v>0</v>
      </c>
      <c r="CA144" s="99">
        <v>8907.2882411480005</v>
      </c>
      <c r="CB144" s="99">
        <v>1328553.0471344001</v>
      </c>
      <c r="CC144" s="99">
        <v>9569704.9068603497</v>
      </c>
      <c r="CD144" s="99">
        <v>2549053.4917602502</v>
      </c>
      <c r="CE144" s="99">
        <v>92.897826427593799</v>
      </c>
      <c r="CF144" s="99">
        <v>18301.929128885298</v>
      </c>
      <c r="CG144" s="99">
        <v>138013.37886428801</v>
      </c>
      <c r="CH144" s="99">
        <v>0</v>
      </c>
      <c r="CI144" s="99">
        <v>9002.7704333066904</v>
      </c>
      <c r="CJ144" s="99">
        <v>1346848.6059265099</v>
      </c>
      <c r="CK144" s="99">
        <v>9707978.5845947303</v>
      </c>
      <c r="CL144" s="99">
        <v>2567715.5482482901</v>
      </c>
      <c r="CM144" s="166">
        <v>9922.0816162824594</v>
      </c>
      <c r="CN144" s="166">
        <v>1705027.72537231</v>
      </c>
      <c r="CO144" s="166">
        <v>10756001.506713901</v>
      </c>
      <c r="CP144" s="99">
        <v>2567715.5482482901</v>
      </c>
      <c r="CQ144" s="99">
        <v>0</v>
      </c>
      <c r="CR144" s="99">
        <v>0</v>
      </c>
      <c r="CS144" s="99">
        <v>0</v>
      </c>
      <c r="CT144" s="99">
        <v>0</v>
      </c>
      <c r="CU144" s="98">
        <v>6444.9270695409996</v>
      </c>
      <c r="CV144" s="98">
        <v>994.32662099300001</v>
      </c>
      <c r="CW144" s="98">
        <v>1346854.9762632854</v>
      </c>
      <c r="CX144" s="98">
        <v>9707718.285724638</v>
      </c>
    </row>
    <row r="145" spans="1:102" x14ac:dyDescent="0.2">
      <c r="A145" s="98" t="s">
        <v>53</v>
      </c>
      <c r="B145" s="100">
        <v>39600</v>
      </c>
      <c r="C145" s="99">
        <v>0</v>
      </c>
      <c r="D145" s="99">
        <v>2621.3287630081199</v>
      </c>
      <c r="E145" s="99">
        <v>6385.9869624376297</v>
      </c>
      <c r="F145" s="99">
        <v>120.898628761992</v>
      </c>
      <c r="G145" s="99">
        <v>0</v>
      </c>
      <c r="H145" s="99">
        <v>4.9919829583377604</v>
      </c>
      <c r="I145" s="99">
        <v>0</v>
      </c>
      <c r="J145" s="99">
        <v>947.92906014621303</v>
      </c>
      <c r="K145" s="99">
        <v>0</v>
      </c>
      <c r="L145" s="99">
        <v>146.14011542126499</v>
      </c>
      <c r="M145" s="99">
        <v>148.04447707533799</v>
      </c>
      <c r="N145" s="99">
        <v>3519.2265828847899</v>
      </c>
      <c r="O145" s="99">
        <v>39.637275214307003</v>
      </c>
      <c r="P145" s="99">
        <v>0</v>
      </c>
      <c r="Q145" s="99">
        <v>5174.9559383988399</v>
      </c>
      <c r="R145" s="99">
        <v>23.816564730601399</v>
      </c>
      <c r="S145" s="99">
        <v>0</v>
      </c>
      <c r="T145" s="99">
        <v>11.574567651143299</v>
      </c>
      <c r="U145" s="99">
        <v>948.92022332549095</v>
      </c>
      <c r="V145" s="99">
        <v>0</v>
      </c>
      <c r="W145" s="99">
        <v>287349.17631149298</v>
      </c>
      <c r="X145" s="99">
        <v>1065589.2421875</v>
      </c>
      <c r="Y145" s="99">
        <v>4191.7843557000197</v>
      </c>
      <c r="Z145" s="99">
        <v>0</v>
      </c>
      <c r="AA145" s="99">
        <v>1228.7961648404601</v>
      </c>
      <c r="AB145" s="99">
        <v>0</v>
      </c>
      <c r="AC145" s="99">
        <v>368789.75569915801</v>
      </c>
      <c r="AD145" s="99">
        <v>0</v>
      </c>
      <c r="AE145" s="99">
        <v>13730.9322339296</v>
      </c>
      <c r="AF145" s="99">
        <v>21931.841451883301</v>
      </c>
      <c r="AG145" s="99">
        <v>578875.63169860805</v>
      </c>
      <c r="AH145" s="99">
        <v>1471.3342125117799</v>
      </c>
      <c r="AI145" s="99">
        <v>0</v>
      </c>
      <c r="AJ145" s="99">
        <v>749299.59985351597</v>
      </c>
      <c r="AK145" s="99">
        <v>4155.6813197135898</v>
      </c>
      <c r="AL145" s="99">
        <v>0</v>
      </c>
      <c r="AM145" s="99">
        <v>2518.03023579717</v>
      </c>
      <c r="AN145" s="99">
        <v>367929.05081176799</v>
      </c>
      <c r="AO145" s="99">
        <v>0</v>
      </c>
      <c r="AP145" s="99">
        <v>2291366.8497619601</v>
      </c>
      <c r="AQ145" s="99">
        <v>7632305.2496948196</v>
      </c>
      <c r="AR145" s="99">
        <v>42791.400422573097</v>
      </c>
      <c r="AS145" s="99">
        <v>0</v>
      </c>
      <c r="AT145" s="99">
        <v>8104.7527346015004</v>
      </c>
      <c r="AU145" s="99">
        <v>0</v>
      </c>
      <c r="AV145" s="99">
        <v>1077308.5458068801</v>
      </c>
      <c r="AW145" s="99">
        <v>0</v>
      </c>
      <c r="AX145" s="99">
        <v>106646.909901619</v>
      </c>
      <c r="AY145" s="99">
        <v>156212.38224792501</v>
      </c>
      <c r="AZ145" s="99">
        <v>4102355.49713135</v>
      </c>
      <c r="BA145" s="99">
        <v>13038.2743859291</v>
      </c>
      <c r="BB145" s="99">
        <v>0</v>
      </c>
      <c r="BC145" s="99">
        <v>5627269.2683105497</v>
      </c>
      <c r="BD145" s="99">
        <v>32173.189634084702</v>
      </c>
      <c r="BE145" s="99">
        <v>0</v>
      </c>
      <c r="BF145" s="99">
        <v>18587.060195922899</v>
      </c>
      <c r="BG145" s="99">
        <v>1074074.95429993</v>
      </c>
      <c r="BH145" s="99">
        <v>0</v>
      </c>
      <c r="BI145" s="99">
        <v>409028.98809433001</v>
      </c>
      <c r="BJ145" s="99">
        <v>2271661.64416504</v>
      </c>
      <c r="BK145" s="99">
        <v>11024.1406970024</v>
      </c>
      <c r="BL145" s="99">
        <v>0</v>
      </c>
      <c r="BM145" s="99">
        <v>0</v>
      </c>
      <c r="BN145" s="99">
        <v>0</v>
      </c>
      <c r="BO145" s="99">
        <v>0</v>
      </c>
      <c r="BP145" s="99">
        <v>0</v>
      </c>
      <c r="BQ145" s="99">
        <v>0</v>
      </c>
      <c r="BR145" s="99">
        <v>36006.816520214103</v>
      </c>
      <c r="BS145" s="99">
        <v>1123830.1686553999</v>
      </c>
      <c r="BT145" s="99">
        <v>2682.2501357495798</v>
      </c>
      <c r="BU145" s="99">
        <v>0</v>
      </c>
      <c r="BV145" s="99">
        <v>1533890.8772430399</v>
      </c>
      <c r="BW145" s="99">
        <v>3739.12608921528</v>
      </c>
      <c r="BX145" s="99">
        <v>0</v>
      </c>
      <c r="BY145" s="99">
        <v>0</v>
      </c>
      <c r="BZ145" s="99">
        <v>0</v>
      </c>
      <c r="CA145" s="99">
        <v>9004.6561259031296</v>
      </c>
      <c r="CB145" s="99">
        <v>1340068.1654205299</v>
      </c>
      <c r="CC145" s="99">
        <v>9900187.1048584003</v>
      </c>
      <c r="CD145" s="99">
        <v>2694830.2658691402</v>
      </c>
      <c r="CE145" s="99">
        <v>95.645794328302102</v>
      </c>
      <c r="CF145" s="99">
        <v>18649.265704393401</v>
      </c>
      <c r="CG145" s="99">
        <v>138513.63816452</v>
      </c>
      <c r="CH145" s="99">
        <v>0</v>
      </c>
      <c r="CI145" s="99">
        <v>9114.2138249874097</v>
      </c>
      <c r="CJ145" s="99">
        <v>1358088.0518493699</v>
      </c>
      <c r="CK145" s="99">
        <v>10037788.2646484</v>
      </c>
      <c r="CL145" s="99">
        <v>2717194.9610900902</v>
      </c>
      <c r="CM145" s="166">
        <v>10041.746323466299</v>
      </c>
      <c r="CN145" s="166">
        <v>1724420.53288269</v>
      </c>
      <c r="CO145" s="166">
        <v>11105227.2143555</v>
      </c>
      <c r="CP145" s="99">
        <v>2717194.9610900902</v>
      </c>
      <c r="CQ145" s="99">
        <v>0</v>
      </c>
      <c r="CR145" s="99">
        <v>0</v>
      </c>
      <c r="CS145" s="99">
        <v>0</v>
      </c>
      <c r="CT145" s="99">
        <v>0</v>
      </c>
      <c r="CU145" s="98">
        <v>6396.9937349929996</v>
      </c>
      <c r="CV145" s="98">
        <v>1032.559247398</v>
      </c>
      <c r="CW145" s="98">
        <v>1358717.4311249233</v>
      </c>
      <c r="CX145" s="98">
        <v>10038700.743022921</v>
      </c>
    </row>
    <row r="146" spans="1:102" x14ac:dyDescent="0.2">
      <c r="A146" s="98" t="s">
        <v>53</v>
      </c>
      <c r="B146" s="100">
        <v>39692</v>
      </c>
      <c r="C146" s="99">
        <v>0</v>
      </c>
      <c r="D146" s="99">
        <v>2799.8064479827899</v>
      </c>
      <c r="E146" s="99">
        <v>6340.9752104282397</v>
      </c>
      <c r="F146" s="99">
        <v>111.241957884282</v>
      </c>
      <c r="G146" s="99">
        <v>0</v>
      </c>
      <c r="H146" s="99">
        <v>5.7923198295757201</v>
      </c>
      <c r="I146" s="99">
        <v>0</v>
      </c>
      <c r="J146" s="99">
        <v>974.54986300319399</v>
      </c>
      <c r="K146" s="99">
        <v>0</v>
      </c>
      <c r="L146" s="99">
        <v>131.69193950481699</v>
      </c>
      <c r="M146" s="99">
        <v>151.15485373698201</v>
      </c>
      <c r="N146" s="99">
        <v>3535.92162621021</v>
      </c>
      <c r="O146" s="99">
        <v>46.990065594203799</v>
      </c>
      <c r="P146" s="99">
        <v>0</v>
      </c>
      <c r="Q146" s="99">
        <v>5278.3922468423798</v>
      </c>
      <c r="R146" s="99">
        <v>25.929881317541</v>
      </c>
      <c r="S146" s="99">
        <v>0</v>
      </c>
      <c r="T146" s="99">
        <v>9.1245450618443993</v>
      </c>
      <c r="U146" s="99">
        <v>975.99673261493399</v>
      </c>
      <c r="V146" s="99">
        <v>0</v>
      </c>
      <c r="W146" s="99">
        <v>340400.47394180298</v>
      </c>
      <c r="X146" s="99">
        <v>1042623.92839813</v>
      </c>
      <c r="Y146" s="99">
        <v>2111.3719356656102</v>
      </c>
      <c r="Z146" s="99">
        <v>0</v>
      </c>
      <c r="AA146" s="99">
        <v>1245.1513938456801</v>
      </c>
      <c r="AB146" s="99">
        <v>0</v>
      </c>
      <c r="AC146" s="99">
        <v>378326.85318374599</v>
      </c>
      <c r="AD146" s="99">
        <v>0</v>
      </c>
      <c r="AE146" s="99">
        <v>16732.656037568999</v>
      </c>
      <c r="AF146" s="99">
        <v>21220.517221689199</v>
      </c>
      <c r="AG146" s="99">
        <v>567747.99620819103</v>
      </c>
      <c r="AH146" s="99">
        <v>1962.2657661587</v>
      </c>
      <c r="AI146" s="99">
        <v>0</v>
      </c>
      <c r="AJ146" s="99">
        <v>771833.54593658401</v>
      </c>
      <c r="AK146" s="99">
        <v>4121.5193199515297</v>
      </c>
      <c r="AL146" s="99">
        <v>0</v>
      </c>
      <c r="AM146" s="99">
        <v>2170.0337688028799</v>
      </c>
      <c r="AN146" s="99">
        <v>378736.72558975202</v>
      </c>
      <c r="AO146" s="99">
        <v>0</v>
      </c>
      <c r="AP146" s="99">
        <v>2710865.5895690899</v>
      </c>
      <c r="AQ146" s="99">
        <v>7541934.29333496</v>
      </c>
      <c r="AR146" s="99">
        <v>25986.372892618201</v>
      </c>
      <c r="AS146" s="99">
        <v>0</v>
      </c>
      <c r="AT146" s="99">
        <v>9119.11760866642</v>
      </c>
      <c r="AU146" s="99">
        <v>0</v>
      </c>
      <c r="AV146" s="99">
        <v>1121491.1946716299</v>
      </c>
      <c r="AW146" s="99">
        <v>0</v>
      </c>
      <c r="AX146" s="99">
        <v>131649.87805748</v>
      </c>
      <c r="AY146" s="99">
        <v>152923.12210082999</v>
      </c>
      <c r="AZ146" s="99">
        <v>4098690.7118835398</v>
      </c>
      <c r="BA146" s="99">
        <v>18451.937964200999</v>
      </c>
      <c r="BB146" s="99">
        <v>0</v>
      </c>
      <c r="BC146" s="99">
        <v>5862035.9843139602</v>
      </c>
      <c r="BD146" s="99">
        <v>30822.281373262402</v>
      </c>
      <c r="BE146" s="99">
        <v>0</v>
      </c>
      <c r="BF146" s="99">
        <v>15287.358123779301</v>
      </c>
      <c r="BG146" s="99">
        <v>1121750.7195892299</v>
      </c>
      <c r="BH146" s="99">
        <v>0</v>
      </c>
      <c r="BI146" s="99">
        <v>385071.66233825701</v>
      </c>
      <c r="BJ146" s="99">
        <v>2237829.49359131</v>
      </c>
      <c r="BK146" s="99">
        <v>4701.6233951449403</v>
      </c>
      <c r="BL146" s="99">
        <v>0</v>
      </c>
      <c r="BM146" s="99">
        <v>0</v>
      </c>
      <c r="BN146" s="99">
        <v>0</v>
      </c>
      <c r="BO146" s="99">
        <v>0</v>
      </c>
      <c r="BP146" s="99">
        <v>0</v>
      </c>
      <c r="BQ146" s="99">
        <v>0</v>
      </c>
      <c r="BR146" s="99">
        <v>36558.078253746004</v>
      </c>
      <c r="BS146" s="99">
        <v>1114857.7377929699</v>
      </c>
      <c r="BT146" s="99">
        <v>3718.59819993377</v>
      </c>
      <c r="BU146" s="99">
        <v>0</v>
      </c>
      <c r="BV146" s="99">
        <v>1465692.4092407201</v>
      </c>
      <c r="BW146" s="99">
        <v>3420.5617938935802</v>
      </c>
      <c r="BX146" s="99">
        <v>0</v>
      </c>
      <c r="BY146" s="99">
        <v>0</v>
      </c>
      <c r="BZ146" s="99">
        <v>0</v>
      </c>
      <c r="CA146" s="99">
        <v>9120.2083275318091</v>
      </c>
      <c r="CB146" s="99">
        <v>1375553.92643738</v>
      </c>
      <c r="CC146" s="99">
        <v>10221338.7312012</v>
      </c>
      <c r="CD146" s="99">
        <v>2614706.24691772</v>
      </c>
      <c r="CE146" s="99">
        <v>98.212253475561695</v>
      </c>
      <c r="CF146" s="99">
        <v>17309.215960264199</v>
      </c>
      <c r="CG146" s="99">
        <v>130464.86330032301</v>
      </c>
      <c r="CH146" s="99">
        <v>0</v>
      </c>
      <c r="CI146" s="99">
        <v>9207.8221702575702</v>
      </c>
      <c r="CJ146" s="99">
        <v>1393369.3011169401</v>
      </c>
      <c r="CK146" s="99">
        <v>10352942.3239746</v>
      </c>
      <c r="CL146" s="99">
        <v>2634339.1326904302</v>
      </c>
      <c r="CM146" s="166">
        <v>10191.3808846474</v>
      </c>
      <c r="CN146" s="166">
        <v>1773933.1747283901</v>
      </c>
      <c r="CO146" s="166">
        <v>11471465.5432129</v>
      </c>
      <c r="CP146" s="99">
        <v>2634339.1326904302</v>
      </c>
      <c r="CQ146" s="99">
        <v>0</v>
      </c>
      <c r="CR146" s="99">
        <v>0</v>
      </c>
      <c r="CS146" s="99">
        <v>0</v>
      </c>
      <c r="CT146" s="99">
        <v>0</v>
      </c>
      <c r="CU146" s="98">
        <v>6340.6177209569996</v>
      </c>
      <c r="CV146" s="98">
        <v>1063.6573058460001</v>
      </c>
      <c r="CW146" s="98">
        <v>1392863.1423976442</v>
      </c>
      <c r="CX146" s="98">
        <v>10351803.594501523</v>
      </c>
    </row>
    <row r="147" spans="1:102" x14ac:dyDescent="0.2">
      <c r="A147" s="98" t="s">
        <v>53</v>
      </c>
      <c r="B147" s="100">
        <v>39783</v>
      </c>
      <c r="C147" s="99">
        <v>0</v>
      </c>
      <c r="D147" s="99">
        <v>2236.2325152456801</v>
      </c>
      <c r="E147" s="99">
        <v>6303.5455875992802</v>
      </c>
      <c r="F147" s="99">
        <v>128.05697478540199</v>
      </c>
      <c r="G147" s="99">
        <v>0</v>
      </c>
      <c r="H147" s="99">
        <v>5.7204198868712401</v>
      </c>
      <c r="I147" s="99">
        <v>0</v>
      </c>
      <c r="J147" s="99">
        <v>990.31678538769495</v>
      </c>
      <c r="K147" s="99">
        <v>0</v>
      </c>
      <c r="L147" s="99">
        <v>130.61672623828099</v>
      </c>
      <c r="M147" s="99">
        <v>161.368623811752</v>
      </c>
      <c r="N147" s="99">
        <v>3507.9608140885798</v>
      </c>
      <c r="O147" s="99">
        <v>44.9826380489394</v>
      </c>
      <c r="P147" s="99">
        <v>0</v>
      </c>
      <c r="Q147" s="99">
        <v>4735.8310663104103</v>
      </c>
      <c r="R147" s="99">
        <v>31.415511259110598</v>
      </c>
      <c r="S147" s="99">
        <v>0</v>
      </c>
      <c r="T147" s="99">
        <v>9.0582737973891199</v>
      </c>
      <c r="U147" s="99">
        <v>1005.8215450346499</v>
      </c>
      <c r="V147" s="99">
        <v>0</v>
      </c>
      <c r="W147" s="99">
        <v>176243.39924812299</v>
      </c>
      <c r="X147" s="99">
        <v>1039929.15486145</v>
      </c>
      <c r="Y147" s="99">
        <v>4493.5355496406601</v>
      </c>
      <c r="Z147" s="99">
        <v>0</v>
      </c>
      <c r="AA147" s="99">
        <v>1305.07088275254</v>
      </c>
      <c r="AB147" s="99">
        <v>0</v>
      </c>
      <c r="AC147" s="99">
        <v>388581.859375</v>
      </c>
      <c r="AD147" s="99">
        <v>0</v>
      </c>
      <c r="AE147" s="99">
        <v>13473.3985958099</v>
      </c>
      <c r="AF147" s="99">
        <v>22323.413909435301</v>
      </c>
      <c r="AG147" s="99">
        <v>562997.45600128197</v>
      </c>
      <c r="AH147" s="99">
        <v>2154.92160958052</v>
      </c>
      <c r="AI147" s="99">
        <v>0</v>
      </c>
      <c r="AJ147" s="99">
        <v>623816.69451904297</v>
      </c>
      <c r="AK147" s="99">
        <v>4529.5246086716697</v>
      </c>
      <c r="AL147" s="99">
        <v>0</v>
      </c>
      <c r="AM147" s="99">
        <v>2328.4476267397399</v>
      </c>
      <c r="AN147" s="99">
        <v>392015.52442169201</v>
      </c>
      <c r="AO147" s="99">
        <v>0</v>
      </c>
      <c r="AP147" s="99">
        <v>1427500.20481873</v>
      </c>
      <c r="AQ147" s="99">
        <v>7570447.8740234403</v>
      </c>
      <c r="AR147" s="99">
        <v>48146.824146747596</v>
      </c>
      <c r="AS147" s="99">
        <v>0</v>
      </c>
      <c r="AT147" s="99">
        <v>10750.3636749983</v>
      </c>
      <c r="AU147" s="99">
        <v>0</v>
      </c>
      <c r="AV147" s="99">
        <v>1159060.92260742</v>
      </c>
      <c r="AW147" s="99">
        <v>0</v>
      </c>
      <c r="AX147" s="99">
        <v>104810.016916275</v>
      </c>
      <c r="AY147" s="99">
        <v>160075.423931122</v>
      </c>
      <c r="AZ147" s="99">
        <v>4083820.7606506301</v>
      </c>
      <c r="BA147" s="99">
        <v>19452.219818830501</v>
      </c>
      <c r="BB147" s="99">
        <v>0</v>
      </c>
      <c r="BC147" s="99">
        <v>4683656.4945678702</v>
      </c>
      <c r="BD147" s="99">
        <v>34979.359542846702</v>
      </c>
      <c r="BE147" s="99">
        <v>0</v>
      </c>
      <c r="BF147" s="99">
        <v>16663.697189807899</v>
      </c>
      <c r="BG147" s="99">
        <v>1169680.1647796601</v>
      </c>
      <c r="BH147" s="99">
        <v>0</v>
      </c>
      <c r="BI147" s="99">
        <v>274064.13209915202</v>
      </c>
      <c r="BJ147" s="99">
        <v>2248570.0758361798</v>
      </c>
      <c r="BK147" s="99">
        <v>11885.6805932522</v>
      </c>
      <c r="BL147" s="99">
        <v>0</v>
      </c>
      <c r="BM147" s="99">
        <v>0</v>
      </c>
      <c r="BN147" s="99">
        <v>0</v>
      </c>
      <c r="BO147" s="99">
        <v>0</v>
      </c>
      <c r="BP147" s="99">
        <v>0</v>
      </c>
      <c r="BQ147" s="99">
        <v>0</v>
      </c>
      <c r="BR147" s="99">
        <v>37810.734666347496</v>
      </c>
      <c r="BS147" s="99">
        <v>1106805.91923523</v>
      </c>
      <c r="BT147" s="99">
        <v>3809.9041861593701</v>
      </c>
      <c r="BU147" s="99">
        <v>0</v>
      </c>
      <c r="BV147" s="99">
        <v>1385601.92320251</v>
      </c>
      <c r="BW147" s="99">
        <v>4122.7541705369904</v>
      </c>
      <c r="BX147" s="99">
        <v>0</v>
      </c>
      <c r="BY147" s="99">
        <v>0</v>
      </c>
      <c r="BZ147" s="99">
        <v>0</v>
      </c>
      <c r="CA147" s="99">
        <v>8551.8687348365802</v>
      </c>
      <c r="CB147" s="99">
        <v>1224448.44464111</v>
      </c>
      <c r="CC147" s="99">
        <v>9024228.3056640606</v>
      </c>
      <c r="CD147" s="99">
        <v>2540758.9828185998</v>
      </c>
      <c r="CE147" s="99">
        <v>111.15271144639701</v>
      </c>
      <c r="CF147" s="99">
        <v>20784.253405570998</v>
      </c>
      <c r="CG147" s="99">
        <v>153025.000829697</v>
      </c>
      <c r="CH147" s="99">
        <v>0</v>
      </c>
      <c r="CI147" s="99">
        <v>8653.7683402299899</v>
      </c>
      <c r="CJ147" s="99">
        <v>1245409.9603729199</v>
      </c>
      <c r="CK147" s="99">
        <v>9180648.9383544903</v>
      </c>
      <c r="CL147" s="99">
        <v>2566319.62973022</v>
      </c>
      <c r="CM147" s="166">
        <v>9655.6325756311398</v>
      </c>
      <c r="CN147" s="166">
        <v>1635721.80763245</v>
      </c>
      <c r="CO147" s="166">
        <v>10347969.0200195</v>
      </c>
      <c r="CP147" s="99">
        <v>2566319.62973022</v>
      </c>
      <c r="CQ147" s="99">
        <v>0</v>
      </c>
      <c r="CR147" s="99">
        <v>0</v>
      </c>
      <c r="CS147" s="99">
        <v>0</v>
      </c>
      <c r="CT147" s="99">
        <v>0</v>
      </c>
      <c r="CU147" s="98">
        <v>6317.6734669670004</v>
      </c>
      <c r="CV147" s="98">
        <v>1089.520934847</v>
      </c>
      <c r="CW147" s="98">
        <v>1245232.698046681</v>
      </c>
      <c r="CX147" s="98">
        <v>9177253.3064937573</v>
      </c>
    </row>
    <row r="148" spans="1:102" x14ac:dyDescent="0.2">
      <c r="A148" s="98" t="s">
        <v>53</v>
      </c>
      <c r="B148" s="100">
        <v>39873</v>
      </c>
      <c r="C148" s="99">
        <v>0</v>
      </c>
      <c r="D148" s="99">
        <v>3017.4839301705401</v>
      </c>
      <c r="E148" s="99">
        <v>6230.3300597071602</v>
      </c>
      <c r="F148" s="99">
        <v>148.35293801128901</v>
      </c>
      <c r="G148" s="99">
        <v>0</v>
      </c>
      <c r="H148" s="99">
        <v>3.79051457162132</v>
      </c>
      <c r="I148" s="99">
        <v>0</v>
      </c>
      <c r="J148" s="99">
        <v>997.90121016651403</v>
      </c>
      <c r="K148" s="99">
        <v>0</v>
      </c>
      <c r="L148" s="99">
        <v>139.70334073156101</v>
      </c>
      <c r="M148" s="99">
        <v>164.00051590427799</v>
      </c>
      <c r="N148" s="99">
        <v>3465.41982203722</v>
      </c>
      <c r="O148" s="99">
        <v>51.914431696757703</v>
      </c>
      <c r="P148" s="99">
        <v>0</v>
      </c>
      <c r="Q148" s="99">
        <v>5474.5600419640496</v>
      </c>
      <c r="R148" s="99">
        <v>28.6226816978306</v>
      </c>
      <c r="S148" s="99">
        <v>0</v>
      </c>
      <c r="T148" s="99">
        <v>7.0036571447271898</v>
      </c>
      <c r="U148" s="99">
        <v>1003.75104985386</v>
      </c>
      <c r="V148" s="99">
        <v>0</v>
      </c>
      <c r="W148" s="99">
        <v>415987.47336196899</v>
      </c>
      <c r="X148" s="99">
        <v>1008796.29615021</v>
      </c>
      <c r="Y148" s="99">
        <v>4281.5456305146199</v>
      </c>
      <c r="Z148" s="99">
        <v>0</v>
      </c>
      <c r="AA148" s="99">
        <v>983.85621377080702</v>
      </c>
      <c r="AB148" s="99">
        <v>0</v>
      </c>
      <c r="AC148" s="99">
        <v>392551.81885528599</v>
      </c>
      <c r="AD148" s="99">
        <v>0</v>
      </c>
      <c r="AE148" s="99">
        <v>15367.3361395597</v>
      </c>
      <c r="AF148" s="99">
        <v>21170.161145210299</v>
      </c>
      <c r="AG148" s="99">
        <v>553173.64948272705</v>
      </c>
      <c r="AH148" s="99">
        <v>2012.4377601295701</v>
      </c>
      <c r="AI148" s="99">
        <v>0</v>
      </c>
      <c r="AJ148" s="99">
        <v>833350.86145782506</v>
      </c>
      <c r="AK148" s="99">
        <v>4683.3262697458304</v>
      </c>
      <c r="AL148" s="99">
        <v>0</v>
      </c>
      <c r="AM148" s="99">
        <v>1805.4894414693099</v>
      </c>
      <c r="AN148" s="99">
        <v>393847.52677917498</v>
      </c>
      <c r="AO148" s="99">
        <v>0</v>
      </c>
      <c r="AP148" s="99">
        <v>3443979.4330139202</v>
      </c>
      <c r="AQ148" s="99">
        <v>7366371.8090820303</v>
      </c>
      <c r="AR148" s="99">
        <v>50336.947885036498</v>
      </c>
      <c r="AS148" s="99">
        <v>0</v>
      </c>
      <c r="AT148" s="99">
        <v>7208.4024638533601</v>
      </c>
      <c r="AU148" s="99">
        <v>0</v>
      </c>
      <c r="AV148" s="99">
        <v>1182544.9149169901</v>
      </c>
      <c r="AW148" s="99">
        <v>0</v>
      </c>
      <c r="AX148" s="99">
        <v>124188.77367115</v>
      </c>
      <c r="AY148" s="99">
        <v>154974.002851486</v>
      </c>
      <c r="AZ148" s="99">
        <v>4014063.0573730501</v>
      </c>
      <c r="BA148" s="99">
        <v>17746.616843223601</v>
      </c>
      <c r="BB148" s="99">
        <v>0</v>
      </c>
      <c r="BC148" s="99">
        <v>6463423.7378540002</v>
      </c>
      <c r="BD148" s="99">
        <v>35821.444396495797</v>
      </c>
      <c r="BE148" s="99">
        <v>0</v>
      </c>
      <c r="BF148" s="99">
        <v>13241.3219383955</v>
      </c>
      <c r="BG148" s="99">
        <v>1186649.3837432901</v>
      </c>
      <c r="BH148" s="99">
        <v>0</v>
      </c>
      <c r="BI148" s="99">
        <v>494822.11107635498</v>
      </c>
      <c r="BJ148" s="99">
        <v>2173137.5183410598</v>
      </c>
      <c r="BK148" s="99">
        <v>11527.4795542955</v>
      </c>
      <c r="BL148" s="99">
        <v>0</v>
      </c>
      <c r="BM148" s="99">
        <v>0</v>
      </c>
      <c r="BN148" s="99">
        <v>0</v>
      </c>
      <c r="BO148" s="99">
        <v>0</v>
      </c>
      <c r="BP148" s="99">
        <v>0</v>
      </c>
      <c r="BQ148" s="99">
        <v>0</v>
      </c>
      <c r="BR148" s="99">
        <v>38073.412259578698</v>
      </c>
      <c r="BS148" s="99">
        <v>1085118.77651978</v>
      </c>
      <c r="BT148" s="99">
        <v>3490.6134288013</v>
      </c>
      <c r="BU148" s="99">
        <v>0</v>
      </c>
      <c r="BV148" s="99">
        <v>1539168.9323577899</v>
      </c>
      <c r="BW148" s="99">
        <v>4203.4324412941896</v>
      </c>
      <c r="BX148" s="99">
        <v>0</v>
      </c>
      <c r="BY148" s="99">
        <v>0</v>
      </c>
      <c r="BZ148" s="99">
        <v>0</v>
      </c>
      <c r="CA148" s="99">
        <v>9258.5395747423208</v>
      </c>
      <c r="CB148" s="99">
        <v>1431919.10229492</v>
      </c>
      <c r="CC148" s="99">
        <v>10857824.705200201</v>
      </c>
      <c r="CD148" s="99">
        <v>2665933.5096740699</v>
      </c>
      <c r="CE148" s="99">
        <v>112.84578473866</v>
      </c>
      <c r="CF148" s="99">
        <v>19757.038737297102</v>
      </c>
      <c r="CG148" s="99">
        <v>149939.09481048601</v>
      </c>
      <c r="CH148" s="99">
        <v>0</v>
      </c>
      <c r="CI148" s="99">
        <v>9375.0136893987692</v>
      </c>
      <c r="CJ148" s="99">
        <v>1451392.49064636</v>
      </c>
      <c r="CK148" s="99">
        <v>11008997.536743199</v>
      </c>
      <c r="CL148" s="99">
        <v>2687390.1910705599</v>
      </c>
      <c r="CM148" s="166">
        <v>10365.5941580534</v>
      </c>
      <c r="CN148" s="166">
        <v>1842974.67585754</v>
      </c>
      <c r="CO148" s="166">
        <v>12200764.1484375</v>
      </c>
      <c r="CP148" s="99">
        <v>2687390.1910705599</v>
      </c>
      <c r="CQ148" s="99">
        <v>0</v>
      </c>
      <c r="CR148" s="99">
        <v>0</v>
      </c>
      <c r="CS148" s="99">
        <v>0</v>
      </c>
      <c r="CT148" s="99">
        <v>0</v>
      </c>
      <c r="CU148" s="98">
        <v>6249.4807565900001</v>
      </c>
      <c r="CV148" s="98">
        <v>1098.337679276</v>
      </c>
      <c r="CW148" s="98">
        <v>1451676.1410322171</v>
      </c>
      <c r="CX148" s="98">
        <v>11007763.800010687</v>
      </c>
    </row>
    <row r="149" spans="1:102" x14ac:dyDescent="0.2">
      <c r="A149" s="98" t="s">
        <v>53</v>
      </c>
      <c r="B149" s="100">
        <v>39965</v>
      </c>
      <c r="C149" s="99">
        <v>0</v>
      </c>
      <c r="D149" s="99">
        <v>3088.0525424480402</v>
      </c>
      <c r="E149" s="99">
        <v>6162.3562541603997</v>
      </c>
      <c r="F149" s="99">
        <v>150.515590682626</v>
      </c>
      <c r="G149" s="99">
        <v>0</v>
      </c>
      <c r="H149" s="99">
        <v>3.2076693418784998</v>
      </c>
      <c r="I149" s="99">
        <v>0</v>
      </c>
      <c r="J149" s="99">
        <v>1001.56730008125</v>
      </c>
      <c r="K149" s="99">
        <v>0</v>
      </c>
      <c r="L149" s="99">
        <v>186.024505145848</v>
      </c>
      <c r="M149" s="99">
        <v>168.05346226505901</v>
      </c>
      <c r="N149" s="99">
        <v>3423.0913156569</v>
      </c>
      <c r="O149" s="99">
        <v>48.338140505365999</v>
      </c>
      <c r="P149" s="99">
        <v>0</v>
      </c>
      <c r="Q149" s="99">
        <v>5461.2044666409502</v>
      </c>
      <c r="R149" s="99">
        <v>26.793635322013898</v>
      </c>
      <c r="S149" s="99">
        <v>0</v>
      </c>
      <c r="T149" s="99">
        <v>7.0933783417567602</v>
      </c>
      <c r="U149" s="99">
        <v>1002.51899892837</v>
      </c>
      <c r="V149" s="99">
        <v>0</v>
      </c>
      <c r="W149" s="99">
        <v>429536.245887756</v>
      </c>
      <c r="X149" s="99">
        <v>990485.45911407506</v>
      </c>
      <c r="Y149" s="99">
        <v>4400.8522142171896</v>
      </c>
      <c r="Z149" s="99">
        <v>0</v>
      </c>
      <c r="AA149" s="99">
        <v>916.86381581425701</v>
      </c>
      <c r="AB149" s="99">
        <v>0</v>
      </c>
      <c r="AC149" s="99">
        <v>387046.94191741903</v>
      </c>
      <c r="AD149" s="99">
        <v>0</v>
      </c>
      <c r="AE149" s="99">
        <v>18681.931379079801</v>
      </c>
      <c r="AF149" s="99">
        <v>22097.672277927399</v>
      </c>
      <c r="AG149" s="99">
        <v>537994.62164306606</v>
      </c>
      <c r="AH149" s="99">
        <v>1859.7583093196199</v>
      </c>
      <c r="AI149" s="99">
        <v>0</v>
      </c>
      <c r="AJ149" s="99">
        <v>832833.62581634498</v>
      </c>
      <c r="AK149" s="99">
        <v>4455.0048234462702</v>
      </c>
      <c r="AL149" s="99">
        <v>0</v>
      </c>
      <c r="AM149" s="99">
        <v>1583.542445153</v>
      </c>
      <c r="AN149" s="99">
        <v>387289.94269943202</v>
      </c>
      <c r="AO149" s="99">
        <v>0</v>
      </c>
      <c r="AP149" s="99">
        <v>3498049.2577209501</v>
      </c>
      <c r="AQ149" s="99">
        <v>7247304.7902221698</v>
      </c>
      <c r="AR149" s="99">
        <v>50426.795337677002</v>
      </c>
      <c r="AS149" s="99">
        <v>0</v>
      </c>
      <c r="AT149" s="99">
        <v>6271.42086297274</v>
      </c>
      <c r="AU149" s="99">
        <v>0</v>
      </c>
      <c r="AV149" s="99">
        <v>1182982.4636993399</v>
      </c>
      <c r="AW149" s="99">
        <v>0</v>
      </c>
      <c r="AX149" s="99">
        <v>152865.31073761001</v>
      </c>
      <c r="AY149" s="99">
        <v>161216.560951233</v>
      </c>
      <c r="AZ149" s="99">
        <v>3914729.6979675302</v>
      </c>
      <c r="BA149" s="99">
        <v>16794.726759433699</v>
      </c>
      <c r="BB149" s="99">
        <v>0</v>
      </c>
      <c r="BC149" s="99">
        <v>6476749.9573364304</v>
      </c>
      <c r="BD149" s="99">
        <v>33273.412426948496</v>
      </c>
      <c r="BE149" s="99">
        <v>0</v>
      </c>
      <c r="BF149" s="99">
        <v>11993.3331013918</v>
      </c>
      <c r="BG149" s="99">
        <v>1182908.29052734</v>
      </c>
      <c r="BH149" s="99">
        <v>0</v>
      </c>
      <c r="BI149" s="99">
        <v>404363.78321075399</v>
      </c>
      <c r="BJ149" s="99">
        <v>2152514.09375</v>
      </c>
      <c r="BK149" s="99">
        <v>12725.125529527701</v>
      </c>
      <c r="BL149" s="99">
        <v>0</v>
      </c>
      <c r="BM149" s="99">
        <v>0</v>
      </c>
      <c r="BN149" s="99">
        <v>0</v>
      </c>
      <c r="BO149" s="99">
        <v>0</v>
      </c>
      <c r="BP149" s="99">
        <v>0</v>
      </c>
      <c r="BQ149" s="99">
        <v>0</v>
      </c>
      <c r="BR149" s="99">
        <v>39524.478219032302</v>
      </c>
      <c r="BS149" s="99">
        <v>1071630.94146729</v>
      </c>
      <c r="BT149" s="99">
        <v>3456.6169058978599</v>
      </c>
      <c r="BU149" s="99">
        <v>0</v>
      </c>
      <c r="BV149" s="99">
        <v>1432902.4239654499</v>
      </c>
      <c r="BW149" s="99">
        <v>3810.84928584099</v>
      </c>
      <c r="BX149" s="99">
        <v>0</v>
      </c>
      <c r="BY149" s="99">
        <v>0</v>
      </c>
      <c r="BZ149" s="99">
        <v>0</v>
      </c>
      <c r="CA149" s="99">
        <v>9242.8327710628491</v>
      </c>
      <c r="CB149" s="99">
        <v>1411937.6836852999</v>
      </c>
      <c r="CC149" s="99">
        <v>10703783.111816401</v>
      </c>
      <c r="CD149" s="99">
        <v>2545539.3034362802</v>
      </c>
      <c r="CE149" s="99">
        <v>109.811366049573</v>
      </c>
      <c r="CF149" s="99">
        <v>20488.475802659999</v>
      </c>
      <c r="CG149" s="99">
        <v>153066.93933486901</v>
      </c>
      <c r="CH149" s="99">
        <v>0</v>
      </c>
      <c r="CI149" s="99">
        <v>9371.7766990661603</v>
      </c>
      <c r="CJ149" s="99">
        <v>1432204.6191253699</v>
      </c>
      <c r="CK149" s="99">
        <v>10855052.067993199</v>
      </c>
      <c r="CL149" s="99">
        <v>2570269.8127136198</v>
      </c>
      <c r="CM149" s="166">
        <v>10346.434994339899</v>
      </c>
      <c r="CN149" s="166">
        <v>1823189.5467681901</v>
      </c>
      <c r="CO149" s="166">
        <v>12035958.427978501</v>
      </c>
      <c r="CP149" s="99">
        <v>2570269.8127136198</v>
      </c>
      <c r="CQ149" s="99">
        <v>0</v>
      </c>
      <c r="CR149" s="99">
        <v>0</v>
      </c>
      <c r="CS149" s="99">
        <v>0</v>
      </c>
      <c r="CT149" s="99">
        <v>0</v>
      </c>
      <c r="CU149" s="98">
        <v>6170.4496128780002</v>
      </c>
      <c r="CV149" s="98">
        <v>1100.030417941</v>
      </c>
      <c r="CW149" s="98">
        <v>1432426.1594879599</v>
      </c>
      <c r="CX149" s="98">
        <v>10856850.05115127</v>
      </c>
    </row>
    <row r="150" spans="1:102" x14ac:dyDescent="0.2">
      <c r="A150" s="98" t="s">
        <v>53</v>
      </c>
      <c r="B150" s="100">
        <v>40057</v>
      </c>
      <c r="C150" s="99">
        <v>0</v>
      </c>
      <c r="D150" s="99">
        <v>3097.0043344795699</v>
      </c>
      <c r="E150" s="99">
        <v>6031.5554902553604</v>
      </c>
      <c r="F150" s="99">
        <v>141.417368095368</v>
      </c>
      <c r="G150" s="99">
        <v>0</v>
      </c>
      <c r="H150" s="99">
        <v>1.2154260292300001</v>
      </c>
      <c r="I150" s="99">
        <v>0</v>
      </c>
      <c r="J150" s="99">
        <v>1005.11481589824</v>
      </c>
      <c r="K150" s="99">
        <v>0</v>
      </c>
      <c r="L150" s="99">
        <v>184.83809946477399</v>
      </c>
      <c r="M150" s="99">
        <v>166.18136755190801</v>
      </c>
      <c r="N150" s="99">
        <v>3372.9452461302299</v>
      </c>
      <c r="O150" s="99">
        <v>48.034289273898999</v>
      </c>
      <c r="P150" s="99">
        <v>0</v>
      </c>
      <c r="Q150" s="99">
        <v>5398.1326388716698</v>
      </c>
      <c r="R150" s="99">
        <v>22.688646152848399</v>
      </c>
      <c r="S150" s="99">
        <v>0</v>
      </c>
      <c r="T150" s="99">
        <v>4.0074710108456202</v>
      </c>
      <c r="U150" s="99">
        <v>1006.12183012813</v>
      </c>
      <c r="V150" s="99">
        <v>0</v>
      </c>
      <c r="W150" s="99">
        <v>405623.41913604701</v>
      </c>
      <c r="X150" s="99">
        <v>979178.62529754604</v>
      </c>
      <c r="Y150" s="99">
        <v>2147.1850801110299</v>
      </c>
      <c r="Z150" s="99">
        <v>0</v>
      </c>
      <c r="AA150" s="99">
        <v>173.860982242972</v>
      </c>
      <c r="AB150" s="99">
        <v>0</v>
      </c>
      <c r="AC150" s="99">
        <v>386022.74737167399</v>
      </c>
      <c r="AD150" s="99">
        <v>0</v>
      </c>
      <c r="AE150" s="99">
        <v>17849.555917024602</v>
      </c>
      <c r="AF150" s="99">
        <v>22730.2579991817</v>
      </c>
      <c r="AG150" s="99">
        <v>533762.03035736096</v>
      </c>
      <c r="AH150" s="99">
        <v>1734.3648203909399</v>
      </c>
      <c r="AI150" s="99">
        <v>0</v>
      </c>
      <c r="AJ150" s="99">
        <v>802999.61605071998</v>
      </c>
      <c r="AK150" s="99">
        <v>3938.6694452166598</v>
      </c>
      <c r="AL150" s="99">
        <v>0</v>
      </c>
      <c r="AM150" s="99">
        <v>942.94303923100199</v>
      </c>
      <c r="AN150" s="99">
        <v>387128.26845169102</v>
      </c>
      <c r="AO150" s="99">
        <v>0</v>
      </c>
      <c r="AP150" s="99">
        <v>3330135.22973633</v>
      </c>
      <c r="AQ150" s="99">
        <v>7195363.07666016</v>
      </c>
      <c r="AR150" s="99">
        <v>27998.744025468801</v>
      </c>
      <c r="AS150" s="99">
        <v>0</v>
      </c>
      <c r="AT150" s="99">
        <v>1218.1816030144701</v>
      </c>
      <c r="AU150" s="99">
        <v>0</v>
      </c>
      <c r="AV150" s="99">
        <v>1186794.4531555199</v>
      </c>
      <c r="AW150" s="99">
        <v>0</v>
      </c>
      <c r="AX150" s="99">
        <v>143720.14418411301</v>
      </c>
      <c r="AY150" s="99">
        <v>167050.58077621501</v>
      </c>
      <c r="AZ150" s="99">
        <v>3903381.7224426302</v>
      </c>
      <c r="BA150" s="99">
        <v>15245.1134446859</v>
      </c>
      <c r="BB150" s="99">
        <v>0</v>
      </c>
      <c r="BC150" s="99">
        <v>6273524.77160645</v>
      </c>
      <c r="BD150" s="99">
        <v>30163.791251659401</v>
      </c>
      <c r="BE150" s="99">
        <v>0</v>
      </c>
      <c r="BF150" s="99">
        <v>6267.3347453474998</v>
      </c>
      <c r="BG150" s="99">
        <v>1189557.79206848</v>
      </c>
      <c r="BH150" s="99">
        <v>0</v>
      </c>
      <c r="BI150" s="99">
        <v>411072.98593139602</v>
      </c>
      <c r="BJ150" s="99">
        <v>2137802.2251892099</v>
      </c>
      <c r="BK150" s="99">
        <v>5066.4631412029303</v>
      </c>
      <c r="BL150" s="99">
        <v>0</v>
      </c>
      <c r="BM150" s="99">
        <v>0</v>
      </c>
      <c r="BN150" s="99">
        <v>0</v>
      </c>
      <c r="BO150" s="99">
        <v>0</v>
      </c>
      <c r="BP150" s="99">
        <v>0</v>
      </c>
      <c r="BQ150" s="99">
        <v>0</v>
      </c>
      <c r="BR150" s="99">
        <v>39940.288828372999</v>
      </c>
      <c r="BS150" s="99">
        <v>1064143.59809875</v>
      </c>
      <c r="BT150" s="99">
        <v>2838.2409538924699</v>
      </c>
      <c r="BU150" s="99">
        <v>0</v>
      </c>
      <c r="BV150" s="99">
        <v>1441283.2332916299</v>
      </c>
      <c r="BW150" s="99">
        <v>3419.0825256705298</v>
      </c>
      <c r="BX150" s="99">
        <v>0</v>
      </c>
      <c r="BY150" s="99">
        <v>0</v>
      </c>
      <c r="BZ150" s="99">
        <v>0</v>
      </c>
      <c r="CA150" s="99">
        <v>9112.5079141855203</v>
      </c>
      <c r="CB150" s="99">
        <v>1380686.51657104</v>
      </c>
      <c r="CC150" s="99">
        <v>10504143.411621099</v>
      </c>
      <c r="CD150" s="99">
        <v>2544696.6337280301</v>
      </c>
      <c r="CE150" s="99">
        <v>107.098383421078</v>
      </c>
      <c r="CF150" s="99">
        <v>19983.760798215899</v>
      </c>
      <c r="CG150" s="99">
        <v>145714.10845947301</v>
      </c>
      <c r="CH150" s="99">
        <v>0</v>
      </c>
      <c r="CI150" s="99">
        <v>9207.0368459224701</v>
      </c>
      <c r="CJ150" s="99">
        <v>1400858.1405944801</v>
      </c>
      <c r="CK150" s="99">
        <v>10656204.854492201</v>
      </c>
      <c r="CL150" s="99">
        <v>2568133.4944152799</v>
      </c>
      <c r="CM150" s="166">
        <v>10220.2790589333</v>
      </c>
      <c r="CN150" s="166">
        <v>1788323.1096344001</v>
      </c>
      <c r="CO150" s="166">
        <v>11845863.6049805</v>
      </c>
      <c r="CP150" s="99">
        <v>2568133.4944152799</v>
      </c>
      <c r="CQ150" s="99">
        <v>0</v>
      </c>
      <c r="CR150" s="99">
        <v>0</v>
      </c>
      <c r="CS150" s="99">
        <v>0</v>
      </c>
      <c r="CT150" s="99">
        <v>0</v>
      </c>
      <c r="CU150" s="98">
        <v>6026.5861686919998</v>
      </c>
      <c r="CV150" s="98">
        <v>1102.729270561</v>
      </c>
      <c r="CW150" s="98">
        <v>1400670.2773692559</v>
      </c>
      <c r="CX150" s="98">
        <v>10649857.520080572</v>
      </c>
    </row>
    <row r="151" spans="1:102" x14ac:dyDescent="0.2">
      <c r="A151" s="98" t="s">
        <v>53</v>
      </c>
      <c r="B151" s="100">
        <v>40148</v>
      </c>
      <c r="C151" s="99">
        <v>0</v>
      </c>
      <c r="D151" s="99">
        <v>3211.2111410796601</v>
      </c>
      <c r="E151" s="99">
        <v>5971.9255231618899</v>
      </c>
      <c r="F151" s="99">
        <v>119.265827826224</v>
      </c>
      <c r="G151" s="99">
        <v>0</v>
      </c>
      <c r="H151" s="99">
        <v>1.1732029586564701</v>
      </c>
      <c r="I151" s="99">
        <v>0</v>
      </c>
      <c r="J151" s="99">
        <v>992.94946246594202</v>
      </c>
      <c r="K151" s="99">
        <v>0</v>
      </c>
      <c r="L151" s="99">
        <v>233.740687783808</v>
      </c>
      <c r="M151" s="99">
        <v>175.09360509179501</v>
      </c>
      <c r="N151" s="99">
        <v>3378.6363227665402</v>
      </c>
      <c r="O151" s="99">
        <v>50.725102480500901</v>
      </c>
      <c r="P151" s="99">
        <v>0</v>
      </c>
      <c r="Q151" s="99">
        <v>5445.74764150381</v>
      </c>
      <c r="R151" s="99">
        <v>20.616429263725902</v>
      </c>
      <c r="S151" s="99">
        <v>0</v>
      </c>
      <c r="T151" s="99">
        <v>3.41527781810146</v>
      </c>
      <c r="U151" s="99">
        <v>1002.92675891519</v>
      </c>
      <c r="V151" s="99">
        <v>0</v>
      </c>
      <c r="W151" s="99">
        <v>396174.645702362</v>
      </c>
      <c r="X151" s="99">
        <v>963037.21345519996</v>
      </c>
      <c r="Y151" s="99">
        <v>2027.33567987382</v>
      </c>
      <c r="Z151" s="99">
        <v>0</v>
      </c>
      <c r="AA151" s="99">
        <v>193.63754327781501</v>
      </c>
      <c r="AB151" s="99">
        <v>0</v>
      </c>
      <c r="AC151" s="99">
        <v>373402.35403060901</v>
      </c>
      <c r="AD151" s="99">
        <v>0</v>
      </c>
      <c r="AE151" s="99">
        <v>18598.4115715027</v>
      </c>
      <c r="AF151" s="99">
        <v>23031.923161983501</v>
      </c>
      <c r="AG151" s="99">
        <v>524123.20828247099</v>
      </c>
      <c r="AH151" s="99">
        <v>2888.9079298973102</v>
      </c>
      <c r="AI151" s="99">
        <v>0</v>
      </c>
      <c r="AJ151" s="99">
        <v>797340.88243103004</v>
      </c>
      <c r="AK151" s="99">
        <v>3560.1263048350802</v>
      </c>
      <c r="AL151" s="99">
        <v>0</v>
      </c>
      <c r="AM151" s="99">
        <v>298.22964246943599</v>
      </c>
      <c r="AN151" s="99">
        <v>375273.642292023</v>
      </c>
      <c r="AO151" s="99">
        <v>0</v>
      </c>
      <c r="AP151" s="99">
        <v>3268164.1085205101</v>
      </c>
      <c r="AQ151" s="99">
        <v>7136056.47302246</v>
      </c>
      <c r="AR151" s="99">
        <v>26066.367375850699</v>
      </c>
      <c r="AS151" s="99">
        <v>0</v>
      </c>
      <c r="AT151" s="99">
        <v>1674.6787058561999</v>
      </c>
      <c r="AU151" s="99">
        <v>0</v>
      </c>
      <c r="AV151" s="99">
        <v>1181504.55609131</v>
      </c>
      <c r="AW151" s="99">
        <v>0</v>
      </c>
      <c r="AX151" s="99">
        <v>152603.92990684501</v>
      </c>
      <c r="AY151" s="99">
        <v>169479.059818268</v>
      </c>
      <c r="AZ151" s="99">
        <v>3867019.2551879901</v>
      </c>
      <c r="BA151" s="99">
        <v>24626.016181469</v>
      </c>
      <c r="BB151" s="99">
        <v>0</v>
      </c>
      <c r="BC151" s="99">
        <v>6251987.5170288105</v>
      </c>
      <c r="BD151" s="99">
        <v>27879.791040420499</v>
      </c>
      <c r="BE151" s="99">
        <v>0</v>
      </c>
      <c r="BF151" s="99">
        <v>2403.6019743084898</v>
      </c>
      <c r="BG151" s="99">
        <v>1188044.7675933801</v>
      </c>
      <c r="BH151" s="99">
        <v>0</v>
      </c>
      <c r="BI151" s="99">
        <v>398757.19668579102</v>
      </c>
      <c r="BJ151" s="99">
        <v>2114546.19995117</v>
      </c>
      <c r="BK151" s="99">
        <v>4994.7452213168099</v>
      </c>
      <c r="BL151" s="99">
        <v>0</v>
      </c>
      <c r="BM151" s="99">
        <v>0</v>
      </c>
      <c r="BN151" s="99">
        <v>0</v>
      </c>
      <c r="BO151" s="99">
        <v>0</v>
      </c>
      <c r="BP151" s="99">
        <v>0</v>
      </c>
      <c r="BQ151" s="99">
        <v>0</v>
      </c>
      <c r="BR151" s="99">
        <v>42570.944173336</v>
      </c>
      <c r="BS151" s="99">
        <v>1054560.78727722</v>
      </c>
      <c r="BT151" s="99">
        <v>4621.6361601352701</v>
      </c>
      <c r="BU151" s="99">
        <v>0</v>
      </c>
      <c r="BV151" s="99">
        <v>1420451.63186646</v>
      </c>
      <c r="BW151" s="99">
        <v>3144.4931605458301</v>
      </c>
      <c r="BX151" s="99">
        <v>0</v>
      </c>
      <c r="BY151" s="99">
        <v>0</v>
      </c>
      <c r="BZ151" s="99">
        <v>0</v>
      </c>
      <c r="CA151" s="99">
        <v>9196.2853144407309</v>
      </c>
      <c r="CB151" s="99">
        <v>1364745.7021484401</v>
      </c>
      <c r="CC151" s="99">
        <v>10421353.028320299</v>
      </c>
      <c r="CD151" s="99">
        <v>2528729.77160645</v>
      </c>
      <c r="CE151" s="99">
        <v>112.113121643662</v>
      </c>
      <c r="CF151" s="99">
        <v>21029.206881761598</v>
      </c>
      <c r="CG151" s="99">
        <v>164592.65611267099</v>
      </c>
      <c r="CH151" s="99">
        <v>0</v>
      </c>
      <c r="CI151" s="99">
        <v>9297.1329270601309</v>
      </c>
      <c r="CJ151" s="99">
        <v>1385984.00767517</v>
      </c>
      <c r="CK151" s="99">
        <v>10582324.545166001</v>
      </c>
      <c r="CL151" s="99">
        <v>2556012.2563171401</v>
      </c>
      <c r="CM151" s="166">
        <v>10306.474739670801</v>
      </c>
      <c r="CN151" s="166">
        <v>1762261.8249969501</v>
      </c>
      <c r="CO151" s="166">
        <v>11777337.408203101</v>
      </c>
      <c r="CP151" s="99">
        <v>2556012.2563171401</v>
      </c>
      <c r="CQ151" s="99">
        <v>0</v>
      </c>
      <c r="CR151" s="99">
        <v>0</v>
      </c>
      <c r="CS151" s="99">
        <v>0</v>
      </c>
      <c r="CT151" s="99">
        <v>0</v>
      </c>
      <c r="CU151" s="98">
        <v>5973.4531971630004</v>
      </c>
      <c r="CV151" s="98">
        <v>1098.504376414</v>
      </c>
      <c r="CW151" s="98">
        <v>1385774.9090302016</v>
      </c>
      <c r="CX151" s="98">
        <v>10585945.68443297</v>
      </c>
    </row>
    <row r="152" spans="1:102" x14ac:dyDescent="0.2">
      <c r="A152" s="98" t="s">
        <v>53</v>
      </c>
      <c r="B152" s="100">
        <v>40238</v>
      </c>
      <c r="C152" s="99">
        <v>0</v>
      </c>
      <c r="D152" s="99">
        <v>3259.2776663303398</v>
      </c>
      <c r="E152" s="99">
        <v>5872.9345435500099</v>
      </c>
      <c r="F152" s="99">
        <v>101.95714155212001</v>
      </c>
      <c r="G152" s="99">
        <v>0</v>
      </c>
      <c r="H152" s="99">
        <v>0</v>
      </c>
      <c r="I152" s="99">
        <v>0</v>
      </c>
      <c r="J152" s="99">
        <v>1013.31867817044</v>
      </c>
      <c r="K152" s="99">
        <v>0</v>
      </c>
      <c r="L152" s="99">
        <v>225.54148343391699</v>
      </c>
      <c r="M152" s="99">
        <v>50.6800797097385</v>
      </c>
      <c r="N152" s="99">
        <v>3366.3874605000001</v>
      </c>
      <c r="O152" s="99">
        <v>43.608122624922501</v>
      </c>
      <c r="P152" s="99">
        <v>0</v>
      </c>
      <c r="Q152" s="99">
        <v>5480.5486841797801</v>
      </c>
      <c r="R152" s="99">
        <v>20.989966578315901</v>
      </c>
      <c r="S152" s="99">
        <v>0</v>
      </c>
      <c r="T152" s="99">
        <v>6.0518187757697897</v>
      </c>
      <c r="U152" s="99">
        <v>1014.77511097491</v>
      </c>
      <c r="V152" s="99">
        <v>0</v>
      </c>
      <c r="W152" s="99">
        <v>376961.65020370501</v>
      </c>
      <c r="X152" s="99">
        <v>949986.76312255894</v>
      </c>
      <c r="Y152" s="99">
        <v>2054.1258776187901</v>
      </c>
      <c r="Z152" s="99">
        <v>0</v>
      </c>
      <c r="AA152" s="99">
        <v>0</v>
      </c>
      <c r="AB152" s="99">
        <v>0</v>
      </c>
      <c r="AC152" s="99">
        <v>385799.77799987799</v>
      </c>
      <c r="AD152" s="99">
        <v>0</v>
      </c>
      <c r="AE152" s="99">
        <v>13735.655571699101</v>
      </c>
      <c r="AF152" s="99">
        <v>5642.0918967723801</v>
      </c>
      <c r="AG152" s="99">
        <v>518613.47435760498</v>
      </c>
      <c r="AH152" s="99">
        <v>1740.75866290927</v>
      </c>
      <c r="AI152" s="99">
        <v>0</v>
      </c>
      <c r="AJ152" s="99">
        <v>769603.73915863002</v>
      </c>
      <c r="AK152" s="99">
        <v>3499.0842765569701</v>
      </c>
      <c r="AL152" s="99">
        <v>0</v>
      </c>
      <c r="AM152" s="99">
        <v>925.28391450643505</v>
      </c>
      <c r="AN152" s="99">
        <v>386738.83123397798</v>
      </c>
      <c r="AO152" s="99">
        <v>0</v>
      </c>
      <c r="AP152" s="99">
        <v>3136949.7537841802</v>
      </c>
      <c r="AQ152" s="99">
        <v>7064543.62744141</v>
      </c>
      <c r="AR152" s="99">
        <v>25300.899935007099</v>
      </c>
      <c r="AS152" s="99">
        <v>0</v>
      </c>
      <c r="AT152" s="99">
        <v>0</v>
      </c>
      <c r="AU152" s="99">
        <v>0</v>
      </c>
      <c r="AV152" s="99">
        <v>1224915.0877990699</v>
      </c>
      <c r="AW152" s="99">
        <v>0</v>
      </c>
      <c r="AX152" s="99">
        <v>120601.34358501399</v>
      </c>
      <c r="AY152" s="99">
        <v>42779.3015666008</v>
      </c>
      <c r="AZ152" s="99">
        <v>3842950.2529602102</v>
      </c>
      <c r="BA152" s="99">
        <v>14770.9426391125</v>
      </c>
      <c r="BB152" s="99">
        <v>0</v>
      </c>
      <c r="BC152" s="99">
        <v>6028850.5761718797</v>
      </c>
      <c r="BD152" s="99">
        <v>27314.978712081898</v>
      </c>
      <c r="BE152" s="99">
        <v>0</v>
      </c>
      <c r="BF152" s="99">
        <v>7632.7107490301096</v>
      </c>
      <c r="BG152" s="99">
        <v>1227899.53330994</v>
      </c>
      <c r="BH152" s="99">
        <v>0</v>
      </c>
      <c r="BI152" s="99">
        <v>394316.01327514602</v>
      </c>
      <c r="BJ152" s="99">
        <v>2094532.0939941399</v>
      </c>
      <c r="BK152" s="99">
        <v>4986.1146125197401</v>
      </c>
      <c r="BL152" s="99">
        <v>0</v>
      </c>
      <c r="BM152" s="99">
        <v>0</v>
      </c>
      <c r="BN152" s="99">
        <v>0</v>
      </c>
      <c r="BO152" s="99">
        <v>0</v>
      </c>
      <c r="BP152" s="99">
        <v>0</v>
      </c>
      <c r="BQ152" s="99">
        <v>0</v>
      </c>
      <c r="BR152" s="99">
        <v>11427.7147736549</v>
      </c>
      <c r="BS152" s="99">
        <v>1051171.5511169401</v>
      </c>
      <c r="BT152" s="99">
        <v>3392.8878563046501</v>
      </c>
      <c r="BU152" s="99">
        <v>0</v>
      </c>
      <c r="BV152" s="99">
        <v>1407398.6104583701</v>
      </c>
      <c r="BW152" s="99">
        <v>3076.9785027503999</v>
      </c>
      <c r="BX152" s="99">
        <v>0</v>
      </c>
      <c r="BY152" s="99">
        <v>0</v>
      </c>
      <c r="BZ152" s="99">
        <v>0</v>
      </c>
      <c r="CA152" s="99">
        <v>9141.4066405296307</v>
      </c>
      <c r="CB152" s="99">
        <v>1326230.9282074</v>
      </c>
      <c r="CC152" s="99">
        <v>10178187.075683599</v>
      </c>
      <c r="CD152" s="99">
        <v>2470715.0350647001</v>
      </c>
      <c r="CE152" s="99">
        <v>120.185630454682</v>
      </c>
      <c r="CF152" s="99">
        <v>23216.245142936699</v>
      </c>
      <c r="CG152" s="99">
        <v>176431.803668976</v>
      </c>
      <c r="CH152" s="99">
        <v>0</v>
      </c>
      <c r="CI152" s="99">
        <v>9265.5648708343506</v>
      </c>
      <c r="CJ152" s="99">
        <v>1349629.1886291499</v>
      </c>
      <c r="CK152" s="99">
        <v>10361908.455566401</v>
      </c>
      <c r="CL152" s="99">
        <v>2500623.8258667002</v>
      </c>
      <c r="CM152" s="166">
        <v>10268.870112419099</v>
      </c>
      <c r="CN152" s="166">
        <v>1740941.3485717799</v>
      </c>
      <c r="CO152" s="166">
        <v>11603102.7104492</v>
      </c>
      <c r="CP152" s="99">
        <v>2500623.8258667002</v>
      </c>
      <c r="CQ152" s="99">
        <v>0</v>
      </c>
      <c r="CR152" s="99">
        <v>0</v>
      </c>
      <c r="CS152" s="99">
        <v>0</v>
      </c>
      <c r="CT152" s="99">
        <v>0</v>
      </c>
      <c r="CU152" s="98">
        <v>5889.6999693489997</v>
      </c>
      <c r="CV152" s="98">
        <v>1127.185724405</v>
      </c>
      <c r="CW152" s="98">
        <v>1349447.1733503367</v>
      </c>
      <c r="CX152" s="98">
        <v>10354618.879352575</v>
      </c>
    </row>
    <row r="153" spans="1:102" x14ac:dyDescent="0.2">
      <c r="A153" s="98" t="s">
        <v>53</v>
      </c>
      <c r="B153" s="100">
        <v>40330</v>
      </c>
      <c r="C153" s="99">
        <v>0</v>
      </c>
      <c r="D153" s="99">
        <v>3636.6226143539002</v>
      </c>
      <c r="E153" s="99">
        <v>5878.7439859509504</v>
      </c>
      <c r="F153" s="99">
        <v>94.939793937839596</v>
      </c>
      <c r="G153" s="99">
        <v>0</v>
      </c>
      <c r="H153" s="99">
        <v>0</v>
      </c>
      <c r="I153" s="99">
        <v>0</v>
      </c>
      <c r="J153" s="99">
        <v>1023.44398164749</v>
      </c>
      <c r="K153" s="99">
        <v>0</v>
      </c>
      <c r="L153" s="99">
        <v>409.64053236693098</v>
      </c>
      <c r="M153" s="99">
        <v>54.393193913623698</v>
      </c>
      <c r="N153" s="99">
        <v>3413.9495015144298</v>
      </c>
      <c r="O153" s="99">
        <v>46.404614884871997</v>
      </c>
      <c r="P153" s="99">
        <v>0</v>
      </c>
      <c r="Q153" s="99">
        <v>5715.3958293199503</v>
      </c>
      <c r="R153" s="99">
        <v>21.831851002993101</v>
      </c>
      <c r="S153" s="99">
        <v>0</v>
      </c>
      <c r="T153" s="99">
        <v>7.1483685702551201</v>
      </c>
      <c r="U153" s="99">
        <v>1024.9162861257801</v>
      </c>
      <c r="V153" s="99">
        <v>0</v>
      </c>
      <c r="W153" s="99">
        <v>435209.26956176799</v>
      </c>
      <c r="X153" s="99">
        <v>945236.62873840297</v>
      </c>
      <c r="Y153" s="99">
        <v>1952.93131832778</v>
      </c>
      <c r="Z153" s="99">
        <v>0</v>
      </c>
      <c r="AA153" s="99">
        <v>0</v>
      </c>
      <c r="AB153" s="99">
        <v>0</v>
      </c>
      <c r="AC153" s="99">
        <v>394008.83390045201</v>
      </c>
      <c r="AD153" s="99">
        <v>0</v>
      </c>
      <c r="AE153" s="99">
        <v>27242.548673391299</v>
      </c>
      <c r="AF153" s="99">
        <v>5461.6243020892098</v>
      </c>
      <c r="AG153" s="99">
        <v>523839.16863632202</v>
      </c>
      <c r="AH153" s="99">
        <v>1853.65740863979</v>
      </c>
      <c r="AI153" s="99">
        <v>0</v>
      </c>
      <c r="AJ153" s="99">
        <v>836392.09861755394</v>
      </c>
      <c r="AK153" s="99">
        <v>3650.4819195270502</v>
      </c>
      <c r="AL153" s="99">
        <v>0</v>
      </c>
      <c r="AM153" s="99">
        <v>1383.7110634744199</v>
      </c>
      <c r="AN153" s="99">
        <v>394666.80528259301</v>
      </c>
      <c r="AO153" s="99">
        <v>0</v>
      </c>
      <c r="AP153" s="99">
        <v>3645267.3790588402</v>
      </c>
      <c r="AQ153" s="99">
        <v>7054489.46948242</v>
      </c>
      <c r="AR153" s="99">
        <v>24258.037273645401</v>
      </c>
      <c r="AS153" s="99">
        <v>0</v>
      </c>
      <c r="AT153" s="99">
        <v>0</v>
      </c>
      <c r="AU153" s="99">
        <v>0</v>
      </c>
      <c r="AV153" s="99">
        <v>1261892.58543396</v>
      </c>
      <c r="AW153" s="99">
        <v>0</v>
      </c>
      <c r="AX153" s="99">
        <v>232739.22548484799</v>
      </c>
      <c r="AY153" s="99">
        <v>41696.159929275498</v>
      </c>
      <c r="AZ153" s="99">
        <v>3889427.2172241202</v>
      </c>
      <c r="BA153" s="99">
        <v>16201.940716266599</v>
      </c>
      <c r="BB153" s="99">
        <v>0</v>
      </c>
      <c r="BC153" s="99">
        <v>6642179.7296142597</v>
      </c>
      <c r="BD153" s="99">
        <v>28964.802836418199</v>
      </c>
      <c r="BE153" s="99">
        <v>0</v>
      </c>
      <c r="BF153" s="99">
        <v>11776.4537504911</v>
      </c>
      <c r="BG153" s="99">
        <v>1262864.2495727499</v>
      </c>
      <c r="BH153" s="99">
        <v>0</v>
      </c>
      <c r="BI153" s="99">
        <v>409328.34923934902</v>
      </c>
      <c r="BJ153" s="99">
        <v>2074969.89909363</v>
      </c>
      <c r="BK153" s="99">
        <v>5050.0869039893196</v>
      </c>
      <c r="BL153" s="99">
        <v>0</v>
      </c>
      <c r="BM153" s="99">
        <v>0</v>
      </c>
      <c r="BN153" s="99">
        <v>0</v>
      </c>
      <c r="BO153" s="99">
        <v>0</v>
      </c>
      <c r="BP153" s="99">
        <v>0</v>
      </c>
      <c r="BQ153" s="99">
        <v>0</v>
      </c>
      <c r="BR153" s="99">
        <v>11227.311701417</v>
      </c>
      <c r="BS153" s="99">
        <v>1047075.0227203401</v>
      </c>
      <c r="BT153" s="99">
        <v>3336.7234504818898</v>
      </c>
      <c r="BU153" s="99">
        <v>0</v>
      </c>
      <c r="BV153" s="99">
        <v>1432900.67114258</v>
      </c>
      <c r="BW153" s="99">
        <v>3254.2503468096302</v>
      </c>
      <c r="BX153" s="99">
        <v>0</v>
      </c>
      <c r="BY153" s="99">
        <v>0</v>
      </c>
      <c r="BZ153" s="99">
        <v>0</v>
      </c>
      <c r="CA153" s="99">
        <v>9507.7383033037204</v>
      </c>
      <c r="CB153" s="99">
        <v>1381972.11660767</v>
      </c>
      <c r="CC153" s="99">
        <v>10742442.9174805</v>
      </c>
      <c r="CD153" s="99">
        <v>2491456.1460571298</v>
      </c>
      <c r="CE153" s="99">
        <v>125.572785310447</v>
      </c>
      <c r="CF153" s="99">
        <v>23605.021955966899</v>
      </c>
      <c r="CG153" s="99">
        <v>186185.66457748401</v>
      </c>
      <c r="CH153" s="99">
        <v>0</v>
      </c>
      <c r="CI153" s="99">
        <v>9654.0285382270795</v>
      </c>
      <c r="CJ153" s="99">
        <v>1405449.9183960001</v>
      </c>
      <c r="CK153" s="99">
        <v>10925179.6842041</v>
      </c>
      <c r="CL153" s="99">
        <v>2522788.96380615</v>
      </c>
      <c r="CM153" s="166">
        <v>10646.684141159099</v>
      </c>
      <c r="CN153" s="166">
        <v>1803034.0662994401</v>
      </c>
      <c r="CO153" s="166">
        <v>12189303.587158199</v>
      </c>
      <c r="CP153" s="99">
        <v>2522788.96380615</v>
      </c>
      <c r="CQ153" s="99">
        <v>0</v>
      </c>
      <c r="CR153" s="99">
        <v>0</v>
      </c>
      <c r="CS153" s="99">
        <v>0</v>
      </c>
      <c r="CT153" s="99">
        <v>0</v>
      </c>
      <c r="CU153" s="98">
        <v>5883.6170414400003</v>
      </c>
      <c r="CV153" s="98">
        <v>1139.4476905700001</v>
      </c>
      <c r="CW153" s="98">
        <v>1405577.1385636369</v>
      </c>
      <c r="CX153" s="98">
        <v>10928628.582057985</v>
      </c>
    </row>
    <row r="154" spans="1:102" x14ac:dyDescent="0.2">
      <c r="A154" s="98" t="s">
        <v>53</v>
      </c>
      <c r="B154" s="100">
        <v>40422</v>
      </c>
      <c r="C154" s="99">
        <v>0</v>
      </c>
      <c r="D154" s="99">
        <v>3681.7547219991702</v>
      </c>
      <c r="E154" s="99">
        <v>5847.9000535011301</v>
      </c>
      <c r="F154" s="99">
        <v>96.293395281769307</v>
      </c>
      <c r="G154" s="99">
        <v>0</v>
      </c>
      <c r="H154" s="99">
        <v>0</v>
      </c>
      <c r="I154" s="99">
        <v>0</v>
      </c>
      <c r="J154" s="99">
        <v>1028.6609285324801</v>
      </c>
      <c r="K154" s="99">
        <v>0</v>
      </c>
      <c r="L154" s="99">
        <v>248.196685697883</v>
      </c>
      <c r="M154" s="99">
        <v>58.479609968606397</v>
      </c>
      <c r="N154" s="99">
        <v>3430.1535378694498</v>
      </c>
      <c r="O154" s="99">
        <v>41.786795012187198</v>
      </c>
      <c r="P154" s="99">
        <v>0</v>
      </c>
      <c r="Q154" s="99">
        <v>5821.2806759476698</v>
      </c>
      <c r="R154" s="99">
        <v>27.005696424748699</v>
      </c>
      <c r="S154" s="99">
        <v>0</v>
      </c>
      <c r="T154" s="99">
        <v>6.8813625687616904</v>
      </c>
      <c r="U154" s="99">
        <v>1030.35672052205</v>
      </c>
      <c r="V154" s="99">
        <v>0</v>
      </c>
      <c r="W154" s="99">
        <v>417129.69850540202</v>
      </c>
      <c r="X154" s="99">
        <v>934795.08318328904</v>
      </c>
      <c r="Y154" s="99">
        <v>1886.0175374299299</v>
      </c>
      <c r="Z154" s="99">
        <v>0</v>
      </c>
      <c r="AA154" s="99">
        <v>0</v>
      </c>
      <c r="AB154" s="99">
        <v>0</v>
      </c>
      <c r="AC154" s="99">
        <v>389252.21740341198</v>
      </c>
      <c r="AD154" s="99">
        <v>0</v>
      </c>
      <c r="AE154" s="99">
        <v>16798.8583703041</v>
      </c>
      <c r="AF154" s="99">
        <v>5797.0706111192703</v>
      </c>
      <c r="AG154" s="99">
        <v>521339.71892547602</v>
      </c>
      <c r="AH154" s="99">
        <v>1720.12024061382</v>
      </c>
      <c r="AI154" s="99">
        <v>0</v>
      </c>
      <c r="AJ154" s="99">
        <v>795395.03210449195</v>
      </c>
      <c r="AK154" s="99">
        <v>4384.6790881156903</v>
      </c>
      <c r="AL154" s="99">
        <v>0</v>
      </c>
      <c r="AM154" s="99">
        <v>1407.2732857912799</v>
      </c>
      <c r="AN154" s="99">
        <v>390103.92094421398</v>
      </c>
      <c r="AO154" s="99">
        <v>0</v>
      </c>
      <c r="AP154" s="99">
        <v>3484974.5772399898</v>
      </c>
      <c r="AQ154" s="99">
        <v>6962094.9470214797</v>
      </c>
      <c r="AR154" s="99">
        <v>24582.680046796799</v>
      </c>
      <c r="AS154" s="99">
        <v>0</v>
      </c>
      <c r="AT154" s="99">
        <v>0</v>
      </c>
      <c r="AU154" s="99">
        <v>0</v>
      </c>
      <c r="AV154" s="99">
        <v>1262071.69230652</v>
      </c>
      <c r="AW154" s="99">
        <v>0</v>
      </c>
      <c r="AX154" s="99">
        <v>147082.41478729199</v>
      </c>
      <c r="AY154" s="99">
        <v>43639.003133297003</v>
      </c>
      <c r="AZ154" s="99">
        <v>3862337.1315918001</v>
      </c>
      <c r="BA154" s="99">
        <v>15211.0811716318</v>
      </c>
      <c r="BB154" s="99">
        <v>0</v>
      </c>
      <c r="BC154" s="99">
        <v>6317131.5792846698</v>
      </c>
      <c r="BD154" s="99">
        <v>35777.310006141699</v>
      </c>
      <c r="BE154" s="99">
        <v>0</v>
      </c>
      <c r="BF154" s="99">
        <v>12502.792109608699</v>
      </c>
      <c r="BG154" s="99">
        <v>1264436.1561584501</v>
      </c>
      <c r="BH154" s="99">
        <v>0</v>
      </c>
      <c r="BI154" s="99">
        <v>402212.90081024199</v>
      </c>
      <c r="BJ154" s="99">
        <v>2047138.79275513</v>
      </c>
      <c r="BK154" s="99">
        <v>4408.5347066521599</v>
      </c>
      <c r="BL154" s="99">
        <v>0</v>
      </c>
      <c r="BM154" s="99">
        <v>0</v>
      </c>
      <c r="BN154" s="99">
        <v>0</v>
      </c>
      <c r="BO154" s="99">
        <v>0</v>
      </c>
      <c r="BP154" s="99">
        <v>0</v>
      </c>
      <c r="BQ154" s="99">
        <v>0</v>
      </c>
      <c r="BR154" s="99">
        <v>11795.796676755001</v>
      </c>
      <c r="BS154" s="99">
        <v>1031661.81523132</v>
      </c>
      <c r="BT154" s="99">
        <v>2829.2306001484399</v>
      </c>
      <c r="BU154" s="99">
        <v>0</v>
      </c>
      <c r="BV154" s="99">
        <v>1400598.0810394301</v>
      </c>
      <c r="BW154" s="99">
        <v>3944.9094878137098</v>
      </c>
      <c r="BX154" s="99">
        <v>0</v>
      </c>
      <c r="BY154" s="99">
        <v>0</v>
      </c>
      <c r="BZ154" s="99">
        <v>0</v>
      </c>
      <c r="CA154" s="99">
        <v>9518.5338581800497</v>
      </c>
      <c r="CB154" s="99">
        <v>1348755.7045440699</v>
      </c>
      <c r="CC154" s="99">
        <v>10433386.9686279</v>
      </c>
      <c r="CD154" s="99">
        <v>2450586.6929626502</v>
      </c>
      <c r="CE154" s="99">
        <v>122.85995402373401</v>
      </c>
      <c r="CF154" s="99">
        <v>23994.942478418401</v>
      </c>
      <c r="CG154" s="99">
        <v>188185.05339240999</v>
      </c>
      <c r="CH154" s="99">
        <v>0</v>
      </c>
      <c r="CI154" s="99">
        <v>9628.9666428565997</v>
      </c>
      <c r="CJ154" s="99">
        <v>1372508.71357727</v>
      </c>
      <c r="CK154" s="99">
        <v>10617932.2032471</v>
      </c>
      <c r="CL154" s="99">
        <v>2479960.8498535198</v>
      </c>
      <c r="CM154" s="166">
        <v>10665.596926689101</v>
      </c>
      <c r="CN154" s="166">
        <v>1758565.0555267299</v>
      </c>
      <c r="CO154" s="166">
        <v>11881320.369628901</v>
      </c>
      <c r="CP154" s="99">
        <v>2479960.8498535198</v>
      </c>
      <c r="CQ154" s="99">
        <v>0</v>
      </c>
      <c r="CR154" s="99">
        <v>0</v>
      </c>
      <c r="CS154" s="99">
        <v>0</v>
      </c>
      <c r="CT154" s="99">
        <v>0</v>
      </c>
      <c r="CU154" s="98">
        <v>5843.0396452989999</v>
      </c>
      <c r="CV154" s="98">
        <v>1140.8119424680001</v>
      </c>
      <c r="CW154" s="98">
        <v>1372750.6470224883</v>
      </c>
      <c r="CX154" s="98">
        <v>10621572.02202031</v>
      </c>
    </row>
    <row r="155" spans="1:102" x14ac:dyDescent="0.2">
      <c r="A155" s="98" t="s">
        <v>53</v>
      </c>
      <c r="B155" s="100">
        <v>40513</v>
      </c>
      <c r="C155" s="99">
        <v>0</v>
      </c>
      <c r="D155" s="99">
        <v>3721.29654112458</v>
      </c>
      <c r="E155" s="99">
        <v>5783.8511912822696</v>
      </c>
      <c r="F155" s="99">
        <v>86.844301215372994</v>
      </c>
      <c r="G155" s="99">
        <v>0</v>
      </c>
      <c r="H155" s="99">
        <v>0</v>
      </c>
      <c r="I155" s="99">
        <v>0</v>
      </c>
      <c r="J155" s="99">
        <v>1028.87598867714</v>
      </c>
      <c r="K155" s="99">
        <v>0</v>
      </c>
      <c r="L155" s="99">
        <v>313.59014620631899</v>
      </c>
      <c r="M155" s="99">
        <v>54.426746423821903</v>
      </c>
      <c r="N155" s="99">
        <v>3410.5644868016202</v>
      </c>
      <c r="O155" s="99">
        <v>43.096751335542599</v>
      </c>
      <c r="P155" s="99">
        <v>0</v>
      </c>
      <c r="Q155" s="99">
        <v>5815.4824994206401</v>
      </c>
      <c r="R155" s="99">
        <v>22.5578613635153</v>
      </c>
      <c r="S155" s="99">
        <v>0</v>
      </c>
      <c r="T155" s="99">
        <v>4.5490281493403</v>
      </c>
      <c r="U155" s="99">
        <v>1038.7377010732901</v>
      </c>
      <c r="V155" s="99">
        <v>0</v>
      </c>
      <c r="W155" s="99">
        <v>420133.51523971598</v>
      </c>
      <c r="X155" s="99">
        <v>922656.77528381301</v>
      </c>
      <c r="Y155" s="99">
        <v>1855.86847759783</v>
      </c>
      <c r="Z155" s="99">
        <v>0</v>
      </c>
      <c r="AA155" s="99">
        <v>0</v>
      </c>
      <c r="AB155" s="99">
        <v>0</v>
      </c>
      <c r="AC155" s="99">
        <v>391980.80648040801</v>
      </c>
      <c r="AD155" s="99">
        <v>0</v>
      </c>
      <c r="AE155" s="99">
        <v>18633.313354968999</v>
      </c>
      <c r="AF155" s="99">
        <v>5731.5377612113998</v>
      </c>
      <c r="AG155" s="99">
        <v>520836.28359603899</v>
      </c>
      <c r="AH155" s="99">
        <v>1566.7847737520899</v>
      </c>
      <c r="AI155" s="99">
        <v>0</v>
      </c>
      <c r="AJ155" s="99">
        <v>802280.475288391</v>
      </c>
      <c r="AK155" s="99">
        <v>3777.51818400621</v>
      </c>
      <c r="AL155" s="99">
        <v>0</v>
      </c>
      <c r="AM155" s="99">
        <v>1093.98094584048</v>
      </c>
      <c r="AN155" s="99">
        <v>393739.03737258899</v>
      </c>
      <c r="AO155" s="99">
        <v>0</v>
      </c>
      <c r="AP155" s="99">
        <v>3517626.76870728</v>
      </c>
      <c r="AQ155" s="99">
        <v>6895099.05224609</v>
      </c>
      <c r="AR155" s="99">
        <v>24165.103358030301</v>
      </c>
      <c r="AS155" s="99">
        <v>0</v>
      </c>
      <c r="AT155" s="99">
        <v>0</v>
      </c>
      <c r="AU155" s="99">
        <v>0</v>
      </c>
      <c r="AV155" s="99">
        <v>1291525.05615234</v>
      </c>
      <c r="AW155" s="99">
        <v>0</v>
      </c>
      <c r="AX155" s="99">
        <v>169118.40763473499</v>
      </c>
      <c r="AY155" s="99">
        <v>43612.547655582399</v>
      </c>
      <c r="AZ155" s="99">
        <v>3883679.56640625</v>
      </c>
      <c r="BA155" s="99">
        <v>14264.112274885199</v>
      </c>
      <c r="BB155" s="99">
        <v>0</v>
      </c>
      <c r="BC155" s="99">
        <v>6379798.1933593797</v>
      </c>
      <c r="BD155" s="99">
        <v>30059.216633558299</v>
      </c>
      <c r="BE155" s="99">
        <v>0</v>
      </c>
      <c r="BF155" s="99">
        <v>8146.5281484126999</v>
      </c>
      <c r="BG155" s="99">
        <v>1297772.66304016</v>
      </c>
      <c r="BH155" s="99">
        <v>0</v>
      </c>
      <c r="BI155" s="99">
        <v>402339.71344757098</v>
      </c>
      <c r="BJ155" s="99">
        <v>2027490.69213867</v>
      </c>
      <c r="BK155" s="99">
        <v>4329.4173994660396</v>
      </c>
      <c r="BL155" s="99">
        <v>0</v>
      </c>
      <c r="BM155" s="99">
        <v>0</v>
      </c>
      <c r="BN155" s="99">
        <v>0</v>
      </c>
      <c r="BO155" s="99">
        <v>0</v>
      </c>
      <c r="BP155" s="99">
        <v>0</v>
      </c>
      <c r="BQ155" s="99">
        <v>0</v>
      </c>
      <c r="BR155" s="99">
        <v>11592.0866957903</v>
      </c>
      <c r="BS155" s="99">
        <v>1035016.3808746299</v>
      </c>
      <c r="BT155" s="99">
        <v>2699.02994447947</v>
      </c>
      <c r="BU155" s="99">
        <v>0</v>
      </c>
      <c r="BV155" s="99">
        <v>1386230.91781616</v>
      </c>
      <c r="BW155" s="99">
        <v>3176.8019080758099</v>
      </c>
      <c r="BX155" s="99">
        <v>0</v>
      </c>
      <c r="BY155" s="99">
        <v>0</v>
      </c>
      <c r="BZ155" s="99">
        <v>0</v>
      </c>
      <c r="CA155" s="99">
        <v>9510.8290544748306</v>
      </c>
      <c r="CB155" s="99">
        <v>1346105.41937256</v>
      </c>
      <c r="CC155" s="99">
        <v>10416052.2380371</v>
      </c>
      <c r="CD155" s="99">
        <v>2439199.4020080599</v>
      </c>
      <c r="CE155" s="99">
        <v>127.24577163998001</v>
      </c>
      <c r="CF155" s="99">
        <v>23866.755425453201</v>
      </c>
      <c r="CG155" s="99">
        <v>187509.22154045099</v>
      </c>
      <c r="CH155" s="99">
        <v>0</v>
      </c>
      <c r="CI155" s="99">
        <v>9626.1676678657495</v>
      </c>
      <c r="CJ155" s="99">
        <v>1369968.5701904299</v>
      </c>
      <c r="CK155" s="99">
        <v>10599878.736206099</v>
      </c>
      <c r="CL155" s="99">
        <v>2469755.0130310101</v>
      </c>
      <c r="CM155" s="166">
        <v>10670.7916231155</v>
      </c>
      <c r="CN155" s="166">
        <v>1767846.08255005</v>
      </c>
      <c r="CO155" s="166">
        <v>11905204.365966801</v>
      </c>
      <c r="CP155" s="99">
        <v>2469755.0130310101</v>
      </c>
      <c r="CQ155" s="99">
        <v>0</v>
      </c>
      <c r="CR155" s="99">
        <v>0</v>
      </c>
      <c r="CS155" s="99">
        <v>0</v>
      </c>
      <c r="CT155" s="99">
        <v>0</v>
      </c>
      <c r="CU155" s="98">
        <v>5780.5701818999996</v>
      </c>
      <c r="CV155" s="98">
        <v>1146.251208763</v>
      </c>
      <c r="CW155" s="98">
        <v>1369972.1747980132</v>
      </c>
      <c r="CX155" s="98">
        <v>10603561.459577551</v>
      </c>
    </row>
    <row r="156" spans="1:102" x14ac:dyDescent="0.2">
      <c r="A156" s="98" t="s">
        <v>53</v>
      </c>
      <c r="B156" s="100">
        <v>40603</v>
      </c>
      <c r="C156" s="99">
        <v>0</v>
      </c>
      <c r="D156" s="99">
        <v>3773.7003594636899</v>
      </c>
      <c r="E156" s="99">
        <v>5770.1415516138104</v>
      </c>
      <c r="F156" s="99">
        <v>94.282794758677497</v>
      </c>
      <c r="G156" s="99">
        <v>0</v>
      </c>
      <c r="H156" s="99">
        <v>0</v>
      </c>
      <c r="I156" s="99">
        <v>0</v>
      </c>
      <c r="J156" s="99">
        <v>1076.82904686034</v>
      </c>
      <c r="K156" s="99">
        <v>0</v>
      </c>
      <c r="L156" s="99">
        <v>275.46276669949299</v>
      </c>
      <c r="M156" s="99">
        <v>81.247550377622204</v>
      </c>
      <c r="N156" s="99">
        <v>3408.9929487407198</v>
      </c>
      <c r="O156" s="99">
        <v>0</v>
      </c>
      <c r="P156" s="99">
        <v>0</v>
      </c>
      <c r="Q156" s="99">
        <v>5841.89037513733</v>
      </c>
      <c r="R156" s="99">
        <v>0</v>
      </c>
      <c r="S156" s="99">
        <v>0</v>
      </c>
      <c r="T156" s="99">
        <v>29.340207120869302</v>
      </c>
      <c r="U156" s="99">
        <v>1077.0575292706501</v>
      </c>
      <c r="V156" s="99">
        <v>0</v>
      </c>
      <c r="W156" s="99">
        <v>417886.010829926</v>
      </c>
      <c r="X156" s="99">
        <v>921295.555335999</v>
      </c>
      <c r="Y156" s="99">
        <v>2253.01335927844</v>
      </c>
      <c r="Z156" s="99">
        <v>0</v>
      </c>
      <c r="AA156" s="99">
        <v>0</v>
      </c>
      <c r="AB156" s="99">
        <v>0</v>
      </c>
      <c r="AC156" s="99">
        <v>401934.74495315598</v>
      </c>
      <c r="AD156" s="99">
        <v>0</v>
      </c>
      <c r="AE156" s="99">
        <v>19726.161035060901</v>
      </c>
      <c r="AF156" s="99">
        <v>9722.2350556850397</v>
      </c>
      <c r="AG156" s="99">
        <v>521176.554271698</v>
      </c>
      <c r="AH156" s="99">
        <v>0</v>
      </c>
      <c r="AI156" s="99">
        <v>0</v>
      </c>
      <c r="AJ156" s="99">
        <v>796909.65048980701</v>
      </c>
      <c r="AK156" s="99">
        <v>0</v>
      </c>
      <c r="AL156" s="99">
        <v>0</v>
      </c>
      <c r="AM156" s="99">
        <v>6598.5347275137901</v>
      </c>
      <c r="AN156" s="99">
        <v>403085.43898773199</v>
      </c>
      <c r="AO156" s="99">
        <v>0</v>
      </c>
      <c r="AP156" s="99">
        <v>3575664.0385131799</v>
      </c>
      <c r="AQ156" s="99">
        <v>6952601.8818359403</v>
      </c>
      <c r="AR156" s="99">
        <v>29619.645651340499</v>
      </c>
      <c r="AS156" s="99">
        <v>0</v>
      </c>
      <c r="AT156" s="99">
        <v>0</v>
      </c>
      <c r="AU156" s="99">
        <v>0</v>
      </c>
      <c r="AV156" s="99">
        <v>1334528.7394256601</v>
      </c>
      <c r="AW156" s="99">
        <v>0</v>
      </c>
      <c r="AX156" s="99">
        <v>178005.372800827</v>
      </c>
      <c r="AY156" s="99">
        <v>75869.987621307402</v>
      </c>
      <c r="AZ156" s="99">
        <v>3915099.20458984</v>
      </c>
      <c r="BA156" s="99">
        <v>0</v>
      </c>
      <c r="BB156" s="99">
        <v>0</v>
      </c>
      <c r="BC156" s="99">
        <v>6404802.0519409198</v>
      </c>
      <c r="BD156" s="99">
        <v>0</v>
      </c>
      <c r="BE156" s="99">
        <v>0</v>
      </c>
      <c r="BF156" s="99">
        <v>54338.957123756401</v>
      </c>
      <c r="BG156" s="99">
        <v>1338283.7095794701</v>
      </c>
      <c r="BH156" s="99">
        <v>0</v>
      </c>
      <c r="BI156" s="99">
        <v>396452.57734680199</v>
      </c>
      <c r="BJ156" s="99">
        <v>2040273.3488006601</v>
      </c>
      <c r="BK156" s="99">
        <v>4945.2928819060298</v>
      </c>
      <c r="BL156" s="99">
        <v>0</v>
      </c>
      <c r="BM156" s="99">
        <v>0</v>
      </c>
      <c r="BN156" s="99">
        <v>0</v>
      </c>
      <c r="BO156" s="99">
        <v>0</v>
      </c>
      <c r="BP156" s="99">
        <v>0</v>
      </c>
      <c r="BQ156" s="99">
        <v>0</v>
      </c>
      <c r="BR156" s="99">
        <v>18373.954992294301</v>
      </c>
      <c r="BS156" s="99">
        <v>1044668.83287811</v>
      </c>
      <c r="BT156" s="99">
        <v>0</v>
      </c>
      <c r="BU156" s="99">
        <v>0</v>
      </c>
      <c r="BV156" s="99">
        <v>1376345.4262542699</v>
      </c>
      <c r="BW156" s="99">
        <v>0</v>
      </c>
      <c r="BX156" s="99">
        <v>0</v>
      </c>
      <c r="BY156" s="99">
        <v>0</v>
      </c>
      <c r="BZ156" s="99">
        <v>0</v>
      </c>
      <c r="CA156" s="99">
        <v>9550.4405381679499</v>
      </c>
      <c r="CB156" s="99">
        <v>1341501.1097106901</v>
      </c>
      <c r="CC156" s="99">
        <v>10585056.456665</v>
      </c>
      <c r="CD156" s="99">
        <v>2433354.9354553199</v>
      </c>
      <c r="CE156" s="99">
        <v>124.51463764067699</v>
      </c>
      <c r="CF156" s="99">
        <v>24745.269985199</v>
      </c>
      <c r="CG156" s="99">
        <v>191154.19556808501</v>
      </c>
      <c r="CH156" s="99">
        <v>0</v>
      </c>
      <c r="CI156" s="99">
        <v>9678.4596798420007</v>
      </c>
      <c r="CJ156" s="99">
        <v>1366141.0144195601</v>
      </c>
      <c r="CK156" s="99">
        <v>10778962.056274399</v>
      </c>
      <c r="CL156" s="99">
        <v>2459731.1425170898</v>
      </c>
      <c r="CM156" s="166">
        <v>10733.8159816265</v>
      </c>
      <c r="CN156" s="166">
        <v>1772389.3866882301</v>
      </c>
      <c r="CO156" s="166">
        <v>12126831.7893066</v>
      </c>
      <c r="CP156" s="99">
        <v>2459731.1425170898</v>
      </c>
      <c r="CQ156" s="99">
        <v>0</v>
      </c>
      <c r="CR156" s="99">
        <v>0</v>
      </c>
      <c r="CS156" s="99">
        <v>0</v>
      </c>
      <c r="CT156" s="99">
        <v>0</v>
      </c>
      <c r="CU156" s="98">
        <v>5792.4224452819999</v>
      </c>
      <c r="CV156" s="98">
        <v>1188.053405272</v>
      </c>
      <c r="CW156" s="98">
        <v>1366246.3796958891</v>
      </c>
      <c r="CX156" s="98">
        <v>10776210.652233085</v>
      </c>
    </row>
    <row r="157" spans="1:102" x14ac:dyDescent="0.2">
      <c r="A157" s="98" t="s">
        <v>53</v>
      </c>
      <c r="B157" s="100">
        <v>40695</v>
      </c>
      <c r="C157" s="99">
        <v>0</v>
      </c>
      <c r="D157" s="99">
        <v>3821.2353561222599</v>
      </c>
      <c r="E157" s="99">
        <v>5755.78508478403</v>
      </c>
      <c r="F157" s="99">
        <v>100.80855107028</v>
      </c>
      <c r="G157" s="99">
        <v>0</v>
      </c>
      <c r="H157" s="99">
        <v>0</v>
      </c>
      <c r="I157" s="99">
        <v>0</v>
      </c>
      <c r="J157" s="99">
        <v>1099.6469638943699</v>
      </c>
      <c r="K157" s="99">
        <v>0</v>
      </c>
      <c r="L157" s="99">
        <v>295.66113272309298</v>
      </c>
      <c r="M157" s="99">
        <v>77.049065327271805</v>
      </c>
      <c r="N157" s="99">
        <v>3421.7908704280899</v>
      </c>
      <c r="O157" s="99">
        <v>0</v>
      </c>
      <c r="P157" s="99">
        <v>0</v>
      </c>
      <c r="Q157" s="99">
        <v>5837.2691239714604</v>
      </c>
      <c r="R157" s="99">
        <v>0</v>
      </c>
      <c r="S157" s="99">
        <v>0</v>
      </c>
      <c r="T157" s="99">
        <v>31.9871037544217</v>
      </c>
      <c r="U157" s="99">
        <v>1100.5148588418999</v>
      </c>
      <c r="V157" s="99">
        <v>0</v>
      </c>
      <c r="W157" s="99">
        <v>433311.51347732497</v>
      </c>
      <c r="X157" s="99">
        <v>907312.11676025402</v>
      </c>
      <c r="Y157" s="99">
        <v>2052.87454035878</v>
      </c>
      <c r="Z157" s="99">
        <v>0</v>
      </c>
      <c r="AA157" s="99">
        <v>0</v>
      </c>
      <c r="AB157" s="99">
        <v>0</v>
      </c>
      <c r="AC157" s="99">
        <v>415590.52629852301</v>
      </c>
      <c r="AD157" s="99">
        <v>0</v>
      </c>
      <c r="AE157" s="99">
        <v>17523.311315059698</v>
      </c>
      <c r="AF157" s="99">
        <v>10278.8239109516</v>
      </c>
      <c r="AG157" s="99">
        <v>518814.86420440697</v>
      </c>
      <c r="AH157" s="99">
        <v>0</v>
      </c>
      <c r="AI157" s="99">
        <v>0</v>
      </c>
      <c r="AJ157" s="99">
        <v>784323.00786590599</v>
      </c>
      <c r="AK157" s="99">
        <v>0</v>
      </c>
      <c r="AL157" s="99">
        <v>0</v>
      </c>
      <c r="AM157" s="99">
        <v>6312.9601085185996</v>
      </c>
      <c r="AN157" s="99">
        <v>416877.25282669102</v>
      </c>
      <c r="AO157" s="99">
        <v>0</v>
      </c>
      <c r="AP157" s="99">
        <v>3700048.0521240202</v>
      </c>
      <c r="AQ157" s="99">
        <v>6869339.84692383</v>
      </c>
      <c r="AR157" s="99">
        <v>27437.605808973301</v>
      </c>
      <c r="AS157" s="99">
        <v>0</v>
      </c>
      <c r="AT157" s="99">
        <v>0</v>
      </c>
      <c r="AU157" s="99">
        <v>0</v>
      </c>
      <c r="AV157" s="99">
        <v>1390420.87831116</v>
      </c>
      <c r="AW157" s="99">
        <v>0</v>
      </c>
      <c r="AX157" s="99">
        <v>158601.68770217901</v>
      </c>
      <c r="AY157" s="99">
        <v>79062.012611389204</v>
      </c>
      <c r="AZ157" s="99">
        <v>3897643.2127990699</v>
      </c>
      <c r="BA157" s="99">
        <v>0</v>
      </c>
      <c r="BB157" s="99">
        <v>0</v>
      </c>
      <c r="BC157" s="99">
        <v>6362583.6834716797</v>
      </c>
      <c r="BD157" s="99">
        <v>0</v>
      </c>
      <c r="BE157" s="99">
        <v>0</v>
      </c>
      <c r="BF157" s="99">
        <v>51528.667226791396</v>
      </c>
      <c r="BG157" s="99">
        <v>1393427.9535827599</v>
      </c>
      <c r="BH157" s="99">
        <v>0</v>
      </c>
      <c r="BI157" s="99">
        <v>387381.88638305699</v>
      </c>
      <c r="BJ157" s="99">
        <v>2028892.50500488</v>
      </c>
      <c r="BK157" s="99">
        <v>4602.5417426824597</v>
      </c>
      <c r="BL157" s="99">
        <v>0</v>
      </c>
      <c r="BM157" s="99">
        <v>0</v>
      </c>
      <c r="BN157" s="99">
        <v>0</v>
      </c>
      <c r="BO157" s="99">
        <v>0</v>
      </c>
      <c r="BP157" s="99">
        <v>0</v>
      </c>
      <c r="BQ157" s="99">
        <v>0</v>
      </c>
      <c r="BR157" s="99">
        <v>19775.500050783201</v>
      </c>
      <c r="BS157" s="99">
        <v>1049209.2980194101</v>
      </c>
      <c r="BT157" s="99">
        <v>0</v>
      </c>
      <c r="BU157" s="99">
        <v>0</v>
      </c>
      <c r="BV157" s="99">
        <v>1343825.01081848</v>
      </c>
      <c r="BW157" s="99">
        <v>0</v>
      </c>
      <c r="BX157" s="99">
        <v>0</v>
      </c>
      <c r="BY157" s="99">
        <v>0</v>
      </c>
      <c r="BZ157" s="99">
        <v>0</v>
      </c>
      <c r="CA157" s="99">
        <v>9579.9958174228705</v>
      </c>
      <c r="CB157" s="99">
        <v>1339455.9011840799</v>
      </c>
      <c r="CC157" s="99">
        <v>10529968.6757813</v>
      </c>
      <c r="CD157" s="99">
        <v>2406750.9149169899</v>
      </c>
      <c r="CE157" s="99">
        <v>129.368078237399</v>
      </c>
      <c r="CF157" s="99">
        <v>24800.053445816</v>
      </c>
      <c r="CG157" s="99">
        <v>194049.91750144999</v>
      </c>
      <c r="CH157" s="99">
        <v>0</v>
      </c>
      <c r="CI157" s="99">
        <v>9727.2467262744904</v>
      </c>
      <c r="CJ157" s="99">
        <v>1364750.71374512</v>
      </c>
      <c r="CK157" s="99">
        <v>10728588.630615201</v>
      </c>
      <c r="CL157" s="99">
        <v>2433110.7948913602</v>
      </c>
      <c r="CM157" s="166">
        <v>10794.667434454001</v>
      </c>
      <c r="CN157" s="166">
        <v>1787958.95002747</v>
      </c>
      <c r="CO157" s="166">
        <v>12135346.5928955</v>
      </c>
      <c r="CP157" s="99">
        <v>2433110.7948913602</v>
      </c>
      <c r="CQ157" s="99">
        <v>0</v>
      </c>
      <c r="CR157" s="99">
        <v>0</v>
      </c>
      <c r="CS157" s="99">
        <v>0</v>
      </c>
      <c r="CT157" s="99">
        <v>0</v>
      </c>
      <c r="CU157" s="98">
        <v>5759.2332107809998</v>
      </c>
      <c r="CV157" s="98">
        <v>1218.038659929</v>
      </c>
      <c r="CW157" s="98">
        <v>1364255.954629896</v>
      </c>
      <c r="CX157" s="98">
        <v>10724018.59328275</v>
      </c>
    </row>
    <row r="158" spans="1:102" x14ac:dyDescent="0.2">
      <c r="A158" s="98" t="s">
        <v>53</v>
      </c>
      <c r="B158" s="100">
        <v>40787</v>
      </c>
      <c r="C158" s="99">
        <v>0</v>
      </c>
      <c r="D158" s="99">
        <v>3885.2601020932202</v>
      </c>
      <c r="E158" s="99">
        <v>5772.1132053136798</v>
      </c>
      <c r="F158" s="99">
        <v>109.600896754302</v>
      </c>
      <c r="G158" s="99">
        <v>0</v>
      </c>
      <c r="H158" s="99">
        <v>0</v>
      </c>
      <c r="I158" s="99">
        <v>0</v>
      </c>
      <c r="J158" s="99">
        <v>1111.6823589205701</v>
      </c>
      <c r="K158" s="99">
        <v>0</v>
      </c>
      <c r="L158" s="99">
        <v>360.932644195855</v>
      </c>
      <c r="M158" s="99">
        <v>82.646791920997202</v>
      </c>
      <c r="N158" s="99">
        <v>3452.1578055918199</v>
      </c>
      <c r="O158" s="99">
        <v>0</v>
      </c>
      <c r="P158" s="99">
        <v>0</v>
      </c>
      <c r="Q158" s="99">
        <v>5841.8957048058501</v>
      </c>
      <c r="R158" s="99">
        <v>0</v>
      </c>
      <c r="S158" s="99">
        <v>0</v>
      </c>
      <c r="T158" s="99">
        <v>37.437730921898002</v>
      </c>
      <c r="U158" s="99">
        <v>1112.30068974197</v>
      </c>
      <c r="V158" s="99">
        <v>0</v>
      </c>
      <c r="W158" s="99">
        <v>433113.08282852202</v>
      </c>
      <c r="X158" s="99">
        <v>905156.23556518601</v>
      </c>
      <c r="Y158" s="99">
        <v>1606.78902471066</v>
      </c>
      <c r="Z158" s="99">
        <v>0</v>
      </c>
      <c r="AA158" s="99">
        <v>0</v>
      </c>
      <c r="AB158" s="99">
        <v>0</v>
      </c>
      <c r="AC158" s="99">
        <v>420234.19375228899</v>
      </c>
      <c r="AD158" s="99">
        <v>0</v>
      </c>
      <c r="AE158" s="99">
        <v>18726.8254868984</v>
      </c>
      <c r="AF158" s="99">
        <v>10493.065160632101</v>
      </c>
      <c r="AG158" s="99">
        <v>523380.49832153303</v>
      </c>
      <c r="AH158" s="99">
        <v>0</v>
      </c>
      <c r="AI158" s="99">
        <v>0</v>
      </c>
      <c r="AJ158" s="99">
        <v>766430.56706237805</v>
      </c>
      <c r="AK158" s="99">
        <v>0</v>
      </c>
      <c r="AL158" s="99">
        <v>0</v>
      </c>
      <c r="AM158" s="99">
        <v>7205.34266924858</v>
      </c>
      <c r="AN158" s="99">
        <v>421292.80851364101</v>
      </c>
      <c r="AO158" s="99">
        <v>0</v>
      </c>
      <c r="AP158" s="99">
        <v>3657795.1674804701</v>
      </c>
      <c r="AQ158" s="99">
        <v>6850092.28662109</v>
      </c>
      <c r="AR158" s="99">
        <v>20410.484251499201</v>
      </c>
      <c r="AS158" s="99">
        <v>0</v>
      </c>
      <c r="AT158" s="99">
        <v>0</v>
      </c>
      <c r="AU158" s="99">
        <v>0</v>
      </c>
      <c r="AV158" s="99">
        <v>1422839.9234008801</v>
      </c>
      <c r="AW158" s="99">
        <v>0</v>
      </c>
      <c r="AX158" s="99">
        <v>167552.295688629</v>
      </c>
      <c r="AY158" s="99">
        <v>79787.140141487107</v>
      </c>
      <c r="AZ158" s="99">
        <v>3926862.8838195801</v>
      </c>
      <c r="BA158" s="99">
        <v>0</v>
      </c>
      <c r="BB158" s="99">
        <v>0</v>
      </c>
      <c r="BC158" s="99">
        <v>6220192.3880004901</v>
      </c>
      <c r="BD158" s="99">
        <v>0</v>
      </c>
      <c r="BE158" s="99">
        <v>0</v>
      </c>
      <c r="BF158" s="99">
        <v>59154.435758113897</v>
      </c>
      <c r="BG158" s="99">
        <v>1425859.7700042699</v>
      </c>
      <c r="BH158" s="99">
        <v>0</v>
      </c>
      <c r="BI158" s="99">
        <v>390183.26738739002</v>
      </c>
      <c r="BJ158" s="99">
        <v>2009607.3403320301</v>
      </c>
      <c r="BK158" s="99">
        <v>4858.0003920793497</v>
      </c>
      <c r="BL158" s="99">
        <v>0</v>
      </c>
      <c r="BM158" s="99">
        <v>0</v>
      </c>
      <c r="BN158" s="99">
        <v>0</v>
      </c>
      <c r="BO158" s="99">
        <v>0</v>
      </c>
      <c r="BP158" s="99">
        <v>0</v>
      </c>
      <c r="BQ158" s="99">
        <v>0</v>
      </c>
      <c r="BR158" s="99">
        <v>19007.485964298201</v>
      </c>
      <c r="BS158" s="99">
        <v>1059919.95878601</v>
      </c>
      <c r="BT158" s="99">
        <v>0</v>
      </c>
      <c r="BU158" s="99">
        <v>0</v>
      </c>
      <c r="BV158" s="99">
        <v>1314723.2271270801</v>
      </c>
      <c r="BW158" s="99">
        <v>0</v>
      </c>
      <c r="BX158" s="99">
        <v>0</v>
      </c>
      <c r="BY158" s="99">
        <v>0</v>
      </c>
      <c r="BZ158" s="99">
        <v>0</v>
      </c>
      <c r="CA158" s="99">
        <v>9647.1670411825198</v>
      </c>
      <c r="CB158" s="99">
        <v>1334002.6875915499</v>
      </c>
      <c r="CC158" s="99">
        <v>10487852.338378901</v>
      </c>
      <c r="CD158" s="99">
        <v>2407075.08911133</v>
      </c>
      <c r="CE158" s="99">
        <v>131.13096009194899</v>
      </c>
      <c r="CF158" s="99">
        <v>24795.007256746299</v>
      </c>
      <c r="CG158" s="99">
        <v>196531.31464004499</v>
      </c>
      <c r="CH158" s="99">
        <v>0</v>
      </c>
      <c r="CI158" s="99">
        <v>9769.1586951017398</v>
      </c>
      <c r="CJ158" s="99">
        <v>1358492.5170745801</v>
      </c>
      <c r="CK158" s="99">
        <v>10682943.8237305</v>
      </c>
      <c r="CL158" s="99">
        <v>2432739.2380065899</v>
      </c>
      <c r="CM158" s="166">
        <v>10893.7846282721</v>
      </c>
      <c r="CN158" s="166">
        <v>1776221.6411590599</v>
      </c>
      <c r="CO158" s="166">
        <v>12115106.0941162</v>
      </c>
      <c r="CP158" s="99">
        <v>2432739.2380065899</v>
      </c>
      <c r="CQ158" s="99">
        <v>0</v>
      </c>
      <c r="CR158" s="99">
        <v>0</v>
      </c>
      <c r="CS158" s="99">
        <v>0</v>
      </c>
      <c r="CT158" s="99">
        <v>0</v>
      </c>
      <c r="CU158" s="98">
        <v>5764.0035859469999</v>
      </c>
      <c r="CV158" s="98">
        <v>1230.428757574</v>
      </c>
      <c r="CW158" s="98">
        <v>1358797.6948482962</v>
      </c>
      <c r="CX158" s="98">
        <v>10684383.653018946</v>
      </c>
    </row>
    <row r="159" spans="1:102" x14ac:dyDescent="0.2">
      <c r="A159" s="98" t="s">
        <v>53</v>
      </c>
      <c r="B159" s="100">
        <v>40878</v>
      </c>
      <c r="C159" s="99">
        <v>0</v>
      </c>
      <c r="D159" s="99">
        <v>3985.9209065437299</v>
      </c>
      <c r="E159" s="99">
        <v>5780.7903525829297</v>
      </c>
      <c r="F159" s="99">
        <v>127.922553348355</v>
      </c>
      <c r="G159" s="99">
        <v>0</v>
      </c>
      <c r="H159" s="99">
        <v>0</v>
      </c>
      <c r="I159" s="99">
        <v>0</v>
      </c>
      <c r="J159" s="99">
        <v>1117.8082229942099</v>
      </c>
      <c r="K159" s="99">
        <v>0</v>
      </c>
      <c r="L159" s="99">
        <v>346.99667328223597</v>
      </c>
      <c r="M159" s="99">
        <v>98.944408243522005</v>
      </c>
      <c r="N159" s="99">
        <v>3495.8539224863098</v>
      </c>
      <c r="O159" s="99">
        <v>0</v>
      </c>
      <c r="P159" s="99">
        <v>0</v>
      </c>
      <c r="Q159" s="99">
        <v>5946.1511957645398</v>
      </c>
      <c r="R159" s="99">
        <v>0</v>
      </c>
      <c r="S159" s="99">
        <v>0</v>
      </c>
      <c r="T159" s="99">
        <v>39.507785278372502</v>
      </c>
      <c r="U159" s="99">
        <v>1122.8217820674199</v>
      </c>
      <c r="V159" s="99">
        <v>0</v>
      </c>
      <c r="W159" s="99">
        <v>442844.92296600301</v>
      </c>
      <c r="X159" s="99">
        <v>908129.31766509998</v>
      </c>
      <c r="Y159" s="99">
        <v>2174.9740625023801</v>
      </c>
      <c r="Z159" s="99">
        <v>0</v>
      </c>
      <c r="AA159" s="99">
        <v>0</v>
      </c>
      <c r="AB159" s="99">
        <v>0</v>
      </c>
      <c r="AC159" s="99">
        <v>408757.46265029901</v>
      </c>
      <c r="AD159" s="99">
        <v>0</v>
      </c>
      <c r="AE159" s="99">
        <v>20394.1067683697</v>
      </c>
      <c r="AF159" s="99">
        <v>13708.2375077009</v>
      </c>
      <c r="AG159" s="99">
        <v>530274.06427764904</v>
      </c>
      <c r="AH159" s="99">
        <v>0</v>
      </c>
      <c r="AI159" s="99">
        <v>0</v>
      </c>
      <c r="AJ159" s="99">
        <v>793648.03181457496</v>
      </c>
      <c r="AK159" s="99">
        <v>0</v>
      </c>
      <c r="AL159" s="99">
        <v>0</v>
      </c>
      <c r="AM159" s="99">
        <v>8107.0656009316399</v>
      </c>
      <c r="AN159" s="99">
        <v>410013.96201705898</v>
      </c>
      <c r="AO159" s="99">
        <v>0</v>
      </c>
      <c r="AP159" s="99">
        <v>3797666.4678955101</v>
      </c>
      <c r="AQ159" s="99">
        <v>6907035.6443481399</v>
      </c>
      <c r="AR159" s="99">
        <v>27248.7601323128</v>
      </c>
      <c r="AS159" s="99">
        <v>0</v>
      </c>
      <c r="AT159" s="99">
        <v>0</v>
      </c>
      <c r="AU159" s="99">
        <v>0</v>
      </c>
      <c r="AV159" s="99">
        <v>1396344.77124023</v>
      </c>
      <c r="AW159" s="99">
        <v>0</v>
      </c>
      <c r="AX159" s="99">
        <v>187139.82118415801</v>
      </c>
      <c r="AY159" s="99">
        <v>103832.505754471</v>
      </c>
      <c r="AZ159" s="99">
        <v>4022388.1998596201</v>
      </c>
      <c r="BA159" s="99">
        <v>0</v>
      </c>
      <c r="BB159" s="99">
        <v>0</v>
      </c>
      <c r="BC159" s="99">
        <v>6492545.0067748995</v>
      </c>
      <c r="BD159" s="99">
        <v>0</v>
      </c>
      <c r="BE159" s="99">
        <v>0</v>
      </c>
      <c r="BF159" s="99">
        <v>64185.358018398299</v>
      </c>
      <c r="BG159" s="99">
        <v>1401044.15507507</v>
      </c>
      <c r="BH159" s="99">
        <v>0</v>
      </c>
      <c r="BI159" s="99">
        <v>404870.58506774902</v>
      </c>
      <c r="BJ159" s="99">
        <v>2009951.3515625</v>
      </c>
      <c r="BK159" s="99">
        <v>4884.2251551747304</v>
      </c>
      <c r="BL159" s="99">
        <v>0</v>
      </c>
      <c r="BM159" s="99">
        <v>0</v>
      </c>
      <c r="BN159" s="99">
        <v>0</v>
      </c>
      <c r="BO159" s="99">
        <v>0</v>
      </c>
      <c r="BP159" s="99">
        <v>0</v>
      </c>
      <c r="BQ159" s="99">
        <v>0</v>
      </c>
      <c r="BR159" s="99">
        <v>24246.147555589701</v>
      </c>
      <c r="BS159" s="99">
        <v>1071923.5092620801</v>
      </c>
      <c r="BT159" s="99">
        <v>0</v>
      </c>
      <c r="BU159" s="99">
        <v>0</v>
      </c>
      <c r="BV159" s="99">
        <v>1323884.9115295401</v>
      </c>
      <c r="BW159" s="99">
        <v>0</v>
      </c>
      <c r="BX159" s="99">
        <v>0</v>
      </c>
      <c r="BY159" s="99">
        <v>0</v>
      </c>
      <c r="BZ159" s="99">
        <v>0</v>
      </c>
      <c r="CA159" s="99">
        <v>9763.6223896741903</v>
      </c>
      <c r="CB159" s="99">
        <v>1352683.9103240999</v>
      </c>
      <c r="CC159" s="99">
        <v>10703721.868408199</v>
      </c>
      <c r="CD159" s="99">
        <v>2421018.1052856399</v>
      </c>
      <c r="CE159" s="99">
        <v>127.322797810659</v>
      </c>
      <c r="CF159" s="99">
        <v>24915.582685709</v>
      </c>
      <c r="CG159" s="99">
        <v>191968.38143158</v>
      </c>
      <c r="CH159" s="99">
        <v>0</v>
      </c>
      <c r="CI159" s="99">
        <v>9881.1756422519702</v>
      </c>
      <c r="CJ159" s="99">
        <v>1377451.94332886</v>
      </c>
      <c r="CK159" s="99">
        <v>10898881.095947299</v>
      </c>
      <c r="CL159" s="99">
        <v>2447058.48260498</v>
      </c>
      <c r="CM159" s="166">
        <v>11009.5038659573</v>
      </c>
      <c r="CN159" s="166">
        <v>1794857.01872253</v>
      </c>
      <c r="CO159" s="166">
        <v>12307930.8981934</v>
      </c>
      <c r="CP159" s="99">
        <v>2447058.48260498</v>
      </c>
      <c r="CQ159" s="99">
        <v>0</v>
      </c>
      <c r="CR159" s="99">
        <v>0</v>
      </c>
      <c r="CS159" s="99">
        <v>0</v>
      </c>
      <c r="CT159" s="99">
        <v>0</v>
      </c>
      <c r="CU159" s="98">
        <v>5771.4404885690001</v>
      </c>
      <c r="CV159" s="98">
        <v>1238.317988582</v>
      </c>
      <c r="CW159" s="98">
        <v>1377599.4930098089</v>
      </c>
      <c r="CX159" s="98">
        <v>10895690.249839779</v>
      </c>
    </row>
    <row r="160" spans="1:102" x14ac:dyDescent="0.2">
      <c r="A160" s="98" t="s">
        <v>53</v>
      </c>
      <c r="B160" s="100">
        <v>40969</v>
      </c>
      <c r="C160" s="99">
        <v>0</v>
      </c>
      <c r="D160" s="99">
        <v>4055.19923323393</v>
      </c>
      <c r="E160" s="99">
        <v>5772.7105979919397</v>
      </c>
      <c r="F160" s="99">
        <v>127.389640861191</v>
      </c>
      <c r="G160" s="99">
        <v>0</v>
      </c>
      <c r="H160" s="99">
        <v>0</v>
      </c>
      <c r="I160" s="99">
        <v>0</v>
      </c>
      <c r="J160" s="99">
        <v>1145.1450201273001</v>
      </c>
      <c r="K160" s="99">
        <v>0</v>
      </c>
      <c r="L160" s="99">
        <v>280.85372292250401</v>
      </c>
      <c r="M160" s="99">
        <v>105.45908320881399</v>
      </c>
      <c r="N160" s="99">
        <v>3536.9005579054401</v>
      </c>
      <c r="O160" s="99">
        <v>0</v>
      </c>
      <c r="P160" s="99">
        <v>0</v>
      </c>
      <c r="Q160" s="99">
        <v>5976.7340968847302</v>
      </c>
      <c r="R160" s="99">
        <v>0</v>
      </c>
      <c r="S160" s="99">
        <v>0</v>
      </c>
      <c r="T160" s="99">
        <v>28.4433028413914</v>
      </c>
      <c r="U160" s="99">
        <v>1144.92432147264</v>
      </c>
      <c r="V160" s="99">
        <v>0</v>
      </c>
      <c r="W160" s="99">
        <v>464258.11746597302</v>
      </c>
      <c r="X160" s="99">
        <v>907032.53412628197</v>
      </c>
      <c r="Y160" s="99">
        <v>2340.4600116014499</v>
      </c>
      <c r="Z160" s="99">
        <v>0</v>
      </c>
      <c r="AA160" s="99">
        <v>0</v>
      </c>
      <c r="AB160" s="99">
        <v>0</v>
      </c>
      <c r="AC160" s="99">
        <v>427757.60084152198</v>
      </c>
      <c r="AD160" s="99">
        <v>0</v>
      </c>
      <c r="AE160" s="99">
        <v>14894.1728285551</v>
      </c>
      <c r="AF160" s="99">
        <v>15237.990907192199</v>
      </c>
      <c r="AG160" s="99">
        <v>532781.96157073998</v>
      </c>
      <c r="AH160" s="99">
        <v>0</v>
      </c>
      <c r="AI160" s="99">
        <v>0</v>
      </c>
      <c r="AJ160" s="99">
        <v>803255.72396850598</v>
      </c>
      <c r="AK160" s="99">
        <v>0</v>
      </c>
      <c r="AL160" s="99">
        <v>0</v>
      </c>
      <c r="AM160" s="99">
        <v>5770.57933068275</v>
      </c>
      <c r="AN160" s="99">
        <v>427625.18019866903</v>
      </c>
      <c r="AO160" s="99">
        <v>0</v>
      </c>
      <c r="AP160" s="99">
        <v>4050444.1706237802</v>
      </c>
      <c r="AQ160" s="99">
        <v>6999128.9984741202</v>
      </c>
      <c r="AR160" s="99">
        <v>29691.6909804344</v>
      </c>
      <c r="AS160" s="99">
        <v>0</v>
      </c>
      <c r="AT160" s="99">
        <v>0</v>
      </c>
      <c r="AU160" s="99">
        <v>0</v>
      </c>
      <c r="AV160" s="99">
        <v>1461332.6525878899</v>
      </c>
      <c r="AW160" s="99">
        <v>0</v>
      </c>
      <c r="AX160" s="99">
        <v>142094.07899665801</v>
      </c>
      <c r="AY160" s="99">
        <v>117632.26857090001</v>
      </c>
      <c r="AZ160" s="99">
        <v>4088954.7817688002</v>
      </c>
      <c r="BA160" s="99">
        <v>0</v>
      </c>
      <c r="BB160" s="99">
        <v>0</v>
      </c>
      <c r="BC160" s="99">
        <v>6627888.5729980497</v>
      </c>
      <c r="BD160" s="99">
        <v>0</v>
      </c>
      <c r="BE160" s="99">
        <v>0</v>
      </c>
      <c r="BF160" s="99">
        <v>47088.378751277902</v>
      </c>
      <c r="BG160" s="99">
        <v>1461319.4890441899</v>
      </c>
      <c r="BH160" s="99">
        <v>0</v>
      </c>
      <c r="BI160" s="99">
        <v>423353.24738693202</v>
      </c>
      <c r="BJ160" s="99">
        <v>2043255.03773499</v>
      </c>
      <c r="BK160" s="99">
        <v>5500.4815517664001</v>
      </c>
      <c r="BL160" s="99">
        <v>0</v>
      </c>
      <c r="BM160" s="99">
        <v>0</v>
      </c>
      <c r="BN160" s="99">
        <v>0</v>
      </c>
      <c r="BO160" s="99">
        <v>0</v>
      </c>
      <c r="BP160" s="99">
        <v>0</v>
      </c>
      <c r="BQ160" s="99">
        <v>0</v>
      </c>
      <c r="BR160" s="99">
        <v>27413.978647232099</v>
      </c>
      <c r="BS160" s="99">
        <v>1100538.35687256</v>
      </c>
      <c r="BT160" s="99">
        <v>0</v>
      </c>
      <c r="BU160" s="99">
        <v>0</v>
      </c>
      <c r="BV160" s="99">
        <v>1341716.94944763</v>
      </c>
      <c r="BW160" s="99">
        <v>0</v>
      </c>
      <c r="BX160" s="99">
        <v>0</v>
      </c>
      <c r="BY160" s="99">
        <v>0</v>
      </c>
      <c r="BZ160" s="99">
        <v>0</v>
      </c>
      <c r="CA160" s="99">
        <v>9832.6378893852198</v>
      </c>
      <c r="CB160" s="99">
        <v>1370745.7204895001</v>
      </c>
      <c r="CC160" s="99">
        <v>11045422.3758545</v>
      </c>
      <c r="CD160" s="99">
        <v>2458531.9753112802</v>
      </c>
      <c r="CE160" s="99">
        <v>121.968594276346</v>
      </c>
      <c r="CF160" s="99">
        <v>22902.780759811401</v>
      </c>
      <c r="CG160" s="99">
        <v>183554.49183082601</v>
      </c>
      <c r="CH160" s="99">
        <v>0</v>
      </c>
      <c r="CI160" s="99">
        <v>9957.3161855936105</v>
      </c>
      <c r="CJ160" s="99">
        <v>1393787.25590515</v>
      </c>
      <c r="CK160" s="99">
        <v>11226776.3326416</v>
      </c>
      <c r="CL160" s="99">
        <v>2483652.1055297898</v>
      </c>
      <c r="CM160" s="166">
        <v>11081.9266040325</v>
      </c>
      <c r="CN160" s="166">
        <v>1827478.40486145</v>
      </c>
      <c r="CO160" s="166">
        <v>12703180.0422363</v>
      </c>
      <c r="CP160" s="99">
        <v>2483652.1055297898</v>
      </c>
      <c r="CQ160" s="99">
        <v>0</v>
      </c>
      <c r="CR160" s="99">
        <v>0</v>
      </c>
      <c r="CS160" s="99">
        <v>0</v>
      </c>
      <c r="CT160" s="99">
        <v>0</v>
      </c>
      <c r="CU160" s="98">
        <v>5799.3481390349998</v>
      </c>
      <c r="CV160" s="98">
        <v>1257.5093632969999</v>
      </c>
      <c r="CW160" s="98">
        <v>1393648.5012493115</v>
      </c>
      <c r="CX160" s="98">
        <v>11228976.867685325</v>
      </c>
    </row>
    <row r="161" spans="1:102" x14ac:dyDescent="0.2">
      <c r="A161" s="98" t="s">
        <v>53</v>
      </c>
      <c r="B161" s="100">
        <v>41061</v>
      </c>
      <c r="C161" s="99">
        <v>0</v>
      </c>
      <c r="D161" s="99">
        <v>4073.23877632618</v>
      </c>
      <c r="E161" s="99">
        <v>5792.2084216475496</v>
      </c>
      <c r="F161" s="99">
        <v>129.12454973161201</v>
      </c>
      <c r="G161" s="99">
        <v>0</v>
      </c>
      <c r="H161" s="99">
        <v>0</v>
      </c>
      <c r="I161" s="99">
        <v>0</v>
      </c>
      <c r="J161" s="99">
        <v>1157.53687384725</v>
      </c>
      <c r="K161" s="99">
        <v>0</v>
      </c>
      <c r="L161" s="99">
        <v>304.001112088561</v>
      </c>
      <c r="M161" s="99">
        <v>108.82517198938901</v>
      </c>
      <c r="N161" s="99">
        <v>3597.8253568708901</v>
      </c>
      <c r="O161" s="99">
        <v>0</v>
      </c>
      <c r="P161" s="99">
        <v>0</v>
      </c>
      <c r="Q161" s="99">
        <v>5922.8196192979804</v>
      </c>
      <c r="R161" s="99">
        <v>0</v>
      </c>
      <c r="S161" s="99">
        <v>0</v>
      </c>
      <c r="T161" s="99">
        <v>25.201159645570399</v>
      </c>
      <c r="U161" s="99">
        <v>1156.6050836592899</v>
      </c>
      <c r="V161" s="99">
        <v>0</v>
      </c>
      <c r="W161" s="99">
        <v>447396.84294891398</v>
      </c>
      <c r="X161" s="99">
        <v>897696.49192810105</v>
      </c>
      <c r="Y161" s="99">
        <v>2322.4283405542401</v>
      </c>
      <c r="Z161" s="99">
        <v>0</v>
      </c>
      <c r="AA161" s="99">
        <v>0</v>
      </c>
      <c r="AB161" s="99">
        <v>0</v>
      </c>
      <c r="AC161" s="99">
        <v>423013.342212677</v>
      </c>
      <c r="AD161" s="99">
        <v>0</v>
      </c>
      <c r="AE161" s="99">
        <v>17535.122545003898</v>
      </c>
      <c r="AF161" s="99">
        <v>15586.1763118505</v>
      </c>
      <c r="AG161" s="99">
        <v>535852.26274871803</v>
      </c>
      <c r="AH161" s="99">
        <v>0</v>
      </c>
      <c r="AI161" s="99">
        <v>0</v>
      </c>
      <c r="AJ161" s="99">
        <v>784431.16851806606</v>
      </c>
      <c r="AK161" s="99">
        <v>0</v>
      </c>
      <c r="AL161" s="99">
        <v>0</v>
      </c>
      <c r="AM161" s="99">
        <v>4626.4299931526202</v>
      </c>
      <c r="AN161" s="99">
        <v>423148.20860290498</v>
      </c>
      <c r="AO161" s="99">
        <v>0</v>
      </c>
      <c r="AP161" s="99">
        <v>3923736.3772277799</v>
      </c>
      <c r="AQ161" s="99">
        <v>6947515.9353637705</v>
      </c>
      <c r="AR161" s="99">
        <v>29353.7780749798</v>
      </c>
      <c r="AS161" s="99">
        <v>0</v>
      </c>
      <c r="AT161" s="99">
        <v>0</v>
      </c>
      <c r="AU161" s="99">
        <v>0</v>
      </c>
      <c r="AV161" s="99">
        <v>1470608.3868255599</v>
      </c>
      <c r="AW161" s="99">
        <v>0</v>
      </c>
      <c r="AX161" s="99">
        <v>162480.73046112101</v>
      </c>
      <c r="AY161" s="99">
        <v>120194.582237244</v>
      </c>
      <c r="AZ161" s="99">
        <v>4120226.7459106399</v>
      </c>
      <c r="BA161" s="99">
        <v>0</v>
      </c>
      <c r="BB161" s="99">
        <v>0</v>
      </c>
      <c r="BC161" s="99">
        <v>6535160.8900146503</v>
      </c>
      <c r="BD161" s="99">
        <v>0</v>
      </c>
      <c r="BE161" s="99">
        <v>0</v>
      </c>
      <c r="BF161" s="99">
        <v>37712.9755597115</v>
      </c>
      <c r="BG161" s="99">
        <v>1470220.80836487</v>
      </c>
      <c r="BH161" s="99">
        <v>0</v>
      </c>
      <c r="BI161" s="99">
        <v>418554.224998474</v>
      </c>
      <c r="BJ161" s="99">
        <v>2042019.42460632</v>
      </c>
      <c r="BK161" s="99">
        <v>5295.4352992177</v>
      </c>
      <c r="BL161" s="99">
        <v>0</v>
      </c>
      <c r="BM161" s="99">
        <v>0</v>
      </c>
      <c r="BN161" s="99">
        <v>0</v>
      </c>
      <c r="BO161" s="99">
        <v>0</v>
      </c>
      <c r="BP161" s="99">
        <v>0</v>
      </c>
      <c r="BQ161" s="99">
        <v>0</v>
      </c>
      <c r="BR161" s="99">
        <v>27296.6176958084</v>
      </c>
      <c r="BS161" s="99">
        <v>1119532.7260284401</v>
      </c>
      <c r="BT161" s="99">
        <v>0</v>
      </c>
      <c r="BU161" s="99">
        <v>0</v>
      </c>
      <c r="BV161" s="99">
        <v>1314283.01591492</v>
      </c>
      <c r="BW161" s="99">
        <v>0</v>
      </c>
      <c r="BX161" s="99">
        <v>0</v>
      </c>
      <c r="BY161" s="99">
        <v>0</v>
      </c>
      <c r="BZ161" s="99">
        <v>0</v>
      </c>
      <c r="CA161" s="99">
        <v>9878.6899437904394</v>
      </c>
      <c r="CB161" s="99">
        <v>1349917.7054595901</v>
      </c>
      <c r="CC161" s="99">
        <v>10906140.4655762</v>
      </c>
      <c r="CD161" s="99">
        <v>2451507.3609314002</v>
      </c>
      <c r="CE161" s="99">
        <v>122.015216446482</v>
      </c>
      <c r="CF161" s="99">
        <v>21798.766546726201</v>
      </c>
      <c r="CG161" s="99">
        <v>168120.882888794</v>
      </c>
      <c r="CH161" s="99">
        <v>0</v>
      </c>
      <c r="CI161" s="99">
        <v>10011.704981565499</v>
      </c>
      <c r="CJ161" s="99">
        <v>1371744.24307251</v>
      </c>
      <c r="CK161" s="99">
        <v>11077831.4328613</v>
      </c>
      <c r="CL161" s="99">
        <v>2475256.7331543001</v>
      </c>
      <c r="CM161" s="166">
        <v>11136.3002278805</v>
      </c>
      <c r="CN161" s="166">
        <v>1795871.12896729</v>
      </c>
      <c r="CO161" s="166">
        <v>12555990.631103501</v>
      </c>
      <c r="CP161" s="99">
        <v>2475256.7331543001</v>
      </c>
      <c r="CQ161" s="99">
        <v>0</v>
      </c>
      <c r="CR161" s="99">
        <v>0</v>
      </c>
      <c r="CS161" s="99">
        <v>0</v>
      </c>
      <c r="CT161" s="99">
        <v>0</v>
      </c>
      <c r="CU161" s="98">
        <v>5793.5309548630003</v>
      </c>
      <c r="CV161" s="98">
        <v>1268.398066492</v>
      </c>
      <c r="CW161" s="98">
        <v>1371716.4720063163</v>
      </c>
      <c r="CX161" s="98">
        <v>11074261.348464994</v>
      </c>
    </row>
    <row r="162" spans="1:102" x14ac:dyDescent="0.2">
      <c r="A162" s="98" t="s">
        <v>53</v>
      </c>
      <c r="B162" s="100">
        <v>41153</v>
      </c>
      <c r="C162" s="99">
        <v>0</v>
      </c>
      <c r="D162" s="99">
        <v>4127.16554480791</v>
      </c>
      <c r="E162" s="99">
        <v>5840.8731606602696</v>
      </c>
      <c r="F162" s="99">
        <v>120.01141577307099</v>
      </c>
      <c r="G162" s="99">
        <v>0</v>
      </c>
      <c r="H162" s="99">
        <v>0</v>
      </c>
      <c r="I162" s="99">
        <v>0</v>
      </c>
      <c r="J162" s="99">
        <v>1154.2745753675699</v>
      </c>
      <c r="K162" s="99">
        <v>0</v>
      </c>
      <c r="L162" s="99">
        <v>340.75642486661701</v>
      </c>
      <c r="M162" s="99">
        <v>116.304937217385</v>
      </c>
      <c r="N162" s="99">
        <v>3672.77975785732</v>
      </c>
      <c r="O162" s="99">
        <v>0</v>
      </c>
      <c r="P162" s="99">
        <v>0</v>
      </c>
      <c r="Q162" s="99">
        <v>5891.9243220090902</v>
      </c>
      <c r="R162" s="99">
        <v>0</v>
      </c>
      <c r="S162" s="99">
        <v>0</v>
      </c>
      <c r="T162" s="99">
        <v>21.8243743702769</v>
      </c>
      <c r="U162" s="99">
        <v>1153.79644753039</v>
      </c>
      <c r="V162" s="99">
        <v>0</v>
      </c>
      <c r="W162" s="99">
        <v>454601.809791565</v>
      </c>
      <c r="X162" s="99">
        <v>898639.07263183605</v>
      </c>
      <c r="Y162" s="99">
        <v>1703.52171786129</v>
      </c>
      <c r="Z162" s="99">
        <v>0</v>
      </c>
      <c r="AA162" s="99">
        <v>0</v>
      </c>
      <c r="AB162" s="99">
        <v>0</v>
      </c>
      <c r="AC162" s="99">
        <v>433049.035629272</v>
      </c>
      <c r="AD162" s="99">
        <v>0</v>
      </c>
      <c r="AE162" s="99">
        <v>20012.467941999399</v>
      </c>
      <c r="AF162" s="99">
        <v>16879.691303014799</v>
      </c>
      <c r="AG162" s="99">
        <v>541417.34587860096</v>
      </c>
      <c r="AH162" s="99">
        <v>0</v>
      </c>
      <c r="AI162" s="99">
        <v>0</v>
      </c>
      <c r="AJ162" s="99">
        <v>751099.64510345506</v>
      </c>
      <c r="AK162" s="99">
        <v>0</v>
      </c>
      <c r="AL162" s="99">
        <v>0</v>
      </c>
      <c r="AM162" s="99">
        <v>3464.1734363436699</v>
      </c>
      <c r="AN162" s="99">
        <v>433105.66948699998</v>
      </c>
      <c r="AO162" s="99">
        <v>0</v>
      </c>
      <c r="AP162" s="99">
        <v>3978986.3966369601</v>
      </c>
      <c r="AQ162" s="99">
        <v>7054785.2033081101</v>
      </c>
      <c r="AR162" s="99">
        <v>21155.337651967999</v>
      </c>
      <c r="AS162" s="99">
        <v>0</v>
      </c>
      <c r="AT162" s="99">
        <v>0</v>
      </c>
      <c r="AU162" s="99">
        <v>0</v>
      </c>
      <c r="AV162" s="99">
        <v>1502766.3060607901</v>
      </c>
      <c r="AW162" s="99">
        <v>0</v>
      </c>
      <c r="AX162" s="99">
        <v>189890.59630203201</v>
      </c>
      <c r="AY162" s="99">
        <v>132880.67702293399</v>
      </c>
      <c r="AZ162" s="99">
        <v>4217172.1929931603</v>
      </c>
      <c r="BA162" s="99">
        <v>0</v>
      </c>
      <c r="BB162" s="99">
        <v>0</v>
      </c>
      <c r="BC162" s="99">
        <v>6344334.6896972703</v>
      </c>
      <c r="BD162" s="99">
        <v>0</v>
      </c>
      <c r="BE162" s="99">
        <v>0</v>
      </c>
      <c r="BF162" s="99">
        <v>29063.069274425499</v>
      </c>
      <c r="BG162" s="99">
        <v>1502825.4551544201</v>
      </c>
      <c r="BH162" s="99">
        <v>0</v>
      </c>
      <c r="BI162" s="99">
        <v>432501.70780563401</v>
      </c>
      <c r="BJ162" s="99">
        <v>2105599.2807617201</v>
      </c>
      <c r="BK162" s="99">
        <v>3805.2784539461099</v>
      </c>
      <c r="BL162" s="99">
        <v>0</v>
      </c>
      <c r="BM162" s="99">
        <v>0</v>
      </c>
      <c r="BN162" s="99">
        <v>0</v>
      </c>
      <c r="BO162" s="99">
        <v>0</v>
      </c>
      <c r="BP162" s="99">
        <v>0</v>
      </c>
      <c r="BQ162" s="99">
        <v>0</v>
      </c>
      <c r="BR162" s="99">
        <v>29389.6060218811</v>
      </c>
      <c r="BS162" s="99">
        <v>1179141.1843566899</v>
      </c>
      <c r="BT162" s="99">
        <v>0</v>
      </c>
      <c r="BU162" s="99">
        <v>0</v>
      </c>
      <c r="BV162" s="99">
        <v>1315786.1999053999</v>
      </c>
      <c r="BW162" s="99">
        <v>0</v>
      </c>
      <c r="BX162" s="99">
        <v>0</v>
      </c>
      <c r="BY162" s="99">
        <v>0</v>
      </c>
      <c r="BZ162" s="99">
        <v>0</v>
      </c>
      <c r="CA162" s="99">
        <v>9958.1413936615008</v>
      </c>
      <c r="CB162" s="99">
        <v>1346168.4337921101</v>
      </c>
      <c r="CC162" s="99">
        <v>11000687.373046899</v>
      </c>
      <c r="CD162" s="99">
        <v>2549926.4569091802</v>
      </c>
      <c r="CE162" s="99">
        <v>114.609862820245</v>
      </c>
      <c r="CF162" s="99">
        <v>19197.336204052001</v>
      </c>
      <c r="CG162" s="99">
        <v>160167.44834518401</v>
      </c>
      <c r="CH162" s="99">
        <v>0</v>
      </c>
      <c r="CI162" s="99">
        <v>10068.0240986347</v>
      </c>
      <c r="CJ162" s="99">
        <v>1365441.51826477</v>
      </c>
      <c r="CK162" s="99">
        <v>11157035.521606401</v>
      </c>
      <c r="CL162" s="99">
        <v>2574551.7332153302</v>
      </c>
      <c r="CM162" s="166">
        <v>11231.741363167799</v>
      </c>
      <c r="CN162" s="166">
        <v>1795333.2384033201</v>
      </c>
      <c r="CO162" s="166">
        <v>12663063.8400879</v>
      </c>
      <c r="CP162" s="99">
        <v>2574551.7332153302</v>
      </c>
      <c r="CQ162" s="99">
        <v>0</v>
      </c>
      <c r="CR162" s="99">
        <v>0</v>
      </c>
      <c r="CS162" s="99">
        <v>0</v>
      </c>
      <c r="CT162" s="99">
        <v>0</v>
      </c>
      <c r="CU162" s="98">
        <v>5827.7925835730002</v>
      </c>
      <c r="CV162" s="98">
        <v>1255.8832141170001</v>
      </c>
      <c r="CW162" s="98">
        <v>1365365.769996162</v>
      </c>
      <c r="CX162" s="98">
        <v>11160854.821392084</v>
      </c>
    </row>
    <row r="163" spans="1:102" x14ac:dyDescent="0.2">
      <c r="A163" s="98" t="s">
        <v>53</v>
      </c>
      <c r="B163" s="100">
        <v>41244</v>
      </c>
      <c r="C163" s="99">
        <v>0</v>
      </c>
      <c r="D163" s="99">
        <v>4138.6710403561601</v>
      </c>
      <c r="E163" s="99">
        <v>5981.1508011817896</v>
      </c>
      <c r="F163" s="99">
        <v>129.83982992917299</v>
      </c>
      <c r="G163" s="99">
        <v>0</v>
      </c>
      <c r="H163" s="99">
        <v>0</v>
      </c>
      <c r="I163" s="99">
        <v>0</v>
      </c>
      <c r="J163" s="99">
        <v>1147.2707626223601</v>
      </c>
      <c r="K163" s="99">
        <v>0</v>
      </c>
      <c r="L163" s="99">
        <v>350.98148544877802</v>
      </c>
      <c r="M163" s="99">
        <v>97.873313110321803</v>
      </c>
      <c r="N163" s="99">
        <v>3829.4093144238</v>
      </c>
      <c r="O163" s="99">
        <v>0</v>
      </c>
      <c r="P163" s="99">
        <v>0</v>
      </c>
      <c r="Q163" s="99">
        <v>5971.04299110174</v>
      </c>
      <c r="R163" s="99">
        <v>0</v>
      </c>
      <c r="S163" s="99">
        <v>0</v>
      </c>
      <c r="T163" s="99">
        <v>18.9093776072841</v>
      </c>
      <c r="U163" s="99">
        <v>1149.3931338489101</v>
      </c>
      <c r="V163" s="99">
        <v>0</v>
      </c>
      <c r="W163" s="99">
        <v>472131.15976333601</v>
      </c>
      <c r="X163" s="99">
        <v>908366.07421875</v>
      </c>
      <c r="Y163" s="99">
        <v>2397.71728160977</v>
      </c>
      <c r="Z163" s="99">
        <v>0</v>
      </c>
      <c r="AA163" s="99">
        <v>0</v>
      </c>
      <c r="AB163" s="99">
        <v>0</v>
      </c>
      <c r="AC163" s="99">
        <v>430576.46380996698</v>
      </c>
      <c r="AD163" s="99">
        <v>0</v>
      </c>
      <c r="AE163" s="99">
        <v>19096.0467758179</v>
      </c>
      <c r="AF163" s="99">
        <v>15400.565239071801</v>
      </c>
      <c r="AG163" s="99">
        <v>552953.83837890602</v>
      </c>
      <c r="AH163" s="99">
        <v>0</v>
      </c>
      <c r="AI163" s="99">
        <v>0</v>
      </c>
      <c r="AJ163" s="99">
        <v>803299.11749267601</v>
      </c>
      <c r="AK163" s="99">
        <v>0</v>
      </c>
      <c r="AL163" s="99">
        <v>0</v>
      </c>
      <c r="AM163" s="99">
        <v>2577.8030350804302</v>
      </c>
      <c r="AN163" s="99">
        <v>430435.22251129203</v>
      </c>
      <c r="AO163" s="99">
        <v>0</v>
      </c>
      <c r="AP163" s="99">
        <v>4176216.8985900902</v>
      </c>
      <c r="AQ163" s="99">
        <v>7192729.0759887705</v>
      </c>
      <c r="AR163" s="99">
        <v>27782.566053390499</v>
      </c>
      <c r="AS163" s="99">
        <v>0</v>
      </c>
      <c r="AT163" s="99">
        <v>0</v>
      </c>
      <c r="AU163" s="99">
        <v>0</v>
      </c>
      <c r="AV163" s="99">
        <v>1503432.5703582801</v>
      </c>
      <c r="AW163" s="99">
        <v>0</v>
      </c>
      <c r="AX163" s="99">
        <v>176666.20137405401</v>
      </c>
      <c r="AY163" s="99">
        <v>119701.544950485</v>
      </c>
      <c r="AZ163" s="99">
        <v>4360125.5367431603</v>
      </c>
      <c r="BA163" s="99">
        <v>0</v>
      </c>
      <c r="BB163" s="99">
        <v>0</v>
      </c>
      <c r="BC163" s="99">
        <v>6841371.3752441397</v>
      </c>
      <c r="BD163" s="99">
        <v>0</v>
      </c>
      <c r="BE163" s="99">
        <v>0</v>
      </c>
      <c r="BF163" s="99">
        <v>21784.696381807302</v>
      </c>
      <c r="BG163" s="99">
        <v>1503479.6223144501</v>
      </c>
      <c r="BH163" s="99">
        <v>0</v>
      </c>
      <c r="BI163" s="99">
        <v>420740.87139129598</v>
      </c>
      <c r="BJ163" s="99">
        <v>2173719.5739746098</v>
      </c>
      <c r="BK163" s="99">
        <v>5424.7414972782099</v>
      </c>
      <c r="BL163" s="99">
        <v>0</v>
      </c>
      <c r="BM163" s="99">
        <v>0</v>
      </c>
      <c r="BN163" s="99">
        <v>0</v>
      </c>
      <c r="BO163" s="99">
        <v>0</v>
      </c>
      <c r="BP163" s="99">
        <v>0</v>
      </c>
      <c r="BQ163" s="99">
        <v>0</v>
      </c>
      <c r="BR163" s="99">
        <v>26859.723069906198</v>
      </c>
      <c r="BS163" s="99">
        <v>1265660.8759765599</v>
      </c>
      <c r="BT163" s="99">
        <v>0</v>
      </c>
      <c r="BU163" s="99">
        <v>0</v>
      </c>
      <c r="BV163" s="99">
        <v>1314688.63037109</v>
      </c>
      <c r="BW163" s="99">
        <v>0</v>
      </c>
      <c r="BX163" s="99">
        <v>0</v>
      </c>
      <c r="BY163" s="99">
        <v>0</v>
      </c>
      <c r="BZ163" s="99">
        <v>0</v>
      </c>
      <c r="CA163" s="99">
        <v>10107.6395307779</v>
      </c>
      <c r="CB163" s="99">
        <v>1382576.05821228</v>
      </c>
      <c r="CC163" s="99">
        <v>11369564.9105225</v>
      </c>
      <c r="CD163" s="99">
        <v>2606970.4541931199</v>
      </c>
      <c r="CE163" s="99">
        <v>107.31384641490899</v>
      </c>
      <c r="CF163" s="99">
        <v>16988.2111012936</v>
      </c>
      <c r="CG163" s="99">
        <v>135651.95176696801</v>
      </c>
      <c r="CH163" s="99">
        <v>0</v>
      </c>
      <c r="CI163" s="99">
        <v>10209.7977378368</v>
      </c>
      <c r="CJ163" s="99">
        <v>1399651.9877319301</v>
      </c>
      <c r="CK163" s="99">
        <v>11511133.0860596</v>
      </c>
      <c r="CL163" s="99">
        <v>2629142.4324646001</v>
      </c>
      <c r="CM163" s="166">
        <v>11361.644842624701</v>
      </c>
      <c r="CN163" s="166">
        <v>1837395.7720947301</v>
      </c>
      <c r="CO163" s="166">
        <v>13022136.561035199</v>
      </c>
      <c r="CP163" s="99">
        <v>2629142.4324646001</v>
      </c>
      <c r="CQ163" s="99">
        <v>0</v>
      </c>
      <c r="CR163" s="99">
        <v>0</v>
      </c>
      <c r="CS163" s="99">
        <v>0</v>
      </c>
      <c r="CT163" s="99">
        <v>0</v>
      </c>
      <c r="CU163" s="98">
        <v>5967.4333632039998</v>
      </c>
      <c r="CV163" s="98">
        <v>1244.469762041</v>
      </c>
      <c r="CW163" s="98">
        <v>1399564.2693135736</v>
      </c>
      <c r="CX163" s="98">
        <v>11505216.862289468</v>
      </c>
    </row>
    <row r="164" spans="1:102" x14ac:dyDescent="0.2">
      <c r="A164" s="98" t="s">
        <v>53</v>
      </c>
      <c r="B164" s="100">
        <v>41334</v>
      </c>
      <c r="C164" s="99">
        <v>0</v>
      </c>
      <c r="D164" s="99">
        <v>4095.9395540058599</v>
      </c>
      <c r="E164" s="99">
        <v>6160.4390846490896</v>
      </c>
      <c r="F164" s="99">
        <v>132.21411512419601</v>
      </c>
      <c r="G164" s="99">
        <v>0</v>
      </c>
      <c r="H164" s="99">
        <v>0</v>
      </c>
      <c r="I164" s="99">
        <v>0</v>
      </c>
      <c r="J164" s="99">
        <v>1149.1529220789701</v>
      </c>
      <c r="K164" s="99">
        <v>0</v>
      </c>
      <c r="L164" s="99">
        <v>222.85194815881599</v>
      </c>
      <c r="M164" s="99">
        <v>91.266147960908697</v>
      </c>
      <c r="N164" s="99">
        <v>4016.6175666153399</v>
      </c>
      <c r="O164" s="99">
        <v>0</v>
      </c>
      <c r="P164" s="99">
        <v>61.444775830022998</v>
      </c>
      <c r="Q164" s="99">
        <v>5939.5624355077698</v>
      </c>
      <c r="R164" s="99">
        <v>0</v>
      </c>
      <c r="S164" s="99">
        <v>22.309276486979801</v>
      </c>
      <c r="T164" s="99">
        <v>0</v>
      </c>
      <c r="U164" s="99">
        <v>1148.6409334391401</v>
      </c>
      <c r="V164" s="99">
        <v>0</v>
      </c>
      <c r="W164" s="99">
        <v>445267.00075912499</v>
      </c>
      <c r="X164" s="99">
        <v>925384.46884155297</v>
      </c>
      <c r="Y164" s="99">
        <v>2637.7826769948001</v>
      </c>
      <c r="Z164" s="99">
        <v>0</v>
      </c>
      <c r="AA164" s="99">
        <v>0</v>
      </c>
      <c r="AB164" s="99">
        <v>0</v>
      </c>
      <c r="AC164" s="99">
        <v>433419.98191070597</v>
      </c>
      <c r="AD164" s="99">
        <v>0</v>
      </c>
      <c r="AE164" s="99">
        <v>13271.9840815067</v>
      </c>
      <c r="AF164" s="99">
        <v>12270.0655455589</v>
      </c>
      <c r="AG164" s="99">
        <v>574790.97458648705</v>
      </c>
      <c r="AH164" s="99">
        <v>0</v>
      </c>
      <c r="AI164" s="99">
        <v>2744.5483921766299</v>
      </c>
      <c r="AJ164" s="99">
        <v>749572.80930328404</v>
      </c>
      <c r="AK164" s="99">
        <v>0</v>
      </c>
      <c r="AL164" s="99">
        <v>2175.5990280210999</v>
      </c>
      <c r="AM164" s="99">
        <v>0</v>
      </c>
      <c r="AN164" s="99">
        <v>433390.03126907302</v>
      </c>
      <c r="AO164" s="99">
        <v>0</v>
      </c>
      <c r="AP164" s="99">
        <v>3977146.0122375502</v>
      </c>
      <c r="AQ164" s="99">
        <v>7316533.5682983398</v>
      </c>
      <c r="AR164" s="99">
        <v>28078.5525753498</v>
      </c>
      <c r="AS164" s="99">
        <v>0</v>
      </c>
      <c r="AT164" s="99">
        <v>0</v>
      </c>
      <c r="AU164" s="99">
        <v>0</v>
      </c>
      <c r="AV164" s="99">
        <v>1525462.5403747601</v>
      </c>
      <c r="AW164" s="99">
        <v>0</v>
      </c>
      <c r="AX164" s="99">
        <v>120393.993247986</v>
      </c>
      <c r="AY164" s="99">
        <v>95918.518327712998</v>
      </c>
      <c r="AZ164" s="99">
        <v>4544181.5368042002</v>
      </c>
      <c r="BA164" s="99">
        <v>0</v>
      </c>
      <c r="BB164" s="99">
        <v>25311.620314359701</v>
      </c>
      <c r="BC164" s="99">
        <v>6335941.9950561495</v>
      </c>
      <c r="BD164" s="99">
        <v>0</v>
      </c>
      <c r="BE164" s="99">
        <v>19157.220684766799</v>
      </c>
      <c r="BF164" s="99">
        <v>0</v>
      </c>
      <c r="BG164" s="99">
        <v>1525650.2528533901</v>
      </c>
      <c r="BH164" s="99">
        <v>0</v>
      </c>
      <c r="BI164" s="99">
        <v>410791.24959945702</v>
      </c>
      <c r="BJ164" s="99">
        <v>2234612.7582397498</v>
      </c>
      <c r="BK164" s="99">
        <v>5579.3422506451598</v>
      </c>
      <c r="BL164" s="99">
        <v>0</v>
      </c>
      <c r="BM164" s="99">
        <v>0</v>
      </c>
      <c r="BN164" s="99">
        <v>0</v>
      </c>
      <c r="BO164" s="99">
        <v>0</v>
      </c>
      <c r="BP164" s="99">
        <v>0</v>
      </c>
      <c r="BQ164" s="99">
        <v>0</v>
      </c>
      <c r="BR164" s="99">
        <v>23051.065442323699</v>
      </c>
      <c r="BS164" s="99">
        <v>1345491.5470581099</v>
      </c>
      <c r="BT164" s="99">
        <v>0</v>
      </c>
      <c r="BU164" s="99">
        <v>2234.25</v>
      </c>
      <c r="BV164" s="99">
        <v>1251515.1172180199</v>
      </c>
      <c r="BW164" s="99">
        <v>0</v>
      </c>
      <c r="BX164" s="99">
        <v>1488.0299981534499</v>
      </c>
      <c r="BY164" s="99">
        <v>0</v>
      </c>
      <c r="BZ164" s="99">
        <v>0</v>
      </c>
      <c r="CA164" s="99">
        <v>10258.313549280199</v>
      </c>
      <c r="CB164" s="99">
        <v>1367422.40440369</v>
      </c>
      <c r="CC164" s="99">
        <v>11234805.747436499</v>
      </c>
      <c r="CD164" s="99">
        <v>2603131.9185485798</v>
      </c>
      <c r="CE164" s="99">
        <v>107.324902124703</v>
      </c>
      <c r="CF164" s="99">
        <v>16842.476536274</v>
      </c>
      <c r="CG164" s="99">
        <v>138371.50562858599</v>
      </c>
      <c r="CH164" s="99">
        <v>0</v>
      </c>
      <c r="CI164" s="99">
        <v>10367.2411193848</v>
      </c>
      <c r="CJ164" s="99">
        <v>1384418.00796509</v>
      </c>
      <c r="CK164" s="99">
        <v>11376733.6512451</v>
      </c>
      <c r="CL164" s="99">
        <v>2627788.0436096201</v>
      </c>
      <c r="CM164" s="166">
        <v>11489.3792903423</v>
      </c>
      <c r="CN164" s="166">
        <v>1823162.1717834501</v>
      </c>
      <c r="CO164" s="166">
        <v>12916190.880859399</v>
      </c>
      <c r="CP164" s="99">
        <v>2627788.0436096201</v>
      </c>
      <c r="CQ164" s="99">
        <v>0</v>
      </c>
      <c r="CR164" s="99">
        <v>0</v>
      </c>
      <c r="CS164" s="99">
        <v>0</v>
      </c>
      <c r="CT164" s="99">
        <v>0</v>
      </c>
      <c r="CU164" s="98">
        <v>6188.3713129420003</v>
      </c>
      <c r="CV164" s="98">
        <v>1241.3389320010001</v>
      </c>
      <c r="CW164" s="98">
        <v>1384264.880939964</v>
      </c>
      <c r="CX164" s="98">
        <v>11373177.253065085</v>
      </c>
    </row>
    <row r="165" spans="1:102" x14ac:dyDescent="0.2">
      <c r="A165" s="98" t="s">
        <v>53</v>
      </c>
      <c r="B165" s="100">
        <v>41426</v>
      </c>
      <c r="C165" s="99">
        <v>0</v>
      </c>
      <c r="D165" s="99">
        <v>4079.4187700450402</v>
      </c>
      <c r="E165" s="99">
        <v>6302.1251212358502</v>
      </c>
      <c r="F165" s="99">
        <v>123.798107180744</v>
      </c>
      <c r="G165" s="99">
        <v>0</v>
      </c>
      <c r="H165" s="99">
        <v>0</v>
      </c>
      <c r="I165" s="99">
        <v>0</v>
      </c>
      <c r="J165" s="99">
        <v>1159.4445121139299</v>
      </c>
      <c r="K165" s="99">
        <v>0</v>
      </c>
      <c r="L165" s="99">
        <v>260.56290210410998</v>
      </c>
      <c r="M165" s="99">
        <v>112.036039477214</v>
      </c>
      <c r="N165" s="99">
        <v>4191.8086671233204</v>
      </c>
      <c r="O165" s="99">
        <v>0</v>
      </c>
      <c r="P165" s="99">
        <v>70.710378637537403</v>
      </c>
      <c r="Q165" s="99">
        <v>5846.8680119514502</v>
      </c>
      <c r="R165" s="99">
        <v>0</v>
      </c>
      <c r="S165" s="99">
        <v>18.063626996474301</v>
      </c>
      <c r="T165" s="99">
        <v>0</v>
      </c>
      <c r="U165" s="99">
        <v>1159.54239015281</v>
      </c>
      <c r="V165" s="99">
        <v>0</v>
      </c>
      <c r="W165" s="99">
        <v>414789.41905212402</v>
      </c>
      <c r="X165" s="99">
        <v>946734.92520904494</v>
      </c>
      <c r="Y165" s="99">
        <v>2621.7354491352999</v>
      </c>
      <c r="Z165" s="99">
        <v>0</v>
      </c>
      <c r="AA165" s="99">
        <v>0</v>
      </c>
      <c r="AB165" s="99">
        <v>0</v>
      </c>
      <c r="AC165" s="99">
        <v>434962.52146911598</v>
      </c>
      <c r="AD165" s="99">
        <v>0</v>
      </c>
      <c r="AE165" s="99">
        <v>12559.330012321499</v>
      </c>
      <c r="AF165" s="99">
        <v>15467.689225673699</v>
      </c>
      <c r="AG165" s="99">
        <v>608975.31671142601</v>
      </c>
      <c r="AH165" s="99">
        <v>0</v>
      </c>
      <c r="AI165" s="99">
        <v>3474.4645496308799</v>
      </c>
      <c r="AJ165" s="99">
        <v>747849.94808196998</v>
      </c>
      <c r="AK165" s="99">
        <v>0</v>
      </c>
      <c r="AL165" s="99">
        <v>2226.6004968881598</v>
      </c>
      <c r="AM165" s="99">
        <v>0</v>
      </c>
      <c r="AN165" s="99">
        <v>435156.582710266</v>
      </c>
      <c r="AO165" s="99">
        <v>0</v>
      </c>
      <c r="AP165" s="99">
        <v>3752086.2774658198</v>
      </c>
      <c r="AQ165" s="99">
        <v>7515793.3494873</v>
      </c>
      <c r="AR165" s="99">
        <v>27031.5702130795</v>
      </c>
      <c r="AS165" s="99">
        <v>0</v>
      </c>
      <c r="AT165" s="99">
        <v>0</v>
      </c>
      <c r="AU165" s="99">
        <v>0</v>
      </c>
      <c r="AV165" s="99">
        <v>1543104.45922852</v>
      </c>
      <c r="AW165" s="99">
        <v>0</v>
      </c>
      <c r="AX165" s="99">
        <v>119978.43761158</v>
      </c>
      <c r="AY165" s="99">
        <v>123141.15389633201</v>
      </c>
      <c r="AZ165" s="99">
        <v>4773945.7631225605</v>
      </c>
      <c r="BA165" s="99">
        <v>0</v>
      </c>
      <c r="BB165" s="99">
        <v>31724.959758758501</v>
      </c>
      <c r="BC165" s="99">
        <v>6401562.1974487295</v>
      </c>
      <c r="BD165" s="99">
        <v>0</v>
      </c>
      <c r="BE165" s="99">
        <v>18431.827495098099</v>
      </c>
      <c r="BF165" s="99">
        <v>0</v>
      </c>
      <c r="BG165" s="99">
        <v>1543282.3639678999</v>
      </c>
      <c r="BH165" s="99">
        <v>0</v>
      </c>
      <c r="BI165" s="99">
        <v>370084.36780548102</v>
      </c>
      <c r="BJ165" s="99">
        <v>2314403.65316772</v>
      </c>
      <c r="BK165" s="99">
        <v>5657.01683723927</v>
      </c>
      <c r="BL165" s="99">
        <v>0</v>
      </c>
      <c r="BM165" s="99">
        <v>0</v>
      </c>
      <c r="BN165" s="99">
        <v>0</v>
      </c>
      <c r="BO165" s="99">
        <v>0</v>
      </c>
      <c r="BP165" s="99">
        <v>0</v>
      </c>
      <c r="BQ165" s="99">
        <v>0</v>
      </c>
      <c r="BR165" s="99">
        <v>28670.559504509001</v>
      </c>
      <c r="BS165" s="99">
        <v>1419432.97360229</v>
      </c>
      <c r="BT165" s="99">
        <v>0</v>
      </c>
      <c r="BU165" s="99">
        <v>2354</v>
      </c>
      <c r="BV165" s="99">
        <v>1255656.4599456801</v>
      </c>
      <c r="BW165" s="99">
        <v>0</v>
      </c>
      <c r="BX165" s="99">
        <v>1704.29999768734</v>
      </c>
      <c r="BY165" s="99">
        <v>0</v>
      </c>
      <c r="BZ165" s="99">
        <v>0</v>
      </c>
      <c r="CA165" s="99">
        <v>10405.9752258062</v>
      </c>
      <c r="CB165" s="99">
        <v>1368671.14283752</v>
      </c>
      <c r="CC165" s="99">
        <v>11350998.447387701</v>
      </c>
      <c r="CD165" s="99">
        <v>2694375.0566406301</v>
      </c>
      <c r="CE165" s="99">
        <v>103.48271911963801</v>
      </c>
      <c r="CF165" s="99">
        <v>16845.181638717699</v>
      </c>
      <c r="CG165" s="99">
        <v>143877.74724388099</v>
      </c>
      <c r="CH165" s="99">
        <v>0</v>
      </c>
      <c r="CI165" s="99">
        <v>10512.9459127188</v>
      </c>
      <c r="CJ165" s="99">
        <v>1385114.6339416499</v>
      </c>
      <c r="CK165" s="99">
        <v>11485101.355835</v>
      </c>
      <c r="CL165" s="99">
        <v>2717333.2991332998</v>
      </c>
      <c r="CM165" s="166">
        <v>11641.3982391357</v>
      </c>
      <c r="CN165" s="166">
        <v>1814642.28118896</v>
      </c>
      <c r="CO165" s="166">
        <v>13020982.213134799</v>
      </c>
      <c r="CP165" s="99">
        <v>2717333.2991332998</v>
      </c>
      <c r="CQ165" s="99">
        <v>0</v>
      </c>
      <c r="CR165" s="99">
        <v>0</v>
      </c>
      <c r="CS165" s="99">
        <v>0</v>
      </c>
      <c r="CT165" s="99">
        <v>0</v>
      </c>
      <c r="CU165" s="98">
        <v>6303.9157639120003</v>
      </c>
      <c r="CV165" s="98">
        <v>1251.127459524</v>
      </c>
      <c r="CW165" s="98">
        <v>1385516.3244762376</v>
      </c>
      <c r="CX165" s="98">
        <v>11494876.194631582</v>
      </c>
    </row>
    <row r="166" spans="1:102" x14ac:dyDescent="0.2">
      <c r="A166" s="98" t="s">
        <v>53</v>
      </c>
      <c r="B166" s="100">
        <v>41518</v>
      </c>
      <c r="C166" s="99">
        <v>0</v>
      </c>
      <c r="D166" s="99">
        <v>4108.1610153317497</v>
      </c>
      <c r="E166" s="99">
        <v>6071.2218283414804</v>
      </c>
      <c r="F166" s="99">
        <v>125.746022137813</v>
      </c>
      <c r="G166" s="99">
        <v>0</v>
      </c>
      <c r="H166" s="99">
        <v>0</v>
      </c>
      <c r="I166" s="99">
        <v>0</v>
      </c>
      <c r="J166" s="99">
        <v>1182.9130230695</v>
      </c>
      <c r="K166" s="99">
        <v>0</v>
      </c>
      <c r="L166" s="99">
        <v>264.61337810754799</v>
      </c>
      <c r="M166" s="99">
        <v>106.37484760955</v>
      </c>
      <c r="N166" s="99">
        <v>4002.4384598433999</v>
      </c>
      <c r="O166" s="99">
        <v>0</v>
      </c>
      <c r="P166" s="99">
        <v>96.223046584054799</v>
      </c>
      <c r="Q166" s="99">
        <v>5777.76395827532</v>
      </c>
      <c r="R166" s="99">
        <v>0</v>
      </c>
      <c r="S166" s="99">
        <v>22.794468415202601</v>
      </c>
      <c r="T166" s="99">
        <v>0</v>
      </c>
      <c r="U166" s="99">
        <v>1184.73127822578</v>
      </c>
      <c r="V166" s="99">
        <v>0</v>
      </c>
      <c r="W166" s="99">
        <v>450567.72055435198</v>
      </c>
      <c r="X166" s="99">
        <v>946756.78874206496</v>
      </c>
      <c r="Y166" s="99">
        <v>2582.5721912384001</v>
      </c>
      <c r="Z166" s="99">
        <v>0</v>
      </c>
      <c r="AA166" s="99">
        <v>0</v>
      </c>
      <c r="AB166" s="99">
        <v>0</v>
      </c>
      <c r="AC166" s="99">
        <v>430895.01378250099</v>
      </c>
      <c r="AD166" s="99">
        <v>0</v>
      </c>
      <c r="AE166" s="99">
        <v>15389.6152466536</v>
      </c>
      <c r="AF166" s="99">
        <v>15086.031182646801</v>
      </c>
      <c r="AG166" s="99">
        <v>606340.12317657506</v>
      </c>
      <c r="AH166" s="99">
        <v>0</v>
      </c>
      <c r="AI166" s="99">
        <v>4478.9932549595796</v>
      </c>
      <c r="AJ166" s="99">
        <v>728647.74974822998</v>
      </c>
      <c r="AK166" s="99">
        <v>0</v>
      </c>
      <c r="AL166" s="99">
        <v>2807.2217849194999</v>
      </c>
      <c r="AM166" s="99">
        <v>0</v>
      </c>
      <c r="AN166" s="99">
        <v>431146.79910659802</v>
      </c>
      <c r="AO166" s="99">
        <v>0</v>
      </c>
      <c r="AP166" s="99">
        <v>4009750.4822998</v>
      </c>
      <c r="AQ166" s="99">
        <v>7508242.6740722703</v>
      </c>
      <c r="AR166" s="99">
        <v>26454.757203340501</v>
      </c>
      <c r="AS166" s="99">
        <v>0</v>
      </c>
      <c r="AT166" s="99">
        <v>0</v>
      </c>
      <c r="AU166" s="99">
        <v>0</v>
      </c>
      <c r="AV166" s="99">
        <v>1541756.5665740999</v>
      </c>
      <c r="AW166" s="99">
        <v>0</v>
      </c>
      <c r="AX166" s="99">
        <v>149334.64789581299</v>
      </c>
      <c r="AY166" s="99">
        <v>119236.57858181</v>
      </c>
      <c r="AZ166" s="99">
        <v>4785729.6870117197</v>
      </c>
      <c r="BA166" s="99">
        <v>0</v>
      </c>
      <c r="BB166" s="99">
        <v>39364.884220123298</v>
      </c>
      <c r="BC166" s="99">
        <v>6250930.6256103497</v>
      </c>
      <c r="BD166" s="99">
        <v>0</v>
      </c>
      <c r="BE166" s="99">
        <v>22943.379559516899</v>
      </c>
      <c r="BF166" s="99">
        <v>0</v>
      </c>
      <c r="BG166" s="99">
        <v>1542432.4003295901</v>
      </c>
      <c r="BH166" s="99">
        <v>0</v>
      </c>
      <c r="BI166" s="99">
        <v>409194.79907989502</v>
      </c>
      <c r="BJ166" s="99">
        <v>2150671.5456237802</v>
      </c>
      <c r="BK166" s="99">
        <v>5216.1664295196497</v>
      </c>
      <c r="BL166" s="99">
        <v>0</v>
      </c>
      <c r="BM166" s="99">
        <v>0</v>
      </c>
      <c r="BN166" s="99">
        <v>0</v>
      </c>
      <c r="BO166" s="99">
        <v>0</v>
      </c>
      <c r="BP166" s="99">
        <v>0</v>
      </c>
      <c r="BQ166" s="99">
        <v>0</v>
      </c>
      <c r="BR166" s="99">
        <v>27428.036603450801</v>
      </c>
      <c r="BS166" s="99">
        <v>1295201.15065002</v>
      </c>
      <c r="BT166" s="99">
        <v>0</v>
      </c>
      <c r="BU166" s="99">
        <v>2735.75</v>
      </c>
      <c r="BV166" s="99">
        <v>1217923.55963135</v>
      </c>
      <c r="BW166" s="99">
        <v>0</v>
      </c>
      <c r="BX166" s="99">
        <v>1682.5299987644</v>
      </c>
      <c r="BY166" s="99">
        <v>0</v>
      </c>
      <c r="BZ166" s="99">
        <v>0</v>
      </c>
      <c r="CA166" s="99">
        <v>10168.5007309914</v>
      </c>
      <c r="CB166" s="99">
        <v>1389432.85508728</v>
      </c>
      <c r="CC166" s="99">
        <v>11485708.5767822</v>
      </c>
      <c r="CD166" s="99">
        <v>2578965.1635131799</v>
      </c>
      <c r="CE166" s="99">
        <v>110.62913659866901</v>
      </c>
      <c r="CF166" s="99">
        <v>18585.8529331684</v>
      </c>
      <c r="CG166" s="99">
        <v>152167.948095322</v>
      </c>
      <c r="CH166" s="99">
        <v>0</v>
      </c>
      <c r="CI166" s="99">
        <v>10279.1675400734</v>
      </c>
      <c r="CJ166" s="99">
        <v>1408143.27070618</v>
      </c>
      <c r="CK166" s="99">
        <v>11642136.005127</v>
      </c>
      <c r="CL166" s="99">
        <v>2606787.38311768</v>
      </c>
      <c r="CM166" s="166">
        <v>11471.7479989529</v>
      </c>
      <c r="CN166" s="166">
        <v>1838439.65956116</v>
      </c>
      <c r="CO166" s="166">
        <v>13185257.4523926</v>
      </c>
      <c r="CP166" s="99">
        <v>2606787.38311768</v>
      </c>
      <c r="CQ166" s="99">
        <v>0</v>
      </c>
      <c r="CR166" s="99">
        <v>0</v>
      </c>
      <c r="CS166" s="99">
        <v>0</v>
      </c>
      <c r="CT166" s="99">
        <v>0</v>
      </c>
      <c r="CU166" s="98">
        <v>6058.658253779</v>
      </c>
      <c r="CV166" s="98">
        <v>1282.297468445</v>
      </c>
      <c r="CW166" s="98">
        <v>1408018.7080204485</v>
      </c>
      <c r="CX166" s="98">
        <v>11637876.524877522</v>
      </c>
    </row>
    <row r="167" spans="1:102" x14ac:dyDescent="0.2">
      <c r="A167" s="98" t="s">
        <v>53</v>
      </c>
      <c r="B167" s="100">
        <v>41609</v>
      </c>
      <c r="C167" s="99">
        <v>0</v>
      </c>
      <c r="D167" s="99">
        <v>4004.1526047289399</v>
      </c>
      <c r="E167" s="99">
        <v>6577.9756922125798</v>
      </c>
      <c r="F167" s="99">
        <v>132.25727242976399</v>
      </c>
      <c r="G167" s="99">
        <v>0</v>
      </c>
      <c r="H167" s="99">
        <v>0</v>
      </c>
      <c r="I167" s="99">
        <v>0</v>
      </c>
      <c r="J167" s="99">
        <v>1200.9524136185601</v>
      </c>
      <c r="K167" s="99">
        <v>0</v>
      </c>
      <c r="L167" s="99">
        <v>319.25446520373202</v>
      </c>
      <c r="M167" s="99">
        <v>110.871955136769</v>
      </c>
      <c r="N167" s="99">
        <v>4495.79465728998</v>
      </c>
      <c r="O167" s="99">
        <v>0</v>
      </c>
      <c r="P167" s="99">
        <v>158.59737948887101</v>
      </c>
      <c r="Q167" s="99">
        <v>5622.5752805471402</v>
      </c>
      <c r="R167" s="99">
        <v>0</v>
      </c>
      <c r="S167" s="99">
        <v>22.9292897197884</v>
      </c>
      <c r="T167" s="99">
        <v>0</v>
      </c>
      <c r="U167" s="99">
        <v>1203.4962019473301</v>
      </c>
      <c r="V167" s="99">
        <v>0</v>
      </c>
      <c r="W167" s="99">
        <v>410735.93012237502</v>
      </c>
      <c r="X167" s="99">
        <v>955056.95485687302</v>
      </c>
      <c r="Y167" s="99">
        <v>2505.77282813191</v>
      </c>
      <c r="Z167" s="99">
        <v>0</v>
      </c>
      <c r="AA167" s="99">
        <v>0</v>
      </c>
      <c r="AB167" s="99">
        <v>0</v>
      </c>
      <c r="AC167" s="99">
        <v>445120.934612274</v>
      </c>
      <c r="AD167" s="99">
        <v>0</v>
      </c>
      <c r="AE167" s="99">
        <v>13923.5016593933</v>
      </c>
      <c r="AF167" s="99">
        <v>15752.8711153269</v>
      </c>
      <c r="AG167" s="99">
        <v>627686.49576568604</v>
      </c>
      <c r="AH167" s="99">
        <v>0</v>
      </c>
      <c r="AI167" s="99">
        <v>8383.1213295459693</v>
      </c>
      <c r="AJ167" s="99">
        <v>711676.01260376</v>
      </c>
      <c r="AK167" s="99">
        <v>0</v>
      </c>
      <c r="AL167" s="99">
        <v>3315.8626397550102</v>
      </c>
      <c r="AM167" s="99">
        <v>0</v>
      </c>
      <c r="AN167" s="99">
        <v>445467.96615219099</v>
      </c>
      <c r="AO167" s="99">
        <v>0</v>
      </c>
      <c r="AP167" s="99">
        <v>3689880.7543640099</v>
      </c>
      <c r="AQ167" s="99">
        <v>7659572.1946411096</v>
      </c>
      <c r="AR167" s="99">
        <v>24946.4946842194</v>
      </c>
      <c r="AS167" s="99">
        <v>0</v>
      </c>
      <c r="AT167" s="99">
        <v>0</v>
      </c>
      <c r="AU167" s="99">
        <v>0</v>
      </c>
      <c r="AV167" s="99">
        <v>1604699.6376342799</v>
      </c>
      <c r="AW167" s="99">
        <v>0</v>
      </c>
      <c r="AX167" s="99">
        <v>131510.117053986</v>
      </c>
      <c r="AY167" s="99">
        <v>124267.443369865</v>
      </c>
      <c r="AZ167" s="99">
        <v>5016603.9422607403</v>
      </c>
      <c r="BA167" s="99">
        <v>0</v>
      </c>
      <c r="BB167" s="99">
        <v>72838.473559379607</v>
      </c>
      <c r="BC167" s="99">
        <v>6137146.74572754</v>
      </c>
      <c r="BD167" s="99">
        <v>0</v>
      </c>
      <c r="BE167" s="99">
        <v>27862.657973766301</v>
      </c>
      <c r="BF167" s="99">
        <v>0</v>
      </c>
      <c r="BG167" s="99">
        <v>1606149.2444305399</v>
      </c>
      <c r="BH167" s="99">
        <v>0</v>
      </c>
      <c r="BI167" s="99">
        <v>343756.71517181402</v>
      </c>
      <c r="BJ167" s="99">
        <v>2532121.6576843299</v>
      </c>
      <c r="BK167" s="99">
        <v>5319.9433270692798</v>
      </c>
      <c r="BL167" s="99">
        <v>0</v>
      </c>
      <c r="BM167" s="99">
        <v>0</v>
      </c>
      <c r="BN167" s="99">
        <v>0</v>
      </c>
      <c r="BO167" s="99">
        <v>0</v>
      </c>
      <c r="BP167" s="99">
        <v>0</v>
      </c>
      <c r="BQ167" s="99">
        <v>0</v>
      </c>
      <c r="BR167" s="99">
        <v>28883.203676223799</v>
      </c>
      <c r="BS167" s="99">
        <v>1663329.57495117</v>
      </c>
      <c r="BT167" s="99">
        <v>0</v>
      </c>
      <c r="BU167" s="99">
        <v>5452</v>
      </c>
      <c r="BV167" s="99">
        <v>1195366.0097045901</v>
      </c>
      <c r="BW167" s="99">
        <v>0</v>
      </c>
      <c r="BX167" s="99">
        <v>2002.28999817371</v>
      </c>
      <c r="BY167" s="99">
        <v>0</v>
      </c>
      <c r="BZ167" s="99">
        <v>0</v>
      </c>
      <c r="CA167" s="99">
        <v>10563.612615346899</v>
      </c>
      <c r="CB167" s="99">
        <v>1367424.1752166699</v>
      </c>
      <c r="CC167" s="99">
        <v>11343277.1179199</v>
      </c>
      <c r="CD167" s="99">
        <v>2892368.0780639602</v>
      </c>
      <c r="CE167" s="99">
        <v>103.599027765915</v>
      </c>
      <c r="CF167" s="99">
        <v>18244.365623950998</v>
      </c>
      <c r="CG167" s="99">
        <v>159475.348033905</v>
      </c>
      <c r="CH167" s="99">
        <v>0</v>
      </c>
      <c r="CI167" s="99">
        <v>10665.5222469568</v>
      </c>
      <c r="CJ167" s="99">
        <v>1385630.4933471701</v>
      </c>
      <c r="CK167" s="99">
        <v>11497553.463501001</v>
      </c>
      <c r="CL167" s="99">
        <v>2919219.2714233398</v>
      </c>
      <c r="CM167" s="166">
        <v>11870.8877583742</v>
      </c>
      <c r="CN167" s="166">
        <v>1837926.3166503899</v>
      </c>
      <c r="CO167" s="166">
        <v>13110624.942748999</v>
      </c>
      <c r="CP167" s="99">
        <v>2919219.2714233398</v>
      </c>
      <c r="CQ167" s="99">
        <v>0</v>
      </c>
      <c r="CR167" s="99">
        <v>0</v>
      </c>
      <c r="CS167" s="99">
        <v>0</v>
      </c>
      <c r="CT167" s="99">
        <v>0</v>
      </c>
      <c r="CU167" s="98">
        <v>6564.4639242969997</v>
      </c>
      <c r="CV167" s="98">
        <v>1293.2013535030001</v>
      </c>
      <c r="CW167" s="98">
        <v>1385668.5408406209</v>
      </c>
      <c r="CX167" s="98">
        <v>11502752.465953805</v>
      </c>
    </row>
    <row r="168" spans="1:102" x14ac:dyDescent="0.2">
      <c r="A168" s="98" t="s">
        <v>53</v>
      </c>
      <c r="B168" s="100">
        <v>41699</v>
      </c>
      <c r="C168" s="99">
        <v>0</v>
      </c>
      <c r="D168" s="99">
        <v>4040.7863969802902</v>
      </c>
      <c r="E168" s="99">
        <v>6405.1561933159801</v>
      </c>
      <c r="F168" s="99">
        <v>138.825345605612</v>
      </c>
      <c r="G168" s="99">
        <v>0</v>
      </c>
      <c r="H168" s="99">
        <v>0</v>
      </c>
      <c r="I168" s="99">
        <v>0</v>
      </c>
      <c r="J168" s="99">
        <v>1204.7406542599199</v>
      </c>
      <c r="K168" s="99">
        <v>0</v>
      </c>
      <c r="L168" s="99">
        <v>26.631829420803101</v>
      </c>
      <c r="M168" s="99">
        <v>173.306372895837</v>
      </c>
      <c r="N168" s="99">
        <v>4436.0967618226996</v>
      </c>
      <c r="O168" s="99">
        <v>0</v>
      </c>
      <c r="P168" s="99">
        <v>3651.3156474828702</v>
      </c>
      <c r="Q168" s="99">
        <v>1861.4751393347999</v>
      </c>
      <c r="R168" s="99">
        <v>0</v>
      </c>
      <c r="S168" s="99">
        <v>24.343933300347999</v>
      </c>
      <c r="T168" s="99">
        <v>0</v>
      </c>
      <c r="U168" s="99">
        <v>1204.12535461783</v>
      </c>
      <c r="V168" s="99">
        <v>0</v>
      </c>
      <c r="W168" s="99">
        <v>396664.02002716099</v>
      </c>
      <c r="X168" s="99">
        <v>959366.12097930897</v>
      </c>
      <c r="Y168" s="99">
        <v>2526.0960746109499</v>
      </c>
      <c r="Z168" s="99">
        <v>0</v>
      </c>
      <c r="AA168" s="99">
        <v>0</v>
      </c>
      <c r="AB168" s="99">
        <v>0</v>
      </c>
      <c r="AC168" s="99">
        <v>444366.27157211298</v>
      </c>
      <c r="AD168" s="99">
        <v>0</v>
      </c>
      <c r="AE168" s="99">
        <v>3430.36907568574</v>
      </c>
      <c r="AF168" s="99">
        <v>19869.7284281254</v>
      </c>
      <c r="AG168" s="99">
        <v>639001.70398712205</v>
      </c>
      <c r="AH168" s="99">
        <v>0</v>
      </c>
      <c r="AI168" s="99">
        <v>355620.003257751</v>
      </c>
      <c r="AJ168" s="99">
        <v>304393.13607788098</v>
      </c>
      <c r="AK168" s="99">
        <v>0</v>
      </c>
      <c r="AL168" s="99">
        <v>3290.72953882813</v>
      </c>
      <c r="AM168" s="99">
        <v>0</v>
      </c>
      <c r="AN168" s="99">
        <v>444417.00881195097</v>
      </c>
      <c r="AO168" s="99">
        <v>0</v>
      </c>
      <c r="AP168" s="99">
        <v>3279932.4718627902</v>
      </c>
      <c r="AQ168" s="99">
        <v>7749484.3469848596</v>
      </c>
      <c r="AR168" s="99">
        <v>25781.3937301636</v>
      </c>
      <c r="AS168" s="99">
        <v>0</v>
      </c>
      <c r="AT168" s="99">
        <v>0</v>
      </c>
      <c r="AU168" s="99">
        <v>0</v>
      </c>
      <c r="AV168" s="99">
        <v>1607896.00566101</v>
      </c>
      <c r="AW168" s="99">
        <v>0</v>
      </c>
      <c r="AX168" s="99">
        <v>27622.543843507799</v>
      </c>
      <c r="AY168" s="99">
        <v>167577.059335709</v>
      </c>
      <c r="AZ168" s="99">
        <v>5115471.8884277297</v>
      </c>
      <c r="BA168" s="99">
        <v>0</v>
      </c>
      <c r="BB168" s="99">
        <v>2964609.5726623498</v>
      </c>
      <c r="BC168" s="99">
        <v>2467688.44671631</v>
      </c>
      <c r="BD168" s="99">
        <v>0</v>
      </c>
      <c r="BE168" s="99">
        <v>28065.168873786901</v>
      </c>
      <c r="BF168" s="99">
        <v>0</v>
      </c>
      <c r="BG168" s="99">
        <v>1608141.66581726</v>
      </c>
      <c r="BH168" s="99">
        <v>0</v>
      </c>
      <c r="BI168" s="99">
        <v>298372.16063308698</v>
      </c>
      <c r="BJ168" s="99">
        <v>2343847.8766479502</v>
      </c>
      <c r="BK168" s="99">
        <v>5187.2603663802101</v>
      </c>
      <c r="BL168" s="99">
        <v>0</v>
      </c>
      <c r="BM168" s="99">
        <v>0</v>
      </c>
      <c r="BN168" s="99">
        <v>0</v>
      </c>
      <c r="BO168" s="99">
        <v>0</v>
      </c>
      <c r="BP168" s="99">
        <v>0</v>
      </c>
      <c r="BQ168" s="99">
        <v>0</v>
      </c>
      <c r="BR168" s="99">
        <v>41172.8351964951</v>
      </c>
      <c r="BS168" s="99">
        <v>1511158.3742828399</v>
      </c>
      <c r="BT168" s="99">
        <v>0</v>
      </c>
      <c r="BU168" s="99">
        <v>281815.289997101</v>
      </c>
      <c r="BV168" s="99">
        <v>804059.94454193104</v>
      </c>
      <c r="BW168" s="99">
        <v>0</v>
      </c>
      <c r="BX168" s="99">
        <v>2280.5399982333201</v>
      </c>
      <c r="BY168" s="99">
        <v>0</v>
      </c>
      <c r="BZ168" s="99">
        <v>0</v>
      </c>
      <c r="CA168" s="99">
        <v>10446.857508778599</v>
      </c>
      <c r="CB168" s="99">
        <v>1360097.39990234</v>
      </c>
      <c r="CC168" s="99">
        <v>11075679.6103516</v>
      </c>
      <c r="CD168" s="99">
        <v>2613096.4602966299</v>
      </c>
      <c r="CE168" s="99">
        <v>111.88600378762899</v>
      </c>
      <c r="CF168" s="99">
        <v>18793.584414959001</v>
      </c>
      <c r="CG168" s="99">
        <v>156066.16414833101</v>
      </c>
      <c r="CH168" s="99">
        <v>0</v>
      </c>
      <c r="CI168" s="99">
        <v>10559.0887234211</v>
      </c>
      <c r="CJ168" s="99">
        <v>1378639.88258362</v>
      </c>
      <c r="CK168" s="99">
        <v>11231491.6016846</v>
      </c>
      <c r="CL168" s="99">
        <v>2641303.1007080101</v>
      </c>
      <c r="CM168" s="166">
        <v>11739.363161087</v>
      </c>
      <c r="CN168" s="166">
        <v>1819325.0084533701</v>
      </c>
      <c r="CO168" s="166">
        <v>12840040.3902588</v>
      </c>
      <c r="CP168" s="99">
        <v>2641303.1007080101</v>
      </c>
      <c r="CQ168" s="99">
        <v>0</v>
      </c>
      <c r="CR168" s="99">
        <v>0</v>
      </c>
      <c r="CS168" s="99">
        <v>0</v>
      </c>
      <c r="CT168" s="99">
        <v>0</v>
      </c>
      <c r="CU168" s="98">
        <v>6433.1052676810004</v>
      </c>
      <c r="CV168" s="98">
        <v>1303.2064932349999</v>
      </c>
      <c r="CW168" s="98">
        <v>1378890.984317299</v>
      </c>
      <c r="CX168" s="98">
        <v>11231745.77449993</v>
      </c>
    </row>
    <row r="169" spans="1:102" x14ac:dyDescent="0.2">
      <c r="A169" s="98" t="s">
        <v>53</v>
      </c>
      <c r="B169" s="100">
        <v>41791</v>
      </c>
      <c r="C169" s="99">
        <v>0</v>
      </c>
      <c r="D169" s="99">
        <v>3662.7574495375202</v>
      </c>
      <c r="E169" s="99">
        <v>6583.64794975519</v>
      </c>
      <c r="F169" s="99">
        <v>188.42603982426201</v>
      </c>
      <c r="G169" s="99">
        <v>0</v>
      </c>
      <c r="H169" s="99">
        <v>0</v>
      </c>
      <c r="I169" s="99">
        <v>0</v>
      </c>
      <c r="J169" s="99">
        <v>1203.0268810689399</v>
      </c>
      <c r="K169" s="99">
        <v>0</v>
      </c>
      <c r="L169" s="99">
        <v>109.226542348042</v>
      </c>
      <c r="M169" s="99">
        <v>159.527557704598</v>
      </c>
      <c r="N169" s="99">
        <v>4537.2816398739797</v>
      </c>
      <c r="O169" s="99">
        <v>0</v>
      </c>
      <c r="P169" s="99">
        <v>3560.1948668062701</v>
      </c>
      <c r="Q169" s="99">
        <v>1857.10493247211</v>
      </c>
      <c r="R169" s="99">
        <v>0</v>
      </c>
      <c r="S169" s="99">
        <v>21.978124035987999</v>
      </c>
      <c r="T169" s="99">
        <v>0</v>
      </c>
      <c r="U169" s="99">
        <v>1202.0413190126401</v>
      </c>
      <c r="V169" s="99">
        <v>0</v>
      </c>
      <c r="W169" s="99">
        <v>409970.84281158401</v>
      </c>
      <c r="X169" s="99">
        <v>964605.58734130894</v>
      </c>
      <c r="Y169" s="99">
        <v>3518.9908990561999</v>
      </c>
      <c r="Z169" s="99">
        <v>0</v>
      </c>
      <c r="AA169" s="99">
        <v>0</v>
      </c>
      <c r="AB169" s="99">
        <v>0</v>
      </c>
      <c r="AC169" s="99">
        <v>444578.68795013399</v>
      </c>
      <c r="AD169" s="99">
        <v>0</v>
      </c>
      <c r="AE169" s="99">
        <v>3122.1279394030598</v>
      </c>
      <c r="AF169" s="99">
        <v>19174.062009334601</v>
      </c>
      <c r="AG169" s="99">
        <v>649502.66317749</v>
      </c>
      <c r="AH169" s="99">
        <v>0</v>
      </c>
      <c r="AI169" s="99">
        <v>399798.16579437302</v>
      </c>
      <c r="AJ169" s="99">
        <v>298637.06456375099</v>
      </c>
      <c r="AK169" s="99">
        <v>0</v>
      </c>
      <c r="AL169" s="99">
        <v>3062.3422555327402</v>
      </c>
      <c r="AM169" s="99">
        <v>0</v>
      </c>
      <c r="AN169" s="99">
        <v>444702.461093903</v>
      </c>
      <c r="AO169" s="99">
        <v>0</v>
      </c>
      <c r="AP169" s="99">
        <v>3366219.9164428702</v>
      </c>
      <c r="AQ169" s="99">
        <v>7795388.5155029297</v>
      </c>
      <c r="AR169" s="99">
        <v>32497.126040697101</v>
      </c>
      <c r="AS169" s="99">
        <v>0</v>
      </c>
      <c r="AT169" s="99">
        <v>0</v>
      </c>
      <c r="AU169" s="99">
        <v>0</v>
      </c>
      <c r="AV169" s="99">
        <v>1623452.7973175</v>
      </c>
      <c r="AW169" s="99">
        <v>0</v>
      </c>
      <c r="AX169" s="99">
        <v>25881.501284837701</v>
      </c>
      <c r="AY169" s="99">
        <v>156575.250991821</v>
      </c>
      <c r="AZ169" s="99">
        <v>5236290.7631225605</v>
      </c>
      <c r="BA169" s="99">
        <v>0</v>
      </c>
      <c r="BB169" s="99">
        <v>3231715.10333252</v>
      </c>
      <c r="BC169" s="99">
        <v>2433048.8146057101</v>
      </c>
      <c r="BD169" s="99">
        <v>0</v>
      </c>
      <c r="BE169" s="99">
        <v>26022.604408502601</v>
      </c>
      <c r="BF169" s="99">
        <v>0</v>
      </c>
      <c r="BG169" s="99">
        <v>1623613.33607483</v>
      </c>
      <c r="BH169" s="99">
        <v>0</v>
      </c>
      <c r="BI169" s="99">
        <v>288783.08038330101</v>
      </c>
      <c r="BJ169" s="99">
        <v>2357619.3431396498</v>
      </c>
      <c r="BK169" s="99">
        <v>6993.6482803225499</v>
      </c>
      <c r="BL169" s="99">
        <v>0</v>
      </c>
      <c r="BM169" s="99">
        <v>0</v>
      </c>
      <c r="BN169" s="99">
        <v>0</v>
      </c>
      <c r="BO169" s="99">
        <v>0</v>
      </c>
      <c r="BP169" s="99">
        <v>0</v>
      </c>
      <c r="BQ169" s="99">
        <v>0</v>
      </c>
      <c r="BR169" s="99">
        <v>37332.4104747772</v>
      </c>
      <c r="BS169" s="99">
        <v>1547187.4917144801</v>
      </c>
      <c r="BT169" s="99">
        <v>0</v>
      </c>
      <c r="BU169" s="99">
        <v>268828.25</v>
      </c>
      <c r="BV169" s="99">
        <v>788573.697944641</v>
      </c>
      <c r="BW169" s="99">
        <v>0</v>
      </c>
      <c r="BX169" s="99">
        <v>2286.2199986875098</v>
      </c>
      <c r="BY169" s="99">
        <v>0</v>
      </c>
      <c r="BZ169" s="99">
        <v>0</v>
      </c>
      <c r="CA169" s="99">
        <v>10274.9608479738</v>
      </c>
      <c r="CB169" s="99">
        <v>1375121.6067810101</v>
      </c>
      <c r="CC169" s="99">
        <v>11134187.381103501</v>
      </c>
      <c r="CD169" s="99">
        <v>2632922.2920837398</v>
      </c>
      <c r="CE169" s="99">
        <v>110.516440274194</v>
      </c>
      <c r="CF169" s="99">
        <v>18818.213042259202</v>
      </c>
      <c r="CG169" s="99">
        <v>158562.357328415</v>
      </c>
      <c r="CH169" s="99">
        <v>0</v>
      </c>
      <c r="CI169" s="99">
        <v>10384.1430006027</v>
      </c>
      <c r="CJ169" s="99">
        <v>1394259.7318573</v>
      </c>
      <c r="CK169" s="99">
        <v>11294881.220214801</v>
      </c>
      <c r="CL169" s="99">
        <v>2659824.9516296401</v>
      </c>
      <c r="CM169" s="166">
        <v>11558.077232837701</v>
      </c>
      <c r="CN169" s="166">
        <v>1838458.49079895</v>
      </c>
      <c r="CO169" s="166">
        <v>12922445.3934326</v>
      </c>
      <c r="CP169" s="99">
        <v>2659824.9516296401</v>
      </c>
      <c r="CQ169" s="99">
        <v>0</v>
      </c>
      <c r="CR169" s="99">
        <v>0</v>
      </c>
      <c r="CS169" s="99">
        <v>0</v>
      </c>
      <c r="CT169" s="99">
        <v>0</v>
      </c>
      <c r="CU169" s="98">
        <v>6585.3615284240004</v>
      </c>
      <c r="CV169" s="98">
        <v>1299.1111650939999</v>
      </c>
      <c r="CW169" s="98">
        <v>1393939.8198232693</v>
      </c>
      <c r="CX169" s="98">
        <v>11292749.738431916</v>
      </c>
    </row>
    <row r="170" spans="1:102" x14ac:dyDescent="0.2">
      <c r="A170" s="98" t="s">
        <v>53</v>
      </c>
      <c r="B170" s="100">
        <v>41883</v>
      </c>
      <c r="C170" s="99">
        <v>0</v>
      </c>
      <c r="D170" s="99">
        <v>3596.0311874747299</v>
      </c>
      <c r="E170" s="99">
        <v>6658.6339790821103</v>
      </c>
      <c r="F170" s="99">
        <v>199.58819741196899</v>
      </c>
      <c r="G170" s="99">
        <v>0</v>
      </c>
      <c r="H170" s="99">
        <v>0</v>
      </c>
      <c r="I170" s="99">
        <v>0</v>
      </c>
      <c r="J170" s="99">
        <v>1203.9625338167</v>
      </c>
      <c r="K170" s="99">
        <v>0</v>
      </c>
      <c r="L170" s="99">
        <v>82.600418223068104</v>
      </c>
      <c r="M170" s="99">
        <v>146.64808162488001</v>
      </c>
      <c r="N170" s="99">
        <v>4618.8424236178398</v>
      </c>
      <c r="O170" s="99">
        <v>0</v>
      </c>
      <c r="P170" s="99">
        <v>3795.2718478441202</v>
      </c>
      <c r="Q170" s="99">
        <v>1857.5453687757299</v>
      </c>
      <c r="R170" s="99">
        <v>0</v>
      </c>
      <c r="S170" s="99">
        <v>22.998569089686502</v>
      </c>
      <c r="T170" s="99">
        <v>0</v>
      </c>
      <c r="U170" s="99">
        <v>1205.35695584118</v>
      </c>
      <c r="V170" s="99">
        <v>0</v>
      </c>
      <c r="W170" s="99">
        <v>389537.05319213902</v>
      </c>
      <c r="X170" s="99">
        <v>976061.80052947998</v>
      </c>
      <c r="Y170" s="99">
        <v>4109.8271887302399</v>
      </c>
      <c r="Z170" s="99">
        <v>0</v>
      </c>
      <c r="AA170" s="99">
        <v>0</v>
      </c>
      <c r="AB170" s="99">
        <v>0</v>
      </c>
      <c r="AC170" s="99">
        <v>445229.63125228899</v>
      </c>
      <c r="AD170" s="99">
        <v>0</v>
      </c>
      <c r="AE170" s="99">
        <v>3567.2895484268702</v>
      </c>
      <c r="AF170" s="99">
        <v>17895.403230190299</v>
      </c>
      <c r="AG170" s="99">
        <v>661798.27470397903</v>
      </c>
      <c r="AH170" s="99">
        <v>0</v>
      </c>
      <c r="AI170" s="99">
        <v>398253.141277313</v>
      </c>
      <c r="AJ170" s="99">
        <v>297297.34619140602</v>
      </c>
      <c r="AK170" s="99">
        <v>0</v>
      </c>
      <c r="AL170" s="99">
        <v>3161.0975503325499</v>
      </c>
      <c r="AM170" s="99">
        <v>0</v>
      </c>
      <c r="AN170" s="99">
        <v>445318.73178100598</v>
      </c>
      <c r="AO170" s="99">
        <v>0</v>
      </c>
      <c r="AP170" s="99">
        <v>3169738.5548706101</v>
      </c>
      <c r="AQ170" s="99">
        <v>7880736.0406494103</v>
      </c>
      <c r="AR170" s="99">
        <v>38740.839386940002</v>
      </c>
      <c r="AS170" s="99">
        <v>0</v>
      </c>
      <c r="AT170" s="99">
        <v>0</v>
      </c>
      <c r="AU170" s="99">
        <v>0</v>
      </c>
      <c r="AV170" s="99">
        <v>1631143.5219421401</v>
      </c>
      <c r="AW170" s="99">
        <v>0</v>
      </c>
      <c r="AX170" s="99">
        <v>29011.805888414401</v>
      </c>
      <c r="AY170" s="99">
        <v>149004.246225357</v>
      </c>
      <c r="AZ170" s="99">
        <v>5337273.5968627902</v>
      </c>
      <c r="BA170" s="99">
        <v>0</v>
      </c>
      <c r="BB170" s="99">
        <v>3255650.5068664602</v>
      </c>
      <c r="BC170" s="99">
        <v>2436011.5383605999</v>
      </c>
      <c r="BD170" s="99">
        <v>0</v>
      </c>
      <c r="BE170" s="99">
        <v>25400.531884908702</v>
      </c>
      <c r="BF170" s="99">
        <v>0</v>
      </c>
      <c r="BG170" s="99">
        <v>1631518.90574646</v>
      </c>
      <c r="BH170" s="99">
        <v>0</v>
      </c>
      <c r="BI170" s="99">
        <v>273283.34796142601</v>
      </c>
      <c r="BJ170" s="99">
        <v>2391527.25927734</v>
      </c>
      <c r="BK170" s="99">
        <v>8069.3959907889403</v>
      </c>
      <c r="BL170" s="99">
        <v>0</v>
      </c>
      <c r="BM170" s="99">
        <v>0</v>
      </c>
      <c r="BN170" s="99">
        <v>0</v>
      </c>
      <c r="BO170" s="99">
        <v>0</v>
      </c>
      <c r="BP170" s="99">
        <v>0</v>
      </c>
      <c r="BQ170" s="99">
        <v>0</v>
      </c>
      <c r="BR170" s="99">
        <v>34479.398561000802</v>
      </c>
      <c r="BS170" s="99">
        <v>1576640.1903381301</v>
      </c>
      <c r="BT170" s="99">
        <v>0</v>
      </c>
      <c r="BU170" s="99">
        <v>243503.5</v>
      </c>
      <c r="BV170" s="99">
        <v>801442.75238800002</v>
      </c>
      <c r="BW170" s="99">
        <v>0</v>
      </c>
      <c r="BX170" s="99">
        <v>1896.39999890327</v>
      </c>
      <c r="BY170" s="99">
        <v>0</v>
      </c>
      <c r="BZ170" s="99">
        <v>0</v>
      </c>
      <c r="CA170" s="99">
        <v>10245.379517674401</v>
      </c>
      <c r="CB170" s="99">
        <v>1358367.39689636</v>
      </c>
      <c r="CC170" s="99">
        <v>11047391.0313721</v>
      </c>
      <c r="CD170" s="99">
        <v>2697407.6231994601</v>
      </c>
      <c r="CE170" s="99">
        <v>106.613501995802</v>
      </c>
      <c r="CF170" s="99">
        <v>18012.158546686202</v>
      </c>
      <c r="CG170" s="99">
        <v>155246.33259773301</v>
      </c>
      <c r="CH170" s="99">
        <v>0</v>
      </c>
      <c r="CI170" s="99">
        <v>10354.554473042501</v>
      </c>
      <c r="CJ170" s="99">
        <v>1376450.5971984901</v>
      </c>
      <c r="CK170" s="99">
        <v>11201118.709838901</v>
      </c>
      <c r="CL170" s="99">
        <v>2724876.3136291499</v>
      </c>
      <c r="CM170" s="166">
        <v>11557.2953608036</v>
      </c>
      <c r="CN170" s="166">
        <v>1823262.6815033001</v>
      </c>
      <c r="CO170" s="166">
        <v>12827357.279663101</v>
      </c>
      <c r="CP170" s="99">
        <v>2724876.3136291499</v>
      </c>
      <c r="CQ170" s="99">
        <v>0</v>
      </c>
      <c r="CR170" s="99">
        <v>0</v>
      </c>
      <c r="CS170" s="99">
        <v>0</v>
      </c>
      <c r="CT170" s="99">
        <v>0</v>
      </c>
      <c r="CU170" s="98">
        <v>6643.1024525619996</v>
      </c>
      <c r="CV170" s="98">
        <v>1295.8368324640001</v>
      </c>
      <c r="CW170" s="98">
        <v>1376379.5554430461</v>
      </c>
      <c r="CX170" s="98">
        <v>11202637.363969833</v>
      </c>
    </row>
    <row r="171" spans="1:102" x14ac:dyDescent="0.2">
      <c r="A171" s="98" t="s">
        <v>53</v>
      </c>
      <c r="B171" s="100">
        <v>41974</v>
      </c>
      <c r="C171" s="99">
        <v>0</v>
      </c>
      <c r="D171" s="99">
        <v>3537.0881722867498</v>
      </c>
      <c r="E171" s="99">
        <v>6673.6854169368698</v>
      </c>
      <c r="F171" s="99">
        <v>190.92686229385399</v>
      </c>
      <c r="G171" s="99">
        <v>0</v>
      </c>
      <c r="H171" s="99">
        <v>0</v>
      </c>
      <c r="I171" s="99">
        <v>0</v>
      </c>
      <c r="J171" s="99">
        <v>1244.2391008585701</v>
      </c>
      <c r="K171" s="99">
        <v>0</v>
      </c>
      <c r="L171" s="99">
        <v>88.645997771062</v>
      </c>
      <c r="M171" s="99">
        <v>142.334636589512</v>
      </c>
      <c r="N171" s="99">
        <v>4710.8609803318996</v>
      </c>
      <c r="O171" s="99">
        <v>0</v>
      </c>
      <c r="P171" s="99">
        <v>3545.83991083503</v>
      </c>
      <c r="Q171" s="99">
        <v>1802.5179996788499</v>
      </c>
      <c r="R171" s="99">
        <v>0</v>
      </c>
      <c r="S171" s="99">
        <v>23.840950148645799</v>
      </c>
      <c r="T171" s="99">
        <v>0</v>
      </c>
      <c r="U171" s="99">
        <v>1247.3557055741501</v>
      </c>
      <c r="V171" s="99">
        <v>0</v>
      </c>
      <c r="W171" s="99">
        <v>380437.40082168602</v>
      </c>
      <c r="X171" s="99">
        <v>974241.60582733201</v>
      </c>
      <c r="Y171" s="99">
        <v>4596.3266113400496</v>
      </c>
      <c r="Z171" s="99">
        <v>0</v>
      </c>
      <c r="AA171" s="99">
        <v>0</v>
      </c>
      <c r="AB171" s="99">
        <v>0</v>
      </c>
      <c r="AC171" s="99">
        <v>446710.789741516</v>
      </c>
      <c r="AD171" s="99">
        <v>0</v>
      </c>
      <c r="AE171" s="99">
        <v>3296.0769913792601</v>
      </c>
      <c r="AF171" s="99">
        <v>18267.9699752331</v>
      </c>
      <c r="AG171" s="99">
        <v>673012.72435760498</v>
      </c>
      <c r="AH171" s="99">
        <v>0</v>
      </c>
      <c r="AI171" s="99">
        <v>396460.56331634498</v>
      </c>
      <c r="AJ171" s="99">
        <v>289783.096534729</v>
      </c>
      <c r="AK171" s="99">
        <v>0</v>
      </c>
      <c r="AL171" s="99">
        <v>3342.4551079869302</v>
      </c>
      <c r="AM171" s="99">
        <v>0</v>
      </c>
      <c r="AN171" s="99">
        <v>447136.33060836798</v>
      </c>
      <c r="AO171" s="99">
        <v>0</v>
      </c>
      <c r="AP171" s="99">
        <v>3120437.0230407701</v>
      </c>
      <c r="AQ171" s="99">
        <v>7922889.99291992</v>
      </c>
      <c r="AR171" s="99">
        <v>43832.529422283202</v>
      </c>
      <c r="AS171" s="99">
        <v>0</v>
      </c>
      <c r="AT171" s="99">
        <v>0</v>
      </c>
      <c r="AU171" s="99">
        <v>0</v>
      </c>
      <c r="AV171" s="99">
        <v>1650715.84405518</v>
      </c>
      <c r="AW171" s="99">
        <v>0</v>
      </c>
      <c r="AX171" s="99">
        <v>27141.046480417299</v>
      </c>
      <c r="AY171" s="99">
        <v>149757.96047782901</v>
      </c>
      <c r="AZ171" s="99">
        <v>5451229.0270385696</v>
      </c>
      <c r="BA171" s="99">
        <v>0</v>
      </c>
      <c r="BB171" s="99">
        <v>3247811.8886718801</v>
      </c>
      <c r="BC171" s="99">
        <v>2371939.4208068801</v>
      </c>
      <c r="BD171" s="99">
        <v>0</v>
      </c>
      <c r="BE171" s="99">
        <v>28568.017834425002</v>
      </c>
      <c r="BF171" s="99">
        <v>0</v>
      </c>
      <c r="BG171" s="99">
        <v>1652301.96305847</v>
      </c>
      <c r="BH171" s="99">
        <v>0</v>
      </c>
      <c r="BI171" s="99">
        <v>275419.76654815697</v>
      </c>
      <c r="BJ171" s="99">
        <v>2430604.31817627</v>
      </c>
      <c r="BK171" s="99">
        <v>9694.7189790010507</v>
      </c>
      <c r="BL171" s="99">
        <v>0</v>
      </c>
      <c r="BM171" s="99">
        <v>0</v>
      </c>
      <c r="BN171" s="99">
        <v>0</v>
      </c>
      <c r="BO171" s="99">
        <v>0</v>
      </c>
      <c r="BP171" s="99">
        <v>0</v>
      </c>
      <c r="BQ171" s="99">
        <v>0</v>
      </c>
      <c r="BR171" s="99">
        <v>36165.8273086548</v>
      </c>
      <c r="BS171" s="99">
        <v>1653337.53477478</v>
      </c>
      <c r="BT171" s="99">
        <v>0</v>
      </c>
      <c r="BU171" s="99">
        <v>261861.5</v>
      </c>
      <c r="BV171" s="99">
        <v>773094.09449768101</v>
      </c>
      <c r="BW171" s="99">
        <v>0</v>
      </c>
      <c r="BX171" s="99">
        <v>2071.3999991416899</v>
      </c>
      <c r="BY171" s="99">
        <v>0</v>
      </c>
      <c r="BZ171" s="99">
        <v>0</v>
      </c>
      <c r="CA171" s="99">
        <v>10190.9402781725</v>
      </c>
      <c r="CB171" s="99">
        <v>1358562.44709778</v>
      </c>
      <c r="CC171" s="99">
        <v>11037418.580200201</v>
      </c>
      <c r="CD171" s="99">
        <v>2721189.82775879</v>
      </c>
      <c r="CE171" s="99">
        <v>120.264960114844</v>
      </c>
      <c r="CF171" s="99">
        <v>18720.918480873101</v>
      </c>
      <c r="CG171" s="99">
        <v>156409.28549957299</v>
      </c>
      <c r="CH171" s="99">
        <v>0</v>
      </c>
      <c r="CI171" s="99">
        <v>10310.2345319986</v>
      </c>
      <c r="CJ171" s="99">
        <v>1377072.5484466599</v>
      </c>
      <c r="CK171" s="99">
        <v>11198465.0939941</v>
      </c>
      <c r="CL171" s="99">
        <v>2748745.9114685101</v>
      </c>
      <c r="CM171" s="166">
        <v>11553.584066986999</v>
      </c>
      <c r="CN171" s="166">
        <v>1825927.5081634501</v>
      </c>
      <c r="CO171" s="166">
        <v>12850925.8781738</v>
      </c>
      <c r="CP171" s="99">
        <v>2748745.9114685101</v>
      </c>
      <c r="CQ171" s="99">
        <v>0</v>
      </c>
      <c r="CR171" s="99">
        <v>0</v>
      </c>
      <c r="CS171" s="99">
        <v>0</v>
      </c>
      <c r="CT171" s="99">
        <v>0</v>
      </c>
      <c r="CU171" s="98">
        <v>6662.7920660339996</v>
      </c>
      <c r="CV171" s="98">
        <v>1356.028702757</v>
      </c>
      <c r="CW171" s="98">
        <v>1377283.3655786531</v>
      </c>
      <c r="CX171" s="98">
        <v>11193827.865699774</v>
      </c>
    </row>
    <row r="172" spans="1:102" x14ac:dyDescent="0.2">
      <c r="A172" s="98" t="s">
        <v>53</v>
      </c>
      <c r="B172" s="100">
        <v>42064</v>
      </c>
      <c r="C172" s="99">
        <v>0</v>
      </c>
      <c r="D172" s="99">
        <v>3502.06805604696</v>
      </c>
      <c r="E172" s="99">
        <v>6658.6664390564001</v>
      </c>
      <c r="F172" s="99">
        <v>191.273136952892</v>
      </c>
      <c r="G172" s="99">
        <v>0</v>
      </c>
      <c r="H172" s="99">
        <v>0</v>
      </c>
      <c r="I172" s="99">
        <v>0</v>
      </c>
      <c r="J172" s="99">
        <v>1241.16408988833</v>
      </c>
      <c r="K172" s="99">
        <v>0</v>
      </c>
      <c r="L172" s="99">
        <v>89.192577256821096</v>
      </c>
      <c r="M172" s="99">
        <v>146.51300451718299</v>
      </c>
      <c r="N172" s="99">
        <v>4742.7930825352696</v>
      </c>
      <c r="O172" s="99">
        <v>0</v>
      </c>
      <c r="P172" s="99">
        <v>3180.5889147818102</v>
      </c>
      <c r="Q172" s="99">
        <v>1746.5904604643599</v>
      </c>
      <c r="R172" s="99">
        <v>0</v>
      </c>
      <c r="S172" s="99">
        <v>23.223465386312501</v>
      </c>
      <c r="T172" s="99">
        <v>0</v>
      </c>
      <c r="U172" s="99">
        <v>1239.1305922567799</v>
      </c>
      <c r="V172" s="99">
        <v>0</v>
      </c>
      <c r="W172" s="99">
        <v>377120.40711593599</v>
      </c>
      <c r="X172" s="99">
        <v>965348.47010040295</v>
      </c>
      <c r="Y172" s="99">
        <v>4816.3280286788904</v>
      </c>
      <c r="Z172" s="99">
        <v>0</v>
      </c>
      <c r="AA172" s="99">
        <v>0</v>
      </c>
      <c r="AB172" s="99">
        <v>0</v>
      </c>
      <c r="AC172" s="99">
        <v>449091.23429107701</v>
      </c>
      <c r="AD172" s="99">
        <v>0</v>
      </c>
      <c r="AE172" s="99">
        <v>5109.3695968985603</v>
      </c>
      <c r="AF172" s="99">
        <v>16842.610479593299</v>
      </c>
      <c r="AG172" s="99">
        <v>678028.93978881801</v>
      </c>
      <c r="AH172" s="99">
        <v>0</v>
      </c>
      <c r="AI172" s="99">
        <v>329806.04810333299</v>
      </c>
      <c r="AJ172" s="99">
        <v>273340.72655105602</v>
      </c>
      <c r="AK172" s="99">
        <v>0</v>
      </c>
      <c r="AL172" s="99">
        <v>3084.23063620925</v>
      </c>
      <c r="AM172" s="99">
        <v>0</v>
      </c>
      <c r="AN172" s="99">
        <v>449316.53012085002</v>
      </c>
      <c r="AO172" s="99">
        <v>0</v>
      </c>
      <c r="AP172" s="99">
        <v>3119193.8703002902</v>
      </c>
      <c r="AQ172" s="99">
        <v>7868982.5111694299</v>
      </c>
      <c r="AR172" s="99">
        <v>46097.667672157302</v>
      </c>
      <c r="AS172" s="99">
        <v>0</v>
      </c>
      <c r="AT172" s="99">
        <v>0</v>
      </c>
      <c r="AU172" s="99">
        <v>0</v>
      </c>
      <c r="AV172" s="99">
        <v>1665531.59980774</v>
      </c>
      <c r="AW172" s="99">
        <v>0</v>
      </c>
      <c r="AX172" s="99">
        <v>43628.8198313713</v>
      </c>
      <c r="AY172" s="99">
        <v>140247.03776359599</v>
      </c>
      <c r="AZ172" s="99">
        <v>5470046.8915405301</v>
      </c>
      <c r="BA172" s="99">
        <v>0</v>
      </c>
      <c r="BB172" s="99">
        <v>2758808.1751708998</v>
      </c>
      <c r="BC172" s="99">
        <v>2237555.7699890099</v>
      </c>
      <c r="BD172" s="99">
        <v>0</v>
      </c>
      <c r="BE172" s="99">
        <v>26799.536468029</v>
      </c>
      <c r="BF172" s="99">
        <v>0</v>
      </c>
      <c r="BG172" s="99">
        <v>1665967.9317627</v>
      </c>
      <c r="BH172" s="99">
        <v>0</v>
      </c>
      <c r="BI172" s="99">
        <v>278324.64828491199</v>
      </c>
      <c r="BJ172" s="99">
        <v>2388944.0733337398</v>
      </c>
      <c r="BK172" s="99">
        <v>10161.6412292719</v>
      </c>
      <c r="BL172" s="99">
        <v>0</v>
      </c>
      <c r="BM172" s="99">
        <v>0</v>
      </c>
      <c r="BN172" s="99">
        <v>0</v>
      </c>
      <c r="BO172" s="99">
        <v>0</v>
      </c>
      <c r="BP172" s="99">
        <v>0</v>
      </c>
      <c r="BQ172" s="99">
        <v>0</v>
      </c>
      <c r="BR172" s="99">
        <v>36237.938280582399</v>
      </c>
      <c r="BS172" s="99">
        <v>1622330.3233032201</v>
      </c>
      <c r="BT172" s="99">
        <v>0</v>
      </c>
      <c r="BU172" s="99">
        <v>254252.25</v>
      </c>
      <c r="BV172" s="99">
        <v>739383.44019317604</v>
      </c>
      <c r="BW172" s="99">
        <v>0</v>
      </c>
      <c r="BX172" s="99">
        <v>2189.82999795675</v>
      </c>
      <c r="BY172" s="99">
        <v>0</v>
      </c>
      <c r="BZ172" s="99">
        <v>0</v>
      </c>
      <c r="CA172" s="99">
        <v>10161.5164576769</v>
      </c>
      <c r="CB172" s="99">
        <v>1342261.0917358401</v>
      </c>
      <c r="CC172" s="99">
        <v>10961766.6634521</v>
      </c>
      <c r="CD172" s="99">
        <v>2621617.12463379</v>
      </c>
      <c r="CE172" s="99">
        <v>110.436972815543</v>
      </c>
      <c r="CF172" s="99">
        <v>18857.0307831764</v>
      </c>
      <c r="CG172" s="99">
        <v>163239.016613007</v>
      </c>
      <c r="CH172" s="99">
        <v>0</v>
      </c>
      <c r="CI172" s="99">
        <v>10271.0904767513</v>
      </c>
      <c r="CJ172" s="99">
        <v>1361246.8877258301</v>
      </c>
      <c r="CK172" s="99">
        <v>11127633.8011475</v>
      </c>
      <c r="CL172" s="99">
        <v>2650127.2607421898</v>
      </c>
      <c r="CM172" s="166">
        <v>11487.097023010299</v>
      </c>
      <c r="CN172" s="166">
        <v>1810149.7019805899</v>
      </c>
      <c r="CO172" s="166">
        <v>12800981.1282959</v>
      </c>
      <c r="CP172" s="99">
        <v>2650127.2607421898</v>
      </c>
      <c r="CQ172" s="99">
        <v>0</v>
      </c>
      <c r="CR172" s="99">
        <v>0</v>
      </c>
      <c r="CS172" s="99">
        <v>0</v>
      </c>
      <c r="CT172" s="99">
        <v>0</v>
      </c>
      <c r="CU172" s="98">
        <v>6682.4294926160001</v>
      </c>
      <c r="CV172" s="98">
        <v>1337.929475097</v>
      </c>
      <c r="CW172" s="98">
        <v>1361118.1225190165</v>
      </c>
      <c r="CX172" s="98">
        <v>11125005.680065107</v>
      </c>
    </row>
    <row r="173" spans="1:102" x14ac:dyDescent="0.2">
      <c r="A173" s="98" t="s">
        <v>53</v>
      </c>
      <c r="B173" s="100">
        <v>42156</v>
      </c>
      <c r="C173" s="99">
        <v>0</v>
      </c>
      <c r="D173" s="99">
        <v>3469.86503222585</v>
      </c>
      <c r="E173" s="99">
        <v>6800.8240683674803</v>
      </c>
      <c r="F173" s="99">
        <v>216.79663317464301</v>
      </c>
      <c r="G173" s="99">
        <v>0</v>
      </c>
      <c r="H173" s="99">
        <v>0</v>
      </c>
      <c r="I173" s="99">
        <v>0</v>
      </c>
      <c r="J173" s="99">
        <v>1261.62112021446</v>
      </c>
      <c r="K173" s="99">
        <v>0</v>
      </c>
      <c r="L173" s="99">
        <v>151.632851578295</v>
      </c>
      <c r="M173" s="99">
        <v>148.504523906857</v>
      </c>
      <c r="N173" s="99">
        <v>4865.76033735275</v>
      </c>
      <c r="O173" s="99">
        <v>0</v>
      </c>
      <c r="P173" s="99">
        <v>3415.72949874401</v>
      </c>
      <c r="Q173" s="99">
        <v>1712.85182967782</v>
      </c>
      <c r="R173" s="99">
        <v>0</v>
      </c>
      <c r="S173" s="99">
        <v>26.660114151192801</v>
      </c>
      <c r="T173" s="99">
        <v>0</v>
      </c>
      <c r="U173" s="99">
        <v>1260.80548796058</v>
      </c>
      <c r="V173" s="99">
        <v>0</v>
      </c>
      <c r="W173" s="99">
        <v>357233.53945541399</v>
      </c>
      <c r="X173" s="99">
        <v>985294.29871368397</v>
      </c>
      <c r="Y173" s="99">
        <v>4294.98441427946</v>
      </c>
      <c r="Z173" s="99">
        <v>0</v>
      </c>
      <c r="AA173" s="99">
        <v>0</v>
      </c>
      <c r="AB173" s="99">
        <v>0</v>
      </c>
      <c r="AC173" s="99">
        <v>448786.41213989299</v>
      </c>
      <c r="AD173" s="99">
        <v>0</v>
      </c>
      <c r="AE173" s="99">
        <v>5915.4321495294598</v>
      </c>
      <c r="AF173" s="99">
        <v>16967.611555576299</v>
      </c>
      <c r="AG173" s="99">
        <v>696061.06053161598</v>
      </c>
      <c r="AH173" s="99">
        <v>0</v>
      </c>
      <c r="AI173" s="99">
        <v>360360.787757874</v>
      </c>
      <c r="AJ173" s="99">
        <v>270707.90363693202</v>
      </c>
      <c r="AK173" s="99">
        <v>0</v>
      </c>
      <c r="AL173" s="99">
        <v>3585.63980913162</v>
      </c>
      <c r="AM173" s="99">
        <v>0</v>
      </c>
      <c r="AN173" s="99">
        <v>448796.64029312099</v>
      </c>
      <c r="AO173" s="99">
        <v>0</v>
      </c>
      <c r="AP173" s="99">
        <v>2970360.2442016602</v>
      </c>
      <c r="AQ173" s="99">
        <v>8013702.0531005897</v>
      </c>
      <c r="AR173" s="99">
        <v>37940.093160629302</v>
      </c>
      <c r="AS173" s="99">
        <v>0</v>
      </c>
      <c r="AT173" s="99">
        <v>0</v>
      </c>
      <c r="AU173" s="99">
        <v>0</v>
      </c>
      <c r="AV173" s="99">
        <v>1673973.0811157201</v>
      </c>
      <c r="AW173" s="99">
        <v>0</v>
      </c>
      <c r="AX173" s="99">
        <v>47490.550239086202</v>
      </c>
      <c r="AY173" s="99">
        <v>139815.985433578</v>
      </c>
      <c r="AZ173" s="99">
        <v>5659492.9760742197</v>
      </c>
      <c r="BA173" s="99">
        <v>0</v>
      </c>
      <c r="BB173" s="99">
        <v>2946156.6678161598</v>
      </c>
      <c r="BC173" s="99">
        <v>2230780.0334167499</v>
      </c>
      <c r="BD173" s="99">
        <v>0</v>
      </c>
      <c r="BE173" s="99">
        <v>31064.975556612</v>
      </c>
      <c r="BF173" s="99">
        <v>0</v>
      </c>
      <c r="BG173" s="99">
        <v>1674098.8863067599</v>
      </c>
      <c r="BH173" s="99">
        <v>0</v>
      </c>
      <c r="BI173" s="99">
        <v>261179.52987480201</v>
      </c>
      <c r="BJ173" s="99">
        <v>2421178.2892150902</v>
      </c>
      <c r="BK173" s="99">
        <v>8893.1330608129501</v>
      </c>
      <c r="BL173" s="99">
        <v>0</v>
      </c>
      <c r="BM173" s="99">
        <v>0</v>
      </c>
      <c r="BN173" s="99">
        <v>0</v>
      </c>
      <c r="BO173" s="99">
        <v>0</v>
      </c>
      <c r="BP173" s="99">
        <v>0</v>
      </c>
      <c r="BQ173" s="99">
        <v>0</v>
      </c>
      <c r="BR173" s="99">
        <v>35135.9821271896</v>
      </c>
      <c r="BS173" s="99">
        <v>1670404.67172241</v>
      </c>
      <c r="BT173" s="99">
        <v>0</v>
      </c>
      <c r="BU173" s="99">
        <v>246430.5</v>
      </c>
      <c r="BV173" s="99">
        <v>735602.90985107399</v>
      </c>
      <c r="BW173" s="99">
        <v>0</v>
      </c>
      <c r="BX173" s="99">
        <v>2675.5799977779402</v>
      </c>
      <c r="BY173" s="99">
        <v>0</v>
      </c>
      <c r="BZ173" s="99">
        <v>0</v>
      </c>
      <c r="CA173" s="99">
        <v>10299.991314172699</v>
      </c>
      <c r="CB173" s="99">
        <v>1344329.64482117</v>
      </c>
      <c r="CC173" s="99">
        <v>11011214.329589801</v>
      </c>
      <c r="CD173" s="99">
        <v>2679707.9528808598</v>
      </c>
      <c r="CE173" s="99">
        <v>114.660704674199</v>
      </c>
      <c r="CF173" s="99">
        <v>18899.383962869601</v>
      </c>
      <c r="CG173" s="99">
        <v>164220.59927558899</v>
      </c>
      <c r="CH173" s="99">
        <v>0</v>
      </c>
      <c r="CI173" s="99">
        <v>10412.608714342099</v>
      </c>
      <c r="CJ173" s="99">
        <v>1363344.1929321301</v>
      </c>
      <c r="CK173" s="99">
        <v>11173155.5540771</v>
      </c>
      <c r="CL173" s="99">
        <v>2707159.0622863802</v>
      </c>
      <c r="CM173" s="166">
        <v>11654.8443741798</v>
      </c>
      <c r="CN173" s="166">
        <v>1810325.8352203399</v>
      </c>
      <c r="CO173" s="166">
        <v>12843316.8509521</v>
      </c>
      <c r="CP173" s="99">
        <v>2707159.0622863802</v>
      </c>
      <c r="CQ173" s="99">
        <v>0</v>
      </c>
      <c r="CR173" s="99">
        <v>0</v>
      </c>
      <c r="CS173" s="99">
        <v>0</v>
      </c>
      <c r="CT173" s="99">
        <v>0</v>
      </c>
      <c r="CU173" s="98">
        <v>6806.5273713030001</v>
      </c>
      <c r="CV173" s="98">
        <v>1364.5070820660001</v>
      </c>
      <c r="CW173" s="98">
        <v>1363229.0287840397</v>
      </c>
      <c r="CX173" s="98">
        <v>11175434.92886539</v>
      </c>
    </row>
    <row r="174" spans="1:102" x14ac:dyDescent="0.2">
      <c r="A174" s="98" t="s">
        <v>53</v>
      </c>
      <c r="B174" s="100">
        <v>42248</v>
      </c>
      <c r="C174" s="99">
        <v>0</v>
      </c>
      <c r="D174" s="99">
        <v>3463.9243512749699</v>
      </c>
      <c r="E174" s="99">
        <v>6826.8407851457596</v>
      </c>
      <c r="F174" s="99">
        <v>217.93863971158899</v>
      </c>
      <c r="G174" s="99">
        <v>0</v>
      </c>
      <c r="H174" s="99">
        <v>0</v>
      </c>
      <c r="I174" s="99">
        <v>0</v>
      </c>
      <c r="J174" s="99">
        <v>1268.52158680558</v>
      </c>
      <c r="K174" s="99">
        <v>0</v>
      </c>
      <c r="L174" s="99">
        <v>109.708803820424</v>
      </c>
      <c r="M174" s="99">
        <v>153.046666393057</v>
      </c>
      <c r="N174" s="99">
        <v>4925.2468184828804</v>
      </c>
      <c r="O174" s="99">
        <v>0</v>
      </c>
      <c r="P174" s="99">
        <v>3620.3905260860902</v>
      </c>
      <c r="Q174" s="99">
        <v>1681.9603180438301</v>
      </c>
      <c r="R174" s="99">
        <v>0</v>
      </c>
      <c r="S174" s="99">
        <v>25.162629409926002</v>
      </c>
      <c r="T174" s="99">
        <v>0</v>
      </c>
      <c r="U174" s="99">
        <v>1269.61236934364</v>
      </c>
      <c r="V174" s="99">
        <v>0</v>
      </c>
      <c r="W174" s="99">
        <v>366760.88202667201</v>
      </c>
      <c r="X174" s="99">
        <v>1008076.21809387</v>
      </c>
      <c r="Y174" s="99">
        <v>4970.2407473921803</v>
      </c>
      <c r="Z174" s="99">
        <v>0</v>
      </c>
      <c r="AA174" s="99">
        <v>0</v>
      </c>
      <c r="AB174" s="99">
        <v>0</v>
      </c>
      <c r="AC174" s="99">
        <v>458584.92961502098</v>
      </c>
      <c r="AD174" s="99">
        <v>0</v>
      </c>
      <c r="AE174" s="99">
        <v>7884.0840843915903</v>
      </c>
      <c r="AF174" s="99">
        <v>17825.931234359701</v>
      </c>
      <c r="AG174" s="99">
        <v>713615.51670074498</v>
      </c>
      <c r="AH174" s="99">
        <v>0</v>
      </c>
      <c r="AI174" s="99">
        <v>372199.967082977</v>
      </c>
      <c r="AJ174" s="99">
        <v>272620.29444503802</v>
      </c>
      <c r="AK174" s="99">
        <v>0</v>
      </c>
      <c r="AL174" s="99">
        <v>3495.9529255032498</v>
      </c>
      <c r="AM174" s="99">
        <v>0</v>
      </c>
      <c r="AN174" s="99">
        <v>458485.90798950201</v>
      </c>
      <c r="AO174" s="99">
        <v>0</v>
      </c>
      <c r="AP174" s="99">
        <v>3022711.7170410198</v>
      </c>
      <c r="AQ174" s="99">
        <v>8179905.3051757803</v>
      </c>
      <c r="AR174" s="99">
        <v>44012.513087749503</v>
      </c>
      <c r="AS174" s="99">
        <v>0</v>
      </c>
      <c r="AT174" s="99">
        <v>0</v>
      </c>
      <c r="AU174" s="99">
        <v>0</v>
      </c>
      <c r="AV174" s="99">
        <v>1716605.4811553999</v>
      </c>
      <c r="AW174" s="99">
        <v>0</v>
      </c>
      <c r="AX174" s="99">
        <v>64272.651111602798</v>
      </c>
      <c r="AY174" s="99">
        <v>146297.31930542001</v>
      </c>
      <c r="AZ174" s="99">
        <v>5784442.4638671903</v>
      </c>
      <c r="BA174" s="99">
        <v>0</v>
      </c>
      <c r="BB174" s="99">
        <v>3074774.7360839802</v>
      </c>
      <c r="BC174" s="99">
        <v>2259944.2343444801</v>
      </c>
      <c r="BD174" s="99">
        <v>0</v>
      </c>
      <c r="BE174" s="99">
        <v>30157.676836013801</v>
      </c>
      <c r="BF174" s="99">
        <v>0</v>
      </c>
      <c r="BG174" s="99">
        <v>1716455.6481933601</v>
      </c>
      <c r="BH174" s="99">
        <v>0</v>
      </c>
      <c r="BI174" s="99">
        <v>261657.937356949</v>
      </c>
      <c r="BJ174" s="99">
        <v>2504712.5938415499</v>
      </c>
      <c r="BK174" s="99">
        <v>9692.5478034019507</v>
      </c>
      <c r="BL174" s="99">
        <v>0</v>
      </c>
      <c r="BM174" s="99">
        <v>0</v>
      </c>
      <c r="BN174" s="99">
        <v>0</v>
      </c>
      <c r="BO174" s="99">
        <v>0</v>
      </c>
      <c r="BP174" s="99">
        <v>0</v>
      </c>
      <c r="BQ174" s="99">
        <v>0</v>
      </c>
      <c r="BR174" s="99">
        <v>37116.124580383301</v>
      </c>
      <c r="BS174" s="99">
        <v>1771074.3209991499</v>
      </c>
      <c r="BT174" s="99">
        <v>0</v>
      </c>
      <c r="BU174" s="99">
        <v>228469.649999619</v>
      </c>
      <c r="BV174" s="99">
        <v>727316.57976532006</v>
      </c>
      <c r="BW174" s="99">
        <v>0</v>
      </c>
      <c r="BX174" s="99">
        <v>2084.98999843001</v>
      </c>
      <c r="BY174" s="99">
        <v>0</v>
      </c>
      <c r="BZ174" s="99">
        <v>0</v>
      </c>
      <c r="CA174" s="99">
        <v>10279.597727775599</v>
      </c>
      <c r="CB174" s="99">
        <v>1368643.50325012</v>
      </c>
      <c r="CC174" s="99">
        <v>11206571.326904301</v>
      </c>
      <c r="CD174" s="99">
        <v>2810621.5536499</v>
      </c>
      <c r="CE174" s="99">
        <v>129.227957958356</v>
      </c>
      <c r="CF174" s="99">
        <v>20166.8610191345</v>
      </c>
      <c r="CG174" s="99">
        <v>169226.91326522801</v>
      </c>
      <c r="CH174" s="99">
        <v>0</v>
      </c>
      <c r="CI174" s="99">
        <v>10413.865089654901</v>
      </c>
      <c r="CJ174" s="99">
        <v>1388798.03944397</v>
      </c>
      <c r="CK174" s="99">
        <v>11382396.017089801</v>
      </c>
      <c r="CL174" s="99">
        <v>2841614.8411560101</v>
      </c>
      <c r="CM174" s="166">
        <v>11688.8929009438</v>
      </c>
      <c r="CN174" s="166">
        <v>1850137.5294341999</v>
      </c>
      <c r="CO174" s="166">
        <v>13096236.675293</v>
      </c>
      <c r="CP174" s="99">
        <v>2841614.8411560101</v>
      </c>
      <c r="CQ174" s="99">
        <v>0</v>
      </c>
      <c r="CR174" s="99">
        <v>0</v>
      </c>
      <c r="CS174" s="99">
        <v>0</v>
      </c>
      <c r="CT174" s="99">
        <v>0</v>
      </c>
      <c r="CU174" s="98">
        <v>6811.2728514540004</v>
      </c>
      <c r="CV174" s="98">
        <v>1391.579221295</v>
      </c>
      <c r="CW174" s="98">
        <v>1388810.3642692545</v>
      </c>
      <c r="CX174" s="98">
        <v>11375798.240169529</v>
      </c>
    </row>
    <row r="175" spans="1:102" x14ac:dyDescent="0.2">
      <c r="A175" s="98" t="s">
        <v>53</v>
      </c>
      <c r="B175" s="100">
        <v>42339</v>
      </c>
      <c r="C175" s="99">
        <v>0</v>
      </c>
      <c r="D175" s="99">
        <v>3423.75994101167</v>
      </c>
      <c r="E175" s="99">
        <v>6845.5831831693604</v>
      </c>
      <c r="F175" s="99">
        <v>214.96335145458599</v>
      </c>
      <c r="G175" s="99">
        <v>0</v>
      </c>
      <c r="H175" s="99">
        <v>0</v>
      </c>
      <c r="I175" s="99">
        <v>0</v>
      </c>
      <c r="J175" s="99">
        <v>1338.36354419589</v>
      </c>
      <c r="K175" s="99">
        <v>0</v>
      </c>
      <c r="L175" s="99">
        <v>95.638235294260099</v>
      </c>
      <c r="M175" s="99">
        <v>161.01264797896101</v>
      </c>
      <c r="N175" s="99">
        <v>4957.6509142517998</v>
      </c>
      <c r="O175" s="99">
        <v>0</v>
      </c>
      <c r="P175" s="99">
        <v>3428.73247808218</v>
      </c>
      <c r="Q175" s="99">
        <v>1693.8725322634</v>
      </c>
      <c r="R175" s="99">
        <v>0</v>
      </c>
      <c r="S175" s="99">
        <v>24.923615370411401</v>
      </c>
      <c r="T175" s="99">
        <v>0</v>
      </c>
      <c r="U175" s="99">
        <v>1341.2080392241501</v>
      </c>
      <c r="V175" s="99">
        <v>0</v>
      </c>
      <c r="W175" s="99">
        <v>361916.115310669</v>
      </c>
      <c r="X175" s="99">
        <v>983682.31710052502</v>
      </c>
      <c r="Y175" s="99">
        <v>4668.0349175929996</v>
      </c>
      <c r="Z175" s="99">
        <v>0</v>
      </c>
      <c r="AA175" s="99">
        <v>0</v>
      </c>
      <c r="AB175" s="99">
        <v>0</v>
      </c>
      <c r="AC175" s="99">
        <v>472904.63397979701</v>
      </c>
      <c r="AD175" s="99">
        <v>0</v>
      </c>
      <c r="AE175" s="99">
        <v>6461.9658276438704</v>
      </c>
      <c r="AF175" s="99">
        <v>18692.013413906101</v>
      </c>
      <c r="AG175" s="99">
        <v>704309.60548400902</v>
      </c>
      <c r="AH175" s="99">
        <v>0</v>
      </c>
      <c r="AI175" s="99">
        <v>371841.06824874901</v>
      </c>
      <c r="AJ175" s="99">
        <v>266811.831718445</v>
      </c>
      <c r="AK175" s="99">
        <v>0</v>
      </c>
      <c r="AL175" s="99">
        <v>2432.23027127981</v>
      </c>
      <c r="AM175" s="99">
        <v>0</v>
      </c>
      <c r="AN175" s="99">
        <v>472722.095127106</v>
      </c>
      <c r="AO175" s="99">
        <v>0</v>
      </c>
      <c r="AP175" s="99">
        <v>3000263.4958801302</v>
      </c>
      <c r="AQ175" s="99">
        <v>8051424.7586059598</v>
      </c>
      <c r="AR175" s="99">
        <v>45229.062905311599</v>
      </c>
      <c r="AS175" s="99">
        <v>0</v>
      </c>
      <c r="AT175" s="99">
        <v>0</v>
      </c>
      <c r="AU175" s="99">
        <v>0</v>
      </c>
      <c r="AV175" s="99">
        <v>1784227.2552642799</v>
      </c>
      <c r="AW175" s="99">
        <v>0</v>
      </c>
      <c r="AX175" s="99">
        <v>51096.763347625703</v>
      </c>
      <c r="AY175" s="99">
        <v>153536.44388198899</v>
      </c>
      <c r="AZ175" s="99">
        <v>5730743.4318237295</v>
      </c>
      <c r="BA175" s="99">
        <v>0</v>
      </c>
      <c r="BB175" s="99">
        <v>3077179.3648681599</v>
      </c>
      <c r="BC175" s="99">
        <v>2203893.7048645001</v>
      </c>
      <c r="BD175" s="99">
        <v>0</v>
      </c>
      <c r="BE175" s="99">
        <v>21606.194533109701</v>
      </c>
      <c r="BF175" s="99">
        <v>0</v>
      </c>
      <c r="BG175" s="99">
        <v>1783723.36305237</v>
      </c>
      <c r="BH175" s="99">
        <v>0</v>
      </c>
      <c r="BI175" s="99">
        <v>403437.04777526902</v>
      </c>
      <c r="BJ175" s="99">
        <v>2463847.85629272</v>
      </c>
      <c r="BK175" s="99">
        <v>10245.290109515199</v>
      </c>
      <c r="BL175" s="99">
        <v>0</v>
      </c>
      <c r="BM175" s="99">
        <v>0</v>
      </c>
      <c r="BN175" s="99">
        <v>0</v>
      </c>
      <c r="BO175" s="99">
        <v>0</v>
      </c>
      <c r="BP175" s="99">
        <v>0</v>
      </c>
      <c r="BQ175" s="99">
        <v>0</v>
      </c>
      <c r="BR175" s="99">
        <v>38592.798407554597</v>
      </c>
      <c r="BS175" s="99">
        <v>1736344.0225219701</v>
      </c>
      <c r="BT175" s="99">
        <v>0</v>
      </c>
      <c r="BU175" s="99">
        <v>389342.75</v>
      </c>
      <c r="BV175" s="99">
        <v>714218.99069976795</v>
      </c>
      <c r="BW175" s="99">
        <v>0</v>
      </c>
      <c r="BX175" s="99">
        <v>2377.1499938368802</v>
      </c>
      <c r="BY175" s="99">
        <v>0</v>
      </c>
      <c r="BZ175" s="99">
        <v>0</v>
      </c>
      <c r="CA175" s="99">
        <v>10243.5262392759</v>
      </c>
      <c r="CB175" s="99">
        <v>1351723.9875640899</v>
      </c>
      <c r="CC175" s="99">
        <v>11065981.786743199</v>
      </c>
      <c r="CD175" s="99">
        <v>2871521.0111083998</v>
      </c>
      <c r="CE175" s="99">
        <v>124.575227242894</v>
      </c>
      <c r="CF175" s="99">
        <v>19095.307775259</v>
      </c>
      <c r="CG175" s="99">
        <v>170003.40406799299</v>
      </c>
      <c r="CH175" s="99">
        <v>0</v>
      </c>
      <c r="CI175" s="99">
        <v>10366.304601788501</v>
      </c>
      <c r="CJ175" s="99">
        <v>1370441.78996277</v>
      </c>
      <c r="CK175" s="99">
        <v>11231157.0675049</v>
      </c>
      <c r="CL175" s="99">
        <v>2901141.4182128902</v>
      </c>
      <c r="CM175" s="166">
        <v>11691.6064978838</v>
      </c>
      <c r="CN175" s="166">
        <v>1839443.0011596701</v>
      </c>
      <c r="CO175" s="166">
        <v>13008119.271484399</v>
      </c>
      <c r="CP175" s="99">
        <v>2901141.4182128902</v>
      </c>
      <c r="CQ175" s="99">
        <v>0</v>
      </c>
      <c r="CR175" s="99">
        <v>0</v>
      </c>
      <c r="CS175" s="99">
        <v>0</v>
      </c>
      <c r="CT175" s="99">
        <v>0</v>
      </c>
      <c r="CU175" s="98">
        <v>6825.407804771</v>
      </c>
      <c r="CV175" s="98">
        <v>1453.103253985</v>
      </c>
      <c r="CW175" s="98">
        <v>1370819.295339349</v>
      </c>
      <c r="CX175" s="98">
        <v>11235985.190811193</v>
      </c>
    </row>
    <row r="176" spans="1:102" x14ac:dyDescent="0.2">
      <c r="A176" s="98" t="s">
        <v>53</v>
      </c>
      <c r="B176" s="100">
        <v>42430</v>
      </c>
      <c r="C176" s="99">
        <v>0</v>
      </c>
      <c r="D176" s="99">
        <v>3413.1168602109001</v>
      </c>
      <c r="E176" s="99">
        <v>6819.7747525572804</v>
      </c>
      <c r="F176" s="99">
        <v>192.57454160042101</v>
      </c>
      <c r="G176" s="99">
        <v>0</v>
      </c>
      <c r="H176" s="99">
        <v>0</v>
      </c>
      <c r="I176" s="99">
        <v>0</v>
      </c>
      <c r="J176" s="99">
        <v>1353.0660936832401</v>
      </c>
      <c r="K176" s="99">
        <v>0</v>
      </c>
      <c r="L176" s="99">
        <v>104.833083189093</v>
      </c>
      <c r="M176" s="99">
        <v>156.774745825678</v>
      </c>
      <c r="N176" s="99">
        <v>5027.21684378386</v>
      </c>
      <c r="O176" s="99">
        <v>0</v>
      </c>
      <c r="P176" s="99">
        <v>3099.9326616823701</v>
      </c>
      <c r="Q176" s="99">
        <v>1615.2926237732199</v>
      </c>
      <c r="R176" s="99">
        <v>0</v>
      </c>
      <c r="S176" s="99">
        <v>24.254611715441602</v>
      </c>
      <c r="T176" s="99">
        <v>0</v>
      </c>
      <c r="U176" s="99">
        <v>1349.4929550141101</v>
      </c>
      <c r="V176" s="99">
        <v>0</v>
      </c>
      <c r="W176" s="99">
        <v>369077.12899017299</v>
      </c>
      <c r="X176" s="99">
        <v>987538.13327789295</v>
      </c>
      <c r="Y176" s="99">
        <v>4269.4037319421795</v>
      </c>
      <c r="Z176" s="99">
        <v>0</v>
      </c>
      <c r="AA176" s="99">
        <v>0</v>
      </c>
      <c r="AB176" s="99">
        <v>0</v>
      </c>
      <c r="AC176" s="99">
        <v>478013.691226959</v>
      </c>
      <c r="AD176" s="99">
        <v>0</v>
      </c>
      <c r="AE176" s="99">
        <v>7464.8052129745502</v>
      </c>
      <c r="AF176" s="99">
        <v>17345.5874128342</v>
      </c>
      <c r="AG176" s="99">
        <v>711329.34550476098</v>
      </c>
      <c r="AH176" s="99">
        <v>0</v>
      </c>
      <c r="AI176" s="99">
        <v>324079.52346801799</v>
      </c>
      <c r="AJ176" s="99">
        <v>257603.353424072</v>
      </c>
      <c r="AK176" s="99">
        <v>0</v>
      </c>
      <c r="AL176" s="99">
        <v>2213.09713169932</v>
      </c>
      <c r="AM176" s="99">
        <v>0</v>
      </c>
      <c r="AN176" s="99">
        <v>478327.26562118501</v>
      </c>
      <c r="AO176" s="99">
        <v>0</v>
      </c>
      <c r="AP176" s="99">
        <v>3068373.2618408198</v>
      </c>
      <c r="AQ176" s="99">
        <v>8114512.3805542002</v>
      </c>
      <c r="AR176" s="99">
        <v>40236.110295295701</v>
      </c>
      <c r="AS176" s="99">
        <v>0</v>
      </c>
      <c r="AT176" s="99">
        <v>0</v>
      </c>
      <c r="AU176" s="99">
        <v>0</v>
      </c>
      <c r="AV176" s="99">
        <v>1821445.7256012</v>
      </c>
      <c r="AW176" s="99">
        <v>0</v>
      </c>
      <c r="AX176" s="99">
        <v>61388.693919181802</v>
      </c>
      <c r="AY176" s="99">
        <v>145914.23190498399</v>
      </c>
      <c r="AZ176" s="99">
        <v>5807166.7802123995</v>
      </c>
      <c r="BA176" s="99">
        <v>0</v>
      </c>
      <c r="BB176" s="99">
        <v>2718587.3660583501</v>
      </c>
      <c r="BC176" s="99">
        <v>2135163.3190918001</v>
      </c>
      <c r="BD176" s="99">
        <v>0</v>
      </c>
      <c r="BE176" s="99">
        <v>19800.2494008541</v>
      </c>
      <c r="BF176" s="99">
        <v>0</v>
      </c>
      <c r="BG176" s="99">
        <v>1821924.0075378399</v>
      </c>
      <c r="BH176" s="99">
        <v>0</v>
      </c>
      <c r="BI176" s="99">
        <v>700145.45995330799</v>
      </c>
      <c r="BJ176" s="99">
        <v>2484671.5618896498</v>
      </c>
      <c r="BK176" s="99">
        <v>9265.2589570283908</v>
      </c>
      <c r="BL176" s="99">
        <v>0</v>
      </c>
      <c r="BM176" s="99">
        <v>0</v>
      </c>
      <c r="BN176" s="99">
        <v>0</v>
      </c>
      <c r="BO176" s="99">
        <v>0</v>
      </c>
      <c r="BP176" s="99">
        <v>0</v>
      </c>
      <c r="BQ176" s="99">
        <v>0</v>
      </c>
      <c r="BR176" s="99">
        <v>38169.695329189301</v>
      </c>
      <c r="BS176" s="99">
        <v>1752587.5464477499</v>
      </c>
      <c r="BT176" s="99">
        <v>0</v>
      </c>
      <c r="BU176" s="99">
        <v>648611.19999694801</v>
      </c>
      <c r="BV176" s="99">
        <v>711164.08083343494</v>
      </c>
      <c r="BW176" s="99">
        <v>0</v>
      </c>
      <c r="BX176" s="99">
        <v>4032.7199858427002</v>
      </c>
      <c r="BY176" s="99">
        <v>0</v>
      </c>
      <c r="BZ176" s="99">
        <v>0</v>
      </c>
      <c r="CA176" s="99">
        <v>10255.2550846338</v>
      </c>
      <c r="CB176" s="99">
        <v>1353409.18197632</v>
      </c>
      <c r="CC176" s="99">
        <v>11106219.7312012</v>
      </c>
      <c r="CD176" s="99">
        <v>3112285.1953735398</v>
      </c>
      <c r="CE176" s="99">
        <v>126.632131365128</v>
      </c>
      <c r="CF176" s="99">
        <v>19097.950599670399</v>
      </c>
      <c r="CG176" s="99">
        <v>173215.02826499901</v>
      </c>
      <c r="CH176" s="99">
        <v>0</v>
      </c>
      <c r="CI176" s="99">
        <v>10380.255650639499</v>
      </c>
      <c r="CJ176" s="99">
        <v>1372928.3209533701</v>
      </c>
      <c r="CK176" s="99">
        <v>11279000.001098599</v>
      </c>
      <c r="CL176" s="99">
        <v>3143493.0629882799</v>
      </c>
      <c r="CM176" s="166">
        <v>11707.298793911899</v>
      </c>
      <c r="CN176" s="166">
        <v>1853602.3750457801</v>
      </c>
      <c r="CO176" s="166">
        <v>13109814.0325928</v>
      </c>
      <c r="CP176" s="99">
        <v>3143493.0629882799</v>
      </c>
      <c r="CQ176" s="99">
        <v>0</v>
      </c>
      <c r="CR176" s="99">
        <v>0</v>
      </c>
      <c r="CS176" s="99">
        <v>0</v>
      </c>
      <c r="CT176" s="99">
        <v>0</v>
      </c>
      <c r="CU176" s="98">
        <v>6855.295894371</v>
      </c>
      <c r="CV176" s="98">
        <v>1465.296820772</v>
      </c>
      <c r="CW176" s="98">
        <v>1372507.1325759904</v>
      </c>
      <c r="CX176" s="98">
        <v>11279434.759466199</v>
      </c>
    </row>
    <row r="177" spans="1:102" x14ac:dyDescent="0.2">
      <c r="A177" s="98" t="s">
        <v>53</v>
      </c>
      <c r="B177" s="100">
        <v>42522</v>
      </c>
      <c r="C177" s="99">
        <v>0</v>
      </c>
      <c r="D177" s="99">
        <v>3412.1317984163802</v>
      </c>
      <c r="E177" s="99">
        <v>6867.8702332377397</v>
      </c>
      <c r="F177" s="99">
        <v>201.86609766073499</v>
      </c>
      <c r="G177" s="99">
        <v>0</v>
      </c>
      <c r="H177" s="99">
        <v>0</v>
      </c>
      <c r="I177" s="99">
        <v>0</v>
      </c>
      <c r="J177" s="99">
        <v>1355.62320533395</v>
      </c>
      <c r="K177" s="99">
        <v>0</v>
      </c>
      <c r="L177" s="99">
        <v>77.5738103920594</v>
      </c>
      <c r="M177" s="99">
        <v>161.14016199484499</v>
      </c>
      <c r="N177" s="99">
        <v>5047.15408080816</v>
      </c>
      <c r="O177" s="99">
        <v>0</v>
      </c>
      <c r="P177" s="99">
        <v>3392.0911635458501</v>
      </c>
      <c r="Q177" s="99">
        <v>1629.5475026220099</v>
      </c>
      <c r="R177" s="99">
        <v>0</v>
      </c>
      <c r="S177" s="99">
        <v>20.678788403049101</v>
      </c>
      <c r="T177" s="99">
        <v>0</v>
      </c>
      <c r="U177" s="99">
        <v>1355.2204964608</v>
      </c>
      <c r="V177" s="99">
        <v>0</v>
      </c>
      <c r="W177" s="99">
        <v>347655.74267578102</v>
      </c>
      <c r="X177" s="99">
        <v>981257.441200256</v>
      </c>
      <c r="Y177" s="99">
        <v>5442.2788927555102</v>
      </c>
      <c r="Z177" s="99">
        <v>0</v>
      </c>
      <c r="AA177" s="99">
        <v>0</v>
      </c>
      <c r="AB177" s="99">
        <v>0</v>
      </c>
      <c r="AC177" s="99">
        <v>489679.04466247599</v>
      </c>
      <c r="AD177" s="99">
        <v>0</v>
      </c>
      <c r="AE177" s="99">
        <v>6186.4392440319098</v>
      </c>
      <c r="AF177" s="99">
        <v>18891.00527668</v>
      </c>
      <c r="AG177" s="99">
        <v>706725.25172424305</v>
      </c>
      <c r="AH177" s="99">
        <v>0</v>
      </c>
      <c r="AI177" s="99">
        <v>353356.54974746698</v>
      </c>
      <c r="AJ177" s="99">
        <v>255600.733413696</v>
      </c>
      <c r="AK177" s="99">
        <v>0</v>
      </c>
      <c r="AL177" s="99">
        <v>2179.0112646222101</v>
      </c>
      <c r="AM177" s="99">
        <v>0</v>
      </c>
      <c r="AN177" s="99">
        <v>489590.63770294201</v>
      </c>
      <c r="AO177" s="99">
        <v>0</v>
      </c>
      <c r="AP177" s="99">
        <v>2925086.3388977102</v>
      </c>
      <c r="AQ177" s="99">
        <v>8016095.0681152297</v>
      </c>
      <c r="AR177" s="99">
        <v>46370.171140193903</v>
      </c>
      <c r="AS177" s="99">
        <v>0</v>
      </c>
      <c r="AT177" s="99">
        <v>0</v>
      </c>
      <c r="AU177" s="99">
        <v>0</v>
      </c>
      <c r="AV177" s="99">
        <v>1860277.2380371101</v>
      </c>
      <c r="AW177" s="99">
        <v>0</v>
      </c>
      <c r="AX177" s="99">
        <v>50607.813765049003</v>
      </c>
      <c r="AY177" s="99">
        <v>155493.54105949399</v>
      </c>
      <c r="AZ177" s="99">
        <v>5754495.1223144503</v>
      </c>
      <c r="BA177" s="99">
        <v>0</v>
      </c>
      <c r="BB177" s="99">
        <v>2926466.06921387</v>
      </c>
      <c r="BC177" s="99">
        <v>2128362.5105590802</v>
      </c>
      <c r="BD177" s="99">
        <v>0</v>
      </c>
      <c r="BE177" s="99">
        <v>19433.729778051402</v>
      </c>
      <c r="BF177" s="99">
        <v>0</v>
      </c>
      <c r="BG177" s="99">
        <v>1860304.3558960001</v>
      </c>
      <c r="BH177" s="99">
        <v>0</v>
      </c>
      <c r="BI177" s="99">
        <v>639531.82368469203</v>
      </c>
      <c r="BJ177" s="99">
        <v>2494724.2046203599</v>
      </c>
      <c r="BK177" s="99">
        <v>10374.2410658598</v>
      </c>
      <c r="BL177" s="99">
        <v>0</v>
      </c>
      <c r="BM177" s="99">
        <v>0</v>
      </c>
      <c r="BN177" s="99">
        <v>0</v>
      </c>
      <c r="BO177" s="99">
        <v>0</v>
      </c>
      <c r="BP177" s="99">
        <v>0</v>
      </c>
      <c r="BQ177" s="99">
        <v>0</v>
      </c>
      <c r="BR177" s="99">
        <v>38228.457280635797</v>
      </c>
      <c r="BS177" s="99">
        <v>1778929.9018096901</v>
      </c>
      <c r="BT177" s="99">
        <v>0</v>
      </c>
      <c r="BU177" s="99">
        <v>652498</v>
      </c>
      <c r="BV177" s="99">
        <v>704015.047706604</v>
      </c>
      <c r="BW177" s="99">
        <v>0</v>
      </c>
      <c r="BX177" s="99">
        <v>4119.7999866604796</v>
      </c>
      <c r="BY177" s="99">
        <v>0</v>
      </c>
      <c r="BZ177" s="99">
        <v>0</v>
      </c>
      <c r="CA177" s="99">
        <v>10281.1893460751</v>
      </c>
      <c r="CB177" s="99">
        <v>1331555.36645508</v>
      </c>
      <c r="CC177" s="99">
        <v>11000617.9245605</v>
      </c>
      <c r="CD177" s="99">
        <v>3163666.7572631799</v>
      </c>
      <c r="CE177" s="99">
        <v>124.57649548910599</v>
      </c>
      <c r="CF177" s="99">
        <v>20731.968086957899</v>
      </c>
      <c r="CG177" s="99">
        <v>180899.28137206999</v>
      </c>
      <c r="CH177" s="99">
        <v>0</v>
      </c>
      <c r="CI177" s="99">
        <v>10404.912208080301</v>
      </c>
      <c r="CJ177" s="99">
        <v>1352275.6110229499</v>
      </c>
      <c r="CK177" s="99">
        <v>11181624.8243408</v>
      </c>
      <c r="CL177" s="99">
        <v>3197055.0539245601</v>
      </c>
      <c r="CM177" s="166">
        <v>11749.122737765299</v>
      </c>
      <c r="CN177" s="166">
        <v>1842620.0280456501</v>
      </c>
      <c r="CO177" s="166">
        <v>13045099.837158199</v>
      </c>
      <c r="CP177" s="99">
        <v>3197055.0539245601</v>
      </c>
      <c r="CQ177" s="99">
        <v>0</v>
      </c>
      <c r="CR177" s="99">
        <v>0</v>
      </c>
      <c r="CS177" s="99">
        <v>0</v>
      </c>
      <c r="CT177" s="99">
        <v>0</v>
      </c>
      <c r="CU177" s="98">
        <v>6858.3473709110003</v>
      </c>
      <c r="CV177" s="98">
        <v>1467.6255770099999</v>
      </c>
      <c r="CW177" s="98">
        <v>1352287.3345420379</v>
      </c>
      <c r="CX177" s="98">
        <v>11181517.205932571</v>
      </c>
    </row>
    <row r="178" spans="1:102" x14ac:dyDescent="0.2">
      <c r="A178" s="98" t="s">
        <v>53</v>
      </c>
      <c r="B178" s="100">
        <v>42614</v>
      </c>
      <c r="C178" s="99">
        <v>0</v>
      </c>
      <c r="D178" s="99">
        <v>3362.1899032890801</v>
      </c>
      <c r="E178" s="99">
        <v>6798.9881265163403</v>
      </c>
      <c r="F178" s="99">
        <v>217.09214939549599</v>
      </c>
      <c r="G178" s="99">
        <v>0</v>
      </c>
      <c r="H178" s="99">
        <v>0</v>
      </c>
      <c r="I178" s="99">
        <v>0</v>
      </c>
      <c r="J178" s="99">
        <v>1343.11865124106</v>
      </c>
      <c r="K178" s="99">
        <v>0</v>
      </c>
      <c r="L178" s="99">
        <v>80.640284573659301</v>
      </c>
      <c r="M178" s="99">
        <v>165.897576801479</v>
      </c>
      <c r="N178" s="99">
        <v>5013.1264728903798</v>
      </c>
      <c r="O178" s="99">
        <v>0</v>
      </c>
      <c r="P178" s="99">
        <v>3468.5932930409899</v>
      </c>
      <c r="Q178" s="99">
        <v>1601.3390746861701</v>
      </c>
      <c r="R178" s="99">
        <v>0</v>
      </c>
      <c r="S178" s="99">
        <v>19.533108792500599</v>
      </c>
      <c r="T178" s="99">
        <v>0</v>
      </c>
      <c r="U178" s="99">
        <v>1343.66119621694</v>
      </c>
      <c r="V178" s="99">
        <v>0</v>
      </c>
      <c r="W178" s="99">
        <v>343863.95276641799</v>
      </c>
      <c r="X178" s="99">
        <v>980565.14545440697</v>
      </c>
      <c r="Y178" s="99">
        <v>6007.1095332503301</v>
      </c>
      <c r="Z178" s="99">
        <v>0</v>
      </c>
      <c r="AA178" s="99">
        <v>0</v>
      </c>
      <c r="AB178" s="99">
        <v>0</v>
      </c>
      <c r="AC178" s="99">
        <v>486837.41399383498</v>
      </c>
      <c r="AD178" s="99">
        <v>0</v>
      </c>
      <c r="AE178" s="99">
        <v>6987.9158412814104</v>
      </c>
      <c r="AF178" s="99">
        <v>20725.109566450101</v>
      </c>
      <c r="AG178" s="99">
        <v>708692.49681854201</v>
      </c>
      <c r="AH178" s="99">
        <v>0</v>
      </c>
      <c r="AI178" s="99">
        <v>345944.40237426799</v>
      </c>
      <c r="AJ178" s="99">
        <v>248342.91979598999</v>
      </c>
      <c r="AK178" s="99">
        <v>0</v>
      </c>
      <c r="AL178" s="99">
        <v>2298.6464859545199</v>
      </c>
      <c r="AM178" s="99">
        <v>0</v>
      </c>
      <c r="AN178" s="99">
        <v>486798.452838898</v>
      </c>
      <c r="AO178" s="99">
        <v>0</v>
      </c>
      <c r="AP178" s="99">
        <v>2861934.1460571298</v>
      </c>
      <c r="AQ178" s="99">
        <v>8057274.2608032199</v>
      </c>
      <c r="AR178" s="99">
        <v>49490.384248256698</v>
      </c>
      <c r="AS178" s="99">
        <v>0</v>
      </c>
      <c r="AT178" s="99">
        <v>0</v>
      </c>
      <c r="AU178" s="99">
        <v>0</v>
      </c>
      <c r="AV178" s="99">
        <v>1860424.6600341799</v>
      </c>
      <c r="AW178" s="99">
        <v>0</v>
      </c>
      <c r="AX178" s="99">
        <v>57391.189508914897</v>
      </c>
      <c r="AY178" s="99">
        <v>170508.92327690101</v>
      </c>
      <c r="AZ178" s="99">
        <v>5816247.0641479502</v>
      </c>
      <c r="BA178" s="99">
        <v>0</v>
      </c>
      <c r="BB178" s="99">
        <v>2885877.27020264</v>
      </c>
      <c r="BC178" s="99">
        <v>2079960.58128357</v>
      </c>
      <c r="BD178" s="99">
        <v>0</v>
      </c>
      <c r="BE178" s="99">
        <v>21580.280122995398</v>
      </c>
      <c r="BF178" s="99">
        <v>0</v>
      </c>
      <c r="BG178" s="99">
        <v>1860520.86616516</v>
      </c>
      <c r="BH178" s="99">
        <v>0</v>
      </c>
      <c r="BI178" s="99">
        <v>621393.18508911098</v>
      </c>
      <c r="BJ178" s="99">
        <v>2462773.6266784701</v>
      </c>
      <c r="BK178" s="99">
        <v>11214.519637823099</v>
      </c>
      <c r="BL178" s="99">
        <v>0</v>
      </c>
      <c r="BM178" s="99">
        <v>0</v>
      </c>
      <c r="BN178" s="99">
        <v>0</v>
      </c>
      <c r="BO178" s="99">
        <v>0</v>
      </c>
      <c r="BP178" s="99">
        <v>0</v>
      </c>
      <c r="BQ178" s="99">
        <v>0</v>
      </c>
      <c r="BR178" s="99">
        <v>41018.566697120703</v>
      </c>
      <c r="BS178" s="99">
        <v>1768512.2751617399</v>
      </c>
      <c r="BT178" s="99">
        <v>0</v>
      </c>
      <c r="BU178" s="99">
        <v>568861.239997864</v>
      </c>
      <c r="BV178" s="99">
        <v>683542.45119476295</v>
      </c>
      <c r="BW178" s="99">
        <v>0</v>
      </c>
      <c r="BX178" s="99">
        <v>3381.7699872851399</v>
      </c>
      <c r="BY178" s="99">
        <v>0</v>
      </c>
      <c r="BZ178" s="99">
        <v>0</v>
      </c>
      <c r="CA178" s="99">
        <v>10170.2550835609</v>
      </c>
      <c r="CB178" s="99">
        <v>1318845.4629364</v>
      </c>
      <c r="CC178" s="99">
        <v>10922585.478271499</v>
      </c>
      <c r="CD178" s="99">
        <v>3120048.8964233398</v>
      </c>
      <c r="CE178" s="99">
        <v>118.47763569094199</v>
      </c>
      <c r="CF178" s="99">
        <v>20048.985040187799</v>
      </c>
      <c r="CG178" s="99">
        <v>179732.80776596101</v>
      </c>
      <c r="CH178" s="99">
        <v>0</v>
      </c>
      <c r="CI178" s="99">
        <v>10294.238889455801</v>
      </c>
      <c r="CJ178" s="99">
        <v>1338911.2795715299</v>
      </c>
      <c r="CK178" s="99">
        <v>11103374.119140601</v>
      </c>
      <c r="CL178" s="99">
        <v>3153186.3032531701</v>
      </c>
      <c r="CM178" s="166">
        <v>11652.674299120899</v>
      </c>
      <c r="CN178" s="166">
        <v>1829237.21630859</v>
      </c>
      <c r="CO178" s="166">
        <v>12967374.056884799</v>
      </c>
      <c r="CP178" s="99">
        <v>3153186.3032531701</v>
      </c>
      <c r="CQ178" s="99">
        <v>0</v>
      </c>
      <c r="CR178" s="99">
        <v>0</v>
      </c>
      <c r="CS178" s="99">
        <v>0</v>
      </c>
      <c r="CT178" s="99">
        <v>0</v>
      </c>
      <c r="CU178" s="98">
        <v>6808.6763007680001</v>
      </c>
      <c r="CV178" s="98">
        <v>1460.5203226860001</v>
      </c>
      <c r="CW178" s="98">
        <v>1338894.4479765878</v>
      </c>
      <c r="CX178" s="98">
        <v>11102318.28603746</v>
      </c>
    </row>
    <row r="179" spans="1:102" x14ac:dyDescent="0.2">
      <c r="A179" s="98" t="s">
        <v>53</v>
      </c>
      <c r="B179" s="100">
        <v>42705</v>
      </c>
      <c r="C179" s="99">
        <v>0</v>
      </c>
      <c r="D179" s="99">
        <v>3369.8693215847002</v>
      </c>
      <c r="E179" s="99">
        <v>6763.2962520122501</v>
      </c>
      <c r="F179" s="99">
        <v>221.95259265787899</v>
      </c>
      <c r="G179" s="99">
        <v>0</v>
      </c>
      <c r="H179" s="99">
        <v>0</v>
      </c>
      <c r="I179" s="99">
        <v>0</v>
      </c>
      <c r="J179" s="99">
        <v>1331.24137106538</v>
      </c>
      <c r="K179" s="99">
        <v>0</v>
      </c>
      <c r="L179" s="99">
        <v>99.739376952871694</v>
      </c>
      <c r="M179" s="99">
        <v>157.23927745968101</v>
      </c>
      <c r="N179" s="99">
        <v>4981.4902374148396</v>
      </c>
      <c r="O179" s="99">
        <v>0</v>
      </c>
      <c r="P179" s="99">
        <v>3374.8548364937301</v>
      </c>
      <c r="Q179" s="99">
        <v>1568.8539969921101</v>
      </c>
      <c r="R179" s="99">
        <v>0</v>
      </c>
      <c r="S179" s="99">
        <v>26.134525577304899</v>
      </c>
      <c r="T179" s="99">
        <v>0</v>
      </c>
      <c r="U179" s="99">
        <v>1335.9446627795701</v>
      </c>
      <c r="V179" s="99">
        <v>0</v>
      </c>
      <c r="W179" s="99">
        <v>338197.00467300398</v>
      </c>
      <c r="X179" s="99">
        <v>964896.31196594203</v>
      </c>
      <c r="Y179" s="99">
        <v>4903.8346809744799</v>
      </c>
      <c r="Z179" s="99">
        <v>0</v>
      </c>
      <c r="AA179" s="99">
        <v>0</v>
      </c>
      <c r="AB179" s="99">
        <v>0</v>
      </c>
      <c r="AC179" s="99">
        <v>480199.00596618699</v>
      </c>
      <c r="AD179" s="99">
        <v>0</v>
      </c>
      <c r="AE179" s="99">
        <v>5488.6082483529999</v>
      </c>
      <c r="AF179" s="99">
        <v>22110.029173374201</v>
      </c>
      <c r="AG179" s="99">
        <v>707553.34670257603</v>
      </c>
      <c r="AH179" s="99">
        <v>0</v>
      </c>
      <c r="AI179" s="99">
        <v>341271.42883682298</v>
      </c>
      <c r="AJ179" s="99">
        <v>243931.11088562</v>
      </c>
      <c r="AK179" s="99">
        <v>0</v>
      </c>
      <c r="AL179" s="99">
        <v>3035.0972450375598</v>
      </c>
      <c r="AM179" s="99">
        <v>0</v>
      </c>
      <c r="AN179" s="99">
        <v>480006.22666931199</v>
      </c>
      <c r="AO179" s="99">
        <v>0</v>
      </c>
      <c r="AP179" s="99">
        <v>2843370.37072754</v>
      </c>
      <c r="AQ179" s="99">
        <v>7987206.1892089797</v>
      </c>
      <c r="AR179" s="99">
        <v>50538.455358982101</v>
      </c>
      <c r="AS179" s="99">
        <v>0</v>
      </c>
      <c r="AT179" s="99">
        <v>0</v>
      </c>
      <c r="AU179" s="99">
        <v>0</v>
      </c>
      <c r="AV179" s="99">
        <v>1843599.14910889</v>
      </c>
      <c r="AW179" s="99">
        <v>0</v>
      </c>
      <c r="AX179" s="99">
        <v>45179.452357292197</v>
      </c>
      <c r="AY179" s="99">
        <v>182103.94801330601</v>
      </c>
      <c r="AZ179" s="99">
        <v>5811092.4514160203</v>
      </c>
      <c r="BA179" s="99">
        <v>0</v>
      </c>
      <c r="BB179" s="99">
        <v>2863669.4593200702</v>
      </c>
      <c r="BC179" s="99">
        <v>2045966.2185058601</v>
      </c>
      <c r="BD179" s="99">
        <v>0</v>
      </c>
      <c r="BE179" s="99">
        <v>26844.672348022501</v>
      </c>
      <c r="BF179" s="99">
        <v>0</v>
      </c>
      <c r="BG179" s="99">
        <v>1842917.34625244</v>
      </c>
      <c r="BH179" s="99">
        <v>0</v>
      </c>
      <c r="BI179" s="99">
        <v>627280.02753448498</v>
      </c>
      <c r="BJ179" s="99">
        <v>2429811.7877807599</v>
      </c>
      <c r="BK179" s="99">
        <v>11568.557091713001</v>
      </c>
      <c r="BL179" s="99">
        <v>0</v>
      </c>
      <c r="BM179" s="99">
        <v>0</v>
      </c>
      <c r="BN179" s="99">
        <v>0</v>
      </c>
      <c r="BO179" s="99">
        <v>0</v>
      </c>
      <c r="BP179" s="99">
        <v>0</v>
      </c>
      <c r="BQ179" s="99">
        <v>0</v>
      </c>
      <c r="BR179" s="99">
        <v>39863.407098770098</v>
      </c>
      <c r="BS179" s="99">
        <v>1705131.7946929899</v>
      </c>
      <c r="BT179" s="99">
        <v>0</v>
      </c>
      <c r="BU179" s="99">
        <v>617360.58999633801</v>
      </c>
      <c r="BV179" s="99">
        <v>701324.12831878697</v>
      </c>
      <c r="BW179" s="99">
        <v>0</v>
      </c>
      <c r="BX179" s="99">
        <v>4928.95998221636</v>
      </c>
      <c r="BY179" s="99">
        <v>0</v>
      </c>
      <c r="BZ179" s="99">
        <v>0</v>
      </c>
      <c r="CA179" s="99">
        <v>10088.903815269499</v>
      </c>
      <c r="CB179" s="99">
        <v>1310630.1673431401</v>
      </c>
      <c r="CC179" s="99">
        <v>10864401.71875</v>
      </c>
      <c r="CD179" s="99">
        <v>3053623.6162719699</v>
      </c>
      <c r="CE179" s="99">
        <v>131.79632136039399</v>
      </c>
      <c r="CF179" s="99">
        <v>22992.135242938999</v>
      </c>
      <c r="CG179" s="99">
        <v>205001.92819404599</v>
      </c>
      <c r="CH179" s="99">
        <v>0</v>
      </c>
      <c r="CI179" s="99">
        <v>10215.5582118034</v>
      </c>
      <c r="CJ179" s="99">
        <v>1333050.05809021</v>
      </c>
      <c r="CK179" s="99">
        <v>11070904.8432617</v>
      </c>
      <c r="CL179" s="99">
        <v>3090100.7952575702</v>
      </c>
      <c r="CM179" s="166">
        <v>11529.498182416</v>
      </c>
      <c r="CN179" s="166">
        <v>1803141.77992249</v>
      </c>
      <c r="CO179" s="166">
        <v>12897581.0236816</v>
      </c>
      <c r="CP179" s="99">
        <v>3090100.7952575702</v>
      </c>
      <c r="CQ179" s="99">
        <v>0</v>
      </c>
      <c r="CR179" s="99">
        <v>0</v>
      </c>
      <c r="CS179" s="99">
        <v>0</v>
      </c>
      <c r="CT179" s="99">
        <v>0</v>
      </c>
      <c r="CU179" s="98">
        <v>6713.6065186650003</v>
      </c>
      <c r="CV179" s="98">
        <v>1456.7951231699999</v>
      </c>
      <c r="CW179" s="98">
        <v>1333622.3025860791</v>
      </c>
      <c r="CX179" s="98">
        <v>11069403.646944046</v>
      </c>
    </row>
    <row r="180" spans="1:102" x14ac:dyDescent="0.2">
      <c r="A180" s="98" t="s">
        <v>53</v>
      </c>
      <c r="B180" s="100">
        <v>42795</v>
      </c>
      <c r="C180" s="99">
        <v>0</v>
      </c>
      <c r="D180" s="99">
        <v>3352.7559383213502</v>
      </c>
      <c r="E180" s="99">
        <v>6633.8919471502304</v>
      </c>
      <c r="F180" s="99">
        <v>227.36983312293901</v>
      </c>
      <c r="G180" s="99">
        <v>0</v>
      </c>
      <c r="H180" s="99">
        <v>0</v>
      </c>
      <c r="I180" s="99">
        <v>0</v>
      </c>
      <c r="J180" s="99">
        <v>1369.00996994972</v>
      </c>
      <c r="K180" s="99">
        <v>0</v>
      </c>
      <c r="L180" s="99">
        <v>90.219160765409498</v>
      </c>
      <c r="M180" s="99">
        <v>161.41447237879001</v>
      </c>
      <c r="N180" s="99">
        <v>4969.4892561435699</v>
      </c>
      <c r="O180" s="99">
        <v>0</v>
      </c>
      <c r="P180" s="99">
        <v>3074.8922215402099</v>
      </c>
      <c r="Q180" s="99">
        <v>1545.0566221177601</v>
      </c>
      <c r="R180" s="99">
        <v>0</v>
      </c>
      <c r="S180" s="99">
        <v>19.196515808580401</v>
      </c>
      <c r="T180" s="99">
        <v>0</v>
      </c>
      <c r="U180" s="99">
        <v>1364.1895045787101</v>
      </c>
      <c r="V180" s="99">
        <v>0</v>
      </c>
      <c r="W180" s="99">
        <v>324845.708805084</v>
      </c>
      <c r="X180" s="99">
        <v>956706.67440033006</v>
      </c>
      <c r="Y180" s="99">
        <v>5332.0463153123901</v>
      </c>
      <c r="Z180" s="99">
        <v>0</v>
      </c>
      <c r="AA180" s="99">
        <v>0</v>
      </c>
      <c r="AB180" s="99">
        <v>0</v>
      </c>
      <c r="AC180" s="99">
        <v>484539.77664184599</v>
      </c>
      <c r="AD180" s="99">
        <v>0</v>
      </c>
      <c r="AE180" s="99">
        <v>3868.8545192480101</v>
      </c>
      <c r="AF180" s="99">
        <v>19597.300762891799</v>
      </c>
      <c r="AG180" s="99">
        <v>705534.02033996605</v>
      </c>
      <c r="AH180" s="99">
        <v>0</v>
      </c>
      <c r="AI180" s="99">
        <v>315047.328258514</v>
      </c>
      <c r="AJ180" s="99">
        <v>240769.666040421</v>
      </c>
      <c r="AK180" s="99">
        <v>0</v>
      </c>
      <c r="AL180" s="99">
        <v>2709.7433608472302</v>
      </c>
      <c r="AM180" s="99">
        <v>0</v>
      </c>
      <c r="AN180" s="99">
        <v>484877.27152633702</v>
      </c>
      <c r="AO180" s="99">
        <v>0</v>
      </c>
      <c r="AP180" s="99">
        <v>2758513.5021057101</v>
      </c>
      <c r="AQ180" s="99">
        <v>7932917.9317627</v>
      </c>
      <c r="AR180" s="99">
        <v>50711.9393754005</v>
      </c>
      <c r="AS180" s="99">
        <v>0</v>
      </c>
      <c r="AT180" s="99">
        <v>0</v>
      </c>
      <c r="AU180" s="99">
        <v>0</v>
      </c>
      <c r="AV180" s="99">
        <v>1870658.1618041999</v>
      </c>
      <c r="AW180" s="99">
        <v>0</v>
      </c>
      <c r="AX180" s="99">
        <v>31550.7616622448</v>
      </c>
      <c r="AY180" s="99">
        <v>164894.90858840899</v>
      </c>
      <c r="AZ180" s="99">
        <v>5784366.5592651404</v>
      </c>
      <c r="BA180" s="99">
        <v>0</v>
      </c>
      <c r="BB180" s="99">
        <v>2673596.3824157701</v>
      </c>
      <c r="BC180" s="99">
        <v>2016906.6080627399</v>
      </c>
      <c r="BD180" s="99">
        <v>0</v>
      </c>
      <c r="BE180" s="99">
        <v>24357.808034658399</v>
      </c>
      <c r="BF180" s="99">
        <v>0</v>
      </c>
      <c r="BG180" s="99">
        <v>1871145.0869903599</v>
      </c>
      <c r="BH180" s="99">
        <v>0</v>
      </c>
      <c r="BI180" s="99">
        <v>625903.337417603</v>
      </c>
      <c r="BJ180" s="99">
        <v>2378460.36541748</v>
      </c>
      <c r="BK180" s="99">
        <v>12168.557923078501</v>
      </c>
      <c r="BL180" s="99">
        <v>0</v>
      </c>
      <c r="BM180" s="99">
        <v>0</v>
      </c>
      <c r="BN180" s="99">
        <v>0</v>
      </c>
      <c r="BO180" s="99">
        <v>0</v>
      </c>
      <c r="BP180" s="99">
        <v>0</v>
      </c>
      <c r="BQ180" s="99">
        <v>0</v>
      </c>
      <c r="BR180" s="99">
        <v>40515.304858207703</v>
      </c>
      <c r="BS180" s="99">
        <v>1703047.47096252</v>
      </c>
      <c r="BT180" s="99">
        <v>0</v>
      </c>
      <c r="BU180" s="99">
        <v>613407.37999725295</v>
      </c>
      <c r="BV180" s="99">
        <v>677533.61018371605</v>
      </c>
      <c r="BW180" s="99">
        <v>0</v>
      </c>
      <c r="BX180" s="99">
        <v>5203.6099809408197</v>
      </c>
      <c r="BY180" s="99">
        <v>0</v>
      </c>
      <c r="BZ180" s="99">
        <v>0</v>
      </c>
      <c r="CA180" s="99">
        <v>10044.810099959401</v>
      </c>
      <c r="CB180" s="99">
        <v>1278008.02644348</v>
      </c>
      <c r="CC180" s="99">
        <v>10643391.8831787</v>
      </c>
      <c r="CD180" s="99">
        <v>2996980.4117126502</v>
      </c>
      <c r="CE180" s="99">
        <v>118.167443038896</v>
      </c>
      <c r="CF180" s="99">
        <v>21477.824019908901</v>
      </c>
      <c r="CG180" s="99">
        <v>193418.13731575001</v>
      </c>
      <c r="CH180" s="99">
        <v>0</v>
      </c>
      <c r="CI180" s="99">
        <v>10161.231317281699</v>
      </c>
      <c r="CJ180" s="99">
        <v>1299694.75648499</v>
      </c>
      <c r="CK180" s="99">
        <v>10842026.213378901</v>
      </c>
      <c r="CL180" s="99">
        <v>3031580.1391906701</v>
      </c>
      <c r="CM180" s="166">
        <v>11507.564426422099</v>
      </c>
      <c r="CN180" s="166">
        <v>1784344.49682617</v>
      </c>
      <c r="CO180" s="166">
        <v>12707858.732788101</v>
      </c>
      <c r="CP180" s="99">
        <v>3031580.1391906701</v>
      </c>
      <c r="CQ180" s="99">
        <v>0</v>
      </c>
      <c r="CR180" s="99">
        <v>0</v>
      </c>
      <c r="CS180" s="99">
        <v>0</v>
      </c>
      <c r="CT180" s="99">
        <v>0</v>
      </c>
      <c r="CU180" s="98">
        <v>6693.8118721219998</v>
      </c>
      <c r="CV180" s="98">
        <v>1474.2877363150001</v>
      </c>
      <c r="CW180" s="98">
        <v>1299485.850463389</v>
      </c>
      <c r="CX180" s="98">
        <v>10836810.02049445</v>
      </c>
    </row>
    <row r="181" spans="1:102" x14ac:dyDescent="0.2">
      <c r="A181" s="98" t="s">
        <v>53</v>
      </c>
      <c r="B181" s="100">
        <v>42887</v>
      </c>
      <c r="C181" s="99">
        <v>0</v>
      </c>
      <c r="D181" s="99">
        <v>3334.10956567526</v>
      </c>
      <c r="E181" s="99">
        <v>6763.8410638570804</v>
      </c>
      <c r="F181" s="99">
        <v>234.03485310636501</v>
      </c>
      <c r="G181" s="99">
        <v>0</v>
      </c>
      <c r="H181" s="99">
        <v>0</v>
      </c>
      <c r="I181" s="99">
        <v>0</v>
      </c>
      <c r="J181" s="99">
        <v>1312.67469854653</v>
      </c>
      <c r="K181" s="99">
        <v>0</v>
      </c>
      <c r="L181" s="99">
        <v>87.519953258335605</v>
      </c>
      <c r="M181" s="99">
        <v>181.31968904472899</v>
      </c>
      <c r="N181" s="99">
        <v>4989.7566696405402</v>
      </c>
      <c r="O181" s="99">
        <v>0</v>
      </c>
      <c r="P181" s="99">
        <v>3301.6147884428501</v>
      </c>
      <c r="Q181" s="99">
        <v>1520.0585890412301</v>
      </c>
      <c r="R181" s="99">
        <v>0</v>
      </c>
      <c r="S181" s="99">
        <v>18.595612633740501</v>
      </c>
      <c r="T181" s="99">
        <v>0</v>
      </c>
      <c r="U181" s="99">
        <v>1313.13030660152</v>
      </c>
      <c r="V181" s="99">
        <v>0</v>
      </c>
      <c r="W181" s="99">
        <v>341664.31292343099</v>
      </c>
      <c r="X181" s="99">
        <v>962688.29816436803</v>
      </c>
      <c r="Y181" s="99">
        <v>7392.1197927594203</v>
      </c>
      <c r="Z181" s="99">
        <v>0</v>
      </c>
      <c r="AA181" s="99">
        <v>0</v>
      </c>
      <c r="AB181" s="99">
        <v>0</v>
      </c>
      <c r="AC181" s="99">
        <v>468246.54519271897</v>
      </c>
      <c r="AD181" s="99">
        <v>0</v>
      </c>
      <c r="AE181" s="99">
        <v>4828.3234355449704</v>
      </c>
      <c r="AF181" s="99">
        <v>26228.540638685201</v>
      </c>
      <c r="AG181" s="99">
        <v>699945.13468170201</v>
      </c>
      <c r="AH181" s="99">
        <v>0</v>
      </c>
      <c r="AI181" s="99">
        <v>316735.680076599</v>
      </c>
      <c r="AJ181" s="99">
        <v>232029.54469490101</v>
      </c>
      <c r="AK181" s="99">
        <v>0</v>
      </c>
      <c r="AL181" s="99">
        <v>1843.84622208774</v>
      </c>
      <c r="AM181" s="99">
        <v>0</v>
      </c>
      <c r="AN181" s="99">
        <v>468022.787864685</v>
      </c>
      <c r="AO181" s="99">
        <v>0</v>
      </c>
      <c r="AP181" s="99">
        <v>2905441.8995056199</v>
      </c>
      <c r="AQ181" s="99">
        <v>7944757.7142334003</v>
      </c>
      <c r="AR181" s="99">
        <v>58358.891638755798</v>
      </c>
      <c r="AS181" s="99">
        <v>0</v>
      </c>
      <c r="AT181" s="99">
        <v>0</v>
      </c>
      <c r="AU181" s="99">
        <v>0</v>
      </c>
      <c r="AV181" s="99">
        <v>1821096.6697845501</v>
      </c>
      <c r="AW181" s="99">
        <v>0</v>
      </c>
      <c r="AX181" s="99">
        <v>40198.979351997397</v>
      </c>
      <c r="AY181" s="99">
        <v>216856.21590614301</v>
      </c>
      <c r="AZ181" s="99">
        <v>5807228.1198120099</v>
      </c>
      <c r="BA181" s="99">
        <v>0</v>
      </c>
      <c r="BB181" s="99">
        <v>2676871.74072266</v>
      </c>
      <c r="BC181" s="99">
        <v>1956730.0180206301</v>
      </c>
      <c r="BD181" s="99">
        <v>0</v>
      </c>
      <c r="BE181" s="99">
        <v>16154.3462594748</v>
      </c>
      <c r="BF181" s="99">
        <v>0</v>
      </c>
      <c r="BG181" s="99">
        <v>1821018.76296997</v>
      </c>
      <c r="BH181" s="99">
        <v>0</v>
      </c>
      <c r="BI181" s="99">
        <v>623046.830726624</v>
      </c>
      <c r="BJ181" s="99">
        <v>2414434.2977905301</v>
      </c>
      <c r="BK181" s="99">
        <v>13642.741858601599</v>
      </c>
      <c r="BL181" s="99">
        <v>0</v>
      </c>
      <c r="BM181" s="99">
        <v>0</v>
      </c>
      <c r="BN181" s="99">
        <v>0</v>
      </c>
      <c r="BO181" s="99">
        <v>0</v>
      </c>
      <c r="BP181" s="99">
        <v>0</v>
      </c>
      <c r="BQ181" s="99">
        <v>0</v>
      </c>
      <c r="BR181" s="99">
        <v>46907.040109157599</v>
      </c>
      <c r="BS181" s="99">
        <v>1737425.49609375</v>
      </c>
      <c r="BT181" s="99">
        <v>0</v>
      </c>
      <c r="BU181" s="99">
        <v>591472</v>
      </c>
      <c r="BV181" s="99">
        <v>652604.16765594506</v>
      </c>
      <c r="BW181" s="99">
        <v>0</v>
      </c>
      <c r="BX181" s="99">
        <v>3577.4799876213101</v>
      </c>
      <c r="BY181" s="99">
        <v>0</v>
      </c>
      <c r="BZ181" s="99">
        <v>0</v>
      </c>
      <c r="CA181" s="99">
        <v>10045.7757188082</v>
      </c>
      <c r="CB181" s="99">
        <v>1304225.7837066699</v>
      </c>
      <c r="CC181" s="99">
        <v>10862227.662475601</v>
      </c>
      <c r="CD181" s="99">
        <v>3020063.9863281301</v>
      </c>
      <c r="CE181" s="99">
        <v>115.87495574634499</v>
      </c>
      <c r="CF181" s="99">
        <v>19651.904946565599</v>
      </c>
      <c r="CG181" s="99">
        <v>185706.79724693301</v>
      </c>
      <c r="CH181" s="99">
        <v>0</v>
      </c>
      <c r="CI181" s="99">
        <v>10163.786787986801</v>
      </c>
      <c r="CJ181" s="99">
        <v>1324047.9729156501</v>
      </c>
      <c r="CK181" s="99">
        <v>11043459.071533199</v>
      </c>
      <c r="CL181" s="99">
        <v>3052019.6447448698</v>
      </c>
      <c r="CM181" s="166">
        <v>11472.1333123446</v>
      </c>
      <c r="CN181" s="166">
        <v>1798631.55934143</v>
      </c>
      <c r="CO181" s="166">
        <v>12875123.2462158</v>
      </c>
      <c r="CP181" s="99">
        <v>3052019.6447448698</v>
      </c>
      <c r="CQ181" s="99">
        <v>0</v>
      </c>
      <c r="CR181" s="99">
        <v>0</v>
      </c>
      <c r="CS181" s="99">
        <v>0</v>
      </c>
      <c r="CT181" s="99">
        <v>0</v>
      </c>
      <c r="CU181" s="98">
        <v>6723.103912695</v>
      </c>
      <c r="CV181" s="98">
        <v>1416.600560612</v>
      </c>
      <c r="CW181" s="98">
        <v>1323877.6886532356</v>
      </c>
      <c r="CX181" s="98">
        <v>11047934.459722534</v>
      </c>
    </row>
    <row r="182" spans="1:102" x14ac:dyDescent="0.2">
      <c r="A182" s="98" t="s">
        <v>53</v>
      </c>
      <c r="B182" s="100">
        <v>42979</v>
      </c>
      <c r="C182" s="99">
        <v>0</v>
      </c>
      <c r="D182" s="99">
        <v>3349.7945903837699</v>
      </c>
      <c r="E182" s="99">
        <v>6643.7676836848304</v>
      </c>
      <c r="F182" s="99">
        <v>253.456385079771</v>
      </c>
      <c r="G182" s="99">
        <v>0</v>
      </c>
      <c r="H182" s="99">
        <v>0</v>
      </c>
      <c r="I182" s="99">
        <v>0</v>
      </c>
      <c r="J182" s="99">
        <v>1314.2998713105901</v>
      </c>
      <c r="K182" s="99">
        <v>0</v>
      </c>
      <c r="L182" s="99">
        <v>119.337495448068</v>
      </c>
      <c r="M182" s="99">
        <v>182.384737705812</v>
      </c>
      <c r="N182" s="99">
        <v>4972.1570280790302</v>
      </c>
      <c r="O182" s="99">
        <v>0</v>
      </c>
      <c r="P182" s="99">
        <v>3400.0718001127202</v>
      </c>
      <c r="Q182" s="99">
        <v>1481.08334577084</v>
      </c>
      <c r="R182" s="99">
        <v>0</v>
      </c>
      <c r="S182" s="99">
        <v>17.703830575104799</v>
      </c>
      <c r="T182" s="99">
        <v>0</v>
      </c>
      <c r="U182" s="99">
        <v>1313.0638391524601</v>
      </c>
      <c r="V182" s="99">
        <v>0</v>
      </c>
      <c r="W182" s="99">
        <v>323762.57068633998</v>
      </c>
      <c r="X182" s="99">
        <v>909926.42518615699</v>
      </c>
      <c r="Y182" s="99">
        <v>8540.7578358650208</v>
      </c>
      <c r="Z182" s="99">
        <v>0</v>
      </c>
      <c r="AA182" s="99">
        <v>0</v>
      </c>
      <c r="AB182" s="99">
        <v>0</v>
      </c>
      <c r="AC182" s="99">
        <v>460786.94628906302</v>
      </c>
      <c r="AD182" s="99">
        <v>0</v>
      </c>
      <c r="AE182" s="99">
        <v>3740.1722685694699</v>
      </c>
      <c r="AF182" s="99">
        <v>23243.483916282701</v>
      </c>
      <c r="AG182" s="99">
        <v>664569.96683502197</v>
      </c>
      <c r="AH182" s="99">
        <v>0</v>
      </c>
      <c r="AI182" s="99">
        <v>322344.57360076898</v>
      </c>
      <c r="AJ182" s="99">
        <v>225139.647397995</v>
      </c>
      <c r="AK182" s="99">
        <v>0</v>
      </c>
      <c r="AL182" s="99">
        <v>1731.32797782123</v>
      </c>
      <c r="AM182" s="99">
        <v>0</v>
      </c>
      <c r="AN182" s="99">
        <v>460918.08089065598</v>
      </c>
      <c r="AO182" s="99">
        <v>0</v>
      </c>
      <c r="AP182" s="99">
        <v>2721180.1185607901</v>
      </c>
      <c r="AQ182" s="99">
        <v>7546366.0833129901</v>
      </c>
      <c r="AR182" s="99">
        <v>61619.012611865997</v>
      </c>
      <c r="AS182" s="99">
        <v>0</v>
      </c>
      <c r="AT182" s="99">
        <v>0</v>
      </c>
      <c r="AU182" s="99">
        <v>0</v>
      </c>
      <c r="AV182" s="99">
        <v>1799087.2889709501</v>
      </c>
      <c r="AW182" s="99">
        <v>0</v>
      </c>
      <c r="AX182" s="99">
        <v>31359.3188371658</v>
      </c>
      <c r="AY182" s="99">
        <v>193727.31571197501</v>
      </c>
      <c r="AZ182" s="99">
        <v>5473235.6900634803</v>
      </c>
      <c r="BA182" s="99">
        <v>0</v>
      </c>
      <c r="BB182" s="99">
        <v>2715783.6284484901</v>
      </c>
      <c r="BC182" s="99">
        <v>1906792.85458374</v>
      </c>
      <c r="BD182" s="99">
        <v>0</v>
      </c>
      <c r="BE182" s="99">
        <v>17171.646756172198</v>
      </c>
      <c r="BF182" s="99">
        <v>0</v>
      </c>
      <c r="BG182" s="99">
        <v>1799333.5345459001</v>
      </c>
      <c r="BH182" s="99">
        <v>0</v>
      </c>
      <c r="BI182" s="99">
        <v>587937.98779296898</v>
      </c>
      <c r="BJ182" s="99">
        <v>2469242.0144043001</v>
      </c>
      <c r="BK182" s="99">
        <v>14923.777796149299</v>
      </c>
      <c r="BL182" s="99">
        <v>0</v>
      </c>
      <c r="BM182" s="99">
        <v>0</v>
      </c>
      <c r="BN182" s="99">
        <v>0</v>
      </c>
      <c r="BO182" s="99">
        <v>0</v>
      </c>
      <c r="BP182" s="99">
        <v>0</v>
      </c>
      <c r="BQ182" s="99">
        <v>0</v>
      </c>
      <c r="BR182" s="99">
        <v>44285.526749610901</v>
      </c>
      <c r="BS182" s="99">
        <v>1824254.2515258801</v>
      </c>
      <c r="BT182" s="99">
        <v>0</v>
      </c>
      <c r="BU182" s="99">
        <v>532149.979995728</v>
      </c>
      <c r="BV182" s="99">
        <v>625713.01235198998</v>
      </c>
      <c r="BW182" s="99">
        <v>0</v>
      </c>
      <c r="BX182" s="99">
        <v>2525.7599913775898</v>
      </c>
      <c r="BY182" s="99">
        <v>0</v>
      </c>
      <c r="BZ182" s="99">
        <v>0</v>
      </c>
      <c r="CA182" s="99">
        <v>10043.339204907399</v>
      </c>
      <c r="CB182" s="99">
        <v>1230884.4993591299</v>
      </c>
      <c r="CC182" s="99">
        <v>10271259.553222699</v>
      </c>
      <c r="CD182" s="99">
        <v>3081471.6597595201</v>
      </c>
      <c r="CE182" s="99">
        <v>120.69319974258499</v>
      </c>
      <c r="CF182" s="99">
        <v>19456.770467758201</v>
      </c>
      <c r="CG182" s="99">
        <v>179017.347204208</v>
      </c>
      <c r="CH182" s="99">
        <v>0</v>
      </c>
      <c r="CI182" s="99">
        <v>10170.4507879019</v>
      </c>
      <c r="CJ182" s="99">
        <v>1250435.6826782201</v>
      </c>
      <c r="CK182" s="99">
        <v>10456280.8631592</v>
      </c>
      <c r="CL182" s="99">
        <v>3113100.3506164602</v>
      </c>
      <c r="CM182" s="166">
        <v>11490.694438099899</v>
      </c>
      <c r="CN182" s="166">
        <v>1713931.1831664999</v>
      </c>
      <c r="CO182" s="166">
        <v>12268809.4752197</v>
      </c>
      <c r="CP182" s="99">
        <v>3113100.3506164602</v>
      </c>
      <c r="CQ182" s="99">
        <v>0</v>
      </c>
      <c r="CR182" s="99">
        <v>0</v>
      </c>
      <c r="CS182" s="99">
        <v>0</v>
      </c>
      <c r="CT182" s="99">
        <v>0</v>
      </c>
      <c r="CU182" s="98">
        <v>6695.8398272249997</v>
      </c>
      <c r="CV182" s="98">
        <v>1428.8797434149999</v>
      </c>
      <c r="CW182" s="98">
        <v>1250341.2698268881</v>
      </c>
      <c r="CX182" s="98">
        <v>10450276.900426907</v>
      </c>
    </row>
    <row r="183" spans="1:102" x14ac:dyDescent="0.2">
      <c r="A183" s="98" t="s">
        <v>53</v>
      </c>
      <c r="B183" s="100">
        <v>43070</v>
      </c>
      <c r="C183" s="99">
        <v>0</v>
      </c>
      <c r="D183" s="99">
        <v>3367.1942245364198</v>
      </c>
      <c r="E183" s="99">
        <v>6623.7326818108604</v>
      </c>
      <c r="F183" s="99">
        <v>260.64137792587297</v>
      </c>
      <c r="G183" s="99">
        <v>0</v>
      </c>
      <c r="H183" s="99">
        <v>0</v>
      </c>
      <c r="I183" s="99">
        <v>0</v>
      </c>
      <c r="J183" s="99">
        <v>1291.5444841086901</v>
      </c>
      <c r="K183" s="99">
        <v>0</v>
      </c>
      <c r="L183" s="99">
        <v>139.701309917495</v>
      </c>
      <c r="M183" s="99">
        <v>190.104373389855</v>
      </c>
      <c r="N183" s="99">
        <v>4879.9038670063001</v>
      </c>
      <c r="O183" s="99">
        <v>0</v>
      </c>
      <c r="P183" s="99">
        <v>3341.6958263814399</v>
      </c>
      <c r="Q183" s="99">
        <v>1438.4434722214901</v>
      </c>
      <c r="R183" s="99">
        <v>0</v>
      </c>
      <c r="S183" s="99">
        <v>14.1924913641997</v>
      </c>
      <c r="T183" s="99">
        <v>0</v>
      </c>
      <c r="U183" s="99">
        <v>1297.73968073726</v>
      </c>
      <c r="V183" s="99">
        <v>0</v>
      </c>
      <c r="W183" s="99">
        <v>331116.80332183797</v>
      </c>
      <c r="X183" s="99">
        <v>849757.48991393996</v>
      </c>
      <c r="Y183" s="99">
        <v>5749.6901531219501</v>
      </c>
      <c r="Z183" s="99">
        <v>0</v>
      </c>
      <c r="AA183" s="99">
        <v>0</v>
      </c>
      <c r="AB183" s="99">
        <v>0</v>
      </c>
      <c r="AC183" s="99">
        <v>457967.36676406901</v>
      </c>
      <c r="AD183" s="99">
        <v>0</v>
      </c>
      <c r="AE183" s="99">
        <v>3361.0672058463101</v>
      </c>
      <c r="AF183" s="99">
        <v>23000.388015747099</v>
      </c>
      <c r="AG183" s="99">
        <v>630048.92746734596</v>
      </c>
      <c r="AH183" s="99">
        <v>0</v>
      </c>
      <c r="AI183" s="99">
        <v>331483.55207061803</v>
      </c>
      <c r="AJ183" s="99">
        <v>208410.71487236</v>
      </c>
      <c r="AK183" s="99">
        <v>0</v>
      </c>
      <c r="AL183" s="99">
        <v>1369.7846759110701</v>
      </c>
      <c r="AM183" s="99">
        <v>0</v>
      </c>
      <c r="AN183" s="99">
        <v>457959.01966095</v>
      </c>
      <c r="AO183" s="99">
        <v>0</v>
      </c>
      <c r="AP183" s="99">
        <v>2808232.8090209998</v>
      </c>
      <c r="AQ183" s="99">
        <v>7160157.3159179697</v>
      </c>
      <c r="AR183" s="99">
        <v>61968.486602783203</v>
      </c>
      <c r="AS183" s="99">
        <v>0</v>
      </c>
      <c r="AT183" s="99">
        <v>0</v>
      </c>
      <c r="AU183" s="99">
        <v>0</v>
      </c>
      <c r="AV183" s="99">
        <v>1789610.94898987</v>
      </c>
      <c r="AW183" s="99">
        <v>0</v>
      </c>
      <c r="AX183" s="99">
        <v>28649.293920278498</v>
      </c>
      <c r="AY183" s="99">
        <v>195143.213031769</v>
      </c>
      <c r="AZ183" s="99">
        <v>5263425.2139282199</v>
      </c>
      <c r="BA183" s="99">
        <v>0</v>
      </c>
      <c r="BB183" s="99">
        <v>2806124.7153015099</v>
      </c>
      <c r="BC183" s="99">
        <v>1791639.70341492</v>
      </c>
      <c r="BD183" s="99">
        <v>0</v>
      </c>
      <c r="BE183" s="99">
        <v>13093.497040510199</v>
      </c>
      <c r="BF183" s="99">
        <v>0</v>
      </c>
      <c r="BG183" s="99">
        <v>1789325.06182861</v>
      </c>
      <c r="BH183" s="99">
        <v>0</v>
      </c>
      <c r="BI183" s="99">
        <v>615393.48522949195</v>
      </c>
      <c r="BJ183" s="99">
        <v>2393438.92437744</v>
      </c>
      <c r="BK183" s="99">
        <v>14644.836235046399</v>
      </c>
      <c r="BL183" s="99">
        <v>0</v>
      </c>
      <c r="BM183" s="99">
        <v>0</v>
      </c>
      <c r="BN183" s="99">
        <v>0</v>
      </c>
      <c r="BO183" s="99">
        <v>0</v>
      </c>
      <c r="BP183" s="99">
        <v>0</v>
      </c>
      <c r="BQ183" s="99">
        <v>0</v>
      </c>
      <c r="BR183" s="99">
        <v>45790.233724117301</v>
      </c>
      <c r="BS183" s="99">
        <v>1769338.2475891099</v>
      </c>
      <c r="BT183" s="99">
        <v>0</v>
      </c>
      <c r="BU183" s="99">
        <v>602474.19999694801</v>
      </c>
      <c r="BV183" s="99">
        <v>587840.03721618699</v>
      </c>
      <c r="BW183" s="99">
        <v>0</v>
      </c>
      <c r="BX183" s="99">
        <v>2220.46999305487</v>
      </c>
      <c r="BY183" s="99">
        <v>0</v>
      </c>
      <c r="BZ183" s="99">
        <v>0</v>
      </c>
      <c r="CA183" s="99">
        <v>9921.3099951744098</v>
      </c>
      <c r="CB183" s="99">
        <v>1187930.2022705099</v>
      </c>
      <c r="CC183" s="99">
        <v>10018738.8746338</v>
      </c>
      <c r="CD183" s="99">
        <v>2992187.9953308101</v>
      </c>
      <c r="CE183" s="99">
        <v>113.766170660965</v>
      </c>
      <c r="CF183" s="99">
        <v>17967.518099069599</v>
      </c>
      <c r="CG183" s="99">
        <v>178961.734088898</v>
      </c>
      <c r="CH183" s="99">
        <v>0</v>
      </c>
      <c r="CI183" s="99">
        <v>10027.073044180899</v>
      </c>
      <c r="CJ183" s="99">
        <v>1205357.78907776</v>
      </c>
      <c r="CK183" s="99">
        <v>10187470.7041016</v>
      </c>
      <c r="CL183" s="99">
        <v>3020899.5774230999</v>
      </c>
      <c r="CM183" s="166">
        <v>11300.543645620301</v>
      </c>
      <c r="CN183" s="166">
        <v>1651978.34683228</v>
      </c>
      <c r="CO183" s="166">
        <v>11954455.8979492</v>
      </c>
      <c r="CP183" s="99">
        <v>3020899.5774230999</v>
      </c>
      <c r="CQ183" s="99">
        <v>0</v>
      </c>
      <c r="CR183" s="99">
        <v>0</v>
      </c>
      <c r="CS183" s="99">
        <v>0</v>
      </c>
      <c r="CT183" s="99">
        <v>0</v>
      </c>
      <c r="CU183" s="98">
        <v>6533.3746603179998</v>
      </c>
      <c r="CV183" s="98">
        <v>1402.415928251</v>
      </c>
      <c r="CW183" s="98">
        <v>1205897.7203695795</v>
      </c>
      <c r="CX183" s="98">
        <v>10197700.608722698</v>
      </c>
    </row>
    <row r="184" spans="1:102" x14ac:dyDescent="0.2">
      <c r="A184" s="98" t="s">
        <v>53</v>
      </c>
      <c r="B184" s="100">
        <v>43160</v>
      </c>
      <c r="C184" s="99">
        <v>0</v>
      </c>
      <c r="D184" s="99">
        <v>3292.9295383691801</v>
      </c>
      <c r="E184" s="99">
        <v>6563.8290468454397</v>
      </c>
      <c r="F184" s="99">
        <v>269.69263130426401</v>
      </c>
      <c r="G184" s="99">
        <v>0</v>
      </c>
      <c r="H184" s="99">
        <v>0</v>
      </c>
      <c r="I184" s="99">
        <v>0</v>
      </c>
      <c r="J184" s="99">
        <v>1266.0384672284099</v>
      </c>
      <c r="K184" s="99">
        <v>0</v>
      </c>
      <c r="L184" s="99">
        <v>136.30304263532199</v>
      </c>
      <c r="M184" s="99">
        <v>184.658690882847</v>
      </c>
      <c r="N184" s="99">
        <v>4983.9019761085501</v>
      </c>
      <c r="O184" s="99">
        <v>0</v>
      </c>
      <c r="P184" s="99">
        <v>3095.8900872766999</v>
      </c>
      <c r="Q184" s="99">
        <v>1431.72551201284</v>
      </c>
      <c r="R184" s="99">
        <v>0</v>
      </c>
      <c r="S184" s="99">
        <v>17.212053901050201</v>
      </c>
      <c r="T184" s="99">
        <v>0</v>
      </c>
      <c r="U184" s="99">
        <v>1262.26242418587</v>
      </c>
      <c r="V184" s="99">
        <v>0</v>
      </c>
      <c r="W184" s="99">
        <v>339417.79362869298</v>
      </c>
      <c r="X184" s="99">
        <v>901583.02061462402</v>
      </c>
      <c r="Y184" s="99">
        <v>6400.2347899675397</v>
      </c>
      <c r="Z184" s="99">
        <v>0</v>
      </c>
      <c r="AA184" s="99">
        <v>0</v>
      </c>
      <c r="AB184" s="99">
        <v>0</v>
      </c>
      <c r="AC184" s="99">
        <v>453952.50110626197</v>
      </c>
      <c r="AD184" s="99">
        <v>0</v>
      </c>
      <c r="AE184" s="99">
        <v>7821.0163922309903</v>
      </c>
      <c r="AF184" s="99">
        <v>24750.089840650598</v>
      </c>
      <c r="AG184" s="99">
        <v>676569.50222015404</v>
      </c>
      <c r="AH184" s="99">
        <v>0</v>
      </c>
      <c r="AI184" s="99">
        <v>306212.25444793701</v>
      </c>
      <c r="AJ184" s="99">
        <v>201409.39901542701</v>
      </c>
      <c r="AK184" s="99">
        <v>0</v>
      </c>
      <c r="AL184" s="99">
        <v>1832.42216238379</v>
      </c>
      <c r="AM184" s="99">
        <v>0</v>
      </c>
      <c r="AN184" s="99">
        <v>453907.12893676799</v>
      </c>
      <c r="AO184" s="99">
        <v>0</v>
      </c>
      <c r="AP184" s="99">
        <v>2883898.9214782701</v>
      </c>
      <c r="AQ184" s="99">
        <v>7651644.7175292997</v>
      </c>
      <c r="AR184" s="99">
        <v>67293.082253456101</v>
      </c>
      <c r="AS184" s="99">
        <v>0</v>
      </c>
      <c r="AT184" s="99">
        <v>0</v>
      </c>
      <c r="AU184" s="99">
        <v>0</v>
      </c>
      <c r="AV184" s="99">
        <v>1773947.6444397001</v>
      </c>
      <c r="AW184" s="99">
        <v>0</v>
      </c>
      <c r="AX184" s="99">
        <v>69211.580338478103</v>
      </c>
      <c r="AY184" s="99">
        <v>216895.739170074</v>
      </c>
      <c r="AZ184" s="99">
        <v>5699677.7601318397</v>
      </c>
      <c r="BA184" s="99">
        <v>0</v>
      </c>
      <c r="BB184" s="99">
        <v>2612592.1613769499</v>
      </c>
      <c r="BC184" s="99">
        <v>1727731.4590606701</v>
      </c>
      <c r="BD184" s="99">
        <v>0</v>
      </c>
      <c r="BE184" s="99">
        <v>16572.419903516799</v>
      </c>
      <c r="BF184" s="99">
        <v>0</v>
      </c>
      <c r="BG184" s="99">
        <v>1773838.08351135</v>
      </c>
      <c r="BH184" s="99">
        <v>0</v>
      </c>
      <c r="BI184" s="99">
        <v>642294.83234405494</v>
      </c>
      <c r="BJ184" s="99">
        <v>2393468.3637695299</v>
      </c>
      <c r="BK184" s="99">
        <v>15474.5656030178</v>
      </c>
      <c r="BL184" s="99">
        <v>0</v>
      </c>
      <c r="BM184" s="99">
        <v>0</v>
      </c>
      <c r="BN184" s="99">
        <v>0</v>
      </c>
      <c r="BO184" s="99">
        <v>0</v>
      </c>
      <c r="BP184" s="99">
        <v>0</v>
      </c>
      <c r="BQ184" s="99">
        <v>0</v>
      </c>
      <c r="BR184" s="99">
        <v>47780.727237701401</v>
      </c>
      <c r="BS184" s="99">
        <v>1840748.46003723</v>
      </c>
      <c r="BT184" s="99">
        <v>0</v>
      </c>
      <c r="BU184" s="99">
        <v>592132</v>
      </c>
      <c r="BV184" s="99">
        <v>580426.12768554699</v>
      </c>
      <c r="BW184" s="99">
        <v>0</v>
      </c>
      <c r="BX184" s="99">
        <v>3504.8299874067302</v>
      </c>
      <c r="BY184" s="99">
        <v>0</v>
      </c>
      <c r="BZ184" s="99">
        <v>0</v>
      </c>
      <c r="CA184" s="99">
        <v>9956.2147957086599</v>
      </c>
      <c r="CB184" s="99">
        <v>1234024.5933990499</v>
      </c>
      <c r="CC184" s="99">
        <v>10389238.8345947</v>
      </c>
      <c r="CD184" s="99">
        <v>3031662.05395508</v>
      </c>
      <c r="CE184" s="99">
        <v>120.766636898741</v>
      </c>
      <c r="CF184" s="99">
        <v>20344.385348796801</v>
      </c>
      <c r="CG184" s="99">
        <v>183668.77422142</v>
      </c>
      <c r="CH184" s="99">
        <v>0</v>
      </c>
      <c r="CI184" s="99">
        <v>10075.036910176301</v>
      </c>
      <c r="CJ184" s="99">
        <v>1255154.7749939</v>
      </c>
      <c r="CK184" s="99">
        <v>10579786.090698199</v>
      </c>
      <c r="CL184" s="99">
        <v>3064924.1776123</v>
      </c>
      <c r="CM184" s="166">
        <v>11322.568305611599</v>
      </c>
      <c r="CN184" s="166">
        <v>1714697.4118041999</v>
      </c>
      <c r="CO184" s="166">
        <v>12349878.7584229</v>
      </c>
      <c r="CP184" s="99">
        <v>3064924.1776123</v>
      </c>
      <c r="CQ184" s="99">
        <v>0</v>
      </c>
      <c r="CR184" s="99">
        <v>0</v>
      </c>
      <c r="CS184" s="99">
        <v>0</v>
      </c>
      <c r="CT184" s="99">
        <v>0</v>
      </c>
      <c r="CU184" s="98">
        <v>6659.0246320160004</v>
      </c>
      <c r="CV184" s="98">
        <v>1373.69318456</v>
      </c>
      <c r="CW184" s="98">
        <v>1254368.9787478468</v>
      </c>
      <c r="CX184" s="98">
        <v>10572907.608816121</v>
      </c>
    </row>
    <row r="185" spans="1:102" x14ac:dyDescent="0.2">
      <c r="A185" s="98" t="s">
        <v>53</v>
      </c>
      <c r="B185" s="100">
        <v>43252</v>
      </c>
      <c r="C185" s="99">
        <v>0</v>
      </c>
      <c r="D185" s="99">
        <v>3323.3854712545899</v>
      </c>
      <c r="E185" s="99">
        <v>6882.3594256639499</v>
      </c>
      <c r="F185" s="99">
        <v>259.29364955052699</v>
      </c>
      <c r="G185" s="99">
        <v>0</v>
      </c>
      <c r="H185" s="99">
        <v>0</v>
      </c>
      <c r="I185" s="99">
        <v>0</v>
      </c>
      <c r="J185" s="99">
        <v>1236.5471897572299</v>
      </c>
      <c r="K185" s="99">
        <v>0</v>
      </c>
      <c r="L185" s="99">
        <v>375.45384730026097</v>
      </c>
      <c r="M185" s="99">
        <v>153.89627769216901</v>
      </c>
      <c r="N185" s="99">
        <v>5095.1912913322403</v>
      </c>
      <c r="O185" s="99">
        <v>0</v>
      </c>
      <c r="P185" s="99">
        <v>3275.9599689841298</v>
      </c>
      <c r="Q185" s="99">
        <v>1190.65918649733</v>
      </c>
      <c r="R185" s="99">
        <v>0</v>
      </c>
      <c r="S185" s="99">
        <v>19.3956631070469</v>
      </c>
      <c r="T185" s="99">
        <v>0</v>
      </c>
      <c r="U185" s="99">
        <v>1237.33358062804</v>
      </c>
      <c r="V185" s="99">
        <v>0</v>
      </c>
      <c r="W185" s="99">
        <v>316547.98806762701</v>
      </c>
      <c r="X185" s="99">
        <v>879198.47689819301</v>
      </c>
      <c r="Y185" s="99">
        <v>1434.3623455315801</v>
      </c>
      <c r="Z185" s="99">
        <v>0</v>
      </c>
      <c r="AA185" s="99">
        <v>0</v>
      </c>
      <c r="AB185" s="99">
        <v>0</v>
      </c>
      <c r="AC185" s="99">
        <v>447411.92047882098</v>
      </c>
      <c r="AD185" s="99">
        <v>0</v>
      </c>
      <c r="AE185" s="99">
        <v>12534.544452548</v>
      </c>
      <c r="AF185" s="99">
        <v>19441.844951868101</v>
      </c>
      <c r="AG185" s="99">
        <v>654268.87953948998</v>
      </c>
      <c r="AH185" s="99">
        <v>0</v>
      </c>
      <c r="AI185" s="99">
        <v>319093.743904114</v>
      </c>
      <c r="AJ185" s="99">
        <v>193808.95149803199</v>
      </c>
      <c r="AK185" s="99">
        <v>0</v>
      </c>
      <c r="AL185" s="99">
        <v>2210.6747789680999</v>
      </c>
      <c r="AM185" s="99">
        <v>0</v>
      </c>
      <c r="AN185" s="99">
        <v>447233.357967377</v>
      </c>
      <c r="AO185" s="99">
        <v>0</v>
      </c>
      <c r="AP185" s="99">
        <v>2743323.2554321298</v>
      </c>
      <c r="AQ185" s="99">
        <v>7365418.06958008</v>
      </c>
      <c r="AR185" s="99">
        <v>14690.044426083599</v>
      </c>
      <c r="AS185" s="99">
        <v>0</v>
      </c>
      <c r="AT185" s="99">
        <v>0</v>
      </c>
      <c r="AU185" s="99">
        <v>0</v>
      </c>
      <c r="AV185" s="99">
        <v>1770032.4037323</v>
      </c>
      <c r="AW185" s="99">
        <v>0</v>
      </c>
      <c r="AX185" s="99">
        <v>109812.124746323</v>
      </c>
      <c r="AY185" s="99">
        <v>164704.59118843099</v>
      </c>
      <c r="AZ185" s="99">
        <v>5484712.3371582003</v>
      </c>
      <c r="BA185" s="99">
        <v>0</v>
      </c>
      <c r="BB185" s="99">
        <v>2735641.4653930701</v>
      </c>
      <c r="BC185" s="99">
        <v>1669496.10562134</v>
      </c>
      <c r="BD185" s="99">
        <v>0</v>
      </c>
      <c r="BE185" s="99">
        <v>19603.594555616401</v>
      </c>
      <c r="BF185" s="99">
        <v>0</v>
      </c>
      <c r="BG185" s="99">
        <v>1769854.55645752</v>
      </c>
      <c r="BH185" s="99">
        <v>0</v>
      </c>
      <c r="BI185" s="99">
        <v>585221.41052246105</v>
      </c>
      <c r="BJ185" s="99">
        <v>2643579.2815246601</v>
      </c>
      <c r="BK185" s="99">
        <v>2403.5955497622499</v>
      </c>
      <c r="BL185" s="99">
        <v>0</v>
      </c>
      <c r="BM185" s="99">
        <v>0</v>
      </c>
      <c r="BN185" s="99">
        <v>0</v>
      </c>
      <c r="BO185" s="99">
        <v>0</v>
      </c>
      <c r="BP185" s="99">
        <v>0</v>
      </c>
      <c r="BQ185" s="99">
        <v>0</v>
      </c>
      <c r="BR185" s="99">
        <v>40556.535692691803</v>
      </c>
      <c r="BS185" s="99">
        <v>2029592.03005981</v>
      </c>
      <c r="BT185" s="99">
        <v>0</v>
      </c>
      <c r="BU185" s="99">
        <v>595466</v>
      </c>
      <c r="BV185" s="99">
        <v>569107.46084594703</v>
      </c>
      <c r="BW185" s="99">
        <v>0</v>
      </c>
      <c r="BX185" s="99">
        <v>4186.1999855637596</v>
      </c>
      <c r="BY185" s="99">
        <v>0</v>
      </c>
      <c r="BZ185" s="99">
        <v>0</v>
      </c>
      <c r="CA185" s="99">
        <v>10085.9822134972</v>
      </c>
      <c r="CB185" s="99">
        <v>1198240.3142395001</v>
      </c>
      <c r="CC185" s="99">
        <v>10212262.145873999</v>
      </c>
      <c r="CD185" s="99">
        <v>3226368.0580139202</v>
      </c>
      <c r="CE185" s="99">
        <v>126.417036246508</v>
      </c>
      <c r="CF185" s="99">
        <v>20554.134249925599</v>
      </c>
      <c r="CG185" s="99">
        <v>185055.44999122599</v>
      </c>
      <c r="CH185" s="99">
        <v>0</v>
      </c>
      <c r="CI185" s="99">
        <v>10217.8444927931</v>
      </c>
      <c r="CJ185" s="99">
        <v>1218461.76098633</v>
      </c>
      <c r="CK185" s="99">
        <v>10399448.551635699</v>
      </c>
      <c r="CL185" s="99">
        <v>3260666.9442443801</v>
      </c>
      <c r="CM185" s="166">
        <v>11452.681505799301</v>
      </c>
      <c r="CN185" s="166">
        <v>1667630.0805816699</v>
      </c>
      <c r="CO185" s="166">
        <v>12171966.169433599</v>
      </c>
      <c r="CP185" s="99">
        <v>3260666.9442443801</v>
      </c>
      <c r="CQ185" s="99">
        <v>0</v>
      </c>
      <c r="CR185" s="99">
        <v>0</v>
      </c>
      <c r="CS185" s="99">
        <v>0</v>
      </c>
      <c r="CT185" s="99">
        <v>0</v>
      </c>
      <c r="CU185" s="98">
        <v>6796.1507010679998</v>
      </c>
      <c r="CV185" s="98">
        <v>1349.5028849719999</v>
      </c>
      <c r="CW185" s="98">
        <v>1218794.4484894257</v>
      </c>
      <c r="CX185" s="98">
        <v>10397317.595865225</v>
      </c>
    </row>
    <row r="186" spans="1:102" x14ac:dyDescent="0.2">
      <c r="A186" s="98" t="s">
        <v>53</v>
      </c>
      <c r="B186" s="100">
        <v>43344</v>
      </c>
      <c r="C186" s="99">
        <v>0</v>
      </c>
      <c r="D186" s="99">
        <v>3356.4946383237798</v>
      </c>
      <c r="E186" s="99">
        <v>6802.6591557264301</v>
      </c>
      <c r="F186" s="99">
        <v>287.99858147651003</v>
      </c>
      <c r="G186" s="99">
        <v>0</v>
      </c>
      <c r="H186" s="99">
        <v>0</v>
      </c>
      <c r="I186" s="99">
        <v>0</v>
      </c>
      <c r="J186" s="99">
        <v>1212.4601961672299</v>
      </c>
      <c r="K186" s="99">
        <v>0</v>
      </c>
      <c r="L186" s="99">
        <v>453.377364508808</v>
      </c>
      <c r="M186" s="99">
        <v>138.72662656754301</v>
      </c>
      <c r="N186" s="99">
        <v>5239.7570100426701</v>
      </c>
      <c r="O186" s="99">
        <v>0</v>
      </c>
      <c r="P186" s="99">
        <v>3343.2725382745298</v>
      </c>
      <c r="Q186" s="99">
        <v>1141.37833693624</v>
      </c>
      <c r="R186" s="99">
        <v>0</v>
      </c>
      <c r="S186" s="99">
        <v>18.709486268926401</v>
      </c>
      <c r="T186" s="99">
        <v>0</v>
      </c>
      <c r="U186" s="99">
        <v>1208.67920278013</v>
      </c>
      <c r="V186" s="99">
        <v>0</v>
      </c>
      <c r="W186" s="99">
        <v>336499.88115310698</v>
      </c>
      <c r="X186" s="99">
        <v>865081.41598510696</v>
      </c>
      <c r="Y186" s="99">
        <v>838.90398596972204</v>
      </c>
      <c r="Z186" s="99">
        <v>0</v>
      </c>
      <c r="AA186" s="99">
        <v>0</v>
      </c>
      <c r="AB186" s="99">
        <v>0</v>
      </c>
      <c r="AC186" s="99">
        <v>432227.59938430798</v>
      </c>
      <c r="AD186" s="99">
        <v>0</v>
      </c>
      <c r="AE186" s="99">
        <v>11688.4477072954</v>
      </c>
      <c r="AF186" s="99">
        <v>17196.174970865301</v>
      </c>
      <c r="AG186" s="99">
        <v>657339.33843231201</v>
      </c>
      <c r="AH186" s="99">
        <v>0</v>
      </c>
      <c r="AI186" s="99">
        <v>334365.582607269</v>
      </c>
      <c r="AJ186" s="99">
        <v>187389.09521293599</v>
      </c>
      <c r="AK186" s="99">
        <v>0</v>
      </c>
      <c r="AL186" s="99">
        <v>2268.4833882451098</v>
      </c>
      <c r="AM186" s="99">
        <v>0</v>
      </c>
      <c r="AN186" s="99">
        <v>432555.239269257</v>
      </c>
      <c r="AO186" s="99">
        <v>0</v>
      </c>
      <c r="AP186" s="99">
        <v>2890239.7983703599</v>
      </c>
      <c r="AQ186" s="99">
        <v>7316999.78796387</v>
      </c>
      <c r="AR186" s="99">
        <v>5517.5841725468599</v>
      </c>
      <c r="AS186" s="99">
        <v>0</v>
      </c>
      <c r="AT186" s="99">
        <v>0</v>
      </c>
      <c r="AU186" s="99">
        <v>0</v>
      </c>
      <c r="AV186" s="99">
        <v>1720513.2619171101</v>
      </c>
      <c r="AW186" s="99">
        <v>0</v>
      </c>
      <c r="AX186" s="99">
        <v>101303.582974434</v>
      </c>
      <c r="AY186" s="99">
        <v>149640.76182937599</v>
      </c>
      <c r="AZ186" s="99">
        <v>5499445.1939086895</v>
      </c>
      <c r="BA186" s="99">
        <v>0</v>
      </c>
      <c r="BB186" s="99">
        <v>2880911.0802002</v>
      </c>
      <c r="BC186" s="99">
        <v>1614597.63883972</v>
      </c>
      <c r="BD186" s="99">
        <v>0</v>
      </c>
      <c r="BE186" s="99">
        <v>19810.9865133762</v>
      </c>
      <c r="BF186" s="99">
        <v>0</v>
      </c>
      <c r="BG186" s="99">
        <v>1721197.04649353</v>
      </c>
      <c r="BH186" s="99">
        <v>0</v>
      </c>
      <c r="BI186" s="99">
        <v>611524.55515289295</v>
      </c>
      <c r="BJ186" s="99">
        <v>2828095.3208618201</v>
      </c>
      <c r="BK186" s="99">
        <v>1381.2483218014199</v>
      </c>
      <c r="BL186" s="99">
        <v>0</v>
      </c>
      <c r="BM186" s="99">
        <v>0</v>
      </c>
      <c r="BN186" s="99">
        <v>0</v>
      </c>
      <c r="BO186" s="99">
        <v>0</v>
      </c>
      <c r="BP186" s="99">
        <v>0</v>
      </c>
      <c r="BQ186" s="99">
        <v>0</v>
      </c>
      <c r="BR186" s="99">
        <v>35818.781989574403</v>
      </c>
      <c r="BS186" s="99">
        <v>2237226.0878601102</v>
      </c>
      <c r="BT186" s="99">
        <v>0</v>
      </c>
      <c r="BU186" s="99">
        <v>554498</v>
      </c>
      <c r="BV186" s="99">
        <v>568393.11235046398</v>
      </c>
      <c r="BW186" s="99">
        <v>0</v>
      </c>
      <c r="BX186" s="99">
        <v>3197.2699894905099</v>
      </c>
      <c r="BY186" s="99">
        <v>0</v>
      </c>
      <c r="BZ186" s="99">
        <v>0</v>
      </c>
      <c r="CA186" s="99">
        <v>10263.1886380911</v>
      </c>
      <c r="CB186" s="99">
        <v>1199143.7193908701</v>
      </c>
      <c r="CC186" s="99">
        <v>10195236.052612299</v>
      </c>
      <c r="CD186" s="99">
        <v>3444043.3519897498</v>
      </c>
      <c r="CE186" s="99">
        <v>117.53239699918799</v>
      </c>
      <c r="CF186" s="99">
        <v>20408.670816898299</v>
      </c>
      <c r="CG186" s="99">
        <v>190582.77462959301</v>
      </c>
      <c r="CH186" s="99">
        <v>0</v>
      </c>
      <c r="CI186" s="99">
        <v>10387.4094069004</v>
      </c>
      <c r="CJ186" s="99">
        <v>1219696.2530670201</v>
      </c>
      <c r="CK186" s="99">
        <v>10382108.879760699</v>
      </c>
      <c r="CL186" s="99">
        <v>3477774.5836181599</v>
      </c>
      <c r="CM186" s="166">
        <v>11587.580638289501</v>
      </c>
      <c r="CN186" s="166">
        <v>1654573.7500915499</v>
      </c>
      <c r="CO186" s="166">
        <v>12127741.251831099</v>
      </c>
      <c r="CP186" s="99">
        <v>3477774.5836181599</v>
      </c>
      <c r="CQ186" s="99">
        <v>0</v>
      </c>
      <c r="CR186" s="99">
        <v>0</v>
      </c>
      <c r="CS186" s="99">
        <v>0</v>
      </c>
      <c r="CT186" s="99">
        <v>0</v>
      </c>
      <c r="CU186" s="98">
        <v>6908.3987486659998</v>
      </c>
      <c r="CV186" s="98">
        <v>1322.200037884</v>
      </c>
      <c r="CW186" s="98">
        <v>1219552.3902077684</v>
      </c>
      <c r="CX186" s="98">
        <v>10385818.827241892</v>
      </c>
    </row>
    <row r="187" spans="1:102" x14ac:dyDescent="0.2">
      <c r="A187" s="98" t="s">
        <v>53</v>
      </c>
      <c r="B187" s="100">
        <v>43435</v>
      </c>
      <c r="C187" s="99">
        <v>0</v>
      </c>
      <c r="D187" s="99">
        <v>3339.30577892065</v>
      </c>
      <c r="E187" s="99">
        <v>6966.4352240562403</v>
      </c>
      <c r="F187" s="99">
        <v>309.25142286345402</v>
      </c>
      <c r="G187" s="99">
        <v>0</v>
      </c>
      <c r="H187" s="99">
        <v>0</v>
      </c>
      <c r="I187" s="99">
        <v>0</v>
      </c>
      <c r="J187" s="99">
        <v>1175.19350488484</v>
      </c>
      <c r="K187" s="99">
        <v>0</v>
      </c>
      <c r="L187" s="99">
        <v>278.19039826467599</v>
      </c>
      <c r="M187" s="99">
        <v>116.22845748253199</v>
      </c>
      <c r="N187" s="99">
        <v>5207.9517562985402</v>
      </c>
      <c r="O187" s="99">
        <v>0</v>
      </c>
      <c r="P187" s="99">
        <v>3311.0705010891002</v>
      </c>
      <c r="Q187" s="99">
        <v>1350.46902252734</v>
      </c>
      <c r="R187" s="99">
        <v>0</v>
      </c>
      <c r="S187" s="99">
        <v>18.632402217015599</v>
      </c>
      <c r="T187" s="99">
        <v>0</v>
      </c>
      <c r="U187" s="99">
        <v>1183.3186087459301</v>
      </c>
      <c r="V187" s="99">
        <v>0</v>
      </c>
      <c r="W187" s="99">
        <v>334504.83493423503</v>
      </c>
      <c r="X187" s="99">
        <v>853897.52724456799</v>
      </c>
      <c r="Y187" s="99">
        <v>5933.64884448051</v>
      </c>
      <c r="Z187" s="99">
        <v>0</v>
      </c>
      <c r="AA187" s="99">
        <v>0</v>
      </c>
      <c r="AB187" s="99">
        <v>0</v>
      </c>
      <c r="AC187" s="99">
        <v>418307.86636352498</v>
      </c>
      <c r="AD187" s="99">
        <v>0</v>
      </c>
      <c r="AE187" s="99">
        <v>16737.938026428201</v>
      </c>
      <c r="AF187" s="99">
        <v>12840.085038065899</v>
      </c>
      <c r="AG187" s="99">
        <v>649450.29201507603</v>
      </c>
      <c r="AH187" s="99">
        <v>0</v>
      </c>
      <c r="AI187" s="99">
        <v>336399.88750839198</v>
      </c>
      <c r="AJ187" s="99">
        <v>188940.705352783</v>
      </c>
      <c r="AK187" s="99">
        <v>0</v>
      </c>
      <c r="AL187" s="99">
        <v>2679.0438894629501</v>
      </c>
      <c r="AM187" s="99">
        <v>0</v>
      </c>
      <c r="AN187" s="99">
        <v>418426.79344558698</v>
      </c>
      <c r="AO187" s="99">
        <v>0</v>
      </c>
      <c r="AP187" s="99">
        <v>2909539.2342834501</v>
      </c>
      <c r="AQ187" s="99">
        <v>7293003.6857299795</v>
      </c>
      <c r="AR187" s="99">
        <v>68267.458035469099</v>
      </c>
      <c r="AS187" s="99">
        <v>0</v>
      </c>
      <c r="AT187" s="99">
        <v>0</v>
      </c>
      <c r="AU187" s="99">
        <v>0</v>
      </c>
      <c r="AV187" s="99">
        <v>1670972.4533081099</v>
      </c>
      <c r="AW187" s="99">
        <v>0</v>
      </c>
      <c r="AX187" s="99">
        <v>155691.92916107201</v>
      </c>
      <c r="AY187" s="99">
        <v>110083.00355815901</v>
      </c>
      <c r="AZ187" s="99">
        <v>5516776.4013061495</v>
      </c>
      <c r="BA187" s="99">
        <v>0</v>
      </c>
      <c r="BB187" s="99">
        <v>2914990.4111328102</v>
      </c>
      <c r="BC187" s="99">
        <v>1639954.60717773</v>
      </c>
      <c r="BD187" s="99">
        <v>0</v>
      </c>
      <c r="BE187" s="99">
        <v>24151.8578782082</v>
      </c>
      <c r="BF187" s="99">
        <v>0</v>
      </c>
      <c r="BG187" s="99">
        <v>1670969.58135986</v>
      </c>
      <c r="BH187" s="99">
        <v>0</v>
      </c>
      <c r="BI187" s="99">
        <v>620368.54055786098</v>
      </c>
      <c r="BJ187" s="99">
        <v>2786733.51531982</v>
      </c>
      <c r="BK187" s="99">
        <v>16594.595338344599</v>
      </c>
      <c r="BL187" s="99">
        <v>0</v>
      </c>
      <c r="BM187" s="99">
        <v>0</v>
      </c>
      <c r="BN187" s="99">
        <v>0</v>
      </c>
      <c r="BO187" s="99">
        <v>0</v>
      </c>
      <c r="BP187" s="99">
        <v>0</v>
      </c>
      <c r="BQ187" s="99">
        <v>0</v>
      </c>
      <c r="BR187" s="99">
        <v>27996.748263597499</v>
      </c>
      <c r="BS187" s="99">
        <v>2203058.1083374</v>
      </c>
      <c r="BT187" s="99">
        <v>0</v>
      </c>
      <c r="BU187" s="99">
        <v>610361.489997864</v>
      </c>
      <c r="BV187" s="99">
        <v>554929.33876037598</v>
      </c>
      <c r="BW187" s="99">
        <v>0</v>
      </c>
      <c r="BX187" s="99">
        <v>4230.5299835801097</v>
      </c>
      <c r="BY187" s="99">
        <v>0</v>
      </c>
      <c r="BZ187" s="99">
        <v>0</v>
      </c>
      <c r="CA187" s="99">
        <v>10205.584011316299</v>
      </c>
      <c r="CB187" s="99">
        <v>1195089.68572998</v>
      </c>
      <c r="CC187" s="99">
        <v>10263125.467651401</v>
      </c>
      <c r="CD187" s="99">
        <v>3381120.9781799298</v>
      </c>
      <c r="CE187" s="99">
        <v>125.80362223275</v>
      </c>
      <c r="CF187" s="99">
        <v>21348.833114147201</v>
      </c>
      <c r="CG187" s="99">
        <v>192488.51893997201</v>
      </c>
      <c r="CH187" s="99">
        <v>0</v>
      </c>
      <c r="CI187" s="99">
        <v>10319.343845129</v>
      </c>
      <c r="CJ187" s="99">
        <v>1215790.6714630099</v>
      </c>
      <c r="CK187" s="99">
        <v>10457618.364868199</v>
      </c>
      <c r="CL187" s="99">
        <v>3416460.7378540002</v>
      </c>
      <c r="CM187" s="166">
        <v>11492.2280466557</v>
      </c>
      <c r="CN187" s="166">
        <v>1626444.9575195301</v>
      </c>
      <c r="CO187" s="166">
        <v>12116159.529052701</v>
      </c>
      <c r="CP187" s="99">
        <v>3416460.7378540002</v>
      </c>
      <c r="CQ187" s="99">
        <v>0</v>
      </c>
      <c r="CR187" s="99">
        <v>0</v>
      </c>
      <c r="CS187" s="99">
        <v>0</v>
      </c>
      <c r="CT187" s="99">
        <v>0</v>
      </c>
      <c r="CU187" s="98">
        <v>6829.4740062869996</v>
      </c>
      <c r="CV187" s="98">
        <v>1302.6220641770001</v>
      </c>
      <c r="CW187" s="98">
        <v>1216438.5188441272</v>
      </c>
      <c r="CX187" s="98">
        <v>10455613.986591373</v>
      </c>
    </row>
    <row r="188" spans="1:102" x14ac:dyDescent="0.2">
      <c r="A188" s="98" t="s">
        <v>53</v>
      </c>
      <c r="B188" s="100">
        <v>43525</v>
      </c>
      <c r="C188" s="99">
        <v>0</v>
      </c>
      <c r="D188" s="99">
        <v>3376.4671532809698</v>
      </c>
      <c r="E188" s="99">
        <v>6758.1903439164198</v>
      </c>
      <c r="F188" s="99">
        <v>317.33668974041899</v>
      </c>
      <c r="G188" s="99">
        <v>0</v>
      </c>
      <c r="H188" s="99">
        <v>0</v>
      </c>
      <c r="I188" s="99">
        <v>0</v>
      </c>
      <c r="J188" s="99">
        <v>1206.8742073327301</v>
      </c>
      <c r="K188" s="99">
        <v>0</v>
      </c>
      <c r="L188" s="99">
        <v>257.63019946217503</v>
      </c>
      <c r="M188" s="99">
        <v>128.187094237655</v>
      </c>
      <c r="N188" s="99">
        <v>5223.6683453917503</v>
      </c>
      <c r="O188" s="99">
        <v>0</v>
      </c>
      <c r="P188" s="99">
        <v>3251.60186716914</v>
      </c>
      <c r="Q188" s="99">
        <v>1364.7839327156501</v>
      </c>
      <c r="R188" s="99">
        <v>0</v>
      </c>
      <c r="S188" s="99">
        <v>13.2536981211742</v>
      </c>
      <c r="T188" s="99">
        <v>0</v>
      </c>
      <c r="U188" s="99">
        <v>1203.4464061260201</v>
      </c>
      <c r="V188" s="99">
        <v>0</v>
      </c>
      <c r="W188" s="99">
        <v>328431.13677596999</v>
      </c>
      <c r="X188" s="99">
        <v>840272.62119293201</v>
      </c>
      <c r="Y188" s="99">
        <v>7277.95343708992</v>
      </c>
      <c r="Z188" s="99">
        <v>0</v>
      </c>
      <c r="AA188" s="99">
        <v>0</v>
      </c>
      <c r="AB188" s="99">
        <v>0</v>
      </c>
      <c r="AC188" s="99">
        <v>423170.73127746599</v>
      </c>
      <c r="AD188" s="99">
        <v>0</v>
      </c>
      <c r="AE188" s="99">
        <v>8075.9544698</v>
      </c>
      <c r="AF188" s="99">
        <v>12747.847878217701</v>
      </c>
      <c r="AG188" s="99">
        <v>642234.07384491002</v>
      </c>
      <c r="AH188" s="99">
        <v>0</v>
      </c>
      <c r="AI188" s="99">
        <v>318038.585365295</v>
      </c>
      <c r="AJ188" s="99">
        <v>191478.59071922299</v>
      </c>
      <c r="AK188" s="99">
        <v>0</v>
      </c>
      <c r="AL188" s="99">
        <v>1601.06461788714</v>
      </c>
      <c r="AM188" s="99">
        <v>0</v>
      </c>
      <c r="AN188" s="99">
        <v>422770.19168090803</v>
      </c>
      <c r="AO188" s="99">
        <v>0</v>
      </c>
      <c r="AP188" s="99">
        <v>2869329.9286193801</v>
      </c>
      <c r="AQ188" s="99">
        <v>7290925.0088501005</v>
      </c>
      <c r="AR188" s="99">
        <v>75980.352443695097</v>
      </c>
      <c r="AS188" s="99">
        <v>0</v>
      </c>
      <c r="AT188" s="99">
        <v>0</v>
      </c>
      <c r="AU188" s="99">
        <v>0</v>
      </c>
      <c r="AV188" s="99">
        <v>1698374.41311646</v>
      </c>
      <c r="AW188" s="99">
        <v>0</v>
      </c>
      <c r="AX188" s="99">
        <v>75846.542345046997</v>
      </c>
      <c r="AY188" s="99">
        <v>114461.86859607699</v>
      </c>
      <c r="AZ188" s="99">
        <v>5491176.5005493201</v>
      </c>
      <c r="BA188" s="99">
        <v>0</v>
      </c>
      <c r="BB188" s="99">
        <v>2772699.20785522</v>
      </c>
      <c r="BC188" s="99">
        <v>1688310.4095153799</v>
      </c>
      <c r="BD188" s="99">
        <v>0</v>
      </c>
      <c r="BE188" s="99">
        <v>14705.463623166101</v>
      </c>
      <c r="BF188" s="99">
        <v>0</v>
      </c>
      <c r="BG188" s="99">
        <v>1697718.68226624</v>
      </c>
      <c r="BH188" s="99">
        <v>0</v>
      </c>
      <c r="BI188" s="99">
        <v>629718.99185943604</v>
      </c>
      <c r="BJ188" s="99">
        <v>3634081.9686584501</v>
      </c>
      <c r="BK188" s="99">
        <v>19381.730948925</v>
      </c>
      <c r="BL188" s="99">
        <v>0</v>
      </c>
      <c r="BM188" s="99">
        <v>0</v>
      </c>
      <c r="BN188" s="99">
        <v>0</v>
      </c>
      <c r="BO188" s="99">
        <v>0</v>
      </c>
      <c r="BP188" s="99">
        <v>0</v>
      </c>
      <c r="BQ188" s="99">
        <v>0</v>
      </c>
      <c r="BR188" s="99">
        <v>30897.396494626999</v>
      </c>
      <c r="BS188" s="99">
        <v>3162344.1841125502</v>
      </c>
      <c r="BT188" s="99">
        <v>0</v>
      </c>
      <c r="BU188" s="99">
        <v>616192.67900085403</v>
      </c>
      <c r="BV188" s="99">
        <v>594195.92877197301</v>
      </c>
      <c r="BW188" s="99">
        <v>0</v>
      </c>
      <c r="BX188" s="99">
        <v>3077.1196672916399</v>
      </c>
      <c r="BY188" s="99">
        <v>0</v>
      </c>
      <c r="BZ188" s="99">
        <v>0</v>
      </c>
      <c r="CA188" s="99">
        <v>10268.0743180513</v>
      </c>
      <c r="CB188" s="99">
        <v>1164167.15611267</v>
      </c>
      <c r="CC188" s="99">
        <v>10065133.634277301</v>
      </c>
      <c r="CD188" s="99">
        <v>4391404.1134643601</v>
      </c>
      <c r="CE188" s="99">
        <v>130.12317729927599</v>
      </c>
      <c r="CF188" s="99">
        <v>20669.8019750118</v>
      </c>
      <c r="CG188" s="99">
        <v>189101.35517501799</v>
      </c>
      <c r="CH188" s="99">
        <v>0</v>
      </c>
      <c r="CI188" s="99">
        <v>10395.9153956175</v>
      </c>
      <c r="CJ188" s="99">
        <v>1185312.56663513</v>
      </c>
      <c r="CK188" s="99">
        <v>10257676.503418</v>
      </c>
      <c r="CL188" s="99">
        <v>4423114.6132202102</v>
      </c>
      <c r="CM188" s="166">
        <v>11584.765049576799</v>
      </c>
      <c r="CN188" s="166">
        <v>1607366.2453002899</v>
      </c>
      <c r="CO188" s="166">
        <v>11936954.401367201</v>
      </c>
      <c r="CP188" s="99">
        <v>4423114.6132202102</v>
      </c>
      <c r="CQ188" s="99">
        <v>0</v>
      </c>
      <c r="CR188" s="99">
        <v>0</v>
      </c>
      <c r="CS188" s="99">
        <v>0</v>
      </c>
      <c r="CT188" s="99">
        <v>0</v>
      </c>
      <c r="CU188" s="98">
        <v>6884.2936680430003</v>
      </c>
      <c r="CV188" s="98">
        <v>1320.8382840280001</v>
      </c>
      <c r="CW188" s="98">
        <v>1184836.9580876818</v>
      </c>
      <c r="CX188" s="98">
        <v>10254234.989452319</v>
      </c>
    </row>
    <row r="189" spans="1:102" x14ac:dyDescent="0.2">
      <c r="A189" s="98" t="s">
        <v>53</v>
      </c>
      <c r="B189" s="100">
        <v>43617</v>
      </c>
      <c r="C189" s="99">
        <v>0</v>
      </c>
      <c r="D189" s="99">
        <v>3345.5784189105002</v>
      </c>
      <c r="E189" s="99">
        <v>5282.91648370028</v>
      </c>
      <c r="F189" s="99">
        <v>308.000655658543</v>
      </c>
      <c r="G189" s="99">
        <v>0</v>
      </c>
      <c r="H189" s="99">
        <v>0</v>
      </c>
      <c r="I189" s="99">
        <v>0</v>
      </c>
      <c r="J189" s="99">
        <v>1219.8983797282001</v>
      </c>
      <c r="K189" s="99">
        <v>0</v>
      </c>
      <c r="L189" s="99">
        <v>67.637562472373205</v>
      </c>
      <c r="M189" s="99">
        <v>112.27824985981</v>
      </c>
      <c r="N189" s="99">
        <v>3794.74041223526</v>
      </c>
      <c r="O189" s="99">
        <v>0</v>
      </c>
      <c r="P189" s="99">
        <v>3275.3797137737301</v>
      </c>
      <c r="Q189" s="99">
        <v>1227.28534117341</v>
      </c>
      <c r="R189" s="99">
        <v>0</v>
      </c>
      <c r="S189" s="99">
        <v>12.1567491330206</v>
      </c>
      <c r="T189" s="99">
        <v>0</v>
      </c>
      <c r="U189" s="99">
        <v>1221.2161658555301</v>
      </c>
      <c r="V189" s="99">
        <v>0</v>
      </c>
      <c r="W189" s="99">
        <v>339638.50479888899</v>
      </c>
      <c r="X189" s="99">
        <v>750176.69386291504</v>
      </c>
      <c r="Y189" s="99">
        <v>9088.1198245286905</v>
      </c>
      <c r="Z189" s="99">
        <v>0</v>
      </c>
      <c r="AA189" s="99">
        <v>0</v>
      </c>
      <c r="AB189" s="99">
        <v>0</v>
      </c>
      <c r="AC189" s="99">
        <v>433881.28029251099</v>
      </c>
      <c r="AD189" s="99">
        <v>0</v>
      </c>
      <c r="AE189" s="99">
        <v>7171.3517438173303</v>
      </c>
      <c r="AF189" s="99">
        <v>11961.337341547</v>
      </c>
      <c r="AG189" s="99">
        <v>559617.62231445301</v>
      </c>
      <c r="AH189" s="99">
        <v>0</v>
      </c>
      <c r="AI189" s="99">
        <v>315850.38081359898</v>
      </c>
      <c r="AJ189" s="99">
        <v>171268.16733169599</v>
      </c>
      <c r="AK189" s="99">
        <v>0</v>
      </c>
      <c r="AL189" s="99">
        <v>1024.1485574692499</v>
      </c>
      <c r="AM189" s="99">
        <v>0</v>
      </c>
      <c r="AN189" s="99">
        <v>433760.92917251599</v>
      </c>
      <c r="AO189" s="99">
        <v>0</v>
      </c>
      <c r="AP189" s="99">
        <v>3034184.8672485398</v>
      </c>
      <c r="AQ189" s="99">
        <v>6406901.8829345703</v>
      </c>
      <c r="AR189" s="99">
        <v>70027.576536178603</v>
      </c>
      <c r="AS189" s="99">
        <v>0</v>
      </c>
      <c r="AT189" s="99">
        <v>0</v>
      </c>
      <c r="AU189" s="99">
        <v>0</v>
      </c>
      <c r="AV189" s="99">
        <v>1740256.3796691899</v>
      </c>
      <c r="AW189" s="99">
        <v>0</v>
      </c>
      <c r="AX189" s="99">
        <v>62965.2783956528</v>
      </c>
      <c r="AY189" s="99">
        <v>108334.216885567</v>
      </c>
      <c r="AZ189" s="99">
        <v>4809305.9732665997</v>
      </c>
      <c r="BA189" s="99">
        <v>0</v>
      </c>
      <c r="BB189" s="99">
        <v>2805357.6841735798</v>
      </c>
      <c r="BC189" s="99">
        <v>1516095.62911987</v>
      </c>
      <c r="BD189" s="99">
        <v>0</v>
      </c>
      <c r="BE189" s="99">
        <v>9775.7567343711908</v>
      </c>
      <c r="BF189" s="99">
        <v>0</v>
      </c>
      <c r="BG189" s="99">
        <v>1739989.6198883101</v>
      </c>
      <c r="BH189" s="99">
        <v>0</v>
      </c>
      <c r="BI189" s="99">
        <v>624831.765235901</v>
      </c>
      <c r="BJ189" s="99">
        <v>1921307.8996582001</v>
      </c>
      <c r="BK189" s="99">
        <v>16112.9460359812</v>
      </c>
      <c r="BL189" s="99">
        <v>0</v>
      </c>
      <c r="BM189" s="99">
        <v>0</v>
      </c>
      <c r="BN189" s="99">
        <v>0</v>
      </c>
      <c r="BO189" s="99">
        <v>0</v>
      </c>
      <c r="BP189" s="99">
        <v>0</v>
      </c>
      <c r="BQ189" s="99">
        <v>0</v>
      </c>
      <c r="BR189" s="99">
        <v>25126.587100267399</v>
      </c>
      <c r="BS189" s="99">
        <v>1368497.1035919201</v>
      </c>
      <c r="BT189" s="99">
        <v>0</v>
      </c>
      <c r="BU189" s="99">
        <v>589888.43994903599</v>
      </c>
      <c r="BV189" s="99">
        <v>515121.78714752197</v>
      </c>
      <c r="BW189" s="99">
        <v>0</v>
      </c>
      <c r="BX189" s="99">
        <v>1966.3056860715201</v>
      </c>
      <c r="BY189" s="99">
        <v>0</v>
      </c>
      <c r="BZ189" s="99">
        <v>0</v>
      </c>
      <c r="CA189" s="99">
        <v>8501.6956655979193</v>
      </c>
      <c r="CB189" s="99">
        <v>1089015.7996215799</v>
      </c>
      <c r="CC189" s="99">
        <v>9483798.2138671894</v>
      </c>
      <c r="CD189" s="99">
        <v>2491613.9836730999</v>
      </c>
      <c r="CE189" s="99">
        <v>136.576889600605</v>
      </c>
      <c r="CF189" s="99">
        <v>22277.375870227799</v>
      </c>
      <c r="CG189" s="99">
        <v>215046.20418739301</v>
      </c>
      <c r="CH189" s="99">
        <v>0</v>
      </c>
      <c r="CI189" s="99">
        <v>8645.6542483568192</v>
      </c>
      <c r="CJ189" s="99">
        <v>1111412.2228546101</v>
      </c>
      <c r="CK189" s="99">
        <v>9694515.7117919903</v>
      </c>
      <c r="CL189" s="99">
        <v>2525525.6357116699</v>
      </c>
      <c r="CM189" s="166">
        <v>9873.0363483428991</v>
      </c>
      <c r="CN189" s="166">
        <v>1555926.1353454599</v>
      </c>
      <c r="CO189" s="166">
        <v>11457596.3864746</v>
      </c>
      <c r="CP189" s="99">
        <v>2525525.6357116699</v>
      </c>
      <c r="CQ189" s="99">
        <v>0</v>
      </c>
      <c r="CR189" s="99">
        <v>0</v>
      </c>
      <c r="CS189" s="99">
        <v>0</v>
      </c>
      <c r="CT189" s="99">
        <v>0</v>
      </c>
      <c r="CU189" s="98">
        <v>5189.249437034</v>
      </c>
      <c r="CV189" s="98">
        <v>1343.386337762</v>
      </c>
      <c r="CW189" s="98">
        <v>1111293.1754918077</v>
      </c>
      <c r="CX189" s="98">
        <v>9698844.4180545826</v>
      </c>
    </row>
    <row r="190" spans="1:102" x14ac:dyDescent="0.2">
      <c r="A190" s="98" t="s">
        <v>53</v>
      </c>
      <c r="B190" s="100">
        <v>43709</v>
      </c>
      <c r="C190" s="99">
        <v>0</v>
      </c>
      <c r="D190" s="99">
        <v>3301.0266779363201</v>
      </c>
      <c r="E190" s="99">
        <v>5075.36643844843</v>
      </c>
      <c r="F190" s="99">
        <v>315.09690487757302</v>
      </c>
      <c r="G190" s="99">
        <v>0</v>
      </c>
      <c r="H190" s="99">
        <v>0</v>
      </c>
      <c r="I190" s="99">
        <v>0</v>
      </c>
      <c r="J190" s="99">
        <v>1220.1471300870201</v>
      </c>
      <c r="K190" s="99">
        <v>0</v>
      </c>
      <c r="L190" s="99">
        <v>33.450467395596199</v>
      </c>
      <c r="M190" s="99">
        <v>115.86083015333899</v>
      </c>
      <c r="N190" s="99">
        <v>3811.1629886031201</v>
      </c>
      <c r="O190" s="99">
        <v>0</v>
      </c>
      <c r="P190" s="99">
        <v>3248.9262177944202</v>
      </c>
      <c r="Q190" s="99">
        <v>1268.0689499974301</v>
      </c>
      <c r="R190" s="99">
        <v>0</v>
      </c>
      <c r="S190" s="99">
        <v>9.3259093064116296</v>
      </c>
      <c r="T190" s="99">
        <v>0</v>
      </c>
      <c r="U190" s="99">
        <v>1214.3062855005301</v>
      </c>
      <c r="V190" s="99">
        <v>0</v>
      </c>
      <c r="W190" s="99">
        <v>324569.21455001802</v>
      </c>
      <c r="X190" s="99">
        <v>754635.50968170201</v>
      </c>
      <c r="Y190" s="99">
        <v>10581.650543928101</v>
      </c>
      <c r="Z190" s="99">
        <v>0</v>
      </c>
      <c r="AA190" s="99">
        <v>0</v>
      </c>
      <c r="AB190" s="99">
        <v>0</v>
      </c>
      <c r="AC190" s="99">
        <v>440074.45978164702</v>
      </c>
      <c r="AD190" s="99">
        <v>0</v>
      </c>
      <c r="AE190" s="99">
        <v>6857.1598750948897</v>
      </c>
      <c r="AF190" s="99">
        <v>12844.9995592833</v>
      </c>
      <c r="AG190" s="99">
        <v>572373.28300476098</v>
      </c>
      <c r="AH190" s="99">
        <v>0</v>
      </c>
      <c r="AI190" s="99">
        <v>320407.50673294102</v>
      </c>
      <c r="AJ190" s="99">
        <v>173436.46404266401</v>
      </c>
      <c r="AK190" s="99">
        <v>0</v>
      </c>
      <c r="AL190" s="99">
        <v>810.78388626873505</v>
      </c>
      <c r="AM190" s="99">
        <v>0</v>
      </c>
      <c r="AN190" s="99">
        <v>440579.97980499303</v>
      </c>
      <c r="AO190" s="99">
        <v>0</v>
      </c>
      <c r="AP190" s="99">
        <v>2819119.1716308598</v>
      </c>
      <c r="AQ190" s="99">
        <v>6530644.7501220703</v>
      </c>
      <c r="AR190" s="99">
        <v>66715.778621673599</v>
      </c>
      <c r="AS190" s="99">
        <v>0</v>
      </c>
      <c r="AT190" s="99">
        <v>0</v>
      </c>
      <c r="AU190" s="99">
        <v>0</v>
      </c>
      <c r="AV190" s="99">
        <v>1770563.5864105199</v>
      </c>
      <c r="AW190" s="99">
        <v>0</v>
      </c>
      <c r="AX190" s="99">
        <v>59265.010667800903</v>
      </c>
      <c r="AY190" s="99">
        <v>113720.67333221401</v>
      </c>
      <c r="AZ190" s="99">
        <v>4881149.4266357403</v>
      </c>
      <c r="BA190" s="99">
        <v>0</v>
      </c>
      <c r="BB190" s="99">
        <v>2795592.9566040002</v>
      </c>
      <c r="BC190" s="99">
        <v>1529796.3076019301</v>
      </c>
      <c r="BD190" s="99">
        <v>0</v>
      </c>
      <c r="BE190" s="99">
        <v>7466.9042175412196</v>
      </c>
      <c r="BF190" s="99">
        <v>0</v>
      </c>
      <c r="BG190" s="99">
        <v>1771581.85194397</v>
      </c>
      <c r="BH190" s="99">
        <v>0</v>
      </c>
      <c r="BI190" s="99">
        <v>600337.67463684105</v>
      </c>
      <c r="BJ190" s="99">
        <v>1984164.3235015899</v>
      </c>
      <c r="BK190" s="99">
        <v>16402.458384990699</v>
      </c>
      <c r="BL190" s="99">
        <v>0</v>
      </c>
      <c r="BM190" s="99">
        <v>0</v>
      </c>
      <c r="BN190" s="99">
        <v>0</v>
      </c>
      <c r="BO190" s="99">
        <v>0</v>
      </c>
      <c r="BP190" s="99">
        <v>0</v>
      </c>
      <c r="BQ190" s="99">
        <v>0</v>
      </c>
      <c r="BR190" s="99">
        <v>27976.095903396599</v>
      </c>
      <c r="BS190" s="99">
        <v>1444026.5902710001</v>
      </c>
      <c r="BT190" s="99">
        <v>0</v>
      </c>
      <c r="BU190" s="99">
        <v>538825.82115173305</v>
      </c>
      <c r="BV190" s="99">
        <v>518142.858802795</v>
      </c>
      <c r="BW190" s="99">
        <v>0</v>
      </c>
      <c r="BX190" s="99">
        <v>1219.2552859485099</v>
      </c>
      <c r="BY190" s="99">
        <v>0</v>
      </c>
      <c r="BZ190" s="99">
        <v>0</v>
      </c>
      <c r="CA190" s="99">
        <v>8489.0066186189706</v>
      </c>
      <c r="CB190" s="99">
        <v>1077704.1583404499</v>
      </c>
      <c r="CC190" s="99">
        <v>9329545.3115234394</v>
      </c>
      <c r="CD190" s="99">
        <v>2580043.2616272001</v>
      </c>
      <c r="CE190" s="99">
        <v>147.814462341368</v>
      </c>
      <c r="CF190" s="99">
        <v>23628.914134025599</v>
      </c>
      <c r="CG190" s="99">
        <v>214768.78747940101</v>
      </c>
      <c r="CH190" s="99">
        <v>0</v>
      </c>
      <c r="CI190" s="99">
        <v>8646.3501672744806</v>
      </c>
      <c r="CJ190" s="99">
        <v>1101501.08129883</v>
      </c>
      <c r="CK190" s="99">
        <v>9550588.27661133</v>
      </c>
      <c r="CL190" s="99">
        <v>2614353.3146667499</v>
      </c>
      <c r="CM190" s="166">
        <v>9868.8324407339096</v>
      </c>
      <c r="CN190" s="166">
        <v>1544138.18869019</v>
      </c>
      <c r="CO190" s="166">
        <v>11354773.5273438</v>
      </c>
      <c r="CP190" s="99">
        <v>2614353.3146667499</v>
      </c>
      <c r="CQ190" s="99">
        <v>0</v>
      </c>
      <c r="CR190" s="99">
        <v>0</v>
      </c>
      <c r="CS190" s="99">
        <v>0</v>
      </c>
      <c r="CT190" s="99">
        <v>0</v>
      </c>
      <c r="CU190" s="98">
        <v>5182.8622083170003</v>
      </c>
      <c r="CV190" s="98">
        <v>1348.3556346329999</v>
      </c>
      <c r="CW190" s="98">
        <v>1101333.0724744755</v>
      </c>
      <c r="CX190" s="98">
        <v>9544314.09900284</v>
      </c>
    </row>
    <row r="191" spans="1:102" x14ac:dyDescent="0.2">
      <c r="A191" s="98" t="s">
        <v>54</v>
      </c>
      <c r="B191" s="100">
        <v>38047</v>
      </c>
      <c r="C191" s="99">
        <v>0</v>
      </c>
      <c r="D191" s="99">
        <v>576.220349721611</v>
      </c>
      <c r="E191" s="99">
        <v>648.62276865541901</v>
      </c>
      <c r="F191" s="99">
        <v>1.1427129439980499</v>
      </c>
      <c r="G191" s="99">
        <v>0</v>
      </c>
      <c r="H191" s="99">
        <v>0</v>
      </c>
      <c r="I191" s="99">
        <v>0</v>
      </c>
      <c r="J191" s="99">
        <v>0.97678082599304605</v>
      </c>
      <c r="K191" s="99">
        <v>0</v>
      </c>
      <c r="L191" s="99">
        <v>543.81340520083904</v>
      </c>
      <c r="M191" s="99">
        <v>12.1390335259493</v>
      </c>
      <c r="N191" s="99">
        <v>104.474752517417</v>
      </c>
      <c r="O191" s="99">
        <v>0</v>
      </c>
      <c r="P191" s="99">
        <v>0</v>
      </c>
      <c r="Q191" s="99">
        <v>536.64714922010899</v>
      </c>
      <c r="R191" s="99">
        <v>0</v>
      </c>
      <c r="S191" s="99">
        <v>0</v>
      </c>
      <c r="T191" s="99">
        <v>21.6555557653774</v>
      </c>
      <c r="U191" s="99">
        <v>217.24112588167199</v>
      </c>
      <c r="V191" s="99">
        <v>0</v>
      </c>
      <c r="W191" s="99">
        <v>60124.682738304102</v>
      </c>
      <c r="X191" s="99">
        <v>115538.752296448</v>
      </c>
      <c r="Y191" s="99">
        <v>17.770156567916299</v>
      </c>
      <c r="Z191" s="99">
        <v>0</v>
      </c>
      <c r="AA191" s="99">
        <v>0</v>
      </c>
      <c r="AB191" s="99">
        <v>0</v>
      </c>
      <c r="AC191" s="99">
        <v>31.2353470248636</v>
      </c>
      <c r="AD191" s="99">
        <v>0</v>
      </c>
      <c r="AE191" s="99">
        <v>48324.757955074303</v>
      </c>
      <c r="AF191" s="99">
        <v>1729.4071108698799</v>
      </c>
      <c r="AG191" s="99">
        <v>23083.799597740199</v>
      </c>
      <c r="AH191" s="99">
        <v>0</v>
      </c>
      <c r="AI191" s="99">
        <v>0</v>
      </c>
      <c r="AJ191" s="99">
        <v>92362.202392578096</v>
      </c>
      <c r="AK191" s="99">
        <v>0</v>
      </c>
      <c r="AL191" s="99">
        <v>0</v>
      </c>
      <c r="AM191" s="99">
        <v>3957.9549086391899</v>
      </c>
      <c r="AN191" s="99">
        <v>79542.868000030503</v>
      </c>
      <c r="AO191" s="99">
        <v>0</v>
      </c>
      <c r="AP191" s="99">
        <v>376838.05026626599</v>
      </c>
      <c r="AQ191" s="99">
        <v>704041.32189178502</v>
      </c>
      <c r="AR191" s="99">
        <v>515.29838700592495</v>
      </c>
      <c r="AS191" s="99">
        <v>0</v>
      </c>
      <c r="AT191" s="99">
        <v>0</v>
      </c>
      <c r="AU191" s="99">
        <v>0</v>
      </c>
      <c r="AV191" s="99">
        <v>72.168672805651994</v>
      </c>
      <c r="AW191" s="99">
        <v>0</v>
      </c>
      <c r="AX191" s="99">
        <v>310652.81005096401</v>
      </c>
      <c r="AY191" s="99">
        <v>10215.527535319299</v>
      </c>
      <c r="AZ191" s="99">
        <v>138092.68138694801</v>
      </c>
      <c r="BA191" s="99">
        <v>0</v>
      </c>
      <c r="BB191" s="99">
        <v>0</v>
      </c>
      <c r="BC191" s="99">
        <v>561644.15933227504</v>
      </c>
      <c r="BD191" s="99">
        <v>0</v>
      </c>
      <c r="BE191" s="99">
        <v>0</v>
      </c>
      <c r="BF191" s="99">
        <v>21946.994616508498</v>
      </c>
      <c r="BG191" s="99">
        <v>183525.881706238</v>
      </c>
      <c r="BH191" s="99">
        <v>0</v>
      </c>
      <c r="BI191" s="99">
        <v>3863.8860268890899</v>
      </c>
      <c r="BJ191" s="99">
        <v>244195.695714951</v>
      </c>
      <c r="BK191" s="99">
        <v>0</v>
      </c>
      <c r="BL191" s="99">
        <v>0</v>
      </c>
      <c r="BM191" s="99">
        <v>0</v>
      </c>
      <c r="BN191" s="99">
        <v>0</v>
      </c>
      <c r="BO191" s="99">
        <v>0</v>
      </c>
      <c r="BP191" s="99">
        <v>0</v>
      </c>
      <c r="BQ191" s="99">
        <v>0</v>
      </c>
      <c r="BR191" s="99">
        <v>2459.8642725050399</v>
      </c>
      <c r="BS191" s="99">
        <v>49144.3847370148</v>
      </c>
      <c r="BT191" s="99">
        <v>0</v>
      </c>
      <c r="BU191" s="99">
        <v>0</v>
      </c>
      <c r="BV191" s="99">
        <v>196914.939870834</v>
      </c>
      <c r="BW191" s="99">
        <v>0</v>
      </c>
      <c r="BX191" s="99">
        <v>0</v>
      </c>
      <c r="BY191" s="99">
        <v>0</v>
      </c>
      <c r="BZ191" s="99">
        <v>0</v>
      </c>
      <c r="CA191" s="99">
        <v>1230.6961950510699</v>
      </c>
      <c r="CB191" s="99">
        <v>179050.76428031901</v>
      </c>
      <c r="CC191" s="99">
        <v>1067391.1900329599</v>
      </c>
      <c r="CD191" s="99">
        <v>254143.83304405201</v>
      </c>
      <c r="CE191" s="99">
        <v>21.630322814919101</v>
      </c>
      <c r="CF191" s="99">
        <v>3845.64268967509</v>
      </c>
      <c r="CG191" s="99">
        <v>21428.870560169202</v>
      </c>
      <c r="CH191" s="99">
        <v>0</v>
      </c>
      <c r="CI191" s="99">
        <v>1254.1018191575999</v>
      </c>
      <c r="CJ191" s="99">
        <v>182794.55403137201</v>
      </c>
      <c r="CK191" s="99">
        <v>1091695.9596557601</v>
      </c>
      <c r="CL191" s="99">
        <v>253876.450389862</v>
      </c>
      <c r="CM191" s="166">
        <v>1470.98345586658</v>
      </c>
      <c r="CN191" s="166">
        <v>258559.15565681501</v>
      </c>
      <c r="CO191" s="166">
        <v>1280321.07258606</v>
      </c>
      <c r="CP191" s="99">
        <v>253876.450389862</v>
      </c>
      <c r="CQ191" s="99">
        <v>0</v>
      </c>
      <c r="CR191" s="99">
        <v>0</v>
      </c>
      <c r="CS191" s="99">
        <v>0</v>
      </c>
      <c r="CT191" s="99">
        <v>0</v>
      </c>
      <c r="CU191" s="98">
        <v>885.69065939300003</v>
      </c>
      <c r="CV191" s="98">
        <v>0.97872907499999995</v>
      </c>
      <c r="CW191" s="98">
        <v>182896.4069699941</v>
      </c>
      <c r="CX191" s="98">
        <v>1088820.0605931291</v>
      </c>
    </row>
    <row r="192" spans="1:102" x14ac:dyDescent="0.2">
      <c r="A192" s="98" t="s">
        <v>54</v>
      </c>
      <c r="B192" s="100">
        <v>38139</v>
      </c>
      <c r="C192" s="99">
        <v>0</v>
      </c>
      <c r="D192" s="99">
        <v>599.84043832868304</v>
      </c>
      <c r="E192" s="99">
        <v>642.33047614991699</v>
      </c>
      <c r="F192" s="99">
        <v>1.53292562699062</v>
      </c>
      <c r="G192" s="99">
        <v>0</v>
      </c>
      <c r="H192" s="99">
        <v>0</v>
      </c>
      <c r="I192" s="99">
        <v>0</v>
      </c>
      <c r="J192" s="99">
        <v>16.274190820986401</v>
      </c>
      <c r="K192" s="99">
        <v>0</v>
      </c>
      <c r="L192" s="99">
        <v>563.07730233669304</v>
      </c>
      <c r="M192" s="99">
        <v>13.7481264879461</v>
      </c>
      <c r="N192" s="99">
        <v>108.6629287377</v>
      </c>
      <c r="O192" s="99">
        <v>0</v>
      </c>
      <c r="P192" s="99">
        <v>0</v>
      </c>
      <c r="Q192" s="99">
        <v>532.98157110810303</v>
      </c>
      <c r="R192" s="99">
        <v>0</v>
      </c>
      <c r="S192" s="99">
        <v>0</v>
      </c>
      <c r="T192" s="99">
        <v>19.31910692784</v>
      </c>
      <c r="U192" s="99">
        <v>215.75105479732201</v>
      </c>
      <c r="V192" s="99">
        <v>0</v>
      </c>
      <c r="W192" s="99">
        <v>58007.942066192598</v>
      </c>
      <c r="X192" s="99">
        <v>116452.40214061701</v>
      </c>
      <c r="Y192" s="99">
        <v>18.8919271267951</v>
      </c>
      <c r="Z192" s="99">
        <v>0</v>
      </c>
      <c r="AA192" s="99">
        <v>0</v>
      </c>
      <c r="AB192" s="99">
        <v>0</v>
      </c>
      <c r="AC192" s="99">
        <v>4469.0937232971201</v>
      </c>
      <c r="AD192" s="99">
        <v>0</v>
      </c>
      <c r="AE192" s="99">
        <v>64528.165879726403</v>
      </c>
      <c r="AF192" s="99">
        <v>1518.5411406606399</v>
      </c>
      <c r="AG192" s="99">
        <v>23885.605995178201</v>
      </c>
      <c r="AH192" s="99">
        <v>0</v>
      </c>
      <c r="AI192" s="99">
        <v>0</v>
      </c>
      <c r="AJ192" s="99">
        <v>90930.257655143694</v>
      </c>
      <c r="AK192" s="99">
        <v>0</v>
      </c>
      <c r="AL192" s="99">
        <v>0</v>
      </c>
      <c r="AM192" s="99">
        <v>3765.27431884408</v>
      </c>
      <c r="AN192" s="99">
        <v>77734.552364349394</v>
      </c>
      <c r="AO192" s="99">
        <v>0</v>
      </c>
      <c r="AP192" s="99">
        <v>353392.63225936901</v>
      </c>
      <c r="AQ192" s="99">
        <v>713803.55339813197</v>
      </c>
      <c r="AR192" s="99">
        <v>453.16351080685899</v>
      </c>
      <c r="AS192" s="99">
        <v>0</v>
      </c>
      <c r="AT192" s="99">
        <v>0</v>
      </c>
      <c r="AU192" s="99">
        <v>0</v>
      </c>
      <c r="AV192" s="99">
        <v>11194.988991141299</v>
      </c>
      <c r="AW192" s="99">
        <v>0</v>
      </c>
      <c r="AX192" s="99">
        <v>349736.30467605602</v>
      </c>
      <c r="AY192" s="99">
        <v>9535.6847906112707</v>
      </c>
      <c r="AZ192" s="99">
        <v>146520.43330383301</v>
      </c>
      <c r="BA192" s="99">
        <v>0</v>
      </c>
      <c r="BB192" s="99">
        <v>0</v>
      </c>
      <c r="BC192" s="99">
        <v>559203.14032745396</v>
      </c>
      <c r="BD192" s="99">
        <v>0</v>
      </c>
      <c r="BE192" s="99">
        <v>0</v>
      </c>
      <c r="BF192" s="99">
        <v>21567.5328495502</v>
      </c>
      <c r="BG192" s="99">
        <v>180866.90302658101</v>
      </c>
      <c r="BH192" s="99">
        <v>0</v>
      </c>
      <c r="BI192" s="99">
        <v>4644.42184716463</v>
      </c>
      <c r="BJ192" s="99">
        <v>248219.85394287101</v>
      </c>
      <c r="BK192" s="99">
        <v>0</v>
      </c>
      <c r="BL192" s="99">
        <v>0</v>
      </c>
      <c r="BM192" s="99">
        <v>0</v>
      </c>
      <c r="BN192" s="99">
        <v>0</v>
      </c>
      <c r="BO192" s="99">
        <v>0</v>
      </c>
      <c r="BP192" s="99">
        <v>0</v>
      </c>
      <c r="BQ192" s="99">
        <v>0</v>
      </c>
      <c r="BR192" s="99">
        <v>2463.0972361266599</v>
      </c>
      <c r="BS192" s="99">
        <v>52711.602054119103</v>
      </c>
      <c r="BT192" s="99">
        <v>0</v>
      </c>
      <c r="BU192" s="99">
        <v>0</v>
      </c>
      <c r="BV192" s="99">
        <v>199272.86833953901</v>
      </c>
      <c r="BW192" s="99">
        <v>0</v>
      </c>
      <c r="BX192" s="99">
        <v>0</v>
      </c>
      <c r="BY192" s="99">
        <v>0</v>
      </c>
      <c r="BZ192" s="99">
        <v>0</v>
      </c>
      <c r="CA192" s="99">
        <v>1240.0623219162201</v>
      </c>
      <c r="CB192" s="99">
        <v>173714.29094314601</v>
      </c>
      <c r="CC192" s="99">
        <v>1071099.12321472</v>
      </c>
      <c r="CD192" s="99">
        <v>251121.56165695199</v>
      </c>
      <c r="CE192" s="99">
        <v>23.006422515958501</v>
      </c>
      <c r="CF192" s="99">
        <v>4390.2857179045704</v>
      </c>
      <c r="CG192" s="99">
        <v>24347.386547803901</v>
      </c>
      <c r="CH192" s="99">
        <v>0</v>
      </c>
      <c r="CI192" s="99">
        <v>1264.5204620212301</v>
      </c>
      <c r="CJ192" s="99">
        <v>178022.06529045099</v>
      </c>
      <c r="CK192" s="99">
        <v>1104459.2578125</v>
      </c>
      <c r="CL192" s="99">
        <v>251503.059076309</v>
      </c>
      <c r="CM192" s="166">
        <v>1480.9881486296699</v>
      </c>
      <c r="CN192" s="166">
        <v>255521.91133689901</v>
      </c>
      <c r="CO192" s="166">
        <v>1274371.5386352499</v>
      </c>
      <c r="CP192" s="99">
        <v>251503.059076309</v>
      </c>
      <c r="CQ192" s="99">
        <v>0</v>
      </c>
      <c r="CR192" s="99">
        <v>0</v>
      </c>
      <c r="CS192" s="99">
        <v>0</v>
      </c>
      <c r="CT192" s="99">
        <v>0</v>
      </c>
      <c r="CU192" s="98">
        <v>863.19793806999996</v>
      </c>
      <c r="CV192" s="98">
        <v>20.401528283000001</v>
      </c>
      <c r="CW192" s="98">
        <v>178104.57666105058</v>
      </c>
      <c r="CX192" s="98">
        <v>1095446.5097625239</v>
      </c>
    </row>
    <row r="193" spans="1:102" x14ac:dyDescent="0.2">
      <c r="A193" s="98" t="s">
        <v>54</v>
      </c>
      <c r="B193" s="100">
        <v>38231</v>
      </c>
      <c r="C193" s="99">
        <v>0</v>
      </c>
      <c r="D193" s="99">
        <v>641.66837327182304</v>
      </c>
      <c r="E193" s="99">
        <v>635.480160802603</v>
      </c>
      <c r="F193" s="99">
        <v>1.12220668699592</v>
      </c>
      <c r="G193" s="99">
        <v>0</v>
      </c>
      <c r="H193" s="99">
        <v>0</v>
      </c>
      <c r="I193" s="99">
        <v>0</v>
      </c>
      <c r="J193" s="99">
        <v>48.346558202989399</v>
      </c>
      <c r="K193" s="99">
        <v>0</v>
      </c>
      <c r="L193" s="99">
        <v>633.73100478947197</v>
      </c>
      <c r="M193" s="99">
        <v>12.8250972569222</v>
      </c>
      <c r="N193" s="99">
        <v>113.18597896676501</v>
      </c>
      <c r="O193" s="99">
        <v>0</v>
      </c>
      <c r="P193" s="99">
        <v>0</v>
      </c>
      <c r="Q193" s="99">
        <v>545.07311479747295</v>
      </c>
      <c r="R193" s="99">
        <v>0</v>
      </c>
      <c r="S193" s="99">
        <v>0</v>
      </c>
      <c r="T193" s="99">
        <v>20.961908072931699</v>
      </c>
      <c r="U193" s="99">
        <v>230.894846647978</v>
      </c>
      <c r="V193" s="99">
        <v>0</v>
      </c>
      <c r="W193" s="99">
        <v>60327.406937122301</v>
      </c>
      <c r="X193" s="99">
        <v>119933.78510093701</v>
      </c>
      <c r="Y193" s="99">
        <v>9.1507401289418304</v>
      </c>
      <c r="Z193" s="99">
        <v>0</v>
      </c>
      <c r="AA193" s="99">
        <v>0</v>
      </c>
      <c r="AB193" s="99">
        <v>0</v>
      </c>
      <c r="AC193" s="99">
        <v>12719.3751702309</v>
      </c>
      <c r="AD193" s="99">
        <v>0</v>
      </c>
      <c r="AE193" s="99">
        <v>61254.001557827003</v>
      </c>
      <c r="AF193" s="99">
        <v>1502.56693913043</v>
      </c>
      <c r="AG193" s="99">
        <v>25589.000265598301</v>
      </c>
      <c r="AH193" s="99">
        <v>0</v>
      </c>
      <c r="AI193" s="99">
        <v>0</v>
      </c>
      <c r="AJ193" s="99">
        <v>99376.650623321504</v>
      </c>
      <c r="AK193" s="99">
        <v>0</v>
      </c>
      <c r="AL193" s="99">
        <v>0</v>
      </c>
      <c r="AM193" s="99">
        <v>3924.6521388292299</v>
      </c>
      <c r="AN193" s="99">
        <v>80088.904654502898</v>
      </c>
      <c r="AO193" s="99">
        <v>0</v>
      </c>
      <c r="AP193" s="99">
        <v>375032.20804595901</v>
      </c>
      <c r="AQ193" s="99">
        <v>759959.95338439895</v>
      </c>
      <c r="AR193" s="99">
        <v>68.298933694139095</v>
      </c>
      <c r="AS193" s="99">
        <v>0</v>
      </c>
      <c r="AT193" s="99">
        <v>0</v>
      </c>
      <c r="AU193" s="99">
        <v>0</v>
      </c>
      <c r="AV193" s="99">
        <v>31078.470866441701</v>
      </c>
      <c r="AW193" s="99">
        <v>0</v>
      </c>
      <c r="AX193" s="99">
        <v>376076.58043289202</v>
      </c>
      <c r="AY193" s="99">
        <v>9472.6048830747604</v>
      </c>
      <c r="AZ193" s="99">
        <v>161164.66743278501</v>
      </c>
      <c r="BA193" s="99">
        <v>0</v>
      </c>
      <c r="BB193" s="99">
        <v>0</v>
      </c>
      <c r="BC193" s="99">
        <v>634368.08900451695</v>
      </c>
      <c r="BD193" s="99">
        <v>0</v>
      </c>
      <c r="BE193" s="99">
        <v>0</v>
      </c>
      <c r="BF193" s="99">
        <v>23618.9894180298</v>
      </c>
      <c r="BG193" s="99">
        <v>194464.20513725301</v>
      </c>
      <c r="BH193" s="99">
        <v>0</v>
      </c>
      <c r="BI193" s="99">
        <v>6727.6056620478603</v>
      </c>
      <c r="BJ193" s="99">
        <v>264761.52191925002</v>
      </c>
      <c r="BK193" s="99">
        <v>0</v>
      </c>
      <c r="BL193" s="99">
        <v>0</v>
      </c>
      <c r="BM193" s="99">
        <v>0</v>
      </c>
      <c r="BN193" s="99">
        <v>0</v>
      </c>
      <c r="BO193" s="99">
        <v>0</v>
      </c>
      <c r="BP193" s="99">
        <v>0</v>
      </c>
      <c r="BQ193" s="99">
        <v>0</v>
      </c>
      <c r="BR193" s="99">
        <v>2706.7485841214698</v>
      </c>
      <c r="BS193" s="99">
        <v>56677.707843780503</v>
      </c>
      <c r="BT193" s="99">
        <v>0</v>
      </c>
      <c r="BU193" s="99">
        <v>0</v>
      </c>
      <c r="BV193" s="99">
        <v>213054.062267303</v>
      </c>
      <c r="BW193" s="99">
        <v>0</v>
      </c>
      <c r="BX193" s="99">
        <v>0</v>
      </c>
      <c r="BY193" s="99">
        <v>0</v>
      </c>
      <c r="BZ193" s="99">
        <v>0</v>
      </c>
      <c r="CA193" s="99">
        <v>1283.71872708201</v>
      </c>
      <c r="CB193" s="99">
        <v>179364.72463226301</v>
      </c>
      <c r="CC193" s="99">
        <v>1147268.58410645</v>
      </c>
      <c r="CD193" s="99">
        <v>268565.38355255098</v>
      </c>
      <c r="CE193" s="99">
        <v>25.070680500939499</v>
      </c>
      <c r="CF193" s="99">
        <v>5565.82397216558</v>
      </c>
      <c r="CG193" s="99">
        <v>34048.730945110299</v>
      </c>
      <c r="CH193" s="99">
        <v>0</v>
      </c>
      <c r="CI193" s="99">
        <v>1304.87071976066</v>
      </c>
      <c r="CJ193" s="99">
        <v>184920.21116828901</v>
      </c>
      <c r="CK193" s="99">
        <v>1175924.3310241699</v>
      </c>
      <c r="CL193" s="99">
        <v>270429.37076568598</v>
      </c>
      <c r="CM193" s="166">
        <v>1531.7931518405701</v>
      </c>
      <c r="CN193" s="166">
        <v>271469.02448654198</v>
      </c>
      <c r="CO193" s="166">
        <v>1382088.81861877</v>
      </c>
      <c r="CP193" s="99">
        <v>270429.37076568598</v>
      </c>
      <c r="CQ193" s="99">
        <v>0</v>
      </c>
      <c r="CR193" s="99">
        <v>0</v>
      </c>
      <c r="CS193" s="99">
        <v>0</v>
      </c>
      <c r="CT193" s="99">
        <v>0</v>
      </c>
      <c r="CU193" s="98">
        <v>840.45119258499994</v>
      </c>
      <c r="CV193" s="98">
        <v>53.300796132000002</v>
      </c>
      <c r="CW193" s="98">
        <v>184930.54860442859</v>
      </c>
      <c r="CX193" s="98">
        <v>1181317.3150515603</v>
      </c>
    </row>
    <row r="194" spans="1:102" x14ac:dyDescent="0.2">
      <c r="A194" s="98" t="s">
        <v>54</v>
      </c>
      <c r="B194" s="100">
        <v>38322</v>
      </c>
      <c r="C194" s="99">
        <v>0</v>
      </c>
      <c r="D194" s="99">
        <v>677.024952195585</v>
      </c>
      <c r="E194" s="99">
        <v>625.69529563188598</v>
      </c>
      <c r="F194" s="99">
        <v>2.1573844209779098</v>
      </c>
      <c r="G194" s="99">
        <v>0</v>
      </c>
      <c r="H194" s="99">
        <v>0</v>
      </c>
      <c r="I194" s="99">
        <v>0</v>
      </c>
      <c r="J194" s="99">
        <v>82.136043292470305</v>
      </c>
      <c r="K194" s="99">
        <v>0</v>
      </c>
      <c r="L194" s="99">
        <v>686.38734363764502</v>
      </c>
      <c r="M194" s="99">
        <v>11.4271030549426</v>
      </c>
      <c r="N194" s="99">
        <v>121.792024893686</v>
      </c>
      <c r="O194" s="99">
        <v>0</v>
      </c>
      <c r="P194" s="99">
        <v>0</v>
      </c>
      <c r="Q194" s="99">
        <v>514.76812513917696</v>
      </c>
      <c r="R194" s="99">
        <v>0</v>
      </c>
      <c r="S194" s="99">
        <v>0</v>
      </c>
      <c r="T194" s="99">
        <v>21.039134710095801</v>
      </c>
      <c r="U194" s="99">
        <v>254.46305365487899</v>
      </c>
      <c r="V194" s="99">
        <v>0</v>
      </c>
      <c r="W194" s="99">
        <v>67254.246811866804</v>
      </c>
      <c r="X194" s="99">
        <v>117106.438734055</v>
      </c>
      <c r="Y194" s="99">
        <v>39.298390504904098</v>
      </c>
      <c r="Z194" s="99">
        <v>0</v>
      </c>
      <c r="AA194" s="99">
        <v>0</v>
      </c>
      <c r="AB194" s="99">
        <v>0</v>
      </c>
      <c r="AC194" s="99">
        <v>28103.0199358463</v>
      </c>
      <c r="AD194" s="99">
        <v>0</v>
      </c>
      <c r="AE194" s="99">
        <v>65302.307536601998</v>
      </c>
      <c r="AF194" s="99">
        <v>1145.9868028461899</v>
      </c>
      <c r="AG194" s="99">
        <v>26546.020238399498</v>
      </c>
      <c r="AH194" s="99">
        <v>0</v>
      </c>
      <c r="AI194" s="99">
        <v>0</v>
      </c>
      <c r="AJ194" s="99">
        <v>91226.556718826294</v>
      </c>
      <c r="AK194" s="99">
        <v>0</v>
      </c>
      <c r="AL194" s="99">
        <v>0</v>
      </c>
      <c r="AM194" s="99">
        <v>3695.32746511698</v>
      </c>
      <c r="AN194" s="99">
        <v>93321.417813301101</v>
      </c>
      <c r="AO194" s="99">
        <v>0</v>
      </c>
      <c r="AP194" s="99">
        <v>415249.26485061599</v>
      </c>
      <c r="AQ194" s="99">
        <v>745416.24647521996</v>
      </c>
      <c r="AR194" s="99">
        <v>709.59286510944401</v>
      </c>
      <c r="AS194" s="99">
        <v>0</v>
      </c>
      <c r="AT194" s="99">
        <v>0</v>
      </c>
      <c r="AU194" s="99">
        <v>0</v>
      </c>
      <c r="AV194" s="99">
        <v>67568.741879463196</v>
      </c>
      <c r="AW194" s="99">
        <v>0</v>
      </c>
      <c r="AX194" s="99">
        <v>438711.32378387498</v>
      </c>
      <c r="AY194" s="99">
        <v>7347.8822475075704</v>
      </c>
      <c r="AZ194" s="99">
        <v>168931.901275635</v>
      </c>
      <c r="BA194" s="99">
        <v>0</v>
      </c>
      <c r="BB194" s="99">
        <v>0</v>
      </c>
      <c r="BC194" s="99">
        <v>580273.96997833299</v>
      </c>
      <c r="BD194" s="99">
        <v>0</v>
      </c>
      <c r="BE194" s="99">
        <v>0</v>
      </c>
      <c r="BF194" s="99">
        <v>23063.9473657608</v>
      </c>
      <c r="BG194" s="99">
        <v>218582.32677459699</v>
      </c>
      <c r="BH194" s="99">
        <v>0</v>
      </c>
      <c r="BI194" s="99">
        <v>6899.6236913800203</v>
      </c>
      <c r="BJ194" s="99">
        <v>259160.72098732</v>
      </c>
      <c r="BK194" s="99">
        <v>0</v>
      </c>
      <c r="BL194" s="99">
        <v>0</v>
      </c>
      <c r="BM194" s="99">
        <v>0</v>
      </c>
      <c r="BN194" s="99">
        <v>0</v>
      </c>
      <c r="BO194" s="99">
        <v>0</v>
      </c>
      <c r="BP194" s="99">
        <v>0</v>
      </c>
      <c r="BQ194" s="99">
        <v>0</v>
      </c>
      <c r="BR194" s="99">
        <v>1867.3504969328601</v>
      </c>
      <c r="BS194" s="99">
        <v>58893.625417709402</v>
      </c>
      <c r="BT194" s="99">
        <v>0</v>
      </c>
      <c r="BU194" s="99">
        <v>0</v>
      </c>
      <c r="BV194" s="99">
        <v>202348.95886421201</v>
      </c>
      <c r="BW194" s="99">
        <v>0</v>
      </c>
      <c r="BX194" s="99">
        <v>0</v>
      </c>
      <c r="BY194" s="99">
        <v>0</v>
      </c>
      <c r="BZ194" s="99">
        <v>0</v>
      </c>
      <c r="CA194" s="99">
        <v>1291.7945552915301</v>
      </c>
      <c r="CB194" s="99">
        <v>182983.112878799</v>
      </c>
      <c r="CC194" s="99">
        <v>1159189.67886353</v>
      </c>
      <c r="CD194" s="99">
        <v>264515.991539001</v>
      </c>
      <c r="CE194" s="99">
        <v>26.199963441817101</v>
      </c>
      <c r="CF194" s="99">
        <v>5043.5550227165204</v>
      </c>
      <c r="CG194" s="99">
        <v>32429.7347548008</v>
      </c>
      <c r="CH194" s="99">
        <v>0</v>
      </c>
      <c r="CI194" s="99">
        <v>1318.6613107025601</v>
      </c>
      <c r="CJ194" s="99">
        <v>188154.17409324599</v>
      </c>
      <c r="CK194" s="99">
        <v>1184146.74794006</v>
      </c>
      <c r="CL194" s="99">
        <v>266177.58797073399</v>
      </c>
      <c r="CM194" s="166">
        <v>1574.84791633487</v>
      </c>
      <c r="CN194" s="166">
        <v>279444.88157272298</v>
      </c>
      <c r="CO194" s="166">
        <v>1398357.5329284701</v>
      </c>
      <c r="CP194" s="99">
        <v>266177.58797073399</v>
      </c>
      <c r="CQ194" s="99">
        <v>0</v>
      </c>
      <c r="CR194" s="99">
        <v>0</v>
      </c>
      <c r="CS194" s="99">
        <v>0</v>
      </c>
      <c r="CT194" s="99">
        <v>0</v>
      </c>
      <c r="CU194" s="98">
        <v>811.20582162100004</v>
      </c>
      <c r="CV194" s="98">
        <v>89.839350584000002</v>
      </c>
      <c r="CW194" s="98">
        <v>188026.66790151552</v>
      </c>
      <c r="CX194" s="98">
        <v>1191619.4136183308</v>
      </c>
    </row>
    <row r="195" spans="1:102" x14ac:dyDescent="0.2">
      <c r="A195" s="98" t="s">
        <v>54</v>
      </c>
      <c r="B195" s="100">
        <v>38412</v>
      </c>
      <c r="C195" s="99">
        <v>0</v>
      </c>
      <c r="D195" s="99">
        <v>645.81653582304705</v>
      </c>
      <c r="E195" s="99">
        <v>621.12515836954105</v>
      </c>
      <c r="F195" s="99">
        <v>2.25788442898192</v>
      </c>
      <c r="G195" s="99">
        <v>0</v>
      </c>
      <c r="H195" s="99">
        <v>0</v>
      </c>
      <c r="I195" s="99">
        <v>0</v>
      </c>
      <c r="J195" s="99">
        <v>117.89363876916499</v>
      </c>
      <c r="K195" s="99">
        <v>0</v>
      </c>
      <c r="L195" s="99">
        <v>610.07065934687898</v>
      </c>
      <c r="M195" s="99">
        <v>15.0507227679482</v>
      </c>
      <c r="N195" s="99">
        <v>121.593092689291</v>
      </c>
      <c r="O195" s="99">
        <v>0</v>
      </c>
      <c r="P195" s="99">
        <v>0</v>
      </c>
      <c r="Q195" s="99">
        <v>501.06344452872901</v>
      </c>
      <c r="R195" s="99">
        <v>0</v>
      </c>
      <c r="S195" s="99">
        <v>0</v>
      </c>
      <c r="T195" s="99">
        <v>18.755281869322101</v>
      </c>
      <c r="U195" s="99">
        <v>264.18343706428999</v>
      </c>
      <c r="V195" s="99">
        <v>0</v>
      </c>
      <c r="W195" s="99">
        <v>57552.601438999198</v>
      </c>
      <c r="X195" s="99">
        <v>116911.023625374</v>
      </c>
      <c r="Y195" s="99">
        <v>31.353524356847601</v>
      </c>
      <c r="Z195" s="99">
        <v>0</v>
      </c>
      <c r="AA195" s="99">
        <v>0</v>
      </c>
      <c r="AB195" s="99">
        <v>0</v>
      </c>
      <c r="AC195" s="99">
        <v>43502.536895751997</v>
      </c>
      <c r="AD195" s="99">
        <v>0</v>
      </c>
      <c r="AE195" s="99">
        <v>45226.016960143999</v>
      </c>
      <c r="AF195" s="99">
        <v>2182.59885433316</v>
      </c>
      <c r="AG195" s="99">
        <v>26983.167770147302</v>
      </c>
      <c r="AH195" s="99">
        <v>0</v>
      </c>
      <c r="AI195" s="99">
        <v>0</v>
      </c>
      <c r="AJ195" s="99">
        <v>91080.483094215393</v>
      </c>
      <c r="AK195" s="99">
        <v>0</v>
      </c>
      <c r="AL195" s="99">
        <v>0</v>
      </c>
      <c r="AM195" s="99">
        <v>3571.6760964095602</v>
      </c>
      <c r="AN195" s="99">
        <v>99981.281137466402</v>
      </c>
      <c r="AO195" s="99">
        <v>0</v>
      </c>
      <c r="AP195" s="99">
        <v>374090.85139465297</v>
      </c>
      <c r="AQ195" s="99">
        <v>748968.08271789597</v>
      </c>
      <c r="AR195" s="99">
        <v>451.76118998229498</v>
      </c>
      <c r="AS195" s="99">
        <v>0</v>
      </c>
      <c r="AT195" s="99">
        <v>0</v>
      </c>
      <c r="AU195" s="99">
        <v>0</v>
      </c>
      <c r="AV195" s="99">
        <v>103446.632400513</v>
      </c>
      <c r="AW195" s="99">
        <v>0</v>
      </c>
      <c r="AX195" s="99">
        <v>300323.050807953</v>
      </c>
      <c r="AY195" s="99">
        <v>13836.7713991404</v>
      </c>
      <c r="AZ195" s="99">
        <v>169424.34563255301</v>
      </c>
      <c r="BA195" s="99">
        <v>0</v>
      </c>
      <c r="BB195" s="99">
        <v>0</v>
      </c>
      <c r="BC195" s="99">
        <v>582968.026954651</v>
      </c>
      <c r="BD195" s="99">
        <v>0</v>
      </c>
      <c r="BE195" s="99">
        <v>0</v>
      </c>
      <c r="BF195" s="99">
        <v>21815.075824976</v>
      </c>
      <c r="BG195" s="99">
        <v>238723.73488044701</v>
      </c>
      <c r="BH195" s="99">
        <v>0</v>
      </c>
      <c r="BI195" s="99">
        <v>8859.9217290878296</v>
      </c>
      <c r="BJ195" s="99">
        <v>258228.68084335301</v>
      </c>
      <c r="BK195" s="99">
        <v>0</v>
      </c>
      <c r="BL195" s="99">
        <v>0</v>
      </c>
      <c r="BM195" s="99">
        <v>0</v>
      </c>
      <c r="BN195" s="99">
        <v>0</v>
      </c>
      <c r="BO195" s="99">
        <v>0</v>
      </c>
      <c r="BP195" s="99">
        <v>0</v>
      </c>
      <c r="BQ195" s="99">
        <v>0</v>
      </c>
      <c r="BR195" s="99">
        <v>3606.11976093054</v>
      </c>
      <c r="BS195" s="99">
        <v>59823.810173034697</v>
      </c>
      <c r="BT195" s="99">
        <v>0</v>
      </c>
      <c r="BU195" s="99">
        <v>0</v>
      </c>
      <c r="BV195" s="99">
        <v>203693.72205924999</v>
      </c>
      <c r="BW195" s="99">
        <v>0</v>
      </c>
      <c r="BX195" s="99">
        <v>0</v>
      </c>
      <c r="BY195" s="99">
        <v>0</v>
      </c>
      <c r="BZ195" s="99">
        <v>0</v>
      </c>
      <c r="CA195" s="99">
        <v>1273.05090370774</v>
      </c>
      <c r="CB195" s="99">
        <v>177423.39967918399</v>
      </c>
      <c r="CC195" s="99">
        <v>1110693.75819397</v>
      </c>
      <c r="CD195" s="99">
        <v>272592.40053176897</v>
      </c>
      <c r="CE195" s="99">
        <v>25.710593174910201</v>
      </c>
      <c r="CF195" s="99">
        <v>4799.4390034079597</v>
      </c>
      <c r="CG195" s="99">
        <v>30301.205919027299</v>
      </c>
      <c r="CH195" s="99">
        <v>0</v>
      </c>
      <c r="CI195" s="99">
        <v>1300.3872321099</v>
      </c>
      <c r="CJ195" s="99">
        <v>182149.25304031401</v>
      </c>
      <c r="CK195" s="99">
        <v>1142538.37138367</v>
      </c>
      <c r="CL195" s="99">
        <v>273913.08606338501</v>
      </c>
      <c r="CM195" s="166">
        <v>1564.7517183274001</v>
      </c>
      <c r="CN195" s="166">
        <v>279422.19535446202</v>
      </c>
      <c r="CO195" s="166">
        <v>1387893.17741394</v>
      </c>
      <c r="CP195" s="99">
        <v>273913.08606338501</v>
      </c>
      <c r="CQ195" s="99">
        <v>0</v>
      </c>
      <c r="CR195" s="99">
        <v>0</v>
      </c>
      <c r="CS195" s="99">
        <v>0</v>
      </c>
      <c r="CT195" s="99">
        <v>0</v>
      </c>
      <c r="CU195" s="98">
        <v>779.91889647300002</v>
      </c>
      <c r="CV195" s="98">
        <v>128.84086774599999</v>
      </c>
      <c r="CW195" s="98">
        <v>182222.83868259194</v>
      </c>
      <c r="CX195" s="98">
        <v>1140994.9641129973</v>
      </c>
    </row>
    <row r="196" spans="1:102" x14ac:dyDescent="0.2">
      <c r="A196" s="98" t="s">
        <v>54</v>
      </c>
      <c r="B196" s="100">
        <v>38504</v>
      </c>
      <c r="C196" s="99">
        <v>0</v>
      </c>
      <c r="D196" s="99">
        <v>503.54792198166302</v>
      </c>
      <c r="E196" s="99">
        <v>633.75707442313399</v>
      </c>
      <c r="F196" s="99">
        <v>2.3274115279782599</v>
      </c>
      <c r="G196" s="99">
        <v>0</v>
      </c>
      <c r="H196" s="99">
        <v>0</v>
      </c>
      <c r="I196" s="99">
        <v>0</v>
      </c>
      <c r="J196" s="99">
        <v>141.002291187644</v>
      </c>
      <c r="K196" s="99">
        <v>0</v>
      </c>
      <c r="L196" s="99">
        <v>44.160236815921998</v>
      </c>
      <c r="M196" s="99">
        <v>7.4651882899925104</v>
      </c>
      <c r="N196" s="99">
        <v>117.246346129104</v>
      </c>
      <c r="O196" s="99">
        <v>0</v>
      </c>
      <c r="P196" s="99">
        <v>0</v>
      </c>
      <c r="Q196" s="99">
        <v>964.11287992447603</v>
      </c>
      <c r="R196" s="99">
        <v>0</v>
      </c>
      <c r="S196" s="99">
        <v>0</v>
      </c>
      <c r="T196" s="99">
        <v>19.206634289352198</v>
      </c>
      <c r="U196" s="99">
        <v>275.360948644578</v>
      </c>
      <c r="V196" s="99">
        <v>0</v>
      </c>
      <c r="W196" s="99">
        <v>44579.633444309198</v>
      </c>
      <c r="X196" s="99">
        <v>114220.558709145</v>
      </c>
      <c r="Y196" s="99">
        <v>60.6727695059963</v>
      </c>
      <c r="Z196" s="99">
        <v>0</v>
      </c>
      <c r="AA196" s="99">
        <v>0</v>
      </c>
      <c r="AB196" s="99">
        <v>0</v>
      </c>
      <c r="AC196" s="99">
        <v>54015.448052883097</v>
      </c>
      <c r="AD196" s="99">
        <v>0</v>
      </c>
      <c r="AE196" s="99">
        <v>2268.08628201485</v>
      </c>
      <c r="AF196" s="99">
        <v>988.34832078963495</v>
      </c>
      <c r="AG196" s="99">
        <v>25280.530238151601</v>
      </c>
      <c r="AH196" s="99">
        <v>0</v>
      </c>
      <c r="AI196" s="99">
        <v>0</v>
      </c>
      <c r="AJ196" s="99">
        <v>129031.628796577</v>
      </c>
      <c r="AK196" s="99">
        <v>0</v>
      </c>
      <c r="AL196" s="99">
        <v>0</v>
      </c>
      <c r="AM196" s="99">
        <v>4102.3203731179201</v>
      </c>
      <c r="AN196" s="99">
        <v>104333.37472438801</v>
      </c>
      <c r="AO196" s="99">
        <v>0</v>
      </c>
      <c r="AP196" s="99">
        <v>307211.25072097802</v>
      </c>
      <c r="AQ196" s="99">
        <v>736563.91680908203</v>
      </c>
      <c r="AR196" s="99">
        <v>1066.6379862725701</v>
      </c>
      <c r="AS196" s="99">
        <v>0</v>
      </c>
      <c r="AT196" s="99">
        <v>0</v>
      </c>
      <c r="AU196" s="99">
        <v>0</v>
      </c>
      <c r="AV196" s="99">
        <v>131581.11110496501</v>
      </c>
      <c r="AW196" s="99">
        <v>0</v>
      </c>
      <c r="AX196" s="99">
        <v>15074.0828471184</v>
      </c>
      <c r="AY196" s="99">
        <v>6822.2451737523097</v>
      </c>
      <c r="AZ196" s="99">
        <v>162028.613855362</v>
      </c>
      <c r="BA196" s="99">
        <v>0</v>
      </c>
      <c r="BB196" s="99">
        <v>0</v>
      </c>
      <c r="BC196" s="99">
        <v>855011.96097564697</v>
      </c>
      <c r="BD196" s="99">
        <v>0</v>
      </c>
      <c r="BE196" s="99">
        <v>0</v>
      </c>
      <c r="BF196" s="99">
        <v>26314.9439539909</v>
      </c>
      <c r="BG196" s="99">
        <v>251930.179479599</v>
      </c>
      <c r="BH196" s="99">
        <v>0</v>
      </c>
      <c r="BI196" s="99">
        <v>47705.829418182402</v>
      </c>
      <c r="BJ196" s="99">
        <v>256648.720558167</v>
      </c>
      <c r="BK196" s="99">
        <v>0</v>
      </c>
      <c r="BL196" s="99">
        <v>0</v>
      </c>
      <c r="BM196" s="99">
        <v>0</v>
      </c>
      <c r="BN196" s="99">
        <v>0</v>
      </c>
      <c r="BO196" s="99">
        <v>0</v>
      </c>
      <c r="BP196" s="99">
        <v>0</v>
      </c>
      <c r="BQ196" s="99">
        <v>0</v>
      </c>
      <c r="BR196" s="99">
        <v>1078.46462294459</v>
      </c>
      <c r="BS196" s="99">
        <v>58364.752151966102</v>
      </c>
      <c r="BT196" s="99">
        <v>0</v>
      </c>
      <c r="BU196" s="99">
        <v>0</v>
      </c>
      <c r="BV196" s="99">
        <v>252942.45170783999</v>
      </c>
      <c r="BW196" s="99">
        <v>0</v>
      </c>
      <c r="BX196" s="99">
        <v>0</v>
      </c>
      <c r="BY196" s="99">
        <v>0</v>
      </c>
      <c r="BZ196" s="99">
        <v>0</v>
      </c>
      <c r="CA196" s="99">
        <v>1134.92900593579</v>
      </c>
      <c r="CB196" s="99">
        <v>157657.74549484299</v>
      </c>
      <c r="CC196" s="99">
        <v>1044431.98588562</v>
      </c>
      <c r="CD196" s="99">
        <v>308361.387706757</v>
      </c>
      <c r="CE196" s="99">
        <v>26.9735993968789</v>
      </c>
      <c r="CF196" s="99">
        <v>6105.4633110761597</v>
      </c>
      <c r="CG196" s="99">
        <v>35968.544911384597</v>
      </c>
      <c r="CH196" s="99">
        <v>0</v>
      </c>
      <c r="CI196" s="99">
        <v>1163.03977280855</v>
      </c>
      <c r="CJ196" s="99">
        <v>163627.856287003</v>
      </c>
      <c r="CK196" s="99">
        <v>1089813.7420654299</v>
      </c>
      <c r="CL196" s="99">
        <v>310464.70745086699</v>
      </c>
      <c r="CM196" s="166">
        <v>1437.3282935470299</v>
      </c>
      <c r="CN196" s="166">
        <v>269079.42217636103</v>
      </c>
      <c r="CO196" s="166">
        <v>1335609.1184082001</v>
      </c>
      <c r="CP196" s="99">
        <v>310464.70745086699</v>
      </c>
      <c r="CQ196" s="99">
        <v>0</v>
      </c>
      <c r="CR196" s="99">
        <v>0</v>
      </c>
      <c r="CS196" s="99">
        <v>0</v>
      </c>
      <c r="CT196" s="99">
        <v>0</v>
      </c>
      <c r="CU196" s="98">
        <v>790.13205256900005</v>
      </c>
      <c r="CV196" s="98">
        <v>152.59730096600001</v>
      </c>
      <c r="CW196" s="98">
        <v>163763.20880591916</v>
      </c>
      <c r="CX196" s="98">
        <v>1080400.5307970047</v>
      </c>
    </row>
    <row r="197" spans="1:102" x14ac:dyDescent="0.2">
      <c r="A197" s="98" t="s">
        <v>54</v>
      </c>
      <c r="B197" s="100">
        <v>38596</v>
      </c>
      <c r="C197" s="99">
        <v>0</v>
      </c>
      <c r="D197" s="99">
        <v>759.01745891570999</v>
      </c>
      <c r="E197" s="99">
        <v>602.461905866861</v>
      </c>
      <c r="F197" s="99">
        <v>2.2549309989844901</v>
      </c>
      <c r="G197" s="99">
        <v>0</v>
      </c>
      <c r="H197" s="99">
        <v>0</v>
      </c>
      <c r="I197" s="99">
        <v>0</v>
      </c>
      <c r="J197" s="99">
        <v>170.748158834875</v>
      </c>
      <c r="K197" s="99">
        <v>0</v>
      </c>
      <c r="L197" s="99">
        <v>40.883622386027099</v>
      </c>
      <c r="M197" s="99">
        <v>8.9527027029544097</v>
      </c>
      <c r="N197" s="99">
        <v>143.20436083525399</v>
      </c>
      <c r="O197" s="99">
        <v>0</v>
      </c>
      <c r="P197" s="99">
        <v>0</v>
      </c>
      <c r="Q197" s="99">
        <v>1194.14515963197</v>
      </c>
      <c r="R197" s="99">
        <v>0</v>
      </c>
      <c r="S197" s="99">
        <v>0</v>
      </c>
      <c r="T197" s="99">
        <v>15.899331922642901</v>
      </c>
      <c r="U197" s="99">
        <v>279.34181636199401</v>
      </c>
      <c r="V197" s="99">
        <v>0</v>
      </c>
      <c r="W197" s="99">
        <v>89603.077750205994</v>
      </c>
      <c r="X197" s="99">
        <v>110153.153809547</v>
      </c>
      <c r="Y197" s="99">
        <v>33.06055487087</v>
      </c>
      <c r="Z197" s="99">
        <v>0</v>
      </c>
      <c r="AA197" s="99">
        <v>0</v>
      </c>
      <c r="AB197" s="99">
        <v>0</v>
      </c>
      <c r="AC197" s="99">
        <v>63474.331078052499</v>
      </c>
      <c r="AD197" s="99">
        <v>0</v>
      </c>
      <c r="AE197" s="99">
        <v>2258.05338168144</v>
      </c>
      <c r="AF197" s="99">
        <v>1068.80842763186</v>
      </c>
      <c r="AG197" s="99">
        <v>31737.943986415899</v>
      </c>
      <c r="AH197" s="99">
        <v>0</v>
      </c>
      <c r="AI197" s="99">
        <v>0</v>
      </c>
      <c r="AJ197" s="99">
        <v>166308.272823334</v>
      </c>
      <c r="AK197" s="99">
        <v>0</v>
      </c>
      <c r="AL197" s="99">
        <v>0</v>
      </c>
      <c r="AM197" s="99">
        <v>2788.1633602976799</v>
      </c>
      <c r="AN197" s="99">
        <v>100655.477899551</v>
      </c>
      <c r="AO197" s="99">
        <v>0</v>
      </c>
      <c r="AP197" s="99">
        <v>635557.96174621605</v>
      </c>
      <c r="AQ197" s="99">
        <v>731048.60382842994</v>
      </c>
      <c r="AR197" s="99">
        <v>447.94853989779898</v>
      </c>
      <c r="AS197" s="99">
        <v>0</v>
      </c>
      <c r="AT197" s="99">
        <v>0</v>
      </c>
      <c r="AU197" s="99">
        <v>0</v>
      </c>
      <c r="AV197" s="99">
        <v>157740.48361015299</v>
      </c>
      <c r="AW197" s="99">
        <v>0</v>
      </c>
      <c r="AX197" s="99">
        <v>16073.3421938419</v>
      </c>
      <c r="AY197" s="99">
        <v>7165.7043253183401</v>
      </c>
      <c r="AZ197" s="99">
        <v>212318.94579887399</v>
      </c>
      <c r="BA197" s="99">
        <v>0</v>
      </c>
      <c r="BB197" s="99">
        <v>0</v>
      </c>
      <c r="BC197" s="99">
        <v>1144459.73356628</v>
      </c>
      <c r="BD197" s="99">
        <v>0</v>
      </c>
      <c r="BE197" s="99">
        <v>0</v>
      </c>
      <c r="BF197" s="99">
        <v>19441.104633569699</v>
      </c>
      <c r="BG197" s="99">
        <v>253970.04159736601</v>
      </c>
      <c r="BH197" s="99">
        <v>0</v>
      </c>
      <c r="BI197" s="99">
        <v>95581.593717575102</v>
      </c>
      <c r="BJ197" s="99">
        <v>254072.19868087801</v>
      </c>
      <c r="BK197" s="99">
        <v>0</v>
      </c>
      <c r="BL197" s="99">
        <v>0</v>
      </c>
      <c r="BM197" s="99">
        <v>0</v>
      </c>
      <c r="BN197" s="99">
        <v>0</v>
      </c>
      <c r="BO197" s="99">
        <v>0</v>
      </c>
      <c r="BP197" s="99">
        <v>0</v>
      </c>
      <c r="BQ197" s="99">
        <v>0</v>
      </c>
      <c r="BR197" s="99">
        <v>1072.38311992586</v>
      </c>
      <c r="BS197" s="99">
        <v>72829.9982213974</v>
      </c>
      <c r="BT197" s="99">
        <v>0</v>
      </c>
      <c r="BU197" s="99">
        <v>0</v>
      </c>
      <c r="BV197" s="99">
        <v>275516.46499633801</v>
      </c>
      <c r="BW197" s="99">
        <v>0</v>
      </c>
      <c r="BX197" s="99">
        <v>0</v>
      </c>
      <c r="BY197" s="99">
        <v>0</v>
      </c>
      <c r="BZ197" s="99">
        <v>0</v>
      </c>
      <c r="CA197" s="99">
        <v>1365.7663860320999</v>
      </c>
      <c r="CB197" s="99">
        <v>197957.04840850801</v>
      </c>
      <c r="CC197" s="99">
        <v>1370291.3959198</v>
      </c>
      <c r="CD197" s="99">
        <v>345525.97836685198</v>
      </c>
      <c r="CE197" s="99">
        <v>26.024905441794498</v>
      </c>
      <c r="CF197" s="99">
        <v>4513.3237085938499</v>
      </c>
      <c r="CG197" s="99">
        <v>31158.451849460602</v>
      </c>
      <c r="CH197" s="99">
        <v>0</v>
      </c>
      <c r="CI197" s="99">
        <v>1387.86221072078</v>
      </c>
      <c r="CJ197" s="99">
        <v>202580.549129486</v>
      </c>
      <c r="CK197" s="99">
        <v>1398033.1010284401</v>
      </c>
      <c r="CL197" s="99">
        <v>347871.05017471302</v>
      </c>
      <c r="CM197" s="166">
        <v>1667.75227503479</v>
      </c>
      <c r="CN197" s="166">
        <v>309123.08116531401</v>
      </c>
      <c r="CO197" s="166">
        <v>1663573.36239624</v>
      </c>
      <c r="CP197" s="99">
        <v>347871.05017471302</v>
      </c>
      <c r="CQ197" s="99">
        <v>0</v>
      </c>
      <c r="CR197" s="99">
        <v>0</v>
      </c>
      <c r="CS197" s="99">
        <v>0</v>
      </c>
      <c r="CT197" s="99">
        <v>0</v>
      </c>
      <c r="CU197" s="98">
        <v>723.44629428999997</v>
      </c>
      <c r="CV197" s="98">
        <v>182.776674004</v>
      </c>
      <c r="CW197" s="98">
        <v>202470.37211710186</v>
      </c>
      <c r="CX197" s="98">
        <v>1401449.8477692606</v>
      </c>
    </row>
    <row r="198" spans="1:102" x14ac:dyDescent="0.2">
      <c r="A198" s="98" t="s">
        <v>54</v>
      </c>
      <c r="B198" s="100">
        <v>38687</v>
      </c>
      <c r="C198" s="99">
        <v>0</v>
      </c>
      <c r="D198" s="99">
        <v>796.93330778181598</v>
      </c>
      <c r="E198" s="99">
        <v>578.68694233894303</v>
      </c>
      <c r="F198" s="99">
        <v>1.06407879998733</v>
      </c>
      <c r="G198" s="99">
        <v>0</v>
      </c>
      <c r="H198" s="99">
        <v>0</v>
      </c>
      <c r="I198" s="99">
        <v>0</v>
      </c>
      <c r="J198" s="99">
        <v>201.50108253396999</v>
      </c>
      <c r="K198" s="99">
        <v>0</v>
      </c>
      <c r="L198" s="99">
        <v>33.724786981008897</v>
      </c>
      <c r="M198" s="99">
        <v>8.4764973829733208</v>
      </c>
      <c r="N198" s="99">
        <v>154.39472947083399</v>
      </c>
      <c r="O198" s="99">
        <v>0</v>
      </c>
      <c r="P198" s="99">
        <v>0</v>
      </c>
      <c r="Q198" s="99">
        <v>1189.12203228474</v>
      </c>
      <c r="R198" s="99">
        <v>0</v>
      </c>
      <c r="S198" s="99">
        <v>0</v>
      </c>
      <c r="T198" s="99">
        <v>15.0855185404653</v>
      </c>
      <c r="U198" s="99">
        <v>287.50004375353501</v>
      </c>
      <c r="V198" s="99">
        <v>0</v>
      </c>
      <c r="W198" s="99">
        <v>84728.889552116394</v>
      </c>
      <c r="X198" s="99">
        <v>106620.375658035</v>
      </c>
      <c r="Y198" s="99">
        <v>25.000257295789201</v>
      </c>
      <c r="Z198" s="99">
        <v>0</v>
      </c>
      <c r="AA198" s="99">
        <v>0</v>
      </c>
      <c r="AB198" s="99">
        <v>0</v>
      </c>
      <c r="AC198" s="99">
        <v>79399.402991294904</v>
      </c>
      <c r="AD198" s="99">
        <v>0</v>
      </c>
      <c r="AE198" s="99">
        <v>2237.5151144862202</v>
      </c>
      <c r="AF198" s="99">
        <v>818.66666381806101</v>
      </c>
      <c r="AG198" s="99">
        <v>32550.098360776901</v>
      </c>
      <c r="AH198" s="99">
        <v>0</v>
      </c>
      <c r="AI198" s="99">
        <v>0</v>
      </c>
      <c r="AJ198" s="99">
        <v>155087.822227478</v>
      </c>
      <c r="AK198" s="99">
        <v>0</v>
      </c>
      <c r="AL198" s="99">
        <v>0</v>
      </c>
      <c r="AM198" s="99">
        <v>2717.20931577683</v>
      </c>
      <c r="AN198" s="99">
        <v>109972.875910759</v>
      </c>
      <c r="AO198" s="99">
        <v>0</v>
      </c>
      <c r="AP198" s="99">
        <v>609139.19483184803</v>
      </c>
      <c r="AQ198" s="99">
        <v>711949.88522338902</v>
      </c>
      <c r="AR198" s="99">
        <v>171.682104688138</v>
      </c>
      <c r="AS198" s="99">
        <v>0</v>
      </c>
      <c r="AT198" s="99">
        <v>0</v>
      </c>
      <c r="AU198" s="99">
        <v>0</v>
      </c>
      <c r="AV198" s="99">
        <v>203302.46996307399</v>
      </c>
      <c r="AW198" s="99">
        <v>0</v>
      </c>
      <c r="AX198" s="99">
        <v>16884.231549501401</v>
      </c>
      <c r="AY198" s="99">
        <v>5718.3013387322399</v>
      </c>
      <c r="AZ198" s="99">
        <v>215625.95326042199</v>
      </c>
      <c r="BA198" s="99">
        <v>0</v>
      </c>
      <c r="BB198" s="99">
        <v>0</v>
      </c>
      <c r="BC198" s="99">
        <v>1085832.6046905499</v>
      </c>
      <c r="BD198" s="99">
        <v>0</v>
      </c>
      <c r="BE198" s="99">
        <v>0</v>
      </c>
      <c r="BF198" s="99">
        <v>18171.161605596499</v>
      </c>
      <c r="BG198" s="99">
        <v>275527.12626266503</v>
      </c>
      <c r="BH198" s="99">
        <v>0</v>
      </c>
      <c r="BI198" s="99">
        <v>99104.524402618394</v>
      </c>
      <c r="BJ198" s="99">
        <v>248130.967199326</v>
      </c>
      <c r="BK198" s="99">
        <v>0</v>
      </c>
      <c r="BL198" s="99">
        <v>0</v>
      </c>
      <c r="BM198" s="99">
        <v>0</v>
      </c>
      <c r="BN198" s="99">
        <v>0</v>
      </c>
      <c r="BO198" s="99">
        <v>0</v>
      </c>
      <c r="BP198" s="99">
        <v>0</v>
      </c>
      <c r="BQ198" s="99">
        <v>0</v>
      </c>
      <c r="BR198" s="99">
        <v>1134.13975003362</v>
      </c>
      <c r="BS198" s="99">
        <v>74410.271700859099</v>
      </c>
      <c r="BT198" s="99">
        <v>0</v>
      </c>
      <c r="BU198" s="99">
        <v>0</v>
      </c>
      <c r="BV198" s="99">
        <v>270236.83335495001</v>
      </c>
      <c r="BW198" s="99">
        <v>0</v>
      </c>
      <c r="BX198" s="99">
        <v>0</v>
      </c>
      <c r="BY198" s="99">
        <v>0</v>
      </c>
      <c r="BZ198" s="99">
        <v>0</v>
      </c>
      <c r="CA198" s="99">
        <v>1365.8262709826199</v>
      </c>
      <c r="CB198" s="99">
        <v>190319.83718872099</v>
      </c>
      <c r="CC198" s="99">
        <v>1322458.34919739</v>
      </c>
      <c r="CD198" s="99">
        <v>347177.05799102801</v>
      </c>
      <c r="CE198" s="99">
        <v>27.386823145905499</v>
      </c>
      <c r="CF198" s="99">
        <v>4620.5512261390704</v>
      </c>
      <c r="CG198" s="99">
        <v>31727.248300552401</v>
      </c>
      <c r="CH198" s="99">
        <v>0</v>
      </c>
      <c r="CI198" s="99">
        <v>1394.00059889257</v>
      </c>
      <c r="CJ198" s="99">
        <v>195032.41290664699</v>
      </c>
      <c r="CK198" s="99">
        <v>1346491.6401062</v>
      </c>
      <c r="CL198" s="99">
        <v>349644.58098602301</v>
      </c>
      <c r="CM198" s="166">
        <v>1681.3088603019701</v>
      </c>
      <c r="CN198" s="166">
        <v>302865.13253402698</v>
      </c>
      <c r="CO198" s="166">
        <v>1617471.55653381</v>
      </c>
      <c r="CP198" s="99">
        <v>349644.58098602301</v>
      </c>
      <c r="CQ198" s="99">
        <v>0</v>
      </c>
      <c r="CR198" s="99">
        <v>0</v>
      </c>
      <c r="CS198" s="99">
        <v>0</v>
      </c>
      <c r="CT198" s="99">
        <v>0</v>
      </c>
      <c r="CU198" s="98">
        <v>673.41083575499999</v>
      </c>
      <c r="CV198" s="98">
        <v>214.81274060199999</v>
      </c>
      <c r="CW198" s="98">
        <v>194940.38841486006</v>
      </c>
      <c r="CX198" s="98">
        <v>1354185.5974979424</v>
      </c>
    </row>
    <row r="199" spans="1:102" x14ac:dyDescent="0.2">
      <c r="A199" s="98" t="s">
        <v>54</v>
      </c>
      <c r="B199" s="100">
        <v>38777</v>
      </c>
      <c r="C199" s="99">
        <v>0</v>
      </c>
      <c r="D199" s="99">
        <v>863.73265991359904</v>
      </c>
      <c r="E199" s="99">
        <v>549.08377403765905</v>
      </c>
      <c r="F199" s="99">
        <v>1.0889721449930201</v>
      </c>
      <c r="G199" s="99">
        <v>0</v>
      </c>
      <c r="H199" s="99">
        <v>0</v>
      </c>
      <c r="I199" s="99">
        <v>0</v>
      </c>
      <c r="J199" s="99">
        <v>232.93554933369199</v>
      </c>
      <c r="K199" s="99">
        <v>0</v>
      </c>
      <c r="L199" s="99">
        <v>14.807960793375999</v>
      </c>
      <c r="M199" s="99">
        <v>8.9179592069704103</v>
      </c>
      <c r="N199" s="99">
        <v>147.63152565807101</v>
      </c>
      <c r="O199" s="99">
        <v>19.875033010263</v>
      </c>
      <c r="P199" s="99">
        <v>0</v>
      </c>
      <c r="Q199" s="99">
        <v>1237.19656509161</v>
      </c>
      <c r="R199" s="99">
        <v>0</v>
      </c>
      <c r="S199" s="99">
        <v>0</v>
      </c>
      <c r="T199" s="99">
        <v>11.607916637207399</v>
      </c>
      <c r="U199" s="99">
        <v>310.73203996941402</v>
      </c>
      <c r="V199" s="99">
        <v>0</v>
      </c>
      <c r="W199" s="99">
        <v>87607.360861778303</v>
      </c>
      <c r="X199" s="99">
        <v>101096.280779839</v>
      </c>
      <c r="Y199" s="99">
        <v>23.681252702837799</v>
      </c>
      <c r="Z199" s="99">
        <v>0</v>
      </c>
      <c r="AA199" s="99">
        <v>0</v>
      </c>
      <c r="AB199" s="99">
        <v>0</v>
      </c>
      <c r="AC199" s="99">
        <v>87519.486070632905</v>
      </c>
      <c r="AD199" s="99">
        <v>0</v>
      </c>
      <c r="AE199" s="99">
        <v>617.88535636663403</v>
      </c>
      <c r="AF199" s="99">
        <v>1170.07208997011</v>
      </c>
      <c r="AG199" s="99">
        <v>31341.679329156901</v>
      </c>
      <c r="AH199" s="99">
        <v>991.80005321651697</v>
      </c>
      <c r="AI199" s="99">
        <v>0</v>
      </c>
      <c r="AJ199" s="99">
        <v>154445.11505889901</v>
      </c>
      <c r="AK199" s="99">
        <v>0</v>
      </c>
      <c r="AL199" s="99">
        <v>0</v>
      </c>
      <c r="AM199" s="99">
        <v>2311.0528287887601</v>
      </c>
      <c r="AN199" s="99">
        <v>116307.77220726</v>
      </c>
      <c r="AO199" s="99">
        <v>0</v>
      </c>
      <c r="AP199" s="99">
        <v>656204.26412963902</v>
      </c>
      <c r="AQ199" s="99">
        <v>681872.80280304002</v>
      </c>
      <c r="AR199" s="99">
        <v>153.673534367234</v>
      </c>
      <c r="AS199" s="99">
        <v>0</v>
      </c>
      <c r="AT199" s="99">
        <v>0</v>
      </c>
      <c r="AU199" s="99">
        <v>0</v>
      </c>
      <c r="AV199" s="99">
        <v>223643.86155128499</v>
      </c>
      <c r="AW199" s="99">
        <v>0</v>
      </c>
      <c r="AX199" s="99">
        <v>4546.1191740632103</v>
      </c>
      <c r="AY199" s="99">
        <v>8423.4039682149905</v>
      </c>
      <c r="AZ199" s="99">
        <v>211696.233306885</v>
      </c>
      <c r="BA199" s="99">
        <v>7352.2982406020201</v>
      </c>
      <c r="BB199" s="99">
        <v>0</v>
      </c>
      <c r="BC199" s="99">
        <v>1089741.84669495</v>
      </c>
      <c r="BD199" s="99">
        <v>0</v>
      </c>
      <c r="BE199" s="99">
        <v>0</v>
      </c>
      <c r="BF199" s="99">
        <v>15543.2873786688</v>
      </c>
      <c r="BG199" s="99">
        <v>294840.93496704102</v>
      </c>
      <c r="BH199" s="99">
        <v>0</v>
      </c>
      <c r="BI199" s="99">
        <v>114003.70947361</v>
      </c>
      <c r="BJ199" s="99">
        <v>241011.50524330101</v>
      </c>
      <c r="BK199" s="99">
        <v>0</v>
      </c>
      <c r="BL199" s="99">
        <v>0</v>
      </c>
      <c r="BM199" s="99">
        <v>0</v>
      </c>
      <c r="BN199" s="99">
        <v>0</v>
      </c>
      <c r="BO199" s="99">
        <v>0</v>
      </c>
      <c r="BP199" s="99">
        <v>0</v>
      </c>
      <c r="BQ199" s="99">
        <v>0</v>
      </c>
      <c r="BR199" s="99">
        <v>1506.30382785201</v>
      </c>
      <c r="BS199" s="99">
        <v>73431.570684432998</v>
      </c>
      <c r="BT199" s="99">
        <v>1449.8980908840899</v>
      </c>
      <c r="BU199" s="99">
        <v>0</v>
      </c>
      <c r="BV199" s="99">
        <v>276999.01200866699</v>
      </c>
      <c r="BW199" s="99">
        <v>0</v>
      </c>
      <c r="BX199" s="99">
        <v>0</v>
      </c>
      <c r="BY199" s="99">
        <v>0</v>
      </c>
      <c r="BZ199" s="99">
        <v>0</v>
      </c>
      <c r="CA199" s="99">
        <v>1421.1180183142401</v>
      </c>
      <c r="CB199" s="99">
        <v>191643.02195930501</v>
      </c>
      <c r="CC199" s="99">
        <v>1324214.4009552</v>
      </c>
      <c r="CD199" s="99">
        <v>359851.106460571</v>
      </c>
      <c r="CE199" s="99">
        <v>27.608847921947</v>
      </c>
      <c r="CF199" s="99">
        <v>4565.9076482057599</v>
      </c>
      <c r="CG199" s="99">
        <v>31196.185476303101</v>
      </c>
      <c r="CH199" s="99">
        <v>0</v>
      </c>
      <c r="CI199" s="99">
        <v>1450.26971210539</v>
      </c>
      <c r="CJ199" s="99">
        <v>196056.77791023301</v>
      </c>
      <c r="CK199" s="99">
        <v>1357613.0748443599</v>
      </c>
      <c r="CL199" s="99">
        <v>362459.43911743199</v>
      </c>
      <c r="CM199" s="166">
        <v>1759.2682746201799</v>
      </c>
      <c r="CN199" s="166">
        <v>310154.84446334798</v>
      </c>
      <c r="CO199" s="166">
        <v>1660014.24874878</v>
      </c>
      <c r="CP199" s="99">
        <v>362459.43911743199</v>
      </c>
      <c r="CQ199" s="99">
        <v>0</v>
      </c>
      <c r="CR199" s="99">
        <v>0</v>
      </c>
      <c r="CS199" s="99">
        <v>0</v>
      </c>
      <c r="CT199" s="99">
        <v>0</v>
      </c>
      <c r="CU199" s="98">
        <v>636.66175788199996</v>
      </c>
      <c r="CV199" s="98">
        <v>249.70604196599999</v>
      </c>
      <c r="CW199" s="98">
        <v>196208.92960751077</v>
      </c>
      <c r="CX199" s="98">
        <v>1355410.5864315031</v>
      </c>
    </row>
    <row r="200" spans="1:102" x14ac:dyDescent="0.2">
      <c r="A200" s="98" t="s">
        <v>54</v>
      </c>
      <c r="B200" s="100">
        <v>38869</v>
      </c>
      <c r="C200" s="99">
        <v>0</v>
      </c>
      <c r="D200" s="99">
        <v>927.93520869314705</v>
      </c>
      <c r="E200" s="99">
        <v>534.28834769129799</v>
      </c>
      <c r="F200" s="99">
        <v>1.6213883099990201</v>
      </c>
      <c r="G200" s="99">
        <v>0</v>
      </c>
      <c r="H200" s="99">
        <v>0</v>
      </c>
      <c r="I200" s="99">
        <v>0</v>
      </c>
      <c r="J200" s="99">
        <v>266.27588501200103</v>
      </c>
      <c r="K200" s="99">
        <v>0</v>
      </c>
      <c r="L200" s="99">
        <v>21.248047890374401</v>
      </c>
      <c r="M200" s="99">
        <v>13.0263351199683</v>
      </c>
      <c r="N200" s="99">
        <v>149.50092598982201</v>
      </c>
      <c r="O200" s="99">
        <v>23.350461675552701</v>
      </c>
      <c r="P200" s="99">
        <v>0</v>
      </c>
      <c r="Q200" s="99">
        <v>1270.60963198543</v>
      </c>
      <c r="R200" s="99">
        <v>0</v>
      </c>
      <c r="S200" s="99">
        <v>0</v>
      </c>
      <c r="T200" s="99">
        <v>11.3892680681311</v>
      </c>
      <c r="U200" s="99">
        <v>334.258168596774</v>
      </c>
      <c r="V200" s="99">
        <v>0</v>
      </c>
      <c r="W200" s="99">
        <v>97432.364754676804</v>
      </c>
      <c r="X200" s="99">
        <v>97504.1233348846</v>
      </c>
      <c r="Y200" s="99">
        <v>28.792673653923</v>
      </c>
      <c r="Z200" s="99">
        <v>0</v>
      </c>
      <c r="AA200" s="99">
        <v>0</v>
      </c>
      <c r="AB200" s="99">
        <v>0</v>
      </c>
      <c r="AC200" s="99">
        <v>101486.209157944</v>
      </c>
      <c r="AD200" s="99">
        <v>0</v>
      </c>
      <c r="AE200" s="99">
        <v>1108.47027292848</v>
      </c>
      <c r="AF200" s="99">
        <v>1717.17970852554</v>
      </c>
      <c r="AG200" s="99">
        <v>32484.973522901499</v>
      </c>
      <c r="AH200" s="99">
        <v>862.76149717718397</v>
      </c>
      <c r="AI200" s="99">
        <v>0</v>
      </c>
      <c r="AJ200" s="99">
        <v>158437.71157264701</v>
      </c>
      <c r="AK200" s="99">
        <v>0</v>
      </c>
      <c r="AL200" s="99">
        <v>0</v>
      </c>
      <c r="AM200" s="99">
        <v>2109.9102902710401</v>
      </c>
      <c r="AN200" s="99">
        <v>125166.65041828201</v>
      </c>
      <c r="AO200" s="99">
        <v>0</v>
      </c>
      <c r="AP200" s="99">
        <v>709513.15641784703</v>
      </c>
      <c r="AQ200" s="99">
        <v>658538.101089478</v>
      </c>
      <c r="AR200" s="99">
        <v>163.46455632336401</v>
      </c>
      <c r="AS200" s="99">
        <v>0</v>
      </c>
      <c r="AT200" s="99">
        <v>0</v>
      </c>
      <c r="AU200" s="99">
        <v>0</v>
      </c>
      <c r="AV200" s="99">
        <v>261571.13210868801</v>
      </c>
      <c r="AW200" s="99">
        <v>0</v>
      </c>
      <c r="AX200" s="99">
        <v>9034.9859966039694</v>
      </c>
      <c r="AY200" s="99">
        <v>11902.7431675196</v>
      </c>
      <c r="AZ200" s="99">
        <v>220038.62327575701</v>
      </c>
      <c r="BA200" s="99">
        <v>6301.3827893137905</v>
      </c>
      <c r="BB200" s="99">
        <v>0</v>
      </c>
      <c r="BC200" s="99">
        <v>1126092.7399291999</v>
      </c>
      <c r="BD200" s="99">
        <v>0</v>
      </c>
      <c r="BE200" s="99">
        <v>0</v>
      </c>
      <c r="BF200" s="99">
        <v>15119.0146145821</v>
      </c>
      <c r="BG200" s="99">
        <v>320388.06308746297</v>
      </c>
      <c r="BH200" s="99">
        <v>0</v>
      </c>
      <c r="BI200" s="99">
        <v>123420.690378189</v>
      </c>
      <c r="BJ200" s="99">
        <v>230608.58965683001</v>
      </c>
      <c r="BK200" s="99">
        <v>0</v>
      </c>
      <c r="BL200" s="99">
        <v>0</v>
      </c>
      <c r="BM200" s="99">
        <v>0</v>
      </c>
      <c r="BN200" s="99">
        <v>0</v>
      </c>
      <c r="BO200" s="99">
        <v>0</v>
      </c>
      <c r="BP200" s="99">
        <v>0</v>
      </c>
      <c r="BQ200" s="99">
        <v>0</v>
      </c>
      <c r="BR200" s="99">
        <v>2730.9233958721202</v>
      </c>
      <c r="BS200" s="99">
        <v>77448.508664131194</v>
      </c>
      <c r="BT200" s="99">
        <v>1241.7888430655</v>
      </c>
      <c r="BU200" s="99">
        <v>0</v>
      </c>
      <c r="BV200" s="99">
        <v>277404.00634765602</v>
      </c>
      <c r="BW200" s="99">
        <v>0</v>
      </c>
      <c r="BX200" s="99">
        <v>0</v>
      </c>
      <c r="BY200" s="99">
        <v>0</v>
      </c>
      <c r="BZ200" s="99">
        <v>0</v>
      </c>
      <c r="CA200" s="99">
        <v>1461.7997519969899</v>
      </c>
      <c r="CB200" s="99">
        <v>194267.03846740699</v>
      </c>
      <c r="CC200" s="99">
        <v>1378823.52153015</v>
      </c>
      <c r="CD200" s="99">
        <v>354274.92813110398</v>
      </c>
      <c r="CE200" s="99">
        <v>28.9123790469021</v>
      </c>
      <c r="CF200" s="99">
        <v>4653.9794877767599</v>
      </c>
      <c r="CG200" s="99">
        <v>32227.258515834801</v>
      </c>
      <c r="CH200" s="99">
        <v>0</v>
      </c>
      <c r="CI200" s="99">
        <v>1492.08392174542</v>
      </c>
      <c r="CJ200" s="99">
        <v>198885.33765029901</v>
      </c>
      <c r="CK200" s="99">
        <v>1415019.9054565399</v>
      </c>
      <c r="CL200" s="99">
        <v>357297.63878250099</v>
      </c>
      <c r="CM200" s="166">
        <v>1821.1246331930199</v>
      </c>
      <c r="CN200" s="166">
        <v>324989.32577896101</v>
      </c>
      <c r="CO200" s="166">
        <v>1726339.6755371101</v>
      </c>
      <c r="CP200" s="99">
        <v>357297.63878250099</v>
      </c>
      <c r="CQ200" s="99">
        <v>0</v>
      </c>
      <c r="CR200" s="99">
        <v>0</v>
      </c>
      <c r="CS200" s="99">
        <v>0</v>
      </c>
      <c r="CT200" s="99">
        <v>0</v>
      </c>
      <c r="CU200" s="98">
        <v>619.56196314700003</v>
      </c>
      <c r="CV200" s="98">
        <v>285.15481265800003</v>
      </c>
      <c r="CW200" s="98">
        <v>198921.01795518375</v>
      </c>
      <c r="CX200" s="98">
        <v>1411050.7800459848</v>
      </c>
    </row>
    <row r="201" spans="1:102" x14ac:dyDescent="0.2">
      <c r="A201" s="98" t="s">
        <v>54</v>
      </c>
      <c r="B201" s="100">
        <v>38961</v>
      </c>
      <c r="C201" s="99">
        <v>0</v>
      </c>
      <c r="D201" s="99">
        <v>964.80090070515905</v>
      </c>
      <c r="E201" s="99">
        <v>521.43835026025795</v>
      </c>
      <c r="F201" s="99">
        <v>2.2483741829928499</v>
      </c>
      <c r="G201" s="99">
        <v>0</v>
      </c>
      <c r="H201" s="99">
        <v>0</v>
      </c>
      <c r="I201" s="99">
        <v>0</v>
      </c>
      <c r="J201" s="99">
        <v>297.736251641065</v>
      </c>
      <c r="K201" s="99">
        <v>0</v>
      </c>
      <c r="L201" s="99">
        <v>21.633838186273401</v>
      </c>
      <c r="M201" s="99">
        <v>15.128918781993001</v>
      </c>
      <c r="N201" s="99">
        <v>158.231141358614</v>
      </c>
      <c r="O201" s="99">
        <v>25.618255833396699</v>
      </c>
      <c r="P201" s="99">
        <v>0</v>
      </c>
      <c r="Q201" s="99">
        <v>1286.59265816212</v>
      </c>
      <c r="R201" s="99">
        <v>0</v>
      </c>
      <c r="S201" s="99">
        <v>0</v>
      </c>
      <c r="T201" s="99">
        <v>10.8716893552337</v>
      </c>
      <c r="U201" s="99">
        <v>351.28996444866101</v>
      </c>
      <c r="V201" s="99">
        <v>0</v>
      </c>
      <c r="W201" s="99">
        <v>90599.369285583496</v>
      </c>
      <c r="X201" s="99">
        <v>94100.5973072052</v>
      </c>
      <c r="Y201" s="99">
        <v>64.034173767082393</v>
      </c>
      <c r="Z201" s="99">
        <v>0</v>
      </c>
      <c r="AA201" s="99">
        <v>0</v>
      </c>
      <c r="AB201" s="99">
        <v>0</v>
      </c>
      <c r="AC201" s="99">
        <v>114690.716258049</v>
      </c>
      <c r="AD201" s="99">
        <v>0</v>
      </c>
      <c r="AE201" s="99">
        <v>1467.92008787394</v>
      </c>
      <c r="AF201" s="99">
        <v>2009.6053784191599</v>
      </c>
      <c r="AG201" s="99">
        <v>33333.216790199302</v>
      </c>
      <c r="AH201" s="99">
        <v>770.76345028728201</v>
      </c>
      <c r="AI201" s="99">
        <v>0</v>
      </c>
      <c r="AJ201" s="99">
        <v>147906.01793861401</v>
      </c>
      <c r="AK201" s="99">
        <v>0</v>
      </c>
      <c r="AL201" s="99">
        <v>0</v>
      </c>
      <c r="AM201" s="99">
        <v>2091.1430622041198</v>
      </c>
      <c r="AN201" s="99">
        <v>130086.415729523</v>
      </c>
      <c r="AO201" s="99">
        <v>0</v>
      </c>
      <c r="AP201" s="99">
        <v>675316.04364013695</v>
      </c>
      <c r="AQ201" s="99">
        <v>642510.898254395</v>
      </c>
      <c r="AR201" s="99">
        <v>455.42336469888699</v>
      </c>
      <c r="AS201" s="99">
        <v>0</v>
      </c>
      <c r="AT201" s="99">
        <v>0</v>
      </c>
      <c r="AU201" s="99">
        <v>0</v>
      </c>
      <c r="AV201" s="99">
        <v>301725.989585876</v>
      </c>
      <c r="AW201" s="99">
        <v>0</v>
      </c>
      <c r="AX201" s="99">
        <v>10683.0648483038</v>
      </c>
      <c r="AY201" s="99">
        <v>14189.0331715345</v>
      </c>
      <c r="AZ201" s="99">
        <v>226050.211351395</v>
      </c>
      <c r="BA201" s="99">
        <v>6176.3157874941799</v>
      </c>
      <c r="BB201" s="99">
        <v>0</v>
      </c>
      <c r="BC201" s="99">
        <v>1068066.7497253399</v>
      </c>
      <c r="BD201" s="99">
        <v>0</v>
      </c>
      <c r="BE201" s="99">
        <v>0</v>
      </c>
      <c r="BF201" s="99">
        <v>15317.818719744701</v>
      </c>
      <c r="BG201" s="99">
        <v>345838.99463272101</v>
      </c>
      <c r="BH201" s="99">
        <v>0</v>
      </c>
      <c r="BI201" s="99">
        <v>126848.21098518401</v>
      </c>
      <c r="BJ201" s="99">
        <v>225100.71282958999</v>
      </c>
      <c r="BK201" s="99">
        <v>0</v>
      </c>
      <c r="BL201" s="99">
        <v>0</v>
      </c>
      <c r="BM201" s="99">
        <v>0</v>
      </c>
      <c r="BN201" s="99">
        <v>0</v>
      </c>
      <c r="BO201" s="99">
        <v>0</v>
      </c>
      <c r="BP201" s="99">
        <v>0</v>
      </c>
      <c r="BQ201" s="99">
        <v>0</v>
      </c>
      <c r="BR201" s="99">
        <v>3165.3539842069099</v>
      </c>
      <c r="BS201" s="99">
        <v>80783.293279647798</v>
      </c>
      <c r="BT201" s="99">
        <v>1201.8910107761601</v>
      </c>
      <c r="BU201" s="99">
        <v>0</v>
      </c>
      <c r="BV201" s="99">
        <v>261977.18984603899</v>
      </c>
      <c r="BW201" s="99">
        <v>0</v>
      </c>
      <c r="BX201" s="99">
        <v>0</v>
      </c>
      <c r="BY201" s="99">
        <v>0</v>
      </c>
      <c r="BZ201" s="99">
        <v>0</v>
      </c>
      <c r="CA201" s="99">
        <v>1485.86593544483</v>
      </c>
      <c r="CB201" s="99">
        <v>183612.31173515299</v>
      </c>
      <c r="CC201" s="99">
        <v>1318555.4526825</v>
      </c>
      <c r="CD201" s="99">
        <v>345476.94028854399</v>
      </c>
      <c r="CE201" s="99">
        <v>31.954307711916002</v>
      </c>
      <c r="CF201" s="99">
        <v>5233.8211328983298</v>
      </c>
      <c r="CG201" s="99">
        <v>38045.297594547301</v>
      </c>
      <c r="CH201" s="99">
        <v>0</v>
      </c>
      <c r="CI201" s="99">
        <v>1513.99961127341</v>
      </c>
      <c r="CJ201" s="99">
        <v>188920.20614051801</v>
      </c>
      <c r="CK201" s="99">
        <v>1358388.3591155999</v>
      </c>
      <c r="CL201" s="99">
        <v>349955.81144332897</v>
      </c>
      <c r="CM201" s="166">
        <v>1874.4117422550901</v>
      </c>
      <c r="CN201" s="166">
        <v>322331.405963898</v>
      </c>
      <c r="CO201" s="166">
        <v>1709801.35621643</v>
      </c>
      <c r="CP201" s="99">
        <v>349955.81144332897</v>
      </c>
      <c r="CQ201" s="99">
        <v>0</v>
      </c>
      <c r="CR201" s="99">
        <v>0</v>
      </c>
      <c r="CS201" s="99">
        <v>0</v>
      </c>
      <c r="CT201" s="99">
        <v>0</v>
      </c>
      <c r="CU201" s="98">
        <v>580.25695379399997</v>
      </c>
      <c r="CV201" s="98">
        <v>319.95881802700001</v>
      </c>
      <c r="CW201" s="98">
        <v>188846.13286805133</v>
      </c>
      <c r="CX201" s="98">
        <v>1356600.7502770473</v>
      </c>
    </row>
    <row r="202" spans="1:102" x14ac:dyDescent="0.2">
      <c r="A202" s="98" t="s">
        <v>54</v>
      </c>
      <c r="B202" s="100">
        <v>39052</v>
      </c>
      <c r="C202" s="99">
        <v>0</v>
      </c>
      <c r="D202" s="99">
        <v>1062.6212079525001</v>
      </c>
      <c r="E202" s="99">
        <v>504.07114275172398</v>
      </c>
      <c r="F202" s="99">
        <v>3.1186207409773501</v>
      </c>
      <c r="G202" s="99">
        <v>0</v>
      </c>
      <c r="H202" s="99">
        <v>0</v>
      </c>
      <c r="I202" s="99">
        <v>0</v>
      </c>
      <c r="J202" s="99">
        <v>331.03800481930398</v>
      </c>
      <c r="K202" s="99">
        <v>0</v>
      </c>
      <c r="L202" s="99">
        <v>24.5569655508734</v>
      </c>
      <c r="M202" s="99">
        <v>14.771372528979599</v>
      </c>
      <c r="N202" s="99">
        <v>162.08241810649599</v>
      </c>
      <c r="O202" s="99">
        <v>27.894907494308399</v>
      </c>
      <c r="P202" s="99">
        <v>0</v>
      </c>
      <c r="Q202" s="99">
        <v>1352.5904487371399</v>
      </c>
      <c r="R202" s="99">
        <v>0</v>
      </c>
      <c r="S202" s="99">
        <v>0</v>
      </c>
      <c r="T202" s="99">
        <v>11.163135856972101</v>
      </c>
      <c r="U202" s="99">
        <v>371.988326590508</v>
      </c>
      <c r="V202" s="99">
        <v>0</v>
      </c>
      <c r="W202" s="99">
        <v>115203.72927475</v>
      </c>
      <c r="X202" s="99">
        <v>92041.829891204805</v>
      </c>
      <c r="Y202" s="99">
        <v>78.318472997285397</v>
      </c>
      <c r="Z202" s="99">
        <v>0</v>
      </c>
      <c r="AA202" s="99">
        <v>0</v>
      </c>
      <c r="AB202" s="99">
        <v>0</v>
      </c>
      <c r="AC202" s="99">
        <v>128220.44175434099</v>
      </c>
      <c r="AD202" s="99">
        <v>0</v>
      </c>
      <c r="AE202" s="99">
        <v>1728.2010675817701</v>
      </c>
      <c r="AF202" s="99">
        <v>2136.7239401340498</v>
      </c>
      <c r="AG202" s="99">
        <v>34482.378340721101</v>
      </c>
      <c r="AH202" s="99">
        <v>1035.0607869923101</v>
      </c>
      <c r="AI202" s="99">
        <v>0</v>
      </c>
      <c r="AJ202" s="99">
        <v>167196.06776809701</v>
      </c>
      <c r="AK202" s="99">
        <v>0</v>
      </c>
      <c r="AL202" s="99">
        <v>0</v>
      </c>
      <c r="AM202" s="99">
        <v>1796.16350670159</v>
      </c>
      <c r="AN202" s="99">
        <v>138756.74454116801</v>
      </c>
      <c r="AO202" s="99">
        <v>0</v>
      </c>
      <c r="AP202" s="99">
        <v>856756.90168762195</v>
      </c>
      <c r="AQ202" s="99">
        <v>632055.835105896</v>
      </c>
      <c r="AR202" s="99">
        <v>734.69597006589197</v>
      </c>
      <c r="AS202" s="99">
        <v>0</v>
      </c>
      <c r="AT202" s="99">
        <v>0</v>
      </c>
      <c r="AU202" s="99">
        <v>0</v>
      </c>
      <c r="AV202" s="99">
        <v>347131.44482803298</v>
      </c>
      <c r="AW202" s="99">
        <v>0</v>
      </c>
      <c r="AX202" s="99">
        <v>10872.617308974301</v>
      </c>
      <c r="AY202" s="99">
        <v>14763.1970658302</v>
      </c>
      <c r="AZ202" s="99">
        <v>234121.33039474499</v>
      </c>
      <c r="BA202" s="99">
        <v>8094.9769068360301</v>
      </c>
      <c r="BB202" s="99">
        <v>0</v>
      </c>
      <c r="BC202" s="99">
        <v>1223785.5823822001</v>
      </c>
      <c r="BD202" s="99">
        <v>0</v>
      </c>
      <c r="BE202" s="99">
        <v>0</v>
      </c>
      <c r="BF202" s="99">
        <v>12986.0780324936</v>
      </c>
      <c r="BG202" s="99">
        <v>371415.184062958</v>
      </c>
      <c r="BH202" s="99">
        <v>0</v>
      </c>
      <c r="BI202" s="99">
        <v>153845.08233833301</v>
      </c>
      <c r="BJ202" s="99">
        <v>222128.634321213</v>
      </c>
      <c r="BK202" s="99">
        <v>0</v>
      </c>
      <c r="BL202" s="99">
        <v>0</v>
      </c>
      <c r="BM202" s="99">
        <v>0</v>
      </c>
      <c r="BN202" s="99">
        <v>0</v>
      </c>
      <c r="BO202" s="99">
        <v>0</v>
      </c>
      <c r="BP202" s="99">
        <v>0</v>
      </c>
      <c r="BQ202" s="99">
        <v>0</v>
      </c>
      <c r="BR202" s="99">
        <v>3106.45523798466</v>
      </c>
      <c r="BS202" s="99">
        <v>83023.505306243896</v>
      </c>
      <c r="BT202" s="99">
        <v>1587.1858655363301</v>
      </c>
      <c r="BU202" s="99">
        <v>0</v>
      </c>
      <c r="BV202" s="99">
        <v>280878.29061508202</v>
      </c>
      <c r="BW202" s="99">
        <v>0</v>
      </c>
      <c r="BX202" s="99">
        <v>0</v>
      </c>
      <c r="BY202" s="99">
        <v>0</v>
      </c>
      <c r="BZ202" s="99">
        <v>0</v>
      </c>
      <c r="CA202" s="99">
        <v>1560.7861747741699</v>
      </c>
      <c r="CB202" s="99">
        <v>207018.52863884001</v>
      </c>
      <c r="CC202" s="99">
        <v>1493248.94987488</v>
      </c>
      <c r="CD202" s="99">
        <v>369236.22447204601</v>
      </c>
      <c r="CE202" s="99">
        <v>36.681070712860702</v>
      </c>
      <c r="CF202" s="99">
        <v>5947.8260645270302</v>
      </c>
      <c r="CG202" s="99">
        <v>42788.236565113097</v>
      </c>
      <c r="CH202" s="99">
        <v>0</v>
      </c>
      <c r="CI202" s="99">
        <v>1598.7042645365</v>
      </c>
      <c r="CJ202" s="99">
        <v>213066.615468979</v>
      </c>
      <c r="CK202" s="99">
        <v>1531150.17651367</v>
      </c>
      <c r="CL202" s="99">
        <v>375505.04289627098</v>
      </c>
      <c r="CM202" s="166">
        <v>1963.8981781750899</v>
      </c>
      <c r="CN202" s="166">
        <v>349133.00188827497</v>
      </c>
      <c r="CO202" s="166">
        <v>1896789.7672729499</v>
      </c>
      <c r="CP202" s="99">
        <v>375505.04289627098</v>
      </c>
      <c r="CQ202" s="99">
        <v>0</v>
      </c>
      <c r="CR202" s="99">
        <v>0</v>
      </c>
      <c r="CS202" s="99">
        <v>0</v>
      </c>
      <c r="CT202" s="99">
        <v>0</v>
      </c>
      <c r="CU202" s="98">
        <v>550.66101361799997</v>
      </c>
      <c r="CV202" s="98">
        <v>354.19490199900002</v>
      </c>
      <c r="CW202" s="98">
        <v>212966.35470336705</v>
      </c>
      <c r="CX202" s="98">
        <v>1536037.1864399931</v>
      </c>
    </row>
    <row r="203" spans="1:102" x14ac:dyDescent="0.2">
      <c r="A203" s="98" t="s">
        <v>54</v>
      </c>
      <c r="B203" s="100">
        <v>39142</v>
      </c>
      <c r="C203" s="99">
        <v>0</v>
      </c>
      <c r="D203" s="99">
        <v>1095.1839161366199</v>
      </c>
      <c r="E203" s="99">
        <v>486.51843607798202</v>
      </c>
      <c r="F203" s="99">
        <v>3.1111316429742102</v>
      </c>
      <c r="G203" s="99">
        <v>0</v>
      </c>
      <c r="H203" s="99">
        <v>0</v>
      </c>
      <c r="I203" s="99">
        <v>0</v>
      </c>
      <c r="J203" s="99">
        <v>351.96772351861</v>
      </c>
      <c r="K203" s="99">
        <v>0</v>
      </c>
      <c r="L203" s="99">
        <v>18.2024109987542</v>
      </c>
      <c r="M203" s="99">
        <v>16.740753002930401</v>
      </c>
      <c r="N203" s="99">
        <v>172.59209086559699</v>
      </c>
      <c r="O203" s="99">
        <v>27.1965403114446</v>
      </c>
      <c r="P203" s="99">
        <v>0</v>
      </c>
      <c r="Q203" s="99">
        <v>1369.5842515230199</v>
      </c>
      <c r="R203" s="99">
        <v>0</v>
      </c>
      <c r="S203" s="99">
        <v>0</v>
      </c>
      <c r="T203" s="99">
        <v>8.4823315201792902</v>
      </c>
      <c r="U203" s="99">
        <v>379.12716113776003</v>
      </c>
      <c r="V203" s="99">
        <v>0</v>
      </c>
      <c r="W203" s="99">
        <v>121835.644011497</v>
      </c>
      <c r="X203" s="99">
        <v>86981.104629516602</v>
      </c>
      <c r="Y203" s="99">
        <v>139.50803497992499</v>
      </c>
      <c r="Z203" s="99">
        <v>0</v>
      </c>
      <c r="AA203" s="99">
        <v>0</v>
      </c>
      <c r="AB203" s="99">
        <v>0</v>
      </c>
      <c r="AC203" s="99">
        <v>132934.57304000901</v>
      </c>
      <c r="AD203" s="99">
        <v>0</v>
      </c>
      <c r="AE203" s="99">
        <v>1598.3098548948799</v>
      </c>
      <c r="AF203" s="99">
        <v>1944.8221733719099</v>
      </c>
      <c r="AG203" s="99">
        <v>36220.962999343901</v>
      </c>
      <c r="AH203" s="99">
        <v>1103.05007106066</v>
      </c>
      <c r="AI203" s="99">
        <v>0</v>
      </c>
      <c r="AJ203" s="99">
        <v>168264.84527015701</v>
      </c>
      <c r="AK203" s="99">
        <v>0</v>
      </c>
      <c r="AL203" s="99">
        <v>0</v>
      </c>
      <c r="AM203" s="99">
        <v>1461.4742252230601</v>
      </c>
      <c r="AN203" s="99">
        <v>140727.74341011001</v>
      </c>
      <c r="AO203" s="99">
        <v>0</v>
      </c>
      <c r="AP203" s="99">
        <v>932169.65677642799</v>
      </c>
      <c r="AQ203" s="99">
        <v>604068.07350158703</v>
      </c>
      <c r="AR203" s="99">
        <v>989.22749170660995</v>
      </c>
      <c r="AS203" s="99">
        <v>0</v>
      </c>
      <c r="AT203" s="99">
        <v>0</v>
      </c>
      <c r="AU203" s="99">
        <v>0</v>
      </c>
      <c r="AV203" s="99">
        <v>357605.356380463</v>
      </c>
      <c r="AW203" s="99">
        <v>0</v>
      </c>
      <c r="AX203" s="99">
        <v>9954.1098393201792</v>
      </c>
      <c r="AY203" s="99">
        <v>13771.1074426174</v>
      </c>
      <c r="AZ203" s="99">
        <v>250202.01379585301</v>
      </c>
      <c r="BA203" s="99">
        <v>8690.4829615354502</v>
      </c>
      <c r="BB203" s="99">
        <v>0</v>
      </c>
      <c r="BC203" s="99">
        <v>1237188.63223267</v>
      </c>
      <c r="BD203" s="99">
        <v>0</v>
      </c>
      <c r="BE203" s="99">
        <v>0</v>
      </c>
      <c r="BF203" s="99">
        <v>10802.626039147401</v>
      </c>
      <c r="BG203" s="99">
        <v>377241.87800979603</v>
      </c>
      <c r="BH203" s="99">
        <v>0</v>
      </c>
      <c r="BI203" s="99">
        <v>161478.61363601699</v>
      </c>
      <c r="BJ203" s="99">
        <v>211165.19389533999</v>
      </c>
      <c r="BK203" s="99">
        <v>0</v>
      </c>
      <c r="BL203" s="99">
        <v>0</v>
      </c>
      <c r="BM203" s="99">
        <v>0</v>
      </c>
      <c r="BN203" s="99">
        <v>0</v>
      </c>
      <c r="BO203" s="99">
        <v>0</v>
      </c>
      <c r="BP203" s="99">
        <v>0</v>
      </c>
      <c r="BQ203" s="99">
        <v>0</v>
      </c>
      <c r="BR203" s="99">
        <v>3564.5012093186401</v>
      </c>
      <c r="BS203" s="99">
        <v>89601.177704811096</v>
      </c>
      <c r="BT203" s="99">
        <v>1697.3527324199699</v>
      </c>
      <c r="BU203" s="99">
        <v>0</v>
      </c>
      <c r="BV203" s="99">
        <v>277838.93811798102</v>
      </c>
      <c r="BW203" s="99">
        <v>0</v>
      </c>
      <c r="BX203" s="99">
        <v>0</v>
      </c>
      <c r="BY203" s="99">
        <v>0</v>
      </c>
      <c r="BZ203" s="99">
        <v>0</v>
      </c>
      <c r="CA203" s="99">
        <v>1587.4489942043999</v>
      </c>
      <c r="CB203" s="99">
        <v>211289.56275176999</v>
      </c>
      <c r="CC203" s="99">
        <v>1521691.2032318099</v>
      </c>
      <c r="CD203" s="99">
        <v>377063.72895813</v>
      </c>
      <c r="CE203" s="99">
        <v>39.4642670648173</v>
      </c>
      <c r="CF203" s="99">
        <v>6943.5877061486199</v>
      </c>
      <c r="CG203" s="99">
        <v>47431.542378902399</v>
      </c>
      <c r="CH203" s="99">
        <v>0</v>
      </c>
      <c r="CI203" s="99">
        <v>1627.9563013464201</v>
      </c>
      <c r="CJ203" s="99">
        <v>218099.81961440999</v>
      </c>
      <c r="CK203" s="99">
        <v>1571466.9214325</v>
      </c>
      <c r="CL203" s="99">
        <v>384838.35952377302</v>
      </c>
      <c r="CM203" s="166">
        <v>2002.99819283187</v>
      </c>
      <c r="CN203" s="166">
        <v>356958.861801147</v>
      </c>
      <c r="CO203" s="166">
        <v>1954647.93565369</v>
      </c>
      <c r="CP203" s="99">
        <v>384838.35952377302</v>
      </c>
      <c r="CQ203" s="99">
        <v>0</v>
      </c>
      <c r="CR203" s="99">
        <v>0</v>
      </c>
      <c r="CS203" s="99">
        <v>0</v>
      </c>
      <c r="CT203" s="99">
        <v>0</v>
      </c>
      <c r="CU203" s="98">
        <v>523.36698923799997</v>
      </c>
      <c r="CV203" s="98">
        <v>380.450964339</v>
      </c>
      <c r="CW203" s="98">
        <v>218233.15045791861</v>
      </c>
      <c r="CX203" s="98">
        <v>1569122.7456107123</v>
      </c>
    </row>
    <row r="204" spans="1:102" x14ac:dyDescent="0.2">
      <c r="A204" s="98" t="s">
        <v>54</v>
      </c>
      <c r="B204" s="100">
        <v>39234</v>
      </c>
      <c r="C204" s="99">
        <v>0</v>
      </c>
      <c r="D204" s="99">
        <v>1127.0848362445799</v>
      </c>
      <c r="E204" s="99">
        <v>462.521035056561</v>
      </c>
      <c r="F204" s="99">
        <v>1.7256089299917201</v>
      </c>
      <c r="G204" s="99">
        <v>0</v>
      </c>
      <c r="H204" s="99">
        <v>0</v>
      </c>
      <c r="I204" s="99">
        <v>0</v>
      </c>
      <c r="J204" s="99">
        <v>378.91297129541601</v>
      </c>
      <c r="K204" s="99">
        <v>0</v>
      </c>
      <c r="L204" s="99">
        <v>18.0476027016994</v>
      </c>
      <c r="M204" s="99">
        <v>15.3790070778923</v>
      </c>
      <c r="N204" s="99">
        <v>192.359656848013</v>
      </c>
      <c r="O204" s="99">
        <v>29.238559788092999</v>
      </c>
      <c r="P204" s="99">
        <v>0</v>
      </c>
      <c r="Q204" s="99">
        <v>1351.1716215461499</v>
      </c>
      <c r="R204" s="99">
        <v>0</v>
      </c>
      <c r="S204" s="99">
        <v>0</v>
      </c>
      <c r="T204" s="99">
        <v>6.5808740404900199</v>
      </c>
      <c r="U204" s="99">
        <v>397.503287453204</v>
      </c>
      <c r="V204" s="99">
        <v>0</v>
      </c>
      <c r="W204" s="99">
        <v>121985.33257961299</v>
      </c>
      <c r="X204" s="99">
        <v>83073.113818168596</v>
      </c>
      <c r="Y204" s="99">
        <v>128.22809195332201</v>
      </c>
      <c r="Z204" s="99">
        <v>0</v>
      </c>
      <c r="AA204" s="99">
        <v>0</v>
      </c>
      <c r="AB204" s="99">
        <v>0</v>
      </c>
      <c r="AC204" s="99">
        <v>133941.310743332</v>
      </c>
      <c r="AD204" s="99">
        <v>0</v>
      </c>
      <c r="AE204" s="99">
        <v>1427.13401356339</v>
      </c>
      <c r="AF204" s="99">
        <v>1883.85623674095</v>
      </c>
      <c r="AG204" s="99">
        <v>40188.196331501</v>
      </c>
      <c r="AH204" s="99">
        <v>1175.31466291845</v>
      </c>
      <c r="AI204" s="99">
        <v>0</v>
      </c>
      <c r="AJ204" s="99">
        <v>160626.124597549</v>
      </c>
      <c r="AK204" s="99">
        <v>0</v>
      </c>
      <c r="AL204" s="99">
        <v>0</v>
      </c>
      <c r="AM204" s="99">
        <v>1202.33865198493</v>
      </c>
      <c r="AN204" s="99">
        <v>138864.864307404</v>
      </c>
      <c r="AO204" s="99">
        <v>0</v>
      </c>
      <c r="AP204" s="99">
        <v>918774.01928710903</v>
      </c>
      <c r="AQ204" s="99">
        <v>583508.96990966797</v>
      </c>
      <c r="AR204" s="99">
        <v>877.27837543934595</v>
      </c>
      <c r="AS204" s="99">
        <v>0</v>
      </c>
      <c r="AT204" s="99">
        <v>0</v>
      </c>
      <c r="AU204" s="99">
        <v>0</v>
      </c>
      <c r="AV204" s="99">
        <v>372358.89277648902</v>
      </c>
      <c r="AW204" s="99">
        <v>0</v>
      </c>
      <c r="AX204" s="99">
        <v>10385.2874244452</v>
      </c>
      <c r="AY204" s="99">
        <v>14097.7487472296</v>
      </c>
      <c r="AZ204" s="99">
        <v>291537.33308410598</v>
      </c>
      <c r="BA204" s="99">
        <v>9044.5445107221603</v>
      </c>
      <c r="BB204" s="99">
        <v>0</v>
      </c>
      <c r="BC204" s="99">
        <v>1189106.2893829299</v>
      </c>
      <c r="BD204" s="99">
        <v>0</v>
      </c>
      <c r="BE204" s="99">
        <v>0</v>
      </c>
      <c r="BF204" s="99">
        <v>8487.3649872541391</v>
      </c>
      <c r="BG204" s="99">
        <v>385255.74894714402</v>
      </c>
      <c r="BH204" s="99">
        <v>0</v>
      </c>
      <c r="BI204" s="99">
        <v>183153.09984970099</v>
      </c>
      <c r="BJ204" s="99">
        <v>204212.01368904099</v>
      </c>
      <c r="BK204" s="99">
        <v>0</v>
      </c>
      <c r="BL204" s="99">
        <v>0</v>
      </c>
      <c r="BM204" s="99">
        <v>0</v>
      </c>
      <c r="BN204" s="99">
        <v>0</v>
      </c>
      <c r="BO204" s="99">
        <v>0</v>
      </c>
      <c r="BP204" s="99">
        <v>0</v>
      </c>
      <c r="BQ204" s="99">
        <v>0</v>
      </c>
      <c r="BR204" s="99">
        <v>3357.64633542299</v>
      </c>
      <c r="BS204" s="99">
        <v>104311.585434914</v>
      </c>
      <c r="BT204" s="99">
        <v>1765.60381348431</v>
      </c>
      <c r="BU204" s="99">
        <v>0</v>
      </c>
      <c r="BV204" s="99">
        <v>281436.03194045997</v>
      </c>
      <c r="BW204" s="99">
        <v>0</v>
      </c>
      <c r="BX204" s="99">
        <v>0</v>
      </c>
      <c r="BY204" s="99">
        <v>0</v>
      </c>
      <c r="BZ204" s="99">
        <v>0</v>
      </c>
      <c r="CA204" s="99">
        <v>1591.6865826994199</v>
      </c>
      <c r="CB204" s="99">
        <v>204171.56004905701</v>
      </c>
      <c r="CC204" s="99">
        <v>1517326.8199157701</v>
      </c>
      <c r="CD204" s="99">
        <v>387479.294193268</v>
      </c>
      <c r="CE204" s="99">
        <v>39.7918926505372</v>
      </c>
      <c r="CF204" s="99">
        <v>7724.86644768715</v>
      </c>
      <c r="CG204" s="99">
        <v>52841.716224193602</v>
      </c>
      <c r="CH204" s="99">
        <v>0</v>
      </c>
      <c r="CI204" s="99">
        <v>1632.46134342253</v>
      </c>
      <c r="CJ204" s="99">
        <v>211863.16407203701</v>
      </c>
      <c r="CK204" s="99">
        <v>1563702.6601867699</v>
      </c>
      <c r="CL204" s="99">
        <v>396258.02663803101</v>
      </c>
      <c r="CM204" s="166">
        <v>2020.67603234947</v>
      </c>
      <c r="CN204" s="166">
        <v>351217.05964660598</v>
      </c>
      <c r="CO204" s="166">
        <v>1941871.8994751</v>
      </c>
      <c r="CP204" s="99">
        <v>396258.02663803101</v>
      </c>
      <c r="CQ204" s="99">
        <v>0</v>
      </c>
      <c r="CR204" s="99">
        <v>0</v>
      </c>
      <c r="CS204" s="99">
        <v>0</v>
      </c>
      <c r="CT204" s="99">
        <v>0</v>
      </c>
      <c r="CU204" s="98">
        <v>494.64961058400002</v>
      </c>
      <c r="CV204" s="98">
        <v>410.67347439999998</v>
      </c>
      <c r="CW204" s="98">
        <v>211896.42649674416</v>
      </c>
      <c r="CX204" s="98">
        <v>1570168.5361399637</v>
      </c>
    </row>
    <row r="205" spans="1:102" x14ac:dyDescent="0.2">
      <c r="A205" s="98" t="s">
        <v>54</v>
      </c>
      <c r="B205" s="100">
        <v>39326</v>
      </c>
      <c r="C205" s="99">
        <v>0</v>
      </c>
      <c r="D205" s="99">
        <v>1173.2682163417301</v>
      </c>
      <c r="E205" s="99">
        <v>438.952923372388</v>
      </c>
      <c r="F205" s="99">
        <v>2.2666338929848302</v>
      </c>
      <c r="G205" s="99">
        <v>0</v>
      </c>
      <c r="H205" s="99">
        <v>0</v>
      </c>
      <c r="I205" s="99">
        <v>0</v>
      </c>
      <c r="J205" s="99">
        <v>352.15944457799202</v>
      </c>
      <c r="K205" s="99">
        <v>0</v>
      </c>
      <c r="L205" s="99">
        <v>19.453804010758201</v>
      </c>
      <c r="M205" s="99">
        <v>15.3595682459418</v>
      </c>
      <c r="N205" s="99">
        <v>194.31158580444799</v>
      </c>
      <c r="O205" s="99">
        <v>32.524471337441398</v>
      </c>
      <c r="P205" s="99">
        <v>0</v>
      </c>
      <c r="Q205" s="99">
        <v>1359.7531532943201</v>
      </c>
      <c r="R205" s="99">
        <v>0</v>
      </c>
      <c r="S205" s="99">
        <v>0</v>
      </c>
      <c r="T205" s="99">
        <v>7.9443476632586698</v>
      </c>
      <c r="U205" s="99">
        <v>372.40810269117401</v>
      </c>
      <c r="V205" s="99">
        <v>0</v>
      </c>
      <c r="W205" s="99">
        <v>124269.158827782</v>
      </c>
      <c r="X205" s="99">
        <v>78790.148581504807</v>
      </c>
      <c r="Y205" s="99">
        <v>125.985303464346</v>
      </c>
      <c r="Z205" s="99">
        <v>0</v>
      </c>
      <c r="AA205" s="99">
        <v>0</v>
      </c>
      <c r="AB205" s="99">
        <v>0</v>
      </c>
      <c r="AC205" s="99">
        <v>135900.43054962199</v>
      </c>
      <c r="AD205" s="99">
        <v>0</v>
      </c>
      <c r="AE205" s="99">
        <v>1356.35303853452</v>
      </c>
      <c r="AF205" s="99">
        <v>1609.11683219671</v>
      </c>
      <c r="AG205" s="99">
        <v>39854.9537687302</v>
      </c>
      <c r="AH205" s="99">
        <v>1151.38934020698</v>
      </c>
      <c r="AI205" s="99">
        <v>0</v>
      </c>
      <c r="AJ205" s="99">
        <v>158635.81440162699</v>
      </c>
      <c r="AK205" s="99">
        <v>0</v>
      </c>
      <c r="AL205" s="99">
        <v>0</v>
      </c>
      <c r="AM205" s="99">
        <v>1418.9362115859999</v>
      </c>
      <c r="AN205" s="99">
        <v>139961.514530182</v>
      </c>
      <c r="AO205" s="99">
        <v>0</v>
      </c>
      <c r="AP205" s="99">
        <v>942244.92130279494</v>
      </c>
      <c r="AQ205" s="99">
        <v>554578.12365722703</v>
      </c>
      <c r="AR205" s="99">
        <v>1155.25507976115</v>
      </c>
      <c r="AS205" s="99">
        <v>0</v>
      </c>
      <c r="AT205" s="99">
        <v>0</v>
      </c>
      <c r="AU205" s="99">
        <v>0</v>
      </c>
      <c r="AV205" s="99">
        <v>381215.65322876</v>
      </c>
      <c r="AW205" s="99">
        <v>0</v>
      </c>
      <c r="AX205" s="99">
        <v>10204.5748975277</v>
      </c>
      <c r="AY205" s="99">
        <v>11706.5129016638</v>
      </c>
      <c r="AZ205" s="99">
        <v>286580.41910553002</v>
      </c>
      <c r="BA205" s="99">
        <v>9868.0875945091193</v>
      </c>
      <c r="BB205" s="99">
        <v>0</v>
      </c>
      <c r="BC205" s="99">
        <v>1175583.4868316699</v>
      </c>
      <c r="BD205" s="99">
        <v>0</v>
      </c>
      <c r="BE205" s="99">
        <v>0</v>
      </c>
      <c r="BF205" s="99">
        <v>10348.9886840582</v>
      </c>
      <c r="BG205" s="99">
        <v>394157.23603820801</v>
      </c>
      <c r="BH205" s="99">
        <v>0</v>
      </c>
      <c r="BI205" s="99">
        <v>195910.39328956601</v>
      </c>
      <c r="BJ205" s="99">
        <v>195343.54412269601</v>
      </c>
      <c r="BK205" s="99">
        <v>0</v>
      </c>
      <c r="BL205" s="99">
        <v>0</v>
      </c>
      <c r="BM205" s="99">
        <v>0</v>
      </c>
      <c r="BN205" s="99">
        <v>0</v>
      </c>
      <c r="BO205" s="99">
        <v>0</v>
      </c>
      <c r="BP205" s="99">
        <v>0</v>
      </c>
      <c r="BQ205" s="99">
        <v>0</v>
      </c>
      <c r="BR205" s="99">
        <v>3430.8779379129401</v>
      </c>
      <c r="BS205" s="99">
        <v>103390.41944313</v>
      </c>
      <c r="BT205" s="99">
        <v>1914.2886519133999</v>
      </c>
      <c r="BU205" s="99">
        <v>0</v>
      </c>
      <c r="BV205" s="99">
        <v>270581.08195114101</v>
      </c>
      <c r="BW205" s="99">
        <v>0</v>
      </c>
      <c r="BX205" s="99">
        <v>0</v>
      </c>
      <c r="BY205" s="99">
        <v>0</v>
      </c>
      <c r="BZ205" s="99">
        <v>0</v>
      </c>
      <c r="CA205" s="99">
        <v>1608.4827688187399</v>
      </c>
      <c r="CB205" s="99">
        <v>201718.908920288</v>
      </c>
      <c r="CC205" s="99">
        <v>1489203.37228394</v>
      </c>
      <c r="CD205" s="99">
        <v>379643.87214660598</v>
      </c>
      <c r="CE205" s="99">
        <v>46.8875807798468</v>
      </c>
      <c r="CF205" s="99">
        <v>8591.9696780443192</v>
      </c>
      <c r="CG205" s="99">
        <v>61070.973029136701</v>
      </c>
      <c r="CH205" s="99">
        <v>0</v>
      </c>
      <c r="CI205" s="99">
        <v>1652.40647697449</v>
      </c>
      <c r="CJ205" s="99">
        <v>210217.87810134899</v>
      </c>
      <c r="CK205" s="99">
        <v>1558275.60545349</v>
      </c>
      <c r="CL205" s="99">
        <v>390146.46157836902</v>
      </c>
      <c r="CM205" s="166">
        <v>2034.95899556577</v>
      </c>
      <c r="CN205" s="166">
        <v>354069.53425979603</v>
      </c>
      <c r="CO205" s="166">
        <v>1959157.58815002</v>
      </c>
      <c r="CP205" s="99">
        <v>390146.46157836902</v>
      </c>
      <c r="CQ205" s="99">
        <v>0</v>
      </c>
      <c r="CR205" s="99">
        <v>0</v>
      </c>
      <c r="CS205" s="99">
        <v>0</v>
      </c>
      <c r="CT205" s="99">
        <v>0</v>
      </c>
      <c r="CU205" s="98">
        <v>462.21270168000001</v>
      </c>
      <c r="CV205" s="98">
        <v>388.47789501400001</v>
      </c>
      <c r="CW205" s="98">
        <v>210310.87859833232</v>
      </c>
      <c r="CX205" s="98">
        <v>1550274.3453130766</v>
      </c>
    </row>
    <row r="206" spans="1:102" x14ac:dyDescent="0.2">
      <c r="A206" s="98" t="s">
        <v>54</v>
      </c>
      <c r="B206" s="100">
        <v>39417</v>
      </c>
      <c r="C206" s="99">
        <v>0</v>
      </c>
      <c r="D206" s="99">
        <v>1228.1456359177801</v>
      </c>
      <c r="E206" s="99">
        <v>422.06528417393599</v>
      </c>
      <c r="F206" s="99">
        <v>1.00028331999783</v>
      </c>
      <c r="G206" s="99">
        <v>0</v>
      </c>
      <c r="H206" s="99">
        <v>0</v>
      </c>
      <c r="I206" s="99">
        <v>0</v>
      </c>
      <c r="J206" s="99">
        <v>375.06641926616402</v>
      </c>
      <c r="K206" s="99">
        <v>0</v>
      </c>
      <c r="L206" s="99">
        <v>20.469361555529801</v>
      </c>
      <c r="M206" s="99">
        <v>14.603075034916399</v>
      </c>
      <c r="N206" s="99">
        <v>193.03504819795501</v>
      </c>
      <c r="O206" s="99">
        <v>33.880096727982199</v>
      </c>
      <c r="P206" s="99">
        <v>0</v>
      </c>
      <c r="Q206" s="99">
        <v>1392.3425417989499</v>
      </c>
      <c r="R206" s="99">
        <v>0</v>
      </c>
      <c r="S206" s="99">
        <v>0</v>
      </c>
      <c r="T206" s="99">
        <v>8.1078116031130794</v>
      </c>
      <c r="U206" s="99">
        <v>393.978681430221</v>
      </c>
      <c r="V206" s="99">
        <v>0</v>
      </c>
      <c r="W206" s="99">
        <v>130544.933587074</v>
      </c>
      <c r="X206" s="99">
        <v>74621.070705413804</v>
      </c>
      <c r="Y206" s="99">
        <v>96.606386276893303</v>
      </c>
      <c r="Z206" s="99">
        <v>0</v>
      </c>
      <c r="AA206" s="99">
        <v>0</v>
      </c>
      <c r="AB206" s="99">
        <v>0</v>
      </c>
      <c r="AC206" s="99">
        <v>134534.358880997</v>
      </c>
      <c r="AD206" s="99">
        <v>0</v>
      </c>
      <c r="AE206" s="99">
        <v>1239.1457960605601</v>
      </c>
      <c r="AF206" s="99">
        <v>1477.5909012705099</v>
      </c>
      <c r="AG206" s="99">
        <v>38931.876130104101</v>
      </c>
      <c r="AH206" s="99">
        <v>1358.0448081791401</v>
      </c>
      <c r="AI206" s="99">
        <v>0</v>
      </c>
      <c r="AJ206" s="99">
        <v>161793.13815498399</v>
      </c>
      <c r="AK206" s="99">
        <v>0</v>
      </c>
      <c r="AL206" s="99">
        <v>0</v>
      </c>
      <c r="AM206" s="99">
        <v>1238.54677532613</v>
      </c>
      <c r="AN206" s="99">
        <v>139060.48569107099</v>
      </c>
      <c r="AO206" s="99">
        <v>0</v>
      </c>
      <c r="AP206" s="99">
        <v>994858.48952484096</v>
      </c>
      <c r="AQ206" s="99">
        <v>530116.01303863502</v>
      </c>
      <c r="AR206" s="99">
        <v>722.33568787574802</v>
      </c>
      <c r="AS206" s="99">
        <v>0</v>
      </c>
      <c r="AT206" s="99">
        <v>0</v>
      </c>
      <c r="AU206" s="99">
        <v>0</v>
      </c>
      <c r="AV206" s="99">
        <v>390121.22960281401</v>
      </c>
      <c r="AW206" s="99">
        <v>0</v>
      </c>
      <c r="AX206" s="99">
        <v>11243.590341687201</v>
      </c>
      <c r="AY206" s="99">
        <v>10553.375065803501</v>
      </c>
      <c r="AZ206" s="99">
        <v>281790.77728271502</v>
      </c>
      <c r="BA206" s="99">
        <v>10683.431227683999</v>
      </c>
      <c r="BB206" s="99">
        <v>0</v>
      </c>
      <c r="BC206" s="99">
        <v>1214300.3188629199</v>
      </c>
      <c r="BD206" s="99">
        <v>0</v>
      </c>
      <c r="BE206" s="99">
        <v>0</v>
      </c>
      <c r="BF206" s="99">
        <v>8279.9209576845205</v>
      </c>
      <c r="BG206" s="99">
        <v>400920.68239212001</v>
      </c>
      <c r="BH206" s="99">
        <v>0</v>
      </c>
      <c r="BI206" s="99">
        <v>189567.67834091201</v>
      </c>
      <c r="BJ206" s="99">
        <v>187967.59250450099</v>
      </c>
      <c r="BK206" s="99">
        <v>0</v>
      </c>
      <c r="BL206" s="99">
        <v>0</v>
      </c>
      <c r="BM206" s="99">
        <v>0</v>
      </c>
      <c r="BN206" s="99">
        <v>0</v>
      </c>
      <c r="BO206" s="99">
        <v>0</v>
      </c>
      <c r="BP206" s="99">
        <v>0</v>
      </c>
      <c r="BQ206" s="99">
        <v>0</v>
      </c>
      <c r="BR206" s="99">
        <v>2968.0510394275202</v>
      </c>
      <c r="BS206" s="99">
        <v>102162.34255504599</v>
      </c>
      <c r="BT206" s="99">
        <v>2083.8265506327198</v>
      </c>
      <c r="BU206" s="99">
        <v>0</v>
      </c>
      <c r="BV206" s="99">
        <v>277246.91898345901</v>
      </c>
      <c r="BW206" s="99">
        <v>0</v>
      </c>
      <c r="BX206" s="99">
        <v>0</v>
      </c>
      <c r="BY206" s="99">
        <v>0</v>
      </c>
      <c r="BZ206" s="99">
        <v>0</v>
      </c>
      <c r="CA206" s="99">
        <v>1647.2395518124099</v>
      </c>
      <c r="CB206" s="99">
        <v>205540.538818359</v>
      </c>
      <c r="CC206" s="99">
        <v>1529488.3788147001</v>
      </c>
      <c r="CD206" s="99">
        <v>382915.71767807001</v>
      </c>
      <c r="CE206" s="99">
        <v>48.300010729581103</v>
      </c>
      <c r="CF206" s="99">
        <v>9904.4933320283908</v>
      </c>
      <c r="CG206" s="99">
        <v>71980.669384956404</v>
      </c>
      <c r="CH206" s="99">
        <v>0</v>
      </c>
      <c r="CI206" s="99">
        <v>1696.9252281337999</v>
      </c>
      <c r="CJ206" s="99">
        <v>215619.40868949899</v>
      </c>
      <c r="CK206" s="99">
        <v>1601037.84646606</v>
      </c>
      <c r="CL206" s="99">
        <v>396037.20616912801</v>
      </c>
      <c r="CM206" s="166">
        <v>2086.6466481089601</v>
      </c>
      <c r="CN206" s="166">
        <v>352476.910495758</v>
      </c>
      <c r="CO206" s="166">
        <v>1998264.66156006</v>
      </c>
      <c r="CP206" s="99">
        <v>396037.20616912801</v>
      </c>
      <c r="CQ206" s="99">
        <v>0</v>
      </c>
      <c r="CR206" s="99">
        <v>0</v>
      </c>
      <c r="CS206" s="99">
        <v>0</v>
      </c>
      <c r="CT206" s="99">
        <v>0</v>
      </c>
      <c r="CU206" s="98">
        <v>443.02146278399999</v>
      </c>
      <c r="CV206" s="98">
        <v>416.82183851600001</v>
      </c>
      <c r="CW206" s="98">
        <v>215445.03215038739</v>
      </c>
      <c r="CX206" s="98">
        <v>1601469.0481996564</v>
      </c>
    </row>
    <row r="207" spans="1:102" x14ac:dyDescent="0.2">
      <c r="A207" s="98" t="s">
        <v>54</v>
      </c>
      <c r="B207" s="100">
        <v>39508</v>
      </c>
      <c r="C207" s="99">
        <v>0</v>
      </c>
      <c r="D207" s="99">
        <v>1273.1727675795601</v>
      </c>
      <c r="E207" s="99">
        <v>402.817641463131</v>
      </c>
      <c r="F207" s="99">
        <v>0.977163454997935</v>
      </c>
      <c r="G207" s="99">
        <v>0</v>
      </c>
      <c r="H207" s="99">
        <v>0</v>
      </c>
      <c r="I207" s="99">
        <v>0</v>
      </c>
      <c r="J207" s="99">
        <v>389.15319004654901</v>
      </c>
      <c r="K207" s="99">
        <v>0</v>
      </c>
      <c r="L207" s="99">
        <v>30.770083348266802</v>
      </c>
      <c r="M207" s="99">
        <v>10.6874618498841</v>
      </c>
      <c r="N207" s="99">
        <v>204.413683472201</v>
      </c>
      <c r="O207" s="99">
        <v>35.450257449410898</v>
      </c>
      <c r="P207" s="99">
        <v>0</v>
      </c>
      <c r="Q207" s="99">
        <v>1411.08189432323</v>
      </c>
      <c r="R207" s="99">
        <v>0</v>
      </c>
      <c r="S207" s="99">
        <v>0</v>
      </c>
      <c r="T207" s="99">
        <v>7.4234259058139296</v>
      </c>
      <c r="U207" s="99">
        <v>398.12708668410801</v>
      </c>
      <c r="V207" s="99">
        <v>0</v>
      </c>
      <c r="W207" s="99">
        <v>136795.671159744</v>
      </c>
      <c r="X207" s="99">
        <v>71500.172504425005</v>
      </c>
      <c r="Y207" s="99">
        <v>83.112079936079695</v>
      </c>
      <c r="Z207" s="99">
        <v>0</v>
      </c>
      <c r="AA207" s="99">
        <v>0</v>
      </c>
      <c r="AB207" s="99">
        <v>0</v>
      </c>
      <c r="AC207" s="99">
        <v>132518.88006019601</v>
      </c>
      <c r="AD207" s="99">
        <v>0</v>
      </c>
      <c r="AE207" s="99">
        <v>1763.2541231215</v>
      </c>
      <c r="AF207" s="99">
        <v>777.15050997585104</v>
      </c>
      <c r="AG207" s="99">
        <v>41373.058769226103</v>
      </c>
      <c r="AH207" s="99">
        <v>1347.27269472182</v>
      </c>
      <c r="AI207" s="99">
        <v>0</v>
      </c>
      <c r="AJ207" s="99">
        <v>163582.06521224999</v>
      </c>
      <c r="AK207" s="99">
        <v>0</v>
      </c>
      <c r="AL207" s="99">
        <v>0</v>
      </c>
      <c r="AM207" s="99">
        <v>1155.1831693500301</v>
      </c>
      <c r="AN207" s="99">
        <v>135213.006748199</v>
      </c>
      <c r="AO207" s="99">
        <v>0</v>
      </c>
      <c r="AP207" s="99">
        <v>1073115.32275391</v>
      </c>
      <c r="AQ207" s="99">
        <v>514836.51694870001</v>
      </c>
      <c r="AR207" s="99">
        <v>617.48808757960796</v>
      </c>
      <c r="AS207" s="99">
        <v>0</v>
      </c>
      <c r="AT207" s="99">
        <v>0</v>
      </c>
      <c r="AU207" s="99">
        <v>0</v>
      </c>
      <c r="AV207" s="99">
        <v>404483.697189331</v>
      </c>
      <c r="AW207" s="99">
        <v>0</v>
      </c>
      <c r="AX207" s="99">
        <v>16777.906810045199</v>
      </c>
      <c r="AY207" s="99">
        <v>5558.5000563859903</v>
      </c>
      <c r="AZ207" s="99">
        <v>299482.09489059402</v>
      </c>
      <c r="BA207" s="99">
        <v>11073.298990249599</v>
      </c>
      <c r="BB207" s="99">
        <v>0</v>
      </c>
      <c r="BC207" s="99">
        <v>1241204.5533142099</v>
      </c>
      <c r="BD207" s="99">
        <v>0</v>
      </c>
      <c r="BE207" s="99">
        <v>0</v>
      </c>
      <c r="BF207" s="99">
        <v>8184.2780777216003</v>
      </c>
      <c r="BG207" s="99">
        <v>411381.61846923799</v>
      </c>
      <c r="BH207" s="99">
        <v>0</v>
      </c>
      <c r="BI207" s="99">
        <v>192220.833948135</v>
      </c>
      <c r="BJ207" s="99">
        <v>160883.152891159</v>
      </c>
      <c r="BK207" s="99">
        <v>0</v>
      </c>
      <c r="BL207" s="99">
        <v>0</v>
      </c>
      <c r="BM207" s="99">
        <v>0</v>
      </c>
      <c r="BN207" s="99">
        <v>0</v>
      </c>
      <c r="BO207" s="99">
        <v>0</v>
      </c>
      <c r="BP207" s="99">
        <v>0</v>
      </c>
      <c r="BQ207" s="99">
        <v>0</v>
      </c>
      <c r="BR207" s="99">
        <v>1833.48444128036</v>
      </c>
      <c r="BS207" s="99">
        <v>98048.722709655805</v>
      </c>
      <c r="BT207" s="99">
        <v>2158.3075850904002</v>
      </c>
      <c r="BU207" s="99">
        <v>0</v>
      </c>
      <c r="BV207" s="99">
        <v>242617.41563034101</v>
      </c>
      <c r="BW207" s="99">
        <v>0</v>
      </c>
      <c r="BX207" s="99">
        <v>0</v>
      </c>
      <c r="BY207" s="99">
        <v>0</v>
      </c>
      <c r="BZ207" s="99">
        <v>0</v>
      </c>
      <c r="CA207" s="99">
        <v>1678.87881472707</v>
      </c>
      <c r="CB207" s="99">
        <v>210107.77439689601</v>
      </c>
      <c r="CC207" s="99">
        <v>1575561.52728271</v>
      </c>
      <c r="CD207" s="99">
        <v>347770.21475601202</v>
      </c>
      <c r="CE207" s="99">
        <v>51.939665206708</v>
      </c>
      <c r="CF207" s="99">
        <v>10660.7716622353</v>
      </c>
      <c r="CG207" s="99">
        <v>79701.513278961196</v>
      </c>
      <c r="CH207" s="99">
        <v>0</v>
      </c>
      <c r="CI207" s="99">
        <v>1731.31331305206</v>
      </c>
      <c r="CJ207" s="99">
        <v>220775.453258514</v>
      </c>
      <c r="CK207" s="99">
        <v>1656109.9532470701</v>
      </c>
      <c r="CL207" s="99">
        <v>361425.61069107102</v>
      </c>
      <c r="CM207" s="166">
        <v>2125.6901170313399</v>
      </c>
      <c r="CN207" s="166">
        <v>354261.32083892799</v>
      </c>
      <c r="CO207" s="166">
        <v>2070700.6287078899</v>
      </c>
      <c r="CP207" s="99">
        <v>361425.61069107102</v>
      </c>
      <c r="CQ207" s="99">
        <v>0</v>
      </c>
      <c r="CR207" s="99">
        <v>0</v>
      </c>
      <c r="CS207" s="99">
        <v>0</v>
      </c>
      <c r="CT207" s="99">
        <v>0</v>
      </c>
      <c r="CU207" s="98">
        <v>419.94484880300001</v>
      </c>
      <c r="CV207" s="98">
        <v>434.63780490400001</v>
      </c>
      <c r="CW207" s="98">
        <v>220768.5460591313</v>
      </c>
      <c r="CX207" s="98">
        <v>1655263.0405616711</v>
      </c>
    </row>
    <row r="208" spans="1:102" x14ac:dyDescent="0.2">
      <c r="A208" s="98" t="s">
        <v>54</v>
      </c>
      <c r="B208" s="100">
        <v>39600</v>
      </c>
      <c r="C208" s="99">
        <v>0</v>
      </c>
      <c r="D208" s="99">
        <v>1297.7351201474701</v>
      </c>
      <c r="E208" s="99">
        <v>391.555925477296</v>
      </c>
      <c r="F208" s="99">
        <v>1.87377245498647</v>
      </c>
      <c r="G208" s="99">
        <v>0</v>
      </c>
      <c r="H208" s="99">
        <v>0</v>
      </c>
      <c r="I208" s="99">
        <v>0</v>
      </c>
      <c r="J208" s="99">
        <v>395.60622679442201</v>
      </c>
      <c r="K208" s="99">
        <v>0</v>
      </c>
      <c r="L208" s="99">
        <v>49.972444007173202</v>
      </c>
      <c r="M208" s="99">
        <v>7.7589328499743697</v>
      </c>
      <c r="N208" s="99">
        <v>202.84880399890201</v>
      </c>
      <c r="O208" s="99">
        <v>32.992954687215402</v>
      </c>
      <c r="P208" s="99">
        <v>0</v>
      </c>
      <c r="Q208" s="99">
        <v>1420.0687229484299</v>
      </c>
      <c r="R208" s="99">
        <v>0</v>
      </c>
      <c r="S208" s="99">
        <v>0</v>
      </c>
      <c r="T208" s="99">
        <v>8.4504623728571495</v>
      </c>
      <c r="U208" s="99">
        <v>395.51543539390002</v>
      </c>
      <c r="V208" s="99">
        <v>0</v>
      </c>
      <c r="W208" s="99">
        <v>147732.424884796</v>
      </c>
      <c r="X208" s="99">
        <v>67971.019262313799</v>
      </c>
      <c r="Y208" s="99">
        <v>98.387181326746898</v>
      </c>
      <c r="Z208" s="99">
        <v>0</v>
      </c>
      <c r="AA208" s="99">
        <v>0</v>
      </c>
      <c r="AB208" s="99">
        <v>0</v>
      </c>
      <c r="AC208" s="99">
        <v>134227.003267288</v>
      </c>
      <c r="AD208" s="99">
        <v>0</v>
      </c>
      <c r="AE208" s="99">
        <v>2102.6816579103502</v>
      </c>
      <c r="AF208" s="99">
        <v>529.89638076722599</v>
      </c>
      <c r="AG208" s="99">
        <v>40668.8617501259</v>
      </c>
      <c r="AH208" s="99">
        <v>1385.3945333659599</v>
      </c>
      <c r="AI208" s="99">
        <v>0</v>
      </c>
      <c r="AJ208" s="99">
        <v>170472.739610672</v>
      </c>
      <c r="AK208" s="99">
        <v>0</v>
      </c>
      <c r="AL208" s="99">
        <v>0</v>
      </c>
      <c r="AM208" s="99">
        <v>1064.7614600807401</v>
      </c>
      <c r="AN208" s="99">
        <v>134935.67608833301</v>
      </c>
      <c r="AO208" s="99">
        <v>0</v>
      </c>
      <c r="AP208" s="99">
        <v>1148816.77108765</v>
      </c>
      <c r="AQ208" s="99">
        <v>494697.80012512201</v>
      </c>
      <c r="AR208" s="99">
        <v>804.34525223821402</v>
      </c>
      <c r="AS208" s="99">
        <v>0</v>
      </c>
      <c r="AT208" s="99">
        <v>0</v>
      </c>
      <c r="AU208" s="99">
        <v>0</v>
      </c>
      <c r="AV208" s="99">
        <v>407503.16773986799</v>
      </c>
      <c r="AW208" s="99">
        <v>0</v>
      </c>
      <c r="AX208" s="99">
        <v>17317.975802421599</v>
      </c>
      <c r="AY208" s="99">
        <v>3750.7267536520999</v>
      </c>
      <c r="AZ208" s="99">
        <v>306520.58004379302</v>
      </c>
      <c r="BA208" s="99">
        <v>12003.787367343901</v>
      </c>
      <c r="BB208" s="99">
        <v>0</v>
      </c>
      <c r="BC208" s="99">
        <v>1315114.16331482</v>
      </c>
      <c r="BD208" s="99">
        <v>0</v>
      </c>
      <c r="BE208" s="99">
        <v>0</v>
      </c>
      <c r="BF208" s="99">
        <v>8148.8750070333499</v>
      </c>
      <c r="BG208" s="99">
        <v>409521.06943130499</v>
      </c>
      <c r="BH208" s="99">
        <v>0</v>
      </c>
      <c r="BI208" s="99">
        <v>195583.52554130601</v>
      </c>
      <c r="BJ208" s="99">
        <v>158029.310178757</v>
      </c>
      <c r="BK208" s="99">
        <v>0</v>
      </c>
      <c r="BL208" s="99">
        <v>0</v>
      </c>
      <c r="BM208" s="99">
        <v>0</v>
      </c>
      <c r="BN208" s="99">
        <v>0</v>
      </c>
      <c r="BO208" s="99">
        <v>0</v>
      </c>
      <c r="BP208" s="99">
        <v>0</v>
      </c>
      <c r="BQ208" s="99">
        <v>0</v>
      </c>
      <c r="BR208" s="99">
        <v>1215.0495083779099</v>
      </c>
      <c r="BS208" s="99">
        <v>101571.644184113</v>
      </c>
      <c r="BT208" s="99">
        <v>2338.9356990158599</v>
      </c>
      <c r="BU208" s="99">
        <v>0</v>
      </c>
      <c r="BV208" s="99">
        <v>270206.72070693999</v>
      </c>
      <c r="BW208" s="99">
        <v>0</v>
      </c>
      <c r="BX208" s="99">
        <v>0</v>
      </c>
      <c r="BY208" s="99">
        <v>0</v>
      </c>
      <c r="BZ208" s="99">
        <v>0</v>
      </c>
      <c r="CA208" s="99">
        <v>1693.5379755496999</v>
      </c>
      <c r="CB208" s="99">
        <v>214847.93137359599</v>
      </c>
      <c r="CC208" s="99">
        <v>1661977.4376068099</v>
      </c>
      <c r="CD208" s="99">
        <v>374234.282997131</v>
      </c>
      <c r="CE208" s="99">
        <v>57.627089958638003</v>
      </c>
      <c r="CF208" s="99">
        <v>11812.875909328501</v>
      </c>
      <c r="CG208" s="99">
        <v>83095.5289335251</v>
      </c>
      <c r="CH208" s="99">
        <v>0</v>
      </c>
      <c r="CI208" s="99">
        <v>1751.5157051384399</v>
      </c>
      <c r="CJ208" s="99">
        <v>226660.931884766</v>
      </c>
      <c r="CK208" s="99">
        <v>1733581.7195434601</v>
      </c>
      <c r="CL208" s="99">
        <v>390087.86357498198</v>
      </c>
      <c r="CM208" s="166">
        <v>2137.0049093663702</v>
      </c>
      <c r="CN208" s="166">
        <v>361758.890857697</v>
      </c>
      <c r="CO208" s="166">
        <v>2136757.7541198698</v>
      </c>
      <c r="CP208" s="99">
        <v>390087.86357498198</v>
      </c>
      <c r="CQ208" s="99">
        <v>0</v>
      </c>
      <c r="CR208" s="99">
        <v>0</v>
      </c>
      <c r="CS208" s="99">
        <v>0</v>
      </c>
      <c r="CT208" s="99">
        <v>0</v>
      </c>
      <c r="CU208" s="98">
        <v>399.48753772399999</v>
      </c>
      <c r="CV208" s="98">
        <v>446.66928564699998</v>
      </c>
      <c r="CW208" s="98">
        <v>226660.80728292448</v>
      </c>
      <c r="CX208" s="98">
        <v>1745072.966540335</v>
      </c>
    </row>
    <row r="209" spans="1:102" x14ac:dyDescent="0.2">
      <c r="A209" s="98" t="s">
        <v>54</v>
      </c>
      <c r="B209" s="100">
        <v>39692</v>
      </c>
      <c r="C209" s="99">
        <v>0</v>
      </c>
      <c r="D209" s="99">
        <v>1264.9621005505301</v>
      </c>
      <c r="E209" s="99">
        <v>387.83101991936599</v>
      </c>
      <c r="F209" s="99">
        <v>2.2970085189736</v>
      </c>
      <c r="G209" s="99">
        <v>0</v>
      </c>
      <c r="H209" s="99">
        <v>0</v>
      </c>
      <c r="I209" s="99">
        <v>0</v>
      </c>
      <c r="J209" s="99">
        <v>393.70102639868901</v>
      </c>
      <c r="K209" s="99">
        <v>0</v>
      </c>
      <c r="L209" s="99">
        <v>66.832868081517503</v>
      </c>
      <c r="M209" s="99">
        <v>7.2847747429623304</v>
      </c>
      <c r="N209" s="99">
        <v>190.53375118784601</v>
      </c>
      <c r="O209" s="99">
        <v>36.748447879217601</v>
      </c>
      <c r="P209" s="99">
        <v>0</v>
      </c>
      <c r="Q209" s="99">
        <v>1380.3537971675401</v>
      </c>
      <c r="R209" s="99">
        <v>0</v>
      </c>
      <c r="S209" s="99">
        <v>0</v>
      </c>
      <c r="T209" s="99">
        <v>6.0004591365577697</v>
      </c>
      <c r="U209" s="99">
        <v>400.29365423694298</v>
      </c>
      <c r="V209" s="99">
        <v>0</v>
      </c>
      <c r="W209" s="99">
        <v>129493.127427101</v>
      </c>
      <c r="X209" s="99">
        <v>64554.3958048821</v>
      </c>
      <c r="Y209" s="99">
        <v>175.175956923515</v>
      </c>
      <c r="Z209" s="99">
        <v>0</v>
      </c>
      <c r="AA209" s="99">
        <v>0</v>
      </c>
      <c r="AB209" s="99">
        <v>0</v>
      </c>
      <c r="AC209" s="99">
        <v>131597.92199516299</v>
      </c>
      <c r="AD209" s="99">
        <v>0</v>
      </c>
      <c r="AE209" s="99">
        <v>2667.48176637292</v>
      </c>
      <c r="AF209" s="99">
        <v>599.9209407866</v>
      </c>
      <c r="AG209" s="99">
        <v>35499.298056125597</v>
      </c>
      <c r="AH209" s="99">
        <v>1400.3449474126101</v>
      </c>
      <c r="AI209" s="99">
        <v>0</v>
      </c>
      <c r="AJ209" s="99">
        <v>152320.4562397</v>
      </c>
      <c r="AK209" s="99">
        <v>0</v>
      </c>
      <c r="AL209" s="99">
        <v>0</v>
      </c>
      <c r="AM209" s="99">
        <v>745.14916631579399</v>
      </c>
      <c r="AN209" s="99">
        <v>133323.20779037499</v>
      </c>
      <c r="AO209" s="99">
        <v>0</v>
      </c>
      <c r="AP209" s="99">
        <v>1015269.11582184</v>
      </c>
      <c r="AQ209" s="99">
        <v>470333.30120086699</v>
      </c>
      <c r="AR209" s="99">
        <v>1554.4782774150401</v>
      </c>
      <c r="AS209" s="99">
        <v>0</v>
      </c>
      <c r="AT209" s="99">
        <v>0</v>
      </c>
      <c r="AU209" s="99">
        <v>0</v>
      </c>
      <c r="AV209" s="99">
        <v>405396.605857849</v>
      </c>
      <c r="AW209" s="99">
        <v>0</v>
      </c>
      <c r="AX209" s="99">
        <v>23626.084918022199</v>
      </c>
      <c r="AY209" s="99">
        <v>4369.0191720724097</v>
      </c>
      <c r="AZ209" s="99">
        <v>264457.653385162</v>
      </c>
      <c r="BA209" s="99">
        <v>12951.5986052752</v>
      </c>
      <c r="BB209" s="99">
        <v>0</v>
      </c>
      <c r="BC209" s="99">
        <v>1175503.9838867199</v>
      </c>
      <c r="BD209" s="99">
        <v>0</v>
      </c>
      <c r="BE209" s="99">
        <v>0</v>
      </c>
      <c r="BF209" s="99">
        <v>5271.2663382887804</v>
      </c>
      <c r="BG209" s="99">
        <v>411034.899917603</v>
      </c>
      <c r="BH209" s="99">
        <v>0</v>
      </c>
      <c r="BI209" s="99">
        <v>180314.71714210499</v>
      </c>
      <c r="BJ209" s="99">
        <v>152200.189817429</v>
      </c>
      <c r="BK209" s="99">
        <v>0</v>
      </c>
      <c r="BL209" s="99">
        <v>0</v>
      </c>
      <c r="BM209" s="99">
        <v>0</v>
      </c>
      <c r="BN209" s="99">
        <v>0</v>
      </c>
      <c r="BO209" s="99">
        <v>0</v>
      </c>
      <c r="BP209" s="99">
        <v>0</v>
      </c>
      <c r="BQ209" s="99">
        <v>0</v>
      </c>
      <c r="BR209" s="99">
        <v>1460.1255962401599</v>
      </c>
      <c r="BS209" s="99">
        <v>87666.063745498701</v>
      </c>
      <c r="BT209" s="99">
        <v>2507.6613301932798</v>
      </c>
      <c r="BU209" s="99">
        <v>0</v>
      </c>
      <c r="BV209" s="99">
        <v>233195.388669968</v>
      </c>
      <c r="BW209" s="99">
        <v>0</v>
      </c>
      <c r="BX209" s="99">
        <v>0</v>
      </c>
      <c r="BY209" s="99">
        <v>0</v>
      </c>
      <c r="BZ209" s="99">
        <v>0</v>
      </c>
      <c r="CA209" s="99">
        <v>1649.2798369526899</v>
      </c>
      <c r="CB209" s="99">
        <v>192694.69964408901</v>
      </c>
      <c r="CC209" s="99">
        <v>1476926.38279724</v>
      </c>
      <c r="CD209" s="99">
        <v>325095.77439117403</v>
      </c>
      <c r="CE209" s="99">
        <v>57.899536247830802</v>
      </c>
      <c r="CF209" s="99">
        <v>10204.912971139</v>
      </c>
      <c r="CG209" s="99">
        <v>79773.250643730207</v>
      </c>
      <c r="CH209" s="99">
        <v>0</v>
      </c>
      <c r="CI209" s="99">
        <v>1705.4103663563701</v>
      </c>
      <c r="CJ209" s="99">
        <v>202792.46147728001</v>
      </c>
      <c r="CK209" s="99">
        <v>1563106.39393616</v>
      </c>
      <c r="CL209" s="99">
        <v>338543.47267913801</v>
      </c>
      <c r="CM209" s="166">
        <v>2118.4376149177601</v>
      </c>
      <c r="CN209" s="166">
        <v>341208.37952423102</v>
      </c>
      <c r="CO209" s="166">
        <v>1984890.68721008</v>
      </c>
      <c r="CP209" s="99">
        <v>338543.47267913801</v>
      </c>
      <c r="CQ209" s="99">
        <v>0</v>
      </c>
      <c r="CR209" s="99">
        <v>0</v>
      </c>
      <c r="CS209" s="99">
        <v>0</v>
      </c>
      <c r="CT209" s="99">
        <v>0</v>
      </c>
      <c r="CU209" s="98">
        <v>394.72195794800001</v>
      </c>
      <c r="CV209" s="98">
        <v>446.96180437300001</v>
      </c>
      <c r="CW209" s="98">
        <v>202899.61261522802</v>
      </c>
      <c r="CX209" s="98">
        <v>1556699.6334409702</v>
      </c>
    </row>
    <row r="210" spans="1:102" x14ac:dyDescent="0.2">
      <c r="A210" s="98" t="s">
        <v>54</v>
      </c>
      <c r="B210" s="100">
        <v>39783</v>
      </c>
      <c r="C210" s="99">
        <v>0</v>
      </c>
      <c r="D210" s="99">
        <v>1294.36648274958</v>
      </c>
      <c r="E210" s="99">
        <v>383.69368444755702</v>
      </c>
      <c r="F210" s="99">
        <v>2.8613895219750698</v>
      </c>
      <c r="G210" s="99">
        <v>0</v>
      </c>
      <c r="H210" s="99">
        <v>0</v>
      </c>
      <c r="I210" s="99">
        <v>0</v>
      </c>
      <c r="J210" s="99">
        <v>384.05357098951902</v>
      </c>
      <c r="K210" s="99">
        <v>0</v>
      </c>
      <c r="L210" s="99">
        <v>80.649525949731498</v>
      </c>
      <c r="M210" s="99">
        <v>8.1463505079736898</v>
      </c>
      <c r="N210" s="99">
        <v>194.34187684394399</v>
      </c>
      <c r="O210" s="99">
        <v>34.944535728543997</v>
      </c>
      <c r="P210" s="99">
        <v>0</v>
      </c>
      <c r="Q210" s="99">
        <v>1400.2109823375899</v>
      </c>
      <c r="R210" s="99">
        <v>0</v>
      </c>
      <c r="S210" s="99">
        <v>0</v>
      </c>
      <c r="T210" s="99">
        <v>4.0475502718472898</v>
      </c>
      <c r="U210" s="99">
        <v>391.11840319261</v>
      </c>
      <c r="V210" s="99">
        <v>0</v>
      </c>
      <c r="W210" s="99">
        <v>138431.85449218799</v>
      </c>
      <c r="X210" s="99">
        <v>62463.876020431497</v>
      </c>
      <c r="Y210" s="99">
        <v>385.07887803763202</v>
      </c>
      <c r="Z210" s="99">
        <v>0</v>
      </c>
      <c r="AA210" s="99">
        <v>0</v>
      </c>
      <c r="AB210" s="99">
        <v>0</v>
      </c>
      <c r="AC210" s="99">
        <v>128742.36929512001</v>
      </c>
      <c r="AD210" s="99">
        <v>0</v>
      </c>
      <c r="AE210" s="99">
        <v>3834.4243580102898</v>
      </c>
      <c r="AF210" s="99">
        <v>665.32752180099499</v>
      </c>
      <c r="AG210" s="99">
        <v>38006.591652393297</v>
      </c>
      <c r="AH210" s="99">
        <v>1057.7899827808101</v>
      </c>
      <c r="AI210" s="99">
        <v>0</v>
      </c>
      <c r="AJ210" s="99">
        <v>155773.22072601301</v>
      </c>
      <c r="AK210" s="99">
        <v>0</v>
      </c>
      <c r="AL210" s="99">
        <v>0</v>
      </c>
      <c r="AM210" s="99">
        <v>619.25506321340799</v>
      </c>
      <c r="AN210" s="99">
        <v>130223.835982323</v>
      </c>
      <c r="AO210" s="99">
        <v>0</v>
      </c>
      <c r="AP210" s="99">
        <v>1089884.7494812</v>
      </c>
      <c r="AQ210" s="99">
        <v>458965.26986312901</v>
      </c>
      <c r="AR210" s="99">
        <v>2740.00240918994</v>
      </c>
      <c r="AS210" s="99">
        <v>0</v>
      </c>
      <c r="AT210" s="99">
        <v>0</v>
      </c>
      <c r="AU210" s="99">
        <v>0</v>
      </c>
      <c r="AV210" s="99">
        <v>405107.08871078503</v>
      </c>
      <c r="AW210" s="99">
        <v>0</v>
      </c>
      <c r="AX210" s="99">
        <v>34731.580126762397</v>
      </c>
      <c r="AY210" s="99">
        <v>5123.0641873478899</v>
      </c>
      <c r="AZ210" s="99">
        <v>284414.53859710699</v>
      </c>
      <c r="BA210" s="99">
        <v>9222.7392402887308</v>
      </c>
      <c r="BB210" s="99">
        <v>0</v>
      </c>
      <c r="BC210" s="99">
        <v>1214057.9213409401</v>
      </c>
      <c r="BD210" s="99">
        <v>0</v>
      </c>
      <c r="BE210" s="99">
        <v>0</v>
      </c>
      <c r="BF210" s="99">
        <v>4732.1698503494299</v>
      </c>
      <c r="BG210" s="99">
        <v>409029.009662628</v>
      </c>
      <c r="BH210" s="99">
        <v>0</v>
      </c>
      <c r="BI210" s="99">
        <v>193578.5147686</v>
      </c>
      <c r="BJ210" s="99">
        <v>149694.145051956</v>
      </c>
      <c r="BK210" s="99">
        <v>0</v>
      </c>
      <c r="BL210" s="99">
        <v>0</v>
      </c>
      <c r="BM210" s="99">
        <v>0</v>
      </c>
      <c r="BN210" s="99">
        <v>0</v>
      </c>
      <c r="BO210" s="99">
        <v>0</v>
      </c>
      <c r="BP210" s="99">
        <v>0</v>
      </c>
      <c r="BQ210" s="99">
        <v>0</v>
      </c>
      <c r="BR210" s="99">
        <v>1787.6705886423599</v>
      </c>
      <c r="BS210" s="99">
        <v>94487.639395713806</v>
      </c>
      <c r="BT210" s="99">
        <v>1803.8968251645599</v>
      </c>
      <c r="BU210" s="99">
        <v>0</v>
      </c>
      <c r="BV210" s="99">
        <v>235192.53561973601</v>
      </c>
      <c r="BW210" s="99">
        <v>0</v>
      </c>
      <c r="BX210" s="99">
        <v>0</v>
      </c>
      <c r="BY210" s="99">
        <v>0</v>
      </c>
      <c r="BZ210" s="99">
        <v>0</v>
      </c>
      <c r="CA210" s="99">
        <v>1676.8465049266799</v>
      </c>
      <c r="CB210" s="99">
        <v>202048.734516144</v>
      </c>
      <c r="CC210" s="99">
        <v>1550658.5200195301</v>
      </c>
      <c r="CD210" s="99">
        <v>330312.07123565697</v>
      </c>
      <c r="CE210" s="99">
        <v>57.015565949957796</v>
      </c>
      <c r="CF210" s="99">
        <v>9368.8028241396005</v>
      </c>
      <c r="CG210" s="99">
        <v>72674.7369556427</v>
      </c>
      <c r="CH210" s="99">
        <v>0</v>
      </c>
      <c r="CI210" s="99">
        <v>1735.1523287147299</v>
      </c>
      <c r="CJ210" s="99">
        <v>211461.56081199599</v>
      </c>
      <c r="CK210" s="99">
        <v>1630022.82843018</v>
      </c>
      <c r="CL210" s="99">
        <v>342573.44371032697</v>
      </c>
      <c r="CM210" s="166">
        <v>2119.23734262586</v>
      </c>
      <c r="CN210" s="166">
        <v>341567.63378524798</v>
      </c>
      <c r="CO210" s="166">
        <v>2043113.6649932901</v>
      </c>
      <c r="CP210" s="99">
        <v>342573.44371032697</v>
      </c>
      <c r="CQ210" s="99">
        <v>0</v>
      </c>
      <c r="CR210" s="99">
        <v>0</v>
      </c>
      <c r="CS210" s="99">
        <v>0</v>
      </c>
      <c r="CT210" s="99">
        <v>0</v>
      </c>
      <c r="CU210" s="98">
        <v>389.54516918899998</v>
      </c>
      <c r="CV210" s="98">
        <v>436.51039986199999</v>
      </c>
      <c r="CW210" s="98">
        <v>211417.5373402836</v>
      </c>
      <c r="CX210" s="98">
        <v>1623333.2569751728</v>
      </c>
    </row>
    <row r="211" spans="1:102" x14ac:dyDescent="0.2">
      <c r="A211" s="98" t="s">
        <v>54</v>
      </c>
      <c r="B211" s="100">
        <v>39873</v>
      </c>
      <c r="C211" s="99">
        <v>0</v>
      </c>
      <c r="D211" s="99">
        <v>1313.5191446691799</v>
      </c>
      <c r="E211" s="99">
        <v>387.559452854097</v>
      </c>
      <c r="F211" s="99">
        <v>2.81287622498348</v>
      </c>
      <c r="G211" s="99">
        <v>0</v>
      </c>
      <c r="H211" s="99">
        <v>0</v>
      </c>
      <c r="I211" s="99">
        <v>0</v>
      </c>
      <c r="J211" s="99">
        <v>404.61500672250997</v>
      </c>
      <c r="K211" s="99">
        <v>0</v>
      </c>
      <c r="L211" s="99">
        <v>71.586925348267002</v>
      </c>
      <c r="M211" s="99">
        <v>7.7113674619467902</v>
      </c>
      <c r="N211" s="99">
        <v>199.955280648544</v>
      </c>
      <c r="O211" s="99">
        <v>39.414394801948198</v>
      </c>
      <c r="P211" s="99">
        <v>0</v>
      </c>
      <c r="Q211" s="99">
        <v>1424.4489765614301</v>
      </c>
      <c r="R211" s="99">
        <v>0</v>
      </c>
      <c r="S211" s="99">
        <v>0</v>
      </c>
      <c r="T211" s="99">
        <v>4.1708799322368604</v>
      </c>
      <c r="U211" s="99">
        <v>402.83548999950301</v>
      </c>
      <c r="V211" s="99">
        <v>0</v>
      </c>
      <c r="W211" s="99">
        <v>141263.45548820501</v>
      </c>
      <c r="X211" s="99">
        <v>63570.834498882301</v>
      </c>
      <c r="Y211" s="99">
        <v>274.42740495130403</v>
      </c>
      <c r="Z211" s="99">
        <v>0</v>
      </c>
      <c r="AA211" s="99">
        <v>0</v>
      </c>
      <c r="AB211" s="99">
        <v>0</v>
      </c>
      <c r="AC211" s="99">
        <v>135575.54691696199</v>
      </c>
      <c r="AD211" s="99">
        <v>0</v>
      </c>
      <c r="AE211" s="99">
        <v>2825.0532159805298</v>
      </c>
      <c r="AF211" s="99">
        <v>560.65319791436195</v>
      </c>
      <c r="AG211" s="99">
        <v>38874.015244960799</v>
      </c>
      <c r="AH211" s="99">
        <v>1145.3076257407699</v>
      </c>
      <c r="AI211" s="99">
        <v>0</v>
      </c>
      <c r="AJ211" s="99">
        <v>159192.51496887201</v>
      </c>
      <c r="AK211" s="99">
        <v>0</v>
      </c>
      <c r="AL211" s="99">
        <v>0</v>
      </c>
      <c r="AM211" s="99">
        <v>639.98580425977696</v>
      </c>
      <c r="AN211" s="99">
        <v>135787.067501068</v>
      </c>
      <c r="AO211" s="99">
        <v>0</v>
      </c>
      <c r="AP211" s="99">
        <v>1128569.9160919201</v>
      </c>
      <c r="AQ211" s="99">
        <v>470920.88005828898</v>
      </c>
      <c r="AR211" s="99">
        <v>2036.8129808604699</v>
      </c>
      <c r="AS211" s="99">
        <v>0</v>
      </c>
      <c r="AT211" s="99">
        <v>0</v>
      </c>
      <c r="AU211" s="99">
        <v>0</v>
      </c>
      <c r="AV211" s="99">
        <v>424747.27542495698</v>
      </c>
      <c r="AW211" s="99">
        <v>0</v>
      </c>
      <c r="AX211" s="99">
        <v>25642.354017257701</v>
      </c>
      <c r="AY211" s="99">
        <v>4041.6743899583798</v>
      </c>
      <c r="AZ211" s="99">
        <v>295191.22610092198</v>
      </c>
      <c r="BA211" s="99">
        <v>10528.144915700001</v>
      </c>
      <c r="BB211" s="99">
        <v>0</v>
      </c>
      <c r="BC211" s="99">
        <v>1246774.9009246801</v>
      </c>
      <c r="BD211" s="99">
        <v>0</v>
      </c>
      <c r="BE211" s="99">
        <v>0</v>
      </c>
      <c r="BF211" s="99">
        <v>4518.5281396508199</v>
      </c>
      <c r="BG211" s="99">
        <v>425046.843616486</v>
      </c>
      <c r="BH211" s="99">
        <v>0</v>
      </c>
      <c r="BI211" s="99">
        <v>191418.12237930301</v>
      </c>
      <c r="BJ211" s="99">
        <v>149416.03678131101</v>
      </c>
      <c r="BK211" s="99">
        <v>0</v>
      </c>
      <c r="BL211" s="99">
        <v>0</v>
      </c>
      <c r="BM211" s="99">
        <v>0</v>
      </c>
      <c r="BN211" s="99">
        <v>0</v>
      </c>
      <c r="BO211" s="99">
        <v>0</v>
      </c>
      <c r="BP211" s="99">
        <v>0</v>
      </c>
      <c r="BQ211" s="99">
        <v>0</v>
      </c>
      <c r="BR211" s="99">
        <v>1406.42685627937</v>
      </c>
      <c r="BS211" s="99">
        <v>97791.961106300398</v>
      </c>
      <c r="BT211" s="99">
        <v>2052.84162449837</v>
      </c>
      <c r="BU211" s="99">
        <v>0</v>
      </c>
      <c r="BV211" s="99">
        <v>244538.70301055899</v>
      </c>
      <c r="BW211" s="99">
        <v>0</v>
      </c>
      <c r="BX211" s="99">
        <v>0</v>
      </c>
      <c r="BY211" s="99">
        <v>0</v>
      </c>
      <c r="BZ211" s="99">
        <v>0</v>
      </c>
      <c r="CA211" s="99">
        <v>1700.35688899457</v>
      </c>
      <c r="CB211" s="99">
        <v>205850.24201011701</v>
      </c>
      <c r="CC211" s="99">
        <v>1592373.6429443399</v>
      </c>
      <c r="CD211" s="99">
        <v>348480.41666030901</v>
      </c>
      <c r="CE211" s="99">
        <v>64.277207453735201</v>
      </c>
      <c r="CF211" s="99">
        <v>10247.502255797401</v>
      </c>
      <c r="CG211" s="99">
        <v>79425.122066497803</v>
      </c>
      <c r="CH211" s="99">
        <v>0</v>
      </c>
      <c r="CI211" s="99">
        <v>1764.7657075673301</v>
      </c>
      <c r="CJ211" s="99">
        <v>216051.15030479399</v>
      </c>
      <c r="CK211" s="99">
        <v>1673249.0404968299</v>
      </c>
      <c r="CL211" s="99">
        <v>360130.00947189302</v>
      </c>
      <c r="CM211" s="166">
        <v>2162.9851292967801</v>
      </c>
      <c r="CN211" s="166">
        <v>353319.50250625599</v>
      </c>
      <c r="CO211" s="166">
        <v>2103856.5506286598</v>
      </c>
      <c r="CP211" s="99">
        <v>360130.00947189302</v>
      </c>
      <c r="CQ211" s="99">
        <v>0</v>
      </c>
      <c r="CR211" s="99">
        <v>0</v>
      </c>
      <c r="CS211" s="99">
        <v>0</v>
      </c>
      <c r="CT211" s="99">
        <v>0</v>
      </c>
      <c r="CU211" s="98">
        <v>389.038307987</v>
      </c>
      <c r="CV211" s="98">
        <v>464.09041719599998</v>
      </c>
      <c r="CW211" s="98">
        <v>216097.74426591443</v>
      </c>
      <c r="CX211" s="98">
        <v>1671798.7650108377</v>
      </c>
    </row>
    <row r="212" spans="1:102" x14ac:dyDescent="0.2">
      <c r="A212" s="98" t="s">
        <v>54</v>
      </c>
      <c r="B212" s="100">
        <v>39965</v>
      </c>
      <c r="C212" s="99">
        <v>0</v>
      </c>
      <c r="D212" s="99">
        <v>1378.8367792815</v>
      </c>
      <c r="E212" s="99">
        <v>376.17022787407001</v>
      </c>
      <c r="F212" s="99">
        <v>1.9978862769930901</v>
      </c>
      <c r="G212" s="99">
        <v>0</v>
      </c>
      <c r="H212" s="99">
        <v>0</v>
      </c>
      <c r="I212" s="99">
        <v>0</v>
      </c>
      <c r="J212" s="99">
        <v>419.45530317351199</v>
      </c>
      <c r="K212" s="99">
        <v>0</v>
      </c>
      <c r="L212" s="99">
        <v>76.025032789446399</v>
      </c>
      <c r="M212" s="99">
        <v>6.6526046859798997</v>
      </c>
      <c r="N212" s="99">
        <v>198.937569655478</v>
      </c>
      <c r="O212" s="99">
        <v>41.643631672486698</v>
      </c>
      <c r="P212" s="99">
        <v>0</v>
      </c>
      <c r="Q212" s="99">
        <v>1470.9249026626301</v>
      </c>
      <c r="R212" s="99">
        <v>0</v>
      </c>
      <c r="S212" s="99">
        <v>0</v>
      </c>
      <c r="T212" s="99">
        <v>4.7365344104473497</v>
      </c>
      <c r="U212" s="99">
        <v>421.79137400537701</v>
      </c>
      <c r="V212" s="99">
        <v>0</v>
      </c>
      <c r="W212" s="99">
        <v>153961.607643127</v>
      </c>
      <c r="X212" s="99">
        <v>60983.901561260202</v>
      </c>
      <c r="Y212" s="99">
        <v>287.62218208611</v>
      </c>
      <c r="Z212" s="99">
        <v>0</v>
      </c>
      <c r="AA212" s="99">
        <v>0</v>
      </c>
      <c r="AB212" s="99">
        <v>0</v>
      </c>
      <c r="AC212" s="99">
        <v>140249.99221992501</v>
      </c>
      <c r="AD212" s="99">
        <v>0</v>
      </c>
      <c r="AE212" s="99">
        <v>3463.8303993940399</v>
      </c>
      <c r="AF212" s="99">
        <v>657.20157966762804</v>
      </c>
      <c r="AG212" s="99">
        <v>37532.050045013399</v>
      </c>
      <c r="AH212" s="99">
        <v>1211.9115760177399</v>
      </c>
      <c r="AI212" s="99">
        <v>0</v>
      </c>
      <c r="AJ212" s="99">
        <v>168057.026926041</v>
      </c>
      <c r="AK212" s="99">
        <v>0</v>
      </c>
      <c r="AL212" s="99">
        <v>0</v>
      </c>
      <c r="AM212" s="99">
        <v>677.16275744885195</v>
      </c>
      <c r="AN212" s="99">
        <v>141249.807020187</v>
      </c>
      <c r="AO212" s="99">
        <v>0</v>
      </c>
      <c r="AP212" s="99">
        <v>1218343.9156494101</v>
      </c>
      <c r="AQ212" s="99">
        <v>449740.89496231102</v>
      </c>
      <c r="AR212" s="99">
        <v>2268.2985399365398</v>
      </c>
      <c r="AS212" s="99">
        <v>0</v>
      </c>
      <c r="AT212" s="99">
        <v>0</v>
      </c>
      <c r="AU212" s="99">
        <v>0</v>
      </c>
      <c r="AV212" s="99">
        <v>449234.88363647502</v>
      </c>
      <c r="AW212" s="99">
        <v>0</v>
      </c>
      <c r="AX212" s="99">
        <v>31170.431334733999</v>
      </c>
      <c r="AY212" s="99">
        <v>4871.9750334620503</v>
      </c>
      <c r="AZ212" s="99">
        <v>293277.43056106602</v>
      </c>
      <c r="BA212" s="99">
        <v>11411.9599914551</v>
      </c>
      <c r="BB212" s="99">
        <v>0</v>
      </c>
      <c r="BC212" s="99">
        <v>1327856.8006591799</v>
      </c>
      <c r="BD212" s="99">
        <v>0</v>
      </c>
      <c r="BE212" s="99">
        <v>0</v>
      </c>
      <c r="BF212" s="99">
        <v>5340.4865542054204</v>
      </c>
      <c r="BG212" s="99">
        <v>451870.09986114502</v>
      </c>
      <c r="BH212" s="99">
        <v>0</v>
      </c>
      <c r="BI212" s="99">
        <v>209130.790885925</v>
      </c>
      <c r="BJ212" s="99">
        <v>147358.75756073001</v>
      </c>
      <c r="BK212" s="99">
        <v>0</v>
      </c>
      <c r="BL212" s="99">
        <v>0</v>
      </c>
      <c r="BM212" s="99">
        <v>0</v>
      </c>
      <c r="BN212" s="99">
        <v>0</v>
      </c>
      <c r="BO212" s="99">
        <v>0</v>
      </c>
      <c r="BP212" s="99">
        <v>0</v>
      </c>
      <c r="BQ212" s="99">
        <v>0</v>
      </c>
      <c r="BR212" s="99">
        <v>1643.00295326114</v>
      </c>
      <c r="BS212" s="99">
        <v>98634.043164253206</v>
      </c>
      <c r="BT212" s="99">
        <v>2222.1519794762098</v>
      </c>
      <c r="BU212" s="99">
        <v>0</v>
      </c>
      <c r="BV212" s="99">
        <v>251792.44701385501</v>
      </c>
      <c r="BW212" s="99">
        <v>0</v>
      </c>
      <c r="BX212" s="99">
        <v>0</v>
      </c>
      <c r="BY212" s="99">
        <v>0</v>
      </c>
      <c r="BZ212" s="99">
        <v>0</v>
      </c>
      <c r="CA212" s="99">
        <v>1759.3518256545101</v>
      </c>
      <c r="CB212" s="99">
        <v>214413.52833747899</v>
      </c>
      <c r="CC212" s="99">
        <v>1683486.99838257</v>
      </c>
      <c r="CD212" s="99">
        <v>355742.38356781</v>
      </c>
      <c r="CE212" s="99">
        <v>68.411215169355302</v>
      </c>
      <c r="CF212" s="99">
        <v>11263.735268235199</v>
      </c>
      <c r="CG212" s="99">
        <v>87998.279210090594</v>
      </c>
      <c r="CH212" s="99">
        <v>0</v>
      </c>
      <c r="CI212" s="99">
        <v>1827.52894894779</v>
      </c>
      <c r="CJ212" s="99">
        <v>225685.675481796</v>
      </c>
      <c r="CK212" s="99">
        <v>1756965.56700134</v>
      </c>
      <c r="CL212" s="99">
        <v>368831.42169952398</v>
      </c>
      <c r="CM212" s="166">
        <v>2238.0149794220902</v>
      </c>
      <c r="CN212" s="166">
        <v>370356.34201049799</v>
      </c>
      <c r="CO212" s="166">
        <v>2216242.9777831999</v>
      </c>
      <c r="CP212" s="99">
        <v>368831.42169952398</v>
      </c>
      <c r="CQ212" s="99">
        <v>0</v>
      </c>
      <c r="CR212" s="99">
        <v>0</v>
      </c>
      <c r="CS212" s="99">
        <v>0</v>
      </c>
      <c r="CT212" s="99">
        <v>0</v>
      </c>
      <c r="CU212" s="98">
        <v>380.913468545</v>
      </c>
      <c r="CV212" s="98">
        <v>481.76860273800003</v>
      </c>
      <c r="CW212" s="98">
        <v>225677.26360571419</v>
      </c>
      <c r="CX212" s="98">
        <v>1771485.2775926606</v>
      </c>
    </row>
    <row r="213" spans="1:102" x14ac:dyDescent="0.2">
      <c r="A213" s="98" t="s">
        <v>54</v>
      </c>
      <c r="B213" s="100">
        <v>40057</v>
      </c>
      <c r="C213" s="99">
        <v>0</v>
      </c>
      <c r="D213" s="99">
        <v>1420.3428034782401</v>
      </c>
      <c r="E213" s="99">
        <v>364.39330131560598</v>
      </c>
      <c r="F213" s="99">
        <v>2.3855619619716899</v>
      </c>
      <c r="G213" s="99">
        <v>0</v>
      </c>
      <c r="H213" s="99">
        <v>0</v>
      </c>
      <c r="I213" s="99">
        <v>0</v>
      </c>
      <c r="J213" s="99">
        <v>439.86351000517601</v>
      </c>
      <c r="K213" s="99">
        <v>0</v>
      </c>
      <c r="L213" s="99">
        <v>82.469189310446396</v>
      </c>
      <c r="M213" s="99">
        <v>5.2374768149456896</v>
      </c>
      <c r="N213" s="99">
        <v>220.17070306278799</v>
      </c>
      <c r="O213" s="99">
        <v>38.110921157523997</v>
      </c>
      <c r="P213" s="99">
        <v>0</v>
      </c>
      <c r="Q213" s="99">
        <v>1496.9214473664799</v>
      </c>
      <c r="R213" s="99">
        <v>0</v>
      </c>
      <c r="S213" s="99">
        <v>0</v>
      </c>
      <c r="T213" s="99">
        <v>5.0907792610814804</v>
      </c>
      <c r="U213" s="99">
        <v>441.42913699522597</v>
      </c>
      <c r="V213" s="99">
        <v>0</v>
      </c>
      <c r="W213" s="99">
        <v>158287.48198318499</v>
      </c>
      <c r="X213" s="99">
        <v>61114.8725819588</v>
      </c>
      <c r="Y213" s="99">
        <v>377.071482885629</v>
      </c>
      <c r="Z213" s="99">
        <v>0</v>
      </c>
      <c r="AA213" s="99">
        <v>0</v>
      </c>
      <c r="AB213" s="99">
        <v>0</v>
      </c>
      <c r="AC213" s="99">
        <v>143446.883384705</v>
      </c>
      <c r="AD213" s="99">
        <v>0</v>
      </c>
      <c r="AE213" s="99">
        <v>3814.0171840786902</v>
      </c>
      <c r="AF213" s="99">
        <v>504.86411771923298</v>
      </c>
      <c r="AG213" s="99">
        <v>42569.629754543297</v>
      </c>
      <c r="AH213" s="99">
        <v>1577.7681913077799</v>
      </c>
      <c r="AI213" s="99">
        <v>0</v>
      </c>
      <c r="AJ213" s="99">
        <v>167668.00227546701</v>
      </c>
      <c r="AK213" s="99">
        <v>0</v>
      </c>
      <c r="AL213" s="99">
        <v>0</v>
      </c>
      <c r="AM213" s="99">
        <v>859.77097191661596</v>
      </c>
      <c r="AN213" s="99">
        <v>143723.549686432</v>
      </c>
      <c r="AO213" s="99">
        <v>0</v>
      </c>
      <c r="AP213" s="99">
        <v>1260998.7216491699</v>
      </c>
      <c r="AQ213" s="99">
        <v>453263.43381881702</v>
      </c>
      <c r="AR213" s="99">
        <v>3512.5880722105499</v>
      </c>
      <c r="AS213" s="99">
        <v>0</v>
      </c>
      <c r="AT213" s="99">
        <v>0</v>
      </c>
      <c r="AU213" s="99">
        <v>0</v>
      </c>
      <c r="AV213" s="99">
        <v>467268.15441131598</v>
      </c>
      <c r="AW213" s="99">
        <v>0</v>
      </c>
      <c r="AX213" s="99">
        <v>34655.715105056799</v>
      </c>
      <c r="AY213" s="99">
        <v>3673.1504999697199</v>
      </c>
      <c r="AZ213" s="99">
        <v>323267.031429291</v>
      </c>
      <c r="BA213" s="99">
        <v>14729.9916967154</v>
      </c>
      <c r="BB213" s="99">
        <v>0</v>
      </c>
      <c r="BC213" s="99">
        <v>1325923.12788391</v>
      </c>
      <c r="BD213" s="99">
        <v>0</v>
      </c>
      <c r="BE213" s="99">
        <v>0</v>
      </c>
      <c r="BF213" s="99">
        <v>6052.0998089909599</v>
      </c>
      <c r="BG213" s="99">
        <v>468910.82047653198</v>
      </c>
      <c r="BH213" s="99">
        <v>0</v>
      </c>
      <c r="BI213" s="99">
        <v>249548.511547089</v>
      </c>
      <c r="BJ213" s="99">
        <v>147704.74257278399</v>
      </c>
      <c r="BK213" s="99">
        <v>0</v>
      </c>
      <c r="BL213" s="99">
        <v>0</v>
      </c>
      <c r="BM213" s="99">
        <v>0</v>
      </c>
      <c r="BN213" s="99">
        <v>0</v>
      </c>
      <c r="BO213" s="99">
        <v>0</v>
      </c>
      <c r="BP213" s="99">
        <v>0</v>
      </c>
      <c r="BQ213" s="99">
        <v>0</v>
      </c>
      <c r="BR213" s="99">
        <v>1184.30257178843</v>
      </c>
      <c r="BS213" s="99">
        <v>111947.753653526</v>
      </c>
      <c r="BT213" s="99">
        <v>2854.7696846127501</v>
      </c>
      <c r="BU213" s="99">
        <v>0</v>
      </c>
      <c r="BV213" s="99">
        <v>255571.52357482901</v>
      </c>
      <c r="BW213" s="99">
        <v>0</v>
      </c>
      <c r="BX213" s="99">
        <v>0</v>
      </c>
      <c r="BY213" s="99">
        <v>0</v>
      </c>
      <c r="BZ213" s="99">
        <v>0</v>
      </c>
      <c r="CA213" s="99">
        <v>1783.33740521967</v>
      </c>
      <c r="CB213" s="99">
        <v>217469.19565963699</v>
      </c>
      <c r="CC213" s="99">
        <v>1703611.5483856199</v>
      </c>
      <c r="CD213" s="99">
        <v>371301.28082656901</v>
      </c>
      <c r="CE213" s="99">
        <v>76.060428427532301</v>
      </c>
      <c r="CF213" s="99">
        <v>12638.923214435599</v>
      </c>
      <c r="CG213" s="99">
        <v>97107.598760604902</v>
      </c>
      <c r="CH213" s="99">
        <v>0</v>
      </c>
      <c r="CI213" s="99">
        <v>1858.8016558885599</v>
      </c>
      <c r="CJ213" s="99">
        <v>230008.425754547</v>
      </c>
      <c r="CK213" s="99">
        <v>1803948.65940857</v>
      </c>
      <c r="CL213" s="99">
        <v>386952.84946441703</v>
      </c>
      <c r="CM213" s="166">
        <v>2304.52848753333</v>
      </c>
      <c r="CN213" s="166">
        <v>379794.28240966803</v>
      </c>
      <c r="CO213" s="166">
        <v>2285626.7716369601</v>
      </c>
      <c r="CP213" s="99">
        <v>386952.84946441703</v>
      </c>
      <c r="CQ213" s="99">
        <v>0</v>
      </c>
      <c r="CR213" s="99">
        <v>0</v>
      </c>
      <c r="CS213" s="99">
        <v>0</v>
      </c>
      <c r="CT213" s="99">
        <v>0</v>
      </c>
      <c r="CU213" s="98">
        <v>365.58860654400002</v>
      </c>
      <c r="CV213" s="98">
        <v>509.03781175799998</v>
      </c>
      <c r="CW213" s="98">
        <v>230108.11887407259</v>
      </c>
      <c r="CX213" s="98">
        <v>1800719.1471462247</v>
      </c>
    </row>
    <row r="214" spans="1:102" x14ac:dyDescent="0.2">
      <c r="A214" s="98" t="s">
        <v>54</v>
      </c>
      <c r="B214" s="100">
        <v>40148</v>
      </c>
      <c r="C214" s="99">
        <v>0</v>
      </c>
      <c r="D214" s="99">
        <v>1466.03829681873</v>
      </c>
      <c r="E214" s="99">
        <v>358.94863593950902</v>
      </c>
      <c r="F214" s="99">
        <v>2.7092407349846299</v>
      </c>
      <c r="G214" s="99">
        <v>0</v>
      </c>
      <c r="H214" s="99">
        <v>0</v>
      </c>
      <c r="I214" s="99">
        <v>0</v>
      </c>
      <c r="J214" s="99">
        <v>450.90987731888902</v>
      </c>
      <c r="K214" s="99">
        <v>0</v>
      </c>
      <c r="L214" s="99">
        <v>90.219798805192099</v>
      </c>
      <c r="M214" s="99">
        <v>6.3904655489604902</v>
      </c>
      <c r="N214" s="99">
        <v>219.19896182790399</v>
      </c>
      <c r="O214" s="99">
        <v>47.071872004307799</v>
      </c>
      <c r="P214" s="99">
        <v>0</v>
      </c>
      <c r="Q214" s="99">
        <v>1505.4578847140101</v>
      </c>
      <c r="R214" s="99">
        <v>0</v>
      </c>
      <c r="S214" s="99">
        <v>0</v>
      </c>
      <c r="T214" s="99">
        <v>3.9990341158409102</v>
      </c>
      <c r="U214" s="99">
        <v>456.26943297684198</v>
      </c>
      <c r="V214" s="99">
        <v>0</v>
      </c>
      <c r="W214" s="99">
        <v>154578.40221595799</v>
      </c>
      <c r="X214" s="99">
        <v>58420.0200452805</v>
      </c>
      <c r="Y214" s="99">
        <v>281.31376795098203</v>
      </c>
      <c r="Z214" s="99">
        <v>0</v>
      </c>
      <c r="AA214" s="99">
        <v>0</v>
      </c>
      <c r="AB214" s="99">
        <v>0</v>
      </c>
      <c r="AC214" s="99">
        <v>158137.69700050401</v>
      </c>
      <c r="AD214" s="99">
        <v>0</v>
      </c>
      <c r="AE214" s="99">
        <v>3705.8942733406998</v>
      </c>
      <c r="AF214" s="99">
        <v>759.24410676211096</v>
      </c>
      <c r="AG214" s="99">
        <v>42823.552077293403</v>
      </c>
      <c r="AH214" s="99">
        <v>1563.3011206984499</v>
      </c>
      <c r="AI214" s="99">
        <v>0</v>
      </c>
      <c r="AJ214" s="99">
        <v>161809.51111411999</v>
      </c>
      <c r="AK214" s="99">
        <v>0</v>
      </c>
      <c r="AL214" s="99">
        <v>0</v>
      </c>
      <c r="AM214" s="99">
        <v>902.46564193069901</v>
      </c>
      <c r="AN214" s="99">
        <v>159429.12378692601</v>
      </c>
      <c r="AO214" s="99">
        <v>0</v>
      </c>
      <c r="AP214" s="99">
        <v>1240621.6155395501</v>
      </c>
      <c r="AQ214" s="99">
        <v>435615.14767456101</v>
      </c>
      <c r="AR214" s="99">
        <v>2003.67502211034</v>
      </c>
      <c r="AS214" s="99">
        <v>0</v>
      </c>
      <c r="AT214" s="99">
        <v>0</v>
      </c>
      <c r="AU214" s="99">
        <v>0</v>
      </c>
      <c r="AV214" s="99">
        <v>513782.73638153099</v>
      </c>
      <c r="AW214" s="99">
        <v>0</v>
      </c>
      <c r="AX214" s="99">
        <v>35073.388045311003</v>
      </c>
      <c r="AY214" s="99">
        <v>5480.4427028298396</v>
      </c>
      <c r="AZ214" s="99">
        <v>321026.34151458699</v>
      </c>
      <c r="BA214" s="99">
        <v>14108.082808613801</v>
      </c>
      <c r="BB214" s="99">
        <v>0</v>
      </c>
      <c r="BC214" s="99">
        <v>1292134.88708496</v>
      </c>
      <c r="BD214" s="99">
        <v>0</v>
      </c>
      <c r="BE214" s="99">
        <v>0</v>
      </c>
      <c r="BF214" s="99">
        <v>5793.6596390008899</v>
      </c>
      <c r="BG214" s="99">
        <v>517372.60274887102</v>
      </c>
      <c r="BH214" s="99">
        <v>0</v>
      </c>
      <c r="BI214" s="99">
        <v>212940.070310593</v>
      </c>
      <c r="BJ214" s="99">
        <v>144579.07938385001</v>
      </c>
      <c r="BK214" s="99">
        <v>0</v>
      </c>
      <c r="BL214" s="99">
        <v>0</v>
      </c>
      <c r="BM214" s="99">
        <v>0</v>
      </c>
      <c r="BN214" s="99">
        <v>0</v>
      </c>
      <c r="BO214" s="99">
        <v>0</v>
      </c>
      <c r="BP214" s="99">
        <v>0</v>
      </c>
      <c r="BQ214" s="99">
        <v>0</v>
      </c>
      <c r="BR214" s="99">
        <v>1614.4917144328399</v>
      </c>
      <c r="BS214" s="99">
        <v>112358.826137543</v>
      </c>
      <c r="BT214" s="99">
        <v>2757.7059981822999</v>
      </c>
      <c r="BU214" s="99">
        <v>0</v>
      </c>
      <c r="BV214" s="99">
        <v>252133.109508514</v>
      </c>
      <c r="BW214" s="99">
        <v>0</v>
      </c>
      <c r="BX214" s="99">
        <v>0</v>
      </c>
      <c r="BY214" s="99">
        <v>0</v>
      </c>
      <c r="BZ214" s="99">
        <v>0</v>
      </c>
      <c r="CA214" s="99">
        <v>1822.3829075992101</v>
      </c>
      <c r="CB214" s="99">
        <v>214108.89214706401</v>
      </c>
      <c r="CC214" s="99">
        <v>1676233.7682342499</v>
      </c>
      <c r="CD214" s="99">
        <v>363543.755233765</v>
      </c>
      <c r="CE214" s="99">
        <v>79.940650033764499</v>
      </c>
      <c r="CF214" s="99">
        <v>13600.860894322401</v>
      </c>
      <c r="CG214" s="99">
        <v>102464.10439682</v>
      </c>
      <c r="CH214" s="99">
        <v>0</v>
      </c>
      <c r="CI214" s="99">
        <v>1903.10431885719</v>
      </c>
      <c r="CJ214" s="99">
        <v>227702.799476624</v>
      </c>
      <c r="CK214" s="99">
        <v>1786030.3116607701</v>
      </c>
      <c r="CL214" s="99">
        <v>380592.43181610102</v>
      </c>
      <c r="CM214" s="166">
        <v>2349.20788124204</v>
      </c>
      <c r="CN214" s="166">
        <v>388223.15478897101</v>
      </c>
      <c r="CO214" s="166">
        <v>2313177.01702881</v>
      </c>
      <c r="CP214" s="99">
        <v>380592.43181610102</v>
      </c>
      <c r="CQ214" s="99">
        <v>0</v>
      </c>
      <c r="CR214" s="99">
        <v>0</v>
      </c>
      <c r="CS214" s="99">
        <v>0</v>
      </c>
      <c r="CT214" s="99">
        <v>0</v>
      </c>
      <c r="CU214" s="98">
        <v>362.16511537299999</v>
      </c>
      <c r="CV214" s="98">
        <v>524.61557009700005</v>
      </c>
      <c r="CW214" s="98">
        <v>227709.7530413864</v>
      </c>
      <c r="CX214" s="98">
        <v>1778697.87263107</v>
      </c>
    </row>
    <row r="215" spans="1:102" x14ac:dyDescent="0.2">
      <c r="A215" s="98" t="s">
        <v>54</v>
      </c>
      <c r="B215" s="100">
        <v>40238</v>
      </c>
      <c r="C215" s="99">
        <v>0</v>
      </c>
      <c r="D215" s="99">
        <v>1512.5478060692501</v>
      </c>
      <c r="E215" s="99">
        <v>341.31690167263201</v>
      </c>
      <c r="F215" s="99">
        <v>2.7421045479713899</v>
      </c>
      <c r="G215" s="99">
        <v>0</v>
      </c>
      <c r="H215" s="99">
        <v>0</v>
      </c>
      <c r="I215" s="99">
        <v>0</v>
      </c>
      <c r="J215" s="99">
        <v>453.85633013397501</v>
      </c>
      <c r="K215" s="99">
        <v>0</v>
      </c>
      <c r="L215" s="99">
        <v>120.42192987631999</v>
      </c>
      <c r="M215" s="99">
        <v>6.6798966519418199</v>
      </c>
      <c r="N215" s="99">
        <v>209.360718885437</v>
      </c>
      <c r="O215" s="99">
        <v>44.342083297204198</v>
      </c>
      <c r="P215" s="99">
        <v>0</v>
      </c>
      <c r="Q215" s="99">
        <v>1510.6091358512599</v>
      </c>
      <c r="R215" s="99">
        <v>0</v>
      </c>
      <c r="S215" s="99">
        <v>0</v>
      </c>
      <c r="T215" s="99">
        <v>4.0811699114856301</v>
      </c>
      <c r="U215" s="99">
        <v>452.86892260611103</v>
      </c>
      <c r="V215" s="99">
        <v>0</v>
      </c>
      <c r="W215" s="99">
        <v>161906.10278129601</v>
      </c>
      <c r="X215" s="99">
        <v>55155.101002693198</v>
      </c>
      <c r="Y215" s="99">
        <v>173.59617830067899</v>
      </c>
      <c r="Z215" s="99">
        <v>0</v>
      </c>
      <c r="AA215" s="99">
        <v>0</v>
      </c>
      <c r="AB215" s="99">
        <v>0</v>
      </c>
      <c r="AC215" s="99">
        <v>156272.65732574501</v>
      </c>
      <c r="AD215" s="99">
        <v>0</v>
      </c>
      <c r="AE215" s="99">
        <v>4994.8649066090602</v>
      </c>
      <c r="AF215" s="99">
        <v>981.68428234756004</v>
      </c>
      <c r="AG215" s="99">
        <v>38973.061405181899</v>
      </c>
      <c r="AH215" s="99">
        <v>1553.8930454552201</v>
      </c>
      <c r="AI215" s="99">
        <v>0</v>
      </c>
      <c r="AJ215" s="99">
        <v>167229.562774658</v>
      </c>
      <c r="AK215" s="99">
        <v>0</v>
      </c>
      <c r="AL215" s="99">
        <v>0</v>
      </c>
      <c r="AM215" s="99">
        <v>608.20470454543795</v>
      </c>
      <c r="AN215" s="99">
        <v>156460.11522865301</v>
      </c>
      <c r="AO215" s="99">
        <v>0</v>
      </c>
      <c r="AP215" s="99">
        <v>1315127.9278869601</v>
      </c>
      <c r="AQ215" s="99">
        <v>410848.47294998198</v>
      </c>
      <c r="AR215" s="99">
        <v>1405.36597116292</v>
      </c>
      <c r="AS215" s="99">
        <v>0</v>
      </c>
      <c r="AT215" s="99">
        <v>0</v>
      </c>
      <c r="AU215" s="99">
        <v>0</v>
      </c>
      <c r="AV215" s="99">
        <v>521087.254062653</v>
      </c>
      <c r="AW215" s="99">
        <v>0</v>
      </c>
      <c r="AX215" s="99">
        <v>43294.466173171997</v>
      </c>
      <c r="AY215" s="99">
        <v>7096.1335683465004</v>
      </c>
      <c r="AZ215" s="99">
        <v>300502.803123474</v>
      </c>
      <c r="BA215" s="99">
        <v>14147.1811122894</v>
      </c>
      <c r="BB215" s="99">
        <v>0</v>
      </c>
      <c r="BC215" s="99">
        <v>1341731.2587432901</v>
      </c>
      <c r="BD215" s="99">
        <v>0</v>
      </c>
      <c r="BE215" s="99">
        <v>0</v>
      </c>
      <c r="BF215" s="99">
        <v>4468.9199272990199</v>
      </c>
      <c r="BG215" s="99">
        <v>521297.89360046398</v>
      </c>
      <c r="BH215" s="99">
        <v>0</v>
      </c>
      <c r="BI215" s="99">
        <v>235582.018604279</v>
      </c>
      <c r="BJ215" s="99">
        <v>129966.189101219</v>
      </c>
      <c r="BK215" s="99">
        <v>0</v>
      </c>
      <c r="BL215" s="99">
        <v>0</v>
      </c>
      <c r="BM215" s="99">
        <v>0</v>
      </c>
      <c r="BN215" s="99">
        <v>0</v>
      </c>
      <c r="BO215" s="99">
        <v>0</v>
      </c>
      <c r="BP215" s="99">
        <v>0</v>
      </c>
      <c r="BQ215" s="99">
        <v>0</v>
      </c>
      <c r="BR215" s="99">
        <v>2139.3494543433198</v>
      </c>
      <c r="BS215" s="99">
        <v>99488.789770126299</v>
      </c>
      <c r="BT215" s="99">
        <v>2755.4220668971502</v>
      </c>
      <c r="BU215" s="99">
        <v>0</v>
      </c>
      <c r="BV215" s="99">
        <v>254457.601327896</v>
      </c>
      <c r="BW215" s="99">
        <v>0</v>
      </c>
      <c r="BX215" s="99">
        <v>0</v>
      </c>
      <c r="BY215" s="99">
        <v>0</v>
      </c>
      <c r="BZ215" s="99">
        <v>0</v>
      </c>
      <c r="CA215" s="99">
        <v>1854.2869642227899</v>
      </c>
      <c r="CB215" s="99">
        <v>218103.80706214899</v>
      </c>
      <c r="CC215" s="99">
        <v>1722571.8356018099</v>
      </c>
      <c r="CD215" s="99">
        <v>362815.06665039097</v>
      </c>
      <c r="CE215" s="99">
        <v>85.475255756638902</v>
      </c>
      <c r="CF215" s="99">
        <v>13813.562560677499</v>
      </c>
      <c r="CG215" s="99">
        <v>107646.90065383899</v>
      </c>
      <c r="CH215" s="99">
        <v>0</v>
      </c>
      <c r="CI215" s="99">
        <v>1939.8502616882299</v>
      </c>
      <c r="CJ215" s="99">
        <v>232068.60099601699</v>
      </c>
      <c r="CK215" s="99">
        <v>1833648.8156890899</v>
      </c>
      <c r="CL215" s="99">
        <v>381062.612812042</v>
      </c>
      <c r="CM215" s="166">
        <v>2383.6388033926501</v>
      </c>
      <c r="CN215" s="166">
        <v>391019.97826003999</v>
      </c>
      <c r="CO215" s="166">
        <v>2361431.8113708501</v>
      </c>
      <c r="CP215" s="99">
        <v>381062.612812042</v>
      </c>
      <c r="CQ215" s="99">
        <v>0</v>
      </c>
      <c r="CR215" s="99">
        <v>0</v>
      </c>
      <c r="CS215" s="99">
        <v>0</v>
      </c>
      <c r="CT215" s="99">
        <v>0</v>
      </c>
      <c r="CU215" s="98">
        <v>342.12477154099997</v>
      </c>
      <c r="CV215" s="98">
        <v>531.15714607999996</v>
      </c>
      <c r="CW215" s="98">
        <v>231917.36962282649</v>
      </c>
      <c r="CX215" s="98">
        <v>1830218.736255649</v>
      </c>
    </row>
    <row r="216" spans="1:102" x14ac:dyDescent="0.2">
      <c r="A216" s="98" t="s">
        <v>54</v>
      </c>
      <c r="B216" s="100">
        <v>40330</v>
      </c>
      <c r="C216" s="99">
        <v>0</v>
      </c>
      <c r="D216" s="99">
        <v>1524.5998492837</v>
      </c>
      <c r="E216" s="99">
        <v>336.61609527096198</v>
      </c>
      <c r="F216" s="99">
        <v>2.09884323398001</v>
      </c>
      <c r="G216" s="99">
        <v>0</v>
      </c>
      <c r="H216" s="99">
        <v>0</v>
      </c>
      <c r="I216" s="99">
        <v>0</v>
      </c>
      <c r="J216" s="99">
        <v>472.561311267316</v>
      </c>
      <c r="K216" s="99">
        <v>0</v>
      </c>
      <c r="L216" s="99">
        <v>140.95616312511299</v>
      </c>
      <c r="M216" s="99">
        <v>7.6911156049463898</v>
      </c>
      <c r="N216" s="99">
        <v>211.68232685886301</v>
      </c>
      <c r="O216" s="99">
        <v>47.227608584333197</v>
      </c>
      <c r="P216" s="99">
        <v>0</v>
      </c>
      <c r="Q216" s="99">
        <v>1486.4081710278999</v>
      </c>
      <c r="R216" s="99">
        <v>0</v>
      </c>
      <c r="S216" s="99">
        <v>0</v>
      </c>
      <c r="T216" s="99">
        <v>1.93083268003829</v>
      </c>
      <c r="U216" s="99">
        <v>471.96302032098203</v>
      </c>
      <c r="V216" s="99">
        <v>0</v>
      </c>
      <c r="W216" s="99">
        <v>158938.50841140701</v>
      </c>
      <c r="X216" s="99">
        <v>53966.852993011496</v>
      </c>
      <c r="Y216" s="99">
        <v>16.1587563678622</v>
      </c>
      <c r="Z216" s="99">
        <v>0</v>
      </c>
      <c r="AA216" s="99">
        <v>0</v>
      </c>
      <c r="AB216" s="99">
        <v>0</v>
      </c>
      <c r="AC216" s="99">
        <v>163124.12991714501</v>
      </c>
      <c r="AD216" s="99">
        <v>0</v>
      </c>
      <c r="AE216" s="99">
        <v>10395.1414893866</v>
      </c>
      <c r="AF216" s="99">
        <v>686.38909856975101</v>
      </c>
      <c r="AG216" s="99">
        <v>38017.423342227899</v>
      </c>
      <c r="AH216" s="99">
        <v>1444.7635845094901</v>
      </c>
      <c r="AI216" s="99">
        <v>0</v>
      </c>
      <c r="AJ216" s="99">
        <v>159512.50839233401</v>
      </c>
      <c r="AK216" s="99">
        <v>0</v>
      </c>
      <c r="AL216" s="99">
        <v>0</v>
      </c>
      <c r="AM216" s="99">
        <v>494.349840074778</v>
      </c>
      <c r="AN216" s="99">
        <v>163397.753435135</v>
      </c>
      <c r="AO216" s="99">
        <v>0</v>
      </c>
      <c r="AP216" s="99">
        <v>1283804.9957580599</v>
      </c>
      <c r="AQ216" s="99">
        <v>403655.89527130098</v>
      </c>
      <c r="AR216" s="99">
        <v>178.86569136381101</v>
      </c>
      <c r="AS216" s="99">
        <v>0</v>
      </c>
      <c r="AT216" s="99">
        <v>0</v>
      </c>
      <c r="AU216" s="99">
        <v>0</v>
      </c>
      <c r="AV216" s="99">
        <v>545532.01968383801</v>
      </c>
      <c r="AW216" s="99">
        <v>0</v>
      </c>
      <c r="AX216" s="99">
        <v>87383.0048732758</v>
      </c>
      <c r="AY216" s="99">
        <v>5064.2721049189604</v>
      </c>
      <c r="AZ216" s="99">
        <v>301878.39524459798</v>
      </c>
      <c r="BA216" s="99">
        <v>13499.3384375572</v>
      </c>
      <c r="BB216" s="99">
        <v>0</v>
      </c>
      <c r="BC216" s="99">
        <v>1281810.42350769</v>
      </c>
      <c r="BD216" s="99">
        <v>0</v>
      </c>
      <c r="BE216" s="99">
        <v>0</v>
      </c>
      <c r="BF216" s="99">
        <v>3835.9295266270601</v>
      </c>
      <c r="BG216" s="99">
        <v>546047.74855041504</v>
      </c>
      <c r="BH216" s="99">
        <v>0</v>
      </c>
      <c r="BI216" s="99">
        <v>223931.04467392</v>
      </c>
      <c r="BJ216" s="99">
        <v>129902.803851128</v>
      </c>
      <c r="BK216" s="99">
        <v>0</v>
      </c>
      <c r="BL216" s="99">
        <v>0</v>
      </c>
      <c r="BM216" s="99">
        <v>0</v>
      </c>
      <c r="BN216" s="99">
        <v>0</v>
      </c>
      <c r="BO216" s="99">
        <v>0</v>
      </c>
      <c r="BP216" s="99">
        <v>0</v>
      </c>
      <c r="BQ216" s="99">
        <v>0</v>
      </c>
      <c r="BR216" s="99">
        <v>1692.93430544436</v>
      </c>
      <c r="BS216" s="99">
        <v>100205.51131916</v>
      </c>
      <c r="BT216" s="99">
        <v>2629.4008988142</v>
      </c>
      <c r="BU216" s="99">
        <v>0</v>
      </c>
      <c r="BV216" s="99">
        <v>237458.82883071899</v>
      </c>
      <c r="BW216" s="99">
        <v>0</v>
      </c>
      <c r="BX216" s="99">
        <v>0</v>
      </c>
      <c r="BY216" s="99">
        <v>0</v>
      </c>
      <c r="BZ216" s="99">
        <v>0</v>
      </c>
      <c r="CA216" s="99">
        <v>1862.6011126041401</v>
      </c>
      <c r="CB216" s="99">
        <v>212922.55881118801</v>
      </c>
      <c r="CC216" s="99">
        <v>1698598.8335571301</v>
      </c>
      <c r="CD216" s="99">
        <v>344632.97993469198</v>
      </c>
      <c r="CE216" s="99">
        <v>85.234158751554801</v>
      </c>
      <c r="CF216" s="99">
        <v>13262.679424166699</v>
      </c>
      <c r="CG216" s="99">
        <v>105418.46647643999</v>
      </c>
      <c r="CH216" s="99">
        <v>0</v>
      </c>
      <c r="CI216" s="99">
        <v>1947.3030991703299</v>
      </c>
      <c r="CJ216" s="99">
        <v>226170.975011826</v>
      </c>
      <c r="CK216" s="99">
        <v>1796484.16581726</v>
      </c>
      <c r="CL216" s="99">
        <v>361810.18100738502</v>
      </c>
      <c r="CM216" s="166">
        <v>2410.90729227662</v>
      </c>
      <c r="CN216" s="166">
        <v>392055.47038269002</v>
      </c>
      <c r="CO216" s="166">
        <v>2348813.00244141</v>
      </c>
      <c r="CP216" s="99">
        <v>361810.18100738502</v>
      </c>
      <c r="CQ216" s="99">
        <v>0</v>
      </c>
      <c r="CR216" s="99">
        <v>0</v>
      </c>
      <c r="CS216" s="99">
        <v>0</v>
      </c>
      <c r="CT216" s="99">
        <v>0</v>
      </c>
      <c r="CU216" s="98">
        <v>336.45283441100003</v>
      </c>
      <c r="CV216" s="98">
        <v>551.01689768699998</v>
      </c>
      <c r="CW216" s="98">
        <v>226185.23823535471</v>
      </c>
      <c r="CX216" s="98">
        <v>1804017.30003357</v>
      </c>
    </row>
    <row r="217" spans="1:102" x14ac:dyDescent="0.2">
      <c r="A217" s="98" t="s">
        <v>54</v>
      </c>
      <c r="B217" s="100">
        <v>40422</v>
      </c>
      <c r="C217" s="99">
        <v>0</v>
      </c>
      <c r="D217" s="99">
        <v>1523.4736546874001</v>
      </c>
      <c r="E217" s="99">
        <v>331.05361077561997</v>
      </c>
      <c r="F217" s="99">
        <v>2.6218634839751802</v>
      </c>
      <c r="G217" s="99">
        <v>0</v>
      </c>
      <c r="H217" s="99">
        <v>0</v>
      </c>
      <c r="I217" s="99">
        <v>0</v>
      </c>
      <c r="J217" s="99">
        <v>487.09818109124899</v>
      </c>
      <c r="K217" s="99">
        <v>0</v>
      </c>
      <c r="L217" s="99">
        <v>88.405425650999007</v>
      </c>
      <c r="M217" s="99">
        <v>7.3420114979962801</v>
      </c>
      <c r="N217" s="99">
        <v>213.53872215747799</v>
      </c>
      <c r="O217" s="99">
        <v>44.455759226810201</v>
      </c>
      <c r="P217" s="99">
        <v>0</v>
      </c>
      <c r="Q217" s="99">
        <v>1557.5754798948799</v>
      </c>
      <c r="R217" s="99">
        <v>0</v>
      </c>
      <c r="S217" s="99">
        <v>0</v>
      </c>
      <c r="T217" s="99">
        <v>3.0853316368011301</v>
      </c>
      <c r="U217" s="99">
        <v>487.650020133704</v>
      </c>
      <c r="V217" s="99">
        <v>0</v>
      </c>
      <c r="W217" s="99">
        <v>168473.10189819301</v>
      </c>
      <c r="X217" s="99">
        <v>53111.181298732801</v>
      </c>
      <c r="Y217" s="99">
        <v>18.879181107971799</v>
      </c>
      <c r="Z217" s="99">
        <v>0</v>
      </c>
      <c r="AA217" s="99">
        <v>0</v>
      </c>
      <c r="AB217" s="99">
        <v>0</v>
      </c>
      <c r="AC217" s="99">
        <v>176113.62394714399</v>
      </c>
      <c r="AD217" s="99">
        <v>0</v>
      </c>
      <c r="AE217" s="99">
        <v>3626.95775601268</v>
      </c>
      <c r="AF217" s="99">
        <v>802.67846611887205</v>
      </c>
      <c r="AG217" s="99">
        <v>40188.806871414199</v>
      </c>
      <c r="AH217" s="99">
        <v>1275.22107942402</v>
      </c>
      <c r="AI217" s="99">
        <v>0</v>
      </c>
      <c r="AJ217" s="99">
        <v>172594.92043685901</v>
      </c>
      <c r="AK217" s="99">
        <v>0</v>
      </c>
      <c r="AL217" s="99">
        <v>0</v>
      </c>
      <c r="AM217" s="99">
        <v>154.11113723926201</v>
      </c>
      <c r="AN217" s="99">
        <v>176215.47246551499</v>
      </c>
      <c r="AO217" s="99">
        <v>0</v>
      </c>
      <c r="AP217" s="99">
        <v>1361361.91798401</v>
      </c>
      <c r="AQ217" s="99">
        <v>397967.27936935402</v>
      </c>
      <c r="AR217" s="99">
        <v>284.67075331881603</v>
      </c>
      <c r="AS217" s="99">
        <v>0</v>
      </c>
      <c r="AT217" s="99">
        <v>0</v>
      </c>
      <c r="AU217" s="99">
        <v>0</v>
      </c>
      <c r="AV217" s="99">
        <v>586795.40616607701</v>
      </c>
      <c r="AW217" s="99">
        <v>0</v>
      </c>
      <c r="AX217" s="99">
        <v>31582.554491996802</v>
      </c>
      <c r="AY217" s="99">
        <v>5885.8465654253996</v>
      </c>
      <c r="AZ217" s="99">
        <v>308809.77128601098</v>
      </c>
      <c r="BA217" s="99">
        <v>11908.1514259577</v>
      </c>
      <c r="BB217" s="99">
        <v>0</v>
      </c>
      <c r="BC217" s="99">
        <v>1389510.1141967799</v>
      </c>
      <c r="BD217" s="99">
        <v>0</v>
      </c>
      <c r="BE217" s="99">
        <v>0</v>
      </c>
      <c r="BF217" s="99">
        <v>1804.1471425145901</v>
      </c>
      <c r="BG217" s="99">
        <v>587981.02429199195</v>
      </c>
      <c r="BH217" s="99">
        <v>0</v>
      </c>
      <c r="BI217" s="99">
        <v>234147.67135810899</v>
      </c>
      <c r="BJ217" s="99">
        <v>128751.781652451</v>
      </c>
      <c r="BK217" s="99">
        <v>0</v>
      </c>
      <c r="BL217" s="99">
        <v>0</v>
      </c>
      <c r="BM217" s="99">
        <v>0</v>
      </c>
      <c r="BN217" s="99">
        <v>0</v>
      </c>
      <c r="BO217" s="99">
        <v>0</v>
      </c>
      <c r="BP217" s="99">
        <v>0</v>
      </c>
      <c r="BQ217" s="99">
        <v>0</v>
      </c>
      <c r="BR217" s="99">
        <v>1790.19564844668</v>
      </c>
      <c r="BS217" s="99">
        <v>105338.783244133</v>
      </c>
      <c r="BT217" s="99">
        <v>2307.6018441319502</v>
      </c>
      <c r="BU217" s="99">
        <v>0</v>
      </c>
      <c r="BV217" s="99">
        <v>259268.86113548299</v>
      </c>
      <c r="BW217" s="99">
        <v>0</v>
      </c>
      <c r="BX217" s="99">
        <v>0</v>
      </c>
      <c r="BY217" s="99">
        <v>0</v>
      </c>
      <c r="BZ217" s="99">
        <v>0</v>
      </c>
      <c r="CA217" s="99">
        <v>1855.8818411082</v>
      </c>
      <c r="CB217" s="99">
        <v>219395.520727158</v>
      </c>
      <c r="CC217" s="99">
        <v>1750006.2881012</v>
      </c>
      <c r="CD217" s="99">
        <v>367869.77870941203</v>
      </c>
      <c r="CE217" s="99">
        <v>85.207623125985293</v>
      </c>
      <c r="CF217" s="99">
        <v>12975.3756699562</v>
      </c>
      <c r="CG217" s="99">
        <v>106041.480535507</v>
      </c>
      <c r="CH217" s="99">
        <v>0</v>
      </c>
      <c r="CI217" s="99">
        <v>1940.9492889493699</v>
      </c>
      <c r="CJ217" s="99">
        <v>232343.189790726</v>
      </c>
      <c r="CK217" s="99">
        <v>1854912.42680359</v>
      </c>
      <c r="CL217" s="99">
        <v>385166.01781845099</v>
      </c>
      <c r="CM217" s="166">
        <v>2426.5370309650898</v>
      </c>
      <c r="CN217" s="166">
        <v>412678.49868011498</v>
      </c>
      <c r="CO217" s="166">
        <v>2449296.8954162602</v>
      </c>
      <c r="CP217" s="99">
        <v>385166.01781845099</v>
      </c>
      <c r="CQ217" s="99">
        <v>0</v>
      </c>
      <c r="CR217" s="99">
        <v>0</v>
      </c>
      <c r="CS217" s="99">
        <v>0</v>
      </c>
      <c r="CT217" s="99">
        <v>0</v>
      </c>
      <c r="CU217" s="98">
        <v>331.504447965</v>
      </c>
      <c r="CV217" s="98">
        <v>564.46196257400004</v>
      </c>
      <c r="CW217" s="98">
        <v>232370.89639711421</v>
      </c>
      <c r="CX217" s="98">
        <v>1856047.768636707</v>
      </c>
    </row>
    <row r="218" spans="1:102" x14ac:dyDescent="0.2">
      <c r="A218" s="98" t="s">
        <v>54</v>
      </c>
      <c r="B218" s="100">
        <v>40513</v>
      </c>
      <c r="C218" s="99">
        <v>0</v>
      </c>
      <c r="D218" s="99">
        <v>1497.4474786818</v>
      </c>
      <c r="E218" s="99">
        <v>319.90694450587</v>
      </c>
      <c r="F218" s="99">
        <v>1.8257069189858199</v>
      </c>
      <c r="G218" s="99">
        <v>0</v>
      </c>
      <c r="H218" s="99">
        <v>0</v>
      </c>
      <c r="I218" s="99">
        <v>0</v>
      </c>
      <c r="J218" s="99">
        <v>493.699007205665</v>
      </c>
      <c r="K218" s="99">
        <v>0</v>
      </c>
      <c r="L218" s="99">
        <v>104.341952495277</v>
      </c>
      <c r="M218" s="99">
        <v>5.5797655459609796</v>
      </c>
      <c r="N218" s="99">
        <v>218.108871331438</v>
      </c>
      <c r="O218" s="99">
        <v>47.066304889507599</v>
      </c>
      <c r="P218" s="99">
        <v>0</v>
      </c>
      <c r="Q218" s="99">
        <v>1496.0318935811499</v>
      </c>
      <c r="R218" s="99">
        <v>0</v>
      </c>
      <c r="S218" s="99">
        <v>0</v>
      </c>
      <c r="T218" s="99">
        <v>4.9808366194483797</v>
      </c>
      <c r="U218" s="99">
        <v>498.51120845973497</v>
      </c>
      <c r="V218" s="99">
        <v>0</v>
      </c>
      <c r="W218" s="99">
        <v>164586.36528205901</v>
      </c>
      <c r="X218" s="99">
        <v>52377.727232933001</v>
      </c>
      <c r="Y218" s="99">
        <v>25.1799331209622</v>
      </c>
      <c r="Z218" s="99">
        <v>0</v>
      </c>
      <c r="AA218" s="99">
        <v>0</v>
      </c>
      <c r="AB218" s="99">
        <v>0</v>
      </c>
      <c r="AC218" s="99">
        <v>177903.09189415001</v>
      </c>
      <c r="AD218" s="99">
        <v>0</v>
      </c>
      <c r="AE218" s="99">
        <v>4018.8165605664299</v>
      </c>
      <c r="AF218" s="99">
        <v>524.49704749882198</v>
      </c>
      <c r="AG218" s="99">
        <v>42193.986536026001</v>
      </c>
      <c r="AH218" s="99">
        <v>1349.4509375095399</v>
      </c>
      <c r="AI218" s="99">
        <v>0</v>
      </c>
      <c r="AJ218" s="99">
        <v>167235.79023742699</v>
      </c>
      <c r="AK218" s="99">
        <v>0</v>
      </c>
      <c r="AL218" s="99">
        <v>0</v>
      </c>
      <c r="AM218" s="99">
        <v>215.26033152453601</v>
      </c>
      <c r="AN218" s="99">
        <v>178564.89195823701</v>
      </c>
      <c r="AO218" s="99">
        <v>0</v>
      </c>
      <c r="AP218" s="99">
        <v>1335601.18026733</v>
      </c>
      <c r="AQ218" s="99">
        <v>392503.50096893299</v>
      </c>
      <c r="AR218" s="99">
        <v>500.73809402436001</v>
      </c>
      <c r="AS218" s="99">
        <v>0</v>
      </c>
      <c r="AT218" s="99">
        <v>0</v>
      </c>
      <c r="AU218" s="99">
        <v>0</v>
      </c>
      <c r="AV218" s="99">
        <v>597281.61017608596</v>
      </c>
      <c r="AW218" s="99">
        <v>0</v>
      </c>
      <c r="AX218" s="99">
        <v>39198.811123371102</v>
      </c>
      <c r="AY218" s="99">
        <v>3800.86454504728</v>
      </c>
      <c r="AZ218" s="99">
        <v>316620.00165939302</v>
      </c>
      <c r="BA218" s="99">
        <v>12846.347422003701</v>
      </c>
      <c r="BB218" s="99">
        <v>0</v>
      </c>
      <c r="BC218" s="99">
        <v>1345455.13356018</v>
      </c>
      <c r="BD218" s="99">
        <v>0</v>
      </c>
      <c r="BE218" s="99">
        <v>0</v>
      </c>
      <c r="BF218" s="99">
        <v>9487.08662819862</v>
      </c>
      <c r="BG218" s="99">
        <v>599132.67916870106</v>
      </c>
      <c r="BH218" s="99">
        <v>0</v>
      </c>
      <c r="BI218" s="99">
        <v>235203.41164970401</v>
      </c>
      <c r="BJ218" s="99">
        <v>128554.105378151</v>
      </c>
      <c r="BK218" s="99">
        <v>0</v>
      </c>
      <c r="BL218" s="99">
        <v>0</v>
      </c>
      <c r="BM218" s="99">
        <v>0</v>
      </c>
      <c r="BN218" s="99">
        <v>0</v>
      </c>
      <c r="BO218" s="99">
        <v>0</v>
      </c>
      <c r="BP218" s="99">
        <v>0</v>
      </c>
      <c r="BQ218" s="99">
        <v>0</v>
      </c>
      <c r="BR218" s="99">
        <v>1313.7990714162599</v>
      </c>
      <c r="BS218" s="99">
        <v>111351.894601822</v>
      </c>
      <c r="BT218" s="99">
        <v>2507.7342325448999</v>
      </c>
      <c r="BU218" s="99">
        <v>0</v>
      </c>
      <c r="BV218" s="99">
        <v>255194.252773285</v>
      </c>
      <c r="BW218" s="99">
        <v>0</v>
      </c>
      <c r="BX218" s="99">
        <v>0</v>
      </c>
      <c r="BY218" s="99">
        <v>0</v>
      </c>
      <c r="BZ218" s="99">
        <v>0</v>
      </c>
      <c r="CA218" s="99">
        <v>1815.68088145554</v>
      </c>
      <c r="CB218" s="99">
        <v>217416.493700027</v>
      </c>
      <c r="CC218" s="99">
        <v>1727394.8859558101</v>
      </c>
      <c r="CD218" s="99">
        <v>363051.43852233898</v>
      </c>
      <c r="CE218" s="99">
        <v>93.420219000428901</v>
      </c>
      <c r="CF218" s="99">
        <v>12721.863730311399</v>
      </c>
      <c r="CG218" s="99">
        <v>110404.23919677699</v>
      </c>
      <c r="CH218" s="99">
        <v>0</v>
      </c>
      <c r="CI218" s="99">
        <v>1909.51753272116</v>
      </c>
      <c r="CJ218" s="99">
        <v>230117.05917358401</v>
      </c>
      <c r="CK218" s="99">
        <v>1837687.3303680399</v>
      </c>
      <c r="CL218" s="99">
        <v>380309.86605453503</v>
      </c>
      <c r="CM218" s="166">
        <v>2396.5206297636</v>
      </c>
      <c r="CN218" s="166">
        <v>408902.872573853</v>
      </c>
      <c r="CO218" s="166">
        <v>2446269.69677734</v>
      </c>
      <c r="CP218" s="99">
        <v>380309.86605453503</v>
      </c>
      <c r="CQ218" s="99">
        <v>0</v>
      </c>
      <c r="CR218" s="99">
        <v>0</v>
      </c>
      <c r="CS218" s="99">
        <v>0</v>
      </c>
      <c r="CT218" s="99">
        <v>0</v>
      </c>
      <c r="CU218" s="98">
        <v>322.73271610799998</v>
      </c>
      <c r="CV218" s="98">
        <v>582.71322748600005</v>
      </c>
      <c r="CW218" s="98">
        <v>230138.35743033839</v>
      </c>
      <c r="CX218" s="98">
        <v>1837799.125152587</v>
      </c>
    </row>
    <row r="219" spans="1:102" x14ac:dyDescent="0.2">
      <c r="A219" s="98" t="s">
        <v>54</v>
      </c>
      <c r="B219" s="100">
        <v>40603</v>
      </c>
      <c r="C219" s="99">
        <v>0</v>
      </c>
      <c r="D219" s="99">
        <v>1501.9212934672801</v>
      </c>
      <c r="E219" s="99">
        <v>319.44376334175502</v>
      </c>
      <c r="F219" s="99">
        <v>1.9161121609940901</v>
      </c>
      <c r="G219" s="99">
        <v>0</v>
      </c>
      <c r="H219" s="99">
        <v>0</v>
      </c>
      <c r="I219" s="99">
        <v>0</v>
      </c>
      <c r="J219" s="99">
        <v>530.968543052673</v>
      </c>
      <c r="K219" s="99">
        <v>0</v>
      </c>
      <c r="L219" s="99">
        <v>127.366685940884</v>
      </c>
      <c r="M219" s="99">
        <v>6.6450736749684403</v>
      </c>
      <c r="N219" s="99">
        <v>224.06727100536199</v>
      </c>
      <c r="O219" s="99">
        <v>0</v>
      </c>
      <c r="P219" s="99">
        <v>0</v>
      </c>
      <c r="Q219" s="99">
        <v>1495.84375149012</v>
      </c>
      <c r="R219" s="99">
        <v>0</v>
      </c>
      <c r="S219" s="99">
        <v>0</v>
      </c>
      <c r="T219" s="99">
        <v>12.844398010405699</v>
      </c>
      <c r="U219" s="99">
        <v>530.47222663462196</v>
      </c>
      <c r="V219" s="99">
        <v>0</v>
      </c>
      <c r="W219" s="99">
        <v>157555.936981201</v>
      </c>
      <c r="X219" s="99">
        <v>52928.556354045897</v>
      </c>
      <c r="Y219" s="99">
        <v>27.891119672916801</v>
      </c>
      <c r="Z219" s="99">
        <v>0</v>
      </c>
      <c r="AA219" s="99">
        <v>0</v>
      </c>
      <c r="AB219" s="99">
        <v>0</v>
      </c>
      <c r="AC219" s="99">
        <v>186049.35434341399</v>
      </c>
      <c r="AD219" s="99">
        <v>0</v>
      </c>
      <c r="AE219" s="99">
        <v>4305.7328202724502</v>
      </c>
      <c r="AF219" s="99">
        <v>580.04442147165503</v>
      </c>
      <c r="AG219" s="99">
        <v>44210.8094100952</v>
      </c>
      <c r="AH219" s="99">
        <v>0</v>
      </c>
      <c r="AI219" s="99">
        <v>0</v>
      </c>
      <c r="AJ219" s="99">
        <v>158276.04003333999</v>
      </c>
      <c r="AK219" s="99">
        <v>0</v>
      </c>
      <c r="AL219" s="99">
        <v>0</v>
      </c>
      <c r="AM219" s="99">
        <v>1048.8980948776</v>
      </c>
      <c r="AN219" s="99">
        <v>186009.03751754799</v>
      </c>
      <c r="AO219" s="99">
        <v>0</v>
      </c>
      <c r="AP219" s="99">
        <v>1291187.35002136</v>
      </c>
      <c r="AQ219" s="99">
        <v>401871.82362365699</v>
      </c>
      <c r="AR219" s="99">
        <v>477.930611614138</v>
      </c>
      <c r="AS219" s="99">
        <v>0</v>
      </c>
      <c r="AT219" s="99">
        <v>0</v>
      </c>
      <c r="AU219" s="99">
        <v>0</v>
      </c>
      <c r="AV219" s="99">
        <v>631246.85430145299</v>
      </c>
      <c r="AW219" s="99">
        <v>0</v>
      </c>
      <c r="AX219" s="99">
        <v>38904.019725799597</v>
      </c>
      <c r="AY219" s="99">
        <v>4362.8404439687702</v>
      </c>
      <c r="AZ219" s="99">
        <v>348691.73199081398</v>
      </c>
      <c r="BA219" s="99">
        <v>0</v>
      </c>
      <c r="BB219" s="99">
        <v>0</v>
      </c>
      <c r="BC219" s="99">
        <v>1287160.2518768299</v>
      </c>
      <c r="BD219" s="99">
        <v>0</v>
      </c>
      <c r="BE219" s="99">
        <v>0</v>
      </c>
      <c r="BF219" s="99">
        <v>13034.6393253803</v>
      </c>
      <c r="BG219" s="99">
        <v>630814.73163604701</v>
      </c>
      <c r="BH219" s="99">
        <v>0</v>
      </c>
      <c r="BI219" s="99">
        <v>245918.568149567</v>
      </c>
      <c r="BJ219" s="99">
        <v>128823.763565063</v>
      </c>
      <c r="BK219" s="99">
        <v>0</v>
      </c>
      <c r="BL219" s="99">
        <v>0</v>
      </c>
      <c r="BM219" s="99">
        <v>0</v>
      </c>
      <c r="BN219" s="99">
        <v>0</v>
      </c>
      <c r="BO219" s="99">
        <v>0</v>
      </c>
      <c r="BP219" s="99">
        <v>0</v>
      </c>
      <c r="BQ219" s="99">
        <v>0</v>
      </c>
      <c r="BR219" s="99">
        <v>1538.9331394583</v>
      </c>
      <c r="BS219" s="99">
        <v>115422.04560947399</v>
      </c>
      <c r="BT219" s="99">
        <v>0</v>
      </c>
      <c r="BU219" s="99">
        <v>0</v>
      </c>
      <c r="BV219" s="99">
        <v>240717.26477241499</v>
      </c>
      <c r="BW219" s="99">
        <v>0</v>
      </c>
      <c r="BX219" s="99">
        <v>0</v>
      </c>
      <c r="BY219" s="99">
        <v>0</v>
      </c>
      <c r="BZ219" s="99">
        <v>0</v>
      </c>
      <c r="CA219" s="99">
        <v>1821.3820573836599</v>
      </c>
      <c r="CB219" s="99">
        <v>211504.240962982</v>
      </c>
      <c r="CC219" s="99">
        <v>1692672.2953643801</v>
      </c>
      <c r="CD219" s="99">
        <v>362662.10812377901</v>
      </c>
      <c r="CE219" s="99">
        <v>97.056784287095098</v>
      </c>
      <c r="CF219" s="99">
        <v>13432.4612454176</v>
      </c>
      <c r="CG219" s="99">
        <v>117144.285356522</v>
      </c>
      <c r="CH219" s="99">
        <v>0</v>
      </c>
      <c r="CI219" s="99">
        <v>1918.55160543323</v>
      </c>
      <c r="CJ219" s="99">
        <v>225105.58423233</v>
      </c>
      <c r="CK219" s="99">
        <v>1815635.95593262</v>
      </c>
      <c r="CL219" s="99">
        <v>380091.17982482899</v>
      </c>
      <c r="CM219" s="166">
        <v>2445.26147189736</v>
      </c>
      <c r="CN219" s="166">
        <v>415017.08571243298</v>
      </c>
      <c r="CO219" s="166">
        <v>2455056.3468627902</v>
      </c>
      <c r="CP219" s="99">
        <v>380091.17982482899</v>
      </c>
      <c r="CQ219" s="99">
        <v>0</v>
      </c>
      <c r="CR219" s="99">
        <v>0</v>
      </c>
      <c r="CS219" s="99">
        <v>0</v>
      </c>
      <c r="CT219" s="99">
        <v>0</v>
      </c>
      <c r="CU219" s="98">
        <v>320.11233466900001</v>
      </c>
      <c r="CV219" s="98">
        <v>622.96083713899998</v>
      </c>
      <c r="CW219" s="98">
        <v>224936.7022083996</v>
      </c>
      <c r="CX219" s="98">
        <v>1809816.5807209022</v>
      </c>
    </row>
    <row r="220" spans="1:102" x14ac:dyDescent="0.2">
      <c r="A220" s="98" t="s">
        <v>54</v>
      </c>
      <c r="B220" s="100">
        <v>40695</v>
      </c>
      <c r="C220" s="99">
        <v>0</v>
      </c>
      <c r="D220" s="99">
        <v>1512.4872406721099</v>
      </c>
      <c r="E220" s="99">
        <v>319.840543825179</v>
      </c>
      <c r="F220" s="99">
        <v>2.13360147399362</v>
      </c>
      <c r="G220" s="99">
        <v>0</v>
      </c>
      <c r="H220" s="99">
        <v>0</v>
      </c>
      <c r="I220" s="99">
        <v>0</v>
      </c>
      <c r="J220" s="99">
        <v>537.728344112635</v>
      </c>
      <c r="K220" s="99">
        <v>0</v>
      </c>
      <c r="L220" s="99">
        <v>119.434950799681</v>
      </c>
      <c r="M220" s="99">
        <v>6.4717086749733399</v>
      </c>
      <c r="N220" s="99">
        <v>218.57849230244801</v>
      </c>
      <c r="O220" s="99">
        <v>0</v>
      </c>
      <c r="P220" s="99">
        <v>0</v>
      </c>
      <c r="Q220" s="99">
        <v>1521.3212687969201</v>
      </c>
      <c r="R220" s="99">
        <v>0</v>
      </c>
      <c r="S220" s="99">
        <v>0</v>
      </c>
      <c r="T220" s="99">
        <v>14.883593657985299</v>
      </c>
      <c r="U220" s="99">
        <v>537.21005874872196</v>
      </c>
      <c r="V220" s="99">
        <v>0</v>
      </c>
      <c r="W220" s="99">
        <v>170513.95138359099</v>
      </c>
      <c r="X220" s="99">
        <v>51423.771934509299</v>
      </c>
      <c r="Y220" s="99">
        <v>31.510486180894102</v>
      </c>
      <c r="Z220" s="99">
        <v>0</v>
      </c>
      <c r="AA220" s="99">
        <v>0</v>
      </c>
      <c r="AB220" s="99">
        <v>0</v>
      </c>
      <c r="AC220" s="99">
        <v>189911.18767738299</v>
      </c>
      <c r="AD220" s="99">
        <v>0</v>
      </c>
      <c r="AE220" s="99">
        <v>3905.0848123133201</v>
      </c>
      <c r="AF220" s="99">
        <v>726.65234128385805</v>
      </c>
      <c r="AG220" s="99">
        <v>45396.898764133497</v>
      </c>
      <c r="AH220" s="99">
        <v>0</v>
      </c>
      <c r="AI220" s="99">
        <v>0</v>
      </c>
      <c r="AJ220" s="99">
        <v>170498.40616798401</v>
      </c>
      <c r="AK220" s="99">
        <v>0</v>
      </c>
      <c r="AL220" s="99">
        <v>0</v>
      </c>
      <c r="AM220" s="99">
        <v>1086.59326635301</v>
      </c>
      <c r="AN220" s="99">
        <v>189862.219703674</v>
      </c>
      <c r="AO220" s="99">
        <v>0</v>
      </c>
      <c r="AP220" s="99">
        <v>1409416.63597107</v>
      </c>
      <c r="AQ220" s="99">
        <v>390755.34106445301</v>
      </c>
      <c r="AR220" s="99">
        <v>539.66183352470398</v>
      </c>
      <c r="AS220" s="99">
        <v>0</v>
      </c>
      <c r="AT220" s="99">
        <v>0</v>
      </c>
      <c r="AU220" s="99">
        <v>0</v>
      </c>
      <c r="AV220" s="99">
        <v>644658.23534393299</v>
      </c>
      <c r="AW220" s="99">
        <v>0</v>
      </c>
      <c r="AX220" s="99">
        <v>36194.354138851202</v>
      </c>
      <c r="AY220" s="99">
        <v>5487.6484863162004</v>
      </c>
      <c r="AZ220" s="99">
        <v>369987.325992584</v>
      </c>
      <c r="BA220" s="99">
        <v>0</v>
      </c>
      <c r="BB220" s="99">
        <v>0</v>
      </c>
      <c r="BC220" s="99">
        <v>1402965.9994812</v>
      </c>
      <c r="BD220" s="99">
        <v>0</v>
      </c>
      <c r="BE220" s="99">
        <v>0</v>
      </c>
      <c r="BF220" s="99">
        <v>12871.7421165705</v>
      </c>
      <c r="BG220" s="99">
        <v>644258.21691894496</v>
      </c>
      <c r="BH220" s="99">
        <v>0</v>
      </c>
      <c r="BI220" s="99">
        <v>258017.947162628</v>
      </c>
      <c r="BJ220" s="99">
        <v>127556.20441246001</v>
      </c>
      <c r="BK220" s="99">
        <v>0</v>
      </c>
      <c r="BL220" s="99">
        <v>0</v>
      </c>
      <c r="BM220" s="99">
        <v>0</v>
      </c>
      <c r="BN220" s="99">
        <v>0</v>
      </c>
      <c r="BO220" s="99">
        <v>0</v>
      </c>
      <c r="BP220" s="99">
        <v>0</v>
      </c>
      <c r="BQ220" s="99">
        <v>0</v>
      </c>
      <c r="BR220" s="99">
        <v>1838.54477989674</v>
      </c>
      <c r="BS220" s="99">
        <v>120225.376722336</v>
      </c>
      <c r="BT220" s="99">
        <v>0</v>
      </c>
      <c r="BU220" s="99">
        <v>0</v>
      </c>
      <c r="BV220" s="99">
        <v>274843.81893920898</v>
      </c>
      <c r="BW220" s="99">
        <v>0</v>
      </c>
      <c r="BX220" s="99">
        <v>0</v>
      </c>
      <c r="BY220" s="99">
        <v>0</v>
      </c>
      <c r="BZ220" s="99">
        <v>0</v>
      </c>
      <c r="CA220" s="99">
        <v>1830.4952270388601</v>
      </c>
      <c r="CB220" s="99">
        <v>222744.853815079</v>
      </c>
      <c r="CC220" s="99">
        <v>1807654.4839782701</v>
      </c>
      <c r="CD220" s="99">
        <v>400439.25007247902</v>
      </c>
      <c r="CE220" s="99">
        <v>98.183592455461607</v>
      </c>
      <c r="CF220" s="99">
        <v>13663.1338455677</v>
      </c>
      <c r="CG220" s="99">
        <v>117742.846721649</v>
      </c>
      <c r="CH220" s="99">
        <v>0</v>
      </c>
      <c r="CI220" s="99">
        <v>1928.1971479952299</v>
      </c>
      <c r="CJ220" s="99">
        <v>236301.93912506101</v>
      </c>
      <c r="CK220" s="99">
        <v>1926225.16059875</v>
      </c>
      <c r="CL220" s="99">
        <v>418083.09841537499</v>
      </c>
      <c r="CM220" s="166">
        <v>2461.0230838656398</v>
      </c>
      <c r="CN220" s="166">
        <v>428882.84210968</v>
      </c>
      <c r="CO220" s="166">
        <v>2578968.5374755901</v>
      </c>
      <c r="CP220" s="99">
        <v>418083.09841537499</v>
      </c>
      <c r="CQ220" s="99">
        <v>0</v>
      </c>
      <c r="CR220" s="99">
        <v>0</v>
      </c>
      <c r="CS220" s="99">
        <v>0</v>
      </c>
      <c r="CT220" s="99">
        <v>0</v>
      </c>
      <c r="CU220" s="98">
        <v>319.88261757399999</v>
      </c>
      <c r="CV220" s="98">
        <v>629.268857239</v>
      </c>
      <c r="CW220" s="98">
        <v>236407.9876606467</v>
      </c>
      <c r="CX220" s="98">
        <v>1925397.330699919</v>
      </c>
    </row>
    <row r="221" spans="1:102" x14ac:dyDescent="0.2">
      <c r="A221" s="98" t="s">
        <v>54</v>
      </c>
      <c r="B221" s="100">
        <v>40787</v>
      </c>
      <c r="C221" s="99">
        <v>0</v>
      </c>
      <c r="D221" s="99">
        <v>1538.98790319264</v>
      </c>
      <c r="E221" s="99">
        <v>298.538012310863</v>
      </c>
      <c r="F221" s="99">
        <v>2.4826169229927499</v>
      </c>
      <c r="G221" s="99">
        <v>0</v>
      </c>
      <c r="H221" s="99">
        <v>0</v>
      </c>
      <c r="I221" s="99">
        <v>0</v>
      </c>
      <c r="J221" s="99">
        <v>541.35924299061298</v>
      </c>
      <c r="K221" s="99">
        <v>0</v>
      </c>
      <c r="L221" s="99">
        <v>147.143925018609</v>
      </c>
      <c r="M221" s="99">
        <v>6.2583674899651696</v>
      </c>
      <c r="N221" s="99">
        <v>216.86276556178899</v>
      </c>
      <c r="O221" s="99">
        <v>0</v>
      </c>
      <c r="P221" s="99">
        <v>0</v>
      </c>
      <c r="Q221" s="99">
        <v>1533.5353576242901</v>
      </c>
      <c r="R221" s="99">
        <v>0</v>
      </c>
      <c r="S221" s="99">
        <v>0</v>
      </c>
      <c r="T221" s="99">
        <v>12.4496745826909</v>
      </c>
      <c r="U221" s="99">
        <v>542.31483972817705</v>
      </c>
      <c r="V221" s="99">
        <v>0</v>
      </c>
      <c r="W221" s="99">
        <v>171306.766485214</v>
      </c>
      <c r="X221" s="99">
        <v>49461.608616352103</v>
      </c>
      <c r="Y221" s="99">
        <v>19.122017988935099</v>
      </c>
      <c r="Z221" s="99">
        <v>0</v>
      </c>
      <c r="AA221" s="99">
        <v>0</v>
      </c>
      <c r="AB221" s="99">
        <v>0</v>
      </c>
      <c r="AC221" s="99">
        <v>184352.404844284</v>
      </c>
      <c r="AD221" s="99">
        <v>0</v>
      </c>
      <c r="AE221" s="99">
        <v>5979.81591415405</v>
      </c>
      <c r="AF221" s="99">
        <v>470.343298148364</v>
      </c>
      <c r="AG221" s="99">
        <v>43480.319975853003</v>
      </c>
      <c r="AH221" s="99">
        <v>0</v>
      </c>
      <c r="AI221" s="99">
        <v>0</v>
      </c>
      <c r="AJ221" s="99">
        <v>167179.90533065799</v>
      </c>
      <c r="AK221" s="99">
        <v>0</v>
      </c>
      <c r="AL221" s="99">
        <v>0</v>
      </c>
      <c r="AM221" s="99">
        <v>491.43958488851803</v>
      </c>
      <c r="AN221" s="99">
        <v>184388.59314727801</v>
      </c>
      <c r="AO221" s="99">
        <v>0</v>
      </c>
      <c r="AP221" s="99">
        <v>1417399.60597229</v>
      </c>
      <c r="AQ221" s="99">
        <v>377000.98472213699</v>
      </c>
      <c r="AR221" s="99">
        <v>230.462350437418</v>
      </c>
      <c r="AS221" s="99">
        <v>0</v>
      </c>
      <c r="AT221" s="99">
        <v>0</v>
      </c>
      <c r="AU221" s="99">
        <v>0</v>
      </c>
      <c r="AV221" s="99">
        <v>638928.12036895799</v>
      </c>
      <c r="AW221" s="99">
        <v>0</v>
      </c>
      <c r="AX221" s="99">
        <v>53759.714016914397</v>
      </c>
      <c r="AY221" s="99">
        <v>3606.3592626750501</v>
      </c>
      <c r="AZ221" s="99">
        <v>343217.72035980201</v>
      </c>
      <c r="BA221" s="99">
        <v>0</v>
      </c>
      <c r="BB221" s="99">
        <v>0</v>
      </c>
      <c r="BC221" s="99">
        <v>1375032.9250030499</v>
      </c>
      <c r="BD221" s="99">
        <v>0</v>
      </c>
      <c r="BE221" s="99">
        <v>0</v>
      </c>
      <c r="BF221" s="99">
        <v>7953.1755331158602</v>
      </c>
      <c r="BG221" s="99">
        <v>639744.18547058105</v>
      </c>
      <c r="BH221" s="99">
        <v>0</v>
      </c>
      <c r="BI221" s="99">
        <v>251993.839502335</v>
      </c>
      <c r="BJ221" s="99">
        <v>122733.764176369</v>
      </c>
      <c r="BK221" s="99">
        <v>0</v>
      </c>
      <c r="BL221" s="99">
        <v>0</v>
      </c>
      <c r="BM221" s="99">
        <v>0</v>
      </c>
      <c r="BN221" s="99">
        <v>0</v>
      </c>
      <c r="BO221" s="99">
        <v>0</v>
      </c>
      <c r="BP221" s="99">
        <v>0</v>
      </c>
      <c r="BQ221" s="99">
        <v>0</v>
      </c>
      <c r="BR221" s="99">
        <v>1428.5788619667301</v>
      </c>
      <c r="BS221" s="99">
        <v>116646.896668434</v>
      </c>
      <c r="BT221" s="99">
        <v>0</v>
      </c>
      <c r="BU221" s="99">
        <v>0</v>
      </c>
      <c r="BV221" s="99">
        <v>257106.80563163801</v>
      </c>
      <c r="BW221" s="99">
        <v>0</v>
      </c>
      <c r="BX221" s="99">
        <v>0</v>
      </c>
      <c r="BY221" s="99">
        <v>0</v>
      </c>
      <c r="BZ221" s="99">
        <v>0</v>
      </c>
      <c r="CA221" s="99">
        <v>1840.18718260527</v>
      </c>
      <c r="CB221" s="99">
        <v>219085.65085601801</v>
      </c>
      <c r="CC221" s="99">
        <v>1787438.9798584001</v>
      </c>
      <c r="CD221" s="99">
        <v>375920.99554061901</v>
      </c>
      <c r="CE221" s="99">
        <v>96.293940279632807</v>
      </c>
      <c r="CF221" s="99">
        <v>12907.6010210514</v>
      </c>
      <c r="CG221" s="99">
        <v>110387.129032135</v>
      </c>
      <c r="CH221" s="99">
        <v>0</v>
      </c>
      <c r="CI221" s="99">
        <v>1936.45178629458</v>
      </c>
      <c r="CJ221" s="99">
        <v>232020.64859580999</v>
      </c>
      <c r="CK221" s="99">
        <v>1899097.2464294401</v>
      </c>
      <c r="CL221" s="99">
        <v>394305.60729980498</v>
      </c>
      <c r="CM221" s="166">
        <v>2480.0535926222801</v>
      </c>
      <c r="CN221" s="166">
        <v>418699.26262664801</v>
      </c>
      <c r="CO221" s="166">
        <v>2538354.9363098098</v>
      </c>
      <c r="CP221" s="99">
        <v>394305.60729980498</v>
      </c>
      <c r="CQ221" s="99">
        <v>0</v>
      </c>
      <c r="CR221" s="99">
        <v>0</v>
      </c>
      <c r="CS221" s="99">
        <v>0</v>
      </c>
      <c r="CT221" s="99">
        <v>0</v>
      </c>
      <c r="CU221" s="98">
        <v>299.23351840800001</v>
      </c>
      <c r="CV221" s="98">
        <v>634.97098357599998</v>
      </c>
      <c r="CW221" s="98">
        <v>231993.25187706942</v>
      </c>
      <c r="CX221" s="98">
        <v>1897826.1088905351</v>
      </c>
    </row>
    <row r="222" spans="1:102" x14ac:dyDescent="0.2">
      <c r="A222" s="98" t="s">
        <v>54</v>
      </c>
      <c r="B222" s="100">
        <v>40878</v>
      </c>
      <c r="C222" s="99">
        <v>0</v>
      </c>
      <c r="D222" s="99">
        <v>1561.0549037456501</v>
      </c>
      <c r="E222" s="99">
        <v>307.13397762924399</v>
      </c>
      <c r="F222" s="99">
        <v>4.2487765889964102</v>
      </c>
      <c r="G222" s="99">
        <v>0</v>
      </c>
      <c r="H222" s="99">
        <v>0</v>
      </c>
      <c r="I222" s="99">
        <v>0</v>
      </c>
      <c r="J222" s="99">
        <v>555.50866977125395</v>
      </c>
      <c r="K222" s="99">
        <v>0</v>
      </c>
      <c r="L222" s="99">
        <v>161.97442554310001</v>
      </c>
      <c r="M222" s="99">
        <v>6.7009039689437504</v>
      </c>
      <c r="N222" s="99">
        <v>211.010148953646</v>
      </c>
      <c r="O222" s="99">
        <v>0</v>
      </c>
      <c r="P222" s="99">
        <v>0</v>
      </c>
      <c r="Q222" s="99">
        <v>1542.1636719256601</v>
      </c>
      <c r="R222" s="99">
        <v>0</v>
      </c>
      <c r="S222" s="99">
        <v>0</v>
      </c>
      <c r="T222" s="99">
        <v>10.874690051889001</v>
      </c>
      <c r="U222" s="99">
        <v>559.04054754972503</v>
      </c>
      <c r="V222" s="99">
        <v>0</v>
      </c>
      <c r="W222" s="99">
        <v>158244.91840553301</v>
      </c>
      <c r="X222" s="99">
        <v>49259.9256777763</v>
      </c>
      <c r="Y222" s="99">
        <v>27.833637680858399</v>
      </c>
      <c r="Z222" s="99">
        <v>0</v>
      </c>
      <c r="AA222" s="99">
        <v>0</v>
      </c>
      <c r="AB222" s="99">
        <v>0</v>
      </c>
      <c r="AC222" s="99">
        <v>188899.93070030201</v>
      </c>
      <c r="AD222" s="99">
        <v>0</v>
      </c>
      <c r="AE222" s="99">
        <v>6262.4215838909104</v>
      </c>
      <c r="AF222" s="99">
        <v>541.11058583110605</v>
      </c>
      <c r="AG222" s="99">
        <v>40349.760890006997</v>
      </c>
      <c r="AH222" s="99">
        <v>0</v>
      </c>
      <c r="AI222" s="99">
        <v>0</v>
      </c>
      <c r="AJ222" s="99">
        <v>159731.67422866801</v>
      </c>
      <c r="AK222" s="99">
        <v>0</v>
      </c>
      <c r="AL222" s="99">
        <v>0</v>
      </c>
      <c r="AM222" s="99">
        <v>919.66840890795004</v>
      </c>
      <c r="AN222" s="99">
        <v>189296.474571228</v>
      </c>
      <c r="AO222" s="99">
        <v>0</v>
      </c>
      <c r="AP222" s="99">
        <v>1321928.3307189899</v>
      </c>
      <c r="AQ222" s="99">
        <v>380897.95888519299</v>
      </c>
      <c r="AR222" s="99">
        <v>390.923710219562</v>
      </c>
      <c r="AS222" s="99">
        <v>0</v>
      </c>
      <c r="AT222" s="99">
        <v>0</v>
      </c>
      <c r="AU222" s="99">
        <v>0</v>
      </c>
      <c r="AV222" s="99">
        <v>666139.69635772705</v>
      </c>
      <c r="AW222" s="99">
        <v>0</v>
      </c>
      <c r="AX222" s="99">
        <v>61305.421988964103</v>
      </c>
      <c r="AY222" s="99">
        <v>4459.3449090123204</v>
      </c>
      <c r="AZ222" s="99">
        <v>307192.87646102899</v>
      </c>
      <c r="BA222" s="99">
        <v>0</v>
      </c>
      <c r="BB222" s="99">
        <v>0</v>
      </c>
      <c r="BC222" s="99">
        <v>1326064.28919983</v>
      </c>
      <c r="BD222" s="99">
        <v>0</v>
      </c>
      <c r="BE222" s="99">
        <v>0</v>
      </c>
      <c r="BF222" s="99">
        <v>9605.4031403064691</v>
      </c>
      <c r="BG222" s="99">
        <v>667243.20035553002</v>
      </c>
      <c r="BH222" s="99">
        <v>0</v>
      </c>
      <c r="BI222" s="99">
        <v>214943.713335037</v>
      </c>
      <c r="BJ222" s="99">
        <v>126666.164166451</v>
      </c>
      <c r="BK222" s="99">
        <v>0</v>
      </c>
      <c r="BL222" s="99">
        <v>0</v>
      </c>
      <c r="BM222" s="99">
        <v>0</v>
      </c>
      <c r="BN222" s="99">
        <v>0</v>
      </c>
      <c r="BO222" s="99">
        <v>0</v>
      </c>
      <c r="BP222" s="99">
        <v>0</v>
      </c>
      <c r="BQ222" s="99">
        <v>0</v>
      </c>
      <c r="BR222" s="99">
        <v>1508.1935399919701</v>
      </c>
      <c r="BS222" s="99">
        <v>111116.518313408</v>
      </c>
      <c r="BT222" s="99">
        <v>0</v>
      </c>
      <c r="BU222" s="99">
        <v>0</v>
      </c>
      <c r="BV222" s="99">
        <v>244165.956342697</v>
      </c>
      <c r="BW222" s="99">
        <v>0</v>
      </c>
      <c r="BX222" s="99">
        <v>0</v>
      </c>
      <c r="BY222" s="99">
        <v>0</v>
      </c>
      <c r="BZ222" s="99">
        <v>0</v>
      </c>
      <c r="CA222" s="99">
        <v>1868.8768495619299</v>
      </c>
      <c r="CB222" s="99">
        <v>206650.29718017601</v>
      </c>
      <c r="CC222" s="99">
        <v>1702846.9622345001</v>
      </c>
      <c r="CD222" s="99">
        <v>347450.62173461902</v>
      </c>
      <c r="CE222" s="99">
        <v>101.43340831250001</v>
      </c>
      <c r="CF222" s="99">
        <v>14096.2593969107</v>
      </c>
      <c r="CG222" s="99">
        <v>119615.693964958</v>
      </c>
      <c r="CH222" s="99">
        <v>0</v>
      </c>
      <c r="CI222" s="99">
        <v>1970.67407310009</v>
      </c>
      <c r="CJ222" s="99">
        <v>220753.77078247099</v>
      </c>
      <c r="CK222" s="99">
        <v>1809166.9674072301</v>
      </c>
      <c r="CL222" s="99">
        <v>367215.40621566802</v>
      </c>
      <c r="CM222" s="166">
        <v>2516.3910605311398</v>
      </c>
      <c r="CN222" s="166">
        <v>409992.306354523</v>
      </c>
      <c r="CO222" s="166">
        <v>2484790.4688720698</v>
      </c>
      <c r="CP222" s="99">
        <v>367215.40621566802</v>
      </c>
      <c r="CQ222" s="99">
        <v>0</v>
      </c>
      <c r="CR222" s="99">
        <v>0</v>
      </c>
      <c r="CS222" s="99">
        <v>0</v>
      </c>
      <c r="CT222" s="99">
        <v>0</v>
      </c>
      <c r="CU222" s="98">
        <v>309.501187652</v>
      </c>
      <c r="CV222" s="98">
        <v>653.61557608700002</v>
      </c>
      <c r="CW222" s="98">
        <v>220746.55657708671</v>
      </c>
      <c r="CX222" s="98">
        <v>1822462.6561994581</v>
      </c>
    </row>
    <row r="223" spans="1:102" x14ac:dyDescent="0.2">
      <c r="A223" s="98" t="s">
        <v>54</v>
      </c>
      <c r="B223" s="100">
        <v>40969</v>
      </c>
      <c r="C223" s="99">
        <v>0</v>
      </c>
      <c r="D223" s="99">
        <v>1557.58250547945</v>
      </c>
      <c r="E223" s="99">
        <v>303.32646466791601</v>
      </c>
      <c r="F223" s="99">
        <v>4.6606240509427197</v>
      </c>
      <c r="G223" s="99">
        <v>0</v>
      </c>
      <c r="H223" s="99">
        <v>0</v>
      </c>
      <c r="I223" s="99">
        <v>0</v>
      </c>
      <c r="J223" s="99">
        <v>557.24615428596701</v>
      </c>
      <c r="K223" s="99">
        <v>0</v>
      </c>
      <c r="L223" s="99">
        <v>254.86878459714401</v>
      </c>
      <c r="M223" s="99">
        <v>6.6123153589433104</v>
      </c>
      <c r="N223" s="99">
        <v>174.28298569098101</v>
      </c>
      <c r="O223" s="99">
        <v>0</v>
      </c>
      <c r="P223" s="99">
        <v>0</v>
      </c>
      <c r="Q223" s="99">
        <v>1539.62175959349</v>
      </c>
      <c r="R223" s="99">
        <v>0</v>
      </c>
      <c r="S223" s="99">
        <v>0</v>
      </c>
      <c r="T223" s="99">
        <v>11.602890613255999</v>
      </c>
      <c r="U223" s="99">
        <v>557.479006387293</v>
      </c>
      <c r="V223" s="99">
        <v>0</v>
      </c>
      <c r="W223" s="99">
        <v>169769.094060898</v>
      </c>
      <c r="X223" s="99">
        <v>49388.325066089601</v>
      </c>
      <c r="Y223" s="99">
        <v>66.091326330788405</v>
      </c>
      <c r="Z223" s="99">
        <v>0</v>
      </c>
      <c r="AA223" s="99">
        <v>0</v>
      </c>
      <c r="AB223" s="99">
        <v>0</v>
      </c>
      <c r="AC223" s="99">
        <v>192502.19819641099</v>
      </c>
      <c r="AD223" s="99">
        <v>0</v>
      </c>
      <c r="AE223" s="99">
        <v>21023.469182491299</v>
      </c>
      <c r="AF223" s="99">
        <v>746.21070656925394</v>
      </c>
      <c r="AG223" s="99">
        <v>24520.881292819999</v>
      </c>
      <c r="AH223" s="99">
        <v>0</v>
      </c>
      <c r="AI223" s="99">
        <v>0</v>
      </c>
      <c r="AJ223" s="99">
        <v>167994.91047668501</v>
      </c>
      <c r="AK223" s="99">
        <v>0</v>
      </c>
      <c r="AL223" s="99">
        <v>0</v>
      </c>
      <c r="AM223" s="99">
        <v>1236.45605261624</v>
      </c>
      <c r="AN223" s="99">
        <v>192722.23721885699</v>
      </c>
      <c r="AO223" s="99">
        <v>0</v>
      </c>
      <c r="AP223" s="99">
        <v>1420295.3193512</v>
      </c>
      <c r="AQ223" s="99">
        <v>388996.40659713699</v>
      </c>
      <c r="AR223" s="99">
        <v>1137.41255971789</v>
      </c>
      <c r="AS223" s="99">
        <v>0</v>
      </c>
      <c r="AT223" s="99">
        <v>0</v>
      </c>
      <c r="AU223" s="99">
        <v>0</v>
      </c>
      <c r="AV223" s="99">
        <v>675338.91179657006</v>
      </c>
      <c r="AW223" s="99">
        <v>0</v>
      </c>
      <c r="AX223" s="99">
        <v>169296.251716614</v>
      </c>
      <c r="AY223" s="99">
        <v>6459.7570867538498</v>
      </c>
      <c r="AZ223" s="99">
        <v>197646.11864852899</v>
      </c>
      <c r="BA223" s="99">
        <v>0</v>
      </c>
      <c r="BB223" s="99">
        <v>0</v>
      </c>
      <c r="BC223" s="99">
        <v>1397066.8782806401</v>
      </c>
      <c r="BD223" s="99">
        <v>0</v>
      </c>
      <c r="BE223" s="99">
        <v>0</v>
      </c>
      <c r="BF223" s="99">
        <v>12807.4990526438</v>
      </c>
      <c r="BG223" s="99">
        <v>675784.13333129894</v>
      </c>
      <c r="BH223" s="99">
        <v>0</v>
      </c>
      <c r="BI223" s="99">
        <v>193281.21397590599</v>
      </c>
      <c r="BJ223" s="99">
        <v>126415.029525757</v>
      </c>
      <c r="BK223" s="99">
        <v>0</v>
      </c>
      <c r="BL223" s="99">
        <v>0</v>
      </c>
      <c r="BM223" s="99">
        <v>0</v>
      </c>
      <c r="BN223" s="99">
        <v>0</v>
      </c>
      <c r="BO223" s="99">
        <v>0</v>
      </c>
      <c r="BP223" s="99">
        <v>0</v>
      </c>
      <c r="BQ223" s="99">
        <v>0</v>
      </c>
      <c r="BR223" s="99">
        <v>1464.0468762815001</v>
      </c>
      <c r="BS223" s="99">
        <v>64929.151244640401</v>
      </c>
      <c r="BT223" s="99">
        <v>0</v>
      </c>
      <c r="BU223" s="99">
        <v>0</v>
      </c>
      <c r="BV223" s="99">
        <v>259429.67981338501</v>
      </c>
      <c r="BW223" s="99">
        <v>0</v>
      </c>
      <c r="BX223" s="99">
        <v>0</v>
      </c>
      <c r="BY223" s="99">
        <v>0</v>
      </c>
      <c r="BZ223" s="99">
        <v>0</v>
      </c>
      <c r="CA223" s="99">
        <v>1860.0320001989601</v>
      </c>
      <c r="CB223" s="99">
        <v>220497.40353202799</v>
      </c>
      <c r="CC223" s="99">
        <v>1808441.6389465299</v>
      </c>
      <c r="CD223" s="99">
        <v>331086.73173141503</v>
      </c>
      <c r="CE223" s="99">
        <v>101.039892678149</v>
      </c>
      <c r="CF223" s="99">
        <v>14475.080104351</v>
      </c>
      <c r="CG223" s="99">
        <v>121882.87495040899</v>
      </c>
      <c r="CH223" s="99">
        <v>0</v>
      </c>
      <c r="CI223" s="99">
        <v>1961.1478166878201</v>
      </c>
      <c r="CJ223" s="99">
        <v>235113.632164001</v>
      </c>
      <c r="CK223" s="99">
        <v>1940173.1756134001</v>
      </c>
      <c r="CL223" s="99">
        <v>352192.15003585798</v>
      </c>
      <c r="CM223" s="166">
        <v>2517.99664831162</v>
      </c>
      <c r="CN223" s="166">
        <v>430647.141014099</v>
      </c>
      <c r="CO223" s="166">
        <v>2621400.8922119099</v>
      </c>
      <c r="CP223" s="99">
        <v>352192.15003585798</v>
      </c>
      <c r="CQ223" s="99">
        <v>0</v>
      </c>
      <c r="CR223" s="99">
        <v>0</v>
      </c>
      <c r="CS223" s="99">
        <v>0</v>
      </c>
      <c r="CT223" s="99">
        <v>0</v>
      </c>
      <c r="CU223" s="98">
        <v>304.20185755699998</v>
      </c>
      <c r="CV223" s="98">
        <v>654.30259400600005</v>
      </c>
      <c r="CW223" s="98">
        <v>234972.48363637901</v>
      </c>
      <c r="CX223" s="98">
        <v>1930324.5138969389</v>
      </c>
    </row>
    <row r="224" spans="1:102" x14ac:dyDescent="0.2">
      <c r="A224" s="98" t="s">
        <v>54</v>
      </c>
      <c r="B224" s="100">
        <v>41061</v>
      </c>
      <c r="C224" s="99">
        <v>0</v>
      </c>
      <c r="D224" s="99">
        <v>1579.0702716559199</v>
      </c>
      <c r="E224" s="99">
        <v>302.93549158051599</v>
      </c>
      <c r="F224" s="99">
        <v>4.2488734939834103</v>
      </c>
      <c r="G224" s="99">
        <v>0</v>
      </c>
      <c r="H224" s="99">
        <v>0</v>
      </c>
      <c r="I224" s="99">
        <v>0</v>
      </c>
      <c r="J224" s="99">
        <v>557.05893666297197</v>
      </c>
      <c r="K224" s="99">
        <v>0</v>
      </c>
      <c r="L224" s="99">
        <v>271.66394657641598</v>
      </c>
      <c r="M224" s="99">
        <v>6.3265258749597697</v>
      </c>
      <c r="N224" s="99">
        <v>89.684172307141097</v>
      </c>
      <c r="O224" s="99">
        <v>0</v>
      </c>
      <c r="P224" s="99">
        <v>0</v>
      </c>
      <c r="Q224" s="99">
        <v>1554.8669705986999</v>
      </c>
      <c r="R224" s="99">
        <v>0</v>
      </c>
      <c r="S224" s="99">
        <v>0</v>
      </c>
      <c r="T224" s="99">
        <v>10.160349865094799</v>
      </c>
      <c r="U224" s="99">
        <v>556.90005671232905</v>
      </c>
      <c r="V224" s="99">
        <v>0</v>
      </c>
      <c r="W224" s="99">
        <v>157505.911394119</v>
      </c>
      <c r="X224" s="99">
        <v>47425.942051887498</v>
      </c>
      <c r="Y224" s="99">
        <v>58.750772351864697</v>
      </c>
      <c r="Z224" s="99">
        <v>0</v>
      </c>
      <c r="AA224" s="99">
        <v>0</v>
      </c>
      <c r="AB224" s="99">
        <v>0</v>
      </c>
      <c r="AC224" s="99">
        <v>191575.292280197</v>
      </c>
      <c r="AD224" s="99">
        <v>0</v>
      </c>
      <c r="AE224" s="99">
        <v>28753.477854967099</v>
      </c>
      <c r="AF224" s="99">
        <v>535.34537896513905</v>
      </c>
      <c r="AG224" s="99">
        <v>15926.6571415663</v>
      </c>
      <c r="AH224" s="99">
        <v>0</v>
      </c>
      <c r="AI224" s="99">
        <v>0</v>
      </c>
      <c r="AJ224" s="99">
        <v>158186.562383652</v>
      </c>
      <c r="AK224" s="99">
        <v>0</v>
      </c>
      <c r="AL224" s="99">
        <v>0</v>
      </c>
      <c r="AM224" s="99">
        <v>1243.39348460734</v>
      </c>
      <c r="AN224" s="99">
        <v>191983.96034049999</v>
      </c>
      <c r="AO224" s="99">
        <v>0</v>
      </c>
      <c r="AP224" s="99">
        <v>1329930.14048767</v>
      </c>
      <c r="AQ224" s="99">
        <v>374131.703048706</v>
      </c>
      <c r="AR224" s="99">
        <v>1363.4657997787001</v>
      </c>
      <c r="AS224" s="99">
        <v>0</v>
      </c>
      <c r="AT224" s="99">
        <v>0</v>
      </c>
      <c r="AU224" s="99">
        <v>0</v>
      </c>
      <c r="AV224" s="99">
        <v>678355.38420867897</v>
      </c>
      <c r="AW224" s="99">
        <v>0</v>
      </c>
      <c r="AX224" s="99">
        <v>235796.818775177</v>
      </c>
      <c r="AY224" s="99">
        <v>4309.4462807774498</v>
      </c>
      <c r="AZ224" s="99">
        <v>133153.52134513899</v>
      </c>
      <c r="BA224" s="99">
        <v>0</v>
      </c>
      <c r="BB224" s="99">
        <v>0</v>
      </c>
      <c r="BC224" s="99">
        <v>1328476.49559021</v>
      </c>
      <c r="BD224" s="99">
        <v>0</v>
      </c>
      <c r="BE224" s="99">
        <v>0</v>
      </c>
      <c r="BF224" s="99">
        <v>12717.723304986999</v>
      </c>
      <c r="BG224" s="99">
        <v>679585.55374908401</v>
      </c>
      <c r="BH224" s="99">
        <v>0</v>
      </c>
      <c r="BI224" s="99">
        <v>174403.267396927</v>
      </c>
      <c r="BJ224" s="99">
        <v>124752.132998466</v>
      </c>
      <c r="BK224" s="99">
        <v>0</v>
      </c>
      <c r="BL224" s="99">
        <v>0</v>
      </c>
      <c r="BM224" s="99">
        <v>0</v>
      </c>
      <c r="BN224" s="99">
        <v>0</v>
      </c>
      <c r="BO224" s="99">
        <v>0</v>
      </c>
      <c r="BP224" s="99">
        <v>0</v>
      </c>
      <c r="BQ224" s="99">
        <v>0</v>
      </c>
      <c r="BR224" s="99">
        <v>1345.2856811136</v>
      </c>
      <c r="BS224" s="99">
        <v>42242.765888690898</v>
      </c>
      <c r="BT224" s="99">
        <v>0</v>
      </c>
      <c r="BU224" s="99">
        <v>0</v>
      </c>
      <c r="BV224" s="99">
        <v>246246.06892585801</v>
      </c>
      <c r="BW224" s="99">
        <v>0</v>
      </c>
      <c r="BX224" s="99">
        <v>0</v>
      </c>
      <c r="BY224" s="99">
        <v>0</v>
      </c>
      <c r="BZ224" s="99">
        <v>0</v>
      </c>
      <c r="CA224" s="99">
        <v>1878.4665834903701</v>
      </c>
      <c r="CB224" s="99">
        <v>205616.00230217</v>
      </c>
      <c r="CC224" s="99">
        <v>1707221.4496307401</v>
      </c>
      <c r="CD224" s="99">
        <v>292214.65266799898</v>
      </c>
      <c r="CE224" s="99">
        <v>106.532792221755</v>
      </c>
      <c r="CF224" s="99">
        <v>14985.693195223799</v>
      </c>
      <c r="CG224" s="99">
        <v>128389.544164658</v>
      </c>
      <c r="CH224" s="99">
        <v>0</v>
      </c>
      <c r="CI224" s="99">
        <v>1984.65775902569</v>
      </c>
      <c r="CJ224" s="99">
        <v>220508.67509841899</v>
      </c>
      <c r="CK224" s="99">
        <v>1839280.07200623</v>
      </c>
      <c r="CL224" s="99">
        <v>313558.26811599702</v>
      </c>
      <c r="CM224" s="166">
        <v>2537.2708922624602</v>
      </c>
      <c r="CN224" s="166">
        <v>413745.26335907</v>
      </c>
      <c r="CO224" s="166">
        <v>2524486.1295471201</v>
      </c>
      <c r="CP224" s="99">
        <v>313558.26811599702</v>
      </c>
      <c r="CQ224" s="99">
        <v>0</v>
      </c>
      <c r="CR224" s="99">
        <v>0</v>
      </c>
      <c r="CS224" s="99">
        <v>0</v>
      </c>
      <c r="CT224" s="99">
        <v>0</v>
      </c>
      <c r="CU224" s="98">
        <v>303.18553144399999</v>
      </c>
      <c r="CV224" s="98">
        <v>655.18365504799999</v>
      </c>
      <c r="CW224" s="98">
        <v>220601.69549739381</v>
      </c>
      <c r="CX224" s="98">
        <v>1835610.9937953982</v>
      </c>
    </row>
    <row r="225" spans="1:102" x14ac:dyDescent="0.2">
      <c r="A225" s="98" t="s">
        <v>54</v>
      </c>
      <c r="B225" s="100">
        <v>41153</v>
      </c>
      <c r="C225" s="99">
        <v>0</v>
      </c>
      <c r="D225" s="99">
        <v>1620.33884617686</v>
      </c>
      <c r="E225" s="99">
        <v>303.70687262713898</v>
      </c>
      <c r="F225" s="99">
        <v>3.6547778919921301</v>
      </c>
      <c r="G225" s="99">
        <v>0</v>
      </c>
      <c r="H225" s="99">
        <v>0</v>
      </c>
      <c r="I225" s="99">
        <v>0</v>
      </c>
      <c r="J225" s="99">
        <v>557.860893033445</v>
      </c>
      <c r="K225" s="99">
        <v>0</v>
      </c>
      <c r="L225" s="99">
        <v>314.40885198116302</v>
      </c>
      <c r="M225" s="99">
        <v>8.3305935709504393</v>
      </c>
      <c r="N225" s="99">
        <v>85.381379899568898</v>
      </c>
      <c r="O225" s="99">
        <v>0</v>
      </c>
      <c r="P225" s="99">
        <v>0</v>
      </c>
      <c r="Q225" s="99">
        <v>1597.1816994547801</v>
      </c>
      <c r="R225" s="99">
        <v>0</v>
      </c>
      <c r="S225" s="99">
        <v>0</v>
      </c>
      <c r="T225" s="99">
        <v>13.379696726216901</v>
      </c>
      <c r="U225" s="99">
        <v>558.88773225992895</v>
      </c>
      <c r="V225" s="99">
        <v>0</v>
      </c>
      <c r="W225" s="99">
        <v>169888.107305527</v>
      </c>
      <c r="X225" s="99">
        <v>47085.869137287104</v>
      </c>
      <c r="Y225" s="99">
        <v>63.199269302654997</v>
      </c>
      <c r="Z225" s="99">
        <v>0</v>
      </c>
      <c r="AA225" s="99">
        <v>0</v>
      </c>
      <c r="AB225" s="99">
        <v>0</v>
      </c>
      <c r="AC225" s="99">
        <v>198612.20887374901</v>
      </c>
      <c r="AD225" s="99">
        <v>0</v>
      </c>
      <c r="AE225" s="99">
        <v>35518.5039205551</v>
      </c>
      <c r="AF225" s="99">
        <v>1095.4735467732</v>
      </c>
      <c r="AG225" s="99">
        <v>15728.045561552</v>
      </c>
      <c r="AH225" s="99">
        <v>0</v>
      </c>
      <c r="AI225" s="99">
        <v>0</v>
      </c>
      <c r="AJ225" s="99">
        <v>164003.81861114499</v>
      </c>
      <c r="AK225" s="99">
        <v>0</v>
      </c>
      <c r="AL225" s="99">
        <v>0</v>
      </c>
      <c r="AM225" s="99">
        <v>1624.51949004829</v>
      </c>
      <c r="AN225" s="99">
        <v>198988.311342239</v>
      </c>
      <c r="AO225" s="99">
        <v>0</v>
      </c>
      <c r="AP225" s="99">
        <v>1455049.8712921101</v>
      </c>
      <c r="AQ225" s="99">
        <v>376577.49448776199</v>
      </c>
      <c r="AR225" s="99">
        <v>2383.6935750544098</v>
      </c>
      <c r="AS225" s="99">
        <v>0</v>
      </c>
      <c r="AT225" s="99">
        <v>0</v>
      </c>
      <c r="AU225" s="99">
        <v>0</v>
      </c>
      <c r="AV225" s="99">
        <v>697168.10272979701</v>
      </c>
      <c r="AW225" s="99">
        <v>0</v>
      </c>
      <c r="AX225" s="99">
        <v>294356.59468078602</v>
      </c>
      <c r="AY225" s="99">
        <v>9021.6039724349994</v>
      </c>
      <c r="AZ225" s="99">
        <v>128984.19143581401</v>
      </c>
      <c r="BA225" s="99">
        <v>0</v>
      </c>
      <c r="BB225" s="99">
        <v>0</v>
      </c>
      <c r="BC225" s="99">
        <v>1403033.6365509001</v>
      </c>
      <c r="BD225" s="99">
        <v>0</v>
      </c>
      <c r="BE225" s="99">
        <v>0</v>
      </c>
      <c r="BF225" s="99">
        <v>15960.065728068401</v>
      </c>
      <c r="BG225" s="99">
        <v>698683.76558685303</v>
      </c>
      <c r="BH225" s="99">
        <v>0</v>
      </c>
      <c r="BI225" s="99">
        <v>172311.33567237901</v>
      </c>
      <c r="BJ225" s="99">
        <v>125108.27446460701</v>
      </c>
      <c r="BK225" s="99">
        <v>0</v>
      </c>
      <c r="BL225" s="99">
        <v>0</v>
      </c>
      <c r="BM225" s="99">
        <v>0</v>
      </c>
      <c r="BN225" s="99">
        <v>0</v>
      </c>
      <c r="BO225" s="99">
        <v>0</v>
      </c>
      <c r="BP225" s="99">
        <v>0</v>
      </c>
      <c r="BQ225" s="99">
        <v>0</v>
      </c>
      <c r="BR225" s="99">
        <v>2727.0442495346101</v>
      </c>
      <c r="BS225" s="99">
        <v>42942.1022629738</v>
      </c>
      <c r="BT225" s="99">
        <v>0</v>
      </c>
      <c r="BU225" s="99">
        <v>0</v>
      </c>
      <c r="BV225" s="99">
        <v>246057.752132416</v>
      </c>
      <c r="BW225" s="99">
        <v>0</v>
      </c>
      <c r="BX225" s="99">
        <v>0</v>
      </c>
      <c r="BY225" s="99">
        <v>0</v>
      </c>
      <c r="BZ225" s="99">
        <v>0</v>
      </c>
      <c r="CA225" s="99">
        <v>1927.65688501298</v>
      </c>
      <c r="CB225" s="99">
        <v>216444.471040726</v>
      </c>
      <c r="CC225" s="99">
        <v>1829014.4119567899</v>
      </c>
      <c r="CD225" s="99">
        <v>292945.92771911598</v>
      </c>
      <c r="CE225" s="99">
        <v>107.870170682669</v>
      </c>
      <c r="CF225" s="99">
        <v>14902.3648166656</v>
      </c>
      <c r="CG225" s="99">
        <v>127306.24481678</v>
      </c>
      <c r="CH225" s="99">
        <v>0</v>
      </c>
      <c r="CI225" s="99">
        <v>2035.3869189172999</v>
      </c>
      <c r="CJ225" s="99">
        <v>231290.538423538</v>
      </c>
      <c r="CK225" s="99">
        <v>1964544.93530273</v>
      </c>
      <c r="CL225" s="99">
        <v>313164.72032547003</v>
      </c>
      <c r="CM225" s="166">
        <v>2590.29454597831</v>
      </c>
      <c r="CN225" s="166">
        <v>431682.42560958897</v>
      </c>
      <c r="CO225" s="166">
        <v>2658469.1156310998</v>
      </c>
      <c r="CP225" s="99">
        <v>313164.72032547003</v>
      </c>
      <c r="CQ225" s="99">
        <v>0</v>
      </c>
      <c r="CR225" s="99">
        <v>0</v>
      </c>
      <c r="CS225" s="99">
        <v>0</v>
      </c>
      <c r="CT225" s="99">
        <v>0</v>
      </c>
      <c r="CU225" s="98">
        <v>304.15409460400002</v>
      </c>
      <c r="CV225" s="98">
        <v>662.62603314700004</v>
      </c>
      <c r="CW225" s="98">
        <v>231346.83585739159</v>
      </c>
      <c r="CX225" s="98">
        <v>1956320.65677357</v>
      </c>
    </row>
    <row r="226" spans="1:102" x14ac:dyDescent="0.2">
      <c r="A226" s="98" t="s">
        <v>54</v>
      </c>
      <c r="B226" s="100">
        <v>41244</v>
      </c>
      <c r="C226" s="99">
        <v>0</v>
      </c>
      <c r="D226" s="99">
        <v>1643.7160952091201</v>
      </c>
      <c r="E226" s="99">
        <v>295.02496693283302</v>
      </c>
      <c r="F226" s="99">
        <v>5.9724573649582497</v>
      </c>
      <c r="G226" s="99">
        <v>0</v>
      </c>
      <c r="H226" s="99">
        <v>0</v>
      </c>
      <c r="I226" s="99">
        <v>0</v>
      </c>
      <c r="J226" s="99">
        <v>561.83732508868002</v>
      </c>
      <c r="K226" s="99">
        <v>0</v>
      </c>
      <c r="L226" s="99">
        <v>331.64947853982397</v>
      </c>
      <c r="M226" s="99">
        <v>8.7881981699029001</v>
      </c>
      <c r="N226" s="99">
        <v>84.164405757561298</v>
      </c>
      <c r="O226" s="99">
        <v>0</v>
      </c>
      <c r="P226" s="99">
        <v>0</v>
      </c>
      <c r="Q226" s="99">
        <v>1581.32355332375</v>
      </c>
      <c r="R226" s="99">
        <v>0</v>
      </c>
      <c r="S226" s="99">
        <v>0</v>
      </c>
      <c r="T226" s="99">
        <v>19.013511784607498</v>
      </c>
      <c r="U226" s="99">
        <v>564.29029157757805</v>
      </c>
      <c r="V226" s="99">
        <v>0</v>
      </c>
      <c r="W226" s="99">
        <v>192437.22133445699</v>
      </c>
      <c r="X226" s="99">
        <v>46566.301110267603</v>
      </c>
      <c r="Y226" s="99">
        <v>110.09964715875699</v>
      </c>
      <c r="Z226" s="99">
        <v>0</v>
      </c>
      <c r="AA226" s="99">
        <v>0</v>
      </c>
      <c r="AB226" s="99">
        <v>0</v>
      </c>
      <c r="AC226" s="99">
        <v>203833.42429351801</v>
      </c>
      <c r="AD226" s="99">
        <v>0</v>
      </c>
      <c r="AE226" s="99">
        <v>45105.461941719099</v>
      </c>
      <c r="AF226" s="99">
        <v>1325.1544971168</v>
      </c>
      <c r="AG226" s="99">
        <v>15780.8227216005</v>
      </c>
      <c r="AH226" s="99">
        <v>0</v>
      </c>
      <c r="AI226" s="99">
        <v>0</v>
      </c>
      <c r="AJ226" s="99">
        <v>182710.41955947899</v>
      </c>
      <c r="AK226" s="99">
        <v>0</v>
      </c>
      <c r="AL226" s="99">
        <v>0</v>
      </c>
      <c r="AM226" s="99">
        <v>1913.62037825584</v>
      </c>
      <c r="AN226" s="99">
        <v>204533.81117439299</v>
      </c>
      <c r="AO226" s="99">
        <v>0</v>
      </c>
      <c r="AP226" s="99">
        <v>1664746.74684143</v>
      </c>
      <c r="AQ226" s="99">
        <v>372930.78485870402</v>
      </c>
      <c r="AR226" s="99">
        <v>2631.6841828525098</v>
      </c>
      <c r="AS226" s="99">
        <v>0</v>
      </c>
      <c r="AT226" s="99">
        <v>0</v>
      </c>
      <c r="AU226" s="99">
        <v>0</v>
      </c>
      <c r="AV226" s="99">
        <v>711194.57757568394</v>
      </c>
      <c r="AW226" s="99">
        <v>0</v>
      </c>
      <c r="AX226" s="99">
        <v>394501.57605743402</v>
      </c>
      <c r="AY226" s="99">
        <v>10867.6030465364</v>
      </c>
      <c r="AZ226" s="99">
        <v>124592.75729465501</v>
      </c>
      <c r="BA226" s="99">
        <v>0</v>
      </c>
      <c r="BB226" s="99">
        <v>0</v>
      </c>
      <c r="BC226" s="99">
        <v>1574099.9706268299</v>
      </c>
      <c r="BD226" s="99">
        <v>0</v>
      </c>
      <c r="BE226" s="99">
        <v>0</v>
      </c>
      <c r="BF226" s="99">
        <v>17697.843012571298</v>
      </c>
      <c r="BG226" s="99">
        <v>713356.75998687698</v>
      </c>
      <c r="BH226" s="99">
        <v>0</v>
      </c>
      <c r="BI226" s="99">
        <v>201175.25638771101</v>
      </c>
      <c r="BJ226" s="99">
        <v>124185.15802002</v>
      </c>
      <c r="BK226" s="99">
        <v>0</v>
      </c>
      <c r="BL226" s="99">
        <v>0</v>
      </c>
      <c r="BM226" s="99">
        <v>0</v>
      </c>
      <c r="BN226" s="99">
        <v>0</v>
      </c>
      <c r="BO226" s="99">
        <v>0</v>
      </c>
      <c r="BP226" s="99">
        <v>0</v>
      </c>
      <c r="BQ226" s="99">
        <v>0</v>
      </c>
      <c r="BR226" s="99">
        <v>2905.69525822997</v>
      </c>
      <c r="BS226" s="99">
        <v>44170.840232849099</v>
      </c>
      <c r="BT226" s="99">
        <v>0</v>
      </c>
      <c r="BU226" s="99">
        <v>0</v>
      </c>
      <c r="BV226" s="99">
        <v>295385.27973938</v>
      </c>
      <c r="BW226" s="99">
        <v>0</v>
      </c>
      <c r="BX226" s="99">
        <v>0</v>
      </c>
      <c r="BY226" s="99">
        <v>0</v>
      </c>
      <c r="BZ226" s="99">
        <v>0</v>
      </c>
      <c r="CA226" s="99">
        <v>1939.9717374295001</v>
      </c>
      <c r="CB226" s="99">
        <v>237500.700677872</v>
      </c>
      <c r="CC226" s="99">
        <v>2038675.0150604199</v>
      </c>
      <c r="CD226" s="99">
        <v>333646.72337341303</v>
      </c>
      <c r="CE226" s="99">
        <v>108.392497817986</v>
      </c>
      <c r="CF226" s="99">
        <v>15338.938938617701</v>
      </c>
      <c r="CG226" s="99">
        <v>130336.506871223</v>
      </c>
      <c r="CH226" s="99">
        <v>0</v>
      </c>
      <c r="CI226" s="99">
        <v>2048.69852617383</v>
      </c>
      <c r="CJ226" s="99">
        <v>252923.995883942</v>
      </c>
      <c r="CK226" s="99">
        <v>2144884.2249450702</v>
      </c>
      <c r="CL226" s="99">
        <v>354083.63152694702</v>
      </c>
      <c r="CM226" s="166">
        <v>2602.3497329056299</v>
      </c>
      <c r="CN226" s="166">
        <v>457797.79237365699</v>
      </c>
      <c r="CO226" s="166">
        <v>2873859.70458984</v>
      </c>
      <c r="CP226" s="99">
        <v>354083.63152694702</v>
      </c>
      <c r="CQ226" s="99">
        <v>0</v>
      </c>
      <c r="CR226" s="99">
        <v>0</v>
      </c>
      <c r="CS226" s="99">
        <v>0</v>
      </c>
      <c r="CT226" s="99">
        <v>0</v>
      </c>
      <c r="CU226" s="98">
        <v>297.28092896300001</v>
      </c>
      <c r="CV226" s="98">
        <v>665.724762306</v>
      </c>
      <c r="CW226" s="98">
        <v>252839.6396164897</v>
      </c>
      <c r="CX226" s="98">
        <v>2169011.5219316431</v>
      </c>
    </row>
    <row r="227" spans="1:102" x14ac:dyDescent="0.2">
      <c r="A227" s="98" t="s">
        <v>54</v>
      </c>
      <c r="B227" s="100">
        <v>41334</v>
      </c>
      <c r="C227" s="99">
        <v>0</v>
      </c>
      <c r="D227" s="99">
        <v>1642.5569572746799</v>
      </c>
      <c r="E227" s="99">
        <v>288.37613419443397</v>
      </c>
      <c r="F227" s="99">
        <v>5.7459797749761501</v>
      </c>
      <c r="G227" s="99">
        <v>0</v>
      </c>
      <c r="H227" s="99">
        <v>0</v>
      </c>
      <c r="I227" s="99">
        <v>0</v>
      </c>
      <c r="J227" s="99">
        <v>567.51789999753203</v>
      </c>
      <c r="K227" s="99">
        <v>0</v>
      </c>
      <c r="L227" s="99">
        <v>235.51258914172601</v>
      </c>
      <c r="M227" s="99">
        <v>9.4616037909872794</v>
      </c>
      <c r="N227" s="99">
        <v>83.735286103561506</v>
      </c>
      <c r="O227" s="99">
        <v>0</v>
      </c>
      <c r="P227" s="99">
        <v>56.118234131485202</v>
      </c>
      <c r="Q227" s="99">
        <v>1571.1979668587401</v>
      </c>
      <c r="R227" s="99">
        <v>0</v>
      </c>
      <c r="S227" s="99">
        <v>14.2376731082331</v>
      </c>
      <c r="T227" s="99">
        <v>0</v>
      </c>
      <c r="U227" s="99">
        <v>568.38419874012504</v>
      </c>
      <c r="V227" s="99">
        <v>0</v>
      </c>
      <c r="W227" s="99">
        <v>183244.01344299299</v>
      </c>
      <c r="X227" s="99">
        <v>45265.221863269799</v>
      </c>
      <c r="Y227" s="99">
        <v>65.143527755513801</v>
      </c>
      <c r="Z227" s="99">
        <v>0</v>
      </c>
      <c r="AA227" s="99">
        <v>0</v>
      </c>
      <c r="AB227" s="99">
        <v>0</v>
      </c>
      <c r="AC227" s="99">
        <v>205411.47291183501</v>
      </c>
      <c r="AD227" s="99">
        <v>0</v>
      </c>
      <c r="AE227" s="99">
        <v>29484.255022049001</v>
      </c>
      <c r="AF227" s="99">
        <v>1252.9638623595199</v>
      </c>
      <c r="AG227" s="99">
        <v>14824.443109870001</v>
      </c>
      <c r="AH227" s="99">
        <v>0</v>
      </c>
      <c r="AI227" s="99">
        <v>2588.4379242658601</v>
      </c>
      <c r="AJ227" s="99">
        <v>173606.10736846901</v>
      </c>
      <c r="AK227" s="99">
        <v>0</v>
      </c>
      <c r="AL227" s="99">
        <v>1964.5742800235701</v>
      </c>
      <c r="AM227" s="99">
        <v>0</v>
      </c>
      <c r="AN227" s="99">
        <v>205947.565652847</v>
      </c>
      <c r="AO227" s="99">
        <v>0</v>
      </c>
      <c r="AP227" s="99">
        <v>1587808.3595733601</v>
      </c>
      <c r="AQ227" s="99">
        <v>361128.20832443202</v>
      </c>
      <c r="AR227" s="99">
        <v>1073.46838256717</v>
      </c>
      <c r="AS227" s="99">
        <v>0</v>
      </c>
      <c r="AT227" s="99">
        <v>0</v>
      </c>
      <c r="AU227" s="99">
        <v>0</v>
      </c>
      <c r="AV227" s="99">
        <v>724764.90046691895</v>
      </c>
      <c r="AW227" s="99">
        <v>0</v>
      </c>
      <c r="AX227" s="99">
        <v>241917.02586555501</v>
      </c>
      <c r="AY227" s="99">
        <v>10235.4802001715</v>
      </c>
      <c r="AZ227" s="99">
        <v>120804.789904594</v>
      </c>
      <c r="BA227" s="99">
        <v>0</v>
      </c>
      <c r="BB227" s="99">
        <v>24526.7659349442</v>
      </c>
      <c r="BC227" s="99">
        <v>1493518.88067627</v>
      </c>
      <c r="BD227" s="99">
        <v>0</v>
      </c>
      <c r="BE227" s="99">
        <v>16588.551258563999</v>
      </c>
      <c r="BF227" s="99">
        <v>0</v>
      </c>
      <c r="BG227" s="99">
        <v>726371.51136779797</v>
      </c>
      <c r="BH227" s="99">
        <v>0</v>
      </c>
      <c r="BI227" s="99">
        <v>189318.28791427601</v>
      </c>
      <c r="BJ227" s="99">
        <v>122239.73148632</v>
      </c>
      <c r="BK227" s="99">
        <v>0</v>
      </c>
      <c r="BL227" s="99">
        <v>0</v>
      </c>
      <c r="BM227" s="99">
        <v>0</v>
      </c>
      <c r="BN227" s="99">
        <v>0</v>
      </c>
      <c r="BO227" s="99">
        <v>0</v>
      </c>
      <c r="BP227" s="99">
        <v>0</v>
      </c>
      <c r="BQ227" s="99">
        <v>0</v>
      </c>
      <c r="BR227" s="99">
        <v>2850.38524928689</v>
      </c>
      <c r="BS227" s="99">
        <v>43248.790462017103</v>
      </c>
      <c r="BT227" s="99">
        <v>0</v>
      </c>
      <c r="BU227" s="99">
        <v>2103.5</v>
      </c>
      <c r="BV227" s="99">
        <v>254973.134292603</v>
      </c>
      <c r="BW227" s="99">
        <v>0</v>
      </c>
      <c r="BX227" s="99">
        <v>1392.6499989628801</v>
      </c>
      <c r="BY227" s="99">
        <v>0</v>
      </c>
      <c r="BZ227" s="99">
        <v>0</v>
      </c>
      <c r="CA227" s="99">
        <v>1929.48629646003</v>
      </c>
      <c r="CB227" s="99">
        <v>229263.70079994199</v>
      </c>
      <c r="CC227" s="99">
        <v>1947825.4125061</v>
      </c>
      <c r="CD227" s="99">
        <v>306975.99678039597</v>
      </c>
      <c r="CE227" s="99">
        <v>111.291563409381</v>
      </c>
      <c r="CF227" s="99">
        <v>15929.802685618401</v>
      </c>
      <c r="CG227" s="99">
        <v>138167.854961395</v>
      </c>
      <c r="CH227" s="99">
        <v>0</v>
      </c>
      <c r="CI227" s="99">
        <v>2040.8910062760101</v>
      </c>
      <c r="CJ227" s="99">
        <v>245306.426631927</v>
      </c>
      <c r="CK227" s="99">
        <v>2087794.8886261</v>
      </c>
      <c r="CL227" s="99">
        <v>329670.20842742902</v>
      </c>
      <c r="CM227" s="166">
        <v>2608.9785617888001</v>
      </c>
      <c r="CN227" s="166">
        <v>453976.664997101</v>
      </c>
      <c r="CO227" s="166">
        <v>2819040.1535644499</v>
      </c>
      <c r="CP227" s="99">
        <v>329670.20842742902</v>
      </c>
      <c r="CQ227" s="99">
        <v>0</v>
      </c>
      <c r="CR227" s="99">
        <v>0</v>
      </c>
      <c r="CS227" s="99">
        <v>0</v>
      </c>
      <c r="CT227" s="99">
        <v>0</v>
      </c>
      <c r="CU227" s="98">
        <v>289.49034386400001</v>
      </c>
      <c r="CV227" s="98">
        <v>674.58257220099995</v>
      </c>
      <c r="CW227" s="98">
        <v>245193.50348556039</v>
      </c>
      <c r="CX227" s="98">
        <v>2085993.2674674951</v>
      </c>
    </row>
    <row r="228" spans="1:102" x14ac:dyDescent="0.2">
      <c r="A228" s="98" t="s">
        <v>54</v>
      </c>
      <c r="B228" s="100">
        <v>41426</v>
      </c>
      <c r="C228" s="99">
        <v>0</v>
      </c>
      <c r="D228" s="99">
        <v>1689.7595784366099</v>
      </c>
      <c r="E228" s="99">
        <v>282.05956740677402</v>
      </c>
      <c r="F228" s="99">
        <v>5.2203807109617602</v>
      </c>
      <c r="G228" s="99">
        <v>0</v>
      </c>
      <c r="H228" s="99">
        <v>0</v>
      </c>
      <c r="I228" s="99">
        <v>0</v>
      </c>
      <c r="J228" s="99">
        <v>580.76429700851395</v>
      </c>
      <c r="K228" s="99">
        <v>0</v>
      </c>
      <c r="L228" s="99">
        <v>251.56019680201999</v>
      </c>
      <c r="M228" s="99">
        <v>14.5539964649361</v>
      </c>
      <c r="N228" s="99">
        <v>81.722242223098903</v>
      </c>
      <c r="O228" s="99">
        <v>0</v>
      </c>
      <c r="P228" s="99">
        <v>66.250586180947707</v>
      </c>
      <c r="Q228" s="99">
        <v>1596.2112623155101</v>
      </c>
      <c r="R228" s="99">
        <v>0</v>
      </c>
      <c r="S228" s="99">
        <v>14.376525862142399</v>
      </c>
      <c r="T228" s="99">
        <v>0</v>
      </c>
      <c r="U228" s="99">
        <v>580.59838198125397</v>
      </c>
      <c r="V228" s="99">
        <v>0</v>
      </c>
      <c r="W228" s="99">
        <v>186366.67223358201</v>
      </c>
      <c r="X228" s="99">
        <v>44704.357781887098</v>
      </c>
      <c r="Y228" s="99">
        <v>84.966806654818399</v>
      </c>
      <c r="Z228" s="99">
        <v>0</v>
      </c>
      <c r="AA228" s="99">
        <v>0</v>
      </c>
      <c r="AB228" s="99">
        <v>0</v>
      </c>
      <c r="AC228" s="99">
        <v>205156.806652069</v>
      </c>
      <c r="AD228" s="99">
        <v>0</v>
      </c>
      <c r="AE228" s="99">
        <v>30143.725579023401</v>
      </c>
      <c r="AF228" s="99">
        <v>2659.5176636278602</v>
      </c>
      <c r="AG228" s="99">
        <v>14052.1184575558</v>
      </c>
      <c r="AH228" s="99">
        <v>0</v>
      </c>
      <c r="AI228" s="99">
        <v>3350.38253971934</v>
      </c>
      <c r="AJ228" s="99">
        <v>178393.88932990999</v>
      </c>
      <c r="AK228" s="99">
        <v>0</v>
      </c>
      <c r="AL228" s="99">
        <v>1880.53736186028</v>
      </c>
      <c r="AM228" s="99">
        <v>0</v>
      </c>
      <c r="AN228" s="99">
        <v>205174.90940094</v>
      </c>
      <c r="AO228" s="99">
        <v>0</v>
      </c>
      <c r="AP228" s="99">
        <v>1611217.8791809101</v>
      </c>
      <c r="AQ228" s="99">
        <v>357230.07633590698</v>
      </c>
      <c r="AR228" s="99">
        <v>1657.96682631969</v>
      </c>
      <c r="AS228" s="99">
        <v>0</v>
      </c>
      <c r="AT228" s="99">
        <v>0</v>
      </c>
      <c r="AU228" s="99">
        <v>0</v>
      </c>
      <c r="AV228" s="99">
        <v>727349.91637420701</v>
      </c>
      <c r="AW228" s="99">
        <v>0</v>
      </c>
      <c r="AX228" s="99">
        <v>252522.11682891799</v>
      </c>
      <c r="AY228" s="99">
        <v>20898.3815104961</v>
      </c>
      <c r="AZ228" s="99">
        <v>118866.108003616</v>
      </c>
      <c r="BA228" s="99">
        <v>0</v>
      </c>
      <c r="BB228" s="99">
        <v>29795.9819831848</v>
      </c>
      <c r="BC228" s="99">
        <v>1542930.3667907701</v>
      </c>
      <c r="BD228" s="99">
        <v>0</v>
      </c>
      <c r="BE228" s="99">
        <v>16349.2603678703</v>
      </c>
      <c r="BF228" s="99">
        <v>0</v>
      </c>
      <c r="BG228" s="99">
        <v>727383.93696594203</v>
      </c>
      <c r="BH228" s="99">
        <v>0</v>
      </c>
      <c r="BI228" s="99">
        <v>196010.52000618001</v>
      </c>
      <c r="BJ228" s="99">
        <v>122598.070954323</v>
      </c>
      <c r="BK228" s="99">
        <v>0</v>
      </c>
      <c r="BL228" s="99">
        <v>0</v>
      </c>
      <c r="BM228" s="99">
        <v>0</v>
      </c>
      <c r="BN228" s="99">
        <v>0</v>
      </c>
      <c r="BO228" s="99">
        <v>0</v>
      </c>
      <c r="BP228" s="99">
        <v>0</v>
      </c>
      <c r="BQ228" s="99">
        <v>0</v>
      </c>
      <c r="BR228" s="99">
        <v>5677.5392877459499</v>
      </c>
      <c r="BS228" s="99">
        <v>42407.971188068397</v>
      </c>
      <c r="BT228" s="99">
        <v>0</v>
      </c>
      <c r="BU228" s="99">
        <v>2425</v>
      </c>
      <c r="BV228" s="99">
        <v>276378.30657195998</v>
      </c>
      <c r="BW228" s="99">
        <v>0</v>
      </c>
      <c r="BX228" s="99">
        <v>1295.9399990588399</v>
      </c>
      <c r="BY228" s="99">
        <v>0</v>
      </c>
      <c r="BZ228" s="99">
        <v>0</v>
      </c>
      <c r="CA228" s="99">
        <v>1969.7057761102899</v>
      </c>
      <c r="CB228" s="99">
        <v>232044.88589286801</v>
      </c>
      <c r="CC228" s="99">
        <v>1970308.6218872101</v>
      </c>
      <c r="CD228" s="99">
        <v>329467.71753692598</v>
      </c>
      <c r="CE228" s="99">
        <v>114.746658176184</v>
      </c>
      <c r="CF228" s="99">
        <v>16354.143135070801</v>
      </c>
      <c r="CG228" s="99">
        <v>138201.71229934701</v>
      </c>
      <c r="CH228" s="99">
        <v>0</v>
      </c>
      <c r="CI228" s="99">
        <v>2084.393758744</v>
      </c>
      <c r="CJ228" s="99">
        <v>248211.50673675499</v>
      </c>
      <c r="CK228" s="99">
        <v>2120963.0259704599</v>
      </c>
      <c r="CL228" s="99">
        <v>352091.178668976</v>
      </c>
      <c r="CM228" s="166">
        <v>2660.4480314254802</v>
      </c>
      <c r="CN228" s="166">
        <v>456004.47504425002</v>
      </c>
      <c r="CO228" s="166">
        <v>2856245.7494201702</v>
      </c>
      <c r="CP228" s="99">
        <v>352091.178668976</v>
      </c>
      <c r="CQ228" s="99">
        <v>0</v>
      </c>
      <c r="CR228" s="99">
        <v>0</v>
      </c>
      <c r="CS228" s="99">
        <v>0</v>
      </c>
      <c r="CT228" s="99">
        <v>0</v>
      </c>
      <c r="CU228" s="98">
        <v>282.34981240899998</v>
      </c>
      <c r="CV228" s="98">
        <v>688.77615674699996</v>
      </c>
      <c r="CW228" s="98">
        <v>248399.02902793881</v>
      </c>
      <c r="CX228" s="98">
        <v>2108510.3341865572</v>
      </c>
    </row>
    <row r="229" spans="1:102" x14ac:dyDescent="0.2">
      <c r="A229" s="98" t="s">
        <v>54</v>
      </c>
      <c r="B229" s="100">
        <v>41518</v>
      </c>
      <c r="C229" s="99">
        <v>0</v>
      </c>
      <c r="D229" s="99">
        <v>1693.9320178777</v>
      </c>
      <c r="E229" s="99">
        <v>274.35522726178198</v>
      </c>
      <c r="F229" s="99">
        <v>2.3357410439930399</v>
      </c>
      <c r="G229" s="99">
        <v>0</v>
      </c>
      <c r="H229" s="99">
        <v>0</v>
      </c>
      <c r="I229" s="99">
        <v>0</v>
      </c>
      <c r="J229" s="99">
        <v>567.40054585784696</v>
      </c>
      <c r="K229" s="99">
        <v>0</v>
      </c>
      <c r="L229" s="99">
        <v>291.88317351788299</v>
      </c>
      <c r="M229" s="99">
        <v>10.3493551579304</v>
      </c>
      <c r="N229" s="99">
        <v>86.469948816113202</v>
      </c>
      <c r="O229" s="99">
        <v>0</v>
      </c>
      <c r="P229" s="99">
        <v>90.547699813731001</v>
      </c>
      <c r="Q229" s="99">
        <v>1581.9778770953401</v>
      </c>
      <c r="R229" s="99">
        <v>0</v>
      </c>
      <c r="S229" s="99">
        <v>14.2478886612225</v>
      </c>
      <c r="T229" s="99">
        <v>0</v>
      </c>
      <c r="U229" s="99">
        <v>567.83668104559194</v>
      </c>
      <c r="V229" s="99">
        <v>0</v>
      </c>
      <c r="W229" s="99">
        <v>184232.71448898301</v>
      </c>
      <c r="X229" s="99">
        <v>44038.8356895447</v>
      </c>
      <c r="Y229" s="99">
        <v>13.439929253887399</v>
      </c>
      <c r="Z229" s="99">
        <v>0</v>
      </c>
      <c r="AA229" s="99">
        <v>0</v>
      </c>
      <c r="AB229" s="99">
        <v>0</v>
      </c>
      <c r="AC229" s="99">
        <v>201182.563488007</v>
      </c>
      <c r="AD229" s="99">
        <v>0</v>
      </c>
      <c r="AE229" s="99">
        <v>37464.870148181901</v>
      </c>
      <c r="AF229" s="99">
        <v>1640.9861053377399</v>
      </c>
      <c r="AG229" s="99">
        <v>14312.7111450434</v>
      </c>
      <c r="AH229" s="99">
        <v>0</v>
      </c>
      <c r="AI229" s="99">
        <v>5776.1990292072296</v>
      </c>
      <c r="AJ229" s="99">
        <v>167672.25956344599</v>
      </c>
      <c r="AK229" s="99">
        <v>0</v>
      </c>
      <c r="AL229" s="99">
        <v>1724.0412851870101</v>
      </c>
      <c r="AM229" s="99">
        <v>0</v>
      </c>
      <c r="AN229" s="99">
        <v>201185.80147552499</v>
      </c>
      <c r="AO229" s="99">
        <v>0</v>
      </c>
      <c r="AP229" s="99">
        <v>1592384.5177154499</v>
      </c>
      <c r="AQ229" s="99">
        <v>349201.15763854998</v>
      </c>
      <c r="AR229" s="99">
        <v>392.35874681547301</v>
      </c>
      <c r="AS229" s="99">
        <v>0</v>
      </c>
      <c r="AT229" s="99">
        <v>0</v>
      </c>
      <c r="AU229" s="99">
        <v>0</v>
      </c>
      <c r="AV229" s="99">
        <v>720804.10940551804</v>
      </c>
      <c r="AW229" s="99">
        <v>0</v>
      </c>
      <c r="AX229" s="99">
        <v>316034.14751434303</v>
      </c>
      <c r="AY229" s="99">
        <v>12978.3158888817</v>
      </c>
      <c r="AZ229" s="99">
        <v>117595.795617104</v>
      </c>
      <c r="BA229" s="99">
        <v>0</v>
      </c>
      <c r="BB229" s="99">
        <v>50134.374155998201</v>
      </c>
      <c r="BC229" s="99">
        <v>1447982.6543579099</v>
      </c>
      <c r="BD229" s="99">
        <v>0</v>
      </c>
      <c r="BE229" s="99">
        <v>14079.786132335699</v>
      </c>
      <c r="BF229" s="99">
        <v>0</v>
      </c>
      <c r="BG229" s="99">
        <v>720949.48592376697</v>
      </c>
      <c r="BH229" s="99">
        <v>0</v>
      </c>
      <c r="BI229" s="99">
        <v>192085.15024185201</v>
      </c>
      <c r="BJ229" s="99">
        <v>121717.262661934</v>
      </c>
      <c r="BK229" s="99">
        <v>0</v>
      </c>
      <c r="BL229" s="99">
        <v>0</v>
      </c>
      <c r="BM229" s="99">
        <v>0</v>
      </c>
      <c r="BN229" s="99">
        <v>0</v>
      </c>
      <c r="BO229" s="99">
        <v>0</v>
      </c>
      <c r="BP229" s="99">
        <v>0</v>
      </c>
      <c r="BQ229" s="99">
        <v>0</v>
      </c>
      <c r="BR229" s="99">
        <v>3716.4799237847301</v>
      </c>
      <c r="BS229" s="99">
        <v>44057.308624744401</v>
      </c>
      <c r="BT229" s="99">
        <v>0</v>
      </c>
      <c r="BU229" s="99">
        <v>3584.75</v>
      </c>
      <c r="BV229" s="99">
        <v>268596.75563049299</v>
      </c>
      <c r="BW229" s="99">
        <v>0</v>
      </c>
      <c r="BX229" s="99">
        <v>1049.4599981606</v>
      </c>
      <c r="BY229" s="99">
        <v>0</v>
      </c>
      <c r="BZ229" s="99">
        <v>0</v>
      </c>
      <c r="CA229" s="99">
        <v>1970.0262376666101</v>
      </c>
      <c r="CB229" s="99">
        <v>228556.98453712501</v>
      </c>
      <c r="CC229" s="99">
        <v>1941162.1103515599</v>
      </c>
      <c r="CD229" s="99">
        <v>323483.800575256</v>
      </c>
      <c r="CE229" s="99">
        <v>122.205973852426</v>
      </c>
      <c r="CF229" s="99">
        <v>17792.638223171201</v>
      </c>
      <c r="CG229" s="99">
        <v>154708.26035880999</v>
      </c>
      <c r="CH229" s="99">
        <v>0</v>
      </c>
      <c r="CI229" s="99">
        <v>2092.0081366598602</v>
      </c>
      <c r="CJ229" s="99">
        <v>246293.84851265</v>
      </c>
      <c r="CK229" s="99">
        <v>2109418.40808105</v>
      </c>
      <c r="CL229" s="99">
        <v>348283.29711532599</v>
      </c>
      <c r="CM229" s="166">
        <v>2650.7332163453102</v>
      </c>
      <c r="CN229" s="166">
        <v>449454.08605575602</v>
      </c>
      <c r="CO229" s="166">
        <v>2826059.4536438002</v>
      </c>
      <c r="CP229" s="99">
        <v>348283.29711532599</v>
      </c>
      <c r="CQ229" s="99">
        <v>0</v>
      </c>
      <c r="CR229" s="99">
        <v>0</v>
      </c>
      <c r="CS229" s="99">
        <v>0</v>
      </c>
      <c r="CT229" s="99">
        <v>0</v>
      </c>
      <c r="CU229" s="98">
        <v>273.73109526299999</v>
      </c>
      <c r="CV229" s="98">
        <v>681.69741040700001</v>
      </c>
      <c r="CW229" s="98">
        <v>246349.62276029622</v>
      </c>
      <c r="CX229" s="98">
        <v>2095870.3707103699</v>
      </c>
    </row>
    <row r="230" spans="1:102" x14ac:dyDescent="0.2">
      <c r="A230" s="98" t="s">
        <v>54</v>
      </c>
      <c r="B230" s="100">
        <v>41609</v>
      </c>
      <c r="C230" s="99">
        <v>0</v>
      </c>
      <c r="D230" s="99">
        <v>1986.29786509275</v>
      </c>
      <c r="E230" s="99">
        <v>266.21934322267799</v>
      </c>
      <c r="F230" s="99">
        <v>1.763651612986</v>
      </c>
      <c r="G230" s="99">
        <v>0</v>
      </c>
      <c r="H230" s="99">
        <v>0</v>
      </c>
      <c r="I230" s="99">
        <v>0</v>
      </c>
      <c r="J230" s="99">
        <v>578.17059697955801</v>
      </c>
      <c r="K230" s="99">
        <v>0</v>
      </c>
      <c r="L230" s="99">
        <v>259.14321757480502</v>
      </c>
      <c r="M230" s="99">
        <v>12.781744510983099</v>
      </c>
      <c r="N230" s="99">
        <v>116.03095942269999</v>
      </c>
      <c r="O230" s="99">
        <v>0</v>
      </c>
      <c r="P230" s="99">
        <v>333.93658525124198</v>
      </c>
      <c r="Q230" s="99">
        <v>1592.9505751878</v>
      </c>
      <c r="R230" s="99">
        <v>0</v>
      </c>
      <c r="S230" s="99">
        <v>11.239188570529199</v>
      </c>
      <c r="T230" s="99">
        <v>0</v>
      </c>
      <c r="U230" s="99">
        <v>578.57494679093395</v>
      </c>
      <c r="V230" s="99">
        <v>0</v>
      </c>
      <c r="W230" s="99">
        <v>209449.764190674</v>
      </c>
      <c r="X230" s="99">
        <v>41670.226479053497</v>
      </c>
      <c r="Y230" s="99">
        <v>7.8727443149546197</v>
      </c>
      <c r="Z230" s="99">
        <v>0</v>
      </c>
      <c r="AA230" s="99">
        <v>0</v>
      </c>
      <c r="AB230" s="99">
        <v>0</v>
      </c>
      <c r="AC230" s="99">
        <v>198534.904468536</v>
      </c>
      <c r="AD230" s="99">
        <v>0</v>
      </c>
      <c r="AE230" s="99">
        <v>35879.583537101702</v>
      </c>
      <c r="AF230" s="99">
        <v>1767.94581100345</v>
      </c>
      <c r="AG230" s="99">
        <v>17729.088424920999</v>
      </c>
      <c r="AH230" s="99">
        <v>0</v>
      </c>
      <c r="AI230" s="99">
        <v>22216.076636314399</v>
      </c>
      <c r="AJ230" s="99">
        <v>174598.90154075599</v>
      </c>
      <c r="AK230" s="99">
        <v>0</v>
      </c>
      <c r="AL230" s="99">
        <v>1192.6034299135199</v>
      </c>
      <c r="AM230" s="99">
        <v>0</v>
      </c>
      <c r="AN230" s="99">
        <v>198554.61117744399</v>
      </c>
      <c r="AO230" s="99">
        <v>0</v>
      </c>
      <c r="AP230" s="99">
        <v>1785458.5298004199</v>
      </c>
      <c r="AQ230" s="99">
        <v>334980.63042449998</v>
      </c>
      <c r="AR230" s="99">
        <v>181.429611818865</v>
      </c>
      <c r="AS230" s="99">
        <v>0</v>
      </c>
      <c r="AT230" s="99">
        <v>0</v>
      </c>
      <c r="AU230" s="99">
        <v>0</v>
      </c>
      <c r="AV230" s="99">
        <v>719348.53316497803</v>
      </c>
      <c r="AW230" s="99">
        <v>0</v>
      </c>
      <c r="AX230" s="99">
        <v>310709.76649475098</v>
      </c>
      <c r="AY230" s="99">
        <v>14080.4283026457</v>
      </c>
      <c r="AZ230" s="99">
        <v>139448.740949631</v>
      </c>
      <c r="BA230" s="99">
        <v>0</v>
      </c>
      <c r="BB230" s="99">
        <v>189809.38238906901</v>
      </c>
      <c r="BC230" s="99">
        <v>1517138.97045898</v>
      </c>
      <c r="BD230" s="99">
        <v>0</v>
      </c>
      <c r="BE230" s="99">
        <v>9393.6038485765494</v>
      </c>
      <c r="BF230" s="99">
        <v>0</v>
      </c>
      <c r="BG230" s="99">
        <v>719381.255859375</v>
      </c>
      <c r="BH230" s="99">
        <v>0</v>
      </c>
      <c r="BI230" s="99">
        <v>209514.11298751799</v>
      </c>
      <c r="BJ230" s="99">
        <v>116360.752454758</v>
      </c>
      <c r="BK230" s="99">
        <v>0</v>
      </c>
      <c r="BL230" s="99">
        <v>0</v>
      </c>
      <c r="BM230" s="99">
        <v>0</v>
      </c>
      <c r="BN230" s="99">
        <v>0</v>
      </c>
      <c r="BO230" s="99">
        <v>0</v>
      </c>
      <c r="BP230" s="99">
        <v>0</v>
      </c>
      <c r="BQ230" s="99">
        <v>0</v>
      </c>
      <c r="BR230" s="99">
        <v>4113.2236497998201</v>
      </c>
      <c r="BS230" s="99">
        <v>54767.079170703902</v>
      </c>
      <c r="BT230" s="99">
        <v>0</v>
      </c>
      <c r="BU230" s="99">
        <v>13512.5</v>
      </c>
      <c r="BV230" s="99">
        <v>271099.59824752802</v>
      </c>
      <c r="BW230" s="99">
        <v>0</v>
      </c>
      <c r="BX230" s="99">
        <v>791.61999931931496</v>
      </c>
      <c r="BY230" s="99">
        <v>0</v>
      </c>
      <c r="BZ230" s="99">
        <v>0</v>
      </c>
      <c r="CA230" s="99">
        <v>2253.13114389777</v>
      </c>
      <c r="CB230" s="99">
        <v>249535.92607688901</v>
      </c>
      <c r="CC230" s="99">
        <v>2121483.7398986798</v>
      </c>
      <c r="CD230" s="99">
        <v>333951.579296112</v>
      </c>
      <c r="CE230" s="99">
        <v>119.640398302116</v>
      </c>
      <c r="CF230" s="99">
        <v>17990.9676709175</v>
      </c>
      <c r="CG230" s="99">
        <v>160218.62097168001</v>
      </c>
      <c r="CH230" s="99">
        <v>0</v>
      </c>
      <c r="CI230" s="99">
        <v>2373.1334527730901</v>
      </c>
      <c r="CJ230" s="99">
        <v>267627.33420181298</v>
      </c>
      <c r="CK230" s="99">
        <v>2254780.1767272898</v>
      </c>
      <c r="CL230" s="99">
        <v>359047.17165756202</v>
      </c>
      <c r="CM230" s="166">
        <v>2945.91019389033</v>
      </c>
      <c r="CN230" s="166">
        <v>473211.910701752</v>
      </c>
      <c r="CO230" s="166">
        <v>3011188.3956603999</v>
      </c>
      <c r="CP230" s="99">
        <v>359047.17165756202</v>
      </c>
      <c r="CQ230" s="99">
        <v>0</v>
      </c>
      <c r="CR230" s="99">
        <v>0</v>
      </c>
      <c r="CS230" s="99">
        <v>0</v>
      </c>
      <c r="CT230" s="99">
        <v>0</v>
      </c>
      <c r="CU230" s="98">
        <v>267.20404078799999</v>
      </c>
      <c r="CV230" s="98">
        <v>690.13143160699997</v>
      </c>
      <c r="CW230" s="98">
        <v>267526.89374780649</v>
      </c>
      <c r="CX230" s="98">
        <v>2281702.3608703599</v>
      </c>
    </row>
    <row r="231" spans="1:102" x14ac:dyDescent="0.2">
      <c r="A231" s="98" t="s">
        <v>54</v>
      </c>
      <c r="B231" s="100">
        <v>41699</v>
      </c>
      <c r="C231" s="99">
        <v>0</v>
      </c>
      <c r="D231" s="99">
        <v>1790.32832293212</v>
      </c>
      <c r="E231" s="99">
        <v>257.45425841957302</v>
      </c>
      <c r="F231" s="99">
        <v>0.96699920399987604</v>
      </c>
      <c r="G231" s="99">
        <v>0</v>
      </c>
      <c r="H231" s="99">
        <v>0</v>
      </c>
      <c r="I231" s="99">
        <v>0</v>
      </c>
      <c r="J231" s="99">
        <v>593.66347803920496</v>
      </c>
      <c r="K231" s="99">
        <v>0</v>
      </c>
      <c r="L231" s="99">
        <v>14.0008070436306</v>
      </c>
      <c r="M231" s="99">
        <v>19.207363032968701</v>
      </c>
      <c r="N231" s="99">
        <v>190.641078013927</v>
      </c>
      <c r="O231" s="99">
        <v>0</v>
      </c>
      <c r="P231" s="99">
        <v>1513.0205478519199</v>
      </c>
      <c r="Q231" s="99">
        <v>207.492852622643</v>
      </c>
      <c r="R231" s="99">
        <v>0</v>
      </c>
      <c r="S231" s="99">
        <v>10.377630456932801</v>
      </c>
      <c r="T231" s="99">
        <v>0</v>
      </c>
      <c r="U231" s="99">
        <v>593.84804587811198</v>
      </c>
      <c r="V231" s="99">
        <v>0</v>
      </c>
      <c r="W231" s="99">
        <v>183954.59777641299</v>
      </c>
      <c r="X231" s="99">
        <v>39244.413694381699</v>
      </c>
      <c r="Y231" s="99">
        <v>5.6737914519617298</v>
      </c>
      <c r="Z231" s="99">
        <v>0</v>
      </c>
      <c r="AA231" s="99">
        <v>0</v>
      </c>
      <c r="AB231" s="99">
        <v>0</v>
      </c>
      <c r="AC231" s="99">
        <v>202770.693553925</v>
      </c>
      <c r="AD231" s="99">
        <v>0</v>
      </c>
      <c r="AE231" s="99">
        <v>709.55251167714596</v>
      </c>
      <c r="AF231" s="99">
        <v>1832.6533903628599</v>
      </c>
      <c r="AG231" s="99">
        <v>34107.2631220818</v>
      </c>
      <c r="AH231" s="99">
        <v>0</v>
      </c>
      <c r="AI231" s="99">
        <v>134916.21801948501</v>
      </c>
      <c r="AJ231" s="99">
        <v>31679.493363141999</v>
      </c>
      <c r="AK231" s="99">
        <v>0</v>
      </c>
      <c r="AL231" s="99">
        <v>932.43842270225298</v>
      </c>
      <c r="AM231" s="99">
        <v>0</v>
      </c>
      <c r="AN231" s="99">
        <v>202722.79484176601</v>
      </c>
      <c r="AO231" s="99">
        <v>0</v>
      </c>
      <c r="AP231" s="99">
        <v>1476931.0166778599</v>
      </c>
      <c r="AQ231" s="99">
        <v>313786.92778015102</v>
      </c>
      <c r="AR231" s="99">
        <v>131.72883028537001</v>
      </c>
      <c r="AS231" s="99">
        <v>0</v>
      </c>
      <c r="AT231" s="99">
        <v>0</v>
      </c>
      <c r="AU231" s="99">
        <v>0</v>
      </c>
      <c r="AV231" s="99">
        <v>739673.48020935105</v>
      </c>
      <c r="AW231" s="99">
        <v>0</v>
      </c>
      <c r="AX231" s="99">
        <v>5818.1905651092502</v>
      </c>
      <c r="AY231" s="99">
        <v>14879.6120994091</v>
      </c>
      <c r="AZ231" s="99">
        <v>265016.17543411301</v>
      </c>
      <c r="BA231" s="99">
        <v>0</v>
      </c>
      <c r="BB231" s="99">
        <v>1068152.2147369401</v>
      </c>
      <c r="BC231" s="99">
        <v>253291.11088943499</v>
      </c>
      <c r="BD231" s="99">
        <v>0</v>
      </c>
      <c r="BE231" s="99">
        <v>7954.1112294197101</v>
      </c>
      <c r="BF231" s="99">
        <v>0</v>
      </c>
      <c r="BG231" s="99">
        <v>739479.20099639904</v>
      </c>
      <c r="BH231" s="99">
        <v>0</v>
      </c>
      <c r="BI231" s="99">
        <v>190961.54746437099</v>
      </c>
      <c r="BJ231" s="99">
        <v>115304.599502563</v>
      </c>
      <c r="BK231" s="99">
        <v>0</v>
      </c>
      <c r="BL231" s="99">
        <v>0</v>
      </c>
      <c r="BM231" s="99">
        <v>0</v>
      </c>
      <c r="BN231" s="99">
        <v>0</v>
      </c>
      <c r="BO231" s="99">
        <v>0</v>
      </c>
      <c r="BP231" s="99">
        <v>0</v>
      </c>
      <c r="BQ231" s="99">
        <v>0</v>
      </c>
      <c r="BR231" s="99">
        <v>4473.0794033408201</v>
      </c>
      <c r="BS231" s="99">
        <v>106380.760437965</v>
      </c>
      <c r="BT231" s="99">
        <v>0</v>
      </c>
      <c r="BU231" s="99">
        <v>106318.5</v>
      </c>
      <c r="BV231" s="99">
        <v>87388.785918235793</v>
      </c>
      <c r="BW231" s="99">
        <v>0</v>
      </c>
      <c r="BX231" s="99">
        <v>653.47999948263202</v>
      </c>
      <c r="BY231" s="99">
        <v>0</v>
      </c>
      <c r="BZ231" s="99">
        <v>0</v>
      </c>
      <c r="CA231" s="99">
        <v>2048.2956205308401</v>
      </c>
      <c r="CB231" s="99">
        <v>223471.510322571</v>
      </c>
      <c r="CC231" s="99">
        <v>1789546.93292236</v>
      </c>
      <c r="CD231" s="99">
        <v>308583.58112716698</v>
      </c>
      <c r="CE231" s="99">
        <v>125.379608815536</v>
      </c>
      <c r="CF231" s="99">
        <v>17313.180081844301</v>
      </c>
      <c r="CG231" s="99">
        <v>152906.61241912801</v>
      </c>
      <c r="CH231" s="99">
        <v>0</v>
      </c>
      <c r="CI231" s="99">
        <v>2174.00969958305</v>
      </c>
      <c r="CJ231" s="99">
        <v>240814.70252227801</v>
      </c>
      <c r="CK231" s="99">
        <v>1945707.9506378199</v>
      </c>
      <c r="CL231" s="99">
        <v>332906.69985198998</v>
      </c>
      <c r="CM231" s="166">
        <v>2760.0493353009201</v>
      </c>
      <c r="CN231" s="166">
        <v>444314.62773132301</v>
      </c>
      <c r="CO231" s="166">
        <v>2687391.0407409701</v>
      </c>
      <c r="CP231" s="99">
        <v>332906.69985198998</v>
      </c>
      <c r="CQ231" s="99">
        <v>0</v>
      </c>
      <c r="CR231" s="99">
        <v>0</v>
      </c>
      <c r="CS231" s="99">
        <v>0</v>
      </c>
      <c r="CT231" s="99">
        <v>0</v>
      </c>
      <c r="CU231" s="98">
        <v>257.82238694199998</v>
      </c>
      <c r="CV231" s="98">
        <v>709.59929414400005</v>
      </c>
      <c r="CW231" s="98">
        <v>240784.69040441531</v>
      </c>
      <c r="CX231" s="98">
        <v>1942453.545341488</v>
      </c>
    </row>
    <row r="232" spans="1:102" x14ac:dyDescent="0.2">
      <c r="A232" s="98" t="s">
        <v>54</v>
      </c>
      <c r="B232" s="100">
        <v>41791</v>
      </c>
      <c r="C232" s="99">
        <v>0</v>
      </c>
      <c r="D232" s="99">
        <v>1715.54466065764</v>
      </c>
      <c r="E232" s="99">
        <v>241.11229218915099</v>
      </c>
      <c r="F232" s="99">
        <v>1.0307455379952399</v>
      </c>
      <c r="G232" s="99">
        <v>0</v>
      </c>
      <c r="H232" s="99">
        <v>0</v>
      </c>
      <c r="I232" s="99">
        <v>0</v>
      </c>
      <c r="J232" s="99">
        <v>602.48529714345898</v>
      </c>
      <c r="K232" s="99">
        <v>0</v>
      </c>
      <c r="L232" s="99">
        <v>14.560661277617299</v>
      </c>
      <c r="M232" s="99">
        <v>16.357237266842301</v>
      </c>
      <c r="N232" s="99">
        <v>175.404382957146</v>
      </c>
      <c r="O232" s="99">
        <v>0</v>
      </c>
      <c r="P232" s="99">
        <v>1514.3087728768601</v>
      </c>
      <c r="Q232" s="99">
        <v>191.920072944835</v>
      </c>
      <c r="R232" s="99">
        <v>0</v>
      </c>
      <c r="S232" s="99">
        <v>10.2012316960609</v>
      </c>
      <c r="T232" s="99">
        <v>0</v>
      </c>
      <c r="U232" s="99">
        <v>601.83939777314697</v>
      </c>
      <c r="V232" s="99">
        <v>0</v>
      </c>
      <c r="W232" s="99">
        <v>185699.94002151501</v>
      </c>
      <c r="X232" s="99">
        <v>37081.232721328699</v>
      </c>
      <c r="Y232" s="99">
        <v>3.8528300339821699</v>
      </c>
      <c r="Z232" s="99">
        <v>0</v>
      </c>
      <c r="AA232" s="99">
        <v>0</v>
      </c>
      <c r="AB232" s="99">
        <v>0</v>
      </c>
      <c r="AC232" s="99">
        <v>208557.358358383</v>
      </c>
      <c r="AD232" s="99">
        <v>0</v>
      </c>
      <c r="AE232" s="99">
        <v>938.52879209816501</v>
      </c>
      <c r="AF232" s="99">
        <v>1592.84311757982</v>
      </c>
      <c r="AG232" s="99">
        <v>32073.168981790499</v>
      </c>
      <c r="AH232" s="99">
        <v>0</v>
      </c>
      <c r="AI232" s="99">
        <v>155244.924608231</v>
      </c>
      <c r="AJ232" s="99">
        <v>30086.742180585901</v>
      </c>
      <c r="AK232" s="99">
        <v>0</v>
      </c>
      <c r="AL232" s="99">
        <v>840.42754764854897</v>
      </c>
      <c r="AM232" s="99">
        <v>0</v>
      </c>
      <c r="AN232" s="99">
        <v>208582.392618179</v>
      </c>
      <c r="AO232" s="99">
        <v>0</v>
      </c>
      <c r="AP232" s="99">
        <v>1484327.92158508</v>
      </c>
      <c r="AQ232" s="99">
        <v>295073.56526565598</v>
      </c>
      <c r="AR232" s="99">
        <v>115.23907519225</v>
      </c>
      <c r="AS232" s="99">
        <v>0</v>
      </c>
      <c r="AT232" s="99">
        <v>0</v>
      </c>
      <c r="AU232" s="99">
        <v>0</v>
      </c>
      <c r="AV232" s="99">
        <v>770988.08821106004</v>
      </c>
      <c r="AW232" s="99">
        <v>0</v>
      </c>
      <c r="AX232" s="99">
        <v>7613.70217955112</v>
      </c>
      <c r="AY232" s="99">
        <v>13105.0738466978</v>
      </c>
      <c r="AZ232" s="99">
        <v>253027.32475853001</v>
      </c>
      <c r="BA232" s="99">
        <v>0</v>
      </c>
      <c r="BB232" s="99">
        <v>1245961.24057007</v>
      </c>
      <c r="BC232" s="99">
        <v>239998.963411331</v>
      </c>
      <c r="BD232" s="99">
        <v>0</v>
      </c>
      <c r="BE232" s="99">
        <v>7133.2833805680302</v>
      </c>
      <c r="BF232" s="99">
        <v>0</v>
      </c>
      <c r="BG232" s="99">
        <v>771087.613754272</v>
      </c>
      <c r="BH232" s="99">
        <v>0</v>
      </c>
      <c r="BI232" s="99">
        <v>186295.09920120201</v>
      </c>
      <c r="BJ232" s="99">
        <v>111646.241464615</v>
      </c>
      <c r="BK232" s="99">
        <v>0</v>
      </c>
      <c r="BL232" s="99">
        <v>0</v>
      </c>
      <c r="BM232" s="99">
        <v>0</v>
      </c>
      <c r="BN232" s="99">
        <v>0</v>
      </c>
      <c r="BO232" s="99">
        <v>0</v>
      </c>
      <c r="BP232" s="99">
        <v>0</v>
      </c>
      <c r="BQ232" s="99">
        <v>0</v>
      </c>
      <c r="BR232" s="99">
        <v>3986.8027666509201</v>
      </c>
      <c r="BS232" s="99">
        <v>101405.30330944101</v>
      </c>
      <c r="BT232" s="99">
        <v>0</v>
      </c>
      <c r="BU232" s="99">
        <v>109623.75</v>
      </c>
      <c r="BV232" s="99">
        <v>83972.090474128694</v>
      </c>
      <c r="BW232" s="99">
        <v>0</v>
      </c>
      <c r="BX232" s="99">
        <v>569.92999953031494</v>
      </c>
      <c r="BY232" s="99">
        <v>0</v>
      </c>
      <c r="BZ232" s="99">
        <v>0</v>
      </c>
      <c r="CA232" s="99">
        <v>1954.7987374663401</v>
      </c>
      <c r="CB232" s="99">
        <v>223350.789880753</v>
      </c>
      <c r="CC232" s="99">
        <v>1779044.53315735</v>
      </c>
      <c r="CD232" s="99">
        <v>300373.666431427</v>
      </c>
      <c r="CE232" s="99">
        <v>126.098232057877</v>
      </c>
      <c r="CF232" s="99">
        <v>17999.816375255599</v>
      </c>
      <c r="CG232" s="99">
        <v>164007.97508049</v>
      </c>
      <c r="CH232" s="99">
        <v>0</v>
      </c>
      <c r="CI232" s="99">
        <v>2081.1919544935199</v>
      </c>
      <c r="CJ232" s="99">
        <v>241322.03906631499</v>
      </c>
      <c r="CK232" s="99">
        <v>1949466.83815002</v>
      </c>
      <c r="CL232" s="99">
        <v>326482.45613479603</v>
      </c>
      <c r="CM232" s="166">
        <v>2674.57963758707</v>
      </c>
      <c r="CN232" s="166">
        <v>450147.78036880499</v>
      </c>
      <c r="CO232" s="166">
        <v>2724335.3334655799</v>
      </c>
      <c r="CP232" s="99">
        <v>326482.45613479603</v>
      </c>
      <c r="CQ232" s="99">
        <v>0</v>
      </c>
      <c r="CR232" s="99">
        <v>0</v>
      </c>
      <c r="CS232" s="99">
        <v>0</v>
      </c>
      <c r="CT232" s="99">
        <v>0</v>
      </c>
      <c r="CU232" s="98">
        <v>240.47511072500001</v>
      </c>
      <c r="CV232" s="98">
        <v>718.22919849000004</v>
      </c>
      <c r="CW232" s="98">
        <v>241350.60625600861</v>
      </c>
      <c r="CX232" s="98">
        <v>1943052.5082378401</v>
      </c>
    </row>
    <row r="233" spans="1:102" x14ac:dyDescent="0.2">
      <c r="A233" s="98" t="s">
        <v>54</v>
      </c>
      <c r="B233" s="100">
        <v>41883</v>
      </c>
      <c r="C233" s="99">
        <v>0</v>
      </c>
      <c r="D233" s="99">
        <v>1759.6916076988</v>
      </c>
      <c r="E233" s="99">
        <v>225.88722893782</v>
      </c>
      <c r="F233" s="99">
        <v>1.12729037099052</v>
      </c>
      <c r="G233" s="99">
        <v>0</v>
      </c>
      <c r="H233" s="99">
        <v>0</v>
      </c>
      <c r="I233" s="99">
        <v>0</v>
      </c>
      <c r="J233" s="99">
        <v>616.51750186085701</v>
      </c>
      <c r="K233" s="99">
        <v>0</v>
      </c>
      <c r="L233" s="99">
        <v>15.860855170874901</v>
      </c>
      <c r="M233" s="99">
        <v>14.4924736128887</v>
      </c>
      <c r="N233" s="99">
        <v>169.82655931264199</v>
      </c>
      <c r="O233" s="99">
        <v>0</v>
      </c>
      <c r="P233" s="99">
        <v>1687.59499017894</v>
      </c>
      <c r="Q233" s="99">
        <v>183.36399927549101</v>
      </c>
      <c r="R233" s="99">
        <v>0</v>
      </c>
      <c r="S233" s="99">
        <v>11.9917315214407</v>
      </c>
      <c r="T233" s="99">
        <v>0</v>
      </c>
      <c r="U233" s="99">
        <v>616.63309216499295</v>
      </c>
      <c r="V233" s="99">
        <v>0</v>
      </c>
      <c r="W233" s="99">
        <v>192564.13740348801</v>
      </c>
      <c r="X233" s="99">
        <v>34688.181712627404</v>
      </c>
      <c r="Y233" s="99">
        <v>4.0230122689972596</v>
      </c>
      <c r="Z233" s="99">
        <v>0</v>
      </c>
      <c r="AA233" s="99">
        <v>0</v>
      </c>
      <c r="AB233" s="99">
        <v>0</v>
      </c>
      <c r="AC233" s="99">
        <v>214418.34456062299</v>
      </c>
      <c r="AD233" s="99">
        <v>0</v>
      </c>
      <c r="AE233" s="99">
        <v>1571.0687374174599</v>
      </c>
      <c r="AF233" s="99">
        <v>1849.8173422366399</v>
      </c>
      <c r="AG233" s="99">
        <v>30998.197198867801</v>
      </c>
      <c r="AH233" s="99">
        <v>0</v>
      </c>
      <c r="AI233" s="99">
        <v>169378.022993088</v>
      </c>
      <c r="AJ233" s="99">
        <v>28856.2582042217</v>
      </c>
      <c r="AK233" s="99">
        <v>0</v>
      </c>
      <c r="AL233" s="99">
        <v>1374.0987683385599</v>
      </c>
      <c r="AM233" s="99">
        <v>0</v>
      </c>
      <c r="AN233" s="99">
        <v>214444.72406578099</v>
      </c>
      <c r="AO233" s="99">
        <v>0</v>
      </c>
      <c r="AP233" s="99">
        <v>1534199.1250305199</v>
      </c>
      <c r="AQ233" s="99">
        <v>278276.453098297</v>
      </c>
      <c r="AR233" s="99">
        <v>525.83797572553203</v>
      </c>
      <c r="AS233" s="99">
        <v>0</v>
      </c>
      <c r="AT233" s="99">
        <v>0</v>
      </c>
      <c r="AU233" s="99">
        <v>0</v>
      </c>
      <c r="AV233" s="99">
        <v>793545.82810211205</v>
      </c>
      <c r="AW233" s="99">
        <v>0</v>
      </c>
      <c r="AX233" s="99">
        <v>12538.822299838101</v>
      </c>
      <c r="AY233" s="99">
        <v>14778.4448779821</v>
      </c>
      <c r="AZ233" s="99">
        <v>240973.03948783901</v>
      </c>
      <c r="BA233" s="99">
        <v>0</v>
      </c>
      <c r="BB233" s="99">
        <v>1372762.67497253</v>
      </c>
      <c r="BC233" s="99">
        <v>232921.53824234</v>
      </c>
      <c r="BD233" s="99">
        <v>0</v>
      </c>
      <c r="BE233" s="99">
        <v>11174.0321393013</v>
      </c>
      <c r="BF233" s="99">
        <v>0</v>
      </c>
      <c r="BG233" s="99">
        <v>793603.33326721203</v>
      </c>
      <c r="BH233" s="99">
        <v>0</v>
      </c>
      <c r="BI233" s="99">
        <v>192661.81598472601</v>
      </c>
      <c r="BJ233" s="99">
        <v>107390.573687553</v>
      </c>
      <c r="BK233" s="99">
        <v>0</v>
      </c>
      <c r="BL233" s="99">
        <v>0</v>
      </c>
      <c r="BM233" s="99">
        <v>0</v>
      </c>
      <c r="BN233" s="99">
        <v>0</v>
      </c>
      <c r="BO233" s="99">
        <v>0</v>
      </c>
      <c r="BP233" s="99">
        <v>0</v>
      </c>
      <c r="BQ233" s="99">
        <v>0</v>
      </c>
      <c r="BR233" s="99">
        <v>4092.4777520895</v>
      </c>
      <c r="BS233" s="99">
        <v>100107.709205627</v>
      </c>
      <c r="BT233" s="99">
        <v>0</v>
      </c>
      <c r="BU233" s="99">
        <v>105777</v>
      </c>
      <c r="BV233" s="99">
        <v>81142.566813468904</v>
      </c>
      <c r="BW233" s="99">
        <v>0</v>
      </c>
      <c r="BX233" s="99">
        <v>835.74999894946802</v>
      </c>
      <c r="BY233" s="99">
        <v>0</v>
      </c>
      <c r="BZ233" s="99">
        <v>0</v>
      </c>
      <c r="CA233" s="99">
        <v>1987.17841906846</v>
      </c>
      <c r="CB233" s="99">
        <v>227663.43920517</v>
      </c>
      <c r="CC233" s="99">
        <v>1813661.1856994601</v>
      </c>
      <c r="CD233" s="99">
        <v>298429.66447067301</v>
      </c>
      <c r="CE233" s="99">
        <v>126.464286020957</v>
      </c>
      <c r="CF233" s="99">
        <v>18274.144387722001</v>
      </c>
      <c r="CG233" s="99">
        <v>167100.521900177</v>
      </c>
      <c r="CH233" s="99">
        <v>0</v>
      </c>
      <c r="CI233" s="99">
        <v>2112.9972572922702</v>
      </c>
      <c r="CJ233" s="99">
        <v>245874.89973068199</v>
      </c>
      <c r="CK233" s="99">
        <v>1995421.83122253</v>
      </c>
      <c r="CL233" s="99">
        <v>324310.89636611898</v>
      </c>
      <c r="CM233" s="166">
        <v>2728.17422527075</v>
      </c>
      <c r="CN233" s="166">
        <v>460745.44246673601</v>
      </c>
      <c r="CO233" s="166">
        <v>2777083.7696533198</v>
      </c>
      <c r="CP233" s="99">
        <v>324310.89636611898</v>
      </c>
      <c r="CQ233" s="99">
        <v>0</v>
      </c>
      <c r="CR233" s="99">
        <v>0</v>
      </c>
      <c r="CS233" s="99">
        <v>0</v>
      </c>
      <c r="CT233" s="99">
        <v>0</v>
      </c>
      <c r="CU233" s="98">
        <v>225.359777651</v>
      </c>
      <c r="CV233" s="98">
        <v>740.63805268500005</v>
      </c>
      <c r="CW233" s="98">
        <v>245937.58359289198</v>
      </c>
      <c r="CX233" s="98">
        <v>1980761.7075996371</v>
      </c>
    </row>
    <row r="234" spans="1:102" x14ac:dyDescent="0.2">
      <c r="A234" s="98" t="s">
        <v>54</v>
      </c>
      <c r="B234" s="100">
        <v>41974</v>
      </c>
      <c r="C234" s="99">
        <v>0</v>
      </c>
      <c r="D234" s="99">
        <v>1804.2150786966099</v>
      </c>
      <c r="E234" s="99">
        <v>224.29118287935901</v>
      </c>
      <c r="F234" s="99">
        <v>0.92990663499949699</v>
      </c>
      <c r="G234" s="99">
        <v>0</v>
      </c>
      <c r="H234" s="99">
        <v>0</v>
      </c>
      <c r="I234" s="99">
        <v>0</v>
      </c>
      <c r="J234" s="99">
        <v>616.60001312941301</v>
      </c>
      <c r="K234" s="99">
        <v>0</v>
      </c>
      <c r="L234" s="99">
        <v>15.4907100426499</v>
      </c>
      <c r="M234" s="99">
        <v>14.623854630976</v>
      </c>
      <c r="N234" s="99">
        <v>164.84580638259601</v>
      </c>
      <c r="O234" s="99">
        <v>0</v>
      </c>
      <c r="P234" s="99">
        <v>1706.04353269935</v>
      </c>
      <c r="Q234" s="99">
        <v>180.37328780442499</v>
      </c>
      <c r="R234" s="99">
        <v>0</v>
      </c>
      <c r="S234" s="99">
        <v>13.756069986382499</v>
      </c>
      <c r="T234" s="99">
        <v>0</v>
      </c>
      <c r="U234" s="99">
        <v>616.85063808411405</v>
      </c>
      <c r="V234" s="99">
        <v>0</v>
      </c>
      <c r="W234" s="99">
        <v>193371.849960327</v>
      </c>
      <c r="X234" s="99">
        <v>33112.620348930403</v>
      </c>
      <c r="Y234" s="99">
        <v>4.3559180169831997</v>
      </c>
      <c r="Z234" s="99">
        <v>0</v>
      </c>
      <c r="AA234" s="99">
        <v>0</v>
      </c>
      <c r="AB234" s="99">
        <v>0</v>
      </c>
      <c r="AC234" s="99">
        <v>215294.293985367</v>
      </c>
      <c r="AD234" s="99">
        <v>0</v>
      </c>
      <c r="AE234" s="99">
        <v>1100.6030766814899</v>
      </c>
      <c r="AF234" s="99">
        <v>1744.60059577227</v>
      </c>
      <c r="AG234" s="99">
        <v>30420.387523412701</v>
      </c>
      <c r="AH234" s="99">
        <v>0</v>
      </c>
      <c r="AI234" s="99">
        <v>185931.84174346901</v>
      </c>
      <c r="AJ234" s="99">
        <v>26955.818045139298</v>
      </c>
      <c r="AK234" s="99">
        <v>0</v>
      </c>
      <c r="AL234" s="99">
        <v>1888.00370423496</v>
      </c>
      <c r="AM234" s="99">
        <v>0</v>
      </c>
      <c r="AN234" s="99">
        <v>215275.96928215001</v>
      </c>
      <c r="AO234" s="99">
        <v>0</v>
      </c>
      <c r="AP234" s="99">
        <v>1554769.03846741</v>
      </c>
      <c r="AQ234" s="99">
        <v>266056.47025299101</v>
      </c>
      <c r="AR234" s="99">
        <v>104.630751133896</v>
      </c>
      <c r="AS234" s="99">
        <v>0</v>
      </c>
      <c r="AT234" s="99">
        <v>0</v>
      </c>
      <c r="AU234" s="99">
        <v>0</v>
      </c>
      <c r="AV234" s="99">
        <v>801979.77544403099</v>
      </c>
      <c r="AW234" s="99">
        <v>0</v>
      </c>
      <c r="AX234" s="99">
        <v>9049.2495020627994</v>
      </c>
      <c r="AY234" s="99">
        <v>14038.993003129999</v>
      </c>
      <c r="AZ234" s="99">
        <v>230380.295116425</v>
      </c>
      <c r="BA234" s="99">
        <v>0</v>
      </c>
      <c r="BB234" s="99">
        <v>1521072.9336852999</v>
      </c>
      <c r="BC234" s="99">
        <v>215783.736196518</v>
      </c>
      <c r="BD234" s="99">
        <v>0</v>
      </c>
      <c r="BE234" s="99">
        <v>14887.840687870999</v>
      </c>
      <c r="BF234" s="99">
        <v>0</v>
      </c>
      <c r="BG234" s="99">
        <v>801947.13899231004</v>
      </c>
      <c r="BH234" s="99">
        <v>0</v>
      </c>
      <c r="BI234" s="99">
        <v>190318.15443229699</v>
      </c>
      <c r="BJ234" s="99">
        <v>105142.22799968701</v>
      </c>
      <c r="BK234" s="99">
        <v>0</v>
      </c>
      <c r="BL234" s="99">
        <v>0</v>
      </c>
      <c r="BM234" s="99">
        <v>0</v>
      </c>
      <c r="BN234" s="99">
        <v>0</v>
      </c>
      <c r="BO234" s="99">
        <v>0</v>
      </c>
      <c r="BP234" s="99">
        <v>0</v>
      </c>
      <c r="BQ234" s="99">
        <v>0</v>
      </c>
      <c r="BR234" s="99">
        <v>4369.6211612224597</v>
      </c>
      <c r="BS234" s="99">
        <v>99783.118105888396</v>
      </c>
      <c r="BT234" s="99">
        <v>0</v>
      </c>
      <c r="BU234" s="99">
        <v>116678.839999199</v>
      </c>
      <c r="BV234" s="99">
        <v>76479.0673685074</v>
      </c>
      <c r="BW234" s="99">
        <v>0</v>
      </c>
      <c r="BX234" s="99">
        <v>1203.60999855399</v>
      </c>
      <c r="BY234" s="99">
        <v>0</v>
      </c>
      <c r="BZ234" s="99">
        <v>0</v>
      </c>
      <c r="CA234" s="99">
        <v>2026.30884033442</v>
      </c>
      <c r="CB234" s="99">
        <v>225747.21157264701</v>
      </c>
      <c r="CC234" s="99">
        <v>1821257.6378631601</v>
      </c>
      <c r="CD234" s="99">
        <v>286570.17531967198</v>
      </c>
      <c r="CE234" s="99">
        <v>131.10987288132301</v>
      </c>
      <c r="CF234" s="99">
        <v>18647.144186973601</v>
      </c>
      <c r="CG234" s="99">
        <v>169382.24148750299</v>
      </c>
      <c r="CH234" s="99">
        <v>0</v>
      </c>
      <c r="CI234" s="99">
        <v>2157.0830447971798</v>
      </c>
      <c r="CJ234" s="99">
        <v>244455.50190162699</v>
      </c>
      <c r="CK234" s="99">
        <v>1970341.9479370101</v>
      </c>
      <c r="CL234" s="99">
        <v>311535.25724410999</v>
      </c>
      <c r="CM234" s="166">
        <v>2765.2915425300598</v>
      </c>
      <c r="CN234" s="166">
        <v>458004.98630905198</v>
      </c>
      <c r="CO234" s="166">
        <v>2775848.8815002399</v>
      </c>
      <c r="CP234" s="99">
        <v>311535.25724410999</v>
      </c>
      <c r="CQ234" s="99">
        <v>0</v>
      </c>
      <c r="CR234" s="99">
        <v>0</v>
      </c>
      <c r="CS234" s="99">
        <v>0</v>
      </c>
      <c r="CT234" s="99">
        <v>0</v>
      </c>
      <c r="CU234" s="98">
        <v>225.045230777</v>
      </c>
      <c r="CV234" s="98">
        <v>740.29606613299995</v>
      </c>
      <c r="CW234" s="98">
        <v>244394.35575962061</v>
      </c>
      <c r="CX234" s="98">
        <v>1990639.8793506632</v>
      </c>
    </row>
    <row r="235" spans="1:102" x14ac:dyDescent="0.2">
      <c r="A235" s="98" t="s">
        <v>54</v>
      </c>
      <c r="B235" s="100">
        <v>42064</v>
      </c>
      <c r="C235" s="99">
        <v>0</v>
      </c>
      <c r="D235" s="99">
        <v>1856.7330639064301</v>
      </c>
      <c r="E235" s="99">
        <v>220.89207613468199</v>
      </c>
      <c r="F235" s="99">
        <v>3.8357068659970501</v>
      </c>
      <c r="G235" s="99">
        <v>0</v>
      </c>
      <c r="H235" s="99">
        <v>0</v>
      </c>
      <c r="I235" s="99">
        <v>0</v>
      </c>
      <c r="J235" s="99">
        <v>615.39738494157803</v>
      </c>
      <c r="K235" s="99">
        <v>0</v>
      </c>
      <c r="L235" s="99">
        <v>17.096967105753698</v>
      </c>
      <c r="M235" s="99">
        <v>15.727871401933999</v>
      </c>
      <c r="N235" s="99">
        <v>157.090478667989</v>
      </c>
      <c r="O235" s="99">
        <v>0</v>
      </c>
      <c r="P235" s="99">
        <v>1632.7603586018099</v>
      </c>
      <c r="Q235" s="99">
        <v>176.41666170954699</v>
      </c>
      <c r="R235" s="99">
        <v>0</v>
      </c>
      <c r="S235" s="99">
        <v>15.035772031173099</v>
      </c>
      <c r="T235" s="99">
        <v>0</v>
      </c>
      <c r="U235" s="99">
        <v>615.47595238685597</v>
      </c>
      <c r="V235" s="99">
        <v>0</v>
      </c>
      <c r="W235" s="99">
        <v>205619.38604736299</v>
      </c>
      <c r="X235" s="99">
        <v>32101.6595888138</v>
      </c>
      <c r="Y235" s="99">
        <v>42.6120658116415</v>
      </c>
      <c r="Z235" s="99">
        <v>0</v>
      </c>
      <c r="AA235" s="99">
        <v>0</v>
      </c>
      <c r="AB235" s="99">
        <v>0</v>
      </c>
      <c r="AC235" s="99">
        <v>215552.965587616</v>
      </c>
      <c r="AD235" s="99">
        <v>0</v>
      </c>
      <c r="AE235" s="99">
        <v>943.03408034145798</v>
      </c>
      <c r="AF235" s="99">
        <v>2327.2927187681198</v>
      </c>
      <c r="AG235" s="99">
        <v>30051.1916635036</v>
      </c>
      <c r="AH235" s="99">
        <v>0</v>
      </c>
      <c r="AI235" s="99">
        <v>160690.41723823501</v>
      </c>
      <c r="AJ235" s="99">
        <v>26191.387322902701</v>
      </c>
      <c r="AK235" s="99">
        <v>0</v>
      </c>
      <c r="AL235" s="99">
        <v>1695.4879336655099</v>
      </c>
      <c r="AM235" s="99">
        <v>0</v>
      </c>
      <c r="AN235" s="99">
        <v>215522.93350410499</v>
      </c>
      <c r="AO235" s="99">
        <v>0</v>
      </c>
      <c r="AP235" s="99">
        <v>1651151.23379517</v>
      </c>
      <c r="AQ235" s="99">
        <v>256635.45821189901</v>
      </c>
      <c r="AR235" s="99">
        <v>399.740365885198</v>
      </c>
      <c r="AS235" s="99">
        <v>0</v>
      </c>
      <c r="AT235" s="99">
        <v>0</v>
      </c>
      <c r="AU235" s="99">
        <v>0</v>
      </c>
      <c r="AV235" s="99">
        <v>807986.04706573498</v>
      </c>
      <c r="AW235" s="99">
        <v>0</v>
      </c>
      <c r="AX235" s="99">
        <v>7501.7748965621004</v>
      </c>
      <c r="AY235" s="99">
        <v>19233.022876501102</v>
      </c>
      <c r="AZ235" s="99">
        <v>233338.267202377</v>
      </c>
      <c r="BA235" s="99">
        <v>0</v>
      </c>
      <c r="BB235" s="99">
        <v>1278196.8335266099</v>
      </c>
      <c r="BC235" s="99">
        <v>209540.96068000799</v>
      </c>
      <c r="BD235" s="99">
        <v>0</v>
      </c>
      <c r="BE235" s="99">
        <v>13864.298478484199</v>
      </c>
      <c r="BF235" s="99">
        <v>0</v>
      </c>
      <c r="BG235" s="99">
        <v>807928.26801300002</v>
      </c>
      <c r="BH235" s="99">
        <v>0</v>
      </c>
      <c r="BI235" s="99">
        <v>194465.76164817801</v>
      </c>
      <c r="BJ235" s="99">
        <v>106603.179136276</v>
      </c>
      <c r="BK235" s="99">
        <v>0</v>
      </c>
      <c r="BL235" s="99">
        <v>0</v>
      </c>
      <c r="BM235" s="99">
        <v>0</v>
      </c>
      <c r="BN235" s="99">
        <v>0</v>
      </c>
      <c r="BO235" s="99">
        <v>0</v>
      </c>
      <c r="BP235" s="99">
        <v>0</v>
      </c>
      <c r="BQ235" s="99">
        <v>0</v>
      </c>
      <c r="BR235" s="99">
        <v>5056.35340106487</v>
      </c>
      <c r="BS235" s="99">
        <v>101513.436986923</v>
      </c>
      <c r="BT235" s="99">
        <v>0</v>
      </c>
      <c r="BU235" s="99">
        <v>122683.199999809</v>
      </c>
      <c r="BV235" s="99">
        <v>76728.940204620405</v>
      </c>
      <c r="BW235" s="99">
        <v>0</v>
      </c>
      <c r="BX235" s="99">
        <v>1235.5999987125399</v>
      </c>
      <c r="BY235" s="99">
        <v>0</v>
      </c>
      <c r="BZ235" s="99">
        <v>0</v>
      </c>
      <c r="CA235" s="99">
        <v>2080.03651472926</v>
      </c>
      <c r="CB235" s="99">
        <v>237602.61255455</v>
      </c>
      <c r="CC235" s="99">
        <v>1906426.8874969501</v>
      </c>
      <c r="CD235" s="99">
        <v>308182.593955994</v>
      </c>
      <c r="CE235" s="99">
        <v>132.336660891771</v>
      </c>
      <c r="CF235" s="99">
        <v>18597.423503160499</v>
      </c>
      <c r="CG235" s="99">
        <v>162583.078777313</v>
      </c>
      <c r="CH235" s="99">
        <v>0</v>
      </c>
      <c r="CI235" s="99">
        <v>2213.06552106142</v>
      </c>
      <c r="CJ235" s="99">
        <v>256164.87883567801</v>
      </c>
      <c r="CK235" s="99">
        <v>2068873.3021392799</v>
      </c>
      <c r="CL235" s="99">
        <v>333299.55340957601</v>
      </c>
      <c r="CM235" s="166">
        <v>2821.1604804694698</v>
      </c>
      <c r="CN235" s="166">
        <v>472127.22373580898</v>
      </c>
      <c r="CO235" s="166">
        <v>2880018.8344421401</v>
      </c>
      <c r="CP235" s="99">
        <v>333299.55340957601</v>
      </c>
      <c r="CQ235" s="99">
        <v>0</v>
      </c>
      <c r="CR235" s="99">
        <v>0</v>
      </c>
      <c r="CS235" s="99">
        <v>0</v>
      </c>
      <c r="CT235" s="99">
        <v>0</v>
      </c>
      <c r="CU235" s="98">
        <v>221.11974009100001</v>
      </c>
      <c r="CV235" s="98">
        <v>741.32284196399996</v>
      </c>
      <c r="CW235" s="98">
        <v>256200.0360577105</v>
      </c>
      <c r="CX235" s="98">
        <v>2069009.9662742631</v>
      </c>
    </row>
    <row r="236" spans="1:102" x14ac:dyDescent="0.2">
      <c r="A236" s="98" t="s">
        <v>54</v>
      </c>
      <c r="B236" s="100">
        <v>42156</v>
      </c>
      <c r="C236" s="99">
        <v>0</v>
      </c>
      <c r="D236" s="99">
        <v>1891.9604447484001</v>
      </c>
      <c r="E236" s="99">
        <v>218.02935149520599</v>
      </c>
      <c r="F236" s="99">
        <v>4.0906865419820004</v>
      </c>
      <c r="G236" s="99">
        <v>0</v>
      </c>
      <c r="H236" s="99">
        <v>0</v>
      </c>
      <c r="I236" s="99">
        <v>0</v>
      </c>
      <c r="J236" s="99">
        <v>617.26022974401701</v>
      </c>
      <c r="K236" s="99">
        <v>0</v>
      </c>
      <c r="L236" s="99">
        <v>18.621544104535101</v>
      </c>
      <c r="M236" s="99">
        <v>16.184408529894402</v>
      </c>
      <c r="N236" s="99">
        <v>152.43785597570201</v>
      </c>
      <c r="O236" s="99">
        <v>0</v>
      </c>
      <c r="P236" s="99">
        <v>1718.0824639499201</v>
      </c>
      <c r="Q236" s="99">
        <v>171.00584218651099</v>
      </c>
      <c r="R236" s="99">
        <v>0</v>
      </c>
      <c r="S236" s="99">
        <v>15.087615261669299</v>
      </c>
      <c r="T236" s="99">
        <v>0</v>
      </c>
      <c r="U236" s="99">
        <v>617.11334139108703</v>
      </c>
      <c r="V236" s="99">
        <v>0</v>
      </c>
      <c r="W236" s="99">
        <v>206383.24541854899</v>
      </c>
      <c r="X236" s="99">
        <v>30565.7378439903</v>
      </c>
      <c r="Y236" s="99">
        <v>3.8221075999899798</v>
      </c>
      <c r="Z236" s="99">
        <v>0</v>
      </c>
      <c r="AA236" s="99">
        <v>0</v>
      </c>
      <c r="AB236" s="99">
        <v>0</v>
      </c>
      <c r="AC236" s="99">
        <v>214880.917554855</v>
      </c>
      <c r="AD236" s="99">
        <v>0</v>
      </c>
      <c r="AE236" s="99">
        <v>1262.1540630459799</v>
      </c>
      <c r="AF236" s="99">
        <v>2168.0912334918999</v>
      </c>
      <c r="AG236" s="99">
        <v>28470.267841815901</v>
      </c>
      <c r="AH236" s="99">
        <v>0</v>
      </c>
      <c r="AI236" s="99">
        <v>178137.00136184701</v>
      </c>
      <c r="AJ236" s="99">
        <v>24516.596945762602</v>
      </c>
      <c r="AK236" s="99">
        <v>0</v>
      </c>
      <c r="AL236" s="99">
        <v>1909.60920570791</v>
      </c>
      <c r="AM236" s="99">
        <v>0</v>
      </c>
      <c r="AN236" s="99">
        <v>214906.991926193</v>
      </c>
      <c r="AO236" s="99">
        <v>0</v>
      </c>
      <c r="AP236" s="99">
        <v>1659677.1694641099</v>
      </c>
      <c r="AQ236" s="99">
        <v>248390.97195243801</v>
      </c>
      <c r="AR236" s="99">
        <v>118.64895132929099</v>
      </c>
      <c r="AS236" s="99">
        <v>0</v>
      </c>
      <c r="AT236" s="99">
        <v>0</v>
      </c>
      <c r="AU236" s="99">
        <v>0</v>
      </c>
      <c r="AV236" s="99">
        <v>807470.71468353295</v>
      </c>
      <c r="AW236" s="99">
        <v>0</v>
      </c>
      <c r="AX236" s="99">
        <v>10469.8145153522</v>
      </c>
      <c r="AY236" s="99">
        <v>17797.956866025899</v>
      </c>
      <c r="AZ236" s="99">
        <v>225234.850608826</v>
      </c>
      <c r="BA236" s="99">
        <v>0</v>
      </c>
      <c r="BB236" s="99">
        <v>1433594.43815613</v>
      </c>
      <c r="BC236" s="99">
        <v>199945.151975632</v>
      </c>
      <c r="BD236" s="99">
        <v>0</v>
      </c>
      <c r="BE236" s="99">
        <v>15727.1638734341</v>
      </c>
      <c r="BF236" s="99">
        <v>0</v>
      </c>
      <c r="BG236" s="99">
        <v>807553.22820282006</v>
      </c>
      <c r="BH236" s="99">
        <v>0</v>
      </c>
      <c r="BI236" s="99">
        <v>209847.48426628101</v>
      </c>
      <c r="BJ236" s="99">
        <v>105861.05465793599</v>
      </c>
      <c r="BK236" s="99">
        <v>0</v>
      </c>
      <c r="BL236" s="99">
        <v>0</v>
      </c>
      <c r="BM236" s="99">
        <v>0</v>
      </c>
      <c r="BN236" s="99">
        <v>0</v>
      </c>
      <c r="BO236" s="99">
        <v>0</v>
      </c>
      <c r="BP236" s="99">
        <v>0</v>
      </c>
      <c r="BQ236" s="99">
        <v>0</v>
      </c>
      <c r="BR236" s="99">
        <v>4690.1120983362198</v>
      </c>
      <c r="BS236" s="99">
        <v>101448.711504936</v>
      </c>
      <c r="BT236" s="99">
        <v>0</v>
      </c>
      <c r="BU236" s="99">
        <v>124906.5</v>
      </c>
      <c r="BV236" s="99">
        <v>72873.9452514648</v>
      </c>
      <c r="BW236" s="99">
        <v>0</v>
      </c>
      <c r="BX236" s="99">
        <v>1394.16999864578</v>
      </c>
      <c r="BY236" s="99">
        <v>0</v>
      </c>
      <c r="BZ236" s="99">
        <v>0</v>
      </c>
      <c r="CA236" s="99">
        <v>2109.1434618830699</v>
      </c>
      <c r="CB236" s="99">
        <v>237431.04457855201</v>
      </c>
      <c r="CC236" s="99">
        <v>1908313.1782074</v>
      </c>
      <c r="CD236" s="99">
        <v>305243.16602325399</v>
      </c>
      <c r="CE236" s="99">
        <v>136.348986193538</v>
      </c>
      <c r="CF236" s="99">
        <v>19270.6197352409</v>
      </c>
      <c r="CG236" s="99">
        <v>175136.178695679</v>
      </c>
      <c r="CH236" s="99">
        <v>0</v>
      </c>
      <c r="CI236" s="99">
        <v>2246.1571444273</v>
      </c>
      <c r="CJ236" s="99">
        <v>256727.42336273199</v>
      </c>
      <c r="CK236" s="99">
        <v>2090040.8155517599</v>
      </c>
      <c r="CL236" s="99">
        <v>331452.04933548003</v>
      </c>
      <c r="CM236" s="166">
        <v>2856.7696412801702</v>
      </c>
      <c r="CN236" s="166">
        <v>472047.20151519799</v>
      </c>
      <c r="CO236" s="166">
        <v>2897904.2737731901</v>
      </c>
      <c r="CP236" s="99">
        <v>331452.04933548003</v>
      </c>
      <c r="CQ236" s="99">
        <v>0</v>
      </c>
      <c r="CR236" s="99">
        <v>0</v>
      </c>
      <c r="CS236" s="99">
        <v>0</v>
      </c>
      <c r="CT236" s="99">
        <v>0</v>
      </c>
      <c r="CU236" s="98">
        <v>217.581865136</v>
      </c>
      <c r="CV236" s="98">
        <v>746.71094610299997</v>
      </c>
      <c r="CW236" s="98">
        <v>256701.66431379292</v>
      </c>
      <c r="CX236" s="98">
        <v>2083449.356903079</v>
      </c>
    </row>
    <row r="237" spans="1:102" x14ac:dyDescent="0.2">
      <c r="A237" s="98" t="s">
        <v>54</v>
      </c>
      <c r="B237" s="100">
        <v>42248</v>
      </c>
      <c r="C237" s="99">
        <v>0</v>
      </c>
      <c r="D237" s="99">
        <v>1919.9586696624799</v>
      </c>
      <c r="E237" s="99">
        <v>212.461437925696</v>
      </c>
      <c r="F237" s="99">
        <v>5.2762679999577804</v>
      </c>
      <c r="G237" s="99">
        <v>0</v>
      </c>
      <c r="H237" s="99">
        <v>0</v>
      </c>
      <c r="I237" s="99">
        <v>0</v>
      </c>
      <c r="J237" s="99">
        <v>620.43218274414505</v>
      </c>
      <c r="K237" s="99">
        <v>0</v>
      </c>
      <c r="L237" s="99">
        <v>25.019430934684401</v>
      </c>
      <c r="M237" s="99">
        <v>14.431941243936301</v>
      </c>
      <c r="N237" s="99">
        <v>142.478573476896</v>
      </c>
      <c r="O237" s="99">
        <v>0</v>
      </c>
      <c r="P237" s="99">
        <v>1852.4803654551499</v>
      </c>
      <c r="Q237" s="99">
        <v>168.613129727542</v>
      </c>
      <c r="R237" s="99">
        <v>0</v>
      </c>
      <c r="S237" s="99">
        <v>13.8080550873419</v>
      </c>
      <c r="T237" s="99">
        <v>0</v>
      </c>
      <c r="U237" s="99">
        <v>620.47961864620402</v>
      </c>
      <c r="V237" s="99">
        <v>0</v>
      </c>
      <c r="W237" s="99">
        <v>209233.986330032</v>
      </c>
      <c r="X237" s="99">
        <v>28879.908476591099</v>
      </c>
      <c r="Y237" s="99">
        <v>50.699978684540802</v>
      </c>
      <c r="Z237" s="99">
        <v>0</v>
      </c>
      <c r="AA237" s="99">
        <v>0</v>
      </c>
      <c r="AB237" s="99">
        <v>0</v>
      </c>
      <c r="AC237" s="99">
        <v>212897.92154884301</v>
      </c>
      <c r="AD237" s="99">
        <v>0</v>
      </c>
      <c r="AE237" s="99">
        <v>1641.9173757582901</v>
      </c>
      <c r="AF237" s="99">
        <v>1543.8804191797999</v>
      </c>
      <c r="AG237" s="99">
        <v>27539.662950277299</v>
      </c>
      <c r="AH237" s="99">
        <v>0</v>
      </c>
      <c r="AI237" s="99">
        <v>187311.188604355</v>
      </c>
      <c r="AJ237" s="99">
        <v>24317.9216423035</v>
      </c>
      <c r="AK237" s="99">
        <v>0</v>
      </c>
      <c r="AL237" s="99">
        <v>1834.302748546</v>
      </c>
      <c r="AM237" s="99">
        <v>0</v>
      </c>
      <c r="AN237" s="99">
        <v>212910.495689392</v>
      </c>
      <c r="AO237" s="99">
        <v>0</v>
      </c>
      <c r="AP237" s="99">
        <v>1680154.5296020501</v>
      </c>
      <c r="AQ237" s="99">
        <v>236117.49805450399</v>
      </c>
      <c r="AR237" s="99">
        <v>968.52966858446598</v>
      </c>
      <c r="AS237" s="99">
        <v>0</v>
      </c>
      <c r="AT237" s="99">
        <v>0</v>
      </c>
      <c r="AU237" s="99">
        <v>0</v>
      </c>
      <c r="AV237" s="99">
        <v>797189.44475555397</v>
      </c>
      <c r="AW237" s="99">
        <v>0</v>
      </c>
      <c r="AX237" s="99">
        <v>14098.345040082901</v>
      </c>
      <c r="AY237" s="99">
        <v>13394.017662882799</v>
      </c>
      <c r="AZ237" s="99">
        <v>215695.174049377</v>
      </c>
      <c r="BA237" s="99">
        <v>0</v>
      </c>
      <c r="BB237" s="99">
        <v>1525921.5386047401</v>
      </c>
      <c r="BC237" s="99">
        <v>199380.812267303</v>
      </c>
      <c r="BD237" s="99">
        <v>0</v>
      </c>
      <c r="BE237" s="99">
        <v>15122.7228899002</v>
      </c>
      <c r="BF237" s="99">
        <v>0</v>
      </c>
      <c r="BG237" s="99">
        <v>797043.75165557896</v>
      </c>
      <c r="BH237" s="99">
        <v>0</v>
      </c>
      <c r="BI237" s="99">
        <v>212944.43589019799</v>
      </c>
      <c r="BJ237" s="99">
        <v>103973.000782013</v>
      </c>
      <c r="BK237" s="99">
        <v>0</v>
      </c>
      <c r="BL237" s="99">
        <v>0</v>
      </c>
      <c r="BM237" s="99">
        <v>0</v>
      </c>
      <c r="BN237" s="99">
        <v>0</v>
      </c>
      <c r="BO237" s="99">
        <v>0</v>
      </c>
      <c r="BP237" s="99">
        <v>0</v>
      </c>
      <c r="BQ237" s="99">
        <v>0</v>
      </c>
      <c r="BR237" s="99">
        <v>3697.49893343449</v>
      </c>
      <c r="BS237" s="99">
        <v>99211.722658157305</v>
      </c>
      <c r="BT237" s="99">
        <v>0</v>
      </c>
      <c r="BU237" s="99">
        <v>118075.5</v>
      </c>
      <c r="BV237" s="99">
        <v>73014.505600929304</v>
      </c>
      <c r="BW237" s="99">
        <v>0</v>
      </c>
      <c r="BX237" s="99">
        <v>1191.1899993419599</v>
      </c>
      <c r="BY237" s="99">
        <v>0</v>
      </c>
      <c r="BZ237" s="99">
        <v>0</v>
      </c>
      <c r="CA237" s="99">
        <v>2133.4667528867699</v>
      </c>
      <c r="CB237" s="99">
        <v>237659.13236427301</v>
      </c>
      <c r="CC237" s="99">
        <v>1916317.2589569101</v>
      </c>
      <c r="CD237" s="99">
        <v>301133.02816009498</v>
      </c>
      <c r="CE237" s="99">
        <v>146.870780108497</v>
      </c>
      <c r="CF237" s="99">
        <v>19963.369480371501</v>
      </c>
      <c r="CG237" s="99">
        <v>180428.98401451099</v>
      </c>
      <c r="CH237" s="99">
        <v>0</v>
      </c>
      <c r="CI237" s="99">
        <v>2279.25367301703</v>
      </c>
      <c r="CJ237" s="99">
        <v>257524.978021622</v>
      </c>
      <c r="CK237" s="99">
        <v>2106716.7356872601</v>
      </c>
      <c r="CL237" s="99">
        <v>328557.128017426</v>
      </c>
      <c r="CM237" s="166">
        <v>2892.6638705730402</v>
      </c>
      <c r="CN237" s="166">
        <v>470739.97205734299</v>
      </c>
      <c r="CO237" s="166">
        <v>2891951.8601684598</v>
      </c>
      <c r="CP237" s="99">
        <v>328557.128017426</v>
      </c>
      <c r="CQ237" s="99">
        <v>0</v>
      </c>
      <c r="CR237" s="99">
        <v>0</v>
      </c>
      <c r="CS237" s="99">
        <v>0</v>
      </c>
      <c r="CT237" s="99">
        <v>0</v>
      </c>
      <c r="CU237" s="98">
        <v>212.22227935500001</v>
      </c>
      <c r="CV237" s="98">
        <v>759.49494102000006</v>
      </c>
      <c r="CW237" s="98">
        <v>257622.50184464452</v>
      </c>
      <c r="CX237" s="98">
        <v>2096746.2429714212</v>
      </c>
    </row>
    <row r="238" spans="1:102" x14ac:dyDescent="0.2">
      <c r="A238" s="98" t="s">
        <v>54</v>
      </c>
      <c r="B238" s="100">
        <v>42339</v>
      </c>
      <c r="C238" s="99">
        <v>0</v>
      </c>
      <c r="D238" s="99">
        <v>1951.4542454183099</v>
      </c>
      <c r="E238" s="99">
        <v>208.54104501754</v>
      </c>
      <c r="F238" s="99">
        <v>5.0128348949947403</v>
      </c>
      <c r="G238" s="99">
        <v>0</v>
      </c>
      <c r="H238" s="99">
        <v>0</v>
      </c>
      <c r="I238" s="99">
        <v>0</v>
      </c>
      <c r="J238" s="99">
        <v>618.64836127311003</v>
      </c>
      <c r="K238" s="99">
        <v>0</v>
      </c>
      <c r="L238" s="99">
        <v>22.331446655094599</v>
      </c>
      <c r="M238" s="99">
        <v>12.527538412949101</v>
      </c>
      <c r="N238" s="99">
        <v>136.815871853381</v>
      </c>
      <c r="O238" s="99">
        <v>0</v>
      </c>
      <c r="P238" s="99">
        <v>1848.4347435981001</v>
      </c>
      <c r="Q238" s="99">
        <v>164.22826315276299</v>
      </c>
      <c r="R238" s="99">
        <v>0</v>
      </c>
      <c r="S238" s="99">
        <v>13.0494890067494</v>
      </c>
      <c r="T238" s="99">
        <v>0</v>
      </c>
      <c r="U238" s="99">
        <v>618.38922496885095</v>
      </c>
      <c r="V238" s="99">
        <v>0</v>
      </c>
      <c r="W238" s="99">
        <v>215059.23746681199</v>
      </c>
      <c r="X238" s="99">
        <v>28401.471597194701</v>
      </c>
      <c r="Y238" s="99">
        <v>46.558287730906201</v>
      </c>
      <c r="Z238" s="99">
        <v>0</v>
      </c>
      <c r="AA238" s="99">
        <v>0</v>
      </c>
      <c r="AB238" s="99">
        <v>0</v>
      </c>
      <c r="AC238" s="99">
        <v>208896.38762474101</v>
      </c>
      <c r="AD238" s="99">
        <v>0</v>
      </c>
      <c r="AE238" s="99">
        <v>1558.48119108379</v>
      </c>
      <c r="AF238" s="99">
        <v>1338.5697310268899</v>
      </c>
      <c r="AG238" s="99">
        <v>26014.757415533099</v>
      </c>
      <c r="AH238" s="99">
        <v>0</v>
      </c>
      <c r="AI238" s="99">
        <v>204441.021663666</v>
      </c>
      <c r="AJ238" s="99">
        <v>23386.739936590198</v>
      </c>
      <c r="AK238" s="99">
        <v>0</v>
      </c>
      <c r="AL238" s="99">
        <v>1592.4279574155801</v>
      </c>
      <c r="AM238" s="99">
        <v>0</v>
      </c>
      <c r="AN238" s="99">
        <v>208883.388765335</v>
      </c>
      <c r="AO238" s="99">
        <v>0</v>
      </c>
      <c r="AP238" s="99">
        <v>1742780.1431732201</v>
      </c>
      <c r="AQ238" s="99">
        <v>234616.72262764</v>
      </c>
      <c r="AR238" s="99">
        <v>784.76885391026701</v>
      </c>
      <c r="AS238" s="99">
        <v>0</v>
      </c>
      <c r="AT238" s="99">
        <v>0</v>
      </c>
      <c r="AU238" s="99">
        <v>0</v>
      </c>
      <c r="AV238" s="99">
        <v>802915.37830352795</v>
      </c>
      <c r="AW238" s="99">
        <v>0</v>
      </c>
      <c r="AX238" s="99">
        <v>12970.518646836301</v>
      </c>
      <c r="AY238" s="99">
        <v>11110.0693415403</v>
      </c>
      <c r="AZ238" s="99">
        <v>201088.78591918899</v>
      </c>
      <c r="BA238" s="99">
        <v>0</v>
      </c>
      <c r="BB238" s="99">
        <v>1686834.52432251</v>
      </c>
      <c r="BC238" s="99">
        <v>192435.77489852899</v>
      </c>
      <c r="BD238" s="99">
        <v>0</v>
      </c>
      <c r="BE238" s="99">
        <v>13853.3686254025</v>
      </c>
      <c r="BF238" s="99">
        <v>0</v>
      </c>
      <c r="BG238" s="99">
        <v>803050.96399688697</v>
      </c>
      <c r="BH238" s="99">
        <v>0</v>
      </c>
      <c r="BI238" s="99">
        <v>253628.532161713</v>
      </c>
      <c r="BJ238" s="99">
        <v>106160.310741425</v>
      </c>
      <c r="BK238" s="99">
        <v>0</v>
      </c>
      <c r="BL238" s="99">
        <v>0</v>
      </c>
      <c r="BM238" s="99">
        <v>0</v>
      </c>
      <c r="BN238" s="99">
        <v>0</v>
      </c>
      <c r="BO238" s="99">
        <v>0</v>
      </c>
      <c r="BP238" s="99">
        <v>0</v>
      </c>
      <c r="BQ238" s="99">
        <v>0</v>
      </c>
      <c r="BR238" s="99">
        <v>2953.47240203619</v>
      </c>
      <c r="BS238" s="99">
        <v>97199.693447112993</v>
      </c>
      <c r="BT238" s="99">
        <v>0</v>
      </c>
      <c r="BU238" s="99">
        <v>209345.25</v>
      </c>
      <c r="BV238" s="99">
        <v>74236.934874534607</v>
      </c>
      <c r="BW238" s="99">
        <v>0</v>
      </c>
      <c r="BX238" s="99">
        <v>1572.40999627113</v>
      </c>
      <c r="BY238" s="99">
        <v>0</v>
      </c>
      <c r="BZ238" s="99">
        <v>0</v>
      </c>
      <c r="CA238" s="99">
        <v>2157.31249374151</v>
      </c>
      <c r="CB238" s="99">
        <v>244127.80857086199</v>
      </c>
      <c r="CC238" s="99">
        <v>1978480.53244019</v>
      </c>
      <c r="CD238" s="99">
        <v>371925.91592025798</v>
      </c>
      <c r="CE238" s="99">
        <v>148.680828448385</v>
      </c>
      <c r="CF238" s="99">
        <v>19062.8595364094</v>
      </c>
      <c r="CG238" s="99">
        <v>174780.39632415801</v>
      </c>
      <c r="CH238" s="99">
        <v>0</v>
      </c>
      <c r="CI238" s="99">
        <v>2305.2978045344398</v>
      </c>
      <c r="CJ238" s="99">
        <v>263226.94614028902</v>
      </c>
      <c r="CK238" s="99">
        <v>2141445.4858703599</v>
      </c>
      <c r="CL238" s="99">
        <v>399467.52748489397</v>
      </c>
      <c r="CM238" s="166">
        <v>2919.6631523966798</v>
      </c>
      <c r="CN238" s="166">
        <v>471631.17202758801</v>
      </c>
      <c r="CO238" s="166">
        <v>2954948.7995605501</v>
      </c>
      <c r="CP238" s="99">
        <v>399467.52748489397</v>
      </c>
      <c r="CQ238" s="99">
        <v>0</v>
      </c>
      <c r="CR238" s="99">
        <v>0</v>
      </c>
      <c r="CS238" s="99">
        <v>0</v>
      </c>
      <c r="CT238" s="99">
        <v>0</v>
      </c>
      <c r="CU238" s="98">
        <v>208.979144851</v>
      </c>
      <c r="CV238" s="98">
        <v>763.00316805</v>
      </c>
      <c r="CW238" s="98">
        <v>263190.66810727137</v>
      </c>
      <c r="CX238" s="98">
        <v>2153260.9287643479</v>
      </c>
    </row>
    <row r="239" spans="1:102" x14ac:dyDescent="0.2">
      <c r="A239" s="98" t="s">
        <v>54</v>
      </c>
      <c r="B239" s="100">
        <v>42430</v>
      </c>
      <c r="C239" s="99">
        <v>0</v>
      </c>
      <c r="D239" s="99">
        <v>2000.86924771965</v>
      </c>
      <c r="E239" s="99">
        <v>182.362255882472</v>
      </c>
      <c r="F239" s="99">
        <v>4.6620652049896298</v>
      </c>
      <c r="G239" s="99">
        <v>0</v>
      </c>
      <c r="H239" s="99">
        <v>0</v>
      </c>
      <c r="I239" s="99">
        <v>0</v>
      </c>
      <c r="J239" s="99">
        <v>623.92355322837795</v>
      </c>
      <c r="K239" s="99">
        <v>0</v>
      </c>
      <c r="L239" s="99">
        <v>21.361222042469301</v>
      </c>
      <c r="M239" s="99">
        <v>11.078554206993401</v>
      </c>
      <c r="N239" s="99">
        <v>135.313496498391</v>
      </c>
      <c r="O239" s="99">
        <v>0</v>
      </c>
      <c r="P239" s="99">
        <v>1827.35544927418</v>
      </c>
      <c r="Q239" s="99">
        <v>143.48130832985001</v>
      </c>
      <c r="R239" s="99">
        <v>0</v>
      </c>
      <c r="S239" s="99">
        <v>15.1497276235605</v>
      </c>
      <c r="T239" s="99">
        <v>0</v>
      </c>
      <c r="U239" s="99">
        <v>624.02281437814202</v>
      </c>
      <c r="V239" s="99">
        <v>0</v>
      </c>
      <c r="W239" s="99">
        <v>230237.448944092</v>
      </c>
      <c r="X239" s="99">
        <v>26845.139454364798</v>
      </c>
      <c r="Y239" s="99">
        <v>47.524558165576302</v>
      </c>
      <c r="Z239" s="99">
        <v>0</v>
      </c>
      <c r="AA239" s="99">
        <v>0</v>
      </c>
      <c r="AB239" s="99">
        <v>0</v>
      </c>
      <c r="AC239" s="99">
        <v>212817.576076508</v>
      </c>
      <c r="AD239" s="99">
        <v>0</v>
      </c>
      <c r="AE239" s="99">
        <v>1646.79776860774</v>
      </c>
      <c r="AF239" s="99">
        <v>946.99490579217695</v>
      </c>
      <c r="AG239" s="99">
        <v>27044.3933176994</v>
      </c>
      <c r="AH239" s="99">
        <v>0</v>
      </c>
      <c r="AI239" s="99">
        <v>192631.61007690401</v>
      </c>
      <c r="AJ239" s="99">
        <v>22775.946153402299</v>
      </c>
      <c r="AK239" s="99">
        <v>0</v>
      </c>
      <c r="AL239" s="99">
        <v>1963.31835240126</v>
      </c>
      <c r="AM239" s="99">
        <v>0</v>
      </c>
      <c r="AN239" s="99">
        <v>212810.755975723</v>
      </c>
      <c r="AO239" s="99">
        <v>0</v>
      </c>
      <c r="AP239" s="99">
        <v>1916766.6942749</v>
      </c>
      <c r="AQ239" s="99">
        <v>218970.47074890099</v>
      </c>
      <c r="AR239" s="99">
        <v>787.68713491410006</v>
      </c>
      <c r="AS239" s="99">
        <v>0</v>
      </c>
      <c r="AT239" s="99">
        <v>0</v>
      </c>
      <c r="AU239" s="99">
        <v>0</v>
      </c>
      <c r="AV239" s="99">
        <v>816254.76902008103</v>
      </c>
      <c r="AW239" s="99">
        <v>0</v>
      </c>
      <c r="AX239" s="99">
        <v>13181.5185468197</v>
      </c>
      <c r="AY239" s="99">
        <v>8020.2976763248398</v>
      </c>
      <c r="AZ239" s="99">
        <v>209962.414348602</v>
      </c>
      <c r="BA239" s="99">
        <v>0</v>
      </c>
      <c r="BB239" s="99">
        <v>1586808.85641479</v>
      </c>
      <c r="BC239" s="99">
        <v>187334.82721900899</v>
      </c>
      <c r="BD239" s="99">
        <v>0</v>
      </c>
      <c r="BE239" s="99">
        <v>17158.816251277902</v>
      </c>
      <c r="BF239" s="99">
        <v>0</v>
      </c>
      <c r="BG239" s="99">
        <v>816287.51168823196</v>
      </c>
      <c r="BH239" s="99">
        <v>0</v>
      </c>
      <c r="BI239" s="99">
        <v>467399.33372878999</v>
      </c>
      <c r="BJ239" s="99">
        <v>102238.607157707</v>
      </c>
      <c r="BK239" s="99">
        <v>0</v>
      </c>
      <c r="BL239" s="99">
        <v>0</v>
      </c>
      <c r="BM239" s="99">
        <v>0</v>
      </c>
      <c r="BN239" s="99">
        <v>0</v>
      </c>
      <c r="BO239" s="99">
        <v>0</v>
      </c>
      <c r="BP239" s="99">
        <v>0</v>
      </c>
      <c r="BQ239" s="99">
        <v>0</v>
      </c>
      <c r="BR239" s="99">
        <v>2245.4152377843898</v>
      </c>
      <c r="BS239" s="99">
        <v>104248.836661339</v>
      </c>
      <c r="BT239" s="99">
        <v>0</v>
      </c>
      <c r="BU239" s="99">
        <v>376452</v>
      </c>
      <c r="BV239" s="99">
        <v>68526.716158866897</v>
      </c>
      <c r="BW239" s="99">
        <v>0</v>
      </c>
      <c r="BX239" s="99">
        <v>3549.44998884201</v>
      </c>
      <c r="BY239" s="99">
        <v>0</v>
      </c>
      <c r="BZ239" s="99">
        <v>0</v>
      </c>
      <c r="CA239" s="99">
        <v>2185.0463242828801</v>
      </c>
      <c r="CB239" s="99">
        <v>256564.854299545</v>
      </c>
      <c r="CC239" s="99">
        <v>2134135.23547363</v>
      </c>
      <c r="CD239" s="99">
        <v>553725.35900878895</v>
      </c>
      <c r="CE239" s="99">
        <v>151.945671493188</v>
      </c>
      <c r="CF239" s="99">
        <v>19859.665067911101</v>
      </c>
      <c r="CG239" s="99">
        <v>186275.63936805699</v>
      </c>
      <c r="CH239" s="99">
        <v>0</v>
      </c>
      <c r="CI239" s="99">
        <v>2338.2343983054202</v>
      </c>
      <c r="CJ239" s="99">
        <v>276421.77645111101</v>
      </c>
      <c r="CK239" s="99">
        <v>2309818.0428161598</v>
      </c>
      <c r="CL239" s="99">
        <v>583383.08618164097</v>
      </c>
      <c r="CM239" s="166">
        <v>2957.3457364440001</v>
      </c>
      <c r="CN239" s="166">
        <v>489299.56365203898</v>
      </c>
      <c r="CO239" s="166">
        <v>3130685.0678405799</v>
      </c>
      <c r="CP239" s="99">
        <v>583383.08618164097</v>
      </c>
      <c r="CQ239" s="99">
        <v>0</v>
      </c>
      <c r="CR239" s="99">
        <v>0</v>
      </c>
      <c r="CS239" s="99">
        <v>0</v>
      </c>
      <c r="CT239" s="99">
        <v>0</v>
      </c>
      <c r="CU239" s="98">
        <v>182.291854941</v>
      </c>
      <c r="CV239" s="98">
        <v>772.31038036999996</v>
      </c>
      <c r="CW239" s="98">
        <v>276424.51936745609</v>
      </c>
      <c r="CX239" s="98">
        <v>2320410.8748416868</v>
      </c>
    </row>
    <row r="240" spans="1:102" x14ac:dyDescent="0.2">
      <c r="A240" s="98" t="s">
        <v>54</v>
      </c>
      <c r="B240" s="100">
        <v>42522</v>
      </c>
      <c r="C240" s="99">
        <v>0</v>
      </c>
      <c r="D240" s="99">
        <v>2018.6249727606801</v>
      </c>
      <c r="E240" s="99">
        <v>175.86680035106801</v>
      </c>
      <c r="F240" s="99">
        <v>4.07835108594736</v>
      </c>
      <c r="G240" s="99">
        <v>0</v>
      </c>
      <c r="H240" s="99">
        <v>0</v>
      </c>
      <c r="I240" s="99">
        <v>0</v>
      </c>
      <c r="J240" s="99">
        <v>618.12273356318497</v>
      </c>
      <c r="K240" s="99">
        <v>0</v>
      </c>
      <c r="L240" s="99">
        <v>18.773128816159399</v>
      </c>
      <c r="M240" s="99">
        <v>12.045024038991</v>
      </c>
      <c r="N240" s="99">
        <v>132.564868306741</v>
      </c>
      <c r="O240" s="99">
        <v>0</v>
      </c>
      <c r="P240" s="99">
        <v>1870.3964657336501</v>
      </c>
      <c r="Q240" s="99">
        <v>138.98290222697</v>
      </c>
      <c r="R240" s="99">
        <v>0</v>
      </c>
      <c r="S240" s="99">
        <v>16.722754248650698</v>
      </c>
      <c r="T240" s="99">
        <v>0</v>
      </c>
      <c r="U240" s="99">
        <v>618.43307296931698</v>
      </c>
      <c r="V240" s="99">
        <v>0</v>
      </c>
      <c r="W240" s="99">
        <v>231151.13563919099</v>
      </c>
      <c r="X240" s="99">
        <v>25347.0713055134</v>
      </c>
      <c r="Y240" s="99">
        <v>44.212602589745103</v>
      </c>
      <c r="Z240" s="99">
        <v>0</v>
      </c>
      <c r="AA240" s="99">
        <v>0</v>
      </c>
      <c r="AB240" s="99">
        <v>0</v>
      </c>
      <c r="AC240" s="99">
        <v>210902.067396164</v>
      </c>
      <c r="AD240" s="99">
        <v>0</v>
      </c>
      <c r="AE240" s="99">
        <v>1099.2990077883001</v>
      </c>
      <c r="AF240" s="99">
        <v>1249.14219647646</v>
      </c>
      <c r="AG240" s="99">
        <v>26822.937267065001</v>
      </c>
      <c r="AH240" s="99">
        <v>0</v>
      </c>
      <c r="AI240" s="99">
        <v>204051.460939407</v>
      </c>
      <c r="AJ240" s="99">
        <v>21650.9371051788</v>
      </c>
      <c r="AK240" s="99">
        <v>0</v>
      </c>
      <c r="AL240" s="99">
        <v>2577.7633830905002</v>
      </c>
      <c r="AM240" s="99">
        <v>0</v>
      </c>
      <c r="AN240" s="99">
        <v>210887.442394257</v>
      </c>
      <c r="AO240" s="99">
        <v>0</v>
      </c>
      <c r="AP240" s="99">
        <v>1919861.09892273</v>
      </c>
      <c r="AQ240" s="99">
        <v>208599.50199699399</v>
      </c>
      <c r="AR240" s="99">
        <v>938.86990378051996</v>
      </c>
      <c r="AS240" s="99">
        <v>0</v>
      </c>
      <c r="AT240" s="99">
        <v>0</v>
      </c>
      <c r="AU240" s="99">
        <v>0</v>
      </c>
      <c r="AV240" s="99">
        <v>810554.18324279797</v>
      </c>
      <c r="AW240" s="99">
        <v>0</v>
      </c>
      <c r="AX240" s="99">
        <v>9047.8913209438306</v>
      </c>
      <c r="AY240" s="99">
        <v>10573.4785430431</v>
      </c>
      <c r="AZ240" s="99">
        <v>212426.59239959699</v>
      </c>
      <c r="BA240" s="99">
        <v>0</v>
      </c>
      <c r="BB240" s="99">
        <v>1699993.37956238</v>
      </c>
      <c r="BC240" s="99">
        <v>178596.582447052</v>
      </c>
      <c r="BD240" s="99">
        <v>0</v>
      </c>
      <c r="BE240" s="99">
        <v>21479.2225821018</v>
      </c>
      <c r="BF240" s="99">
        <v>0</v>
      </c>
      <c r="BG240" s="99">
        <v>810543.38996887195</v>
      </c>
      <c r="BH240" s="99">
        <v>0</v>
      </c>
      <c r="BI240" s="99">
        <v>423142.24821472203</v>
      </c>
      <c r="BJ240" s="99">
        <v>102403.84861469299</v>
      </c>
      <c r="BK240" s="99">
        <v>0</v>
      </c>
      <c r="BL240" s="99">
        <v>0</v>
      </c>
      <c r="BM240" s="99">
        <v>0</v>
      </c>
      <c r="BN240" s="99">
        <v>0</v>
      </c>
      <c r="BO240" s="99">
        <v>0</v>
      </c>
      <c r="BP240" s="99">
        <v>0</v>
      </c>
      <c r="BQ240" s="99">
        <v>0</v>
      </c>
      <c r="BR240" s="99">
        <v>2824.463391155</v>
      </c>
      <c r="BS240" s="99">
        <v>107995.74921608</v>
      </c>
      <c r="BT240" s="99">
        <v>0</v>
      </c>
      <c r="BU240" s="99">
        <v>379345</v>
      </c>
      <c r="BV240" s="99">
        <v>65051.697760105097</v>
      </c>
      <c r="BW240" s="99">
        <v>0</v>
      </c>
      <c r="BX240" s="99">
        <v>4629.4399836659404</v>
      </c>
      <c r="BY240" s="99">
        <v>0</v>
      </c>
      <c r="BZ240" s="99">
        <v>0</v>
      </c>
      <c r="CA240" s="99">
        <v>2193.7667947411501</v>
      </c>
      <c r="CB240" s="99">
        <v>256850.992681503</v>
      </c>
      <c r="CC240" s="99">
        <v>2130498.7405090299</v>
      </c>
      <c r="CD240" s="99">
        <v>556420.42523956299</v>
      </c>
      <c r="CE240" s="99">
        <v>159.621342185885</v>
      </c>
      <c r="CF240" s="99">
        <v>20574.182773113302</v>
      </c>
      <c r="CG240" s="99">
        <v>184717.91407775899</v>
      </c>
      <c r="CH240" s="99">
        <v>0</v>
      </c>
      <c r="CI240" s="99">
        <v>2354.3895048797099</v>
      </c>
      <c r="CJ240" s="99">
        <v>277459.76438140898</v>
      </c>
      <c r="CK240" s="99">
        <v>2327348.7156066899</v>
      </c>
      <c r="CL240" s="99">
        <v>587559.40485382103</v>
      </c>
      <c r="CM240" s="166">
        <v>2969.6837074160599</v>
      </c>
      <c r="CN240" s="166">
        <v>487809.55979537999</v>
      </c>
      <c r="CO240" s="166">
        <v>3127403.2503356901</v>
      </c>
      <c r="CP240" s="99">
        <v>587559.40485382103</v>
      </c>
      <c r="CQ240" s="99">
        <v>0</v>
      </c>
      <c r="CR240" s="99">
        <v>0</v>
      </c>
      <c r="CS240" s="99">
        <v>0</v>
      </c>
      <c r="CT240" s="99">
        <v>0</v>
      </c>
      <c r="CU240" s="98">
        <v>175.71697855299999</v>
      </c>
      <c r="CV240" s="98">
        <v>773.78396629300005</v>
      </c>
      <c r="CW240" s="98">
        <v>277425.17545461631</v>
      </c>
      <c r="CX240" s="98">
        <v>2315216.6545867887</v>
      </c>
    </row>
    <row r="241" spans="1:102" x14ac:dyDescent="0.2">
      <c r="A241" s="98" t="s">
        <v>54</v>
      </c>
      <c r="B241" s="100">
        <v>42614</v>
      </c>
      <c r="C241" s="99">
        <v>0</v>
      </c>
      <c r="D241" s="99">
        <v>2011.9962759315999</v>
      </c>
      <c r="E241" s="99">
        <v>170.85333758965101</v>
      </c>
      <c r="F241" s="99">
        <v>4.0675723489839601</v>
      </c>
      <c r="G241" s="99">
        <v>0</v>
      </c>
      <c r="H241" s="99">
        <v>0</v>
      </c>
      <c r="I241" s="99">
        <v>0</v>
      </c>
      <c r="J241" s="99">
        <v>604.19782107323397</v>
      </c>
      <c r="K241" s="99">
        <v>0</v>
      </c>
      <c r="L241" s="99">
        <v>18.407681197859301</v>
      </c>
      <c r="M241" s="99">
        <v>15.4313405359862</v>
      </c>
      <c r="N241" s="99">
        <v>127.230150535703</v>
      </c>
      <c r="O241" s="99">
        <v>0</v>
      </c>
      <c r="P241" s="99">
        <v>1925.6479831039901</v>
      </c>
      <c r="Q241" s="99">
        <v>134.68473938666301</v>
      </c>
      <c r="R241" s="99">
        <v>0</v>
      </c>
      <c r="S241" s="99">
        <v>14.653747506905299</v>
      </c>
      <c r="T241" s="99">
        <v>0</v>
      </c>
      <c r="U241" s="99">
        <v>604.41967081278597</v>
      </c>
      <c r="V241" s="99">
        <v>0</v>
      </c>
      <c r="W241" s="99">
        <v>231672.75404548601</v>
      </c>
      <c r="X241" s="99">
        <v>24686.077102899599</v>
      </c>
      <c r="Y241" s="99">
        <v>31.541643210919599</v>
      </c>
      <c r="Z241" s="99">
        <v>0</v>
      </c>
      <c r="AA241" s="99">
        <v>0</v>
      </c>
      <c r="AB241" s="99">
        <v>0</v>
      </c>
      <c r="AC241" s="99">
        <v>204144.497081757</v>
      </c>
      <c r="AD241" s="99">
        <v>0</v>
      </c>
      <c r="AE241" s="99">
        <v>1045.69404827058</v>
      </c>
      <c r="AF241" s="99">
        <v>2018.5260284841099</v>
      </c>
      <c r="AG241" s="99">
        <v>25279.419134616899</v>
      </c>
      <c r="AH241" s="99">
        <v>0</v>
      </c>
      <c r="AI241" s="99">
        <v>207834.06107139599</v>
      </c>
      <c r="AJ241" s="99">
        <v>21553.229418993</v>
      </c>
      <c r="AK241" s="99">
        <v>0</v>
      </c>
      <c r="AL241" s="99">
        <v>1518.72045640647</v>
      </c>
      <c r="AM241" s="99">
        <v>0</v>
      </c>
      <c r="AN241" s="99">
        <v>204195.54650306699</v>
      </c>
      <c r="AO241" s="99">
        <v>0</v>
      </c>
      <c r="AP241" s="99">
        <v>1937746.75354004</v>
      </c>
      <c r="AQ241" s="99">
        <v>203656.13396644601</v>
      </c>
      <c r="AR241" s="99">
        <v>593.21760479360796</v>
      </c>
      <c r="AS241" s="99">
        <v>0</v>
      </c>
      <c r="AT241" s="99">
        <v>0</v>
      </c>
      <c r="AU241" s="99">
        <v>0</v>
      </c>
      <c r="AV241" s="99">
        <v>797653.496925354</v>
      </c>
      <c r="AW241" s="99">
        <v>0</v>
      </c>
      <c r="AX241" s="99">
        <v>9630.0821999311393</v>
      </c>
      <c r="AY241" s="99">
        <v>17209.5235683918</v>
      </c>
      <c r="AZ241" s="99">
        <v>199454.16704750099</v>
      </c>
      <c r="BA241" s="99">
        <v>0</v>
      </c>
      <c r="BB241" s="99">
        <v>1765592.1901245101</v>
      </c>
      <c r="BC241" s="99">
        <v>179997.945560455</v>
      </c>
      <c r="BD241" s="99">
        <v>0</v>
      </c>
      <c r="BE241" s="99">
        <v>12337.232978820801</v>
      </c>
      <c r="BF241" s="99">
        <v>0</v>
      </c>
      <c r="BG241" s="99">
        <v>797361.87596130394</v>
      </c>
      <c r="BH241" s="99">
        <v>0</v>
      </c>
      <c r="BI241" s="99">
        <v>431693.73057937599</v>
      </c>
      <c r="BJ241" s="99">
        <v>101103.384380341</v>
      </c>
      <c r="BK241" s="99">
        <v>0</v>
      </c>
      <c r="BL241" s="99">
        <v>0</v>
      </c>
      <c r="BM241" s="99">
        <v>0</v>
      </c>
      <c r="BN241" s="99">
        <v>0</v>
      </c>
      <c r="BO241" s="99">
        <v>0</v>
      </c>
      <c r="BP241" s="99">
        <v>0</v>
      </c>
      <c r="BQ241" s="99">
        <v>0</v>
      </c>
      <c r="BR241" s="99">
        <v>4886.6685191392899</v>
      </c>
      <c r="BS241" s="99">
        <v>104123.839324951</v>
      </c>
      <c r="BT241" s="99">
        <v>0</v>
      </c>
      <c r="BU241" s="99">
        <v>354865.5</v>
      </c>
      <c r="BV241" s="99">
        <v>64353.367414474502</v>
      </c>
      <c r="BW241" s="99">
        <v>0</v>
      </c>
      <c r="BX241" s="99">
        <v>2311.8099927008202</v>
      </c>
      <c r="BY241" s="99">
        <v>0</v>
      </c>
      <c r="BZ241" s="99">
        <v>0</v>
      </c>
      <c r="CA241" s="99">
        <v>2185.3177719116202</v>
      </c>
      <c r="CB241" s="99">
        <v>255051.34833908101</v>
      </c>
      <c r="CC241" s="99">
        <v>2138588.7584533701</v>
      </c>
      <c r="CD241" s="99">
        <v>542590.69077301002</v>
      </c>
      <c r="CE241" s="99">
        <v>161.46823601611001</v>
      </c>
      <c r="CF241" s="99">
        <v>20723.2607879639</v>
      </c>
      <c r="CG241" s="99">
        <v>186871.493629456</v>
      </c>
      <c r="CH241" s="99">
        <v>0</v>
      </c>
      <c r="CI241" s="99">
        <v>2345.1407960653301</v>
      </c>
      <c r="CJ241" s="99">
        <v>275622.02301788301</v>
      </c>
      <c r="CK241" s="99">
        <v>2333891.1922912602</v>
      </c>
      <c r="CL241" s="99">
        <v>573922.06526946998</v>
      </c>
      <c r="CM241" s="166">
        <v>2943.7070365548102</v>
      </c>
      <c r="CN241" s="166">
        <v>480565.94518661499</v>
      </c>
      <c r="CO241" s="166">
        <v>3120886.08026123</v>
      </c>
      <c r="CP241" s="99">
        <v>573922.06526946998</v>
      </c>
      <c r="CQ241" s="99">
        <v>0</v>
      </c>
      <c r="CR241" s="99">
        <v>0</v>
      </c>
      <c r="CS241" s="99">
        <v>0</v>
      </c>
      <c r="CT241" s="99">
        <v>0</v>
      </c>
      <c r="CU241" s="98">
        <v>170.99855562299999</v>
      </c>
      <c r="CV241" s="98">
        <v>760.30969473799996</v>
      </c>
      <c r="CW241" s="98">
        <v>275774.60912704491</v>
      </c>
      <c r="CX241" s="98">
        <v>2325460.2520828261</v>
      </c>
    </row>
    <row r="242" spans="1:102" x14ac:dyDescent="0.2">
      <c r="A242" s="98" t="s">
        <v>54</v>
      </c>
      <c r="B242" s="100">
        <v>42705</v>
      </c>
      <c r="C242" s="99">
        <v>0</v>
      </c>
      <c r="D242" s="99">
        <v>2000.06237287819</v>
      </c>
      <c r="E242" s="99">
        <v>164.770557979122</v>
      </c>
      <c r="F242" s="99">
        <v>4.2814115399960402</v>
      </c>
      <c r="G242" s="99">
        <v>0</v>
      </c>
      <c r="H242" s="99">
        <v>0</v>
      </c>
      <c r="I242" s="99">
        <v>0</v>
      </c>
      <c r="J242" s="99">
        <v>586.40500456094696</v>
      </c>
      <c r="K242" s="99">
        <v>0</v>
      </c>
      <c r="L242" s="99">
        <v>18.166574027854899</v>
      </c>
      <c r="M242" s="99">
        <v>16.174868330825099</v>
      </c>
      <c r="N242" s="99">
        <v>118.80650321394199</v>
      </c>
      <c r="O242" s="99">
        <v>0</v>
      </c>
      <c r="P242" s="99">
        <v>1892.3514612466099</v>
      </c>
      <c r="Q242" s="99">
        <v>129.05262732133301</v>
      </c>
      <c r="R242" s="99">
        <v>0</v>
      </c>
      <c r="S242" s="99">
        <v>15.623233417281901</v>
      </c>
      <c r="T242" s="99">
        <v>0</v>
      </c>
      <c r="U242" s="99">
        <v>585.24682132899795</v>
      </c>
      <c r="V242" s="99">
        <v>0</v>
      </c>
      <c r="W242" s="99">
        <v>223726.80900192299</v>
      </c>
      <c r="X242" s="99">
        <v>23271.297416925401</v>
      </c>
      <c r="Y242" s="99">
        <v>71.418791638687296</v>
      </c>
      <c r="Z242" s="99">
        <v>0</v>
      </c>
      <c r="AA242" s="99">
        <v>0</v>
      </c>
      <c r="AB242" s="99">
        <v>0</v>
      </c>
      <c r="AC242" s="99">
        <v>196668.60091781599</v>
      </c>
      <c r="AD242" s="99">
        <v>0</v>
      </c>
      <c r="AE242" s="99">
        <v>1043.99187201262</v>
      </c>
      <c r="AF242" s="99">
        <v>1656.2012903392299</v>
      </c>
      <c r="AG242" s="99">
        <v>23899.3958568573</v>
      </c>
      <c r="AH242" s="99">
        <v>0</v>
      </c>
      <c r="AI242" s="99">
        <v>208249.46825027501</v>
      </c>
      <c r="AJ242" s="99">
        <v>19988.600186586398</v>
      </c>
      <c r="AK242" s="99">
        <v>0</v>
      </c>
      <c r="AL242" s="99">
        <v>1782.52150088549</v>
      </c>
      <c r="AM242" s="99">
        <v>0</v>
      </c>
      <c r="AN242" s="99">
        <v>196656.77676200899</v>
      </c>
      <c r="AO242" s="99">
        <v>0</v>
      </c>
      <c r="AP242" s="99">
        <v>1889716.93257141</v>
      </c>
      <c r="AQ242" s="99">
        <v>196014.76405715899</v>
      </c>
      <c r="AR242" s="99">
        <v>1035.9370427131701</v>
      </c>
      <c r="AS242" s="99">
        <v>0</v>
      </c>
      <c r="AT242" s="99">
        <v>0</v>
      </c>
      <c r="AU242" s="99">
        <v>0</v>
      </c>
      <c r="AV242" s="99">
        <v>766322.86235046398</v>
      </c>
      <c r="AW242" s="99">
        <v>0</v>
      </c>
      <c r="AX242" s="99">
        <v>9007.5451653003693</v>
      </c>
      <c r="AY242" s="99">
        <v>14048.8882433176</v>
      </c>
      <c r="AZ242" s="99">
        <v>189189.21164131199</v>
      </c>
      <c r="BA242" s="99">
        <v>0</v>
      </c>
      <c r="BB242" s="99">
        <v>1803090.86112976</v>
      </c>
      <c r="BC242" s="99">
        <v>169242.38426399199</v>
      </c>
      <c r="BD242" s="99">
        <v>0</v>
      </c>
      <c r="BE242" s="99">
        <v>15354.109149575201</v>
      </c>
      <c r="BF242" s="99">
        <v>0</v>
      </c>
      <c r="BG242" s="99">
        <v>766602.52243804897</v>
      </c>
      <c r="BH242" s="99">
        <v>0</v>
      </c>
      <c r="BI242" s="99">
        <v>413562.96813201898</v>
      </c>
      <c r="BJ242" s="99">
        <v>99145.135247230501</v>
      </c>
      <c r="BK242" s="99">
        <v>0</v>
      </c>
      <c r="BL242" s="99">
        <v>0</v>
      </c>
      <c r="BM242" s="99">
        <v>0</v>
      </c>
      <c r="BN242" s="99">
        <v>0</v>
      </c>
      <c r="BO242" s="99">
        <v>0</v>
      </c>
      <c r="BP242" s="99">
        <v>0</v>
      </c>
      <c r="BQ242" s="99">
        <v>0</v>
      </c>
      <c r="BR242" s="99">
        <v>4142.2986840605699</v>
      </c>
      <c r="BS242" s="99">
        <v>104013.97103309599</v>
      </c>
      <c r="BT242" s="99">
        <v>0</v>
      </c>
      <c r="BU242" s="99">
        <v>373905.64999771101</v>
      </c>
      <c r="BV242" s="99">
        <v>60447.034271717101</v>
      </c>
      <c r="BW242" s="99">
        <v>0</v>
      </c>
      <c r="BX242" s="99">
        <v>2806.8399903774298</v>
      </c>
      <c r="BY242" s="99">
        <v>0</v>
      </c>
      <c r="BZ242" s="99">
        <v>0</v>
      </c>
      <c r="CA242" s="99">
        <v>2162.2706059217498</v>
      </c>
      <c r="CB242" s="99">
        <v>248731.13159751901</v>
      </c>
      <c r="CC242" s="99">
        <v>2087467.3717956501</v>
      </c>
      <c r="CD242" s="99">
        <v>526699.61090087902</v>
      </c>
      <c r="CE242" s="99">
        <v>164.28926443681101</v>
      </c>
      <c r="CF242" s="99">
        <v>21679.706349849701</v>
      </c>
      <c r="CG242" s="99">
        <v>195373.40019035299</v>
      </c>
      <c r="CH242" s="99">
        <v>0</v>
      </c>
      <c r="CI242" s="99">
        <v>2325.51866546273</v>
      </c>
      <c r="CJ242" s="99">
        <v>270446.82920455898</v>
      </c>
      <c r="CK242" s="99">
        <v>2276529.3257141099</v>
      </c>
      <c r="CL242" s="99">
        <v>559629.395004272</v>
      </c>
      <c r="CM242" s="166">
        <v>2907.07337096334</v>
      </c>
      <c r="CN242" s="166">
        <v>467335.017967224</v>
      </c>
      <c r="CO242" s="166">
        <v>3061998.2962951702</v>
      </c>
      <c r="CP242" s="99">
        <v>559629.395004272</v>
      </c>
      <c r="CQ242" s="99">
        <v>0</v>
      </c>
      <c r="CR242" s="99">
        <v>0</v>
      </c>
      <c r="CS242" s="99">
        <v>0</v>
      </c>
      <c r="CT242" s="99">
        <v>0</v>
      </c>
      <c r="CU242" s="98">
        <v>164.89858153200001</v>
      </c>
      <c r="CV242" s="98">
        <v>745.266516723</v>
      </c>
      <c r="CW242" s="98">
        <v>270410.83794736874</v>
      </c>
      <c r="CX242" s="98">
        <v>2282840.771986003</v>
      </c>
    </row>
    <row r="243" spans="1:102" x14ac:dyDescent="0.2">
      <c r="A243" s="98" t="s">
        <v>54</v>
      </c>
      <c r="B243" s="100">
        <v>42795</v>
      </c>
      <c r="C243" s="99">
        <v>0</v>
      </c>
      <c r="D243" s="99">
        <v>1992.3760073184999</v>
      </c>
      <c r="E243" s="99">
        <v>158.823014095426</v>
      </c>
      <c r="F243" s="99">
        <v>4.5565958679653704</v>
      </c>
      <c r="G243" s="99">
        <v>0</v>
      </c>
      <c r="H243" s="99">
        <v>0</v>
      </c>
      <c r="I243" s="99">
        <v>0</v>
      </c>
      <c r="J243" s="99">
        <v>568.113921076059</v>
      </c>
      <c r="K243" s="99">
        <v>0</v>
      </c>
      <c r="L243" s="99">
        <v>18.6989515640307</v>
      </c>
      <c r="M243" s="99">
        <v>13.308824279927601</v>
      </c>
      <c r="N243" s="99">
        <v>112.343863644637</v>
      </c>
      <c r="O243" s="99">
        <v>0</v>
      </c>
      <c r="P243" s="99">
        <v>1862.0219136327501</v>
      </c>
      <c r="Q243" s="99">
        <v>124.465196052566</v>
      </c>
      <c r="R243" s="99">
        <v>0</v>
      </c>
      <c r="S243" s="99">
        <v>17.105537551222401</v>
      </c>
      <c r="T243" s="99">
        <v>0</v>
      </c>
      <c r="U243" s="99">
        <v>568.42994620650995</v>
      </c>
      <c r="V243" s="99">
        <v>0</v>
      </c>
      <c r="W243" s="99">
        <v>221142.52486228899</v>
      </c>
      <c r="X243" s="99">
        <v>21345.9677405357</v>
      </c>
      <c r="Y243" s="99">
        <v>73.351624687202303</v>
      </c>
      <c r="Z243" s="99">
        <v>0</v>
      </c>
      <c r="AA243" s="99">
        <v>0</v>
      </c>
      <c r="AB243" s="99">
        <v>0</v>
      </c>
      <c r="AC243" s="99">
        <v>189967.713464737</v>
      </c>
      <c r="AD243" s="99">
        <v>0</v>
      </c>
      <c r="AE243" s="99">
        <v>1092.1496751755501</v>
      </c>
      <c r="AF243" s="99">
        <v>1129.40826150775</v>
      </c>
      <c r="AG243" s="99">
        <v>21660.768242597602</v>
      </c>
      <c r="AH243" s="99">
        <v>0</v>
      </c>
      <c r="AI243" s="99">
        <v>193858.81838035601</v>
      </c>
      <c r="AJ243" s="99">
        <v>19119.071876525901</v>
      </c>
      <c r="AK243" s="99">
        <v>0</v>
      </c>
      <c r="AL243" s="99">
        <v>1890.85824322701</v>
      </c>
      <c r="AM243" s="99">
        <v>0</v>
      </c>
      <c r="AN243" s="99">
        <v>189934.53441619899</v>
      </c>
      <c r="AO243" s="99">
        <v>0</v>
      </c>
      <c r="AP243" s="99">
        <v>1879072.44706726</v>
      </c>
      <c r="AQ243" s="99">
        <v>175252.107810974</v>
      </c>
      <c r="AR243" s="99">
        <v>965.83599920570896</v>
      </c>
      <c r="AS243" s="99">
        <v>0</v>
      </c>
      <c r="AT243" s="99">
        <v>0</v>
      </c>
      <c r="AU243" s="99">
        <v>0</v>
      </c>
      <c r="AV243" s="99">
        <v>744175.15552520799</v>
      </c>
      <c r="AW243" s="99">
        <v>0</v>
      </c>
      <c r="AX243" s="99">
        <v>8975.9982473850305</v>
      </c>
      <c r="AY243" s="99">
        <v>10383.2351715565</v>
      </c>
      <c r="AZ243" s="99">
        <v>172920.59582519499</v>
      </c>
      <c r="BA243" s="99">
        <v>0</v>
      </c>
      <c r="BB243" s="99">
        <v>1614954.8819732701</v>
      </c>
      <c r="BC243" s="99">
        <v>159280.775611877</v>
      </c>
      <c r="BD243" s="99">
        <v>0</v>
      </c>
      <c r="BE243" s="99">
        <v>17414.684598207499</v>
      </c>
      <c r="BF243" s="99">
        <v>0</v>
      </c>
      <c r="BG243" s="99">
        <v>744262.43164825405</v>
      </c>
      <c r="BH243" s="99">
        <v>0</v>
      </c>
      <c r="BI243" s="99">
        <v>438406.9451828</v>
      </c>
      <c r="BJ243" s="99">
        <v>105023.577120781</v>
      </c>
      <c r="BK243" s="99">
        <v>0</v>
      </c>
      <c r="BL243" s="99">
        <v>0</v>
      </c>
      <c r="BM243" s="99">
        <v>0</v>
      </c>
      <c r="BN243" s="99">
        <v>0</v>
      </c>
      <c r="BO243" s="99">
        <v>0</v>
      </c>
      <c r="BP243" s="99">
        <v>0</v>
      </c>
      <c r="BQ243" s="99">
        <v>0</v>
      </c>
      <c r="BR243" s="99">
        <v>3303.02914494276</v>
      </c>
      <c r="BS243" s="99">
        <v>105803.66226005599</v>
      </c>
      <c r="BT243" s="99">
        <v>0</v>
      </c>
      <c r="BU243" s="99">
        <v>367917</v>
      </c>
      <c r="BV243" s="99">
        <v>59446.255399227099</v>
      </c>
      <c r="BW243" s="99">
        <v>0</v>
      </c>
      <c r="BX243" s="99">
        <v>3428.0699880123102</v>
      </c>
      <c r="BY243" s="99">
        <v>0</v>
      </c>
      <c r="BZ243" s="99">
        <v>0</v>
      </c>
      <c r="CA243" s="99">
        <v>2151.1651153564499</v>
      </c>
      <c r="CB243" s="99">
        <v>241735.368606567</v>
      </c>
      <c r="CC243" s="99">
        <v>2053068.24934387</v>
      </c>
      <c r="CD243" s="99">
        <v>537901.69760131801</v>
      </c>
      <c r="CE243" s="99">
        <v>161.64364666678</v>
      </c>
      <c r="CF243" s="99">
        <v>21643.9155967236</v>
      </c>
      <c r="CG243" s="99">
        <v>196886.86894035299</v>
      </c>
      <c r="CH243" s="99">
        <v>0</v>
      </c>
      <c r="CI243" s="99">
        <v>2314.52885851264</v>
      </c>
      <c r="CJ243" s="99">
        <v>263548.21831130999</v>
      </c>
      <c r="CK243" s="99">
        <v>2243169.8523559598</v>
      </c>
      <c r="CL243" s="99">
        <v>570693.95468139602</v>
      </c>
      <c r="CM243" s="166">
        <v>2878.42796733975</v>
      </c>
      <c r="CN243" s="166">
        <v>453426.94117736799</v>
      </c>
      <c r="CO243" s="166">
        <v>2991097.8462829599</v>
      </c>
      <c r="CP243" s="99">
        <v>570693.95468139602</v>
      </c>
      <c r="CQ243" s="99">
        <v>0</v>
      </c>
      <c r="CR243" s="99">
        <v>0</v>
      </c>
      <c r="CS243" s="99">
        <v>0</v>
      </c>
      <c r="CT243" s="99">
        <v>0</v>
      </c>
      <c r="CU243" s="98">
        <v>158.42747689999999</v>
      </c>
      <c r="CV243" s="98">
        <v>726.77360826799998</v>
      </c>
      <c r="CW243" s="98">
        <v>263379.28420329059</v>
      </c>
      <c r="CX243" s="98">
        <v>2249955.1182842231</v>
      </c>
    </row>
    <row r="244" spans="1:102" x14ac:dyDescent="0.2">
      <c r="A244" s="98" t="s">
        <v>54</v>
      </c>
      <c r="B244" s="100">
        <v>42887</v>
      </c>
      <c r="C244" s="99">
        <v>0</v>
      </c>
      <c r="D244" s="99">
        <v>2015.1782132089099</v>
      </c>
      <c r="E244" s="99">
        <v>152.733939247206</v>
      </c>
      <c r="F244" s="99">
        <v>4.0500968089909302</v>
      </c>
      <c r="G244" s="99">
        <v>0</v>
      </c>
      <c r="H244" s="99">
        <v>0</v>
      </c>
      <c r="I244" s="99">
        <v>0</v>
      </c>
      <c r="J244" s="99">
        <v>562.34537894278799</v>
      </c>
      <c r="K244" s="99">
        <v>0</v>
      </c>
      <c r="L244" s="99">
        <v>17.922613837989001</v>
      </c>
      <c r="M244" s="99">
        <v>15.112425083992999</v>
      </c>
      <c r="N244" s="99">
        <v>108.77027056459301</v>
      </c>
      <c r="O244" s="99">
        <v>0</v>
      </c>
      <c r="P244" s="99">
        <v>1896.8099645227201</v>
      </c>
      <c r="Q244" s="99">
        <v>123.927829014137</v>
      </c>
      <c r="R244" s="99">
        <v>0</v>
      </c>
      <c r="S244" s="99">
        <v>18.423383163521098</v>
      </c>
      <c r="T244" s="99">
        <v>0</v>
      </c>
      <c r="U244" s="99">
        <v>562.77642195671797</v>
      </c>
      <c r="V244" s="99">
        <v>0</v>
      </c>
      <c r="W244" s="99">
        <v>220311.34475707999</v>
      </c>
      <c r="X244" s="99">
        <v>22116.686891555801</v>
      </c>
      <c r="Y244" s="99">
        <v>53.347351300995797</v>
      </c>
      <c r="Z244" s="99">
        <v>0</v>
      </c>
      <c r="AA244" s="99">
        <v>0</v>
      </c>
      <c r="AB244" s="99">
        <v>0</v>
      </c>
      <c r="AC244" s="99">
        <v>190293.84271621701</v>
      </c>
      <c r="AD244" s="99">
        <v>0</v>
      </c>
      <c r="AE244" s="99">
        <v>946.85827434063003</v>
      </c>
      <c r="AF244" s="99">
        <v>1539.01751004159</v>
      </c>
      <c r="AG244" s="99">
        <v>20635.071590423599</v>
      </c>
      <c r="AH244" s="99">
        <v>0</v>
      </c>
      <c r="AI244" s="99">
        <v>198223.01140403701</v>
      </c>
      <c r="AJ244" s="99">
        <v>20415.7871396542</v>
      </c>
      <c r="AK244" s="99">
        <v>0</v>
      </c>
      <c r="AL244" s="99">
        <v>2140.6748431325</v>
      </c>
      <c r="AM244" s="99">
        <v>0</v>
      </c>
      <c r="AN244" s="99">
        <v>190240.69025611901</v>
      </c>
      <c r="AO244" s="99">
        <v>0</v>
      </c>
      <c r="AP244" s="99">
        <v>1876892.77932739</v>
      </c>
      <c r="AQ244" s="99">
        <v>182274.37513732901</v>
      </c>
      <c r="AR244" s="99">
        <v>807.82933827489603</v>
      </c>
      <c r="AS244" s="99">
        <v>0</v>
      </c>
      <c r="AT244" s="99">
        <v>0</v>
      </c>
      <c r="AU244" s="99">
        <v>0</v>
      </c>
      <c r="AV244" s="99">
        <v>749241.12761688197</v>
      </c>
      <c r="AW244" s="99">
        <v>0</v>
      </c>
      <c r="AX244" s="99">
        <v>7735.7117047905904</v>
      </c>
      <c r="AY244" s="99">
        <v>14158.7077665329</v>
      </c>
      <c r="AZ244" s="99">
        <v>167363.74503326399</v>
      </c>
      <c r="BA244" s="99">
        <v>0</v>
      </c>
      <c r="BB244" s="99">
        <v>1687598.5154571501</v>
      </c>
      <c r="BC244" s="99">
        <v>170843.948022842</v>
      </c>
      <c r="BD244" s="99">
        <v>0</v>
      </c>
      <c r="BE244" s="99">
        <v>20345.699009180102</v>
      </c>
      <c r="BF244" s="99">
        <v>0</v>
      </c>
      <c r="BG244" s="99">
        <v>749232.63032531703</v>
      </c>
      <c r="BH244" s="99">
        <v>0</v>
      </c>
      <c r="BI244" s="99">
        <v>445339.34532165498</v>
      </c>
      <c r="BJ244" s="99">
        <v>111461.964342117</v>
      </c>
      <c r="BK244" s="99">
        <v>0</v>
      </c>
      <c r="BL244" s="99">
        <v>0</v>
      </c>
      <c r="BM244" s="99">
        <v>0</v>
      </c>
      <c r="BN244" s="99">
        <v>0</v>
      </c>
      <c r="BO244" s="99">
        <v>0</v>
      </c>
      <c r="BP244" s="99">
        <v>0</v>
      </c>
      <c r="BQ244" s="99">
        <v>0</v>
      </c>
      <c r="BR244" s="99">
        <v>4243.1375920176497</v>
      </c>
      <c r="BS244" s="99">
        <v>108135.203090668</v>
      </c>
      <c r="BT244" s="99">
        <v>0</v>
      </c>
      <c r="BU244" s="99">
        <v>366932</v>
      </c>
      <c r="BV244" s="99">
        <v>63470.113072872198</v>
      </c>
      <c r="BW244" s="99">
        <v>0</v>
      </c>
      <c r="BX244" s="99">
        <v>3898.6799868345302</v>
      </c>
      <c r="BY244" s="99">
        <v>0</v>
      </c>
      <c r="BZ244" s="99">
        <v>0</v>
      </c>
      <c r="CA244" s="99">
        <v>2167.78057810664</v>
      </c>
      <c r="CB244" s="99">
        <v>242560.48491287199</v>
      </c>
      <c r="CC244" s="99">
        <v>2061895.1546936</v>
      </c>
      <c r="CD244" s="99">
        <v>542072.04994201695</v>
      </c>
      <c r="CE244" s="99">
        <v>156.608288878575</v>
      </c>
      <c r="CF244" s="99">
        <v>21272.823626041401</v>
      </c>
      <c r="CG244" s="99">
        <v>199869.43724632301</v>
      </c>
      <c r="CH244" s="99">
        <v>0</v>
      </c>
      <c r="CI244" s="99">
        <v>2325.51224574447</v>
      </c>
      <c r="CJ244" s="99">
        <v>263849.51058960002</v>
      </c>
      <c r="CK244" s="99">
        <v>2268213.1672668499</v>
      </c>
      <c r="CL244" s="99">
        <v>574205.20343017601</v>
      </c>
      <c r="CM244" s="166">
        <v>2884.2344807684399</v>
      </c>
      <c r="CN244" s="166">
        <v>453278.03633117699</v>
      </c>
      <c r="CO244" s="166">
        <v>3003774.7477417002</v>
      </c>
      <c r="CP244" s="99">
        <v>574205.20343017601</v>
      </c>
      <c r="CQ244" s="99">
        <v>0</v>
      </c>
      <c r="CR244" s="99">
        <v>0</v>
      </c>
      <c r="CS244" s="99">
        <v>0</v>
      </c>
      <c r="CT244" s="99">
        <v>0</v>
      </c>
      <c r="CU244" s="98">
        <v>152.776020077</v>
      </c>
      <c r="CV244" s="98">
        <v>714.68672789300001</v>
      </c>
      <c r="CW244" s="98">
        <v>263833.30853891338</v>
      </c>
      <c r="CX244" s="98">
        <v>2261764.5919399229</v>
      </c>
    </row>
    <row r="245" spans="1:102" x14ac:dyDescent="0.2">
      <c r="A245" s="98" t="s">
        <v>54</v>
      </c>
      <c r="B245" s="100">
        <v>42979</v>
      </c>
      <c r="C245" s="99">
        <v>0</v>
      </c>
      <c r="D245" s="99">
        <v>2068.0644038617602</v>
      </c>
      <c r="E245" s="99">
        <v>149.353250505403</v>
      </c>
      <c r="F245" s="99">
        <v>1.9934913329925601</v>
      </c>
      <c r="G245" s="99">
        <v>0</v>
      </c>
      <c r="H245" s="99">
        <v>0</v>
      </c>
      <c r="I245" s="99">
        <v>0</v>
      </c>
      <c r="J245" s="99">
        <v>560.125742472708</v>
      </c>
      <c r="K245" s="99">
        <v>0</v>
      </c>
      <c r="L245" s="99">
        <v>17.123921246035</v>
      </c>
      <c r="M245" s="99">
        <v>13.258797029964599</v>
      </c>
      <c r="N245" s="99">
        <v>101.045124978758</v>
      </c>
      <c r="O245" s="99">
        <v>0</v>
      </c>
      <c r="P245" s="99">
        <v>1972.27281174064</v>
      </c>
      <c r="Q245" s="99">
        <v>123.179653614759</v>
      </c>
      <c r="R245" s="99">
        <v>0</v>
      </c>
      <c r="S245" s="99">
        <v>18.450678861234302</v>
      </c>
      <c r="T245" s="99">
        <v>0</v>
      </c>
      <c r="U245" s="99">
        <v>561.13729052990698</v>
      </c>
      <c r="V245" s="99">
        <v>0</v>
      </c>
      <c r="W245" s="99">
        <v>230928.744413376</v>
      </c>
      <c r="X245" s="99">
        <v>22290.6102044582</v>
      </c>
      <c r="Y245" s="99">
        <v>26.078471026849002</v>
      </c>
      <c r="Z245" s="99">
        <v>0</v>
      </c>
      <c r="AA245" s="99">
        <v>0</v>
      </c>
      <c r="AB245" s="99">
        <v>0</v>
      </c>
      <c r="AC245" s="99">
        <v>194154.76807975801</v>
      </c>
      <c r="AD245" s="99">
        <v>0</v>
      </c>
      <c r="AE245" s="99">
        <v>1045.78191423416</v>
      </c>
      <c r="AF245" s="99">
        <v>1246.0735921263699</v>
      </c>
      <c r="AG245" s="99">
        <v>19561.841161489501</v>
      </c>
      <c r="AH245" s="99">
        <v>0</v>
      </c>
      <c r="AI245" s="99">
        <v>210295.34558868399</v>
      </c>
      <c r="AJ245" s="99">
        <v>20882.6169962883</v>
      </c>
      <c r="AK245" s="99">
        <v>0</v>
      </c>
      <c r="AL245" s="99">
        <v>2337.0112541019898</v>
      </c>
      <c r="AM245" s="99">
        <v>0</v>
      </c>
      <c r="AN245" s="99">
        <v>194375.72892379799</v>
      </c>
      <c r="AO245" s="99">
        <v>0</v>
      </c>
      <c r="AP245" s="99">
        <v>1975250.66923523</v>
      </c>
      <c r="AQ245" s="99">
        <v>185267.97371673601</v>
      </c>
      <c r="AR245" s="99">
        <v>198.51760594360499</v>
      </c>
      <c r="AS245" s="99">
        <v>0</v>
      </c>
      <c r="AT245" s="99">
        <v>0</v>
      </c>
      <c r="AU245" s="99">
        <v>0</v>
      </c>
      <c r="AV245" s="99">
        <v>765881.82286071801</v>
      </c>
      <c r="AW245" s="99">
        <v>0</v>
      </c>
      <c r="AX245" s="99">
        <v>8588.8895636797006</v>
      </c>
      <c r="AY245" s="99">
        <v>10848.1605852842</v>
      </c>
      <c r="AZ245" s="99">
        <v>159352.14467811599</v>
      </c>
      <c r="BA245" s="99">
        <v>0</v>
      </c>
      <c r="BB245" s="99">
        <v>1820204.1591644301</v>
      </c>
      <c r="BC245" s="99">
        <v>176561.891103745</v>
      </c>
      <c r="BD245" s="99">
        <v>0</v>
      </c>
      <c r="BE245" s="99">
        <v>21389.902611732501</v>
      </c>
      <c r="BF245" s="99">
        <v>0</v>
      </c>
      <c r="BG245" s="99">
        <v>765361.54589843797</v>
      </c>
      <c r="BH245" s="99">
        <v>0</v>
      </c>
      <c r="BI245" s="99">
        <v>438555.57800674398</v>
      </c>
      <c r="BJ245" s="99">
        <v>112360.952633858</v>
      </c>
      <c r="BK245" s="99">
        <v>0</v>
      </c>
      <c r="BL245" s="99">
        <v>0</v>
      </c>
      <c r="BM245" s="99">
        <v>0</v>
      </c>
      <c r="BN245" s="99">
        <v>0</v>
      </c>
      <c r="BO245" s="99">
        <v>0</v>
      </c>
      <c r="BP245" s="99">
        <v>0</v>
      </c>
      <c r="BQ245" s="99">
        <v>0</v>
      </c>
      <c r="BR245" s="99">
        <v>3695.8414513468701</v>
      </c>
      <c r="BS245" s="99">
        <v>105485.404168129</v>
      </c>
      <c r="BT245" s="99">
        <v>0</v>
      </c>
      <c r="BU245" s="99">
        <v>362307.909999847</v>
      </c>
      <c r="BV245" s="99">
        <v>65709.0856027603</v>
      </c>
      <c r="BW245" s="99">
        <v>0</v>
      </c>
      <c r="BX245" s="99">
        <v>3546.31998923421</v>
      </c>
      <c r="BY245" s="99">
        <v>0</v>
      </c>
      <c r="BZ245" s="99">
        <v>0</v>
      </c>
      <c r="CA245" s="99">
        <v>2219.9756387770199</v>
      </c>
      <c r="CB245" s="99">
        <v>252095.67083931001</v>
      </c>
      <c r="CC245" s="99">
        <v>2156987.2640380901</v>
      </c>
      <c r="CD245" s="99">
        <v>552443.37509918201</v>
      </c>
      <c r="CE245" s="99">
        <v>148.63302069157399</v>
      </c>
      <c r="CF245" s="99">
        <v>21457.731725215901</v>
      </c>
      <c r="CG245" s="99">
        <v>197321.88448524501</v>
      </c>
      <c r="CH245" s="99">
        <v>0</v>
      </c>
      <c r="CI245" s="99">
        <v>2366.3159139454401</v>
      </c>
      <c r="CJ245" s="99">
        <v>273364.01085281401</v>
      </c>
      <c r="CK245" s="99">
        <v>2363258.9704895001</v>
      </c>
      <c r="CL245" s="99">
        <v>585715.60475158703</v>
      </c>
      <c r="CM245" s="166">
        <v>2921.75653260946</v>
      </c>
      <c r="CN245" s="166">
        <v>468584.28918457002</v>
      </c>
      <c r="CO245" s="166">
        <v>3118428.0628967299</v>
      </c>
      <c r="CP245" s="99">
        <v>585715.60475158703</v>
      </c>
      <c r="CQ245" s="99">
        <v>0</v>
      </c>
      <c r="CR245" s="99">
        <v>0</v>
      </c>
      <c r="CS245" s="99">
        <v>0</v>
      </c>
      <c r="CT245" s="99">
        <v>0</v>
      </c>
      <c r="CU245" s="98">
        <v>149.83889999300001</v>
      </c>
      <c r="CV245" s="98">
        <v>705.01068352100003</v>
      </c>
      <c r="CW245" s="98">
        <v>273553.4025645259</v>
      </c>
      <c r="CX245" s="98">
        <v>2354309.1485233353</v>
      </c>
    </row>
    <row r="246" spans="1:102" x14ac:dyDescent="0.2">
      <c r="A246" s="98" t="s">
        <v>54</v>
      </c>
      <c r="B246" s="100">
        <v>43070</v>
      </c>
      <c r="C246" s="99">
        <v>0</v>
      </c>
      <c r="D246" s="99">
        <v>2084.6360715925698</v>
      </c>
      <c r="E246" s="99">
        <v>145.97890416346499</v>
      </c>
      <c r="F246" s="99">
        <v>2.2446242799924199</v>
      </c>
      <c r="G246" s="99">
        <v>0</v>
      </c>
      <c r="H246" s="99">
        <v>0</v>
      </c>
      <c r="I246" s="99">
        <v>0</v>
      </c>
      <c r="J246" s="99">
        <v>577.374553442001</v>
      </c>
      <c r="K246" s="99">
        <v>0</v>
      </c>
      <c r="L246" s="99">
        <v>19.099362584995099</v>
      </c>
      <c r="M246" s="99">
        <v>14.1841725109844</v>
      </c>
      <c r="N246" s="99">
        <v>96.812770437449203</v>
      </c>
      <c r="O246" s="99">
        <v>0</v>
      </c>
      <c r="P246" s="99">
        <v>1981.3075608015099</v>
      </c>
      <c r="Q246" s="99">
        <v>120.59683770686399</v>
      </c>
      <c r="R246" s="99">
        <v>0</v>
      </c>
      <c r="S246" s="99">
        <v>18.077257136581501</v>
      </c>
      <c r="T246" s="99">
        <v>0</v>
      </c>
      <c r="U246" s="99">
        <v>574.50770117342495</v>
      </c>
      <c r="V246" s="99">
        <v>0</v>
      </c>
      <c r="W246" s="99">
        <v>221213.84913063</v>
      </c>
      <c r="X246" s="99">
        <v>21189.5212934017</v>
      </c>
      <c r="Y246" s="99">
        <v>21.810744727961701</v>
      </c>
      <c r="Z246" s="99">
        <v>0</v>
      </c>
      <c r="AA246" s="99">
        <v>0</v>
      </c>
      <c r="AB246" s="99">
        <v>0</v>
      </c>
      <c r="AC246" s="99">
        <v>194816.12239074701</v>
      </c>
      <c r="AD246" s="99">
        <v>0</v>
      </c>
      <c r="AE246" s="99">
        <v>1074.1423313617699</v>
      </c>
      <c r="AF246" s="99">
        <v>1270.4253948926901</v>
      </c>
      <c r="AG246" s="99">
        <v>18871.7342560291</v>
      </c>
      <c r="AH246" s="99">
        <v>0</v>
      </c>
      <c r="AI246" s="99">
        <v>203808.697055817</v>
      </c>
      <c r="AJ246" s="99">
        <v>19926.550142288201</v>
      </c>
      <c r="AK246" s="99">
        <v>0</v>
      </c>
      <c r="AL246" s="99">
        <v>2210.5166137814499</v>
      </c>
      <c r="AM246" s="99">
        <v>0</v>
      </c>
      <c r="AN246" s="99">
        <v>194660.08290862999</v>
      </c>
      <c r="AO246" s="99">
        <v>0</v>
      </c>
      <c r="AP246" s="99">
        <v>1840688.66065979</v>
      </c>
      <c r="AQ246" s="99">
        <v>177065.42930030799</v>
      </c>
      <c r="AR246" s="99">
        <v>211.52162379957699</v>
      </c>
      <c r="AS246" s="99">
        <v>0</v>
      </c>
      <c r="AT246" s="99">
        <v>0</v>
      </c>
      <c r="AU246" s="99">
        <v>0</v>
      </c>
      <c r="AV246" s="99">
        <v>767880.383934021</v>
      </c>
      <c r="AW246" s="99">
        <v>0</v>
      </c>
      <c r="AX246" s="99">
        <v>9369.2508996725101</v>
      </c>
      <c r="AY246" s="99">
        <v>11214.797590374899</v>
      </c>
      <c r="AZ246" s="99">
        <v>151760.34746742199</v>
      </c>
      <c r="BA246" s="99">
        <v>0</v>
      </c>
      <c r="BB246" s="99">
        <v>1748738.5664977999</v>
      </c>
      <c r="BC246" s="99">
        <v>167821.34744072001</v>
      </c>
      <c r="BD246" s="99">
        <v>0</v>
      </c>
      <c r="BE246" s="99">
        <v>19024.062862873099</v>
      </c>
      <c r="BF246" s="99">
        <v>0</v>
      </c>
      <c r="BG246" s="99">
        <v>768317.78189086902</v>
      </c>
      <c r="BH246" s="99">
        <v>0</v>
      </c>
      <c r="BI246" s="99">
        <v>435772.90357208299</v>
      </c>
      <c r="BJ246" s="99">
        <v>110655.135135651</v>
      </c>
      <c r="BK246" s="99">
        <v>0</v>
      </c>
      <c r="BL246" s="99">
        <v>0</v>
      </c>
      <c r="BM246" s="99">
        <v>0</v>
      </c>
      <c r="BN246" s="99">
        <v>0</v>
      </c>
      <c r="BO246" s="99">
        <v>0</v>
      </c>
      <c r="BP246" s="99">
        <v>0</v>
      </c>
      <c r="BQ246" s="99">
        <v>0</v>
      </c>
      <c r="BR246" s="99">
        <v>3639.66489094496</v>
      </c>
      <c r="BS246" s="99">
        <v>107565.84191131601</v>
      </c>
      <c r="BT246" s="99">
        <v>0</v>
      </c>
      <c r="BU246" s="99">
        <v>373962</v>
      </c>
      <c r="BV246" s="99">
        <v>62749.313258647897</v>
      </c>
      <c r="BW246" s="99">
        <v>0</v>
      </c>
      <c r="BX246" s="99">
        <v>3409.3499868512199</v>
      </c>
      <c r="BY246" s="99">
        <v>0</v>
      </c>
      <c r="BZ246" s="99">
        <v>0</v>
      </c>
      <c r="CA246" s="99">
        <v>2228.74249821901</v>
      </c>
      <c r="CB246" s="99">
        <v>243918.263490677</v>
      </c>
      <c r="CC246" s="99">
        <v>2018975.1298370401</v>
      </c>
      <c r="CD246" s="99">
        <v>533105.03631591797</v>
      </c>
      <c r="CE246" s="99">
        <v>150.176797356457</v>
      </c>
      <c r="CF246" s="99">
        <v>21390.625520467798</v>
      </c>
      <c r="CG246" s="99">
        <v>197450.21410751299</v>
      </c>
      <c r="CH246" s="99">
        <v>0</v>
      </c>
      <c r="CI246" s="99">
        <v>2378.1199192106701</v>
      </c>
      <c r="CJ246" s="99">
        <v>265325.28199386603</v>
      </c>
      <c r="CK246" s="99">
        <v>2208256.2805480999</v>
      </c>
      <c r="CL246" s="99">
        <v>566163.570785522</v>
      </c>
      <c r="CM246" s="166">
        <v>2953.02985310555</v>
      </c>
      <c r="CN246" s="166">
        <v>459716.82136917103</v>
      </c>
      <c r="CO246" s="166">
        <v>2992750.00067139</v>
      </c>
      <c r="CP246" s="99">
        <v>566163.570785522</v>
      </c>
      <c r="CQ246" s="99">
        <v>0</v>
      </c>
      <c r="CR246" s="99">
        <v>0</v>
      </c>
      <c r="CS246" s="99">
        <v>0</v>
      </c>
      <c r="CT246" s="99">
        <v>0</v>
      </c>
      <c r="CU246" s="98">
        <v>145.896255438</v>
      </c>
      <c r="CV246" s="98">
        <v>724.81666132999999</v>
      </c>
      <c r="CW246" s="98">
        <v>265308.88901114481</v>
      </c>
      <c r="CX246" s="98">
        <v>2216425.3439445533</v>
      </c>
    </row>
    <row r="247" spans="1:102" x14ac:dyDescent="0.2">
      <c r="A247" s="98" t="s">
        <v>54</v>
      </c>
      <c r="B247" s="100">
        <v>43160</v>
      </c>
      <c r="C247" s="99">
        <v>0</v>
      </c>
      <c r="D247" s="99">
        <v>2070.7444092333299</v>
      </c>
      <c r="E247" s="99">
        <v>142.16815242730101</v>
      </c>
      <c r="F247" s="99">
        <v>2.6929436889768099</v>
      </c>
      <c r="G247" s="99">
        <v>0</v>
      </c>
      <c r="H247" s="99">
        <v>0</v>
      </c>
      <c r="I247" s="99">
        <v>0</v>
      </c>
      <c r="J247" s="99">
        <v>551.41762191802297</v>
      </c>
      <c r="K247" s="99">
        <v>0</v>
      </c>
      <c r="L247" s="99">
        <v>18.900891044409899</v>
      </c>
      <c r="M247" s="99">
        <v>12.4004245379474</v>
      </c>
      <c r="N247" s="99">
        <v>91.274427505209999</v>
      </c>
      <c r="O247" s="99">
        <v>0</v>
      </c>
      <c r="P247" s="99">
        <v>1973.6509385407001</v>
      </c>
      <c r="Q247" s="99">
        <v>118.45243021845801</v>
      </c>
      <c r="R247" s="99">
        <v>0</v>
      </c>
      <c r="S247" s="99">
        <v>16.271126230014499</v>
      </c>
      <c r="T247" s="99">
        <v>0</v>
      </c>
      <c r="U247" s="99">
        <v>552.14855979383003</v>
      </c>
      <c r="V247" s="99">
        <v>0</v>
      </c>
      <c r="W247" s="99">
        <v>222126.389465332</v>
      </c>
      <c r="X247" s="99">
        <v>20354.339648961999</v>
      </c>
      <c r="Y247" s="99">
        <v>25.103341353824401</v>
      </c>
      <c r="Z247" s="99">
        <v>0</v>
      </c>
      <c r="AA247" s="99">
        <v>0</v>
      </c>
      <c r="AB247" s="99">
        <v>0</v>
      </c>
      <c r="AC247" s="99">
        <v>186501.21982002299</v>
      </c>
      <c r="AD247" s="99">
        <v>0</v>
      </c>
      <c r="AE247" s="99">
        <v>1374.48582100868</v>
      </c>
      <c r="AF247" s="99">
        <v>1066.3058766126601</v>
      </c>
      <c r="AG247" s="99">
        <v>17719.391887664799</v>
      </c>
      <c r="AH247" s="99">
        <v>0</v>
      </c>
      <c r="AI247" s="99">
        <v>202487.05476951599</v>
      </c>
      <c r="AJ247" s="99">
        <v>19090.6048138142</v>
      </c>
      <c r="AK247" s="99">
        <v>0</v>
      </c>
      <c r="AL247" s="99">
        <v>2243.2855850160099</v>
      </c>
      <c r="AM247" s="99">
        <v>0</v>
      </c>
      <c r="AN247" s="99">
        <v>186499.05831146199</v>
      </c>
      <c r="AO247" s="99">
        <v>0</v>
      </c>
      <c r="AP247" s="99">
        <v>1849590.2100830099</v>
      </c>
      <c r="AQ247" s="99">
        <v>169794.43976020801</v>
      </c>
      <c r="AR247" s="99">
        <v>281.13175895810099</v>
      </c>
      <c r="AS247" s="99">
        <v>0</v>
      </c>
      <c r="AT247" s="99">
        <v>0</v>
      </c>
      <c r="AU247" s="99">
        <v>0</v>
      </c>
      <c r="AV247" s="99">
        <v>736564.575698853</v>
      </c>
      <c r="AW247" s="99">
        <v>0</v>
      </c>
      <c r="AX247" s="99">
        <v>11317.4945139885</v>
      </c>
      <c r="AY247" s="99">
        <v>9509.4105244875009</v>
      </c>
      <c r="AZ247" s="99">
        <v>142972.56376838699</v>
      </c>
      <c r="BA247" s="99">
        <v>0</v>
      </c>
      <c r="BB247" s="99">
        <v>1628758.72140503</v>
      </c>
      <c r="BC247" s="99">
        <v>161885.990232468</v>
      </c>
      <c r="BD247" s="99">
        <v>0</v>
      </c>
      <c r="BE247" s="99">
        <v>19145.955933809299</v>
      </c>
      <c r="BF247" s="99">
        <v>0</v>
      </c>
      <c r="BG247" s="99">
        <v>736713.82154846203</v>
      </c>
      <c r="BH247" s="99">
        <v>0</v>
      </c>
      <c r="BI247" s="99">
        <v>425596.90011215198</v>
      </c>
      <c r="BJ247" s="99">
        <v>128716.983283997</v>
      </c>
      <c r="BK247" s="99">
        <v>0</v>
      </c>
      <c r="BL247" s="99">
        <v>0</v>
      </c>
      <c r="BM247" s="99">
        <v>0</v>
      </c>
      <c r="BN247" s="99">
        <v>0</v>
      </c>
      <c r="BO247" s="99">
        <v>0</v>
      </c>
      <c r="BP247" s="99">
        <v>0</v>
      </c>
      <c r="BQ247" s="99">
        <v>0</v>
      </c>
      <c r="BR247" s="99">
        <v>3050.5126340389302</v>
      </c>
      <c r="BS247" s="99">
        <v>114605.545380592</v>
      </c>
      <c r="BT247" s="99">
        <v>0</v>
      </c>
      <c r="BU247" s="99">
        <v>375526.349998474</v>
      </c>
      <c r="BV247" s="99">
        <v>64442.4335632324</v>
      </c>
      <c r="BW247" s="99">
        <v>0</v>
      </c>
      <c r="BX247" s="99">
        <v>4145.0999833345404</v>
      </c>
      <c r="BY247" s="99">
        <v>0</v>
      </c>
      <c r="BZ247" s="99">
        <v>0</v>
      </c>
      <c r="CA247" s="99">
        <v>2212.16232132912</v>
      </c>
      <c r="CB247" s="99">
        <v>241826.61959838899</v>
      </c>
      <c r="CC247" s="99">
        <v>2017977.4300994901</v>
      </c>
      <c r="CD247" s="99">
        <v>559594.14632415795</v>
      </c>
      <c r="CE247" s="99">
        <v>150.572530118749</v>
      </c>
      <c r="CF247" s="99">
        <v>21576.884605884599</v>
      </c>
      <c r="CG247" s="99">
        <v>204971.926939011</v>
      </c>
      <c r="CH247" s="99">
        <v>0</v>
      </c>
      <c r="CI247" s="99">
        <v>2364.6561496555801</v>
      </c>
      <c r="CJ247" s="99">
        <v>263635.22199630702</v>
      </c>
      <c r="CK247" s="99">
        <v>2209514.2250060998</v>
      </c>
      <c r="CL247" s="99">
        <v>592753.33342742897</v>
      </c>
      <c r="CM247" s="166">
        <v>2911.8904352784198</v>
      </c>
      <c r="CN247" s="166">
        <v>450254.39486312901</v>
      </c>
      <c r="CO247" s="166">
        <v>2951923.2710876502</v>
      </c>
      <c r="CP247" s="99">
        <v>592753.33342742897</v>
      </c>
      <c r="CQ247" s="99">
        <v>0</v>
      </c>
      <c r="CR247" s="99">
        <v>0</v>
      </c>
      <c r="CS247" s="99">
        <v>0</v>
      </c>
      <c r="CT247" s="99">
        <v>0</v>
      </c>
      <c r="CU247" s="98">
        <v>141.556368956</v>
      </c>
      <c r="CV247" s="98">
        <v>699.08394919399996</v>
      </c>
      <c r="CW247" s="98">
        <v>263403.50420427357</v>
      </c>
      <c r="CX247" s="98">
        <v>2222949.3570385012</v>
      </c>
    </row>
    <row r="248" spans="1:102" x14ac:dyDescent="0.2">
      <c r="A248" s="98" t="s">
        <v>54</v>
      </c>
      <c r="B248" s="100">
        <v>43252</v>
      </c>
      <c r="C248" s="99">
        <v>0</v>
      </c>
      <c r="D248" s="99">
        <v>2110.6412334144102</v>
      </c>
      <c r="E248" s="99">
        <v>139.628818184137</v>
      </c>
      <c r="F248" s="99">
        <v>2.0092821409925801</v>
      </c>
      <c r="G248" s="99">
        <v>0</v>
      </c>
      <c r="H248" s="99">
        <v>0</v>
      </c>
      <c r="I248" s="99">
        <v>0</v>
      </c>
      <c r="J248" s="99">
        <v>547.12349294871103</v>
      </c>
      <c r="K248" s="99">
        <v>0</v>
      </c>
      <c r="L248" s="99">
        <v>18.9521117294207</v>
      </c>
      <c r="M248" s="99">
        <v>13.108651594957299</v>
      </c>
      <c r="N248" s="99">
        <v>87.945748413912995</v>
      </c>
      <c r="O248" s="99">
        <v>0</v>
      </c>
      <c r="P248" s="99">
        <v>2014.90872071683</v>
      </c>
      <c r="Q248" s="99">
        <v>115.839349509217</v>
      </c>
      <c r="R248" s="99">
        <v>0</v>
      </c>
      <c r="S248" s="99">
        <v>14.411152879358299</v>
      </c>
      <c r="T248" s="99">
        <v>0</v>
      </c>
      <c r="U248" s="99">
        <v>547.85630127787601</v>
      </c>
      <c r="V248" s="99">
        <v>0</v>
      </c>
      <c r="W248" s="99">
        <v>225074.56319427499</v>
      </c>
      <c r="X248" s="99">
        <v>19309.111478090301</v>
      </c>
      <c r="Y248" s="99">
        <v>25.6866097098682</v>
      </c>
      <c r="Z248" s="99">
        <v>0</v>
      </c>
      <c r="AA248" s="99">
        <v>0</v>
      </c>
      <c r="AB248" s="99">
        <v>0</v>
      </c>
      <c r="AC248" s="99">
        <v>184800.96230125401</v>
      </c>
      <c r="AD248" s="99">
        <v>0</v>
      </c>
      <c r="AE248" s="99">
        <v>1291.04398542643</v>
      </c>
      <c r="AF248" s="99">
        <v>923.77565586566902</v>
      </c>
      <c r="AG248" s="99">
        <v>16898.254291534398</v>
      </c>
      <c r="AH248" s="99">
        <v>0</v>
      </c>
      <c r="AI248" s="99">
        <v>206218.55400276199</v>
      </c>
      <c r="AJ248" s="99">
        <v>19305.6510028839</v>
      </c>
      <c r="AK248" s="99">
        <v>0</v>
      </c>
      <c r="AL248" s="99">
        <v>1843.49260145426</v>
      </c>
      <c r="AM248" s="99">
        <v>0</v>
      </c>
      <c r="AN248" s="99">
        <v>184665.93441009501</v>
      </c>
      <c r="AO248" s="99">
        <v>0</v>
      </c>
      <c r="AP248" s="99">
        <v>1873400.8586730999</v>
      </c>
      <c r="AQ248" s="99">
        <v>162423.55325889599</v>
      </c>
      <c r="AR248" s="99">
        <v>328.64953700452998</v>
      </c>
      <c r="AS248" s="99">
        <v>0</v>
      </c>
      <c r="AT248" s="99">
        <v>0</v>
      </c>
      <c r="AU248" s="99">
        <v>0</v>
      </c>
      <c r="AV248" s="99">
        <v>734514.319480896</v>
      </c>
      <c r="AW248" s="99">
        <v>0</v>
      </c>
      <c r="AX248" s="99">
        <v>10885.632624387699</v>
      </c>
      <c r="AY248" s="99">
        <v>8399.6279320716894</v>
      </c>
      <c r="AZ248" s="99">
        <v>137207.78399086001</v>
      </c>
      <c r="BA248" s="99">
        <v>0</v>
      </c>
      <c r="BB248" s="99">
        <v>1713059.5153808601</v>
      </c>
      <c r="BC248" s="99">
        <v>164523.97543334999</v>
      </c>
      <c r="BD248" s="99">
        <v>0</v>
      </c>
      <c r="BE248" s="99">
        <v>15744.345153808599</v>
      </c>
      <c r="BF248" s="99">
        <v>0</v>
      </c>
      <c r="BG248" s="99">
        <v>734515.37135314895</v>
      </c>
      <c r="BH248" s="99">
        <v>0</v>
      </c>
      <c r="BI248" s="99">
        <v>454236.40366363502</v>
      </c>
      <c r="BJ248" s="99">
        <v>132998.230665207</v>
      </c>
      <c r="BK248" s="99">
        <v>0</v>
      </c>
      <c r="BL248" s="99">
        <v>0</v>
      </c>
      <c r="BM248" s="99">
        <v>0</v>
      </c>
      <c r="BN248" s="99">
        <v>0</v>
      </c>
      <c r="BO248" s="99">
        <v>0</v>
      </c>
      <c r="BP248" s="99">
        <v>0</v>
      </c>
      <c r="BQ248" s="99">
        <v>0</v>
      </c>
      <c r="BR248" s="99">
        <v>2655.0081227719802</v>
      </c>
      <c r="BS248" s="99">
        <v>120693.558815956</v>
      </c>
      <c r="BT248" s="99">
        <v>0</v>
      </c>
      <c r="BU248" s="99">
        <v>380448</v>
      </c>
      <c r="BV248" s="99">
        <v>64441.055106639898</v>
      </c>
      <c r="BW248" s="99">
        <v>0</v>
      </c>
      <c r="BX248" s="99">
        <v>3505.6399889588401</v>
      </c>
      <c r="BY248" s="99">
        <v>0</v>
      </c>
      <c r="BZ248" s="99">
        <v>0</v>
      </c>
      <c r="CA248" s="99">
        <v>2251.1640364229702</v>
      </c>
      <c r="CB248" s="99">
        <v>244512.15471649199</v>
      </c>
      <c r="CC248" s="99">
        <v>2039372.5466308601</v>
      </c>
      <c r="CD248" s="99">
        <v>564991.75591278099</v>
      </c>
      <c r="CE248" s="99">
        <v>144.58809939771899</v>
      </c>
      <c r="CF248" s="99">
        <v>21094.0637114048</v>
      </c>
      <c r="CG248" s="99">
        <v>191504.91198921201</v>
      </c>
      <c r="CH248" s="99">
        <v>0</v>
      </c>
      <c r="CI248" s="99">
        <v>2397.1845302581801</v>
      </c>
      <c r="CJ248" s="99">
        <v>265574.25556945801</v>
      </c>
      <c r="CK248" s="99">
        <v>2245197.2448730501</v>
      </c>
      <c r="CL248" s="99">
        <v>597557.01339721703</v>
      </c>
      <c r="CM248" s="166">
        <v>2945.1231245398499</v>
      </c>
      <c r="CN248" s="166">
        <v>449462.60832977301</v>
      </c>
      <c r="CO248" s="166">
        <v>2966533.6814270001</v>
      </c>
      <c r="CP248" s="99">
        <v>597557.01339721703</v>
      </c>
      <c r="CQ248" s="99">
        <v>0</v>
      </c>
      <c r="CR248" s="99">
        <v>0</v>
      </c>
      <c r="CS248" s="99">
        <v>0</v>
      </c>
      <c r="CT248" s="99">
        <v>0</v>
      </c>
      <c r="CU248" s="98">
        <v>139.773858324</v>
      </c>
      <c r="CV248" s="98">
        <v>693.32916084800001</v>
      </c>
      <c r="CW248" s="98">
        <v>265606.21842789679</v>
      </c>
      <c r="CX248" s="98">
        <v>2230877.4586200719</v>
      </c>
    </row>
    <row r="249" spans="1:102" x14ac:dyDescent="0.2">
      <c r="A249" s="98" t="s">
        <v>54</v>
      </c>
      <c r="B249" s="100">
        <v>43344</v>
      </c>
      <c r="C249" s="99">
        <v>0</v>
      </c>
      <c r="D249" s="99">
        <v>2127.7635029256298</v>
      </c>
      <c r="E249" s="99">
        <v>132.02108691074</v>
      </c>
      <c r="F249" s="99">
        <v>1.9750854519952601</v>
      </c>
      <c r="G249" s="99">
        <v>0</v>
      </c>
      <c r="H249" s="99">
        <v>0</v>
      </c>
      <c r="I249" s="99">
        <v>0</v>
      </c>
      <c r="J249" s="99">
        <v>538.28846800327301</v>
      </c>
      <c r="K249" s="99">
        <v>0</v>
      </c>
      <c r="L249" s="99">
        <v>21.0215423961636</v>
      </c>
      <c r="M249" s="99">
        <v>13.234034826979</v>
      </c>
      <c r="N249" s="99">
        <v>86.998298441991196</v>
      </c>
      <c r="O249" s="99">
        <v>0</v>
      </c>
      <c r="P249" s="99">
        <v>2025.07525083423</v>
      </c>
      <c r="Q249" s="99">
        <v>107.828540751711</v>
      </c>
      <c r="R249" s="99">
        <v>0</v>
      </c>
      <c r="S249" s="99">
        <v>12.557371631264701</v>
      </c>
      <c r="T249" s="99">
        <v>0</v>
      </c>
      <c r="U249" s="99">
        <v>539.91190510988201</v>
      </c>
      <c r="V249" s="99">
        <v>0</v>
      </c>
      <c r="W249" s="99">
        <v>224747.49148750299</v>
      </c>
      <c r="X249" s="99">
        <v>17805.6534688473</v>
      </c>
      <c r="Y249" s="99">
        <v>27.3487582739908</v>
      </c>
      <c r="Z249" s="99">
        <v>0</v>
      </c>
      <c r="AA249" s="99">
        <v>0</v>
      </c>
      <c r="AB249" s="99">
        <v>0</v>
      </c>
      <c r="AC249" s="99">
        <v>175082.836730957</v>
      </c>
      <c r="AD249" s="99">
        <v>0</v>
      </c>
      <c r="AE249" s="99">
        <v>1397.0979571789501</v>
      </c>
      <c r="AF249" s="99">
        <v>955.84066164493595</v>
      </c>
      <c r="AG249" s="99">
        <v>16271.412311911599</v>
      </c>
      <c r="AH249" s="99">
        <v>0</v>
      </c>
      <c r="AI249" s="99">
        <v>204017.828296661</v>
      </c>
      <c r="AJ249" s="99">
        <v>17586.948568105701</v>
      </c>
      <c r="AK249" s="99">
        <v>0</v>
      </c>
      <c r="AL249" s="99">
        <v>1440.1987734288</v>
      </c>
      <c r="AM249" s="99">
        <v>0</v>
      </c>
      <c r="AN249" s="99">
        <v>175511.748033524</v>
      </c>
      <c r="AO249" s="99">
        <v>0</v>
      </c>
      <c r="AP249" s="99">
        <v>1880624.7829284701</v>
      </c>
      <c r="AQ249" s="99">
        <v>150979.783683777</v>
      </c>
      <c r="AR249" s="99">
        <v>189.10804273560601</v>
      </c>
      <c r="AS249" s="99">
        <v>0</v>
      </c>
      <c r="AT249" s="99">
        <v>0</v>
      </c>
      <c r="AU249" s="99">
        <v>0</v>
      </c>
      <c r="AV249" s="99">
        <v>713677.90396118199</v>
      </c>
      <c r="AW249" s="99">
        <v>0</v>
      </c>
      <c r="AX249" s="99">
        <v>11851.153722524599</v>
      </c>
      <c r="AY249" s="99">
        <v>8486.6674326658194</v>
      </c>
      <c r="AZ249" s="99">
        <v>132763.98450088501</v>
      </c>
      <c r="BA249" s="99">
        <v>0</v>
      </c>
      <c r="BB249" s="99">
        <v>1724076.85385132</v>
      </c>
      <c r="BC249" s="99">
        <v>152704.507396698</v>
      </c>
      <c r="BD249" s="99">
        <v>0</v>
      </c>
      <c r="BE249" s="99">
        <v>12987.5188342333</v>
      </c>
      <c r="BF249" s="99">
        <v>0</v>
      </c>
      <c r="BG249" s="99">
        <v>713035.33519744896</v>
      </c>
      <c r="BH249" s="99">
        <v>0</v>
      </c>
      <c r="BI249" s="99">
        <v>433615.73603057902</v>
      </c>
      <c r="BJ249" s="99">
        <v>124918.278579712</v>
      </c>
      <c r="BK249" s="99">
        <v>0</v>
      </c>
      <c r="BL249" s="99">
        <v>0</v>
      </c>
      <c r="BM249" s="99">
        <v>0</v>
      </c>
      <c r="BN249" s="99">
        <v>0</v>
      </c>
      <c r="BO249" s="99">
        <v>0</v>
      </c>
      <c r="BP249" s="99">
        <v>0</v>
      </c>
      <c r="BQ249" s="99">
        <v>0</v>
      </c>
      <c r="BR249" s="99">
        <v>2701.2152183353901</v>
      </c>
      <c r="BS249" s="99">
        <v>119922.75727462801</v>
      </c>
      <c r="BT249" s="99">
        <v>0</v>
      </c>
      <c r="BU249" s="99">
        <v>355516</v>
      </c>
      <c r="BV249" s="99">
        <v>60683.641251563997</v>
      </c>
      <c r="BW249" s="99">
        <v>0</v>
      </c>
      <c r="BX249" s="99">
        <v>2203.2499921321901</v>
      </c>
      <c r="BY249" s="99">
        <v>0</v>
      </c>
      <c r="BZ249" s="99">
        <v>0</v>
      </c>
      <c r="CA249" s="99">
        <v>2260.8249750137302</v>
      </c>
      <c r="CB249" s="99">
        <v>241874.547109604</v>
      </c>
      <c r="CC249" s="99">
        <v>2027438.2948303199</v>
      </c>
      <c r="CD249" s="99">
        <v>555440.39584350598</v>
      </c>
      <c r="CE249" s="99">
        <v>152.47259587421999</v>
      </c>
      <c r="CF249" s="99">
        <v>20986.862614870101</v>
      </c>
      <c r="CG249" s="99">
        <v>193550.66567993199</v>
      </c>
      <c r="CH249" s="99">
        <v>0</v>
      </c>
      <c r="CI249" s="99">
        <v>2410.6931939423098</v>
      </c>
      <c r="CJ249" s="99">
        <v>262610.341953278</v>
      </c>
      <c r="CK249" s="99">
        <v>2234332.3690795898</v>
      </c>
      <c r="CL249" s="99">
        <v>588511.62554168701</v>
      </c>
      <c r="CM249" s="166">
        <v>2949.16712939739</v>
      </c>
      <c r="CN249" s="166">
        <v>439018.069324493</v>
      </c>
      <c r="CO249" s="166">
        <v>2933927.44891357</v>
      </c>
      <c r="CP249" s="99">
        <v>588511.62554168701</v>
      </c>
      <c r="CQ249" s="99">
        <v>0</v>
      </c>
      <c r="CR249" s="99">
        <v>0</v>
      </c>
      <c r="CS249" s="99">
        <v>0</v>
      </c>
      <c r="CT249" s="99">
        <v>0</v>
      </c>
      <c r="CU249" s="98">
        <v>132.68522527499999</v>
      </c>
      <c r="CV249" s="98">
        <v>689.97136796400002</v>
      </c>
      <c r="CW249" s="98">
        <v>262861.40972447407</v>
      </c>
      <c r="CX249" s="98">
        <v>2220988.960510252</v>
      </c>
    </row>
    <row r="250" spans="1:102" x14ac:dyDescent="0.2">
      <c r="A250" s="98" t="s">
        <v>54</v>
      </c>
      <c r="B250" s="100">
        <v>43435</v>
      </c>
      <c r="C250" s="99">
        <v>0</v>
      </c>
      <c r="D250" s="99">
        <v>2130.7634624242801</v>
      </c>
      <c r="E250" s="99">
        <v>126.08752159960601</v>
      </c>
      <c r="F250" s="99">
        <v>3.4496313189738399</v>
      </c>
      <c r="G250" s="99">
        <v>0</v>
      </c>
      <c r="H250" s="99">
        <v>0</v>
      </c>
      <c r="I250" s="99">
        <v>0</v>
      </c>
      <c r="J250" s="99">
        <v>524.49603509157896</v>
      </c>
      <c r="K250" s="99">
        <v>0</v>
      </c>
      <c r="L250" s="99">
        <v>19.0784986345097</v>
      </c>
      <c r="M250" s="99">
        <v>11.3255415789317</v>
      </c>
      <c r="N250" s="99">
        <v>83.760123882442699</v>
      </c>
      <c r="O250" s="99">
        <v>0</v>
      </c>
      <c r="P250" s="99">
        <v>2038.38695937395</v>
      </c>
      <c r="Q250" s="99">
        <v>102.84914351441</v>
      </c>
      <c r="R250" s="99">
        <v>0</v>
      </c>
      <c r="S250" s="99">
        <v>10.2383547698846</v>
      </c>
      <c r="T250" s="99">
        <v>0</v>
      </c>
      <c r="U250" s="99">
        <v>520.40393616259098</v>
      </c>
      <c r="V250" s="99">
        <v>0</v>
      </c>
      <c r="W250" s="99">
        <v>223167.15757560701</v>
      </c>
      <c r="X250" s="99">
        <v>16642.340937614401</v>
      </c>
      <c r="Y250" s="99">
        <v>45.063596812542499</v>
      </c>
      <c r="Z250" s="99">
        <v>0</v>
      </c>
      <c r="AA250" s="99">
        <v>0</v>
      </c>
      <c r="AB250" s="99">
        <v>0</v>
      </c>
      <c r="AC250" s="99">
        <v>171792.02248954799</v>
      </c>
      <c r="AD250" s="99">
        <v>0</v>
      </c>
      <c r="AE250" s="99">
        <v>1199.4119344800699</v>
      </c>
      <c r="AF250" s="99">
        <v>877.02470076084103</v>
      </c>
      <c r="AG250" s="99">
        <v>14185.2926632166</v>
      </c>
      <c r="AH250" s="99">
        <v>0</v>
      </c>
      <c r="AI250" s="99">
        <v>208357.72750091599</v>
      </c>
      <c r="AJ250" s="99">
        <v>16493.507234811801</v>
      </c>
      <c r="AK250" s="99">
        <v>0</v>
      </c>
      <c r="AL250" s="99">
        <v>1608.5375364571801</v>
      </c>
      <c r="AM250" s="99">
        <v>0</v>
      </c>
      <c r="AN250" s="99">
        <v>171489.561534882</v>
      </c>
      <c r="AO250" s="99">
        <v>0</v>
      </c>
      <c r="AP250" s="99">
        <v>1895835.10231018</v>
      </c>
      <c r="AQ250" s="99">
        <v>143895.14521408101</v>
      </c>
      <c r="AR250" s="99">
        <v>387.764418412</v>
      </c>
      <c r="AS250" s="99">
        <v>0</v>
      </c>
      <c r="AT250" s="99">
        <v>0</v>
      </c>
      <c r="AU250" s="99">
        <v>0</v>
      </c>
      <c r="AV250" s="99">
        <v>711355.74328613305</v>
      </c>
      <c r="AW250" s="99">
        <v>0</v>
      </c>
      <c r="AX250" s="99">
        <v>10563.2151656151</v>
      </c>
      <c r="AY250" s="99">
        <v>7854.3447963595399</v>
      </c>
      <c r="AZ250" s="99">
        <v>116426.217758179</v>
      </c>
      <c r="BA250" s="99">
        <v>0</v>
      </c>
      <c r="BB250" s="99">
        <v>1830641.2888946501</v>
      </c>
      <c r="BC250" s="99">
        <v>143814.27758598301</v>
      </c>
      <c r="BD250" s="99">
        <v>0</v>
      </c>
      <c r="BE250" s="99">
        <v>14675.126974463499</v>
      </c>
      <c r="BF250" s="99">
        <v>0</v>
      </c>
      <c r="BG250" s="99">
        <v>711779.66335296596</v>
      </c>
      <c r="BH250" s="99">
        <v>0</v>
      </c>
      <c r="BI250" s="99">
        <v>411085.09215164202</v>
      </c>
      <c r="BJ250" s="99">
        <v>125970.26488685601</v>
      </c>
      <c r="BK250" s="99">
        <v>0</v>
      </c>
      <c r="BL250" s="99">
        <v>0</v>
      </c>
      <c r="BM250" s="99">
        <v>0</v>
      </c>
      <c r="BN250" s="99">
        <v>0</v>
      </c>
      <c r="BO250" s="99">
        <v>0</v>
      </c>
      <c r="BP250" s="99">
        <v>0</v>
      </c>
      <c r="BQ250" s="99">
        <v>0</v>
      </c>
      <c r="BR250" s="99">
        <v>2616.71156054735</v>
      </c>
      <c r="BS250" s="99">
        <v>120706.199804306</v>
      </c>
      <c r="BT250" s="99">
        <v>0</v>
      </c>
      <c r="BU250" s="99">
        <v>383122.57999801601</v>
      </c>
      <c r="BV250" s="99">
        <v>57369.635481834397</v>
      </c>
      <c r="BW250" s="99">
        <v>0</v>
      </c>
      <c r="BX250" s="99">
        <v>2597.0099904537201</v>
      </c>
      <c r="BY250" s="99">
        <v>0</v>
      </c>
      <c r="BZ250" s="99">
        <v>0</v>
      </c>
      <c r="CA250" s="99">
        <v>2254.8076902031898</v>
      </c>
      <c r="CB250" s="99">
        <v>240457.637304306</v>
      </c>
      <c r="CC250" s="99">
        <v>2041050.4850921601</v>
      </c>
      <c r="CD250" s="99">
        <v>548482.07647705101</v>
      </c>
      <c r="CE250" s="99">
        <v>152.56999559328</v>
      </c>
      <c r="CF250" s="99">
        <v>21456.6048402786</v>
      </c>
      <c r="CG250" s="99">
        <v>201160.09259414699</v>
      </c>
      <c r="CH250" s="99">
        <v>0</v>
      </c>
      <c r="CI250" s="99">
        <v>2406.4017699956898</v>
      </c>
      <c r="CJ250" s="99">
        <v>261970.78170776399</v>
      </c>
      <c r="CK250" s="99">
        <v>2224110.7030334501</v>
      </c>
      <c r="CL250" s="99">
        <v>582338.95081329299</v>
      </c>
      <c r="CM250" s="166">
        <v>2930.1484370231601</v>
      </c>
      <c r="CN250" s="166">
        <v>433445.13597488397</v>
      </c>
      <c r="CO250" s="166">
        <v>2956220.8384704599</v>
      </c>
      <c r="CP250" s="99">
        <v>582338.95081329299</v>
      </c>
      <c r="CQ250" s="99">
        <v>0</v>
      </c>
      <c r="CR250" s="99">
        <v>0</v>
      </c>
      <c r="CS250" s="99">
        <v>0</v>
      </c>
      <c r="CT250" s="99">
        <v>0</v>
      </c>
      <c r="CU250" s="98">
        <v>125.908979719</v>
      </c>
      <c r="CV250" s="98">
        <v>673.25744209000004</v>
      </c>
      <c r="CW250" s="98">
        <v>261914.2421445846</v>
      </c>
      <c r="CX250" s="98">
        <v>2242210.577686307</v>
      </c>
    </row>
    <row r="251" spans="1:102" x14ac:dyDescent="0.2">
      <c r="A251" s="98" t="s">
        <v>54</v>
      </c>
      <c r="B251" s="100">
        <v>43525</v>
      </c>
      <c r="C251" s="99">
        <v>0</v>
      </c>
      <c r="D251" s="99">
        <v>2131.4145006537401</v>
      </c>
      <c r="E251" s="99">
        <v>127.39100327435899</v>
      </c>
      <c r="F251" s="99">
        <v>8.0869230709504301</v>
      </c>
      <c r="G251" s="99">
        <v>0</v>
      </c>
      <c r="H251" s="99">
        <v>0</v>
      </c>
      <c r="I251" s="99">
        <v>0</v>
      </c>
      <c r="J251" s="99">
        <v>518.27033020555996</v>
      </c>
      <c r="K251" s="99">
        <v>0</v>
      </c>
      <c r="L251" s="99">
        <v>20.9606247814372</v>
      </c>
      <c r="M251" s="99">
        <v>12.424430095939901</v>
      </c>
      <c r="N251" s="99">
        <v>80.379764882847695</v>
      </c>
      <c r="O251" s="99">
        <v>0</v>
      </c>
      <c r="P251" s="99">
        <v>2050.6949742138399</v>
      </c>
      <c r="Q251" s="99">
        <v>102.482855156995</v>
      </c>
      <c r="R251" s="99">
        <v>0</v>
      </c>
      <c r="S251" s="99">
        <v>8.7122852397151291</v>
      </c>
      <c r="T251" s="99">
        <v>0</v>
      </c>
      <c r="U251" s="99">
        <v>519.26971799135197</v>
      </c>
      <c r="V251" s="99">
        <v>0</v>
      </c>
      <c r="W251" s="99">
        <v>224822.262199402</v>
      </c>
      <c r="X251" s="99">
        <v>16027.020087242099</v>
      </c>
      <c r="Y251" s="99">
        <v>68.555567796342103</v>
      </c>
      <c r="Z251" s="99">
        <v>0</v>
      </c>
      <c r="AA251" s="99">
        <v>0</v>
      </c>
      <c r="AB251" s="99">
        <v>0</v>
      </c>
      <c r="AC251" s="99">
        <v>173081.43593406701</v>
      </c>
      <c r="AD251" s="99">
        <v>0</v>
      </c>
      <c r="AE251" s="99">
        <v>1456.7649468183499</v>
      </c>
      <c r="AF251" s="99">
        <v>966.196807526052</v>
      </c>
      <c r="AG251" s="99">
        <v>14112.6600795984</v>
      </c>
      <c r="AH251" s="99">
        <v>0</v>
      </c>
      <c r="AI251" s="99">
        <v>209279.29344368001</v>
      </c>
      <c r="AJ251" s="99">
        <v>15677.2196055651</v>
      </c>
      <c r="AK251" s="99">
        <v>0</v>
      </c>
      <c r="AL251" s="99">
        <v>1224.8836854547301</v>
      </c>
      <c r="AM251" s="99">
        <v>0</v>
      </c>
      <c r="AN251" s="99">
        <v>173098.233047485</v>
      </c>
      <c r="AO251" s="99">
        <v>0</v>
      </c>
      <c r="AP251" s="99">
        <v>1905475.4257354699</v>
      </c>
      <c r="AQ251" s="99">
        <v>140763.14702033999</v>
      </c>
      <c r="AR251" s="99">
        <v>628.11416399478901</v>
      </c>
      <c r="AS251" s="99">
        <v>0</v>
      </c>
      <c r="AT251" s="99">
        <v>0</v>
      </c>
      <c r="AU251" s="99">
        <v>0</v>
      </c>
      <c r="AV251" s="99">
        <v>724682.37944793701</v>
      </c>
      <c r="AW251" s="99">
        <v>0</v>
      </c>
      <c r="AX251" s="99">
        <v>11739.387857914</v>
      </c>
      <c r="AY251" s="99">
        <v>8837.02954292297</v>
      </c>
      <c r="AZ251" s="99">
        <v>117522.791829109</v>
      </c>
      <c r="BA251" s="99">
        <v>0</v>
      </c>
      <c r="BB251" s="99">
        <v>1705712.1207580599</v>
      </c>
      <c r="BC251" s="99">
        <v>140046.220779419</v>
      </c>
      <c r="BD251" s="99">
        <v>0</v>
      </c>
      <c r="BE251" s="99">
        <v>11558.3123942614</v>
      </c>
      <c r="BF251" s="99">
        <v>0</v>
      </c>
      <c r="BG251" s="99">
        <v>724937.81787109398</v>
      </c>
      <c r="BH251" s="99">
        <v>0</v>
      </c>
      <c r="BI251" s="99">
        <v>445970.49814224202</v>
      </c>
      <c r="BJ251" s="99">
        <v>56853.976212024703</v>
      </c>
      <c r="BK251" s="99">
        <v>0</v>
      </c>
      <c r="BL251" s="99">
        <v>0</v>
      </c>
      <c r="BM251" s="99">
        <v>0</v>
      </c>
      <c r="BN251" s="99">
        <v>0</v>
      </c>
      <c r="BO251" s="99">
        <v>0</v>
      </c>
      <c r="BP251" s="99">
        <v>0</v>
      </c>
      <c r="BQ251" s="99">
        <v>0</v>
      </c>
      <c r="BR251" s="99">
        <v>2881.1295599043401</v>
      </c>
      <c r="BS251" s="99">
        <v>52548.806106567397</v>
      </c>
      <c r="BT251" s="99">
        <v>0</v>
      </c>
      <c r="BU251" s="99">
        <v>386791.13032531698</v>
      </c>
      <c r="BV251" s="99">
        <v>49567.556193351702</v>
      </c>
      <c r="BW251" s="99">
        <v>0</v>
      </c>
      <c r="BX251" s="99">
        <v>2404.72172766924</v>
      </c>
      <c r="BY251" s="99">
        <v>0</v>
      </c>
      <c r="BZ251" s="99">
        <v>0</v>
      </c>
      <c r="CA251" s="99">
        <v>2259.26814523339</v>
      </c>
      <c r="CB251" s="99">
        <v>240817.61791992199</v>
      </c>
      <c r="CC251" s="99">
        <v>2045114.25950623</v>
      </c>
      <c r="CD251" s="99">
        <v>495825.88311004598</v>
      </c>
      <c r="CE251" s="99">
        <v>159.38155695795999</v>
      </c>
      <c r="CF251" s="99">
        <v>22001.744043350202</v>
      </c>
      <c r="CG251" s="99">
        <v>207183.82752609299</v>
      </c>
      <c r="CH251" s="99">
        <v>0</v>
      </c>
      <c r="CI251" s="99">
        <v>2420.9865704476802</v>
      </c>
      <c r="CJ251" s="99">
        <v>263058.125888824</v>
      </c>
      <c r="CK251" s="99">
        <v>2250563.7825927702</v>
      </c>
      <c r="CL251" s="99">
        <v>528861.67044830299</v>
      </c>
      <c r="CM251" s="166">
        <v>2936.8792146742298</v>
      </c>
      <c r="CN251" s="166">
        <v>436554.881771088</v>
      </c>
      <c r="CO251" s="166">
        <v>2983429.9689025902</v>
      </c>
      <c r="CP251" s="99">
        <v>528861.67044830299</v>
      </c>
      <c r="CQ251" s="99">
        <v>0</v>
      </c>
      <c r="CR251" s="99">
        <v>0</v>
      </c>
      <c r="CS251" s="99">
        <v>0</v>
      </c>
      <c r="CT251" s="99">
        <v>0</v>
      </c>
      <c r="CU251" s="98">
        <v>126.703148692</v>
      </c>
      <c r="CV251" s="98">
        <v>678.65352631600001</v>
      </c>
      <c r="CW251" s="98">
        <v>262819.36196327221</v>
      </c>
      <c r="CX251" s="98">
        <v>2252298.0870323228</v>
      </c>
    </row>
    <row r="252" spans="1:102" x14ac:dyDescent="0.2">
      <c r="A252" s="98" t="s">
        <v>54</v>
      </c>
      <c r="B252" s="100">
        <v>43617</v>
      </c>
      <c r="C252" s="99">
        <v>0</v>
      </c>
      <c r="D252" s="99">
        <v>2096.55536970496</v>
      </c>
      <c r="E252" s="99">
        <v>125.556984378956</v>
      </c>
      <c r="F252" s="99">
        <v>14.889915332896599</v>
      </c>
      <c r="G252" s="99">
        <v>0</v>
      </c>
      <c r="H252" s="99">
        <v>0</v>
      </c>
      <c r="I252" s="99">
        <v>0</v>
      </c>
      <c r="J252" s="99">
        <v>507.31281866505702</v>
      </c>
      <c r="K252" s="99">
        <v>0</v>
      </c>
      <c r="L252" s="99">
        <v>26.947934026364202</v>
      </c>
      <c r="M252" s="99">
        <v>9.1443277539219707</v>
      </c>
      <c r="N252" s="99">
        <v>76.493185372091801</v>
      </c>
      <c r="O252" s="99">
        <v>0</v>
      </c>
      <c r="P252" s="99">
        <v>2017.5648129582401</v>
      </c>
      <c r="Q252" s="99">
        <v>96.088078748434796</v>
      </c>
      <c r="R252" s="99">
        <v>0</v>
      </c>
      <c r="S252" s="99">
        <v>6.79625113744987</v>
      </c>
      <c r="T252" s="99">
        <v>0</v>
      </c>
      <c r="U252" s="99">
        <v>508.305706873536</v>
      </c>
      <c r="V252" s="99">
        <v>0</v>
      </c>
      <c r="W252" s="99">
        <v>219301.146240234</v>
      </c>
      <c r="X252" s="99">
        <v>14571.8893045187</v>
      </c>
      <c r="Y252" s="99">
        <v>210.92414556257401</v>
      </c>
      <c r="Z252" s="99">
        <v>0</v>
      </c>
      <c r="AA252" s="99">
        <v>0</v>
      </c>
      <c r="AB252" s="99">
        <v>0</v>
      </c>
      <c r="AC252" s="99">
        <v>172964.50512504601</v>
      </c>
      <c r="AD252" s="99">
        <v>0</v>
      </c>
      <c r="AE252" s="99">
        <v>1400.0001015663099</v>
      </c>
      <c r="AF252" s="99">
        <v>838.74467408657097</v>
      </c>
      <c r="AG252" s="99">
        <v>12864.459266662599</v>
      </c>
      <c r="AH252" s="99">
        <v>0</v>
      </c>
      <c r="AI252" s="99">
        <v>205456.88966560399</v>
      </c>
      <c r="AJ252" s="99">
        <v>14208.5999898911</v>
      </c>
      <c r="AK252" s="99">
        <v>0</v>
      </c>
      <c r="AL252" s="99">
        <v>649.044448569417</v>
      </c>
      <c r="AM252" s="99">
        <v>0</v>
      </c>
      <c r="AN252" s="99">
        <v>172764.79698944101</v>
      </c>
      <c r="AO252" s="99">
        <v>0</v>
      </c>
      <c r="AP252" s="99">
        <v>1859413.90888977</v>
      </c>
      <c r="AQ252" s="99">
        <v>129536.326218605</v>
      </c>
      <c r="AR252" s="99">
        <v>2707.0425780713599</v>
      </c>
      <c r="AS252" s="99">
        <v>0</v>
      </c>
      <c r="AT252" s="99">
        <v>0</v>
      </c>
      <c r="AU252" s="99">
        <v>0</v>
      </c>
      <c r="AV252" s="99">
        <v>731120.79182434105</v>
      </c>
      <c r="AW252" s="99">
        <v>0</v>
      </c>
      <c r="AX252" s="99">
        <v>11854.092489481</v>
      </c>
      <c r="AY252" s="99">
        <v>7670.8603962063798</v>
      </c>
      <c r="AZ252" s="99">
        <v>107831.883358955</v>
      </c>
      <c r="BA252" s="99">
        <v>0</v>
      </c>
      <c r="BB252" s="99">
        <v>1737491.1148529099</v>
      </c>
      <c r="BC252" s="99">
        <v>128324.536261559</v>
      </c>
      <c r="BD252" s="99">
        <v>0</v>
      </c>
      <c r="BE252" s="99">
        <v>5814.0317815542203</v>
      </c>
      <c r="BF252" s="99">
        <v>0</v>
      </c>
      <c r="BG252" s="99">
        <v>731171.01667022705</v>
      </c>
      <c r="BH252" s="99">
        <v>0</v>
      </c>
      <c r="BI252" s="99">
        <v>394615.76231384301</v>
      </c>
      <c r="BJ252" s="99">
        <v>55807.883302688599</v>
      </c>
      <c r="BK252" s="99">
        <v>0</v>
      </c>
      <c r="BL252" s="99">
        <v>0</v>
      </c>
      <c r="BM252" s="99">
        <v>0</v>
      </c>
      <c r="BN252" s="99">
        <v>0</v>
      </c>
      <c r="BO252" s="99">
        <v>0</v>
      </c>
      <c r="BP252" s="99">
        <v>0</v>
      </c>
      <c r="BQ252" s="99">
        <v>0</v>
      </c>
      <c r="BR252" s="99">
        <v>2580.9856971204299</v>
      </c>
      <c r="BS252" s="99">
        <v>52216.397577285803</v>
      </c>
      <c r="BT252" s="99">
        <v>0</v>
      </c>
      <c r="BU252" s="99">
        <v>378797.57781600999</v>
      </c>
      <c r="BV252" s="99">
        <v>44873.207819461801</v>
      </c>
      <c r="BW252" s="99">
        <v>0</v>
      </c>
      <c r="BX252" s="99">
        <v>1261.2408037334701</v>
      </c>
      <c r="BY252" s="99">
        <v>0</v>
      </c>
      <c r="BZ252" s="99">
        <v>0</v>
      </c>
      <c r="CA252" s="99">
        <v>2224.1611042022701</v>
      </c>
      <c r="CB252" s="99">
        <v>233862.433530807</v>
      </c>
      <c r="CC252" s="99">
        <v>1993304.96087646</v>
      </c>
      <c r="CD252" s="99">
        <v>475885.49723434402</v>
      </c>
      <c r="CE252" s="99">
        <v>167.04248564131601</v>
      </c>
      <c r="CF252" s="99">
        <v>23055.4448587894</v>
      </c>
      <c r="CG252" s="99">
        <v>222866.72857093799</v>
      </c>
      <c r="CH252" s="99">
        <v>0</v>
      </c>
      <c r="CI252" s="99">
        <v>2392.3592564761602</v>
      </c>
      <c r="CJ252" s="99">
        <v>256998.212097168</v>
      </c>
      <c r="CK252" s="99">
        <v>2224445.47979736</v>
      </c>
      <c r="CL252" s="99">
        <v>509818.67807006801</v>
      </c>
      <c r="CM252" s="166">
        <v>2892.9188054800002</v>
      </c>
      <c r="CN252" s="166">
        <v>429098.27555084199</v>
      </c>
      <c r="CO252" s="166">
        <v>2944068.3970031701</v>
      </c>
      <c r="CP252" s="99">
        <v>509818.67807006801</v>
      </c>
      <c r="CQ252" s="99">
        <v>0</v>
      </c>
      <c r="CR252" s="99">
        <v>0</v>
      </c>
      <c r="CS252" s="99">
        <v>0</v>
      </c>
      <c r="CT252" s="99">
        <v>0</v>
      </c>
      <c r="CU252" s="98">
        <v>125.775743721</v>
      </c>
      <c r="CV252" s="98">
        <v>668.93408883799998</v>
      </c>
      <c r="CW252" s="98">
        <v>256917.87838959642</v>
      </c>
      <c r="CX252" s="98">
        <v>2216171.6894473978</v>
      </c>
    </row>
    <row r="253" spans="1:102" x14ac:dyDescent="0.2">
      <c r="A253" s="98" t="s">
        <v>54</v>
      </c>
      <c r="B253" s="100">
        <v>43709</v>
      </c>
      <c r="C253" s="99">
        <v>0</v>
      </c>
      <c r="D253" s="99">
        <v>2030.3093183040601</v>
      </c>
      <c r="E253" s="99">
        <v>135.84167160093801</v>
      </c>
      <c r="F253" s="99">
        <v>25.518212543800502</v>
      </c>
      <c r="G253" s="99">
        <v>0</v>
      </c>
      <c r="H253" s="99">
        <v>0</v>
      </c>
      <c r="I253" s="99">
        <v>0</v>
      </c>
      <c r="J253" s="99">
        <v>488.71562130004202</v>
      </c>
      <c r="K253" s="99">
        <v>0</v>
      </c>
      <c r="L253" s="99">
        <v>35.950032556895202</v>
      </c>
      <c r="M253" s="99">
        <v>8.2696331319166294</v>
      </c>
      <c r="N253" s="99">
        <v>73.9745285464451</v>
      </c>
      <c r="O253" s="99">
        <v>0</v>
      </c>
      <c r="P253" s="99">
        <v>1935.4877679496999</v>
      </c>
      <c r="Q253" s="99">
        <v>96.9651009803638</v>
      </c>
      <c r="R253" s="99">
        <v>0</v>
      </c>
      <c r="S253" s="99">
        <v>4.0558824039762804</v>
      </c>
      <c r="T253" s="99">
        <v>0</v>
      </c>
      <c r="U253" s="99">
        <v>490.62578595429699</v>
      </c>
      <c r="V253" s="99">
        <v>0</v>
      </c>
      <c r="W253" s="99">
        <v>214328.13138389599</v>
      </c>
      <c r="X253" s="99">
        <v>13409.688586354299</v>
      </c>
      <c r="Y253" s="99">
        <v>524.36951498687301</v>
      </c>
      <c r="Z253" s="99">
        <v>0</v>
      </c>
      <c r="AA253" s="99">
        <v>0</v>
      </c>
      <c r="AB253" s="99">
        <v>0</v>
      </c>
      <c r="AC253" s="99">
        <v>170900.19274330101</v>
      </c>
      <c r="AD253" s="99">
        <v>0</v>
      </c>
      <c r="AE253" s="99">
        <v>1343.9735856652301</v>
      </c>
      <c r="AF253" s="99">
        <v>645.493099533021</v>
      </c>
      <c r="AG253" s="99">
        <v>12013.2215125561</v>
      </c>
      <c r="AH253" s="99">
        <v>0</v>
      </c>
      <c r="AI253" s="99">
        <v>197146.89262390099</v>
      </c>
      <c r="AJ253" s="99">
        <v>13333.468577265699</v>
      </c>
      <c r="AK253" s="99">
        <v>0</v>
      </c>
      <c r="AL253" s="99">
        <v>213.49296269006999</v>
      </c>
      <c r="AM253" s="99">
        <v>0</v>
      </c>
      <c r="AN253" s="99">
        <v>171554.796226501</v>
      </c>
      <c r="AO253" s="99">
        <v>0</v>
      </c>
      <c r="AP253" s="99">
        <v>1822490.47871399</v>
      </c>
      <c r="AQ253" s="99">
        <v>116640.667961121</v>
      </c>
      <c r="AR253" s="99">
        <v>2691.22118976712</v>
      </c>
      <c r="AS253" s="99">
        <v>0</v>
      </c>
      <c r="AT253" s="99">
        <v>0</v>
      </c>
      <c r="AU253" s="99">
        <v>0</v>
      </c>
      <c r="AV253" s="99">
        <v>730189.88798522903</v>
      </c>
      <c r="AW253" s="99">
        <v>0</v>
      </c>
      <c r="AX253" s="99">
        <v>11361.1014357805</v>
      </c>
      <c r="AY253" s="99">
        <v>5890.5117694139499</v>
      </c>
      <c r="AZ253" s="99">
        <v>100407.498965263</v>
      </c>
      <c r="BA253" s="99">
        <v>0</v>
      </c>
      <c r="BB253" s="99">
        <v>1692610.7227477999</v>
      </c>
      <c r="BC253" s="99">
        <v>119516.30127906799</v>
      </c>
      <c r="BD253" s="99">
        <v>0</v>
      </c>
      <c r="BE253" s="99">
        <v>1742.70855081081</v>
      </c>
      <c r="BF253" s="99">
        <v>0</v>
      </c>
      <c r="BG253" s="99">
        <v>729338.49851226795</v>
      </c>
      <c r="BH253" s="99">
        <v>0</v>
      </c>
      <c r="BI253" s="99">
        <v>387008.64990997303</v>
      </c>
      <c r="BJ253" s="99">
        <v>49093.679018974297</v>
      </c>
      <c r="BK253" s="99">
        <v>0</v>
      </c>
      <c r="BL253" s="99">
        <v>0</v>
      </c>
      <c r="BM253" s="99">
        <v>0</v>
      </c>
      <c r="BN253" s="99">
        <v>0</v>
      </c>
      <c r="BO253" s="99">
        <v>0</v>
      </c>
      <c r="BP253" s="99">
        <v>0</v>
      </c>
      <c r="BQ253" s="99">
        <v>0</v>
      </c>
      <c r="BR253" s="99">
        <v>2026.1965637356</v>
      </c>
      <c r="BS253" s="99">
        <v>49647.931099891699</v>
      </c>
      <c r="BT253" s="99">
        <v>0</v>
      </c>
      <c r="BU253" s="99">
        <v>349837.73701858497</v>
      </c>
      <c r="BV253" s="99">
        <v>42136.991452217102</v>
      </c>
      <c r="BW253" s="99">
        <v>0</v>
      </c>
      <c r="BX253" s="99">
        <v>326.9327609092</v>
      </c>
      <c r="BY253" s="99">
        <v>0</v>
      </c>
      <c r="BZ253" s="99">
        <v>0</v>
      </c>
      <c r="CA253" s="99">
        <v>2164.9583411216699</v>
      </c>
      <c r="CB253" s="99">
        <v>227237.62539672901</v>
      </c>
      <c r="CC253" s="99">
        <v>1933627.5200958301</v>
      </c>
      <c r="CD253" s="99">
        <v>457266.68466949498</v>
      </c>
      <c r="CE253" s="99">
        <v>172.915297446772</v>
      </c>
      <c r="CF253" s="99">
        <v>24042.012583494201</v>
      </c>
      <c r="CG253" s="99">
        <v>229754.81759643601</v>
      </c>
      <c r="CH253" s="99">
        <v>0</v>
      </c>
      <c r="CI253" s="99">
        <v>2335.95187073946</v>
      </c>
      <c r="CJ253" s="99">
        <v>250752.01746368399</v>
      </c>
      <c r="CK253" s="99">
        <v>2176555.0831603999</v>
      </c>
      <c r="CL253" s="99">
        <v>491523.18012619001</v>
      </c>
      <c r="CM253" s="166">
        <v>2819.9287624061099</v>
      </c>
      <c r="CN253" s="166">
        <v>422894.04498290998</v>
      </c>
      <c r="CO253" s="166">
        <v>2888894.6385498</v>
      </c>
      <c r="CP253" s="99">
        <v>491523.18012619001</v>
      </c>
      <c r="CQ253" s="99">
        <v>0</v>
      </c>
      <c r="CR253" s="99">
        <v>0</v>
      </c>
      <c r="CS253" s="99">
        <v>0</v>
      </c>
      <c r="CT253" s="99">
        <v>0</v>
      </c>
      <c r="CU253" s="98">
        <v>136.59536271299999</v>
      </c>
      <c r="CV253" s="98">
        <v>653.80044176000001</v>
      </c>
      <c r="CW253" s="98">
        <v>251279.63798022323</v>
      </c>
      <c r="CX253" s="98">
        <v>2163382.3376922663</v>
      </c>
    </row>
    <row r="254" spans="1:102" x14ac:dyDescent="0.2">
      <c r="A254" s="98" t="s">
        <v>55</v>
      </c>
      <c r="B254" s="100">
        <v>38047</v>
      </c>
      <c r="C254" s="99">
        <v>0</v>
      </c>
      <c r="D254" s="99">
        <v>4660.5874238014203</v>
      </c>
      <c r="E254" s="99">
        <v>11034.0687761307</v>
      </c>
      <c r="F254" s="99">
        <v>2784.622325629</v>
      </c>
      <c r="G254" s="99">
        <v>2.97236417597742</v>
      </c>
      <c r="H254" s="99">
        <v>0</v>
      </c>
      <c r="I254" s="99">
        <v>0</v>
      </c>
      <c r="J254" s="99">
        <v>5.9827086399891396</v>
      </c>
      <c r="K254" s="99">
        <v>0</v>
      </c>
      <c r="L254" s="99">
        <v>3044.37183901668</v>
      </c>
      <c r="M254" s="99">
        <v>151.119855271652</v>
      </c>
      <c r="N254" s="99">
        <v>5346.7249420285198</v>
      </c>
      <c r="O254" s="99">
        <v>0</v>
      </c>
      <c r="P254" s="99">
        <v>0</v>
      </c>
      <c r="Q254" s="99">
        <v>6071.7102578282402</v>
      </c>
      <c r="R254" s="99">
        <v>0</v>
      </c>
      <c r="S254" s="99">
        <v>0</v>
      </c>
      <c r="T254" s="99">
        <v>293.09449461474998</v>
      </c>
      <c r="U254" s="99">
        <v>1005.48702141643</v>
      </c>
      <c r="V254" s="99">
        <v>0</v>
      </c>
      <c r="W254" s="99">
        <v>573215.164245605</v>
      </c>
      <c r="X254" s="99">
        <v>1997819.9151458701</v>
      </c>
      <c r="Y254" s="99">
        <v>430953.35263824498</v>
      </c>
      <c r="Z254" s="99">
        <v>203.80316070281</v>
      </c>
      <c r="AA254" s="99">
        <v>0</v>
      </c>
      <c r="AB254" s="99">
        <v>0</v>
      </c>
      <c r="AC254" s="99">
        <v>599.82635672390495</v>
      </c>
      <c r="AD254" s="99">
        <v>0</v>
      </c>
      <c r="AE254" s="99">
        <v>329404.21181869501</v>
      </c>
      <c r="AF254" s="99">
        <v>16644.9553692341</v>
      </c>
      <c r="AG254" s="99">
        <v>920750.70656585705</v>
      </c>
      <c r="AH254" s="99">
        <v>0</v>
      </c>
      <c r="AI254" s="99">
        <v>0</v>
      </c>
      <c r="AJ254" s="99">
        <v>1191764.39497375</v>
      </c>
      <c r="AK254" s="99">
        <v>0</v>
      </c>
      <c r="AL254" s="99">
        <v>0</v>
      </c>
      <c r="AM254" s="99">
        <v>74625.385810852094</v>
      </c>
      <c r="AN254" s="99">
        <v>379229.71759414702</v>
      </c>
      <c r="AO254" s="99">
        <v>0</v>
      </c>
      <c r="AP254" s="99">
        <v>3649621.3661804199</v>
      </c>
      <c r="AQ254" s="99">
        <v>13749106.4691162</v>
      </c>
      <c r="AR254" s="99">
        <v>3153556.6320190402</v>
      </c>
      <c r="AS254" s="99">
        <v>1394.7114040106501</v>
      </c>
      <c r="AT254" s="99">
        <v>0</v>
      </c>
      <c r="AU254" s="99">
        <v>0</v>
      </c>
      <c r="AV254" s="99">
        <v>1482.09538887441</v>
      </c>
      <c r="AW254" s="99">
        <v>0</v>
      </c>
      <c r="AX254" s="99">
        <v>2157592.6369323698</v>
      </c>
      <c r="AY254" s="99">
        <v>109898.544967651</v>
      </c>
      <c r="AZ254" s="99">
        <v>6624288.0378417997</v>
      </c>
      <c r="BA254" s="99">
        <v>0</v>
      </c>
      <c r="BB254" s="99">
        <v>0</v>
      </c>
      <c r="BC254" s="99">
        <v>8049437.7149658203</v>
      </c>
      <c r="BD254" s="99">
        <v>0</v>
      </c>
      <c r="BE254" s="99">
        <v>0</v>
      </c>
      <c r="BF254" s="99">
        <v>483642.97376251197</v>
      </c>
      <c r="BG254" s="99">
        <v>873757.15058135998</v>
      </c>
      <c r="BH254" s="99">
        <v>0</v>
      </c>
      <c r="BI254" s="99">
        <v>112376.68205356599</v>
      </c>
      <c r="BJ254" s="99">
        <v>2306180.6353759798</v>
      </c>
      <c r="BK254" s="99">
        <v>512264.23361206101</v>
      </c>
      <c r="BL254" s="99">
        <v>128.065926497802</v>
      </c>
      <c r="BM254" s="99">
        <v>0</v>
      </c>
      <c r="BN254" s="99">
        <v>0</v>
      </c>
      <c r="BO254" s="99">
        <v>0</v>
      </c>
      <c r="BP254" s="99">
        <v>0</v>
      </c>
      <c r="BQ254" s="99">
        <v>0</v>
      </c>
      <c r="BR254" s="99">
        <v>21057.353658914599</v>
      </c>
      <c r="BS254" s="99">
        <v>981753.58668518101</v>
      </c>
      <c r="BT254" s="99">
        <v>0</v>
      </c>
      <c r="BU254" s="99">
        <v>0</v>
      </c>
      <c r="BV254" s="99">
        <v>1483008.86334229</v>
      </c>
      <c r="BW254" s="99">
        <v>0</v>
      </c>
      <c r="BX254" s="99">
        <v>0</v>
      </c>
      <c r="BY254" s="99">
        <v>0</v>
      </c>
      <c r="BZ254" s="99">
        <v>0</v>
      </c>
      <c r="CA254" s="99">
        <v>15786.0457708836</v>
      </c>
      <c r="CB254" s="99">
        <v>2571421.1419067401</v>
      </c>
      <c r="CC254" s="99">
        <v>17799813.145263702</v>
      </c>
      <c r="CD254" s="99">
        <v>2521471.6765441899</v>
      </c>
      <c r="CE254" s="99">
        <v>310.33375483006199</v>
      </c>
      <c r="CF254" s="99">
        <v>78107.655718803406</v>
      </c>
      <c r="CG254" s="99">
        <v>500478.37566375697</v>
      </c>
      <c r="CH254" s="99">
        <v>125.487992619164</v>
      </c>
      <c r="CI254" s="99">
        <v>16084.715639948799</v>
      </c>
      <c r="CJ254" s="99">
        <v>2646846.5675659198</v>
      </c>
      <c r="CK254" s="99">
        <v>18190490.7570801</v>
      </c>
      <c r="CL254" s="99">
        <v>2519733.0281372098</v>
      </c>
      <c r="CM254" s="166">
        <v>17083.916477441799</v>
      </c>
      <c r="CN254" s="166">
        <v>3021257.99072266</v>
      </c>
      <c r="CO254" s="166">
        <v>19035968.151855499</v>
      </c>
      <c r="CP254" s="99">
        <v>2519733.0281372098</v>
      </c>
      <c r="CQ254" s="99">
        <v>3.0182845089875601</v>
      </c>
      <c r="CR254" s="99">
        <v>208.04269439354499</v>
      </c>
      <c r="CS254" s="99">
        <v>1379.9383833557399</v>
      </c>
      <c r="CT254" s="99">
        <v>126.573577568866</v>
      </c>
      <c r="CU254" s="98">
        <v>12336.529785564</v>
      </c>
      <c r="CV254" s="98">
        <v>9.0174192509999997</v>
      </c>
      <c r="CW254" s="98">
        <v>2649528.7976255435</v>
      </c>
      <c r="CX254" s="98">
        <v>18300291.520927459</v>
      </c>
    </row>
    <row r="255" spans="1:102" x14ac:dyDescent="0.2">
      <c r="A255" s="98" t="s">
        <v>55</v>
      </c>
      <c r="B255" s="100">
        <v>38139</v>
      </c>
      <c r="C255" s="99">
        <v>0</v>
      </c>
      <c r="D255" s="99">
        <v>4638.7034018039703</v>
      </c>
      <c r="E255" s="99">
        <v>11167.7463175058</v>
      </c>
      <c r="F255" s="99">
        <v>3081.29191038013</v>
      </c>
      <c r="G255" s="99">
        <v>26.1527335047722</v>
      </c>
      <c r="H255" s="99">
        <v>0</v>
      </c>
      <c r="I255" s="99">
        <v>0</v>
      </c>
      <c r="J255" s="99">
        <v>77.883102165535107</v>
      </c>
      <c r="K255" s="99">
        <v>0</v>
      </c>
      <c r="L255" s="99">
        <v>5408.8580330610303</v>
      </c>
      <c r="M255" s="99">
        <v>145.63582197949299</v>
      </c>
      <c r="N255" s="99">
        <v>5585.6980973482096</v>
      </c>
      <c r="O255" s="99">
        <v>0</v>
      </c>
      <c r="P255" s="99">
        <v>0</v>
      </c>
      <c r="Q255" s="99">
        <v>5858.9826743006697</v>
      </c>
      <c r="R255" s="99">
        <v>0</v>
      </c>
      <c r="S255" s="99">
        <v>0</v>
      </c>
      <c r="T255" s="99">
        <v>323.07051009684801</v>
      </c>
      <c r="U255" s="99">
        <v>1043.6601672470599</v>
      </c>
      <c r="V255" s="99">
        <v>0</v>
      </c>
      <c r="W255" s="99">
        <v>493313.76427459699</v>
      </c>
      <c r="X255" s="99">
        <v>2004649.0366821301</v>
      </c>
      <c r="Y255" s="99">
        <v>477336.20278167701</v>
      </c>
      <c r="Z255" s="99">
        <v>4330.6910692453403</v>
      </c>
      <c r="AA255" s="99">
        <v>0</v>
      </c>
      <c r="AB255" s="99">
        <v>0</v>
      </c>
      <c r="AC255" s="99">
        <v>22421.676806449901</v>
      </c>
      <c r="AD255" s="99">
        <v>0</v>
      </c>
      <c r="AE255" s="99">
        <v>489268.81445693999</v>
      </c>
      <c r="AF255" s="99">
        <v>16176.500980138801</v>
      </c>
      <c r="AG255" s="99">
        <v>955409.69297790504</v>
      </c>
      <c r="AH255" s="99">
        <v>0</v>
      </c>
      <c r="AI255" s="99">
        <v>0</v>
      </c>
      <c r="AJ255" s="99">
        <v>1111875.55822754</v>
      </c>
      <c r="AK255" s="99">
        <v>0</v>
      </c>
      <c r="AL255" s="99">
        <v>0</v>
      </c>
      <c r="AM255" s="99">
        <v>76917.251462936401</v>
      </c>
      <c r="AN255" s="99">
        <v>403201.00970077497</v>
      </c>
      <c r="AO255" s="99">
        <v>0</v>
      </c>
      <c r="AP255" s="99">
        <v>3115272.4869079599</v>
      </c>
      <c r="AQ255" s="99">
        <v>14101897.950561499</v>
      </c>
      <c r="AR255" s="99">
        <v>3503706.2362976102</v>
      </c>
      <c r="AS255" s="99">
        <v>29696.985140085199</v>
      </c>
      <c r="AT255" s="99">
        <v>0</v>
      </c>
      <c r="AU255" s="99">
        <v>0</v>
      </c>
      <c r="AV255" s="99">
        <v>52444.574123859398</v>
      </c>
      <c r="AW255" s="99">
        <v>0</v>
      </c>
      <c r="AX255" s="99">
        <v>3199434.3086852999</v>
      </c>
      <c r="AY255" s="99">
        <v>108732.929152489</v>
      </c>
      <c r="AZ255" s="99">
        <v>6949998.4522705097</v>
      </c>
      <c r="BA255" s="99">
        <v>0</v>
      </c>
      <c r="BB255" s="99">
        <v>0</v>
      </c>
      <c r="BC255" s="99">
        <v>7461190.3799438505</v>
      </c>
      <c r="BD255" s="99">
        <v>0</v>
      </c>
      <c r="BE255" s="99">
        <v>0</v>
      </c>
      <c r="BF255" s="99">
        <v>497253.286460876</v>
      </c>
      <c r="BG255" s="99">
        <v>937907.45578002895</v>
      </c>
      <c r="BH255" s="99">
        <v>0</v>
      </c>
      <c r="BI255" s="99">
        <v>105763.88243770599</v>
      </c>
      <c r="BJ255" s="99">
        <v>2332805.16943359</v>
      </c>
      <c r="BK255" s="99">
        <v>569592.96836853004</v>
      </c>
      <c r="BL255" s="99">
        <v>4180.0375741124199</v>
      </c>
      <c r="BM255" s="99">
        <v>0</v>
      </c>
      <c r="BN255" s="99">
        <v>0</v>
      </c>
      <c r="BO255" s="99">
        <v>0</v>
      </c>
      <c r="BP255" s="99">
        <v>0</v>
      </c>
      <c r="BQ255" s="99">
        <v>0</v>
      </c>
      <c r="BR255" s="99">
        <v>21757.293578147899</v>
      </c>
      <c r="BS255" s="99">
        <v>1037423.26444244</v>
      </c>
      <c r="BT255" s="99">
        <v>0</v>
      </c>
      <c r="BU255" s="99">
        <v>0</v>
      </c>
      <c r="BV255" s="99">
        <v>1373620.0495452899</v>
      </c>
      <c r="BW255" s="99">
        <v>0</v>
      </c>
      <c r="BX255" s="99">
        <v>0</v>
      </c>
      <c r="BY255" s="99">
        <v>0</v>
      </c>
      <c r="BZ255" s="99">
        <v>0</v>
      </c>
      <c r="CA255" s="99">
        <v>15847.7064507008</v>
      </c>
      <c r="CB255" s="99">
        <v>2529573.4410705599</v>
      </c>
      <c r="CC255" s="99">
        <v>17339244.6013184</v>
      </c>
      <c r="CD255" s="99">
        <v>2397853.4713134798</v>
      </c>
      <c r="CE255" s="99">
        <v>322.49272504448902</v>
      </c>
      <c r="CF255" s="99">
        <v>77170.700947761507</v>
      </c>
      <c r="CG255" s="99">
        <v>504739.45615768398</v>
      </c>
      <c r="CH255" s="99">
        <v>4205.8571157455399</v>
      </c>
      <c r="CI255" s="99">
        <v>16182.753958940501</v>
      </c>
      <c r="CJ255" s="99">
        <v>2608521.1201171898</v>
      </c>
      <c r="CK255" s="99">
        <v>18003389.822021499</v>
      </c>
      <c r="CL255" s="99">
        <v>2399034.3991394001</v>
      </c>
      <c r="CM255" s="166">
        <v>17219.6404197216</v>
      </c>
      <c r="CN255" s="166">
        <v>3000002.55401611</v>
      </c>
      <c r="CO255" s="166">
        <v>18903929.0227051</v>
      </c>
      <c r="CP255" s="99">
        <v>2399034.3991394001</v>
      </c>
      <c r="CQ255" s="99">
        <v>25.722125701839101</v>
      </c>
      <c r="CR255" s="99">
        <v>4253.9617334008199</v>
      </c>
      <c r="CS255" s="99">
        <v>28601.934936523401</v>
      </c>
      <c r="CT255" s="99">
        <v>4181.7279352545702</v>
      </c>
      <c r="CU255" s="98">
        <v>12434.126978800999</v>
      </c>
      <c r="CV255" s="98">
        <v>101.697940902</v>
      </c>
      <c r="CW255" s="98">
        <v>2606744.1420183214</v>
      </c>
      <c r="CX255" s="98">
        <v>17843984.057476085</v>
      </c>
    </row>
    <row r="256" spans="1:102" x14ac:dyDescent="0.2">
      <c r="A256" s="98" t="s">
        <v>55</v>
      </c>
      <c r="B256" s="100">
        <v>38231</v>
      </c>
      <c r="C256" s="99">
        <v>0</v>
      </c>
      <c r="D256" s="99">
        <v>4943.4181404113797</v>
      </c>
      <c r="E256" s="99">
        <v>11328.933317065201</v>
      </c>
      <c r="F256" s="99">
        <v>3365.0841763615599</v>
      </c>
      <c r="G256" s="99">
        <v>54.807878572959503</v>
      </c>
      <c r="H256" s="99">
        <v>0</v>
      </c>
      <c r="I256" s="99">
        <v>0</v>
      </c>
      <c r="J256" s="99">
        <v>202.34598030895</v>
      </c>
      <c r="K256" s="99">
        <v>0</v>
      </c>
      <c r="L256" s="99">
        <v>5777.9989113807696</v>
      </c>
      <c r="M256" s="99">
        <v>141.64955082535701</v>
      </c>
      <c r="N256" s="99">
        <v>5785.6832682490303</v>
      </c>
      <c r="O256" s="99">
        <v>0</v>
      </c>
      <c r="P256" s="99">
        <v>0</v>
      </c>
      <c r="Q256" s="99">
        <v>5753.32987189293</v>
      </c>
      <c r="R256" s="99">
        <v>0</v>
      </c>
      <c r="S256" s="99">
        <v>0</v>
      </c>
      <c r="T256" s="99">
        <v>304.786649540067</v>
      </c>
      <c r="U256" s="99">
        <v>1082.4820359349301</v>
      </c>
      <c r="V256" s="99">
        <v>0</v>
      </c>
      <c r="W256" s="99">
        <v>512599.729244232</v>
      </c>
      <c r="X256" s="99">
        <v>2009035.53530884</v>
      </c>
      <c r="Y256" s="99">
        <v>515996.69034957897</v>
      </c>
      <c r="Z256" s="99">
        <v>11546.6720942259</v>
      </c>
      <c r="AA256" s="99">
        <v>0</v>
      </c>
      <c r="AB256" s="99">
        <v>0</v>
      </c>
      <c r="AC256" s="99">
        <v>68795.300639152498</v>
      </c>
      <c r="AD256" s="99">
        <v>0</v>
      </c>
      <c r="AE256" s="99">
        <v>565886.83531189</v>
      </c>
      <c r="AF256" s="99">
        <v>16669.5413661003</v>
      </c>
      <c r="AG256" s="99">
        <v>978821.82340240502</v>
      </c>
      <c r="AH256" s="99">
        <v>0</v>
      </c>
      <c r="AI256" s="99">
        <v>0</v>
      </c>
      <c r="AJ256" s="99">
        <v>1085762.4756469701</v>
      </c>
      <c r="AK256" s="99">
        <v>0</v>
      </c>
      <c r="AL256" s="99">
        <v>0</v>
      </c>
      <c r="AM256" s="99">
        <v>74531.514853477507</v>
      </c>
      <c r="AN256" s="99">
        <v>420656.077003479</v>
      </c>
      <c r="AO256" s="99">
        <v>0</v>
      </c>
      <c r="AP256" s="99">
        <v>3548056.88171387</v>
      </c>
      <c r="AQ256" s="99">
        <v>14473540.153320299</v>
      </c>
      <c r="AR256" s="99">
        <v>3888604.0823669401</v>
      </c>
      <c r="AS256" s="99">
        <v>71425.175036430403</v>
      </c>
      <c r="AT256" s="99">
        <v>0</v>
      </c>
      <c r="AU256" s="99">
        <v>0</v>
      </c>
      <c r="AV256" s="99">
        <v>162637.90397071801</v>
      </c>
      <c r="AW256" s="99">
        <v>0</v>
      </c>
      <c r="AX256" s="99">
        <v>3689239.1813659701</v>
      </c>
      <c r="AY256" s="99">
        <v>114619.833165169</v>
      </c>
      <c r="AZ256" s="99">
        <v>7261602.3583984403</v>
      </c>
      <c r="BA256" s="99">
        <v>0</v>
      </c>
      <c r="BB256" s="99">
        <v>0</v>
      </c>
      <c r="BC256" s="99">
        <v>7507602.8734741202</v>
      </c>
      <c r="BD256" s="99">
        <v>0</v>
      </c>
      <c r="BE256" s="99">
        <v>0</v>
      </c>
      <c r="BF256" s="99">
        <v>512099.09297943098</v>
      </c>
      <c r="BG256" s="99">
        <v>1004205.11910248</v>
      </c>
      <c r="BH256" s="99">
        <v>0</v>
      </c>
      <c r="BI256" s="99">
        <v>104713.63547134399</v>
      </c>
      <c r="BJ256" s="99">
        <v>2384728.1148986798</v>
      </c>
      <c r="BK256" s="99">
        <v>633335.05670166004</v>
      </c>
      <c r="BL256" s="99">
        <v>9716.0916335582697</v>
      </c>
      <c r="BM256" s="99">
        <v>0</v>
      </c>
      <c r="BN256" s="99">
        <v>0</v>
      </c>
      <c r="BO256" s="99">
        <v>0</v>
      </c>
      <c r="BP256" s="99">
        <v>0</v>
      </c>
      <c r="BQ256" s="99">
        <v>0</v>
      </c>
      <c r="BR256" s="99">
        <v>21310.388733387001</v>
      </c>
      <c r="BS256" s="99">
        <v>1102591.19589233</v>
      </c>
      <c r="BT256" s="99">
        <v>0</v>
      </c>
      <c r="BU256" s="99">
        <v>0</v>
      </c>
      <c r="BV256" s="99">
        <v>1381938.04995728</v>
      </c>
      <c r="BW256" s="99">
        <v>0</v>
      </c>
      <c r="BX256" s="99">
        <v>0</v>
      </c>
      <c r="BY256" s="99">
        <v>0</v>
      </c>
      <c r="BZ256" s="99">
        <v>0</v>
      </c>
      <c r="CA256" s="99">
        <v>16283.6930536032</v>
      </c>
      <c r="CB256" s="99">
        <v>2523246.8855285598</v>
      </c>
      <c r="CC256" s="99">
        <v>17877282.974121101</v>
      </c>
      <c r="CD256" s="99">
        <v>2491954.0406799298</v>
      </c>
      <c r="CE256" s="99">
        <v>339.26155954971898</v>
      </c>
      <c r="CF256" s="99">
        <v>82598.453817367597</v>
      </c>
      <c r="CG256" s="99">
        <v>564962.58140564</v>
      </c>
      <c r="CH256" s="99">
        <v>9772.0912525653803</v>
      </c>
      <c r="CI256" s="99">
        <v>16622.459801197099</v>
      </c>
      <c r="CJ256" s="99">
        <v>2607620.1021728502</v>
      </c>
      <c r="CK256" s="99">
        <v>18416051.9216309</v>
      </c>
      <c r="CL256" s="99">
        <v>2502458.4363708501</v>
      </c>
      <c r="CM256" s="166">
        <v>17694.2001678944</v>
      </c>
      <c r="CN256" s="166">
        <v>3035093.1049499498</v>
      </c>
      <c r="CO256" s="166">
        <v>19418798.444091801</v>
      </c>
      <c r="CP256" s="99">
        <v>2502458.4363708501</v>
      </c>
      <c r="CQ256" s="99">
        <v>48.694373946636901</v>
      </c>
      <c r="CR256" s="99">
        <v>10124.3502651453</v>
      </c>
      <c r="CS256" s="99">
        <v>65359.701222896598</v>
      </c>
      <c r="CT256" s="99">
        <v>9792.5290486812592</v>
      </c>
      <c r="CU256" s="98">
        <v>12530.010823586999</v>
      </c>
      <c r="CV256" s="98">
        <v>254.68676523799999</v>
      </c>
      <c r="CW256" s="98">
        <v>2605845.3393459274</v>
      </c>
      <c r="CX256" s="98">
        <v>18442245.555526741</v>
      </c>
    </row>
    <row r="257" spans="1:102" x14ac:dyDescent="0.2">
      <c r="A257" s="98" t="s">
        <v>55</v>
      </c>
      <c r="B257" s="100">
        <v>38322</v>
      </c>
      <c r="C257" s="99">
        <v>0</v>
      </c>
      <c r="D257" s="99">
        <v>4706.5913387537003</v>
      </c>
      <c r="E257" s="99">
        <v>11483.497823834399</v>
      </c>
      <c r="F257" s="99">
        <v>3673.1715303957499</v>
      </c>
      <c r="G257" s="99">
        <v>80.518084858544199</v>
      </c>
      <c r="H257" s="99">
        <v>0</v>
      </c>
      <c r="I257" s="99">
        <v>0</v>
      </c>
      <c r="J257" s="99">
        <v>329.18850006163098</v>
      </c>
      <c r="K257" s="99">
        <v>0</v>
      </c>
      <c r="L257" s="99">
        <v>4300.8611143827402</v>
      </c>
      <c r="M257" s="99">
        <v>149.09626506082699</v>
      </c>
      <c r="N257" s="99">
        <v>5980.6204740405101</v>
      </c>
      <c r="O257" s="99">
        <v>0</v>
      </c>
      <c r="P257" s="99">
        <v>0</v>
      </c>
      <c r="Q257" s="99">
        <v>5392.30550694466</v>
      </c>
      <c r="R257" s="99">
        <v>0</v>
      </c>
      <c r="S257" s="99">
        <v>0</v>
      </c>
      <c r="T257" s="99">
        <v>272.454174488783</v>
      </c>
      <c r="U257" s="99">
        <v>1161.65047311783</v>
      </c>
      <c r="V257" s="99">
        <v>0</v>
      </c>
      <c r="W257" s="99">
        <v>445245.98518371599</v>
      </c>
      <c r="X257" s="99">
        <v>2039713.2318115199</v>
      </c>
      <c r="Y257" s="99">
        <v>565830.421401978</v>
      </c>
      <c r="Z257" s="99">
        <v>17315.6302306652</v>
      </c>
      <c r="AA257" s="99">
        <v>0</v>
      </c>
      <c r="AB257" s="99">
        <v>0</v>
      </c>
      <c r="AC257" s="99">
        <v>128558.214715004</v>
      </c>
      <c r="AD257" s="99">
        <v>0</v>
      </c>
      <c r="AE257" s="99">
        <v>446204.26355743402</v>
      </c>
      <c r="AF257" s="99">
        <v>16532.818310260802</v>
      </c>
      <c r="AG257" s="99">
        <v>1013172.17995453</v>
      </c>
      <c r="AH257" s="99">
        <v>0</v>
      </c>
      <c r="AI257" s="99">
        <v>0</v>
      </c>
      <c r="AJ257" s="99">
        <v>963401.44038391102</v>
      </c>
      <c r="AK257" s="99">
        <v>0</v>
      </c>
      <c r="AL257" s="99">
        <v>0</v>
      </c>
      <c r="AM257" s="99">
        <v>69516.976211547895</v>
      </c>
      <c r="AN257" s="99">
        <v>459360.984218597</v>
      </c>
      <c r="AO257" s="99">
        <v>0</v>
      </c>
      <c r="AP257" s="99">
        <v>3091702.86474609</v>
      </c>
      <c r="AQ257" s="99">
        <v>14795241.310058599</v>
      </c>
      <c r="AR257" s="99">
        <v>4324693.5198364304</v>
      </c>
      <c r="AS257" s="99">
        <v>111488.177968025</v>
      </c>
      <c r="AT257" s="99">
        <v>0</v>
      </c>
      <c r="AU257" s="99">
        <v>0</v>
      </c>
      <c r="AV257" s="99">
        <v>309471.54904556298</v>
      </c>
      <c r="AW257" s="99">
        <v>0</v>
      </c>
      <c r="AX257" s="99">
        <v>3062204.6566772498</v>
      </c>
      <c r="AY257" s="99">
        <v>115098.08689212801</v>
      </c>
      <c r="AZ257" s="99">
        <v>7633563.6182251005</v>
      </c>
      <c r="BA257" s="99">
        <v>0</v>
      </c>
      <c r="BB257" s="99">
        <v>0</v>
      </c>
      <c r="BC257" s="99">
        <v>6760060.4535522498</v>
      </c>
      <c r="BD257" s="99">
        <v>0</v>
      </c>
      <c r="BE257" s="99">
        <v>0</v>
      </c>
      <c r="BF257" s="99">
        <v>480187.895050049</v>
      </c>
      <c r="BG257" s="99">
        <v>1081145.323349</v>
      </c>
      <c r="BH257" s="99">
        <v>0</v>
      </c>
      <c r="BI257" s="99">
        <v>86674.797242164597</v>
      </c>
      <c r="BJ257" s="99">
        <v>2451684.1890564002</v>
      </c>
      <c r="BK257" s="99">
        <v>727296.85027313197</v>
      </c>
      <c r="BL257" s="99">
        <v>14479.5746855736</v>
      </c>
      <c r="BM257" s="99">
        <v>0</v>
      </c>
      <c r="BN257" s="99">
        <v>0</v>
      </c>
      <c r="BO257" s="99">
        <v>0</v>
      </c>
      <c r="BP257" s="99">
        <v>0</v>
      </c>
      <c r="BQ257" s="99">
        <v>0</v>
      </c>
      <c r="BR257" s="99">
        <v>22412.184870243102</v>
      </c>
      <c r="BS257" s="99">
        <v>1170665.6706390399</v>
      </c>
      <c r="BT257" s="99">
        <v>0</v>
      </c>
      <c r="BU257" s="99">
        <v>0</v>
      </c>
      <c r="BV257" s="99">
        <v>1273740.0125579799</v>
      </c>
      <c r="BW257" s="99">
        <v>0</v>
      </c>
      <c r="BX257" s="99">
        <v>0</v>
      </c>
      <c r="BY257" s="99">
        <v>0</v>
      </c>
      <c r="BZ257" s="99">
        <v>0</v>
      </c>
      <c r="CA257" s="99">
        <v>16044.341546297101</v>
      </c>
      <c r="CB257" s="99">
        <v>2433830.3254699698</v>
      </c>
      <c r="CC257" s="99">
        <v>17419968.4768066</v>
      </c>
      <c r="CD257" s="99">
        <v>2472726.0194397001</v>
      </c>
      <c r="CE257" s="99">
        <v>369.339812196791</v>
      </c>
      <c r="CF257" s="99">
        <v>88031.167674064607</v>
      </c>
      <c r="CG257" s="99">
        <v>600781.02294158901</v>
      </c>
      <c r="CH257" s="99">
        <v>14591.1044180393</v>
      </c>
      <c r="CI257" s="99">
        <v>16409.408679485299</v>
      </c>
      <c r="CJ257" s="99">
        <v>2519753.3156127902</v>
      </c>
      <c r="CK257" s="99">
        <v>17990216.248046901</v>
      </c>
      <c r="CL257" s="99">
        <v>2490176.3735046401</v>
      </c>
      <c r="CM257" s="166">
        <v>17577.515618085901</v>
      </c>
      <c r="CN257" s="166">
        <v>2981503.99249268</v>
      </c>
      <c r="CO257" s="166">
        <v>19116906.493652299</v>
      </c>
      <c r="CP257" s="99">
        <v>2490176.3735046401</v>
      </c>
      <c r="CQ257" s="99">
        <v>72.278990757651599</v>
      </c>
      <c r="CR257" s="99">
        <v>15227.3167498112</v>
      </c>
      <c r="CS257" s="99">
        <v>100488.877574921</v>
      </c>
      <c r="CT257" s="99">
        <v>14525.313378691701</v>
      </c>
      <c r="CU257" s="98">
        <v>12567.743183111001</v>
      </c>
      <c r="CV257" s="98">
        <v>407.48680451199999</v>
      </c>
      <c r="CW257" s="98">
        <v>2521861.4931440344</v>
      </c>
      <c r="CX257" s="98">
        <v>18020749.499748189</v>
      </c>
    </row>
    <row r="258" spans="1:102" x14ac:dyDescent="0.2">
      <c r="A258" s="98" t="s">
        <v>55</v>
      </c>
      <c r="B258" s="100">
        <v>38412</v>
      </c>
      <c r="C258" s="99">
        <v>0</v>
      </c>
      <c r="D258" s="99">
        <v>5271.7104391455696</v>
      </c>
      <c r="E258" s="99">
        <v>11802.941824317</v>
      </c>
      <c r="F258" s="99">
        <v>4057.8795054554898</v>
      </c>
      <c r="G258" s="99">
        <v>139.85636303387599</v>
      </c>
      <c r="H258" s="99">
        <v>0</v>
      </c>
      <c r="I258" s="99">
        <v>0</v>
      </c>
      <c r="J258" s="99">
        <v>463.04612150415801</v>
      </c>
      <c r="K258" s="99">
        <v>0</v>
      </c>
      <c r="L258" s="99">
        <v>3580.2828177809702</v>
      </c>
      <c r="M258" s="99">
        <v>153.745398428291</v>
      </c>
      <c r="N258" s="99">
        <v>6325.7605916857701</v>
      </c>
      <c r="O258" s="99">
        <v>0</v>
      </c>
      <c r="P258" s="99">
        <v>0</v>
      </c>
      <c r="Q258" s="99">
        <v>5823.4109863638896</v>
      </c>
      <c r="R258" s="99">
        <v>0</v>
      </c>
      <c r="S258" s="99">
        <v>0</v>
      </c>
      <c r="T258" s="99">
        <v>262.27900296449701</v>
      </c>
      <c r="U258" s="99">
        <v>1197.17390014231</v>
      </c>
      <c r="V258" s="99">
        <v>0</v>
      </c>
      <c r="W258" s="99">
        <v>527953.72828674305</v>
      </c>
      <c r="X258" s="99">
        <v>2073355.96330261</v>
      </c>
      <c r="Y258" s="99">
        <v>622172.38446044899</v>
      </c>
      <c r="Z258" s="99">
        <v>30048.286368131601</v>
      </c>
      <c r="AA258" s="99">
        <v>0</v>
      </c>
      <c r="AB258" s="99">
        <v>0</v>
      </c>
      <c r="AC258" s="99">
        <v>187534.58068656901</v>
      </c>
      <c r="AD258" s="99">
        <v>0</v>
      </c>
      <c r="AE258" s="99">
        <v>338658.34408187901</v>
      </c>
      <c r="AF258" s="99">
        <v>16629.9035699368</v>
      </c>
      <c r="AG258" s="99">
        <v>1057646.1302490199</v>
      </c>
      <c r="AH258" s="99">
        <v>0</v>
      </c>
      <c r="AI258" s="99">
        <v>0</v>
      </c>
      <c r="AJ258" s="99">
        <v>1112493.2084808301</v>
      </c>
      <c r="AK258" s="99">
        <v>0</v>
      </c>
      <c r="AL258" s="99">
        <v>0</v>
      </c>
      <c r="AM258" s="99">
        <v>67222.344105720505</v>
      </c>
      <c r="AN258" s="99">
        <v>480745.97530746501</v>
      </c>
      <c r="AO258" s="99">
        <v>0</v>
      </c>
      <c r="AP258" s="99">
        <v>3700148.7537231399</v>
      </c>
      <c r="AQ258" s="99">
        <v>15158094.216430699</v>
      </c>
      <c r="AR258" s="99">
        <v>4813748.8753051804</v>
      </c>
      <c r="AS258" s="99">
        <v>206776.82372283901</v>
      </c>
      <c r="AT258" s="99">
        <v>0</v>
      </c>
      <c r="AU258" s="99">
        <v>0</v>
      </c>
      <c r="AV258" s="99">
        <v>449272.54648971598</v>
      </c>
      <c r="AW258" s="99">
        <v>0</v>
      </c>
      <c r="AX258" s="99">
        <v>2315071.69561768</v>
      </c>
      <c r="AY258" s="99">
        <v>114840.09404182401</v>
      </c>
      <c r="AZ258" s="99">
        <v>8048810.2724609403</v>
      </c>
      <c r="BA258" s="99">
        <v>0</v>
      </c>
      <c r="BB258" s="99">
        <v>0</v>
      </c>
      <c r="BC258" s="99">
        <v>7939396.4179077102</v>
      </c>
      <c r="BD258" s="99">
        <v>0</v>
      </c>
      <c r="BE258" s="99">
        <v>0</v>
      </c>
      <c r="BF258" s="99">
        <v>454510.68368911702</v>
      </c>
      <c r="BG258" s="99">
        <v>1156821.79797363</v>
      </c>
      <c r="BH258" s="99">
        <v>0</v>
      </c>
      <c r="BI258" s="99">
        <v>109417.48634243</v>
      </c>
      <c r="BJ258" s="99">
        <v>2481665.9688720698</v>
      </c>
      <c r="BK258" s="99">
        <v>764193.45277404797</v>
      </c>
      <c r="BL258" s="99">
        <v>26454.480559825901</v>
      </c>
      <c r="BM258" s="99">
        <v>0</v>
      </c>
      <c r="BN258" s="99">
        <v>0</v>
      </c>
      <c r="BO258" s="99">
        <v>0</v>
      </c>
      <c r="BP258" s="99">
        <v>0</v>
      </c>
      <c r="BQ258" s="99">
        <v>0</v>
      </c>
      <c r="BR258" s="99">
        <v>23655.468200445201</v>
      </c>
      <c r="BS258" s="99">
        <v>1189321.3348846401</v>
      </c>
      <c r="BT258" s="99">
        <v>0</v>
      </c>
      <c r="BU258" s="99">
        <v>0</v>
      </c>
      <c r="BV258" s="99">
        <v>1443716.88995361</v>
      </c>
      <c r="BW258" s="99">
        <v>0</v>
      </c>
      <c r="BX258" s="99">
        <v>0</v>
      </c>
      <c r="BY258" s="99">
        <v>0</v>
      </c>
      <c r="BZ258" s="99">
        <v>0</v>
      </c>
      <c r="CA258" s="99">
        <v>17151.5303573608</v>
      </c>
      <c r="CB258" s="99">
        <v>2634849.2291259798</v>
      </c>
      <c r="CC258" s="99">
        <v>19070579.972167999</v>
      </c>
      <c r="CD258" s="99">
        <v>2646040.4146118201</v>
      </c>
      <c r="CE258" s="99">
        <v>396.10915573313798</v>
      </c>
      <c r="CF258" s="99">
        <v>95386.013287544294</v>
      </c>
      <c r="CG258" s="99">
        <v>641776.596328735</v>
      </c>
      <c r="CH258" s="99">
        <v>25948.1129367352</v>
      </c>
      <c r="CI258" s="99">
        <v>17537.738798379902</v>
      </c>
      <c r="CJ258" s="99">
        <v>2728325.47296143</v>
      </c>
      <c r="CK258" s="99">
        <v>19837637.1804199</v>
      </c>
      <c r="CL258" s="99">
        <v>2673869.4354248</v>
      </c>
      <c r="CM258" s="166">
        <v>18721.1809968948</v>
      </c>
      <c r="CN258" s="166">
        <v>3208527.3126525902</v>
      </c>
      <c r="CO258" s="166">
        <v>20973871.863037098</v>
      </c>
      <c r="CP258" s="99">
        <v>2673869.4354248</v>
      </c>
      <c r="CQ258" s="99">
        <v>126.723111736588</v>
      </c>
      <c r="CR258" s="99">
        <v>26531.910677194599</v>
      </c>
      <c r="CS258" s="99">
        <v>178730.736316681</v>
      </c>
      <c r="CT258" s="99">
        <v>26164.457273721699</v>
      </c>
      <c r="CU258" s="98">
        <v>12789.039146608</v>
      </c>
      <c r="CV258" s="98">
        <v>598.26420189199996</v>
      </c>
      <c r="CW258" s="98">
        <v>2730235.2424135241</v>
      </c>
      <c r="CX258" s="98">
        <v>19712356.568496734</v>
      </c>
    </row>
    <row r="259" spans="1:102" x14ac:dyDescent="0.2">
      <c r="A259" s="98" t="s">
        <v>55</v>
      </c>
      <c r="B259" s="100">
        <v>38504</v>
      </c>
      <c r="C259" s="99">
        <v>0</v>
      </c>
      <c r="D259" s="99">
        <v>5749.3002117872202</v>
      </c>
      <c r="E259" s="99">
        <v>11760.6811102629</v>
      </c>
      <c r="F259" s="99">
        <v>4394.1709874272301</v>
      </c>
      <c r="G259" s="99">
        <v>171.201924456283</v>
      </c>
      <c r="H259" s="99">
        <v>0</v>
      </c>
      <c r="I259" s="99">
        <v>0</v>
      </c>
      <c r="J259" s="99">
        <v>592.21089649945498</v>
      </c>
      <c r="K259" s="99">
        <v>0</v>
      </c>
      <c r="L259" s="99">
        <v>415.41222888976301</v>
      </c>
      <c r="M259" s="99">
        <v>169.146797034889</v>
      </c>
      <c r="N259" s="99">
        <v>6251.2997430563</v>
      </c>
      <c r="O259" s="99">
        <v>0</v>
      </c>
      <c r="P259" s="99">
        <v>0</v>
      </c>
      <c r="Q259" s="99">
        <v>10968.7365553379</v>
      </c>
      <c r="R259" s="99">
        <v>0</v>
      </c>
      <c r="S259" s="99">
        <v>0</v>
      </c>
      <c r="T259" s="99">
        <v>202.834571411833</v>
      </c>
      <c r="U259" s="99">
        <v>1249.9008390009401</v>
      </c>
      <c r="V259" s="99">
        <v>0</v>
      </c>
      <c r="W259" s="99">
        <v>594816.900390625</v>
      </c>
      <c r="X259" s="99">
        <v>2012944.9374542199</v>
      </c>
      <c r="Y259" s="99">
        <v>665048.74967193604</v>
      </c>
      <c r="Z259" s="99">
        <v>38121.112467289</v>
      </c>
      <c r="AA259" s="99">
        <v>0</v>
      </c>
      <c r="AB259" s="99">
        <v>0</v>
      </c>
      <c r="AC259" s="99">
        <v>228054.49461937</v>
      </c>
      <c r="AD259" s="99">
        <v>0</v>
      </c>
      <c r="AE259" s="99">
        <v>44309.0753297806</v>
      </c>
      <c r="AF259" s="99">
        <v>18190.201561450998</v>
      </c>
      <c r="AG259" s="99">
        <v>1018118.34775543</v>
      </c>
      <c r="AH259" s="99">
        <v>0</v>
      </c>
      <c r="AI259" s="99">
        <v>0</v>
      </c>
      <c r="AJ259" s="99">
        <v>1541726.1632232701</v>
      </c>
      <c r="AK259" s="99">
        <v>0</v>
      </c>
      <c r="AL259" s="99">
        <v>0</v>
      </c>
      <c r="AM259" s="99">
        <v>49396.980700492903</v>
      </c>
      <c r="AN259" s="99">
        <v>497409.903072357</v>
      </c>
      <c r="AO259" s="99">
        <v>0</v>
      </c>
      <c r="AP259" s="99">
        <v>4143026.9981384301</v>
      </c>
      <c r="AQ259" s="99">
        <v>15038176.9459229</v>
      </c>
      <c r="AR259" s="99">
        <v>5175714.7620239304</v>
      </c>
      <c r="AS259" s="99">
        <v>268833.850234985</v>
      </c>
      <c r="AT259" s="99">
        <v>0</v>
      </c>
      <c r="AU259" s="99">
        <v>0</v>
      </c>
      <c r="AV259" s="99">
        <v>592810.15483093297</v>
      </c>
      <c r="AW259" s="99">
        <v>0</v>
      </c>
      <c r="AX259" s="99">
        <v>367285.02730178798</v>
      </c>
      <c r="AY259" s="99">
        <v>139673.40094566299</v>
      </c>
      <c r="AZ259" s="99">
        <v>7898404.89599609</v>
      </c>
      <c r="BA259" s="99">
        <v>0</v>
      </c>
      <c r="BB259" s="99">
        <v>0</v>
      </c>
      <c r="BC259" s="99">
        <v>11206381.6402588</v>
      </c>
      <c r="BD259" s="99">
        <v>0</v>
      </c>
      <c r="BE259" s="99">
        <v>0</v>
      </c>
      <c r="BF259" s="99">
        <v>345195.11395645101</v>
      </c>
      <c r="BG259" s="99">
        <v>1241732.91870117</v>
      </c>
      <c r="BH259" s="99">
        <v>0</v>
      </c>
      <c r="BI259" s="99">
        <v>454568.88151931798</v>
      </c>
      <c r="BJ259" s="99">
        <v>2459239.3038024898</v>
      </c>
      <c r="BK259" s="99">
        <v>828770.66998291004</v>
      </c>
      <c r="BL259" s="99">
        <v>36107.077842712402</v>
      </c>
      <c r="BM259" s="99">
        <v>0</v>
      </c>
      <c r="BN259" s="99">
        <v>0</v>
      </c>
      <c r="BO259" s="99">
        <v>0</v>
      </c>
      <c r="BP259" s="99">
        <v>0</v>
      </c>
      <c r="BQ259" s="99">
        <v>0</v>
      </c>
      <c r="BR259" s="99">
        <v>16119.1700977087</v>
      </c>
      <c r="BS259" s="99">
        <v>1159872.58683777</v>
      </c>
      <c r="BT259" s="99">
        <v>0</v>
      </c>
      <c r="BU259" s="99">
        <v>0</v>
      </c>
      <c r="BV259" s="99">
        <v>1713043.13493347</v>
      </c>
      <c r="BW259" s="99">
        <v>0</v>
      </c>
      <c r="BX259" s="99">
        <v>0</v>
      </c>
      <c r="BY259" s="99">
        <v>0</v>
      </c>
      <c r="BZ259" s="99">
        <v>0</v>
      </c>
      <c r="CA259" s="99">
        <v>17566.122718334202</v>
      </c>
      <c r="CB259" s="99">
        <v>2613497.5315246601</v>
      </c>
      <c r="CC259" s="99">
        <v>19623442.675537098</v>
      </c>
      <c r="CD259" s="99">
        <v>2903301.00964355</v>
      </c>
      <c r="CE259" s="99">
        <v>342.28816492483003</v>
      </c>
      <c r="CF259" s="99">
        <v>82095.214306831404</v>
      </c>
      <c r="CG259" s="99">
        <v>571646.91117858898</v>
      </c>
      <c r="CH259" s="99">
        <v>36304.503685474403</v>
      </c>
      <c r="CI259" s="99">
        <v>17922.1901042461</v>
      </c>
      <c r="CJ259" s="99">
        <v>2697035.7359924298</v>
      </c>
      <c r="CK259" s="99">
        <v>20128578.600097701</v>
      </c>
      <c r="CL259" s="99">
        <v>2934979.44073486</v>
      </c>
      <c r="CM259" s="166">
        <v>19160.670975685101</v>
      </c>
      <c r="CN259" s="166">
        <v>3190332.7277831999</v>
      </c>
      <c r="CO259" s="166">
        <v>21348035.644775402</v>
      </c>
      <c r="CP259" s="99">
        <v>2934979.44073486</v>
      </c>
      <c r="CQ259" s="99">
        <v>156.46832262724601</v>
      </c>
      <c r="CR259" s="99">
        <v>34513.674876213103</v>
      </c>
      <c r="CS259" s="99">
        <v>238446.989572525</v>
      </c>
      <c r="CT259" s="99">
        <v>36123.024028778098</v>
      </c>
      <c r="CU259" s="98">
        <v>12595.629822928</v>
      </c>
      <c r="CV259" s="98">
        <v>747.42108796299999</v>
      </c>
      <c r="CW259" s="98">
        <v>2695592.7458314914</v>
      </c>
      <c r="CX259" s="98">
        <v>20195089.586715687</v>
      </c>
    </row>
    <row r="260" spans="1:102" x14ac:dyDescent="0.2">
      <c r="A260" s="98" t="s">
        <v>55</v>
      </c>
      <c r="B260" s="100">
        <v>38596</v>
      </c>
      <c r="C260" s="99">
        <v>0</v>
      </c>
      <c r="D260" s="99">
        <v>6522.2328909039497</v>
      </c>
      <c r="E260" s="99">
        <v>11899.855762600901</v>
      </c>
      <c r="F260" s="99">
        <v>4554.9617462754304</v>
      </c>
      <c r="G260" s="99">
        <v>243.05094387195999</v>
      </c>
      <c r="H260" s="99">
        <v>0</v>
      </c>
      <c r="I260" s="99">
        <v>0</v>
      </c>
      <c r="J260" s="99">
        <v>754.07309483736799</v>
      </c>
      <c r="K260" s="99">
        <v>0</v>
      </c>
      <c r="L260" s="99">
        <v>299.15477035567199</v>
      </c>
      <c r="M260" s="99">
        <v>165.468370625749</v>
      </c>
      <c r="N260" s="99">
        <v>6325.7309655547097</v>
      </c>
      <c r="O260" s="99">
        <v>0</v>
      </c>
      <c r="P260" s="99">
        <v>0</v>
      </c>
      <c r="Q260" s="99">
        <v>11734.656276822099</v>
      </c>
      <c r="R260" s="99">
        <v>0</v>
      </c>
      <c r="S260" s="99">
        <v>0</v>
      </c>
      <c r="T260" s="99">
        <v>196.44135976768999</v>
      </c>
      <c r="U260" s="99">
        <v>1310.0434930920601</v>
      </c>
      <c r="V260" s="99">
        <v>0</v>
      </c>
      <c r="W260" s="99">
        <v>670176.28684997605</v>
      </c>
      <c r="X260" s="99">
        <v>2079623.3946380599</v>
      </c>
      <c r="Y260" s="99">
        <v>705041.36565399205</v>
      </c>
      <c r="Z260" s="99">
        <v>55925.426376342803</v>
      </c>
      <c r="AA260" s="99">
        <v>0</v>
      </c>
      <c r="AB260" s="99">
        <v>0</v>
      </c>
      <c r="AC260" s="99">
        <v>281860.73591995199</v>
      </c>
      <c r="AD260" s="99">
        <v>0</v>
      </c>
      <c r="AE260" s="99">
        <v>43212.4310741425</v>
      </c>
      <c r="AF260" s="99">
        <v>18397.8016147614</v>
      </c>
      <c r="AG260" s="99">
        <v>1044998.40542603</v>
      </c>
      <c r="AH260" s="99">
        <v>0</v>
      </c>
      <c r="AI260" s="99">
        <v>0</v>
      </c>
      <c r="AJ260" s="99">
        <v>1659710.1583252</v>
      </c>
      <c r="AK260" s="99">
        <v>0</v>
      </c>
      <c r="AL260" s="99">
        <v>0</v>
      </c>
      <c r="AM260" s="99">
        <v>47454.379920482599</v>
      </c>
      <c r="AN260" s="99">
        <v>494944.11645126302</v>
      </c>
      <c r="AO260" s="99">
        <v>0</v>
      </c>
      <c r="AP260" s="99">
        <v>5376433.9822387705</v>
      </c>
      <c r="AQ260" s="99">
        <v>15907982.0738525</v>
      </c>
      <c r="AR260" s="99">
        <v>5668650.61865234</v>
      </c>
      <c r="AS260" s="99">
        <v>368753.39302825899</v>
      </c>
      <c r="AT260" s="99">
        <v>0</v>
      </c>
      <c r="AU260" s="99">
        <v>0</v>
      </c>
      <c r="AV260" s="99">
        <v>775743.38671112095</v>
      </c>
      <c r="AW260" s="99">
        <v>0</v>
      </c>
      <c r="AX260" s="99">
        <v>305394.75299835199</v>
      </c>
      <c r="AY260" s="99">
        <v>142646.030845642</v>
      </c>
      <c r="AZ260" s="99">
        <v>8303107.59228516</v>
      </c>
      <c r="BA260" s="99">
        <v>0</v>
      </c>
      <c r="BB260" s="99">
        <v>0</v>
      </c>
      <c r="BC260" s="99">
        <v>12302370.6520996</v>
      </c>
      <c r="BD260" s="99">
        <v>0</v>
      </c>
      <c r="BE260" s="99">
        <v>0</v>
      </c>
      <c r="BF260" s="99">
        <v>325531.477996826</v>
      </c>
      <c r="BG260" s="99">
        <v>1307786.5488433801</v>
      </c>
      <c r="BH260" s="99">
        <v>0</v>
      </c>
      <c r="BI260" s="99">
        <v>562606.54920959496</v>
      </c>
      <c r="BJ260" s="99">
        <v>2615055.34979248</v>
      </c>
      <c r="BK260" s="99">
        <v>902834.723930359</v>
      </c>
      <c r="BL260" s="99">
        <v>48849.683752536803</v>
      </c>
      <c r="BM260" s="99">
        <v>0</v>
      </c>
      <c r="BN260" s="99">
        <v>0</v>
      </c>
      <c r="BO260" s="99">
        <v>0</v>
      </c>
      <c r="BP260" s="99">
        <v>0</v>
      </c>
      <c r="BQ260" s="99">
        <v>0</v>
      </c>
      <c r="BR260" s="99">
        <v>16085.764257430999</v>
      </c>
      <c r="BS260" s="99">
        <v>1217607.2339630099</v>
      </c>
      <c r="BT260" s="99">
        <v>0</v>
      </c>
      <c r="BU260" s="99">
        <v>0</v>
      </c>
      <c r="BV260" s="99">
        <v>1964944.01274109</v>
      </c>
      <c r="BW260" s="99">
        <v>0</v>
      </c>
      <c r="BX260" s="99">
        <v>0</v>
      </c>
      <c r="BY260" s="99">
        <v>0</v>
      </c>
      <c r="BZ260" s="99">
        <v>0</v>
      </c>
      <c r="CA260" s="99">
        <v>18423.067445993402</v>
      </c>
      <c r="CB260" s="99">
        <v>2748133.9146423298</v>
      </c>
      <c r="CC260" s="99">
        <v>21045764.325683601</v>
      </c>
      <c r="CD260" s="99">
        <v>3185248.8237304701</v>
      </c>
      <c r="CE260" s="99">
        <v>403.98386044427798</v>
      </c>
      <c r="CF260" s="99">
        <v>94332.676006317095</v>
      </c>
      <c r="CG260" s="99">
        <v>648694.445785522</v>
      </c>
      <c r="CH260" s="99">
        <v>49138.020853519403</v>
      </c>
      <c r="CI260" s="99">
        <v>18825.472722768802</v>
      </c>
      <c r="CJ260" s="99">
        <v>2844100.0552673298</v>
      </c>
      <c r="CK260" s="99">
        <v>21662633.037597701</v>
      </c>
      <c r="CL260" s="99">
        <v>3234327.5445861798</v>
      </c>
      <c r="CM260" s="166">
        <v>20117.674411535299</v>
      </c>
      <c r="CN260" s="166">
        <v>3344651.8506469699</v>
      </c>
      <c r="CO260" s="166">
        <v>22966249.802246101</v>
      </c>
      <c r="CP260" s="99">
        <v>3234327.5445861798</v>
      </c>
      <c r="CQ260" s="99">
        <v>212.22197395749399</v>
      </c>
      <c r="CR260" s="99">
        <v>48007.208214759798</v>
      </c>
      <c r="CS260" s="99">
        <v>327512.14048767101</v>
      </c>
      <c r="CT260" s="99">
        <v>49187.743117809303</v>
      </c>
      <c r="CU260" s="98">
        <v>12639.483153671001</v>
      </c>
      <c r="CV260" s="98">
        <v>986.29329173600001</v>
      </c>
      <c r="CW260" s="98">
        <v>2842466.5906486469</v>
      </c>
      <c r="CX260" s="98">
        <v>21694458.771469124</v>
      </c>
    </row>
    <row r="261" spans="1:102" x14ac:dyDescent="0.2">
      <c r="A261" s="98" t="s">
        <v>55</v>
      </c>
      <c r="B261" s="100">
        <v>38687</v>
      </c>
      <c r="C261" s="99">
        <v>0</v>
      </c>
      <c r="D261" s="99">
        <v>7100.2411988377598</v>
      </c>
      <c r="E261" s="99">
        <v>12232.8801393509</v>
      </c>
      <c r="F261" s="99">
        <v>5092.8234506249401</v>
      </c>
      <c r="G261" s="99">
        <v>282.48950124159501</v>
      </c>
      <c r="H261" s="99">
        <v>0</v>
      </c>
      <c r="I261" s="99">
        <v>0</v>
      </c>
      <c r="J261" s="99">
        <v>918.97466415911902</v>
      </c>
      <c r="K261" s="99">
        <v>0</v>
      </c>
      <c r="L261" s="99">
        <v>214.01584383845301</v>
      </c>
      <c r="M261" s="99">
        <v>159.169963026419</v>
      </c>
      <c r="N261" s="99">
        <v>6658.7762293219603</v>
      </c>
      <c r="O261" s="99">
        <v>0</v>
      </c>
      <c r="P261" s="99">
        <v>0</v>
      </c>
      <c r="Q261" s="99">
        <v>12191.3526166677</v>
      </c>
      <c r="R261" s="99">
        <v>0</v>
      </c>
      <c r="S261" s="99">
        <v>0</v>
      </c>
      <c r="T261" s="99">
        <v>222.600230311975</v>
      </c>
      <c r="U261" s="99">
        <v>1353.23862250149</v>
      </c>
      <c r="V261" s="99">
        <v>0</v>
      </c>
      <c r="W261" s="99">
        <v>721253.75852966297</v>
      </c>
      <c r="X261" s="99">
        <v>2095660.8686676</v>
      </c>
      <c r="Y261" s="99">
        <v>766535.33899688697</v>
      </c>
      <c r="Z261" s="99">
        <v>67120.635886192307</v>
      </c>
      <c r="AA261" s="99">
        <v>0</v>
      </c>
      <c r="AB261" s="99">
        <v>0</v>
      </c>
      <c r="AC261" s="99">
        <v>344161.100261688</v>
      </c>
      <c r="AD261" s="99">
        <v>0</v>
      </c>
      <c r="AE261" s="99">
        <v>34178.884934902198</v>
      </c>
      <c r="AF261" s="99">
        <v>18732.329240799001</v>
      </c>
      <c r="AG261" s="99">
        <v>1078364.58978271</v>
      </c>
      <c r="AH261" s="99">
        <v>0</v>
      </c>
      <c r="AI261" s="99">
        <v>0</v>
      </c>
      <c r="AJ261" s="99">
        <v>1658215.3099365199</v>
      </c>
      <c r="AK261" s="99">
        <v>0</v>
      </c>
      <c r="AL261" s="99">
        <v>0</v>
      </c>
      <c r="AM261" s="99">
        <v>54635.191070556597</v>
      </c>
      <c r="AN261" s="99">
        <v>516890.12348175002</v>
      </c>
      <c r="AO261" s="99">
        <v>0</v>
      </c>
      <c r="AP261" s="99">
        <v>5818434.1599121103</v>
      </c>
      <c r="AQ261" s="99">
        <v>16084902.0113525</v>
      </c>
      <c r="AR261" s="99">
        <v>6181290.3938598596</v>
      </c>
      <c r="AS261" s="99">
        <v>459982.56428909302</v>
      </c>
      <c r="AT261" s="99">
        <v>0</v>
      </c>
      <c r="AU261" s="99">
        <v>0</v>
      </c>
      <c r="AV261" s="99">
        <v>972733.82956695603</v>
      </c>
      <c r="AW261" s="99">
        <v>0</v>
      </c>
      <c r="AX261" s="99">
        <v>245190.352516174</v>
      </c>
      <c r="AY261" s="99">
        <v>145747.85789871201</v>
      </c>
      <c r="AZ261" s="99">
        <v>8639114.0100097694</v>
      </c>
      <c r="BA261" s="99">
        <v>0</v>
      </c>
      <c r="BB261" s="99">
        <v>0</v>
      </c>
      <c r="BC261" s="99">
        <v>12626146.974609399</v>
      </c>
      <c r="BD261" s="99">
        <v>0</v>
      </c>
      <c r="BE261" s="99">
        <v>0</v>
      </c>
      <c r="BF261" s="99">
        <v>384017.26022338902</v>
      </c>
      <c r="BG261" s="99">
        <v>1383583.7619934101</v>
      </c>
      <c r="BH261" s="99">
        <v>0</v>
      </c>
      <c r="BI261" s="99">
        <v>624771.81960296596</v>
      </c>
      <c r="BJ261" s="99">
        <v>2773044.1180419899</v>
      </c>
      <c r="BK261" s="99">
        <v>1096801.46572876</v>
      </c>
      <c r="BL261" s="99">
        <v>61781.139234066002</v>
      </c>
      <c r="BM261" s="99">
        <v>0</v>
      </c>
      <c r="BN261" s="99">
        <v>0</v>
      </c>
      <c r="BO261" s="99">
        <v>0</v>
      </c>
      <c r="BP261" s="99">
        <v>0</v>
      </c>
      <c r="BQ261" s="99">
        <v>0</v>
      </c>
      <c r="BR261" s="99">
        <v>16963.6299841404</v>
      </c>
      <c r="BS261" s="99">
        <v>1307752.22206116</v>
      </c>
      <c r="BT261" s="99">
        <v>0</v>
      </c>
      <c r="BU261" s="99">
        <v>0</v>
      </c>
      <c r="BV261" s="99">
        <v>2052370.2166595501</v>
      </c>
      <c r="BW261" s="99">
        <v>0</v>
      </c>
      <c r="BX261" s="99">
        <v>0</v>
      </c>
      <c r="BY261" s="99">
        <v>0</v>
      </c>
      <c r="BZ261" s="99">
        <v>0</v>
      </c>
      <c r="CA261" s="99">
        <v>19260.853271007501</v>
      </c>
      <c r="CB261" s="99">
        <v>2798876.8994445801</v>
      </c>
      <c r="CC261" s="99">
        <v>21681730.0395508</v>
      </c>
      <c r="CD261" s="99">
        <v>3405555.81280518</v>
      </c>
      <c r="CE261" s="99">
        <v>494.466130718589</v>
      </c>
      <c r="CF261" s="99">
        <v>116338.779359818</v>
      </c>
      <c r="CG261" s="99">
        <v>809291.33130645799</v>
      </c>
      <c r="CH261" s="99">
        <v>62221.325871944398</v>
      </c>
      <c r="CI261" s="99">
        <v>19747.330199241602</v>
      </c>
      <c r="CJ261" s="99">
        <v>2912380.7465515099</v>
      </c>
      <c r="CK261" s="99">
        <v>22436854.673095699</v>
      </c>
      <c r="CL261" s="99">
        <v>3468920.3591918899</v>
      </c>
      <c r="CM261" s="166">
        <v>21109.317122221</v>
      </c>
      <c r="CN261" s="166">
        <v>3435022.1613464402</v>
      </c>
      <c r="CO261" s="166">
        <v>23877383.353271499</v>
      </c>
      <c r="CP261" s="99">
        <v>3468920.3591918899</v>
      </c>
      <c r="CQ261" s="99">
        <v>251.70231283828599</v>
      </c>
      <c r="CR261" s="99">
        <v>59065.172866344503</v>
      </c>
      <c r="CS261" s="99">
        <v>410036.031017303</v>
      </c>
      <c r="CT261" s="99">
        <v>61945.431654453299</v>
      </c>
      <c r="CU261" s="98">
        <v>12855.529980317</v>
      </c>
      <c r="CV261" s="98">
        <v>1196.8614992119999</v>
      </c>
      <c r="CW261" s="98">
        <v>2915215.678804398</v>
      </c>
      <c r="CX261" s="98">
        <v>22491021.370857257</v>
      </c>
    </row>
    <row r="262" spans="1:102" x14ac:dyDescent="0.2">
      <c r="A262" s="98" t="s">
        <v>55</v>
      </c>
      <c r="B262" s="100">
        <v>38777</v>
      </c>
      <c r="C262" s="99">
        <v>0</v>
      </c>
      <c r="D262" s="99">
        <v>7055.71043664217</v>
      </c>
      <c r="E262" s="99">
        <v>12491.2353123426</v>
      </c>
      <c r="F262" s="99">
        <v>5506.3687803745297</v>
      </c>
      <c r="G262" s="99">
        <v>331.90156750753499</v>
      </c>
      <c r="H262" s="99">
        <v>0</v>
      </c>
      <c r="I262" s="99">
        <v>0</v>
      </c>
      <c r="J262" s="99">
        <v>1056.7965899109799</v>
      </c>
      <c r="K262" s="99">
        <v>0</v>
      </c>
      <c r="L262" s="99">
        <v>157.33492108061901</v>
      </c>
      <c r="M262" s="99">
        <v>156.05571822449599</v>
      </c>
      <c r="N262" s="99">
        <v>6961.5153419375401</v>
      </c>
      <c r="O262" s="99">
        <v>70.165807040408296</v>
      </c>
      <c r="P262" s="99">
        <v>0</v>
      </c>
      <c r="Q262" s="99">
        <v>12123.8921546936</v>
      </c>
      <c r="R262" s="99">
        <v>21.0140125514008</v>
      </c>
      <c r="S262" s="99">
        <v>0</v>
      </c>
      <c r="T262" s="99">
        <v>220.698500934988</v>
      </c>
      <c r="U262" s="99">
        <v>1423.95303593576</v>
      </c>
      <c r="V262" s="99">
        <v>0</v>
      </c>
      <c r="W262" s="99">
        <v>633727.50972747803</v>
      </c>
      <c r="X262" s="99">
        <v>2123927.4945983901</v>
      </c>
      <c r="Y262" s="99">
        <v>830054.04092407203</v>
      </c>
      <c r="Z262" s="99">
        <v>76503.998881339998</v>
      </c>
      <c r="AA262" s="99">
        <v>0</v>
      </c>
      <c r="AB262" s="99">
        <v>0</v>
      </c>
      <c r="AC262" s="99">
        <v>396867.69965362502</v>
      </c>
      <c r="AD262" s="99">
        <v>0</v>
      </c>
      <c r="AE262" s="99">
        <v>33695.581962108598</v>
      </c>
      <c r="AF262" s="99">
        <v>15490.3408977985</v>
      </c>
      <c r="AG262" s="99">
        <v>1121008.8939666699</v>
      </c>
      <c r="AH262" s="99">
        <v>3175.7590155601501</v>
      </c>
      <c r="AI262" s="99">
        <v>0</v>
      </c>
      <c r="AJ262" s="99">
        <v>1550194.53862</v>
      </c>
      <c r="AK262" s="99">
        <v>3814.9318541586399</v>
      </c>
      <c r="AL262" s="99">
        <v>0</v>
      </c>
      <c r="AM262" s="99">
        <v>49292.759162902803</v>
      </c>
      <c r="AN262" s="99">
        <v>536117.47490692104</v>
      </c>
      <c r="AO262" s="99">
        <v>0</v>
      </c>
      <c r="AP262" s="99">
        <v>4840188.7786254901</v>
      </c>
      <c r="AQ262" s="99">
        <v>16402932.1721191</v>
      </c>
      <c r="AR262" s="99">
        <v>6717787.58093262</v>
      </c>
      <c r="AS262" s="99">
        <v>545455.78156280494</v>
      </c>
      <c r="AT262" s="99">
        <v>0</v>
      </c>
      <c r="AU262" s="99">
        <v>0</v>
      </c>
      <c r="AV262" s="99">
        <v>1109988.4969329799</v>
      </c>
      <c r="AW262" s="99">
        <v>0</v>
      </c>
      <c r="AX262" s="99">
        <v>245588.82034874</v>
      </c>
      <c r="AY262" s="99">
        <v>122285.26206302601</v>
      </c>
      <c r="AZ262" s="99">
        <v>9009266.8588867206</v>
      </c>
      <c r="BA262" s="99">
        <v>25276.8984034061</v>
      </c>
      <c r="BB262" s="99">
        <v>0</v>
      </c>
      <c r="BC262" s="99">
        <v>11939508.446777301</v>
      </c>
      <c r="BD262" s="99">
        <v>27892.476303577401</v>
      </c>
      <c r="BE262" s="99">
        <v>0</v>
      </c>
      <c r="BF262" s="99">
        <v>352078.93647384603</v>
      </c>
      <c r="BG262" s="99">
        <v>1466296.23747253</v>
      </c>
      <c r="BH262" s="99">
        <v>0</v>
      </c>
      <c r="BI262" s="99">
        <v>591540.18821716297</v>
      </c>
      <c r="BJ262" s="99">
        <v>2853824.0236816402</v>
      </c>
      <c r="BK262" s="99">
        <v>1202133.1158142099</v>
      </c>
      <c r="BL262" s="99">
        <v>76311.828870773301</v>
      </c>
      <c r="BM262" s="99">
        <v>0</v>
      </c>
      <c r="BN262" s="99">
        <v>0</v>
      </c>
      <c r="BO262" s="99">
        <v>0</v>
      </c>
      <c r="BP262" s="99">
        <v>0</v>
      </c>
      <c r="BQ262" s="99">
        <v>0</v>
      </c>
      <c r="BR262" s="99">
        <v>16455.484281778299</v>
      </c>
      <c r="BS262" s="99">
        <v>1341774.79335022</v>
      </c>
      <c r="BT262" s="99">
        <v>4952.7717912793196</v>
      </c>
      <c r="BU262" s="99">
        <v>0</v>
      </c>
      <c r="BV262" s="99">
        <v>2122271.8583068801</v>
      </c>
      <c r="BW262" s="99">
        <v>3133.34893393517</v>
      </c>
      <c r="BX262" s="99">
        <v>0</v>
      </c>
      <c r="BY262" s="99">
        <v>0</v>
      </c>
      <c r="BZ262" s="99">
        <v>0</v>
      </c>
      <c r="CA262" s="99">
        <v>19569.1685090065</v>
      </c>
      <c r="CB262" s="99">
        <v>2742249.3420715299</v>
      </c>
      <c r="CC262" s="99">
        <v>21729666.6398926</v>
      </c>
      <c r="CD262" s="99">
        <v>3509403.6341857901</v>
      </c>
      <c r="CE262" s="99">
        <v>529.51040286570799</v>
      </c>
      <c r="CF262" s="99">
        <v>120848.84627151499</v>
      </c>
      <c r="CG262" s="99">
        <v>851966.54091644299</v>
      </c>
      <c r="CH262" s="99">
        <v>75504.188202858</v>
      </c>
      <c r="CI262" s="99">
        <v>20090.156462192499</v>
      </c>
      <c r="CJ262" s="99">
        <v>2861913.3140869099</v>
      </c>
      <c r="CK262" s="99">
        <v>22321225.479980499</v>
      </c>
      <c r="CL262" s="99">
        <v>3585793.9861145001</v>
      </c>
      <c r="CM262" s="166">
        <v>21494.603717803999</v>
      </c>
      <c r="CN262" s="166">
        <v>3397311.6511230501</v>
      </c>
      <c r="CO262" s="166">
        <v>23771396.972900402</v>
      </c>
      <c r="CP262" s="99">
        <v>3585793.9861145001</v>
      </c>
      <c r="CQ262" s="99">
        <v>296.75648698210699</v>
      </c>
      <c r="CR262" s="99">
        <v>68502.315587997393</v>
      </c>
      <c r="CS262" s="99">
        <v>477763.09512329102</v>
      </c>
      <c r="CT262" s="99">
        <v>72758.642231941194</v>
      </c>
      <c r="CU262" s="98">
        <v>13052.961892294001</v>
      </c>
      <c r="CV262" s="98">
        <v>1380.288220854</v>
      </c>
      <c r="CW262" s="98">
        <v>2863098.1883430448</v>
      </c>
      <c r="CX262" s="98">
        <v>22581633.180809043</v>
      </c>
    </row>
    <row r="263" spans="1:102" x14ac:dyDescent="0.2">
      <c r="A263" s="98" t="s">
        <v>55</v>
      </c>
      <c r="B263" s="100">
        <v>38869</v>
      </c>
      <c r="C263" s="99">
        <v>0</v>
      </c>
      <c r="D263" s="99">
        <v>8193.9169569015503</v>
      </c>
      <c r="E263" s="99">
        <v>12585.834889411901</v>
      </c>
      <c r="F263" s="99">
        <v>5987.8080896139099</v>
      </c>
      <c r="G263" s="99">
        <v>377.70774737373</v>
      </c>
      <c r="H263" s="99">
        <v>0</v>
      </c>
      <c r="I263" s="99">
        <v>0</v>
      </c>
      <c r="J263" s="99">
        <v>1228.93320515752</v>
      </c>
      <c r="K263" s="99">
        <v>0</v>
      </c>
      <c r="L263" s="99">
        <v>206.09829899296199</v>
      </c>
      <c r="M263" s="99">
        <v>159.41538531519501</v>
      </c>
      <c r="N263" s="99">
        <v>7183.9482997655896</v>
      </c>
      <c r="O263" s="99">
        <v>82.980478824116304</v>
      </c>
      <c r="P263" s="99">
        <v>0</v>
      </c>
      <c r="Q263" s="99">
        <v>13415.595533251801</v>
      </c>
      <c r="R263" s="99">
        <v>22.517036202596501</v>
      </c>
      <c r="S263" s="99">
        <v>0</v>
      </c>
      <c r="T263" s="99">
        <v>202.66321750916501</v>
      </c>
      <c r="U263" s="99">
        <v>1528.81452842057</v>
      </c>
      <c r="V263" s="99">
        <v>0</v>
      </c>
      <c r="W263" s="99">
        <v>865184.85572052002</v>
      </c>
      <c r="X263" s="99">
        <v>2104835.9375915499</v>
      </c>
      <c r="Y263" s="99">
        <v>900424.919921875</v>
      </c>
      <c r="Z263" s="99">
        <v>87525.322023391695</v>
      </c>
      <c r="AA263" s="99">
        <v>0</v>
      </c>
      <c r="AB263" s="99">
        <v>0</v>
      </c>
      <c r="AC263" s="99">
        <v>454994.140075684</v>
      </c>
      <c r="AD263" s="99">
        <v>0</v>
      </c>
      <c r="AE263" s="99">
        <v>34215.078487396197</v>
      </c>
      <c r="AF263" s="99">
        <v>20778.571891069401</v>
      </c>
      <c r="AG263" s="99">
        <v>1149353.1623382601</v>
      </c>
      <c r="AH263" s="99">
        <v>3982.9806372225298</v>
      </c>
      <c r="AI263" s="99">
        <v>0</v>
      </c>
      <c r="AJ263" s="99">
        <v>1834738.32827759</v>
      </c>
      <c r="AK263" s="99">
        <v>4730.2151058316203</v>
      </c>
      <c r="AL263" s="99">
        <v>0</v>
      </c>
      <c r="AM263" s="99">
        <v>42907.315428257003</v>
      </c>
      <c r="AN263" s="99">
        <v>563242.77106475795</v>
      </c>
      <c r="AO263" s="99">
        <v>0</v>
      </c>
      <c r="AP263" s="99">
        <v>6762998.6198730497</v>
      </c>
      <c r="AQ263" s="99">
        <v>16618650.607666001</v>
      </c>
      <c r="AR263" s="99">
        <v>7341472.4145507803</v>
      </c>
      <c r="AS263" s="99">
        <v>635613.73413085903</v>
      </c>
      <c r="AT263" s="99">
        <v>0</v>
      </c>
      <c r="AU263" s="99">
        <v>0</v>
      </c>
      <c r="AV263" s="99">
        <v>1303494.6885681199</v>
      </c>
      <c r="AW263" s="99">
        <v>0</v>
      </c>
      <c r="AX263" s="99">
        <v>253627.58539962801</v>
      </c>
      <c r="AY263" s="99">
        <v>163180.814113617</v>
      </c>
      <c r="AZ263" s="99">
        <v>9358295.7347412091</v>
      </c>
      <c r="BA263" s="99">
        <v>30643.304649591399</v>
      </c>
      <c r="BB263" s="99">
        <v>0</v>
      </c>
      <c r="BC263" s="99">
        <v>14212051.225463901</v>
      </c>
      <c r="BD263" s="99">
        <v>33548.421799182899</v>
      </c>
      <c r="BE263" s="99">
        <v>0</v>
      </c>
      <c r="BF263" s="99">
        <v>309355.01607131999</v>
      </c>
      <c r="BG263" s="99">
        <v>1572814.74874878</v>
      </c>
      <c r="BH263" s="99">
        <v>0</v>
      </c>
      <c r="BI263" s="99">
        <v>797845.92238616897</v>
      </c>
      <c r="BJ263" s="99">
        <v>2888891.2992553702</v>
      </c>
      <c r="BK263" s="99">
        <v>1291591.5622558601</v>
      </c>
      <c r="BL263" s="99">
        <v>93271.925854682893</v>
      </c>
      <c r="BM263" s="99">
        <v>0</v>
      </c>
      <c r="BN263" s="99">
        <v>0</v>
      </c>
      <c r="BO263" s="99">
        <v>0</v>
      </c>
      <c r="BP263" s="99">
        <v>0</v>
      </c>
      <c r="BQ263" s="99">
        <v>0</v>
      </c>
      <c r="BR263" s="99">
        <v>21597.401229620002</v>
      </c>
      <c r="BS263" s="99">
        <v>1392893.43962097</v>
      </c>
      <c r="BT263" s="99">
        <v>5957.5439817309398</v>
      </c>
      <c r="BU263" s="99">
        <v>0</v>
      </c>
      <c r="BV263" s="99">
        <v>2231635.5913391099</v>
      </c>
      <c r="BW263" s="99">
        <v>3615.0031217634701</v>
      </c>
      <c r="BX263" s="99">
        <v>0</v>
      </c>
      <c r="BY263" s="99">
        <v>0</v>
      </c>
      <c r="BZ263" s="99">
        <v>0</v>
      </c>
      <c r="CA263" s="99">
        <v>20847.886920213699</v>
      </c>
      <c r="CB263" s="99">
        <v>3035403.6942749</v>
      </c>
      <c r="CC263" s="99">
        <v>23550509.509277299</v>
      </c>
      <c r="CD263" s="99">
        <v>3606582.8105468801</v>
      </c>
      <c r="CE263" s="99">
        <v>555.39278963953302</v>
      </c>
      <c r="CF263" s="99">
        <v>127627.17689323401</v>
      </c>
      <c r="CG263" s="99">
        <v>912517.81587219203</v>
      </c>
      <c r="CH263" s="99">
        <v>93744.666295051604</v>
      </c>
      <c r="CI263" s="99">
        <v>21421.2538580894</v>
      </c>
      <c r="CJ263" s="99">
        <v>3165931.4856872601</v>
      </c>
      <c r="CK263" s="99">
        <v>24880257.517822299</v>
      </c>
      <c r="CL263" s="99">
        <v>3700342.2266235398</v>
      </c>
      <c r="CM263" s="166">
        <v>22924.183631420099</v>
      </c>
      <c r="CN263" s="166">
        <v>3717401.9642639202</v>
      </c>
      <c r="CO263" s="166">
        <v>26407680.2568359</v>
      </c>
      <c r="CP263" s="99">
        <v>3700342.2266235398</v>
      </c>
      <c r="CQ263" s="99">
        <v>341.26147877425001</v>
      </c>
      <c r="CR263" s="99">
        <v>79848.576380729704</v>
      </c>
      <c r="CS263" s="99">
        <v>570733.07387542701</v>
      </c>
      <c r="CT263" s="99">
        <v>89775.201604843096</v>
      </c>
      <c r="CU263" s="98">
        <v>13076.021153019999</v>
      </c>
      <c r="CV263" s="98">
        <v>1572.03780865</v>
      </c>
      <c r="CW263" s="98">
        <v>3163030.8711681338</v>
      </c>
      <c r="CX263" s="98">
        <v>24463027.325149491</v>
      </c>
    </row>
    <row r="264" spans="1:102" x14ac:dyDescent="0.2">
      <c r="A264" s="98" t="s">
        <v>55</v>
      </c>
      <c r="B264" s="100">
        <v>38961</v>
      </c>
      <c r="C264" s="99">
        <v>0</v>
      </c>
      <c r="D264" s="99">
        <v>7901.0790700912503</v>
      </c>
      <c r="E264" s="99">
        <v>13112.06815207</v>
      </c>
      <c r="F264" s="99">
        <v>6589.1266726255399</v>
      </c>
      <c r="G264" s="99">
        <v>434.40793297812297</v>
      </c>
      <c r="H264" s="99">
        <v>0</v>
      </c>
      <c r="I264" s="99">
        <v>0</v>
      </c>
      <c r="J264" s="99">
        <v>1392.5920780301101</v>
      </c>
      <c r="K264" s="99">
        <v>0</v>
      </c>
      <c r="L264" s="99">
        <v>218.194691106677</v>
      </c>
      <c r="M264" s="99">
        <v>170.32243367284499</v>
      </c>
      <c r="N264" s="99">
        <v>7683.5846039652797</v>
      </c>
      <c r="O264" s="99">
        <v>90.610878884792299</v>
      </c>
      <c r="P264" s="99">
        <v>0</v>
      </c>
      <c r="Q264" s="99">
        <v>12914.052656889</v>
      </c>
      <c r="R264" s="99">
        <v>33.329960528295501</v>
      </c>
      <c r="S264" s="99">
        <v>0</v>
      </c>
      <c r="T264" s="99">
        <v>178.58906731754499</v>
      </c>
      <c r="U264" s="99">
        <v>1624.4427088350101</v>
      </c>
      <c r="V264" s="99">
        <v>0</v>
      </c>
      <c r="W264" s="99">
        <v>759948.98858642601</v>
      </c>
      <c r="X264" s="99">
        <v>2153788.3988342299</v>
      </c>
      <c r="Y264" s="99">
        <v>976337.76239013695</v>
      </c>
      <c r="Z264" s="99">
        <v>100840.494857788</v>
      </c>
      <c r="AA264" s="99">
        <v>0</v>
      </c>
      <c r="AB264" s="99">
        <v>0</v>
      </c>
      <c r="AC264" s="99">
        <v>522436.36933135998</v>
      </c>
      <c r="AD264" s="99">
        <v>0</v>
      </c>
      <c r="AE264" s="99">
        <v>36264.975205898299</v>
      </c>
      <c r="AF264" s="99">
        <v>20683.3991501331</v>
      </c>
      <c r="AG264" s="99">
        <v>1209575.2637481701</v>
      </c>
      <c r="AH264" s="99">
        <v>4428.1312267780304</v>
      </c>
      <c r="AI264" s="99">
        <v>0</v>
      </c>
      <c r="AJ264" s="99">
        <v>1650485.8479156501</v>
      </c>
      <c r="AK264" s="99">
        <v>6797.5605241656303</v>
      </c>
      <c r="AL264" s="99">
        <v>0</v>
      </c>
      <c r="AM264" s="99">
        <v>38128.093038082101</v>
      </c>
      <c r="AN264" s="99">
        <v>591568.14940643299</v>
      </c>
      <c r="AO264" s="99">
        <v>0</v>
      </c>
      <c r="AP264" s="99">
        <v>6331300.4196777297</v>
      </c>
      <c r="AQ264" s="99">
        <v>17074218.1882324</v>
      </c>
      <c r="AR264" s="99">
        <v>8019773.7504882803</v>
      </c>
      <c r="AS264" s="99">
        <v>705394.78947448696</v>
      </c>
      <c r="AT264" s="99">
        <v>0</v>
      </c>
      <c r="AU264" s="99">
        <v>0</v>
      </c>
      <c r="AV264" s="99">
        <v>1516822.0427703899</v>
      </c>
      <c r="AW264" s="99">
        <v>0</v>
      </c>
      <c r="AX264" s="99">
        <v>272934.39307022101</v>
      </c>
      <c r="AY264" s="99">
        <v>161045.626327515</v>
      </c>
      <c r="AZ264" s="99">
        <v>9878649.1262206994</v>
      </c>
      <c r="BA264" s="99">
        <v>33253.663136482202</v>
      </c>
      <c r="BB264" s="99">
        <v>0</v>
      </c>
      <c r="BC264" s="99">
        <v>12705431.317382799</v>
      </c>
      <c r="BD264" s="99">
        <v>48349.862804889701</v>
      </c>
      <c r="BE264" s="99">
        <v>0</v>
      </c>
      <c r="BF264" s="99">
        <v>277258.51786804199</v>
      </c>
      <c r="BG264" s="99">
        <v>1702695.78294373</v>
      </c>
      <c r="BH264" s="99">
        <v>0</v>
      </c>
      <c r="BI264" s="99">
        <v>701309.598930359</v>
      </c>
      <c r="BJ264" s="99">
        <v>2966332.8113708501</v>
      </c>
      <c r="BK264" s="99">
        <v>1388068.1597595201</v>
      </c>
      <c r="BL264" s="99">
        <v>101787.665668488</v>
      </c>
      <c r="BM264" s="99">
        <v>0</v>
      </c>
      <c r="BN264" s="99">
        <v>0</v>
      </c>
      <c r="BO264" s="99">
        <v>0</v>
      </c>
      <c r="BP264" s="99">
        <v>0</v>
      </c>
      <c r="BQ264" s="99">
        <v>0</v>
      </c>
      <c r="BR264" s="99">
        <v>23500.683076620098</v>
      </c>
      <c r="BS264" s="99">
        <v>1467556.7655029299</v>
      </c>
      <c r="BT264" s="99">
        <v>6453.2997897863397</v>
      </c>
      <c r="BU264" s="99">
        <v>0</v>
      </c>
      <c r="BV264" s="99">
        <v>2187414.5250549298</v>
      </c>
      <c r="BW264" s="99">
        <v>5279.79556506872</v>
      </c>
      <c r="BX264" s="99">
        <v>0</v>
      </c>
      <c r="BY264" s="99">
        <v>0</v>
      </c>
      <c r="BZ264" s="99">
        <v>0</v>
      </c>
      <c r="CA264" s="99">
        <v>20990.657788038301</v>
      </c>
      <c r="CB264" s="99">
        <v>2907972.5870666499</v>
      </c>
      <c r="CC264" s="99">
        <v>23166073.442138702</v>
      </c>
      <c r="CD264" s="99">
        <v>3681285.9374084501</v>
      </c>
      <c r="CE264" s="99">
        <v>585.51256445050205</v>
      </c>
      <c r="CF264" s="99">
        <v>132005.81145095799</v>
      </c>
      <c r="CG264" s="99">
        <v>951823.80632782006</v>
      </c>
      <c r="CH264" s="99">
        <v>102488.528604507</v>
      </c>
      <c r="CI264" s="99">
        <v>21582.259289741502</v>
      </c>
      <c r="CJ264" s="99">
        <v>3041174.3651733398</v>
      </c>
      <c r="CK264" s="99">
        <v>24029719.923095699</v>
      </c>
      <c r="CL264" s="99">
        <v>3782772.8308105501</v>
      </c>
      <c r="CM264" s="166">
        <v>23182.586352586699</v>
      </c>
      <c r="CN264" s="166">
        <v>3637317.1607055701</v>
      </c>
      <c r="CO264" s="166">
        <v>25719737.4619141</v>
      </c>
      <c r="CP264" s="99">
        <v>3782772.8308105501</v>
      </c>
      <c r="CQ264" s="99">
        <v>381.26984175667201</v>
      </c>
      <c r="CR264" s="99">
        <v>88385.273259162903</v>
      </c>
      <c r="CS264" s="99">
        <v>629539.69672393799</v>
      </c>
      <c r="CT264" s="99">
        <v>97668.361820220904</v>
      </c>
      <c r="CU264" s="98">
        <v>13500.142120492999</v>
      </c>
      <c r="CV264" s="98">
        <v>1809.4602539330001</v>
      </c>
      <c r="CW264" s="98">
        <v>3039978.3985176077</v>
      </c>
      <c r="CX264" s="98">
        <v>24117897.248466522</v>
      </c>
    </row>
    <row r="265" spans="1:102" x14ac:dyDescent="0.2">
      <c r="A265" s="98" t="s">
        <v>55</v>
      </c>
      <c r="B265" s="100">
        <v>39052</v>
      </c>
      <c r="C265" s="99">
        <v>0</v>
      </c>
      <c r="D265" s="99">
        <v>8386.4281845092792</v>
      </c>
      <c r="E265" s="99">
        <v>13350.751111388199</v>
      </c>
      <c r="F265" s="99">
        <v>7088.6293786764099</v>
      </c>
      <c r="G265" s="99">
        <v>478.83856414630998</v>
      </c>
      <c r="H265" s="99">
        <v>0</v>
      </c>
      <c r="I265" s="99">
        <v>0</v>
      </c>
      <c r="J265" s="99">
        <v>1587.5553034991001</v>
      </c>
      <c r="K265" s="99">
        <v>0</v>
      </c>
      <c r="L265" s="99">
        <v>173.369746981189</v>
      </c>
      <c r="M265" s="99">
        <v>165.267098380253</v>
      </c>
      <c r="N265" s="99">
        <v>8017.5608544945699</v>
      </c>
      <c r="O265" s="99">
        <v>83.975141296163201</v>
      </c>
      <c r="P265" s="99">
        <v>0</v>
      </c>
      <c r="Q265" s="99">
        <v>13238.653833746899</v>
      </c>
      <c r="R265" s="99">
        <v>37.548506056424202</v>
      </c>
      <c r="S265" s="99">
        <v>0</v>
      </c>
      <c r="T265" s="99">
        <v>174.54758805595301</v>
      </c>
      <c r="U265" s="99">
        <v>1745.81864236295</v>
      </c>
      <c r="V265" s="99">
        <v>0</v>
      </c>
      <c r="W265" s="99">
        <v>813352.74946594203</v>
      </c>
      <c r="X265" s="99">
        <v>2199769.1188659701</v>
      </c>
      <c r="Y265" s="99">
        <v>1045639.68621826</v>
      </c>
      <c r="Z265" s="99">
        <v>109099.647544861</v>
      </c>
      <c r="AA265" s="99">
        <v>0</v>
      </c>
      <c r="AB265" s="99">
        <v>0</v>
      </c>
      <c r="AC265" s="99">
        <v>590826.37430572498</v>
      </c>
      <c r="AD265" s="99">
        <v>0</v>
      </c>
      <c r="AE265" s="99">
        <v>26584.530153036099</v>
      </c>
      <c r="AF265" s="99">
        <v>21099.568362474402</v>
      </c>
      <c r="AG265" s="99">
        <v>1264021.60554504</v>
      </c>
      <c r="AH265" s="99">
        <v>4664.3263298273096</v>
      </c>
      <c r="AI265" s="99">
        <v>0</v>
      </c>
      <c r="AJ265" s="99">
        <v>1680135.9075927699</v>
      </c>
      <c r="AK265" s="99">
        <v>9621.5502266883905</v>
      </c>
      <c r="AL265" s="99">
        <v>0</v>
      </c>
      <c r="AM265" s="99">
        <v>38280.410311222098</v>
      </c>
      <c r="AN265" s="99">
        <v>635483.29723358201</v>
      </c>
      <c r="AO265" s="99">
        <v>0</v>
      </c>
      <c r="AP265" s="99">
        <v>6755775.0374145498</v>
      </c>
      <c r="AQ265" s="99">
        <v>17534346.0085449</v>
      </c>
      <c r="AR265" s="99">
        <v>8688319.6954345703</v>
      </c>
      <c r="AS265" s="99">
        <v>781808.88809966994</v>
      </c>
      <c r="AT265" s="99">
        <v>0</v>
      </c>
      <c r="AU265" s="99">
        <v>0</v>
      </c>
      <c r="AV265" s="99">
        <v>1748147.65779114</v>
      </c>
      <c r="AW265" s="99">
        <v>0</v>
      </c>
      <c r="AX265" s="99">
        <v>205409.55887603801</v>
      </c>
      <c r="AY265" s="99">
        <v>167343.641132355</v>
      </c>
      <c r="AZ265" s="99">
        <v>10455273.6483154</v>
      </c>
      <c r="BA265" s="99">
        <v>35305.183883666999</v>
      </c>
      <c r="BB265" s="99">
        <v>0</v>
      </c>
      <c r="BC265" s="99">
        <v>13293203.727417</v>
      </c>
      <c r="BD265" s="99">
        <v>67551.695721626296</v>
      </c>
      <c r="BE265" s="99">
        <v>0</v>
      </c>
      <c r="BF265" s="99">
        <v>281611.28815841698</v>
      </c>
      <c r="BG265" s="99">
        <v>1845407.07820129</v>
      </c>
      <c r="BH265" s="99">
        <v>0</v>
      </c>
      <c r="BI265" s="99">
        <v>773692.14829254197</v>
      </c>
      <c r="BJ265" s="99">
        <v>2996758.3921814002</v>
      </c>
      <c r="BK265" s="99">
        <v>1475346.6247558601</v>
      </c>
      <c r="BL265" s="99">
        <v>112793.926364899</v>
      </c>
      <c r="BM265" s="99">
        <v>0</v>
      </c>
      <c r="BN265" s="99">
        <v>0</v>
      </c>
      <c r="BO265" s="99">
        <v>0</v>
      </c>
      <c r="BP265" s="99">
        <v>0</v>
      </c>
      <c r="BQ265" s="99">
        <v>0</v>
      </c>
      <c r="BR265" s="99">
        <v>23142.779438734098</v>
      </c>
      <c r="BS265" s="99">
        <v>1515379.3412017799</v>
      </c>
      <c r="BT265" s="99">
        <v>6846.48063951731</v>
      </c>
      <c r="BU265" s="99">
        <v>0</v>
      </c>
      <c r="BV265" s="99">
        <v>2209531.8093566899</v>
      </c>
      <c r="BW265" s="99">
        <v>7479.9807878732699</v>
      </c>
      <c r="BX265" s="99">
        <v>0</v>
      </c>
      <c r="BY265" s="99">
        <v>0</v>
      </c>
      <c r="BZ265" s="99">
        <v>0</v>
      </c>
      <c r="CA265" s="99">
        <v>21695.3094973564</v>
      </c>
      <c r="CB265" s="99">
        <v>2994973.4791870099</v>
      </c>
      <c r="CC265" s="99">
        <v>24080286.455322299</v>
      </c>
      <c r="CD265" s="99">
        <v>3778683.5810852102</v>
      </c>
      <c r="CE265" s="99">
        <v>646.03862689435505</v>
      </c>
      <c r="CF265" s="99">
        <v>145066.479009628</v>
      </c>
      <c r="CG265" s="99">
        <v>1046389.88648987</v>
      </c>
      <c r="CH265" s="99">
        <v>113453.182545662</v>
      </c>
      <c r="CI265" s="99">
        <v>22317.997605323799</v>
      </c>
      <c r="CJ265" s="99">
        <v>3136140.6662902799</v>
      </c>
      <c r="CK265" s="99">
        <v>25071237.266845699</v>
      </c>
      <c r="CL265" s="99">
        <v>3890747.5282287602</v>
      </c>
      <c r="CM265" s="166">
        <v>24047.490619421002</v>
      </c>
      <c r="CN265" s="166">
        <v>3775224.8956603999</v>
      </c>
      <c r="CO265" s="166">
        <v>26975313.427002002</v>
      </c>
      <c r="CP265" s="99">
        <v>3890747.5282287602</v>
      </c>
      <c r="CQ265" s="99">
        <v>421.43246183916898</v>
      </c>
      <c r="CR265" s="99">
        <v>95076.180690765395</v>
      </c>
      <c r="CS265" s="99">
        <v>684138.34100341797</v>
      </c>
      <c r="CT265" s="99">
        <v>105441.303803444</v>
      </c>
      <c r="CU265" s="98">
        <v>13660.107924032</v>
      </c>
      <c r="CV265" s="98">
        <v>2047.8306651949999</v>
      </c>
      <c r="CW265" s="98">
        <v>3140039.9581966377</v>
      </c>
      <c r="CX265" s="98">
        <v>25126676.341812171</v>
      </c>
    </row>
    <row r="266" spans="1:102" x14ac:dyDescent="0.2">
      <c r="A266" s="98" t="s">
        <v>55</v>
      </c>
      <c r="B266" s="100">
        <v>39142</v>
      </c>
      <c r="C266" s="99">
        <v>0</v>
      </c>
      <c r="D266" s="99">
        <v>8234.1022797823007</v>
      </c>
      <c r="E266" s="99">
        <v>13495.8315576315</v>
      </c>
      <c r="F266" s="99">
        <v>7364.5825912356404</v>
      </c>
      <c r="G266" s="99">
        <v>503.913267895579</v>
      </c>
      <c r="H266" s="99">
        <v>0</v>
      </c>
      <c r="I266" s="99">
        <v>0</v>
      </c>
      <c r="J266" s="99">
        <v>1706.75496399403</v>
      </c>
      <c r="K266" s="99">
        <v>0</v>
      </c>
      <c r="L266" s="99">
        <v>159.18771273642801</v>
      </c>
      <c r="M266" s="99">
        <v>164.16409345716201</v>
      </c>
      <c r="N266" s="99">
        <v>8298.9898973703403</v>
      </c>
      <c r="O266" s="99">
        <v>102.74124917201701</v>
      </c>
      <c r="P266" s="99">
        <v>0</v>
      </c>
      <c r="Q266" s="99">
        <v>13033.327019453</v>
      </c>
      <c r="R266" s="99">
        <v>38.110287937335698</v>
      </c>
      <c r="S266" s="99">
        <v>0</v>
      </c>
      <c r="T266" s="99">
        <v>152.799948874861</v>
      </c>
      <c r="U266" s="99">
        <v>1831.4704964608</v>
      </c>
      <c r="V266" s="99">
        <v>0</v>
      </c>
      <c r="W266" s="99">
        <v>763907.27415466297</v>
      </c>
      <c r="X266" s="99">
        <v>2202416.8510436998</v>
      </c>
      <c r="Y266" s="99">
        <v>1084509.2744903599</v>
      </c>
      <c r="Z266" s="99">
        <v>113368.017012596</v>
      </c>
      <c r="AA266" s="99">
        <v>0</v>
      </c>
      <c r="AB266" s="99">
        <v>0</v>
      </c>
      <c r="AC266" s="99">
        <v>638650.52345275902</v>
      </c>
      <c r="AD266" s="99">
        <v>0</v>
      </c>
      <c r="AE266" s="99">
        <v>24938.837548732801</v>
      </c>
      <c r="AF266" s="99">
        <v>20566.341323614099</v>
      </c>
      <c r="AG266" s="99">
        <v>1299075.6480865499</v>
      </c>
      <c r="AH266" s="99">
        <v>5790.1226999759701</v>
      </c>
      <c r="AI266" s="99">
        <v>0</v>
      </c>
      <c r="AJ266" s="99">
        <v>1603518.3964843799</v>
      </c>
      <c r="AK266" s="99">
        <v>9551.4963177442605</v>
      </c>
      <c r="AL266" s="99">
        <v>0</v>
      </c>
      <c r="AM266" s="99">
        <v>32672.315933466001</v>
      </c>
      <c r="AN266" s="99">
        <v>665812.70345306396</v>
      </c>
      <c r="AO266" s="99">
        <v>0</v>
      </c>
      <c r="AP266" s="99">
        <v>6288407.03015137</v>
      </c>
      <c r="AQ266" s="99">
        <v>17700716.8674316</v>
      </c>
      <c r="AR266" s="99">
        <v>9063960.06103516</v>
      </c>
      <c r="AS266" s="99">
        <v>829865.01811981201</v>
      </c>
      <c r="AT266" s="99">
        <v>0</v>
      </c>
      <c r="AU266" s="99">
        <v>0</v>
      </c>
      <c r="AV266" s="99">
        <v>1877231.74345398</v>
      </c>
      <c r="AW266" s="99">
        <v>0</v>
      </c>
      <c r="AX266" s="99">
        <v>195330.984169006</v>
      </c>
      <c r="AY266" s="99">
        <v>162842.59611702</v>
      </c>
      <c r="AZ266" s="99">
        <v>10793505.9019775</v>
      </c>
      <c r="BA266" s="99">
        <v>44231.352883338899</v>
      </c>
      <c r="BB266" s="99">
        <v>0</v>
      </c>
      <c r="BC266" s="99">
        <v>12777897.425293</v>
      </c>
      <c r="BD266" s="99">
        <v>68434.556888580293</v>
      </c>
      <c r="BE266" s="99">
        <v>0</v>
      </c>
      <c r="BF266" s="99">
        <v>251553.93731117199</v>
      </c>
      <c r="BG266" s="99">
        <v>1958913.9615783701</v>
      </c>
      <c r="BH266" s="99">
        <v>0</v>
      </c>
      <c r="BI266" s="99">
        <v>752233.09257507301</v>
      </c>
      <c r="BJ266" s="99">
        <v>3077852.4830322298</v>
      </c>
      <c r="BK266" s="99">
        <v>1552256.6899871801</v>
      </c>
      <c r="BL266" s="99">
        <v>119856.311746597</v>
      </c>
      <c r="BM266" s="99">
        <v>0</v>
      </c>
      <c r="BN266" s="99">
        <v>0</v>
      </c>
      <c r="BO266" s="99">
        <v>0</v>
      </c>
      <c r="BP266" s="99">
        <v>0</v>
      </c>
      <c r="BQ266" s="99">
        <v>0</v>
      </c>
      <c r="BR266" s="99">
        <v>25195.594199895899</v>
      </c>
      <c r="BS266" s="99">
        <v>1589259.7492828399</v>
      </c>
      <c r="BT266" s="99">
        <v>8198.6475929021799</v>
      </c>
      <c r="BU266" s="99">
        <v>0</v>
      </c>
      <c r="BV266" s="99">
        <v>2236767.6195068401</v>
      </c>
      <c r="BW266" s="99">
        <v>7748.7314565181696</v>
      </c>
      <c r="BX266" s="99">
        <v>0</v>
      </c>
      <c r="BY266" s="99">
        <v>0</v>
      </c>
      <c r="BZ266" s="99">
        <v>0</v>
      </c>
      <c r="CA266" s="99">
        <v>21737.1264851093</v>
      </c>
      <c r="CB266" s="99">
        <v>2969100.5065612802</v>
      </c>
      <c r="CC266" s="99">
        <v>24115707.8210449</v>
      </c>
      <c r="CD266" s="99">
        <v>3868334.1266174298</v>
      </c>
      <c r="CE266" s="99">
        <v>629.064262643456</v>
      </c>
      <c r="CF266" s="99">
        <v>141129.48444747899</v>
      </c>
      <c r="CG266" s="99">
        <v>1036232.05682373</v>
      </c>
      <c r="CH266" s="99">
        <v>118251.65121173899</v>
      </c>
      <c r="CI266" s="99">
        <v>22362.878048181501</v>
      </c>
      <c r="CJ266" s="99">
        <v>3109928.6826171898</v>
      </c>
      <c r="CK266" s="99">
        <v>25138816.011230499</v>
      </c>
      <c r="CL266" s="99">
        <v>3988951.9214782701</v>
      </c>
      <c r="CM266" s="166">
        <v>24163.842935323701</v>
      </c>
      <c r="CN266" s="166">
        <v>3777496.1011657701</v>
      </c>
      <c r="CO266" s="166">
        <v>27087163.713867199</v>
      </c>
      <c r="CP266" s="99">
        <v>3988951.9214782701</v>
      </c>
      <c r="CQ266" s="99">
        <v>452.47193561866902</v>
      </c>
      <c r="CR266" s="99">
        <v>100712.217853546</v>
      </c>
      <c r="CS266" s="99">
        <v>732353.97473907506</v>
      </c>
      <c r="CT266" s="99">
        <v>110827.81546020501</v>
      </c>
      <c r="CU266" s="98">
        <v>13746.623535393999</v>
      </c>
      <c r="CV266" s="98">
        <v>2185.7885579019999</v>
      </c>
      <c r="CW266" s="98">
        <v>3110229.991008759</v>
      </c>
      <c r="CX266" s="98">
        <v>25151939.87786863</v>
      </c>
    </row>
    <row r="267" spans="1:102" x14ac:dyDescent="0.2">
      <c r="A267" s="98" t="s">
        <v>55</v>
      </c>
      <c r="B267" s="100">
        <v>39234</v>
      </c>
      <c r="C267" s="99">
        <v>0</v>
      </c>
      <c r="D267" s="99">
        <v>8349.3510652780496</v>
      </c>
      <c r="E267" s="99">
        <v>13757.469576716399</v>
      </c>
      <c r="F267" s="99">
        <v>7692.1815327405902</v>
      </c>
      <c r="G267" s="99">
        <v>556.983730480075</v>
      </c>
      <c r="H267" s="99">
        <v>0</v>
      </c>
      <c r="I267" s="99">
        <v>0</v>
      </c>
      <c r="J267" s="99">
        <v>1782.8065755069299</v>
      </c>
      <c r="K267" s="99">
        <v>0</v>
      </c>
      <c r="L267" s="99">
        <v>206.967096285895</v>
      </c>
      <c r="M267" s="99">
        <v>165.62520460411901</v>
      </c>
      <c r="N267" s="99">
        <v>8477.9230672120993</v>
      </c>
      <c r="O267" s="99">
        <v>95.562077204696806</v>
      </c>
      <c r="P267" s="99">
        <v>0</v>
      </c>
      <c r="Q267" s="99">
        <v>13376.804907918</v>
      </c>
      <c r="R267" s="99">
        <v>44.211031608283498</v>
      </c>
      <c r="S267" s="99">
        <v>0</v>
      </c>
      <c r="T267" s="99">
        <v>139.49740485846999</v>
      </c>
      <c r="U267" s="99">
        <v>1859.5401401817801</v>
      </c>
      <c r="V267" s="99">
        <v>0</v>
      </c>
      <c r="W267" s="99">
        <v>813621.865470886</v>
      </c>
      <c r="X267" s="99">
        <v>2208738.9809265099</v>
      </c>
      <c r="Y267" s="99">
        <v>1110657.3380127</v>
      </c>
      <c r="Z267" s="99">
        <v>121896.57383728</v>
      </c>
      <c r="AA267" s="99">
        <v>0</v>
      </c>
      <c r="AB267" s="99">
        <v>0</v>
      </c>
      <c r="AC267" s="99">
        <v>664453.897605896</v>
      </c>
      <c r="AD267" s="99">
        <v>0</v>
      </c>
      <c r="AE267" s="99">
        <v>30964.440977811799</v>
      </c>
      <c r="AF267" s="99">
        <v>20428.754993915602</v>
      </c>
      <c r="AG267" s="99">
        <v>1322784.0625</v>
      </c>
      <c r="AH267" s="99">
        <v>4515.2926983237303</v>
      </c>
      <c r="AI267" s="99">
        <v>0</v>
      </c>
      <c r="AJ267" s="99">
        <v>1671457.9676666299</v>
      </c>
      <c r="AK267" s="99">
        <v>10480.1007101536</v>
      </c>
      <c r="AL267" s="99">
        <v>0</v>
      </c>
      <c r="AM267" s="99">
        <v>27157.025443315499</v>
      </c>
      <c r="AN267" s="99">
        <v>680247.94260406506</v>
      </c>
      <c r="AO267" s="99">
        <v>0</v>
      </c>
      <c r="AP267" s="99">
        <v>6387969.6312255897</v>
      </c>
      <c r="AQ267" s="99">
        <v>17935362.964355499</v>
      </c>
      <c r="AR267" s="99">
        <v>9340681.5184326209</v>
      </c>
      <c r="AS267" s="99">
        <v>902654.04391479504</v>
      </c>
      <c r="AT267" s="99">
        <v>0</v>
      </c>
      <c r="AU267" s="99">
        <v>0</v>
      </c>
      <c r="AV267" s="99">
        <v>1968262.16317749</v>
      </c>
      <c r="AW267" s="99">
        <v>0</v>
      </c>
      <c r="AX267" s="99">
        <v>237505.73184013399</v>
      </c>
      <c r="AY267" s="99">
        <v>160185.00365257301</v>
      </c>
      <c r="AZ267" s="99">
        <v>11079110.9526367</v>
      </c>
      <c r="BA267" s="99">
        <v>35532.855626583099</v>
      </c>
      <c r="BB267" s="99">
        <v>0</v>
      </c>
      <c r="BC267" s="99">
        <v>13392304.959716801</v>
      </c>
      <c r="BD267" s="99">
        <v>74555.208496093794</v>
      </c>
      <c r="BE267" s="99">
        <v>0</v>
      </c>
      <c r="BF267" s="99">
        <v>215192.44544792199</v>
      </c>
      <c r="BG267" s="99">
        <v>2008917.4933166499</v>
      </c>
      <c r="BH267" s="99">
        <v>0</v>
      </c>
      <c r="BI267" s="99">
        <v>856590.89289092994</v>
      </c>
      <c r="BJ267" s="99">
        <v>3142047.4505310101</v>
      </c>
      <c r="BK267" s="99">
        <v>1618443.9319305399</v>
      </c>
      <c r="BL267" s="99">
        <v>134584.216796875</v>
      </c>
      <c r="BM267" s="99">
        <v>0</v>
      </c>
      <c r="BN267" s="99">
        <v>0</v>
      </c>
      <c r="BO267" s="99">
        <v>0</v>
      </c>
      <c r="BP267" s="99">
        <v>0</v>
      </c>
      <c r="BQ267" s="99">
        <v>0</v>
      </c>
      <c r="BR267" s="99">
        <v>26282.227518796899</v>
      </c>
      <c r="BS267" s="99">
        <v>1654207.40653992</v>
      </c>
      <c r="BT267" s="99">
        <v>6906.5450097918501</v>
      </c>
      <c r="BU267" s="99">
        <v>0</v>
      </c>
      <c r="BV267" s="99">
        <v>2294004.2274475102</v>
      </c>
      <c r="BW267" s="99">
        <v>8584.5512392520905</v>
      </c>
      <c r="BX267" s="99">
        <v>0</v>
      </c>
      <c r="BY267" s="99">
        <v>0</v>
      </c>
      <c r="BZ267" s="99">
        <v>0</v>
      </c>
      <c r="CA267" s="99">
        <v>22186.8088264465</v>
      </c>
      <c r="CB267" s="99">
        <v>3055908.9886779799</v>
      </c>
      <c r="CC267" s="99">
        <v>24702285.005371101</v>
      </c>
      <c r="CD267" s="99">
        <v>3946134.4486389202</v>
      </c>
      <c r="CE267" s="99">
        <v>680.33705997466996</v>
      </c>
      <c r="CF267" s="99">
        <v>148458.39826393101</v>
      </c>
      <c r="CG267" s="99">
        <v>1102727.0941467299</v>
      </c>
      <c r="CH267" s="99">
        <v>134743.55765342701</v>
      </c>
      <c r="CI267" s="99">
        <v>22888.721018075899</v>
      </c>
      <c r="CJ267" s="99">
        <v>3207091.1103820801</v>
      </c>
      <c r="CK267" s="99">
        <v>25998511.6083984</v>
      </c>
      <c r="CL267" s="99">
        <v>4081780.42938232</v>
      </c>
      <c r="CM267" s="166">
        <v>24708.800284385699</v>
      </c>
      <c r="CN267" s="166">
        <v>3879596.7338867201</v>
      </c>
      <c r="CO267" s="166">
        <v>27967709.368408199</v>
      </c>
      <c r="CP267" s="99">
        <v>4081780.42938232</v>
      </c>
      <c r="CQ267" s="99">
        <v>504.31027125194697</v>
      </c>
      <c r="CR267" s="99">
        <v>109784.687378883</v>
      </c>
      <c r="CS267" s="99">
        <v>807602.51335907006</v>
      </c>
      <c r="CT267" s="99">
        <v>125726.337827682</v>
      </c>
      <c r="CU267" s="98">
        <v>13971.555164633</v>
      </c>
      <c r="CV267" s="98">
        <v>2294.607496049</v>
      </c>
      <c r="CW267" s="98">
        <v>3204367.3869419107</v>
      </c>
      <c r="CX267" s="98">
        <v>25805012.09951783</v>
      </c>
    </row>
    <row r="268" spans="1:102" x14ac:dyDescent="0.2">
      <c r="A268" s="98" t="s">
        <v>55</v>
      </c>
      <c r="B268" s="100">
        <v>39326</v>
      </c>
      <c r="C268" s="99">
        <v>0</v>
      </c>
      <c r="D268" s="99">
        <v>8262.4992063045502</v>
      </c>
      <c r="E268" s="99">
        <v>13793.1039074659</v>
      </c>
      <c r="F268" s="99">
        <v>7932.0588852167102</v>
      </c>
      <c r="G268" s="99">
        <v>598.83190307021096</v>
      </c>
      <c r="H268" s="99">
        <v>0</v>
      </c>
      <c r="I268" s="99">
        <v>0</v>
      </c>
      <c r="J268" s="99">
        <v>1827.1692107766901</v>
      </c>
      <c r="K268" s="99">
        <v>0</v>
      </c>
      <c r="L268" s="99">
        <v>219.54187438264501</v>
      </c>
      <c r="M268" s="99">
        <v>156.293390685692</v>
      </c>
      <c r="N268" s="99">
        <v>8568.3447849750501</v>
      </c>
      <c r="O268" s="99">
        <v>103.926049911417</v>
      </c>
      <c r="P268" s="99">
        <v>0</v>
      </c>
      <c r="Q268" s="99">
        <v>13045.137911677401</v>
      </c>
      <c r="R268" s="99">
        <v>41.275516759604201</v>
      </c>
      <c r="S268" s="99">
        <v>0</v>
      </c>
      <c r="T268" s="99">
        <v>129.12211553938701</v>
      </c>
      <c r="U268" s="99">
        <v>1900.6733412593601</v>
      </c>
      <c r="V268" s="99">
        <v>0</v>
      </c>
      <c r="W268" s="99">
        <v>759800.53117370605</v>
      </c>
      <c r="X268" s="99">
        <v>2193503.5621032701</v>
      </c>
      <c r="Y268" s="99">
        <v>1130237.8165893599</v>
      </c>
      <c r="Z268" s="99">
        <v>131241.860404968</v>
      </c>
      <c r="AA268" s="99">
        <v>0</v>
      </c>
      <c r="AB268" s="99">
        <v>0</v>
      </c>
      <c r="AC268" s="99">
        <v>675310.46539306606</v>
      </c>
      <c r="AD268" s="99">
        <v>0</v>
      </c>
      <c r="AE268" s="99">
        <v>32821.948238849604</v>
      </c>
      <c r="AF268" s="99">
        <v>21689.462402582201</v>
      </c>
      <c r="AG268" s="99">
        <v>1325576.66481018</v>
      </c>
      <c r="AH268" s="99">
        <v>4931.1107090711603</v>
      </c>
      <c r="AI268" s="99">
        <v>0</v>
      </c>
      <c r="AJ268" s="99">
        <v>1568078.82879639</v>
      </c>
      <c r="AK268" s="99">
        <v>11246.8319895267</v>
      </c>
      <c r="AL268" s="99">
        <v>0</v>
      </c>
      <c r="AM268" s="99">
        <v>26388.075335502599</v>
      </c>
      <c r="AN268" s="99">
        <v>697215.72059631301</v>
      </c>
      <c r="AO268" s="99">
        <v>0</v>
      </c>
      <c r="AP268" s="99">
        <v>6515935.9302978497</v>
      </c>
      <c r="AQ268" s="99">
        <v>17891849.498046901</v>
      </c>
      <c r="AR268" s="99">
        <v>9538238.7926025409</v>
      </c>
      <c r="AS268" s="99">
        <v>955573.43853759801</v>
      </c>
      <c r="AT268" s="99">
        <v>0</v>
      </c>
      <c r="AU268" s="99">
        <v>0</v>
      </c>
      <c r="AV268" s="99">
        <v>2029121.1445007301</v>
      </c>
      <c r="AW268" s="99">
        <v>0</v>
      </c>
      <c r="AX268" s="99">
        <v>254809.80542755101</v>
      </c>
      <c r="AY268" s="99">
        <v>171597.66891861</v>
      </c>
      <c r="AZ268" s="99">
        <v>11124801.044311499</v>
      </c>
      <c r="BA268" s="99">
        <v>41235.667154789</v>
      </c>
      <c r="BB268" s="99">
        <v>0</v>
      </c>
      <c r="BC268" s="99">
        <v>12435566.949585</v>
      </c>
      <c r="BD268" s="99">
        <v>80106.445905685396</v>
      </c>
      <c r="BE268" s="99">
        <v>0</v>
      </c>
      <c r="BF268" s="99">
        <v>197466.086170197</v>
      </c>
      <c r="BG268" s="99">
        <v>2091875.47067261</v>
      </c>
      <c r="BH268" s="99">
        <v>0</v>
      </c>
      <c r="BI268" s="99">
        <v>844495.01161956799</v>
      </c>
      <c r="BJ268" s="99">
        <v>3144293.4710082998</v>
      </c>
      <c r="BK268" s="99">
        <v>1663651.2150878899</v>
      </c>
      <c r="BL268" s="99">
        <v>143474.22325897199</v>
      </c>
      <c r="BM268" s="99">
        <v>0</v>
      </c>
      <c r="BN268" s="99">
        <v>0</v>
      </c>
      <c r="BO268" s="99">
        <v>0</v>
      </c>
      <c r="BP268" s="99">
        <v>0</v>
      </c>
      <c r="BQ268" s="99">
        <v>0</v>
      </c>
      <c r="BR268" s="99">
        <v>29066.753913879402</v>
      </c>
      <c r="BS268" s="99">
        <v>1658889.81307983</v>
      </c>
      <c r="BT268" s="99">
        <v>8009.28265917301</v>
      </c>
      <c r="BU268" s="99">
        <v>0</v>
      </c>
      <c r="BV268" s="99">
        <v>2299136.1114502</v>
      </c>
      <c r="BW268" s="99">
        <v>9357.6059716939908</v>
      </c>
      <c r="BX268" s="99">
        <v>0</v>
      </c>
      <c r="BY268" s="99">
        <v>0</v>
      </c>
      <c r="BZ268" s="99">
        <v>0</v>
      </c>
      <c r="CA268" s="99">
        <v>22011.413900613799</v>
      </c>
      <c r="CB268" s="99">
        <v>2943681.3446960398</v>
      </c>
      <c r="CC268" s="99">
        <v>24260600.846191399</v>
      </c>
      <c r="CD268" s="99">
        <v>4007047.64910889</v>
      </c>
      <c r="CE268" s="99">
        <v>713.82031396031402</v>
      </c>
      <c r="CF268" s="99">
        <v>153453.69189262399</v>
      </c>
      <c r="CG268" s="99">
        <v>1136842.42555237</v>
      </c>
      <c r="CH268" s="99">
        <v>144417.59071540801</v>
      </c>
      <c r="CI268" s="99">
        <v>22737.5707688332</v>
      </c>
      <c r="CJ268" s="99">
        <v>3097866.0241394001</v>
      </c>
      <c r="CK268" s="99">
        <v>25248043.6005859</v>
      </c>
      <c r="CL268" s="99">
        <v>4150172.1915893601</v>
      </c>
      <c r="CM268" s="166">
        <v>24612.854750156399</v>
      </c>
      <c r="CN268" s="166">
        <v>3798507.6278381301</v>
      </c>
      <c r="CO268" s="166">
        <v>27322653.629638702</v>
      </c>
      <c r="CP268" s="99">
        <v>4150172.1915893601</v>
      </c>
      <c r="CQ268" s="99">
        <v>543.32228379696596</v>
      </c>
      <c r="CR268" s="99">
        <v>117049.78725147199</v>
      </c>
      <c r="CS268" s="99">
        <v>860212.35868835403</v>
      </c>
      <c r="CT268" s="99">
        <v>135654.62190628101</v>
      </c>
      <c r="CU268" s="98">
        <v>13973.529294648</v>
      </c>
      <c r="CV268" s="98">
        <v>2400.5605673270002</v>
      </c>
      <c r="CW268" s="98">
        <v>3097135.0365886637</v>
      </c>
      <c r="CX268" s="98">
        <v>25397443.271743767</v>
      </c>
    </row>
    <row r="269" spans="1:102" x14ac:dyDescent="0.2">
      <c r="A269" s="98" t="s">
        <v>55</v>
      </c>
      <c r="B269" s="100">
        <v>39417</v>
      </c>
      <c r="C269" s="99">
        <v>0</v>
      </c>
      <c r="D269" s="99">
        <v>8966.5568213462793</v>
      </c>
      <c r="E269" s="99">
        <v>13893.2468442917</v>
      </c>
      <c r="F269" s="99">
        <v>8116.9652873873702</v>
      </c>
      <c r="G269" s="99">
        <v>628.35227134823799</v>
      </c>
      <c r="H269" s="99">
        <v>0</v>
      </c>
      <c r="I269" s="99">
        <v>0</v>
      </c>
      <c r="J269" s="99">
        <v>1864.04550237954</v>
      </c>
      <c r="K269" s="99">
        <v>0</v>
      </c>
      <c r="L269" s="99">
        <v>177.606556970626</v>
      </c>
      <c r="M269" s="99">
        <v>170.28756954334699</v>
      </c>
      <c r="N269" s="99">
        <v>8657.9887288808804</v>
      </c>
      <c r="O269" s="99">
        <v>108.95665840432</v>
      </c>
      <c r="P269" s="99">
        <v>0</v>
      </c>
      <c r="Q269" s="99">
        <v>13722.6738817692</v>
      </c>
      <c r="R269" s="99">
        <v>42.678096908144703</v>
      </c>
      <c r="S269" s="99">
        <v>0</v>
      </c>
      <c r="T269" s="99">
        <v>116.73283082619299</v>
      </c>
      <c r="U269" s="99">
        <v>1962.50746208429</v>
      </c>
      <c r="V269" s="99">
        <v>0</v>
      </c>
      <c r="W269" s="99">
        <v>950893.08473205601</v>
      </c>
      <c r="X269" s="99">
        <v>2184192.4456481901</v>
      </c>
      <c r="Y269" s="99">
        <v>1136726.9644317599</v>
      </c>
      <c r="Z269" s="99">
        <v>133716.96892356899</v>
      </c>
      <c r="AA269" s="99">
        <v>0</v>
      </c>
      <c r="AB269" s="99">
        <v>0</v>
      </c>
      <c r="AC269" s="99">
        <v>691679.024085999</v>
      </c>
      <c r="AD269" s="99">
        <v>0</v>
      </c>
      <c r="AE269" s="99">
        <v>28868.8860323429</v>
      </c>
      <c r="AF269" s="99">
        <v>23765.439009189598</v>
      </c>
      <c r="AG269" s="99">
        <v>1323106.76524353</v>
      </c>
      <c r="AH269" s="99">
        <v>4888.7097643613797</v>
      </c>
      <c r="AI269" s="99">
        <v>0</v>
      </c>
      <c r="AJ269" s="99">
        <v>1751665.89631653</v>
      </c>
      <c r="AK269" s="99">
        <v>10113.187435030901</v>
      </c>
      <c r="AL269" s="99">
        <v>0</v>
      </c>
      <c r="AM269" s="99">
        <v>23809.950221776999</v>
      </c>
      <c r="AN269" s="99">
        <v>718138.029922485</v>
      </c>
      <c r="AO269" s="99">
        <v>0</v>
      </c>
      <c r="AP269" s="99">
        <v>7998653.9774169903</v>
      </c>
      <c r="AQ269" s="99">
        <v>17888970.051025402</v>
      </c>
      <c r="AR269" s="99">
        <v>9672319.1806640606</v>
      </c>
      <c r="AS269" s="99">
        <v>989706.09883117699</v>
      </c>
      <c r="AT269" s="99">
        <v>0</v>
      </c>
      <c r="AU269" s="99">
        <v>0</v>
      </c>
      <c r="AV269" s="99">
        <v>2131923.3472595201</v>
      </c>
      <c r="AW269" s="99">
        <v>0</v>
      </c>
      <c r="AX269" s="99">
        <v>234010.175649643</v>
      </c>
      <c r="AY269" s="99">
        <v>192223.892889023</v>
      </c>
      <c r="AZ269" s="99">
        <v>11201816.276001001</v>
      </c>
      <c r="BA269" s="99">
        <v>40730.988026619001</v>
      </c>
      <c r="BB269" s="99">
        <v>0</v>
      </c>
      <c r="BC269" s="99">
        <v>14187674.767700201</v>
      </c>
      <c r="BD269" s="99">
        <v>73000.829150199905</v>
      </c>
      <c r="BE269" s="99">
        <v>0</v>
      </c>
      <c r="BF269" s="99">
        <v>180200.07781791699</v>
      </c>
      <c r="BG269" s="99">
        <v>2189646.7241821298</v>
      </c>
      <c r="BH269" s="99">
        <v>0</v>
      </c>
      <c r="BI269" s="99">
        <v>951969.67102050805</v>
      </c>
      <c r="BJ269" s="99">
        <v>3175646.8158874498</v>
      </c>
      <c r="BK269" s="99">
        <v>1715049.06838989</v>
      </c>
      <c r="BL269" s="99">
        <v>150193.730884552</v>
      </c>
      <c r="BM269" s="99">
        <v>0</v>
      </c>
      <c r="BN269" s="99">
        <v>0</v>
      </c>
      <c r="BO269" s="99">
        <v>0</v>
      </c>
      <c r="BP269" s="99">
        <v>0</v>
      </c>
      <c r="BQ269" s="99">
        <v>0</v>
      </c>
      <c r="BR269" s="99">
        <v>30368.542788267099</v>
      </c>
      <c r="BS269" s="99">
        <v>1675766.45387268</v>
      </c>
      <c r="BT269" s="99">
        <v>7932.8542407751102</v>
      </c>
      <c r="BU269" s="99">
        <v>0</v>
      </c>
      <c r="BV269" s="99">
        <v>2408767.10723877</v>
      </c>
      <c r="BW269" s="99">
        <v>8618.2615911960602</v>
      </c>
      <c r="BX269" s="99">
        <v>0</v>
      </c>
      <c r="BY269" s="99">
        <v>0</v>
      </c>
      <c r="BZ269" s="99">
        <v>0</v>
      </c>
      <c r="CA269" s="99">
        <v>22836.0665478706</v>
      </c>
      <c r="CB269" s="99">
        <v>3127074.9748229999</v>
      </c>
      <c r="CC269" s="99">
        <v>25739747.885986298</v>
      </c>
      <c r="CD269" s="99">
        <v>4140900.4721679701</v>
      </c>
      <c r="CE269" s="99">
        <v>738.21842915564798</v>
      </c>
      <c r="CF269" s="99">
        <v>157151.33650589001</v>
      </c>
      <c r="CG269" s="99">
        <v>1164908.2063140899</v>
      </c>
      <c r="CH269" s="99">
        <v>150947.37521552999</v>
      </c>
      <c r="CI269" s="99">
        <v>23536.330517292001</v>
      </c>
      <c r="CJ269" s="99">
        <v>3281065.9302978502</v>
      </c>
      <c r="CK269" s="99">
        <v>26874665.865722701</v>
      </c>
      <c r="CL269" s="99">
        <v>4289408.8092040997</v>
      </c>
      <c r="CM269" s="166">
        <v>25473.505842208899</v>
      </c>
      <c r="CN269" s="166">
        <v>4002268.8861694299</v>
      </c>
      <c r="CO269" s="166">
        <v>29138096.862304699</v>
      </c>
      <c r="CP269" s="99">
        <v>4289408.8092040997</v>
      </c>
      <c r="CQ269" s="99">
        <v>578.96245591342404</v>
      </c>
      <c r="CR269" s="99">
        <v>121460.99609088901</v>
      </c>
      <c r="CS269" s="99">
        <v>899685.74178314197</v>
      </c>
      <c r="CT269" s="99">
        <v>142054.81422996501</v>
      </c>
      <c r="CU269" s="98">
        <v>14093.292131511</v>
      </c>
      <c r="CV269" s="98">
        <v>2465.719711578</v>
      </c>
      <c r="CW269" s="98">
        <v>3284226.3113288898</v>
      </c>
      <c r="CX269" s="98">
        <v>26904656.092300389</v>
      </c>
    </row>
    <row r="270" spans="1:102" x14ac:dyDescent="0.2">
      <c r="A270" s="98" t="s">
        <v>55</v>
      </c>
      <c r="B270" s="100">
        <v>39508</v>
      </c>
      <c r="C270" s="99">
        <v>0</v>
      </c>
      <c r="D270" s="99">
        <v>9242.8149540424292</v>
      </c>
      <c r="E270" s="99">
        <v>13909.0820910931</v>
      </c>
      <c r="F270" s="99">
        <v>8188.9371596574802</v>
      </c>
      <c r="G270" s="99">
        <v>672.49305927008402</v>
      </c>
      <c r="H270" s="99">
        <v>0</v>
      </c>
      <c r="I270" s="99">
        <v>0</v>
      </c>
      <c r="J270" s="99">
        <v>1942.5350934565099</v>
      </c>
      <c r="K270" s="99">
        <v>0</v>
      </c>
      <c r="L270" s="99">
        <v>229.11296994984099</v>
      </c>
      <c r="M270" s="99">
        <v>226.012195657939</v>
      </c>
      <c r="N270" s="99">
        <v>8675.5464594364203</v>
      </c>
      <c r="O270" s="99">
        <v>100.723461372778</v>
      </c>
      <c r="P270" s="99">
        <v>0</v>
      </c>
      <c r="Q270" s="99">
        <v>13900.753348350499</v>
      </c>
      <c r="R270" s="99">
        <v>41.9150933907367</v>
      </c>
      <c r="S270" s="99">
        <v>0</v>
      </c>
      <c r="T270" s="99">
        <v>115.931990091689</v>
      </c>
      <c r="U270" s="99">
        <v>2002.2252818495001</v>
      </c>
      <c r="V270" s="99">
        <v>0</v>
      </c>
      <c r="W270" s="99">
        <v>914300.62146758998</v>
      </c>
      <c r="X270" s="99">
        <v>2172925.6610412602</v>
      </c>
      <c r="Y270" s="99">
        <v>1144647.77085876</v>
      </c>
      <c r="Z270" s="99">
        <v>138909.36468315101</v>
      </c>
      <c r="AA270" s="99">
        <v>0</v>
      </c>
      <c r="AB270" s="99">
        <v>0</v>
      </c>
      <c r="AC270" s="99">
        <v>718064.98306274402</v>
      </c>
      <c r="AD270" s="99">
        <v>0</v>
      </c>
      <c r="AE270" s="99">
        <v>29448.711671829202</v>
      </c>
      <c r="AF270" s="99">
        <v>32933.397858619697</v>
      </c>
      <c r="AG270" s="99">
        <v>1313802.3951568599</v>
      </c>
      <c r="AH270" s="99">
        <v>4666.0196611285201</v>
      </c>
      <c r="AI270" s="99">
        <v>0</v>
      </c>
      <c r="AJ270" s="99">
        <v>1730243.57423401</v>
      </c>
      <c r="AK270" s="99">
        <v>9624.7324877977408</v>
      </c>
      <c r="AL270" s="99">
        <v>0</v>
      </c>
      <c r="AM270" s="99">
        <v>24164.414969921101</v>
      </c>
      <c r="AN270" s="99">
        <v>729492.41627502395</v>
      </c>
      <c r="AO270" s="99">
        <v>0</v>
      </c>
      <c r="AP270" s="99">
        <v>7987403.4727172898</v>
      </c>
      <c r="AQ270" s="99">
        <v>17870087.106201202</v>
      </c>
      <c r="AR270" s="99">
        <v>9752693.63354492</v>
      </c>
      <c r="AS270" s="99">
        <v>1036823.76378632</v>
      </c>
      <c r="AT270" s="99">
        <v>0</v>
      </c>
      <c r="AU270" s="99">
        <v>0</v>
      </c>
      <c r="AV270" s="99">
        <v>2242217.9085388202</v>
      </c>
      <c r="AW270" s="99">
        <v>0</v>
      </c>
      <c r="AX270" s="99">
        <v>231617.25097656299</v>
      </c>
      <c r="AY270" s="99">
        <v>262488.057113647</v>
      </c>
      <c r="AZ270" s="99">
        <v>11133638.845336899</v>
      </c>
      <c r="BA270" s="99">
        <v>39045.354304790497</v>
      </c>
      <c r="BB270" s="99">
        <v>0</v>
      </c>
      <c r="BC270" s="99">
        <v>14137449.895385699</v>
      </c>
      <c r="BD270" s="99">
        <v>71035.841922759995</v>
      </c>
      <c r="BE270" s="99">
        <v>0</v>
      </c>
      <c r="BF270" s="99">
        <v>194382.11384391799</v>
      </c>
      <c r="BG270" s="99">
        <v>2280190.59942627</v>
      </c>
      <c r="BH270" s="99">
        <v>0</v>
      </c>
      <c r="BI270" s="99">
        <v>907786.22419738804</v>
      </c>
      <c r="BJ270" s="99">
        <v>2829106.0394897498</v>
      </c>
      <c r="BK270" s="99">
        <v>1534331.17150879</v>
      </c>
      <c r="BL270" s="99">
        <v>161180.611732483</v>
      </c>
      <c r="BM270" s="99">
        <v>0</v>
      </c>
      <c r="BN270" s="99">
        <v>0</v>
      </c>
      <c r="BO270" s="99">
        <v>0</v>
      </c>
      <c r="BP270" s="99">
        <v>0</v>
      </c>
      <c r="BQ270" s="99">
        <v>0</v>
      </c>
      <c r="BR270" s="99">
        <v>39345.281794071198</v>
      </c>
      <c r="BS270" s="99">
        <v>1467298.07244873</v>
      </c>
      <c r="BT270" s="99">
        <v>7623.6837909221604</v>
      </c>
      <c r="BU270" s="99">
        <v>0</v>
      </c>
      <c r="BV270" s="99">
        <v>2234287.4576721201</v>
      </c>
      <c r="BW270" s="99">
        <v>8429.4473558664304</v>
      </c>
      <c r="BX270" s="99">
        <v>0</v>
      </c>
      <c r="BY270" s="99">
        <v>0</v>
      </c>
      <c r="BZ270" s="99">
        <v>0</v>
      </c>
      <c r="CA270" s="99">
        <v>23155.133431673101</v>
      </c>
      <c r="CB270" s="99">
        <v>3118586.9038391099</v>
      </c>
      <c r="CC270" s="99">
        <v>25605105.7270508</v>
      </c>
      <c r="CD270" s="99">
        <v>3683802.0150451702</v>
      </c>
      <c r="CE270" s="99">
        <v>765.19110335409596</v>
      </c>
      <c r="CF270" s="99">
        <v>159017.87792205799</v>
      </c>
      <c r="CG270" s="99">
        <v>1193222.47929382</v>
      </c>
      <c r="CH270" s="99">
        <v>159432.26872062701</v>
      </c>
      <c r="CI270" s="99">
        <v>23923.538310766198</v>
      </c>
      <c r="CJ270" s="99">
        <v>3277978.0491638202</v>
      </c>
      <c r="CK270" s="99">
        <v>27053915.286865201</v>
      </c>
      <c r="CL270" s="99">
        <v>3847349.2239990202</v>
      </c>
      <c r="CM270" s="166">
        <v>25898.809179306001</v>
      </c>
      <c r="CN270" s="166">
        <v>4006743.8218689002</v>
      </c>
      <c r="CO270" s="166">
        <v>29311390.332031298</v>
      </c>
      <c r="CP270" s="99">
        <v>3847349.2239990202</v>
      </c>
      <c r="CQ270" s="99">
        <v>624.55898299813305</v>
      </c>
      <c r="CR270" s="99">
        <v>127661.76324462899</v>
      </c>
      <c r="CS270" s="99">
        <v>952083.27680969203</v>
      </c>
      <c r="CT270" s="99">
        <v>151238.000171661</v>
      </c>
      <c r="CU270" s="98">
        <v>14065.207595348</v>
      </c>
      <c r="CV270" s="98">
        <v>2589.9628669570002</v>
      </c>
      <c r="CW270" s="98">
        <v>3277604.781761168</v>
      </c>
      <c r="CX270" s="98">
        <v>26798328.206344619</v>
      </c>
    </row>
    <row r="271" spans="1:102" x14ac:dyDescent="0.2">
      <c r="A271" s="98" t="s">
        <v>55</v>
      </c>
      <c r="B271" s="100">
        <v>39600</v>
      </c>
      <c r="C271" s="99">
        <v>0</v>
      </c>
      <c r="D271" s="99">
        <v>8719.0504424571991</v>
      </c>
      <c r="E271" s="99">
        <v>14021.1067562103</v>
      </c>
      <c r="F271" s="99">
        <v>8439.8475636243802</v>
      </c>
      <c r="G271" s="99">
        <v>711.73451487720001</v>
      </c>
      <c r="H271" s="99">
        <v>0</v>
      </c>
      <c r="I271" s="99">
        <v>0</v>
      </c>
      <c r="J271" s="99">
        <v>2025.5682370662701</v>
      </c>
      <c r="K271" s="99">
        <v>0</v>
      </c>
      <c r="L271" s="99">
        <v>255.47365993447599</v>
      </c>
      <c r="M271" s="99">
        <v>211.40125786140601</v>
      </c>
      <c r="N271" s="99">
        <v>8742.3222447633707</v>
      </c>
      <c r="O271" s="99">
        <v>108.27372890804</v>
      </c>
      <c r="P271" s="99">
        <v>0</v>
      </c>
      <c r="Q271" s="99">
        <v>13567.672696948101</v>
      </c>
      <c r="R271" s="99">
        <v>45.229216339066603</v>
      </c>
      <c r="S271" s="99">
        <v>0</v>
      </c>
      <c r="T271" s="99">
        <v>94.509390093386202</v>
      </c>
      <c r="U271" s="99">
        <v>2059.6822625398599</v>
      </c>
      <c r="V271" s="99">
        <v>0</v>
      </c>
      <c r="W271" s="99">
        <v>793414.73509216297</v>
      </c>
      <c r="X271" s="99">
        <v>2165275.3708190899</v>
      </c>
      <c r="Y271" s="99">
        <v>1153907.90956116</v>
      </c>
      <c r="Z271" s="99">
        <v>144162.03210449201</v>
      </c>
      <c r="AA271" s="99">
        <v>0</v>
      </c>
      <c r="AB271" s="99">
        <v>0</v>
      </c>
      <c r="AC271" s="99">
        <v>746067.56621551502</v>
      </c>
      <c r="AD271" s="99">
        <v>0</v>
      </c>
      <c r="AE271" s="99">
        <v>36857.139369487799</v>
      </c>
      <c r="AF271" s="99">
        <v>35679.674750804901</v>
      </c>
      <c r="AG271" s="99">
        <v>1303022.24780273</v>
      </c>
      <c r="AH271" s="99">
        <v>5145.0250637531299</v>
      </c>
      <c r="AI271" s="99">
        <v>0</v>
      </c>
      <c r="AJ271" s="99">
        <v>1569409.4046936</v>
      </c>
      <c r="AK271" s="99">
        <v>10449.311859965301</v>
      </c>
      <c r="AL271" s="99">
        <v>0</v>
      </c>
      <c r="AM271" s="99">
        <v>18338.4507780075</v>
      </c>
      <c r="AN271" s="99">
        <v>751944.76474761998</v>
      </c>
      <c r="AO271" s="99">
        <v>0</v>
      </c>
      <c r="AP271" s="99">
        <v>6291881.1254272498</v>
      </c>
      <c r="AQ271" s="99">
        <v>18231526.209472701</v>
      </c>
      <c r="AR271" s="99">
        <v>10058128.6798096</v>
      </c>
      <c r="AS271" s="99">
        <v>1096653.6077117899</v>
      </c>
      <c r="AT271" s="99">
        <v>0</v>
      </c>
      <c r="AU271" s="99">
        <v>0</v>
      </c>
      <c r="AV271" s="99">
        <v>2374530.5219116202</v>
      </c>
      <c r="AW271" s="99">
        <v>0</v>
      </c>
      <c r="AX271" s="99">
        <v>295695.65198135399</v>
      </c>
      <c r="AY271" s="99">
        <v>285280.54743576102</v>
      </c>
      <c r="AZ271" s="99">
        <v>11303100.31604</v>
      </c>
      <c r="BA271" s="99">
        <v>43570.026444435098</v>
      </c>
      <c r="BB271" s="99">
        <v>0</v>
      </c>
      <c r="BC271" s="99">
        <v>13068664.553222699</v>
      </c>
      <c r="BD271" s="99">
        <v>77630.712100982695</v>
      </c>
      <c r="BE271" s="99">
        <v>0</v>
      </c>
      <c r="BF271" s="99">
        <v>143442.45137214701</v>
      </c>
      <c r="BG271" s="99">
        <v>2392039.6093444801</v>
      </c>
      <c r="BH271" s="99">
        <v>0</v>
      </c>
      <c r="BI271" s="99">
        <v>849403.71366882301</v>
      </c>
      <c r="BJ271" s="99">
        <v>2869368.5009460398</v>
      </c>
      <c r="BK271" s="99">
        <v>1573221.3528442399</v>
      </c>
      <c r="BL271" s="99">
        <v>166584.19826316799</v>
      </c>
      <c r="BM271" s="99">
        <v>0</v>
      </c>
      <c r="BN271" s="99">
        <v>0</v>
      </c>
      <c r="BO271" s="99">
        <v>0</v>
      </c>
      <c r="BP271" s="99">
        <v>0</v>
      </c>
      <c r="BQ271" s="99">
        <v>0</v>
      </c>
      <c r="BR271" s="99">
        <v>42412.972141265898</v>
      </c>
      <c r="BS271" s="99">
        <v>1474626.4407196001</v>
      </c>
      <c r="BT271" s="99">
        <v>8436.7826563119906</v>
      </c>
      <c r="BU271" s="99">
        <v>0</v>
      </c>
      <c r="BV271" s="99">
        <v>2187571.7441406301</v>
      </c>
      <c r="BW271" s="99">
        <v>8989.8713713884408</v>
      </c>
      <c r="BX271" s="99">
        <v>0</v>
      </c>
      <c r="BY271" s="99">
        <v>0</v>
      </c>
      <c r="BZ271" s="99">
        <v>0</v>
      </c>
      <c r="CA271" s="99">
        <v>22810.564476251599</v>
      </c>
      <c r="CB271" s="99">
        <v>2960257.7026367201</v>
      </c>
      <c r="CC271" s="99">
        <v>25063195.199707001</v>
      </c>
      <c r="CD271" s="99">
        <v>3741937.66973877</v>
      </c>
      <c r="CE271" s="99">
        <v>791.70985785871699</v>
      </c>
      <c r="CF271" s="99">
        <v>160803.58554077099</v>
      </c>
      <c r="CG271" s="99">
        <v>1223550.2288055399</v>
      </c>
      <c r="CH271" s="99">
        <v>166446.05538368199</v>
      </c>
      <c r="CI271" s="99">
        <v>23626.546538352999</v>
      </c>
      <c r="CJ271" s="99">
        <v>3123517.18276978</v>
      </c>
      <c r="CK271" s="99">
        <v>26232746.340087902</v>
      </c>
      <c r="CL271" s="99">
        <v>3909425.1578369099</v>
      </c>
      <c r="CM271" s="166">
        <v>25650.991917610201</v>
      </c>
      <c r="CN271" s="166">
        <v>3871766.02203369</v>
      </c>
      <c r="CO271" s="166">
        <v>28588831.688964799</v>
      </c>
      <c r="CP271" s="99">
        <v>3909425.1578369099</v>
      </c>
      <c r="CQ271" s="99">
        <v>655.97223429381802</v>
      </c>
      <c r="CR271" s="99">
        <v>131145.435718536</v>
      </c>
      <c r="CS271" s="99">
        <v>997250.91739654494</v>
      </c>
      <c r="CT271" s="99">
        <v>157152.06343841599</v>
      </c>
      <c r="CU271" s="98">
        <v>14144.588715264999</v>
      </c>
      <c r="CV271" s="98">
        <v>2701.8154428439998</v>
      </c>
      <c r="CW271" s="98">
        <v>3121061.2881774912</v>
      </c>
      <c r="CX271" s="98">
        <v>26286745.42851254</v>
      </c>
    </row>
    <row r="272" spans="1:102" x14ac:dyDescent="0.2">
      <c r="A272" s="98" t="s">
        <v>55</v>
      </c>
      <c r="B272" s="100">
        <v>39692</v>
      </c>
      <c r="C272" s="99">
        <v>0</v>
      </c>
      <c r="D272" s="99">
        <v>10128.2972896099</v>
      </c>
      <c r="E272" s="99">
        <v>13896.753663301501</v>
      </c>
      <c r="F272" s="99">
        <v>8458.0454108715094</v>
      </c>
      <c r="G272" s="99">
        <v>756.65182225406204</v>
      </c>
      <c r="H272" s="99">
        <v>0</v>
      </c>
      <c r="I272" s="99">
        <v>0</v>
      </c>
      <c r="J272" s="99">
        <v>2086.6115702390698</v>
      </c>
      <c r="K272" s="99">
        <v>0</v>
      </c>
      <c r="L272" s="99">
        <v>275.89719944074801</v>
      </c>
      <c r="M272" s="99">
        <v>206.113718032837</v>
      </c>
      <c r="N272" s="99">
        <v>8712.2148835659009</v>
      </c>
      <c r="O272" s="99">
        <v>111.920361443423</v>
      </c>
      <c r="P272" s="99">
        <v>0</v>
      </c>
      <c r="Q272" s="99">
        <v>14693.9355207682</v>
      </c>
      <c r="R272" s="99">
        <v>45.3023964436725</v>
      </c>
      <c r="S272" s="99">
        <v>0</v>
      </c>
      <c r="T272" s="99">
        <v>78.537349158897996</v>
      </c>
      <c r="U272" s="99">
        <v>2121.7008730471098</v>
      </c>
      <c r="V272" s="99">
        <v>0</v>
      </c>
      <c r="W272" s="99">
        <v>1075615.48474121</v>
      </c>
      <c r="X272" s="99">
        <v>2109442.85620117</v>
      </c>
      <c r="Y272" s="99">
        <v>1119497.2566680899</v>
      </c>
      <c r="Z272" s="99">
        <v>150492.09060668899</v>
      </c>
      <c r="AA272" s="99">
        <v>0</v>
      </c>
      <c r="AB272" s="99">
        <v>0</v>
      </c>
      <c r="AC272" s="99">
        <v>767422.84246826195</v>
      </c>
      <c r="AD272" s="99">
        <v>0</v>
      </c>
      <c r="AE272" s="99">
        <v>39827.485183715798</v>
      </c>
      <c r="AF272" s="99">
        <v>34826.738351821899</v>
      </c>
      <c r="AG272" s="99">
        <v>1266826.8382720901</v>
      </c>
      <c r="AH272" s="99">
        <v>5861.6215234398796</v>
      </c>
      <c r="AI272" s="99">
        <v>0</v>
      </c>
      <c r="AJ272" s="99">
        <v>1827846.2714996301</v>
      </c>
      <c r="AK272" s="99">
        <v>9845.1058007478696</v>
      </c>
      <c r="AL272" s="99">
        <v>0</v>
      </c>
      <c r="AM272" s="99">
        <v>16938.344733953501</v>
      </c>
      <c r="AN272" s="99">
        <v>776047.53247833299</v>
      </c>
      <c r="AO272" s="99">
        <v>0</v>
      </c>
      <c r="AP272" s="99">
        <v>9365069.4991455097</v>
      </c>
      <c r="AQ272" s="99">
        <v>17817450.861083999</v>
      </c>
      <c r="AR272" s="99">
        <v>9801927.94995117</v>
      </c>
      <c r="AS272" s="99">
        <v>1147166.62861633</v>
      </c>
      <c r="AT272" s="99">
        <v>0</v>
      </c>
      <c r="AU272" s="99">
        <v>0</v>
      </c>
      <c r="AV272" s="99">
        <v>2481608.60693359</v>
      </c>
      <c r="AW272" s="99">
        <v>0</v>
      </c>
      <c r="AX272" s="99">
        <v>329183.71732711798</v>
      </c>
      <c r="AY272" s="99">
        <v>281384.71960067702</v>
      </c>
      <c r="AZ272" s="99">
        <v>11041240.814453101</v>
      </c>
      <c r="BA272" s="99">
        <v>47925.451727390297</v>
      </c>
      <c r="BB272" s="99">
        <v>0</v>
      </c>
      <c r="BC272" s="99">
        <v>15010510.1861572</v>
      </c>
      <c r="BD272" s="99">
        <v>73191.116105079695</v>
      </c>
      <c r="BE272" s="99">
        <v>0</v>
      </c>
      <c r="BF272" s="99">
        <v>131058.401342392</v>
      </c>
      <c r="BG272" s="99">
        <v>2508919.4092712398</v>
      </c>
      <c r="BH272" s="99">
        <v>0</v>
      </c>
      <c r="BI272" s="99">
        <v>1091933.60722351</v>
      </c>
      <c r="BJ272" s="99">
        <v>2868522.9320678702</v>
      </c>
      <c r="BK272" s="99">
        <v>1576657.8883972201</v>
      </c>
      <c r="BL272" s="99">
        <v>174822.35930633501</v>
      </c>
      <c r="BM272" s="99">
        <v>0</v>
      </c>
      <c r="BN272" s="99">
        <v>0</v>
      </c>
      <c r="BO272" s="99">
        <v>0</v>
      </c>
      <c r="BP272" s="99">
        <v>0</v>
      </c>
      <c r="BQ272" s="99">
        <v>0</v>
      </c>
      <c r="BR272" s="99">
        <v>40267.3011302948</v>
      </c>
      <c r="BS272" s="99">
        <v>1465339.8224029499</v>
      </c>
      <c r="BT272" s="99">
        <v>9321.3788509368896</v>
      </c>
      <c r="BU272" s="99">
        <v>0</v>
      </c>
      <c r="BV272" s="99">
        <v>2442181.88598633</v>
      </c>
      <c r="BW272" s="99">
        <v>8481.7342188358307</v>
      </c>
      <c r="BX272" s="99">
        <v>0</v>
      </c>
      <c r="BY272" s="99">
        <v>0</v>
      </c>
      <c r="BZ272" s="99">
        <v>0</v>
      </c>
      <c r="CA272" s="99">
        <v>23952.5460197926</v>
      </c>
      <c r="CB272" s="99">
        <v>3172015.2974243201</v>
      </c>
      <c r="CC272" s="99">
        <v>27065643.7814941</v>
      </c>
      <c r="CD272" s="99">
        <v>3977649.3132629399</v>
      </c>
      <c r="CE272" s="99">
        <v>823.37797026336204</v>
      </c>
      <c r="CF272" s="99">
        <v>163672.60530853301</v>
      </c>
      <c r="CG272" s="99">
        <v>1258383.5263366699</v>
      </c>
      <c r="CH272" s="99">
        <v>175953.94439315799</v>
      </c>
      <c r="CI272" s="99">
        <v>24808.234119415301</v>
      </c>
      <c r="CJ272" s="99">
        <v>3336081.9137878399</v>
      </c>
      <c r="CK272" s="99">
        <v>28131103.683349598</v>
      </c>
      <c r="CL272" s="99">
        <v>4152329.17504883</v>
      </c>
      <c r="CM272" s="166">
        <v>26887.756429672201</v>
      </c>
      <c r="CN272" s="166">
        <v>4119377.9475402799</v>
      </c>
      <c r="CO272" s="166">
        <v>30633595.541259799</v>
      </c>
      <c r="CP272" s="99">
        <v>4152329.17504883</v>
      </c>
      <c r="CQ272" s="99">
        <v>700.240419238806</v>
      </c>
      <c r="CR272" s="99">
        <v>137610.84603118899</v>
      </c>
      <c r="CS272" s="99">
        <v>1052810.4995727499</v>
      </c>
      <c r="CT272" s="99">
        <v>167666.598550797</v>
      </c>
      <c r="CU272" s="98">
        <v>13988.201493328001</v>
      </c>
      <c r="CV272" s="98">
        <v>2801.8064971220001</v>
      </c>
      <c r="CW272" s="98">
        <v>3335687.9027328533</v>
      </c>
      <c r="CX272" s="98">
        <v>28324027.30783077</v>
      </c>
    </row>
    <row r="273" spans="1:102" x14ac:dyDescent="0.2">
      <c r="A273" s="98" t="s">
        <v>55</v>
      </c>
      <c r="B273" s="100">
        <v>39783</v>
      </c>
      <c r="C273" s="99">
        <v>0</v>
      </c>
      <c r="D273" s="99">
        <v>10283.76466465</v>
      </c>
      <c r="E273" s="99">
        <v>13640.675763368599</v>
      </c>
      <c r="F273" s="99">
        <v>8362.6870610713995</v>
      </c>
      <c r="G273" s="99">
        <v>804.39119931310404</v>
      </c>
      <c r="H273" s="99">
        <v>0</v>
      </c>
      <c r="I273" s="99">
        <v>0</v>
      </c>
      <c r="J273" s="99">
        <v>2113.20023241639</v>
      </c>
      <c r="K273" s="99">
        <v>0</v>
      </c>
      <c r="L273" s="99">
        <v>242.614679411054</v>
      </c>
      <c r="M273" s="99">
        <v>211.84583126194801</v>
      </c>
      <c r="N273" s="99">
        <v>8565.6083832979202</v>
      </c>
      <c r="O273" s="99">
        <v>123.080669678748</v>
      </c>
      <c r="P273" s="99">
        <v>0</v>
      </c>
      <c r="Q273" s="99">
        <v>14804.1871030331</v>
      </c>
      <c r="R273" s="99">
        <v>46.742677565664103</v>
      </c>
      <c r="S273" s="99">
        <v>0</v>
      </c>
      <c r="T273" s="99">
        <v>18.291468618204799</v>
      </c>
      <c r="U273" s="99">
        <v>2152.1191959381099</v>
      </c>
      <c r="V273" s="99">
        <v>0</v>
      </c>
      <c r="W273" s="99">
        <v>1012167.62960815</v>
      </c>
      <c r="X273" s="99">
        <v>2061586.8548584001</v>
      </c>
      <c r="Y273" s="99">
        <v>1094426.95695496</v>
      </c>
      <c r="Z273" s="99">
        <v>160639.93041038499</v>
      </c>
      <c r="AA273" s="99">
        <v>0</v>
      </c>
      <c r="AB273" s="99">
        <v>0</v>
      </c>
      <c r="AC273" s="99">
        <v>767408.39454650902</v>
      </c>
      <c r="AD273" s="99">
        <v>0</v>
      </c>
      <c r="AE273" s="99">
        <v>35983.091810226397</v>
      </c>
      <c r="AF273" s="99">
        <v>34942.246117114999</v>
      </c>
      <c r="AG273" s="99">
        <v>1219589.3875579799</v>
      </c>
      <c r="AH273" s="99">
        <v>5987.7284464836102</v>
      </c>
      <c r="AI273" s="99">
        <v>0</v>
      </c>
      <c r="AJ273" s="99">
        <v>1778153.7116546601</v>
      </c>
      <c r="AK273" s="99">
        <v>10502.149512767801</v>
      </c>
      <c r="AL273" s="99">
        <v>0</v>
      </c>
      <c r="AM273" s="99">
        <v>2921.7890981733799</v>
      </c>
      <c r="AN273" s="99">
        <v>781356.78199768101</v>
      </c>
      <c r="AO273" s="99">
        <v>0</v>
      </c>
      <c r="AP273" s="99">
        <v>8732287.5534668006</v>
      </c>
      <c r="AQ273" s="99">
        <v>17481218.1408691</v>
      </c>
      <c r="AR273" s="99">
        <v>9627248.0067138709</v>
      </c>
      <c r="AS273" s="99">
        <v>1236027.8584442099</v>
      </c>
      <c r="AT273" s="99">
        <v>0</v>
      </c>
      <c r="AU273" s="99">
        <v>0</v>
      </c>
      <c r="AV273" s="99">
        <v>2545079.2008056599</v>
      </c>
      <c r="AW273" s="99">
        <v>0</v>
      </c>
      <c r="AX273" s="99">
        <v>290277.08998107899</v>
      </c>
      <c r="AY273" s="99">
        <v>283187.35068130499</v>
      </c>
      <c r="AZ273" s="99">
        <v>10703880.1518555</v>
      </c>
      <c r="BA273" s="99">
        <v>51161.598091602304</v>
      </c>
      <c r="BB273" s="99">
        <v>0</v>
      </c>
      <c r="BC273" s="99">
        <v>14927639.5979004</v>
      </c>
      <c r="BD273" s="99">
        <v>76014.141289710999</v>
      </c>
      <c r="BE273" s="99">
        <v>0</v>
      </c>
      <c r="BF273" s="99">
        <v>25346.2933778763</v>
      </c>
      <c r="BG273" s="99">
        <v>2573527.2100830101</v>
      </c>
      <c r="BH273" s="99">
        <v>0</v>
      </c>
      <c r="BI273" s="99">
        <v>1148584.2413940399</v>
      </c>
      <c r="BJ273" s="99">
        <v>2802871.8559875502</v>
      </c>
      <c r="BK273" s="99">
        <v>1549462.9003295901</v>
      </c>
      <c r="BL273" s="99">
        <v>187176.99254608201</v>
      </c>
      <c r="BM273" s="99">
        <v>0</v>
      </c>
      <c r="BN273" s="99">
        <v>0</v>
      </c>
      <c r="BO273" s="99">
        <v>0</v>
      </c>
      <c r="BP273" s="99">
        <v>0</v>
      </c>
      <c r="BQ273" s="99">
        <v>0</v>
      </c>
      <c r="BR273" s="99">
        <v>41723.737127304099</v>
      </c>
      <c r="BS273" s="99">
        <v>1411280.4754943801</v>
      </c>
      <c r="BT273" s="99">
        <v>9972.2583401203192</v>
      </c>
      <c r="BU273" s="99">
        <v>0</v>
      </c>
      <c r="BV273" s="99">
        <v>2517891.9796142601</v>
      </c>
      <c r="BW273" s="99">
        <v>8815.4341236352902</v>
      </c>
      <c r="BX273" s="99">
        <v>0</v>
      </c>
      <c r="BY273" s="99">
        <v>0</v>
      </c>
      <c r="BZ273" s="99">
        <v>0</v>
      </c>
      <c r="CA273" s="99">
        <v>23974.243051528902</v>
      </c>
      <c r="CB273" s="99">
        <v>3068078.14025879</v>
      </c>
      <c r="CC273" s="99">
        <v>26112246.684082001</v>
      </c>
      <c r="CD273" s="99">
        <v>4008786.3440856901</v>
      </c>
      <c r="CE273" s="99">
        <v>814.45278656482697</v>
      </c>
      <c r="CF273" s="99">
        <v>162863.330728531</v>
      </c>
      <c r="CG273" s="99">
        <v>1250974.55999756</v>
      </c>
      <c r="CH273" s="99">
        <v>187891.32444763201</v>
      </c>
      <c r="CI273" s="99">
        <v>24711.232006788301</v>
      </c>
      <c r="CJ273" s="99">
        <v>3228582.8915710398</v>
      </c>
      <c r="CK273" s="99">
        <v>27351767.528076202</v>
      </c>
      <c r="CL273" s="99">
        <v>4193263.4085998498</v>
      </c>
      <c r="CM273" s="166">
        <v>26829.247288227099</v>
      </c>
      <c r="CN273" s="166">
        <v>4007324.50537109</v>
      </c>
      <c r="CO273" s="166">
        <v>29997181.618652299</v>
      </c>
      <c r="CP273" s="99">
        <v>4193263.4085998498</v>
      </c>
      <c r="CQ273" s="99">
        <v>745.81335254013504</v>
      </c>
      <c r="CR273" s="99">
        <v>147633.429153442</v>
      </c>
      <c r="CS273" s="99">
        <v>1134866.4833068801</v>
      </c>
      <c r="CT273" s="99">
        <v>179131.02454757699</v>
      </c>
      <c r="CU273" s="98">
        <v>13688.521750913</v>
      </c>
      <c r="CV273" s="98">
        <v>2882.4399110949998</v>
      </c>
      <c r="CW273" s="98">
        <v>3230941.4709873209</v>
      </c>
      <c r="CX273" s="98">
        <v>27363221.24407956</v>
      </c>
    </row>
    <row r="274" spans="1:102" x14ac:dyDescent="0.2">
      <c r="A274" s="98" t="s">
        <v>55</v>
      </c>
      <c r="B274" s="100">
        <v>39873</v>
      </c>
      <c r="C274" s="99">
        <v>0</v>
      </c>
      <c r="D274" s="99">
        <v>10638.1237977743</v>
      </c>
      <c r="E274" s="99">
        <v>13587.1978523731</v>
      </c>
      <c r="F274" s="99">
        <v>8401.9389228820801</v>
      </c>
      <c r="G274" s="99">
        <v>834.91487093269802</v>
      </c>
      <c r="H274" s="99">
        <v>0</v>
      </c>
      <c r="I274" s="99">
        <v>0</v>
      </c>
      <c r="J274" s="99">
        <v>2175.3223614990702</v>
      </c>
      <c r="K274" s="99">
        <v>0</v>
      </c>
      <c r="L274" s="99">
        <v>213.12330632284301</v>
      </c>
      <c r="M274" s="99">
        <v>218.75966584682499</v>
      </c>
      <c r="N274" s="99">
        <v>8487.6822130680102</v>
      </c>
      <c r="O274" s="99">
        <v>138.36758329905601</v>
      </c>
      <c r="P274" s="99">
        <v>0</v>
      </c>
      <c r="Q274" s="99">
        <v>15122.5314822197</v>
      </c>
      <c r="R274" s="99">
        <v>53.3464824971743</v>
      </c>
      <c r="S274" s="99">
        <v>0</v>
      </c>
      <c r="T274" s="99">
        <v>29.3107907415833</v>
      </c>
      <c r="U274" s="99">
        <v>2206.3116945922402</v>
      </c>
      <c r="V274" s="99">
        <v>0</v>
      </c>
      <c r="W274" s="99">
        <v>1055285.765625</v>
      </c>
      <c r="X274" s="99">
        <v>1997752.42739868</v>
      </c>
      <c r="Y274" s="99">
        <v>1072717.54437256</v>
      </c>
      <c r="Z274" s="99">
        <v>165452.327577591</v>
      </c>
      <c r="AA274" s="99">
        <v>0</v>
      </c>
      <c r="AB274" s="99">
        <v>0</v>
      </c>
      <c r="AC274" s="99">
        <v>789718.90404510498</v>
      </c>
      <c r="AD274" s="99">
        <v>0</v>
      </c>
      <c r="AE274" s="99">
        <v>37313.509599685698</v>
      </c>
      <c r="AF274" s="99">
        <v>37591.908180236802</v>
      </c>
      <c r="AG274" s="99">
        <v>1184547.74047852</v>
      </c>
      <c r="AH274" s="99">
        <v>5988.59757333994</v>
      </c>
      <c r="AI274" s="99">
        <v>0</v>
      </c>
      <c r="AJ274" s="99">
        <v>1769372.31080627</v>
      </c>
      <c r="AK274" s="99">
        <v>10876.8743834496</v>
      </c>
      <c r="AL274" s="99">
        <v>0</v>
      </c>
      <c r="AM274" s="99">
        <v>4552.4669187068903</v>
      </c>
      <c r="AN274" s="99">
        <v>795459.491065979</v>
      </c>
      <c r="AO274" s="99">
        <v>0</v>
      </c>
      <c r="AP274" s="99">
        <v>9033446.0424804706</v>
      </c>
      <c r="AQ274" s="99">
        <v>17051667.090576202</v>
      </c>
      <c r="AR274" s="99">
        <v>9443396.1297607403</v>
      </c>
      <c r="AS274" s="99">
        <v>1271258.7982330299</v>
      </c>
      <c r="AT274" s="99">
        <v>0</v>
      </c>
      <c r="AU274" s="99">
        <v>0</v>
      </c>
      <c r="AV274" s="99">
        <v>2627170.6759033198</v>
      </c>
      <c r="AW274" s="99">
        <v>0</v>
      </c>
      <c r="AX274" s="99">
        <v>307696.47493743902</v>
      </c>
      <c r="AY274" s="99">
        <v>308393.680809021</v>
      </c>
      <c r="AZ274" s="99">
        <v>10387054.8706055</v>
      </c>
      <c r="BA274" s="99">
        <v>51725.152151584603</v>
      </c>
      <c r="BB274" s="99">
        <v>0</v>
      </c>
      <c r="BC274" s="99">
        <v>14978094.0418701</v>
      </c>
      <c r="BD274" s="99">
        <v>81158.464306831404</v>
      </c>
      <c r="BE274" s="99">
        <v>0</v>
      </c>
      <c r="BF274" s="99">
        <v>40089.613945484198</v>
      </c>
      <c r="BG274" s="99">
        <v>2649589.3933410598</v>
      </c>
      <c r="BH274" s="99">
        <v>0</v>
      </c>
      <c r="BI274" s="99">
        <v>1146461.5109405499</v>
      </c>
      <c r="BJ274" s="99">
        <v>2775967.0297241202</v>
      </c>
      <c r="BK274" s="99">
        <v>1536556.3770141599</v>
      </c>
      <c r="BL274" s="99">
        <v>176574.399124146</v>
      </c>
      <c r="BM274" s="99">
        <v>0</v>
      </c>
      <c r="BN274" s="99">
        <v>0</v>
      </c>
      <c r="BO274" s="99">
        <v>0</v>
      </c>
      <c r="BP274" s="99">
        <v>0</v>
      </c>
      <c r="BQ274" s="99">
        <v>0</v>
      </c>
      <c r="BR274" s="99">
        <v>43773.637701034502</v>
      </c>
      <c r="BS274" s="99">
        <v>1375687.8770446801</v>
      </c>
      <c r="BT274" s="99">
        <v>10078.707219600699</v>
      </c>
      <c r="BU274" s="99">
        <v>0</v>
      </c>
      <c r="BV274" s="99">
        <v>2480107.59875488</v>
      </c>
      <c r="BW274" s="99">
        <v>9244.3554772138596</v>
      </c>
      <c r="BX274" s="99">
        <v>0</v>
      </c>
      <c r="BY274" s="99">
        <v>0</v>
      </c>
      <c r="BZ274" s="99">
        <v>0</v>
      </c>
      <c r="CA274" s="99">
        <v>24210.7995254993</v>
      </c>
      <c r="CB274" s="99">
        <v>3037077.5751037602</v>
      </c>
      <c r="CC274" s="99">
        <v>26132147.629882801</v>
      </c>
      <c r="CD274" s="99">
        <v>3904927.7473449698</v>
      </c>
      <c r="CE274" s="99">
        <v>845.61823230981804</v>
      </c>
      <c r="CF274" s="99">
        <v>168057.046640396</v>
      </c>
      <c r="CG274" s="99">
        <v>1286941.04133606</v>
      </c>
      <c r="CH274" s="99">
        <v>175201.39236640901</v>
      </c>
      <c r="CI274" s="99">
        <v>25078.616881608999</v>
      </c>
      <c r="CJ274" s="99">
        <v>3206469.5143432599</v>
      </c>
      <c r="CK274" s="99">
        <v>27342968.2197266</v>
      </c>
      <c r="CL274" s="99">
        <v>4082503.9819946298</v>
      </c>
      <c r="CM274" s="166">
        <v>27250.275526523601</v>
      </c>
      <c r="CN274" s="166">
        <v>4004920.0796508798</v>
      </c>
      <c r="CO274" s="166">
        <v>29964935.573242199</v>
      </c>
      <c r="CP274" s="99">
        <v>4082503.9819946298</v>
      </c>
      <c r="CQ274" s="99">
        <v>771.90558422356798</v>
      </c>
      <c r="CR274" s="99">
        <v>152187.79193115199</v>
      </c>
      <c r="CS274" s="99">
        <v>1168858.6694183301</v>
      </c>
      <c r="CT274" s="99">
        <v>165811.718658447</v>
      </c>
      <c r="CU274" s="98">
        <v>13633.584752860001</v>
      </c>
      <c r="CV274" s="98">
        <v>2974.4333419230002</v>
      </c>
      <c r="CW274" s="98">
        <v>3205134.6217441563</v>
      </c>
      <c r="CX274" s="98">
        <v>27419088.671218861</v>
      </c>
    </row>
    <row r="275" spans="1:102" x14ac:dyDescent="0.2">
      <c r="A275" s="98" t="s">
        <v>55</v>
      </c>
      <c r="B275" s="100">
        <v>39965</v>
      </c>
      <c r="C275" s="99">
        <v>0</v>
      </c>
      <c r="D275" s="99">
        <v>10711.3492883444</v>
      </c>
      <c r="E275" s="99">
        <v>13408.897256255101</v>
      </c>
      <c r="F275" s="99">
        <v>8385.3384454250299</v>
      </c>
      <c r="G275" s="99">
        <v>872.851334892213</v>
      </c>
      <c r="H275" s="99">
        <v>0</v>
      </c>
      <c r="I275" s="99">
        <v>0</v>
      </c>
      <c r="J275" s="99">
        <v>2238.97852736712</v>
      </c>
      <c r="K275" s="99">
        <v>0</v>
      </c>
      <c r="L275" s="99">
        <v>240.69969079829801</v>
      </c>
      <c r="M275" s="99">
        <v>217.00832195021201</v>
      </c>
      <c r="N275" s="99">
        <v>8369.1246809959393</v>
      </c>
      <c r="O275" s="99">
        <v>128.75794789008799</v>
      </c>
      <c r="P275" s="99">
        <v>0</v>
      </c>
      <c r="Q275" s="99">
        <v>15249.0596631765</v>
      </c>
      <c r="R275" s="99">
        <v>48.313026544172303</v>
      </c>
      <c r="S275" s="99">
        <v>0</v>
      </c>
      <c r="T275" s="99">
        <v>55.112306647468401</v>
      </c>
      <c r="U275" s="99">
        <v>2258.3410631418201</v>
      </c>
      <c r="V275" s="99">
        <v>0</v>
      </c>
      <c r="W275" s="99">
        <v>1003739.94159698</v>
      </c>
      <c r="X275" s="99">
        <v>1947170.4146881099</v>
      </c>
      <c r="Y275" s="99">
        <v>1050008.9048004199</v>
      </c>
      <c r="Z275" s="99">
        <v>168572.68299674999</v>
      </c>
      <c r="AA275" s="99">
        <v>0</v>
      </c>
      <c r="AB275" s="99">
        <v>0</v>
      </c>
      <c r="AC275" s="99">
        <v>802766.18717193604</v>
      </c>
      <c r="AD275" s="99">
        <v>0</v>
      </c>
      <c r="AE275" s="99">
        <v>36882.488378524802</v>
      </c>
      <c r="AF275" s="99">
        <v>34934.870808124499</v>
      </c>
      <c r="AG275" s="99">
        <v>1145225.38591003</v>
      </c>
      <c r="AH275" s="99">
        <v>5890.0500748753502</v>
      </c>
      <c r="AI275" s="99">
        <v>0</v>
      </c>
      <c r="AJ275" s="99">
        <v>1749850.7654266399</v>
      </c>
      <c r="AK275" s="99">
        <v>10118.152679324199</v>
      </c>
      <c r="AL275" s="99">
        <v>0</v>
      </c>
      <c r="AM275" s="99">
        <v>10180.4460356236</v>
      </c>
      <c r="AN275" s="99">
        <v>806093.89167785598</v>
      </c>
      <c r="AO275" s="99">
        <v>0</v>
      </c>
      <c r="AP275" s="99">
        <v>8640207.9840087909</v>
      </c>
      <c r="AQ275" s="99">
        <v>16652427.200927701</v>
      </c>
      <c r="AR275" s="99">
        <v>9311194.5668945294</v>
      </c>
      <c r="AS275" s="99">
        <v>1300244.86003113</v>
      </c>
      <c r="AT275" s="99">
        <v>0</v>
      </c>
      <c r="AU275" s="99">
        <v>0</v>
      </c>
      <c r="AV275" s="99">
        <v>2701880.9231872601</v>
      </c>
      <c r="AW275" s="99">
        <v>0</v>
      </c>
      <c r="AX275" s="99">
        <v>297564.511642456</v>
      </c>
      <c r="AY275" s="99">
        <v>285112.02844619798</v>
      </c>
      <c r="AZ275" s="99">
        <v>10121794.423461899</v>
      </c>
      <c r="BA275" s="99">
        <v>51084.966315269499</v>
      </c>
      <c r="BB275" s="99">
        <v>0</v>
      </c>
      <c r="BC275" s="99">
        <v>14870049.1951904</v>
      </c>
      <c r="BD275" s="99">
        <v>76395.0567865372</v>
      </c>
      <c r="BE275" s="99">
        <v>0</v>
      </c>
      <c r="BF275" s="99">
        <v>85785.980830192595</v>
      </c>
      <c r="BG275" s="99">
        <v>2711491.68566895</v>
      </c>
      <c r="BH275" s="99">
        <v>0</v>
      </c>
      <c r="BI275" s="99">
        <v>1261533.10673523</v>
      </c>
      <c r="BJ275" s="99">
        <v>2722135.6378478999</v>
      </c>
      <c r="BK275" s="99">
        <v>1539639.27359009</v>
      </c>
      <c r="BL275" s="99">
        <v>180351.75011825599</v>
      </c>
      <c r="BM275" s="99">
        <v>0</v>
      </c>
      <c r="BN275" s="99">
        <v>0</v>
      </c>
      <c r="BO275" s="99">
        <v>0</v>
      </c>
      <c r="BP275" s="99">
        <v>0</v>
      </c>
      <c r="BQ275" s="99">
        <v>0</v>
      </c>
      <c r="BR275" s="99">
        <v>42373.424380779303</v>
      </c>
      <c r="BS275" s="99">
        <v>1343684.5912933301</v>
      </c>
      <c r="BT275" s="99">
        <v>9883.4905678033792</v>
      </c>
      <c r="BU275" s="99">
        <v>0</v>
      </c>
      <c r="BV275" s="99">
        <v>2573090.2481384301</v>
      </c>
      <c r="BW275" s="99">
        <v>8806.7963402271307</v>
      </c>
      <c r="BX275" s="99">
        <v>0</v>
      </c>
      <c r="BY275" s="99">
        <v>0</v>
      </c>
      <c r="BZ275" s="99">
        <v>0</v>
      </c>
      <c r="CA275" s="99">
        <v>24133.919563293501</v>
      </c>
      <c r="CB275" s="99">
        <v>2977160.7768554701</v>
      </c>
      <c r="CC275" s="99">
        <v>25340871.526122998</v>
      </c>
      <c r="CD275" s="99">
        <v>3922218.6407775902</v>
      </c>
      <c r="CE275" s="99">
        <v>910.44897605478798</v>
      </c>
      <c r="CF275" s="99">
        <v>176729.629652023</v>
      </c>
      <c r="CG275" s="99">
        <v>1369044.20539856</v>
      </c>
      <c r="CH275" s="99">
        <v>179967.66620826701</v>
      </c>
      <c r="CI275" s="99">
        <v>25078.557058095899</v>
      </c>
      <c r="CJ275" s="99">
        <v>3155956.2015380901</v>
      </c>
      <c r="CK275" s="99">
        <v>26977723.7189941</v>
      </c>
      <c r="CL275" s="99">
        <v>4103493.73791504</v>
      </c>
      <c r="CM275" s="166">
        <v>27298.0140962601</v>
      </c>
      <c r="CN275" s="166">
        <v>3958292.2280883798</v>
      </c>
      <c r="CO275" s="166">
        <v>29648004.034912098</v>
      </c>
      <c r="CP275" s="99">
        <v>4103493.73791504</v>
      </c>
      <c r="CQ275" s="99">
        <v>812.98800332099199</v>
      </c>
      <c r="CR275" s="99">
        <v>156646.678480148</v>
      </c>
      <c r="CS275" s="99">
        <v>1207828.5547332801</v>
      </c>
      <c r="CT275" s="99">
        <v>170954.958473206</v>
      </c>
      <c r="CU275" s="98">
        <v>13471.539102536</v>
      </c>
      <c r="CV275" s="98">
        <v>3076.1901695080001</v>
      </c>
      <c r="CW275" s="98">
        <v>3153890.406507493</v>
      </c>
      <c r="CX275" s="98">
        <v>26709915.731521558</v>
      </c>
    </row>
    <row r="276" spans="1:102" x14ac:dyDescent="0.2">
      <c r="A276" s="98" t="s">
        <v>55</v>
      </c>
      <c r="B276" s="100">
        <v>40057</v>
      </c>
      <c r="C276" s="99">
        <v>0</v>
      </c>
      <c r="D276" s="99">
        <v>11404.049518465999</v>
      </c>
      <c r="E276" s="99">
        <v>13448.8496159315</v>
      </c>
      <c r="F276" s="99">
        <v>8468.9658852815592</v>
      </c>
      <c r="G276" s="99">
        <v>925.64062079042196</v>
      </c>
      <c r="H276" s="99">
        <v>0</v>
      </c>
      <c r="I276" s="99">
        <v>0</v>
      </c>
      <c r="J276" s="99">
        <v>2304.5990174710801</v>
      </c>
      <c r="K276" s="99">
        <v>0</v>
      </c>
      <c r="L276" s="99">
        <v>313.92436774820101</v>
      </c>
      <c r="M276" s="99">
        <v>219.69009804166899</v>
      </c>
      <c r="N276" s="99">
        <v>8322.8861870765704</v>
      </c>
      <c r="O276" s="99">
        <v>122.912539799698</v>
      </c>
      <c r="P276" s="99">
        <v>0</v>
      </c>
      <c r="Q276" s="99">
        <v>15876.3573838472</v>
      </c>
      <c r="R276" s="99">
        <v>46.309116364456699</v>
      </c>
      <c r="S276" s="99">
        <v>0</v>
      </c>
      <c r="T276" s="99">
        <v>41.589466785080702</v>
      </c>
      <c r="U276" s="99">
        <v>2329.3858416378498</v>
      </c>
      <c r="V276" s="99">
        <v>0</v>
      </c>
      <c r="W276" s="99">
        <v>1141757.1969146701</v>
      </c>
      <c r="X276" s="99">
        <v>1928895.63104248</v>
      </c>
      <c r="Y276" s="99">
        <v>1033186.02041626</v>
      </c>
      <c r="Z276" s="99">
        <v>177433.06399154701</v>
      </c>
      <c r="AA276" s="99">
        <v>0</v>
      </c>
      <c r="AB276" s="99">
        <v>0</v>
      </c>
      <c r="AC276" s="99">
        <v>825682.68656921398</v>
      </c>
      <c r="AD276" s="99">
        <v>0</v>
      </c>
      <c r="AE276" s="99">
        <v>41638.263104915597</v>
      </c>
      <c r="AF276" s="99">
        <v>36557.3193454742</v>
      </c>
      <c r="AG276" s="99">
        <v>1117308.90213013</v>
      </c>
      <c r="AH276" s="99">
        <v>5745.2176137566603</v>
      </c>
      <c r="AI276" s="99">
        <v>0</v>
      </c>
      <c r="AJ276" s="99">
        <v>1856631.4427185101</v>
      </c>
      <c r="AK276" s="99">
        <v>8963.2227238416708</v>
      </c>
      <c r="AL276" s="99">
        <v>0</v>
      </c>
      <c r="AM276" s="99">
        <v>8593.5829484462702</v>
      </c>
      <c r="AN276" s="99">
        <v>830848.04656982399</v>
      </c>
      <c r="AO276" s="99">
        <v>0</v>
      </c>
      <c r="AP276" s="99">
        <v>10110362.5703125</v>
      </c>
      <c r="AQ276" s="99">
        <v>16530774.6203613</v>
      </c>
      <c r="AR276" s="99">
        <v>9208984.7451171894</v>
      </c>
      <c r="AS276" s="99">
        <v>1372604.35931396</v>
      </c>
      <c r="AT276" s="99">
        <v>0</v>
      </c>
      <c r="AU276" s="99">
        <v>0</v>
      </c>
      <c r="AV276" s="99">
        <v>2810916.8164367699</v>
      </c>
      <c r="AW276" s="99">
        <v>0</v>
      </c>
      <c r="AX276" s="99">
        <v>337536.936954498</v>
      </c>
      <c r="AY276" s="99">
        <v>301729.10458374</v>
      </c>
      <c r="AZ276" s="99">
        <v>9906438.6168212909</v>
      </c>
      <c r="BA276" s="99">
        <v>49000.0661892891</v>
      </c>
      <c r="BB276" s="99">
        <v>0</v>
      </c>
      <c r="BC276" s="99">
        <v>15693050.337768599</v>
      </c>
      <c r="BD276" s="99">
        <v>69196.646714210496</v>
      </c>
      <c r="BE276" s="99">
        <v>0</v>
      </c>
      <c r="BF276" s="99">
        <v>68382.094985008196</v>
      </c>
      <c r="BG276" s="99">
        <v>2829793.94207764</v>
      </c>
      <c r="BH276" s="99">
        <v>0</v>
      </c>
      <c r="BI276" s="99">
        <v>1186878.7212982201</v>
      </c>
      <c r="BJ276" s="99">
        <v>2784927.6366272001</v>
      </c>
      <c r="BK276" s="99">
        <v>1589851.4105682401</v>
      </c>
      <c r="BL276" s="99">
        <v>191986.820690155</v>
      </c>
      <c r="BM276" s="99">
        <v>0</v>
      </c>
      <c r="BN276" s="99">
        <v>0</v>
      </c>
      <c r="BO276" s="99">
        <v>0</v>
      </c>
      <c r="BP276" s="99">
        <v>0</v>
      </c>
      <c r="BQ276" s="99">
        <v>0</v>
      </c>
      <c r="BR276" s="99">
        <v>43036.821054458604</v>
      </c>
      <c r="BS276" s="99">
        <v>1353995.93852234</v>
      </c>
      <c r="BT276" s="99">
        <v>9533.6659753322601</v>
      </c>
      <c r="BU276" s="99">
        <v>0</v>
      </c>
      <c r="BV276" s="99">
        <v>2549373.1573791499</v>
      </c>
      <c r="BW276" s="99">
        <v>8138.6333690285701</v>
      </c>
      <c r="BX276" s="99">
        <v>0</v>
      </c>
      <c r="BY276" s="99">
        <v>0</v>
      </c>
      <c r="BZ276" s="99">
        <v>0</v>
      </c>
      <c r="CA276" s="99">
        <v>24774.278562307401</v>
      </c>
      <c r="CB276" s="99">
        <v>3060519.0645752</v>
      </c>
      <c r="CC276" s="99">
        <v>26614229.981689502</v>
      </c>
      <c r="CD276" s="99">
        <v>3978653.3552856399</v>
      </c>
      <c r="CE276" s="99">
        <v>955.724589273334</v>
      </c>
      <c r="CF276" s="99">
        <v>182887.73426055899</v>
      </c>
      <c r="CG276" s="99">
        <v>1419723.71699524</v>
      </c>
      <c r="CH276" s="99">
        <v>193086.03792572001</v>
      </c>
      <c r="CI276" s="99">
        <v>25776.0423305035</v>
      </c>
      <c r="CJ276" s="99">
        <v>3242515.57061768</v>
      </c>
      <c r="CK276" s="99">
        <v>27850668.1481934</v>
      </c>
      <c r="CL276" s="99">
        <v>4170707.0208435101</v>
      </c>
      <c r="CM276" s="166">
        <v>28064.421201229099</v>
      </c>
      <c r="CN276" s="166">
        <v>4079685.7041931199</v>
      </c>
      <c r="CO276" s="166">
        <v>30683716.902343798</v>
      </c>
      <c r="CP276" s="99">
        <v>4170707.0208435101</v>
      </c>
      <c r="CQ276" s="99">
        <v>869.061481781304</v>
      </c>
      <c r="CR276" s="99">
        <v>166149.03270721401</v>
      </c>
      <c r="CS276" s="99">
        <v>1285646.01954651</v>
      </c>
      <c r="CT276" s="99">
        <v>185095.24568176299</v>
      </c>
      <c r="CU276" s="98">
        <v>13495.059276819</v>
      </c>
      <c r="CV276" s="98">
        <v>3188.549665942</v>
      </c>
      <c r="CW276" s="98">
        <v>3243406.7988357591</v>
      </c>
      <c r="CX276" s="98">
        <v>28033953.698684741</v>
      </c>
    </row>
    <row r="277" spans="1:102" x14ac:dyDescent="0.2">
      <c r="A277" s="98" t="s">
        <v>55</v>
      </c>
      <c r="B277" s="100">
        <v>40148</v>
      </c>
      <c r="C277" s="99">
        <v>0</v>
      </c>
      <c r="D277" s="99">
        <v>11141.8938764334</v>
      </c>
      <c r="E277" s="99">
        <v>12812.209179282199</v>
      </c>
      <c r="F277" s="99">
        <v>7951.6330670118296</v>
      </c>
      <c r="G277" s="99">
        <v>966.29630205780302</v>
      </c>
      <c r="H277" s="99">
        <v>0</v>
      </c>
      <c r="I277" s="99">
        <v>0</v>
      </c>
      <c r="J277" s="99">
        <v>2361.26778024435</v>
      </c>
      <c r="K277" s="99">
        <v>0</v>
      </c>
      <c r="L277" s="99">
        <v>333.81521249562502</v>
      </c>
      <c r="M277" s="99">
        <v>210.31462521105999</v>
      </c>
      <c r="N277" s="99">
        <v>7684.4306426048297</v>
      </c>
      <c r="O277" s="99">
        <v>123.080669678748</v>
      </c>
      <c r="P277" s="99">
        <v>0</v>
      </c>
      <c r="Q277" s="99">
        <v>15712.6265069246</v>
      </c>
      <c r="R277" s="99">
        <v>50.8072582236491</v>
      </c>
      <c r="S277" s="99">
        <v>0</v>
      </c>
      <c r="T277" s="99">
        <v>29.345767413964499</v>
      </c>
      <c r="U277" s="99">
        <v>2388.1635842323299</v>
      </c>
      <c r="V277" s="99">
        <v>0</v>
      </c>
      <c r="W277" s="99">
        <v>997429.48004913295</v>
      </c>
      <c r="X277" s="99">
        <v>1748061.25538635</v>
      </c>
      <c r="Y277" s="99">
        <v>879490.05393219006</v>
      </c>
      <c r="Z277" s="99">
        <v>183560.489038467</v>
      </c>
      <c r="AA277" s="99">
        <v>0</v>
      </c>
      <c r="AB277" s="99">
        <v>0</v>
      </c>
      <c r="AC277" s="99">
        <v>837760.22855377197</v>
      </c>
      <c r="AD277" s="99">
        <v>0</v>
      </c>
      <c r="AE277" s="99">
        <v>37688.561519622803</v>
      </c>
      <c r="AF277" s="99">
        <v>37134.196354389198</v>
      </c>
      <c r="AG277" s="99">
        <v>944082.246482849</v>
      </c>
      <c r="AH277" s="99">
        <v>6887.89388096333</v>
      </c>
      <c r="AI277" s="99">
        <v>0</v>
      </c>
      <c r="AJ277" s="99">
        <v>1718444.90309143</v>
      </c>
      <c r="AK277" s="99">
        <v>9106.6906121969205</v>
      </c>
      <c r="AL277" s="99">
        <v>0</v>
      </c>
      <c r="AM277" s="99">
        <v>5486.1843963265401</v>
      </c>
      <c r="AN277" s="99">
        <v>847367.86805725098</v>
      </c>
      <c r="AO277" s="99">
        <v>0</v>
      </c>
      <c r="AP277" s="99">
        <v>8744741.7873535194</v>
      </c>
      <c r="AQ277" s="99">
        <v>15107508.6765137</v>
      </c>
      <c r="AR277" s="99">
        <v>7952538.5313720703</v>
      </c>
      <c r="AS277" s="99">
        <v>1434038.0669403099</v>
      </c>
      <c r="AT277" s="99">
        <v>0</v>
      </c>
      <c r="AU277" s="99">
        <v>0</v>
      </c>
      <c r="AV277" s="99">
        <v>2919790.1972656301</v>
      </c>
      <c r="AW277" s="99">
        <v>0</v>
      </c>
      <c r="AX277" s="99">
        <v>299410.28700256301</v>
      </c>
      <c r="AY277" s="99">
        <v>306843.25285339402</v>
      </c>
      <c r="AZ277" s="99">
        <v>8508231.6578369103</v>
      </c>
      <c r="BA277" s="99">
        <v>59232.796769619003</v>
      </c>
      <c r="BB277" s="99">
        <v>0</v>
      </c>
      <c r="BC277" s="99">
        <v>14711725.715820299</v>
      </c>
      <c r="BD277" s="99">
        <v>71752.205013275103</v>
      </c>
      <c r="BE277" s="99">
        <v>0</v>
      </c>
      <c r="BF277" s="99">
        <v>43362.5804743767</v>
      </c>
      <c r="BG277" s="99">
        <v>2938112.6835327102</v>
      </c>
      <c r="BH277" s="99">
        <v>0</v>
      </c>
      <c r="BI277" s="99">
        <v>980094.09408569301</v>
      </c>
      <c r="BJ277" s="99">
        <v>2645151.9787292499</v>
      </c>
      <c r="BK277" s="99">
        <v>1471358.96711731</v>
      </c>
      <c r="BL277" s="99">
        <v>202909.935413361</v>
      </c>
      <c r="BM277" s="99">
        <v>0</v>
      </c>
      <c r="BN277" s="99">
        <v>0</v>
      </c>
      <c r="BO277" s="99">
        <v>0</v>
      </c>
      <c r="BP277" s="99">
        <v>0</v>
      </c>
      <c r="BQ277" s="99">
        <v>0</v>
      </c>
      <c r="BR277" s="99">
        <v>42659.3223695755</v>
      </c>
      <c r="BS277" s="99">
        <v>1197418.2728271501</v>
      </c>
      <c r="BT277" s="99">
        <v>11562.553012251899</v>
      </c>
      <c r="BU277" s="99">
        <v>0</v>
      </c>
      <c r="BV277" s="99">
        <v>2383777.0663147001</v>
      </c>
      <c r="BW277" s="99">
        <v>8738.5079681873303</v>
      </c>
      <c r="BX277" s="99">
        <v>0</v>
      </c>
      <c r="BY277" s="99">
        <v>0</v>
      </c>
      <c r="BZ277" s="99">
        <v>0</v>
      </c>
      <c r="CA277" s="99">
        <v>24057.129118442499</v>
      </c>
      <c r="CB277" s="99">
        <v>2744786.08843994</v>
      </c>
      <c r="CC277" s="99">
        <v>23828568.4846191</v>
      </c>
      <c r="CD277" s="99">
        <v>3659397.7980956999</v>
      </c>
      <c r="CE277" s="99">
        <v>984.634738780558</v>
      </c>
      <c r="CF277" s="99">
        <v>188941.359989166</v>
      </c>
      <c r="CG277" s="99">
        <v>1474118.7863006601</v>
      </c>
      <c r="CH277" s="99">
        <v>203566.818906784</v>
      </c>
      <c r="CI277" s="99">
        <v>24923.6655614376</v>
      </c>
      <c r="CJ277" s="99">
        <v>2930171.7345886198</v>
      </c>
      <c r="CK277" s="99">
        <v>25273662.8522949</v>
      </c>
      <c r="CL277" s="99">
        <v>3859689.0198669401</v>
      </c>
      <c r="CM277" s="166">
        <v>27272.428577423099</v>
      </c>
      <c r="CN277" s="166">
        <v>3767365.9776916499</v>
      </c>
      <c r="CO277" s="166">
        <v>28250458.752929699</v>
      </c>
      <c r="CP277" s="99">
        <v>3859689.0198669401</v>
      </c>
      <c r="CQ277" s="99">
        <v>904.27006319165196</v>
      </c>
      <c r="CR277" s="99">
        <v>172676.41646575899</v>
      </c>
      <c r="CS277" s="99">
        <v>1344128.05270386</v>
      </c>
      <c r="CT277" s="99">
        <v>195109.138944626</v>
      </c>
      <c r="CU277" s="98">
        <v>12857.092008513</v>
      </c>
      <c r="CV277" s="98">
        <v>3294.27933914</v>
      </c>
      <c r="CW277" s="98">
        <v>2933727.4484291058</v>
      </c>
      <c r="CX277" s="98">
        <v>25302687.270919759</v>
      </c>
    </row>
    <row r="278" spans="1:102" x14ac:dyDescent="0.2">
      <c r="A278" s="98" t="s">
        <v>55</v>
      </c>
      <c r="B278" s="100">
        <v>40238</v>
      </c>
      <c r="C278" s="99">
        <v>0</v>
      </c>
      <c r="D278" s="99">
        <v>12090.4251987934</v>
      </c>
      <c r="E278" s="99">
        <v>12904.8667017221</v>
      </c>
      <c r="F278" s="99">
        <v>8155.6741229295703</v>
      </c>
      <c r="G278" s="99">
        <v>993.03566634654999</v>
      </c>
      <c r="H278" s="99">
        <v>0</v>
      </c>
      <c r="I278" s="99">
        <v>0</v>
      </c>
      <c r="J278" s="99">
        <v>2442.9649363756198</v>
      </c>
      <c r="K278" s="99">
        <v>0</v>
      </c>
      <c r="L278" s="99">
        <v>440.56202641874597</v>
      </c>
      <c r="M278" s="99">
        <v>216.054300006479</v>
      </c>
      <c r="N278" s="99">
        <v>7808.2286567091896</v>
      </c>
      <c r="O278" s="99">
        <v>137.35017459839599</v>
      </c>
      <c r="P278" s="99">
        <v>0</v>
      </c>
      <c r="Q278" s="99">
        <v>16460.798852205298</v>
      </c>
      <c r="R278" s="99">
        <v>50.488635220564902</v>
      </c>
      <c r="S278" s="99">
        <v>0</v>
      </c>
      <c r="T278" s="99">
        <v>19.678496285807299</v>
      </c>
      <c r="U278" s="99">
        <v>2457.5234180986899</v>
      </c>
      <c r="V278" s="99">
        <v>0</v>
      </c>
      <c r="W278" s="99">
        <v>1173702.09735107</v>
      </c>
      <c r="X278" s="99">
        <v>1764157.7498321501</v>
      </c>
      <c r="Y278" s="99">
        <v>934973.47660064697</v>
      </c>
      <c r="Z278" s="99">
        <v>187511.966535568</v>
      </c>
      <c r="AA278" s="99">
        <v>0</v>
      </c>
      <c r="AB278" s="99">
        <v>0</v>
      </c>
      <c r="AC278" s="99">
        <v>871576.708747864</v>
      </c>
      <c r="AD278" s="99">
        <v>0</v>
      </c>
      <c r="AE278" s="99">
        <v>25258.512286901499</v>
      </c>
      <c r="AF278" s="99">
        <v>38165.2170848846</v>
      </c>
      <c r="AG278" s="99">
        <v>994271.34358978295</v>
      </c>
      <c r="AH278" s="99">
        <v>7484.1556179523504</v>
      </c>
      <c r="AI278" s="99">
        <v>0</v>
      </c>
      <c r="AJ278" s="99">
        <v>1903006.6334533701</v>
      </c>
      <c r="AK278" s="99">
        <v>9194.7766718864405</v>
      </c>
      <c r="AL278" s="99">
        <v>0</v>
      </c>
      <c r="AM278" s="99">
        <v>1856.5552931576999</v>
      </c>
      <c r="AN278" s="99">
        <v>873845.51358032203</v>
      </c>
      <c r="AO278" s="99">
        <v>0</v>
      </c>
      <c r="AP278" s="99">
        <v>10766329.272216801</v>
      </c>
      <c r="AQ278" s="99">
        <v>15311403.3195801</v>
      </c>
      <c r="AR278" s="99">
        <v>8479005.6800537091</v>
      </c>
      <c r="AS278" s="99">
        <v>1475497.8222808801</v>
      </c>
      <c r="AT278" s="99">
        <v>0</v>
      </c>
      <c r="AU278" s="99">
        <v>0</v>
      </c>
      <c r="AV278" s="99">
        <v>3042987.6355590802</v>
      </c>
      <c r="AW278" s="99">
        <v>0</v>
      </c>
      <c r="AX278" s="99">
        <v>216384.17621231099</v>
      </c>
      <c r="AY278" s="99">
        <v>317968.49419403099</v>
      </c>
      <c r="AZ278" s="99">
        <v>8953380.7611084003</v>
      </c>
      <c r="BA278" s="99">
        <v>65731.813232421904</v>
      </c>
      <c r="BB278" s="99">
        <v>0</v>
      </c>
      <c r="BC278" s="99">
        <v>16445748.2509766</v>
      </c>
      <c r="BD278" s="99">
        <v>75379.119812011704</v>
      </c>
      <c r="BE278" s="99">
        <v>0</v>
      </c>
      <c r="BF278" s="99">
        <v>15610.978594899199</v>
      </c>
      <c r="BG278" s="99">
        <v>3055946.4916076702</v>
      </c>
      <c r="BH278" s="99">
        <v>0</v>
      </c>
      <c r="BI278" s="99">
        <v>1243910.5546875</v>
      </c>
      <c r="BJ278" s="99">
        <v>2731805.5117797898</v>
      </c>
      <c r="BK278" s="99">
        <v>1563987.6251831099</v>
      </c>
      <c r="BL278" s="99">
        <v>208387.85536193801</v>
      </c>
      <c r="BM278" s="99">
        <v>0</v>
      </c>
      <c r="BN278" s="99">
        <v>0</v>
      </c>
      <c r="BO278" s="99">
        <v>0</v>
      </c>
      <c r="BP278" s="99">
        <v>0</v>
      </c>
      <c r="BQ278" s="99">
        <v>0</v>
      </c>
      <c r="BR278" s="99">
        <v>44319.812569141402</v>
      </c>
      <c r="BS278" s="99">
        <v>1285819.18876648</v>
      </c>
      <c r="BT278" s="99">
        <v>12785.4026100636</v>
      </c>
      <c r="BU278" s="99">
        <v>0</v>
      </c>
      <c r="BV278" s="99">
        <v>2613112.9732971201</v>
      </c>
      <c r="BW278" s="99">
        <v>9029.7568991184198</v>
      </c>
      <c r="BX278" s="99">
        <v>0</v>
      </c>
      <c r="BY278" s="99">
        <v>0</v>
      </c>
      <c r="BZ278" s="99">
        <v>0</v>
      </c>
      <c r="CA278" s="99">
        <v>24975.5957467556</v>
      </c>
      <c r="CB278" s="99">
        <v>2966182.6637268099</v>
      </c>
      <c r="CC278" s="99">
        <v>25749084.248291001</v>
      </c>
      <c r="CD278" s="99">
        <v>3903148.2663879399</v>
      </c>
      <c r="CE278" s="99">
        <v>995.877259910107</v>
      </c>
      <c r="CF278" s="99">
        <v>188843.07783699001</v>
      </c>
      <c r="CG278" s="99">
        <v>1481802.8812408401</v>
      </c>
      <c r="CH278" s="99">
        <v>207230.198711395</v>
      </c>
      <c r="CI278" s="99">
        <v>26003.1415002346</v>
      </c>
      <c r="CJ278" s="99">
        <v>3156918.3769836398</v>
      </c>
      <c r="CK278" s="99">
        <v>27447670.302734401</v>
      </c>
      <c r="CL278" s="99">
        <v>4113007.69213867</v>
      </c>
      <c r="CM278" s="166">
        <v>28415.103132009499</v>
      </c>
      <c r="CN278" s="166">
        <v>4037400.6890258798</v>
      </c>
      <c r="CO278" s="166">
        <v>30478782.458984401</v>
      </c>
      <c r="CP278" s="99">
        <v>4113007.69213867</v>
      </c>
      <c r="CQ278" s="99">
        <v>931.58314495533705</v>
      </c>
      <c r="CR278" s="99">
        <v>176971.727413177</v>
      </c>
      <c r="CS278" s="99">
        <v>1388236.90292358</v>
      </c>
      <c r="CT278" s="99">
        <v>197751.367263794</v>
      </c>
      <c r="CU278" s="98">
        <v>12923.901028926</v>
      </c>
      <c r="CV278" s="98">
        <v>3392.9490627629998</v>
      </c>
      <c r="CW278" s="98">
        <v>3155025.7415637998</v>
      </c>
      <c r="CX278" s="98">
        <v>27230887.129531842</v>
      </c>
    </row>
    <row r="279" spans="1:102" x14ac:dyDescent="0.2">
      <c r="A279" s="98" t="s">
        <v>55</v>
      </c>
      <c r="B279" s="100">
        <v>40330</v>
      </c>
      <c r="C279" s="99">
        <v>0</v>
      </c>
      <c r="D279" s="99">
        <v>12097.843443036099</v>
      </c>
      <c r="E279" s="99">
        <v>12958.2163342237</v>
      </c>
      <c r="F279" s="99">
        <v>8296.5682417154294</v>
      </c>
      <c r="G279" s="99">
        <v>1002.50476262718</v>
      </c>
      <c r="H279" s="99">
        <v>0</v>
      </c>
      <c r="I279" s="99">
        <v>0</v>
      </c>
      <c r="J279" s="99">
        <v>2497.30458602309</v>
      </c>
      <c r="K279" s="99">
        <v>0</v>
      </c>
      <c r="L279" s="99">
        <v>454.938487175852</v>
      </c>
      <c r="M279" s="99">
        <v>224.23887857981001</v>
      </c>
      <c r="N279" s="99">
        <v>7917.6791649460802</v>
      </c>
      <c r="O279" s="99">
        <v>144.364971878007</v>
      </c>
      <c r="P279" s="99">
        <v>0</v>
      </c>
      <c r="Q279" s="99">
        <v>16450.3212063313</v>
      </c>
      <c r="R279" s="99">
        <v>51.396836749278002</v>
      </c>
      <c r="S279" s="99">
        <v>0</v>
      </c>
      <c r="T279" s="99">
        <v>16.5829228090588</v>
      </c>
      <c r="U279" s="99">
        <v>2509.91392800212</v>
      </c>
      <c r="V279" s="99">
        <v>0</v>
      </c>
      <c r="W279" s="99">
        <v>1173974.48165894</v>
      </c>
      <c r="X279" s="99">
        <v>1758616.90042114</v>
      </c>
      <c r="Y279" s="99">
        <v>941593.67333984398</v>
      </c>
      <c r="Z279" s="99">
        <v>189467.55369186401</v>
      </c>
      <c r="AA279" s="99">
        <v>0</v>
      </c>
      <c r="AB279" s="99">
        <v>0</v>
      </c>
      <c r="AC279" s="99">
        <v>892752.03666687</v>
      </c>
      <c r="AD279" s="99">
        <v>0</v>
      </c>
      <c r="AE279" s="99">
        <v>23881.948427915599</v>
      </c>
      <c r="AF279" s="99">
        <v>39469.336368560798</v>
      </c>
      <c r="AG279" s="99">
        <v>985932.94926452602</v>
      </c>
      <c r="AH279" s="99">
        <v>7328.8390417695</v>
      </c>
      <c r="AI279" s="99">
        <v>0</v>
      </c>
      <c r="AJ279" s="99">
        <v>1844967.296875</v>
      </c>
      <c r="AK279" s="99">
        <v>8958.2571361064893</v>
      </c>
      <c r="AL279" s="99">
        <v>0</v>
      </c>
      <c r="AM279" s="99">
        <v>1428.84350037575</v>
      </c>
      <c r="AN279" s="99">
        <v>894970.97576904297</v>
      </c>
      <c r="AO279" s="99">
        <v>0</v>
      </c>
      <c r="AP279" s="99">
        <v>9972631.7911377009</v>
      </c>
      <c r="AQ279" s="99">
        <v>15372468.779052701</v>
      </c>
      <c r="AR279" s="99">
        <v>8613676.60620117</v>
      </c>
      <c r="AS279" s="99">
        <v>1486469.79649353</v>
      </c>
      <c r="AT279" s="99">
        <v>0</v>
      </c>
      <c r="AU279" s="99">
        <v>0</v>
      </c>
      <c r="AV279" s="99">
        <v>3146462.4295349098</v>
      </c>
      <c r="AW279" s="99">
        <v>0</v>
      </c>
      <c r="AX279" s="99">
        <v>207132.09116172799</v>
      </c>
      <c r="AY279" s="99">
        <v>329885.61568832397</v>
      </c>
      <c r="AZ279" s="99">
        <v>8995218.9440918006</v>
      </c>
      <c r="BA279" s="99">
        <v>64809.680409908302</v>
      </c>
      <c r="BB279" s="99">
        <v>0</v>
      </c>
      <c r="BC279" s="99">
        <v>15881753.7427979</v>
      </c>
      <c r="BD279" s="99">
        <v>72718.646217346206</v>
      </c>
      <c r="BE279" s="99">
        <v>0</v>
      </c>
      <c r="BF279" s="99">
        <v>12974.422811984999</v>
      </c>
      <c r="BG279" s="99">
        <v>3151194.5710144001</v>
      </c>
      <c r="BH279" s="99">
        <v>0</v>
      </c>
      <c r="BI279" s="99">
        <v>1147062.6860504199</v>
      </c>
      <c r="BJ279" s="99">
        <v>2776492.3254699698</v>
      </c>
      <c r="BK279" s="99">
        <v>1625158.85046387</v>
      </c>
      <c r="BL279" s="99">
        <v>214092.78604698199</v>
      </c>
      <c r="BM279" s="99">
        <v>0</v>
      </c>
      <c r="BN279" s="99">
        <v>0</v>
      </c>
      <c r="BO279" s="99">
        <v>0</v>
      </c>
      <c r="BP279" s="99">
        <v>0</v>
      </c>
      <c r="BQ279" s="99">
        <v>0</v>
      </c>
      <c r="BR279" s="99">
        <v>46084.471722602801</v>
      </c>
      <c r="BS279" s="99">
        <v>1327312.2409057601</v>
      </c>
      <c r="BT279" s="99">
        <v>12493.207737922699</v>
      </c>
      <c r="BU279" s="99">
        <v>0</v>
      </c>
      <c r="BV279" s="99">
        <v>2527367.7861328102</v>
      </c>
      <c r="BW279" s="99">
        <v>8869.5877370834405</v>
      </c>
      <c r="BX279" s="99">
        <v>0</v>
      </c>
      <c r="BY279" s="99">
        <v>0</v>
      </c>
      <c r="BZ279" s="99">
        <v>0</v>
      </c>
      <c r="CA279" s="99">
        <v>25007.538048267401</v>
      </c>
      <c r="CB279" s="99">
        <v>2898276.61291504</v>
      </c>
      <c r="CC279" s="99">
        <v>25511730.176513702</v>
      </c>
      <c r="CD279" s="99">
        <v>3924749.4843444801</v>
      </c>
      <c r="CE279" s="99">
        <v>996.27960007637705</v>
      </c>
      <c r="CF279" s="99">
        <v>187771.545194626</v>
      </c>
      <c r="CG279" s="99">
        <v>1475964.5843811</v>
      </c>
      <c r="CH279" s="99">
        <v>213532.65581130999</v>
      </c>
      <c r="CI279" s="99">
        <v>26058.074098587</v>
      </c>
      <c r="CJ279" s="99">
        <v>3088049.3685302702</v>
      </c>
      <c r="CK279" s="99">
        <v>26968812.713867199</v>
      </c>
      <c r="CL279" s="99">
        <v>4139538.1515808101</v>
      </c>
      <c r="CM279" s="166">
        <v>28529.0058431625</v>
      </c>
      <c r="CN279" s="166">
        <v>3986145.3394470201</v>
      </c>
      <c r="CO279" s="166">
        <v>30100540.2421875</v>
      </c>
      <c r="CP279" s="99">
        <v>4139538.1515808101</v>
      </c>
      <c r="CQ279" s="99">
        <v>939.46025153994594</v>
      </c>
      <c r="CR279" s="99">
        <v>178733.66365051299</v>
      </c>
      <c r="CS279" s="99">
        <v>1399018.2737884501</v>
      </c>
      <c r="CT279" s="99">
        <v>204597.21282958999</v>
      </c>
      <c r="CU279" s="98">
        <v>12969.708235689001</v>
      </c>
      <c r="CV279" s="98">
        <v>3461.3844550680001</v>
      </c>
      <c r="CW279" s="98">
        <v>3086048.1581096658</v>
      </c>
      <c r="CX279" s="98">
        <v>26987694.760894801</v>
      </c>
    </row>
    <row r="280" spans="1:102" x14ac:dyDescent="0.2">
      <c r="A280" s="98" t="s">
        <v>55</v>
      </c>
      <c r="B280" s="100">
        <v>40422</v>
      </c>
      <c r="C280" s="99">
        <v>0</v>
      </c>
      <c r="D280" s="99">
        <v>11594.3777596951</v>
      </c>
      <c r="E280" s="99">
        <v>13136.9650170803</v>
      </c>
      <c r="F280" s="99">
        <v>8523.8724902868307</v>
      </c>
      <c r="G280" s="99">
        <v>1016.24194134027</v>
      </c>
      <c r="H280" s="99">
        <v>0</v>
      </c>
      <c r="I280" s="99">
        <v>0</v>
      </c>
      <c r="J280" s="99">
        <v>2525.9416788220401</v>
      </c>
      <c r="K280" s="99">
        <v>0</v>
      </c>
      <c r="L280" s="99">
        <v>308.22608436271503</v>
      </c>
      <c r="M280" s="99">
        <v>226.48311256244801</v>
      </c>
      <c r="N280" s="99">
        <v>8020.1549565196001</v>
      </c>
      <c r="O280" s="99">
        <v>139.92539163865101</v>
      </c>
      <c r="P280" s="99">
        <v>0</v>
      </c>
      <c r="Q280" s="99">
        <v>16036.6906458139</v>
      </c>
      <c r="R280" s="99">
        <v>56.387082223780503</v>
      </c>
      <c r="S280" s="99">
        <v>0</v>
      </c>
      <c r="T280" s="99">
        <v>20.489835707703602</v>
      </c>
      <c r="U280" s="99">
        <v>2538.6067498326302</v>
      </c>
      <c r="V280" s="99">
        <v>0</v>
      </c>
      <c r="W280" s="99">
        <v>1008350.3625946</v>
      </c>
      <c r="X280" s="99">
        <v>1769245.62869263</v>
      </c>
      <c r="Y280" s="99">
        <v>951582.080078125</v>
      </c>
      <c r="Z280" s="99">
        <v>193119.355560303</v>
      </c>
      <c r="AA280" s="99">
        <v>0</v>
      </c>
      <c r="AB280" s="99">
        <v>0</v>
      </c>
      <c r="AC280" s="99">
        <v>898913.08558654797</v>
      </c>
      <c r="AD280" s="99">
        <v>0</v>
      </c>
      <c r="AE280" s="99">
        <v>13880.555130004899</v>
      </c>
      <c r="AF280" s="99">
        <v>40565.252961635597</v>
      </c>
      <c r="AG280" s="99">
        <v>993518.37021636998</v>
      </c>
      <c r="AH280" s="99">
        <v>7414.3161647915804</v>
      </c>
      <c r="AI280" s="99">
        <v>0</v>
      </c>
      <c r="AJ280" s="99">
        <v>1703516.6414642299</v>
      </c>
      <c r="AK280" s="99">
        <v>9200.9375956058502</v>
      </c>
      <c r="AL280" s="99">
        <v>0</v>
      </c>
      <c r="AM280" s="99">
        <v>1511.4500695318</v>
      </c>
      <c r="AN280" s="99">
        <v>901760.76100921596</v>
      </c>
      <c r="AO280" s="99">
        <v>0</v>
      </c>
      <c r="AP280" s="99">
        <v>9023824.0093994103</v>
      </c>
      <c r="AQ280" s="99">
        <v>15387177.2095947</v>
      </c>
      <c r="AR280" s="99">
        <v>8698684.8676757794</v>
      </c>
      <c r="AS280" s="99">
        <v>1522129.10333252</v>
      </c>
      <c r="AT280" s="99">
        <v>0</v>
      </c>
      <c r="AU280" s="99">
        <v>0</v>
      </c>
      <c r="AV280" s="99">
        <v>3184540.5537109398</v>
      </c>
      <c r="AW280" s="99">
        <v>0</v>
      </c>
      <c r="AX280" s="99">
        <v>125117.361233711</v>
      </c>
      <c r="AY280" s="99">
        <v>338520.92743682902</v>
      </c>
      <c r="AZ280" s="99">
        <v>9018005.7734375</v>
      </c>
      <c r="BA280" s="99">
        <v>63979.164914131201</v>
      </c>
      <c r="BB280" s="99">
        <v>0</v>
      </c>
      <c r="BC280" s="99">
        <v>14621352.515625</v>
      </c>
      <c r="BD280" s="99">
        <v>83048.224047660799</v>
      </c>
      <c r="BE280" s="99">
        <v>0</v>
      </c>
      <c r="BF280" s="99">
        <v>16801.955550908999</v>
      </c>
      <c r="BG280" s="99">
        <v>3197021.5454406701</v>
      </c>
      <c r="BH280" s="99">
        <v>0</v>
      </c>
      <c r="BI280" s="99">
        <v>1071078.83511353</v>
      </c>
      <c r="BJ280" s="99">
        <v>2743674.8518371601</v>
      </c>
      <c r="BK280" s="99">
        <v>1578450.6305694601</v>
      </c>
      <c r="BL280" s="99">
        <v>219025.64047050499</v>
      </c>
      <c r="BM280" s="99">
        <v>0</v>
      </c>
      <c r="BN280" s="99">
        <v>0</v>
      </c>
      <c r="BO280" s="99">
        <v>0</v>
      </c>
      <c r="BP280" s="99">
        <v>0</v>
      </c>
      <c r="BQ280" s="99">
        <v>0</v>
      </c>
      <c r="BR280" s="99">
        <v>46656.0188918114</v>
      </c>
      <c r="BS280" s="99">
        <v>1261041.4204406701</v>
      </c>
      <c r="BT280" s="99">
        <v>12475.937161088001</v>
      </c>
      <c r="BU280" s="99">
        <v>0</v>
      </c>
      <c r="BV280" s="99">
        <v>2470386.7184143099</v>
      </c>
      <c r="BW280" s="99">
        <v>10565.373369813</v>
      </c>
      <c r="BX280" s="99">
        <v>0</v>
      </c>
      <c r="BY280" s="99">
        <v>0</v>
      </c>
      <c r="BZ280" s="99">
        <v>0</v>
      </c>
      <c r="CA280" s="99">
        <v>24651.524613857298</v>
      </c>
      <c r="CB280" s="99">
        <v>2771536.6746215802</v>
      </c>
      <c r="CC280" s="99">
        <v>24440929.7666016</v>
      </c>
      <c r="CD280" s="99">
        <v>3808792.33901978</v>
      </c>
      <c r="CE280" s="99">
        <v>1015.3714915067</v>
      </c>
      <c r="CF280" s="99">
        <v>192167.69953536999</v>
      </c>
      <c r="CG280" s="99">
        <v>1515373.28074646</v>
      </c>
      <c r="CH280" s="99">
        <v>220080.50309944199</v>
      </c>
      <c r="CI280" s="99">
        <v>25734.789733886701</v>
      </c>
      <c r="CJ280" s="99">
        <v>2961949.2770080599</v>
      </c>
      <c r="CK280" s="99">
        <v>25798726.5856934</v>
      </c>
      <c r="CL280" s="99">
        <v>4027927.7013854999</v>
      </c>
      <c r="CM280" s="166">
        <v>28238.612568140001</v>
      </c>
      <c r="CN280" s="166">
        <v>3864310.39910889</v>
      </c>
      <c r="CO280" s="166">
        <v>28990470.666747998</v>
      </c>
      <c r="CP280" s="99">
        <v>4027927.7013854999</v>
      </c>
      <c r="CQ280" s="99">
        <v>949.43627240508795</v>
      </c>
      <c r="CR280" s="99">
        <v>182439.43259811401</v>
      </c>
      <c r="CS280" s="99">
        <v>1424803.4415740999</v>
      </c>
      <c r="CT280" s="99">
        <v>209975.78143501299</v>
      </c>
      <c r="CU280" s="98">
        <v>13141.525613063999</v>
      </c>
      <c r="CV280" s="98">
        <v>3501.5814535589998</v>
      </c>
      <c r="CW280" s="98">
        <v>2963704.37415695</v>
      </c>
      <c r="CX280" s="98">
        <v>25956303.04734806</v>
      </c>
    </row>
    <row r="281" spans="1:102" x14ac:dyDescent="0.2">
      <c r="A281" s="98" t="s">
        <v>55</v>
      </c>
      <c r="B281" s="100">
        <v>40513</v>
      </c>
      <c r="C281" s="99">
        <v>0</v>
      </c>
      <c r="D281" s="99">
        <v>11499.184609890001</v>
      </c>
      <c r="E281" s="99">
        <v>13152.0454500914</v>
      </c>
      <c r="F281" s="99">
        <v>8585.5816967487299</v>
      </c>
      <c r="G281" s="99">
        <v>1054.1920256912699</v>
      </c>
      <c r="H281" s="99">
        <v>0</v>
      </c>
      <c r="I281" s="99">
        <v>0</v>
      </c>
      <c r="J281" s="99">
        <v>2586.4679286778</v>
      </c>
      <c r="K281" s="99">
        <v>0</v>
      </c>
      <c r="L281" s="99">
        <v>308.11134201288201</v>
      </c>
      <c r="M281" s="99">
        <v>227.02372211962901</v>
      </c>
      <c r="N281" s="99">
        <v>8031.3871436715099</v>
      </c>
      <c r="O281" s="99">
        <v>136.25303740799399</v>
      </c>
      <c r="P281" s="99">
        <v>0</v>
      </c>
      <c r="Q281" s="99">
        <v>16098.9287852049</v>
      </c>
      <c r="R281" s="99">
        <v>50.8059067111462</v>
      </c>
      <c r="S281" s="99">
        <v>0</v>
      </c>
      <c r="T281" s="99">
        <v>25.657917073229299</v>
      </c>
      <c r="U281" s="99">
        <v>2598.1781836152099</v>
      </c>
      <c r="V281" s="99">
        <v>0</v>
      </c>
      <c r="W281" s="99">
        <v>1059598.7000579799</v>
      </c>
      <c r="X281" s="99">
        <v>1750937.1459503199</v>
      </c>
      <c r="Y281" s="99">
        <v>953576.28964233398</v>
      </c>
      <c r="Z281" s="99">
        <v>196433.35328674299</v>
      </c>
      <c r="AA281" s="99">
        <v>0</v>
      </c>
      <c r="AB281" s="99">
        <v>0</v>
      </c>
      <c r="AC281" s="99">
        <v>914460.276695251</v>
      </c>
      <c r="AD281" s="99">
        <v>0</v>
      </c>
      <c r="AE281" s="99">
        <v>17226.3015844822</v>
      </c>
      <c r="AF281" s="99">
        <v>39514.081711769097</v>
      </c>
      <c r="AG281" s="99">
        <v>986726.15221404994</v>
      </c>
      <c r="AH281" s="99">
        <v>6660.4915839433697</v>
      </c>
      <c r="AI281" s="99">
        <v>0</v>
      </c>
      <c r="AJ281" s="99">
        <v>1769206.2327728299</v>
      </c>
      <c r="AK281" s="99">
        <v>8577.5360965728796</v>
      </c>
      <c r="AL281" s="99">
        <v>0</v>
      </c>
      <c r="AM281" s="99">
        <v>1682.6423702239999</v>
      </c>
      <c r="AN281" s="99">
        <v>919549.82363128697</v>
      </c>
      <c r="AO281" s="99">
        <v>0</v>
      </c>
      <c r="AP281" s="99">
        <v>9357221.5926513709</v>
      </c>
      <c r="AQ281" s="99">
        <v>15374325.6939697</v>
      </c>
      <c r="AR281" s="99">
        <v>8752804.87744141</v>
      </c>
      <c r="AS281" s="99">
        <v>1555636.97340393</v>
      </c>
      <c r="AT281" s="99">
        <v>0</v>
      </c>
      <c r="AU281" s="99">
        <v>0</v>
      </c>
      <c r="AV281" s="99">
        <v>3280285.5974731399</v>
      </c>
      <c r="AW281" s="99">
        <v>0</v>
      </c>
      <c r="AX281" s="99">
        <v>146643.604974747</v>
      </c>
      <c r="AY281" s="99">
        <v>333016.04132843</v>
      </c>
      <c r="AZ281" s="99">
        <v>9019336.8824462909</v>
      </c>
      <c r="BA281" s="99">
        <v>59898.761433124499</v>
      </c>
      <c r="BB281" s="99">
        <v>0</v>
      </c>
      <c r="BC281" s="99">
        <v>15355816.068481401</v>
      </c>
      <c r="BD281" s="99">
        <v>69823.478895187407</v>
      </c>
      <c r="BE281" s="99">
        <v>0</v>
      </c>
      <c r="BF281" s="99">
        <v>18196.8582935333</v>
      </c>
      <c r="BG281" s="99">
        <v>3288894.5477905301</v>
      </c>
      <c r="BH281" s="99">
        <v>0</v>
      </c>
      <c r="BI281" s="99">
        <v>1063058.4925079299</v>
      </c>
      <c r="BJ281" s="99">
        <v>2740246.9614257799</v>
      </c>
      <c r="BK281" s="99">
        <v>1595104.4736633301</v>
      </c>
      <c r="BL281" s="99">
        <v>225414.61787796</v>
      </c>
      <c r="BM281" s="99">
        <v>0</v>
      </c>
      <c r="BN281" s="99">
        <v>0</v>
      </c>
      <c r="BO281" s="99">
        <v>0</v>
      </c>
      <c r="BP281" s="99">
        <v>0</v>
      </c>
      <c r="BQ281" s="99">
        <v>0</v>
      </c>
      <c r="BR281" s="99">
        <v>46315.925439834602</v>
      </c>
      <c r="BS281" s="99">
        <v>1272827.0595703099</v>
      </c>
      <c r="BT281" s="99">
        <v>11726.9810631275</v>
      </c>
      <c r="BU281" s="99">
        <v>0</v>
      </c>
      <c r="BV281" s="99">
        <v>2518775.9666748</v>
      </c>
      <c r="BW281" s="99">
        <v>7955.6570287346804</v>
      </c>
      <c r="BX281" s="99">
        <v>0</v>
      </c>
      <c r="BY281" s="99">
        <v>0</v>
      </c>
      <c r="BZ281" s="99">
        <v>0</v>
      </c>
      <c r="CA281" s="99">
        <v>24780.470419645299</v>
      </c>
      <c r="CB281" s="99">
        <v>2804288.9276733398</v>
      </c>
      <c r="CC281" s="99">
        <v>24729850.313964799</v>
      </c>
      <c r="CD281" s="99">
        <v>3856217.6252746601</v>
      </c>
      <c r="CE281" s="99">
        <v>1058.9045243263199</v>
      </c>
      <c r="CF281" s="99">
        <v>197771.78616523699</v>
      </c>
      <c r="CG281" s="99">
        <v>1566102.81155396</v>
      </c>
      <c r="CH281" s="99">
        <v>225899.92521667501</v>
      </c>
      <c r="CI281" s="99">
        <v>25660.948150873199</v>
      </c>
      <c r="CJ281" s="99">
        <v>2999384.4592285198</v>
      </c>
      <c r="CK281" s="99">
        <v>26262741.5307617</v>
      </c>
      <c r="CL281" s="99">
        <v>4079471.7591247601</v>
      </c>
      <c r="CM281" s="166">
        <v>28209.907595872901</v>
      </c>
      <c r="CN281" s="166">
        <v>3906982.23260498</v>
      </c>
      <c r="CO281" s="166">
        <v>29589651.6787109</v>
      </c>
      <c r="CP281" s="99">
        <v>4079471.7591247601</v>
      </c>
      <c r="CQ281" s="99">
        <v>987.84819866716896</v>
      </c>
      <c r="CR281" s="99">
        <v>186183.49629783601</v>
      </c>
      <c r="CS281" s="99">
        <v>1465457.07666016</v>
      </c>
      <c r="CT281" s="99">
        <v>218243.80988121001</v>
      </c>
      <c r="CU281" s="98">
        <v>13169.732829343</v>
      </c>
      <c r="CV281" s="98">
        <v>3597.5704657259998</v>
      </c>
      <c r="CW281" s="98">
        <v>3002060.7138385768</v>
      </c>
      <c r="CX281" s="98">
        <v>26295953.125518758</v>
      </c>
    </row>
    <row r="282" spans="1:102" x14ac:dyDescent="0.2">
      <c r="A282" s="98" t="s">
        <v>55</v>
      </c>
      <c r="B282" s="100">
        <v>40603</v>
      </c>
      <c r="C282" s="99">
        <v>0</v>
      </c>
      <c r="D282" s="99">
        <v>11169.562310695601</v>
      </c>
      <c r="E282" s="99">
        <v>13013.603070974401</v>
      </c>
      <c r="F282" s="99">
        <v>8592.4091688394492</v>
      </c>
      <c r="G282" s="99">
        <v>1090.26015067101</v>
      </c>
      <c r="H282" s="99">
        <v>0</v>
      </c>
      <c r="I282" s="99">
        <v>0</v>
      </c>
      <c r="J282" s="99">
        <v>2659.5043644308998</v>
      </c>
      <c r="K282" s="99">
        <v>0</v>
      </c>
      <c r="L282" s="99">
        <v>331.246742844582</v>
      </c>
      <c r="M282" s="99">
        <v>222.63493732363</v>
      </c>
      <c r="N282" s="99">
        <v>7952.1504193544397</v>
      </c>
      <c r="O282" s="99">
        <v>0</v>
      </c>
      <c r="P282" s="99">
        <v>0</v>
      </c>
      <c r="Q282" s="99">
        <v>15597.436515450499</v>
      </c>
      <c r="R282" s="99">
        <v>0</v>
      </c>
      <c r="S282" s="99">
        <v>0</v>
      </c>
      <c r="T282" s="99">
        <v>90.132674616761506</v>
      </c>
      <c r="U282" s="99">
        <v>2672.20992901921</v>
      </c>
      <c r="V282" s="99">
        <v>0</v>
      </c>
      <c r="W282" s="99">
        <v>987095.08884429897</v>
      </c>
      <c r="X282" s="99">
        <v>1717240.2069397001</v>
      </c>
      <c r="Y282" s="99">
        <v>954162.56485748303</v>
      </c>
      <c r="Z282" s="99">
        <v>202649.33216667199</v>
      </c>
      <c r="AA282" s="99">
        <v>0</v>
      </c>
      <c r="AB282" s="99">
        <v>0</v>
      </c>
      <c r="AC282" s="99">
        <v>938184.63388824498</v>
      </c>
      <c r="AD282" s="99">
        <v>0</v>
      </c>
      <c r="AE282" s="99">
        <v>19588.5963172913</v>
      </c>
      <c r="AF282" s="99">
        <v>39015.165427207903</v>
      </c>
      <c r="AG282" s="99">
        <v>981033.72123718297</v>
      </c>
      <c r="AH282" s="99">
        <v>0</v>
      </c>
      <c r="AI282" s="99">
        <v>0</v>
      </c>
      <c r="AJ282" s="99">
        <v>1638595.46697998</v>
      </c>
      <c r="AK282" s="99">
        <v>0</v>
      </c>
      <c r="AL282" s="99">
        <v>0</v>
      </c>
      <c r="AM282" s="99">
        <v>13723.385329008101</v>
      </c>
      <c r="AN282" s="99">
        <v>939675.87664794899</v>
      </c>
      <c r="AO282" s="99">
        <v>0</v>
      </c>
      <c r="AP282" s="99">
        <v>8674151.3582763709</v>
      </c>
      <c r="AQ282" s="99">
        <v>15200577.438964801</v>
      </c>
      <c r="AR282" s="99">
        <v>8811688.7677002009</v>
      </c>
      <c r="AS282" s="99">
        <v>1627661.7417297401</v>
      </c>
      <c r="AT282" s="99">
        <v>0</v>
      </c>
      <c r="AU282" s="99">
        <v>0</v>
      </c>
      <c r="AV282" s="99">
        <v>3386003.7930297898</v>
      </c>
      <c r="AW282" s="99">
        <v>0</v>
      </c>
      <c r="AX282" s="99">
        <v>167873.68823814401</v>
      </c>
      <c r="AY282" s="99">
        <v>331348.08117675799</v>
      </c>
      <c r="AZ282" s="99">
        <v>9009180.5380859394</v>
      </c>
      <c r="BA282" s="99">
        <v>0</v>
      </c>
      <c r="BB282" s="99">
        <v>0</v>
      </c>
      <c r="BC282" s="99">
        <v>14298182.005127</v>
      </c>
      <c r="BD282" s="99">
        <v>0</v>
      </c>
      <c r="BE282" s="99">
        <v>0</v>
      </c>
      <c r="BF282" s="99">
        <v>125541.393507004</v>
      </c>
      <c r="BG282" s="99">
        <v>3394645.1607360798</v>
      </c>
      <c r="BH282" s="99">
        <v>0</v>
      </c>
      <c r="BI282" s="99">
        <v>1052744.1252441399</v>
      </c>
      <c r="BJ282" s="99">
        <v>2703780.5010376</v>
      </c>
      <c r="BK282" s="99">
        <v>1601549.79295349</v>
      </c>
      <c r="BL282" s="99">
        <v>227661.68138313299</v>
      </c>
      <c r="BM282" s="99">
        <v>0</v>
      </c>
      <c r="BN282" s="99">
        <v>0</v>
      </c>
      <c r="BO282" s="99">
        <v>0</v>
      </c>
      <c r="BP282" s="99">
        <v>0</v>
      </c>
      <c r="BQ282" s="99">
        <v>0</v>
      </c>
      <c r="BR282" s="99">
        <v>45832.408874034903</v>
      </c>
      <c r="BS282" s="99">
        <v>1251922.5521392799</v>
      </c>
      <c r="BT282" s="99">
        <v>0</v>
      </c>
      <c r="BU282" s="99">
        <v>0</v>
      </c>
      <c r="BV282" s="99">
        <v>2442079.6630249</v>
      </c>
      <c r="BW282" s="99">
        <v>0</v>
      </c>
      <c r="BX282" s="99">
        <v>0</v>
      </c>
      <c r="BY282" s="99">
        <v>0</v>
      </c>
      <c r="BZ282" s="99">
        <v>0</v>
      </c>
      <c r="CA282" s="99">
        <v>24178.5238466263</v>
      </c>
      <c r="CB282" s="99">
        <v>2689800.9517822298</v>
      </c>
      <c r="CC282" s="99">
        <v>24097788.767089799</v>
      </c>
      <c r="CD282" s="99">
        <v>3746519.0338439899</v>
      </c>
      <c r="CE282" s="99">
        <v>1093.85716612637</v>
      </c>
      <c r="CF282" s="99">
        <v>203799.21062088001</v>
      </c>
      <c r="CG282" s="99">
        <v>1635648.65505981</v>
      </c>
      <c r="CH282" s="99">
        <v>226852.23188591001</v>
      </c>
      <c r="CI282" s="99">
        <v>25319.173343181599</v>
      </c>
      <c r="CJ282" s="99">
        <v>2896240.8648681599</v>
      </c>
      <c r="CK282" s="99">
        <v>25575579.231201202</v>
      </c>
      <c r="CL282" s="99">
        <v>3975275.9144897498</v>
      </c>
      <c r="CM282" s="166">
        <v>27947.220461368601</v>
      </c>
      <c r="CN282" s="166">
        <v>3849182.9724121098</v>
      </c>
      <c r="CO282" s="166">
        <v>28960614.331298798</v>
      </c>
      <c r="CP282" s="99">
        <v>3975275.9144897498</v>
      </c>
      <c r="CQ282" s="99">
        <v>1021.16277562082</v>
      </c>
      <c r="CR282" s="99">
        <v>191451.30388832101</v>
      </c>
      <c r="CS282" s="99">
        <v>1524649.97868347</v>
      </c>
      <c r="CT282" s="99">
        <v>227076.74300003101</v>
      </c>
      <c r="CU282" s="98">
        <v>13029.861580055</v>
      </c>
      <c r="CV282" s="98">
        <v>3707.9718032290002</v>
      </c>
      <c r="CW282" s="98">
        <v>2893600.1624031099</v>
      </c>
      <c r="CX282" s="98">
        <v>25733437.42214961</v>
      </c>
    </row>
    <row r="283" spans="1:102" x14ac:dyDescent="0.2">
      <c r="A283" s="98" t="s">
        <v>55</v>
      </c>
      <c r="B283" s="100">
        <v>40695</v>
      </c>
      <c r="C283" s="99">
        <v>0</v>
      </c>
      <c r="D283" s="99">
        <v>11293.1392350197</v>
      </c>
      <c r="E283" s="99">
        <v>13058.0778064728</v>
      </c>
      <c r="F283" s="99">
        <v>8690.9737434387207</v>
      </c>
      <c r="G283" s="99">
        <v>1151.5965852290401</v>
      </c>
      <c r="H283" s="99">
        <v>0</v>
      </c>
      <c r="I283" s="99">
        <v>0</v>
      </c>
      <c r="J283" s="99">
        <v>2708.0275941193099</v>
      </c>
      <c r="K283" s="99">
        <v>0</v>
      </c>
      <c r="L283" s="99">
        <v>385.43419075384702</v>
      </c>
      <c r="M283" s="99">
        <v>234.145326055586</v>
      </c>
      <c r="N283" s="99">
        <v>7971.8623189330101</v>
      </c>
      <c r="O283" s="99">
        <v>0</v>
      </c>
      <c r="P283" s="99">
        <v>0</v>
      </c>
      <c r="Q283" s="99">
        <v>15755.055956959701</v>
      </c>
      <c r="R283" s="99">
        <v>0</v>
      </c>
      <c r="S283" s="99">
        <v>0</v>
      </c>
      <c r="T283" s="99">
        <v>77.312376989982994</v>
      </c>
      <c r="U283" s="99">
        <v>2717.3113369941698</v>
      </c>
      <c r="V283" s="99">
        <v>0</v>
      </c>
      <c r="W283" s="99">
        <v>996046.20917510998</v>
      </c>
      <c r="X283" s="99">
        <v>1731889.3280944801</v>
      </c>
      <c r="Y283" s="99">
        <v>972932.141952515</v>
      </c>
      <c r="Z283" s="99">
        <v>207291.76189422599</v>
      </c>
      <c r="AA283" s="99">
        <v>0</v>
      </c>
      <c r="AB283" s="99">
        <v>0</v>
      </c>
      <c r="AC283" s="99">
        <v>956769.73256683396</v>
      </c>
      <c r="AD283" s="99">
        <v>0</v>
      </c>
      <c r="AE283" s="99">
        <v>22940.820409059499</v>
      </c>
      <c r="AF283" s="99">
        <v>40528.584848880797</v>
      </c>
      <c r="AG283" s="99">
        <v>991791.45584106399</v>
      </c>
      <c r="AH283" s="99">
        <v>0</v>
      </c>
      <c r="AI283" s="99">
        <v>0</v>
      </c>
      <c r="AJ283" s="99">
        <v>1711695.9740753199</v>
      </c>
      <c r="AK283" s="99">
        <v>0</v>
      </c>
      <c r="AL283" s="99">
        <v>0</v>
      </c>
      <c r="AM283" s="99">
        <v>10297.3772096634</v>
      </c>
      <c r="AN283" s="99">
        <v>958627.29929351795</v>
      </c>
      <c r="AO283" s="99">
        <v>0</v>
      </c>
      <c r="AP283" s="99">
        <v>9216477.0718994103</v>
      </c>
      <c r="AQ283" s="99">
        <v>15215383.8287354</v>
      </c>
      <c r="AR283" s="99">
        <v>8875826.00317383</v>
      </c>
      <c r="AS283" s="99">
        <v>1671628.10105896</v>
      </c>
      <c r="AT283" s="99">
        <v>0</v>
      </c>
      <c r="AU283" s="99">
        <v>0</v>
      </c>
      <c r="AV283" s="99">
        <v>3470185.5579833998</v>
      </c>
      <c r="AW283" s="99">
        <v>0</v>
      </c>
      <c r="AX283" s="99">
        <v>197853.95417404201</v>
      </c>
      <c r="AY283" s="99">
        <v>346682.27582550002</v>
      </c>
      <c r="AZ283" s="99">
        <v>9013264.8212890606</v>
      </c>
      <c r="BA283" s="99">
        <v>0</v>
      </c>
      <c r="BB283" s="99">
        <v>0</v>
      </c>
      <c r="BC283" s="99">
        <v>14930971.571167</v>
      </c>
      <c r="BD283" s="99">
        <v>0</v>
      </c>
      <c r="BE283" s="99">
        <v>0</v>
      </c>
      <c r="BF283" s="99">
        <v>94163.249685287505</v>
      </c>
      <c r="BG283" s="99">
        <v>3474127.9749755901</v>
      </c>
      <c r="BH283" s="99">
        <v>0</v>
      </c>
      <c r="BI283" s="99">
        <v>1050721.5727996801</v>
      </c>
      <c r="BJ283" s="99">
        <v>2713771.5577087398</v>
      </c>
      <c r="BK283" s="99">
        <v>1635362.76319885</v>
      </c>
      <c r="BL283" s="99">
        <v>233167.04828453099</v>
      </c>
      <c r="BM283" s="99">
        <v>0</v>
      </c>
      <c r="BN283" s="99">
        <v>0</v>
      </c>
      <c r="BO283" s="99">
        <v>0</v>
      </c>
      <c r="BP283" s="99">
        <v>0</v>
      </c>
      <c r="BQ283" s="99">
        <v>0</v>
      </c>
      <c r="BR283" s="99">
        <v>48365.254730224602</v>
      </c>
      <c r="BS283" s="99">
        <v>1278689.3763580299</v>
      </c>
      <c r="BT283" s="99">
        <v>0</v>
      </c>
      <c r="BU283" s="99">
        <v>0</v>
      </c>
      <c r="BV283" s="99">
        <v>2423037.75698853</v>
      </c>
      <c r="BW283" s="99">
        <v>0</v>
      </c>
      <c r="BX283" s="99">
        <v>0</v>
      </c>
      <c r="BY283" s="99">
        <v>0</v>
      </c>
      <c r="BZ283" s="99">
        <v>0</v>
      </c>
      <c r="CA283" s="99">
        <v>24295.735745906801</v>
      </c>
      <c r="CB283" s="99">
        <v>2762684.2947692899</v>
      </c>
      <c r="CC283" s="99">
        <v>24213147.658447299</v>
      </c>
      <c r="CD283" s="99">
        <v>3728503.84912109</v>
      </c>
      <c r="CE283" s="99">
        <v>1147.58979040384</v>
      </c>
      <c r="CF283" s="99">
        <v>206134.59777069101</v>
      </c>
      <c r="CG283" s="99">
        <v>1662614.0812530499</v>
      </c>
      <c r="CH283" s="99">
        <v>232681.809923172</v>
      </c>
      <c r="CI283" s="99">
        <v>25524.572057247198</v>
      </c>
      <c r="CJ283" s="99">
        <v>2971255.99853516</v>
      </c>
      <c r="CK283" s="99">
        <v>26214716.953125</v>
      </c>
      <c r="CL283" s="99">
        <v>3962796.6528320299</v>
      </c>
      <c r="CM283" s="166">
        <v>28201.110804081</v>
      </c>
      <c r="CN283" s="166">
        <v>3934291.1440734901</v>
      </c>
      <c r="CO283" s="166">
        <v>29680188.230712902</v>
      </c>
      <c r="CP283" s="99">
        <v>3962796.6528320299</v>
      </c>
      <c r="CQ283" s="99">
        <v>1084.6893171519</v>
      </c>
      <c r="CR283" s="99">
        <v>196408.719478607</v>
      </c>
      <c r="CS283" s="99">
        <v>1573352.1367645301</v>
      </c>
      <c r="CT283" s="99">
        <v>232658.03391456601</v>
      </c>
      <c r="CU283" s="98">
        <v>13067.414348099999</v>
      </c>
      <c r="CV283" s="98">
        <v>3817.4588543909999</v>
      </c>
      <c r="CW283" s="98">
        <v>2968818.8925399808</v>
      </c>
      <c r="CX283" s="98">
        <v>25875761.739700347</v>
      </c>
    </row>
    <row r="284" spans="1:102" x14ac:dyDescent="0.2">
      <c r="A284" s="98" t="s">
        <v>55</v>
      </c>
      <c r="B284" s="100">
        <v>40787</v>
      </c>
      <c r="C284" s="99">
        <v>0</v>
      </c>
      <c r="D284" s="99">
        <v>11365.141222357701</v>
      </c>
      <c r="E284" s="99">
        <v>12798.223637580901</v>
      </c>
      <c r="F284" s="99">
        <v>8608.3326354026794</v>
      </c>
      <c r="G284" s="99">
        <v>1169.93611685932</v>
      </c>
      <c r="H284" s="99">
        <v>0</v>
      </c>
      <c r="I284" s="99">
        <v>0</v>
      </c>
      <c r="J284" s="99">
        <v>2730.1995133161499</v>
      </c>
      <c r="K284" s="99">
        <v>0</v>
      </c>
      <c r="L284" s="99">
        <v>492.41408846154798</v>
      </c>
      <c r="M284" s="99">
        <v>241.495947334915</v>
      </c>
      <c r="N284" s="99">
        <v>7923.6031809449196</v>
      </c>
      <c r="O284" s="99">
        <v>0</v>
      </c>
      <c r="P284" s="99">
        <v>0</v>
      </c>
      <c r="Q284" s="99">
        <v>15601.4763509035</v>
      </c>
      <c r="R284" s="99">
        <v>0</v>
      </c>
      <c r="S284" s="99">
        <v>0</v>
      </c>
      <c r="T284" s="99">
        <v>72.580059932544799</v>
      </c>
      <c r="U284" s="99">
        <v>2739.0817649662499</v>
      </c>
      <c r="V284" s="99">
        <v>0</v>
      </c>
      <c r="W284" s="99">
        <v>952132.97102356004</v>
      </c>
      <c r="X284" s="99">
        <v>1721196.65852356</v>
      </c>
      <c r="Y284" s="99">
        <v>977517.74901580799</v>
      </c>
      <c r="Z284" s="99">
        <v>207457.301885605</v>
      </c>
      <c r="AA284" s="99">
        <v>0</v>
      </c>
      <c r="AB284" s="99">
        <v>0</v>
      </c>
      <c r="AC284" s="99">
        <v>960586.69863891602</v>
      </c>
      <c r="AD284" s="99">
        <v>0</v>
      </c>
      <c r="AE284" s="99">
        <v>21591.179534673702</v>
      </c>
      <c r="AF284" s="99">
        <v>41479.587759017901</v>
      </c>
      <c r="AG284" s="99">
        <v>990262.02130127</v>
      </c>
      <c r="AH284" s="99">
        <v>0</v>
      </c>
      <c r="AI284" s="99">
        <v>0</v>
      </c>
      <c r="AJ284" s="99">
        <v>1596659.2539520301</v>
      </c>
      <c r="AK284" s="99">
        <v>0</v>
      </c>
      <c r="AL284" s="99">
        <v>0</v>
      </c>
      <c r="AM284" s="99">
        <v>9474.4584534168207</v>
      </c>
      <c r="AN284" s="99">
        <v>962511.23106384301</v>
      </c>
      <c r="AO284" s="99">
        <v>0</v>
      </c>
      <c r="AP284" s="99">
        <v>8626066.13916016</v>
      </c>
      <c r="AQ284" s="99">
        <v>15071358.9569092</v>
      </c>
      <c r="AR284" s="99">
        <v>8894624.80322266</v>
      </c>
      <c r="AS284" s="99">
        <v>1678687.1191406299</v>
      </c>
      <c r="AT284" s="99">
        <v>0</v>
      </c>
      <c r="AU284" s="99">
        <v>0</v>
      </c>
      <c r="AV284" s="99">
        <v>3491549.9142761198</v>
      </c>
      <c r="AW284" s="99">
        <v>0</v>
      </c>
      <c r="AX284" s="99">
        <v>189362.701627731</v>
      </c>
      <c r="AY284" s="99">
        <v>356539.12250900298</v>
      </c>
      <c r="AZ284" s="99">
        <v>8962920.5739746094</v>
      </c>
      <c r="BA284" s="99">
        <v>0</v>
      </c>
      <c r="BB284" s="99">
        <v>0</v>
      </c>
      <c r="BC284" s="99">
        <v>14021140.583007799</v>
      </c>
      <c r="BD284" s="99">
        <v>0</v>
      </c>
      <c r="BE284" s="99">
        <v>0</v>
      </c>
      <c r="BF284" s="99">
        <v>87771.981224060102</v>
      </c>
      <c r="BG284" s="99">
        <v>3500197.6642456101</v>
      </c>
      <c r="BH284" s="99">
        <v>0</v>
      </c>
      <c r="BI284" s="99">
        <v>1067948.7989654499</v>
      </c>
      <c r="BJ284" s="99">
        <v>2614893.2949829102</v>
      </c>
      <c r="BK284" s="99">
        <v>1589609.8390045201</v>
      </c>
      <c r="BL284" s="99">
        <v>231953.38019371001</v>
      </c>
      <c r="BM284" s="99">
        <v>0</v>
      </c>
      <c r="BN284" s="99">
        <v>0</v>
      </c>
      <c r="BO284" s="99">
        <v>0</v>
      </c>
      <c r="BP284" s="99">
        <v>0</v>
      </c>
      <c r="BQ284" s="99">
        <v>0</v>
      </c>
      <c r="BR284" s="99">
        <v>49212.638293266296</v>
      </c>
      <c r="BS284" s="99">
        <v>1209887.7679290799</v>
      </c>
      <c r="BT284" s="99">
        <v>0</v>
      </c>
      <c r="BU284" s="99">
        <v>0</v>
      </c>
      <c r="BV284" s="99">
        <v>2397437.1790771498</v>
      </c>
      <c r="BW284" s="99">
        <v>0</v>
      </c>
      <c r="BX284" s="99">
        <v>0</v>
      </c>
      <c r="BY284" s="99">
        <v>0</v>
      </c>
      <c r="BZ284" s="99">
        <v>0</v>
      </c>
      <c r="CA284" s="99">
        <v>24092.808947801601</v>
      </c>
      <c r="CB284" s="99">
        <v>2668520.1785278302</v>
      </c>
      <c r="CC284" s="99">
        <v>23721306.924804699</v>
      </c>
      <c r="CD284" s="99">
        <v>3670106.44744873</v>
      </c>
      <c r="CE284" s="99">
        <v>1170.4021935462999</v>
      </c>
      <c r="CF284" s="99">
        <v>207193.96188736</v>
      </c>
      <c r="CG284" s="99">
        <v>1675721.6165771501</v>
      </c>
      <c r="CH284" s="99">
        <v>232717.019897461</v>
      </c>
      <c r="CI284" s="99">
        <v>25334.621924877199</v>
      </c>
      <c r="CJ284" s="99">
        <v>2873619.7534484901</v>
      </c>
      <c r="CK284" s="99">
        <v>25283528.817382801</v>
      </c>
      <c r="CL284" s="99">
        <v>3902161.7461852999</v>
      </c>
      <c r="CM284" s="166">
        <v>28038.2449908257</v>
      </c>
      <c r="CN284" s="166">
        <v>3834420.46697998</v>
      </c>
      <c r="CO284" s="166">
        <v>28786651.111572299</v>
      </c>
      <c r="CP284" s="99">
        <v>3902161.7461852999</v>
      </c>
      <c r="CQ284" s="99">
        <v>1099.1405479461</v>
      </c>
      <c r="CR284" s="99">
        <v>197196.80153274501</v>
      </c>
      <c r="CS284" s="99">
        <v>1580197.68365479</v>
      </c>
      <c r="CT284" s="99">
        <v>232048.33852004999</v>
      </c>
      <c r="CU284" s="98">
        <v>12802.884827353</v>
      </c>
      <c r="CV284" s="98">
        <v>3848.8081876159999</v>
      </c>
      <c r="CW284" s="98">
        <v>2875714.1404151903</v>
      </c>
      <c r="CX284" s="98">
        <v>25397028.541381847</v>
      </c>
    </row>
    <row r="285" spans="1:102" x14ac:dyDescent="0.2">
      <c r="A285" s="98" t="s">
        <v>55</v>
      </c>
      <c r="B285" s="100">
        <v>40878</v>
      </c>
      <c r="C285" s="99">
        <v>0</v>
      </c>
      <c r="D285" s="99">
        <v>12621.6781836748</v>
      </c>
      <c r="E285" s="99">
        <v>12800.018378377001</v>
      </c>
      <c r="F285" s="99">
        <v>8731.4122155904806</v>
      </c>
      <c r="G285" s="99">
        <v>1174.74643976986</v>
      </c>
      <c r="H285" s="99">
        <v>0</v>
      </c>
      <c r="I285" s="99">
        <v>0</v>
      </c>
      <c r="J285" s="99">
        <v>2804.7385372817498</v>
      </c>
      <c r="K285" s="99">
        <v>0</v>
      </c>
      <c r="L285" s="99">
        <v>565.54701805859804</v>
      </c>
      <c r="M285" s="99">
        <v>237.41223416849999</v>
      </c>
      <c r="N285" s="99">
        <v>7925.4703132510203</v>
      </c>
      <c r="O285" s="99">
        <v>0</v>
      </c>
      <c r="P285" s="99">
        <v>0</v>
      </c>
      <c r="Q285" s="99">
        <v>17065.985894918402</v>
      </c>
      <c r="R285" s="99">
        <v>0</v>
      </c>
      <c r="S285" s="99">
        <v>0</v>
      </c>
      <c r="T285" s="99">
        <v>75.914085371419802</v>
      </c>
      <c r="U285" s="99">
        <v>2810.3665850162502</v>
      </c>
      <c r="V285" s="99">
        <v>0</v>
      </c>
      <c r="W285" s="99">
        <v>1285255.18359375</v>
      </c>
      <c r="X285" s="99">
        <v>1697933.74284363</v>
      </c>
      <c r="Y285" s="99">
        <v>982301.77011871303</v>
      </c>
      <c r="Z285" s="99">
        <v>206500.37621688799</v>
      </c>
      <c r="AA285" s="99">
        <v>0</v>
      </c>
      <c r="AB285" s="99">
        <v>0</v>
      </c>
      <c r="AC285" s="99">
        <v>982364.353309631</v>
      </c>
      <c r="AD285" s="99">
        <v>0</v>
      </c>
      <c r="AE285" s="99">
        <v>36792.598903179198</v>
      </c>
      <c r="AF285" s="99">
        <v>39749.761452197999</v>
      </c>
      <c r="AG285" s="99">
        <v>986861.44488525402</v>
      </c>
      <c r="AH285" s="99">
        <v>0</v>
      </c>
      <c r="AI285" s="99">
        <v>0</v>
      </c>
      <c r="AJ285" s="99">
        <v>1944285.45401001</v>
      </c>
      <c r="AK285" s="99">
        <v>0</v>
      </c>
      <c r="AL285" s="99">
        <v>0</v>
      </c>
      <c r="AM285" s="99">
        <v>10239.677691102001</v>
      </c>
      <c r="AN285" s="99">
        <v>985077.03943633998</v>
      </c>
      <c r="AO285" s="99">
        <v>0</v>
      </c>
      <c r="AP285" s="99">
        <v>11506190.6362305</v>
      </c>
      <c r="AQ285" s="99">
        <v>15035377.147216801</v>
      </c>
      <c r="AR285" s="99">
        <v>9012799.5367431603</v>
      </c>
      <c r="AS285" s="99">
        <v>1679065.38606262</v>
      </c>
      <c r="AT285" s="99">
        <v>0</v>
      </c>
      <c r="AU285" s="99">
        <v>0</v>
      </c>
      <c r="AV285" s="99">
        <v>3596498.4789428702</v>
      </c>
      <c r="AW285" s="99">
        <v>0</v>
      </c>
      <c r="AX285" s="99">
        <v>334979.82595825201</v>
      </c>
      <c r="AY285" s="99">
        <v>341498.79427719099</v>
      </c>
      <c r="AZ285" s="99">
        <v>9025780.5445556603</v>
      </c>
      <c r="BA285" s="99">
        <v>0</v>
      </c>
      <c r="BB285" s="99">
        <v>0</v>
      </c>
      <c r="BC285" s="99">
        <v>17231138.9304199</v>
      </c>
      <c r="BD285" s="99">
        <v>0</v>
      </c>
      <c r="BE285" s="99">
        <v>0</v>
      </c>
      <c r="BF285" s="99">
        <v>96646.9099063873</v>
      </c>
      <c r="BG285" s="99">
        <v>3601842.7809143099</v>
      </c>
      <c r="BH285" s="99">
        <v>0</v>
      </c>
      <c r="BI285" s="99">
        <v>1452862.4575653099</v>
      </c>
      <c r="BJ285" s="99">
        <v>2638093.8688049298</v>
      </c>
      <c r="BK285" s="99">
        <v>1636981.2860717799</v>
      </c>
      <c r="BL285" s="99">
        <v>233037.289957047</v>
      </c>
      <c r="BM285" s="99">
        <v>0</v>
      </c>
      <c r="BN285" s="99">
        <v>0</v>
      </c>
      <c r="BO285" s="99">
        <v>0</v>
      </c>
      <c r="BP285" s="99">
        <v>0</v>
      </c>
      <c r="BQ285" s="99">
        <v>0</v>
      </c>
      <c r="BR285" s="99">
        <v>49534.316751480103</v>
      </c>
      <c r="BS285" s="99">
        <v>1186224.7056884801</v>
      </c>
      <c r="BT285" s="99">
        <v>0</v>
      </c>
      <c r="BU285" s="99">
        <v>0</v>
      </c>
      <c r="BV285" s="99">
        <v>2970146.1652831999</v>
      </c>
      <c r="BW285" s="99">
        <v>0</v>
      </c>
      <c r="BX285" s="99">
        <v>0</v>
      </c>
      <c r="BY285" s="99">
        <v>0</v>
      </c>
      <c r="BZ285" s="99">
        <v>0</v>
      </c>
      <c r="CA285" s="99">
        <v>25605.0485804081</v>
      </c>
      <c r="CB285" s="99">
        <v>2991301.3031921401</v>
      </c>
      <c r="CC285" s="99">
        <v>26733242.947021499</v>
      </c>
      <c r="CD285" s="99">
        <v>4205563.52233887</v>
      </c>
      <c r="CE285" s="99">
        <v>1177.8849519938201</v>
      </c>
      <c r="CF285" s="99">
        <v>207162.008672714</v>
      </c>
      <c r="CG285" s="99">
        <v>1686926.8483734101</v>
      </c>
      <c r="CH285" s="99">
        <v>233380.82867622399</v>
      </c>
      <c r="CI285" s="99">
        <v>26569.659092903101</v>
      </c>
      <c r="CJ285" s="99">
        <v>3197104.5142517099</v>
      </c>
      <c r="CK285" s="99">
        <v>28380200.9538574</v>
      </c>
      <c r="CL285" s="99">
        <v>4437619.1926269503</v>
      </c>
      <c r="CM285" s="166">
        <v>29330.700466155999</v>
      </c>
      <c r="CN285" s="166">
        <v>4184097.90264893</v>
      </c>
      <c r="CO285" s="166">
        <v>32051550.731201202</v>
      </c>
      <c r="CP285" s="99">
        <v>4437619.1926269503</v>
      </c>
      <c r="CQ285" s="99">
        <v>1107.07346180081</v>
      </c>
      <c r="CR285" s="99">
        <v>196155.77228927601</v>
      </c>
      <c r="CS285" s="99">
        <v>1585552.5509033201</v>
      </c>
      <c r="CT285" s="99">
        <v>233853.19850921599</v>
      </c>
      <c r="CU285" s="98">
        <v>12811.953597488</v>
      </c>
      <c r="CV285" s="98">
        <v>3935.2976580620002</v>
      </c>
      <c r="CW285" s="98">
        <v>3198463.3118648538</v>
      </c>
      <c r="CX285" s="98">
        <v>28420169.795394909</v>
      </c>
    </row>
    <row r="286" spans="1:102" x14ac:dyDescent="0.2">
      <c r="A286" s="98" t="s">
        <v>55</v>
      </c>
      <c r="B286" s="100">
        <v>40969</v>
      </c>
      <c r="C286" s="99">
        <v>0</v>
      </c>
      <c r="D286" s="99">
        <v>11945.6716358662</v>
      </c>
      <c r="E286" s="99">
        <v>12948.2673219442</v>
      </c>
      <c r="F286" s="99">
        <v>8911.16832447052</v>
      </c>
      <c r="G286" s="99">
        <v>1186.28886006773</v>
      </c>
      <c r="H286" s="99">
        <v>0</v>
      </c>
      <c r="I286" s="99">
        <v>0</v>
      </c>
      <c r="J286" s="99">
        <v>2855.63264009357</v>
      </c>
      <c r="K286" s="99">
        <v>0</v>
      </c>
      <c r="L286" s="99">
        <v>415.16364165395498</v>
      </c>
      <c r="M286" s="99">
        <v>230.42104075476499</v>
      </c>
      <c r="N286" s="99">
        <v>8018.9690412878999</v>
      </c>
      <c r="O286" s="99">
        <v>0</v>
      </c>
      <c r="P286" s="99">
        <v>0</v>
      </c>
      <c r="Q286" s="99">
        <v>16219.3700727224</v>
      </c>
      <c r="R286" s="99">
        <v>0</v>
      </c>
      <c r="S286" s="99">
        <v>0</v>
      </c>
      <c r="T286" s="99">
        <v>79.692768026143298</v>
      </c>
      <c r="U286" s="99">
        <v>2865.44198620319</v>
      </c>
      <c r="V286" s="99">
        <v>0</v>
      </c>
      <c r="W286" s="99">
        <v>982281.84245300305</v>
      </c>
      <c r="X286" s="99">
        <v>1707379.2669830299</v>
      </c>
      <c r="Y286" s="99">
        <v>998039.32621002197</v>
      </c>
      <c r="Z286" s="99">
        <v>204756.01850891099</v>
      </c>
      <c r="AA286" s="99">
        <v>0</v>
      </c>
      <c r="AB286" s="99">
        <v>0</v>
      </c>
      <c r="AC286" s="99">
        <v>1008998.7585296599</v>
      </c>
      <c r="AD286" s="99">
        <v>0</v>
      </c>
      <c r="AE286" s="99">
        <v>24893.8360543251</v>
      </c>
      <c r="AF286" s="99">
        <v>38963.503760814703</v>
      </c>
      <c r="AG286" s="99">
        <v>995729.20907592797</v>
      </c>
      <c r="AH286" s="99">
        <v>0</v>
      </c>
      <c r="AI286" s="99">
        <v>0</v>
      </c>
      <c r="AJ286" s="99">
        <v>1633200.49136353</v>
      </c>
      <c r="AK286" s="99">
        <v>0</v>
      </c>
      <c r="AL286" s="99">
        <v>0</v>
      </c>
      <c r="AM286" s="99">
        <v>11264.3922760487</v>
      </c>
      <c r="AN286" s="99">
        <v>1010180.05023193</v>
      </c>
      <c r="AO286" s="99">
        <v>0</v>
      </c>
      <c r="AP286" s="99">
        <v>9224701.1464843806</v>
      </c>
      <c r="AQ286" s="99">
        <v>15293814.5198975</v>
      </c>
      <c r="AR286" s="99">
        <v>9212479.9332275409</v>
      </c>
      <c r="AS286" s="99">
        <v>1687815.0046691899</v>
      </c>
      <c r="AT286" s="99">
        <v>0</v>
      </c>
      <c r="AU286" s="99">
        <v>0</v>
      </c>
      <c r="AV286" s="99">
        <v>3711426.4155578599</v>
      </c>
      <c r="AW286" s="99">
        <v>0</v>
      </c>
      <c r="AX286" s="99">
        <v>213540.370923996</v>
      </c>
      <c r="AY286" s="99">
        <v>336150.35397338902</v>
      </c>
      <c r="AZ286" s="99">
        <v>9161461.0565185491</v>
      </c>
      <c r="BA286" s="99">
        <v>0</v>
      </c>
      <c r="BB286" s="99">
        <v>0</v>
      </c>
      <c r="BC286" s="99">
        <v>14636773.745117201</v>
      </c>
      <c r="BD286" s="99">
        <v>0</v>
      </c>
      <c r="BE286" s="99">
        <v>0</v>
      </c>
      <c r="BF286" s="99">
        <v>101666.895307541</v>
      </c>
      <c r="BG286" s="99">
        <v>3716145.5151977502</v>
      </c>
      <c r="BH286" s="99">
        <v>0</v>
      </c>
      <c r="BI286" s="99">
        <v>1078658.9718170201</v>
      </c>
      <c r="BJ286" s="99">
        <v>2689054.1807251</v>
      </c>
      <c r="BK286" s="99">
        <v>1688535.0179443399</v>
      </c>
      <c r="BL286" s="99">
        <v>238268.57823371899</v>
      </c>
      <c r="BM286" s="99">
        <v>0</v>
      </c>
      <c r="BN286" s="99">
        <v>0</v>
      </c>
      <c r="BO286" s="99">
        <v>0</v>
      </c>
      <c r="BP286" s="99">
        <v>0</v>
      </c>
      <c r="BQ286" s="99">
        <v>0</v>
      </c>
      <c r="BR286" s="99">
        <v>49287.187979698203</v>
      </c>
      <c r="BS286" s="99">
        <v>1217378.9854126</v>
      </c>
      <c r="BT286" s="99">
        <v>0</v>
      </c>
      <c r="BU286" s="99">
        <v>0</v>
      </c>
      <c r="BV286" s="99">
        <v>2479941.3127746601</v>
      </c>
      <c r="BW286" s="99">
        <v>0</v>
      </c>
      <c r="BX286" s="99">
        <v>0</v>
      </c>
      <c r="BY286" s="99">
        <v>0</v>
      </c>
      <c r="BZ286" s="99">
        <v>0</v>
      </c>
      <c r="CA286" s="99">
        <v>24882.442267656301</v>
      </c>
      <c r="CB286" s="99">
        <v>2714772.8137206999</v>
      </c>
      <c r="CC286" s="99">
        <v>24497480.865234401</v>
      </c>
      <c r="CD286" s="99">
        <v>3755193.15344238</v>
      </c>
      <c r="CE286" s="99">
        <v>1188.0057101994801</v>
      </c>
      <c r="CF286" s="99">
        <v>205516.82970428499</v>
      </c>
      <c r="CG286" s="99">
        <v>1692782.89682007</v>
      </c>
      <c r="CH286" s="99">
        <v>237663.54500961301</v>
      </c>
      <c r="CI286" s="99">
        <v>26117.391805171999</v>
      </c>
      <c r="CJ286" s="99">
        <v>2922724.3269348098</v>
      </c>
      <c r="CK286" s="99">
        <v>26267634.791747998</v>
      </c>
      <c r="CL286" s="99">
        <v>3994516.9267272898</v>
      </c>
      <c r="CM286" s="166">
        <v>28925.773944377899</v>
      </c>
      <c r="CN286" s="166">
        <v>3947927.6850891099</v>
      </c>
      <c r="CO286" s="166">
        <v>29984723.0224609</v>
      </c>
      <c r="CP286" s="99">
        <v>3994516.9267272898</v>
      </c>
      <c r="CQ286" s="99">
        <v>1118.4873806238199</v>
      </c>
      <c r="CR286" s="99">
        <v>194959.231981277</v>
      </c>
      <c r="CS286" s="99">
        <v>1598712.61645508</v>
      </c>
      <c r="CT286" s="99">
        <v>237914.63015937799</v>
      </c>
      <c r="CU286" s="98">
        <v>12956.857773993001</v>
      </c>
      <c r="CV286" s="98">
        <v>3990.4015585329998</v>
      </c>
      <c r="CW286" s="98">
        <v>2920289.643424985</v>
      </c>
      <c r="CX286" s="98">
        <v>26190263.762054469</v>
      </c>
    </row>
    <row r="287" spans="1:102" x14ac:dyDescent="0.2">
      <c r="A287" s="98" t="s">
        <v>55</v>
      </c>
      <c r="B287" s="100">
        <v>41061</v>
      </c>
      <c r="C287" s="99">
        <v>0</v>
      </c>
      <c r="D287" s="99">
        <v>12419.9989624023</v>
      </c>
      <c r="E287" s="99">
        <v>12923.951961875</v>
      </c>
      <c r="F287" s="99">
        <v>8984.3824775219</v>
      </c>
      <c r="G287" s="99">
        <v>1201.61643846333</v>
      </c>
      <c r="H287" s="99">
        <v>0</v>
      </c>
      <c r="I287" s="99">
        <v>0</v>
      </c>
      <c r="J287" s="99">
        <v>2917.3725529909102</v>
      </c>
      <c r="K287" s="99">
        <v>0</v>
      </c>
      <c r="L287" s="99">
        <v>439.577524200082</v>
      </c>
      <c r="M287" s="99">
        <v>219.29023174382701</v>
      </c>
      <c r="N287" s="99">
        <v>8033.0219911336899</v>
      </c>
      <c r="O287" s="99">
        <v>0</v>
      </c>
      <c r="P287" s="99">
        <v>0</v>
      </c>
      <c r="Q287" s="99">
        <v>16635.732764244101</v>
      </c>
      <c r="R287" s="99">
        <v>0</v>
      </c>
      <c r="S287" s="99">
        <v>0</v>
      </c>
      <c r="T287" s="99">
        <v>74.416481234133201</v>
      </c>
      <c r="U287" s="99">
        <v>2928.4525763988499</v>
      </c>
      <c r="V287" s="99">
        <v>0</v>
      </c>
      <c r="W287" s="99">
        <v>1080373.4559478799</v>
      </c>
      <c r="X287" s="99">
        <v>1689485.1181030299</v>
      </c>
      <c r="Y287" s="99">
        <v>997133.58412170399</v>
      </c>
      <c r="Z287" s="99">
        <v>201749.44400405901</v>
      </c>
      <c r="AA287" s="99">
        <v>0</v>
      </c>
      <c r="AB287" s="99">
        <v>0</v>
      </c>
      <c r="AC287" s="99">
        <v>1023991.16062927</v>
      </c>
      <c r="AD287" s="99">
        <v>0</v>
      </c>
      <c r="AE287" s="99">
        <v>28218.281104564699</v>
      </c>
      <c r="AF287" s="99">
        <v>34718.550354003899</v>
      </c>
      <c r="AG287" s="99">
        <v>990322.59130096401</v>
      </c>
      <c r="AH287" s="99">
        <v>0</v>
      </c>
      <c r="AI287" s="99">
        <v>0</v>
      </c>
      <c r="AJ287" s="99">
        <v>1712678.79777527</v>
      </c>
      <c r="AK287" s="99">
        <v>0</v>
      </c>
      <c r="AL287" s="99">
        <v>0</v>
      </c>
      <c r="AM287" s="99">
        <v>9305.1147239208203</v>
      </c>
      <c r="AN287" s="99">
        <v>1024383.21752167</v>
      </c>
      <c r="AO287" s="99">
        <v>0</v>
      </c>
      <c r="AP287" s="99">
        <v>9916971.9967040997</v>
      </c>
      <c r="AQ287" s="99">
        <v>15229532.848510699</v>
      </c>
      <c r="AR287" s="99">
        <v>9316443.0040283203</v>
      </c>
      <c r="AS287" s="99">
        <v>1670019.1649169901</v>
      </c>
      <c r="AT287" s="99">
        <v>0</v>
      </c>
      <c r="AU287" s="99">
        <v>0</v>
      </c>
      <c r="AV287" s="99">
        <v>3804826.2903747601</v>
      </c>
      <c r="AW287" s="99">
        <v>0</v>
      </c>
      <c r="AX287" s="99">
        <v>251897.96957016</v>
      </c>
      <c r="AY287" s="99">
        <v>303946.09818267799</v>
      </c>
      <c r="AZ287" s="99">
        <v>9222921.3698730506</v>
      </c>
      <c r="BA287" s="99">
        <v>0</v>
      </c>
      <c r="BB287" s="99">
        <v>0</v>
      </c>
      <c r="BC287" s="99">
        <v>15355434.4842529</v>
      </c>
      <c r="BD287" s="99">
        <v>0</v>
      </c>
      <c r="BE287" s="99">
        <v>0</v>
      </c>
      <c r="BF287" s="99">
        <v>85486.852728843704</v>
      </c>
      <c r="BG287" s="99">
        <v>3805754.8759765602</v>
      </c>
      <c r="BH287" s="99">
        <v>0</v>
      </c>
      <c r="BI287" s="99">
        <v>1183339.45555115</v>
      </c>
      <c r="BJ287" s="99">
        <v>2668076.0871581999</v>
      </c>
      <c r="BK287" s="99">
        <v>1695051.6469574</v>
      </c>
      <c r="BL287" s="99">
        <v>234088.39413833601</v>
      </c>
      <c r="BM287" s="99">
        <v>0</v>
      </c>
      <c r="BN287" s="99">
        <v>0</v>
      </c>
      <c r="BO287" s="99">
        <v>0</v>
      </c>
      <c r="BP287" s="99">
        <v>0</v>
      </c>
      <c r="BQ287" s="99">
        <v>0</v>
      </c>
      <c r="BR287" s="99">
        <v>44977.7969341278</v>
      </c>
      <c r="BS287" s="99">
        <v>1197439.9529266399</v>
      </c>
      <c r="BT287" s="99">
        <v>0</v>
      </c>
      <c r="BU287" s="99">
        <v>0</v>
      </c>
      <c r="BV287" s="99">
        <v>2574513.1700744601</v>
      </c>
      <c r="BW287" s="99">
        <v>0</v>
      </c>
      <c r="BX287" s="99">
        <v>0</v>
      </c>
      <c r="BY287" s="99">
        <v>0</v>
      </c>
      <c r="BZ287" s="99">
        <v>0</v>
      </c>
      <c r="CA287" s="99">
        <v>25248.0810854435</v>
      </c>
      <c r="CB287" s="99">
        <v>2759764.24639893</v>
      </c>
      <c r="CC287" s="99">
        <v>25132956.057128899</v>
      </c>
      <c r="CD287" s="99">
        <v>3812749.1581726102</v>
      </c>
      <c r="CE287" s="99">
        <v>1199.17377641797</v>
      </c>
      <c r="CF287" s="99">
        <v>200974.93256187401</v>
      </c>
      <c r="CG287" s="99">
        <v>1663003.85435486</v>
      </c>
      <c r="CH287" s="99">
        <v>233885.053657532</v>
      </c>
      <c r="CI287" s="99">
        <v>26552.167872667302</v>
      </c>
      <c r="CJ287" s="99">
        <v>2961613.7284851102</v>
      </c>
      <c r="CK287" s="99">
        <v>26843501.2653809</v>
      </c>
      <c r="CL287" s="99">
        <v>4047116.6882629399</v>
      </c>
      <c r="CM287" s="166">
        <v>29425.955996274901</v>
      </c>
      <c r="CN287" s="166">
        <v>3990843.4574279799</v>
      </c>
      <c r="CO287" s="166">
        <v>30641496.4143066</v>
      </c>
      <c r="CP287" s="99">
        <v>4047116.6882629399</v>
      </c>
      <c r="CQ287" s="99">
        <v>1130.4990112185501</v>
      </c>
      <c r="CR287" s="99">
        <v>192146.240205765</v>
      </c>
      <c r="CS287" s="99">
        <v>1581726.33357239</v>
      </c>
      <c r="CT287" s="99">
        <v>233810.15163612401</v>
      </c>
      <c r="CU287" s="98">
        <v>12934.473063490999</v>
      </c>
      <c r="CV287" s="98">
        <v>4066.9385402580001</v>
      </c>
      <c r="CW287" s="98">
        <v>2960739.1789608039</v>
      </c>
      <c r="CX287" s="98">
        <v>26795959.911483757</v>
      </c>
    </row>
    <row r="288" spans="1:102" x14ac:dyDescent="0.2">
      <c r="A288" s="98" t="s">
        <v>55</v>
      </c>
      <c r="B288" s="100">
        <v>41153</v>
      </c>
      <c r="C288" s="99">
        <v>0</v>
      </c>
      <c r="D288" s="99">
        <v>12497.253685116801</v>
      </c>
      <c r="E288" s="99">
        <v>12907.462436199199</v>
      </c>
      <c r="F288" s="99">
        <v>9013.5669029951096</v>
      </c>
      <c r="G288" s="99">
        <v>1209.90620537102</v>
      </c>
      <c r="H288" s="99">
        <v>0</v>
      </c>
      <c r="I288" s="99">
        <v>0</v>
      </c>
      <c r="J288" s="99">
        <v>2944.8501825332601</v>
      </c>
      <c r="K288" s="99">
        <v>0</v>
      </c>
      <c r="L288" s="99">
        <v>497.736555289477</v>
      </c>
      <c r="M288" s="99">
        <v>219.71972758881699</v>
      </c>
      <c r="N288" s="99">
        <v>8016.8969762921297</v>
      </c>
      <c r="O288" s="99">
        <v>0</v>
      </c>
      <c r="P288" s="99">
        <v>0</v>
      </c>
      <c r="Q288" s="99">
        <v>16845.739444971099</v>
      </c>
      <c r="R288" s="99">
        <v>0</v>
      </c>
      <c r="S288" s="99">
        <v>0</v>
      </c>
      <c r="T288" s="99">
        <v>83.264096338301897</v>
      </c>
      <c r="U288" s="99">
        <v>2952.69214355946</v>
      </c>
      <c r="V288" s="99">
        <v>0</v>
      </c>
      <c r="W288" s="99">
        <v>1153016.28205872</v>
      </c>
      <c r="X288" s="99">
        <v>1682216.2270965599</v>
      </c>
      <c r="Y288" s="99">
        <v>995858.96714019799</v>
      </c>
      <c r="Z288" s="99">
        <v>204966.65700531</v>
      </c>
      <c r="AA288" s="99">
        <v>0</v>
      </c>
      <c r="AB288" s="99">
        <v>0</v>
      </c>
      <c r="AC288" s="99">
        <v>1041509.85788727</v>
      </c>
      <c r="AD288" s="99">
        <v>0</v>
      </c>
      <c r="AE288" s="99">
        <v>18421.439896583601</v>
      </c>
      <c r="AF288" s="99">
        <v>33913.666306495703</v>
      </c>
      <c r="AG288" s="99">
        <v>987755.21041107201</v>
      </c>
      <c r="AH288" s="99">
        <v>0</v>
      </c>
      <c r="AI288" s="99">
        <v>0</v>
      </c>
      <c r="AJ288" s="99">
        <v>1765291.7270965599</v>
      </c>
      <c r="AK288" s="99">
        <v>0</v>
      </c>
      <c r="AL288" s="99">
        <v>0</v>
      </c>
      <c r="AM288" s="99">
        <v>9457.3962801694906</v>
      </c>
      <c r="AN288" s="99">
        <v>1043942.61817169</v>
      </c>
      <c r="AO288" s="99">
        <v>0</v>
      </c>
      <c r="AP288" s="99">
        <v>10730349.6478271</v>
      </c>
      <c r="AQ288" s="99">
        <v>15424837.5947266</v>
      </c>
      <c r="AR288" s="99">
        <v>9456620.8524169903</v>
      </c>
      <c r="AS288" s="99">
        <v>1733945.15138245</v>
      </c>
      <c r="AT288" s="99">
        <v>0</v>
      </c>
      <c r="AU288" s="99">
        <v>0</v>
      </c>
      <c r="AV288" s="99">
        <v>3892588.5818481399</v>
      </c>
      <c r="AW288" s="99">
        <v>0</v>
      </c>
      <c r="AX288" s="99">
        <v>187747.82318306001</v>
      </c>
      <c r="AY288" s="99">
        <v>303750.72687149001</v>
      </c>
      <c r="AZ288" s="99">
        <v>9339415.6990966797</v>
      </c>
      <c r="BA288" s="99">
        <v>0</v>
      </c>
      <c r="BB288" s="99">
        <v>0</v>
      </c>
      <c r="BC288" s="99">
        <v>16135031.192871099</v>
      </c>
      <c r="BD288" s="99">
        <v>0</v>
      </c>
      <c r="BE288" s="99">
        <v>0</v>
      </c>
      <c r="BF288" s="99">
        <v>92849.600141525298</v>
      </c>
      <c r="BG288" s="99">
        <v>3901718.6564331101</v>
      </c>
      <c r="BH288" s="99">
        <v>0</v>
      </c>
      <c r="BI288" s="99">
        <v>1215569.10958862</v>
      </c>
      <c r="BJ288" s="99">
        <v>2719855.5914611798</v>
      </c>
      <c r="BK288" s="99">
        <v>1733728.0417480499</v>
      </c>
      <c r="BL288" s="99">
        <v>239478.89126777599</v>
      </c>
      <c r="BM288" s="99">
        <v>0</v>
      </c>
      <c r="BN288" s="99">
        <v>0</v>
      </c>
      <c r="BO288" s="99">
        <v>0</v>
      </c>
      <c r="BP288" s="99">
        <v>0</v>
      </c>
      <c r="BQ288" s="99">
        <v>0</v>
      </c>
      <c r="BR288" s="99">
        <v>44619.2687764168</v>
      </c>
      <c r="BS288" s="99">
        <v>1201020.6256103499</v>
      </c>
      <c r="BT288" s="99">
        <v>0</v>
      </c>
      <c r="BU288" s="99">
        <v>0</v>
      </c>
      <c r="BV288" s="99">
        <v>2663533.48400879</v>
      </c>
      <c r="BW288" s="99">
        <v>0</v>
      </c>
      <c r="BX288" s="99">
        <v>0</v>
      </c>
      <c r="BY288" s="99">
        <v>0</v>
      </c>
      <c r="BZ288" s="99">
        <v>0</v>
      </c>
      <c r="CA288" s="99">
        <v>25334.7016234398</v>
      </c>
      <c r="CB288" s="99">
        <v>2830869.4004516602</v>
      </c>
      <c r="CC288" s="99">
        <v>26139300.669189502</v>
      </c>
      <c r="CD288" s="99">
        <v>3921867.1110229502</v>
      </c>
      <c r="CE288" s="99">
        <v>1209.6858670711499</v>
      </c>
      <c r="CF288" s="99">
        <v>204870.99565887501</v>
      </c>
      <c r="CG288" s="99">
        <v>1733158.74838257</v>
      </c>
      <c r="CH288" s="99">
        <v>239923.49013328599</v>
      </c>
      <c r="CI288" s="99">
        <v>26620.1481919289</v>
      </c>
      <c r="CJ288" s="99">
        <v>3034203.9308776902</v>
      </c>
      <c r="CK288" s="99">
        <v>27817338.568359401</v>
      </c>
      <c r="CL288" s="99">
        <v>4161953.2618408198</v>
      </c>
      <c r="CM288" s="166">
        <v>29542.376386404001</v>
      </c>
      <c r="CN288" s="166">
        <v>4081271.37536621</v>
      </c>
      <c r="CO288" s="166">
        <v>31754580.618896499</v>
      </c>
      <c r="CP288" s="99">
        <v>4161953.2618408198</v>
      </c>
      <c r="CQ288" s="99">
        <v>1135.9663965553</v>
      </c>
      <c r="CR288" s="99">
        <v>194969.31565666199</v>
      </c>
      <c r="CS288" s="99">
        <v>1633097.1436004599</v>
      </c>
      <c r="CT288" s="99">
        <v>239326.69571304301</v>
      </c>
      <c r="CU288" s="98">
        <v>12914.475164729</v>
      </c>
      <c r="CV288" s="98">
        <v>4105.7517399520002</v>
      </c>
      <c r="CW288" s="98">
        <v>3035740.3961105351</v>
      </c>
      <c r="CX288" s="98">
        <v>27872459.41757207</v>
      </c>
    </row>
    <row r="289" spans="1:102" x14ac:dyDescent="0.2">
      <c r="A289" s="98" t="s">
        <v>55</v>
      </c>
      <c r="B289" s="100">
        <v>41244</v>
      </c>
      <c r="C289" s="99">
        <v>0</v>
      </c>
      <c r="D289" s="99">
        <v>12386.6360977888</v>
      </c>
      <c r="E289" s="99">
        <v>12991.0446196795</v>
      </c>
      <c r="F289" s="99">
        <v>9151.0146566629392</v>
      </c>
      <c r="G289" s="99">
        <v>1213.6825989782801</v>
      </c>
      <c r="H289" s="99">
        <v>0</v>
      </c>
      <c r="I289" s="99">
        <v>0</v>
      </c>
      <c r="J289" s="99">
        <v>2995.86486914754</v>
      </c>
      <c r="K289" s="99">
        <v>0</v>
      </c>
      <c r="L289" s="99">
        <v>434.04648000374402</v>
      </c>
      <c r="M289" s="99">
        <v>232.695352351293</v>
      </c>
      <c r="N289" s="99">
        <v>8084.35712563992</v>
      </c>
      <c r="O289" s="99">
        <v>0</v>
      </c>
      <c r="P289" s="99">
        <v>0</v>
      </c>
      <c r="Q289" s="99">
        <v>16985.241121768999</v>
      </c>
      <c r="R289" s="99">
        <v>0</v>
      </c>
      <c r="S289" s="99">
        <v>0</v>
      </c>
      <c r="T289" s="99">
        <v>81.259027660824401</v>
      </c>
      <c r="U289" s="99">
        <v>3001.95178371668</v>
      </c>
      <c r="V289" s="99">
        <v>0</v>
      </c>
      <c r="W289" s="99">
        <v>1091224.4421691899</v>
      </c>
      <c r="X289" s="99">
        <v>1680811.5000457801</v>
      </c>
      <c r="Y289" s="99">
        <v>1007552.3166275</v>
      </c>
      <c r="Z289" s="99">
        <v>204045.51436805699</v>
      </c>
      <c r="AA289" s="99">
        <v>0</v>
      </c>
      <c r="AB289" s="99">
        <v>0</v>
      </c>
      <c r="AC289" s="99">
        <v>1055103.7052917499</v>
      </c>
      <c r="AD289" s="99">
        <v>0</v>
      </c>
      <c r="AE289" s="99">
        <v>26950.3457655907</v>
      </c>
      <c r="AF289" s="99">
        <v>35691.590079784401</v>
      </c>
      <c r="AG289" s="99">
        <v>993535.74858856201</v>
      </c>
      <c r="AH289" s="99">
        <v>0</v>
      </c>
      <c r="AI289" s="99">
        <v>0</v>
      </c>
      <c r="AJ289" s="99">
        <v>1744843.10995483</v>
      </c>
      <c r="AK289" s="99">
        <v>0</v>
      </c>
      <c r="AL289" s="99">
        <v>0</v>
      </c>
      <c r="AM289" s="99">
        <v>9467.4902662038803</v>
      </c>
      <c r="AN289" s="99">
        <v>1057973.92562866</v>
      </c>
      <c r="AO289" s="99">
        <v>0</v>
      </c>
      <c r="AP289" s="99">
        <v>10114467.950927701</v>
      </c>
      <c r="AQ289" s="99">
        <v>15477101.704345699</v>
      </c>
      <c r="AR289" s="99">
        <v>9600400.7474365197</v>
      </c>
      <c r="AS289" s="99">
        <v>1730496.74359131</v>
      </c>
      <c r="AT289" s="99">
        <v>0</v>
      </c>
      <c r="AU289" s="99">
        <v>0</v>
      </c>
      <c r="AV289" s="99">
        <v>3981962.12744141</v>
      </c>
      <c r="AW289" s="99">
        <v>0</v>
      </c>
      <c r="AX289" s="99">
        <v>242146.5148983</v>
      </c>
      <c r="AY289" s="99">
        <v>321851.95072174101</v>
      </c>
      <c r="AZ289" s="99">
        <v>9430447.1116943397</v>
      </c>
      <c r="BA289" s="99">
        <v>0</v>
      </c>
      <c r="BB289" s="99">
        <v>0</v>
      </c>
      <c r="BC289" s="99">
        <v>16022189.979614301</v>
      </c>
      <c r="BD289" s="99">
        <v>0</v>
      </c>
      <c r="BE289" s="99">
        <v>0</v>
      </c>
      <c r="BF289" s="99">
        <v>89626.875970840498</v>
      </c>
      <c r="BG289" s="99">
        <v>3990239.27770996</v>
      </c>
      <c r="BH289" s="99">
        <v>0</v>
      </c>
      <c r="BI289" s="99">
        <v>1127106.40411377</v>
      </c>
      <c r="BJ289" s="99">
        <v>2727623.6011352502</v>
      </c>
      <c r="BK289" s="99">
        <v>1758789.4005432101</v>
      </c>
      <c r="BL289" s="99">
        <v>238570.08700942999</v>
      </c>
      <c r="BM289" s="99">
        <v>0</v>
      </c>
      <c r="BN289" s="99">
        <v>0</v>
      </c>
      <c r="BO289" s="99">
        <v>0</v>
      </c>
      <c r="BP289" s="99">
        <v>0</v>
      </c>
      <c r="BQ289" s="99">
        <v>0</v>
      </c>
      <c r="BR289" s="99">
        <v>46567.612034797698</v>
      </c>
      <c r="BS289" s="99">
        <v>1199045.9260253899</v>
      </c>
      <c r="BT289" s="99">
        <v>0</v>
      </c>
      <c r="BU289" s="99">
        <v>0</v>
      </c>
      <c r="BV289" s="99">
        <v>2690798.9517822298</v>
      </c>
      <c r="BW289" s="99">
        <v>0</v>
      </c>
      <c r="BX289" s="99">
        <v>0</v>
      </c>
      <c r="BY289" s="99">
        <v>0</v>
      </c>
      <c r="BZ289" s="99">
        <v>0</v>
      </c>
      <c r="CA289" s="99">
        <v>25563.039905548099</v>
      </c>
      <c r="CB289" s="99">
        <v>2768811.6753845201</v>
      </c>
      <c r="CC289" s="99">
        <v>25686078.254882801</v>
      </c>
      <c r="CD289" s="99">
        <v>3909892.87817383</v>
      </c>
      <c r="CE289" s="99">
        <v>1214.5153363347099</v>
      </c>
      <c r="CF289" s="99">
        <v>204244.91090774501</v>
      </c>
      <c r="CG289" s="99">
        <v>1733299.74690247</v>
      </c>
      <c r="CH289" s="99">
        <v>238744.63702583301</v>
      </c>
      <c r="CI289" s="99">
        <v>26547.115042448</v>
      </c>
      <c r="CJ289" s="99">
        <v>2971972.7012023898</v>
      </c>
      <c r="CK289" s="99">
        <v>27371228.158935498</v>
      </c>
      <c r="CL289" s="99">
        <v>4146567.7224426302</v>
      </c>
      <c r="CM289" s="166">
        <v>29487.984582901001</v>
      </c>
      <c r="CN289" s="166">
        <v>4020929.57067871</v>
      </c>
      <c r="CO289" s="166">
        <v>31367580.462890599</v>
      </c>
      <c r="CP289" s="99">
        <v>4146567.7224426302</v>
      </c>
      <c r="CQ289" s="99">
        <v>1136.06674653292</v>
      </c>
      <c r="CR289" s="99">
        <v>194436.85772895801</v>
      </c>
      <c r="CS289" s="99">
        <v>1642584.10266113</v>
      </c>
      <c r="CT289" s="99">
        <v>238979.41500854501</v>
      </c>
      <c r="CU289" s="98">
        <v>13001.042860734</v>
      </c>
      <c r="CV289" s="98">
        <v>4159.5376592399998</v>
      </c>
      <c r="CW289" s="98">
        <v>2973056.586292265</v>
      </c>
      <c r="CX289" s="98">
        <v>27419378.001785271</v>
      </c>
    </row>
    <row r="290" spans="1:102" x14ac:dyDescent="0.2">
      <c r="A290" s="98" t="s">
        <v>55</v>
      </c>
      <c r="B290" s="100">
        <v>41334</v>
      </c>
      <c r="C290" s="99">
        <v>0</v>
      </c>
      <c r="D290" s="99">
        <v>12814.603209733999</v>
      </c>
      <c r="E290" s="99">
        <v>12899.327993512199</v>
      </c>
      <c r="F290" s="99">
        <v>9125.6403647661191</v>
      </c>
      <c r="G290" s="99">
        <v>1229.95310795307</v>
      </c>
      <c r="H290" s="99">
        <v>0</v>
      </c>
      <c r="I290" s="99">
        <v>0</v>
      </c>
      <c r="J290" s="99">
        <v>3037.97071841359</v>
      </c>
      <c r="K290" s="99">
        <v>0</v>
      </c>
      <c r="L290" s="99">
        <v>222.16793072037399</v>
      </c>
      <c r="M290" s="99">
        <v>231.09080705977999</v>
      </c>
      <c r="N290" s="99">
        <v>8011.5149734020197</v>
      </c>
      <c r="O290" s="99">
        <v>0</v>
      </c>
      <c r="P290" s="99">
        <v>267.67220568656899</v>
      </c>
      <c r="Q290" s="99">
        <v>16975.575249195099</v>
      </c>
      <c r="R290" s="99">
        <v>0</v>
      </c>
      <c r="S290" s="99">
        <v>68.109806168824406</v>
      </c>
      <c r="T290" s="99">
        <v>0</v>
      </c>
      <c r="U290" s="99">
        <v>3051.8086572587499</v>
      </c>
      <c r="V290" s="99">
        <v>0</v>
      </c>
      <c r="W290" s="99">
        <v>1089550.5625915499</v>
      </c>
      <c r="X290" s="99">
        <v>1649024.1968689</v>
      </c>
      <c r="Y290" s="99">
        <v>988709.441200256</v>
      </c>
      <c r="Z290" s="99">
        <v>206344.23590850801</v>
      </c>
      <c r="AA290" s="99">
        <v>0</v>
      </c>
      <c r="AB290" s="99">
        <v>0</v>
      </c>
      <c r="AC290" s="99">
        <v>1068171.8653259301</v>
      </c>
      <c r="AD290" s="99">
        <v>0</v>
      </c>
      <c r="AE290" s="99">
        <v>11846.975314855599</v>
      </c>
      <c r="AF290" s="99">
        <v>36148.365775108301</v>
      </c>
      <c r="AG290" s="99">
        <v>974098.59639740002</v>
      </c>
      <c r="AH290" s="99">
        <v>0</v>
      </c>
      <c r="AI290" s="99">
        <v>16087.207274079299</v>
      </c>
      <c r="AJ290" s="99">
        <v>1726218.34707642</v>
      </c>
      <c r="AK290" s="99">
        <v>0</v>
      </c>
      <c r="AL290" s="99">
        <v>8546.8977403640693</v>
      </c>
      <c r="AM290" s="99">
        <v>0</v>
      </c>
      <c r="AN290" s="99">
        <v>1070493.7323455799</v>
      </c>
      <c r="AO290" s="99">
        <v>0</v>
      </c>
      <c r="AP290" s="99">
        <v>10892299.7293701</v>
      </c>
      <c r="AQ290" s="99">
        <v>15230129.8360596</v>
      </c>
      <c r="AR290" s="99">
        <v>9365181.07104492</v>
      </c>
      <c r="AS290" s="99">
        <v>1747017.39704895</v>
      </c>
      <c r="AT290" s="99">
        <v>0</v>
      </c>
      <c r="AU290" s="99">
        <v>0</v>
      </c>
      <c r="AV290" s="99">
        <v>4048288.3054504399</v>
      </c>
      <c r="AW290" s="99">
        <v>0</v>
      </c>
      <c r="AX290" s="99">
        <v>108895.919863701</v>
      </c>
      <c r="AY290" s="99">
        <v>330461.051902771</v>
      </c>
      <c r="AZ290" s="99">
        <v>9205042.2316894494</v>
      </c>
      <c r="BA290" s="99">
        <v>0</v>
      </c>
      <c r="BB290" s="99">
        <v>136819.76817130999</v>
      </c>
      <c r="BC290" s="99">
        <v>15979749.794311499</v>
      </c>
      <c r="BD290" s="99">
        <v>0</v>
      </c>
      <c r="BE290" s="99">
        <v>75359.162794113203</v>
      </c>
      <c r="BF290" s="99">
        <v>0</v>
      </c>
      <c r="BG290" s="99">
        <v>4054307.1177673298</v>
      </c>
      <c r="BH290" s="99">
        <v>0</v>
      </c>
      <c r="BI290" s="99">
        <v>1524625.3812408401</v>
      </c>
      <c r="BJ290" s="99">
        <v>2693614.3666381799</v>
      </c>
      <c r="BK290" s="99">
        <v>1759741.7693328899</v>
      </c>
      <c r="BL290" s="99">
        <v>250498.783676147</v>
      </c>
      <c r="BM290" s="99">
        <v>0</v>
      </c>
      <c r="BN290" s="99">
        <v>0</v>
      </c>
      <c r="BO290" s="99">
        <v>0</v>
      </c>
      <c r="BP290" s="99">
        <v>0</v>
      </c>
      <c r="BQ290" s="99">
        <v>0</v>
      </c>
      <c r="BR290" s="99">
        <v>45951.419555187204</v>
      </c>
      <c r="BS290" s="99">
        <v>1169948.6837005599</v>
      </c>
      <c r="BT290" s="99">
        <v>0</v>
      </c>
      <c r="BU290" s="99">
        <v>11025</v>
      </c>
      <c r="BV290" s="99">
        <v>2933935.6199035598</v>
      </c>
      <c r="BW290" s="99">
        <v>0</v>
      </c>
      <c r="BX290" s="99">
        <v>5535.0999935269401</v>
      </c>
      <c r="BY290" s="99">
        <v>0</v>
      </c>
      <c r="BZ290" s="99">
        <v>0</v>
      </c>
      <c r="CA290" s="99">
        <v>25682.124055385601</v>
      </c>
      <c r="CB290" s="99">
        <v>2791053.97412109</v>
      </c>
      <c r="CC290" s="99">
        <v>25764921.518798798</v>
      </c>
      <c r="CD290" s="99">
        <v>4110684.3492126502</v>
      </c>
      <c r="CE290" s="99">
        <v>1230.7538988143201</v>
      </c>
      <c r="CF290" s="99">
        <v>206633.320821762</v>
      </c>
      <c r="CG290" s="99">
        <v>1749701.1133117699</v>
      </c>
      <c r="CH290" s="99">
        <v>250060.458192825</v>
      </c>
      <c r="CI290" s="99">
        <v>26963.419817447699</v>
      </c>
      <c r="CJ290" s="99">
        <v>2999736.9768981901</v>
      </c>
      <c r="CK290" s="99">
        <v>27795439.322021499</v>
      </c>
      <c r="CL290" s="99">
        <v>4362830.86218262</v>
      </c>
      <c r="CM290" s="166">
        <v>29960.204867124601</v>
      </c>
      <c r="CN290" s="166">
        <v>4084305.2223205599</v>
      </c>
      <c r="CO290" s="166">
        <v>31856456.5075684</v>
      </c>
      <c r="CP290" s="99">
        <v>4362830.86218262</v>
      </c>
      <c r="CQ290" s="99">
        <v>1167.3238349109899</v>
      </c>
      <c r="CR290" s="99">
        <v>198257.448635101</v>
      </c>
      <c r="CS290" s="99">
        <v>1676767.0983581501</v>
      </c>
      <c r="CT290" s="99">
        <v>245016.98487472499</v>
      </c>
      <c r="CU290" s="98">
        <v>12909.581603331</v>
      </c>
      <c r="CV290" s="98">
        <v>4218.5106126950004</v>
      </c>
      <c r="CW290" s="98">
        <v>2997687.2949428521</v>
      </c>
      <c r="CX290" s="98">
        <v>27514622.63211057</v>
      </c>
    </row>
    <row r="291" spans="1:102" x14ac:dyDescent="0.2">
      <c r="A291" s="98" t="s">
        <v>55</v>
      </c>
      <c r="B291" s="100">
        <v>41426</v>
      </c>
      <c r="C291" s="99">
        <v>0</v>
      </c>
      <c r="D291" s="99">
        <v>12855.4127289057</v>
      </c>
      <c r="E291" s="99">
        <v>12913.343943595901</v>
      </c>
      <c r="F291" s="99">
        <v>9212.7961606979406</v>
      </c>
      <c r="G291" s="99">
        <v>1240.3604724705201</v>
      </c>
      <c r="H291" s="99">
        <v>0</v>
      </c>
      <c r="I291" s="99">
        <v>0</v>
      </c>
      <c r="J291" s="99">
        <v>3041.6260841488802</v>
      </c>
      <c r="K291" s="99">
        <v>0</v>
      </c>
      <c r="L291" s="99">
        <v>165.69874260574599</v>
      </c>
      <c r="M291" s="99">
        <v>232.0957121104</v>
      </c>
      <c r="N291" s="99">
        <v>8028.8152907490703</v>
      </c>
      <c r="O291" s="99">
        <v>0</v>
      </c>
      <c r="P291" s="99">
        <v>394.66427784413099</v>
      </c>
      <c r="Q291" s="99">
        <v>16871.488790273699</v>
      </c>
      <c r="R291" s="99">
        <v>0</v>
      </c>
      <c r="S291" s="99">
        <v>71.085606992244706</v>
      </c>
      <c r="T291" s="99">
        <v>0</v>
      </c>
      <c r="U291" s="99">
        <v>3054.0076006054901</v>
      </c>
      <c r="V291" s="99">
        <v>0</v>
      </c>
      <c r="W291" s="99">
        <v>1071300.6490020801</v>
      </c>
      <c r="X291" s="99">
        <v>1651340.64851379</v>
      </c>
      <c r="Y291" s="99">
        <v>1005198.03061676</v>
      </c>
      <c r="Z291" s="99">
        <v>211201.86120033299</v>
      </c>
      <c r="AA291" s="99">
        <v>0</v>
      </c>
      <c r="AB291" s="99">
        <v>0</v>
      </c>
      <c r="AC291" s="99">
        <v>1074178.8412170401</v>
      </c>
      <c r="AD291" s="99">
        <v>0</v>
      </c>
      <c r="AE291" s="99">
        <v>13658.881747245799</v>
      </c>
      <c r="AF291" s="99">
        <v>38015.537297725699</v>
      </c>
      <c r="AG291" s="99">
        <v>981353.12424469006</v>
      </c>
      <c r="AH291" s="99">
        <v>0</v>
      </c>
      <c r="AI291" s="99">
        <v>24002.003508329399</v>
      </c>
      <c r="AJ291" s="99">
        <v>1628754.1509246801</v>
      </c>
      <c r="AK291" s="99">
        <v>0</v>
      </c>
      <c r="AL291" s="99">
        <v>9558.1531466245706</v>
      </c>
      <c r="AM291" s="99">
        <v>0</v>
      </c>
      <c r="AN291" s="99">
        <v>1074716.71160889</v>
      </c>
      <c r="AO291" s="99">
        <v>0</v>
      </c>
      <c r="AP291" s="99">
        <v>9759445.3055419903</v>
      </c>
      <c r="AQ291" s="99">
        <v>15248590.9539795</v>
      </c>
      <c r="AR291" s="99">
        <v>9600884.6151122991</v>
      </c>
      <c r="AS291" s="99">
        <v>1796129.8040771501</v>
      </c>
      <c r="AT291" s="99">
        <v>0</v>
      </c>
      <c r="AU291" s="99">
        <v>0</v>
      </c>
      <c r="AV291" s="99">
        <v>4095745.9508361798</v>
      </c>
      <c r="AW291" s="99">
        <v>0</v>
      </c>
      <c r="AX291" s="99">
        <v>121420.004665375</v>
      </c>
      <c r="AY291" s="99">
        <v>343035.38803482102</v>
      </c>
      <c r="AZ291" s="99">
        <v>9344712.9919433594</v>
      </c>
      <c r="BA291" s="99">
        <v>0</v>
      </c>
      <c r="BB291" s="99">
        <v>211469.168748856</v>
      </c>
      <c r="BC291" s="99">
        <v>15011346.9191895</v>
      </c>
      <c r="BD291" s="99">
        <v>0</v>
      </c>
      <c r="BE291" s="99">
        <v>82506.329667091399</v>
      </c>
      <c r="BF291" s="99">
        <v>0</v>
      </c>
      <c r="BG291" s="99">
        <v>4098908.64770508</v>
      </c>
      <c r="BH291" s="99">
        <v>0</v>
      </c>
      <c r="BI291" s="99">
        <v>1239424.5317077599</v>
      </c>
      <c r="BJ291" s="99">
        <v>2715998.87139893</v>
      </c>
      <c r="BK291" s="99">
        <v>1792443.99653625</v>
      </c>
      <c r="BL291" s="99">
        <v>255171.510314941</v>
      </c>
      <c r="BM291" s="99">
        <v>0</v>
      </c>
      <c r="BN291" s="99">
        <v>0</v>
      </c>
      <c r="BO291" s="99">
        <v>0</v>
      </c>
      <c r="BP291" s="99">
        <v>0</v>
      </c>
      <c r="BQ291" s="99">
        <v>0</v>
      </c>
      <c r="BR291" s="99">
        <v>47091.4946689606</v>
      </c>
      <c r="BS291" s="99">
        <v>1174323.8654479999</v>
      </c>
      <c r="BT291" s="99">
        <v>0</v>
      </c>
      <c r="BU291" s="99">
        <v>14727.919999957099</v>
      </c>
      <c r="BV291" s="99">
        <v>2681608.6888122601</v>
      </c>
      <c r="BW291" s="99">
        <v>0</v>
      </c>
      <c r="BX291" s="99">
        <v>6906.1199936270696</v>
      </c>
      <c r="BY291" s="99">
        <v>0</v>
      </c>
      <c r="BZ291" s="99">
        <v>0</v>
      </c>
      <c r="CA291" s="99">
        <v>25665.838562011701</v>
      </c>
      <c r="CB291" s="99">
        <v>2677361.2427368201</v>
      </c>
      <c r="CC291" s="99">
        <v>25249958.932128899</v>
      </c>
      <c r="CD291" s="99">
        <v>3980418.5105285598</v>
      </c>
      <c r="CE291" s="99">
        <v>1239.24945726991</v>
      </c>
      <c r="CF291" s="99">
        <v>210929.422773361</v>
      </c>
      <c r="CG291" s="99">
        <v>1792334.4824981701</v>
      </c>
      <c r="CH291" s="99">
        <v>255180.549411774</v>
      </c>
      <c r="CI291" s="99">
        <v>27021.3170323372</v>
      </c>
      <c r="CJ291" s="99">
        <v>2889055.20880127</v>
      </c>
      <c r="CK291" s="99">
        <v>26842288.1242676</v>
      </c>
      <c r="CL291" s="99">
        <v>4236161.67077637</v>
      </c>
      <c r="CM291" s="166">
        <v>30013.380718707998</v>
      </c>
      <c r="CN291" s="166">
        <v>3968013.5514221201</v>
      </c>
      <c r="CO291" s="166">
        <v>30938515.550292999</v>
      </c>
      <c r="CP291" s="99">
        <v>4236161.67077637</v>
      </c>
      <c r="CQ291" s="99">
        <v>1171.0947574079</v>
      </c>
      <c r="CR291" s="99">
        <v>201773.729438782</v>
      </c>
      <c r="CS291" s="99">
        <v>1713055.7459259001</v>
      </c>
      <c r="CT291" s="99">
        <v>248499.88424110401</v>
      </c>
      <c r="CU291" s="98">
        <v>12924.497129732001</v>
      </c>
      <c r="CV291" s="98">
        <v>4226.3029208400003</v>
      </c>
      <c r="CW291" s="98">
        <v>2888290.6655101813</v>
      </c>
      <c r="CX291" s="98">
        <v>27042293.414627068</v>
      </c>
    </row>
    <row r="292" spans="1:102" x14ac:dyDescent="0.2">
      <c r="A292" s="98" t="s">
        <v>55</v>
      </c>
      <c r="B292" s="100">
        <v>41518</v>
      </c>
      <c r="C292" s="99">
        <v>0</v>
      </c>
      <c r="D292" s="99">
        <v>12878.395896554001</v>
      </c>
      <c r="E292" s="99">
        <v>12796.852373957599</v>
      </c>
      <c r="F292" s="99">
        <v>9190.3773419857007</v>
      </c>
      <c r="G292" s="99">
        <v>1253.4403198212401</v>
      </c>
      <c r="H292" s="99">
        <v>0</v>
      </c>
      <c r="I292" s="99">
        <v>0</v>
      </c>
      <c r="J292" s="99">
        <v>3189.5213866233798</v>
      </c>
      <c r="K292" s="99">
        <v>0</v>
      </c>
      <c r="L292" s="99">
        <v>228.53001300618101</v>
      </c>
      <c r="M292" s="99">
        <v>235.817010186613</v>
      </c>
      <c r="N292" s="99">
        <v>8050.1197452545202</v>
      </c>
      <c r="O292" s="99">
        <v>0</v>
      </c>
      <c r="P292" s="99">
        <v>748.13509520888294</v>
      </c>
      <c r="Q292" s="99">
        <v>16708.679851770401</v>
      </c>
      <c r="R292" s="99">
        <v>0</v>
      </c>
      <c r="S292" s="99">
        <v>75.599554789252593</v>
      </c>
      <c r="T292" s="99">
        <v>0</v>
      </c>
      <c r="U292" s="99">
        <v>3194.2890264391899</v>
      </c>
      <c r="V292" s="99">
        <v>0</v>
      </c>
      <c r="W292" s="99">
        <v>1080510.93574524</v>
      </c>
      <c r="X292" s="99">
        <v>1624961.75125122</v>
      </c>
      <c r="Y292" s="99">
        <v>993128.10731506301</v>
      </c>
      <c r="Z292" s="99">
        <v>210521.57344627401</v>
      </c>
      <c r="AA292" s="99">
        <v>0</v>
      </c>
      <c r="AB292" s="99">
        <v>0</v>
      </c>
      <c r="AC292" s="99">
        <v>1098916.3459777799</v>
      </c>
      <c r="AD292" s="99">
        <v>0</v>
      </c>
      <c r="AE292" s="99">
        <v>10623.7050018311</v>
      </c>
      <c r="AF292" s="99">
        <v>39526.771588802301</v>
      </c>
      <c r="AG292" s="99">
        <v>966638.85796356201</v>
      </c>
      <c r="AH292" s="99">
        <v>0</v>
      </c>
      <c r="AI292" s="99">
        <v>27283.4534707069</v>
      </c>
      <c r="AJ292" s="99">
        <v>1630408.1609191899</v>
      </c>
      <c r="AK292" s="99">
        <v>0</v>
      </c>
      <c r="AL292" s="99">
        <v>10268.720602273899</v>
      </c>
      <c r="AM292" s="99">
        <v>0</v>
      </c>
      <c r="AN292" s="99">
        <v>1100877.1960907001</v>
      </c>
      <c r="AO292" s="99">
        <v>0</v>
      </c>
      <c r="AP292" s="99">
        <v>10271307.3111572</v>
      </c>
      <c r="AQ292" s="99">
        <v>15039801.831665</v>
      </c>
      <c r="AR292" s="99">
        <v>9484796.9989013709</v>
      </c>
      <c r="AS292" s="99">
        <v>1793475.6155395501</v>
      </c>
      <c r="AT292" s="99">
        <v>0</v>
      </c>
      <c r="AU292" s="99">
        <v>0</v>
      </c>
      <c r="AV292" s="99">
        <v>4205399.7532959003</v>
      </c>
      <c r="AW292" s="99">
        <v>0</v>
      </c>
      <c r="AX292" s="99">
        <v>106378.866218567</v>
      </c>
      <c r="AY292" s="99">
        <v>355463.26713562</v>
      </c>
      <c r="AZ292" s="99">
        <v>9200315.0791015606</v>
      </c>
      <c r="BA292" s="99">
        <v>0</v>
      </c>
      <c r="BB292" s="99">
        <v>272767.71871185303</v>
      </c>
      <c r="BC292" s="99">
        <v>15185171.736694301</v>
      </c>
      <c r="BD292" s="99">
        <v>0</v>
      </c>
      <c r="BE292" s="99">
        <v>81762.421395301804</v>
      </c>
      <c r="BF292" s="99">
        <v>0</v>
      </c>
      <c r="BG292" s="99">
        <v>4212290.8695068397</v>
      </c>
      <c r="BH292" s="99">
        <v>0</v>
      </c>
      <c r="BI292" s="99">
        <v>1259585.3886871301</v>
      </c>
      <c r="BJ292" s="99">
        <v>2722877.9854126</v>
      </c>
      <c r="BK292" s="99">
        <v>1815814.6922607401</v>
      </c>
      <c r="BL292" s="99">
        <v>254668.95071411101</v>
      </c>
      <c r="BM292" s="99">
        <v>0</v>
      </c>
      <c r="BN292" s="99">
        <v>0</v>
      </c>
      <c r="BO292" s="99">
        <v>0</v>
      </c>
      <c r="BP292" s="99">
        <v>0</v>
      </c>
      <c r="BQ292" s="99">
        <v>0</v>
      </c>
      <c r="BR292" s="99">
        <v>48528.174481391899</v>
      </c>
      <c r="BS292" s="99">
        <v>1182524.2005310101</v>
      </c>
      <c r="BT292" s="99">
        <v>0</v>
      </c>
      <c r="BU292" s="99">
        <v>23794.5</v>
      </c>
      <c r="BV292" s="99">
        <v>2698099.4477844201</v>
      </c>
      <c r="BW292" s="99">
        <v>0</v>
      </c>
      <c r="BX292" s="99">
        <v>6411.2899919748297</v>
      </c>
      <c r="BY292" s="99">
        <v>0</v>
      </c>
      <c r="BZ292" s="99">
        <v>0</v>
      </c>
      <c r="CA292" s="99">
        <v>25622.965705156301</v>
      </c>
      <c r="CB292" s="99">
        <v>2703965.9458923298</v>
      </c>
      <c r="CC292" s="99">
        <v>25262831.682372998</v>
      </c>
      <c r="CD292" s="99">
        <v>3970487.4208374</v>
      </c>
      <c r="CE292" s="99">
        <v>1253.4909184575099</v>
      </c>
      <c r="CF292" s="99">
        <v>210470.02647399899</v>
      </c>
      <c r="CG292" s="99">
        <v>1793441.56044006</v>
      </c>
      <c r="CH292" s="99">
        <v>254917.47844314601</v>
      </c>
      <c r="CI292" s="99">
        <v>26928.502021551099</v>
      </c>
      <c r="CJ292" s="99">
        <v>2913126.1115417499</v>
      </c>
      <c r="CK292" s="99">
        <v>27055452.103515599</v>
      </c>
      <c r="CL292" s="99">
        <v>4225820.1790771503</v>
      </c>
      <c r="CM292" s="166">
        <v>30089.191842556</v>
      </c>
      <c r="CN292" s="166">
        <v>4016088.3818664602</v>
      </c>
      <c r="CO292" s="166">
        <v>31302273.034912098</v>
      </c>
      <c r="CP292" s="99">
        <v>4225820.1790771503</v>
      </c>
      <c r="CQ292" s="99">
        <v>1178.8298018574701</v>
      </c>
      <c r="CR292" s="99">
        <v>199973.537796021</v>
      </c>
      <c r="CS292" s="99">
        <v>1707102.73872375</v>
      </c>
      <c r="CT292" s="99">
        <v>247671.38010787999</v>
      </c>
      <c r="CU292" s="98">
        <v>12804.030811159</v>
      </c>
      <c r="CV292" s="98">
        <v>4386.5195462060001</v>
      </c>
      <c r="CW292" s="98">
        <v>2914435.9723663288</v>
      </c>
      <c r="CX292" s="98">
        <v>27056273.242813058</v>
      </c>
    </row>
    <row r="293" spans="1:102" x14ac:dyDescent="0.2">
      <c r="A293" s="98" t="s">
        <v>55</v>
      </c>
      <c r="B293" s="100">
        <v>41609</v>
      </c>
      <c r="C293" s="99">
        <v>0</v>
      </c>
      <c r="D293" s="99">
        <v>14667.4510934353</v>
      </c>
      <c r="E293" s="99">
        <v>12570.8145982027</v>
      </c>
      <c r="F293" s="99">
        <v>9058.2252343893106</v>
      </c>
      <c r="G293" s="99">
        <v>1264.35497735441</v>
      </c>
      <c r="H293" s="99">
        <v>0</v>
      </c>
      <c r="I293" s="99">
        <v>0</v>
      </c>
      <c r="J293" s="99">
        <v>3191.4996203482201</v>
      </c>
      <c r="K293" s="99">
        <v>0</v>
      </c>
      <c r="L293" s="99">
        <v>168.213242519647</v>
      </c>
      <c r="M293" s="99">
        <v>239.21292209252701</v>
      </c>
      <c r="N293" s="99">
        <v>7960.1020968556404</v>
      </c>
      <c r="O293" s="99">
        <v>0</v>
      </c>
      <c r="P293" s="99">
        <v>2446.21969628334</v>
      </c>
      <c r="Q293" s="99">
        <v>16590.369071960398</v>
      </c>
      <c r="R293" s="99">
        <v>0</v>
      </c>
      <c r="S293" s="99">
        <v>78.9441977534443</v>
      </c>
      <c r="T293" s="99">
        <v>0</v>
      </c>
      <c r="U293" s="99">
        <v>3193.3651512861302</v>
      </c>
      <c r="V293" s="99">
        <v>0</v>
      </c>
      <c r="W293" s="99">
        <v>1121036.4435119601</v>
      </c>
      <c r="X293" s="99">
        <v>1591253.2436065699</v>
      </c>
      <c r="Y293" s="99">
        <v>983989.68272399902</v>
      </c>
      <c r="Z293" s="99">
        <v>207370.35321044899</v>
      </c>
      <c r="AA293" s="99">
        <v>0</v>
      </c>
      <c r="AB293" s="99">
        <v>0</v>
      </c>
      <c r="AC293" s="99">
        <v>1111656.7192688</v>
      </c>
      <c r="AD293" s="99">
        <v>0</v>
      </c>
      <c r="AE293" s="99">
        <v>17753.907673358899</v>
      </c>
      <c r="AF293" s="99">
        <v>38440.833746910102</v>
      </c>
      <c r="AG293" s="99">
        <v>953488.40405273403</v>
      </c>
      <c r="AH293" s="99">
        <v>0</v>
      </c>
      <c r="AI293" s="99">
        <v>153630.33043670701</v>
      </c>
      <c r="AJ293" s="99">
        <v>1615478.6198120101</v>
      </c>
      <c r="AK293" s="99">
        <v>0</v>
      </c>
      <c r="AL293" s="99">
        <v>10147.1502780914</v>
      </c>
      <c r="AM293" s="99">
        <v>0</v>
      </c>
      <c r="AN293" s="99">
        <v>1113510.4504547101</v>
      </c>
      <c r="AO293" s="99">
        <v>0</v>
      </c>
      <c r="AP293" s="99">
        <v>10560582.854614301</v>
      </c>
      <c r="AQ293" s="99">
        <v>14730510.799072299</v>
      </c>
      <c r="AR293" s="99">
        <v>9411166.55712891</v>
      </c>
      <c r="AS293" s="99">
        <v>1772744.0761718799</v>
      </c>
      <c r="AT293" s="99">
        <v>0</v>
      </c>
      <c r="AU293" s="99">
        <v>0</v>
      </c>
      <c r="AV293" s="99">
        <v>4273915.9688720703</v>
      </c>
      <c r="AW293" s="99">
        <v>0</v>
      </c>
      <c r="AX293" s="99">
        <v>146626.162590027</v>
      </c>
      <c r="AY293" s="99">
        <v>348096.11934280401</v>
      </c>
      <c r="AZ293" s="99">
        <v>9087729.9213867206</v>
      </c>
      <c r="BA293" s="99">
        <v>0</v>
      </c>
      <c r="BB293" s="99">
        <v>1258299.19377136</v>
      </c>
      <c r="BC293" s="99">
        <v>15081815.013549799</v>
      </c>
      <c r="BD293" s="99">
        <v>0</v>
      </c>
      <c r="BE293" s="99">
        <v>83774.8833265305</v>
      </c>
      <c r="BF293" s="99">
        <v>0</v>
      </c>
      <c r="BG293" s="99">
        <v>4278890.3651733398</v>
      </c>
      <c r="BH293" s="99">
        <v>0</v>
      </c>
      <c r="BI293" s="99">
        <v>1187734.5013732901</v>
      </c>
      <c r="BJ293" s="99">
        <v>2697986.2996215802</v>
      </c>
      <c r="BK293" s="99">
        <v>1813007.21070862</v>
      </c>
      <c r="BL293" s="99">
        <v>252010.17880249</v>
      </c>
      <c r="BM293" s="99">
        <v>0</v>
      </c>
      <c r="BN293" s="99">
        <v>0</v>
      </c>
      <c r="BO293" s="99">
        <v>0</v>
      </c>
      <c r="BP293" s="99">
        <v>0</v>
      </c>
      <c r="BQ293" s="99">
        <v>0</v>
      </c>
      <c r="BR293" s="99">
        <v>48398.462635517099</v>
      </c>
      <c r="BS293" s="99">
        <v>1183768.8667602499</v>
      </c>
      <c r="BT293" s="99">
        <v>0</v>
      </c>
      <c r="BU293" s="99">
        <v>83580.5</v>
      </c>
      <c r="BV293" s="99">
        <v>2670926.3918762198</v>
      </c>
      <c r="BW293" s="99">
        <v>0</v>
      </c>
      <c r="BX293" s="99">
        <v>6509.3599931597701</v>
      </c>
      <c r="BY293" s="99">
        <v>0</v>
      </c>
      <c r="BZ293" s="99">
        <v>0</v>
      </c>
      <c r="CA293" s="99">
        <v>27456.337956190098</v>
      </c>
      <c r="CB293" s="99">
        <v>2716850.5219116202</v>
      </c>
      <c r="CC293" s="99">
        <v>25428463.126464799</v>
      </c>
      <c r="CD293" s="99">
        <v>3945084.1864929199</v>
      </c>
      <c r="CE293" s="99">
        <v>1264.6275076419099</v>
      </c>
      <c r="CF293" s="99">
        <v>207451.922185898</v>
      </c>
      <c r="CG293" s="99">
        <v>1774033.6872253399</v>
      </c>
      <c r="CH293" s="99">
        <v>252084.98402786301</v>
      </c>
      <c r="CI293" s="99">
        <v>28516.789521932598</v>
      </c>
      <c r="CJ293" s="99">
        <v>2923802.29046631</v>
      </c>
      <c r="CK293" s="99">
        <v>27160177.0397949</v>
      </c>
      <c r="CL293" s="99">
        <v>4194484.09130859</v>
      </c>
      <c r="CM293" s="166">
        <v>31661.1778082848</v>
      </c>
      <c r="CN293" s="166">
        <v>4032282.3790588402</v>
      </c>
      <c r="CO293" s="166">
        <v>31429491.4990234</v>
      </c>
      <c r="CP293" s="99">
        <v>4194484.09130859</v>
      </c>
      <c r="CQ293" s="99">
        <v>1184.9982988834399</v>
      </c>
      <c r="CR293" s="99">
        <v>197140.41839599601</v>
      </c>
      <c r="CS293" s="99">
        <v>1690559.18630981</v>
      </c>
      <c r="CT293" s="99">
        <v>245454.36258125299</v>
      </c>
      <c r="CU293" s="98">
        <v>12576.046759289</v>
      </c>
      <c r="CV293" s="98">
        <v>4401.7877573659998</v>
      </c>
      <c r="CW293" s="98">
        <v>2924302.444097518</v>
      </c>
      <c r="CX293" s="98">
        <v>27202496.813690141</v>
      </c>
    </row>
    <row r="294" spans="1:102" x14ac:dyDescent="0.2">
      <c r="A294" s="98" t="s">
        <v>55</v>
      </c>
      <c r="B294" s="100">
        <v>41699</v>
      </c>
      <c r="C294" s="99">
        <v>0</v>
      </c>
      <c r="D294" s="99">
        <v>12895.572318792299</v>
      </c>
      <c r="E294" s="99">
        <v>12798.887873292</v>
      </c>
      <c r="F294" s="99">
        <v>9142.4718049764597</v>
      </c>
      <c r="G294" s="99">
        <v>1270.5866048335999</v>
      </c>
      <c r="H294" s="99">
        <v>0</v>
      </c>
      <c r="I294" s="99">
        <v>0</v>
      </c>
      <c r="J294" s="99">
        <v>3228.9601404964901</v>
      </c>
      <c r="K294" s="99">
        <v>0</v>
      </c>
      <c r="L294" s="99">
        <v>59.512733570765697</v>
      </c>
      <c r="M294" s="99">
        <v>323.735586859286</v>
      </c>
      <c r="N294" s="99">
        <v>7963.9834828376797</v>
      </c>
      <c r="O294" s="99">
        <v>0</v>
      </c>
      <c r="P294" s="99">
        <v>11370.538944244399</v>
      </c>
      <c r="Q294" s="99">
        <v>4655.4418659210196</v>
      </c>
      <c r="R294" s="99">
        <v>0</v>
      </c>
      <c r="S294" s="99">
        <v>80.970791152678402</v>
      </c>
      <c r="T294" s="99">
        <v>0</v>
      </c>
      <c r="U294" s="99">
        <v>3241.3351083397902</v>
      </c>
      <c r="V294" s="99">
        <v>0</v>
      </c>
      <c r="W294" s="99">
        <v>1056977.45768738</v>
      </c>
      <c r="X294" s="99">
        <v>1612737.0796814</v>
      </c>
      <c r="Y294" s="99">
        <v>986515.74054717994</v>
      </c>
      <c r="Z294" s="99">
        <v>207133.689273834</v>
      </c>
      <c r="AA294" s="99">
        <v>0</v>
      </c>
      <c r="AB294" s="99">
        <v>0</v>
      </c>
      <c r="AC294" s="99">
        <v>1121199.22581482</v>
      </c>
      <c r="AD294" s="99">
        <v>0</v>
      </c>
      <c r="AE294" s="99">
        <v>5889.8506351113301</v>
      </c>
      <c r="AF294" s="99">
        <v>42600.621534347498</v>
      </c>
      <c r="AG294" s="99">
        <v>949360.86160278297</v>
      </c>
      <c r="AH294" s="99">
        <v>0</v>
      </c>
      <c r="AI294" s="99">
        <v>933177.72383880604</v>
      </c>
      <c r="AJ294" s="99">
        <v>640424.87835693394</v>
      </c>
      <c r="AK294" s="99">
        <v>0</v>
      </c>
      <c r="AL294" s="99">
        <v>9707.6044644117392</v>
      </c>
      <c r="AM294" s="99">
        <v>0</v>
      </c>
      <c r="AN294" s="99">
        <v>1123281.26046753</v>
      </c>
      <c r="AO294" s="99">
        <v>0</v>
      </c>
      <c r="AP294" s="99">
        <v>8946441.5245361291</v>
      </c>
      <c r="AQ294" s="99">
        <v>15220500.915771499</v>
      </c>
      <c r="AR294" s="99">
        <v>9502900.8463134803</v>
      </c>
      <c r="AS294" s="99">
        <v>1782845.7857055699</v>
      </c>
      <c r="AT294" s="99">
        <v>0</v>
      </c>
      <c r="AU294" s="99">
        <v>0</v>
      </c>
      <c r="AV294" s="99">
        <v>4339697.4385376005</v>
      </c>
      <c r="AW294" s="99">
        <v>0</v>
      </c>
      <c r="AX294" s="99">
        <v>48977.006096363097</v>
      </c>
      <c r="AY294" s="99">
        <v>390132.26882171602</v>
      </c>
      <c r="AZ294" s="99">
        <v>9089947.1309814509</v>
      </c>
      <c r="BA294" s="99">
        <v>0</v>
      </c>
      <c r="BB294" s="99">
        <v>7706390.9942627</v>
      </c>
      <c r="BC294" s="99">
        <v>5924781.1759033203</v>
      </c>
      <c r="BD294" s="99">
        <v>0</v>
      </c>
      <c r="BE294" s="99">
        <v>81908.152018547102</v>
      </c>
      <c r="BF294" s="99">
        <v>0</v>
      </c>
      <c r="BG294" s="99">
        <v>4345433.53625488</v>
      </c>
      <c r="BH294" s="99">
        <v>0</v>
      </c>
      <c r="BI294" s="99">
        <v>756233.69711303699</v>
      </c>
      <c r="BJ294" s="99">
        <v>2741152.4135131799</v>
      </c>
      <c r="BK294" s="99">
        <v>1837120.53213501</v>
      </c>
      <c r="BL294" s="99">
        <v>253561.44609069801</v>
      </c>
      <c r="BM294" s="99">
        <v>0</v>
      </c>
      <c r="BN294" s="99">
        <v>0</v>
      </c>
      <c r="BO294" s="99">
        <v>0</v>
      </c>
      <c r="BP294" s="99">
        <v>0</v>
      </c>
      <c r="BQ294" s="99">
        <v>0</v>
      </c>
      <c r="BR294" s="99">
        <v>61908.948667526201</v>
      </c>
      <c r="BS294" s="99">
        <v>1166887.3627929699</v>
      </c>
      <c r="BT294" s="99">
        <v>0</v>
      </c>
      <c r="BU294" s="99">
        <v>648148.69999694801</v>
      </c>
      <c r="BV294" s="99">
        <v>1596549.9988555899</v>
      </c>
      <c r="BW294" s="99">
        <v>0</v>
      </c>
      <c r="BX294" s="99">
        <v>6468.8699945807502</v>
      </c>
      <c r="BY294" s="99">
        <v>0</v>
      </c>
      <c r="BZ294" s="99">
        <v>0</v>
      </c>
      <c r="CA294" s="99">
        <v>25669.942306041699</v>
      </c>
      <c r="CB294" s="99">
        <v>2632612.9085693401</v>
      </c>
      <c r="CC294" s="99">
        <v>24410783.779296901</v>
      </c>
      <c r="CD294" s="99">
        <v>3517655.0271606399</v>
      </c>
      <c r="CE294" s="99">
        <v>1270.7587210238</v>
      </c>
      <c r="CF294" s="99">
        <v>207223.79962730399</v>
      </c>
      <c r="CG294" s="99">
        <v>1783960.6498718299</v>
      </c>
      <c r="CH294" s="99">
        <v>253224.18944358799</v>
      </c>
      <c r="CI294" s="99">
        <v>26971.095461130099</v>
      </c>
      <c r="CJ294" s="99">
        <v>2841219.7034606901</v>
      </c>
      <c r="CK294" s="99">
        <v>25955050.665527299</v>
      </c>
      <c r="CL294" s="99">
        <v>3773083.9478454599</v>
      </c>
      <c r="CM294" s="166">
        <v>30148.214541196801</v>
      </c>
      <c r="CN294" s="166">
        <v>3972465.7512817401</v>
      </c>
      <c r="CO294" s="166">
        <v>30315669.348144501</v>
      </c>
      <c r="CP294" s="99">
        <v>3773083.9478454599</v>
      </c>
      <c r="CQ294" s="99">
        <v>1195.02397991717</v>
      </c>
      <c r="CR294" s="99">
        <v>197515.44145584101</v>
      </c>
      <c r="CS294" s="99">
        <v>1702864.8027496301</v>
      </c>
      <c r="CT294" s="99">
        <v>247507.17107582101</v>
      </c>
      <c r="CU294" s="98">
        <v>12807.063907537</v>
      </c>
      <c r="CV294" s="98">
        <v>4444.3635007419998</v>
      </c>
      <c r="CW294" s="98">
        <v>2839836.7081966442</v>
      </c>
      <c r="CX294" s="98">
        <v>26194744.429168731</v>
      </c>
    </row>
    <row r="295" spans="1:102" x14ac:dyDescent="0.2">
      <c r="A295" s="98" t="s">
        <v>55</v>
      </c>
      <c r="B295" s="100">
        <v>41791</v>
      </c>
      <c r="C295" s="99">
        <v>0</v>
      </c>
      <c r="D295" s="99">
        <v>12159.5189243555</v>
      </c>
      <c r="E295" s="99">
        <v>12681.947115421301</v>
      </c>
      <c r="F295" s="99">
        <v>9123.5976760387402</v>
      </c>
      <c r="G295" s="99">
        <v>1272.54166047275</v>
      </c>
      <c r="H295" s="99">
        <v>0</v>
      </c>
      <c r="I295" s="99">
        <v>0</v>
      </c>
      <c r="J295" s="99">
        <v>3256.23392024636</v>
      </c>
      <c r="K295" s="99">
        <v>0</v>
      </c>
      <c r="L295" s="99">
        <v>38.107282811775796</v>
      </c>
      <c r="M295" s="99">
        <v>323.51748911291401</v>
      </c>
      <c r="N295" s="99">
        <v>7904.8499611020097</v>
      </c>
      <c r="O295" s="99">
        <v>0</v>
      </c>
      <c r="P295" s="99">
        <v>11879.444004893299</v>
      </c>
      <c r="Q295" s="99">
        <v>4635.5898857116699</v>
      </c>
      <c r="R295" s="99">
        <v>0</v>
      </c>
      <c r="S295" s="99">
        <v>76.387606137432201</v>
      </c>
      <c r="T295" s="99">
        <v>0</v>
      </c>
      <c r="U295" s="99">
        <v>3267.6191727220998</v>
      </c>
      <c r="V295" s="99">
        <v>0</v>
      </c>
      <c r="W295" s="99">
        <v>1004984.0300521899</v>
      </c>
      <c r="X295" s="99">
        <v>1592379.0434417699</v>
      </c>
      <c r="Y295" s="99">
        <v>984107.53303527797</v>
      </c>
      <c r="Z295" s="99">
        <v>204705.45870018</v>
      </c>
      <c r="AA295" s="99">
        <v>0</v>
      </c>
      <c r="AB295" s="99">
        <v>0</v>
      </c>
      <c r="AC295" s="99">
        <v>1129848.77586365</v>
      </c>
      <c r="AD295" s="99">
        <v>0</v>
      </c>
      <c r="AE295" s="99">
        <v>5755.8920581340799</v>
      </c>
      <c r="AF295" s="99">
        <v>44190.477227210999</v>
      </c>
      <c r="AG295" s="99">
        <v>937142.85616302502</v>
      </c>
      <c r="AH295" s="99">
        <v>0</v>
      </c>
      <c r="AI295" s="99">
        <v>1121368.38945007</v>
      </c>
      <c r="AJ295" s="99">
        <v>633251.42662048305</v>
      </c>
      <c r="AK295" s="99">
        <v>0</v>
      </c>
      <c r="AL295" s="99">
        <v>9320.4571379423105</v>
      </c>
      <c r="AM295" s="99">
        <v>0</v>
      </c>
      <c r="AN295" s="99">
        <v>1131359.7319183301</v>
      </c>
      <c r="AO295" s="99">
        <v>0</v>
      </c>
      <c r="AP295" s="99">
        <v>9052688.9743652306</v>
      </c>
      <c r="AQ295" s="99">
        <v>14873416.9190674</v>
      </c>
      <c r="AR295" s="99">
        <v>9473896.3034668006</v>
      </c>
      <c r="AS295" s="99">
        <v>1772971.2906189</v>
      </c>
      <c r="AT295" s="99">
        <v>0</v>
      </c>
      <c r="AU295" s="99">
        <v>0</v>
      </c>
      <c r="AV295" s="99">
        <v>4403740.8722534198</v>
      </c>
      <c r="AW295" s="99">
        <v>0</v>
      </c>
      <c r="AX295" s="99">
        <v>47396.223697662397</v>
      </c>
      <c r="AY295" s="99">
        <v>406707.80482864397</v>
      </c>
      <c r="AZ295" s="99">
        <v>8988168.27416992</v>
      </c>
      <c r="BA295" s="99">
        <v>0</v>
      </c>
      <c r="BB295" s="99">
        <v>9504409.9145507794</v>
      </c>
      <c r="BC295" s="99">
        <v>5671431.56884766</v>
      </c>
      <c r="BD295" s="99">
        <v>0</v>
      </c>
      <c r="BE295" s="99">
        <v>79203.560024261504</v>
      </c>
      <c r="BF295" s="99">
        <v>0</v>
      </c>
      <c r="BG295" s="99">
        <v>4410152.1998290997</v>
      </c>
      <c r="BH295" s="99">
        <v>0</v>
      </c>
      <c r="BI295" s="99">
        <v>772279.44218444801</v>
      </c>
      <c r="BJ295" s="99">
        <v>2762446.4294128399</v>
      </c>
      <c r="BK295" s="99">
        <v>1870186.69244385</v>
      </c>
      <c r="BL295" s="99">
        <v>256022.798622131</v>
      </c>
      <c r="BM295" s="99">
        <v>0</v>
      </c>
      <c r="BN295" s="99">
        <v>0</v>
      </c>
      <c r="BO295" s="99">
        <v>0</v>
      </c>
      <c r="BP295" s="99">
        <v>0</v>
      </c>
      <c r="BQ295" s="99">
        <v>0</v>
      </c>
      <c r="BR295" s="99">
        <v>63989.9847712517</v>
      </c>
      <c r="BS295" s="99">
        <v>1156886.57420349</v>
      </c>
      <c r="BT295" s="99">
        <v>0</v>
      </c>
      <c r="BU295" s="99">
        <v>692185.83999633801</v>
      </c>
      <c r="BV295" s="99">
        <v>1602742.1892242399</v>
      </c>
      <c r="BW295" s="99">
        <v>0</v>
      </c>
      <c r="BX295" s="99">
        <v>6766.4999950528099</v>
      </c>
      <c r="BY295" s="99">
        <v>0</v>
      </c>
      <c r="BZ295" s="99">
        <v>0</v>
      </c>
      <c r="CA295" s="99">
        <v>24757.300043821298</v>
      </c>
      <c r="CB295" s="99">
        <v>2634963.3730773898</v>
      </c>
      <c r="CC295" s="99">
        <v>23694541.774902299</v>
      </c>
      <c r="CD295" s="99">
        <v>3503641.8715209998</v>
      </c>
      <c r="CE295" s="99">
        <v>1272.3153761476301</v>
      </c>
      <c r="CF295" s="99">
        <v>204668.813072205</v>
      </c>
      <c r="CG295" s="99">
        <v>1771117.3421630899</v>
      </c>
      <c r="CH295" s="99">
        <v>256119.08930778501</v>
      </c>
      <c r="CI295" s="99">
        <v>26136.106950998299</v>
      </c>
      <c r="CJ295" s="99">
        <v>2839646.1850280799</v>
      </c>
      <c r="CK295" s="99">
        <v>25726514.994628899</v>
      </c>
      <c r="CL295" s="99">
        <v>3760996.5545959501</v>
      </c>
      <c r="CM295" s="166">
        <v>29354.559403419498</v>
      </c>
      <c r="CN295" s="166">
        <v>3972867.0621643099</v>
      </c>
      <c r="CO295" s="166">
        <v>30143600.534179699</v>
      </c>
      <c r="CP295" s="99">
        <v>3760996.5545959501</v>
      </c>
      <c r="CQ295" s="99">
        <v>1198.11972631514</v>
      </c>
      <c r="CR295" s="99">
        <v>195561.73247146601</v>
      </c>
      <c r="CS295" s="99">
        <v>1693355.98342896</v>
      </c>
      <c r="CT295" s="99">
        <v>249736.88609314</v>
      </c>
      <c r="CU295" s="98">
        <v>12691.752627251</v>
      </c>
      <c r="CV295" s="98">
        <v>4479.6335009900004</v>
      </c>
      <c r="CW295" s="98">
        <v>2839632.1861495948</v>
      </c>
      <c r="CX295" s="98">
        <v>25465659.117065389</v>
      </c>
    </row>
    <row r="296" spans="1:102" x14ac:dyDescent="0.2">
      <c r="A296" s="98" t="s">
        <v>55</v>
      </c>
      <c r="B296" s="100">
        <v>41883</v>
      </c>
      <c r="C296" s="99">
        <v>0</v>
      </c>
      <c r="D296" s="99">
        <v>11688.3929787874</v>
      </c>
      <c r="E296" s="99">
        <v>12703.6487377882</v>
      </c>
      <c r="F296" s="99">
        <v>9162.7635939121192</v>
      </c>
      <c r="G296" s="99">
        <v>1295.2271186709399</v>
      </c>
      <c r="H296" s="99">
        <v>0</v>
      </c>
      <c r="I296" s="99">
        <v>0</v>
      </c>
      <c r="J296" s="99">
        <v>3280.1681889891602</v>
      </c>
      <c r="K296" s="99">
        <v>0</v>
      </c>
      <c r="L296" s="99">
        <v>61.146649324800798</v>
      </c>
      <c r="M296" s="99">
        <v>338.48553734645202</v>
      </c>
      <c r="N296" s="99">
        <v>7832.2090008258801</v>
      </c>
      <c r="O296" s="99">
        <v>0</v>
      </c>
      <c r="P296" s="99">
        <v>13216.9059370756</v>
      </c>
      <c r="Q296" s="99">
        <v>4610.3542672395697</v>
      </c>
      <c r="R296" s="99">
        <v>0</v>
      </c>
      <c r="S296" s="99">
        <v>71.812821513041897</v>
      </c>
      <c r="T296" s="99">
        <v>0</v>
      </c>
      <c r="U296" s="99">
        <v>3282.55352026224</v>
      </c>
      <c r="V296" s="99">
        <v>0</v>
      </c>
      <c r="W296" s="99">
        <v>976150.10197448696</v>
      </c>
      <c r="X296" s="99">
        <v>1581746.00854492</v>
      </c>
      <c r="Y296" s="99">
        <v>980307.86201477097</v>
      </c>
      <c r="Z296" s="99">
        <v>205771.072954178</v>
      </c>
      <c r="AA296" s="99">
        <v>0</v>
      </c>
      <c r="AB296" s="99">
        <v>0</v>
      </c>
      <c r="AC296" s="99">
        <v>1130264.16171265</v>
      </c>
      <c r="AD296" s="99">
        <v>0</v>
      </c>
      <c r="AE296" s="99">
        <v>4440.1357120275497</v>
      </c>
      <c r="AF296" s="99">
        <v>45971.950301170298</v>
      </c>
      <c r="AG296" s="99">
        <v>924915.35882568394</v>
      </c>
      <c r="AH296" s="99">
        <v>0</v>
      </c>
      <c r="AI296" s="99">
        <v>729225.35089111305</v>
      </c>
      <c r="AJ296" s="99">
        <v>618592.36882018996</v>
      </c>
      <c r="AK296" s="99">
        <v>0</v>
      </c>
      <c r="AL296" s="99">
        <v>8655.2197068929709</v>
      </c>
      <c r="AM296" s="99">
        <v>0</v>
      </c>
      <c r="AN296" s="99">
        <v>1131613.17237854</v>
      </c>
      <c r="AO296" s="99">
        <v>0</v>
      </c>
      <c r="AP296" s="99">
        <v>8418502.1230468806</v>
      </c>
      <c r="AQ296" s="99">
        <v>14801525.0473633</v>
      </c>
      <c r="AR296" s="99">
        <v>9455898.58349609</v>
      </c>
      <c r="AS296" s="99">
        <v>1786614.2525482201</v>
      </c>
      <c r="AT296" s="99">
        <v>0</v>
      </c>
      <c r="AU296" s="99">
        <v>0</v>
      </c>
      <c r="AV296" s="99">
        <v>4420174.4063110398</v>
      </c>
      <c r="AW296" s="99">
        <v>0</v>
      </c>
      <c r="AX296" s="99">
        <v>40488.720433235198</v>
      </c>
      <c r="AY296" s="99">
        <v>423730.64249038702</v>
      </c>
      <c r="AZ296" s="99">
        <v>8878560.03198242</v>
      </c>
      <c r="BA296" s="99">
        <v>0</v>
      </c>
      <c r="BB296" s="99">
        <v>6975324.19641113</v>
      </c>
      <c r="BC296" s="99">
        <v>5559810.0183715802</v>
      </c>
      <c r="BD296" s="99">
        <v>0</v>
      </c>
      <c r="BE296" s="99">
        <v>71809.391059875503</v>
      </c>
      <c r="BF296" s="99">
        <v>0</v>
      </c>
      <c r="BG296" s="99">
        <v>4424807.5443725605</v>
      </c>
      <c r="BH296" s="99">
        <v>0</v>
      </c>
      <c r="BI296" s="99">
        <v>724193.88269805897</v>
      </c>
      <c r="BJ296" s="99">
        <v>2769434.0376281701</v>
      </c>
      <c r="BK296" s="99">
        <v>1888104.0540618901</v>
      </c>
      <c r="BL296" s="99">
        <v>260957.58162116999</v>
      </c>
      <c r="BM296" s="99">
        <v>0</v>
      </c>
      <c r="BN296" s="99">
        <v>0</v>
      </c>
      <c r="BO296" s="99">
        <v>0</v>
      </c>
      <c r="BP296" s="99">
        <v>0</v>
      </c>
      <c r="BQ296" s="99">
        <v>0</v>
      </c>
      <c r="BR296" s="99">
        <v>65974.6336288452</v>
      </c>
      <c r="BS296" s="99">
        <v>1135612.9986267099</v>
      </c>
      <c r="BT296" s="99">
        <v>0</v>
      </c>
      <c r="BU296" s="99">
        <v>642850.52999877895</v>
      </c>
      <c r="BV296" s="99">
        <v>1623118.85716248</v>
      </c>
      <c r="BW296" s="99">
        <v>0</v>
      </c>
      <c r="BX296" s="99">
        <v>5322.5199950337401</v>
      </c>
      <c r="BY296" s="99">
        <v>0</v>
      </c>
      <c r="BZ296" s="99">
        <v>0</v>
      </c>
      <c r="CA296" s="99">
        <v>24352.191929578799</v>
      </c>
      <c r="CB296" s="99">
        <v>2559688.7066955599</v>
      </c>
      <c r="CC296" s="99">
        <v>23184290.947753899</v>
      </c>
      <c r="CD296" s="99">
        <v>3498187.9258422898</v>
      </c>
      <c r="CE296" s="99">
        <v>1295.2830757945801</v>
      </c>
      <c r="CF296" s="99">
        <v>205616.16757392901</v>
      </c>
      <c r="CG296" s="99">
        <v>1787051.2991180399</v>
      </c>
      <c r="CH296" s="99">
        <v>261145.32261085499</v>
      </c>
      <c r="CI296" s="99">
        <v>25683.987272739399</v>
      </c>
      <c r="CJ296" s="99">
        <v>2764634.2765502902</v>
      </c>
      <c r="CK296" s="99">
        <v>24986748.1171875</v>
      </c>
      <c r="CL296" s="99">
        <v>3759655.0598144499</v>
      </c>
      <c r="CM296" s="166">
        <v>28934.214523553801</v>
      </c>
      <c r="CN296" s="166">
        <v>3895635.6117248498</v>
      </c>
      <c r="CO296" s="166">
        <v>29418265.6721191</v>
      </c>
      <c r="CP296" s="99">
        <v>3759655.0598144499</v>
      </c>
      <c r="CQ296" s="99">
        <v>1225.7150549143601</v>
      </c>
      <c r="CR296" s="99">
        <v>196876.844854355</v>
      </c>
      <c r="CS296" s="99">
        <v>1712721.8334808301</v>
      </c>
      <c r="CT296" s="99">
        <v>254830.27030754101</v>
      </c>
      <c r="CU296" s="98">
        <v>12709.007322472</v>
      </c>
      <c r="CV296" s="98">
        <v>4516.6849585259997</v>
      </c>
      <c r="CW296" s="98">
        <v>2765304.8742694887</v>
      </c>
      <c r="CX296" s="98">
        <v>24971342.246871937</v>
      </c>
    </row>
    <row r="297" spans="1:102" x14ac:dyDescent="0.2">
      <c r="A297" s="98" t="s">
        <v>55</v>
      </c>
      <c r="B297" s="100">
        <v>41974</v>
      </c>
      <c r="C297" s="99">
        <v>0</v>
      </c>
      <c r="D297" s="99">
        <v>11341.4379036427</v>
      </c>
      <c r="E297" s="99">
        <v>12641.8646090031</v>
      </c>
      <c r="F297" s="99">
        <v>9130.8245751857794</v>
      </c>
      <c r="G297" s="99">
        <v>1320.3570351153601</v>
      </c>
      <c r="H297" s="99">
        <v>0</v>
      </c>
      <c r="I297" s="99">
        <v>0</v>
      </c>
      <c r="J297" s="99">
        <v>3288.6091045737298</v>
      </c>
      <c r="K297" s="99">
        <v>0</v>
      </c>
      <c r="L297" s="99">
        <v>42.627373130992098</v>
      </c>
      <c r="M297" s="99">
        <v>345.79934398457402</v>
      </c>
      <c r="N297" s="99">
        <v>7776.9349231123897</v>
      </c>
      <c r="O297" s="99">
        <v>0</v>
      </c>
      <c r="P297" s="99">
        <v>11043.396052718201</v>
      </c>
      <c r="Q297" s="99">
        <v>4613.6075178384799</v>
      </c>
      <c r="R297" s="99">
        <v>0</v>
      </c>
      <c r="S297" s="99">
        <v>74.688448784872904</v>
      </c>
      <c r="T297" s="99">
        <v>0</v>
      </c>
      <c r="U297" s="99">
        <v>3288.6555696129799</v>
      </c>
      <c r="V297" s="99">
        <v>0</v>
      </c>
      <c r="W297" s="99">
        <v>940676.83364105201</v>
      </c>
      <c r="X297" s="99">
        <v>1575396.34638977</v>
      </c>
      <c r="Y297" s="99">
        <v>975769.92588806199</v>
      </c>
      <c r="Z297" s="99">
        <v>211416.374065399</v>
      </c>
      <c r="AA297" s="99">
        <v>0</v>
      </c>
      <c r="AB297" s="99">
        <v>0</v>
      </c>
      <c r="AC297" s="99">
        <v>1120783.1975708001</v>
      </c>
      <c r="AD297" s="99">
        <v>0</v>
      </c>
      <c r="AE297" s="99">
        <v>7590.3162890672702</v>
      </c>
      <c r="AF297" s="99">
        <v>46740.478353977203</v>
      </c>
      <c r="AG297" s="99">
        <v>912100.48489379894</v>
      </c>
      <c r="AH297" s="99">
        <v>0</v>
      </c>
      <c r="AI297" s="99">
        <v>1247388.40196228</v>
      </c>
      <c r="AJ297" s="99">
        <v>614470.71456146205</v>
      </c>
      <c r="AK297" s="99">
        <v>0</v>
      </c>
      <c r="AL297" s="99">
        <v>9030.4905124902707</v>
      </c>
      <c r="AM297" s="99">
        <v>0</v>
      </c>
      <c r="AN297" s="99">
        <v>1122035.00354004</v>
      </c>
      <c r="AO297" s="99">
        <v>0</v>
      </c>
      <c r="AP297" s="99">
        <v>8089603.7238159198</v>
      </c>
      <c r="AQ297" s="99">
        <v>14738580.1335449</v>
      </c>
      <c r="AR297" s="99">
        <v>9438979.7824706994</v>
      </c>
      <c r="AS297" s="99">
        <v>1845974.26960754</v>
      </c>
      <c r="AT297" s="99">
        <v>0</v>
      </c>
      <c r="AU297" s="99">
        <v>0</v>
      </c>
      <c r="AV297" s="99">
        <v>4403130.6373290997</v>
      </c>
      <c r="AW297" s="99">
        <v>0</v>
      </c>
      <c r="AX297" s="99">
        <v>61908.363461017601</v>
      </c>
      <c r="AY297" s="99">
        <v>430590.62374115002</v>
      </c>
      <c r="AZ297" s="99">
        <v>8772837.2717285194</v>
      </c>
      <c r="BA297" s="99">
        <v>0</v>
      </c>
      <c r="BB297" s="99">
        <v>10109298.4263916</v>
      </c>
      <c r="BC297" s="99">
        <v>5552472.55004883</v>
      </c>
      <c r="BD297" s="99">
        <v>0</v>
      </c>
      <c r="BE297" s="99">
        <v>77741.801879882798</v>
      </c>
      <c r="BF297" s="99">
        <v>0</v>
      </c>
      <c r="BG297" s="99">
        <v>4406255.5825805701</v>
      </c>
      <c r="BH297" s="99">
        <v>0</v>
      </c>
      <c r="BI297" s="99">
        <v>637325.21060180699</v>
      </c>
      <c r="BJ297" s="99">
        <v>2786874.3562316899</v>
      </c>
      <c r="BK297" s="99">
        <v>1905894.26135254</v>
      </c>
      <c r="BL297" s="99">
        <v>271389.36997985799</v>
      </c>
      <c r="BM297" s="99">
        <v>0</v>
      </c>
      <c r="BN297" s="99">
        <v>0</v>
      </c>
      <c r="BO297" s="99">
        <v>0</v>
      </c>
      <c r="BP297" s="99">
        <v>0</v>
      </c>
      <c r="BQ297" s="99">
        <v>0</v>
      </c>
      <c r="BR297" s="99">
        <v>66285.351243019104</v>
      </c>
      <c r="BS297" s="99">
        <v>1118999.65272522</v>
      </c>
      <c r="BT297" s="99">
        <v>0</v>
      </c>
      <c r="BU297" s="99">
        <v>672295.04999542201</v>
      </c>
      <c r="BV297" s="99">
        <v>1625606.6576995801</v>
      </c>
      <c r="BW297" s="99">
        <v>0</v>
      </c>
      <c r="BX297" s="99">
        <v>5818.5899960994702</v>
      </c>
      <c r="BY297" s="99">
        <v>0</v>
      </c>
      <c r="BZ297" s="99">
        <v>0</v>
      </c>
      <c r="CA297" s="99">
        <v>24100.478024244301</v>
      </c>
      <c r="CB297" s="99">
        <v>2514685.0429077102</v>
      </c>
      <c r="CC297" s="99">
        <v>22821454.316406298</v>
      </c>
      <c r="CD297" s="99">
        <v>3422224.5835876502</v>
      </c>
      <c r="CE297" s="99">
        <v>1320.2151868343401</v>
      </c>
      <c r="CF297" s="99">
        <v>211589.081550598</v>
      </c>
      <c r="CG297" s="99">
        <v>1846042.0603179899</v>
      </c>
      <c r="CH297" s="99">
        <v>271359.07034301799</v>
      </c>
      <c r="CI297" s="99">
        <v>25273.0055148602</v>
      </c>
      <c r="CJ297" s="99">
        <v>2725402.4364624</v>
      </c>
      <c r="CK297" s="99">
        <v>24649232.787109401</v>
      </c>
      <c r="CL297" s="99">
        <v>3688966.4505920401</v>
      </c>
      <c r="CM297" s="166">
        <v>28492.208313703501</v>
      </c>
      <c r="CN297" s="166">
        <v>3840334.2752380399</v>
      </c>
      <c r="CO297" s="166">
        <v>29024946.344970699</v>
      </c>
      <c r="CP297" s="99">
        <v>3688966.4505920401</v>
      </c>
      <c r="CQ297" s="99">
        <v>1246.9762024581401</v>
      </c>
      <c r="CR297" s="99">
        <v>202483.49631118801</v>
      </c>
      <c r="CS297" s="99">
        <v>1769403.6340484601</v>
      </c>
      <c r="CT297" s="99">
        <v>265113.77099990798</v>
      </c>
      <c r="CU297" s="98">
        <v>12644.354566346999</v>
      </c>
      <c r="CV297" s="98">
        <v>4559.7501191640004</v>
      </c>
      <c r="CW297" s="98">
        <v>2726274.1244583083</v>
      </c>
      <c r="CX297" s="98">
        <v>24667496.376724288</v>
      </c>
    </row>
    <row r="298" spans="1:102" x14ac:dyDescent="0.2">
      <c r="A298" s="98" t="s">
        <v>55</v>
      </c>
      <c r="B298" s="100">
        <v>42064</v>
      </c>
      <c r="C298" s="99">
        <v>0</v>
      </c>
      <c r="D298" s="99">
        <v>11642.452601552</v>
      </c>
      <c r="E298" s="99">
        <v>12612.951018571899</v>
      </c>
      <c r="F298" s="99">
        <v>9157.8300300836599</v>
      </c>
      <c r="G298" s="99">
        <v>1336.7571631073999</v>
      </c>
      <c r="H298" s="99">
        <v>0</v>
      </c>
      <c r="I298" s="99">
        <v>0</v>
      </c>
      <c r="J298" s="99">
        <v>3300.2707783281799</v>
      </c>
      <c r="K298" s="99">
        <v>0</v>
      </c>
      <c r="L298" s="99">
        <v>40.579894853755803</v>
      </c>
      <c r="M298" s="99">
        <v>344.67720836773498</v>
      </c>
      <c r="N298" s="99">
        <v>7762.9526943564397</v>
      </c>
      <c r="O298" s="99">
        <v>0</v>
      </c>
      <c r="P298" s="99">
        <v>10547.0835806131</v>
      </c>
      <c r="Q298" s="99">
        <v>4646.4477546215103</v>
      </c>
      <c r="R298" s="99">
        <v>0</v>
      </c>
      <c r="S298" s="99">
        <v>69.136130597442403</v>
      </c>
      <c r="T298" s="99">
        <v>0</v>
      </c>
      <c r="U298" s="99">
        <v>3307.3253174126098</v>
      </c>
      <c r="V298" s="99">
        <v>0</v>
      </c>
      <c r="W298" s="99">
        <v>971110.60093689</v>
      </c>
      <c r="X298" s="99">
        <v>1563121.2507629399</v>
      </c>
      <c r="Y298" s="99">
        <v>973337.54416656506</v>
      </c>
      <c r="Z298" s="99">
        <v>212819.57330131499</v>
      </c>
      <c r="AA298" s="99">
        <v>0</v>
      </c>
      <c r="AB298" s="99">
        <v>0</v>
      </c>
      <c r="AC298" s="99">
        <v>1124514.2409057601</v>
      </c>
      <c r="AD298" s="99">
        <v>0</v>
      </c>
      <c r="AE298" s="99">
        <v>6219.1634137630499</v>
      </c>
      <c r="AF298" s="99">
        <v>47052.381361961401</v>
      </c>
      <c r="AG298" s="99">
        <v>903062.83477783203</v>
      </c>
      <c r="AH298" s="99">
        <v>0</v>
      </c>
      <c r="AI298" s="99">
        <v>915074.83235931396</v>
      </c>
      <c r="AJ298" s="99">
        <v>624559.29331207299</v>
      </c>
      <c r="AK298" s="99">
        <v>0</v>
      </c>
      <c r="AL298" s="99">
        <v>9097.6199876070004</v>
      </c>
      <c r="AM298" s="99">
        <v>0</v>
      </c>
      <c r="AN298" s="99">
        <v>1125446.9248046901</v>
      </c>
      <c r="AO298" s="99">
        <v>0</v>
      </c>
      <c r="AP298" s="99">
        <v>8569363.6923828106</v>
      </c>
      <c r="AQ298" s="99">
        <v>14681977.4732666</v>
      </c>
      <c r="AR298" s="99">
        <v>9416851.4487304706</v>
      </c>
      <c r="AS298" s="99">
        <v>1862531.1961517299</v>
      </c>
      <c r="AT298" s="99">
        <v>0</v>
      </c>
      <c r="AU298" s="99">
        <v>0</v>
      </c>
      <c r="AV298" s="99">
        <v>4448947.30004883</v>
      </c>
      <c r="AW298" s="99">
        <v>0</v>
      </c>
      <c r="AX298" s="99">
        <v>50726.515984058402</v>
      </c>
      <c r="AY298" s="99">
        <v>433755.01513290399</v>
      </c>
      <c r="AZ298" s="99">
        <v>8693725.0426025409</v>
      </c>
      <c r="BA298" s="99">
        <v>0</v>
      </c>
      <c r="BB298" s="99">
        <v>7569432.7543334998</v>
      </c>
      <c r="BC298" s="99">
        <v>5669019.3832397498</v>
      </c>
      <c r="BD298" s="99">
        <v>0</v>
      </c>
      <c r="BE298" s="99">
        <v>80087.891189575195</v>
      </c>
      <c r="BF298" s="99">
        <v>0</v>
      </c>
      <c r="BG298" s="99">
        <v>4451616.51135254</v>
      </c>
      <c r="BH298" s="99">
        <v>0</v>
      </c>
      <c r="BI298" s="99">
        <v>732477.80397796596</v>
      </c>
      <c r="BJ298" s="99">
        <v>2797493.40316772</v>
      </c>
      <c r="BK298" s="99">
        <v>1943624.58291626</v>
      </c>
      <c r="BL298" s="99">
        <v>268533.76281738299</v>
      </c>
      <c r="BM298" s="99">
        <v>0</v>
      </c>
      <c r="BN298" s="99">
        <v>0</v>
      </c>
      <c r="BO298" s="99">
        <v>0</v>
      </c>
      <c r="BP298" s="99">
        <v>0</v>
      </c>
      <c r="BQ298" s="99">
        <v>0</v>
      </c>
      <c r="BR298" s="99">
        <v>66922.104421615601</v>
      </c>
      <c r="BS298" s="99">
        <v>1130075.8567504899</v>
      </c>
      <c r="BT298" s="99">
        <v>0</v>
      </c>
      <c r="BU298" s="99">
        <v>637943.25</v>
      </c>
      <c r="BV298" s="99">
        <v>1665831.18557739</v>
      </c>
      <c r="BW298" s="99">
        <v>0</v>
      </c>
      <c r="BX298" s="99">
        <v>6466.1099942922601</v>
      </c>
      <c r="BY298" s="99">
        <v>0</v>
      </c>
      <c r="BZ298" s="99">
        <v>0</v>
      </c>
      <c r="CA298" s="99">
        <v>24238.5753984451</v>
      </c>
      <c r="CB298" s="99">
        <v>2546841.24395752</v>
      </c>
      <c r="CC298" s="99">
        <v>23167669.543945301</v>
      </c>
      <c r="CD298" s="99">
        <v>3516966.9804992699</v>
      </c>
      <c r="CE298" s="99">
        <v>1336.8151168525201</v>
      </c>
      <c r="CF298" s="99">
        <v>212694.06206130999</v>
      </c>
      <c r="CG298" s="99">
        <v>1863430.3745269801</v>
      </c>
      <c r="CH298" s="99">
        <v>268288.63646697998</v>
      </c>
      <c r="CI298" s="99">
        <v>25593.538110256199</v>
      </c>
      <c r="CJ298" s="99">
        <v>2760334.0001525902</v>
      </c>
      <c r="CK298" s="99">
        <v>25101760.184326202</v>
      </c>
      <c r="CL298" s="99">
        <v>3787414.88848877</v>
      </c>
      <c r="CM298" s="166">
        <v>28844.719835043001</v>
      </c>
      <c r="CN298" s="166">
        <v>3889122.5188903799</v>
      </c>
      <c r="CO298" s="166">
        <v>29564980.940917999</v>
      </c>
      <c r="CP298" s="99">
        <v>3787414.88848877</v>
      </c>
      <c r="CQ298" s="99">
        <v>1268.13236799836</v>
      </c>
      <c r="CR298" s="99">
        <v>203524.64228248599</v>
      </c>
      <c r="CS298" s="99">
        <v>1782861.1278228799</v>
      </c>
      <c r="CT298" s="99">
        <v>262898.73707962001</v>
      </c>
      <c r="CU298" s="98">
        <v>12616.665491189</v>
      </c>
      <c r="CV298" s="98">
        <v>4591.0618290749999</v>
      </c>
      <c r="CW298" s="98">
        <v>2759535.3060188298</v>
      </c>
      <c r="CX298" s="98">
        <v>25031099.918472283</v>
      </c>
    </row>
    <row r="299" spans="1:102" x14ac:dyDescent="0.2">
      <c r="A299" s="98" t="s">
        <v>55</v>
      </c>
      <c r="B299" s="100">
        <v>42156</v>
      </c>
      <c r="C299" s="99">
        <v>0</v>
      </c>
      <c r="D299" s="99">
        <v>11685.5012460947</v>
      </c>
      <c r="E299" s="99">
        <v>12536.100753545799</v>
      </c>
      <c r="F299" s="99">
        <v>9159.7138844728506</v>
      </c>
      <c r="G299" s="99">
        <v>1366.63704033196</v>
      </c>
      <c r="H299" s="99">
        <v>0</v>
      </c>
      <c r="I299" s="99">
        <v>0</v>
      </c>
      <c r="J299" s="99">
        <v>3358.6179071962802</v>
      </c>
      <c r="K299" s="99">
        <v>0</v>
      </c>
      <c r="L299" s="99">
        <v>47.016586161684202</v>
      </c>
      <c r="M299" s="99">
        <v>331.95019931346201</v>
      </c>
      <c r="N299" s="99">
        <v>7681.2545099854497</v>
      </c>
      <c r="O299" s="99">
        <v>0</v>
      </c>
      <c r="P299" s="99">
        <v>11426.030790090599</v>
      </c>
      <c r="Q299" s="99">
        <v>4680.0300109386399</v>
      </c>
      <c r="R299" s="99">
        <v>0</v>
      </c>
      <c r="S299" s="99">
        <v>64.580527226440594</v>
      </c>
      <c r="T299" s="99">
        <v>0</v>
      </c>
      <c r="U299" s="99">
        <v>3362.84373280406</v>
      </c>
      <c r="V299" s="99">
        <v>0</v>
      </c>
      <c r="W299" s="99">
        <v>985959.743309021</v>
      </c>
      <c r="X299" s="99">
        <v>1537588.1393890399</v>
      </c>
      <c r="Y299" s="99">
        <v>966798.372810364</v>
      </c>
      <c r="Z299" s="99">
        <v>216925.830974579</v>
      </c>
      <c r="AA299" s="99">
        <v>0</v>
      </c>
      <c r="AB299" s="99">
        <v>0</v>
      </c>
      <c r="AC299" s="99">
        <v>1137669.6628570601</v>
      </c>
      <c r="AD299" s="99">
        <v>0</v>
      </c>
      <c r="AE299" s="99">
        <v>6446.7030298709897</v>
      </c>
      <c r="AF299" s="99">
        <v>45243.860626697497</v>
      </c>
      <c r="AG299" s="99">
        <v>892806.87364196801</v>
      </c>
      <c r="AH299" s="99">
        <v>0</v>
      </c>
      <c r="AI299" s="99">
        <v>1014247.04923248</v>
      </c>
      <c r="AJ299" s="99">
        <v>615708.96612548805</v>
      </c>
      <c r="AK299" s="99">
        <v>0</v>
      </c>
      <c r="AL299" s="99">
        <v>8513.8091843128204</v>
      </c>
      <c r="AM299" s="99">
        <v>0</v>
      </c>
      <c r="AN299" s="99">
        <v>1138016.6845855699</v>
      </c>
      <c r="AO299" s="99">
        <v>0</v>
      </c>
      <c r="AP299" s="99">
        <v>8443132.33056641</v>
      </c>
      <c r="AQ299" s="99">
        <v>14502731.1286621</v>
      </c>
      <c r="AR299" s="99">
        <v>9386810.9482421894</v>
      </c>
      <c r="AS299" s="99">
        <v>1911154.9093933101</v>
      </c>
      <c r="AT299" s="99">
        <v>0</v>
      </c>
      <c r="AU299" s="99">
        <v>0</v>
      </c>
      <c r="AV299" s="99">
        <v>4522778.4867553702</v>
      </c>
      <c r="AW299" s="99">
        <v>0</v>
      </c>
      <c r="AX299" s="99">
        <v>54115.945714950598</v>
      </c>
      <c r="AY299" s="99">
        <v>418585.34561157197</v>
      </c>
      <c r="AZ299" s="99">
        <v>8627646.109375</v>
      </c>
      <c r="BA299" s="99">
        <v>0</v>
      </c>
      <c r="BB299" s="99">
        <v>8673653.2229003906</v>
      </c>
      <c r="BC299" s="99">
        <v>5596403.6282348596</v>
      </c>
      <c r="BD299" s="99">
        <v>0</v>
      </c>
      <c r="BE299" s="99">
        <v>74097.3394947052</v>
      </c>
      <c r="BF299" s="99">
        <v>0</v>
      </c>
      <c r="BG299" s="99">
        <v>4524988.8646850605</v>
      </c>
      <c r="BH299" s="99">
        <v>0</v>
      </c>
      <c r="BI299" s="99">
        <v>721673.46738433803</v>
      </c>
      <c r="BJ299" s="99">
        <v>2794147.6718139602</v>
      </c>
      <c r="BK299" s="99">
        <v>1950694.84153748</v>
      </c>
      <c r="BL299" s="99">
        <v>275762.55863189697</v>
      </c>
      <c r="BM299" s="99">
        <v>0</v>
      </c>
      <c r="BN299" s="99">
        <v>0</v>
      </c>
      <c r="BO299" s="99">
        <v>0</v>
      </c>
      <c r="BP299" s="99">
        <v>0</v>
      </c>
      <c r="BQ299" s="99">
        <v>0</v>
      </c>
      <c r="BR299" s="99">
        <v>64154.353637218497</v>
      </c>
      <c r="BS299" s="99">
        <v>1110670.87174988</v>
      </c>
      <c r="BT299" s="99">
        <v>0</v>
      </c>
      <c r="BU299" s="99">
        <v>652623.06999969506</v>
      </c>
      <c r="BV299" s="99">
        <v>1672691.5844116199</v>
      </c>
      <c r="BW299" s="99">
        <v>0</v>
      </c>
      <c r="BX299" s="99">
        <v>6496.4799941778201</v>
      </c>
      <c r="BY299" s="99">
        <v>0</v>
      </c>
      <c r="BZ299" s="99">
        <v>0</v>
      </c>
      <c r="CA299" s="99">
        <v>24160.435560464899</v>
      </c>
      <c r="CB299" s="99">
        <v>2509117.6997070299</v>
      </c>
      <c r="CC299" s="99">
        <v>23061741.0854492</v>
      </c>
      <c r="CD299" s="99">
        <v>3507805.7168273898</v>
      </c>
      <c r="CE299" s="99">
        <v>1366.7741102427201</v>
      </c>
      <c r="CF299" s="99">
        <v>217065.77007103001</v>
      </c>
      <c r="CG299" s="99">
        <v>1910358.3054046601</v>
      </c>
      <c r="CH299" s="99">
        <v>275889.889713287</v>
      </c>
      <c r="CI299" s="99">
        <v>25615.669279813799</v>
      </c>
      <c r="CJ299" s="99">
        <v>2726803.9920959501</v>
      </c>
      <c r="CK299" s="99">
        <v>24887356.098144501</v>
      </c>
      <c r="CL299" s="99">
        <v>3785987.1198730501</v>
      </c>
      <c r="CM299" s="166">
        <v>28929.843015193899</v>
      </c>
      <c r="CN299" s="166">
        <v>3867265.3428344699</v>
      </c>
      <c r="CO299" s="166">
        <v>29421770.998535201</v>
      </c>
      <c r="CP299" s="99">
        <v>3785987.1198730501</v>
      </c>
      <c r="CQ299" s="99">
        <v>1305.2738485485299</v>
      </c>
      <c r="CR299" s="99">
        <v>208679.259778976</v>
      </c>
      <c r="CS299" s="99">
        <v>1836846.62736511</v>
      </c>
      <c r="CT299" s="99">
        <v>269925.80971145601</v>
      </c>
      <c r="CU299" s="98">
        <v>12539.012958624</v>
      </c>
      <c r="CV299" s="98">
        <v>4677.1847574740004</v>
      </c>
      <c r="CW299" s="98">
        <v>2726183.46977806</v>
      </c>
      <c r="CX299" s="98">
        <v>24972099.390853859</v>
      </c>
    </row>
    <row r="300" spans="1:102" x14ac:dyDescent="0.2">
      <c r="A300" s="98" t="s">
        <v>55</v>
      </c>
      <c r="B300" s="100">
        <v>42248</v>
      </c>
      <c r="C300" s="99">
        <v>0</v>
      </c>
      <c r="D300" s="99">
        <v>11573.352674841901</v>
      </c>
      <c r="E300" s="99">
        <v>12524.308402299899</v>
      </c>
      <c r="F300" s="99">
        <v>9188.4155076742209</v>
      </c>
      <c r="G300" s="99">
        <v>1368.36900001764</v>
      </c>
      <c r="H300" s="99">
        <v>0</v>
      </c>
      <c r="I300" s="99">
        <v>0</v>
      </c>
      <c r="J300" s="99">
        <v>3401.2215003371198</v>
      </c>
      <c r="K300" s="99">
        <v>0</v>
      </c>
      <c r="L300" s="99">
        <v>41.625599345192299</v>
      </c>
      <c r="M300" s="99">
        <v>312.66820264235099</v>
      </c>
      <c r="N300" s="99">
        <v>7636.8030988574001</v>
      </c>
      <c r="O300" s="99">
        <v>0</v>
      </c>
      <c r="P300" s="99">
        <v>12457.0083092451</v>
      </c>
      <c r="Q300" s="99">
        <v>4673.8665454983702</v>
      </c>
      <c r="R300" s="99">
        <v>0</v>
      </c>
      <c r="S300" s="99">
        <v>63.220633863937103</v>
      </c>
      <c r="T300" s="99">
        <v>0</v>
      </c>
      <c r="U300" s="99">
        <v>3400.8271317183999</v>
      </c>
      <c r="V300" s="99">
        <v>0</v>
      </c>
      <c r="W300" s="99">
        <v>951151.62912750198</v>
      </c>
      <c r="X300" s="99">
        <v>1529513.63465881</v>
      </c>
      <c r="Y300" s="99">
        <v>967678.65925598098</v>
      </c>
      <c r="Z300" s="99">
        <v>219998.892028809</v>
      </c>
      <c r="AA300" s="99">
        <v>0</v>
      </c>
      <c r="AB300" s="99">
        <v>0</v>
      </c>
      <c r="AC300" s="99">
        <v>1145133.13996887</v>
      </c>
      <c r="AD300" s="99">
        <v>0</v>
      </c>
      <c r="AE300" s="99">
        <v>3546.44728523493</v>
      </c>
      <c r="AF300" s="99">
        <v>42569.200965404503</v>
      </c>
      <c r="AG300" s="99">
        <v>887174.80786895799</v>
      </c>
      <c r="AH300" s="99">
        <v>0</v>
      </c>
      <c r="AI300" s="99">
        <v>773118.26567840599</v>
      </c>
      <c r="AJ300" s="99">
        <v>607211.29421997105</v>
      </c>
      <c r="AK300" s="99">
        <v>0</v>
      </c>
      <c r="AL300" s="99">
        <v>7961.2998338341704</v>
      </c>
      <c r="AM300" s="99">
        <v>0</v>
      </c>
      <c r="AN300" s="99">
        <v>1145809.1040954599</v>
      </c>
      <c r="AO300" s="99">
        <v>0</v>
      </c>
      <c r="AP300" s="99">
        <v>8270017.7814941397</v>
      </c>
      <c r="AQ300" s="99">
        <v>14474903.502441401</v>
      </c>
      <c r="AR300" s="99">
        <v>9426968.24072266</v>
      </c>
      <c r="AS300" s="99">
        <v>1938220.6186828599</v>
      </c>
      <c r="AT300" s="99">
        <v>0</v>
      </c>
      <c r="AU300" s="99">
        <v>0</v>
      </c>
      <c r="AV300" s="99">
        <v>4585300.1979980497</v>
      </c>
      <c r="AW300" s="99">
        <v>0</v>
      </c>
      <c r="AX300" s="99">
        <v>33518.186507701903</v>
      </c>
      <c r="AY300" s="99">
        <v>393627.63805770897</v>
      </c>
      <c r="AZ300" s="99">
        <v>8596078.0909423791</v>
      </c>
      <c r="BA300" s="99">
        <v>0</v>
      </c>
      <c r="BB300" s="99">
        <v>7249636.6157836895</v>
      </c>
      <c r="BC300" s="99">
        <v>5548419.2534790002</v>
      </c>
      <c r="BD300" s="99">
        <v>0</v>
      </c>
      <c r="BE300" s="99">
        <v>68287.825373649597</v>
      </c>
      <c r="BF300" s="99">
        <v>0</v>
      </c>
      <c r="BG300" s="99">
        <v>4587700.58129883</v>
      </c>
      <c r="BH300" s="99">
        <v>0</v>
      </c>
      <c r="BI300" s="99">
        <v>699404.45198059105</v>
      </c>
      <c r="BJ300" s="99">
        <v>2790362.2268981901</v>
      </c>
      <c r="BK300" s="99">
        <v>1969590.8462219201</v>
      </c>
      <c r="BL300" s="99">
        <v>279402.43635559099</v>
      </c>
      <c r="BM300" s="99">
        <v>0</v>
      </c>
      <c r="BN300" s="99">
        <v>0</v>
      </c>
      <c r="BO300" s="99">
        <v>0</v>
      </c>
      <c r="BP300" s="99">
        <v>0</v>
      </c>
      <c r="BQ300" s="99">
        <v>0</v>
      </c>
      <c r="BR300" s="99">
        <v>60698.6872806549</v>
      </c>
      <c r="BS300" s="99">
        <v>1096352.16671753</v>
      </c>
      <c r="BT300" s="99">
        <v>0</v>
      </c>
      <c r="BU300" s="99">
        <v>626041.479995728</v>
      </c>
      <c r="BV300" s="99">
        <v>1680883.1196594201</v>
      </c>
      <c r="BW300" s="99">
        <v>0</v>
      </c>
      <c r="BX300" s="99">
        <v>5137.7199942469597</v>
      </c>
      <c r="BY300" s="99">
        <v>0</v>
      </c>
      <c r="BZ300" s="99">
        <v>0</v>
      </c>
      <c r="CA300" s="99">
        <v>24080.558864355098</v>
      </c>
      <c r="CB300" s="99">
        <v>2482544.6409606901</v>
      </c>
      <c r="CC300" s="99">
        <v>22705320.501464799</v>
      </c>
      <c r="CD300" s="99">
        <v>3501355.7888793899</v>
      </c>
      <c r="CE300" s="99">
        <v>1368.8432738632</v>
      </c>
      <c r="CF300" s="99">
        <v>219895.110677719</v>
      </c>
      <c r="CG300" s="99">
        <v>1938242.0712280299</v>
      </c>
      <c r="CH300" s="99">
        <v>279558.76646041899</v>
      </c>
      <c r="CI300" s="99">
        <v>25459.534674406099</v>
      </c>
      <c r="CJ300" s="99">
        <v>2702324.2745971698</v>
      </c>
      <c r="CK300" s="99">
        <v>24673637.739990201</v>
      </c>
      <c r="CL300" s="99">
        <v>3781082.51202393</v>
      </c>
      <c r="CM300" s="166">
        <v>28844.3059401512</v>
      </c>
      <c r="CN300" s="166">
        <v>3847861.1031494099</v>
      </c>
      <c r="CO300" s="166">
        <v>29259454.1804199</v>
      </c>
      <c r="CP300" s="99">
        <v>3781082.51202393</v>
      </c>
      <c r="CQ300" s="99">
        <v>1307.3641344457899</v>
      </c>
      <c r="CR300" s="99">
        <v>211910.24224471999</v>
      </c>
      <c r="CS300" s="99">
        <v>1868942.6447753899</v>
      </c>
      <c r="CT300" s="99">
        <v>273226.954456329</v>
      </c>
      <c r="CU300" s="98">
        <v>12526.196417906</v>
      </c>
      <c r="CV300" s="98">
        <v>4723.8490043290003</v>
      </c>
      <c r="CW300" s="98">
        <v>2702439.7516384092</v>
      </c>
      <c r="CX300" s="98">
        <v>24643562.57269283</v>
      </c>
    </row>
    <row r="301" spans="1:102" x14ac:dyDescent="0.2">
      <c r="A301" s="98" t="s">
        <v>55</v>
      </c>
      <c r="B301" s="100">
        <v>42339</v>
      </c>
      <c r="C301" s="99">
        <v>0</v>
      </c>
      <c r="D301" s="99">
        <v>11473.415320277199</v>
      </c>
      <c r="E301" s="99">
        <v>12524.1594341993</v>
      </c>
      <c r="F301" s="99">
        <v>9271.5253130197507</v>
      </c>
      <c r="G301" s="99">
        <v>1368.7213801145599</v>
      </c>
      <c r="H301" s="99">
        <v>0</v>
      </c>
      <c r="I301" s="99">
        <v>0</v>
      </c>
      <c r="J301" s="99">
        <v>3442.7577054202602</v>
      </c>
      <c r="K301" s="99">
        <v>0</v>
      </c>
      <c r="L301" s="99">
        <v>46.436893877573297</v>
      </c>
      <c r="M301" s="99">
        <v>301.92260864749602</v>
      </c>
      <c r="N301" s="99">
        <v>7629.2958993315697</v>
      </c>
      <c r="O301" s="99">
        <v>0</v>
      </c>
      <c r="P301" s="99">
        <v>11277.2490791082</v>
      </c>
      <c r="Q301" s="99">
        <v>4689.0588561296499</v>
      </c>
      <c r="R301" s="99">
        <v>0</v>
      </c>
      <c r="S301" s="99">
        <v>57.303106099367099</v>
      </c>
      <c r="T301" s="99">
        <v>0</v>
      </c>
      <c r="U301" s="99">
        <v>3439.2823053002398</v>
      </c>
      <c r="V301" s="99">
        <v>0</v>
      </c>
      <c r="W301" s="99">
        <v>934804.27197265602</v>
      </c>
      <c r="X301" s="99">
        <v>1523197.5312042199</v>
      </c>
      <c r="Y301" s="99">
        <v>967148.16249084496</v>
      </c>
      <c r="Z301" s="99">
        <v>219960.03969383199</v>
      </c>
      <c r="AA301" s="99">
        <v>0</v>
      </c>
      <c r="AB301" s="99">
        <v>0</v>
      </c>
      <c r="AC301" s="99">
        <v>1162650.2926177999</v>
      </c>
      <c r="AD301" s="99">
        <v>0</v>
      </c>
      <c r="AE301" s="99">
        <v>5967.7393162250501</v>
      </c>
      <c r="AF301" s="99">
        <v>42578.390088081404</v>
      </c>
      <c r="AG301" s="99">
        <v>882564.77925872803</v>
      </c>
      <c r="AH301" s="99">
        <v>0</v>
      </c>
      <c r="AI301" s="99">
        <v>1126834.8545379599</v>
      </c>
      <c r="AJ301" s="99">
        <v>600458.78595733596</v>
      </c>
      <c r="AK301" s="99">
        <v>0</v>
      </c>
      <c r="AL301" s="99">
        <v>7761.02565687895</v>
      </c>
      <c r="AM301" s="99">
        <v>0</v>
      </c>
      <c r="AN301" s="99">
        <v>1163167.12617493</v>
      </c>
      <c r="AO301" s="99">
        <v>0</v>
      </c>
      <c r="AP301" s="99">
        <v>8144953.9789428702</v>
      </c>
      <c r="AQ301" s="99">
        <v>14400848.5084229</v>
      </c>
      <c r="AR301" s="99">
        <v>9432210.2806396503</v>
      </c>
      <c r="AS301" s="99">
        <v>1932307.40985107</v>
      </c>
      <c r="AT301" s="99">
        <v>0</v>
      </c>
      <c r="AU301" s="99">
        <v>0</v>
      </c>
      <c r="AV301" s="99">
        <v>4694418.1325683603</v>
      </c>
      <c r="AW301" s="99">
        <v>0</v>
      </c>
      <c r="AX301" s="99">
        <v>50436.952343940698</v>
      </c>
      <c r="AY301" s="99">
        <v>398029.2501297</v>
      </c>
      <c r="AZ301" s="99">
        <v>8560617.2071533203</v>
      </c>
      <c r="BA301" s="99">
        <v>0</v>
      </c>
      <c r="BB301" s="99">
        <v>9439418.3123779297</v>
      </c>
      <c r="BC301" s="99">
        <v>5492796.73718262</v>
      </c>
      <c r="BD301" s="99">
        <v>0</v>
      </c>
      <c r="BE301" s="99">
        <v>66222.300615310698</v>
      </c>
      <c r="BF301" s="99">
        <v>0</v>
      </c>
      <c r="BG301" s="99">
        <v>4694644.29187012</v>
      </c>
      <c r="BH301" s="99">
        <v>0</v>
      </c>
      <c r="BI301" s="99">
        <v>954345.29596710205</v>
      </c>
      <c r="BJ301" s="99">
        <v>2808272.9502868699</v>
      </c>
      <c r="BK301" s="99">
        <v>1996896.84500122</v>
      </c>
      <c r="BL301" s="99">
        <v>283280.610988617</v>
      </c>
      <c r="BM301" s="99">
        <v>0</v>
      </c>
      <c r="BN301" s="99">
        <v>0</v>
      </c>
      <c r="BO301" s="99">
        <v>0</v>
      </c>
      <c r="BP301" s="99">
        <v>0</v>
      </c>
      <c r="BQ301" s="99">
        <v>0</v>
      </c>
      <c r="BR301" s="99">
        <v>60084.562080860102</v>
      </c>
      <c r="BS301" s="99">
        <v>1082943.61624146</v>
      </c>
      <c r="BT301" s="99">
        <v>0</v>
      </c>
      <c r="BU301" s="99">
        <v>1016081</v>
      </c>
      <c r="BV301" s="99">
        <v>1701553.2583618199</v>
      </c>
      <c r="BW301" s="99">
        <v>0</v>
      </c>
      <c r="BX301" s="99">
        <v>7580.6699781417801</v>
      </c>
      <c r="BY301" s="99">
        <v>0</v>
      </c>
      <c r="BZ301" s="99">
        <v>0</v>
      </c>
      <c r="CA301" s="99">
        <v>24065.508363008499</v>
      </c>
      <c r="CB301" s="99">
        <v>2458951.8852233901</v>
      </c>
      <c r="CC301" s="99">
        <v>22529516.270263702</v>
      </c>
      <c r="CD301" s="99">
        <v>3802290.0303039602</v>
      </c>
      <c r="CE301" s="99">
        <v>1367.44991271198</v>
      </c>
      <c r="CF301" s="99">
        <v>219954.00551223801</v>
      </c>
      <c r="CG301" s="99">
        <v>1931504.1460418699</v>
      </c>
      <c r="CH301" s="99">
        <v>283172.06874465902</v>
      </c>
      <c r="CI301" s="99">
        <v>25346.2906839848</v>
      </c>
      <c r="CJ301" s="99">
        <v>2677757.7033081101</v>
      </c>
      <c r="CK301" s="99">
        <v>24466088.869140599</v>
      </c>
      <c r="CL301" s="99">
        <v>4081545.00463867</v>
      </c>
      <c r="CM301" s="166">
        <v>28717.029684781999</v>
      </c>
      <c r="CN301" s="166">
        <v>3836286.24468994</v>
      </c>
      <c r="CO301" s="166">
        <v>29137880.2663574</v>
      </c>
      <c r="CP301" s="99">
        <v>4081545.00463867</v>
      </c>
      <c r="CQ301" s="99">
        <v>1310.25990539789</v>
      </c>
      <c r="CR301" s="99">
        <v>212141.45037078901</v>
      </c>
      <c r="CS301" s="99">
        <v>1866323.34205627</v>
      </c>
      <c r="CT301" s="99">
        <v>274970.99048614502</v>
      </c>
      <c r="CU301" s="98">
        <v>12522.815145136999</v>
      </c>
      <c r="CV301" s="98">
        <v>4759.3625442639996</v>
      </c>
      <c r="CW301" s="98">
        <v>2678905.8907356281</v>
      </c>
      <c r="CX301" s="98">
        <v>24461020.416305572</v>
      </c>
    </row>
    <row r="302" spans="1:102" x14ac:dyDescent="0.2">
      <c r="A302" s="98" t="s">
        <v>55</v>
      </c>
      <c r="B302" s="100">
        <v>42430</v>
      </c>
      <c r="C302" s="99">
        <v>0</v>
      </c>
      <c r="D302" s="99">
        <v>11700.072921872101</v>
      </c>
      <c r="E302" s="99">
        <v>12583.5701878071</v>
      </c>
      <c r="F302" s="99">
        <v>9365.8819435834903</v>
      </c>
      <c r="G302" s="99">
        <v>1387.9053663760401</v>
      </c>
      <c r="H302" s="99">
        <v>0</v>
      </c>
      <c r="I302" s="99">
        <v>0</v>
      </c>
      <c r="J302" s="99">
        <v>3465.4398082196699</v>
      </c>
      <c r="K302" s="99">
        <v>0</v>
      </c>
      <c r="L302" s="99">
        <v>46.394601211883099</v>
      </c>
      <c r="M302" s="99">
        <v>297.98966194316699</v>
      </c>
      <c r="N302" s="99">
        <v>7652.3244988918304</v>
      </c>
      <c r="O302" s="99">
        <v>0</v>
      </c>
      <c r="P302" s="99">
        <v>10939.657600045201</v>
      </c>
      <c r="Q302" s="99">
        <v>4765.9779383540199</v>
      </c>
      <c r="R302" s="99">
        <v>0</v>
      </c>
      <c r="S302" s="99">
        <v>66.785024114884393</v>
      </c>
      <c r="T302" s="99">
        <v>0</v>
      </c>
      <c r="U302" s="99">
        <v>3470.2092134058498</v>
      </c>
      <c r="V302" s="99">
        <v>0</v>
      </c>
      <c r="W302" s="99">
        <v>942845.86811828602</v>
      </c>
      <c r="X302" s="99">
        <v>1515393.2453918499</v>
      </c>
      <c r="Y302" s="99">
        <v>974335.32676696801</v>
      </c>
      <c r="Z302" s="99">
        <v>222041.404371262</v>
      </c>
      <c r="AA302" s="99">
        <v>0</v>
      </c>
      <c r="AB302" s="99">
        <v>0</v>
      </c>
      <c r="AC302" s="99">
        <v>1167320.65019226</v>
      </c>
      <c r="AD302" s="99">
        <v>0</v>
      </c>
      <c r="AE302" s="99">
        <v>5833.25711745024</v>
      </c>
      <c r="AF302" s="99">
        <v>41107.867480278001</v>
      </c>
      <c r="AG302" s="99">
        <v>884474.71478271496</v>
      </c>
      <c r="AH302" s="99">
        <v>0</v>
      </c>
      <c r="AI302" s="99">
        <v>917016.44060516404</v>
      </c>
      <c r="AJ302" s="99">
        <v>599859.59822845506</v>
      </c>
      <c r="AK302" s="99">
        <v>0</v>
      </c>
      <c r="AL302" s="99">
        <v>8354.4467250108701</v>
      </c>
      <c r="AM302" s="99">
        <v>0</v>
      </c>
      <c r="AN302" s="99">
        <v>1167905.31336975</v>
      </c>
      <c r="AO302" s="99">
        <v>0</v>
      </c>
      <c r="AP302" s="99">
        <v>8510096.2388915997</v>
      </c>
      <c r="AQ302" s="99">
        <v>14377708.1199951</v>
      </c>
      <c r="AR302" s="99">
        <v>9513677.1127929706</v>
      </c>
      <c r="AS302" s="99">
        <v>1955291.0222320601</v>
      </c>
      <c r="AT302" s="99">
        <v>0</v>
      </c>
      <c r="AU302" s="99">
        <v>0</v>
      </c>
      <c r="AV302" s="99">
        <v>4722297.51379395</v>
      </c>
      <c r="AW302" s="99">
        <v>0</v>
      </c>
      <c r="AX302" s="99">
        <v>49211.534983158097</v>
      </c>
      <c r="AY302" s="99">
        <v>383971.07957840001</v>
      </c>
      <c r="AZ302" s="99">
        <v>8586247.8542480506</v>
      </c>
      <c r="BA302" s="99">
        <v>0</v>
      </c>
      <c r="BB302" s="99">
        <v>7772675.32385254</v>
      </c>
      <c r="BC302" s="99">
        <v>5518035.0622558603</v>
      </c>
      <c r="BD302" s="99">
        <v>0</v>
      </c>
      <c r="BE302" s="99">
        <v>72809.319340705901</v>
      </c>
      <c r="BF302" s="99">
        <v>0</v>
      </c>
      <c r="BG302" s="99">
        <v>4724976.3269653302</v>
      </c>
      <c r="BH302" s="99">
        <v>0</v>
      </c>
      <c r="BI302" s="99">
        <v>1850403.37788391</v>
      </c>
      <c r="BJ302" s="99">
        <v>2804930.29150391</v>
      </c>
      <c r="BK302" s="99">
        <v>2017827.4270172101</v>
      </c>
      <c r="BL302" s="99">
        <v>290962.34740829503</v>
      </c>
      <c r="BM302" s="99">
        <v>0</v>
      </c>
      <c r="BN302" s="99">
        <v>0</v>
      </c>
      <c r="BO302" s="99">
        <v>0</v>
      </c>
      <c r="BP302" s="99">
        <v>0</v>
      </c>
      <c r="BQ302" s="99">
        <v>0</v>
      </c>
      <c r="BR302" s="99">
        <v>60402.124191284202</v>
      </c>
      <c r="BS302" s="99">
        <v>1087257.97377014</v>
      </c>
      <c r="BT302" s="99">
        <v>0</v>
      </c>
      <c r="BU302" s="99">
        <v>1708952.2199859601</v>
      </c>
      <c r="BV302" s="99">
        <v>1713373.5851440399</v>
      </c>
      <c r="BW302" s="99">
        <v>0</v>
      </c>
      <c r="BX302" s="99">
        <v>14695.8399498463</v>
      </c>
      <c r="BY302" s="99">
        <v>0</v>
      </c>
      <c r="BZ302" s="99">
        <v>0</v>
      </c>
      <c r="CA302" s="99">
        <v>24280.257556438399</v>
      </c>
      <c r="CB302" s="99">
        <v>2486578.2749633798</v>
      </c>
      <c r="CC302" s="99">
        <v>22707900.053222701</v>
      </c>
      <c r="CD302" s="99">
        <v>4539720.6770629901</v>
      </c>
      <c r="CE302" s="99">
        <v>1388.2737824022799</v>
      </c>
      <c r="CF302" s="99">
        <v>222048.69326972999</v>
      </c>
      <c r="CG302" s="99">
        <v>1956998.0684204099</v>
      </c>
      <c r="CH302" s="99">
        <v>290815.89437866199</v>
      </c>
      <c r="CI302" s="99">
        <v>25670.826489925399</v>
      </c>
      <c r="CJ302" s="99">
        <v>2708782.0757751502</v>
      </c>
      <c r="CK302" s="99">
        <v>24827415.779052701</v>
      </c>
      <c r="CL302" s="99">
        <v>4832604.3194580097</v>
      </c>
      <c r="CM302" s="166">
        <v>29077.952258825298</v>
      </c>
      <c r="CN302" s="166">
        <v>3876695.8078002902</v>
      </c>
      <c r="CO302" s="166">
        <v>29558942.451171901</v>
      </c>
      <c r="CP302" s="99">
        <v>4832604.3194580097</v>
      </c>
      <c r="CQ302" s="99">
        <v>1324.64381724596</v>
      </c>
      <c r="CR302" s="99">
        <v>213606.776992798</v>
      </c>
      <c r="CS302" s="99">
        <v>1882608.12817383</v>
      </c>
      <c r="CT302" s="99">
        <v>277233.27084732102</v>
      </c>
      <c r="CU302" s="98">
        <v>12585.128648545</v>
      </c>
      <c r="CV302" s="98">
        <v>4803.7976269239998</v>
      </c>
      <c r="CW302" s="98">
        <v>2708626.9682331099</v>
      </c>
      <c r="CX302" s="98">
        <v>24664898.121643111</v>
      </c>
    </row>
    <row r="303" spans="1:102" x14ac:dyDescent="0.2">
      <c r="A303" s="98" t="s">
        <v>55</v>
      </c>
      <c r="B303" s="100">
        <v>42522</v>
      </c>
      <c r="C303" s="99">
        <v>0</v>
      </c>
      <c r="D303" s="99">
        <v>11750.8083449602</v>
      </c>
      <c r="E303" s="99">
        <v>12669.784621119499</v>
      </c>
      <c r="F303" s="99">
        <v>9491.8191835880298</v>
      </c>
      <c r="G303" s="99">
        <v>1397.8473599106101</v>
      </c>
      <c r="H303" s="99">
        <v>0</v>
      </c>
      <c r="I303" s="99">
        <v>0</v>
      </c>
      <c r="J303" s="99">
        <v>3518.7109275758298</v>
      </c>
      <c r="K303" s="99">
        <v>0</v>
      </c>
      <c r="L303" s="99">
        <v>47.968085380271098</v>
      </c>
      <c r="M303" s="99">
        <v>299.63703019171999</v>
      </c>
      <c r="N303" s="99">
        <v>7739.0346147418004</v>
      </c>
      <c r="O303" s="99">
        <v>0</v>
      </c>
      <c r="P303" s="99">
        <v>11528.3298530579</v>
      </c>
      <c r="Q303" s="99">
        <v>4778.9945049285898</v>
      </c>
      <c r="R303" s="99">
        <v>0</v>
      </c>
      <c r="S303" s="99">
        <v>61.864628332201399</v>
      </c>
      <c r="T303" s="99">
        <v>0</v>
      </c>
      <c r="U303" s="99">
        <v>3519.6953594684601</v>
      </c>
      <c r="V303" s="99">
        <v>0</v>
      </c>
      <c r="W303" s="99">
        <v>1010272.43364716</v>
      </c>
      <c r="X303" s="99">
        <v>1524122.5254058801</v>
      </c>
      <c r="Y303" s="99">
        <v>987131.43823242199</v>
      </c>
      <c r="Z303" s="99">
        <v>226426.20442390401</v>
      </c>
      <c r="AA303" s="99">
        <v>0</v>
      </c>
      <c r="AB303" s="99">
        <v>0</v>
      </c>
      <c r="AC303" s="99">
        <v>1190770.01533508</v>
      </c>
      <c r="AD303" s="99">
        <v>0</v>
      </c>
      <c r="AE303" s="99">
        <v>8194.2086906433105</v>
      </c>
      <c r="AF303" s="99">
        <v>41655.157469272599</v>
      </c>
      <c r="AG303" s="99">
        <v>894375.29415130604</v>
      </c>
      <c r="AH303" s="99">
        <v>0</v>
      </c>
      <c r="AI303" s="99">
        <v>987347.94960021996</v>
      </c>
      <c r="AJ303" s="99">
        <v>602507.31142425502</v>
      </c>
      <c r="AK303" s="99">
        <v>0</v>
      </c>
      <c r="AL303" s="99">
        <v>8135.6256344318399</v>
      </c>
      <c r="AM303" s="99">
        <v>0</v>
      </c>
      <c r="AN303" s="99">
        <v>1190674.3375091599</v>
      </c>
      <c r="AO303" s="99">
        <v>0</v>
      </c>
      <c r="AP303" s="99">
        <v>8511086.9510497991</v>
      </c>
      <c r="AQ303" s="99">
        <v>14533004.504882799</v>
      </c>
      <c r="AR303" s="99">
        <v>9677066.9904785194</v>
      </c>
      <c r="AS303" s="99">
        <v>1998889.53656006</v>
      </c>
      <c r="AT303" s="99">
        <v>0</v>
      </c>
      <c r="AU303" s="99">
        <v>0</v>
      </c>
      <c r="AV303" s="99">
        <v>4859150.4166870099</v>
      </c>
      <c r="AW303" s="99">
        <v>0</v>
      </c>
      <c r="AX303" s="99">
        <v>68131.661643981904</v>
      </c>
      <c r="AY303" s="99">
        <v>391352.78134918201</v>
      </c>
      <c r="AZ303" s="99">
        <v>8709800.7515869103</v>
      </c>
      <c r="BA303" s="99">
        <v>0</v>
      </c>
      <c r="BB303" s="99">
        <v>8536427.77807617</v>
      </c>
      <c r="BC303" s="99">
        <v>5551886.0186767597</v>
      </c>
      <c r="BD303" s="99">
        <v>0</v>
      </c>
      <c r="BE303" s="99">
        <v>70611.982128143296</v>
      </c>
      <c r="BF303" s="99">
        <v>0</v>
      </c>
      <c r="BG303" s="99">
        <v>4859530.57421875</v>
      </c>
      <c r="BH303" s="99">
        <v>0</v>
      </c>
      <c r="BI303" s="99">
        <v>1854025.21559143</v>
      </c>
      <c r="BJ303" s="99">
        <v>2830416.8157958998</v>
      </c>
      <c r="BK303" s="99">
        <v>2036885.3253021201</v>
      </c>
      <c r="BL303" s="99">
        <v>298329.806404114</v>
      </c>
      <c r="BM303" s="99">
        <v>0</v>
      </c>
      <c r="BN303" s="99">
        <v>0</v>
      </c>
      <c r="BO303" s="99">
        <v>0</v>
      </c>
      <c r="BP303" s="99">
        <v>0</v>
      </c>
      <c r="BQ303" s="99">
        <v>0</v>
      </c>
      <c r="BR303" s="99">
        <v>61113.244949817701</v>
      </c>
      <c r="BS303" s="99">
        <v>1091930.9233245801</v>
      </c>
      <c r="BT303" s="99">
        <v>0</v>
      </c>
      <c r="BU303" s="99">
        <v>1762017.8899841299</v>
      </c>
      <c r="BV303" s="99">
        <v>1732379.00308228</v>
      </c>
      <c r="BW303" s="99">
        <v>0</v>
      </c>
      <c r="BX303" s="99">
        <v>15144.4599479437</v>
      </c>
      <c r="BY303" s="99">
        <v>0</v>
      </c>
      <c r="BZ303" s="99">
        <v>0</v>
      </c>
      <c r="CA303" s="99">
        <v>24382.7615716457</v>
      </c>
      <c r="CB303" s="99">
        <v>2500555.9555053702</v>
      </c>
      <c r="CC303" s="99">
        <v>23286581.3286133</v>
      </c>
      <c r="CD303" s="99">
        <v>4685136.0761108398</v>
      </c>
      <c r="CE303" s="99">
        <v>1398.65796592832</v>
      </c>
      <c r="CF303" s="99">
        <v>226580.733867645</v>
      </c>
      <c r="CG303" s="99">
        <v>1999153.85650635</v>
      </c>
      <c r="CH303" s="99">
        <v>298458.34015274001</v>
      </c>
      <c r="CI303" s="99">
        <v>25844.661911964398</v>
      </c>
      <c r="CJ303" s="99">
        <v>2727947.8993835398</v>
      </c>
      <c r="CK303" s="99">
        <v>25069140.4055176</v>
      </c>
      <c r="CL303" s="99">
        <v>4983775.08837891</v>
      </c>
      <c r="CM303" s="166">
        <v>29311.726133108099</v>
      </c>
      <c r="CN303" s="166">
        <v>3921642.3964843801</v>
      </c>
      <c r="CO303" s="166">
        <v>29941000.2492676</v>
      </c>
      <c r="CP303" s="99">
        <v>4983775.08837891</v>
      </c>
      <c r="CQ303" s="99">
        <v>1341.1835343837699</v>
      </c>
      <c r="CR303" s="99">
        <v>218462.220352173</v>
      </c>
      <c r="CS303" s="99">
        <v>1928228.50323486</v>
      </c>
      <c r="CT303" s="99">
        <v>284487.31671524001</v>
      </c>
      <c r="CU303" s="98">
        <v>12670.696021377</v>
      </c>
      <c r="CV303" s="98">
        <v>4870.3997224940003</v>
      </c>
      <c r="CW303" s="98">
        <v>2727136.689373015</v>
      </c>
      <c r="CX303" s="98">
        <v>25285735.185119651</v>
      </c>
    </row>
    <row r="304" spans="1:102" x14ac:dyDescent="0.2">
      <c r="A304" s="98" t="s">
        <v>55</v>
      </c>
      <c r="B304" s="100">
        <v>42614</v>
      </c>
      <c r="C304" s="99">
        <v>0</v>
      </c>
      <c r="D304" s="99">
        <v>11694.547827959101</v>
      </c>
      <c r="E304" s="99">
        <v>12822.1945049763</v>
      </c>
      <c r="F304" s="99">
        <v>9664.5477142334003</v>
      </c>
      <c r="G304" s="99">
        <v>1417.1927095651599</v>
      </c>
      <c r="H304" s="99">
        <v>0</v>
      </c>
      <c r="I304" s="99">
        <v>0</v>
      </c>
      <c r="J304" s="99">
        <v>3571.3472397625401</v>
      </c>
      <c r="K304" s="99">
        <v>0</v>
      </c>
      <c r="L304" s="99">
        <v>82.848436576314299</v>
      </c>
      <c r="M304" s="99">
        <v>299.27108874544501</v>
      </c>
      <c r="N304" s="99">
        <v>7848.6503452062598</v>
      </c>
      <c r="O304" s="99">
        <v>0</v>
      </c>
      <c r="P304" s="99">
        <v>12038.192448854399</v>
      </c>
      <c r="Q304" s="99">
        <v>4744.7740071415901</v>
      </c>
      <c r="R304" s="99">
        <v>0</v>
      </c>
      <c r="S304" s="99">
        <v>56.8609043820761</v>
      </c>
      <c r="T304" s="99">
        <v>0</v>
      </c>
      <c r="U304" s="99">
        <v>3570.44928506017</v>
      </c>
      <c r="V304" s="99">
        <v>0</v>
      </c>
      <c r="W304" s="99">
        <v>951852.37269592297</v>
      </c>
      <c r="X304" s="99">
        <v>1528793.28610229</v>
      </c>
      <c r="Y304" s="99">
        <v>999314.56688690197</v>
      </c>
      <c r="Z304" s="99">
        <v>224621.54523468</v>
      </c>
      <c r="AA304" s="99">
        <v>0</v>
      </c>
      <c r="AB304" s="99">
        <v>0</v>
      </c>
      <c r="AC304" s="99">
        <v>1204850.2020874</v>
      </c>
      <c r="AD304" s="99">
        <v>0</v>
      </c>
      <c r="AE304" s="99">
        <v>9254.8244266509992</v>
      </c>
      <c r="AF304" s="99">
        <v>41564.128959178903</v>
      </c>
      <c r="AG304" s="99">
        <v>904695.92417907703</v>
      </c>
      <c r="AH304" s="99">
        <v>0</v>
      </c>
      <c r="AI304" s="99">
        <v>846107.19792938197</v>
      </c>
      <c r="AJ304" s="99">
        <v>587621.92692565895</v>
      </c>
      <c r="AK304" s="99">
        <v>0</v>
      </c>
      <c r="AL304" s="99">
        <v>7534.93042838573</v>
      </c>
      <c r="AM304" s="99">
        <v>0</v>
      </c>
      <c r="AN304" s="99">
        <v>1204786.0217895501</v>
      </c>
      <c r="AO304" s="99">
        <v>0</v>
      </c>
      <c r="AP304" s="99">
        <v>8346332.03308105</v>
      </c>
      <c r="AQ304" s="99">
        <v>14600429.067260699</v>
      </c>
      <c r="AR304" s="99">
        <v>9812496.1466064509</v>
      </c>
      <c r="AS304" s="99">
        <v>1982032.6410827599</v>
      </c>
      <c r="AT304" s="99">
        <v>0</v>
      </c>
      <c r="AU304" s="99">
        <v>0</v>
      </c>
      <c r="AV304" s="99">
        <v>4950631.4050292997</v>
      </c>
      <c r="AW304" s="99">
        <v>0</v>
      </c>
      <c r="AX304" s="99">
        <v>88193.046747207598</v>
      </c>
      <c r="AY304" s="99">
        <v>397430.10214233398</v>
      </c>
      <c r="AZ304" s="99">
        <v>8833260.6280517597</v>
      </c>
      <c r="BA304" s="99">
        <v>0</v>
      </c>
      <c r="BB304" s="99">
        <v>7730489.5434570303</v>
      </c>
      <c r="BC304" s="99">
        <v>5409492.4024047898</v>
      </c>
      <c r="BD304" s="99">
        <v>0</v>
      </c>
      <c r="BE304" s="99">
        <v>66288.823134422302</v>
      </c>
      <c r="BF304" s="99">
        <v>0</v>
      </c>
      <c r="BG304" s="99">
        <v>4950140.72155762</v>
      </c>
      <c r="BH304" s="99">
        <v>0</v>
      </c>
      <c r="BI304" s="99">
        <v>1785348.8690643299</v>
      </c>
      <c r="BJ304" s="99">
        <v>2886424.00494385</v>
      </c>
      <c r="BK304" s="99">
        <v>2122006.2998352102</v>
      </c>
      <c r="BL304" s="99">
        <v>293601.99871444702</v>
      </c>
      <c r="BM304" s="99">
        <v>0</v>
      </c>
      <c r="BN304" s="99">
        <v>0</v>
      </c>
      <c r="BO304" s="99">
        <v>0</v>
      </c>
      <c r="BP304" s="99">
        <v>0</v>
      </c>
      <c r="BQ304" s="99">
        <v>0</v>
      </c>
      <c r="BR304" s="99">
        <v>58717.789910316496</v>
      </c>
      <c r="BS304" s="99">
        <v>1145506.4300384501</v>
      </c>
      <c r="BT304" s="99">
        <v>0</v>
      </c>
      <c r="BU304" s="99">
        <v>1656920.48999023</v>
      </c>
      <c r="BV304" s="99">
        <v>1742142.04753113</v>
      </c>
      <c r="BW304" s="99">
        <v>0</v>
      </c>
      <c r="BX304" s="99">
        <v>11652.8799593449</v>
      </c>
      <c r="BY304" s="99">
        <v>0</v>
      </c>
      <c r="BZ304" s="99">
        <v>0</v>
      </c>
      <c r="CA304" s="99">
        <v>24508.3374516964</v>
      </c>
      <c r="CB304" s="99">
        <v>2484612.3124694801</v>
      </c>
      <c r="CC304" s="99">
        <v>22893917.410400402</v>
      </c>
      <c r="CD304" s="99">
        <v>4668864.2211303702</v>
      </c>
      <c r="CE304" s="99">
        <v>1417.9623637795401</v>
      </c>
      <c r="CF304" s="99">
        <v>224405.432775497</v>
      </c>
      <c r="CG304" s="99">
        <v>1980201.5118255599</v>
      </c>
      <c r="CH304" s="99">
        <v>293714.68589401199</v>
      </c>
      <c r="CI304" s="99">
        <v>25930.366189241398</v>
      </c>
      <c r="CJ304" s="99">
        <v>2709778.5561828599</v>
      </c>
      <c r="CK304" s="99">
        <v>24927838.353515599</v>
      </c>
      <c r="CL304" s="99">
        <v>4963810.3084106399</v>
      </c>
      <c r="CM304" s="166">
        <v>29496.378587007501</v>
      </c>
      <c r="CN304" s="166">
        <v>3916960.3523559598</v>
      </c>
      <c r="CO304" s="166">
        <v>29881480.2736816</v>
      </c>
      <c r="CP304" s="99">
        <v>4963810.3084106399</v>
      </c>
      <c r="CQ304" s="99">
        <v>1362.7219861000799</v>
      </c>
      <c r="CR304" s="99">
        <v>216963.500406265</v>
      </c>
      <c r="CS304" s="99">
        <v>1915610.9242553699</v>
      </c>
      <c r="CT304" s="99">
        <v>280574.85546112101</v>
      </c>
      <c r="CU304" s="98">
        <v>12822.831104467001</v>
      </c>
      <c r="CV304" s="98">
        <v>4947.9568418529998</v>
      </c>
      <c r="CW304" s="98">
        <v>2709017.7452449771</v>
      </c>
      <c r="CX304" s="98">
        <v>24874118.922225963</v>
      </c>
    </row>
    <row r="305" spans="1:102" x14ac:dyDescent="0.2">
      <c r="A305" s="98" t="s">
        <v>55</v>
      </c>
      <c r="B305" s="100">
        <v>42705</v>
      </c>
      <c r="C305" s="99">
        <v>0</v>
      </c>
      <c r="D305" s="99">
        <v>11664.8820631504</v>
      </c>
      <c r="E305" s="99">
        <v>12855.529705643699</v>
      </c>
      <c r="F305" s="99">
        <v>9755.3720737695694</v>
      </c>
      <c r="G305" s="99">
        <v>1440.3965062052</v>
      </c>
      <c r="H305" s="99">
        <v>0</v>
      </c>
      <c r="I305" s="99">
        <v>0</v>
      </c>
      <c r="J305" s="99">
        <v>3611.1542534232099</v>
      </c>
      <c r="K305" s="99">
        <v>0</v>
      </c>
      <c r="L305" s="99">
        <v>50.7750275977887</v>
      </c>
      <c r="M305" s="99">
        <v>301.32887046039099</v>
      </c>
      <c r="N305" s="99">
        <v>7898.1985190510804</v>
      </c>
      <c r="O305" s="99">
        <v>0</v>
      </c>
      <c r="P305" s="99">
        <v>11466.195938110401</v>
      </c>
      <c r="Q305" s="99">
        <v>4762.0943565964699</v>
      </c>
      <c r="R305" s="99">
        <v>0</v>
      </c>
      <c r="S305" s="99">
        <v>53.485305693000598</v>
      </c>
      <c r="T305" s="99">
        <v>0</v>
      </c>
      <c r="U305" s="99">
        <v>3606.8101326227202</v>
      </c>
      <c r="V305" s="99">
        <v>0</v>
      </c>
      <c r="W305" s="99">
        <v>940296.44334411598</v>
      </c>
      <c r="X305" s="99">
        <v>1539875.3745422401</v>
      </c>
      <c r="Y305" s="99">
        <v>1019942.17422485</v>
      </c>
      <c r="Z305" s="99">
        <v>223563.77743339501</v>
      </c>
      <c r="AA305" s="99">
        <v>0</v>
      </c>
      <c r="AB305" s="99">
        <v>0</v>
      </c>
      <c r="AC305" s="99">
        <v>1219760.47862244</v>
      </c>
      <c r="AD305" s="99">
        <v>0</v>
      </c>
      <c r="AE305" s="99">
        <v>8518.8890887498892</v>
      </c>
      <c r="AF305" s="99">
        <v>42103.5741052628</v>
      </c>
      <c r="AG305" s="99">
        <v>918458.61287689197</v>
      </c>
      <c r="AH305" s="99">
        <v>0</v>
      </c>
      <c r="AI305" s="99">
        <v>1020814.25271606</v>
      </c>
      <c r="AJ305" s="99">
        <v>581486.46107482899</v>
      </c>
      <c r="AK305" s="99">
        <v>0</v>
      </c>
      <c r="AL305" s="99">
        <v>6919.0111562013599</v>
      </c>
      <c r="AM305" s="99">
        <v>0</v>
      </c>
      <c r="AN305" s="99">
        <v>1219772.33328247</v>
      </c>
      <c r="AO305" s="99">
        <v>0</v>
      </c>
      <c r="AP305" s="99">
        <v>8244846.8055419903</v>
      </c>
      <c r="AQ305" s="99">
        <v>14764575.497558599</v>
      </c>
      <c r="AR305" s="99">
        <v>10037166.4056396</v>
      </c>
      <c r="AS305" s="99">
        <v>1984526.84124756</v>
      </c>
      <c r="AT305" s="99">
        <v>0</v>
      </c>
      <c r="AU305" s="99">
        <v>0</v>
      </c>
      <c r="AV305" s="99">
        <v>5031598.1660156297</v>
      </c>
      <c r="AW305" s="99">
        <v>0</v>
      </c>
      <c r="AX305" s="99">
        <v>78922.106440544099</v>
      </c>
      <c r="AY305" s="99">
        <v>401430.58916091901</v>
      </c>
      <c r="AZ305" s="99">
        <v>8986784.7874755897</v>
      </c>
      <c r="BA305" s="99">
        <v>0</v>
      </c>
      <c r="BB305" s="99">
        <v>8763276.51635742</v>
      </c>
      <c r="BC305" s="99">
        <v>5417017.2019653302</v>
      </c>
      <c r="BD305" s="99">
        <v>0</v>
      </c>
      <c r="BE305" s="99">
        <v>59761.430903911598</v>
      </c>
      <c r="BF305" s="99">
        <v>0</v>
      </c>
      <c r="BG305" s="99">
        <v>5029529.8185424795</v>
      </c>
      <c r="BH305" s="99">
        <v>0</v>
      </c>
      <c r="BI305" s="99">
        <v>1616901.7599029499</v>
      </c>
      <c r="BJ305" s="99">
        <v>2912018.3361816402</v>
      </c>
      <c r="BK305" s="99">
        <v>2151739.1482543899</v>
      </c>
      <c r="BL305" s="99">
        <v>290764.02235031099</v>
      </c>
      <c r="BM305" s="99">
        <v>0</v>
      </c>
      <c r="BN305" s="99">
        <v>0</v>
      </c>
      <c r="BO305" s="99">
        <v>0</v>
      </c>
      <c r="BP305" s="99">
        <v>0</v>
      </c>
      <c r="BQ305" s="99">
        <v>0</v>
      </c>
      <c r="BR305" s="99">
        <v>61522.502953529402</v>
      </c>
      <c r="BS305" s="99">
        <v>1137200.8502654999</v>
      </c>
      <c r="BT305" s="99">
        <v>0</v>
      </c>
      <c r="BU305" s="99">
        <v>1726625.6299896201</v>
      </c>
      <c r="BV305" s="99">
        <v>1763500.64645386</v>
      </c>
      <c r="BW305" s="99">
        <v>0</v>
      </c>
      <c r="BX305" s="99">
        <v>11259.3399592638</v>
      </c>
      <c r="BY305" s="99">
        <v>0</v>
      </c>
      <c r="BZ305" s="99">
        <v>0</v>
      </c>
      <c r="CA305" s="99">
        <v>24552.5929055214</v>
      </c>
      <c r="CB305" s="99">
        <v>2479945.1393737802</v>
      </c>
      <c r="CC305" s="99">
        <v>22998602.9916992</v>
      </c>
      <c r="CD305" s="99">
        <v>4625067.4088745099</v>
      </c>
      <c r="CE305" s="99">
        <v>1437.2935896515801</v>
      </c>
      <c r="CF305" s="99">
        <v>223420.210636139</v>
      </c>
      <c r="CG305" s="99">
        <v>1982734.0371093799</v>
      </c>
      <c r="CH305" s="99">
        <v>290585.23724746698</v>
      </c>
      <c r="CI305" s="99">
        <v>25930.5724356174</v>
      </c>
      <c r="CJ305" s="99">
        <v>2701849.6788024898</v>
      </c>
      <c r="CK305" s="99">
        <v>24977868.199707001</v>
      </c>
      <c r="CL305" s="99">
        <v>4913128.5137329102</v>
      </c>
      <c r="CM305" s="166">
        <v>29489.152004957199</v>
      </c>
      <c r="CN305" s="166">
        <v>3913522.37426758</v>
      </c>
      <c r="CO305" s="166">
        <v>29973684.6252441</v>
      </c>
      <c r="CP305" s="99">
        <v>4913128.5137329102</v>
      </c>
      <c r="CQ305" s="99">
        <v>1386.10384339094</v>
      </c>
      <c r="CR305" s="99">
        <v>216504.877918243</v>
      </c>
      <c r="CS305" s="99">
        <v>1924296.94081116</v>
      </c>
      <c r="CT305" s="99">
        <v>278509.79466247599</v>
      </c>
      <c r="CU305" s="98">
        <v>12853.599997423</v>
      </c>
      <c r="CV305" s="98">
        <v>5017.3420253650002</v>
      </c>
      <c r="CW305" s="98">
        <v>2703365.3500099191</v>
      </c>
      <c r="CX305" s="98">
        <v>24981337.028808579</v>
      </c>
    </row>
    <row r="306" spans="1:102" x14ac:dyDescent="0.2">
      <c r="A306" s="98" t="s">
        <v>55</v>
      </c>
      <c r="B306" s="100">
        <v>42795</v>
      </c>
      <c r="C306" s="99">
        <v>0</v>
      </c>
      <c r="D306" s="99">
        <v>11859.8687487841</v>
      </c>
      <c r="E306" s="99">
        <v>12860.490681171401</v>
      </c>
      <c r="F306" s="99">
        <v>9794.5366126298904</v>
      </c>
      <c r="G306" s="99">
        <v>1437.58132731915</v>
      </c>
      <c r="H306" s="99">
        <v>0</v>
      </c>
      <c r="I306" s="99">
        <v>0</v>
      </c>
      <c r="J306" s="99">
        <v>3708.0728258490599</v>
      </c>
      <c r="K306" s="99">
        <v>0</v>
      </c>
      <c r="L306" s="99">
        <v>45.851632353849702</v>
      </c>
      <c r="M306" s="99">
        <v>295.263653673232</v>
      </c>
      <c r="N306" s="99">
        <v>7889.2962282895996</v>
      </c>
      <c r="O306" s="99">
        <v>0</v>
      </c>
      <c r="P306" s="99">
        <v>11438.5189223289</v>
      </c>
      <c r="Q306" s="99">
        <v>4830.1825343966502</v>
      </c>
      <c r="R306" s="99">
        <v>0</v>
      </c>
      <c r="S306" s="99">
        <v>53.7729789526202</v>
      </c>
      <c r="T306" s="99">
        <v>0</v>
      </c>
      <c r="U306" s="99">
        <v>3713.2110426425902</v>
      </c>
      <c r="V306" s="99">
        <v>0</v>
      </c>
      <c r="W306" s="99">
        <v>1018256.92069244</v>
      </c>
      <c r="X306" s="99">
        <v>1541336.10627747</v>
      </c>
      <c r="Y306" s="99">
        <v>1033299.7888259901</v>
      </c>
      <c r="Z306" s="99">
        <v>222881.056846619</v>
      </c>
      <c r="AA306" s="99">
        <v>0</v>
      </c>
      <c r="AB306" s="99">
        <v>0</v>
      </c>
      <c r="AC306" s="99">
        <v>1238777.60850525</v>
      </c>
      <c r="AD306" s="99">
        <v>0</v>
      </c>
      <c r="AE306" s="99">
        <v>7460.8290758728999</v>
      </c>
      <c r="AF306" s="99">
        <v>38925.3854517937</v>
      </c>
      <c r="AG306" s="99">
        <v>927690.22774505604</v>
      </c>
      <c r="AH306" s="99">
        <v>0</v>
      </c>
      <c r="AI306" s="99">
        <v>929894.49796295201</v>
      </c>
      <c r="AJ306" s="99">
        <v>584072.82006072998</v>
      </c>
      <c r="AK306" s="99">
        <v>0</v>
      </c>
      <c r="AL306" s="99">
        <v>6567.2550255060196</v>
      </c>
      <c r="AM306" s="99">
        <v>0</v>
      </c>
      <c r="AN306" s="99">
        <v>1238956.4039916999</v>
      </c>
      <c r="AO306" s="99">
        <v>0</v>
      </c>
      <c r="AP306" s="99">
        <v>8533347.7973632794</v>
      </c>
      <c r="AQ306" s="99">
        <v>14819684.12854</v>
      </c>
      <c r="AR306" s="99">
        <v>10191749.830688501</v>
      </c>
      <c r="AS306" s="99">
        <v>1994348.7129058801</v>
      </c>
      <c r="AT306" s="99">
        <v>0</v>
      </c>
      <c r="AU306" s="99">
        <v>0</v>
      </c>
      <c r="AV306" s="99">
        <v>5123280.7333984403</v>
      </c>
      <c r="AW306" s="99">
        <v>0</v>
      </c>
      <c r="AX306" s="99">
        <v>72307.891952514605</v>
      </c>
      <c r="AY306" s="99">
        <v>369831.712032318</v>
      </c>
      <c r="AZ306" s="99">
        <v>9103670.47509766</v>
      </c>
      <c r="BA306" s="99">
        <v>0</v>
      </c>
      <c r="BB306" s="99">
        <v>8078628.2659301804</v>
      </c>
      <c r="BC306" s="99">
        <v>5442239.8739623995</v>
      </c>
      <c r="BD306" s="99">
        <v>0</v>
      </c>
      <c r="BE306" s="99">
        <v>57620.927359581001</v>
      </c>
      <c r="BF306" s="99">
        <v>0</v>
      </c>
      <c r="BG306" s="99">
        <v>5125648.5776977502</v>
      </c>
      <c r="BH306" s="99">
        <v>0</v>
      </c>
      <c r="BI306" s="99">
        <v>1854389.9995880099</v>
      </c>
      <c r="BJ306" s="99">
        <v>2935998.8359985398</v>
      </c>
      <c r="BK306" s="99">
        <v>2183696.8082580599</v>
      </c>
      <c r="BL306" s="99">
        <v>294292.07684707601</v>
      </c>
      <c r="BM306" s="99">
        <v>0</v>
      </c>
      <c r="BN306" s="99">
        <v>0</v>
      </c>
      <c r="BO306" s="99">
        <v>0</v>
      </c>
      <c r="BP306" s="99">
        <v>0</v>
      </c>
      <c r="BQ306" s="99">
        <v>0</v>
      </c>
      <c r="BR306" s="99">
        <v>58514.461866378799</v>
      </c>
      <c r="BS306" s="99">
        <v>1126341.8075256301</v>
      </c>
      <c r="BT306" s="99">
        <v>0</v>
      </c>
      <c r="BU306" s="99">
        <v>1726563.2199859601</v>
      </c>
      <c r="BV306" s="99">
        <v>1798755.1047821001</v>
      </c>
      <c r="BW306" s="99">
        <v>0</v>
      </c>
      <c r="BX306" s="99">
        <v>11686.729959845499</v>
      </c>
      <c r="BY306" s="99">
        <v>0</v>
      </c>
      <c r="BZ306" s="99">
        <v>0</v>
      </c>
      <c r="CA306" s="99">
        <v>24720.395151853601</v>
      </c>
      <c r="CB306" s="99">
        <v>2512065.88562012</v>
      </c>
      <c r="CC306" s="99">
        <v>23621903.4914551</v>
      </c>
      <c r="CD306" s="99">
        <v>4765524.1773071298</v>
      </c>
      <c r="CE306" s="99">
        <v>1438.81017002463</v>
      </c>
      <c r="CF306" s="99">
        <v>223362.524114609</v>
      </c>
      <c r="CG306" s="99">
        <v>1999278.0239105199</v>
      </c>
      <c r="CH306" s="99">
        <v>294306.92856216402</v>
      </c>
      <c r="CI306" s="99">
        <v>26166.2534806728</v>
      </c>
      <c r="CJ306" s="99">
        <v>2735184.0176086398</v>
      </c>
      <c r="CK306" s="99">
        <v>25339033.3896484</v>
      </c>
      <c r="CL306" s="99">
        <v>5060808.3134155301</v>
      </c>
      <c r="CM306" s="166">
        <v>29814.769953012499</v>
      </c>
      <c r="CN306" s="166">
        <v>3975623.4372558598</v>
      </c>
      <c r="CO306" s="166">
        <v>30476755.0380859</v>
      </c>
      <c r="CP306" s="99">
        <v>5060808.3134155301</v>
      </c>
      <c r="CQ306" s="99">
        <v>1386.4440307766199</v>
      </c>
      <c r="CR306" s="99">
        <v>216613.103279114</v>
      </c>
      <c r="CS306" s="99">
        <v>1936923.53839111</v>
      </c>
      <c r="CT306" s="99">
        <v>283720.376327515</v>
      </c>
      <c r="CU306" s="98">
        <v>12860.882510338</v>
      </c>
      <c r="CV306" s="98">
        <v>5098.4744092319997</v>
      </c>
      <c r="CW306" s="98">
        <v>2735428.4097347287</v>
      </c>
      <c r="CX306" s="98">
        <v>25621181.515365619</v>
      </c>
    </row>
    <row r="307" spans="1:102" x14ac:dyDescent="0.2">
      <c r="A307" s="98" t="s">
        <v>55</v>
      </c>
      <c r="B307" s="100">
        <v>42887</v>
      </c>
      <c r="C307" s="99">
        <v>0</v>
      </c>
      <c r="D307" s="99">
        <v>11946.6630955935</v>
      </c>
      <c r="E307" s="99">
        <v>12840.070027709</v>
      </c>
      <c r="F307" s="99">
        <v>9860.8143742084503</v>
      </c>
      <c r="G307" s="99">
        <v>1445.5532534271499</v>
      </c>
      <c r="H307" s="99">
        <v>0</v>
      </c>
      <c r="I307" s="99">
        <v>0</v>
      </c>
      <c r="J307" s="99">
        <v>3751.5880219042301</v>
      </c>
      <c r="K307" s="99">
        <v>0</v>
      </c>
      <c r="L307" s="99">
        <v>55.033750836737497</v>
      </c>
      <c r="M307" s="99">
        <v>284.00320652499801</v>
      </c>
      <c r="N307" s="99">
        <v>7912.5885599851599</v>
      </c>
      <c r="O307" s="99">
        <v>0</v>
      </c>
      <c r="P307" s="99">
        <v>11782.2257473469</v>
      </c>
      <c r="Q307" s="99">
        <v>4783.5183205008498</v>
      </c>
      <c r="R307" s="99">
        <v>0</v>
      </c>
      <c r="S307" s="99">
        <v>55.551709348335898</v>
      </c>
      <c r="T307" s="99">
        <v>0</v>
      </c>
      <c r="U307" s="99">
        <v>3752.6796439588102</v>
      </c>
      <c r="V307" s="99">
        <v>0</v>
      </c>
      <c r="W307" s="99">
        <v>922810.07386779797</v>
      </c>
      <c r="X307" s="99">
        <v>1537059.49092102</v>
      </c>
      <c r="Y307" s="99">
        <v>1046265.48379517</v>
      </c>
      <c r="Z307" s="99">
        <v>219460.79728698701</v>
      </c>
      <c r="AA307" s="99">
        <v>0</v>
      </c>
      <c r="AB307" s="99">
        <v>0</v>
      </c>
      <c r="AC307" s="99">
        <v>1235395.3863067599</v>
      </c>
      <c r="AD307" s="99">
        <v>0</v>
      </c>
      <c r="AE307" s="99">
        <v>9000.8460315465909</v>
      </c>
      <c r="AF307" s="99">
        <v>35557.8554544449</v>
      </c>
      <c r="AG307" s="99">
        <v>934291.59844207799</v>
      </c>
      <c r="AH307" s="99">
        <v>0</v>
      </c>
      <c r="AI307" s="99">
        <v>943072.84876251197</v>
      </c>
      <c r="AJ307" s="99">
        <v>578303.65995788598</v>
      </c>
      <c r="AK307" s="99">
        <v>0</v>
      </c>
      <c r="AL307" s="99">
        <v>6460.3450461626098</v>
      </c>
      <c r="AM307" s="99">
        <v>0</v>
      </c>
      <c r="AN307" s="99">
        <v>1235494.98864746</v>
      </c>
      <c r="AO307" s="99">
        <v>0</v>
      </c>
      <c r="AP307" s="99">
        <v>8461809.8868408203</v>
      </c>
      <c r="AQ307" s="99">
        <v>14868109.8919678</v>
      </c>
      <c r="AR307" s="99">
        <v>10373289.432373</v>
      </c>
      <c r="AS307" s="99">
        <v>1966515.9281311</v>
      </c>
      <c r="AT307" s="99">
        <v>0</v>
      </c>
      <c r="AU307" s="99">
        <v>0</v>
      </c>
      <c r="AV307" s="99">
        <v>5173371.95776367</v>
      </c>
      <c r="AW307" s="99">
        <v>0</v>
      </c>
      <c r="AX307" s="99">
        <v>85409.163674354597</v>
      </c>
      <c r="AY307" s="99">
        <v>337726.04261016799</v>
      </c>
      <c r="AZ307" s="99">
        <v>9204683.0234375</v>
      </c>
      <c r="BA307" s="99">
        <v>0</v>
      </c>
      <c r="BB307" s="99">
        <v>8294475.7971801804</v>
      </c>
      <c r="BC307" s="99">
        <v>5407080.7391357403</v>
      </c>
      <c r="BD307" s="99">
        <v>0</v>
      </c>
      <c r="BE307" s="99">
        <v>55790.216437816598</v>
      </c>
      <c r="BF307" s="99">
        <v>0</v>
      </c>
      <c r="BG307" s="99">
        <v>5175365.5433959998</v>
      </c>
      <c r="BH307" s="99">
        <v>0</v>
      </c>
      <c r="BI307" s="99">
        <v>1821916.0402984601</v>
      </c>
      <c r="BJ307" s="99">
        <v>2962098.33953857</v>
      </c>
      <c r="BK307" s="99">
        <v>2231461.8965759301</v>
      </c>
      <c r="BL307" s="99">
        <v>292658.15989303601</v>
      </c>
      <c r="BM307" s="99">
        <v>0</v>
      </c>
      <c r="BN307" s="99">
        <v>0</v>
      </c>
      <c r="BO307" s="99">
        <v>0</v>
      </c>
      <c r="BP307" s="99">
        <v>0</v>
      </c>
      <c r="BQ307" s="99">
        <v>0</v>
      </c>
      <c r="BR307" s="99">
        <v>54115.757420062997</v>
      </c>
      <c r="BS307" s="99">
        <v>1143123.10958862</v>
      </c>
      <c r="BT307" s="99">
        <v>0</v>
      </c>
      <c r="BU307" s="99">
        <v>1750511.1499939</v>
      </c>
      <c r="BV307" s="99">
        <v>1811774.01275635</v>
      </c>
      <c r="BW307" s="99">
        <v>0</v>
      </c>
      <c r="BX307" s="99">
        <v>11978.2099574804</v>
      </c>
      <c r="BY307" s="99">
        <v>0</v>
      </c>
      <c r="BZ307" s="99">
        <v>0</v>
      </c>
      <c r="CA307" s="99">
        <v>24770.061779975898</v>
      </c>
      <c r="CB307" s="99">
        <v>2500456.05963135</v>
      </c>
      <c r="CC307" s="99">
        <v>23129850.424072299</v>
      </c>
      <c r="CD307" s="99">
        <v>4696002.9169921903</v>
      </c>
      <c r="CE307" s="99">
        <v>1446.95239570737</v>
      </c>
      <c r="CF307" s="99">
        <v>219280.800741196</v>
      </c>
      <c r="CG307" s="99">
        <v>1966029.77174377</v>
      </c>
      <c r="CH307" s="99">
        <v>292728.64298629801</v>
      </c>
      <c r="CI307" s="99">
        <v>26259.223886728301</v>
      </c>
      <c r="CJ307" s="99">
        <v>2720357.95166016</v>
      </c>
      <c r="CK307" s="99">
        <v>25316055.8271484</v>
      </c>
      <c r="CL307" s="99">
        <v>4988783.1316528302</v>
      </c>
      <c r="CM307" s="166">
        <v>29944.653959274299</v>
      </c>
      <c r="CN307" s="166">
        <v>3960081.0760498</v>
      </c>
      <c r="CO307" s="166">
        <v>30512438.471435498</v>
      </c>
      <c r="CP307" s="99">
        <v>4988783.1316528302</v>
      </c>
      <c r="CQ307" s="99">
        <v>1397.03063116968</v>
      </c>
      <c r="CR307" s="99">
        <v>212907.92762756301</v>
      </c>
      <c r="CS307" s="99">
        <v>1911578.9344329799</v>
      </c>
      <c r="CT307" s="99">
        <v>281984.00201415998</v>
      </c>
      <c r="CU307" s="98">
        <v>12840.998953173001</v>
      </c>
      <c r="CV307" s="98">
        <v>5144.9485726570001</v>
      </c>
      <c r="CW307" s="98">
        <v>2719736.8603725461</v>
      </c>
      <c r="CX307" s="98">
        <v>25095880.19581607</v>
      </c>
    </row>
    <row r="308" spans="1:102" x14ac:dyDescent="0.2">
      <c r="A308" s="98" t="s">
        <v>55</v>
      </c>
      <c r="B308" s="100">
        <v>42979</v>
      </c>
      <c r="C308" s="99">
        <v>0</v>
      </c>
      <c r="D308" s="99">
        <v>11999.99033463</v>
      </c>
      <c r="E308" s="99">
        <v>12800.072777748101</v>
      </c>
      <c r="F308" s="99">
        <v>9859.2818514108694</v>
      </c>
      <c r="G308" s="99">
        <v>1445.91774655879</v>
      </c>
      <c r="H308" s="99">
        <v>0</v>
      </c>
      <c r="I308" s="99">
        <v>0</v>
      </c>
      <c r="J308" s="99">
        <v>3800.4204613268398</v>
      </c>
      <c r="K308" s="99">
        <v>0</v>
      </c>
      <c r="L308" s="99">
        <v>71.996264308690996</v>
      </c>
      <c r="M308" s="99">
        <v>268.34597892686702</v>
      </c>
      <c r="N308" s="99">
        <v>7891.3258525133097</v>
      </c>
      <c r="O308" s="99">
        <v>0</v>
      </c>
      <c r="P308" s="99">
        <v>11938.1974606514</v>
      </c>
      <c r="Q308" s="99">
        <v>4719.5821666121501</v>
      </c>
      <c r="R308" s="99">
        <v>0</v>
      </c>
      <c r="S308" s="99">
        <v>56.892368946224501</v>
      </c>
      <c r="T308" s="99">
        <v>0</v>
      </c>
      <c r="U308" s="99">
        <v>3796.6271366476999</v>
      </c>
      <c r="V308" s="99">
        <v>0</v>
      </c>
      <c r="W308" s="99">
        <v>954924.81427002</v>
      </c>
      <c r="X308" s="99">
        <v>1540028.120224</v>
      </c>
      <c r="Y308" s="99">
        <v>1054628.0013580299</v>
      </c>
      <c r="Z308" s="99">
        <v>222017.55131340001</v>
      </c>
      <c r="AA308" s="99">
        <v>0</v>
      </c>
      <c r="AB308" s="99">
        <v>0</v>
      </c>
      <c r="AC308" s="99">
        <v>1233014.0292205799</v>
      </c>
      <c r="AD308" s="99">
        <v>0</v>
      </c>
      <c r="AE308" s="99">
        <v>10832.296711802501</v>
      </c>
      <c r="AF308" s="99">
        <v>32615.444537401199</v>
      </c>
      <c r="AG308" s="99">
        <v>940282.09629058803</v>
      </c>
      <c r="AH308" s="99">
        <v>0</v>
      </c>
      <c r="AI308" s="99">
        <v>959914.71104431199</v>
      </c>
      <c r="AJ308" s="99">
        <v>571502.70583343494</v>
      </c>
      <c r="AK308" s="99">
        <v>0</v>
      </c>
      <c r="AL308" s="99">
        <v>6745.4391619563103</v>
      </c>
      <c r="AM308" s="99">
        <v>0</v>
      </c>
      <c r="AN308" s="99">
        <v>1232546.8561553999</v>
      </c>
      <c r="AO308" s="99">
        <v>0</v>
      </c>
      <c r="AP308" s="99">
        <v>8469897.6907959003</v>
      </c>
      <c r="AQ308" s="99">
        <v>14879772.603515601</v>
      </c>
      <c r="AR308" s="99">
        <v>10439335.751708999</v>
      </c>
      <c r="AS308" s="99">
        <v>2011855.5018158001</v>
      </c>
      <c r="AT308" s="99">
        <v>0</v>
      </c>
      <c r="AU308" s="99">
        <v>0</v>
      </c>
      <c r="AV308" s="99">
        <v>5174385.8019409198</v>
      </c>
      <c r="AW308" s="99">
        <v>0</v>
      </c>
      <c r="AX308" s="99">
        <v>79603.083251953096</v>
      </c>
      <c r="AY308" s="99">
        <v>308439.60144805902</v>
      </c>
      <c r="AZ308" s="99">
        <v>9269894.1542968806</v>
      </c>
      <c r="BA308" s="99">
        <v>0</v>
      </c>
      <c r="BB308" s="99">
        <v>8475369.8883056603</v>
      </c>
      <c r="BC308" s="99">
        <v>5360688.5915527297</v>
      </c>
      <c r="BD308" s="99">
        <v>0</v>
      </c>
      <c r="BE308" s="99">
        <v>58564.403958797498</v>
      </c>
      <c r="BF308" s="99">
        <v>0</v>
      </c>
      <c r="BG308" s="99">
        <v>5170903.40307617</v>
      </c>
      <c r="BH308" s="99">
        <v>0</v>
      </c>
      <c r="BI308" s="99">
        <v>1786674.02909851</v>
      </c>
      <c r="BJ308" s="99">
        <v>3002712.5347290002</v>
      </c>
      <c r="BK308" s="99">
        <v>2294527.2433776902</v>
      </c>
      <c r="BL308" s="99">
        <v>299169.286430359</v>
      </c>
      <c r="BM308" s="99">
        <v>0</v>
      </c>
      <c r="BN308" s="99">
        <v>0</v>
      </c>
      <c r="BO308" s="99">
        <v>0</v>
      </c>
      <c r="BP308" s="99">
        <v>0</v>
      </c>
      <c r="BQ308" s="99">
        <v>0</v>
      </c>
      <c r="BR308" s="99">
        <v>52487.486043930097</v>
      </c>
      <c r="BS308" s="99">
        <v>1167696.0807495101</v>
      </c>
      <c r="BT308" s="99">
        <v>0</v>
      </c>
      <c r="BU308" s="99">
        <v>1658403.0699920701</v>
      </c>
      <c r="BV308" s="99">
        <v>1846461.3113403299</v>
      </c>
      <c r="BW308" s="99">
        <v>0</v>
      </c>
      <c r="BX308" s="99">
        <v>10301.399964332601</v>
      </c>
      <c r="BY308" s="99">
        <v>0</v>
      </c>
      <c r="BZ308" s="99">
        <v>0</v>
      </c>
      <c r="CA308" s="99">
        <v>24803.208399057399</v>
      </c>
      <c r="CB308" s="99">
        <v>2500585.8498229999</v>
      </c>
      <c r="CC308" s="99">
        <v>23292196.4921875</v>
      </c>
      <c r="CD308" s="99">
        <v>4791192.3102417002</v>
      </c>
      <c r="CE308" s="99">
        <v>1447.6960594356101</v>
      </c>
      <c r="CF308" s="99">
        <v>221862.06583595299</v>
      </c>
      <c r="CG308" s="99">
        <v>2008150.7590179399</v>
      </c>
      <c r="CH308" s="99">
        <v>299243.96690368699</v>
      </c>
      <c r="CI308" s="99">
        <v>26244.870003223401</v>
      </c>
      <c r="CJ308" s="99">
        <v>2723897.0619506799</v>
      </c>
      <c r="CK308" s="99">
        <v>25373583.870605499</v>
      </c>
      <c r="CL308" s="99">
        <v>5091726.7669067401</v>
      </c>
      <c r="CM308" s="166">
        <v>30042.933804273602</v>
      </c>
      <c r="CN308" s="166">
        <v>3959837.7706909198</v>
      </c>
      <c r="CO308" s="166">
        <v>30548393.028320301</v>
      </c>
      <c r="CP308" s="99">
        <v>5091726.7669067401</v>
      </c>
      <c r="CQ308" s="99">
        <v>1392.0178317725699</v>
      </c>
      <c r="CR308" s="99">
        <v>215258.64607429499</v>
      </c>
      <c r="CS308" s="99">
        <v>1952986.39894104</v>
      </c>
      <c r="CT308" s="99">
        <v>287408.29064178502</v>
      </c>
      <c r="CU308" s="98">
        <v>12800.378253112</v>
      </c>
      <c r="CV308" s="98">
        <v>5195.9595947449998</v>
      </c>
      <c r="CW308" s="98">
        <v>2722447.9156589527</v>
      </c>
      <c r="CX308" s="98">
        <v>25300347.251205441</v>
      </c>
    </row>
    <row r="309" spans="1:102" x14ac:dyDescent="0.2">
      <c r="A309" s="98" t="s">
        <v>55</v>
      </c>
      <c r="B309" s="100">
        <v>43070</v>
      </c>
      <c r="C309" s="99">
        <v>0</v>
      </c>
      <c r="D309" s="99">
        <v>12008.761479497</v>
      </c>
      <c r="E309" s="99">
        <v>12784.3401623964</v>
      </c>
      <c r="F309" s="99">
        <v>9912.6365960836392</v>
      </c>
      <c r="G309" s="99">
        <v>1474.0658545046999</v>
      </c>
      <c r="H309" s="99">
        <v>0</v>
      </c>
      <c r="I309" s="99">
        <v>0</v>
      </c>
      <c r="J309" s="99">
        <v>3840.1671347618098</v>
      </c>
      <c r="K309" s="99">
        <v>0</v>
      </c>
      <c r="L309" s="99">
        <v>65.241054680198403</v>
      </c>
      <c r="M309" s="99">
        <v>259.20141648501198</v>
      </c>
      <c r="N309" s="99">
        <v>7944.8023173809097</v>
      </c>
      <c r="O309" s="99">
        <v>0</v>
      </c>
      <c r="P309" s="99">
        <v>11841.7532788515</v>
      </c>
      <c r="Q309" s="99">
        <v>4681.5338062048004</v>
      </c>
      <c r="R309" s="99">
        <v>0</v>
      </c>
      <c r="S309" s="99">
        <v>58.0398414251395</v>
      </c>
      <c r="T309" s="99">
        <v>0</v>
      </c>
      <c r="U309" s="99">
        <v>3836.9928505122698</v>
      </c>
      <c r="V309" s="99">
        <v>0</v>
      </c>
      <c r="W309" s="99">
        <v>972457.90164184605</v>
      </c>
      <c r="X309" s="99">
        <v>1531907.3090667699</v>
      </c>
      <c r="Y309" s="99">
        <v>1061187.9007415799</v>
      </c>
      <c r="Z309" s="99">
        <v>227928.961248398</v>
      </c>
      <c r="AA309" s="99">
        <v>0</v>
      </c>
      <c r="AB309" s="99">
        <v>0</v>
      </c>
      <c r="AC309" s="99">
        <v>1270376.1847991899</v>
      </c>
      <c r="AD309" s="99">
        <v>0</v>
      </c>
      <c r="AE309" s="99">
        <v>7361.47828757763</v>
      </c>
      <c r="AF309" s="99">
        <v>29867.767340898499</v>
      </c>
      <c r="AG309" s="99">
        <v>949250.93190002395</v>
      </c>
      <c r="AH309" s="99">
        <v>0</v>
      </c>
      <c r="AI309" s="99">
        <v>964739.47290039097</v>
      </c>
      <c r="AJ309" s="99">
        <v>556162.631690979</v>
      </c>
      <c r="AK309" s="99">
        <v>0</v>
      </c>
      <c r="AL309" s="99">
        <v>7457.17523622513</v>
      </c>
      <c r="AM309" s="99">
        <v>0</v>
      </c>
      <c r="AN309" s="99">
        <v>1270407.7291107201</v>
      </c>
      <c r="AO309" s="99">
        <v>0</v>
      </c>
      <c r="AP309" s="99">
        <v>8652936.2835693397</v>
      </c>
      <c r="AQ309" s="99">
        <v>14817876.810058599</v>
      </c>
      <c r="AR309" s="99">
        <v>10511570.692871099</v>
      </c>
      <c r="AS309" s="99">
        <v>2062205.5160369901</v>
      </c>
      <c r="AT309" s="99">
        <v>0</v>
      </c>
      <c r="AU309" s="99">
        <v>0</v>
      </c>
      <c r="AV309" s="99">
        <v>5315030.6382446298</v>
      </c>
      <c r="AW309" s="99">
        <v>0</v>
      </c>
      <c r="AX309" s="99">
        <v>59375.485916137703</v>
      </c>
      <c r="AY309" s="99">
        <v>287290.48804092401</v>
      </c>
      <c r="AZ309" s="99">
        <v>9365073.578125</v>
      </c>
      <c r="BA309" s="99">
        <v>0</v>
      </c>
      <c r="BB309" s="99">
        <v>8536023.1997070294</v>
      </c>
      <c r="BC309" s="99">
        <v>5214984.7691040002</v>
      </c>
      <c r="BD309" s="99">
        <v>0</v>
      </c>
      <c r="BE309" s="99">
        <v>62046.084988594099</v>
      </c>
      <c r="BF309" s="99">
        <v>0</v>
      </c>
      <c r="BG309" s="99">
        <v>5311307.1982421903</v>
      </c>
      <c r="BH309" s="99">
        <v>0</v>
      </c>
      <c r="BI309" s="99">
        <v>1680270.5589294401</v>
      </c>
      <c r="BJ309" s="99">
        <v>3014060.6832580599</v>
      </c>
      <c r="BK309" s="99">
        <v>2333217.6193847698</v>
      </c>
      <c r="BL309" s="99">
        <v>307508.23168563802</v>
      </c>
      <c r="BM309" s="99">
        <v>0</v>
      </c>
      <c r="BN309" s="99">
        <v>0</v>
      </c>
      <c r="BO309" s="99">
        <v>0</v>
      </c>
      <c r="BP309" s="99">
        <v>0</v>
      </c>
      <c r="BQ309" s="99">
        <v>0</v>
      </c>
      <c r="BR309" s="99">
        <v>50990.609120369001</v>
      </c>
      <c r="BS309" s="99">
        <v>1183373.0791778599</v>
      </c>
      <c r="BT309" s="99">
        <v>0</v>
      </c>
      <c r="BU309" s="99">
        <v>1764396.02999878</v>
      </c>
      <c r="BV309" s="99">
        <v>1838081.1072692899</v>
      </c>
      <c r="BW309" s="99">
        <v>0</v>
      </c>
      <c r="BX309" s="99">
        <v>11805.1899607182</v>
      </c>
      <c r="BY309" s="99">
        <v>0</v>
      </c>
      <c r="BZ309" s="99">
        <v>0</v>
      </c>
      <c r="CA309" s="99">
        <v>24792.258767843199</v>
      </c>
      <c r="CB309" s="99">
        <v>2502705.2646789602</v>
      </c>
      <c r="CC309" s="99">
        <v>23457289.041259799</v>
      </c>
      <c r="CD309" s="99">
        <v>4789505.2822876005</v>
      </c>
      <c r="CE309" s="99">
        <v>1467.44784937799</v>
      </c>
      <c r="CF309" s="99">
        <v>227540.11772728001</v>
      </c>
      <c r="CG309" s="99">
        <v>2059788.8260345501</v>
      </c>
      <c r="CH309" s="99">
        <v>307257.46126174898</v>
      </c>
      <c r="CI309" s="99">
        <v>26222.119010210001</v>
      </c>
      <c r="CJ309" s="99">
        <v>2728358.43255615</v>
      </c>
      <c r="CK309" s="99">
        <v>25492203.168701202</v>
      </c>
      <c r="CL309" s="99">
        <v>5095285.2263183603</v>
      </c>
      <c r="CM309" s="166">
        <v>29983.1699688435</v>
      </c>
      <c r="CN309" s="166">
        <v>3987710.42755127</v>
      </c>
      <c r="CO309" s="166">
        <v>30760174.7585449</v>
      </c>
      <c r="CP309" s="99">
        <v>5095285.2263183603</v>
      </c>
      <c r="CQ309" s="99">
        <v>1414.0117043256801</v>
      </c>
      <c r="CR309" s="99">
        <v>220202.218959808</v>
      </c>
      <c r="CS309" s="99">
        <v>1999972.0099029499</v>
      </c>
      <c r="CT309" s="99">
        <v>294584.52558898902</v>
      </c>
      <c r="CU309" s="98">
        <v>12783.018738993</v>
      </c>
      <c r="CV309" s="98">
        <v>5253.8416633659999</v>
      </c>
      <c r="CW309" s="98">
        <v>2730245.3824062403</v>
      </c>
      <c r="CX309" s="98">
        <v>25517077.867294349</v>
      </c>
    </row>
    <row r="310" spans="1:102" x14ac:dyDescent="0.2">
      <c r="A310" s="98" t="s">
        <v>55</v>
      </c>
      <c r="B310" s="100">
        <v>43160</v>
      </c>
      <c r="C310" s="99">
        <v>0</v>
      </c>
      <c r="D310" s="99">
        <v>11973.6154886484</v>
      </c>
      <c r="E310" s="99">
        <v>12552.2179404497</v>
      </c>
      <c r="F310" s="99">
        <v>9745.3109666109103</v>
      </c>
      <c r="G310" s="99">
        <v>1449.6912479400601</v>
      </c>
      <c r="H310" s="99">
        <v>0</v>
      </c>
      <c r="I310" s="99">
        <v>0</v>
      </c>
      <c r="J310" s="99">
        <v>3827.6917535364601</v>
      </c>
      <c r="K310" s="99">
        <v>0</v>
      </c>
      <c r="L310" s="99">
        <v>61.345889165997498</v>
      </c>
      <c r="M310" s="99">
        <v>261.39727080613397</v>
      </c>
      <c r="N310" s="99">
        <v>7791.4688819050798</v>
      </c>
      <c r="O310" s="99">
        <v>0</v>
      </c>
      <c r="P310" s="99">
        <v>11715.0859310627</v>
      </c>
      <c r="Q310" s="99">
        <v>4659.9876861572302</v>
      </c>
      <c r="R310" s="99">
        <v>0</v>
      </c>
      <c r="S310" s="99">
        <v>48.791318047791698</v>
      </c>
      <c r="T310" s="99">
        <v>0</v>
      </c>
      <c r="U310" s="99">
        <v>3834.3599900305298</v>
      </c>
      <c r="V310" s="99">
        <v>0</v>
      </c>
      <c r="W310" s="99">
        <v>930072.53705596901</v>
      </c>
      <c r="X310" s="99">
        <v>1513992.85502625</v>
      </c>
      <c r="Y310" s="99">
        <v>1057808.9487304699</v>
      </c>
      <c r="Z310" s="99">
        <v>220070.33429145801</v>
      </c>
      <c r="AA310" s="99">
        <v>0</v>
      </c>
      <c r="AB310" s="99">
        <v>0</v>
      </c>
      <c r="AC310" s="99">
        <v>1255414.28059387</v>
      </c>
      <c r="AD310" s="99">
        <v>0</v>
      </c>
      <c r="AE310" s="99">
        <v>5962.5102168917701</v>
      </c>
      <c r="AF310" s="99">
        <v>29862.108814001102</v>
      </c>
      <c r="AG310" s="99">
        <v>939194.548591614</v>
      </c>
      <c r="AH310" s="99">
        <v>0</v>
      </c>
      <c r="AI310" s="99">
        <v>933314.653907776</v>
      </c>
      <c r="AJ310" s="99">
        <v>559173.99134826695</v>
      </c>
      <c r="AK310" s="99">
        <v>0</v>
      </c>
      <c r="AL310" s="99">
        <v>6584.3832297921199</v>
      </c>
      <c r="AM310" s="99">
        <v>0</v>
      </c>
      <c r="AN310" s="99">
        <v>1255805.2077178999</v>
      </c>
      <c r="AO310" s="99">
        <v>0</v>
      </c>
      <c r="AP310" s="99">
        <v>8534855.2271728497</v>
      </c>
      <c r="AQ310" s="99">
        <v>14758454.056762701</v>
      </c>
      <c r="AR310" s="99">
        <v>10545371.6962891</v>
      </c>
      <c r="AS310" s="99">
        <v>2011261.3285980199</v>
      </c>
      <c r="AT310" s="99">
        <v>0</v>
      </c>
      <c r="AU310" s="99">
        <v>0</v>
      </c>
      <c r="AV310" s="99">
        <v>5320665.7246704102</v>
      </c>
      <c r="AW310" s="99">
        <v>0</v>
      </c>
      <c r="AX310" s="99">
        <v>53772.700795650497</v>
      </c>
      <c r="AY310" s="99">
        <v>290645.90769958502</v>
      </c>
      <c r="AZ310" s="99">
        <v>9336984.9193115197</v>
      </c>
      <c r="BA310" s="99">
        <v>0</v>
      </c>
      <c r="BB310" s="99">
        <v>8300993.4412231399</v>
      </c>
      <c r="BC310" s="99">
        <v>5295034.0689697303</v>
      </c>
      <c r="BD310" s="99">
        <v>0</v>
      </c>
      <c r="BE310" s="99">
        <v>56978.883686065703</v>
      </c>
      <c r="BF310" s="99">
        <v>0</v>
      </c>
      <c r="BG310" s="99">
        <v>5326689.37109375</v>
      </c>
      <c r="BH310" s="99">
        <v>0</v>
      </c>
      <c r="BI310" s="99">
        <v>1833120.54238892</v>
      </c>
      <c r="BJ310" s="99">
        <v>3045851.8228454599</v>
      </c>
      <c r="BK310" s="99">
        <v>2359826.6224060101</v>
      </c>
      <c r="BL310" s="99">
        <v>297380.327941895</v>
      </c>
      <c r="BM310" s="99">
        <v>0</v>
      </c>
      <c r="BN310" s="99">
        <v>0</v>
      </c>
      <c r="BO310" s="99">
        <v>0</v>
      </c>
      <c r="BP310" s="99">
        <v>0</v>
      </c>
      <c r="BQ310" s="99">
        <v>0</v>
      </c>
      <c r="BR310" s="99">
        <v>51130.276570797003</v>
      </c>
      <c r="BS310" s="99">
        <v>1155354.3919067399</v>
      </c>
      <c r="BT310" s="99">
        <v>0</v>
      </c>
      <c r="BU310" s="99">
        <v>1719172.58999634</v>
      </c>
      <c r="BV310" s="99">
        <v>1886778.9670104999</v>
      </c>
      <c r="BW310" s="99">
        <v>0</v>
      </c>
      <c r="BX310" s="99">
        <v>11788.1499562263</v>
      </c>
      <c r="BY310" s="99">
        <v>0</v>
      </c>
      <c r="BZ310" s="99">
        <v>0</v>
      </c>
      <c r="CA310" s="99">
        <v>24532.800962209702</v>
      </c>
      <c r="CB310" s="99">
        <v>2473243.2050781301</v>
      </c>
      <c r="CC310" s="99">
        <v>23115110.552978501</v>
      </c>
      <c r="CD310" s="99">
        <v>4766567.6347045898</v>
      </c>
      <c r="CE310" s="99">
        <v>1453.0238965153701</v>
      </c>
      <c r="CF310" s="99">
        <v>220976.40207672099</v>
      </c>
      <c r="CG310" s="99">
        <v>2019658.12139893</v>
      </c>
      <c r="CH310" s="99">
        <v>297554.107212067</v>
      </c>
      <c r="CI310" s="99">
        <v>25995.716704845399</v>
      </c>
      <c r="CJ310" s="99">
        <v>2693550.7901306199</v>
      </c>
      <c r="CK310" s="99">
        <v>25319290.864990201</v>
      </c>
      <c r="CL310" s="99">
        <v>5063519.77587891</v>
      </c>
      <c r="CM310" s="166">
        <v>29740.134263753898</v>
      </c>
      <c r="CN310" s="166">
        <v>3950412.1369934101</v>
      </c>
      <c r="CO310" s="166">
        <v>30659233.911132801</v>
      </c>
      <c r="CP310" s="99">
        <v>5063519.77587891</v>
      </c>
      <c r="CQ310" s="99">
        <v>1404.3823214322299</v>
      </c>
      <c r="CR310" s="99">
        <v>213993.78889846799</v>
      </c>
      <c r="CS310" s="99">
        <v>1953530.7531890899</v>
      </c>
      <c r="CT310" s="99">
        <v>286691.62574768101</v>
      </c>
      <c r="CU310" s="98">
        <v>12552.196994843</v>
      </c>
      <c r="CV310" s="98">
        <v>5213.3676493749999</v>
      </c>
      <c r="CW310" s="98">
        <v>2694219.6071548513</v>
      </c>
      <c r="CX310" s="98">
        <v>25134768.67437743</v>
      </c>
    </row>
    <row r="311" spans="1:102" x14ac:dyDescent="0.2">
      <c r="A311" s="98" t="s">
        <v>55</v>
      </c>
      <c r="B311" s="100">
        <v>43252</v>
      </c>
      <c r="C311" s="99">
        <v>0</v>
      </c>
      <c r="D311" s="99">
        <v>12008.8533093929</v>
      </c>
      <c r="E311" s="99">
        <v>12517.4986470938</v>
      </c>
      <c r="F311" s="99">
        <v>9772.0392084121704</v>
      </c>
      <c r="G311" s="99">
        <v>1460.5533617138899</v>
      </c>
      <c r="H311" s="99">
        <v>0</v>
      </c>
      <c r="I311" s="99">
        <v>0</v>
      </c>
      <c r="J311" s="99">
        <v>3831.7250778675102</v>
      </c>
      <c r="K311" s="99">
        <v>0</v>
      </c>
      <c r="L311" s="99">
        <v>47.9090177132748</v>
      </c>
      <c r="M311" s="99">
        <v>273.86326805502199</v>
      </c>
      <c r="N311" s="99">
        <v>7787.4790431261099</v>
      </c>
      <c r="O311" s="99">
        <v>0</v>
      </c>
      <c r="P311" s="99">
        <v>11821.550120711299</v>
      </c>
      <c r="Q311" s="99">
        <v>4619.73402309418</v>
      </c>
      <c r="R311" s="99">
        <v>0</v>
      </c>
      <c r="S311" s="99">
        <v>48.577455603051902</v>
      </c>
      <c r="T311" s="99">
        <v>0</v>
      </c>
      <c r="U311" s="99">
        <v>3834.6620982885402</v>
      </c>
      <c r="V311" s="99">
        <v>0</v>
      </c>
      <c r="W311" s="99">
        <v>1003245.35455322</v>
      </c>
      <c r="X311" s="99">
        <v>1504030.5823669401</v>
      </c>
      <c r="Y311" s="99">
        <v>1059873.4827728299</v>
      </c>
      <c r="Z311" s="99">
        <v>220100.30779647801</v>
      </c>
      <c r="AA311" s="99">
        <v>0</v>
      </c>
      <c r="AB311" s="99">
        <v>0</v>
      </c>
      <c r="AC311" s="99">
        <v>1255274.26473999</v>
      </c>
      <c r="AD311" s="99">
        <v>0</v>
      </c>
      <c r="AE311" s="99">
        <v>5318.4986881613704</v>
      </c>
      <c r="AF311" s="99">
        <v>30175.803882122</v>
      </c>
      <c r="AG311" s="99">
        <v>938399.78559112502</v>
      </c>
      <c r="AH311" s="99">
        <v>0</v>
      </c>
      <c r="AI311" s="99">
        <v>945136.31022643996</v>
      </c>
      <c r="AJ311" s="99">
        <v>553193.47209930397</v>
      </c>
      <c r="AK311" s="99">
        <v>0</v>
      </c>
      <c r="AL311" s="99">
        <v>5838.3711470961598</v>
      </c>
      <c r="AM311" s="99">
        <v>0</v>
      </c>
      <c r="AN311" s="99">
        <v>1255519.3210296601</v>
      </c>
      <c r="AO311" s="99">
        <v>0</v>
      </c>
      <c r="AP311" s="99">
        <v>8606689.6518554706</v>
      </c>
      <c r="AQ311" s="99">
        <v>14721082.5904541</v>
      </c>
      <c r="AR311" s="99">
        <v>10596233.5703125</v>
      </c>
      <c r="AS311" s="99">
        <v>2016929.52027893</v>
      </c>
      <c r="AT311" s="99">
        <v>0</v>
      </c>
      <c r="AU311" s="99">
        <v>0</v>
      </c>
      <c r="AV311" s="99">
        <v>5356047.9110107403</v>
      </c>
      <c r="AW311" s="99">
        <v>0</v>
      </c>
      <c r="AX311" s="99">
        <v>48622.707711219802</v>
      </c>
      <c r="AY311" s="99">
        <v>293871.87832260103</v>
      </c>
      <c r="AZ311" s="99">
        <v>9354851.2159423791</v>
      </c>
      <c r="BA311" s="99">
        <v>0</v>
      </c>
      <c r="BB311" s="99">
        <v>8419577.0238037091</v>
      </c>
      <c r="BC311" s="99">
        <v>5223073.2877197303</v>
      </c>
      <c r="BD311" s="99">
        <v>0</v>
      </c>
      <c r="BE311" s="99">
        <v>51260.414969444297</v>
      </c>
      <c r="BF311" s="99">
        <v>0</v>
      </c>
      <c r="BG311" s="99">
        <v>5358653.3159179697</v>
      </c>
      <c r="BH311" s="99">
        <v>0</v>
      </c>
      <c r="BI311" s="99">
        <v>1824892.5513915999</v>
      </c>
      <c r="BJ311" s="99">
        <v>3068562.39385986</v>
      </c>
      <c r="BK311" s="99">
        <v>2388787.2304382301</v>
      </c>
      <c r="BL311" s="99">
        <v>299890.24736404401</v>
      </c>
      <c r="BM311" s="99">
        <v>0</v>
      </c>
      <c r="BN311" s="99">
        <v>0</v>
      </c>
      <c r="BO311" s="99">
        <v>0</v>
      </c>
      <c r="BP311" s="99">
        <v>0</v>
      </c>
      <c r="BQ311" s="99">
        <v>0</v>
      </c>
      <c r="BR311" s="99">
        <v>54054.853715896599</v>
      </c>
      <c r="BS311" s="99">
        <v>1169800.63685608</v>
      </c>
      <c r="BT311" s="99">
        <v>0</v>
      </c>
      <c r="BU311" s="99">
        <v>1753810</v>
      </c>
      <c r="BV311" s="99">
        <v>1902296.0883331301</v>
      </c>
      <c r="BW311" s="99">
        <v>0</v>
      </c>
      <c r="BX311" s="99">
        <v>10876.999961257001</v>
      </c>
      <c r="BY311" s="99">
        <v>0</v>
      </c>
      <c r="BZ311" s="99">
        <v>0</v>
      </c>
      <c r="CA311" s="99">
        <v>24523.1200604439</v>
      </c>
      <c r="CB311" s="99">
        <v>2472055.3843383798</v>
      </c>
      <c r="CC311" s="99">
        <v>23583394.236816399</v>
      </c>
      <c r="CD311" s="99">
        <v>4907668.7272338904</v>
      </c>
      <c r="CE311" s="99">
        <v>1462.33026498556</v>
      </c>
      <c r="CF311" s="99">
        <v>219898.76830863999</v>
      </c>
      <c r="CG311" s="99">
        <v>2015305.0850067099</v>
      </c>
      <c r="CH311" s="99">
        <v>299890.84949493402</v>
      </c>
      <c r="CI311" s="99">
        <v>26015.254961967501</v>
      </c>
      <c r="CJ311" s="99">
        <v>2692887.3188781701</v>
      </c>
      <c r="CK311" s="99">
        <v>25360653.426757801</v>
      </c>
      <c r="CL311" s="99">
        <v>5207743.8740844699</v>
      </c>
      <c r="CM311" s="166">
        <v>29764.240587234501</v>
      </c>
      <c r="CN311" s="166">
        <v>3955828.4019165002</v>
      </c>
      <c r="CO311" s="166">
        <v>30752310.936035201</v>
      </c>
      <c r="CP311" s="99">
        <v>5207743.8740844699</v>
      </c>
      <c r="CQ311" s="99">
        <v>1414.3413111120501</v>
      </c>
      <c r="CR311" s="99">
        <v>214215.709661484</v>
      </c>
      <c r="CS311" s="99">
        <v>1967227.6334228499</v>
      </c>
      <c r="CT311" s="99">
        <v>290437.41379165603</v>
      </c>
      <c r="CU311" s="98">
        <v>12518.475872543</v>
      </c>
      <c r="CV311" s="98">
        <v>5225.0227471529997</v>
      </c>
      <c r="CW311" s="98">
        <v>2691954.1526470198</v>
      </c>
      <c r="CX311" s="98">
        <v>25598699.321823109</v>
      </c>
    </row>
    <row r="312" spans="1:102" x14ac:dyDescent="0.2">
      <c r="A312" s="98" t="s">
        <v>55</v>
      </c>
      <c r="B312" s="100">
        <v>43344</v>
      </c>
      <c r="C312" s="99">
        <v>0</v>
      </c>
      <c r="D312" s="99">
        <v>12087.591042399399</v>
      </c>
      <c r="E312" s="99">
        <v>12566.743604540799</v>
      </c>
      <c r="F312" s="99">
        <v>9868.5187944173795</v>
      </c>
      <c r="G312" s="99">
        <v>1476.33524529636</v>
      </c>
      <c r="H312" s="99">
        <v>0</v>
      </c>
      <c r="I312" s="99">
        <v>0</v>
      </c>
      <c r="J312" s="99">
        <v>3852.5456314981002</v>
      </c>
      <c r="K312" s="99">
        <v>0</v>
      </c>
      <c r="L312" s="99">
        <v>80.340587555430801</v>
      </c>
      <c r="M312" s="99">
        <v>271.30346313863998</v>
      </c>
      <c r="N312" s="99">
        <v>7841.2311824560202</v>
      </c>
      <c r="O312" s="99">
        <v>0</v>
      </c>
      <c r="P312" s="99">
        <v>11886.3899288177</v>
      </c>
      <c r="Q312" s="99">
        <v>4526.2256363034203</v>
      </c>
      <c r="R312" s="99">
        <v>0</v>
      </c>
      <c r="S312" s="99">
        <v>37.195622493047303</v>
      </c>
      <c r="T312" s="99">
        <v>0</v>
      </c>
      <c r="U312" s="99">
        <v>3844.2749204933598</v>
      </c>
      <c r="V312" s="99">
        <v>0</v>
      </c>
      <c r="W312" s="99">
        <v>965647.69975280797</v>
      </c>
      <c r="X312" s="99">
        <v>1507929.54408264</v>
      </c>
      <c r="Y312" s="99">
        <v>1068972.7216491699</v>
      </c>
      <c r="Z312" s="99">
        <v>221265.6022892</v>
      </c>
      <c r="AA312" s="99">
        <v>0</v>
      </c>
      <c r="AB312" s="99">
        <v>0</v>
      </c>
      <c r="AC312" s="99">
        <v>1250659.44198608</v>
      </c>
      <c r="AD312" s="99">
        <v>0</v>
      </c>
      <c r="AE312" s="99">
        <v>6319.6991809606598</v>
      </c>
      <c r="AF312" s="99">
        <v>30435.253166914001</v>
      </c>
      <c r="AG312" s="99">
        <v>946798.65700530994</v>
      </c>
      <c r="AH312" s="99">
        <v>0</v>
      </c>
      <c r="AI312" s="99">
        <v>952368.41496276902</v>
      </c>
      <c r="AJ312" s="99">
        <v>540092.56806945801</v>
      </c>
      <c r="AK312" s="99">
        <v>0</v>
      </c>
      <c r="AL312" s="99">
        <v>4996.7821375131598</v>
      </c>
      <c r="AM312" s="99">
        <v>0</v>
      </c>
      <c r="AN312" s="99">
        <v>1249776.3934631301</v>
      </c>
      <c r="AO312" s="99">
        <v>0</v>
      </c>
      <c r="AP312" s="99">
        <v>8693466.8706054706</v>
      </c>
      <c r="AQ312" s="99">
        <v>14849711.447998</v>
      </c>
      <c r="AR312" s="99">
        <v>10734520.591918901</v>
      </c>
      <c r="AS312" s="99">
        <v>2031771.1853332501</v>
      </c>
      <c r="AT312" s="99">
        <v>0</v>
      </c>
      <c r="AU312" s="99">
        <v>0</v>
      </c>
      <c r="AV312" s="99">
        <v>5378686.2493286096</v>
      </c>
      <c r="AW312" s="99">
        <v>0</v>
      </c>
      <c r="AX312" s="99">
        <v>56202.887786388397</v>
      </c>
      <c r="AY312" s="99">
        <v>294029.43426513701</v>
      </c>
      <c r="AZ312" s="99">
        <v>9475187.7198486291</v>
      </c>
      <c r="BA312" s="99">
        <v>0</v>
      </c>
      <c r="BB312" s="99">
        <v>8522941.8748779297</v>
      </c>
      <c r="BC312" s="99">
        <v>5172192.2334594699</v>
      </c>
      <c r="BD312" s="99">
        <v>0</v>
      </c>
      <c r="BE312" s="99">
        <v>43234.361236572302</v>
      </c>
      <c r="BF312" s="99">
        <v>0</v>
      </c>
      <c r="BG312" s="99">
        <v>5371916.4295043899</v>
      </c>
      <c r="BH312" s="99">
        <v>0</v>
      </c>
      <c r="BI312" s="99">
        <v>1815383.3530426</v>
      </c>
      <c r="BJ312" s="99">
        <v>3064111.7980651902</v>
      </c>
      <c r="BK312" s="99">
        <v>2418051.54089355</v>
      </c>
      <c r="BL312" s="99">
        <v>303715.62739563</v>
      </c>
      <c r="BM312" s="99">
        <v>0</v>
      </c>
      <c r="BN312" s="99">
        <v>0</v>
      </c>
      <c r="BO312" s="99">
        <v>0</v>
      </c>
      <c r="BP312" s="99">
        <v>0</v>
      </c>
      <c r="BQ312" s="99">
        <v>0</v>
      </c>
      <c r="BR312" s="99">
        <v>51545.130365371697</v>
      </c>
      <c r="BS312" s="99">
        <v>1196509.4300994901</v>
      </c>
      <c r="BT312" s="99">
        <v>0</v>
      </c>
      <c r="BU312" s="99">
        <v>1672425.8199920701</v>
      </c>
      <c r="BV312" s="99">
        <v>1889954.8267822301</v>
      </c>
      <c r="BW312" s="99">
        <v>0</v>
      </c>
      <c r="BX312" s="99">
        <v>7699.4699752330798</v>
      </c>
      <c r="BY312" s="99">
        <v>0</v>
      </c>
      <c r="BZ312" s="99">
        <v>0</v>
      </c>
      <c r="CA312" s="99">
        <v>24654.825462102901</v>
      </c>
      <c r="CB312" s="99">
        <v>2480836.54974365</v>
      </c>
      <c r="CC312" s="99">
        <v>23471719.1789551</v>
      </c>
      <c r="CD312" s="99">
        <v>4872599.5894165002</v>
      </c>
      <c r="CE312" s="99">
        <v>1478.7603170126699</v>
      </c>
      <c r="CF312" s="99">
        <v>220860.11948776199</v>
      </c>
      <c r="CG312" s="99">
        <v>2026205.7290802</v>
      </c>
      <c r="CH312" s="99">
        <v>303771.68350982701</v>
      </c>
      <c r="CI312" s="99">
        <v>26130.613026619001</v>
      </c>
      <c r="CJ312" s="99">
        <v>2703648.3569030799</v>
      </c>
      <c r="CK312" s="99">
        <v>25592533.1174316</v>
      </c>
      <c r="CL312" s="99">
        <v>5178002.22937012</v>
      </c>
      <c r="CM312" s="166">
        <v>29976.276517152801</v>
      </c>
      <c r="CN312" s="166">
        <v>3957494.4238891602</v>
      </c>
      <c r="CO312" s="166">
        <v>30969193.346435498</v>
      </c>
      <c r="CP312" s="99">
        <v>5178002.22937012</v>
      </c>
      <c r="CQ312" s="99">
        <v>1444.8305816352399</v>
      </c>
      <c r="CR312" s="99">
        <v>215975.46279334999</v>
      </c>
      <c r="CS312" s="99">
        <v>1987578.8602142299</v>
      </c>
      <c r="CT312" s="99">
        <v>294537.02869033802</v>
      </c>
      <c r="CU312" s="98">
        <v>12567.039911596001</v>
      </c>
      <c r="CV312" s="98">
        <v>5267.2351137280002</v>
      </c>
      <c r="CW312" s="98">
        <v>2701696.669231412</v>
      </c>
      <c r="CX312" s="98">
        <v>25497924.908035301</v>
      </c>
    </row>
    <row r="313" spans="1:102" x14ac:dyDescent="0.2">
      <c r="A313" s="98" t="s">
        <v>55</v>
      </c>
      <c r="B313" s="100">
        <v>43435</v>
      </c>
      <c r="C313" s="99">
        <v>0</v>
      </c>
      <c r="D313" s="99">
        <v>11991.1124244928</v>
      </c>
      <c r="E313" s="99">
        <v>12263.1499934196</v>
      </c>
      <c r="F313" s="99">
        <v>9671.0617084503192</v>
      </c>
      <c r="G313" s="99">
        <v>1494.81426940858</v>
      </c>
      <c r="H313" s="99">
        <v>0</v>
      </c>
      <c r="I313" s="99">
        <v>0</v>
      </c>
      <c r="J313" s="99">
        <v>3841.0580198764801</v>
      </c>
      <c r="K313" s="99">
        <v>0</v>
      </c>
      <c r="L313" s="99">
        <v>79.416711776517303</v>
      </c>
      <c r="M313" s="99">
        <v>257.19111815094902</v>
      </c>
      <c r="N313" s="99">
        <v>7809.5050704479199</v>
      </c>
      <c r="O313" s="99">
        <v>0</v>
      </c>
      <c r="P313" s="99">
        <v>11832.0847798586</v>
      </c>
      <c r="Q313" s="99">
        <v>4288.4273316264198</v>
      </c>
      <c r="R313" s="99">
        <v>0</v>
      </c>
      <c r="S313" s="99">
        <v>30.7192294683773</v>
      </c>
      <c r="T313" s="99">
        <v>0</v>
      </c>
      <c r="U313" s="99">
        <v>3838.8790997266801</v>
      </c>
      <c r="V313" s="99">
        <v>0</v>
      </c>
      <c r="W313" s="99">
        <v>946644.35903930699</v>
      </c>
      <c r="X313" s="99">
        <v>1482543.1589355499</v>
      </c>
      <c r="Y313" s="99">
        <v>1065917.1401367199</v>
      </c>
      <c r="Z313" s="99">
        <v>222556.857004166</v>
      </c>
      <c r="AA313" s="99">
        <v>0</v>
      </c>
      <c r="AB313" s="99">
        <v>0</v>
      </c>
      <c r="AC313" s="99">
        <v>1248739.0376892099</v>
      </c>
      <c r="AD313" s="99">
        <v>0</v>
      </c>
      <c r="AE313" s="99">
        <v>6126.4894993305197</v>
      </c>
      <c r="AF313" s="99">
        <v>29146.698004960999</v>
      </c>
      <c r="AG313" s="99">
        <v>944846.981300354</v>
      </c>
      <c r="AH313" s="99">
        <v>0</v>
      </c>
      <c r="AI313" s="99">
        <v>937059.54827880894</v>
      </c>
      <c r="AJ313" s="99">
        <v>513187.93229675299</v>
      </c>
      <c r="AK313" s="99">
        <v>0</v>
      </c>
      <c r="AL313" s="99">
        <v>4204.9043264389002</v>
      </c>
      <c r="AM313" s="99">
        <v>0</v>
      </c>
      <c r="AN313" s="99">
        <v>1248798.42210388</v>
      </c>
      <c r="AO313" s="99">
        <v>0</v>
      </c>
      <c r="AP313" s="99">
        <v>8578946.4534912091</v>
      </c>
      <c r="AQ313" s="99">
        <v>14636025.8253174</v>
      </c>
      <c r="AR313" s="99">
        <v>10735022.248535199</v>
      </c>
      <c r="AS313" s="99">
        <v>2054998.83578491</v>
      </c>
      <c r="AT313" s="99">
        <v>0</v>
      </c>
      <c r="AU313" s="99">
        <v>0</v>
      </c>
      <c r="AV313" s="99">
        <v>5416735.5861816397</v>
      </c>
      <c r="AW313" s="99">
        <v>0</v>
      </c>
      <c r="AX313" s="99">
        <v>54621.735110282898</v>
      </c>
      <c r="AY313" s="99">
        <v>283803.32820892299</v>
      </c>
      <c r="AZ313" s="99">
        <v>9496143.6643066406</v>
      </c>
      <c r="BA313" s="99">
        <v>0</v>
      </c>
      <c r="BB313" s="99">
        <v>8438392.9677734394</v>
      </c>
      <c r="BC313" s="99">
        <v>4893872.25537109</v>
      </c>
      <c r="BD313" s="99">
        <v>0</v>
      </c>
      <c r="BE313" s="99">
        <v>36509.178827285803</v>
      </c>
      <c r="BF313" s="99">
        <v>0</v>
      </c>
      <c r="BG313" s="99">
        <v>5411959.9840698196</v>
      </c>
      <c r="BH313" s="99">
        <v>0</v>
      </c>
      <c r="BI313" s="99">
        <v>1651337.36010742</v>
      </c>
      <c r="BJ313" s="99">
        <v>3073705.8591003399</v>
      </c>
      <c r="BK313" s="99">
        <v>2448129.74786377</v>
      </c>
      <c r="BL313" s="99">
        <v>302563.943462372</v>
      </c>
      <c r="BM313" s="99">
        <v>0</v>
      </c>
      <c r="BN313" s="99">
        <v>0</v>
      </c>
      <c r="BO313" s="99">
        <v>0</v>
      </c>
      <c r="BP313" s="99">
        <v>0</v>
      </c>
      <c r="BQ313" s="99">
        <v>0</v>
      </c>
      <c r="BR313" s="99">
        <v>49413.040846824602</v>
      </c>
      <c r="BS313" s="99">
        <v>1225449.44892883</v>
      </c>
      <c r="BT313" s="99">
        <v>0</v>
      </c>
      <c r="BU313" s="99">
        <v>1712756.27999878</v>
      </c>
      <c r="BV313" s="99">
        <v>1866124.5802307101</v>
      </c>
      <c r="BW313" s="99">
        <v>0</v>
      </c>
      <c r="BX313" s="99">
        <v>6860.5699744820604</v>
      </c>
      <c r="BY313" s="99">
        <v>0</v>
      </c>
      <c r="BZ313" s="99">
        <v>0</v>
      </c>
      <c r="CA313" s="99">
        <v>24250.1276657581</v>
      </c>
      <c r="CB313" s="99">
        <v>2426383.8553466802</v>
      </c>
      <c r="CC313" s="99">
        <v>23215946.706054699</v>
      </c>
      <c r="CD313" s="99">
        <v>4808965.2726440402</v>
      </c>
      <c r="CE313" s="99">
        <v>1485.1345642060001</v>
      </c>
      <c r="CF313" s="99">
        <v>221954.15259742699</v>
      </c>
      <c r="CG313" s="99">
        <v>2052117.2665863</v>
      </c>
      <c r="CH313" s="99">
        <v>302251.58328628499</v>
      </c>
      <c r="CI313" s="99">
        <v>25691.877522230101</v>
      </c>
      <c r="CJ313" s="99">
        <v>2646123.5176391602</v>
      </c>
      <c r="CK313" s="99">
        <v>25208140.368652299</v>
      </c>
      <c r="CL313" s="99">
        <v>5110713.95166016</v>
      </c>
      <c r="CM313" s="166">
        <v>29450.7593736649</v>
      </c>
      <c r="CN313" s="166">
        <v>3880400.1640319801</v>
      </c>
      <c r="CO313" s="166">
        <v>30558376.962158199</v>
      </c>
      <c r="CP313" s="99">
        <v>5110713.95166016</v>
      </c>
      <c r="CQ313" s="99">
        <v>1456.65966248512</v>
      </c>
      <c r="CR313" s="99">
        <v>217817.22091674799</v>
      </c>
      <c r="CS313" s="99">
        <v>2017912.71630859</v>
      </c>
      <c r="CT313" s="99">
        <v>294654.70748138399</v>
      </c>
      <c r="CU313" s="98">
        <v>12262.033503750001</v>
      </c>
      <c r="CV313" s="98">
        <v>5275.4970028159996</v>
      </c>
      <c r="CW313" s="98">
        <v>2648338.0079441071</v>
      </c>
      <c r="CX313" s="98">
        <v>25268063.972640999</v>
      </c>
    </row>
    <row r="314" spans="1:102" x14ac:dyDescent="0.2">
      <c r="A314" s="98" t="s">
        <v>55</v>
      </c>
      <c r="B314" s="100">
        <v>43525</v>
      </c>
      <c r="C314" s="99">
        <v>0</v>
      </c>
      <c r="D314" s="99">
        <v>12211.2769452333</v>
      </c>
      <c r="E314" s="99">
        <v>12304.1931849718</v>
      </c>
      <c r="F314" s="99">
        <v>9753.2754644155502</v>
      </c>
      <c r="G314" s="99">
        <v>1531.21151481569</v>
      </c>
      <c r="H314" s="99">
        <v>0</v>
      </c>
      <c r="I314" s="99">
        <v>0</v>
      </c>
      <c r="J314" s="99">
        <v>3871.6872724592699</v>
      </c>
      <c r="K314" s="99">
        <v>0</v>
      </c>
      <c r="L314" s="99">
        <v>416.77543834224298</v>
      </c>
      <c r="M314" s="99">
        <v>242.78772236593099</v>
      </c>
      <c r="N314" s="99">
        <v>7877.3050389289901</v>
      </c>
      <c r="O314" s="99">
        <v>0</v>
      </c>
      <c r="P314" s="99">
        <v>12013.486885309199</v>
      </c>
      <c r="Q314" s="99">
        <v>3987.1850461363802</v>
      </c>
      <c r="R314" s="99">
        <v>0</v>
      </c>
      <c r="S314" s="99">
        <v>29.1005889165681</v>
      </c>
      <c r="T314" s="99">
        <v>0</v>
      </c>
      <c r="U314" s="99">
        <v>3880.29331108928</v>
      </c>
      <c r="V314" s="99">
        <v>0</v>
      </c>
      <c r="W314" s="99">
        <v>1017048.59590912</v>
      </c>
      <c r="X314" s="99">
        <v>1478245.45100403</v>
      </c>
      <c r="Y314" s="99">
        <v>1068549.0047607401</v>
      </c>
      <c r="Z314" s="99">
        <v>228689.405260086</v>
      </c>
      <c r="AA314" s="99">
        <v>0</v>
      </c>
      <c r="AB314" s="99">
        <v>0</v>
      </c>
      <c r="AC314" s="99">
        <v>1259618.5091095001</v>
      </c>
      <c r="AD314" s="99">
        <v>0</v>
      </c>
      <c r="AE314" s="99">
        <v>60790.3622317314</v>
      </c>
      <c r="AF314" s="99">
        <v>26897.000574350401</v>
      </c>
      <c r="AG314" s="99">
        <v>946820.30458068801</v>
      </c>
      <c r="AH314" s="99">
        <v>0</v>
      </c>
      <c r="AI314" s="99">
        <v>954765.48603057896</v>
      </c>
      <c r="AJ314" s="99">
        <v>462939.88848877</v>
      </c>
      <c r="AK314" s="99">
        <v>0</v>
      </c>
      <c r="AL314" s="99">
        <v>3837.8969889581199</v>
      </c>
      <c r="AM314" s="99">
        <v>0</v>
      </c>
      <c r="AN314" s="99">
        <v>1260209.32008362</v>
      </c>
      <c r="AO314" s="99">
        <v>0</v>
      </c>
      <c r="AP314" s="99">
        <v>8768716.3878173791</v>
      </c>
      <c r="AQ314" s="99">
        <v>14558665.2613525</v>
      </c>
      <c r="AR314" s="99">
        <v>10721260.4094238</v>
      </c>
      <c r="AS314" s="99">
        <v>2136438.9169006301</v>
      </c>
      <c r="AT314" s="99">
        <v>0</v>
      </c>
      <c r="AU314" s="99">
        <v>0</v>
      </c>
      <c r="AV314" s="99">
        <v>5499681.1674194299</v>
      </c>
      <c r="AW314" s="99">
        <v>0</v>
      </c>
      <c r="AX314" s="99">
        <v>534937.33618164097</v>
      </c>
      <c r="AY314" s="99">
        <v>267372.23702621501</v>
      </c>
      <c r="AZ314" s="99">
        <v>9483973.2012939509</v>
      </c>
      <c r="BA314" s="99">
        <v>0</v>
      </c>
      <c r="BB314" s="99">
        <v>8612028.3497314509</v>
      </c>
      <c r="BC314" s="99">
        <v>4499027.38745117</v>
      </c>
      <c r="BD314" s="99">
        <v>0</v>
      </c>
      <c r="BE314" s="99">
        <v>34595.980768203699</v>
      </c>
      <c r="BF314" s="99">
        <v>0</v>
      </c>
      <c r="BG314" s="99">
        <v>5509231.4227905301</v>
      </c>
      <c r="BH314" s="99">
        <v>0</v>
      </c>
      <c r="BI314" s="99">
        <v>1851463.4511871301</v>
      </c>
      <c r="BJ314" s="99">
        <v>2994504.4273681599</v>
      </c>
      <c r="BK314" s="99">
        <v>2454835.66937256</v>
      </c>
      <c r="BL314" s="99">
        <v>308346.57545852702</v>
      </c>
      <c r="BM314" s="99">
        <v>0</v>
      </c>
      <c r="BN314" s="99">
        <v>0</v>
      </c>
      <c r="BO314" s="99">
        <v>0</v>
      </c>
      <c r="BP314" s="99">
        <v>0</v>
      </c>
      <c r="BQ314" s="99">
        <v>0</v>
      </c>
      <c r="BR314" s="99">
        <v>46662.9279680252</v>
      </c>
      <c r="BS314" s="99">
        <v>1266279.41929626</v>
      </c>
      <c r="BT314" s="99">
        <v>0</v>
      </c>
      <c r="BU314" s="99">
        <v>1750646.97303772</v>
      </c>
      <c r="BV314" s="99">
        <v>1718128.24639893</v>
      </c>
      <c r="BW314" s="99">
        <v>0</v>
      </c>
      <c r="BX314" s="99">
        <v>6898.2209880948103</v>
      </c>
      <c r="BY314" s="99">
        <v>0</v>
      </c>
      <c r="BZ314" s="99">
        <v>0</v>
      </c>
      <c r="CA314" s="99">
        <v>24518.1507954597</v>
      </c>
      <c r="CB314" s="99">
        <v>2450286.2773742699</v>
      </c>
      <c r="CC314" s="99">
        <v>23594705.2663574</v>
      </c>
      <c r="CD314" s="99">
        <v>4835243.02526855</v>
      </c>
      <c r="CE314" s="99">
        <v>1536.8654326498499</v>
      </c>
      <c r="CF314" s="99">
        <v>230110.23508644101</v>
      </c>
      <c r="CG314" s="99">
        <v>2149040.6827087398</v>
      </c>
      <c r="CH314" s="99">
        <v>308689.47039794899</v>
      </c>
      <c r="CI314" s="99">
        <v>26074.390587091399</v>
      </c>
      <c r="CJ314" s="99">
        <v>2679319.0246887198</v>
      </c>
      <c r="CK314" s="99">
        <v>25497785.6413574</v>
      </c>
      <c r="CL314" s="99">
        <v>5142048.9982299795</v>
      </c>
      <c r="CM314" s="166">
        <v>29852.478944063201</v>
      </c>
      <c r="CN314" s="166">
        <v>3940800.14599609</v>
      </c>
      <c r="CO314" s="166">
        <v>31026120.785644501</v>
      </c>
      <c r="CP314" s="99">
        <v>5142048.9982299795</v>
      </c>
      <c r="CQ314" s="99">
        <v>1510.82802993059</v>
      </c>
      <c r="CR314" s="99">
        <v>225805.08883667001</v>
      </c>
      <c r="CS314" s="99">
        <v>2100902.6966247601</v>
      </c>
      <c r="CT314" s="99">
        <v>302511.19171524001</v>
      </c>
      <c r="CU314" s="98">
        <v>12304.029336522</v>
      </c>
      <c r="CV314" s="98">
        <v>5333.3076155660001</v>
      </c>
      <c r="CW314" s="98">
        <v>2680396.5124607109</v>
      </c>
      <c r="CX314" s="98">
        <v>25743745.94906614</v>
      </c>
    </row>
    <row r="315" spans="1:102" x14ac:dyDescent="0.2">
      <c r="A315" s="98" t="s">
        <v>55</v>
      </c>
      <c r="B315" s="100">
        <v>43617</v>
      </c>
      <c r="C315" s="99">
        <v>0</v>
      </c>
      <c r="D315" s="99">
        <v>12207.4217361212</v>
      </c>
      <c r="E315" s="99">
        <v>12070.095172166801</v>
      </c>
      <c r="F315" s="99">
        <v>9669.3210027217901</v>
      </c>
      <c r="G315" s="99">
        <v>1554.4920416623399</v>
      </c>
      <c r="H315" s="99">
        <v>0</v>
      </c>
      <c r="I315" s="99">
        <v>0</v>
      </c>
      <c r="J315" s="99">
        <v>3901.36412715912</v>
      </c>
      <c r="K315" s="99">
        <v>0</v>
      </c>
      <c r="L315" s="99">
        <v>351.07542194053502</v>
      </c>
      <c r="M315" s="99">
        <v>231.16155619174199</v>
      </c>
      <c r="N315" s="99">
        <v>7782.4922013282803</v>
      </c>
      <c r="O315" s="99">
        <v>0</v>
      </c>
      <c r="P315" s="99">
        <v>12039.688240289701</v>
      </c>
      <c r="Q315" s="99">
        <v>3913.0195756256599</v>
      </c>
      <c r="R315" s="99">
        <v>0</v>
      </c>
      <c r="S315" s="99">
        <v>28.566626937827099</v>
      </c>
      <c r="T315" s="99">
        <v>0</v>
      </c>
      <c r="U315" s="99">
        <v>3906.88652724028</v>
      </c>
      <c r="V315" s="99">
        <v>0</v>
      </c>
      <c r="W315" s="99">
        <v>924515.91380310105</v>
      </c>
      <c r="X315" s="99">
        <v>1460551.0965881301</v>
      </c>
      <c r="Y315" s="99">
        <v>1066982.8228302</v>
      </c>
      <c r="Z315" s="99">
        <v>228375.60531616199</v>
      </c>
      <c r="AA315" s="99">
        <v>0</v>
      </c>
      <c r="AB315" s="99">
        <v>0</v>
      </c>
      <c r="AC315" s="99">
        <v>1273314.2644195601</v>
      </c>
      <c r="AD315" s="99">
        <v>0</v>
      </c>
      <c r="AE315" s="99">
        <v>59892.421970844298</v>
      </c>
      <c r="AF315" s="99">
        <v>26475.273932456999</v>
      </c>
      <c r="AG315" s="99">
        <v>946223.90613555897</v>
      </c>
      <c r="AH315" s="99">
        <v>0</v>
      </c>
      <c r="AI315" s="99">
        <v>940129.38941955601</v>
      </c>
      <c r="AJ315" s="99">
        <v>450858.16189193702</v>
      </c>
      <c r="AK315" s="99">
        <v>0</v>
      </c>
      <c r="AL315" s="99">
        <v>4067.2375287115601</v>
      </c>
      <c r="AM315" s="99">
        <v>0</v>
      </c>
      <c r="AN315" s="99">
        <v>1273733.6199646001</v>
      </c>
      <c r="AO315" s="99">
        <v>0</v>
      </c>
      <c r="AP315" s="99">
        <v>8703005.9550781306</v>
      </c>
      <c r="AQ315" s="99">
        <v>14325741.0310059</v>
      </c>
      <c r="AR315" s="99">
        <v>10626220.4287109</v>
      </c>
      <c r="AS315" s="99">
        <v>2135871.47338867</v>
      </c>
      <c r="AT315" s="99">
        <v>0</v>
      </c>
      <c r="AU315" s="99">
        <v>0</v>
      </c>
      <c r="AV315" s="99">
        <v>5574495.3244018601</v>
      </c>
      <c r="AW315" s="99">
        <v>0</v>
      </c>
      <c r="AX315" s="99">
        <v>516691.21331405599</v>
      </c>
      <c r="AY315" s="99">
        <v>266800.31936645502</v>
      </c>
      <c r="AZ315" s="99">
        <v>9390903.2243652306</v>
      </c>
      <c r="BA315" s="99">
        <v>0</v>
      </c>
      <c r="BB315" s="99">
        <v>8511591.8962402306</v>
      </c>
      <c r="BC315" s="99">
        <v>4363500.6619262705</v>
      </c>
      <c r="BD315" s="99">
        <v>0</v>
      </c>
      <c r="BE315" s="99">
        <v>36469.290004253402</v>
      </c>
      <c r="BF315" s="99">
        <v>0</v>
      </c>
      <c r="BG315" s="99">
        <v>5577651.8268432599</v>
      </c>
      <c r="BH315" s="99">
        <v>0</v>
      </c>
      <c r="BI315" s="99">
        <v>1811710.9503784201</v>
      </c>
      <c r="BJ315" s="99">
        <v>2941259.7909240699</v>
      </c>
      <c r="BK315" s="99">
        <v>2433219.8877868699</v>
      </c>
      <c r="BL315" s="99">
        <v>288746.41916275001</v>
      </c>
      <c r="BM315" s="99">
        <v>0</v>
      </c>
      <c r="BN315" s="99">
        <v>0</v>
      </c>
      <c r="BO315" s="99">
        <v>0</v>
      </c>
      <c r="BP315" s="99">
        <v>0</v>
      </c>
      <c r="BQ315" s="99">
        <v>0</v>
      </c>
      <c r="BR315" s="99">
        <v>45400.488601207697</v>
      </c>
      <c r="BS315" s="99">
        <v>1239780.25848389</v>
      </c>
      <c r="BT315" s="99">
        <v>0</v>
      </c>
      <c r="BU315" s="99">
        <v>1744332.47259521</v>
      </c>
      <c r="BV315" s="99">
        <v>1718139.0015716599</v>
      </c>
      <c r="BW315" s="99">
        <v>0</v>
      </c>
      <c r="BX315" s="99">
        <v>7622.42944145203</v>
      </c>
      <c r="BY315" s="99">
        <v>0</v>
      </c>
      <c r="BZ315" s="99">
        <v>0</v>
      </c>
      <c r="CA315" s="99">
        <v>24277.491421937899</v>
      </c>
      <c r="CB315" s="99">
        <v>2423508.7444763202</v>
      </c>
      <c r="CC315" s="99">
        <v>22840401.0083008</v>
      </c>
      <c r="CD315" s="99">
        <v>4684757.1633911096</v>
      </c>
      <c r="CE315" s="99">
        <v>1556.1499979645</v>
      </c>
      <c r="CF315" s="99">
        <v>228145.943658829</v>
      </c>
      <c r="CG315" s="99">
        <v>2132487.2748718299</v>
      </c>
      <c r="CH315" s="99">
        <v>288670.50212478603</v>
      </c>
      <c r="CI315" s="99">
        <v>25862.270036697399</v>
      </c>
      <c r="CJ315" s="99">
        <v>2653280.0473022498</v>
      </c>
      <c r="CK315" s="99">
        <v>25182027.763916001</v>
      </c>
      <c r="CL315" s="99">
        <v>4973808.9231567401</v>
      </c>
      <c r="CM315" s="166">
        <v>29669.0806620121</v>
      </c>
      <c r="CN315" s="166">
        <v>3938790.8374633798</v>
      </c>
      <c r="CO315" s="166">
        <v>30813742.2880859</v>
      </c>
      <c r="CP315" s="99">
        <v>4973808.9231567401</v>
      </c>
      <c r="CQ315" s="99">
        <v>1528.42328418791</v>
      </c>
      <c r="CR315" s="99">
        <v>224417.43989944499</v>
      </c>
      <c r="CS315" s="99">
        <v>2102302.9552002</v>
      </c>
      <c r="CT315" s="99">
        <v>282499.937294006</v>
      </c>
      <c r="CU315" s="98">
        <v>12071.039546403999</v>
      </c>
      <c r="CV315" s="98">
        <v>5373.187496134</v>
      </c>
      <c r="CW315" s="98">
        <v>2651654.6881351494</v>
      </c>
      <c r="CX315" s="98">
        <v>24972888.28317263</v>
      </c>
    </row>
    <row r="316" spans="1:102" x14ac:dyDescent="0.2">
      <c r="A316" s="98" t="s">
        <v>55</v>
      </c>
      <c r="B316" s="100">
        <v>43709</v>
      </c>
      <c r="C316" s="99">
        <v>0</v>
      </c>
      <c r="D316" s="99">
        <v>12010.5115443468</v>
      </c>
      <c r="E316" s="99">
        <v>11735.1967440844</v>
      </c>
      <c r="F316" s="99">
        <v>9515.1616714000702</v>
      </c>
      <c r="G316" s="99">
        <v>1584.11221437156</v>
      </c>
      <c r="H316" s="99">
        <v>0</v>
      </c>
      <c r="I316" s="99">
        <v>0</v>
      </c>
      <c r="J316" s="99">
        <v>3943.9734354913198</v>
      </c>
      <c r="K316" s="99">
        <v>0</v>
      </c>
      <c r="L316" s="99">
        <v>246.202617393807</v>
      </c>
      <c r="M316" s="99">
        <v>228.87441332451999</v>
      </c>
      <c r="N316" s="99">
        <v>7631.7126563191396</v>
      </c>
      <c r="O316" s="99">
        <v>0</v>
      </c>
      <c r="P316" s="99">
        <v>11777.2739483118</v>
      </c>
      <c r="Q316" s="99">
        <v>3752.0815017223399</v>
      </c>
      <c r="R316" s="99">
        <v>0</v>
      </c>
      <c r="S316" s="99">
        <v>26.729246587492501</v>
      </c>
      <c r="T316" s="99">
        <v>0</v>
      </c>
      <c r="U316" s="99">
        <v>3930.52718552947</v>
      </c>
      <c r="V316" s="99">
        <v>0</v>
      </c>
      <c r="W316" s="99">
        <v>936397.53968048096</v>
      </c>
      <c r="X316" s="99">
        <v>1431739.6819305399</v>
      </c>
      <c r="Y316" s="99">
        <v>1061659.6329040499</v>
      </c>
      <c r="Z316" s="99">
        <v>231549.11727142299</v>
      </c>
      <c r="AA316" s="99">
        <v>0</v>
      </c>
      <c r="AB316" s="99">
        <v>0</v>
      </c>
      <c r="AC316" s="99">
        <v>1290918.96336365</v>
      </c>
      <c r="AD316" s="99">
        <v>0</v>
      </c>
      <c r="AE316" s="99">
        <v>56504.191496372201</v>
      </c>
      <c r="AF316" s="99">
        <v>24698.6527330875</v>
      </c>
      <c r="AG316" s="99">
        <v>939398.46105956996</v>
      </c>
      <c r="AH316" s="99">
        <v>0</v>
      </c>
      <c r="AI316" s="99">
        <v>914851.34375</v>
      </c>
      <c r="AJ316" s="99">
        <v>429463.78146362299</v>
      </c>
      <c r="AK316" s="99">
        <v>0</v>
      </c>
      <c r="AL316" s="99">
        <v>3226.96428343654</v>
      </c>
      <c r="AM316" s="99">
        <v>0</v>
      </c>
      <c r="AN316" s="99">
        <v>1289570.5753784201</v>
      </c>
      <c r="AO316" s="99">
        <v>0</v>
      </c>
      <c r="AP316" s="99">
        <v>8568927.4852294903</v>
      </c>
      <c r="AQ316" s="99">
        <v>14029434.3474121</v>
      </c>
      <c r="AR316" s="99">
        <v>10507642.6647949</v>
      </c>
      <c r="AS316" s="99">
        <v>2170413.9041442899</v>
      </c>
      <c r="AT316" s="99">
        <v>0</v>
      </c>
      <c r="AU316" s="99">
        <v>0</v>
      </c>
      <c r="AV316" s="99">
        <v>5701150.7932739304</v>
      </c>
      <c r="AW316" s="99">
        <v>0</v>
      </c>
      <c r="AX316" s="99">
        <v>499600.70615005499</v>
      </c>
      <c r="AY316" s="99">
        <v>250892.46846008301</v>
      </c>
      <c r="AZ316" s="99">
        <v>9270207.1286621094</v>
      </c>
      <c r="BA316" s="99">
        <v>0</v>
      </c>
      <c r="BB316" s="99">
        <v>8311846.8404540997</v>
      </c>
      <c r="BC316" s="99">
        <v>4193041.4418945299</v>
      </c>
      <c r="BD316" s="99">
        <v>0</v>
      </c>
      <c r="BE316" s="99">
        <v>28490.043424844702</v>
      </c>
      <c r="BF316" s="99">
        <v>0</v>
      </c>
      <c r="BG316" s="99">
        <v>5690961.8582153302</v>
      </c>
      <c r="BH316" s="99">
        <v>0</v>
      </c>
      <c r="BI316" s="99">
        <v>1787782.80158997</v>
      </c>
      <c r="BJ316" s="99">
        <v>2828634.85656738</v>
      </c>
      <c r="BK316" s="99">
        <v>2370372.0245666499</v>
      </c>
      <c r="BL316" s="99">
        <v>279118.65970230103</v>
      </c>
      <c r="BM316" s="99">
        <v>0</v>
      </c>
      <c r="BN316" s="99">
        <v>0</v>
      </c>
      <c r="BO316" s="99">
        <v>0</v>
      </c>
      <c r="BP316" s="99">
        <v>0</v>
      </c>
      <c r="BQ316" s="99">
        <v>0</v>
      </c>
      <c r="BR316" s="99">
        <v>43832.203053474397</v>
      </c>
      <c r="BS316" s="99">
        <v>1200008.8307495101</v>
      </c>
      <c r="BT316" s="99">
        <v>0</v>
      </c>
      <c r="BU316" s="99">
        <v>1637436.2656555199</v>
      </c>
      <c r="BV316" s="99">
        <v>1672176.3376617399</v>
      </c>
      <c r="BW316" s="99">
        <v>0</v>
      </c>
      <c r="BX316" s="99">
        <v>5071.14919090271</v>
      </c>
      <c r="BY316" s="99">
        <v>0</v>
      </c>
      <c r="BZ316" s="99">
        <v>0</v>
      </c>
      <c r="CA316" s="99">
        <v>23750.538623332999</v>
      </c>
      <c r="CB316" s="99">
        <v>2375488.5816040002</v>
      </c>
      <c r="CC316" s="99">
        <v>22518915.534179699</v>
      </c>
      <c r="CD316" s="99">
        <v>4602866.1229248</v>
      </c>
      <c r="CE316" s="99">
        <v>1587.7097274661101</v>
      </c>
      <c r="CF316" s="99">
        <v>230976.885820389</v>
      </c>
      <c r="CG316" s="99">
        <v>2163334.3364257799</v>
      </c>
      <c r="CH316" s="99">
        <v>279158.90717315697</v>
      </c>
      <c r="CI316" s="99">
        <v>25336.4699425697</v>
      </c>
      <c r="CJ316" s="99">
        <v>2608446.2962341299</v>
      </c>
      <c r="CK316" s="99">
        <v>24785104.395752002</v>
      </c>
      <c r="CL316" s="99">
        <v>4883865.6141967801</v>
      </c>
      <c r="CM316" s="166">
        <v>29251.478597879399</v>
      </c>
      <c r="CN316" s="166">
        <v>3899904.0690307599</v>
      </c>
      <c r="CO316" s="166">
        <v>30469385.958007801</v>
      </c>
      <c r="CP316" s="99">
        <v>4883865.6141967801</v>
      </c>
      <c r="CQ316" s="99">
        <v>1565.19195850194</v>
      </c>
      <c r="CR316" s="99">
        <v>227782.515233994</v>
      </c>
      <c r="CS316" s="99">
        <v>2140134.88848877</v>
      </c>
      <c r="CT316" s="99">
        <v>272703.78281021101</v>
      </c>
      <c r="CU316" s="98">
        <v>11735.530542594001</v>
      </c>
      <c r="CV316" s="98">
        <v>5432.2914691739998</v>
      </c>
      <c r="CW316" s="98">
        <v>2606465.467424389</v>
      </c>
      <c r="CX316" s="98">
        <v>24682249.87060548</v>
      </c>
    </row>
    <row r="317" spans="1:102" x14ac:dyDescent="0.2">
      <c r="A317" s="98" t="s">
        <v>56</v>
      </c>
      <c r="B317" s="100">
        <v>38047</v>
      </c>
      <c r="C317" s="99">
        <v>198493.56328582799</v>
      </c>
      <c r="D317" s="99">
        <v>0</v>
      </c>
      <c r="E317" s="99">
        <v>78452.686233520493</v>
      </c>
      <c r="F317" s="99">
        <v>20827.961780309699</v>
      </c>
      <c r="G317" s="99">
        <v>87.559469152241903</v>
      </c>
      <c r="H317" s="99">
        <v>31541.090430021301</v>
      </c>
      <c r="I317" s="99">
        <v>0</v>
      </c>
      <c r="J317" s="99">
        <v>171.82734950259299</v>
      </c>
      <c r="K317" s="99">
        <v>75848.180908203096</v>
      </c>
      <c r="L317" s="99">
        <v>179462.51427650501</v>
      </c>
      <c r="M317" s="99">
        <v>69655.600628852801</v>
      </c>
      <c r="N317" s="99">
        <v>12429.3445124626</v>
      </c>
      <c r="O317" s="99">
        <v>0</v>
      </c>
      <c r="P317" s="99">
        <v>0</v>
      </c>
      <c r="Q317" s="99">
        <v>14049.4752486944</v>
      </c>
      <c r="R317" s="99">
        <v>0</v>
      </c>
      <c r="S317" s="99">
        <v>0</v>
      </c>
      <c r="T317" s="99">
        <v>31200.5857484341</v>
      </c>
      <c r="U317" s="99">
        <v>74908.517671585098</v>
      </c>
      <c r="V317" s="99">
        <v>13739150.3951416</v>
      </c>
      <c r="W317" s="99">
        <v>0</v>
      </c>
      <c r="X317" s="99">
        <v>10618939.7503662</v>
      </c>
      <c r="Y317" s="99">
        <v>1366498.4168396001</v>
      </c>
      <c r="Z317" s="99">
        <v>8386.2917560338992</v>
      </c>
      <c r="AA317" s="99">
        <v>8699274.3793945294</v>
      </c>
      <c r="AB317" s="99">
        <v>0</v>
      </c>
      <c r="AC317" s="99">
        <v>17395.2696502209</v>
      </c>
      <c r="AD317" s="99">
        <v>32457973.252197299</v>
      </c>
      <c r="AE317" s="99">
        <v>13039432.698364301</v>
      </c>
      <c r="AF317" s="99">
        <v>5429724.0856323196</v>
      </c>
      <c r="AG317" s="99">
        <v>2756228.64562988</v>
      </c>
      <c r="AH317" s="99">
        <v>0</v>
      </c>
      <c r="AI317" s="99">
        <v>0</v>
      </c>
      <c r="AJ317" s="99">
        <v>3222593.7813720698</v>
      </c>
      <c r="AK317" s="99">
        <v>0</v>
      </c>
      <c r="AL317" s="99">
        <v>0</v>
      </c>
      <c r="AM317" s="99">
        <v>8619432.4979247991</v>
      </c>
      <c r="AN317" s="99">
        <v>31480899.519287098</v>
      </c>
      <c r="AO317" s="99">
        <v>116311832.85156301</v>
      </c>
      <c r="AP317" s="99">
        <v>0</v>
      </c>
      <c r="AQ317" s="99">
        <v>85496675.659179702</v>
      </c>
      <c r="AR317" s="99">
        <v>13666941.4211426</v>
      </c>
      <c r="AS317" s="99">
        <v>58169.658545017199</v>
      </c>
      <c r="AT317" s="99">
        <v>55324286.308105499</v>
      </c>
      <c r="AU317" s="99">
        <v>0</v>
      </c>
      <c r="AV317" s="99">
        <v>38244.507086277001</v>
      </c>
      <c r="AW317" s="99">
        <v>74857014.291015595</v>
      </c>
      <c r="AX317" s="99">
        <v>111030733.84570301</v>
      </c>
      <c r="AY317" s="99">
        <v>46105203.3515625</v>
      </c>
      <c r="AZ317" s="99">
        <v>19940316.7260742</v>
      </c>
      <c r="BA317" s="99">
        <v>0</v>
      </c>
      <c r="BB317" s="99">
        <v>0</v>
      </c>
      <c r="BC317" s="99">
        <v>24105655.186279301</v>
      </c>
      <c r="BD317" s="99">
        <v>0</v>
      </c>
      <c r="BE317" s="99">
        <v>0</v>
      </c>
      <c r="BF317" s="99">
        <v>54937305.977050804</v>
      </c>
      <c r="BG317" s="99">
        <v>72392450.857421905</v>
      </c>
      <c r="BH317" s="99">
        <v>13404471.920288101</v>
      </c>
      <c r="BI317" s="99">
        <v>0</v>
      </c>
      <c r="BJ317" s="99">
        <v>13332906.412231401</v>
      </c>
      <c r="BK317" s="99">
        <v>2958190.1001892099</v>
      </c>
      <c r="BL317" s="99">
        <v>0</v>
      </c>
      <c r="BM317" s="99">
        <v>0</v>
      </c>
      <c r="BN317" s="99">
        <v>0</v>
      </c>
      <c r="BO317" s="99">
        <v>0</v>
      </c>
      <c r="BP317" s="99">
        <v>0</v>
      </c>
      <c r="BQ317" s="99">
        <v>0</v>
      </c>
      <c r="BR317" s="99">
        <v>11168448.763549799</v>
      </c>
      <c r="BS317" s="99">
        <v>6915820.0680542002</v>
      </c>
      <c r="BT317" s="99">
        <v>0</v>
      </c>
      <c r="BU317" s="99">
        <v>0</v>
      </c>
      <c r="BV317" s="99">
        <v>8580859.0791015606</v>
      </c>
      <c r="BW317" s="99">
        <v>0</v>
      </c>
      <c r="BX317" s="99">
        <v>0</v>
      </c>
      <c r="BY317" s="99">
        <v>0</v>
      </c>
      <c r="BZ317" s="99">
        <v>0</v>
      </c>
      <c r="CA317" s="99">
        <v>276460.25621414202</v>
      </c>
      <c r="CB317" s="99">
        <v>24165137.224609401</v>
      </c>
      <c r="CC317" s="99">
        <v>199735550.52343801</v>
      </c>
      <c r="CD317" s="99">
        <v>26600783.550781298</v>
      </c>
      <c r="CE317" s="99">
        <v>31244.712926387801</v>
      </c>
      <c r="CF317" s="99">
        <v>8603660.04150391</v>
      </c>
      <c r="CG317" s="99">
        <v>54917400.270996101</v>
      </c>
      <c r="CH317" s="99">
        <v>0</v>
      </c>
      <c r="CI317" s="99">
        <v>307591.19520568801</v>
      </c>
      <c r="CJ317" s="99">
        <v>32738712.980224598</v>
      </c>
      <c r="CK317" s="99">
        <v>254982513.53906301</v>
      </c>
      <c r="CL317" s="99">
        <v>26597044.381347701</v>
      </c>
      <c r="CM317" s="166">
        <v>382373.28103256202</v>
      </c>
      <c r="CN317" s="166">
        <v>64204244.914550804</v>
      </c>
      <c r="CO317" s="166">
        <v>327389276.171875</v>
      </c>
      <c r="CP317" s="99">
        <v>26597044.381347701</v>
      </c>
      <c r="CQ317" s="99">
        <v>0</v>
      </c>
      <c r="CR317" s="99">
        <v>0</v>
      </c>
      <c r="CS317" s="99">
        <v>0</v>
      </c>
      <c r="CT317" s="99">
        <v>0</v>
      </c>
      <c r="CU317" s="98">
        <v>181358.914426387</v>
      </c>
      <c r="CV317" s="98">
        <v>261.03200457299999</v>
      </c>
      <c r="CW317" s="98">
        <v>32768797.266113311</v>
      </c>
      <c r="CX317" s="98">
        <v>254652950.7944341</v>
      </c>
    </row>
    <row r="318" spans="1:102" x14ac:dyDescent="0.2">
      <c r="A318" s="98" t="s">
        <v>56</v>
      </c>
      <c r="B318" s="100">
        <v>38139</v>
      </c>
      <c r="C318" s="99">
        <v>200328.92564582801</v>
      </c>
      <c r="D318" s="99">
        <v>0</v>
      </c>
      <c r="E318" s="99">
        <v>76745.334645271301</v>
      </c>
      <c r="F318" s="99">
        <v>22103.130502700798</v>
      </c>
      <c r="G318" s="99">
        <v>1213.14372242987</v>
      </c>
      <c r="H318" s="99">
        <v>29685.592228650999</v>
      </c>
      <c r="I318" s="99">
        <v>0</v>
      </c>
      <c r="J318" s="99">
        <v>3526.0748132467302</v>
      </c>
      <c r="K318" s="99">
        <v>66938.774447441101</v>
      </c>
      <c r="L318" s="99">
        <v>179775.45405578599</v>
      </c>
      <c r="M318" s="99">
        <v>69062.267084121704</v>
      </c>
      <c r="N318" s="99">
        <v>12916.1584334373</v>
      </c>
      <c r="O318" s="99">
        <v>0</v>
      </c>
      <c r="P318" s="99">
        <v>0</v>
      </c>
      <c r="Q318" s="99">
        <v>13972.197093606001</v>
      </c>
      <c r="R318" s="99">
        <v>0</v>
      </c>
      <c r="S318" s="99">
        <v>0</v>
      </c>
      <c r="T318" s="99">
        <v>31262.6405518055</v>
      </c>
      <c r="U318" s="99">
        <v>74372.053752899199</v>
      </c>
      <c r="V318" s="99">
        <v>13814833.1445313</v>
      </c>
      <c r="W318" s="99">
        <v>0</v>
      </c>
      <c r="X318" s="99">
        <v>10424862.5909424</v>
      </c>
      <c r="Y318" s="99">
        <v>1497926.5129394501</v>
      </c>
      <c r="Z318" s="99">
        <v>283765.746227264</v>
      </c>
      <c r="AA318" s="99">
        <v>8291157.7829589797</v>
      </c>
      <c r="AB318" s="99">
        <v>0</v>
      </c>
      <c r="AC318" s="99">
        <v>1128477.4584655799</v>
      </c>
      <c r="AD318" s="99">
        <v>28016065.0397949</v>
      </c>
      <c r="AE318" s="99">
        <v>12743630.779174799</v>
      </c>
      <c r="AF318" s="99">
        <v>5324797.6823120099</v>
      </c>
      <c r="AG318" s="99">
        <v>2811826.7085266099</v>
      </c>
      <c r="AH318" s="99">
        <v>0</v>
      </c>
      <c r="AI318" s="99">
        <v>0</v>
      </c>
      <c r="AJ318" s="99">
        <v>3182255.5087280301</v>
      </c>
      <c r="AK318" s="99">
        <v>0</v>
      </c>
      <c r="AL318" s="99">
        <v>0</v>
      </c>
      <c r="AM318" s="99">
        <v>8641784.36010742</v>
      </c>
      <c r="AN318" s="99">
        <v>31165714.2734375</v>
      </c>
      <c r="AO318" s="99">
        <v>117310358.45117199</v>
      </c>
      <c r="AP318" s="99">
        <v>0</v>
      </c>
      <c r="AQ318" s="99">
        <v>85220680.415039107</v>
      </c>
      <c r="AR318" s="99">
        <v>14981092.5737305</v>
      </c>
      <c r="AS318" s="99">
        <v>1734589.41279602</v>
      </c>
      <c r="AT318" s="99">
        <v>53243338.001953103</v>
      </c>
      <c r="AU318" s="99">
        <v>0</v>
      </c>
      <c r="AV318" s="99">
        <v>2694686.49328613</v>
      </c>
      <c r="AW318" s="99">
        <v>65158309.846679702</v>
      </c>
      <c r="AX318" s="99">
        <v>110113601.228516</v>
      </c>
      <c r="AY318" s="99">
        <v>45933206.982910201</v>
      </c>
      <c r="AZ318" s="99">
        <v>20455679.611083999</v>
      </c>
      <c r="BA318" s="99">
        <v>0</v>
      </c>
      <c r="BB318" s="99">
        <v>0</v>
      </c>
      <c r="BC318" s="99">
        <v>24065967.879394501</v>
      </c>
      <c r="BD318" s="99">
        <v>0</v>
      </c>
      <c r="BE318" s="99">
        <v>0</v>
      </c>
      <c r="BF318" s="99">
        <v>55603569.848632798</v>
      </c>
      <c r="BG318" s="99">
        <v>72698168.541015595</v>
      </c>
      <c r="BH318" s="99">
        <v>13577834.0826416</v>
      </c>
      <c r="BI318" s="99">
        <v>0</v>
      </c>
      <c r="BJ318" s="99">
        <v>13341790.665771499</v>
      </c>
      <c r="BK318" s="99">
        <v>3256194.1227722201</v>
      </c>
      <c r="BL318" s="99">
        <v>0</v>
      </c>
      <c r="BM318" s="99">
        <v>0</v>
      </c>
      <c r="BN318" s="99">
        <v>0</v>
      </c>
      <c r="BO318" s="99">
        <v>0</v>
      </c>
      <c r="BP318" s="99">
        <v>0</v>
      </c>
      <c r="BQ318" s="99">
        <v>0</v>
      </c>
      <c r="BR318" s="99">
        <v>11083123.712158199</v>
      </c>
      <c r="BS318" s="99">
        <v>7166587.9013671903</v>
      </c>
      <c r="BT318" s="99">
        <v>0</v>
      </c>
      <c r="BU318" s="99">
        <v>0</v>
      </c>
      <c r="BV318" s="99">
        <v>8594129.7265625</v>
      </c>
      <c r="BW318" s="99">
        <v>0</v>
      </c>
      <c r="BX318" s="99">
        <v>0</v>
      </c>
      <c r="BY318" s="99">
        <v>0</v>
      </c>
      <c r="BZ318" s="99">
        <v>0</v>
      </c>
      <c r="CA318" s="99">
        <v>278121.43248748803</v>
      </c>
      <c r="CB318" s="99">
        <v>24199725.067382801</v>
      </c>
      <c r="CC318" s="99">
        <v>202253297.59179699</v>
      </c>
      <c r="CD318" s="99">
        <v>26696447.066894501</v>
      </c>
      <c r="CE318" s="99">
        <v>31287.703325033199</v>
      </c>
      <c r="CF318" s="99">
        <v>8612112.0432128906</v>
      </c>
      <c r="CG318" s="99">
        <v>55270957.898925804</v>
      </c>
      <c r="CH318" s="99">
        <v>0</v>
      </c>
      <c r="CI318" s="99">
        <v>309387.86152267503</v>
      </c>
      <c r="CJ318" s="99">
        <v>32779116.587402299</v>
      </c>
      <c r="CK318" s="99">
        <v>257681629.203125</v>
      </c>
      <c r="CL318" s="99">
        <v>26665424.7900391</v>
      </c>
      <c r="CM318" s="166">
        <v>383882.27246856701</v>
      </c>
      <c r="CN318" s="166">
        <v>63753124.324218802</v>
      </c>
      <c r="CO318" s="166">
        <v>330141125.40625</v>
      </c>
      <c r="CP318" s="99">
        <v>26665424.7900391</v>
      </c>
      <c r="CQ318" s="99">
        <v>0</v>
      </c>
      <c r="CR318" s="99">
        <v>0</v>
      </c>
      <c r="CS318" s="99">
        <v>0</v>
      </c>
      <c r="CT318" s="99">
        <v>0</v>
      </c>
      <c r="CU318" s="98">
        <v>171988.95249840201</v>
      </c>
      <c r="CV318" s="98">
        <v>4733.1793460890003</v>
      </c>
      <c r="CW318" s="98">
        <v>32811837.110595692</v>
      </c>
      <c r="CX318" s="98">
        <v>257524255.49072281</v>
      </c>
    </row>
    <row r="319" spans="1:102" x14ac:dyDescent="0.2">
      <c r="A319" s="98" t="s">
        <v>56</v>
      </c>
      <c r="B319" s="100">
        <v>38231</v>
      </c>
      <c r="C319" s="99">
        <v>204202.547084808</v>
      </c>
      <c r="D319" s="99">
        <v>0</v>
      </c>
      <c r="E319" s="99">
        <v>83784.458485603303</v>
      </c>
      <c r="F319" s="99">
        <v>24489.064682483699</v>
      </c>
      <c r="G319" s="99">
        <v>3216.6022644639002</v>
      </c>
      <c r="H319" s="99">
        <v>27799.915005445499</v>
      </c>
      <c r="I319" s="99">
        <v>0</v>
      </c>
      <c r="J319" s="99">
        <v>9540.6352953910791</v>
      </c>
      <c r="K319" s="99">
        <v>63130.8752641678</v>
      </c>
      <c r="L319" s="99">
        <v>194000.389795303</v>
      </c>
      <c r="M319" s="99">
        <v>70377.880414009094</v>
      </c>
      <c r="N319" s="99">
        <v>13476.9377714396</v>
      </c>
      <c r="O319" s="99">
        <v>0</v>
      </c>
      <c r="P319" s="99">
        <v>0</v>
      </c>
      <c r="Q319" s="99">
        <v>13891.8494095802</v>
      </c>
      <c r="R319" s="99">
        <v>0</v>
      </c>
      <c r="S319" s="99">
        <v>0</v>
      </c>
      <c r="T319" s="99">
        <v>30986.388325691201</v>
      </c>
      <c r="U319" s="99">
        <v>72558.379029274001</v>
      </c>
      <c r="V319" s="99">
        <v>14031289.852417</v>
      </c>
      <c r="W319" s="99">
        <v>0</v>
      </c>
      <c r="X319" s="99">
        <v>10493271.6096191</v>
      </c>
      <c r="Y319" s="99">
        <v>1670093.13710022</v>
      </c>
      <c r="Z319" s="99">
        <v>756136.40096283006</v>
      </c>
      <c r="AA319" s="99">
        <v>7860232.51672363</v>
      </c>
      <c r="AB319" s="99">
        <v>0</v>
      </c>
      <c r="AC319" s="99">
        <v>2877124.2040100102</v>
      </c>
      <c r="AD319" s="99">
        <v>25755561.322753899</v>
      </c>
      <c r="AE319" s="99">
        <v>13518107.5656738</v>
      </c>
      <c r="AF319" s="99">
        <v>5377764.8518676804</v>
      </c>
      <c r="AG319" s="99">
        <v>2875009.3911438002</v>
      </c>
      <c r="AH319" s="99">
        <v>0</v>
      </c>
      <c r="AI319" s="99">
        <v>0</v>
      </c>
      <c r="AJ319" s="99">
        <v>3167918.4607543899</v>
      </c>
      <c r="AK319" s="99">
        <v>0</v>
      </c>
      <c r="AL319" s="99">
        <v>0</v>
      </c>
      <c r="AM319" s="99">
        <v>8610233.8634033203</v>
      </c>
      <c r="AN319" s="99">
        <v>29114674.231201202</v>
      </c>
      <c r="AO319" s="99">
        <v>120079932.74218801</v>
      </c>
      <c r="AP319" s="99">
        <v>0</v>
      </c>
      <c r="AQ319" s="99">
        <v>85878780.607421905</v>
      </c>
      <c r="AR319" s="99">
        <v>15663045.310424799</v>
      </c>
      <c r="AS319" s="99">
        <v>4631669.3031616202</v>
      </c>
      <c r="AT319" s="99">
        <v>51160601.596679702</v>
      </c>
      <c r="AU319" s="99">
        <v>0</v>
      </c>
      <c r="AV319" s="99">
        <v>7266873.4885864304</v>
      </c>
      <c r="AW319" s="99">
        <v>60628557.718261696</v>
      </c>
      <c r="AX319" s="99">
        <v>118175028.353516</v>
      </c>
      <c r="AY319" s="99">
        <v>46657251.469238304</v>
      </c>
      <c r="AZ319" s="99">
        <v>21163235.551757801</v>
      </c>
      <c r="BA319" s="99">
        <v>0</v>
      </c>
      <c r="BB319" s="99">
        <v>0</v>
      </c>
      <c r="BC319" s="99">
        <v>24322397.994628899</v>
      </c>
      <c r="BD319" s="99">
        <v>0</v>
      </c>
      <c r="BE319" s="99">
        <v>0</v>
      </c>
      <c r="BF319" s="99">
        <v>55602904.272949196</v>
      </c>
      <c r="BG319" s="99">
        <v>69704981.778320298</v>
      </c>
      <c r="BH319" s="99">
        <v>14493491.209716801</v>
      </c>
      <c r="BI319" s="99">
        <v>0</v>
      </c>
      <c r="BJ319" s="99">
        <v>13466127.7225342</v>
      </c>
      <c r="BK319" s="99">
        <v>3615495.7530212398</v>
      </c>
      <c r="BL319" s="99">
        <v>0</v>
      </c>
      <c r="BM319" s="99">
        <v>0</v>
      </c>
      <c r="BN319" s="99">
        <v>0</v>
      </c>
      <c r="BO319" s="99">
        <v>0</v>
      </c>
      <c r="BP319" s="99">
        <v>0</v>
      </c>
      <c r="BQ319" s="99">
        <v>0</v>
      </c>
      <c r="BR319" s="99">
        <v>11603329.426635699</v>
      </c>
      <c r="BS319" s="99">
        <v>7513893.77941895</v>
      </c>
      <c r="BT319" s="99">
        <v>0</v>
      </c>
      <c r="BU319" s="99">
        <v>0</v>
      </c>
      <c r="BV319" s="99">
        <v>8748817.8477783203</v>
      </c>
      <c r="BW319" s="99">
        <v>0</v>
      </c>
      <c r="BX319" s="99">
        <v>0</v>
      </c>
      <c r="BY319" s="99">
        <v>0</v>
      </c>
      <c r="BZ319" s="99">
        <v>0</v>
      </c>
      <c r="CA319" s="99">
        <v>286229.284534454</v>
      </c>
      <c r="CB319" s="99">
        <v>24662638.2414551</v>
      </c>
      <c r="CC319" s="99">
        <v>206678331.01757801</v>
      </c>
      <c r="CD319" s="99">
        <v>28271172.4914551</v>
      </c>
      <c r="CE319" s="99">
        <v>30916.527206420898</v>
      </c>
      <c r="CF319" s="99">
        <v>8606955.6442871094</v>
      </c>
      <c r="CG319" s="99">
        <v>55638191.222656302</v>
      </c>
      <c r="CH319" s="99">
        <v>0</v>
      </c>
      <c r="CI319" s="99">
        <v>317035.08965301502</v>
      </c>
      <c r="CJ319" s="99">
        <v>33270223.388916001</v>
      </c>
      <c r="CK319" s="99">
        <v>262268200.98632801</v>
      </c>
      <c r="CL319" s="99">
        <v>28335828.542480499</v>
      </c>
      <c r="CM319" s="166">
        <v>389732.71235656698</v>
      </c>
      <c r="CN319" s="166">
        <v>62692872.190429702</v>
      </c>
      <c r="CO319" s="166">
        <v>331172444.40625</v>
      </c>
      <c r="CP319" s="99">
        <v>28335828.542480499</v>
      </c>
      <c r="CQ319" s="99">
        <v>0</v>
      </c>
      <c r="CR319" s="99">
        <v>0</v>
      </c>
      <c r="CS319" s="99">
        <v>0</v>
      </c>
      <c r="CT319" s="99">
        <v>0</v>
      </c>
      <c r="CU319" s="98">
        <v>184561.85489810901</v>
      </c>
      <c r="CV319" s="98">
        <v>12829.398992216</v>
      </c>
      <c r="CW319" s="98">
        <v>33269593.88574221</v>
      </c>
      <c r="CX319" s="98">
        <v>262316522.24023432</v>
      </c>
    </row>
    <row r="320" spans="1:102" x14ac:dyDescent="0.2">
      <c r="A320" s="98" t="s">
        <v>56</v>
      </c>
      <c r="B320" s="100">
        <v>38322</v>
      </c>
      <c r="C320" s="99">
        <v>208318.75809097299</v>
      </c>
      <c r="D320" s="99">
        <v>0</v>
      </c>
      <c r="E320" s="99">
        <v>79136.328635215803</v>
      </c>
      <c r="F320" s="99">
        <v>25758.353124856902</v>
      </c>
      <c r="G320" s="99">
        <v>5246.3655067086202</v>
      </c>
      <c r="H320" s="99">
        <v>25742.131564378698</v>
      </c>
      <c r="I320" s="99">
        <v>0</v>
      </c>
      <c r="J320" s="99">
        <v>15906.9577231407</v>
      </c>
      <c r="K320" s="99">
        <v>60748.016510486603</v>
      </c>
      <c r="L320" s="99">
        <v>190840.523906708</v>
      </c>
      <c r="M320" s="99">
        <v>71448.347875595093</v>
      </c>
      <c r="N320" s="99">
        <v>13867.509339451801</v>
      </c>
      <c r="O320" s="99">
        <v>0</v>
      </c>
      <c r="P320" s="99">
        <v>0</v>
      </c>
      <c r="Q320" s="99">
        <v>13883.4434435368</v>
      </c>
      <c r="R320" s="99">
        <v>0</v>
      </c>
      <c r="S320" s="99">
        <v>0</v>
      </c>
      <c r="T320" s="99">
        <v>31028.3503940105</v>
      </c>
      <c r="U320" s="99">
        <v>73917.214209556594</v>
      </c>
      <c r="V320" s="99">
        <v>14495495.057739301</v>
      </c>
      <c r="W320" s="99">
        <v>0</v>
      </c>
      <c r="X320" s="99">
        <v>10305067.017333999</v>
      </c>
      <c r="Y320" s="99">
        <v>1786837.0390319801</v>
      </c>
      <c r="Z320" s="99">
        <v>1469780.7527618399</v>
      </c>
      <c r="AA320" s="99">
        <v>7135441.0263671903</v>
      </c>
      <c r="AB320" s="99">
        <v>0</v>
      </c>
      <c r="AC320" s="99">
        <v>7036622.0957641602</v>
      </c>
      <c r="AD320" s="99">
        <v>26653048.489257801</v>
      </c>
      <c r="AE320" s="99">
        <v>13248779.5511475</v>
      </c>
      <c r="AF320" s="99">
        <v>5441800.7768554697</v>
      </c>
      <c r="AG320" s="99">
        <v>2955476.7654113802</v>
      </c>
      <c r="AH320" s="99">
        <v>0</v>
      </c>
      <c r="AI320" s="99">
        <v>0</v>
      </c>
      <c r="AJ320" s="99">
        <v>3108290.2578125</v>
      </c>
      <c r="AK320" s="99">
        <v>0</v>
      </c>
      <c r="AL320" s="99">
        <v>0</v>
      </c>
      <c r="AM320" s="99">
        <v>8623337.7398681603</v>
      </c>
      <c r="AN320" s="99">
        <v>32212880.502685498</v>
      </c>
      <c r="AO320" s="99">
        <v>125282449.56152301</v>
      </c>
      <c r="AP320" s="99">
        <v>0</v>
      </c>
      <c r="AQ320" s="99">
        <v>85492391.759765595</v>
      </c>
      <c r="AR320" s="99">
        <v>17168462.816406298</v>
      </c>
      <c r="AS320" s="99">
        <v>9796616.1439209003</v>
      </c>
      <c r="AT320" s="99">
        <v>46850571.856933601</v>
      </c>
      <c r="AU320" s="99">
        <v>0</v>
      </c>
      <c r="AV320" s="99">
        <v>15977708.811035199</v>
      </c>
      <c r="AW320" s="99">
        <v>63364203.630859397</v>
      </c>
      <c r="AX320" s="99">
        <v>116154463.334961</v>
      </c>
      <c r="AY320" s="99">
        <v>47790328.1630859</v>
      </c>
      <c r="AZ320" s="99">
        <v>22018933.943847701</v>
      </c>
      <c r="BA320" s="99">
        <v>0</v>
      </c>
      <c r="BB320" s="99">
        <v>0</v>
      </c>
      <c r="BC320" s="99">
        <v>24202040.730957001</v>
      </c>
      <c r="BD320" s="99">
        <v>0</v>
      </c>
      <c r="BE320" s="99">
        <v>0</v>
      </c>
      <c r="BF320" s="99">
        <v>56620005.661621101</v>
      </c>
      <c r="BG320" s="99">
        <v>75334504.605468795</v>
      </c>
      <c r="BH320" s="99">
        <v>14789572.142944301</v>
      </c>
      <c r="BI320" s="99">
        <v>0</v>
      </c>
      <c r="BJ320" s="99">
        <v>13351889.5004883</v>
      </c>
      <c r="BK320" s="99">
        <v>3999935.4331054701</v>
      </c>
      <c r="BL320" s="99">
        <v>0</v>
      </c>
      <c r="BM320" s="99">
        <v>0</v>
      </c>
      <c r="BN320" s="99">
        <v>0</v>
      </c>
      <c r="BO320" s="99">
        <v>0</v>
      </c>
      <c r="BP320" s="99">
        <v>0</v>
      </c>
      <c r="BQ320" s="99">
        <v>0</v>
      </c>
      <c r="BR320" s="99">
        <v>11817112.9328613</v>
      </c>
      <c r="BS320" s="99">
        <v>7811356.2373046903</v>
      </c>
      <c r="BT320" s="99">
        <v>0</v>
      </c>
      <c r="BU320" s="99">
        <v>0</v>
      </c>
      <c r="BV320" s="99">
        <v>8711470.8415527306</v>
      </c>
      <c r="BW320" s="99">
        <v>0</v>
      </c>
      <c r="BX320" s="99">
        <v>0</v>
      </c>
      <c r="BY320" s="99">
        <v>0</v>
      </c>
      <c r="BZ320" s="99">
        <v>0</v>
      </c>
      <c r="CA320" s="99">
        <v>288013.53726959199</v>
      </c>
      <c r="CB320" s="99">
        <v>24702747.6396484</v>
      </c>
      <c r="CC320" s="99">
        <v>210028769.89453101</v>
      </c>
      <c r="CD320" s="99">
        <v>28213828.252197299</v>
      </c>
      <c r="CE320" s="99">
        <v>31050.285433053999</v>
      </c>
      <c r="CF320" s="99">
        <v>8615697.5357665997</v>
      </c>
      <c r="CG320" s="99">
        <v>56562692.921875</v>
      </c>
      <c r="CH320" s="99">
        <v>0</v>
      </c>
      <c r="CI320" s="99">
        <v>319237.505832672</v>
      </c>
      <c r="CJ320" s="99">
        <v>33288996.369384799</v>
      </c>
      <c r="CK320" s="99">
        <v>266404354.921875</v>
      </c>
      <c r="CL320" s="99">
        <v>28195887.411132801</v>
      </c>
      <c r="CM320" s="166">
        <v>392583.77720260603</v>
      </c>
      <c r="CN320" s="166">
        <v>65172408.677734397</v>
      </c>
      <c r="CO320" s="166">
        <v>341727833.94140601</v>
      </c>
      <c r="CP320" s="99">
        <v>28195887.411132801</v>
      </c>
      <c r="CQ320" s="99">
        <v>0</v>
      </c>
      <c r="CR320" s="99">
        <v>0</v>
      </c>
      <c r="CS320" s="99">
        <v>0</v>
      </c>
      <c r="CT320" s="99">
        <v>0</v>
      </c>
      <c r="CU320" s="98">
        <v>161763.81703085901</v>
      </c>
      <c r="CV320" s="98">
        <v>20490.074535743999</v>
      </c>
      <c r="CW320" s="98">
        <v>33318445.175415002</v>
      </c>
      <c r="CX320" s="98">
        <v>266591462.81640601</v>
      </c>
    </row>
    <row r="321" spans="1:102" x14ac:dyDescent="0.2">
      <c r="A321" s="98" t="s">
        <v>56</v>
      </c>
      <c r="B321" s="100">
        <v>38412</v>
      </c>
      <c r="C321" s="99">
        <v>215158.04699325599</v>
      </c>
      <c r="D321" s="99">
        <v>0</v>
      </c>
      <c r="E321" s="99">
        <v>80206.9071130753</v>
      </c>
      <c r="F321" s="99">
        <v>28120.081890344602</v>
      </c>
      <c r="G321" s="99">
        <v>7619.9376296400997</v>
      </c>
      <c r="H321" s="99">
        <v>23901.249908924099</v>
      </c>
      <c r="I321" s="99">
        <v>0</v>
      </c>
      <c r="J321" s="99">
        <v>21955.852970838499</v>
      </c>
      <c r="K321" s="99">
        <v>52098.811374187499</v>
      </c>
      <c r="L321" s="99">
        <v>191920.74904251099</v>
      </c>
      <c r="M321" s="99">
        <v>73265.923334121704</v>
      </c>
      <c r="N321" s="99">
        <v>14346.8803824186</v>
      </c>
      <c r="O321" s="99">
        <v>0</v>
      </c>
      <c r="P321" s="99">
        <v>0</v>
      </c>
      <c r="Q321" s="99">
        <v>14070.9812922478</v>
      </c>
      <c r="R321" s="99">
        <v>0</v>
      </c>
      <c r="S321" s="99">
        <v>0</v>
      </c>
      <c r="T321" s="99">
        <v>31270.2576413155</v>
      </c>
      <c r="U321" s="99">
        <v>73712.336497306795</v>
      </c>
      <c r="V321" s="99">
        <v>14977317.719970699</v>
      </c>
      <c r="W321" s="99">
        <v>0</v>
      </c>
      <c r="X321" s="99">
        <v>10254447.210083</v>
      </c>
      <c r="Y321" s="99">
        <v>1936068.3799896201</v>
      </c>
      <c r="Z321" s="99">
        <v>2077536.2162323</v>
      </c>
      <c r="AA321" s="99">
        <v>6568371.7484741202</v>
      </c>
      <c r="AB321" s="99">
        <v>0</v>
      </c>
      <c r="AC321" s="99">
        <v>10057386.489502</v>
      </c>
      <c r="AD321" s="99">
        <v>22422505.6015625</v>
      </c>
      <c r="AE321" s="99">
        <v>13355657.958373999</v>
      </c>
      <c r="AF321" s="99">
        <v>5554567.8088989304</v>
      </c>
      <c r="AG321" s="99">
        <v>3048832.9298400902</v>
      </c>
      <c r="AH321" s="99">
        <v>0</v>
      </c>
      <c r="AI321" s="99">
        <v>0</v>
      </c>
      <c r="AJ321" s="99">
        <v>3096062.7489624</v>
      </c>
      <c r="AK321" s="99">
        <v>0</v>
      </c>
      <c r="AL321" s="99">
        <v>0</v>
      </c>
      <c r="AM321" s="99">
        <v>8681351.3402099591</v>
      </c>
      <c r="AN321" s="99">
        <v>31668266.589843798</v>
      </c>
      <c r="AO321" s="99">
        <v>129739373.23632801</v>
      </c>
      <c r="AP321" s="99">
        <v>0</v>
      </c>
      <c r="AQ321" s="99">
        <v>85863857.462890595</v>
      </c>
      <c r="AR321" s="99">
        <v>18651542.4296875</v>
      </c>
      <c r="AS321" s="99">
        <v>14343634.533447299</v>
      </c>
      <c r="AT321" s="99">
        <v>43724300.7568359</v>
      </c>
      <c r="AU321" s="99">
        <v>0</v>
      </c>
      <c r="AV321" s="99">
        <v>23346525.6882324</v>
      </c>
      <c r="AW321" s="99">
        <v>53775767.552246101</v>
      </c>
      <c r="AX321" s="99">
        <v>117425001.35449199</v>
      </c>
      <c r="AY321" s="99">
        <v>49256562.740234397</v>
      </c>
      <c r="AZ321" s="99">
        <v>22987342.363037098</v>
      </c>
      <c r="BA321" s="99">
        <v>0</v>
      </c>
      <c r="BB321" s="99">
        <v>0</v>
      </c>
      <c r="BC321" s="99">
        <v>24506735.926757801</v>
      </c>
      <c r="BD321" s="99">
        <v>0</v>
      </c>
      <c r="BE321" s="99">
        <v>0</v>
      </c>
      <c r="BF321" s="99">
        <v>57769238.3427734</v>
      </c>
      <c r="BG321" s="99">
        <v>75706718.9765625</v>
      </c>
      <c r="BH321" s="99">
        <v>15260517.8525391</v>
      </c>
      <c r="BI321" s="99">
        <v>0</v>
      </c>
      <c r="BJ321" s="99">
        <v>13723130.5947266</v>
      </c>
      <c r="BK321" s="99">
        <v>4406663.9014892597</v>
      </c>
      <c r="BL321" s="99">
        <v>0</v>
      </c>
      <c r="BM321" s="99">
        <v>0</v>
      </c>
      <c r="BN321" s="99">
        <v>0</v>
      </c>
      <c r="BO321" s="99">
        <v>0</v>
      </c>
      <c r="BP321" s="99">
        <v>0</v>
      </c>
      <c r="BQ321" s="99">
        <v>0</v>
      </c>
      <c r="BR321" s="99">
        <v>12091427.056396499</v>
      </c>
      <c r="BS321" s="99">
        <v>8095916.1696167002</v>
      </c>
      <c r="BT321" s="99">
        <v>0</v>
      </c>
      <c r="BU321" s="99">
        <v>0</v>
      </c>
      <c r="BV321" s="99">
        <v>8730443.4578857403</v>
      </c>
      <c r="BW321" s="99">
        <v>0</v>
      </c>
      <c r="BX321" s="99">
        <v>0</v>
      </c>
      <c r="BY321" s="99">
        <v>0</v>
      </c>
      <c r="BZ321" s="99">
        <v>0</v>
      </c>
      <c r="CA321" s="99">
        <v>294828.33774185198</v>
      </c>
      <c r="CB321" s="99">
        <v>25275800.84375</v>
      </c>
      <c r="CC321" s="99">
        <v>216565470.23632801</v>
      </c>
      <c r="CD321" s="99">
        <v>28850045.09375</v>
      </c>
      <c r="CE321" s="99">
        <v>31307.0324327946</v>
      </c>
      <c r="CF321" s="99">
        <v>8695621.234375</v>
      </c>
      <c r="CG321" s="99">
        <v>57955345.432617202</v>
      </c>
      <c r="CH321" s="99">
        <v>0</v>
      </c>
      <c r="CI321" s="99">
        <v>326086.09292983997</v>
      </c>
      <c r="CJ321" s="99">
        <v>33992617.925781302</v>
      </c>
      <c r="CK321" s="99">
        <v>274644672.87890601</v>
      </c>
      <c r="CL321" s="99">
        <v>28855818.6647949</v>
      </c>
      <c r="CM321" s="166">
        <v>399499.16451644897</v>
      </c>
      <c r="CN321" s="166">
        <v>65600858.5712891</v>
      </c>
      <c r="CO321" s="166">
        <v>350225061.67968798</v>
      </c>
      <c r="CP321" s="99">
        <v>28855818.6647949</v>
      </c>
      <c r="CQ321" s="99">
        <v>0</v>
      </c>
      <c r="CR321" s="99">
        <v>0</v>
      </c>
      <c r="CS321" s="99">
        <v>0</v>
      </c>
      <c r="CT321" s="99">
        <v>0</v>
      </c>
      <c r="CU321" s="98">
        <v>153397.61012715899</v>
      </c>
      <c r="CV321" s="98">
        <v>29497.800082328999</v>
      </c>
      <c r="CW321" s="98">
        <v>33971422.078125</v>
      </c>
      <c r="CX321" s="98">
        <v>274520815.66894519</v>
      </c>
    </row>
    <row r="322" spans="1:102" x14ac:dyDescent="0.2">
      <c r="A322" s="98" t="s">
        <v>56</v>
      </c>
      <c r="B322" s="100">
        <v>38504</v>
      </c>
      <c r="C322" s="99">
        <v>219529.806991577</v>
      </c>
      <c r="D322" s="99">
        <v>17.270332186948501</v>
      </c>
      <c r="E322" s="99">
        <v>79874.953615188599</v>
      </c>
      <c r="F322" s="99">
        <v>29992.645763158798</v>
      </c>
      <c r="G322" s="99">
        <v>9625.1959419250506</v>
      </c>
      <c r="H322" s="99">
        <v>21681.772193193399</v>
      </c>
      <c r="I322" s="99">
        <v>0</v>
      </c>
      <c r="J322" s="99">
        <v>27604.535610675801</v>
      </c>
      <c r="K322" s="99">
        <v>44674.621920108802</v>
      </c>
      <c r="L322" s="99">
        <v>194678.21193313599</v>
      </c>
      <c r="M322" s="99">
        <v>74998.737809181199</v>
      </c>
      <c r="N322" s="99">
        <v>14731.0109581947</v>
      </c>
      <c r="O322" s="99">
        <v>0</v>
      </c>
      <c r="P322" s="99">
        <v>0</v>
      </c>
      <c r="Q322" s="99">
        <v>14197.282560110099</v>
      </c>
      <c r="R322" s="99">
        <v>0</v>
      </c>
      <c r="S322" s="99">
        <v>0</v>
      </c>
      <c r="T322" s="99">
        <v>31431.242823839199</v>
      </c>
      <c r="U322" s="99">
        <v>74217.100116729707</v>
      </c>
      <c r="V322" s="99">
        <v>15155042.869873</v>
      </c>
      <c r="W322" s="99">
        <v>1446.05009463429</v>
      </c>
      <c r="X322" s="99">
        <v>10259055.6474609</v>
      </c>
      <c r="Y322" s="99">
        <v>2163322.9989318801</v>
      </c>
      <c r="Z322" s="99">
        <v>2888676.2185974098</v>
      </c>
      <c r="AA322" s="99">
        <v>5930173.9941406297</v>
      </c>
      <c r="AB322" s="99">
        <v>0</v>
      </c>
      <c r="AC322" s="99">
        <v>11963667.8515625</v>
      </c>
      <c r="AD322" s="99">
        <v>18595218.162841801</v>
      </c>
      <c r="AE322" s="99">
        <v>13520812.104003901</v>
      </c>
      <c r="AF322" s="99">
        <v>5639784.4660644503</v>
      </c>
      <c r="AG322" s="99">
        <v>3140831.46792603</v>
      </c>
      <c r="AH322" s="99">
        <v>0</v>
      </c>
      <c r="AI322" s="99">
        <v>0</v>
      </c>
      <c r="AJ322" s="99">
        <v>3078575.6600647001</v>
      </c>
      <c r="AK322" s="99">
        <v>0</v>
      </c>
      <c r="AL322" s="99">
        <v>0</v>
      </c>
      <c r="AM322" s="99">
        <v>8749405.1433105506</v>
      </c>
      <c r="AN322" s="99">
        <v>31391668.330078099</v>
      </c>
      <c r="AO322" s="99">
        <v>133498583.816406</v>
      </c>
      <c r="AP322" s="99">
        <v>10586.6292324066</v>
      </c>
      <c r="AQ322" s="99">
        <v>86848905.449218795</v>
      </c>
      <c r="AR322" s="99">
        <v>20118075.994872998</v>
      </c>
      <c r="AS322" s="99">
        <v>18691025.145996101</v>
      </c>
      <c r="AT322" s="99">
        <v>39920674.505859397</v>
      </c>
      <c r="AU322" s="99">
        <v>0</v>
      </c>
      <c r="AV322" s="99">
        <v>31577296.871093798</v>
      </c>
      <c r="AW322" s="99">
        <v>44891899.905761696</v>
      </c>
      <c r="AX322" s="99">
        <v>120293645.24218801</v>
      </c>
      <c r="AY322" s="99">
        <v>50246197.4140625</v>
      </c>
      <c r="AZ322" s="99">
        <v>23860638.550292999</v>
      </c>
      <c r="BA322" s="99">
        <v>0</v>
      </c>
      <c r="BB322" s="99">
        <v>0</v>
      </c>
      <c r="BC322" s="99">
        <v>24595069.801269501</v>
      </c>
      <c r="BD322" s="99">
        <v>0</v>
      </c>
      <c r="BE322" s="99">
        <v>0</v>
      </c>
      <c r="BF322" s="99">
        <v>58878858.061035201</v>
      </c>
      <c r="BG322" s="99">
        <v>78052866.708984405</v>
      </c>
      <c r="BH322" s="99">
        <v>15915314.8013916</v>
      </c>
      <c r="BI322" s="99">
        <v>1944.79700061679</v>
      </c>
      <c r="BJ322" s="99">
        <v>13821444.119506801</v>
      </c>
      <c r="BK322" s="99">
        <v>4988743.3580322303</v>
      </c>
      <c r="BL322" s="99">
        <v>0</v>
      </c>
      <c r="BM322" s="99">
        <v>0</v>
      </c>
      <c r="BN322" s="99">
        <v>0</v>
      </c>
      <c r="BO322" s="99">
        <v>0</v>
      </c>
      <c r="BP322" s="99">
        <v>0</v>
      </c>
      <c r="BQ322" s="99">
        <v>0</v>
      </c>
      <c r="BR322" s="99">
        <v>12402947.848998999</v>
      </c>
      <c r="BS322" s="99">
        <v>8453236.91333008</v>
      </c>
      <c r="BT322" s="99">
        <v>0</v>
      </c>
      <c r="BU322" s="99">
        <v>0</v>
      </c>
      <c r="BV322" s="99">
        <v>8795084.84838867</v>
      </c>
      <c r="BW322" s="99">
        <v>0</v>
      </c>
      <c r="BX322" s="99">
        <v>0</v>
      </c>
      <c r="BY322" s="99">
        <v>0</v>
      </c>
      <c r="BZ322" s="99">
        <v>0</v>
      </c>
      <c r="CA322" s="99">
        <v>300327.97959518398</v>
      </c>
      <c r="CB322" s="99">
        <v>25319072.384033199</v>
      </c>
      <c r="CC322" s="99">
        <v>219270780.77734399</v>
      </c>
      <c r="CD322" s="99">
        <v>29524020.970947299</v>
      </c>
      <c r="CE322" s="99">
        <v>31488.053488969799</v>
      </c>
      <c r="CF322" s="99">
        <v>8743575.2679443397</v>
      </c>
      <c r="CG322" s="99">
        <v>58740921.916015603</v>
      </c>
      <c r="CH322" s="99">
        <v>0</v>
      </c>
      <c r="CI322" s="99">
        <v>331780.96553802502</v>
      </c>
      <c r="CJ322" s="99">
        <v>34058987.126953103</v>
      </c>
      <c r="CK322" s="99">
        <v>277829246.94140601</v>
      </c>
      <c r="CL322" s="99">
        <v>29492362.512207001</v>
      </c>
      <c r="CM322" s="166">
        <v>405959.102527618</v>
      </c>
      <c r="CN322" s="166">
        <v>65387407.591308601</v>
      </c>
      <c r="CO322" s="166">
        <v>355863280.96093798</v>
      </c>
      <c r="CP322" s="99">
        <v>29492362.512207001</v>
      </c>
      <c r="CQ322" s="99">
        <v>0</v>
      </c>
      <c r="CR322" s="99">
        <v>0</v>
      </c>
      <c r="CS322" s="99">
        <v>0</v>
      </c>
      <c r="CT322" s="99">
        <v>0</v>
      </c>
      <c r="CU322" s="98">
        <v>145193.032902298</v>
      </c>
      <c r="CV322" s="98">
        <v>37093.530531668002</v>
      </c>
      <c r="CW322" s="98">
        <v>34062647.651977539</v>
      </c>
      <c r="CX322" s="98">
        <v>278011702.69335961</v>
      </c>
    </row>
    <row r="323" spans="1:102" x14ac:dyDescent="0.2">
      <c r="A323" s="98" t="s">
        <v>56</v>
      </c>
      <c r="B323" s="100">
        <v>38596</v>
      </c>
      <c r="C323" s="99">
        <v>224276.28610611</v>
      </c>
      <c r="D323" s="99">
        <v>22.928308434784402</v>
      </c>
      <c r="E323" s="99">
        <v>82379.092002868696</v>
      </c>
      <c r="F323" s="99">
        <v>30881.468972206101</v>
      </c>
      <c r="G323" s="99">
        <v>11839.4973944426</v>
      </c>
      <c r="H323" s="99">
        <v>19785.5433506966</v>
      </c>
      <c r="I323" s="99">
        <v>0</v>
      </c>
      <c r="J323" s="99">
        <v>33911.406031131701</v>
      </c>
      <c r="K323" s="99">
        <v>39337.983930587798</v>
      </c>
      <c r="L323" s="99">
        <v>202014.747951508</v>
      </c>
      <c r="M323" s="99">
        <v>79409.114789009094</v>
      </c>
      <c r="N323" s="99">
        <v>15046.4146126509</v>
      </c>
      <c r="O323" s="99">
        <v>0</v>
      </c>
      <c r="P323" s="99">
        <v>0</v>
      </c>
      <c r="Q323" s="99">
        <v>14312.8362878561</v>
      </c>
      <c r="R323" s="99">
        <v>0</v>
      </c>
      <c r="S323" s="99">
        <v>0</v>
      </c>
      <c r="T323" s="99">
        <v>31656.1627366543</v>
      </c>
      <c r="U323" s="99">
        <v>73192.094837188706</v>
      </c>
      <c r="V323" s="99">
        <v>15465029.5430908</v>
      </c>
      <c r="W323" s="99">
        <v>1966.7055449485799</v>
      </c>
      <c r="X323" s="99">
        <v>10215503.856445299</v>
      </c>
      <c r="Y323" s="99">
        <v>2311705.2772827102</v>
      </c>
      <c r="Z323" s="99">
        <v>3518738.6969299298</v>
      </c>
      <c r="AA323" s="99">
        <v>5353633.66552734</v>
      </c>
      <c r="AB323" s="99">
        <v>0</v>
      </c>
      <c r="AC323" s="99">
        <v>13241684.5358887</v>
      </c>
      <c r="AD323" s="99">
        <v>15500483.0622559</v>
      </c>
      <c r="AE323" s="99">
        <v>13484808.6762695</v>
      </c>
      <c r="AF323" s="99">
        <v>6170073.5307617197</v>
      </c>
      <c r="AG323" s="99">
        <v>3195464.96411133</v>
      </c>
      <c r="AH323" s="99">
        <v>0</v>
      </c>
      <c r="AI323" s="99">
        <v>0</v>
      </c>
      <c r="AJ323" s="99">
        <v>3088772.5978698698</v>
      </c>
      <c r="AK323" s="99">
        <v>0</v>
      </c>
      <c r="AL323" s="99">
        <v>0</v>
      </c>
      <c r="AM323" s="99">
        <v>8779406.9051513709</v>
      </c>
      <c r="AN323" s="99">
        <v>29554395.0776367</v>
      </c>
      <c r="AO323" s="99">
        <v>137232710.78906301</v>
      </c>
      <c r="AP323" s="99">
        <v>14748.1139914989</v>
      </c>
      <c r="AQ323" s="99">
        <v>86459632.641601607</v>
      </c>
      <c r="AR323" s="99">
        <v>21016519.706054699</v>
      </c>
      <c r="AS323" s="99">
        <v>23146142.830566399</v>
      </c>
      <c r="AT323" s="99">
        <v>36631380.473144501</v>
      </c>
      <c r="AU323" s="99">
        <v>0</v>
      </c>
      <c r="AV323" s="99">
        <v>38008294.562988304</v>
      </c>
      <c r="AW323" s="99">
        <v>37774616.481933601</v>
      </c>
      <c r="AX323" s="99">
        <v>121422364.55957</v>
      </c>
      <c r="AY323" s="99">
        <v>55749193.4384766</v>
      </c>
      <c r="AZ323" s="99">
        <v>24643758.521972701</v>
      </c>
      <c r="BA323" s="99">
        <v>0</v>
      </c>
      <c r="BB323" s="99">
        <v>0</v>
      </c>
      <c r="BC323" s="99">
        <v>24976883.5224609</v>
      </c>
      <c r="BD323" s="99">
        <v>0</v>
      </c>
      <c r="BE323" s="99">
        <v>0</v>
      </c>
      <c r="BF323" s="99">
        <v>59656987.734375</v>
      </c>
      <c r="BG323" s="99">
        <v>76790934.09375</v>
      </c>
      <c r="BH323" s="99">
        <v>17341730.2580566</v>
      </c>
      <c r="BI323" s="99">
        <v>2050.92375284433</v>
      </c>
      <c r="BJ323" s="99">
        <v>14508482.059448199</v>
      </c>
      <c r="BK323" s="99">
        <v>5500988.5297241202</v>
      </c>
      <c r="BL323" s="99">
        <v>0</v>
      </c>
      <c r="BM323" s="99">
        <v>0</v>
      </c>
      <c r="BN323" s="99">
        <v>0</v>
      </c>
      <c r="BO323" s="99">
        <v>0</v>
      </c>
      <c r="BP323" s="99">
        <v>0</v>
      </c>
      <c r="BQ323" s="99">
        <v>0</v>
      </c>
      <c r="BR323" s="99">
        <v>13808067.091674799</v>
      </c>
      <c r="BS323" s="99">
        <v>8810051.8403320294</v>
      </c>
      <c r="BT323" s="99">
        <v>0</v>
      </c>
      <c r="BU323" s="99">
        <v>0</v>
      </c>
      <c r="BV323" s="99">
        <v>9009545.8237304706</v>
      </c>
      <c r="BW323" s="99">
        <v>0</v>
      </c>
      <c r="BX323" s="99">
        <v>0</v>
      </c>
      <c r="BY323" s="99">
        <v>0</v>
      </c>
      <c r="BZ323" s="99">
        <v>0</v>
      </c>
      <c r="CA323" s="99">
        <v>305562.81579589797</v>
      </c>
      <c r="CB323" s="99">
        <v>25775639.6010742</v>
      </c>
      <c r="CC323" s="99">
        <v>224037609.80468801</v>
      </c>
      <c r="CD323" s="99">
        <v>32162691.618408199</v>
      </c>
      <c r="CE323" s="99">
        <v>31577.236843109102</v>
      </c>
      <c r="CF323" s="99">
        <v>8799165.3347168006</v>
      </c>
      <c r="CG323" s="99">
        <v>59896968.781738304</v>
      </c>
      <c r="CH323" s="99">
        <v>0</v>
      </c>
      <c r="CI323" s="99">
        <v>337039.76520538301</v>
      </c>
      <c r="CJ323" s="99">
        <v>34566885.6171875</v>
      </c>
      <c r="CK323" s="99">
        <v>283753950.35546899</v>
      </c>
      <c r="CL323" s="99">
        <v>32215721.3356934</v>
      </c>
      <c r="CM323" s="166">
        <v>409605.86535644502</v>
      </c>
      <c r="CN323" s="166">
        <v>64483517.440429702</v>
      </c>
      <c r="CO323" s="166">
        <v>359912933.37109399</v>
      </c>
      <c r="CP323" s="99">
        <v>32215721.3356934</v>
      </c>
      <c r="CQ323" s="99">
        <v>0</v>
      </c>
      <c r="CR323" s="99">
        <v>0</v>
      </c>
      <c r="CS323" s="99">
        <v>0</v>
      </c>
      <c r="CT323" s="99">
        <v>0</v>
      </c>
      <c r="CU323" s="98">
        <v>146811.29259643101</v>
      </c>
      <c r="CV323" s="98">
        <v>45901.838359592002</v>
      </c>
      <c r="CW323" s="98">
        <v>34574804.935791001</v>
      </c>
      <c r="CX323" s="98">
        <v>283934578.58642632</v>
      </c>
    </row>
    <row r="324" spans="1:102" x14ac:dyDescent="0.2">
      <c r="A324" s="98" t="s">
        <v>56</v>
      </c>
      <c r="B324" s="100">
        <v>38687</v>
      </c>
      <c r="C324" s="99">
        <v>228540.48691940299</v>
      </c>
      <c r="D324" s="99">
        <v>23.936328427866101</v>
      </c>
      <c r="E324" s="99">
        <v>82175.931973457293</v>
      </c>
      <c r="F324" s="99">
        <v>35342.649031162298</v>
      </c>
      <c r="G324" s="99">
        <v>14037.938050270101</v>
      </c>
      <c r="H324" s="99">
        <v>17855.982893943801</v>
      </c>
      <c r="I324" s="99">
        <v>0</v>
      </c>
      <c r="J324" s="99">
        <v>42716.765563487999</v>
      </c>
      <c r="K324" s="99">
        <v>32654.439869642301</v>
      </c>
      <c r="L324" s="99">
        <v>200548.773841858</v>
      </c>
      <c r="M324" s="99">
        <v>80905.444162368804</v>
      </c>
      <c r="N324" s="99">
        <v>15405.390736937499</v>
      </c>
      <c r="O324" s="99">
        <v>0</v>
      </c>
      <c r="P324" s="99">
        <v>0</v>
      </c>
      <c r="Q324" s="99">
        <v>14347.238425374</v>
      </c>
      <c r="R324" s="99">
        <v>0</v>
      </c>
      <c r="S324" s="99">
        <v>0</v>
      </c>
      <c r="T324" s="99">
        <v>31873.502949476198</v>
      </c>
      <c r="U324" s="99">
        <v>74246.8343477249</v>
      </c>
      <c r="V324" s="99">
        <v>15864057.805542</v>
      </c>
      <c r="W324" s="99">
        <v>2333.57169061899</v>
      </c>
      <c r="X324" s="99">
        <v>10069739.451660199</v>
      </c>
      <c r="Y324" s="99">
        <v>2532609.0642089802</v>
      </c>
      <c r="Z324" s="99">
        <v>4091517.4131774898</v>
      </c>
      <c r="AA324" s="99">
        <v>4643952.2839355497</v>
      </c>
      <c r="AB324" s="99">
        <v>0</v>
      </c>
      <c r="AC324" s="99">
        <v>17989733.995361298</v>
      </c>
      <c r="AD324" s="99">
        <v>13077617.2817383</v>
      </c>
      <c r="AE324" s="99">
        <v>12960843.9106445</v>
      </c>
      <c r="AF324" s="99">
        <v>6245152.32702637</v>
      </c>
      <c r="AG324" s="99">
        <v>3280409.6207580599</v>
      </c>
      <c r="AH324" s="99">
        <v>0</v>
      </c>
      <c r="AI324" s="99">
        <v>0</v>
      </c>
      <c r="AJ324" s="99">
        <v>3088068.1556091299</v>
      </c>
      <c r="AK324" s="99">
        <v>0</v>
      </c>
      <c r="AL324" s="99">
        <v>0</v>
      </c>
      <c r="AM324" s="99">
        <v>8780116.0460205097</v>
      </c>
      <c r="AN324" s="99">
        <v>30616603.806152299</v>
      </c>
      <c r="AO324" s="99">
        <v>141853231.18554699</v>
      </c>
      <c r="AP324" s="99">
        <v>17690.6672694683</v>
      </c>
      <c r="AQ324" s="99">
        <v>87280213.192382798</v>
      </c>
      <c r="AR324" s="99">
        <v>23639983.9143066</v>
      </c>
      <c r="AS324" s="99">
        <v>28721936.9919434</v>
      </c>
      <c r="AT324" s="99">
        <v>32265152.231933601</v>
      </c>
      <c r="AU324" s="99">
        <v>0</v>
      </c>
      <c r="AV324" s="99">
        <v>47770337.931152299</v>
      </c>
      <c r="AW324" s="99">
        <v>32447329.927734401</v>
      </c>
      <c r="AX324" s="99">
        <v>117753848.207031</v>
      </c>
      <c r="AY324" s="99">
        <v>57296258.787597701</v>
      </c>
      <c r="AZ324" s="99">
        <v>25574885.159912098</v>
      </c>
      <c r="BA324" s="99">
        <v>0</v>
      </c>
      <c r="BB324" s="99">
        <v>0</v>
      </c>
      <c r="BC324" s="99">
        <v>25335229.933593798</v>
      </c>
      <c r="BD324" s="99">
        <v>0</v>
      </c>
      <c r="BE324" s="99">
        <v>0</v>
      </c>
      <c r="BF324" s="99">
        <v>60713296.111328103</v>
      </c>
      <c r="BG324" s="99">
        <v>80161029.518554702</v>
      </c>
      <c r="BH324" s="99">
        <v>18219507.7736816</v>
      </c>
      <c r="BI324" s="99">
        <v>1958.8637663871</v>
      </c>
      <c r="BJ324" s="99">
        <v>14464300.5541992</v>
      </c>
      <c r="BK324" s="99">
        <v>6017602.1389160203</v>
      </c>
      <c r="BL324" s="99">
        <v>0</v>
      </c>
      <c r="BM324" s="99">
        <v>0</v>
      </c>
      <c r="BN324" s="99">
        <v>0</v>
      </c>
      <c r="BO324" s="99">
        <v>0</v>
      </c>
      <c r="BP324" s="99">
        <v>0</v>
      </c>
      <c r="BQ324" s="99">
        <v>0</v>
      </c>
      <c r="BR324" s="99">
        <v>14093130.8085938</v>
      </c>
      <c r="BS324" s="99">
        <v>9175705.0471191406</v>
      </c>
      <c r="BT324" s="99">
        <v>0</v>
      </c>
      <c r="BU324" s="99">
        <v>0</v>
      </c>
      <c r="BV324" s="99">
        <v>9126384.8637695294</v>
      </c>
      <c r="BW324" s="99">
        <v>0</v>
      </c>
      <c r="BX324" s="99">
        <v>0</v>
      </c>
      <c r="BY324" s="99">
        <v>0</v>
      </c>
      <c r="BZ324" s="99">
        <v>0</v>
      </c>
      <c r="CA324" s="99">
        <v>311201.55972289998</v>
      </c>
      <c r="CB324" s="99">
        <v>25869303.4458008</v>
      </c>
      <c r="CC324" s="99">
        <v>228364342.265625</v>
      </c>
      <c r="CD324" s="99">
        <v>32766307.502197299</v>
      </c>
      <c r="CE324" s="99">
        <v>31943.799374580401</v>
      </c>
      <c r="CF324" s="99">
        <v>8858474.0462646503</v>
      </c>
      <c r="CG324" s="99">
        <v>61215351.914550804</v>
      </c>
      <c r="CH324" s="99">
        <v>0</v>
      </c>
      <c r="CI324" s="99">
        <v>343292.03141403198</v>
      </c>
      <c r="CJ324" s="99">
        <v>34769197.3037109</v>
      </c>
      <c r="CK324" s="99">
        <v>289315484.39453101</v>
      </c>
      <c r="CL324" s="99">
        <v>32808002.020507801</v>
      </c>
      <c r="CM324" s="166">
        <v>416831.99447631801</v>
      </c>
      <c r="CN324" s="166">
        <v>65255358.204589799</v>
      </c>
      <c r="CO324" s="166">
        <v>370190733.63671899</v>
      </c>
      <c r="CP324" s="99">
        <v>32808002.020507801</v>
      </c>
      <c r="CQ324" s="99">
        <v>0</v>
      </c>
      <c r="CR324" s="99">
        <v>0</v>
      </c>
      <c r="CS324" s="99">
        <v>0</v>
      </c>
      <c r="CT324" s="99">
        <v>0</v>
      </c>
      <c r="CU324" s="98">
        <v>131575.19076130001</v>
      </c>
      <c r="CV324" s="98">
        <v>54928.821711509998</v>
      </c>
      <c r="CW324" s="98">
        <v>34727777.492065452</v>
      </c>
      <c r="CX324" s="98">
        <v>289579694.18017578</v>
      </c>
    </row>
    <row r="325" spans="1:102" x14ac:dyDescent="0.2">
      <c r="A325" s="98" t="s">
        <v>56</v>
      </c>
      <c r="B325" s="100">
        <v>38777</v>
      </c>
      <c r="C325" s="99">
        <v>234425.73538017299</v>
      </c>
      <c r="D325" s="99">
        <v>22.521712258923799</v>
      </c>
      <c r="E325" s="99">
        <v>81439.581195831299</v>
      </c>
      <c r="F325" s="99">
        <v>35879.633141517603</v>
      </c>
      <c r="G325" s="99">
        <v>16205.6607978344</v>
      </c>
      <c r="H325" s="99">
        <v>16031.5584789515</v>
      </c>
      <c r="I325" s="99">
        <v>0</v>
      </c>
      <c r="J325" s="99">
        <v>47192.920269966096</v>
      </c>
      <c r="K325" s="99">
        <v>27852.941386461302</v>
      </c>
      <c r="L325" s="99">
        <v>146815.05396652201</v>
      </c>
      <c r="M325" s="99">
        <v>82421.663735389695</v>
      </c>
      <c r="N325" s="99">
        <v>15806.7214998007</v>
      </c>
      <c r="O325" s="99">
        <v>81735.988050460801</v>
      </c>
      <c r="P325" s="99">
        <v>0</v>
      </c>
      <c r="Q325" s="99">
        <v>14367.740916729001</v>
      </c>
      <c r="R325" s="99">
        <v>10669.663125872599</v>
      </c>
      <c r="S325" s="99">
        <v>0</v>
      </c>
      <c r="T325" s="99">
        <v>22879.9031760693</v>
      </c>
      <c r="U325" s="99">
        <v>75230.1283397675</v>
      </c>
      <c r="V325" s="99">
        <v>16284335.485473599</v>
      </c>
      <c r="W325" s="99">
        <v>2772.6591016054199</v>
      </c>
      <c r="X325" s="99">
        <v>10019820.588378901</v>
      </c>
      <c r="Y325" s="99">
        <v>2673200.0938110398</v>
      </c>
      <c r="Z325" s="99">
        <v>4684826.9064941397</v>
      </c>
      <c r="AA325" s="99">
        <v>4125217.39025879</v>
      </c>
      <c r="AB325" s="99">
        <v>0</v>
      </c>
      <c r="AC325" s="99">
        <v>20463165.597900402</v>
      </c>
      <c r="AD325" s="99">
        <v>11094023.0823975</v>
      </c>
      <c r="AE325" s="99">
        <v>8398100.4483642597</v>
      </c>
      <c r="AF325" s="99">
        <v>6345820.2307739304</v>
      </c>
      <c r="AG325" s="99">
        <v>3343707.1784668001</v>
      </c>
      <c r="AH325" s="99">
        <v>5232493.3105468797</v>
      </c>
      <c r="AI325" s="99">
        <v>0</v>
      </c>
      <c r="AJ325" s="99">
        <v>3090557.7095947298</v>
      </c>
      <c r="AK325" s="99">
        <v>2595563.6286315899</v>
      </c>
      <c r="AL325" s="99">
        <v>0</v>
      </c>
      <c r="AM325" s="99">
        <v>6282700.3134155301</v>
      </c>
      <c r="AN325" s="99">
        <v>30832440.223632801</v>
      </c>
      <c r="AO325" s="99">
        <v>146534170.80664101</v>
      </c>
      <c r="AP325" s="99">
        <v>20384.9240922928</v>
      </c>
      <c r="AQ325" s="99">
        <v>87104108.525390595</v>
      </c>
      <c r="AR325" s="99">
        <v>24511489.166747998</v>
      </c>
      <c r="AS325" s="99">
        <v>33352360.074707001</v>
      </c>
      <c r="AT325" s="99">
        <v>29098729.3049316</v>
      </c>
      <c r="AU325" s="99">
        <v>0</v>
      </c>
      <c r="AV325" s="99">
        <v>55556556.8193359</v>
      </c>
      <c r="AW325" s="99">
        <v>27622795.636230499</v>
      </c>
      <c r="AX325" s="99">
        <v>78266615.823242202</v>
      </c>
      <c r="AY325" s="99">
        <v>58217385.956542999</v>
      </c>
      <c r="AZ325" s="99">
        <v>26322758.904052701</v>
      </c>
      <c r="BA325" s="99">
        <v>45854532.271972701</v>
      </c>
      <c r="BB325" s="99">
        <v>0</v>
      </c>
      <c r="BC325" s="99">
        <v>25650752.597412098</v>
      </c>
      <c r="BD325" s="99">
        <v>17819967.701904301</v>
      </c>
      <c r="BE325" s="99">
        <v>0</v>
      </c>
      <c r="BF325" s="99">
        <v>44452068.2802734</v>
      </c>
      <c r="BG325" s="99">
        <v>82425978.204101607</v>
      </c>
      <c r="BH325" s="99">
        <v>25606958.041259799</v>
      </c>
      <c r="BI325" s="99">
        <v>2439.1945406198502</v>
      </c>
      <c r="BJ325" s="99">
        <v>17901911.989013702</v>
      </c>
      <c r="BK325" s="99">
        <v>6754244.8912963904</v>
      </c>
      <c r="BL325" s="99">
        <v>0</v>
      </c>
      <c r="BM325" s="99">
        <v>975836.90218353295</v>
      </c>
      <c r="BN325" s="99">
        <v>0</v>
      </c>
      <c r="BO325" s="99">
        <v>0</v>
      </c>
      <c r="BP325" s="99">
        <v>0</v>
      </c>
      <c r="BQ325" s="99">
        <v>0</v>
      </c>
      <c r="BR325" s="99">
        <v>15290856.634887701</v>
      </c>
      <c r="BS325" s="99">
        <v>9690796.23974609</v>
      </c>
      <c r="BT325" s="99">
        <v>8905370.6890869103</v>
      </c>
      <c r="BU325" s="99">
        <v>0</v>
      </c>
      <c r="BV325" s="99">
        <v>9422897.0339355506</v>
      </c>
      <c r="BW325" s="99">
        <v>2066253.33688354</v>
      </c>
      <c r="BX325" s="99">
        <v>0</v>
      </c>
      <c r="BY325" s="99">
        <v>0</v>
      </c>
      <c r="BZ325" s="99">
        <v>0</v>
      </c>
      <c r="CA325" s="99">
        <v>315424.32460022002</v>
      </c>
      <c r="CB325" s="99">
        <v>26299859.073486298</v>
      </c>
      <c r="CC325" s="99">
        <v>233895505.02539101</v>
      </c>
      <c r="CD325" s="99">
        <v>43402544.4443359</v>
      </c>
      <c r="CE325" s="99">
        <v>32181.379639148701</v>
      </c>
      <c r="CF325" s="99">
        <v>8876616.2391357403</v>
      </c>
      <c r="CG325" s="99">
        <v>62330028.477050804</v>
      </c>
      <c r="CH325" s="99">
        <v>0</v>
      </c>
      <c r="CI325" s="99">
        <v>347616.13755416899</v>
      </c>
      <c r="CJ325" s="99">
        <v>35183695.123046897</v>
      </c>
      <c r="CK325" s="99">
        <v>296184281.32031298</v>
      </c>
      <c r="CL325" s="99">
        <v>45498314.871093802</v>
      </c>
      <c r="CM325" s="166">
        <v>422112.86062622099</v>
      </c>
      <c r="CN325" s="166">
        <v>65939083.8447266</v>
      </c>
      <c r="CO325" s="166">
        <v>378373632.29296899</v>
      </c>
      <c r="CP325" s="99">
        <v>45498314.871093802</v>
      </c>
      <c r="CQ325" s="99">
        <v>0</v>
      </c>
      <c r="CR325" s="99">
        <v>0</v>
      </c>
      <c r="CS325" s="99">
        <v>0</v>
      </c>
      <c r="CT325" s="99">
        <v>0</v>
      </c>
      <c r="CU325" s="98">
        <v>123863.053609888</v>
      </c>
      <c r="CV325" s="98">
        <v>62960.099865436998</v>
      </c>
      <c r="CW325" s="98">
        <v>35176475.312622041</v>
      </c>
      <c r="CX325" s="98">
        <v>296225533.50244182</v>
      </c>
    </row>
    <row r="326" spans="1:102" x14ac:dyDescent="0.2">
      <c r="A326" s="98" t="s">
        <v>56</v>
      </c>
      <c r="B326" s="100">
        <v>38869</v>
      </c>
      <c r="C326" s="99">
        <v>241038.74353790301</v>
      </c>
      <c r="D326" s="99">
        <v>24.4552071939688</v>
      </c>
      <c r="E326" s="99">
        <v>82015.685172080994</v>
      </c>
      <c r="F326" s="99">
        <v>38370.608915805802</v>
      </c>
      <c r="G326" s="99">
        <v>18207.391695737799</v>
      </c>
      <c r="H326" s="99">
        <v>14390.5408717394</v>
      </c>
      <c r="I326" s="99">
        <v>0</v>
      </c>
      <c r="J326" s="99">
        <v>52280.582988262198</v>
      </c>
      <c r="K326" s="99">
        <v>23066.962897062302</v>
      </c>
      <c r="L326" s="99">
        <v>146175.178792953</v>
      </c>
      <c r="M326" s="99">
        <v>83786.094461440996</v>
      </c>
      <c r="N326" s="99">
        <v>16189.1427071095</v>
      </c>
      <c r="O326" s="99">
        <v>85797.138842582703</v>
      </c>
      <c r="P326" s="99">
        <v>0</v>
      </c>
      <c r="Q326" s="99">
        <v>14324.1273230314</v>
      </c>
      <c r="R326" s="99">
        <v>12312.958264946899</v>
      </c>
      <c r="S326" s="99">
        <v>0</v>
      </c>
      <c r="T326" s="99">
        <v>21371.961539983698</v>
      </c>
      <c r="U326" s="99">
        <v>75649.690672874494</v>
      </c>
      <c r="V326" s="99">
        <v>16787928.7893066</v>
      </c>
      <c r="W326" s="99">
        <v>2749.9452311396599</v>
      </c>
      <c r="X326" s="99">
        <v>9994700.01416016</v>
      </c>
      <c r="Y326" s="99">
        <v>2944359.3709106399</v>
      </c>
      <c r="Z326" s="99">
        <v>5423429.41015625</v>
      </c>
      <c r="AA326" s="99">
        <v>3649865.6016845698</v>
      </c>
      <c r="AB326" s="99">
        <v>0</v>
      </c>
      <c r="AC326" s="99">
        <v>22175509.331054699</v>
      </c>
      <c r="AD326" s="99">
        <v>8706513.75854492</v>
      </c>
      <c r="AE326" s="99">
        <v>8277689.7670288105</v>
      </c>
      <c r="AF326" s="99">
        <v>6425386.7715454102</v>
      </c>
      <c r="AG326" s="99">
        <v>3421459.6912231399</v>
      </c>
      <c r="AH326" s="99">
        <v>5481182.9017334003</v>
      </c>
      <c r="AI326" s="99">
        <v>0</v>
      </c>
      <c r="AJ326" s="99">
        <v>3097111.8914184598</v>
      </c>
      <c r="AK326" s="99">
        <v>3149269.2517089802</v>
      </c>
      <c r="AL326" s="99">
        <v>0</v>
      </c>
      <c r="AM326" s="99">
        <v>5819967.1597290002</v>
      </c>
      <c r="AN326" s="99">
        <v>30862337.5617676</v>
      </c>
      <c r="AO326" s="99">
        <v>152559394.85742199</v>
      </c>
      <c r="AP326" s="99">
        <v>21063.868005991</v>
      </c>
      <c r="AQ326" s="99">
        <v>86879825.219726607</v>
      </c>
      <c r="AR326" s="99">
        <v>25992542.549316399</v>
      </c>
      <c r="AS326" s="99">
        <v>37639609.436035201</v>
      </c>
      <c r="AT326" s="99">
        <v>26018435.244872998</v>
      </c>
      <c r="AU326" s="99">
        <v>0</v>
      </c>
      <c r="AV326" s="99">
        <v>63373824.160644501</v>
      </c>
      <c r="AW326" s="99">
        <v>21850984.591552701</v>
      </c>
      <c r="AX326" s="99">
        <v>77545038.120117202</v>
      </c>
      <c r="AY326" s="99">
        <v>60177009.887207001</v>
      </c>
      <c r="AZ326" s="99">
        <v>27215806.201660201</v>
      </c>
      <c r="BA326" s="99">
        <v>48161719.075195298</v>
      </c>
      <c r="BB326" s="99">
        <v>0</v>
      </c>
      <c r="BC326" s="99">
        <v>25979768.237060498</v>
      </c>
      <c r="BD326" s="99">
        <v>21822480.653564502</v>
      </c>
      <c r="BE326" s="99">
        <v>0</v>
      </c>
      <c r="BF326" s="99">
        <v>41803322.555175804</v>
      </c>
      <c r="BG326" s="99">
        <v>84247526.3671875</v>
      </c>
      <c r="BH326" s="99">
        <v>27127299.1645508</v>
      </c>
      <c r="BI326" s="99">
        <v>2466.7911570668198</v>
      </c>
      <c r="BJ326" s="99">
        <v>17760882.3200684</v>
      </c>
      <c r="BK326" s="99">
        <v>7189064.7149658203</v>
      </c>
      <c r="BL326" s="99">
        <v>0</v>
      </c>
      <c r="BM326" s="99">
        <v>999829.36311340297</v>
      </c>
      <c r="BN326" s="99">
        <v>0</v>
      </c>
      <c r="BO326" s="99">
        <v>0</v>
      </c>
      <c r="BP326" s="99">
        <v>0</v>
      </c>
      <c r="BQ326" s="99">
        <v>0</v>
      </c>
      <c r="BR326" s="99">
        <v>15657206.335083</v>
      </c>
      <c r="BS326" s="99">
        <v>10039919.126464801</v>
      </c>
      <c r="BT326" s="99">
        <v>9379400.74926758</v>
      </c>
      <c r="BU326" s="99">
        <v>0</v>
      </c>
      <c r="BV326" s="99">
        <v>9580582.2128906306</v>
      </c>
      <c r="BW326" s="99">
        <v>2529280.8631897001</v>
      </c>
      <c r="BX326" s="99">
        <v>0</v>
      </c>
      <c r="BY326" s="99">
        <v>0</v>
      </c>
      <c r="BZ326" s="99">
        <v>0</v>
      </c>
      <c r="CA326" s="99">
        <v>323937.51747131301</v>
      </c>
      <c r="CB326" s="99">
        <v>26826546.782714799</v>
      </c>
      <c r="CC326" s="99">
        <v>239769184.88671899</v>
      </c>
      <c r="CD326" s="99">
        <v>44676199.207519501</v>
      </c>
      <c r="CE326" s="99">
        <v>32578.953277349501</v>
      </c>
      <c r="CF326" s="99">
        <v>8997861.3303222694</v>
      </c>
      <c r="CG326" s="99">
        <v>63796990.354980499</v>
      </c>
      <c r="CH326" s="99">
        <v>0</v>
      </c>
      <c r="CI326" s="99">
        <v>356434.83977889997</v>
      </c>
      <c r="CJ326" s="99">
        <v>35859000.8662109</v>
      </c>
      <c r="CK326" s="99">
        <v>303420464.65234399</v>
      </c>
      <c r="CL326" s="99">
        <v>47175980.201660201</v>
      </c>
      <c r="CM326" s="166">
        <v>431838.69400024402</v>
      </c>
      <c r="CN326" s="166">
        <v>66804494.903320298</v>
      </c>
      <c r="CO326" s="166">
        <v>387664772.77734399</v>
      </c>
      <c r="CP326" s="99">
        <v>47175980.201660201</v>
      </c>
      <c r="CQ326" s="99">
        <v>0</v>
      </c>
      <c r="CR326" s="99">
        <v>0</v>
      </c>
      <c r="CS326" s="99">
        <v>0</v>
      </c>
      <c r="CT326" s="99">
        <v>0</v>
      </c>
      <c r="CU326" s="98">
        <v>118782.50430715999</v>
      </c>
      <c r="CV326" s="98">
        <v>70139.191829917007</v>
      </c>
      <c r="CW326" s="98">
        <v>35824408.113037065</v>
      </c>
      <c r="CX326" s="98">
        <v>303566175.24169946</v>
      </c>
    </row>
    <row r="327" spans="1:102" x14ac:dyDescent="0.2">
      <c r="A327" s="98" t="s">
        <v>56</v>
      </c>
      <c r="B327" s="100">
        <v>38961</v>
      </c>
      <c r="C327" s="99">
        <v>247272.81031990101</v>
      </c>
      <c r="D327" s="99">
        <v>27.331409999867901</v>
      </c>
      <c r="E327" s="99">
        <v>81872.413268089294</v>
      </c>
      <c r="F327" s="99">
        <v>38372.009320259102</v>
      </c>
      <c r="G327" s="99">
        <v>20153.717088699301</v>
      </c>
      <c r="H327" s="99">
        <v>12846.248036622999</v>
      </c>
      <c r="I327" s="99">
        <v>0</v>
      </c>
      <c r="J327" s="99">
        <v>57321.329024791703</v>
      </c>
      <c r="K327" s="99">
        <v>18481.528985977198</v>
      </c>
      <c r="L327" s="99">
        <v>143505.442707062</v>
      </c>
      <c r="M327" s="99">
        <v>85340.330563545198</v>
      </c>
      <c r="N327" s="99">
        <v>16475.343625068701</v>
      </c>
      <c r="O327" s="99">
        <v>86964.501448631301</v>
      </c>
      <c r="P327" s="99">
        <v>0</v>
      </c>
      <c r="Q327" s="99">
        <v>14358.3803117275</v>
      </c>
      <c r="R327" s="99">
        <v>14221.915747761699</v>
      </c>
      <c r="S327" s="99">
        <v>0</v>
      </c>
      <c r="T327" s="99">
        <v>19900.788829565001</v>
      </c>
      <c r="U327" s="99">
        <v>75864.829228401199</v>
      </c>
      <c r="V327" s="99">
        <v>17283294.314941399</v>
      </c>
      <c r="W327" s="99">
        <v>3561.49734035134</v>
      </c>
      <c r="X327" s="99">
        <v>9831245.1282959003</v>
      </c>
      <c r="Y327" s="99">
        <v>2941441.9688110398</v>
      </c>
      <c r="Z327" s="99">
        <v>6087963.2121582003</v>
      </c>
      <c r="AA327" s="99">
        <v>3102854.7845764202</v>
      </c>
      <c r="AB327" s="99">
        <v>0</v>
      </c>
      <c r="AC327" s="99">
        <v>23950012.973388702</v>
      </c>
      <c r="AD327" s="99">
        <v>5731268.6996459998</v>
      </c>
      <c r="AE327" s="99">
        <v>8171561.9816284198</v>
      </c>
      <c r="AF327" s="99">
        <v>6581527.3339233398</v>
      </c>
      <c r="AG327" s="99">
        <v>3484859.27651978</v>
      </c>
      <c r="AH327" s="99">
        <v>5774567.1754760696</v>
      </c>
      <c r="AI327" s="99">
        <v>0</v>
      </c>
      <c r="AJ327" s="99">
        <v>3100789.5252990699</v>
      </c>
      <c r="AK327" s="99">
        <v>3641692.8457336398</v>
      </c>
      <c r="AL327" s="99">
        <v>0</v>
      </c>
      <c r="AM327" s="99">
        <v>5460662.7097778302</v>
      </c>
      <c r="AN327" s="99">
        <v>30603174.7265625</v>
      </c>
      <c r="AO327" s="99">
        <v>158225284.89257801</v>
      </c>
      <c r="AP327" s="99">
        <v>27807.792534828201</v>
      </c>
      <c r="AQ327" s="99">
        <v>86445965.053710893</v>
      </c>
      <c r="AR327" s="99">
        <v>26655479.6557617</v>
      </c>
      <c r="AS327" s="99">
        <v>42518168.140625</v>
      </c>
      <c r="AT327" s="99">
        <v>22326253.908447299</v>
      </c>
      <c r="AU327" s="99">
        <v>0</v>
      </c>
      <c r="AV327" s="99">
        <v>71807080.779296905</v>
      </c>
      <c r="AW327" s="99">
        <v>14672881.3446045</v>
      </c>
      <c r="AX327" s="99">
        <v>77309261.3828125</v>
      </c>
      <c r="AY327" s="99">
        <v>61817466.155761696</v>
      </c>
      <c r="AZ327" s="99">
        <v>27994178.826660201</v>
      </c>
      <c r="BA327" s="99">
        <v>51064913.175292999</v>
      </c>
      <c r="BB327" s="99">
        <v>0</v>
      </c>
      <c r="BC327" s="99">
        <v>26271020.279541001</v>
      </c>
      <c r="BD327" s="99">
        <v>25301714.5070801</v>
      </c>
      <c r="BE327" s="99">
        <v>0</v>
      </c>
      <c r="BF327" s="99">
        <v>39556022.786132798</v>
      </c>
      <c r="BG327" s="99">
        <v>86920175.952148393</v>
      </c>
      <c r="BH327" s="99">
        <v>28179086.0073242</v>
      </c>
      <c r="BI327" s="99">
        <v>3353.6929154396098</v>
      </c>
      <c r="BJ327" s="99">
        <v>17578257.7028809</v>
      </c>
      <c r="BK327" s="99">
        <v>7444500.2734985398</v>
      </c>
      <c r="BL327" s="99">
        <v>0</v>
      </c>
      <c r="BM327" s="99">
        <v>937267.29592895496</v>
      </c>
      <c r="BN327" s="99">
        <v>0</v>
      </c>
      <c r="BO327" s="99">
        <v>0</v>
      </c>
      <c r="BP327" s="99">
        <v>0</v>
      </c>
      <c r="BQ327" s="99">
        <v>0</v>
      </c>
      <c r="BR327" s="99">
        <v>16194083.0854492</v>
      </c>
      <c r="BS327" s="99">
        <v>10314970.174194301</v>
      </c>
      <c r="BT327" s="99">
        <v>9946586.7860107403</v>
      </c>
      <c r="BU327" s="99">
        <v>0</v>
      </c>
      <c r="BV327" s="99">
        <v>9690617.8504638709</v>
      </c>
      <c r="BW327" s="99">
        <v>2879625.0311279302</v>
      </c>
      <c r="BX327" s="99">
        <v>0</v>
      </c>
      <c r="BY327" s="99">
        <v>0</v>
      </c>
      <c r="BZ327" s="99">
        <v>0</v>
      </c>
      <c r="CA327" s="99">
        <v>328319.96410369902</v>
      </c>
      <c r="CB327" s="99">
        <v>27188512.386962902</v>
      </c>
      <c r="CC327" s="99">
        <v>245027712.49023399</v>
      </c>
      <c r="CD327" s="99">
        <v>45986889.277832001</v>
      </c>
      <c r="CE327" s="99">
        <v>33019.877865791299</v>
      </c>
      <c r="CF327" s="99">
        <v>9124728.7114257794</v>
      </c>
      <c r="CG327" s="99">
        <v>65101278.296875</v>
      </c>
      <c r="CH327" s="99">
        <v>0</v>
      </c>
      <c r="CI327" s="99">
        <v>361302.536354065</v>
      </c>
      <c r="CJ327" s="99">
        <v>36350059.332031302</v>
      </c>
      <c r="CK327" s="99">
        <v>310024756.69921899</v>
      </c>
      <c r="CL327" s="99">
        <v>48874384.718261696</v>
      </c>
      <c r="CM327" s="166">
        <v>435859.21833801299</v>
      </c>
      <c r="CN327" s="166">
        <v>67314172.946289107</v>
      </c>
      <c r="CO327" s="166">
        <v>397083480.33593798</v>
      </c>
      <c r="CP327" s="99">
        <v>48874384.718261696</v>
      </c>
      <c r="CQ327" s="99">
        <v>0</v>
      </c>
      <c r="CR327" s="99">
        <v>0</v>
      </c>
      <c r="CS327" s="99">
        <v>0</v>
      </c>
      <c r="CT327" s="99">
        <v>0</v>
      </c>
      <c r="CU327" s="98">
        <v>114579.275085204</v>
      </c>
      <c r="CV327" s="98">
        <v>77818.757401634997</v>
      </c>
      <c r="CW327" s="98">
        <v>36313241.098388679</v>
      </c>
      <c r="CX327" s="98">
        <v>310128990.78710902</v>
      </c>
    </row>
    <row r="328" spans="1:102" x14ac:dyDescent="0.2">
      <c r="A328" s="98" t="s">
        <v>56</v>
      </c>
      <c r="B328" s="100">
        <v>39052</v>
      </c>
      <c r="C328" s="99">
        <v>254695.52605819699</v>
      </c>
      <c r="D328" s="99">
        <v>29.331975341774498</v>
      </c>
      <c r="E328" s="99">
        <v>82246.597157478303</v>
      </c>
      <c r="F328" s="99">
        <v>41587.290586948402</v>
      </c>
      <c r="G328" s="99">
        <v>22290.030617475499</v>
      </c>
      <c r="H328" s="99">
        <v>11229.811841607099</v>
      </c>
      <c r="I328" s="99">
        <v>0</v>
      </c>
      <c r="J328" s="99">
        <v>67364.053691863999</v>
      </c>
      <c r="K328" s="99">
        <v>10896.8859235048</v>
      </c>
      <c r="L328" s="99">
        <v>147648.540353775</v>
      </c>
      <c r="M328" s="99">
        <v>86858.614617347703</v>
      </c>
      <c r="N328" s="99">
        <v>16714.2345190048</v>
      </c>
      <c r="O328" s="99">
        <v>92240.489462852507</v>
      </c>
      <c r="P328" s="99">
        <v>0</v>
      </c>
      <c r="Q328" s="99">
        <v>14372.4476236105</v>
      </c>
      <c r="R328" s="99">
        <v>16192.691822290401</v>
      </c>
      <c r="S328" s="99">
        <v>0</v>
      </c>
      <c r="T328" s="99">
        <v>18296.443918705001</v>
      </c>
      <c r="U328" s="99">
        <v>78256.465323448196</v>
      </c>
      <c r="V328" s="99">
        <v>17944082.631591801</v>
      </c>
      <c r="W328" s="99">
        <v>3024.4700235426399</v>
      </c>
      <c r="X328" s="99">
        <v>9742322.0015869103</v>
      </c>
      <c r="Y328" s="99">
        <v>3053813.9081420898</v>
      </c>
      <c r="Z328" s="99">
        <v>6537744.7061157199</v>
      </c>
      <c r="AA328" s="99">
        <v>2645902.9552002</v>
      </c>
      <c r="AB328" s="99">
        <v>0</v>
      </c>
      <c r="AC328" s="99">
        <v>28703764.78125</v>
      </c>
      <c r="AD328" s="99">
        <v>2721246.0520629901</v>
      </c>
      <c r="AE328" s="99">
        <v>8316125.3038940402</v>
      </c>
      <c r="AF328" s="99">
        <v>6585404.6725463904</v>
      </c>
      <c r="AG328" s="99">
        <v>3517784.9176330599</v>
      </c>
      <c r="AH328" s="99">
        <v>6080743.4091796903</v>
      </c>
      <c r="AI328" s="99">
        <v>0</v>
      </c>
      <c r="AJ328" s="99">
        <v>3080727.9739990202</v>
      </c>
      <c r="AK328" s="99">
        <v>4327168.8103027297</v>
      </c>
      <c r="AL328" s="99">
        <v>0</v>
      </c>
      <c r="AM328" s="99">
        <v>4960746.7266845703</v>
      </c>
      <c r="AN328" s="99">
        <v>31661564.892578099</v>
      </c>
      <c r="AO328" s="99">
        <v>165547804.57031301</v>
      </c>
      <c r="AP328" s="99">
        <v>24123.402001380899</v>
      </c>
      <c r="AQ328" s="99">
        <v>85792557.016601607</v>
      </c>
      <c r="AR328" s="99">
        <v>27182334.2880859</v>
      </c>
      <c r="AS328" s="99">
        <v>47247054.9365234</v>
      </c>
      <c r="AT328" s="99">
        <v>19269479.431152299</v>
      </c>
      <c r="AU328" s="99">
        <v>0</v>
      </c>
      <c r="AV328" s="99">
        <v>80110302.550781295</v>
      </c>
      <c r="AW328" s="99">
        <v>6989901.0653686495</v>
      </c>
      <c r="AX328" s="99">
        <v>79260265.134765595</v>
      </c>
      <c r="AY328" s="99">
        <v>62702142.328125</v>
      </c>
      <c r="AZ328" s="99">
        <v>28499251.840332001</v>
      </c>
      <c r="BA328" s="99">
        <v>54234611.971679702</v>
      </c>
      <c r="BB328" s="99">
        <v>0</v>
      </c>
      <c r="BC328" s="99">
        <v>26231845.204345699</v>
      </c>
      <c r="BD328" s="99">
        <v>30307234.091308601</v>
      </c>
      <c r="BE328" s="99">
        <v>0</v>
      </c>
      <c r="BF328" s="99">
        <v>36364235.652343802</v>
      </c>
      <c r="BG328" s="99">
        <v>89597016.720703095</v>
      </c>
      <c r="BH328" s="99">
        <v>29967627.7119141</v>
      </c>
      <c r="BI328" s="99">
        <v>3401.0592906176998</v>
      </c>
      <c r="BJ328" s="99">
        <v>17308465.395263702</v>
      </c>
      <c r="BK328" s="99">
        <v>7593325.9788818397</v>
      </c>
      <c r="BL328" s="99">
        <v>0</v>
      </c>
      <c r="BM328" s="99">
        <v>858478.80383300805</v>
      </c>
      <c r="BN328" s="99">
        <v>0</v>
      </c>
      <c r="BO328" s="99">
        <v>0</v>
      </c>
      <c r="BP328" s="99">
        <v>0</v>
      </c>
      <c r="BQ328" s="99">
        <v>0</v>
      </c>
      <c r="BR328" s="99">
        <v>16509914.404296899</v>
      </c>
      <c r="BS328" s="99">
        <v>10527159.286987299</v>
      </c>
      <c r="BT328" s="99">
        <v>10556066.3007813</v>
      </c>
      <c r="BU328" s="99">
        <v>0</v>
      </c>
      <c r="BV328" s="99">
        <v>9716629.4197997991</v>
      </c>
      <c r="BW328" s="99">
        <v>3446439.45135498</v>
      </c>
      <c r="BX328" s="99">
        <v>0</v>
      </c>
      <c r="BY328" s="99">
        <v>0</v>
      </c>
      <c r="BZ328" s="99">
        <v>0</v>
      </c>
      <c r="CA328" s="99">
        <v>337322.95977783197</v>
      </c>
      <c r="CB328" s="99">
        <v>27700091.8747559</v>
      </c>
      <c r="CC328" s="99">
        <v>251658390.24414101</v>
      </c>
      <c r="CD328" s="99">
        <v>47339114.734863304</v>
      </c>
      <c r="CE328" s="99">
        <v>33573.703121185303</v>
      </c>
      <c r="CF328" s="99">
        <v>9277966.91870117</v>
      </c>
      <c r="CG328" s="99">
        <v>66556080.099609397</v>
      </c>
      <c r="CH328" s="99">
        <v>0</v>
      </c>
      <c r="CI328" s="99">
        <v>370996.22040939302</v>
      </c>
      <c r="CJ328" s="99">
        <v>36960404.509765603</v>
      </c>
      <c r="CK328" s="99">
        <v>318284967.72656298</v>
      </c>
      <c r="CL328" s="99">
        <v>50811378.482910201</v>
      </c>
      <c r="CM328" s="166">
        <v>448311.14838409401</v>
      </c>
      <c r="CN328" s="166">
        <v>68477954.411132798</v>
      </c>
      <c r="CO328" s="166">
        <v>407655927.04296899</v>
      </c>
      <c r="CP328" s="99">
        <v>50811378.482910201</v>
      </c>
      <c r="CQ328" s="99">
        <v>0</v>
      </c>
      <c r="CR328" s="99">
        <v>0</v>
      </c>
      <c r="CS328" s="99">
        <v>0</v>
      </c>
      <c r="CT328" s="99">
        <v>0</v>
      </c>
      <c r="CU328" s="98">
        <v>105117.487535439</v>
      </c>
      <c r="CV328" s="98">
        <v>86988.592297740004</v>
      </c>
      <c r="CW328" s="98">
        <v>36978058.793457069</v>
      </c>
      <c r="CX328" s="98">
        <v>318214470.34375042</v>
      </c>
    </row>
    <row r="329" spans="1:102" x14ac:dyDescent="0.2">
      <c r="A329" s="98" t="s">
        <v>56</v>
      </c>
      <c r="B329" s="100">
        <v>39142</v>
      </c>
      <c r="C329" s="99">
        <v>267829.460597992</v>
      </c>
      <c r="D329" s="99">
        <v>25.194200675934599</v>
      </c>
      <c r="E329" s="99">
        <v>77562.110463142395</v>
      </c>
      <c r="F329" s="99">
        <v>42283.170678615599</v>
      </c>
      <c r="G329" s="99">
        <v>24225.764521122001</v>
      </c>
      <c r="H329" s="99">
        <v>9774.9534780979193</v>
      </c>
      <c r="I329" s="99">
        <v>0</v>
      </c>
      <c r="J329" s="99">
        <v>69940.325689315796</v>
      </c>
      <c r="K329" s="99">
        <v>8849.3570501804406</v>
      </c>
      <c r="L329" s="99">
        <v>147479.39609146101</v>
      </c>
      <c r="M329" s="99">
        <v>88788.2301807404</v>
      </c>
      <c r="N329" s="99">
        <v>16971.668503522898</v>
      </c>
      <c r="O329" s="99">
        <v>96172.030489921599</v>
      </c>
      <c r="P329" s="99">
        <v>0</v>
      </c>
      <c r="Q329" s="99">
        <v>14310.073479294801</v>
      </c>
      <c r="R329" s="99">
        <v>17738.383112668998</v>
      </c>
      <c r="S329" s="99">
        <v>0</v>
      </c>
      <c r="T329" s="99">
        <v>17163.001553535501</v>
      </c>
      <c r="U329" s="99">
        <v>79129.405021667495</v>
      </c>
      <c r="V329" s="99">
        <v>18825670.8596191</v>
      </c>
      <c r="W329" s="99">
        <v>2659.6840529441802</v>
      </c>
      <c r="X329" s="99">
        <v>9155915.2330322303</v>
      </c>
      <c r="Y329" s="99">
        <v>3078941.2687377902</v>
      </c>
      <c r="Z329" s="99">
        <v>7060665.5196533203</v>
      </c>
      <c r="AA329" s="99">
        <v>2253602.5809631301</v>
      </c>
      <c r="AB329" s="99">
        <v>0</v>
      </c>
      <c r="AC329" s="99">
        <v>30055801.744872998</v>
      </c>
      <c r="AD329" s="99">
        <v>2138678.1534728999</v>
      </c>
      <c r="AE329" s="99">
        <v>8260878.6561279297</v>
      </c>
      <c r="AF329" s="99">
        <v>6763180.9534301804</v>
      </c>
      <c r="AG329" s="99">
        <v>3559032.7336120601</v>
      </c>
      <c r="AH329" s="99">
        <v>6434924.6245727502</v>
      </c>
      <c r="AI329" s="99">
        <v>0</v>
      </c>
      <c r="AJ329" s="99">
        <v>3088194.4567565899</v>
      </c>
      <c r="AK329" s="99">
        <v>4733979.6937255897</v>
      </c>
      <c r="AL329" s="99">
        <v>0</v>
      </c>
      <c r="AM329" s="99">
        <v>4619153.5567627</v>
      </c>
      <c r="AN329" s="99">
        <v>31735685.2661133</v>
      </c>
      <c r="AO329" s="99">
        <v>174869258.43359399</v>
      </c>
      <c r="AP329" s="99">
        <v>20322.810599327098</v>
      </c>
      <c r="AQ329" s="99">
        <v>80903996.630859405</v>
      </c>
      <c r="AR329" s="99">
        <v>27722484.416992199</v>
      </c>
      <c r="AS329" s="99">
        <v>51163399.741699196</v>
      </c>
      <c r="AT329" s="99">
        <v>16515265.255371099</v>
      </c>
      <c r="AU329" s="99">
        <v>0</v>
      </c>
      <c r="AV329" s="99">
        <v>86522199.353515595</v>
      </c>
      <c r="AW329" s="99">
        <v>5543941.9744262705</v>
      </c>
      <c r="AX329" s="99">
        <v>79395131.940429702</v>
      </c>
      <c r="AY329" s="99">
        <v>64657947.150878899</v>
      </c>
      <c r="AZ329" s="99">
        <v>29041783.2724609</v>
      </c>
      <c r="BA329" s="99">
        <v>57900180.778808601</v>
      </c>
      <c r="BB329" s="99">
        <v>0</v>
      </c>
      <c r="BC329" s="99">
        <v>26301552.910400402</v>
      </c>
      <c r="BD329" s="99">
        <v>33417407.170654301</v>
      </c>
      <c r="BE329" s="99">
        <v>0</v>
      </c>
      <c r="BF329" s="99">
        <v>34137998.165527299</v>
      </c>
      <c r="BG329" s="99">
        <v>91608437.603515595</v>
      </c>
      <c r="BH329" s="99">
        <v>32165405.745361298</v>
      </c>
      <c r="BI329" s="99">
        <v>3041.21340456605</v>
      </c>
      <c r="BJ329" s="99">
        <v>16691370.5472412</v>
      </c>
      <c r="BK329" s="99">
        <v>7696817.1013793899</v>
      </c>
      <c r="BL329" s="99">
        <v>0</v>
      </c>
      <c r="BM329" s="99">
        <v>836900.40510559105</v>
      </c>
      <c r="BN329" s="99">
        <v>0</v>
      </c>
      <c r="BO329" s="99">
        <v>0</v>
      </c>
      <c r="BP329" s="99">
        <v>0</v>
      </c>
      <c r="BQ329" s="99">
        <v>0</v>
      </c>
      <c r="BR329" s="99">
        <v>17079005.822753899</v>
      </c>
      <c r="BS329" s="99">
        <v>10694118.720336899</v>
      </c>
      <c r="BT329" s="99">
        <v>11239597.3278809</v>
      </c>
      <c r="BU329" s="99">
        <v>0</v>
      </c>
      <c r="BV329" s="99">
        <v>9747169.7722168006</v>
      </c>
      <c r="BW329" s="99">
        <v>3793856.5715026902</v>
      </c>
      <c r="BX329" s="99">
        <v>0</v>
      </c>
      <c r="BY329" s="99">
        <v>0</v>
      </c>
      <c r="BZ329" s="99">
        <v>0</v>
      </c>
      <c r="CA329" s="99">
        <v>344801.25088501</v>
      </c>
      <c r="CB329" s="99">
        <v>28045697.136230499</v>
      </c>
      <c r="CC329" s="99">
        <v>257351829.14648399</v>
      </c>
      <c r="CD329" s="99">
        <v>48861025.522949196</v>
      </c>
      <c r="CE329" s="99">
        <v>34038.548928260803</v>
      </c>
      <c r="CF329" s="99">
        <v>9394696.48754883</v>
      </c>
      <c r="CG329" s="99">
        <v>67923006.383789107</v>
      </c>
      <c r="CH329" s="99">
        <v>0</v>
      </c>
      <c r="CI329" s="99">
        <v>378872.65914535499</v>
      </c>
      <c r="CJ329" s="99">
        <v>37492927.239257798</v>
      </c>
      <c r="CK329" s="99">
        <v>325156545.55078101</v>
      </c>
      <c r="CL329" s="99">
        <v>52695346.855468802</v>
      </c>
      <c r="CM329" s="166">
        <v>457072.66290283197</v>
      </c>
      <c r="CN329" s="166">
        <v>69340639.471679702</v>
      </c>
      <c r="CO329" s="166">
        <v>416964315.50390601</v>
      </c>
      <c r="CP329" s="99">
        <v>52695346.855468802</v>
      </c>
      <c r="CQ329" s="99">
        <v>0</v>
      </c>
      <c r="CR329" s="99">
        <v>0</v>
      </c>
      <c r="CS329" s="99">
        <v>0</v>
      </c>
      <c r="CT329" s="99">
        <v>0</v>
      </c>
      <c r="CU329" s="98">
        <v>95908.846806866</v>
      </c>
      <c r="CV329" s="98">
        <v>93222.493329809004</v>
      </c>
      <c r="CW329" s="98">
        <v>37440393.623779327</v>
      </c>
      <c r="CX329" s="98">
        <v>325274835.53027308</v>
      </c>
    </row>
    <row r="330" spans="1:102" x14ac:dyDescent="0.2">
      <c r="A330" s="98" t="s">
        <v>56</v>
      </c>
      <c r="B330" s="100">
        <v>39234</v>
      </c>
      <c r="C330" s="99">
        <v>274072.98729705799</v>
      </c>
      <c r="D330" s="99">
        <v>25.4674321499188</v>
      </c>
      <c r="E330" s="99">
        <v>75384.291760444597</v>
      </c>
      <c r="F330" s="99">
        <v>42655.677464961998</v>
      </c>
      <c r="G330" s="99">
        <v>25976.305622100801</v>
      </c>
      <c r="H330" s="99">
        <v>8761.3918179273605</v>
      </c>
      <c r="I330" s="99">
        <v>0</v>
      </c>
      <c r="J330" s="99">
        <v>73245.126218795805</v>
      </c>
      <c r="K330" s="99">
        <v>7145.2016691565505</v>
      </c>
      <c r="L330" s="99">
        <v>148021.69394111601</v>
      </c>
      <c r="M330" s="99">
        <v>89066.506029128999</v>
      </c>
      <c r="N330" s="99">
        <v>17065.0204775333</v>
      </c>
      <c r="O330" s="99">
        <v>98434.965295791597</v>
      </c>
      <c r="P330" s="99">
        <v>0</v>
      </c>
      <c r="Q330" s="99">
        <v>14343.1125656366</v>
      </c>
      <c r="R330" s="99">
        <v>19031.436373472199</v>
      </c>
      <c r="S330" s="99">
        <v>0</v>
      </c>
      <c r="T330" s="99">
        <v>16626.799170732502</v>
      </c>
      <c r="U330" s="99">
        <v>79774.944380760193</v>
      </c>
      <c r="V330" s="99">
        <v>19534202.009033199</v>
      </c>
      <c r="W330" s="99">
        <v>3853.55017733574</v>
      </c>
      <c r="X330" s="99">
        <v>8883210.5800781306</v>
      </c>
      <c r="Y330" s="99">
        <v>3066742.7737731901</v>
      </c>
      <c r="Z330" s="99">
        <v>7599543.4369506799</v>
      </c>
      <c r="AA330" s="99">
        <v>2009807.24772644</v>
      </c>
      <c r="AB330" s="99">
        <v>0</v>
      </c>
      <c r="AC330" s="99">
        <v>30920329.5698242</v>
      </c>
      <c r="AD330" s="99">
        <v>1622721.9033508301</v>
      </c>
      <c r="AE330" s="99">
        <v>8210750.7243042002</v>
      </c>
      <c r="AF330" s="99">
        <v>6790520.8126831101</v>
      </c>
      <c r="AG330" s="99">
        <v>3597088.3521728502</v>
      </c>
      <c r="AH330" s="99">
        <v>6595116.8877563505</v>
      </c>
      <c r="AI330" s="99">
        <v>0</v>
      </c>
      <c r="AJ330" s="99">
        <v>3090547.3271179199</v>
      </c>
      <c r="AK330" s="99">
        <v>5087090.5830688505</v>
      </c>
      <c r="AL330" s="99">
        <v>0</v>
      </c>
      <c r="AM330" s="99">
        <v>4423682.45556641</v>
      </c>
      <c r="AN330" s="99">
        <v>32039753.021972701</v>
      </c>
      <c r="AO330" s="99">
        <v>182560172.58203101</v>
      </c>
      <c r="AP330" s="99">
        <v>29970.501260995901</v>
      </c>
      <c r="AQ330" s="99">
        <v>79264548.3828125</v>
      </c>
      <c r="AR330" s="99">
        <v>27872447.310546901</v>
      </c>
      <c r="AS330" s="99">
        <v>54736901.3896484</v>
      </c>
      <c r="AT330" s="99">
        <v>14849531.565063501</v>
      </c>
      <c r="AU330" s="99">
        <v>0</v>
      </c>
      <c r="AV330" s="99">
        <v>91608116.640625</v>
      </c>
      <c r="AW330" s="99">
        <v>4243171.5084228497</v>
      </c>
      <c r="AX330" s="99">
        <v>79922276.498046905</v>
      </c>
      <c r="AY330" s="99">
        <v>65605286.378906302</v>
      </c>
      <c r="AZ330" s="99">
        <v>29573451.769775402</v>
      </c>
      <c r="BA330" s="99">
        <v>59650830.116699196</v>
      </c>
      <c r="BB330" s="99">
        <v>0</v>
      </c>
      <c r="BC330" s="99">
        <v>26585136.283447299</v>
      </c>
      <c r="BD330" s="99">
        <v>36166038.392578103</v>
      </c>
      <c r="BE330" s="99">
        <v>0</v>
      </c>
      <c r="BF330" s="99">
        <v>33075876.037841801</v>
      </c>
      <c r="BG330" s="99">
        <v>93868959.5234375</v>
      </c>
      <c r="BH330" s="99">
        <v>33459271.795410201</v>
      </c>
      <c r="BI330" s="99">
        <v>4129.7014049887703</v>
      </c>
      <c r="BJ330" s="99">
        <v>16344857.122802701</v>
      </c>
      <c r="BK330" s="99">
        <v>7804492.3259887705</v>
      </c>
      <c r="BL330" s="99">
        <v>0</v>
      </c>
      <c r="BM330" s="99">
        <v>816500.07923889195</v>
      </c>
      <c r="BN330" s="99">
        <v>0</v>
      </c>
      <c r="BO330" s="99">
        <v>0</v>
      </c>
      <c r="BP330" s="99">
        <v>0</v>
      </c>
      <c r="BQ330" s="99">
        <v>0</v>
      </c>
      <c r="BR330" s="99">
        <v>17315191.0085449</v>
      </c>
      <c r="BS330" s="99">
        <v>10916257.4935303</v>
      </c>
      <c r="BT330" s="99">
        <v>11613424.6828613</v>
      </c>
      <c r="BU330" s="99">
        <v>0</v>
      </c>
      <c r="BV330" s="99">
        <v>9858412.6885986291</v>
      </c>
      <c r="BW330" s="99">
        <v>4120147.0374755901</v>
      </c>
      <c r="BX330" s="99">
        <v>0</v>
      </c>
      <c r="BY330" s="99">
        <v>0</v>
      </c>
      <c r="BZ330" s="99">
        <v>0</v>
      </c>
      <c r="CA330" s="99">
        <v>349714.92236709601</v>
      </c>
      <c r="CB330" s="99">
        <v>28519879.876953099</v>
      </c>
      <c r="CC330" s="99">
        <v>262569603.85546899</v>
      </c>
      <c r="CD330" s="99">
        <v>49707901.378906302</v>
      </c>
      <c r="CE330" s="99">
        <v>34555.545667648301</v>
      </c>
      <c r="CF330" s="99">
        <v>9516678.48120117</v>
      </c>
      <c r="CG330" s="99">
        <v>69296496.391601607</v>
      </c>
      <c r="CH330" s="99">
        <v>0</v>
      </c>
      <c r="CI330" s="99">
        <v>384184.197029114</v>
      </c>
      <c r="CJ330" s="99">
        <v>38078506.929199196</v>
      </c>
      <c r="CK330" s="99">
        <v>331905063.23046899</v>
      </c>
      <c r="CL330" s="99">
        <v>53788875.197753899</v>
      </c>
      <c r="CM330" s="166">
        <v>463323.17823028599</v>
      </c>
      <c r="CN330" s="166">
        <v>70165509.611328095</v>
      </c>
      <c r="CO330" s="166">
        <v>426646037.26171899</v>
      </c>
      <c r="CP330" s="99">
        <v>53788875.197753899</v>
      </c>
      <c r="CQ330" s="99">
        <v>0</v>
      </c>
      <c r="CR330" s="99">
        <v>0</v>
      </c>
      <c r="CS330" s="99">
        <v>0</v>
      </c>
      <c r="CT330" s="99">
        <v>0</v>
      </c>
      <c r="CU330" s="98">
        <v>90787.236035631999</v>
      </c>
      <c r="CV330" s="98">
        <v>98616.941065452003</v>
      </c>
      <c r="CW330" s="98">
        <v>38036558.358154267</v>
      </c>
      <c r="CX330" s="98">
        <v>331866100.24707061</v>
      </c>
    </row>
    <row r="331" spans="1:102" x14ac:dyDescent="0.2">
      <c r="A331" s="98" t="s">
        <v>56</v>
      </c>
      <c r="B331" s="100">
        <v>39326</v>
      </c>
      <c r="C331" s="99">
        <v>280199.30037689197</v>
      </c>
      <c r="D331" s="99">
        <v>20.816851667826999</v>
      </c>
      <c r="E331" s="99">
        <v>73903.4080429077</v>
      </c>
      <c r="F331" s="99">
        <v>44392.045807838404</v>
      </c>
      <c r="G331" s="99">
        <v>27542.9499289989</v>
      </c>
      <c r="H331" s="99">
        <v>7610.0008502006503</v>
      </c>
      <c r="I331" s="99">
        <v>0</v>
      </c>
      <c r="J331" s="99">
        <v>74877.013073921204</v>
      </c>
      <c r="K331" s="99">
        <v>6041.2104293703997</v>
      </c>
      <c r="L331" s="99">
        <v>147225.75248336801</v>
      </c>
      <c r="M331" s="99">
        <v>90288.409111976594</v>
      </c>
      <c r="N331" s="99">
        <v>17377.960695028301</v>
      </c>
      <c r="O331" s="99">
        <v>100398.758047104</v>
      </c>
      <c r="P331" s="99">
        <v>0</v>
      </c>
      <c r="Q331" s="99">
        <v>14255.2682219744</v>
      </c>
      <c r="R331" s="99">
        <v>20246.7854583263</v>
      </c>
      <c r="S331" s="99">
        <v>0</v>
      </c>
      <c r="T331" s="99">
        <v>16009.233934879299</v>
      </c>
      <c r="U331" s="99">
        <v>81086.687257766695</v>
      </c>
      <c r="V331" s="99">
        <v>20032534.442627002</v>
      </c>
      <c r="W331" s="99">
        <v>2696.2076856494</v>
      </c>
      <c r="X331" s="99">
        <v>8698767.4986572303</v>
      </c>
      <c r="Y331" s="99">
        <v>3096262.2288513202</v>
      </c>
      <c r="Z331" s="99">
        <v>8022020.8571777297</v>
      </c>
      <c r="AA331" s="99">
        <v>1729619.1524352999</v>
      </c>
      <c r="AB331" s="99">
        <v>0</v>
      </c>
      <c r="AC331" s="99">
        <v>30427184.514404301</v>
      </c>
      <c r="AD331" s="99">
        <v>1387874.03839111</v>
      </c>
      <c r="AE331" s="99">
        <v>8204110.93041992</v>
      </c>
      <c r="AF331" s="99">
        <v>6847536.7671508798</v>
      </c>
      <c r="AG331" s="99">
        <v>3636432.1479492201</v>
      </c>
      <c r="AH331" s="99">
        <v>6840532.1986084003</v>
      </c>
      <c r="AI331" s="99">
        <v>0</v>
      </c>
      <c r="AJ331" s="99">
        <v>3076038.4180602999</v>
      </c>
      <c r="AK331" s="99">
        <v>5431674.2431640597</v>
      </c>
      <c r="AL331" s="99">
        <v>0</v>
      </c>
      <c r="AM331" s="99">
        <v>4253137.89025879</v>
      </c>
      <c r="AN331" s="99">
        <v>32510608.418457001</v>
      </c>
      <c r="AO331" s="99">
        <v>189258543.37890601</v>
      </c>
      <c r="AP331" s="99">
        <v>22129.150978088401</v>
      </c>
      <c r="AQ331" s="99">
        <v>78323807.3125</v>
      </c>
      <c r="AR331" s="99">
        <v>28260936.6950684</v>
      </c>
      <c r="AS331" s="99">
        <v>58365121.753906302</v>
      </c>
      <c r="AT331" s="99">
        <v>12894484.235839801</v>
      </c>
      <c r="AU331" s="99">
        <v>0</v>
      </c>
      <c r="AV331" s="99">
        <v>93126890.420898393</v>
      </c>
      <c r="AW331" s="99">
        <v>3660569.6440124498</v>
      </c>
      <c r="AX331" s="99">
        <v>80559626.404296905</v>
      </c>
      <c r="AY331" s="99">
        <v>66662674.192382798</v>
      </c>
      <c r="AZ331" s="99">
        <v>30201149.369628899</v>
      </c>
      <c r="BA331" s="99">
        <v>62406612.778808601</v>
      </c>
      <c r="BB331" s="99">
        <v>0</v>
      </c>
      <c r="BC331" s="99">
        <v>26679431.574462902</v>
      </c>
      <c r="BD331" s="99">
        <v>39023594.958984397</v>
      </c>
      <c r="BE331" s="99">
        <v>0</v>
      </c>
      <c r="BF331" s="99">
        <v>32171065.675048798</v>
      </c>
      <c r="BG331" s="99">
        <v>97035065.853515595</v>
      </c>
      <c r="BH331" s="99">
        <v>34564862.9912109</v>
      </c>
      <c r="BI331" s="99">
        <v>3514.6205465793601</v>
      </c>
      <c r="BJ331" s="99">
        <v>16021774.763671899</v>
      </c>
      <c r="BK331" s="99">
        <v>7950805.1951293899</v>
      </c>
      <c r="BL331" s="99">
        <v>0</v>
      </c>
      <c r="BM331" s="99">
        <v>612346.46693420399</v>
      </c>
      <c r="BN331" s="99">
        <v>0</v>
      </c>
      <c r="BO331" s="99">
        <v>0</v>
      </c>
      <c r="BP331" s="99">
        <v>0</v>
      </c>
      <c r="BQ331" s="99">
        <v>0</v>
      </c>
      <c r="BR331" s="99">
        <v>17564020.716796901</v>
      </c>
      <c r="BS331" s="99">
        <v>11138054.6276855</v>
      </c>
      <c r="BT331" s="99">
        <v>12146439.682617201</v>
      </c>
      <c r="BU331" s="99">
        <v>0</v>
      </c>
      <c r="BV331" s="99">
        <v>9907434.8443603497</v>
      </c>
      <c r="BW331" s="99">
        <v>4420970.5633544903</v>
      </c>
      <c r="BX331" s="99">
        <v>0</v>
      </c>
      <c r="BY331" s="99">
        <v>0</v>
      </c>
      <c r="BZ331" s="99">
        <v>0</v>
      </c>
      <c r="CA331" s="99">
        <v>354370.855392456</v>
      </c>
      <c r="CB331" s="99">
        <v>28705203.111328099</v>
      </c>
      <c r="CC331" s="99">
        <v>267750848.47656301</v>
      </c>
      <c r="CD331" s="99">
        <v>50642766.697265603</v>
      </c>
      <c r="CE331" s="99">
        <v>35098.956182002999</v>
      </c>
      <c r="CF331" s="99">
        <v>9653836.8779296894</v>
      </c>
      <c r="CG331" s="99">
        <v>71032713.314453095</v>
      </c>
      <c r="CH331" s="99">
        <v>0</v>
      </c>
      <c r="CI331" s="99">
        <v>389465.041797638</v>
      </c>
      <c r="CJ331" s="99">
        <v>38313305.066894501</v>
      </c>
      <c r="CK331" s="99">
        <v>338944812.02343798</v>
      </c>
      <c r="CL331" s="99">
        <v>55006381</v>
      </c>
      <c r="CM331" s="166">
        <v>468993.41980361898</v>
      </c>
      <c r="CN331" s="166">
        <v>70939569.754882798</v>
      </c>
      <c r="CO331" s="166">
        <v>435602218.37109399</v>
      </c>
      <c r="CP331" s="99">
        <v>55006381</v>
      </c>
      <c r="CQ331" s="99">
        <v>0</v>
      </c>
      <c r="CR331" s="99">
        <v>0</v>
      </c>
      <c r="CS331" s="99">
        <v>0</v>
      </c>
      <c r="CT331" s="99">
        <v>0</v>
      </c>
      <c r="CU331" s="98">
        <v>87096.503737185005</v>
      </c>
      <c r="CV331" s="98">
        <v>102583.09337745899</v>
      </c>
      <c r="CW331" s="98">
        <v>38359039.98925779</v>
      </c>
      <c r="CX331" s="98">
        <v>338783561.7910161</v>
      </c>
    </row>
    <row r="332" spans="1:102" x14ac:dyDescent="0.2">
      <c r="A332" s="98" t="s">
        <v>56</v>
      </c>
      <c r="B332" s="100">
        <v>39417</v>
      </c>
      <c r="C332" s="99">
        <v>286665.29265975999</v>
      </c>
      <c r="D332" s="99">
        <v>22.092193405842401</v>
      </c>
      <c r="E332" s="99">
        <v>72168.054968833894</v>
      </c>
      <c r="F332" s="99">
        <v>43149.3443183899</v>
      </c>
      <c r="G332" s="99">
        <v>28862.607121229201</v>
      </c>
      <c r="H332" s="99">
        <v>6238.4993122816104</v>
      </c>
      <c r="I332" s="99">
        <v>0</v>
      </c>
      <c r="J332" s="99">
        <v>76497.504301071196</v>
      </c>
      <c r="K332" s="99">
        <v>5043.5743883848199</v>
      </c>
      <c r="L332" s="99">
        <v>146656.60770607</v>
      </c>
      <c r="M332" s="99">
        <v>91329.626509666399</v>
      </c>
      <c r="N332" s="99">
        <v>17640.889194965399</v>
      </c>
      <c r="O332" s="99">
        <v>104745.928616524</v>
      </c>
      <c r="P332" s="99">
        <v>0</v>
      </c>
      <c r="Q332" s="99">
        <v>14321.629070639599</v>
      </c>
      <c r="R332" s="99">
        <v>21364.592908382401</v>
      </c>
      <c r="S332" s="99">
        <v>0</v>
      </c>
      <c r="T332" s="99">
        <v>15074.478666663201</v>
      </c>
      <c r="U332" s="99">
        <v>81716.054372787505</v>
      </c>
      <c r="V332" s="99">
        <v>20523307.962890599</v>
      </c>
      <c r="W332" s="99">
        <v>3023.7637009620698</v>
      </c>
      <c r="X332" s="99">
        <v>8595762.8504638709</v>
      </c>
      <c r="Y332" s="99">
        <v>3091379.83837891</v>
      </c>
      <c r="Z332" s="99">
        <v>8234448.01025391</v>
      </c>
      <c r="AA332" s="99">
        <v>1404456.4543304399</v>
      </c>
      <c r="AB332" s="99">
        <v>0</v>
      </c>
      <c r="AC332" s="99">
        <v>31497597.573242199</v>
      </c>
      <c r="AD332" s="99">
        <v>1045083.57859802</v>
      </c>
      <c r="AE332" s="99">
        <v>8252243.9010620099</v>
      </c>
      <c r="AF332" s="99">
        <v>6908093.23474121</v>
      </c>
      <c r="AG332" s="99">
        <v>3685179.2154846201</v>
      </c>
      <c r="AH332" s="99">
        <v>7155464.3834228497</v>
      </c>
      <c r="AI332" s="99">
        <v>0</v>
      </c>
      <c r="AJ332" s="99">
        <v>3068242.73046875</v>
      </c>
      <c r="AK332" s="99">
        <v>5783171.55114746</v>
      </c>
      <c r="AL332" s="99">
        <v>0</v>
      </c>
      <c r="AM332" s="99">
        <v>3982970.3666686998</v>
      </c>
      <c r="AN332" s="99">
        <v>32751021.8664551</v>
      </c>
      <c r="AO332" s="99">
        <v>195795841.62304699</v>
      </c>
      <c r="AP332" s="99">
        <v>24947.734570264802</v>
      </c>
      <c r="AQ332" s="99">
        <v>77480488.448242202</v>
      </c>
      <c r="AR332" s="99">
        <v>27808795.5695801</v>
      </c>
      <c r="AS332" s="99">
        <v>61803833.606933601</v>
      </c>
      <c r="AT332" s="99">
        <v>10621635.7150879</v>
      </c>
      <c r="AU332" s="99">
        <v>0</v>
      </c>
      <c r="AV332" s="99">
        <v>93552458.057617202</v>
      </c>
      <c r="AW332" s="99">
        <v>2791997.9003601102</v>
      </c>
      <c r="AX332" s="99">
        <v>81552772.035156295</v>
      </c>
      <c r="AY332" s="99">
        <v>68086112.8203125</v>
      </c>
      <c r="AZ332" s="99">
        <v>30850807.480468798</v>
      </c>
      <c r="BA332" s="99">
        <v>65901675.652343802</v>
      </c>
      <c r="BB332" s="99">
        <v>0</v>
      </c>
      <c r="BC332" s="99">
        <v>26769333.966308601</v>
      </c>
      <c r="BD332" s="99">
        <v>42396651.362792999</v>
      </c>
      <c r="BE332" s="99">
        <v>0</v>
      </c>
      <c r="BF332" s="99">
        <v>30532120.006591801</v>
      </c>
      <c r="BG332" s="99">
        <v>98347124.795898393</v>
      </c>
      <c r="BH332" s="99">
        <v>36344503.470703103</v>
      </c>
      <c r="BI332" s="99">
        <v>4189.8139631748199</v>
      </c>
      <c r="BJ332" s="99">
        <v>15780636.0424805</v>
      </c>
      <c r="BK332" s="99">
        <v>8026099.7377319299</v>
      </c>
      <c r="BL332" s="99">
        <v>0</v>
      </c>
      <c r="BM332" s="99">
        <v>521227.80659484898</v>
      </c>
      <c r="BN332" s="99">
        <v>0</v>
      </c>
      <c r="BO332" s="99">
        <v>0</v>
      </c>
      <c r="BP332" s="99">
        <v>0</v>
      </c>
      <c r="BQ332" s="99">
        <v>0</v>
      </c>
      <c r="BR332" s="99">
        <v>17998510.684570301</v>
      </c>
      <c r="BS332" s="99">
        <v>11353368.259765601</v>
      </c>
      <c r="BT332" s="99">
        <v>12803159.204223599</v>
      </c>
      <c r="BU332" s="99">
        <v>0</v>
      </c>
      <c r="BV332" s="99">
        <v>9933573.7934570294</v>
      </c>
      <c r="BW332" s="99">
        <v>5243327.1705322303</v>
      </c>
      <c r="BX332" s="99">
        <v>0</v>
      </c>
      <c r="BY332" s="99">
        <v>0</v>
      </c>
      <c r="BZ332" s="99">
        <v>0</v>
      </c>
      <c r="CA332" s="99">
        <v>359024.30952072103</v>
      </c>
      <c r="CB332" s="99">
        <v>29099777.387939502</v>
      </c>
      <c r="CC332" s="99">
        <v>273180234.64843798</v>
      </c>
      <c r="CD332" s="99">
        <v>52073418.713867202</v>
      </c>
      <c r="CE332" s="99">
        <v>35361.980631828301</v>
      </c>
      <c r="CF332" s="99">
        <v>9778266.3232421894</v>
      </c>
      <c r="CG332" s="99">
        <v>73015364.262695298</v>
      </c>
      <c r="CH332" s="99">
        <v>0</v>
      </c>
      <c r="CI332" s="99">
        <v>394447.36105346697</v>
      </c>
      <c r="CJ332" s="99">
        <v>38880872.121093802</v>
      </c>
      <c r="CK332" s="99">
        <v>346170961.77343798</v>
      </c>
      <c r="CL332" s="99">
        <v>57453274.377441399</v>
      </c>
      <c r="CM332" s="166">
        <v>475109.60858154303</v>
      </c>
      <c r="CN332" s="166">
        <v>71507135.528320298</v>
      </c>
      <c r="CO332" s="166">
        <v>445170821.13281298</v>
      </c>
      <c r="CP332" s="99">
        <v>57453274.377441399</v>
      </c>
      <c r="CQ332" s="99">
        <v>0</v>
      </c>
      <c r="CR332" s="99">
        <v>0</v>
      </c>
      <c r="CS332" s="99">
        <v>0</v>
      </c>
      <c r="CT332" s="99">
        <v>0</v>
      </c>
      <c r="CU332" s="98">
        <v>84351.826568906996</v>
      </c>
      <c r="CV332" s="98">
        <v>102773.17904499899</v>
      </c>
      <c r="CW332" s="98">
        <v>38878043.711181693</v>
      </c>
      <c r="CX332" s="98">
        <v>346195598.91113329</v>
      </c>
    </row>
    <row r="333" spans="1:102" x14ac:dyDescent="0.2">
      <c r="A333" s="98" t="s">
        <v>56</v>
      </c>
      <c r="B333" s="100">
        <v>39508</v>
      </c>
      <c r="C333" s="99">
        <v>291907.08913421602</v>
      </c>
      <c r="D333" s="99">
        <v>23.9848334819544</v>
      </c>
      <c r="E333" s="99">
        <v>73715.172355651899</v>
      </c>
      <c r="F333" s="99">
        <v>44733.644510746002</v>
      </c>
      <c r="G333" s="99">
        <v>30381.116203784899</v>
      </c>
      <c r="H333" s="99">
        <v>5697.0913504362097</v>
      </c>
      <c r="I333" s="99">
        <v>0</v>
      </c>
      <c r="J333" s="99">
        <v>77962.31407547</v>
      </c>
      <c r="K333" s="99">
        <v>4194.8192862272299</v>
      </c>
      <c r="L333" s="99">
        <v>148196.66963958699</v>
      </c>
      <c r="M333" s="99">
        <v>92196.442227363601</v>
      </c>
      <c r="N333" s="99">
        <v>17804.878157377199</v>
      </c>
      <c r="O333" s="99">
        <v>107654.198600769</v>
      </c>
      <c r="P333" s="99">
        <v>0</v>
      </c>
      <c r="Q333" s="99">
        <v>14161.2686593533</v>
      </c>
      <c r="R333" s="99">
        <v>22643.568248987202</v>
      </c>
      <c r="S333" s="99">
        <v>0</v>
      </c>
      <c r="T333" s="99">
        <v>14566.0158390999</v>
      </c>
      <c r="U333" s="99">
        <v>82323.171524047895</v>
      </c>
      <c r="V333" s="99">
        <v>20677060.994872998</v>
      </c>
      <c r="W333" s="99">
        <v>3890.5179924368899</v>
      </c>
      <c r="X333" s="99">
        <v>8554457.3511962909</v>
      </c>
      <c r="Y333" s="99">
        <v>3133088.5908203102</v>
      </c>
      <c r="Z333" s="99">
        <v>8659110.64697266</v>
      </c>
      <c r="AA333" s="99">
        <v>1265657.1285095201</v>
      </c>
      <c r="AB333" s="99">
        <v>0</v>
      </c>
      <c r="AC333" s="99">
        <v>32219339.064453099</v>
      </c>
      <c r="AD333" s="99">
        <v>829263.42165374802</v>
      </c>
      <c r="AE333" s="99">
        <v>8235765.5556030301</v>
      </c>
      <c r="AF333" s="99">
        <v>6920174.3125</v>
      </c>
      <c r="AG333" s="99">
        <v>3716678.0100402799</v>
      </c>
      <c r="AH333" s="99">
        <v>7380007.29541016</v>
      </c>
      <c r="AI333" s="99">
        <v>0</v>
      </c>
      <c r="AJ333" s="99">
        <v>3058866.53625488</v>
      </c>
      <c r="AK333" s="99">
        <v>6084774.4244995099</v>
      </c>
      <c r="AL333" s="99">
        <v>0</v>
      </c>
      <c r="AM333" s="99">
        <v>3787758.0017395001</v>
      </c>
      <c r="AN333" s="99">
        <v>32769215.0385742</v>
      </c>
      <c r="AO333" s="99">
        <v>199684306.07421899</v>
      </c>
      <c r="AP333" s="99">
        <v>30493.689714670199</v>
      </c>
      <c r="AQ333" s="99">
        <v>78623639.667968795</v>
      </c>
      <c r="AR333" s="99">
        <v>29004973.769042999</v>
      </c>
      <c r="AS333" s="99">
        <v>65099790.4833984</v>
      </c>
      <c r="AT333" s="99">
        <v>9662440.02490234</v>
      </c>
      <c r="AU333" s="99">
        <v>0</v>
      </c>
      <c r="AV333" s="99">
        <v>98585973.825195298</v>
      </c>
      <c r="AW333" s="99">
        <v>2255668.8926086398</v>
      </c>
      <c r="AX333" s="99">
        <v>82368475.058593795</v>
      </c>
      <c r="AY333" s="99">
        <v>68914388.684570298</v>
      </c>
      <c r="AZ333" s="99">
        <v>31585937.964599598</v>
      </c>
      <c r="BA333" s="99">
        <v>68586349.609375</v>
      </c>
      <c r="BB333" s="99">
        <v>0</v>
      </c>
      <c r="BC333" s="99">
        <v>26984914.7880859</v>
      </c>
      <c r="BD333" s="99">
        <v>45201979.708496101</v>
      </c>
      <c r="BE333" s="99">
        <v>0</v>
      </c>
      <c r="BF333" s="99">
        <v>29378710.542724598</v>
      </c>
      <c r="BG333" s="99">
        <v>100447269.28906301</v>
      </c>
      <c r="BH333" s="99">
        <v>34036114.392578103</v>
      </c>
      <c r="BI333" s="99">
        <v>3352.0785826146598</v>
      </c>
      <c r="BJ333" s="99">
        <v>14726035.383911099</v>
      </c>
      <c r="BK333" s="99">
        <v>7365733.43786621</v>
      </c>
      <c r="BL333" s="99">
        <v>0</v>
      </c>
      <c r="BM333" s="99">
        <v>585394.57039642299</v>
      </c>
      <c r="BN333" s="99">
        <v>0</v>
      </c>
      <c r="BO333" s="99">
        <v>0</v>
      </c>
      <c r="BP333" s="99">
        <v>0</v>
      </c>
      <c r="BQ333" s="99">
        <v>0</v>
      </c>
      <c r="BR333" s="99">
        <v>16114483.5668945</v>
      </c>
      <c r="BS333" s="99">
        <v>10347334.5477295</v>
      </c>
      <c r="BT333" s="99">
        <v>13341680.8740234</v>
      </c>
      <c r="BU333" s="99">
        <v>0</v>
      </c>
      <c r="BV333" s="99">
        <v>8915976.4575195294</v>
      </c>
      <c r="BW333" s="99">
        <v>5672209.2077026404</v>
      </c>
      <c r="BX333" s="99">
        <v>0</v>
      </c>
      <c r="BY333" s="99">
        <v>0</v>
      </c>
      <c r="BZ333" s="99">
        <v>0</v>
      </c>
      <c r="CA333" s="99">
        <v>365220.72365188599</v>
      </c>
      <c r="CB333" s="99">
        <v>29168559.063964799</v>
      </c>
      <c r="CC333" s="99">
        <v>276621985.49609399</v>
      </c>
      <c r="CD333" s="99">
        <v>48861740.088867202</v>
      </c>
      <c r="CE333" s="99">
        <v>36081.7373757362</v>
      </c>
      <c r="CF333" s="99">
        <v>9896874.0064697303</v>
      </c>
      <c r="CG333" s="99">
        <v>74788567.578125</v>
      </c>
      <c r="CH333" s="99">
        <v>0</v>
      </c>
      <c r="CI333" s="99">
        <v>401322.85998153698</v>
      </c>
      <c r="CJ333" s="99">
        <v>39054954.404785201</v>
      </c>
      <c r="CK333" s="99">
        <v>351882033.26171899</v>
      </c>
      <c r="CL333" s="99">
        <v>54503608.6318359</v>
      </c>
      <c r="CM333" s="166">
        <v>482622.01109314</v>
      </c>
      <c r="CN333" s="166">
        <v>71776974.811523393</v>
      </c>
      <c r="CO333" s="166">
        <v>452998653.58984399</v>
      </c>
      <c r="CP333" s="99">
        <v>54503608.6318359</v>
      </c>
      <c r="CQ333" s="99">
        <v>0</v>
      </c>
      <c r="CR333" s="99">
        <v>0</v>
      </c>
      <c r="CS333" s="99">
        <v>0</v>
      </c>
      <c r="CT333" s="99">
        <v>0</v>
      </c>
      <c r="CU333" s="98">
        <v>83634.186912307996</v>
      </c>
      <c r="CV333" s="98">
        <v>107135.951377398</v>
      </c>
      <c r="CW333" s="98">
        <v>39065433.070434526</v>
      </c>
      <c r="CX333" s="98">
        <v>351410553.07421899</v>
      </c>
    </row>
    <row r="334" spans="1:102" x14ac:dyDescent="0.2">
      <c r="A334" s="98" t="s">
        <v>56</v>
      </c>
      <c r="B334" s="100">
        <v>39600</v>
      </c>
      <c r="C334" s="99">
        <v>296525.156902313</v>
      </c>
      <c r="D334" s="99">
        <v>17.356540342792901</v>
      </c>
      <c r="E334" s="99">
        <v>72699.690530777007</v>
      </c>
      <c r="F334" s="99">
        <v>44790.579081058502</v>
      </c>
      <c r="G334" s="99">
        <v>31896.553079843499</v>
      </c>
      <c r="H334" s="99">
        <v>4925.1796783208802</v>
      </c>
      <c r="I334" s="99">
        <v>0</v>
      </c>
      <c r="J334" s="99">
        <v>80194.0091428757</v>
      </c>
      <c r="K334" s="99">
        <v>3327.22074812651</v>
      </c>
      <c r="L334" s="99">
        <v>148579.562705994</v>
      </c>
      <c r="M334" s="99">
        <v>92772.152719497695</v>
      </c>
      <c r="N334" s="99">
        <v>17894.442942619298</v>
      </c>
      <c r="O334" s="99">
        <v>110490.196732521</v>
      </c>
      <c r="P334" s="99">
        <v>0</v>
      </c>
      <c r="Q334" s="99">
        <v>14103.649196744</v>
      </c>
      <c r="R334" s="99">
        <v>23869.345233440399</v>
      </c>
      <c r="S334" s="99">
        <v>0</v>
      </c>
      <c r="T334" s="99">
        <v>14084.0249128342</v>
      </c>
      <c r="U334" s="99">
        <v>83096.769933700605</v>
      </c>
      <c r="V334" s="99">
        <v>20995865.130127002</v>
      </c>
      <c r="W334" s="99">
        <v>2102.6040399670601</v>
      </c>
      <c r="X334" s="99">
        <v>8445515.7996826209</v>
      </c>
      <c r="Y334" s="99">
        <v>3091538.0894165002</v>
      </c>
      <c r="Z334" s="99">
        <v>8945421.65380859</v>
      </c>
      <c r="AA334" s="99">
        <v>1113701.1495971701</v>
      </c>
      <c r="AB334" s="99">
        <v>0</v>
      </c>
      <c r="AC334" s="99">
        <v>32718238.063964799</v>
      </c>
      <c r="AD334" s="99">
        <v>638890.83050537098</v>
      </c>
      <c r="AE334" s="99">
        <v>8282675.9935302697</v>
      </c>
      <c r="AF334" s="99">
        <v>6956355.0656127902</v>
      </c>
      <c r="AG334" s="99">
        <v>3697198.1361694299</v>
      </c>
      <c r="AH334" s="99">
        <v>7599561.88818359</v>
      </c>
      <c r="AI334" s="99">
        <v>0</v>
      </c>
      <c r="AJ334" s="99">
        <v>3033975.6506042499</v>
      </c>
      <c r="AK334" s="99">
        <v>6373525.4274292002</v>
      </c>
      <c r="AL334" s="99">
        <v>0</v>
      </c>
      <c r="AM334" s="99">
        <v>3643597.7652893099</v>
      </c>
      <c r="AN334" s="99">
        <v>33052602.246582001</v>
      </c>
      <c r="AO334" s="99">
        <v>204092738.39257801</v>
      </c>
      <c r="AP334" s="99">
        <v>18306.498579978899</v>
      </c>
      <c r="AQ334" s="99">
        <v>78029181.379882798</v>
      </c>
      <c r="AR334" s="99">
        <v>28440014.325195301</v>
      </c>
      <c r="AS334" s="99">
        <v>68551305.991210893</v>
      </c>
      <c r="AT334" s="99">
        <v>8578079.4635009803</v>
      </c>
      <c r="AU334" s="99">
        <v>0</v>
      </c>
      <c r="AV334" s="99">
        <v>102644065.924805</v>
      </c>
      <c r="AW334" s="99">
        <v>1753655.1358642599</v>
      </c>
      <c r="AX334" s="99">
        <v>83609306.944335893</v>
      </c>
      <c r="AY334" s="99">
        <v>69573286.330078095</v>
      </c>
      <c r="AZ334" s="99">
        <v>31596465.7341309</v>
      </c>
      <c r="BA334" s="99">
        <v>71207595.0390625</v>
      </c>
      <c r="BB334" s="99">
        <v>0</v>
      </c>
      <c r="BC334" s="99">
        <v>26962677.425048798</v>
      </c>
      <c r="BD334" s="99">
        <v>48002068.6708984</v>
      </c>
      <c r="BE334" s="99">
        <v>0</v>
      </c>
      <c r="BF334" s="99">
        <v>28685756.220703099</v>
      </c>
      <c r="BG334" s="99">
        <v>103078011.005859</v>
      </c>
      <c r="BH334" s="99">
        <v>35116904.572753899</v>
      </c>
      <c r="BI334" s="99">
        <v>2346.22229889035</v>
      </c>
      <c r="BJ334" s="99">
        <v>14511918.957885699</v>
      </c>
      <c r="BK334" s="99">
        <v>7349464.5853881799</v>
      </c>
      <c r="BL334" s="99">
        <v>0</v>
      </c>
      <c r="BM334" s="99">
        <v>563114.19680023205</v>
      </c>
      <c r="BN334" s="99">
        <v>0</v>
      </c>
      <c r="BO334" s="99">
        <v>0</v>
      </c>
      <c r="BP334" s="99">
        <v>0</v>
      </c>
      <c r="BQ334" s="99">
        <v>0</v>
      </c>
      <c r="BR334" s="99">
        <v>16401214.861083999</v>
      </c>
      <c r="BS334" s="99">
        <v>10390099.588134799</v>
      </c>
      <c r="BT334" s="99">
        <v>13860400.587646499</v>
      </c>
      <c r="BU334" s="99">
        <v>0</v>
      </c>
      <c r="BV334" s="99">
        <v>8904058.3896484394</v>
      </c>
      <c r="BW334" s="99">
        <v>6092471.9390258798</v>
      </c>
      <c r="BX334" s="99">
        <v>0</v>
      </c>
      <c r="BY334" s="99">
        <v>0</v>
      </c>
      <c r="BZ334" s="99">
        <v>0</v>
      </c>
      <c r="CA334" s="99">
        <v>369532.65208053601</v>
      </c>
      <c r="CB334" s="99">
        <v>29429815.332763702</v>
      </c>
      <c r="CC334" s="99">
        <v>282058729.74609399</v>
      </c>
      <c r="CD334" s="99">
        <v>49595612.517089799</v>
      </c>
      <c r="CE334" s="99">
        <v>36599.652184009603</v>
      </c>
      <c r="CF334" s="99">
        <v>9997306.1638183594</v>
      </c>
      <c r="CG334" s="99">
        <v>76434780.475585893</v>
      </c>
      <c r="CH334" s="99">
        <v>0</v>
      </c>
      <c r="CI334" s="99">
        <v>406079.97648239101</v>
      </c>
      <c r="CJ334" s="99">
        <v>39393748.995605499</v>
      </c>
      <c r="CK334" s="99">
        <v>358574184.24609399</v>
      </c>
      <c r="CL334" s="99">
        <v>55656760.444824196</v>
      </c>
      <c r="CM334" s="166">
        <v>488229.173961639</v>
      </c>
      <c r="CN334" s="166">
        <v>72459672.456054702</v>
      </c>
      <c r="CO334" s="166">
        <v>461768224.28125</v>
      </c>
      <c r="CP334" s="99">
        <v>55656760.444824196</v>
      </c>
      <c r="CQ334" s="99">
        <v>0</v>
      </c>
      <c r="CR334" s="99">
        <v>0</v>
      </c>
      <c r="CS334" s="99">
        <v>0</v>
      </c>
      <c r="CT334" s="99">
        <v>0</v>
      </c>
      <c r="CU334" s="98">
        <v>80612.703340464999</v>
      </c>
      <c r="CV334" s="98">
        <v>111213.806453207</v>
      </c>
      <c r="CW334" s="98">
        <v>39427121.496582061</v>
      </c>
      <c r="CX334" s="98">
        <v>358493510.22167987</v>
      </c>
    </row>
    <row r="335" spans="1:102" x14ac:dyDescent="0.2">
      <c r="A335" s="98" t="s">
        <v>56</v>
      </c>
      <c r="B335" s="100">
        <v>39692</v>
      </c>
      <c r="C335" s="99">
        <v>301347.17525863601</v>
      </c>
      <c r="D335" s="99">
        <v>24.051939807832198</v>
      </c>
      <c r="E335" s="99">
        <v>71288.608467102094</v>
      </c>
      <c r="F335" s="99">
        <v>45005.835861206098</v>
      </c>
      <c r="G335" s="99">
        <v>33247.984696388201</v>
      </c>
      <c r="H335" s="99">
        <v>3942.5571669936198</v>
      </c>
      <c r="I335" s="99">
        <v>0</v>
      </c>
      <c r="J335" s="99">
        <v>81744.396585464507</v>
      </c>
      <c r="K335" s="99">
        <v>2830.21574392915</v>
      </c>
      <c r="L335" s="99">
        <v>147307.81480789199</v>
      </c>
      <c r="M335" s="99">
        <v>93692.635477065996</v>
      </c>
      <c r="N335" s="99">
        <v>18011.034888267499</v>
      </c>
      <c r="O335" s="99">
        <v>113388.18098259</v>
      </c>
      <c r="P335" s="99">
        <v>0</v>
      </c>
      <c r="Q335" s="99">
        <v>14041.0183967352</v>
      </c>
      <c r="R335" s="99">
        <v>24874.094171524001</v>
      </c>
      <c r="S335" s="99">
        <v>0</v>
      </c>
      <c r="T335" s="99">
        <v>13542.5331214666</v>
      </c>
      <c r="U335" s="99">
        <v>84679.135375022903</v>
      </c>
      <c r="V335" s="99">
        <v>21501003.8134766</v>
      </c>
      <c r="W335" s="99">
        <v>3613.29181650281</v>
      </c>
      <c r="X335" s="99">
        <v>8234410.2420654297</v>
      </c>
      <c r="Y335" s="99">
        <v>3090088.8069763202</v>
      </c>
      <c r="Z335" s="99">
        <v>9225907.5887451209</v>
      </c>
      <c r="AA335" s="99">
        <v>882927.44232940697</v>
      </c>
      <c r="AB335" s="99">
        <v>0</v>
      </c>
      <c r="AC335" s="99">
        <v>32796131.903808601</v>
      </c>
      <c r="AD335" s="99">
        <v>559157.00539398205</v>
      </c>
      <c r="AE335" s="99">
        <v>8257727.3145752</v>
      </c>
      <c r="AF335" s="99">
        <v>6988388.1814575205</v>
      </c>
      <c r="AG335" s="99">
        <v>3711949.2139587398</v>
      </c>
      <c r="AH335" s="99">
        <v>7813921.80651855</v>
      </c>
      <c r="AI335" s="99">
        <v>0</v>
      </c>
      <c r="AJ335" s="99">
        <v>3013979.20916748</v>
      </c>
      <c r="AK335" s="99">
        <v>6622605.3883056603</v>
      </c>
      <c r="AL335" s="99">
        <v>0</v>
      </c>
      <c r="AM335" s="99">
        <v>3457588.4117431599</v>
      </c>
      <c r="AN335" s="99">
        <v>33732264.472656302</v>
      </c>
      <c r="AO335" s="99">
        <v>211647145.33593801</v>
      </c>
      <c r="AP335" s="99">
        <v>32345.715016603499</v>
      </c>
      <c r="AQ335" s="99">
        <v>76706742.053710893</v>
      </c>
      <c r="AR335" s="99">
        <v>28568404.732177701</v>
      </c>
      <c r="AS335" s="99">
        <v>71378656.404296905</v>
      </c>
      <c r="AT335" s="99">
        <v>6842490.1943359403</v>
      </c>
      <c r="AU335" s="99">
        <v>0</v>
      </c>
      <c r="AV335" s="99">
        <v>105079896.386719</v>
      </c>
      <c r="AW335" s="99">
        <v>1550890.63392639</v>
      </c>
      <c r="AX335" s="99">
        <v>83838661.896484405</v>
      </c>
      <c r="AY335" s="99">
        <v>70764344.886718795</v>
      </c>
      <c r="AZ335" s="99">
        <v>32025886.096435498</v>
      </c>
      <c r="BA335" s="99">
        <v>73919344.173828095</v>
      </c>
      <c r="BB335" s="99">
        <v>0</v>
      </c>
      <c r="BC335" s="99">
        <v>26987392.1101074</v>
      </c>
      <c r="BD335" s="99">
        <v>50449211.456054702</v>
      </c>
      <c r="BE335" s="99">
        <v>0</v>
      </c>
      <c r="BF335" s="99">
        <v>27634638.396484401</v>
      </c>
      <c r="BG335" s="99">
        <v>106859599.20410199</v>
      </c>
      <c r="BH335" s="99">
        <v>36111321.1015625</v>
      </c>
      <c r="BI335" s="99">
        <v>2861.3862049579602</v>
      </c>
      <c r="BJ335" s="99">
        <v>14081745.443237299</v>
      </c>
      <c r="BK335" s="99">
        <v>7292917.3583373995</v>
      </c>
      <c r="BL335" s="99">
        <v>0</v>
      </c>
      <c r="BM335" s="99">
        <v>341662.94587326102</v>
      </c>
      <c r="BN335" s="99">
        <v>0</v>
      </c>
      <c r="BO335" s="99">
        <v>0</v>
      </c>
      <c r="BP335" s="99">
        <v>0</v>
      </c>
      <c r="BQ335" s="99">
        <v>0</v>
      </c>
      <c r="BR335" s="99">
        <v>16645813.0854492</v>
      </c>
      <c r="BS335" s="99">
        <v>10505659.173706099</v>
      </c>
      <c r="BT335" s="99">
        <v>14366936.9562988</v>
      </c>
      <c r="BU335" s="99">
        <v>0</v>
      </c>
      <c r="BV335" s="99">
        <v>8907087.8372802697</v>
      </c>
      <c r="BW335" s="99">
        <v>6398250.6146850605</v>
      </c>
      <c r="BX335" s="99">
        <v>0</v>
      </c>
      <c r="BY335" s="99">
        <v>0</v>
      </c>
      <c r="BZ335" s="99">
        <v>0</v>
      </c>
      <c r="CA335" s="99">
        <v>372677.54860687302</v>
      </c>
      <c r="CB335" s="99">
        <v>29680803.059570301</v>
      </c>
      <c r="CC335" s="99">
        <v>286858115.5</v>
      </c>
      <c r="CD335" s="99">
        <v>50160577.128906302</v>
      </c>
      <c r="CE335" s="99">
        <v>37116.220503330202</v>
      </c>
      <c r="CF335" s="99">
        <v>10096517.5393066</v>
      </c>
      <c r="CG335" s="99">
        <v>78172451.677734405</v>
      </c>
      <c r="CH335" s="99">
        <v>0</v>
      </c>
      <c r="CI335" s="99">
        <v>409779.71789932298</v>
      </c>
      <c r="CJ335" s="99">
        <v>39761991.849121101</v>
      </c>
      <c r="CK335" s="99">
        <v>364754310.84765601</v>
      </c>
      <c r="CL335" s="99">
        <v>56555144.677734397</v>
      </c>
      <c r="CM335" s="166">
        <v>492897.88592147798</v>
      </c>
      <c r="CN335" s="166">
        <v>73520610.378906295</v>
      </c>
      <c r="CO335" s="166">
        <v>470578586.68359399</v>
      </c>
      <c r="CP335" s="99">
        <v>56555144.677734397</v>
      </c>
      <c r="CQ335" s="99">
        <v>0</v>
      </c>
      <c r="CR335" s="99">
        <v>0</v>
      </c>
      <c r="CS335" s="99">
        <v>0</v>
      </c>
      <c r="CT335" s="99">
        <v>0</v>
      </c>
      <c r="CU335" s="98">
        <v>77180.228628202007</v>
      </c>
      <c r="CV335" s="98">
        <v>114720.06897851999</v>
      </c>
      <c r="CW335" s="98">
        <v>39777320.598876901</v>
      </c>
      <c r="CX335" s="98">
        <v>365030567.17773438</v>
      </c>
    </row>
    <row r="336" spans="1:102" x14ac:dyDescent="0.2">
      <c r="A336" s="98" t="s">
        <v>56</v>
      </c>
      <c r="B336" s="100">
        <v>39783</v>
      </c>
      <c r="C336" s="99">
        <v>304775.44094848598</v>
      </c>
      <c r="D336" s="99">
        <v>18.000819717999502</v>
      </c>
      <c r="E336" s="99">
        <v>69825.431001663193</v>
      </c>
      <c r="F336" s="99">
        <v>44702.664450168602</v>
      </c>
      <c r="G336" s="99">
        <v>34515.121254921003</v>
      </c>
      <c r="H336" s="99">
        <v>3011.6853189170401</v>
      </c>
      <c r="I336" s="99">
        <v>0</v>
      </c>
      <c r="J336" s="99">
        <v>82774.255967140198</v>
      </c>
      <c r="K336" s="99">
        <v>2414.2883275449299</v>
      </c>
      <c r="L336" s="99">
        <v>146552.601144791</v>
      </c>
      <c r="M336" s="99">
        <v>94174.728637695298</v>
      </c>
      <c r="N336" s="99">
        <v>18129.067346095999</v>
      </c>
      <c r="O336" s="99">
        <v>115222.691965103</v>
      </c>
      <c r="P336" s="99">
        <v>0</v>
      </c>
      <c r="Q336" s="99">
        <v>14040.6538693905</v>
      </c>
      <c r="R336" s="99">
        <v>25896.173121929201</v>
      </c>
      <c r="S336" s="99">
        <v>0</v>
      </c>
      <c r="T336" s="99">
        <v>13183.894176960001</v>
      </c>
      <c r="U336" s="99">
        <v>85321.504820823699</v>
      </c>
      <c r="V336" s="99">
        <v>21745839.438720699</v>
      </c>
      <c r="W336" s="99">
        <v>3922.7492642104598</v>
      </c>
      <c r="X336" s="99">
        <v>8014048.4730834998</v>
      </c>
      <c r="Y336" s="99">
        <v>3037225.6428832998</v>
      </c>
      <c r="Z336" s="99">
        <v>9531126.8887939509</v>
      </c>
      <c r="AA336" s="99">
        <v>658917.44822692894</v>
      </c>
      <c r="AB336" s="99">
        <v>0</v>
      </c>
      <c r="AC336" s="99">
        <v>33302630.724365201</v>
      </c>
      <c r="AD336" s="99">
        <v>458878.32676315302</v>
      </c>
      <c r="AE336" s="99">
        <v>8135382.7828979502</v>
      </c>
      <c r="AF336" s="99">
        <v>7006534.6805419903</v>
      </c>
      <c r="AG336" s="99">
        <v>3689142.64093018</v>
      </c>
      <c r="AH336" s="99">
        <v>7947724.48400879</v>
      </c>
      <c r="AI336" s="99">
        <v>0</v>
      </c>
      <c r="AJ336" s="99">
        <v>3005540.0175781301</v>
      </c>
      <c r="AK336" s="99">
        <v>6899014.8670654297</v>
      </c>
      <c r="AL336" s="99">
        <v>0</v>
      </c>
      <c r="AM336" s="99">
        <v>3342470.0775451702</v>
      </c>
      <c r="AN336" s="99">
        <v>33876329.854492202</v>
      </c>
      <c r="AO336" s="99">
        <v>214956418.84179699</v>
      </c>
      <c r="AP336" s="99">
        <v>38296.870587348902</v>
      </c>
      <c r="AQ336" s="99">
        <v>74720191.848632798</v>
      </c>
      <c r="AR336" s="99">
        <v>27986846.056640599</v>
      </c>
      <c r="AS336" s="99">
        <v>74096713.657226607</v>
      </c>
      <c r="AT336" s="99">
        <v>5157259.5701293899</v>
      </c>
      <c r="AU336" s="99">
        <v>0</v>
      </c>
      <c r="AV336" s="99">
        <v>106190564.70800801</v>
      </c>
      <c r="AW336" s="99">
        <v>1295794.4746246301</v>
      </c>
      <c r="AX336" s="99">
        <v>83196223.457031295</v>
      </c>
      <c r="AY336" s="99">
        <v>71536581.916992202</v>
      </c>
      <c r="AZ336" s="99">
        <v>32120384.8583984</v>
      </c>
      <c r="BA336" s="99">
        <v>75609269.513671905</v>
      </c>
      <c r="BB336" s="99">
        <v>0</v>
      </c>
      <c r="BC336" s="99">
        <v>27082559.506591801</v>
      </c>
      <c r="BD336" s="99">
        <v>52799324.7724609</v>
      </c>
      <c r="BE336" s="99">
        <v>0</v>
      </c>
      <c r="BF336" s="99">
        <v>26889590.237060498</v>
      </c>
      <c r="BG336" s="99">
        <v>108652662.70117199</v>
      </c>
      <c r="BH336" s="99">
        <v>37550957.623535201</v>
      </c>
      <c r="BI336" s="99">
        <v>6381.1974394917497</v>
      </c>
      <c r="BJ336" s="99">
        <v>13728950.5581055</v>
      </c>
      <c r="BK336" s="99">
        <v>7228576.6127929697</v>
      </c>
      <c r="BL336" s="99">
        <v>0</v>
      </c>
      <c r="BM336" s="99">
        <v>293416.31119155901</v>
      </c>
      <c r="BN336" s="99">
        <v>0</v>
      </c>
      <c r="BO336" s="99">
        <v>0</v>
      </c>
      <c r="BP336" s="99">
        <v>0</v>
      </c>
      <c r="BQ336" s="99">
        <v>0</v>
      </c>
      <c r="BR336" s="99">
        <v>16941739.7976074</v>
      </c>
      <c r="BS336" s="99">
        <v>10527838.12146</v>
      </c>
      <c r="BT336" s="99">
        <v>14685099.2658691</v>
      </c>
      <c r="BU336" s="99">
        <v>0</v>
      </c>
      <c r="BV336" s="99">
        <v>8962351.2222900409</v>
      </c>
      <c r="BW336" s="99">
        <v>6727306.8212280301</v>
      </c>
      <c r="BX336" s="99">
        <v>0</v>
      </c>
      <c r="BY336" s="99">
        <v>0</v>
      </c>
      <c r="BZ336" s="99">
        <v>0</v>
      </c>
      <c r="CA336" s="99">
        <v>374648.36190795898</v>
      </c>
      <c r="CB336" s="99">
        <v>29732052.8046875</v>
      </c>
      <c r="CC336" s="99">
        <v>289288386.48046899</v>
      </c>
      <c r="CD336" s="99">
        <v>51180032.269531302</v>
      </c>
      <c r="CE336" s="99">
        <v>37784.537514686599</v>
      </c>
      <c r="CF336" s="99">
        <v>10241278.788208</v>
      </c>
      <c r="CG336" s="99">
        <v>79639243.053710893</v>
      </c>
      <c r="CH336" s="99">
        <v>0</v>
      </c>
      <c r="CI336" s="99">
        <v>412477.06388092</v>
      </c>
      <c r="CJ336" s="99">
        <v>39976212.808105499</v>
      </c>
      <c r="CK336" s="99">
        <v>368991939.58984399</v>
      </c>
      <c r="CL336" s="99">
        <v>58046048.229492202</v>
      </c>
      <c r="CM336" s="166">
        <v>496577.38449859602</v>
      </c>
      <c r="CN336" s="166">
        <v>73847904.5625</v>
      </c>
      <c r="CO336" s="166">
        <v>477843840.1875</v>
      </c>
      <c r="CP336" s="99">
        <v>58046048.229492202</v>
      </c>
      <c r="CQ336" s="99">
        <v>0</v>
      </c>
      <c r="CR336" s="99">
        <v>0</v>
      </c>
      <c r="CS336" s="99">
        <v>0</v>
      </c>
      <c r="CT336" s="99">
        <v>0</v>
      </c>
      <c r="CU336" s="98">
        <v>75998.192761407001</v>
      </c>
      <c r="CV336" s="98">
        <v>115019.81920847599</v>
      </c>
      <c r="CW336" s="98">
        <v>39973331.5928955</v>
      </c>
      <c r="CX336" s="98">
        <v>368927629.53417987</v>
      </c>
    </row>
    <row r="337" spans="1:102" x14ac:dyDescent="0.2">
      <c r="A337" s="98" t="s">
        <v>56</v>
      </c>
      <c r="B337" s="100">
        <v>39873</v>
      </c>
      <c r="C337" s="99">
        <v>308715.46075058001</v>
      </c>
      <c r="D337" s="99">
        <v>16.285630900878498</v>
      </c>
      <c r="E337" s="99">
        <v>68433.4378919601</v>
      </c>
      <c r="F337" s="99">
        <v>43837.727789402001</v>
      </c>
      <c r="G337" s="99">
        <v>35615.5966820717</v>
      </c>
      <c r="H337" s="99">
        <v>2732.78270256519</v>
      </c>
      <c r="I337" s="99">
        <v>0</v>
      </c>
      <c r="J337" s="99">
        <v>83864.997618675203</v>
      </c>
      <c r="K337" s="99">
        <v>1919.9620694816099</v>
      </c>
      <c r="L337" s="99">
        <v>146163.56886291501</v>
      </c>
      <c r="M337" s="99">
        <v>94698.428558349595</v>
      </c>
      <c r="N337" s="99">
        <v>18268.048338651701</v>
      </c>
      <c r="O337" s="99">
        <v>117422.754231453</v>
      </c>
      <c r="P337" s="99">
        <v>0</v>
      </c>
      <c r="Q337" s="99">
        <v>14068.0450810194</v>
      </c>
      <c r="R337" s="99">
        <v>26570.496860027299</v>
      </c>
      <c r="S337" s="99">
        <v>0</v>
      </c>
      <c r="T337" s="99">
        <v>12893.1307501793</v>
      </c>
      <c r="U337" s="99">
        <v>85865.894034385696</v>
      </c>
      <c r="V337" s="99">
        <v>21962202.292236298</v>
      </c>
      <c r="W337" s="99">
        <v>1601.9888664483999</v>
      </c>
      <c r="X337" s="99">
        <v>7752942.1760253897</v>
      </c>
      <c r="Y337" s="99">
        <v>3006909.2976379399</v>
      </c>
      <c r="Z337" s="99">
        <v>9700594.5643310491</v>
      </c>
      <c r="AA337" s="99">
        <v>601585.09918212902</v>
      </c>
      <c r="AB337" s="99">
        <v>0</v>
      </c>
      <c r="AC337" s="99">
        <v>33888223.064941399</v>
      </c>
      <c r="AD337" s="99">
        <v>353274.38951110799</v>
      </c>
      <c r="AE337" s="99">
        <v>8050008.3366088904</v>
      </c>
      <c r="AF337" s="99">
        <v>6976307.51062012</v>
      </c>
      <c r="AG337" s="99">
        <v>3659849.6675415002</v>
      </c>
      <c r="AH337" s="99">
        <v>8071329.0302734403</v>
      </c>
      <c r="AI337" s="99">
        <v>0</v>
      </c>
      <c r="AJ337" s="99">
        <v>2961878.3855285598</v>
      </c>
      <c r="AK337" s="99">
        <v>7050028.89453125</v>
      </c>
      <c r="AL337" s="99">
        <v>0</v>
      </c>
      <c r="AM337" s="99">
        <v>3250462.0357971201</v>
      </c>
      <c r="AN337" s="99">
        <v>34102428.2978516</v>
      </c>
      <c r="AO337" s="99">
        <v>215911993.10156301</v>
      </c>
      <c r="AP337" s="99">
        <v>13746.727006793</v>
      </c>
      <c r="AQ337" s="99">
        <v>72933458.881835893</v>
      </c>
      <c r="AR337" s="99">
        <v>28439008.724121101</v>
      </c>
      <c r="AS337" s="99">
        <v>75977380.458007798</v>
      </c>
      <c r="AT337" s="99">
        <v>4725074.0669555701</v>
      </c>
      <c r="AU337" s="99">
        <v>0</v>
      </c>
      <c r="AV337" s="99">
        <v>109928203.38574199</v>
      </c>
      <c r="AW337" s="99">
        <v>1004541.83322144</v>
      </c>
      <c r="AX337" s="99">
        <v>83000507.294921905</v>
      </c>
      <c r="AY337" s="99">
        <v>71129550.095703095</v>
      </c>
      <c r="AZ337" s="99">
        <v>32097068.237060498</v>
      </c>
      <c r="BA337" s="99">
        <v>77101728.165039107</v>
      </c>
      <c r="BB337" s="99">
        <v>0</v>
      </c>
      <c r="BC337" s="99">
        <v>26867255.233154301</v>
      </c>
      <c r="BD337" s="99">
        <v>54236243.461425804</v>
      </c>
      <c r="BE337" s="99">
        <v>0</v>
      </c>
      <c r="BF337" s="99">
        <v>26350527.596679699</v>
      </c>
      <c r="BG337" s="99">
        <v>110523067.417969</v>
      </c>
      <c r="BH337" s="99">
        <v>37532225.076660201</v>
      </c>
      <c r="BI337" s="99">
        <v>2117.8540294468398</v>
      </c>
      <c r="BJ337" s="99">
        <v>13508476.380248999</v>
      </c>
      <c r="BK337" s="99">
        <v>7112801.14025879</v>
      </c>
      <c r="BL337" s="99">
        <v>0</v>
      </c>
      <c r="BM337" s="99">
        <v>360490.48072814901</v>
      </c>
      <c r="BN337" s="99">
        <v>0</v>
      </c>
      <c r="BO337" s="99">
        <v>0</v>
      </c>
      <c r="BP337" s="99">
        <v>0</v>
      </c>
      <c r="BQ337" s="99">
        <v>0</v>
      </c>
      <c r="BR337" s="99">
        <v>16772898.568603501</v>
      </c>
      <c r="BS337" s="99">
        <v>10467972.4416504</v>
      </c>
      <c r="BT337" s="99">
        <v>14990886.869506801</v>
      </c>
      <c r="BU337" s="99">
        <v>0</v>
      </c>
      <c r="BV337" s="99">
        <v>8869641.5389404297</v>
      </c>
      <c r="BW337" s="99">
        <v>6910534.06066895</v>
      </c>
      <c r="BX337" s="99">
        <v>0</v>
      </c>
      <c r="BY337" s="99">
        <v>0</v>
      </c>
      <c r="BZ337" s="99">
        <v>0</v>
      </c>
      <c r="CA337" s="99">
        <v>376895.09641647298</v>
      </c>
      <c r="CB337" s="99">
        <v>29826132.376953099</v>
      </c>
      <c r="CC337" s="99">
        <v>290836628.59765601</v>
      </c>
      <c r="CD337" s="99">
        <v>51199166.996582001</v>
      </c>
      <c r="CE337" s="99">
        <v>38335.099007606499</v>
      </c>
      <c r="CF337" s="99">
        <v>10297846.2460938</v>
      </c>
      <c r="CG337" s="99">
        <v>80665164.624023393</v>
      </c>
      <c r="CH337" s="99">
        <v>0</v>
      </c>
      <c r="CI337" s="99">
        <v>415226.79975891102</v>
      </c>
      <c r="CJ337" s="99">
        <v>40090252.109375</v>
      </c>
      <c r="CK337" s="99">
        <v>371596060.61328101</v>
      </c>
      <c r="CL337" s="99">
        <v>58029259.380859397</v>
      </c>
      <c r="CM337" s="166">
        <v>499987.85284805298</v>
      </c>
      <c r="CN337" s="166">
        <v>74165300.700195298</v>
      </c>
      <c r="CO337" s="166">
        <v>482327204.765625</v>
      </c>
      <c r="CP337" s="99">
        <v>58029259.380859397</v>
      </c>
      <c r="CQ337" s="99">
        <v>0</v>
      </c>
      <c r="CR337" s="99">
        <v>0</v>
      </c>
      <c r="CS337" s="99">
        <v>0</v>
      </c>
      <c r="CT337" s="99">
        <v>0</v>
      </c>
      <c r="CU337" s="98">
        <v>73317.406058595996</v>
      </c>
      <c r="CV337" s="98">
        <v>118129.80511562301</v>
      </c>
      <c r="CW337" s="98">
        <v>40123978.623046897</v>
      </c>
      <c r="CX337" s="98">
        <v>371501793.22167939</v>
      </c>
    </row>
    <row r="338" spans="1:102" x14ac:dyDescent="0.2">
      <c r="A338" s="98" t="s">
        <v>56</v>
      </c>
      <c r="B338" s="100">
        <v>39965</v>
      </c>
      <c r="C338" s="99">
        <v>314357.52935409499</v>
      </c>
      <c r="D338" s="99">
        <v>17.294762190897</v>
      </c>
      <c r="E338" s="99">
        <v>65599.132585525498</v>
      </c>
      <c r="F338" s="99">
        <v>42880.728986740098</v>
      </c>
      <c r="G338" s="99">
        <v>36821.901029586799</v>
      </c>
      <c r="H338" s="99">
        <v>2053.3237535655499</v>
      </c>
      <c r="I338" s="99">
        <v>0</v>
      </c>
      <c r="J338" s="99">
        <v>85303.499131202698</v>
      </c>
      <c r="K338" s="99">
        <v>1509.3918463438699</v>
      </c>
      <c r="L338" s="99">
        <v>145859.04528045701</v>
      </c>
      <c r="M338" s="99">
        <v>95721.202609062195</v>
      </c>
      <c r="N338" s="99">
        <v>18383.408355474501</v>
      </c>
      <c r="O338" s="99">
        <v>120002.441228867</v>
      </c>
      <c r="P338" s="99">
        <v>0</v>
      </c>
      <c r="Q338" s="99">
        <v>13994.365810990301</v>
      </c>
      <c r="R338" s="99">
        <v>27503.998278141</v>
      </c>
      <c r="S338" s="99">
        <v>0</v>
      </c>
      <c r="T338" s="99">
        <v>12663.6779079437</v>
      </c>
      <c r="U338" s="99">
        <v>86588.603858947798</v>
      </c>
      <c r="V338" s="99">
        <v>22434027.997802701</v>
      </c>
      <c r="W338" s="99">
        <v>2934.08281496167</v>
      </c>
      <c r="X338" s="99">
        <v>7483776.1820068397</v>
      </c>
      <c r="Y338" s="99">
        <v>2918139.9109497098</v>
      </c>
      <c r="Z338" s="99">
        <v>9894542.1442871094</v>
      </c>
      <c r="AA338" s="99">
        <v>455329.40681457502</v>
      </c>
      <c r="AB338" s="99">
        <v>0</v>
      </c>
      <c r="AC338" s="99">
        <v>34238679.919433601</v>
      </c>
      <c r="AD338" s="99">
        <v>271034.94666290301</v>
      </c>
      <c r="AE338" s="99">
        <v>8021655.6385498</v>
      </c>
      <c r="AF338" s="99">
        <v>7062141.0685424795</v>
      </c>
      <c r="AG338" s="99">
        <v>3668987.2425231901</v>
      </c>
      <c r="AH338" s="99">
        <v>8209838.1394042997</v>
      </c>
      <c r="AI338" s="99">
        <v>0</v>
      </c>
      <c r="AJ338" s="99">
        <v>2956555.8798828102</v>
      </c>
      <c r="AK338" s="99">
        <v>7171327.4026489304</v>
      </c>
      <c r="AL338" s="99">
        <v>0</v>
      </c>
      <c r="AM338" s="99">
        <v>3129567.79223633</v>
      </c>
      <c r="AN338" s="99">
        <v>34375954.660644501</v>
      </c>
      <c r="AO338" s="99">
        <v>223999878.55273399</v>
      </c>
      <c r="AP338" s="99">
        <v>30287.1036641598</v>
      </c>
      <c r="AQ338" s="99">
        <v>70404371.797851607</v>
      </c>
      <c r="AR338" s="99">
        <v>27066486.939208999</v>
      </c>
      <c r="AS338" s="99">
        <v>77863142.353515595</v>
      </c>
      <c r="AT338" s="99">
        <v>3600264.2387084998</v>
      </c>
      <c r="AU338" s="99">
        <v>0</v>
      </c>
      <c r="AV338" s="99">
        <v>112262423.74511699</v>
      </c>
      <c r="AW338" s="99">
        <v>776150.54555511498</v>
      </c>
      <c r="AX338" s="99">
        <v>83117921.323242202</v>
      </c>
      <c r="AY338" s="99">
        <v>72964179.363281295</v>
      </c>
      <c r="AZ338" s="99">
        <v>32339433.240478501</v>
      </c>
      <c r="BA338" s="99">
        <v>78775016.131835893</v>
      </c>
      <c r="BB338" s="99">
        <v>0</v>
      </c>
      <c r="BC338" s="99">
        <v>26950787.4848633</v>
      </c>
      <c r="BD338" s="99">
        <v>55538544.230468802</v>
      </c>
      <c r="BE338" s="99">
        <v>0</v>
      </c>
      <c r="BF338" s="99">
        <v>25609759.3508301</v>
      </c>
      <c r="BG338" s="99">
        <v>112513313.29492199</v>
      </c>
      <c r="BH338" s="99">
        <v>38852575.879394501</v>
      </c>
      <c r="BI338" s="99">
        <v>4015.7512018382499</v>
      </c>
      <c r="BJ338" s="99">
        <v>13119957.3984375</v>
      </c>
      <c r="BK338" s="99">
        <v>7014182.7591552697</v>
      </c>
      <c r="BL338" s="99">
        <v>0</v>
      </c>
      <c r="BM338" s="99">
        <v>291445.58784103399</v>
      </c>
      <c r="BN338" s="99">
        <v>0</v>
      </c>
      <c r="BO338" s="99">
        <v>0</v>
      </c>
      <c r="BP338" s="99">
        <v>0</v>
      </c>
      <c r="BQ338" s="99">
        <v>0</v>
      </c>
      <c r="BR338" s="99">
        <v>17174985.5229492</v>
      </c>
      <c r="BS338" s="99">
        <v>10548637.1010742</v>
      </c>
      <c r="BT338" s="99">
        <v>15303810.384643599</v>
      </c>
      <c r="BU338" s="99">
        <v>0</v>
      </c>
      <c r="BV338" s="99">
        <v>8882802.3145752009</v>
      </c>
      <c r="BW338" s="99">
        <v>7100219.1275634803</v>
      </c>
      <c r="BX338" s="99">
        <v>0</v>
      </c>
      <c r="BY338" s="99">
        <v>0</v>
      </c>
      <c r="BZ338" s="99">
        <v>0</v>
      </c>
      <c r="CA338" s="99">
        <v>380048.24280166603</v>
      </c>
      <c r="CB338" s="99">
        <v>29894866.933105499</v>
      </c>
      <c r="CC338" s="99">
        <v>293986440.265625</v>
      </c>
      <c r="CD338" s="99">
        <v>52049982.286621101</v>
      </c>
      <c r="CE338" s="99">
        <v>38724.151669502302</v>
      </c>
      <c r="CF338" s="99">
        <v>10318157.775756801</v>
      </c>
      <c r="CG338" s="99">
        <v>81033859.786132798</v>
      </c>
      <c r="CH338" s="99">
        <v>0</v>
      </c>
      <c r="CI338" s="99">
        <v>418743.59818267799</v>
      </c>
      <c r="CJ338" s="99">
        <v>40237715.7802734</v>
      </c>
      <c r="CK338" s="99">
        <v>375193385.421875</v>
      </c>
      <c r="CL338" s="99">
        <v>59078246.8505859</v>
      </c>
      <c r="CM338" s="166">
        <v>504040.43270874</v>
      </c>
      <c r="CN338" s="166">
        <v>74602149.495117202</v>
      </c>
      <c r="CO338" s="166">
        <v>487658398.96093798</v>
      </c>
      <c r="CP338" s="99">
        <v>59078246.8505859</v>
      </c>
      <c r="CQ338" s="99">
        <v>0</v>
      </c>
      <c r="CR338" s="99">
        <v>0</v>
      </c>
      <c r="CS338" s="99">
        <v>0</v>
      </c>
      <c r="CT338" s="99">
        <v>0</v>
      </c>
      <c r="CU338" s="98">
        <v>68972.060894540002</v>
      </c>
      <c r="CV338" s="98">
        <v>121037.676319973</v>
      </c>
      <c r="CW338" s="98">
        <v>40213024.708862297</v>
      </c>
      <c r="CX338" s="98">
        <v>375020300.05175781</v>
      </c>
    </row>
    <row r="339" spans="1:102" x14ac:dyDescent="0.2">
      <c r="A339" s="98" t="s">
        <v>56</v>
      </c>
      <c r="B339" s="100">
        <v>40057</v>
      </c>
      <c r="C339" s="99">
        <v>319728.48015975999</v>
      </c>
      <c r="D339" s="99">
        <v>15.2147998879664</v>
      </c>
      <c r="E339" s="99">
        <v>62119.606982231096</v>
      </c>
      <c r="F339" s="99">
        <v>41188.234869956999</v>
      </c>
      <c r="G339" s="99">
        <v>37969.020612239801</v>
      </c>
      <c r="H339" s="99">
        <v>1376.61925426126</v>
      </c>
      <c r="I339" s="99">
        <v>0</v>
      </c>
      <c r="J339" s="99">
        <v>86043.658282279997</v>
      </c>
      <c r="K339" s="99">
        <v>1117.7261206507701</v>
      </c>
      <c r="L339" s="99">
        <v>141958.481056213</v>
      </c>
      <c r="M339" s="99">
        <v>96503.958639144897</v>
      </c>
      <c r="N339" s="99">
        <v>18449.022470235799</v>
      </c>
      <c r="O339" s="99">
        <v>123065.585648537</v>
      </c>
      <c r="P339" s="99">
        <v>0</v>
      </c>
      <c r="Q339" s="99">
        <v>13913.614683866501</v>
      </c>
      <c r="R339" s="99">
        <v>28377.066375017199</v>
      </c>
      <c r="S339" s="99">
        <v>0</v>
      </c>
      <c r="T339" s="99">
        <v>12319.8979135752</v>
      </c>
      <c r="U339" s="99">
        <v>87212.098536491394</v>
      </c>
      <c r="V339" s="99">
        <v>22884705.8369141</v>
      </c>
      <c r="W339" s="99">
        <v>1695.3288801014401</v>
      </c>
      <c r="X339" s="99">
        <v>7183365.6468505897</v>
      </c>
      <c r="Y339" s="99">
        <v>2884039.29193115</v>
      </c>
      <c r="Z339" s="99">
        <v>10077993.360595699</v>
      </c>
      <c r="AA339" s="99">
        <v>310039.24671173102</v>
      </c>
      <c r="AB339" s="99">
        <v>0</v>
      </c>
      <c r="AC339" s="99">
        <v>34378741.960449196</v>
      </c>
      <c r="AD339" s="99">
        <v>196479.883073807</v>
      </c>
      <c r="AE339" s="99">
        <v>7923617.0879516602</v>
      </c>
      <c r="AF339" s="99">
        <v>7137025.02380371</v>
      </c>
      <c r="AG339" s="99">
        <v>3696982.0968627902</v>
      </c>
      <c r="AH339" s="99">
        <v>8352451.9671020498</v>
      </c>
      <c r="AI339" s="99">
        <v>0</v>
      </c>
      <c r="AJ339" s="99">
        <v>2941532.70880127</v>
      </c>
      <c r="AK339" s="99">
        <v>7335991.4344482403</v>
      </c>
      <c r="AL339" s="99">
        <v>0</v>
      </c>
      <c r="AM339" s="99">
        <v>3027355.8184204102</v>
      </c>
      <c r="AN339" s="99">
        <v>34728888.6259766</v>
      </c>
      <c r="AO339" s="99">
        <v>230193906.27343801</v>
      </c>
      <c r="AP339" s="99">
        <v>16167.953405261</v>
      </c>
      <c r="AQ339" s="99">
        <v>67934241.041015595</v>
      </c>
      <c r="AR339" s="99">
        <v>26791354.076171901</v>
      </c>
      <c r="AS339" s="99">
        <v>80055446.708007798</v>
      </c>
      <c r="AT339" s="99">
        <v>2451501.7193603502</v>
      </c>
      <c r="AU339" s="99">
        <v>0</v>
      </c>
      <c r="AV339" s="99">
        <v>113932855.875</v>
      </c>
      <c r="AW339" s="99">
        <v>564699.47511291504</v>
      </c>
      <c r="AX339" s="99">
        <v>82340011.875976607</v>
      </c>
      <c r="AY339" s="99">
        <v>74067132.118164107</v>
      </c>
      <c r="AZ339" s="99">
        <v>32719796.092041001</v>
      </c>
      <c r="BA339" s="99">
        <v>80556309.616210893</v>
      </c>
      <c r="BB339" s="99">
        <v>0</v>
      </c>
      <c r="BC339" s="99">
        <v>26927116.2109375</v>
      </c>
      <c r="BD339" s="99">
        <v>57301735.330078103</v>
      </c>
      <c r="BE339" s="99">
        <v>0</v>
      </c>
      <c r="BF339" s="99">
        <v>25029066.072753899</v>
      </c>
      <c r="BG339" s="99">
        <v>114606290.869141</v>
      </c>
      <c r="BH339" s="99">
        <v>39796177.509277299</v>
      </c>
      <c r="BI339" s="99">
        <v>1897.42674472928</v>
      </c>
      <c r="BJ339" s="99">
        <v>12765485.880371099</v>
      </c>
      <c r="BK339" s="99">
        <v>6936992.4941406297</v>
      </c>
      <c r="BL339" s="99">
        <v>0</v>
      </c>
      <c r="BM339" s="99">
        <v>124057.87534523</v>
      </c>
      <c r="BN339" s="99">
        <v>0</v>
      </c>
      <c r="BO339" s="99">
        <v>0</v>
      </c>
      <c r="BP339" s="99">
        <v>0</v>
      </c>
      <c r="BQ339" s="99">
        <v>0</v>
      </c>
      <c r="BR339" s="99">
        <v>17516550.2353516</v>
      </c>
      <c r="BS339" s="99">
        <v>10681307.127929701</v>
      </c>
      <c r="BT339" s="99">
        <v>15677126.416015601</v>
      </c>
      <c r="BU339" s="99">
        <v>0</v>
      </c>
      <c r="BV339" s="99">
        <v>8904491.3524169903</v>
      </c>
      <c r="BW339" s="99">
        <v>7321916.99108887</v>
      </c>
      <c r="BX339" s="99">
        <v>0</v>
      </c>
      <c r="BY339" s="99">
        <v>0</v>
      </c>
      <c r="BZ339" s="99">
        <v>0</v>
      </c>
      <c r="CA339" s="99">
        <v>382508.91458511399</v>
      </c>
      <c r="CB339" s="99">
        <v>30022839.310791001</v>
      </c>
      <c r="CC339" s="99">
        <v>297260801.53125</v>
      </c>
      <c r="CD339" s="99">
        <v>52333681.791503899</v>
      </c>
      <c r="CE339" s="99">
        <v>39307.7210640907</v>
      </c>
      <c r="CF339" s="99">
        <v>10361064.5084229</v>
      </c>
      <c r="CG339" s="99">
        <v>82327276.7421875</v>
      </c>
      <c r="CH339" s="99">
        <v>0</v>
      </c>
      <c r="CI339" s="99">
        <v>421808.20911026001</v>
      </c>
      <c r="CJ339" s="99">
        <v>40403093.259765603</v>
      </c>
      <c r="CK339" s="99">
        <v>379468842.01953101</v>
      </c>
      <c r="CL339" s="99">
        <v>59806445.1728516</v>
      </c>
      <c r="CM339" s="166">
        <v>507611.173202515</v>
      </c>
      <c r="CN339" s="166">
        <v>75155990.546875</v>
      </c>
      <c r="CO339" s="166">
        <v>494089090.42968798</v>
      </c>
      <c r="CP339" s="99">
        <v>59806445.1728516</v>
      </c>
      <c r="CQ339" s="99">
        <v>0</v>
      </c>
      <c r="CR339" s="99">
        <v>0</v>
      </c>
      <c r="CS339" s="99">
        <v>0</v>
      </c>
      <c r="CT339" s="99">
        <v>0</v>
      </c>
      <c r="CU339" s="98">
        <v>63781.593171312998</v>
      </c>
      <c r="CV339" s="98">
        <v>123278.572917158</v>
      </c>
      <c r="CW339" s="98">
        <v>40383903.819213897</v>
      </c>
      <c r="CX339" s="98">
        <v>379588078.2734375</v>
      </c>
    </row>
    <row r="340" spans="1:102" x14ac:dyDescent="0.2">
      <c r="A340" s="98" t="s">
        <v>56</v>
      </c>
      <c r="B340" s="100">
        <v>40148</v>
      </c>
      <c r="C340" s="99">
        <v>324144.25428008998</v>
      </c>
      <c r="D340" s="99">
        <v>11.8068421649514</v>
      </c>
      <c r="E340" s="99">
        <v>60544.552360534697</v>
      </c>
      <c r="F340" s="99">
        <v>40562.160515785203</v>
      </c>
      <c r="G340" s="99">
        <v>39054.258902072899</v>
      </c>
      <c r="H340" s="99">
        <v>582.16126511246</v>
      </c>
      <c r="I340" s="99">
        <v>0</v>
      </c>
      <c r="J340" s="99">
        <v>87206.4123125076</v>
      </c>
      <c r="K340" s="99">
        <v>816.95884812623297</v>
      </c>
      <c r="L340" s="99">
        <v>140969.259349823</v>
      </c>
      <c r="M340" s="99">
        <v>96896.102582931504</v>
      </c>
      <c r="N340" s="99">
        <v>18478.828219652201</v>
      </c>
      <c r="O340" s="99">
        <v>126840.688593864</v>
      </c>
      <c r="P340" s="99">
        <v>0</v>
      </c>
      <c r="Q340" s="99">
        <v>13761.577496170999</v>
      </c>
      <c r="R340" s="99">
        <v>28916.804289102602</v>
      </c>
      <c r="S340" s="99">
        <v>0</v>
      </c>
      <c r="T340" s="99">
        <v>12183.362195253399</v>
      </c>
      <c r="U340" s="99">
        <v>88105.317922592207</v>
      </c>
      <c r="V340" s="99">
        <v>23315064.267822299</v>
      </c>
      <c r="W340" s="99">
        <v>838.47558386623905</v>
      </c>
      <c r="X340" s="99">
        <v>6980674.4404296903</v>
      </c>
      <c r="Y340" s="99">
        <v>2876156.9474792499</v>
      </c>
      <c r="Z340" s="99">
        <v>10270019.177612299</v>
      </c>
      <c r="AA340" s="99">
        <v>122696.751235962</v>
      </c>
      <c r="AB340" s="99">
        <v>0</v>
      </c>
      <c r="AC340" s="99">
        <v>34612943.259277299</v>
      </c>
      <c r="AD340" s="99">
        <v>133800.00581169099</v>
      </c>
      <c r="AE340" s="99">
        <v>7876440.0759277297</v>
      </c>
      <c r="AF340" s="99">
        <v>7139690.8086547898</v>
      </c>
      <c r="AG340" s="99">
        <v>3693577.4814147898</v>
      </c>
      <c r="AH340" s="99">
        <v>8658329.9396972694</v>
      </c>
      <c r="AI340" s="99">
        <v>0</v>
      </c>
      <c r="AJ340" s="99">
        <v>2907181.31317139</v>
      </c>
      <c r="AK340" s="99">
        <v>7461211.0015258798</v>
      </c>
      <c r="AL340" s="99">
        <v>0</v>
      </c>
      <c r="AM340" s="99">
        <v>2941794.32958984</v>
      </c>
      <c r="AN340" s="99">
        <v>34799401.830566399</v>
      </c>
      <c r="AO340" s="99">
        <v>234976364.46289101</v>
      </c>
      <c r="AP340" s="99">
        <v>7174.9517078399704</v>
      </c>
      <c r="AQ340" s="99">
        <v>66287484.596191399</v>
      </c>
      <c r="AR340" s="99">
        <v>27058206.364013702</v>
      </c>
      <c r="AS340" s="99">
        <v>82037976.215820298</v>
      </c>
      <c r="AT340" s="99">
        <v>983473.33842468297</v>
      </c>
      <c r="AU340" s="99">
        <v>0</v>
      </c>
      <c r="AV340" s="99">
        <v>115089479.024414</v>
      </c>
      <c r="AW340" s="99">
        <v>390741.52312088001</v>
      </c>
      <c r="AX340" s="99">
        <v>82652203.139648393</v>
      </c>
      <c r="AY340" s="99">
        <v>74668667.174804702</v>
      </c>
      <c r="AZ340" s="99">
        <v>32949859.1320801</v>
      </c>
      <c r="BA340" s="99">
        <v>84114692.862304702</v>
      </c>
      <c r="BB340" s="99">
        <v>0</v>
      </c>
      <c r="BC340" s="99">
        <v>26843592.7421875</v>
      </c>
      <c r="BD340" s="99">
        <v>58554786.066406302</v>
      </c>
      <c r="BE340" s="99">
        <v>0</v>
      </c>
      <c r="BF340" s="99">
        <v>24492838.760497998</v>
      </c>
      <c r="BG340" s="99">
        <v>116079191.049805</v>
      </c>
      <c r="BH340" s="99">
        <v>41046131.0693359</v>
      </c>
      <c r="BI340" s="99">
        <v>713.81765352934599</v>
      </c>
      <c r="BJ340" s="99">
        <v>12512650.130371099</v>
      </c>
      <c r="BK340" s="99">
        <v>6831604.6071777297</v>
      </c>
      <c r="BL340" s="99">
        <v>0</v>
      </c>
      <c r="BM340" s="99">
        <v>63864.587525844603</v>
      </c>
      <c r="BN340" s="99">
        <v>0</v>
      </c>
      <c r="BO340" s="99">
        <v>0</v>
      </c>
      <c r="BP340" s="99">
        <v>0</v>
      </c>
      <c r="BQ340" s="99">
        <v>0</v>
      </c>
      <c r="BR340" s="99">
        <v>17332276.681640599</v>
      </c>
      <c r="BS340" s="99">
        <v>10747968.736450201</v>
      </c>
      <c r="BT340" s="99">
        <v>16359318.450195299</v>
      </c>
      <c r="BU340" s="99">
        <v>0</v>
      </c>
      <c r="BV340" s="99">
        <v>8867736.4326171894</v>
      </c>
      <c r="BW340" s="99">
        <v>7520384.5689697303</v>
      </c>
      <c r="BX340" s="99">
        <v>0</v>
      </c>
      <c r="BY340" s="99">
        <v>0</v>
      </c>
      <c r="BZ340" s="99">
        <v>0</v>
      </c>
      <c r="CA340" s="99">
        <v>384707.57763671898</v>
      </c>
      <c r="CB340" s="99">
        <v>30270952.595458999</v>
      </c>
      <c r="CC340" s="99">
        <v>301208508.42968798</v>
      </c>
      <c r="CD340" s="99">
        <v>53517241.703613304</v>
      </c>
      <c r="CE340" s="99">
        <v>39690.267267704003</v>
      </c>
      <c r="CF340" s="99">
        <v>10404510.7071533</v>
      </c>
      <c r="CG340" s="99">
        <v>83006513.984375</v>
      </c>
      <c r="CH340" s="99">
        <v>0</v>
      </c>
      <c r="CI340" s="99">
        <v>424442.42604064901</v>
      </c>
      <c r="CJ340" s="99">
        <v>40674886.3369141</v>
      </c>
      <c r="CK340" s="99">
        <v>384283508.35156298</v>
      </c>
      <c r="CL340" s="99">
        <v>61080809.508300804</v>
      </c>
      <c r="CM340" s="166">
        <v>511249.14488220197</v>
      </c>
      <c r="CN340" s="166">
        <v>75441545.0625</v>
      </c>
      <c r="CO340" s="166">
        <v>500108498.53906298</v>
      </c>
      <c r="CP340" s="99">
        <v>61080809.508300804</v>
      </c>
      <c r="CQ340" s="99">
        <v>0</v>
      </c>
      <c r="CR340" s="99">
        <v>0</v>
      </c>
      <c r="CS340" s="99">
        <v>0</v>
      </c>
      <c r="CT340" s="99">
        <v>0</v>
      </c>
      <c r="CU340" s="98">
        <v>62321.850295005999</v>
      </c>
      <c r="CV340" s="98">
        <v>124376.649403916</v>
      </c>
      <c r="CW340" s="98">
        <v>40675463.302612297</v>
      </c>
      <c r="CX340" s="98">
        <v>384215022.41406298</v>
      </c>
    </row>
    <row r="341" spans="1:102" x14ac:dyDescent="0.2">
      <c r="A341" s="98" t="s">
        <v>56</v>
      </c>
      <c r="B341" s="100">
        <v>40238</v>
      </c>
      <c r="C341" s="99">
        <v>328766.78007125901</v>
      </c>
      <c r="D341" s="99">
        <v>8.62742628890555</v>
      </c>
      <c r="E341" s="99">
        <v>58596.504920482599</v>
      </c>
      <c r="F341" s="99">
        <v>41113.830608367898</v>
      </c>
      <c r="G341" s="99">
        <v>40120.095783710502</v>
      </c>
      <c r="H341" s="99">
        <v>0</v>
      </c>
      <c r="I341" s="99">
        <v>0</v>
      </c>
      <c r="J341" s="99">
        <v>88270.698955535903</v>
      </c>
      <c r="K341" s="99">
        <v>611.64041056483995</v>
      </c>
      <c r="L341" s="99">
        <v>142260.25771522499</v>
      </c>
      <c r="M341" s="99">
        <v>97093.901679039001</v>
      </c>
      <c r="N341" s="99">
        <v>18500.3516027927</v>
      </c>
      <c r="O341" s="99">
        <v>129387.95649337801</v>
      </c>
      <c r="P341" s="99">
        <v>0</v>
      </c>
      <c r="Q341" s="99">
        <v>13612.8266761303</v>
      </c>
      <c r="R341" s="99">
        <v>29618.502308130301</v>
      </c>
      <c r="S341" s="99">
        <v>0</v>
      </c>
      <c r="T341" s="99">
        <v>11842.547635912901</v>
      </c>
      <c r="U341" s="99">
        <v>88917.011972427397</v>
      </c>
      <c r="V341" s="99">
        <v>23827018.088867199</v>
      </c>
      <c r="W341" s="99">
        <v>515.124764591455</v>
      </c>
      <c r="X341" s="99">
        <v>6452023.2877807599</v>
      </c>
      <c r="Y341" s="99">
        <v>2758093.47964478</v>
      </c>
      <c r="Z341" s="99">
        <v>10462304.1470947</v>
      </c>
      <c r="AA341" s="99">
        <v>0</v>
      </c>
      <c r="AB341" s="99">
        <v>0</v>
      </c>
      <c r="AC341" s="99">
        <v>35035655.5478516</v>
      </c>
      <c r="AD341" s="99">
        <v>98886.9094295502</v>
      </c>
      <c r="AE341" s="99">
        <v>7835339.8764038105</v>
      </c>
      <c r="AF341" s="99">
        <v>7173901.6223144503</v>
      </c>
      <c r="AG341" s="99">
        <v>3694951.3725280799</v>
      </c>
      <c r="AH341" s="99">
        <v>8859857.6931152306</v>
      </c>
      <c r="AI341" s="99">
        <v>0</v>
      </c>
      <c r="AJ341" s="99">
        <v>2850184.0597839402</v>
      </c>
      <c r="AK341" s="99">
        <v>7647430.5446167002</v>
      </c>
      <c r="AL341" s="99">
        <v>0</v>
      </c>
      <c r="AM341" s="99">
        <v>2828247.8392333998</v>
      </c>
      <c r="AN341" s="99">
        <v>35078912.205078103</v>
      </c>
      <c r="AO341" s="99">
        <v>239998337.12304699</v>
      </c>
      <c r="AP341" s="99">
        <v>4218.1867668628702</v>
      </c>
      <c r="AQ341" s="99">
        <v>62489761.439453103</v>
      </c>
      <c r="AR341" s="99">
        <v>26399012.021972701</v>
      </c>
      <c r="AS341" s="99">
        <v>84304940.6875</v>
      </c>
      <c r="AT341" s="99">
        <v>0</v>
      </c>
      <c r="AU341" s="99">
        <v>0</v>
      </c>
      <c r="AV341" s="99">
        <v>118388976.09570301</v>
      </c>
      <c r="AW341" s="99">
        <v>290211.52185821498</v>
      </c>
      <c r="AX341" s="99">
        <v>82941284.173828095</v>
      </c>
      <c r="AY341" s="99">
        <v>75175123.853515595</v>
      </c>
      <c r="AZ341" s="99">
        <v>33254685.8598633</v>
      </c>
      <c r="BA341" s="99">
        <v>86402403.134765595</v>
      </c>
      <c r="BB341" s="99">
        <v>0</v>
      </c>
      <c r="BC341" s="99">
        <v>26507979.951904301</v>
      </c>
      <c r="BD341" s="99">
        <v>60656482.441894501</v>
      </c>
      <c r="BE341" s="99">
        <v>0</v>
      </c>
      <c r="BF341" s="99">
        <v>23788368.435791001</v>
      </c>
      <c r="BG341" s="99">
        <v>118298695.402344</v>
      </c>
      <c r="BH341" s="99">
        <v>42203877.585449196</v>
      </c>
      <c r="BI341" s="99">
        <v>621.18085195124104</v>
      </c>
      <c r="BJ341" s="99">
        <v>12081962.6958008</v>
      </c>
      <c r="BK341" s="99">
        <v>6780153.2714843797</v>
      </c>
      <c r="BL341" s="99">
        <v>0</v>
      </c>
      <c r="BM341" s="99">
        <v>2195.7389188110801</v>
      </c>
      <c r="BN341" s="99">
        <v>0</v>
      </c>
      <c r="BO341" s="99">
        <v>0</v>
      </c>
      <c r="BP341" s="99">
        <v>0</v>
      </c>
      <c r="BQ341" s="99">
        <v>0</v>
      </c>
      <c r="BR341" s="99">
        <v>18057880.7104492</v>
      </c>
      <c r="BS341" s="99">
        <v>10824295.463501001</v>
      </c>
      <c r="BT341" s="99">
        <v>16804443.506591801</v>
      </c>
      <c r="BU341" s="99">
        <v>0</v>
      </c>
      <c r="BV341" s="99">
        <v>8752367.8590087909</v>
      </c>
      <c r="BW341" s="99">
        <v>7805023.9299316397</v>
      </c>
      <c r="BX341" s="99">
        <v>0</v>
      </c>
      <c r="BY341" s="99">
        <v>0</v>
      </c>
      <c r="BZ341" s="99">
        <v>0</v>
      </c>
      <c r="CA341" s="99">
        <v>386880.810520172</v>
      </c>
      <c r="CB341" s="99">
        <v>30367893.027343798</v>
      </c>
      <c r="CC341" s="99">
        <v>304289331.85546899</v>
      </c>
      <c r="CD341" s="99">
        <v>54428056.917480499</v>
      </c>
      <c r="CE341" s="99">
        <v>40169.414974212603</v>
      </c>
      <c r="CF341" s="99">
        <v>10482405.271606401</v>
      </c>
      <c r="CG341" s="99">
        <v>84313985.932617202</v>
      </c>
      <c r="CH341" s="99">
        <v>0</v>
      </c>
      <c r="CI341" s="99">
        <v>427047.507629395</v>
      </c>
      <c r="CJ341" s="99">
        <v>40929004.576660201</v>
      </c>
      <c r="CK341" s="99">
        <v>388771554.18359399</v>
      </c>
      <c r="CL341" s="99">
        <v>62175492.7412109</v>
      </c>
      <c r="CM341" s="166">
        <v>514701.46891021699</v>
      </c>
      <c r="CN341" s="166">
        <v>75999130.4140625</v>
      </c>
      <c r="CO341" s="166">
        <v>507378846.62890601</v>
      </c>
      <c r="CP341" s="99">
        <v>62175492.7412109</v>
      </c>
      <c r="CQ341" s="99">
        <v>0</v>
      </c>
      <c r="CR341" s="99">
        <v>0</v>
      </c>
      <c r="CS341" s="99">
        <v>0</v>
      </c>
      <c r="CT341" s="99">
        <v>0</v>
      </c>
      <c r="CU341" s="98">
        <v>59606.550061882001</v>
      </c>
      <c r="CV341" s="98">
        <v>126950.40377054601</v>
      </c>
      <c r="CW341" s="98">
        <v>40850298.298950195</v>
      </c>
      <c r="CX341" s="98">
        <v>388603317.78808618</v>
      </c>
    </row>
    <row r="342" spans="1:102" x14ac:dyDescent="0.2">
      <c r="A342" s="98" t="s">
        <v>56</v>
      </c>
      <c r="B342" s="100">
        <v>40330</v>
      </c>
      <c r="C342" s="99">
        <v>331932.19639587402</v>
      </c>
      <c r="D342" s="99">
        <v>9.9209795109927708</v>
      </c>
      <c r="E342" s="99">
        <v>58469.5581974983</v>
      </c>
      <c r="F342" s="99">
        <v>42065.221008300803</v>
      </c>
      <c r="G342" s="99">
        <v>41134.085660934397</v>
      </c>
      <c r="H342" s="99">
        <v>0</v>
      </c>
      <c r="I342" s="99">
        <v>0</v>
      </c>
      <c r="J342" s="99">
        <v>89246.117582321196</v>
      </c>
      <c r="K342" s="99">
        <v>534.66982047259796</v>
      </c>
      <c r="L342" s="99">
        <v>145387.008306503</v>
      </c>
      <c r="M342" s="99">
        <v>97976.037492752104</v>
      </c>
      <c r="N342" s="99">
        <v>18669.683731555899</v>
      </c>
      <c r="O342" s="99">
        <v>131016.556797028</v>
      </c>
      <c r="P342" s="99">
        <v>0</v>
      </c>
      <c r="Q342" s="99">
        <v>13470.472890138601</v>
      </c>
      <c r="R342" s="99">
        <v>30808.5615375042</v>
      </c>
      <c r="S342" s="99">
        <v>0</v>
      </c>
      <c r="T342" s="99">
        <v>11901.507389903099</v>
      </c>
      <c r="U342" s="99">
        <v>89666.351455688506</v>
      </c>
      <c r="V342" s="99">
        <v>24110726.4833984</v>
      </c>
      <c r="W342" s="99">
        <v>799.11956600844906</v>
      </c>
      <c r="X342" s="99">
        <v>6270900.9160156297</v>
      </c>
      <c r="Y342" s="99">
        <v>2754422.57067871</v>
      </c>
      <c r="Z342" s="99">
        <v>10637919.3673096</v>
      </c>
      <c r="AA342" s="99">
        <v>0</v>
      </c>
      <c r="AB342" s="99">
        <v>0</v>
      </c>
      <c r="AC342" s="99">
        <v>35457275.875</v>
      </c>
      <c r="AD342" s="99">
        <v>86285.097961425796</v>
      </c>
      <c r="AE342" s="99">
        <v>7831511.8781127902</v>
      </c>
      <c r="AF342" s="99">
        <v>7222329.7964477502</v>
      </c>
      <c r="AG342" s="99">
        <v>3685844.0965881301</v>
      </c>
      <c r="AH342" s="99">
        <v>8861621.3802490197</v>
      </c>
      <c r="AI342" s="99">
        <v>0</v>
      </c>
      <c r="AJ342" s="99">
        <v>2833056.41436768</v>
      </c>
      <c r="AK342" s="99">
        <v>7826439.2815551804</v>
      </c>
      <c r="AL342" s="99">
        <v>0</v>
      </c>
      <c r="AM342" s="99">
        <v>2794284.61187744</v>
      </c>
      <c r="AN342" s="99">
        <v>35497874.734863304</v>
      </c>
      <c r="AO342" s="99">
        <v>245503134.01367199</v>
      </c>
      <c r="AP342" s="99">
        <v>7032.6432156562796</v>
      </c>
      <c r="AQ342" s="99">
        <v>61238515.5615234</v>
      </c>
      <c r="AR342" s="99">
        <v>26535288.4291992</v>
      </c>
      <c r="AS342" s="99">
        <v>86235755.324218795</v>
      </c>
      <c r="AT342" s="99">
        <v>0</v>
      </c>
      <c r="AU342" s="99">
        <v>0</v>
      </c>
      <c r="AV342" s="99">
        <v>120159615.447266</v>
      </c>
      <c r="AW342" s="99">
        <v>255028.823917389</v>
      </c>
      <c r="AX342" s="99">
        <v>83655229.421875</v>
      </c>
      <c r="AY342" s="99">
        <v>75972384.615234405</v>
      </c>
      <c r="AZ342" s="99">
        <v>33399479.1872559</v>
      </c>
      <c r="BA342" s="99">
        <v>87038740.381835893</v>
      </c>
      <c r="BB342" s="99">
        <v>0</v>
      </c>
      <c r="BC342" s="99">
        <v>26447532.2177734</v>
      </c>
      <c r="BD342" s="99">
        <v>62459503.263671897</v>
      </c>
      <c r="BE342" s="99">
        <v>0</v>
      </c>
      <c r="BF342" s="99">
        <v>23671307.842285201</v>
      </c>
      <c r="BG342" s="99">
        <v>120333034.70117199</v>
      </c>
      <c r="BH342" s="99">
        <v>43149343.217285201</v>
      </c>
      <c r="BI342" s="99">
        <v>776.558470904827</v>
      </c>
      <c r="BJ342" s="99">
        <v>11829563.611083999</v>
      </c>
      <c r="BK342" s="99">
        <v>6712564.97937012</v>
      </c>
      <c r="BL342" s="99">
        <v>0</v>
      </c>
      <c r="BM342" s="99">
        <v>1341.75191354752</v>
      </c>
      <c r="BN342" s="99">
        <v>0</v>
      </c>
      <c r="BO342" s="99">
        <v>0</v>
      </c>
      <c r="BP342" s="99">
        <v>0</v>
      </c>
      <c r="BQ342" s="99">
        <v>0</v>
      </c>
      <c r="BR342" s="99">
        <v>18375752.106689502</v>
      </c>
      <c r="BS342" s="99">
        <v>10866638.247802701</v>
      </c>
      <c r="BT342" s="99">
        <v>16892794.736083999</v>
      </c>
      <c r="BU342" s="99">
        <v>0</v>
      </c>
      <c r="BV342" s="99">
        <v>8726734.0411377009</v>
      </c>
      <c r="BW342" s="99">
        <v>8082427.15869141</v>
      </c>
      <c r="BX342" s="99">
        <v>0</v>
      </c>
      <c r="BY342" s="99">
        <v>0</v>
      </c>
      <c r="BZ342" s="99">
        <v>0</v>
      </c>
      <c r="CA342" s="99">
        <v>390115.26882171602</v>
      </c>
      <c r="CB342" s="99">
        <v>30342653.930908199</v>
      </c>
      <c r="CC342" s="99">
        <v>305567111.44140601</v>
      </c>
      <c r="CD342" s="99">
        <v>55205321.838867202</v>
      </c>
      <c r="CE342" s="99">
        <v>41099.941459655798</v>
      </c>
      <c r="CF342" s="99">
        <v>10580678.6140137</v>
      </c>
      <c r="CG342" s="99">
        <v>85784857.751953095</v>
      </c>
      <c r="CH342" s="99">
        <v>0</v>
      </c>
      <c r="CI342" s="99">
        <v>431186.88138580299</v>
      </c>
      <c r="CJ342" s="99">
        <v>40816020.214843802</v>
      </c>
      <c r="CK342" s="99">
        <v>391519642.01171899</v>
      </c>
      <c r="CL342" s="99">
        <v>63120325.355957001</v>
      </c>
      <c r="CM342" s="166">
        <v>519351.70043563802</v>
      </c>
      <c r="CN342" s="166">
        <v>76189828.743164107</v>
      </c>
      <c r="CO342" s="166">
        <v>510994540.78125</v>
      </c>
      <c r="CP342" s="99">
        <v>63120325.355957001</v>
      </c>
      <c r="CQ342" s="99">
        <v>0</v>
      </c>
      <c r="CR342" s="99">
        <v>0</v>
      </c>
      <c r="CS342" s="99">
        <v>0</v>
      </c>
      <c r="CT342" s="99">
        <v>0</v>
      </c>
      <c r="CU342" s="98">
        <v>58999.898808985003</v>
      </c>
      <c r="CV342" s="98">
        <v>129045.97682991999</v>
      </c>
      <c r="CW342" s="98">
        <v>40923332.544921897</v>
      </c>
      <c r="CX342" s="98">
        <v>391351969.19335914</v>
      </c>
    </row>
    <row r="343" spans="1:102" x14ac:dyDescent="0.2">
      <c r="A343" s="98" t="s">
        <v>56</v>
      </c>
      <c r="B343" s="100">
        <v>40422</v>
      </c>
      <c r="C343" s="99">
        <v>333079.59247207601</v>
      </c>
      <c r="D343" s="99">
        <v>10.8081859739032</v>
      </c>
      <c r="E343" s="99">
        <v>55652.212329387701</v>
      </c>
      <c r="F343" s="99">
        <v>40996.902397155798</v>
      </c>
      <c r="G343" s="99">
        <v>41858.109576225303</v>
      </c>
      <c r="H343" s="99">
        <v>0</v>
      </c>
      <c r="I343" s="99">
        <v>0</v>
      </c>
      <c r="J343" s="99">
        <v>89863.712581634507</v>
      </c>
      <c r="K343" s="99">
        <v>467.55278190970398</v>
      </c>
      <c r="L343" s="99">
        <v>141192.83103561401</v>
      </c>
      <c r="M343" s="99">
        <v>98064.107579231306</v>
      </c>
      <c r="N343" s="99">
        <v>18676.1923816204</v>
      </c>
      <c r="O343" s="99">
        <v>130483.722490311</v>
      </c>
      <c r="P343" s="99">
        <v>0</v>
      </c>
      <c r="Q343" s="99">
        <v>13275.6721360683</v>
      </c>
      <c r="R343" s="99">
        <v>31172.630743742</v>
      </c>
      <c r="S343" s="99">
        <v>0</v>
      </c>
      <c r="T343" s="99">
        <v>12199.436869978899</v>
      </c>
      <c r="U343" s="99">
        <v>90358.624892234802</v>
      </c>
      <c r="V343" s="99">
        <v>24287734.228515599</v>
      </c>
      <c r="W343" s="99">
        <v>705.77031332254398</v>
      </c>
      <c r="X343" s="99">
        <v>6009107.6646118201</v>
      </c>
      <c r="Y343" s="99">
        <v>2727030.80386353</v>
      </c>
      <c r="Z343" s="99">
        <v>10692725.1595459</v>
      </c>
      <c r="AA343" s="99">
        <v>0</v>
      </c>
      <c r="AB343" s="99">
        <v>0</v>
      </c>
      <c r="AC343" s="99">
        <v>35570807.762695298</v>
      </c>
      <c r="AD343" s="99">
        <v>72920.456529617295</v>
      </c>
      <c r="AE343" s="99">
        <v>7692998.9143066397</v>
      </c>
      <c r="AF343" s="99">
        <v>7231183.9904174795</v>
      </c>
      <c r="AG343" s="99">
        <v>3658542.2819519001</v>
      </c>
      <c r="AH343" s="99">
        <v>8732926.6423339806</v>
      </c>
      <c r="AI343" s="99">
        <v>0</v>
      </c>
      <c r="AJ343" s="99">
        <v>2793671.6459655799</v>
      </c>
      <c r="AK343" s="99">
        <v>7892960.73254395</v>
      </c>
      <c r="AL343" s="99">
        <v>0</v>
      </c>
      <c r="AM343" s="99">
        <v>2783872.4271545401</v>
      </c>
      <c r="AN343" s="99">
        <v>35694748.261230499</v>
      </c>
      <c r="AO343" s="99">
        <v>248080410.15234399</v>
      </c>
      <c r="AP343" s="99">
        <v>6112.0967948436701</v>
      </c>
      <c r="AQ343" s="99">
        <v>58580769.973144501</v>
      </c>
      <c r="AR343" s="99">
        <v>26495869.478271499</v>
      </c>
      <c r="AS343" s="99">
        <v>87269572.3125</v>
      </c>
      <c r="AT343" s="99">
        <v>0</v>
      </c>
      <c r="AU343" s="99">
        <v>0</v>
      </c>
      <c r="AV343" s="99">
        <v>121603084.47168</v>
      </c>
      <c r="AW343" s="99">
        <v>216304.073295593</v>
      </c>
      <c r="AX343" s="99">
        <v>82218121.603515595</v>
      </c>
      <c r="AY343" s="99">
        <v>76549387.5859375</v>
      </c>
      <c r="AZ343" s="99">
        <v>33307456.045654301</v>
      </c>
      <c r="BA343" s="99">
        <v>86210974.068359405</v>
      </c>
      <c r="BB343" s="99">
        <v>0</v>
      </c>
      <c r="BC343" s="99">
        <v>26179230.223877002</v>
      </c>
      <c r="BD343" s="99">
        <v>63253958.065917999</v>
      </c>
      <c r="BE343" s="99">
        <v>0</v>
      </c>
      <c r="BF343" s="99">
        <v>23839982.6413574</v>
      </c>
      <c r="BG343" s="99">
        <v>121899232.628906</v>
      </c>
      <c r="BH343" s="99">
        <v>42966062.663574196</v>
      </c>
      <c r="BI343" s="99">
        <v>675.94744971394505</v>
      </c>
      <c r="BJ343" s="99">
        <v>11431088.348998999</v>
      </c>
      <c r="BK343" s="99">
        <v>6561730.1572876005</v>
      </c>
      <c r="BL343" s="99">
        <v>0</v>
      </c>
      <c r="BM343" s="99">
        <v>602.14362000673998</v>
      </c>
      <c r="BN343" s="99">
        <v>0</v>
      </c>
      <c r="BO343" s="99">
        <v>0</v>
      </c>
      <c r="BP343" s="99">
        <v>0</v>
      </c>
      <c r="BQ343" s="99">
        <v>0</v>
      </c>
      <c r="BR343" s="99">
        <v>18504368.4069824</v>
      </c>
      <c r="BS343" s="99">
        <v>10810824.217285199</v>
      </c>
      <c r="BT343" s="99">
        <v>16722519.3592529</v>
      </c>
      <c r="BU343" s="99">
        <v>0</v>
      </c>
      <c r="BV343" s="99">
        <v>8640723.0822753906</v>
      </c>
      <c r="BW343" s="99">
        <v>8164042.0178222703</v>
      </c>
      <c r="BX343" s="99">
        <v>0</v>
      </c>
      <c r="BY343" s="99">
        <v>0</v>
      </c>
      <c r="BZ343" s="99">
        <v>0</v>
      </c>
      <c r="CA343" s="99">
        <v>389704.217445374</v>
      </c>
      <c r="CB343" s="99">
        <v>30225244.082275402</v>
      </c>
      <c r="CC343" s="99">
        <v>306185443.47265601</v>
      </c>
      <c r="CD343" s="99">
        <v>53946032.314453103</v>
      </c>
      <c r="CE343" s="99">
        <v>41876.542124748201</v>
      </c>
      <c r="CF343" s="99">
        <v>10695719.2113037</v>
      </c>
      <c r="CG343" s="99">
        <v>87410454.602539107</v>
      </c>
      <c r="CH343" s="99">
        <v>0</v>
      </c>
      <c r="CI343" s="99">
        <v>431613.47874069202</v>
      </c>
      <c r="CJ343" s="99">
        <v>40930730.558105499</v>
      </c>
      <c r="CK343" s="99">
        <v>393244558.63281298</v>
      </c>
      <c r="CL343" s="99">
        <v>62489919.674804702</v>
      </c>
      <c r="CM343" s="166">
        <v>520513.740207672</v>
      </c>
      <c r="CN343" s="166">
        <v>76565721.067382798</v>
      </c>
      <c r="CO343" s="166">
        <v>514896026.953125</v>
      </c>
      <c r="CP343" s="99">
        <v>62489919.674804702</v>
      </c>
      <c r="CQ343" s="99">
        <v>0</v>
      </c>
      <c r="CR343" s="99">
        <v>0</v>
      </c>
      <c r="CS343" s="99">
        <v>0</v>
      </c>
      <c r="CT343" s="99">
        <v>0</v>
      </c>
      <c r="CU343" s="98">
        <v>55479.657794469997</v>
      </c>
      <c r="CV343" s="98">
        <v>130516.42236280401</v>
      </c>
      <c r="CW343" s="98">
        <v>40920963.293579102</v>
      </c>
      <c r="CX343" s="98">
        <v>393595898.07519513</v>
      </c>
    </row>
    <row r="344" spans="1:102" x14ac:dyDescent="0.2">
      <c r="A344" s="98" t="s">
        <v>56</v>
      </c>
      <c r="B344" s="100">
        <v>40513</v>
      </c>
      <c r="C344" s="99">
        <v>333132.24580383301</v>
      </c>
      <c r="D344" s="99">
        <v>10.9414806968998</v>
      </c>
      <c r="E344" s="99">
        <v>54742.856202125498</v>
      </c>
      <c r="F344" s="99">
        <v>40487.526274681099</v>
      </c>
      <c r="G344" s="99">
        <v>42640.187088489503</v>
      </c>
      <c r="H344" s="99">
        <v>0</v>
      </c>
      <c r="I344" s="99">
        <v>0</v>
      </c>
      <c r="J344" s="99">
        <v>90650.060395240798</v>
      </c>
      <c r="K344" s="99">
        <v>432.053356163204</v>
      </c>
      <c r="L344" s="99">
        <v>160461.322071075</v>
      </c>
      <c r="M344" s="99">
        <v>98028.208753585801</v>
      </c>
      <c r="N344" s="99">
        <v>18642.479307413101</v>
      </c>
      <c r="O344" s="99">
        <v>126872.82535457599</v>
      </c>
      <c r="P344" s="99">
        <v>0</v>
      </c>
      <c r="Q344" s="99">
        <v>13091.5884188414</v>
      </c>
      <c r="R344" s="99">
        <v>31672.280563116099</v>
      </c>
      <c r="S344" s="99">
        <v>0</v>
      </c>
      <c r="T344" s="99">
        <v>13449.672645688101</v>
      </c>
      <c r="U344" s="99">
        <v>91120.024317741394</v>
      </c>
      <c r="V344" s="99">
        <v>24151600.722167999</v>
      </c>
      <c r="W344" s="99">
        <v>587.67478223144997</v>
      </c>
      <c r="X344" s="99">
        <v>5816143.1550292997</v>
      </c>
      <c r="Y344" s="99">
        <v>2647513.6251220698</v>
      </c>
      <c r="Z344" s="99">
        <v>10866414.0855713</v>
      </c>
      <c r="AA344" s="99">
        <v>0</v>
      </c>
      <c r="AB344" s="99">
        <v>0</v>
      </c>
      <c r="AC344" s="99">
        <v>35870792.167480499</v>
      </c>
      <c r="AD344" s="99">
        <v>68525.767230033904</v>
      </c>
      <c r="AE344" s="99">
        <v>8255939.6635742197</v>
      </c>
      <c r="AF344" s="99">
        <v>7222704.4524536096</v>
      </c>
      <c r="AG344" s="99">
        <v>3629418.1189880399</v>
      </c>
      <c r="AH344" s="99">
        <v>8068669.9998779297</v>
      </c>
      <c r="AI344" s="99">
        <v>0</v>
      </c>
      <c r="AJ344" s="99">
        <v>2795993.7565307599</v>
      </c>
      <c r="AK344" s="99">
        <v>7909231.33056641</v>
      </c>
      <c r="AL344" s="99">
        <v>0</v>
      </c>
      <c r="AM344" s="99">
        <v>2946691.09625244</v>
      </c>
      <c r="AN344" s="99">
        <v>35953565.574218802</v>
      </c>
      <c r="AO344" s="99">
        <v>247904513.08593801</v>
      </c>
      <c r="AP344" s="99">
        <v>5183.7942832708404</v>
      </c>
      <c r="AQ344" s="99">
        <v>57331487.9296875</v>
      </c>
      <c r="AR344" s="99">
        <v>25713884.184326202</v>
      </c>
      <c r="AS344" s="99">
        <v>89038917.810546905</v>
      </c>
      <c r="AT344" s="99">
        <v>0</v>
      </c>
      <c r="AU344" s="99">
        <v>0</v>
      </c>
      <c r="AV344" s="99">
        <v>123447572.706055</v>
      </c>
      <c r="AW344" s="99">
        <v>206360.04771423299</v>
      </c>
      <c r="AX344" s="99">
        <v>88520207.566406295</v>
      </c>
      <c r="AY344" s="99">
        <v>76986276.094726607</v>
      </c>
      <c r="AZ344" s="99">
        <v>33163728.908935498</v>
      </c>
      <c r="BA344" s="99">
        <v>80289606.006835893</v>
      </c>
      <c r="BB344" s="99">
        <v>0</v>
      </c>
      <c r="BC344" s="99">
        <v>26289969.436279301</v>
      </c>
      <c r="BD344" s="99">
        <v>63600418.309082001</v>
      </c>
      <c r="BE344" s="99">
        <v>0</v>
      </c>
      <c r="BF344" s="99">
        <v>25271783.3669434</v>
      </c>
      <c r="BG344" s="99">
        <v>123881736.481445</v>
      </c>
      <c r="BH344" s="99">
        <v>42683450.513671897</v>
      </c>
      <c r="BI344" s="99">
        <v>534.70276321470703</v>
      </c>
      <c r="BJ344" s="99">
        <v>11154588.987915</v>
      </c>
      <c r="BK344" s="99">
        <v>6447559.25183105</v>
      </c>
      <c r="BL344" s="99">
        <v>0</v>
      </c>
      <c r="BM344" s="99">
        <v>193.795456148684</v>
      </c>
      <c r="BN344" s="99">
        <v>0</v>
      </c>
      <c r="BO344" s="99">
        <v>0</v>
      </c>
      <c r="BP344" s="99">
        <v>0</v>
      </c>
      <c r="BQ344" s="99">
        <v>0</v>
      </c>
      <c r="BR344" s="99">
        <v>18544266.561279301</v>
      </c>
      <c r="BS344" s="99">
        <v>10758300.696167</v>
      </c>
      <c r="BT344" s="99">
        <v>15606002.392333999</v>
      </c>
      <c r="BU344" s="99">
        <v>0</v>
      </c>
      <c r="BV344" s="99">
        <v>8660207.8670654297</v>
      </c>
      <c r="BW344" s="99">
        <v>8084733.3792114304</v>
      </c>
      <c r="BX344" s="99">
        <v>0</v>
      </c>
      <c r="BY344" s="99">
        <v>0</v>
      </c>
      <c r="BZ344" s="99">
        <v>0</v>
      </c>
      <c r="CA344" s="99">
        <v>387969.45248794602</v>
      </c>
      <c r="CB344" s="99">
        <v>29966658.158447299</v>
      </c>
      <c r="CC344" s="99">
        <v>305487695.82421899</v>
      </c>
      <c r="CD344" s="99">
        <v>53916471.550781302</v>
      </c>
      <c r="CE344" s="99">
        <v>42621.772378921502</v>
      </c>
      <c r="CF344" s="99">
        <v>10855883.400512701</v>
      </c>
      <c r="CG344" s="99">
        <v>88919325.258789107</v>
      </c>
      <c r="CH344" s="99">
        <v>0</v>
      </c>
      <c r="CI344" s="99">
        <v>430586.42451477097</v>
      </c>
      <c r="CJ344" s="99">
        <v>40769771.677734397</v>
      </c>
      <c r="CK344" s="99">
        <v>394456341.09765601</v>
      </c>
      <c r="CL344" s="99">
        <v>61886559.715332001</v>
      </c>
      <c r="CM344" s="166">
        <v>520244.794010162</v>
      </c>
      <c r="CN344" s="166">
        <v>76723166.452148393</v>
      </c>
      <c r="CO344" s="166">
        <v>517961346.71875</v>
      </c>
      <c r="CP344" s="99">
        <v>61886559.715332001</v>
      </c>
      <c r="CQ344" s="99">
        <v>0</v>
      </c>
      <c r="CR344" s="99">
        <v>0</v>
      </c>
      <c r="CS344" s="99">
        <v>0</v>
      </c>
      <c r="CT344" s="99">
        <v>0</v>
      </c>
      <c r="CU344" s="98">
        <v>55383.393287730003</v>
      </c>
      <c r="CV344" s="98">
        <v>131645.46297677001</v>
      </c>
      <c r="CW344" s="98">
        <v>40822541.558959998</v>
      </c>
      <c r="CX344" s="98">
        <v>394407021.08300811</v>
      </c>
    </row>
    <row r="345" spans="1:102" x14ac:dyDescent="0.2">
      <c r="A345" s="98" t="s">
        <v>56</v>
      </c>
      <c r="B345" s="100">
        <v>40603</v>
      </c>
      <c r="C345" s="99">
        <v>333092.358383179</v>
      </c>
      <c r="D345" s="99">
        <v>14.286635162890899</v>
      </c>
      <c r="E345" s="99">
        <v>54668.009087085702</v>
      </c>
      <c r="F345" s="99">
        <v>40616.8340172768</v>
      </c>
      <c r="G345" s="99">
        <v>43469.1956048012</v>
      </c>
      <c r="H345" s="99">
        <v>0</v>
      </c>
      <c r="I345" s="99">
        <v>0</v>
      </c>
      <c r="J345" s="99">
        <v>91893.143530845598</v>
      </c>
      <c r="K345" s="99">
        <v>393.893831636757</v>
      </c>
      <c r="L345" s="99">
        <v>254618.31728553801</v>
      </c>
      <c r="M345" s="99">
        <v>98157.327067375198</v>
      </c>
      <c r="N345" s="99">
        <v>18563.6569809914</v>
      </c>
      <c r="O345" s="99">
        <v>0</v>
      </c>
      <c r="P345" s="99">
        <v>0</v>
      </c>
      <c r="Q345" s="99">
        <v>12971.456930995</v>
      </c>
      <c r="R345" s="99">
        <v>0</v>
      </c>
      <c r="S345" s="99">
        <v>0</v>
      </c>
      <c r="T345" s="99">
        <v>43320.776846885703</v>
      </c>
      <c r="U345" s="99">
        <v>92289.752115249605</v>
      </c>
      <c r="V345" s="99">
        <v>24089343.418212902</v>
      </c>
      <c r="W345" s="99">
        <v>1752.3640440404399</v>
      </c>
      <c r="X345" s="99">
        <v>5655697.3053588904</v>
      </c>
      <c r="Y345" s="99">
        <v>2640628.02380371</v>
      </c>
      <c r="Z345" s="99">
        <v>11036933.756347699</v>
      </c>
      <c r="AA345" s="99">
        <v>0</v>
      </c>
      <c r="AB345" s="99">
        <v>0</v>
      </c>
      <c r="AC345" s="99">
        <v>36351142.230957001</v>
      </c>
      <c r="AD345" s="99">
        <v>60609.247456073797</v>
      </c>
      <c r="AE345" s="99">
        <v>16102671.4532471</v>
      </c>
      <c r="AF345" s="99">
        <v>7313068.6035766602</v>
      </c>
      <c r="AG345" s="99">
        <v>3580452.9191284198</v>
      </c>
      <c r="AH345" s="99">
        <v>0</v>
      </c>
      <c r="AI345" s="99">
        <v>0</v>
      </c>
      <c r="AJ345" s="99">
        <v>2778115.5070190402</v>
      </c>
      <c r="AK345" s="99">
        <v>0</v>
      </c>
      <c r="AL345" s="99">
        <v>0</v>
      </c>
      <c r="AM345" s="99">
        <v>10947689.9991455</v>
      </c>
      <c r="AN345" s="99">
        <v>36397476.716796897</v>
      </c>
      <c r="AO345" s="99">
        <v>249089798.88867199</v>
      </c>
      <c r="AP345" s="99">
        <v>14471.935927271799</v>
      </c>
      <c r="AQ345" s="99">
        <v>56630415.607421897</v>
      </c>
      <c r="AR345" s="99">
        <v>25895320.670410201</v>
      </c>
      <c r="AS345" s="99">
        <v>90574281.0546875</v>
      </c>
      <c r="AT345" s="99">
        <v>0</v>
      </c>
      <c r="AU345" s="99">
        <v>0</v>
      </c>
      <c r="AV345" s="99">
        <v>126430037.38867199</v>
      </c>
      <c r="AW345" s="99">
        <v>182667.90625381499</v>
      </c>
      <c r="AX345" s="99">
        <v>167671841.01953101</v>
      </c>
      <c r="AY345" s="99">
        <v>78225783.464843795</v>
      </c>
      <c r="AZ345" s="99">
        <v>32890566.6489258</v>
      </c>
      <c r="BA345" s="99">
        <v>0</v>
      </c>
      <c r="BB345" s="99">
        <v>0</v>
      </c>
      <c r="BC345" s="99">
        <v>26342715.685546901</v>
      </c>
      <c r="BD345" s="99">
        <v>0</v>
      </c>
      <c r="BE345" s="99">
        <v>0</v>
      </c>
      <c r="BF345" s="99">
        <v>89969491.971679702</v>
      </c>
      <c r="BG345" s="99">
        <v>126439052.57031301</v>
      </c>
      <c r="BH345" s="99">
        <v>29120721.615234401</v>
      </c>
      <c r="BI345" s="99">
        <v>1734.2500593811301</v>
      </c>
      <c r="BJ345" s="99">
        <v>8638399.9364013709</v>
      </c>
      <c r="BK345" s="99">
        <v>6219964.4205932599</v>
      </c>
      <c r="BL345" s="99">
        <v>0</v>
      </c>
      <c r="BM345" s="99">
        <v>0</v>
      </c>
      <c r="BN345" s="99">
        <v>0</v>
      </c>
      <c r="BO345" s="99">
        <v>0</v>
      </c>
      <c r="BP345" s="99">
        <v>0</v>
      </c>
      <c r="BQ345" s="99">
        <v>0</v>
      </c>
      <c r="BR345" s="99">
        <v>18655021.279296901</v>
      </c>
      <c r="BS345" s="99">
        <v>10678291.4700928</v>
      </c>
      <c r="BT345" s="99">
        <v>0</v>
      </c>
      <c r="BU345" s="99">
        <v>0</v>
      </c>
      <c r="BV345" s="99">
        <v>8689414.9154052697</v>
      </c>
      <c r="BW345" s="99">
        <v>0</v>
      </c>
      <c r="BX345" s="99">
        <v>0</v>
      </c>
      <c r="BY345" s="99">
        <v>0</v>
      </c>
      <c r="BZ345" s="99">
        <v>0</v>
      </c>
      <c r="CA345" s="99">
        <v>387325.21283721901</v>
      </c>
      <c r="CB345" s="99">
        <v>29804938.2583008</v>
      </c>
      <c r="CC345" s="99">
        <v>305480643.82421899</v>
      </c>
      <c r="CD345" s="99">
        <v>37769515.896972701</v>
      </c>
      <c r="CE345" s="99">
        <v>43496.264655113198</v>
      </c>
      <c r="CF345" s="99">
        <v>11005556.9329834</v>
      </c>
      <c r="CG345" s="99">
        <v>90402011.701171905</v>
      </c>
      <c r="CH345" s="99">
        <v>0</v>
      </c>
      <c r="CI345" s="99">
        <v>430808.98490524298</v>
      </c>
      <c r="CJ345" s="99">
        <v>40798019.957031302</v>
      </c>
      <c r="CK345" s="99">
        <v>395840488.234375</v>
      </c>
      <c r="CL345" s="99">
        <v>37806285.353515603</v>
      </c>
      <c r="CM345" s="166">
        <v>521738.51409530599</v>
      </c>
      <c r="CN345" s="166">
        <v>77126460.543945298</v>
      </c>
      <c r="CO345" s="166">
        <v>521568155.69140601</v>
      </c>
      <c r="CP345" s="99">
        <v>37806285.353515603</v>
      </c>
      <c r="CQ345" s="99">
        <v>0</v>
      </c>
      <c r="CR345" s="99">
        <v>0</v>
      </c>
      <c r="CS345" s="99">
        <v>0</v>
      </c>
      <c r="CT345" s="99">
        <v>0</v>
      </c>
      <c r="CU345" s="98">
        <v>55298.408596923</v>
      </c>
      <c r="CV345" s="98">
        <v>133890.86707184499</v>
      </c>
      <c r="CW345" s="98">
        <v>40810495.191284202</v>
      </c>
      <c r="CX345" s="98">
        <v>395882655.52539086</v>
      </c>
    </row>
    <row r="346" spans="1:102" x14ac:dyDescent="0.2">
      <c r="A346" s="98" t="s">
        <v>56</v>
      </c>
      <c r="B346" s="100">
        <v>40695</v>
      </c>
      <c r="C346" s="99">
        <v>333668.57695007301</v>
      </c>
      <c r="D346" s="99">
        <v>9.8893546899780596</v>
      </c>
      <c r="E346" s="99">
        <v>54027.060701847098</v>
      </c>
      <c r="F346" s="99">
        <v>40628.306920051597</v>
      </c>
      <c r="G346" s="99">
        <v>43914.050512790702</v>
      </c>
      <c r="H346" s="99">
        <v>0</v>
      </c>
      <c r="I346" s="99">
        <v>0</v>
      </c>
      <c r="J346" s="99">
        <v>92583.605638503999</v>
      </c>
      <c r="K346" s="99">
        <v>354.08933198824502</v>
      </c>
      <c r="L346" s="99">
        <v>257219.366638184</v>
      </c>
      <c r="M346" s="99">
        <v>98370.496873855605</v>
      </c>
      <c r="N346" s="99">
        <v>18546.195666790001</v>
      </c>
      <c r="O346" s="99">
        <v>0</v>
      </c>
      <c r="P346" s="99">
        <v>0</v>
      </c>
      <c r="Q346" s="99">
        <v>12791.930842637999</v>
      </c>
      <c r="R346" s="99">
        <v>0</v>
      </c>
      <c r="S346" s="99">
        <v>0</v>
      </c>
      <c r="T346" s="99">
        <v>43907.961061000802</v>
      </c>
      <c r="U346" s="99">
        <v>92917.115761756897</v>
      </c>
      <c r="V346" s="99">
        <v>24107218.994384799</v>
      </c>
      <c r="W346" s="99">
        <v>887.19735638052202</v>
      </c>
      <c r="X346" s="99">
        <v>5510880.4242553702</v>
      </c>
      <c r="Y346" s="99">
        <v>2628891.1741027799</v>
      </c>
      <c r="Z346" s="99">
        <v>11062738.369140601</v>
      </c>
      <c r="AA346" s="99">
        <v>0</v>
      </c>
      <c r="AB346" s="99">
        <v>0</v>
      </c>
      <c r="AC346" s="99">
        <v>36703637.7822266</v>
      </c>
      <c r="AD346" s="99">
        <v>53683.438430786096</v>
      </c>
      <c r="AE346" s="99">
        <v>15980563.372680699</v>
      </c>
      <c r="AF346" s="99">
        <v>7322972.9053344699</v>
      </c>
      <c r="AG346" s="99">
        <v>3588973.1050109901</v>
      </c>
      <c r="AH346" s="99">
        <v>0</v>
      </c>
      <c r="AI346" s="99">
        <v>0</v>
      </c>
      <c r="AJ346" s="99">
        <v>2744645.7460632301</v>
      </c>
      <c r="AK346" s="99">
        <v>0</v>
      </c>
      <c r="AL346" s="99">
        <v>0</v>
      </c>
      <c r="AM346" s="99">
        <v>11053693.962036099</v>
      </c>
      <c r="AN346" s="99">
        <v>36742533.463378899</v>
      </c>
      <c r="AO346" s="99">
        <v>251006564.98632801</v>
      </c>
      <c r="AP346" s="99">
        <v>8389.7247244119608</v>
      </c>
      <c r="AQ346" s="99">
        <v>55316775.608886696</v>
      </c>
      <c r="AR346" s="99">
        <v>26038221.808593798</v>
      </c>
      <c r="AS346" s="99">
        <v>91493561.790039107</v>
      </c>
      <c r="AT346" s="99">
        <v>0</v>
      </c>
      <c r="AU346" s="99">
        <v>0</v>
      </c>
      <c r="AV346" s="99">
        <v>128284759.28125</v>
      </c>
      <c r="AW346" s="99">
        <v>163600.84122657799</v>
      </c>
      <c r="AX346" s="99">
        <v>167355238.70117199</v>
      </c>
      <c r="AY346" s="99">
        <v>79376171.345703095</v>
      </c>
      <c r="AZ346" s="99">
        <v>33092459.464355499</v>
      </c>
      <c r="BA346" s="99">
        <v>0</v>
      </c>
      <c r="BB346" s="99">
        <v>0</v>
      </c>
      <c r="BC346" s="99">
        <v>26095009.0629883</v>
      </c>
      <c r="BD346" s="99">
        <v>0</v>
      </c>
      <c r="BE346" s="99">
        <v>0</v>
      </c>
      <c r="BF346" s="99">
        <v>91462976.658203095</v>
      </c>
      <c r="BG346" s="99">
        <v>128469682.043945</v>
      </c>
      <c r="BH346" s="99">
        <v>29488887.7490234</v>
      </c>
      <c r="BI346" s="99">
        <v>850.42707429826305</v>
      </c>
      <c r="BJ346" s="99">
        <v>8441712.7707519494</v>
      </c>
      <c r="BK346" s="99">
        <v>6116555.1636352502</v>
      </c>
      <c r="BL346" s="99">
        <v>0</v>
      </c>
      <c r="BM346" s="99">
        <v>0</v>
      </c>
      <c r="BN346" s="99">
        <v>0</v>
      </c>
      <c r="BO346" s="99">
        <v>0</v>
      </c>
      <c r="BP346" s="99">
        <v>0</v>
      </c>
      <c r="BQ346" s="99">
        <v>0</v>
      </c>
      <c r="BR346" s="99">
        <v>18773793.267089799</v>
      </c>
      <c r="BS346" s="99">
        <v>10745256.279785199</v>
      </c>
      <c r="BT346" s="99">
        <v>0</v>
      </c>
      <c r="BU346" s="99">
        <v>0</v>
      </c>
      <c r="BV346" s="99">
        <v>8607223.58129883</v>
      </c>
      <c r="BW346" s="99">
        <v>0</v>
      </c>
      <c r="BX346" s="99">
        <v>0</v>
      </c>
      <c r="BY346" s="99">
        <v>0</v>
      </c>
      <c r="BZ346" s="99">
        <v>0</v>
      </c>
      <c r="CA346" s="99">
        <v>387445.49645233201</v>
      </c>
      <c r="CB346" s="99">
        <v>29553919.863037098</v>
      </c>
      <c r="CC346" s="99">
        <v>305736405.70703101</v>
      </c>
      <c r="CD346" s="99">
        <v>38061864.464355499</v>
      </c>
      <c r="CE346" s="99">
        <v>43897.570035457597</v>
      </c>
      <c r="CF346" s="99">
        <v>11091808.4575195</v>
      </c>
      <c r="CG346" s="99">
        <v>91629520.473632798</v>
      </c>
      <c r="CH346" s="99">
        <v>0</v>
      </c>
      <c r="CI346" s="99">
        <v>431294.03553772002</v>
      </c>
      <c r="CJ346" s="99">
        <v>40688124.074707001</v>
      </c>
      <c r="CK346" s="99">
        <v>397149423.375</v>
      </c>
      <c r="CL346" s="99">
        <v>37869600.371582001</v>
      </c>
      <c r="CM346" s="166">
        <v>522666.365158081</v>
      </c>
      <c r="CN346" s="166">
        <v>77379607.549804702</v>
      </c>
      <c r="CO346" s="166">
        <v>525676589.625</v>
      </c>
      <c r="CP346" s="99">
        <v>37869600.371582001</v>
      </c>
      <c r="CQ346" s="99">
        <v>0</v>
      </c>
      <c r="CR346" s="99">
        <v>0</v>
      </c>
      <c r="CS346" s="99">
        <v>0</v>
      </c>
      <c r="CT346" s="99">
        <v>0</v>
      </c>
      <c r="CU346" s="98">
        <v>54333.736200710999</v>
      </c>
      <c r="CV346" s="98">
        <v>135098.33011535899</v>
      </c>
      <c r="CW346" s="98">
        <v>40645728.320556596</v>
      </c>
      <c r="CX346" s="98">
        <v>397365926.18066382</v>
      </c>
    </row>
    <row r="347" spans="1:102" x14ac:dyDescent="0.2">
      <c r="A347" s="98" t="s">
        <v>56</v>
      </c>
      <c r="B347" s="100">
        <v>40787</v>
      </c>
      <c r="C347" s="99">
        <v>333635.08889007597</v>
      </c>
      <c r="D347" s="99">
        <v>6.4501284099533196</v>
      </c>
      <c r="E347" s="99">
        <v>53528.482203960397</v>
      </c>
      <c r="F347" s="99">
        <v>41079.252515316002</v>
      </c>
      <c r="G347" s="99">
        <v>44296.721411228202</v>
      </c>
      <c r="H347" s="99">
        <v>0</v>
      </c>
      <c r="I347" s="99">
        <v>0</v>
      </c>
      <c r="J347" s="99">
        <v>92985.669089317307</v>
      </c>
      <c r="K347" s="99">
        <v>310.75584475323598</v>
      </c>
      <c r="L347" s="99">
        <v>261376.578123093</v>
      </c>
      <c r="M347" s="99">
        <v>98668.853385925293</v>
      </c>
      <c r="N347" s="99">
        <v>18500.293405532801</v>
      </c>
      <c r="O347" s="99">
        <v>0</v>
      </c>
      <c r="P347" s="99">
        <v>0</v>
      </c>
      <c r="Q347" s="99">
        <v>12762.0775073767</v>
      </c>
      <c r="R347" s="99">
        <v>0</v>
      </c>
      <c r="S347" s="99">
        <v>0</v>
      </c>
      <c r="T347" s="99">
        <v>44444.4927988052</v>
      </c>
      <c r="U347" s="99">
        <v>93285.269601821899</v>
      </c>
      <c r="V347" s="99">
        <v>24068690.1950684</v>
      </c>
      <c r="W347" s="99">
        <v>349.74192639067797</v>
      </c>
      <c r="X347" s="99">
        <v>5409020.7852172898</v>
      </c>
      <c r="Y347" s="99">
        <v>2614281.6815795898</v>
      </c>
      <c r="Z347" s="99">
        <v>11007258.5440674</v>
      </c>
      <c r="AA347" s="99">
        <v>0</v>
      </c>
      <c r="AB347" s="99">
        <v>0</v>
      </c>
      <c r="AC347" s="99">
        <v>36808537.262207001</v>
      </c>
      <c r="AD347" s="99">
        <v>48913.260297775298</v>
      </c>
      <c r="AE347" s="99">
        <v>15908018.1281738</v>
      </c>
      <c r="AF347" s="99">
        <v>7298071.43994141</v>
      </c>
      <c r="AG347" s="99">
        <v>3578802.3239746098</v>
      </c>
      <c r="AH347" s="99">
        <v>0</v>
      </c>
      <c r="AI347" s="99">
        <v>0</v>
      </c>
      <c r="AJ347" s="99">
        <v>2754386.04473877</v>
      </c>
      <c r="AK347" s="99">
        <v>0</v>
      </c>
      <c r="AL347" s="99">
        <v>0</v>
      </c>
      <c r="AM347" s="99">
        <v>11030650.7614746</v>
      </c>
      <c r="AN347" s="99">
        <v>36873216.981445298</v>
      </c>
      <c r="AO347" s="99">
        <v>251155726.44531301</v>
      </c>
      <c r="AP347" s="99">
        <v>3552.6838783919802</v>
      </c>
      <c r="AQ347" s="99">
        <v>54055476.408691399</v>
      </c>
      <c r="AR347" s="99">
        <v>25834610.2023926</v>
      </c>
      <c r="AS347" s="99">
        <v>91631368.201171905</v>
      </c>
      <c r="AT347" s="99">
        <v>0</v>
      </c>
      <c r="AU347" s="99">
        <v>0</v>
      </c>
      <c r="AV347" s="99">
        <v>129708067.477539</v>
      </c>
      <c r="AW347" s="99">
        <v>150163.655506134</v>
      </c>
      <c r="AX347" s="99">
        <v>168139143.08984399</v>
      </c>
      <c r="AY347" s="99">
        <v>79331167.834960893</v>
      </c>
      <c r="AZ347" s="99">
        <v>33100618.322753899</v>
      </c>
      <c r="BA347" s="99">
        <v>0</v>
      </c>
      <c r="BB347" s="99">
        <v>0</v>
      </c>
      <c r="BC347" s="99">
        <v>26407800.372558601</v>
      </c>
      <c r="BD347" s="99">
        <v>0</v>
      </c>
      <c r="BE347" s="99">
        <v>0</v>
      </c>
      <c r="BF347" s="99">
        <v>91826424.938476607</v>
      </c>
      <c r="BG347" s="99">
        <v>129865171.84570301</v>
      </c>
      <c r="BH347" s="99">
        <v>30467116.574951202</v>
      </c>
      <c r="BI347" s="99">
        <v>545.65814096480597</v>
      </c>
      <c r="BJ347" s="99">
        <v>8446185.9645996094</v>
      </c>
      <c r="BK347" s="99">
        <v>6208209.2213134803</v>
      </c>
      <c r="BL347" s="99">
        <v>0</v>
      </c>
      <c r="BM347" s="99">
        <v>0</v>
      </c>
      <c r="BN347" s="99">
        <v>0</v>
      </c>
      <c r="BO347" s="99">
        <v>0</v>
      </c>
      <c r="BP347" s="99">
        <v>0</v>
      </c>
      <c r="BQ347" s="99">
        <v>0</v>
      </c>
      <c r="BR347" s="99">
        <v>18882780.510742199</v>
      </c>
      <c r="BS347" s="99">
        <v>10750958.1555176</v>
      </c>
      <c r="BT347" s="99">
        <v>0</v>
      </c>
      <c r="BU347" s="99">
        <v>0</v>
      </c>
      <c r="BV347" s="99">
        <v>8706894.69458008</v>
      </c>
      <c r="BW347" s="99">
        <v>0</v>
      </c>
      <c r="BX347" s="99">
        <v>0</v>
      </c>
      <c r="BY347" s="99">
        <v>0</v>
      </c>
      <c r="BZ347" s="99">
        <v>0</v>
      </c>
      <c r="CA347" s="99">
        <v>387720.125366211</v>
      </c>
      <c r="CB347" s="99">
        <v>29438930.787109401</v>
      </c>
      <c r="CC347" s="99">
        <v>305192647.11328101</v>
      </c>
      <c r="CD347" s="99">
        <v>38690985.175781302</v>
      </c>
      <c r="CE347" s="99">
        <v>44305.944734573401</v>
      </c>
      <c r="CF347" s="99">
        <v>11026826.5634766</v>
      </c>
      <c r="CG347" s="99">
        <v>92044299.979492202</v>
      </c>
      <c r="CH347" s="99">
        <v>0</v>
      </c>
      <c r="CI347" s="99">
        <v>432118.22096633899</v>
      </c>
      <c r="CJ347" s="99">
        <v>40476276.289550804</v>
      </c>
      <c r="CK347" s="99">
        <v>396814456.8125</v>
      </c>
      <c r="CL347" s="99">
        <v>38824541.372558601</v>
      </c>
      <c r="CM347" s="166">
        <v>524023.52986145002</v>
      </c>
      <c r="CN347" s="166">
        <v>77446149.840820298</v>
      </c>
      <c r="CO347" s="166">
        <v>527109870.28515601</v>
      </c>
      <c r="CP347" s="99">
        <v>38824541.372558601</v>
      </c>
      <c r="CQ347" s="99">
        <v>0</v>
      </c>
      <c r="CR347" s="99">
        <v>0</v>
      </c>
      <c r="CS347" s="99">
        <v>0</v>
      </c>
      <c r="CT347" s="99">
        <v>0</v>
      </c>
      <c r="CU347" s="98">
        <v>53506.938643349997</v>
      </c>
      <c r="CV347" s="98">
        <v>135859.66933467501</v>
      </c>
      <c r="CW347" s="98">
        <v>40465757.350585997</v>
      </c>
      <c r="CX347" s="98">
        <v>397236947.0927732</v>
      </c>
    </row>
    <row r="348" spans="1:102" x14ac:dyDescent="0.2">
      <c r="A348" s="98" t="s">
        <v>56</v>
      </c>
      <c r="B348" s="100">
        <v>40878</v>
      </c>
      <c r="C348" s="99">
        <v>336072.56717681902</v>
      </c>
      <c r="D348" s="99">
        <v>8.8680177169153502</v>
      </c>
      <c r="E348" s="99">
        <v>54208.815178394303</v>
      </c>
      <c r="F348" s="99">
        <v>41965.258187293999</v>
      </c>
      <c r="G348" s="99">
        <v>45046.832019805901</v>
      </c>
      <c r="H348" s="99">
        <v>0</v>
      </c>
      <c r="I348" s="99">
        <v>0</v>
      </c>
      <c r="J348" s="99">
        <v>94025.290698051496</v>
      </c>
      <c r="K348" s="99">
        <v>307.41243640333403</v>
      </c>
      <c r="L348" s="99">
        <v>259564.46129989601</v>
      </c>
      <c r="M348" s="99">
        <v>99428.028000831604</v>
      </c>
      <c r="N348" s="99">
        <v>18439.787798404701</v>
      </c>
      <c r="O348" s="99">
        <v>0</v>
      </c>
      <c r="P348" s="99">
        <v>0</v>
      </c>
      <c r="Q348" s="99">
        <v>12865.4819854498</v>
      </c>
      <c r="R348" s="99">
        <v>0</v>
      </c>
      <c r="S348" s="99">
        <v>0</v>
      </c>
      <c r="T348" s="99">
        <v>44792.950085163102</v>
      </c>
      <c r="U348" s="99">
        <v>94355.874536514297</v>
      </c>
      <c r="V348" s="99">
        <v>24169250.157470699</v>
      </c>
      <c r="W348" s="99">
        <v>574.227219186723</v>
      </c>
      <c r="X348" s="99">
        <v>5249367.7825927697</v>
      </c>
      <c r="Y348" s="99">
        <v>2594328.2215271001</v>
      </c>
      <c r="Z348" s="99">
        <v>11143739.991088901</v>
      </c>
      <c r="AA348" s="99">
        <v>0</v>
      </c>
      <c r="AB348" s="99">
        <v>0</v>
      </c>
      <c r="AC348" s="99">
        <v>37167792.155761696</v>
      </c>
      <c r="AD348" s="99">
        <v>48173.627189636201</v>
      </c>
      <c r="AE348" s="99">
        <v>15692130.0784912</v>
      </c>
      <c r="AF348" s="99">
        <v>7365187.0753784198</v>
      </c>
      <c r="AG348" s="99">
        <v>3562998.9914855999</v>
      </c>
      <c r="AH348" s="99">
        <v>0</v>
      </c>
      <c r="AI348" s="99">
        <v>0</v>
      </c>
      <c r="AJ348" s="99">
        <v>2753164.9398193401</v>
      </c>
      <c r="AK348" s="99">
        <v>0</v>
      </c>
      <c r="AL348" s="99">
        <v>0</v>
      </c>
      <c r="AM348" s="99">
        <v>11125269.8171387</v>
      </c>
      <c r="AN348" s="99">
        <v>37217376.791503899</v>
      </c>
      <c r="AO348" s="99">
        <v>253834110.47460899</v>
      </c>
      <c r="AP348" s="99">
        <v>5408.2972287535704</v>
      </c>
      <c r="AQ348" s="99">
        <v>53363311.803222701</v>
      </c>
      <c r="AR348" s="99">
        <v>25879335.122802701</v>
      </c>
      <c r="AS348" s="99">
        <v>93567562.087890595</v>
      </c>
      <c r="AT348" s="99">
        <v>0</v>
      </c>
      <c r="AU348" s="99">
        <v>0</v>
      </c>
      <c r="AV348" s="99">
        <v>132023215.496094</v>
      </c>
      <c r="AW348" s="99">
        <v>149942.67038345299</v>
      </c>
      <c r="AX348" s="99">
        <v>166394661.30078101</v>
      </c>
      <c r="AY348" s="99">
        <v>80590381.774414107</v>
      </c>
      <c r="AZ348" s="99">
        <v>33156194.246582001</v>
      </c>
      <c r="BA348" s="99">
        <v>0</v>
      </c>
      <c r="BB348" s="99">
        <v>0</v>
      </c>
      <c r="BC348" s="99">
        <v>26516041.347412098</v>
      </c>
      <c r="BD348" s="99">
        <v>0</v>
      </c>
      <c r="BE348" s="99">
        <v>0</v>
      </c>
      <c r="BF348" s="99">
        <v>93195055.413085893</v>
      </c>
      <c r="BG348" s="99">
        <v>132229726.65136699</v>
      </c>
      <c r="BH348" s="99">
        <v>30545265.838378899</v>
      </c>
      <c r="BI348" s="99">
        <v>383.34643991664097</v>
      </c>
      <c r="BJ348" s="99">
        <v>8197901.46948242</v>
      </c>
      <c r="BK348" s="99">
        <v>6036462.4883422898</v>
      </c>
      <c r="BL348" s="99">
        <v>0</v>
      </c>
      <c r="BM348" s="99">
        <v>0</v>
      </c>
      <c r="BN348" s="99">
        <v>0</v>
      </c>
      <c r="BO348" s="99">
        <v>0</v>
      </c>
      <c r="BP348" s="99">
        <v>0</v>
      </c>
      <c r="BQ348" s="99">
        <v>0</v>
      </c>
      <c r="BR348" s="99">
        <v>19217784.0927734</v>
      </c>
      <c r="BS348" s="99">
        <v>10791813.702026401</v>
      </c>
      <c r="BT348" s="99">
        <v>0</v>
      </c>
      <c r="BU348" s="99">
        <v>0</v>
      </c>
      <c r="BV348" s="99">
        <v>8737440.13745117</v>
      </c>
      <c r="BW348" s="99">
        <v>0</v>
      </c>
      <c r="BX348" s="99">
        <v>0</v>
      </c>
      <c r="BY348" s="99">
        <v>0</v>
      </c>
      <c r="BZ348" s="99">
        <v>0</v>
      </c>
      <c r="CA348" s="99">
        <v>390393.28969573998</v>
      </c>
      <c r="CB348" s="99">
        <v>29436389.6711426</v>
      </c>
      <c r="CC348" s="99">
        <v>307576030.87890601</v>
      </c>
      <c r="CD348" s="99">
        <v>38800846.572265603</v>
      </c>
      <c r="CE348" s="99">
        <v>45032.560536861398</v>
      </c>
      <c r="CF348" s="99">
        <v>11176609.060791001</v>
      </c>
      <c r="CG348" s="99">
        <v>93642548.459960893</v>
      </c>
      <c r="CH348" s="99">
        <v>0</v>
      </c>
      <c r="CI348" s="99">
        <v>435387.19029617298</v>
      </c>
      <c r="CJ348" s="99">
        <v>40618315.498046897</v>
      </c>
      <c r="CK348" s="99">
        <v>401173674.64453101</v>
      </c>
      <c r="CL348" s="99">
        <v>38905787.778808601</v>
      </c>
      <c r="CM348" s="166">
        <v>528156.94216155994</v>
      </c>
      <c r="CN348" s="166">
        <v>77910262.866210893</v>
      </c>
      <c r="CO348" s="166">
        <v>533891259.05859399</v>
      </c>
      <c r="CP348" s="99">
        <v>38905787.778808601</v>
      </c>
      <c r="CQ348" s="99">
        <v>0</v>
      </c>
      <c r="CR348" s="99">
        <v>0</v>
      </c>
      <c r="CS348" s="99">
        <v>0</v>
      </c>
      <c r="CT348" s="99">
        <v>0</v>
      </c>
      <c r="CU348" s="98">
        <v>54638.498349267997</v>
      </c>
      <c r="CV348" s="98">
        <v>137500.040555377</v>
      </c>
      <c r="CW348" s="98">
        <v>40612998.731933601</v>
      </c>
      <c r="CX348" s="98">
        <v>401218579.33886689</v>
      </c>
    </row>
    <row r="349" spans="1:102" x14ac:dyDescent="0.2">
      <c r="A349" s="98" t="s">
        <v>56</v>
      </c>
      <c r="B349" s="100">
        <v>40969</v>
      </c>
      <c r="C349" s="99">
        <v>336936.29473877</v>
      </c>
      <c r="D349" s="99">
        <v>7.5834404139895897</v>
      </c>
      <c r="E349" s="99">
        <v>54588.160293102301</v>
      </c>
      <c r="F349" s="99">
        <v>42370.957432746902</v>
      </c>
      <c r="G349" s="99">
        <v>45341.253664016702</v>
      </c>
      <c r="H349" s="99">
        <v>0</v>
      </c>
      <c r="I349" s="99">
        <v>0</v>
      </c>
      <c r="J349" s="99">
        <v>94779.377642631502</v>
      </c>
      <c r="K349" s="99">
        <v>294.38740275055198</v>
      </c>
      <c r="L349" s="99">
        <v>258244.44661903399</v>
      </c>
      <c r="M349" s="99">
        <v>99887.518311500506</v>
      </c>
      <c r="N349" s="99">
        <v>18353.752695560499</v>
      </c>
      <c r="O349" s="99">
        <v>0</v>
      </c>
      <c r="P349" s="99">
        <v>0</v>
      </c>
      <c r="Q349" s="99">
        <v>12758.379685640301</v>
      </c>
      <c r="R349" s="99">
        <v>0</v>
      </c>
      <c r="S349" s="99">
        <v>0</v>
      </c>
      <c r="T349" s="99">
        <v>45253.420472621903</v>
      </c>
      <c r="U349" s="99">
        <v>95072.6239385605</v>
      </c>
      <c r="V349" s="99">
        <v>24210965.355712902</v>
      </c>
      <c r="W349" s="99">
        <v>595.409936770797</v>
      </c>
      <c r="X349" s="99">
        <v>5196285.0075683603</v>
      </c>
      <c r="Y349" s="99">
        <v>2538869.51141357</v>
      </c>
      <c r="Z349" s="99">
        <v>11212960.2264404</v>
      </c>
      <c r="AA349" s="99">
        <v>0</v>
      </c>
      <c r="AB349" s="99">
        <v>0</v>
      </c>
      <c r="AC349" s="99">
        <v>37658195.135253899</v>
      </c>
      <c r="AD349" s="99">
        <v>47070.342313289599</v>
      </c>
      <c r="AE349" s="99">
        <v>15841020.759399399</v>
      </c>
      <c r="AF349" s="99">
        <v>7530043.7352905301</v>
      </c>
      <c r="AG349" s="99">
        <v>3541418.5080566402</v>
      </c>
      <c r="AH349" s="99">
        <v>0</v>
      </c>
      <c r="AI349" s="99">
        <v>0</v>
      </c>
      <c r="AJ349" s="99">
        <v>2792216.4986877399</v>
      </c>
      <c r="AK349" s="99">
        <v>0</v>
      </c>
      <c r="AL349" s="99">
        <v>0</v>
      </c>
      <c r="AM349" s="99">
        <v>11180718.161010699</v>
      </c>
      <c r="AN349" s="99">
        <v>37704148.410156302</v>
      </c>
      <c r="AO349" s="99">
        <v>259126400.52539101</v>
      </c>
      <c r="AP349" s="99">
        <v>5720.81159490347</v>
      </c>
      <c r="AQ349" s="99">
        <v>53497661.0947266</v>
      </c>
      <c r="AR349" s="99">
        <v>25399427.760497998</v>
      </c>
      <c r="AS349" s="99">
        <v>94342416.754882798</v>
      </c>
      <c r="AT349" s="99">
        <v>0</v>
      </c>
      <c r="AU349" s="99">
        <v>0</v>
      </c>
      <c r="AV349" s="99">
        <v>134653557.32617199</v>
      </c>
      <c r="AW349" s="99">
        <v>145815.89462471</v>
      </c>
      <c r="AX349" s="99">
        <v>169835948.35742199</v>
      </c>
      <c r="AY349" s="99">
        <v>82592937.564453095</v>
      </c>
      <c r="AZ349" s="99">
        <v>33120807.9682617</v>
      </c>
      <c r="BA349" s="99">
        <v>0</v>
      </c>
      <c r="BB349" s="99">
        <v>0</v>
      </c>
      <c r="BC349" s="99">
        <v>27082308.798339799</v>
      </c>
      <c r="BD349" s="99">
        <v>0</v>
      </c>
      <c r="BE349" s="99">
        <v>0</v>
      </c>
      <c r="BF349" s="99">
        <v>94297776.779296905</v>
      </c>
      <c r="BG349" s="99">
        <v>134544692.31445301</v>
      </c>
      <c r="BH349" s="99">
        <v>30977360.935791001</v>
      </c>
      <c r="BI349" s="99">
        <v>442.27406467124803</v>
      </c>
      <c r="BJ349" s="99">
        <v>8140168.7111206101</v>
      </c>
      <c r="BK349" s="99">
        <v>6018441.0811157199</v>
      </c>
      <c r="BL349" s="99">
        <v>0</v>
      </c>
      <c r="BM349" s="99">
        <v>0</v>
      </c>
      <c r="BN349" s="99">
        <v>0</v>
      </c>
      <c r="BO349" s="99">
        <v>0</v>
      </c>
      <c r="BP349" s="99">
        <v>0</v>
      </c>
      <c r="BQ349" s="99">
        <v>0</v>
      </c>
      <c r="BR349" s="99">
        <v>19686037.017822299</v>
      </c>
      <c r="BS349" s="99">
        <v>10814145.869873</v>
      </c>
      <c r="BT349" s="99">
        <v>0</v>
      </c>
      <c r="BU349" s="99">
        <v>0</v>
      </c>
      <c r="BV349" s="99">
        <v>8918672.2065429706</v>
      </c>
      <c r="BW349" s="99">
        <v>0</v>
      </c>
      <c r="BX349" s="99">
        <v>0</v>
      </c>
      <c r="BY349" s="99">
        <v>0</v>
      </c>
      <c r="BZ349" s="99">
        <v>0</v>
      </c>
      <c r="CA349" s="99">
        <v>391256.81582641602</v>
      </c>
      <c r="CB349" s="99">
        <v>29278665.5712891</v>
      </c>
      <c r="CC349" s="99">
        <v>308626472.19140601</v>
      </c>
      <c r="CD349" s="99">
        <v>39120070.1337891</v>
      </c>
      <c r="CE349" s="99">
        <v>45355.597632408098</v>
      </c>
      <c r="CF349" s="99">
        <v>11189899.419799799</v>
      </c>
      <c r="CG349" s="99">
        <v>94307049.305664107</v>
      </c>
      <c r="CH349" s="99">
        <v>0</v>
      </c>
      <c r="CI349" s="99">
        <v>436602.05662155198</v>
      </c>
      <c r="CJ349" s="99">
        <v>40433981.205566399</v>
      </c>
      <c r="CK349" s="99">
        <v>403009327.171875</v>
      </c>
      <c r="CL349" s="99">
        <v>39147700.298339799</v>
      </c>
      <c r="CM349" s="166">
        <v>530252.21373748803</v>
      </c>
      <c r="CN349" s="166">
        <v>78145747.647460893</v>
      </c>
      <c r="CO349" s="166">
        <v>537179048.78906298</v>
      </c>
      <c r="CP349" s="99">
        <v>39147700.298339799</v>
      </c>
      <c r="CQ349" s="99">
        <v>0</v>
      </c>
      <c r="CR349" s="99">
        <v>0</v>
      </c>
      <c r="CS349" s="99">
        <v>0</v>
      </c>
      <c r="CT349" s="99">
        <v>0</v>
      </c>
      <c r="CU349" s="98">
        <v>55012.881621829998</v>
      </c>
      <c r="CV349" s="98">
        <v>138643.37173153501</v>
      </c>
      <c r="CW349" s="98">
        <v>40468564.991088897</v>
      </c>
      <c r="CX349" s="98">
        <v>402933521.49707013</v>
      </c>
    </row>
    <row r="350" spans="1:102" x14ac:dyDescent="0.2">
      <c r="A350" s="98" t="s">
        <v>56</v>
      </c>
      <c r="B350" s="100">
        <v>41061</v>
      </c>
      <c r="C350" s="99">
        <v>336811.59410095197</v>
      </c>
      <c r="D350" s="99">
        <v>4.4976693789940301</v>
      </c>
      <c r="E350" s="99">
        <v>54535.726064682</v>
      </c>
      <c r="F350" s="99">
        <v>42786.829079151197</v>
      </c>
      <c r="G350" s="99">
        <v>45535.474500179298</v>
      </c>
      <c r="H350" s="99">
        <v>0</v>
      </c>
      <c r="I350" s="99">
        <v>0</v>
      </c>
      <c r="J350" s="99">
        <v>95123.368082046494</v>
      </c>
      <c r="K350" s="99">
        <v>258.91594244539698</v>
      </c>
      <c r="L350" s="99">
        <v>260605.44287300101</v>
      </c>
      <c r="M350" s="99">
        <v>99854.807775497393</v>
      </c>
      <c r="N350" s="99">
        <v>18237.173457384099</v>
      </c>
      <c r="O350" s="99">
        <v>0</v>
      </c>
      <c r="P350" s="99">
        <v>0</v>
      </c>
      <c r="Q350" s="99">
        <v>12726.304514765699</v>
      </c>
      <c r="R350" s="99">
        <v>0</v>
      </c>
      <c r="S350" s="99">
        <v>0</v>
      </c>
      <c r="T350" s="99">
        <v>45569.213596820802</v>
      </c>
      <c r="U350" s="99">
        <v>95386.182232856794</v>
      </c>
      <c r="V350" s="99">
        <v>24122080.965820301</v>
      </c>
      <c r="W350" s="99">
        <v>234.99172915331999</v>
      </c>
      <c r="X350" s="99">
        <v>5034674.2572021503</v>
      </c>
      <c r="Y350" s="99">
        <v>2526576.4844970698</v>
      </c>
      <c r="Z350" s="99">
        <v>11086719.321533199</v>
      </c>
      <c r="AA350" s="99">
        <v>0</v>
      </c>
      <c r="AB350" s="99">
        <v>0</v>
      </c>
      <c r="AC350" s="99">
        <v>37616320.354492202</v>
      </c>
      <c r="AD350" s="99">
        <v>40754.480993747697</v>
      </c>
      <c r="AE350" s="99">
        <v>15396534.010253901</v>
      </c>
      <c r="AF350" s="99">
        <v>7379811.8502197303</v>
      </c>
      <c r="AG350" s="99">
        <v>3486756.0169677702</v>
      </c>
      <c r="AH350" s="99">
        <v>0</v>
      </c>
      <c r="AI350" s="99">
        <v>0</v>
      </c>
      <c r="AJ350" s="99">
        <v>2739126.5774841299</v>
      </c>
      <c r="AK350" s="99">
        <v>0</v>
      </c>
      <c r="AL350" s="99">
        <v>0</v>
      </c>
      <c r="AM350" s="99">
        <v>11078986.396728501</v>
      </c>
      <c r="AN350" s="99">
        <v>37651061.003906302</v>
      </c>
      <c r="AO350" s="99">
        <v>255446881.85156301</v>
      </c>
      <c r="AP350" s="99">
        <v>2310.2861512899399</v>
      </c>
      <c r="AQ350" s="99">
        <v>52240126.854980499</v>
      </c>
      <c r="AR350" s="99">
        <v>26256057.995849598</v>
      </c>
      <c r="AS350" s="99">
        <v>94011187.996093795</v>
      </c>
      <c r="AT350" s="99">
        <v>0</v>
      </c>
      <c r="AU350" s="99">
        <v>0</v>
      </c>
      <c r="AV350" s="99">
        <v>135050200.07031301</v>
      </c>
      <c r="AW350" s="99">
        <v>128250.142711639</v>
      </c>
      <c r="AX350" s="99">
        <v>165991760.13671899</v>
      </c>
      <c r="AY350" s="99">
        <v>81559348.169921905</v>
      </c>
      <c r="AZ350" s="99">
        <v>32780944.659179699</v>
      </c>
      <c r="BA350" s="99">
        <v>0</v>
      </c>
      <c r="BB350" s="99">
        <v>0</v>
      </c>
      <c r="BC350" s="99">
        <v>26648717.934082001</v>
      </c>
      <c r="BD350" s="99">
        <v>0</v>
      </c>
      <c r="BE350" s="99">
        <v>0</v>
      </c>
      <c r="BF350" s="99">
        <v>93947731.03125</v>
      </c>
      <c r="BG350" s="99">
        <v>135451384.00585899</v>
      </c>
      <c r="BH350" s="99">
        <v>30764127.104247998</v>
      </c>
      <c r="BI350" s="99">
        <v>263.40525066480001</v>
      </c>
      <c r="BJ350" s="99">
        <v>7920406.1984252902</v>
      </c>
      <c r="BK350" s="99">
        <v>5887856.3148193397</v>
      </c>
      <c r="BL350" s="99">
        <v>0</v>
      </c>
      <c r="BM350" s="99">
        <v>0</v>
      </c>
      <c r="BN350" s="99">
        <v>0</v>
      </c>
      <c r="BO350" s="99">
        <v>0</v>
      </c>
      <c r="BP350" s="99">
        <v>0</v>
      </c>
      <c r="BQ350" s="99">
        <v>0</v>
      </c>
      <c r="BR350" s="99">
        <v>19405144.597900402</v>
      </c>
      <c r="BS350" s="99">
        <v>10693602.150634799</v>
      </c>
      <c r="BT350" s="99">
        <v>0</v>
      </c>
      <c r="BU350" s="99">
        <v>0</v>
      </c>
      <c r="BV350" s="99">
        <v>8766842.5921630897</v>
      </c>
      <c r="BW350" s="99">
        <v>0</v>
      </c>
      <c r="BX350" s="99">
        <v>0</v>
      </c>
      <c r="BY350" s="99">
        <v>0</v>
      </c>
      <c r="BZ350" s="99">
        <v>0</v>
      </c>
      <c r="CA350" s="99">
        <v>391369.47323608398</v>
      </c>
      <c r="CB350" s="99">
        <v>29203427.4135742</v>
      </c>
      <c r="CC350" s="99">
        <v>308185586.39453101</v>
      </c>
      <c r="CD350" s="99">
        <v>38797227.109375</v>
      </c>
      <c r="CE350" s="99">
        <v>45522.446782589002</v>
      </c>
      <c r="CF350" s="99">
        <v>11105330.373535199</v>
      </c>
      <c r="CG350" s="99">
        <v>94118338.672851607</v>
      </c>
      <c r="CH350" s="99">
        <v>0</v>
      </c>
      <c r="CI350" s="99">
        <v>436874.39427185099</v>
      </c>
      <c r="CJ350" s="99">
        <v>40394319.417480499</v>
      </c>
      <c r="CK350" s="99">
        <v>402355700.82421899</v>
      </c>
      <c r="CL350" s="99">
        <v>38613054.484863304</v>
      </c>
      <c r="CM350" s="166">
        <v>530758.77967834496</v>
      </c>
      <c r="CN350" s="166">
        <v>78089410.2421875</v>
      </c>
      <c r="CO350" s="166">
        <v>538872526.60156298</v>
      </c>
      <c r="CP350" s="99">
        <v>38613054.484863304</v>
      </c>
      <c r="CQ350" s="99">
        <v>0</v>
      </c>
      <c r="CR350" s="99">
        <v>0</v>
      </c>
      <c r="CS350" s="99">
        <v>0</v>
      </c>
      <c r="CT350" s="99">
        <v>0</v>
      </c>
      <c r="CU350" s="98">
        <v>54738.345507591999</v>
      </c>
      <c r="CV350" s="98">
        <v>139219.72868383001</v>
      </c>
      <c r="CW350" s="98">
        <v>40308757.787109397</v>
      </c>
      <c r="CX350" s="98">
        <v>402303925.06738263</v>
      </c>
    </row>
    <row r="351" spans="1:102" x14ac:dyDescent="0.2">
      <c r="A351" s="98" t="s">
        <v>56</v>
      </c>
      <c r="B351" s="100">
        <v>41153</v>
      </c>
      <c r="C351" s="99">
        <v>336115.08987808198</v>
      </c>
      <c r="D351" s="99">
        <v>5.3389514839509502</v>
      </c>
      <c r="E351" s="99">
        <v>53638.806499958002</v>
      </c>
      <c r="F351" s="99">
        <v>42667.827944755598</v>
      </c>
      <c r="G351" s="99">
        <v>45533.5369486809</v>
      </c>
      <c r="H351" s="99">
        <v>0</v>
      </c>
      <c r="I351" s="99">
        <v>0</v>
      </c>
      <c r="J351" s="99">
        <v>95158.926885604902</v>
      </c>
      <c r="K351" s="99">
        <v>268.435583930463</v>
      </c>
      <c r="L351" s="99">
        <v>260608.12306594799</v>
      </c>
      <c r="M351" s="99">
        <v>100457.33689022101</v>
      </c>
      <c r="N351" s="99">
        <v>18069.898446083102</v>
      </c>
      <c r="O351" s="99">
        <v>0</v>
      </c>
      <c r="P351" s="99">
        <v>0</v>
      </c>
      <c r="Q351" s="99">
        <v>12545.108509182901</v>
      </c>
      <c r="R351" s="99">
        <v>0</v>
      </c>
      <c r="S351" s="99">
        <v>0</v>
      </c>
      <c r="T351" s="99">
        <v>45603.774867534601</v>
      </c>
      <c r="U351" s="99">
        <v>95410.7648086548</v>
      </c>
      <c r="V351" s="99">
        <v>23760097.925292999</v>
      </c>
      <c r="W351" s="99">
        <v>285.005254048854</v>
      </c>
      <c r="X351" s="99">
        <v>4871211.3298950205</v>
      </c>
      <c r="Y351" s="99">
        <v>2424244.8964233398</v>
      </c>
      <c r="Z351" s="99">
        <v>10952059.209716801</v>
      </c>
      <c r="AA351" s="99">
        <v>0</v>
      </c>
      <c r="AB351" s="99">
        <v>0</v>
      </c>
      <c r="AC351" s="99">
        <v>37722956.613281302</v>
      </c>
      <c r="AD351" s="99">
        <v>41727.114829540304</v>
      </c>
      <c r="AE351" s="99">
        <v>15152285.622558599</v>
      </c>
      <c r="AF351" s="99">
        <v>7349750.2349853497</v>
      </c>
      <c r="AG351" s="99">
        <v>3429028.1105956999</v>
      </c>
      <c r="AH351" s="99">
        <v>0</v>
      </c>
      <c r="AI351" s="99">
        <v>0</v>
      </c>
      <c r="AJ351" s="99">
        <v>2661160.18041992</v>
      </c>
      <c r="AK351" s="99">
        <v>0</v>
      </c>
      <c r="AL351" s="99">
        <v>0</v>
      </c>
      <c r="AM351" s="99">
        <v>10970528.361450201</v>
      </c>
      <c r="AN351" s="99">
        <v>37770987.3603516</v>
      </c>
      <c r="AO351" s="99">
        <v>253044352.05273399</v>
      </c>
      <c r="AP351" s="99">
        <v>2932.4882308840802</v>
      </c>
      <c r="AQ351" s="99">
        <v>49952962.9296875</v>
      </c>
      <c r="AR351" s="99">
        <v>24291005.9841309</v>
      </c>
      <c r="AS351" s="99">
        <v>93719247.473632798</v>
      </c>
      <c r="AT351" s="99">
        <v>0</v>
      </c>
      <c r="AU351" s="99">
        <v>0</v>
      </c>
      <c r="AV351" s="99">
        <v>136895665.921875</v>
      </c>
      <c r="AW351" s="99">
        <v>132586.43528366101</v>
      </c>
      <c r="AX351" s="99">
        <v>163634059.54492199</v>
      </c>
      <c r="AY351" s="99">
        <v>81788000.446289107</v>
      </c>
      <c r="AZ351" s="99">
        <v>32483284.080322299</v>
      </c>
      <c r="BA351" s="99">
        <v>0</v>
      </c>
      <c r="BB351" s="99">
        <v>0</v>
      </c>
      <c r="BC351" s="99">
        <v>26143380.136962902</v>
      </c>
      <c r="BD351" s="99">
        <v>0</v>
      </c>
      <c r="BE351" s="99">
        <v>0</v>
      </c>
      <c r="BF351" s="99">
        <v>93853549.822265595</v>
      </c>
      <c r="BG351" s="99">
        <v>136969559.99218801</v>
      </c>
      <c r="BH351" s="99">
        <v>31774541.009765599</v>
      </c>
      <c r="BI351" s="99">
        <v>327.26838327944301</v>
      </c>
      <c r="BJ351" s="99">
        <v>7877035.2292480497</v>
      </c>
      <c r="BK351" s="99">
        <v>5824864.0891723596</v>
      </c>
      <c r="BL351" s="99">
        <v>0</v>
      </c>
      <c r="BM351" s="99">
        <v>0</v>
      </c>
      <c r="BN351" s="99">
        <v>0</v>
      </c>
      <c r="BO351" s="99">
        <v>0</v>
      </c>
      <c r="BP351" s="99">
        <v>0</v>
      </c>
      <c r="BQ351" s="99">
        <v>0</v>
      </c>
      <c r="BR351" s="99">
        <v>19771737.684082001</v>
      </c>
      <c r="BS351" s="99">
        <v>10657515.877441401</v>
      </c>
      <c r="BT351" s="99">
        <v>0</v>
      </c>
      <c r="BU351" s="99">
        <v>0</v>
      </c>
      <c r="BV351" s="99">
        <v>8663599.1269531306</v>
      </c>
      <c r="BW351" s="99">
        <v>0</v>
      </c>
      <c r="BX351" s="99">
        <v>0</v>
      </c>
      <c r="BY351" s="99">
        <v>0</v>
      </c>
      <c r="BZ351" s="99">
        <v>0</v>
      </c>
      <c r="CA351" s="99">
        <v>389899.34758758498</v>
      </c>
      <c r="CB351" s="99">
        <v>28641514.612304699</v>
      </c>
      <c r="CC351" s="99">
        <v>304445275.921875</v>
      </c>
      <c r="CD351" s="99">
        <v>39477298.816406302</v>
      </c>
      <c r="CE351" s="99">
        <v>45551.936765670798</v>
      </c>
      <c r="CF351" s="99">
        <v>10912642.6732178</v>
      </c>
      <c r="CG351" s="99">
        <v>93494566.966796905</v>
      </c>
      <c r="CH351" s="99">
        <v>0</v>
      </c>
      <c r="CI351" s="99">
        <v>435509.40322113002</v>
      </c>
      <c r="CJ351" s="99">
        <v>39536615.989746101</v>
      </c>
      <c r="CK351" s="99">
        <v>398268012.703125</v>
      </c>
      <c r="CL351" s="99">
        <v>39567690.785644501</v>
      </c>
      <c r="CM351" s="166">
        <v>529499.29796600295</v>
      </c>
      <c r="CN351" s="166">
        <v>77309814.3203125</v>
      </c>
      <c r="CO351" s="166">
        <v>536034770.64453101</v>
      </c>
      <c r="CP351" s="99">
        <v>39567690.785644501</v>
      </c>
      <c r="CQ351" s="99">
        <v>0</v>
      </c>
      <c r="CR351" s="99">
        <v>0</v>
      </c>
      <c r="CS351" s="99">
        <v>0</v>
      </c>
      <c r="CT351" s="99">
        <v>0</v>
      </c>
      <c r="CU351" s="98">
        <v>53792.128652906998</v>
      </c>
      <c r="CV351" s="98">
        <v>139214.489549469</v>
      </c>
      <c r="CW351" s="98">
        <v>39554157.285522498</v>
      </c>
      <c r="CX351" s="98">
        <v>397939842.88867188</v>
      </c>
    </row>
    <row r="352" spans="1:102" x14ac:dyDescent="0.2">
      <c r="A352" s="98" t="s">
        <v>56</v>
      </c>
      <c r="B352" s="100">
        <v>41244</v>
      </c>
      <c r="C352" s="99">
        <v>335898.469715118</v>
      </c>
      <c r="D352" s="99">
        <v>5.6001878059469199</v>
      </c>
      <c r="E352" s="99">
        <v>53149.0075645447</v>
      </c>
      <c r="F352" s="99">
        <v>42275.446999072999</v>
      </c>
      <c r="G352" s="99">
        <v>45377.988239288301</v>
      </c>
      <c r="H352" s="99">
        <v>0</v>
      </c>
      <c r="I352" s="99">
        <v>0</v>
      </c>
      <c r="J352" s="99">
        <v>95552.097018241897</v>
      </c>
      <c r="K352" s="99">
        <v>257.87837506830698</v>
      </c>
      <c r="L352" s="99">
        <v>258523.37193489101</v>
      </c>
      <c r="M352" s="99">
        <v>100606.018434525</v>
      </c>
      <c r="N352" s="99">
        <v>17832.464767694499</v>
      </c>
      <c r="O352" s="99">
        <v>0</v>
      </c>
      <c r="P352" s="99">
        <v>0</v>
      </c>
      <c r="Q352" s="99">
        <v>12452.121415019001</v>
      </c>
      <c r="R352" s="99">
        <v>0</v>
      </c>
      <c r="S352" s="99">
        <v>0</v>
      </c>
      <c r="T352" s="99">
        <v>45189.612108707399</v>
      </c>
      <c r="U352" s="99">
        <v>95818.434404373198</v>
      </c>
      <c r="V352" s="99">
        <v>23811617.979247998</v>
      </c>
      <c r="W352" s="99">
        <v>501.85454778000701</v>
      </c>
      <c r="X352" s="99">
        <v>4798097.2385864304</v>
      </c>
      <c r="Y352" s="99">
        <v>2422806.1736145001</v>
      </c>
      <c r="Z352" s="99">
        <v>10890133.3359375</v>
      </c>
      <c r="AA352" s="99">
        <v>0</v>
      </c>
      <c r="AB352" s="99">
        <v>0</v>
      </c>
      <c r="AC352" s="99">
        <v>37845992.185058601</v>
      </c>
      <c r="AD352" s="99">
        <v>40537.404707908601</v>
      </c>
      <c r="AE352" s="99">
        <v>15182605.9953613</v>
      </c>
      <c r="AF352" s="99">
        <v>7354076.3203125</v>
      </c>
      <c r="AG352" s="99">
        <v>3376262.0203247098</v>
      </c>
      <c r="AH352" s="99">
        <v>0</v>
      </c>
      <c r="AI352" s="99">
        <v>0</v>
      </c>
      <c r="AJ352" s="99">
        <v>2677349.7031860398</v>
      </c>
      <c r="AK352" s="99">
        <v>0</v>
      </c>
      <c r="AL352" s="99">
        <v>0</v>
      </c>
      <c r="AM352" s="99">
        <v>10876937.673950201</v>
      </c>
      <c r="AN352" s="99">
        <v>37885093.245605499</v>
      </c>
      <c r="AO352" s="99">
        <v>255176451.72070301</v>
      </c>
      <c r="AP352" s="99">
        <v>4491.1675930023202</v>
      </c>
      <c r="AQ352" s="99">
        <v>50313575.958984397</v>
      </c>
      <c r="AR352" s="99">
        <v>24685076.4453125</v>
      </c>
      <c r="AS352" s="99">
        <v>92854729.09375</v>
      </c>
      <c r="AT352" s="99">
        <v>0</v>
      </c>
      <c r="AU352" s="99">
        <v>0</v>
      </c>
      <c r="AV352" s="99">
        <v>137722012.57031301</v>
      </c>
      <c r="AW352" s="99">
        <v>129700.035367966</v>
      </c>
      <c r="AX352" s="99">
        <v>164642149.73828101</v>
      </c>
      <c r="AY352" s="99">
        <v>82329465.899414107</v>
      </c>
      <c r="AZ352" s="99">
        <v>32006631.4370117</v>
      </c>
      <c r="BA352" s="99">
        <v>0</v>
      </c>
      <c r="BB352" s="99">
        <v>0</v>
      </c>
      <c r="BC352" s="99">
        <v>26249671.8369141</v>
      </c>
      <c r="BD352" s="99">
        <v>0</v>
      </c>
      <c r="BE352" s="99">
        <v>0</v>
      </c>
      <c r="BF352" s="99">
        <v>92561524.987304702</v>
      </c>
      <c r="BG352" s="99">
        <v>137810012.96289101</v>
      </c>
      <c r="BH352" s="99">
        <v>31657625.715576202</v>
      </c>
      <c r="BI352" s="99">
        <v>475.62134052068001</v>
      </c>
      <c r="BJ352" s="99">
        <v>7668034.83520508</v>
      </c>
      <c r="BK352" s="99">
        <v>5692703.9564819299</v>
      </c>
      <c r="BL352" s="99">
        <v>0</v>
      </c>
      <c r="BM352" s="99">
        <v>0</v>
      </c>
      <c r="BN352" s="99">
        <v>0</v>
      </c>
      <c r="BO352" s="99">
        <v>0</v>
      </c>
      <c r="BP352" s="99">
        <v>0</v>
      </c>
      <c r="BQ352" s="99">
        <v>0</v>
      </c>
      <c r="BR352" s="99">
        <v>20002282.255615201</v>
      </c>
      <c r="BS352" s="99">
        <v>10593060.701416001</v>
      </c>
      <c r="BT352" s="99">
        <v>0</v>
      </c>
      <c r="BU352" s="99">
        <v>0</v>
      </c>
      <c r="BV352" s="99">
        <v>8736199.8299560491</v>
      </c>
      <c r="BW352" s="99">
        <v>0</v>
      </c>
      <c r="BX352" s="99">
        <v>0</v>
      </c>
      <c r="BY352" s="99">
        <v>0</v>
      </c>
      <c r="BZ352" s="99">
        <v>0</v>
      </c>
      <c r="CA352" s="99">
        <v>389188.30915451102</v>
      </c>
      <c r="CB352" s="99">
        <v>28609659.886962902</v>
      </c>
      <c r="CC352" s="99">
        <v>306207847.75</v>
      </c>
      <c r="CD352" s="99">
        <v>39336621.800292999</v>
      </c>
      <c r="CE352" s="99">
        <v>45366.458689212799</v>
      </c>
      <c r="CF352" s="99">
        <v>10890003.7197266</v>
      </c>
      <c r="CG352" s="99">
        <v>92683827.754882798</v>
      </c>
      <c r="CH352" s="99">
        <v>0</v>
      </c>
      <c r="CI352" s="99">
        <v>434521.22468185402</v>
      </c>
      <c r="CJ352" s="99">
        <v>39449660.193847701</v>
      </c>
      <c r="CK352" s="99">
        <v>399209877.32421899</v>
      </c>
      <c r="CL352" s="99">
        <v>39503931.768554702</v>
      </c>
      <c r="CM352" s="166">
        <v>528721.44256591797</v>
      </c>
      <c r="CN352" s="166">
        <v>77266447.490234405</v>
      </c>
      <c r="CO352" s="166">
        <v>537393329.296875</v>
      </c>
      <c r="CP352" s="99">
        <v>39503931.768554702</v>
      </c>
      <c r="CQ352" s="99">
        <v>0</v>
      </c>
      <c r="CR352" s="99">
        <v>0</v>
      </c>
      <c r="CS352" s="99">
        <v>0</v>
      </c>
      <c r="CT352" s="99">
        <v>0</v>
      </c>
      <c r="CU352" s="98">
        <v>53452.686388230002</v>
      </c>
      <c r="CV352" s="98">
        <v>139376.22143108401</v>
      </c>
      <c r="CW352" s="98">
        <v>39499663.606689498</v>
      </c>
      <c r="CX352" s="98">
        <v>398891675.50488281</v>
      </c>
    </row>
    <row r="353" spans="1:102" x14ac:dyDescent="0.2">
      <c r="A353" s="98" t="s">
        <v>56</v>
      </c>
      <c r="B353" s="100">
        <v>41334</v>
      </c>
      <c r="C353" s="99">
        <v>331767.16889190697</v>
      </c>
      <c r="D353" s="99">
        <v>4.7204123489791501</v>
      </c>
      <c r="E353" s="99">
        <v>51407.741163253799</v>
      </c>
      <c r="F353" s="99">
        <v>40746.9129252434</v>
      </c>
      <c r="G353" s="99">
        <v>45354.971640586897</v>
      </c>
      <c r="H353" s="99">
        <v>0</v>
      </c>
      <c r="I353" s="99">
        <v>0</v>
      </c>
      <c r="J353" s="99">
        <v>95759.378244399995</v>
      </c>
      <c r="K353" s="99">
        <v>232.903262872249</v>
      </c>
      <c r="L353" s="99">
        <v>25944.932427644701</v>
      </c>
      <c r="M353" s="99">
        <v>100094.61887550401</v>
      </c>
      <c r="N353" s="99">
        <v>17586.4969358444</v>
      </c>
      <c r="O353" s="99">
        <v>0</v>
      </c>
      <c r="P353" s="99">
        <v>226209.36913299601</v>
      </c>
      <c r="Q353" s="99">
        <v>12354.320605635599</v>
      </c>
      <c r="R353" s="99">
        <v>0</v>
      </c>
      <c r="S353" s="99">
        <v>45270.898496151</v>
      </c>
      <c r="T353" s="99">
        <v>0</v>
      </c>
      <c r="U353" s="99">
        <v>95993.784596443205</v>
      </c>
      <c r="V353" s="99">
        <v>23373398.8818359</v>
      </c>
      <c r="W353" s="99">
        <v>294.40323009714501</v>
      </c>
      <c r="X353" s="99">
        <v>4552964.3701782199</v>
      </c>
      <c r="Y353" s="99">
        <v>2332806.9422607399</v>
      </c>
      <c r="Z353" s="99">
        <v>10746488.5788574</v>
      </c>
      <c r="AA353" s="99">
        <v>0</v>
      </c>
      <c r="AB353" s="99">
        <v>0</v>
      </c>
      <c r="AC353" s="99">
        <v>37922068.982421897</v>
      </c>
      <c r="AD353" s="99">
        <v>39817.670781135603</v>
      </c>
      <c r="AE353" s="99">
        <v>350646.30413055402</v>
      </c>
      <c r="AF353" s="99">
        <v>7250828.6251831101</v>
      </c>
      <c r="AG353" s="99">
        <v>3316628.1031494099</v>
      </c>
      <c r="AH353" s="99">
        <v>0</v>
      </c>
      <c r="AI353" s="99">
        <v>14108658.8126221</v>
      </c>
      <c r="AJ353" s="99">
        <v>2627828.6680297898</v>
      </c>
      <c r="AK353" s="99">
        <v>0</v>
      </c>
      <c r="AL353" s="99">
        <v>10721415.1834717</v>
      </c>
      <c r="AM353" s="99">
        <v>0</v>
      </c>
      <c r="AN353" s="99">
        <v>37959984.180175804</v>
      </c>
      <c r="AO353" s="99">
        <v>248301254.92382801</v>
      </c>
      <c r="AP353" s="99">
        <v>3331.2510686814799</v>
      </c>
      <c r="AQ353" s="99">
        <v>46782668.017578103</v>
      </c>
      <c r="AR353" s="99">
        <v>23426003.263671901</v>
      </c>
      <c r="AS353" s="99">
        <v>90947471.819335893</v>
      </c>
      <c r="AT353" s="99">
        <v>0</v>
      </c>
      <c r="AU353" s="99">
        <v>0</v>
      </c>
      <c r="AV353" s="99">
        <v>138277863.19335899</v>
      </c>
      <c r="AW353" s="99">
        <v>126546.564259529</v>
      </c>
      <c r="AX353" s="99">
        <v>5371562.8425903302</v>
      </c>
      <c r="AY353" s="99">
        <v>81020752.216796905</v>
      </c>
      <c r="AZ353" s="99">
        <v>31408170.787841801</v>
      </c>
      <c r="BA353" s="99">
        <v>0</v>
      </c>
      <c r="BB353" s="99">
        <v>150010982.453125</v>
      </c>
      <c r="BC353" s="99">
        <v>25746854.377441399</v>
      </c>
      <c r="BD353" s="99">
        <v>0</v>
      </c>
      <c r="BE353" s="99">
        <v>90921238.024414107</v>
      </c>
      <c r="BF353" s="99">
        <v>0</v>
      </c>
      <c r="BG353" s="99">
        <v>138440631.30859399</v>
      </c>
      <c r="BH353" s="99">
        <v>43479620.858886696</v>
      </c>
      <c r="BI353" s="99">
        <v>490.22330064326502</v>
      </c>
      <c r="BJ353" s="99">
        <v>9046408.8486328106</v>
      </c>
      <c r="BK353" s="99">
        <v>6023292.23620605</v>
      </c>
      <c r="BL353" s="99">
        <v>0</v>
      </c>
      <c r="BM353" s="99">
        <v>0</v>
      </c>
      <c r="BN353" s="99">
        <v>0</v>
      </c>
      <c r="BO353" s="99">
        <v>0</v>
      </c>
      <c r="BP353" s="99">
        <v>0</v>
      </c>
      <c r="BQ353" s="99">
        <v>0</v>
      </c>
      <c r="BR353" s="99">
        <v>21782075.479247998</v>
      </c>
      <c r="BS353" s="99">
        <v>11475366.7642822</v>
      </c>
      <c r="BT353" s="99">
        <v>0</v>
      </c>
      <c r="BU353" s="99">
        <v>10305710.9998779</v>
      </c>
      <c r="BV353" s="99">
        <v>9620793.6881103497</v>
      </c>
      <c r="BW353" s="99">
        <v>0</v>
      </c>
      <c r="BX353" s="99">
        <v>7440781.78479004</v>
      </c>
      <c r="BY353" s="99">
        <v>0</v>
      </c>
      <c r="BZ353" s="99">
        <v>0</v>
      </c>
      <c r="CA353" s="99">
        <v>382869.063228607</v>
      </c>
      <c r="CB353" s="99">
        <v>27930488.767822299</v>
      </c>
      <c r="CC353" s="99">
        <v>295168474.36328101</v>
      </c>
      <c r="CD353" s="99">
        <v>52630271.778320298</v>
      </c>
      <c r="CE353" s="99">
        <v>45353.0552535057</v>
      </c>
      <c r="CF353" s="99">
        <v>10800108.0593262</v>
      </c>
      <c r="CG353" s="99">
        <v>91740246.733398393</v>
      </c>
      <c r="CH353" s="99">
        <v>0</v>
      </c>
      <c r="CI353" s="99">
        <v>428221.08890152001</v>
      </c>
      <c r="CJ353" s="99">
        <v>38781892.025390603</v>
      </c>
      <c r="CK353" s="99">
        <v>386536454.13671899</v>
      </c>
      <c r="CL353" s="99">
        <v>59798819.110839799</v>
      </c>
      <c r="CM353" s="166">
        <v>522722.41939544701</v>
      </c>
      <c r="CN353" s="166">
        <v>76827667.260742202</v>
      </c>
      <c r="CO353" s="166">
        <v>525317488.52343798</v>
      </c>
      <c r="CP353" s="99">
        <v>59798819.110839799</v>
      </c>
      <c r="CQ353" s="99">
        <v>0</v>
      </c>
      <c r="CR353" s="99">
        <v>0</v>
      </c>
      <c r="CS353" s="99">
        <v>0</v>
      </c>
      <c r="CT353" s="99">
        <v>0</v>
      </c>
      <c r="CU353" s="98">
        <v>51683.390618635996</v>
      </c>
      <c r="CV353" s="98">
        <v>139594.60541690799</v>
      </c>
      <c r="CW353" s="98">
        <v>38730596.827148497</v>
      </c>
      <c r="CX353" s="98">
        <v>386908721.09667939</v>
      </c>
    </row>
    <row r="354" spans="1:102" x14ac:dyDescent="0.2">
      <c r="A354" s="98" t="s">
        <v>56</v>
      </c>
      <c r="B354" s="100">
        <v>41426</v>
      </c>
      <c r="C354" s="99">
        <v>331769.33339309698</v>
      </c>
      <c r="D354" s="99">
        <v>5.4050739519880198</v>
      </c>
      <c r="E354" s="99">
        <v>50427.413700103803</v>
      </c>
      <c r="F354" s="99">
        <v>40157.189997196198</v>
      </c>
      <c r="G354" s="99">
        <v>45331.1430287361</v>
      </c>
      <c r="H354" s="99">
        <v>0</v>
      </c>
      <c r="I354" s="99">
        <v>0</v>
      </c>
      <c r="J354" s="99">
        <v>95964.400302887007</v>
      </c>
      <c r="K354" s="99">
        <v>203.194885963574</v>
      </c>
      <c r="L354" s="99">
        <v>20069.4966316223</v>
      </c>
      <c r="M354" s="99">
        <v>101057.92891502399</v>
      </c>
      <c r="N354" s="99">
        <v>17309.198978662502</v>
      </c>
      <c r="O354" s="99">
        <v>0</v>
      </c>
      <c r="P354" s="99">
        <v>232179.855390549</v>
      </c>
      <c r="Q354" s="99">
        <v>12313.1460239887</v>
      </c>
      <c r="R354" s="99">
        <v>0</v>
      </c>
      <c r="S354" s="99">
        <v>45369.611591815898</v>
      </c>
      <c r="T354" s="99">
        <v>0</v>
      </c>
      <c r="U354" s="99">
        <v>96176.331487655596</v>
      </c>
      <c r="V354" s="99">
        <v>23288612.270752002</v>
      </c>
      <c r="W354" s="99">
        <v>265.20887845009599</v>
      </c>
      <c r="X354" s="99">
        <v>4419907.4014892597</v>
      </c>
      <c r="Y354" s="99">
        <v>2267487.9839782701</v>
      </c>
      <c r="Z354" s="99">
        <v>10742240.8400879</v>
      </c>
      <c r="AA354" s="99">
        <v>0</v>
      </c>
      <c r="AB354" s="99">
        <v>0</v>
      </c>
      <c r="AC354" s="99">
        <v>37900383.049316399</v>
      </c>
      <c r="AD354" s="99">
        <v>32380.785716056798</v>
      </c>
      <c r="AE354" s="99">
        <v>225961.83284378101</v>
      </c>
      <c r="AF354" s="99">
        <v>7300958.4857788105</v>
      </c>
      <c r="AG354" s="99">
        <v>3246610.1145019499</v>
      </c>
      <c r="AH354" s="99">
        <v>0</v>
      </c>
      <c r="AI354" s="99">
        <v>14318338.670288101</v>
      </c>
      <c r="AJ354" s="99">
        <v>2611293.8396911598</v>
      </c>
      <c r="AK354" s="99">
        <v>0</v>
      </c>
      <c r="AL354" s="99">
        <v>10733336.1491699</v>
      </c>
      <c r="AM354" s="99">
        <v>0</v>
      </c>
      <c r="AN354" s="99">
        <v>37931738.3828125</v>
      </c>
      <c r="AO354" s="99">
        <v>247583587.00585899</v>
      </c>
      <c r="AP354" s="99">
        <v>2878.90351942182</v>
      </c>
      <c r="AQ354" s="99">
        <v>45566426.652832001</v>
      </c>
      <c r="AR354" s="99">
        <v>22662066.973144501</v>
      </c>
      <c r="AS354" s="99">
        <v>91216384.044921905</v>
      </c>
      <c r="AT354" s="99">
        <v>0</v>
      </c>
      <c r="AU354" s="99">
        <v>0</v>
      </c>
      <c r="AV354" s="99">
        <v>138687667.33984399</v>
      </c>
      <c r="AW354" s="99">
        <v>103712.705811501</v>
      </c>
      <c r="AX354" s="99">
        <v>3476442.4067688002</v>
      </c>
      <c r="AY354" s="99">
        <v>81543892.759765595</v>
      </c>
      <c r="AZ354" s="99">
        <v>30887954.651122998</v>
      </c>
      <c r="BA354" s="99">
        <v>0</v>
      </c>
      <c r="BB354" s="99">
        <v>152550872.40234399</v>
      </c>
      <c r="BC354" s="99">
        <v>25765902.0163574</v>
      </c>
      <c r="BD354" s="99">
        <v>0</v>
      </c>
      <c r="BE354" s="99">
        <v>91152319.873046905</v>
      </c>
      <c r="BF354" s="99">
        <v>0</v>
      </c>
      <c r="BG354" s="99">
        <v>138854086.09765601</v>
      </c>
      <c r="BH354" s="99">
        <v>44045674.954589799</v>
      </c>
      <c r="BI354" s="99">
        <v>331.71696768701099</v>
      </c>
      <c r="BJ354" s="99">
        <v>8923430.6279296894</v>
      </c>
      <c r="BK354" s="99">
        <v>5961677.28051758</v>
      </c>
      <c r="BL354" s="99">
        <v>0</v>
      </c>
      <c r="BM354" s="99">
        <v>0</v>
      </c>
      <c r="BN354" s="99">
        <v>0</v>
      </c>
      <c r="BO354" s="99">
        <v>0</v>
      </c>
      <c r="BP354" s="99">
        <v>0</v>
      </c>
      <c r="BQ354" s="99">
        <v>0</v>
      </c>
      <c r="BR354" s="99">
        <v>22128581.8195801</v>
      </c>
      <c r="BS354" s="99">
        <v>11340876.525878901</v>
      </c>
      <c r="BT354" s="99">
        <v>0</v>
      </c>
      <c r="BU354" s="99">
        <v>10560335.129882799</v>
      </c>
      <c r="BV354" s="99">
        <v>9634794.0418701209</v>
      </c>
      <c r="BW354" s="99">
        <v>0</v>
      </c>
      <c r="BX354" s="99">
        <v>7610594.1348266602</v>
      </c>
      <c r="BY354" s="99">
        <v>0</v>
      </c>
      <c r="BZ354" s="99">
        <v>0</v>
      </c>
      <c r="CA354" s="99">
        <v>382124.79228210403</v>
      </c>
      <c r="CB354" s="99">
        <v>27806461.260986298</v>
      </c>
      <c r="CC354" s="99">
        <v>294999278.52734399</v>
      </c>
      <c r="CD354" s="99">
        <v>53045422.648925804</v>
      </c>
      <c r="CE354" s="99">
        <v>45320.801117420197</v>
      </c>
      <c r="CF354" s="99">
        <v>10715538.3078613</v>
      </c>
      <c r="CG354" s="99">
        <v>90904360.809570298</v>
      </c>
      <c r="CH354" s="99">
        <v>0</v>
      </c>
      <c r="CI354" s="99">
        <v>427452.87879943801</v>
      </c>
      <c r="CJ354" s="99">
        <v>38550281.2041016</v>
      </c>
      <c r="CK354" s="99">
        <v>386132611.390625</v>
      </c>
      <c r="CL354" s="99">
        <v>60164493.970214799</v>
      </c>
      <c r="CM354" s="166">
        <v>522091.96030426002</v>
      </c>
      <c r="CN354" s="166">
        <v>76560706.756835893</v>
      </c>
      <c r="CO354" s="166">
        <v>525117380.66406298</v>
      </c>
      <c r="CP354" s="99">
        <v>60164493.970214799</v>
      </c>
      <c r="CQ354" s="99">
        <v>0</v>
      </c>
      <c r="CR354" s="99">
        <v>0</v>
      </c>
      <c r="CS354" s="99">
        <v>0</v>
      </c>
      <c r="CT354" s="99">
        <v>0</v>
      </c>
      <c r="CU354" s="98">
        <v>50611.609238942001</v>
      </c>
      <c r="CV354" s="98">
        <v>139783.09372434099</v>
      </c>
      <c r="CW354" s="98">
        <v>38521999.568847597</v>
      </c>
      <c r="CX354" s="98">
        <v>385903639.3369143</v>
      </c>
    </row>
    <row r="355" spans="1:102" x14ac:dyDescent="0.2">
      <c r="A355" s="98" t="s">
        <v>56</v>
      </c>
      <c r="B355" s="100">
        <v>41518</v>
      </c>
      <c r="C355" s="99">
        <v>330863.89135742199</v>
      </c>
      <c r="D355" s="99">
        <v>4.2463529989472599</v>
      </c>
      <c r="E355" s="99">
        <v>50323.528930187204</v>
      </c>
      <c r="F355" s="99">
        <v>40520.566286087</v>
      </c>
      <c r="G355" s="99">
        <v>45217.632414817803</v>
      </c>
      <c r="H355" s="99">
        <v>0</v>
      </c>
      <c r="I355" s="99">
        <v>0</v>
      </c>
      <c r="J355" s="99">
        <v>95905.572394371004</v>
      </c>
      <c r="K355" s="99">
        <v>193.24359060637701</v>
      </c>
      <c r="L355" s="99">
        <v>2000.6868859231499</v>
      </c>
      <c r="M355" s="99">
        <v>101475.507665634</v>
      </c>
      <c r="N355" s="99">
        <v>17092.2662961483</v>
      </c>
      <c r="O355" s="99">
        <v>0</v>
      </c>
      <c r="P355" s="99">
        <v>249224.51238632199</v>
      </c>
      <c r="Q355" s="99">
        <v>12244.4786934853</v>
      </c>
      <c r="R355" s="99">
        <v>0</v>
      </c>
      <c r="S355" s="99">
        <v>45228.769104003899</v>
      </c>
      <c r="T355" s="99">
        <v>0</v>
      </c>
      <c r="U355" s="99">
        <v>96086.829760551496</v>
      </c>
      <c r="V355" s="99">
        <v>23126575.298828099</v>
      </c>
      <c r="W355" s="99">
        <v>475.39915045350801</v>
      </c>
      <c r="X355" s="99">
        <v>4399481.84448242</v>
      </c>
      <c r="Y355" s="99">
        <v>2254405.4845275902</v>
      </c>
      <c r="Z355" s="99">
        <v>10582951.9058838</v>
      </c>
      <c r="AA355" s="99">
        <v>0</v>
      </c>
      <c r="AB355" s="99">
        <v>0</v>
      </c>
      <c r="AC355" s="99">
        <v>38107295.209472701</v>
      </c>
      <c r="AD355" s="99">
        <v>26959.176796197899</v>
      </c>
      <c r="AE355" s="99">
        <v>37866.733537197098</v>
      </c>
      <c r="AF355" s="99">
        <v>7309143.2832031297</v>
      </c>
      <c r="AG355" s="99">
        <v>3182845.6944274898</v>
      </c>
      <c r="AH355" s="99">
        <v>0</v>
      </c>
      <c r="AI355" s="99">
        <v>14391668.385131801</v>
      </c>
      <c r="AJ355" s="99">
        <v>2612499.6990661598</v>
      </c>
      <c r="AK355" s="99">
        <v>0</v>
      </c>
      <c r="AL355" s="99">
        <v>10594049.1872559</v>
      </c>
      <c r="AM355" s="99">
        <v>0</v>
      </c>
      <c r="AN355" s="99">
        <v>38139944.409667999</v>
      </c>
      <c r="AO355" s="99">
        <v>247839718.203125</v>
      </c>
      <c r="AP355" s="99">
        <v>4397.6446615457498</v>
      </c>
      <c r="AQ355" s="99">
        <v>44666838.550292999</v>
      </c>
      <c r="AR355" s="99">
        <v>21423347.8994141</v>
      </c>
      <c r="AS355" s="99">
        <v>89583909.329101607</v>
      </c>
      <c r="AT355" s="99">
        <v>0</v>
      </c>
      <c r="AU355" s="99">
        <v>0</v>
      </c>
      <c r="AV355" s="99">
        <v>139243904.59570301</v>
      </c>
      <c r="AW355" s="99">
        <v>86447.410048484802</v>
      </c>
      <c r="AX355" s="99">
        <v>477256.042079926</v>
      </c>
      <c r="AY355" s="99">
        <v>82299469.128906295</v>
      </c>
      <c r="AZ355" s="99">
        <v>30309989.646972701</v>
      </c>
      <c r="BA355" s="99">
        <v>0</v>
      </c>
      <c r="BB355" s="99">
        <v>154163253.56054699</v>
      </c>
      <c r="BC355" s="99">
        <v>25705778.582763702</v>
      </c>
      <c r="BD355" s="99">
        <v>0</v>
      </c>
      <c r="BE355" s="99">
        <v>89653594.253906295</v>
      </c>
      <c r="BF355" s="99">
        <v>0</v>
      </c>
      <c r="BG355" s="99">
        <v>139235862.69531301</v>
      </c>
      <c r="BH355" s="99">
        <v>43953656.075683601</v>
      </c>
      <c r="BI355" s="99">
        <v>420.55894137546397</v>
      </c>
      <c r="BJ355" s="99">
        <v>8738783.7128906306</v>
      </c>
      <c r="BK355" s="99">
        <v>5962367.8041381799</v>
      </c>
      <c r="BL355" s="99">
        <v>0</v>
      </c>
      <c r="BM355" s="99">
        <v>0</v>
      </c>
      <c r="BN355" s="99">
        <v>0</v>
      </c>
      <c r="BO355" s="99">
        <v>0</v>
      </c>
      <c r="BP355" s="99">
        <v>0</v>
      </c>
      <c r="BQ355" s="99">
        <v>0</v>
      </c>
      <c r="BR355" s="99">
        <v>22277396.390625</v>
      </c>
      <c r="BS355" s="99">
        <v>11127745.6094971</v>
      </c>
      <c r="BT355" s="99">
        <v>0</v>
      </c>
      <c r="BU355" s="99">
        <v>7972482.8999633798</v>
      </c>
      <c r="BV355" s="99">
        <v>9624301.5389404297</v>
      </c>
      <c r="BW355" s="99">
        <v>0</v>
      </c>
      <c r="BX355" s="99">
        <v>6442762.9956665002</v>
      </c>
      <c r="BY355" s="99">
        <v>0</v>
      </c>
      <c r="BZ355" s="99">
        <v>0</v>
      </c>
      <c r="CA355" s="99">
        <v>381391.516666412</v>
      </c>
      <c r="CB355" s="99">
        <v>27462525.9382324</v>
      </c>
      <c r="CC355" s="99">
        <v>292569779.48828101</v>
      </c>
      <c r="CD355" s="99">
        <v>52515600.105468802</v>
      </c>
      <c r="CE355" s="99">
        <v>45245.489568710298</v>
      </c>
      <c r="CF355" s="99">
        <v>10569312.3323975</v>
      </c>
      <c r="CG355" s="99">
        <v>89650614.865234405</v>
      </c>
      <c r="CH355" s="99">
        <v>0</v>
      </c>
      <c r="CI355" s="99">
        <v>426655.54094695998</v>
      </c>
      <c r="CJ355" s="99">
        <v>38013169.918457001</v>
      </c>
      <c r="CK355" s="99">
        <v>382014319.53515601</v>
      </c>
      <c r="CL355" s="99">
        <v>59635872.154785201</v>
      </c>
      <c r="CM355" s="166">
        <v>521437.21118927002</v>
      </c>
      <c r="CN355" s="166">
        <v>76053199.444335893</v>
      </c>
      <c r="CO355" s="166">
        <v>522677573.27343798</v>
      </c>
      <c r="CP355" s="99">
        <v>59635872.154785201</v>
      </c>
      <c r="CQ355" s="99">
        <v>0</v>
      </c>
      <c r="CR355" s="99">
        <v>0</v>
      </c>
      <c r="CS355" s="99">
        <v>0</v>
      </c>
      <c r="CT355" s="99">
        <v>0</v>
      </c>
      <c r="CU355" s="98">
        <v>50485.256027360003</v>
      </c>
      <c r="CV355" s="98">
        <v>139715.73457167301</v>
      </c>
      <c r="CW355" s="98">
        <v>38031838.270629898</v>
      </c>
      <c r="CX355" s="98">
        <v>382220394.35351539</v>
      </c>
    </row>
    <row r="356" spans="1:102" x14ac:dyDescent="0.2">
      <c r="A356" s="98" t="s">
        <v>56</v>
      </c>
      <c r="B356" s="100">
        <v>41609</v>
      </c>
      <c r="C356" s="99">
        <v>329845.90532684303</v>
      </c>
      <c r="D356" s="99">
        <v>2.2610507449717301</v>
      </c>
      <c r="E356" s="99">
        <v>48955.137080669403</v>
      </c>
      <c r="F356" s="99">
        <v>39196.307573795297</v>
      </c>
      <c r="G356" s="99">
        <v>44556.700377941102</v>
      </c>
      <c r="H356" s="99">
        <v>0</v>
      </c>
      <c r="I356" s="99">
        <v>0</v>
      </c>
      <c r="J356" s="99">
        <v>95193.748944282503</v>
      </c>
      <c r="K356" s="99">
        <v>144.99463109299501</v>
      </c>
      <c r="L356" s="99">
        <v>1255.5774112194799</v>
      </c>
      <c r="M356" s="99">
        <v>101397.018785477</v>
      </c>
      <c r="N356" s="99">
        <v>17584.9820561409</v>
      </c>
      <c r="O356" s="99">
        <v>0</v>
      </c>
      <c r="P356" s="99">
        <v>247094.63314819301</v>
      </c>
      <c r="Q356" s="99">
        <v>12024.2616044283</v>
      </c>
      <c r="R356" s="99">
        <v>0</v>
      </c>
      <c r="S356" s="99">
        <v>44416.643744468704</v>
      </c>
      <c r="T356" s="99">
        <v>0</v>
      </c>
      <c r="U356" s="99">
        <v>95339.303171157793</v>
      </c>
      <c r="V356" s="99">
        <v>22904087.298583999</v>
      </c>
      <c r="W356" s="99">
        <v>15.7729301229119</v>
      </c>
      <c r="X356" s="99">
        <v>4208746.89697266</v>
      </c>
      <c r="Y356" s="99">
        <v>2169775.1851806599</v>
      </c>
      <c r="Z356" s="99">
        <v>10307948.814208999</v>
      </c>
      <c r="AA356" s="99">
        <v>0</v>
      </c>
      <c r="AB356" s="99">
        <v>0</v>
      </c>
      <c r="AC356" s="99">
        <v>37611422.316894501</v>
      </c>
      <c r="AD356" s="99">
        <v>24466.455406427402</v>
      </c>
      <c r="AE356" s="99">
        <v>30799.730618953701</v>
      </c>
      <c r="AF356" s="99">
        <v>7207913.1908569299</v>
      </c>
      <c r="AG356" s="99">
        <v>3234342.7880554199</v>
      </c>
      <c r="AH356" s="99">
        <v>0</v>
      </c>
      <c r="AI356" s="99">
        <v>14129621.6866455</v>
      </c>
      <c r="AJ356" s="99">
        <v>2551855.2478027302</v>
      </c>
      <c r="AK356" s="99">
        <v>0</v>
      </c>
      <c r="AL356" s="99">
        <v>10301245.2856445</v>
      </c>
      <c r="AM356" s="99">
        <v>0</v>
      </c>
      <c r="AN356" s="99">
        <v>37633268.555175804</v>
      </c>
      <c r="AO356" s="99">
        <v>245797305.77539101</v>
      </c>
      <c r="AP356" s="99">
        <v>151.97466199472501</v>
      </c>
      <c r="AQ356" s="99">
        <v>42723954.231933601</v>
      </c>
      <c r="AR356" s="99">
        <v>20388455.611328099</v>
      </c>
      <c r="AS356" s="99">
        <v>88091336.596679702</v>
      </c>
      <c r="AT356" s="99">
        <v>0</v>
      </c>
      <c r="AU356" s="99">
        <v>0</v>
      </c>
      <c r="AV356" s="99">
        <v>138425802.03906301</v>
      </c>
      <c r="AW356" s="99">
        <v>79687.685480117798</v>
      </c>
      <c r="AX356" s="99">
        <v>317961.12025833101</v>
      </c>
      <c r="AY356" s="99">
        <v>81598544.058593795</v>
      </c>
      <c r="AZ356" s="99">
        <v>30704825.4223633</v>
      </c>
      <c r="BA356" s="99">
        <v>0</v>
      </c>
      <c r="BB356" s="99">
        <v>150924988.80468801</v>
      </c>
      <c r="BC356" s="99">
        <v>25101391.276855499</v>
      </c>
      <c r="BD356" s="99">
        <v>0</v>
      </c>
      <c r="BE356" s="99">
        <v>87881057.946289107</v>
      </c>
      <c r="BF356" s="99">
        <v>0</v>
      </c>
      <c r="BG356" s="99">
        <v>138467426.31835899</v>
      </c>
      <c r="BH356" s="99">
        <v>44136858.3037109</v>
      </c>
      <c r="BI356" s="99">
        <v>23.760410289978601</v>
      </c>
      <c r="BJ356" s="99">
        <v>8621948.3126220703</v>
      </c>
      <c r="BK356" s="99">
        <v>5803931.2322387705</v>
      </c>
      <c r="BL356" s="99">
        <v>0</v>
      </c>
      <c r="BM356" s="99">
        <v>0</v>
      </c>
      <c r="BN356" s="99">
        <v>0</v>
      </c>
      <c r="BO356" s="99">
        <v>0</v>
      </c>
      <c r="BP356" s="99">
        <v>0</v>
      </c>
      <c r="BQ356" s="99">
        <v>0</v>
      </c>
      <c r="BR356" s="99">
        <v>22210517.3283691</v>
      </c>
      <c r="BS356" s="99">
        <v>11302431.1605225</v>
      </c>
      <c r="BT356" s="99">
        <v>0</v>
      </c>
      <c r="BU356" s="99">
        <v>10161357.3199463</v>
      </c>
      <c r="BV356" s="99">
        <v>9451233.6793212909</v>
      </c>
      <c r="BW356" s="99">
        <v>0</v>
      </c>
      <c r="BX356" s="99">
        <v>6834040.6255493201</v>
      </c>
      <c r="BY356" s="99">
        <v>0</v>
      </c>
      <c r="BZ356" s="99">
        <v>0</v>
      </c>
      <c r="CA356" s="99">
        <v>379011.33509063697</v>
      </c>
      <c r="CB356" s="99">
        <v>27149890.8198242</v>
      </c>
      <c r="CC356" s="99">
        <v>288745424.72265601</v>
      </c>
      <c r="CD356" s="99">
        <v>52734060.497558601</v>
      </c>
      <c r="CE356" s="99">
        <v>44540.821657657601</v>
      </c>
      <c r="CF356" s="99">
        <v>10322149.114135699</v>
      </c>
      <c r="CG356" s="99">
        <v>87951581.590820298</v>
      </c>
      <c r="CH356" s="99">
        <v>0</v>
      </c>
      <c r="CI356" s="99">
        <v>423535.74425125099</v>
      </c>
      <c r="CJ356" s="99">
        <v>37404781.935058601</v>
      </c>
      <c r="CK356" s="99">
        <v>376953800.51171899</v>
      </c>
      <c r="CL356" s="99">
        <v>59729912.806640603</v>
      </c>
      <c r="CM356" s="166">
        <v>517369.54328918498</v>
      </c>
      <c r="CN356" s="166">
        <v>74979726.651367202</v>
      </c>
      <c r="CO356" s="166">
        <v>513821622.86328101</v>
      </c>
      <c r="CP356" s="99">
        <v>59729912.806640603</v>
      </c>
      <c r="CQ356" s="99">
        <v>0</v>
      </c>
      <c r="CR356" s="99">
        <v>0</v>
      </c>
      <c r="CS356" s="99">
        <v>0</v>
      </c>
      <c r="CT356" s="99">
        <v>0</v>
      </c>
      <c r="CU356" s="98">
        <v>49112.220239021997</v>
      </c>
      <c r="CV356" s="98">
        <v>138281.69250742701</v>
      </c>
      <c r="CW356" s="98">
        <v>37472039.933959901</v>
      </c>
      <c r="CX356" s="98">
        <v>376697006.31347632</v>
      </c>
    </row>
    <row r="357" spans="1:102" x14ac:dyDescent="0.2">
      <c r="A357" s="98" t="s">
        <v>56</v>
      </c>
      <c r="B357" s="100">
        <v>41699</v>
      </c>
      <c r="C357" s="99">
        <v>329626.67535781901</v>
      </c>
      <c r="D357" s="99">
        <v>0</v>
      </c>
      <c r="E357" s="99">
        <v>48739.142399787903</v>
      </c>
      <c r="F357" s="99">
        <v>39157.291517734498</v>
      </c>
      <c r="G357" s="99">
        <v>44379.605682849899</v>
      </c>
      <c r="H357" s="99">
        <v>0</v>
      </c>
      <c r="I357" s="99">
        <v>0</v>
      </c>
      <c r="J357" s="99">
        <v>95375.767585754395</v>
      </c>
      <c r="K357" s="99">
        <v>111.147548941895</v>
      </c>
      <c r="L357" s="99">
        <v>1338.50356934965</v>
      </c>
      <c r="M357" s="99">
        <v>101770.13177681</v>
      </c>
      <c r="N357" s="99">
        <v>17462.6089208126</v>
      </c>
      <c r="O357" s="99">
        <v>0</v>
      </c>
      <c r="P357" s="99">
        <v>245159.409635544</v>
      </c>
      <c r="Q357" s="99">
        <v>11817.6992996931</v>
      </c>
      <c r="R357" s="99">
        <v>0</v>
      </c>
      <c r="S357" s="99">
        <v>44312.431839466102</v>
      </c>
      <c r="T357" s="99">
        <v>0</v>
      </c>
      <c r="U357" s="99">
        <v>95488.194961547895</v>
      </c>
      <c r="V357" s="99">
        <v>22865031.457763702</v>
      </c>
      <c r="W357" s="99">
        <v>0</v>
      </c>
      <c r="X357" s="99">
        <v>4090554.2122497601</v>
      </c>
      <c r="Y357" s="99">
        <v>2122693.2203064002</v>
      </c>
      <c r="Z357" s="99">
        <v>10195883.2427979</v>
      </c>
      <c r="AA357" s="99">
        <v>0</v>
      </c>
      <c r="AB357" s="99">
        <v>0</v>
      </c>
      <c r="AC357" s="99">
        <v>37413184.275390603</v>
      </c>
      <c r="AD357" s="99">
        <v>18386.2376134396</v>
      </c>
      <c r="AE357" s="99">
        <v>56062.306455135302</v>
      </c>
      <c r="AF357" s="99">
        <v>7266538.32702637</v>
      </c>
      <c r="AG357" s="99">
        <v>3198461.99691772</v>
      </c>
      <c r="AH357" s="99">
        <v>0</v>
      </c>
      <c r="AI357" s="99">
        <v>13832156.1879883</v>
      </c>
      <c r="AJ357" s="99">
        <v>2491135.12432861</v>
      </c>
      <c r="AK357" s="99">
        <v>0</v>
      </c>
      <c r="AL357" s="99">
        <v>10172632.424926801</v>
      </c>
      <c r="AM357" s="99">
        <v>0</v>
      </c>
      <c r="AN357" s="99">
        <v>37432333.798828103</v>
      </c>
      <c r="AO357" s="99">
        <v>244743026.42773399</v>
      </c>
      <c r="AP357" s="99">
        <v>0</v>
      </c>
      <c r="AQ357" s="99">
        <v>41287002.143066399</v>
      </c>
      <c r="AR357" s="99">
        <v>19870479.020507801</v>
      </c>
      <c r="AS357" s="99">
        <v>87273140.050781295</v>
      </c>
      <c r="AT357" s="99">
        <v>0</v>
      </c>
      <c r="AU357" s="99">
        <v>0</v>
      </c>
      <c r="AV357" s="99">
        <v>138565326.78320301</v>
      </c>
      <c r="AW357" s="99">
        <v>59454.9134941101</v>
      </c>
      <c r="AX357" s="99">
        <v>717854.54776001</v>
      </c>
      <c r="AY357" s="99">
        <v>82001578.151367202</v>
      </c>
      <c r="AZ357" s="99">
        <v>30380787.947753899</v>
      </c>
      <c r="BA357" s="99">
        <v>0</v>
      </c>
      <c r="BB357" s="99">
        <v>148582885.09179699</v>
      </c>
      <c r="BC357" s="99">
        <v>24570306.284912098</v>
      </c>
      <c r="BD357" s="99">
        <v>0</v>
      </c>
      <c r="BE357" s="99">
        <v>87217940.309570298</v>
      </c>
      <c r="BF357" s="99">
        <v>0</v>
      </c>
      <c r="BG357" s="99">
        <v>138595150.78515601</v>
      </c>
      <c r="BH357" s="99">
        <v>43852888.922363304</v>
      </c>
      <c r="BI357" s="99">
        <v>0</v>
      </c>
      <c r="BJ357" s="99">
        <v>8296431.2825317401</v>
      </c>
      <c r="BK357" s="99">
        <v>5590460.4470214797</v>
      </c>
      <c r="BL357" s="99">
        <v>0</v>
      </c>
      <c r="BM357" s="99">
        <v>0</v>
      </c>
      <c r="BN357" s="99">
        <v>0</v>
      </c>
      <c r="BO357" s="99">
        <v>0</v>
      </c>
      <c r="BP357" s="99">
        <v>0</v>
      </c>
      <c r="BQ357" s="99">
        <v>0</v>
      </c>
      <c r="BR357" s="99">
        <v>22289756.1403809</v>
      </c>
      <c r="BS357" s="99">
        <v>11187166.9804688</v>
      </c>
      <c r="BT357" s="99">
        <v>0</v>
      </c>
      <c r="BU357" s="99">
        <v>10090669.4798584</v>
      </c>
      <c r="BV357" s="99">
        <v>9249460.5230712909</v>
      </c>
      <c r="BW357" s="99">
        <v>0</v>
      </c>
      <c r="BX357" s="99">
        <v>7081329.84558105</v>
      </c>
      <c r="BY357" s="99">
        <v>0</v>
      </c>
      <c r="BZ357" s="99">
        <v>0</v>
      </c>
      <c r="CA357" s="99">
        <v>377966.51121902501</v>
      </c>
      <c r="CB357" s="99">
        <v>27025724.860595699</v>
      </c>
      <c r="CC357" s="99">
        <v>287128724.59765601</v>
      </c>
      <c r="CD357" s="99">
        <v>52255318.308105499</v>
      </c>
      <c r="CE357" s="99">
        <v>44375.926369190202</v>
      </c>
      <c r="CF357" s="99">
        <v>10194133.9406738</v>
      </c>
      <c r="CG357" s="99">
        <v>87477345.708007798</v>
      </c>
      <c r="CH357" s="99">
        <v>0</v>
      </c>
      <c r="CI357" s="99">
        <v>422346.07181167603</v>
      </c>
      <c r="CJ357" s="99">
        <v>37243643.5712891</v>
      </c>
      <c r="CK357" s="99">
        <v>374528869.83203101</v>
      </c>
      <c r="CL357" s="99">
        <v>59038459.308593802</v>
      </c>
      <c r="CM357" s="166">
        <v>516372.96368026698</v>
      </c>
      <c r="CN357" s="166">
        <v>74746495.305664107</v>
      </c>
      <c r="CO357" s="166">
        <v>513119448.82421899</v>
      </c>
      <c r="CP357" s="99">
        <v>59038459.308593802</v>
      </c>
      <c r="CQ357" s="99">
        <v>0</v>
      </c>
      <c r="CR357" s="99">
        <v>0</v>
      </c>
      <c r="CS357" s="99">
        <v>0</v>
      </c>
      <c r="CT357" s="99">
        <v>0</v>
      </c>
      <c r="CU357" s="98">
        <v>48867.265454316002</v>
      </c>
      <c r="CV357" s="98">
        <v>138303.53714126599</v>
      </c>
      <c r="CW357" s="98">
        <v>37219858.801269501</v>
      </c>
      <c r="CX357" s="98">
        <v>374606070.30566382</v>
      </c>
    </row>
    <row r="358" spans="1:102" x14ac:dyDescent="0.2">
      <c r="A358" s="98" t="s">
        <v>56</v>
      </c>
      <c r="B358" s="100">
        <v>41791</v>
      </c>
      <c r="C358" s="99">
        <v>329216.36117935198</v>
      </c>
      <c r="D358" s="99">
        <v>0</v>
      </c>
      <c r="E358" s="99">
        <v>48638.3512277603</v>
      </c>
      <c r="F358" s="99">
        <v>39361.998192310297</v>
      </c>
      <c r="G358" s="99">
        <v>44377.4316735268</v>
      </c>
      <c r="H358" s="99">
        <v>0</v>
      </c>
      <c r="I358" s="99">
        <v>0</v>
      </c>
      <c r="J358" s="99">
        <v>95407.942011833205</v>
      </c>
      <c r="K358" s="99">
        <v>81.697392717003794</v>
      </c>
      <c r="L358" s="99">
        <v>13239.073464155201</v>
      </c>
      <c r="M358" s="99">
        <v>101849.800837517</v>
      </c>
      <c r="N358" s="99">
        <v>17422.494845867201</v>
      </c>
      <c r="O358" s="99">
        <v>0</v>
      </c>
      <c r="P358" s="99">
        <v>233502.96905708301</v>
      </c>
      <c r="Q358" s="99">
        <v>11690.7952667475</v>
      </c>
      <c r="R358" s="99">
        <v>0</v>
      </c>
      <c r="S358" s="99">
        <v>44401.493317604101</v>
      </c>
      <c r="T358" s="99">
        <v>0</v>
      </c>
      <c r="U358" s="99">
        <v>95494.523903846697</v>
      </c>
      <c r="V358" s="99">
        <v>22705118.222412098</v>
      </c>
      <c r="W358" s="99">
        <v>0</v>
      </c>
      <c r="X358" s="99">
        <v>4014587.2302551302</v>
      </c>
      <c r="Y358" s="99">
        <v>2059933.3588104199</v>
      </c>
      <c r="Z358" s="99">
        <v>10117085.541992201</v>
      </c>
      <c r="AA358" s="99">
        <v>0</v>
      </c>
      <c r="AB358" s="99">
        <v>0</v>
      </c>
      <c r="AC358" s="99">
        <v>37508836.174316399</v>
      </c>
      <c r="AD358" s="99">
        <v>13201.284112691899</v>
      </c>
      <c r="AE358" s="99">
        <v>169829.124168396</v>
      </c>
      <c r="AF358" s="99">
        <v>7216121.0150146503</v>
      </c>
      <c r="AG358" s="99">
        <v>3170922.4216308598</v>
      </c>
      <c r="AH358" s="99">
        <v>0</v>
      </c>
      <c r="AI358" s="99">
        <v>13591556.1419678</v>
      </c>
      <c r="AJ358" s="99">
        <v>2471274.9270019499</v>
      </c>
      <c r="AK358" s="99">
        <v>0</v>
      </c>
      <c r="AL358" s="99">
        <v>10107602.0344238</v>
      </c>
      <c r="AM358" s="99">
        <v>0</v>
      </c>
      <c r="AN358" s="99">
        <v>37519211.564453103</v>
      </c>
      <c r="AO358" s="99">
        <v>245122739.18554699</v>
      </c>
      <c r="AP358" s="99">
        <v>0</v>
      </c>
      <c r="AQ358" s="99">
        <v>40558946.498046897</v>
      </c>
      <c r="AR358" s="99">
        <v>19033294.402832001</v>
      </c>
      <c r="AS358" s="99">
        <v>86932694.416992202</v>
      </c>
      <c r="AT358" s="99">
        <v>0</v>
      </c>
      <c r="AU358" s="99">
        <v>0</v>
      </c>
      <c r="AV358" s="99">
        <v>138888776.55664101</v>
      </c>
      <c r="AW358" s="99">
        <v>43050.748189926097</v>
      </c>
      <c r="AX358" s="99">
        <v>1867668.2653045701</v>
      </c>
      <c r="AY358" s="99">
        <v>82383662.205078095</v>
      </c>
      <c r="AZ358" s="99">
        <v>30215785.059814502</v>
      </c>
      <c r="BA358" s="99">
        <v>0</v>
      </c>
      <c r="BB358" s="99">
        <v>146378316.08007801</v>
      </c>
      <c r="BC358" s="99">
        <v>24365928.248291001</v>
      </c>
      <c r="BD358" s="99">
        <v>0</v>
      </c>
      <c r="BE358" s="99">
        <v>86873557.255859405</v>
      </c>
      <c r="BF358" s="99">
        <v>0</v>
      </c>
      <c r="BG358" s="99">
        <v>139058810.02539101</v>
      </c>
      <c r="BH358" s="99">
        <v>43742744.885253899</v>
      </c>
      <c r="BI358" s="99">
        <v>0</v>
      </c>
      <c r="BJ358" s="99">
        <v>8124528.17150879</v>
      </c>
      <c r="BK358" s="99">
        <v>5465765.0832519503</v>
      </c>
      <c r="BL358" s="99">
        <v>0</v>
      </c>
      <c r="BM358" s="99">
        <v>0</v>
      </c>
      <c r="BN358" s="99">
        <v>0</v>
      </c>
      <c r="BO358" s="99">
        <v>0</v>
      </c>
      <c r="BP358" s="99">
        <v>0</v>
      </c>
      <c r="BQ358" s="99">
        <v>0</v>
      </c>
      <c r="BR358" s="99">
        <v>22255728.707519501</v>
      </c>
      <c r="BS358" s="99">
        <v>11135961.142456099</v>
      </c>
      <c r="BT358" s="99">
        <v>0</v>
      </c>
      <c r="BU358" s="99">
        <v>9991003.1699218806</v>
      </c>
      <c r="BV358" s="99">
        <v>9189840.78125</v>
      </c>
      <c r="BW358" s="99">
        <v>0</v>
      </c>
      <c r="BX358" s="99">
        <v>7194850.5155639602</v>
      </c>
      <c r="BY358" s="99">
        <v>0</v>
      </c>
      <c r="BZ358" s="99">
        <v>0</v>
      </c>
      <c r="CA358" s="99">
        <v>377773.86878585798</v>
      </c>
      <c r="CB358" s="99">
        <v>26688522.005859401</v>
      </c>
      <c r="CC358" s="99">
        <v>285993007.484375</v>
      </c>
      <c r="CD358" s="99">
        <v>51895897.830566399</v>
      </c>
      <c r="CE358" s="99">
        <v>44369.287991523699</v>
      </c>
      <c r="CF358" s="99">
        <v>10137235.0704346</v>
      </c>
      <c r="CG358" s="99">
        <v>87062631.209960893</v>
      </c>
      <c r="CH358" s="99">
        <v>0</v>
      </c>
      <c r="CI358" s="99">
        <v>422188.60436630202</v>
      </c>
      <c r="CJ358" s="99">
        <v>36837879.181640603</v>
      </c>
      <c r="CK358" s="99">
        <v>373028615.66796899</v>
      </c>
      <c r="CL358" s="99">
        <v>58657237.323242202</v>
      </c>
      <c r="CM358" s="166">
        <v>516251.18061828602</v>
      </c>
      <c r="CN358" s="166">
        <v>74367546.9765625</v>
      </c>
      <c r="CO358" s="166">
        <v>512842449.375</v>
      </c>
      <c r="CP358" s="99">
        <v>58657237.323242202</v>
      </c>
      <c r="CQ358" s="99">
        <v>0</v>
      </c>
      <c r="CR358" s="99">
        <v>0</v>
      </c>
      <c r="CS358" s="99">
        <v>0</v>
      </c>
      <c r="CT358" s="99">
        <v>0</v>
      </c>
      <c r="CU358" s="98">
        <v>48717.116274148997</v>
      </c>
      <c r="CV358" s="98">
        <v>138367.14685081699</v>
      </c>
      <c r="CW358" s="98">
        <v>36825757.076294005</v>
      </c>
      <c r="CX358" s="98">
        <v>373055638.69433588</v>
      </c>
    </row>
    <row r="359" spans="1:102" x14ac:dyDescent="0.2">
      <c r="A359" s="98" t="s">
        <v>56</v>
      </c>
      <c r="B359" s="100">
        <v>41883</v>
      </c>
      <c r="C359" s="99">
        <v>329704.38318252598</v>
      </c>
      <c r="D359" s="99">
        <v>0</v>
      </c>
      <c r="E359" s="99">
        <v>46902.872490406</v>
      </c>
      <c r="F359" s="99">
        <v>37940.379074573502</v>
      </c>
      <c r="G359" s="99">
        <v>44679.772622108503</v>
      </c>
      <c r="H359" s="99">
        <v>0</v>
      </c>
      <c r="I359" s="99">
        <v>0</v>
      </c>
      <c r="J359" s="99">
        <v>95416.715668678298</v>
      </c>
      <c r="K359" s="99">
        <v>52.802191110793501</v>
      </c>
      <c r="L359" s="99">
        <v>1353.6904635578401</v>
      </c>
      <c r="M359" s="99">
        <v>102352.627502441</v>
      </c>
      <c r="N359" s="99">
        <v>17286.864995479598</v>
      </c>
      <c r="O359" s="99">
        <v>0</v>
      </c>
      <c r="P359" s="99">
        <v>244805.445547104</v>
      </c>
      <c r="Q359" s="99">
        <v>11586.833794951401</v>
      </c>
      <c r="R359" s="99">
        <v>0</v>
      </c>
      <c r="S359" s="99">
        <v>44646.321959972403</v>
      </c>
      <c r="T359" s="99">
        <v>0</v>
      </c>
      <c r="U359" s="99">
        <v>95470.147919654803</v>
      </c>
      <c r="V359" s="99">
        <v>22720429.314941399</v>
      </c>
      <c r="W359" s="99">
        <v>0</v>
      </c>
      <c r="X359" s="99">
        <v>3908601.3802795401</v>
      </c>
      <c r="Y359" s="99">
        <v>2046889.3469543499</v>
      </c>
      <c r="Z359" s="99">
        <v>10139991.654174799</v>
      </c>
      <c r="AA359" s="99">
        <v>0</v>
      </c>
      <c r="AB359" s="99">
        <v>0</v>
      </c>
      <c r="AC359" s="99">
        <v>37608002.712890603</v>
      </c>
      <c r="AD359" s="99">
        <v>7325.8929387927101</v>
      </c>
      <c r="AE359" s="99">
        <v>53823.526227951101</v>
      </c>
      <c r="AF359" s="99">
        <v>7265581.8269653302</v>
      </c>
      <c r="AG359" s="99">
        <v>3138095.5520935101</v>
      </c>
      <c r="AH359" s="99">
        <v>0</v>
      </c>
      <c r="AI359" s="99">
        <v>13757632.546875</v>
      </c>
      <c r="AJ359" s="99">
        <v>2441803.32354736</v>
      </c>
      <c r="AK359" s="99">
        <v>0</v>
      </c>
      <c r="AL359" s="99">
        <v>10145596.675293</v>
      </c>
      <c r="AM359" s="99">
        <v>0</v>
      </c>
      <c r="AN359" s="99">
        <v>37619775.133300804</v>
      </c>
      <c r="AO359" s="99">
        <v>246760871.8125</v>
      </c>
      <c r="AP359" s="99">
        <v>0</v>
      </c>
      <c r="AQ359" s="99">
        <v>39790144.055175804</v>
      </c>
      <c r="AR359" s="99">
        <v>18959561.786865201</v>
      </c>
      <c r="AS359" s="99">
        <v>87025680.586914107</v>
      </c>
      <c r="AT359" s="99">
        <v>0</v>
      </c>
      <c r="AU359" s="99">
        <v>0</v>
      </c>
      <c r="AV359" s="99">
        <v>139387314.61132801</v>
      </c>
      <c r="AW359" s="99">
        <v>23932.0496771336</v>
      </c>
      <c r="AX359" s="99">
        <v>598989.34934997605</v>
      </c>
      <c r="AY359" s="99">
        <v>83049856.9609375</v>
      </c>
      <c r="AZ359" s="99">
        <v>29927246.450439502</v>
      </c>
      <c r="BA359" s="99">
        <v>0</v>
      </c>
      <c r="BB359" s="99">
        <v>148805148.50390601</v>
      </c>
      <c r="BC359" s="99">
        <v>24230079.697021499</v>
      </c>
      <c r="BD359" s="99">
        <v>0</v>
      </c>
      <c r="BE359" s="99">
        <v>87043845.813476607</v>
      </c>
      <c r="BF359" s="99">
        <v>0</v>
      </c>
      <c r="BG359" s="99">
        <v>139309431.47851601</v>
      </c>
      <c r="BH359" s="99">
        <v>44311870.5693359</v>
      </c>
      <c r="BI359" s="99">
        <v>0</v>
      </c>
      <c r="BJ359" s="99">
        <v>7970290.4276123</v>
      </c>
      <c r="BK359" s="99">
        <v>5495082.5241088904</v>
      </c>
      <c r="BL359" s="99">
        <v>0</v>
      </c>
      <c r="BM359" s="99">
        <v>0</v>
      </c>
      <c r="BN359" s="99">
        <v>0</v>
      </c>
      <c r="BO359" s="99">
        <v>0</v>
      </c>
      <c r="BP359" s="99">
        <v>0</v>
      </c>
      <c r="BQ359" s="99">
        <v>0</v>
      </c>
      <c r="BR359" s="99">
        <v>22561200.799072299</v>
      </c>
      <c r="BS359" s="99">
        <v>11051389.603515601</v>
      </c>
      <c r="BT359" s="99">
        <v>0</v>
      </c>
      <c r="BU359" s="99">
        <v>7682305.0099487295</v>
      </c>
      <c r="BV359" s="99">
        <v>9146303.07568359</v>
      </c>
      <c r="BW359" s="99">
        <v>0</v>
      </c>
      <c r="BX359" s="99">
        <v>6215648.7462768601</v>
      </c>
      <c r="BY359" s="99">
        <v>0</v>
      </c>
      <c r="BZ359" s="99">
        <v>0</v>
      </c>
      <c r="CA359" s="99">
        <v>377061.81826782197</v>
      </c>
      <c r="CB359" s="99">
        <v>26593838.607666001</v>
      </c>
      <c r="CC359" s="99">
        <v>286164723.38281298</v>
      </c>
      <c r="CD359" s="99">
        <v>52167673.417968802</v>
      </c>
      <c r="CE359" s="99">
        <v>44703.5047531128</v>
      </c>
      <c r="CF359" s="99">
        <v>10141220.517089801</v>
      </c>
      <c r="CG359" s="99">
        <v>87075295.25</v>
      </c>
      <c r="CH359" s="99">
        <v>0</v>
      </c>
      <c r="CI359" s="99">
        <v>421734.27627182001</v>
      </c>
      <c r="CJ359" s="99">
        <v>36736041.401855499</v>
      </c>
      <c r="CK359" s="99">
        <v>372785910.32421899</v>
      </c>
      <c r="CL359" s="99">
        <v>58964828.5625</v>
      </c>
      <c r="CM359" s="166">
        <v>515859.45571517898</v>
      </c>
      <c r="CN359" s="166">
        <v>74279703.409179702</v>
      </c>
      <c r="CO359" s="166">
        <v>512355768.19140601</v>
      </c>
      <c r="CP359" s="99">
        <v>58964828.5625</v>
      </c>
      <c r="CQ359" s="99">
        <v>0</v>
      </c>
      <c r="CR359" s="99">
        <v>0</v>
      </c>
      <c r="CS359" s="99">
        <v>0</v>
      </c>
      <c r="CT359" s="99">
        <v>0</v>
      </c>
      <c r="CU359" s="98">
        <v>46929.767637830002</v>
      </c>
      <c r="CV359" s="98">
        <v>138702.59375572199</v>
      </c>
      <c r="CW359" s="98">
        <v>36735059.1247558</v>
      </c>
      <c r="CX359" s="98">
        <v>373240018.63281298</v>
      </c>
    </row>
    <row r="360" spans="1:102" x14ac:dyDescent="0.2">
      <c r="A360" s="98" t="s">
        <v>56</v>
      </c>
      <c r="B360" s="100">
        <v>41974</v>
      </c>
      <c r="C360" s="99">
        <v>329024.580726624</v>
      </c>
      <c r="D360" s="99">
        <v>0</v>
      </c>
      <c r="E360" s="99">
        <v>47555.53789711</v>
      </c>
      <c r="F360" s="99">
        <v>38860.191888332403</v>
      </c>
      <c r="G360" s="99">
        <v>44547.414702892303</v>
      </c>
      <c r="H360" s="99">
        <v>0</v>
      </c>
      <c r="I360" s="99">
        <v>0</v>
      </c>
      <c r="J360" s="99">
        <v>94608.186426162705</v>
      </c>
      <c r="K360" s="99">
        <v>29.138152793748301</v>
      </c>
      <c r="L360" s="99">
        <v>12183.8440959454</v>
      </c>
      <c r="M360" s="99">
        <v>102843.16653823901</v>
      </c>
      <c r="N360" s="99">
        <v>17214.3348147869</v>
      </c>
      <c r="O360" s="99">
        <v>0</v>
      </c>
      <c r="P360" s="99">
        <v>233508.32015800499</v>
      </c>
      <c r="Q360" s="99">
        <v>11477.5955636501</v>
      </c>
      <c r="R360" s="99">
        <v>0</v>
      </c>
      <c r="S360" s="99">
        <v>44457.325718402899</v>
      </c>
      <c r="T360" s="99">
        <v>0</v>
      </c>
      <c r="U360" s="99">
        <v>94628.123957634001</v>
      </c>
      <c r="V360" s="99">
        <v>22581007.9848633</v>
      </c>
      <c r="W360" s="99">
        <v>0</v>
      </c>
      <c r="X360" s="99">
        <v>3789988.4274292002</v>
      </c>
      <c r="Y360" s="99">
        <v>1977085.5425567599</v>
      </c>
      <c r="Z360" s="99">
        <v>10009223.8529053</v>
      </c>
      <c r="AA360" s="99">
        <v>0</v>
      </c>
      <c r="AB360" s="99">
        <v>0</v>
      </c>
      <c r="AC360" s="99">
        <v>37199628.876464799</v>
      </c>
      <c r="AD360" s="99">
        <v>3313.3153802454499</v>
      </c>
      <c r="AE360" s="99">
        <v>174894.51323700001</v>
      </c>
      <c r="AF360" s="99">
        <v>7267252.5789184598</v>
      </c>
      <c r="AG360" s="99">
        <v>3105989.8029479999</v>
      </c>
      <c r="AH360" s="99">
        <v>0</v>
      </c>
      <c r="AI360" s="99">
        <v>13536930.8863525</v>
      </c>
      <c r="AJ360" s="99">
        <v>2411578.8989257799</v>
      </c>
      <c r="AK360" s="99">
        <v>0</v>
      </c>
      <c r="AL360" s="99">
        <v>10007054.878051801</v>
      </c>
      <c r="AM360" s="99">
        <v>0</v>
      </c>
      <c r="AN360" s="99">
        <v>37201129.294433601</v>
      </c>
      <c r="AO360" s="99">
        <v>246147668.87109399</v>
      </c>
      <c r="AP360" s="99">
        <v>0</v>
      </c>
      <c r="AQ360" s="99">
        <v>38683748.985839799</v>
      </c>
      <c r="AR360" s="99">
        <v>18313043.546875</v>
      </c>
      <c r="AS360" s="99">
        <v>86664984.564453095</v>
      </c>
      <c r="AT360" s="99">
        <v>0</v>
      </c>
      <c r="AU360" s="99">
        <v>0</v>
      </c>
      <c r="AV360" s="99">
        <v>138883066.05078101</v>
      </c>
      <c r="AW360" s="99">
        <v>10999.149008870099</v>
      </c>
      <c r="AX360" s="99">
        <v>2067026.5322113</v>
      </c>
      <c r="AY360" s="99">
        <v>83231098.175781295</v>
      </c>
      <c r="AZ360" s="99">
        <v>29661096.977783199</v>
      </c>
      <c r="BA360" s="99">
        <v>0</v>
      </c>
      <c r="BB360" s="99">
        <v>146098700.82421899</v>
      </c>
      <c r="BC360" s="99">
        <v>23925234.1486816</v>
      </c>
      <c r="BD360" s="99">
        <v>0</v>
      </c>
      <c r="BE360" s="99">
        <v>86542988.409179702</v>
      </c>
      <c r="BF360" s="99">
        <v>0</v>
      </c>
      <c r="BG360" s="99">
        <v>138886065.48828101</v>
      </c>
      <c r="BH360" s="99">
        <v>44315342.466796897</v>
      </c>
      <c r="BI360" s="99">
        <v>0</v>
      </c>
      <c r="BJ360" s="99">
        <v>7675000.6265258798</v>
      </c>
      <c r="BK360" s="99">
        <v>5193288.0451660203</v>
      </c>
      <c r="BL360" s="99">
        <v>0</v>
      </c>
      <c r="BM360" s="99">
        <v>0</v>
      </c>
      <c r="BN360" s="99">
        <v>0</v>
      </c>
      <c r="BO360" s="99">
        <v>0</v>
      </c>
      <c r="BP360" s="99">
        <v>0</v>
      </c>
      <c r="BQ360" s="99">
        <v>0</v>
      </c>
      <c r="BR360" s="99">
        <v>22671172.203125</v>
      </c>
      <c r="BS360" s="99">
        <v>10965807.5533447</v>
      </c>
      <c r="BT360" s="99">
        <v>0</v>
      </c>
      <c r="BU360" s="99">
        <v>9720933.0198974591</v>
      </c>
      <c r="BV360" s="99">
        <v>9069227.0056152306</v>
      </c>
      <c r="BW360" s="99">
        <v>0</v>
      </c>
      <c r="BX360" s="99">
        <v>6670460.16589355</v>
      </c>
      <c r="BY360" s="99">
        <v>0</v>
      </c>
      <c r="BZ360" s="99">
        <v>0</v>
      </c>
      <c r="CA360" s="99">
        <v>376857.29949569702</v>
      </c>
      <c r="CB360" s="99">
        <v>26424100.708252002</v>
      </c>
      <c r="CC360" s="99">
        <v>284497747.67578101</v>
      </c>
      <c r="CD360" s="99">
        <v>51986146.669921897</v>
      </c>
      <c r="CE360" s="99">
        <v>44536.410065650904</v>
      </c>
      <c r="CF360" s="99">
        <v>10008098.1363525</v>
      </c>
      <c r="CG360" s="99">
        <v>86463078.886718795</v>
      </c>
      <c r="CH360" s="99">
        <v>0</v>
      </c>
      <c r="CI360" s="99">
        <v>421385.28839874303</v>
      </c>
      <c r="CJ360" s="99">
        <v>36381304.5615234</v>
      </c>
      <c r="CK360" s="99">
        <v>371620933.1875</v>
      </c>
      <c r="CL360" s="99">
        <v>58828771.346191399</v>
      </c>
      <c r="CM360" s="166">
        <v>514604.15549469</v>
      </c>
      <c r="CN360" s="166">
        <v>73625992.883789107</v>
      </c>
      <c r="CO360" s="166">
        <v>509899631.359375</v>
      </c>
      <c r="CP360" s="99">
        <v>58828771.346191399</v>
      </c>
      <c r="CQ360" s="99">
        <v>0</v>
      </c>
      <c r="CR360" s="99">
        <v>0</v>
      </c>
      <c r="CS360" s="99">
        <v>0</v>
      </c>
      <c r="CT360" s="99">
        <v>0</v>
      </c>
      <c r="CU360" s="98">
        <v>47596.305637760001</v>
      </c>
      <c r="CV360" s="98">
        <v>137700.70890254999</v>
      </c>
      <c r="CW360" s="98">
        <v>36432198.8446045</v>
      </c>
      <c r="CX360" s="98">
        <v>370960826.56249982</v>
      </c>
    </row>
    <row r="361" spans="1:102" x14ac:dyDescent="0.2">
      <c r="A361" s="98" t="s">
        <v>56</v>
      </c>
      <c r="B361" s="100">
        <v>42064</v>
      </c>
      <c r="C361" s="99">
        <v>328242.52469253499</v>
      </c>
      <c r="D361" s="99">
        <v>0</v>
      </c>
      <c r="E361" s="99">
        <v>47304.281879901901</v>
      </c>
      <c r="F361" s="99">
        <v>38793.048588275902</v>
      </c>
      <c r="G361" s="99">
        <v>44591.752411365502</v>
      </c>
      <c r="H361" s="99">
        <v>0</v>
      </c>
      <c r="I361" s="99">
        <v>0</v>
      </c>
      <c r="J361" s="99">
        <v>94583.9305181503</v>
      </c>
      <c r="K361" s="99">
        <v>24.421111422590901</v>
      </c>
      <c r="L361" s="99">
        <v>1225.2838121950599</v>
      </c>
      <c r="M361" s="99">
        <v>102887.449800491</v>
      </c>
      <c r="N361" s="99">
        <v>17011.462222099301</v>
      </c>
      <c r="O361" s="99">
        <v>0</v>
      </c>
      <c r="P361" s="99">
        <v>242433.96616554301</v>
      </c>
      <c r="Q361" s="99">
        <v>11379.9911093712</v>
      </c>
      <c r="R361" s="99">
        <v>0</v>
      </c>
      <c r="S361" s="99">
        <v>44554.459704875902</v>
      </c>
      <c r="T361" s="99">
        <v>0</v>
      </c>
      <c r="U361" s="99">
        <v>94607.992588996902</v>
      </c>
      <c r="V361" s="99">
        <v>22453436.680908199</v>
      </c>
      <c r="W361" s="99">
        <v>0</v>
      </c>
      <c r="X361" s="99">
        <v>3704543.4130249</v>
      </c>
      <c r="Y361" s="99">
        <v>1939509.8474731401</v>
      </c>
      <c r="Z361" s="99">
        <v>9936984.0295410194</v>
      </c>
      <c r="AA361" s="99">
        <v>0</v>
      </c>
      <c r="AB361" s="99">
        <v>0</v>
      </c>
      <c r="AC361" s="99">
        <v>37065786.251953103</v>
      </c>
      <c r="AD361" s="99">
        <v>2603.4945793449901</v>
      </c>
      <c r="AE361" s="99">
        <v>36728.646596431703</v>
      </c>
      <c r="AF361" s="99">
        <v>7244747.62609863</v>
      </c>
      <c r="AG361" s="99">
        <v>3062765.3428039602</v>
      </c>
      <c r="AH361" s="99">
        <v>0</v>
      </c>
      <c r="AI361" s="99">
        <v>13352485.402832</v>
      </c>
      <c r="AJ361" s="99">
        <v>2396136.7203979502</v>
      </c>
      <c r="AK361" s="99">
        <v>0</v>
      </c>
      <c r="AL361" s="99">
        <v>9916269.640625</v>
      </c>
      <c r="AM361" s="99">
        <v>0</v>
      </c>
      <c r="AN361" s="99">
        <v>37068819.474121101</v>
      </c>
      <c r="AO361" s="99">
        <v>243116111.796875</v>
      </c>
      <c r="AP361" s="99">
        <v>0</v>
      </c>
      <c r="AQ361" s="99">
        <v>37774656.4599609</v>
      </c>
      <c r="AR361" s="99">
        <v>17864476.3505859</v>
      </c>
      <c r="AS361" s="99">
        <v>86177772.459960893</v>
      </c>
      <c r="AT361" s="99">
        <v>0</v>
      </c>
      <c r="AU361" s="99">
        <v>0</v>
      </c>
      <c r="AV361" s="99">
        <v>139068552.90820301</v>
      </c>
      <c r="AW361" s="99">
        <v>8554.2470822334308</v>
      </c>
      <c r="AX361" s="99">
        <v>426491.87948989897</v>
      </c>
      <c r="AY361" s="99">
        <v>83126153.888671905</v>
      </c>
      <c r="AZ361" s="99">
        <v>29310123.948242199</v>
      </c>
      <c r="BA361" s="99">
        <v>0</v>
      </c>
      <c r="BB361" s="99">
        <v>145114794.59960899</v>
      </c>
      <c r="BC361" s="99">
        <v>23820489.723388702</v>
      </c>
      <c r="BD361" s="99">
        <v>0</v>
      </c>
      <c r="BE361" s="99">
        <v>86085243.119140595</v>
      </c>
      <c r="BF361" s="99">
        <v>0</v>
      </c>
      <c r="BG361" s="99">
        <v>138956511.16992199</v>
      </c>
      <c r="BH361" s="99">
        <v>44008411.857910201</v>
      </c>
      <c r="BI361" s="99">
        <v>0</v>
      </c>
      <c r="BJ361" s="99">
        <v>7525667.6784057599</v>
      </c>
      <c r="BK361" s="99">
        <v>5076952.0570068397</v>
      </c>
      <c r="BL361" s="99">
        <v>0</v>
      </c>
      <c r="BM361" s="99">
        <v>0</v>
      </c>
      <c r="BN361" s="99">
        <v>0</v>
      </c>
      <c r="BO361" s="99">
        <v>0</v>
      </c>
      <c r="BP361" s="99">
        <v>0</v>
      </c>
      <c r="BQ361" s="99">
        <v>0</v>
      </c>
      <c r="BR361" s="99">
        <v>22600067.7880859</v>
      </c>
      <c r="BS361" s="99">
        <v>10850785.096069301</v>
      </c>
      <c r="BT361" s="99">
        <v>0</v>
      </c>
      <c r="BU361" s="99">
        <v>9738206.1599121094</v>
      </c>
      <c r="BV361" s="99">
        <v>9047848.4761962909</v>
      </c>
      <c r="BW361" s="99">
        <v>0</v>
      </c>
      <c r="BX361" s="99">
        <v>7327127.6517944299</v>
      </c>
      <c r="BY361" s="99">
        <v>0</v>
      </c>
      <c r="BZ361" s="99">
        <v>0</v>
      </c>
      <c r="CA361" s="99">
        <v>375081.53498077398</v>
      </c>
      <c r="CB361" s="99">
        <v>26183090.5007324</v>
      </c>
      <c r="CC361" s="99">
        <v>283018144.25</v>
      </c>
      <c r="CD361" s="99">
        <v>51604380.327636696</v>
      </c>
      <c r="CE361" s="99">
        <v>44586.177576541901</v>
      </c>
      <c r="CF361" s="99">
        <v>9944454.63208008</v>
      </c>
      <c r="CG361" s="99">
        <v>86236177.660156295</v>
      </c>
      <c r="CH361" s="99">
        <v>0</v>
      </c>
      <c r="CI361" s="99">
        <v>419663.88734436</v>
      </c>
      <c r="CJ361" s="99">
        <v>36180401.518554702</v>
      </c>
      <c r="CK361" s="99">
        <v>369306914.578125</v>
      </c>
      <c r="CL361" s="99">
        <v>58655302.443359397</v>
      </c>
      <c r="CM361" s="166">
        <v>512816.83150100702</v>
      </c>
      <c r="CN361" s="166">
        <v>73291318.208007798</v>
      </c>
      <c r="CO361" s="166">
        <v>508345949.85546899</v>
      </c>
      <c r="CP361" s="99">
        <v>58655302.443359397</v>
      </c>
      <c r="CQ361" s="99">
        <v>0</v>
      </c>
      <c r="CR361" s="99">
        <v>0</v>
      </c>
      <c r="CS361" s="99">
        <v>0</v>
      </c>
      <c r="CT361" s="99">
        <v>0</v>
      </c>
      <c r="CU361" s="98">
        <v>47336.976964496003</v>
      </c>
      <c r="CV361" s="98">
        <v>137728.45480261499</v>
      </c>
      <c r="CW361" s="98">
        <v>36127545.132812478</v>
      </c>
      <c r="CX361" s="98">
        <v>369254321.91015631</v>
      </c>
    </row>
    <row r="362" spans="1:102" x14ac:dyDescent="0.2">
      <c r="A362" s="98" t="s">
        <v>56</v>
      </c>
      <c r="B362" s="100">
        <v>42156</v>
      </c>
      <c r="C362" s="99">
        <v>328752.02259826701</v>
      </c>
      <c r="D362" s="99">
        <v>0</v>
      </c>
      <c r="E362" s="99">
        <v>47292.4108424187</v>
      </c>
      <c r="F362" s="99">
        <v>39027.113519191698</v>
      </c>
      <c r="G362" s="99">
        <v>44729.658590316802</v>
      </c>
      <c r="H362" s="99">
        <v>0</v>
      </c>
      <c r="I362" s="99">
        <v>0</v>
      </c>
      <c r="J362" s="99">
        <v>94583.628748893694</v>
      </c>
      <c r="K362" s="99">
        <v>20.6243746518157</v>
      </c>
      <c r="L362" s="99">
        <v>1169.80688557029</v>
      </c>
      <c r="M362" s="99">
        <v>103361.99174881</v>
      </c>
      <c r="N362" s="99">
        <v>16741.5845856667</v>
      </c>
      <c r="O362" s="99">
        <v>0</v>
      </c>
      <c r="P362" s="99">
        <v>243355.84123039199</v>
      </c>
      <c r="Q362" s="99">
        <v>11280.332971096001</v>
      </c>
      <c r="R362" s="99">
        <v>0</v>
      </c>
      <c r="S362" s="99">
        <v>44746.650655746504</v>
      </c>
      <c r="T362" s="99">
        <v>0</v>
      </c>
      <c r="U362" s="99">
        <v>94614.721911430403</v>
      </c>
      <c r="V362" s="99">
        <v>22500766.091308601</v>
      </c>
      <c r="W362" s="99">
        <v>0</v>
      </c>
      <c r="X362" s="99">
        <v>3626313.1326904302</v>
      </c>
      <c r="Y362" s="99">
        <v>1907960.49609375</v>
      </c>
      <c r="Z362" s="99">
        <v>9927869.38989258</v>
      </c>
      <c r="AA362" s="99">
        <v>0</v>
      </c>
      <c r="AB362" s="99">
        <v>0</v>
      </c>
      <c r="AC362" s="99">
        <v>37153107.914550804</v>
      </c>
      <c r="AD362" s="99">
        <v>2450.0912957191499</v>
      </c>
      <c r="AE362" s="99">
        <v>44515.4481878281</v>
      </c>
      <c r="AF362" s="99">
        <v>7298758.0139160203</v>
      </c>
      <c r="AG362" s="99">
        <v>3028752.8988647498</v>
      </c>
      <c r="AH362" s="99">
        <v>0</v>
      </c>
      <c r="AI362" s="99">
        <v>13342595.189086899</v>
      </c>
      <c r="AJ362" s="99">
        <v>2384744.0847778302</v>
      </c>
      <c r="AK362" s="99">
        <v>0</v>
      </c>
      <c r="AL362" s="99">
        <v>9917919.0728759803</v>
      </c>
      <c r="AM362" s="99">
        <v>0</v>
      </c>
      <c r="AN362" s="99">
        <v>37153939.206054702</v>
      </c>
      <c r="AO362" s="99">
        <v>246599261.19726601</v>
      </c>
      <c r="AP362" s="99">
        <v>0</v>
      </c>
      <c r="AQ362" s="99">
        <v>37270687.637207001</v>
      </c>
      <c r="AR362" s="99">
        <v>17446319.584228501</v>
      </c>
      <c r="AS362" s="99">
        <v>86329010.453125</v>
      </c>
      <c r="AT362" s="99">
        <v>0</v>
      </c>
      <c r="AU362" s="99">
        <v>0</v>
      </c>
      <c r="AV362" s="99">
        <v>139125836.83789101</v>
      </c>
      <c r="AW362" s="99">
        <v>8109.3607851266897</v>
      </c>
      <c r="AX362" s="99">
        <v>607653.95462036098</v>
      </c>
      <c r="AY362" s="99">
        <v>84085825.910156295</v>
      </c>
      <c r="AZ362" s="99">
        <v>29022814.662353501</v>
      </c>
      <c r="BA362" s="99">
        <v>0</v>
      </c>
      <c r="BB362" s="99">
        <v>145489360.40429699</v>
      </c>
      <c r="BC362" s="99">
        <v>23697010.2180176</v>
      </c>
      <c r="BD362" s="99">
        <v>0</v>
      </c>
      <c r="BE362" s="99">
        <v>86301039.394531295</v>
      </c>
      <c r="BF362" s="99">
        <v>0</v>
      </c>
      <c r="BG362" s="99">
        <v>139306506.35156301</v>
      </c>
      <c r="BH362" s="99">
        <v>44334411.466308601</v>
      </c>
      <c r="BI362" s="99">
        <v>0</v>
      </c>
      <c r="BJ362" s="99">
        <v>7370084.7903442401</v>
      </c>
      <c r="BK362" s="99">
        <v>5016626.67297363</v>
      </c>
      <c r="BL362" s="99">
        <v>0</v>
      </c>
      <c r="BM362" s="99">
        <v>0</v>
      </c>
      <c r="BN362" s="99">
        <v>0</v>
      </c>
      <c r="BO362" s="99">
        <v>0</v>
      </c>
      <c r="BP362" s="99">
        <v>0</v>
      </c>
      <c r="BQ362" s="99">
        <v>0</v>
      </c>
      <c r="BR362" s="99">
        <v>22866972.488037098</v>
      </c>
      <c r="BS362" s="99">
        <v>10773179.418945299</v>
      </c>
      <c r="BT362" s="99">
        <v>0</v>
      </c>
      <c r="BU362" s="99">
        <v>9804132.7999267597</v>
      </c>
      <c r="BV362" s="99">
        <v>9007084.9771728497</v>
      </c>
      <c r="BW362" s="99">
        <v>0</v>
      </c>
      <c r="BX362" s="99">
        <v>7509906.5715332003</v>
      </c>
      <c r="BY362" s="99">
        <v>0</v>
      </c>
      <c r="BZ362" s="99">
        <v>0</v>
      </c>
      <c r="CA362" s="99">
        <v>375936.14265060402</v>
      </c>
      <c r="CB362" s="99">
        <v>26098551.3674316</v>
      </c>
      <c r="CC362" s="99">
        <v>282585560.19140601</v>
      </c>
      <c r="CD362" s="99">
        <v>51700888.746093802</v>
      </c>
      <c r="CE362" s="99">
        <v>44724.371957778902</v>
      </c>
      <c r="CF362" s="99">
        <v>9919100.10009766</v>
      </c>
      <c r="CG362" s="99">
        <v>86207814.765625</v>
      </c>
      <c r="CH362" s="99">
        <v>0</v>
      </c>
      <c r="CI362" s="99">
        <v>420724.93367385899</v>
      </c>
      <c r="CJ362" s="99">
        <v>35998010.278320298</v>
      </c>
      <c r="CK362" s="99">
        <v>368573323.66406298</v>
      </c>
      <c r="CL362" s="99">
        <v>58796321.063964799</v>
      </c>
      <c r="CM362" s="166">
        <v>513894.55443954503</v>
      </c>
      <c r="CN362" s="166">
        <v>73095227.358398393</v>
      </c>
      <c r="CO362" s="166">
        <v>507725306.10156298</v>
      </c>
      <c r="CP362" s="99">
        <v>58796321.063964799</v>
      </c>
      <c r="CQ362" s="99">
        <v>0</v>
      </c>
      <c r="CR362" s="99">
        <v>0</v>
      </c>
      <c r="CS362" s="99">
        <v>0</v>
      </c>
      <c r="CT362" s="99">
        <v>0</v>
      </c>
      <c r="CU362" s="98">
        <v>47312.086402086999</v>
      </c>
      <c r="CV362" s="98">
        <v>137906.71223646199</v>
      </c>
      <c r="CW362" s="98">
        <v>36017651.46752926</v>
      </c>
      <c r="CX362" s="98">
        <v>368793374.95703101</v>
      </c>
    </row>
    <row r="363" spans="1:102" x14ac:dyDescent="0.2">
      <c r="A363" s="98" t="s">
        <v>56</v>
      </c>
      <c r="B363" s="100">
        <v>42248</v>
      </c>
      <c r="C363" s="99">
        <v>328233.21654510498</v>
      </c>
      <c r="D363" s="99">
        <v>0</v>
      </c>
      <c r="E363" s="99">
        <v>46615.075634479501</v>
      </c>
      <c r="F363" s="99">
        <v>38503.227709293402</v>
      </c>
      <c r="G363" s="99">
        <v>44768.965818882003</v>
      </c>
      <c r="H363" s="99">
        <v>0</v>
      </c>
      <c r="I363" s="99">
        <v>0</v>
      </c>
      <c r="J363" s="99">
        <v>94183.848169326797</v>
      </c>
      <c r="K363" s="99">
        <v>17.6026749648154</v>
      </c>
      <c r="L363" s="99">
        <v>1342.9830853640999</v>
      </c>
      <c r="M363" s="99">
        <v>103276.96459388699</v>
      </c>
      <c r="N363" s="99">
        <v>16750.229970216798</v>
      </c>
      <c r="O363" s="99">
        <v>0</v>
      </c>
      <c r="P363" s="99">
        <v>242787.170223236</v>
      </c>
      <c r="Q363" s="99">
        <v>11152.5361243486</v>
      </c>
      <c r="R363" s="99">
        <v>0</v>
      </c>
      <c r="S363" s="99">
        <v>44692.994604110703</v>
      </c>
      <c r="T363" s="99">
        <v>0</v>
      </c>
      <c r="U363" s="99">
        <v>94206.827289581299</v>
      </c>
      <c r="V363" s="99">
        <v>22404533.505859401</v>
      </c>
      <c r="W363" s="99">
        <v>0</v>
      </c>
      <c r="X363" s="99">
        <v>3582320.32568359</v>
      </c>
      <c r="Y363" s="99">
        <v>1897886.5927887</v>
      </c>
      <c r="Z363" s="99">
        <v>9895169.17260742</v>
      </c>
      <c r="AA363" s="99">
        <v>0</v>
      </c>
      <c r="AB363" s="99">
        <v>0</v>
      </c>
      <c r="AC363" s="99">
        <v>37152445.058593802</v>
      </c>
      <c r="AD363" s="99">
        <v>2362.19649499655</v>
      </c>
      <c r="AE363" s="99">
        <v>38862.845034122503</v>
      </c>
      <c r="AF363" s="99">
        <v>7276204.3954467801</v>
      </c>
      <c r="AG363" s="99">
        <v>3005970.4093933101</v>
      </c>
      <c r="AH363" s="99">
        <v>0</v>
      </c>
      <c r="AI363" s="99">
        <v>13315385.956054701</v>
      </c>
      <c r="AJ363" s="99">
        <v>2347042.9636535598</v>
      </c>
      <c r="AK363" s="99">
        <v>0</v>
      </c>
      <c r="AL363" s="99">
        <v>9897038.8236084003</v>
      </c>
      <c r="AM363" s="99">
        <v>0</v>
      </c>
      <c r="AN363" s="99">
        <v>37156136.552246101</v>
      </c>
      <c r="AO363" s="99">
        <v>246001833.29882801</v>
      </c>
      <c r="AP363" s="99">
        <v>0</v>
      </c>
      <c r="AQ363" s="99">
        <v>36746987.280761696</v>
      </c>
      <c r="AR363" s="99">
        <v>17433068.620361298</v>
      </c>
      <c r="AS363" s="99">
        <v>86160178.125976607</v>
      </c>
      <c r="AT363" s="99">
        <v>0</v>
      </c>
      <c r="AU363" s="99">
        <v>0</v>
      </c>
      <c r="AV363" s="99">
        <v>139374348.69531301</v>
      </c>
      <c r="AW363" s="99">
        <v>7844.7424317002296</v>
      </c>
      <c r="AX363" s="99">
        <v>369468.45125198399</v>
      </c>
      <c r="AY363" s="99">
        <v>84142662.96875</v>
      </c>
      <c r="AZ363" s="99">
        <v>28888435.080566399</v>
      </c>
      <c r="BA363" s="99">
        <v>0</v>
      </c>
      <c r="BB363" s="99">
        <v>145721424.11523399</v>
      </c>
      <c r="BC363" s="99">
        <v>23399956.300537098</v>
      </c>
      <c r="BD363" s="99">
        <v>0</v>
      </c>
      <c r="BE363" s="99">
        <v>86093585.419921905</v>
      </c>
      <c r="BF363" s="99">
        <v>0</v>
      </c>
      <c r="BG363" s="99">
        <v>139330423.640625</v>
      </c>
      <c r="BH363" s="99">
        <v>44712918.236328103</v>
      </c>
      <c r="BI363" s="99">
        <v>0</v>
      </c>
      <c r="BJ363" s="99">
        <v>7360453.9074707003</v>
      </c>
      <c r="BK363" s="99">
        <v>5030999.5087890597</v>
      </c>
      <c r="BL363" s="99">
        <v>0</v>
      </c>
      <c r="BM363" s="99">
        <v>0</v>
      </c>
      <c r="BN363" s="99">
        <v>0</v>
      </c>
      <c r="BO363" s="99">
        <v>0</v>
      </c>
      <c r="BP363" s="99">
        <v>0</v>
      </c>
      <c r="BQ363" s="99">
        <v>0</v>
      </c>
      <c r="BR363" s="99">
        <v>22932258.685546901</v>
      </c>
      <c r="BS363" s="99">
        <v>10729905.454833999</v>
      </c>
      <c r="BT363" s="99">
        <v>0</v>
      </c>
      <c r="BU363" s="99">
        <v>7463794.7199096698</v>
      </c>
      <c r="BV363" s="99">
        <v>8913414.2548828106</v>
      </c>
      <c r="BW363" s="99">
        <v>0</v>
      </c>
      <c r="BX363" s="99">
        <v>6449230.6829834003</v>
      </c>
      <c r="BY363" s="99">
        <v>0</v>
      </c>
      <c r="BZ363" s="99">
        <v>0</v>
      </c>
      <c r="CA363" s="99">
        <v>375159.48188400298</v>
      </c>
      <c r="CB363" s="99">
        <v>25939194.861328099</v>
      </c>
      <c r="CC363" s="99">
        <v>282778606.51953101</v>
      </c>
      <c r="CD363" s="99">
        <v>52024049.333496101</v>
      </c>
      <c r="CE363" s="99">
        <v>44785.670397281603</v>
      </c>
      <c r="CF363" s="99">
        <v>9877202.3120117206</v>
      </c>
      <c r="CG363" s="99">
        <v>85990276.997070298</v>
      </c>
      <c r="CH363" s="99">
        <v>0</v>
      </c>
      <c r="CI363" s="99">
        <v>419909.10962295497</v>
      </c>
      <c r="CJ363" s="99">
        <v>35846203.297363304</v>
      </c>
      <c r="CK363" s="99">
        <v>368284633.19921899</v>
      </c>
      <c r="CL363" s="99">
        <v>58980442.252441399</v>
      </c>
      <c r="CM363" s="166">
        <v>512754.89801406901</v>
      </c>
      <c r="CN363" s="166">
        <v>72969334.825195298</v>
      </c>
      <c r="CO363" s="166">
        <v>508862223.671875</v>
      </c>
      <c r="CP363" s="99">
        <v>58980442.252441399</v>
      </c>
      <c r="CQ363" s="99">
        <v>0</v>
      </c>
      <c r="CR363" s="99">
        <v>0</v>
      </c>
      <c r="CS363" s="99">
        <v>0</v>
      </c>
      <c r="CT363" s="99">
        <v>0</v>
      </c>
      <c r="CU363" s="98">
        <v>46617.635840048999</v>
      </c>
      <c r="CV363" s="98">
        <v>137598.56977895499</v>
      </c>
      <c r="CW363" s="98">
        <v>35816397.173339821</v>
      </c>
      <c r="CX363" s="98">
        <v>368768883.51660132</v>
      </c>
    </row>
    <row r="364" spans="1:102" x14ac:dyDescent="0.2">
      <c r="A364" s="98" t="s">
        <v>56</v>
      </c>
      <c r="B364" s="100">
        <v>42339</v>
      </c>
      <c r="C364" s="99">
        <v>328370.046588898</v>
      </c>
      <c r="D364" s="99">
        <v>0</v>
      </c>
      <c r="E364" s="99">
        <v>46073.954009532899</v>
      </c>
      <c r="F364" s="99">
        <v>38155.661996364601</v>
      </c>
      <c r="G364" s="99">
        <v>44891.363358497598</v>
      </c>
      <c r="H364" s="99">
        <v>0</v>
      </c>
      <c r="I364" s="99">
        <v>0</v>
      </c>
      <c r="J364" s="99">
        <v>94243.849366188006</v>
      </c>
      <c r="K364" s="99">
        <v>16.1030008890666</v>
      </c>
      <c r="L364" s="99">
        <v>1317.3178178966</v>
      </c>
      <c r="M364" s="99">
        <v>103869.86388588</v>
      </c>
      <c r="N364" s="99">
        <v>16683.4501526356</v>
      </c>
      <c r="O364" s="99">
        <v>0</v>
      </c>
      <c r="P364" s="99">
        <v>242099.75635147101</v>
      </c>
      <c r="Q364" s="99">
        <v>11014.2440676689</v>
      </c>
      <c r="R364" s="99">
        <v>0</v>
      </c>
      <c r="S364" s="99">
        <v>44827.928603649103</v>
      </c>
      <c r="T364" s="99">
        <v>0</v>
      </c>
      <c r="U364" s="99">
        <v>94232.447341918902</v>
      </c>
      <c r="V364" s="99">
        <v>22358771.088378899</v>
      </c>
      <c r="W364" s="99">
        <v>0</v>
      </c>
      <c r="X364" s="99">
        <v>3397171.7717285198</v>
      </c>
      <c r="Y364" s="99">
        <v>1792012.1781921401</v>
      </c>
      <c r="Z364" s="99">
        <v>9826235.6507568397</v>
      </c>
      <c r="AA364" s="99">
        <v>0</v>
      </c>
      <c r="AB364" s="99">
        <v>0</v>
      </c>
      <c r="AC364" s="99">
        <v>37148063.373535201</v>
      </c>
      <c r="AD364" s="99">
        <v>2007.3846313804399</v>
      </c>
      <c r="AE364" s="99">
        <v>24112.7146704197</v>
      </c>
      <c r="AF364" s="99">
        <v>7256587.77380371</v>
      </c>
      <c r="AG364" s="99">
        <v>3001140.8632507301</v>
      </c>
      <c r="AH364" s="99">
        <v>0</v>
      </c>
      <c r="AI364" s="99">
        <v>13246179.561035199</v>
      </c>
      <c r="AJ364" s="99">
        <v>2326601.8404235798</v>
      </c>
      <c r="AK364" s="99">
        <v>0</v>
      </c>
      <c r="AL364" s="99">
        <v>9828938.5816650409</v>
      </c>
      <c r="AM364" s="99">
        <v>0</v>
      </c>
      <c r="AN364" s="99">
        <v>37149679.982910201</v>
      </c>
      <c r="AO364" s="99">
        <v>246492148.83203101</v>
      </c>
      <c r="AP364" s="99">
        <v>0</v>
      </c>
      <c r="AQ364" s="99">
        <v>35424030.2119141</v>
      </c>
      <c r="AR364" s="99">
        <v>17030502.447021499</v>
      </c>
      <c r="AS364" s="99">
        <v>85992210.206054702</v>
      </c>
      <c r="AT364" s="99">
        <v>0</v>
      </c>
      <c r="AU364" s="99">
        <v>0</v>
      </c>
      <c r="AV364" s="99">
        <v>140033727.89453101</v>
      </c>
      <c r="AW364" s="99">
        <v>6773.8236653804797</v>
      </c>
      <c r="AX364" s="99">
        <v>266164.781639099</v>
      </c>
      <c r="AY364" s="99">
        <v>84245616.680664107</v>
      </c>
      <c r="AZ364" s="99">
        <v>28886454.365966801</v>
      </c>
      <c r="BA364" s="99">
        <v>0</v>
      </c>
      <c r="BB364" s="99">
        <v>145322519.83203101</v>
      </c>
      <c r="BC364" s="99">
        <v>23375344.073486298</v>
      </c>
      <c r="BD364" s="99">
        <v>0</v>
      </c>
      <c r="BE364" s="99">
        <v>85966579.073242202</v>
      </c>
      <c r="BF364" s="99">
        <v>0</v>
      </c>
      <c r="BG364" s="99">
        <v>140056828.13085899</v>
      </c>
      <c r="BH364" s="99">
        <v>49036371.420410201</v>
      </c>
      <c r="BI364" s="99">
        <v>0</v>
      </c>
      <c r="BJ364" s="99">
        <v>7658752.8681030301</v>
      </c>
      <c r="BK364" s="99">
        <v>5000355.4053344699</v>
      </c>
      <c r="BL364" s="99">
        <v>0</v>
      </c>
      <c r="BM364" s="99">
        <v>0</v>
      </c>
      <c r="BN364" s="99">
        <v>0</v>
      </c>
      <c r="BO364" s="99">
        <v>0</v>
      </c>
      <c r="BP364" s="99">
        <v>0</v>
      </c>
      <c r="BQ364" s="99">
        <v>0</v>
      </c>
      <c r="BR364" s="99">
        <v>23081498.951416001</v>
      </c>
      <c r="BS364" s="99">
        <v>10745633.6558838</v>
      </c>
      <c r="BT364" s="99">
        <v>0</v>
      </c>
      <c r="BU364" s="99">
        <v>14651852.6798096</v>
      </c>
      <c r="BV364" s="99">
        <v>8911808.5340576209</v>
      </c>
      <c r="BW364" s="99">
        <v>0</v>
      </c>
      <c r="BX364" s="99">
        <v>10297541.961792</v>
      </c>
      <c r="BY364" s="99">
        <v>0</v>
      </c>
      <c r="BZ364" s="99">
        <v>0</v>
      </c>
      <c r="CA364" s="99">
        <v>374843.294036865</v>
      </c>
      <c r="CB364" s="99">
        <v>25833637.113769501</v>
      </c>
      <c r="CC364" s="99">
        <v>281249514</v>
      </c>
      <c r="CD364" s="99">
        <v>56719909.011718802</v>
      </c>
      <c r="CE364" s="99">
        <v>44887.375813961</v>
      </c>
      <c r="CF364" s="99">
        <v>9836237.4443359394</v>
      </c>
      <c r="CG364" s="99">
        <v>85966010.583007798</v>
      </c>
      <c r="CH364" s="99">
        <v>0</v>
      </c>
      <c r="CI364" s="99">
        <v>419681.85454177897</v>
      </c>
      <c r="CJ364" s="99">
        <v>35615181.3515625</v>
      </c>
      <c r="CK364" s="99">
        <v>368234092.671875</v>
      </c>
      <c r="CL364" s="99">
        <v>67148035.319335893</v>
      </c>
      <c r="CM364" s="166">
        <v>512497.107837677</v>
      </c>
      <c r="CN364" s="166">
        <v>72723746.6171875</v>
      </c>
      <c r="CO364" s="166">
        <v>506735799.78906298</v>
      </c>
      <c r="CP364" s="99">
        <v>67148035.319335893</v>
      </c>
      <c r="CQ364" s="99">
        <v>0</v>
      </c>
      <c r="CR364" s="99">
        <v>0</v>
      </c>
      <c r="CS364" s="99">
        <v>0</v>
      </c>
      <c r="CT364" s="99">
        <v>0</v>
      </c>
      <c r="CU364" s="98">
        <v>46096.894799490998</v>
      </c>
      <c r="CV364" s="98">
        <v>137648.946261948</v>
      </c>
      <c r="CW364" s="98">
        <v>35669874.558105439</v>
      </c>
      <c r="CX364" s="98">
        <v>367215524.58300781</v>
      </c>
    </row>
    <row r="365" spans="1:102" x14ac:dyDescent="0.2">
      <c r="A365" s="98" t="s">
        <v>56</v>
      </c>
      <c r="B365" s="100">
        <v>42430</v>
      </c>
      <c r="C365" s="99">
        <v>328672.21175003098</v>
      </c>
      <c r="D365" s="99">
        <v>0</v>
      </c>
      <c r="E365" s="99">
        <v>49159.441137313799</v>
      </c>
      <c r="F365" s="99">
        <v>41382.646579265602</v>
      </c>
      <c r="G365" s="99">
        <v>45163.894329071001</v>
      </c>
      <c r="H365" s="99">
        <v>0</v>
      </c>
      <c r="I365" s="99">
        <v>0</v>
      </c>
      <c r="J365" s="99">
        <v>94553.446614265398</v>
      </c>
      <c r="K365" s="99">
        <v>13.272957873996299</v>
      </c>
      <c r="L365" s="99">
        <v>1276.4334615171001</v>
      </c>
      <c r="M365" s="99">
        <v>103955.43666935001</v>
      </c>
      <c r="N365" s="99">
        <v>16599.789094686501</v>
      </c>
      <c r="O365" s="99">
        <v>0</v>
      </c>
      <c r="P365" s="99">
        <v>244680.278762817</v>
      </c>
      <c r="Q365" s="99">
        <v>10917.895008444801</v>
      </c>
      <c r="R365" s="99">
        <v>0</v>
      </c>
      <c r="S365" s="99">
        <v>45125.816627025597</v>
      </c>
      <c r="T365" s="99">
        <v>0</v>
      </c>
      <c r="U365" s="99">
        <v>94569.018093109102</v>
      </c>
      <c r="V365" s="99">
        <v>22277437.310791001</v>
      </c>
      <c r="W365" s="99">
        <v>0</v>
      </c>
      <c r="X365" s="99">
        <v>3605338.87219238</v>
      </c>
      <c r="Y365" s="99">
        <v>1963538.76356506</v>
      </c>
      <c r="Z365" s="99">
        <v>9881635.0151367206</v>
      </c>
      <c r="AA365" s="99">
        <v>0</v>
      </c>
      <c r="AB365" s="99">
        <v>0</v>
      </c>
      <c r="AC365" s="99">
        <v>37299854.601074196</v>
      </c>
      <c r="AD365" s="99">
        <v>1684.2373317480101</v>
      </c>
      <c r="AE365" s="99">
        <v>23380.764072656599</v>
      </c>
      <c r="AF365" s="99">
        <v>7211127.5272216797</v>
      </c>
      <c r="AG365" s="99">
        <v>2995197.2986755399</v>
      </c>
      <c r="AH365" s="99">
        <v>0</v>
      </c>
      <c r="AI365" s="99">
        <v>13407306.9918213</v>
      </c>
      <c r="AJ365" s="99">
        <v>2323572.68994141</v>
      </c>
      <c r="AK365" s="99">
        <v>0</v>
      </c>
      <c r="AL365" s="99">
        <v>9857670.95239258</v>
      </c>
      <c r="AM365" s="99">
        <v>0</v>
      </c>
      <c r="AN365" s="99">
        <v>37301296.547363304</v>
      </c>
      <c r="AO365" s="99">
        <v>247530354.16015601</v>
      </c>
      <c r="AP365" s="99">
        <v>0</v>
      </c>
      <c r="AQ365" s="99">
        <v>37161745.803222701</v>
      </c>
      <c r="AR365" s="99">
        <v>17671900.074218798</v>
      </c>
      <c r="AS365" s="99">
        <v>86682542.095703095</v>
      </c>
      <c r="AT365" s="99">
        <v>0</v>
      </c>
      <c r="AU365" s="99">
        <v>0</v>
      </c>
      <c r="AV365" s="99">
        <v>140829698.59375</v>
      </c>
      <c r="AW365" s="99">
        <v>5618.3083098530797</v>
      </c>
      <c r="AX365" s="99">
        <v>266368.48329925502</v>
      </c>
      <c r="AY365" s="99">
        <v>84221948.738281295</v>
      </c>
      <c r="AZ365" s="99">
        <v>28924722.8205566</v>
      </c>
      <c r="BA365" s="99">
        <v>0</v>
      </c>
      <c r="BB365" s="99">
        <v>147212292.84375</v>
      </c>
      <c r="BC365" s="99">
        <v>23309200.4692383</v>
      </c>
      <c r="BD365" s="99">
        <v>0</v>
      </c>
      <c r="BE365" s="99">
        <v>86577490.03125</v>
      </c>
      <c r="BF365" s="99">
        <v>0</v>
      </c>
      <c r="BG365" s="99">
        <v>140944747.87890601</v>
      </c>
      <c r="BH365" s="99">
        <v>58543398.0078125</v>
      </c>
      <c r="BI365" s="99">
        <v>0</v>
      </c>
      <c r="BJ365" s="99">
        <v>9152264.5277099591</v>
      </c>
      <c r="BK365" s="99">
        <v>5835465.2548217801</v>
      </c>
      <c r="BL365" s="99">
        <v>0</v>
      </c>
      <c r="BM365" s="99">
        <v>0</v>
      </c>
      <c r="BN365" s="99">
        <v>0</v>
      </c>
      <c r="BO365" s="99">
        <v>0</v>
      </c>
      <c r="BP365" s="99">
        <v>0</v>
      </c>
      <c r="BQ365" s="99">
        <v>0</v>
      </c>
      <c r="BR365" s="99">
        <v>23159341.761230499</v>
      </c>
      <c r="BS365" s="99">
        <v>10771032.217041001</v>
      </c>
      <c r="BT365" s="99">
        <v>0</v>
      </c>
      <c r="BU365" s="99">
        <v>26122929.279785201</v>
      </c>
      <c r="BV365" s="99">
        <v>8923233.16943359</v>
      </c>
      <c r="BW365" s="99">
        <v>0</v>
      </c>
      <c r="BX365" s="99">
        <v>17833141.294677701</v>
      </c>
      <c r="BY365" s="99">
        <v>0</v>
      </c>
      <c r="BZ365" s="99">
        <v>0</v>
      </c>
      <c r="CA365" s="99">
        <v>377461.82060623198</v>
      </c>
      <c r="CB365" s="99">
        <v>25737859.424804699</v>
      </c>
      <c r="CC365" s="99">
        <v>281299640.74218798</v>
      </c>
      <c r="CD365" s="99">
        <v>67701859.178710893</v>
      </c>
      <c r="CE365" s="99">
        <v>45152.948151111603</v>
      </c>
      <c r="CF365" s="99">
        <v>9867786.7464599591</v>
      </c>
      <c r="CG365" s="99">
        <v>86505366.077148393</v>
      </c>
      <c r="CH365" s="99">
        <v>0</v>
      </c>
      <c r="CI365" s="99">
        <v>422627.46079254203</v>
      </c>
      <c r="CJ365" s="99">
        <v>35584602.8984375</v>
      </c>
      <c r="CK365" s="99">
        <v>367757076.26171899</v>
      </c>
      <c r="CL365" s="99">
        <v>84973923.199218795</v>
      </c>
      <c r="CM365" s="166">
        <v>515674.89088058501</v>
      </c>
      <c r="CN365" s="166">
        <v>72764027.074218795</v>
      </c>
      <c r="CO365" s="166">
        <v>508267155.38281298</v>
      </c>
      <c r="CP365" s="99">
        <v>84973923.199218795</v>
      </c>
      <c r="CQ365" s="99">
        <v>0</v>
      </c>
      <c r="CR365" s="99">
        <v>0</v>
      </c>
      <c r="CS365" s="99">
        <v>0</v>
      </c>
      <c r="CT365" s="99">
        <v>0</v>
      </c>
      <c r="CU365" s="98">
        <v>49178.402907850999</v>
      </c>
      <c r="CV365" s="98">
        <v>138198.153571831</v>
      </c>
      <c r="CW365" s="98">
        <v>35605646.171264656</v>
      </c>
      <c r="CX365" s="98">
        <v>367805006.81933635</v>
      </c>
    </row>
    <row r="366" spans="1:102" x14ac:dyDescent="0.2">
      <c r="A366" s="98" t="s">
        <v>56</v>
      </c>
      <c r="B366" s="100">
        <v>42522</v>
      </c>
      <c r="C366" s="99">
        <v>328933.12341690098</v>
      </c>
      <c r="D366" s="99">
        <v>0</v>
      </c>
      <c r="E366" s="99">
        <v>48615.971254348799</v>
      </c>
      <c r="F366" s="99">
        <v>41110.949092864998</v>
      </c>
      <c r="G366" s="99">
        <v>45337.031863689401</v>
      </c>
      <c r="H366" s="99">
        <v>0</v>
      </c>
      <c r="I366" s="99">
        <v>0</v>
      </c>
      <c r="J366" s="99">
        <v>94523.649925231904</v>
      </c>
      <c r="K366" s="99">
        <v>12.208230525604399</v>
      </c>
      <c r="L366" s="99">
        <v>1201.9778230786301</v>
      </c>
      <c r="M366" s="99">
        <v>104351.12774181399</v>
      </c>
      <c r="N366" s="99">
        <v>16507.385794877999</v>
      </c>
      <c r="O366" s="99">
        <v>0</v>
      </c>
      <c r="P366" s="99">
        <v>244661.02487754801</v>
      </c>
      <c r="Q366" s="99">
        <v>10787.493032217</v>
      </c>
      <c r="R366" s="99">
        <v>0</v>
      </c>
      <c r="S366" s="99">
        <v>45353.757188796997</v>
      </c>
      <c r="T366" s="99">
        <v>0</v>
      </c>
      <c r="U366" s="99">
        <v>94558.438002586394</v>
      </c>
      <c r="V366" s="99">
        <v>22259989.337158199</v>
      </c>
      <c r="W366" s="99">
        <v>0</v>
      </c>
      <c r="X366" s="99">
        <v>3422194.49151611</v>
      </c>
      <c r="Y366" s="99">
        <v>1895392.9139556901</v>
      </c>
      <c r="Z366" s="99">
        <v>9926873.9007568397</v>
      </c>
      <c r="AA366" s="99">
        <v>0</v>
      </c>
      <c r="AB366" s="99">
        <v>0</v>
      </c>
      <c r="AC366" s="99">
        <v>37242938.991699196</v>
      </c>
      <c r="AD366" s="99">
        <v>1477.3919142186601</v>
      </c>
      <c r="AE366" s="99">
        <v>28156.8399853706</v>
      </c>
      <c r="AF366" s="99">
        <v>7200585.2609252902</v>
      </c>
      <c r="AG366" s="99">
        <v>3002536.6320495601</v>
      </c>
      <c r="AH366" s="99">
        <v>0</v>
      </c>
      <c r="AI366" s="99">
        <v>13345383.384887701</v>
      </c>
      <c r="AJ366" s="99">
        <v>2303782.98504639</v>
      </c>
      <c r="AK366" s="99">
        <v>0</v>
      </c>
      <c r="AL366" s="99">
        <v>9918166.1014404297</v>
      </c>
      <c r="AM366" s="99">
        <v>0</v>
      </c>
      <c r="AN366" s="99">
        <v>37245114.760742202</v>
      </c>
      <c r="AO366" s="99">
        <v>247442039.8125</v>
      </c>
      <c r="AP366" s="99">
        <v>0</v>
      </c>
      <c r="AQ366" s="99">
        <v>35379560.615722701</v>
      </c>
      <c r="AR366" s="99">
        <v>17624027.3513184</v>
      </c>
      <c r="AS366" s="99">
        <v>87432809.410156295</v>
      </c>
      <c r="AT366" s="99">
        <v>0</v>
      </c>
      <c r="AU366" s="99">
        <v>0</v>
      </c>
      <c r="AV366" s="99">
        <v>141375834.85351601</v>
      </c>
      <c r="AW366" s="99">
        <v>4943.8334542512903</v>
      </c>
      <c r="AX366" s="99">
        <v>215711.12078857399</v>
      </c>
      <c r="AY366" s="99">
        <v>83872264.599609405</v>
      </c>
      <c r="AZ366" s="99">
        <v>29109795.125</v>
      </c>
      <c r="BA366" s="99">
        <v>0</v>
      </c>
      <c r="BB366" s="99">
        <v>146942744.68164101</v>
      </c>
      <c r="BC366" s="99">
        <v>23341066.322753899</v>
      </c>
      <c r="BD366" s="99">
        <v>0</v>
      </c>
      <c r="BE366" s="99">
        <v>87367648.638671905</v>
      </c>
      <c r="BF366" s="99">
        <v>0</v>
      </c>
      <c r="BG366" s="99">
        <v>141288179.796875</v>
      </c>
      <c r="BH366" s="99">
        <v>58773125.939941399</v>
      </c>
      <c r="BI366" s="99">
        <v>0</v>
      </c>
      <c r="BJ366" s="99">
        <v>8835908.4700927697</v>
      </c>
      <c r="BK366" s="99">
        <v>5653419.6813964797</v>
      </c>
      <c r="BL366" s="99">
        <v>0</v>
      </c>
      <c r="BM366" s="99">
        <v>0</v>
      </c>
      <c r="BN366" s="99">
        <v>0</v>
      </c>
      <c r="BO366" s="99">
        <v>0</v>
      </c>
      <c r="BP366" s="99">
        <v>0</v>
      </c>
      <c r="BQ366" s="99">
        <v>0</v>
      </c>
      <c r="BR366" s="99">
        <v>23308555.462402299</v>
      </c>
      <c r="BS366" s="99">
        <v>10856842.6673584</v>
      </c>
      <c r="BT366" s="99">
        <v>0</v>
      </c>
      <c r="BU366" s="99">
        <v>26104922.1396484</v>
      </c>
      <c r="BV366" s="99">
        <v>8925364.42041016</v>
      </c>
      <c r="BW366" s="99">
        <v>0</v>
      </c>
      <c r="BX366" s="99">
        <v>18352122.042480499</v>
      </c>
      <c r="BY366" s="99">
        <v>0</v>
      </c>
      <c r="BZ366" s="99">
        <v>0</v>
      </c>
      <c r="CA366" s="99">
        <v>377501.78357315098</v>
      </c>
      <c r="CB366" s="99">
        <v>25606658.0861816</v>
      </c>
      <c r="CC366" s="99">
        <v>281962498.9375</v>
      </c>
      <c r="CD366" s="99">
        <v>67612480.846679702</v>
      </c>
      <c r="CE366" s="99">
        <v>45339.043538093603</v>
      </c>
      <c r="CF366" s="99">
        <v>9911633.7620849591</v>
      </c>
      <c r="CG366" s="99">
        <v>87275139.126953095</v>
      </c>
      <c r="CH366" s="99">
        <v>0</v>
      </c>
      <c r="CI366" s="99">
        <v>422927.15932083101</v>
      </c>
      <c r="CJ366" s="99">
        <v>35547779.745605499</v>
      </c>
      <c r="CK366" s="99">
        <v>368640885.76953101</v>
      </c>
      <c r="CL366" s="99">
        <v>85010614.5546875</v>
      </c>
      <c r="CM366" s="166">
        <v>515925.59460449201</v>
      </c>
      <c r="CN366" s="166">
        <v>72754804.490234405</v>
      </c>
      <c r="CO366" s="166">
        <v>509844654.109375</v>
      </c>
      <c r="CP366" s="99">
        <v>85010614.5546875</v>
      </c>
      <c r="CQ366" s="99">
        <v>0</v>
      </c>
      <c r="CR366" s="99">
        <v>0</v>
      </c>
      <c r="CS366" s="99">
        <v>0</v>
      </c>
      <c r="CT366" s="99">
        <v>0</v>
      </c>
      <c r="CU366" s="98">
        <v>48625.237993923001</v>
      </c>
      <c r="CV366" s="98">
        <v>138386.847213812</v>
      </c>
      <c r="CW366" s="98">
        <v>35518291.848266557</v>
      </c>
      <c r="CX366" s="98">
        <v>369237638.06445313</v>
      </c>
    </row>
    <row r="367" spans="1:102" x14ac:dyDescent="0.2">
      <c r="A367" s="98" t="s">
        <v>56</v>
      </c>
      <c r="B367" s="100">
        <v>42614</v>
      </c>
      <c r="C367" s="99">
        <v>329559.92525863601</v>
      </c>
      <c r="D367" s="99">
        <v>0</v>
      </c>
      <c r="E367" s="99">
        <v>49615.816428661303</v>
      </c>
      <c r="F367" s="99">
        <v>42405.782288551301</v>
      </c>
      <c r="G367" s="99">
        <v>45509.072408676097</v>
      </c>
      <c r="H367" s="99">
        <v>0</v>
      </c>
      <c r="I367" s="99">
        <v>0</v>
      </c>
      <c r="J367" s="99">
        <v>94164.116026878401</v>
      </c>
      <c r="K367" s="99">
        <v>8.8195585641078704</v>
      </c>
      <c r="L367" s="99">
        <v>1264.20581029356</v>
      </c>
      <c r="M367" s="99">
        <v>104985.386655807</v>
      </c>
      <c r="N367" s="99">
        <v>16440.009482145299</v>
      </c>
      <c r="O367" s="99">
        <v>0</v>
      </c>
      <c r="P367" s="99">
        <v>245768.667486191</v>
      </c>
      <c r="Q367" s="99">
        <v>10721.4409130812</v>
      </c>
      <c r="R367" s="99">
        <v>0</v>
      </c>
      <c r="S367" s="99">
        <v>45410.005459308602</v>
      </c>
      <c r="T367" s="99">
        <v>0</v>
      </c>
      <c r="U367" s="99">
        <v>94192.834175109907</v>
      </c>
      <c r="V367" s="99">
        <v>22486492.121093798</v>
      </c>
      <c r="W367" s="99">
        <v>0</v>
      </c>
      <c r="X367" s="99">
        <v>3362446.8844604502</v>
      </c>
      <c r="Y367" s="99">
        <v>1873691.2754821801</v>
      </c>
      <c r="Z367" s="99">
        <v>9916420.1306152306</v>
      </c>
      <c r="AA367" s="99">
        <v>0</v>
      </c>
      <c r="AB367" s="99">
        <v>0</v>
      </c>
      <c r="AC367" s="99">
        <v>37281980.299316399</v>
      </c>
      <c r="AD367" s="99">
        <v>1221.0181567519901</v>
      </c>
      <c r="AE367" s="99">
        <v>29657.3439090252</v>
      </c>
      <c r="AF367" s="99">
        <v>7187427.0708007803</v>
      </c>
      <c r="AG367" s="99">
        <v>3011203.1441040002</v>
      </c>
      <c r="AH367" s="99">
        <v>0</v>
      </c>
      <c r="AI367" s="99">
        <v>13238245.5812988</v>
      </c>
      <c r="AJ367" s="99">
        <v>2288031.9595642099</v>
      </c>
      <c r="AK367" s="99">
        <v>0</v>
      </c>
      <c r="AL367" s="99">
        <v>9917906.7153320294</v>
      </c>
      <c r="AM367" s="99">
        <v>0</v>
      </c>
      <c r="AN367" s="99">
        <v>37280411.541992202</v>
      </c>
      <c r="AO367" s="99">
        <v>248637196.83593801</v>
      </c>
      <c r="AP367" s="99">
        <v>0</v>
      </c>
      <c r="AQ367" s="99">
        <v>35069840.199218802</v>
      </c>
      <c r="AR367" s="99">
        <v>17864266.928466801</v>
      </c>
      <c r="AS367" s="99">
        <v>87742489.646484405</v>
      </c>
      <c r="AT367" s="99">
        <v>0</v>
      </c>
      <c r="AU367" s="99">
        <v>0</v>
      </c>
      <c r="AV367" s="99">
        <v>141813895.35351601</v>
      </c>
      <c r="AW367" s="99">
        <v>4144.5591396689397</v>
      </c>
      <c r="AX367" s="99">
        <v>303307.20217895502</v>
      </c>
      <c r="AY367" s="99">
        <v>84367964.627929702</v>
      </c>
      <c r="AZ367" s="99">
        <v>29273942.944091801</v>
      </c>
      <c r="BA367" s="99">
        <v>0</v>
      </c>
      <c r="BB367" s="99">
        <v>146225679.99023399</v>
      </c>
      <c r="BC367" s="99">
        <v>23340400.2731934</v>
      </c>
      <c r="BD367" s="99">
        <v>0</v>
      </c>
      <c r="BE367" s="99">
        <v>87627112.509765595</v>
      </c>
      <c r="BF367" s="99">
        <v>0</v>
      </c>
      <c r="BG367" s="99">
        <v>141785383.97656301</v>
      </c>
      <c r="BH367" s="99">
        <v>58472483.406738304</v>
      </c>
      <c r="BI367" s="99">
        <v>0</v>
      </c>
      <c r="BJ367" s="99">
        <v>8577223.1168212909</v>
      </c>
      <c r="BK367" s="99">
        <v>5490177.9008178702</v>
      </c>
      <c r="BL367" s="99">
        <v>0</v>
      </c>
      <c r="BM367" s="99">
        <v>0</v>
      </c>
      <c r="BN367" s="99">
        <v>0</v>
      </c>
      <c r="BO367" s="99">
        <v>0</v>
      </c>
      <c r="BP367" s="99">
        <v>0</v>
      </c>
      <c r="BQ367" s="99">
        <v>0</v>
      </c>
      <c r="BR367" s="99">
        <v>23412579.144775402</v>
      </c>
      <c r="BS367" s="99">
        <v>10922158.5705566</v>
      </c>
      <c r="BT367" s="99">
        <v>0</v>
      </c>
      <c r="BU367" s="99">
        <v>19782901.949707001</v>
      </c>
      <c r="BV367" s="99">
        <v>8931927.9938964806</v>
      </c>
      <c r="BW367" s="99">
        <v>0</v>
      </c>
      <c r="BX367" s="99">
        <v>15913787.1022949</v>
      </c>
      <c r="BY367" s="99">
        <v>0</v>
      </c>
      <c r="BZ367" s="99">
        <v>0</v>
      </c>
      <c r="CA367" s="99">
        <v>379172.760990143</v>
      </c>
      <c r="CB367" s="99">
        <v>25810858.2895508</v>
      </c>
      <c r="CC367" s="99">
        <v>284058579.21484399</v>
      </c>
      <c r="CD367" s="99">
        <v>67031262.15625</v>
      </c>
      <c r="CE367" s="99">
        <v>45518.394454002402</v>
      </c>
      <c r="CF367" s="99">
        <v>9948121.1041259803</v>
      </c>
      <c r="CG367" s="99">
        <v>88092305.621093795</v>
      </c>
      <c r="CH367" s="99">
        <v>0</v>
      </c>
      <c r="CI367" s="99">
        <v>424647.22407150298</v>
      </c>
      <c r="CJ367" s="99">
        <v>35782835.861328103</v>
      </c>
      <c r="CK367" s="99">
        <v>371108038.14453101</v>
      </c>
      <c r="CL367" s="99">
        <v>84436875.799804702</v>
      </c>
      <c r="CM367" s="166">
        <v>517276.61334610003</v>
      </c>
      <c r="CN367" s="166">
        <v>73093996.884765595</v>
      </c>
      <c r="CO367" s="166">
        <v>514174184.73828101</v>
      </c>
      <c r="CP367" s="99">
        <v>84436875.799804702</v>
      </c>
      <c r="CQ367" s="99">
        <v>0</v>
      </c>
      <c r="CR367" s="99">
        <v>0</v>
      </c>
      <c r="CS367" s="99">
        <v>0</v>
      </c>
      <c r="CT367" s="99">
        <v>0</v>
      </c>
      <c r="CU367" s="98">
        <v>49616.199447537001</v>
      </c>
      <c r="CV367" s="98">
        <v>138151.12556819301</v>
      </c>
      <c r="CW367" s="98">
        <v>35758979.39367678</v>
      </c>
      <c r="CX367" s="98">
        <v>372150884.8359378</v>
      </c>
    </row>
    <row r="368" spans="1:102" x14ac:dyDescent="0.2">
      <c r="A368" s="98" t="s">
        <v>56</v>
      </c>
      <c r="B368" s="100">
        <v>42705</v>
      </c>
      <c r="C368" s="99">
        <v>329711.50241470302</v>
      </c>
      <c r="D368" s="99">
        <v>0</v>
      </c>
      <c r="E368" s="99">
        <v>49226.871369361899</v>
      </c>
      <c r="F368" s="99">
        <v>42051.016965389303</v>
      </c>
      <c r="G368" s="99">
        <v>45967.988667488098</v>
      </c>
      <c r="H368" s="99">
        <v>0</v>
      </c>
      <c r="I368" s="99">
        <v>0</v>
      </c>
      <c r="J368" s="99">
        <v>94516.387657165498</v>
      </c>
      <c r="K368" s="99">
        <v>7.45743383921217</v>
      </c>
      <c r="L368" s="99">
        <v>1327.7099140733501</v>
      </c>
      <c r="M368" s="99">
        <v>105423.952767372</v>
      </c>
      <c r="N368" s="99">
        <v>16442.850708484701</v>
      </c>
      <c r="O368" s="99">
        <v>0</v>
      </c>
      <c r="P368" s="99">
        <v>245578.19960594201</v>
      </c>
      <c r="Q368" s="99">
        <v>10589.552352905301</v>
      </c>
      <c r="R368" s="99">
        <v>0</v>
      </c>
      <c r="S368" s="99">
        <v>45903.439375877402</v>
      </c>
      <c r="T368" s="99">
        <v>0</v>
      </c>
      <c r="U368" s="99">
        <v>94442.503818512007</v>
      </c>
      <c r="V368" s="99">
        <v>22213120.596923798</v>
      </c>
      <c r="W368" s="99">
        <v>0</v>
      </c>
      <c r="X368" s="99">
        <v>3313088.5578002902</v>
      </c>
      <c r="Y368" s="99">
        <v>1868033.7929229699</v>
      </c>
      <c r="Z368" s="99">
        <v>9902095.4798584003</v>
      </c>
      <c r="AA368" s="99">
        <v>0</v>
      </c>
      <c r="AB368" s="99">
        <v>0</v>
      </c>
      <c r="AC368" s="99">
        <v>37285914.773925804</v>
      </c>
      <c r="AD368" s="99">
        <v>754.59388286620401</v>
      </c>
      <c r="AE368" s="99">
        <v>19176.075753212001</v>
      </c>
      <c r="AF368" s="99">
        <v>7174161.5391235398</v>
      </c>
      <c r="AG368" s="99">
        <v>3021533.9358520498</v>
      </c>
      <c r="AH368" s="99">
        <v>0</v>
      </c>
      <c r="AI368" s="99">
        <v>13128405.180786099</v>
      </c>
      <c r="AJ368" s="99">
        <v>2253803.0467224098</v>
      </c>
      <c r="AK368" s="99">
        <v>0</v>
      </c>
      <c r="AL368" s="99">
        <v>9909204.1074218806</v>
      </c>
      <c r="AM368" s="99">
        <v>0</v>
      </c>
      <c r="AN368" s="99">
        <v>37286509.453613304</v>
      </c>
      <c r="AO368" s="99">
        <v>247274954.06640601</v>
      </c>
      <c r="AP368" s="99">
        <v>0</v>
      </c>
      <c r="AQ368" s="99">
        <v>34658908.5634766</v>
      </c>
      <c r="AR368" s="99">
        <v>17820520.834228501</v>
      </c>
      <c r="AS368" s="99">
        <v>88029979.038085893</v>
      </c>
      <c r="AT368" s="99">
        <v>0</v>
      </c>
      <c r="AU368" s="99">
        <v>0</v>
      </c>
      <c r="AV368" s="99">
        <v>142385806.49609399</v>
      </c>
      <c r="AW368" s="99">
        <v>2589.8540242016302</v>
      </c>
      <c r="AX368" s="99">
        <v>160396.602958679</v>
      </c>
      <c r="AY368" s="99">
        <v>84371735.788085893</v>
      </c>
      <c r="AZ368" s="99">
        <v>29375966.7036133</v>
      </c>
      <c r="BA368" s="99">
        <v>0</v>
      </c>
      <c r="BB368" s="99">
        <v>145051518.16992199</v>
      </c>
      <c r="BC368" s="99">
        <v>23098044.817382801</v>
      </c>
      <c r="BD368" s="99">
        <v>0</v>
      </c>
      <c r="BE368" s="99">
        <v>88135558.689453095</v>
      </c>
      <c r="BF368" s="99">
        <v>0</v>
      </c>
      <c r="BG368" s="99">
        <v>142414016.01757801</v>
      </c>
      <c r="BH368" s="99">
        <v>58702529.651367202</v>
      </c>
      <c r="BI368" s="99">
        <v>0</v>
      </c>
      <c r="BJ368" s="99">
        <v>8595348.5737304706</v>
      </c>
      <c r="BK368" s="99">
        <v>5551943.1680297898</v>
      </c>
      <c r="BL368" s="99">
        <v>0</v>
      </c>
      <c r="BM368" s="99">
        <v>0</v>
      </c>
      <c r="BN368" s="99">
        <v>0</v>
      </c>
      <c r="BO368" s="99">
        <v>0</v>
      </c>
      <c r="BP368" s="99">
        <v>0</v>
      </c>
      <c r="BQ368" s="99">
        <v>0</v>
      </c>
      <c r="BR368" s="99">
        <v>23434060.006591801</v>
      </c>
      <c r="BS368" s="99">
        <v>10984447.2272949</v>
      </c>
      <c r="BT368" s="99">
        <v>0</v>
      </c>
      <c r="BU368" s="99">
        <v>25203555.619872998</v>
      </c>
      <c r="BV368" s="99">
        <v>8846915.9199218806</v>
      </c>
      <c r="BW368" s="99">
        <v>0</v>
      </c>
      <c r="BX368" s="99">
        <v>17247526.856689502</v>
      </c>
      <c r="BY368" s="99">
        <v>0</v>
      </c>
      <c r="BZ368" s="99">
        <v>0</v>
      </c>
      <c r="CA368" s="99">
        <v>379300.22787857102</v>
      </c>
      <c r="CB368" s="99">
        <v>25636228.981933601</v>
      </c>
      <c r="CC368" s="99">
        <v>281083608.27734399</v>
      </c>
      <c r="CD368" s="99">
        <v>67317362.940429702</v>
      </c>
      <c r="CE368" s="99">
        <v>45972.533961296103</v>
      </c>
      <c r="CF368" s="99">
        <v>9943140.6354980506</v>
      </c>
      <c r="CG368" s="99">
        <v>88438694.267578095</v>
      </c>
      <c r="CH368" s="99">
        <v>0</v>
      </c>
      <c r="CI368" s="99">
        <v>425171.62805557298</v>
      </c>
      <c r="CJ368" s="99">
        <v>35545366.6865234</v>
      </c>
      <c r="CK368" s="99">
        <v>370784026.53515601</v>
      </c>
      <c r="CL368" s="99">
        <v>84636187.479492202</v>
      </c>
      <c r="CM368" s="166">
        <v>518220.20146942098</v>
      </c>
      <c r="CN368" s="166">
        <v>72929525.521484405</v>
      </c>
      <c r="CO368" s="166">
        <v>512099087.90625</v>
      </c>
      <c r="CP368" s="99">
        <v>84636187.479492202</v>
      </c>
      <c r="CQ368" s="99">
        <v>0</v>
      </c>
      <c r="CR368" s="99">
        <v>0</v>
      </c>
      <c r="CS368" s="99">
        <v>0</v>
      </c>
      <c r="CT368" s="99">
        <v>0</v>
      </c>
      <c r="CU368" s="98">
        <v>49238.798019016001</v>
      </c>
      <c r="CV368" s="98">
        <v>138972.72924499499</v>
      </c>
      <c r="CW368" s="98">
        <v>35579369.617431656</v>
      </c>
      <c r="CX368" s="98">
        <v>369522302.54492211</v>
      </c>
    </row>
    <row r="369" spans="1:102" x14ac:dyDescent="0.2">
      <c r="A369" s="98" t="s">
        <v>56</v>
      </c>
      <c r="B369" s="100">
        <v>42795</v>
      </c>
      <c r="C369" s="99">
        <v>330513.10546875</v>
      </c>
      <c r="D369" s="99">
        <v>0</v>
      </c>
      <c r="E369" s="99">
        <v>49953.365251064301</v>
      </c>
      <c r="F369" s="99">
        <v>42876.555068492897</v>
      </c>
      <c r="G369" s="99">
        <v>46207.435850620299</v>
      </c>
      <c r="H369" s="99">
        <v>0</v>
      </c>
      <c r="I369" s="99">
        <v>0</v>
      </c>
      <c r="J369" s="99">
        <v>94669.5422801971</v>
      </c>
      <c r="K369" s="99">
        <v>6.1266536061302803</v>
      </c>
      <c r="L369" s="99">
        <v>1330.0043809264901</v>
      </c>
      <c r="M369" s="99">
        <v>106092.40521717101</v>
      </c>
      <c r="N369" s="99">
        <v>16368.9417074919</v>
      </c>
      <c r="O369" s="99">
        <v>0</v>
      </c>
      <c r="P369" s="99">
        <v>245903.908578873</v>
      </c>
      <c r="Q369" s="99">
        <v>10487.6086709499</v>
      </c>
      <c r="R369" s="99">
        <v>0</v>
      </c>
      <c r="S369" s="99">
        <v>46144.406466007204</v>
      </c>
      <c r="T369" s="99">
        <v>0</v>
      </c>
      <c r="U369" s="99">
        <v>94700.791347503706</v>
      </c>
      <c r="V369" s="99">
        <v>22474249.896972701</v>
      </c>
      <c r="W369" s="99">
        <v>0</v>
      </c>
      <c r="X369" s="99">
        <v>3304466.5945434598</v>
      </c>
      <c r="Y369" s="99">
        <v>1879373.2977142299</v>
      </c>
      <c r="Z369" s="99">
        <v>10039615.2504883</v>
      </c>
      <c r="AA369" s="99">
        <v>0</v>
      </c>
      <c r="AB369" s="99">
        <v>0</v>
      </c>
      <c r="AC369" s="99">
        <v>37448618.748535201</v>
      </c>
      <c r="AD369" s="99">
        <v>651.25647807866301</v>
      </c>
      <c r="AE369" s="99">
        <v>28323.8239593506</v>
      </c>
      <c r="AF369" s="99">
        <v>7263223.8005371103</v>
      </c>
      <c r="AG369" s="99">
        <v>3016877.70239258</v>
      </c>
      <c r="AH369" s="99">
        <v>0</v>
      </c>
      <c r="AI369" s="99">
        <v>13306533.5936279</v>
      </c>
      <c r="AJ369" s="99">
        <v>2259744.3498535198</v>
      </c>
      <c r="AK369" s="99">
        <v>0</v>
      </c>
      <c r="AL369" s="99">
        <v>10007108.916015601</v>
      </c>
      <c r="AM369" s="99">
        <v>0</v>
      </c>
      <c r="AN369" s="99">
        <v>37460408.332519501</v>
      </c>
      <c r="AO369" s="99">
        <v>250727846.15039101</v>
      </c>
      <c r="AP369" s="99">
        <v>0</v>
      </c>
      <c r="AQ369" s="99">
        <v>34659772.060058601</v>
      </c>
      <c r="AR369" s="99">
        <v>17591403.0849609</v>
      </c>
      <c r="AS369" s="99">
        <v>89455392.816406295</v>
      </c>
      <c r="AT369" s="99">
        <v>0</v>
      </c>
      <c r="AU369" s="99">
        <v>0</v>
      </c>
      <c r="AV369" s="99">
        <v>143336766.75</v>
      </c>
      <c r="AW369" s="99">
        <v>2205.2469880282902</v>
      </c>
      <c r="AX369" s="99">
        <v>307916.697341919</v>
      </c>
      <c r="AY369" s="99">
        <v>85239814.350585893</v>
      </c>
      <c r="AZ369" s="99">
        <v>29441765.8439941</v>
      </c>
      <c r="BA369" s="99">
        <v>0</v>
      </c>
      <c r="BB369" s="99">
        <v>148080904.03125</v>
      </c>
      <c r="BC369" s="99">
        <v>23250001.0161133</v>
      </c>
      <c r="BD369" s="99">
        <v>0</v>
      </c>
      <c r="BE369" s="99">
        <v>89259095.625976607</v>
      </c>
      <c r="BF369" s="99">
        <v>0</v>
      </c>
      <c r="BG369" s="99">
        <v>143316144.015625</v>
      </c>
      <c r="BH369" s="99">
        <v>59700958.752441399</v>
      </c>
      <c r="BI369" s="99">
        <v>0</v>
      </c>
      <c r="BJ369" s="99">
        <v>8571681.7218017597</v>
      </c>
      <c r="BK369" s="99">
        <v>5607813.5904540997</v>
      </c>
      <c r="BL369" s="99">
        <v>0</v>
      </c>
      <c r="BM369" s="99">
        <v>0</v>
      </c>
      <c r="BN369" s="99">
        <v>0</v>
      </c>
      <c r="BO369" s="99">
        <v>0</v>
      </c>
      <c r="BP369" s="99">
        <v>0</v>
      </c>
      <c r="BQ369" s="99">
        <v>0</v>
      </c>
      <c r="BR369" s="99">
        <v>23855230.036377002</v>
      </c>
      <c r="BS369" s="99">
        <v>10987268.482177701</v>
      </c>
      <c r="BT369" s="99">
        <v>0</v>
      </c>
      <c r="BU369" s="99">
        <v>25902943.829589799</v>
      </c>
      <c r="BV369" s="99">
        <v>8896652.2802734394</v>
      </c>
      <c r="BW369" s="99">
        <v>0</v>
      </c>
      <c r="BX369" s="99">
        <v>18237935.493652299</v>
      </c>
      <c r="BY369" s="99">
        <v>0</v>
      </c>
      <c r="BZ369" s="99">
        <v>0</v>
      </c>
      <c r="CA369" s="99">
        <v>380183.05029678298</v>
      </c>
      <c r="CB369" s="99">
        <v>25764317.630859401</v>
      </c>
      <c r="CC369" s="99">
        <v>285815402.82421899</v>
      </c>
      <c r="CD369" s="99">
        <v>68235227.146484405</v>
      </c>
      <c r="CE369" s="99">
        <v>46186.489101409898</v>
      </c>
      <c r="CF369" s="99">
        <v>9993582.8372802697</v>
      </c>
      <c r="CG369" s="99">
        <v>89099624.494140595</v>
      </c>
      <c r="CH369" s="99">
        <v>0</v>
      </c>
      <c r="CI369" s="99">
        <v>426410.33485412598</v>
      </c>
      <c r="CJ369" s="99">
        <v>35772016.972656302</v>
      </c>
      <c r="CK369" s="99">
        <v>374157248.50781298</v>
      </c>
      <c r="CL369" s="99">
        <v>85919284.735351607</v>
      </c>
      <c r="CM369" s="166">
        <v>519551.55664443999</v>
      </c>
      <c r="CN369" s="166">
        <v>73193410.471679702</v>
      </c>
      <c r="CO369" s="166">
        <v>517200055.74218798</v>
      </c>
      <c r="CP369" s="99">
        <v>85919284.735351607</v>
      </c>
      <c r="CQ369" s="99">
        <v>0</v>
      </c>
      <c r="CR369" s="99">
        <v>0</v>
      </c>
      <c r="CS369" s="99">
        <v>0</v>
      </c>
      <c r="CT369" s="99">
        <v>0</v>
      </c>
      <c r="CU369" s="98">
        <v>49965.184465616003</v>
      </c>
      <c r="CV369" s="98">
        <v>139312.464074594</v>
      </c>
      <c r="CW369" s="98">
        <v>35757900.468139671</v>
      </c>
      <c r="CX369" s="98">
        <v>374915027.31835961</v>
      </c>
    </row>
    <row r="370" spans="1:102" x14ac:dyDescent="0.2">
      <c r="A370" s="98" t="s">
        <v>56</v>
      </c>
      <c r="B370" s="100">
        <v>42887</v>
      </c>
      <c r="C370" s="99">
        <v>330598.48884582502</v>
      </c>
      <c r="D370" s="99">
        <v>0</v>
      </c>
      <c r="E370" s="99">
        <v>50302.334662914298</v>
      </c>
      <c r="F370" s="99">
        <v>43470.156231880203</v>
      </c>
      <c r="G370" s="99">
        <v>46284.691541671797</v>
      </c>
      <c r="H370" s="99">
        <v>0</v>
      </c>
      <c r="I370" s="99">
        <v>0</v>
      </c>
      <c r="J370" s="99">
        <v>94723.392205238299</v>
      </c>
      <c r="K370" s="99">
        <v>5.6624797738622901</v>
      </c>
      <c r="L370" s="99">
        <v>1259.53473125398</v>
      </c>
      <c r="M370" s="99">
        <v>106261.855230331</v>
      </c>
      <c r="N370" s="99">
        <v>16394.431496143301</v>
      </c>
      <c r="O370" s="99">
        <v>0</v>
      </c>
      <c r="P370" s="99">
        <v>246535.602251053</v>
      </c>
      <c r="Q370" s="99">
        <v>10423.9516603947</v>
      </c>
      <c r="R370" s="99">
        <v>0</v>
      </c>
      <c r="S370" s="99">
        <v>46321.3249616623</v>
      </c>
      <c r="T370" s="99">
        <v>0</v>
      </c>
      <c r="U370" s="99">
        <v>94770.795009612993</v>
      </c>
      <c r="V370" s="99">
        <v>22436454.5224609</v>
      </c>
      <c r="W370" s="99">
        <v>0</v>
      </c>
      <c r="X370" s="99">
        <v>3211976.07458496</v>
      </c>
      <c r="Y370" s="99">
        <v>1860439.1733551</v>
      </c>
      <c r="Z370" s="99">
        <v>9965189.4766845703</v>
      </c>
      <c r="AA370" s="99">
        <v>0</v>
      </c>
      <c r="AB370" s="99">
        <v>0</v>
      </c>
      <c r="AC370" s="99">
        <v>37437837.452636696</v>
      </c>
      <c r="AD370" s="99">
        <v>554.69870135933195</v>
      </c>
      <c r="AE370" s="99">
        <v>20938.957508563999</v>
      </c>
      <c r="AF370" s="99">
        <v>7158107.5974731399</v>
      </c>
      <c r="AG370" s="99">
        <v>3011117.2422485398</v>
      </c>
      <c r="AH370" s="99">
        <v>0</v>
      </c>
      <c r="AI370" s="99">
        <v>13123140.430786099</v>
      </c>
      <c r="AJ370" s="99">
        <v>2236376.48974609</v>
      </c>
      <c r="AK370" s="99">
        <v>0</v>
      </c>
      <c r="AL370" s="99">
        <v>9957666.4835205097</v>
      </c>
      <c r="AM370" s="99">
        <v>0</v>
      </c>
      <c r="AN370" s="99">
        <v>37431576.453125</v>
      </c>
      <c r="AO370" s="99">
        <v>251314177.27734399</v>
      </c>
      <c r="AP370" s="99">
        <v>0</v>
      </c>
      <c r="AQ370" s="99">
        <v>33912050.008300804</v>
      </c>
      <c r="AR370" s="99">
        <v>17820277.419677701</v>
      </c>
      <c r="AS370" s="99">
        <v>89132085.572265595</v>
      </c>
      <c r="AT370" s="99">
        <v>0</v>
      </c>
      <c r="AU370" s="99">
        <v>0</v>
      </c>
      <c r="AV370" s="99">
        <v>143661598.59179699</v>
      </c>
      <c r="AW370" s="99">
        <v>1885.05257983506</v>
      </c>
      <c r="AX370" s="99">
        <v>213150.906862259</v>
      </c>
      <c r="AY370" s="99">
        <v>85066344.526367202</v>
      </c>
      <c r="AZ370" s="99">
        <v>29455326.1083984</v>
      </c>
      <c r="BA370" s="99">
        <v>0</v>
      </c>
      <c r="BB370" s="99">
        <v>146378862.56835899</v>
      </c>
      <c r="BC370" s="99">
        <v>23220524.393310498</v>
      </c>
      <c r="BD370" s="99">
        <v>0</v>
      </c>
      <c r="BE370" s="99">
        <v>89046291.455078095</v>
      </c>
      <c r="BF370" s="99">
        <v>0</v>
      </c>
      <c r="BG370" s="99">
        <v>143669242.38671899</v>
      </c>
      <c r="BH370" s="99">
        <v>59145878.411621101</v>
      </c>
      <c r="BI370" s="99">
        <v>0</v>
      </c>
      <c r="BJ370" s="99">
        <v>8448504.1501464806</v>
      </c>
      <c r="BK370" s="99">
        <v>5555542.3104248</v>
      </c>
      <c r="BL370" s="99">
        <v>0</v>
      </c>
      <c r="BM370" s="99">
        <v>0</v>
      </c>
      <c r="BN370" s="99">
        <v>0</v>
      </c>
      <c r="BO370" s="99">
        <v>0</v>
      </c>
      <c r="BP370" s="99">
        <v>0</v>
      </c>
      <c r="BQ370" s="99">
        <v>0</v>
      </c>
      <c r="BR370" s="99">
        <v>23655009.6240234</v>
      </c>
      <c r="BS370" s="99">
        <v>11001815.7849121</v>
      </c>
      <c r="BT370" s="99">
        <v>0</v>
      </c>
      <c r="BU370" s="99">
        <v>25666273.3198242</v>
      </c>
      <c r="BV370" s="99">
        <v>8885531.2130127009</v>
      </c>
      <c r="BW370" s="99">
        <v>0</v>
      </c>
      <c r="BX370" s="99">
        <v>18524508.412597701</v>
      </c>
      <c r="BY370" s="99">
        <v>0</v>
      </c>
      <c r="BZ370" s="99">
        <v>0</v>
      </c>
      <c r="CA370" s="99">
        <v>380764.08942031901</v>
      </c>
      <c r="CB370" s="99">
        <v>25601493.734375</v>
      </c>
      <c r="CC370" s="99">
        <v>285317183.47656298</v>
      </c>
      <c r="CD370" s="99">
        <v>67606964.478515595</v>
      </c>
      <c r="CE370" s="99">
        <v>46285.645427226998</v>
      </c>
      <c r="CF370" s="99">
        <v>10003865.9957275</v>
      </c>
      <c r="CG370" s="99">
        <v>89512408.165039107</v>
      </c>
      <c r="CH370" s="99">
        <v>0</v>
      </c>
      <c r="CI370" s="99">
        <v>427155.88738250697</v>
      </c>
      <c r="CJ370" s="99">
        <v>35675810.438964799</v>
      </c>
      <c r="CK370" s="99">
        <v>374271024.28125</v>
      </c>
      <c r="CL370" s="99">
        <v>85169908.600585893</v>
      </c>
      <c r="CM370" s="166">
        <v>520326.07004928601</v>
      </c>
      <c r="CN370" s="166">
        <v>73208620.805664107</v>
      </c>
      <c r="CO370" s="166">
        <v>518216173.81640601</v>
      </c>
      <c r="CP370" s="99">
        <v>85169908.600585893</v>
      </c>
      <c r="CQ370" s="99">
        <v>0</v>
      </c>
      <c r="CR370" s="99">
        <v>0</v>
      </c>
      <c r="CS370" s="99">
        <v>0</v>
      </c>
      <c r="CT370" s="99">
        <v>0</v>
      </c>
      <c r="CU370" s="98">
        <v>50304.767603902998</v>
      </c>
      <c r="CV370" s="98">
        <v>139552.82218729201</v>
      </c>
      <c r="CW370" s="98">
        <v>35605359.730102502</v>
      </c>
      <c r="CX370" s="98">
        <v>374829591.6416021</v>
      </c>
    </row>
    <row r="371" spans="1:102" x14ac:dyDescent="0.2">
      <c r="A371" s="98" t="s">
        <v>56</v>
      </c>
      <c r="B371" s="100">
        <v>42979</v>
      </c>
      <c r="C371" s="99">
        <v>332126.34915924101</v>
      </c>
      <c r="D371" s="99">
        <v>0</v>
      </c>
      <c r="E371" s="99">
        <v>50920.839087486303</v>
      </c>
      <c r="F371" s="99">
        <v>44317.424102306402</v>
      </c>
      <c r="G371" s="99">
        <v>47047.309559822097</v>
      </c>
      <c r="H371" s="99">
        <v>0</v>
      </c>
      <c r="I371" s="99">
        <v>0</v>
      </c>
      <c r="J371" s="99">
        <v>94962.066728591904</v>
      </c>
      <c r="K371" s="99">
        <v>5.8963707177899796</v>
      </c>
      <c r="L371" s="99">
        <v>1337.5877203345301</v>
      </c>
      <c r="M371" s="99">
        <v>106980.719231606</v>
      </c>
      <c r="N371" s="99">
        <v>16455.9284384251</v>
      </c>
      <c r="O371" s="99">
        <v>0</v>
      </c>
      <c r="P371" s="99">
        <v>247684.596731186</v>
      </c>
      <c r="Q371" s="99">
        <v>10427.692126750901</v>
      </c>
      <c r="R371" s="99">
        <v>0</v>
      </c>
      <c r="S371" s="99">
        <v>46963.988952636697</v>
      </c>
      <c r="T371" s="99">
        <v>0</v>
      </c>
      <c r="U371" s="99">
        <v>94998.859167098999</v>
      </c>
      <c r="V371" s="99">
        <v>22508562.645263702</v>
      </c>
      <c r="W371" s="99">
        <v>0</v>
      </c>
      <c r="X371" s="99">
        <v>3189884.5119628902</v>
      </c>
      <c r="Y371" s="99">
        <v>1859795.6562805199</v>
      </c>
      <c r="Z371" s="99">
        <v>10034321.3723145</v>
      </c>
      <c r="AA371" s="99">
        <v>0</v>
      </c>
      <c r="AB371" s="99">
        <v>0</v>
      </c>
      <c r="AC371" s="99">
        <v>37270985.171386696</v>
      </c>
      <c r="AD371" s="99">
        <v>554.92171955108597</v>
      </c>
      <c r="AE371" s="99">
        <v>29431.886912584301</v>
      </c>
      <c r="AF371" s="99">
        <v>7163914.2593383798</v>
      </c>
      <c r="AG371" s="99">
        <v>3016237.85629272</v>
      </c>
      <c r="AH371" s="99">
        <v>0</v>
      </c>
      <c r="AI371" s="99">
        <v>13125085.3664551</v>
      </c>
      <c r="AJ371" s="99">
        <v>2254740.4639282199</v>
      </c>
      <c r="AK371" s="99">
        <v>0</v>
      </c>
      <c r="AL371" s="99">
        <v>10035211.1520996</v>
      </c>
      <c r="AM371" s="99">
        <v>0</v>
      </c>
      <c r="AN371" s="99">
        <v>37260505.312988304</v>
      </c>
      <c r="AO371" s="99">
        <v>252177626.015625</v>
      </c>
      <c r="AP371" s="99">
        <v>0</v>
      </c>
      <c r="AQ371" s="99">
        <v>33736313.981445298</v>
      </c>
      <c r="AR371" s="99">
        <v>17919141.550292999</v>
      </c>
      <c r="AS371" s="99">
        <v>90321436.271484405</v>
      </c>
      <c r="AT371" s="99">
        <v>0</v>
      </c>
      <c r="AU371" s="99">
        <v>0</v>
      </c>
      <c r="AV371" s="99">
        <v>143842152.14648399</v>
      </c>
      <c r="AW371" s="99">
        <v>1923.6157365292299</v>
      </c>
      <c r="AX371" s="99">
        <v>356370.58587646502</v>
      </c>
      <c r="AY371" s="99">
        <v>85303590.125976607</v>
      </c>
      <c r="AZ371" s="99">
        <v>29597022.286865201</v>
      </c>
      <c r="BA371" s="99">
        <v>0</v>
      </c>
      <c r="BB371" s="99">
        <v>146916688.45703101</v>
      </c>
      <c r="BC371" s="99">
        <v>23427290.262207001</v>
      </c>
      <c r="BD371" s="99">
        <v>0</v>
      </c>
      <c r="BE371" s="99">
        <v>90138268.518554702</v>
      </c>
      <c r="BF371" s="99">
        <v>0</v>
      </c>
      <c r="BG371" s="99">
        <v>143841100.32031301</v>
      </c>
      <c r="BH371" s="99">
        <v>59317894.016113304</v>
      </c>
      <c r="BI371" s="99">
        <v>0</v>
      </c>
      <c r="BJ371" s="99">
        <v>8351094.2686767597</v>
      </c>
      <c r="BK371" s="99">
        <v>5518933.3867797898</v>
      </c>
      <c r="BL371" s="99">
        <v>0</v>
      </c>
      <c r="BM371" s="99">
        <v>0</v>
      </c>
      <c r="BN371" s="99">
        <v>0</v>
      </c>
      <c r="BO371" s="99">
        <v>0</v>
      </c>
      <c r="BP371" s="99">
        <v>0</v>
      </c>
      <c r="BQ371" s="99">
        <v>0</v>
      </c>
      <c r="BR371" s="99">
        <v>23823412.200683601</v>
      </c>
      <c r="BS371" s="99">
        <v>11045788.967041001</v>
      </c>
      <c r="BT371" s="99">
        <v>0</v>
      </c>
      <c r="BU371" s="99">
        <v>19590905.299804699</v>
      </c>
      <c r="BV371" s="99">
        <v>8964199.8135986291</v>
      </c>
      <c r="BW371" s="99">
        <v>0</v>
      </c>
      <c r="BX371" s="99">
        <v>16211015.0618896</v>
      </c>
      <c r="BY371" s="99">
        <v>0</v>
      </c>
      <c r="BZ371" s="99">
        <v>0</v>
      </c>
      <c r="CA371" s="99">
        <v>383084.33770370501</v>
      </c>
      <c r="CB371" s="99">
        <v>25673256.482421901</v>
      </c>
      <c r="CC371" s="99">
        <v>286407067.36328101</v>
      </c>
      <c r="CD371" s="99">
        <v>67730768.100585893</v>
      </c>
      <c r="CE371" s="99">
        <v>47069.325295925097</v>
      </c>
      <c r="CF371" s="99">
        <v>10080540.861694301</v>
      </c>
      <c r="CG371" s="99">
        <v>90627255.584960893</v>
      </c>
      <c r="CH371" s="99">
        <v>0</v>
      </c>
      <c r="CI371" s="99">
        <v>430148.52287674003</v>
      </c>
      <c r="CJ371" s="99">
        <v>35840495.255371101</v>
      </c>
      <c r="CK371" s="99">
        <v>376158228.96093798</v>
      </c>
      <c r="CL371" s="99">
        <v>85370393.5234375</v>
      </c>
      <c r="CM371" s="166">
        <v>523579.52632904099</v>
      </c>
      <c r="CN371" s="166">
        <v>73269844.353515595</v>
      </c>
      <c r="CO371" s="166">
        <v>522122818.19140601</v>
      </c>
      <c r="CP371" s="99">
        <v>85370393.5234375</v>
      </c>
      <c r="CQ371" s="99">
        <v>0</v>
      </c>
      <c r="CR371" s="99">
        <v>0</v>
      </c>
      <c r="CS371" s="99">
        <v>0</v>
      </c>
      <c r="CT371" s="99">
        <v>0</v>
      </c>
      <c r="CU371" s="98">
        <v>50918.726252934997</v>
      </c>
      <c r="CV371" s="98">
        <v>140455.09029955199</v>
      </c>
      <c r="CW371" s="98">
        <v>35753797.344116203</v>
      </c>
      <c r="CX371" s="98">
        <v>377034322.94824189</v>
      </c>
    </row>
    <row r="372" spans="1:102" x14ac:dyDescent="0.2">
      <c r="A372" s="98" t="s">
        <v>56</v>
      </c>
      <c r="B372" s="100">
        <v>43070</v>
      </c>
      <c r="C372" s="99">
        <v>332979.272239685</v>
      </c>
      <c r="D372" s="99">
        <v>0</v>
      </c>
      <c r="E372" s="99">
        <v>51921.850073814399</v>
      </c>
      <c r="F372" s="99">
        <v>45427.809483528101</v>
      </c>
      <c r="G372" s="99">
        <v>47222.314105033904</v>
      </c>
      <c r="H372" s="99">
        <v>0</v>
      </c>
      <c r="I372" s="99">
        <v>0</v>
      </c>
      <c r="J372" s="99">
        <v>94742.933856964097</v>
      </c>
      <c r="K372" s="99">
        <v>5.2841153182089302</v>
      </c>
      <c r="L372" s="99">
        <v>1357.78163054585</v>
      </c>
      <c r="M372" s="99">
        <v>107990.080202103</v>
      </c>
      <c r="N372" s="99">
        <v>16407.216635704001</v>
      </c>
      <c r="O372" s="99">
        <v>0</v>
      </c>
      <c r="P372" s="99">
        <v>248939.33431243899</v>
      </c>
      <c r="Q372" s="99">
        <v>10532.1787282228</v>
      </c>
      <c r="R372" s="99">
        <v>0</v>
      </c>
      <c r="S372" s="99">
        <v>47130.329826831803</v>
      </c>
      <c r="T372" s="99">
        <v>0</v>
      </c>
      <c r="U372" s="99">
        <v>94588.620368003802</v>
      </c>
      <c r="V372" s="99">
        <v>22596059.8120117</v>
      </c>
      <c r="W372" s="99">
        <v>0</v>
      </c>
      <c r="X372" s="99">
        <v>3247151.6814270001</v>
      </c>
      <c r="Y372" s="99">
        <v>1918798.20828247</v>
      </c>
      <c r="Z372" s="99">
        <v>10160928.728881801</v>
      </c>
      <c r="AA372" s="99">
        <v>0</v>
      </c>
      <c r="AB372" s="99">
        <v>0</v>
      </c>
      <c r="AC372" s="99">
        <v>37467702.508300804</v>
      </c>
      <c r="AD372" s="99">
        <v>568.36928774416401</v>
      </c>
      <c r="AE372" s="99">
        <v>23020.513615846601</v>
      </c>
      <c r="AF372" s="99">
        <v>7246307.6149902297</v>
      </c>
      <c r="AG372" s="99">
        <v>3027080.16766357</v>
      </c>
      <c r="AH372" s="99">
        <v>0</v>
      </c>
      <c r="AI372" s="99">
        <v>13286754.2385254</v>
      </c>
      <c r="AJ372" s="99">
        <v>2273025.9898376502</v>
      </c>
      <c r="AK372" s="99">
        <v>0</v>
      </c>
      <c r="AL372" s="99">
        <v>10179551.5197754</v>
      </c>
      <c r="AM372" s="99">
        <v>0</v>
      </c>
      <c r="AN372" s="99">
        <v>37473337.330566399</v>
      </c>
      <c r="AO372" s="99">
        <v>254406961.91601601</v>
      </c>
      <c r="AP372" s="99">
        <v>0</v>
      </c>
      <c r="AQ372" s="99">
        <v>34316645.390625</v>
      </c>
      <c r="AR372" s="99">
        <v>18306768.658447299</v>
      </c>
      <c r="AS372" s="99">
        <v>91510015.602539107</v>
      </c>
      <c r="AT372" s="99">
        <v>0</v>
      </c>
      <c r="AU372" s="99">
        <v>0</v>
      </c>
      <c r="AV372" s="99">
        <v>144520844.50585899</v>
      </c>
      <c r="AW372" s="99">
        <v>1978.0359316766301</v>
      </c>
      <c r="AX372" s="99">
        <v>276377.87008285499</v>
      </c>
      <c r="AY372" s="99">
        <v>86627206.675781295</v>
      </c>
      <c r="AZ372" s="99">
        <v>29666191.248779301</v>
      </c>
      <c r="BA372" s="99">
        <v>0</v>
      </c>
      <c r="BB372" s="99">
        <v>148686644.69140601</v>
      </c>
      <c r="BC372" s="99">
        <v>23681889.980224598</v>
      </c>
      <c r="BD372" s="99">
        <v>0</v>
      </c>
      <c r="BE372" s="99">
        <v>91817700.444335893</v>
      </c>
      <c r="BF372" s="99">
        <v>0</v>
      </c>
      <c r="BG372" s="99">
        <v>144566578.703125</v>
      </c>
      <c r="BH372" s="99">
        <v>60135867.775390603</v>
      </c>
      <c r="BI372" s="99">
        <v>0</v>
      </c>
      <c r="BJ372" s="99">
        <v>8414498.2186279297</v>
      </c>
      <c r="BK372" s="99">
        <v>5638705.7869873</v>
      </c>
      <c r="BL372" s="99">
        <v>0</v>
      </c>
      <c r="BM372" s="99">
        <v>0</v>
      </c>
      <c r="BN372" s="99">
        <v>0</v>
      </c>
      <c r="BO372" s="99">
        <v>0</v>
      </c>
      <c r="BP372" s="99">
        <v>0</v>
      </c>
      <c r="BQ372" s="99">
        <v>0</v>
      </c>
      <c r="BR372" s="99">
        <v>24159140.5627441</v>
      </c>
      <c r="BS372" s="99">
        <v>11069781.0080566</v>
      </c>
      <c r="BT372" s="99">
        <v>0</v>
      </c>
      <c r="BU372" s="99">
        <v>25593267.189697299</v>
      </c>
      <c r="BV372" s="99">
        <v>9021658.2697753906</v>
      </c>
      <c r="BW372" s="99">
        <v>0</v>
      </c>
      <c r="BX372" s="99">
        <v>17832055.1552734</v>
      </c>
      <c r="BY372" s="99">
        <v>0</v>
      </c>
      <c r="BZ372" s="99">
        <v>0</v>
      </c>
      <c r="CA372" s="99">
        <v>385291.99307251</v>
      </c>
      <c r="CB372" s="99">
        <v>26009099.214599598</v>
      </c>
      <c r="CC372" s="99">
        <v>289189252.73828101</v>
      </c>
      <c r="CD372" s="99">
        <v>68493562.71875</v>
      </c>
      <c r="CE372" s="99">
        <v>47227.348399639101</v>
      </c>
      <c r="CF372" s="99">
        <v>10149300.223998999</v>
      </c>
      <c r="CG372" s="99">
        <v>91527793.699218795</v>
      </c>
      <c r="CH372" s="99">
        <v>0</v>
      </c>
      <c r="CI372" s="99">
        <v>432319.75447082502</v>
      </c>
      <c r="CJ372" s="99">
        <v>36052030.066406302</v>
      </c>
      <c r="CK372" s="99">
        <v>382607777.53125</v>
      </c>
      <c r="CL372" s="99">
        <v>86491063.595703095</v>
      </c>
      <c r="CM372" s="166">
        <v>525685.98871612502</v>
      </c>
      <c r="CN372" s="166">
        <v>73558439.990234405</v>
      </c>
      <c r="CO372" s="166">
        <v>524908279.76953101</v>
      </c>
      <c r="CP372" s="99">
        <v>86491063.595703095</v>
      </c>
      <c r="CQ372" s="99">
        <v>0</v>
      </c>
      <c r="CR372" s="99">
        <v>0</v>
      </c>
      <c r="CS372" s="99">
        <v>0</v>
      </c>
      <c r="CT372" s="99">
        <v>0</v>
      </c>
      <c r="CU372" s="98">
        <v>51930.812569173999</v>
      </c>
      <c r="CV372" s="98">
        <v>140441.551315677</v>
      </c>
      <c r="CW372" s="98">
        <v>36158399.438598596</v>
      </c>
      <c r="CX372" s="98">
        <v>380717046.43749982</v>
      </c>
    </row>
    <row r="373" spans="1:102" x14ac:dyDescent="0.2">
      <c r="A373" s="98" t="s">
        <v>56</v>
      </c>
      <c r="B373" s="100">
        <v>43160</v>
      </c>
      <c r="C373" s="99">
        <v>331061.02499389602</v>
      </c>
      <c r="D373" s="99">
        <v>0</v>
      </c>
      <c r="E373" s="99">
        <v>52458.893260479002</v>
      </c>
      <c r="F373" s="99">
        <v>46049.150821685798</v>
      </c>
      <c r="G373" s="99">
        <v>47153.442447662397</v>
      </c>
      <c r="H373" s="99">
        <v>0</v>
      </c>
      <c r="I373" s="99">
        <v>0</v>
      </c>
      <c r="J373" s="99">
        <v>94808.903652191206</v>
      </c>
      <c r="K373" s="99">
        <v>5.0978366652270797</v>
      </c>
      <c r="L373" s="99">
        <v>1357.0944721400699</v>
      </c>
      <c r="M373" s="99">
        <v>106695.34301376301</v>
      </c>
      <c r="N373" s="99">
        <v>16476.327858447999</v>
      </c>
      <c r="O373" s="99">
        <v>0</v>
      </c>
      <c r="P373" s="99">
        <v>248220.96826553301</v>
      </c>
      <c r="Q373" s="99">
        <v>10517.736720561999</v>
      </c>
      <c r="R373" s="99">
        <v>0</v>
      </c>
      <c r="S373" s="99">
        <v>47087.650972843199</v>
      </c>
      <c r="T373" s="99">
        <v>0</v>
      </c>
      <c r="U373" s="99">
        <v>94884.190943718</v>
      </c>
      <c r="V373" s="99">
        <v>22524929.669433601</v>
      </c>
      <c r="W373" s="99">
        <v>0</v>
      </c>
      <c r="X373" s="99">
        <v>3145811.8571777302</v>
      </c>
      <c r="Y373" s="99">
        <v>1899410.7727508501</v>
      </c>
      <c r="Z373" s="99">
        <v>10090713.330322299</v>
      </c>
      <c r="AA373" s="99">
        <v>0</v>
      </c>
      <c r="AB373" s="99">
        <v>0</v>
      </c>
      <c r="AC373" s="99">
        <v>37527356.359863304</v>
      </c>
      <c r="AD373" s="99">
        <v>568.825922876596</v>
      </c>
      <c r="AE373" s="99">
        <v>22039.281045198401</v>
      </c>
      <c r="AF373" s="99">
        <v>7144101.6165771503</v>
      </c>
      <c r="AG373" s="99">
        <v>3056940.3495483398</v>
      </c>
      <c r="AH373" s="99">
        <v>0</v>
      </c>
      <c r="AI373" s="99">
        <v>13037151.2196045</v>
      </c>
      <c r="AJ373" s="99">
        <v>2268030.5635070801</v>
      </c>
      <c r="AK373" s="99">
        <v>0</v>
      </c>
      <c r="AL373" s="99">
        <v>10051039.6630859</v>
      </c>
      <c r="AM373" s="99">
        <v>0</v>
      </c>
      <c r="AN373" s="99">
        <v>37547690.581542999</v>
      </c>
      <c r="AO373" s="99">
        <v>255178790.01367199</v>
      </c>
      <c r="AP373" s="99">
        <v>0</v>
      </c>
      <c r="AQ373" s="99">
        <v>33385768.910156298</v>
      </c>
      <c r="AR373" s="99">
        <v>18291905.536865201</v>
      </c>
      <c r="AS373" s="99">
        <v>91554742.489257798</v>
      </c>
      <c r="AT373" s="99">
        <v>0</v>
      </c>
      <c r="AU373" s="99">
        <v>0</v>
      </c>
      <c r="AV373" s="99">
        <v>145623314.12304699</v>
      </c>
      <c r="AW373" s="99">
        <v>1966.4183606654401</v>
      </c>
      <c r="AX373" s="99">
        <v>240191.78578567499</v>
      </c>
      <c r="AY373" s="99">
        <v>86430924.288085893</v>
      </c>
      <c r="AZ373" s="99">
        <v>30137038.920166001</v>
      </c>
      <c r="BA373" s="99">
        <v>0</v>
      </c>
      <c r="BB373" s="99">
        <v>147401250.11328101</v>
      </c>
      <c r="BC373" s="99">
        <v>23848629.573242199</v>
      </c>
      <c r="BD373" s="99">
        <v>0</v>
      </c>
      <c r="BE373" s="99">
        <v>91254004.911132798</v>
      </c>
      <c r="BF373" s="99">
        <v>0</v>
      </c>
      <c r="BG373" s="99">
        <v>145687449.6875</v>
      </c>
      <c r="BH373" s="99">
        <v>59845430.7353516</v>
      </c>
      <c r="BI373" s="99">
        <v>0</v>
      </c>
      <c r="BJ373" s="99">
        <v>8291292.0629882803</v>
      </c>
      <c r="BK373" s="99">
        <v>5653679.18676758</v>
      </c>
      <c r="BL373" s="99">
        <v>0</v>
      </c>
      <c r="BM373" s="99">
        <v>0</v>
      </c>
      <c r="BN373" s="99">
        <v>0</v>
      </c>
      <c r="BO373" s="99">
        <v>0</v>
      </c>
      <c r="BP373" s="99">
        <v>0</v>
      </c>
      <c r="BQ373" s="99">
        <v>0</v>
      </c>
      <c r="BR373" s="99">
        <v>24018303.605224598</v>
      </c>
      <c r="BS373" s="99">
        <v>11165437.1556396</v>
      </c>
      <c r="BT373" s="99">
        <v>0</v>
      </c>
      <c r="BU373" s="99">
        <v>25346689.519775402</v>
      </c>
      <c r="BV373" s="99">
        <v>9020898.9151611291</v>
      </c>
      <c r="BW373" s="99">
        <v>0</v>
      </c>
      <c r="BX373" s="99">
        <v>18404239.253662098</v>
      </c>
      <c r="BY373" s="99">
        <v>0</v>
      </c>
      <c r="BZ373" s="99">
        <v>0</v>
      </c>
      <c r="CA373" s="99">
        <v>383340.67571258498</v>
      </c>
      <c r="CB373" s="99">
        <v>25608731.447509799</v>
      </c>
      <c r="CC373" s="99">
        <v>288987994.58984399</v>
      </c>
      <c r="CD373" s="99">
        <v>68111151.665039107</v>
      </c>
      <c r="CE373" s="99">
        <v>47117.374570846601</v>
      </c>
      <c r="CF373" s="99">
        <v>10116910.230957</v>
      </c>
      <c r="CG373" s="99">
        <v>91914441.057617202</v>
      </c>
      <c r="CH373" s="99">
        <v>0</v>
      </c>
      <c r="CI373" s="99">
        <v>430597.12379837001</v>
      </c>
      <c r="CJ373" s="99">
        <v>35768017.023925804</v>
      </c>
      <c r="CK373" s="99">
        <v>379874535.734375</v>
      </c>
      <c r="CL373" s="99">
        <v>85923279.3671875</v>
      </c>
      <c r="CM373" s="166">
        <v>523755.93717193598</v>
      </c>
      <c r="CN373" s="166">
        <v>73292858.846679702</v>
      </c>
      <c r="CO373" s="166">
        <v>526328034.21484399</v>
      </c>
      <c r="CP373" s="99">
        <v>85923279.3671875</v>
      </c>
      <c r="CQ373" s="99">
        <v>0</v>
      </c>
      <c r="CR373" s="99">
        <v>0</v>
      </c>
      <c r="CS373" s="99">
        <v>0</v>
      </c>
      <c r="CT373" s="99">
        <v>0</v>
      </c>
      <c r="CU373" s="98">
        <v>52470.878904031</v>
      </c>
      <c r="CV373" s="98">
        <v>140351.62969261999</v>
      </c>
      <c r="CW373" s="98">
        <v>35725641.678466797</v>
      </c>
      <c r="CX373" s="98">
        <v>380902435.64746118</v>
      </c>
    </row>
    <row r="374" spans="1:102" x14ac:dyDescent="0.2">
      <c r="A374" s="98" t="s">
        <v>56</v>
      </c>
      <c r="B374" s="100">
        <v>43252</v>
      </c>
      <c r="C374" s="99">
        <v>332072.66213226301</v>
      </c>
      <c r="D374" s="99">
        <v>0</v>
      </c>
      <c r="E374" s="99">
        <v>53354.438659667998</v>
      </c>
      <c r="F374" s="99">
        <v>47229.092461109198</v>
      </c>
      <c r="G374" s="99">
        <v>46867.410534858704</v>
      </c>
      <c r="H374" s="99">
        <v>0</v>
      </c>
      <c r="I374" s="99">
        <v>0</v>
      </c>
      <c r="J374" s="99">
        <v>94686.752206802397</v>
      </c>
      <c r="K374" s="99">
        <v>4.75241737480974</v>
      </c>
      <c r="L374" s="99">
        <v>1304.36753259599</v>
      </c>
      <c r="M374" s="99">
        <v>107706.199440002</v>
      </c>
      <c r="N374" s="99">
        <v>16481.961452484102</v>
      </c>
      <c r="O374" s="99">
        <v>0</v>
      </c>
      <c r="P374" s="99">
        <v>249422.645820618</v>
      </c>
      <c r="Q374" s="99">
        <v>10553.1465550661</v>
      </c>
      <c r="R374" s="99">
        <v>0</v>
      </c>
      <c r="S374" s="99">
        <v>46959.0927262306</v>
      </c>
      <c r="T374" s="99">
        <v>0</v>
      </c>
      <c r="U374" s="99">
        <v>94754.944002151504</v>
      </c>
      <c r="V374" s="99">
        <v>22444998.270752002</v>
      </c>
      <c r="W374" s="99">
        <v>0</v>
      </c>
      <c r="X374" s="99">
        <v>3149539.1663513202</v>
      </c>
      <c r="Y374" s="99">
        <v>1939087.51127625</v>
      </c>
      <c r="Z374" s="99">
        <v>10033553.1945801</v>
      </c>
      <c r="AA374" s="99">
        <v>0</v>
      </c>
      <c r="AB374" s="99">
        <v>0</v>
      </c>
      <c r="AC374" s="99">
        <v>37333464.161621101</v>
      </c>
      <c r="AD374" s="99">
        <v>530.42368761450098</v>
      </c>
      <c r="AE374" s="99">
        <v>27533.606670856501</v>
      </c>
      <c r="AF374" s="99">
        <v>7180001.6293334998</v>
      </c>
      <c r="AG374" s="99">
        <v>3062381.5078430199</v>
      </c>
      <c r="AH374" s="99">
        <v>0</v>
      </c>
      <c r="AI374" s="99">
        <v>13064282.0187988</v>
      </c>
      <c r="AJ374" s="99">
        <v>2274196.59292603</v>
      </c>
      <c r="AK374" s="99">
        <v>0</v>
      </c>
      <c r="AL374" s="99">
        <v>10031188.5578613</v>
      </c>
      <c r="AM374" s="99">
        <v>0</v>
      </c>
      <c r="AN374" s="99">
        <v>37321244.1875</v>
      </c>
      <c r="AO374" s="99">
        <v>255726281.82226601</v>
      </c>
      <c r="AP374" s="99">
        <v>0</v>
      </c>
      <c r="AQ374" s="99">
        <v>33449127.393310498</v>
      </c>
      <c r="AR374" s="99">
        <v>18760954.392822299</v>
      </c>
      <c r="AS374" s="99">
        <v>91412849.302734405</v>
      </c>
      <c r="AT374" s="99">
        <v>0</v>
      </c>
      <c r="AU374" s="99">
        <v>0</v>
      </c>
      <c r="AV374" s="99">
        <v>146034493.75390601</v>
      </c>
      <c r="AW374" s="99">
        <v>1834.01285733283</v>
      </c>
      <c r="AX374" s="99">
        <v>297013.62162017799</v>
      </c>
      <c r="AY374" s="99">
        <v>86761480.500976607</v>
      </c>
      <c r="AZ374" s="99">
        <v>30381244.957031298</v>
      </c>
      <c r="BA374" s="99">
        <v>0</v>
      </c>
      <c r="BB374" s="99">
        <v>148306132.625</v>
      </c>
      <c r="BC374" s="99">
        <v>24034057.6325684</v>
      </c>
      <c r="BD374" s="99">
        <v>0</v>
      </c>
      <c r="BE374" s="99">
        <v>91376024.380859405</v>
      </c>
      <c r="BF374" s="99">
        <v>0</v>
      </c>
      <c r="BG374" s="99">
        <v>145935933.38085899</v>
      </c>
      <c r="BH374" s="99">
        <v>60143763.972167999</v>
      </c>
      <c r="BI374" s="99">
        <v>0</v>
      </c>
      <c r="BJ374" s="99">
        <v>8315035.4380493201</v>
      </c>
      <c r="BK374" s="99">
        <v>5821590.5427856399</v>
      </c>
      <c r="BL374" s="99">
        <v>0</v>
      </c>
      <c r="BM374" s="99">
        <v>0</v>
      </c>
      <c r="BN374" s="99">
        <v>0</v>
      </c>
      <c r="BO374" s="99">
        <v>0</v>
      </c>
      <c r="BP374" s="99">
        <v>0</v>
      </c>
      <c r="BQ374" s="99">
        <v>0</v>
      </c>
      <c r="BR374" s="99">
        <v>24258022.051757801</v>
      </c>
      <c r="BS374" s="99">
        <v>11225462.588134799</v>
      </c>
      <c r="BT374" s="99">
        <v>0</v>
      </c>
      <c r="BU374" s="99">
        <v>25548473.849609401</v>
      </c>
      <c r="BV374" s="99">
        <v>9069888.4007568397</v>
      </c>
      <c r="BW374" s="99">
        <v>0</v>
      </c>
      <c r="BX374" s="99">
        <v>18728981.302490201</v>
      </c>
      <c r="BY374" s="99">
        <v>0</v>
      </c>
      <c r="BZ374" s="99">
        <v>0</v>
      </c>
      <c r="CA374" s="99">
        <v>385216.40630340599</v>
      </c>
      <c r="CB374" s="99">
        <v>25629374.8522949</v>
      </c>
      <c r="CC374" s="99">
        <v>290506044.50781298</v>
      </c>
      <c r="CD374" s="99">
        <v>68497749.485351607</v>
      </c>
      <c r="CE374" s="99">
        <v>46866.0700345039</v>
      </c>
      <c r="CF374" s="99">
        <v>10010944.724853501</v>
      </c>
      <c r="CG374" s="99">
        <v>91240863.503906295</v>
      </c>
      <c r="CH374" s="99">
        <v>0</v>
      </c>
      <c r="CI374" s="99">
        <v>432174.40934753401</v>
      </c>
      <c r="CJ374" s="99">
        <v>35741295.589843802</v>
      </c>
      <c r="CK374" s="99">
        <v>381501124.71875</v>
      </c>
      <c r="CL374" s="99">
        <v>86227765.841796905</v>
      </c>
      <c r="CM374" s="166">
        <v>525241.93117523205</v>
      </c>
      <c r="CN374" s="166">
        <v>73246197.3125</v>
      </c>
      <c r="CO374" s="166">
        <v>528685475.03515601</v>
      </c>
      <c r="CP374" s="99">
        <v>86227765.841796905</v>
      </c>
      <c r="CQ374" s="99">
        <v>0</v>
      </c>
      <c r="CR374" s="99">
        <v>0</v>
      </c>
      <c r="CS374" s="99">
        <v>0</v>
      </c>
      <c r="CT374" s="99">
        <v>0</v>
      </c>
      <c r="CU374" s="98">
        <v>53359.352090105996</v>
      </c>
      <c r="CV374" s="98">
        <v>140018.595877104</v>
      </c>
      <c r="CW374" s="98">
        <v>35640319.5771484</v>
      </c>
      <c r="CX374" s="98">
        <v>381746908.01171929</v>
      </c>
    </row>
    <row r="375" spans="1:102" x14ac:dyDescent="0.2">
      <c r="A375" s="98" t="s">
        <v>56</v>
      </c>
      <c r="B375" s="100">
        <v>43344</v>
      </c>
      <c r="C375" s="99">
        <v>332587.56596755999</v>
      </c>
      <c r="D375" s="99">
        <v>0</v>
      </c>
      <c r="E375" s="99">
        <v>54340.517131328597</v>
      </c>
      <c r="F375" s="99">
        <v>48574.168848037698</v>
      </c>
      <c r="G375" s="99">
        <v>47063.804403781898</v>
      </c>
      <c r="H375" s="99">
        <v>0</v>
      </c>
      <c r="I375" s="99">
        <v>0</v>
      </c>
      <c r="J375" s="99">
        <v>94404.291584968596</v>
      </c>
      <c r="K375" s="99">
        <v>4.9083667518571001</v>
      </c>
      <c r="L375" s="99">
        <v>1385.2285777777399</v>
      </c>
      <c r="M375" s="99">
        <v>107848.28075981099</v>
      </c>
      <c r="N375" s="99">
        <v>16416.242758750901</v>
      </c>
      <c r="O375" s="99">
        <v>0</v>
      </c>
      <c r="P375" s="99">
        <v>250262.217628479</v>
      </c>
      <c r="Q375" s="99">
        <v>10574.674434185001</v>
      </c>
      <c r="R375" s="99">
        <v>0</v>
      </c>
      <c r="S375" s="99">
        <v>46983.324146747596</v>
      </c>
      <c r="T375" s="99">
        <v>0</v>
      </c>
      <c r="U375" s="99">
        <v>94439.799684524507</v>
      </c>
      <c r="V375" s="99">
        <v>22651067.751220699</v>
      </c>
      <c r="W375" s="99">
        <v>0</v>
      </c>
      <c r="X375" s="99">
        <v>3110229.6746215802</v>
      </c>
      <c r="Y375" s="99">
        <v>1938016.9881897001</v>
      </c>
      <c r="Z375" s="99">
        <v>10079508.319213901</v>
      </c>
      <c r="AA375" s="99">
        <v>0</v>
      </c>
      <c r="AB375" s="99">
        <v>0</v>
      </c>
      <c r="AC375" s="99">
        <v>37280339.212890603</v>
      </c>
      <c r="AD375" s="99">
        <v>532.610257178545</v>
      </c>
      <c r="AE375" s="99">
        <v>35957.592225074797</v>
      </c>
      <c r="AF375" s="99">
        <v>7160788.7695922898</v>
      </c>
      <c r="AG375" s="99">
        <v>3078678.0936584501</v>
      </c>
      <c r="AH375" s="99">
        <v>0</v>
      </c>
      <c r="AI375" s="99">
        <v>13089496.65625</v>
      </c>
      <c r="AJ375" s="99">
        <v>2276540.2757873498</v>
      </c>
      <c r="AK375" s="99">
        <v>0</v>
      </c>
      <c r="AL375" s="99">
        <v>10080690.1674805</v>
      </c>
      <c r="AM375" s="99">
        <v>0</v>
      </c>
      <c r="AN375" s="99">
        <v>37261787.584472701</v>
      </c>
      <c r="AO375" s="99">
        <v>258769390.92578101</v>
      </c>
      <c r="AP375" s="99">
        <v>0</v>
      </c>
      <c r="AQ375" s="99">
        <v>33350575.978515599</v>
      </c>
      <c r="AR375" s="99">
        <v>18958985.800781298</v>
      </c>
      <c r="AS375" s="99">
        <v>92617891.139648393</v>
      </c>
      <c r="AT375" s="99">
        <v>0</v>
      </c>
      <c r="AU375" s="99">
        <v>0</v>
      </c>
      <c r="AV375" s="99">
        <v>146030624.97265601</v>
      </c>
      <c r="AW375" s="99">
        <v>1890.98097448051</v>
      </c>
      <c r="AX375" s="99">
        <v>423773.31518936198</v>
      </c>
      <c r="AY375" s="99">
        <v>87349749.450195298</v>
      </c>
      <c r="AZ375" s="99">
        <v>30677376.001220699</v>
      </c>
      <c r="BA375" s="99">
        <v>0</v>
      </c>
      <c r="BB375" s="99">
        <v>149038550.68359399</v>
      </c>
      <c r="BC375" s="99">
        <v>24122783.209472701</v>
      </c>
      <c r="BD375" s="99">
        <v>0</v>
      </c>
      <c r="BE375" s="99">
        <v>92382241.787109405</v>
      </c>
      <c r="BF375" s="99">
        <v>0</v>
      </c>
      <c r="BG375" s="99">
        <v>146018139.02539101</v>
      </c>
      <c r="BH375" s="99">
        <v>60492310.666992202</v>
      </c>
      <c r="BI375" s="99">
        <v>0</v>
      </c>
      <c r="BJ375" s="99">
        <v>8275460.8598632803</v>
      </c>
      <c r="BK375" s="99">
        <v>5784362.55224609</v>
      </c>
      <c r="BL375" s="99">
        <v>0</v>
      </c>
      <c r="BM375" s="99">
        <v>0</v>
      </c>
      <c r="BN375" s="99">
        <v>0</v>
      </c>
      <c r="BO375" s="99">
        <v>0</v>
      </c>
      <c r="BP375" s="99">
        <v>0</v>
      </c>
      <c r="BQ375" s="99">
        <v>0</v>
      </c>
      <c r="BR375" s="99">
        <v>24326372.4528809</v>
      </c>
      <c r="BS375" s="99">
        <v>11338899.579223599</v>
      </c>
      <c r="BT375" s="99">
        <v>0</v>
      </c>
      <c r="BU375" s="99">
        <v>19542452.829833999</v>
      </c>
      <c r="BV375" s="99">
        <v>9106654.5229492206</v>
      </c>
      <c r="BW375" s="99">
        <v>0</v>
      </c>
      <c r="BX375" s="99">
        <v>16364298.3317871</v>
      </c>
      <c r="BY375" s="99">
        <v>0</v>
      </c>
      <c r="BZ375" s="99">
        <v>0</v>
      </c>
      <c r="CA375" s="99">
        <v>386892.724819183</v>
      </c>
      <c r="CB375" s="99">
        <v>25739231.494140599</v>
      </c>
      <c r="CC375" s="99">
        <v>293299411.61328101</v>
      </c>
      <c r="CD375" s="99">
        <v>68842123.108398393</v>
      </c>
      <c r="CE375" s="99">
        <v>47104.8869967461</v>
      </c>
      <c r="CF375" s="99">
        <v>10076513.380981401</v>
      </c>
      <c r="CG375" s="99">
        <v>92463633.066406295</v>
      </c>
      <c r="CH375" s="99">
        <v>0</v>
      </c>
      <c r="CI375" s="99">
        <v>433957.21055221598</v>
      </c>
      <c r="CJ375" s="99">
        <v>35842073.157714799</v>
      </c>
      <c r="CK375" s="99">
        <v>385530126.32031298</v>
      </c>
      <c r="CL375" s="99">
        <v>86635080.584960893</v>
      </c>
      <c r="CM375" s="166">
        <v>526885.63619995106</v>
      </c>
      <c r="CN375" s="166">
        <v>73167227.6875</v>
      </c>
      <c r="CO375" s="166">
        <v>532652947.19140601</v>
      </c>
      <c r="CP375" s="99">
        <v>86635080.584960893</v>
      </c>
      <c r="CQ375" s="99">
        <v>0</v>
      </c>
      <c r="CR375" s="99">
        <v>0</v>
      </c>
      <c r="CS375" s="99">
        <v>0</v>
      </c>
      <c r="CT375" s="99">
        <v>0</v>
      </c>
      <c r="CU375" s="98">
        <v>54329.425897073997</v>
      </c>
      <c r="CV375" s="98">
        <v>140070.26534279401</v>
      </c>
      <c r="CW375" s="98">
        <v>35815744.875121996</v>
      </c>
      <c r="CX375" s="98">
        <v>385763044.67968732</v>
      </c>
    </row>
    <row r="376" spans="1:102" x14ac:dyDescent="0.2">
      <c r="A376" s="98" t="s">
        <v>56</v>
      </c>
      <c r="B376" s="100">
        <v>43435</v>
      </c>
      <c r="C376" s="99">
        <v>331176.90168380702</v>
      </c>
      <c r="D376" s="99">
        <v>0</v>
      </c>
      <c r="E376" s="99">
        <v>54375.366639614098</v>
      </c>
      <c r="F376" s="99">
        <v>48762.512877941102</v>
      </c>
      <c r="G376" s="99">
        <v>47164.783124446898</v>
      </c>
      <c r="H376" s="99">
        <v>0</v>
      </c>
      <c r="I376" s="99">
        <v>0</v>
      </c>
      <c r="J376" s="99">
        <v>93757.492094993606</v>
      </c>
      <c r="K376" s="99">
        <v>5.2622896265238497</v>
      </c>
      <c r="L376" s="99">
        <v>1404.83964286745</v>
      </c>
      <c r="M376" s="99">
        <v>108017.012394905</v>
      </c>
      <c r="N376" s="99">
        <v>16322.000662446</v>
      </c>
      <c r="O376" s="99">
        <v>0</v>
      </c>
      <c r="P376" s="99">
        <v>249350.51331329299</v>
      </c>
      <c r="Q376" s="99">
        <v>10622.911532402</v>
      </c>
      <c r="R376" s="99">
        <v>0</v>
      </c>
      <c r="S376" s="99">
        <v>47048.751456737496</v>
      </c>
      <c r="T376" s="99">
        <v>0</v>
      </c>
      <c r="U376" s="99">
        <v>93531.224658966094</v>
      </c>
      <c r="V376" s="99">
        <v>22597803.090332001</v>
      </c>
      <c r="W376" s="99">
        <v>0</v>
      </c>
      <c r="X376" s="99">
        <v>3123400.5516357399</v>
      </c>
      <c r="Y376" s="99">
        <v>1956287.85673523</v>
      </c>
      <c r="Z376" s="99">
        <v>10105211.958618199</v>
      </c>
      <c r="AA376" s="99">
        <v>0</v>
      </c>
      <c r="AB376" s="99">
        <v>0</v>
      </c>
      <c r="AC376" s="99">
        <v>37262795.0546875</v>
      </c>
      <c r="AD376" s="99">
        <v>568.77611925452902</v>
      </c>
      <c r="AE376" s="99">
        <v>19797.444653749499</v>
      </c>
      <c r="AF376" s="99">
        <v>7199032.3155517597</v>
      </c>
      <c r="AG376" s="99">
        <v>3072816.9901428199</v>
      </c>
      <c r="AH376" s="99">
        <v>0</v>
      </c>
      <c r="AI376" s="99">
        <v>13148304.244384799</v>
      </c>
      <c r="AJ376" s="99">
        <v>2312093.8765869099</v>
      </c>
      <c r="AK376" s="99">
        <v>0</v>
      </c>
      <c r="AL376" s="99">
        <v>10135553.663208</v>
      </c>
      <c r="AM376" s="99">
        <v>0</v>
      </c>
      <c r="AN376" s="99">
        <v>37274295.4853516</v>
      </c>
      <c r="AO376" s="99">
        <v>260346118.83007801</v>
      </c>
      <c r="AP376" s="99">
        <v>0</v>
      </c>
      <c r="AQ376" s="99">
        <v>33685591.457519501</v>
      </c>
      <c r="AR376" s="99">
        <v>19327132.446777299</v>
      </c>
      <c r="AS376" s="99">
        <v>93453674.551757798</v>
      </c>
      <c r="AT376" s="99">
        <v>0</v>
      </c>
      <c r="AU376" s="99">
        <v>0</v>
      </c>
      <c r="AV376" s="99">
        <v>146580888.03320301</v>
      </c>
      <c r="AW376" s="99">
        <v>2029.7078135162601</v>
      </c>
      <c r="AX376" s="99">
        <v>212356.64177894601</v>
      </c>
      <c r="AY376" s="99">
        <v>88215274.096679702</v>
      </c>
      <c r="AZ376" s="99">
        <v>30876127.4445801</v>
      </c>
      <c r="BA376" s="99">
        <v>0</v>
      </c>
      <c r="BB376" s="99">
        <v>150352010.36523399</v>
      </c>
      <c r="BC376" s="99">
        <v>24793197.486083999</v>
      </c>
      <c r="BD376" s="99">
        <v>0</v>
      </c>
      <c r="BE376" s="99">
        <v>93927629.493164107</v>
      </c>
      <c r="BF376" s="99">
        <v>0</v>
      </c>
      <c r="BG376" s="99">
        <v>146648692.78710899</v>
      </c>
      <c r="BH376" s="99">
        <v>60636970.287597701</v>
      </c>
      <c r="BI376" s="99">
        <v>0</v>
      </c>
      <c r="BJ376" s="99">
        <v>8276409.7204589797</v>
      </c>
      <c r="BK376" s="99">
        <v>5948107.9194946298</v>
      </c>
      <c r="BL376" s="99">
        <v>0</v>
      </c>
      <c r="BM376" s="99">
        <v>0</v>
      </c>
      <c r="BN376" s="99">
        <v>0</v>
      </c>
      <c r="BO376" s="99">
        <v>0</v>
      </c>
      <c r="BP376" s="99">
        <v>0</v>
      </c>
      <c r="BQ376" s="99">
        <v>0</v>
      </c>
      <c r="BR376" s="99">
        <v>24366268.5551758</v>
      </c>
      <c r="BS376" s="99">
        <v>11309276.46521</v>
      </c>
      <c r="BT376" s="99">
        <v>0</v>
      </c>
      <c r="BU376" s="99">
        <v>25387216.1796875</v>
      </c>
      <c r="BV376" s="99">
        <v>9219193.0797119103</v>
      </c>
      <c r="BW376" s="99">
        <v>0</v>
      </c>
      <c r="BX376" s="99">
        <v>17808294.815673798</v>
      </c>
      <c r="BY376" s="99">
        <v>0</v>
      </c>
      <c r="BZ376" s="99">
        <v>0</v>
      </c>
      <c r="CA376" s="99">
        <v>385959.286560059</v>
      </c>
      <c r="CB376" s="99">
        <v>25825469.420166001</v>
      </c>
      <c r="CC376" s="99">
        <v>293948766.47265601</v>
      </c>
      <c r="CD376" s="99">
        <v>68815694.5625</v>
      </c>
      <c r="CE376" s="99">
        <v>47166.8961963654</v>
      </c>
      <c r="CF376" s="99">
        <v>10111976.6802979</v>
      </c>
      <c r="CG376" s="99">
        <v>93662616.818359405</v>
      </c>
      <c r="CH376" s="99">
        <v>0</v>
      </c>
      <c r="CI376" s="99">
        <v>432878.35819625901</v>
      </c>
      <c r="CJ376" s="99">
        <v>35827037.165527299</v>
      </c>
      <c r="CK376" s="99">
        <v>388952871.14453101</v>
      </c>
      <c r="CL376" s="99">
        <v>86822523.213867202</v>
      </c>
      <c r="CM376" s="166">
        <v>525382.77774810803</v>
      </c>
      <c r="CN376" s="166">
        <v>73108686.016601607</v>
      </c>
      <c r="CO376" s="166">
        <v>534608875.78906298</v>
      </c>
      <c r="CP376" s="99">
        <v>86822523.213867202</v>
      </c>
      <c r="CQ376" s="99">
        <v>0</v>
      </c>
      <c r="CR376" s="99">
        <v>0</v>
      </c>
      <c r="CS376" s="99">
        <v>0</v>
      </c>
      <c r="CT376" s="99">
        <v>0</v>
      </c>
      <c r="CU376" s="98">
        <v>54385.571931901002</v>
      </c>
      <c r="CV376" s="98">
        <v>139365.34867585101</v>
      </c>
      <c r="CW376" s="98">
        <v>35937446.100463897</v>
      </c>
      <c r="CX376" s="98">
        <v>387611383.29101539</v>
      </c>
    </row>
    <row r="377" spans="1:102" x14ac:dyDescent="0.2">
      <c r="A377" s="98" t="s">
        <v>56</v>
      </c>
      <c r="B377" s="100">
        <v>43525</v>
      </c>
      <c r="C377" s="99">
        <v>332316.617527008</v>
      </c>
      <c r="D377" s="99">
        <v>0</v>
      </c>
      <c r="E377" s="99">
        <v>54625.617672920198</v>
      </c>
      <c r="F377" s="99">
        <v>49060.271629333503</v>
      </c>
      <c r="G377" s="99">
        <v>47335.647469043703</v>
      </c>
      <c r="H377" s="99">
        <v>0</v>
      </c>
      <c r="I377" s="99">
        <v>0</v>
      </c>
      <c r="J377" s="99">
        <v>93714.698905944795</v>
      </c>
      <c r="K377" s="99">
        <v>5.0931753526674601</v>
      </c>
      <c r="L377" s="99">
        <v>1651.59303028882</v>
      </c>
      <c r="M377" s="99">
        <v>108502.716298103</v>
      </c>
      <c r="N377" s="99">
        <v>16286.355008840599</v>
      </c>
      <c r="O377" s="99">
        <v>0</v>
      </c>
      <c r="P377" s="99">
        <v>249935.93285560599</v>
      </c>
      <c r="Q377" s="99">
        <v>10677.417300224301</v>
      </c>
      <c r="R377" s="99">
        <v>0</v>
      </c>
      <c r="S377" s="99">
        <v>47266.282359123201</v>
      </c>
      <c r="T377" s="99">
        <v>0</v>
      </c>
      <c r="U377" s="99">
        <v>93838.879893302903</v>
      </c>
      <c r="V377" s="99">
        <v>22531081.894775402</v>
      </c>
      <c r="W377" s="99">
        <v>0</v>
      </c>
      <c r="X377" s="99">
        <v>3063255.88531494</v>
      </c>
      <c r="Y377" s="99">
        <v>1989307.78117371</v>
      </c>
      <c r="Z377" s="99">
        <v>10111640.548950201</v>
      </c>
      <c r="AA377" s="99">
        <v>0</v>
      </c>
      <c r="AB377" s="99">
        <v>0</v>
      </c>
      <c r="AC377" s="99">
        <v>37114015.251953103</v>
      </c>
      <c r="AD377" s="99">
        <v>549.62664536386706</v>
      </c>
      <c r="AE377" s="99">
        <v>12314.8327274323</v>
      </c>
      <c r="AF377" s="99">
        <v>7214499.49255371</v>
      </c>
      <c r="AG377" s="99">
        <v>3077921.3955383301</v>
      </c>
      <c r="AH377" s="99">
        <v>0</v>
      </c>
      <c r="AI377" s="99">
        <v>12970066.7263184</v>
      </c>
      <c r="AJ377" s="99">
        <v>2294250.3705444299</v>
      </c>
      <c r="AK377" s="99">
        <v>0</v>
      </c>
      <c r="AL377" s="99">
        <v>10064145.1564941</v>
      </c>
      <c r="AM377" s="99">
        <v>0</v>
      </c>
      <c r="AN377" s="99">
        <v>37149415.463867202</v>
      </c>
      <c r="AO377" s="99">
        <v>259261594.08984399</v>
      </c>
      <c r="AP377" s="99">
        <v>0</v>
      </c>
      <c r="AQ377" s="99">
        <v>33101228.479736298</v>
      </c>
      <c r="AR377" s="99">
        <v>20031883.389404301</v>
      </c>
      <c r="AS377" s="99">
        <v>94103714.266601607</v>
      </c>
      <c r="AT377" s="99">
        <v>0</v>
      </c>
      <c r="AU377" s="99">
        <v>0</v>
      </c>
      <c r="AV377" s="99">
        <v>147327733.33593801</v>
      </c>
      <c r="AW377" s="99">
        <v>1943.72618812323</v>
      </c>
      <c r="AX377" s="99">
        <v>93400.862485885606</v>
      </c>
      <c r="AY377" s="99">
        <v>88313922.115234405</v>
      </c>
      <c r="AZ377" s="99">
        <v>31024856.9990234</v>
      </c>
      <c r="BA377" s="99">
        <v>0</v>
      </c>
      <c r="BB377" s="99">
        <v>149051775.19921899</v>
      </c>
      <c r="BC377" s="99">
        <v>24727776.3911133</v>
      </c>
      <c r="BD377" s="99">
        <v>0</v>
      </c>
      <c r="BE377" s="99">
        <v>93658149.463867202</v>
      </c>
      <c r="BF377" s="99">
        <v>0</v>
      </c>
      <c r="BG377" s="99">
        <v>147260851.55664101</v>
      </c>
      <c r="BH377" s="99">
        <v>60538105.200683601</v>
      </c>
      <c r="BI377" s="99">
        <v>0</v>
      </c>
      <c r="BJ377" s="99">
        <v>8203184.0327758798</v>
      </c>
      <c r="BK377" s="99">
        <v>5997502.4221801804</v>
      </c>
      <c r="BL377" s="99">
        <v>0</v>
      </c>
      <c r="BM377" s="99">
        <v>0</v>
      </c>
      <c r="BN377" s="99">
        <v>0</v>
      </c>
      <c r="BO377" s="99">
        <v>0</v>
      </c>
      <c r="BP377" s="99">
        <v>0</v>
      </c>
      <c r="BQ377" s="99">
        <v>0</v>
      </c>
      <c r="BR377" s="99">
        <v>24480361.252929699</v>
      </c>
      <c r="BS377" s="99">
        <v>11377293.009033199</v>
      </c>
      <c r="BT377" s="99">
        <v>0</v>
      </c>
      <c r="BU377" s="99">
        <v>25157636.3991699</v>
      </c>
      <c r="BV377" s="99">
        <v>9190081.0194091797</v>
      </c>
      <c r="BW377" s="99">
        <v>0</v>
      </c>
      <c r="BX377" s="99">
        <v>18444447.849853501</v>
      </c>
      <c r="BY377" s="99">
        <v>0</v>
      </c>
      <c r="BZ377" s="99">
        <v>0</v>
      </c>
      <c r="CA377" s="99">
        <v>386761.07692337001</v>
      </c>
      <c r="CB377" s="99">
        <v>25647687.629394501</v>
      </c>
      <c r="CC377" s="99">
        <v>294129422.03515601</v>
      </c>
      <c r="CD377" s="99">
        <v>68732237.613281295</v>
      </c>
      <c r="CE377" s="99">
        <v>47288.884118080103</v>
      </c>
      <c r="CF377" s="99">
        <v>10113765.1765137</v>
      </c>
      <c r="CG377" s="99">
        <v>94133251.5859375</v>
      </c>
      <c r="CH377" s="99">
        <v>0</v>
      </c>
      <c r="CI377" s="99">
        <v>434264.852836609</v>
      </c>
      <c r="CJ377" s="99">
        <v>35826085.083984397</v>
      </c>
      <c r="CK377" s="99">
        <v>387756070.33593798</v>
      </c>
      <c r="CL377" s="99">
        <v>86573284.975585893</v>
      </c>
      <c r="CM377" s="166">
        <v>526116.15134429897</v>
      </c>
      <c r="CN377" s="166">
        <v>73128393.842773393</v>
      </c>
      <c r="CO377" s="166">
        <v>536017322.12890601</v>
      </c>
      <c r="CP377" s="99">
        <v>86573284.975585893</v>
      </c>
      <c r="CQ377" s="99">
        <v>0</v>
      </c>
      <c r="CR377" s="99">
        <v>0</v>
      </c>
      <c r="CS377" s="99">
        <v>0</v>
      </c>
      <c r="CT377" s="99">
        <v>0</v>
      </c>
      <c r="CU377" s="98">
        <v>54639.703528945996</v>
      </c>
      <c r="CV377" s="98">
        <v>139314.817462351</v>
      </c>
      <c r="CW377" s="98">
        <v>35761452.805908203</v>
      </c>
      <c r="CX377" s="98">
        <v>388262673.62109351</v>
      </c>
    </row>
    <row r="378" spans="1:102" x14ac:dyDescent="0.2">
      <c r="A378" s="98" t="s">
        <v>56</v>
      </c>
      <c r="B378" s="100">
        <v>43617</v>
      </c>
      <c r="C378" s="99">
        <v>330357.740707397</v>
      </c>
      <c r="D378" s="99">
        <v>0</v>
      </c>
      <c r="E378" s="99">
        <v>55593.365581989303</v>
      </c>
      <c r="F378" s="99">
        <v>50275.9332890511</v>
      </c>
      <c r="G378" s="99">
        <v>47332.023149013497</v>
      </c>
      <c r="H378" s="99">
        <v>0</v>
      </c>
      <c r="I378" s="99">
        <v>0</v>
      </c>
      <c r="J378" s="99">
        <v>93695.749114036604</v>
      </c>
      <c r="K378" s="99">
        <v>4.7744533623918004</v>
      </c>
      <c r="L378" s="99">
        <v>1619.10161012411</v>
      </c>
      <c r="M378" s="99">
        <v>108463.994524956</v>
      </c>
      <c r="N378" s="99">
        <v>16104.4502567053</v>
      </c>
      <c r="O378" s="99">
        <v>0</v>
      </c>
      <c r="P378" s="99">
        <v>249621.55134964001</v>
      </c>
      <c r="Q378" s="99">
        <v>10629.439365386999</v>
      </c>
      <c r="R378" s="99">
        <v>0</v>
      </c>
      <c r="S378" s="99">
        <v>47491.894376277902</v>
      </c>
      <c r="T378" s="99">
        <v>0</v>
      </c>
      <c r="U378" s="99">
        <v>93785.256672859206</v>
      </c>
      <c r="V378" s="99">
        <v>22503419.988037098</v>
      </c>
      <c r="W378" s="99">
        <v>0</v>
      </c>
      <c r="X378" s="99">
        <v>2996032.9785766602</v>
      </c>
      <c r="Y378" s="99">
        <v>1980840.4499053999</v>
      </c>
      <c r="Z378" s="99">
        <v>10180784.550415</v>
      </c>
      <c r="AA378" s="99">
        <v>0</v>
      </c>
      <c r="AB378" s="99">
        <v>0</v>
      </c>
      <c r="AC378" s="99">
        <v>37590714.333984397</v>
      </c>
      <c r="AD378" s="99">
        <v>501.24305239319801</v>
      </c>
      <c r="AE378" s="99">
        <v>16031.9535605907</v>
      </c>
      <c r="AF378" s="99">
        <v>7175303.7515869103</v>
      </c>
      <c r="AG378" s="99">
        <v>3081005.0217590299</v>
      </c>
      <c r="AH378" s="99">
        <v>0</v>
      </c>
      <c r="AI378" s="99">
        <v>12728856.170166001</v>
      </c>
      <c r="AJ378" s="99">
        <v>2287928.6553344699</v>
      </c>
      <c r="AK378" s="99">
        <v>0</v>
      </c>
      <c r="AL378" s="99">
        <v>10180557.4614258</v>
      </c>
      <c r="AM378" s="99">
        <v>0</v>
      </c>
      <c r="AN378" s="99">
        <v>37565938.589843802</v>
      </c>
      <c r="AO378" s="99">
        <v>259808340.96289101</v>
      </c>
      <c r="AP378" s="99">
        <v>0</v>
      </c>
      <c r="AQ378" s="99">
        <v>32510943.822753899</v>
      </c>
      <c r="AR378" s="99">
        <v>19908767.9450684</v>
      </c>
      <c r="AS378" s="99">
        <v>94915251.392578095</v>
      </c>
      <c r="AT378" s="99">
        <v>0</v>
      </c>
      <c r="AU378" s="99">
        <v>0</v>
      </c>
      <c r="AV378" s="99">
        <v>148912793.68945301</v>
      </c>
      <c r="AW378" s="99">
        <v>1767.1009294688699</v>
      </c>
      <c r="AX378" s="99">
        <v>152915.33894157401</v>
      </c>
      <c r="AY378" s="99">
        <v>89041477.969726607</v>
      </c>
      <c r="AZ378" s="99">
        <v>31100876.177734401</v>
      </c>
      <c r="BA378" s="99">
        <v>0</v>
      </c>
      <c r="BB378" s="99">
        <v>146649290.40429699</v>
      </c>
      <c r="BC378" s="99">
        <v>24764762.479980499</v>
      </c>
      <c r="BD378" s="99">
        <v>0</v>
      </c>
      <c r="BE378" s="99">
        <v>95007030.209960893</v>
      </c>
      <c r="BF378" s="99">
        <v>0</v>
      </c>
      <c r="BG378" s="99">
        <v>148930475.66406301</v>
      </c>
      <c r="BH378" s="99">
        <v>60020013.937011696</v>
      </c>
      <c r="BI378" s="99">
        <v>0</v>
      </c>
      <c r="BJ378" s="99">
        <v>8068247.50927734</v>
      </c>
      <c r="BK378" s="99">
        <v>5992483.5869140597</v>
      </c>
      <c r="BL378" s="99">
        <v>0</v>
      </c>
      <c r="BM378" s="99">
        <v>0</v>
      </c>
      <c r="BN378" s="99">
        <v>0</v>
      </c>
      <c r="BO378" s="99">
        <v>0</v>
      </c>
      <c r="BP378" s="99">
        <v>0</v>
      </c>
      <c r="BQ378" s="99">
        <v>0</v>
      </c>
      <c r="BR378" s="99">
        <v>24299930.8442383</v>
      </c>
      <c r="BS378" s="99">
        <v>11372280.997558599</v>
      </c>
      <c r="BT378" s="99">
        <v>0</v>
      </c>
      <c r="BU378" s="99">
        <v>24850529.228759799</v>
      </c>
      <c r="BV378" s="99">
        <v>9172889.9709472694</v>
      </c>
      <c r="BW378" s="99">
        <v>0</v>
      </c>
      <c r="BX378" s="99">
        <v>18773334.348144501</v>
      </c>
      <c r="BY378" s="99">
        <v>0</v>
      </c>
      <c r="BZ378" s="99">
        <v>0</v>
      </c>
      <c r="CA378" s="99">
        <v>385688.550571442</v>
      </c>
      <c r="CB378" s="99">
        <v>25461134.283935498</v>
      </c>
      <c r="CC378" s="99">
        <v>293421595.41015601</v>
      </c>
      <c r="CD378" s="99">
        <v>68134947.1875</v>
      </c>
      <c r="CE378" s="99">
        <v>47318.723476886698</v>
      </c>
      <c r="CF378" s="99">
        <v>10159395.8519287</v>
      </c>
      <c r="CG378" s="99">
        <v>94938509.518554702</v>
      </c>
      <c r="CH378" s="99">
        <v>0</v>
      </c>
      <c r="CI378" s="99">
        <v>433072.74330520601</v>
      </c>
      <c r="CJ378" s="99">
        <v>35663921.540527299</v>
      </c>
      <c r="CK378" s="99">
        <v>388129020.23046899</v>
      </c>
      <c r="CL378" s="99">
        <v>85894709.563476607</v>
      </c>
      <c r="CM378" s="166">
        <v>524795.82375335705</v>
      </c>
      <c r="CN378" s="166">
        <v>73069212.874023393</v>
      </c>
      <c r="CO378" s="166">
        <v>537727780.05468798</v>
      </c>
      <c r="CP378" s="99">
        <v>85894709.563476607</v>
      </c>
      <c r="CQ378" s="99">
        <v>0</v>
      </c>
      <c r="CR378" s="99">
        <v>0</v>
      </c>
      <c r="CS378" s="99">
        <v>0</v>
      </c>
      <c r="CT378" s="99">
        <v>0</v>
      </c>
      <c r="CU378" s="98">
        <v>55603.265718772003</v>
      </c>
      <c r="CV378" s="98">
        <v>139087.86542613001</v>
      </c>
      <c r="CW378" s="98">
        <v>35620530.135864198</v>
      </c>
      <c r="CX378" s="98">
        <v>388360104.9287107</v>
      </c>
    </row>
    <row r="379" spans="1:102" x14ac:dyDescent="0.2">
      <c r="A379" s="98" t="s">
        <v>56</v>
      </c>
      <c r="B379" s="100">
        <v>43709</v>
      </c>
      <c r="C379" s="99">
        <v>326130.390808105</v>
      </c>
      <c r="D379" s="99">
        <v>0</v>
      </c>
      <c r="E379" s="99">
        <v>57040.858901023901</v>
      </c>
      <c r="F379" s="99">
        <v>52389.764778614001</v>
      </c>
      <c r="G379" s="99">
        <v>46741.072926521301</v>
      </c>
      <c r="H379" s="99">
        <v>0</v>
      </c>
      <c r="I379" s="99">
        <v>0</v>
      </c>
      <c r="J379" s="99">
        <v>93848.063507080107</v>
      </c>
      <c r="K379" s="99">
        <v>3.9165965498250399</v>
      </c>
      <c r="L379" s="99">
        <v>1551.8393167704301</v>
      </c>
      <c r="M379" s="99">
        <v>108175.050806046</v>
      </c>
      <c r="N379" s="99">
        <v>15959.5331963301</v>
      </c>
      <c r="O379" s="99">
        <v>0</v>
      </c>
      <c r="P379" s="99">
        <v>246384.83016014099</v>
      </c>
      <c r="Q379" s="99">
        <v>10561.492509007499</v>
      </c>
      <c r="R379" s="99">
        <v>0</v>
      </c>
      <c r="S379" s="99">
        <v>46650.669321537003</v>
      </c>
      <c r="T379" s="99">
        <v>0</v>
      </c>
      <c r="U379" s="99">
        <v>93862.489586830096</v>
      </c>
      <c r="V379" s="99">
        <v>22114077.121093798</v>
      </c>
      <c r="W379" s="99">
        <v>0</v>
      </c>
      <c r="X379" s="99">
        <v>2898759.12963867</v>
      </c>
      <c r="Y379" s="99">
        <v>1971169.67579651</v>
      </c>
      <c r="Z379" s="99">
        <v>10082609.756591801</v>
      </c>
      <c r="AA379" s="99">
        <v>0</v>
      </c>
      <c r="AB379" s="99">
        <v>0</v>
      </c>
      <c r="AC379" s="99">
        <v>37588064.004882798</v>
      </c>
      <c r="AD379" s="99">
        <v>298.18329253047699</v>
      </c>
      <c r="AE379" s="99">
        <v>11504.5242602825</v>
      </c>
      <c r="AF379" s="99">
        <v>7161884.4013061495</v>
      </c>
      <c r="AG379" s="99">
        <v>3060123.45495605</v>
      </c>
      <c r="AH379" s="99">
        <v>0</v>
      </c>
      <c r="AI379" s="99">
        <v>12420172.400024399</v>
      </c>
      <c r="AJ379" s="99">
        <v>2269508.6097106901</v>
      </c>
      <c r="AK379" s="99">
        <v>0</v>
      </c>
      <c r="AL379" s="99">
        <v>10084407.1130371</v>
      </c>
      <c r="AM379" s="99">
        <v>0</v>
      </c>
      <c r="AN379" s="99">
        <v>37560879.424804702</v>
      </c>
      <c r="AO379" s="99">
        <v>258558128.31445301</v>
      </c>
      <c r="AP379" s="99">
        <v>0</v>
      </c>
      <c r="AQ379" s="99">
        <v>31324532.017822299</v>
      </c>
      <c r="AR379" s="99">
        <v>19716250.185058601</v>
      </c>
      <c r="AS379" s="99">
        <v>94743823.847656295</v>
      </c>
      <c r="AT379" s="99">
        <v>0</v>
      </c>
      <c r="AU379" s="99">
        <v>0</v>
      </c>
      <c r="AV379" s="99">
        <v>149763131.07421899</v>
      </c>
      <c r="AW379" s="99">
        <v>1082.5568424016201</v>
      </c>
      <c r="AX379" s="99">
        <v>79773.493113517805</v>
      </c>
      <c r="AY379" s="99">
        <v>89073450.334960893</v>
      </c>
      <c r="AZ379" s="99">
        <v>31118518.497314502</v>
      </c>
      <c r="BA379" s="99">
        <v>0</v>
      </c>
      <c r="BB379" s="99">
        <v>143547669.84765601</v>
      </c>
      <c r="BC379" s="99">
        <v>24798580.034912098</v>
      </c>
      <c r="BD379" s="99">
        <v>0</v>
      </c>
      <c r="BE379" s="99">
        <v>94430638.582031295</v>
      </c>
      <c r="BF379" s="99">
        <v>0</v>
      </c>
      <c r="BG379" s="99">
        <v>149742947.25585899</v>
      </c>
      <c r="BH379" s="99">
        <v>59500476.411132798</v>
      </c>
      <c r="BI379" s="99">
        <v>0</v>
      </c>
      <c r="BJ379" s="99">
        <v>7934712.3515625</v>
      </c>
      <c r="BK379" s="99">
        <v>5975464.1942748995</v>
      </c>
      <c r="BL379" s="99">
        <v>0</v>
      </c>
      <c r="BM379" s="99">
        <v>0</v>
      </c>
      <c r="BN379" s="99">
        <v>0</v>
      </c>
      <c r="BO379" s="99">
        <v>0</v>
      </c>
      <c r="BP379" s="99">
        <v>0</v>
      </c>
      <c r="BQ379" s="99">
        <v>0</v>
      </c>
      <c r="BR379" s="99">
        <v>24164080.806396499</v>
      </c>
      <c r="BS379" s="99">
        <v>11315361.0596924</v>
      </c>
      <c r="BT379" s="99">
        <v>0</v>
      </c>
      <c r="BU379" s="99">
        <v>18442653.9521484</v>
      </c>
      <c r="BV379" s="99">
        <v>9140704.20385742</v>
      </c>
      <c r="BW379" s="99">
        <v>0</v>
      </c>
      <c r="BX379" s="99">
        <v>16143662.122680699</v>
      </c>
      <c r="BY379" s="99">
        <v>0</v>
      </c>
      <c r="BZ379" s="99">
        <v>0</v>
      </c>
      <c r="CA379" s="99">
        <v>383041.81924057001</v>
      </c>
      <c r="CB379" s="99">
        <v>24902016.323730499</v>
      </c>
      <c r="CC379" s="99">
        <v>289445564.96093798</v>
      </c>
      <c r="CD379" s="99">
        <v>67516171.137695298</v>
      </c>
      <c r="CE379" s="99">
        <v>46807.270425796502</v>
      </c>
      <c r="CF379" s="99">
        <v>10116608.135498</v>
      </c>
      <c r="CG379" s="99">
        <v>94917057.712890595</v>
      </c>
      <c r="CH379" s="99">
        <v>0</v>
      </c>
      <c r="CI379" s="99">
        <v>429820.13089752197</v>
      </c>
      <c r="CJ379" s="99">
        <v>35053057.869140603</v>
      </c>
      <c r="CK379" s="99">
        <v>383945664.13671899</v>
      </c>
      <c r="CL379" s="99">
        <v>85072751.524414107</v>
      </c>
      <c r="CM379" s="166">
        <v>521460.37600326497</v>
      </c>
      <c r="CN379" s="166">
        <v>72721882.024414107</v>
      </c>
      <c r="CO379" s="166">
        <v>535352999.66406298</v>
      </c>
      <c r="CP379" s="99">
        <v>85072751.524414107</v>
      </c>
      <c r="CQ379" s="99">
        <v>0</v>
      </c>
      <c r="CR379" s="99">
        <v>0</v>
      </c>
      <c r="CS379" s="99">
        <v>0</v>
      </c>
      <c r="CT379" s="99">
        <v>0</v>
      </c>
      <c r="CU379" s="98">
        <v>57017.542601039997</v>
      </c>
      <c r="CV379" s="98">
        <v>138508.874287346</v>
      </c>
      <c r="CW379" s="98">
        <v>35018624.459228501</v>
      </c>
      <c r="CX379" s="98">
        <v>384362622.6738286</v>
      </c>
    </row>
    <row r="380" spans="1:102" x14ac:dyDescent="0.2">
      <c r="A380" s="98" t="s">
        <v>57</v>
      </c>
      <c r="B380" s="100">
        <v>38047</v>
      </c>
      <c r="C380" s="99">
        <v>19387.325566291802</v>
      </c>
      <c r="D380" s="99">
        <v>0</v>
      </c>
      <c r="E380" s="99">
        <v>13006.9737985134</v>
      </c>
      <c r="F380" s="99">
        <v>6710.7999079227402</v>
      </c>
      <c r="G380" s="99">
        <v>0</v>
      </c>
      <c r="H380" s="99">
        <v>0</v>
      </c>
      <c r="I380" s="99">
        <v>0</v>
      </c>
      <c r="J380" s="99">
        <v>41.8131485749036</v>
      </c>
      <c r="K380" s="99">
        <v>12721.0094938278</v>
      </c>
      <c r="L380" s="99">
        <v>14024.070473313301</v>
      </c>
      <c r="M380" s="99">
        <v>12657.763661027</v>
      </c>
      <c r="N380" s="99">
        <v>3341.2051459252798</v>
      </c>
      <c r="O380" s="99">
        <v>0</v>
      </c>
      <c r="P380" s="99">
        <v>0</v>
      </c>
      <c r="Q380" s="99">
        <v>2165.3432023823302</v>
      </c>
      <c r="R380" s="99">
        <v>0</v>
      </c>
      <c r="S380" s="99">
        <v>0</v>
      </c>
      <c r="T380" s="99">
        <v>809.496191471815</v>
      </c>
      <c r="U380" s="99">
        <v>12700.168367505101</v>
      </c>
      <c r="V380" s="99">
        <v>1219591.4523467999</v>
      </c>
      <c r="W380" s="99">
        <v>0</v>
      </c>
      <c r="X380" s="99">
        <v>1104408.6802978499</v>
      </c>
      <c r="Y380" s="99">
        <v>462584.93165206898</v>
      </c>
      <c r="Z380" s="99">
        <v>0</v>
      </c>
      <c r="AA380" s="99">
        <v>0</v>
      </c>
      <c r="AB380" s="99">
        <v>0</v>
      </c>
      <c r="AC380" s="99">
        <v>2307.69688647985</v>
      </c>
      <c r="AD380" s="99">
        <v>0</v>
      </c>
      <c r="AE380" s="99">
        <v>810219.89223480201</v>
      </c>
      <c r="AF380" s="99">
        <v>700692.317680359</v>
      </c>
      <c r="AG380" s="99">
        <v>558412.80422973598</v>
      </c>
      <c r="AH380" s="99">
        <v>0</v>
      </c>
      <c r="AI380" s="99">
        <v>0</v>
      </c>
      <c r="AJ380" s="99">
        <v>260047.479618073</v>
      </c>
      <c r="AK380" s="99">
        <v>0</v>
      </c>
      <c r="AL380" s="99">
        <v>0</v>
      </c>
      <c r="AM380" s="99">
        <v>150671.56022643999</v>
      </c>
      <c r="AN380" s="99">
        <v>3547190.9123840299</v>
      </c>
      <c r="AO380" s="99">
        <v>8043886.16833496</v>
      </c>
      <c r="AP380" s="99">
        <v>0</v>
      </c>
      <c r="AQ380" s="99">
        <v>7104926.0620727502</v>
      </c>
      <c r="AR380" s="99">
        <v>3024617.3000183101</v>
      </c>
      <c r="AS380" s="99">
        <v>0</v>
      </c>
      <c r="AT380" s="99">
        <v>0</v>
      </c>
      <c r="AU380" s="99">
        <v>0</v>
      </c>
      <c r="AV380" s="99">
        <v>7332.5043663978604</v>
      </c>
      <c r="AW380" s="99">
        <v>0</v>
      </c>
      <c r="AX380" s="99">
        <v>5401890.2739868201</v>
      </c>
      <c r="AY380" s="99">
        <v>4626869.5944213904</v>
      </c>
      <c r="AZ380" s="99">
        <v>3452276.7307128902</v>
      </c>
      <c r="BA380" s="99">
        <v>0</v>
      </c>
      <c r="BB380" s="99">
        <v>0</v>
      </c>
      <c r="BC380" s="99">
        <v>1662932.1001892099</v>
      </c>
      <c r="BD380" s="99">
        <v>0</v>
      </c>
      <c r="BE380" s="99">
        <v>0</v>
      </c>
      <c r="BF380" s="99">
        <v>919225.32592773403</v>
      </c>
      <c r="BG380" s="99">
        <v>8148039.7438354502</v>
      </c>
      <c r="BH380" s="99">
        <v>1664768.28457642</v>
      </c>
      <c r="BI380" s="99">
        <v>0</v>
      </c>
      <c r="BJ380" s="99">
        <v>2096461.85966492</v>
      </c>
      <c r="BK380" s="99">
        <v>1186864.40765381</v>
      </c>
      <c r="BL380" s="99">
        <v>0</v>
      </c>
      <c r="BM380" s="99">
        <v>0</v>
      </c>
      <c r="BN380" s="99">
        <v>0</v>
      </c>
      <c r="BO380" s="99">
        <v>0</v>
      </c>
      <c r="BP380" s="99">
        <v>0</v>
      </c>
      <c r="BQ380" s="99">
        <v>0</v>
      </c>
      <c r="BR380" s="99">
        <v>1556037.57725525</v>
      </c>
      <c r="BS380" s="99">
        <v>1371695.8723754899</v>
      </c>
      <c r="BT380" s="99">
        <v>0</v>
      </c>
      <c r="BU380" s="99">
        <v>0</v>
      </c>
      <c r="BV380" s="99">
        <v>847379.37314605701</v>
      </c>
      <c r="BW380" s="99">
        <v>0</v>
      </c>
      <c r="BX380" s="99">
        <v>0</v>
      </c>
      <c r="BY380" s="99">
        <v>0</v>
      </c>
      <c r="BZ380" s="99">
        <v>0</v>
      </c>
      <c r="CA380" s="99">
        <v>32364.0450835228</v>
      </c>
      <c r="CB380" s="99">
        <v>2310430.9588623</v>
      </c>
      <c r="CC380" s="99">
        <v>15087196.9912109</v>
      </c>
      <c r="CD380" s="99">
        <v>3751487.2216491699</v>
      </c>
      <c r="CE380" s="99">
        <v>807.50176168233202</v>
      </c>
      <c r="CF380" s="99">
        <v>147980.134702682</v>
      </c>
      <c r="CG380" s="99">
        <v>903162.23207092297</v>
      </c>
      <c r="CH380" s="99">
        <v>0</v>
      </c>
      <c r="CI380" s="99">
        <v>33168.438896179199</v>
      </c>
      <c r="CJ380" s="99">
        <v>2461263.70812988</v>
      </c>
      <c r="CK380" s="99">
        <v>15981013.082885699</v>
      </c>
      <c r="CL380" s="99">
        <v>3750670.74859619</v>
      </c>
      <c r="CM380" s="166">
        <v>45829.283124446898</v>
      </c>
      <c r="CN380" s="166">
        <v>6021062.6588134803</v>
      </c>
      <c r="CO380" s="166">
        <v>24152933.339599598</v>
      </c>
      <c r="CP380" s="99">
        <v>3750670.74859619</v>
      </c>
      <c r="CQ380" s="99">
        <v>0</v>
      </c>
      <c r="CR380" s="99">
        <v>0</v>
      </c>
      <c r="CS380" s="99">
        <v>0</v>
      </c>
      <c r="CT380" s="99">
        <v>0</v>
      </c>
      <c r="CU380" s="98">
        <v>26558.111810834002</v>
      </c>
      <c r="CV380" s="98">
        <v>42.107310439000003</v>
      </c>
      <c r="CW380" s="98">
        <v>2458411.0935649821</v>
      </c>
      <c r="CX380" s="98">
        <v>15990359.223281823</v>
      </c>
    </row>
    <row r="381" spans="1:102" x14ac:dyDescent="0.2">
      <c r="A381" s="98" t="s">
        <v>57</v>
      </c>
      <c r="B381" s="100">
        <v>38139</v>
      </c>
      <c r="C381" s="99">
        <v>19579.891740799001</v>
      </c>
      <c r="D381" s="99">
        <v>0</v>
      </c>
      <c r="E381" s="99">
        <v>12680.7156993151</v>
      </c>
      <c r="F381" s="99">
        <v>6613.5902382731401</v>
      </c>
      <c r="G381" s="99">
        <v>0</v>
      </c>
      <c r="H381" s="99">
        <v>0</v>
      </c>
      <c r="I381" s="99">
        <v>0</v>
      </c>
      <c r="J381" s="99">
        <v>639.50399305671499</v>
      </c>
      <c r="K381" s="99">
        <v>11945.0232696533</v>
      </c>
      <c r="L381" s="99">
        <v>14151.464315295199</v>
      </c>
      <c r="M381" s="99">
        <v>12514.1478254795</v>
      </c>
      <c r="N381" s="99">
        <v>3447.9045029878598</v>
      </c>
      <c r="O381" s="99">
        <v>0</v>
      </c>
      <c r="P381" s="99">
        <v>0</v>
      </c>
      <c r="Q381" s="99">
        <v>2113.2515072822598</v>
      </c>
      <c r="R381" s="99">
        <v>0</v>
      </c>
      <c r="S381" s="99">
        <v>0</v>
      </c>
      <c r="T381" s="99">
        <v>794.036371402442</v>
      </c>
      <c r="U381" s="99">
        <v>12788.8250132799</v>
      </c>
      <c r="V381" s="99">
        <v>1225887.6637420701</v>
      </c>
      <c r="W381" s="99">
        <v>0</v>
      </c>
      <c r="X381" s="99">
        <v>1083169.06582642</v>
      </c>
      <c r="Y381" s="99">
        <v>462973.80469512899</v>
      </c>
      <c r="Z381" s="99">
        <v>0</v>
      </c>
      <c r="AA381" s="99">
        <v>0</v>
      </c>
      <c r="AB381" s="99">
        <v>0</v>
      </c>
      <c r="AC381" s="99">
        <v>172172.48539733901</v>
      </c>
      <c r="AD381" s="99">
        <v>0</v>
      </c>
      <c r="AE381" s="99">
        <v>797837.76814269996</v>
      </c>
      <c r="AF381" s="99">
        <v>690379.02587127697</v>
      </c>
      <c r="AG381" s="99">
        <v>575013.761329651</v>
      </c>
      <c r="AH381" s="99">
        <v>0</v>
      </c>
      <c r="AI381" s="99">
        <v>0</v>
      </c>
      <c r="AJ381" s="99">
        <v>239714.364990234</v>
      </c>
      <c r="AK381" s="99">
        <v>0</v>
      </c>
      <c r="AL381" s="99">
        <v>0</v>
      </c>
      <c r="AM381" s="99">
        <v>143313.18633651701</v>
      </c>
      <c r="AN381" s="99">
        <v>3561158.2160339402</v>
      </c>
      <c r="AO381" s="99">
        <v>8130404.9045410203</v>
      </c>
      <c r="AP381" s="99">
        <v>0</v>
      </c>
      <c r="AQ381" s="99">
        <v>7063606.4167480497</v>
      </c>
      <c r="AR381" s="99">
        <v>3079732.1656189002</v>
      </c>
      <c r="AS381" s="99">
        <v>0</v>
      </c>
      <c r="AT381" s="99">
        <v>0</v>
      </c>
      <c r="AU381" s="99">
        <v>0</v>
      </c>
      <c r="AV381" s="99">
        <v>355989.99783325201</v>
      </c>
      <c r="AW381" s="99">
        <v>0</v>
      </c>
      <c r="AX381" s="99">
        <v>5391350.6829223596</v>
      </c>
      <c r="AY381" s="99">
        <v>4602171.4967651404</v>
      </c>
      <c r="AZ381" s="99">
        <v>3588091.1257629399</v>
      </c>
      <c r="BA381" s="99">
        <v>0</v>
      </c>
      <c r="BB381" s="99">
        <v>0</v>
      </c>
      <c r="BC381" s="99">
        <v>1549138.68890381</v>
      </c>
      <c r="BD381" s="99">
        <v>0</v>
      </c>
      <c r="BE381" s="99">
        <v>0</v>
      </c>
      <c r="BF381" s="99">
        <v>879564.89009857201</v>
      </c>
      <c r="BG381" s="99">
        <v>8274682.9415283203</v>
      </c>
      <c r="BH381" s="99">
        <v>1657352.36408997</v>
      </c>
      <c r="BI381" s="99">
        <v>0</v>
      </c>
      <c r="BJ381" s="99">
        <v>2087983.9288330099</v>
      </c>
      <c r="BK381" s="99">
        <v>1194535.1396331801</v>
      </c>
      <c r="BL381" s="99">
        <v>0</v>
      </c>
      <c r="BM381" s="99">
        <v>0</v>
      </c>
      <c r="BN381" s="99">
        <v>0</v>
      </c>
      <c r="BO381" s="99">
        <v>0</v>
      </c>
      <c r="BP381" s="99">
        <v>0</v>
      </c>
      <c r="BQ381" s="99">
        <v>0</v>
      </c>
      <c r="BR381" s="99">
        <v>1535921.6709442099</v>
      </c>
      <c r="BS381" s="99">
        <v>1411690.2874908401</v>
      </c>
      <c r="BT381" s="99">
        <v>0</v>
      </c>
      <c r="BU381" s="99">
        <v>0</v>
      </c>
      <c r="BV381" s="99">
        <v>797765.92731475795</v>
      </c>
      <c r="BW381" s="99">
        <v>0</v>
      </c>
      <c r="BX381" s="99">
        <v>0</v>
      </c>
      <c r="BY381" s="99">
        <v>0</v>
      </c>
      <c r="BZ381" s="99">
        <v>0</v>
      </c>
      <c r="CA381" s="99">
        <v>32263.999686479601</v>
      </c>
      <c r="CB381" s="99">
        <v>2304755.8488769499</v>
      </c>
      <c r="CC381" s="99">
        <v>15129394.7543945</v>
      </c>
      <c r="CD381" s="99">
        <v>3736326.75958252</v>
      </c>
      <c r="CE381" s="99">
        <v>786.39172084629502</v>
      </c>
      <c r="CF381" s="99">
        <v>142413.593164444</v>
      </c>
      <c r="CG381" s="99">
        <v>873459.15167236305</v>
      </c>
      <c r="CH381" s="99">
        <v>0</v>
      </c>
      <c r="CI381" s="99">
        <v>33056.914956569701</v>
      </c>
      <c r="CJ381" s="99">
        <v>2446302.3017578102</v>
      </c>
      <c r="CK381" s="99">
        <v>16008659.036498999</v>
      </c>
      <c r="CL381" s="99">
        <v>3735942.2417297401</v>
      </c>
      <c r="CM381" s="166">
        <v>45820.792277336099</v>
      </c>
      <c r="CN381" s="166">
        <v>5963981.1632080097</v>
      </c>
      <c r="CO381" s="166">
        <v>24274425.880615201</v>
      </c>
      <c r="CP381" s="99">
        <v>3735942.2417297401</v>
      </c>
      <c r="CQ381" s="99">
        <v>0</v>
      </c>
      <c r="CR381" s="99">
        <v>0</v>
      </c>
      <c r="CS381" s="99">
        <v>0</v>
      </c>
      <c r="CT381" s="99">
        <v>0</v>
      </c>
      <c r="CU381" s="98">
        <v>25378.585681437002</v>
      </c>
      <c r="CV381" s="98">
        <v>653.70569653300004</v>
      </c>
      <c r="CW381" s="98">
        <v>2447169.4420413938</v>
      </c>
      <c r="CX381" s="98">
        <v>16002853.906066863</v>
      </c>
    </row>
    <row r="382" spans="1:102" x14ac:dyDescent="0.2">
      <c r="A382" s="98" t="s">
        <v>57</v>
      </c>
      <c r="B382" s="100">
        <v>38231</v>
      </c>
      <c r="C382" s="99">
        <v>20022.1751852036</v>
      </c>
      <c r="D382" s="99">
        <v>0</v>
      </c>
      <c r="E382" s="99">
        <v>12736.362828850701</v>
      </c>
      <c r="F382" s="99">
        <v>6876.2292994260797</v>
      </c>
      <c r="G382" s="99">
        <v>0</v>
      </c>
      <c r="H382" s="99">
        <v>0</v>
      </c>
      <c r="I382" s="99">
        <v>0</v>
      </c>
      <c r="J382" s="99">
        <v>1382.3307215571399</v>
      </c>
      <c r="K382" s="99">
        <v>11457.577353000601</v>
      </c>
      <c r="L382" s="99">
        <v>15040.8596422672</v>
      </c>
      <c r="M382" s="99">
        <v>12578.0302811861</v>
      </c>
      <c r="N382" s="99">
        <v>3518.0396684706202</v>
      </c>
      <c r="O382" s="99">
        <v>0</v>
      </c>
      <c r="P382" s="99">
        <v>0</v>
      </c>
      <c r="Q382" s="99">
        <v>2070.5072177350498</v>
      </c>
      <c r="R382" s="99">
        <v>0</v>
      </c>
      <c r="S382" s="99">
        <v>0</v>
      </c>
      <c r="T382" s="99">
        <v>792.67840385437</v>
      </c>
      <c r="U382" s="99">
        <v>12785.991637945201</v>
      </c>
      <c r="V382" s="99">
        <v>1244655.3721618699</v>
      </c>
      <c r="W382" s="99">
        <v>0</v>
      </c>
      <c r="X382" s="99">
        <v>1070837.8896179199</v>
      </c>
      <c r="Y382" s="99">
        <v>469908.83127975499</v>
      </c>
      <c r="Z382" s="99">
        <v>0</v>
      </c>
      <c r="AA382" s="99">
        <v>0</v>
      </c>
      <c r="AB382" s="99">
        <v>0</v>
      </c>
      <c r="AC382" s="99">
        <v>401820.05424118001</v>
      </c>
      <c r="AD382" s="99">
        <v>0</v>
      </c>
      <c r="AE382" s="99">
        <v>828478.23687744106</v>
      </c>
      <c r="AF382" s="99">
        <v>696915.32801818801</v>
      </c>
      <c r="AG382" s="99">
        <v>584818.90544891404</v>
      </c>
      <c r="AH382" s="99">
        <v>0</v>
      </c>
      <c r="AI382" s="99">
        <v>0</v>
      </c>
      <c r="AJ382" s="99">
        <v>236549.24944496201</v>
      </c>
      <c r="AK382" s="99">
        <v>0</v>
      </c>
      <c r="AL382" s="99">
        <v>0</v>
      </c>
      <c r="AM382" s="99">
        <v>139342.60050201399</v>
      </c>
      <c r="AN382" s="99">
        <v>3343886.1015319801</v>
      </c>
      <c r="AO382" s="99">
        <v>8367451.8987426804</v>
      </c>
      <c r="AP382" s="99">
        <v>0</v>
      </c>
      <c r="AQ382" s="99">
        <v>7087392.5032959003</v>
      </c>
      <c r="AR382" s="99">
        <v>3173843.5466308598</v>
      </c>
      <c r="AS382" s="99">
        <v>0</v>
      </c>
      <c r="AT382" s="99">
        <v>0</v>
      </c>
      <c r="AU382" s="99">
        <v>0</v>
      </c>
      <c r="AV382" s="99">
        <v>824211.011329651</v>
      </c>
      <c r="AW382" s="99">
        <v>0</v>
      </c>
      <c r="AX382" s="99">
        <v>5751212.10693359</v>
      </c>
      <c r="AY382" s="99">
        <v>4711422.0055542002</v>
      </c>
      <c r="AZ382" s="99">
        <v>3698035.4999084501</v>
      </c>
      <c r="BA382" s="99">
        <v>0</v>
      </c>
      <c r="BB382" s="99">
        <v>0</v>
      </c>
      <c r="BC382" s="99">
        <v>1547000.3451232901</v>
      </c>
      <c r="BD382" s="99">
        <v>0</v>
      </c>
      <c r="BE382" s="99">
        <v>0</v>
      </c>
      <c r="BF382" s="99">
        <v>865454.82517242397</v>
      </c>
      <c r="BG382" s="99">
        <v>7934338.2009887705</v>
      </c>
      <c r="BH382" s="99">
        <v>1767434.35244751</v>
      </c>
      <c r="BI382" s="99">
        <v>0</v>
      </c>
      <c r="BJ382" s="99">
        <v>2110178.8572998</v>
      </c>
      <c r="BK382" s="99">
        <v>1229988.46270752</v>
      </c>
      <c r="BL382" s="99">
        <v>0</v>
      </c>
      <c r="BM382" s="99">
        <v>0</v>
      </c>
      <c r="BN382" s="99">
        <v>0</v>
      </c>
      <c r="BO382" s="99">
        <v>0</v>
      </c>
      <c r="BP382" s="99">
        <v>0</v>
      </c>
      <c r="BQ382" s="99">
        <v>0</v>
      </c>
      <c r="BR382" s="99">
        <v>1573962.57983398</v>
      </c>
      <c r="BS382" s="99">
        <v>1464517.4179229699</v>
      </c>
      <c r="BT382" s="99">
        <v>0</v>
      </c>
      <c r="BU382" s="99">
        <v>0</v>
      </c>
      <c r="BV382" s="99">
        <v>811542.03855133103</v>
      </c>
      <c r="BW382" s="99">
        <v>0</v>
      </c>
      <c r="BX382" s="99">
        <v>0</v>
      </c>
      <c r="BY382" s="99">
        <v>0</v>
      </c>
      <c r="BZ382" s="99">
        <v>0</v>
      </c>
      <c r="CA382" s="99">
        <v>32736.2873756886</v>
      </c>
      <c r="CB382" s="99">
        <v>2317147.1778869601</v>
      </c>
      <c r="CC382" s="99">
        <v>15477606.9960938</v>
      </c>
      <c r="CD382" s="99">
        <v>3904182.3824157701</v>
      </c>
      <c r="CE382" s="99">
        <v>786.24676196277096</v>
      </c>
      <c r="CF382" s="99">
        <v>141395.75384521499</v>
      </c>
      <c r="CG382" s="99">
        <v>877829.12644958496</v>
      </c>
      <c r="CH382" s="99">
        <v>0</v>
      </c>
      <c r="CI382" s="99">
        <v>33525.9056062698</v>
      </c>
      <c r="CJ382" s="99">
        <v>2458854.8886718801</v>
      </c>
      <c r="CK382" s="99">
        <v>16327427.235839801</v>
      </c>
      <c r="CL382" s="99">
        <v>3906260.5794982901</v>
      </c>
      <c r="CM382" s="166">
        <v>46366.730335712396</v>
      </c>
      <c r="CN382" s="166">
        <v>5788322.6187133798</v>
      </c>
      <c r="CO382" s="166">
        <v>24306452.475097701</v>
      </c>
      <c r="CP382" s="99">
        <v>3906260.5794982901</v>
      </c>
      <c r="CQ382" s="99">
        <v>0</v>
      </c>
      <c r="CR382" s="99">
        <v>0</v>
      </c>
      <c r="CS382" s="99">
        <v>0</v>
      </c>
      <c r="CT382" s="99">
        <v>0</v>
      </c>
      <c r="CU382" s="98">
        <v>25089.373523822</v>
      </c>
      <c r="CV382" s="98">
        <v>1422.7942413390001</v>
      </c>
      <c r="CW382" s="98">
        <v>2458542.9317321749</v>
      </c>
      <c r="CX382" s="98">
        <v>16355436.122543385</v>
      </c>
    </row>
    <row r="383" spans="1:102" x14ac:dyDescent="0.2">
      <c r="A383" s="98" t="s">
        <v>57</v>
      </c>
      <c r="B383" s="100">
        <v>38322</v>
      </c>
      <c r="C383" s="99">
        <v>20382.4700236321</v>
      </c>
      <c r="D383" s="99">
        <v>0</v>
      </c>
      <c r="E383" s="99">
        <v>12387.185900807401</v>
      </c>
      <c r="F383" s="99">
        <v>6771.8942873477899</v>
      </c>
      <c r="G383" s="99">
        <v>0</v>
      </c>
      <c r="H383" s="99">
        <v>0</v>
      </c>
      <c r="I383" s="99">
        <v>0</v>
      </c>
      <c r="J383" s="99">
        <v>2238.9194449186298</v>
      </c>
      <c r="K383" s="99">
        <v>10928.9836273193</v>
      </c>
      <c r="L383" s="99">
        <v>14725.9318076372</v>
      </c>
      <c r="M383" s="99">
        <v>12656.6833504438</v>
      </c>
      <c r="N383" s="99">
        <v>3527.8479317128699</v>
      </c>
      <c r="O383" s="99">
        <v>0</v>
      </c>
      <c r="P383" s="99">
        <v>0</v>
      </c>
      <c r="Q383" s="99">
        <v>2109.6385884285</v>
      </c>
      <c r="R383" s="99">
        <v>0</v>
      </c>
      <c r="S383" s="99">
        <v>0</v>
      </c>
      <c r="T383" s="99">
        <v>757.16336630284798</v>
      </c>
      <c r="U383" s="99">
        <v>13075.703327536599</v>
      </c>
      <c r="V383" s="99">
        <v>1280682.1835479699</v>
      </c>
      <c r="W383" s="99">
        <v>0</v>
      </c>
      <c r="X383" s="99">
        <v>1041605.6889190699</v>
      </c>
      <c r="Y383" s="99">
        <v>470449.49753189099</v>
      </c>
      <c r="Z383" s="99">
        <v>0</v>
      </c>
      <c r="AA383" s="99">
        <v>0</v>
      </c>
      <c r="AB383" s="99">
        <v>0</v>
      </c>
      <c r="AC383" s="99">
        <v>741936.58589935303</v>
      </c>
      <c r="AD383" s="99">
        <v>0</v>
      </c>
      <c r="AE383" s="99">
        <v>797841.26181793201</v>
      </c>
      <c r="AF383" s="99">
        <v>700125.08000945998</v>
      </c>
      <c r="AG383" s="99">
        <v>583753.19689941395</v>
      </c>
      <c r="AH383" s="99">
        <v>0</v>
      </c>
      <c r="AI383" s="99">
        <v>0</v>
      </c>
      <c r="AJ383" s="99">
        <v>232550.788928986</v>
      </c>
      <c r="AK383" s="99">
        <v>0</v>
      </c>
      <c r="AL383" s="99">
        <v>0</v>
      </c>
      <c r="AM383" s="99">
        <v>133573.56514930699</v>
      </c>
      <c r="AN383" s="99">
        <v>3615692.9497985798</v>
      </c>
      <c r="AO383" s="99">
        <v>8727562.4193115197</v>
      </c>
      <c r="AP383" s="99">
        <v>0</v>
      </c>
      <c r="AQ383" s="99">
        <v>6934712.6770019503</v>
      </c>
      <c r="AR383" s="99">
        <v>3177187.2551879901</v>
      </c>
      <c r="AS383" s="99">
        <v>0</v>
      </c>
      <c r="AT383" s="99">
        <v>0</v>
      </c>
      <c r="AU383" s="99">
        <v>0</v>
      </c>
      <c r="AV383" s="99">
        <v>1632723.9322204599</v>
      </c>
      <c r="AW383" s="99">
        <v>0</v>
      </c>
      <c r="AX383" s="99">
        <v>5547274.4074707003</v>
      </c>
      <c r="AY383" s="99">
        <v>4804470.2220459003</v>
      </c>
      <c r="AZ383" s="99">
        <v>3746070.8862304701</v>
      </c>
      <c r="BA383" s="99">
        <v>0</v>
      </c>
      <c r="BB383" s="99">
        <v>0</v>
      </c>
      <c r="BC383" s="99">
        <v>1552969.48275757</v>
      </c>
      <c r="BD383" s="99">
        <v>0</v>
      </c>
      <c r="BE383" s="99">
        <v>0</v>
      </c>
      <c r="BF383" s="99">
        <v>848166.67600250198</v>
      </c>
      <c r="BG383" s="99">
        <v>8574126.9716796894</v>
      </c>
      <c r="BH383" s="99">
        <v>1810589.38568115</v>
      </c>
      <c r="BI383" s="99">
        <v>0</v>
      </c>
      <c r="BJ383" s="99">
        <v>2083494.8641204799</v>
      </c>
      <c r="BK383" s="99">
        <v>1247218.1507415799</v>
      </c>
      <c r="BL383" s="99">
        <v>0</v>
      </c>
      <c r="BM383" s="99">
        <v>0</v>
      </c>
      <c r="BN383" s="99">
        <v>0</v>
      </c>
      <c r="BO383" s="99">
        <v>0</v>
      </c>
      <c r="BP383" s="99">
        <v>0</v>
      </c>
      <c r="BQ383" s="99">
        <v>0</v>
      </c>
      <c r="BR383" s="99">
        <v>1596798.0171203599</v>
      </c>
      <c r="BS383" s="99">
        <v>1491270.41273499</v>
      </c>
      <c r="BT383" s="99">
        <v>0</v>
      </c>
      <c r="BU383" s="99">
        <v>0</v>
      </c>
      <c r="BV383" s="99">
        <v>815298.95252990699</v>
      </c>
      <c r="BW383" s="99">
        <v>0</v>
      </c>
      <c r="BX383" s="99">
        <v>0</v>
      </c>
      <c r="BY383" s="99">
        <v>0</v>
      </c>
      <c r="BZ383" s="99">
        <v>0</v>
      </c>
      <c r="CA383" s="99">
        <v>32826.485865116098</v>
      </c>
      <c r="CB383" s="99">
        <v>2325772.3276367201</v>
      </c>
      <c r="CC383" s="99">
        <v>15701945.2762451</v>
      </c>
      <c r="CD383" s="99">
        <v>3885234.8279113802</v>
      </c>
      <c r="CE383" s="99">
        <v>773.44114932417904</v>
      </c>
      <c r="CF383" s="99">
        <v>135177.15995407099</v>
      </c>
      <c r="CG383" s="99">
        <v>859094.56784057606</v>
      </c>
      <c r="CH383" s="99">
        <v>0</v>
      </c>
      <c r="CI383" s="99">
        <v>33592.761943340302</v>
      </c>
      <c r="CJ383" s="99">
        <v>2454507.8123779302</v>
      </c>
      <c r="CK383" s="99">
        <v>16556839.6529541</v>
      </c>
      <c r="CL383" s="99">
        <v>3884420.2148742699</v>
      </c>
      <c r="CM383" s="166">
        <v>46642.342790603601</v>
      </c>
      <c r="CN383" s="166">
        <v>6089439.4095459003</v>
      </c>
      <c r="CO383" s="166">
        <v>25191665.019042999</v>
      </c>
      <c r="CP383" s="99">
        <v>3884420.2148742699</v>
      </c>
      <c r="CQ383" s="99">
        <v>0</v>
      </c>
      <c r="CR383" s="99">
        <v>0</v>
      </c>
      <c r="CS383" s="99">
        <v>0</v>
      </c>
      <c r="CT383" s="99">
        <v>0</v>
      </c>
      <c r="CU383" s="98">
        <v>23853.572813154999</v>
      </c>
      <c r="CV383" s="98">
        <v>2312.2389865539999</v>
      </c>
      <c r="CW383" s="98">
        <v>2460949.4875907912</v>
      </c>
      <c r="CX383" s="98">
        <v>16561039.844085677</v>
      </c>
    </row>
    <row r="384" spans="1:102" x14ac:dyDescent="0.2">
      <c r="A384" s="98" t="s">
        <v>57</v>
      </c>
      <c r="B384" s="100">
        <v>38412</v>
      </c>
      <c r="C384" s="99">
        <v>20979.511461257898</v>
      </c>
      <c r="D384" s="99">
        <v>0</v>
      </c>
      <c r="E384" s="99">
        <v>12344.417327761699</v>
      </c>
      <c r="F384" s="99">
        <v>6883.8192167282104</v>
      </c>
      <c r="G384" s="99">
        <v>0</v>
      </c>
      <c r="H384" s="99">
        <v>0</v>
      </c>
      <c r="I384" s="99">
        <v>0</v>
      </c>
      <c r="J384" s="99">
        <v>3107.0071887969998</v>
      </c>
      <c r="K384" s="99">
        <v>10065.3275508881</v>
      </c>
      <c r="L384" s="99">
        <v>14724.1592746973</v>
      </c>
      <c r="M384" s="99">
        <v>12735.391791105299</v>
      </c>
      <c r="N384" s="99">
        <v>3536.0597440004299</v>
      </c>
      <c r="O384" s="99">
        <v>0</v>
      </c>
      <c r="P384" s="99">
        <v>0</v>
      </c>
      <c r="Q384" s="99">
        <v>2112.4616654217202</v>
      </c>
      <c r="R384" s="99">
        <v>0</v>
      </c>
      <c r="S384" s="99">
        <v>0</v>
      </c>
      <c r="T384" s="99">
        <v>767.05244925618194</v>
      </c>
      <c r="U384" s="99">
        <v>13184.422696352</v>
      </c>
      <c r="V384" s="99">
        <v>1314401.6481170701</v>
      </c>
      <c r="W384" s="99">
        <v>0</v>
      </c>
      <c r="X384" s="99">
        <v>1032706.40104675</v>
      </c>
      <c r="Y384" s="99">
        <v>475999.75731658901</v>
      </c>
      <c r="Z384" s="99">
        <v>0</v>
      </c>
      <c r="AA384" s="99">
        <v>0</v>
      </c>
      <c r="AB384" s="99">
        <v>0</v>
      </c>
      <c r="AC384" s="99">
        <v>824171.07627105701</v>
      </c>
      <c r="AD384" s="99">
        <v>0</v>
      </c>
      <c r="AE384" s="99">
        <v>813767.23559570301</v>
      </c>
      <c r="AF384" s="99">
        <v>707507.58926391602</v>
      </c>
      <c r="AG384" s="99">
        <v>583812.42413330101</v>
      </c>
      <c r="AH384" s="99">
        <v>0</v>
      </c>
      <c r="AI384" s="99">
        <v>0</v>
      </c>
      <c r="AJ384" s="99">
        <v>230794.975078583</v>
      </c>
      <c r="AK384" s="99">
        <v>0</v>
      </c>
      <c r="AL384" s="99">
        <v>0</v>
      </c>
      <c r="AM384" s="99">
        <v>137466.40126228301</v>
      </c>
      <c r="AN384" s="99">
        <v>3759032.1862793001</v>
      </c>
      <c r="AO384" s="99">
        <v>9010586.7209472694</v>
      </c>
      <c r="AP384" s="99">
        <v>0</v>
      </c>
      <c r="AQ384" s="99">
        <v>7041754.4849243201</v>
      </c>
      <c r="AR384" s="99">
        <v>3303860.1223144499</v>
      </c>
      <c r="AS384" s="99">
        <v>0</v>
      </c>
      <c r="AT384" s="99">
        <v>0</v>
      </c>
      <c r="AU384" s="99">
        <v>0</v>
      </c>
      <c r="AV384" s="99">
        <v>2452500.6564941402</v>
      </c>
      <c r="AW384" s="99">
        <v>0</v>
      </c>
      <c r="AX384" s="99">
        <v>5714064.5914917002</v>
      </c>
      <c r="AY384" s="99">
        <v>4902370.8659667997</v>
      </c>
      <c r="AZ384" s="99">
        <v>3785568.4691772498</v>
      </c>
      <c r="BA384" s="99">
        <v>0</v>
      </c>
      <c r="BB384" s="99">
        <v>0</v>
      </c>
      <c r="BC384" s="99">
        <v>1556070.5188446001</v>
      </c>
      <c r="BD384" s="99">
        <v>0</v>
      </c>
      <c r="BE384" s="99">
        <v>0</v>
      </c>
      <c r="BF384" s="99">
        <v>883668.68483734096</v>
      </c>
      <c r="BG384" s="99">
        <v>8962653.4715576209</v>
      </c>
      <c r="BH384" s="99">
        <v>1854057.0690917999</v>
      </c>
      <c r="BI384" s="99">
        <v>0</v>
      </c>
      <c r="BJ384" s="99">
        <v>2126963.4140319801</v>
      </c>
      <c r="BK384" s="99">
        <v>1307467.57907104</v>
      </c>
      <c r="BL384" s="99">
        <v>0</v>
      </c>
      <c r="BM384" s="99">
        <v>0</v>
      </c>
      <c r="BN384" s="99">
        <v>0</v>
      </c>
      <c r="BO384" s="99">
        <v>0</v>
      </c>
      <c r="BP384" s="99">
        <v>0</v>
      </c>
      <c r="BQ384" s="99">
        <v>0</v>
      </c>
      <c r="BR384" s="99">
        <v>1640117.65986633</v>
      </c>
      <c r="BS384" s="99">
        <v>1501791.9076080299</v>
      </c>
      <c r="BT384" s="99">
        <v>0</v>
      </c>
      <c r="BU384" s="99">
        <v>0</v>
      </c>
      <c r="BV384" s="99">
        <v>848697.44654846203</v>
      </c>
      <c r="BW384" s="99">
        <v>0</v>
      </c>
      <c r="BX384" s="99">
        <v>0</v>
      </c>
      <c r="BY384" s="99">
        <v>0</v>
      </c>
      <c r="BZ384" s="99">
        <v>0</v>
      </c>
      <c r="CA384" s="99">
        <v>33276.613142013601</v>
      </c>
      <c r="CB384" s="99">
        <v>2347342.3502807599</v>
      </c>
      <c r="CC384" s="99">
        <v>16055236.6679688</v>
      </c>
      <c r="CD384" s="99">
        <v>3973319.5552368201</v>
      </c>
      <c r="CE384" s="99">
        <v>764.93600212037597</v>
      </c>
      <c r="CF384" s="99">
        <v>135136.89499092099</v>
      </c>
      <c r="CG384" s="99">
        <v>868109.31703186</v>
      </c>
      <c r="CH384" s="99">
        <v>0</v>
      </c>
      <c r="CI384" s="99">
        <v>34038.416467666597</v>
      </c>
      <c r="CJ384" s="99">
        <v>2487012.2870788602</v>
      </c>
      <c r="CK384" s="99">
        <v>16934030.3117676</v>
      </c>
      <c r="CL384" s="99">
        <v>3972549.2816467299</v>
      </c>
      <c r="CM384" s="166">
        <v>47187.7622685432</v>
      </c>
      <c r="CN384" s="166">
        <v>6227664.4005127</v>
      </c>
      <c r="CO384" s="166">
        <v>25955438.5085449</v>
      </c>
      <c r="CP384" s="99">
        <v>3972549.2816467299</v>
      </c>
      <c r="CQ384" s="99">
        <v>0</v>
      </c>
      <c r="CR384" s="99">
        <v>0</v>
      </c>
      <c r="CS384" s="99">
        <v>0</v>
      </c>
      <c r="CT384" s="99">
        <v>0</v>
      </c>
      <c r="CU384" s="98">
        <v>23067.292432507002</v>
      </c>
      <c r="CV384" s="98">
        <v>3227.8345796359999</v>
      </c>
      <c r="CW384" s="98">
        <v>2482479.2452716809</v>
      </c>
      <c r="CX384" s="98">
        <v>16923345.985000659</v>
      </c>
    </row>
    <row r="385" spans="1:102" x14ac:dyDescent="0.2">
      <c r="A385" s="98" t="s">
        <v>57</v>
      </c>
      <c r="B385" s="100">
        <v>38504</v>
      </c>
      <c r="C385" s="99">
        <v>21446.734355211302</v>
      </c>
      <c r="D385" s="99">
        <v>0</v>
      </c>
      <c r="E385" s="99">
        <v>12218.106940269499</v>
      </c>
      <c r="F385" s="99">
        <v>7024.67317998409</v>
      </c>
      <c r="G385" s="99">
        <v>0</v>
      </c>
      <c r="H385" s="99">
        <v>0</v>
      </c>
      <c r="I385" s="99">
        <v>0</v>
      </c>
      <c r="J385" s="99">
        <v>3985.9804590940498</v>
      </c>
      <c r="K385" s="99">
        <v>9207.6471254825592</v>
      </c>
      <c r="L385" s="99">
        <v>14997.101689696299</v>
      </c>
      <c r="M385" s="99">
        <v>13033.915361642799</v>
      </c>
      <c r="N385" s="99">
        <v>3539.8832216262799</v>
      </c>
      <c r="O385" s="99">
        <v>0</v>
      </c>
      <c r="P385" s="99">
        <v>0</v>
      </c>
      <c r="Q385" s="99">
        <v>2149.7913469672199</v>
      </c>
      <c r="R385" s="99">
        <v>0</v>
      </c>
      <c r="S385" s="99">
        <v>0</v>
      </c>
      <c r="T385" s="99">
        <v>766.14775188267197</v>
      </c>
      <c r="U385" s="99">
        <v>13302.778398394599</v>
      </c>
      <c r="V385" s="99">
        <v>1323954.9347534201</v>
      </c>
      <c r="W385" s="99">
        <v>0</v>
      </c>
      <c r="X385" s="99">
        <v>1028991.25241089</v>
      </c>
      <c r="Y385" s="99">
        <v>485183.619819641</v>
      </c>
      <c r="Z385" s="99">
        <v>0</v>
      </c>
      <c r="AA385" s="99">
        <v>0</v>
      </c>
      <c r="AB385" s="99">
        <v>0</v>
      </c>
      <c r="AC385" s="99">
        <v>1532508.6157684301</v>
      </c>
      <c r="AD385" s="99">
        <v>0</v>
      </c>
      <c r="AE385" s="99">
        <v>825903.15411377</v>
      </c>
      <c r="AF385" s="99">
        <v>716761.51007080101</v>
      </c>
      <c r="AG385" s="99">
        <v>582684.36791229201</v>
      </c>
      <c r="AH385" s="99">
        <v>0</v>
      </c>
      <c r="AI385" s="99">
        <v>0</v>
      </c>
      <c r="AJ385" s="99">
        <v>231042.34331893901</v>
      </c>
      <c r="AK385" s="99">
        <v>0</v>
      </c>
      <c r="AL385" s="99">
        <v>0</v>
      </c>
      <c r="AM385" s="99">
        <v>139508.77186584499</v>
      </c>
      <c r="AN385" s="99">
        <v>3872273.4664306599</v>
      </c>
      <c r="AO385" s="99">
        <v>9208264.12646484</v>
      </c>
      <c r="AP385" s="99">
        <v>0</v>
      </c>
      <c r="AQ385" s="99">
        <v>7076336.8806762705</v>
      </c>
      <c r="AR385" s="99">
        <v>3400304.69171143</v>
      </c>
      <c r="AS385" s="99">
        <v>0</v>
      </c>
      <c r="AT385" s="99">
        <v>0</v>
      </c>
      <c r="AU385" s="99">
        <v>0</v>
      </c>
      <c r="AV385" s="99">
        <v>3286651.3817443801</v>
      </c>
      <c r="AW385" s="99">
        <v>0</v>
      </c>
      <c r="AX385" s="99">
        <v>5853069.8026733398</v>
      </c>
      <c r="AY385" s="99">
        <v>5001382.6771240197</v>
      </c>
      <c r="AZ385" s="99">
        <v>3809734.3036499</v>
      </c>
      <c r="BA385" s="99">
        <v>0</v>
      </c>
      <c r="BB385" s="99">
        <v>0</v>
      </c>
      <c r="BC385" s="99">
        <v>1574793.8160705599</v>
      </c>
      <c r="BD385" s="99">
        <v>0</v>
      </c>
      <c r="BE385" s="99">
        <v>0</v>
      </c>
      <c r="BF385" s="99">
        <v>900618.03313445998</v>
      </c>
      <c r="BG385" s="99">
        <v>9262565.2591552697</v>
      </c>
      <c r="BH385" s="99">
        <v>1906578.32569885</v>
      </c>
      <c r="BI385" s="99">
        <v>0</v>
      </c>
      <c r="BJ385" s="99">
        <v>2192697.0836486798</v>
      </c>
      <c r="BK385" s="99">
        <v>1372619.9168090799</v>
      </c>
      <c r="BL385" s="99">
        <v>0</v>
      </c>
      <c r="BM385" s="99">
        <v>0</v>
      </c>
      <c r="BN385" s="99">
        <v>0</v>
      </c>
      <c r="BO385" s="99">
        <v>0</v>
      </c>
      <c r="BP385" s="99">
        <v>0</v>
      </c>
      <c r="BQ385" s="99">
        <v>0</v>
      </c>
      <c r="BR385" s="99">
        <v>1662711.04525757</v>
      </c>
      <c r="BS385" s="99">
        <v>1524016.2303466799</v>
      </c>
      <c r="BT385" s="99">
        <v>0</v>
      </c>
      <c r="BU385" s="99">
        <v>0</v>
      </c>
      <c r="BV385" s="99">
        <v>901500.24933624303</v>
      </c>
      <c r="BW385" s="99">
        <v>0</v>
      </c>
      <c r="BX385" s="99">
        <v>0</v>
      </c>
      <c r="BY385" s="99">
        <v>0</v>
      </c>
      <c r="BZ385" s="99">
        <v>0</v>
      </c>
      <c r="CA385" s="99">
        <v>33673.944782733903</v>
      </c>
      <c r="CB385" s="99">
        <v>2348007.8179321298</v>
      </c>
      <c r="CC385" s="99">
        <v>16232984.245117201</v>
      </c>
      <c r="CD385" s="99">
        <v>4090453.3391418499</v>
      </c>
      <c r="CE385" s="99">
        <v>757.00109152495895</v>
      </c>
      <c r="CF385" s="99">
        <v>138327.60821151701</v>
      </c>
      <c r="CG385" s="99">
        <v>892978.17591857899</v>
      </c>
      <c r="CH385" s="99">
        <v>0</v>
      </c>
      <c r="CI385" s="99">
        <v>34439.685120582602</v>
      </c>
      <c r="CJ385" s="99">
        <v>2483779.1447143601</v>
      </c>
      <c r="CK385" s="99">
        <v>17117484.559814502</v>
      </c>
      <c r="CL385" s="99">
        <v>4089944.4867553702</v>
      </c>
      <c r="CM385" s="166">
        <v>47693.199359416998</v>
      </c>
      <c r="CN385" s="166">
        <v>6351734.7086792002</v>
      </c>
      <c r="CO385" s="166">
        <v>26303889.200927701</v>
      </c>
      <c r="CP385" s="99">
        <v>4089944.4867553702</v>
      </c>
      <c r="CQ385" s="99">
        <v>0</v>
      </c>
      <c r="CR385" s="99">
        <v>0</v>
      </c>
      <c r="CS385" s="99">
        <v>0</v>
      </c>
      <c r="CT385" s="99">
        <v>0</v>
      </c>
      <c r="CU385" s="98">
        <v>22050.022026154998</v>
      </c>
      <c r="CV385" s="98">
        <v>4089.646983564</v>
      </c>
      <c r="CW385" s="98">
        <v>2486335.4261436467</v>
      </c>
      <c r="CX385" s="98">
        <v>17125962.421035778</v>
      </c>
    </row>
    <row r="386" spans="1:102" x14ac:dyDescent="0.2">
      <c r="A386" s="98" t="s">
        <v>57</v>
      </c>
      <c r="B386" s="100">
        <v>38596</v>
      </c>
      <c r="C386" s="99">
        <v>21652.014187097499</v>
      </c>
      <c r="D386" s="99">
        <v>0</v>
      </c>
      <c r="E386" s="99">
        <v>12071.576687932</v>
      </c>
      <c r="F386" s="99">
        <v>7090.5965511798904</v>
      </c>
      <c r="G386" s="99">
        <v>0</v>
      </c>
      <c r="H386" s="99">
        <v>0</v>
      </c>
      <c r="I386" s="99">
        <v>0</v>
      </c>
      <c r="J386" s="99">
        <v>4943.8018654584903</v>
      </c>
      <c r="K386" s="99">
        <v>8400.9717874526996</v>
      </c>
      <c r="L386" s="99">
        <v>15424.7712488174</v>
      </c>
      <c r="M386" s="99">
        <v>13096.411492466899</v>
      </c>
      <c r="N386" s="99">
        <v>3511.8898559212698</v>
      </c>
      <c r="O386" s="99">
        <v>0</v>
      </c>
      <c r="P386" s="99">
        <v>0</v>
      </c>
      <c r="Q386" s="99">
        <v>2170.37269935012</v>
      </c>
      <c r="R386" s="99">
        <v>0</v>
      </c>
      <c r="S386" s="99">
        <v>0</v>
      </c>
      <c r="T386" s="99">
        <v>756.16763342171896</v>
      </c>
      <c r="U386" s="99">
        <v>13262.1237430573</v>
      </c>
      <c r="V386" s="99">
        <v>1337007.1745605499</v>
      </c>
      <c r="W386" s="99">
        <v>0</v>
      </c>
      <c r="X386" s="99">
        <v>1003222.30551147</v>
      </c>
      <c r="Y386" s="99">
        <v>487987.64665222203</v>
      </c>
      <c r="Z386" s="99">
        <v>0</v>
      </c>
      <c r="AA386" s="99">
        <v>0</v>
      </c>
      <c r="AB386" s="99">
        <v>0</v>
      </c>
      <c r="AC386" s="99">
        <v>1899374.3533630399</v>
      </c>
      <c r="AD386" s="99">
        <v>0</v>
      </c>
      <c r="AE386" s="99">
        <v>830321.04605865502</v>
      </c>
      <c r="AF386" s="99">
        <v>724487.22322845506</v>
      </c>
      <c r="AG386" s="99">
        <v>575296.43142700195</v>
      </c>
      <c r="AH386" s="99">
        <v>0</v>
      </c>
      <c r="AI386" s="99">
        <v>0</v>
      </c>
      <c r="AJ386" s="99">
        <v>230408.81424140901</v>
      </c>
      <c r="AK386" s="99">
        <v>0</v>
      </c>
      <c r="AL386" s="99">
        <v>0</v>
      </c>
      <c r="AM386" s="99">
        <v>133483.000406265</v>
      </c>
      <c r="AN386" s="99">
        <v>3821020.4586792002</v>
      </c>
      <c r="AO386" s="99">
        <v>9475780.6137695294</v>
      </c>
      <c r="AP386" s="99">
        <v>0</v>
      </c>
      <c r="AQ386" s="99">
        <v>6944459.5556640597</v>
      </c>
      <c r="AR386" s="99">
        <v>3435845.7882080101</v>
      </c>
      <c r="AS386" s="99">
        <v>0</v>
      </c>
      <c r="AT386" s="99">
        <v>0</v>
      </c>
      <c r="AU386" s="99">
        <v>0</v>
      </c>
      <c r="AV386" s="99">
        <v>4038332.9892578102</v>
      </c>
      <c r="AW386" s="99">
        <v>0</v>
      </c>
      <c r="AX386" s="99">
        <v>5967747.1634521503</v>
      </c>
      <c r="AY386" s="99">
        <v>5147525.97802734</v>
      </c>
      <c r="AZ386" s="99">
        <v>3830048.7171630901</v>
      </c>
      <c r="BA386" s="99">
        <v>0</v>
      </c>
      <c r="BB386" s="99">
        <v>0</v>
      </c>
      <c r="BC386" s="99">
        <v>1595624.6289367699</v>
      </c>
      <c r="BD386" s="99">
        <v>0</v>
      </c>
      <c r="BE386" s="99">
        <v>0</v>
      </c>
      <c r="BF386" s="99">
        <v>872691.720466614</v>
      </c>
      <c r="BG386" s="99">
        <v>9162854.98974609</v>
      </c>
      <c r="BH386" s="99">
        <v>2013183.13156128</v>
      </c>
      <c r="BI386" s="99">
        <v>0</v>
      </c>
      <c r="BJ386" s="99">
        <v>2223383.0420532199</v>
      </c>
      <c r="BK386" s="99">
        <v>1421056.87294006</v>
      </c>
      <c r="BL386" s="99">
        <v>0</v>
      </c>
      <c r="BM386" s="99">
        <v>0</v>
      </c>
      <c r="BN386" s="99">
        <v>0</v>
      </c>
      <c r="BO386" s="99">
        <v>0</v>
      </c>
      <c r="BP386" s="99">
        <v>0</v>
      </c>
      <c r="BQ386" s="99">
        <v>0</v>
      </c>
      <c r="BR386" s="99">
        <v>1715857.6065521201</v>
      </c>
      <c r="BS386" s="99">
        <v>1543507.4965057401</v>
      </c>
      <c r="BT386" s="99">
        <v>0</v>
      </c>
      <c r="BU386" s="99">
        <v>0</v>
      </c>
      <c r="BV386" s="99">
        <v>953929.01422119106</v>
      </c>
      <c r="BW386" s="99">
        <v>0</v>
      </c>
      <c r="BX386" s="99">
        <v>0</v>
      </c>
      <c r="BY386" s="99">
        <v>0</v>
      </c>
      <c r="BZ386" s="99">
        <v>0</v>
      </c>
      <c r="CA386" s="99">
        <v>33704.446757316597</v>
      </c>
      <c r="CB386" s="99">
        <v>2345596.19213867</v>
      </c>
      <c r="CC386" s="99">
        <v>16456682.770873999</v>
      </c>
      <c r="CD386" s="99">
        <v>4262345.5144042997</v>
      </c>
      <c r="CE386" s="99">
        <v>750.774200201035</v>
      </c>
      <c r="CF386" s="99">
        <v>135623.60653114301</v>
      </c>
      <c r="CG386" s="99">
        <v>886399.76811218297</v>
      </c>
      <c r="CH386" s="99">
        <v>0</v>
      </c>
      <c r="CI386" s="99">
        <v>34455.822347164198</v>
      </c>
      <c r="CJ386" s="99">
        <v>2484875.6529235798</v>
      </c>
      <c r="CK386" s="99">
        <v>17348523.191894501</v>
      </c>
      <c r="CL386" s="99">
        <v>4264869.9426269503</v>
      </c>
      <c r="CM386" s="166">
        <v>47773.251210689501</v>
      </c>
      <c r="CN386" s="166">
        <v>6301525.2727661096</v>
      </c>
      <c r="CO386" s="166">
        <v>26500208.496582001</v>
      </c>
      <c r="CP386" s="99">
        <v>4264869.9426269503</v>
      </c>
      <c r="CQ386" s="99">
        <v>0</v>
      </c>
      <c r="CR386" s="99">
        <v>0</v>
      </c>
      <c r="CS386" s="99">
        <v>0</v>
      </c>
      <c r="CT386" s="99">
        <v>0</v>
      </c>
      <c r="CU386" s="98">
        <v>21135.108960196001</v>
      </c>
      <c r="CV386" s="98">
        <v>5084.7626169639998</v>
      </c>
      <c r="CW386" s="98">
        <v>2481219.7986698132</v>
      </c>
      <c r="CX386" s="98">
        <v>17343082.538986184</v>
      </c>
    </row>
    <row r="387" spans="1:102" x14ac:dyDescent="0.2">
      <c r="A387" s="98" t="s">
        <v>57</v>
      </c>
      <c r="B387" s="100">
        <v>38687</v>
      </c>
      <c r="C387" s="99">
        <v>21964.326890945398</v>
      </c>
      <c r="D387" s="99">
        <v>0</v>
      </c>
      <c r="E387" s="99">
        <v>11925.584860920901</v>
      </c>
      <c r="F387" s="99">
        <v>7130.0211324095699</v>
      </c>
      <c r="G387" s="99">
        <v>0</v>
      </c>
      <c r="H387" s="99">
        <v>0</v>
      </c>
      <c r="I387" s="99">
        <v>0</v>
      </c>
      <c r="J387" s="99">
        <v>5950.41062813997</v>
      </c>
      <c r="K387" s="99">
        <v>7596.0140280127498</v>
      </c>
      <c r="L387" s="99">
        <v>14999.3242100477</v>
      </c>
      <c r="M387" s="99">
        <v>13279.253479957601</v>
      </c>
      <c r="N387" s="99">
        <v>3508.7038787305401</v>
      </c>
      <c r="O387" s="99">
        <v>0</v>
      </c>
      <c r="P387" s="99">
        <v>0</v>
      </c>
      <c r="Q387" s="99">
        <v>2168.6002102494199</v>
      </c>
      <c r="R387" s="99">
        <v>0</v>
      </c>
      <c r="S387" s="99">
        <v>0</v>
      </c>
      <c r="T387" s="99">
        <v>744.52416008710895</v>
      </c>
      <c r="U387" s="99">
        <v>13518.3991268873</v>
      </c>
      <c r="V387" s="99">
        <v>1356387.05903625</v>
      </c>
      <c r="W387" s="99">
        <v>0</v>
      </c>
      <c r="X387" s="99">
        <v>983034.85417175305</v>
      </c>
      <c r="Y387" s="99">
        <v>482583.79491806001</v>
      </c>
      <c r="Z387" s="99">
        <v>0</v>
      </c>
      <c r="AA387" s="99">
        <v>0</v>
      </c>
      <c r="AB387" s="99">
        <v>0</v>
      </c>
      <c r="AC387" s="99">
        <v>2227085.2949829102</v>
      </c>
      <c r="AD387" s="99">
        <v>0</v>
      </c>
      <c r="AE387" s="99">
        <v>779294.88510131801</v>
      </c>
      <c r="AF387" s="99">
        <v>729787.07628631603</v>
      </c>
      <c r="AG387" s="99">
        <v>569881.36672210705</v>
      </c>
      <c r="AH387" s="99">
        <v>0</v>
      </c>
      <c r="AI387" s="99">
        <v>0</v>
      </c>
      <c r="AJ387" s="99">
        <v>233810.10196304301</v>
      </c>
      <c r="AK387" s="99">
        <v>0</v>
      </c>
      <c r="AL387" s="99">
        <v>0</v>
      </c>
      <c r="AM387" s="99">
        <v>131203.00676155099</v>
      </c>
      <c r="AN387" s="99">
        <v>4018002.29327393</v>
      </c>
      <c r="AO387" s="99">
        <v>9683437.7462158203</v>
      </c>
      <c r="AP387" s="99">
        <v>0</v>
      </c>
      <c r="AQ387" s="99">
        <v>6973154.1539917002</v>
      </c>
      <c r="AR387" s="99">
        <v>3483194.0407104502</v>
      </c>
      <c r="AS387" s="99">
        <v>0</v>
      </c>
      <c r="AT387" s="99">
        <v>0</v>
      </c>
      <c r="AU387" s="99">
        <v>0</v>
      </c>
      <c r="AV387" s="99">
        <v>5068055.9730834998</v>
      </c>
      <c r="AW387" s="99">
        <v>0</v>
      </c>
      <c r="AX387" s="99">
        <v>5755679.7722778302</v>
      </c>
      <c r="AY387" s="99">
        <v>5263416.5368652297</v>
      </c>
      <c r="AZ387" s="99">
        <v>3846285.6678772001</v>
      </c>
      <c r="BA387" s="99">
        <v>0</v>
      </c>
      <c r="BB387" s="99">
        <v>0</v>
      </c>
      <c r="BC387" s="99">
        <v>1648315.96446228</v>
      </c>
      <c r="BD387" s="99">
        <v>0</v>
      </c>
      <c r="BE387" s="99">
        <v>0</v>
      </c>
      <c r="BF387" s="99">
        <v>867470.36692047096</v>
      </c>
      <c r="BG387" s="99">
        <v>9658183.4385986291</v>
      </c>
      <c r="BH387" s="99">
        <v>2092891.04489136</v>
      </c>
      <c r="BI387" s="99">
        <v>0</v>
      </c>
      <c r="BJ387" s="99">
        <v>2236362.6996154799</v>
      </c>
      <c r="BK387" s="99">
        <v>1440480.43441772</v>
      </c>
      <c r="BL387" s="99">
        <v>0</v>
      </c>
      <c r="BM387" s="99">
        <v>0</v>
      </c>
      <c r="BN387" s="99">
        <v>0</v>
      </c>
      <c r="BO387" s="99">
        <v>0</v>
      </c>
      <c r="BP387" s="99">
        <v>0</v>
      </c>
      <c r="BQ387" s="99">
        <v>0</v>
      </c>
      <c r="BR387" s="99">
        <v>1756549.4883117699</v>
      </c>
      <c r="BS387" s="99">
        <v>1551018.3199920701</v>
      </c>
      <c r="BT387" s="99">
        <v>0</v>
      </c>
      <c r="BU387" s="99">
        <v>0</v>
      </c>
      <c r="BV387" s="99">
        <v>1008237.5652465801</v>
      </c>
      <c r="BW387" s="99">
        <v>0</v>
      </c>
      <c r="BX387" s="99">
        <v>0</v>
      </c>
      <c r="BY387" s="99">
        <v>0</v>
      </c>
      <c r="BZ387" s="99">
        <v>0</v>
      </c>
      <c r="CA387" s="99">
        <v>33957.131153583498</v>
      </c>
      <c r="CB387" s="99">
        <v>2342119.9137268099</v>
      </c>
      <c r="CC387" s="99">
        <v>16668197.0617676</v>
      </c>
      <c r="CD387" s="99">
        <v>4320354.5786743201</v>
      </c>
      <c r="CE387" s="99">
        <v>765.56650095432997</v>
      </c>
      <c r="CF387" s="99">
        <v>134729.066822052</v>
      </c>
      <c r="CG387" s="99">
        <v>892000.92157745396</v>
      </c>
      <c r="CH387" s="99">
        <v>0</v>
      </c>
      <c r="CI387" s="99">
        <v>34715.411288738302</v>
      </c>
      <c r="CJ387" s="99">
        <v>2472965.0879516602</v>
      </c>
      <c r="CK387" s="99">
        <v>17555556.510986298</v>
      </c>
      <c r="CL387" s="99">
        <v>4320467.4552002</v>
      </c>
      <c r="CM387" s="166">
        <v>48163.306286334999</v>
      </c>
      <c r="CN387" s="166">
        <v>6529318.58947754</v>
      </c>
      <c r="CO387" s="166">
        <v>27213779.201171901</v>
      </c>
      <c r="CP387" s="99">
        <v>4320467.4552002</v>
      </c>
      <c r="CQ387" s="99">
        <v>0</v>
      </c>
      <c r="CR387" s="99">
        <v>0</v>
      </c>
      <c r="CS387" s="99">
        <v>0</v>
      </c>
      <c r="CT387" s="99">
        <v>0</v>
      </c>
      <c r="CU387" s="98">
        <v>20004.533318433001</v>
      </c>
      <c r="CV387" s="98">
        <v>6128.082009494</v>
      </c>
      <c r="CW387" s="98">
        <v>2476848.9805488619</v>
      </c>
      <c r="CX387" s="98">
        <v>17560197.983345054</v>
      </c>
    </row>
    <row r="388" spans="1:102" x14ac:dyDescent="0.2">
      <c r="A388" s="98" t="s">
        <v>57</v>
      </c>
      <c r="B388" s="100">
        <v>38777</v>
      </c>
      <c r="C388" s="99">
        <v>22409.1400611401</v>
      </c>
      <c r="D388" s="99">
        <v>0</v>
      </c>
      <c r="E388" s="99">
        <v>11665.197078347201</v>
      </c>
      <c r="F388" s="99">
        <v>7004.9905120134399</v>
      </c>
      <c r="G388" s="99">
        <v>0</v>
      </c>
      <c r="H388" s="99">
        <v>0</v>
      </c>
      <c r="I388" s="99">
        <v>0</v>
      </c>
      <c r="J388" s="99">
        <v>6826.5229619741403</v>
      </c>
      <c r="K388" s="99">
        <v>6803.3159320950499</v>
      </c>
      <c r="L388" s="99">
        <v>7417.2350525259999</v>
      </c>
      <c r="M388" s="99">
        <v>13594.895802020999</v>
      </c>
      <c r="N388" s="99">
        <v>3520.2201473414898</v>
      </c>
      <c r="O388" s="99">
        <v>9140.3576151132602</v>
      </c>
      <c r="P388" s="99">
        <v>0</v>
      </c>
      <c r="Q388" s="99">
        <v>2175.7849580943598</v>
      </c>
      <c r="R388" s="99">
        <v>575.15850587934301</v>
      </c>
      <c r="S388" s="99">
        <v>0</v>
      </c>
      <c r="T388" s="99">
        <v>213.45006845891501</v>
      </c>
      <c r="U388" s="99">
        <v>13686.519025325801</v>
      </c>
      <c r="V388" s="99">
        <v>1375372.6251831099</v>
      </c>
      <c r="W388" s="99">
        <v>0</v>
      </c>
      <c r="X388" s="99">
        <v>974073.16023254395</v>
      </c>
      <c r="Y388" s="99">
        <v>481371.37081527698</v>
      </c>
      <c r="Z388" s="99">
        <v>0</v>
      </c>
      <c r="AA388" s="99">
        <v>0</v>
      </c>
      <c r="AB388" s="99">
        <v>0</v>
      </c>
      <c r="AC388" s="99">
        <v>2267947.2543029799</v>
      </c>
      <c r="AD388" s="99">
        <v>0</v>
      </c>
      <c r="AE388" s="99">
        <v>327711.57588958699</v>
      </c>
      <c r="AF388" s="99">
        <v>755864.19417571998</v>
      </c>
      <c r="AG388" s="99">
        <v>570930.09706115699</v>
      </c>
      <c r="AH388" s="99">
        <v>473396.93769455003</v>
      </c>
      <c r="AI388" s="99">
        <v>0</v>
      </c>
      <c r="AJ388" s="99">
        <v>229742.951641083</v>
      </c>
      <c r="AK388" s="99">
        <v>98609.170770645098</v>
      </c>
      <c r="AL388" s="99">
        <v>0</v>
      </c>
      <c r="AM388" s="99">
        <v>39829.968551158898</v>
      </c>
      <c r="AN388" s="99">
        <v>4164299.1812133798</v>
      </c>
      <c r="AO388" s="99">
        <v>9863257.4327392597</v>
      </c>
      <c r="AP388" s="99">
        <v>0</v>
      </c>
      <c r="AQ388" s="99">
        <v>6920324.6109619103</v>
      </c>
      <c r="AR388" s="99">
        <v>3442563.8455505399</v>
      </c>
      <c r="AS388" s="99">
        <v>0</v>
      </c>
      <c r="AT388" s="99">
        <v>0</v>
      </c>
      <c r="AU388" s="99">
        <v>0</v>
      </c>
      <c r="AV388" s="99">
        <v>5960139.9745483398</v>
      </c>
      <c r="AW388" s="99">
        <v>0</v>
      </c>
      <c r="AX388" s="99">
        <v>2488706.6226501502</v>
      </c>
      <c r="AY388" s="99">
        <v>5493483.86535645</v>
      </c>
      <c r="AZ388" s="99">
        <v>3891893.17474365</v>
      </c>
      <c r="BA388" s="99">
        <v>3362842.1407165499</v>
      </c>
      <c r="BB388" s="99">
        <v>0</v>
      </c>
      <c r="BC388" s="99">
        <v>1626919.5916748</v>
      </c>
      <c r="BD388" s="99">
        <v>658123.71081543004</v>
      </c>
      <c r="BE388" s="99">
        <v>0</v>
      </c>
      <c r="BF388" s="99">
        <v>269859.02431488002</v>
      </c>
      <c r="BG388" s="99">
        <v>9986085.2728271503</v>
      </c>
      <c r="BH388" s="99">
        <v>2597630.5982360798</v>
      </c>
      <c r="BI388" s="99">
        <v>0</v>
      </c>
      <c r="BJ388" s="99">
        <v>2622095.1064758301</v>
      </c>
      <c r="BK388" s="99">
        <v>1587123.18565369</v>
      </c>
      <c r="BL388" s="99">
        <v>0</v>
      </c>
      <c r="BM388" s="99">
        <v>0</v>
      </c>
      <c r="BN388" s="99">
        <v>0</v>
      </c>
      <c r="BO388" s="99">
        <v>0</v>
      </c>
      <c r="BP388" s="99">
        <v>0</v>
      </c>
      <c r="BQ388" s="99">
        <v>0</v>
      </c>
      <c r="BR388" s="99">
        <v>1894142.62419128</v>
      </c>
      <c r="BS388" s="99">
        <v>1582112.3834228499</v>
      </c>
      <c r="BT388" s="99">
        <v>654337.90644836402</v>
      </c>
      <c r="BU388" s="99">
        <v>0</v>
      </c>
      <c r="BV388" s="99">
        <v>1073412.23443604</v>
      </c>
      <c r="BW388" s="99">
        <v>81900.030462265</v>
      </c>
      <c r="BX388" s="99">
        <v>0</v>
      </c>
      <c r="BY388" s="99">
        <v>0</v>
      </c>
      <c r="BZ388" s="99">
        <v>0</v>
      </c>
      <c r="CA388" s="99">
        <v>34014.732762813597</v>
      </c>
      <c r="CB388" s="99">
        <v>2346029.2923583998</v>
      </c>
      <c r="CC388" s="99">
        <v>16810463.255859401</v>
      </c>
      <c r="CD388" s="99">
        <v>5214154.40380859</v>
      </c>
      <c r="CE388" s="99">
        <v>768.33051153272402</v>
      </c>
      <c r="CF388" s="99">
        <v>137042.86796569801</v>
      </c>
      <c r="CG388" s="99">
        <v>918415.24317932106</v>
      </c>
      <c r="CH388" s="99">
        <v>0</v>
      </c>
      <c r="CI388" s="99">
        <v>34780.617913722999</v>
      </c>
      <c r="CJ388" s="99">
        <v>2482654.8070678702</v>
      </c>
      <c r="CK388" s="99">
        <v>17722332.026367199</v>
      </c>
      <c r="CL388" s="99">
        <v>5297461.4141235398</v>
      </c>
      <c r="CM388" s="166">
        <v>48419.051381587997</v>
      </c>
      <c r="CN388" s="166">
        <v>6654968.3394165002</v>
      </c>
      <c r="CO388" s="166">
        <v>27764310.2893066</v>
      </c>
      <c r="CP388" s="99">
        <v>5297461.4141235398</v>
      </c>
      <c r="CQ388" s="99">
        <v>0</v>
      </c>
      <c r="CR388" s="99">
        <v>0</v>
      </c>
      <c r="CS388" s="99">
        <v>0</v>
      </c>
      <c r="CT388" s="99">
        <v>0</v>
      </c>
      <c r="CU388" s="98">
        <v>18998.497827755</v>
      </c>
      <c r="CV388" s="98">
        <v>7048.092521306</v>
      </c>
      <c r="CW388" s="98">
        <v>2483072.1603240976</v>
      </c>
      <c r="CX388" s="98">
        <v>17728878.499038722</v>
      </c>
    </row>
    <row r="389" spans="1:102" x14ac:dyDescent="0.2">
      <c r="A389" s="98" t="s">
        <v>57</v>
      </c>
      <c r="B389" s="100">
        <v>38869</v>
      </c>
      <c r="C389" s="99">
        <v>23037.998143196099</v>
      </c>
      <c r="D389" s="99">
        <v>0</v>
      </c>
      <c r="E389" s="99">
        <v>11504.5165098906</v>
      </c>
      <c r="F389" s="99">
        <v>7043.6648591756802</v>
      </c>
      <c r="G389" s="99">
        <v>0</v>
      </c>
      <c r="H389" s="99">
        <v>0</v>
      </c>
      <c r="I389" s="99">
        <v>0</v>
      </c>
      <c r="J389" s="99">
        <v>7755.6583769917497</v>
      </c>
      <c r="K389" s="99">
        <v>6068.9821099638903</v>
      </c>
      <c r="L389" s="99">
        <v>7122.18322110176</v>
      </c>
      <c r="M389" s="99">
        <v>13698.982798695601</v>
      </c>
      <c r="N389" s="99">
        <v>3522.50250035524</v>
      </c>
      <c r="O389" s="99">
        <v>9524.5364986658096</v>
      </c>
      <c r="P389" s="99">
        <v>0</v>
      </c>
      <c r="Q389" s="99">
        <v>2159.8290695846099</v>
      </c>
      <c r="R389" s="99">
        <v>595.89799974858795</v>
      </c>
      <c r="S389" s="99">
        <v>0</v>
      </c>
      <c r="T389" s="99">
        <v>195.67980698309799</v>
      </c>
      <c r="U389" s="99">
        <v>13846.8418469429</v>
      </c>
      <c r="V389" s="99">
        <v>1430521.0019683801</v>
      </c>
      <c r="W389" s="99">
        <v>0</v>
      </c>
      <c r="X389" s="99">
        <v>950001.47989654494</v>
      </c>
      <c r="Y389" s="99">
        <v>485222.93974304199</v>
      </c>
      <c r="Z389" s="99">
        <v>0</v>
      </c>
      <c r="AA389" s="99">
        <v>0</v>
      </c>
      <c r="AB389" s="99">
        <v>0</v>
      </c>
      <c r="AC389" s="99">
        <v>2990285.3678894001</v>
      </c>
      <c r="AD389" s="99">
        <v>0</v>
      </c>
      <c r="AE389" s="99">
        <v>312939.61012268101</v>
      </c>
      <c r="AF389" s="99">
        <v>765908.42678070103</v>
      </c>
      <c r="AG389" s="99">
        <v>568890.02852630604</v>
      </c>
      <c r="AH389" s="99">
        <v>493906.53607940697</v>
      </c>
      <c r="AI389" s="99">
        <v>0</v>
      </c>
      <c r="AJ389" s="99">
        <v>229687.476121902</v>
      </c>
      <c r="AK389" s="99">
        <v>101550.693635941</v>
      </c>
      <c r="AL389" s="99">
        <v>0</v>
      </c>
      <c r="AM389" s="99">
        <v>36804.269362449602</v>
      </c>
      <c r="AN389" s="99">
        <v>4245005.39453125</v>
      </c>
      <c r="AO389" s="99">
        <v>10512632.3862305</v>
      </c>
      <c r="AP389" s="99">
        <v>0</v>
      </c>
      <c r="AQ389" s="99">
        <v>6772908.7265625</v>
      </c>
      <c r="AR389" s="99">
        <v>3474323.6141357399</v>
      </c>
      <c r="AS389" s="99">
        <v>0</v>
      </c>
      <c r="AT389" s="99">
        <v>0</v>
      </c>
      <c r="AU389" s="99">
        <v>0</v>
      </c>
      <c r="AV389" s="99">
        <v>6811243.1056518601</v>
      </c>
      <c r="AW389" s="99">
        <v>0</v>
      </c>
      <c r="AX389" s="99">
        <v>2395134.23083496</v>
      </c>
      <c r="AY389" s="99">
        <v>5620689.29870605</v>
      </c>
      <c r="AZ389" s="99">
        <v>3911938.42822266</v>
      </c>
      <c r="BA389" s="99">
        <v>3520057.5797119099</v>
      </c>
      <c r="BB389" s="99">
        <v>0</v>
      </c>
      <c r="BC389" s="99">
        <v>1631934.92218018</v>
      </c>
      <c r="BD389" s="99">
        <v>686556.34754180897</v>
      </c>
      <c r="BE389" s="99">
        <v>0</v>
      </c>
      <c r="BF389" s="99">
        <v>250831.58534812901</v>
      </c>
      <c r="BG389" s="99">
        <v>10254434.7728271</v>
      </c>
      <c r="BH389" s="99">
        <v>2724988.51879883</v>
      </c>
      <c r="BI389" s="99">
        <v>0</v>
      </c>
      <c r="BJ389" s="99">
        <v>2546233.74005127</v>
      </c>
      <c r="BK389" s="99">
        <v>1538824.8070983901</v>
      </c>
      <c r="BL389" s="99">
        <v>0</v>
      </c>
      <c r="BM389" s="99">
        <v>0</v>
      </c>
      <c r="BN389" s="99">
        <v>0</v>
      </c>
      <c r="BO389" s="99">
        <v>0</v>
      </c>
      <c r="BP389" s="99">
        <v>0</v>
      </c>
      <c r="BQ389" s="99">
        <v>0</v>
      </c>
      <c r="BR389" s="99">
        <v>1937139.45202637</v>
      </c>
      <c r="BS389" s="99">
        <v>1601587.57922363</v>
      </c>
      <c r="BT389" s="99">
        <v>684926.67296600295</v>
      </c>
      <c r="BU389" s="99">
        <v>0</v>
      </c>
      <c r="BV389" s="99">
        <v>1037045.19158173</v>
      </c>
      <c r="BW389" s="99">
        <v>84530.277685165405</v>
      </c>
      <c r="BX389" s="99">
        <v>0</v>
      </c>
      <c r="BY389" s="99">
        <v>0</v>
      </c>
      <c r="BZ389" s="99">
        <v>0</v>
      </c>
      <c r="CA389" s="99">
        <v>34553.598334312403</v>
      </c>
      <c r="CB389" s="99">
        <v>2391521.6010742201</v>
      </c>
      <c r="CC389" s="99">
        <v>17307246.330810498</v>
      </c>
      <c r="CD389" s="99">
        <v>5263533.68041992</v>
      </c>
      <c r="CE389" s="99">
        <v>775.35263315588202</v>
      </c>
      <c r="CF389" s="99">
        <v>136922.59760856599</v>
      </c>
      <c r="CG389" s="99">
        <v>930493.31032562302</v>
      </c>
      <c r="CH389" s="99">
        <v>0</v>
      </c>
      <c r="CI389" s="99">
        <v>35339.013640880599</v>
      </c>
      <c r="CJ389" s="99">
        <v>2529875.34683228</v>
      </c>
      <c r="CK389" s="99">
        <v>18255253.099853501</v>
      </c>
      <c r="CL389" s="99">
        <v>5349285.0962524395</v>
      </c>
      <c r="CM389" s="166">
        <v>49122.582201957703</v>
      </c>
      <c r="CN389" s="166">
        <v>6782993.0389404297</v>
      </c>
      <c r="CO389" s="166">
        <v>28456617.0849609</v>
      </c>
      <c r="CP389" s="99">
        <v>5349285.0962524395</v>
      </c>
      <c r="CQ389" s="99">
        <v>0</v>
      </c>
      <c r="CR389" s="99">
        <v>0</v>
      </c>
      <c r="CS389" s="99">
        <v>0</v>
      </c>
      <c r="CT389" s="99">
        <v>0</v>
      </c>
      <c r="CU389" s="98">
        <v>18093.022774697001</v>
      </c>
      <c r="CV389" s="98">
        <v>7959.7508234240004</v>
      </c>
      <c r="CW389" s="98">
        <v>2528444.198682786</v>
      </c>
      <c r="CX389" s="98">
        <v>18237739.641136121</v>
      </c>
    </row>
    <row r="390" spans="1:102" x14ac:dyDescent="0.2">
      <c r="A390" s="98" t="s">
        <v>57</v>
      </c>
      <c r="B390" s="100">
        <v>38961</v>
      </c>
      <c r="C390" s="99">
        <v>23524.613243102998</v>
      </c>
      <c r="D390" s="99">
        <v>0</v>
      </c>
      <c r="E390" s="99">
        <v>11096.448746681201</v>
      </c>
      <c r="F390" s="99">
        <v>6881.5453819036502</v>
      </c>
      <c r="G390" s="99">
        <v>0</v>
      </c>
      <c r="H390" s="99">
        <v>0</v>
      </c>
      <c r="I390" s="99">
        <v>0</v>
      </c>
      <c r="J390" s="99">
        <v>8628.0540754795093</v>
      </c>
      <c r="K390" s="99">
        <v>5455.09679859877</v>
      </c>
      <c r="L390" s="99">
        <v>6730.9829195737802</v>
      </c>
      <c r="M390" s="99">
        <v>13691.675466418301</v>
      </c>
      <c r="N390" s="99">
        <v>3551.8830831348901</v>
      </c>
      <c r="O390" s="99">
        <v>9751.3961477279699</v>
      </c>
      <c r="P390" s="99">
        <v>0</v>
      </c>
      <c r="Q390" s="99">
        <v>2149.25034454465</v>
      </c>
      <c r="R390" s="99">
        <v>582.35108861327205</v>
      </c>
      <c r="S390" s="99">
        <v>0</v>
      </c>
      <c r="T390" s="99">
        <v>170.37643581815101</v>
      </c>
      <c r="U390" s="99">
        <v>14013.020043492301</v>
      </c>
      <c r="V390" s="99">
        <v>1443350.05099487</v>
      </c>
      <c r="W390" s="99">
        <v>0</v>
      </c>
      <c r="X390" s="99">
        <v>914856.60738372803</v>
      </c>
      <c r="Y390" s="99">
        <v>469814.44997024501</v>
      </c>
      <c r="Z390" s="99">
        <v>0</v>
      </c>
      <c r="AA390" s="99">
        <v>0</v>
      </c>
      <c r="AB390" s="99">
        <v>0</v>
      </c>
      <c r="AC390" s="99">
        <v>3296069.9085082998</v>
      </c>
      <c r="AD390" s="99">
        <v>0</v>
      </c>
      <c r="AE390" s="99">
        <v>297194.615261078</v>
      </c>
      <c r="AF390" s="99">
        <v>762834.10602569603</v>
      </c>
      <c r="AG390" s="99">
        <v>567315.743461609</v>
      </c>
      <c r="AH390" s="99">
        <v>503465.222892761</v>
      </c>
      <c r="AI390" s="99">
        <v>0</v>
      </c>
      <c r="AJ390" s="99">
        <v>227468.99661064101</v>
      </c>
      <c r="AK390" s="99">
        <v>101780.838535309</v>
      </c>
      <c r="AL390" s="99">
        <v>0</v>
      </c>
      <c r="AM390" s="99">
        <v>32919.861714363098</v>
      </c>
      <c r="AN390" s="99">
        <v>4276611.0431518601</v>
      </c>
      <c r="AO390" s="99">
        <v>10577427.412963901</v>
      </c>
      <c r="AP390" s="99">
        <v>0</v>
      </c>
      <c r="AQ390" s="99">
        <v>6603798.5268554697</v>
      </c>
      <c r="AR390" s="99">
        <v>3401427.4611206101</v>
      </c>
      <c r="AS390" s="99">
        <v>0</v>
      </c>
      <c r="AT390" s="99">
        <v>0</v>
      </c>
      <c r="AU390" s="99">
        <v>0</v>
      </c>
      <c r="AV390" s="99">
        <v>7735184.9887695303</v>
      </c>
      <c r="AW390" s="99">
        <v>0</v>
      </c>
      <c r="AX390" s="99">
        <v>2290940.7984314002</v>
      </c>
      <c r="AY390" s="99">
        <v>5650292.2519531297</v>
      </c>
      <c r="AZ390" s="99">
        <v>3923373.8701477102</v>
      </c>
      <c r="BA390" s="99">
        <v>3643423.7534179701</v>
      </c>
      <c r="BB390" s="99">
        <v>0</v>
      </c>
      <c r="BC390" s="99">
        <v>1642745.34736633</v>
      </c>
      <c r="BD390" s="99">
        <v>688272.62277984596</v>
      </c>
      <c r="BE390" s="99">
        <v>0</v>
      </c>
      <c r="BF390" s="99">
        <v>226641.86888694801</v>
      </c>
      <c r="BG390" s="99">
        <v>10584744.0927734</v>
      </c>
      <c r="BH390" s="99">
        <v>2812955.17999268</v>
      </c>
      <c r="BI390" s="99">
        <v>0</v>
      </c>
      <c r="BJ390" s="99">
        <v>2466334.5303649898</v>
      </c>
      <c r="BK390" s="99">
        <v>1514467.6285552999</v>
      </c>
      <c r="BL390" s="99">
        <v>0</v>
      </c>
      <c r="BM390" s="99">
        <v>0</v>
      </c>
      <c r="BN390" s="99">
        <v>0</v>
      </c>
      <c r="BO390" s="99">
        <v>0</v>
      </c>
      <c r="BP390" s="99">
        <v>0</v>
      </c>
      <c r="BQ390" s="99">
        <v>0</v>
      </c>
      <c r="BR390" s="99">
        <v>1943875.5231628399</v>
      </c>
      <c r="BS390" s="99">
        <v>1609161.55563354</v>
      </c>
      <c r="BT390" s="99">
        <v>709314.72097015404</v>
      </c>
      <c r="BU390" s="99">
        <v>0</v>
      </c>
      <c r="BV390" s="99">
        <v>1043984.99699402</v>
      </c>
      <c r="BW390" s="99">
        <v>86033.158022880598</v>
      </c>
      <c r="BX390" s="99">
        <v>0</v>
      </c>
      <c r="BY390" s="99">
        <v>0</v>
      </c>
      <c r="BZ390" s="99">
        <v>0</v>
      </c>
      <c r="CA390" s="99">
        <v>34614.569990158103</v>
      </c>
      <c r="CB390" s="99">
        <v>2359168.63922119</v>
      </c>
      <c r="CC390" s="99">
        <v>17174256.278076202</v>
      </c>
      <c r="CD390" s="99">
        <v>5298995.8226318397</v>
      </c>
      <c r="CE390" s="99">
        <v>738.38365133851801</v>
      </c>
      <c r="CF390" s="99">
        <v>135529.72916030901</v>
      </c>
      <c r="CG390" s="99">
        <v>921813.49279022205</v>
      </c>
      <c r="CH390" s="99">
        <v>0</v>
      </c>
      <c r="CI390" s="99">
        <v>35351.711345195799</v>
      </c>
      <c r="CJ390" s="99">
        <v>2498387.3387146001</v>
      </c>
      <c r="CK390" s="99">
        <v>18103628.7182617</v>
      </c>
      <c r="CL390" s="99">
        <v>5383399.1262817401</v>
      </c>
      <c r="CM390" s="166">
        <v>49378.906647205396</v>
      </c>
      <c r="CN390" s="166">
        <v>6786789.9541626005</v>
      </c>
      <c r="CO390" s="166">
        <v>28632729.957763702</v>
      </c>
      <c r="CP390" s="99">
        <v>5383399.1262817401</v>
      </c>
      <c r="CQ390" s="99">
        <v>0</v>
      </c>
      <c r="CR390" s="99">
        <v>0</v>
      </c>
      <c r="CS390" s="99">
        <v>0</v>
      </c>
      <c r="CT390" s="99">
        <v>0</v>
      </c>
      <c r="CU390" s="98">
        <v>17025.245544132998</v>
      </c>
      <c r="CV390" s="98">
        <v>8870.6314938819996</v>
      </c>
      <c r="CW390" s="98">
        <v>2494698.3683814988</v>
      </c>
      <c r="CX390" s="98">
        <v>18096069.770866424</v>
      </c>
    </row>
    <row r="391" spans="1:102" x14ac:dyDescent="0.2">
      <c r="A391" s="98" t="s">
        <v>57</v>
      </c>
      <c r="B391" s="100">
        <v>39052</v>
      </c>
      <c r="C391" s="99">
        <v>24275.6370100975</v>
      </c>
      <c r="D391" s="99">
        <v>0</v>
      </c>
      <c r="E391" s="99">
        <v>10932.796300649599</v>
      </c>
      <c r="F391" s="99">
        <v>6947.6418332457497</v>
      </c>
      <c r="G391" s="99">
        <v>0</v>
      </c>
      <c r="H391" s="99">
        <v>0</v>
      </c>
      <c r="I391" s="99">
        <v>0</v>
      </c>
      <c r="J391" s="99">
        <v>9699.9489840269107</v>
      </c>
      <c r="K391" s="99">
        <v>4616.4406517148</v>
      </c>
      <c r="L391" s="99">
        <v>6718.6933364272099</v>
      </c>
      <c r="M391" s="99">
        <v>13856.1986150742</v>
      </c>
      <c r="N391" s="99">
        <v>3567.2133808732001</v>
      </c>
      <c r="O391" s="99">
        <v>10184.3383706808</v>
      </c>
      <c r="P391" s="99">
        <v>0</v>
      </c>
      <c r="Q391" s="99">
        <v>2161.5457731783399</v>
      </c>
      <c r="R391" s="99">
        <v>598.66901249438502</v>
      </c>
      <c r="S391" s="99">
        <v>0</v>
      </c>
      <c r="T391" s="99">
        <v>158.50833152048301</v>
      </c>
      <c r="U391" s="99">
        <v>14338.8987869024</v>
      </c>
      <c r="V391" s="99">
        <v>1497085.1560058601</v>
      </c>
      <c r="W391" s="99">
        <v>0</v>
      </c>
      <c r="X391" s="99">
        <v>905804.28136444103</v>
      </c>
      <c r="Y391" s="99">
        <v>481852.38642501802</v>
      </c>
      <c r="Z391" s="99">
        <v>0</v>
      </c>
      <c r="AA391" s="99">
        <v>0</v>
      </c>
      <c r="AB391" s="99">
        <v>0</v>
      </c>
      <c r="AC391" s="99">
        <v>3579676.8885498</v>
      </c>
      <c r="AD391" s="99">
        <v>0</v>
      </c>
      <c r="AE391" s="99">
        <v>294101.78195190401</v>
      </c>
      <c r="AF391" s="99">
        <v>773329.03996276902</v>
      </c>
      <c r="AG391" s="99">
        <v>569679.35124206496</v>
      </c>
      <c r="AH391" s="99">
        <v>525333.97279357899</v>
      </c>
      <c r="AI391" s="99">
        <v>0</v>
      </c>
      <c r="AJ391" s="99">
        <v>227294.88369560201</v>
      </c>
      <c r="AK391" s="99">
        <v>106328.493991852</v>
      </c>
      <c r="AL391" s="99">
        <v>0</v>
      </c>
      <c r="AM391" s="99">
        <v>30398.834881782499</v>
      </c>
      <c r="AN391" s="99">
        <v>4508935.7919921903</v>
      </c>
      <c r="AO391" s="99">
        <v>11102618.325683599</v>
      </c>
      <c r="AP391" s="99">
        <v>0</v>
      </c>
      <c r="AQ391" s="99">
        <v>6532017.8276977502</v>
      </c>
      <c r="AR391" s="99">
        <v>3464945.1783752399</v>
      </c>
      <c r="AS391" s="99">
        <v>0</v>
      </c>
      <c r="AT391" s="99">
        <v>0</v>
      </c>
      <c r="AU391" s="99">
        <v>0</v>
      </c>
      <c r="AV391" s="99">
        <v>8679773.3895263709</v>
      </c>
      <c r="AW391" s="99">
        <v>0</v>
      </c>
      <c r="AX391" s="99">
        <v>2317118.2069091802</v>
      </c>
      <c r="AY391" s="99">
        <v>5815345.0228271503</v>
      </c>
      <c r="AZ391" s="99">
        <v>3967681.2262878399</v>
      </c>
      <c r="BA391" s="99">
        <v>3841015.39422607</v>
      </c>
      <c r="BB391" s="99">
        <v>0</v>
      </c>
      <c r="BC391" s="99">
        <v>1642355.59742737</v>
      </c>
      <c r="BD391" s="99">
        <v>729579.18851470901</v>
      </c>
      <c r="BE391" s="99">
        <v>0</v>
      </c>
      <c r="BF391" s="99">
        <v>211577.18994903599</v>
      </c>
      <c r="BG391" s="99">
        <v>11023534.8638916</v>
      </c>
      <c r="BH391" s="99">
        <v>2961321.0186767601</v>
      </c>
      <c r="BI391" s="99">
        <v>0</v>
      </c>
      <c r="BJ391" s="99">
        <v>2489602.7650146498</v>
      </c>
      <c r="BK391" s="99">
        <v>1549900.3643493699</v>
      </c>
      <c r="BL391" s="99">
        <v>0</v>
      </c>
      <c r="BM391" s="99">
        <v>0</v>
      </c>
      <c r="BN391" s="99">
        <v>0</v>
      </c>
      <c r="BO391" s="99">
        <v>0</v>
      </c>
      <c r="BP391" s="99">
        <v>0</v>
      </c>
      <c r="BQ391" s="99">
        <v>0</v>
      </c>
      <c r="BR391" s="99">
        <v>1998955.6731872601</v>
      </c>
      <c r="BS391" s="99">
        <v>1633083.01887512</v>
      </c>
      <c r="BT391" s="99">
        <v>747623.93426513695</v>
      </c>
      <c r="BU391" s="99">
        <v>0</v>
      </c>
      <c r="BV391" s="99">
        <v>1056492.9292755099</v>
      </c>
      <c r="BW391" s="99">
        <v>92111.873596191406</v>
      </c>
      <c r="BX391" s="99">
        <v>0</v>
      </c>
      <c r="BY391" s="99">
        <v>0</v>
      </c>
      <c r="BZ391" s="99">
        <v>0</v>
      </c>
      <c r="CA391" s="99">
        <v>35262.852006912202</v>
      </c>
      <c r="CB391" s="99">
        <v>2400741.4458618201</v>
      </c>
      <c r="CC391" s="99">
        <v>17662861.080566399</v>
      </c>
      <c r="CD391" s="99">
        <v>5440137.0176391602</v>
      </c>
      <c r="CE391" s="99">
        <v>753.188157841563</v>
      </c>
      <c r="CF391" s="99">
        <v>138979.628387451</v>
      </c>
      <c r="CG391" s="99">
        <v>952142.16983032203</v>
      </c>
      <c r="CH391" s="99">
        <v>0</v>
      </c>
      <c r="CI391" s="99">
        <v>36005.795319080396</v>
      </c>
      <c r="CJ391" s="99">
        <v>2536459.9525146498</v>
      </c>
      <c r="CK391" s="99">
        <v>18600858.619872998</v>
      </c>
      <c r="CL391" s="99">
        <v>5530483.6637573196</v>
      </c>
      <c r="CM391" s="166">
        <v>50268.998478889502</v>
      </c>
      <c r="CN391" s="166">
        <v>7057113.8872680701</v>
      </c>
      <c r="CO391" s="166">
        <v>29664834.470947299</v>
      </c>
      <c r="CP391" s="99">
        <v>5530483.6637573196</v>
      </c>
      <c r="CQ391" s="99">
        <v>0</v>
      </c>
      <c r="CR391" s="99">
        <v>0</v>
      </c>
      <c r="CS391" s="99">
        <v>0</v>
      </c>
      <c r="CT391" s="99">
        <v>0</v>
      </c>
      <c r="CU391" s="98">
        <v>15955.343822683</v>
      </c>
      <c r="CV391" s="98">
        <v>9983.1157347469998</v>
      </c>
      <c r="CW391" s="98">
        <v>2539721.0742492713</v>
      </c>
      <c r="CX391" s="98">
        <v>18615003.250396721</v>
      </c>
    </row>
    <row r="392" spans="1:102" x14ac:dyDescent="0.2">
      <c r="A392" s="98" t="s">
        <v>57</v>
      </c>
      <c r="B392" s="100">
        <v>39142</v>
      </c>
      <c r="C392" s="99">
        <v>25529.913517475099</v>
      </c>
      <c r="D392" s="99">
        <v>0</v>
      </c>
      <c r="E392" s="99">
        <v>10188.3680241108</v>
      </c>
      <c r="F392" s="99">
        <v>6816.67039376497</v>
      </c>
      <c r="G392" s="99">
        <v>0</v>
      </c>
      <c r="H392" s="99">
        <v>0</v>
      </c>
      <c r="I392" s="99">
        <v>0</v>
      </c>
      <c r="J392" s="99">
        <v>10440.171575546299</v>
      </c>
      <c r="K392" s="99">
        <v>4153.6225684881201</v>
      </c>
      <c r="L392" s="99">
        <v>6499.0070796012897</v>
      </c>
      <c r="M392" s="99">
        <v>13884.7736318111</v>
      </c>
      <c r="N392" s="99">
        <v>3576.3229561150101</v>
      </c>
      <c r="O392" s="99">
        <v>10726.2333014011</v>
      </c>
      <c r="P392" s="99">
        <v>0</v>
      </c>
      <c r="Q392" s="99">
        <v>2143.5878070294898</v>
      </c>
      <c r="R392" s="99">
        <v>607.18883851915598</v>
      </c>
      <c r="S392" s="99">
        <v>0</v>
      </c>
      <c r="T392" s="99">
        <v>147.61399648338599</v>
      </c>
      <c r="U392" s="99">
        <v>14635.4219329357</v>
      </c>
      <c r="V392" s="99">
        <v>1568017.5240020801</v>
      </c>
      <c r="W392" s="99">
        <v>0</v>
      </c>
      <c r="X392" s="99">
        <v>838188.83501434303</v>
      </c>
      <c r="Y392" s="99">
        <v>469594.78818130499</v>
      </c>
      <c r="Z392" s="99">
        <v>0</v>
      </c>
      <c r="AA392" s="99">
        <v>0</v>
      </c>
      <c r="AB392" s="99">
        <v>0</v>
      </c>
      <c r="AC392" s="99">
        <v>3797966.78161621</v>
      </c>
      <c r="AD392" s="99">
        <v>0</v>
      </c>
      <c r="AE392" s="99">
        <v>282861.23492813099</v>
      </c>
      <c r="AF392" s="99">
        <v>773279.29695129395</v>
      </c>
      <c r="AG392" s="99">
        <v>569904.22853851295</v>
      </c>
      <c r="AH392" s="99">
        <v>551408.06836700405</v>
      </c>
      <c r="AI392" s="99">
        <v>0</v>
      </c>
      <c r="AJ392" s="99">
        <v>234464.89895248401</v>
      </c>
      <c r="AK392" s="99">
        <v>108822.476685524</v>
      </c>
      <c r="AL392" s="99">
        <v>0</v>
      </c>
      <c r="AM392" s="99">
        <v>27237.788366794601</v>
      </c>
      <c r="AN392" s="99">
        <v>4597808.1885376005</v>
      </c>
      <c r="AO392" s="99">
        <v>11754998.539917</v>
      </c>
      <c r="AP392" s="99">
        <v>0</v>
      </c>
      <c r="AQ392" s="99">
        <v>6058767.42333984</v>
      </c>
      <c r="AR392" s="99">
        <v>3372955.68109131</v>
      </c>
      <c r="AS392" s="99">
        <v>0</v>
      </c>
      <c r="AT392" s="99">
        <v>0</v>
      </c>
      <c r="AU392" s="99">
        <v>0</v>
      </c>
      <c r="AV392" s="99">
        <v>9371002.0552978497</v>
      </c>
      <c r="AW392" s="99">
        <v>0</v>
      </c>
      <c r="AX392" s="99">
        <v>2223319.6529541002</v>
      </c>
      <c r="AY392" s="99">
        <v>5824567.7740478497</v>
      </c>
      <c r="AZ392" s="99">
        <v>3989259.4255981399</v>
      </c>
      <c r="BA392" s="99">
        <v>4086798.7459106399</v>
      </c>
      <c r="BB392" s="99">
        <v>0</v>
      </c>
      <c r="BC392" s="99">
        <v>1692075.0911560101</v>
      </c>
      <c r="BD392" s="99">
        <v>747043.55311584496</v>
      </c>
      <c r="BE392" s="99">
        <v>0</v>
      </c>
      <c r="BF392" s="99">
        <v>191372.19872093201</v>
      </c>
      <c r="BG392" s="99">
        <v>11318883.005859399</v>
      </c>
      <c r="BH392" s="99">
        <v>3167275.6188354502</v>
      </c>
      <c r="BI392" s="99">
        <v>0</v>
      </c>
      <c r="BJ392" s="99">
        <v>2361547.31948853</v>
      </c>
      <c r="BK392" s="99">
        <v>1545874.3749694801</v>
      </c>
      <c r="BL392" s="99">
        <v>0</v>
      </c>
      <c r="BM392" s="99">
        <v>0</v>
      </c>
      <c r="BN392" s="99">
        <v>0</v>
      </c>
      <c r="BO392" s="99">
        <v>0</v>
      </c>
      <c r="BP392" s="99">
        <v>0</v>
      </c>
      <c r="BQ392" s="99">
        <v>0</v>
      </c>
      <c r="BR392" s="99">
        <v>2015060.46284485</v>
      </c>
      <c r="BS392" s="99">
        <v>1635123.4060516399</v>
      </c>
      <c r="BT392" s="99">
        <v>795302.41322326695</v>
      </c>
      <c r="BU392" s="99">
        <v>0</v>
      </c>
      <c r="BV392" s="99">
        <v>1074810.1989593499</v>
      </c>
      <c r="BW392" s="99">
        <v>94677.733692169204</v>
      </c>
      <c r="BX392" s="99">
        <v>0</v>
      </c>
      <c r="BY392" s="99">
        <v>0</v>
      </c>
      <c r="BZ392" s="99">
        <v>0</v>
      </c>
      <c r="CA392" s="99">
        <v>35662.061534404798</v>
      </c>
      <c r="CB392" s="99">
        <v>2414797.0790100102</v>
      </c>
      <c r="CC392" s="99">
        <v>17894209.435546901</v>
      </c>
      <c r="CD392" s="99">
        <v>5530449.3870239304</v>
      </c>
      <c r="CE392" s="99">
        <v>735.52097776532196</v>
      </c>
      <c r="CF392" s="99">
        <v>134658.591939926</v>
      </c>
      <c r="CG392" s="99">
        <v>929263.52471923805</v>
      </c>
      <c r="CH392" s="99">
        <v>0</v>
      </c>
      <c r="CI392" s="99">
        <v>36399.255546093002</v>
      </c>
      <c r="CJ392" s="99">
        <v>2548463.9927063002</v>
      </c>
      <c r="CK392" s="99">
        <v>18827539.920166001</v>
      </c>
      <c r="CL392" s="99">
        <v>5627731.7803955097</v>
      </c>
      <c r="CM392" s="166">
        <v>50968.377126216903</v>
      </c>
      <c r="CN392" s="166">
        <v>7180529.5377197303</v>
      </c>
      <c r="CO392" s="166">
        <v>30176615.376220699</v>
      </c>
      <c r="CP392" s="99">
        <v>5627731.7803955097</v>
      </c>
      <c r="CQ392" s="99">
        <v>0</v>
      </c>
      <c r="CR392" s="99">
        <v>0</v>
      </c>
      <c r="CS392" s="99">
        <v>0</v>
      </c>
      <c r="CT392" s="99">
        <v>0</v>
      </c>
      <c r="CU392" s="98">
        <v>14729.403548808001</v>
      </c>
      <c r="CV392" s="98">
        <v>10754.992983546001</v>
      </c>
      <c r="CW392" s="98">
        <v>2549455.6709499364</v>
      </c>
      <c r="CX392" s="98">
        <v>18823472.960266139</v>
      </c>
    </row>
    <row r="393" spans="1:102" x14ac:dyDescent="0.2">
      <c r="A393" s="98" t="s">
        <v>57</v>
      </c>
      <c r="B393" s="100">
        <v>39234</v>
      </c>
      <c r="C393" s="99">
        <v>25883.802899122202</v>
      </c>
      <c r="D393" s="99">
        <v>0</v>
      </c>
      <c r="E393" s="99">
        <v>9758.3588200807608</v>
      </c>
      <c r="F393" s="99">
        <v>6604.4740345478103</v>
      </c>
      <c r="G393" s="99">
        <v>0</v>
      </c>
      <c r="H393" s="99">
        <v>0</v>
      </c>
      <c r="I393" s="99">
        <v>0</v>
      </c>
      <c r="J393" s="99">
        <v>11271.6561409235</v>
      </c>
      <c r="K393" s="99">
        <v>3660.7768056988698</v>
      </c>
      <c r="L393" s="99">
        <v>6375.3936096429798</v>
      </c>
      <c r="M393" s="99">
        <v>13833.655886173199</v>
      </c>
      <c r="N393" s="99">
        <v>3517.4057337045701</v>
      </c>
      <c r="O393" s="99">
        <v>10871.4111162424</v>
      </c>
      <c r="P393" s="99">
        <v>0</v>
      </c>
      <c r="Q393" s="99">
        <v>2156.5831789076301</v>
      </c>
      <c r="R393" s="99">
        <v>610.125582762063</v>
      </c>
      <c r="S393" s="99">
        <v>0</v>
      </c>
      <c r="T393" s="99">
        <v>148.773007106036</v>
      </c>
      <c r="U393" s="99">
        <v>14907.7775760889</v>
      </c>
      <c r="V393" s="99">
        <v>1616019.72325134</v>
      </c>
      <c r="W393" s="99">
        <v>0</v>
      </c>
      <c r="X393" s="99">
        <v>797087.75990295399</v>
      </c>
      <c r="Y393" s="99">
        <v>451141.13479995698</v>
      </c>
      <c r="Z393" s="99">
        <v>0</v>
      </c>
      <c r="AA393" s="99">
        <v>0</v>
      </c>
      <c r="AB393" s="99">
        <v>0</v>
      </c>
      <c r="AC393" s="99">
        <v>4110124.9145813002</v>
      </c>
      <c r="AD393" s="99">
        <v>0</v>
      </c>
      <c r="AE393" s="99">
        <v>275123.453151703</v>
      </c>
      <c r="AF393" s="99">
        <v>778784.89290618896</v>
      </c>
      <c r="AG393" s="99">
        <v>560289.17837524402</v>
      </c>
      <c r="AH393" s="99">
        <v>557390.19126892101</v>
      </c>
      <c r="AI393" s="99">
        <v>0</v>
      </c>
      <c r="AJ393" s="99">
        <v>233097.27517890901</v>
      </c>
      <c r="AK393" s="99">
        <v>108142.926714897</v>
      </c>
      <c r="AL393" s="99">
        <v>0</v>
      </c>
      <c r="AM393" s="99">
        <v>27063.3628294468</v>
      </c>
      <c r="AN393" s="99">
        <v>4716082.2488403302</v>
      </c>
      <c r="AO393" s="99">
        <v>12177934.775634799</v>
      </c>
      <c r="AP393" s="99">
        <v>0</v>
      </c>
      <c r="AQ393" s="99">
        <v>5800233.7839965802</v>
      </c>
      <c r="AR393" s="99">
        <v>3268041.2028808598</v>
      </c>
      <c r="AS393" s="99">
        <v>0</v>
      </c>
      <c r="AT393" s="99">
        <v>0</v>
      </c>
      <c r="AU393" s="99">
        <v>0</v>
      </c>
      <c r="AV393" s="99">
        <v>10089559.887695299</v>
      </c>
      <c r="AW393" s="99">
        <v>0</v>
      </c>
      <c r="AX393" s="99">
        <v>2189535.25082397</v>
      </c>
      <c r="AY393" s="99">
        <v>5907800.0762329102</v>
      </c>
      <c r="AZ393" s="99">
        <v>3946974.0938415499</v>
      </c>
      <c r="BA393" s="99">
        <v>4134645.5583801302</v>
      </c>
      <c r="BB393" s="99">
        <v>0</v>
      </c>
      <c r="BC393" s="99">
        <v>1694921.6640625</v>
      </c>
      <c r="BD393" s="99">
        <v>745217.13210296596</v>
      </c>
      <c r="BE393" s="99">
        <v>0</v>
      </c>
      <c r="BF393" s="99">
        <v>191653.34564590501</v>
      </c>
      <c r="BG393" s="99">
        <v>11691338.020507799</v>
      </c>
      <c r="BH393" s="99">
        <v>3250159.55792236</v>
      </c>
      <c r="BI393" s="99">
        <v>0</v>
      </c>
      <c r="BJ393" s="99">
        <v>2291903.8499145498</v>
      </c>
      <c r="BK393" s="99">
        <v>1491489.81744385</v>
      </c>
      <c r="BL393" s="99">
        <v>0</v>
      </c>
      <c r="BM393" s="99">
        <v>0</v>
      </c>
      <c r="BN393" s="99">
        <v>0</v>
      </c>
      <c r="BO393" s="99">
        <v>0</v>
      </c>
      <c r="BP393" s="99">
        <v>0</v>
      </c>
      <c r="BQ393" s="99">
        <v>0</v>
      </c>
      <c r="BR393" s="99">
        <v>2028488.8626709001</v>
      </c>
      <c r="BS393" s="99">
        <v>1635358.65174866</v>
      </c>
      <c r="BT393" s="99">
        <v>804926.75602722203</v>
      </c>
      <c r="BU393" s="99">
        <v>0</v>
      </c>
      <c r="BV393" s="99">
        <v>1073975.5796814</v>
      </c>
      <c r="BW393" s="99">
        <v>95263.956264495893</v>
      </c>
      <c r="BX393" s="99">
        <v>0</v>
      </c>
      <c r="BY393" s="99">
        <v>0</v>
      </c>
      <c r="BZ393" s="99">
        <v>0</v>
      </c>
      <c r="CA393" s="99">
        <v>35635.631005764</v>
      </c>
      <c r="CB393" s="99">
        <v>2420171.3990478502</v>
      </c>
      <c r="CC393" s="99">
        <v>18000084.534912098</v>
      </c>
      <c r="CD393" s="99">
        <v>5541593.6926879901</v>
      </c>
      <c r="CE393" s="99">
        <v>750.20007226616099</v>
      </c>
      <c r="CF393" s="99">
        <v>133580.91384697001</v>
      </c>
      <c r="CG393" s="99">
        <v>928313.87693023705</v>
      </c>
      <c r="CH393" s="99">
        <v>0</v>
      </c>
      <c r="CI393" s="99">
        <v>36397.092752933502</v>
      </c>
      <c r="CJ393" s="99">
        <v>2555727.1287841802</v>
      </c>
      <c r="CK393" s="99">
        <v>18944071.2431641</v>
      </c>
      <c r="CL393" s="99">
        <v>5637720.2974243201</v>
      </c>
      <c r="CM393" s="166">
        <v>51271.198225975</v>
      </c>
      <c r="CN393" s="166">
        <v>7287397.9203491202</v>
      </c>
      <c r="CO393" s="166">
        <v>30656186.09375</v>
      </c>
      <c r="CP393" s="99">
        <v>5637720.2974243201</v>
      </c>
      <c r="CQ393" s="99">
        <v>0</v>
      </c>
      <c r="CR393" s="99">
        <v>0</v>
      </c>
      <c r="CS393" s="99">
        <v>0</v>
      </c>
      <c r="CT393" s="99">
        <v>0</v>
      </c>
      <c r="CU393" s="98">
        <v>13821.797216522</v>
      </c>
      <c r="CV393" s="98">
        <v>11562.489417416</v>
      </c>
      <c r="CW393" s="98">
        <v>2553752.3128948202</v>
      </c>
      <c r="CX393" s="98">
        <v>18928398.411842335</v>
      </c>
    </row>
    <row r="394" spans="1:102" x14ac:dyDescent="0.2">
      <c r="A394" s="98" t="s">
        <v>57</v>
      </c>
      <c r="B394" s="100">
        <v>39326</v>
      </c>
      <c r="C394" s="99">
        <v>26446.878914356199</v>
      </c>
      <c r="D394" s="99">
        <v>0</v>
      </c>
      <c r="E394" s="99">
        <v>9659.8050591945594</v>
      </c>
      <c r="F394" s="99">
        <v>6717.0236790776298</v>
      </c>
      <c r="G394" s="99">
        <v>0</v>
      </c>
      <c r="H394" s="99">
        <v>0</v>
      </c>
      <c r="I394" s="99">
        <v>0</v>
      </c>
      <c r="J394" s="99">
        <v>11905.1850142479</v>
      </c>
      <c r="K394" s="99">
        <v>3212.14579725266</v>
      </c>
      <c r="L394" s="99">
        <v>6268.2154830098198</v>
      </c>
      <c r="M394" s="99">
        <v>13953.0277299881</v>
      </c>
      <c r="N394" s="99">
        <v>3539.7670419514202</v>
      </c>
      <c r="O394" s="99">
        <v>11123.9053398371</v>
      </c>
      <c r="P394" s="99">
        <v>0</v>
      </c>
      <c r="Q394" s="99">
        <v>2152.72175717354</v>
      </c>
      <c r="R394" s="99">
        <v>630.14217520505201</v>
      </c>
      <c r="S394" s="99">
        <v>0</v>
      </c>
      <c r="T394" s="99">
        <v>147.428441477939</v>
      </c>
      <c r="U394" s="99">
        <v>15091.064722061201</v>
      </c>
      <c r="V394" s="99">
        <v>1645513.20497131</v>
      </c>
      <c r="W394" s="99">
        <v>0</v>
      </c>
      <c r="X394" s="99">
        <v>784925.59557342494</v>
      </c>
      <c r="Y394" s="99">
        <v>451728.90923309303</v>
      </c>
      <c r="Z394" s="99">
        <v>0</v>
      </c>
      <c r="AA394" s="99">
        <v>0</v>
      </c>
      <c r="AB394" s="99">
        <v>0</v>
      </c>
      <c r="AC394" s="99">
        <v>4302400.9912109403</v>
      </c>
      <c r="AD394" s="99">
        <v>0</v>
      </c>
      <c r="AE394" s="99">
        <v>266301.94389724702</v>
      </c>
      <c r="AF394" s="99">
        <v>783795.72582244896</v>
      </c>
      <c r="AG394" s="99">
        <v>563267.88587951695</v>
      </c>
      <c r="AH394" s="99">
        <v>575476.56727600098</v>
      </c>
      <c r="AI394" s="99">
        <v>0</v>
      </c>
      <c r="AJ394" s="99">
        <v>233848.999217987</v>
      </c>
      <c r="AK394" s="99">
        <v>109799.545931816</v>
      </c>
      <c r="AL394" s="99">
        <v>0</v>
      </c>
      <c r="AM394" s="99">
        <v>26805.095890283599</v>
      </c>
      <c r="AN394" s="99">
        <v>4816962.5314941397</v>
      </c>
      <c r="AO394" s="99">
        <v>12432591.473877</v>
      </c>
      <c r="AP394" s="99">
        <v>0</v>
      </c>
      <c r="AQ394" s="99">
        <v>5779883.9431152297</v>
      </c>
      <c r="AR394" s="99">
        <v>3340052.54379272</v>
      </c>
      <c r="AS394" s="99">
        <v>0</v>
      </c>
      <c r="AT394" s="99">
        <v>0</v>
      </c>
      <c r="AU394" s="99">
        <v>0</v>
      </c>
      <c r="AV394" s="99">
        <v>10604467.7890625</v>
      </c>
      <c r="AW394" s="99">
        <v>0</v>
      </c>
      <c r="AX394" s="99">
        <v>2155067.5710754399</v>
      </c>
      <c r="AY394" s="99">
        <v>5994154.2797241202</v>
      </c>
      <c r="AZ394" s="99">
        <v>3996776.6725158701</v>
      </c>
      <c r="BA394" s="99">
        <v>4314984.8960571298</v>
      </c>
      <c r="BB394" s="99">
        <v>0</v>
      </c>
      <c r="BC394" s="99">
        <v>1715946.2288818399</v>
      </c>
      <c r="BD394" s="99">
        <v>762466.33804321301</v>
      </c>
      <c r="BE394" s="99">
        <v>0</v>
      </c>
      <c r="BF394" s="99">
        <v>190658.66635894799</v>
      </c>
      <c r="BG394" s="99">
        <v>12070887.532348599</v>
      </c>
      <c r="BH394" s="99">
        <v>3352815.7490539602</v>
      </c>
      <c r="BI394" s="99">
        <v>0</v>
      </c>
      <c r="BJ394" s="99">
        <v>2262057.77426147</v>
      </c>
      <c r="BK394" s="99">
        <v>1489287.15898132</v>
      </c>
      <c r="BL394" s="99">
        <v>0</v>
      </c>
      <c r="BM394" s="99">
        <v>0</v>
      </c>
      <c r="BN394" s="99">
        <v>0</v>
      </c>
      <c r="BO394" s="99">
        <v>0</v>
      </c>
      <c r="BP394" s="99">
        <v>0</v>
      </c>
      <c r="BQ394" s="99">
        <v>0</v>
      </c>
      <c r="BR394" s="99">
        <v>2048028.6101379399</v>
      </c>
      <c r="BS394" s="99">
        <v>1655418.1763915999</v>
      </c>
      <c r="BT394" s="99">
        <v>840151.07408142101</v>
      </c>
      <c r="BU394" s="99">
        <v>0</v>
      </c>
      <c r="BV394" s="99">
        <v>1083980.0786590599</v>
      </c>
      <c r="BW394" s="99">
        <v>96343.317770957903</v>
      </c>
      <c r="BX394" s="99">
        <v>0</v>
      </c>
      <c r="BY394" s="99">
        <v>0</v>
      </c>
      <c r="BZ394" s="99">
        <v>0</v>
      </c>
      <c r="CA394" s="99">
        <v>36128.319607734702</v>
      </c>
      <c r="CB394" s="99">
        <v>2420416.32061768</v>
      </c>
      <c r="CC394" s="99">
        <v>18156401.4216309</v>
      </c>
      <c r="CD394" s="99">
        <v>5623583.6619262705</v>
      </c>
      <c r="CE394" s="99">
        <v>772.64807084202801</v>
      </c>
      <c r="CF394" s="99">
        <v>137741.993501663</v>
      </c>
      <c r="CG394" s="99">
        <v>961664.83264923096</v>
      </c>
      <c r="CH394" s="99">
        <v>0</v>
      </c>
      <c r="CI394" s="99">
        <v>36898.472201824203</v>
      </c>
      <c r="CJ394" s="99">
        <v>2558819.7369689899</v>
      </c>
      <c r="CK394" s="99">
        <v>19108625.326171901</v>
      </c>
      <c r="CL394" s="99">
        <v>5718766.4855346698</v>
      </c>
      <c r="CM394" s="166">
        <v>51937.821789264701</v>
      </c>
      <c r="CN394" s="166">
        <v>7347208.2478027297</v>
      </c>
      <c r="CO394" s="166">
        <v>31194791.8837891</v>
      </c>
      <c r="CP394" s="99">
        <v>5718766.4855346698</v>
      </c>
      <c r="CQ394" s="99">
        <v>0</v>
      </c>
      <c r="CR394" s="99">
        <v>0</v>
      </c>
      <c r="CS394" s="99">
        <v>0</v>
      </c>
      <c r="CT394" s="99">
        <v>0</v>
      </c>
      <c r="CU394" s="98">
        <v>13249.070773813</v>
      </c>
      <c r="CV394" s="98">
        <v>12247.318850841</v>
      </c>
      <c r="CW394" s="98">
        <v>2558158.3141193432</v>
      </c>
      <c r="CX394" s="98">
        <v>19118066.254280131</v>
      </c>
    </row>
    <row r="395" spans="1:102" x14ac:dyDescent="0.2">
      <c r="A395" s="98" t="s">
        <v>57</v>
      </c>
      <c r="B395" s="100">
        <v>39417</v>
      </c>
      <c r="C395" s="99">
        <v>26750.780870676001</v>
      </c>
      <c r="D395" s="99">
        <v>0</v>
      </c>
      <c r="E395" s="99">
        <v>9499.5289863348007</v>
      </c>
      <c r="F395" s="99">
        <v>6631.7483452558499</v>
      </c>
      <c r="G395" s="99">
        <v>0</v>
      </c>
      <c r="H395" s="99">
        <v>0</v>
      </c>
      <c r="I395" s="99">
        <v>0</v>
      </c>
      <c r="J395" s="99">
        <v>12388.923019170799</v>
      </c>
      <c r="K395" s="99">
        <v>2821.4061661958699</v>
      </c>
      <c r="L395" s="99">
        <v>6255.3320018649101</v>
      </c>
      <c r="M395" s="99">
        <v>13896.625369548799</v>
      </c>
      <c r="N395" s="99">
        <v>3526.3756168484701</v>
      </c>
      <c r="O395" s="99">
        <v>11354.1530783176</v>
      </c>
      <c r="P395" s="99">
        <v>0</v>
      </c>
      <c r="Q395" s="99">
        <v>2138.8823224008102</v>
      </c>
      <c r="R395" s="99">
        <v>649.24155051261198</v>
      </c>
      <c r="S395" s="99">
        <v>0</v>
      </c>
      <c r="T395" s="99">
        <v>143.28791821561799</v>
      </c>
      <c r="U395" s="99">
        <v>15244.861434578899</v>
      </c>
      <c r="V395" s="99">
        <v>1661157.4020233201</v>
      </c>
      <c r="W395" s="99">
        <v>0</v>
      </c>
      <c r="X395" s="99">
        <v>763106.828361511</v>
      </c>
      <c r="Y395" s="99">
        <v>443881.622631073</v>
      </c>
      <c r="Z395" s="99">
        <v>0</v>
      </c>
      <c r="AA395" s="99">
        <v>0</v>
      </c>
      <c r="AB395" s="99">
        <v>0</v>
      </c>
      <c r="AC395" s="99">
        <v>4384245.30395508</v>
      </c>
      <c r="AD395" s="99">
        <v>0</v>
      </c>
      <c r="AE395" s="99">
        <v>268251.02336883498</v>
      </c>
      <c r="AF395" s="99">
        <v>781718.26030731201</v>
      </c>
      <c r="AG395" s="99">
        <v>557127.77768707299</v>
      </c>
      <c r="AH395" s="99">
        <v>588792.535835266</v>
      </c>
      <c r="AI395" s="99">
        <v>0</v>
      </c>
      <c r="AJ395" s="99">
        <v>227807.39528656</v>
      </c>
      <c r="AK395" s="99">
        <v>116291.77770614599</v>
      </c>
      <c r="AL395" s="99">
        <v>0</v>
      </c>
      <c r="AM395" s="99">
        <v>25304.38195467</v>
      </c>
      <c r="AN395" s="99">
        <v>4903107.9484252902</v>
      </c>
      <c r="AO395" s="99">
        <v>12673188.630615201</v>
      </c>
      <c r="AP395" s="99">
        <v>0</v>
      </c>
      <c r="AQ395" s="99">
        <v>5697580.47546387</v>
      </c>
      <c r="AR395" s="99">
        <v>3284825.3914794899</v>
      </c>
      <c r="AS395" s="99">
        <v>0</v>
      </c>
      <c r="AT395" s="99">
        <v>0</v>
      </c>
      <c r="AU395" s="99">
        <v>0</v>
      </c>
      <c r="AV395" s="99">
        <v>11003931.229614301</v>
      </c>
      <c r="AW395" s="99">
        <v>0</v>
      </c>
      <c r="AX395" s="99">
        <v>2221622.8165283198</v>
      </c>
      <c r="AY395" s="99">
        <v>6057036.91442871</v>
      </c>
      <c r="AZ395" s="99">
        <v>3991795.8957519499</v>
      </c>
      <c r="BA395" s="99">
        <v>4468951.5056762705</v>
      </c>
      <c r="BB395" s="99">
        <v>0</v>
      </c>
      <c r="BC395" s="99">
        <v>1696767.2458190899</v>
      </c>
      <c r="BD395" s="99">
        <v>821736.19211578404</v>
      </c>
      <c r="BE395" s="99">
        <v>0</v>
      </c>
      <c r="BF395" s="99">
        <v>181484.71442031901</v>
      </c>
      <c r="BG395" s="99">
        <v>12360060.012085</v>
      </c>
      <c r="BH395" s="99">
        <v>3450892.7019043001</v>
      </c>
      <c r="BI395" s="99">
        <v>0</v>
      </c>
      <c r="BJ395" s="99">
        <v>2207664.7859191899</v>
      </c>
      <c r="BK395" s="99">
        <v>1454276.4822692899</v>
      </c>
      <c r="BL395" s="99">
        <v>0</v>
      </c>
      <c r="BM395" s="99">
        <v>0</v>
      </c>
      <c r="BN395" s="99">
        <v>0</v>
      </c>
      <c r="BO395" s="99">
        <v>0</v>
      </c>
      <c r="BP395" s="99">
        <v>0</v>
      </c>
      <c r="BQ395" s="99">
        <v>0</v>
      </c>
      <c r="BR395" s="99">
        <v>2047214.2381897001</v>
      </c>
      <c r="BS395" s="99">
        <v>1663310.3153991699</v>
      </c>
      <c r="BT395" s="99">
        <v>869556.00917816197</v>
      </c>
      <c r="BU395" s="99">
        <v>0</v>
      </c>
      <c r="BV395" s="99">
        <v>1067826.6336059601</v>
      </c>
      <c r="BW395" s="99">
        <v>109413.292946815</v>
      </c>
      <c r="BX395" s="99">
        <v>0</v>
      </c>
      <c r="BY395" s="99">
        <v>0</v>
      </c>
      <c r="BZ395" s="99">
        <v>0</v>
      </c>
      <c r="CA395" s="99">
        <v>36281.022565364801</v>
      </c>
      <c r="CB395" s="99">
        <v>2420011.7937316899</v>
      </c>
      <c r="CC395" s="99">
        <v>18351700.701416001</v>
      </c>
      <c r="CD395" s="99">
        <v>5646024.11755371</v>
      </c>
      <c r="CE395" s="99">
        <v>785.51304908096802</v>
      </c>
      <c r="CF395" s="99">
        <v>144496.79788589501</v>
      </c>
      <c r="CG395" s="99">
        <v>1018609.92211914</v>
      </c>
      <c r="CH395" s="99">
        <v>0</v>
      </c>
      <c r="CI395" s="99">
        <v>37052.418719291702</v>
      </c>
      <c r="CJ395" s="99">
        <v>2564577.3219909701</v>
      </c>
      <c r="CK395" s="99">
        <v>19360646.5146484</v>
      </c>
      <c r="CL395" s="99">
        <v>5753098.89416504</v>
      </c>
      <c r="CM395" s="166">
        <v>52223.951295852698</v>
      </c>
      <c r="CN395" s="166">
        <v>7464234.44384766</v>
      </c>
      <c r="CO395" s="166">
        <v>31730451.268798798</v>
      </c>
      <c r="CP395" s="99">
        <v>5753098.89416504</v>
      </c>
      <c r="CQ395" s="99">
        <v>0</v>
      </c>
      <c r="CR395" s="99">
        <v>0</v>
      </c>
      <c r="CS395" s="99">
        <v>0</v>
      </c>
      <c r="CT395" s="99">
        <v>0</v>
      </c>
      <c r="CU395" s="98">
        <v>12656.635575349001</v>
      </c>
      <c r="CV395" s="98">
        <v>12771.450678137</v>
      </c>
      <c r="CW395" s="98">
        <v>2564508.5916175852</v>
      </c>
      <c r="CX395" s="98">
        <v>19370310.623535141</v>
      </c>
    </row>
    <row r="396" spans="1:102" x14ac:dyDescent="0.2">
      <c r="A396" s="98" t="s">
        <v>57</v>
      </c>
      <c r="B396" s="100">
        <v>39508</v>
      </c>
      <c r="C396" s="99">
        <v>27087.478889703802</v>
      </c>
      <c r="D396" s="99">
        <v>0</v>
      </c>
      <c r="E396" s="99">
        <v>9191.5530319213904</v>
      </c>
      <c r="F396" s="99">
        <v>6538.8070260286304</v>
      </c>
      <c r="G396" s="99">
        <v>0</v>
      </c>
      <c r="H396" s="99">
        <v>0</v>
      </c>
      <c r="I396" s="99">
        <v>0</v>
      </c>
      <c r="J396" s="99">
        <v>13022.3681387901</v>
      </c>
      <c r="K396" s="99">
        <v>2452.8472908139202</v>
      </c>
      <c r="L396" s="99">
        <v>6133.2438878416997</v>
      </c>
      <c r="M396" s="99">
        <v>13798.699699401899</v>
      </c>
      <c r="N396" s="99">
        <v>3430.6868296265602</v>
      </c>
      <c r="O396" s="99">
        <v>11487.0085684061</v>
      </c>
      <c r="P396" s="99">
        <v>0</v>
      </c>
      <c r="Q396" s="99">
        <v>2149.9968443512898</v>
      </c>
      <c r="R396" s="99">
        <v>668.41663412749801</v>
      </c>
      <c r="S396" s="99">
        <v>0</v>
      </c>
      <c r="T396" s="99">
        <v>150.54025362990799</v>
      </c>
      <c r="U396" s="99">
        <v>15480.388134598699</v>
      </c>
      <c r="V396" s="99">
        <v>1660557.4159240699</v>
      </c>
      <c r="W396" s="99">
        <v>0</v>
      </c>
      <c r="X396" s="99">
        <v>727125.33089446998</v>
      </c>
      <c r="Y396" s="99">
        <v>435388.66550445597</v>
      </c>
      <c r="Z396" s="99">
        <v>0</v>
      </c>
      <c r="AA396" s="99">
        <v>0</v>
      </c>
      <c r="AB396" s="99">
        <v>0</v>
      </c>
      <c r="AC396" s="99">
        <v>4541205.5925292997</v>
      </c>
      <c r="AD396" s="99">
        <v>0</v>
      </c>
      <c r="AE396" s="99">
        <v>259857.11665725699</v>
      </c>
      <c r="AF396" s="99">
        <v>778642.32967376697</v>
      </c>
      <c r="AG396" s="99">
        <v>542894.58599853504</v>
      </c>
      <c r="AH396" s="99">
        <v>591083.24227905297</v>
      </c>
      <c r="AI396" s="99">
        <v>0</v>
      </c>
      <c r="AJ396" s="99">
        <v>226305.065065384</v>
      </c>
      <c r="AK396" s="99">
        <v>118486.070386887</v>
      </c>
      <c r="AL396" s="99">
        <v>0</v>
      </c>
      <c r="AM396" s="99">
        <v>27926.051007747701</v>
      </c>
      <c r="AN396" s="99">
        <v>4948325.5654296903</v>
      </c>
      <c r="AO396" s="99">
        <v>12848096.7507324</v>
      </c>
      <c r="AP396" s="99">
        <v>0</v>
      </c>
      <c r="AQ396" s="99">
        <v>5509102.6005248995</v>
      </c>
      <c r="AR396" s="99">
        <v>3301818.32666016</v>
      </c>
      <c r="AS396" s="99">
        <v>0</v>
      </c>
      <c r="AT396" s="99">
        <v>0</v>
      </c>
      <c r="AU396" s="99">
        <v>0</v>
      </c>
      <c r="AV396" s="99">
        <v>11589159.4104004</v>
      </c>
      <c r="AW396" s="99">
        <v>0</v>
      </c>
      <c r="AX396" s="99">
        <v>2153539.1990051302</v>
      </c>
      <c r="AY396" s="99">
        <v>6095766.7650146503</v>
      </c>
      <c r="AZ396" s="99">
        <v>3949542.41046143</v>
      </c>
      <c r="BA396" s="99">
        <v>4543025.71765137</v>
      </c>
      <c r="BB396" s="99">
        <v>0</v>
      </c>
      <c r="BC396" s="99">
        <v>1702312.7994689899</v>
      </c>
      <c r="BD396" s="99">
        <v>844676.42671966599</v>
      </c>
      <c r="BE396" s="99">
        <v>0</v>
      </c>
      <c r="BF396" s="99">
        <v>205544.972213745</v>
      </c>
      <c r="BG396" s="99">
        <v>12649836.700195299</v>
      </c>
      <c r="BH396" s="99">
        <v>3168886.0391845698</v>
      </c>
      <c r="BI396" s="99">
        <v>0</v>
      </c>
      <c r="BJ396" s="99">
        <v>1979300.53005981</v>
      </c>
      <c r="BK396" s="99">
        <v>1349954.1532135</v>
      </c>
      <c r="BL396" s="99">
        <v>0</v>
      </c>
      <c r="BM396" s="99">
        <v>0</v>
      </c>
      <c r="BN396" s="99">
        <v>0</v>
      </c>
      <c r="BO396" s="99">
        <v>0</v>
      </c>
      <c r="BP396" s="99">
        <v>0</v>
      </c>
      <c r="BQ396" s="99">
        <v>0</v>
      </c>
      <c r="BR396" s="99">
        <v>1850413.43788147</v>
      </c>
      <c r="BS396" s="99">
        <v>1460030.24131775</v>
      </c>
      <c r="BT396" s="99">
        <v>884073.45505523705</v>
      </c>
      <c r="BU396" s="99">
        <v>0</v>
      </c>
      <c r="BV396" s="99">
        <v>975123.98030090297</v>
      </c>
      <c r="BW396" s="99">
        <v>110302.728549957</v>
      </c>
      <c r="BX396" s="99">
        <v>0</v>
      </c>
      <c r="BY396" s="99">
        <v>0</v>
      </c>
      <c r="BZ396" s="99">
        <v>0</v>
      </c>
      <c r="CA396" s="99">
        <v>36237.690035343199</v>
      </c>
      <c r="CB396" s="99">
        <v>2393794.5591735798</v>
      </c>
      <c r="CC396" s="99">
        <v>18347920.045654301</v>
      </c>
      <c r="CD396" s="99">
        <v>5152133.09875488</v>
      </c>
      <c r="CE396" s="99">
        <v>803.80320759862695</v>
      </c>
      <c r="CF396" s="99">
        <v>144419.53295135501</v>
      </c>
      <c r="CG396" s="99">
        <v>1037179.12267303</v>
      </c>
      <c r="CH396" s="99">
        <v>0</v>
      </c>
      <c r="CI396" s="99">
        <v>37048.234687805198</v>
      </c>
      <c r="CJ396" s="99">
        <v>2537580.2123107901</v>
      </c>
      <c r="CK396" s="99">
        <v>19387507.7412109</v>
      </c>
      <c r="CL396" s="99">
        <v>5266148.5739135696</v>
      </c>
      <c r="CM396" s="166">
        <v>52454.967163085901</v>
      </c>
      <c r="CN396" s="166">
        <v>7494742.8176269503</v>
      </c>
      <c r="CO396" s="166">
        <v>32148867.762207001</v>
      </c>
      <c r="CP396" s="99">
        <v>5266148.5739135696</v>
      </c>
      <c r="CQ396" s="99">
        <v>0</v>
      </c>
      <c r="CR396" s="99">
        <v>0</v>
      </c>
      <c r="CS396" s="99">
        <v>0</v>
      </c>
      <c r="CT396" s="99">
        <v>0</v>
      </c>
      <c r="CU396" s="98">
        <v>11971.162609388</v>
      </c>
      <c r="CV396" s="98">
        <v>13428.850209894001</v>
      </c>
      <c r="CW396" s="98">
        <v>2538214.0921249348</v>
      </c>
      <c r="CX396" s="98">
        <v>19385099.168327332</v>
      </c>
    </row>
    <row r="397" spans="1:102" x14ac:dyDescent="0.2">
      <c r="A397" s="98" t="s">
        <v>57</v>
      </c>
      <c r="B397" s="100">
        <v>39600</v>
      </c>
      <c r="C397" s="99">
        <v>27447.639174699802</v>
      </c>
      <c r="D397" s="99">
        <v>0</v>
      </c>
      <c r="E397" s="99">
        <v>8875.9471070766394</v>
      </c>
      <c r="F397" s="99">
        <v>6377.0066821575201</v>
      </c>
      <c r="G397" s="99">
        <v>0</v>
      </c>
      <c r="H397" s="99">
        <v>0</v>
      </c>
      <c r="I397" s="99">
        <v>0</v>
      </c>
      <c r="J397" s="99">
        <v>13618.821222066899</v>
      </c>
      <c r="K397" s="99">
        <v>2082.4806546866898</v>
      </c>
      <c r="L397" s="99">
        <v>6123.0408540964099</v>
      </c>
      <c r="M397" s="99">
        <v>13827.709527373299</v>
      </c>
      <c r="N397" s="99">
        <v>3400.6964053511601</v>
      </c>
      <c r="O397" s="99">
        <v>11678.518025159799</v>
      </c>
      <c r="P397" s="99">
        <v>0</v>
      </c>
      <c r="Q397" s="99">
        <v>2124.0347820520401</v>
      </c>
      <c r="R397" s="99">
        <v>693.37068285047997</v>
      </c>
      <c r="S397" s="99">
        <v>0</v>
      </c>
      <c r="T397" s="99">
        <v>150.781946785748</v>
      </c>
      <c r="U397" s="99">
        <v>15670.8174505234</v>
      </c>
      <c r="V397" s="99">
        <v>1680562.5052490199</v>
      </c>
      <c r="W397" s="99">
        <v>0</v>
      </c>
      <c r="X397" s="99">
        <v>706254.61402130104</v>
      </c>
      <c r="Y397" s="99">
        <v>425958.60516738897</v>
      </c>
      <c r="Z397" s="99">
        <v>0</v>
      </c>
      <c r="AA397" s="99">
        <v>0</v>
      </c>
      <c r="AB397" s="99">
        <v>0</v>
      </c>
      <c r="AC397" s="99">
        <v>4746890.9323120099</v>
      </c>
      <c r="AD397" s="99">
        <v>0</v>
      </c>
      <c r="AE397" s="99">
        <v>260314.72219657901</v>
      </c>
      <c r="AF397" s="99">
        <v>770248.121925354</v>
      </c>
      <c r="AG397" s="99">
        <v>534256.13287353504</v>
      </c>
      <c r="AH397" s="99">
        <v>600490.28557586705</v>
      </c>
      <c r="AI397" s="99">
        <v>0</v>
      </c>
      <c r="AJ397" s="99">
        <v>224700.53643798799</v>
      </c>
      <c r="AK397" s="99">
        <v>123451.77927970899</v>
      </c>
      <c r="AL397" s="99">
        <v>0</v>
      </c>
      <c r="AM397" s="99">
        <v>26256.4760079384</v>
      </c>
      <c r="AN397" s="99">
        <v>5036873.3396606399</v>
      </c>
      <c r="AO397" s="99">
        <v>13151084.125</v>
      </c>
      <c r="AP397" s="99">
        <v>0</v>
      </c>
      <c r="AQ397" s="99">
        <v>5399781.9420165997</v>
      </c>
      <c r="AR397" s="99">
        <v>3253431.4710388202</v>
      </c>
      <c r="AS397" s="99">
        <v>0</v>
      </c>
      <c r="AT397" s="99">
        <v>0</v>
      </c>
      <c r="AU397" s="99">
        <v>0</v>
      </c>
      <c r="AV397" s="99">
        <v>12265257.923950201</v>
      </c>
      <c r="AW397" s="99">
        <v>0</v>
      </c>
      <c r="AX397" s="99">
        <v>2185245.7770996098</v>
      </c>
      <c r="AY397" s="99">
        <v>6111040.0255127</v>
      </c>
      <c r="AZ397" s="99">
        <v>3907789.49609375</v>
      </c>
      <c r="BA397" s="99">
        <v>4654212.4356079102</v>
      </c>
      <c r="BB397" s="99">
        <v>0</v>
      </c>
      <c r="BC397" s="99">
        <v>1721534.6460266099</v>
      </c>
      <c r="BD397" s="99">
        <v>885620.46263885498</v>
      </c>
      <c r="BE397" s="99">
        <v>0</v>
      </c>
      <c r="BF397" s="99">
        <v>195243.71822547901</v>
      </c>
      <c r="BG397" s="99">
        <v>13069174.356323199</v>
      </c>
      <c r="BH397" s="99">
        <v>3255809.7753601102</v>
      </c>
      <c r="BI397" s="99">
        <v>0</v>
      </c>
      <c r="BJ397" s="99">
        <v>1953923.61312866</v>
      </c>
      <c r="BK397" s="99">
        <v>1319213.21183777</v>
      </c>
      <c r="BL397" s="99">
        <v>0</v>
      </c>
      <c r="BM397" s="99">
        <v>0</v>
      </c>
      <c r="BN397" s="99">
        <v>0</v>
      </c>
      <c r="BO397" s="99">
        <v>0</v>
      </c>
      <c r="BP397" s="99">
        <v>0</v>
      </c>
      <c r="BQ397" s="99">
        <v>0</v>
      </c>
      <c r="BR397" s="99">
        <v>1854577.38818359</v>
      </c>
      <c r="BS397" s="99">
        <v>1458852.2730255099</v>
      </c>
      <c r="BT397" s="99">
        <v>905762.16156768799</v>
      </c>
      <c r="BU397" s="99">
        <v>0</v>
      </c>
      <c r="BV397" s="99">
        <v>991029.21470642101</v>
      </c>
      <c r="BW397" s="99">
        <v>115651.53262043001</v>
      </c>
      <c r="BX397" s="99">
        <v>0</v>
      </c>
      <c r="BY397" s="99">
        <v>0</v>
      </c>
      <c r="BZ397" s="99">
        <v>0</v>
      </c>
      <c r="CA397" s="99">
        <v>36321.413848876997</v>
      </c>
      <c r="CB397" s="99">
        <v>2385593.7177429199</v>
      </c>
      <c r="CC397" s="99">
        <v>18554046.246093798</v>
      </c>
      <c r="CD397" s="99">
        <v>5213353.6044921903</v>
      </c>
      <c r="CE397" s="99">
        <v>827.78862076252699</v>
      </c>
      <c r="CF397" s="99">
        <v>147484.941823959</v>
      </c>
      <c r="CG397" s="99">
        <v>1067254.5809631301</v>
      </c>
      <c r="CH397" s="99">
        <v>0</v>
      </c>
      <c r="CI397" s="99">
        <v>37159.480630874597</v>
      </c>
      <c r="CJ397" s="99">
        <v>2535227.2176818801</v>
      </c>
      <c r="CK397" s="99">
        <v>19645924.2573242</v>
      </c>
      <c r="CL397" s="99">
        <v>5329675.8181762705</v>
      </c>
      <c r="CM397" s="166">
        <v>52778.666112899802</v>
      </c>
      <c r="CN397" s="166">
        <v>7571656.4533691397</v>
      </c>
      <c r="CO397" s="166">
        <v>32610071.447753899</v>
      </c>
      <c r="CP397" s="99">
        <v>5329675.8181762705</v>
      </c>
      <c r="CQ397" s="99">
        <v>0</v>
      </c>
      <c r="CR397" s="99">
        <v>0</v>
      </c>
      <c r="CS397" s="99">
        <v>0</v>
      </c>
      <c r="CT397" s="99">
        <v>0</v>
      </c>
      <c r="CU397" s="98">
        <v>11294.741757148</v>
      </c>
      <c r="CV397" s="98">
        <v>14042.094109042</v>
      </c>
      <c r="CW397" s="98">
        <v>2533078.6595668788</v>
      </c>
      <c r="CX397" s="98">
        <v>19621300.827056929</v>
      </c>
    </row>
    <row r="398" spans="1:102" x14ac:dyDescent="0.2">
      <c r="A398" s="98" t="s">
        <v>57</v>
      </c>
      <c r="B398" s="100">
        <v>39692</v>
      </c>
      <c r="C398" s="99">
        <v>27725.676574706999</v>
      </c>
      <c r="D398" s="99">
        <v>0</v>
      </c>
      <c r="E398" s="99">
        <v>8581.9087448120099</v>
      </c>
      <c r="F398" s="99">
        <v>6247.0661101937303</v>
      </c>
      <c r="G398" s="99">
        <v>0</v>
      </c>
      <c r="H398" s="99">
        <v>0</v>
      </c>
      <c r="I398" s="99">
        <v>0</v>
      </c>
      <c r="J398" s="99">
        <v>14182.1615791321</v>
      </c>
      <c r="K398" s="99">
        <v>1779.57657884061</v>
      </c>
      <c r="L398" s="99">
        <v>5876.23456323147</v>
      </c>
      <c r="M398" s="99">
        <v>13829.8302972317</v>
      </c>
      <c r="N398" s="99">
        <v>3380.9787136018299</v>
      </c>
      <c r="O398" s="99">
        <v>11783.857703924201</v>
      </c>
      <c r="P398" s="99">
        <v>0</v>
      </c>
      <c r="Q398" s="99">
        <v>2133.75306496024</v>
      </c>
      <c r="R398" s="99">
        <v>707.70909322798298</v>
      </c>
      <c r="S398" s="99">
        <v>0</v>
      </c>
      <c r="T398" s="99">
        <v>139.083180496469</v>
      </c>
      <c r="U398" s="99">
        <v>15964.753740072299</v>
      </c>
      <c r="V398" s="99">
        <v>1705035.5444793699</v>
      </c>
      <c r="W398" s="99">
        <v>0</v>
      </c>
      <c r="X398" s="99">
        <v>685723.90006256104</v>
      </c>
      <c r="Y398" s="99">
        <v>422505.57207489002</v>
      </c>
      <c r="Z398" s="99">
        <v>0</v>
      </c>
      <c r="AA398" s="99">
        <v>0</v>
      </c>
      <c r="AB398" s="99">
        <v>0</v>
      </c>
      <c r="AC398" s="99">
        <v>4882831.3260498</v>
      </c>
      <c r="AD398" s="99">
        <v>0</v>
      </c>
      <c r="AE398" s="99">
        <v>252568.49400138899</v>
      </c>
      <c r="AF398" s="99">
        <v>770892.98574829102</v>
      </c>
      <c r="AG398" s="99">
        <v>538171.78259277297</v>
      </c>
      <c r="AH398" s="99">
        <v>606146.21240997303</v>
      </c>
      <c r="AI398" s="99">
        <v>0</v>
      </c>
      <c r="AJ398" s="99">
        <v>225493.62906455999</v>
      </c>
      <c r="AK398" s="99">
        <v>121858.746239662</v>
      </c>
      <c r="AL398" s="99">
        <v>0</v>
      </c>
      <c r="AM398" s="99">
        <v>24036.699254512801</v>
      </c>
      <c r="AN398" s="99">
        <v>5131992.39562988</v>
      </c>
      <c r="AO398" s="99">
        <v>13525109.5780029</v>
      </c>
      <c r="AP398" s="99">
        <v>0</v>
      </c>
      <c r="AQ398" s="99">
        <v>5275035.3428955097</v>
      </c>
      <c r="AR398" s="99">
        <v>3236803.4970703102</v>
      </c>
      <c r="AS398" s="99">
        <v>0</v>
      </c>
      <c r="AT398" s="99">
        <v>0</v>
      </c>
      <c r="AU398" s="99">
        <v>0</v>
      </c>
      <c r="AV398" s="99">
        <v>12730700.708373999</v>
      </c>
      <c r="AW398" s="99">
        <v>0</v>
      </c>
      <c r="AX398" s="99">
        <v>2151888.6652221698</v>
      </c>
      <c r="AY398" s="99">
        <v>6158184.1171875</v>
      </c>
      <c r="AZ398" s="99">
        <v>3954345.2629699698</v>
      </c>
      <c r="BA398" s="99">
        <v>4760580.6540527297</v>
      </c>
      <c r="BB398" s="99">
        <v>0</v>
      </c>
      <c r="BC398" s="99">
        <v>1733399.0646667499</v>
      </c>
      <c r="BD398" s="99">
        <v>888750.79708862305</v>
      </c>
      <c r="BE398" s="99">
        <v>0</v>
      </c>
      <c r="BF398" s="99">
        <v>181440.51132202099</v>
      </c>
      <c r="BG398" s="99">
        <v>13459849.0240479</v>
      </c>
      <c r="BH398" s="99">
        <v>3321013.7221679701</v>
      </c>
      <c r="BI398" s="99">
        <v>0</v>
      </c>
      <c r="BJ398" s="99">
        <v>1921632.3141632101</v>
      </c>
      <c r="BK398" s="99">
        <v>1318920.97538757</v>
      </c>
      <c r="BL398" s="99">
        <v>0</v>
      </c>
      <c r="BM398" s="99">
        <v>0</v>
      </c>
      <c r="BN398" s="99">
        <v>0</v>
      </c>
      <c r="BO398" s="99">
        <v>0</v>
      </c>
      <c r="BP398" s="99">
        <v>0</v>
      </c>
      <c r="BQ398" s="99">
        <v>0</v>
      </c>
      <c r="BR398" s="99">
        <v>1870642.6320953399</v>
      </c>
      <c r="BS398" s="99">
        <v>1460153.58808899</v>
      </c>
      <c r="BT398" s="99">
        <v>926064.80033111596</v>
      </c>
      <c r="BU398" s="99">
        <v>0</v>
      </c>
      <c r="BV398" s="99">
        <v>1003418.83531952</v>
      </c>
      <c r="BW398" s="99">
        <v>116303.503087997</v>
      </c>
      <c r="BX398" s="99">
        <v>0</v>
      </c>
      <c r="BY398" s="99">
        <v>0</v>
      </c>
      <c r="BZ398" s="99">
        <v>0</v>
      </c>
      <c r="CA398" s="99">
        <v>36336.1765403748</v>
      </c>
      <c r="CB398" s="99">
        <v>2386832.7919921898</v>
      </c>
      <c r="CC398" s="99">
        <v>18753066.123535201</v>
      </c>
      <c r="CD398" s="99">
        <v>5245166.6782836895</v>
      </c>
      <c r="CE398" s="99">
        <v>834.34641122072901</v>
      </c>
      <c r="CF398" s="99">
        <v>147837.975923538</v>
      </c>
      <c r="CG398" s="99">
        <v>1085199.0827484101</v>
      </c>
      <c r="CH398" s="99">
        <v>0</v>
      </c>
      <c r="CI398" s="99">
        <v>37167.990644455</v>
      </c>
      <c r="CJ398" s="99">
        <v>2535896.1809692401</v>
      </c>
      <c r="CK398" s="99">
        <v>19832743.642089799</v>
      </c>
      <c r="CL398" s="99">
        <v>5359792.1141357403</v>
      </c>
      <c r="CM398" s="166">
        <v>53022.6030483246</v>
      </c>
      <c r="CN398" s="166">
        <v>7655779.6898193397</v>
      </c>
      <c r="CO398" s="166">
        <v>33187656.7509766</v>
      </c>
      <c r="CP398" s="99">
        <v>5359792.1141357403</v>
      </c>
      <c r="CQ398" s="99">
        <v>0</v>
      </c>
      <c r="CR398" s="99">
        <v>0</v>
      </c>
      <c r="CS398" s="99">
        <v>0</v>
      </c>
      <c r="CT398" s="99">
        <v>0</v>
      </c>
      <c r="CU398" s="98">
        <v>10659.846398850999</v>
      </c>
      <c r="CV398" s="98">
        <v>14634.186234441</v>
      </c>
      <c r="CW398" s="98">
        <v>2534670.767915728</v>
      </c>
      <c r="CX398" s="98">
        <v>19838265.20628361</v>
      </c>
    </row>
    <row r="399" spans="1:102" x14ac:dyDescent="0.2">
      <c r="A399" s="98" t="s">
        <v>57</v>
      </c>
      <c r="B399" s="100">
        <v>39783</v>
      </c>
      <c r="C399" s="99">
        <v>27748.8410811424</v>
      </c>
      <c r="D399" s="99">
        <v>0</v>
      </c>
      <c r="E399" s="99">
        <v>8236.4475594759006</v>
      </c>
      <c r="F399" s="99">
        <v>6019.6307550668698</v>
      </c>
      <c r="G399" s="99">
        <v>0</v>
      </c>
      <c r="H399" s="99">
        <v>0</v>
      </c>
      <c r="I399" s="99">
        <v>0</v>
      </c>
      <c r="J399" s="99">
        <v>14547.3912183046</v>
      </c>
      <c r="K399" s="99">
        <v>1527.51642929018</v>
      </c>
      <c r="L399" s="99">
        <v>5767.4775239825203</v>
      </c>
      <c r="M399" s="99">
        <v>13629.952867150299</v>
      </c>
      <c r="N399" s="99">
        <v>3368.7146214842801</v>
      </c>
      <c r="O399" s="99">
        <v>11834.997499704399</v>
      </c>
      <c r="P399" s="99">
        <v>0</v>
      </c>
      <c r="Q399" s="99">
        <v>2114.6675224304199</v>
      </c>
      <c r="R399" s="99">
        <v>671.88782443106197</v>
      </c>
      <c r="S399" s="99">
        <v>0</v>
      </c>
      <c r="T399" s="99">
        <v>173.44017230346799</v>
      </c>
      <c r="U399" s="99">
        <v>16105.452751517299</v>
      </c>
      <c r="V399" s="99">
        <v>1712161.6287841799</v>
      </c>
      <c r="W399" s="99">
        <v>0</v>
      </c>
      <c r="X399" s="99">
        <v>650144.55014801002</v>
      </c>
      <c r="Y399" s="99">
        <v>407501.59522247303</v>
      </c>
      <c r="Z399" s="99">
        <v>0</v>
      </c>
      <c r="AA399" s="99">
        <v>0</v>
      </c>
      <c r="AB399" s="99">
        <v>0</v>
      </c>
      <c r="AC399" s="99">
        <v>4946207.5759277297</v>
      </c>
      <c r="AD399" s="99">
        <v>0</v>
      </c>
      <c r="AE399" s="99">
        <v>245046.54586792001</v>
      </c>
      <c r="AF399" s="99">
        <v>758746.80965423596</v>
      </c>
      <c r="AG399" s="99">
        <v>527440.41716766404</v>
      </c>
      <c r="AH399" s="99">
        <v>608948.14395141602</v>
      </c>
      <c r="AI399" s="99">
        <v>0</v>
      </c>
      <c r="AJ399" s="99">
        <v>225101.81334304801</v>
      </c>
      <c r="AK399" s="99">
        <v>114318.86425399801</v>
      </c>
      <c r="AL399" s="99">
        <v>0</v>
      </c>
      <c r="AM399" s="99">
        <v>29007.730021953601</v>
      </c>
      <c r="AN399" s="99">
        <v>5186431.29504395</v>
      </c>
      <c r="AO399" s="99">
        <v>13580427.99646</v>
      </c>
      <c r="AP399" s="99">
        <v>0</v>
      </c>
      <c r="AQ399" s="99">
        <v>5000657.1987915002</v>
      </c>
      <c r="AR399" s="99">
        <v>3108806.3618469201</v>
      </c>
      <c r="AS399" s="99">
        <v>0</v>
      </c>
      <c r="AT399" s="99">
        <v>0</v>
      </c>
      <c r="AU399" s="99">
        <v>0</v>
      </c>
      <c r="AV399" s="99">
        <v>13113589.708373999</v>
      </c>
      <c r="AW399" s="99">
        <v>0</v>
      </c>
      <c r="AX399" s="99">
        <v>2087205.93249512</v>
      </c>
      <c r="AY399" s="99">
        <v>6108841.5098266602</v>
      </c>
      <c r="AZ399" s="99">
        <v>3915981.7060241699</v>
      </c>
      <c r="BA399" s="99">
        <v>4807666.7676391602</v>
      </c>
      <c r="BB399" s="99">
        <v>0</v>
      </c>
      <c r="BC399" s="99">
        <v>1741326.72434998</v>
      </c>
      <c r="BD399" s="99">
        <v>837317.04488372803</v>
      </c>
      <c r="BE399" s="99">
        <v>0</v>
      </c>
      <c r="BF399" s="99">
        <v>217146.939220428</v>
      </c>
      <c r="BG399" s="99">
        <v>13783505.2784424</v>
      </c>
      <c r="BH399" s="99">
        <v>3427944.3857727102</v>
      </c>
      <c r="BI399" s="99">
        <v>0</v>
      </c>
      <c r="BJ399" s="99">
        <v>1861180.31942749</v>
      </c>
      <c r="BK399" s="99">
        <v>1278050.2776947001</v>
      </c>
      <c r="BL399" s="99">
        <v>0</v>
      </c>
      <c r="BM399" s="99">
        <v>0</v>
      </c>
      <c r="BN399" s="99">
        <v>0</v>
      </c>
      <c r="BO399" s="99">
        <v>0</v>
      </c>
      <c r="BP399" s="99">
        <v>0</v>
      </c>
      <c r="BQ399" s="99">
        <v>0</v>
      </c>
      <c r="BR399" s="99">
        <v>1876459.0551147501</v>
      </c>
      <c r="BS399" s="99">
        <v>1446028.19958496</v>
      </c>
      <c r="BT399" s="99">
        <v>935670.63686370896</v>
      </c>
      <c r="BU399" s="99">
        <v>0</v>
      </c>
      <c r="BV399" s="99">
        <v>1008960.40843964</v>
      </c>
      <c r="BW399" s="99">
        <v>109151.272912025</v>
      </c>
      <c r="BX399" s="99">
        <v>0</v>
      </c>
      <c r="BY399" s="99">
        <v>0</v>
      </c>
      <c r="BZ399" s="99">
        <v>0</v>
      </c>
      <c r="CA399" s="99">
        <v>35984.703627109498</v>
      </c>
      <c r="CB399" s="99">
        <v>2360933.24676514</v>
      </c>
      <c r="CC399" s="99">
        <v>18619295.941650402</v>
      </c>
      <c r="CD399" s="99">
        <v>5278059.9099121103</v>
      </c>
      <c r="CE399" s="99">
        <v>837.36121176183201</v>
      </c>
      <c r="CF399" s="99">
        <v>146563.662666321</v>
      </c>
      <c r="CG399" s="99">
        <v>1073071.56742859</v>
      </c>
      <c r="CH399" s="99">
        <v>0</v>
      </c>
      <c r="CI399" s="99">
        <v>36804.526292800903</v>
      </c>
      <c r="CJ399" s="99">
        <v>2507220.9603881799</v>
      </c>
      <c r="CK399" s="99">
        <v>19690824.1013184</v>
      </c>
      <c r="CL399" s="99">
        <v>5383958.1608276404</v>
      </c>
      <c r="CM399" s="166">
        <v>52851.678946018197</v>
      </c>
      <c r="CN399" s="166">
        <v>7700165.2011108398</v>
      </c>
      <c r="CO399" s="166">
        <v>33446433.391845699</v>
      </c>
      <c r="CP399" s="99">
        <v>5383958.1608276404</v>
      </c>
      <c r="CQ399" s="99">
        <v>0</v>
      </c>
      <c r="CR399" s="99">
        <v>0</v>
      </c>
      <c r="CS399" s="99">
        <v>0</v>
      </c>
      <c r="CT399" s="99">
        <v>0</v>
      </c>
      <c r="CU399" s="98">
        <v>10022.577014725999</v>
      </c>
      <c r="CV399" s="98">
        <v>15043.294407488</v>
      </c>
      <c r="CW399" s="98">
        <v>2507496.9094314608</v>
      </c>
      <c r="CX399" s="98">
        <v>19692367.509078991</v>
      </c>
    </row>
    <row r="400" spans="1:102" x14ac:dyDescent="0.2">
      <c r="A400" s="98" t="s">
        <v>57</v>
      </c>
      <c r="B400" s="100">
        <v>39873</v>
      </c>
      <c r="C400" s="99">
        <v>28184.3769991398</v>
      </c>
      <c r="D400" s="99">
        <v>0</v>
      </c>
      <c r="E400" s="99">
        <v>8014.7727909684199</v>
      </c>
      <c r="F400" s="99">
        <v>5865.9242877960196</v>
      </c>
      <c r="G400" s="99">
        <v>0</v>
      </c>
      <c r="H400" s="99">
        <v>0</v>
      </c>
      <c r="I400" s="99">
        <v>0</v>
      </c>
      <c r="J400" s="99">
        <v>14949.8276972771</v>
      </c>
      <c r="K400" s="99">
        <v>1267.4690152406699</v>
      </c>
      <c r="L400" s="99">
        <v>5663.7838042378398</v>
      </c>
      <c r="M400" s="99">
        <v>13683.1259353161</v>
      </c>
      <c r="N400" s="99">
        <v>3370.82845067978</v>
      </c>
      <c r="O400" s="99">
        <v>12003.5864851475</v>
      </c>
      <c r="P400" s="99">
        <v>0</v>
      </c>
      <c r="Q400" s="99">
        <v>2114.4870674312101</v>
      </c>
      <c r="R400" s="99">
        <v>727.23087055981205</v>
      </c>
      <c r="S400" s="99">
        <v>0</v>
      </c>
      <c r="T400" s="99">
        <v>144.89964245259799</v>
      </c>
      <c r="U400" s="99">
        <v>16209.6624158621</v>
      </c>
      <c r="V400" s="99">
        <v>1717775.86857605</v>
      </c>
      <c r="W400" s="99">
        <v>0</v>
      </c>
      <c r="X400" s="99">
        <v>621247.43522643996</v>
      </c>
      <c r="Y400" s="99">
        <v>386508.41552352899</v>
      </c>
      <c r="Z400" s="99">
        <v>0</v>
      </c>
      <c r="AA400" s="99">
        <v>0</v>
      </c>
      <c r="AB400" s="99">
        <v>0</v>
      </c>
      <c r="AC400" s="99">
        <v>5099287.2115478497</v>
      </c>
      <c r="AD400" s="99">
        <v>0</v>
      </c>
      <c r="AE400" s="99">
        <v>237145.66944313</v>
      </c>
      <c r="AF400" s="99">
        <v>748736.44200897205</v>
      </c>
      <c r="AG400" s="99">
        <v>517407.82881927502</v>
      </c>
      <c r="AH400" s="99">
        <v>612483.96367645299</v>
      </c>
      <c r="AI400" s="99">
        <v>0</v>
      </c>
      <c r="AJ400" s="99">
        <v>217218.07319450399</v>
      </c>
      <c r="AK400" s="99">
        <v>125387.713716507</v>
      </c>
      <c r="AL400" s="99">
        <v>0</v>
      </c>
      <c r="AM400" s="99">
        <v>24600.853504419301</v>
      </c>
      <c r="AN400" s="99">
        <v>5274205.2236328097</v>
      </c>
      <c r="AO400" s="99">
        <v>13713951.1177979</v>
      </c>
      <c r="AP400" s="99">
        <v>0</v>
      </c>
      <c r="AQ400" s="99">
        <v>4777786.5199584998</v>
      </c>
      <c r="AR400" s="99">
        <v>2949482.82562256</v>
      </c>
      <c r="AS400" s="99">
        <v>0</v>
      </c>
      <c r="AT400" s="99">
        <v>0</v>
      </c>
      <c r="AU400" s="99">
        <v>0</v>
      </c>
      <c r="AV400" s="99">
        <v>13606576.6165771</v>
      </c>
      <c r="AW400" s="99">
        <v>0</v>
      </c>
      <c r="AX400" s="99">
        <v>2017655.1131744401</v>
      </c>
      <c r="AY400" s="99">
        <v>6075471.8320922898</v>
      </c>
      <c r="AZ400" s="99">
        <v>3844279.5480651902</v>
      </c>
      <c r="BA400" s="99">
        <v>4867744.0196533203</v>
      </c>
      <c r="BB400" s="99">
        <v>0</v>
      </c>
      <c r="BC400" s="99">
        <v>1680314.9595031701</v>
      </c>
      <c r="BD400" s="99">
        <v>910720.50897216797</v>
      </c>
      <c r="BE400" s="99">
        <v>0</v>
      </c>
      <c r="BF400" s="99">
        <v>187572.132837296</v>
      </c>
      <c r="BG400" s="99">
        <v>14087914.907836899</v>
      </c>
      <c r="BH400" s="99">
        <v>3389708.4625244099</v>
      </c>
      <c r="BI400" s="99">
        <v>0</v>
      </c>
      <c r="BJ400" s="99">
        <v>1796182.1593780499</v>
      </c>
      <c r="BK400" s="99">
        <v>1249537.6163330099</v>
      </c>
      <c r="BL400" s="99">
        <v>0</v>
      </c>
      <c r="BM400" s="99">
        <v>0</v>
      </c>
      <c r="BN400" s="99">
        <v>0</v>
      </c>
      <c r="BO400" s="99">
        <v>0</v>
      </c>
      <c r="BP400" s="99">
        <v>0</v>
      </c>
      <c r="BQ400" s="99">
        <v>0</v>
      </c>
      <c r="BR400" s="99">
        <v>1832061.5413208001</v>
      </c>
      <c r="BS400" s="99">
        <v>1423369.6088104199</v>
      </c>
      <c r="BT400" s="99">
        <v>948214.57721710205</v>
      </c>
      <c r="BU400" s="99">
        <v>0</v>
      </c>
      <c r="BV400" s="99">
        <v>982366.41438293504</v>
      </c>
      <c r="BW400" s="99">
        <v>119571.991016388</v>
      </c>
      <c r="BX400" s="99">
        <v>0</v>
      </c>
      <c r="BY400" s="99">
        <v>0</v>
      </c>
      <c r="BZ400" s="99">
        <v>0</v>
      </c>
      <c r="CA400" s="99">
        <v>36178.087110042601</v>
      </c>
      <c r="CB400" s="99">
        <v>2339722.7065429701</v>
      </c>
      <c r="CC400" s="99">
        <v>18523355.3757324</v>
      </c>
      <c r="CD400" s="99">
        <v>5191322.25183105</v>
      </c>
      <c r="CE400" s="99">
        <v>852.23193320632004</v>
      </c>
      <c r="CF400" s="99">
        <v>147139.25169563299</v>
      </c>
      <c r="CG400" s="99">
        <v>1079660.30049133</v>
      </c>
      <c r="CH400" s="99">
        <v>0</v>
      </c>
      <c r="CI400" s="99">
        <v>37042.142544269598</v>
      </c>
      <c r="CJ400" s="99">
        <v>2489792.7811889602</v>
      </c>
      <c r="CK400" s="99">
        <v>19633045.143066399</v>
      </c>
      <c r="CL400" s="99">
        <v>5315415.2678832998</v>
      </c>
      <c r="CM400" s="166">
        <v>53173.764133453398</v>
      </c>
      <c r="CN400" s="166">
        <v>7761718.6580200205</v>
      </c>
      <c r="CO400" s="166">
        <v>33698589.097167999</v>
      </c>
      <c r="CP400" s="99">
        <v>5315415.2678832998</v>
      </c>
      <c r="CQ400" s="99">
        <v>0</v>
      </c>
      <c r="CR400" s="99">
        <v>0</v>
      </c>
      <c r="CS400" s="99">
        <v>0</v>
      </c>
      <c r="CT400" s="99">
        <v>0</v>
      </c>
      <c r="CU400" s="98">
        <v>9541.2123774939992</v>
      </c>
      <c r="CV400" s="98">
        <v>15474.281583597</v>
      </c>
      <c r="CW400" s="98">
        <v>2486861.9582386031</v>
      </c>
      <c r="CX400" s="98">
        <v>19603015.676223729</v>
      </c>
    </row>
    <row r="401" spans="1:102" x14ac:dyDescent="0.2">
      <c r="A401" s="98" t="s">
        <v>57</v>
      </c>
      <c r="B401" s="100">
        <v>39965</v>
      </c>
      <c r="C401" s="99">
        <v>28565.8180646896</v>
      </c>
      <c r="D401" s="99">
        <v>0</v>
      </c>
      <c r="E401" s="99">
        <v>7736.8830373287201</v>
      </c>
      <c r="F401" s="99">
        <v>5703.0106988549196</v>
      </c>
      <c r="G401" s="99">
        <v>0</v>
      </c>
      <c r="H401" s="99">
        <v>0</v>
      </c>
      <c r="I401" s="99">
        <v>0</v>
      </c>
      <c r="J401" s="99">
        <v>15433.208295106901</v>
      </c>
      <c r="K401" s="99">
        <v>1025.15214037895</v>
      </c>
      <c r="L401" s="99">
        <v>5682.1862528920201</v>
      </c>
      <c r="M401" s="99">
        <v>13735.087559699999</v>
      </c>
      <c r="N401" s="99">
        <v>3334.0160542428498</v>
      </c>
      <c r="O401" s="99">
        <v>12155.853972077401</v>
      </c>
      <c r="P401" s="99">
        <v>0</v>
      </c>
      <c r="Q401" s="99">
        <v>2091.9680058062099</v>
      </c>
      <c r="R401" s="99">
        <v>724.48430486023403</v>
      </c>
      <c r="S401" s="99">
        <v>0</v>
      </c>
      <c r="T401" s="99">
        <v>137.994484189898</v>
      </c>
      <c r="U401" s="99">
        <v>16428.721959590901</v>
      </c>
      <c r="V401" s="99">
        <v>1737601.55241394</v>
      </c>
      <c r="W401" s="99">
        <v>0</v>
      </c>
      <c r="X401" s="99">
        <v>592285.69905853295</v>
      </c>
      <c r="Y401" s="99">
        <v>376217.65972137498</v>
      </c>
      <c r="Z401" s="99">
        <v>0</v>
      </c>
      <c r="AA401" s="99">
        <v>0</v>
      </c>
      <c r="AB401" s="99">
        <v>0</v>
      </c>
      <c r="AC401" s="99">
        <v>5245373.2331542997</v>
      </c>
      <c r="AD401" s="99">
        <v>0</v>
      </c>
      <c r="AE401" s="99">
        <v>231990.268842697</v>
      </c>
      <c r="AF401" s="99">
        <v>760906.22150421096</v>
      </c>
      <c r="AG401" s="99">
        <v>505826.34809112502</v>
      </c>
      <c r="AH401" s="99">
        <v>618762.86199188197</v>
      </c>
      <c r="AI401" s="99">
        <v>0</v>
      </c>
      <c r="AJ401" s="99">
        <v>212616.66350174</v>
      </c>
      <c r="AK401" s="99">
        <v>123574.1421175</v>
      </c>
      <c r="AL401" s="99">
        <v>0</v>
      </c>
      <c r="AM401" s="99">
        <v>23305.5625777245</v>
      </c>
      <c r="AN401" s="99">
        <v>5371271.3453979502</v>
      </c>
      <c r="AO401" s="99">
        <v>13946211.459838901</v>
      </c>
      <c r="AP401" s="99">
        <v>0</v>
      </c>
      <c r="AQ401" s="99">
        <v>4622750.77416992</v>
      </c>
      <c r="AR401" s="99">
        <v>2941284.7744140602</v>
      </c>
      <c r="AS401" s="99">
        <v>0</v>
      </c>
      <c r="AT401" s="99">
        <v>0</v>
      </c>
      <c r="AU401" s="99">
        <v>0</v>
      </c>
      <c r="AV401" s="99">
        <v>14067877.337890601</v>
      </c>
      <c r="AW401" s="99">
        <v>0</v>
      </c>
      <c r="AX401" s="99">
        <v>1997289.2173919701</v>
      </c>
      <c r="AY401" s="99">
        <v>6223571.8289184598</v>
      </c>
      <c r="AZ401" s="99">
        <v>3790675.6971130399</v>
      </c>
      <c r="BA401" s="99">
        <v>4931091.0862426804</v>
      </c>
      <c r="BB401" s="99">
        <v>0</v>
      </c>
      <c r="BC401" s="99">
        <v>1665551.69346619</v>
      </c>
      <c r="BD401" s="99">
        <v>904385.50272369396</v>
      </c>
      <c r="BE401" s="99">
        <v>0</v>
      </c>
      <c r="BF401" s="99">
        <v>179275.159852982</v>
      </c>
      <c r="BG401" s="99">
        <v>14435134.2852783</v>
      </c>
      <c r="BH401" s="99">
        <v>3453944.7628478999</v>
      </c>
      <c r="BI401" s="99">
        <v>0</v>
      </c>
      <c r="BJ401" s="99">
        <v>1769573.6286468499</v>
      </c>
      <c r="BK401" s="99">
        <v>1237113.5354003899</v>
      </c>
      <c r="BL401" s="99">
        <v>0</v>
      </c>
      <c r="BM401" s="99">
        <v>0</v>
      </c>
      <c r="BN401" s="99">
        <v>0</v>
      </c>
      <c r="BO401" s="99">
        <v>0</v>
      </c>
      <c r="BP401" s="99">
        <v>0</v>
      </c>
      <c r="BQ401" s="99">
        <v>0</v>
      </c>
      <c r="BR401" s="99">
        <v>1888071.9216155999</v>
      </c>
      <c r="BS401" s="99">
        <v>1402434.50663757</v>
      </c>
      <c r="BT401" s="99">
        <v>960504.39095306396</v>
      </c>
      <c r="BU401" s="99">
        <v>0</v>
      </c>
      <c r="BV401" s="99">
        <v>983240.706352234</v>
      </c>
      <c r="BW401" s="99">
        <v>117910.24357032801</v>
      </c>
      <c r="BX401" s="99">
        <v>0</v>
      </c>
      <c r="BY401" s="99">
        <v>0</v>
      </c>
      <c r="BZ401" s="99">
        <v>0</v>
      </c>
      <c r="CA401" s="99">
        <v>36301.983613014199</v>
      </c>
      <c r="CB401" s="99">
        <v>2329383.4629516602</v>
      </c>
      <c r="CC401" s="99">
        <v>18541332.886474598</v>
      </c>
      <c r="CD401" s="99">
        <v>5230573.3851318397</v>
      </c>
      <c r="CE401" s="99">
        <v>841.22006520628895</v>
      </c>
      <c r="CF401" s="99">
        <v>144350.602043152</v>
      </c>
      <c r="CG401" s="99">
        <v>1067115.56521606</v>
      </c>
      <c r="CH401" s="99">
        <v>0</v>
      </c>
      <c r="CI401" s="99">
        <v>37151.561913490303</v>
      </c>
      <c r="CJ401" s="99">
        <v>2475706.90588379</v>
      </c>
      <c r="CK401" s="99">
        <v>19624251.661132801</v>
      </c>
      <c r="CL401" s="99">
        <v>5348393.6748657199</v>
      </c>
      <c r="CM401" s="166">
        <v>53517.925625324198</v>
      </c>
      <c r="CN401" s="166">
        <v>7837160.3957519503</v>
      </c>
      <c r="CO401" s="166">
        <v>34009220.0458984</v>
      </c>
      <c r="CP401" s="99">
        <v>5348393.6748657199</v>
      </c>
      <c r="CQ401" s="99">
        <v>0</v>
      </c>
      <c r="CR401" s="99">
        <v>0</v>
      </c>
      <c r="CS401" s="99">
        <v>0</v>
      </c>
      <c r="CT401" s="99">
        <v>0</v>
      </c>
      <c r="CU401" s="98">
        <v>9006.5775600769994</v>
      </c>
      <c r="CV401" s="98">
        <v>15972.171125003</v>
      </c>
      <c r="CW401" s="98">
        <v>2473734.064994812</v>
      </c>
      <c r="CX401" s="98">
        <v>19608448.451690659</v>
      </c>
    </row>
    <row r="402" spans="1:102" x14ac:dyDescent="0.2">
      <c r="A402" s="98" t="s">
        <v>57</v>
      </c>
      <c r="B402" s="100">
        <v>40057</v>
      </c>
      <c r="C402" s="99">
        <v>28975.300665617</v>
      </c>
      <c r="D402" s="99">
        <v>0</v>
      </c>
      <c r="E402" s="99">
        <v>7392.4726164341</v>
      </c>
      <c r="F402" s="99">
        <v>5512.9561702012998</v>
      </c>
      <c r="G402" s="99">
        <v>0</v>
      </c>
      <c r="H402" s="99">
        <v>0</v>
      </c>
      <c r="I402" s="99">
        <v>0</v>
      </c>
      <c r="J402" s="99">
        <v>15842.103325963</v>
      </c>
      <c r="K402" s="99">
        <v>798.60513992607605</v>
      </c>
      <c r="L402" s="99">
        <v>5423.0144606828699</v>
      </c>
      <c r="M402" s="99">
        <v>13736.0689810514</v>
      </c>
      <c r="N402" s="99">
        <v>3294.2046053111599</v>
      </c>
      <c r="O402" s="99">
        <v>12436.482089877099</v>
      </c>
      <c r="P402" s="99">
        <v>0</v>
      </c>
      <c r="Q402" s="99">
        <v>2048.9984458386898</v>
      </c>
      <c r="R402" s="99">
        <v>707.06696763634704</v>
      </c>
      <c r="S402" s="99">
        <v>0</v>
      </c>
      <c r="T402" s="99">
        <v>134.834610521793</v>
      </c>
      <c r="U402" s="99">
        <v>16648.274676322901</v>
      </c>
      <c r="V402" s="99">
        <v>1759791.85665894</v>
      </c>
      <c r="W402" s="99">
        <v>0</v>
      </c>
      <c r="X402" s="99">
        <v>566176.656898499</v>
      </c>
      <c r="Y402" s="99">
        <v>359782.23086929298</v>
      </c>
      <c r="Z402" s="99">
        <v>0</v>
      </c>
      <c r="AA402" s="99">
        <v>0</v>
      </c>
      <c r="AB402" s="99">
        <v>0</v>
      </c>
      <c r="AC402" s="99">
        <v>5375498.6666259803</v>
      </c>
      <c r="AD402" s="99">
        <v>0</v>
      </c>
      <c r="AE402" s="99">
        <v>226781.81211853001</v>
      </c>
      <c r="AF402" s="99">
        <v>763158.01053619396</v>
      </c>
      <c r="AG402" s="99">
        <v>502800.23507309001</v>
      </c>
      <c r="AH402" s="99">
        <v>630547.37361144996</v>
      </c>
      <c r="AI402" s="99">
        <v>0</v>
      </c>
      <c r="AJ402" s="99">
        <v>208173.45607185399</v>
      </c>
      <c r="AK402" s="99">
        <v>116192.572611809</v>
      </c>
      <c r="AL402" s="99">
        <v>0</v>
      </c>
      <c r="AM402" s="99">
        <v>22181.3826501369</v>
      </c>
      <c r="AN402" s="99">
        <v>5472914.6154174795</v>
      </c>
      <c r="AO402" s="99">
        <v>14231116.680542</v>
      </c>
      <c r="AP402" s="99">
        <v>0</v>
      </c>
      <c r="AQ402" s="99">
        <v>4415818.36328125</v>
      </c>
      <c r="AR402" s="99">
        <v>2806260.7462463402</v>
      </c>
      <c r="AS402" s="99">
        <v>0</v>
      </c>
      <c r="AT402" s="99">
        <v>0</v>
      </c>
      <c r="AU402" s="99">
        <v>0</v>
      </c>
      <c r="AV402" s="99">
        <v>14558916.2497559</v>
      </c>
      <c r="AW402" s="99">
        <v>0</v>
      </c>
      <c r="AX402" s="99">
        <v>1945571.1175384501</v>
      </c>
      <c r="AY402" s="99">
        <v>6275313.1970214797</v>
      </c>
      <c r="AZ402" s="99">
        <v>3787116.9317932101</v>
      </c>
      <c r="BA402" s="99">
        <v>5049967.1166992197</v>
      </c>
      <c r="BB402" s="99">
        <v>0</v>
      </c>
      <c r="BC402" s="99">
        <v>1633048.70379639</v>
      </c>
      <c r="BD402" s="99">
        <v>856370.10729980504</v>
      </c>
      <c r="BE402" s="99">
        <v>0</v>
      </c>
      <c r="BF402" s="99">
        <v>173686.98746681199</v>
      </c>
      <c r="BG402" s="99">
        <v>14840354.1401367</v>
      </c>
      <c r="BH402" s="99">
        <v>3538026.6915283198</v>
      </c>
      <c r="BI402" s="99">
        <v>0</v>
      </c>
      <c r="BJ402" s="99">
        <v>1705148.3408203099</v>
      </c>
      <c r="BK402" s="99">
        <v>1187210.27905273</v>
      </c>
      <c r="BL402" s="99">
        <v>0</v>
      </c>
      <c r="BM402" s="99">
        <v>0</v>
      </c>
      <c r="BN402" s="99">
        <v>0</v>
      </c>
      <c r="BO402" s="99">
        <v>0</v>
      </c>
      <c r="BP402" s="99">
        <v>0</v>
      </c>
      <c r="BQ402" s="99">
        <v>0</v>
      </c>
      <c r="BR402" s="99">
        <v>1901694.83961487</v>
      </c>
      <c r="BS402" s="99">
        <v>1398024.09912109</v>
      </c>
      <c r="BT402" s="99">
        <v>983520.35637664795</v>
      </c>
      <c r="BU402" s="99">
        <v>0</v>
      </c>
      <c r="BV402" s="99">
        <v>969541.92402648902</v>
      </c>
      <c r="BW402" s="99">
        <v>112153.866335869</v>
      </c>
      <c r="BX402" s="99">
        <v>0</v>
      </c>
      <c r="BY402" s="99">
        <v>0</v>
      </c>
      <c r="BZ402" s="99">
        <v>0</v>
      </c>
      <c r="CA402" s="99">
        <v>36392.229752540603</v>
      </c>
      <c r="CB402" s="99">
        <v>2322037.05551147</v>
      </c>
      <c r="CC402" s="99">
        <v>18648253.002685498</v>
      </c>
      <c r="CD402" s="99">
        <v>5236900.5997924795</v>
      </c>
      <c r="CE402" s="99">
        <v>830.40772158652499</v>
      </c>
      <c r="CF402" s="99">
        <v>140986.925338745</v>
      </c>
      <c r="CG402" s="99">
        <v>1050143.88282776</v>
      </c>
      <c r="CH402" s="99">
        <v>0</v>
      </c>
      <c r="CI402" s="99">
        <v>37219.565280914299</v>
      </c>
      <c r="CJ402" s="99">
        <v>2463331.3833923298</v>
      </c>
      <c r="CK402" s="99">
        <v>19694041.6630859</v>
      </c>
      <c r="CL402" s="99">
        <v>5347927.38562012</v>
      </c>
      <c r="CM402" s="166">
        <v>53799.038240909598</v>
      </c>
      <c r="CN402" s="166">
        <v>7936417.88208008</v>
      </c>
      <c r="CO402" s="166">
        <v>34519804.206542999</v>
      </c>
      <c r="CP402" s="99">
        <v>5347927.38562012</v>
      </c>
      <c r="CQ402" s="99">
        <v>0</v>
      </c>
      <c r="CR402" s="99">
        <v>0</v>
      </c>
      <c r="CS402" s="99">
        <v>0</v>
      </c>
      <c r="CT402" s="99">
        <v>0</v>
      </c>
      <c r="CU402" s="98">
        <v>8395.4188980859999</v>
      </c>
      <c r="CV402" s="98">
        <v>16395.106085867999</v>
      </c>
      <c r="CW402" s="98">
        <v>2463023.9808502151</v>
      </c>
      <c r="CX402" s="98">
        <v>19698396.885513257</v>
      </c>
    </row>
    <row r="403" spans="1:102" x14ac:dyDescent="0.2">
      <c r="A403" s="98" t="s">
        <v>57</v>
      </c>
      <c r="B403" s="100">
        <v>40148</v>
      </c>
      <c r="C403" s="99">
        <v>29425.405467987101</v>
      </c>
      <c r="D403" s="99">
        <v>0</v>
      </c>
      <c r="E403" s="99">
        <v>7145.8838710784903</v>
      </c>
      <c r="F403" s="99">
        <v>5360.1455670595196</v>
      </c>
      <c r="G403" s="99">
        <v>0</v>
      </c>
      <c r="H403" s="99">
        <v>0</v>
      </c>
      <c r="I403" s="99">
        <v>0</v>
      </c>
      <c r="J403" s="99">
        <v>16427.156439304399</v>
      </c>
      <c r="K403" s="99">
        <v>603.81034387648106</v>
      </c>
      <c r="L403" s="99">
        <v>5178.5314128398904</v>
      </c>
      <c r="M403" s="99">
        <v>13790.786517620099</v>
      </c>
      <c r="N403" s="99">
        <v>3259.3682848215099</v>
      </c>
      <c r="O403" s="99">
        <v>12803.49441576</v>
      </c>
      <c r="P403" s="99">
        <v>0</v>
      </c>
      <c r="Q403" s="99">
        <v>2033.1641016751501</v>
      </c>
      <c r="R403" s="99">
        <v>729.22057607024897</v>
      </c>
      <c r="S403" s="99">
        <v>0</v>
      </c>
      <c r="T403" s="99">
        <v>118.94630051218</v>
      </c>
      <c r="U403" s="99">
        <v>17065.560383319898</v>
      </c>
      <c r="V403" s="99">
        <v>1783491.29937744</v>
      </c>
      <c r="W403" s="99">
        <v>0</v>
      </c>
      <c r="X403" s="99">
        <v>551961.79510498</v>
      </c>
      <c r="Y403" s="99">
        <v>355687.92707061803</v>
      </c>
      <c r="Z403" s="99">
        <v>0</v>
      </c>
      <c r="AA403" s="99">
        <v>0</v>
      </c>
      <c r="AB403" s="99">
        <v>0</v>
      </c>
      <c r="AC403" s="99">
        <v>5465010.1382446298</v>
      </c>
      <c r="AD403" s="99">
        <v>0</v>
      </c>
      <c r="AE403" s="99">
        <v>217754.20106315601</v>
      </c>
      <c r="AF403" s="99">
        <v>764708.55464172398</v>
      </c>
      <c r="AG403" s="99">
        <v>498827.28163528402</v>
      </c>
      <c r="AH403" s="99">
        <v>650932.20125579799</v>
      </c>
      <c r="AI403" s="99">
        <v>0</v>
      </c>
      <c r="AJ403" s="99">
        <v>203943.51603317299</v>
      </c>
      <c r="AK403" s="99">
        <v>118474.118444443</v>
      </c>
      <c r="AL403" s="99">
        <v>0</v>
      </c>
      <c r="AM403" s="99">
        <v>19882.1102337837</v>
      </c>
      <c r="AN403" s="99">
        <v>5535548.8508911096</v>
      </c>
      <c r="AO403" s="99">
        <v>14505803.3994141</v>
      </c>
      <c r="AP403" s="99">
        <v>0</v>
      </c>
      <c r="AQ403" s="99">
        <v>4334106.2130127</v>
      </c>
      <c r="AR403" s="99">
        <v>2793003.0594787602</v>
      </c>
      <c r="AS403" s="99">
        <v>0</v>
      </c>
      <c r="AT403" s="99">
        <v>0</v>
      </c>
      <c r="AU403" s="99">
        <v>0</v>
      </c>
      <c r="AV403" s="99">
        <v>14956465.505737299</v>
      </c>
      <c r="AW403" s="99">
        <v>0</v>
      </c>
      <c r="AX403" s="99">
        <v>1886729.9996490499</v>
      </c>
      <c r="AY403" s="99">
        <v>6336968.5410766602</v>
      </c>
      <c r="AZ403" s="99">
        <v>3789065.76068115</v>
      </c>
      <c r="BA403" s="99">
        <v>5268436.4266967801</v>
      </c>
      <c r="BB403" s="99">
        <v>0</v>
      </c>
      <c r="BC403" s="99">
        <v>1611722.79421997</v>
      </c>
      <c r="BD403" s="99">
        <v>888052.735496521</v>
      </c>
      <c r="BE403" s="99">
        <v>0</v>
      </c>
      <c r="BF403" s="99">
        <v>156281.46571540801</v>
      </c>
      <c r="BG403" s="99">
        <v>15165896.0119629</v>
      </c>
      <c r="BH403" s="99">
        <v>3622755.5456237802</v>
      </c>
      <c r="BI403" s="99">
        <v>0</v>
      </c>
      <c r="BJ403" s="99">
        <v>1687330.7330169701</v>
      </c>
      <c r="BK403" s="99">
        <v>1183927.3417511</v>
      </c>
      <c r="BL403" s="99">
        <v>0</v>
      </c>
      <c r="BM403" s="99">
        <v>0</v>
      </c>
      <c r="BN403" s="99">
        <v>0</v>
      </c>
      <c r="BO403" s="99">
        <v>0</v>
      </c>
      <c r="BP403" s="99">
        <v>0</v>
      </c>
      <c r="BQ403" s="99">
        <v>0</v>
      </c>
      <c r="BR403" s="99">
        <v>1896410.4736633301</v>
      </c>
      <c r="BS403" s="99">
        <v>1401764.8052215599</v>
      </c>
      <c r="BT403" s="99">
        <v>1025921.16473389</v>
      </c>
      <c r="BU403" s="99">
        <v>0</v>
      </c>
      <c r="BV403" s="99">
        <v>956351.65260314895</v>
      </c>
      <c r="BW403" s="99">
        <v>116493.467486382</v>
      </c>
      <c r="BX403" s="99">
        <v>0</v>
      </c>
      <c r="BY403" s="99">
        <v>0</v>
      </c>
      <c r="BZ403" s="99">
        <v>0</v>
      </c>
      <c r="CA403" s="99">
        <v>36571.524899005897</v>
      </c>
      <c r="CB403" s="99">
        <v>2335010.4241943401</v>
      </c>
      <c r="CC403" s="99">
        <v>18849177.674072299</v>
      </c>
      <c r="CD403" s="99">
        <v>5301736.9854126005</v>
      </c>
      <c r="CE403" s="99">
        <v>842.74719231575705</v>
      </c>
      <c r="CF403" s="99">
        <v>141670.94386482201</v>
      </c>
      <c r="CG403" s="99">
        <v>1063722.8813324</v>
      </c>
      <c r="CH403" s="99">
        <v>0</v>
      </c>
      <c r="CI403" s="99">
        <v>37395.277528286002</v>
      </c>
      <c r="CJ403" s="99">
        <v>2470602.3787841802</v>
      </c>
      <c r="CK403" s="99">
        <v>19869375.5395508</v>
      </c>
      <c r="CL403" s="99">
        <v>5415303.2354126005</v>
      </c>
      <c r="CM403" s="166">
        <v>54371.498128890998</v>
      </c>
      <c r="CN403" s="166">
        <v>7996757.7288818397</v>
      </c>
      <c r="CO403" s="166">
        <v>35048557.385742202</v>
      </c>
      <c r="CP403" s="99">
        <v>5415303.2354126005</v>
      </c>
      <c r="CQ403" s="99">
        <v>0</v>
      </c>
      <c r="CR403" s="99">
        <v>0</v>
      </c>
      <c r="CS403" s="99">
        <v>0</v>
      </c>
      <c r="CT403" s="99">
        <v>0</v>
      </c>
      <c r="CU403" s="98">
        <v>7938.7386055289999</v>
      </c>
      <c r="CV403" s="98">
        <v>16994.004057897</v>
      </c>
      <c r="CW403" s="98">
        <v>2476681.3680591621</v>
      </c>
      <c r="CX403" s="98">
        <v>19912900.5554047</v>
      </c>
    </row>
    <row r="404" spans="1:102" x14ac:dyDescent="0.2">
      <c r="A404" s="98" t="s">
        <v>57</v>
      </c>
      <c r="B404" s="100">
        <v>40238</v>
      </c>
      <c r="C404" s="99">
        <v>29693.350723743399</v>
      </c>
      <c r="D404" s="99">
        <v>0</v>
      </c>
      <c r="E404" s="99">
        <v>7069.98041909933</v>
      </c>
      <c r="F404" s="99">
        <v>5395.3343480229396</v>
      </c>
      <c r="G404" s="99">
        <v>0</v>
      </c>
      <c r="H404" s="99">
        <v>0</v>
      </c>
      <c r="I404" s="99">
        <v>0</v>
      </c>
      <c r="J404" s="99">
        <v>16801.0608513355</v>
      </c>
      <c r="K404" s="99">
        <v>471.77758695185202</v>
      </c>
      <c r="L404" s="99">
        <v>5320.1755694150897</v>
      </c>
      <c r="M404" s="99">
        <v>13762.8469939232</v>
      </c>
      <c r="N404" s="99">
        <v>3236.58723020554</v>
      </c>
      <c r="O404" s="99">
        <v>13016.7499550581</v>
      </c>
      <c r="P404" s="99">
        <v>0</v>
      </c>
      <c r="Q404" s="99">
        <v>2014.8055537939099</v>
      </c>
      <c r="R404" s="99">
        <v>589.20193483680498</v>
      </c>
      <c r="S404" s="99">
        <v>0</v>
      </c>
      <c r="T404" s="99">
        <v>102.168978613801</v>
      </c>
      <c r="U404" s="99">
        <v>17263.309961318999</v>
      </c>
      <c r="V404" s="99">
        <v>1798539.0283355699</v>
      </c>
      <c r="W404" s="99">
        <v>0</v>
      </c>
      <c r="X404" s="99">
        <v>545705.17866516102</v>
      </c>
      <c r="Y404" s="99">
        <v>357005.67745971697</v>
      </c>
      <c r="Z404" s="99">
        <v>0</v>
      </c>
      <c r="AA404" s="99">
        <v>0</v>
      </c>
      <c r="AB404" s="99">
        <v>0</v>
      </c>
      <c r="AC404" s="99">
        <v>5568124.6980590802</v>
      </c>
      <c r="AD404" s="99">
        <v>0</v>
      </c>
      <c r="AE404" s="99">
        <v>218961.088645935</v>
      </c>
      <c r="AF404" s="99">
        <v>754714.91974639904</v>
      </c>
      <c r="AG404" s="99">
        <v>496205.93316268898</v>
      </c>
      <c r="AH404" s="99">
        <v>670885.34282684303</v>
      </c>
      <c r="AI404" s="99">
        <v>0</v>
      </c>
      <c r="AJ404" s="99">
        <v>203160.44452285799</v>
      </c>
      <c r="AK404" s="99">
        <v>96708.719195365906</v>
      </c>
      <c r="AL404" s="99">
        <v>0</v>
      </c>
      <c r="AM404" s="99">
        <v>16267.7843213081</v>
      </c>
      <c r="AN404" s="99">
        <v>5615743.8403320303</v>
      </c>
      <c r="AO404" s="99">
        <v>14716237.509887701</v>
      </c>
      <c r="AP404" s="99">
        <v>0</v>
      </c>
      <c r="AQ404" s="99">
        <v>4351218.8181152297</v>
      </c>
      <c r="AR404" s="99">
        <v>2836545.6914977999</v>
      </c>
      <c r="AS404" s="99">
        <v>0</v>
      </c>
      <c r="AT404" s="99">
        <v>0</v>
      </c>
      <c r="AU404" s="99">
        <v>0</v>
      </c>
      <c r="AV404" s="99">
        <v>15357935.455200201</v>
      </c>
      <c r="AW404" s="99">
        <v>0</v>
      </c>
      <c r="AX404" s="99">
        <v>1928143.1246795701</v>
      </c>
      <c r="AY404" s="99">
        <v>6300407.5973510696</v>
      </c>
      <c r="AZ404" s="99">
        <v>3807381.2448120099</v>
      </c>
      <c r="BA404" s="99">
        <v>5477091.2715454102</v>
      </c>
      <c r="BB404" s="99">
        <v>0</v>
      </c>
      <c r="BC404" s="99">
        <v>1620744.06140137</v>
      </c>
      <c r="BD404" s="99">
        <v>726766.20656585705</v>
      </c>
      <c r="BE404" s="99">
        <v>0</v>
      </c>
      <c r="BF404" s="99">
        <v>128090.79554462399</v>
      </c>
      <c r="BG404" s="99">
        <v>15493128.458618199</v>
      </c>
      <c r="BH404" s="99">
        <v>3674940.2734375</v>
      </c>
      <c r="BI404" s="99">
        <v>0</v>
      </c>
      <c r="BJ404" s="99">
        <v>1667325.9698333701</v>
      </c>
      <c r="BK404" s="99">
        <v>1202884.9257354699</v>
      </c>
      <c r="BL404" s="99">
        <v>0</v>
      </c>
      <c r="BM404" s="99">
        <v>0</v>
      </c>
      <c r="BN404" s="99">
        <v>0</v>
      </c>
      <c r="BO404" s="99">
        <v>0</v>
      </c>
      <c r="BP404" s="99">
        <v>0</v>
      </c>
      <c r="BQ404" s="99">
        <v>0</v>
      </c>
      <c r="BR404" s="99">
        <v>1925837.9494934101</v>
      </c>
      <c r="BS404" s="99">
        <v>1403633.82221985</v>
      </c>
      <c r="BT404" s="99">
        <v>1065699.7282104499</v>
      </c>
      <c r="BU404" s="99">
        <v>0</v>
      </c>
      <c r="BV404" s="99">
        <v>957993.96635437</v>
      </c>
      <c r="BW404" s="99">
        <v>83051.690376281695</v>
      </c>
      <c r="BX404" s="99">
        <v>0</v>
      </c>
      <c r="BY404" s="99">
        <v>0</v>
      </c>
      <c r="BZ404" s="99">
        <v>0</v>
      </c>
      <c r="CA404" s="99">
        <v>36744.969159603097</v>
      </c>
      <c r="CB404" s="99">
        <v>2343170.8080444299</v>
      </c>
      <c r="CC404" s="99">
        <v>19044096.3513184</v>
      </c>
      <c r="CD404" s="99">
        <v>5349443.5712890597</v>
      </c>
      <c r="CE404" s="99">
        <v>667.72385790198996</v>
      </c>
      <c r="CF404" s="99">
        <v>110392.095376015</v>
      </c>
      <c r="CG404" s="99">
        <v>837309.22502136196</v>
      </c>
      <c r="CH404" s="99">
        <v>0</v>
      </c>
      <c r="CI404" s="99">
        <v>37426.510287761703</v>
      </c>
      <c r="CJ404" s="99">
        <v>2458769.9993896498</v>
      </c>
      <c r="CK404" s="99">
        <v>19921060.6960449</v>
      </c>
      <c r="CL404" s="99">
        <v>5436588.0344848596</v>
      </c>
      <c r="CM404" s="166">
        <v>54629.383040904999</v>
      </c>
      <c r="CN404" s="166">
        <v>8067343.3406982403</v>
      </c>
      <c r="CO404" s="166">
        <v>35415019.248046897</v>
      </c>
      <c r="CP404" s="99">
        <v>5436588.0344848596</v>
      </c>
      <c r="CQ404" s="99">
        <v>0</v>
      </c>
      <c r="CR404" s="99">
        <v>0</v>
      </c>
      <c r="CS404" s="99">
        <v>0</v>
      </c>
      <c r="CT404" s="99">
        <v>0</v>
      </c>
      <c r="CU404" s="98">
        <v>7557.1684753789996</v>
      </c>
      <c r="CV404" s="98">
        <v>17389.819680377001</v>
      </c>
      <c r="CW404" s="98">
        <v>2453562.903420445</v>
      </c>
      <c r="CX404" s="98">
        <v>19881405.576339763</v>
      </c>
    </row>
    <row r="405" spans="1:102" x14ac:dyDescent="0.2">
      <c r="A405" s="98" t="s">
        <v>57</v>
      </c>
      <c r="B405" s="100">
        <v>40330</v>
      </c>
      <c r="C405" s="99">
        <v>29907.773617267601</v>
      </c>
      <c r="D405" s="99">
        <v>0</v>
      </c>
      <c r="E405" s="99">
        <v>6902.9475917220097</v>
      </c>
      <c r="F405" s="99">
        <v>5331.0522165894499</v>
      </c>
      <c r="G405" s="99">
        <v>0</v>
      </c>
      <c r="H405" s="99">
        <v>0</v>
      </c>
      <c r="I405" s="99">
        <v>0</v>
      </c>
      <c r="J405" s="99">
        <v>17084.305961608901</v>
      </c>
      <c r="K405" s="99">
        <v>418.51358117535699</v>
      </c>
      <c r="L405" s="99">
        <v>5430.2673414349601</v>
      </c>
      <c r="M405" s="99">
        <v>13846.229519248</v>
      </c>
      <c r="N405" s="99">
        <v>3202.54381138086</v>
      </c>
      <c r="O405" s="99">
        <v>13094.5944668055</v>
      </c>
      <c r="P405" s="99">
        <v>0</v>
      </c>
      <c r="Q405" s="99">
        <v>1990.2306968718799</v>
      </c>
      <c r="R405" s="99">
        <v>591.39256195723999</v>
      </c>
      <c r="S405" s="99">
        <v>0</v>
      </c>
      <c r="T405" s="99">
        <v>98.661457028239994</v>
      </c>
      <c r="U405" s="99">
        <v>17476.9062936306</v>
      </c>
      <c r="V405" s="99">
        <v>1802385.02593994</v>
      </c>
      <c r="W405" s="99">
        <v>0</v>
      </c>
      <c r="X405" s="99">
        <v>526654.12963104201</v>
      </c>
      <c r="Y405" s="99">
        <v>346684.33339691203</v>
      </c>
      <c r="Z405" s="99">
        <v>0</v>
      </c>
      <c r="AA405" s="99">
        <v>0</v>
      </c>
      <c r="AB405" s="99">
        <v>0</v>
      </c>
      <c r="AC405" s="99">
        <v>5649925.1633911096</v>
      </c>
      <c r="AD405" s="99">
        <v>0</v>
      </c>
      <c r="AE405" s="99">
        <v>220024.17771720901</v>
      </c>
      <c r="AF405" s="99">
        <v>750169.96127319301</v>
      </c>
      <c r="AG405" s="99">
        <v>492688.51521301299</v>
      </c>
      <c r="AH405" s="99">
        <v>670333.250205994</v>
      </c>
      <c r="AI405" s="99">
        <v>0</v>
      </c>
      <c r="AJ405" s="99">
        <v>205679.48263359099</v>
      </c>
      <c r="AK405" s="99">
        <v>98171.164049148603</v>
      </c>
      <c r="AL405" s="99">
        <v>0</v>
      </c>
      <c r="AM405" s="99">
        <v>15559.4435003996</v>
      </c>
      <c r="AN405" s="99">
        <v>5685936.2266845703</v>
      </c>
      <c r="AO405" s="99">
        <v>14825237.041381801</v>
      </c>
      <c r="AP405" s="99">
        <v>0</v>
      </c>
      <c r="AQ405" s="99">
        <v>4203275.3506469699</v>
      </c>
      <c r="AR405" s="99">
        <v>2767381.9203796401</v>
      </c>
      <c r="AS405" s="99">
        <v>0</v>
      </c>
      <c r="AT405" s="99">
        <v>0</v>
      </c>
      <c r="AU405" s="99">
        <v>0</v>
      </c>
      <c r="AV405" s="99">
        <v>15651236.122436499</v>
      </c>
      <c r="AW405" s="99">
        <v>0</v>
      </c>
      <c r="AX405" s="99">
        <v>1959844.93409729</v>
      </c>
      <c r="AY405" s="99">
        <v>6295376.0155639602</v>
      </c>
      <c r="AZ405" s="99">
        <v>3784297.1180419899</v>
      </c>
      <c r="BA405" s="99">
        <v>5487533.6298828097</v>
      </c>
      <c r="BB405" s="99">
        <v>0</v>
      </c>
      <c r="BC405" s="99">
        <v>1638997.6830291699</v>
      </c>
      <c r="BD405" s="99">
        <v>744717.52026367199</v>
      </c>
      <c r="BE405" s="99">
        <v>0</v>
      </c>
      <c r="BF405" s="99">
        <v>122863.523423195</v>
      </c>
      <c r="BG405" s="99">
        <v>15760768.7854004</v>
      </c>
      <c r="BH405" s="99">
        <v>3742847.9230041499</v>
      </c>
      <c r="BI405" s="99">
        <v>0</v>
      </c>
      <c r="BJ405" s="99">
        <v>1632755.2647857701</v>
      </c>
      <c r="BK405" s="99">
        <v>1170660.5019683801</v>
      </c>
      <c r="BL405" s="99">
        <v>0</v>
      </c>
      <c r="BM405" s="99">
        <v>0</v>
      </c>
      <c r="BN405" s="99">
        <v>0</v>
      </c>
      <c r="BO405" s="99">
        <v>0</v>
      </c>
      <c r="BP405" s="99">
        <v>0</v>
      </c>
      <c r="BQ405" s="99">
        <v>0</v>
      </c>
      <c r="BR405" s="99">
        <v>1941274.4413604699</v>
      </c>
      <c r="BS405" s="99">
        <v>1392314.3622741699</v>
      </c>
      <c r="BT405" s="99">
        <v>1067937.7974395801</v>
      </c>
      <c r="BU405" s="99">
        <v>0</v>
      </c>
      <c r="BV405" s="99">
        <v>960631.89398193394</v>
      </c>
      <c r="BW405" s="99">
        <v>85524.9632444382</v>
      </c>
      <c r="BX405" s="99">
        <v>0</v>
      </c>
      <c r="BY405" s="99">
        <v>0</v>
      </c>
      <c r="BZ405" s="99">
        <v>0</v>
      </c>
      <c r="CA405" s="99">
        <v>36809.709783554099</v>
      </c>
      <c r="CB405" s="99">
        <v>2325990.8016357399</v>
      </c>
      <c r="CC405" s="99">
        <v>19093576.266845699</v>
      </c>
      <c r="CD405" s="99">
        <v>5384469.0430908203</v>
      </c>
      <c r="CE405" s="99">
        <v>674.23896036297106</v>
      </c>
      <c r="CF405" s="99">
        <v>111646.67297554</v>
      </c>
      <c r="CG405" s="99">
        <v>853176.25746154797</v>
      </c>
      <c r="CH405" s="99">
        <v>0</v>
      </c>
      <c r="CI405" s="99">
        <v>37494.443424701698</v>
      </c>
      <c r="CJ405" s="99">
        <v>2436676.2038879399</v>
      </c>
      <c r="CK405" s="99">
        <v>19939896.299072299</v>
      </c>
      <c r="CL405" s="99">
        <v>5469265.7431640597</v>
      </c>
      <c r="CM405" s="166">
        <v>54877.914290428198</v>
      </c>
      <c r="CN405" s="166">
        <v>8095402.9953002902</v>
      </c>
      <c r="CO405" s="166">
        <v>35664609.2587891</v>
      </c>
      <c r="CP405" s="99">
        <v>5469265.7431640597</v>
      </c>
      <c r="CQ405" s="99">
        <v>0</v>
      </c>
      <c r="CR405" s="99">
        <v>0</v>
      </c>
      <c r="CS405" s="99">
        <v>0</v>
      </c>
      <c r="CT405" s="99">
        <v>0</v>
      </c>
      <c r="CU405" s="98">
        <v>7335.215857225</v>
      </c>
      <c r="CV405" s="98">
        <v>17683.717933213</v>
      </c>
      <c r="CW405" s="98">
        <v>2437637.47461128</v>
      </c>
      <c r="CX405" s="98">
        <v>19946752.524307247</v>
      </c>
    </row>
    <row r="406" spans="1:102" x14ac:dyDescent="0.2">
      <c r="A406" s="98" t="s">
        <v>57</v>
      </c>
      <c r="B406" s="100">
        <v>40422</v>
      </c>
      <c r="C406" s="99">
        <v>29915.515673637401</v>
      </c>
      <c r="D406" s="99">
        <v>0</v>
      </c>
      <c r="E406" s="99">
        <v>6531.8370692730005</v>
      </c>
      <c r="F406" s="99">
        <v>5041.4516642689696</v>
      </c>
      <c r="G406" s="99">
        <v>0</v>
      </c>
      <c r="H406" s="99">
        <v>0</v>
      </c>
      <c r="I406" s="99">
        <v>0</v>
      </c>
      <c r="J406" s="99">
        <v>17253.0663177967</v>
      </c>
      <c r="K406" s="99">
        <v>378.99425186216803</v>
      </c>
      <c r="L406" s="99">
        <v>5084.8598171472504</v>
      </c>
      <c r="M406" s="99">
        <v>13789.8138990402</v>
      </c>
      <c r="N406" s="99">
        <v>3131.0007827579998</v>
      </c>
      <c r="O406" s="99">
        <v>13101.549575924901</v>
      </c>
      <c r="P406" s="99">
        <v>0</v>
      </c>
      <c r="Q406" s="99">
        <v>1982.17841742933</v>
      </c>
      <c r="R406" s="99">
        <v>602.77761109173298</v>
      </c>
      <c r="S406" s="99">
        <v>0</v>
      </c>
      <c r="T406" s="99">
        <v>110.066596927121</v>
      </c>
      <c r="U406" s="99">
        <v>17636.445514917399</v>
      </c>
      <c r="V406" s="99">
        <v>1799238.4258880599</v>
      </c>
      <c r="W406" s="99">
        <v>0</v>
      </c>
      <c r="X406" s="99">
        <v>506186.19534683198</v>
      </c>
      <c r="Y406" s="99">
        <v>336266.74675369298</v>
      </c>
      <c r="Z406" s="99">
        <v>0</v>
      </c>
      <c r="AA406" s="99">
        <v>0</v>
      </c>
      <c r="AB406" s="99">
        <v>0</v>
      </c>
      <c r="AC406" s="99">
        <v>5693529.4418334998</v>
      </c>
      <c r="AD406" s="99">
        <v>0</v>
      </c>
      <c r="AE406" s="99">
        <v>212791.78472900399</v>
      </c>
      <c r="AF406" s="99">
        <v>744414.66015625</v>
      </c>
      <c r="AG406" s="99">
        <v>479860.18505477899</v>
      </c>
      <c r="AH406" s="99">
        <v>664627.13977813697</v>
      </c>
      <c r="AI406" s="99">
        <v>0</v>
      </c>
      <c r="AJ406" s="99">
        <v>202375.68196296701</v>
      </c>
      <c r="AK406" s="99">
        <v>97679.265781402602</v>
      </c>
      <c r="AL406" s="99">
        <v>0</v>
      </c>
      <c r="AM406" s="99">
        <v>16404.811687946301</v>
      </c>
      <c r="AN406" s="99">
        <v>5730316.1651001005</v>
      </c>
      <c r="AO406" s="99">
        <v>14911751.364502</v>
      </c>
      <c r="AP406" s="99">
        <v>0</v>
      </c>
      <c r="AQ406" s="99">
        <v>4038554.1979675302</v>
      </c>
      <c r="AR406" s="99">
        <v>2673846.56433105</v>
      </c>
      <c r="AS406" s="99">
        <v>0</v>
      </c>
      <c r="AT406" s="99">
        <v>0</v>
      </c>
      <c r="AU406" s="99">
        <v>0</v>
      </c>
      <c r="AV406" s="99">
        <v>15852990.7148438</v>
      </c>
      <c r="AW406" s="99">
        <v>0</v>
      </c>
      <c r="AX406" s="99">
        <v>1885008.4193267799</v>
      </c>
      <c r="AY406" s="99">
        <v>6276038.6815795898</v>
      </c>
      <c r="AZ406" s="99">
        <v>3690913.6464538602</v>
      </c>
      <c r="BA406" s="99">
        <v>5431441.7547607403</v>
      </c>
      <c r="BB406" s="99">
        <v>0</v>
      </c>
      <c r="BC406" s="99">
        <v>1623459.7178955099</v>
      </c>
      <c r="BD406" s="99">
        <v>742216.20505523705</v>
      </c>
      <c r="BE406" s="99">
        <v>0</v>
      </c>
      <c r="BF406" s="99">
        <v>129785.845585823</v>
      </c>
      <c r="BG406" s="99">
        <v>15956643.7231445</v>
      </c>
      <c r="BH406" s="99">
        <v>3689610.2993469201</v>
      </c>
      <c r="BI406" s="99">
        <v>0</v>
      </c>
      <c r="BJ406" s="99">
        <v>1587799.88459778</v>
      </c>
      <c r="BK406" s="99">
        <v>1142104.4125671401</v>
      </c>
      <c r="BL406" s="99">
        <v>0</v>
      </c>
      <c r="BM406" s="99">
        <v>0</v>
      </c>
      <c r="BN406" s="99">
        <v>0</v>
      </c>
      <c r="BO406" s="99">
        <v>0</v>
      </c>
      <c r="BP406" s="99">
        <v>0</v>
      </c>
      <c r="BQ406" s="99">
        <v>0</v>
      </c>
      <c r="BR406" s="99">
        <v>1927382.8020172101</v>
      </c>
      <c r="BS406" s="99">
        <v>1359101.1806030299</v>
      </c>
      <c r="BT406" s="99">
        <v>1057134.91618347</v>
      </c>
      <c r="BU406" s="99">
        <v>0</v>
      </c>
      <c r="BV406" s="99">
        <v>953169.01094818104</v>
      </c>
      <c r="BW406" s="99">
        <v>87368.653601646394</v>
      </c>
      <c r="BX406" s="99">
        <v>0</v>
      </c>
      <c r="BY406" s="99">
        <v>0</v>
      </c>
      <c r="BZ406" s="99">
        <v>0</v>
      </c>
      <c r="CA406" s="99">
        <v>36462.798517227202</v>
      </c>
      <c r="CB406" s="99">
        <v>2304108.04443359</v>
      </c>
      <c r="CC406" s="99">
        <v>18910791.863525402</v>
      </c>
      <c r="CD406" s="99">
        <v>5267376.78979492</v>
      </c>
      <c r="CE406" s="99">
        <v>706.17474407702696</v>
      </c>
      <c r="CF406" s="99">
        <v>116970.614590645</v>
      </c>
      <c r="CG406" s="99">
        <v>894876.69120788598</v>
      </c>
      <c r="CH406" s="99">
        <v>0</v>
      </c>
      <c r="CI406" s="99">
        <v>37163.174355506897</v>
      </c>
      <c r="CJ406" s="99">
        <v>2417523.8808288602</v>
      </c>
      <c r="CK406" s="99">
        <v>19775032.545410201</v>
      </c>
      <c r="CL406" s="99">
        <v>5354644.3048706101</v>
      </c>
      <c r="CM406" s="166">
        <v>54752.155786514297</v>
      </c>
      <c r="CN406" s="166">
        <v>8133542.15270996</v>
      </c>
      <c r="CO406" s="166">
        <v>35788158.600097701</v>
      </c>
      <c r="CP406" s="99">
        <v>5354644.3048706101</v>
      </c>
      <c r="CQ406" s="99">
        <v>0</v>
      </c>
      <c r="CR406" s="99">
        <v>0</v>
      </c>
      <c r="CS406" s="99">
        <v>0</v>
      </c>
      <c r="CT406" s="99">
        <v>0</v>
      </c>
      <c r="CU406" s="98">
        <v>6898.2410246310001</v>
      </c>
      <c r="CV406" s="98">
        <v>17879.281876131001</v>
      </c>
      <c r="CW406" s="98">
        <v>2421078.6590242349</v>
      </c>
      <c r="CX406" s="98">
        <v>19805668.554733288</v>
      </c>
    </row>
    <row r="407" spans="1:102" x14ac:dyDescent="0.2">
      <c r="A407" s="98" t="s">
        <v>57</v>
      </c>
      <c r="B407" s="100">
        <v>40513</v>
      </c>
      <c r="C407" s="99">
        <v>29846.882993221301</v>
      </c>
      <c r="D407" s="99">
        <v>0</v>
      </c>
      <c r="E407" s="99">
        <v>6420.1504386663401</v>
      </c>
      <c r="F407" s="99">
        <v>4972.6467458605803</v>
      </c>
      <c r="G407" s="99">
        <v>0</v>
      </c>
      <c r="H407" s="99">
        <v>0</v>
      </c>
      <c r="I407" s="99">
        <v>0</v>
      </c>
      <c r="J407" s="99">
        <v>17442.569635629701</v>
      </c>
      <c r="K407" s="99">
        <v>342.75338857621</v>
      </c>
      <c r="L407" s="99">
        <v>6690.7674199938801</v>
      </c>
      <c r="M407" s="99">
        <v>13727.6444340944</v>
      </c>
      <c r="N407" s="99">
        <v>3093.9356508851101</v>
      </c>
      <c r="O407" s="99">
        <v>12751.1594852209</v>
      </c>
      <c r="P407" s="99">
        <v>0</v>
      </c>
      <c r="Q407" s="99">
        <v>1946.36366094649</v>
      </c>
      <c r="R407" s="99">
        <v>589.68654371053003</v>
      </c>
      <c r="S407" s="99">
        <v>0</v>
      </c>
      <c r="T407" s="99">
        <v>146.77152688056199</v>
      </c>
      <c r="U407" s="99">
        <v>17809.389159441002</v>
      </c>
      <c r="V407" s="99">
        <v>1786858.49632263</v>
      </c>
      <c r="W407" s="99">
        <v>0</v>
      </c>
      <c r="X407" s="99">
        <v>484919.24274063099</v>
      </c>
      <c r="Y407" s="99">
        <v>322732.19996261603</v>
      </c>
      <c r="Z407" s="99">
        <v>0</v>
      </c>
      <c r="AA407" s="99">
        <v>0</v>
      </c>
      <c r="AB407" s="99">
        <v>0</v>
      </c>
      <c r="AC407" s="99">
        <v>5733363.5249633798</v>
      </c>
      <c r="AD407" s="99">
        <v>0</v>
      </c>
      <c r="AE407" s="99">
        <v>245400.582578659</v>
      </c>
      <c r="AF407" s="99">
        <v>744088.62812805199</v>
      </c>
      <c r="AG407" s="99">
        <v>464158.040027618</v>
      </c>
      <c r="AH407" s="99">
        <v>613006.90308380104</v>
      </c>
      <c r="AI407" s="99">
        <v>0</v>
      </c>
      <c r="AJ407" s="99">
        <v>201789.06488609299</v>
      </c>
      <c r="AK407" s="99">
        <v>91692.826023101807</v>
      </c>
      <c r="AL407" s="99">
        <v>0</v>
      </c>
      <c r="AM407" s="99">
        <v>18255.759888410601</v>
      </c>
      <c r="AN407" s="99">
        <v>5763938.0451660203</v>
      </c>
      <c r="AO407" s="99">
        <v>14933738.235839801</v>
      </c>
      <c r="AP407" s="99">
        <v>0</v>
      </c>
      <c r="AQ407" s="99">
        <v>3878691.2275390602</v>
      </c>
      <c r="AR407" s="99">
        <v>2572389.6603393601</v>
      </c>
      <c r="AS407" s="99">
        <v>0</v>
      </c>
      <c r="AT407" s="99">
        <v>0</v>
      </c>
      <c r="AU407" s="99">
        <v>0</v>
      </c>
      <c r="AV407" s="99">
        <v>16134448.533081099</v>
      </c>
      <c r="AW407" s="99">
        <v>0</v>
      </c>
      <c r="AX407" s="99">
        <v>2188603.0638122601</v>
      </c>
      <c r="AY407" s="99">
        <v>6305285.9805297898</v>
      </c>
      <c r="AZ407" s="99">
        <v>3592716.0809631301</v>
      </c>
      <c r="BA407" s="99">
        <v>5037056.4529418899</v>
      </c>
      <c r="BB407" s="99">
        <v>0</v>
      </c>
      <c r="BC407" s="99">
        <v>1625839.27153015</v>
      </c>
      <c r="BD407" s="99">
        <v>700235.88371276902</v>
      </c>
      <c r="BE407" s="99">
        <v>0</v>
      </c>
      <c r="BF407" s="99">
        <v>145234.542720795</v>
      </c>
      <c r="BG407" s="99">
        <v>16233305.174438501</v>
      </c>
      <c r="BH407" s="99">
        <v>3681341.4604492201</v>
      </c>
      <c r="BI407" s="99">
        <v>0</v>
      </c>
      <c r="BJ407" s="99">
        <v>1551310.78979492</v>
      </c>
      <c r="BK407" s="99">
        <v>1116295.6651306199</v>
      </c>
      <c r="BL407" s="99">
        <v>0</v>
      </c>
      <c r="BM407" s="99">
        <v>0</v>
      </c>
      <c r="BN407" s="99">
        <v>0</v>
      </c>
      <c r="BO407" s="99">
        <v>0</v>
      </c>
      <c r="BP407" s="99">
        <v>0</v>
      </c>
      <c r="BQ407" s="99">
        <v>0</v>
      </c>
      <c r="BR407" s="99">
        <v>1942236.7035980199</v>
      </c>
      <c r="BS407" s="99">
        <v>1325984.2321929899</v>
      </c>
      <c r="BT407" s="99">
        <v>979725.38343048096</v>
      </c>
      <c r="BU407" s="99">
        <v>0</v>
      </c>
      <c r="BV407" s="99">
        <v>960862.67012023902</v>
      </c>
      <c r="BW407" s="99">
        <v>72504.806742668196</v>
      </c>
      <c r="BX407" s="99">
        <v>0</v>
      </c>
      <c r="BY407" s="99">
        <v>0</v>
      </c>
      <c r="BZ407" s="99">
        <v>0</v>
      </c>
      <c r="CA407" s="99">
        <v>36279.806881427801</v>
      </c>
      <c r="CB407" s="99">
        <v>2274051.7610168499</v>
      </c>
      <c r="CC407" s="99">
        <v>18843697.886962902</v>
      </c>
      <c r="CD407" s="99">
        <v>5227950.6008911096</v>
      </c>
      <c r="CE407" s="99">
        <v>698.60052541643404</v>
      </c>
      <c r="CF407" s="99">
        <v>113189.95144367201</v>
      </c>
      <c r="CG407" s="99">
        <v>865881.02320861805</v>
      </c>
      <c r="CH407" s="99">
        <v>0</v>
      </c>
      <c r="CI407" s="99">
        <v>36960.131504058802</v>
      </c>
      <c r="CJ407" s="99">
        <v>2384265.18328857</v>
      </c>
      <c r="CK407" s="99">
        <v>19692247.066162098</v>
      </c>
      <c r="CL407" s="99">
        <v>5298682.8305053702</v>
      </c>
      <c r="CM407" s="166">
        <v>54662.4654097557</v>
      </c>
      <c r="CN407" s="166">
        <v>8146134.14770508</v>
      </c>
      <c r="CO407" s="166">
        <v>35971185.529785201</v>
      </c>
      <c r="CP407" s="99">
        <v>5298682.8305053702</v>
      </c>
      <c r="CQ407" s="99">
        <v>0</v>
      </c>
      <c r="CR407" s="99">
        <v>0</v>
      </c>
      <c r="CS407" s="99">
        <v>0</v>
      </c>
      <c r="CT407" s="99">
        <v>0</v>
      </c>
      <c r="CU407" s="98">
        <v>6753.3010012679997</v>
      </c>
      <c r="CV407" s="98">
        <v>18066.937198878</v>
      </c>
      <c r="CW407" s="98">
        <v>2387241.7124605221</v>
      </c>
      <c r="CX407" s="98">
        <v>19709578.91017152</v>
      </c>
    </row>
    <row r="408" spans="1:102" x14ac:dyDescent="0.2">
      <c r="A408" s="98" t="s">
        <v>57</v>
      </c>
      <c r="B408" s="100">
        <v>40603</v>
      </c>
      <c r="C408" s="99">
        <v>29731.2082393169</v>
      </c>
      <c r="D408" s="99">
        <v>0</v>
      </c>
      <c r="E408" s="99">
        <v>6207.1514335274696</v>
      </c>
      <c r="F408" s="99">
        <v>4826.7681023478499</v>
      </c>
      <c r="G408" s="99">
        <v>0</v>
      </c>
      <c r="H408" s="99">
        <v>0</v>
      </c>
      <c r="I408" s="99">
        <v>0</v>
      </c>
      <c r="J408" s="99">
        <v>17742.5611259937</v>
      </c>
      <c r="K408" s="99">
        <v>311.38296008110001</v>
      </c>
      <c r="L408" s="99">
        <v>16998.304398059801</v>
      </c>
      <c r="M408" s="99">
        <v>13723.0165854692</v>
      </c>
      <c r="N408" s="99">
        <v>3022.5811102092298</v>
      </c>
      <c r="O408" s="99">
        <v>0</v>
      </c>
      <c r="P408" s="99">
        <v>0</v>
      </c>
      <c r="Q408" s="99">
        <v>1924.9065502286001</v>
      </c>
      <c r="R408" s="99">
        <v>0</v>
      </c>
      <c r="S408" s="99">
        <v>0</v>
      </c>
      <c r="T408" s="99">
        <v>720.71739628165994</v>
      </c>
      <c r="U408" s="99">
        <v>18046.7049930096</v>
      </c>
      <c r="V408" s="99">
        <v>1778697.7159881601</v>
      </c>
      <c r="W408" s="99">
        <v>0</v>
      </c>
      <c r="X408" s="99">
        <v>473550.981018066</v>
      </c>
      <c r="Y408" s="99">
        <v>314774.76329422003</v>
      </c>
      <c r="Z408" s="99">
        <v>0</v>
      </c>
      <c r="AA408" s="99">
        <v>0</v>
      </c>
      <c r="AB408" s="99">
        <v>0</v>
      </c>
      <c r="AC408" s="99">
        <v>5837261.72583008</v>
      </c>
      <c r="AD408" s="99">
        <v>0</v>
      </c>
      <c r="AE408" s="99">
        <v>852466.70274353004</v>
      </c>
      <c r="AF408" s="99">
        <v>745792.24613189697</v>
      </c>
      <c r="AG408" s="99">
        <v>455601.64147949201</v>
      </c>
      <c r="AH408" s="99">
        <v>0</v>
      </c>
      <c r="AI408" s="99">
        <v>0</v>
      </c>
      <c r="AJ408" s="99">
        <v>198940.77368926999</v>
      </c>
      <c r="AK408" s="99">
        <v>0</v>
      </c>
      <c r="AL408" s="99">
        <v>0</v>
      </c>
      <c r="AM408" s="99">
        <v>117012.42740631101</v>
      </c>
      <c r="AN408" s="99">
        <v>5864073.0455322303</v>
      </c>
      <c r="AO408" s="99">
        <v>14935451.2666016</v>
      </c>
      <c r="AP408" s="99">
        <v>0</v>
      </c>
      <c r="AQ408" s="99">
        <v>3826372.59411621</v>
      </c>
      <c r="AR408" s="99">
        <v>2528160.0907287602</v>
      </c>
      <c r="AS408" s="99">
        <v>0</v>
      </c>
      <c r="AT408" s="99">
        <v>0</v>
      </c>
      <c r="AU408" s="99">
        <v>0</v>
      </c>
      <c r="AV408" s="99">
        <v>16567500.8043213</v>
      </c>
      <c r="AW408" s="99">
        <v>0</v>
      </c>
      <c r="AX408" s="99">
        <v>7248691.5931396503</v>
      </c>
      <c r="AY408" s="99">
        <v>6392883.85583496</v>
      </c>
      <c r="AZ408" s="99">
        <v>3556272.6539001502</v>
      </c>
      <c r="BA408" s="99">
        <v>0</v>
      </c>
      <c r="BB408" s="99">
        <v>0</v>
      </c>
      <c r="BC408" s="99">
        <v>1620209.78065491</v>
      </c>
      <c r="BD408" s="99">
        <v>0</v>
      </c>
      <c r="BE408" s="99">
        <v>0</v>
      </c>
      <c r="BF408" s="99">
        <v>901773.28516387905</v>
      </c>
      <c r="BG408" s="99">
        <v>16645128.213012701</v>
      </c>
      <c r="BH408" s="99">
        <v>2827235.5570373498</v>
      </c>
      <c r="BI408" s="99">
        <v>0</v>
      </c>
      <c r="BJ408" s="99">
        <v>1380258.98077393</v>
      </c>
      <c r="BK408" s="99">
        <v>1060712.9440917999</v>
      </c>
      <c r="BL408" s="99">
        <v>0</v>
      </c>
      <c r="BM408" s="99">
        <v>0</v>
      </c>
      <c r="BN408" s="99">
        <v>0</v>
      </c>
      <c r="BO408" s="99">
        <v>0</v>
      </c>
      <c r="BP408" s="99">
        <v>0</v>
      </c>
      <c r="BQ408" s="99">
        <v>0</v>
      </c>
      <c r="BR408" s="99">
        <v>1940187.8533783001</v>
      </c>
      <c r="BS408" s="99">
        <v>1301873.25979614</v>
      </c>
      <c r="BT408" s="99">
        <v>0</v>
      </c>
      <c r="BU408" s="99">
        <v>0</v>
      </c>
      <c r="BV408" s="99">
        <v>960128.09806823696</v>
      </c>
      <c r="BW408" s="99">
        <v>0</v>
      </c>
      <c r="BX408" s="99">
        <v>0</v>
      </c>
      <c r="BY408" s="99">
        <v>0</v>
      </c>
      <c r="BZ408" s="99">
        <v>0</v>
      </c>
      <c r="CA408" s="99">
        <v>35920.212311744697</v>
      </c>
      <c r="CB408" s="99">
        <v>2249475.3623046898</v>
      </c>
      <c r="CC408" s="99">
        <v>18810118.755371101</v>
      </c>
      <c r="CD408" s="99">
        <v>4211062.38671875</v>
      </c>
      <c r="CE408" s="99">
        <v>713.05457413196598</v>
      </c>
      <c r="CF408" s="99">
        <v>113727.907217026</v>
      </c>
      <c r="CG408" s="99">
        <v>874987.45423889195</v>
      </c>
      <c r="CH408" s="99">
        <v>0</v>
      </c>
      <c r="CI408" s="99">
        <v>36648.430028915398</v>
      </c>
      <c r="CJ408" s="99">
        <v>2366290.1133422898</v>
      </c>
      <c r="CK408" s="99">
        <v>19714201.2255859</v>
      </c>
      <c r="CL408" s="99">
        <v>4213523.5875244103</v>
      </c>
      <c r="CM408" s="166">
        <v>54627.780017375902</v>
      </c>
      <c r="CN408" s="166">
        <v>8222968.7910766602</v>
      </c>
      <c r="CO408" s="166">
        <v>36295728.302734397</v>
      </c>
      <c r="CP408" s="99">
        <v>4213523.5875244103</v>
      </c>
      <c r="CQ408" s="99">
        <v>0</v>
      </c>
      <c r="CR408" s="99">
        <v>0</v>
      </c>
      <c r="CS408" s="99">
        <v>0</v>
      </c>
      <c r="CT408" s="99">
        <v>0</v>
      </c>
      <c r="CU408" s="98">
        <v>6528.0690403010003</v>
      </c>
      <c r="CV408" s="98">
        <v>18377.651648857998</v>
      </c>
      <c r="CW408" s="98">
        <v>2363203.2695217161</v>
      </c>
      <c r="CX408" s="98">
        <v>19685106.209609993</v>
      </c>
    </row>
    <row r="409" spans="1:102" x14ac:dyDescent="0.2">
      <c r="A409" s="98" t="s">
        <v>57</v>
      </c>
      <c r="B409" s="100">
        <v>40695</v>
      </c>
      <c r="C409" s="99">
        <v>29699.660451173801</v>
      </c>
      <c r="D409" s="99">
        <v>0</v>
      </c>
      <c r="E409" s="99">
        <v>6017.3270094990703</v>
      </c>
      <c r="F409" s="99">
        <v>4690.2320381402997</v>
      </c>
      <c r="G409" s="99">
        <v>0</v>
      </c>
      <c r="H409" s="99">
        <v>0</v>
      </c>
      <c r="I409" s="99">
        <v>0</v>
      </c>
      <c r="J409" s="99">
        <v>17926.2140016556</v>
      </c>
      <c r="K409" s="99">
        <v>270.32021754607598</v>
      </c>
      <c r="L409" s="99">
        <v>17073.9910342693</v>
      </c>
      <c r="M409" s="99">
        <v>13685.0912798643</v>
      </c>
      <c r="N409" s="99">
        <v>2977.2811462581199</v>
      </c>
      <c r="O409" s="99">
        <v>0</v>
      </c>
      <c r="P409" s="99">
        <v>0</v>
      </c>
      <c r="Q409" s="99">
        <v>1916.9682192355399</v>
      </c>
      <c r="R409" s="99">
        <v>0</v>
      </c>
      <c r="S409" s="99">
        <v>0</v>
      </c>
      <c r="T409" s="99">
        <v>752.613027587533</v>
      </c>
      <c r="U409" s="99">
        <v>18183.330253124201</v>
      </c>
      <c r="V409" s="99">
        <v>1766701.0018615699</v>
      </c>
      <c r="W409" s="99">
        <v>0</v>
      </c>
      <c r="X409" s="99">
        <v>450425.19157028198</v>
      </c>
      <c r="Y409" s="99">
        <v>298533.29831695597</v>
      </c>
      <c r="Z409" s="99">
        <v>0</v>
      </c>
      <c r="AA409" s="99">
        <v>0</v>
      </c>
      <c r="AB409" s="99">
        <v>0</v>
      </c>
      <c r="AC409" s="99">
        <v>5916565.1628417997</v>
      </c>
      <c r="AD409" s="99">
        <v>0</v>
      </c>
      <c r="AE409" s="99">
        <v>840366.56283569301</v>
      </c>
      <c r="AF409" s="99">
        <v>747950.48466491699</v>
      </c>
      <c r="AG409" s="99">
        <v>442543.66584014898</v>
      </c>
      <c r="AH409" s="99">
        <v>0</v>
      </c>
      <c r="AI409" s="99">
        <v>0</v>
      </c>
      <c r="AJ409" s="99">
        <v>196307.98479843099</v>
      </c>
      <c r="AK409" s="99">
        <v>0</v>
      </c>
      <c r="AL409" s="99">
        <v>0</v>
      </c>
      <c r="AM409" s="99">
        <v>119553.994835854</v>
      </c>
      <c r="AN409" s="99">
        <v>5939957.9561157199</v>
      </c>
      <c r="AO409" s="99">
        <v>14998592.294677701</v>
      </c>
      <c r="AP409" s="99">
        <v>0</v>
      </c>
      <c r="AQ409" s="99">
        <v>3631675.5317993201</v>
      </c>
      <c r="AR409" s="99">
        <v>2403713.0803222698</v>
      </c>
      <c r="AS409" s="99">
        <v>0</v>
      </c>
      <c r="AT409" s="99">
        <v>0</v>
      </c>
      <c r="AU409" s="99">
        <v>0</v>
      </c>
      <c r="AV409" s="99">
        <v>16912951.771484401</v>
      </c>
      <c r="AW409" s="99">
        <v>0</v>
      </c>
      <c r="AX409" s="99">
        <v>7157028.1491088904</v>
      </c>
      <c r="AY409" s="99">
        <v>6432403.8273315402</v>
      </c>
      <c r="AZ409" s="99">
        <v>3455331.2998046898</v>
      </c>
      <c r="BA409" s="99">
        <v>0</v>
      </c>
      <c r="BB409" s="99">
        <v>0</v>
      </c>
      <c r="BC409" s="99">
        <v>1598868.97494507</v>
      </c>
      <c r="BD409" s="99">
        <v>0</v>
      </c>
      <c r="BE409" s="99">
        <v>0</v>
      </c>
      <c r="BF409" s="99">
        <v>923269.58124542201</v>
      </c>
      <c r="BG409" s="99">
        <v>16984491.455322299</v>
      </c>
      <c r="BH409" s="99">
        <v>2828846.0563049298</v>
      </c>
      <c r="BI409" s="99">
        <v>0</v>
      </c>
      <c r="BJ409" s="99">
        <v>1341091.9282684301</v>
      </c>
      <c r="BK409" s="99">
        <v>1019233.0542297401</v>
      </c>
      <c r="BL409" s="99">
        <v>0</v>
      </c>
      <c r="BM409" s="99">
        <v>0</v>
      </c>
      <c r="BN409" s="99">
        <v>0</v>
      </c>
      <c r="BO409" s="99">
        <v>0</v>
      </c>
      <c r="BP409" s="99">
        <v>0</v>
      </c>
      <c r="BQ409" s="99">
        <v>0</v>
      </c>
      <c r="BR409" s="99">
        <v>1963754.06376648</v>
      </c>
      <c r="BS409" s="99">
        <v>1273300.5285034201</v>
      </c>
      <c r="BT409" s="99">
        <v>0</v>
      </c>
      <c r="BU409" s="99">
        <v>0</v>
      </c>
      <c r="BV409" s="99">
        <v>955762.13469695998</v>
      </c>
      <c r="BW409" s="99">
        <v>0</v>
      </c>
      <c r="BX409" s="99">
        <v>0</v>
      </c>
      <c r="BY409" s="99">
        <v>0</v>
      </c>
      <c r="BZ409" s="99">
        <v>0</v>
      </c>
      <c r="CA409" s="99">
        <v>35702.347920894601</v>
      </c>
      <c r="CB409" s="99">
        <v>2220263.8060302702</v>
      </c>
      <c r="CC409" s="99">
        <v>18608197.840576202</v>
      </c>
      <c r="CD409" s="99">
        <v>4172261.0908508301</v>
      </c>
      <c r="CE409" s="99">
        <v>733.77184317261003</v>
      </c>
      <c r="CF409" s="99">
        <v>118011.399238586</v>
      </c>
      <c r="CG409" s="99">
        <v>911630.86226654099</v>
      </c>
      <c r="CH409" s="99">
        <v>0</v>
      </c>
      <c r="CI409" s="99">
        <v>36442.382642746001</v>
      </c>
      <c r="CJ409" s="99">
        <v>2337935.70785522</v>
      </c>
      <c r="CK409" s="99">
        <v>19506334.912597701</v>
      </c>
      <c r="CL409" s="99">
        <v>4170971.2610168499</v>
      </c>
      <c r="CM409" s="166">
        <v>54551.797298908197</v>
      </c>
      <c r="CN409" s="166">
        <v>8260572.0889892597</v>
      </c>
      <c r="CO409" s="166">
        <v>36530133.013183601</v>
      </c>
      <c r="CP409" s="99">
        <v>4170971.2610168499</v>
      </c>
      <c r="CQ409" s="99">
        <v>0</v>
      </c>
      <c r="CR409" s="99">
        <v>0</v>
      </c>
      <c r="CS409" s="99">
        <v>0</v>
      </c>
      <c r="CT409" s="99">
        <v>0</v>
      </c>
      <c r="CU409" s="98">
        <v>6296.6994812399998</v>
      </c>
      <c r="CV409" s="98">
        <v>18581.474441807</v>
      </c>
      <c r="CW409" s="98">
        <v>2338275.2052688561</v>
      </c>
      <c r="CX409" s="98">
        <v>19519828.702842742</v>
      </c>
    </row>
    <row r="410" spans="1:102" x14ac:dyDescent="0.2">
      <c r="A410" s="98" t="s">
        <v>57</v>
      </c>
      <c r="B410" s="100">
        <v>40787</v>
      </c>
      <c r="C410" s="99">
        <v>29621.944385528601</v>
      </c>
      <c r="D410" s="99">
        <v>0</v>
      </c>
      <c r="E410" s="99">
        <v>5899.6122003197697</v>
      </c>
      <c r="F410" s="99">
        <v>4625.9681648016003</v>
      </c>
      <c r="G410" s="99">
        <v>0</v>
      </c>
      <c r="H410" s="99">
        <v>0</v>
      </c>
      <c r="I410" s="99">
        <v>0</v>
      </c>
      <c r="J410" s="99">
        <v>18129.764405965801</v>
      </c>
      <c r="K410" s="99">
        <v>250.558299388736</v>
      </c>
      <c r="L410" s="99">
        <v>17352.1204097271</v>
      </c>
      <c r="M410" s="99">
        <v>13631.354165434799</v>
      </c>
      <c r="N410" s="99">
        <v>2920.9501368701499</v>
      </c>
      <c r="O410" s="99">
        <v>0</v>
      </c>
      <c r="P410" s="99">
        <v>0</v>
      </c>
      <c r="Q410" s="99">
        <v>1895.93929845095</v>
      </c>
      <c r="R410" s="99">
        <v>0</v>
      </c>
      <c r="S410" s="99">
        <v>0</v>
      </c>
      <c r="T410" s="99">
        <v>738.94926590472505</v>
      </c>
      <c r="U410" s="99">
        <v>18380.932628631599</v>
      </c>
      <c r="V410" s="99">
        <v>1747529.02388</v>
      </c>
      <c r="W410" s="99">
        <v>0</v>
      </c>
      <c r="X410" s="99">
        <v>438891.12597656302</v>
      </c>
      <c r="Y410" s="99">
        <v>292824.300415039</v>
      </c>
      <c r="Z410" s="99">
        <v>0</v>
      </c>
      <c r="AA410" s="99">
        <v>0</v>
      </c>
      <c r="AB410" s="99">
        <v>0</v>
      </c>
      <c r="AC410" s="99">
        <v>5935319.5659179697</v>
      </c>
      <c r="AD410" s="99">
        <v>0</v>
      </c>
      <c r="AE410" s="99">
        <v>825708.43996429397</v>
      </c>
      <c r="AF410" s="99">
        <v>734163.95670318604</v>
      </c>
      <c r="AG410" s="99">
        <v>432637.91138458299</v>
      </c>
      <c r="AH410" s="99">
        <v>0</v>
      </c>
      <c r="AI410" s="99">
        <v>0</v>
      </c>
      <c r="AJ410" s="99">
        <v>193670.841070175</v>
      </c>
      <c r="AK410" s="99">
        <v>0</v>
      </c>
      <c r="AL410" s="99">
        <v>0</v>
      </c>
      <c r="AM410" s="99">
        <v>114428.464773178</v>
      </c>
      <c r="AN410" s="99">
        <v>5956706.8333740197</v>
      </c>
      <c r="AO410" s="99">
        <v>14934406.9030762</v>
      </c>
      <c r="AP410" s="99">
        <v>0</v>
      </c>
      <c r="AQ410" s="99">
        <v>3552898.27770996</v>
      </c>
      <c r="AR410" s="99">
        <v>2352325.32598877</v>
      </c>
      <c r="AS410" s="99">
        <v>0</v>
      </c>
      <c r="AT410" s="99">
        <v>0</v>
      </c>
      <c r="AU410" s="99">
        <v>0</v>
      </c>
      <c r="AV410" s="99">
        <v>17112574.534179699</v>
      </c>
      <c r="AW410" s="99">
        <v>0</v>
      </c>
      <c r="AX410" s="99">
        <v>7109831.64562988</v>
      </c>
      <c r="AY410" s="99">
        <v>6342965.1296997098</v>
      </c>
      <c r="AZ410" s="99">
        <v>3392556.890625</v>
      </c>
      <c r="BA410" s="99">
        <v>0</v>
      </c>
      <c r="BB410" s="99">
        <v>0</v>
      </c>
      <c r="BC410" s="99">
        <v>1594072.36984253</v>
      </c>
      <c r="BD410" s="99">
        <v>0</v>
      </c>
      <c r="BE410" s="99">
        <v>0</v>
      </c>
      <c r="BF410" s="99">
        <v>889732.13394165004</v>
      </c>
      <c r="BG410" s="99">
        <v>17176196.9528809</v>
      </c>
      <c r="BH410" s="99">
        <v>2865435.4743652302</v>
      </c>
      <c r="BI410" s="99">
        <v>0</v>
      </c>
      <c r="BJ410" s="99">
        <v>1329552.68232727</v>
      </c>
      <c r="BK410" s="99">
        <v>1009399.98274231</v>
      </c>
      <c r="BL410" s="99">
        <v>0</v>
      </c>
      <c r="BM410" s="99">
        <v>0</v>
      </c>
      <c r="BN410" s="99">
        <v>0</v>
      </c>
      <c r="BO410" s="99">
        <v>0</v>
      </c>
      <c r="BP410" s="99">
        <v>0</v>
      </c>
      <c r="BQ410" s="99">
        <v>0</v>
      </c>
      <c r="BR410" s="99">
        <v>1950462.8414459201</v>
      </c>
      <c r="BS410" s="99">
        <v>1255932.76826477</v>
      </c>
      <c r="BT410" s="99">
        <v>0</v>
      </c>
      <c r="BU410" s="99">
        <v>0</v>
      </c>
      <c r="BV410" s="99">
        <v>958807.31096649205</v>
      </c>
      <c r="BW410" s="99">
        <v>0</v>
      </c>
      <c r="BX410" s="99">
        <v>0</v>
      </c>
      <c r="BY410" s="99">
        <v>0</v>
      </c>
      <c r="BZ410" s="99">
        <v>0</v>
      </c>
      <c r="CA410" s="99">
        <v>35538.247245311701</v>
      </c>
      <c r="CB410" s="99">
        <v>2190262.4025573698</v>
      </c>
      <c r="CC410" s="99">
        <v>18462680.269287098</v>
      </c>
      <c r="CD410" s="99">
        <v>4191962.7886352502</v>
      </c>
      <c r="CE410" s="99">
        <v>741.85280946642195</v>
      </c>
      <c r="CF410" s="99">
        <v>115615.170111656</v>
      </c>
      <c r="CG410" s="99">
        <v>899397.75384521496</v>
      </c>
      <c r="CH410" s="99">
        <v>0</v>
      </c>
      <c r="CI410" s="99">
        <v>36277.956282138803</v>
      </c>
      <c r="CJ410" s="99">
        <v>2305420.5569152799</v>
      </c>
      <c r="CK410" s="99">
        <v>19366239.607177701</v>
      </c>
      <c r="CL410" s="99">
        <v>4192608.09066772</v>
      </c>
      <c r="CM410" s="166">
        <v>54596.582182407401</v>
      </c>
      <c r="CN410" s="166">
        <v>8279072.9398193397</v>
      </c>
      <c r="CO410" s="166">
        <v>36583475.943359397</v>
      </c>
      <c r="CP410" s="99">
        <v>4192608.09066772</v>
      </c>
      <c r="CQ410" s="99">
        <v>0</v>
      </c>
      <c r="CR410" s="99">
        <v>0</v>
      </c>
      <c r="CS410" s="99">
        <v>0</v>
      </c>
      <c r="CT410" s="99">
        <v>0</v>
      </c>
      <c r="CU410" s="98">
        <v>6142.1436664740004</v>
      </c>
      <c r="CV410" s="98">
        <v>18785.504280977999</v>
      </c>
      <c r="CW410" s="98">
        <v>2305877.572669026</v>
      </c>
      <c r="CX410" s="98">
        <v>19362078.023132313</v>
      </c>
    </row>
    <row r="411" spans="1:102" x14ac:dyDescent="0.2">
      <c r="A411" s="98" t="s">
        <v>57</v>
      </c>
      <c r="B411" s="100">
        <v>40878</v>
      </c>
      <c r="C411" s="99">
        <v>29790.969819545699</v>
      </c>
      <c r="D411" s="99">
        <v>0</v>
      </c>
      <c r="E411" s="99">
        <v>5763.2578868269902</v>
      </c>
      <c r="F411" s="99">
        <v>4522.7568342089698</v>
      </c>
      <c r="G411" s="99">
        <v>0</v>
      </c>
      <c r="H411" s="99">
        <v>0</v>
      </c>
      <c r="I411" s="99">
        <v>0</v>
      </c>
      <c r="J411" s="99">
        <v>18329.524748325301</v>
      </c>
      <c r="K411" s="99">
        <v>236.63093098998101</v>
      </c>
      <c r="L411" s="99">
        <v>17134.2254526615</v>
      </c>
      <c r="M411" s="99">
        <v>13680.5401501656</v>
      </c>
      <c r="N411" s="99">
        <v>2865.41358676553</v>
      </c>
      <c r="O411" s="99">
        <v>0</v>
      </c>
      <c r="P411" s="99">
        <v>0</v>
      </c>
      <c r="Q411" s="99">
        <v>1914.69620355964</v>
      </c>
      <c r="R411" s="99">
        <v>0</v>
      </c>
      <c r="S411" s="99">
        <v>0</v>
      </c>
      <c r="T411" s="99">
        <v>733.71712207049097</v>
      </c>
      <c r="U411" s="99">
        <v>18580.6919202805</v>
      </c>
      <c r="V411" s="99">
        <v>1741563.0774383501</v>
      </c>
      <c r="W411" s="99">
        <v>0</v>
      </c>
      <c r="X411" s="99">
        <v>427791.11831283598</v>
      </c>
      <c r="Y411" s="99">
        <v>285883.12484741199</v>
      </c>
      <c r="Z411" s="99">
        <v>0</v>
      </c>
      <c r="AA411" s="99">
        <v>0</v>
      </c>
      <c r="AB411" s="99">
        <v>0</v>
      </c>
      <c r="AC411" s="99">
        <v>5992178.8340454102</v>
      </c>
      <c r="AD411" s="99">
        <v>0</v>
      </c>
      <c r="AE411" s="99">
        <v>809866.03494262695</v>
      </c>
      <c r="AF411" s="99">
        <v>732359.631744385</v>
      </c>
      <c r="AG411" s="99">
        <v>429673.75741577102</v>
      </c>
      <c r="AH411" s="99">
        <v>0</v>
      </c>
      <c r="AI411" s="99">
        <v>0</v>
      </c>
      <c r="AJ411" s="99">
        <v>195203.105493546</v>
      </c>
      <c r="AK411" s="99">
        <v>0</v>
      </c>
      <c r="AL411" s="99">
        <v>0</v>
      </c>
      <c r="AM411" s="99">
        <v>110888.441055298</v>
      </c>
      <c r="AN411" s="99">
        <v>6011566.7298584003</v>
      </c>
      <c r="AO411" s="99">
        <v>14951895.459228501</v>
      </c>
      <c r="AP411" s="99">
        <v>0</v>
      </c>
      <c r="AQ411" s="99">
        <v>3496702.0860290499</v>
      </c>
      <c r="AR411" s="99">
        <v>2332064.6948852502</v>
      </c>
      <c r="AS411" s="99">
        <v>0</v>
      </c>
      <c r="AT411" s="99">
        <v>0</v>
      </c>
      <c r="AU411" s="99">
        <v>0</v>
      </c>
      <c r="AV411" s="99">
        <v>17460313.206054699</v>
      </c>
      <c r="AW411" s="99">
        <v>0</v>
      </c>
      <c r="AX411" s="99">
        <v>7021650.3583373995</v>
      </c>
      <c r="AY411" s="99">
        <v>6382133.24963379</v>
      </c>
      <c r="AZ411" s="99">
        <v>3390382.7952270498</v>
      </c>
      <c r="BA411" s="99">
        <v>0</v>
      </c>
      <c r="BB411" s="99">
        <v>0</v>
      </c>
      <c r="BC411" s="99">
        <v>1617225.2551269501</v>
      </c>
      <c r="BD411" s="99">
        <v>0</v>
      </c>
      <c r="BE411" s="99">
        <v>0</v>
      </c>
      <c r="BF411" s="99">
        <v>869998.99899292004</v>
      </c>
      <c r="BG411" s="99">
        <v>17526525.004882801</v>
      </c>
      <c r="BH411" s="99">
        <v>2878971.31610107</v>
      </c>
      <c r="BI411" s="99">
        <v>0</v>
      </c>
      <c r="BJ411" s="99">
        <v>1316653.4084167499</v>
      </c>
      <c r="BK411" s="99">
        <v>1004008.51308441</v>
      </c>
      <c r="BL411" s="99">
        <v>0</v>
      </c>
      <c r="BM411" s="99">
        <v>0</v>
      </c>
      <c r="BN411" s="99">
        <v>0</v>
      </c>
      <c r="BO411" s="99">
        <v>0</v>
      </c>
      <c r="BP411" s="99">
        <v>0</v>
      </c>
      <c r="BQ411" s="99">
        <v>0</v>
      </c>
      <c r="BR411" s="99">
        <v>1977585.7963409401</v>
      </c>
      <c r="BS411" s="99">
        <v>1253682.44229126</v>
      </c>
      <c r="BT411" s="99">
        <v>0</v>
      </c>
      <c r="BU411" s="99">
        <v>0</v>
      </c>
      <c r="BV411" s="99">
        <v>968725.200698853</v>
      </c>
      <c r="BW411" s="99">
        <v>0</v>
      </c>
      <c r="BX411" s="99">
        <v>0</v>
      </c>
      <c r="BY411" s="99">
        <v>0</v>
      </c>
      <c r="BZ411" s="99">
        <v>0</v>
      </c>
      <c r="CA411" s="99">
        <v>35574.201982974999</v>
      </c>
      <c r="CB411" s="99">
        <v>2171713.7195129399</v>
      </c>
      <c r="CC411" s="99">
        <v>18451725.879882801</v>
      </c>
      <c r="CD411" s="99">
        <v>4192949.2772216802</v>
      </c>
      <c r="CE411" s="99">
        <v>761.69214937835898</v>
      </c>
      <c r="CF411" s="99">
        <v>115093.94229126</v>
      </c>
      <c r="CG411" s="99">
        <v>903895.33456420898</v>
      </c>
      <c r="CH411" s="99">
        <v>0</v>
      </c>
      <c r="CI411" s="99">
        <v>36318.446370601698</v>
      </c>
      <c r="CJ411" s="99">
        <v>2285357.5751647898</v>
      </c>
      <c r="CK411" s="99">
        <v>19338820.840087902</v>
      </c>
      <c r="CL411" s="99">
        <v>4192542.0632019001</v>
      </c>
      <c r="CM411" s="166">
        <v>54773.498283386201</v>
      </c>
      <c r="CN411" s="166">
        <v>8323836.5342407199</v>
      </c>
      <c r="CO411" s="166">
        <v>36841811.150878899</v>
      </c>
      <c r="CP411" s="99">
        <v>4192542.0632019001</v>
      </c>
      <c r="CQ411" s="99">
        <v>0</v>
      </c>
      <c r="CR411" s="99">
        <v>0</v>
      </c>
      <c r="CS411" s="99">
        <v>0</v>
      </c>
      <c r="CT411" s="99">
        <v>0</v>
      </c>
      <c r="CU411" s="98">
        <v>5992.2697645589997</v>
      </c>
      <c r="CV411" s="98">
        <v>19009.87122356</v>
      </c>
      <c r="CW411" s="98">
        <v>2286807.6618042002</v>
      </c>
      <c r="CX411" s="98">
        <v>19355621.21444701</v>
      </c>
    </row>
    <row r="412" spans="1:102" x14ac:dyDescent="0.2">
      <c r="A412" s="98" t="s">
        <v>57</v>
      </c>
      <c r="B412" s="100">
        <v>40969</v>
      </c>
      <c r="C412" s="99">
        <v>29751.017583846999</v>
      </c>
      <c r="D412" s="99">
        <v>0</v>
      </c>
      <c r="E412" s="99">
        <v>5617.5209711790103</v>
      </c>
      <c r="F412" s="99">
        <v>4427.3162866830799</v>
      </c>
      <c r="G412" s="99">
        <v>0</v>
      </c>
      <c r="H412" s="99">
        <v>0</v>
      </c>
      <c r="I412" s="99">
        <v>0</v>
      </c>
      <c r="J412" s="99">
        <v>18518.902340173699</v>
      </c>
      <c r="K412" s="99">
        <v>223.29708337225</v>
      </c>
      <c r="L412" s="99">
        <v>16844.264570951502</v>
      </c>
      <c r="M412" s="99">
        <v>13634.4887909889</v>
      </c>
      <c r="N412" s="99">
        <v>2794.28426781297</v>
      </c>
      <c r="O412" s="99">
        <v>0</v>
      </c>
      <c r="P412" s="99">
        <v>0</v>
      </c>
      <c r="Q412" s="99">
        <v>1888.4600151777299</v>
      </c>
      <c r="R412" s="99">
        <v>0</v>
      </c>
      <c r="S412" s="99">
        <v>0</v>
      </c>
      <c r="T412" s="99">
        <v>764.06821773946297</v>
      </c>
      <c r="U412" s="99">
        <v>18736.343140840501</v>
      </c>
      <c r="V412" s="99">
        <v>1744217.9117431601</v>
      </c>
      <c r="W412" s="99">
        <v>0</v>
      </c>
      <c r="X412" s="99">
        <v>411993.33818435698</v>
      </c>
      <c r="Y412" s="99">
        <v>275870.21535491903</v>
      </c>
      <c r="Z412" s="99">
        <v>0</v>
      </c>
      <c r="AA412" s="99">
        <v>0</v>
      </c>
      <c r="AB412" s="99">
        <v>0</v>
      </c>
      <c r="AC412" s="99">
        <v>6055283.1600341797</v>
      </c>
      <c r="AD412" s="99">
        <v>0</v>
      </c>
      <c r="AE412" s="99">
        <v>818768.31927490199</v>
      </c>
      <c r="AF412" s="99">
        <v>745911.51147460903</v>
      </c>
      <c r="AG412" s="99">
        <v>419990.85644149798</v>
      </c>
      <c r="AH412" s="99">
        <v>0</v>
      </c>
      <c r="AI412" s="99">
        <v>0</v>
      </c>
      <c r="AJ412" s="99">
        <v>196678.485469818</v>
      </c>
      <c r="AK412" s="99">
        <v>0</v>
      </c>
      <c r="AL412" s="99">
        <v>0</v>
      </c>
      <c r="AM412" s="99">
        <v>120160.344337463</v>
      </c>
      <c r="AN412" s="99">
        <v>6071789.4482421903</v>
      </c>
      <c r="AO412" s="99">
        <v>15118853.8551025</v>
      </c>
      <c r="AP412" s="99">
        <v>0</v>
      </c>
      <c r="AQ412" s="99">
        <v>3400613.66259766</v>
      </c>
      <c r="AR412" s="99">
        <v>2263571.0246887198</v>
      </c>
      <c r="AS412" s="99">
        <v>0</v>
      </c>
      <c r="AT412" s="99">
        <v>0</v>
      </c>
      <c r="AU412" s="99">
        <v>0</v>
      </c>
      <c r="AV412" s="99">
        <v>17773976.6025391</v>
      </c>
      <c r="AW412" s="99">
        <v>0</v>
      </c>
      <c r="AX412" s="99">
        <v>7154224.3819580097</v>
      </c>
      <c r="AY412" s="99">
        <v>6561145.6150512705</v>
      </c>
      <c r="AZ412" s="99">
        <v>3354404.98010254</v>
      </c>
      <c r="BA412" s="99">
        <v>0</v>
      </c>
      <c r="BB412" s="99">
        <v>0</v>
      </c>
      <c r="BC412" s="99">
        <v>1633093.5099029499</v>
      </c>
      <c r="BD412" s="99">
        <v>0</v>
      </c>
      <c r="BE412" s="99">
        <v>0</v>
      </c>
      <c r="BF412" s="99">
        <v>950918.55302429199</v>
      </c>
      <c r="BG412" s="99">
        <v>17819920.6647949</v>
      </c>
      <c r="BH412" s="99">
        <v>2921314.3828430199</v>
      </c>
      <c r="BI412" s="99">
        <v>0</v>
      </c>
      <c r="BJ412" s="99">
        <v>1287002.69804382</v>
      </c>
      <c r="BK412" s="99">
        <v>990872.17324066197</v>
      </c>
      <c r="BL412" s="99">
        <v>0</v>
      </c>
      <c r="BM412" s="99">
        <v>0</v>
      </c>
      <c r="BN412" s="99">
        <v>0</v>
      </c>
      <c r="BO412" s="99">
        <v>0</v>
      </c>
      <c r="BP412" s="99">
        <v>0</v>
      </c>
      <c r="BQ412" s="99">
        <v>0</v>
      </c>
      <c r="BR412" s="99">
        <v>2004516.68571472</v>
      </c>
      <c r="BS412" s="99">
        <v>1238812.8640441899</v>
      </c>
      <c r="BT412" s="99">
        <v>0</v>
      </c>
      <c r="BU412" s="99">
        <v>0</v>
      </c>
      <c r="BV412" s="99">
        <v>978898.76036071801</v>
      </c>
      <c r="BW412" s="99">
        <v>0</v>
      </c>
      <c r="BX412" s="99">
        <v>0</v>
      </c>
      <c r="BY412" s="99">
        <v>0</v>
      </c>
      <c r="BZ412" s="99">
        <v>0</v>
      </c>
      <c r="CA412" s="99">
        <v>35344.357745647401</v>
      </c>
      <c r="CB412" s="99">
        <v>2158920.2424621601</v>
      </c>
      <c r="CC412" s="99">
        <v>18508540.165527299</v>
      </c>
      <c r="CD412" s="99">
        <v>4211536.1822509803</v>
      </c>
      <c r="CE412" s="99">
        <v>756.17550433427095</v>
      </c>
      <c r="CF412" s="99">
        <v>116734.787727356</v>
      </c>
      <c r="CG412" s="99">
        <v>923173.32722473098</v>
      </c>
      <c r="CH412" s="99">
        <v>0</v>
      </c>
      <c r="CI412" s="99">
        <v>36113.416288852699</v>
      </c>
      <c r="CJ412" s="99">
        <v>2274296.28192139</v>
      </c>
      <c r="CK412" s="99">
        <v>19431354.006103501</v>
      </c>
      <c r="CL412" s="99">
        <v>4213064.8748779297</v>
      </c>
      <c r="CM412" s="166">
        <v>54782.7124662399</v>
      </c>
      <c r="CN412" s="166">
        <v>8347851.9719848596</v>
      </c>
      <c r="CO412" s="166">
        <v>37242942.707519501</v>
      </c>
      <c r="CP412" s="99">
        <v>4213064.8748779297</v>
      </c>
      <c r="CQ412" s="99">
        <v>0</v>
      </c>
      <c r="CR412" s="99">
        <v>0</v>
      </c>
      <c r="CS412" s="99">
        <v>0</v>
      </c>
      <c r="CT412" s="99">
        <v>0</v>
      </c>
      <c r="CU412" s="98">
        <v>5844.3659645719999</v>
      </c>
      <c r="CV412" s="98">
        <v>19195.958503287999</v>
      </c>
      <c r="CW412" s="98">
        <v>2275655.030189516</v>
      </c>
      <c r="CX412" s="98">
        <v>19431713.49275203</v>
      </c>
    </row>
    <row r="413" spans="1:102" x14ac:dyDescent="0.2">
      <c r="A413" s="98" t="s">
        <v>57</v>
      </c>
      <c r="B413" s="100">
        <v>41061</v>
      </c>
      <c r="C413" s="99">
        <v>29586.899381399198</v>
      </c>
      <c r="D413" s="99">
        <v>0</v>
      </c>
      <c r="E413" s="99">
        <v>5445.6587008237802</v>
      </c>
      <c r="F413" s="99">
        <v>4286.2509688734999</v>
      </c>
      <c r="G413" s="99">
        <v>0</v>
      </c>
      <c r="H413" s="99">
        <v>0</v>
      </c>
      <c r="I413" s="99">
        <v>0</v>
      </c>
      <c r="J413" s="99">
        <v>18677.689747571902</v>
      </c>
      <c r="K413" s="99">
        <v>200.20378736406599</v>
      </c>
      <c r="L413" s="99">
        <v>16872.535861015302</v>
      </c>
      <c r="M413" s="99">
        <v>13554.826235771199</v>
      </c>
      <c r="N413" s="99">
        <v>2731.7755230367202</v>
      </c>
      <c r="O413" s="99">
        <v>0</v>
      </c>
      <c r="P413" s="99">
        <v>0</v>
      </c>
      <c r="Q413" s="99">
        <v>1872.7932889312499</v>
      </c>
      <c r="R413" s="99">
        <v>0</v>
      </c>
      <c r="S413" s="99">
        <v>0</v>
      </c>
      <c r="T413" s="99">
        <v>770.87430347502197</v>
      </c>
      <c r="U413" s="99">
        <v>18873.219019651398</v>
      </c>
      <c r="V413" s="99">
        <v>1729601.36474609</v>
      </c>
      <c r="W413" s="99">
        <v>0</v>
      </c>
      <c r="X413" s="99">
        <v>406502.84841156</v>
      </c>
      <c r="Y413" s="99">
        <v>271953.84462738002</v>
      </c>
      <c r="Z413" s="99">
        <v>0</v>
      </c>
      <c r="AA413" s="99">
        <v>0</v>
      </c>
      <c r="AB413" s="99">
        <v>0</v>
      </c>
      <c r="AC413" s="99">
        <v>6048038.7259521503</v>
      </c>
      <c r="AD413" s="99">
        <v>0</v>
      </c>
      <c r="AE413" s="99">
        <v>791554.92742157006</v>
      </c>
      <c r="AF413" s="99">
        <v>728775.44509887695</v>
      </c>
      <c r="AG413" s="99">
        <v>414730.92908859299</v>
      </c>
      <c r="AH413" s="99">
        <v>0</v>
      </c>
      <c r="AI413" s="99">
        <v>0</v>
      </c>
      <c r="AJ413" s="99">
        <v>194229.58601760899</v>
      </c>
      <c r="AK413" s="99">
        <v>0</v>
      </c>
      <c r="AL413" s="99">
        <v>0</v>
      </c>
      <c r="AM413" s="99">
        <v>115478.73608684501</v>
      </c>
      <c r="AN413" s="99">
        <v>6068766.9748535203</v>
      </c>
      <c r="AO413" s="99">
        <v>15054589.502075201</v>
      </c>
      <c r="AP413" s="99">
        <v>0</v>
      </c>
      <c r="AQ413" s="99">
        <v>3379713.8069763202</v>
      </c>
      <c r="AR413" s="99">
        <v>2251223.8010253902</v>
      </c>
      <c r="AS413" s="99">
        <v>0</v>
      </c>
      <c r="AT413" s="99">
        <v>0</v>
      </c>
      <c r="AU413" s="99">
        <v>0</v>
      </c>
      <c r="AV413" s="99">
        <v>17906546.832763702</v>
      </c>
      <c r="AW413" s="99">
        <v>0</v>
      </c>
      <c r="AX413" s="99">
        <v>6958078.3947143601</v>
      </c>
      <c r="AY413" s="99">
        <v>6435451.1336059598</v>
      </c>
      <c r="AZ413" s="99">
        <v>3316447.7330017099</v>
      </c>
      <c r="BA413" s="99">
        <v>0</v>
      </c>
      <c r="BB413" s="99">
        <v>0</v>
      </c>
      <c r="BC413" s="99">
        <v>1627759.4252929699</v>
      </c>
      <c r="BD413" s="99">
        <v>0</v>
      </c>
      <c r="BE413" s="99">
        <v>0</v>
      </c>
      <c r="BF413" s="99">
        <v>917457.98426055897</v>
      </c>
      <c r="BG413" s="99">
        <v>17969408.267822299</v>
      </c>
      <c r="BH413" s="99">
        <v>2877993.7053832998</v>
      </c>
      <c r="BI413" s="99">
        <v>0</v>
      </c>
      <c r="BJ413" s="99">
        <v>1280960.57643127</v>
      </c>
      <c r="BK413" s="99">
        <v>984087.88241577102</v>
      </c>
      <c r="BL413" s="99">
        <v>0</v>
      </c>
      <c r="BM413" s="99">
        <v>0</v>
      </c>
      <c r="BN413" s="99">
        <v>0</v>
      </c>
      <c r="BO413" s="99">
        <v>0</v>
      </c>
      <c r="BP413" s="99">
        <v>0</v>
      </c>
      <c r="BQ413" s="99">
        <v>0</v>
      </c>
      <c r="BR413" s="99">
        <v>1979542.40353394</v>
      </c>
      <c r="BS413" s="99">
        <v>1224444.0704193099</v>
      </c>
      <c r="BT413" s="99">
        <v>0</v>
      </c>
      <c r="BU413" s="99">
        <v>0</v>
      </c>
      <c r="BV413" s="99">
        <v>974750.80344390904</v>
      </c>
      <c r="BW413" s="99">
        <v>0</v>
      </c>
      <c r="BX413" s="99">
        <v>0</v>
      </c>
      <c r="BY413" s="99">
        <v>0</v>
      </c>
      <c r="BZ413" s="99">
        <v>0</v>
      </c>
      <c r="CA413" s="99">
        <v>35020.523722648599</v>
      </c>
      <c r="CB413" s="99">
        <v>2136303.5352172898</v>
      </c>
      <c r="CC413" s="99">
        <v>18447240.4216309</v>
      </c>
      <c r="CD413" s="99">
        <v>4161437.8857727102</v>
      </c>
      <c r="CE413" s="99">
        <v>760.09669518470798</v>
      </c>
      <c r="CF413" s="99">
        <v>114804.557793617</v>
      </c>
      <c r="CG413" s="99">
        <v>911770.90726470901</v>
      </c>
      <c r="CH413" s="99">
        <v>0</v>
      </c>
      <c r="CI413" s="99">
        <v>35784.479901313804</v>
      </c>
      <c r="CJ413" s="99">
        <v>2253224.8096618699</v>
      </c>
      <c r="CK413" s="99">
        <v>19361697.713378899</v>
      </c>
      <c r="CL413" s="99">
        <v>4159817.4314880399</v>
      </c>
      <c r="CM413" s="166">
        <v>54600.897572517402</v>
      </c>
      <c r="CN413" s="166">
        <v>8348279.5051879901</v>
      </c>
      <c r="CO413" s="166">
        <v>37376423.270019501</v>
      </c>
      <c r="CP413" s="99">
        <v>4159817.4314880399</v>
      </c>
      <c r="CQ413" s="99">
        <v>0</v>
      </c>
      <c r="CR413" s="99">
        <v>0</v>
      </c>
      <c r="CS413" s="99">
        <v>0</v>
      </c>
      <c r="CT413" s="99">
        <v>0</v>
      </c>
      <c r="CU413" s="98">
        <v>5652.6473917470003</v>
      </c>
      <c r="CV413" s="98">
        <v>19358.823187919999</v>
      </c>
      <c r="CW413" s="98">
        <v>2251108.0930109066</v>
      </c>
      <c r="CX413" s="98">
        <v>19359011.32889561</v>
      </c>
    </row>
    <row r="414" spans="1:102" x14ac:dyDescent="0.2">
      <c r="A414" s="98" t="s">
        <v>57</v>
      </c>
      <c r="B414" s="100">
        <v>41153</v>
      </c>
      <c r="C414" s="99">
        <v>29561.4263813496</v>
      </c>
      <c r="D414" s="99">
        <v>0</v>
      </c>
      <c r="E414" s="99">
        <v>5326.8114759922</v>
      </c>
      <c r="F414" s="99">
        <v>4216.2527076005899</v>
      </c>
      <c r="G414" s="99">
        <v>0</v>
      </c>
      <c r="H414" s="99">
        <v>0</v>
      </c>
      <c r="I414" s="99">
        <v>0</v>
      </c>
      <c r="J414" s="99">
        <v>18703.882287979101</v>
      </c>
      <c r="K414" s="99">
        <v>171.86098225601</v>
      </c>
      <c r="L414" s="99">
        <v>16915.705040693301</v>
      </c>
      <c r="M414" s="99">
        <v>13583.2281796932</v>
      </c>
      <c r="N414" s="99">
        <v>2689.3276352882399</v>
      </c>
      <c r="O414" s="99">
        <v>0</v>
      </c>
      <c r="P414" s="99">
        <v>0</v>
      </c>
      <c r="Q414" s="99">
        <v>1861.26407082379</v>
      </c>
      <c r="R414" s="99">
        <v>0</v>
      </c>
      <c r="S414" s="99">
        <v>0</v>
      </c>
      <c r="T414" s="99">
        <v>750.90513831376995</v>
      </c>
      <c r="U414" s="99">
        <v>18878.2295486927</v>
      </c>
      <c r="V414" s="99">
        <v>1715849.4906158401</v>
      </c>
      <c r="W414" s="99">
        <v>0</v>
      </c>
      <c r="X414" s="99">
        <v>386798.38713073701</v>
      </c>
      <c r="Y414" s="99">
        <v>258341.44949912999</v>
      </c>
      <c r="Z414" s="99">
        <v>0</v>
      </c>
      <c r="AA414" s="99">
        <v>0</v>
      </c>
      <c r="AB414" s="99">
        <v>0</v>
      </c>
      <c r="AC414" s="99">
        <v>6049721.9022827102</v>
      </c>
      <c r="AD414" s="99">
        <v>0</v>
      </c>
      <c r="AE414" s="99">
        <v>779743.43947601295</v>
      </c>
      <c r="AF414" s="99">
        <v>725468.80823516799</v>
      </c>
      <c r="AG414" s="99">
        <v>400035.45615768398</v>
      </c>
      <c r="AH414" s="99">
        <v>0</v>
      </c>
      <c r="AI414" s="99">
        <v>0</v>
      </c>
      <c r="AJ414" s="99">
        <v>190876.09831619301</v>
      </c>
      <c r="AK414" s="99">
        <v>0</v>
      </c>
      <c r="AL414" s="99">
        <v>0</v>
      </c>
      <c r="AM414" s="99">
        <v>110722.82101059001</v>
      </c>
      <c r="AN414" s="99">
        <v>6062098.85009766</v>
      </c>
      <c r="AO414" s="99">
        <v>14982101.649292</v>
      </c>
      <c r="AP414" s="99">
        <v>0</v>
      </c>
      <c r="AQ414" s="99">
        <v>3239082.6679077102</v>
      </c>
      <c r="AR414" s="99">
        <v>2156322.7892456101</v>
      </c>
      <c r="AS414" s="99">
        <v>0</v>
      </c>
      <c r="AT414" s="99">
        <v>0</v>
      </c>
      <c r="AU414" s="99">
        <v>0</v>
      </c>
      <c r="AV414" s="99">
        <v>18078159.513183601</v>
      </c>
      <c r="AW414" s="99">
        <v>0</v>
      </c>
      <c r="AX414" s="99">
        <v>6927951.9266357403</v>
      </c>
      <c r="AY414" s="99">
        <v>6485691.7210693397</v>
      </c>
      <c r="AZ414" s="99">
        <v>3255132.1267089802</v>
      </c>
      <c r="BA414" s="99">
        <v>0</v>
      </c>
      <c r="BB414" s="99">
        <v>0</v>
      </c>
      <c r="BC414" s="99">
        <v>1616261.7897644001</v>
      </c>
      <c r="BD414" s="99">
        <v>0</v>
      </c>
      <c r="BE414" s="99">
        <v>0</v>
      </c>
      <c r="BF414" s="99">
        <v>890763.45314788795</v>
      </c>
      <c r="BG414" s="99">
        <v>18125323.849609401</v>
      </c>
      <c r="BH414" s="99">
        <v>2951570.4697570801</v>
      </c>
      <c r="BI414" s="99">
        <v>0</v>
      </c>
      <c r="BJ414" s="99">
        <v>1257615.0345306401</v>
      </c>
      <c r="BK414" s="99">
        <v>962958.77636718797</v>
      </c>
      <c r="BL414" s="99">
        <v>0</v>
      </c>
      <c r="BM414" s="99">
        <v>0</v>
      </c>
      <c r="BN414" s="99">
        <v>0</v>
      </c>
      <c r="BO414" s="99">
        <v>0</v>
      </c>
      <c r="BP414" s="99">
        <v>0</v>
      </c>
      <c r="BQ414" s="99">
        <v>0</v>
      </c>
      <c r="BR414" s="99">
        <v>1999345.69059753</v>
      </c>
      <c r="BS414" s="99">
        <v>1204469.94244385</v>
      </c>
      <c r="BT414" s="99">
        <v>0</v>
      </c>
      <c r="BU414" s="99">
        <v>0</v>
      </c>
      <c r="BV414" s="99">
        <v>973022.30165100098</v>
      </c>
      <c r="BW414" s="99">
        <v>0</v>
      </c>
      <c r="BX414" s="99">
        <v>0</v>
      </c>
      <c r="BY414" s="99">
        <v>0</v>
      </c>
      <c r="BZ414" s="99">
        <v>0</v>
      </c>
      <c r="CA414" s="99">
        <v>34902.064389705702</v>
      </c>
      <c r="CB414" s="99">
        <v>2098705.8924865699</v>
      </c>
      <c r="CC414" s="99">
        <v>18224365.182617199</v>
      </c>
      <c r="CD414" s="99">
        <v>4205045.57495117</v>
      </c>
      <c r="CE414" s="99">
        <v>753.36968447267998</v>
      </c>
      <c r="CF414" s="99">
        <v>111773.18127822901</v>
      </c>
      <c r="CG414" s="99">
        <v>899782.13177490199</v>
      </c>
      <c r="CH414" s="99">
        <v>0</v>
      </c>
      <c r="CI414" s="99">
        <v>35655.8940787315</v>
      </c>
      <c r="CJ414" s="99">
        <v>2209583.4935302702</v>
      </c>
      <c r="CK414" s="99">
        <v>19115072.591064502</v>
      </c>
      <c r="CL414" s="99">
        <v>4206495.73974609</v>
      </c>
      <c r="CM414" s="166">
        <v>54446.636200904803</v>
      </c>
      <c r="CN414" s="166">
        <v>8259593.9409179697</v>
      </c>
      <c r="CO414" s="166">
        <v>37302120.470703103</v>
      </c>
      <c r="CP414" s="99">
        <v>4206495.73974609</v>
      </c>
      <c r="CQ414" s="99">
        <v>0</v>
      </c>
      <c r="CR414" s="99">
        <v>0</v>
      </c>
      <c r="CS414" s="99">
        <v>0</v>
      </c>
      <c r="CT414" s="99">
        <v>0</v>
      </c>
      <c r="CU414" s="98">
        <v>5496.446848564</v>
      </c>
      <c r="CV414" s="98">
        <v>19377.188513558001</v>
      </c>
      <c r="CW414" s="98">
        <v>2210479.0737647992</v>
      </c>
      <c r="CX414" s="98">
        <v>19124147.314392101</v>
      </c>
    </row>
    <row r="415" spans="1:102" x14ac:dyDescent="0.2">
      <c r="A415" s="98" t="s">
        <v>57</v>
      </c>
      <c r="B415" s="100">
        <v>41244</v>
      </c>
      <c r="C415" s="99">
        <v>29349.841627597802</v>
      </c>
      <c r="D415" s="99">
        <v>0</v>
      </c>
      <c r="E415" s="99">
        <v>5295.5302807688704</v>
      </c>
      <c r="F415" s="99">
        <v>4216.1193171143505</v>
      </c>
      <c r="G415" s="99">
        <v>0</v>
      </c>
      <c r="H415" s="99">
        <v>0</v>
      </c>
      <c r="I415" s="99">
        <v>0</v>
      </c>
      <c r="J415" s="99">
        <v>18661.824274063099</v>
      </c>
      <c r="K415" s="99">
        <v>146.47664678841801</v>
      </c>
      <c r="L415" s="99">
        <v>16671.471210002899</v>
      </c>
      <c r="M415" s="99">
        <v>13537.7423161268</v>
      </c>
      <c r="N415" s="99">
        <v>2630.2742699384698</v>
      </c>
      <c r="O415" s="99">
        <v>0</v>
      </c>
      <c r="P415" s="99">
        <v>0</v>
      </c>
      <c r="Q415" s="99">
        <v>1844.7704870104801</v>
      </c>
      <c r="R415" s="99">
        <v>0</v>
      </c>
      <c r="S415" s="99">
        <v>0</v>
      </c>
      <c r="T415" s="99">
        <v>716.20874677598499</v>
      </c>
      <c r="U415" s="99">
        <v>18812.5266325474</v>
      </c>
      <c r="V415" s="99">
        <v>1688129.3263244601</v>
      </c>
      <c r="W415" s="99">
        <v>0</v>
      </c>
      <c r="X415" s="99">
        <v>375261.75928497303</v>
      </c>
      <c r="Y415" s="99">
        <v>252290.81668472299</v>
      </c>
      <c r="Z415" s="99">
        <v>0</v>
      </c>
      <c r="AA415" s="99">
        <v>0</v>
      </c>
      <c r="AB415" s="99">
        <v>0</v>
      </c>
      <c r="AC415" s="99">
        <v>6047608.1333007803</v>
      </c>
      <c r="AD415" s="99">
        <v>0</v>
      </c>
      <c r="AE415" s="99">
        <v>771501.65055084205</v>
      </c>
      <c r="AF415" s="99">
        <v>713704.28353881801</v>
      </c>
      <c r="AG415" s="99">
        <v>394015.93558883702</v>
      </c>
      <c r="AH415" s="99">
        <v>0</v>
      </c>
      <c r="AI415" s="99">
        <v>0</v>
      </c>
      <c r="AJ415" s="99">
        <v>187687.131053925</v>
      </c>
      <c r="AK415" s="99">
        <v>0</v>
      </c>
      <c r="AL415" s="99">
        <v>0</v>
      </c>
      <c r="AM415" s="99">
        <v>104938.452383041</v>
      </c>
      <c r="AN415" s="99">
        <v>6061297.7065429697</v>
      </c>
      <c r="AO415" s="99">
        <v>14881394.1300049</v>
      </c>
      <c r="AP415" s="99">
        <v>0</v>
      </c>
      <c r="AQ415" s="99">
        <v>3175538.31396484</v>
      </c>
      <c r="AR415" s="99">
        <v>2134615.7278747601</v>
      </c>
      <c r="AS415" s="99">
        <v>0</v>
      </c>
      <c r="AT415" s="99">
        <v>0</v>
      </c>
      <c r="AU415" s="99">
        <v>0</v>
      </c>
      <c r="AV415" s="99">
        <v>18118048.438720699</v>
      </c>
      <c r="AW415" s="99">
        <v>0</v>
      </c>
      <c r="AX415" s="99">
        <v>6879173.6151733398</v>
      </c>
      <c r="AY415" s="99">
        <v>6412437.6984252902</v>
      </c>
      <c r="AZ415" s="99">
        <v>3219963.7491455101</v>
      </c>
      <c r="BA415" s="99">
        <v>0</v>
      </c>
      <c r="BB415" s="99">
        <v>0</v>
      </c>
      <c r="BC415" s="99">
        <v>1610872.6988830599</v>
      </c>
      <c r="BD415" s="99">
        <v>0</v>
      </c>
      <c r="BE415" s="99">
        <v>0</v>
      </c>
      <c r="BF415" s="99">
        <v>845065.56529998803</v>
      </c>
      <c r="BG415" s="99">
        <v>18162228.873779301</v>
      </c>
      <c r="BH415" s="99">
        <v>2929938.1848144499</v>
      </c>
      <c r="BI415" s="99">
        <v>0</v>
      </c>
      <c r="BJ415" s="99">
        <v>1223912.03956604</v>
      </c>
      <c r="BK415" s="99">
        <v>936873.27971649205</v>
      </c>
      <c r="BL415" s="99">
        <v>0</v>
      </c>
      <c r="BM415" s="99">
        <v>0</v>
      </c>
      <c r="BN415" s="99">
        <v>0</v>
      </c>
      <c r="BO415" s="99">
        <v>0</v>
      </c>
      <c r="BP415" s="99">
        <v>0</v>
      </c>
      <c r="BQ415" s="99">
        <v>0</v>
      </c>
      <c r="BR415" s="99">
        <v>1998474.5622558601</v>
      </c>
      <c r="BS415" s="99">
        <v>1197449.49240112</v>
      </c>
      <c r="BT415" s="99">
        <v>0</v>
      </c>
      <c r="BU415" s="99">
        <v>0</v>
      </c>
      <c r="BV415" s="99">
        <v>960976.98719787598</v>
      </c>
      <c r="BW415" s="99">
        <v>0</v>
      </c>
      <c r="BX415" s="99">
        <v>0</v>
      </c>
      <c r="BY415" s="99">
        <v>0</v>
      </c>
      <c r="BZ415" s="99">
        <v>0</v>
      </c>
      <c r="CA415" s="99">
        <v>34668.738082408898</v>
      </c>
      <c r="CB415" s="99">
        <v>2061449.7965393099</v>
      </c>
      <c r="CC415" s="99">
        <v>18046139.433349598</v>
      </c>
      <c r="CD415" s="99">
        <v>4151114.9942627</v>
      </c>
      <c r="CE415" s="99">
        <v>732.42888781428303</v>
      </c>
      <c r="CF415" s="99">
        <v>107673.547226906</v>
      </c>
      <c r="CG415" s="99">
        <v>867575.40571594203</v>
      </c>
      <c r="CH415" s="99">
        <v>0</v>
      </c>
      <c r="CI415" s="99">
        <v>35387.184859275803</v>
      </c>
      <c r="CJ415" s="99">
        <v>2169174.17578125</v>
      </c>
      <c r="CK415" s="99">
        <v>18900232.127441399</v>
      </c>
      <c r="CL415" s="99">
        <v>4151644.48156738</v>
      </c>
      <c r="CM415" s="166">
        <v>54099.245804786697</v>
      </c>
      <c r="CN415" s="166">
        <v>8216742.9985961895</v>
      </c>
      <c r="CO415" s="166">
        <v>37070681.129394501</v>
      </c>
      <c r="CP415" s="99">
        <v>4151644.48156738</v>
      </c>
      <c r="CQ415" s="99">
        <v>0</v>
      </c>
      <c r="CR415" s="99">
        <v>0</v>
      </c>
      <c r="CS415" s="99">
        <v>0</v>
      </c>
      <c r="CT415" s="99">
        <v>0</v>
      </c>
      <c r="CU415" s="98">
        <v>5437.8123741190002</v>
      </c>
      <c r="CV415" s="98">
        <v>19311.588056864999</v>
      </c>
      <c r="CW415" s="98">
        <v>2169123.3437662157</v>
      </c>
      <c r="CX415" s="98">
        <v>18913714.839065541</v>
      </c>
    </row>
    <row r="416" spans="1:102" x14ac:dyDescent="0.2">
      <c r="A416" s="98" t="s">
        <v>57</v>
      </c>
      <c r="B416" s="100">
        <v>41334</v>
      </c>
      <c r="C416" s="99">
        <v>28854.703453302402</v>
      </c>
      <c r="D416" s="99">
        <v>0</v>
      </c>
      <c r="E416" s="99">
        <v>5123.5650950074196</v>
      </c>
      <c r="F416" s="99">
        <v>4071.5487332344101</v>
      </c>
      <c r="G416" s="99">
        <v>0</v>
      </c>
      <c r="H416" s="99">
        <v>0</v>
      </c>
      <c r="I416" s="99">
        <v>0</v>
      </c>
      <c r="J416" s="99">
        <v>18731.8191897869</v>
      </c>
      <c r="K416" s="99">
        <v>141.69105764105899</v>
      </c>
      <c r="L416" s="99">
        <v>730.26419768482401</v>
      </c>
      <c r="M416" s="99">
        <v>13320.040235877001</v>
      </c>
      <c r="N416" s="99">
        <v>2594.75367301703</v>
      </c>
      <c r="O416" s="99">
        <v>0</v>
      </c>
      <c r="P416" s="99">
        <v>15428.815589666399</v>
      </c>
      <c r="Q416" s="99">
        <v>1795.30029650033</v>
      </c>
      <c r="R416" s="99">
        <v>0</v>
      </c>
      <c r="S416" s="99">
        <v>729.97038646042301</v>
      </c>
      <c r="T416" s="99">
        <v>0</v>
      </c>
      <c r="U416" s="99">
        <v>18868.578094959299</v>
      </c>
      <c r="V416" s="99">
        <v>1661638.48789978</v>
      </c>
      <c r="W416" s="99">
        <v>0</v>
      </c>
      <c r="X416" s="99">
        <v>356191.79235076898</v>
      </c>
      <c r="Y416" s="99">
        <v>236638.176912308</v>
      </c>
      <c r="Z416" s="99">
        <v>0</v>
      </c>
      <c r="AA416" s="99">
        <v>0</v>
      </c>
      <c r="AB416" s="99">
        <v>0</v>
      </c>
      <c r="AC416" s="99">
        <v>6045036.4588623</v>
      </c>
      <c r="AD416" s="99">
        <v>0</v>
      </c>
      <c r="AE416" s="99">
        <v>16775.6407005787</v>
      </c>
      <c r="AF416" s="99">
        <v>707345.78990173305</v>
      </c>
      <c r="AG416" s="99">
        <v>387272.042320251</v>
      </c>
      <c r="AH416" s="99">
        <v>0</v>
      </c>
      <c r="AI416" s="99">
        <v>718955.58630371105</v>
      </c>
      <c r="AJ416" s="99">
        <v>174633.10271072399</v>
      </c>
      <c r="AK416" s="99">
        <v>0</v>
      </c>
      <c r="AL416" s="99">
        <v>107741.634126663</v>
      </c>
      <c r="AM416" s="99">
        <v>0</v>
      </c>
      <c r="AN416" s="99">
        <v>6063907.2489623995</v>
      </c>
      <c r="AO416" s="99">
        <v>14716832.2147217</v>
      </c>
      <c r="AP416" s="99">
        <v>0</v>
      </c>
      <c r="AQ416" s="99">
        <v>2992069.2994995099</v>
      </c>
      <c r="AR416" s="99">
        <v>1970270.7225494401</v>
      </c>
      <c r="AS416" s="99">
        <v>0</v>
      </c>
      <c r="AT416" s="99">
        <v>0</v>
      </c>
      <c r="AU416" s="99">
        <v>0</v>
      </c>
      <c r="AV416" s="99">
        <v>18136149.912109401</v>
      </c>
      <c r="AW416" s="99">
        <v>0</v>
      </c>
      <c r="AX416" s="99">
        <v>180022.146417618</v>
      </c>
      <c r="AY416" s="99">
        <v>6367966.8993530301</v>
      </c>
      <c r="AZ416" s="99">
        <v>3169442.0302429199</v>
      </c>
      <c r="BA416" s="99">
        <v>0</v>
      </c>
      <c r="BB416" s="99">
        <v>6329008.8802490197</v>
      </c>
      <c r="BC416" s="99">
        <v>1487781.68544006</v>
      </c>
      <c r="BD416" s="99">
        <v>0</v>
      </c>
      <c r="BE416" s="99">
        <v>871874.51744079601</v>
      </c>
      <c r="BF416" s="99">
        <v>0</v>
      </c>
      <c r="BG416" s="99">
        <v>18184686.589355499</v>
      </c>
      <c r="BH416" s="99">
        <v>3415438.9403381301</v>
      </c>
      <c r="BI416" s="99">
        <v>0</v>
      </c>
      <c r="BJ416" s="99">
        <v>1234318.81159973</v>
      </c>
      <c r="BK416" s="99">
        <v>926058.84287261998</v>
      </c>
      <c r="BL416" s="99">
        <v>0</v>
      </c>
      <c r="BM416" s="99">
        <v>0</v>
      </c>
      <c r="BN416" s="99">
        <v>0</v>
      </c>
      <c r="BO416" s="99">
        <v>0</v>
      </c>
      <c r="BP416" s="99">
        <v>0</v>
      </c>
      <c r="BQ416" s="99">
        <v>0</v>
      </c>
      <c r="BR416" s="99">
        <v>2038745.5625305199</v>
      </c>
      <c r="BS416" s="99">
        <v>1190329.33055115</v>
      </c>
      <c r="BT416" s="99">
        <v>0</v>
      </c>
      <c r="BU416" s="99">
        <v>511331.5</v>
      </c>
      <c r="BV416" s="99">
        <v>937621.60792541504</v>
      </c>
      <c r="BW416" s="99">
        <v>0</v>
      </c>
      <c r="BX416" s="99">
        <v>72511.739929199204</v>
      </c>
      <c r="BY416" s="99">
        <v>0</v>
      </c>
      <c r="BZ416" s="99">
        <v>0</v>
      </c>
      <c r="CA416" s="99">
        <v>33950.6370372772</v>
      </c>
      <c r="CB416" s="99">
        <v>2021429.7000885</v>
      </c>
      <c r="CC416" s="99">
        <v>17648577.3205566</v>
      </c>
      <c r="CD416" s="99">
        <v>4654903.4141235398</v>
      </c>
      <c r="CE416" s="99">
        <v>727.39663749933197</v>
      </c>
      <c r="CF416" s="99">
        <v>105984.860647202</v>
      </c>
      <c r="CG416" s="99">
        <v>857184.67111206101</v>
      </c>
      <c r="CH416" s="99">
        <v>0</v>
      </c>
      <c r="CI416" s="99">
        <v>34686.757671356201</v>
      </c>
      <c r="CJ416" s="99">
        <v>2128235.6000366202</v>
      </c>
      <c r="CK416" s="99">
        <v>18539610.8664551</v>
      </c>
      <c r="CL416" s="99">
        <v>4727559.3867797898</v>
      </c>
      <c r="CM416" s="166">
        <v>53493.400825023702</v>
      </c>
      <c r="CN416" s="166">
        <v>8191975.5921630897</v>
      </c>
      <c r="CO416" s="166">
        <v>36809595.043457001</v>
      </c>
      <c r="CP416" s="99">
        <v>4727559.3867797898</v>
      </c>
      <c r="CQ416" s="99">
        <v>0</v>
      </c>
      <c r="CR416" s="99">
        <v>0</v>
      </c>
      <c r="CS416" s="99">
        <v>0</v>
      </c>
      <c r="CT416" s="99">
        <v>0</v>
      </c>
      <c r="CU416" s="98">
        <v>5264.0316767209997</v>
      </c>
      <c r="CV416" s="98">
        <v>19385.137323425999</v>
      </c>
      <c r="CW416" s="98">
        <v>2127414.560735702</v>
      </c>
      <c r="CX416" s="98">
        <v>18505761.99166866</v>
      </c>
    </row>
    <row r="417" spans="1:102" x14ac:dyDescent="0.2">
      <c r="A417" s="98" t="s">
        <v>57</v>
      </c>
      <c r="B417" s="100">
        <v>41426</v>
      </c>
      <c r="C417" s="99">
        <v>29076.120932579001</v>
      </c>
      <c r="D417" s="99">
        <v>0</v>
      </c>
      <c r="E417" s="99">
        <v>5039.7816723585101</v>
      </c>
      <c r="F417" s="99">
        <v>4029.0706192255002</v>
      </c>
      <c r="G417" s="99">
        <v>0</v>
      </c>
      <c r="H417" s="99">
        <v>0</v>
      </c>
      <c r="I417" s="99">
        <v>0</v>
      </c>
      <c r="J417" s="99">
        <v>18739.8302550316</v>
      </c>
      <c r="K417" s="99">
        <v>122.242762207985</v>
      </c>
      <c r="L417" s="99">
        <v>601.16101765632595</v>
      </c>
      <c r="M417" s="99">
        <v>13500.026658058199</v>
      </c>
      <c r="N417" s="99">
        <v>2533.5221796631799</v>
      </c>
      <c r="O417" s="99">
        <v>0</v>
      </c>
      <c r="P417" s="99">
        <v>15731.3622514009</v>
      </c>
      <c r="Q417" s="99">
        <v>1797.40853457153</v>
      </c>
      <c r="R417" s="99">
        <v>0</v>
      </c>
      <c r="S417" s="99">
        <v>728.73378462344397</v>
      </c>
      <c r="T417" s="99">
        <v>0</v>
      </c>
      <c r="U417" s="99">
        <v>18862.5365586281</v>
      </c>
      <c r="V417" s="99">
        <v>1656236.68692017</v>
      </c>
      <c r="W417" s="99">
        <v>0</v>
      </c>
      <c r="X417" s="99">
        <v>347851.06183242798</v>
      </c>
      <c r="Y417" s="99">
        <v>233452.69238471999</v>
      </c>
      <c r="Z417" s="99">
        <v>0</v>
      </c>
      <c r="AA417" s="99">
        <v>0</v>
      </c>
      <c r="AB417" s="99">
        <v>0</v>
      </c>
      <c r="AC417" s="99">
        <v>6009944.7064819299</v>
      </c>
      <c r="AD417" s="99">
        <v>0</v>
      </c>
      <c r="AE417" s="99">
        <v>13024.850306153299</v>
      </c>
      <c r="AF417" s="99">
        <v>698969.69331359898</v>
      </c>
      <c r="AG417" s="99">
        <v>376822.64955520601</v>
      </c>
      <c r="AH417" s="99">
        <v>0</v>
      </c>
      <c r="AI417" s="99">
        <v>728047.31186676002</v>
      </c>
      <c r="AJ417" s="99">
        <v>177802.14554023699</v>
      </c>
      <c r="AK417" s="99">
        <v>0</v>
      </c>
      <c r="AL417" s="99">
        <v>104702.04110336299</v>
      </c>
      <c r="AM417" s="99">
        <v>0</v>
      </c>
      <c r="AN417" s="99">
        <v>6013694.7758178702</v>
      </c>
      <c r="AO417" s="99">
        <v>14715134.748535199</v>
      </c>
      <c r="AP417" s="99">
        <v>0</v>
      </c>
      <c r="AQ417" s="99">
        <v>2902837.7960815402</v>
      </c>
      <c r="AR417" s="99">
        <v>1936169.1048584001</v>
      </c>
      <c r="AS417" s="99">
        <v>0</v>
      </c>
      <c r="AT417" s="99">
        <v>0</v>
      </c>
      <c r="AU417" s="99">
        <v>0</v>
      </c>
      <c r="AV417" s="99">
        <v>18105001.020019501</v>
      </c>
      <c r="AW417" s="99">
        <v>0</v>
      </c>
      <c r="AX417" s="99">
        <v>141275.92196464501</v>
      </c>
      <c r="AY417" s="99">
        <v>6337812.4816284198</v>
      </c>
      <c r="AZ417" s="99">
        <v>3082516.7088928199</v>
      </c>
      <c r="BA417" s="99">
        <v>0</v>
      </c>
      <c r="BB417" s="99">
        <v>6443926.2675781297</v>
      </c>
      <c r="BC417" s="99">
        <v>1511199.55630493</v>
      </c>
      <c r="BD417" s="99">
        <v>0</v>
      </c>
      <c r="BE417" s="99">
        <v>848392.09185791004</v>
      </c>
      <c r="BF417" s="99">
        <v>0</v>
      </c>
      <c r="BG417" s="99">
        <v>18118144.090332001</v>
      </c>
      <c r="BH417" s="99">
        <v>3444615.0445251502</v>
      </c>
      <c r="BI417" s="99">
        <v>0</v>
      </c>
      <c r="BJ417" s="99">
        <v>1213994.9896545401</v>
      </c>
      <c r="BK417" s="99">
        <v>911627.13732910203</v>
      </c>
      <c r="BL417" s="99">
        <v>0</v>
      </c>
      <c r="BM417" s="99">
        <v>0</v>
      </c>
      <c r="BN417" s="99">
        <v>0</v>
      </c>
      <c r="BO417" s="99">
        <v>0</v>
      </c>
      <c r="BP417" s="99">
        <v>0</v>
      </c>
      <c r="BQ417" s="99">
        <v>0</v>
      </c>
      <c r="BR417" s="99">
        <v>2047581.4649352999</v>
      </c>
      <c r="BS417" s="99">
        <v>1171446.9906616199</v>
      </c>
      <c r="BT417" s="99">
        <v>0</v>
      </c>
      <c r="BU417" s="99">
        <v>525883.31999969506</v>
      </c>
      <c r="BV417" s="99">
        <v>935920.17996978795</v>
      </c>
      <c r="BW417" s="99">
        <v>0</v>
      </c>
      <c r="BX417" s="99">
        <v>71898.379934310899</v>
      </c>
      <c r="BY417" s="99">
        <v>0</v>
      </c>
      <c r="BZ417" s="99">
        <v>0</v>
      </c>
      <c r="CA417" s="99">
        <v>34114.746415615104</v>
      </c>
      <c r="CB417" s="99">
        <v>2000598.19073486</v>
      </c>
      <c r="CC417" s="99">
        <v>17645095.903076202</v>
      </c>
      <c r="CD417" s="99">
        <v>4664664.24572754</v>
      </c>
      <c r="CE417" s="99">
        <v>725.14359352737699</v>
      </c>
      <c r="CF417" s="99">
        <v>104866.427249908</v>
      </c>
      <c r="CG417" s="99">
        <v>849234.20716857899</v>
      </c>
      <c r="CH417" s="99">
        <v>0</v>
      </c>
      <c r="CI417" s="99">
        <v>34843.265814781204</v>
      </c>
      <c r="CJ417" s="99">
        <v>2104478.6986389202</v>
      </c>
      <c r="CK417" s="99">
        <v>18476364.841064502</v>
      </c>
      <c r="CL417" s="99">
        <v>4733109.89245605</v>
      </c>
      <c r="CM417" s="166">
        <v>53635.897927284197</v>
      </c>
      <c r="CN417" s="166">
        <v>8139596.4075927697</v>
      </c>
      <c r="CO417" s="166">
        <v>36592647.0068359</v>
      </c>
      <c r="CP417" s="99">
        <v>4733109.89245605</v>
      </c>
      <c r="CQ417" s="99">
        <v>0</v>
      </c>
      <c r="CR417" s="99">
        <v>0</v>
      </c>
      <c r="CS417" s="99">
        <v>0</v>
      </c>
      <c r="CT417" s="99">
        <v>0</v>
      </c>
      <c r="CU417" s="98">
        <v>5167.1202450139999</v>
      </c>
      <c r="CV417" s="98">
        <v>19383.151153049999</v>
      </c>
      <c r="CW417" s="98">
        <v>2105464.617984768</v>
      </c>
      <c r="CX417" s="98">
        <v>18494330.110244781</v>
      </c>
    </row>
    <row r="418" spans="1:102" x14ac:dyDescent="0.2">
      <c r="A418" s="98" t="s">
        <v>57</v>
      </c>
      <c r="B418" s="100">
        <v>41518</v>
      </c>
      <c r="C418" s="99">
        <v>29046.2761950493</v>
      </c>
      <c r="D418" s="99">
        <v>0</v>
      </c>
      <c r="E418" s="99">
        <v>5008.6536073684701</v>
      </c>
      <c r="F418" s="99">
        <v>4065.7289863824799</v>
      </c>
      <c r="G418" s="99">
        <v>0</v>
      </c>
      <c r="H418" s="99">
        <v>0</v>
      </c>
      <c r="I418" s="99">
        <v>0</v>
      </c>
      <c r="J418" s="99">
        <v>18750.3099927902</v>
      </c>
      <c r="K418" s="99">
        <v>118.461492246017</v>
      </c>
      <c r="L418" s="99">
        <v>78.926308817230193</v>
      </c>
      <c r="M418" s="99">
        <v>13538.207315444901</v>
      </c>
      <c r="N418" s="99">
        <v>2474.7390516400301</v>
      </c>
      <c r="O418" s="99">
        <v>0</v>
      </c>
      <c r="P418" s="99">
        <v>16268.0447692871</v>
      </c>
      <c r="Q418" s="99">
        <v>1773.5058376193001</v>
      </c>
      <c r="R418" s="99">
        <v>0</v>
      </c>
      <c r="S418" s="99">
        <v>739.31179416924704</v>
      </c>
      <c r="T418" s="99">
        <v>0</v>
      </c>
      <c r="U418" s="99">
        <v>18871.572268486001</v>
      </c>
      <c r="V418" s="99">
        <v>1656010.8874206501</v>
      </c>
      <c r="W418" s="99">
        <v>0</v>
      </c>
      <c r="X418" s="99">
        <v>335883.222419739</v>
      </c>
      <c r="Y418" s="99">
        <v>224211.34281730701</v>
      </c>
      <c r="Z418" s="99">
        <v>0</v>
      </c>
      <c r="AA418" s="99">
        <v>0</v>
      </c>
      <c r="AB418" s="99">
        <v>0</v>
      </c>
      <c r="AC418" s="99">
        <v>6033721.2609252902</v>
      </c>
      <c r="AD418" s="99">
        <v>0</v>
      </c>
      <c r="AE418" s="99">
        <v>8775.3650432825107</v>
      </c>
      <c r="AF418" s="99">
        <v>708004.57250976597</v>
      </c>
      <c r="AG418" s="99">
        <v>360098.90527725202</v>
      </c>
      <c r="AH418" s="99">
        <v>0</v>
      </c>
      <c r="AI418" s="99">
        <v>740273.79337310803</v>
      </c>
      <c r="AJ418" s="99">
        <v>179823.368499756</v>
      </c>
      <c r="AK418" s="99">
        <v>0</v>
      </c>
      <c r="AL418" s="99">
        <v>104133.764315605</v>
      </c>
      <c r="AM418" s="99">
        <v>0</v>
      </c>
      <c r="AN418" s="99">
        <v>6038681.74328613</v>
      </c>
      <c r="AO418" s="99">
        <v>14683569.0317383</v>
      </c>
      <c r="AP418" s="99">
        <v>0</v>
      </c>
      <c r="AQ418" s="99">
        <v>2835411.2683410598</v>
      </c>
      <c r="AR418" s="99">
        <v>1885708.4721679699</v>
      </c>
      <c r="AS418" s="99">
        <v>0</v>
      </c>
      <c r="AT418" s="99">
        <v>0</v>
      </c>
      <c r="AU418" s="99">
        <v>0</v>
      </c>
      <c r="AV418" s="99">
        <v>18127583.6174316</v>
      </c>
      <c r="AW418" s="99">
        <v>0</v>
      </c>
      <c r="AX418" s="99">
        <v>74171.775368690505</v>
      </c>
      <c r="AY418" s="99">
        <v>6456929.6486816397</v>
      </c>
      <c r="AZ418" s="99">
        <v>2970993.97442627</v>
      </c>
      <c r="BA418" s="99">
        <v>0</v>
      </c>
      <c r="BB418" s="99">
        <v>6625640.6687622098</v>
      </c>
      <c r="BC418" s="99">
        <v>1542880.41413879</v>
      </c>
      <c r="BD418" s="99">
        <v>0</v>
      </c>
      <c r="BE418" s="99">
        <v>843371.97751617397</v>
      </c>
      <c r="BF418" s="99">
        <v>0</v>
      </c>
      <c r="BG418" s="99">
        <v>18158456.517089799</v>
      </c>
      <c r="BH418" s="99">
        <v>3467220.25109863</v>
      </c>
      <c r="BI418" s="99">
        <v>0</v>
      </c>
      <c r="BJ418" s="99">
        <v>1194292.7014465299</v>
      </c>
      <c r="BK418" s="99">
        <v>892922.28216552699</v>
      </c>
      <c r="BL418" s="99">
        <v>0</v>
      </c>
      <c r="BM418" s="99">
        <v>0</v>
      </c>
      <c r="BN418" s="99">
        <v>0</v>
      </c>
      <c r="BO418" s="99">
        <v>0</v>
      </c>
      <c r="BP418" s="99">
        <v>0</v>
      </c>
      <c r="BQ418" s="99">
        <v>0</v>
      </c>
      <c r="BR418" s="99">
        <v>2091025.0052032501</v>
      </c>
      <c r="BS418" s="99">
        <v>1132755.5539245601</v>
      </c>
      <c r="BT418" s="99">
        <v>0</v>
      </c>
      <c r="BU418" s="99">
        <v>446608.37999725301</v>
      </c>
      <c r="BV418" s="99">
        <v>938267.93342590297</v>
      </c>
      <c r="BW418" s="99">
        <v>0</v>
      </c>
      <c r="BX418" s="99">
        <v>63022.389948844902</v>
      </c>
      <c r="BY418" s="99">
        <v>0</v>
      </c>
      <c r="BZ418" s="99">
        <v>0</v>
      </c>
      <c r="CA418" s="99">
        <v>34060.279161453203</v>
      </c>
      <c r="CB418" s="99">
        <v>1990395.73423767</v>
      </c>
      <c r="CC418" s="99">
        <v>17509600.395507801</v>
      </c>
      <c r="CD418" s="99">
        <v>4651073.1706542997</v>
      </c>
      <c r="CE418" s="99">
        <v>742.72978713363398</v>
      </c>
      <c r="CF418" s="99">
        <v>105034.100393295</v>
      </c>
      <c r="CG418" s="99">
        <v>850805.44601440395</v>
      </c>
      <c r="CH418" s="99">
        <v>0</v>
      </c>
      <c r="CI418" s="99">
        <v>34804.928729057297</v>
      </c>
      <c r="CJ418" s="99">
        <v>2096127.0394592299</v>
      </c>
      <c r="CK418" s="99">
        <v>18361138.949218798</v>
      </c>
      <c r="CL418" s="99">
        <v>4719554.0332031297</v>
      </c>
      <c r="CM418" s="166">
        <v>53579.7519507408</v>
      </c>
      <c r="CN418" s="166">
        <v>8113155.9469604502</v>
      </c>
      <c r="CO418" s="166">
        <v>36512516.175292999</v>
      </c>
      <c r="CP418" s="99">
        <v>4719554.0332031297</v>
      </c>
      <c r="CQ418" s="99">
        <v>0</v>
      </c>
      <c r="CR418" s="99">
        <v>0</v>
      </c>
      <c r="CS418" s="99">
        <v>0</v>
      </c>
      <c r="CT418" s="99">
        <v>0</v>
      </c>
      <c r="CU418" s="98">
        <v>5128.2531283349999</v>
      </c>
      <c r="CV418" s="98">
        <v>19413.910818003998</v>
      </c>
      <c r="CW418" s="98">
        <v>2095429.834630965</v>
      </c>
      <c r="CX418" s="98">
        <v>18360405.841522206</v>
      </c>
    </row>
    <row r="419" spans="1:102" x14ac:dyDescent="0.2">
      <c r="A419" s="98" t="s">
        <v>57</v>
      </c>
      <c r="B419" s="100">
        <v>41609</v>
      </c>
      <c r="C419" s="99">
        <v>28907.6097545624</v>
      </c>
      <c r="D419" s="99">
        <v>0</v>
      </c>
      <c r="E419" s="99">
        <v>4775.0361285805702</v>
      </c>
      <c r="F419" s="99">
        <v>3819.2088277041898</v>
      </c>
      <c r="G419" s="99">
        <v>0</v>
      </c>
      <c r="H419" s="99">
        <v>0</v>
      </c>
      <c r="I419" s="99">
        <v>0</v>
      </c>
      <c r="J419" s="99">
        <v>18843.591732501998</v>
      </c>
      <c r="K419" s="99">
        <v>114.912238937803</v>
      </c>
      <c r="L419" s="99">
        <v>52.966939353849703</v>
      </c>
      <c r="M419" s="99">
        <v>13527.4428805113</v>
      </c>
      <c r="N419" s="99">
        <v>2448.92081907392</v>
      </c>
      <c r="O419" s="99">
        <v>0</v>
      </c>
      <c r="P419" s="99">
        <v>15954.0418839455</v>
      </c>
      <c r="Q419" s="99">
        <v>1745.9203524142499</v>
      </c>
      <c r="R419" s="99">
        <v>0</v>
      </c>
      <c r="S419" s="99">
        <v>735.20701310038601</v>
      </c>
      <c r="T419" s="99">
        <v>0</v>
      </c>
      <c r="U419" s="99">
        <v>18958.0135221481</v>
      </c>
      <c r="V419" s="99">
        <v>1613413.36474609</v>
      </c>
      <c r="W419" s="99">
        <v>0</v>
      </c>
      <c r="X419" s="99">
        <v>322965.57973480201</v>
      </c>
      <c r="Y419" s="99">
        <v>215866.85194587699</v>
      </c>
      <c r="Z419" s="99">
        <v>0</v>
      </c>
      <c r="AA419" s="99">
        <v>0</v>
      </c>
      <c r="AB419" s="99">
        <v>0</v>
      </c>
      <c r="AC419" s="99">
        <v>5963370.5775146503</v>
      </c>
      <c r="AD419" s="99">
        <v>0</v>
      </c>
      <c r="AE419" s="99">
        <v>6043.2302603125599</v>
      </c>
      <c r="AF419" s="99">
        <v>695829.98101043701</v>
      </c>
      <c r="AG419" s="99">
        <v>347090.78921508801</v>
      </c>
      <c r="AH419" s="99">
        <v>0</v>
      </c>
      <c r="AI419" s="99">
        <v>711731.65489196801</v>
      </c>
      <c r="AJ419" s="99">
        <v>174505.200454712</v>
      </c>
      <c r="AK419" s="99">
        <v>0</v>
      </c>
      <c r="AL419" s="99">
        <v>102831.74184703801</v>
      </c>
      <c r="AM419" s="99">
        <v>0</v>
      </c>
      <c r="AN419" s="99">
        <v>5976913.3002319299</v>
      </c>
      <c r="AO419" s="99">
        <v>14512411.186035199</v>
      </c>
      <c r="AP419" s="99">
        <v>0</v>
      </c>
      <c r="AQ419" s="99">
        <v>2695053.4651184101</v>
      </c>
      <c r="AR419" s="99">
        <v>1789393.7283020001</v>
      </c>
      <c r="AS419" s="99">
        <v>0</v>
      </c>
      <c r="AT419" s="99">
        <v>0</v>
      </c>
      <c r="AU419" s="99">
        <v>0</v>
      </c>
      <c r="AV419" s="99">
        <v>18091933.3974609</v>
      </c>
      <c r="AW419" s="99">
        <v>0</v>
      </c>
      <c r="AX419" s="99">
        <v>50187.700746059403</v>
      </c>
      <c r="AY419" s="99">
        <v>6372220.4565429697</v>
      </c>
      <c r="AZ419" s="99">
        <v>2882135.12921143</v>
      </c>
      <c r="BA419" s="99">
        <v>0</v>
      </c>
      <c r="BB419" s="99">
        <v>6343250.67895508</v>
      </c>
      <c r="BC419" s="99">
        <v>1482975.0737609901</v>
      </c>
      <c r="BD419" s="99">
        <v>0</v>
      </c>
      <c r="BE419" s="99">
        <v>835131.958099365</v>
      </c>
      <c r="BF419" s="99">
        <v>0</v>
      </c>
      <c r="BG419" s="99">
        <v>18130857.728515599</v>
      </c>
      <c r="BH419" s="99">
        <v>3412629.3595275902</v>
      </c>
      <c r="BI419" s="99">
        <v>0</v>
      </c>
      <c r="BJ419" s="99">
        <v>1168093.91766357</v>
      </c>
      <c r="BK419" s="99">
        <v>871995.035629272</v>
      </c>
      <c r="BL419" s="99">
        <v>0</v>
      </c>
      <c r="BM419" s="99">
        <v>0</v>
      </c>
      <c r="BN419" s="99">
        <v>0</v>
      </c>
      <c r="BO419" s="99">
        <v>0</v>
      </c>
      <c r="BP419" s="99">
        <v>0</v>
      </c>
      <c r="BQ419" s="99">
        <v>0</v>
      </c>
      <c r="BR419" s="99">
        <v>2065090.7202606199</v>
      </c>
      <c r="BS419" s="99">
        <v>1097366.0301818801</v>
      </c>
      <c r="BT419" s="99">
        <v>0</v>
      </c>
      <c r="BU419" s="99">
        <v>504666.489997864</v>
      </c>
      <c r="BV419" s="99">
        <v>918522.45411682106</v>
      </c>
      <c r="BW419" s="99">
        <v>0</v>
      </c>
      <c r="BX419" s="99">
        <v>69708.039944648699</v>
      </c>
      <c r="BY419" s="99">
        <v>0</v>
      </c>
      <c r="BZ419" s="99">
        <v>0</v>
      </c>
      <c r="CA419" s="99">
        <v>33700.555264472998</v>
      </c>
      <c r="CB419" s="99">
        <v>1935200.8852233901</v>
      </c>
      <c r="CC419" s="99">
        <v>17171496.551025402</v>
      </c>
      <c r="CD419" s="99">
        <v>4578731.3298339797</v>
      </c>
      <c r="CE419" s="99">
        <v>750.14795952290297</v>
      </c>
      <c r="CF419" s="99">
        <v>105258.70767688801</v>
      </c>
      <c r="CG419" s="99">
        <v>856295.69058227504</v>
      </c>
      <c r="CH419" s="99">
        <v>0</v>
      </c>
      <c r="CI419" s="99">
        <v>34440.114044189497</v>
      </c>
      <c r="CJ419" s="99">
        <v>2040065.2401733401</v>
      </c>
      <c r="CK419" s="99">
        <v>18010540.2504883</v>
      </c>
      <c r="CL419" s="99">
        <v>4650464.47766113</v>
      </c>
      <c r="CM419" s="166">
        <v>53302.677796363801</v>
      </c>
      <c r="CN419" s="166">
        <v>8006494.65942383</v>
      </c>
      <c r="CO419" s="166">
        <v>36094423.036132798</v>
      </c>
      <c r="CP419" s="99">
        <v>4650464.47766113</v>
      </c>
      <c r="CQ419" s="99">
        <v>0</v>
      </c>
      <c r="CR419" s="99">
        <v>0</v>
      </c>
      <c r="CS419" s="99">
        <v>0</v>
      </c>
      <c r="CT419" s="99">
        <v>0</v>
      </c>
      <c r="CU419" s="98">
        <v>4885.4767731470001</v>
      </c>
      <c r="CV419" s="98">
        <v>19497.098381857999</v>
      </c>
      <c r="CW419" s="98">
        <v>2040459.592900278</v>
      </c>
      <c r="CX419" s="98">
        <v>18027792.241607677</v>
      </c>
    </row>
    <row r="420" spans="1:102" x14ac:dyDescent="0.2">
      <c r="A420" s="98" t="s">
        <v>57</v>
      </c>
      <c r="B420" s="100">
        <v>41699</v>
      </c>
      <c r="C420" s="99">
        <v>28935.618798971202</v>
      </c>
      <c r="D420" s="99">
        <v>0</v>
      </c>
      <c r="E420" s="99">
        <v>4677.85673666</v>
      </c>
      <c r="F420" s="99">
        <v>3754.8162645399598</v>
      </c>
      <c r="G420" s="99">
        <v>0</v>
      </c>
      <c r="H420" s="99">
        <v>0</v>
      </c>
      <c r="I420" s="99">
        <v>0</v>
      </c>
      <c r="J420" s="99">
        <v>18792.514407634699</v>
      </c>
      <c r="K420" s="99">
        <v>86.959272577427299</v>
      </c>
      <c r="L420" s="99">
        <v>43.820353792514702</v>
      </c>
      <c r="M420" s="99">
        <v>13501.9350206852</v>
      </c>
      <c r="N420" s="99">
        <v>2411.46829229593</v>
      </c>
      <c r="O420" s="99">
        <v>0</v>
      </c>
      <c r="P420" s="99">
        <v>15852.0129845142</v>
      </c>
      <c r="Q420" s="99">
        <v>1727.7448688596501</v>
      </c>
      <c r="R420" s="99">
        <v>0</v>
      </c>
      <c r="S420" s="99">
        <v>751.43814880400896</v>
      </c>
      <c r="T420" s="99">
        <v>0</v>
      </c>
      <c r="U420" s="99">
        <v>18873.9009168148</v>
      </c>
      <c r="V420" s="99">
        <v>1612181.4426422101</v>
      </c>
      <c r="W420" s="99">
        <v>0</v>
      </c>
      <c r="X420" s="99">
        <v>311287.893959045</v>
      </c>
      <c r="Y420" s="99">
        <v>205272.09874534601</v>
      </c>
      <c r="Z420" s="99">
        <v>0</v>
      </c>
      <c r="AA420" s="99">
        <v>0</v>
      </c>
      <c r="AB420" s="99">
        <v>0</v>
      </c>
      <c r="AC420" s="99">
        <v>5892859.7816772498</v>
      </c>
      <c r="AD420" s="99">
        <v>0</v>
      </c>
      <c r="AE420" s="99">
        <v>5669.1081203222302</v>
      </c>
      <c r="AF420" s="99">
        <v>687821.25796508801</v>
      </c>
      <c r="AG420" s="99">
        <v>338666.30284118699</v>
      </c>
      <c r="AH420" s="99">
        <v>0</v>
      </c>
      <c r="AI420" s="99">
        <v>708039.35472869896</v>
      </c>
      <c r="AJ420" s="99">
        <v>170640.939516068</v>
      </c>
      <c r="AK420" s="99">
        <v>0</v>
      </c>
      <c r="AL420" s="99">
        <v>104077.52636528001</v>
      </c>
      <c r="AM420" s="99">
        <v>0</v>
      </c>
      <c r="AN420" s="99">
        <v>5895585.7385864304</v>
      </c>
      <c r="AO420" s="99">
        <v>14485608.348510699</v>
      </c>
      <c r="AP420" s="99">
        <v>0</v>
      </c>
      <c r="AQ420" s="99">
        <v>2607903.3700256301</v>
      </c>
      <c r="AR420" s="99">
        <v>1701826.2731780999</v>
      </c>
      <c r="AS420" s="99">
        <v>0</v>
      </c>
      <c r="AT420" s="99">
        <v>0</v>
      </c>
      <c r="AU420" s="99">
        <v>0</v>
      </c>
      <c r="AV420" s="99">
        <v>18005699.871093798</v>
      </c>
      <c r="AW420" s="99">
        <v>0</v>
      </c>
      <c r="AX420" s="99">
        <v>40738.856658458702</v>
      </c>
      <c r="AY420" s="99">
        <v>6328530.1572265597</v>
      </c>
      <c r="AZ420" s="99">
        <v>2811692.56280518</v>
      </c>
      <c r="BA420" s="99">
        <v>0</v>
      </c>
      <c r="BB420" s="99">
        <v>6344403.9075317401</v>
      </c>
      <c r="BC420" s="99">
        <v>1469089.59965515</v>
      </c>
      <c r="BD420" s="99">
        <v>0</v>
      </c>
      <c r="BE420" s="99">
        <v>852107.54253387498</v>
      </c>
      <c r="BF420" s="99">
        <v>0</v>
      </c>
      <c r="BG420" s="99">
        <v>18005557.3601074</v>
      </c>
      <c r="BH420" s="99">
        <v>3388814.67474365</v>
      </c>
      <c r="BI420" s="99">
        <v>0</v>
      </c>
      <c r="BJ420" s="99">
        <v>1131293.7349090599</v>
      </c>
      <c r="BK420" s="99">
        <v>842876.72189331101</v>
      </c>
      <c r="BL420" s="99">
        <v>0</v>
      </c>
      <c r="BM420" s="99">
        <v>0</v>
      </c>
      <c r="BN420" s="99">
        <v>0</v>
      </c>
      <c r="BO420" s="99">
        <v>0</v>
      </c>
      <c r="BP420" s="99">
        <v>0</v>
      </c>
      <c r="BQ420" s="99">
        <v>0</v>
      </c>
      <c r="BR420" s="99">
        <v>2045178.2919006301</v>
      </c>
      <c r="BS420" s="99">
        <v>1063295.4348754899</v>
      </c>
      <c r="BT420" s="99">
        <v>0</v>
      </c>
      <c r="BU420" s="99">
        <v>502987.92999649001</v>
      </c>
      <c r="BV420" s="99">
        <v>921383.01007842994</v>
      </c>
      <c r="BW420" s="99">
        <v>0</v>
      </c>
      <c r="BX420" s="99">
        <v>71337.319944381699</v>
      </c>
      <c r="BY420" s="99">
        <v>0</v>
      </c>
      <c r="BZ420" s="99">
        <v>0</v>
      </c>
      <c r="CA420" s="99">
        <v>33586.362249851198</v>
      </c>
      <c r="CB420" s="99">
        <v>1922851.75392151</v>
      </c>
      <c r="CC420" s="99">
        <v>17102287.870849598</v>
      </c>
      <c r="CD420" s="99">
        <v>4527160.2467040997</v>
      </c>
      <c r="CE420" s="99">
        <v>755.09277077764295</v>
      </c>
      <c r="CF420" s="99">
        <v>104178.212414742</v>
      </c>
      <c r="CG420" s="99">
        <v>854322.18417358398</v>
      </c>
      <c r="CH420" s="99">
        <v>0</v>
      </c>
      <c r="CI420" s="99">
        <v>34346.362039089203</v>
      </c>
      <c r="CJ420" s="99">
        <v>2026415.2731018099</v>
      </c>
      <c r="CK420" s="99">
        <v>17976623.5861816</v>
      </c>
      <c r="CL420" s="99">
        <v>4598553.9846801804</v>
      </c>
      <c r="CM420" s="166">
        <v>53134.290283679999</v>
      </c>
      <c r="CN420" s="166">
        <v>7939963.6431884803</v>
      </c>
      <c r="CO420" s="166">
        <v>35986458.367675804</v>
      </c>
      <c r="CP420" s="99">
        <v>4598553.9846801804</v>
      </c>
      <c r="CQ420" s="99">
        <v>0</v>
      </c>
      <c r="CR420" s="99">
        <v>0</v>
      </c>
      <c r="CS420" s="99">
        <v>0</v>
      </c>
      <c r="CT420" s="99">
        <v>0</v>
      </c>
      <c r="CU420" s="98">
        <v>4761.7594753989997</v>
      </c>
      <c r="CV420" s="98">
        <v>19460.864002974999</v>
      </c>
      <c r="CW420" s="98">
        <v>2027029.9663362519</v>
      </c>
      <c r="CX420" s="98">
        <v>17956610.055023182</v>
      </c>
    </row>
    <row r="421" spans="1:102" x14ac:dyDescent="0.2">
      <c r="A421" s="98" t="s">
        <v>57</v>
      </c>
      <c r="B421" s="100">
        <v>41791</v>
      </c>
      <c r="C421" s="99">
        <v>28751.6880226135</v>
      </c>
      <c r="D421" s="99">
        <v>0</v>
      </c>
      <c r="E421" s="99">
        <v>4588.7590523958197</v>
      </c>
      <c r="F421" s="99">
        <v>3694.52553901076</v>
      </c>
      <c r="G421" s="99">
        <v>0</v>
      </c>
      <c r="H421" s="99">
        <v>0</v>
      </c>
      <c r="I421" s="99">
        <v>0</v>
      </c>
      <c r="J421" s="99">
        <v>18749.848803281799</v>
      </c>
      <c r="K421" s="99">
        <v>56.603287788573702</v>
      </c>
      <c r="L421" s="99">
        <v>114.953047314659</v>
      </c>
      <c r="M421" s="99">
        <v>13391.485028982201</v>
      </c>
      <c r="N421" s="99">
        <v>2386.74802532792</v>
      </c>
      <c r="O421" s="99">
        <v>0</v>
      </c>
      <c r="P421" s="99">
        <v>15757.4100241661</v>
      </c>
      <c r="Q421" s="99">
        <v>1709.0927207619</v>
      </c>
      <c r="R421" s="99">
        <v>0</v>
      </c>
      <c r="S421" s="99">
        <v>751.16853429377102</v>
      </c>
      <c r="T421" s="99">
        <v>0</v>
      </c>
      <c r="U421" s="99">
        <v>18806.516959905599</v>
      </c>
      <c r="V421" s="99">
        <v>1601115.85908508</v>
      </c>
      <c r="W421" s="99">
        <v>0</v>
      </c>
      <c r="X421" s="99">
        <v>301553.205181122</v>
      </c>
      <c r="Y421" s="99">
        <v>199334.22969245899</v>
      </c>
      <c r="Z421" s="99">
        <v>0</v>
      </c>
      <c r="AA421" s="99">
        <v>0</v>
      </c>
      <c r="AB421" s="99">
        <v>0</v>
      </c>
      <c r="AC421" s="99">
        <v>5881697.17504883</v>
      </c>
      <c r="AD421" s="99">
        <v>0</v>
      </c>
      <c r="AE421" s="99">
        <v>9662.4760341644305</v>
      </c>
      <c r="AF421" s="99">
        <v>688213.08852386498</v>
      </c>
      <c r="AG421" s="99">
        <v>332380.19733810402</v>
      </c>
      <c r="AH421" s="99">
        <v>0</v>
      </c>
      <c r="AI421" s="99">
        <v>697546.19201660203</v>
      </c>
      <c r="AJ421" s="99">
        <v>168990.76137352001</v>
      </c>
      <c r="AK421" s="99">
        <v>0</v>
      </c>
      <c r="AL421" s="99">
        <v>101685.874771118</v>
      </c>
      <c r="AM421" s="99">
        <v>0</v>
      </c>
      <c r="AN421" s="99">
        <v>5893027.4014892597</v>
      </c>
      <c r="AO421" s="99">
        <v>14444782.080688501</v>
      </c>
      <c r="AP421" s="99">
        <v>0</v>
      </c>
      <c r="AQ421" s="99">
        <v>2521192.2148742699</v>
      </c>
      <c r="AR421" s="99">
        <v>1655289.7817688</v>
      </c>
      <c r="AS421" s="99">
        <v>0</v>
      </c>
      <c r="AT421" s="99">
        <v>0</v>
      </c>
      <c r="AU421" s="99">
        <v>0</v>
      </c>
      <c r="AV421" s="99">
        <v>18027531.040527299</v>
      </c>
      <c r="AW421" s="99">
        <v>0</v>
      </c>
      <c r="AX421" s="99">
        <v>70726.143331527695</v>
      </c>
      <c r="AY421" s="99">
        <v>6363852.1048584003</v>
      </c>
      <c r="AZ421" s="99">
        <v>2763106.5314636198</v>
      </c>
      <c r="BA421" s="99">
        <v>0</v>
      </c>
      <c r="BB421" s="99">
        <v>6261586.55114746</v>
      </c>
      <c r="BC421" s="99">
        <v>1449906.54937744</v>
      </c>
      <c r="BD421" s="99">
        <v>0</v>
      </c>
      <c r="BE421" s="99">
        <v>831597.86186218297</v>
      </c>
      <c r="BF421" s="99">
        <v>0</v>
      </c>
      <c r="BG421" s="99">
        <v>18064535.255371101</v>
      </c>
      <c r="BH421" s="99">
        <v>3373956.2218933101</v>
      </c>
      <c r="BI421" s="99">
        <v>0</v>
      </c>
      <c r="BJ421" s="99">
        <v>1095192.0587768599</v>
      </c>
      <c r="BK421" s="99">
        <v>813637.57080078102</v>
      </c>
      <c r="BL421" s="99">
        <v>0</v>
      </c>
      <c r="BM421" s="99">
        <v>0</v>
      </c>
      <c r="BN421" s="99">
        <v>0</v>
      </c>
      <c r="BO421" s="99">
        <v>0</v>
      </c>
      <c r="BP421" s="99">
        <v>0</v>
      </c>
      <c r="BQ421" s="99">
        <v>0</v>
      </c>
      <c r="BR421" s="99">
        <v>2051749.77445984</v>
      </c>
      <c r="BS421" s="99">
        <v>1055816.7776031501</v>
      </c>
      <c r="BT421" s="99">
        <v>0</v>
      </c>
      <c r="BU421" s="99">
        <v>503335.83999633801</v>
      </c>
      <c r="BV421" s="99">
        <v>909032.05544280994</v>
      </c>
      <c r="BW421" s="99">
        <v>0</v>
      </c>
      <c r="BX421" s="99">
        <v>70395.329944610596</v>
      </c>
      <c r="BY421" s="99">
        <v>0</v>
      </c>
      <c r="BZ421" s="99">
        <v>0</v>
      </c>
      <c r="CA421" s="99">
        <v>33349.250704765298</v>
      </c>
      <c r="CB421" s="99">
        <v>1901301.4056854199</v>
      </c>
      <c r="CC421" s="99">
        <v>16919739.065185498</v>
      </c>
      <c r="CD421" s="99">
        <v>4472729.5462036096</v>
      </c>
      <c r="CE421" s="99">
        <v>755.19021394848801</v>
      </c>
      <c r="CF421" s="99">
        <v>102763.427827835</v>
      </c>
      <c r="CG421" s="99">
        <v>840768.24737548805</v>
      </c>
      <c r="CH421" s="99">
        <v>0</v>
      </c>
      <c r="CI421" s="99">
        <v>34106.268944263502</v>
      </c>
      <c r="CJ421" s="99">
        <v>2006295.5473480199</v>
      </c>
      <c r="CK421" s="99">
        <v>17778338.831787098</v>
      </c>
      <c r="CL421" s="99">
        <v>4540692.9213256799</v>
      </c>
      <c r="CM421" s="166">
        <v>52833.441692352302</v>
      </c>
      <c r="CN421" s="166">
        <v>7874357.4369506799</v>
      </c>
      <c r="CO421" s="166">
        <v>35814058.120117202</v>
      </c>
      <c r="CP421" s="99">
        <v>4540692.9213256799</v>
      </c>
      <c r="CQ421" s="99">
        <v>0</v>
      </c>
      <c r="CR421" s="99">
        <v>0</v>
      </c>
      <c r="CS421" s="99">
        <v>0</v>
      </c>
      <c r="CT421" s="99">
        <v>0</v>
      </c>
      <c r="CU421" s="98">
        <v>4648.4778570540002</v>
      </c>
      <c r="CV421" s="98">
        <v>19423.099823818</v>
      </c>
      <c r="CW421" s="98">
        <v>2004064.833513255</v>
      </c>
      <c r="CX421" s="98">
        <v>17760507.312560987</v>
      </c>
    </row>
    <row r="422" spans="1:102" x14ac:dyDescent="0.2">
      <c r="A422" s="98" t="s">
        <v>57</v>
      </c>
      <c r="B422" s="100">
        <v>41883</v>
      </c>
      <c r="C422" s="99">
        <v>28592.247521162</v>
      </c>
      <c r="D422" s="99">
        <v>0</v>
      </c>
      <c r="E422" s="99">
        <v>4425.4935881495503</v>
      </c>
      <c r="F422" s="99">
        <v>3540.8542914688601</v>
      </c>
      <c r="G422" s="99">
        <v>0</v>
      </c>
      <c r="H422" s="99">
        <v>0</v>
      </c>
      <c r="I422" s="99">
        <v>0</v>
      </c>
      <c r="J422" s="99">
        <v>18649.999552011501</v>
      </c>
      <c r="K422" s="99">
        <v>34.839381488040097</v>
      </c>
      <c r="L422" s="99">
        <v>69.431026849895702</v>
      </c>
      <c r="M422" s="99">
        <v>13324.843501925499</v>
      </c>
      <c r="N422" s="99">
        <v>2359.3791218698002</v>
      </c>
      <c r="O422" s="99">
        <v>0</v>
      </c>
      <c r="P422" s="99">
        <v>15588.2865723372</v>
      </c>
      <c r="Q422" s="99">
        <v>1697.14482189715</v>
      </c>
      <c r="R422" s="99">
        <v>0</v>
      </c>
      <c r="S422" s="99">
        <v>753.96810091286898</v>
      </c>
      <c r="T422" s="99">
        <v>0</v>
      </c>
      <c r="U422" s="99">
        <v>18690.715958118399</v>
      </c>
      <c r="V422" s="99">
        <v>1584428.81051636</v>
      </c>
      <c r="W422" s="99">
        <v>0</v>
      </c>
      <c r="X422" s="99">
        <v>292886.32312011701</v>
      </c>
      <c r="Y422" s="99">
        <v>195229.81391143799</v>
      </c>
      <c r="Z422" s="99">
        <v>0</v>
      </c>
      <c r="AA422" s="99">
        <v>0</v>
      </c>
      <c r="AB422" s="99">
        <v>0</v>
      </c>
      <c r="AC422" s="99">
        <v>5853424.6276855497</v>
      </c>
      <c r="AD422" s="99">
        <v>0</v>
      </c>
      <c r="AE422" s="99">
        <v>8965.84007561207</v>
      </c>
      <c r="AF422" s="99">
        <v>681490.21510314895</v>
      </c>
      <c r="AG422" s="99">
        <v>324956.15948867798</v>
      </c>
      <c r="AH422" s="99">
        <v>0</v>
      </c>
      <c r="AI422" s="99">
        <v>691276.18936157203</v>
      </c>
      <c r="AJ422" s="99">
        <v>169942.05417251599</v>
      </c>
      <c r="AK422" s="99">
        <v>0</v>
      </c>
      <c r="AL422" s="99">
        <v>104866.970924377</v>
      </c>
      <c r="AM422" s="99">
        <v>0</v>
      </c>
      <c r="AN422" s="99">
        <v>5852215.5786743201</v>
      </c>
      <c r="AO422" s="99">
        <v>14360281.724975601</v>
      </c>
      <c r="AP422" s="99">
        <v>0</v>
      </c>
      <c r="AQ422" s="99">
        <v>2425638.75744629</v>
      </c>
      <c r="AR422" s="99">
        <v>1594406.05180359</v>
      </c>
      <c r="AS422" s="99">
        <v>0</v>
      </c>
      <c r="AT422" s="99">
        <v>0</v>
      </c>
      <c r="AU422" s="99">
        <v>0</v>
      </c>
      <c r="AV422" s="99">
        <v>17948355.503906298</v>
      </c>
      <c r="AW422" s="99">
        <v>0</v>
      </c>
      <c r="AX422" s="99">
        <v>67301.202577590899</v>
      </c>
      <c r="AY422" s="99">
        <v>6305237.55395508</v>
      </c>
      <c r="AZ422" s="99">
        <v>2709455.2753906301</v>
      </c>
      <c r="BA422" s="99">
        <v>0</v>
      </c>
      <c r="BB422" s="99">
        <v>6255605.8492431603</v>
      </c>
      <c r="BC422" s="99">
        <v>1455961.66304016</v>
      </c>
      <c r="BD422" s="99">
        <v>0</v>
      </c>
      <c r="BE422" s="99">
        <v>859254.55618286098</v>
      </c>
      <c r="BF422" s="99">
        <v>0</v>
      </c>
      <c r="BG422" s="99">
        <v>17959078.864257801</v>
      </c>
      <c r="BH422" s="99">
        <v>3384145.15316772</v>
      </c>
      <c r="BI422" s="99">
        <v>0</v>
      </c>
      <c r="BJ422" s="99">
        <v>1074223.14152527</v>
      </c>
      <c r="BK422" s="99">
        <v>795399.75853729201</v>
      </c>
      <c r="BL422" s="99">
        <v>0</v>
      </c>
      <c r="BM422" s="99">
        <v>0</v>
      </c>
      <c r="BN422" s="99">
        <v>0</v>
      </c>
      <c r="BO422" s="99">
        <v>0</v>
      </c>
      <c r="BP422" s="99">
        <v>0</v>
      </c>
      <c r="BQ422" s="99">
        <v>0</v>
      </c>
      <c r="BR422" s="99">
        <v>2038870.45106506</v>
      </c>
      <c r="BS422" s="99">
        <v>1032854.59860229</v>
      </c>
      <c r="BT422" s="99">
        <v>0</v>
      </c>
      <c r="BU422" s="99">
        <v>417353.31999588001</v>
      </c>
      <c r="BV422" s="99">
        <v>905334.14254760696</v>
      </c>
      <c r="BW422" s="99">
        <v>0</v>
      </c>
      <c r="BX422" s="99">
        <v>63729.469954013803</v>
      </c>
      <c r="BY422" s="99">
        <v>0</v>
      </c>
      <c r="BZ422" s="99">
        <v>0</v>
      </c>
      <c r="CA422" s="99">
        <v>33014.265824317903</v>
      </c>
      <c r="CB422" s="99">
        <v>1877769.1728820801</v>
      </c>
      <c r="CC422" s="99">
        <v>16785136.642089799</v>
      </c>
      <c r="CD422" s="99">
        <v>4449496.3186645498</v>
      </c>
      <c r="CE422" s="99">
        <v>759.75845907628502</v>
      </c>
      <c r="CF422" s="99">
        <v>106176.141631126</v>
      </c>
      <c r="CG422" s="99">
        <v>870039.36159515404</v>
      </c>
      <c r="CH422" s="99">
        <v>0</v>
      </c>
      <c r="CI422" s="99">
        <v>33777.632143974297</v>
      </c>
      <c r="CJ422" s="99">
        <v>1984356.78126526</v>
      </c>
      <c r="CK422" s="99">
        <v>17657236.978271499</v>
      </c>
      <c r="CL422" s="99">
        <v>4521301.63098145</v>
      </c>
      <c r="CM422" s="166">
        <v>52378.9915623665</v>
      </c>
      <c r="CN422" s="166">
        <v>7842386.3641967801</v>
      </c>
      <c r="CO422" s="166">
        <v>35580154.455078103</v>
      </c>
      <c r="CP422" s="99">
        <v>4521301.63098145</v>
      </c>
      <c r="CQ422" s="99">
        <v>0</v>
      </c>
      <c r="CR422" s="99">
        <v>0</v>
      </c>
      <c r="CS422" s="99">
        <v>0</v>
      </c>
      <c r="CT422" s="99">
        <v>0</v>
      </c>
      <c r="CU422" s="98">
        <v>4459.6836168179998</v>
      </c>
      <c r="CV422" s="98">
        <v>19328.433671840001</v>
      </c>
      <c r="CW422" s="98">
        <v>1983945.314513206</v>
      </c>
      <c r="CX422" s="98">
        <v>17655176.003684953</v>
      </c>
    </row>
    <row r="423" spans="1:102" x14ac:dyDescent="0.2">
      <c r="A423" s="98" t="s">
        <v>57</v>
      </c>
      <c r="B423" s="100">
        <v>41974</v>
      </c>
      <c r="C423" s="99">
        <v>28462.277234792698</v>
      </c>
      <c r="D423" s="99">
        <v>0</v>
      </c>
      <c r="E423" s="99">
        <v>4339.4984665513002</v>
      </c>
      <c r="F423" s="99">
        <v>3463.30984553695</v>
      </c>
      <c r="G423" s="99">
        <v>0</v>
      </c>
      <c r="H423" s="99">
        <v>0</v>
      </c>
      <c r="I423" s="99">
        <v>0</v>
      </c>
      <c r="J423" s="99">
        <v>18403.978666305498</v>
      </c>
      <c r="K423" s="99">
        <v>16.3688369090669</v>
      </c>
      <c r="L423" s="99">
        <v>63.033648589625997</v>
      </c>
      <c r="M423" s="99">
        <v>13295.577848196001</v>
      </c>
      <c r="N423" s="99">
        <v>2310.0650200843802</v>
      </c>
      <c r="O423" s="99">
        <v>0</v>
      </c>
      <c r="P423" s="99">
        <v>15494.2711437941</v>
      </c>
      <c r="Q423" s="99">
        <v>1677.7548151016199</v>
      </c>
      <c r="R423" s="99">
        <v>0</v>
      </c>
      <c r="S423" s="99">
        <v>767.30543513596103</v>
      </c>
      <c r="T423" s="99">
        <v>0</v>
      </c>
      <c r="U423" s="99">
        <v>18419.573893070199</v>
      </c>
      <c r="V423" s="99">
        <v>1569899.3541107201</v>
      </c>
      <c r="W423" s="99">
        <v>0</v>
      </c>
      <c r="X423" s="99">
        <v>278299.936588287</v>
      </c>
      <c r="Y423" s="99">
        <v>185757.25020027201</v>
      </c>
      <c r="Z423" s="99">
        <v>0</v>
      </c>
      <c r="AA423" s="99">
        <v>0</v>
      </c>
      <c r="AB423" s="99">
        <v>0</v>
      </c>
      <c r="AC423" s="99">
        <v>5754401.9501953097</v>
      </c>
      <c r="AD423" s="99">
        <v>0</v>
      </c>
      <c r="AE423" s="99">
        <v>7522.2958232760402</v>
      </c>
      <c r="AF423" s="99">
        <v>683171.89040374802</v>
      </c>
      <c r="AG423" s="99">
        <v>315007.39605331398</v>
      </c>
      <c r="AH423" s="99">
        <v>0</v>
      </c>
      <c r="AI423" s="99">
        <v>683620.261901855</v>
      </c>
      <c r="AJ423" s="99">
        <v>169360.91734886201</v>
      </c>
      <c r="AK423" s="99">
        <v>0</v>
      </c>
      <c r="AL423" s="99">
        <v>106651.041412354</v>
      </c>
      <c r="AM423" s="99">
        <v>0</v>
      </c>
      <c r="AN423" s="99">
        <v>5758702.12036133</v>
      </c>
      <c r="AO423" s="99">
        <v>14296447.824707</v>
      </c>
      <c r="AP423" s="99">
        <v>0</v>
      </c>
      <c r="AQ423" s="99">
        <v>2325511.2662048298</v>
      </c>
      <c r="AR423" s="99">
        <v>1535847.06559753</v>
      </c>
      <c r="AS423" s="99">
        <v>0</v>
      </c>
      <c r="AT423" s="99">
        <v>0</v>
      </c>
      <c r="AU423" s="99">
        <v>0</v>
      </c>
      <c r="AV423" s="99">
        <v>17779218.815429699</v>
      </c>
      <c r="AW423" s="99">
        <v>0</v>
      </c>
      <c r="AX423" s="99">
        <v>59741.039189815499</v>
      </c>
      <c r="AY423" s="99">
        <v>6359629.92504883</v>
      </c>
      <c r="AZ423" s="99">
        <v>2640760.7860107399</v>
      </c>
      <c r="BA423" s="99">
        <v>0</v>
      </c>
      <c r="BB423" s="99">
        <v>6185229.58557129</v>
      </c>
      <c r="BC423" s="99">
        <v>1453110.7932128899</v>
      </c>
      <c r="BD423" s="99">
        <v>0</v>
      </c>
      <c r="BE423" s="99">
        <v>878616.03855895996</v>
      </c>
      <c r="BF423" s="99">
        <v>0</v>
      </c>
      <c r="BG423" s="99">
        <v>17784275.783691399</v>
      </c>
      <c r="BH423" s="99">
        <v>3392172.9252929701</v>
      </c>
      <c r="BI423" s="99">
        <v>0</v>
      </c>
      <c r="BJ423" s="99">
        <v>1049044.1494903599</v>
      </c>
      <c r="BK423" s="99">
        <v>775125.57601928699</v>
      </c>
      <c r="BL423" s="99">
        <v>0</v>
      </c>
      <c r="BM423" s="99">
        <v>0</v>
      </c>
      <c r="BN423" s="99">
        <v>0</v>
      </c>
      <c r="BO423" s="99">
        <v>0</v>
      </c>
      <c r="BP423" s="99">
        <v>0</v>
      </c>
      <c r="BQ423" s="99">
        <v>0</v>
      </c>
      <c r="BR423" s="99">
        <v>2052158.02424622</v>
      </c>
      <c r="BS423" s="99">
        <v>1006401.44641113</v>
      </c>
      <c r="BT423" s="99">
        <v>0</v>
      </c>
      <c r="BU423" s="99">
        <v>483553.059997559</v>
      </c>
      <c r="BV423" s="99">
        <v>904489.451644897</v>
      </c>
      <c r="BW423" s="99">
        <v>0</v>
      </c>
      <c r="BX423" s="99">
        <v>72774.509935378999</v>
      </c>
      <c r="BY423" s="99">
        <v>0</v>
      </c>
      <c r="BZ423" s="99">
        <v>0</v>
      </c>
      <c r="CA423" s="99">
        <v>32824.180017471299</v>
      </c>
      <c r="CB423" s="99">
        <v>1848830.95075989</v>
      </c>
      <c r="CC423" s="99">
        <v>16651246.942748999</v>
      </c>
      <c r="CD423" s="99">
        <v>4438403.8770141602</v>
      </c>
      <c r="CE423" s="99">
        <v>774.55755251645996</v>
      </c>
      <c r="CF423" s="99">
        <v>107639.50794029199</v>
      </c>
      <c r="CG423" s="99">
        <v>887492.42944335903</v>
      </c>
      <c r="CH423" s="99">
        <v>0</v>
      </c>
      <c r="CI423" s="99">
        <v>33590.755753517202</v>
      </c>
      <c r="CJ423" s="99">
        <v>1959000.4418335001</v>
      </c>
      <c r="CK423" s="99">
        <v>17542551.259033199</v>
      </c>
      <c r="CL423" s="99">
        <v>4511368.1547241202</v>
      </c>
      <c r="CM423" s="166">
        <v>51949.641470909097</v>
      </c>
      <c r="CN423" s="166">
        <v>7720309.0482788105</v>
      </c>
      <c r="CO423" s="166">
        <v>35286156.003906302</v>
      </c>
      <c r="CP423" s="99">
        <v>4511368.1547241202</v>
      </c>
      <c r="CQ423" s="99">
        <v>0</v>
      </c>
      <c r="CR423" s="99">
        <v>0</v>
      </c>
      <c r="CS423" s="99">
        <v>0</v>
      </c>
      <c r="CT423" s="99">
        <v>0</v>
      </c>
      <c r="CU423" s="98">
        <v>4356.8911592149998</v>
      </c>
      <c r="CV423" s="98">
        <v>19101.544692779</v>
      </c>
      <c r="CW423" s="98">
        <v>1956470.4587001819</v>
      </c>
      <c r="CX423" s="98">
        <v>17538739.372192357</v>
      </c>
    </row>
    <row r="424" spans="1:102" x14ac:dyDescent="0.2">
      <c r="A424" s="98" t="s">
        <v>57</v>
      </c>
      <c r="B424" s="100">
        <v>42064</v>
      </c>
      <c r="C424" s="99">
        <v>28378.191152572599</v>
      </c>
      <c r="D424" s="99">
        <v>0</v>
      </c>
      <c r="E424" s="99">
        <v>4220.9206402897798</v>
      </c>
      <c r="F424" s="99">
        <v>3379.0516714155701</v>
      </c>
      <c r="G424" s="99">
        <v>0</v>
      </c>
      <c r="H424" s="99">
        <v>0</v>
      </c>
      <c r="I424" s="99">
        <v>0</v>
      </c>
      <c r="J424" s="99">
        <v>18360.732008695599</v>
      </c>
      <c r="K424" s="99">
        <v>13.976372418226701</v>
      </c>
      <c r="L424" s="99">
        <v>51.878260032273801</v>
      </c>
      <c r="M424" s="99">
        <v>13249.314499855</v>
      </c>
      <c r="N424" s="99">
        <v>2286.5680527985101</v>
      </c>
      <c r="O424" s="99">
        <v>0</v>
      </c>
      <c r="P424" s="99">
        <v>15302.0913918018</v>
      </c>
      <c r="Q424" s="99">
        <v>1662.6241784095801</v>
      </c>
      <c r="R424" s="99">
        <v>0</v>
      </c>
      <c r="S424" s="99">
        <v>796.87082990258898</v>
      </c>
      <c r="T424" s="99">
        <v>0</v>
      </c>
      <c r="U424" s="99">
        <v>18371.771795511198</v>
      </c>
      <c r="V424" s="99">
        <v>1555606.13214111</v>
      </c>
      <c r="W424" s="99">
        <v>0</v>
      </c>
      <c r="X424" s="99">
        <v>264182.34096908598</v>
      </c>
      <c r="Y424" s="99">
        <v>178033.12878227199</v>
      </c>
      <c r="Z424" s="99">
        <v>0</v>
      </c>
      <c r="AA424" s="99">
        <v>0</v>
      </c>
      <c r="AB424" s="99">
        <v>0</v>
      </c>
      <c r="AC424" s="99">
        <v>5720968.8079834003</v>
      </c>
      <c r="AD424" s="99">
        <v>0</v>
      </c>
      <c r="AE424" s="99">
        <v>5745.1497364044199</v>
      </c>
      <c r="AF424" s="99">
        <v>668925.25341796898</v>
      </c>
      <c r="AG424" s="99">
        <v>306176.86240386998</v>
      </c>
      <c r="AH424" s="99">
        <v>0</v>
      </c>
      <c r="AI424" s="99">
        <v>659238.89120483398</v>
      </c>
      <c r="AJ424" s="99">
        <v>167854.46159744301</v>
      </c>
      <c r="AK424" s="99">
        <v>0</v>
      </c>
      <c r="AL424" s="99">
        <v>108397.24715900399</v>
      </c>
      <c r="AM424" s="99">
        <v>0</v>
      </c>
      <c r="AN424" s="99">
        <v>5716048.6179809598</v>
      </c>
      <c r="AO424" s="99">
        <v>14183188.7064209</v>
      </c>
      <c r="AP424" s="99">
        <v>0</v>
      </c>
      <c r="AQ424" s="99">
        <v>2211511.8169860798</v>
      </c>
      <c r="AR424" s="99">
        <v>1472874.5673217799</v>
      </c>
      <c r="AS424" s="99">
        <v>0</v>
      </c>
      <c r="AT424" s="99">
        <v>0</v>
      </c>
      <c r="AU424" s="99">
        <v>0</v>
      </c>
      <c r="AV424" s="99">
        <v>17754540.381347701</v>
      </c>
      <c r="AW424" s="99">
        <v>0</v>
      </c>
      <c r="AX424" s="99">
        <v>42421.769584655798</v>
      </c>
      <c r="AY424" s="99">
        <v>6259447.4719848596</v>
      </c>
      <c r="AZ424" s="99">
        <v>2582566.8461303702</v>
      </c>
      <c r="BA424" s="99">
        <v>0</v>
      </c>
      <c r="BB424" s="99">
        <v>5985081.5172729502</v>
      </c>
      <c r="BC424" s="99">
        <v>1446746.4851379399</v>
      </c>
      <c r="BD424" s="99">
        <v>0</v>
      </c>
      <c r="BE424" s="99">
        <v>894883.57244110096</v>
      </c>
      <c r="BF424" s="99">
        <v>0</v>
      </c>
      <c r="BG424" s="99">
        <v>17734881.505127002</v>
      </c>
      <c r="BH424" s="99">
        <v>3333738.81500244</v>
      </c>
      <c r="BI424" s="99">
        <v>0</v>
      </c>
      <c r="BJ424" s="99">
        <v>1020225.57149506</v>
      </c>
      <c r="BK424" s="99">
        <v>755952.41403198196</v>
      </c>
      <c r="BL424" s="99">
        <v>0</v>
      </c>
      <c r="BM424" s="99">
        <v>0</v>
      </c>
      <c r="BN424" s="99">
        <v>0</v>
      </c>
      <c r="BO424" s="99">
        <v>0</v>
      </c>
      <c r="BP424" s="99">
        <v>0</v>
      </c>
      <c r="BQ424" s="99">
        <v>0</v>
      </c>
      <c r="BR424" s="99">
        <v>2022994.08349609</v>
      </c>
      <c r="BS424" s="99">
        <v>987006.61420440697</v>
      </c>
      <c r="BT424" s="99">
        <v>0</v>
      </c>
      <c r="BU424" s="99">
        <v>467836.21999740601</v>
      </c>
      <c r="BV424" s="99">
        <v>904732.15560913098</v>
      </c>
      <c r="BW424" s="99">
        <v>0</v>
      </c>
      <c r="BX424" s="99">
        <v>81891.109871864304</v>
      </c>
      <c r="BY424" s="99">
        <v>0</v>
      </c>
      <c r="BZ424" s="99">
        <v>0</v>
      </c>
      <c r="CA424" s="99">
        <v>32572.427756786299</v>
      </c>
      <c r="CB424" s="99">
        <v>1817281.04133606</v>
      </c>
      <c r="CC424" s="99">
        <v>16345386.919677701</v>
      </c>
      <c r="CD424" s="99">
        <v>4362767.1411132803</v>
      </c>
      <c r="CE424" s="99">
        <v>797.82856829464401</v>
      </c>
      <c r="CF424" s="99">
        <v>108221.91669178</v>
      </c>
      <c r="CG424" s="99">
        <v>893172.50008392299</v>
      </c>
      <c r="CH424" s="99">
        <v>0</v>
      </c>
      <c r="CI424" s="99">
        <v>33372.626365184798</v>
      </c>
      <c r="CJ424" s="99">
        <v>1926691.5824890099</v>
      </c>
      <c r="CK424" s="99">
        <v>17262061.6474609</v>
      </c>
      <c r="CL424" s="99">
        <v>4441987.5609130897</v>
      </c>
      <c r="CM424" s="166">
        <v>51662.531649589502</v>
      </c>
      <c r="CN424" s="166">
        <v>7630066.5388793899</v>
      </c>
      <c r="CO424" s="166">
        <v>35024824.012695298</v>
      </c>
      <c r="CP424" s="99">
        <v>4441987.5609130897</v>
      </c>
      <c r="CQ424" s="99">
        <v>0</v>
      </c>
      <c r="CR424" s="99">
        <v>0</v>
      </c>
      <c r="CS424" s="99">
        <v>0</v>
      </c>
      <c r="CT424" s="99">
        <v>0</v>
      </c>
      <c r="CU424" s="98">
        <v>4234.9332371190003</v>
      </c>
      <c r="CV424" s="98">
        <v>19084.509455044001</v>
      </c>
      <c r="CW424" s="98">
        <v>1925502.9580278401</v>
      </c>
      <c r="CX424" s="98">
        <v>17238559.419761624</v>
      </c>
    </row>
    <row r="425" spans="1:102" x14ac:dyDescent="0.2">
      <c r="A425" s="98" t="s">
        <v>57</v>
      </c>
      <c r="B425" s="100">
        <v>42156</v>
      </c>
      <c r="C425" s="99">
        <v>28328.662725448601</v>
      </c>
      <c r="D425" s="99">
        <v>0</v>
      </c>
      <c r="E425" s="99">
        <v>4082.1636746823801</v>
      </c>
      <c r="F425" s="99">
        <v>3271.4142588078998</v>
      </c>
      <c r="G425" s="99">
        <v>0</v>
      </c>
      <c r="H425" s="99">
        <v>0</v>
      </c>
      <c r="I425" s="99">
        <v>0</v>
      </c>
      <c r="J425" s="99">
        <v>18326.5555024147</v>
      </c>
      <c r="K425" s="99">
        <v>12.0102925237734</v>
      </c>
      <c r="L425" s="99">
        <v>58.9366653654724</v>
      </c>
      <c r="M425" s="99">
        <v>13202.081450223901</v>
      </c>
      <c r="N425" s="99">
        <v>2265.42368108034</v>
      </c>
      <c r="O425" s="99">
        <v>0</v>
      </c>
      <c r="P425" s="99">
        <v>15246.915330052399</v>
      </c>
      <c r="Q425" s="99">
        <v>1641.10660067201</v>
      </c>
      <c r="R425" s="99">
        <v>0</v>
      </c>
      <c r="S425" s="99">
        <v>817.27822593599603</v>
      </c>
      <c r="T425" s="99">
        <v>0</v>
      </c>
      <c r="U425" s="99">
        <v>18335.627505779299</v>
      </c>
      <c r="V425" s="99">
        <v>1540197.7150421101</v>
      </c>
      <c r="W425" s="99">
        <v>0</v>
      </c>
      <c r="X425" s="99">
        <v>252603.83492660499</v>
      </c>
      <c r="Y425" s="99">
        <v>168496.23367690999</v>
      </c>
      <c r="Z425" s="99">
        <v>0</v>
      </c>
      <c r="AA425" s="99">
        <v>0</v>
      </c>
      <c r="AB425" s="99">
        <v>0</v>
      </c>
      <c r="AC425" s="99">
        <v>5740536.4907836895</v>
      </c>
      <c r="AD425" s="99">
        <v>0</v>
      </c>
      <c r="AE425" s="99">
        <v>5976.2394281029701</v>
      </c>
      <c r="AF425" s="99">
        <v>667521.75892639195</v>
      </c>
      <c r="AG425" s="99">
        <v>299348.04133987398</v>
      </c>
      <c r="AH425" s="99">
        <v>0</v>
      </c>
      <c r="AI425" s="99">
        <v>656143.08766937302</v>
      </c>
      <c r="AJ425" s="99">
        <v>164337.56995010399</v>
      </c>
      <c r="AK425" s="99">
        <v>0</v>
      </c>
      <c r="AL425" s="99">
        <v>111310.027977943</v>
      </c>
      <c r="AM425" s="99">
        <v>0</v>
      </c>
      <c r="AN425" s="99">
        <v>5747485.3784179697</v>
      </c>
      <c r="AO425" s="99">
        <v>14065378.444213901</v>
      </c>
      <c r="AP425" s="99">
        <v>0</v>
      </c>
      <c r="AQ425" s="99">
        <v>2121581.9644165002</v>
      </c>
      <c r="AR425" s="99">
        <v>1405982.6522522001</v>
      </c>
      <c r="AS425" s="99">
        <v>0</v>
      </c>
      <c r="AT425" s="99">
        <v>0</v>
      </c>
      <c r="AU425" s="99">
        <v>0</v>
      </c>
      <c r="AV425" s="99">
        <v>17846990.236083999</v>
      </c>
      <c r="AW425" s="99">
        <v>0</v>
      </c>
      <c r="AX425" s="99">
        <v>37743.899598121599</v>
      </c>
      <c r="AY425" s="99">
        <v>6264453.2678832998</v>
      </c>
      <c r="AZ425" s="99">
        <v>2546176.8864746098</v>
      </c>
      <c r="BA425" s="99">
        <v>0</v>
      </c>
      <c r="BB425" s="99">
        <v>5982640.1681518601</v>
      </c>
      <c r="BC425" s="99">
        <v>1425672.0519103999</v>
      </c>
      <c r="BD425" s="99">
        <v>0</v>
      </c>
      <c r="BE425" s="99">
        <v>921543.62954711902</v>
      </c>
      <c r="BF425" s="99">
        <v>0</v>
      </c>
      <c r="BG425" s="99">
        <v>17871758.737548798</v>
      </c>
      <c r="BH425" s="99">
        <v>3352124.13708496</v>
      </c>
      <c r="BI425" s="99">
        <v>0</v>
      </c>
      <c r="BJ425" s="99">
        <v>999549.08572387695</v>
      </c>
      <c r="BK425" s="99">
        <v>731238.093070984</v>
      </c>
      <c r="BL425" s="99">
        <v>0</v>
      </c>
      <c r="BM425" s="99">
        <v>0</v>
      </c>
      <c r="BN425" s="99">
        <v>0</v>
      </c>
      <c r="BO425" s="99">
        <v>0</v>
      </c>
      <c r="BP425" s="99">
        <v>0</v>
      </c>
      <c r="BQ425" s="99">
        <v>0</v>
      </c>
      <c r="BR425" s="99">
        <v>2040203.6572265599</v>
      </c>
      <c r="BS425" s="99">
        <v>976794.491065979</v>
      </c>
      <c r="BT425" s="99">
        <v>0</v>
      </c>
      <c r="BU425" s="99">
        <v>472703.02999877901</v>
      </c>
      <c r="BV425" s="99">
        <v>898138.93899536098</v>
      </c>
      <c r="BW425" s="99">
        <v>0</v>
      </c>
      <c r="BX425" s="99">
        <v>84851.849869728103</v>
      </c>
      <c r="BY425" s="99">
        <v>0</v>
      </c>
      <c r="BZ425" s="99">
        <v>0</v>
      </c>
      <c r="CA425" s="99">
        <v>32417.082804441499</v>
      </c>
      <c r="CB425" s="99">
        <v>1791343.8367919901</v>
      </c>
      <c r="CC425" s="99">
        <v>16223294.8916016</v>
      </c>
      <c r="CD425" s="99">
        <v>4353221.54968262</v>
      </c>
      <c r="CE425" s="99">
        <v>820.029760032892</v>
      </c>
      <c r="CF425" s="99">
        <v>111904.882803917</v>
      </c>
      <c r="CG425" s="99">
        <v>925252.44275665295</v>
      </c>
      <c r="CH425" s="99">
        <v>0</v>
      </c>
      <c r="CI425" s="99">
        <v>33237.031688213297</v>
      </c>
      <c r="CJ425" s="99">
        <v>1902964.9544677699</v>
      </c>
      <c r="CK425" s="99">
        <v>17154590.169189502</v>
      </c>
      <c r="CL425" s="99">
        <v>4434878.4281005897</v>
      </c>
      <c r="CM425" s="166">
        <v>51503.931284904502</v>
      </c>
      <c r="CN425" s="166">
        <v>7640255.8103637705</v>
      </c>
      <c r="CO425" s="166">
        <v>34870647.843261696</v>
      </c>
      <c r="CP425" s="99">
        <v>4434878.4281005897</v>
      </c>
      <c r="CQ425" s="99">
        <v>0</v>
      </c>
      <c r="CR425" s="99">
        <v>0</v>
      </c>
      <c r="CS425" s="99">
        <v>0</v>
      </c>
      <c r="CT425" s="99">
        <v>0</v>
      </c>
      <c r="CU425" s="98">
        <v>4094.118193886</v>
      </c>
      <c r="CV425" s="98">
        <v>19074.197400466001</v>
      </c>
      <c r="CW425" s="98">
        <v>1903248.719595907</v>
      </c>
      <c r="CX425" s="98">
        <v>17148547.334358253</v>
      </c>
    </row>
    <row r="426" spans="1:102" x14ac:dyDescent="0.2">
      <c r="A426" s="98" t="s">
        <v>57</v>
      </c>
      <c r="B426" s="100">
        <v>42248</v>
      </c>
      <c r="C426" s="99">
        <v>28127.689949035601</v>
      </c>
      <c r="D426" s="99">
        <v>0</v>
      </c>
      <c r="E426" s="99">
        <v>3946.52859416604</v>
      </c>
      <c r="F426" s="99">
        <v>3154.4586014747601</v>
      </c>
      <c r="G426" s="99">
        <v>0</v>
      </c>
      <c r="H426" s="99">
        <v>0</v>
      </c>
      <c r="I426" s="99">
        <v>0</v>
      </c>
      <c r="J426" s="99">
        <v>18328.6362776756</v>
      </c>
      <c r="K426" s="99">
        <v>9.1148530557984504</v>
      </c>
      <c r="L426" s="99">
        <v>55.053328259382397</v>
      </c>
      <c r="M426" s="99">
        <v>13067.483315587</v>
      </c>
      <c r="N426" s="99">
        <v>2233.1044292450001</v>
      </c>
      <c r="O426" s="99">
        <v>0</v>
      </c>
      <c r="P426" s="99">
        <v>15123.3531740904</v>
      </c>
      <c r="Q426" s="99">
        <v>1609.9422687292099</v>
      </c>
      <c r="R426" s="99">
        <v>0</v>
      </c>
      <c r="S426" s="99">
        <v>794.46142731606994</v>
      </c>
      <c r="T426" s="99">
        <v>0</v>
      </c>
      <c r="U426" s="99">
        <v>18345.3990931511</v>
      </c>
      <c r="V426" s="99">
        <v>1528660.43875122</v>
      </c>
      <c r="W426" s="99">
        <v>0</v>
      </c>
      <c r="X426" s="99">
        <v>247306.961795807</v>
      </c>
      <c r="Y426" s="99">
        <v>166245.85461998</v>
      </c>
      <c r="Z426" s="99">
        <v>0</v>
      </c>
      <c r="AA426" s="99">
        <v>0</v>
      </c>
      <c r="AB426" s="99">
        <v>0</v>
      </c>
      <c r="AC426" s="99">
        <v>5714292.2287597703</v>
      </c>
      <c r="AD426" s="99">
        <v>0</v>
      </c>
      <c r="AE426" s="99">
        <v>6935.9513773918197</v>
      </c>
      <c r="AF426" s="99">
        <v>658843.21456146205</v>
      </c>
      <c r="AG426" s="99">
        <v>300219.136875153</v>
      </c>
      <c r="AH426" s="99">
        <v>0</v>
      </c>
      <c r="AI426" s="99">
        <v>650725.41374969506</v>
      </c>
      <c r="AJ426" s="99">
        <v>163271.71681785601</v>
      </c>
      <c r="AK426" s="99">
        <v>0</v>
      </c>
      <c r="AL426" s="99">
        <v>107584.648708344</v>
      </c>
      <c r="AM426" s="99">
        <v>0</v>
      </c>
      <c r="AN426" s="99">
        <v>5713328.4923095703</v>
      </c>
      <c r="AO426" s="99">
        <v>14022764.7813721</v>
      </c>
      <c r="AP426" s="99">
        <v>0</v>
      </c>
      <c r="AQ426" s="99">
        <v>2063450.01924133</v>
      </c>
      <c r="AR426" s="99">
        <v>1382148.16517639</v>
      </c>
      <c r="AS426" s="99">
        <v>0</v>
      </c>
      <c r="AT426" s="99">
        <v>0</v>
      </c>
      <c r="AU426" s="99">
        <v>0</v>
      </c>
      <c r="AV426" s="99">
        <v>17780528.099853501</v>
      </c>
      <c r="AW426" s="99">
        <v>0</v>
      </c>
      <c r="AX426" s="99">
        <v>40258.731382370002</v>
      </c>
      <c r="AY426" s="99">
        <v>6204749.9149169903</v>
      </c>
      <c r="AZ426" s="99">
        <v>2553138.6134643601</v>
      </c>
      <c r="BA426" s="99">
        <v>0</v>
      </c>
      <c r="BB426" s="99">
        <v>5976010.8347778302</v>
      </c>
      <c r="BC426" s="99">
        <v>1411480.81912231</v>
      </c>
      <c r="BD426" s="99">
        <v>0</v>
      </c>
      <c r="BE426" s="99">
        <v>885522.499763489</v>
      </c>
      <c r="BF426" s="99">
        <v>0</v>
      </c>
      <c r="BG426" s="99">
        <v>17784162.376220699</v>
      </c>
      <c r="BH426" s="99">
        <v>3373705.20770264</v>
      </c>
      <c r="BI426" s="99">
        <v>0</v>
      </c>
      <c r="BJ426" s="99">
        <v>976440.39694976795</v>
      </c>
      <c r="BK426" s="99">
        <v>711926.54886627197</v>
      </c>
      <c r="BL426" s="99">
        <v>0</v>
      </c>
      <c r="BM426" s="99">
        <v>0</v>
      </c>
      <c r="BN426" s="99">
        <v>0</v>
      </c>
      <c r="BO426" s="99">
        <v>0</v>
      </c>
      <c r="BP426" s="99">
        <v>0</v>
      </c>
      <c r="BQ426" s="99">
        <v>0</v>
      </c>
      <c r="BR426" s="99">
        <v>2024590.78898621</v>
      </c>
      <c r="BS426" s="99">
        <v>970975.31402587902</v>
      </c>
      <c r="BT426" s="99">
        <v>0</v>
      </c>
      <c r="BU426" s="99">
        <v>393771.189998627</v>
      </c>
      <c r="BV426" s="99">
        <v>881774.55323028599</v>
      </c>
      <c r="BW426" s="99">
        <v>0</v>
      </c>
      <c r="BX426" s="99">
        <v>71355.349889755205</v>
      </c>
      <c r="BY426" s="99">
        <v>0</v>
      </c>
      <c r="BZ426" s="99">
        <v>0</v>
      </c>
      <c r="CA426" s="99">
        <v>32073.648337841001</v>
      </c>
      <c r="CB426" s="99">
        <v>1776174.7795104999</v>
      </c>
      <c r="CC426" s="99">
        <v>16132913.2145996</v>
      </c>
      <c r="CD426" s="99">
        <v>4341687.4791259803</v>
      </c>
      <c r="CE426" s="99">
        <v>797.21140038222097</v>
      </c>
      <c r="CF426" s="99">
        <v>107936.146179199</v>
      </c>
      <c r="CG426" s="99">
        <v>888270.92117309605</v>
      </c>
      <c r="CH426" s="99">
        <v>0</v>
      </c>
      <c r="CI426" s="99">
        <v>32874.557456016497</v>
      </c>
      <c r="CJ426" s="99">
        <v>1884416.39761353</v>
      </c>
      <c r="CK426" s="99">
        <v>17022218.793457001</v>
      </c>
      <c r="CL426" s="99">
        <v>4421610.7653808603</v>
      </c>
      <c r="CM426" s="166">
        <v>51153.440548896797</v>
      </c>
      <c r="CN426" s="166">
        <v>7608300.9141235398</v>
      </c>
      <c r="CO426" s="166">
        <v>34851521.008300804</v>
      </c>
      <c r="CP426" s="99">
        <v>4421610.7653808603</v>
      </c>
      <c r="CQ426" s="99">
        <v>0</v>
      </c>
      <c r="CR426" s="99">
        <v>0</v>
      </c>
      <c r="CS426" s="99">
        <v>0</v>
      </c>
      <c r="CT426" s="99">
        <v>0</v>
      </c>
      <c r="CU426" s="98">
        <v>3954.793930629</v>
      </c>
      <c r="CV426" s="98">
        <v>19057.047697952999</v>
      </c>
      <c r="CW426" s="98">
        <v>1884110.9256896989</v>
      </c>
      <c r="CX426" s="98">
        <v>17021184.135772698</v>
      </c>
    </row>
    <row r="427" spans="1:102" x14ac:dyDescent="0.2">
      <c r="A427" s="98" t="s">
        <v>57</v>
      </c>
      <c r="B427" s="100">
        <v>42339</v>
      </c>
      <c r="C427" s="99">
        <v>28155.542990684498</v>
      </c>
      <c r="D427" s="99">
        <v>0</v>
      </c>
      <c r="E427" s="99">
        <v>3769.0814113616898</v>
      </c>
      <c r="F427" s="99">
        <v>3005.2932435274101</v>
      </c>
      <c r="G427" s="99">
        <v>0</v>
      </c>
      <c r="H427" s="99">
        <v>0</v>
      </c>
      <c r="I427" s="99">
        <v>0</v>
      </c>
      <c r="J427" s="99">
        <v>18314.951176405</v>
      </c>
      <c r="K427" s="99">
        <v>5.4823850313550802</v>
      </c>
      <c r="L427" s="99">
        <v>50.048331803176602</v>
      </c>
      <c r="M427" s="99">
        <v>13111.0513495207</v>
      </c>
      <c r="N427" s="99">
        <v>2239.46585196257</v>
      </c>
      <c r="O427" s="99">
        <v>0</v>
      </c>
      <c r="P427" s="99">
        <v>15002.487941265101</v>
      </c>
      <c r="Q427" s="99">
        <v>1571.11825121939</v>
      </c>
      <c r="R427" s="99">
        <v>0</v>
      </c>
      <c r="S427" s="99">
        <v>809.12069270759798</v>
      </c>
      <c r="T427" s="99">
        <v>0</v>
      </c>
      <c r="U427" s="99">
        <v>18318.349078893702</v>
      </c>
      <c r="V427" s="99">
        <v>1529158.32037354</v>
      </c>
      <c r="W427" s="99">
        <v>0</v>
      </c>
      <c r="X427" s="99">
        <v>234693.80305290199</v>
      </c>
      <c r="Y427" s="99">
        <v>156992.993772507</v>
      </c>
      <c r="Z427" s="99">
        <v>0</v>
      </c>
      <c r="AA427" s="99">
        <v>0</v>
      </c>
      <c r="AB427" s="99">
        <v>0</v>
      </c>
      <c r="AC427" s="99">
        <v>5706156.68359375</v>
      </c>
      <c r="AD427" s="99">
        <v>0</v>
      </c>
      <c r="AE427" s="99">
        <v>6525.8853268027297</v>
      </c>
      <c r="AF427" s="99">
        <v>662958.13852691697</v>
      </c>
      <c r="AG427" s="99">
        <v>295213.52647399902</v>
      </c>
      <c r="AH427" s="99">
        <v>0</v>
      </c>
      <c r="AI427" s="99">
        <v>646532.74105071998</v>
      </c>
      <c r="AJ427" s="99">
        <v>160644.302177429</v>
      </c>
      <c r="AK427" s="99">
        <v>0</v>
      </c>
      <c r="AL427" s="99">
        <v>105500.294948578</v>
      </c>
      <c r="AM427" s="99">
        <v>0</v>
      </c>
      <c r="AN427" s="99">
        <v>5709351.0979614304</v>
      </c>
      <c r="AO427" s="99">
        <v>14195783.686035199</v>
      </c>
      <c r="AP427" s="99">
        <v>0</v>
      </c>
      <c r="AQ427" s="99">
        <v>1960475.3692627</v>
      </c>
      <c r="AR427" s="99">
        <v>1292779.2876281701</v>
      </c>
      <c r="AS427" s="99">
        <v>0</v>
      </c>
      <c r="AT427" s="99">
        <v>0</v>
      </c>
      <c r="AU427" s="99">
        <v>0</v>
      </c>
      <c r="AV427" s="99">
        <v>17881428.5627441</v>
      </c>
      <c r="AW427" s="99">
        <v>0</v>
      </c>
      <c r="AX427" s="99">
        <v>51643.3480525017</v>
      </c>
      <c r="AY427" s="99">
        <v>6277942.9679565402</v>
      </c>
      <c r="AZ427" s="99">
        <v>2522233.8889160198</v>
      </c>
      <c r="BA427" s="99">
        <v>0</v>
      </c>
      <c r="BB427" s="99">
        <v>5952064.9658203097</v>
      </c>
      <c r="BC427" s="99">
        <v>1394364.75265503</v>
      </c>
      <c r="BD427" s="99">
        <v>0</v>
      </c>
      <c r="BE427" s="99">
        <v>875316.14463043201</v>
      </c>
      <c r="BF427" s="99">
        <v>0</v>
      </c>
      <c r="BG427" s="99">
        <v>17882052.8908691</v>
      </c>
      <c r="BH427" s="99">
        <v>3605637.5433654799</v>
      </c>
      <c r="BI427" s="99">
        <v>0</v>
      </c>
      <c r="BJ427" s="99">
        <v>970370.73128509498</v>
      </c>
      <c r="BK427" s="99">
        <v>712125.24332428002</v>
      </c>
      <c r="BL427" s="99">
        <v>0</v>
      </c>
      <c r="BM427" s="99">
        <v>0</v>
      </c>
      <c r="BN427" s="99">
        <v>0</v>
      </c>
      <c r="BO427" s="99">
        <v>0</v>
      </c>
      <c r="BP427" s="99">
        <v>0</v>
      </c>
      <c r="BQ427" s="99">
        <v>0</v>
      </c>
      <c r="BR427" s="99">
        <v>2050158.2223205599</v>
      </c>
      <c r="BS427" s="99">
        <v>964761.58855438197</v>
      </c>
      <c r="BT427" s="99">
        <v>0</v>
      </c>
      <c r="BU427" s="99">
        <v>699426.52999877895</v>
      </c>
      <c r="BV427" s="99">
        <v>872470.42464446998</v>
      </c>
      <c r="BW427" s="99">
        <v>0</v>
      </c>
      <c r="BX427" s="99">
        <v>114248.72967815401</v>
      </c>
      <c r="BY427" s="99">
        <v>0</v>
      </c>
      <c r="BZ427" s="99">
        <v>0</v>
      </c>
      <c r="CA427" s="99">
        <v>31947.389296531699</v>
      </c>
      <c r="CB427" s="99">
        <v>1764504.3116455099</v>
      </c>
      <c r="CC427" s="99">
        <v>16143929.3469238</v>
      </c>
      <c r="CD427" s="99">
        <v>4573846.5730590802</v>
      </c>
      <c r="CE427" s="99">
        <v>812.024324603379</v>
      </c>
      <c r="CF427" s="99">
        <v>105820.76865768401</v>
      </c>
      <c r="CG427" s="99">
        <v>878957.38729858398</v>
      </c>
      <c r="CH427" s="99">
        <v>0</v>
      </c>
      <c r="CI427" s="99">
        <v>32755.035772800398</v>
      </c>
      <c r="CJ427" s="99">
        <v>1868980.60723877</v>
      </c>
      <c r="CK427" s="99">
        <v>16997407.717529301</v>
      </c>
      <c r="CL427" s="99">
        <v>4686795.5604858398</v>
      </c>
      <c r="CM427" s="166">
        <v>50991.268121242501</v>
      </c>
      <c r="CN427" s="166">
        <v>7568190.0624389602</v>
      </c>
      <c r="CO427" s="166">
        <v>34859158.526855499</v>
      </c>
      <c r="CP427" s="99">
        <v>4686795.5604858398</v>
      </c>
      <c r="CQ427" s="99">
        <v>0</v>
      </c>
      <c r="CR427" s="99">
        <v>0</v>
      </c>
      <c r="CS427" s="99">
        <v>0</v>
      </c>
      <c r="CT427" s="99">
        <v>0</v>
      </c>
      <c r="CU427" s="98">
        <v>3775.6456126349999</v>
      </c>
      <c r="CV427" s="98">
        <v>19044.078959900002</v>
      </c>
      <c r="CW427" s="98">
        <v>1870325.080303194</v>
      </c>
      <c r="CX427" s="98">
        <v>17022886.734222382</v>
      </c>
    </row>
    <row r="428" spans="1:102" x14ac:dyDescent="0.2">
      <c r="A428" s="98" t="s">
        <v>57</v>
      </c>
      <c r="B428" s="100">
        <v>42430</v>
      </c>
      <c r="C428" s="99">
        <v>28001.8576533794</v>
      </c>
      <c r="D428" s="99">
        <v>0</v>
      </c>
      <c r="E428" s="99">
        <v>3863.61972737312</v>
      </c>
      <c r="F428" s="99">
        <v>3146.7626102864701</v>
      </c>
      <c r="G428" s="99">
        <v>0</v>
      </c>
      <c r="H428" s="99">
        <v>0</v>
      </c>
      <c r="I428" s="99">
        <v>0</v>
      </c>
      <c r="J428" s="99">
        <v>18352.320948839199</v>
      </c>
      <c r="K428" s="99">
        <v>3.2113715997547798</v>
      </c>
      <c r="L428" s="99">
        <v>40.920998298563099</v>
      </c>
      <c r="M428" s="99">
        <v>12967.880482196801</v>
      </c>
      <c r="N428" s="99">
        <v>2211.66623711586</v>
      </c>
      <c r="O428" s="99">
        <v>0</v>
      </c>
      <c r="P428" s="99">
        <v>15059.925446987199</v>
      </c>
      <c r="Q428" s="99">
        <v>1537.44601260126</v>
      </c>
      <c r="R428" s="99">
        <v>0</v>
      </c>
      <c r="S428" s="99">
        <v>803.43082056939602</v>
      </c>
      <c r="T428" s="99">
        <v>0</v>
      </c>
      <c r="U428" s="99">
        <v>18352.130804061901</v>
      </c>
      <c r="V428" s="99">
        <v>1503503.9738006601</v>
      </c>
      <c r="W428" s="99">
        <v>0</v>
      </c>
      <c r="X428" s="99">
        <v>238063.25173377999</v>
      </c>
      <c r="Y428" s="99">
        <v>162434.25024032599</v>
      </c>
      <c r="Z428" s="99">
        <v>0</v>
      </c>
      <c r="AA428" s="99">
        <v>0</v>
      </c>
      <c r="AB428" s="99">
        <v>0</v>
      </c>
      <c r="AC428" s="99">
        <v>5699520.7443237295</v>
      </c>
      <c r="AD428" s="99">
        <v>0</v>
      </c>
      <c r="AE428" s="99">
        <v>7113.1485347747803</v>
      </c>
      <c r="AF428" s="99">
        <v>638768.80745696998</v>
      </c>
      <c r="AG428" s="99">
        <v>286845.044921875</v>
      </c>
      <c r="AH428" s="99">
        <v>0</v>
      </c>
      <c r="AI428" s="99">
        <v>658686.62802124</v>
      </c>
      <c r="AJ428" s="99">
        <v>158442.07284736601</v>
      </c>
      <c r="AK428" s="99">
        <v>0</v>
      </c>
      <c r="AL428" s="99">
        <v>105780.66737174999</v>
      </c>
      <c r="AM428" s="99">
        <v>0</v>
      </c>
      <c r="AN428" s="99">
        <v>5702568.88952637</v>
      </c>
      <c r="AO428" s="99">
        <v>13964300.3132324</v>
      </c>
      <c r="AP428" s="99">
        <v>0</v>
      </c>
      <c r="AQ428" s="99">
        <v>1983584.0858154299</v>
      </c>
      <c r="AR428" s="99">
        <v>1350769.2932128899</v>
      </c>
      <c r="AS428" s="99">
        <v>0</v>
      </c>
      <c r="AT428" s="99">
        <v>0</v>
      </c>
      <c r="AU428" s="99">
        <v>0</v>
      </c>
      <c r="AV428" s="99">
        <v>17909331.903564502</v>
      </c>
      <c r="AW428" s="99">
        <v>0</v>
      </c>
      <c r="AX428" s="99">
        <v>33102.772767066999</v>
      </c>
      <c r="AY428" s="99">
        <v>6071866.3535766602</v>
      </c>
      <c r="AZ428" s="99">
        <v>2465227.7937622098</v>
      </c>
      <c r="BA428" s="99">
        <v>0</v>
      </c>
      <c r="BB428" s="99">
        <v>6088834.6209716797</v>
      </c>
      <c r="BC428" s="99">
        <v>1382088.07009888</v>
      </c>
      <c r="BD428" s="99">
        <v>0</v>
      </c>
      <c r="BE428" s="99">
        <v>880299.27759552002</v>
      </c>
      <c r="BF428" s="99">
        <v>0</v>
      </c>
      <c r="BG428" s="99">
        <v>17921880.4140625</v>
      </c>
      <c r="BH428" s="99">
        <v>4021511.4029846201</v>
      </c>
      <c r="BI428" s="99">
        <v>0</v>
      </c>
      <c r="BJ428" s="99">
        <v>1011541.88444519</v>
      </c>
      <c r="BK428" s="99">
        <v>736673.906044006</v>
      </c>
      <c r="BL428" s="99">
        <v>0</v>
      </c>
      <c r="BM428" s="99">
        <v>0</v>
      </c>
      <c r="BN428" s="99">
        <v>0</v>
      </c>
      <c r="BO428" s="99">
        <v>0</v>
      </c>
      <c r="BP428" s="99">
        <v>0</v>
      </c>
      <c r="BQ428" s="99">
        <v>0</v>
      </c>
      <c r="BR428" s="99">
        <v>2015206.7811431901</v>
      </c>
      <c r="BS428" s="99">
        <v>951540.09548187302</v>
      </c>
      <c r="BT428" s="99">
        <v>0</v>
      </c>
      <c r="BU428" s="99">
        <v>1246637.61999512</v>
      </c>
      <c r="BV428" s="99">
        <v>867382.96015167201</v>
      </c>
      <c r="BW428" s="99">
        <v>0</v>
      </c>
      <c r="BX428" s="99">
        <v>187636.799310684</v>
      </c>
      <c r="BY428" s="99">
        <v>0</v>
      </c>
      <c r="BZ428" s="99">
        <v>0</v>
      </c>
      <c r="CA428" s="99">
        <v>31840.300396442399</v>
      </c>
      <c r="CB428" s="99">
        <v>1740847.69294739</v>
      </c>
      <c r="CC428" s="99">
        <v>15897295.842285199</v>
      </c>
      <c r="CD428" s="99">
        <v>5044753.5675659198</v>
      </c>
      <c r="CE428" s="99">
        <v>803.64515471458401</v>
      </c>
      <c r="CF428" s="99">
        <v>106057.922850609</v>
      </c>
      <c r="CG428" s="99">
        <v>882495.12950134301</v>
      </c>
      <c r="CH428" s="99">
        <v>0</v>
      </c>
      <c r="CI428" s="99">
        <v>32643.798791170098</v>
      </c>
      <c r="CJ428" s="99">
        <v>1847396.7694091799</v>
      </c>
      <c r="CK428" s="99">
        <v>16779672.3757324</v>
      </c>
      <c r="CL428" s="99">
        <v>5228039.98754883</v>
      </c>
      <c r="CM428" s="166">
        <v>50898.990147590601</v>
      </c>
      <c r="CN428" s="166">
        <v>7524243.1806640597</v>
      </c>
      <c r="CO428" s="166">
        <v>34664046.6396484</v>
      </c>
      <c r="CP428" s="99">
        <v>5228039.98754883</v>
      </c>
      <c r="CQ428" s="99">
        <v>0</v>
      </c>
      <c r="CR428" s="99">
        <v>0</v>
      </c>
      <c r="CS428" s="99">
        <v>0</v>
      </c>
      <c r="CT428" s="99">
        <v>0</v>
      </c>
      <c r="CU428" s="98">
        <v>3867.0769140960001</v>
      </c>
      <c r="CV428" s="98">
        <v>19070.148227857</v>
      </c>
      <c r="CW428" s="98">
        <v>1846905.6157979991</v>
      </c>
      <c r="CX428" s="98">
        <v>16779790.971786544</v>
      </c>
    </row>
    <row r="429" spans="1:102" x14ac:dyDescent="0.2">
      <c r="A429" s="98" t="s">
        <v>57</v>
      </c>
      <c r="B429" s="100">
        <v>42522</v>
      </c>
      <c r="C429" s="99">
        <v>27998.833992958102</v>
      </c>
      <c r="D429" s="99">
        <v>0</v>
      </c>
      <c r="E429" s="99">
        <v>3677.0658292472399</v>
      </c>
      <c r="F429" s="99">
        <v>2993.0890190601299</v>
      </c>
      <c r="G429" s="99">
        <v>0</v>
      </c>
      <c r="H429" s="99">
        <v>0</v>
      </c>
      <c r="I429" s="99">
        <v>0</v>
      </c>
      <c r="J429" s="99">
        <v>18351.192682743102</v>
      </c>
      <c r="K429" s="99">
        <v>2.5381351047253702</v>
      </c>
      <c r="L429" s="99">
        <v>44.213951245415998</v>
      </c>
      <c r="M429" s="99">
        <v>12962.7888183594</v>
      </c>
      <c r="N429" s="99">
        <v>2207.3375011384501</v>
      </c>
      <c r="O429" s="99">
        <v>0</v>
      </c>
      <c r="P429" s="99">
        <v>14928.5950049162</v>
      </c>
      <c r="Q429" s="99">
        <v>1530.2939091026799</v>
      </c>
      <c r="R429" s="99">
        <v>0</v>
      </c>
      <c r="S429" s="99">
        <v>817.06458649784304</v>
      </c>
      <c r="T429" s="99">
        <v>0</v>
      </c>
      <c r="U429" s="99">
        <v>18349.600435972199</v>
      </c>
      <c r="V429" s="99">
        <v>1486764.60636902</v>
      </c>
      <c r="W429" s="99">
        <v>0</v>
      </c>
      <c r="X429" s="99">
        <v>227116.63352394101</v>
      </c>
      <c r="Y429" s="99">
        <v>153620.63495826701</v>
      </c>
      <c r="Z429" s="99">
        <v>0</v>
      </c>
      <c r="AA429" s="99">
        <v>0</v>
      </c>
      <c r="AB429" s="99">
        <v>0</v>
      </c>
      <c r="AC429" s="99">
        <v>5675168.3282470703</v>
      </c>
      <c r="AD429" s="99">
        <v>0</v>
      </c>
      <c r="AE429" s="99">
        <v>6616.8067587614096</v>
      </c>
      <c r="AF429" s="99">
        <v>628757.72708892799</v>
      </c>
      <c r="AG429" s="99">
        <v>284475.250389099</v>
      </c>
      <c r="AH429" s="99">
        <v>0</v>
      </c>
      <c r="AI429" s="99">
        <v>651701.22927093494</v>
      </c>
      <c r="AJ429" s="99">
        <v>158039.38535690299</v>
      </c>
      <c r="AK429" s="99">
        <v>0</v>
      </c>
      <c r="AL429" s="99">
        <v>107366.811571121</v>
      </c>
      <c r="AM429" s="99">
        <v>0</v>
      </c>
      <c r="AN429" s="99">
        <v>5671034.5234985398</v>
      </c>
      <c r="AO429" s="99">
        <v>13864276.138549799</v>
      </c>
      <c r="AP429" s="99">
        <v>0</v>
      </c>
      <c r="AQ429" s="99">
        <v>1893591.8480682401</v>
      </c>
      <c r="AR429" s="99">
        <v>1264614.18940735</v>
      </c>
      <c r="AS429" s="99">
        <v>0</v>
      </c>
      <c r="AT429" s="99">
        <v>0</v>
      </c>
      <c r="AU429" s="99">
        <v>0</v>
      </c>
      <c r="AV429" s="99">
        <v>17899455.884521499</v>
      </c>
      <c r="AW429" s="99">
        <v>0</v>
      </c>
      <c r="AX429" s="99">
        <v>45140.1333789825</v>
      </c>
      <c r="AY429" s="99">
        <v>6020372.84301758</v>
      </c>
      <c r="AZ429" s="99">
        <v>2451062.4588317899</v>
      </c>
      <c r="BA429" s="99">
        <v>0</v>
      </c>
      <c r="BB429" s="99">
        <v>6037139.0492553702</v>
      </c>
      <c r="BC429" s="99">
        <v>1375902.1598358201</v>
      </c>
      <c r="BD429" s="99">
        <v>0</v>
      </c>
      <c r="BE429" s="99">
        <v>901849.92980956996</v>
      </c>
      <c r="BF429" s="99">
        <v>0</v>
      </c>
      <c r="BG429" s="99">
        <v>17889740.1323242</v>
      </c>
      <c r="BH429" s="99">
        <v>4040387.7125244099</v>
      </c>
      <c r="BI429" s="99">
        <v>0</v>
      </c>
      <c r="BJ429" s="99">
        <v>974728.66808319103</v>
      </c>
      <c r="BK429" s="99">
        <v>707688.62187194801</v>
      </c>
      <c r="BL429" s="99">
        <v>0</v>
      </c>
      <c r="BM429" s="99">
        <v>0</v>
      </c>
      <c r="BN429" s="99">
        <v>0</v>
      </c>
      <c r="BO429" s="99">
        <v>0</v>
      </c>
      <c r="BP429" s="99">
        <v>0</v>
      </c>
      <c r="BQ429" s="99">
        <v>0</v>
      </c>
      <c r="BR429" s="99">
        <v>2009477.83726501</v>
      </c>
      <c r="BS429" s="99">
        <v>938810.56408691395</v>
      </c>
      <c r="BT429" s="99">
        <v>0</v>
      </c>
      <c r="BU429" s="99">
        <v>1252151.17999268</v>
      </c>
      <c r="BV429" s="99">
        <v>862060.31941223098</v>
      </c>
      <c r="BW429" s="99">
        <v>0</v>
      </c>
      <c r="BX429" s="99">
        <v>191577.71928978001</v>
      </c>
      <c r="BY429" s="99">
        <v>0</v>
      </c>
      <c r="BZ429" s="99">
        <v>0</v>
      </c>
      <c r="CA429" s="99">
        <v>31681.4181554317</v>
      </c>
      <c r="CB429" s="99">
        <v>1717414.4107971201</v>
      </c>
      <c r="CC429" s="99">
        <v>15838493.6199951</v>
      </c>
      <c r="CD429" s="99">
        <v>5015907.4571533203</v>
      </c>
      <c r="CE429" s="99">
        <v>819.18355301767599</v>
      </c>
      <c r="CF429" s="99">
        <v>108188.003774643</v>
      </c>
      <c r="CG429" s="99">
        <v>907043.29615020799</v>
      </c>
      <c r="CH429" s="99">
        <v>0</v>
      </c>
      <c r="CI429" s="99">
        <v>32500.404093503999</v>
      </c>
      <c r="CJ429" s="99">
        <v>1822079.96116638</v>
      </c>
      <c r="CK429" s="99">
        <v>16726116.335083</v>
      </c>
      <c r="CL429" s="99">
        <v>5201715.1379394503</v>
      </c>
      <c r="CM429" s="166">
        <v>50774.632825374603</v>
      </c>
      <c r="CN429" s="166">
        <v>7494618.1748657199</v>
      </c>
      <c r="CO429" s="166">
        <v>34565586.137207001</v>
      </c>
      <c r="CP429" s="99">
        <v>5201715.1379394503</v>
      </c>
      <c r="CQ429" s="99">
        <v>0</v>
      </c>
      <c r="CR429" s="99">
        <v>0</v>
      </c>
      <c r="CS429" s="99">
        <v>0</v>
      </c>
      <c r="CT429" s="99">
        <v>0</v>
      </c>
      <c r="CU429" s="98">
        <v>3679.1119886920001</v>
      </c>
      <c r="CV429" s="98">
        <v>19084.000855386999</v>
      </c>
      <c r="CW429" s="98">
        <v>1825602.414571763</v>
      </c>
      <c r="CX429" s="98">
        <v>16745536.916145308</v>
      </c>
    </row>
    <row r="430" spans="1:102" x14ac:dyDescent="0.2">
      <c r="A430" s="98" t="s">
        <v>57</v>
      </c>
      <c r="B430" s="100">
        <v>42614</v>
      </c>
      <c r="C430" s="99">
        <v>28119.524290323301</v>
      </c>
      <c r="D430" s="99">
        <v>0</v>
      </c>
      <c r="E430" s="99">
        <v>3617.0470492243799</v>
      </c>
      <c r="F430" s="99">
        <v>2928.8745390772801</v>
      </c>
      <c r="G430" s="99">
        <v>0</v>
      </c>
      <c r="H430" s="99">
        <v>0</v>
      </c>
      <c r="I430" s="99">
        <v>0</v>
      </c>
      <c r="J430" s="99">
        <v>18214.1851270199</v>
      </c>
      <c r="K430" s="99">
        <v>2.0905123108241201</v>
      </c>
      <c r="L430" s="99">
        <v>53.999953144695603</v>
      </c>
      <c r="M430" s="99">
        <v>12998.467335224201</v>
      </c>
      <c r="N430" s="99">
        <v>2187.8767516910998</v>
      </c>
      <c r="O430" s="99">
        <v>0</v>
      </c>
      <c r="P430" s="99">
        <v>15002.8171708584</v>
      </c>
      <c r="Q430" s="99">
        <v>1512.08078476787</v>
      </c>
      <c r="R430" s="99">
        <v>0</v>
      </c>
      <c r="S430" s="99">
        <v>825.12977521866605</v>
      </c>
      <c r="T430" s="99">
        <v>0</v>
      </c>
      <c r="U430" s="99">
        <v>18228.113204240799</v>
      </c>
      <c r="V430" s="99">
        <v>1490997.10134888</v>
      </c>
      <c r="W430" s="99">
        <v>0</v>
      </c>
      <c r="X430" s="99">
        <v>215253.13998985299</v>
      </c>
      <c r="Y430" s="99">
        <v>144776.70155906701</v>
      </c>
      <c r="Z430" s="99">
        <v>0</v>
      </c>
      <c r="AA430" s="99">
        <v>0</v>
      </c>
      <c r="AB430" s="99">
        <v>0</v>
      </c>
      <c r="AC430" s="99">
        <v>5655030.2792968797</v>
      </c>
      <c r="AD430" s="99">
        <v>0</v>
      </c>
      <c r="AE430" s="99">
        <v>7681.6450406312897</v>
      </c>
      <c r="AF430" s="99">
        <v>630533.72601318394</v>
      </c>
      <c r="AG430" s="99">
        <v>278487.19534683198</v>
      </c>
      <c r="AH430" s="99">
        <v>0</v>
      </c>
      <c r="AI430" s="99">
        <v>629929.57843017601</v>
      </c>
      <c r="AJ430" s="99">
        <v>154170.63319778399</v>
      </c>
      <c r="AK430" s="99">
        <v>0</v>
      </c>
      <c r="AL430" s="99">
        <v>106613.74909019499</v>
      </c>
      <c r="AM430" s="99">
        <v>0</v>
      </c>
      <c r="AN430" s="99">
        <v>5656027.20666504</v>
      </c>
      <c r="AO430" s="99">
        <v>14121403.0039063</v>
      </c>
      <c r="AP430" s="99">
        <v>0</v>
      </c>
      <c r="AQ430" s="99">
        <v>1829028.9863739</v>
      </c>
      <c r="AR430" s="99">
        <v>1219993.79112244</v>
      </c>
      <c r="AS430" s="99">
        <v>0</v>
      </c>
      <c r="AT430" s="99">
        <v>0</v>
      </c>
      <c r="AU430" s="99">
        <v>0</v>
      </c>
      <c r="AV430" s="99">
        <v>17898828.1086426</v>
      </c>
      <c r="AW430" s="99">
        <v>0</v>
      </c>
      <c r="AX430" s="99">
        <v>49694.066897869103</v>
      </c>
      <c r="AY430" s="99">
        <v>6075351.1637573196</v>
      </c>
      <c r="AZ430" s="99">
        <v>2415736.8004455599</v>
      </c>
      <c r="BA430" s="99">
        <v>0</v>
      </c>
      <c r="BB430" s="99">
        <v>5908469.4111328097</v>
      </c>
      <c r="BC430" s="99">
        <v>1366644.50352478</v>
      </c>
      <c r="BD430" s="99">
        <v>0</v>
      </c>
      <c r="BE430" s="99">
        <v>898697.510154724</v>
      </c>
      <c r="BF430" s="99">
        <v>0</v>
      </c>
      <c r="BG430" s="99">
        <v>17901376.6164551</v>
      </c>
      <c r="BH430" s="99">
        <v>3994643.4041748</v>
      </c>
      <c r="BI430" s="99">
        <v>0</v>
      </c>
      <c r="BJ430" s="99">
        <v>939278.83490753197</v>
      </c>
      <c r="BK430" s="99">
        <v>675301.275779724</v>
      </c>
      <c r="BL430" s="99">
        <v>0</v>
      </c>
      <c r="BM430" s="99">
        <v>0</v>
      </c>
      <c r="BN430" s="99">
        <v>0</v>
      </c>
      <c r="BO430" s="99">
        <v>0</v>
      </c>
      <c r="BP430" s="99">
        <v>0</v>
      </c>
      <c r="BQ430" s="99">
        <v>0</v>
      </c>
      <c r="BR430" s="99">
        <v>2025016.61262512</v>
      </c>
      <c r="BS430" s="99">
        <v>927629.94011688197</v>
      </c>
      <c r="BT430" s="99">
        <v>0</v>
      </c>
      <c r="BU430" s="99">
        <v>1016288.43999481</v>
      </c>
      <c r="BV430" s="99">
        <v>851721.22517394996</v>
      </c>
      <c r="BW430" s="99">
        <v>0</v>
      </c>
      <c r="BX430" s="99">
        <v>166315.26940918001</v>
      </c>
      <c r="BY430" s="99">
        <v>0</v>
      </c>
      <c r="BZ430" s="99">
        <v>0</v>
      </c>
      <c r="CA430" s="99">
        <v>31735.757449865301</v>
      </c>
      <c r="CB430" s="99">
        <v>1708714.7953186</v>
      </c>
      <c r="CC430" s="99">
        <v>15913887.061401401</v>
      </c>
      <c r="CD430" s="99">
        <v>4922600.6572876005</v>
      </c>
      <c r="CE430" s="99">
        <v>829.41478933394001</v>
      </c>
      <c r="CF430" s="99">
        <v>107267.62463760401</v>
      </c>
      <c r="CG430" s="99">
        <v>904248.08198547398</v>
      </c>
      <c r="CH430" s="99">
        <v>0</v>
      </c>
      <c r="CI430" s="99">
        <v>32568.5411794186</v>
      </c>
      <c r="CJ430" s="99">
        <v>1816410.2095947301</v>
      </c>
      <c r="CK430" s="99">
        <v>16823570.792236298</v>
      </c>
      <c r="CL430" s="99">
        <v>5104621.4464721698</v>
      </c>
      <c r="CM430" s="166">
        <v>50719.773206234</v>
      </c>
      <c r="CN430" s="166">
        <v>7493706.1773681603</v>
      </c>
      <c r="CO430" s="166">
        <v>34826498.309570298</v>
      </c>
      <c r="CP430" s="99">
        <v>5104621.4464721698</v>
      </c>
      <c r="CQ430" s="99">
        <v>0</v>
      </c>
      <c r="CR430" s="99">
        <v>0</v>
      </c>
      <c r="CS430" s="99">
        <v>0</v>
      </c>
      <c r="CT430" s="99">
        <v>0</v>
      </c>
      <c r="CU430" s="98">
        <v>3618.6193832700001</v>
      </c>
      <c r="CV430" s="98">
        <v>18964.730564098001</v>
      </c>
      <c r="CW430" s="98">
        <v>1815982.419956204</v>
      </c>
      <c r="CX430" s="98">
        <v>16818135.143386874</v>
      </c>
    </row>
    <row r="431" spans="1:102" x14ac:dyDescent="0.2">
      <c r="A431" s="98" t="s">
        <v>57</v>
      </c>
      <c r="B431" s="100">
        <v>42705</v>
      </c>
      <c r="C431" s="99">
        <v>28008.028790235501</v>
      </c>
      <c r="D431" s="99">
        <v>0</v>
      </c>
      <c r="E431" s="99">
        <v>3530.9461185038099</v>
      </c>
      <c r="F431" s="99">
        <v>2867.1677516996901</v>
      </c>
      <c r="G431" s="99">
        <v>0</v>
      </c>
      <c r="H431" s="99">
        <v>0</v>
      </c>
      <c r="I431" s="99">
        <v>0</v>
      </c>
      <c r="J431" s="99">
        <v>18265.6957948208</v>
      </c>
      <c r="K431" s="99">
        <v>2.1748922435508602</v>
      </c>
      <c r="L431" s="99">
        <v>47.057040807791097</v>
      </c>
      <c r="M431" s="99">
        <v>12930.2570648193</v>
      </c>
      <c r="N431" s="99">
        <v>2169.2931969761798</v>
      </c>
      <c r="O431" s="99">
        <v>0</v>
      </c>
      <c r="P431" s="99">
        <v>14962.136549592</v>
      </c>
      <c r="Q431" s="99">
        <v>1484.11664862931</v>
      </c>
      <c r="R431" s="99">
        <v>0</v>
      </c>
      <c r="S431" s="99">
        <v>845.72699702531099</v>
      </c>
      <c r="T431" s="99">
        <v>0</v>
      </c>
      <c r="U431" s="99">
        <v>18262.433291435202</v>
      </c>
      <c r="V431" s="99">
        <v>1489453.7742004399</v>
      </c>
      <c r="W431" s="99">
        <v>0</v>
      </c>
      <c r="X431" s="99">
        <v>213866.29976081799</v>
      </c>
      <c r="Y431" s="99">
        <v>142616.553789139</v>
      </c>
      <c r="Z431" s="99">
        <v>0</v>
      </c>
      <c r="AA431" s="99">
        <v>0</v>
      </c>
      <c r="AB431" s="99">
        <v>0</v>
      </c>
      <c r="AC431" s="99">
        <v>5639372.9091796903</v>
      </c>
      <c r="AD431" s="99">
        <v>0</v>
      </c>
      <c r="AE431" s="99">
        <v>7977.1285098791104</v>
      </c>
      <c r="AF431" s="99">
        <v>623794.85670471203</v>
      </c>
      <c r="AG431" s="99">
        <v>277264.31053543102</v>
      </c>
      <c r="AH431" s="99">
        <v>0</v>
      </c>
      <c r="AI431" s="99">
        <v>644914.47507476795</v>
      </c>
      <c r="AJ431" s="99">
        <v>153148.66376686099</v>
      </c>
      <c r="AK431" s="99">
        <v>0</v>
      </c>
      <c r="AL431" s="99">
        <v>106051.291171074</v>
      </c>
      <c r="AM431" s="99">
        <v>0</v>
      </c>
      <c r="AN431" s="99">
        <v>5642260.4171752902</v>
      </c>
      <c r="AO431" s="99">
        <v>14289560.826904301</v>
      </c>
      <c r="AP431" s="99">
        <v>0</v>
      </c>
      <c r="AQ431" s="99">
        <v>1805767.3632354699</v>
      </c>
      <c r="AR431" s="99">
        <v>1194100.1925353999</v>
      </c>
      <c r="AS431" s="99">
        <v>0</v>
      </c>
      <c r="AT431" s="99">
        <v>0</v>
      </c>
      <c r="AU431" s="99">
        <v>0</v>
      </c>
      <c r="AV431" s="99">
        <v>17948149.923095699</v>
      </c>
      <c r="AW431" s="99">
        <v>0</v>
      </c>
      <c r="AX431" s="99">
        <v>50988.342209339098</v>
      </c>
      <c r="AY431" s="99">
        <v>6027259.5945434598</v>
      </c>
      <c r="AZ431" s="99">
        <v>2415340.7947692899</v>
      </c>
      <c r="BA431" s="99">
        <v>0</v>
      </c>
      <c r="BB431" s="99">
        <v>6205053.04760742</v>
      </c>
      <c r="BC431" s="99">
        <v>1357356.75958252</v>
      </c>
      <c r="BD431" s="99">
        <v>0</v>
      </c>
      <c r="BE431" s="99">
        <v>887620.51229858398</v>
      </c>
      <c r="BF431" s="99">
        <v>0</v>
      </c>
      <c r="BG431" s="99">
        <v>17946849.729736298</v>
      </c>
      <c r="BH431" s="99">
        <v>4023381.0479431199</v>
      </c>
      <c r="BI431" s="99">
        <v>0</v>
      </c>
      <c r="BJ431" s="99">
        <v>875316.34715270996</v>
      </c>
      <c r="BK431" s="99">
        <v>615351.43693542504</v>
      </c>
      <c r="BL431" s="99">
        <v>0</v>
      </c>
      <c r="BM431" s="99">
        <v>0</v>
      </c>
      <c r="BN431" s="99">
        <v>0</v>
      </c>
      <c r="BO431" s="99">
        <v>0</v>
      </c>
      <c r="BP431" s="99">
        <v>0</v>
      </c>
      <c r="BQ431" s="99">
        <v>0</v>
      </c>
      <c r="BR431" s="99">
        <v>2003699.9620056199</v>
      </c>
      <c r="BS431" s="99">
        <v>925040.510002136</v>
      </c>
      <c r="BT431" s="99">
        <v>0</v>
      </c>
      <c r="BU431" s="99">
        <v>1213777.6599884001</v>
      </c>
      <c r="BV431" s="99">
        <v>786883.32843780494</v>
      </c>
      <c r="BW431" s="99">
        <v>0</v>
      </c>
      <c r="BX431" s="99">
        <v>185831.67932510399</v>
      </c>
      <c r="BY431" s="99">
        <v>0</v>
      </c>
      <c r="BZ431" s="99">
        <v>0</v>
      </c>
      <c r="CA431" s="99">
        <v>31565.070683956099</v>
      </c>
      <c r="CB431" s="99">
        <v>1706394.5247192399</v>
      </c>
      <c r="CC431" s="99">
        <v>16070045.446411099</v>
      </c>
      <c r="CD431" s="99">
        <v>4898065.5079345703</v>
      </c>
      <c r="CE431" s="99">
        <v>848.93243101984297</v>
      </c>
      <c r="CF431" s="99">
        <v>106310.552605629</v>
      </c>
      <c r="CG431" s="99">
        <v>891849.31757354701</v>
      </c>
      <c r="CH431" s="99">
        <v>0</v>
      </c>
      <c r="CI431" s="99">
        <v>32412.899134159099</v>
      </c>
      <c r="CJ431" s="99">
        <v>1813423.91679382</v>
      </c>
      <c r="CK431" s="99">
        <v>16963191.511962902</v>
      </c>
      <c r="CL431" s="99">
        <v>5080303.7050781297</v>
      </c>
      <c r="CM431" s="166">
        <v>50568.644042968801</v>
      </c>
      <c r="CN431" s="166">
        <v>7484374.0869751005</v>
      </c>
      <c r="CO431" s="166">
        <v>34859298.270507798</v>
      </c>
      <c r="CP431" s="99">
        <v>5080303.7050781297</v>
      </c>
      <c r="CQ431" s="99">
        <v>0</v>
      </c>
      <c r="CR431" s="99">
        <v>0</v>
      </c>
      <c r="CS431" s="99">
        <v>0</v>
      </c>
      <c r="CT431" s="99">
        <v>0</v>
      </c>
      <c r="CU431" s="98">
        <v>3533.5096227119998</v>
      </c>
      <c r="CV431" s="98">
        <v>19020.061823181</v>
      </c>
      <c r="CW431" s="98">
        <v>1812705.0773248689</v>
      </c>
      <c r="CX431" s="98">
        <v>16961894.763984647</v>
      </c>
    </row>
    <row r="432" spans="1:102" x14ac:dyDescent="0.2">
      <c r="A432" s="98" t="s">
        <v>57</v>
      </c>
      <c r="B432" s="100">
        <v>42795</v>
      </c>
      <c r="C432" s="99">
        <v>27971.7872579098</v>
      </c>
      <c r="D432" s="99">
        <v>0</v>
      </c>
      <c r="E432" s="99">
        <v>3420.6558502018502</v>
      </c>
      <c r="F432" s="99">
        <v>2790.75029706955</v>
      </c>
      <c r="G432" s="99">
        <v>0</v>
      </c>
      <c r="H432" s="99">
        <v>0</v>
      </c>
      <c r="I432" s="99">
        <v>0</v>
      </c>
      <c r="J432" s="99">
        <v>18218.259223699599</v>
      </c>
      <c r="K432" s="99">
        <v>2.0807799013273298</v>
      </c>
      <c r="L432" s="99">
        <v>37.9182640430517</v>
      </c>
      <c r="M432" s="99">
        <v>12882.267555356</v>
      </c>
      <c r="N432" s="99">
        <v>2133.19356998801</v>
      </c>
      <c r="O432" s="99">
        <v>0</v>
      </c>
      <c r="P432" s="99">
        <v>14872.940146327001</v>
      </c>
      <c r="Q432" s="99">
        <v>1395.7604858726299</v>
      </c>
      <c r="R432" s="99">
        <v>0</v>
      </c>
      <c r="S432" s="99">
        <v>859.80227154493298</v>
      </c>
      <c r="T432" s="99">
        <v>0</v>
      </c>
      <c r="U432" s="99">
        <v>18215.310073852499</v>
      </c>
      <c r="V432" s="99">
        <v>1507830.1518096901</v>
      </c>
      <c r="W432" s="99">
        <v>0</v>
      </c>
      <c r="X432" s="99">
        <v>211385.73181724499</v>
      </c>
      <c r="Y432" s="99">
        <v>142643.205688477</v>
      </c>
      <c r="Z432" s="99">
        <v>0</v>
      </c>
      <c r="AA432" s="99">
        <v>0</v>
      </c>
      <c r="AB432" s="99">
        <v>0</v>
      </c>
      <c r="AC432" s="99">
        <v>5673263.7490234403</v>
      </c>
      <c r="AD432" s="99">
        <v>0</v>
      </c>
      <c r="AE432" s="99">
        <v>6686.2977206111</v>
      </c>
      <c r="AF432" s="99">
        <v>627164.42959594703</v>
      </c>
      <c r="AG432" s="99">
        <v>278580.15902328503</v>
      </c>
      <c r="AH432" s="99">
        <v>0</v>
      </c>
      <c r="AI432" s="99">
        <v>656816.60385894799</v>
      </c>
      <c r="AJ432" s="99">
        <v>155473.68676757801</v>
      </c>
      <c r="AK432" s="99">
        <v>0</v>
      </c>
      <c r="AL432" s="99">
        <v>110703.717329979</v>
      </c>
      <c r="AM432" s="99">
        <v>0</v>
      </c>
      <c r="AN432" s="99">
        <v>5663398.1466674795</v>
      </c>
      <c r="AO432" s="99">
        <v>14463075.204956099</v>
      </c>
      <c r="AP432" s="99">
        <v>0</v>
      </c>
      <c r="AQ432" s="99">
        <v>1769756.21092224</v>
      </c>
      <c r="AR432" s="99">
        <v>1179497.63414001</v>
      </c>
      <c r="AS432" s="99">
        <v>0</v>
      </c>
      <c r="AT432" s="99">
        <v>0</v>
      </c>
      <c r="AU432" s="99">
        <v>0</v>
      </c>
      <c r="AV432" s="99">
        <v>18053125.095458999</v>
      </c>
      <c r="AW432" s="99">
        <v>0</v>
      </c>
      <c r="AX432" s="99">
        <v>34907.145187854803</v>
      </c>
      <c r="AY432" s="99">
        <v>6048744.7611694299</v>
      </c>
      <c r="AZ432" s="99">
        <v>2432005.4102172898</v>
      </c>
      <c r="BA432" s="99">
        <v>0</v>
      </c>
      <c r="BB432" s="99">
        <v>6409999.0527343797</v>
      </c>
      <c r="BC432" s="99">
        <v>1411159.7599945101</v>
      </c>
      <c r="BD432" s="99">
        <v>0</v>
      </c>
      <c r="BE432" s="99">
        <v>933200.23777008103</v>
      </c>
      <c r="BF432" s="99">
        <v>0</v>
      </c>
      <c r="BG432" s="99">
        <v>18032053.248046901</v>
      </c>
      <c r="BH432" s="99">
        <v>4116175.1684875502</v>
      </c>
      <c r="BI432" s="99">
        <v>0</v>
      </c>
      <c r="BJ432" s="99">
        <v>831465.47115325904</v>
      </c>
      <c r="BK432" s="99">
        <v>587085.99520111096</v>
      </c>
      <c r="BL432" s="99">
        <v>0</v>
      </c>
      <c r="BM432" s="99">
        <v>0</v>
      </c>
      <c r="BN432" s="99">
        <v>0</v>
      </c>
      <c r="BO432" s="99">
        <v>0</v>
      </c>
      <c r="BP432" s="99">
        <v>0</v>
      </c>
      <c r="BQ432" s="99">
        <v>0</v>
      </c>
      <c r="BR432" s="99">
        <v>2025076.7670593299</v>
      </c>
      <c r="BS432" s="99">
        <v>922139.10950470006</v>
      </c>
      <c r="BT432" s="99">
        <v>0</v>
      </c>
      <c r="BU432" s="99">
        <v>1240187.3999939</v>
      </c>
      <c r="BV432" s="99">
        <v>778300.72977447498</v>
      </c>
      <c r="BW432" s="99">
        <v>0</v>
      </c>
      <c r="BX432" s="99">
        <v>196550.639297485</v>
      </c>
      <c r="BY432" s="99">
        <v>0</v>
      </c>
      <c r="BZ432" s="99">
        <v>0</v>
      </c>
      <c r="CA432" s="99">
        <v>31356.975023984902</v>
      </c>
      <c r="CB432" s="99">
        <v>1718302.8252105699</v>
      </c>
      <c r="CC432" s="99">
        <v>16294100.6051025</v>
      </c>
      <c r="CD432" s="99">
        <v>4960071.97937012</v>
      </c>
      <c r="CE432" s="99">
        <v>860.20978534966696</v>
      </c>
      <c r="CF432" s="99">
        <v>110917.11379337301</v>
      </c>
      <c r="CG432" s="99">
        <v>935100.05565643299</v>
      </c>
      <c r="CH432" s="99">
        <v>0</v>
      </c>
      <c r="CI432" s="99">
        <v>32214.812509775202</v>
      </c>
      <c r="CJ432" s="99">
        <v>1828831.9122619601</v>
      </c>
      <c r="CK432" s="99">
        <v>17223528.534912098</v>
      </c>
      <c r="CL432" s="99">
        <v>5151611.3616943397</v>
      </c>
      <c r="CM432" s="166">
        <v>50344.584430217699</v>
      </c>
      <c r="CN432" s="166">
        <v>7480344.8073120099</v>
      </c>
      <c r="CO432" s="166">
        <v>35240728.328125</v>
      </c>
      <c r="CP432" s="99">
        <v>5151611.3616943397</v>
      </c>
      <c r="CQ432" s="99">
        <v>0</v>
      </c>
      <c r="CR432" s="99">
        <v>0</v>
      </c>
      <c r="CS432" s="99">
        <v>0</v>
      </c>
      <c r="CT432" s="99">
        <v>0</v>
      </c>
      <c r="CU432" s="98">
        <v>3422.7929154570002</v>
      </c>
      <c r="CV432" s="98">
        <v>18994.885357701001</v>
      </c>
      <c r="CW432" s="98">
        <v>1829219.939003943</v>
      </c>
      <c r="CX432" s="98">
        <v>17229200.660758931</v>
      </c>
    </row>
    <row r="433" spans="1:102" x14ac:dyDescent="0.2">
      <c r="A433" s="98" t="s">
        <v>57</v>
      </c>
      <c r="B433" s="100">
        <v>42887</v>
      </c>
      <c r="C433" s="99">
        <v>27720.808288812601</v>
      </c>
      <c r="D433" s="99">
        <v>0</v>
      </c>
      <c r="E433" s="99">
        <v>3330.18206590414</v>
      </c>
      <c r="F433" s="99">
        <v>2745.65863847733</v>
      </c>
      <c r="G433" s="99">
        <v>0</v>
      </c>
      <c r="H433" s="99">
        <v>0</v>
      </c>
      <c r="I433" s="99">
        <v>0</v>
      </c>
      <c r="J433" s="99">
        <v>18108.807617664301</v>
      </c>
      <c r="K433" s="99">
        <v>1.71052327283542</v>
      </c>
      <c r="L433" s="99">
        <v>39.317058971617399</v>
      </c>
      <c r="M433" s="99">
        <v>12792.215597152701</v>
      </c>
      <c r="N433" s="99">
        <v>2079.5011262595699</v>
      </c>
      <c r="O433" s="99">
        <v>0</v>
      </c>
      <c r="P433" s="99">
        <v>14763.555643916099</v>
      </c>
      <c r="Q433" s="99">
        <v>1363.1551282405901</v>
      </c>
      <c r="R433" s="99">
        <v>0</v>
      </c>
      <c r="S433" s="99">
        <v>857.00654029101099</v>
      </c>
      <c r="T433" s="99">
        <v>0</v>
      </c>
      <c r="U433" s="99">
        <v>18107.170135974899</v>
      </c>
      <c r="V433" s="99">
        <v>1490406.85258484</v>
      </c>
      <c r="W433" s="99">
        <v>0</v>
      </c>
      <c r="X433" s="99">
        <v>199624.06997871399</v>
      </c>
      <c r="Y433" s="99">
        <v>136514.68267822301</v>
      </c>
      <c r="Z433" s="99">
        <v>0</v>
      </c>
      <c r="AA433" s="99">
        <v>0</v>
      </c>
      <c r="AB433" s="99">
        <v>0</v>
      </c>
      <c r="AC433" s="99">
        <v>5619959.9630737295</v>
      </c>
      <c r="AD433" s="99">
        <v>0</v>
      </c>
      <c r="AE433" s="99">
        <v>6421.6572645902597</v>
      </c>
      <c r="AF433" s="99">
        <v>615276.17974090599</v>
      </c>
      <c r="AG433" s="99">
        <v>269810.86518478399</v>
      </c>
      <c r="AH433" s="99">
        <v>0</v>
      </c>
      <c r="AI433" s="99">
        <v>637213.73687744106</v>
      </c>
      <c r="AJ433" s="99">
        <v>153173.02415847799</v>
      </c>
      <c r="AK433" s="99">
        <v>0</v>
      </c>
      <c r="AL433" s="99">
        <v>107151.051049232</v>
      </c>
      <c r="AM433" s="99">
        <v>0</v>
      </c>
      <c r="AN433" s="99">
        <v>5624723.2789306603</v>
      </c>
      <c r="AO433" s="99">
        <v>14497385.3273926</v>
      </c>
      <c r="AP433" s="99">
        <v>0</v>
      </c>
      <c r="AQ433" s="99">
        <v>1702949.42526245</v>
      </c>
      <c r="AR433" s="99">
        <v>1155896.2395019501</v>
      </c>
      <c r="AS433" s="99">
        <v>0</v>
      </c>
      <c r="AT433" s="99">
        <v>0</v>
      </c>
      <c r="AU433" s="99">
        <v>0</v>
      </c>
      <c r="AV433" s="99">
        <v>18009955.919433601</v>
      </c>
      <c r="AW433" s="99">
        <v>0</v>
      </c>
      <c r="AX433" s="99">
        <v>43491.730908393904</v>
      </c>
      <c r="AY433" s="99">
        <v>5975840.5426635696</v>
      </c>
      <c r="AZ433" s="99">
        <v>2373687.6303405799</v>
      </c>
      <c r="BA433" s="99">
        <v>0</v>
      </c>
      <c r="BB433" s="99">
        <v>6231987.22155762</v>
      </c>
      <c r="BC433" s="99">
        <v>1383472.0378265399</v>
      </c>
      <c r="BD433" s="99">
        <v>0</v>
      </c>
      <c r="BE433" s="99">
        <v>904392.48167419399</v>
      </c>
      <c r="BF433" s="99">
        <v>0</v>
      </c>
      <c r="BG433" s="99">
        <v>18033438.061279301</v>
      </c>
      <c r="BH433" s="99">
        <v>4024514.2706909198</v>
      </c>
      <c r="BI433" s="99">
        <v>0</v>
      </c>
      <c r="BJ433" s="99">
        <v>802524.12658691395</v>
      </c>
      <c r="BK433" s="99">
        <v>573824.27437591599</v>
      </c>
      <c r="BL433" s="99">
        <v>0</v>
      </c>
      <c r="BM433" s="99">
        <v>0</v>
      </c>
      <c r="BN433" s="99">
        <v>0</v>
      </c>
      <c r="BO433" s="99">
        <v>0</v>
      </c>
      <c r="BP433" s="99">
        <v>0</v>
      </c>
      <c r="BQ433" s="99">
        <v>0</v>
      </c>
      <c r="BR433" s="99">
        <v>2001421.7742004399</v>
      </c>
      <c r="BS433" s="99">
        <v>904963.76280212402</v>
      </c>
      <c r="BT433" s="99">
        <v>0</v>
      </c>
      <c r="BU433" s="99">
        <v>1223201.9799957301</v>
      </c>
      <c r="BV433" s="99">
        <v>763885.61116027797</v>
      </c>
      <c r="BW433" s="99">
        <v>0</v>
      </c>
      <c r="BX433" s="99">
        <v>190689.569322586</v>
      </c>
      <c r="BY433" s="99">
        <v>0</v>
      </c>
      <c r="BZ433" s="99">
        <v>0</v>
      </c>
      <c r="CA433" s="99">
        <v>31057.427325725599</v>
      </c>
      <c r="CB433" s="99">
        <v>1694724.7397003199</v>
      </c>
      <c r="CC433" s="99">
        <v>16202304.0440674</v>
      </c>
      <c r="CD433" s="99">
        <v>4827450.8286743201</v>
      </c>
      <c r="CE433" s="99">
        <v>857.352242127061</v>
      </c>
      <c r="CF433" s="99">
        <v>107623.732696533</v>
      </c>
      <c r="CG433" s="99">
        <v>906358.89120483398</v>
      </c>
      <c r="CH433" s="99">
        <v>0</v>
      </c>
      <c r="CI433" s="99">
        <v>31913.9164793491</v>
      </c>
      <c r="CJ433" s="99">
        <v>1802543.2276153599</v>
      </c>
      <c r="CK433" s="99">
        <v>17119209.019531298</v>
      </c>
      <c r="CL433" s="99">
        <v>5012571.2558593797</v>
      </c>
      <c r="CM433" s="166">
        <v>49941.558023452802</v>
      </c>
      <c r="CN433" s="166">
        <v>7450559.5928955097</v>
      </c>
      <c r="CO433" s="166">
        <v>35172802.660156302</v>
      </c>
      <c r="CP433" s="99">
        <v>5012571.2558593797</v>
      </c>
      <c r="CQ433" s="99">
        <v>0</v>
      </c>
      <c r="CR433" s="99">
        <v>0</v>
      </c>
      <c r="CS433" s="99">
        <v>0</v>
      </c>
      <c r="CT433" s="99">
        <v>0</v>
      </c>
      <c r="CU433" s="98">
        <v>3332.4660266340002</v>
      </c>
      <c r="CV433" s="98">
        <v>18880.639820996999</v>
      </c>
      <c r="CW433" s="98">
        <v>1802348.4723968529</v>
      </c>
      <c r="CX433" s="98">
        <v>17108662.935272232</v>
      </c>
    </row>
    <row r="434" spans="1:102" x14ac:dyDescent="0.2">
      <c r="A434" s="98" t="s">
        <v>57</v>
      </c>
      <c r="B434" s="100">
        <v>42979</v>
      </c>
      <c r="C434" s="99">
        <v>27616.784526348099</v>
      </c>
      <c r="D434" s="99">
        <v>0</v>
      </c>
      <c r="E434" s="99">
        <v>3214.3590299785101</v>
      </c>
      <c r="F434" s="99">
        <v>2660.2325419485601</v>
      </c>
      <c r="G434" s="99">
        <v>0</v>
      </c>
      <c r="H434" s="99">
        <v>0</v>
      </c>
      <c r="I434" s="99">
        <v>0</v>
      </c>
      <c r="J434" s="99">
        <v>17969.9169166088</v>
      </c>
      <c r="K434" s="99">
        <v>2.1415207065583699</v>
      </c>
      <c r="L434" s="99">
        <v>35.652122912928498</v>
      </c>
      <c r="M434" s="99">
        <v>12760.0437172651</v>
      </c>
      <c r="N434" s="99">
        <v>2034.3359246999</v>
      </c>
      <c r="O434" s="99">
        <v>0</v>
      </c>
      <c r="P434" s="99">
        <v>14708.028649807</v>
      </c>
      <c r="Q434" s="99">
        <v>1333.8471443057099</v>
      </c>
      <c r="R434" s="99">
        <v>0</v>
      </c>
      <c r="S434" s="99">
        <v>861.62119311094295</v>
      </c>
      <c r="T434" s="99">
        <v>0</v>
      </c>
      <c r="U434" s="99">
        <v>17987.878158807802</v>
      </c>
      <c r="V434" s="99">
        <v>1475257.34288025</v>
      </c>
      <c r="W434" s="99">
        <v>0</v>
      </c>
      <c r="X434" s="99">
        <v>192240.803421021</v>
      </c>
      <c r="Y434" s="99">
        <v>132774.42381858799</v>
      </c>
      <c r="Z434" s="99">
        <v>0</v>
      </c>
      <c r="AA434" s="99">
        <v>0</v>
      </c>
      <c r="AB434" s="99">
        <v>0</v>
      </c>
      <c r="AC434" s="99">
        <v>5574643.4443359403</v>
      </c>
      <c r="AD434" s="99">
        <v>0</v>
      </c>
      <c r="AE434" s="99">
        <v>6629.0561994910204</v>
      </c>
      <c r="AF434" s="99">
        <v>610383.94641876197</v>
      </c>
      <c r="AG434" s="99">
        <v>265058.53145217901</v>
      </c>
      <c r="AH434" s="99">
        <v>0</v>
      </c>
      <c r="AI434" s="99">
        <v>634932.45549774205</v>
      </c>
      <c r="AJ434" s="99">
        <v>147223.76912116999</v>
      </c>
      <c r="AK434" s="99">
        <v>0</v>
      </c>
      <c r="AL434" s="99">
        <v>107488.93610954301</v>
      </c>
      <c r="AM434" s="99">
        <v>0</v>
      </c>
      <c r="AN434" s="99">
        <v>5580347.7857055701</v>
      </c>
      <c r="AO434" s="99">
        <v>14363100.7720947</v>
      </c>
      <c r="AP434" s="99">
        <v>0</v>
      </c>
      <c r="AQ434" s="99">
        <v>1643212.7706756601</v>
      </c>
      <c r="AR434" s="99">
        <v>1128877.3798217799</v>
      </c>
      <c r="AS434" s="99">
        <v>0</v>
      </c>
      <c r="AT434" s="99">
        <v>0</v>
      </c>
      <c r="AU434" s="99">
        <v>0</v>
      </c>
      <c r="AV434" s="99">
        <v>17963017.3525391</v>
      </c>
      <c r="AW434" s="99">
        <v>0</v>
      </c>
      <c r="AX434" s="99">
        <v>40037.850522995002</v>
      </c>
      <c r="AY434" s="99">
        <v>5956823.0678100605</v>
      </c>
      <c r="AZ434" s="99">
        <v>2336397.7261047401</v>
      </c>
      <c r="BA434" s="99">
        <v>0</v>
      </c>
      <c r="BB434" s="99">
        <v>6306217.3223877</v>
      </c>
      <c r="BC434" s="99">
        <v>1329878.90434265</v>
      </c>
      <c r="BD434" s="99">
        <v>0</v>
      </c>
      <c r="BE434" s="99">
        <v>914433.65871429397</v>
      </c>
      <c r="BF434" s="99">
        <v>0</v>
      </c>
      <c r="BG434" s="99">
        <v>17968332.714599598</v>
      </c>
      <c r="BH434" s="99">
        <v>4000834.0035095201</v>
      </c>
      <c r="BI434" s="99">
        <v>0</v>
      </c>
      <c r="BJ434" s="99">
        <v>774696.46600341797</v>
      </c>
      <c r="BK434" s="99">
        <v>555588.66325378395</v>
      </c>
      <c r="BL434" s="99">
        <v>0</v>
      </c>
      <c r="BM434" s="99">
        <v>0</v>
      </c>
      <c r="BN434" s="99">
        <v>0</v>
      </c>
      <c r="BO434" s="99">
        <v>0</v>
      </c>
      <c r="BP434" s="99">
        <v>0</v>
      </c>
      <c r="BQ434" s="99">
        <v>0</v>
      </c>
      <c r="BR434" s="99">
        <v>1998857.5983734101</v>
      </c>
      <c r="BS434" s="99">
        <v>891963.72194671596</v>
      </c>
      <c r="BT434" s="99">
        <v>0</v>
      </c>
      <c r="BU434" s="99">
        <v>1025586.41999054</v>
      </c>
      <c r="BV434" s="99">
        <v>736020.52165222203</v>
      </c>
      <c r="BW434" s="99">
        <v>0</v>
      </c>
      <c r="BX434" s="99">
        <v>167650.479410172</v>
      </c>
      <c r="BY434" s="99">
        <v>0</v>
      </c>
      <c r="BZ434" s="99">
        <v>0</v>
      </c>
      <c r="CA434" s="99">
        <v>30838.4788081646</v>
      </c>
      <c r="CB434" s="99">
        <v>1667899.2362365699</v>
      </c>
      <c r="CC434" s="99">
        <v>15967492.459106401</v>
      </c>
      <c r="CD434" s="99">
        <v>4760854.5040283203</v>
      </c>
      <c r="CE434" s="99">
        <v>864.92334809899296</v>
      </c>
      <c r="CF434" s="99">
        <v>107533.97932624799</v>
      </c>
      <c r="CG434" s="99">
        <v>914968.80004882801</v>
      </c>
      <c r="CH434" s="99">
        <v>0</v>
      </c>
      <c r="CI434" s="99">
        <v>31707.1601138115</v>
      </c>
      <c r="CJ434" s="99">
        <v>1776410.56936646</v>
      </c>
      <c r="CK434" s="99">
        <v>16888797.200927701</v>
      </c>
      <c r="CL434" s="99">
        <v>4944253.4299926804</v>
      </c>
      <c r="CM434" s="166">
        <v>49620.822010994001</v>
      </c>
      <c r="CN434" s="166">
        <v>7396156.5904540997</v>
      </c>
      <c r="CO434" s="166">
        <v>34888555.526367202</v>
      </c>
      <c r="CP434" s="99">
        <v>4944253.4299926804</v>
      </c>
      <c r="CQ434" s="99">
        <v>0</v>
      </c>
      <c r="CR434" s="99">
        <v>0</v>
      </c>
      <c r="CS434" s="99">
        <v>0</v>
      </c>
      <c r="CT434" s="99">
        <v>0</v>
      </c>
      <c r="CU434" s="98">
        <v>3216.0645245780001</v>
      </c>
      <c r="CV434" s="98">
        <v>18746.901712392999</v>
      </c>
      <c r="CW434" s="98">
        <v>1775433.2155628179</v>
      </c>
      <c r="CX434" s="98">
        <v>16882461.259155229</v>
      </c>
    </row>
    <row r="435" spans="1:102" x14ac:dyDescent="0.2">
      <c r="A435" s="98" t="s">
        <v>57</v>
      </c>
      <c r="B435" s="100">
        <v>43070</v>
      </c>
      <c r="C435" s="99">
        <v>27602.306298255899</v>
      </c>
      <c r="D435" s="99">
        <v>0</v>
      </c>
      <c r="E435" s="99">
        <v>3153.23739880323</v>
      </c>
      <c r="F435" s="99">
        <v>2609.5570870935899</v>
      </c>
      <c r="G435" s="99">
        <v>0</v>
      </c>
      <c r="H435" s="99">
        <v>0</v>
      </c>
      <c r="I435" s="99">
        <v>0</v>
      </c>
      <c r="J435" s="99">
        <v>17811.094071149801</v>
      </c>
      <c r="K435" s="99">
        <v>2.15374550313572</v>
      </c>
      <c r="L435" s="99">
        <v>42.054190322756803</v>
      </c>
      <c r="M435" s="99">
        <v>12760.314612865401</v>
      </c>
      <c r="N435" s="99">
        <v>1977.43381673098</v>
      </c>
      <c r="O435" s="99">
        <v>0</v>
      </c>
      <c r="P435" s="99">
        <v>14694.9356470108</v>
      </c>
      <c r="Q435" s="99">
        <v>1330.07118611038</v>
      </c>
      <c r="R435" s="99">
        <v>0</v>
      </c>
      <c r="S435" s="99">
        <v>849.65597236156498</v>
      </c>
      <c r="T435" s="99">
        <v>0</v>
      </c>
      <c r="U435" s="99">
        <v>17804.9510822296</v>
      </c>
      <c r="V435" s="99">
        <v>1455489.1492157001</v>
      </c>
      <c r="W435" s="99">
        <v>0</v>
      </c>
      <c r="X435" s="99">
        <v>187596.401994705</v>
      </c>
      <c r="Y435" s="99">
        <v>131193.18021202099</v>
      </c>
      <c r="Z435" s="99">
        <v>0</v>
      </c>
      <c r="AA435" s="99">
        <v>0</v>
      </c>
      <c r="AB435" s="99">
        <v>0</v>
      </c>
      <c r="AC435" s="99">
        <v>5553914.9945678702</v>
      </c>
      <c r="AD435" s="99">
        <v>0</v>
      </c>
      <c r="AE435" s="99">
        <v>5079.4813719391796</v>
      </c>
      <c r="AF435" s="99">
        <v>609192.48432922398</v>
      </c>
      <c r="AG435" s="99">
        <v>257624.07516097999</v>
      </c>
      <c r="AH435" s="99">
        <v>0</v>
      </c>
      <c r="AI435" s="99">
        <v>618244.72469329799</v>
      </c>
      <c r="AJ435" s="99">
        <v>147509.36193466201</v>
      </c>
      <c r="AK435" s="99">
        <v>0</v>
      </c>
      <c r="AL435" s="99">
        <v>109118.955235481</v>
      </c>
      <c r="AM435" s="99">
        <v>0</v>
      </c>
      <c r="AN435" s="99">
        <v>5555980.8588867197</v>
      </c>
      <c r="AO435" s="99">
        <v>14100225.6755371</v>
      </c>
      <c r="AP435" s="99">
        <v>0</v>
      </c>
      <c r="AQ435" s="99">
        <v>1606275.38110352</v>
      </c>
      <c r="AR435" s="99">
        <v>1110809.31265259</v>
      </c>
      <c r="AS435" s="99">
        <v>0</v>
      </c>
      <c r="AT435" s="99">
        <v>0</v>
      </c>
      <c r="AU435" s="99">
        <v>0</v>
      </c>
      <c r="AV435" s="99">
        <v>17865547.5622559</v>
      </c>
      <c r="AW435" s="99">
        <v>0</v>
      </c>
      <c r="AX435" s="99">
        <v>36157.7421898842</v>
      </c>
      <c r="AY435" s="99">
        <v>5998171.9814453097</v>
      </c>
      <c r="AZ435" s="99">
        <v>2279694.3842468299</v>
      </c>
      <c r="BA435" s="99">
        <v>0</v>
      </c>
      <c r="BB435" s="99">
        <v>5959284.0645752</v>
      </c>
      <c r="BC435" s="99">
        <v>1331920.2312316899</v>
      </c>
      <c r="BD435" s="99">
        <v>0</v>
      </c>
      <c r="BE435" s="99">
        <v>928798.52297973598</v>
      </c>
      <c r="BF435" s="99">
        <v>0</v>
      </c>
      <c r="BG435" s="99">
        <v>17862892.8349609</v>
      </c>
      <c r="BH435" s="99">
        <v>3976621.8464965802</v>
      </c>
      <c r="BI435" s="99">
        <v>0</v>
      </c>
      <c r="BJ435" s="99">
        <v>768438.70941162098</v>
      </c>
      <c r="BK435" s="99">
        <v>554491.86006927502</v>
      </c>
      <c r="BL435" s="99">
        <v>0</v>
      </c>
      <c r="BM435" s="99">
        <v>0</v>
      </c>
      <c r="BN435" s="99">
        <v>0</v>
      </c>
      <c r="BO435" s="99">
        <v>0</v>
      </c>
      <c r="BP435" s="99">
        <v>0</v>
      </c>
      <c r="BQ435" s="99">
        <v>0</v>
      </c>
      <c r="BR435" s="99">
        <v>2005578.7304992699</v>
      </c>
      <c r="BS435" s="99">
        <v>867577.36461639404</v>
      </c>
      <c r="BT435" s="99">
        <v>0</v>
      </c>
      <c r="BU435" s="99">
        <v>1164512.5399780299</v>
      </c>
      <c r="BV435" s="99">
        <v>742540.58235168504</v>
      </c>
      <c r="BW435" s="99">
        <v>0</v>
      </c>
      <c r="BX435" s="99">
        <v>192086.99931716899</v>
      </c>
      <c r="BY435" s="99">
        <v>0</v>
      </c>
      <c r="BZ435" s="99">
        <v>0</v>
      </c>
      <c r="CA435" s="99">
        <v>30779.209019422498</v>
      </c>
      <c r="CB435" s="99">
        <v>1641682.4417572001</v>
      </c>
      <c r="CC435" s="99">
        <v>15687052.12146</v>
      </c>
      <c r="CD435" s="99">
        <v>4746817.1533203097</v>
      </c>
      <c r="CE435" s="99">
        <v>851.80539356917097</v>
      </c>
      <c r="CF435" s="99">
        <v>108913.165805817</v>
      </c>
      <c r="CG435" s="99">
        <v>929720.60954284703</v>
      </c>
      <c r="CH435" s="99">
        <v>0</v>
      </c>
      <c r="CI435" s="99">
        <v>31631.7255139351</v>
      </c>
      <c r="CJ435" s="99">
        <v>1749906.90499878</v>
      </c>
      <c r="CK435" s="99">
        <v>16613497.944458</v>
      </c>
      <c r="CL435" s="99">
        <v>4933696.1809692401</v>
      </c>
      <c r="CM435" s="166">
        <v>49336.669278621703</v>
      </c>
      <c r="CN435" s="166">
        <v>7313730.4852294903</v>
      </c>
      <c r="CO435" s="166">
        <v>34515797.957519501</v>
      </c>
      <c r="CP435" s="99">
        <v>4933696.1809692401</v>
      </c>
      <c r="CQ435" s="99">
        <v>0</v>
      </c>
      <c r="CR435" s="99">
        <v>0</v>
      </c>
      <c r="CS435" s="99">
        <v>0</v>
      </c>
      <c r="CT435" s="99">
        <v>0</v>
      </c>
      <c r="CU435" s="98">
        <v>3154.002789566</v>
      </c>
      <c r="CV435" s="98">
        <v>18578.382303310002</v>
      </c>
      <c r="CW435" s="98">
        <v>1750595.6075630169</v>
      </c>
      <c r="CX435" s="98">
        <v>16616772.731002847</v>
      </c>
    </row>
    <row r="436" spans="1:102" x14ac:dyDescent="0.2">
      <c r="A436" s="98" t="s">
        <v>57</v>
      </c>
      <c r="B436" s="100">
        <v>43160</v>
      </c>
      <c r="C436" s="99">
        <v>27483.936163663901</v>
      </c>
      <c r="D436" s="99">
        <v>0</v>
      </c>
      <c r="E436" s="99">
        <v>3085.9193441569801</v>
      </c>
      <c r="F436" s="99">
        <v>2567.9330548942098</v>
      </c>
      <c r="G436" s="99">
        <v>0</v>
      </c>
      <c r="H436" s="99">
        <v>0</v>
      </c>
      <c r="I436" s="99">
        <v>0</v>
      </c>
      <c r="J436" s="99">
        <v>17645.566821098299</v>
      </c>
      <c r="K436" s="99">
        <v>2.0270573290472398</v>
      </c>
      <c r="L436" s="99">
        <v>43.8996297926642</v>
      </c>
      <c r="M436" s="99">
        <v>12617.446168661099</v>
      </c>
      <c r="N436" s="99">
        <v>1937.1619595289201</v>
      </c>
      <c r="O436" s="99">
        <v>0</v>
      </c>
      <c r="P436" s="99">
        <v>14542.750087738001</v>
      </c>
      <c r="Q436" s="99">
        <v>1333.9191624820201</v>
      </c>
      <c r="R436" s="99">
        <v>0</v>
      </c>
      <c r="S436" s="99">
        <v>857.29438254237198</v>
      </c>
      <c r="T436" s="99">
        <v>0</v>
      </c>
      <c r="U436" s="99">
        <v>17640.068444013599</v>
      </c>
      <c r="V436" s="99">
        <v>1440753.7341308601</v>
      </c>
      <c r="W436" s="99">
        <v>0</v>
      </c>
      <c r="X436" s="99">
        <v>182426.459154129</v>
      </c>
      <c r="Y436" s="99">
        <v>127414.398783684</v>
      </c>
      <c r="Z436" s="99">
        <v>0</v>
      </c>
      <c r="AA436" s="99">
        <v>0</v>
      </c>
      <c r="AB436" s="99">
        <v>0</v>
      </c>
      <c r="AC436" s="99">
        <v>5508857.58911133</v>
      </c>
      <c r="AD436" s="99">
        <v>0</v>
      </c>
      <c r="AE436" s="99">
        <v>4937.9543911814699</v>
      </c>
      <c r="AF436" s="99">
        <v>618665.71100616502</v>
      </c>
      <c r="AG436" s="99">
        <v>252653.92422103899</v>
      </c>
      <c r="AH436" s="99">
        <v>0</v>
      </c>
      <c r="AI436" s="99">
        <v>596455.29673767101</v>
      </c>
      <c r="AJ436" s="99">
        <v>145668.167514801</v>
      </c>
      <c r="AK436" s="99">
        <v>0</v>
      </c>
      <c r="AL436" s="99">
        <v>107291.22897529601</v>
      </c>
      <c r="AM436" s="99">
        <v>0</v>
      </c>
      <c r="AN436" s="99">
        <v>5508652.4942016602</v>
      </c>
      <c r="AO436" s="99">
        <v>13961922.709838901</v>
      </c>
      <c r="AP436" s="99">
        <v>0</v>
      </c>
      <c r="AQ436" s="99">
        <v>1588244.5444793699</v>
      </c>
      <c r="AR436" s="99">
        <v>1093384.0237731901</v>
      </c>
      <c r="AS436" s="99">
        <v>0</v>
      </c>
      <c r="AT436" s="99">
        <v>0</v>
      </c>
      <c r="AU436" s="99">
        <v>0</v>
      </c>
      <c r="AV436" s="99">
        <v>17828221.221923798</v>
      </c>
      <c r="AW436" s="99">
        <v>0</v>
      </c>
      <c r="AX436" s="99">
        <v>38629.571207523302</v>
      </c>
      <c r="AY436" s="99">
        <v>6136290.0001831101</v>
      </c>
      <c r="AZ436" s="99">
        <v>2245552.4542846698</v>
      </c>
      <c r="BA436" s="99">
        <v>0</v>
      </c>
      <c r="BB436" s="99">
        <v>5742277.5448608398</v>
      </c>
      <c r="BC436" s="99">
        <v>1325669.5539703399</v>
      </c>
      <c r="BD436" s="99">
        <v>0</v>
      </c>
      <c r="BE436" s="99">
        <v>920499.65618133498</v>
      </c>
      <c r="BF436" s="99">
        <v>0</v>
      </c>
      <c r="BG436" s="99">
        <v>17836558.947753899</v>
      </c>
      <c r="BH436" s="99">
        <v>3940031.8510131799</v>
      </c>
      <c r="BI436" s="99">
        <v>0</v>
      </c>
      <c r="BJ436" s="99">
        <v>748790.49951934803</v>
      </c>
      <c r="BK436" s="99">
        <v>541789.25286102295</v>
      </c>
      <c r="BL436" s="99">
        <v>0</v>
      </c>
      <c r="BM436" s="99">
        <v>0</v>
      </c>
      <c r="BN436" s="99">
        <v>0</v>
      </c>
      <c r="BO436" s="99">
        <v>0</v>
      </c>
      <c r="BP436" s="99">
        <v>0</v>
      </c>
      <c r="BQ436" s="99">
        <v>0</v>
      </c>
      <c r="BR436" s="99">
        <v>2017234.20614624</v>
      </c>
      <c r="BS436" s="99">
        <v>848581.21653747605</v>
      </c>
      <c r="BT436" s="99">
        <v>0</v>
      </c>
      <c r="BU436" s="99">
        <v>1126465.7599945101</v>
      </c>
      <c r="BV436" s="99">
        <v>738131.02642822301</v>
      </c>
      <c r="BW436" s="99">
        <v>0</v>
      </c>
      <c r="BX436" s="99">
        <v>190967.869321823</v>
      </c>
      <c r="BY436" s="99">
        <v>0</v>
      </c>
      <c r="BZ436" s="99">
        <v>0</v>
      </c>
      <c r="CA436" s="99">
        <v>30530.6341936588</v>
      </c>
      <c r="CB436" s="99">
        <v>1623174.58203125</v>
      </c>
      <c r="CC436" s="99">
        <v>15498121.985961899</v>
      </c>
      <c r="CD436" s="99">
        <v>4701831.8549804697</v>
      </c>
      <c r="CE436" s="99">
        <v>855.45462007075503</v>
      </c>
      <c r="CF436" s="99">
        <v>107213.050735474</v>
      </c>
      <c r="CG436" s="99">
        <v>919472.06787109398</v>
      </c>
      <c r="CH436" s="99">
        <v>0</v>
      </c>
      <c r="CI436" s="99">
        <v>31382.9165570736</v>
      </c>
      <c r="CJ436" s="99">
        <v>1730677.2105407701</v>
      </c>
      <c r="CK436" s="99">
        <v>16417163.263305699</v>
      </c>
      <c r="CL436" s="99">
        <v>4887465.88171387</v>
      </c>
      <c r="CM436" s="166">
        <v>48946.889464855201</v>
      </c>
      <c r="CN436" s="166">
        <v>7207300.6452026404</v>
      </c>
      <c r="CO436" s="166">
        <v>34332252.511230499</v>
      </c>
      <c r="CP436" s="99">
        <v>4887465.88171387</v>
      </c>
      <c r="CQ436" s="99">
        <v>0</v>
      </c>
      <c r="CR436" s="99">
        <v>0</v>
      </c>
      <c r="CS436" s="99">
        <v>0</v>
      </c>
      <c r="CT436" s="99">
        <v>0</v>
      </c>
      <c r="CU436" s="98">
        <v>3088.817112876</v>
      </c>
      <c r="CV436" s="98">
        <v>18419.748608241</v>
      </c>
      <c r="CW436" s="98">
        <v>1730387.6327667241</v>
      </c>
      <c r="CX436" s="98">
        <v>16417594.053832993</v>
      </c>
    </row>
    <row r="437" spans="1:102" x14ac:dyDescent="0.2">
      <c r="A437" s="98" t="s">
        <v>57</v>
      </c>
      <c r="B437" s="100">
        <v>43252</v>
      </c>
      <c r="C437" s="99">
        <v>27535.270526409098</v>
      </c>
      <c r="D437" s="99">
        <v>0</v>
      </c>
      <c r="E437" s="99">
        <v>2948.0951079726201</v>
      </c>
      <c r="F437" s="99">
        <v>2454.3374756276598</v>
      </c>
      <c r="G437" s="99">
        <v>0</v>
      </c>
      <c r="H437" s="99">
        <v>0</v>
      </c>
      <c r="I437" s="99">
        <v>0</v>
      </c>
      <c r="J437" s="99">
        <v>17464.5503139496</v>
      </c>
      <c r="K437" s="99">
        <v>1.72707598638954</v>
      </c>
      <c r="L437" s="99">
        <v>42.266917712986498</v>
      </c>
      <c r="M437" s="99">
        <v>12727.293046236</v>
      </c>
      <c r="N437" s="99">
        <v>1896.4558082819001</v>
      </c>
      <c r="O437" s="99">
        <v>0</v>
      </c>
      <c r="P437" s="99">
        <v>14461.1835672855</v>
      </c>
      <c r="Q437" s="99">
        <v>1322.7603212893</v>
      </c>
      <c r="R437" s="99">
        <v>0</v>
      </c>
      <c r="S437" s="99">
        <v>857.06094162911199</v>
      </c>
      <c r="T437" s="99">
        <v>0</v>
      </c>
      <c r="U437" s="99">
        <v>17463.336590290099</v>
      </c>
      <c r="V437" s="99">
        <v>1441945.81234741</v>
      </c>
      <c r="W437" s="99">
        <v>0</v>
      </c>
      <c r="X437" s="99">
        <v>173744.29111671401</v>
      </c>
      <c r="Y437" s="99">
        <v>119546.92328357699</v>
      </c>
      <c r="Z437" s="99">
        <v>0</v>
      </c>
      <c r="AA437" s="99">
        <v>0</v>
      </c>
      <c r="AB437" s="99">
        <v>0</v>
      </c>
      <c r="AC437" s="99">
        <v>5439250.7880248995</v>
      </c>
      <c r="AD437" s="99">
        <v>0</v>
      </c>
      <c r="AE437" s="99">
        <v>5271.7155663371104</v>
      </c>
      <c r="AF437" s="99">
        <v>619001.42804717994</v>
      </c>
      <c r="AG437" s="99">
        <v>245826.16240310701</v>
      </c>
      <c r="AH437" s="99">
        <v>0</v>
      </c>
      <c r="AI437" s="99">
        <v>595580.47328186</v>
      </c>
      <c r="AJ437" s="99">
        <v>145879.90297699001</v>
      </c>
      <c r="AK437" s="99">
        <v>0</v>
      </c>
      <c r="AL437" s="99">
        <v>106380.201665878</v>
      </c>
      <c r="AM437" s="99">
        <v>0</v>
      </c>
      <c r="AN437" s="99">
        <v>5431074.6089477502</v>
      </c>
      <c r="AO437" s="99">
        <v>14036767.9255371</v>
      </c>
      <c r="AP437" s="99">
        <v>0</v>
      </c>
      <c r="AQ437" s="99">
        <v>1506595.0280303999</v>
      </c>
      <c r="AR437" s="99">
        <v>1020310.67533112</v>
      </c>
      <c r="AS437" s="99">
        <v>0</v>
      </c>
      <c r="AT437" s="99">
        <v>0</v>
      </c>
      <c r="AU437" s="99">
        <v>0</v>
      </c>
      <c r="AV437" s="99">
        <v>17745509.8818359</v>
      </c>
      <c r="AW437" s="99">
        <v>0</v>
      </c>
      <c r="AX437" s="99">
        <v>35345.639092445403</v>
      </c>
      <c r="AY437" s="99">
        <v>6179506.6766967801</v>
      </c>
      <c r="AZ437" s="99">
        <v>2192090.2385559101</v>
      </c>
      <c r="BA437" s="99">
        <v>0</v>
      </c>
      <c r="BB437" s="99">
        <v>5749944.5758667002</v>
      </c>
      <c r="BC437" s="99">
        <v>1334287.7201843299</v>
      </c>
      <c r="BD437" s="99">
        <v>0</v>
      </c>
      <c r="BE437" s="99">
        <v>916893.40983581496</v>
      </c>
      <c r="BF437" s="99">
        <v>0</v>
      </c>
      <c r="BG437" s="99">
        <v>17738723.967285201</v>
      </c>
      <c r="BH437" s="99">
        <v>3980588.32385254</v>
      </c>
      <c r="BI437" s="99">
        <v>0</v>
      </c>
      <c r="BJ437" s="99">
        <v>722230.45092773403</v>
      </c>
      <c r="BK437" s="99">
        <v>519391.552631378</v>
      </c>
      <c r="BL437" s="99">
        <v>0</v>
      </c>
      <c r="BM437" s="99">
        <v>0</v>
      </c>
      <c r="BN437" s="99">
        <v>0</v>
      </c>
      <c r="BO437" s="99">
        <v>0</v>
      </c>
      <c r="BP437" s="99">
        <v>0</v>
      </c>
      <c r="BQ437" s="99">
        <v>0</v>
      </c>
      <c r="BR437" s="99">
        <v>2027292.4108581501</v>
      </c>
      <c r="BS437" s="99">
        <v>831263.70658111596</v>
      </c>
      <c r="BT437" s="99">
        <v>0</v>
      </c>
      <c r="BU437" s="99">
        <v>1142296.7599945101</v>
      </c>
      <c r="BV437" s="99">
        <v>740548.54875183105</v>
      </c>
      <c r="BW437" s="99">
        <v>0</v>
      </c>
      <c r="BX437" s="99">
        <v>190211.73933410601</v>
      </c>
      <c r="BY437" s="99">
        <v>0</v>
      </c>
      <c r="BZ437" s="99">
        <v>0</v>
      </c>
      <c r="CA437" s="99">
        <v>30486.894648313501</v>
      </c>
      <c r="CB437" s="99">
        <v>1619350.7289733901</v>
      </c>
      <c r="CC437" s="99">
        <v>15656502.2612305</v>
      </c>
      <c r="CD437" s="99">
        <v>4700463.5886230497</v>
      </c>
      <c r="CE437" s="99">
        <v>855.60971513390496</v>
      </c>
      <c r="CF437" s="99">
        <v>106878.93995094299</v>
      </c>
      <c r="CG437" s="99">
        <v>918591.41525268601</v>
      </c>
      <c r="CH437" s="99">
        <v>0</v>
      </c>
      <c r="CI437" s="99">
        <v>31341.452388524998</v>
      </c>
      <c r="CJ437" s="99">
        <v>1727045.4337005599</v>
      </c>
      <c r="CK437" s="99">
        <v>16587466.466430699</v>
      </c>
      <c r="CL437" s="99">
        <v>4885690.8034667997</v>
      </c>
      <c r="CM437" s="166">
        <v>48728.742298603102</v>
      </c>
      <c r="CN437" s="166">
        <v>7224947.2655029297</v>
      </c>
      <c r="CO437" s="166">
        <v>34265138.964843802</v>
      </c>
      <c r="CP437" s="99">
        <v>4885690.8034667997</v>
      </c>
      <c r="CQ437" s="99">
        <v>0</v>
      </c>
      <c r="CR437" s="99">
        <v>0</v>
      </c>
      <c r="CS437" s="99">
        <v>0</v>
      </c>
      <c r="CT437" s="99">
        <v>0</v>
      </c>
      <c r="CU437" s="98">
        <v>2951.4244405660002</v>
      </c>
      <c r="CV437" s="98">
        <v>18246.715948427998</v>
      </c>
      <c r="CW437" s="98">
        <v>1726229.6689243331</v>
      </c>
      <c r="CX437" s="98">
        <v>16575093.676483186</v>
      </c>
    </row>
    <row r="438" spans="1:102" x14ac:dyDescent="0.2">
      <c r="A438" s="98" t="s">
        <v>57</v>
      </c>
      <c r="B438" s="100">
        <v>43344</v>
      </c>
      <c r="C438" s="99">
        <v>27431.579098939899</v>
      </c>
      <c r="D438" s="99">
        <v>0</v>
      </c>
      <c r="E438" s="99">
        <v>2799.1762554049501</v>
      </c>
      <c r="F438" s="99">
        <v>2328.39904990792</v>
      </c>
      <c r="G438" s="99">
        <v>0</v>
      </c>
      <c r="H438" s="99">
        <v>0</v>
      </c>
      <c r="I438" s="99">
        <v>0</v>
      </c>
      <c r="J438" s="99">
        <v>17401.898913383498</v>
      </c>
      <c r="K438" s="99">
        <v>1.0933810422429799</v>
      </c>
      <c r="L438" s="99">
        <v>49.917195572517798</v>
      </c>
      <c r="M438" s="99">
        <v>12563.8992198706</v>
      </c>
      <c r="N438" s="99">
        <v>1860.58467167616</v>
      </c>
      <c r="O438" s="99">
        <v>0</v>
      </c>
      <c r="P438" s="99">
        <v>14501.454672932599</v>
      </c>
      <c r="Q438" s="99">
        <v>1306.11932681501</v>
      </c>
      <c r="R438" s="99">
        <v>0</v>
      </c>
      <c r="S438" s="99">
        <v>872.48770600557305</v>
      </c>
      <c r="T438" s="99">
        <v>0</v>
      </c>
      <c r="U438" s="99">
        <v>17424.041448354699</v>
      </c>
      <c r="V438" s="99">
        <v>1433569.6407470701</v>
      </c>
      <c r="W438" s="99">
        <v>0</v>
      </c>
      <c r="X438" s="99">
        <v>165152.157457352</v>
      </c>
      <c r="Y438" s="99">
        <v>113326.57574081401</v>
      </c>
      <c r="Z438" s="99">
        <v>0</v>
      </c>
      <c r="AA438" s="99">
        <v>0</v>
      </c>
      <c r="AB438" s="99">
        <v>0</v>
      </c>
      <c r="AC438" s="99">
        <v>5397927.3103637705</v>
      </c>
      <c r="AD438" s="99">
        <v>0</v>
      </c>
      <c r="AE438" s="99">
        <v>6239.2765830755197</v>
      </c>
      <c r="AF438" s="99">
        <v>609625.47390747105</v>
      </c>
      <c r="AG438" s="99">
        <v>236633.499622345</v>
      </c>
      <c r="AH438" s="99">
        <v>0</v>
      </c>
      <c r="AI438" s="99">
        <v>594371.04086303699</v>
      </c>
      <c r="AJ438" s="99">
        <v>146834.24041938799</v>
      </c>
      <c r="AK438" s="99">
        <v>0</v>
      </c>
      <c r="AL438" s="99">
        <v>108186.27778148701</v>
      </c>
      <c r="AM438" s="99">
        <v>0</v>
      </c>
      <c r="AN438" s="99">
        <v>5407672.1484375</v>
      </c>
      <c r="AO438" s="99">
        <v>14001599.5046387</v>
      </c>
      <c r="AP438" s="99">
        <v>0</v>
      </c>
      <c r="AQ438" s="99">
        <v>1436376.3222656299</v>
      </c>
      <c r="AR438" s="99">
        <v>968316.44375610398</v>
      </c>
      <c r="AS438" s="99">
        <v>0</v>
      </c>
      <c r="AT438" s="99">
        <v>0</v>
      </c>
      <c r="AU438" s="99">
        <v>0</v>
      </c>
      <c r="AV438" s="99">
        <v>17703639.925781298</v>
      </c>
      <c r="AW438" s="99">
        <v>0</v>
      </c>
      <c r="AX438" s="99">
        <v>50778.331209659598</v>
      </c>
      <c r="AY438" s="99">
        <v>6103109.90551758</v>
      </c>
      <c r="AZ438" s="99">
        <v>2124742.8685302702</v>
      </c>
      <c r="BA438" s="99">
        <v>0</v>
      </c>
      <c r="BB438" s="99">
        <v>5788747.6783447303</v>
      </c>
      <c r="BC438" s="99">
        <v>1361798.0646667499</v>
      </c>
      <c r="BD438" s="99">
        <v>0</v>
      </c>
      <c r="BE438" s="99">
        <v>929590.03279113804</v>
      </c>
      <c r="BF438" s="99">
        <v>0</v>
      </c>
      <c r="BG438" s="99">
        <v>17712358.21875</v>
      </c>
      <c r="BH438" s="99">
        <v>3931123.5092468299</v>
      </c>
      <c r="BI438" s="99">
        <v>0</v>
      </c>
      <c r="BJ438" s="99">
        <v>691572.60740661598</v>
      </c>
      <c r="BK438" s="99">
        <v>500746.198490143</v>
      </c>
      <c r="BL438" s="99">
        <v>0</v>
      </c>
      <c r="BM438" s="99">
        <v>0</v>
      </c>
      <c r="BN438" s="99">
        <v>0</v>
      </c>
      <c r="BO438" s="99">
        <v>0</v>
      </c>
      <c r="BP438" s="99">
        <v>0</v>
      </c>
      <c r="BQ438" s="99">
        <v>0</v>
      </c>
      <c r="BR438" s="99">
        <v>1995452.9480133101</v>
      </c>
      <c r="BS438" s="99">
        <v>799941.34773254395</v>
      </c>
      <c r="BT438" s="99">
        <v>0</v>
      </c>
      <c r="BU438" s="99">
        <v>960879</v>
      </c>
      <c r="BV438" s="99">
        <v>742861.71783447301</v>
      </c>
      <c r="BW438" s="99">
        <v>0</v>
      </c>
      <c r="BX438" s="99">
        <v>168545.249414444</v>
      </c>
      <c r="BY438" s="99">
        <v>0</v>
      </c>
      <c r="BZ438" s="99">
        <v>0</v>
      </c>
      <c r="CA438" s="99">
        <v>30249.582661867102</v>
      </c>
      <c r="CB438" s="99">
        <v>1593422.03684998</v>
      </c>
      <c r="CC438" s="99">
        <v>15393450.580322299</v>
      </c>
      <c r="CD438" s="99">
        <v>4608523.1237792997</v>
      </c>
      <c r="CE438" s="99">
        <v>876.95225536078203</v>
      </c>
      <c r="CF438" s="99">
        <v>108244.98855304701</v>
      </c>
      <c r="CG438" s="99">
        <v>930694.40992736805</v>
      </c>
      <c r="CH438" s="99">
        <v>0</v>
      </c>
      <c r="CI438" s="99">
        <v>31130.4341030121</v>
      </c>
      <c r="CJ438" s="99">
        <v>1701379.9732055699</v>
      </c>
      <c r="CK438" s="99">
        <v>16314662.970703101</v>
      </c>
      <c r="CL438" s="99">
        <v>4793175.8627929697</v>
      </c>
      <c r="CM438" s="166">
        <v>48476.865763664202</v>
      </c>
      <c r="CN438" s="166">
        <v>7107795.7114257803</v>
      </c>
      <c r="CO438" s="166">
        <v>34149742.833496101</v>
      </c>
      <c r="CP438" s="99">
        <v>4793175.8627929697</v>
      </c>
      <c r="CQ438" s="99">
        <v>0</v>
      </c>
      <c r="CR438" s="99">
        <v>0</v>
      </c>
      <c r="CS438" s="99">
        <v>0</v>
      </c>
      <c r="CT438" s="99">
        <v>0</v>
      </c>
      <c r="CU438" s="98">
        <v>2799.4858556720001</v>
      </c>
      <c r="CV438" s="98">
        <v>18194.287334582001</v>
      </c>
      <c r="CW438" s="98">
        <v>1701667.025403027</v>
      </c>
      <c r="CX438" s="98">
        <v>16324144.990249667</v>
      </c>
    </row>
    <row r="439" spans="1:102" x14ac:dyDescent="0.2">
      <c r="A439" s="98" t="s">
        <v>57</v>
      </c>
      <c r="B439" s="100">
        <v>43435</v>
      </c>
      <c r="C439" s="99">
        <v>27149.339056015</v>
      </c>
      <c r="D439" s="99">
        <v>0</v>
      </c>
      <c r="E439" s="99">
        <v>2671.4854269027701</v>
      </c>
      <c r="F439" s="99">
        <v>2236.4839253127602</v>
      </c>
      <c r="G439" s="99">
        <v>0</v>
      </c>
      <c r="H439" s="99">
        <v>0</v>
      </c>
      <c r="I439" s="99">
        <v>0</v>
      </c>
      <c r="J439" s="99">
        <v>17166.5476200581</v>
      </c>
      <c r="K439" s="99">
        <v>1.0702902268531</v>
      </c>
      <c r="L439" s="99">
        <v>49.064591378439196</v>
      </c>
      <c r="M439" s="99">
        <v>12485.2915406227</v>
      </c>
      <c r="N439" s="99">
        <v>1824.37683744729</v>
      </c>
      <c r="O439" s="99">
        <v>0</v>
      </c>
      <c r="P439" s="99">
        <v>14202.697226762801</v>
      </c>
      <c r="Q439" s="99">
        <v>1298.8292123824399</v>
      </c>
      <c r="R439" s="99">
        <v>0</v>
      </c>
      <c r="S439" s="99">
        <v>880.36794707179104</v>
      </c>
      <c r="T439" s="99">
        <v>0</v>
      </c>
      <c r="U439" s="99">
        <v>17155.6247816086</v>
      </c>
      <c r="V439" s="99">
        <v>1430061.1064453099</v>
      </c>
      <c r="W439" s="99">
        <v>0</v>
      </c>
      <c r="X439" s="99">
        <v>157881.207653046</v>
      </c>
      <c r="Y439" s="99">
        <v>108926.579283714</v>
      </c>
      <c r="Z439" s="99">
        <v>0</v>
      </c>
      <c r="AA439" s="99">
        <v>0</v>
      </c>
      <c r="AB439" s="99">
        <v>0</v>
      </c>
      <c r="AC439" s="99">
        <v>5348122.44567871</v>
      </c>
      <c r="AD439" s="99">
        <v>0</v>
      </c>
      <c r="AE439" s="99">
        <v>5225.5177081823304</v>
      </c>
      <c r="AF439" s="99">
        <v>613263.97959899902</v>
      </c>
      <c r="AG439" s="99">
        <v>235674.95934295701</v>
      </c>
      <c r="AH439" s="99">
        <v>0</v>
      </c>
      <c r="AI439" s="99">
        <v>593011.49704742397</v>
      </c>
      <c r="AJ439" s="99">
        <v>145924.25004196199</v>
      </c>
      <c r="AK439" s="99">
        <v>0</v>
      </c>
      <c r="AL439" s="99">
        <v>109358.21440887501</v>
      </c>
      <c r="AM439" s="99">
        <v>0</v>
      </c>
      <c r="AN439" s="99">
        <v>5349118.2891845703</v>
      </c>
      <c r="AO439" s="99">
        <v>14122961.899292</v>
      </c>
      <c r="AP439" s="99">
        <v>0</v>
      </c>
      <c r="AQ439" s="99">
        <v>1383831.42518616</v>
      </c>
      <c r="AR439" s="99">
        <v>946491.92774200405</v>
      </c>
      <c r="AS439" s="99">
        <v>0</v>
      </c>
      <c r="AT439" s="99">
        <v>0</v>
      </c>
      <c r="AU439" s="99">
        <v>0</v>
      </c>
      <c r="AV439" s="99">
        <v>17658772.752197299</v>
      </c>
      <c r="AW439" s="99">
        <v>0</v>
      </c>
      <c r="AX439" s="99">
        <v>28393.661812543902</v>
      </c>
      <c r="AY439" s="99">
        <v>6206567.4557495099</v>
      </c>
      <c r="AZ439" s="99">
        <v>2133853.0837097201</v>
      </c>
      <c r="BA439" s="99">
        <v>0</v>
      </c>
      <c r="BB439" s="99">
        <v>5830244.7201538105</v>
      </c>
      <c r="BC439" s="99">
        <v>1365548.1532592799</v>
      </c>
      <c r="BD439" s="99">
        <v>0</v>
      </c>
      <c r="BE439" s="99">
        <v>948696.13825225795</v>
      </c>
      <c r="BF439" s="99">
        <v>0</v>
      </c>
      <c r="BG439" s="99">
        <v>17652635.642578099</v>
      </c>
      <c r="BH439" s="99">
        <v>3941420.6784057599</v>
      </c>
      <c r="BI439" s="99">
        <v>0</v>
      </c>
      <c r="BJ439" s="99">
        <v>671932.79393005394</v>
      </c>
      <c r="BK439" s="99">
        <v>496672.78195571899</v>
      </c>
      <c r="BL439" s="99">
        <v>0</v>
      </c>
      <c r="BM439" s="99">
        <v>0</v>
      </c>
      <c r="BN439" s="99">
        <v>0</v>
      </c>
      <c r="BO439" s="99">
        <v>0</v>
      </c>
      <c r="BP439" s="99">
        <v>0</v>
      </c>
      <c r="BQ439" s="99">
        <v>0</v>
      </c>
      <c r="BR439" s="99">
        <v>2004254.8647003199</v>
      </c>
      <c r="BS439" s="99">
        <v>804284.06689453102</v>
      </c>
      <c r="BT439" s="99">
        <v>0</v>
      </c>
      <c r="BU439" s="99">
        <v>1116502.3299865699</v>
      </c>
      <c r="BV439" s="99">
        <v>731407.48685455299</v>
      </c>
      <c r="BW439" s="99">
        <v>0</v>
      </c>
      <c r="BX439" s="99">
        <v>193009.80932998701</v>
      </c>
      <c r="BY439" s="99">
        <v>0</v>
      </c>
      <c r="BZ439" s="99">
        <v>0</v>
      </c>
      <c r="CA439" s="99">
        <v>29844.636351823799</v>
      </c>
      <c r="CB439" s="99">
        <v>1588259.5941467299</v>
      </c>
      <c r="CC439" s="99">
        <v>15494811.8404541</v>
      </c>
      <c r="CD439" s="99">
        <v>4616338.7874145498</v>
      </c>
      <c r="CE439" s="99">
        <v>882.27266632765497</v>
      </c>
      <c r="CF439" s="99">
        <v>108983.73358631101</v>
      </c>
      <c r="CG439" s="99">
        <v>948773.47533416701</v>
      </c>
      <c r="CH439" s="99">
        <v>0</v>
      </c>
      <c r="CI439" s="99">
        <v>30728.282845497099</v>
      </c>
      <c r="CJ439" s="99">
        <v>1697320.74630737</v>
      </c>
      <c r="CK439" s="99">
        <v>16445542.857055699</v>
      </c>
      <c r="CL439" s="99">
        <v>4803144.4981079102</v>
      </c>
      <c r="CM439" s="166">
        <v>47803.785725116701</v>
      </c>
      <c r="CN439" s="166">
        <v>7045677.2874755897</v>
      </c>
      <c r="CO439" s="166">
        <v>34096735.901367202</v>
      </c>
      <c r="CP439" s="99">
        <v>4803144.4981079102</v>
      </c>
      <c r="CQ439" s="99">
        <v>0</v>
      </c>
      <c r="CR439" s="99">
        <v>0</v>
      </c>
      <c r="CS439" s="99">
        <v>0</v>
      </c>
      <c r="CT439" s="99">
        <v>0</v>
      </c>
      <c r="CU439" s="98">
        <v>2670.0092116669998</v>
      </c>
      <c r="CV439" s="98">
        <v>17972.399319859</v>
      </c>
      <c r="CW439" s="98">
        <v>1697243.327733041</v>
      </c>
      <c r="CX439" s="98">
        <v>16443585.315788267</v>
      </c>
    </row>
    <row r="440" spans="1:102" x14ac:dyDescent="0.2">
      <c r="A440" s="98" t="s">
        <v>57</v>
      </c>
      <c r="B440" s="100">
        <v>43525</v>
      </c>
      <c r="C440" s="99">
        <v>27353.282943248701</v>
      </c>
      <c r="D440" s="99">
        <v>0</v>
      </c>
      <c r="E440" s="99">
        <v>2576.8338856995101</v>
      </c>
      <c r="F440" s="99">
        <v>2178.4493224918801</v>
      </c>
      <c r="G440" s="99">
        <v>0</v>
      </c>
      <c r="H440" s="99">
        <v>0</v>
      </c>
      <c r="I440" s="99">
        <v>0</v>
      </c>
      <c r="J440" s="99">
        <v>17028.561494350401</v>
      </c>
      <c r="K440" s="99">
        <v>0.99616805726691404</v>
      </c>
      <c r="L440" s="99">
        <v>40.902826139237703</v>
      </c>
      <c r="M440" s="99">
        <v>12563.235072851199</v>
      </c>
      <c r="N440" s="99">
        <v>1795.79159583151</v>
      </c>
      <c r="O440" s="99">
        <v>0</v>
      </c>
      <c r="P440" s="99">
        <v>14196.104649901399</v>
      </c>
      <c r="Q440" s="99">
        <v>1233.8949328660999</v>
      </c>
      <c r="R440" s="99">
        <v>0</v>
      </c>
      <c r="S440" s="99">
        <v>869.00594437867403</v>
      </c>
      <c r="T440" s="99">
        <v>0</v>
      </c>
      <c r="U440" s="99">
        <v>17020.258698225</v>
      </c>
      <c r="V440" s="99">
        <v>1425059.42732239</v>
      </c>
      <c r="W440" s="99">
        <v>0</v>
      </c>
      <c r="X440" s="99">
        <v>149423.90800285299</v>
      </c>
      <c r="Y440" s="99">
        <v>102846.053713799</v>
      </c>
      <c r="Z440" s="99">
        <v>0</v>
      </c>
      <c r="AA440" s="99">
        <v>0</v>
      </c>
      <c r="AB440" s="99">
        <v>0</v>
      </c>
      <c r="AC440" s="99">
        <v>5299551.3611450205</v>
      </c>
      <c r="AD440" s="99">
        <v>0</v>
      </c>
      <c r="AE440" s="99">
        <v>5221.0287955999402</v>
      </c>
      <c r="AF440" s="99">
        <v>608272.48305511498</v>
      </c>
      <c r="AG440" s="99">
        <v>229290.989349365</v>
      </c>
      <c r="AH440" s="99">
        <v>0</v>
      </c>
      <c r="AI440" s="99">
        <v>577870.79506683396</v>
      </c>
      <c r="AJ440" s="99">
        <v>143554.70890045201</v>
      </c>
      <c r="AK440" s="99">
        <v>0</v>
      </c>
      <c r="AL440" s="99">
        <v>104872.47246551501</v>
      </c>
      <c r="AM440" s="99">
        <v>0</v>
      </c>
      <c r="AN440" s="99">
        <v>5289755.2860717801</v>
      </c>
      <c r="AO440" s="99">
        <v>14173496.5819092</v>
      </c>
      <c r="AP440" s="99">
        <v>0</v>
      </c>
      <c r="AQ440" s="99">
        <v>1317451.3275909401</v>
      </c>
      <c r="AR440" s="99">
        <v>898542.39015960705</v>
      </c>
      <c r="AS440" s="99">
        <v>0</v>
      </c>
      <c r="AT440" s="99">
        <v>0</v>
      </c>
      <c r="AU440" s="99">
        <v>0</v>
      </c>
      <c r="AV440" s="99">
        <v>17585219.271240201</v>
      </c>
      <c r="AW440" s="99">
        <v>0</v>
      </c>
      <c r="AX440" s="99">
        <v>34962.043241500898</v>
      </c>
      <c r="AY440" s="99">
        <v>6202875.2265014602</v>
      </c>
      <c r="AZ440" s="99">
        <v>2088652.0918579099</v>
      </c>
      <c r="BA440" s="99">
        <v>0</v>
      </c>
      <c r="BB440" s="99">
        <v>5709619.5252075205</v>
      </c>
      <c r="BC440" s="99">
        <v>1352416.2022094701</v>
      </c>
      <c r="BD440" s="99">
        <v>0</v>
      </c>
      <c r="BE440" s="99">
        <v>917672.51471710205</v>
      </c>
      <c r="BF440" s="99">
        <v>0</v>
      </c>
      <c r="BG440" s="99">
        <v>17559289.403320301</v>
      </c>
      <c r="BH440" s="99">
        <v>3922748.7809753399</v>
      </c>
      <c r="BI440" s="99">
        <v>0</v>
      </c>
      <c r="BJ440" s="99">
        <v>611946.81743621803</v>
      </c>
      <c r="BK440" s="99">
        <v>451251.44964981102</v>
      </c>
      <c r="BL440" s="99">
        <v>0</v>
      </c>
      <c r="BM440" s="99">
        <v>0</v>
      </c>
      <c r="BN440" s="99">
        <v>0</v>
      </c>
      <c r="BO440" s="99">
        <v>0</v>
      </c>
      <c r="BP440" s="99">
        <v>0</v>
      </c>
      <c r="BQ440" s="99">
        <v>0</v>
      </c>
      <c r="BR440" s="99">
        <v>1996219.92018127</v>
      </c>
      <c r="BS440" s="99">
        <v>781616.00958252</v>
      </c>
      <c r="BT440" s="99">
        <v>0</v>
      </c>
      <c r="BU440" s="99">
        <v>1089757.4336395301</v>
      </c>
      <c r="BV440" s="99">
        <v>690720.80538940395</v>
      </c>
      <c r="BW440" s="99">
        <v>0</v>
      </c>
      <c r="BX440" s="99">
        <v>187239.10668182399</v>
      </c>
      <c r="BY440" s="99">
        <v>0</v>
      </c>
      <c r="BZ440" s="99">
        <v>0</v>
      </c>
      <c r="CA440" s="99">
        <v>29882.762087822</v>
      </c>
      <c r="CB440" s="99">
        <v>1574136.93840027</v>
      </c>
      <c r="CC440" s="99">
        <v>15529148.9643555</v>
      </c>
      <c r="CD440" s="99">
        <v>4548537.0267944299</v>
      </c>
      <c r="CE440" s="99">
        <v>868.11358376592398</v>
      </c>
      <c r="CF440" s="99">
        <v>104980.743165016</v>
      </c>
      <c r="CG440" s="99">
        <v>917984.430961609</v>
      </c>
      <c r="CH440" s="99">
        <v>0</v>
      </c>
      <c r="CI440" s="99">
        <v>30747.320716857899</v>
      </c>
      <c r="CJ440" s="99">
        <v>1679535.3484497101</v>
      </c>
      <c r="CK440" s="99">
        <v>16454942.6990967</v>
      </c>
      <c r="CL440" s="99">
        <v>4730626.0843505897</v>
      </c>
      <c r="CM440" s="166">
        <v>47684.419392585798</v>
      </c>
      <c r="CN440" s="166">
        <v>6992750.0339355497</v>
      </c>
      <c r="CO440" s="166">
        <v>34037698.059570298</v>
      </c>
      <c r="CP440" s="99">
        <v>4730626.0843505897</v>
      </c>
      <c r="CQ440" s="99">
        <v>0</v>
      </c>
      <c r="CR440" s="99">
        <v>0</v>
      </c>
      <c r="CS440" s="99">
        <v>0</v>
      </c>
      <c r="CT440" s="99">
        <v>0</v>
      </c>
      <c r="CU440" s="98">
        <v>2579.415194105</v>
      </c>
      <c r="CV440" s="98">
        <v>17817.524127614</v>
      </c>
      <c r="CW440" s="98">
        <v>1679117.6815652859</v>
      </c>
      <c r="CX440" s="98">
        <v>16447133.395317109</v>
      </c>
    </row>
    <row r="441" spans="1:102" x14ac:dyDescent="0.2">
      <c r="A441" s="98" t="s">
        <v>57</v>
      </c>
      <c r="B441" s="100">
        <v>43617</v>
      </c>
      <c r="C441" s="99">
        <v>27138.842214345899</v>
      </c>
      <c r="D441" s="99">
        <v>0</v>
      </c>
      <c r="E441" s="99">
        <v>2561.4782244861099</v>
      </c>
      <c r="F441" s="99">
        <v>2190.2224976718398</v>
      </c>
      <c r="G441" s="99">
        <v>0</v>
      </c>
      <c r="H441" s="99">
        <v>0</v>
      </c>
      <c r="I441" s="99">
        <v>0</v>
      </c>
      <c r="J441" s="99">
        <v>16881.5891594887</v>
      </c>
      <c r="K441" s="99">
        <v>0.87024549805210005</v>
      </c>
      <c r="L441" s="99">
        <v>39.317679623607503</v>
      </c>
      <c r="M441" s="99">
        <v>12485.026831507699</v>
      </c>
      <c r="N441" s="99">
        <v>1777.5472880303901</v>
      </c>
      <c r="O441" s="99">
        <v>0</v>
      </c>
      <c r="P441" s="99">
        <v>14141.7436330318</v>
      </c>
      <c r="Q441" s="99">
        <v>1224.4754882007801</v>
      </c>
      <c r="R441" s="99">
        <v>0</v>
      </c>
      <c r="S441" s="99">
        <v>867.67449681460903</v>
      </c>
      <c r="T441" s="99">
        <v>0</v>
      </c>
      <c r="U441" s="99">
        <v>16880.314889431</v>
      </c>
      <c r="V441" s="99">
        <v>1413268.55513</v>
      </c>
      <c r="W441" s="99">
        <v>0</v>
      </c>
      <c r="X441" s="99">
        <v>148652.61696815499</v>
      </c>
      <c r="Y441" s="99">
        <v>104432.538016319</v>
      </c>
      <c r="Z441" s="99">
        <v>0</v>
      </c>
      <c r="AA441" s="99">
        <v>0</v>
      </c>
      <c r="AB441" s="99">
        <v>0</v>
      </c>
      <c r="AC441" s="99">
        <v>5302200.7142334003</v>
      </c>
      <c r="AD441" s="99">
        <v>0</v>
      </c>
      <c r="AE441" s="99">
        <v>3838.0074830949302</v>
      </c>
      <c r="AF441" s="99">
        <v>611894.30167388904</v>
      </c>
      <c r="AG441" s="99">
        <v>229042.432006836</v>
      </c>
      <c r="AH441" s="99">
        <v>0</v>
      </c>
      <c r="AI441" s="99">
        <v>563236.52193450904</v>
      </c>
      <c r="AJ441" s="99">
        <v>142570.13939666699</v>
      </c>
      <c r="AK441" s="99">
        <v>0</v>
      </c>
      <c r="AL441" s="99">
        <v>103557.986940384</v>
      </c>
      <c r="AM441" s="99">
        <v>0</v>
      </c>
      <c r="AN441" s="99">
        <v>5300353.7395019503</v>
      </c>
      <c r="AO441" s="99">
        <v>14086799.4842529</v>
      </c>
      <c r="AP441" s="99">
        <v>0</v>
      </c>
      <c r="AQ441" s="99">
        <v>1310687.88088989</v>
      </c>
      <c r="AR441" s="99">
        <v>909770.02707672096</v>
      </c>
      <c r="AS441" s="99">
        <v>0</v>
      </c>
      <c r="AT441" s="99">
        <v>0</v>
      </c>
      <c r="AU441" s="99">
        <v>0</v>
      </c>
      <c r="AV441" s="99">
        <v>17637770.395752002</v>
      </c>
      <c r="AW441" s="99">
        <v>0</v>
      </c>
      <c r="AX441" s="99">
        <v>20300.136029481899</v>
      </c>
      <c r="AY441" s="99">
        <v>6250065.5256347703</v>
      </c>
      <c r="AZ441" s="99">
        <v>2094024.24787903</v>
      </c>
      <c r="BA441" s="99">
        <v>0</v>
      </c>
      <c r="BB441" s="99">
        <v>5573022.6837158203</v>
      </c>
      <c r="BC441" s="99">
        <v>1356247.42910767</v>
      </c>
      <c r="BD441" s="99">
        <v>0</v>
      </c>
      <c r="BE441" s="99">
        <v>913395.72381591797</v>
      </c>
      <c r="BF441" s="99">
        <v>0</v>
      </c>
      <c r="BG441" s="99">
        <v>17664478.646484401</v>
      </c>
      <c r="BH441" s="99">
        <v>3880939.8891906701</v>
      </c>
      <c r="BI441" s="99">
        <v>0</v>
      </c>
      <c r="BJ441" s="99">
        <v>606288.90421295201</v>
      </c>
      <c r="BK441" s="99">
        <v>449805.26723480201</v>
      </c>
      <c r="BL441" s="99">
        <v>0</v>
      </c>
      <c r="BM441" s="99">
        <v>0</v>
      </c>
      <c r="BN441" s="99">
        <v>0</v>
      </c>
      <c r="BO441" s="99">
        <v>0</v>
      </c>
      <c r="BP441" s="99">
        <v>0</v>
      </c>
      <c r="BQ441" s="99">
        <v>0</v>
      </c>
      <c r="BR441" s="99">
        <v>1996013.0464325</v>
      </c>
      <c r="BS441" s="99">
        <v>783329.91178893996</v>
      </c>
      <c r="BT441" s="99">
        <v>0</v>
      </c>
      <c r="BU441" s="99">
        <v>1078113.1882629399</v>
      </c>
      <c r="BV441" s="99">
        <v>685087.50082397496</v>
      </c>
      <c r="BW441" s="99">
        <v>0</v>
      </c>
      <c r="BX441" s="99">
        <v>182841.95820808399</v>
      </c>
      <c r="BY441" s="99">
        <v>0</v>
      </c>
      <c r="BZ441" s="99">
        <v>0</v>
      </c>
      <c r="CA441" s="99">
        <v>29697.516896724701</v>
      </c>
      <c r="CB441" s="99">
        <v>1560879.4938507101</v>
      </c>
      <c r="CC441" s="99">
        <v>15366008.7687988</v>
      </c>
      <c r="CD441" s="99">
        <v>4484714.5913696298</v>
      </c>
      <c r="CE441" s="99">
        <v>865.48185197264002</v>
      </c>
      <c r="CF441" s="99">
        <v>104183.96453476</v>
      </c>
      <c r="CG441" s="99">
        <v>915948.47149658203</v>
      </c>
      <c r="CH441" s="99">
        <v>0</v>
      </c>
      <c r="CI441" s="99">
        <v>30561.531502962102</v>
      </c>
      <c r="CJ441" s="99">
        <v>1664665.7807769801</v>
      </c>
      <c r="CK441" s="99">
        <v>16278352.087890601</v>
      </c>
      <c r="CL441" s="99">
        <v>4663512.6962280301</v>
      </c>
      <c r="CM441" s="166">
        <v>47359.459879398302</v>
      </c>
      <c r="CN441" s="166">
        <v>6944040.8543090802</v>
      </c>
      <c r="CO441" s="166">
        <v>33950898.098144501</v>
      </c>
      <c r="CP441" s="99">
        <v>4663512.6962280301</v>
      </c>
      <c r="CQ441" s="99">
        <v>0</v>
      </c>
      <c r="CR441" s="99">
        <v>0</v>
      </c>
      <c r="CS441" s="99">
        <v>0</v>
      </c>
      <c r="CT441" s="99">
        <v>0</v>
      </c>
      <c r="CU441" s="98">
        <v>2564.4962440939998</v>
      </c>
      <c r="CV441" s="98">
        <v>17662.795471551999</v>
      </c>
      <c r="CW441" s="98">
        <v>1665063.4583854701</v>
      </c>
      <c r="CX441" s="98">
        <v>16281957.240295382</v>
      </c>
    </row>
    <row r="442" spans="1:102" x14ac:dyDescent="0.2">
      <c r="A442" s="98" t="s">
        <v>57</v>
      </c>
      <c r="B442" s="100">
        <v>43709</v>
      </c>
      <c r="C442" s="99">
        <v>27009.293339252501</v>
      </c>
      <c r="D442" s="99">
        <v>0</v>
      </c>
      <c r="E442" s="99">
        <v>2607.23069706559</v>
      </c>
      <c r="F442" s="99">
        <v>2261.0852434039102</v>
      </c>
      <c r="G442" s="99">
        <v>0</v>
      </c>
      <c r="H442" s="99">
        <v>0</v>
      </c>
      <c r="I442" s="99">
        <v>0</v>
      </c>
      <c r="J442" s="99">
        <v>16657.3849239349</v>
      </c>
      <c r="K442" s="99">
        <v>1.10141857597046</v>
      </c>
      <c r="L442" s="99">
        <v>59.0922841313295</v>
      </c>
      <c r="M442" s="99">
        <v>12473.9354237318</v>
      </c>
      <c r="N442" s="99">
        <v>1770.4573564678401</v>
      </c>
      <c r="O442" s="99">
        <v>0</v>
      </c>
      <c r="P442" s="99">
        <v>14172.3081626892</v>
      </c>
      <c r="Q442" s="99">
        <v>1223.3624223023701</v>
      </c>
      <c r="R442" s="99">
        <v>0</v>
      </c>
      <c r="S442" s="99">
        <v>820.08120632171597</v>
      </c>
      <c r="T442" s="99">
        <v>0</v>
      </c>
      <c r="U442" s="99">
        <v>16681.650988101999</v>
      </c>
      <c r="V442" s="99">
        <v>1404222.5690154999</v>
      </c>
      <c r="W442" s="99">
        <v>0</v>
      </c>
      <c r="X442" s="99">
        <v>145210.68202209499</v>
      </c>
      <c r="Y442" s="99">
        <v>102742.749586105</v>
      </c>
      <c r="Z442" s="99">
        <v>0</v>
      </c>
      <c r="AA442" s="99">
        <v>0</v>
      </c>
      <c r="AB442" s="99">
        <v>0</v>
      </c>
      <c r="AC442" s="99">
        <v>5221116.11218262</v>
      </c>
      <c r="AD442" s="99">
        <v>0</v>
      </c>
      <c r="AE442" s="99">
        <v>3781.1115042567299</v>
      </c>
      <c r="AF442" s="99">
        <v>615589.59155273403</v>
      </c>
      <c r="AG442" s="99">
        <v>228792.63986015299</v>
      </c>
      <c r="AH442" s="99">
        <v>0</v>
      </c>
      <c r="AI442" s="99">
        <v>563137.98069000198</v>
      </c>
      <c r="AJ442" s="99">
        <v>143288.58893394499</v>
      </c>
      <c r="AK442" s="99">
        <v>0</v>
      </c>
      <c r="AL442" s="99">
        <v>104562.06808567001</v>
      </c>
      <c r="AM442" s="99">
        <v>0</v>
      </c>
      <c r="AN442" s="99">
        <v>5234932.0093383798</v>
      </c>
      <c r="AO442" s="99">
        <v>14066018.814575201</v>
      </c>
      <c r="AP442" s="99">
        <v>0</v>
      </c>
      <c r="AQ442" s="99">
        <v>1300674.73999023</v>
      </c>
      <c r="AR442" s="99">
        <v>899144.10687255894</v>
      </c>
      <c r="AS442" s="99">
        <v>0</v>
      </c>
      <c r="AT442" s="99">
        <v>0</v>
      </c>
      <c r="AU442" s="99">
        <v>0</v>
      </c>
      <c r="AV442" s="99">
        <v>17512369.614990201</v>
      </c>
      <c r="AW442" s="99">
        <v>0</v>
      </c>
      <c r="AX442" s="99">
        <v>34440.0744361877</v>
      </c>
      <c r="AY442" s="99">
        <v>6303612.24108887</v>
      </c>
      <c r="AZ442" s="99">
        <v>2099105.1264343299</v>
      </c>
      <c r="BA442" s="99">
        <v>0</v>
      </c>
      <c r="BB442" s="99">
        <v>5644023.6522827102</v>
      </c>
      <c r="BC442" s="99">
        <v>1361090.4066619901</v>
      </c>
      <c r="BD442" s="99">
        <v>0</v>
      </c>
      <c r="BE442" s="99">
        <v>915566.23780059803</v>
      </c>
      <c r="BF442" s="99">
        <v>0</v>
      </c>
      <c r="BG442" s="99">
        <v>17524021.698242199</v>
      </c>
      <c r="BH442" s="99">
        <v>3899247.53161621</v>
      </c>
      <c r="BI442" s="99">
        <v>0</v>
      </c>
      <c r="BJ442" s="99">
        <v>593537.52712249802</v>
      </c>
      <c r="BK442" s="99">
        <v>443668.84524917603</v>
      </c>
      <c r="BL442" s="99">
        <v>0</v>
      </c>
      <c r="BM442" s="99">
        <v>0</v>
      </c>
      <c r="BN442" s="99">
        <v>0</v>
      </c>
      <c r="BO442" s="99">
        <v>0</v>
      </c>
      <c r="BP442" s="99">
        <v>0</v>
      </c>
      <c r="BQ442" s="99">
        <v>0</v>
      </c>
      <c r="BR442" s="99">
        <v>2007205.70701599</v>
      </c>
      <c r="BS442" s="99">
        <v>783598.62403869606</v>
      </c>
      <c r="BT442" s="99">
        <v>0</v>
      </c>
      <c r="BU442" s="99">
        <v>906567.94544220006</v>
      </c>
      <c r="BV442" s="99">
        <v>678149.22215270996</v>
      </c>
      <c r="BW442" s="99">
        <v>0</v>
      </c>
      <c r="BX442" s="99">
        <v>161487.446519852</v>
      </c>
      <c r="BY442" s="99">
        <v>0</v>
      </c>
      <c r="BZ442" s="99">
        <v>0</v>
      </c>
      <c r="CA442" s="99">
        <v>29641.342972516999</v>
      </c>
      <c r="CB442" s="99">
        <v>1546880.2451171901</v>
      </c>
      <c r="CC442" s="99">
        <v>15303627.4765625</v>
      </c>
      <c r="CD442" s="99">
        <v>4476792.9678955097</v>
      </c>
      <c r="CE442" s="99">
        <v>824.43766616284802</v>
      </c>
      <c r="CF442" s="99">
        <v>104515.40774536099</v>
      </c>
      <c r="CG442" s="99">
        <v>916015.758460999</v>
      </c>
      <c r="CH442" s="99">
        <v>0</v>
      </c>
      <c r="CI442" s="99">
        <v>30467.576346159</v>
      </c>
      <c r="CJ442" s="99">
        <v>1652226.5834198</v>
      </c>
      <c r="CK442" s="99">
        <v>16216174.3525391</v>
      </c>
      <c r="CL442" s="99">
        <v>4653698.7593994103</v>
      </c>
      <c r="CM442" s="166">
        <v>47077.8767051697</v>
      </c>
      <c r="CN442" s="166">
        <v>6877685.0246582003</v>
      </c>
      <c r="CO442" s="166">
        <v>33788493.578613304</v>
      </c>
      <c r="CP442" s="99">
        <v>4653698.7593994103</v>
      </c>
      <c r="CQ442" s="99">
        <v>0</v>
      </c>
      <c r="CR442" s="99">
        <v>0</v>
      </c>
      <c r="CS442" s="99">
        <v>0</v>
      </c>
      <c r="CT442" s="99">
        <v>0</v>
      </c>
      <c r="CU442" s="98">
        <v>2607.1178203109998</v>
      </c>
      <c r="CV442" s="98">
        <v>17418.422962111999</v>
      </c>
      <c r="CW442" s="98">
        <v>1651395.6528625512</v>
      </c>
      <c r="CX442" s="98">
        <v>16219643.235023499</v>
      </c>
    </row>
    <row r="443" spans="1:102" x14ac:dyDescent="0.2">
      <c r="A443" s="98" t="s">
        <v>58</v>
      </c>
      <c r="B443" s="100">
        <v>38047</v>
      </c>
      <c r="C443" s="99">
        <v>23316.197091341</v>
      </c>
      <c r="D443" s="99">
        <v>0</v>
      </c>
      <c r="E443" s="99">
        <v>20375.7003240585</v>
      </c>
      <c r="F443" s="99">
        <v>12677.774169206599</v>
      </c>
      <c r="G443" s="99">
        <v>3.0153884279716299</v>
      </c>
      <c r="H443" s="99">
        <v>0</v>
      </c>
      <c r="I443" s="99">
        <v>0</v>
      </c>
      <c r="J443" s="99">
        <v>59.351651987992199</v>
      </c>
      <c r="K443" s="99">
        <v>21601.033311605501</v>
      </c>
      <c r="L443" s="99">
        <v>19204.6119720936</v>
      </c>
      <c r="M443" s="99">
        <v>13945.697057128</v>
      </c>
      <c r="N443" s="99">
        <v>7812.1973416805304</v>
      </c>
      <c r="O443" s="99">
        <v>0</v>
      </c>
      <c r="P443" s="99">
        <v>0</v>
      </c>
      <c r="Q443" s="99">
        <v>2474.5266720950599</v>
      </c>
      <c r="R443" s="99">
        <v>0</v>
      </c>
      <c r="S443" s="99">
        <v>0</v>
      </c>
      <c r="T443" s="99">
        <v>990.35041378438495</v>
      </c>
      <c r="U443" s="99">
        <v>21665.810425043099</v>
      </c>
      <c r="V443" s="99">
        <v>1411867.2846069301</v>
      </c>
      <c r="W443" s="99">
        <v>0</v>
      </c>
      <c r="X443" s="99">
        <v>2046370.7467040999</v>
      </c>
      <c r="Y443" s="99">
        <v>1189483.91142273</v>
      </c>
      <c r="Z443" s="99">
        <v>357.568665020168</v>
      </c>
      <c r="AA443" s="99">
        <v>0</v>
      </c>
      <c r="AB443" s="99">
        <v>0</v>
      </c>
      <c r="AC443" s="99">
        <v>3632.2383646070998</v>
      </c>
      <c r="AD443" s="99">
        <v>5882309.4125366202</v>
      </c>
      <c r="AE443" s="99">
        <v>1230934.2006073</v>
      </c>
      <c r="AF443" s="99">
        <v>849547.36092376697</v>
      </c>
      <c r="AG443" s="99">
        <v>1066035.82208252</v>
      </c>
      <c r="AH443" s="99">
        <v>0</v>
      </c>
      <c r="AI443" s="99">
        <v>0</v>
      </c>
      <c r="AJ443" s="99">
        <v>313512.37107467698</v>
      </c>
      <c r="AK443" s="99">
        <v>0</v>
      </c>
      <c r="AL443" s="99">
        <v>0</v>
      </c>
      <c r="AM443" s="99">
        <v>201590.29325675999</v>
      </c>
      <c r="AN443" s="99">
        <v>5908805.6618042002</v>
      </c>
      <c r="AO443" s="99">
        <v>9480345.5333252009</v>
      </c>
      <c r="AP443" s="99">
        <v>0</v>
      </c>
      <c r="AQ443" s="99">
        <v>13488982.8635254</v>
      </c>
      <c r="AR443" s="99">
        <v>7698293.5695190402</v>
      </c>
      <c r="AS443" s="99">
        <v>2210.75342807174</v>
      </c>
      <c r="AT443" s="99">
        <v>0</v>
      </c>
      <c r="AU443" s="99">
        <v>0</v>
      </c>
      <c r="AV443" s="99">
        <v>8502.2391266822797</v>
      </c>
      <c r="AW443" s="99">
        <v>13569447.9251709</v>
      </c>
      <c r="AX443" s="99">
        <v>8623982.6083984394</v>
      </c>
      <c r="AY443" s="99">
        <v>5619840.3955078097</v>
      </c>
      <c r="AZ443" s="99">
        <v>6691916.86535645</v>
      </c>
      <c r="BA443" s="99">
        <v>0</v>
      </c>
      <c r="BB443" s="99">
        <v>0</v>
      </c>
      <c r="BC443" s="99">
        <v>2031241.56507874</v>
      </c>
      <c r="BD443" s="99">
        <v>0</v>
      </c>
      <c r="BE443" s="99">
        <v>0</v>
      </c>
      <c r="BF443" s="99">
        <v>1227404.71646118</v>
      </c>
      <c r="BG443" s="99">
        <v>13616965.7302246</v>
      </c>
      <c r="BH443" s="99">
        <v>1537913.73173523</v>
      </c>
      <c r="BI443" s="99">
        <v>0</v>
      </c>
      <c r="BJ443" s="99">
        <v>3883891.0518493699</v>
      </c>
      <c r="BK443" s="99">
        <v>2965229.0163879399</v>
      </c>
      <c r="BL443" s="99">
        <v>0</v>
      </c>
      <c r="BM443" s="99">
        <v>0</v>
      </c>
      <c r="BN443" s="99">
        <v>0</v>
      </c>
      <c r="BO443" s="99">
        <v>0</v>
      </c>
      <c r="BP443" s="99">
        <v>0</v>
      </c>
      <c r="BQ443" s="99">
        <v>0</v>
      </c>
      <c r="BR443" s="99">
        <v>1803197.50184631</v>
      </c>
      <c r="BS443" s="99">
        <v>2645044.0671691899</v>
      </c>
      <c r="BT443" s="99">
        <v>0</v>
      </c>
      <c r="BU443" s="99">
        <v>0</v>
      </c>
      <c r="BV443" s="99">
        <v>955525.72787475598</v>
      </c>
      <c r="BW443" s="99">
        <v>0</v>
      </c>
      <c r="BX443" s="99">
        <v>0</v>
      </c>
      <c r="BY443" s="99">
        <v>0</v>
      </c>
      <c r="BZ443" s="99">
        <v>0</v>
      </c>
      <c r="CA443" s="99">
        <v>43694.138348102599</v>
      </c>
      <c r="CB443" s="99">
        <v>3448138.6890869099</v>
      </c>
      <c r="CC443" s="99">
        <v>23034779.966064502</v>
      </c>
      <c r="CD443" s="99">
        <v>5406908.2573242197</v>
      </c>
      <c r="CE443" s="99">
        <v>996.16582252085198</v>
      </c>
      <c r="CF443" s="99">
        <v>204421.491443634</v>
      </c>
      <c r="CG443" s="99">
        <v>1242332.8648681601</v>
      </c>
      <c r="CH443" s="99">
        <v>0</v>
      </c>
      <c r="CI443" s="99">
        <v>44700.144310951197</v>
      </c>
      <c r="CJ443" s="99">
        <v>3610376.8798522898</v>
      </c>
      <c r="CK443" s="99">
        <v>24268761.287353501</v>
      </c>
      <c r="CL443" s="99">
        <v>5378080.3167114304</v>
      </c>
      <c r="CM443" s="166">
        <v>66343.371493339495</v>
      </c>
      <c r="CN443" s="166">
        <v>9517573.0910644494</v>
      </c>
      <c r="CO443" s="166">
        <v>37843205.174804702</v>
      </c>
      <c r="CP443" s="99">
        <v>5378080.3167114304</v>
      </c>
      <c r="CQ443" s="99">
        <v>0</v>
      </c>
      <c r="CR443" s="99">
        <v>0</v>
      </c>
      <c r="CS443" s="99">
        <v>0</v>
      </c>
      <c r="CT443" s="99">
        <v>0</v>
      </c>
      <c r="CU443" s="98">
        <v>43042.069067924996</v>
      </c>
      <c r="CV443" s="98">
        <v>62.146106600000003</v>
      </c>
      <c r="CW443" s="98">
        <v>3652560.1805305439</v>
      </c>
      <c r="CX443" s="98">
        <v>24277112.830932662</v>
      </c>
    </row>
    <row r="444" spans="1:102" x14ac:dyDescent="0.2">
      <c r="A444" s="98" t="s">
        <v>58</v>
      </c>
      <c r="B444" s="100">
        <v>38139</v>
      </c>
      <c r="C444" s="99">
        <v>23414.891221284899</v>
      </c>
      <c r="D444" s="99">
        <v>0</v>
      </c>
      <c r="E444" s="99">
        <v>20376.2303225994</v>
      </c>
      <c r="F444" s="99">
        <v>13139.6638039351</v>
      </c>
      <c r="G444" s="99">
        <v>33.693368258885997</v>
      </c>
      <c r="H444" s="99">
        <v>0</v>
      </c>
      <c r="I444" s="99">
        <v>0</v>
      </c>
      <c r="J444" s="99">
        <v>1042.9206701666101</v>
      </c>
      <c r="K444" s="99">
        <v>20496.117777586001</v>
      </c>
      <c r="L444" s="99">
        <v>19320.3440306187</v>
      </c>
      <c r="M444" s="99">
        <v>13848.0422036648</v>
      </c>
      <c r="N444" s="99">
        <v>8083.8913071155503</v>
      </c>
      <c r="O444" s="99">
        <v>0</v>
      </c>
      <c r="P444" s="99">
        <v>0</v>
      </c>
      <c r="Q444" s="99">
        <v>2459.7744291126701</v>
      </c>
      <c r="R444" s="99">
        <v>0</v>
      </c>
      <c r="S444" s="99">
        <v>0</v>
      </c>
      <c r="T444" s="99">
        <v>975.62498263269697</v>
      </c>
      <c r="U444" s="99">
        <v>21931.538152217901</v>
      </c>
      <c r="V444" s="99">
        <v>1408002.44178772</v>
      </c>
      <c r="W444" s="99">
        <v>0</v>
      </c>
      <c r="X444" s="99">
        <v>2047017.5650939899</v>
      </c>
      <c r="Y444" s="99">
        <v>1232085.1287384001</v>
      </c>
      <c r="Z444" s="99">
        <v>6105.7093434929802</v>
      </c>
      <c r="AA444" s="99">
        <v>0</v>
      </c>
      <c r="AB444" s="99">
        <v>0</v>
      </c>
      <c r="AC444" s="99">
        <v>231930.89006042501</v>
      </c>
      <c r="AD444" s="99">
        <v>5532043.7422485398</v>
      </c>
      <c r="AE444" s="99">
        <v>1208975.09529114</v>
      </c>
      <c r="AF444" s="99">
        <v>841766.11552429199</v>
      </c>
      <c r="AG444" s="99">
        <v>1087040.6939697301</v>
      </c>
      <c r="AH444" s="99">
        <v>0</v>
      </c>
      <c r="AI444" s="99">
        <v>0</v>
      </c>
      <c r="AJ444" s="99">
        <v>299806.97741699201</v>
      </c>
      <c r="AK444" s="99">
        <v>0</v>
      </c>
      <c r="AL444" s="99">
        <v>0</v>
      </c>
      <c r="AM444" s="99">
        <v>196286.53288078299</v>
      </c>
      <c r="AN444" s="99">
        <v>5928636.40942383</v>
      </c>
      <c r="AO444" s="99">
        <v>9614182.8016357403</v>
      </c>
      <c r="AP444" s="99">
        <v>0</v>
      </c>
      <c r="AQ444" s="99">
        <v>13598175.5396729</v>
      </c>
      <c r="AR444" s="99">
        <v>8046055.60009766</v>
      </c>
      <c r="AS444" s="99">
        <v>35884.903075695001</v>
      </c>
      <c r="AT444" s="99">
        <v>0</v>
      </c>
      <c r="AU444" s="99">
        <v>0</v>
      </c>
      <c r="AV444" s="99">
        <v>530360.46990966797</v>
      </c>
      <c r="AW444" s="99">
        <v>12862663.3557129</v>
      </c>
      <c r="AX444" s="99">
        <v>8609456.88427734</v>
      </c>
      <c r="AY444" s="99">
        <v>5683885.0430908203</v>
      </c>
      <c r="AZ444" s="99">
        <v>6898847.7700805701</v>
      </c>
      <c r="BA444" s="99">
        <v>0</v>
      </c>
      <c r="BB444" s="99">
        <v>0</v>
      </c>
      <c r="BC444" s="99">
        <v>1946795.3448333701</v>
      </c>
      <c r="BD444" s="99">
        <v>0</v>
      </c>
      <c r="BE444" s="99">
        <v>0</v>
      </c>
      <c r="BF444" s="99">
        <v>1202969.0760803199</v>
      </c>
      <c r="BG444" s="99">
        <v>13723971.743042</v>
      </c>
      <c r="BH444" s="99">
        <v>1528868.6172790499</v>
      </c>
      <c r="BI444" s="99">
        <v>0</v>
      </c>
      <c r="BJ444" s="99">
        <v>3916870.72906494</v>
      </c>
      <c r="BK444" s="99">
        <v>3098725.8517761198</v>
      </c>
      <c r="BL444" s="99">
        <v>0</v>
      </c>
      <c r="BM444" s="99">
        <v>0</v>
      </c>
      <c r="BN444" s="99">
        <v>0</v>
      </c>
      <c r="BO444" s="99">
        <v>0</v>
      </c>
      <c r="BP444" s="99">
        <v>0</v>
      </c>
      <c r="BQ444" s="99">
        <v>0</v>
      </c>
      <c r="BR444" s="99">
        <v>1802713.3123016399</v>
      </c>
      <c r="BS444" s="99">
        <v>2731189.3086242699</v>
      </c>
      <c r="BT444" s="99">
        <v>0</v>
      </c>
      <c r="BU444" s="99">
        <v>0</v>
      </c>
      <c r="BV444" s="99">
        <v>922341.912582397</v>
      </c>
      <c r="BW444" s="99">
        <v>0</v>
      </c>
      <c r="BX444" s="99">
        <v>0</v>
      </c>
      <c r="BY444" s="99">
        <v>0</v>
      </c>
      <c r="BZ444" s="99">
        <v>0</v>
      </c>
      <c r="CA444" s="99">
        <v>43727.939171791098</v>
      </c>
      <c r="CB444" s="99">
        <v>3447061.9069519001</v>
      </c>
      <c r="CC444" s="99">
        <v>23239442.803466801</v>
      </c>
      <c r="CD444" s="99">
        <v>5436649.1712646503</v>
      </c>
      <c r="CE444" s="99">
        <v>985.30843567848206</v>
      </c>
      <c r="CF444" s="99">
        <v>196298.69327926601</v>
      </c>
      <c r="CG444" s="99">
        <v>1205424.98495483</v>
      </c>
      <c r="CH444" s="99">
        <v>0</v>
      </c>
      <c r="CI444" s="99">
        <v>44699.454207897201</v>
      </c>
      <c r="CJ444" s="99">
        <v>3625948.9039611798</v>
      </c>
      <c r="CK444" s="99">
        <v>24452802.3747559</v>
      </c>
      <c r="CL444" s="99">
        <v>5454652.9470214797</v>
      </c>
      <c r="CM444" s="166">
        <v>66624.644231796294</v>
      </c>
      <c r="CN444" s="166">
        <v>9517497.4561767597</v>
      </c>
      <c r="CO444" s="166">
        <v>38242795.4912109</v>
      </c>
      <c r="CP444" s="99">
        <v>5454652.9470214797</v>
      </c>
      <c r="CQ444" s="99">
        <v>0</v>
      </c>
      <c r="CR444" s="99">
        <v>0</v>
      </c>
      <c r="CS444" s="99">
        <v>0</v>
      </c>
      <c r="CT444" s="99">
        <v>0</v>
      </c>
      <c r="CU444" s="98">
        <v>41900.827416079999</v>
      </c>
      <c r="CV444" s="98">
        <v>1074.8916246169999</v>
      </c>
      <c r="CW444" s="98">
        <v>3643360.600231166</v>
      </c>
      <c r="CX444" s="98">
        <v>24444867.788421631</v>
      </c>
    </row>
    <row r="445" spans="1:102" x14ac:dyDescent="0.2">
      <c r="A445" s="98" t="s">
        <v>58</v>
      </c>
      <c r="B445" s="100">
        <v>38231</v>
      </c>
      <c r="C445" s="99">
        <v>23811.383285283999</v>
      </c>
      <c r="D445" s="99">
        <v>0</v>
      </c>
      <c r="E445" s="99">
        <v>20481.177492380099</v>
      </c>
      <c r="F445" s="99">
        <v>13506.253237843501</v>
      </c>
      <c r="G445" s="99">
        <v>68.248879867605893</v>
      </c>
      <c r="H445" s="99">
        <v>0</v>
      </c>
      <c r="I445" s="99">
        <v>0</v>
      </c>
      <c r="J445" s="99">
        <v>2366.4424549639202</v>
      </c>
      <c r="K445" s="99">
        <v>19585.892512083101</v>
      </c>
      <c r="L445" s="99">
        <v>20120.316504001599</v>
      </c>
      <c r="M445" s="99">
        <v>13921.1017678976</v>
      </c>
      <c r="N445" s="99">
        <v>8330.0698084831201</v>
      </c>
      <c r="O445" s="99">
        <v>0</v>
      </c>
      <c r="P445" s="99">
        <v>0</v>
      </c>
      <c r="Q445" s="99">
        <v>2489.8256361782601</v>
      </c>
      <c r="R445" s="99">
        <v>0</v>
      </c>
      <c r="S445" s="99">
        <v>0</v>
      </c>
      <c r="T445" s="99">
        <v>974.24270845204603</v>
      </c>
      <c r="U445" s="99">
        <v>21809.9529328346</v>
      </c>
      <c r="V445" s="99">
        <v>1413614.3380432101</v>
      </c>
      <c r="W445" s="99">
        <v>0</v>
      </c>
      <c r="X445" s="99">
        <v>2042683.9817047101</v>
      </c>
      <c r="Y445" s="99">
        <v>1254420.62286377</v>
      </c>
      <c r="Z445" s="99">
        <v>14226.3119021654</v>
      </c>
      <c r="AA445" s="99">
        <v>0</v>
      </c>
      <c r="AB445" s="99">
        <v>0</v>
      </c>
      <c r="AC445" s="99">
        <v>569663.928619385</v>
      </c>
      <c r="AD445" s="99">
        <v>5079212.1716918899</v>
      </c>
      <c r="AE445" s="99">
        <v>1234540.4109954799</v>
      </c>
      <c r="AF445" s="99">
        <v>839424.51768493699</v>
      </c>
      <c r="AG445" s="99">
        <v>1110681.65661621</v>
      </c>
      <c r="AH445" s="99">
        <v>0</v>
      </c>
      <c r="AI445" s="99">
        <v>0</v>
      </c>
      <c r="AJ445" s="99">
        <v>299102.79072189302</v>
      </c>
      <c r="AK445" s="99">
        <v>0</v>
      </c>
      <c r="AL445" s="99">
        <v>0</v>
      </c>
      <c r="AM445" s="99">
        <v>198332.04754066499</v>
      </c>
      <c r="AN445" s="99">
        <v>5576845.3317260696</v>
      </c>
      <c r="AO445" s="99">
        <v>9822155.2103271503</v>
      </c>
      <c r="AP445" s="99">
        <v>0</v>
      </c>
      <c r="AQ445" s="99">
        <v>13777655.364746099</v>
      </c>
      <c r="AR445" s="99">
        <v>8281451.3175659198</v>
      </c>
      <c r="AS445" s="99">
        <v>86312.676665306106</v>
      </c>
      <c r="AT445" s="99">
        <v>0</v>
      </c>
      <c r="AU445" s="99">
        <v>0</v>
      </c>
      <c r="AV445" s="99">
        <v>1332843.79046631</v>
      </c>
      <c r="AW445" s="99">
        <v>12007755.4373779</v>
      </c>
      <c r="AX445" s="99">
        <v>8921953.5421142597</v>
      </c>
      <c r="AY445" s="99">
        <v>5786744.0659179697</v>
      </c>
      <c r="AZ445" s="99">
        <v>7174617.5814819299</v>
      </c>
      <c r="BA445" s="99">
        <v>0</v>
      </c>
      <c r="BB445" s="99">
        <v>0</v>
      </c>
      <c r="BC445" s="99">
        <v>1975532.8795165999</v>
      </c>
      <c r="BD445" s="99">
        <v>0</v>
      </c>
      <c r="BE445" s="99">
        <v>0</v>
      </c>
      <c r="BF445" s="99">
        <v>1231194.1592407201</v>
      </c>
      <c r="BG445" s="99">
        <v>13219110.168335</v>
      </c>
      <c r="BH445" s="99">
        <v>1613770.1980743399</v>
      </c>
      <c r="BI445" s="99">
        <v>0</v>
      </c>
      <c r="BJ445" s="99">
        <v>4011994.1357116699</v>
      </c>
      <c r="BK445" s="99">
        <v>3220558.37145996</v>
      </c>
      <c r="BL445" s="99">
        <v>0</v>
      </c>
      <c r="BM445" s="99">
        <v>0</v>
      </c>
      <c r="BN445" s="99">
        <v>0</v>
      </c>
      <c r="BO445" s="99">
        <v>0</v>
      </c>
      <c r="BP445" s="99">
        <v>0</v>
      </c>
      <c r="BQ445" s="99">
        <v>0</v>
      </c>
      <c r="BR445" s="99">
        <v>1834997.5987396201</v>
      </c>
      <c r="BS445" s="99">
        <v>2844973.6083679199</v>
      </c>
      <c r="BT445" s="99">
        <v>0</v>
      </c>
      <c r="BU445" s="99">
        <v>0</v>
      </c>
      <c r="BV445" s="99">
        <v>943258.28951263404</v>
      </c>
      <c r="BW445" s="99">
        <v>0</v>
      </c>
      <c r="BX445" s="99">
        <v>0</v>
      </c>
      <c r="BY445" s="99">
        <v>0</v>
      </c>
      <c r="BZ445" s="99">
        <v>0</v>
      </c>
      <c r="CA445" s="99">
        <v>44263.738504409797</v>
      </c>
      <c r="CB445" s="99">
        <v>3470619.8685302702</v>
      </c>
      <c r="CC445" s="99">
        <v>23667826.7197266</v>
      </c>
      <c r="CD445" s="99">
        <v>5645982.7785644503</v>
      </c>
      <c r="CE445" s="99">
        <v>966.96389427036002</v>
      </c>
      <c r="CF445" s="99">
        <v>197217.378387451</v>
      </c>
      <c r="CG445" s="99">
        <v>1219622.3466796901</v>
      </c>
      <c r="CH445" s="99">
        <v>0</v>
      </c>
      <c r="CI445" s="99">
        <v>45232.026802063003</v>
      </c>
      <c r="CJ445" s="99">
        <v>3664720.3375244099</v>
      </c>
      <c r="CK445" s="99">
        <v>24891340.950927701</v>
      </c>
      <c r="CL445" s="99">
        <v>5654291.82348633</v>
      </c>
      <c r="CM445" s="166">
        <v>67096.541476249695</v>
      </c>
      <c r="CN445" s="166">
        <v>9238620.5994872991</v>
      </c>
      <c r="CO445" s="166">
        <v>38063655.915527299</v>
      </c>
      <c r="CP445" s="99">
        <v>5654291.82348633</v>
      </c>
      <c r="CQ445" s="99">
        <v>0</v>
      </c>
      <c r="CR445" s="99">
        <v>0</v>
      </c>
      <c r="CS445" s="99">
        <v>0</v>
      </c>
      <c r="CT445" s="99">
        <v>0</v>
      </c>
      <c r="CU445" s="98">
        <v>41146.589630167997</v>
      </c>
      <c r="CV445" s="98">
        <v>2433.227671048</v>
      </c>
      <c r="CW445" s="98">
        <v>3667837.2469177213</v>
      </c>
      <c r="CX445" s="98">
        <v>24887449.066406291</v>
      </c>
    </row>
    <row r="446" spans="1:102" x14ac:dyDescent="0.2">
      <c r="A446" s="98" t="s">
        <v>58</v>
      </c>
      <c r="B446" s="100">
        <v>38322</v>
      </c>
      <c r="C446" s="99">
        <v>24337.936228513699</v>
      </c>
      <c r="D446" s="99">
        <v>0</v>
      </c>
      <c r="E446" s="99">
        <v>20447.757643461198</v>
      </c>
      <c r="F446" s="99">
        <v>13623.7070738077</v>
      </c>
      <c r="G446" s="99">
        <v>110.10336503014</v>
      </c>
      <c r="H446" s="99">
        <v>0</v>
      </c>
      <c r="I446" s="99">
        <v>0</v>
      </c>
      <c r="J446" s="99">
        <v>3662.08351871371</v>
      </c>
      <c r="K446" s="99">
        <v>18918.683192730001</v>
      </c>
      <c r="L446" s="99">
        <v>19891.393836736701</v>
      </c>
      <c r="M446" s="99">
        <v>14123.106078386299</v>
      </c>
      <c r="N446" s="99">
        <v>8528.9368628263492</v>
      </c>
      <c r="O446" s="99">
        <v>0</v>
      </c>
      <c r="P446" s="99">
        <v>0</v>
      </c>
      <c r="Q446" s="99">
        <v>2512.0282350480602</v>
      </c>
      <c r="R446" s="99">
        <v>0</v>
      </c>
      <c r="S446" s="99">
        <v>0</v>
      </c>
      <c r="T446" s="99">
        <v>977.25769008696102</v>
      </c>
      <c r="U446" s="99">
        <v>22369.514872312498</v>
      </c>
      <c r="V446" s="99">
        <v>1473201.1995391799</v>
      </c>
      <c r="W446" s="99">
        <v>0</v>
      </c>
      <c r="X446" s="99">
        <v>2051469.33683777</v>
      </c>
      <c r="Y446" s="99">
        <v>1284286.1879882801</v>
      </c>
      <c r="Z446" s="99">
        <v>24399.356425523802</v>
      </c>
      <c r="AA446" s="99">
        <v>0</v>
      </c>
      <c r="AB446" s="99">
        <v>0</v>
      </c>
      <c r="AC446" s="99">
        <v>1126672.6776123</v>
      </c>
      <c r="AD446" s="99">
        <v>5080713.9672241202</v>
      </c>
      <c r="AE446" s="99">
        <v>1223886.2308044401</v>
      </c>
      <c r="AF446" s="99">
        <v>853729.05429077102</v>
      </c>
      <c r="AG446" s="99">
        <v>1135433.91023254</v>
      </c>
      <c r="AH446" s="99">
        <v>0</v>
      </c>
      <c r="AI446" s="99">
        <v>0</v>
      </c>
      <c r="AJ446" s="99">
        <v>302013.754219055</v>
      </c>
      <c r="AK446" s="99">
        <v>0</v>
      </c>
      <c r="AL446" s="99">
        <v>0</v>
      </c>
      <c r="AM446" s="99">
        <v>195396.30185508699</v>
      </c>
      <c r="AN446" s="99">
        <v>6102032.5862426804</v>
      </c>
      <c r="AO446" s="99">
        <v>10289433.0976563</v>
      </c>
      <c r="AP446" s="99">
        <v>0</v>
      </c>
      <c r="AQ446" s="99">
        <v>14087856.653686499</v>
      </c>
      <c r="AR446" s="99">
        <v>8625731.2777099591</v>
      </c>
      <c r="AS446" s="99">
        <v>151760.56179046599</v>
      </c>
      <c r="AT446" s="99">
        <v>0</v>
      </c>
      <c r="AU446" s="99">
        <v>0</v>
      </c>
      <c r="AV446" s="99">
        <v>2690432.3624877902</v>
      </c>
      <c r="AW446" s="99">
        <v>12018892.1875</v>
      </c>
      <c r="AX446" s="99">
        <v>8939038.8795165997</v>
      </c>
      <c r="AY446" s="99">
        <v>5958091.56433105</v>
      </c>
      <c r="AZ446" s="99">
        <v>7463686.5964965802</v>
      </c>
      <c r="BA446" s="99">
        <v>0</v>
      </c>
      <c r="BB446" s="99">
        <v>0</v>
      </c>
      <c r="BC446" s="99">
        <v>2017790.2982330299</v>
      </c>
      <c r="BD446" s="99">
        <v>0</v>
      </c>
      <c r="BE446" s="99">
        <v>0</v>
      </c>
      <c r="BF446" s="99">
        <v>1236832.7118530299</v>
      </c>
      <c r="BG446" s="99">
        <v>14480569.317748999</v>
      </c>
      <c r="BH446" s="99">
        <v>1683240.70562744</v>
      </c>
      <c r="BI446" s="99">
        <v>0</v>
      </c>
      <c r="BJ446" s="99">
        <v>4132732.6630554199</v>
      </c>
      <c r="BK446" s="99">
        <v>3355264.49542236</v>
      </c>
      <c r="BL446" s="99">
        <v>0</v>
      </c>
      <c r="BM446" s="99">
        <v>0</v>
      </c>
      <c r="BN446" s="99">
        <v>0</v>
      </c>
      <c r="BO446" s="99">
        <v>0</v>
      </c>
      <c r="BP446" s="99">
        <v>0</v>
      </c>
      <c r="BQ446" s="99">
        <v>0</v>
      </c>
      <c r="BR446" s="99">
        <v>1895415.9263153099</v>
      </c>
      <c r="BS446" s="99">
        <v>2957203.1082458501</v>
      </c>
      <c r="BT446" s="99">
        <v>0</v>
      </c>
      <c r="BU446" s="99">
        <v>0</v>
      </c>
      <c r="BV446" s="99">
        <v>972396.33087158203</v>
      </c>
      <c r="BW446" s="99">
        <v>0</v>
      </c>
      <c r="BX446" s="99">
        <v>0</v>
      </c>
      <c r="BY446" s="99">
        <v>0</v>
      </c>
      <c r="BZ446" s="99">
        <v>0</v>
      </c>
      <c r="CA446" s="99">
        <v>44881.289882659898</v>
      </c>
      <c r="CB446" s="99">
        <v>3530339.9224548298</v>
      </c>
      <c r="CC446" s="99">
        <v>24386915.306884799</v>
      </c>
      <c r="CD446" s="99">
        <v>5819519.08520508</v>
      </c>
      <c r="CE446" s="99">
        <v>971.17228779196705</v>
      </c>
      <c r="CF446" s="99">
        <v>193833.31250762899</v>
      </c>
      <c r="CG446" s="99">
        <v>1230784.26568604</v>
      </c>
      <c r="CH446" s="99">
        <v>0</v>
      </c>
      <c r="CI446" s="99">
        <v>45855.515429973602</v>
      </c>
      <c r="CJ446" s="99">
        <v>3728080.9128112802</v>
      </c>
      <c r="CK446" s="99">
        <v>25614208.090576202</v>
      </c>
      <c r="CL446" s="99">
        <v>5822918.86254883</v>
      </c>
      <c r="CM446" s="166">
        <v>68173.158758163496</v>
      </c>
      <c r="CN446" s="166">
        <v>9820128.5446777306</v>
      </c>
      <c r="CO446" s="166">
        <v>40118820.4521484</v>
      </c>
      <c r="CP446" s="99">
        <v>5822918.86254883</v>
      </c>
      <c r="CQ446" s="99">
        <v>0</v>
      </c>
      <c r="CR446" s="99">
        <v>0</v>
      </c>
      <c r="CS446" s="99">
        <v>0</v>
      </c>
      <c r="CT446" s="99">
        <v>0</v>
      </c>
      <c r="CU446" s="98">
        <v>39926.156937000997</v>
      </c>
      <c r="CV446" s="98">
        <v>3765.016567996</v>
      </c>
      <c r="CW446" s="98">
        <v>3724173.2349624587</v>
      </c>
      <c r="CX446" s="98">
        <v>25617699.572570838</v>
      </c>
    </row>
    <row r="447" spans="1:102" x14ac:dyDescent="0.2">
      <c r="A447" s="98" t="s">
        <v>58</v>
      </c>
      <c r="B447" s="100">
        <v>38412</v>
      </c>
      <c r="C447" s="99">
        <v>25224.0232474804</v>
      </c>
      <c r="D447" s="99">
        <v>0</v>
      </c>
      <c r="E447" s="99">
        <v>20523.679751157801</v>
      </c>
      <c r="F447" s="99">
        <v>13746.511083006901</v>
      </c>
      <c r="G447" s="99">
        <v>172.64387583360099</v>
      </c>
      <c r="H447" s="99">
        <v>0</v>
      </c>
      <c r="I447" s="99">
        <v>0</v>
      </c>
      <c r="J447" s="99">
        <v>5262.6690675616301</v>
      </c>
      <c r="K447" s="99">
        <v>17190.763655185699</v>
      </c>
      <c r="L447" s="99">
        <v>19836.096728563301</v>
      </c>
      <c r="M447" s="99">
        <v>14363.234389662701</v>
      </c>
      <c r="N447" s="99">
        <v>8741.8795691728592</v>
      </c>
      <c r="O447" s="99">
        <v>0</v>
      </c>
      <c r="P447" s="99">
        <v>0</v>
      </c>
      <c r="Q447" s="99">
        <v>2535.6929951012098</v>
      </c>
      <c r="R447" s="99">
        <v>0</v>
      </c>
      <c r="S447" s="99">
        <v>0</v>
      </c>
      <c r="T447" s="99">
        <v>985.27034973353102</v>
      </c>
      <c r="U447" s="99">
        <v>22479.7892796993</v>
      </c>
      <c r="V447" s="99">
        <v>1506525.9252471901</v>
      </c>
      <c r="W447" s="99">
        <v>0</v>
      </c>
      <c r="X447" s="99">
        <v>2051541.6806640599</v>
      </c>
      <c r="Y447" s="99">
        <v>1286552.0094757101</v>
      </c>
      <c r="Z447" s="99">
        <v>37699.770155906699</v>
      </c>
      <c r="AA447" s="99">
        <v>0</v>
      </c>
      <c r="AB447" s="99">
        <v>0</v>
      </c>
      <c r="AC447" s="99">
        <v>1663248.4730682401</v>
      </c>
      <c r="AD447" s="99">
        <v>4561223.5385131799</v>
      </c>
      <c r="AE447" s="99">
        <v>1233059.7134704599</v>
      </c>
      <c r="AF447" s="99">
        <v>861305.18083953904</v>
      </c>
      <c r="AG447" s="99">
        <v>1152301.8591308601</v>
      </c>
      <c r="AH447" s="99">
        <v>0</v>
      </c>
      <c r="AI447" s="99">
        <v>0</v>
      </c>
      <c r="AJ447" s="99">
        <v>300512.55311584502</v>
      </c>
      <c r="AK447" s="99">
        <v>0</v>
      </c>
      <c r="AL447" s="99">
        <v>0</v>
      </c>
      <c r="AM447" s="99">
        <v>200180.651109695</v>
      </c>
      <c r="AN447" s="99">
        <v>6295908.7211303702</v>
      </c>
      <c r="AO447" s="99">
        <v>10695190.6843262</v>
      </c>
      <c r="AP447" s="99">
        <v>0</v>
      </c>
      <c r="AQ447" s="99">
        <v>14294792.0598145</v>
      </c>
      <c r="AR447" s="99">
        <v>8808843.7209472694</v>
      </c>
      <c r="AS447" s="99">
        <v>237261.57393837001</v>
      </c>
      <c r="AT447" s="99">
        <v>0</v>
      </c>
      <c r="AU447" s="99">
        <v>0</v>
      </c>
      <c r="AV447" s="99">
        <v>4012953.9285278302</v>
      </c>
      <c r="AW447" s="99">
        <v>10941326.6953125</v>
      </c>
      <c r="AX447" s="99">
        <v>9042304.7017822303</v>
      </c>
      <c r="AY447" s="99">
        <v>6031497.8458862295</v>
      </c>
      <c r="AZ447" s="99">
        <v>7653144.2430419903</v>
      </c>
      <c r="BA447" s="99">
        <v>0</v>
      </c>
      <c r="BB447" s="99">
        <v>0</v>
      </c>
      <c r="BC447" s="99">
        <v>2056677.47052002</v>
      </c>
      <c r="BD447" s="99">
        <v>0</v>
      </c>
      <c r="BE447" s="99">
        <v>0</v>
      </c>
      <c r="BF447" s="99">
        <v>1278334.6844482401</v>
      </c>
      <c r="BG447" s="99">
        <v>15051621.260498</v>
      </c>
      <c r="BH447" s="99">
        <v>1739240.30882263</v>
      </c>
      <c r="BI447" s="99">
        <v>0</v>
      </c>
      <c r="BJ447" s="99">
        <v>4249177.08349609</v>
      </c>
      <c r="BK447" s="99">
        <v>3458218.72509766</v>
      </c>
      <c r="BL447" s="99">
        <v>0</v>
      </c>
      <c r="BM447" s="99">
        <v>0</v>
      </c>
      <c r="BN447" s="99">
        <v>0</v>
      </c>
      <c r="BO447" s="99">
        <v>0</v>
      </c>
      <c r="BP447" s="99">
        <v>0</v>
      </c>
      <c r="BQ447" s="99">
        <v>0</v>
      </c>
      <c r="BR447" s="99">
        <v>1947064.59794617</v>
      </c>
      <c r="BS447" s="99">
        <v>3042038.1835327102</v>
      </c>
      <c r="BT447" s="99">
        <v>0</v>
      </c>
      <c r="BU447" s="99">
        <v>0</v>
      </c>
      <c r="BV447" s="99">
        <v>1008786.49932098</v>
      </c>
      <c r="BW447" s="99">
        <v>0</v>
      </c>
      <c r="BX447" s="99">
        <v>0</v>
      </c>
      <c r="BY447" s="99">
        <v>0</v>
      </c>
      <c r="BZ447" s="99">
        <v>0</v>
      </c>
      <c r="CA447" s="99">
        <v>45738.881525993304</v>
      </c>
      <c r="CB447" s="99">
        <v>3561123.0140991202</v>
      </c>
      <c r="CC447" s="99">
        <v>24995753.2258301</v>
      </c>
      <c r="CD447" s="99">
        <v>5974131.21948242</v>
      </c>
      <c r="CE447" s="99">
        <v>992.23988962918497</v>
      </c>
      <c r="CF447" s="99">
        <v>203194.094579697</v>
      </c>
      <c r="CG447" s="99">
        <v>1295579.22819519</v>
      </c>
      <c r="CH447" s="99">
        <v>0</v>
      </c>
      <c r="CI447" s="99">
        <v>46740.614768028303</v>
      </c>
      <c r="CJ447" s="99">
        <v>3771260.5005798298</v>
      </c>
      <c r="CK447" s="99">
        <v>26248135.9228516</v>
      </c>
      <c r="CL447" s="99">
        <v>5988278.7401733398</v>
      </c>
      <c r="CM447" s="166">
        <v>69172.554732322693</v>
      </c>
      <c r="CN447" s="166">
        <v>10053661.1763916</v>
      </c>
      <c r="CO447" s="166">
        <v>41318569.092285201</v>
      </c>
      <c r="CP447" s="99">
        <v>5988278.7401733398</v>
      </c>
      <c r="CQ447" s="99">
        <v>0</v>
      </c>
      <c r="CR447" s="99">
        <v>0</v>
      </c>
      <c r="CS447" s="99">
        <v>0</v>
      </c>
      <c r="CT447" s="99">
        <v>0</v>
      </c>
      <c r="CU447" s="98">
        <v>38583.617087840001</v>
      </c>
      <c r="CV447" s="98">
        <v>5397.6260604429999</v>
      </c>
      <c r="CW447" s="98">
        <v>3764317.1086788173</v>
      </c>
      <c r="CX447" s="98">
        <v>26291332.454025291</v>
      </c>
    </row>
    <row r="448" spans="1:102" x14ac:dyDescent="0.2">
      <c r="A448" s="98" t="s">
        <v>58</v>
      </c>
      <c r="B448" s="100">
        <v>38504</v>
      </c>
      <c r="C448" s="99">
        <v>25774.085040092501</v>
      </c>
      <c r="D448" s="99">
        <v>1.6588512169983001</v>
      </c>
      <c r="E448" s="99">
        <v>20782.062408685699</v>
      </c>
      <c r="F448" s="99">
        <v>14158.6583418846</v>
      </c>
      <c r="G448" s="99">
        <v>216.46946256794001</v>
      </c>
      <c r="H448" s="99">
        <v>0</v>
      </c>
      <c r="I448" s="99">
        <v>0</v>
      </c>
      <c r="J448" s="99">
        <v>6651.6301431655902</v>
      </c>
      <c r="K448" s="99">
        <v>15737.2283463478</v>
      </c>
      <c r="L448" s="99">
        <v>20338.337808370601</v>
      </c>
      <c r="M448" s="99">
        <v>14687.142520666101</v>
      </c>
      <c r="N448" s="99">
        <v>8969.9425892829895</v>
      </c>
      <c r="O448" s="99">
        <v>0</v>
      </c>
      <c r="P448" s="99">
        <v>0</v>
      </c>
      <c r="Q448" s="99">
        <v>2578.0791195332999</v>
      </c>
      <c r="R448" s="99">
        <v>0</v>
      </c>
      <c r="S448" s="99">
        <v>0</v>
      </c>
      <c r="T448" s="99">
        <v>987.92927243560598</v>
      </c>
      <c r="U448" s="99">
        <v>22616.690483093302</v>
      </c>
      <c r="V448" s="99">
        <v>1529050.31958008</v>
      </c>
      <c r="W448" s="99">
        <v>36.4690540619195</v>
      </c>
      <c r="X448" s="99">
        <v>2079942.28788757</v>
      </c>
      <c r="Y448" s="99">
        <v>1323160.7501068099</v>
      </c>
      <c r="Z448" s="99">
        <v>48670.967486381502</v>
      </c>
      <c r="AA448" s="99">
        <v>0</v>
      </c>
      <c r="AB448" s="99">
        <v>0</v>
      </c>
      <c r="AC448" s="99">
        <v>2310894.46594238</v>
      </c>
      <c r="AD448" s="99">
        <v>4138576.0533752399</v>
      </c>
      <c r="AE448" s="99">
        <v>1249542.6392517099</v>
      </c>
      <c r="AF448" s="99">
        <v>863444.99600982701</v>
      </c>
      <c r="AG448" s="99">
        <v>1183792.22052002</v>
      </c>
      <c r="AH448" s="99">
        <v>0</v>
      </c>
      <c r="AI448" s="99">
        <v>0</v>
      </c>
      <c r="AJ448" s="99">
        <v>307972.48161315901</v>
      </c>
      <c r="AK448" s="99">
        <v>0</v>
      </c>
      <c r="AL448" s="99">
        <v>0</v>
      </c>
      <c r="AM448" s="99">
        <v>205194.774595261</v>
      </c>
      <c r="AN448" s="99">
        <v>6488840.3981323196</v>
      </c>
      <c r="AO448" s="99">
        <v>10878287.071777301</v>
      </c>
      <c r="AP448" s="99">
        <v>239.71100063994501</v>
      </c>
      <c r="AQ448" s="99">
        <v>14572193.134765601</v>
      </c>
      <c r="AR448" s="99">
        <v>9178011.9575195294</v>
      </c>
      <c r="AS448" s="99">
        <v>312628.31193160999</v>
      </c>
      <c r="AT448" s="99">
        <v>0</v>
      </c>
      <c r="AU448" s="99">
        <v>0</v>
      </c>
      <c r="AV448" s="99">
        <v>5331446.41906738</v>
      </c>
      <c r="AW448" s="99">
        <v>9986982.4681396503</v>
      </c>
      <c r="AX448" s="99">
        <v>9336625.2033691406</v>
      </c>
      <c r="AY448" s="99">
        <v>6089586.7391357403</v>
      </c>
      <c r="AZ448" s="99">
        <v>7920086.4700927697</v>
      </c>
      <c r="BA448" s="99">
        <v>0</v>
      </c>
      <c r="BB448" s="99">
        <v>0</v>
      </c>
      <c r="BC448" s="99">
        <v>2110431.2674865699</v>
      </c>
      <c r="BD448" s="99">
        <v>0</v>
      </c>
      <c r="BE448" s="99">
        <v>0</v>
      </c>
      <c r="BF448" s="99">
        <v>1324894.74705505</v>
      </c>
      <c r="BG448" s="99">
        <v>15446303.267333999</v>
      </c>
      <c r="BH448" s="99">
        <v>1798331.29016113</v>
      </c>
      <c r="BI448" s="99">
        <v>44.588636906817598</v>
      </c>
      <c r="BJ448" s="99">
        <v>4385888.8422241202</v>
      </c>
      <c r="BK448" s="99">
        <v>3602589.8969421401</v>
      </c>
      <c r="BL448" s="99">
        <v>0</v>
      </c>
      <c r="BM448" s="99">
        <v>0</v>
      </c>
      <c r="BN448" s="99">
        <v>0</v>
      </c>
      <c r="BO448" s="99">
        <v>0</v>
      </c>
      <c r="BP448" s="99">
        <v>0</v>
      </c>
      <c r="BQ448" s="99">
        <v>0</v>
      </c>
      <c r="BR448" s="99">
        <v>1962100.40956116</v>
      </c>
      <c r="BS448" s="99">
        <v>3152095.0782165499</v>
      </c>
      <c r="BT448" s="99">
        <v>0</v>
      </c>
      <c r="BU448" s="99">
        <v>0</v>
      </c>
      <c r="BV448" s="99">
        <v>1047865.5380477899</v>
      </c>
      <c r="BW448" s="99">
        <v>0</v>
      </c>
      <c r="BX448" s="99">
        <v>0</v>
      </c>
      <c r="BY448" s="99">
        <v>0</v>
      </c>
      <c r="BZ448" s="99">
        <v>0</v>
      </c>
      <c r="CA448" s="99">
        <v>46488.4683113098</v>
      </c>
      <c r="CB448" s="99">
        <v>3590121.7728271498</v>
      </c>
      <c r="CC448" s="99">
        <v>25436580.493896499</v>
      </c>
      <c r="CD448" s="99">
        <v>6171240.6245117197</v>
      </c>
      <c r="CE448" s="99">
        <v>998.55626638978697</v>
      </c>
      <c r="CF448" s="99">
        <v>205329.24298667899</v>
      </c>
      <c r="CG448" s="99">
        <v>1328379.2418670701</v>
      </c>
      <c r="CH448" s="99">
        <v>0</v>
      </c>
      <c r="CI448" s="99">
        <v>47473.123842239402</v>
      </c>
      <c r="CJ448" s="99">
        <v>3786487.4845275902</v>
      </c>
      <c r="CK448" s="99">
        <v>26807313.1647949</v>
      </c>
      <c r="CL448" s="99">
        <v>6141742.27807617</v>
      </c>
      <c r="CM448" s="166">
        <v>70070.855246543899</v>
      </c>
      <c r="CN448" s="166">
        <v>10253493.306518599</v>
      </c>
      <c r="CO448" s="166">
        <v>42272734.206542999</v>
      </c>
      <c r="CP448" s="99">
        <v>6141742.27807617</v>
      </c>
      <c r="CQ448" s="99">
        <v>0</v>
      </c>
      <c r="CR448" s="99">
        <v>0</v>
      </c>
      <c r="CS448" s="99">
        <v>0</v>
      </c>
      <c r="CT448" s="99">
        <v>0</v>
      </c>
      <c r="CU448" s="98">
        <v>37350.212228814002</v>
      </c>
      <c r="CV448" s="98">
        <v>6837.1499378540002</v>
      </c>
      <c r="CW448" s="98">
        <v>3795451.0158138289</v>
      </c>
      <c r="CX448" s="98">
        <v>26764959.735763568</v>
      </c>
    </row>
    <row r="449" spans="1:102" x14ac:dyDescent="0.2">
      <c r="A449" s="98" t="s">
        <v>58</v>
      </c>
      <c r="B449" s="100">
        <v>38596</v>
      </c>
      <c r="C449" s="99">
        <v>26274.776229143099</v>
      </c>
      <c r="D449" s="99">
        <v>1.76805589599826</v>
      </c>
      <c r="E449" s="99">
        <v>20579.459964513801</v>
      </c>
      <c r="F449" s="99">
        <v>14232.606247425099</v>
      </c>
      <c r="G449" s="99">
        <v>272.142338812351</v>
      </c>
      <c r="H449" s="99">
        <v>0</v>
      </c>
      <c r="I449" s="99">
        <v>0</v>
      </c>
      <c r="J449" s="99">
        <v>8178.6332132816297</v>
      </c>
      <c r="K449" s="99">
        <v>14349.364050865201</v>
      </c>
      <c r="L449" s="99">
        <v>20785.744191646601</v>
      </c>
      <c r="M449" s="99">
        <v>15017.7044279575</v>
      </c>
      <c r="N449" s="99">
        <v>9013.7859377861005</v>
      </c>
      <c r="O449" s="99">
        <v>0</v>
      </c>
      <c r="P449" s="99">
        <v>0</v>
      </c>
      <c r="Q449" s="99">
        <v>2614.3350567221601</v>
      </c>
      <c r="R449" s="99">
        <v>0</v>
      </c>
      <c r="S449" s="99">
        <v>0</v>
      </c>
      <c r="T449" s="99">
        <v>996.09542265534401</v>
      </c>
      <c r="U449" s="99">
        <v>22416.8542752266</v>
      </c>
      <c r="V449" s="99">
        <v>1553911.94952393</v>
      </c>
      <c r="W449" s="99">
        <v>41.2466799486429</v>
      </c>
      <c r="X449" s="99">
        <v>2051461.8472442599</v>
      </c>
      <c r="Y449" s="99">
        <v>1335420.95378113</v>
      </c>
      <c r="Z449" s="99">
        <v>60578.330637455001</v>
      </c>
      <c r="AA449" s="99">
        <v>0</v>
      </c>
      <c r="AB449" s="99">
        <v>0</v>
      </c>
      <c r="AC449" s="99">
        <v>2851680.6896972698</v>
      </c>
      <c r="AD449" s="99">
        <v>3543443.0256957998</v>
      </c>
      <c r="AE449" s="99">
        <v>1255723.6455841099</v>
      </c>
      <c r="AF449" s="99">
        <v>876057.22097778297</v>
      </c>
      <c r="AG449" s="99">
        <v>1188308.27432251</v>
      </c>
      <c r="AH449" s="99">
        <v>0</v>
      </c>
      <c r="AI449" s="99">
        <v>0</v>
      </c>
      <c r="AJ449" s="99">
        <v>301749.45524978603</v>
      </c>
      <c r="AK449" s="99">
        <v>0</v>
      </c>
      <c r="AL449" s="99">
        <v>0</v>
      </c>
      <c r="AM449" s="99">
        <v>202960.990442276</v>
      </c>
      <c r="AN449" s="99">
        <v>6330867.5048828097</v>
      </c>
      <c r="AO449" s="99">
        <v>11313232.942382799</v>
      </c>
      <c r="AP449" s="99">
        <v>298.26014032214903</v>
      </c>
      <c r="AQ449" s="99">
        <v>14658549.6987305</v>
      </c>
      <c r="AR449" s="99">
        <v>9327648.0531005897</v>
      </c>
      <c r="AS449" s="99">
        <v>397197.320785522</v>
      </c>
      <c r="AT449" s="99">
        <v>0</v>
      </c>
      <c r="AU449" s="99">
        <v>0</v>
      </c>
      <c r="AV449" s="99">
        <v>6536051.52697754</v>
      </c>
      <c r="AW449" s="99">
        <v>8670864.1231689509</v>
      </c>
      <c r="AX449" s="99">
        <v>9564543.0881347694</v>
      </c>
      <c r="AY449" s="99">
        <v>6360487.4282836895</v>
      </c>
      <c r="AZ449" s="99">
        <v>8124725.5268554697</v>
      </c>
      <c r="BA449" s="99">
        <v>0</v>
      </c>
      <c r="BB449" s="99">
        <v>0</v>
      </c>
      <c r="BC449" s="99">
        <v>2122526.0132446298</v>
      </c>
      <c r="BD449" s="99">
        <v>0</v>
      </c>
      <c r="BE449" s="99">
        <v>0</v>
      </c>
      <c r="BF449" s="99">
        <v>1338309.5812377899</v>
      </c>
      <c r="BG449" s="99">
        <v>15121010.978027301</v>
      </c>
      <c r="BH449" s="99">
        <v>1927585.3659515399</v>
      </c>
      <c r="BI449" s="99">
        <v>64.482750661671204</v>
      </c>
      <c r="BJ449" s="99">
        <v>4460928.8732910203</v>
      </c>
      <c r="BK449" s="99">
        <v>3723294.7262878399</v>
      </c>
      <c r="BL449" s="99">
        <v>0</v>
      </c>
      <c r="BM449" s="99">
        <v>0</v>
      </c>
      <c r="BN449" s="99">
        <v>0</v>
      </c>
      <c r="BO449" s="99">
        <v>0</v>
      </c>
      <c r="BP449" s="99">
        <v>0</v>
      </c>
      <c r="BQ449" s="99">
        <v>0</v>
      </c>
      <c r="BR449" s="99">
        <v>2060140.2411041299</v>
      </c>
      <c r="BS449" s="99">
        <v>3241767.8065795898</v>
      </c>
      <c r="BT449" s="99">
        <v>0</v>
      </c>
      <c r="BU449" s="99">
        <v>0</v>
      </c>
      <c r="BV449" s="99">
        <v>1070890.62905884</v>
      </c>
      <c r="BW449" s="99">
        <v>0</v>
      </c>
      <c r="BX449" s="99">
        <v>0</v>
      </c>
      <c r="BY449" s="99">
        <v>0</v>
      </c>
      <c r="BZ449" s="99">
        <v>0</v>
      </c>
      <c r="CA449" s="99">
        <v>46844.4232926369</v>
      </c>
      <c r="CB449" s="99">
        <v>3615227.3397827102</v>
      </c>
      <c r="CC449" s="99">
        <v>26021539.488525402</v>
      </c>
      <c r="CD449" s="99">
        <v>6411937.8626098596</v>
      </c>
      <c r="CE449" s="99">
        <v>986.58757375925802</v>
      </c>
      <c r="CF449" s="99">
        <v>201663.21229744001</v>
      </c>
      <c r="CG449" s="99">
        <v>1325009.51342773</v>
      </c>
      <c r="CH449" s="99">
        <v>0</v>
      </c>
      <c r="CI449" s="99">
        <v>47832.537820339203</v>
      </c>
      <c r="CJ449" s="99">
        <v>3825604.4758605999</v>
      </c>
      <c r="CK449" s="99">
        <v>27352810.2185059</v>
      </c>
      <c r="CL449" s="99">
        <v>6427290.5544433603</v>
      </c>
      <c r="CM449" s="166">
        <v>70236.172219276399</v>
      </c>
      <c r="CN449" s="166">
        <v>10163035.771728501</v>
      </c>
      <c r="CO449" s="166">
        <v>42421654.137695298</v>
      </c>
      <c r="CP449" s="99">
        <v>6427290.5544433603</v>
      </c>
      <c r="CQ449" s="99">
        <v>0</v>
      </c>
      <c r="CR449" s="99">
        <v>0</v>
      </c>
      <c r="CS449" s="99">
        <v>0</v>
      </c>
      <c r="CT449" s="99">
        <v>0</v>
      </c>
      <c r="CU449" s="98">
        <v>35750.067820062002</v>
      </c>
      <c r="CV449" s="98">
        <v>8419.505195492</v>
      </c>
      <c r="CW449" s="98">
        <v>3816890.5520801502</v>
      </c>
      <c r="CX449" s="98">
        <v>27346549.001953132</v>
      </c>
    </row>
    <row r="450" spans="1:102" x14ac:dyDescent="0.2">
      <c r="A450" s="98" t="s">
        <v>58</v>
      </c>
      <c r="B450" s="100">
        <v>38687</v>
      </c>
      <c r="C450" s="99">
        <v>26739.876331329298</v>
      </c>
      <c r="D450" s="99">
        <v>1.1633331069897399</v>
      </c>
      <c r="E450" s="99">
        <v>20714.960401535001</v>
      </c>
      <c r="F450" s="99">
        <v>14525.2585076094</v>
      </c>
      <c r="G450" s="99">
        <v>318.55689425021399</v>
      </c>
      <c r="H450" s="99">
        <v>0</v>
      </c>
      <c r="I450" s="99">
        <v>0</v>
      </c>
      <c r="J450" s="99">
        <v>9809.4624503850901</v>
      </c>
      <c r="K450" s="99">
        <v>13079.7065827847</v>
      </c>
      <c r="L450" s="99">
        <v>20530.615480661399</v>
      </c>
      <c r="M450" s="99">
        <v>15145.961783528301</v>
      </c>
      <c r="N450" s="99">
        <v>9173.0341907739603</v>
      </c>
      <c r="O450" s="99">
        <v>0</v>
      </c>
      <c r="P450" s="99">
        <v>0</v>
      </c>
      <c r="Q450" s="99">
        <v>2662.43954533339</v>
      </c>
      <c r="R450" s="99">
        <v>0</v>
      </c>
      <c r="S450" s="99">
        <v>0</v>
      </c>
      <c r="T450" s="99">
        <v>990.53795570135105</v>
      </c>
      <c r="U450" s="99">
        <v>22801.9290151596</v>
      </c>
      <c r="V450" s="99">
        <v>1585838.0884246801</v>
      </c>
      <c r="W450" s="99">
        <v>47.294306447729497</v>
      </c>
      <c r="X450" s="99">
        <v>2036787.57398987</v>
      </c>
      <c r="Y450" s="99">
        <v>1338576.0364532501</v>
      </c>
      <c r="Z450" s="99">
        <v>72712.8450803757</v>
      </c>
      <c r="AA450" s="99">
        <v>0</v>
      </c>
      <c r="AB450" s="99">
        <v>0</v>
      </c>
      <c r="AC450" s="99">
        <v>3540419.89239502</v>
      </c>
      <c r="AD450" s="99">
        <v>3143098.6318969699</v>
      </c>
      <c r="AE450" s="99">
        <v>1203989.7887115499</v>
      </c>
      <c r="AF450" s="99">
        <v>882246.56558990502</v>
      </c>
      <c r="AG450" s="99">
        <v>1193380.08503723</v>
      </c>
      <c r="AH450" s="99">
        <v>0</v>
      </c>
      <c r="AI450" s="99">
        <v>0</v>
      </c>
      <c r="AJ450" s="99">
        <v>305302.64951705898</v>
      </c>
      <c r="AK450" s="99">
        <v>0</v>
      </c>
      <c r="AL450" s="99">
        <v>0</v>
      </c>
      <c r="AM450" s="99">
        <v>198576.36236190799</v>
      </c>
      <c r="AN450" s="99">
        <v>6672997.4418945303</v>
      </c>
      <c r="AO450" s="99">
        <v>11681952.325195299</v>
      </c>
      <c r="AP450" s="99">
        <v>345.96216065064101</v>
      </c>
      <c r="AQ450" s="99">
        <v>14786425.732910199</v>
      </c>
      <c r="AR450" s="99">
        <v>9533503.6978759803</v>
      </c>
      <c r="AS450" s="99">
        <v>480921.39353179903</v>
      </c>
      <c r="AT450" s="99">
        <v>0</v>
      </c>
      <c r="AU450" s="99">
        <v>0</v>
      </c>
      <c r="AV450" s="99">
        <v>8284655.63562012</v>
      </c>
      <c r="AW450" s="99">
        <v>7763373.6864623995</v>
      </c>
      <c r="AX450" s="99">
        <v>9278558.3641357403</v>
      </c>
      <c r="AY450" s="99">
        <v>6475531.1719970703</v>
      </c>
      <c r="AZ450" s="99">
        <v>8281822.9536743201</v>
      </c>
      <c r="BA450" s="99">
        <v>0</v>
      </c>
      <c r="BB450" s="99">
        <v>0</v>
      </c>
      <c r="BC450" s="99">
        <v>2184932.3218383798</v>
      </c>
      <c r="BD450" s="99">
        <v>0</v>
      </c>
      <c r="BE450" s="99">
        <v>0</v>
      </c>
      <c r="BF450" s="99">
        <v>1321521.4819030799</v>
      </c>
      <c r="BG450" s="99">
        <v>15993842.259643599</v>
      </c>
      <c r="BH450" s="99">
        <v>2014177.5858154299</v>
      </c>
      <c r="BI450" s="99">
        <v>45.394130450673401</v>
      </c>
      <c r="BJ450" s="99">
        <v>4504090.34875488</v>
      </c>
      <c r="BK450" s="99">
        <v>3766690.0172424298</v>
      </c>
      <c r="BL450" s="99">
        <v>0</v>
      </c>
      <c r="BM450" s="99">
        <v>0</v>
      </c>
      <c r="BN450" s="99">
        <v>0</v>
      </c>
      <c r="BO450" s="99">
        <v>0</v>
      </c>
      <c r="BP450" s="99">
        <v>0</v>
      </c>
      <c r="BQ450" s="99">
        <v>0</v>
      </c>
      <c r="BR450" s="99">
        <v>2092564.8720245401</v>
      </c>
      <c r="BS450" s="99">
        <v>3298769.2962951702</v>
      </c>
      <c r="BT450" s="99">
        <v>0</v>
      </c>
      <c r="BU450" s="99">
        <v>0</v>
      </c>
      <c r="BV450" s="99">
        <v>1098374.4841155999</v>
      </c>
      <c r="BW450" s="99">
        <v>0</v>
      </c>
      <c r="BX450" s="99">
        <v>0</v>
      </c>
      <c r="BY450" s="99">
        <v>0</v>
      </c>
      <c r="BZ450" s="99">
        <v>0</v>
      </c>
      <c r="CA450" s="99">
        <v>47551.390401363402</v>
      </c>
      <c r="CB450" s="99">
        <v>3629720.7342224098</v>
      </c>
      <c r="CC450" s="99">
        <v>26448323.3916016</v>
      </c>
      <c r="CD450" s="99">
        <v>6521810.2833862295</v>
      </c>
      <c r="CE450" s="99">
        <v>986.88319228589501</v>
      </c>
      <c r="CF450" s="99">
        <v>200924.40176200899</v>
      </c>
      <c r="CG450" s="99">
        <v>1340313.7195129399</v>
      </c>
      <c r="CH450" s="99">
        <v>0</v>
      </c>
      <c r="CI450" s="99">
        <v>48541.590709209398</v>
      </c>
      <c r="CJ450" s="99">
        <v>3837786.2754821801</v>
      </c>
      <c r="CK450" s="99">
        <v>27783367.920654301</v>
      </c>
      <c r="CL450" s="99">
        <v>6525462.7794799795</v>
      </c>
      <c r="CM450" s="166">
        <v>71267.242418289199</v>
      </c>
      <c r="CN450" s="166">
        <v>10534392.9674072</v>
      </c>
      <c r="CO450" s="166">
        <v>43787346.690917999</v>
      </c>
      <c r="CP450" s="99">
        <v>6525462.7794799795</v>
      </c>
      <c r="CQ450" s="99">
        <v>0</v>
      </c>
      <c r="CR450" s="99">
        <v>0</v>
      </c>
      <c r="CS450" s="99">
        <v>0</v>
      </c>
      <c r="CT450" s="99">
        <v>0</v>
      </c>
      <c r="CU450" s="98">
        <v>34305.004948968999</v>
      </c>
      <c r="CV450" s="98">
        <v>10083.043296792999</v>
      </c>
      <c r="CW450" s="98">
        <v>3830645.1359844189</v>
      </c>
      <c r="CX450" s="98">
        <v>27788637.111114539</v>
      </c>
    </row>
    <row r="451" spans="1:102" x14ac:dyDescent="0.2">
      <c r="A451" s="98" t="s">
        <v>58</v>
      </c>
      <c r="B451" s="100">
        <v>38777</v>
      </c>
      <c r="C451" s="99">
        <v>27442.2358329296</v>
      </c>
      <c r="D451" s="99">
        <v>1.37061097599508</v>
      </c>
      <c r="E451" s="99">
        <v>20786.693893432599</v>
      </c>
      <c r="F451" s="99">
        <v>14655.9021704197</v>
      </c>
      <c r="G451" s="99">
        <v>363.83613221719901</v>
      </c>
      <c r="H451" s="99">
        <v>0</v>
      </c>
      <c r="I451" s="99">
        <v>0</v>
      </c>
      <c r="J451" s="99">
        <v>11371.3929612637</v>
      </c>
      <c r="K451" s="99">
        <v>11693.5306780338</v>
      </c>
      <c r="L451" s="99">
        <v>11127.509282946599</v>
      </c>
      <c r="M451" s="99">
        <v>15759.4916213751</v>
      </c>
      <c r="N451" s="99">
        <v>9345.1951733827591</v>
      </c>
      <c r="O451" s="99">
        <v>11836.9557412863</v>
      </c>
      <c r="P451" s="99">
        <v>0</v>
      </c>
      <c r="Q451" s="99">
        <v>2715.5099644064899</v>
      </c>
      <c r="R451" s="99">
        <v>562.49597031623102</v>
      </c>
      <c r="S451" s="99">
        <v>0</v>
      </c>
      <c r="T451" s="99">
        <v>416.64970953017502</v>
      </c>
      <c r="U451" s="99">
        <v>23105.117551326799</v>
      </c>
      <c r="V451" s="99">
        <v>1626891.1451415999</v>
      </c>
      <c r="W451" s="99">
        <v>68.327913515269799</v>
      </c>
      <c r="X451" s="99">
        <v>2065844.3432159401</v>
      </c>
      <c r="Y451" s="99">
        <v>1350767.2007446301</v>
      </c>
      <c r="Z451" s="99">
        <v>83325.913965225205</v>
      </c>
      <c r="AA451" s="99">
        <v>0</v>
      </c>
      <c r="AB451" s="99">
        <v>0</v>
      </c>
      <c r="AC451" s="99">
        <v>4129164.26745605</v>
      </c>
      <c r="AD451" s="99">
        <v>2790764.484375</v>
      </c>
      <c r="AE451" s="99">
        <v>551142.04724121105</v>
      </c>
      <c r="AF451" s="99">
        <v>944944.40253448498</v>
      </c>
      <c r="AG451" s="99">
        <v>1210535.47869873</v>
      </c>
      <c r="AH451" s="99">
        <v>688388.63671875</v>
      </c>
      <c r="AI451" s="99">
        <v>0</v>
      </c>
      <c r="AJ451" s="99">
        <v>311963.76974487299</v>
      </c>
      <c r="AK451" s="99">
        <v>110788.341594696</v>
      </c>
      <c r="AL451" s="99">
        <v>0</v>
      </c>
      <c r="AM451" s="99">
        <v>86578.461198806806</v>
      </c>
      <c r="AN451" s="99">
        <v>6954263.4947509803</v>
      </c>
      <c r="AO451" s="99">
        <v>12068203.7973633</v>
      </c>
      <c r="AP451" s="99">
        <v>476.52713381499098</v>
      </c>
      <c r="AQ451" s="99">
        <v>15009208.7182617</v>
      </c>
      <c r="AR451" s="99">
        <v>9664684.6885986291</v>
      </c>
      <c r="AS451" s="99">
        <v>563795.50481414795</v>
      </c>
      <c r="AT451" s="99">
        <v>0</v>
      </c>
      <c r="AU451" s="99">
        <v>0</v>
      </c>
      <c r="AV451" s="99">
        <v>9727661.2591552697</v>
      </c>
      <c r="AW451" s="99">
        <v>6948977.7080688505</v>
      </c>
      <c r="AX451" s="99">
        <v>4300374.5180053702</v>
      </c>
      <c r="AY451" s="99">
        <v>6891913.8984375</v>
      </c>
      <c r="AZ451" s="99">
        <v>8476441.3588867206</v>
      </c>
      <c r="BA451" s="99">
        <v>5159944.7515869103</v>
      </c>
      <c r="BB451" s="99">
        <v>0</v>
      </c>
      <c r="BC451" s="99">
        <v>2242969.9885559101</v>
      </c>
      <c r="BD451" s="99">
        <v>747016.82347869896</v>
      </c>
      <c r="BE451" s="99">
        <v>0</v>
      </c>
      <c r="BF451" s="99">
        <v>589948.12524414097</v>
      </c>
      <c r="BG451" s="99">
        <v>16682195.030029301</v>
      </c>
      <c r="BH451" s="99">
        <v>2721743.4184570299</v>
      </c>
      <c r="BI451" s="99">
        <v>108.407889606431</v>
      </c>
      <c r="BJ451" s="99">
        <v>5176352.3018188505</v>
      </c>
      <c r="BK451" s="99">
        <v>3947250.1056213402</v>
      </c>
      <c r="BL451" s="99">
        <v>0</v>
      </c>
      <c r="BM451" s="99">
        <v>0</v>
      </c>
      <c r="BN451" s="99">
        <v>0</v>
      </c>
      <c r="BO451" s="99">
        <v>0</v>
      </c>
      <c r="BP451" s="99">
        <v>0</v>
      </c>
      <c r="BQ451" s="99">
        <v>0</v>
      </c>
      <c r="BR451" s="99">
        <v>2305306.6644592299</v>
      </c>
      <c r="BS451" s="99">
        <v>3431613.6369934101</v>
      </c>
      <c r="BT451" s="99">
        <v>995308.77225494396</v>
      </c>
      <c r="BU451" s="99">
        <v>0</v>
      </c>
      <c r="BV451" s="99">
        <v>1133378.16213989</v>
      </c>
      <c r="BW451" s="99">
        <v>92168.966842651396</v>
      </c>
      <c r="BX451" s="99">
        <v>0</v>
      </c>
      <c r="BY451" s="99">
        <v>0</v>
      </c>
      <c r="BZ451" s="99">
        <v>0</v>
      </c>
      <c r="CA451" s="99">
        <v>48213.329633712798</v>
      </c>
      <c r="CB451" s="99">
        <v>3679402.0786438002</v>
      </c>
      <c r="CC451" s="99">
        <v>27017533.5551758</v>
      </c>
      <c r="CD451" s="99">
        <v>7886652.01135254</v>
      </c>
      <c r="CE451" s="99">
        <v>943.37637884914898</v>
      </c>
      <c r="CF451" s="99">
        <v>197668.71451759301</v>
      </c>
      <c r="CG451" s="99">
        <v>1336215.44465637</v>
      </c>
      <c r="CH451" s="99">
        <v>0</v>
      </c>
      <c r="CI451" s="99">
        <v>49164.624491691597</v>
      </c>
      <c r="CJ451" s="99">
        <v>3881869.2239379901</v>
      </c>
      <c r="CK451" s="99">
        <v>28254312.217529301</v>
      </c>
      <c r="CL451" s="99">
        <v>7940814.5317382803</v>
      </c>
      <c r="CM451" s="166">
        <v>72190.740616798401</v>
      </c>
      <c r="CN451" s="166">
        <v>10821323.0699463</v>
      </c>
      <c r="CO451" s="166">
        <v>45009954.4140625</v>
      </c>
      <c r="CP451" s="99">
        <v>7940814.5317382803</v>
      </c>
      <c r="CQ451" s="99">
        <v>0</v>
      </c>
      <c r="CR451" s="99">
        <v>0</v>
      </c>
      <c r="CS451" s="99">
        <v>0</v>
      </c>
      <c r="CT451" s="99">
        <v>0</v>
      </c>
      <c r="CU451" s="98">
        <v>33076.374919857997</v>
      </c>
      <c r="CV451" s="98">
        <v>11657.456379732999</v>
      </c>
      <c r="CW451" s="98">
        <v>3877070.7931613931</v>
      </c>
      <c r="CX451" s="98">
        <v>28353748.999832168</v>
      </c>
    </row>
    <row r="452" spans="1:102" x14ac:dyDescent="0.2">
      <c r="A452" s="98" t="s">
        <v>58</v>
      </c>
      <c r="B452" s="100">
        <v>38869</v>
      </c>
      <c r="C452" s="99">
        <v>28475.780012846</v>
      </c>
      <c r="D452" s="99">
        <v>1.6613205909961799</v>
      </c>
      <c r="E452" s="99">
        <v>20699.954796552702</v>
      </c>
      <c r="F452" s="99">
        <v>14739.9537347555</v>
      </c>
      <c r="G452" s="99">
        <v>423.736410871148</v>
      </c>
      <c r="H452" s="99">
        <v>0</v>
      </c>
      <c r="I452" s="99">
        <v>0</v>
      </c>
      <c r="J452" s="99">
        <v>12826.4012975693</v>
      </c>
      <c r="K452" s="99">
        <v>10421.177984833699</v>
      </c>
      <c r="L452" s="99">
        <v>10632.672262906999</v>
      </c>
      <c r="M452" s="99">
        <v>16110.890340566601</v>
      </c>
      <c r="N452" s="99">
        <v>9439.0548198223096</v>
      </c>
      <c r="O452" s="99">
        <v>12364.720993638</v>
      </c>
      <c r="P452" s="99">
        <v>0</v>
      </c>
      <c r="Q452" s="99">
        <v>2734.9038360714899</v>
      </c>
      <c r="R452" s="99">
        <v>615.32986523956095</v>
      </c>
      <c r="S452" s="99">
        <v>0</v>
      </c>
      <c r="T452" s="99">
        <v>396.53678763657803</v>
      </c>
      <c r="U452" s="99">
        <v>23328.675371646899</v>
      </c>
      <c r="V452" s="99">
        <v>1685113.5092315699</v>
      </c>
      <c r="W452" s="99">
        <v>89.016929987818003</v>
      </c>
      <c r="X452" s="99">
        <v>2055581.4203796401</v>
      </c>
      <c r="Y452" s="99">
        <v>1354301.0427093499</v>
      </c>
      <c r="Z452" s="99">
        <v>95443.937548637405</v>
      </c>
      <c r="AA452" s="99">
        <v>0</v>
      </c>
      <c r="AB452" s="99">
        <v>0</v>
      </c>
      <c r="AC452" s="99">
        <v>4700800.7752075205</v>
      </c>
      <c r="AD452" s="99">
        <v>2376736.7406921401</v>
      </c>
      <c r="AE452" s="99">
        <v>522304.89587783802</v>
      </c>
      <c r="AF452" s="99">
        <v>960061.96650695801</v>
      </c>
      <c r="AG452" s="99">
        <v>1214611.61027527</v>
      </c>
      <c r="AH452" s="99">
        <v>725184.53414154099</v>
      </c>
      <c r="AI452" s="99">
        <v>0</v>
      </c>
      <c r="AJ452" s="99">
        <v>313744.27274322498</v>
      </c>
      <c r="AK452" s="99">
        <v>120295.90679836299</v>
      </c>
      <c r="AL452" s="99">
        <v>0</v>
      </c>
      <c r="AM452" s="99">
        <v>82059.039716720596</v>
      </c>
      <c r="AN452" s="99">
        <v>7070924.31066895</v>
      </c>
      <c r="AO452" s="99">
        <v>12668743.1164551</v>
      </c>
      <c r="AP452" s="99">
        <v>694.86906302720297</v>
      </c>
      <c r="AQ452" s="99">
        <v>15073560.552246099</v>
      </c>
      <c r="AR452" s="99">
        <v>9754032.3226318397</v>
      </c>
      <c r="AS452" s="99">
        <v>651501.95474243199</v>
      </c>
      <c r="AT452" s="99">
        <v>0</v>
      </c>
      <c r="AU452" s="99">
        <v>0</v>
      </c>
      <c r="AV452" s="99">
        <v>10931001.1281738</v>
      </c>
      <c r="AW452" s="99">
        <v>5961913.16442871</v>
      </c>
      <c r="AX452" s="99">
        <v>4151030.5796508798</v>
      </c>
      <c r="AY452" s="99">
        <v>7194766.7821655301</v>
      </c>
      <c r="AZ452" s="99">
        <v>8601416.9509277306</v>
      </c>
      <c r="BA452" s="99">
        <v>5526872.3614502</v>
      </c>
      <c r="BB452" s="99">
        <v>0</v>
      </c>
      <c r="BC452" s="99">
        <v>2266745.7722168001</v>
      </c>
      <c r="BD452" s="99">
        <v>820224.06118011498</v>
      </c>
      <c r="BE452" s="99">
        <v>0</v>
      </c>
      <c r="BF452" s="99">
        <v>563501.16659545898</v>
      </c>
      <c r="BG452" s="99">
        <v>16938256.5700684</v>
      </c>
      <c r="BH452" s="99">
        <v>2872327.4341125502</v>
      </c>
      <c r="BI452" s="99">
        <v>109.95609538164</v>
      </c>
      <c r="BJ452" s="99">
        <v>5196589.27233887</v>
      </c>
      <c r="BK452" s="99">
        <v>3970324.7626953102</v>
      </c>
      <c r="BL452" s="99">
        <v>0</v>
      </c>
      <c r="BM452" s="99">
        <v>0</v>
      </c>
      <c r="BN452" s="99">
        <v>0</v>
      </c>
      <c r="BO452" s="99">
        <v>0</v>
      </c>
      <c r="BP452" s="99">
        <v>0</v>
      </c>
      <c r="BQ452" s="99">
        <v>0</v>
      </c>
      <c r="BR452" s="99">
        <v>2362743.35516357</v>
      </c>
      <c r="BS452" s="99">
        <v>3478868.9689331101</v>
      </c>
      <c r="BT452" s="99">
        <v>1067643.72633362</v>
      </c>
      <c r="BU452" s="99">
        <v>0</v>
      </c>
      <c r="BV452" s="99">
        <v>1155720.8339233401</v>
      </c>
      <c r="BW452" s="99">
        <v>100354.557339668</v>
      </c>
      <c r="BX452" s="99">
        <v>0</v>
      </c>
      <c r="BY452" s="99">
        <v>0</v>
      </c>
      <c r="BZ452" s="99">
        <v>0</v>
      </c>
      <c r="CA452" s="99">
        <v>49111.946938991503</v>
      </c>
      <c r="CB452" s="99">
        <v>3739170.6070861798</v>
      </c>
      <c r="CC452" s="99">
        <v>27747356.950195301</v>
      </c>
      <c r="CD452" s="99">
        <v>8063401.1851806603</v>
      </c>
      <c r="CE452" s="99">
        <v>982.51729697734095</v>
      </c>
      <c r="CF452" s="99">
        <v>201422.355772018</v>
      </c>
      <c r="CG452" s="99">
        <v>1380841.8872528099</v>
      </c>
      <c r="CH452" s="99">
        <v>0</v>
      </c>
      <c r="CI452" s="99">
        <v>50081.535027980797</v>
      </c>
      <c r="CJ452" s="99">
        <v>3961038.84838867</v>
      </c>
      <c r="CK452" s="99">
        <v>29226471.665527299</v>
      </c>
      <c r="CL452" s="99">
        <v>8180540.8037109403</v>
      </c>
      <c r="CM452" s="166">
        <v>73352.593076705904</v>
      </c>
      <c r="CN452" s="166">
        <v>11043705.4034424</v>
      </c>
      <c r="CO452" s="166">
        <v>46142240.570800804</v>
      </c>
      <c r="CP452" s="99">
        <v>8180540.8037109403</v>
      </c>
      <c r="CQ452" s="99">
        <v>0</v>
      </c>
      <c r="CR452" s="99">
        <v>0</v>
      </c>
      <c r="CS452" s="99">
        <v>0</v>
      </c>
      <c r="CT452" s="99">
        <v>0</v>
      </c>
      <c r="CU452" s="98">
        <v>31702.169336030998</v>
      </c>
      <c r="CV452" s="98">
        <v>13171.867672234001</v>
      </c>
      <c r="CW452" s="98">
        <v>3940592.9628581977</v>
      </c>
      <c r="CX452" s="98">
        <v>29128198.837448113</v>
      </c>
    </row>
    <row r="453" spans="1:102" x14ac:dyDescent="0.2">
      <c r="A453" s="98" t="s">
        <v>58</v>
      </c>
      <c r="B453" s="100">
        <v>38961</v>
      </c>
      <c r="C453" s="99">
        <v>29235.397818327001</v>
      </c>
      <c r="D453" s="99">
        <v>1.7926966449886099</v>
      </c>
      <c r="E453" s="99">
        <v>20629.657552957498</v>
      </c>
      <c r="F453" s="99">
        <v>14919.9201486111</v>
      </c>
      <c r="G453" s="99">
        <v>471.25651484727899</v>
      </c>
      <c r="H453" s="99">
        <v>0</v>
      </c>
      <c r="I453" s="99">
        <v>0</v>
      </c>
      <c r="J453" s="99">
        <v>14334.4216707945</v>
      </c>
      <c r="K453" s="99">
        <v>9321.7495087385196</v>
      </c>
      <c r="L453" s="99">
        <v>10200.6922912598</v>
      </c>
      <c r="M453" s="99">
        <v>16411.814946651499</v>
      </c>
      <c r="N453" s="99">
        <v>9552.5396773815191</v>
      </c>
      <c r="O453" s="99">
        <v>12721.351715922399</v>
      </c>
      <c r="P453" s="99">
        <v>0</v>
      </c>
      <c r="Q453" s="99">
        <v>2748.3410587608801</v>
      </c>
      <c r="R453" s="99">
        <v>616.64098689705099</v>
      </c>
      <c r="S453" s="99">
        <v>0</v>
      </c>
      <c r="T453" s="99">
        <v>368.08125334233</v>
      </c>
      <c r="U453" s="99">
        <v>23586.287487506899</v>
      </c>
      <c r="V453" s="99">
        <v>1724148.7279968299</v>
      </c>
      <c r="W453" s="99">
        <v>47.226001747883899</v>
      </c>
      <c r="X453" s="99">
        <v>2037563.69767761</v>
      </c>
      <c r="Y453" s="99">
        <v>1361726.1147003199</v>
      </c>
      <c r="Z453" s="99">
        <v>107154.529870987</v>
      </c>
      <c r="AA453" s="99">
        <v>0</v>
      </c>
      <c r="AB453" s="99">
        <v>0</v>
      </c>
      <c r="AC453" s="99">
        <v>5271102.80969238</v>
      </c>
      <c r="AD453" s="99">
        <v>1922407.00308228</v>
      </c>
      <c r="AE453" s="99">
        <v>495498.57958602899</v>
      </c>
      <c r="AF453" s="99">
        <v>966910.611953735</v>
      </c>
      <c r="AG453" s="99">
        <v>1227300.3924255399</v>
      </c>
      <c r="AH453" s="99">
        <v>747184.49713134801</v>
      </c>
      <c r="AI453" s="99">
        <v>0</v>
      </c>
      <c r="AJ453" s="99">
        <v>318189.426357269</v>
      </c>
      <c r="AK453" s="99">
        <v>123540.48338413201</v>
      </c>
      <c r="AL453" s="99">
        <v>0</v>
      </c>
      <c r="AM453" s="99">
        <v>76000.653532981902</v>
      </c>
      <c r="AN453" s="99">
        <v>7151153.8432006799</v>
      </c>
      <c r="AO453" s="99">
        <v>13092201.502197299</v>
      </c>
      <c r="AP453" s="99">
        <v>368.36971348524099</v>
      </c>
      <c r="AQ453" s="99">
        <v>15085974.979614301</v>
      </c>
      <c r="AR453" s="99">
        <v>9848743.6370849591</v>
      </c>
      <c r="AS453" s="99">
        <v>734106.724815369</v>
      </c>
      <c r="AT453" s="99">
        <v>0</v>
      </c>
      <c r="AU453" s="99">
        <v>0</v>
      </c>
      <c r="AV453" s="99">
        <v>12670345.9310303</v>
      </c>
      <c r="AW453" s="99">
        <v>4938190.9349365197</v>
      </c>
      <c r="AX453" s="99">
        <v>3952860.4739074698</v>
      </c>
      <c r="AY453" s="99">
        <v>7326988.7081909198</v>
      </c>
      <c r="AZ453" s="99">
        <v>8707227.5360107403</v>
      </c>
      <c r="BA453" s="99">
        <v>5772024.5888671903</v>
      </c>
      <c r="BB453" s="99">
        <v>0</v>
      </c>
      <c r="BC453" s="99">
        <v>2323951.5217590299</v>
      </c>
      <c r="BD453" s="99">
        <v>842254.75689697301</v>
      </c>
      <c r="BE453" s="99">
        <v>0</v>
      </c>
      <c r="BF453" s="99">
        <v>518901.20035553002</v>
      </c>
      <c r="BG453" s="99">
        <v>17566829.0625</v>
      </c>
      <c r="BH453" s="99">
        <v>2992357.9141845698</v>
      </c>
      <c r="BI453" s="99">
        <v>44.625877346843502</v>
      </c>
      <c r="BJ453" s="99">
        <v>5194412.15551758</v>
      </c>
      <c r="BK453" s="99">
        <v>4024283.6919250502</v>
      </c>
      <c r="BL453" s="99">
        <v>0</v>
      </c>
      <c r="BM453" s="99">
        <v>0</v>
      </c>
      <c r="BN453" s="99">
        <v>0</v>
      </c>
      <c r="BO453" s="99">
        <v>0</v>
      </c>
      <c r="BP453" s="99">
        <v>0</v>
      </c>
      <c r="BQ453" s="99">
        <v>0</v>
      </c>
      <c r="BR453" s="99">
        <v>2409118.8089294401</v>
      </c>
      <c r="BS453" s="99">
        <v>3525245.41162109</v>
      </c>
      <c r="BT453" s="99">
        <v>1115136.1756744401</v>
      </c>
      <c r="BU453" s="99">
        <v>0</v>
      </c>
      <c r="BV453" s="99">
        <v>1182785.0873870801</v>
      </c>
      <c r="BW453" s="99">
        <v>101201.099973679</v>
      </c>
      <c r="BX453" s="99">
        <v>0</v>
      </c>
      <c r="BY453" s="99">
        <v>0</v>
      </c>
      <c r="BZ453" s="99">
        <v>0</v>
      </c>
      <c r="CA453" s="99">
        <v>49862.094874381997</v>
      </c>
      <c r="CB453" s="99">
        <v>3769151.3155517601</v>
      </c>
      <c r="CC453" s="99">
        <v>28167062.079833999</v>
      </c>
      <c r="CD453" s="99">
        <v>8199771.2448120099</v>
      </c>
      <c r="CE453" s="99">
        <v>969.11403004825104</v>
      </c>
      <c r="CF453" s="99">
        <v>201046.43549919099</v>
      </c>
      <c r="CG453" s="99">
        <v>1367308.64564514</v>
      </c>
      <c r="CH453" s="99">
        <v>0</v>
      </c>
      <c r="CI453" s="99">
        <v>50833.113562583902</v>
      </c>
      <c r="CJ453" s="99">
        <v>3973690.92401123</v>
      </c>
      <c r="CK453" s="99">
        <v>29545152.419921901</v>
      </c>
      <c r="CL453" s="99">
        <v>8325977.8505248995</v>
      </c>
      <c r="CM453" s="166">
        <v>74342.757747650103</v>
      </c>
      <c r="CN453" s="166">
        <v>11167117.0548096</v>
      </c>
      <c r="CO453" s="166">
        <v>47052021.6396484</v>
      </c>
      <c r="CP453" s="99">
        <v>8325977.8505248995</v>
      </c>
      <c r="CQ453" s="99">
        <v>0</v>
      </c>
      <c r="CR453" s="99">
        <v>0</v>
      </c>
      <c r="CS453" s="99">
        <v>0</v>
      </c>
      <c r="CT453" s="99">
        <v>0</v>
      </c>
      <c r="CU453" s="98">
        <v>30502.006836454999</v>
      </c>
      <c r="CV453" s="98">
        <v>14736.564459615</v>
      </c>
      <c r="CW453" s="98">
        <v>3970197.751050951</v>
      </c>
      <c r="CX453" s="98">
        <v>29534370.725479141</v>
      </c>
    </row>
    <row r="454" spans="1:102" x14ac:dyDescent="0.2">
      <c r="A454" s="98" t="s">
        <v>58</v>
      </c>
      <c r="B454" s="100">
        <v>39052</v>
      </c>
      <c r="C454" s="99">
        <v>30087.1629645824</v>
      </c>
      <c r="D454" s="99">
        <v>2.2806430559721802</v>
      </c>
      <c r="E454" s="99">
        <v>20374.697848796801</v>
      </c>
      <c r="F454" s="99">
        <v>14991.687306523299</v>
      </c>
      <c r="G454" s="99">
        <v>526.78665159642696</v>
      </c>
      <c r="H454" s="99">
        <v>0</v>
      </c>
      <c r="I454" s="99">
        <v>0</v>
      </c>
      <c r="J454" s="99">
        <v>16083.4934564829</v>
      </c>
      <c r="K454" s="99">
        <v>7902.7045830488196</v>
      </c>
      <c r="L454" s="99">
        <v>10075.960676074001</v>
      </c>
      <c r="M454" s="99">
        <v>16661.3501930237</v>
      </c>
      <c r="N454" s="99">
        <v>9594.3829207420295</v>
      </c>
      <c r="O454" s="99">
        <v>13308.156103253399</v>
      </c>
      <c r="P454" s="99">
        <v>0</v>
      </c>
      <c r="Q454" s="99">
        <v>2758.5663465857501</v>
      </c>
      <c r="R454" s="99">
        <v>662.71582137048199</v>
      </c>
      <c r="S454" s="99">
        <v>0</v>
      </c>
      <c r="T454" s="99">
        <v>343.79789335653197</v>
      </c>
      <c r="U454" s="99">
        <v>23983.752819299702</v>
      </c>
      <c r="V454" s="99">
        <v>1783038.1815643299</v>
      </c>
      <c r="W454" s="99">
        <v>53.1527408207767</v>
      </c>
      <c r="X454" s="99">
        <v>1999336.9360809301</v>
      </c>
      <c r="Y454" s="99">
        <v>1360053.7534942599</v>
      </c>
      <c r="Z454" s="99">
        <v>123269.106383324</v>
      </c>
      <c r="AA454" s="99">
        <v>0</v>
      </c>
      <c r="AB454" s="99">
        <v>0</v>
      </c>
      <c r="AC454" s="99">
        <v>5950214.8306274395</v>
      </c>
      <c r="AD454" s="99">
        <v>1478342.8757629399</v>
      </c>
      <c r="AE454" s="99">
        <v>492799.34838104201</v>
      </c>
      <c r="AF454" s="99">
        <v>968484.48280334496</v>
      </c>
      <c r="AG454" s="99">
        <v>1222658.58984375</v>
      </c>
      <c r="AH454" s="99">
        <v>776634.33527374303</v>
      </c>
      <c r="AI454" s="99">
        <v>0</v>
      </c>
      <c r="AJ454" s="99">
        <v>317146.10448455799</v>
      </c>
      <c r="AK454" s="99">
        <v>136081.401966095</v>
      </c>
      <c r="AL454" s="99">
        <v>0</v>
      </c>
      <c r="AM454" s="99">
        <v>72766.063466072097</v>
      </c>
      <c r="AN454" s="99">
        <v>7481841.3956909198</v>
      </c>
      <c r="AO454" s="99">
        <v>13662737.731811499</v>
      </c>
      <c r="AP454" s="99">
        <v>394.39937149733299</v>
      </c>
      <c r="AQ454" s="99">
        <v>14916258.5476074</v>
      </c>
      <c r="AR454" s="99">
        <v>9828088.9746093806</v>
      </c>
      <c r="AS454" s="99">
        <v>842941.09661865199</v>
      </c>
      <c r="AT454" s="99">
        <v>0</v>
      </c>
      <c r="AU454" s="99">
        <v>0</v>
      </c>
      <c r="AV454" s="99">
        <v>14382884.3896484</v>
      </c>
      <c r="AW454" s="99">
        <v>3784801.2323608398</v>
      </c>
      <c r="AX454" s="99">
        <v>3980706.0724182101</v>
      </c>
      <c r="AY454" s="99">
        <v>7400941.0435790997</v>
      </c>
      <c r="AZ454" s="99">
        <v>8719884.5179443397</v>
      </c>
      <c r="BA454" s="99">
        <v>6110711.3063354502</v>
      </c>
      <c r="BB454" s="99">
        <v>0</v>
      </c>
      <c r="BC454" s="99">
        <v>2324099.1723022498</v>
      </c>
      <c r="BD454" s="99">
        <v>926732.24630737305</v>
      </c>
      <c r="BE454" s="99">
        <v>0</v>
      </c>
      <c r="BF454" s="99">
        <v>504495.88351821899</v>
      </c>
      <c r="BG454" s="99">
        <v>18252379.893554699</v>
      </c>
      <c r="BH454" s="99">
        <v>3177700.0040893601</v>
      </c>
      <c r="BI454" s="99">
        <v>58.1571036069654</v>
      </c>
      <c r="BJ454" s="99">
        <v>5180835.6701049795</v>
      </c>
      <c r="BK454" s="99">
        <v>4037330.6532592801</v>
      </c>
      <c r="BL454" s="99">
        <v>0</v>
      </c>
      <c r="BM454" s="99">
        <v>0</v>
      </c>
      <c r="BN454" s="99">
        <v>0</v>
      </c>
      <c r="BO454" s="99">
        <v>0</v>
      </c>
      <c r="BP454" s="99">
        <v>0</v>
      </c>
      <c r="BQ454" s="99">
        <v>0</v>
      </c>
      <c r="BR454" s="99">
        <v>2449226.1462707501</v>
      </c>
      <c r="BS454" s="99">
        <v>3526038.04870605</v>
      </c>
      <c r="BT454" s="99">
        <v>1173949.6217040999</v>
      </c>
      <c r="BU454" s="99">
        <v>0</v>
      </c>
      <c r="BV454" s="99">
        <v>1203488.2393493699</v>
      </c>
      <c r="BW454" s="99">
        <v>112073.445861816</v>
      </c>
      <c r="BX454" s="99">
        <v>0</v>
      </c>
      <c r="BY454" s="99">
        <v>0</v>
      </c>
      <c r="BZ454" s="99">
        <v>0</v>
      </c>
      <c r="CA454" s="99">
        <v>50547.776788234703</v>
      </c>
      <c r="CB454" s="99">
        <v>3790909.9063110398</v>
      </c>
      <c r="CC454" s="99">
        <v>28532742.776367199</v>
      </c>
      <c r="CD454" s="99">
        <v>8359624.0949096698</v>
      </c>
      <c r="CE454" s="99">
        <v>983.18555093556597</v>
      </c>
      <c r="CF454" s="99">
        <v>208434.81831550601</v>
      </c>
      <c r="CG454" s="99">
        <v>1430697.8345642099</v>
      </c>
      <c r="CH454" s="99">
        <v>0</v>
      </c>
      <c r="CI454" s="99">
        <v>51532.795696258501</v>
      </c>
      <c r="CJ454" s="99">
        <v>3998665.68255615</v>
      </c>
      <c r="CK454" s="99">
        <v>29956415.8833008</v>
      </c>
      <c r="CL454" s="99">
        <v>8468783.9649658203</v>
      </c>
      <c r="CM454" s="166">
        <v>75417.2544202805</v>
      </c>
      <c r="CN454" s="166">
        <v>11489435.5235596</v>
      </c>
      <c r="CO454" s="166">
        <v>48178589.189941399</v>
      </c>
      <c r="CP454" s="99">
        <v>8468783.9649658203</v>
      </c>
      <c r="CQ454" s="99">
        <v>0</v>
      </c>
      <c r="CR454" s="99">
        <v>0</v>
      </c>
      <c r="CS454" s="99">
        <v>0</v>
      </c>
      <c r="CT454" s="99">
        <v>0</v>
      </c>
      <c r="CU454" s="98">
        <v>28678.616150777001</v>
      </c>
      <c r="CV454" s="98">
        <v>16527.407821903998</v>
      </c>
      <c r="CW454" s="98">
        <v>3999344.7246265458</v>
      </c>
      <c r="CX454" s="98">
        <v>29963440.610931408</v>
      </c>
    </row>
    <row r="455" spans="1:102" x14ac:dyDescent="0.2">
      <c r="A455" s="98" t="s">
        <v>58</v>
      </c>
      <c r="B455" s="100">
        <v>39142</v>
      </c>
      <c r="C455" s="99">
        <v>31798.9901459217</v>
      </c>
      <c r="D455" s="99">
        <v>1.2259142239927301</v>
      </c>
      <c r="E455" s="99">
        <v>19576.869918108001</v>
      </c>
      <c r="F455" s="99">
        <v>15055.098020792</v>
      </c>
      <c r="G455" s="99">
        <v>598.42379009723697</v>
      </c>
      <c r="H455" s="99">
        <v>0</v>
      </c>
      <c r="I455" s="99">
        <v>0</v>
      </c>
      <c r="J455" s="99">
        <v>17357.046374559399</v>
      </c>
      <c r="K455" s="99">
        <v>6900.5599510073698</v>
      </c>
      <c r="L455" s="99">
        <v>9783.0065188407898</v>
      </c>
      <c r="M455" s="99">
        <v>16925.791074991201</v>
      </c>
      <c r="N455" s="99">
        <v>9634.6181445121802</v>
      </c>
      <c r="O455" s="99">
        <v>13901.4576497078</v>
      </c>
      <c r="P455" s="99">
        <v>0</v>
      </c>
      <c r="Q455" s="99">
        <v>2786.4207646548698</v>
      </c>
      <c r="R455" s="99">
        <v>693.31190542131696</v>
      </c>
      <c r="S455" s="99">
        <v>0</v>
      </c>
      <c r="T455" s="99">
        <v>327.38683515042101</v>
      </c>
      <c r="U455" s="99">
        <v>24293.0307936668</v>
      </c>
      <c r="V455" s="99">
        <v>1892211.2225341799</v>
      </c>
      <c r="W455" s="99">
        <v>19.0278420688119</v>
      </c>
      <c r="X455" s="99">
        <v>1940809.2103271501</v>
      </c>
      <c r="Y455" s="99">
        <v>1375243.46372986</v>
      </c>
      <c r="Z455" s="99">
        <v>135387.44422340399</v>
      </c>
      <c r="AA455" s="99">
        <v>0</v>
      </c>
      <c r="AB455" s="99">
        <v>0</v>
      </c>
      <c r="AC455" s="99">
        <v>6345926.8795165997</v>
      </c>
      <c r="AD455" s="99">
        <v>1238362.3781280499</v>
      </c>
      <c r="AE455" s="99">
        <v>484684.58003234898</v>
      </c>
      <c r="AF455" s="99">
        <v>985922.06088256801</v>
      </c>
      <c r="AG455" s="99">
        <v>1239918.79673767</v>
      </c>
      <c r="AH455" s="99">
        <v>821535.69740295399</v>
      </c>
      <c r="AI455" s="99">
        <v>0</v>
      </c>
      <c r="AJ455" s="99">
        <v>318750.04571151698</v>
      </c>
      <c r="AK455" s="99">
        <v>143199.75831604001</v>
      </c>
      <c r="AL455" s="99">
        <v>0</v>
      </c>
      <c r="AM455" s="99">
        <v>67772.773264884905</v>
      </c>
      <c r="AN455" s="99">
        <v>7588751.5069580097</v>
      </c>
      <c r="AO455" s="99">
        <v>14550966.6993408</v>
      </c>
      <c r="AP455" s="99">
        <v>129.04401260614401</v>
      </c>
      <c r="AQ455" s="99">
        <v>14415670.165283199</v>
      </c>
      <c r="AR455" s="99">
        <v>9874987.3603515606</v>
      </c>
      <c r="AS455" s="99">
        <v>930570.29048919701</v>
      </c>
      <c r="AT455" s="99">
        <v>0</v>
      </c>
      <c r="AU455" s="99">
        <v>0</v>
      </c>
      <c r="AV455" s="99">
        <v>15429986.8206787</v>
      </c>
      <c r="AW455" s="99">
        <v>3209131.9603576702</v>
      </c>
      <c r="AX455" s="99">
        <v>3935163.9351196298</v>
      </c>
      <c r="AY455" s="99">
        <v>7493614.7536621103</v>
      </c>
      <c r="AZ455" s="99">
        <v>8789082.3787841797</v>
      </c>
      <c r="BA455" s="99">
        <v>6425321.9309082003</v>
      </c>
      <c r="BB455" s="99">
        <v>0</v>
      </c>
      <c r="BC455" s="99">
        <v>2351103.2199706999</v>
      </c>
      <c r="BD455" s="99">
        <v>983550.49332428002</v>
      </c>
      <c r="BE455" s="99">
        <v>0</v>
      </c>
      <c r="BF455" s="99">
        <v>474697.82983017003</v>
      </c>
      <c r="BG455" s="99">
        <v>18590505.6640625</v>
      </c>
      <c r="BH455" s="99">
        <v>3445673.6970214802</v>
      </c>
      <c r="BI455" s="99">
        <v>71.460438194684698</v>
      </c>
      <c r="BJ455" s="99">
        <v>5109495.8406982403</v>
      </c>
      <c r="BK455" s="99">
        <v>4081224.5760498</v>
      </c>
      <c r="BL455" s="99">
        <v>0</v>
      </c>
      <c r="BM455" s="99">
        <v>0</v>
      </c>
      <c r="BN455" s="99">
        <v>0</v>
      </c>
      <c r="BO455" s="99">
        <v>0</v>
      </c>
      <c r="BP455" s="99">
        <v>0</v>
      </c>
      <c r="BQ455" s="99">
        <v>0</v>
      </c>
      <c r="BR455" s="99">
        <v>2507042.1421508798</v>
      </c>
      <c r="BS455" s="99">
        <v>3572378.8127746601</v>
      </c>
      <c r="BT455" s="99">
        <v>1237744.55734253</v>
      </c>
      <c r="BU455" s="99">
        <v>0</v>
      </c>
      <c r="BV455" s="99">
        <v>1205401.4527740499</v>
      </c>
      <c r="BW455" s="99">
        <v>121056.689424515</v>
      </c>
      <c r="BX455" s="99">
        <v>0</v>
      </c>
      <c r="BY455" s="99">
        <v>0</v>
      </c>
      <c r="BZ455" s="99">
        <v>0</v>
      </c>
      <c r="CA455" s="99">
        <v>51349.806735038801</v>
      </c>
      <c r="CB455" s="99">
        <v>3820987.4990844699</v>
      </c>
      <c r="CC455" s="99">
        <v>28883772.277343798</v>
      </c>
      <c r="CD455" s="99">
        <v>8550710.4833984394</v>
      </c>
      <c r="CE455" s="99">
        <v>1005.0247422531201</v>
      </c>
      <c r="CF455" s="99">
        <v>210940.25173950201</v>
      </c>
      <c r="CG455" s="99">
        <v>1456346.02261353</v>
      </c>
      <c r="CH455" s="99">
        <v>0</v>
      </c>
      <c r="CI455" s="99">
        <v>52363.651555061297</v>
      </c>
      <c r="CJ455" s="99">
        <v>4060884.8989563002</v>
      </c>
      <c r="CK455" s="99">
        <v>30365162.283447299</v>
      </c>
      <c r="CL455" s="99">
        <v>8639744.31323242</v>
      </c>
      <c r="CM455" s="166">
        <v>76533.535263061494</v>
      </c>
      <c r="CN455" s="166">
        <v>11676273.2279053</v>
      </c>
      <c r="CO455" s="166">
        <v>48945018.8837891</v>
      </c>
      <c r="CP455" s="99">
        <v>8639744.31323242</v>
      </c>
      <c r="CQ455" s="99">
        <v>0</v>
      </c>
      <c r="CR455" s="99">
        <v>0</v>
      </c>
      <c r="CS455" s="99">
        <v>0</v>
      </c>
      <c r="CT455" s="99">
        <v>0</v>
      </c>
      <c r="CU455" s="98">
        <v>26883.132036724</v>
      </c>
      <c r="CV455" s="98">
        <v>17846.596973831001</v>
      </c>
      <c r="CW455" s="98">
        <v>4031927.7508239718</v>
      </c>
      <c r="CX455" s="98">
        <v>30340118.299957328</v>
      </c>
    </row>
    <row r="456" spans="1:102" x14ac:dyDescent="0.2">
      <c r="A456" s="98" t="s">
        <v>58</v>
      </c>
      <c r="B456" s="100">
        <v>39234</v>
      </c>
      <c r="C456" s="99">
        <v>32268.0234253407</v>
      </c>
      <c r="D456" s="99">
        <v>2.5137526379840001</v>
      </c>
      <c r="E456" s="99">
        <v>19120.328669547998</v>
      </c>
      <c r="F456" s="99">
        <v>14853.3181190491</v>
      </c>
      <c r="G456" s="99">
        <v>654.58320228010405</v>
      </c>
      <c r="H456" s="99">
        <v>0</v>
      </c>
      <c r="I456" s="99">
        <v>0</v>
      </c>
      <c r="J456" s="99">
        <v>18674.0320212841</v>
      </c>
      <c r="K456" s="99">
        <v>5991.1380090713501</v>
      </c>
      <c r="L456" s="99">
        <v>9606.5278733968698</v>
      </c>
      <c r="M456" s="99">
        <v>16972.815023422201</v>
      </c>
      <c r="N456" s="99">
        <v>9700.5450346469897</v>
      </c>
      <c r="O456" s="99">
        <v>13903.5559761524</v>
      </c>
      <c r="P456" s="99">
        <v>0</v>
      </c>
      <c r="Q456" s="99">
        <v>2792.61898323894</v>
      </c>
      <c r="R456" s="99">
        <v>720.17891014367297</v>
      </c>
      <c r="S456" s="99">
        <v>0</v>
      </c>
      <c r="T456" s="99">
        <v>328.83479274436797</v>
      </c>
      <c r="U456" s="99">
        <v>24650.388851404201</v>
      </c>
      <c r="V456" s="99">
        <v>1933110.9446258501</v>
      </c>
      <c r="W456" s="99">
        <v>77.607265794649706</v>
      </c>
      <c r="X456" s="99">
        <v>1907011.4036407501</v>
      </c>
      <c r="Y456" s="99">
        <v>1366491.3158721901</v>
      </c>
      <c r="Z456" s="99">
        <v>146004.65626525899</v>
      </c>
      <c r="AA456" s="99">
        <v>0</v>
      </c>
      <c r="AB456" s="99">
        <v>0</v>
      </c>
      <c r="AC456" s="99">
        <v>6742392.7053222703</v>
      </c>
      <c r="AD456" s="99">
        <v>1034374.90776062</v>
      </c>
      <c r="AE456" s="99">
        <v>473225.53005599999</v>
      </c>
      <c r="AF456" s="99">
        <v>984995.20785522496</v>
      </c>
      <c r="AG456" s="99">
        <v>1241562.72625732</v>
      </c>
      <c r="AH456" s="99">
        <v>811776.70626068104</v>
      </c>
      <c r="AI456" s="99">
        <v>0</v>
      </c>
      <c r="AJ456" s="99">
        <v>326042.791248322</v>
      </c>
      <c r="AK456" s="99">
        <v>148358.97780418399</v>
      </c>
      <c r="AL456" s="99">
        <v>0</v>
      </c>
      <c r="AM456" s="99">
        <v>65000.0256786346</v>
      </c>
      <c r="AN456" s="99">
        <v>7743430.10546875</v>
      </c>
      <c r="AO456" s="99">
        <v>15064297.8946533</v>
      </c>
      <c r="AP456" s="99">
        <v>622.73206517845404</v>
      </c>
      <c r="AQ456" s="99">
        <v>14211708.4954834</v>
      </c>
      <c r="AR456" s="99">
        <v>9833452.17114258</v>
      </c>
      <c r="AS456" s="99">
        <v>1005706.7277984601</v>
      </c>
      <c r="AT456" s="99">
        <v>0</v>
      </c>
      <c r="AU456" s="99">
        <v>0</v>
      </c>
      <c r="AV456" s="99">
        <v>16405336.572021499</v>
      </c>
      <c r="AW456" s="99">
        <v>2703462.5084228502</v>
      </c>
      <c r="AX456" s="99">
        <v>3836051.7767639202</v>
      </c>
      <c r="AY456" s="99">
        <v>7597401.7100830097</v>
      </c>
      <c r="AZ456" s="99">
        <v>8882693.9847412091</v>
      </c>
      <c r="BA456" s="99">
        <v>6426941.3908691397</v>
      </c>
      <c r="BB456" s="99">
        <v>0</v>
      </c>
      <c r="BC456" s="99">
        <v>2423880.7944641099</v>
      </c>
      <c r="BD456" s="99">
        <v>1021309.34876251</v>
      </c>
      <c r="BE456" s="99">
        <v>0</v>
      </c>
      <c r="BF456" s="99">
        <v>457654.60120391799</v>
      </c>
      <c r="BG456" s="99">
        <v>19080754.854492199</v>
      </c>
      <c r="BH456" s="99">
        <v>3558295.0095214802</v>
      </c>
      <c r="BI456" s="99">
        <v>93.287997791543603</v>
      </c>
      <c r="BJ456" s="99">
        <v>5072832.7235107403</v>
      </c>
      <c r="BK456" s="99">
        <v>4098568.6108093299</v>
      </c>
      <c r="BL456" s="99">
        <v>0</v>
      </c>
      <c r="BM456" s="99">
        <v>0</v>
      </c>
      <c r="BN456" s="99">
        <v>0</v>
      </c>
      <c r="BO456" s="99">
        <v>0</v>
      </c>
      <c r="BP456" s="99">
        <v>0</v>
      </c>
      <c r="BQ456" s="99">
        <v>0</v>
      </c>
      <c r="BR456" s="99">
        <v>2535460.8170166002</v>
      </c>
      <c r="BS456" s="99">
        <v>3611619.33660889</v>
      </c>
      <c r="BT456" s="99">
        <v>1240369.0819244401</v>
      </c>
      <c r="BU456" s="99">
        <v>0</v>
      </c>
      <c r="BV456" s="99">
        <v>1253429.06536865</v>
      </c>
      <c r="BW456" s="99">
        <v>122335.313609123</v>
      </c>
      <c r="BX456" s="99">
        <v>0</v>
      </c>
      <c r="BY456" s="99">
        <v>0</v>
      </c>
      <c r="BZ456" s="99">
        <v>0</v>
      </c>
      <c r="CA456" s="99">
        <v>51326.924913883202</v>
      </c>
      <c r="CB456" s="99">
        <v>3841989.6895141602</v>
      </c>
      <c r="CC456" s="99">
        <v>29208304.610595699</v>
      </c>
      <c r="CD456" s="99">
        <v>8633007.7590331994</v>
      </c>
      <c r="CE456" s="99">
        <v>1026.22409410775</v>
      </c>
      <c r="CF456" s="99">
        <v>212241.63298797599</v>
      </c>
      <c r="CG456" s="99">
        <v>1474078.0965118399</v>
      </c>
      <c r="CH456" s="99">
        <v>0</v>
      </c>
      <c r="CI456" s="99">
        <v>52340.411383152001</v>
      </c>
      <c r="CJ456" s="99">
        <v>4082446.4902648898</v>
      </c>
      <c r="CK456" s="99">
        <v>30654233.1716309</v>
      </c>
      <c r="CL456" s="99">
        <v>8763385.0369872991</v>
      </c>
      <c r="CM456" s="166">
        <v>76931.806595802307</v>
      </c>
      <c r="CN456" s="166">
        <v>11843809.7004395</v>
      </c>
      <c r="CO456" s="166">
        <v>49839015.716796897</v>
      </c>
      <c r="CP456" s="99">
        <v>8763385.0369872991</v>
      </c>
      <c r="CQ456" s="99">
        <v>0</v>
      </c>
      <c r="CR456" s="99">
        <v>0</v>
      </c>
      <c r="CS456" s="99">
        <v>0</v>
      </c>
      <c r="CT456" s="99">
        <v>0</v>
      </c>
      <c r="CU456" s="98">
        <v>25488.782980029999</v>
      </c>
      <c r="CV456" s="98">
        <v>19221.804748024999</v>
      </c>
      <c r="CW456" s="98">
        <v>4054231.3225021362</v>
      </c>
      <c r="CX456" s="98">
        <v>30682382.70710754</v>
      </c>
    </row>
    <row r="457" spans="1:102" x14ac:dyDescent="0.2">
      <c r="A457" s="98" t="s">
        <v>58</v>
      </c>
      <c r="B457" s="100">
        <v>39326</v>
      </c>
      <c r="C457" s="99">
        <v>32961.503432750702</v>
      </c>
      <c r="D457" s="99">
        <v>2.7599601839901902</v>
      </c>
      <c r="E457" s="99">
        <v>19078.5115253925</v>
      </c>
      <c r="F457" s="99">
        <v>15111.850418448401</v>
      </c>
      <c r="G457" s="99">
        <v>696.929884597659</v>
      </c>
      <c r="H457" s="99">
        <v>0</v>
      </c>
      <c r="I457" s="99">
        <v>0</v>
      </c>
      <c r="J457" s="99">
        <v>19703.853235959999</v>
      </c>
      <c r="K457" s="99">
        <v>5256.6795852780297</v>
      </c>
      <c r="L457" s="99">
        <v>9502.6874104738199</v>
      </c>
      <c r="M457" s="99">
        <v>17050.419639825799</v>
      </c>
      <c r="N457" s="99">
        <v>9805.6310788393002</v>
      </c>
      <c r="O457" s="99">
        <v>14254.1367688179</v>
      </c>
      <c r="P457" s="99">
        <v>0</v>
      </c>
      <c r="Q457" s="99">
        <v>2780.3062286078898</v>
      </c>
      <c r="R457" s="99">
        <v>744.45354618132103</v>
      </c>
      <c r="S457" s="99">
        <v>0</v>
      </c>
      <c r="T457" s="99">
        <v>310.940182738006</v>
      </c>
      <c r="U457" s="99">
        <v>24940.648089885701</v>
      </c>
      <c r="V457" s="99">
        <v>1979325.94981384</v>
      </c>
      <c r="W457" s="99">
        <v>128.16765935718999</v>
      </c>
      <c r="X457" s="99">
        <v>1894594.95915222</v>
      </c>
      <c r="Y457" s="99">
        <v>1377410.58055115</v>
      </c>
      <c r="Z457" s="99">
        <v>154977.75180435201</v>
      </c>
      <c r="AA457" s="99">
        <v>0</v>
      </c>
      <c r="AB457" s="99">
        <v>0</v>
      </c>
      <c r="AC457" s="99">
        <v>6991769.6259155301</v>
      </c>
      <c r="AD457" s="99">
        <v>931934.447265625</v>
      </c>
      <c r="AE457" s="99">
        <v>468884.89180755598</v>
      </c>
      <c r="AF457" s="99">
        <v>985407.44935607899</v>
      </c>
      <c r="AG457" s="99">
        <v>1251436.0738067599</v>
      </c>
      <c r="AH457" s="99">
        <v>832390.86713409401</v>
      </c>
      <c r="AI457" s="99">
        <v>0</v>
      </c>
      <c r="AJ457" s="99">
        <v>322743.49819564802</v>
      </c>
      <c r="AK457" s="99">
        <v>150425.95211410499</v>
      </c>
      <c r="AL457" s="99">
        <v>0</v>
      </c>
      <c r="AM457" s="99">
        <v>60695.717733383201</v>
      </c>
      <c r="AN457" s="99">
        <v>7905470.5968627902</v>
      </c>
      <c r="AO457" s="99">
        <v>15447402.657836899</v>
      </c>
      <c r="AP457" s="99">
        <v>1039.3360234797001</v>
      </c>
      <c r="AQ457" s="99">
        <v>14294121.307739301</v>
      </c>
      <c r="AR457" s="99">
        <v>10076499.0581055</v>
      </c>
      <c r="AS457" s="99">
        <v>1089003.86897278</v>
      </c>
      <c r="AT457" s="99">
        <v>0</v>
      </c>
      <c r="AU457" s="99">
        <v>0</v>
      </c>
      <c r="AV457" s="99">
        <v>17322553.753906298</v>
      </c>
      <c r="AW457" s="99">
        <v>2464021.4780578599</v>
      </c>
      <c r="AX457" s="99">
        <v>3843640.4992980999</v>
      </c>
      <c r="AY457" s="99">
        <v>7679425.9848632803</v>
      </c>
      <c r="AZ457" s="99">
        <v>9047662.7763671894</v>
      </c>
      <c r="BA457" s="99">
        <v>6612835.4259643601</v>
      </c>
      <c r="BB457" s="99">
        <v>0</v>
      </c>
      <c r="BC457" s="99">
        <v>2411575.8751220698</v>
      </c>
      <c r="BD457" s="99">
        <v>1051870.3073577899</v>
      </c>
      <c r="BE457" s="99">
        <v>0</v>
      </c>
      <c r="BF457" s="99">
        <v>434817.91902542103</v>
      </c>
      <c r="BG457" s="99">
        <v>19769598.510497998</v>
      </c>
      <c r="BH457" s="99">
        <v>3671292.0512084998</v>
      </c>
      <c r="BI457" s="99">
        <v>141.39428420364899</v>
      </c>
      <c r="BJ457" s="99">
        <v>5067136.0862426804</v>
      </c>
      <c r="BK457" s="99">
        <v>4169350.5517272898</v>
      </c>
      <c r="BL457" s="99">
        <v>0</v>
      </c>
      <c r="BM457" s="99">
        <v>0</v>
      </c>
      <c r="BN457" s="99">
        <v>0</v>
      </c>
      <c r="BO457" s="99">
        <v>0</v>
      </c>
      <c r="BP457" s="99">
        <v>0</v>
      </c>
      <c r="BQ457" s="99">
        <v>0</v>
      </c>
      <c r="BR457" s="99">
        <v>2559532.09521484</v>
      </c>
      <c r="BS457" s="99">
        <v>3679368.4506530799</v>
      </c>
      <c r="BT457" s="99">
        <v>1278263.9443359401</v>
      </c>
      <c r="BU457" s="99">
        <v>0</v>
      </c>
      <c r="BV457" s="99">
        <v>1246395.97296143</v>
      </c>
      <c r="BW457" s="99">
        <v>125569.673291206</v>
      </c>
      <c r="BX457" s="99">
        <v>0</v>
      </c>
      <c r="BY457" s="99">
        <v>0</v>
      </c>
      <c r="BZ457" s="99">
        <v>0</v>
      </c>
      <c r="CA457" s="99">
        <v>52066.381651401498</v>
      </c>
      <c r="CB457" s="99">
        <v>3876119.2677307101</v>
      </c>
      <c r="CC457" s="99">
        <v>29690469.136962902</v>
      </c>
      <c r="CD457" s="99">
        <v>8740823.93286133</v>
      </c>
      <c r="CE457" s="99">
        <v>1027.6327367872</v>
      </c>
      <c r="CF457" s="99">
        <v>212740.00586891201</v>
      </c>
      <c r="CG457" s="99">
        <v>1494312.83821106</v>
      </c>
      <c r="CH457" s="99">
        <v>0</v>
      </c>
      <c r="CI457" s="99">
        <v>53097.068562984503</v>
      </c>
      <c r="CJ457" s="99">
        <v>4078632.6936950702</v>
      </c>
      <c r="CK457" s="99">
        <v>31195087.175048798</v>
      </c>
      <c r="CL457" s="99">
        <v>8901089.5161132794</v>
      </c>
      <c r="CM457" s="166">
        <v>77912.496553421006</v>
      </c>
      <c r="CN457" s="166">
        <v>11983009.279296899</v>
      </c>
      <c r="CO457" s="166">
        <v>50904453.964355499</v>
      </c>
      <c r="CP457" s="99">
        <v>8901089.5161132794</v>
      </c>
      <c r="CQ457" s="99">
        <v>0</v>
      </c>
      <c r="CR457" s="99">
        <v>0</v>
      </c>
      <c r="CS457" s="99">
        <v>0</v>
      </c>
      <c r="CT457" s="99">
        <v>0</v>
      </c>
      <c r="CU457" s="98">
        <v>24693.140972533001</v>
      </c>
      <c r="CV457" s="98">
        <v>20308.165543608</v>
      </c>
      <c r="CW457" s="98">
        <v>4088859.2735996223</v>
      </c>
      <c r="CX457" s="98">
        <v>31184781.975173961</v>
      </c>
    </row>
    <row r="458" spans="1:102" x14ac:dyDescent="0.2">
      <c r="A458" s="98" t="s">
        <v>58</v>
      </c>
      <c r="B458" s="100">
        <v>39417</v>
      </c>
      <c r="C458" s="99">
        <v>33669.931111335798</v>
      </c>
      <c r="D458" s="99">
        <v>2.1979656599869499</v>
      </c>
      <c r="E458" s="99">
        <v>18982.059166431402</v>
      </c>
      <c r="F458" s="99">
        <v>15203.457237005199</v>
      </c>
      <c r="G458" s="99">
        <v>731.46147687733196</v>
      </c>
      <c r="H458" s="99">
        <v>0</v>
      </c>
      <c r="I458" s="99">
        <v>0</v>
      </c>
      <c r="J458" s="99">
        <v>20650.840698480599</v>
      </c>
      <c r="K458" s="99">
        <v>4582.7628900408699</v>
      </c>
      <c r="L458" s="99">
        <v>9414.3015975952094</v>
      </c>
      <c r="M458" s="99">
        <v>17281.102122545199</v>
      </c>
      <c r="N458" s="99">
        <v>9914.4153741598093</v>
      </c>
      <c r="O458" s="99">
        <v>14588.995315671</v>
      </c>
      <c r="P458" s="99">
        <v>0</v>
      </c>
      <c r="Q458" s="99">
        <v>2830.4374577105</v>
      </c>
      <c r="R458" s="99">
        <v>752.13870510458901</v>
      </c>
      <c r="S458" s="99">
        <v>0</v>
      </c>
      <c r="T458" s="99">
        <v>288.58233968913601</v>
      </c>
      <c r="U458" s="99">
        <v>25254.818855524099</v>
      </c>
      <c r="V458" s="99">
        <v>2037068.1246795701</v>
      </c>
      <c r="W458" s="99">
        <v>98.867214490659507</v>
      </c>
      <c r="X458" s="99">
        <v>1889383.98777771</v>
      </c>
      <c r="Y458" s="99">
        <v>1399338.70350647</v>
      </c>
      <c r="Z458" s="99">
        <v>162467.29572486901</v>
      </c>
      <c r="AA458" s="99">
        <v>0</v>
      </c>
      <c r="AB458" s="99">
        <v>0</v>
      </c>
      <c r="AC458" s="99">
        <v>7218303.8544311495</v>
      </c>
      <c r="AD458" s="99">
        <v>767617.41369628895</v>
      </c>
      <c r="AE458" s="99">
        <v>467997.10792541498</v>
      </c>
      <c r="AF458" s="99">
        <v>998671.11014556896</v>
      </c>
      <c r="AG458" s="99">
        <v>1270612.3051757801</v>
      </c>
      <c r="AH458" s="99">
        <v>858284.57076263404</v>
      </c>
      <c r="AI458" s="99">
        <v>0</v>
      </c>
      <c r="AJ458" s="99">
        <v>332300.93508148199</v>
      </c>
      <c r="AK458" s="99">
        <v>154026.375547409</v>
      </c>
      <c r="AL458" s="99">
        <v>0</v>
      </c>
      <c r="AM458" s="99">
        <v>57566.039896011403</v>
      </c>
      <c r="AN458" s="99">
        <v>8035578.12683105</v>
      </c>
      <c r="AO458" s="99">
        <v>16009470.0075684</v>
      </c>
      <c r="AP458" s="99">
        <v>827.78319647908199</v>
      </c>
      <c r="AQ458" s="99">
        <v>14453712.802856401</v>
      </c>
      <c r="AR458" s="99">
        <v>10322954.1247559</v>
      </c>
      <c r="AS458" s="99">
        <v>1152772.58822632</v>
      </c>
      <c r="AT458" s="99">
        <v>0</v>
      </c>
      <c r="AU458" s="99">
        <v>0</v>
      </c>
      <c r="AV458" s="99">
        <v>18107877.083984401</v>
      </c>
      <c r="AW458" s="99">
        <v>2046561.96124268</v>
      </c>
      <c r="AX458" s="99">
        <v>3909530.0609130901</v>
      </c>
      <c r="AY458" s="99">
        <v>7838552.9703979502</v>
      </c>
      <c r="AZ458" s="99">
        <v>9295692.1267089806</v>
      </c>
      <c r="BA458" s="99">
        <v>6928658.7677002</v>
      </c>
      <c r="BB458" s="99">
        <v>0</v>
      </c>
      <c r="BC458" s="99">
        <v>2542314.6379089402</v>
      </c>
      <c r="BD458" s="99">
        <v>1090188.67547607</v>
      </c>
      <c r="BE458" s="99">
        <v>0</v>
      </c>
      <c r="BF458" s="99">
        <v>412326.287940979</v>
      </c>
      <c r="BG458" s="99">
        <v>20253776.193847701</v>
      </c>
      <c r="BH458" s="99">
        <v>3851097.9794616699</v>
      </c>
      <c r="BI458" s="99">
        <v>80.672662932425695</v>
      </c>
      <c r="BJ458" s="99">
        <v>5162905.79650879</v>
      </c>
      <c r="BK458" s="99">
        <v>4267691.3005371103</v>
      </c>
      <c r="BL458" s="99">
        <v>0</v>
      </c>
      <c r="BM458" s="99">
        <v>0</v>
      </c>
      <c r="BN458" s="99">
        <v>0</v>
      </c>
      <c r="BO458" s="99">
        <v>0</v>
      </c>
      <c r="BP458" s="99">
        <v>0</v>
      </c>
      <c r="BQ458" s="99">
        <v>0</v>
      </c>
      <c r="BR458" s="99">
        <v>2613206.6209106399</v>
      </c>
      <c r="BS458" s="99">
        <v>3775972.9385070801</v>
      </c>
      <c r="BT458" s="99">
        <v>1332494.0039367699</v>
      </c>
      <c r="BU458" s="99">
        <v>0</v>
      </c>
      <c r="BV458" s="99">
        <v>1292017.3180694601</v>
      </c>
      <c r="BW458" s="99">
        <v>135439.470039368</v>
      </c>
      <c r="BX458" s="99">
        <v>0</v>
      </c>
      <c r="BY458" s="99">
        <v>0</v>
      </c>
      <c r="BZ458" s="99">
        <v>0</v>
      </c>
      <c r="CA458" s="99">
        <v>52708.942129135103</v>
      </c>
      <c r="CB458" s="99">
        <v>3938042.13208008</v>
      </c>
      <c r="CC458" s="99">
        <v>30509952.096923798</v>
      </c>
      <c r="CD458" s="99">
        <v>9014716.8786621094</v>
      </c>
      <c r="CE458" s="99">
        <v>1015.87349507213</v>
      </c>
      <c r="CF458" s="99">
        <v>211651.73729515099</v>
      </c>
      <c r="CG458" s="99">
        <v>1504497.6142730699</v>
      </c>
      <c r="CH458" s="99">
        <v>0</v>
      </c>
      <c r="CI458" s="99">
        <v>53724.840518951401</v>
      </c>
      <c r="CJ458" s="99">
        <v>4143951.5719299298</v>
      </c>
      <c r="CK458" s="99">
        <v>32005364.604736298</v>
      </c>
      <c r="CL458" s="99">
        <v>9136123.7938232403</v>
      </c>
      <c r="CM458" s="166">
        <v>78868.719808578506</v>
      </c>
      <c r="CN458" s="166">
        <v>12173559.174072299</v>
      </c>
      <c r="CO458" s="166">
        <v>52198948.103027299</v>
      </c>
      <c r="CP458" s="99">
        <v>9136123.7938232403</v>
      </c>
      <c r="CQ458" s="99">
        <v>0</v>
      </c>
      <c r="CR458" s="99">
        <v>0</v>
      </c>
      <c r="CS458" s="99">
        <v>0</v>
      </c>
      <c r="CT458" s="99">
        <v>0</v>
      </c>
      <c r="CU458" s="98">
        <v>23835.052210043999</v>
      </c>
      <c r="CV458" s="98">
        <v>21283.205209600001</v>
      </c>
      <c r="CW458" s="98">
        <v>4149693.8693752307</v>
      </c>
      <c r="CX458" s="98">
        <v>32014449.71119687</v>
      </c>
    </row>
    <row r="459" spans="1:102" x14ac:dyDescent="0.2">
      <c r="A459" s="98" t="s">
        <v>58</v>
      </c>
      <c r="B459" s="100">
        <v>39508</v>
      </c>
      <c r="C459" s="99">
        <v>34202.553411483801</v>
      </c>
      <c r="D459" s="99">
        <v>2.40826354999444</v>
      </c>
      <c r="E459" s="99">
        <v>18937.479135751699</v>
      </c>
      <c r="F459" s="99">
        <v>15224.5684140921</v>
      </c>
      <c r="G459" s="99">
        <v>789.29711332172201</v>
      </c>
      <c r="H459" s="99">
        <v>0</v>
      </c>
      <c r="I459" s="99">
        <v>0</v>
      </c>
      <c r="J459" s="99">
        <v>21691.026601553</v>
      </c>
      <c r="K459" s="99">
        <v>3943.3067621290702</v>
      </c>
      <c r="L459" s="99">
        <v>9384.4373263120706</v>
      </c>
      <c r="M459" s="99">
        <v>17288.272127866701</v>
      </c>
      <c r="N459" s="99">
        <v>9889.6144349575006</v>
      </c>
      <c r="O459" s="99">
        <v>14949.471686601601</v>
      </c>
      <c r="P459" s="99">
        <v>0</v>
      </c>
      <c r="Q459" s="99">
        <v>2785.3444212675099</v>
      </c>
      <c r="R459" s="99">
        <v>779.60937318950903</v>
      </c>
      <c r="S459" s="99">
        <v>0</v>
      </c>
      <c r="T459" s="99">
        <v>285.64835403114603</v>
      </c>
      <c r="U459" s="99">
        <v>25640.514759778998</v>
      </c>
      <c r="V459" s="99">
        <v>2053167.7328949</v>
      </c>
      <c r="W459" s="99">
        <v>55.261574449949002</v>
      </c>
      <c r="X459" s="99">
        <v>1897328.0954742399</v>
      </c>
      <c r="Y459" s="99">
        <v>1409240.2577667199</v>
      </c>
      <c r="Z459" s="99">
        <v>170882.95152092</v>
      </c>
      <c r="AA459" s="99">
        <v>0</v>
      </c>
      <c r="AB459" s="99">
        <v>0</v>
      </c>
      <c r="AC459" s="99">
        <v>7501825.1244506799</v>
      </c>
      <c r="AD459" s="99">
        <v>627933.26867675805</v>
      </c>
      <c r="AE459" s="99">
        <v>460773.84016799898</v>
      </c>
      <c r="AF459" s="99">
        <v>996572.112602234</v>
      </c>
      <c r="AG459" s="99">
        <v>1272142.5916748</v>
      </c>
      <c r="AH459" s="99">
        <v>879528.18064117397</v>
      </c>
      <c r="AI459" s="99">
        <v>0</v>
      </c>
      <c r="AJ459" s="99">
        <v>337105.78337478603</v>
      </c>
      <c r="AK459" s="99">
        <v>157717.02137374901</v>
      </c>
      <c r="AL459" s="99">
        <v>0</v>
      </c>
      <c r="AM459" s="99">
        <v>56425.8928256035</v>
      </c>
      <c r="AN459" s="99">
        <v>8141520.5014038105</v>
      </c>
      <c r="AO459" s="99">
        <v>16205977.844848599</v>
      </c>
      <c r="AP459" s="99">
        <v>569.55516479164396</v>
      </c>
      <c r="AQ459" s="99">
        <v>14687872.7922363</v>
      </c>
      <c r="AR459" s="99">
        <v>10588010.8164063</v>
      </c>
      <c r="AS459" s="99">
        <v>1215895.55130005</v>
      </c>
      <c r="AT459" s="99">
        <v>0</v>
      </c>
      <c r="AU459" s="99">
        <v>0</v>
      </c>
      <c r="AV459" s="99">
        <v>19088099.048339799</v>
      </c>
      <c r="AW459" s="99">
        <v>1707424.2671356199</v>
      </c>
      <c r="AX459" s="99">
        <v>3881246.56140137</v>
      </c>
      <c r="AY459" s="99">
        <v>7914587.6676635696</v>
      </c>
      <c r="AZ459" s="99">
        <v>9446238.8607177697</v>
      </c>
      <c r="BA459" s="99">
        <v>7098407.7780151404</v>
      </c>
      <c r="BB459" s="99">
        <v>0</v>
      </c>
      <c r="BC459" s="99">
        <v>2577194.0478820801</v>
      </c>
      <c r="BD459" s="99">
        <v>1122850.2095947301</v>
      </c>
      <c r="BE459" s="99">
        <v>0</v>
      </c>
      <c r="BF459" s="99">
        <v>407247.169452667</v>
      </c>
      <c r="BG459" s="99">
        <v>20811628.736328099</v>
      </c>
      <c r="BH459" s="99">
        <v>3577627.6829833998</v>
      </c>
      <c r="BI459" s="99">
        <v>44.865488162729903</v>
      </c>
      <c r="BJ459" s="99">
        <v>4749168.5733032199</v>
      </c>
      <c r="BK459" s="99">
        <v>3892153.0170593299</v>
      </c>
      <c r="BL459" s="99">
        <v>0</v>
      </c>
      <c r="BM459" s="99">
        <v>0</v>
      </c>
      <c r="BN459" s="99">
        <v>0</v>
      </c>
      <c r="BO459" s="99">
        <v>0</v>
      </c>
      <c r="BP459" s="99">
        <v>0</v>
      </c>
      <c r="BQ459" s="99">
        <v>0</v>
      </c>
      <c r="BR459" s="99">
        <v>2359840.4934081999</v>
      </c>
      <c r="BS459" s="99">
        <v>3422239.3340148898</v>
      </c>
      <c r="BT459" s="99">
        <v>1367624.6140594501</v>
      </c>
      <c r="BU459" s="99">
        <v>0</v>
      </c>
      <c r="BV459" s="99">
        <v>1174686.3680419901</v>
      </c>
      <c r="BW459" s="99">
        <v>137805.18771934501</v>
      </c>
      <c r="BX459" s="99">
        <v>0</v>
      </c>
      <c r="BY459" s="99">
        <v>0</v>
      </c>
      <c r="BZ459" s="99">
        <v>0</v>
      </c>
      <c r="CA459" s="99">
        <v>53116.309439659097</v>
      </c>
      <c r="CB459" s="99">
        <v>3941408.3172607399</v>
      </c>
      <c r="CC459" s="99">
        <v>30937567.3271484</v>
      </c>
      <c r="CD459" s="99">
        <v>8319950.9986572303</v>
      </c>
      <c r="CE459" s="99">
        <v>1035.6822727471599</v>
      </c>
      <c r="CF459" s="99">
        <v>213694.44352340701</v>
      </c>
      <c r="CG459" s="99">
        <v>1526015.04298401</v>
      </c>
      <c r="CH459" s="99">
        <v>0</v>
      </c>
      <c r="CI459" s="99">
        <v>54160.743854522698</v>
      </c>
      <c r="CJ459" s="99">
        <v>4138492.7216796898</v>
      </c>
      <c r="CK459" s="99">
        <v>32415872.966552701</v>
      </c>
      <c r="CL459" s="99">
        <v>8488597.7576904297</v>
      </c>
      <c r="CM459" s="166">
        <v>79696.206453323393</v>
      </c>
      <c r="CN459" s="166">
        <v>12278743.708984399</v>
      </c>
      <c r="CO459" s="166">
        <v>53332807.625488304</v>
      </c>
      <c r="CP459" s="99">
        <v>8488597.7576904297</v>
      </c>
      <c r="CQ459" s="99">
        <v>0</v>
      </c>
      <c r="CR459" s="99">
        <v>0</v>
      </c>
      <c r="CS459" s="99">
        <v>0</v>
      </c>
      <c r="CT459" s="99">
        <v>0</v>
      </c>
      <c r="CU459" s="98">
        <v>23110.700361490999</v>
      </c>
      <c r="CV459" s="98">
        <v>22360.402843421001</v>
      </c>
      <c r="CW459" s="98">
        <v>4155102.7607841468</v>
      </c>
      <c r="CX459" s="98">
        <v>32463582.370132409</v>
      </c>
    </row>
    <row r="460" spans="1:102" x14ac:dyDescent="0.2">
      <c r="A460" s="98" t="s">
        <v>58</v>
      </c>
      <c r="B460" s="100">
        <v>39600</v>
      </c>
      <c r="C460" s="99">
        <v>35000.373869895899</v>
      </c>
      <c r="D460" s="99">
        <v>1.7041771089861899</v>
      </c>
      <c r="E460" s="99">
        <v>18739.514844894398</v>
      </c>
      <c r="F460" s="99">
        <v>15188.852188229601</v>
      </c>
      <c r="G460" s="99">
        <v>819.15189275145497</v>
      </c>
      <c r="H460" s="99">
        <v>0</v>
      </c>
      <c r="I460" s="99">
        <v>0</v>
      </c>
      <c r="J460" s="99">
        <v>22694.956262588501</v>
      </c>
      <c r="K460" s="99">
        <v>3315.9911939501799</v>
      </c>
      <c r="L460" s="99">
        <v>9542.0217849016208</v>
      </c>
      <c r="M460" s="99">
        <v>17527.236946821198</v>
      </c>
      <c r="N460" s="99">
        <v>9852.9523636102695</v>
      </c>
      <c r="O460" s="99">
        <v>15302.276484251001</v>
      </c>
      <c r="P460" s="99">
        <v>0</v>
      </c>
      <c r="Q460" s="99">
        <v>2799.4830344915399</v>
      </c>
      <c r="R460" s="99">
        <v>790.40775651484705</v>
      </c>
      <c r="S460" s="99">
        <v>0</v>
      </c>
      <c r="T460" s="99">
        <v>278.57059666886897</v>
      </c>
      <c r="U460" s="99">
        <v>25984.799389362299</v>
      </c>
      <c r="V460" s="99">
        <v>2072244.7265930199</v>
      </c>
      <c r="W460" s="99">
        <v>35.472391915973297</v>
      </c>
      <c r="X460" s="99">
        <v>1862797.2498931901</v>
      </c>
      <c r="Y460" s="99">
        <v>1398577.9217529299</v>
      </c>
      <c r="Z460" s="99">
        <v>172480.14691352801</v>
      </c>
      <c r="AA460" s="99">
        <v>0</v>
      </c>
      <c r="AB460" s="99">
        <v>0</v>
      </c>
      <c r="AC460" s="99">
        <v>7832944.4074096698</v>
      </c>
      <c r="AD460" s="99">
        <v>519883.266201019</v>
      </c>
      <c r="AE460" s="99">
        <v>458115.54227065999</v>
      </c>
      <c r="AF460" s="99">
        <v>1000318.06806946</v>
      </c>
      <c r="AG460" s="99">
        <v>1258853.0070953399</v>
      </c>
      <c r="AH460" s="99">
        <v>891899.60529327404</v>
      </c>
      <c r="AI460" s="99">
        <v>0</v>
      </c>
      <c r="AJ460" s="99">
        <v>337792.13798141503</v>
      </c>
      <c r="AK460" s="99">
        <v>158995.82076263399</v>
      </c>
      <c r="AL460" s="99">
        <v>0</v>
      </c>
      <c r="AM460" s="99">
        <v>54107.937383174904</v>
      </c>
      <c r="AN460" s="99">
        <v>8306463.7847290002</v>
      </c>
      <c r="AO460" s="99">
        <v>16566424.552612299</v>
      </c>
      <c r="AP460" s="99">
        <v>312.70513356104499</v>
      </c>
      <c r="AQ460" s="99">
        <v>14512651.8948975</v>
      </c>
      <c r="AR460" s="99">
        <v>10587390.696411099</v>
      </c>
      <c r="AS460" s="99">
        <v>1255501.3253478999</v>
      </c>
      <c r="AT460" s="99">
        <v>0</v>
      </c>
      <c r="AU460" s="99">
        <v>0</v>
      </c>
      <c r="AV460" s="99">
        <v>20131793.669433601</v>
      </c>
      <c r="AW460" s="99">
        <v>1426222.2046966599</v>
      </c>
      <c r="AX460" s="99">
        <v>3933786.8566894499</v>
      </c>
      <c r="AY460" s="99">
        <v>7987984.1951293899</v>
      </c>
      <c r="AZ460" s="99">
        <v>9419414.4453125</v>
      </c>
      <c r="BA460" s="99">
        <v>7300951.3992309598</v>
      </c>
      <c r="BB460" s="99">
        <v>0</v>
      </c>
      <c r="BC460" s="99">
        <v>2603540.7010803199</v>
      </c>
      <c r="BD460" s="99">
        <v>1152425.3989257801</v>
      </c>
      <c r="BE460" s="99">
        <v>0</v>
      </c>
      <c r="BF460" s="99">
        <v>397160.233306885</v>
      </c>
      <c r="BG460" s="99">
        <v>21457523.891845699</v>
      </c>
      <c r="BH460" s="99">
        <v>3710656.1810607901</v>
      </c>
      <c r="BI460" s="99">
        <v>63.822227211669102</v>
      </c>
      <c r="BJ460" s="99">
        <v>4703299.78308105</v>
      </c>
      <c r="BK460" s="99">
        <v>3886212.1551818801</v>
      </c>
      <c r="BL460" s="99">
        <v>0</v>
      </c>
      <c r="BM460" s="99">
        <v>0</v>
      </c>
      <c r="BN460" s="99">
        <v>0</v>
      </c>
      <c r="BO460" s="99">
        <v>0</v>
      </c>
      <c r="BP460" s="99">
        <v>0</v>
      </c>
      <c r="BQ460" s="99">
        <v>0</v>
      </c>
      <c r="BR460" s="99">
        <v>2374922.1902771001</v>
      </c>
      <c r="BS460" s="99">
        <v>3412447.1929016099</v>
      </c>
      <c r="BT460" s="99">
        <v>1413994.12800598</v>
      </c>
      <c r="BU460" s="99">
        <v>0</v>
      </c>
      <c r="BV460" s="99">
        <v>1191053.1372833301</v>
      </c>
      <c r="BW460" s="99">
        <v>140876.517578125</v>
      </c>
      <c r="BX460" s="99">
        <v>0</v>
      </c>
      <c r="BY460" s="99">
        <v>0</v>
      </c>
      <c r="BZ460" s="99">
        <v>0</v>
      </c>
      <c r="CA460" s="99">
        <v>53718.804284095801</v>
      </c>
      <c r="CB460" s="99">
        <v>3926722.0568847698</v>
      </c>
      <c r="CC460" s="99">
        <v>31129740.800781298</v>
      </c>
      <c r="CD460" s="99">
        <v>8417201.5242919903</v>
      </c>
      <c r="CE460" s="99">
        <v>1044.5411359518801</v>
      </c>
      <c r="CF460" s="99">
        <v>212156.83947181699</v>
      </c>
      <c r="CG460" s="99">
        <v>1544255.2831420901</v>
      </c>
      <c r="CH460" s="99">
        <v>0</v>
      </c>
      <c r="CI460" s="99">
        <v>54753.112759590098</v>
      </c>
      <c r="CJ460" s="99">
        <v>4134342.1283874498</v>
      </c>
      <c r="CK460" s="99">
        <v>32717462.981445301</v>
      </c>
      <c r="CL460" s="99">
        <v>8508891.5849609394</v>
      </c>
      <c r="CM460" s="166">
        <v>80646.178310394302</v>
      </c>
      <c r="CN460" s="166">
        <v>12438846.1121826</v>
      </c>
      <c r="CO460" s="166">
        <v>54197523.565917999</v>
      </c>
      <c r="CP460" s="99">
        <v>8508891.5849609394</v>
      </c>
      <c r="CQ460" s="99">
        <v>0</v>
      </c>
      <c r="CR460" s="99">
        <v>0</v>
      </c>
      <c r="CS460" s="99">
        <v>0</v>
      </c>
      <c r="CT460" s="99">
        <v>0</v>
      </c>
      <c r="CU460" s="98">
        <v>22278.117795575999</v>
      </c>
      <c r="CV460" s="98">
        <v>23398.679995085</v>
      </c>
      <c r="CW460" s="98">
        <v>4138878.8963565868</v>
      </c>
      <c r="CX460" s="98">
        <v>32673996.083923388</v>
      </c>
    </row>
    <row r="461" spans="1:102" x14ac:dyDescent="0.2">
      <c r="A461" s="98" t="s">
        <v>58</v>
      </c>
      <c r="B461" s="100">
        <v>39692</v>
      </c>
      <c r="C461" s="99">
        <v>35292.968098640398</v>
      </c>
      <c r="D461" s="99">
        <v>0.94637867199344305</v>
      </c>
      <c r="E461" s="99">
        <v>18239.625854253802</v>
      </c>
      <c r="F461" s="99">
        <v>14882.2469710112</v>
      </c>
      <c r="G461" s="99">
        <v>873.62351413071201</v>
      </c>
      <c r="H461" s="99">
        <v>0</v>
      </c>
      <c r="I461" s="99">
        <v>0</v>
      </c>
      <c r="J461" s="99">
        <v>23572.093378066998</v>
      </c>
      <c r="K461" s="99">
        <v>2767.8031755089801</v>
      </c>
      <c r="L461" s="99">
        <v>9062.5379776954705</v>
      </c>
      <c r="M461" s="99">
        <v>17638.790740251501</v>
      </c>
      <c r="N461" s="99">
        <v>9632.6899973154104</v>
      </c>
      <c r="O461" s="99">
        <v>15459.2549884319</v>
      </c>
      <c r="P461" s="99">
        <v>0</v>
      </c>
      <c r="Q461" s="99">
        <v>2782.0563325881999</v>
      </c>
      <c r="R461" s="99">
        <v>819.97781898081303</v>
      </c>
      <c r="S461" s="99">
        <v>0</v>
      </c>
      <c r="T461" s="99">
        <v>290.58995798975201</v>
      </c>
      <c r="U461" s="99">
        <v>26346.6528804302</v>
      </c>
      <c r="V461" s="99">
        <v>2107410.1919250502</v>
      </c>
      <c r="W461" s="99">
        <v>24.016112391836899</v>
      </c>
      <c r="X461" s="99">
        <v>1819609.5903930699</v>
      </c>
      <c r="Y461" s="99">
        <v>1372484.54689026</v>
      </c>
      <c r="Z461" s="99">
        <v>181805.713932037</v>
      </c>
      <c r="AA461" s="99">
        <v>0</v>
      </c>
      <c r="AB461" s="99">
        <v>0</v>
      </c>
      <c r="AC461" s="99">
        <v>8034178.5430908203</v>
      </c>
      <c r="AD461" s="99">
        <v>437256.49947357201</v>
      </c>
      <c r="AE461" s="99">
        <v>439481.40433502197</v>
      </c>
      <c r="AF461" s="99">
        <v>1004345.1955719</v>
      </c>
      <c r="AG461" s="99">
        <v>1235939.8456268299</v>
      </c>
      <c r="AH461" s="99">
        <v>905137.41719818104</v>
      </c>
      <c r="AI461" s="99">
        <v>0</v>
      </c>
      <c r="AJ461" s="99">
        <v>332922.03024291998</v>
      </c>
      <c r="AK461" s="99">
        <v>161672.02419662499</v>
      </c>
      <c r="AL461" s="99">
        <v>0</v>
      </c>
      <c r="AM461" s="99">
        <v>55458.038440704302</v>
      </c>
      <c r="AN461" s="99">
        <v>8474462.26025391</v>
      </c>
      <c r="AO461" s="99">
        <v>16967022.454589799</v>
      </c>
      <c r="AP461" s="99">
        <v>212.76573000662</v>
      </c>
      <c r="AQ461" s="99">
        <v>14248778.1757813</v>
      </c>
      <c r="AR461" s="99">
        <v>10432541.8721924</v>
      </c>
      <c r="AS461" s="99">
        <v>1338781.9191741899</v>
      </c>
      <c r="AT461" s="99">
        <v>0</v>
      </c>
      <c r="AU461" s="99">
        <v>0</v>
      </c>
      <c r="AV461" s="99">
        <v>20949679.738769501</v>
      </c>
      <c r="AW461" s="99">
        <v>1214574.4093017599</v>
      </c>
      <c r="AX461" s="99">
        <v>3770428.1936950702</v>
      </c>
      <c r="AY461" s="99">
        <v>8124438.5862426804</v>
      </c>
      <c r="AZ461" s="99">
        <v>9287714.4689941406</v>
      </c>
      <c r="BA461" s="99">
        <v>7457611.4708252</v>
      </c>
      <c r="BB461" s="99">
        <v>0</v>
      </c>
      <c r="BC461" s="99">
        <v>2559018.3943481399</v>
      </c>
      <c r="BD461" s="99">
        <v>1179446.3683166499</v>
      </c>
      <c r="BE461" s="99">
        <v>0</v>
      </c>
      <c r="BF461" s="99">
        <v>411698.39273071301</v>
      </c>
      <c r="BG461" s="99">
        <v>22165076.978759799</v>
      </c>
      <c r="BH461" s="99">
        <v>3780863.79620361</v>
      </c>
      <c r="BI461" s="99">
        <v>16.368311450816702</v>
      </c>
      <c r="BJ461" s="99">
        <v>4606763.6796264602</v>
      </c>
      <c r="BK461" s="99">
        <v>3843708.7972717299</v>
      </c>
      <c r="BL461" s="99">
        <v>0</v>
      </c>
      <c r="BM461" s="99">
        <v>0</v>
      </c>
      <c r="BN461" s="99">
        <v>0</v>
      </c>
      <c r="BO461" s="99">
        <v>0</v>
      </c>
      <c r="BP461" s="99">
        <v>0</v>
      </c>
      <c r="BQ461" s="99">
        <v>0</v>
      </c>
      <c r="BR461" s="99">
        <v>2412230.1776123</v>
      </c>
      <c r="BS461" s="99">
        <v>3366948.44921875</v>
      </c>
      <c r="BT461" s="99">
        <v>1438932.35716248</v>
      </c>
      <c r="BU461" s="99">
        <v>0</v>
      </c>
      <c r="BV461" s="99">
        <v>1193634.61865234</v>
      </c>
      <c r="BW461" s="99">
        <v>143666.53811836199</v>
      </c>
      <c r="BX461" s="99">
        <v>0</v>
      </c>
      <c r="BY461" s="99">
        <v>0</v>
      </c>
      <c r="BZ461" s="99">
        <v>0</v>
      </c>
      <c r="CA461" s="99">
        <v>53544.4519882202</v>
      </c>
      <c r="CB461" s="99">
        <v>3937533.1591796898</v>
      </c>
      <c r="CC461" s="99">
        <v>31345294.253173798</v>
      </c>
      <c r="CD461" s="99">
        <v>8391127.9923095703</v>
      </c>
      <c r="CE461" s="99">
        <v>1080.9282671660201</v>
      </c>
      <c r="CF461" s="99">
        <v>218619.27512741101</v>
      </c>
      <c r="CG461" s="99">
        <v>1600301.6001892099</v>
      </c>
      <c r="CH461" s="99">
        <v>0</v>
      </c>
      <c r="CI461" s="99">
        <v>54628.8024821281</v>
      </c>
      <c r="CJ461" s="99">
        <v>4130031.6378784198</v>
      </c>
      <c r="CK461" s="99">
        <v>32962230.357666001</v>
      </c>
      <c r="CL461" s="99">
        <v>8563556.78662109</v>
      </c>
      <c r="CM461" s="166">
        <v>80812.286798477202</v>
      </c>
      <c r="CN461" s="166">
        <v>12600428.537231401</v>
      </c>
      <c r="CO461" s="166">
        <v>55050562.545410201</v>
      </c>
      <c r="CP461" s="99">
        <v>8563556.78662109</v>
      </c>
      <c r="CQ461" s="99">
        <v>0</v>
      </c>
      <c r="CR461" s="99">
        <v>0</v>
      </c>
      <c r="CS461" s="99">
        <v>0</v>
      </c>
      <c r="CT461" s="99">
        <v>0</v>
      </c>
      <c r="CU461" s="98">
        <v>21224.975182134</v>
      </c>
      <c r="CV461" s="98">
        <v>24327.646969902002</v>
      </c>
      <c r="CW461" s="98">
        <v>4156152.4343071007</v>
      </c>
      <c r="CX461" s="98">
        <v>32945595.853363007</v>
      </c>
    </row>
    <row r="462" spans="1:102" x14ac:dyDescent="0.2">
      <c r="A462" s="98" t="s">
        <v>58</v>
      </c>
      <c r="B462" s="100">
        <v>39783</v>
      </c>
      <c r="C462" s="99">
        <v>35524.743867874102</v>
      </c>
      <c r="D462" s="99">
        <v>2.1281511949782699</v>
      </c>
      <c r="E462" s="99">
        <v>17814.225888490699</v>
      </c>
      <c r="F462" s="99">
        <v>14523.3966480494</v>
      </c>
      <c r="G462" s="99">
        <v>923.77237433940195</v>
      </c>
      <c r="H462" s="99">
        <v>0</v>
      </c>
      <c r="I462" s="99">
        <v>0</v>
      </c>
      <c r="J462" s="99">
        <v>24280.1365563869</v>
      </c>
      <c r="K462" s="99">
        <v>2320.3276582062199</v>
      </c>
      <c r="L462" s="99">
        <v>8871.3077490329706</v>
      </c>
      <c r="M462" s="99">
        <v>17636.790589570999</v>
      </c>
      <c r="N462" s="99">
        <v>9415.1009848117792</v>
      </c>
      <c r="O462" s="99">
        <v>15684.121586441999</v>
      </c>
      <c r="P462" s="99">
        <v>0</v>
      </c>
      <c r="Q462" s="99">
        <v>2767.3320650458299</v>
      </c>
      <c r="R462" s="99">
        <v>835.93402392417204</v>
      </c>
      <c r="S462" s="99">
        <v>0</v>
      </c>
      <c r="T462" s="99">
        <v>300.53312781453099</v>
      </c>
      <c r="U462" s="99">
        <v>26626.603896856301</v>
      </c>
      <c r="V462" s="99">
        <v>2106364.0430908198</v>
      </c>
      <c r="W462" s="99">
        <v>20.235423059901201</v>
      </c>
      <c r="X462" s="99">
        <v>1782501.5872497601</v>
      </c>
      <c r="Y462" s="99">
        <v>1351343.1488952599</v>
      </c>
      <c r="Z462" s="99">
        <v>185370.262878418</v>
      </c>
      <c r="AA462" s="99">
        <v>0</v>
      </c>
      <c r="AB462" s="99">
        <v>0</v>
      </c>
      <c r="AC462" s="99">
        <v>8143375.9206542997</v>
      </c>
      <c r="AD462" s="99">
        <v>351446.792449951</v>
      </c>
      <c r="AE462" s="99">
        <v>425029.870311737</v>
      </c>
      <c r="AF462" s="99">
        <v>1005928.39363098</v>
      </c>
      <c r="AG462" s="99">
        <v>1219371.6450195301</v>
      </c>
      <c r="AH462" s="99">
        <v>913966.50256347703</v>
      </c>
      <c r="AI462" s="99">
        <v>0</v>
      </c>
      <c r="AJ462" s="99">
        <v>328652.85012054403</v>
      </c>
      <c r="AK462" s="99">
        <v>162818.75677871701</v>
      </c>
      <c r="AL462" s="99">
        <v>0</v>
      </c>
      <c r="AM462" s="99">
        <v>52618.521066188798</v>
      </c>
      <c r="AN462" s="99">
        <v>8518456.0067138709</v>
      </c>
      <c r="AO462" s="99">
        <v>17075335.770019501</v>
      </c>
      <c r="AP462" s="99">
        <v>180.14225313626201</v>
      </c>
      <c r="AQ462" s="99">
        <v>14135957.376586899</v>
      </c>
      <c r="AR462" s="99">
        <v>10284254.072753901</v>
      </c>
      <c r="AS462" s="99">
        <v>1367530.49726868</v>
      </c>
      <c r="AT462" s="99">
        <v>0</v>
      </c>
      <c r="AU462" s="99">
        <v>0</v>
      </c>
      <c r="AV462" s="99">
        <v>21533289.247314502</v>
      </c>
      <c r="AW462" s="99">
        <v>991386.099815369</v>
      </c>
      <c r="AX462" s="99">
        <v>3681673.0045166002</v>
      </c>
      <c r="AY462" s="99">
        <v>8212992.7249755897</v>
      </c>
      <c r="AZ462" s="99">
        <v>9182185.1075439509</v>
      </c>
      <c r="BA462" s="99">
        <v>7716136.7778320303</v>
      </c>
      <c r="BB462" s="99">
        <v>0</v>
      </c>
      <c r="BC462" s="99">
        <v>2545285.6628418001</v>
      </c>
      <c r="BD462" s="99">
        <v>1194034.3381958001</v>
      </c>
      <c r="BE462" s="99">
        <v>0</v>
      </c>
      <c r="BF462" s="99">
        <v>392308.454322815</v>
      </c>
      <c r="BG462" s="99">
        <v>22586363.407714799</v>
      </c>
      <c r="BH462" s="99">
        <v>3868113.0054321298</v>
      </c>
      <c r="BI462" s="99">
        <v>48.228923546616002</v>
      </c>
      <c r="BJ462" s="99">
        <v>4629365.26452637</v>
      </c>
      <c r="BK462" s="99">
        <v>3803296.0695190402</v>
      </c>
      <c r="BL462" s="99">
        <v>0</v>
      </c>
      <c r="BM462" s="99">
        <v>0</v>
      </c>
      <c r="BN462" s="99">
        <v>0</v>
      </c>
      <c r="BO462" s="99">
        <v>0</v>
      </c>
      <c r="BP462" s="99">
        <v>0</v>
      </c>
      <c r="BQ462" s="99">
        <v>0</v>
      </c>
      <c r="BR462" s="99">
        <v>2440321.3676147498</v>
      </c>
      <c r="BS462" s="99">
        <v>3327134.2621154799</v>
      </c>
      <c r="BT462" s="99">
        <v>1523208.32023621</v>
      </c>
      <c r="BU462" s="99">
        <v>0</v>
      </c>
      <c r="BV462" s="99">
        <v>1203082.52755737</v>
      </c>
      <c r="BW462" s="99">
        <v>144589.787942886</v>
      </c>
      <c r="BX462" s="99">
        <v>0</v>
      </c>
      <c r="BY462" s="99">
        <v>0</v>
      </c>
      <c r="BZ462" s="99">
        <v>0</v>
      </c>
      <c r="CA462" s="99">
        <v>53354.471459388697</v>
      </c>
      <c r="CB462" s="99">
        <v>3897251.0098877</v>
      </c>
      <c r="CC462" s="99">
        <v>31298286.927978501</v>
      </c>
      <c r="CD462" s="99">
        <v>8494989.2459716797</v>
      </c>
      <c r="CE462" s="99">
        <v>1107.2464490085799</v>
      </c>
      <c r="CF462" s="99">
        <v>216215.14992332499</v>
      </c>
      <c r="CG462" s="99">
        <v>1592376.7989502</v>
      </c>
      <c r="CH462" s="99">
        <v>0</v>
      </c>
      <c r="CI462" s="99">
        <v>54459.925243854501</v>
      </c>
      <c r="CJ462" s="99">
        <v>4087647.2947998</v>
      </c>
      <c r="CK462" s="99">
        <v>32876441.7336426</v>
      </c>
      <c r="CL462" s="99">
        <v>8631285.7044677697</v>
      </c>
      <c r="CM462" s="166">
        <v>80974.624730110198</v>
      </c>
      <c r="CN462" s="166">
        <v>12618023.111328101</v>
      </c>
      <c r="CO462" s="166">
        <v>55384190.913574196</v>
      </c>
      <c r="CP462" s="99">
        <v>8631285.7044677697</v>
      </c>
      <c r="CQ462" s="99">
        <v>0</v>
      </c>
      <c r="CR462" s="99">
        <v>0</v>
      </c>
      <c r="CS462" s="99">
        <v>0</v>
      </c>
      <c r="CT462" s="99">
        <v>0</v>
      </c>
      <c r="CU462" s="98">
        <v>20324.128839325</v>
      </c>
      <c r="CV462" s="98">
        <v>25083.119981344</v>
      </c>
      <c r="CW462" s="98">
        <v>4113466.159811025</v>
      </c>
      <c r="CX462" s="98">
        <v>32890663.7269287</v>
      </c>
    </row>
    <row r="463" spans="1:102" x14ac:dyDescent="0.2">
      <c r="A463" s="98" t="s">
        <v>58</v>
      </c>
      <c r="B463" s="100">
        <v>39873</v>
      </c>
      <c r="C463" s="99">
        <v>35922.904638767199</v>
      </c>
      <c r="D463" s="99">
        <v>1.1574310539872401</v>
      </c>
      <c r="E463" s="99">
        <v>17288.712236166</v>
      </c>
      <c r="F463" s="99">
        <v>14069.134060263599</v>
      </c>
      <c r="G463" s="99">
        <v>954.04193118214596</v>
      </c>
      <c r="H463" s="99">
        <v>0</v>
      </c>
      <c r="I463" s="99">
        <v>0</v>
      </c>
      <c r="J463" s="99">
        <v>25020.157096147501</v>
      </c>
      <c r="K463" s="99">
        <v>1886.5377549529101</v>
      </c>
      <c r="L463" s="99">
        <v>8783.2564394473993</v>
      </c>
      <c r="M463" s="99">
        <v>17737.908515214898</v>
      </c>
      <c r="N463" s="99">
        <v>9095.8320016860998</v>
      </c>
      <c r="O463" s="99">
        <v>15851.266804099099</v>
      </c>
      <c r="P463" s="99">
        <v>0</v>
      </c>
      <c r="Q463" s="99">
        <v>2768.9211931824698</v>
      </c>
      <c r="R463" s="99">
        <v>840.19048371911003</v>
      </c>
      <c r="S463" s="99">
        <v>0</v>
      </c>
      <c r="T463" s="99">
        <v>296.69791098311498</v>
      </c>
      <c r="U463" s="99">
        <v>26897.819200992599</v>
      </c>
      <c r="V463" s="99">
        <v>2094517.9090118399</v>
      </c>
      <c r="W463" s="99">
        <v>32.041564091574401</v>
      </c>
      <c r="X463" s="99">
        <v>1711750.0826568599</v>
      </c>
      <c r="Y463" s="99">
        <v>1284301.2775115999</v>
      </c>
      <c r="Z463" s="99">
        <v>185078.43788528399</v>
      </c>
      <c r="AA463" s="99">
        <v>0</v>
      </c>
      <c r="AB463" s="99">
        <v>0</v>
      </c>
      <c r="AC463" s="99">
        <v>8365606.1497192401</v>
      </c>
      <c r="AD463" s="99">
        <v>271935.58310699498</v>
      </c>
      <c r="AE463" s="99">
        <v>417014.05935287499</v>
      </c>
      <c r="AF463" s="99">
        <v>1016086.35619354</v>
      </c>
      <c r="AG463" s="99">
        <v>1167800.6207733201</v>
      </c>
      <c r="AH463" s="99">
        <v>894193.67545318604</v>
      </c>
      <c r="AI463" s="99">
        <v>0</v>
      </c>
      <c r="AJ463" s="99">
        <v>320190.67833709699</v>
      </c>
      <c r="AK463" s="99">
        <v>162851.81826972999</v>
      </c>
      <c r="AL463" s="99">
        <v>0</v>
      </c>
      <c r="AM463" s="99">
        <v>51717.584758758501</v>
      </c>
      <c r="AN463" s="99">
        <v>8626661.0511474591</v>
      </c>
      <c r="AO463" s="99">
        <v>17268916.317382801</v>
      </c>
      <c r="AP463" s="99">
        <v>266.53955067321698</v>
      </c>
      <c r="AQ463" s="99">
        <v>13353967.6992188</v>
      </c>
      <c r="AR463" s="99">
        <v>9752278.0712890606</v>
      </c>
      <c r="AS463" s="99">
        <v>1368820.4138793901</v>
      </c>
      <c r="AT463" s="99">
        <v>0</v>
      </c>
      <c r="AU463" s="99">
        <v>0</v>
      </c>
      <c r="AV463" s="99">
        <v>22285150.1257324</v>
      </c>
      <c r="AW463" s="99">
        <v>773447.96363067604</v>
      </c>
      <c r="AX463" s="99">
        <v>3638075.5006103502</v>
      </c>
      <c r="AY463" s="99">
        <v>8481684.9219970703</v>
      </c>
      <c r="AZ463" s="99">
        <v>8802652.3963622991</v>
      </c>
      <c r="BA463" s="99">
        <v>7136051.38037109</v>
      </c>
      <c r="BB463" s="99">
        <v>0</v>
      </c>
      <c r="BC463" s="99">
        <v>2500816.4486694299</v>
      </c>
      <c r="BD463" s="99">
        <v>1200129.9536590599</v>
      </c>
      <c r="BE463" s="99">
        <v>0</v>
      </c>
      <c r="BF463" s="99">
        <v>385701.15027236898</v>
      </c>
      <c r="BG463" s="99">
        <v>23022034.3986816</v>
      </c>
      <c r="BH463" s="99">
        <v>3858605.27374268</v>
      </c>
      <c r="BI463" s="99">
        <v>22.313386585796302</v>
      </c>
      <c r="BJ463" s="99">
        <v>4335358.3330078097</v>
      </c>
      <c r="BK463" s="99">
        <v>3629802.6308898898</v>
      </c>
      <c r="BL463" s="99">
        <v>0</v>
      </c>
      <c r="BM463" s="99">
        <v>0</v>
      </c>
      <c r="BN463" s="99">
        <v>0</v>
      </c>
      <c r="BO463" s="99">
        <v>0</v>
      </c>
      <c r="BP463" s="99">
        <v>0</v>
      </c>
      <c r="BQ463" s="99">
        <v>0</v>
      </c>
      <c r="BR463" s="99">
        <v>2409621.95068359</v>
      </c>
      <c r="BS463" s="99">
        <v>3193755.4088439899</v>
      </c>
      <c r="BT463" s="99">
        <v>1385693.6961517299</v>
      </c>
      <c r="BU463" s="99">
        <v>0</v>
      </c>
      <c r="BV463" s="99">
        <v>1170462.1487121601</v>
      </c>
      <c r="BW463" s="99">
        <v>146549.537618637</v>
      </c>
      <c r="BX463" s="99">
        <v>0</v>
      </c>
      <c r="BY463" s="99">
        <v>0</v>
      </c>
      <c r="BZ463" s="99">
        <v>0</v>
      </c>
      <c r="CA463" s="99">
        <v>53205.951015949198</v>
      </c>
      <c r="CB463" s="99">
        <v>3782280.2168884301</v>
      </c>
      <c r="CC463" s="99">
        <v>30377950.691162098</v>
      </c>
      <c r="CD463" s="99">
        <v>8189336.47338867</v>
      </c>
      <c r="CE463" s="99">
        <v>1105.70144167542</v>
      </c>
      <c r="CF463" s="99">
        <v>213455.56293678301</v>
      </c>
      <c r="CG463" s="99">
        <v>1576850.4863433801</v>
      </c>
      <c r="CH463" s="99">
        <v>0</v>
      </c>
      <c r="CI463" s="99">
        <v>54319.899934768699</v>
      </c>
      <c r="CJ463" s="99">
        <v>4036407.8981628399</v>
      </c>
      <c r="CK463" s="99">
        <v>31931350.682861298</v>
      </c>
      <c r="CL463" s="99">
        <v>8306216.4559936495</v>
      </c>
      <c r="CM463" s="166">
        <v>81102.807896614104</v>
      </c>
      <c r="CN463" s="166">
        <v>12663661.9562988</v>
      </c>
      <c r="CO463" s="166">
        <v>55044689.660156302</v>
      </c>
      <c r="CP463" s="99">
        <v>8306216.4559936495</v>
      </c>
      <c r="CQ463" s="99">
        <v>0</v>
      </c>
      <c r="CR463" s="99">
        <v>0</v>
      </c>
      <c r="CS463" s="99">
        <v>0</v>
      </c>
      <c r="CT463" s="99">
        <v>0</v>
      </c>
      <c r="CU463" s="98">
        <v>19322.361491872001</v>
      </c>
      <c r="CV463" s="98">
        <v>25843.867697777001</v>
      </c>
      <c r="CW463" s="98">
        <v>3995735.7798252129</v>
      </c>
      <c r="CX463" s="98">
        <v>31954801.177505478</v>
      </c>
    </row>
    <row r="464" spans="1:102" x14ac:dyDescent="0.2">
      <c r="A464" s="98" t="s">
        <v>58</v>
      </c>
      <c r="B464" s="100">
        <v>39965</v>
      </c>
      <c r="C464" s="99">
        <v>36545.316128730803</v>
      </c>
      <c r="D464" s="99">
        <v>1.4590365279873401</v>
      </c>
      <c r="E464" s="99">
        <v>16614.4131557941</v>
      </c>
      <c r="F464" s="99">
        <v>13552.5169770718</v>
      </c>
      <c r="G464" s="99">
        <v>991.44010406732605</v>
      </c>
      <c r="H464" s="99">
        <v>0</v>
      </c>
      <c r="I464" s="99">
        <v>0</v>
      </c>
      <c r="J464" s="99">
        <v>25807.286398410801</v>
      </c>
      <c r="K464" s="99">
        <v>1457.1869046091999</v>
      </c>
      <c r="L464" s="99">
        <v>8782.4377734661102</v>
      </c>
      <c r="M464" s="99">
        <v>17862.926070928599</v>
      </c>
      <c r="N464" s="99">
        <v>8759.2015124559402</v>
      </c>
      <c r="O464" s="99">
        <v>16077.5160317421</v>
      </c>
      <c r="P464" s="99">
        <v>0</v>
      </c>
      <c r="Q464" s="99">
        <v>2796.2222892641998</v>
      </c>
      <c r="R464" s="99">
        <v>854.49487190693605</v>
      </c>
      <c r="S464" s="99">
        <v>0</v>
      </c>
      <c r="T464" s="99">
        <v>290.79507591947902</v>
      </c>
      <c r="U464" s="99">
        <v>27227.8745789528</v>
      </c>
      <c r="V464" s="99">
        <v>2168420.2122192401</v>
      </c>
      <c r="W464" s="99">
        <v>18.634454329963798</v>
      </c>
      <c r="X464" s="99">
        <v>1664159.6552887</v>
      </c>
      <c r="Y464" s="99">
        <v>1258283.1386108401</v>
      </c>
      <c r="Z464" s="99">
        <v>190391.58764267</v>
      </c>
      <c r="AA464" s="99">
        <v>0</v>
      </c>
      <c r="AB464" s="99">
        <v>0</v>
      </c>
      <c r="AC464" s="99">
        <v>8587690.1467285194</v>
      </c>
      <c r="AD464" s="99">
        <v>208892.910987854</v>
      </c>
      <c r="AE464" s="99">
        <v>414477.16146469099</v>
      </c>
      <c r="AF464" s="99">
        <v>1014837.98874664</v>
      </c>
      <c r="AG464" s="99">
        <v>1142946.9914855999</v>
      </c>
      <c r="AH464" s="99">
        <v>929730.100257874</v>
      </c>
      <c r="AI464" s="99">
        <v>0</v>
      </c>
      <c r="AJ464" s="99">
        <v>325653.16767120402</v>
      </c>
      <c r="AK464" s="99">
        <v>161640.47274398801</v>
      </c>
      <c r="AL464" s="99">
        <v>0</v>
      </c>
      <c r="AM464" s="99">
        <v>51427.671843051903</v>
      </c>
      <c r="AN464" s="99">
        <v>8780749.5894775409</v>
      </c>
      <c r="AO464" s="99">
        <v>17800550.9770508</v>
      </c>
      <c r="AP464" s="99">
        <v>165.67196504585399</v>
      </c>
      <c r="AQ464" s="99">
        <v>13175583.8074951</v>
      </c>
      <c r="AR464" s="99">
        <v>9637005.4547119103</v>
      </c>
      <c r="AS464" s="99">
        <v>1420129.1610107401</v>
      </c>
      <c r="AT464" s="99">
        <v>0</v>
      </c>
      <c r="AU464" s="99">
        <v>0</v>
      </c>
      <c r="AV464" s="99">
        <v>23022242.799560498</v>
      </c>
      <c r="AW464" s="99">
        <v>597694.88896179199</v>
      </c>
      <c r="AX464" s="99">
        <v>3631841.4408264202</v>
      </c>
      <c r="AY464" s="99">
        <v>8379240.5204467801</v>
      </c>
      <c r="AZ464" s="99">
        <v>8693772.0690918006</v>
      </c>
      <c r="BA464" s="99">
        <v>7771478.4934082003</v>
      </c>
      <c r="BB464" s="99">
        <v>0</v>
      </c>
      <c r="BC464" s="99">
        <v>2533792.5453491202</v>
      </c>
      <c r="BD464" s="99">
        <v>1198642.4946746801</v>
      </c>
      <c r="BE464" s="99">
        <v>0</v>
      </c>
      <c r="BF464" s="99">
        <v>387295.121509552</v>
      </c>
      <c r="BG464" s="99">
        <v>23596116.770752002</v>
      </c>
      <c r="BH464" s="99">
        <v>3999530.5931396498</v>
      </c>
      <c r="BI464" s="99">
        <v>20.8169149719179</v>
      </c>
      <c r="BJ464" s="99">
        <v>4320888.57995605</v>
      </c>
      <c r="BK464" s="99">
        <v>3586606.4248962398</v>
      </c>
      <c r="BL464" s="99">
        <v>0</v>
      </c>
      <c r="BM464" s="99">
        <v>0</v>
      </c>
      <c r="BN464" s="99">
        <v>0</v>
      </c>
      <c r="BO464" s="99">
        <v>0</v>
      </c>
      <c r="BP464" s="99">
        <v>0</v>
      </c>
      <c r="BQ464" s="99">
        <v>0</v>
      </c>
      <c r="BR464" s="99">
        <v>2477548.5661315899</v>
      </c>
      <c r="BS464" s="99">
        <v>3151585.75213623</v>
      </c>
      <c r="BT464" s="99">
        <v>1506309.1302642799</v>
      </c>
      <c r="BU464" s="99">
        <v>0</v>
      </c>
      <c r="BV464" s="99">
        <v>1200872.0910644501</v>
      </c>
      <c r="BW464" s="99">
        <v>140866.651832581</v>
      </c>
      <c r="BX464" s="99">
        <v>0</v>
      </c>
      <c r="BY464" s="99">
        <v>0</v>
      </c>
      <c r="BZ464" s="99">
        <v>0</v>
      </c>
      <c r="CA464" s="99">
        <v>53151.737907409697</v>
      </c>
      <c r="CB464" s="99">
        <v>3839003.6482849098</v>
      </c>
      <c r="CC464" s="99">
        <v>31102504.106201202</v>
      </c>
      <c r="CD464" s="99">
        <v>8328858.8490600605</v>
      </c>
      <c r="CE464" s="99">
        <v>1112.20219630003</v>
      </c>
      <c r="CF464" s="99">
        <v>212168.731422424</v>
      </c>
      <c r="CG464" s="99">
        <v>1580245.4756012</v>
      </c>
      <c r="CH464" s="99">
        <v>0</v>
      </c>
      <c r="CI464" s="99">
        <v>54255.853094101003</v>
      </c>
      <c r="CJ464" s="99">
        <v>4034155.80755615</v>
      </c>
      <c r="CK464" s="99">
        <v>32703435.709716801</v>
      </c>
      <c r="CL464" s="99">
        <v>8482635.9046630897</v>
      </c>
      <c r="CM464" s="166">
        <v>81365.064219474807</v>
      </c>
      <c r="CN464" s="166">
        <v>12817348.5230713</v>
      </c>
      <c r="CO464" s="166">
        <v>56344748.666015603</v>
      </c>
      <c r="CP464" s="99">
        <v>8482635.9046630897</v>
      </c>
      <c r="CQ464" s="99">
        <v>0</v>
      </c>
      <c r="CR464" s="99">
        <v>0</v>
      </c>
      <c r="CS464" s="99">
        <v>0</v>
      </c>
      <c r="CT464" s="99">
        <v>0</v>
      </c>
      <c r="CU464" s="98">
        <v>18179.103374381</v>
      </c>
      <c r="CV464" s="98">
        <v>26665.281239574</v>
      </c>
      <c r="CW464" s="98">
        <v>4051172.3797073336</v>
      </c>
      <c r="CX464" s="98">
        <v>32682749.581802402</v>
      </c>
    </row>
    <row r="465" spans="1:102" x14ac:dyDescent="0.2">
      <c r="A465" s="98" t="s">
        <v>58</v>
      </c>
      <c r="B465" s="100">
        <v>40057</v>
      </c>
      <c r="C465" s="99">
        <v>37371.434818744703</v>
      </c>
      <c r="D465" s="99">
        <v>1.3969701129972201</v>
      </c>
      <c r="E465" s="99">
        <v>16071.2221541405</v>
      </c>
      <c r="F465" s="99">
        <v>13215.3802154064</v>
      </c>
      <c r="G465" s="99">
        <v>1053.63984072208</v>
      </c>
      <c r="H465" s="99">
        <v>0</v>
      </c>
      <c r="I465" s="99">
        <v>0</v>
      </c>
      <c r="J465" s="99">
        <v>26578.703951120398</v>
      </c>
      <c r="K465" s="99">
        <v>1100.0129788070899</v>
      </c>
      <c r="L465" s="99">
        <v>8492.3433380127008</v>
      </c>
      <c r="M465" s="99">
        <v>17981.3026022911</v>
      </c>
      <c r="N465" s="99">
        <v>8541.9106719493902</v>
      </c>
      <c r="O465" s="99">
        <v>16543.5809795856</v>
      </c>
      <c r="P465" s="99">
        <v>0</v>
      </c>
      <c r="Q465" s="99">
        <v>2808.4259802699098</v>
      </c>
      <c r="R465" s="99">
        <v>887.65541408956096</v>
      </c>
      <c r="S465" s="99">
        <v>0</v>
      </c>
      <c r="T465" s="99">
        <v>285.79795407131297</v>
      </c>
      <c r="U465" s="99">
        <v>27698.870470523801</v>
      </c>
      <c r="V465" s="99">
        <v>2215333.51135254</v>
      </c>
      <c r="W465" s="99">
        <v>16.539787616813602</v>
      </c>
      <c r="X465" s="99">
        <v>1617875.8171997101</v>
      </c>
      <c r="Y465" s="99">
        <v>1233161.51782227</v>
      </c>
      <c r="Z465" s="99">
        <v>196364.02054595901</v>
      </c>
      <c r="AA465" s="99">
        <v>0</v>
      </c>
      <c r="AB465" s="99">
        <v>0</v>
      </c>
      <c r="AC465" s="99">
        <v>8836128.5018310491</v>
      </c>
      <c r="AD465" s="99">
        <v>149598.548175812</v>
      </c>
      <c r="AE465" s="99">
        <v>407628.39929199201</v>
      </c>
      <c r="AF465" s="99">
        <v>1020791.94184875</v>
      </c>
      <c r="AG465" s="99">
        <v>1121481.6800231901</v>
      </c>
      <c r="AH465" s="99">
        <v>939219.59072876</v>
      </c>
      <c r="AI465" s="99">
        <v>0</v>
      </c>
      <c r="AJ465" s="99">
        <v>332351.16742706299</v>
      </c>
      <c r="AK465" s="99">
        <v>160892.260885239</v>
      </c>
      <c r="AL465" s="99">
        <v>0</v>
      </c>
      <c r="AM465" s="99">
        <v>50447.278313159899</v>
      </c>
      <c r="AN465" s="99">
        <v>9003658.48510742</v>
      </c>
      <c r="AO465" s="99">
        <v>18354009.511474598</v>
      </c>
      <c r="AP465" s="99">
        <v>141.09760744683399</v>
      </c>
      <c r="AQ465" s="99">
        <v>12925881.837768599</v>
      </c>
      <c r="AR465" s="99">
        <v>9508123.4398193397</v>
      </c>
      <c r="AS465" s="99">
        <v>1469282.2603607201</v>
      </c>
      <c r="AT465" s="99">
        <v>0</v>
      </c>
      <c r="AU465" s="99">
        <v>0</v>
      </c>
      <c r="AV465" s="99">
        <v>23884531.770507801</v>
      </c>
      <c r="AW465" s="99">
        <v>430405.42915344198</v>
      </c>
      <c r="AX465" s="99">
        <v>3599497.9686279302</v>
      </c>
      <c r="AY465" s="99">
        <v>8467370.4039306603</v>
      </c>
      <c r="AZ465" s="99">
        <v>8587448.7768554706</v>
      </c>
      <c r="BA465" s="99">
        <v>7930716.6320190402</v>
      </c>
      <c r="BB465" s="99">
        <v>0</v>
      </c>
      <c r="BC465" s="99">
        <v>2606147.47412109</v>
      </c>
      <c r="BD465" s="99">
        <v>1195386.2486419701</v>
      </c>
      <c r="BE465" s="99">
        <v>0</v>
      </c>
      <c r="BF465" s="99">
        <v>382180.93914794899</v>
      </c>
      <c r="BG465" s="99">
        <v>24336584.5388184</v>
      </c>
      <c r="BH465" s="99">
        <v>4119352.50863647</v>
      </c>
      <c r="BI465" s="99">
        <v>21.6612236669753</v>
      </c>
      <c r="BJ465" s="99">
        <v>4237818.8445434598</v>
      </c>
      <c r="BK465" s="99">
        <v>3548627.9949646001</v>
      </c>
      <c r="BL465" s="99">
        <v>0</v>
      </c>
      <c r="BM465" s="99">
        <v>0</v>
      </c>
      <c r="BN465" s="99">
        <v>0</v>
      </c>
      <c r="BO465" s="99">
        <v>0</v>
      </c>
      <c r="BP465" s="99">
        <v>0</v>
      </c>
      <c r="BQ465" s="99">
        <v>0</v>
      </c>
      <c r="BR465" s="99">
        <v>2498926.60473633</v>
      </c>
      <c r="BS465" s="99">
        <v>3114677.9131774898</v>
      </c>
      <c r="BT465" s="99">
        <v>1528888.0408783001</v>
      </c>
      <c r="BU465" s="99">
        <v>0</v>
      </c>
      <c r="BV465" s="99">
        <v>1234585.1855316199</v>
      </c>
      <c r="BW465" s="99">
        <v>139624.739141464</v>
      </c>
      <c r="BX465" s="99">
        <v>0</v>
      </c>
      <c r="BY465" s="99">
        <v>0</v>
      </c>
      <c r="BZ465" s="99">
        <v>0</v>
      </c>
      <c r="CA465" s="99">
        <v>53460.228955268904</v>
      </c>
      <c r="CB465" s="99">
        <v>3844038.8715515099</v>
      </c>
      <c r="CC465" s="99">
        <v>31371873.4450684</v>
      </c>
      <c r="CD465" s="99">
        <v>8352247.17077637</v>
      </c>
      <c r="CE465" s="99">
        <v>1144.0368366688499</v>
      </c>
      <c r="CF465" s="99">
        <v>212995.76167106599</v>
      </c>
      <c r="CG465" s="99">
        <v>1589927.4462280299</v>
      </c>
      <c r="CH465" s="99">
        <v>0</v>
      </c>
      <c r="CI465" s="99">
        <v>54606.870258331299</v>
      </c>
      <c r="CJ465" s="99">
        <v>4033170.3201904302</v>
      </c>
      <c r="CK465" s="99">
        <v>32983268.982421901</v>
      </c>
      <c r="CL465" s="99">
        <v>8513277.2294921894</v>
      </c>
      <c r="CM465" s="166">
        <v>82114.066176414504</v>
      </c>
      <c r="CN465" s="166">
        <v>13053082.5400391</v>
      </c>
      <c r="CO465" s="166">
        <v>57279383.292968802</v>
      </c>
      <c r="CP465" s="99">
        <v>8513277.2294921894</v>
      </c>
      <c r="CQ465" s="99">
        <v>0</v>
      </c>
      <c r="CR465" s="99">
        <v>0</v>
      </c>
      <c r="CS465" s="99">
        <v>0</v>
      </c>
      <c r="CT465" s="99">
        <v>0</v>
      </c>
      <c r="CU465" s="98">
        <v>17254.099811755001</v>
      </c>
      <c r="CV465" s="98">
        <v>27487.924004434</v>
      </c>
      <c r="CW465" s="98">
        <v>4057034.6332225758</v>
      </c>
      <c r="CX465" s="98">
        <v>32961800.891296431</v>
      </c>
    </row>
    <row r="466" spans="1:102" x14ac:dyDescent="0.2">
      <c r="A466" s="98" t="s">
        <v>58</v>
      </c>
      <c r="B466" s="100">
        <v>40148</v>
      </c>
      <c r="C466" s="99">
        <v>37725.4415783882</v>
      </c>
      <c r="D466" s="99">
        <v>1.3586557339876899</v>
      </c>
      <c r="E466" s="99">
        <v>15503.9334585667</v>
      </c>
      <c r="F466" s="99">
        <v>12790.3206477165</v>
      </c>
      <c r="G466" s="99">
        <v>1116.37373007834</v>
      </c>
      <c r="H466" s="99">
        <v>0</v>
      </c>
      <c r="I466" s="99">
        <v>0</v>
      </c>
      <c r="J466" s="99">
        <v>27309.989625453902</v>
      </c>
      <c r="K466" s="99">
        <v>790.88657371699799</v>
      </c>
      <c r="L466" s="99">
        <v>8269.4626833200491</v>
      </c>
      <c r="M466" s="99">
        <v>17969.875534057599</v>
      </c>
      <c r="N466" s="99">
        <v>8301.6571244001407</v>
      </c>
      <c r="O466" s="99">
        <v>16795.101382255601</v>
      </c>
      <c r="P466" s="99">
        <v>0</v>
      </c>
      <c r="Q466" s="99">
        <v>2744.68109181523</v>
      </c>
      <c r="R466" s="99">
        <v>922.75808921456303</v>
      </c>
      <c r="S466" s="99">
        <v>0</v>
      </c>
      <c r="T466" s="99">
        <v>305.165923818946</v>
      </c>
      <c r="U466" s="99">
        <v>28135.051299571998</v>
      </c>
      <c r="V466" s="99">
        <v>2248279.3208923298</v>
      </c>
      <c r="W466" s="99">
        <v>13.920241071959</v>
      </c>
      <c r="X466" s="99">
        <v>1571191.5697631801</v>
      </c>
      <c r="Y466" s="99">
        <v>1209221.7645416299</v>
      </c>
      <c r="Z466" s="99">
        <v>197941.89228248599</v>
      </c>
      <c r="AA466" s="99">
        <v>0</v>
      </c>
      <c r="AB466" s="99">
        <v>0</v>
      </c>
      <c r="AC466" s="99">
        <v>8952150.00463867</v>
      </c>
      <c r="AD466" s="99">
        <v>96013.968917846694</v>
      </c>
      <c r="AE466" s="99">
        <v>404627.17693710298</v>
      </c>
      <c r="AF466" s="99">
        <v>1022915.10877991</v>
      </c>
      <c r="AG466" s="99">
        <v>1104992.1649017299</v>
      </c>
      <c r="AH466" s="99">
        <v>966367.36279296898</v>
      </c>
      <c r="AI466" s="99">
        <v>0</v>
      </c>
      <c r="AJ466" s="99">
        <v>327021.81367492699</v>
      </c>
      <c r="AK466" s="99">
        <v>157212.84244346601</v>
      </c>
      <c r="AL466" s="99">
        <v>0</v>
      </c>
      <c r="AM466" s="99">
        <v>52159.414156436898</v>
      </c>
      <c r="AN466" s="99">
        <v>9053749.2930908203</v>
      </c>
      <c r="AO466" s="99">
        <v>18714981.264404301</v>
      </c>
      <c r="AP466" s="99">
        <v>120.93136637657901</v>
      </c>
      <c r="AQ466" s="99">
        <v>12619634.146606401</v>
      </c>
      <c r="AR466" s="99">
        <v>9369325.2618408203</v>
      </c>
      <c r="AS466" s="99">
        <v>1498939.4745330799</v>
      </c>
      <c r="AT466" s="99">
        <v>0</v>
      </c>
      <c r="AU466" s="99">
        <v>0</v>
      </c>
      <c r="AV466" s="99">
        <v>24523335.416992199</v>
      </c>
      <c r="AW466" s="99">
        <v>279908.96217727702</v>
      </c>
      <c r="AX466" s="99">
        <v>3596107.0450744601</v>
      </c>
      <c r="AY466" s="99">
        <v>8531152.0771484394</v>
      </c>
      <c r="AZ466" s="99">
        <v>8516962.8409423791</v>
      </c>
      <c r="BA466" s="99">
        <v>8224187.4077758798</v>
      </c>
      <c r="BB466" s="99">
        <v>0</v>
      </c>
      <c r="BC466" s="99">
        <v>2572832.4917297401</v>
      </c>
      <c r="BD466" s="99">
        <v>1184226.61585999</v>
      </c>
      <c r="BE466" s="99">
        <v>0</v>
      </c>
      <c r="BF466" s="99">
        <v>400417.437633514</v>
      </c>
      <c r="BG466" s="99">
        <v>24834621.276367199</v>
      </c>
      <c r="BH466" s="99">
        <v>4231481.5125732403</v>
      </c>
      <c r="BI466" s="99">
        <v>36.147410288918799</v>
      </c>
      <c r="BJ466" s="99">
        <v>4191159.25994873</v>
      </c>
      <c r="BK466" s="99">
        <v>3509525.7523803702</v>
      </c>
      <c r="BL466" s="99">
        <v>0</v>
      </c>
      <c r="BM466" s="99">
        <v>0</v>
      </c>
      <c r="BN466" s="99">
        <v>0</v>
      </c>
      <c r="BO466" s="99">
        <v>0</v>
      </c>
      <c r="BP466" s="99">
        <v>0</v>
      </c>
      <c r="BQ466" s="99">
        <v>0</v>
      </c>
      <c r="BR466" s="99">
        <v>2510133.0675353999</v>
      </c>
      <c r="BS466" s="99">
        <v>3090132.1283569299</v>
      </c>
      <c r="BT466" s="99">
        <v>1588842.9507293699</v>
      </c>
      <c r="BU466" s="99">
        <v>0</v>
      </c>
      <c r="BV466" s="99">
        <v>1229404.4176940899</v>
      </c>
      <c r="BW466" s="99">
        <v>141570.20597076399</v>
      </c>
      <c r="BX466" s="99">
        <v>0</v>
      </c>
      <c r="BY466" s="99">
        <v>0</v>
      </c>
      <c r="BZ466" s="99">
        <v>0</v>
      </c>
      <c r="CA466" s="99">
        <v>53226.658667564399</v>
      </c>
      <c r="CB466" s="99">
        <v>3825290.5127258301</v>
      </c>
      <c r="CC466" s="99">
        <v>31350594.384765599</v>
      </c>
      <c r="CD466" s="99">
        <v>8421363.4820556603</v>
      </c>
      <c r="CE466" s="99">
        <v>1184.9626726061099</v>
      </c>
      <c r="CF466" s="99">
        <v>211106.52975845299</v>
      </c>
      <c r="CG466" s="99">
        <v>1597158.40713501</v>
      </c>
      <c r="CH466" s="99">
        <v>0</v>
      </c>
      <c r="CI466" s="99">
        <v>54408.562369823499</v>
      </c>
      <c r="CJ466" s="99">
        <v>4017888.5591125502</v>
      </c>
      <c r="CK466" s="99">
        <v>32932054.96875</v>
      </c>
      <c r="CL466" s="99">
        <v>8565027.89770508</v>
      </c>
      <c r="CM466" s="166">
        <v>82402.130075454697</v>
      </c>
      <c r="CN466" s="166">
        <v>13056783.173339801</v>
      </c>
      <c r="CO466" s="166">
        <v>57681063.778808601</v>
      </c>
      <c r="CP466" s="99">
        <v>8565027.89770508</v>
      </c>
      <c r="CQ466" s="99">
        <v>0</v>
      </c>
      <c r="CR466" s="99">
        <v>0</v>
      </c>
      <c r="CS466" s="99">
        <v>0</v>
      </c>
      <c r="CT466" s="99">
        <v>0</v>
      </c>
      <c r="CU466" s="98">
        <v>16383.658096200001</v>
      </c>
      <c r="CV466" s="98">
        <v>28271.125075854001</v>
      </c>
      <c r="CW466" s="98">
        <v>4036397.042484283</v>
      </c>
      <c r="CX466" s="98">
        <v>32947752.791900609</v>
      </c>
    </row>
    <row r="467" spans="1:102" x14ac:dyDescent="0.2">
      <c r="A467" s="98" t="s">
        <v>58</v>
      </c>
      <c r="B467" s="100">
        <v>40238</v>
      </c>
      <c r="C467" s="99">
        <v>38064.375720024102</v>
      </c>
      <c r="D467" s="99">
        <v>1.1181657929992099</v>
      </c>
      <c r="E467" s="99">
        <v>15044.371256947499</v>
      </c>
      <c r="F467" s="99">
        <v>12640.292928934099</v>
      </c>
      <c r="G467" s="99">
        <v>1125.97419092059</v>
      </c>
      <c r="H467" s="99">
        <v>0</v>
      </c>
      <c r="I467" s="99">
        <v>0</v>
      </c>
      <c r="J467" s="99">
        <v>27915.177098989501</v>
      </c>
      <c r="K467" s="99">
        <v>593.06813217699505</v>
      </c>
      <c r="L467" s="99">
        <v>8385.1868374347705</v>
      </c>
      <c r="M467" s="99">
        <v>17920.055826664</v>
      </c>
      <c r="N467" s="99">
        <v>8154.1064735054997</v>
      </c>
      <c r="O467" s="99">
        <v>16873.407785177202</v>
      </c>
      <c r="P467" s="99">
        <v>0</v>
      </c>
      <c r="Q467" s="99">
        <v>2722.9740756750102</v>
      </c>
      <c r="R467" s="99">
        <v>876.93640322238195</v>
      </c>
      <c r="S467" s="99">
        <v>0</v>
      </c>
      <c r="T467" s="99">
        <v>279.46186279505503</v>
      </c>
      <c r="U467" s="99">
        <v>28498.525537490801</v>
      </c>
      <c r="V467" s="99">
        <v>2265351.2366943401</v>
      </c>
      <c r="W467" s="99">
        <v>8.8086627399316093</v>
      </c>
      <c r="X467" s="99">
        <v>1515696.7563934301</v>
      </c>
      <c r="Y467" s="99">
        <v>1173616.7450256301</v>
      </c>
      <c r="Z467" s="99">
        <v>199451.40684890701</v>
      </c>
      <c r="AA467" s="99">
        <v>0</v>
      </c>
      <c r="AB467" s="99">
        <v>0</v>
      </c>
      <c r="AC467" s="99">
        <v>9103275.3417968806</v>
      </c>
      <c r="AD467" s="99">
        <v>65652.216982841506</v>
      </c>
      <c r="AE467" s="99">
        <v>401139.52717971802</v>
      </c>
      <c r="AF467" s="99">
        <v>1002213.89028168</v>
      </c>
      <c r="AG467" s="99">
        <v>1075316.1513366699</v>
      </c>
      <c r="AH467" s="99">
        <v>974653.36284637498</v>
      </c>
      <c r="AI467" s="99">
        <v>0</v>
      </c>
      <c r="AJ467" s="99">
        <v>324164.96121215803</v>
      </c>
      <c r="AK467" s="99">
        <v>153557.54159545901</v>
      </c>
      <c r="AL467" s="99">
        <v>0</v>
      </c>
      <c r="AM467" s="99">
        <v>47712.586502552003</v>
      </c>
      <c r="AN467" s="99">
        <v>9160627.5634765606</v>
      </c>
      <c r="AO467" s="99">
        <v>19016034.9228516</v>
      </c>
      <c r="AP467" s="99">
        <v>73.795506643131404</v>
      </c>
      <c r="AQ467" s="99">
        <v>12384096.105835</v>
      </c>
      <c r="AR467" s="99">
        <v>9276328.8468017597</v>
      </c>
      <c r="AS467" s="99">
        <v>1529639.46969604</v>
      </c>
      <c r="AT467" s="99">
        <v>0</v>
      </c>
      <c r="AU467" s="99">
        <v>0</v>
      </c>
      <c r="AV467" s="99">
        <v>25151386.365234401</v>
      </c>
      <c r="AW467" s="99">
        <v>193119.89692306501</v>
      </c>
      <c r="AX467" s="99">
        <v>3607275.07598877</v>
      </c>
      <c r="AY467" s="99">
        <v>8495474.1596679706</v>
      </c>
      <c r="AZ467" s="99">
        <v>8442657.9660644494</v>
      </c>
      <c r="BA467" s="99">
        <v>8250177.1758422898</v>
      </c>
      <c r="BB467" s="99">
        <v>0</v>
      </c>
      <c r="BC467" s="99">
        <v>2591373.6423339802</v>
      </c>
      <c r="BD467" s="99">
        <v>1169149.2224884001</v>
      </c>
      <c r="BE467" s="99">
        <v>0</v>
      </c>
      <c r="BF467" s="99">
        <v>376565.49299240101</v>
      </c>
      <c r="BG467" s="99">
        <v>25316483.261718798</v>
      </c>
      <c r="BH467" s="99">
        <v>4289618.2119751005</v>
      </c>
      <c r="BI467" s="99">
        <v>23.8933926788159</v>
      </c>
      <c r="BJ467" s="99">
        <v>4144066.3762206999</v>
      </c>
      <c r="BK467" s="99">
        <v>3477443.8400268601</v>
      </c>
      <c r="BL467" s="99">
        <v>0</v>
      </c>
      <c r="BM467" s="99">
        <v>0</v>
      </c>
      <c r="BN467" s="99">
        <v>0</v>
      </c>
      <c r="BO467" s="99">
        <v>0</v>
      </c>
      <c r="BP467" s="99">
        <v>0</v>
      </c>
      <c r="BQ467" s="99">
        <v>0</v>
      </c>
      <c r="BR467" s="99">
        <v>2538443.8308410598</v>
      </c>
      <c r="BS467" s="99">
        <v>3060221.2253418001</v>
      </c>
      <c r="BT467" s="99">
        <v>1597070.05349731</v>
      </c>
      <c r="BU467" s="99">
        <v>0</v>
      </c>
      <c r="BV467" s="99">
        <v>1233119.54325867</v>
      </c>
      <c r="BW467" s="99">
        <v>135786.29627990699</v>
      </c>
      <c r="BX467" s="99">
        <v>0</v>
      </c>
      <c r="BY467" s="99">
        <v>0</v>
      </c>
      <c r="BZ467" s="99">
        <v>0</v>
      </c>
      <c r="CA467" s="99">
        <v>53103.195264816299</v>
      </c>
      <c r="CB467" s="99">
        <v>3760435.9978027302</v>
      </c>
      <c r="CC467" s="99">
        <v>31278405.912109401</v>
      </c>
      <c r="CD467" s="99">
        <v>8429121.60302734</v>
      </c>
      <c r="CE467" s="99">
        <v>1122.3289641588899</v>
      </c>
      <c r="CF467" s="99">
        <v>200079.031534195</v>
      </c>
      <c r="CG467" s="99">
        <v>1535408.4434356701</v>
      </c>
      <c r="CH467" s="99">
        <v>0</v>
      </c>
      <c r="CI467" s="99">
        <v>54232.105528831496</v>
      </c>
      <c r="CJ467" s="99">
        <v>3985983.1107482901</v>
      </c>
      <c r="CK467" s="99">
        <v>32793297.7822266</v>
      </c>
      <c r="CL467" s="99">
        <v>8568145.4307861291</v>
      </c>
      <c r="CM467" s="166">
        <v>82605.1298542023</v>
      </c>
      <c r="CN467" s="166">
        <v>13153304.5944824</v>
      </c>
      <c r="CO467" s="166">
        <v>58245085.465820298</v>
      </c>
      <c r="CP467" s="99">
        <v>8568145.4307861291</v>
      </c>
      <c r="CQ467" s="99">
        <v>0</v>
      </c>
      <c r="CR467" s="99">
        <v>0</v>
      </c>
      <c r="CS467" s="99">
        <v>0</v>
      </c>
      <c r="CT467" s="99">
        <v>0</v>
      </c>
      <c r="CU467" s="98">
        <v>15649.63268354</v>
      </c>
      <c r="CV467" s="98">
        <v>28895.329637629999</v>
      </c>
      <c r="CW467" s="98">
        <v>3960515.0293369251</v>
      </c>
      <c r="CX467" s="98">
        <v>32813814.35554507</v>
      </c>
    </row>
    <row r="468" spans="1:102" x14ac:dyDescent="0.2">
      <c r="A468" s="98" t="s">
        <v>58</v>
      </c>
      <c r="B468" s="100">
        <v>40330</v>
      </c>
      <c r="C468" s="99">
        <v>38355.126202106498</v>
      </c>
      <c r="D468" s="99">
        <v>0.90901128299446998</v>
      </c>
      <c r="E468" s="99">
        <v>14689.716665506399</v>
      </c>
      <c r="F468" s="99">
        <v>12402.116318345101</v>
      </c>
      <c r="G468" s="99">
        <v>1137.1349469870299</v>
      </c>
      <c r="H468" s="99">
        <v>0</v>
      </c>
      <c r="I468" s="99">
        <v>0</v>
      </c>
      <c r="J468" s="99">
        <v>28379.2882049084</v>
      </c>
      <c r="K468" s="99">
        <v>525.44340930879105</v>
      </c>
      <c r="L468" s="99">
        <v>8644.6934715509396</v>
      </c>
      <c r="M468" s="99">
        <v>18025.416400671002</v>
      </c>
      <c r="N468" s="99">
        <v>7976.71169745922</v>
      </c>
      <c r="O468" s="99">
        <v>16906.254378080401</v>
      </c>
      <c r="P468" s="99">
        <v>0</v>
      </c>
      <c r="Q468" s="99">
        <v>2698.2073769867402</v>
      </c>
      <c r="R468" s="99">
        <v>899.25412710011005</v>
      </c>
      <c r="S468" s="99">
        <v>0</v>
      </c>
      <c r="T468" s="99">
        <v>275.05725530162499</v>
      </c>
      <c r="U468" s="99">
        <v>28863.7883431911</v>
      </c>
      <c r="V468" s="99">
        <v>2280721.7273559598</v>
      </c>
      <c r="W468" s="99">
        <v>8.1701150139560905</v>
      </c>
      <c r="X468" s="99">
        <v>1474156.4574890099</v>
      </c>
      <c r="Y468" s="99">
        <v>1153303.68196106</v>
      </c>
      <c r="Z468" s="99">
        <v>198919.50395965599</v>
      </c>
      <c r="AA468" s="99">
        <v>0</v>
      </c>
      <c r="AB468" s="99">
        <v>0</v>
      </c>
      <c r="AC468" s="99">
        <v>9246418.80615234</v>
      </c>
      <c r="AD468" s="99">
        <v>56380.858386039698</v>
      </c>
      <c r="AE468" s="99">
        <v>401313.09240722703</v>
      </c>
      <c r="AF468" s="99">
        <v>1016695.50001526</v>
      </c>
      <c r="AG468" s="99">
        <v>1061244.37654114</v>
      </c>
      <c r="AH468" s="99">
        <v>966287.65898132301</v>
      </c>
      <c r="AI468" s="99">
        <v>0</v>
      </c>
      <c r="AJ468" s="99">
        <v>319214.69203567499</v>
      </c>
      <c r="AK468" s="99">
        <v>154336.99646568301</v>
      </c>
      <c r="AL468" s="99">
        <v>0</v>
      </c>
      <c r="AM468" s="99">
        <v>45711.3128209114</v>
      </c>
      <c r="AN468" s="99">
        <v>9291588.0985107403</v>
      </c>
      <c r="AO468" s="99">
        <v>19162933.8212891</v>
      </c>
      <c r="AP468" s="99">
        <v>70.706277352757795</v>
      </c>
      <c r="AQ468" s="99">
        <v>12112470.3359375</v>
      </c>
      <c r="AR468" s="99">
        <v>9155884.2213134803</v>
      </c>
      <c r="AS468" s="99">
        <v>1537069.1626892099</v>
      </c>
      <c r="AT468" s="99">
        <v>0</v>
      </c>
      <c r="AU468" s="99">
        <v>0</v>
      </c>
      <c r="AV468" s="99">
        <v>25635981.6555176</v>
      </c>
      <c r="AW468" s="99">
        <v>166426.01728057899</v>
      </c>
      <c r="AX468" s="99">
        <v>3650915.88995361</v>
      </c>
      <c r="AY468" s="99">
        <v>8587277.23754883</v>
      </c>
      <c r="AZ468" s="99">
        <v>8355373.4331665002</v>
      </c>
      <c r="BA468" s="99">
        <v>8238366.75183105</v>
      </c>
      <c r="BB468" s="99">
        <v>0</v>
      </c>
      <c r="BC468" s="99">
        <v>2553795.8927307101</v>
      </c>
      <c r="BD468" s="99">
        <v>1179565.12153625</v>
      </c>
      <c r="BE468" s="99">
        <v>0</v>
      </c>
      <c r="BF468" s="99">
        <v>364282.83030700701</v>
      </c>
      <c r="BG468" s="99">
        <v>25784537.619384799</v>
      </c>
      <c r="BH468" s="99">
        <v>4363654.25146484</v>
      </c>
      <c r="BI468" s="99">
        <v>18.97986428882</v>
      </c>
      <c r="BJ468" s="99">
        <v>4065766.3652648898</v>
      </c>
      <c r="BK468" s="99">
        <v>3440301.1685485798</v>
      </c>
      <c r="BL468" s="99">
        <v>0</v>
      </c>
      <c r="BM468" s="99">
        <v>0</v>
      </c>
      <c r="BN468" s="99">
        <v>0</v>
      </c>
      <c r="BO468" s="99">
        <v>0</v>
      </c>
      <c r="BP468" s="99">
        <v>0</v>
      </c>
      <c r="BQ468" s="99">
        <v>0</v>
      </c>
      <c r="BR468" s="99">
        <v>2563659.5892333998</v>
      </c>
      <c r="BS468" s="99">
        <v>3028800.1972351102</v>
      </c>
      <c r="BT468" s="99">
        <v>1598399.1135253899</v>
      </c>
      <c r="BU468" s="99">
        <v>0</v>
      </c>
      <c r="BV468" s="99">
        <v>1226629.4356841999</v>
      </c>
      <c r="BW468" s="99">
        <v>135107.93053245501</v>
      </c>
      <c r="BX468" s="99">
        <v>0</v>
      </c>
      <c r="BY468" s="99">
        <v>0</v>
      </c>
      <c r="BZ468" s="99">
        <v>0</v>
      </c>
      <c r="CA468" s="99">
        <v>53045.231675624796</v>
      </c>
      <c r="CB468" s="99">
        <v>3762485.8998107901</v>
      </c>
      <c r="CC468" s="99">
        <v>31429218.953125</v>
      </c>
      <c r="CD468" s="99">
        <v>8442879.1436767597</v>
      </c>
      <c r="CE468" s="99">
        <v>1138.2151244878801</v>
      </c>
      <c r="CF468" s="99">
        <v>199420.664533615</v>
      </c>
      <c r="CG468" s="99">
        <v>1539522.0907592799</v>
      </c>
      <c r="CH468" s="99">
        <v>0</v>
      </c>
      <c r="CI468" s="99">
        <v>54179.723775863597</v>
      </c>
      <c r="CJ468" s="99">
        <v>3935089.8219299298</v>
      </c>
      <c r="CK468" s="99">
        <v>32980521.292236298</v>
      </c>
      <c r="CL468" s="99">
        <v>8556991.18115234</v>
      </c>
      <c r="CM468" s="166">
        <v>82896.628651619001</v>
      </c>
      <c r="CN468" s="166">
        <v>13182228.674072299</v>
      </c>
      <c r="CO468" s="166">
        <v>58725008.7041016</v>
      </c>
      <c r="CP468" s="99">
        <v>8556991.18115234</v>
      </c>
      <c r="CQ468" s="99">
        <v>0</v>
      </c>
      <c r="CR468" s="99">
        <v>0</v>
      </c>
      <c r="CS468" s="99">
        <v>0</v>
      </c>
      <c r="CT468" s="99">
        <v>0</v>
      </c>
      <c r="CU468" s="98">
        <v>15199.398721568999</v>
      </c>
      <c r="CV468" s="98">
        <v>29371.829317348998</v>
      </c>
      <c r="CW468" s="98">
        <v>3961906.5643444052</v>
      </c>
      <c r="CX468" s="98">
        <v>32968741.043884281</v>
      </c>
    </row>
    <row r="469" spans="1:102" x14ac:dyDescent="0.2">
      <c r="A469" s="98" t="s">
        <v>58</v>
      </c>
      <c r="B469" s="100">
        <v>40422</v>
      </c>
      <c r="C469" s="99">
        <v>38399.452735423998</v>
      </c>
      <c r="D469" s="99">
        <v>0.99633090299903404</v>
      </c>
      <c r="E469" s="99">
        <v>14245.1358140707</v>
      </c>
      <c r="F469" s="99">
        <v>12086.1938000917</v>
      </c>
      <c r="G469" s="99">
        <v>1124.69307635725</v>
      </c>
      <c r="H469" s="99">
        <v>0</v>
      </c>
      <c r="I469" s="99">
        <v>0</v>
      </c>
      <c r="J469" s="99">
        <v>28670.214166879701</v>
      </c>
      <c r="K469" s="99">
        <v>469.87265273183601</v>
      </c>
      <c r="L469" s="99">
        <v>8330.0558317899704</v>
      </c>
      <c r="M469" s="99">
        <v>17942.503009796099</v>
      </c>
      <c r="N469" s="99">
        <v>7777.9870364069902</v>
      </c>
      <c r="O469" s="99">
        <v>16820.395761966702</v>
      </c>
      <c r="P469" s="99">
        <v>0</v>
      </c>
      <c r="Q469" s="99">
        <v>2700.36728867888</v>
      </c>
      <c r="R469" s="99">
        <v>890.68786615133297</v>
      </c>
      <c r="S469" s="99">
        <v>0</v>
      </c>
      <c r="T469" s="99">
        <v>259.435675062239</v>
      </c>
      <c r="U469" s="99">
        <v>29157.5791864395</v>
      </c>
      <c r="V469" s="99">
        <v>2280701.43505859</v>
      </c>
      <c r="W469" s="99">
        <v>26.525418701814498</v>
      </c>
      <c r="X469" s="99">
        <v>1434832.19709778</v>
      </c>
      <c r="Y469" s="99">
        <v>1122547.22944641</v>
      </c>
      <c r="Z469" s="99">
        <v>195897.39615631101</v>
      </c>
      <c r="AA469" s="99">
        <v>0</v>
      </c>
      <c r="AB469" s="99">
        <v>0</v>
      </c>
      <c r="AC469" s="99">
        <v>9339173.2713622991</v>
      </c>
      <c r="AD469" s="99">
        <v>48575.224568366997</v>
      </c>
      <c r="AE469" s="99">
        <v>388277.89477157599</v>
      </c>
      <c r="AF469" s="99">
        <v>1006300.14187622</v>
      </c>
      <c r="AG469" s="99">
        <v>1035877.7039566</v>
      </c>
      <c r="AH469" s="99">
        <v>948721.72039032006</v>
      </c>
      <c r="AI469" s="99">
        <v>0</v>
      </c>
      <c r="AJ469" s="99">
        <v>320091.98080062901</v>
      </c>
      <c r="AK469" s="99">
        <v>151481.546718597</v>
      </c>
      <c r="AL469" s="99">
        <v>0</v>
      </c>
      <c r="AM469" s="99">
        <v>42629.691095829003</v>
      </c>
      <c r="AN469" s="99">
        <v>9405549.6549072303</v>
      </c>
      <c r="AO469" s="99">
        <v>19337169.3041992</v>
      </c>
      <c r="AP469" s="99">
        <v>243.73765310086301</v>
      </c>
      <c r="AQ469" s="99">
        <v>11760729.388183599</v>
      </c>
      <c r="AR469" s="99">
        <v>8896915.6613769494</v>
      </c>
      <c r="AS469" s="99">
        <v>1526458.2419891399</v>
      </c>
      <c r="AT469" s="99">
        <v>0</v>
      </c>
      <c r="AU469" s="99">
        <v>0</v>
      </c>
      <c r="AV469" s="99">
        <v>26070852.689941399</v>
      </c>
      <c r="AW469" s="99">
        <v>144128.828811646</v>
      </c>
      <c r="AX469" s="99">
        <v>3489758.4449157701</v>
      </c>
      <c r="AY469" s="99">
        <v>8542940.0439453106</v>
      </c>
      <c r="AZ469" s="99">
        <v>8144535.8422241202</v>
      </c>
      <c r="BA469" s="99">
        <v>8134038.2658691397</v>
      </c>
      <c r="BB469" s="99">
        <v>0</v>
      </c>
      <c r="BC469" s="99">
        <v>2568630.4962158198</v>
      </c>
      <c r="BD469" s="99">
        <v>1167495.90138245</v>
      </c>
      <c r="BE469" s="99">
        <v>0</v>
      </c>
      <c r="BF469" s="99">
        <v>343438.81461715698</v>
      </c>
      <c r="BG469" s="99">
        <v>26236702.485839799</v>
      </c>
      <c r="BH469" s="99">
        <v>4342499.1158447303</v>
      </c>
      <c r="BI469" s="99">
        <v>68.560486049391301</v>
      </c>
      <c r="BJ469" s="99">
        <v>3958336.94500732</v>
      </c>
      <c r="BK469" s="99">
        <v>3355365.4861755399</v>
      </c>
      <c r="BL469" s="99">
        <v>0</v>
      </c>
      <c r="BM469" s="99">
        <v>0</v>
      </c>
      <c r="BN469" s="99">
        <v>0</v>
      </c>
      <c r="BO469" s="99">
        <v>0</v>
      </c>
      <c r="BP469" s="99">
        <v>0</v>
      </c>
      <c r="BQ469" s="99">
        <v>0</v>
      </c>
      <c r="BR469" s="99">
        <v>2558607.2078247098</v>
      </c>
      <c r="BS469" s="99">
        <v>2951120.5693664602</v>
      </c>
      <c r="BT469" s="99">
        <v>1567730.1139221201</v>
      </c>
      <c r="BU469" s="99">
        <v>0</v>
      </c>
      <c r="BV469" s="99">
        <v>1244146.39349365</v>
      </c>
      <c r="BW469" s="99">
        <v>133681.86753272999</v>
      </c>
      <c r="BX469" s="99">
        <v>0</v>
      </c>
      <c r="BY469" s="99">
        <v>0</v>
      </c>
      <c r="BZ469" s="99">
        <v>0</v>
      </c>
      <c r="CA469" s="99">
        <v>52638.100086212202</v>
      </c>
      <c r="CB469" s="99">
        <v>3724850.8763427702</v>
      </c>
      <c r="CC469" s="99">
        <v>31097100.471923798</v>
      </c>
      <c r="CD469" s="99">
        <v>8291364.8269653302</v>
      </c>
      <c r="CE469" s="99">
        <v>1126.1290145814401</v>
      </c>
      <c r="CF469" s="99">
        <v>195634.85974502601</v>
      </c>
      <c r="CG469" s="99">
        <v>1524290.3953704799</v>
      </c>
      <c r="CH469" s="99">
        <v>0</v>
      </c>
      <c r="CI469" s="99">
        <v>53764.0028991699</v>
      </c>
      <c r="CJ469" s="99">
        <v>3921317.2484435998</v>
      </c>
      <c r="CK469" s="99">
        <v>32648672.7504883</v>
      </c>
      <c r="CL469" s="99">
        <v>8436647.7458496094</v>
      </c>
      <c r="CM469" s="166">
        <v>82768.026327133193</v>
      </c>
      <c r="CN469" s="166">
        <v>13317500.248168901</v>
      </c>
      <c r="CO469" s="166">
        <v>58904670.307128899</v>
      </c>
      <c r="CP469" s="99">
        <v>8436647.7458496094</v>
      </c>
      <c r="CQ469" s="99">
        <v>0</v>
      </c>
      <c r="CR469" s="99">
        <v>0</v>
      </c>
      <c r="CS469" s="99">
        <v>0</v>
      </c>
      <c r="CT469" s="99">
        <v>0</v>
      </c>
      <c r="CU469" s="98">
        <v>14693.560541796</v>
      </c>
      <c r="CV469" s="98">
        <v>29662.878271076999</v>
      </c>
      <c r="CW469" s="98">
        <v>3920485.7360877963</v>
      </c>
      <c r="CX469" s="98">
        <v>32621390.867294278</v>
      </c>
    </row>
    <row r="470" spans="1:102" x14ac:dyDescent="0.2">
      <c r="A470" s="98" t="s">
        <v>58</v>
      </c>
      <c r="B470" s="100">
        <v>40513</v>
      </c>
      <c r="C470" s="99">
        <v>38333.759415149703</v>
      </c>
      <c r="D470" s="99">
        <v>1.00106983998558</v>
      </c>
      <c r="E470" s="99">
        <v>13829.027903199199</v>
      </c>
      <c r="F470" s="99">
        <v>11740.9985727072</v>
      </c>
      <c r="G470" s="99">
        <v>1141.7180189937401</v>
      </c>
      <c r="H470" s="99">
        <v>0</v>
      </c>
      <c r="I470" s="99">
        <v>0</v>
      </c>
      <c r="J470" s="99">
        <v>28914.363571882201</v>
      </c>
      <c r="K470" s="99">
        <v>427.47165299952002</v>
      </c>
      <c r="L470" s="99">
        <v>10284.028858661701</v>
      </c>
      <c r="M470" s="99">
        <v>17901.6950471401</v>
      </c>
      <c r="N470" s="99">
        <v>7534.0347837805703</v>
      </c>
      <c r="O470" s="99">
        <v>16541.645135402701</v>
      </c>
      <c r="P470" s="99">
        <v>0</v>
      </c>
      <c r="Q470" s="99">
        <v>2676.6572739183898</v>
      </c>
      <c r="R470" s="99">
        <v>909.89020851999499</v>
      </c>
      <c r="S470" s="99">
        <v>0</v>
      </c>
      <c r="T470" s="99">
        <v>324.88457522913802</v>
      </c>
      <c r="U470" s="99">
        <v>29365.811312913898</v>
      </c>
      <c r="V470" s="99">
        <v>2254262.7894897498</v>
      </c>
      <c r="W470" s="99">
        <v>4.0055790979531603</v>
      </c>
      <c r="X470" s="99">
        <v>1376671.64424133</v>
      </c>
      <c r="Y470" s="99">
        <v>1081662.7908630399</v>
      </c>
      <c r="Z470" s="99">
        <v>199166.27427673299</v>
      </c>
      <c r="AA470" s="99">
        <v>0</v>
      </c>
      <c r="AB470" s="99">
        <v>0</v>
      </c>
      <c r="AC470" s="99">
        <v>9351256.1611328106</v>
      </c>
      <c r="AD470" s="99">
        <v>43760.967252731301</v>
      </c>
      <c r="AE470" s="99">
        <v>428959.32257843</v>
      </c>
      <c r="AF470" s="99">
        <v>994657.74794769299</v>
      </c>
      <c r="AG470" s="99">
        <v>999763.02169799805</v>
      </c>
      <c r="AH470" s="99">
        <v>897637.66336822498</v>
      </c>
      <c r="AI470" s="99">
        <v>0</v>
      </c>
      <c r="AJ470" s="99">
        <v>316769.66092300398</v>
      </c>
      <c r="AK470" s="99">
        <v>148493.49809455901</v>
      </c>
      <c r="AL470" s="99">
        <v>0</v>
      </c>
      <c r="AM470" s="99">
        <v>47367.736219406099</v>
      </c>
      <c r="AN470" s="99">
        <v>9396284.5826415997</v>
      </c>
      <c r="AO470" s="99">
        <v>19086719.425781298</v>
      </c>
      <c r="AP470" s="99">
        <v>34.003763777669498</v>
      </c>
      <c r="AQ470" s="99">
        <v>11402829.138793901</v>
      </c>
      <c r="AR470" s="99">
        <v>8623032.33447266</v>
      </c>
      <c r="AS470" s="99">
        <v>1552612.4437103299</v>
      </c>
      <c r="AT470" s="99">
        <v>0</v>
      </c>
      <c r="AU470" s="99">
        <v>0</v>
      </c>
      <c r="AV470" s="99">
        <v>26412107.668701202</v>
      </c>
      <c r="AW470" s="99">
        <v>131464.47507667501</v>
      </c>
      <c r="AX470" s="99">
        <v>3887219.8850707998</v>
      </c>
      <c r="AY470" s="99">
        <v>8458071.1417236291</v>
      </c>
      <c r="AZ470" s="99">
        <v>7921462.7650756799</v>
      </c>
      <c r="BA470" s="99">
        <v>7820427.8738403302</v>
      </c>
      <c r="BB470" s="99">
        <v>0</v>
      </c>
      <c r="BC470" s="99">
        <v>2543572.5464477502</v>
      </c>
      <c r="BD470" s="99">
        <v>1148396.6151733401</v>
      </c>
      <c r="BE470" s="99">
        <v>0</v>
      </c>
      <c r="BF470" s="99">
        <v>380337.02277755702</v>
      </c>
      <c r="BG470" s="99">
        <v>26569006.223388702</v>
      </c>
      <c r="BH470" s="99">
        <v>4292084.7185058603</v>
      </c>
      <c r="BI470" s="99">
        <v>15.4457481809659</v>
      </c>
      <c r="BJ470" s="99">
        <v>3878057.5281066899</v>
      </c>
      <c r="BK470" s="99">
        <v>3276916.2697143601</v>
      </c>
      <c r="BL470" s="99">
        <v>0</v>
      </c>
      <c r="BM470" s="99">
        <v>0</v>
      </c>
      <c r="BN470" s="99">
        <v>0</v>
      </c>
      <c r="BO470" s="99">
        <v>0</v>
      </c>
      <c r="BP470" s="99">
        <v>0</v>
      </c>
      <c r="BQ470" s="99">
        <v>0</v>
      </c>
      <c r="BR470" s="99">
        <v>2544324.4058227502</v>
      </c>
      <c r="BS470" s="99">
        <v>2868735.92755127</v>
      </c>
      <c r="BT470" s="99">
        <v>1505037.85437012</v>
      </c>
      <c r="BU470" s="99">
        <v>0</v>
      </c>
      <c r="BV470" s="99">
        <v>1245140.12117004</v>
      </c>
      <c r="BW470" s="99">
        <v>126539.411142349</v>
      </c>
      <c r="BX470" s="99">
        <v>0</v>
      </c>
      <c r="BY470" s="99">
        <v>0</v>
      </c>
      <c r="BZ470" s="99">
        <v>0</v>
      </c>
      <c r="CA470" s="99">
        <v>52177.7398710251</v>
      </c>
      <c r="CB470" s="99">
        <v>3633195.2094116202</v>
      </c>
      <c r="CC470" s="99">
        <v>30486230.541503899</v>
      </c>
      <c r="CD470" s="99">
        <v>8169706.0147094699</v>
      </c>
      <c r="CE470" s="99">
        <v>1143.7222040742599</v>
      </c>
      <c r="CF470" s="99">
        <v>198264.28055000299</v>
      </c>
      <c r="CG470" s="99">
        <v>1545939.67105103</v>
      </c>
      <c r="CH470" s="99">
        <v>0</v>
      </c>
      <c r="CI470" s="99">
        <v>53317.481041431398</v>
      </c>
      <c r="CJ470" s="99">
        <v>3821554.6711120601</v>
      </c>
      <c r="CK470" s="99">
        <v>32015917.119384799</v>
      </c>
      <c r="CL470" s="99">
        <v>8308592.3803100605</v>
      </c>
      <c r="CM470" s="166">
        <v>82551.999888420105</v>
      </c>
      <c r="CN470" s="166">
        <v>13198898.995117201</v>
      </c>
      <c r="CO470" s="166">
        <v>58466401.1328125</v>
      </c>
      <c r="CP470" s="99">
        <v>8308592.3803100605</v>
      </c>
      <c r="CQ470" s="99">
        <v>0</v>
      </c>
      <c r="CR470" s="99">
        <v>0</v>
      </c>
      <c r="CS470" s="99">
        <v>0</v>
      </c>
      <c r="CT470" s="99">
        <v>0</v>
      </c>
      <c r="CU470" s="98">
        <v>14271.160259011</v>
      </c>
      <c r="CV470" s="98">
        <v>29915.905877577999</v>
      </c>
      <c r="CW470" s="98">
        <v>3831459.4899616232</v>
      </c>
      <c r="CX470" s="98">
        <v>32032170.212554928</v>
      </c>
    </row>
    <row r="471" spans="1:102" x14ac:dyDescent="0.2">
      <c r="A471" s="98" t="s">
        <v>58</v>
      </c>
      <c r="B471" s="100">
        <v>40603</v>
      </c>
      <c r="C471" s="99">
        <v>38350.719880580902</v>
      </c>
      <c r="D471" s="99">
        <v>1.0757017449941499</v>
      </c>
      <c r="E471" s="99">
        <v>13390.767731308901</v>
      </c>
      <c r="F471" s="99">
        <v>11348.472159266499</v>
      </c>
      <c r="G471" s="99">
        <v>1163.8456813991099</v>
      </c>
      <c r="H471" s="99">
        <v>0</v>
      </c>
      <c r="I471" s="99">
        <v>0</v>
      </c>
      <c r="J471" s="99">
        <v>29410.780716896101</v>
      </c>
      <c r="K471" s="99">
        <v>381.1645209454</v>
      </c>
      <c r="L471" s="99">
        <v>23564.015440225601</v>
      </c>
      <c r="M471" s="99">
        <v>17894.5466401577</v>
      </c>
      <c r="N471" s="99">
        <v>7302.6778905391702</v>
      </c>
      <c r="O471" s="99">
        <v>0</v>
      </c>
      <c r="P471" s="99">
        <v>0</v>
      </c>
      <c r="Q471" s="99">
        <v>2644.71478316188</v>
      </c>
      <c r="R471" s="99">
        <v>0</v>
      </c>
      <c r="S471" s="99">
        <v>0</v>
      </c>
      <c r="T471" s="99">
        <v>1148.2710861712701</v>
      </c>
      <c r="U471" s="99">
        <v>29785.432237148299</v>
      </c>
      <c r="V471" s="99">
        <v>2259570.55932617</v>
      </c>
      <c r="W471" s="99">
        <v>7.3600039779557802</v>
      </c>
      <c r="X471" s="99">
        <v>1407887.2895813</v>
      </c>
      <c r="Y471" s="99">
        <v>1046556.94376373</v>
      </c>
      <c r="Z471" s="99">
        <v>203032.60937118501</v>
      </c>
      <c r="AA471" s="99">
        <v>0</v>
      </c>
      <c r="AB471" s="99">
        <v>0</v>
      </c>
      <c r="AC471" s="99">
        <v>9552178.99145508</v>
      </c>
      <c r="AD471" s="99">
        <v>38334.437538147002</v>
      </c>
      <c r="AE471" s="99">
        <v>1302862.66929626</v>
      </c>
      <c r="AF471" s="99">
        <v>1070104.6521453899</v>
      </c>
      <c r="AG471" s="99">
        <v>971488.97664642299</v>
      </c>
      <c r="AH471" s="99">
        <v>0</v>
      </c>
      <c r="AI471" s="99">
        <v>0</v>
      </c>
      <c r="AJ471" s="99">
        <v>320990.44430541998</v>
      </c>
      <c r="AK471" s="99">
        <v>0</v>
      </c>
      <c r="AL471" s="99">
        <v>0</v>
      </c>
      <c r="AM471" s="99">
        <v>201137.60679435701</v>
      </c>
      <c r="AN471" s="99">
        <v>9581985.8376464806</v>
      </c>
      <c r="AO471" s="99">
        <v>19341540.431884799</v>
      </c>
      <c r="AP471" s="99">
        <v>62.723252001684202</v>
      </c>
      <c r="AQ471" s="99">
        <v>12340151.411498999</v>
      </c>
      <c r="AR471" s="99">
        <v>8299292.0420532199</v>
      </c>
      <c r="AS471" s="99">
        <v>1589127.16119385</v>
      </c>
      <c r="AT471" s="99">
        <v>0</v>
      </c>
      <c r="AU471" s="99">
        <v>0</v>
      </c>
      <c r="AV471" s="99">
        <v>27178820.543212902</v>
      </c>
      <c r="AW471" s="99">
        <v>116002.63830947901</v>
      </c>
      <c r="AX471" s="99">
        <v>11226410.627197299</v>
      </c>
      <c r="AY471" s="99">
        <v>10046542.5587158</v>
      </c>
      <c r="AZ471" s="99">
        <v>7686148.5651855497</v>
      </c>
      <c r="BA471" s="99">
        <v>0</v>
      </c>
      <c r="BB471" s="99">
        <v>0</v>
      </c>
      <c r="BC471" s="99">
        <v>2699196.8264160198</v>
      </c>
      <c r="BD471" s="99">
        <v>0</v>
      </c>
      <c r="BE471" s="99">
        <v>0</v>
      </c>
      <c r="BF471" s="99">
        <v>1571737.1156921401</v>
      </c>
      <c r="BG471" s="99">
        <v>27257268.565673798</v>
      </c>
      <c r="BH471" s="99">
        <v>3125024.3366394001</v>
      </c>
      <c r="BI471" s="99">
        <v>33.174487547948999</v>
      </c>
      <c r="BJ471" s="99">
        <v>3509601.5635376</v>
      </c>
      <c r="BK471" s="99">
        <v>3134587.3147888202</v>
      </c>
      <c r="BL471" s="99">
        <v>0</v>
      </c>
      <c r="BM471" s="99">
        <v>0</v>
      </c>
      <c r="BN471" s="99">
        <v>0</v>
      </c>
      <c r="BO471" s="99">
        <v>0</v>
      </c>
      <c r="BP471" s="99">
        <v>0</v>
      </c>
      <c r="BQ471" s="99">
        <v>0</v>
      </c>
      <c r="BR471" s="99">
        <v>2564684.0250244099</v>
      </c>
      <c r="BS471" s="99">
        <v>2778353.2391357399</v>
      </c>
      <c r="BT471" s="99">
        <v>0</v>
      </c>
      <c r="BU471" s="99">
        <v>0</v>
      </c>
      <c r="BV471" s="99">
        <v>1276954.5198516799</v>
      </c>
      <c r="BW471" s="99">
        <v>0</v>
      </c>
      <c r="BX471" s="99">
        <v>0</v>
      </c>
      <c r="BY471" s="99">
        <v>0</v>
      </c>
      <c r="BZ471" s="99">
        <v>0</v>
      </c>
      <c r="CA471" s="99">
        <v>51756.773995399497</v>
      </c>
      <c r="CB471" s="99">
        <v>3643572.46948242</v>
      </c>
      <c r="CC471" s="99">
        <v>31590594.310791001</v>
      </c>
      <c r="CD471" s="99">
        <v>6632917.6760864304</v>
      </c>
      <c r="CE471" s="99">
        <v>1160.06413276494</v>
      </c>
      <c r="CF471" s="99">
        <v>203813.19383812</v>
      </c>
      <c r="CG471" s="99">
        <v>1596977.0328064</v>
      </c>
      <c r="CH471" s="99">
        <v>0</v>
      </c>
      <c r="CI471" s="99">
        <v>52923.7856254578</v>
      </c>
      <c r="CJ471" s="99">
        <v>3856168.9935607901</v>
      </c>
      <c r="CK471" s="99">
        <v>33069637.720214799</v>
      </c>
      <c r="CL471" s="99">
        <v>6598361.8240356399</v>
      </c>
      <c r="CM471" s="166">
        <v>82565.948871612505</v>
      </c>
      <c r="CN471" s="166">
        <v>13414809.4887695</v>
      </c>
      <c r="CO471" s="166">
        <v>60452427.462890603</v>
      </c>
      <c r="CP471" s="99">
        <v>6598361.8240356399</v>
      </c>
      <c r="CQ471" s="99">
        <v>0</v>
      </c>
      <c r="CR471" s="99">
        <v>0</v>
      </c>
      <c r="CS471" s="99">
        <v>0</v>
      </c>
      <c r="CT471" s="99">
        <v>0</v>
      </c>
      <c r="CU471" s="98">
        <v>13796.509579164</v>
      </c>
      <c r="CV471" s="98">
        <v>30434.134852446001</v>
      </c>
      <c r="CW471" s="98">
        <v>3847385.66332054</v>
      </c>
      <c r="CX471" s="98">
        <v>33187571.343597401</v>
      </c>
    </row>
    <row r="472" spans="1:102" x14ac:dyDescent="0.2">
      <c r="A472" s="98" t="s">
        <v>58</v>
      </c>
      <c r="B472" s="100">
        <v>40695</v>
      </c>
      <c r="C472" s="99">
        <v>38101.214080333702</v>
      </c>
      <c r="D472" s="99">
        <v>1.0915844959963601</v>
      </c>
      <c r="E472" s="99">
        <v>13027.809296131099</v>
      </c>
      <c r="F472" s="99">
        <v>11060.556096553801</v>
      </c>
      <c r="G472" s="99">
        <v>1168.4742257148</v>
      </c>
      <c r="H472" s="99">
        <v>0</v>
      </c>
      <c r="I472" s="99">
        <v>0</v>
      </c>
      <c r="J472" s="99">
        <v>29833.019641876199</v>
      </c>
      <c r="K472" s="99">
        <v>333.75324271991798</v>
      </c>
      <c r="L472" s="99">
        <v>23609.203565836</v>
      </c>
      <c r="M472" s="99">
        <v>17741.262348175002</v>
      </c>
      <c r="N472" s="99">
        <v>7120.20587140322</v>
      </c>
      <c r="O472" s="99">
        <v>0</v>
      </c>
      <c r="P472" s="99">
        <v>0</v>
      </c>
      <c r="Q472" s="99">
        <v>2622.2624044716399</v>
      </c>
      <c r="R472" s="99">
        <v>0</v>
      </c>
      <c r="S472" s="99">
        <v>0</v>
      </c>
      <c r="T472" s="99">
        <v>1171.2468632310599</v>
      </c>
      <c r="U472" s="99">
        <v>30141.475014924999</v>
      </c>
      <c r="V472" s="99">
        <v>2252117.98046875</v>
      </c>
      <c r="W472" s="99">
        <v>9.0094505889574101</v>
      </c>
      <c r="X472" s="99">
        <v>1287903.9440002399</v>
      </c>
      <c r="Y472" s="99">
        <v>1006646.7162628199</v>
      </c>
      <c r="Z472" s="99">
        <v>198922.50656700099</v>
      </c>
      <c r="AA472" s="99">
        <v>0</v>
      </c>
      <c r="AB472" s="99">
        <v>0</v>
      </c>
      <c r="AC472" s="99">
        <v>9695567.6451415997</v>
      </c>
      <c r="AD472" s="99">
        <v>32289.1923706532</v>
      </c>
      <c r="AE472" s="99">
        <v>1287663.7982330299</v>
      </c>
      <c r="AF472" s="99">
        <v>999772.24497985805</v>
      </c>
      <c r="AG472" s="99">
        <v>941242.34851074195</v>
      </c>
      <c r="AH472" s="99">
        <v>0</v>
      </c>
      <c r="AI472" s="99">
        <v>0</v>
      </c>
      <c r="AJ472" s="99">
        <v>306171.30579757702</v>
      </c>
      <c r="AK472" s="99">
        <v>0</v>
      </c>
      <c r="AL472" s="99">
        <v>0</v>
      </c>
      <c r="AM472" s="99">
        <v>199733.82642173799</v>
      </c>
      <c r="AN472" s="99">
        <v>9722508.5473632794</v>
      </c>
      <c r="AO472" s="99">
        <v>19380555.9770508</v>
      </c>
      <c r="AP472" s="99">
        <v>80.484646623954205</v>
      </c>
      <c r="AQ472" s="99">
        <v>10686769.334472699</v>
      </c>
      <c r="AR472" s="99">
        <v>8026538.5205688505</v>
      </c>
      <c r="AS472" s="99">
        <v>1565768.0130920401</v>
      </c>
      <c r="AT472" s="99">
        <v>0</v>
      </c>
      <c r="AU472" s="99">
        <v>0</v>
      </c>
      <c r="AV472" s="99">
        <v>27746131.736816399</v>
      </c>
      <c r="AW472" s="99">
        <v>98273.703410148606</v>
      </c>
      <c r="AX472" s="99">
        <v>11376039.185546899</v>
      </c>
      <c r="AY472" s="99">
        <v>8697629.1987304706</v>
      </c>
      <c r="AZ472" s="99">
        <v>7454247.3187866202</v>
      </c>
      <c r="BA472" s="99">
        <v>0</v>
      </c>
      <c r="BB472" s="99">
        <v>0</v>
      </c>
      <c r="BC472" s="99">
        <v>2500615.8071594201</v>
      </c>
      <c r="BD472" s="99">
        <v>0</v>
      </c>
      <c r="BE472" s="99">
        <v>0</v>
      </c>
      <c r="BF472" s="99">
        <v>1569420.7459106401</v>
      </c>
      <c r="BG472" s="99">
        <v>27845152.637939502</v>
      </c>
      <c r="BH472" s="99">
        <v>3118074.32730103</v>
      </c>
      <c r="BI472" s="99">
        <v>22.052162139909299</v>
      </c>
      <c r="BJ472" s="99">
        <v>3352198.7615661598</v>
      </c>
      <c r="BK472" s="99">
        <v>3033630.1813354502</v>
      </c>
      <c r="BL472" s="99">
        <v>0</v>
      </c>
      <c r="BM472" s="99">
        <v>0</v>
      </c>
      <c r="BN472" s="99">
        <v>0</v>
      </c>
      <c r="BO472" s="99">
        <v>0</v>
      </c>
      <c r="BP472" s="99">
        <v>0</v>
      </c>
      <c r="BQ472" s="99">
        <v>0</v>
      </c>
      <c r="BR472" s="99">
        <v>2574371.3309631301</v>
      </c>
      <c r="BS472" s="99">
        <v>2693604.95172119</v>
      </c>
      <c r="BT472" s="99">
        <v>0</v>
      </c>
      <c r="BU472" s="99">
        <v>0</v>
      </c>
      <c r="BV472" s="99">
        <v>1235204.19265747</v>
      </c>
      <c r="BW472" s="99">
        <v>0</v>
      </c>
      <c r="BX472" s="99">
        <v>0</v>
      </c>
      <c r="BY472" s="99">
        <v>0</v>
      </c>
      <c r="BZ472" s="99">
        <v>0</v>
      </c>
      <c r="CA472" s="99">
        <v>51100.416152954102</v>
      </c>
      <c r="CB472" s="99">
        <v>3553365.3589477502</v>
      </c>
      <c r="CC472" s="99">
        <v>30254433.135009799</v>
      </c>
      <c r="CD472" s="99">
        <v>6463857.02233887</v>
      </c>
      <c r="CE472" s="99">
        <v>1169.6577626317701</v>
      </c>
      <c r="CF472" s="99">
        <v>199206.405948639</v>
      </c>
      <c r="CG472" s="99">
        <v>1566230.6859130899</v>
      </c>
      <c r="CH472" s="99">
        <v>0</v>
      </c>
      <c r="CI472" s="99">
        <v>52267.960070133202</v>
      </c>
      <c r="CJ472" s="99">
        <v>3751591.2842712398</v>
      </c>
      <c r="CK472" s="99">
        <v>31923764.948242199</v>
      </c>
      <c r="CL472" s="99">
        <v>6482933.8695068397</v>
      </c>
      <c r="CM472" s="166">
        <v>82292.729239463806</v>
      </c>
      <c r="CN472" s="166">
        <v>13445309.800415</v>
      </c>
      <c r="CO472" s="166">
        <v>59733159.200195298</v>
      </c>
      <c r="CP472" s="99">
        <v>6482933.8695068397</v>
      </c>
      <c r="CQ472" s="99">
        <v>0</v>
      </c>
      <c r="CR472" s="99">
        <v>0</v>
      </c>
      <c r="CS472" s="99">
        <v>0</v>
      </c>
      <c r="CT472" s="99">
        <v>0</v>
      </c>
      <c r="CU472" s="98">
        <v>13349.088562168001</v>
      </c>
      <c r="CV472" s="98">
        <v>30861.554679198998</v>
      </c>
      <c r="CW472" s="98">
        <v>3752571.7648963891</v>
      </c>
      <c r="CX472" s="98">
        <v>31820663.820922889</v>
      </c>
    </row>
    <row r="473" spans="1:102" x14ac:dyDescent="0.2">
      <c r="A473" s="98" t="s">
        <v>58</v>
      </c>
      <c r="B473" s="100">
        <v>40787</v>
      </c>
      <c r="C473" s="99">
        <v>37919.868521690398</v>
      </c>
      <c r="D473" s="99">
        <v>1.0102010309928999</v>
      </c>
      <c r="E473" s="99">
        <v>12721.693731308</v>
      </c>
      <c r="F473" s="99">
        <v>10789.7620165348</v>
      </c>
      <c r="G473" s="99">
        <v>1142.39619170129</v>
      </c>
      <c r="H473" s="99">
        <v>0</v>
      </c>
      <c r="I473" s="99">
        <v>0</v>
      </c>
      <c r="J473" s="99">
        <v>29934.524506807302</v>
      </c>
      <c r="K473" s="99">
        <v>283.88064570352401</v>
      </c>
      <c r="L473" s="99">
        <v>23828.983042717002</v>
      </c>
      <c r="M473" s="99">
        <v>17700.995104789701</v>
      </c>
      <c r="N473" s="99">
        <v>6841.1740492582303</v>
      </c>
      <c r="O473" s="99">
        <v>0</v>
      </c>
      <c r="P473" s="99">
        <v>0</v>
      </c>
      <c r="Q473" s="99">
        <v>2599.9319273829501</v>
      </c>
      <c r="R473" s="99">
        <v>0</v>
      </c>
      <c r="S473" s="99">
        <v>0</v>
      </c>
      <c r="T473" s="99">
        <v>1152.0657864958</v>
      </c>
      <c r="U473" s="99">
        <v>30229.929182291002</v>
      </c>
      <c r="V473" s="99">
        <v>2220189.4879455599</v>
      </c>
      <c r="W473" s="99">
        <v>5.1796047319658101</v>
      </c>
      <c r="X473" s="99">
        <v>1249230.1587829599</v>
      </c>
      <c r="Y473" s="99">
        <v>972079.77866363502</v>
      </c>
      <c r="Z473" s="99">
        <v>194249.19725608799</v>
      </c>
      <c r="AA473" s="99">
        <v>0</v>
      </c>
      <c r="AB473" s="99">
        <v>0</v>
      </c>
      <c r="AC473" s="99">
        <v>9699633.4239502009</v>
      </c>
      <c r="AD473" s="99">
        <v>28217.3091034889</v>
      </c>
      <c r="AE473" s="99">
        <v>1275858.90550232</v>
      </c>
      <c r="AF473" s="99">
        <v>985400.65524292004</v>
      </c>
      <c r="AG473" s="99">
        <v>909266.90709686303</v>
      </c>
      <c r="AH473" s="99">
        <v>0</v>
      </c>
      <c r="AI473" s="99">
        <v>0</v>
      </c>
      <c r="AJ473" s="99">
        <v>303772.01358032197</v>
      </c>
      <c r="AK473" s="99">
        <v>0</v>
      </c>
      <c r="AL473" s="99">
        <v>0</v>
      </c>
      <c r="AM473" s="99">
        <v>195508.191692352</v>
      </c>
      <c r="AN473" s="99">
        <v>9740452.1114502009</v>
      </c>
      <c r="AO473" s="99">
        <v>19275312.057861298</v>
      </c>
      <c r="AP473" s="99">
        <v>46.061069875955603</v>
      </c>
      <c r="AQ473" s="99">
        <v>10358189.4573975</v>
      </c>
      <c r="AR473" s="99">
        <v>7777796.6784057599</v>
      </c>
      <c r="AS473" s="99">
        <v>1536308.6763305699</v>
      </c>
      <c r="AT473" s="99">
        <v>0</v>
      </c>
      <c r="AU473" s="99">
        <v>0</v>
      </c>
      <c r="AV473" s="99">
        <v>28001155.786865201</v>
      </c>
      <c r="AW473" s="99">
        <v>86595.121767044096</v>
      </c>
      <c r="AX473" s="99">
        <v>11401882.909668</v>
      </c>
      <c r="AY473" s="99">
        <v>8555641.4184570294</v>
      </c>
      <c r="AZ473" s="99">
        <v>7237958.6926879901</v>
      </c>
      <c r="BA473" s="99">
        <v>0</v>
      </c>
      <c r="BB473" s="99">
        <v>0</v>
      </c>
      <c r="BC473" s="99">
        <v>2470435.0365295401</v>
      </c>
      <c r="BD473" s="99">
        <v>0</v>
      </c>
      <c r="BE473" s="99">
        <v>0</v>
      </c>
      <c r="BF473" s="99">
        <v>1548488.39674377</v>
      </c>
      <c r="BG473" s="99">
        <v>28104067.6948242</v>
      </c>
      <c r="BH473" s="99">
        <v>3185778.29266357</v>
      </c>
      <c r="BI473" s="99">
        <v>12.8089220259571</v>
      </c>
      <c r="BJ473" s="99">
        <v>3273436.8494567899</v>
      </c>
      <c r="BK473" s="99">
        <v>2958923.4097595201</v>
      </c>
      <c r="BL473" s="99">
        <v>0</v>
      </c>
      <c r="BM473" s="99">
        <v>0</v>
      </c>
      <c r="BN473" s="99">
        <v>0</v>
      </c>
      <c r="BO473" s="99">
        <v>0</v>
      </c>
      <c r="BP473" s="99">
        <v>0</v>
      </c>
      <c r="BQ473" s="99">
        <v>0</v>
      </c>
      <c r="BR473" s="99">
        <v>2563013.92660522</v>
      </c>
      <c r="BS473" s="99">
        <v>2615664.87353516</v>
      </c>
      <c r="BT473" s="99">
        <v>0</v>
      </c>
      <c r="BU473" s="99">
        <v>0</v>
      </c>
      <c r="BV473" s="99">
        <v>1240183.08460999</v>
      </c>
      <c r="BW473" s="99">
        <v>0</v>
      </c>
      <c r="BX473" s="99">
        <v>0</v>
      </c>
      <c r="BY473" s="99">
        <v>0</v>
      </c>
      <c r="BZ473" s="99">
        <v>0</v>
      </c>
      <c r="CA473" s="99">
        <v>50630.243922710397</v>
      </c>
      <c r="CB473" s="99">
        <v>3475969.0004577599</v>
      </c>
      <c r="CC473" s="99">
        <v>29600288.7492676</v>
      </c>
      <c r="CD473" s="99">
        <v>6464686.9895019503</v>
      </c>
      <c r="CE473" s="99">
        <v>1143.68021833897</v>
      </c>
      <c r="CF473" s="99">
        <v>194131.39075279201</v>
      </c>
      <c r="CG473" s="99">
        <v>1534688.1439819301</v>
      </c>
      <c r="CH473" s="99">
        <v>0</v>
      </c>
      <c r="CI473" s="99">
        <v>51772.775509357503</v>
      </c>
      <c r="CJ473" s="99">
        <v>3682782.2792663602</v>
      </c>
      <c r="CK473" s="99">
        <v>31159017.7346191</v>
      </c>
      <c r="CL473" s="99">
        <v>6470081.8020019503</v>
      </c>
      <c r="CM473" s="166">
        <v>81843.677597999602</v>
      </c>
      <c r="CN473" s="166">
        <v>13443832.924316401</v>
      </c>
      <c r="CO473" s="166">
        <v>59317617.495117202</v>
      </c>
      <c r="CP473" s="99">
        <v>6470081.8020019503</v>
      </c>
      <c r="CQ473" s="99">
        <v>0</v>
      </c>
      <c r="CR473" s="99">
        <v>0</v>
      </c>
      <c r="CS473" s="99">
        <v>0</v>
      </c>
      <c r="CT473" s="99">
        <v>0</v>
      </c>
      <c r="CU473" s="98">
        <v>12977.009952478</v>
      </c>
      <c r="CV473" s="98">
        <v>30936.48474077</v>
      </c>
      <c r="CW473" s="98">
        <v>3670100.3912105518</v>
      </c>
      <c r="CX473" s="98">
        <v>31134976.89324953</v>
      </c>
    </row>
    <row r="474" spans="1:102" x14ac:dyDescent="0.2">
      <c r="A474" s="98" t="s">
        <v>58</v>
      </c>
      <c r="B474" s="100">
        <v>40878</v>
      </c>
      <c r="C474" s="99">
        <v>38101.099955081903</v>
      </c>
      <c r="D474" s="99">
        <v>1.07757289998699</v>
      </c>
      <c r="E474" s="99">
        <v>12404.751522898699</v>
      </c>
      <c r="F474" s="99">
        <v>10528.621836066201</v>
      </c>
      <c r="G474" s="99">
        <v>1094.3483148366199</v>
      </c>
      <c r="H474" s="99">
        <v>0</v>
      </c>
      <c r="I474" s="99">
        <v>0</v>
      </c>
      <c r="J474" s="99">
        <v>30133.0343096256</v>
      </c>
      <c r="K474" s="99">
        <v>268.94246954470901</v>
      </c>
      <c r="L474" s="99">
        <v>23352.812981843901</v>
      </c>
      <c r="M474" s="99">
        <v>17821.606193304098</v>
      </c>
      <c r="N474" s="99">
        <v>6663.1975795626604</v>
      </c>
      <c r="O474" s="99">
        <v>0</v>
      </c>
      <c r="P474" s="99">
        <v>0</v>
      </c>
      <c r="Q474" s="99">
        <v>2646.2288881540298</v>
      </c>
      <c r="R474" s="99">
        <v>0</v>
      </c>
      <c r="S474" s="99">
        <v>0</v>
      </c>
      <c r="T474" s="99">
        <v>1086.14628849924</v>
      </c>
      <c r="U474" s="99">
        <v>30416.3225755692</v>
      </c>
      <c r="V474" s="99">
        <v>2219403.6002807599</v>
      </c>
      <c r="W474" s="99">
        <v>10.6333281839034</v>
      </c>
      <c r="X474" s="99">
        <v>1225425.4877929699</v>
      </c>
      <c r="Y474" s="99">
        <v>932556.57513427699</v>
      </c>
      <c r="Z474" s="99">
        <v>185649.4688797</v>
      </c>
      <c r="AA474" s="99">
        <v>0</v>
      </c>
      <c r="AB474" s="99">
        <v>0</v>
      </c>
      <c r="AC474" s="99">
        <v>9720544.5736084003</v>
      </c>
      <c r="AD474" s="99">
        <v>26988.4459531307</v>
      </c>
      <c r="AE474" s="99">
        <v>1228849.69134521</v>
      </c>
      <c r="AF474" s="99">
        <v>1037347.79238129</v>
      </c>
      <c r="AG474" s="99">
        <v>879063.08012390102</v>
      </c>
      <c r="AH474" s="99">
        <v>0</v>
      </c>
      <c r="AI474" s="99">
        <v>0</v>
      </c>
      <c r="AJ474" s="99">
        <v>301352.53678512602</v>
      </c>
      <c r="AK474" s="99">
        <v>0</v>
      </c>
      <c r="AL474" s="99">
        <v>0</v>
      </c>
      <c r="AM474" s="99">
        <v>183692.81659507801</v>
      </c>
      <c r="AN474" s="99">
        <v>9749370.6348877009</v>
      </c>
      <c r="AO474" s="99">
        <v>19380481.629638702</v>
      </c>
      <c r="AP474" s="99">
        <v>94.917540489695995</v>
      </c>
      <c r="AQ474" s="99">
        <v>10763658.6005859</v>
      </c>
      <c r="AR474" s="99">
        <v>7495552.7399902297</v>
      </c>
      <c r="AS474" s="99">
        <v>1479788.0564270001</v>
      </c>
      <c r="AT474" s="99">
        <v>0</v>
      </c>
      <c r="AU474" s="99">
        <v>0</v>
      </c>
      <c r="AV474" s="99">
        <v>28356749.2583008</v>
      </c>
      <c r="AW474" s="99">
        <v>83698.520849227905</v>
      </c>
      <c r="AX474" s="99">
        <v>10923732.9685059</v>
      </c>
      <c r="AY474" s="99">
        <v>9772847.5501709003</v>
      </c>
      <c r="AZ474" s="99">
        <v>7031201.3222045898</v>
      </c>
      <c r="BA474" s="99">
        <v>0</v>
      </c>
      <c r="BB474" s="99">
        <v>0</v>
      </c>
      <c r="BC474" s="99">
        <v>2471421.9127197298</v>
      </c>
      <c r="BD474" s="99">
        <v>0</v>
      </c>
      <c r="BE474" s="99">
        <v>0</v>
      </c>
      <c r="BF474" s="99">
        <v>1466189.6772155799</v>
      </c>
      <c r="BG474" s="99">
        <v>28464730.744140599</v>
      </c>
      <c r="BH474" s="99">
        <v>3206622.1941223098</v>
      </c>
      <c r="BI474" s="99">
        <v>34.339459427632399</v>
      </c>
      <c r="BJ474" s="99">
        <v>3185040.1702880901</v>
      </c>
      <c r="BK474" s="99">
        <v>2864140.15197754</v>
      </c>
      <c r="BL474" s="99">
        <v>0</v>
      </c>
      <c r="BM474" s="99">
        <v>0</v>
      </c>
      <c r="BN474" s="99">
        <v>0</v>
      </c>
      <c r="BO474" s="99">
        <v>0</v>
      </c>
      <c r="BP474" s="99">
        <v>0</v>
      </c>
      <c r="BQ474" s="99">
        <v>0</v>
      </c>
      <c r="BR474" s="99">
        <v>2611781.3015747098</v>
      </c>
      <c r="BS474" s="99">
        <v>2542456.1149597201</v>
      </c>
      <c r="BT474" s="99">
        <v>0</v>
      </c>
      <c r="BU474" s="99">
        <v>0</v>
      </c>
      <c r="BV474" s="99">
        <v>1248720.31919861</v>
      </c>
      <c r="BW474" s="99">
        <v>0</v>
      </c>
      <c r="BX474" s="99">
        <v>0</v>
      </c>
      <c r="BY474" s="99">
        <v>0</v>
      </c>
      <c r="BZ474" s="99">
        <v>0</v>
      </c>
      <c r="CA474" s="99">
        <v>50531.199714660601</v>
      </c>
      <c r="CB474" s="99">
        <v>3446826.2573242201</v>
      </c>
      <c r="CC474" s="99">
        <v>30065580.6481934</v>
      </c>
      <c r="CD474" s="99">
        <v>6391269.7821044903</v>
      </c>
      <c r="CE474" s="99">
        <v>1096.13886843622</v>
      </c>
      <c r="CF474" s="99">
        <v>185036.29918479899</v>
      </c>
      <c r="CG474" s="99">
        <v>1475172.34182739</v>
      </c>
      <c r="CH474" s="99">
        <v>0</v>
      </c>
      <c r="CI474" s="99">
        <v>51623.355636596702</v>
      </c>
      <c r="CJ474" s="99">
        <v>3628228.2820129399</v>
      </c>
      <c r="CK474" s="99">
        <v>31529602.854980499</v>
      </c>
      <c r="CL474" s="99">
        <v>6399940.1361694299</v>
      </c>
      <c r="CM474" s="166">
        <v>81923.424176216096</v>
      </c>
      <c r="CN474" s="166">
        <v>13403210.5753174</v>
      </c>
      <c r="CO474" s="166">
        <v>59869472.859863304</v>
      </c>
      <c r="CP474" s="99">
        <v>6399940.1361694299</v>
      </c>
      <c r="CQ474" s="99">
        <v>0</v>
      </c>
      <c r="CR474" s="99">
        <v>0</v>
      </c>
      <c r="CS474" s="99">
        <v>0</v>
      </c>
      <c r="CT474" s="99">
        <v>0</v>
      </c>
      <c r="CU474" s="98">
        <v>12685.528237114</v>
      </c>
      <c r="CV474" s="98">
        <v>31111.175047421999</v>
      </c>
      <c r="CW474" s="98">
        <v>3631862.5565090193</v>
      </c>
      <c r="CX474" s="98">
        <v>31540752.990020789</v>
      </c>
    </row>
    <row r="475" spans="1:102" x14ac:dyDescent="0.2">
      <c r="A475" s="98" t="s">
        <v>58</v>
      </c>
      <c r="B475" s="100">
        <v>40969</v>
      </c>
      <c r="C475" s="99">
        <v>38057.232017040304</v>
      </c>
      <c r="D475" s="99">
        <v>1.05073493799136</v>
      </c>
      <c r="E475" s="99">
        <v>12058.661130189899</v>
      </c>
      <c r="F475" s="99">
        <v>10226.854941368099</v>
      </c>
      <c r="G475" s="99">
        <v>1126.5638012290001</v>
      </c>
      <c r="H475" s="99">
        <v>0</v>
      </c>
      <c r="I475" s="99">
        <v>0</v>
      </c>
      <c r="J475" s="99">
        <v>30423.085413456</v>
      </c>
      <c r="K475" s="99">
        <v>255.23888150602599</v>
      </c>
      <c r="L475" s="99">
        <v>23006.215927600901</v>
      </c>
      <c r="M475" s="99">
        <v>17821.780635118499</v>
      </c>
      <c r="N475" s="99">
        <v>6473.5116997957202</v>
      </c>
      <c r="O475" s="99">
        <v>0</v>
      </c>
      <c r="P475" s="99">
        <v>0</v>
      </c>
      <c r="Q475" s="99">
        <v>2623.87342247367</v>
      </c>
      <c r="R475" s="99">
        <v>0</v>
      </c>
      <c r="S475" s="99">
        <v>0</v>
      </c>
      <c r="T475" s="99">
        <v>1116.0235687643301</v>
      </c>
      <c r="U475" s="99">
        <v>30672.945475816701</v>
      </c>
      <c r="V475" s="99">
        <v>2250227.1288452102</v>
      </c>
      <c r="W475" s="99">
        <v>13.178880835999699</v>
      </c>
      <c r="X475" s="99">
        <v>1173753.80284119</v>
      </c>
      <c r="Y475" s="99">
        <v>906121.28079223598</v>
      </c>
      <c r="Z475" s="99">
        <v>187347.59280777001</v>
      </c>
      <c r="AA475" s="99">
        <v>0</v>
      </c>
      <c r="AB475" s="99">
        <v>0</v>
      </c>
      <c r="AC475" s="99">
        <v>9857379.7872314509</v>
      </c>
      <c r="AD475" s="99">
        <v>25633.859025239901</v>
      </c>
      <c r="AE475" s="99">
        <v>1266429.7153320301</v>
      </c>
      <c r="AF475" s="99">
        <v>1005805.9827652</v>
      </c>
      <c r="AG475" s="99">
        <v>852803.97662353504</v>
      </c>
      <c r="AH475" s="99">
        <v>0</v>
      </c>
      <c r="AI475" s="99">
        <v>0</v>
      </c>
      <c r="AJ475" s="99">
        <v>300945.30014038098</v>
      </c>
      <c r="AK475" s="99">
        <v>0</v>
      </c>
      <c r="AL475" s="99">
        <v>0</v>
      </c>
      <c r="AM475" s="99">
        <v>187245.70359039301</v>
      </c>
      <c r="AN475" s="99">
        <v>9873641.3099365197</v>
      </c>
      <c r="AO475" s="99">
        <v>19495201.627929699</v>
      </c>
      <c r="AP475" s="99">
        <v>119.71597075089799</v>
      </c>
      <c r="AQ475" s="99">
        <v>9967162.16162109</v>
      </c>
      <c r="AR475" s="99">
        <v>7306313.2885742197</v>
      </c>
      <c r="AS475" s="99">
        <v>1510718.93817139</v>
      </c>
      <c r="AT475" s="99">
        <v>0</v>
      </c>
      <c r="AU475" s="99">
        <v>0</v>
      </c>
      <c r="AV475" s="99">
        <v>29016581.881347701</v>
      </c>
      <c r="AW475" s="99">
        <v>79848.175374031096</v>
      </c>
      <c r="AX475" s="99">
        <v>11493243.411377</v>
      </c>
      <c r="AY475" s="99">
        <v>8969103.7041015606</v>
      </c>
      <c r="AZ475" s="99">
        <v>6843458.0624389602</v>
      </c>
      <c r="BA475" s="99">
        <v>0</v>
      </c>
      <c r="BB475" s="99">
        <v>0</v>
      </c>
      <c r="BC475" s="99">
        <v>2477858.2890014602</v>
      </c>
      <c r="BD475" s="99">
        <v>0</v>
      </c>
      <c r="BE475" s="99">
        <v>0</v>
      </c>
      <c r="BF475" s="99">
        <v>1509169.2056884801</v>
      </c>
      <c r="BG475" s="99">
        <v>29045380.244628899</v>
      </c>
      <c r="BH475" s="99">
        <v>3248796.1104431199</v>
      </c>
      <c r="BI475" s="99">
        <v>10.689322804915699</v>
      </c>
      <c r="BJ475" s="99">
        <v>3128062.7417602502</v>
      </c>
      <c r="BK475" s="99">
        <v>2805160.9671020498</v>
      </c>
      <c r="BL475" s="99">
        <v>0</v>
      </c>
      <c r="BM475" s="99">
        <v>0</v>
      </c>
      <c r="BN475" s="99">
        <v>0</v>
      </c>
      <c r="BO475" s="99">
        <v>0</v>
      </c>
      <c r="BP475" s="99">
        <v>0</v>
      </c>
      <c r="BQ475" s="99">
        <v>0</v>
      </c>
      <c r="BR475" s="99">
        <v>2640713.3308410598</v>
      </c>
      <c r="BS475" s="99">
        <v>2472725.9264831501</v>
      </c>
      <c r="BT475" s="99">
        <v>0</v>
      </c>
      <c r="BU475" s="99">
        <v>0</v>
      </c>
      <c r="BV475" s="99">
        <v>1263830.02432251</v>
      </c>
      <c r="BW475" s="99">
        <v>0</v>
      </c>
      <c r="BX475" s="99">
        <v>0</v>
      </c>
      <c r="BY475" s="99">
        <v>0</v>
      </c>
      <c r="BZ475" s="99">
        <v>0</v>
      </c>
      <c r="CA475" s="99">
        <v>50136.587203025803</v>
      </c>
      <c r="CB475" s="99">
        <v>3405121.4916992201</v>
      </c>
      <c r="CC475" s="99">
        <v>29710244.618896499</v>
      </c>
      <c r="CD475" s="99">
        <v>6379684.9645996103</v>
      </c>
      <c r="CE475" s="99">
        <v>1123.46671041846</v>
      </c>
      <c r="CF475" s="99">
        <v>187949.42480468799</v>
      </c>
      <c r="CG475" s="99">
        <v>1517866.0023040799</v>
      </c>
      <c r="CH475" s="99">
        <v>0</v>
      </c>
      <c r="CI475" s="99">
        <v>51266.592754363999</v>
      </c>
      <c r="CJ475" s="99">
        <v>3562865.6686096201</v>
      </c>
      <c r="CK475" s="99">
        <v>31248370.932617199</v>
      </c>
      <c r="CL475" s="99">
        <v>6354907.68566895</v>
      </c>
      <c r="CM475" s="166">
        <v>81796.476667404204</v>
      </c>
      <c r="CN475" s="166">
        <v>13407167.2532959</v>
      </c>
      <c r="CO475" s="166">
        <v>60291294.84375</v>
      </c>
      <c r="CP475" s="99">
        <v>6354907.68566895</v>
      </c>
      <c r="CQ475" s="99">
        <v>0</v>
      </c>
      <c r="CR475" s="99">
        <v>0</v>
      </c>
      <c r="CS475" s="99">
        <v>0</v>
      </c>
      <c r="CT475" s="99">
        <v>0</v>
      </c>
      <c r="CU475" s="98">
        <v>12343.051081723999</v>
      </c>
      <c r="CV475" s="98">
        <v>31413.140348541001</v>
      </c>
      <c r="CW475" s="98">
        <v>3593070.9165039081</v>
      </c>
      <c r="CX475" s="98">
        <v>31228110.62120058</v>
      </c>
    </row>
    <row r="476" spans="1:102" x14ac:dyDescent="0.2">
      <c r="A476" s="98" t="s">
        <v>58</v>
      </c>
      <c r="B476" s="100">
        <v>41061</v>
      </c>
      <c r="C476" s="99">
        <v>37851.6859688759</v>
      </c>
      <c r="D476" s="99">
        <v>0.96443020699371096</v>
      </c>
      <c r="E476" s="99">
        <v>11648.882460355801</v>
      </c>
      <c r="F476" s="99">
        <v>9858.0311400890405</v>
      </c>
      <c r="G476" s="99">
        <v>1108.9962209612099</v>
      </c>
      <c r="H476" s="99">
        <v>0</v>
      </c>
      <c r="I476" s="99">
        <v>0</v>
      </c>
      <c r="J476" s="99">
        <v>30643.773138999899</v>
      </c>
      <c r="K476" s="99">
        <v>224.12141055613799</v>
      </c>
      <c r="L476" s="99">
        <v>23005.2157447338</v>
      </c>
      <c r="M476" s="99">
        <v>17653.6217765808</v>
      </c>
      <c r="N476" s="99">
        <v>6248.9360895156897</v>
      </c>
      <c r="O476" s="99">
        <v>0</v>
      </c>
      <c r="P476" s="99">
        <v>0</v>
      </c>
      <c r="Q476" s="99">
        <v>2610.97500517964</v>
      </c>
      <c r="R476" s="99">
        <v>0</v>
      </c>
      <c r="S476" s="99">
        <v>0</v>
      </c>
      <c r="T476" s="99">
        <v>1111.9956167191301</v>
      </c>
      <c r="U476" s="99">
        <v>30855.7802584171</v>
      </c>
      <c r="V476" s="99">
        <v>2181606.8453674298</v>
      </c>
      <c r="W476" s="99">
        <v>17.602430872852</v>
      </c>
      <c r="X476" s="99">
        <v>1115749.6394042999</v>
      </c>
      <c r="Y476" s="99">
        <v>858302.75946044899</v>
      </c>
      <c r="Z476" s="99">
        <v>183696.76081275899</v>
      </c>
      <c r="AA476" s="99">
        <v>0</v>
      </c>
      <c r="AB476" s="99">
        <v>0</v>
      </c>
      <c r="AC476" s="99">
        <v>9867897.5157470703</v>
      </c>
      <c r="AD476" s="99">
        <v>21502.2859406471</v>
      </c>
      <c r="AE476" s="99">
        <v>1213189.15507507</v>
      </c>
      <c r="AF476" s="99">
        <v>973748.79225921596</v>
      </c>
      <c r="AG476" s="99">
        <v>808920.27221679699</v>
      </c>
      <c r="AH476" s="99">
        <v>0</v>
      </c>
      <c r="AI476" s="99">
        <v>0</v>
      </c>
      <c r="AJ476" s="99">
        <v>295308.84347915603</v>
      </c>
      <c r="AK476" s="99">
        <v>0</v>
      </c>
      <c r="AL476" s="99">
        <v>0</v>
      </c>
      <c r="AM476" s="99">
        <v>184167.03124046299</v>
      </c>
      <c r="AN476" s="99">
        <v>9889039.8323974591</v>
      </c>
      <c r="AO476" s="99">
        <v>19465663.260009799</v>
      </c>
      <c r="AP476" s="99">
        <v>158.46739319525699</v>
      </c>
      <c r="AQ476" s="99">
        <v>9538655.2015380897</v>
      </c>
      <c r="AR476" s="99">
        <v>6991661.6453857403</v>
      </c>
      <c r="AS476" s="99">
        <v>1485357.2814483601</v>
      </c>
      <c r="AT476" s="99">
        <v>0</v>
      </c>
      <c r="AU476" s="99">
        <v>0</v>
      </c>
      <c r="AV476" s="99">
        <v>29206716.4692383</v>
      </c>
      <c r="AW476" s="99">
        <v>67604.795951843305</v>
      </c>
      <c r="AX476" s="99">
        <v>11077054.025634799</v>
      </c>
      <c r="AY476" s="99">
        <v>8651188.0711669903</v>
      </c>
      <c r="AZ476" s="99">
        <v>6531021.5399169903</v>
      </c>
      <c r="BA476" s="99">
        <v>0</v>
      </c>
      <c r="BB476" s="99">
        <v>0</v>
      </c>
      <c r="BC476" s="99">
        <v>2454694.9668884301</v>
      </c>
      <c r="BD476" s="99">
        <v>0</v>
      </c>
      <c r="BE476" s="99">
        <v>0</v>
      </c>
      <c r="BF476" s="99">
        <v>1486858.02961731</v>
      </c>
      <c r="BG476" s="99">
        <v>29295796.200683601</v>
      </c>
      <c r="BH476" s="99">
        <v>3181159.44171143</v>
      </c>
      <c r="BI476" s="99">
        <v>42.5439102705568</v>
      </c>
      <c r="BJ476" s="99">
        <v>3013603.40771484</v>
      </c>
      <c r="BK476" s="99">
        <v>2692705.34625244</v>
      </c>
      <c r="BL476" s="99">
        <v>0</v>
      </c>
      <c r="BM476" s="99">
        <v>0</v>
      </c>
      <c r="BN476" s="99">
        <v>0</v>
      </c>
      <c r="BO476" s="99">
        <v>0</v>
      </c>
      <c r="BP476" s="99">
        <v>0</v>
      </c>
      <c r="BQ476" s="99">
        <v>0</v>
      </c>
      <c r="BR476" s="99">
        <v>2596738.0466003399</v>
      </c>
      <c r="BS476" s="99">
        <v>2362643.3733825702</v>
      </c>
      <c r="BT476" s="99">
        <v>0</v>
      </c>
      <c r="BU476" s="99">
        <v>0</v>
      </c>
      <c r="BV476" s="99">
        <v>1264652.1385345501</v>
      </c>
      <c r="BW476" s="99">
        <v>0</v>
      </c>
      <c r="BX476" s="99">
        <v>0</v>
      </c>
      <c r="BY476" s="99">
        <v>0</v>
      </c>
      <c r="BZ476" s="99">
        <v>0</v>
      </c>
      <c r="CA476" s="99">
        <v>49460.1678061485</v>
      </c>
      <c r="CB476" s="99">
        <v>3307181.0400085398</v>
      </c>
      <c r="CC476" s="99">
        <v>28925445.552734401</v>
      </c>
      <c r="CD476" s="99">
        <v>6189583.1015625</v>
      </c>
      <c r="CE476" s="99">
        <v>1110.24061955512</v>
      </c>
      <c r="CF476" s="99">
        <v>183805.713191986</v>
      </c>
      <c r="CG476" s="99">
        <v>1484316.84884644</v>
      </c>
      <c r="CH476" s="99">
        <v>0</v>
      </c>
      <c r="CI476" s="99">
        <v>50570.662753582001</v>
      </c>
      <c r="CJ476" s="99">
        <v>3509748.7594604502</v>
      </c>
      <c r="CK476" s="99">
        <v>30375760.5947266</v>
      </c>
      <c r="CL476" s="99">
        <v>6201106.2699584998</v>
      </c>
      <c r="CM476" s="166">
        <v>81343.757061958298</v>
      </c>
      <c r="CN476" s="166">
        <v>13432812.8704834</v>
      </c>
      <c r="CO476" s="166">
        <v>59777169.427246101</v>
      </c>
      <c r="CP476" s="99">
        <v>6201106.2699584998</v>
      </c>
      <c r="CQ476" s="99">
        <v>0</v>
      </c>
      <c r="CR476" s="99">
        <v>0</v>
      </c>
      <c r="CS476" s="99">
        <v>0</v>
      </c>
      <c r="CT476" s="99">
        <v>0</v>
      </c>
      <c r="CU476" s="98">
        <v>11864.79520438</v>
      </c>
      <c r="CV476" s="98">
        <v>31630.234858402</v>
      </c>
      <c r="CW476" s="98">
        <v>3490986.7532005259</v>
      </c>
      <c r="CX476" s="98">
        <v>30409762.40158084</v>
      </c>
    </row>
    <row r="477" spans="1:102" x14ac:dyDescent="0.2">
      <c r="A477" s="98" t="s">
        <v>58</v>
      </c>
      <c r="B477" s="100">
        <v>41153</v>
      </c>
      <c r="C477" s="99">
        <v>37767.9110598564</v>
      </c>
      <c r="D477" s="99">
        <v>1.01728517799347</v>
      </c>
      <c r="E477" s="99">
        <v>11289.460463047</v>
      </c>
      <c r="F477" s="99">
        <v>9503.9023114442807</v>
      </c>
      <c r="G477" s="99">
        <v>1094.28424280882</v>
      </c>
      <c r="H477" s="99">
        <v>0</v>
      </c>
      <c r="I477" s="99">
        <v>0</v>
      </c>
      <c r="J477" s="99">
        <v>30839.430660247799</v>
      </c>
      <c r="K477" s="99">
        <v>213.85938609950199</v>
      </c>
      <c r="L477" s="99">
        <v>23005.791683912299</v>
      </c>
      <c r="M477" s="99">
        <v>17616.138404607798</v>
      </c>
      <c r="N477" s="99">
        <v>6029.2621303796795</v>
      </c>
      <c r="O477" s="99">
        <v>0</v>
      </c>
      <c r="P477" s="99">
        <v>0</v>
      </c>
      <c r="Q477" s="99">
        <v>2572.0150143504102</v>
      </c>
      <c r="R477" s="99">
        <v>0</v>
      </c>
      <c r="S477" s="99">
        <v>0</v>
      </c>
      <c r="T477" s="99">
        <v>1099.04852135479</v>
      </c>
      <c r="U477" s="99">
        <v>31060.632078647599</v>
      </c>
      <c r="V477" s="99">
        <v>2159671.1911315899</v>
      </c>
      <c r="W477" s="99">
        <v>22.211960798827899</v>
      </c>
      <c r="X477" s="99">
        <v>1068557.1315917999</v>
      </c>
      <c r="Y477" s="99">
        <v>820002.11262512195</v>
      </c>
      <c r="Z477" s="99">
        <v>179042.823749542</v>
      </c>
      <c r="AA477" s="99">
        <v>0</v>
      </c>
      <c r="AB477" s="99">
        <v>0</v>
      </c>
      <c r="AC477" s="99">
        <v>9892749.0101318397</v>
      </c>
      <c r="AD477" s="99">
        <v>19725.6396758556</v>
      </c>
      <c r="AE477" s="99">
        <v>1198555.4311370801</v>
      </c>
      <c r="AF477" s="99">
        <v>965344.89856720006</v>
      </c>
      <c r="AG477" s="99">
        <v>778210.14197540295</v>
      </c>
      <c r="AH477" s="99">
        <v>0</v>
      </c>
      <c r="AI477" s="99">
        <v>0</v>
      </c>
      <c r="AJ477" s="99">
        <v>286826.89842987101</v>
      </c>
      <c r="AK477" s="99">
        <v>0</v>
      </c>
      <c r="AL477" s="99">
        <v>0</v>
      </c>
      <c r="AM477" s="99">
        <v>179747.41420936599</v>
      </c>
      <c r="AN477" s="99">
        <v>9919069.4605712909</v>
      </c>
      <c r="AO477" s="99">
        <v>19347069.353759799</v>
      </c>
      <c r="AP477" s="99">
        <v>197.92727395705899</v>
      </c>
      <c r="AQ477" s="99">
        <v>9258364.6319580097</v>
      </c>
      <c r="AR477" s="99">
        <v>6737581.7179565402</v>
      </c>
      <c r="AS477" s="99">
        <v>1475202.1163940399</v>
      </c>
      <c r="AT477" s="99">
        <v>0</v>
      </c>
      <c r="AU477" s="99">
        <v>0</v>
      </c>
      <c r="AV477" s="99">
        <v>29620745.752197299</v>
      </c>
      <c r="AW477" s="99">
        <v>62611.263001441999</v>
      </c>
      <c r="AX477" s="99">
        <v>11119004.565063501</v>
      </c>
      <c r="AY477" s="99">
        <v>8659654.6486816406</v>
      </c>
      <c r="AZ477" s="99">
        <v>6369747.2768554697</v>
      </c>
      <c r="BA477" s="99">
        <v>0</v>
      </c>
      <c r="BB477" s="99">
        <v>0</v>
      </c>
      <c r="BC477" s="99">
        <v>2398314.8197631799</v>
      </c>
      <c r="BD477" s="99">
        <v>0</v>
      </c>
      <c r="BE477" s="99">
        <v>0</v>
      </c>
      <c r="BF477" s="99">
        <v>1481667.1520080599</v>
      </c>
      <c r="BG477" s="99">
        <v>29692364.5229492</v>
      </c>
      <c r="BH477" s="99">
        <v>3277045.3559875502</v>
      </c>
      <c r="BI477" s="99">
        <v>53.410383986774796</v>
      </c>
      <c r="BJ477" s="99">
        <v>2971407.4203796401</v>
      </c>
      <c r="BK477" s="99">
        <v>2636861.6130371098</v>
      </c>
      <c r="BL477" s="99">
        <v>0</v>
      </c>
      <c r="BM477" s="99">
        <v>0</v>
      </c>
      <c r="BN477" s="99">
        <v>0</v>
      </c>
      <c r="BO477" s="99">
        <v>0</v>
      </c>
      <c r="BP477" s="99">
        <v>0</v>
      </c>
      <c r="BQ477" s="99">
        <v>0</v>
      </c>
      <c r="BR477" s="99">
        <v>2626696.7774352999</v>
      </c>
      <c r="BS477" s="99">
        <v>2309738.2027282701</v>
      </c>
      <c r="BT477" s="99">
        <v>0</v>
      </c>
      <c r="BU477" s="99">
        <v>0</v>
      </c>
      <c r="BV477" s="99">
        <v>1267383.90219116</v>
      </c>
      <c r="BW477" s="99">
        <v>0</v>
      </c>
      <c r="BX477" s="99">
        <v>0</v>
      </c>
      <c r="BY477" s="99">
        <v>0</v>
      </c>
      <c r="BZ477" s="99">
        <v>0</v>
      </c>
      <c r="CA477" s="99">
        <v>49062.662957668297</v>
      </c>
      <c r="CB477" s="99">
        <v>3234155.5066223098</v>
      </c>
      <c r="CC477" s="99">
        <v>28532096.115234401</v>
      </c>
      <c r="CD477" s="99">
        <v>6249125.31604004</v>
      </c>
      <c r="CE477" s="99">
        <v>1094.21088254452</v>
      </c>
      <c r="CF477" s="99">
        <v>178859.86854362499</v>
      </c>
      <c r="CG477" s="99">
        <v>1472933.80145264</v>
      </c>
      <c r="CH477" s="99">
        <v>0</v>
      </c>
      <c r="CI477" s="99">
        <v>50154.044795989998</v>
      </c>
      <c r="CJ477" s="99">
        <v>3409279.3592224098</v>
      </c>
      <c r="CK477" s="99">
        <v>30027823.8435059</v>
      </c>
      <c r="CL477" s="99">
        <v>6255544.1057739304</v>
      </c>
      <c r="CM477" s="166">
        <v>81046.362256050095</v>
      </c>
      <c r="CN477" s="166">
        <v>13338331.6639404</v>
      </c>
      <c r="CO477" s="166">
        <v>59726187.636230499</v>
      </c>
      <c r="CP477" s="99">
        <v>6255544.1057739304</v>
      </c>
      <c r="CQ477" s="99">
        <v>0</v>
      </c>
      <c r="CR477" s="99">
        <v>0</v>
      </c>
      <c r="CS477" s="99">
        <v>0</v>
      </c>
      <c r="CT477" s="99">
        <v>0</v>
      </c>
      <c r="CU477" s="98">
        <v>11471.108230026</v>
      </c>
      <c r="CV477" s="98">
        <v>31808.118419598999</v>
      </c>
      <c r="CW477" s="98">
        <v>3413015.3751659347</v>
      </c>
      <c r="CX477" s="98">
        <v>30005029.916687042</v>
      </c>
    </row>
    <row r="478" spans="1:102" x14ac:dyDescent="0.2">
      <c r="A478" s="98" t="s">
        <v>58</v>
      </c>
      <c r="B478" s="100">
        <v>41244</v>
      </c>
      <c r="C478" s="99">
        <v>37550.948890209198</v>
      </c>
      <c r="D478" s="99">
        <v>1.01678698699106</v>
      </c>
      <c r="E478" s="99">
        <v>11141.599691510201</v>
      </c>
      <c r="F478" s="99">
        <v>9398.1413586139697</v>
      </c>
      <c r="G478" s="99">
        <v>1095.40205353498</v>
      </c>
      <c r="H478" s="99">
        <v>0</v>
      </c>
      <c r="I478" s="99">
        <v>0</v>
      </c>
      <c r="J478" s="99">
        <v>31090.554491281498</v>
      </c>
      <c r="K478" s="99">
        <v>199.03069027699499</v>
      </c>
      <c r="L478" s="99">
        <v>22812.954112768199</v>
      </c>
      <c r="M478" s="99">
        <v>17450.873656511299</v>
      </c>
      <c r="N478" s="99">
        <v>5848.0903978347797</v>
      </c>
      <c r="O478" s="99">
        <v>0</v>
      </c>
      <c r="P478" s="99">
        <v>0</v>
      </c>
      <c r="Q478" s="99">
        <v>2562.9075826704502</v>
      </c>
      <c r="R478" s="99">
        <v>0</v>
      </c>
      <c r="S478" s="99">
        <v>0</v>
      </c>
      <c r="T478" s="99">
        <v>1091.9986791163701</v>
      </c>
      <c r="U478" s="99">
        <v>31294.3166127205</v>
      </c>
      <c r="V478" s="99">
        <v>2131535.9018859901</v>
      </c>
      <c r="W478" s="99">
        <v>19.982383828842998</v>
      </c>
      <c r="X478" s="99">
        <v>1027681.38930511</v>
      </c>
      <c r="Y478" s="99">
        <v>792020.85042571998</v>
      </c>
      <c r="Z478" s="99">
        <v>179594.385221481</v>
      </c>
      <c r="AA478" s="99">
        <v>0</v>
      </c>
      <c r="AB478" s="99">
        <v>0</v>
      </c>
      <c r="AC478" s="99">
        <v>9941139.1844482403</v>
      </c>
      <c r="AD478" s="99">
        <v>18671.377155303999</v>
      </c>
      <c r="AE478" s="99">
        <v>1179610.0519866899</v>
      </c>
      <c r="AF478" s="99">
        <v>956857.35103607201</v>
      </c>
      <c r="AG478" s="99">
        <v>746333.22225189197</v>
      </c>
      <c r="AH478" s="99">
        <v>0</v>
      </c>
      <c r="AI478" s="99">
        <v>0</v>
      </c>
      <c r="AJ478" s="99">
        <v>279592.87905883801</v>
      </c>
      <c r="AK478" s="99">
        <v>0</v>
      </c>
      <c r="AL478" s="99">
        <v>0</v>
      </c>
      <c r="AM478" s="99">
        <v>178591.674594879</v>
      </c>
      <c r="AN478" s="99">
        <v>9963412.1881103497</v>
      </c>
      <c r="AO478" s="99">
        <v>19105849.427978501</v>
      </c>
      <c r="AP478" s="99">
        <v>178.94282652437701</v>
      </c>
      <c r="AQ478" s="99">
        <v>8886032.8186035194</v>
      </c>
      <c r="AR478" s="99">
        <v>6532706.2664794903</v>
      </c>
      <c r="AS478" s="99">
        <v>1471560.78839111</v>
      </c>
      <c r="AT478" s="99">
        <v>0</v>
      </c>
      <c r="AU478" s="99">
        <v>0</v>
      </c>
      <c r="AV478" s="99">
        <v>29888959.131591801</v>
      </c>
      <c r="AW478" s="99">
        <v>59485.519474029497</v>
      </c>
      <c r="AX478" s="99">
        <v>11007335.4135742</v>
      </c>
      <c r="AY478" s="99">
        <v>8616258.8885497991</v>
      </c>
      <c r="AZ478" s="99">
        <v>6110861.5875854502</v>
      </c>
      <c r="BA478" s="99">
        <v>0</v>
      </c>
      <c r="BB478" s="99">
        <v>0</v>
      </c>
      <c r="BC478" s="99">
        <v>2338358.42755127</v>
      </c>
      <c r="BD478" s="99">
        <v>0</v>
      </c>
      <c r="BE478" s="99">
        <v>0</v>
      </c>
      <c r="BF478" s="99">
        <v>1465308.23069763</v>
      </c>
      <c r="BG478" s="99">
        <v>29966927.565673798</v>
      </c>
      <c r="BH478" s="99">
        <v>3219620.765625</v>
      </c>
      <c r="BI478" s="99">
        <v>34.649850719608402</v>
      </c>
      <c r="BJ478" s="99">
        <v>2875876.1282043499</v>
      </c>
      <c r="BK478" s="99">
        <v>2547283.5965881301</v>
      </c>
      <c r="BL478" s="99">
        <v>0</v>
      </c>
      <c r="BM478" s="99">
        <v>0</v>
      </c>
      <c r="BN478" s="99">
        <v>0</v>
      </c>
      <c r="BO478" s="99">
        <v>0</v>
      </c>
      <c r="BP478" s="99">
        <v>0</v>
      </c>
      <c r="BQ478" s="99">
        <v>0</v>
      </c>
      <c r="BR478" s="99">
        <v>2620300.9872131301</v>
      </c>
      <c r="BS478" s="99">
        <v>2221753.6410827599</v>
      </c>
      <c r="BT478" s="99">
        <v>0</v>
      </c>
      <c r="BU478" s="99">
        <v>0</v>
      </c>
      <c r="BV478" s="99">
        <v>1257311.6824340799</v>
      </c>
      <c r="BW478" s="99">
        <v>0</v>
      </c>
      <c r="BX478" s="99">
        <v>0</v>
      </c>
      <c r="BY478" s="99">
        <v>0</v>
      </c>
      <c r="BZ478" s="99">
        <v>0</v>
      </c>
      <c r="CA478" s="99">
        <v>48722.876931667299</v>
      </c>
      <c r="CB478" s="99">
        <v>3161634.7810058598</v>
      </c>
      <c r="CC478" s="99">
        <v>27955530.105712902</v>
      </c>
      <c r="CD478" s="99">
        <v>6093131.9679565402</v>
      </c>
      <c r="CE478" s="99">
        <v>1097.0264583379001</v>
      </c>
      <c r="CF478" s="99">
        <v>179235.14996337899</v>
      </c>
      <c r="CG478" s="99">
        <v>1469016.03419495</v>
      </c>
      <c r="CH478" s="99">
        <v>0</v>
      </c>
      <c r="CI478" s="99">
        <v>49816.270483016997</v>
      </c>
      <c r="CJ478" s="99">
        <v>3332706.5374755901</v>
      </c>
      <c r="CK478" s="99">
        <v>29414935.456298798</v>
      </c>
      <c r="CL478" s="99">
        <v>6095240.5164184598</v>
      </c>
      <c r="CM478" s="166">
        <v>80993.197035789504</v>
      </c>
      <c r="CN478" s="166">
        <v>13282965.7077637</v>
      </c>
      <c r="CO478" s="166">
        <v>59258235.611328103</v>
      </c>
      <c r="CP478" s="99">
        <v>6095240.5164184598</v>
      </c>
      <c r="CQ478" s="99">
        <v>0</v>
      </c>
      <c r="CR478" s="99">
        <v>0</v>
      </c>
      <c r="CS478" s="99">
        <v>0</v>
      </c>
      <c r="CT478" s="99">
        <v>0</v>
      </c>
      <c r="CU478" s="98">
        <v>11350.152224783</v>
      </c>
      <c r="CV478" s="98">
        <v>32064.684444158</v>
      </c>
      <c r="CW478" s="98">
        <v>3340869.9309692387</v>
      </c>
      <c r="CX478" s="98">
        <v>29424546.139907852</v>
      </c>
    </row>
    <row r="479" spans="1:102" x14ac:dyDescent="0.2">
      <c r="A479" s="98" t="s">
        <v>58</v>
      </c>
      <c r="B479" s="100">
        <v>41334</v>
      </c>
      <c r="C479" s="99">
        <v>36831.749334812201</v>
      </c>
      <c r="D479" s="99">
        <v>1.0292481779906699</v>
      </c>
      <c r="E479" s="99">
        <v>10321.476773858099</v>
      </c>
      <c r="F479" s="99">
        <v>8987.4802879095096</v>
      </c>
      <c r="G479" s="99">
        <v>1086.46366275847</v>
      </c>
      <c r="H479" s="99">
        <v>0</v>
      </c>
      <c r="I479" s="99">
        <v>0</v>
      </c>
      <c r="J479" s="99">
        <v>31175.414380550399</v>
      </c>
      <c r="K479" s="99">
        <v>186.60214419663001</v>
      </c>
      <c r="L479" s="99">
        <v>1291.32738533616</v>
      </c>
      <c r="M479" s="99">
        <v>16972.6512103081</v>
      </c>
      <c r="N479" s="99">
        <v>5643.2990618944204</v>
      </c>
      <c r="O479" s="99">
        <v>0</v>
      </c>
      <c r="P479" s="99">
        <v>20708.3230273724</v>
      </c>
      <c r="Q479" s="99">
        <v>2482.4684884846201</v>
      </c>
      <c r="R479" s="99">
        <v>0</v>
      </c>
      <c r="S479" s="99">
        <v>1079.45728358626</v>
      </c>
      <c r="T479" s="99">
        <v>0</v>
      </c>
      <c r="U479" s="99">
        <v>31356.345160961198</v>
      </c>
      <c r="V479" s="99">
        <v>2086565.7011108401</v>
      </c>
      <c r="W479" s="99">
        <v>31.886185730807501</v>
      </c>
      <c r="X479" s="99">
        <v>938064.430809021</v>
      </c>
      <c r="Y479" s="99">
        <v>741546.04490661598</v>
      </c>
      <c r="Z479" s="99">
        <v>173759.70311927801</v>
      </c>
      <c r="AA479" s="99">
        <v>0</v>
      </c>
      <c r="AB479" s="99">
        <v>0</v>
      </c>
      <c r="AC479" s="99">
        <v>9918880.7912597694</v>
      </c>
      <c r="AD479" s="99">
        <v>17729.371438980099</v>
      </c>
      <c r="AE479" s="99">
        <v>42411.069544315302</v>
      </c>
      <c r="AF479" s="99">
        <v>911541.39910125697</v>
      </c>
      <c r="AG479" s="99">
        <v>713037.01342010498</v>
      </c>
      <c r="AH479" s="99">
        <v>0</v>
      </c>
      <c r="AI479" s="99">
        <v>1076630.58711243</v>
      </c>
      <c r="AJ479" s="99">
        <v>265857.80443572998</v>
      </c>
      <c r="AK479" s="99">
        <v>0</v>
      </c>
      <c r="AL479" s="99">
        <v>173763.89194488499</v>
      </c>
      <c r="AM479" s="99">
        <v>0</v>
      </c>
      <c r="AN479" s="99">
        <v>9955650.0544433594</v>
      </c>
      <c r="AO479" s="99">
        <v>18699386.5239258</v>
      </c>
      <c r="AP479" s="99">
        <v>289.21637947484902</v>
      </c>
      <c r="AQ479" s="99">
        <v>8191804.0623168899</v>
      </c>
      <c r="AR479" s="99">
        <v>6098664.6654663105</v>
      </c>
      <c r="AS479" s="99">
        <v>1417944.5317993199</v>
      </c>
      <c r="AT479" s="99">
        <v>0</v>
      </c>
      <c r="AU479" s="99">
        <v>0</v>
      </c>
      <c r="AV479" s="99">
        <v>29911497.551025402</v>
      </c>
      <c r="AW479" s="99">
        <v>56664.971762657202</v>
      </c>
      <c r="AX479" s="99">
        <v>701548.04198455799</v>
      </c>
      <c r="AY479" s="99">
        <v>8315973.2905883798</v>
      </c>
      <c r="AZ479" s="99">
        <v>5844764.9240722703</v>
      </c>
      <c r="BA479" s="99">
        <v>0</v>
      </c>
      <c r="BB479" s="99">
        <v>9600009.9504394494</v>
      </c>
      <c r="BC479" s="99">
        <v>2232492.78598022</v>
      </c>
      <c r="BD479" s="99">
        <v>0</v>
      </c>
      <c r="BE479" s="99">
        <v>1417775.83351135</v>
      </c>
      <c r="BF479" s="99">
        <v>0</v>
      </c>
      <c r="BG479" s="99">
        <v>30023947.472167999</v>
      </c>
      <c r="BH479" s="99">
        <v>3939914.2647094699</v>
      </c>
      <c r="BI479" s="99">
        <v>65.089665317907901</v>
      </c>
      <c r="BJ479" s="99">
        <v>2793895.75213623</v>
      </c>
      <c r="BK479" s="99">
        <v>2441034.47729492</v>
      </c>
      <c r="BL479" s="99">
        <v>0</v>
      </c>
      <c r="BM479" s="99">
        <v>0</v>
      </c>
      <c r="BN479" s="99">
        <v>0</v>
      </c>
      <c r="BO479" s="99">
        <v>0</v>
      </c>
      <c r="BP479" s="99">
        <v>0</v>
      </c>
      <c r="BQ479" s="99">
        <v>0</v>
      </c>
      <c r="BR479" s="99">
        <v>2636012.7100830101</v>
      </c>
      <c r="BS479" s="99">
        <v>2142221.1483459501</v>
      </c>
      <c r="BT479" s="99">
        <v>0</v>
      </c>
      <c r="BU479" s="99">
        <v>751575.5</v>
      </c>
      <c r="BV479" s="99">
        <v>1250833.3174896201</v>
      </c>
      <c r="BW479" s="99">
        <v>0</v>
      </c>
      <c r="BX479" s="99">
        <v>118648.68988609299</v>
      </c>
      <c r="BY479" s="99">
        <v>0</v>
      </c>
      <c r="BZ479" s="99">
        <v>0</v>
      </c>
      <c r="CA479" s="99">
        <v>47137.386472225196</v>
      </c>
      <c r="CB479" s="99">
        <v>3011193.2880554199</v>
      </c>
      <c r="CC479" s="99">
        <v>26771251.675048798</v>
      </c>
      <c r="CD479" s="99">
        <v>6743142.3875122098</v>
      </c>
      <c r="CE479" s="99">
        <v>1083.9296950548901</v>
      </c>
      <c r="CF479" s="99">
        <v>174149.97754859901</v>
      </c>
      <c r="CG479" s="99">
        <v>1423175.4262390099</v>
      </c>
      <c r="CH479" s="99">
        <v>0</v>
      </c>
      <c r="CI479" s="99">
        <v>48226.756071567499</v>
      </c>
      <c r="CJ479" s="99">
        <v>3227370.0636596698</v>
      </c>
      <c r="CK479" s="99">
        <v>28157091.419433601</v>
      </c>
      <c r="CL479" s="99">
        <v>6888414.72119141</v>
      </c>
      <c r="CM479" s="166">
        <v>79473.8329467773</v>
      </c>
      <c r="CN479" s="166">
        <v>13193688.879882799</v>
      </c>
      <c r="CO479" s="166">
        <v>58323188.482910201</v>
      </c>
      <c r="CP479" s="99">
        <v>6888414.72119141</v>
      </c>
      <c r="CQ479" s="99">
        <v>0</v>
      </c>
      <c r="CR479" s="99">
        <v>0</v>
      </c>
      <c r="CS479" s="99">
        <v>0</v>
      </c>
      <c r="CT479" s="99">
        <v>0</v>
      </c>
      <c r="CU479" s="98">
        <v>10533.490820411</v>
      </c>
      <c r="CV479" s="98">
        <v>32136.517235968</v>
      </c>
      <c r="CW479" s="98">
        <v>3185343.2656040192</v>
      </c>
      <c r="CX479" s="98">
        <v>28194427.101287808</v>
      </c>
    </row>
    <row r="480" spans="1:102" x14ac:dyDescent="0.2">
      <c r="A480" s="98" t="s">
        <v>58</v>
      </c>
      <c r="B480" s="100">
        <v>41426</v>
      </c>
      <c r="C480" s="99">
        <v>37020.801838398002</v>
      </c>
      <c r="D480" s="99">
        <v>0.98323274799622595</v>
      </c>
      <c r="E480" s="99">
        <v>10072.9218139648</v>
      </c>
      <c r="F480" s="99">
        <v>8730.8381264209693</v>
      </c>
      <c r="G480" s="99">
        <v>1073.40765185654</v>
      </c>
      <c r="H480" s="99">
        <v>0</v>
      </c>
      <c r="I480" s="99">
        <v>0</v>
      </c>
      <c r="J480" s="99">
        <v>31186.129866123199</v>
      </c>
      <c r="K480" s="99">
        <v>158.69675076752901</v>
      </c>
      <c r="L480" s="99">
        <v>1004.25057527423</v>
      </c>
      <c r="M480" s="99">
        <v>17216.4340336323</v>
      </c>
      <c r="N480" s="99">
        <v>5479.2369630336798</v>
      </c>
      <c r="O480" s="99">
        <v>0</v>
      </c>
      <c r="P480" s="99">
        <v>21030.762047052402</v>
      </c>
      <c r="Q480" s="99">
        <v>2453.74489977956</v>
      </c>
      <c r="R480" s="99">
        <v>0</v>
      </c>
      <c r="S480" s="99">
        <v>1074.9707162678201</v>
      </c>
      <c r="T480" s="99">
        <v>0</v>
      </c>
      <c r="U480" s="99">
        <v>31342.848854064901</v>
      </c>
      <c r="V480" s="99">
        <v>2084430.02638245</v>
      </c>
      <c r="W480" s="99">
        <v>16.6012921209913</v>
      </c>
      <c r="X480" s="99">
        <v>914021.80261993397</v>
      </c>
      <c r="Y480" s="99">
        <v>719408.86902618397</v>
      </c>
      <c r="Z480" s="99">
        <v>174539.655794144</v>
      </c>
      <c r="AA480" s="99">
        <v>0</v>
      </c>
      <c r="AB480" s="99">
        <v>0</v>
      </c>
      <c r="AC480" s="99">
        <v>9880629.3386230506</v>
      </c>
      <c r="AD480" s="99">
        <v>14755.728932976701</v>
      </c>
      <c r="AE480" s="99">
        <v>34801.162070274397</v>
      </c>
      <c r="AF480" s="99">
        <v>929966.23370361305</v>
      </c>
      <c r="AG480" s="99">
        <v>690847.22111511196</v>
      </c>
      <c r="AH480" s="99">
        <v>0</v>
      </c>
      <c r="AI480" s="99">
        <v>1091304.6379547101</v>
      </c>
      <c r="AJ480" s="99">
        <v>263453.40673065197</v>
      </c>
      <c r="AK480" s="99">
        <v>0</v>
      </c>
      <c r="AL480" s="99">
        <v>174684.956457138</v>
      </c>
      <c r="AM480" s="99">
        <v>0</v>
      </c>
      <c r="AN480" s="99">
        <v>9868017.9759521503</v>
      </c>
      <c r="AO480" s="99">
        <v>18821718.652099598</v>
      </c>
      <c r="AP480" s="99">
        <v>149.34947340376701</v>
      </c>
      <c r="AQ480" s="99">
        <v>7988177.3358764602</v>
      </c>
      <c r="AR480" s="99">
        <v>5921785.8627929697</v>
      </c>
      <c r="AS480" s="99">
        <v>1436529.85177612</v>
      </c>
      <c r="AT480" s="99">
        <v>0</v>
      </c>
      <c r="AU480" s="99">
        <v>0</v>
      </c>
      <c r="AV480" s="99">
        <v>29965946.706787098</v>
      </c>
      <c r="AW480" s="99">
        <v>47259.752176761598</v>
      </c>
      <c r="AX480" s="99">
        <v>601498.42930603004</v>
      </c>
      <c r="AY480" s="99">
        <v>8426099.1441650409</v>
      </c>
      <c r="AZ480" s="99">
        <v>5673743.5572509803</v>
      </c>
      <c r="BA480" s="99">
        <v>0</v>
      </c>
      <c r="BB480" s="99">
        <v>9770055.2562255897</v>
      </c>
      <c r="BC480" s="99">
        <v>2214990.8855896001</v>
      </c>
      <c r="BD480" s="99">
        <v>0</v>
      </c>
      <c r="BE480" s="99">
        <v>1435992.66915894</v>
      </c>
      <c r="BF480" s="99">
        <v>0</v>
      </c>
      <c r="BG480" s="99">
        <v>29935627.0161133</v>
      </c>
      <c r="BH480" s="99">
        <v>4025134.04547119</v>
      </c>
      <c r="BI480" s="99">
        <v>40.847831409890198</v>
      </c>
      <c r="BJ480" s="99">
        <v>2759080.0248107901</v>
      </c>
      <c r="BK480" s="99">
        <v>2394830.8110046401</v>
      </c>
      <c r="BL480" s="99">
        <v>0</v>
      </c>
      <c r="BM480" s="99">
        <v>0</v>
      </c>
      <c r="BN480" s="99">
        <v>0</v>
      </c>
      <c r="BO480" s="99">
        <v>0</v>
      </c>
      <c r="BP480" s="99">
        <v>0</v>
      </c>
      <c r="BQ480" s="99">
        <v>0</v>
      </c>
      <c r="BR480" s="99">
        <v>2670265.3518066402</v>
      </c>
      <c r="BS480" s="99">
        <v>2081897.7812805199</v>
      </c>
      <c r="BT480" s="99">
        <v>0</v>
      </c>
      <c r="BU480" s="99">
        <v>791614.69999694801</v>
      </c>
      <c r="BV480" s="99">
        <v>1262028.38194275</v>
      </c>
      <c r="BW480" s="99">
        <v>0</v>
      </c>
      <c r="BX480" s="99">
        <v>120678.899895668</v>
      </c>
      <c r="BY480" s="99">
        <v>0</v>
      </c>
      <c r="BZ480" s="99">
        <v>0</v>
      </c>
      <c r="CA480" s="99">
        <v>47070.890247821801</v>
      </c>
      <c r="CB480" s="99">
        <v>3005172.6790466299</v>
      </c>
      <c r="CC480" s="99">
        <v>26715067.962646499</v>
      </c>
      <c r="CD480" s="99">
        <v>6788285.31433105</v>
      </c>
      <c r="CE480" s="99">
        <v>1074.47941266</v>
      </c>
      <c r="CF480" s="99">
        <v>174552.876274109</v>
      </c>
      <c r="CG480" s="99">
        <v>1434963.5501556401</v>
      </c>
      <c r="CH480" s="99">
        <v>0</v>
      </c>
      <c r="CI480" s="99">
        <v>48146.156206131003</v>
      </c>
      <c r="CJ480" s="99">
        <v>3192419.5484008798</v>
      </c>
      <c r="CK480" s="99">
        <v>28175159.466796901</v>
      </c>
      <c r="CL480" s="99">
        <v>6869392.0928344699</v>
      </c>
      <c r="CM480" s="166">
        <v>79388.5053071976</v>
      </c>
      <c r="CN480" s="166">
        <v>13093927.78479</v>
      </c>
      <c r="CO480" s="166">
        <v>58082347.613769501</v>
      </c>
      <c r="CP480" s="99">
        <v>6869392.0928344699</v>
      </c>
      <c r="CQ480" s="99">
        <v>0</v>
      </c>
      <c r="CR480" s="99">
        <v>0</v>
      </c>
      <c r="CS480" s="99">
        <v>0</v>
      </c>
      <c r="CT480" s="99">
        <v>0</v>
      </c>
      <c r="CU480" s="98">
        <v>10224.600990630999</v>
      </c>
      <c r="CV480" s="98">
        <v>32137.986913776</v>
      </c>
      <c r="CW480" s="98">
        <v>3179725.5553207388</v>
      </c>
      <c r="CX480" s="98">
        <v>28150031.512802139</v>
      </c>
    </row>
    <row r="481" spans="1:102" x14ac:dyDescent="0.2">
      <c r="A481" s="98" t="s">
        <v>58</v>
      </c>
      <c r="B481" s="100">
        <v>41518</v>
      </c>
      <c r="C481" s="99">
        <v>36877.577556133299</v>
      </c>
      <c r="D481" s="99">
        <v>0</v>
      </c>
      <c r="E481" s="99">
        <v>9759.9485080242193</v>
      </c>
      <c r="F481" s="99">
        <v>8445.4257136583292</v>
      </c>
      <c r="G481" s="99">
        <v>1073.9659437090199</v>
      </c>
      <c r="H481" s="99">
        <v>0</v>
      </c>
      <c r="I481" s="99">
        <v>0</v>
      </c>
      <c r="J481" s="99">
        <v>31205.299187421799</v>
      </c>
      <c r="K481" s="99">
        <v>144.51579458639</v>
      </c>
      <c r="L481" s="99">
        <v>193.33940642699599</v>
      </c>
      <c r="M481" s="99">
        <v>17112.432349443399</v>
      </c>
      <c r="N481" s="99">
        <v>5302.3410043716403</v>
      </c>
      <c r="O481" s="99">
        <v>0</v>
      </c>
      <c r="P481" s="99">
        <v>21677.541595697399</v>
      </c>
      <c r="Q481" s="99">
        <v>2440.28337907791</v>
      </c>
      <c r="R481" s="99">
        <v>0</v>
      </c>
      <c r="S481" s="99">
        <v>1074.96725612879</v>
      </c>
      <c r="T481" s="99">
        <v>0</v>
      </c>
      <c r="U481" s="99">
        <v>31355.5922493935</v>
      </c>
      <c r="V481" s="99">
        <v>2101219.9096374498</v>
      </c>
      <c r="W481" s="99">
        <v>0</v>
      </c>
      <c r="X481" s="99">
        <v>882387.23323059105</v>
      </c>
      <c r="Y481" s="99">
        <v>691580.95896148705</v>
      </c>
      <c r="Z481" s="99">
        <v>171491.77970695501</v>
      </c>
      <c r="AA481" s="99">
        <v>0</v>
      </c>
      <c r="AB481" s="99">
        <v>0</v>
      </c>
      <c r="AC481" s="99">
        <v>9923978.5957031306</v>
      </c>
      <c r="AD481" s="99">
        <v>13147.762781977701</v>
      </c>
      <c r="AE481" s="99">
        <v>33096.715533256502</v>
      </c>
      <c r="AF481" s="99">
        <v>938404.07327270496</v>
      </c>
      <c r="AG481" s="99">
        <v>663401.02745819103</v>
      </c>
      <c r="AH481" s="99">
        <v>0</v>
      </c>
      <c r="AI481" s="99">
        <v>1087879.3386993399</v>
      </c>
      <c r="AJ481" s="99">
        <v>259308.26137542701</v>
      </c>
      <c r="AK481" s="99">
        <v>0</v>
      </c>
      <c r="AL481" s="99">
        <v>171535.28400230399</v>
      </c>
      <c r="AM481" s="99">
        <v>0</v>
      </c>
      <c r="AN481" s="99">
        <v>9943344.6060790997</v>
      </c>
      <c r="AO481" s="99">
        <v>18850353.299560498</v>
      </c>
      <c r="AP481" s="99">
        <v>0</v>
      </c>
      <c r="AQ481" s="99">
        <v>7675384.6242065402</v>
      </c>
      <c r="AR481" s="99">
        <v>5656815.1909790002</v>
      </c>
      <c r="AS481" s="99">
        <v>1404980.8079834001</v>
      </c>
      <c r="AT481" s="99">
        <v>0</v>
      </c>
      <c r="AU481" s="99">
        <v>0</v>
      </c>
      <c r="AV481" s="99">
        <v>30063908.673095699</v>
      </c>
      <c r="AW481" s="99">
        <v>42142.943478584297</v>
      </c>
      <c r="AX481" s="99">
        <v>511903.458774567</v>
      </c>
      <c r="AY481" s="99">
        <v>8547918.1759033203</v>
      </c>
      <c r="AZ481" s="99">
        <v>5442187.4562377902</v>
      </c>
      <c r="BA481" s="99">
        <v>0</v>
      </c>
      <c r="BB481" s="99">
        <v>9868611.2169189509</v>
      </c>
      <c r="BC481" s="99">
        <v>2179277.07702637</v>
      </c>
      <c r="BD481" s="99">
        <v>0</v>
      </c>
      <c r="BE481" s="99">
        <v>1404890.04724121</v>
      </c>
      <c r="BF481" s="99">
        <v>0</v>
      </c>
      <c r="BG481" s="99">
        <v>30115134.549072299</v>
      </c>
      <c r="BH481" s="99">
        <v>4047758.0483093299</v>
      </c>
      <c r="BI481" s="99">
        <v>0</v>
      </c>
      <c r="BJ481" s="99">
        <v>2654556.2578735398</v>
      </c>
      <c r="BK481" s="99">
        <v>2301385.2217712398</v>
      </c>
      <c r="BL481" s="99">
        <v>0</v>
      </c>
      <c r="BM481" s="99">
        <v>0</v>
      </c>
      <c r="BN481" s="99">
        <v>0</v>
      </c>
      <c r="BO481" s="99">
        <v>0</v>
      </c>
      <c r="BP481" s="99">
        <v>0</v>
      </c>
      <c r="BQ481" s="99">
        <v>0</v>
      </c>
      <c r="BR481" s="99">
        <v>2707629.0180969201</v>
      </c>
      <c r="BS481" s="99">
        <v>1999144.9116058301</v>
      </c>
      <c r="BT481" s="99">
        <v>0</v>
      </c>
      <c r="BU481" s="99">
        <v>664191.90999603295</v>
      </c>
      <c r="BV481" s="99">
        <v>1247824.9871978799</v>
      </c>
      <c r="BW481" s="99">
        <v>0</v>
      </c>
      <c r="BX481" s="99">
        <v>103362.52991008799</v>
      </c>
      <c r="BY481" s="99">
        <v>0</v>
      </c>
      <c r="BZ481" s="99">
        <v>0</v>
      </c>
      <c r="CA481" s="99">
        <v>46652.461439609498</v>
      </c>
      <c r="CB481" s="99">
        <v>2986497.5290832501</v>
      </c>
      <c r="CC481" s="99">
        <v>26551109.931396499</v>
      </c>
      <c r="CD481" s="99">
        <v>6688235.2529296903</v>
      </c>
      <c r="CE481" s="99">
        <v>1073.95761570334</v>
      </c>
      <c r="CF481" s="99">
        <v>171349.862977982</v>
      </c>
      <c r="CG481" s="99">
        <v>1403183.4194030799</v>
      </c>
      <c r="CH481" s="99">
        <v>0</v>
      </c>
      <c r="CI481" s="99">
        <v>47724.403495788603</v>
      </c>
      <c r="CJ481" s="99">
        <v>3152775.3887634301</v>
      </c>
      <c r="CK481" s="99">
        <v>27969954.084472701</v>
      </c>
      <c r="CL481" s="99">
        <v>6804236.6953125</v>
      </c>
      <c r="CM481" s="166">
        <v>78925.091402053804</v>
      </c>
      <c r="CN481" s="166">
        <v>13068531.510376001</v>
      </c>
      <c r="CO481" s="166">
        <v>58057818.334472701</v>
      </c>
      <c r="CP481" s="99">
        <v>6804236.6953125</v>
      </c>
      <c r="CQ481" s="99">
        <v>0</v>
      </c>
      <c r="CR481" s="99">
        <v>0</v>
      </c>
      <c r="CS481" s="99">
        <v>0</v>
      </c>
      <c r="CT481" s="99">
        <v>0</v>
      </c>
      <c r="CU481" s="98">
        <v>9882.1411499980004</v>
      </c>
      <c r="CV481" s="98">
        <v>32166.136116532001</v>
      </c>
      <c r="CW481" s="98">
        <v>3157847.3920612321</v>
      </c>
      <c r="CX481" s="98">
        <v>27954293.350799579</v>
      </c>
    </row>
    <row r="482" spans="1:102" x14ac:dyDescent="0.2">
      <c r="A482" s="98" t="s">
        <v>58</v>
      </c>
      <c r="B482" s="100">
        <v>41609</v>
      </c>
      <c r="C482" s="99">
        <v>36505.739788055398</v>
      </c>
      <c r="D482" s="99">
        <v>0</v>
      </c>
      <c r="E482" s="99">
        <v>9435.1727083921396</v>
      </c>
      <c r="F482" s="99">
        <v>8165.0500625967998</v>
      </c>
      <c r="G482" s="99">
        <v>1043.4377894848601</v>
      </c>
      <c r="H482" s="99">
        <v>0</v>
      </c>
      <c r="I482" s="99">
        <v>0</v>
      </c>
      <c r="J482" s="99">
        <v>31172.219594717</v>
      </c>
      <c r="K482" s="99">
        <v>127.522322092205</v>
      </c>
      <c r="L482" s="99">
        <v>108.027696729638</v>
      </c>
      <c r="M482" s="99">
        <v>16911.975738763798</v>
      </c>
      <c r="N482" s="99">
        <v>5105.7251313924799</v>
      </c>
      <c r="O482" s="99">
        <v>0</v>
      </c>
      <c r="P482" s="99">
        <v>21424.4929282665</v>
      </c>
      <c r="Q482" s="99">
        <v>2418.6344288885598</v>
      </c>
      <c r="R482" s="99">
        <v>0</v>
      </c>
      <c r="S482" s="99">
        <v>1042.3247758448099</v>
      </c>
      <c r="T482" s="99">
        <v>0</v>
      </c>
      <c r="U482" s="99">
        <v>31298.178860425902</v>
      </c>
      <c r="V482" s="99">
        <v>2060181.2737121601</v>
      </c>
      <c r="W482" s="99">
        <v>0</v>
      </c>
      <c r="X482" s="99">
        <v>850667.43111419701</v>
      </c>
      <c r="Y482" s="99">
        <v>667211.60926818801</v>
      </c>
      <c r="Z482" s="99">
        <v>166901.44148635899</v>
      </c>
      <c r="AA482" s="99">
        <v>0</v>
      </c>
      <c r="AB482" s="99">
        <v>0</v>
      </c>
      <c r="AC482" s="99">
        <v>9875216.6284179706</v>
      </c>
      <c r="AD482" s="99">
        <v>11796.784834980999</v>
      </c>
      <c r="AE482" s="99">
        <v>25746.043968200702</v>
      </c>
      <c r="AF482" s="99">
        <v>925786.87397003197</v>
      </c>
      <c r="AG482" s="99">
        <v>638402.50992584205</v>
      </c>
      <c r="AH482" s="99">
        <v>0</v>
      </c>
      <c r="AI482" s="99">
        <v>1069928.28825378</v>
      </c>
      <c r="AJ482" s="99">
        <v>254882.18832016</v>
      </c>
      <c r="AK482" s="99">
        <v>0</v>
      </c>
      <c r="AL482" s="99">
        <v>166555.59383201599</v>
      </c>
      <c r="AM482" s="99">
        <v>0</v>
      </c>
      <c r="AN482" s="99">
        <v>9888719.5073242206</v>
      </c>
      <c r="AO482" s="99">
        <v>18558188.221679699</v>
      </c>
      <c r="AP482" s="99">
        <v>0</v>
      </c>
      <c r="AQ482" s="99">
        <v>7419367.8013305701</v>
      </c>
      <c r="AR482" s="99">
        <v>5451645.2661743201</v>
      </c>
      <c r="AS482" s="99">
        <v>1379991.6581420901</v>
      </c>
      <c r="AT482" s="99">
        <v>0</v>
      </c>
      <c r="AU482" s="99">
        <v>0</v>
      </c>
      <c r="AV482" s="99">
        <v>30152050.990722701</v>
      </c>
      <c r="AW482" s="99">
        <v>38164.237962245898</v>
      </c>
      <c r="AX482" s="99">
        <v>471830.33192062401</v>
      </c>
      <c r="AY482" s="99">
        <v>8467707.8402099591</v>
      </c>
      <c r="AZ482" s="99">
        <v>5258762.0650024395</v>
      </c>
      <c r="BA482" s="99">
        <v>0</v>
      </c>
      <c r="BB482" s="99">
        <v>9724848.83276367</v>
      </c>
      <c r="BC482" s="99">
        <v>2154331.5992736798</v>
      </c>
      <c r="BD482" s="99">
        <v>0</v>
      </c>
      <c r="BE482" s="99">
        <v>1378478.8643493699</v>
      </c>
      <c r="BF482" s="99">
        <v>0</v>
      </c>
      <c r="BG482" s="99">
        <v>30195732.683349598</v>
      </c>
      <c r="BH482" s="99">
        <v>4022908.4696960398</v>
      </c>
      <c r="BI482" s="99">
        <v>0</v>
      </c>
      <c r="BJ482" s="99">
        <v>2596284.9114990202</v>
      </c>
      <c r="BK482" s="99">
        <v>2239923.90130615</v>
      </c>
      <c r="BL482" s="99">
        <v>0</v>
      </c>
      <c r="BM482" s="99">
        <v>0</v>
      </c>
      <c r="BN482" s="99">
        <v>0</v>
      </c>
      <c r="BO482" s="99">
        <v>0</v>
      </c>
      <c r="BP482" s="99">
        <v>0</v>
      </c>
      <c r="BQ482" s="99">
        <v>0</v>
      </c>
      <c r="BR482" s="99">
        <v>2685431.13980103</v>
      </c>
      <c r="BS482" s="99">
        <v>1935151.9094390899</v>
      </c>
      <c r="BT482" s="99">
        <v>0</v>
      </c>
      <c r="BU482" s="99">
        <v>757596.79999542201</v>
      </c>
      <c r="BV482" s="99">
        <v>1249611.4633483901</v>
      </c>
      <c r="BW482" s="99">
        <v>0</v>
      </c>
      <c r="BX482" s="99">
        <v>111032.06990337399</v>
      </c>
      <c r="BY482" s="99">
        <v>0</v>
      </c>
      <c r="BZ482" s="99">
        <v>0</v>
      </c>
      <c r="CA482" s="99">
        <v>45975.961624145501</v>
      </c>
      <c r="CB482" s="99">
        <v>2913380.1300964402</v>
      </c>
      <c r="CC482" s="99">
        <v>25982068.637939502</v>
      </c>
      <c r="CD482" s="99">
        <v>6615713.0204467801</v>
      </c>
      <c r="CE482" s="99">
        <v>1044.36199627817</v>
      </c>
      <c r="CF482" s="99">
        <v>166801.507955551</v>
      </c>
      <c r="CG482" s="99">
        <v>1379308.9863739</v>
      </c>
      <c r="CH482" s="99">
        <v>0</v>
      </c>
      <c r="CI482" s="99">
        <v>47017.158452510797</v>
      </c>
      <c r="CJ482" s="99">
        <v>3067869.5366821298</v>
      </c>
      <c r="CK482" s="99">
        <v>27358680.8676758</v>
      </c>
      <c r="CL482" s="99">
        <v>6727661.4392089797</v>
      </c>
      <c r="CM482" s="166">
        <v>78213.623985290498</v>
      </c>
      <c r="CN482" s="166">
        <v>12945837.6356201</v>
      </c>
      <c r="CO482" s="166">
        <v>57495507.334472701</v>
      </c>
      <c r="CP482" s="99">
        <v>6727661.4392089797</v>
      </c>
      <c r="CQ482" s="99">
        <v>0</v>
      </c>
      <c r="CR482" s="99">
        <v>0</v>
      </c>
      <c r="CS482" s="99">
        <v>0</v>
      </c>
      <c r="CT482" s="99">
        <v>0</v>
      </c>
      <c r="CU482" s="98">
        <v>9569.3057031549997</v>
      </c>
      <c r="CV482" s="98">
        <v>32106.185025808001</v>
      </c>
      <c r="CW482" s="98">
        <v>3080181.6380519914</v>
      </c>
      <c r="CX482" s="98">
        <v>27361377.624313403</v>
      </c>
    </row>
    <row r="483" spans="1:102" x14ac:dyDescent="0.2">
      <c r="A483" s="98" t="s">
        <v>58</v>
      </c>
      <c r="B483" s="100">
        <v>41699</v>
      </c>
      <c r="C483" s="99">
        <v>36574.603851795197</v>
      </c>
      <c r="D483" s="99">
        <v>0</v>
      </c>
      <c r="E483" s="99">
        <v>9161.6579852104205</v>
      </c>
      <c r="F483" s="99">
        <v>7922.0112287402198</v>
      </c>
      <c r="G483" s="99">
        <v>1042.7426415085799</v>
      </c>
      <c r="H483" s="99">
        <v>0</v>
      </c>
      <c r="I483" s="99">
        <v>0</v>
      </c>
      <c r="J483" s="99">
        <v>31195.668565034899</v>
      </c>
      <c r="K483" s="99">
        <v>96.411496345885098</v>
      </c>
      <c r="L483" s="99">
        <v>104.472647098824</v>
      </c>
      <c r="M483" s="99">
        <v>16943.1761655808</v>
      </c>
      <c r="N483" s="99">
        <v>4920.2126786112804</v>
      </c>
      <c r="O483" s="99">
        <v>0</v>
      </c>
      <c r="P483" s="99">
        <v>21261.188229084</v>
      </c>
      <c r="Q483" s="99">
        <v>2421.16744306684</v>
      </c>
      <c r="R483" s="99">
        <v>0</v>
      </c>
      <c r="S483" s="99">
        <v>1038.6073356419799</v>
      </c>
      <c r="T483" s="99">
        <v>0</v>
      </c>
      <c r="U483" s="99">
        <v>31287.663423538201</v>
      </c>
      <c r="V483" s="99">
        <v>2053317.82637024</v>
      </c>
      <c r="W483" s="99">
        <v>0</v>
      </c>
      <c r="X483" s="99">
        <v>826798.47698974598</v>
      </c>
      <c r="Y483" s="99">
        <v>646519.19715881301</v>
      </c>
      <c r="Z483" s="99">
        <v>165244.34345436099</v>
      </c>
      <c r="AA483" s="99">
        <v>0</v>
      </c>
      <c r="AB483" s="99">
        <v>0</v>
      </c>
      <c r="AC483" s="99">
        <v>9818472.3387451209</v>
      </c>
      <c r="AD483" s="99">
        <v>8217.4022310972196</v>
      </c>
      <c r="AE483" s="99">
        <v>27294.356684923201</v>
      </c>
      <c r="AF483" s="99">
        <v>924274.71234130894</v>
      </c>
      <c r="AG483" s="99">
        <v>623925.50294494606</v>
      </c>
      <c r="AH483" s="99">
        <v>0</v>
      </c>
      <c r="AI483" s="99">
        <v>1058000.3595581099</v>
      </c>
      <c r="AJ483" s="99">
        <v>251111.11319923401</v>
      </c>
      <c r="AK483" s="99">
        <v>0</v>
      </c>
      <c r="AL483" s="99">
        <v>164963.750650406</v>
      </c>
      <c r="AM483" s="99">
        <v>0</v>
      </c>
      <c r="AN483" s="99">
        <v>9817736.34521484</v>
      </c>
      <c r="AO483" s="99">
        <v>18732431.982666001</v>
      </c>
      <c r="AP483" s="99">
        <v>0</v>
      </c>
      <c r="AQ483" s="99">
        <v>7295108.0211181603</v>
      </c>
      <c r="AR483" s="99">
        <v>5279170.0698852502</v>
      </c>
      <c r="AS483" s="99">
        <v>1369696.9890441899</v>
      </c>
      <c r="AT483" s="99">
        <v>0</v>
      </c>
      <c r="AU483" s="99">
        <v>0</v>
      </c>
      <c r="AV483" s="99">
        <v>30232408.321777299</v>
      </c>
      <c r="AW483" s="99">
        <v>26747.295733690298</v>
      </c>
      <c r="AX483" s="99">
        <v>534191.362159729</v>
      </c>
      <c r="AY483" s="99">
        <v>8526378.5659179706</v>
      </c>
      <c r="AZ483" s="99">
        <v>5146052.83557129</v>
      </c>
      <c r="BA483" s="99">
        <v>0</v>
      </c>
      <c r="BB483" s="99">
        <v>9558473.6402587909</v>
      </c>
      <c r="BC483" s="99">
        <v>2122808.2811584501</v>
      </c>
      <c r="BD483" s="99">
        <v>0</v>
      </c>
      <c r="BE483" s="99">
        <v>1368145.17399597</v>
      </c>
      <c r="BF483" s="99">
        <v>0</v>
      </c>
      <c r="BG483" s="99">
        <v>30215827.3283691</v>
      </c>
      <c r="BH483" s="99">
        <v>4016153.4806213402</v>
      </c>
      <c r="BI483" s="99">
        <v>0</v>
      </c>
      <c r="BJ483" s="99">
        <v>2523398.1224670401</v>
      </c>
      <c r="BK483" s="99">
        <v>2176222.8415222201</v>
      </c>
      <c r="BL483" s="99">
        <v>0</v>
      </c>
      <c r="BM483" s="99">
        <v>0</v>
      </c>
      <c r="BN483" s="99">
        <v>0</v>
      </c>
      <c r="BO483" s="99">
        <v>0</v>
      </c>
      <c r="BP483" s="99">
        <v>0</v>
      </c>
      <c r="BQ483" s="99">
        <v>0</v>
      </c>
      <c r="BR483" s="99">
        <v>2687731.3684997601</v>
      </c>
      <c r="BS483" s="99">
        <v>1892904.6716766399</v>
      </c>
      <c r="BT483" s="99">
        <v>0</v>
      </c>
      <c r="BU483" s="99">
        <v>735874.77999877895</v>
      </c>
      <c r="BV483" s="99">
        <v>1234204.99513245</v>
      </c>
      <c r="BW483" s="99">
        <v>0</v>
      </c>
      <c r="BX483" s="99">
        <v>113283.849908829</v>
      </c>
      <c r="BY483" s="99">
        <v>0</v>
      </c>
      <c r="BZ483" s="99">
        <v>0</v>
      </c>
      <c r="CA483" s="99">
        <v>45698.041197776802</v>
      </c>
      <c r="CB483" s="99">
        <v>2867532.7814331101</v>
      </c>
      <c r="CC483" s="99">
        <v>25860845.3115234</v>
      </c>
      <c r="CD483" s="99">
        <v>6554210.0281372098</v>
      </c>
      <c r="CE483" s="99">
        <v>1041.2611014992001</v>
      </c>
      <c r="CF483" s="99">
        <v>165412.397396088</v>
      </c>
      <c r="CG483" s="99">
        <v>1372959.23918152</v>
      </c>
      <c r="CH483" s="99">
        <v>0</v>
      </c>
      <c r="CI483" s="99">
        <v>46743.127748012499</v>
      </c>
      <c r="CJ483" s="99">
        <v>3067238.0350952102</v>
      </c>
      <c r="CK483" s="99">
        <v>27153351.9523926</v>
      </c>
      <c r="CL483" s="99">
        <v>6643497.2532959003</v>
      </c>
      <c r="CM483" s="166">
        <v>77930.215441703796</v>
      </c>
      <c r="CN483" s="166">
        <v>12911016.4884033</v>
      </c>
      <c r="CO483" s="166">
        <v>57471662.412597701</v>
      </c>
      <c r="CP483" s="99">
        <v>6643497.2532959003</v>
      </c>
      <c r="CQ483" s="99">
        <v>0</v>
      </c>
      <c r="CR483" s="99">
        <v>0</v>
      </c>
      <c r="CS483" s="99">
        <v>0</v>
      </c>
      <c r="CT483" s="99">
        <v>0</v>
      </c>
      <c r="CU483" s="98">
        <v>9274.3786092259998</v>
      </c>
      <c r="CV483" s="98">
        <v>32118.922865033001</v>
      </c>
      <c r="CW483" s="98">
        <v>3032945.1788291982</v>
      </c>
      <c r="CX483" s="98">
        <v>27233804.550704919</v>
      </c>
    </row>
    <row r="484" spans="1:102" x14ac:dyDescent="0.2">
      <c r="A484" s="98" t="s">
        <v>58</v>
      </c>
      <c r="B484" s="100">
        <v>41791</v>
      </c>
      <c r="C484" s="99">
        <v>36408.471862316102</v>
      </c>
      <c r="D484" s="99">
        <v>0</v>
      </c>
      <c r="E484" s="99">
        <v>8910.9708003997803</v>
      </c>
      <c r="F484" s="99">
        <v>7681.5539820194199</v>
      </c>
      <c r="G484" s="99">
        <v>1054.27557778358</v>
      </c>
      <c r="H484" s="99">
        <v>0</v>
      </c>
      <c r="I484" s="99">
        <v>0</v>
      </c>
      <c r="J484" s="99">
        <v>31285.7148861885</v>
      </c>
      <c r="K484" s="99">
        <v>71.072024201043007</v>
      </c>
      <c r="L484" s="99">
        <v>390.01974285393999</v>
      </c>
      <c r="M484" s="99">
        <v>16863.499608993501</v>
      </c>
      <c r="N484" s="99">
        <v>4771.7808865308798</v>
      </c>
      <c r="O484" s="99">
        <v>0</v>
      </c>
      <c r="P484" s="99">
        <v>20917.733858585401</v>
      </c>
      <c r="Q484" s="99">
        <v>2392.0322199761899</v>
      </c>
      <c r="R484" s="99">
        <v>0</v>
      </c>
      <c r="S484" s="99">
        <v>1054.8417752832199</v>
      </c>
      <c r="T484" s="99">
        <v>0</v>
      </c>
      <c r="U484" s="99">
        <v>31357.237545490301</v>
      </c>
      <c r="V484" s="99">
        <v>2041805.97875977</v>
      </c>
      <c r="W484" s="99">
        <v>0</v>
      </c>
      <c r="X484" s="99">
        <v>804228.10665893601</v>
      </c>
      <c r="Y484" s="99">
        <v>623792.322502136</v>
      </c>
      <c r="Z484" s="99">
        <v>163989.75811767601</v>
      </c>
      <c r="AA484" s="99">
        <v>0</v>
      </c>
      <c r="AB484" s="99">
        <v>0</v>
      </c>
      <c r="AC484" s="99">
        <v>9826663.8587646503</v>
      </c>
      <c r="AD484" s="99">
        <v>6323.3366286158598</v>
      </c>
      <c r="AE484" s="99">
        <v>30072.7725188732</v>
      </c>
      <c r="AF484" s="99">
        <v>922614.30628967297</v>
      </c>
      <c r="AG484" s="99">
        <v>600961.45931243896</v>
      </c>
      <c r="AH484" s="99">
        <v>0</v>
      </c>
      <c r="AI484" s="99">
        <v>1038439.9150772101</v>
      </c>
      <c r="AJ484" s="99">
        <v>246345.05682563799</v>
      </c>
      <c r="AK484" s="99">
        <v>0</v>
      </c>
      <c r="AL484" s="99">
        <v>163808.40226173401</v>
      </c>
      <c r="AM484" s="99">
        <v>0</v>
      </c>
      <c r="AN484" s="99">
        <v>9836058.2536621094</v>
      </c>
      <c r="AO484" s="99">
        <v>18571611.651367199</v>
      </c>
      <c r="AP484" s="99">
        <v>0</v>
      </c>
      <c r="AQ484" s="99">
        <v>7108622.12927246</v>
      </c>
      <c r="AR484" s="99">
        <v>5113796.2126464797</v>
      </c>
      <c r="AS484" s="99">
        <v>1367745.7036743199</v>
      </c>
      <c r="AT484" s="99">
        <v>0</v>
      </c>
      <c r="AU484" s="99">
        <v>0</v>
      </c>
      <c r="AV484" s="99">
        <v>30273423.497314502</v>
      </c>
      <c r="AW484" s="99">
        <v>20640.259800672498</v>
      </c>
      <c r="AX484" s="99">
        <v>524599.09944915795</v>
      </c>
      <c r="AY484" s="99">
        <v>8585460.5164794903</v>
      </c>
      <c r="AZ484" s="99">
        <v>4971449.4453125</v>
      </c>
      <c r="BA484" s="99">
        <v>0</v>
      </c>
      <c r="BB484" s="99">
        <v>9460070.08129883</v>
      </c>
      <c r="BC484" s="99">
        <v>2091237.5128784201</v>
      </c>
      <c r="BD484" s="99">
        <v>0</v>
      </c>
      <c r="BE484" s="99">
        <v>1364979.75006104</v>
      </c>
      <c r="BF484" s="99">
        <v>0</v>
      </c>
      <c r="BG484" s="99">
        <v>30324868.844970699</v>
      </c>
      <c r="BH484" s="99">
        <v>3991777.1087646498</v>
      </c>
      <c r="BI484" s="99">
        <v>0</v>
      </c>
      <c r="BJ484" s="99">
        <v>2473041.2360839802</v>
      </c>
      <c r="BK484" s="99">
        <v>2116548.1975402799</v>
      </c>
      <c r="BL484" s="99">
        <v>0</v>
      </c>
      <c r="BM484" s="99">
        <v>0</v>
      </c>
      <c r="BN484" s="99">
        <v>0</v>
      </c>
      <c r="BO484" s="99">
        <v>0</v>
      </c>
      <c r="BP484" s="99">
        <v>0</v>
      </c>
      <c r="BQ484" s="99">
        <v>0</v>
      </c>
      <c r="BR484" s="99">
        <v>2703546.44464111</v>
      </c>
      <c r="BS484" s="99">
        <v>1830178.2658844001</v>
      </c>
      <c r="BT484" s="99">
        <v>0</v>
      </c>
      <c r="BU484" s="99">
        <v>751903.77999877895</v>
      </c>
      <c r="BV484" s="99">
        <v>1246256.8755188</v>
      </c>
      <c r="BW484" s="99">
        <v>0</v>
      </c>
      <c r="BX484" s="99">
        <v>113822.769906998</v>
      </c>
      <c r="BY484" s="99">
        <v>0</v>
      </c>
      <c r="BZ484" s="99">
        <v>0</v>
      </c>
      <c r="CA484" s="99">
        <v>45305.255541801504</v>
      </c>
      <c r="CB484" s="99">
        <v>2852711.3503723098</v>
      </c>
      <c r="CC484" s="99">
        <v>25738754.930908199</v>
      </c>
      <c r="CD484" s="99">
        <v>6465535.2852783203</v>
      </c>
      <c r="CE484" s="99">
        <v>1054.87653411925</v>
      </c>
      <c r="CF484" s="99">
        <v>163975.880727768</v>
      </c>
      <c r="CG484" s="99">
        <v>1366205.72569275</v>
      </c>
      <c r="CH484" s="99">
        <v>0</v>
      </c>
      <c r="CI484" s="99">
        <v>46361.229472160303</v>
      </c>
      <c r="CJ484" s="99">
        <v>3018204.5926208501</v>
      </c>
      <c r="CK484" s="99">
        <v>27170937.549804699</v>
      </c>
      <c r="CL484" s="99">
        <v>6589767.6625366202</v>
      </c>
      <c r="CM484" s="166">
        <v>77604.938949585005</v>
      </c>
      <c r="CN484" s="166">
        <v>12846698.4726563</v>
      </c>
      <c r="CO484" s="166">
        <v>57458864.505859397</v>
      </c>
      <c r="CP484" s="99">
        <v>6589767.6625366202</v>
      </c>
      <c r="CQ484" s="99">
        <v>0</v>
      </c>
      <c r="CR484" s="99">
        <v>0</v>
      </c>
      <c r="CS484" s="99">
        <v>0</v>
      </c>
      <c r="CT484" s="99">
        <v>0</v>
      </c>
      <c r="CU484" s="98">
        <v>8975.7605172990006</v>
      </c>
      <c r="CV484" s="98">
        <v>32218.135147154</v>
      </c>
      <c r="CW484" s="98">
        <v>3016687.2311000777</v>
      </c>
      <c r="CX484" s="98">
        <v>27104960.656600948</v>
      </c>
    </row>
    <row r="485" spans="1:102" x14ac:dyDescent="0.2">
      <c r="A485" s="98" t="s">
        <v>58</v>
      </c>
      <c r="B485" s="100">
        <v>41883</v>
      </c>
      <c r="C485" s="99">
        <v>36218.403525829301</v>
      </c>
      <c r="D485" s="99">
        <v>0</v>
      </c>
      <c r="E485" s="99">
        <v>8632.1261068582498</v>
      </c>
      <c r="F485" s="99">
        <v>7412.9369821548498</v>
      </c>
      <c r="G485" s="99">
        <v>1066.06828382611</v>
      </c>
      <c r="H485" s="99">
        <v>0</v>
      </c>
      <c r="I485" s="99">
        <v>0</v>
      </c>
      <c r="J485" s="99">
        <v>31203.010993480701</v>
      </c>
      <c r="K485" s="99">
        <v>45.746023364830798</v>
      </c>
      <c r="L485" s="99">
        <v>102.977871689945</v>
      </c>
      <c r="M485" s="99">
        <v>16794.261169433601</v>
      </c>
      <c r="N485" s="99">
        <v>4616.6598951816604</v>
      </c>
      <c r="O485" s="99">
        <v>0</v>
      </c>
      <c r="P485" s="99">
        <v>20988.113749980901</v>
      </c>
      <c r="Q485" s="99">
        <v>2387.17827475071</v>
      </c>
      <c r="R485" s="99">
        <v>0</v>
      </c>
      <c r="S485" s="99">
        <v>1065.4644333869201</v>
      </c>
      <c r="T485" s="99">
        <v>0</v>
      </c>
      <c r="U485" s="99">
        <v>31251.475032329599</v>
      </c>
      <c r="V485" s="99">
        <v>2020695.30174255</v>
      </c>
      <c r="W485" s="99">
        <v>0</v>
      </c>
      <c r="X485" s="99">
        <v>774039.30590820301</v>
      </c>
      <c r="Y485" s="99">
        <v>601122.866119385</v>
      </c>
      <c r="Z485" s="99">
        <v>166168.590429306</v>
      </c>
      <c r="AA485" s="99">
        <v>0</v>
      </c>
      <c r="AB485" s="99">
        <v>0</v>
      </c>
      <c r="AC485" s="99">
        <v>9787264.5421142597</v>
      </c>
      <c r="AD485" s="99">
        <v>3504.3383706211998</v>
      </c>
      <c r="AE485" s="99">
        <v>31054.603581666899</v>
      </c>
      <c r="AF485" s="99">
        <v>915640.43946075405</v>
      </c>
      <c r="AG485" s="99">
        <v>578164.95214080799</v>
      </c>
      <c r="AH485" s="99">
        <v>0</v>
      </c>
      <c r="AI485" s="99">
        <v>1022865.3210144</v>
      </c>
      <c r="AJ485" s="99">
        <v>245573.94030761701</v>
      </c>
      <c r="AK485" s="99">
        <v>0</v>
      </c>
      <c r="AL485" s="99">
        <v>166103.71245384199</v>
      </c>
      <c r="AM485" s="99">
        <v>0</v>
      </c>
      <c r="AN485" s="99">
        <v>9794849.9903564509</v>
      </c>
      <c r="AO485" s="99">
        <v>18413878.816406298</v>
      </c>
      <c r="AP485" s="99">
        <v>0</v>
      </c>
      <c r="AQ485" s="99">
        <v>6834383.9787597703</v>
      </c>
      <c r="AR485" s="99">
        <v>4949192.0913696298</v>
      </c>
      <c r="AS485" s="99">
        <v>1379213.6416778599</v>
      </c>
      <c r="AT485" s="99">
        <v>0</v>
      </c>
      <c r="AU485" s="99">
        <v>0</v>
      </c>
      <c r="AV485" s="99">
        <v>30234947.050781298</v>
      </c>
      <c r="AW485" s="99">
        <v>11443.295807123201</v>
      </c>
      <c r="AX485" s="99">
        <v>466037.838306427</v>
      </c>
      <c r="AY485" s="99">
        <v>8506256.39770508</v>
      </c>
      <c r="AZ485" s="99">
        <v>4793925.7171020498</v>
      </c>
      <c r="BA485" s="99">
        <v>0</v>
      </c>
      <c r="BB485" s="99">
        <v>9418463.9552002009</v>
      </c>
      <c r="BC485" s="99">
        <v>2094559.2241516099</v>
      </c>
      <c r="BD485" s="99">
        <v>0</v>
      </c>
      <c r="BE485" s="99">
        <v>1378104.0817718499</v>
      </c>
      <c r="BF485" s="99">
        <v>0</v>
      </c>
      <c r="BG485" s="99">
        <v>30253979.642089799</v>
      </c>
      <c r="BH485" s="99">
        <v>3997973.5695495601</v>
      </c>
      <c r="BI485" s="99">
        <v>0</v>
      </c>
      <c r="BJ485" s="99">
        <v>2428780.1853027302</v>
      </c>
      <c r="BK485" s="99">
        <v>2063300.7526702899</v>
      </c>
      <c r="BL485" s="99">
        <v>0</v>
      </c>
      <c r="BM485" s="99">
        <v>0</v>
      </c>
      <c r="BN485" s="99">
        <v>0</v>
      </c>
      <c r="BO485" s="99">
        <v>0</v>
      </c>
      <c r="BP485" s="99">
        <v>0</v>
      </c>
      <c r="BQ485" s="99">
        <v>0</v>
      </c>
      <c r="BR485" s="99">
        <v>2694408.7245788602</v>
      </c>
      <c r="BS485" s="99">
        <v>1768475.3294677699</v>
      </c>
      <c r="BT485" s="99">
        <v>0</v>
      </c>
      <c r="BU485" s="99">
        <v>626992.94999694801</v>
      </c>
      <c r="BV485" s="99">
        <v>1247078.32017517</v>
      </c>
      <c r="BW485" s="99">
        <v>0</v>
      </c>
      <c r="BX485" s="99">
        <v>100870.25992393499</v>
      </c>
      <c r="BY485" s="99">
        <v>0</v>
      </c>
      <c r="BZ485" s="99">
        <v>0</v>
      </c>
      <c r="CA485" s="99">
        <v>44863.4164681435</v>
      </c>
      <c r="CB485" s="99">
        <v>2796568.8378906301</v>
      </c>
      <c r="CC485" s="99">
        <v>25274882.1083984</v>
      </c>
      <c r="CD485" s="99">
        <v>6415802.8125</v>
      </c>
      <c r="CE485" s="99">
        <v>1065.9535283446301</v>
      </c>
      <c r="CF485" s="99">
        <v>166102.02668762201</v>
      </c>
      <c r="CG485" s="99">
        <v>1378217.8210296601</v>
      </c>
      <c r="CH485" s="99">
        <v>0</v>
      </c>
      <c r="CI485" s="99">
        <v>45928.827436924003</v>
      </c>
      <c r="CJ485" s="99">
        <v>2953686.6606750502</v>
      </c>
      <c r="CK485" s="99">
        <v>26663392.7189941</v>
      </c>
      <c r="CL485" s="99">
        <v>6528810.4036254901</v>
      </c>
      <c r="CM485" s="166">
        <v>77007.153314590498</v>
      </c>
      <c r="CN485" s="166">
        <v>12741737.299438501</v>
      </c>
      <c r="CO485" s="166">
        <v>56891040.899902299</v>
      </c>
      <c r="CP485" s="99">
        <v>6528810.4036254901</v>
      </c>
      <c r="CQ485" s="99">
        <v>0</v>
      </c>
      <c r="CR485" s="99">
        <v>0</v>
      </c>
      <c r="CS485" s="99">
        <v>0</v>
      </c>
      <c r="CT485" s="99">
        <v>0</v>
      </c>
      <c r="CU485" s="98">
        <v>8659.9723443559997</v>
      </c>
      <c r="CV485" s="98">
        <v>32134.556863815</v>
      </c>
      <c r="CW485" s="98">
        <v>2962670.8645782522</v>
      </c>
      <c r="CX485" s="98">
        <v>26653099.92942806</v>
      </c>
    </row>
    <row r="486" spans="1:102" x14ac:dyDescent="0.2">
      <c r="A486" s="98" t="s">
        <v>58</v>
      </c>
      <c r="B486" s="100">
        <v>41974</v>
      </c>
      <c r="C486" s="99">
        <v>36105.966255188003</v>
      </c>
      <c r="D486" s="99">
        <v>0</v>
      </c>
      <c r="E486" s="99">
        <v>8443.2263349294699</v>
      </c>
      <c r="F486" s="99">
        <v>7256.9002077579498</v>
      </c>
      <c r="G486" s="99">
        <v>1058.0786534249801</v>
      </c>
      <c r="H486" s="99">
        <v>0</v>
      </c>
      <c r="I486" s="99">
        <v>0</v>
      </c>
      <c r="J486" s="99">
        <v>30839.139040231701</v>
      </c>
      <c r="K486" s="99">
        <v>27.681896597146999</v>
      </c>
      <c r="L486" s="99">
        <v>88.104453902691603</v>
      </c>
      <c r="M486" s="99">
        <v>16786.281267881401</v>
      </c>
      <c r="N486" s="99">
        <v>4479.8996596932402</v>
      </c>
      <c r="O486" s="99">
        <v>0</v>
      </c>
      <c r="P486" s="99">
        <v>20897.775753498099</v>
      </c>
      <c r="Q486" s="99">
        <v>2349.9912482500099</v>
      </c>
      <c r="R486" s="99">
        <v>0</v>
      </c>
      <c r="S486" s="99">
        <v>1057.2195195555701</v>
      </c>
      <c r="T486" s="99">
        <v>0</v>
      </c>
      <c r="U486" s="99">
        <v>30868.337528944001</v>
      </c>
      <c r="V486" s="99">
        <v>2001766.73098755</v>
      </c>
      <c r="W486" s="99">
        <v>0</v>
      </c>
      <c r="X486" s="99">
        <v>751264.47965240502</v>
      </c>
      <c r="Y486" s="99">
        <v>579745.11095428502</v>
      </c>
      <c r="Z486" s="99">
        <v>162438.649728775</v>
      </c>
      <c r="AA486" s="99">
        <v>0</v>
      </c>
      <c r="AB486" s="99">
        <v>0</v>
      </c>
      <c r="AC486" s="99">
        <v>9696571.4044189509</v>
      </c>
      <c r="AD486" s="99">
        <v>2171.46705710888</v>
      </c>
      <c r="AE486" s="99">
        <v>8884.9653493166006</v>
      </c>
      <c r="AF486" s="99">
        <v>915713.57170867897</v>
      </c>
      <c r="AG486" s="99">
        <v>559964.800102234</v>
      </c>
      <c r="AH486" s="99">
        <v>0</v>
      </c>
      <c r="AI486" s="99">
        <v>1031541.5695190399</v>
      </c>
      <c r="AJ486" s="99">
        <v>240004.93637275699</v>
      </c>
      <c r="AK486" s="99">
        <v>0</v>
      </c>
      <c r="AL486" s="99">
        <v>162491.501234055</v>
      </c>
      <c r="AM486" s="99">
        <v>0</v>
      </c>
      <c r="AN486" s="99">
        <v>9701248.19384766</v>
      </c>
      <c r="AO486" s="99">
        <v>18268723.2189941</v>
      </c>
      <c r="AP486" s="99">
        <v>0</v>
      </c>
      <c r="AQ486" s="99">
        <v>6615623.0477905301</v>
      </c>
      <c r="AR486" s="99">
        <v>4768300.95202637</v>
      </c>
      <c r="AS486" s="99">
        <v>1353013.7728118901</v>
      </c>
      <c r="AT486" s="99">
        <v>0</v>
      </c>
      <c r="AU486" s="99">
        <v>0</v>
      </c>
      <c r="AV486" s="99">
        <v>30144120.972412098</v>
      </c>
      <c r="AW486" s="99">
        <v>7152.0430782437297</v>
      </c>
      <c r="AX486" s="99">
        <v>69872.595993995696</v>
      </c>
      <c r="AY486" s="99">
        <v>8519925.6375732403</v>
      </c>
      <c r="AZ486" s="99">
        <v>4656113.0774536096</v>
      </c>
      <c r="BA486" s="99">
        <v>0</v>
      </c>
      <c r="BB486" s="99">
        <v>9707738.1982421894</v>
      </c>
      <c r="BC486" s="99">
        <v>2059832.0950622601</v>
      </c>
      <c r="BD486" s="99">
        <v>0</v>
      </c>
      <c r="BE486" s="99">
        <v>1353862.5765380899</v>
      </c>
      <c r="BF486" s="99">
        <v>0</v>
      </c>
      <c r="BG486" s="99">
        <v>30154354.028320301</v>
      </c>
      <c r="BH486" s="99">
        <v>4008971.8627319299</v>
      </c>
      <c r="BI486" s="99">
        <v>0</v>
      </c>
      <c r="BJ486" s="99">
        <v>2374391.2961730999</v>
      </c>
      <c r="BK486" s="99">
        <v>1999100.13796997</v>
      </c>
      <c r="BL486" s="99">
        <v>0</v>
      </c>
      <c r="BM486" s="99">
        <v>0</v>
      </c>
      <c r="BN486" s="99">
        <v>0</v>
      </c>
      <c r="BO486" s="99">
        <v>0</v>
      </c>
      <c r="BP486" s="99">
        <v>0</v>
      </c>
      <c r="BQ486" s="99">
        <v>0</v>
      </c>
      <c r="BR486" s="99">
        <v>2700895.9146728502</v>
      </c>
      <c r="BS486" s="99">
        <v>1721324.1527557401</v>
      </c>
      <c r="BT486" s="99">
        <v>0</v>
      </c>
      <c r="BU486" s="99">
        <v>730893.79999542201</v>
      </c>
      <c r="BV486" s="99">
        <v>1238991.06707764</v>
      </c>
      <c r="BW486" s="99">
        <v>0</v>
      </c>
      <c r="BX486" s="99">
        <v>109158.36989975</v>
      </c>
      <c r="BY486" s="99">
        <v>0</v>
      </c>
      <c r="BZ486" s="99">
        <v>0</v>
      </c>
      <c r="CA486" s="99">
        <v>44601.884315967603</v>
      </c>
      <c r="CB486" s="99">
        <v>2754868.1434021001</v>
      </c>
      <c r="CC486" s="99">
        <v>24952845.154296901</v>
      </c>
      <c r="CD486" s="99">
        <v>6376614.1307983398</v>
      </c>
      <c r="CE486" s="99">
        <v>1058.66068246961</v>
      </c>
      <c r="CF486" s="99">
        <v>162399.72141647301</v>
      </c>
      <c r="CG486" s="99">
        <v>1352822.2167816199</v>
      </c>
      <c r="CH486" s="99">
        <v>0</v>
      </c>
      <c r="CI486" s="99">
        <v>45656.666038513198</v>
      </c>
      <c r="CJ486" s="99">
        <v>2901610.7901916499</v>
      </c>
      <c r="CK486" s="99">
        <v>26306233.658203099</v>
      </c>
      <c r="CL486" s="99">
        <v>6493973.2713623</v>
      </c>
      <c r="CM486" s="166">
        <v>76428.432578086897</v>
      </c>
      <c r="CN486" s="166">
        <v>12612954.6516113</v>
      </c>
      <c r="CO486" s="166">
        <v>56447117.2412109</v>
      </c>
      <c r="CP486" s="99">
        <v>6493973.2713623</v>
      </c>
      <c r="CQ486" s="99">
        <v>0</v>
      </c>
      <c r="CR486" s="99">
        <v>0</v>
      </c>
      <c r="CS486" s="99">
        <v>0</v>
      </c>
      <c r="CT486" s="99">
        <v>0</v>
      </c>
      <c r="CU486" s="98">
        <v>8484.9527372989996</v>
      </c>
      <c r="CV486" s="98">
        <v>31777.405829717001</v>
      </c>
      <c r="CW486" s="98">
        <v>2917267.864818573</v>
      </c>
      <c r="CX486" s="98">
        <v>26305667.371078521</v>
      </c>
    </row>
    <row r="487" spans="1:102" x14ac:dyDescent="0.2">
      <c r="A487" s="98" t="s">
        <v>58</v>
      </c>
      <c r="B487" s="100">
        <v>42064</v>
      </c>
      <c r="C487" s="99">
        <v>35752.8556857109</v>
      </c>
      <c r="D487" s="99">
        <v>0</v>
      </c>
      <c r="E487" s="99">
        <v>8224.2218085527402</v>
      </c>
      <c r="F487" s="99">
        <v>7044.3207250237501</v>
      </c>
      <c r="G487" s="99">
        <v>1059.79436141253</v>
      </c>
      <c r="H487" s="99">
        <v>0</v>
      </c>
      <c r="I487" s="99">
        <v>0</v>
      </c>
      <c r="J487" s="99">
        <v>30963.5088293552</v>
      </c>
      <c r="K487" s="99">
        <v>21.6254635408986</v>
      </c>
      <c r="L487" s="99">
        <v>92.488626323640304</v>
      </c>
      <c r="M487" s="99">
        <v>16674.509822845499</v>
      </c>
      <c r="N487" s="99">
        <v>4346.2532196044904</v>
      </c>
      <c r="O487" s="99">
        <v>0</v>
      </c>
      <c r="P487" s="99">
        <v>20441.9970400333</v>
      </c>
      <c r="Q487" s="99">
        <v>2322.0876443982102</v>
      </c>
      <c r="R487" s="99">
        <v>0</v>
      </c>
      <c r="S487" s="99">
        <v>1057.50658045709</v>
      </c>
      <c r="T487" s="99">
        <v>0</v>
      </c>
      <c r="U487" s="99">
        <v>30983.822517395001</v>
      </c>
      <c r="V487" s="99">
        <v>1973000.1963043199</v>
      </c>
      <c r="W487" s="99">
        <v>0</v>
      </c>
      <c r="X487" s="99">
        <v>732543.74740600598</v>
      </c>
      <c r="Y487" s="99">
        <v>554035.84665679897</v>
      </c>
      <c r="Z487" s="99">
        <v>161694.46487236</v>
      </c>
      <c r="AA487" s="99">
        <v>0</v>
      </c>
      <c r="AB487" s="99">
        <v>0</v>
      </c>
      <c r="AC487" s="99">
        <v>9664426.19775391</v>
      </c>
      <c r="AD487" s="99">
        <v>1709.0677357464999</v>
      </c>
      <c r="AE487" s="99">
        <v>11351.2208306789</v>
      </c>
      <c r="AF487" s="99">
        <v>903027.12558746303</v>
      </c>
      <c r="AG487" s="99">
        <v>535777.18914794899</v>
      </c>
      <c r="AH487" s="99">
        <v>0</v>
      </c>
      <c r="AI487" s="99">
        <v>1015917.8901825</v>
      </c>
      <c r="AJ487" s="99">
        <v>240821.71641922</v>
      </c>
      <c r="AK487" s="99">
        <v>0</v>
      </c>
      <c r="AL487" s="99">
        <v>161402.29174804699</v>
      </c>
      <c r="AM487" s="99">
        <v>0</v>
      </c>
      <c r="AN487" s="99">
        <v>9655902.3453369103</v>
      </c>
      <c r="AO487" s="99">
        <v>18185597.0935059</v>
      </c>
      <c r="AP487" s="99">
        <v>0</v>
      </c>
      <c r="AQ487" s="99">
        <v>6475148.1748657199</v>
      </c>
      <c r="AR487" s="99">
        <v>4562807.34521484</v>
      </c>
      <c r="AS487" s="99">
        <v>1350659.1781768801</v>
      </c>
      <c r="AT487" s="99">
        <v>0</v>
      </c>
      <c r="AU487" s="99">
        <v>0</v>
      </c>
      <c r="AV487" s="99">
        <v>30261384.225097701</v>
      </c>
      <c r="AW487" s="99">
        <v>5651.7096577882803</v>
      </c>
      <c r="AX487" s="99">
        <v>83669.464776039094</v>
      </c>
      <c r="AY487" s="99">
        <v>8464953.4121093806</v>
      </c>
      <c r="AZ487" s="99">
        <v>4460923.4205932599</v>
      </c>
      <c r="BA487" s="99">
        <v>0</v>
      </c>
      <c r="BB487" s="99">
        <v>9523480.47802734</v>
      </c>
      <c r="BC487" s="99">
        <v>2071857.1054382301</v>
      </c>
      <c r="BD487" s="99">
        <v>0</v>
      </c>
      <c r="BE487" s="99">
        <v>1349211.66560364</v>
      </c>
      <c r="BF487" s="99">
        <v>0</v>
      </c>
      <c r="BG487" s="99">
        <v>30228413.321533199</v>
      </c>
      <c r="BH487" s="99">
        <v>3940347.2110290499</v>
      </c>
      <c r="BI487" s="99">
        <v>0</v>
      </c>
      <c r="BJ487" s="99">
        <v>2306652.8090209998</v>
      </c>
      <c r="BK487" s="99">
        <v>1937755.1139068599</v>
      </c>
      <c r="BL487" s="99">
        <v>0</v>
      </c>
      <c r="BM487" s="99">
        <v>0</v>
      </c>
      <c r="BN487" s="99">
        <v>0</v>
      </c>
      <c r="BO487" s="99">
        <v>0</v>
      </c>
      <c r="BP487" s="99">
        <v>0</v>
      </c>
      <c r="BQ487" s="99">
        <v>0</v>
      </c>
      <c r="BR487" s="99">
        <v>2676962.7415771498</v>
      </c>
      <c r="BS487" s="99">
        <v>1653217.2749176</v>
      </c>
      <c r="BT487" s="99">
        <v>0</v>
      </c>
      <c r="BU487" s="99">
        <v>699669.38999939</v>
      </c>
      <c r="BV487" s="99">
        <v>1255009.5113067599</v>
      </c>
      <c r="BW487" s="99">
        <v>0</v>
      </c>
      <c r="BX487" s="99">
        <v>122214.449811935</v>
      </c>
      <c r="BY487" s="99">
        <v>0</v>
      </c>
      <c r="BZ487" s="99">
        <v>0</v>
      </c>
      <c r="CA487" s="99">
        <v>43920.9891233444</v>
      </c>
      <c r="CB487" s="99">
        <v>2699008.45458984</v>
      </c>
      <c r="CC487" s="99">
        <v>24581632.612548798</v>
      </c>
      <c r="CD487" s="99">
        <v>6265486.1326293899</v>
      </c>
      <c r="CE487" s="99">
        <v>1059.3394919037801</v>
      </c>
      <c r="CF487" s="99">
        <v>161795.200885773</v>
      </c>
      <c r="CG487" s="99">
        <v>1352795.3197937</v>
      </c>
      <c r="CH487" s="99">
        <v>0</v>
      </c>
      <c r="CI487" s="99">
        <v>44983.542493343397</v>
      </c>
      <c r="CJ487" s="99">
        <v>2883609.7489929199</v>
      </c>
      <c r="CK487" s="99">
        <v>25955975.255127002</v>
      </c>
      <c r="CL487" s="99">
        <v>6376985.2180786096</v>
      </c>
      <c r="CM487" s="166">
        <v>75871.674296379104</v>
      </c>
      <c r="CN487" s="166">
        <v>12557118.0460205</v>
      </c>
      <c r="CO487" s="166">
        <v>56244237.964355499</v>
      </c>
      <c r="CP487" s="99">
        <v>6376985.2180786096</v>
      </c>
      <c r="CQ487" s="99">
        <v>0</v>
      </c>
      <c r="CR487" s="99">
        <v>0</v>
      </c>
      <c r="CS487" s="99">
        <v>0</v>
      </c>
      <c r="CT487" s="99">
        <v>0</v>
      </c>
      <c r="CU487" s="98">
        <v>8253.7770157859995</v>
      </c>
      <c r="CV487" s="98">
        <v>31907.968202385</v>
      </c>
      <c r="CW487" s="98">
        <v>2860803.6554756132</v>
      </c>
      <c r="CX487" s="98">
        <v>25934427.932342499</v>
      </c>
    </row>
    <row r="488" spans="1:102" x14ac:dyDescent="0.2">
      <c r="A488" s="98" t="s">
        <v>58</v>
      </c>
      <c r="B488" s="100">
        <v>42156</v>
      </c>
      <c r="C488" s="99">
        <v>35848.682700634003</v>
      </c>
      <c r="D488" s="99">
        <v>0</v>
      </c>
      <c r="E488" s="99">
        <v>8010.34120386839</v>
      </c>
      <c r="F488" s="99">
        <v>6830.8703083396003</v>
      </c>
      <c r="G488" s="99">
        <v>1069.4795794188999</v>
      </c>
      <c r="H488" s="99">
        <v>0</v>
      </c>
      <c r="I488" s="99">
        <v>0</v>
      </c>
      <c r="J488" s="99">
        <v>30916.7845156193</v>
      </c>
      <c r="K488" s="99">
        <v>19.755149957723901</v>
      </c>
      <c r="L488" s="99">
        <v>103.54766785539699</v>
      </c>
      <c r="M488" s="99">
        <v>16674.758431673101</v>
      </c>
      <c r="N488" s="99">
        <v>4189.0741891264897</v>
      </c>
      <c r="O488" s="99">
        <v>0</v>
      </c>
      <c r="P488" s="99">
        <v>20611.847091913201</v>
      </c>
      <c r="Q488" s="99">
        <v>2316.9198623597599</v>
      </c>
      <c r="R488" s="99">
        <v>0</v>
      </c>
      <c r="S488" s="99">
        <v>1067.3144181668799</v>
      </c>
      <c r="T488" s="99">
        <v>0</v>
      </c>
      <c r="U488" s="99">
        <v>30934.833783388101</v>
      </c>
      <c r="V488" s="99">
        <v>1978225.7045593299</v>
      </c>
      <c r="W488" s="99">
        <v>0</v>
      </c>
      <c r="X488" s="99">
        <v>709096.24690246605</v>
      </c>
      <c r="Y488" s="99">
        <v>536952.43549346901</v>
      </c>
      <c r="Z488" s="99">
        <v>163318.08214378401</v>
      </c>
      <c r="AA488" s="99">
        <v>0</v>
      </c>
      <c r="AB488" s="99">
        <v>0</v>
      </c>
      <c r="AC488" s="99">
        <v>9696794.9252929706</v>
      </c>
      <c r="AD488" s="99">
        <v>1675.0502265840801</v>
      </c>
      <c r="AE488" s="99">
        <v>11536.008401274699</v>
      </c>
      <c r="AF488" s="99">
        <v>902007.90383148205</v>
      </c>
      <c r="AG488" s="99">
        <v>515124.53467559803</v>
      </c>
      <c r="AH488" s="99">
        <v>0</v>
      </c>
      <c r="AI488" s="99">
        <v>1010721.59161377</v>
      </c>
      <c r="AJ488" s="99">
        <v>244420.77927398699</v>
      </c>
      <c r="AK488" s="99">
        <v>0</v>
      </c>
      <c r="AL488" s="99">
        <v>163079.918552399</v>
      </c>
      <c r="AM488" s="99">
        <v>0</v>
      </c>
      <c r="AN488" s="99">
        <v>9703993.44067383</v>
      </c>
      <c r="AO488" s="99">
        <v>18216042.271484401</v>
      </c>
      <c r="AP488" s="99">
        <v>0</v>
      </c>
      <c r="AQ488" s="99">
        <v>6332475.5451660203</v>
      </c>
      <c r="AR488" s="99">
        <v>4427765.9503784198</v>
      </c>
      <c r="AS488" s="99">
        <v>1369634.2347106901</v>
      </c>
      <c r="AT488" s="99">
        <v>0</v>
      </c>
      <c r="AU488" s="99">
        <v>0</v>
      </c>
      <c r="AV488" s="99">
        <v>30362062.368408199</v>
      </c>
      <c r="AW488" s="99">
        <v>5556.6892664432498</v>
      </c>
      <c r="AX488" s="99">
        <v>90900.496455192595</v>
      </c>
      <c r="AY488" s="99">
        <v>8474717.3194580097</v>
      </c>
      <c r="AZ488" s="99">
        <v>4282728.3861694299</v>
      </c>
      <c r="BA488" s="99">
        <v>0</v>
      </c>
      <c r="BB488" s="99">
        <v>9586047.30712891</v>
      </c>
      <c r="BC488" s="99">
        <v>2106913.2275085398</v>
      </c>
      <c r="BD488" s="99">
        <v>0</v>
      </c>
      <c r="BE488" s="99">
        <v>1366541.7082672101</v>
      </c>
      <c r="BF488" s="99">
        <v>0</v>
      </c>
      <c r="BG488" s="99">
        <v>30396697.462890599</v>
      </c>
      <c r="BH488" s="99">
        <v>3983187.9788818401</v>
      </c>
      <c r="BI488" s="99">
        <v>0</v>
      </c>
      <c r="BJ488" s="99">
        <v>2255710.7713317899</v>
      </c>
      <c r="BK488" s="99">
        <v>1884549.9084167499</v>
      </c>
      <c r="BL488" s="99">
        <v>0</v>
      </c>
      <c r="BM488" s="99">
        <v>0</v>
      </c>
      <c r="BN488" s="99">
        <v>0</v>
      </c>
      <c r="BO488" s="99">
        <v>0</v>
      </c>
      <c r="BP488" s="99">
        <v>0</v>
      </c>
      <c r="BQ488" s="99">
        <v>0</v>
      </c>
      <c r="BR488" s="99">
        <v>2696067.9096679701</v>
      </c>
      <c r="BS488" s="99">
        <v>1588779.55197144</v>
      </c>
      <c r="BT488" s="99">
        <v>0</v>
      </c>
      <c r="BU488" s="99">
        <v>718658.95999145496</v>
      </c>
      <c r="BV488" s="99">
        <v>1280478.82952881</v>
      </c>
      <c r="BW488" s="99">
        <v>0</v>
      </c>
      <c r="BX488" s="99">
        <v>124701.29980659499</v>
      </c>
      <c r="BY488" s="99">
        <v>0</v>
      </c>
      <c r="BZ488" s="99">
        <v>0</v>
      </c>
      <c r="CA488" s="99">
        <v>43853.678051948496</v>
      </c>
      <c r="CB488" s="99">
        <v>2691035.4830627399</v>
      </c>
      <c r="CC488" s="99">
        <v>24628022.940185498</v>
      </c>
      <c r="CD488" s="99">
        <v>6236805.3261108398</v>
      </c>
      <c r="CE488" s="99">
        <v>1069.38448260725</v>
      </c>
      <c r="CF488" s="99">
        <v>163283.98379707299</v>
      </c>
      <c r="CG488" s="99">
        <v>1368367.84700012</v>
      </c>
      <c r="CH488" s="99">
        <v>0</v>
      </c>
      <c r="CI488" s="99">
        <v>44923.744954109199</v>
      </c>
      <c r="CJ488" s="99">
        <v>2835754.5642395001</v>
      </c>
      <c r="CK488" s="99">
        <v>25962091.146484401</v>
      </c>
      <c r="CL488" s="99">
        <v>6351380.3137207003</v>
      </c>
      <c r="CM488" s="166">
        <v>75731.3667488098</v>
      </c>
      <c r="CN488" s="166">
        <v>12521600.2070313</v>
      </c>
      <c r="CO488" s="166">
        <v>56324492.1728516</v>
      </c>
      <c r="CP488" s="99">
        <v>6351380.3137207003</v>
      </c>
      <c r="CQ488" s="99">
        <v>0</v>
      </c>
      <c r="CR488" s="99">
        <v>0</v>
      </c>
      <c r="CS488" s="99">
        <v>0</v>
      </c>
      <c r="CT488" s="99">
        <v>0</v>
      </c>
      <c r="CU488" s="98">
        <v>8022.9643934189999</v>
      </c>
      <c r="CV488" s="98">
        <v>31865.757528149999</v>
      </c>
      <c r="CW488" s="98">
        <v>2854319.4668598128</v>
      </c>
      <c r="CX488" s="98">
        <v>25996390.787185617</v>
      </c>
    </row>
    <row r="489" spans="1:102" x14ac:dyDescent="0.2">
      <c r="A489" s="98" t="s">
        <v>58</v>
      </c>
      <c r="B489" s="100">
        <v>42248</v>
      </c>
      <c r="C489" s="99">
        <v>35647.488981246897</v>
      </c>
      <c r="D489" s="99">
        <v>0</v>
      </c>
      <c r="E489" s="99">
        <v>7758.02373975515</v>
      </c>
      <c r="F489" s="99">
        <v>6597.9392691254598</v>
      </c>
      <c r="G489" s="99">
        <v>1073.1193453073499</v>
      </c>
      <c r="H489" s="99">
        <v>0</v>
      </c>
      <c r="I489" s="99">
        <v>0</v>
      </c>
      <c r="J489" s="99">
        <v>30887.283296346701</v>
      </c>
      <c r="K489" s="99">
        <v>17.777399749727898</v>
      </c>
      <c r="L489" s="99">
        <v>107.715796209872</v>
      </c>
      <c r="M489" s="99">
        <v>16537.279211044301</v>
      </c>
      <c r="N489" s="99">
        <v>4047.9250004589599</v>
      </c>
      <c r="O489" s="99">
        <v>0</v>
      </c>
      <c r="P489" s="99">
        <v>20428.402369976</v>
      </c>
      <c r="Q489" s="99">
        <v>2293.30383262038</v>
      </c>
      <c r="R489" s="99">
        <v>0</v>
      </c>
      <c r="S489" s="99">
        <v>1071.1157843470601</v>
      </c>
      <c r="T489" s="99">
        <v>0</v>
      </c>
      <c r="U489" s="99">
        <v>30906.240607261701</v>
      </c>
      <c r="V489" s="99">
        <v>1972463.4787292499</v>
      </c>
      <c r="W489" s="99">
        <v>0</v>
      </c>
      <c r="X489" s="99">
        <v>683463.01040649402</v>
      </c>
      <c r="Y489" s="99">
        <v>516993.24755859398</v>
      </c>
      <c r="Z489" s="99">
        <v>162016.889520645</v>
      </c>
      <c r="AA489" s="99">
        <v>0</v>
      </c>
      <c r="AB489" s="99">
        <v>0</v>
      </c>
      <c r="AC489" s="99">
        <v>9696950.9808349591</v>
      </c>
      <c r="AD489" s="99">
        <v>1741.3552943915099</v>
      </c>
      <c r="AE489" s="99">
        <v>12391.651330590201</v>
      </c>
      <c r="AF489" s="99">
        <v>899561.39738464402</v>
      </c>
      <c r="AG489" s="99">
        <v>499363.35233306902</v>
      </c>
      <c r="AH489" s="99">
        <v>0</v>
      </c>
      <c r="AI489" s="99">
        <v>1003231.0980453501</v>
      </c>
      <c r="AJ489" s="99">
        <v>240249.04906845099</v>
      </c>
      <c r="AK489" s="99">
        <v>0</v>
      </c>
      <c r="AL489" s="99">
        <v>161856.97763442999</v>
      </c>
      <c r="AM489" s="99">
        <v>0</v>
      </c>
      <c r="AN489" s="99">
        <v>9700959.5076904297</v>
      </c>
      <c r="AO489" s="99">
        <v>18249053.365478501</v>
      </c>
      <c r="AP489" s="99">
        <v>0</v>
      </c>
      <c r="AQ489" s="99">
        <v>6130630.6071777297</v>
      </c>
      <c r="AR489" s="99">
        <v>4276189.1788940402</v>
      </c>
      <c r="AS489" s="99">
        <v>1365414.4127807601</v>
      </c>
      <c r="AT489" s="99">
        <v>0</v>
      </c>
      <c r="AU489" s="99">
        <v>0</v>
      </c>
      <c r="AV489" s="99">
        <v>30478430.0849609</v>
      </c>
      <c r="AW489" s="99">
        <v>5779.6630483865702</v>
      </c>
      <c r="AX489" s="99">
        <v>88404.462479591399</v>
      </c>
      <c r="AY489" s="99">
        <v>8482123.5107421894</v>
      </c>
      <c r="AZ489" s="99">
        <v>4159171.6069030799</v>
      </c>
      <c r="BA489" s="99">
        <v>0</v>
      </c>
      <c r="BB489" s="99">
        <v>9567074.47973633</v>
      </c>
      <c r="BC489" s="99">
        <v>2078037.9313659701</v>
      </c>
      <c r="BD489" s="99">
        <v>0</v>
      </c>
      <c r="BE489" s="99">
        <v>1363437.9222259501</v>
      </c>
      <c r="BF489" s="99">
        <v>0</v>
      </c>
      <c r="BG489" s="99">
        <v>30488391.078125</v>
      </c>
      <c r="BH489" s="99">
        <v>3996355.75360107</v>
      </c>
      <c r="BI489" s="99">
        <v>0</v>
      </c>
      <c r="BJ489" s="99">
        <v>2216466.5180053702</v>
      </c>
      <c r="BK489" s="99">
        <v>1831649.8084716799</v>
      </c>
      <c r="BL489" s="99">
        <v>0</v>
      </c>
      <c r="BM489" s="99">
        <v>0</v>
      </c>
      <c r="BN489" s="99">
        <v>0</v>
      </c>
      <c r="BO489" s="99">
        <v>0</v>
      </c>
      <c r="BP489" s="99">
        <v>0</v>
      </c>
      <c r="BQ489" s="99">
        <v>0</v>
      </c>
      <c r="BR489" s="99">
        <v>2684339.5794372601</v>
      </c>
      <c r="BS489" s="99">
        <v>1547829.9393158001</v>
      </c>
      <c r="BT489" s="99">
        <v>0</v>
      </c>
      <c r="BU489" s="99">
        <v>616840.74999237095</v>
      </c>
      <c r="BV489" s="99">
        <v>1267600.66560364</v>
      </c>
      <c r="BW489" s="99">
        <v>0</v>
      </c>
      <c r="BX489" s="99">
        <v>108597.649837494</v>
      </c>
      <c r="BY489" s="99">
        <v>0</v>
      </c>
      <c r="BZ489" s="99">
        <v>0</v>
      </c>
      <c r="CA489" s="99">
        <v>43410.6685090065</v>
      </c>
      <c r="CB489" s="99">
        <v>2654983.6796569801</v>
      </c>
      <c r="CC489" s="99">
        <v>24342596.333984401</v>
      </c>
      <c r="CD489" s="99">
        <v>6205800.13879395</v>
      </c>
      <c r="CE489" s="99">
        <v>1073.04515808821</v>
      </c>
      <c r="CF489" s="99">
        <v>161984.73492622399</v>
      </c>
      <c r="CG489" s="99">
        <v>1364807.2977294901</v>
      </c>
      <c r="CH489" s="99">
        <v>0</v>
      </c>
      <c r="CI489" s="99">
        <v>44484.636804103902</v>
      </c>
      <c r="CJ489" s="99">
        <v>2810737.7662353502</v>
      </c>
      <c r="CK489" s="99">
        <v>25714120.895263702</v>
      </c>
      <c r="CL489" s="99">
        <v>6326406.8192748995</v>
      </c>
      <c r="CM489" s="166">
        <v>75248.752172470093</v>
      </c>
      <c r="CN489" s="166">
        <v>12518846.9924316</v>
      </c>
      <c r="CO489" s="166">
        <v>56212872.638671897</v>
      </c>
      <c r="CP489" s="99">
        <v>6326406.8192748995</v>
      </c>
      <c r="CQ489" s="99">
        <v>0</v>
      </c>
      <c r="CR489" s="99">
        <v>0</v>
      </c>
      <c r="CS489" s="99">
        <v>0</v>
      </c>
      <c r="CT489" s="99">
        <v>0</v>
      </c>
      <c r="CU489" s="98">
        <v>7764.7021920939997</v>
      </c>
      <c r="CV489" s="98">
        <v>31834.131176129998</v>
      </c>
      <c r="CW489" s="98">
        <v>2816968.4145832043</v>
      </c>
      <c r="CX489" s="98">
        <v>25707403.63171389</v>
      </c>
    </row>
    <row r="490" spans="1:102" x14ac:dyDescent="0.2">
      <c r="A490" s="98" t="s">
        <v>58</v>
      </c>
      <c r="B490" s="100">
        <v>42339</v>
      </c>
      <c r="C490" s="99">
        <v>35655.347817897797</v>
      </c>
      <c r="D490" s="99">
        <v>0</v>
      </c>
      <c r="E490" s="99">
        <v>7449.1185169219998</v>
      </c>
      <c r="F490" s="99">
        <v>6336.8471032381103</v>
      </c>
      <c r="G490" s="99">
        <v>1095.81514641643</v>
      </c>
      <c r="H490" s="99">
        <v>0</v>
      </c>
      <c r="I490" s="99">
        <v>0</v>
      </c>
      <c r="J490" s="99">
        <v>30924.509053707101</v>
      </c>
      <c r="K490" s="99">
        <v>16.6973716069479</v>
      </c>
      <c r="L490" s="99">
        <v>98.192148000933202</v>
      </c>
      <c r="M490" s="99">
        <v>16607.7003216743</v>
      </c>
      <c r="N490" s="99">
        <v>3893.3544576168101</v>
      </c>
      <c r="O490" s="99">
        <v>0</v>
      </c>
      <c r="P490" s="99">
        <v>20291.707972526601</v>
      </c>
      <c r="Q490" s="99">
        <v>2283.4373375773398</v>
      </c>
      <c r="R490" s="99">
        <v>0</v>
      </c>
      <c r="S490" s="99">
        <v>1092.76281249523</v>
      </c>
      <c r="T490" s="99">
        <v>0</v>
      </c>
      <c r="U490" s="99">
        <v>30942.1173491478</v>
      </c>
      <c r="V490" s="99">
        <v>1975559.94723511</v>
      </c>
      <c r="W490" s="99">
        <v>0</v>
      </c>
      <c r="X490" s="99">
        <v>658381.68292999303</v>
      </c>
      <c r="Y490" s="99">
        <v>486490.55751419102</v>
      </c>
      <c r="Z490" s="99">
        <v>161858.57758521999</v>
      </c>
      <c r="AA490" s="99">
        <v>0</v>
      </c>
      <c r="AB490" s="99">
        <v>0</v>
      </c>
      <c r="AC490" s="99">
        <v>9709776.45703125</v>
      </c>
      <c r="AD490" s="99">
        <v>1531.0951833725001</v>
      </c>
      <c r="AE490" s="99">
        <v>8960.7104147672708</v>
      </c>
      <c r="AF490" s="99">
        <v>895906.79176330601</v>
      </c>
      <c r="AG490" s="99">
        <v>484009.46446227998</v>
      </c>
      <c r="AH490" s="99">
        <v>0</v>
      </c>
      <c r="AI490" s="99">
        <v>1004051.2279052699</v>
      </c>
      <c r="AJ490" s="99">
        <v>242134.14099884001</v>
      </c>
      <c r="AK490" s="99">
        <v>0</v>
      </c>
      <c r="AL490" s="99">
        <v>161795.25124931301</v>
      </c>
      <c r="AM490" s="99">
        <v>0</v>
      </c>
      <c r="AN490" s="99">
        <v>9715199.6585693397</v>
      </c>
      <c r="AO490" s="99">
        <v>18311025.498046901</v>
      </c>
      <c r="AP490" s="99">
        <v>0</v>
      </c>
      <c r="AQ490" s="99">
        <v>5976348.72802734</v>
      </c>
      <c r="AR490" s="99">
        <v>4009726.8367309598</v>
      </c>
      <c r="AS490" s="99">
        <v>1363748.2592315699</v>
      </c>
      <c r="AT490" s="99">
        <v>0</v>
      </c>
      <c r="AU490" s="99">
        <v>0</v>
      </c>
      <c r="AV490" s="99">
        <v>30692245.222656298</v>
      </c>
      <c r="AW490" s="99">
        <v>5119.7777506709099</v>
      </c>
      <c r="AX490" s="99">
        <v>62965.084049701698</v>
      </c>
      <c r="AY490" s="99">
        <v>8487637.3559570294</v>
      </c>
      <c r="AZ490" s="99">
        <v>4036879.5071716299</v>
      </c>
      <c r="BA490" s="99">
        <v>0</v>
      </c>
      <c r="BB490" s="99">
        <v>9659542.1936035194</v>
      </c>
      <c r="BC490" s="99">
        <v>2101543.8882141099</v>
      </c>
      <c r="BD490" s="99">
        <v>0</v>
      </c>
      <c r="BE490" s="99">
        <v>1363052.5791320801</v>
      </c>
      <c r="BF490" s="99">
        <v>0</v>
      </c>
      <c r="BG490" s="99">
        <v>30706785.575683601</v>
      </c>
      <c r="BH490" s="99">
        <v>4385744.3134155301</v>
      </c>
      <c r="BI490" s="99">
        <v>0</v>
      </c>
      <c r="BJ490" s="99">
        <v>2189353.4374084501</v>
      </c>
      <c r="BK490" s="99">
        <v>1764496.0494232201</v>
      </c>
      <c r="BL490" s="99">
        <v>0</v>
      </c>
      <c r="BM490" s="99">
        <v>0</v>
      </c>
      <c r="BN490" s="99">
        <v>0</v>
      </c>
      <c r="BO490" s="99">
        <v>0</v>
      </c>
      <c r="BP490" s="99">
        <v>0</v>
      </c>
      <c r="BQ490" s="99">
        <v>0</v>
      </c>
      <c r="BR490" s="99">
        <v>2704915.75177002</v>
      </c>
      <c r="BS490" s="99">
        <v>1504505.0747833301</v>
      </c>
      <c r="BT490" s="99">
        <v>0</v>
      </c>
      <c r="BU490" s="99">
        <v>1097053.36999512</v>
      </c>
      <c r="BV490" s="99">
        <v>1286586.1381683301</v>
      </c>
      <c r="BW490" s="99">
        <v>0</v>
      </c>
      <c r="BX490" s="99">
        <v>172012.019533157</v>
      </c>
      <c r="BY490" s="99">
        <v>0</v>
      </c>
      <c r="BZ490" s="99">
        <v>0</v>
      </c>
      <c r="CA490" s="99">
        <v>43166.642376899697</v>
      </c>
      <c r="CB490" s="99">
        <v>2634664.61962891</v>
      </c>
      <c r="CC490" s="99">
        <v>24325904.1638184</v>
      </c>
      <c r="CD490" s="99">
        <v>6563120.7736816397</v>
      </c>
      <c r="CE490" s="99">
        <v>1095.9220410287401</v>
      </c>
      <c r="CF490" s="99">
        <v>161850.48062324501</v>
      </c>
      <c r="CG490" s="99">
        <v>1363820.7164154099</v>
      </c>
      <c r="CH490" s="99">
        <v>0</v>
      </c>
      <c r="CI490" s="99">
        <v>44258.2964549065</v>
      </c>
      <c r="CJ490" s="99">
        <v>2791450.9315490699</v>
      </c>
      <c r="CK490" s="99">
        <v>25696848.251953099</v>
      </c>
      <c r="CL490" s="99">
        <v>6755320.2113647498</v>
      </c>
      <c r="CM490" s="166">
        <v>75090.704694747896</v>
      </c>
      <c r="CN490" s="166">
        <v>12491399.705078101</v>
      </c>
      <c r="CO490" s="166">
        <v>56388813.778808601</v>
      </c>
      <c r="CP490" s="99">
        <v>6755320.2113647498</v>
      </c>
      <c r="CQ490" s="99">
        <v>0</v>
      </c>
      <c r="CR490" s="99">
        <v>0</v>
      </c>
      <c r="CS490" s="99">
        <v>0</v>
      </c>
      <c r="CT490" s="99">
        <v>0</v>
      </c>
      <c r="CU490" s="98">
        <v>7479.8511188599996</v>
      </c>
      <c r="CV490" s="98">
        <v>31899.863096886998</v>
      </c>
      <c r="CW490" s="98">
        <v>2796515.1002521552</v>
      </c>
      <c r="CX490" s="98">
        <v>25689724.880233809</v>
      </c>
    </row>
    <row r="491" spans="1:102" x14ac:dyDescent="0.2">
      <c r="A491" s="98" t="s">
        <v>58</v>
      </c>
      <c r="B491" s="100">
        <v>42430</v>
      </c>
      <c r="C491" s="99">
        <v>35470.131584644303</v>
      </c>
      <c r="D491" s="99">
        <v>0</v>
      </c>
      <c r="E491" s="99">
        <v>7527.7048940062496</v>
      </c>
      <c r="F491" s="99">
        <v>6433.6909322142601</v>
      </c>
      <c r="G491" s="99">
        <v>1092.76794953644</v>
      </c>
      <c r="H491" s="99">
        <v>0</v>
      </c>
      <c r="I491" s="99">
        <v>0</v>
      </c>
      <c r="J491" s="99">
        <v>30916.092788219499</v>
      </c>
      <c r="K491" s="99">
        <v>13.4204912036657</v>
      </c>
      <c r="L491" s="99">
        <v>93.510912301950199</v>
      </c>
      <c r="M491" s="99">
        <v>16439.2863922119</v>
      </c>
      <c r="N491" s="99">
        <v>3797.90089583397</v>
      </c>
      <c r="O491" s="99">
        <v>0</v>
      </c>
      <c r="P491" s="99">
        <v>20308.9613621235</v>
      </c>
      <c r="Q491" s="99">
        <v>2258.54800894856</v>
      </c>
      <c r="R491" s="99">
        <v>0</v>
      </c>
      <c r="S491" s="99">
        <v>1092.76532696187</v>
      </c>
      <c r="T491" s="99">
        <v>0</v>
      </c>
      <c r="U491" s="99">
        <v>30929.134119749098</v>
      </c>
      <c r="V491" s="99">
        <v>1968380.02424622</v>
      </c>
      <c r="W491" s="99">
        <v>0</v>
      </c>
      <c r="X491" s="99">
        <v>640177.35165405297</v>
      </c>
      <c r="Y491" s="99">
        <v>479123.41534042399</v>
      </c>
      <c r="Z491" s="99">
        <v>161160.924951553</v>
      </c>
      <c r="AA491" s="99">
        <v>0</v>
      </c>
      <c r="AB491" s="99">
        <v>0</v>
      </c>
      <c r="AC491" s="99">
        <v>9714831.2818603497</v>
      </c>
      <c r="AD491" s="99">
        <v>1190.8936647921801</v>
      </c>
      <c r="AE491" s="99">
        <v>9229.0146669149399</v>
      </c>
      <c r="AF491" s="99">
        <v>887554.17153930699</v>
      </c>
      <c r="AG491" s="99">
        <v>470666.27569961501</v>
      </c>
      <c r="AH491" s="99">
        <v>0</v>
      </c>
      <c r="AI491" s="99">
        <v>1000087.77863312</v>
      </c>
      <c r="AJ491" s="99">
        <v>238518.584350586</v>
      </c>
      <c r="AK491" s="99">
        <v>0</v>
      </c>
      <c r="AL491" s="99">
        <v>160708.033853531</v>
      </c>
      <c r="AM491" s="99">
        <v>0</v>
      </c>
      <c r="AN491" s="99">
        <v>9729199.6901855506</v>
      </c>
      <c r="AO491" s="99">
        <v>18145788.0310059</v>
      </c>
      <c r="AP491" s="99">
        <v>0</v>
      </c>
      <c r="AQ491" s="99">
        <v>5854319.3801269503</v>
      </c>
      <c r="AR491" s="99">
        <v>3972732.1329040499</v>
      </c>
      <c r="AS491" s="99">
        <v>1368639.03022766</v>
      </c>
      <c r="AT491" s="99">
        <v>0</v>
      </c>
      <c r="AU491" s="99">
        <v>0</v>
      </c>
      <c r="AV491" s="99">
        <v>30749305.9130859</v>
      </c>
      <c r="AW491" s="99">
        <v>3998.3308422565501</v>
      </c>
      <c r="AX491" s="99">
        <v>62944.749805927298</v>
      </c>
      <c r="AY491" s="99">
        <v>8450686.0584716797</v>
      </c>
      <c r="AZ491" s="99">
        <v>3949678.4728393601</v>
      </c>
      <c r="BA491" s="99">
        <v>0</v>
      </c>
      <c r="BB491" s="99">
        <v>9619133.0318603497</v>
      </c>
      <c r="BC491" s="99">
        <v>2084532.5155944801</v>
      </c>
      <c r="BD491" s="99">
        <v>0</v>
      </c>
      <c r="BE491" s="99">
        <v>1366551.43345642</v>
      </c>
      <c r="BF491" s="99">
        <v>0</v>
      </c>
      <c r="BG491" s="99">
        <v>30821745.7729492</v>
      </c>
      <c r="BH491" s="99">
        <v>5022638.3851318397</v>
      </c>
      <c r="BI491" s="99">
        <v>0</v>
      </c>
      <c r="BJ491" s="99">
        <v>2249845.8343810998</v>
      </c>
      <c r="BK491" s="99">
        <v>1763782.7006073</v>
      </c>
      <c r="BL491" s="99">
        <v>0</v>
      </c>
      <c r="BM491" s="99">
        <v>0</v>
      </c>
      <c r="BN491" s="99">
        <v>0</v>
      </c>
      <c r="BO491" s="99">
        <v>0</v>
      </c>
      <c r="BP491" s="99">
        <v>0</v>
      </c>
      <c r="BQ491" s="99">
        <v>0</v>
      </c>
      <c r="BR491" s="99">
        <v>2698895.00140381</v>
      </c>
      <c r="BS491" s="99">
        <v>1474477.7308807401</v>
      </c>
      <c r="BT491" s="99">
        <v>0</v>
      </c>
      <c r="BU491" s="99">
        <v>1862556.0699768099</v>
      </c>
      <c r="BV491" s="99">
        <v>1291213.28604126</v>
      </c>
      <c r="BW491" s="99">
        <v>0</v>
      </c>
      <c r="BX491" s="99">
        <v>285532.048957825</v>
      </c>
      <c r="BY491" s="99">
        <v>0</v>
      </c>
      <c r="BZ491" s="99">
        <v>0</v>
      </c>
      <c r="CA491" s="99">
        <v>42954.074818611101</v>
      </c>
      <c r="CB491" s="99">
        <v>2609364.0736694299</v>
      </c>
      <c r="CC491" s="99">
        <v>24208707.3134766</v>
      </c>
      <c r="CD491" s="99">
        <v>7298141.1472778302</v>
      </c>
      <c r="CE491" s="99">
        <v>1093.58018042147</v>
      </c>
      <c r="CF491" s="99">
        <v>161214.92853736901</v>
      </c>
      <c r="CG491" s="99">
        <v>1369918.27253723</v>
      </c>
      <c r="CH491" s="99">
        <v>0</v>
      </c>
      <c r="CI491" s="99">
        <v>44049.471506595597</v>
      </c>
      <c r="CJ491" s="99">
        <v>2733658.7714843801</v>
      </c>
      <c r="CK491" s="99">
        <v>25571015.387695301</v>
      </c>
      <c r="CL491" s="99">
        <v>7577169.9291381799</v>
      </c>
      <c r="CM491" s="166">
        <v>74864.529535293594</v>
      </c>
      <c r="CN491" s="166">
        <v>12436066.642578101</v>
      </c>
      <c r="CO491" s="166">
        <v>56397141.803222701</v>
      </c>
      <c r="CP491" s="99">
        <v>7577169.9291381799</v>
      </c>
      <c r="CQ491" s="99">
        <v>0</v>
      </c>
      <c r="CR491" s="99">
        <v>0</v>
      </c>
      <c r="CS491" s="99">
        <v>0</v>
      </c>
      <c r="CT491" s="99">
        <v>0</v>
      </c>
      <c r="CU491" s="98">
        <v>7540.6998173539996</v>
      </c>
      <c r="CV491" s="98">
        <v>31899.694845501999</v>
      </c>
      <c r="CW491" s="98">
        <v>2770579.0022067986</v>
      </c>
      <c r="CX491" s="98">
        <v>25578625.586013831</v>
      </c>
    </row>
    <row r="492" spans="1:102" x14ac:dyDescent="0.2">
      <c r="A492" s="98" t="s">
        <v>58</v>
      </c>
      <c r="B492" s="100">
        <v>42522</v>
      </c>
      <c r="C492" s="99">
        <v>35202.0499224663</v>
      </c>
      <c r="D492" s="99">
        <v>0</v>
      </c>
      <c r="E492" s="99">
        <v>7381.9263029098502</v>
      </c>
      <c r="F492" s="99">
        <v>6303.9822427034396</v>
      </c>
      <c r="G492" s="99">
        <v>1095.60296227038</v>
      </c>
      <c r="H492" s="99">
        <v>0</v>
      </c>
      <c r="I492" s="99">
        <v>0</v>
      </c>
      <c r="J492" s="99">
        <v>30869.779386282</v>
      </c>
      <c r="K492" s="99">
        <v>11.583164612297001</v>
      </c>
      <c r="L492" s="99">
        <v>84.196619972586603</v>
      </c>
      <c r="M492" s="99">
        <v>16402.1722207069</v>
      </c>
      <c r="N492" s="99">
        <v>3862.6307865083199</v>
      </c>
      <c r="O492" s="99">
        <v>0</v>
      </c>
      <c r="P492" s="99">
        <v>20058.376162767399</v>
      </c>
      <c r="Q492" s="99">
        <v>2223.5478284657001</v>
      </c>
      <c r="R492" s="99">
        <v>0</v>
      </c>
      <c r="S492" s="99">
        <v>1091.44913652539</v>
      </c>
      <c r="T492" s="99">
        <v>0</v>
      </c>
      <c r="U492" s="99">
        <v>30880.300692319899</v>
      </c>
      <c r="V492" s="99">
        <v>1935197.2710571301</v>
      </c>
      <c r="W492" s="99">
        <v>0</v>
      </c>
      <c r="X492" s="99">
        <v>624500.47119903599</v>
      </c>
      <c r="Y492" s="99">
        <v>462518.20381164597</v>
      </c>
      <c r="Z492" s="99">
        <v>159068.59211158799</v>
      </c>
      <c r="AA492" s="99">
        <v>0</v>
      </c>
      <c r="AB492" s="99">
        <v>0</v>
      </c>
      <c r="AC492" s="99">
        <v>9675088.0443115197</v>
      </c>
      <c r="AD492" s="99">
        <v>994.67691817134596</v>
      </c>
      <c r="AE492" s="99">
        <v>8953.9123997688293</v>
      </c>
      <c r="AF492" s="99">
        <v>873710.12559509301</v>
      </c>
      <c r="AG492" s="99">
        <v>461802.85190582299</v>
      </c>
      <c r="AH492" s="99">
        <v>0</v>
      </c>
      <c r="AI492" s="99">
        <v>985853.32636260998</v>
      </c>
      <c r="AJ492" s="99">
        <v>230958.08164978001</v>
      </c>
      <c r="AK492" s="99">
        <v>0</v>
      </c>
      <c r="AL492" s="99">
        <v>158728.566743851</v>
      </c>
      <c r="AM492" s="99">
        <v>0</v>
      </c>
      <c r="AN492" s="99">
        <v>9659132.5084228497</v>
      </c>
      <c r="AO492" s="99">
        <v>17976617.931884799</v>
      </c>
      <c r="AP492" s="99">
        <v>0</v>
      </c>
      <c r="AQ492" s="99">
        <v>5818528.8687133798</v>
      </c>
      <c r="AR492" s="99">
        <v>3919031.8180847201</v>
      </c>
      <c r="AS492" s="99">
        <v>1357171.0867004399</v>
      </c>
      <c r="AT492" s="99">
        <v>0</v>
      </c>
      <c r="AU492" s="99">
        <v>0</v>
      </c>
      <c r="AV492" s="99">
        <v>30856236.688964799</v>
      </c>
      <c r="AW492" s="99">
        <v>3347.4431386888</v>
      </c>
      <c r="AX492" s="99">
        <v>60050.163362979903</v>
      </c>
      <c r="AY492" s="99">
        <v>8356523.3737182599</v>
      </c>
      <c r="AZ492" s="99">
        <v>3938278.7369384798</v>
      </c>
      <c r="BA492" s="99">
        <v>0</v>
      </c>
      <c r="BB492" s="99">
        <v>9539791.5886230506</v>
      </c>
      <c r="BC492" s="99">
        <v>2034401.04902649</v>
      </c>
      <c r="BD492" s="99">
        <v>0</v>
      </c>
      <c r="BE492" s="99">
        <v>1353589.02416992</v>
      </c>
      <c r="BF492" s="99">
        <v>0</v>
      </c>
      <c r="BG492" s="99">
        <v>30775352.244384799</v>
      </c>
      <c r="BH492" s="99">
        <v>4999188.7335205097</v>
      </c>
      <c r="BI492" s="99">
        <v>0</v>
      </c>
      <c r="BJ492" s="99">
        <v>2257184.20776367</v>
      </c>
      <c r="BK492" s="99">
        <v>1752888.4356079099</v>
      </c>
      <c r="BL492" s="99">
        <v>0</v>
      </c>
      <c r="BM492" s="99">
        <v>0</v>
      </c>
      <c r="BN492" s="99">
        <v>0</v>
      </c>
      <c r="BO492" s="99">
        <v>0</v>
      </c>
      <c r="BP492" s="99">
        <v>0</v>
      </c>
      <c r="BQ492" s="99">
        <v>0</v>
      </c>
      <c r="BR492" s="99">
        <v>2680962.6651001</v>
      </c>
      <c r="BS492" s="99">
        <v>1475108.9423370401</v>
      </c>
      <c r="BT492" s="99">
        <v>0</v>
      </c>
      <c r="BU492" s="99">
        <v>1902033.95999146</v>
      </c>
      <c r="BV492" s="99">
        <v>1265672.5643920901</v>
      </c>
      <c r="BW492" s="99">
        <v>0</v>
      </c>
      <c r="BX492" s="99">
        <v>285208.87895202602</v>
      </c>
      <c r="BY492" s="99">
        <v>0</v>
      </c>
      <c r="BZ492" s="99">
        <v>0</v>
      </c>
      <c r="CA492" s="99">
        <v>42555.403768062599</v>
      </c>
      <c r="CB492" s="99">
        <v>2559236.6351928702</v>
      </c>
      <c r="CC492" s="99">
        <v>23939261.597412098</v>
      </c>
      <c r="CD492" s="99">
        <v>7259017.4738159198</v>
      </c>
      <c r="CE492" s="99">
        <v>1094.5697284042801</v>
      </c>
      <c r="CF492" s="99">
        <v>159048.689048767</v>
      </c>
      <c r="CG492" s="99">
        <v>1356465.07518005</v>
      </c>
      <c r="CH492" s="99">
        <v>0</v>
      </c>
      <c r="CI492" s="99">
        <v>43650.417470932</v>
      </c>
      <c r="CJ492" s="99">
        <v>2708022.71240234</v>
      </c>
      <c r="CK492" s="99">
        <v>25287839.130127002</v>
      </c>
      <c r="CL492" s="99">
        <v>7508553.0932617197</v>
      </c>
      <c r="CM492" s="166">
        <v>74428.995696067796</v>
      </c>
      <c r="CN492" s="166">
        <v>12323822.534301801</v>
      </c>
      <c r="CO492" s="166">
        <v>56073694.482421897</v>
      </c>
      <c r="CP492" s="99">
        <v>7508553.0932617197</v>
      </c>
      <c r="CQ492" s="99">
        <v>0</v>
      </c>
      <c r="CR492" s="99">
        <v>0</v>
      </c>
      <c r="CS492" s="99">
        <v>0</v>
      </c>
      <c r="CT492" s="99">
        <v>0</v>
      </c>
      <c r="CU492" s="98">
        <v>7388.8758202270001</v>
      </c>
      <c r="CV492" s="98">
        <v>31849.751713897</v>
      </c>
      <c r="CW492" s="98">
        <v>2718285.3242416373</v>
      </c>
      <c r="CX492" s="98">
        <v>25295726.672592148</v>
      </c>
    </row>
    <row r="493" spans="1:102" x14ac:dyDescent="0.2">
      <c r="A493" s="98" t="s">
        <v>58</v>
      </c>
      <c r="B493" s="100">
        <v>42614</v>
      </c>
      <c r="C493" s="99">
        <v>35262.155316829703</v>
      </c>
      <c r="D493" s="99">
        <v>0</v>
      </c>
      <c r="E493" s="99">
        <v>7397.0544015169098</v>
      </c>
      <c r="F493" s="99">
        <v>6337.54369819164</v>
      </c>
      <c r="G493" s="99">
        <v>1121.37882004678</v>
      </c>
      <c r="H493" s="99">
        <v>0</v>
      </c>
      <c r="I493" s="99">
        <v>0</v>
      </c>
      <c r="J493" s="99">
        <v>30809.174477815599</v>
      </c>
      <c r="K493" s="99">
        <v>10.0860503204167</v>
      </c>
      <c r="L493" s="99">
        <v>86.135685341432705</v>
      </c>
      <c r="M493" s="99">
        <v>16544.273197412502</v>
      </c>
      <c r="N493" s="99">
        <v>3877.17452701926</v>
      </c>
      <c r="O493" s="99">
        <v>0</v>
      </c>
      <c r="P493" s="99">
        <v>19974.358750104901</v>
      </c>
      <c r="Q493" s="99">
        <v>2179.42838659883</v>
      </c>
      <c r="R493" s="99">
        <v>0</v>
      </c>
      <c r="S493" s="99">
        <v>1119.35743293166</v>
      </c>
      <c r="T493" s="99">
        <v>0</v>
      </c>
      <c r="U493" s="99">
        <v>30819.204527854901</v>
      </c>
      <c r="V493" s="99">
        <v>1929554.5037078899</v>
      </c>
      <c r="W493" s="99">
        <v>0</v>
      </c>
      <c r="X493" s="99">
        <v>612053.69206237805</v>
      </c>
      <c r="Y493" s="99">
        <v>451833.555156708</v>
      </c>
      <c r="Z493" s="99">
        <v>159689.98434639</v>
      </c>
      <c r="AA493" s="99">
        <v>0</v>
      </c>
      <c r="AB493" s="99">
        <v>0</v>
      </c>
      <c r="AC493" s="99">
        <v>9643593.0323486291</v>
      </c>
      <c r="AD493" s="99">
        <v>829.68787412345398</v>
      </c>
      <c r="AE493" s="99">
        <v>10477.708560705199</v>
      </c>
      <c r="AF493" s="99">
        <v>882074.89183807396</v>
      </c>
      <c r="AG493" s="99">
        <v>454187.40684890701</v>
      </c>
      <c r="AH493" s="99">
        <v>0</v>
      </c>
      <c r="AI493" s="99">
        <v>970013.372398376</v>
      </c>
      <c r="AJ493" s="99">
        <v>224521.31594276399</v>
      </c>
      <c r="AK493" s="99">
        <v>0</v>
      </c>
      <c r="AL493" s="99">
        <v>159345.96503066999</v>
      </c>
      <c r="AM493" s="99">
        <v>0</v>
      </c>
      <c r="AN493" s="99">
        <v>9644306.4392089806</v>
      </c>
      <c r="AO493" s="99">
        <v>18239888.706787098</v>
      </c>
      <c r="AP493" s="99">
        <v>0</v>
      </c>
      <c r="AQ493" s="99">
        <v>5814927.1830444299</v>
      </c>
      <c r="AR493" s="99">
        <v>3895533.3439941402</v>
      </c>
      <c r="AS493" s="99">
        <v>1367881.06434631</v>
      </c>
      <c r="AT493" s="99">
        <v>0</v>
      </c>
      <c r="AU493" s="99">
        <v>0</v>
      </c>
      <c r="AV493" s="99">
        <v>30848058.1486816</v>
      </c>
      <c r="AW493" s="99">
        <v>2804.0480006337202</v>
      </c>
      <c r="AX493" s="99">
        <v>81777.645033836394</v>
      </c>
      <c r="AY493" s="99">
        <v>8512614.4738769494</v>
      </c>
      <c r="AZ493" s="99">
        <v>3926316.0586547898</v>
      </c>
      <c r="BA493" s="99">
        <v>0</v>
      </c>
      <c r="BB493" s="99">
        <v>9475304.2489013709</v>
      </c>
      <c r="BC493" s="99">
        <v>2008481.2206115699</v>
      </c>
      <c r="BD493" s="99">
        <v>0</v>
      </c>
      <c r="BE493" s="99">
        <v>1363790.1944580099</v>
      </c>
      <c r="BF493" s="99">
        <v>0</v>
      </c>
      <c r="BG493" s="99">
        <v>30855393.607177701</v>
      </c>
      <c r="BH493" s="99">
        <v>4973730.6680297898</v>
      </c>
      <c r="BI493" s="99">
        <v>0</v>
      </c>
      <c r="BJ493" s="99">
        <v>2223973.32849121</v>
      </c>
      <c r="BK493" s="99">
        <v>1727081.37174988</v>
      </c>
      <c r="BL493" s="99">
        <v>0</v>
      </c>
      <c r="BM493" s="99">
        <v>0</v>
      </c>
      <c r="BN493" s="99">
        <v>0</v>
      </c>
      <c r="BO493" s="99">
        <v>0</v>
      </c>
      <c r="BP493" s="99">
        <v>0</v>
      </c>
      <c r="BQ493" s="99">
        <v>0</v>
      </c>
      <c r="BR493" s="99">
        <v>2724735.0771179199</v>
      </c>
      <c r="BS493" s="99">
        <v>1469340.8666229199</v>
      </c>
      <c r="BT493" s="99">
        <v>0</v>
      </c>
      <c r="BU493" s="99">
        <v>1591168.0499877899</v>
      </c>
      <c r="BV493" s="99">
        <v>1256682.4273529099</v>
      </c>
      <c r="BW493" s="99">
        <v>0</v>
      </c>
      <c r="BX493" s="99">
        <v>250801.849100113</v>
      </c>
      <c r="BY493" s="99">
        <v>0</v>
      </c>
      <c r="BZ493" s="99">
        <v>0</v>
      </c>
      <c r="CA493" s="99">
        <v>42676.443840980501</v>
      </c>
      <c r="CB493" s="99">
        <v>2539917.45379639</v>
      </c>
      <c r="CC493" s="99">
        <v>23967999.5087891</v>
      </c>
      <c r="CD493" s="99">
        <v>7183074.4558715802</v>
      </c>
      <c r="CE493" s="99">
        <v>1121.3549503684001</v>
      </c>
      <c r="CF493" s="99">
        <v>159657.21221923799</v>
      </c>
      <c r="CG493" s="99">
        <v>1367098.8271484401</v>
      </c>
      <c r="CH493" s="99">
        <v>0</v>
      </c>
      <c r="CI493" s="99">
        <v>43801.338405132301</v>
      </c>
      <c r="CJ493" s="99">
        <v>2717115.8198852502</v>
      </c>
      <c r="CK493" s="99">
        <v>25341419.089843798</v>
      </c>
      <c r="CL493" s="99">
        <v>7460930.9500732403</v>
      </c>
      <c r="CM493" s="166">
        <v>74477.559643745393</v>
      </c>
      <c r="CN493" s="166">
        <v>12373747.4772949</v>
      </c>
      <c r="CO493" s="166">
        <v>56210969.573730499</v>
      </c>
      <c r="CP493" s="99">
        <v>7460930.9500732403</v>
      </c>
      <c r="CQ493" s="99">
        <v>0</v>
      </c>
      <c r="CR493" s="99">
        <v>0</v>
      </c>
      <c r="CS493" s="99">
        <v>0</v>
      </c>
      <c r="CT493" s="99">
        <v>0</v>
      </c>
      <c r="CU493" s="98">
        <v>7399.5205821379996</v>
      </c>
      <c r="CV493" s="98">
        <v>31813.683044369001</v>
      </c>
      <c r="CW493" s="98">
        <v>2699574.6660156278</v>
      </c>
      <c r="CX493" s="98">
        <v>25335098.335937541</v>
      </c>
    </row>
    <row r="494" spans="1:102" x14ac:dyDescent="0.2">
      <c r="A494" s="98" t="s">
        <v>58</v>
      </c>
      <c r="B494" s="100">
        <v>42705</v>
      </c>
      <c r="C494" s="99">
        <v>34984.657000064901</v>
      </c>
      <c r="D494" s="99">
        <v>0</v>
      </c>
      <c r="E494" s="99">
        <v>7328.5267999172202</v>
      </c>
      <c r="F494" s="99">
        <v>6331.0422596335402</v>
      </c>
      <c r="G494" s="99">
        <v>1148.74708738923</v>
      </c>
      <c r="H494" s="99">
        <v>0</v>
      </c>
      <c r="I494" s="99">
        <v>0</v>
      </c>
      <c r="J494" s="99">
        <v>30766.705661535299</v>
      </c>
      <c r="K494" s="99">
        <v>8.6757345123915002</v>
      </c>
      <c r="L494" s="99">
        <v>72.128639124333901</v>
      </c>
      <c r="M494" s="99">
        <v>16429.245981693301</v>
      </c>
      <c r="N494" s="99">
        <v>3949.2874707579599</v>
      </c>
      <c r="O494" s="99">
        <v>0</v>
      </c>
      <c r="P494" s="99">
        <v>19757.2364001274</v>
      </c>
      <c r="Q494" s="99">
        <v>2142.3243988454301</v>
      </c>
      <c r="R494" s="99">
        <v>0</v>
      </c>
      <c r="S494" s="99">
        <v>1144.5666773617299</v>
      </c>
      <c r="T494" s="99">
        <v>0</v>
      </c>
      <c r="U494" s="99">
        <v>30776.299400329601</v>
      </c>
      <c r="V494" s="99">
        <v>1882178.4701232901</v>
      </c>
      <c r="W494" s="99">
        <v>0</v>
      </c>
      <c r="X494" s="99">
        <v>603089.85557556199</v>
      </c>
      <c r="Y494" s="99">
        <v>452315.62324142503</v>
      </c>
      <c r="Z494" s="99">
        <v>158759.25851821899</v>
      </c>
      <c r="AA494" s="99">
        <v>0</v>
      </c>
      <c r="AB494" s="99">
        <v>0</v>
      </c>
      <c r="AC494" s="99">
        <v>9600929.2315673791</v>
      </c>
      <c r="AD494" s="99">
        <v>670.41836025565897</v>
      </c>
      <c r="AE494" s="99">
        <v>8101.9327138066301</v>
      </c>
      <c r="AF494" s="99">
        <v>870180.66500091599</v>
      </c>
      <c r="AG494" s="99">
        <v>446789.50597763102</v>
      </c>
      <c r="AH494" s="99">
        <v>0</v>
      </c>
      <c r="AI494" s="99">
        <v>941205.74631500198</v>
      </c>
      <c r="AJ494" s="99">
        <v>219738.02851867699</v>
      </c>
      <c r="AK494" s="99">
        <v>0</v>
      </c>
      <c r="AL494" s="99">
        <v>158764.27806472799</v>
      </c>
      <c r="AM494" s="99">
        <v>0</v>
      </c>
      <c r="AN494" s="99">
        <v>9606685.7642822303</v>
      </c>
      <c r="AO494" s="99">
        <v>17831564.435791001</v>
      </c>
      <c r="AP494" s="99">
        <v>0</v>
      </c>
      <c r="AQ494" s="99">
        <v>5856475.90942383</v>
      </c>
      <c r="AR494" s="99">
        <v>3916458.7982177702</v>
      </c>
      <c r="AS494" s="99">
        <v>1352047.9709777799</v>
      </c>
      <c r="AT494" s="99">
        <v>0</v>
      </c>
      <c r="AU494" s="99">
        <v>0</v>
      </c>
      <c r="AV494" s="99">
        <v>30890888.480468798</v>
      </c>
      <c r="AW494" s="99">
        <v>2282.00441092253</v>
      </c>
      <c r="AX494" s="99">
        <v>62230.276533603697</v>
      </c>
      <c r="AY494" s="99">
        <v>8405422.4930419903</v>
      </c>
      <c r="AZ494" s="99">
        <v>3893088.9709777799</v>
      </c>
      <c r="BA494" s="99">
        <v>0</v>
      </c>
      <c r="BB494" s="99">
        <v>9356640.5928955097</v>
      </c>
      <c r="BC494" s="99">
        <v>1969168.3240966799</v>
      </c>
      <c r="BD494" s="99">
        <v>0</v>
      </c>
      <c r="BE494" s="99">
        <v>1351405.0885314899</v>
      </c>
      <c r="BF494" s="99">
        <v>0</v>
      </c>
      <c r="BG494" s="99">
        <v>30907831.954345699</v>
      </c>
      <c r="BH494" s="99">
        <v>4922510.9989623995</v>
      </c>
      <c r="BI494" s="99">
        <v>0</v>
      </c>
      <c r="BJ494" s="99">
        <v>2217610.99108887</v>
      </c>
      <c r="BK494" s="99">
        <v>1740067.4740905799</v>
      </c>
      <c r="BL494" s="99">
        <v>0</v>
      </c>
      <c r="BM494" s="99">
        <v>0</v>
      </c>
      <c r="BN494" s="99">
        <v>0</v>
      </c>
      <c r="BO494" s="99">
        <v>0</v>
      </c>
      <c r="BP494" s="99">
        <v>0</v>
      </c>
      <c r="BQ494" s="99">
        <v>0</v>
      </c>
      <c r="BR494" s="99">
        <v>2689061.1421814002</v>
      </c>
      <c r="BS494" s="99">
        <v>1458922.3629302999</v>
      </c>
      <c r="BT494" s="99">
        <v>0</v>
      </c>
      <c r="BU494" s="99">
        <v>1781686.5799865699</v>
      </c>
      <c r="BV494" s="99">
        <v>1247127.0750885</v>
      </c>
      <c r="BW494" s="99">
        <v>0</v>
      </c>
      <c r="BX494" s="99">
        <v>274037.009010315</v>
      </c>
      <c r="BY494" s="99">
        <v>0</v>
      </c>
      <c r="BZ494" s="99">
        <v>0</v>
      </c>
      <c r="CA494" s="99">
        <v>42354.1478147507</v>
      </c>
      <c r="CB494" s="99">
        <v>2485301.5684204102</v>
      </c>
      <c r="CC494" s="99">
        <v>23684670.717285201</v>
      </c>
      <c r="CD494" s="99">
        <v>7122548.8870239304</v>
      </c>
      <c r="CE494" s="99">
        <v>1148.60823464394</v>
      </c>
      <c r="CF494" s="99">
        <v>158774.77404022199</v>
      </c>
      <c r="CG494" s="99">
        <v>1352496.6471557601</v>
      </c>
      <c r="CH494" s="99">
        <v>0</v>
      </c>
      <c r="CI494" s="99">
        <v>43496.7327122688</v>
      </c>
      <c r="CJ494" s="99">
        <v>2651389.0716552702</v>
      </c>
      <c r="CK494" s="99">
        <v>25048857.8134766</v>
      </c>
      <c r="CL494" s="99">
        <v>7412362.0837402297</v>
      </c>
      <c r="CM494" s="166">
        <v>74193.115893363996</v>
      </c>
      <c r="CN494" s="166">
        <v>12287197.251831099</v>
      </c>
      <c r="CO494" s="166">
        <v>55919382.853027299</v>
      </c>
      <c r="CP494" s="99">
        <v>7412362.0837402297</v>
      </c>
      <c r="CQ494" s="99">
        <v>0</v>
      </c>
      <c r="CR494" s="99">
        <v>0</v>
      </c>
      <c r="CS494" s="99">
        <v>0</v>
      </c>
      <c r="CT494" s="99">
        <v>0</v>
      </c>
      <c r="CU494" s="98">
        <v>7350.7903396600004</v>
      </c>
      <c r="CV494" s="98">
        <v>31814.559379078</v>
      </c>
      <c r="CW494" s="98">
        <v>2644076.3424606323</v>
      </c>
      <c r="CX494" s="98">
        <v>25037167.364440963</v>
      </c>
    </row>
    <row r="495" spans="1:102" x14ac:dyDescent="0.2">
      <c r="A495" s="98" t="s">
        <v>58</v>
      </c>
      <c r="B495" s="100">
        <v>42795</v>
      </c>
      <c r="C495" s="99">
        <v>34895.717439174703</v>
      </c>
      <c r="D495" s="99">
        <v>0</v>
      </c>
      <c r="E495" s="99">
        <v>7515.6391440033904</v>
      </c>
      <c r="F495" s="99">
        <v>6511.3364517092696</v>
      </c>
      <c r="G495" s="99">
        <v>1175.0022727102</v>
      </c>
      <c r="H495" s="99">
        <v>0</v>
      </c>
      <c r="I495" s="99">
        <v>0</v>
      </c>
      <c r="J495" s="99">
        <v>30688.469209670999</v>
      </c>
      <c r="K495" s="99">
        <v>8.1958799577550998</v>
      </c>
      <c r="L495" s="99">
        <v>73.498835754580796</v>
      </c>
      <c r="M495" s="99">
        <v>16485.531949758501</v>
      </c>
      <c r="N495" s="99">
        <v>4026.7243160009398</v>
      </c>
      <c r="O495" s="99">
        <v>0</v>
      </c>
      <c r="P495" s="99">
        <v>19633.250646829601</v>
      </c>
      <c r="Q495" s="99">
        <v>2129.3073344230702</v>
      </c>
      <c r="R495" s="99">
        <v>0</v>
      </c>
      <c r="S495" s="99">
        <v>1179.25255094469</v>
      </c>
      <c r="T495" s="99">
        <v>0</v>
      </c>
      <c r="U495" s="99">
        <v>30697.6253774166</v>
      </c>
      <c r="V495" s="99">
        <v>1901681.58268738</v>
      </c>
      <c r="W495" s="99">
        <v>0</v>
      </c>
      <c r="X495" s="99">
        <v>606453.81435394299</v>
      </c>
      <c r="Y495" s="99">
        <v>461473.03643798799</v>
      </c>
      <c r="Z495" s="99">
        <v>166804.594766617</v>
      </c>
      <c r="AA495" s="99">
        <v>0</v>
      </c>
      <c r="AB495" s="99">
        <v>0</v>
      </c>
      <c r="AC495" s="99">
        <v>9637872.98901367</v>
      </c>
      <c r="AD495" s="99">
        <v>700.16536936908994</v>
      </c>
      <c r="AE495" s="99">
        <v>7099.5628800392196</v>
      </c>
      <c r="AF495" s="99">
        <v>882643.61099243199</v>
      </c>
      <c r="AG495" s="99">
        <v>453981.96456527698</v>
      </c>
      <c r="AH495" s="99">
        <v>0</v>
      </c>
      <c r="AI495" s="99">
        <v>958443.93815612805</v>
      </c>
      <c r="AJ495" s="99">
        <v>219985.987150192</v>
      </c>
      <c r="AK495" s="99">
        <v>0</v>
      </c>
      <c r="AL495" s="99">
        <v>166434.140155792</v>
      </c>
      <c r="AM495" s="99">
        <v>0</v>
      </c>
      <c r="AN495" s="99">
        <v>9620512.2387695294</v>
      </c>
      <c r="AO495" s="99">
        <v>18030184.666747998</v>
      </c>
      <c r="AP495" s="99">
        <v>0</v>
      </c>
      <c r="AQ495" s="99">
        <v>5838551.4465332003</v>
      </c>
      <c r="AR495" s="99">
        <v>3978651.6430358901</v>
      </c>
      <c r="AS495" s="99">
        <v>1426376.4076995801</v>
      </c>
      <c r="AT495" s="99">
        <v>0</v>
      </c>
      <c r="AU495" s="99">
        <v>0</v>
      </c>
      <c r="AV495" s="99">
        <v>31030754.019775402</v>
      </c>
      <c r="AW495" s="99">
        <v>2385.5456819832302</v>
      </c>
      <c r="AX495" s="99">
        <v>49110.331432819403</v>
      </c>
      <c r="AY495" s="99">
        <v>8487721.7856445294</v>
      </c>
      <c r="AZ495" s="99">
        <v>3948165.0621643099</v>
      </c>
      <c r="BA495" s="99">
        <v>0</v>
      </c>
      <c r="BB495" s="99">
        <v>9469516.2374267597</v>
      </c>
      <c r="BC495" s="99">
        <v>1977180.2184295701</v>
      </c>
      <c r="BD495" s="99">
        <v>0</v>
      </c>
      <c r="BE495" s="99">
        <v>1425264.2457580599</v>
      </c>
      <c r="BF495" s="99">
        <v>0</v>
      </c>
      <c r="BG495" s="99">
        <v>30995860.669677701</v>
      </c>
      <c r="BH495" s="99">
        <v>4996757.4887695303</v>
      </c>
      <c r="BI495" s="99">
        <v>0</v>
      </c>
      <c r="BJ495" s="99">
        <v>2246775.30322266</v>
      </c>
      <c r="BK495" s="99">
        <v>1772966.5757293699</v>
      </c>
      <c r="BL495" s="99">
        <v>0</v>
      </c>
      <c r="BM495" s="99">
        <v>0</v>
      </c>
      <c r="BN495" s="99">
        <v>0</v>
      </c>
      <c r="BO495" s="99">
        <v>0</v>
      </c>
      <c r="BP495" s="99">
        <v>0</v>
      </c>
      <c r="BQ495" s="99">
        <v>0</v>
      </c>
      <c r="BR495" s="99">
        <v>2738087.8755798298</v>
      </c>
      <c r="BS495" s="99">
        <v>1477600.8074493399</v>
      </c>
      <c r="BT495" s="99">
        <v>0</v>
      </c>
      <c r="BU495" s="99">
        <v>1781791.6599884001</v>
      </c>
      <c r="BV495" s="99">
        <v>1260688.4000396701</v>
      </c>
      <c r="BW495" s="99">
        <v>0</v>
      </c>
      <c r="BX495" s="99">
        <v>296205.87894439697</v>
      </c>
      <c r="BY495" s="99">
        <v>0</v>
      </c>
      <c r="BZ495" s="99">
        <v>0</v>
      </c>
      <c r="CA495" s="99">
        <v>42388.326056957201</v>
      </c>
      <c r="CB495" s="99">
        <v>2510144.8296508798</v>
      </c>
      <c r="CC495" s="99">
        <v>23878810.751220699</v>
      </c>
      <c r="CD495" s="99">
        <v>7276935.2453002902</v>
      </c>
      <c r="CE495" s="99">
        <v>1176.98205634952</v>
      </c>
      <c r="CF495" s="99">
        <v>166823.48731231701</v>
      </c>
      <c r="CG495" s="99">
        <v>1427071.34095764</v>
      </c>
      <c r="CH495" s="99">
        <v>0</v>
      </c>
      <c r="CI495" s="99">
        <v>43567.739762306199</v>
      </c>
      <c r="CJ495" s="99">
        <v>2670590.0072936998</v>
      </c>
      <c r="CK495" s="99">
        <v>25250477.098144501</v>
      </c>
      <c r="CL495" s="99">
        <v>7506099.80505371</v>
      </c>
      <c r="CM495" s="166">
        <v>74129.679643630996</v>
      </c>
      <c r="CN495" s="166">
        <v>12282849.596313501</v>
      </c>
      <c r="CO495" s="166">
        <v>56226318.770996101</v>
      </c>
      <c r="CP495" s="99">
        <v>7506099.80505371</v>
      </c>
      <c r="CQ495" s="99">
        <v>0</v>
      </c>
      <c r="CR495" s="99">
        <v>0</v>
      </c>
      <c r="CS495" s="99">
        <v>0</v>
      </c>
      <c r="CT495" s="99">
        <v>0</v>
      </c>
      <c r="CU495" s="98">
        <v>7521.3891369450002</v>
      </c>
      <c r="CV495" s="98">
        <v>31740.910196672001</v>
      </c>
      <c r="CW495" s="98">
        <v>2676968.3169631967</v>
      </c>
      <c r="CX495" s="98">
        <v>25305882.092178341</v>
      </c>
    </row>
    <row r="496" spans="1:102" x14ac:dyDescent="0.2">
      <c r="A496" s="98" t="s">
        <v>58</v>
      </c>
      <c r="B496" s="100">
        <v>42887</v>
      </c>
      <c r="C496" s="99">
        <v>34712.343916892998</v>
      </c>
      <c r="D496" s="99">
        <v>0</v>
      </c>
      <c r="E496" s="99">
        <v>7445.14260160923</v>
      </c>
      <c r="F496" s="99">
        <v>6465.7924159169197</v>
      </c>
      <c r="G496" s="99">
        <v>1197.4858263731001</v>
      </c>
      <c r="H496" s="99">
        <v>0</v>
      </c>
      <c r="I496" s="99">
        <v>0</v>
      </c>
      <c r="J496" s="99">
        <v>30618.581163644802</v>
      </c>
      <c r="K496" s="99">
        <v>6.2301093399291902</v>
      </c>
      <c r="L496" s="99">
        <v>74.459926733747096</v>
      </c>
      <c r="M496" s="99">
        <v>16345.020478844601</v>
      </c>
      <c r="N496" s="99">
        <v>4248.5162177085904</v>
      </c>
      <c r="O496" s="99">
        <v>0</v>
      </c>
      <c r="P496" s="99">
        <v>19470.291105032</v>
      </c>
      <c r="Q496" s="99">
        <v>2090.4917029738399</v>
      </c>
      <c r="R496" s="99">
        <v>0</v>
      </c>
      <c r="S496" s="99">
        <v>1191.0384407639499</v>
      </c>
      <c r="T496" s="99">
        <v>0</v>
      </c>
      <c r="U496" s="99">
        <v>30623.518885612499</v>
      </c>
      <c r="V496" s="99">
        <v>1877639.9632568399</v>
      </c>
      <c r="W496" s="99">
        <v>0</v>
      </c>
      <c r="X496" s="99">
        <v>603209.70559692394</v>
      </c>
      <c r="Y496" s="99">
        <v>457648.888904572</v>
      </c>
      <c r="Z496" s="99">
        <v>164315.20637130699</v>
      </c>
      <c r="AA496" s="99">
        <v>0</v>
      </c>
      <c r="AB496" s="99">
        <v>0</v>
      </c>
      <c r="AC496" s="99">
        <v>9575591.0167236291</v>
      </c>
      <c r="AD496" s="99">
        <v>439.70314161479502</v>
      </c>
      <c r="AE496" s="99">
        <v>7517.9126185774803</v>
      </c>
      <c r="AF496" s="99">
        <v>860216.93194580101</v>
      </c>
      <c r="AG496" s="99">
        <v>457638.03158187901</v>
      </c>
      <c r="AH496" s="99">
        <v>0</v>
      </c>
      <c r="AI496" s="99">
        <v>924226.38863372803</v>
      </c>
      <c r="AJ496" s="99">
        <v>217923.641691208</v>
      </c>
      <c r="AK496" s="99">
        <v>0</v>
      </c>
      <c r="AL496" s="99">
        <v>163954.402788162</v>
      </c>
      <c r="AM496" s="99">
        <v>0</v>
      </c>
      <c r="AN496" s="99">
        <v>9590081.3323974591</v>
      </c>
      <c r="AO496" s="99">
        <v>17924076.385986298</v>
      </c>
      <c r="AP496" s="99">
        <v>0</v>
      </c>
      <c r="AQ496" s="99">
        <v>5727779.3220214797</v>
      </c>
      <c r="AR496" s="99">
        <v>3949597.3212280301</v>
      </c>
      <c r="AS496" s="99">
        <v>1410459.75840759</v>
      </c>
      <c r="AT496" s="99">
        <v>0</v>
      </c>
      <c r="AU496" s="99">
        <v>0</v>
      </c>
      <c r="AV496" s="99">
        <v>31044367.6870117</v>
      </c>
      <c r="AW496" s="99">
        <v>1508.19553999603</v>
      </c>
      <c r="AX496" s="99">
        <v>55269.792315959901</v>
      </c>
      <c r="AY496" s="99">
        <v>8440118.4178466797</v>
      </c>
      <c r="AZ496" s="99">
        <v>3972749.4887695299</v>
      </c>
      <c r="BA496" s="99">
        <v>0</v>
      </c>
      <c r="BB496" s="99">
        <v>9144995.0473632794</v>
      </c>
      <c r="BC496" s="99">
        <v>1969324.46440125</v>
      </c>
      <c r="BD496" s="99">
        <v>0</v>
      </c>
      <c r="BE496" s="99">
        <v>1407170.92121887</v>
      </c>
      <c r="BF496" s="99">
        <v>0</v>
      </c>
      <c r="BG496" s="99">
        <v>31057480.40625</v>
      </c>
      <c r="BH496" s="99">
        <v>4880355.9638061495</v>
      </c>
      <c r="BI496" s="99">
        <v>0</v>
      </c>
      <c r="BJ496" s="99">
        <v>2239815.3350219699</v>
      </c>
      <c r="BK496" s="99">
        <v>1754670.65602112</v>
      </c>
      <c r="BL496" s="99">
        <v>0</v>
      </c>
      <c r="BM496" s="99">
        <v>0</v>
      </c>
      <c r="BN496" s="99">
        <v>0</v>
      </c>
      <c r="BO496" s="99">
        <v>0</v>
      </c>
      <c r="BP496" s="99">
        <v>0</v>
      </c>
      <c r="BQ496" s="99">
        <v>0</v>
      </c>
      <c r="BR496" s="99">
        <v>2699601.98510742</v>
      </c>
      <c r="BS496" s="99">
        <v>1485903.7427215599</v>
      </c>
      <c r="BT496" s="99">
        <v>0</v>
      </c>
      <c r="BU496" s="99">
        <v>1780480.20999146</v>
      </c>
      <c r="BV496" s="99">
        <v>1253585.3249359101</v>
      </c>
      <c r="BW496" s="99">
        <v>0</v>
      </c>
      <c r="BX496" s="99">
        <v>294690.73894119298</v>
      </c>
      <c r="BY496" s="99">
        <v>0</v>
      </c>
      <c r="BZ496" s="99">
        <v>0</v>
      </c>
      <c r="CA496" s="99">
        <v>42147.159958839402</v>
      </c>
      <c r="CB496" s="99">
        <v>2479886.16879272</v>
      </c>
      <c r="CC496" s="99">
        <v>23652908.683837902</v>
      </c>
      <c r="CD496" s="99">
        <v>7114508.8322143601</v>
      </c>
      <c r="CE496" s="99">
        <v>1195.3425157517199</v>
      </c>
      <c r="CF496" s="99">
        <v>164312.984073639</v>
      </c>
      <c r="CG496" s="99">
        <v>1410199.88154602</v>
      </c>
      <c r="CH496" s="99">
        <v>0</v>
      </c>
      <c r="CI496" s="99">
        <v>43340.549464225798</v>
      </c>
      <c r="CJ496" s="99">
        <v>2654175.1094360398</v>
      </c>
      <c r="CK496" s="99">
        <v>25099592.903076202</v>
      </c>
      <c r="CL496" s="99">
        <v>7431922.6341552697</v>
      </c>
      <c r="CM496" s="166">
        <v>73847.715914726301</v>
      </c>
      <c r="CN496" s="166">
        <v>12252420.6804199</v>
      </c>
      <c r="CO496" s="166">
        <v>56184130.630859397</v>
      </c>
      <c r="CP496" s="99">
        <v>7431922.6341552697</v>
      </c>
      <c r="CQ496" s="99">
        <v>0</v>
      </c>
      <c r="CR496" s="99">
        <v>0</v>
      </c>
      <c r="CS496" s="99">
        <v>0</v>
      </c>
      <c r="CT496" s="99">
        <v>0</v>
      </c>
      <c r="CU496" s="98">
        <v>7447.1037348279997</v>
      </c>
      <c r="CV496" s="98">
        <v>31691.541158738</v>
      </c>
      <c r="CW496" s="98">
        <v>2644199.1528663589</v>
      </c>
      <c r="CX496" s="98">
        <v>25063108.565383922</v>
      </c>
    </row>
    <row r="497" spans="1:102" x14ac:dyDescent="0.2">
      <c r="A497" s="98" t="s">
        <v>58</v>
      </c>
      <c r="B497" s="100">
        <v>42979</v>
      </c>
      <c r="C497" s="99">
        <v>34560.109428882599</v>
      </c>
      <c r="D497" s="99">
        <v>0</v>
      </c>
      <c r="E497" s="99">
        <v>7329.2233497500401</v>
      </c>
      <c r="F497" s="99">
        <v>6362.03533792496</v>
      </c>
      <c r="G497" s="99">
        <v>1205.11736465991</v>
      </c>
      <c r="H497" s="99">
        <v>0</v>
      </c>
      <c r="I497" s="99">
        <v>0</v>
      </c>
      <c r="J497" s="99">
        <v>30547.127008438099</v>
      </c>
      <c r="K497" s="99">
        <v>5.4216674065100996</v>
      </c>
      <c r="L497" s="99">
        <v>80.943765017204001</v>
      </c>
      <c r="M497" s="99">
        <v>16214.886123299601</v>
      </c>
      <c r="N497" s="99">
        <v>4074.0054588615899</v>
      </c>
      <c r="O497" s="99">
        <v>0</v>
      </c>
      <c r="P497" s="99">
        <v>19461.916501522101</v>
      </c>
      <c r="Q497" s="99">
        <v>2028.4913614392301</v>
      </c>
      <c r="R497" s="99">
        <v>0</v>
      </c>
      <c r="S497" s="99">
        <v>1203.4087152332099</v>
      </c>
      <c r="T497" s="99">
        <v>0</v>
      </c>
      <c r="U497" s="99">
        <v>30552.002524375901</v>
      </c>
      <c r="V497" s="99">
        <v>1850846.6582489</v>
      </c>
      <c r="W497" s="99">
        <v>0</v>
      </c>
      <c r="X497" s="99">
        <v>601415.04004669201</v>
      </c>
      <c r="Y497" s="99">
        <v>451037.251926422</v>
      </c>
      <c r="Z497" s="99">
        <v>165057.53668212899</v>
      </c>
      <c r="AA497" s="99">
        <v>0</v>
      </c>
      <c r="AB497" s="99">
        <v>0</v>
      </c>
      <c r="AC497" s="99">
        <v>9534724.8851318397</v>
      </c>
      <c r="AD497" s="99">
        <v>413.37440026551502</v>
      </c>
      <c r="AE497" s="99">
        <v>7466.8506791591599</v>
      </c>
      <c r="AF497" s="99">
        <v>852299.12437439</v>
      </c>
      <c r="AG497" s="99">
        <v>454445.72074890102</v>
      </c>
      <c r="AH497" s="99">
        <v>0</v>
      </c>
      <c r="AI497" s="99">
        <v>927977.82669830299</v>
      </c>
      <c r="AJ497" s="99">
        <v>209809.54112434399</v>
      </c>
      <c r="AK497" s="99">
        <v>0</v>
      </c>
      <c r="AL497" s="99">
        <v>164635.82318687401</v>
      </c>
      <c r="AM497" s="99">
        <v>0</v>
      </c>
      <c r="AN497" s="99">
        <v>9534123.10864258</v>
      </c>
      <c r="AO497" s="99">
        <v>17863501.537109401</v>
      </c>
      <c r="AP497" s="99">
        <v>0</v>
      </c>
      <c r="AQ497" s="99">
        <v>5731882.5759277297</v>
      </c>
      <c r="AR497" s="99">
        <v>3891229.8632202102</v>
      </c>
      <c r="AS497" s="99">
        <v>1424163.02107239</v>
      </c>
      <c r="AT497" s="99">
        <v>0</v>
      </c>
      <c r="AU497" s="99">
        <v>0</v>
      </c>
      <c r="AV497" s="99">
        <v>31105107.208252002</v>
      </c>
      <c r="AW497" s="99">
        <v>1421.62351742387</v>
      </c>
      <c r="AX497" s="99">
        <v>56569.058029651598</v>
      </c>
      <c r="AY497" s="99">
        <v>8385706.43676758</v>
      </c>
      <c r="AZ497" s="99">
        <v>3938136.7730407701</v>
      </c>
      <c r="BA497" s="99">
        <v>0</v>
      </c>
      <c r="BB497" s="99">
        <v>9222013.6341552697</v>
      </c>
      <c r="BC497" s="99">
        <v>1898730.43249512</v>
      </c>
      <c r="BD497" s="99">
        <v>0</v>
      </c>
      <c r="BE497" s="99">
        <v>1419203.7362670901</v>
      </c>
      <c r="BF497" s="99">
        <v>0</v>
      </c>
      <c r="BG497" s="99">
        <v>31114818.3664551</v>
      </c>
      <c r="BH497" s="99">
        <v>4843376.2600707998</v>
      </c>
      <c r="BI497" s="99">
        <v>0</v>
      </c>
      <c r="BJ497" s="99">
        <v>2196333.5306701702</v>
      </c>
      <c r="BK497" s="99">
        <v>1701979.0348815899</v>
      </c>
      <c r="BL497" s="99">
        <v>0</v>
      </c>
      <c r="BM497" s="99">
        <v>0</v>
      </c>
      <c r="BN497" s="99">
        <v>0</v>
      </c>
      <c r="BO497" s="99">
        <v>0</v>
      </c>
      <c r="BP497" s="99">
        <v>0</v>
      </c>
      <c r="BQ497" s="99">
        <v>0</v>
      </c>
      <c r="BR497" s="99">
        <v>2682742.53625488</v>
      </c>
      <c r="BS497" s="99">
        <v>1474630.4668121301</v>
      </c>
      <c r="BT497" s="99">
        <v>0</v>
      </c>
      <c r="BU497" s="99">
        <v>1526727.2299957301</v>
      </c>
      <c r="BV497" s="99">
        <v>1202585.0822906501</v>
      </c>
      <c r="BW497" s="99">
        <v>0</v>
      </c>
      <c r="BX497" s="99">
        <v>259804.46910667399</v>
      </c>
      <c r="BY497" s="99">
        <v>0</v>
      </c>
      <c r="BZ497" s="99">
        <v>0</v>
      </c>
      <c r="CA497" s="99">
        <v>41886.190365791299</v>
      </c>
      <c r="CB497" s="99">
        <v>2451440.2837219201</v>
      </c>
      <c r="CC497" s="99">
        <v>23479559.666992199</v>
      </c>
      <c r="CD497" s="99">
        <v>7033213.9797973596</v>
      </c>
      <c r="CE497" s="99">
        <v>1205.3389965444801</v>
      </c>
      <c r="CF497" s="99">
        <v>165021.875612259</v>
      </c>
      <c r="CG497" s="99">
        <v>1423067.8058166499</v>
      </c>
      <c r="CH497" s="99">
        <v>0</v>
      </c>
      <c r="CI497" s="99">
        <v>43098.982311248801</v>
      </c>
      <c r="CJ497" s="99">
        <v>2629092.1287841802</v>
      </c>
      <c r="CK497" s="99">
        <v>24907773.5400391</v>
      </c>
      <c r="CL497" s="99">
        <v>7329601.46630859</v>
      </c>
      <c r="CM497" s="166">
        <v>73514.250643730207</v>
      </c>
      <c r="CN497" s="166">
        <v>12217948.055786099</v>
      </c>
      <c r="CO497" s="166">
        <v>56070854.430175804</v>
      </c>
      <c r="CP497" s="99">
        <v>7329601.46630859</v>
      </c>
      <c r="CQ497" s="99">
        <v>0</v>
      </c>
      <c r="CR497" s="99">
        <v>0</v>
      </c>
      <c r="CS497" s="99">
        <v>0</v>
      </c>
      <c r="CT497" s="99">
        <v>0</v>
      </c>
      <c r="CU497" s="98">
        <v>7330.4073848210001</v>
      </c>
      <c r="CV497" s="98">
        <v>31632.293941877</v>
      </c>
      <c r="CW497" s="98">
        <v>2616462.159334179</v>
      </c>
      <c r="CX497" s="98">
        <v>24902627.472808849</v>
      </c>
    </row>
    <row r="498" spans="1:102" x14ac:dyDescent="0.2">
      <c r="A498" s="98" t="s">
        <v>58</v>
      </c>
      <c r="B498" s="100">
        <v>43070</v>
      </c>
      <c r="C498" s="99">
        <v>34601.730772495299</v>
      </c>
      <c r="D498" s="99">
        <v>0</v>
      </c>
      <c r="E498" s="99">
        <v>7265.8628513217</v>
      </c>
      <c r="F498" s="99">
        <v>6330.9789347648602</v>
      </c>
      <c r="G498" s="99">
        <v>1210.3433351963799</v>
      </c>
      <c r="H498" s="99">
        <v>0</v>
      </c>
      <c r="I498" s="99">
        <v>0</v>
      </c>
      <c r="J498" s="99">
        <v>30349.409493923202</v>
      </c>
      <c r="K498" s="99">
        <v>3.8003637659712699</v>
      </c>
      <c r="L498" s="99">
        <v>77.099671897478402</v>
      </c>
      <c r="M498" s="99">
        <v>16290.4948651791</v>
      </c>
      <c r="N498" s="99">
        <v>4120.3141265511504</v>
      </c>
      <c r="O498" s="99">
        <v>0</v>
      </c>
      <c r="P498" s="99">
        <v>19372.0435352325</v>
      </c>
      <c r="Q498" s="99">
        <v>2019.4767457693799</v>
      </c>
      <c r="R498" s="99">
        <v>0</v>
      </c>
      <c r="S498" s="99">
        <v>1204.9379183947999</v>
      </c>
      <c r="T498" s="99">
        <v>0</v>
      </c>
      <c r="U498" s="99">
        <v>30352.453776359602</v>
      </c>
      <c r="V498" s="99">
        <v>1845641.7308807401</v>
      </c>
      <c r="W498" s="99">
        <v>0</v>
      </c>
      <c r="X498" s="99">
        <v>598516.93550109898</v>
      </c>
      <c r="Y498" s="99">
        <v>450511.72770690901</v>
      </c>
      <c r="Z498" s="99">
        <v>168564.61236763</v>
      </c>
      <c r="AA498" s="99">
        <v>0</v>
      </c>
      <c r="AB498" s="99">
        <v>0</v>
      </c>
      <c r="AC498" s="99">
        <v>9556542.4581298791</v>
      </c>
      <c r="AD498" s="99">
        <v>161.03206576407001</v>
      </c>
      <c r="AE498" s="99">
        <v>8393.4180848598498</v>
      </c>
      <c r="AF498" s="99">
        <v>851804.22475433396</v>
      </c>
      <c r="AG498" s="99">
        <v>452513.10522842401</v>
      </c>
      <c r="AH498" s="99">
        <v>0</v>
      </c>
      <c r="AI498" s="99">
        <v>922228.57220458996</v>
      </c>
      <c r="AJ498" s="99">
        <v>210256.20788002</v>
      </c>
      <c r="AK498" s="99">
        <v>0</v>
      </c>
      <c r="AL498" s="99">
        <v>168595.58423996001</v>
      </c>
      <c r="AM498" s="99">
        <v>0</v>
      </c>
      <c r="AN498" s="99">
        <v>9564967.1949462909</v>
      </c>
      <c r="AO498" s="99">
        <v>17851457.3522949</v>
      </c>
      <c r="AP498" s="99">
        <v>0</v>
      </c>
      <c r="AQ498" s="99">
        <v>5754625.3237915002</v>
      </c>
      <c r="AR498" s="99">
        <v>3875932.5534057599</v>
      </c>
      <c r="AS498" s="99">
        <v>1444016.01391602</v>
      </c>
      <c r="AT498" s="99">
        <v>0</v>
      </c>
      <c r="AU498" s="99">
        <v>0</v>
      </c>
      <c r="AV498" s="99">
        <v>31221190.802002002</v>
      </c>
      <c r="AW498" s="99">
        <v>555.62250863760698</v>
      </c>
      <c r="AX498" s="99">
        <v>46663.934969902002</v>
      </c>
      <c r="AY498" s="99">
        <v>8426511.1113281306</v>
      </c>
      <c r="AZ498" s="99">
        <v>3924282.11120605</v>
      </c>
      <c r="BA498" s="99">
        <v>0</v>
      </c>
      <c r="BB498" s="99">
        <v>9246958.5035400409</v>
      </c>
      <c r="BC498" s="99">
        <v>1899958.77430725</v>
      </c>
      <c r="BD498" s="99">
        <v>0</v>
      </c>
      <c r="BE498" s="99">
        <v>1443371.9894409201</v>
      </c>
      <c r="BF498" s="99">
        <v>0</v>
      </c>
      <c r="BG498" s="99">
        <v>31249648.489013702</v>
      </c>
      <c r="BH498" s="99">
        <v>4896823.4580078097</v>
      </c>
      <c r="BI498" s="99">
        <v>0</v>
      </c>
      <c r="BJ498" s="99">
        <v>2192134.5281066899</v>
      </c>
      <c r="BK498" s="99">
        <v>1692169.3059845001</v>
      </c>
      <c r="BL498" s="99">
        <v>0</v>
      </c>
      <c r="BM498" s="99">
        <v>0</v>
      </c>
      <c r="BN498" s="99">
        <v>0</v>
      </c>
      <c r="BO498" s="99">
        <v>0</v>
      </c>
      <c r="BP498" s="99">
        <v>0</v>
      </c>
      <c r="BQ498" s="99">
        <v>0</v>
      </c>
      <c r="BR498" s="99">
        <v>2697218.2525329599</v>
      </c>
      <c r="BS498" s="99">
        <v>1472685.5897216799</v>
      </c>
      <c r="BT498" s="99">
        <v>0</v>
      </c>
      <c r="BU498" s="99">
        <v>1752179.7199859601</v>
      </c>
      <c r="BV498" s="99">
        <v>1209961.02394104</v>
      </c>
      <c r="BW498" s="99">
        <v>0</v>
      </c>
      <c r="BX498" s="99">
        <v>292638.46896362299</v>
      </c>
      <c r="BY498" s="99">
        <v>0</v>
      </c>
      <c r="BZ498" s="99">
        <v>0</v>
      </c>
      <c r="CA498" s="99">
        <v>41898.6706104279</v>
      </c>
      <c r="CB498" s="99">
        <v>2444092.2077941899</v>
      </c>
      <c r="CC498" s="99">
        <v>23551630.592285201</v>
      </c>
      <c r="CD498" s="99">
        <v>7064133.9229126005</v>
      </c>
      <c r="CE498" s="99">
        <v>1209.8493130505101</v>
      </c>
      <c r="CF498" s="99">
        <v>168583.19581413301</v>
      </c>
      <c r="CG498" s="99">
        <v>1444511.3616027799</v>
      </c>
      <c r="CH498" s="99">
        <v>0</v>
      </c>
      <c r="CI498" s="99">
        <v>43099.815506935098</v>
      </c>
      <c r="CJ498" s="99">
        <v>2618248.24499512</v>
      </c>
      <c r="CK498" s="99">
        <v>25013869.004150402</v>
      </c>
      <c r="CL498" s="99">
        <v>7353402.35693359</v>
      </c>
      <c r="CM498" s="166">
        <v>73375.951155662493</v>
      </c>
      <c r="CN498" s="166">
        <v>12192699.559936499</v>
      </c>
      <c r="CO498" s="166">
        <v>56204603.395507798</v>
      </c>
      <c r="CP498" s="99">
        <v>7353402.35693359</v>
      </c>
      <c r="CQ498" s="99">
        <v>0</v>
      </c>
      <c r="CR498" s="99">
        <v>0</v>
      </c>
      <c r="CS498" s="99">
        <v>0</v>
      </c>
      <c r="CT498" s="99">
        <v>0</v>
      </c>
      <c r="CU498" s="98">
        <v>7278.2963177410002</v>
      </c>
      <c r="CV498" s="98">
        <v>31454.687832202999</v>
      </c>
      <c r="CW498" s="98">
        <v>2612675.4036083231</v>
      </c>
      <c r="CX498" s="98">
        <v>24996141.95388798</v>
      </c>
    </row>
    <row r="499" spans="1:102" x14ac:dyDescent="0.2">
      <c r="A499" s="98" t="s">
        <v>58</v>
      </c>
      <c r="B499" s="100">
        <v>43160</v>
      </c>
      <c r="C499" s="99">
        <v>34046.694433689103</v>
      </c>
      <c r="D499" s="99">
        <v>0</v>
      </c>
      <c r="E499" s="99">
        <v>7180.5175595283499</v>
      </c>
      <c r="F499" s="99">
        <v>6249.6842943429901</v>
      </c>
      <c r="G499" s="99">
        <v>1180.8786702603099</v>
      </c>
      <c r="H499" s="99">
        <v>0</v>
      </c>
      <c r="I499" s="99">
        <v>0</v>
      </c>
      <c r="J499" s="99">
        <v>30380.145776987101</v>
      </c>
      <c r="K499" s="99">
        <v>3.0863006753497801</v>
      </c>
      <c r="L499" s="99">
        <v>77.661766379140303</v>
      </c>
      <c r="M499" s="99">
        <v>15989.729819059399</v>
      </c>
      <c r="N499" s="99">
        <v>4030.5992058813599</v>
      </c>
      <c r="O499" s="99">
        <v>0</v>
      </c>
      <c r="P499" s="99">
        <v>19057.390593767199</v>
      </c>
      <c r="Q499" s="99">
        <v>2018.96568705142</v>
      </c>
      <c r="R499" s="99">
        <v>0</v>
      </c>
      <c r="S499" s="99">
        <v>1186.6667688936</v>
      </c>
      <c r="T499" s="99">
        <v>0</v>
      </c>
      <c r="U499" s="99">
        <v>30386.851046085401</v>
      </c>
      <c r="V499" s="99">
        <v>1830518.3441772501</v>
      </c>
      <c r="W499" s="99">
        <v>0</v>
      </c>
      <c r="X499" s="99">
        <v>584887.86303710903</v>
      </c>
      <c r="Y499" s="99">
        <v>440204.37298584002</v>
      </c>
      <c r="Z499" s="99">
        <v>164019.54155921901</v>
      </c>
      <c r="AA499" s="99">
        <v>0</v>
      </c>
      <c r="AB499" s="99">
        <v>0</v>
      </c>
      <c r="AC499" s="99">
        <v>9553626.7752685491</v>
      </c>
      <c r="AD499" s="99">
        <v>123.82346647977801</v>
      </c>
      <c r="AE499" s="99">
        <v>6209.3815931081799</v>
      </c>
      <c r="AF499" s="99">
        <v>847847.45727539097</v>
      </c>
      <c r="AG499" s="99">
        <v>444597.61654281599</v>
      </c>
      <c r="AH499" s="99">
        <v>0</v>
      </c>
      <c r="AI499" s="99">
        <v>906607.85395813</v>
      </c>
      <c r="AJ499" s="99">
        <v>208632.50558280901</v>
      </c>
      <c r="AK499" s="99">
        <v>0</v>
      </c>
      <c r="AL499" s="99">
        <v>163606.26498031599</v>
      </c>
      <c r="AM499" s="99">
        <v>0</v>
      </c>
      <c r="AN499" s="99">
        <v>9554250.8623046894</v>
      </c>
      <c r="AO499" s="99">
        <v>17784038.516845699</v>
      </c>
      <c r="AP499" s="99">
        <v>0</v>
      </c>
      <c r="AQ499" s="99">
        <v>5739208.5717163105</v>
      </c>
      <c r="AR499" s="99">
        <v>3817614.1782531701</v>
      </c>
      <c r="AS499" s="99">
        <v>1418631.8372802699</v>
      </c>
      <c r="AT499" s="99">
        <v>0</v>
      </c>
      <c r="AU499" s="99">
        <v>0</v>
      </c>
      <c r="AV499" s="99">
        <v>31425534.091552701</v>
      </c>
      <c r="AW499" s="99">
        <v>431.16778862476298</v>
      </c>
      <c r="AX499" s="99">
        <v>40630.2908697128</v>
      </c>
      <c r="AY499" s="99">
        <v>8460639.8770752009</v>
      </c>
      <c r="AZ499" s="99">
        <v>3882327.5765380901</v>
      </c>
      <c r="BA499" s="99">
        <v>0</v>
      </c>
      <c r="BB499" s="99">
        <v>9174022.6917724591</v>
      </c>
      <c r="BC499" s="99">
        <v>1903738.55978394</v>
      </c>
      <c r="BD499" s="99">
        <v>0</v>
      </c>
      <c r="BE499" s="99">
        <v>1417555.7112121601</v>
      </c>
      <c r="BF499" s="99">
        <v>0</v>
      </c>
      <c r="BG499" s="99">
        <v>31500254.9775391</v>
      </c>
      <c r="BH499" s="99">
        <v>4816504.8801879901</v>
      </c>
      <c r="BI499" s="99">
        <v>0</v>
      </c>
      <c r="BJ499" s="99">
        <v>2152366.5080261198</v>
      </c>
      <c r="BK499" s="99">
        <v>1659846.61535645</v>
      </c>
      <c r="BL499" s="99">
        <v>0</v>
      </c>
      <c r="BM499" s="99">
        <v>0</v>
      </c>
      <c r="BN499" s="99">
        <v>0</v>
      </c>
      <c r="BO499" s="99">
        <v>0</v>
      </c>
      <c r="BP499" s="99">
        <v>0</v>
      </c>
      <c r="BQ499" s="99">
        <v>0</v>
      </c>
      <c r="BR499" s="99">
        <v>2692634.9230651902</v>
      </c>
      <c r="BS499" s="99">
        <v>1447546.5099182101</v>
      </c>
      <c r="BT499" s="99">
        <v>0</v>
      </c>
      <c r="BU499" s="99">
        <v>1689261.95999146</v>
      </c>
      <c r="BV499" s="99">
        <v>1201775.44995117</v>
      </c>
      <c r="BW499" s="99">
        <v>0</v>
      </c>
      <c r="BX499" s="99">
        <v>292371.94896697998</v>
      </c>
      <c r="BY499" s="99">
        <v>0</v>
      </c>
      <c r="BZ499" s="99">
        <v>0</v>
      </c>
      <c r="CA499" s="99">
        <v>41207.3636608124</v>
      </c>
      <c r="CB499" s="99">
        <v>2418276.1232604999</v>
      </c>
      <c r="CC499" s="99">
        <v>23464337.451660201</v>
      </c>
      <c r="CD499" s="99">
        <v>7010374.5432128897</v>
      </c>
      <c r="CE499" s="99">
        <v>1183.8282050937401</v>
      </c>
      <c r="CF499" s="99">
        <v>164035.512170792</v>
      </c>
      <c r="CG499" s="99">
        <v>1419535.0590515099</v>
      </c>
      <c r="CH499" s="99">
        <v>0</v>
      </c>
      <c r="CI499" s="99">
        <v>42394.433550357797</v>
      </c>
      <c r="CJ499" s="99">
        <v>2592267.4724121098</v>
      </c>
      <c r="CK499" s="99">
        <v>24873902.9677734</v>
      </c>
      <c r="CL499" s="99">
        <v>7302270.18115234</v>
      </c>
      <c r="CM499" s="166">
        <v>72654.482477188096</v>
      </c>
      <c r="CN499" s="166">
        <v>12145640.0239258</v>
      </c>
      <c r="CO499" s="166">
        <v>56380076.771484397</v>
      </c>
      <c r="CP499" s="99">
        <v>7302270.18115234</v>
      </c>
      <c r="CQ499" s="99">
        <v>0</v>
      </c>
      <c r="CR499" s="99">
        <v>0</v>
      </c>
      <c r="CS499" s="99">
        <v>0</v>
      </c>
      <c r="CT499" s="99">
        <v>0</v>
      </c>
      <c r="CU499" s="98">
        <v>7183.5502177010003</v>
      </c>
      <c r="CV499" s="98">
        <v>31440.692864402001</v>
      </c>
      <c r="CW499" s="98">
        <v>2582311.635431292</v>
      </c>
      <c r="CX499" s="98">
        <v>24883872.510711711</v>
      </c>
    </row>
    <row r="500" spans="1:102" x14ac:dyDescent="0.2">
      <c r="A500" s="98" t="s">
        <v>58</v>
      </c>
      <c r="B500" s="100">
        <v>43252</v>
      </c>
      <c r="C500" s="99">
        <v>34235.507483959198</v>
      </c>
      <c r="D500" s="99">
        <v>0</v>
      </c>
      <c r="E500" s="99">
        <v>7091.5214124321901</v>
      </c>
      <c r="F500" s="99">
        <v>6194.5464923977897</v>
      </c>
      <c r="G500" s="99">
        <v>1194.1055907011</v>
      </c>
      <c r="H500" s="99">
        <v>0</v>
      </c>
      <c r="I500" s="99">
        <v>0</v>
      </c>
      <c r="J500" s="99">
        <v>30264.597823619799</v>
      </c>
      <c r="K500" s="99">
        <v>2.6427582944452301</v>
      </c>
      <c r="L500" s="99">
        <v>74.416045765392496</v>
      </c>
      <c r="M500" s="99">
        <v>16207.1697450876</v>
      </c>
      <c r="N500" s="99">
        <v>3954.2354028523</v>
      </c>
      <c r="O500" s="99">
        <v>0</v>
      </c>
      <c r="P500" s="99">
        <v>19144.506931543401</v>
      </c>
      <c r="Q500" s="99">
        <v>1992.38045811653</v>
      </c>
      <c r="R500" s="99">
        <v>0</v>
      </c>
      <c r="S500" s="99">
        <v>1185.92040224373</v>
      </c>
      <c r="T500" s="99">
        <v>0</v>
      </c>
      <c r="U500" s="99">
        <v>30266.3098580837</v>
      </c>
      <c r="V500" s="99">
        <v>1819334.0617065399</v>
      </c>
      <c r="W500" s="99">
        <v>0</v>
      </c>
      <c r="X500" s="99">
        <v>567664.61766815197</v>
      </c>
      <c r="Y500" s="99">
        <v>431411.62685775798</v>
      </c>
      <c r="Z500" s="99">
        <v>164818.42424774199</v>
      </c>
      <c r="AA500" s="99">
        <v>0</v>
      </c>
      <c r="AB500" s="99">
        <v>0</v>
      </c>
      <c r="AC500" s="99">
        <v>9485888.8684081994</v>
      </c>
      <c r="AD500" s="99">
        <v>99.933166163042202</v>
      </c>
      <c r="AE500" s="99">
        <v>7726.4354141354597</v>
      </c>
      <c r="AF500" s="99">
        <v>849971.40962982201</v>
      </c>
      <c r="AG500" s="99">
        <v>429681.59941101098</v>
      </c>
      <c r="AH500" s="99">
        <v>0</v>
      </c>
      <c r="AI500" s="99">
        <v>894294.65380096401</v>
      </c>
      <c r="AJ500" s="99">
        <v>206144.57531928999</v>
      </c>
      <c r="AK500" s="99">
        <v>0</v>
      </c>
      <c r="AL500" s="99">
        <v>164444.39656829799</v>
      </c>
      <c r="AM500" s="99">
        <v>0</v>
      </c>
      <c r="AN500" s="99">
        <v>9480565.45703125</v>
      </c>
      <c r="AO500" s="99">
        <v>17827060.7971191</v>
      </c>
      <c r="AP500" s="99">
        <v>0</v>
      </c>
      <c r="AQ500" s="99">
        <v>5510723.5208129901</v>
      </c>
      <c r="AR500" s="99">
        <v>3759052.1472778302</v>
      </c>
      <c r="AS500" s="99">
        <v>1431132.19281006</v>
      </c>
      <c r="AT500" s="99">
        <v>0</v>
      </c>
      <c r="AU500" s="99">
        <v>0</v>
      </c>
      <c r="AV500" s="99">
        <v>31680000.410644501</v>
      </c>
      <c r="AW500" s="99">
        <v>350.07579820603098</v>
      </c>
      <c r="AX500" s="99">
        <v>55199.9594368935</v>
      </c>
      <c r="AY500" s="99">
        <v>8487792.8190918006</v>
      </c>
      <c r="AZ500" s="99">
        <v>3753793.0830383301</v>
      </c>
      <c r="BA500" s="99">
        <v>0</v>
      </c>
      <c r="BB500" s="99">
        <v>9074421.3176269494</v>
      </c>
      <c r="BC500" s="99">
        <v>1878439.2711181601</v>
      </c>
      <c r="BD500" s="99">
        <v>0</v>
      </c>
      <c r="BE500" s="99">
        <v>1427628.6374969501</v>
      </c>
      <c r="BF500" s="99">
        <v>0</v>
      </c>
      <c r="BG500" s="99">
        <v>31562357.5070801</v>
      </c>
      <c r="BH500" s="99">
        <v>4858255.1123657199</v>
      </c>
      <c r="BI500" s="99">
        <v>0</v>
      </c>
      <c r="BJ500" s="99">
        <v>2101999.2008972201</v>
      </c>
      <c r="BK500" s="99">
        <v>1622228.38052368</v>
      </c>
      <c r="BL500" s="99">
        <v>0</v>
      </c>
      <c r="BM500" s="99">
        <v>0</v>
      </c>
      <c r="BN500" s="99">
        <v>0</v>
      </c>
      <c r="BO500" s="99">
        <v>0</v>
      </c>
      <c r="BP500" s="99">
        <v>0</v>
      </c>
      <c r="BQ500" s="99">
        <v>0</v>
      </c>
      <c r="BR500" s="99">
        <v>2707449.1150207501</v>
      </c>
      <c r="BS500" s="99">
        <v>1398857.7292480499</v>
      </c>
      <c r="BT500" s="99">
        <v>0</v>
      </c>
      <c r="BU500" s="99">
        <v>1720987.2599945101</v>
      </c>
      <c r="BV500" s="99">
        <v>1176088.3944091799</v>
      </c>
      <c r="BW500" s="99">
        <v>0</v>
      </c>
      <c r="BX500" s="99">
        <v>296457.70894241298</v>
      </c>
      <c r="BY500" s="99">
        <v>0</v>
      </c>
      <c r="BZ500" s="99">
        <v>0</v>
      </c>
      <c r="CA500" s="99">
        <v>41325.894297122999</v>
      </c>
      <c r="CB500" s="99">
        <v>2385066.9950256301</v>
      </c>
      <c r="CC500" s="99">
        <v>23257753.332031298</v>
      </c>
      <c r="CD500" s="99">
        <v>6950292.7789917002</v>
      </c>
      <c r="CE500" s="99">
        <v>1191.1328642964399</v>
      </c>
      <c r="CF500" s="99">
        <v>164816.15593528701</v>
      </c>
      <c r="CG500" s="99">
        <v>1430794.4945220901</v>
      </c>
      <c r="CH500" s="99">
        <v>0</v>
      </c>
      <c r="CI500" s="99">
        <v>42514.622071266203</v>
      </c>
      <c r="CJ500" s="99">
        <v>2559447.4766845698</v>
      </c>
      <c r="CK500" s="99">
        <v>24673112.380859401</v>
      </c>
      <c r="CL500" s="99">
        <v>7220017.0252075205</v>
      </c>
      <c r="CM500" s="166">
        <v>72645.405883789106</v>
      </c>
      <c r="CN500" s="166">
        <v>12096581.737304701</v>
      </c>
      <c r="CO500" s="166">
        <v>56232700.5556641</v>
      </c>
      <c r="CP500" s="99">
        <v>7220017.0252075205</v>
      </c>
      <c r="CQ500" s="99">
        <v>0</v>
      </c>
      <c r="CR500" s="99">
        <v>0</v>
      </c>
      <c r="CS500" s="99">
        <v>0</v>
      </c>
      <c r="CT500" s="99">
        <v>0</v>
      </c>
      <c r="CU500" s="98">
        <v>7090.4852018390002</v>
      </c>
      <c r="CV500" s="98">
        <v>31320.863300145</v>
      </c>
      <c r="CW500" s="98">
        <v>2549883.1509609171</v>
      </c>
      <c r="CX500" s="98">
        <v>24688547.826553389</v>
      </c>
    </row>
    <row r="501" spans="1:102" x14ac:dyDescent="0.2">
      <c r="A501" s="98" t="s">
        <v>58</v>
      </c>
      <c r="B501" s="100">
        <v>43344</v>
      </c>
      <c r="C501" s="99">
        <v>34060.323392867998</v>
      </c>
      <c r="D501" s="99">
        <v>0</v>
      </c>
      <c r="E501" s="99">
        <v>6974.4779375195503</v>
      </c>
      <c r="F501" s="99">
        <v>6118.01022553444</v>
      </c>
      <c r="G501" s="99">
        <v>1171.8041646331501</v>
      </c>
      <c r="H501" s="99">
        <v>0</v>
      </c>
      <c r="I501" s="99">
        <v>0</v>
      </c>
      <c r="J501" s="99">
        <v>30015.8885879517</v>
      </c>
      <c r="K501" s="99">
        <v>1.8002839797991299</v>
      </c>
      <c r="L501" s="99">
        <v>74.849743239581599</v>
      </c>
      <c r="M501" s="99">
        <v>16093.445615291599</v>
      </c>
      <c r="N501" s="99">
        <v>3859.9777718186401</v>
      </c>
      <c r="O501" s="99">
        <v>0</v>
      </c>
      <c r="P501" s="99">
        <v>19009.8118166924</v>
      </c>
      <c r="Q501" s="99">
        <v>1972.56814810634</v>
      </c>
      <c r="R501" s="99">
        <v>0</v>
      </c>
      <c r="S501" s="99">
        <v>1168.43688076735</v>
      </c>
      <c r="T501" s="99">
        <v>0</v>
      </c>
      <c r="U501" s="99">
        <v>30016.019857883501</v>
      </c>
      <c r="V501" s="99">
        <v>1820173.4640655499</v>
      </c>
      <c r="W501" s="99">
        <v>0</v>
      </c>
      <c r="X501" s="99">
        <v>557264.01488494896</v>
      </c>
      <c r="Y501" s="99">
        <v>427107.08404159499</v>
      </c>
      <c r="Z501" s="99">
        <v>165612.20608902001</v>
      </c>
      <c r="AA501" s="99">
        <v>0</v>
      </c>
      <c r="AB501" s="99">
        <v>0</v>
      </c>
      <c r="AC501" s="99">
        <v>9412102.8271484394</v>
      </c>
      <c r="AD501" s="99">
        <v>36.882671650499098</v>
      </c>
      <c r="AE501" s="99">
        <v>6524.11318302155</v>
      </c>
      <c r="AF501" s="99">
        <v>844837.76167297398</v>
      </c>
      <c r="AG501" s="99">
        <v>425286.10871887201</v>
      </c>
      <c r="AH501" s="99">
        <v>0</v>
      </c>
      <c r="AI501" s="99">
        <v>892146.04137420701</v>
      </c>
      <c r="AJ501" s="99">
        <v>208360.95734977699</v>
      </c>
      <c r="AK501" s="99">
        <v>0</v>
      </c>
      <c r="AL501" s="99">
        <v>164820.97077369699</v>
      </c>
      <c r="AM501" s="99">
        <v>0</v>
      </c>
      <c r="AN501" s="99">
        <v>9408156.1514892597</v>
      </c>
      <c r="AO501" s="99">
        <v>17929623.316650402</v>
      </c>
      <c r="AP501" s="99">
        <v>0</v>
      </c>
      <c r="AQ501" s="99">
        <v>5541417.8693237295</v>
      </c>
      <c r="AR501" s="99">
        <v>3771039.4195251502</v>
      </c>
      <c r="AS501" s="99">
        <v>1440450.15284729</v>
      </c>
      <c r="AT501" s="99">
        <v>0</v>
      </c>
      <c r="AU501" s="99">
        <v>0</v>
      </c>
      <c r="AV501" s="99">
        <v>31307027.936035201</v>
      </c>
      <c r="AW501" s="99">
        <v>129.302053451538</v>
      </c>
      <c r="AX501" s="99">
        <v>48659.6860752106</v>
      </c>
      <c r="AY501" s="99">
        <v>8515580.9892578106</v>
      </c>
      <c r="AZ501" s="99">
        <v>3752579.9376525902</v>
      </c>
      <c r="BA501" s="99">
        <v>0</v>
      </c>
      <c r="BB501" s="99">
        <v>9162059.6492919903</v>
      </c>
      <c r="BC501" s="99">
        <v>1924141.5894317599</v>
      </c>
      <c r="BD501" s="99">
        <v>0</v>
      </c>
      <c r="BE501" s="99">
        <v>1431708.8890686</v>
      </c>
      <c r="BF501" s="99">
        <v>0</v>
      </c>
      <c r="BG501" s="99">
        <v>31323142.301757801</v>
      </c>
      <c r="BH501" s="99">
        <v>4843563.7707519503</v>
      </c>
      <c r="BI501" s="99">
        <v>0</v>
      </c>
      <c r="BJ501" s="99">
        <v>2057538.1332702599</v>
      </c>
      <c r="BK501" s="99">
        <v>1598648.80764771</v>
      </c>
      <c r="BL501" s="99">
        <v>0</v>
      </c>
      <c r="BM501" s="99">
        <v>0</v>
      </c>
      <c r="BN501" s="99">
        <v>0</v>
      </c>
      <c r="BO501" s="99">
        <v>0</v>
      </c>
      <c r="BP501" s="99">
        <v>0</v>
      </c>
      <c r="BQ501" s="99">
        <v>0</v>
      </c>
      <c r="BR501" s="99">
        <v>2708412.6881408701</v>
      </c>
      <c r="BS501" s="99">
        <v>1401765.4308929399</v>
      </c>
      <c r="BT501" s="99">
        <v>0</v>
      </c>
      <c r="BU501" s="99">
        <v>1462840.0799865699</v>
      </c>
      <c r="BV501" s="99">
        <v>1176526.06030273</v>
      </c>
      <c r="BW501" s="99">
        <v>0</v>
      </c>
      <c r="BX501" s="99">
        <v>261879.309074402</v>
      </c>
      <c r="BY501" s="99">
        <v>0</v>
      </c>
      <c r="BZ501" s="99">
        <v>0</v>
      </c>
      <c r="CA501" s="99">
        <v>41034.221228599497</v>
      </c>
      <c r="CB501" s="99">
        <v>2376632.3343505901</v>
      </c>
      <c r="CC501" s="99">
        <v>23382518.8354492</v>
      </c>
      <c r="CD501" s="99">
        <v>6894816.9328002902</v>
      </c>
      <c r="CE501" s="99">
        <v>1172.2206392437199</v>
      </c>
      <c r="CF501" s="99">
        <v>165573.051120758</v>
      </c>
      <c r="CG501" s="99">
        <v>1439042.97657776</v>
      </c>
      <c r="CH501" s="99">
        <v>0</v>
      </c>
      <c r="CI501" s="99">
        <v>42215.603734493299</v>
      </c>
      <c r="CJ501" s="99">
        <v>2545851.6263122601</v>
      </c>
      <c r="CK501" s="99">
        <v>24829028.283447299</v>
      </c>
      <c r="CL501" s="99">
        <v>7193145.6859130897</v>
      </c>
      <c r="CM501" s="166">
        <v>72068.635282516494</v>
      </c>
      <c r="CN501" s="166">
        <v>11965707.1732178</v>
      </c>
      <c r="CO501" s="166">
        <v>56229258.580566399</v>
      </c>
      <c r="CP501" s="99">
        <v>7193145.6859130897</v>
      </c>
      <c r="CQ501" s="99">
        <v>0</v>
      </c>
      <c r="CR501" s="99">
        <v>0</v>
      </c>
      <c r="CS501" s="99">
        <v>0</v>
      </c>
      <c r="CT501" s="99">
        <v>0</v>
      </c>
      <c r="CU501" s="98">
        <v>6973.9104221999996</v>
      </c>
      <c r="CV501" s="98">
        <v>31056.63863872</v>
      </c>
      <c r="CW501" s="98">
        <v>2542205.3854713482</v>
      </c>
      <c r="CX501" s="98">
        <v>24821561.812026959</v>
      </c>
    </row>
    <row r="502" spans="1:102" x14ac:dyDescent="0.2">
      <c r="A502" s="98" t="s">
        <v>58</v>
      </c>
      <c r="B502" s="100">
        <v>43435</v>
      </c>
      <c r="C502" s="99">
        <v>33934.671685695597</v>
      </c>
      <c r="D502" s="99">
        <v>0</v>
      </c>
      <c r="E502" s="99">
        <v>6737.9297311902001</v>
      </c>
      <c r="F502" s="99">
        <v>5933.2868351340303</v>
      </c>
      <c r="G502" s="99">
        <v>1164.2020736485699</v>
      </c>
      <c r="H502" s="99">
        <v>0</v>
      </c>
      <c r="I502" s="99">
        <v>0</v>
      </c>
      <c r="J502" s="99">
        <v>29570.825119018598</v>
      </c>
      <c r="K502" s="99">
        <v>1.28586411825381</v>
      </c>
      <c r="L502" s="99">
        <v>69.055496030487106</v>
      </c>
      <c r="M502" s="99">
        <v>16034.1007921696</v>
      </c>
      <c r="N502" s="99">
        <v>3753.0611722469298</v>
      </c>
      <c r="O502" s="99">
        <v>0</v>
      </c>
      <c r="P502" s="99">
        <v>18864.1600677967</v>
      </c>
      <c r="Q502" s="99">
        <v>1931.2856073379501</v>
      </c>
      <c r="R502" s="99">
        <v>0</v>
      </c>
      <c r="S502" s="99">
        <v>1156.18217335641</v>
      </c>
      <c r="T502" s="99">
        <v>0</v>
      </c>
      <c r="U502" s="99">
        <v>29568.721554040902</v>
      </c>
      <c r="V502" s="99">
        <v>1807383.9352569601</v>
      </c>
      <c r="W502" s="99">
        <v>0</v>
      </c>
      <c r="X502" s="99">
        <v>541393.49192810105</v>
      </c>
      <c r="Y502" s="99">
        <v>414929.61258315999</v>
      </c>
      <c r="Z502" s="99">
        <v>165451.215770721</v>
      </c>
      <c r="AA502" s="99">
        <v>0</v>
      </c>
      <c r="AB502" s="99">
        <v>0</v>
      </c>
      <c r="AC502" s="99">
        <v>9309067.5728759803</v>
      </c>
      <c r="AD502" s="99">
        <v>42.931543563026899</v>
      </c>
      <c r="AE502" s="99">
        <v>5868.59737092257</v>
      </c>
      <c r="AF502" s="99">
        <v>840092.27774810803</v>
      </c>
      <c r="AG502" s="99">
        <v>412250.13944625901</v>
      </c>
      <c r="AH502" s="99">
        <v>0</v>
      </c>
      <c r="AI502" s="99">
        <v>884930.32629394496</v>
      </c>
      <c r="AJ502" s="99">
        <v>207623.659267426</v>
      </c>
      <c r="AK502" s="99">
        <v>0</v>
      </c>
      <c r="AL502" s="99">
        <v>165359.637851715</v>
      </c>
      <c r="AM502" s="99">
        <v>0</v>
      </c>
      <c r="AN502" s="99">
        <v>9320596.9263915997</v>
      </c>
      <c r="AO502" s="99">
        <v>17912364.189697299</v>
      </c>
      <c r="AP502" s="99">
        <v>0</v>
      </c>
      <c r="AQ502" s="99">
        <v>5484861.1953735398</v>
      </c>
      <c r="AR502" s="99">
        <v>3708128.1526184101</v>
      </c>
      <c r="AS502" s="99">
        <v>1458365.5232696501</v>
      </c>
      <c r="AT502" s="99">
        <v>0</v>
      </c>
      <c r="AU502" s="99">
        <v>0</v>
      </c>
      <c r="AV502" s="99">
        <v>31198648.3193359</v>
      </c>
      <c r="AW502" s="99">
        <v>151.94220004416999</v>
      </c>
      <c r="AX502" s="99">
        <v>42674.668346405</v>
      </c>
      <c r="AY502" s="99">
        <v>8541816.4576415997</v>
      </c>
      <c r="AZ502" s="99">
        <v>3696568.41473389</v>
      </c>
      <c r="BA502" s="99">
        <v>0</v>
      </c>
      <c r="BB502" s="99">
        <v>9160496.0603027306</v>
      </c>
      <c r="BC502" s="99">
        <v>1936813.39350891</v>
      </c>
      <c r="BD502" s="99">
        <v>0</v>
      </c>
      <c r="BE502" s="99">
        <v>1456384.5956878699</v>
      </c>
      <c r="BF502" s="99">
        <v>0</v>
      </c>
      <c r="BG502" s="99">
        <v>31235167.600341801</v>
      </c>
      <c r="BH502" s="99">
        <v>4848307.82995605</v>
      </c>
      <c r="BI502" s="99">
        <v>0</v>
      </c>
      <c r="BJ502" s="99">
        <v>2021551.35134888</v>
      </c>
      <c r="BK502" s="99">
        <v>1557278.7974243199</v>
      </c>
      <c r="BL502" s="99">
        <v>0</v>
      </c>
      <c r="BM502" s="99">
        <v>0</v>
      </c>
      <c r="BN502" s="99">
        <v>0</v>
      </c>
      <c r="BO502" s="99">
        <v>0</v>
      </c>
      <c r="BP502" s="99">
        <v>0</v>
      </c>
      <c r="BQ502" s="99">
        <v>0</v>
      </c>
      <c r="BR502" s="99">
        <v>2705126.36541748</v>
      </c>
      <c r="BS502" s="99">
        <v>1365959.67533875</v>
      </c>
      <c r="BT502" s="99">
        <v>0</v>
      </c>
      <c r="BU502" s="99">
        <v>1680798.7699890099</v>
      </c>
      <c r="BV502" s="99">
        <v>1166265.65063477</v>
      </c>
      <c r="BW502" s="99">
        <v>0</v>
      </c>
      <c r="BX502" s="99">
        <v>289451.72897720302</v>
      </c>
      <c r="BY502" s="99">
        <v>0</v>
      </c>
      <c r="BZ502" s="99">
        <v>0</v>
      </c>
      <c r="CA502" s="99">
        <v>40693.070320129402</v>
      </c>
      <c r="CB502" s="99">
        <v>2349332.0921935998</v>
      </c>
      <c r="CC502" s="99">
        <v>23395438.346191399</v>
      </c>
      <c r="CD502" s="99">
        <v>6843400.4041748</v>
      </c>
      <c r="CE502" s="99">
        <v>1163.3855324834601</v>
      </c>
      <c r="CF502" s="99">
        <v>165475.602409363</v>
      </c>
      <c r="CG502" s="99">
        <v>1458990.1333770801</v>
      </c>
      <c r="CH502" s="99">
        <v>0</v>
      </c>
      <c r="CI502" s="99">
        <v>41845.1784934998</v>
      </c>
      <c r="CJ502" s="99">
        <v>2520664.1838073698</v>
      </c>
      <c r="CK502" s="99">
        <v>24874878.450927701</v>
      </c>
      <c r="CL502" s="99">
        <v>7111611.0321044903</v>
      </c>
      <c r="CM502" s="166">
        <v>71368.687840461702</v>
      </c>
      <c r="CN502" s="166">
        <v>11834188.107788101</v>
      </c>
      <c r="CO502" s="166">
        <v>56032689.827636696</v>
      </c>
      <c r="CP502" s="99">
        <v>7111611.0321044903</v>
      </c>
      <c r="CQ502" s="99">
        <v>0</v>
      </c>
      <c r="CR502" s="99">
        <v>0</v>
      </c>
      <c r="CS502" s="99">
        <v>0</v>
      </c>
      <c r="CT502" s="99">
        <v>0</v>
      </c>
      <c r="CU502" s="98">
        <v>6742.4653586100003</v>
      </c>
      <c r="CV502" s="98">
        <v>30640.548804774</v>
      </c>
      <c r="CW502" s="98">
        <v>2514807.6946029626</v>
      </c>
      <c r="CX502" s="98">
        <v>24854428.479568478</v>
      </c>
    </row>
    <row r="503" spans="1:102" x14ac:dyDescent="0.2">
      <c r="A503" s="98" t="s">
        <v>58</v>
      </c>
      <c r="B503" s="100">
        <v>43525</v>
      </c>
      <c r="C503" s="99">
        <v>34043.699666023298</v>
      </c>
      <c r="D503" s="99">
        <v>0</v>
      </c>
      <c r="E503" s="99">
        <v>6439.3848860859898</v>
      </c>
      <c r="F503" s="99">
        <v>5711.9152129888498</v>
      </c>
      <c r="G503" s="99">
        <v>1174.3230870068101</v>
      </c>
      <c r="H503" s="99">
        <v>0</v>
      </c>
      <c r="I503" s="99">
        <v>0</v>
      </c>
      <c r="J503" s="99">
        <v>29474.684422492999</v>
      </c>
      <c r="K503" s="99">
        <v>1.0293802570085999</v>
      </c>
      <c r="L503" s="99">
        <v>70.694410854950505</v>
      </c>
      <c r="M503" s="99">
        <v>16070.080328583699</v>
      </c>
      <c r="N503" s="99">
        <v>3680.5020612478302</v>
      </c>
      <c r="O503" s="99">
        <v>0</v>
      </c>
      <c r="P503" s="99">
        <v>18917.275804758101</v>
      </c>
      <c r="Q503" s="99">
        <v>1712.10766452551</v>
      </c>
      <c r="R503" s="99">
        <v>0</v>
      </c>
      <c r="S503" s="99">
        <v>1180.62430739403</v>
      </c>
      <c r="T503" s="99">
        <v>0</v>
      </c>
      <c r="U503" s="99">
        <v>29482.7375535965</v>
      </c>
      <c r="V503" s="99">
        <v>1793937.73577881</v>
      </c>
      <c r="W503" s="99">
        <v>0</v>
      </c>
      <c r="X503" s="99">
        <v>518475.12801361101</v>
      </c>
      <c r="Y503" s="99">
        <v>402226.07544708299</v>
      </c>
      <c r="Z503" s="99">
        <v>164546.32273101801</v>
      </c>
      <c r="AA503" s="99">
        <v>0</v>
      </c>
      <c r="AB503" s="99">
        <v>0</v>
      </c>
      <c r="AC503" s="99">
        <v>9241439.3161621094</v>
      </c>
      <c r="AD503" s="99">
        <v>43.337874120101297</v>
      </c>
      <c r="AE503" s="99">
        <v>4541.5354683995201</v>
      </c>
      <c r="AF503" s="99">
        <v>836417.10588073696</v>
      </c>
      <c r="AG503" s="99">
        <v>400672.123878479</v>
      </c>
      <c r="AH503" s="99">
        <v>0</v>
      </c>
      <c r="AI503" s="99">
        <v>877891.046638489</v>
      </c>
      <c r="AJ503" s="99">
        <v>202970.98855018601</v>
      </c>
      <c r="AK503" s="99">
        <v>0</v>
      </c>
      <c r="AL503" s="99">
        <v>163975.05151367199</v>
      </c>
      <c r="AM503" s="99">
        <v>0</v>
      </c>
      <c r="AN503" s="99">
        <v>9208398.4356689509</v>
      </c>
      <c r="AO503" s="99">
        <v>17946471.809082001</v>
      </c>
      <c r="AP503" s="99">
        <v>0</v>
      </c>
      <c r="AQ503" s="99">
        <v>5280579.5460205097</v>
      </c>
      <c r="AR503" s="99">
        <v>3608000.0737609901</v>
      </c>
      <c r="AS503" s="99">
        <v>1460842.3810119601</v>
      </c>
      <c r="AT503" s="99">
        <v>0</v>
      </c>
      <c r="AU503" s="99">
        <v>0</v>
      </c>
      <c r="AV503" s="99">
        <v>31129859.760986298</v>
      </c>
      <c r="AW503" s="99">
        <v>154.56493274308701</v>
      </c>
      <c r="AX503" s="99">
        <v>22687.1347219944</v>
      </c>
      <c r="AY503" s="99">
        <v>8492592.4357910194</v>
      </c>
      <c r="AZ503" s="99">
        <v>3609359.2297058101</v>
      </c>
      <c r="BA503" s="99">
        <v>0</v>
      </c>
      <c r="BB503" s="99">
        <v>9119220.3663330097</v>
      </c>
      <c r="BC503" s="99">
        <v>1883790.5402069101</v>
      </c>
      <c r="BD503" s="99">
        <v>0</v>
      </c>
      <c r="BE503" s="99">
        <v>1459014.25854492</v>
      </c>
      <c r="BF503" s="99">
        <v>0</v>
      </c>
      <c r="BG503" s="99">
        <v>31091630.783447299</v>
      </c>
      <c r="BH503" s="99">
        <v>4828755.4709472703</v>
      </c>
      <c r="BI503" s="99">
        <v>0</v>
      </c>
      <c r="BJ503" s="99">
        <v>1762293.1199493399</v>
      </c>
      <c r="BK503" s="99">
        <v>1369694.2504119901</v>
      </c>
      <c r="BL503" s="99">
        <v>0</v>
      </c>
      <c r="BM503" s="99">
        <v>0</v>
      </c>
      <c r="BN503" s="99">
        <v>0</v>
      </c>
      <c r="BO503" s="99">
        <v>0</v>
      </c>
      <c r="BP503" s="99">
        <v>0</v>
      </c>
      <c r="BQ503" s="99">
        <v>0</v>
      </c>
      <c r="BR503" s="99">
        <v>2695875.5832824698</v>
      </c>
      <c r="BS503" s="99">
        <v>1332125.3401184101</v>
      </c>
      <c r="BT503" s="99">
        <v>0</v>
      </c>
      <c r="BU503" s="99">
        <v>1631326.97589111</v>
      </c>
      <c r="BV503" s="99">
        <v>952455.59955596901</v>
      </c>
      <c r="BW503" s="99">
        <v>0</v>
      </c>
      <c r="BX503" s="99">
        <v>295400.31612777698</v>
      </c>
      <c r="BY503" s="99">
        <v>0</v>
      </c>
      <c r="BZ503" s="99">
        <v>0</v>
      </c>
      <c r="CA503" s="99">
        <v>40450.375877857201</v>
      </c>
      <c r="CB503" s="99">
        <v>2313060.01208496</v>
      </c>
      <c r="CC503" s="99">
        <v>23048618.381591801</v>
      </c>
      <c r="CD503" s="99">
        <v>6634522.68994141</v>
      </c>
      <c r="CE503" s="99">
        <v>1178.1879902333001</v>
      </c>
      <c r="CF503" s="99">
        <v>164561.560621262</v>
      </c>
      <c r="CG503" s="99">
        <v>1462039.03317261</v>
      </c>
      <c r="CH503" s="99">
        <v>0</v>
      </c>
      <c r="CI503" s="99">
        <v>41633.4801907539</v>
      </c>
      <c r="CJ503" s="99">
        <v>2489417.9412231399</v>
      </c>
      <c r="CK503" s="99">
        <v>24452043.0070801</v>
      </c>
      <c r="CL503" s="99">
        <v>6898553.5123901404</v>
      </c>
      <c r="CM503" s="166">
        <v>70976.948635101304</v>
      </c>
      <c r="CN503" s="166">
        <v>11769033.3369141</v>
      </c>
      <c r="CO503" s="166">
        <v>55564592.180175804</v>
      </c>
      <c r="CP503" s="99">
        <v>6898553.5123901404</v>
      </c>
      <c r="CQ503" s="99">
        <v>0</v>
      </c>
      <c r="CR503" s="99">
        <v>0</v>
      </c>
      <c r="CS503" s="99">
        <v>0</v>
      </c>
      <c r="CT503" s="99">
        <v>0</v>
      </c>
      <c r="CU503" s="98">
        <v>6443.2581506570004</v>
      </c>
      <c r="CV503" s="98">
        <v>30517.721112930001</v>
      </c>
      <c r="CW503" s="98">
        <v>2477621.5727062221</v>
      </c>
      <c r="CX503" s="98">
        <v>24510657.414764412</v>
      </c>
    </row>
    <row r="504" spans="1:102" x14ac:dyDescent="0.2">
      <c r="A504" s="98" t="s">
        <v>58</v>
      </c>
      <c r="B504" s="100">
        <v>43617</v>
      </c>
      <c r="C504" s="99">
        <v>33907.771612167402</v>
      </c>
      <c r="D504" s="99">
        <v>0</v>
      </c>
      <c r="E504" s="99">
        <v>6312.2323199510602</v>
      </c>
      <c r="F504" s="99">
        <v>5614.0299441218403</v>
      </c>
      <c r="G504" s="99">
        <v>1169.06349524856</v>
      </c>
      <c r="H504" s="99">
        <v>0</v>
      </c>
      <c r="I504" s="99">
        <v>0</v>
      </c>
      <c r="J504" s="99">
        <v>29293.716527223602</v>
      </c>
      <c r="K504" s="99">
        <v>0.87521198472677497</v>
      </c>
      <c r="L504" s="99">
        <v>74.349484255537405</v>
      </c>
      <c r="M504" s="99">
        <v>16051.0427104235</v>
      </c>
      <c r="N504" s="99">
        <v>3601.4825818240602</v>
      </c>
      <c r="O504" s="99">
        <v>0</v>
      </c>
      <c r="P504" s="99">
        <v>18824.602585554101</v>
      </c>
      <c r="Q504" s="99">
        <v>1715.6389601677699</v>
      </c>
      <c r="R504" s="99">
        <v>0</v>
      </c>
      <c r="S504" s="99">
        <v>1158.0692422837001</v>
      </c>
      <c r="T504" s="99">
        <v>0</v>
      </c>
      <c r="U504" s="99">
        <v>29293.984035730398</v>
      </c>
      <c r="V504" s="99">
        <v>1790032.69621277</v>
      </c>
      <c r="W504" s="99">
        <v>0</v>
      </c>
      <c r="X504" s="99">
        <v>511841.79802703898</v>
      </c>
      <c r="Y504" s="99">
        <v>396781.02894973801</v>
      </c>
      <c r="Z504" s="99">
        <v>163280.72526359599</v>
      </c>
      <c r="AA504" s="99">
        <v>0</v>
      </c>
      <c r="AB504" s="99">
        <v>0</v>
      </c>
      <c r="AC504" s="99">
        <v>9229914.17333984</v>
      </c>
      <c r="AD504" s="99">
        <v>27.4971579865087</v>
      </c>
      <c r="AE504" s="99">
        <v>4865.3361954688999</v>
      </c>
      <c r="AF504" s="99">
        <v>827687.53800201404</v>
      </c>
      <c r="AG504" s="99">
        <v>395127.55326080299</v>
      </c>
      <c r="AH504" s="99">
        <v>0</v>
      </c>
      <c r="AI504" s="99">
        <v>860000.25765228295</v>
      </c>
      <c r="AJ504" s="99">
        <v>203415.32994079599</v>
      </c>
      <c r="AK504" s="99">
        <v>0</v>
      </c>
      <c r="AL504" s="99">
        <v>162903.12341690101</v>
      </c>
      <c r="AM504" s="99">
        <v>0</v>
      </c>
      <c r="AN504" s="99">
        <v>9257243.6776122991</v>
      </c>
      <c r="AO504" s="99">
        <v>17933306.204589799</v>
      </c>
      <c r="AP504" s="99">
        <v>0</v>
      </c>
      <c r="AQ504" s="99">
        <v>5295897.1934204102</v>
      </c>
      <c r="AR504" s="99">
        <v>3571751.28729248</v>
      </c>
      <c r="AS504" s="99">
        <v>1455301.9378509501</v>
      </c>
      <c r="AT504" s="99">
        <v>0</v>
      </c>
      <c r="AU504" s="99">
        <v>0</v>
      </c>
      <c r="AV504" s="99">
        <v>31399054.170166001</v>
      </c>
      <c r="AW504" s="99">
        <v>98.324349230155306</v>
      </c>
      <c r="AX504" s="99">
        <v>31538.6613202095</v>
      </c>
      <c r="AY504" s="99">
        <v>8517918.7615966797</v>
      </c>
      <c r="AZ504" s="99">
        <v>3565958.0296935998</v>
      </c>
      <c r="BA504" s="99">
        <v>0</v>
      </c>
      <c r="BB504" s="99">
        <v>9092930.3454589806</v>
      </c>
      <c r="BC504" s="99">
        <v>1904552.1848907501</v>
      </c>
      <c r="BD504" s="99">
        <v>0</v>
      </c>
      <c r="BE504" s="99">
        <v>1451586.13916016</v>
      </c>
      <c r="BF504" s="99">
        <v>0</v>
      </c>
      <c r="BG504" s="99">
        <v>31384416.371826202</v>
      </c>
      <c r="BH504" s="99">
        <v>4788907.6489257803</v>
      </c>
      <c r="BI504" s="99">
        <v>0</v>
      </c>
      <c r="BJ504" s="99">
        <v>1754538.3439331099</v>
      </c>
      <c r="BK504" s="99">
        <v>1358525.69613647</v>
      </c>
      <c r="BL504" s="99">
        <v>0</v>
      </c>
      <c r="BM504" s="99">
        <v>0</v>
      </c>
      <c r="BN504" s="99">
        <v>0</v>
      </c>
      <c r="BO504" s="99">
        <v>0</v>
      </c>
      <c r="BP504" s="99">
        <v>0</v>
      </c>
      <c r="BQ504" s="99">
        <v>0</v>
      </c>
      <c r="BR504" s="99">
        <v>2700686.2608642601</v>
      </c>
      <c r="BS504" s="99">
        <v>1315265.2758483901</v>
      </c>
      <c r="BT504" s="99">
        <v>0</v>
      </c>
      <c r="BU504" s="99">
        <v>1649342.78965759</v>
      </c>
      <c r="BV504" s="99">
        <v>957436.79559326195</v>
      </c>
      <c r="BW504" s="99">
        <v>0</v>
      </c>
      <c r="BX504" s="99">
        <v>290671.73765564</v>
      </c>
      <c r="BY504" s="99">
        <v>0</v>
      </c>
      <c r="BZ504" s="99">
        <v>0</v>
      </c>
      <c r="CA504" s="99">
        <v>40226.238580703699</v>
      </c>
      <c r="CB504" s="99">
        <v>2302581.8276367201</v>
      </c>
      <c r="CC504" s="99">
        <v>23192061.4914551</v>
      </c>
      <c r="CD504" s="99">
        <v>6538073.2619628897</v>
      </c>
      <c r="CE504" s="99">
        <v>1165.3192275464501</v>
      </c>
      <c r="CF504" s="99">
        <v>163271.645963669</v>
      </c>
      <c r="CG504" s="99">
        <v>1454791.13723755</v>
      </c>
      <c r="CH504" s="99">
        <v>0</v>
      </c>
      <c r="CI504" s="99">
        <v>41388.551122188597</v>
      </c>
      <c r="CJ504" s="99">
        <v>2479437.9323425302</v>
      </c>
      <c r="CK504" s="99">
        <v>24676625.660156298</v>
      </c>
      <c r="CL504" s="99">
        <v>6850452.0604248</v>
      </c>
      <c r="CM504" s="166">
        <v>70546.3944320679</v>
      </c>
      <c r="CN504" s="166">
        <v>11700141.9888916</v>
      </c>
      <c r="CO504" s="166">
        <v>56019122.377441399</v>
      </c>
      <c r="CP504" s="99">
        <v>6850452.0604248</v>
      </c>
      <c r="CQ504" s="99">
        <v>0</v>
      </c>
      <c r="CR504" s="99">
        <v>0</v>
      </c>
      <c r="CS504" s="99">
        <v>0</v>
      </c>
      <c r="CT504" s="99">
        <v>0</v>
      </c>
      <c r="CU504" s="98">
        <v>6310.0845818400003</v>
      </c>
      <c r="CV504" s="98">
        <v>30335.498822369002</v>
      </c>
      <c r="CW504" s="98">
        <v>2465853.473600389</v>
      </c>
      <c r="CX504" s="98">
        <v>24646852.628692649</v>
      </c>
    </row>
    <row r="505" spans="1:102" x14ac:dyDescent="0.2">
      <c r="A505" s="98" t="s">
        <v>58</v>
      </c>
      <c r="B505" s="100">
        <v>43709</v>
      </c>
      <c r="C505" s="99">
        <v>33816.682140827201</v>
      </c>
      <c r="D505" s="99">
        <v>0</v>
      </c>
      <c r="E505" s="99">
        <v>6178.2173293829001</v>
      </c>
      <c r="F505" s="99">
        <v>5534.9264898300198</v>
      </c>
      <c r="G505" s="99">
        <v>1168.17749667168</v>
      </c>
      <c r="H505" s="99">
        <v>0</v>
      </c>
      <c r="I505" s="99">
        <v>0</v>
      </c>
      <c r="J505" s="99">
        <v>29175.0340619087</v>
      </c>
      <c r="K505" s="99">
        <v>0.902075668804173</v>
      </c>
      <c r="L505" s="99">
        <v>61.7189615247771</v>
      </c>
      <c r="M505" s="99">
        <v>16059.8420500755</v>
      </c>
      <c r="N505" s="99">
        <v>3518.2735124230398</v>
      </c>
      <c r="O505" s="99">
        <v>0</v>
      </c>
      <c r="P505" s="99">
        <v>18693.1770348549</v>
      </c>
      <c r="Q505" s="99">
        <v>1667.3472581654801</v>
      </c>
      <c r="R505" s="99">
        <v>0</v>
      </c>
      <c r="S505" s="99">
        <v>1166.81637720764</v>
      </c>
      <c r="T505" s="99">
        <v>0</v>
      </c>
      <c r="U505" s="99">
        <v>29173.125119447701</v>
      </c>
      <c r="V505" s="99">
        <v>1775883.5587768599</v>
      </c>
      <c r="W505" s="99">
        <v>0</v>
      </c>
      <c r="X505" s="99">
        <v>498330.70093154901</v>
      </c>
      <c r="Y505" s="99">
        <v>390644.05681228603</v>
      </c>
      <c r="Z505" s="99">
        <v>161734.966381073</v>
      </c>
      <c r="AA505" s="99">
        <v>0</v>
      </c>
      <c r="AB505" s="99">
        <v>0</v>
      </c>
      <c r="AC505" s="99">
        <v>9179404.2316894494</v>
      </c>
      <c r="AD505" s="99">
        <v>29.993369028670699</v>
      </c>
      <c r="AE505" s="99">
        <v>4296.6656352281598</v>
      </c>
      <c r="AF505" s="99">
        <v>825337.95300293004</v>
      </c>
      <c r="AG505" s="99">
        <v>388055.551612854</v>
      </c>
      <c r="AH505" s="99">
        <v>0</v>
      </c>
      <c r="AI505" s="99">
        <v>847490.08756256104</v>
      </c>
      <c r="AJ505" s="99">
        <v>206974.71431922901</v>
      </c>
      <c r="AK505" s="99">
        <v>0</v>
      </c>
      <c r="AL505" s="99">
        <v>161327.52973174999</v>
      </c>
      <c r="AM505" s="99">
        <v>0</v>
      </c>
      <c r="AN505" s="99">
        <v>9172433.6760253906</v>
      </c>
      <c r="AO505" s="99">
        <v>17790501.2346191</v>
      </c>
      <c r="AP505" s="99">
        <v>0</v>
      </c>
      <c r="AQ505" s="99">
        <v>5142816.93994141</v>
      </c>
      <c r="AR505" s="99">
        <v>3534271.59655762</v>
      </c>
      <c r="AS505" s="99">
        <v>1447167.8288879399</v>
      </c>
      <c r="AT505" s="99">
        <v>0</v>
      </c>
      <c r="AU505" s="99">
        <v>0</v>
      </c>
      <c r="AV505" s="99">
        <v>31199282.197997998</v>
      </c>
      <c r="AW505" s="99">
        <v>107.273847759701</v>
      </c>
      <c r="AX505" s="99">
        <v>32408.507278442401</v>
      </c>
      <c r="AY505" s="99">
        <v>8522225.9202880897</v>
      </c>
      <c r="AZ505" s="99">
        <v>3513628.9882202102</v>
      </c>
      <c r="BA505" s="99">
        <v>0</v>
      </c>
      <c r="BB505" s="99">
        <v>8966192.8231201209</v>
      </c>
      <c r="BC505" s="99">
        <v>1937136.2117004399</v>
      </c>
      <c r="BD505" s="99">
        <v>0</v>
      </c>
      <c r="BE505" s="99">
        <v>1440920.6418609601</v>
      </c>
      <c r="BF505" s="99">
        <v>0</v>
      </c>
      <c r="BG505" s="99">
        <v>31217312.861328099</v>
      </c>
      <c r="BH505" s="99">
        <v>4783868.7715454102</v>
      </c>
      <c r="BI505" s="99">
        <v>0</v>
      </c>
      <c r="BJ505" s="99">
        <v>1692651.0996093799</v>
      </c>
      <c r="BK505" s="99">
        <v>1327390.0813293499</v>
      </c>
      <c r="BL505" s="99">
        <v>0</v>
      </c>
      <c r="BM505" s="99">
        <v>0</v>
      </c>
      <c r="BN505" s="99">
        <v>0</v>
      </c>
      <c r="BO505" s="99">
        <v>0</v>
      </c>
      <c r="BP505" s="99">
        <v>0</v>
      </c>
      <c r="BQ505" s="99">
        <v>0</v>
      </c>
      <c r="BR505" s="99">
        <v>2687446.6309204102</v>
      </c>
      <c r="BS505" s="99">
        <v>1296341.3463745101</v>
      </c>
      <c r="BT505" s="99">
        <v>0</v>
      </c>
      <c r="BU505" s="99">
        <v>1382076.43403625</v>
      </c>
      <c r="BV505" s="99">
        <v>962185.03392028797</v>
      </c>
      <c r="BW505" s="99">
        <v>0</v>
      </c>
      <c r="BX505" s="99">
        <v>252115.76660156299</v>
      </c>
      <c r="BY505" s="99">
        <v>0</v>
      </c>
      <c r="BZ505" s="99">
        <v>0</v>
      </c>
      <c r="CA505" s="99">
        <v>39999.358479976698</v>
      </c>
      <c r="CB505" s="99">
        <v>2271652.4272766099</v>
      </c>
      <c r="CC505" s="99">
        <v>22955822.5549316</v>
      </c>
      <c r="CD505" s="99">
        <v>6460918.3504028302</v>
      </c>
      <c r="CE505" s="99">
        <v>1168.85382196307</v>
      </c>
      <c r="CF505" s="99">
        <v>161702.176393509</v>
      </c>
      <c r="CG505" s="99">
        <v>1445575.06529236</v>
      </c>
      <c r="CH505" s="99">
        <v>0</v>
      </c>
      <c r="CI505" s="99">
        <v>41178.906124114998</v>
      </c>
      <c r="CJ505" s="99">
        <v>2433252.64239502</v>
      </c>
      <c r="CK505" s="99">
        <v>24411545.001464799</v>
      </c>
      <c r="CL505" s="99">
        <v>6744155.9210205097</v>
      </c>
      <c r="CM505" s="166">
        <v>70186.944815635696</v>
      </c>
      <c r="CN505" s="166">
        <v>11597323.1639404</v>
      </c>
      <c r="CO505" s="166">
        <v>55761353.345214799</v>
      </c>
      <c r="CP505" s="99">
        <v>6744155.9210205097</v>
      </c>
      <c r="CQ505" s="99">
        <v>0</v>
      </c>
      <c r="CR505" s="99">
        <v>0</v>
      </c>
      <c r="CS505" s="99">
        <v>0</v>
      </c>
      <c r="CT505" s="99">
        <v>0</v>
      </c>
      <c r="CU505" s="98">
        <v>6177.4457437000001</v>
      </c>
      <c r="CV505" s="98">
        <v>30214.559007853</v>
      </c>
      <c r="CW505" s="98">
        <v>2433354.6036701188</v>
      </c>
      <c r="CX505" s="98">
        <v>24401397.620223958</v>
      </c>
    </row>
    <row r="506" spans="1:102" x14ac:dyDescent="0.2">
      <c r="A506" s="98" t="s">
        <v>59</v>
      </c>
      <c r="B506" s="100">
        <v>38047</v>
      </c>
      <c r="C506" s="99">
        <v>30558.5673239231</v>
      </c>
      <c r="D506" s="99">
        <v>0</v>
      </c>
      <c r="E506" s="99">
        <v>20309.235836982702</v>
      </c>
      <c r="F506" s="99">
        <v>8260.1640410423297</v>
      </c>
      <c r="G506" s="99">
        <v>0.98861720699642297</v>
      </c>
      <c r="H506" s="99">
        <v>0</v>
      </c>
      <c r="I506" s="99">
        <v>0</v>
      </c>
      <c r="J506" s="99">
        <v>72.153228949755402</v>
      </c>
      <c r="K506" s="99">
        <v>0</v>
      </c>
      <c r="L506" s="99">
        <v>23430.942244768099</v>
      </c>
      <c r="M506" s="99">
        <v>17515.026944637299</v>
      </c>
      <c r="N506" s="99">
        <v>6460.7294791936902</v>
      </c>
      <c r="O506" s="99">
        <v>0</v>
      </c>
      <c r="P506" s="99">
        <v>0</v>
      </c>
      <c r="Q506" s="99">
        <v>3312.6176450252501</v>
      </c>
      <c r="R506" s="99">
        <v>0</v>
      </c>
      <c r="S506" s="99">
        <v>0</v>
      </c>
      <c r="T506" s="99">
        <v>1182.9524084329601</v>
      </c>
      <c r="U506" s="99">
        <v>23731.332592964201</v>
      </c>
      <c r="V506" s="99">
        <v>1871130.82843018</v>
      </c>
      <c r="W506" s="99">
        <v>0</v>
      </c>
      <c r="X506" s="99">
        <v>1962005.8789520301</v>
      </c>
      <c r="Y506" s="99">
        <v>773566.88757324195</v>
      </c>
      <c r="Z506" s="99">
        <v>53.720278843771702</v>
      </c>
      <c r="AA506" s="99">
        <v>0</v>
      </c>
      <c r="AB506" s="99">
        <v>0</v>
      </c>
      <c r="AC506" s="99">
        <v>4841.9767906069801</v>
      </c>
      <c r="AD506" s="99">
        <v>0</v>
      </c>
      <c r="AE506" s="99">
        <v>1333672.10044861</v>
      </c>
      <c r="AF506" s="99">
        <v>967835.20294952404</v>
      </c>
      <c r="AG506" s="99">
        <v>1145975.6530609101</v>
      </c>
      <c r="AH506" s="99">
        <v>0</v>
      </c>
      <c r="AI506" s="99">
        <v>0</v>
      </c>
      <c r="AJ506" s="99">
        <v>393814.71512222302</v>
      </c>
      <c r="AK506" s="99">
        <v>0</v>
      </c>
      <c r="AL506" s="99">
        <v>0</v>
      </c>
      <c r="AM506" s="99">
        <v>215479.57605361901</v>
      </c>
      <c r="AN506" s="99">
        <v>6488153.7476196298</v>
      </c>
      <c r="AO506" s="99">
        <v>12708581.245239301</v>
      </c>
      <c r="AP506" s="99">
        <v>0</v>
      </c>
      <c r="AQ506" s="99">
        <v>12825088.1846924</v>
      </c>
      <c r="AR506" s="99">
        <v>5140478.6039428702</v>
      </c>
      <c r="AS506" s="99">
        <v>297.54056551679997</v>
      </c>
      <c r="AT506" s="99">
        <v>0</v>
      </c>
      <c r="AU506" s="99">
        <v>0</v>
      </c>
      <c r="AV506" s="99">
        <v>7837.9167762994803</v>
      </c>
      <c r="AW506" s="99">
        <v>0</v>
      </c>
      <c r="AX506" s="99">
        <v>9205222.26025391</v>
      </c>
      <c r="AY506" s="99">
        <v>6645766.4700927697</v>
      </c>
      <c r="AZ506" s="99">
        <v>7240315.5338745099</v>
      </c>
      <c r="BA506" s="99">
        <v>0</v>
      </c>
      <c r="BB506" s="99">
        <v>0</v>
      </c>
      <c r="BC506" s="99">
        <v>2542653.77984619</v>
      </c>
      <c r="BD506" s="99">
        <v>0</v>
      </c>
      <c r="BE506" s="99">
        <v>0</v>
      </c>
      <c r="BF506" s="99">
        <v>1304160.30549622</v>
      </c>
      <c r="BG506" s="99">
        <v>14932755.5422363</v>
      </c>
      <c r="BH506" s="99">
        <v>2414495.0954895001</v>
      </c>
      <c r="BI506" s="99">
        <v>0</v>
      </c>
      <c r="BJ506" s="99">
        <v>3864442.2448730501</v>
      </c>
      <c r="BK506" s="99">
        <v>1950859.645401</v>
      </c>
      <c r="BL506" s="99">
        <v>0</v>
      </c>
      <c r="BM506" s="99">
        <v>0</v>
      </c>
      <c r="BN506" s="99">
        <v>0</v>
      </c>
      <c r="BO506" s="99">
        <v>0</v>
      </c>
      <c r="BP506" s="99">
        <v>0</v>
      </c>
      <c r="BQ506" s="99">
        <v>0</v>
      </c>
      <c r="BR506" s="99">
        <v>2153468.9395141602</v>
      </c>
      <c r="BS506" s="99">
        <v>2935142.5332641602</v>
      </c>
      <c r="BT506" s="99">
        <v>0</v>
      </c>
      <c r="BU506" s="99">
        <v>0</v>
      </c>
      <c r="BV506" s="99">
        <v>1184619.76393127</v>
      </c>
      <c r="BW506" s="99">
        <v>0</v>
      </c>
      <c r="BX506" s="99">
        <v>0</v>
      </c>
      <c r="BY506" s="99">
        <v>0</v>
      </c>
      <c r="BZ506" s="99">
        <v>0</v>
      </c>
      <c r="CA506" s="99">
        <v>50909.005989551501</v>
      </c>
      <c r="CB506" s="99">
        <v>3813019.5530700702</v>
      </c>
      <c r="CC506" s="99">
        <v>25419541.802978501</v>
      </c>
      <c r="CD506" s="99">
        <v>6262354.91052246</v>
      </c>
      <c r="CE506" s="99">
        <v>1192.5057301521299</v>
      </c>
      <c r="CF506" s="99">
        <v>210625.95314407299</v>
      </c>
      <c r="CG506" s="99">
        <v>1278273.38996887</v>
      </c>
      <c r="CH506" s="99">
        <v>0</v>
      </c>
      <c r="CI506" s="99">
        <v>52140.828841686198</v>
      </c>
      <c r="CJ506" s="99">
        <v>4021455.92785645</v>
      </c>
      <c r="CK506" s="99">
        <v>26712911.756591801</v>
      </c>
      <c r="CL506" s="99">
        <v>6261363.27880859</v>
      </c>
      <c r="CM506" s="166">
        <v>75814.568429946899</v>
      </c>
      <c r="CN506" s="166">
        <v>10562553.677490201</v>
      </c>
      <c r="CO506" s="166">
        <v>41583747.962402299</v>
      </c>
      <c r="CP506" s="99">
        <v>6261363.27880859</v>
      </c>
      <c r="CQ506" s="99">
        <v>0</v>
      </c>
      <c r="CR506" s="99">
        <v>0</v>
      </c>
      <c r="CS506" s="99">
        <v>0</v>
      </c>
      <c r="CT506" s="99">
        <v>0</v>
      </c>
      <c r="CU506" s="98">
        <v>45231.191823487999</v>
      </c>
      <c r="CV506" s="98">
        <v>72.313379952999995</v>
      </c>
      <c r="CW506" s="98">
        <v>4023645.5062141432</v>
      </c>
      <c r="CX506" s="98">
        <v>26697815.192947369</v>
      </c>
    </row>
    <row r="507" spans="1:102" x14ac:dyDescent="0.2">
      <c r="A507" s="98" t="s">
        <v>59</v>
      </c>
      <c r="B507" s="100">
        <v>38139</v>
      </c>
      <c r="C507" s="99">
        <v>30857.332351684599</v>
      </c>
      <c r="D507" s="99">
        <v>0</v>
      </c>
      <c r="E507" s="99">
        <v>19829.635966539401</v>
      </c>
      <c r="F507" s="99">
        <v>8540.6922999620401</v>
      </c>
      <c r="G507" s="99">
        <v>30.811279205838201</v>
      </c>
      <c r="H507" s="99">
        <v>0</v>
      </c>
      <c r="I507" s="99">
        <v>0</v>
      </c>
      <c r="J507" s="99">
        <v>1241.2770794332</v>
      </c>
      <c r="K507" s="99">
        <v>0</v>
      </c>
      <c r="L507" s="99">
        <v>23738.7125828266</v>
      </c>
      <c r="M507" s="99">
        <v>17299.1462080479</v>
      </c>
      <c r="N507" s="99">
        <v>6579.8381261229497</v>
      </c>
      <c r="O507" s="99">
        <v>0</v>
      </c>
      <c r="P507" s="99">
        <v>0</v>
      </c>
      <c r="Q507" s="99">
        <v>3280.7914999127402</v>
      </c>
      <c r="R507" s="99">
        <v>0</v>
      </c>
      <c r="S507" s="99">
        <v>0</v>
      </c>
      <c r="T507" s="99">
        <v>1186.95413890481</v>
      </c>
      <c r="U507" s="99">
        <v>23872.1874434948</v>
      </c>
      <c r="V507" s="99">
        <v>1869952.71035767</v>
      </c>
      <c r="W507" s="99">
        <v>0</v>
      </c>
      <c r="X507" s="99">
        <v>1942119.07679749</v>
      </c>
      <c r="Y507" s="99">
        <v>803120.12551116897</v>
      </c>
      <c r="Z507" s="99">
        <v>4365.7748914361</v>
      </c>
      <c r="AA507" s="99">
        <v>0</v>
      </c>
      <c r="AB507" s="99">
        <v>0</v>
      </c>
      <c r="AC507" s="99">
        <v>285757.80934906</v>
      </c>
      <c r="AD507" s="99">
        <v>0</v>
      </c>
      <c r="AE507" s="99">
        <v>1308475.97996521</v>
      </c>
      <c r="AF507" s="99">
        <v>958227.98251342797</v>
      </c>
      <c r="AG507" s="99">
        <v>1143210.3599243199</v>
      </c>
      <c r="AH507" s="99">
        <v>0</v>
      </c>
      <c r="AI507" s="99">
        <v>0</v>
      </c>
      <c r="AJ507" s="99">
        <v>379720.16289901698</v>
      </c>
      <c r="AK507" s="99">
        <v>0</v>
      </c>
      <c r="AL507" s="99">
        <v>0</v>
      </c>
      <c r="AM507" s="99">
        <v>213954.27494430501</v>
      </c>
      <c r="AN507" s="99">
        <v>6527506.81640625</v>
      </c>
      <c r="AO507" s="99">
        <v>12818041.958618199</v>
      </c>
      <c r="AP507" s="99">
        <v>0</v>
      </c>
      <c r="AQ507" s="99">
        <v>12828071.334106401</v>
      </c>
      <c r="AR507" s="99">
        <v>5431155.8202514602</v>
      </c>
      <c r="AS507" s="99">
        <v>26411.246103525202</v>
      </c>
      <c r="AT507" s="99">
        <v>0</v>
      </c>
      <c r="AU507" s="99">
        <v>0</v>
      </c>
      <c r="AV507" s="99">
        <v>763008.33915710403</v>
      </c>
      <c r="AW507" s="99">
        <v>0</v>
      </c>
      <c r="AX507" s="99">
        <v>9183330.7001953106</v>
      </c>
      <c r="AY507" s="99">
        <v>6609854.5662841797</v>
      </c>
      <c r="AZ507" s="99">
        <v>7322257.8923950205</v>
      </c>
      <c r="BA507" s="99">
        <v>0</v>
      </c>
      <c r="BB507" s="99">
        <v>0</v>
      </c>
      <c r="BC507" s="99">
        <v>2477862.1685485798</v>
      </c>
      <c r="BD507" s="99">
        <v>0</v>
      </c>
      <c r="BE507" s="99">
        <v>0</v>
      </c>
      <c r="BF507" s="99">
        <v>1312696.39208984</v>
      </c>
      <c r="BG507" s="99">
        <v>15183058.400512701</v>
      </c>
      <c r="BH507" s="99">
        <v>2392932.0079956101</v>
      </c>
      <c r="BI507" s="99">
        <v>0</v>
      </c>
      <c r="BJ507" s="99">
        <v>3855013.5500183101</v>
      </c>
      <c r="BK507" s="99">
        <v>2058837.7319641099</v>
      </c>
      <c r="BL507" s="99">
        <v>0</v>
      </c>
      <c r="BM507" s="99">
        <v>0</v>
      </c>
      <c r="BN507" s="99">
        <v>0</v>
      </c>
      <c r="BO507" s="99">
        <v>0</v>
      </c>
      <c r="BP507" s="99">
        <v>0</v>
      </c>
      <c r="BQ507" s="99">
        <v>0</v>
      </c>
      <c r="BR507" s="99">
        <v>2149282.4403381301</v>
      </c>
      <c r="BS507" s="99">
        <v>2941770.4639892601</v>
      </c>
      <c r="BT507" s="99">
        <v>0</v>
      </c>
      <c r="BU507" s="99">
        <v>0</v>
      </c>
      <c r="BV507" s="99">
        <v>1172886.3140564</v>
      </c>
      <c r="BW507" s="99">
        <v>0</v>
      </c>
      <c r="BX507" s="99">
        <v>0</v>
      </c>
      <c r="BY507" s="99">
        <v>0</v>
      </c>
      <c r="BZ507" s="99">
        <v>0</v>
      </c>
      <c r="CA507" s="99">
        <v>50785.370965957598</v>
      </c>
      <c r="CB507" s="99">
        <v>3803741.6232910198</v>
      </c>
      <c r="CC507" s="99">
        <v>25493066.551269501</v>
      </c>
      <c r="CD507" s="99">
        <v>6220300.0958862295</v>
      </c>
      <c r="CE507" s="99">
        <v>1183.0717744082201</v>
      </c>
      <c r="CF507" s="99">
        <v>209994.93943786601</v>
      </c>
      <c r="CG507" s="99">
        <v>1288221.86843872</v>
      </c>
      <c r="CH507" s="99">
        <v>0</v>
      </c>
      <c r="CI507" s="99">
        <v>51949.134840488397</v>
      </c>
      <c r="CJ507" s="99">
        <v>4002442.3367004399</v>
      </c>
      <c r="CK507" s="99">
        <v>26781155.341796901</v>
      </c>
      <c r="CL507" s="99">
        <v>6219266.3204345703</v>
      </c>
      <c r="CM507" s="166">
        <v>75783.5997552872</v>
      </c>
      <c r="CN507" s="166">
        <v>10460914.3905029</v>
      </c>
      <c r="CO507" s="166">
        <v>42022590.2431641</v>
      </c>
      <c r="CP507" s="99">
        <v>6219266.3204345703</v>
      </c>
      <c r="CQ507" s="99">
        <v>0</v>
      </c>
      <c r="CR507" s="99">
        <v>0</v>
      </c>
      <c r="CS507" s="99">
        <v>0</v>
      </c>
      <c r="CT507" s="99">
        <v>0</v>
      </c>
      <c r="CU507" s="98">
        <v>43153.081541598003</v>
      </c>
      <c r="CV507" s="98">
        <v>1266.57856376</v>
      </c>
      <c r="CW507" s="98">
        <v>4013736.562728886</v>
      </c>
      <c r="CX507" s="98">
        <v>26781288.419708222</v>
      </c>
    </row>
    <row r="508" spans="1:102" x14ac:dyDescent="0.2">
      <c r="A508" s="98" t="s">
        <v>59</v>
      </c>
      <c r="B508" s="100">
        <v>38231</v>
      </c>
      <c r="C508" s="99">
        <v>31420.936025381099</v>
      </c>
      <c r="D508" s="99">
        <v>0</v>
      </c>
      <c r="E508" s="99">
        <v>19943.237124919899</v>
      </c>
      <c r="F508" s="99">
        <v>8828.7836503982508</v>
      </c>
      <c r="G508" s="99">
        <v>80.660511351190493</v>
      </c>
      <c r="H508" s="99">
        <v>0</v>
      </c>
      <c r="I508" s="99">
        <v>0</v>
      </c>
      <c r="J508" s="99">
        <v>2819.6441415548302</v>
      </c>
      <c r="K508" s="99">
        <v>0</v>
      </c>
      <c r="L508" s="99">
        <v>24412.123517513301</v>
      </c>
      <c r="M508" s="99">
        <v>17221.868953704801</v>
      </c>
      <c r="N508" s="99">
        <v>6734.1459890008</v>
      </c>
      <c r="O508" s="99">
        <v>0</v>
      </c>
      <c r="P508" s="99">
        <v>0</v>
      </c>
      <c r="Q508" s="99">
        <v>3312.6846613287898</v>
      </c>
      <c r="R508" s="99">
        <v>0</v>
      </c>
      <c r="S508" s="99">
        <v>0</v>
      </c>
      <c r="T508" s="99">
        <v>1177.3990132808699</v>
      </c>
      <c r="U508" s="99">
        <v>23802.933862686201</v>
      </c>
      <c r="V508" s="99">
        <v>1875614.7066955599</v>
      </c>
      <c r="W508" s="99">
        <v>0</v>
      </c>
      <c r="X508" s="99">
        <v>1929964.6504669201</v>
      </c>
      <c r="Y508" s="99">
        <v>838354.81174469006</v>
      </c>
      <c r="Z508" s="99">
        <v>13143.142748713501</v>
      </c>
      <c r="AA508" s="99">
        <v>0</v>
      </c>
      <c r="AB508" s="99">
        <v>0</v>
      </c>
      <c r="AC508" s="99">
        <v>707821.88971710205</v>
      </c>
      <c r="AD508" s="99">
        <v>0</v>
      </c>
      <c r="AE508" s="99">
        <v>1323557.7283630399</v>
      </c>
      <c r="AF508" s="99">
        <v>953333.92986297596</v>
      </c>
      <c r="AG508" s="99">
        <v>1164998.7500915499</v>
      </c>
      <c r="AH508" s="99">
        <v>0</v>
      </c>
      <c r="AI508" s="99">
        <v>0</v>
      </c>
      <c r="AJ508" s="99">
        <v>375195.09847641003</v>
      </c>
      <c r="AK508" s="99">
        <v>0</v>
      </c>
      <c r="AL508" s="99">
        <v>0</v>
      </c>
      <c r="AM508" s="99">
        <v>209231.84684181199</v>
      </c>
      <c r="AN508" s="99">
        <v>6320086.5292358398</v>
      </c>
      <c r="AO508" s="99">
        <v>12998737.701171899</v>
      </c>
      <c r="AP508" s="99">
        <v>0</v>
      </c>
      <c r="AQ508" s="99">
        <v>12865714.903686499</v>
      </c>
      <c r="AR508" s="99">
        <v>5651162.9103393601</v>
      </c>
      <c r="AS508" s="99">
        <v>81642.565742492705</v>
      </c>
      <c r="AT508" s="99">
        <v>0</v>
      </c>
      <c r="AU508" s="99">
        <v>0</v>
      </c>
      <c r="AV508" s="99">
        <v>1875323.23091125</v>
      </c>
      <c r="AW508" s="99">
        <v>0</v>
      </c>
      <c r="AX508" s="99">
        <v>9376125.578125</v>
      </c>
      <c r="AY508" s="99">
        <v>6640623.7029418899</v>
      </c>
      <c r="AZ508" s="99">
        <v>7519150.5499267597</v>
      </c>
      <c r="BA508" s="99">
        <v>0</v>
      </c>
      <c r="BB508" s="99">
        <v>0</v>
      </c>
      <c r="BC508" s="99">
        <v>2483596.5618896498</v>
      </c>
      <c r="BD508" s="99">
        <v>0</v>
      </c>
      <c r="BE508" s="99">
        <v>0</v>
      </c>
      <c r="BF508" s="99">
        <v>1293172.5028533901</v>
      </c>
      <c r="BG508" s="99">
        <v>14968728.8400879</v>
      </c>
      <c r="BH508" s="99">
        <v>2502850.8869628902</v>
      </c>
      <c r="BI508" s="99">
        <v>0</v>
      </c>
      <c r="BJ508" s="99">
        <v>3926226.2744140602</v>
      </c>
      <c r="BK508" s="99">
        <v>2195548.1433715802</v>
      </c>
      <c r="BL508" s="99">
        <v>0</v>
      </c>
      <c r="BM508" s="99">
        <v>0</v>
      </c>
      <c r="BN508" s="99">
        <v>0</v>
      </c>
      <c r="BO508" s="99">
        <v>0</v>
      </c>
      <c r="BP508" s="99">
        <v>0</v>
      </c>
      <c r="BQ508" s="99">
        <v>0</v>
      </c>
      <c r="BR508" s="99">
        <v>2170222.8017883301</v>
      </c>
      <c r="BS508" s="99">
        <v>3031580.0216979999</v>
      </c>
      <c r="BT508" s="99">
        <v>0</v>
      </c>
      <c r="BU508" s="99">
        <v>0</v>
      </c>
      <c r="BV508" s="99">
        <v>1197223.28065491</v>
      </c>
      <c r="BW508" s="99">
        <v>0</v>
      </c>
      <c r="BX508" s="99">
        <v>0</v>
      </c>
      <c r="BY508" s="99">
        <v>0</v>
      </c>
      <c r="BZ508" s="99">
        <v>0</v>
      </c>
      <c r="CA508" s="99">
        <v>51202.033144474</v>
      </c>
      <c r="CB508" s="99">
        <v>3827818.4760436998</v>
      </c>
      <c r="CC508" s="99">
        <v>25968535.6723633</v>
      </c>
      <c r="CD508" s="99">
        <v>6474218.4937133798</v>
      </c>
      <c r="CE508" s="99">
        <v>1163.2643495053101</v>
      </c>
      <c r="CF508" s="99">
        <v>210711.04058265701</v>
      </c>
      <c r="CG508" s="99">
        <v>1306565.551651</v>
      </c>
      <c r="CH508" s="99">
        <v>0</v>
      </c>
      <c r="CI508" s="99">
        <v>52376.093890666998</v>
      </c>
      <c r="CJ508" s="99">
        <v>4033667.8441772498</v>
      </c>
      <c r="CK508" s="99">
        <v>27266739.134033199</v>
      </c>
      <c r="CL508" s="99">
        <v>6477747.3318481399</v>
      </c>
      <c r="CM508" s="166">
        <v>76239.173131942705</v>
      </c>
      <c r="CN508" s="166">
        <v>10358477.0351563</v>
      </c>
      <c r="CO508" s="166">
        <v>42129735.832031302</v>
      </c>
      <c r="CP508" s="99">
        <v>6477747.3318481399</v>
      </c>
      <c r="CQ508" s="99">
        <v>0</v>
      </c>
      <c r="CR508" s="99">
        <v>0</v>
      </c>
      <c r="CS508" s="99">
        <v>0</v>
      </c>
      <c r="CT508" s="99">
        <v>0</v>
      </c>
      <c r="CU508" s="98">
        <v>42303.939323420003</v>
      </c>
      <c r="CV508" s="98">
        <v>2875.5326308519998</v>
      </c>
      <c r="CW508" s="98">
        <v>4038529.5166263566</v>
      </c>
      <c r="CX508" s="98">
        <v>27275101.224014301</v>
      </c>
    </row>
    <row r="509" spans="1:102" x14ac:dyDescent="0.2">
      <c r="A509" s="98" t="s">
        <v>59</v>
      </c>
      <c r="B509" s="100">
        <v>38322</v>
      </c>
      <c r="C509" s="99">
        <v>32252.617749452598</v>
      </c>
      <c r="D509" s="99">
        <v>0</v>
      </c>
      <c r="E509" s="99">
        <v>19232.7251362801</v>
      </c>
      <c r="F509" s="99">
        <v>8919.3637808561307</v>
      </c>
      <c r="G509" s="99">
        <v>135.24310787580899</v>
      </c>
      <c r="H509" s="99">
        <v>0</v>
      </c>
      <c r="I509" s="99">
        <v>0</v>
      </c>
      <c r="J509" s="99">
        <v>4410.9559314847002</v>
      </c>
      <c r="K509" s="99">
        <v>0</v>
      </c>
      <c r="L509" s="99">
        <v>24450.112581253099</v>
      </c>
      <c r="M509" s="99">
        <v>17177.197742700599</v>
      </c>
      <c r="N509" s="99">
        <v>6812.2586212158203</v>
      </c>
      <c r="O509" s="99">
        <v>0</v>
      </c>
      <c r="P509" s="99">
        <v>0</v>
      </c>
      <c r="Q509" s="99">
        <v>3350.8723460137799</v>
      </c>
      <c r="R509" s="99">
        <v>0</v>
      </c>
      <c r="S509" s="99">
        <v>0</v>
      </c>
      <c r="T509" s="99">
        <v>1152.3475098460899</v>
      </c>
      <c r="U509" s="99">
        <v>24284.018950223901</v>
      </c>
      <c r="V509" s="99">
        <v>1952697.65109253</v>
      </c>
      <c r="W509" s="99">
        <v>0</v>
      </c>
      <c r="X509" s="99">
        <v>1901575.88502502</v>
      </c>
      <c r="Y509" s="99">
        <v>867061.90787506104</v>
      </c>
      <c r="Z509" s="99">
        <v>27918.766803741499</v>
      </c>
      <c r="AA509" s="99">
        <v>0</v>
      </c>
      <c r="AB509" s="99">
        <v>0</v>
      </c>
      <c r="AC509" s="99">
        <v>1363877.52703857</v>
      </c>
      <c r="AD509" s="99">
        <v>0</v>
      </c>
      <c r="AE509" s="99">
        <v>1339462.96101379</v>
      </c>
      <c r="AF509" s="99">
        <v>949743.31597137498</v>
      </c>
      <c r="AG509" s="99">
        <v>1182724.65434265</v>
      </c>
      <c r="AH509" s="99">
        <v>0</v>
      </c>
      <c r="AI509" s="99">
        <v>0</v>
      </c>
      <c r="AJ509" s="99">
        <v>375887.65903854399</v>
      </c>
      <c r="AK509" s="99">
        <v>0</v>
      </c>
      <c r="AL509" s="99">
        <v>0</v>
      </c>
      <c r="AM509" s="99">
        <v>209777.74307060201</v>
      </c>
      <c r="AN509" s="99">
        <v>6727318.1887817401</v>
      </c>
      <c r="AO509" s="99">
        <v>13685620.939331099</v>
      </c>
      <c r="AP509" s="99">
        <v>0</v>
      </c>
      <c r="AQ509" s="99">
        <v>12821005.795288101</v>
      </c>
      <c r="AR509" s="99">
        <v>5889597.6170043899</v>
      </c>
      <c r="AS509" s="99">
        <v>175650.648805618</v>
      </c>
      <c r="AT509" s="99">
        <v>0</v>
      </c>
      <c r="AU509" s="99">
        <v>0</v>
      </c>
      <c r="AV509" s="99">
        <v>3506763.5702209501</v>
      </c>
      <c r="AW509" s="99">
        <v>0</v>
      </c>
      <c r="AX509" s="99">
        <v>9567783.0161132794</v>
      </c>
      <c r="AY509" s="99">
        <v>6683341.0004272498</v>
      </c>
      <c r="AZ509" s="99">
        <v>7692596.4194946298</v>
      </c>
      <c r="BA509" s="99">
        <v>0</v>
      </c>
      <c r="BB509" s="99">
        <v>0</v>
      </c>
      <c r="BC509" s="99">
        <v>2516287.8994751</v>
      </c>
      <c r="BD509" s="99">
        <v>0</v>
      </c>
      <c r="BE509" s="99">
        <v>0</v>
      </c>
      <c r="BF509" s="99">
        <v>1314690.4912719701</v>
      </c>
      <c r="BG509" s="99">
        <v>15993378.7495117</v>
      </c>
      <c r="BH509" s="99">
        <v>2566612.1465454102</v>
      </c>
      <c r="BI509" s="99">
        <v>0</v>
      </c>
      <c r="BJ509" s="99">
        <v>3943801.4853820801</v>
      </c>
      <c r="BK509" s="99">
        <v>2327757.0205993699</v>
      </c>
      <c r="BL509" s="99">
        <v>0</v>
      </c>
      <c r="BM509" s="99">
        <v>0</v>
      </c>
      <c r="BN509" s="99">
        <v>0</v>
      </c>
      <c r="BO509" s="99">
        <v>0</v>
      </c>
      <c r="BP509" s="99">
        <v>0</v>
      </c>
      <c r="BQ509" s="99">
        <v>0</v>
      </c>
      <c r="BR509" s="99">
        <v>2190818.5464782701</v>
      </c>
      <c r="BS509" s="99">
        <v>3117963.4795837398</v>
      </c>
      <c r="BT509" s="99">
        <v>0</v>
      </c>
      <c r="BU509" s="99">
        <v>0</v>
      </c>
      <c r="BV509" s="99">
        <v>1228147.9594574</v>
      </c>
      <c r="BW509" s="99">
        <v>0</v>
      </c>
      <c r="BX509" s="99">
        <v>0</v>
      </c>
      <c r="BY509" s="99">
        <v>0</v>
      </c>
      <c r="BZ509" s="99">
        <v>0</v>
      </c>
      <c r="CA509" s="99">
        <v>51503.952424049399</v>
      </c>
      <c r="CB509" s="99">
        <v>3847740.0489502</v>
      </c>
      <c r="CC509" s="99">
        <v>26509998.854492199</v>
      </c>
      <c r="CD509" s="99">
        <v>6511925.0551757803</v>
      </c>
      <c r="CE509" s="99">
        <v>1160.0161896944001</v>
      </c>
      <c r="CF509" s="99">
        <v>212089.52492523199</v>
      </c>
      <c r="CG509" s="99">
        <v>1327473.5507354699</v>
      </c>
      <c r="CH509" s="99">
        <v>0</v>
      </c>
      <c r="CI509" s="99">
        <v>52642.415511131301</v>
      </c>
      <c r="CJ509" s="99">
        <v>4061782.5469665499</v>
      </c>
      <c r="CK509" s="99">
        <v>27829503.420166001</v>
      </c>
      <c r="CL509" s="99">
        <v>6510701.9833984403</v>
      </c>
      <c r="CM509" s="166">
        <v>76897.9041929245</v>
      </c>
      <c r="CN509" s="166">
        <v>10795616.0931396</v>
      </c>
      <c r="CO509" s="166">
        <v>43957433.315917999</v>
      </c>
      <c r="CP509" s="99">
        <v>6510701.9833984403</v>
      </c>
      <c r="CQ509" s="99">
        <v>0</v>
      </c>
      <c r="CR509" s="99">
        <v>0</v>
      </c>
      <c r="CS509" s="99">
        <v>0</v>
      </c>
      <c r="CT509" s="99">
        <v>0</v>
      </c>
      <c r="CU509" s="98">
        <v>40192.322900373998</v>
      </c>
      <c r="CV509" s="98">
        <v>4590.2204303400003</v>
      </c>
      <c r="CW509" s="98">
        <v>4059829.5738754319</v>
      </c>
      <c r="CX509" s="98">
        <v>27837472.405227669</v>
      </c>
    </row>
    <row r="510" spans="1:102" x14ac:dyDescent="0.2">
      <c r="A510" s="98" t="s">
        <v>59</v>
      </c>
      <c r="B510" s="100">
        <v>38412</v>
      </c>
      <c r="C510" s="99">
        <v>33215.545638561198</v>
      </c>
      <c r="D510" s="99">
        <v>0</v>
      </c>
      <c r="E510" s="99">
        <v>19017.9738063812</v>
      </c>
      <c r="F510" s="99">
        <v>9173.9737958908099</v>
      </c>
      <c r="G510" s="99">
        <v>180.65220689587301</v>
      </c>
      <c r="H510" s="99">
        <v>0</v>
      </c>
      <c r="I510" s="99">
        <v>0</v>
      </c>
      <c r="J510" s="99">
        <v>6260.5648472905204</v>
      </c>
      <c r="K510" s="99">
        <v>0</v>
      </c>
      <c r="L510" s="99">
        <v>24436.4293866158</v>
      </c>
      <c r="M510" s="99">
        <v>17329.0570180416</v>
      </c>
      <c r="N510" s="99">
        <v>6907.1760451197597</v>
      </c>
      <c r="O510" s="99">
        <v>0</v>
      </c>
      <c r="P510" s="99">
        <v>0</v>
      </c>
      <c r="Q510" s="99">
        <v>3363.8594264686099</v>
      </c>
      <c r="R510" s="99">
        <v>0</v>
      </c>
      <c r="S510" s="99">
        <v>0</v>
      </c>
      <c r="T510" s="99">
        <v>1143.5098619163</v>
      </c>
      <c r="U510" s="99">
        <v>24489.376639127699</v>
      </c>
      <c r="V510" s="99">
        <v>2008896.87965393</v>
      </c>
      <c r="W510" s="99">
        <v>0</v>
      </c>
      <c r="X510" s="99">
        <v>1874571.3934631301</v>
      </c>
      <c r="Y510" s="99">
        <v>894965.365234375</v>
      </c>
      <c r="Z510" s="99">
        <v>39762.314310073903</v>
      </c>
      <c r="AA510" s="99">
        <v>0</v>
      </c>
      <c r="AB510" s="99">
        <v>0</v>
      </c>
      <c r="AC510" s="99">
        <v>1998736.96755981</v>
      </c>
      <c r="AD510" s="99">
        <v>0</v>
      </c>
      <c r="AE510" s="99">
        <v>1352367.0059509301</v>
      </c>
      <c r="AF510" s="99">
        <v>947421.88732147205</v>
      </c>
      <c r="AG510" s="99">
        <v>1203784.24137878</v>
      </c>
      <c r="AH510" s="99">
        <v>0</v>
      </c>
      <c r="AI510" s="99">
        <v>0</v>
      </c>
      <c r="AJ510" s="99">
        <v>370112.714427948</v>
      </c>
      <c r="AK510" s="99">
        <v>0</v>
      </c>
      <c r="AL510" s="99">
        <v>0</v>
      </c>
      <c r="AM510" s="99">
        <v>213160.676118851</v>
      </c>
      <c r="AN510" s="99">
        <v>6945108.6708373995</v>
      </c>
      <c r="AO510" s="99">
        <v>14219724.9379883</v>
      </c>
      <c r="AP510" s="99">
        <v>0</v>
      </c>
      <c r="AQ510" s="99">
        <v>12819542.1333008</v>
      </c>
      <c r="AR510" s="99">
        <v>6218816.81604004</v>
      </c>
      <c r="AS510" s="99">
        <v>250329.73129272499</v>
      </c>
      <c r="AT510" s="99">
        <v>0</v>
      </c>
      <c r="AU510" s="99">
        <v>0</v>
      </c>
      <c r="AV510" s="99">
        <v>3787850.6549682599</v>
      </c>
      <c r="AW510" s="99">
        <v>0</v>
      </c>
      <c r="AX510" s="99">
        <v>9792920.0246581994</v>
      </c>
      <c r="AY510" s="99">
        <v>6762062.0017089797</v>
      </c>
      <c r="AZ510" s="99">
        <v>7880673.58239746</v>
      </c>
      <c r="BA510" s="99">
        <v>0</v>
      </c>
      <c r="BB510" s="99">
        <v>0</v>
      </c>
      <c r="BC510" s="99">
        <v>2496883.8301696801</v>
      </c>
      <c r="BD510" s="99">
        <v>0</v>
      </c>
      <c r="BE510" s="99">
        <v>0</v>
      </c>
      <c r="BF510" s="99">
        <v>1356105.9905395501</v>
      </c>
      <c r="BG510" s="99">
        <v>16636587.9696045</v>
      </c>
      <c r="BH510" s="99">
        <v>2679528.59765625</v>
      </c>
      <c r="BI510" s="99">
        <v>0</v>
      </c>
      <c r="BJ510" s="99">
        <v>4019055.33630371</v>
      </c>
      <c r="BK510" s="99">
        <v>2453655.8591613802</v>
      </c>
      <c r="BL510" s="99">
        <v>0</v>
      </c>
      <c r="BM510" s="99">
        <v>0</v>
      </c>
      <c r="BN510" s="99">
        <v>0</v>
      </c>
      <c r="BO510" s="99">
        <v>0</v>
      </c>
      <c r="BP510" s="99">
        <v>0</v>
      </c>
      <c r="BQ510" s="99">
        <v>0</v>
      </c>
      <c r="BR510" s="99">
        <v>2225679.7565612802</v>
      </c>
      <c r="BS510" s="99">
        <v>3193112.7662353502</v>
      </c>
      <c r="BT510" s="99">
        <v>0</v>
      </c>
      <c r="BU510" s="99">
        <v>0</v>
      </c>
      <c r="BV510" s="99">
        <v>1252210.1319580099</v>
      </c>
      <c r="BW510" s="99">
        <v>0</v>
      </c>
      <c r="BX510" s="99">
        <v>0</v>
      </c>
      <c r="BY510" s="99">
        <v>0</v>
      </c>
      <c r="BZ510" s="99">
        <v>0</v>
      </c>
      <c r="CA510" s="99">
        <v>52267.376588344603</v>
      </c>
      <c r="CB510" s="99">
        <v>3871715.4717407199</v>
      </c>
      <c r="CC510" s="99">
        <v>27174788.365478501</v>
      </c>
      <c r="CD510" s="99">
        <v>6682629.9131469699</v>
      </c>
      <c r="CE510" s="99">
        <v>1154.4285363853</v>
      </c>
      <c r="CF510" s="99">
        <v>212462.485717773</v>
      </c>
      <c r="CG510" s="99">
        <v>1353726.69493103</v>
      </c>
      <c r="CH510" s="99">
        <v>0</v>
      </c>
      <c r="CI510" s="99">
        <v>53440.979820728302</v>
      </c>
      <c r="CJ510" s="99">
        <v>4099608.0825500502</v>
      </c>
      <c r="CK510" s="99">
        <v>28531016.028320301</v>
      </c>
      <c r="CL510" s="99">
        <v>6681516.1769409198</v>
      </c>
      <c r="CM510" s="166">
        <v>77860.543912887602</v>
      </c>
      <c r="CN510" s="166">
        <v>11089426.371948199</v>
      </c>
      <c r="CO510" s="166">
        <v>45126094.853515603</v>
      </c>
      <c r="CP510" s="99">
        <v>6681516.1769409198</v>
      </c>
      <c r="CQ510" s="99">
        <v>0</v>
      </c>
      <c r="CR510" s="99">
        <v>0</v>
      </c>
      <c r="CS510" s="99">
        <v>0</v>
      </c>
      <c r="CT510" s="99">
        <v>0</v>
      </c>
      <c r="CU510" s="98">
        <v>38217.782044466003</v>
      </c>
      <c r="CV510" s="98">
        <v>6352.0116352859995</v>
      </c>
      <c r="CW510" s="98">
        <v>4084177.9574584928</v>
      </c>
      <c r="CX510" s="98">
        <v>28528515.060409531</v>
      </c>
    </row>
    <row r="511" spans="1:102" x14ac:dyDescent="0.2">
      <c r="A511" s="98" t="s">
        <v>59</v>
      </c>
      <c r="B511" s="100">
        <v>38504</v>
      </c>
      <c r="C511" s="99">
        <v>33981.685357570597</v>
      </c>
      <c r="D511" s="99">
        <v>0</v>
      </c>
      <c r="E511" s="99">
        <v>18730.145087480501</v>
      </c>
      <c r="F511" s="99">
        <v>9426.4437261819803</v>
      </c>
      <c r="G511" s="99">
        <v>224.15719721280001</v>
      </c>
      <c r="H511" s="99">
        <v>0</v>
      </c>
      <c r="I511" s="99">
        <v>0</v>
      </c>
      <c r="J511" s="99">
        <v>7987.9677940607098</v>
      </c>
      <c r="K511" s="99">
        <v>0</v>
      </c>
      <c r="L511" s="99">
        <v>25046.218881368601</v>
      </c>
      <c r="M511" s="99">
        <v>17636.692524909999</v>
      </c>
      <c r="N511" s="99">
        <v>6945.6986644268</v>
      </c>
      <c r="O511" s="99">
        <v>0</v>
      </c>
      <c r="P511" s="99">
        <v>0</v>
      </c>
      <c r="Q511" s="99">
        <v>3393.05414003134</v>
      </c>
      <c r="R511" s="99">
        <v>0</v>
      </c>
      <c r="S511" s="99">
        <v>0</v>
      </c>
      <c r="T511" s="99">
        <v>1152.7818624377301</v>
      </c>
      <c r="U511" s="99">
        <v>24774.418025016799</v>
      </c>
      <c r="V511" s="99">
        <v>2027368.18492126</v>
      </c>
      <c r="W511" s="99">
        <v>0</v>
      </c>
      <c r="X511" s="99">
        <v>1840364.3656616199</v>
      </c>
      <c r="Y511" s="99">
        <v>920704.60153961205</v>
      </c>
      <c r="Z511" s="99">
        <v>51849.223544120803</v>
      </c>
      <c r="AA511" s="99">
        <v>0</v>
      </c>
      <c r="AB511" s="99">
        <v>0</v>
      </c>
      <c r="AC511" s="99">
        <v>2833253.9685058598</v>
      </c>
      <c r="AD511" s="99">
        <v>0</v>
      </c>
      <c r="AE511" s="99">
        <v>1375561.30683899</v>
      </c>
      <c r="AF511" s="99">
        <v>943168.87609863305</v>
      </c>
      <c r="AG511" s="99">
        <v>1175975.9070282001</v>
      </c>
      <c r="AH511" s="99">
        <v>0</v>
      </c>
      <c r="AI511" s="99">
        <v>0</v>
      </c>
      <c r="AJ511" s="99">
        <v>370036.88957977301</v>
      </c>
      <c r="AK511" s="99">
        <v>0</v>
      </c>
      <c r="AL511" s="99">
        <v>0</v>
      </c>
      <c r="AM511" s="99">
        <v>216953.09469413801</v>
      </c>
      <c r="AN511" s="99">
        <v>7365666.32275391</v>
      </c>
      <c r="AO511" s="99">
        <v>14468230.3736572</v>
      </c>
      <c r="AP511" s="99">
        <v>0</v>
      </c>
      <c r="AQ511" s="99">
        <v>12870016.314331099</v>
      </c>
      <c r="AR511" s="99">
        <v>6450724.9617309598</v>
      </c>
      <c r="AS511" s="99">
        <v>330371.61214065598</v>
      </c>
      <c r="AT511" s="99">
        <v>0</v>
      </c>
      <c r="AU511" s="99">
        <v>0</v>
      </c>
      <c r="AV511" s="99">
        <v>7285082.4207153302</v>
      </c>
      <c r="AW511" s="99">
        <v>0</v>
      </c>
      <c r="AX511" s="99">
        <v>10096875.298461899</v>
      </c>
      <c r="AY511" s="99">
        <v>6817542.0642089797</v>
      </c>
      <c r="AZ511" s="99">
        <v>7932282.7951049795</v>
      </c>
      <c r="BA511" s="99">
        <v>0</v>
      </c>
      <c r="BB511" s="99">
        <v>0</v>
      </c>
      <c r="BC511" s="99">
        <v>2517793.4731445299</v>
      </c>
      <c r="BD511" s="99">
        <v>0</v>
      </c>
      <c r="BE511" s="99">
        <v>0</v>
      </c>
      <c r="BF511" s="99">
        <v>1395643.84779358</v>
      </c>
      <c r="BG511" s="99">
        <v>17459519.182861298</v>
      </c>
      <c r="BH511" s="99">
        <v>2760509.4327392601</v>
      </c>
      <c r="BI511" s="99">
        <v>0</v>
      </c>
      <c r="BJ511" s="99">
        <v>4097164.1275634798</v>
      </c>
      <c r="BK511" s="99">
        <v>2615352.5490722698</v>
      </c>
      <c r="BL511" s="99">
        <v>0</v>
      </c>
      <c r="BM511" s="99">
        <v>0</v>
      </c>
      <c r="BN511" s="99">
        <v>0</v>
      </c>
      <c r="BO511" s="99">
        <v>0</v>
      </c>
      <c r="BP511" s="99">
        <v>0</v>
      </c>
      <c r="BQ511" s="99">
        <v>0</v>
      </c>
      <c r="BR511" s="99">
        <v>2251586.6437683101</v>
      </c>
      <c r="BS511" s="99">
        <v>3235753.4007873498</v>
      </c>
      <c r="BT511" s="99">
        <v>0</v>
      </c>
      <c r="BU511" s="99">
        <v>0</v>
      </c>
      <c r="BV511" s="99">
        <v>1361479.8213043199</v>
      </c>
      <c r="BW511" s="99">
        <v>0</v>
      </c>
      <c r="BX511" s="99">
        <v>0</v>
      </c>
      <c r="BY511" s="99">
        <v>0</v>
      </c>
      <c r="BZ511" s="99">
        <v>0</v>
      </c>
      <c r="CA511" s="99">
        <v>52782.930605888403</v>
      </c>
      <c r="CB511" s="99">
        <v>3864888.6688537602</v>
      </c>
      <c r="CC511" s="99">
        <v>27100474.4619141</v>
      </c>
      <c r="CD511" s="99">
        <v>6827660.5427246103</v>
      </c>
      <c r="CE511" s="99">
        <v>1148.3592338711001</v>
      </c>
      <c r="CF511" s="99">
        <v>214824.39668655401</v>
      </c>
      <c r="CG511" s="99">
        <v>1381770.02880859</v>
      </c>
      <c r="CH511" s="99">
        <v>0</v>
      </c>
      <c r="CI511" s="99">
        <v>53937.789232730902</v>
      </c>
      <c r="CJ511" s="99">
        <v>4067675.6231079102</v>
      </c>
      <c r="CK511" s="99">
        <v>28488545.978515599</v>
      </c>
      <c r="CL511" s="99">
        <v>6826365.1668090802</v>
      </c>
      <c r="CM511" s="166">
        <v>78629.877536773696</v>
      </c>
      <c r="CN511" s="166">
        <v>11376268.4853516</v>
      </c>
      <c r="CO511" s="166">
        <v>45998503.141113304</v>
      </c>
      <c r="CP511" s="99">
        <v>6826365.1668090802</v>
      </c>
      <c r="CQ511" s="99">
        <v>0</v>
      </c>
      <c r="CR511" s="99">
        <v>0</v>
      </c>
      <c r="CS511" s="99">
        <v>0</v>
      </c>
      <c r="CT511" s="99">
        <v>0</v>
      </c>
      <c r="CU511" s="98">
        <v>36203.333042642997</v>
      </c>
      <c r="CV511" s="98">
        <v>8160.9826420469999</v>
      </c>
      <c r="CW511" s="98">
        <v>4079713.0655403142</v>
      </c>
      <c r="CX511" s="98">
        <v>28482244.49072269</v>
      </c>
    </row>
    <row r="512" spans="1:102" x14ac:dyDescent="0.2">
      <c r="A512" s="98" t="s">
        <v>59</v>
      </c>
      <c r="B512" s="100">
        <v>38596</v>
      </c>
      <c r="C512" s="99">
        <v>34795.427805900603</v>
      </c>
      <c r="D512" s="99">
        <v>0</v>
      </c>
      <c r="E512" s="99">
        <v>18551.2009983063</v>
      </c>
      <c r="F512" s="99">
        <v>9689.7179241180402</v>
      </c>
      <c r="G512" s="99">
        <v>315.00886646658199</v>
      </c>
      <c r="H512" s="99">
        <v>0</v>
      </c>
      <c r="I512" s="99">
        <v>0</v>
      </c>
      <c r="J512" s="99">
        <v>9903.6420454978906</v>
      </c>
      <c r="K512" s="99">
        <v>0</v>
      </c>
      <c r="L512" s="99">
        <v>25587.715912818901</v>
      </c>
      <c r="M512" s="99">
        <v>17764.5463466644</v>
      </c>
      <c r="N512" s="99">
        <v>6954.1074520945504</v>
      </c>
      <c r="O512" s="99">
        <v>0</v>
      </c>
      <c r="P512" s="99">
        <v>0</v>
      </c>
      <c r="Q512" s="99">
        <v>3413.0431514382399</v>
      </c>
      <c r="R512" s="99">
        <v>0</v>
      </c>
      <c r="S512" s="99">
        <v>0</v>
      </c>
      <c r="T512" s="99">
        <v>1174.0811049342201</v>
      </c>
      <c r="U512" s="99">
        <v>24673.5897531509</v>
      </c>
      <c r="V512" s="99">
        <v>2070687.3054657001</v>
      </c>
      <c r="W512" s="99">
        <v>0</v>
      </c>
      <c r="X512" s="99">
        <v>1805402.2831268299</v>
      </c>
      <c r="Y512" s="99">
        <v>947546.531455994</v>
      </c>
      <c r="Z512" s="99">
        <v>65119.121918678298</v>
      </c>
      <c r="AA512" s="99">
        <v>0</v>
      </c>
      <c r="AB512" s="99">
        <v>0</v>
      </c>
      <c r="AC512" s="99">
        <v>3590087.0890502902</v>
      </c>
      <c r="AD512" s="99">
        <v>0</v>
      </c>
      <c r="AE512" s="99">
        <v>1364772.11408997</v>
      </c>
      <c r="AF512" s="99">
        <v>951645.92312622105</v>
      </c>
      <c r="AG512" s="99">
        <v>1189265.02482605</v>
      </c>
      <c r="AH512" s="99">
        <v>0</v>
      </c>
      <c r="AI512" s="99">
        <v>0</v>
      </c>
      <c r="AJ512" s="99">
        <v>369026.71748733497</v>
      </c>
      <c r="AK512" s="99">
        <v>0</v>
      </c>
      <c r="AL512" s="99">
        <v>0</v>
      </c>
      <c r="AM512" s="99">
        <v>211131.41194915801</v>
      </c>
      <c r="AN512" s="99">
        <v>7368003.6891479502</v>
      </c>
      <c r="AO512" s="99">
        <v>15009100.495117201</v>
      </c>
      <c r="AP512" s="99">
        <v>0</v>
      </c>
      <c r="AQ512" s="99">
        <v>12692532.868408199</v>
      </c>
      <c r="AR512" s="99">
        <v>6675157.0962524395</v>
      </c>
      <c r="AS512" s="99">
        <v>425067.87195587199</v>
      </c>
      <c r="AT512" s="99">
        <v>0</v>
      </c>
      <c r="AU512" s="99">
        <v>0</v>
      </c>
      <c r="AV512" s="99">
        <v>8676146.1600341797</v>
      </c>
      <c r="AW512" s="99">
        <v>0</v>
      </c>
      <c r="AX512" s="99">
        <v>10153973.814819301</v>
      </c>
      <c r="AY512" s="99">
        <v>6951882.8652954102</v>
      </c>
      <c r="AZ512" s="99">
        <v>8038534.5489502</v>
      </c>
      <c r="BA512" s="99">
        <v>0</v>
      </c>
      <c r="BB512" s="99">
        <v>0</v>
      </c>
      <c r="BC512" s="99">
        <v>2553325.5026855501</v>
      </c>
      <c r="BD512" s="99">
        <v>0</v>
      </c>
      <c r="BE512" s="99">
        <v>0</v>
      </c>
      <c r="BF512" s="99">
        <v>1380803.0326080299</v>
      </c>
      <c r="BG512" s="99">
        <v>17423690.439453099</v>
      </c>
      <c r="BH512" s="99">
        <v>2906556.2445678702</v>
      </c>
      <c r="BI512" s="99">
        <v>0</v>
      </c>
      <c r="BJ512" s="99">
        <v>4090173.4020690899</v>
      </c>
      <c r="BK512" s="99">
        <v>2724259.3917846698</v>
      </c>
      <c r="BL512" s="99">
        <v>0</v>
      </c>
      <c r="BM512" s="99">
        <v>0</v>
      </c>
      <c r="BN512" s="99">
        <v>0</v>
      </c>
      <c r="BO512" s="99">
        <v>0</v>
      </c>
      <c r="BP512" s="99">
        <v>0</v>
      </c>
      <c r="BQ512" s="99">
        <v>0</v>
      </c>
      <c r="BR512" s="99">
        <v>2300946.3242492699</v>
      </c>
      <c r="BS512" s="99">
        <v>3304476.6423034701</v>
      </c>
      <c r="BT512" s="99">
        <v>0</v>
      </c>
      <c r="BU512" s="99">
        <v>0</v>
      </c>
      <c r="BV512" s="99">
        <v>1357168.7012329099</v>
      </c>
      <c r="BW512" s="99">
        <v>0</v>
      </c>
      <c r="BX512" s="99">
        <v>0</v>
      </c>
      <c r="BY512" s="99">
        <v>0</v>
      </c>
      <c r="BZ512" s="99">
        <v>0</v>
      </c>
      <c r="CA512" s="99">
        <v>53244.509057044997</v>
      </c>
      <c r="CB512" s="99">
        <v>3876401.4766845698</v>
      </c>
      <c r="CC512" s="99">
        <v>27819003.364013702</v>
      </c>
      <c r="CD512" s="99">
        <v>7039617.8623046903</v>
      </c>
      <c r="CE512" s="99">
        <v>1159.5415500402501</v>
      </c>
      <c r="CF512" s="99">
        <v>213807.60282325701</v>
      </c>
      <c r="CG512" s="99">
        <v>1400595.5234680199</v>
      </c>
      <c r="CH512" s="99">
        <v>0</v>
      </c>
      <c r="CI512" s="99">
        <v>54387.024573326104</v>
      </c>
      <c r="CJ512" s="99">
        <v>4101143.6031494099</v>
      </c>
      <c r="CK512" s="99">
        <v>29208487.411377002</v>
      </c>
      <c r="CL512" s="99">
        <v>7043749.3043823196</v>
      </c>
      <c r="CM512" s="166">
        <v>79076.189910888701</v>
      </c>
      <c r="CN512" s="166">
        <v>11462705.809570299</v>
      </c>
      <c r="CO512" s="166">
        <v>46538195.081054702</v>
      </c>
      <c r="CP512" s="99">
        <v>7043749.3043823196</v>
      </c>
      <c r="CQ512" s="99">
        <v>0</v>
      </c>
      <c r="CR512" s="99">
        <v>0</v>
      </c>
      <c r="CS512" s="99">
        <v>0</v>
      </c>
      <c r="CT512" s="99">
        <v>0</v>
      </c>
      <c r="CU512" s="98">
        <v>34343.874190207003</v>
      </c>
      <c r="CV512" s="98">
        <v>10117.138631432999</v>
      </c>
      <c r="CW512" s="98">
        <v>4090209.0795078268</v>
      </c>
      <c r="CX512" s="98">
        <v>29219598.887481723</v>
      </c>
    </row>
    <row r="513" spans="1:102" x14ac:dyDescent="0.2">
      <c r="A513" s="98" t="s">
        <v>59</v>
      </c>
      <c r="B513" s="100">
        <v>38687</v>
      </c>
      <c r="C513" s="99">
        <v>35642.067576885202</v>
      </c>
      <c r="D513" s="99">
        <v>0</v>
      </c>
      <c r="E513" s="99">
        <v>18239.2508847713</v>
      </c>
      <c r="F513" s="99">
        <v>9969.8892229795492</v>
      </c>
      <c r="G513" s="99">
        <v>364.43576730042702</v>
      </c>
      <c r="H513" s="99">
        <v>0</v>
      </c>
      <c r="I513" s="99">
        <v>0</v>
      </c>
      <c r="J513" s="99">
        <v>11847.130310893101</v>
      </c>
      <c r="K513" s="99">
        <v>0</v>
      </c>
      <c r="L513" s="99">
        <v>25456.763401985201</v>
      </c>
      <c r="M513" s="99">
        <v>18079.0289216042</v>
      </c>
      <c r="N513" s="99">
        <v>6981.3453306555703</v>
      </c>
      <c r="O513" s="99">
        <v>0</v>
      </c>
      <c r="P513" s="99">
        <v>0</v>
      </c>
      <c r="Q513" s="99">
        <v>3425.3777849674202</v>
      </c>
      <c r="R513" s="99">
        <v>0</v>
      </c>
      <c r="S513" s="99">
        <v>0</v>
      </c>
      <c r="T513" s="99">
        <v>1141.0951701849699</v>
      </c>
      <c r="U513" s="99">
        <v>25092.305445194201</v>
      </c>
      <c r="V513" s="99">
        <v>2124715.4079895001</v>
      </c>
      <c r="W513" s="99">
        <v>0</v>
      </c>
      <c r="X513" s="99">
        <v>1763033.34072876</v>
      </c>
      <c r="Y513" s="99">
        <v>976492.58269500697</v>
      </c>
      <c r="Z513" s="99">
        <v>77234.3993854523</v>
      </c>
      <c r="AA513" s="99">
        <v>0</v>
      </c>
      <c r="AB513" s="99">
        <v>0</v>
      </c>
      <c r="AC513" s="99">
        <v>4437181.4288330097</v>
      </c>
      <c r="AD513" s="99">
        <v>0</v>
      </c>
      <c r="AE513" s="99">
        <v>1331259.32546997</v>
      </c>
      <c r="AF513" s="99">
        <v>970361.37437439</v>
      </c>
      <c r="AG513" s="99">
        <v>1189245.6218872101</v>
      </c>
      <c r="AH513" s="99">
        <v>0</v>
      </c>
      <c r="AI513" s="99">
        <v>0</v>
      </c>
      <c r="AJ513" s="99">
        <v>364439.03575134301</v>
      </c>
      <c r="AK513" s="99">
        <v>0</v>
      </c>
      <c r="AL513" s="99">
        <v>0</v>
      </c>
      <c r="AM513" s="99">
        <v>206297.65407943699</v>
      </c>
      <c r="AN513" s="99">
        <v>7802108.3138427697</v>
      </c>
      <c r="AO513" s="99">
        <v>15568412.8041992</v>
      </c>
      <c r="AP513" s="99">
        <v>0</v>
      </c>
      <c r="AQ513" s="99">
        <v>12630978.361572299</v>
      </c>
      <c r="AR513" s="99">
        <v>7027960.5122680701</v>
      </c>
      <c r="AS513" s="99">
        <v>517748.15740585298</v>
      </c>
      <c r="AT513" s="99">
        <v>0</v>
      </c>
      <c r="AU513" s="99">
        <v>0</v>
      </c>
      <c r="AV513" s="99">
        <v>10433538.5506592</v>
      </c>
      <c r="AW513" s="99">
        <v>0</v>
      </c>
      <c r="AX513" s="99">
        <v>10089421.462524399</v>
      </c>
      <c r="AY513" s="99">
        <v>7189127.9561157199</v>
      </c>
      <c r="AZ513" s="99">
        <v>8125884.3287963904</v>
      </c>
      <c r="BA513" s="99">
        <v>0</v>
      </c>
      <c r="BB513" s="99">
        <v>0</v>
      </c>
      <c r="BC513" s="99">
        <v>2550031.04214478</v>
      </c>
      <c r="BD513" s="99">
        <v>0</v>
      </c>
      <c r="BE513" s="99">
        <v>0</v>
      </c>
      <c r="BF513" s="99">
        <v>1388010.7705078099</v>
      </c>
      <c r="BG513" s="99">
        <v>18320798.067138702</v>
      </c>
      <c r="BH513" s="99">
        <v>3049900.2259826702</v>
      </c>
      <c r="BI513" s="99">
        <v>0</v>
      </c>
      <c r="BJ513" s="99">
        <v>4076724.0682678199</v>
      </c>
      <c r="BK513" s="99">
        <v>2859776.85186768</v>
      </c>
      <c r="BL513" s="99">
        <v>0</v>
      </c>
      <c r="BM513" s="99">
        <v>0</v>
      </c>
      <c r="BN513" s="99">
        <v>0</v>
      </c>
      <c r="BO513" s="99">
        <v>0</v>
      </c>
      <c r="BP513" s="99">
        <v>0</v>
      </c>
      <c r="BQ513" s="99">
        <v>0</v>
      </c>
      <c r="BR513" s="99">
        <v>2383216.2224426302</v>
      </c>
      <c r="BS513" s="99">
        <v>3349943.47796631</v>
      </c>
      <c r="BT513" s="99">
        <v>0</v>
      </c>
      <c r="BU513" s="99">
        <v>0</v>
      </c>
      <c r="BV513" s="99">
        <v>1378805.7253417999</v>
      </c>
      <c r="BW513" s="99">
        <v>0</v>
      </c>
      <c r="BX513" s="99">
        <v>0</v>
      </c>
      <c r="BY513" s="99">
        <v>0</v>
      </c>
      <c r="BZ513" s="99">
        <v>0</v>
      </c>
      <c r="CA513" s="99">
        <v>53882.611229419701</v>
      </c>
      <c r="CB513" s="99">
        <v>3886460.8267517099</v>
      </c>
      <c r="CC513" s="99">
        <v>28201146.305908199</v>
      </c>
      <c r="CD513" s="99">
        <v>7131645.4484252902</v>
      </c>
      <c r="CE513" s="99">
        <v>1154.5159381031999</v>
      </c>
      <c r="CF513" s="99">
        <v>213919.19709968599</v>
      </c>
      <c r="CG513" s="99">
        <v>1433448.0072784401</v>
      </c>
      <c r="CH513" s="99">
        <v>0</v>
      </c>
      <c r="CI513" s="99">
        <v>55043.519324302702</v>
      </c>
      <c r="CJ513" s="99">
        <v>4102469.6934204102</v>
      </c>
      <c r="CK513" s="99">
        <v>29635189.332275402</v>
      </c>
      <c r="CL513" s="99">
        <v>7133378.7753906297</v>
      </c>
      <c r="CM513" s="166">
        <v>80048.530314445496</v>
      </c>
      <c r="CN513" s="166">
        <v>11914698.267211899</v>
      </c>
      <c r="CO513" s="166">
        <v>48040710.462402299</v>
      </c>
      <c r="CP513" s="99">
        <v>7133378.7753906297</v>
      </c>
      <c r="CQ513" s="99">
        <v>0</v>
      </c>
      <c r="CR513" s="99">
        <v>0</v>
      </c>
      <c r="CS513" s="99">
        <v>0</v>
      </c>
      <c r="CT513" s="99">
        <v>0</v>
      </c>
      <c r="CU513" s="98">
        <v>32302.036913696</v>
      </c>
      <c r="CV513" s="98">
        <v>12296.729373112999</v>
      </c>
      <c r="CW513" s="98">
        <v>4100380.0238513961</v>
      </c>
      <c r="CX513" s="98">
        <v>29634594.313186638</v>
      </c>
    </row>
    <row r="514" spans="1:102" x14ac:dyDescent="0.2">
      <c r="A514" s="98" t="s">
        <v>59</v>
      </c>
      <c r="B514" s="100">
        <v>38777</v>
      </c>
      <c r="C514" s="99">
        <v>36531.814088344603</v>
      </c>
      <c r="D514" s="99">
        <v>0</v>
      </c>
      <c r="E514" s="99">
        <v>17726.632018804601</v>
      </c>
      <c r="F514" s="99">
        <v>9908.9426628351193</v>
      </c>
      <c r="G514" s="99">
        <v>415.29236313328101</v>
      </c>
      <c r="H514" s="99">
        <v>0</v>
      </c>
      <c r="I514" s="99">
        <v>0</v>
      </c>
      <c r="J514" s="99">
        <v>13607.067769408201</v>
      </c>
      <c r="K514" s="99">
        <v>0</v>
      </c>
      <c r="L514" s="99">
        <v>13757.1059703827</v>
      </c>
      <c r="M514" s="99">
        <v>18401.4651949406</v>
      </c>
      <c r="N514" s="99">
        <v>6976.7906995415697</v>
      </c>
      <c r="O514" s="99">
        <v>15286.081536412201</v>
      </c>
      <c r="P514" s="99">
        <v>0</v>
      </c>
      <c r="Q514" s="99">
        <v>3468.2724257111499</v>
      </c>
      <c r="R514" s="99">
        <v>694.30433151125897</v>
      </c>
      <c r="S514" s="99">
        <v>0</v>
      </c>
      <c r="T514" s="99">
        <v>483.30107023567001</v>
      </c>
      <c r="U514" s="99">
        <v>25468.129109859499</v>
      </c>
      <c r="V514" s="99">
        <v>2184753.2360534701</v>
      </c>
      <c r="W514" s="99">
        <v>0</v>
      </c>
      <c r="X514" s="99">
        <v>1738666.9947052</v>
      </c>
      <c r="Y514" s="99">
        <v>998293.91332244896</v>
      </c>
      <c r="Z514" s="99">
        <v>91420.639704704299</v>
      </c>
      <c r="AA514" s="99">
        <v>0</v>
      </c>
      <c r="AB514" s="99">
        <v>0</v>
      </c>
      <c r="AC514" s="99">
        <v>5138238.3325805701</v>
      </c>
      <c r="AD514" s="99">
        <v>0</v>
      </c>
      <c r="AE514" s="99">
        <v>634403.751953125</v>
      </c>
      <c r="AF514" s="99">
        <v>989317.69725036598</v>
      </c>
      <c r="AG514" s="99">
        <v>1172206.30476379</v>
      </c>
      <c r="AH514" s="99">
        <v>761976.71146392799</v>
      </c>
      <c r="AI514" s="99">
        <v>0</v>
      </c>
      <c r="AJ514" s="99">
        <v>382413.07728958101</v>
      </c>
      <c r="AK514" s="99">
        <v>122560.200632095</v>
      </c>
      <c r="AL514" s="99">
        <v>0</v>
      </c>
      <c r="AM514" s="99">
        <v>94077.677363395705</v>
      </c>
      <c r="AN514" s="99">
        <v>8039854.0075683603</v>
      </c>
      <c r="AO514" s="99">
        <v>16186398.755493199</v>
      </c>
      <c r="AP514" s="99">
        <v>0</v>
      </c>
      <c r="AQ514" s="99">
        <v>12557723.9870605</v>
      </c>
      <c r="AR514" s="99">
        <v>7188701.9429321298</v>
      </c>
      <c r="AS514" s="99">
        <v>612039.99578094506</v>
      </c>
      <c r="AT514" s="99">
        <v>0</v>
      </c>
      <c r="AU514" s="99">
        <v>0</v>
      </c>
      <c r="AV514" s="99">
        <v>10370452.037841801</v>
      </c>
      <c r="AW514" s="99">
        <v>0</v>
      </c>
      <c r="AX514" s="99">
        <v>4982833.2086792002</v>
      </c>
      <c r="AY514" s="99">
        <v>7417322.7047119103</v>
      </c>
      <c r="AZ514" s="99">
        <v>8161042.3004760696</v>
      </c>
      <c r="BA514" s="99">
        <v>5581528.9458007803</v>
      </c>
      <c r="BB514" s="99">
        <v>0</v>
      </c>
      <c r="BC514" s="99">
        <v>2727121.8745422401</v>
      </c>
      <c r="BD514" s="99">
        <v>821821.73280334496</v>
      </c>
      <c r="BE514" s="99">
        <v>0</v>
      </c>
      <c r="BF514" s="99">
        <v>636809.56825256301</v>
      </c>
      <c r="BG514" s="99">
        <v>18901290.433349598</v>
      </c>
      <c r="BH514" s="99">
        <v>3998352.4132690402</v>
      </c>
      <c r="BI514" s="99">
        <v>0</v>
      </c>
      <c r="BJ514" s="99">
        <v>4534299.0288696298</v>
      </c>
      <c r="BK514" s="99">
        <v>3013828.0376892099</v>
      </c>
      <c r="BL514" s="99">
        <v>0</v>
      </c>
      <c r="BM514" s="99">
        <v>0</v>
      </c>
      <c r="BN514" s="99">
        <v>0</v>
      </c>
      <c r="BO514" s="99">
        <v>0</v>
      </c>
      <c r="BP514" s="99">
        <v>0</v>
      </c>
      <c r="BQ514" s="99">
        <v>0</v>
      </c>
      <c r="BR514" s="99">
        <v>2550676.8019714402</v>
      </c>
      <c r="BS514" s="99">
        <v>3387769.4358825702</v>
      </c>
      <c r="BT514" s="99">
        <v>1087015.97183228</v>
      </c>
      <c r="BU514" s="99">
        <v>0</v>
      </c>
      <c r="BV514" s="99">
        <v>1446804.8129882801</v>
      </c>
      <c r="BW514" s="99">
        <v>96439.555292129502</v>
      </c>
      <c r="BX514" s="99">
        <v>0</v>
      </c>
      <c r="BY514" s="99">
        <v>0</v>
      </c>
      <c r="BZ514" s="99">
        <v>0</v>
      </c>
      <c r="CA514" s="99">
        <v>54290.089612960801</v>
      </c>
      <c r="CB514" s="99">
        <v>3923632.0908508301</v>
      </c>
      <c r="CC514" s="99">
        <v>28737166.427734401</v>
      </c>
      <c r="CD514" s="99">
        <v>8518448.9588622991</v>
      </c>
      <c r="CE514" s="99">
        <v>1148.62992440164</v>
      </c>
      <c r="CF514" s="99">
        <v>216028.98254013099</v>
      </c>
      <c r="CG514" s="99">
        <v>1455275.9058227499</v>
      </c>
      <c r="CH514" s="99">
        <v>0</v>
      </c>
      <c r="CI514" s="99">
        <v>55425.520025253303</v>
      </c>
      <c r="CJ514" s="99">
        <v>4138940.9249267601</v>
      </c>
      <c r="CK514" s="99">
        <v>30197229.126953099</v>
      </c>
      <c r="CL514" s="99">
        <v>8616159.7515869103</v>
      </c>
      <c r="CM514" s="166">
        <v>80789.328771591201</v>
      </c>
      <c r="CN514" s="166">
        <v>12210184.884033199</v>
      </c>
      <c r="CO514" s="166">
        <v>49124202.700683601</v>
      </c>
      <c r="CP514" s="99">
        <v>8616159.7515869103</v>
      </c>
      <c r="CQ514" s="99">
        <v>0</v>
      </c>
      <c r="CR514" s="99">
        <v>0</v>
      </c>
      <c r="CS514" s="99">
        <v>0</v>
      </c>
      <c r="CT514" s="99">
        <v>0</v>
      </c>
      <c r="CU514" s="98">
        <v>30260.882571246999</v>
      </c>
      <c r="CV514" s="98">
        <v>13841.333147191001</v>
      </c>
      <c r="CW514" s="98">
        <v>4139661.0733909612</v>
      </c>
      <c r="CX514" s="98">
        <v>30192442.333557151</v>
      </c>
    </row>
    <row r="515" spans="1:102" x14ac:dyDescent="0.2">
      <c r="A515" s="98" t="s">
        <v>59</v>
      </c>
      <c r="B515" s="100">
        <v>38869</v>
      </c>
      <c r="C515" s="99">
        <v>37703.051712512999</v>
      </c>
      <c r="D515" s="99">
        <v>0</v>
      </c>
      <c r="E515" s="99">
        <v>17459.689555645</v>
      </c>
      <c r="F515" s="99">
        <v>10270.786700963999</v>
      </c>
      <c r="G515" s="99">
        <v>462.61946808546799</v>
      </c>
      <c r="H515" s="99">
        <v>0</v>
      </c>
      <c r="I515" s="99">
        <v>0</v>
      </c>
      <c r="J515" s="99">
        <v>15191.882071256599</v>
      </c>
      <c r="K515" s="99">
        <v>0</v>
      </c>
      <c r="L515" s="99">
        <v>13020.756846427899</v>
      </c>
      <c r="M515" s="99">
        <v>18656.2121770382</v>
      </c>
      <c r="N515" s="99">
        <v>6967.9080803394299</v>
      </c>
      <c r="O515" s="99">
        <v>16046.4336243868</v>
      </c>
      <c r="P515" s="99">
        <v>0</v>
      </c>
      <c r="Q515" s="99">
        <v>3458.5908731520199</v>
      </c>
      <c r="R515" s="99">
        <v>728.41829812526703</v>
      </c>
      <c r="S515" s="99">
        <v>0</v>
      </c>
      <c r="T515" s="99">
        <v>451.61579790711397</v>
      </c>
      <c r="U515" s="99">
        <v>25758.166952848402</v>
      </c>
      <c r="V515" s="99">
        <v>2255357.3558044401</v>
      </c>
      <c r="W515" s="99">
        <v>0</v>
      </c>
      <c r="X515" s="99">
        <v>1715108.9207458501</v>
      </c>
      <c r="Y515" s="99">
        <v>1012509.6185684199</v>
      </c>
      <c r="Z515" s="99">
        <v>101215.81028938299</v>
      </c>
      <c r="AA515" s="99">
        <v>0</v>
      </c>
      <c r="AB515" s="99">
        <v>0</v>
      </c>
      <c r="AC515" s="99">
        <v>5774529.0998535203</v>
      </c>
      <c r="AD515" s="99">
        <v>0</v>
      </c>
      <c r="AE515" s="99">
        <v>596328.77783966099</v>
      </c>
      <c r="AF515" s="99">
        <v>1012143.3408432</v>
      </c>
      <c r="AG515" s="99">
        <v>1171203.65426636</v>
      </c>
      <c r="AH515" s="99">
        <v>805361.60639190697</v>
      </c>
      <c r="AI515" s="99">
        <v>0</v>
      </c>
      <c r="AJ515" s="99">
        <v>374901.221668243</v>
      </c>
      <c r="AK515" s="99">
        <v>124052.360331535</v>
      </c>
      <c r="AL515" s="99">
        <v>0</v>
      </c>
      <c r="AM515" s="99">
        <v>86639.736150741606</v>
      </c>
      <c r="AN515" s="99">
        <v>8249098.9193725605</v>
      </c>
      <c r="AO515" s="99">
        <v>16895188.708496101</v>
      </c>
      <c r="AP515" s="99">
        <v>0</v>
      </c>
      <c r="AQ515" s="99">
        <v>12375618.669555699</v>
      </c>
      <c r="AR515" s="99">
        <v>7314867.7839355497</v>
      </c>
      <c r="AS515" s="99">
        <v>687175.32636260998</v>
      </c>
      <c r="AT515" s="99">
        <v>0</v>
      </c>
      <c r="AU515" s="99">
        <v>0</v>
      </c>
      <c r="AV515" s="99">
        <v>13991138.0942383</v>
      </c>
      <c r="AW515" s="99">
        <v>0</v>
      </c>
      <c r="AX515" s="99">
        <v>4731978.5363159198</v>
      </c>
      <c r="AY515" s="99">
        <v>7636788.5953979502</v>
      </c>
      <c r="AZ515" s="99">
        <v>8160347.9594116202</v>
      </c>
      <c r="BA515" s="99">
        <v>5907612.4899902297</v>
      </c>
      <c r="BB515" s="99">
        <v>0</v>
      </c>
      <c r="BC515" s="99">
        <v>2698700.0751037602</v>
      </c>
      <c r="BD515" s="99">
        <v>836561.14181518601</v>
      </c>
      <c r="BE515" s="99">
        <v>0</v>
      </c>
      <c r="BF515" s="99">
        <v>598249.07296752895</v>
      </c>
      <c r="BG515" s="99">
        <v>19500966.620605499</v>
      </c>
      <c r="BH515" s="99">
        <v>4182048.41375732</v>
      </c>
      <c r="BI515" s="99">
        <v>0</v>
      </c>
      <c r="BJ515" s="99">
        <v>4468893.4148559598</v>
      </c>
      <c r="BK515" s="99">
        <v>3063515.7927551302</v>
      </c>
      <c r="BL515" s="99">
        <v>0</v>
      </c>
      <c r="BM515" s="99">
        <v>0</v>
      </c>
      <c r="BN515" s="99">
        <v>0</v>
      </c>
      <c r="BO515" s="99">
        <v>0</v>
      </c>
      <c r="BP515" s="99">
        <v>0</v>
      </c>
      <c r="BQ515" s="99">
        <v>0</v>
      </c>
      <c r="BR515" s="99">
        <v>2629121.1173095698</v>
      </c>
      <c r="BS515" s="99">
        <v>3404226.5868530301</v>
      </c>
      <c r="BT515" s="99">
        <v>1150644.8828582801</v>
      </c>
      <c r="BU515" s="99">
        <v>0</v>
      </c>
      <c r="BV515" s="99">
        <v>1454690.0391693099</v>
      </c>
      <c r="BW515" s="99">
        <v>98028.288132667498</v>
      </c>
      <c r="BX515" s="99">
        <v>0</v>
      </c>
      <c r="BY515" s="99">
        <v>0</v>
      </c>
      <c r="BZ515" s="99">
        <v>0</v>
      </c>
      <c r="CA515" s="99">
        <v>55210.416056633003</v>
      </c>
      <c r="CB515" s="99">
        <v>3954880.39733887</v>
      </c>
      <c r="CC515" s="99">
        <v>29315705.418945301</v>
      </c>
      <c r="CD515" s="99">
        <v>8623057.1343994103</v>
      </c>
      <c r="CE515" s="99">
        <v>1148.5029352307299</v>
      </c>
      <c r="CF515" s="99">
        <v>213869.694936752</v>
      </c>
      <c r="CG515" s="99">
        <v>1456419.9066925</v>
      </c>
      <c r="CH515" s="99">
        <v>0</v>
      </c>
      <c r="CI515" s="99">
        <v>56393.681499958002</v>
      </c>
      <c r="CJ515" s="99">
        <v>4190040.5496521001</v>
      </c>
      <c r="CK515" s="99">
        <v>30774799.661621101</v>
      </c>
      <c r="CL515" s="99">
        <v>8721611.6645507794</v>
      </c>
      <c r="CM515" s="166">
        <v>82009.979604721098</v>
      </c>
      <c r="CN515" s="166">
        <v>12409215.369751001</v>
      </c>
      <c r="CO515" s="166">
        <v>50238364.297363304</v>
      </c>
      <c r="CP515" s="99">
        <v>8721611.6645507794</v>
      </c>
      <c r="CQ515" s="99">
        <v>0</v>
      </c>
      <c r="CR515" s="99">
        <v>0</v>
      </c>
      <c r="CS515" s="99">
        <v>0</v>
      </c>
      <c r="CT515" s="99">
        <v>0</v>
      </c>
      <c r="CU515" s="98">
        <v>28666.998083349001</v>
      </c>
      <c r="CV515" s="98">
        <v>15525.832112975</v>
      </c>
      <c r="CW515" s="98">
        <v>4168750.0922756218</v>
      </c>
      <c r="CX515" s="98">
        <v>30772125.325637802</v>
      </c>
    </row>
    <row r="516" spans="1:102" x14ac:dyDescent="0.2">
      <c r="A516" s="98" t="s">
        <v>59</v>
      </c>
      <c r="B516" s="100">
        <v>38961</v>
      </c>
      <c r="C516" s="99">
        <v>38686.366859435999</v>
      </c>
      <c r="D516" s="99">
        <v>0</v>
      </c>
      <c r="E516" s="99">
        <v>17127.2432363033</v>
      </c>
      <c r="F516" s="99">
        <v>10166.4990419149</v>
      </c>
      <c r="G516" s="99">
        <v>517.34690586477495</v>
      </c>
      <c r="H516" s="99">
        <v>0</v>
      </c>
      <c r="I516" s="99">
        <v>0</v>
      </c>
      <c r="J516" s="99">
        <v>16827.980371952101</v>
      </c>
      <c r="K516" s="99">
        <v>0</v>
      </c>
      <c r="L516" s="99">
        <v>12159.648020148299</v>
      </c>
      <c r="M516" s="99">
        <v>18905.0204620361</v>
      </c>
      <c r="N516" s="99">
        <v>7040.0488280653999</v>
      </c>
      <c r="O516" s="99">
        <v>16484.4841690063</v>
      </c>
      <c r="P516" s="99">
        <v>0</v>
      </c>
      <c r="Q516" s="99">
        <v>3446.6927208900502</v>
      </c>
      <c r="R516" s="99">
        <v>753.85679368674801</v>
      </c>
      <c r="S516" s="99">
        <v>0</v>
      </c>
      <c r="T516" s="99">
        <v>417.630827754736</v>
      </c>
      <c r="U516" s="99">
        <v>26100.342807769801</v>
      </c>
      <c r="V516" s="99">
        <v>2281774.4009704599</v>
      </c>
      <c r="W516" s="99">
        <v>0</v>
      </c>
      <c r="X516" s="99">
        <v>1670629.0959167499</v>
      </c>
      <c r="Y516" s="99">
        <v>1003608.60098267</v>
      </c>
      <c r="Z516" s="99">
        <v>110285.97947788201</v>
      </c>
      <c r="AA516" s="99">
        <v>0</v>
      </c>
      <c r="AB516" s="99">
        <v>0</v>
      </c>
      <c r="AC516" s="99">
        <v>6455665.3568115197</v>
      </c>
      <c r="AD516" s="99">
        <v>0</v>
      </c>
      <c r="AE516" s="99">
        <v>564470.49317932106</v>
      </c>
      <c r="AF516" s="99">
        <v>1014096.95029449</v>
      </c>
      <c r="AG516" s="99">
        <v>1165039.00907898</v>
      </c>
      <c r="AH516" s="99">
        <v>828172.54265594506</v>
      </c>
      <c r="AI516" s="99">
        <v>0</v>
      </c>
      <c r="AJ516" s="99">
        <v>376661.27205658</v>
      </c>
      <c r="AK516" s="99">
        <v>127362.35375499701</v>
      </c>
      <c r="AL516" s="99">
        <v>0</v>
      </c>
      <c r="AM516" s="99">
        <v>84549.1601276398</v>
      </c>
      <c r="AN516" s="99">
        <v>8312545.9164428702</v>
      </c>
      <c r="AO516" s="99">
        <v>17223542.842041001</v>
      </c>
      <c r="AP516" s="99">
        <v>0</v>
      </c>
      <c r="AQ516" s="99">
        <v>12137443.094848599</v>
      </c>
      <c r="AR516" s="99">
        <v>7280625.4833373995</v>
      </c>
      <c r="AS516" s="99">
        <v>753937.39279937698</v>
      </c>
      <c r="AT516" s="99">
        <v>0</v>
      </c>
      <c r="AU516" s="99">
        <v>0</v>
      </c>
      <c r="AV516" s="99">
        <v>15564947.290527301</v>
      </c>
      <c r="AW516" s="99">
        <v>0</v>
      </c>
      <c r="AX516" s="99">
        <v>4475405.7121582003</v>
      </c>
      <c r="AY516" s="99">
        <v>7732129.77062988</v>
      </c>
      <c r="AZ516" s="99">
        <v>8171809.2307739304</v>
      </c>
      <c r="BA516" s="99">
        <v>6173755.4810790997</v>
      </c>
      <c r="BB516" s="99">
        <v>0</v>
      </c>
      <c r="BC516" s="99">
        <v>2720198.2039184598</v>
      </c>
      <c r="BD516" s="99">
        <v>859350.77098083496</v>
      </c>
      <c r="BE516" s="99">
        <v>0</v>
      </c>
      <c r="BF516" s="99">
        <v>582141.24298095703</v>
      </c>
      <c r="BG516" s="99">
        <v>20025391.787841801</v>
      </c>
      <c r="BH516" s="99">
        <v>4275818.4510498</v>
      </c>
      <c r="BI516" s="99">
        <v>0</v>
      </c>
      <c r="BJ516" s="99">
        <v>4442033.3323364304</v>
      </c>
      <c r="BK516" s="99">
        <v>3087422.7740173298</v>
      </c>
      <c r="BL516" s="99">
        <v>0</v>
      </c>
      <c r="BM516" s="99">
        <v>0</v>
      </c>
      <c r="BN516" s="99">
        <v>0</v>
      </c>
      <c r="BO516" s="99">
        <v>0</v>
      </c>
      <c r="BP516" s="99">
        <v>0</v>
      </c>
      <c r="BQ516" s="99">
        <v>0</v>
      </c>
      <c r="BR516" s="99">
        <v>2657859.4746093801</v>
      </c>
      <c r="BS516" s="99">
        <v>3423614.5302734398</v>
      </c>
      <c r="BT516" s="99">
        <v>1202438.0481872601</v>
      </c>
      <c r="BU516" s="99">
        <v>0</v>
      </c>
      <c r="BV516" s="99">
        <v>1477859.81307983</v>
      </c>
      <c r="BW516" s="99">
        <v>102472.32130527501</v>
      </c>
      <c r="BX516" s="99">
        <v>0</v>
      </c>
      <c r="BY516" s="99">
        <v>0</v>
      </c>
      <c r="BZ516" s="99">
        <v>0</v>
      </c>
      <c r="CA516" s="99">
        <v>55763.457580566399</v>
      </c>
      <c r="CB516" s="99">
        <v>3956546.2598266602</v>
      </c>
      <c r="CC516" s="99">
        <v>29391276.949951202</v>
      </c>
      <c r="CD516" s="99">
        <v>8745804.0278320294</v>
      </c>
      <c r="CE516" s="99">
        <v>1135.83624069393</v>
      </c>
      <c r="CF516" s="99">
        <v>213609.01700973499</v>
      </c>
      <c r="CG516" s="99">
        <v>1456442.30580139</v>
      </c>
      <c r="CH516" s="99">
        <v>0</v>
      </c>
      <c r="CI516" s="99">
        <v>56868.8956561089</v>
      </c>
      <c r="CJ516" s="99">
        <v>4170413.7672729502</v>
      </c>
      <c r="CK516" s="99">
        <v>30846025.717529301</v>
      </c>
      <c r="CL516" s="99">
        <v>8846704.3264160194</v>
      </c>
      <c r="CM516" s="166">
        <v>82930.271241188006</v>
      </c>
      <c r="CN516" s="166">
        <v>12486454.1520996</v>
      </c>
      <c r="CO516" s="166">
        <v>50813644.222167999</v>
      </c>
      <c r="CP516" s="99">
        <v>8846704.3264160194</v>
      </c>
      <c r="CQ516" s="99">
        <v>0</v>
      </c>
      <c r="CR516" s="99">
        <v>0</v>
      </c>
      <c r="CS516" s="99">
        <v>0</v>
      </c>
      <c r="CT516" s="99">
        <v>0</v>
      </c>
      <c r="CU516" s="98">
        <v>27098.476775838</v>
      </c>
      <c r="CV516" s="98">
        <v>17204.798552781001</v>
      </c>
      <c r="CW516" s="98">
        <v>4170155.2768363953</v>
      </c>
      <c r="CX516" s="98">
        <v>30847719.255752593</v>
      </c>
    </row>
    <row r="517" spans="1:102" x14ac:dyDescent="0.2">
      <c r="A517" s="98" t="s">
        <v>59</v>
      </c>
      <c r="B517" s="100">
        <v>39052</v>
      </c>
      <c r="C517" s="99">
        <v>39717.512118816398</v>
      </c>
      <c r="D517" s="99">
        <v>0</v>
      </c>
      <c r="E517" s="99">
        <v>17007.4439527988</v>
      </c>
      <c r="F517" s="99">
        <v>10299.6897052526</v>
      </c>
      <c r="G517" s="99">
        <v>566.04685872793198</v>
      </c>
      <c r="H517" s="99">
        <v>0</v>
      </c>
      <c r="I517" s="99">
        <v>0</v>
      </c>
      <c r="J517" s="99">
        <v>18997.481815576601</v>
      </c>
      <c r="K517" s="99">
        <v>0</v>
      </c>
      <c r="L517" s="99">
        <v>12378.6250863075</v>
      </c>
      <c r="M517" s="99">
        <v>19023.143669843699</v>
      </c>
      <c r="N517" s="99">
        <v>7114.2135265469597</v>
      </c>
      <c r="O517" s="99">
        <v>17163.2698681355</v>
      </c>
      <c r="P517" s="99">
        <v>0</v>
      </c>
      <c r="Q517" s="99">
        <v>3431.2273019254199</v>
      </c>
      <c r="R517" s="99">
        <v>776.27928943932102</v>
      </c>
      <c r="S517" s="99">
        <v>0</v>
      </c>
      <c r="T517" s="99">
        <v>401.47692459821701</v>
      </c>
      <c r="U517" s="99">
        <v>26489.304820299101</v>
      </c>
      <c r="V517" s="99">
        <v>2338484.4161071801</v>
      </c>
      <c r="W517" s="99">
        <v>0</v>
      </c>
      <c r="X517" s="99">
        <v>1631303.28625488</v>
      </c>
      <c r="Y517" s="99">
        <v>982343.82901001</v>
      </c>
      <c r="Z517" s="99">
        <v>121053.422929764</v>
      </c>
      <c r="AA517" s="99">
        <v>0</v>
      </c>
      <c r="AB517" s="99">
        <v>0</v>
      </c>
      <c r="AC517" s="99">
        <v>7262615.5470581101</v>
      </c>
      <c r="AD517" s="99">
        <v>0</v>
      </c>
      <c r="AE517" s="99">
        <v>567554.524559021</v>
      </c>
      <c r="AF517" s="99">
        <v>1009852.38433075</v>
      </c>
      <c r="AG517" s="99">
        <v>1156897.81182861</v>
      </c>
      <c r="AH517" s="99">
        <v>869497.88477325405</v>
      </c>
      <c r="AI517" s="99">
        <v>0</v>
      </c>
      <c r="AJ517" s="99">
        <v>363873.74924087501</v>
      </c>
      <c r="AK517" s="99">
        <v>135015.72332763701</v>
      </c>
      <c r="AL517" s="99">
        <v>0</v>
      </c>
      <c r="AM517" s="99">
        <v>79025.301560401902</v>
      </c>
      <c r="AN517" s="99">
        <v>8677009.2611084003</v>
      </c>
      <c r="AO517" s="99">
        <v>17887344.1008301</v>
      </c>
      <c r="AP517" s="99">
        <v>0</v>
      </c>
      <c r="AQ517" s="99">
        <v>11910537.822143599</v>
      </c>
      <c r="AR517" s="99">
        <v>7153460.9718017597</v>
      </c>
      <c r="AS517" s="99">
        <v>835192.35662078904</v>
      </c>
      <c r="AT517" s="99">
        <v>0</v>
      </c>
      <c r="AU517" s="99">
        <v>0</v>
      </c>
      <c r="AV517" s="99">
        <v>17108126.505615201</v>
      </c>
      <c r="AW517" s="99">
        <v>0</v>
      </c>
      <c r="AX517" s="99">
        <v>4558377.8479003897</v>
      </c>
      <c r="AY517" s="99">
        <v>7791215.6506957998</v>
      </c>
      <c r="AZ517" s="99">
        <v>8180952.8292846698</v>
      </c>
      <c r="BA517" s="99">
        <v>6534359.0609130897</v>
      </c>
      <c r="BB517" s="99">
        <v>0</v>
      </c>
      <c r="BC517" s="99">
        <v>2649923.8467407199</v>
      </c>
      <c r="BD517" s="99">
        <v>924616.69374084496</v>
      </c>
      <c r="BE517" s="99">
        <v>0</v>
      </c>
      <c r="BF517" s="99">
        <v>547078.56204986596</v>
      </c>
      <c r="BG517" s="99">
        <v>20679362.259521499</v>
      </c>
      <c r="BH517" s="99">
        <v>4473666.8428344699</v>
      </c>
      <c r="BI517" s="99">
        <v>0</v>
      </c>
      <c r="BJ517" s="99">
        <v>4361959.77587891</v>
      </c>
      <c r="BK517" s="99">
        <v>3048838.7583923298</v>
      </c>
      <c r="BL517" s="99">
        <v>0</v>
      </c>
      <c r="BM517" s="99">
        <v>0</v>
      </c>
      <c r="BN517" s="99">
        <v>0</v>
      </c>
      <c r="BO517" s="99">
        <v>0</v>
      </c>
      <c r="BP517" s="99">
        <v>0</v>
      </c>
      <c r="BQ517" s="99">
        <v>0</v>
      </c>
      <c r="BR517" s="99">
        <v>2695198.9632873498</v>
      </c>
      <c r="BS517" s="99">
        <v>3423707.4471740699</v>
      </c>
      <c r="BT517" s="99">
        <v>1272168.6506805399</v>
      </c>
      <c r="BU517" s="99">
        <v>0</v>
      </c>
      <c r="BV517" s="99">
        <v>1455998.2249145501</v>
      </c>
      <c r="BW517" s="99">
        <v>109713.952393532</v>
      </c>
      <c r="BX517" s="99">
        <v>0</v>
      </c>
      <c r="BY517" s="99">
        <v>0</v>
      </c>
      <c r="BZ517" s="99">
        <v>0</v>
      </c>
      <c r="CA517" s="99">
        <v>56705.2126312256</v>
      </c>
      <c r="CB517" s="99">
        <v>3977791.75280762</v>
      </c>
      <c r="CC517" s="99">
        <v>29876375.709228501</v>
      </c>
      <c r="CD517" s="99">
        <v>8851329.24462891</v>
      </c>
      <c r="CE517" s="99">
        <v>1152.4750813394801</v>
      </c>
      <c r="CF517" s="99">
        <v>213974.00959968599</v>
      </c>
      <c r="CG517" s="99">
        <v>1465582.1817932101</v>
      </c>
      <c r="CH517" s="99">
        <v>0</v>
      </c>
      <c r="CI517" s="99">
        <v>57861.667392253898</v>
      </c>
      <c r="CJ517" s="99">
        <v>4190759.9533386198</v>
      </c>
      <c r="CK517" s="99">
        <v>31339700.513427701</v>
      </c>
      <c r="CL517" s="99">
        <v>8961413.6484375</v>
      </c>
      <c r="CM517" s="166">
        <v>84227.198075294495</v>
      </c>
      <c r="CN517" s="166">
        <v>12874077.623046899</v>
      </c>
      <c r="CO517" s="166">
        <v>52021218.215820298</v>
      </c>
      <c r="CP517" s="99">
        <v>8961413.6484375</v>
      </c>
      <c r="CQ517" s="99">
        <v>0</v>
      </c>
      <c r="CR517" s="99">
        <v>0</v>
      </c>
      <c r="CS517" s="99">
        <v>0</v>
      </c>
      <c r="CT517" s="99">
        <v>0</v>
      </c>
      <c r="CU517" s="98">
        <v>25073.671892654998</v>
      </c>
      <c r="CV517" s="98">
        <v>19607.480464065</v>
      </c>
      <c r="CW517" s="98">
        <v>4191765.7624073061</v>
      </c>
      <c r="CX517" s="98">
        <v>31341957.89102171</v>
      </c>
    </row>
    <row r="518" spans="1:102" x14ac:dyDescent="0.2">
      <c r="A518" s="98" t="s">
        <v>59</v>
      </c>
      <c r="B518" s="100">
        <v>39142</v>
      </c>
      <c r="C518" s="99">
        <v>41021.931243896499</v>
      </c>
      <c r="D518" s="99">
        <v>0</v>
      </c>
      <c r="E518" s="99">
        <v>16681.484744072</v>
      </c>
      <c r="F518" s="99">
        <v>10155.573462128599</v>
      </c>
      <c r="G518" s="99">
        <v>621.27799481898501</v>
      </c>
      <c r="H518" s="99">
        <v>0</v>
      </c>
      <c r="I518" s="99">
        <v>0</v>
      </c>
      <c r="J518" s="99">
        <v>20452.7126748562</v>
      </c>
      <c r="K518" s="99">
        <v>0</v>
      </c>
      <c r="L518" s="99">
        <v>12086.249810814899</v>
      </c>
      <c r="M518" s="99">
        <v>19358.0646691322</v>
      </c>
      <c r="N518" s="99">
        <v>7185.3584421277001</v>
      </c>
      <c r="O518" s="99">
        <v>17937.1325104237</v>
      </c>
      <c r="P518" s="99">
        <v>0</v>
      </c>
      <c r="Q518" s="99">
        <v>3403.8389099240298</v>
      </c>
      <c r="R518" s="99">
        <v>788.13767669349897</v>
      </c>
      <c r="S518" s="99">
        <v>0</v>
      </c>
      <c r="T518" s="99">
        <v>373.712413948029</v>
      </c>
      <c r="U518" s="99">
        <v>26845.615326881401</v>
      </c>
      <c r="V518" s="99">
        <v>2400247.1588745099</v>
      </c>
      <c r="W518" s="99">
        <v>0</v>
      </c>
      <c r="X518" s="99">
        <v>1588745.8487091099</v>
      </c>
      <c r="Y518" s="99">
        <v>961136.75051879894</v>
      </c>
      <c r="Z518" s="99">
        <v>129911.95026588401</v>
      </c>
      <c r="AA518" s="99">
        <v>0</v>
      </c>
      <c r="AB518" s="99">
        <v>0</v>
      </c>
      <c r="AC518" s="99">
        <v>7768207.88464355</v>
      </c>
      <c r="AD518" s="99">
        <v>0</v>
      </c>
      <c r="AE518" s="99">
        <v>557388.32186126697</v>
      </c>
      <c r="AF518" s="99">
        <v>1016868.7209549</v>
      </c>
      <c r="AG518" s="99">
        <v>1164668.0212097201</v>
      </c>
      <c r="AH518" s="99">
        <v>911801.12912750198</v>
      </c>
      <c r="AI518" s="99">
        <v>0</v>
      </c>
      <c r="AJ518" s="99">
        <v>354138.58180618298</v>
      </c>
      <c r="AK518" s="99">
        <v>133474.56174087501</v>
      </c>
      <c r="AL518" s="99">
        <v>0</v>
      </c>
      <c r="AM518" s="99">
        <v>72344.699486732497</v>
      </c>
      <c r="AN518" s="99">
        <v>8875968.8167724591</v>
      </c>
      <c r="AO518" s="99">
        <v>18552843.089355499</v>
      </c>
      <c r="AP518" s="99">
        <v>0</v>
      </c>
      <c r="AQ518" s="99">
        <v>11617081.962036099</v>
      </c>
      <c r="AR518" s="99">
        <v>6962192.3749389602</v>
      </c>
      <c r="AS518" s="99">
        <v>895882.64972686803</v>
      </c>
      <c r="AT518" s="99">
        <v>0</v>
      </c>
      <c r="AU518" s="99">
        <v>0</v>
      </c>
      <c r="AV518" s="99">
        <v>18251002.615722701</v>
      </c>
      <c r="AW518" s="99">
        <v>0</v>
      </c>
      <c r="AX518" s="99">
        <v>4507895.8805542002</v>
      </c>
      <c r="AY518" s="99">
        <v>7914690.3640747098</v>
      </c>
      <c r="AZ518" s="99">
        <v>8248960.8445434598</v>
      </c>
      <c r="BA518" s="99">
        <v>6948832.2335205097</v>
      </c>
      <c r="BB518" s="99">
        <v>0</v>
      </c>
      <c r="BC518" s="99">
        <v>2583985.0090026902</v>
      </c>
      <c r="BD518" s="99">
        <v>918565.54831695603</v>
      </c>
      <c r="BE518" s="99">
        <v>0</v>
      </c>
      <c r="BF518" s="99">
        <v>504899.104610443</v>
      </c>
      <c r="BG518" s="99">
        <v>21307712.965087902</v>
      </c>
      <c r="BH518" s="99">
        <v>4718402.9255371103</v>
      </c>
      <c r="BI518" s="99">
        <v>0</v>
      </c>
      <c r="BJ518" s="99">
        <v>4290351.8415527297</v>
      </c>
      <c r="BK518" s="99">
        <v>2961422.8916015602</v>
      </c>
      <c r="BL518" s="99">
        <v>0</v>
      </c>
      <c r="BM518" s="99">
        <v>0</v>
      </c>
      <c r="BN518" s="99">
        <v>0</v>
      </c>
      <c r="BO518" s="99">
        <v>0</v>
      </c>
      <c r="BP518" s="99">
        <v>0</v>
      </c>
      <c r="BQ518" s="99">
        <v>0</v>
      </c>
      <c r="BR518" s="99">
        <v>2742406.4774169899</v>
      </c>
      <c r="BS518" s="99">
        <v>3446349.0535583501</v>
      </c>
      <c r="BT518" s="99">
        <v>1351871.25569153</v>
      </c>
      <c r="BU518" s="99">
        <v>0</v>
      </c>
      <c r="BV518" s="99">
        <v>1420409.2776794401</v>
      </c>
      <c r="BW518" s="99">
        <v>107236.905195236</v>
      </c>
      <c r="BX518" s="99">
        <v>0</v>
      </c>
      <c r="BY518" s="99">
        <v>0</v>
      </c>
      <c r="BZ518" s="99">
        <v>0</v>
      </c>
      <c r="CA518" s="99">
        <v>57727.099715232798</v>
      </c>
      <c r="CB518" s="99">
        <v>3985302.4402465802</v>
      </c>
      <c r="CC518" s="99">
        <v>30230517.285644501</v>
      </c>
      <c r="CD518" s="99">
        <v>8998329.8420410194</v>
      </c>
      <c r="CE518" s="99">
        <v>1136.58164525032</v>
      </c>
      <c r="CF518" s="99">
        <v>207934.541601181</v>
      </c>
      <c r="CG518" s="99">
        <v>1438791.6332702599</v>
      </c>
      <c r="CH518" s="99">
        <v>0</v>
      </c>
      <c r="CI518" s="99">
        <v>58857.791796207399</v>
      </c>
      <c r="CJ518" s="99">
        <v>4206140.1280517597</v>
      </c>
      <c r="CK518" s="99">
        <v>31671091.420410201</v>
      </c>
      <c r="CL518" s="99">
        <v>9106322.4775390606</v>
      </c>
      <c r="CM518" s="166">
        <v>85517.872625350996</v>
      </c>
      <c r="CN518" s="166">
        <v>13108225.5668945</v>
      </c>
      <c r="CO518" s="166">
        <v>52998130.104492202</v>
      </c>
      <c r="CP518" s="99">
        <v>9106322.4775390606</v>
      </c>
      <c r="CQ518" s="99">
        <v>0</v>
      </c>
      <c r="CR518" s="99">
        <v>0</v>
      </c>
      <c r="CS518" s="99">
        <v>0</v>
      </c>
      <c r="CT518" s="99">
        <v>0</v>
      </c>
      <c r="CU518" s="98">
        <v>23534.868922705999</v>
      </c>
      <c r="CV518" s="98">
        <v>20849.285266682</v>
      </c>
      <c r="CW518" s="98">
        <v>4193236.9818477612</v>
      </c>
      <c r="CX518" s="98">
        <v>31669308.918914761</v>
      </c>
    </row>
    <row r="519" spans="1:102" x14ac:dyDescent="0.2">
      <c r="A519" s="98" t="s">
        <v>59</v>
      </c>
      <c r="B519" s="100">
        <v>39234</v>
      </c>
      <c r="C519" s="99">
        <v>41627.962624072999</v>
      </c>
      <c r="D519" s="99">
        <v>0</v>
      </c>
      <c r="E519" s="99">
        <v>16172.471825122801</v>
      </c>
      <c r="F519" s="99">
        <v>9998.4350508451498</v>
      </c>
      <c r="G519" s="99">
        <v>676.18956802040304</v>
      </c>
      <c r="H519" s="99">
        <v>0</v>
      </c>
      <c r="I519" s="99">
        <v>0</v>
      </c>
      <c r="J519" s="99">
        <v>21774.950268030199</v>
      </c>
      <c r="K519" s="99">
        <v>0</v>
      </c>
      <c r="L519" s="99">
        <v>11894.6727880239</v>
      </c>
      <c r="M519" s="99">
        <v>19236.649699688001</v>
      </c>
      <c r="N519" s="99">
        <v>7277.9031595587703</v>
      </c>
      <c r="O519" s="99">
        <v>18112.075866699201</v>
      </c>
      <c r="P519" s="99">
        <v>0</v>
      </c>
      <c r="Q519" s="99">
        <v>3390.2005216181301</v>
      </c>
      <c r="R519" s="99">
        <v>824.67054817825601</v>
      </c>
      <c r="S519" s="99">
        <v>0</v>
      </c>
      <c r="T519" s="99">
        <v>368.78553897887502</v>
      </c>
      <c r="U519" s="99">
        <v>27148.548911571499</v>
      </c>
      <c r="V519" s="99">
        <v>2450464.5374755901</v>
      </c>
      <c r="W519" s="99">
        <v>0</v>
      </c>
      <c r="X519" s="99">
        <v>1550602.18180847</v>
      </c>
      <c r="Y519" s="99">
        <v>939870.27365112305</v>
      </c>
      <c r="Z519" s="99">
        <v>140136.76525306699</v>
      </c>
      <c r="AA519" s="99">
        <v>0</v>
      </c>
      <c r="AB519" s="99">
        <v>0</v>
      </c>
      <c r="AC519" s="99">
        <v>8200406.5946044903</v>
      </c>
      <c r="AD519" s="99">
        <v>0</v>
      </c>
      <c r="AE519" s="99">
        <v>542127.84657287598</v>
      </c>
      <c r="AF519" s="99">
        <v>1012206.18593597</v>
      </c>
      <c r="AG519" s="99">
        <v>1171942.99211121</v>
      </c>
      <c r="AH519" s="99">
        <v>915195.88467407203</v>
      </c>
      <c r="AI519" s="99">
        <v>0</v>
      </c>
      <c r="AJ519" s="99">
        <v>351684.42446899402</v>
      </c>
      <c r="AK519" s="99">
        <v>141017.887485504</v>
      </c>
      <c r="AL519" s="99">
        <v>0</v>
      </c>
      <c r="AM519" s="99">
        <v>68733.959168434099</v>
      </c>
      <c r="AN519" s="99">
        <v>9045774.9028320294</v>
      </c>
      <c r="AO519" s="99">
        <v>19092652.489013702</v>
      </c>
      <c r="AP519" s="99">
        <v>0</v>
      </c>
      <c r="AQ519" s="99">
        <v>11389287.037841801</v>
      </c>
      <c r="AR519" s="99">
        <v>6890125.6963501005</v>
      </c>
      <c r="AS519" s="99">
        <v>972255.834869385</v>
      </c>
      <c r="AT519" s="99">
        <v>0</v>
      </c>
      <c r="AU519" s="99">
        <v>0</v>
      </c>
      <c r="AV519" s="99">
        <v>19861176.854980499</v>
      </c>
      <c r="AW519" s="99">
        <v>0</v>
      </c>
      <c r="AX519" s="99">
        <v>4464520.75109863</v>
      </c>
      <c r="AY519" s="99">
        <v>7934842.5045776404</v>
      </c>
      <c r="AZ519" s="99">
        <v>8331989.9855957003</v>
      </c>
      <c r="BA519" s="99">
        <v>6999383.9639892597</v>
      </c>
      <c r="BB519" s="99">
        <v>0</v>
      </c>
      <c r="BC519" s="99">
        <v>2585070.9705505399</v>
      </c>
      <c r="BD519" s="99">
        <v>975497.16822052002</v>
      </c>
      <c r="BE519" s="99">
        <v>0</v>
      </c>
      <c r="BF519" s="99">
        <v>483391.054450989</v>
      </c>
      <c r="BG519" s="99">
        <v>21931373.8525391</v>
      </c>
      <c r="BH519" s="99">
        <v>4815256.2880859403</v>
      </c>
      <c r="BI519" s="99">
        <v>0</v>
      </c>
      <c r="BJ519" s="99">
        <v>4224806.4022827102</v>
      </c>
      <c r="BK519" s="99">
        <v>2950652.1985778799</v>
      </c>
      <c r="BL519" s="99">
        <v>0</v>
      </c>
      <c r="BM519" s="99">
        <v>0</v>
      </c>
      <c r="BN519" s="99">
        <v>0</v>
      </c>
      <c r="BO519" s="99">
        <v>0</v>
      </c>
      <c r="BP519" s="99">
        <v>0</v>
      </c>
      <c r="BQ519" s="99">
        <v>0</v>
      </c>
      <c r="BR519" s="99">
        <v>2743335.2331543001</v>
      </c>
      <c r="BS519" s="99">
        <v>3493351.1247558598</v>
      </c>
      <c r="BT519" s="99">
        <v>1362638.6958313</v>
      </c>
      <c r="BU519" s="99">
        <v>0</v>
      </c>
      <c r="BV519" s="99">
        <v>1434474.5700683601</v>
      </c>
      <c r="BW519" s="99">
        <v>113276.61702060699</v>
      </c>
      <c r="BX519" s="99">
        <v>0</v>
      </c>
      <c r="BY519" s="99">
        <v>0</v>
      </c>
      <c r="BZ519" s="99">
        <v>0</v>
      </c>
      <c r="CA519" s="99">
        <v>57834.782405853301</v>
      </c>
      <c r="CB519" s="99">
        <v>4005231.41082764</v>
      </c>
      <c r="CC519" s="99">
        <v>30469222.6013184</v>
      </c>
      <c r="CD519" s="99">
        <v>9016318.9031982403</v>
      </c>
      <c r="CE519" s="99">
        <v>1153.4942000508299</v>
      </c>
      <c r="CF519" s="99">
        <v>210590.189220428</v>
      </c>
      <c r="CG519" s="99">
        <v>1465323.5565643299</v>
      </c>
      <c r="CH519" s="99">
        <v>0</v>
      </c>
      <c r="CI519" s="99">
        <v>59012.609694957697</v>
      </c>
      <c r="CJ519" s="99">
        <v>4212478.69458008</v>
      </c>
      <c r="CK519" s="99">
        <v>31935552.137451202</v>
      </c>
      <c r="CL519" s="99">
        <v>9129693.8259277306</v>
      </c>
      <c r="CM519" s="166">
        <v>85989.269453048706</v>
      </c>
      <c r="CN519" s="166">
        <v>13252800.985839801</v>
      </c>
      <c r="CO519" s="166">
        <v>53871256.071777299</v>
      </c>
      <c r="CP519" s="99">
        <v>9129693.8259277306</v>
      </c>
      <c r="CQ519" s="99">
        <v>0</v>
      </c>
      <c r="CR519" s="99">
        <v>0</v>
      </c>
      <c r="CS519" s="99">
        <v>0</v>
      </c>
      <c r="CT519" s="99">
        <v>0</v>
      </c>
      <c r="CU519" s="98">
        <v>22085.196408223001</v>
      </c>
      <c r="CV519" s="98">
        <v>22238.431293976999</v>
      </c>
      <c r="CW519" s="98">
        <v>4215821.600048068</v>
      </c>
      <c r="CX519" s="98">
        <v>31934546.157882731</v>
      </c>
    </row>
    <row r="520" spans="1:102" x14ac:dyDescent="0.2">
      <c r="A520" s="98" t="s">
        <v>59</v>
      </c>
      <c r="B520" s="100">
        <v>39326</v>
      </c>
      <c r="C520" s="99">
        <v>42415.934039592699</v>
      </c>
      <c r="D520" s="99">
        <v>0</v>
      </c>
      <c r="E520" s="99">
        <v>15917.3402258158</v>
      </c>
      <c r="F520" s="99">
        <v>9988.9821017980594</v>
      </c>
      <c r="G520" s="99">
        <v>781.22638773918197</v>
      </c>
      <c r="H520" s="99">
        <v>0</v>
      </c>
      <c r="I520" s="99">
        <v>0</v>
      </c>
      <c r="J520" s="99">
        <v>22650.139278888699</v>
      </c>
      <c r="K520" s="99">
        <v>0</v>
      </c>
      <c r="L520" s="99">
        <v>11699.200037598601</v>
      </c>
      <c r="M520" s="99">
        <v>19330.0465683937</v>
      </c>
      <c r="N520" s="99">
        <v>7301.1415092349098</v>
      </c>
      <c r="O520" s="99">
        <v>18425.6043469906</v>
      </c>
      <c r="P520" s="99">
        <v>0</v>
      </c>
      <c r="Q520" s="99">
        <v>3373.8546493649501</v>
      </c>
      <c r="R520" s="99">
        <v>844.25607520341896</v>
      </c>
      <c r="S520" s="99">
        <v>0</v>
      </c>
      <c r="T520" s="99">
        <v>349.706209998578</v>
      </c>
      <c r="U520" s="99">
        <v>27366.4801630974</v>
      </c>
      <c r="V520" s="99">
        <v>2501759.1529846201</v>
      </c>
      <c r="W520" s="99">
        <v>0</v>
      </c>
      <c r="X520" s="99">
        <v>1520684.26939392</v>
      </c>
      <c r="Y520" s="99">
        <v>944260.65232849098</v>
      </c>
      <c r="Z520" s="99">
        <v>151054.268321991</v>
      </c>
      <c r="AA520" s="99">
        <v>0</v>
      </c>
      <c r="AB520" s="99">
        <v>0</v>
      </c>
      <c r="AC520" s="99">
        <v>8418985.4949951209</v>
      </c>
      <c r="AD520" s="99">
        <v>0</v>
      </c>
      <c r="AE520" s="99">
        <v>538368.96580505394</v>
      </c>
      <c r="AF520" s="99">
        <v>1013986.93315887</v>
      </c>
      <c r="AG520" s="99">
        <v>1163933.3386993399</v>
      </c>
      <c r="AH520" s="99">
        <v>948056.55496978795</v>
      </c>
      <c r="AI520" s="99">
        <v>0</v>
      </c>
      <c r="AJ520" s="99">
        <v>351512.65423202497</v>
      </c>
      <c r="AK520" s="99">
        <v>145919.11910629299</v>
      </c>
      <c r="AL520" s="99">
        <v>0</v>
      </c>
      <c r="AM520" s="99">
        <v>66474.202335357695</v>
      </c>
      <c r="AN520" s="99">
        <v>9120638.3576660194</v>
      </c>
      <c r="AO520" s="99">
        <v>19664572.443847701</v>
      </c>
      <c r="AP520" s="99">
        <v>0</v>
      </c>
      <c r="AQ520" s="99">
        <v>11285219.0787354</v>
      </c>
      <c r="AR520" s="99">
        <v>6965794.7212524395</v>
      </c>
      <c r="AS520" s="99">
        <v>1060596.4219665499</v>
      </c>
      <c r="AT520" s="99">
        <v>0</v>
      </c>
      <c r="AU520" s="99">
        <v>0</v>
      </c>
      <c r="AV520" s="99">
        <v>20487692.736083999</v>
      </c>
      <c r="AW520" s="99">
        <v>0</v>
      </c>
      <c r="AX520" s="99">
        <v>4490767.67077637</v>
      </c>
      <c r="AY520" s="99">
        <v>8051581.1215209998</v>
      </c>
      <c r="AZ520" s="99">
        <v>8426739.8101806603</v>
      </c>
      <c r="BA520" s="99">
        <v>7320194.10339355</v>
      </c>
      <c r="BB520" s="99">
        <v>0</v>
      </c>
      <c r="BC520" s="99">
        <v>2593521.3115844699</v>
      </c>
      <c r="BD520" s="99">
        <v>1014173.09872437</v>
      </c>
      <c r="BE520" s="99">
        <v>0</v>
      </c>
      <c r="BF520" s="99">
        <v>470898.09621810901</v>
      </c>
      <c r="BG520" s="99">
        <v>22433149.567382801</v>
      </c>
      <c r="BH520" s="99">
        <v>4948622.8767700205</v>
      </c>
      <c r="BI520" s="99">
        <v>0</v>
      </c>
      <c r="BJ520" s="99">
        <v>4178927.1124877902</v>
      </c>
      <c r="BK520" s="99">
        <v>2966569.4222106901</v>
      </c>
      <c r="BL520" s="99">
        <v>0</v>
      </c>
      <c r="BM520" s="99">
        <v>0</v>
      </c>
      <c r="BN520" s="99">
        <v>0</v>
      </c>
      <c r="BO520" s="99">
        <v>0</v>
      </c>
      <c r="BP520" s="99">
        <v>0</v>
      </c>
      <c r="BQ520" s="99">
        <v>0</v>
      </c>
      <c r="BR520" s="99">
        <v>2764900.3391418499</v>
      </c>
      <c r="BS520" s="99">
        <v>3531829.0554504399</v>
      </c>
      <c r="BT520" s="99">
        <v>1424639.15632629</v>
      </c>
      <c r="BU520" s="99">
        <v>0</v>
      </c>
      <c r="BV520" s="99">
        <v>1435720.5321044901</v>
      </c>
      <c r="BW520" s="99">
        <v>115728.375244141</v>
      </c>
      <c r="BX520" s="99">
        <v>0</v>
      </c>
      <c r="BY520" s="99">
        <v>0</v>
      </c>
      <c r="BZ520" s="99">
        <v>0</v>
      </c>
      <c r="CA520" s="99">
        <v>58313.418678760499</v>
      </c>
      <c r="CB520" s="99">
        <v>4037088.3403930701</v>
      </c>
      <c r="CC520" s="99">
        <v>30954149.838867199</v>
      </c>
      <c r="CD520" s="99">
        <v>9140478.8050537091</v>
      </c>
      <c r="CE520" s="99">
        <v>1161.35865552723</v>
      </c>
      <c r="CF520" s="99">
        <v>210666.67429542501</v>
      </c>
      <c r="CG520" s="99">
        <v>1477119.0206756601</v>
      </c>
      <c r="CH520" s="99">
        <v>0</v>
      </c>
      <c r="CI520" s="99">
        <v>59454.659824371302</v>
      </c>
      <c r="CJ520" s="99">
        <v>4232881.24145508</v>
      </c>
      <c r="CK520" s="99">
        <v>32426882.3598633</v>
      </c>
      <c r="CL520" s="99">
        <v>9254995.0130615197</v>
      </c>
      <c r="CM520" s="166">
        <v>86648.286097526594</v>
      </c>
      <c r="CN520" s="166">
        <v>13349523.919311499</v>
      </c>
      <c r="CO520" s="166">
        <v>54789851.973632798</v>
      </c>
      <c r="CP520" s="99">
        <v>9254995.0130615197</v>
      </c>
      <c r="CQ520" s="99">
        <v>0</v>
      </c>
      <c r="CR520" s="99">
        <v>0</v>
      </c>
      <c r="CS520" s="99">
        <v>0</v>
      </c>
      <c r="CT520" s="99">
        <v>0</v>
      </c>
      <c r="CU520" s="98">
        <v>21013.656253918001</v>
      </c>
      <c r="CV520" s="98">
        <v>23215.297582193001</v>
      </c>
      <c r="CW520" s="98">
        <v>4247755.0146884955</v>
      </c>
      <c r="CX520" s="98">
        <v>32431268.859542858</v>
      </c>
    </row>
    <row r="521" spans="1:102" x14ac:dyDescent="0.2">
      <c r="A521" s="98" t="s">
        <v>59</v>
      </c>
      <c r="B521" s="100">
        <v>39417</v>
      </c>
      <c r="C521" s="99">
        <v>43297.767760276802</v>
      </c>
      <c r="D521" s="99">
        <v>0</v>
      </c>
      <c r="E521" s="99">
        <v>15449.619827508899</v>
      </c>
      <c r="F521" s="99">
        <v>9753.4240489006006</v>
      </c>
      <c r="G521" s="99">
        <v>816.63520602881897</v>
      </c>
      <c r="H521" s="99">
        <v>0</v>
      </c>
      <c r="I521" s="99">
        <v>0</v>
      </c>
      <c r="J521" s="99">
        <v>23534.498574733701</v>
      </c>
      <c r="K521" s="99">
        <v>0</v>
      </c>
      <c r="L521" s="99">
        <v>11409.017982363701</v>
      </c>
      <c r="M521" s="99">
        <v>19444.8740496635</v>
      </c>
      <c r="N521" s="99">
        <v>7364.55947047472</v>
      </c>
      <c r="O521" s="99">
        <v>18932.3842375278</v>
      </c>
      <c r="P521" s="99">
        <v>0</v>
      </c>
      <c r="Q521" s="99">
        <v>3336.5587632358101</v>
      </c>
      <c r="R521" s="99">
        <v>873.27216983586595</v>
      </c>
      <c r="S521" s="99">
        <v>0</v>
      </c>
      <c r="T521" s="99">
        <v>331.561121899635</v>
      </c>
      <c r="U521" s="99">
        <v>27699.297833442699</v>
      </c>
      <c r="V521" s="99">
        <v>2561002.2967224098</v>
      </c>
      <c r="W521" s="99">
        <v>0</v>
      </c>
      <c r="X521" s="99">
        <v>1506615.42326355</v>
      </c>
      <c r="Y521" s="99">
        <v>944008.22592926002</v>
      </c>
      <c r="Z521" s="99">
        <v>158814.73795318601</v>
      </c>
      <c r="AA521" s="99">
        <v>0</v>
      </c>
      <c r="AB521" s="99">
        <v>0</v>
      </c>
      <c r="AC521" s="99">
        <v>8562614.9063720703</v>
      </c>
      <c r="AD521" s="99">
        <v>0</v>
      </c>
      <c r="AE521" s="99">
        <v>524215.13493728603</v>
      </c>
      <c r="AF521" s="99">
        <v>1023224.11219025</v>
      </c>
      <c r="AG521" s="99">
        <v>1180003.4687957801</v>
      </c>
      <c r="AH521" s="99">
        <v>980978.94470977795</v>
      </c>
      <c r="AI521" s="99">
        <v>0</v>
      </c>
      <c r="AJ521" s="99">
        <v>357545.12498474098</v>
      </c>
      <c r="AK521" s="99">
        <v>151309.199670792</v>
      </c>
      <c r="AL521" s="99">
        <v>0</v>
      </c>
      <c r="AM521" s="99">
        <v>62019.0450868607</v>
      </c>
      <c r="AN521" s="99">
        <v>9273751.0380859394</v>
      </c>
      <c r="AO521" s="99">
        <v>20319745.324218798</v>
      </c>
      <c r="AP521" s="99">
        <v>0</v>
      </c>
      <c r="AQ521" s="99">
        <v>11157418.6080322</v>
      </c>
      <c r="AR521" s="99">
        <v>6919677.1011352502</v>
      </c>
      <c r="AS521" s="99">
        <v>1131997.4127502399</v>
      </c>
      <c r="AT521" s="99">
        <v>0</v>
      </c>
      <c r="AU521" s="99">
        <v>0</v>
      </c>
      <c r="AV521" s="99">
        <v>21112114.4299316</v>
      </c>
      <c r="AW521" s="99">
        <v>0</v>
      </c>
      <c r="AX521" s="99">
        <v>4401849.1698608398</v>
      </c>
      <c r="AY521" s="99">
        <v>8218692.44958496</v>
      </c>
      <c r="AZ521" s="99">
        <v>8554024.9887695294</v>
      </c>
      <c r="BA521" s="99">
        <v>7645875.72546387</v>
      </c>
      <c r="BB521" s="99">
        <v>0</v>
      </c>
      <c r="BC521" s="99">
        <v>2654247.08129883</v>
      </c>
      <c r="BD521" s="99">
        <v>1071239.9550170901</v>
      </c>
      <c r="BE521" s="99">
        <v>0</v>
      </c>
      <c r="BF521" s="99">
        <v>444875.522758484</v>
      </c>
      <c r="BG521" s="99">
        <v>22924981.3198242</v>
      </c>
      <c r="BH521" s="99">
        <v>5153613.9935913105</v>
      </c>
      <c r="BI521" s="99">
        <v>0</v>
      </c>
      <c r="BJ521" s="99">
        <v>4177223.82177734</v>
      </c>
      <c r="BK521" s="99">
        <v>2978298.1021423298</v>
      </c>
      <c r="BL521" s="99">
        <v>0</v>
      </c>
      <c r="BM521" s="99">
        <v>0</v>
      </c>
      <c r="BN521" s="99">
        <v>0</v>
      </c>
      <c r="BO521" s="99">
        <v>0</v>
      </c>
      <c r="BP521" s="99">
        <v>0</v>
      </c>
      <c r="BQ521" s="99">
        <v>0</v>
      </c>
      <c r="BR521" s="99">
        <v>2807643.0392761198</v>
      </c>
      <c r="BS521" s="99">
        <v>3583813.7409057599</v>
      </c>
      <c r="BT521" s="99">
        <v>1487813.0062103299</v>
      </c>
      <c r="BU521" s="99">
        <v>0</v>
      </c>
      <c r="BV521" s="99">
        <v>1464938.1390686</v>
      </c>
      <c r="BW521" s="99">
        <v>124787.603378296</v>
      </c>
      <c r="BX521" s="99">
        <v>0</v>
      </c>
      <c r="BY521" s="99">
        <v>0</v>
      </c>
      <c r="BZ521" s="99">
        <v>0</v>
      </c>
      <c r="CA521" s="99">
        <v>58720.761477470398</v>
      </c>
      <c r="CB521" s="99">
        <v>4069881.4163513202</v>
      </c>
      <c r="CC521" s="99">
        <v>31470795.594970699</v>
      </c>
      <c r="CD521" s="99">
        <v>9350993.8066406306</v>
      </c>
      <c r="CE521" s="99">
        <v>1169.6995378732699</v>
      </c>
      <c r="CF521" s="99">
        <v>212196.657003403</v>
      </c>
      <c r="CG521" s="99">
        <v>1501821.22413635</v>
      </c>
      <c r="CH521" s="99">
        <v>0</v>
      </c>
      <c r="CI521" s="99">
        <v>59900.900837421403</v>
      </c>
      <c r="CJ521" s="99">
        <v>4277401.3179321298</v>
      </c>
      <c r="CK521" s="99">
        <v>32968931.947021499</v>
      </c>
      <c r="CL521" s="99">
        <v>9476326.2242431603</v>
      </c>
      <c r="CM521" s="166">
        <v>87440.420410156294</v>
      </c>
      <c r="CN521" s="166">
        <v>13552113.303466801</v>
      </c>
      <c r="CO521" s="166">
        <v>55926080.146972701</v>
      </c>
      <c r="CP521" s="99">
        <v>9476326.2242431603</v>
      </c>
      <c r="CQ521" s="99">
        <v>0</v>
      </c>
      <c r="CR521" s="99">
        <v>0</v>
      </c>
      <c r="CS521" s="99">
        <v>0</v>
      </c>
      <c r="CT521" s="99">
        <v>0</v>
      </c>
      <c r="CU521" s="98">
        <v>19927.689382201999</v>
      </c>
      <c r="CV521" s="98">
        <v>24311.582310245001</v>
      </c>
      <c r="CW521" s="98">
        <v>4282078.0733547229</v>
      </c>
      <c r="CX521" s="98">
        <v>32972616.819107048</v>
      </c>
    </row>
    <row r="522" spans="1:102" x14ac:dyDescent="0.2">
      <c r="A522" s="98" t="s">
        <v>59</v>
      </c>
      <c r="B522" s="100">
        <v>39508</v>
      </c>
      <c r="C522" s="99">
        <v>43910.1519212723</v>
      </c>
      <c r="D522" s="99">
        <v>0</v>
      </c>
      <c r="E522" s="99">
        <v>15155.9666702747</v>
      </c>
      <c r="F522" s="99">
        <v>9634.7182651758194</v>
      </c>
      <c r="G522" s="99">
        <v>869.20949395746004</v>
      </c>
      <c r="H522" s="99">
        <v>0</v>
      </c>
      <c r="I522" s="99">
        <v>0</v>
      </c>
      <c r="J522" s="99">
        <v>24614.4259572029</v>
      </c>
      <c r="K522" s="99">
        <v>0</v>
      </c>
      <c r="L522" s="99">
        <v>11291.976777792001</v>
      </c>
      <c r="M522" s="99">
        <v>19449.186236858401</v>
      </c>
      <c r="N522" s="99">
        <v>7397.1901506185504</v>
      </c>
      <c r="O522" s="99">
        <v>19225.552002429999</v>
      </c>
      <c r="P522" s="99">
        <v>0</v>
      </c>
      <c r="Q522" s="99">
        <v>3311.66798263788</v>
      </c>
      <c r="R522" s="99">
        <v>899.47855012118805</v>
      </c>
      <c r="S522" s="99">
        <v>0</v>
      </c>
      <c r="T522" s="99">
        <v>340.41864407435099</v>
      </c>
      <c r="U522" s="99">
        <v>28085.8322753906</v>
      </c>
      <c r="V522" s="99">
        <v>2591000.0027465802</v>
      </c>
      <c r="W522" s="99">
        <v>0</v>
      </c>
      <c r="X522" s="99">
        <v>1478220.7924346901</v>
      </c>
      <c r="Y522" s="99">
        <v>930963.41411590599</v>
      </c>
      <c r="Z522" s="99">
        <v>165632.38128089899</v>
      </c>
      <c r="AA522" s="99">
        <v>0</v>
      </c>
      <c r="AB522" s="99">
        <v>0</v>
      </c>
      <c r="AC522" s="99">
        <v>8859110.1300048791</v>
      </c>
      <c r="AD522" s="99">
        <v>0</v>
      </c>
      <c r="AE522" s="99">
        <v>518814.09201431298</v>
      </c>
      <c r="AF522" s="99">
        <v>1018828.09134674</v>
      </c>
      <c r="AG522" s="99">
        <v>1179779.21749878</v>
      </c>
      <c r="AH522" s="99">
        <v>991469.52402496303</v>
      </c>
      <c r="AI522" s="99">
        <v>0</v>
      </c>
      <c r="AJ522" s="99">
        <v>359943.80034637498</v>
      </c>
      <c r="AK522" s="99">
        <v>152915.23585128799</v>
      </c>
      <c r="AL522" s="99">
        <v>0</v>
      </c>
      <c r="AM522" s="99">
        <v>59701.7111711502</v>
      </c>
      <c r="AN522" s="99">
        <v>9398722.1442871094</v>
      </c>
      <c r="AO522" s="99">
        <v>20791291.592285201</v>
      </c>
      <c r="AP522" s="99">
        <v>0</v>
      </c>
      <c r="AQ522" s="99">
        <v>11030452.0628662</v>
      </c>
      <c r="AR522" s="99">
        <v>6941839.0548706101</v>
      </c>
      <c r="AS522" s="99">
        <v>1186028.3479003899</v>
      </c>
      <c r="AT522" s="99">
        <v>0</v>
      </c>
      <c r="AU522" s="99">
        <v>0</v>
      </c>
      <c r="AV522" s="99">
        <v>22117233.347900402</v>
      </c>
      <c r="AW522" s="99">
        <v>0</v>
      </c>
      <c r="AX522" s="99">
        <v>4406701.8673706101</v>
      </c>
      <c r="AY522" s="99">
        <v>8297036.1788330097</v>
      </c>
      <c r="AZ522" s="99">
        <v>8634150.69213867</v>
      </c>
      <c r="BA522" s="99">
        <v>7854585.96728516</v>
      </c>
      <c r="BB522" s="99">
        <v>0</v>
      </c>
      <c r="BC522" s="99">
        <v>2704705.0298156701</v>
      </c>
      <c r="BD522" s="99">
        <v>1093150.26173401</v>
      </c>
      <c r="BE522" s="99">
        <v>0</v>
      </c>
      <c r="BF522" s="99">
        <v>431166.68665313697</v>
      </c>
      <c r="BG522" s="99">
        <v>23572973.260253899</v>
      </c>
      <c r="BH522" s="99">
        <v>4862706.8787841797</v>
      </c>
      <c r="BI522" s="99">
        <v>0</v>
      </c>
      <c r="BJ522" s="99">
        <v>3718876.3277282701</v>
      </c>
      <c r="BK522" s="99">
        <v>2633788.31005859</v>
      </c>
      <c r="BL522" s="99">
        <v>0</v>
      </c>
      <c r="BM522" s="99">
        <v>0</v>
      </c>
      <c r="BN522" s="99">
        <v>0</v>
      </c>
      <c r="BO522" s="99">
        <v>0</v>
      </c>
      <c r="BP522" s="99">
        <v>0</v>
      </c>
      <c r="BQ522" s="99">
        <v>0</v>
      </c>
      <c r="BR522" s="99">
        <v>2521015.50863647</v>
      </c>
      <c r="BS522" s="99">
        <v>3261553.0026245099</v>
      </c>
      <c r="BT522" s="99">
        <v>1528844.75868225</v>
      </c>
      <c r="BU522" s="99">
        <v>0</v>
      </c>
      <c r="BV522" s="99">
        <v>1311744.4727477999</v>
      </c>
      <c r="BW522" s="99">
        <v>128894.5788908</v>
      </c>
      <c r="BX522" s="99">
        <v>0</v>
      </c>
      <c r="BY522" s="99">
        <v>0</v>
      </c>
      <c r="BZ522" s="99">
        <v>0</v>
      </c>
      <c r="CA522" s="99">
        <v>59063.664682865099</v>
      </c>
      <c r="CB522" s="99">
        <v>4054536.3052368201</v>
      </c>
      <c r="CC522" s="99">
        <v>31777442.033203099</v>
      </c>
      <c r="CD522" s="99">
        <v>8576111.5819091797</v>
      </c>
      <c r="CE522" s="99">
        <v>1205.0673144012701</v>
      </c>
      <c r="CF522" s="99">
        <v>210515.371395111</v>
      </c>
      <c r="CG522" s="99">
        <v>1511883.0776977499</v>
      </c>
      <c r="CH522" s="99">
        <v>0</v>
      </c>
      <c r="CI522" s="99">
        <v>60244.9226160049</v>
      </c>
      <c r="CJ522" s="99">
        <v>4266583.93713379</v>
      </c>
      <c r="CK522" s="99">
        <v>33294854.591552701</v>
      </c>
      <c r="CL522" s="99">
        <v>8706005.1251220703</v>
      </c>
      <c r="CM522" s="166">
        <v>88165.733100891099</v>
      </c>
      <c r="CN522" s="166">
        <v>13667603.5939941</v>
      </c>
      <c r="CO522" s="166">
        <v>56881677.159667999</v>
      </c>
      <c r="CP522" s="99">
        <v>8706005.1251220703</v>
      </c>
      <c r="CQ522" s="99">
        <v>0</v>
      </c>
      <c r="CR522" s="99">
        <v>0</v>
      </c>
      <c r="CS522" s="99">
        <v>0</v>
      </c>
      <c r="CT522" s="99">
        <v>0</v>
      </c>
      <c r="CU522" s="98">
        <v>18942.304360757</v>
      </c>
      <c r="CV522" s="98">
        <v>25285.486701131002</v>
      </c>
      <c r="CW522" s="98">
        <v>4265051.6766319312</v>
      </c>
      <c r="CX522" s="98">
        <v>33289325.110900849</v>
      </c>
    </row>
    <row r="523" spans="1:102" x14ac:dyDescent="0.2">
      <c r="A523" s="98" t="s">
        <v>59</v>
      </c>
      <c r="B523" s="100">
        <v>39600</v>
      </c>
      <c r="C523" s="99">
        <v>44680.465317249298</v>
      </c>
      <c r="D523" s="99">
        <v>0</v>
      </c>
      <c r="E523" s="99">
        <v>14671.5711472034</v>
      </c>
      <c r="F523" s="99">
        <v>9440.4997879266703</v>
      </c>
      <c r="G523" s="99">
        <v>904.87934584170603</v>
      </c>
      <c r="H523" s="99">
        <v>0</v>
      </c>
      <c r="I523" s="99">
        <v>0</v>
      </c>
      <c r="J523" s="99">
        <v>25650.795896768599</v>
      </c>
      <c r="K523" s="99">
        <v>0</v>
      </c>
      <c r="L523" s="99">
        <v>11325.334307670601</v>
      </c>
      <c r="M523" s="99">
        <v>19525.697796106298</v>
      </c>
      <c r="N523" s="99">
        <v>7360.2000156640997</v>
      </c>
      <c r="O523" s="99">
        <v>19591.685844183001</v>
      </c>
      <c r="P523" s="99">
        <v>0</v>
      </c>
      <c r="Q523" s="99">
        <v>3309.1767636239501</v>
      </c>
      <c r="R523" s="99">
        <v>916.72548086941197</v>
      </c>
      <c r="S523" s="99">
        <v>0</v>
      </c>
      <c r="T523" s="99">
        <v>329.85626317188098</v>
      </c>
      <c r="U523" s="99">
        <v>28475.622443675999</v>
      </c>
      <c r="V523" s="99">
        <v>2624521.2906189002</v>
      </c>
      <c r="W523" s="99">
        <v>0</v>
      </c>
      <c r="X523" s="99">
        <v>1431691.5494689899</v>
      </c>
      <c r="Y523" s="99">
        <v>915502.534713745</v>
      </c>
      <c r="Z523" s="99">
        <v>171951.803592682</v>
      </c>
      <c r="AA523" s="99">
        <v>0</v>
      </c>
      <c r="AB523" s="99">
        <v>0</v>
      </c>
      <c r="AC523" s="99">
        <v>9223196.8779296894</v>
      </c>
      <c r="AD523" s="99">
        <v>0</v>
      </c>
      <c r="AE523" s="99">
        <v>522991.37525177002</v>
      </c>
      <c r="AF523" s="99">
        <v>1019469.99409485</v>
      </c>
      <c r="AG523" s="99">
        <v>1163032.2231445301</v>
      </c>
      <c r="AH523" s="99">
        <v>1006775.55874634</v>
      </c>
      <c r="AI523" s="99">
        <v>0</v>
      </c>
      <c r="AJ523" s="99">
        <v>354039.74042892503</v>
      </c>
      <c r="AK523" s="99">
        <v>156220.868213654</v>
      </c>
      <c r="AL523" s="99">
        <v>0</v>
      </c>
      <c r="AM523" s="99">
        <v>57024.579958915703</v>
      </c>
      <c r="AN523" s="99">
        <v>9556077.6954345703</v>
      </c>
      <c r="AO523" s="99">
        <v>21231243.560302701</v>
      </c>
      <c r="AP523" s="99">
        <v>0</v>
      </c>
      <c r="AQ523" s="99">
        <v>10905466.699707</v>
      </c>
      <c r="AR523" s="99">
        <v>6844439.8464355497</v>
      </c>
      <c r="AS523" s="99">
        <v>1256482.70915222</v>
      </c>
      <c r="AT523" s="99">
        <v>0</v>
      </c>
      <c r="AU523" s="99">
        <v>0</v>
      </c>
      <c r="AV523" s="99">
        <v>23388370.1721191</v>
      </c>
      <c r="AW523" s="99">
        <v>0</v>
      </c>
      <c r="AX523" s="99">
        <v>4527135.8002929697</v>
      </c>
      <c r="AY523" s="99">
        <v>8366726.9171752902</v>
      </c>
      <c r="AZ523" s="99">
        <v>8621870.9852294903</v>
      </c>
      <c r="BA523" s="99">
        <v>8041682.1458740197</v>
      </c>
      <c r="BB523" s="99">
        <v>0</v>
      </c>
      <c r="BC523" s="99">
        <v>2690840.9320678702</v>
      </c>
      <c r="BD523" s="99">
        <v>1132453.3828125</v>
      </c>
      <c r="BE523" s="99">
        <v>0</v>
      </c>
      <c r="BF523" s="99">
        <v>421385.94362640398</v>
      </c>
      <c r="BG523" s="99">
        <v>24299649.745361298</v>
      </c>
      <c r="BH523" s="99">
        <v>5018054.47839355</v>
      </c>
      <c r="BI523" s="99">
        <v>0</v>
      </c>
      <c r="BJ523" s="99">
        <v>3675076.2188110398</v>
      </c>
      <c r="BK523" s="99">
        <v>2612374.6307067899</v>
      </c>
      <c r="BL523" s="99">
        <v>0</v>
      </c>
      <c r="BM523" s="99">
        <v>0</v>
      </c>
      <c r="BN523" s="99">
        <v>0</v>
      </c>
      <c r="BO523" s="99">
        <v>0</v>
      </c>
      <c r="BP523" s="99">
        <v>0</v>
      </c>
      <c r="BQ523" s="99">
        <v>0</v>
      </c>
      <c r="BR523" s="99">
        <v>2547310.12921143</v>
      </c>
      <c r="BS523" s="99">
        <v>3229840.6086120601</v>
      </c>
      <c r="BT523" s="99">
        <v>1564417.36209106</v>
      </c>
      <c r="BU523" s="99">
        <v>0</v>
      </c>
      <c r="BV523" s="99">
        <v>1323239.1163330099</v>
      </c>
      <c r="BW523" s="99">
        <v>133617.61162185701</v>
      </c>
      <c r="BX523" s="99">
        <v>0</v>
      </c>
      <c r="BY523" s="99">
        <v>0</v>
      </c>
      <c r="BZ523" s="99">
        <v>0</v>
      </c>
      <c r="CA523" s="99">
        <v>59396.286173343702</v>
      </c>
      <c r="CB523" s="99">
        <v>4060469.2544555701</v>
      </c>
      <c r="CC523" s="99">
        <v>32042098.372314502</v>
      </c>
      <c r="CD523" s="99">
        <v>8673586.7515869103</v>
      </c>
      <c r="CE523" s="99">
        <v>1204.5917693972599</v>
      </c>
      <c r="CF523" s="99">
        <v>211949.77722168001</v>
      </c>
      <c r="CG523" s="99">
        <v>1545229.4824218799</v>
      </c>
      <c r="CH523" s="99">
        <v>0</v>
      </c>
      <c r="CI523" s="99">
        <v>60618.135479450197</v>
      </c>
      <c r="CJ523" s="99">
        <v>4263208.43115234</v>
      </c>
      <c r="CK523" s="99">
        <v>33587456.767089799</v>
      </c>
      <c r="CL523" s="99">
        <v>8807434.38989258</v>
      </c>
      <c r="CM523" s="166">
        <v>88940.923631668105</v>
      </c>
      <c r="CN523" s="166">
        <v>13814218.4223633</v>
      </c>
      <c r="CO523" s="166">
        <v>57908567.981933601</v>
      </c>
      <c r="CP523" s="99">
        <v>8807434.38989258</v>
      </c>
      <c r="CQ523" s="99">
        <v>0</v>
      </c>
      <c r="CR523" s="99">
        <v>0</v>
      </c>
      <c r="CS523" s="99">
        <v>0</v>
      </c>
      <c r="CT523" s="99">
        <v>0</v>
      </c>
      <c r="CU523" s="98">
        <v>17853.133894412</v>
      </c>
      <c r="CV523" s="98">
        <v>26344.300151416999</v>
      </c>
      <c r="CW523" s="98">
        <v>4272419.0316772498</v>
      </c>
      <c r="CX523" s="98">
        <v>33587327.85473638</v>
      </c>
    </row>
    <row r="524" spans="1:102" x14ac:dyDescent="0.2">
      <c r="A524" s="98" t="s">
        <v>59</v>
      </c>
      <c r="B524" s="100">
        <v>39692</v>
      </c>
      <c r="C524" s="99">
        <v>45141.091954231299</v>
      </c>
      <c r="D524" s="99">
        <v>0</v>
      </c>
      <c r="E524" s="99">
        <v>14153.808546304699</v>
      </c>
      <c r="F524" s="99">
        <v>9196.1628834009207</v>
      </c>
      <c r="G524" s="99">
        <v>1030.27553535998</v>
      </c>
      <c r="H524" s="99">
        <v>0</v>
      </c>
      <c r="I524" s="99">
        <v>0</v>
      </c>
      <c r="J524" s="99">
        <v>26605.7078619003</v>
      </c>
      <c r="K524" s="99">
        <v>0</v>
      </c>
      <c r="L524" s="99">
        <v>10980.0178408623</v>
      </c>
      <c r="M524" s="99">
        <v>19423.121137619</v>
      </c>
      <c r="N524" s="99">
        <v>7268.8206090927097</v>
      </c>
      <c r="O524" s="99">
        <v>19876.063448905901</v>
      </c>
      <c r="P524" s="99">
        <v>0</v>
      </c>
      <c r="Q524" s="99">
        <v>3247.26218849421</v>
      </c>
      <c r="R524" s="99">
        <v>958.25785352289699</v>
      </c>
      <c r="S524" s="99">
        <v>0</v>
      </c>
      <c r="T524" s="99">
        <v>335.875275697559</v>
      </c>
      <c r="U524" s="99">
        <v>28997.940978527098</v>
      </c>
      <c r="V524" s="99">
        <v>2666084.7602233901</v>
      </c>
      <c r="W524" s="99">
        <v>0</v>
      </c>
      <c r="X524" s="99">
        <v>1381037.72723389</v>
      </c>
      <c r="Y524" s="99">
        <v>885864.97136688197</v>
      </c>
      <c r="Z524" s="99">
        <v>180477.21750831601</v>
      </c>
      <c r="AA524" s="99">
        <v>0</v>
      </c>
      <c r="AB524" s="99">
        <v>0</v>
      </c>
      <c r="AC524" s="99">
        <v>9405840.1002197303</v>
      </c>
      <c r="AD524" s="99">
        <v>0</v>
      </c>
      <c r="AE524" s="99">
        <v>507477.38668441802</v>
      </c>
      <c r="AF524" s="99">
        <v>1018517.59877014</v>
      </c>
      <c r="AG524" s="99">
        <v>1146302.2856292699</v>
      </c>
      <c r="AH524" s="99">
        <v>1019053.76808929</v>
      </c>
      <c r="AI524" s="99">
        <v>0</v>
      </c>
      <c r="AJ524" s="99">
        <v>351045.57844543498</v>
      </c>
      <c r="AK524" s="99">
        <v>158484.41808319101</v>
      </c>
      <c r="AL524" s="99">
        <v>0</v>
      </c>
      <c r="AM524" s="99">
        <v>54510.6077852249</v>
      </c>
      <c r="AN524" s="99">
        <v>9729284.1422119103</v>
      </c>
      <c r="AO524" s="99">
        <v>21756362.848877002</v>
      </c>
      <c r="AP524" s="99">
        <v>0</v>
      </c>
      <c r="AQ524" s="99">
        <v>10508851.369018599</v>
      </c>
      <c r="AR524" s="99">
        <v>6657555.8304443397</v>
      </c>
      <c r="AS524" s="99">
        <v>1340374.27293396</v>
      </c>
      <c r="AT524" s="99">
        <v>0</v>
      </c>
      <c r="AU524" s="99">
        <v>0</v>
      </c>
      <c r="AV524" s="99">
        <v>24197298.389160201</v>
      </c>
      <c r="AW524" s="99">
        <v>0</v>
      </c>
      <c r="AX524" s="99">
        <v>4390481.3776245099</v>
      </c>
      <c r="AY524" s="99">
        <v>8480351.9151611291</v>
      </c>
      <c r="AZ524" s="99">
        <v>8531647.3293456994</v>
      </c>
      <c r="BA524" s="99">
        <v>8204616.8212890597</v>
      </c>
      <c r="BB524" s="99">
        <v>0</v>
      </c>
      <c r="BC524" s="99">
        <v>2692668.9602355999</v>
      </c>
      <c r="BD524" s="99">
        <v>1164726.48864746</v>
      </c>
      <c r="BE524" s="99">
        <v>0</v>
      </c>
      <c r="BF524" s="99">
        <v>408383.12817382801</v>
      </c>
      <c r="BG524" s="99">
        <v>25125065.8352051</v>
      </c>
      <c r="BH524" s="99">
        <v>5072842.5677490197</v>
      </c>
      <c r="BI524" s="99">
        <v>0</v>
      </c>
      <c r="BJ524" s="99">
        <v>3570566.8005981399</v>
      </c>
      <c r="BK524" s="99">
        <v>2550559.6073913602</v>
      </c>
      <c r="BL524" s="99">
        <v>0</v>
      </c>
      <c r="BM524" s="99">
        <v>0</v>
      </c>
      <c r="BN524" s="99">
        <v>0</v>
      </c>
      <c r="BO524" s="99">
        <v>0</v>
      </c>
      <c r="BP524" s="99">
        <v>0</v>
      </c>
      <c r="BQ524" s="99">
        <v>0</v>
      </c>
      <c r="BR524" s="99">
        <v>2567110.9838867201</v>
      </c>
      <c r="BS524" s="99">
        <v>3182431.1089782701</v>
      </c>
      <c r="BT524" s="99">
        <v>1595751.41802979</v>
      </c>
      <c r="BU524" s="99">
        <v>0</v>
      </c>
      <c r="BV524" s="99">
        <v>1322844.3862304699</v>
      </c>
      <c r="BW524" s="99">
        <v>135902.298086166</v>
      </c>
      <c r="BX524" s="99">
        <v>0</v>
      </c>
      <c r="BY524" s="99">
        <v>0</v>
      </c>
      <c r="BZ524" s="99">
        <v>0</v>
      </c>
      <c r="CA524" s="99">
        <v>59285.733696937597</v>
      </c>
      <c r="CB524" s="99">
        <v>4038697.8143005399</v>
      </c>
      <c r="CC524" s="99">
        <v>32292508.822997998</v>
      </c>
      <c r="CD524" s="99">
        <v>8647828.7907714806</v>
      </c>
      <c r="CE524" s="99">
        <v>1252.4766828566801</v>
      </c>
      <c r="CF524" s="99">
        <v>214012.29292297401</v>
      </c>
      <c r="CG524" s="99">
        <v>1580822.06428528</v>
      </c>
      <c r="CH524" s="99">
        <v>0</v>
      </c>
      <c r="CI524" s="99">
        <v>60565.576181888602</v>
      </c>
      <c r="CJ524" s="99">
        <v>4262790.3659057599</v>
      </c>
      <c r="CK524" s="99">
        <v>33879128.974121101</v>
      </c>
      <c r="CL524" s="99">
        <v>8781755.5233154297</v>
      </c>
      <c r="CM524" s="166">
        <v>89312.959146499605</v>
      </c>
      <c r="CN524" s="166">
        <v>13976196.864746099</v>
      </c>
      <c r="CO524" s="166">
        <v>58927972.184570298</v>
      </c>
      <c r="CP524" s="99">
        <v>8781755.5233154297</v>
      </c>
      <c r="CQ524" s="99">
        <v>0</v>
      </c>
      <c r="CR524" s="99">
        <v>0</v>
      </c>
      <c r="CS524" s="99">
        <v>0</v>
      </c>
      <c r="CT524" s="99">
        <v>0</v>
      </c>
      <c r="CU524" s="98">
        <v>16764.849887230001</v>
      </c>
      <c r="CV524" s="98">
        <v>27408.062715518001</v>
      </c>
      <c r="CW524" s="98">
        <v>4252710.1072235135</v>
      </c>
      <c r="CX524" s="98">
        <v>33873330.88728328</v>
      </c>
    </row>
    <row r="525" spans="1:102" x14ac:dyDescent="0.2">
      <c r="A525" s="98" t="s">
        <v>59</v>
      </c>
      <c r="B525" s="100">
        <v>39783</v>
      </c>
      <c r="C525" s="99">
        <v>45366.160441875501</v>
      </c>
      <c r="D525" s="99">
        <v>0</v>
      </c>
      <c r="E525" s="99">
        <v>13627.1406532526</v>
      </c>
      <c r="F525" s="99">
        <v>8933.7236872911508</v>
      </c>
      <c r="G525" s="99">
        <v>1071.1922593265799</v>
      </c>
      <c r="H525" s="99">
        <v>0</v>
      </c>
      <c r="I525" s="99">
        <v>0</v>
      </c>
      <c r="J525" s="99">
        <v>27018.0397458076</v>
      </c>
      <c r="K525" s="99">
        <v>0</v>
      </c>
      <c r="L525" s="99">
        <v>10656.772217154499</v>
      </c>
      <c r="M525" s="99">
        <v>19356.397122859998</v>
      </c>
      <c r="N525" s="99">
        <v>7213.0872886180896</v>
      </c>
      <c r="O525" s="99">
        <v>19938.4604234695</v>
      </c>
      <c r="P525" s="99">
        <v>0</v>
      </c>
      <c r="Q525" s="99">
        <v>3221.9651467204098</v>
      </c>
      <c r="R525" s="99">
        <v>980.08273817598797</v>
      </c>
      <c r="S525" s="99">
        <v>0</v>
      </c>
      <c r="T525" s="99">
        <v>329.31074578315003</v>
      </c>
      <c r="U525" s="99">
        <v>29099.3792686462</v>
      </c>
      <c r="V525" s="99">
        <v>2673129.2965393099</v>
      </c>
      <c r="W525" s="99">
        <v>0</v>
      </c>
      <c r="X525" s="99">
        <v>1328766.2492370601</v>
      </c>
      <c r="Y525" s="99">
        <v>854942.98926544201</v>
      </c>
      <c r="Z525" s="99">
        <v>188752.64540862999</v>
      </c>
      <c r="AA525" s="99">
        <v>0</v>
      </c>
      <c r="AB525" s="99">
        <v>0</v>
      </c>
      <c r="AC525" s="99">
        <v>9498721.0686035194</v>
      </c>
      <c r="AD525" s="99">
        <v>0</v>
      </c>
      <c r="AE525" s="99">
        <v>494469.61834335298</v>
      </c>
      <c r="AF525" s="99">
        <v>1011456.14424896</v>
      </c>
      <c r="AG525" s="99">
        <v>1129237.6265716599</v>
      </c>
      <c r="AH525" s="99">
        <v>1025183.49624634</v>
      </c>
      <c r="AI525" s="99">
        <v>0</v>
      </c>
      <c r="AJ525" s="99">
        <v>342323.235546112</v>
      </c>
      <c r="AK525" s="99">
        <v>161377.97188186599</v>
      </c>
      <c r="AL525" s="99">
        <v>0</v>
      </c>
      <c r="AM525" s="99">
        <v>55468.654046535499</v>
      </c>
      <c r="AN525" s="99">
        <v>9815374.7042236291</v>
      </c>
      <c r="AO525" s="99">
        <v>21963649.128662098</v>
      </c>
      <c r="AP525" s="99">
        <v>0</v>
      </c>
      <c r="AQ525" s="99">
        <v>10112233.958496099</v>
      </c>
      <c r="AR525" s="99">
        <v>6428221.9966430701</v>
      </c>
      <c r="AS525" s="99">
        <v>1401762.5071716299</v>
      </c>
      <c r="AT525" s="99">
        <v>0</v>
      </c>
      <c r="AU525" s="99">
        <v>0</v>
      </c>
      <c r="AV525" s="99">
        <v>24855566.525390599</v>
      </c>
      <c r="AW525" s="99">
        <v>0</v>
      </c>
      <c r="AX525" s="99">
        <v>4292496.3009033203</v>
      </c>
      <c r="AY525" s="99">
        <v>8464695.2934570294</v>
      </c>
      <c r="AZ525" s="99">
        <v>8429432.5242919903</v>
      </c>
      <c r="BA525" s="99">
        <v>8289922.9050903302</v>
      </c>
      <c r="BB525" s="99">
        <v>0</v>
      </c>
      <c r="BC525" s="99">
        <v>2635811.3818359398</v>
      </c>
      <c r="BD525" s="99">
        <v>1189176.25242615</v>
      </c>
      <c r="BE525" s="99">
        <v>0</v>
      </c>
      <c r="BF525" s="99">
        <v>418645.28517150902</v>
      </c>
      <c r="BG525" s="99">
        <v>25723796.646972701</v>
      </c>
      <c r="BH525" s="99">
        <v>5176903.5599365197</v>
      </c>
      <c r="BI525" s="99">
        <v>0</v>
      </c>
      <c r="BJ525" s="99">
        <v>3463124.4423522898</v>
      </c>
      <c r="BK525" s="99">
        <v>2487231.3039245601</v>
      </c>
      <c r="BL525" s="99">
        <v>0</v>
      </c>
      <c r="BM525" s="99">
        <v>0</v>
      </c>
      <c r="BN525" s="99">
        <v>0</v>
      </c>
      <c r="BO525" s="99">
        <v>0</v>
      </c>
      <c r="BP525" s="99">
        <v>0</v>
      </c>
      <c r="BQ525" s="99">
        <v>0</v>
      </c>
      <c r="BR525" s="99">
        <v>2579718.07104492</v>
      </c>
      <c r="BS525" s="99">
        <v>3143419.18322754</v>
      </c>
      <c r="BT525" s="99">
        <v>1612478.0220184301</v>
      </c>
      <c r="BU525" s="99">
        <v>0</v>
      </c>
      <c r="BV525" s="99">
        <v>1303186.1539459201</v>
      </c>
      <c r="BW525" s="99">
        <v>138441.214805603</v>
      </c>
      <c r="BX525" s="99">
        <v>0</v>
      </c>
      <c r="BY525" s="99">
        <v>0</v>
      </c>
      <c r="BZ525" s="99">
        <v>0</v>
      </c>
      <c r="CA525" s="99">
        <v>58976.314173698403</v>
      </c>
      <c r="CB525" s="99">
        <v>3992571.0023193401</v>
      </c>
      <c r="CC525" s="99">
        <v>32046033.7490234</v>
      </c>
      <c r="CD525" s="99">
        <v>8657935.93212891</v>
      </c>
      <c r="CE525" s="99">
        <v>1267.7419537603901</v>
      </c>
      <c r="CF525" s="99">
        <v>215778.00244903599</v>
      </c>
      <c r="CG525" s="99">
        <v>1596577.5314178499</v>
      </c>
      <c r="CH525" s="99">
        <v>0</v>
      </c>
      <c r="CI525" s="99">
        <v>60210.724809169798</v>
      </c>
      <c r="CJ525" s="99">
        <v>4209879.2071533203</v>
      </c>
      <c r="CK525" s="99">
        <v>33638464.0146484</v>
      </c>
      <c r="CL525" s="99">
        <v>8797342.40625</v>
      </c>
      <c r="CM525" s="166">
        <v>89168.589543342605</v>
      </c>
      <c r="CN525" s="166">
        <v>14032617.384521499</v>
      </c>
      <c r="CO525" s="166">
        <v>59431837.9912109</v>
      </c>
      <c r="CP525" s="99">
        <v>8797342.40625</v>
      </c>
      <c r="CQ525" s="99">
        <v>0</v>
      </c>
      <c r="CR525" s="99">
        <v>0</v>
      </c>
      <c r="CS525" s="99">
        <v>0</v>
      </c>
      <c r="CT525" s="99">
        <v>0</v>
      </c>
      <c r="CU525" s="98">
        <v>15852.584672909001</v>
      </c>
      <c r="CV525" s="98">
        <v>28001.126200911</v>
      </c>
      <c r="CW525" s="98">
        <v>4208349.0047683762</v>
      </c>
      <c r="CX525" s="98">
        <v>33642611.280441247</v>
      </c>
    </row>
    <row r="526" spans="1:102" x14ac:dyDescent="0.2">
      <c r="A526" s="98" t="s">
        <v>59</v>
      </c>
      <c r="B526" s="100">
        <v>39873</v>
      </c>
      <c r="C526" s="99">
        <v>46038.479632377603</v>
      </c>
      <c r="D526" s="99">
        <v>0</v>
      </c>
      <c r="E526" s="99">
        <v>13044.8618891239</v>
      </c>
      <c r="F526" s="99">
        <v>8662.5669746398908</v>
      </c>
      <c r="G526" s="99">
        <v>1124.0565663725099</v>
      </c>
      <c r="H526" s="99">
        <v>0</v>
      </c>
      <c r="I526" s="99">
        <v>0</v>
      </c>
      <c r="J526" s="99">
        <v>27774.827109575301</v>
      </c>
      <c r="K526" s="99">
        <v>0</v>
      </c>
      <c r="L526" s="99">
        <v>10548.8273898363</v>
      </c>
      <c r="M526" s="99">
        <v>19456.979809761</v>
      </c>
      <c r="N526" s="99">
        <v>7130.5090532302902</v>
      </c>
      <c r="O526" s="99">
        <v>20304.750886678699</v>
      </c>
      <c r="P526" s="99">
        <v>0</v>
      </c>
      <c r="Q526" s="99">
        <v>3143.3982152342801</v>
      </c>
      <c r="R526" s="99">
        <v>1015.17274793237</v>
      </c>
      <c r="S526" s="99">
        <v>0</v>
      </c>
      <c r="T526" s="99">
        <v>315.39236809685798</v>
      </c>
      <c r="U526" s="99">
        <v>29345.539513587999</v>
      </c>
      <c r="V526" s="99">
        <v>2685909.3260803199</v>
      </c>
      <c r="W526" s="99">
        <v>0</v>
      </c>
      <c r="X526" s="99">
        <v>1263951.91429138</v>
      </c>
      <c r="Y526" s="99">
        <v>827649.19444274902</v>
      </c>
      <c r="Z526" s="99">
        <v>193496.10120773301</v>
      </c>
      <c r="AA526" s="99">
        <v>0</v>
      </c>
      <c r="AB526" s="99">
        <v>0</v>
      </c>
      <c r="AC526" s="99">
        <v>9738694.3115234394</v>
      </c>
      <c r="AD526" s="99">
        <v>0</v>
      </c>
      <c r="AE526" s="99">
        <v>482027.96532058698</v>
      </c>
      <c r="AF526" s="99">
        <v>1010352.14136505</v>
      </c>
      <c r="AG526" s="99">
        <v>1103815.0843811</v>
      </c>
      <c r="AH526" s="99">
        <v>1033352.72158051</v>
      </c>
      <c r="AI526" s="99">
        <v>0</v>
      </c>
      <c r="AJ526" s="99">
        <v>332894.72391509998</v>
      </c>
      <c r="AK526" s="99">
        <v>164633.83437156701</v>
      </c>
      <c r="AL526" s="99">
        <v>0</v>
      </c>
      <c r="AM526" s="99">
        <v>52492.999770641298</v>
      </c>
      <c r="AN526" s="99">
        <v>9937199.8244628906</v>
      </c>
      <c r="AO526" s="99">
        <v>22229448.018798798</v>
      </c>
      <c r="AP526" s="99">
        <v>0</v>
      </c>
      <c r="AQ526" s="99">
        <v>9653875.6480712909</v>
      </c>
      <c r="AR526" s="99">
        <v>6190852.7175292997</v>
      </c>
      <c r="AS526" s="99">
        <v>1441966.3502654999</v>
      </c>
      <c r="AT526" s="99">
        <v>0</v>
      </c>
      <c r="AU526" s="99">
        <v>0</v>
      </c>
      <c r="AV526" s="99">
        <v>25620594.5947266</v>
      </c>
      <c r="AW526" s="99">
        <v>0</v>
      </c>
      <c r="AX526" s="99">
        <v>4218532.3637084998</v>
      </c>
      <c r="AY526" s="99">
        <v>8416228.1553955097</v>
      </c>
      <c r="AZ526" s="99">
        <v>8212641.35302734</v>
      </c>
      <c r="BA526" s="99">
        <v>8504897.7391357403</v>
      </c>
      <c r="BB526" s="99">
        <v>0</v>
      </c>
      <c r="BC526" s="99">
        <v>2557686.5055847201</v>
      </c>
      <c r="BD526" s="99">
        <v>1219884.38560486</v>
      </c>
      <c r="BE526" s="99">
        <v>0</v>
      </c>
      <c r="BF526" s="99">
        <v>393912.75180816703</v>
      </c>
      <c r="BG526" s="99">
        <v>26207991.832519501</v>
      </c>
      <c r="BH526" s="99">
        <v>5231515.3451538105</v>
      </c>
      <c r="BI526" s="99">
        <v>0</v>
      </c>
      <c r="BJ526" s="99">
        <v>3296293.1775817899</v>
      </c>
      <c r="BK526" s="99">
        <v>2374657.8600158701</v>
      </c>
      <c r="BL526" s="99">
        <v>0</v>
      </c>
      <c r="BM526" s="99">
        <v>0</v>
      </c>
      <c r="BN526" s="99">
        <v>0</v>
      </c>
      <c r="BO526" s="99">
        <v>0</v>
      </c>
      <c r="BP526" s="99">
        <v>0</v>
      </c>
      <c r="BQ526" s="99">
        <v>0</v>
      </c>
      <c r="BR526" s="99">
        <v>2543955.1130676302</v>
      </c>
      <c r="BS526" s="99">
        <v>3056820.87808228</v>
      </c>
      <c r="BT526" s="99">
        <v>1653742.7750244101</v>
      </c>
      <c r="BU526" s="99">
        <v>0</v>
      </c>
      <c r="BV526" s="99">
        <v>1270743.62007141</v>
      </c>
      <c r="BW526" s="99">
        <v>141189.402822495</v>
      </c>
      <c r="BX526" s="99">
        <v>0</v>
      </c>
      <c r="BY526" s="99">
        <v>0</v>
      </c>
      <c r="BZ526" s="99">
        <v>0</v>
      </c>
      <c r="CA526" s="99">
        <v>59049.889521598801</v>
      </c>
      <c r="CB526" s="99">
        <v>3958144.4703064002</v>
      </c>
      <c r="CC526" s="99">
        <v>31914992.590087902</v>
      </c>
      <c r="CD526" s="99">
        <v>8525435.0406494103</v>
      </c>
      <c r="CE526" s="99">
        <v>1293.7528483420599</v>
      </c>
      <c r="CF526" s="99">
        <v>217004.972045898</v>
      </c>
      <c r="CG526" s="99">
        <v>1611534.3382720901</v>
      </c>
      <c r="CH526" s="99">
        <v>0</v>
      </c>
      <c r="CI526" s="99">
        <v>60334.771168232</v>
      </c>
      <c r="CJ526" s="99">
        <v>4175375.6427307101</v>
      </c>
      <c r="CK526" s="99">
        <v>33528087.490722701</v>
      </c>
      <c r="CL526" s="99">
        <v>8667090.3707275409</v>
      </c>
      <c r="CM526" s="166">
        <v>89516.079931259199</v>
      </c>
      <c r="CN526" s="166">
        <v>14119598.5184326</v>
      </c>
      <c r="CO526" s="166">
        <v>59749739.368652299</v>
      </c>
      <c r="CP526" s="99">
        <v>8667090.3707275409</v>
      </c>
      <c r="CQ526" s="99">
        <v>0</v>
      </c>
      <c r="CR526" s="99">
        <v>0</v>
      </c>
      <c r="CS526" s="99">
        <v>0</v>
      </c>
      <c r="CT526" s="99">
        <v>0</v>
      </c>
      <c r="CU526" s="98">
        <v>14789.502683887</v>
      </c>
      <c r="CV526" s="98">
        <v>28708.730075159001</v>
      </c>
      <c r="CW526" s="98">
        <v>4175149.4423522982</v>
      </c>
      <c r="CX526" s="98">
        <v>33526526.928359993</v>
      </c>
    </row>
    <row r="527" spans="1:102" x14ac:dyDescent="0.2">
      <c r="A527" s="98" t="s">
        <v>59</v>
      </c>
      <c r="B527" s="100">
        <v>39965</v>
      </c>
      <c r="C527" s="99">
        <v>46707.193198203997</v>
      </c>
      <c r="D527" s="99">
        <v>0</v>
      </c>
      <c r="E527" s="99">
        <v>12471.233911633501</v>
      </c>
      <c r="F527" s="99">
        <v>8346.0712770223599</v>
      </c>
      <c r="G527" s="99">
        <v>1169.0640807449799</v>
      </c>
      <c r="H527" s="99">
        <v>0</v>
      </c>
      <c r="I527" s="99">
        <v>0</v>
      </c>
      <c r="J527" s="99">
        <v>28443.285713672602</v>
      </c>
      <c r="K527" s="99">
        <v>0</v>
      </c>
      <c r="L527" s="99">
        <v>10546.463607072799</v>
      </c>
      <c r="M527" s="99">
        <v>19518.512509822802</v>
      </c>
      <c r="N527" s="99">
        <v>7075.9221443533897</v>
      </c>
      <c r="O527" s="99">
        <v>20519.600288391099</v>
      </c>
      <c r="P527" s="99">
        <v>0</v>
      </c>
      <c r="Q527" s="99">
        <v>3092.6428831517701</v>
      </c>
      <c r="R527" s="99">
        <v>1023.11909141392</v>
      </c>
      <c r="S527" s="99">
        <v>0</v>
      </c>
      <c r="T527" s="99">
        <v>307.13144319504499</v>
      </c>
      <c r="U527" s="99">
        <v>29608.198739051801</v>
      </c>
      <c r="V527" s="99">
        <v>2737852.9013671898</v>
      </c>
      <c r="W527" s="99">
        <v>0</v>
      </c>
      <c r="X527" s="99">
        <v>1225823.5324554399</v>
      </c>
      <c r="Y527" s="99">
        <v>802315.31513977097</v>
      </c>
      <c r="Z527" s="99">
        <v>199033.79987525899</v>
      </c>
      <c r="AA527" s="99">
        <v>0</v>
      </c>
      <c r="AB527" s="99">
        <v>0</v>
      </c>
      <c r="AC527" s="99">
        <v>9931961.1848144494</v>
      </c>
      <c r="AD527" s="99">
        <v>0</v>
      </c>
      <c r="AE527" s="99">
        <v>480025.12264633202</v>
      </c>
      <c r="AF527" s="99">
        <v>1014799.9283752399</v>
      </c>
      <c r="AG527" s="99">
        <v>1090017.0373382601</v>
      </c>
      <c r="AH527" s="99">
        <v>1045472.85224152</v>
      </c>
      <c r="AI527" s="99">
        <v>0</v>
      </c>
      <c r="AJ527" s="99">
        <v>328535.503490448</v>
      </c>
      <c r="AK527" s="99">
        <v>164877.861967087</v>
      </c>
      <c r="AL527" s="99">
        <v>0</v>
      </c>
      <c r="AM527" s="99">
        <v>49804.986159801498</v>
      </c>
      <c r="AN527" s="99">
        <v>10069749.4830322</v>
      </c>
      <c r="AO527" s="99">
        <v>22776663.5007324</v>
      </c>
      <c r="AP527" s="99">
        <v>0</v>
      </c>
      <c r="AQ527" s="99">
        <v>9280774.7349853497</v>
      </c>
      <c r="AR527" s="99">
        <v>6021531.4744873</v>
      </c>
      <c r="AS527" s="99">
        <v>1491109.0088958701</v>
      </c>
      <c r="AT527" s="99">
        <v>0</v>
      </c>
      <c r="AU527" s="99">
        <v>0</v>
      </c>
      <c r="AV527" s="99">
        <v>26312673.481933601</v>
      </c>
      <c r="AW527" s="99">
        <v>0</v>
      </c>
      <c r="AX527" s="99">
        <v>4213037.3104248</v>
      </c>
      <c r="AY527" s="99">
        <v>8632770.6912841797</v>
      </c>
      <c r="AZ527" s="99">
        <v>8158609.4263305701</v>
      </c>
      <c r="BA527" s="99">
        <v>8603228.0490722694</v>
      </c>
      <c r="BB527" s="99">
        <v>0</v>
      </c>
      <c r="BC527" s="99">
        <v>2549250.0009460398</v>
      </c>
      <c r="BD527" s="99">
        <v>1227301.3854217499</v>
      </c>
      <c r="BE527" s="99">
        <v>0</v>
      </c>
      <c r="BF527" s="99">
        <v>378861.77186965902</v>
      </c>
      <c r="BG527" s="99">
        <v>26662733.662597701</v>
      </c>
      <c r="BH527" s="99">
        <v>5390489.7711792002</v>
      </c>
      <c r="BI527" s="99">
        <v>0</v>
      </c>
      <c r="BJ527" s="99">
        <v>3205270.5577392601</v>
      </c>
      <c r="BK527" s="99">
        <v>2331623.9661254901</v>
      </c>
      <c r="BL527" s="99">
        <v>0</v>
      </c>
      <c r="BM527" s="99">
        <v>0</v>
      </c>
      <c r="BN527" s="99">
        <v>0</v>
      </c>
      <c r="BO527" s="99">
        <v>0</v>
      </c>
      <c r="BP527" s="99">
        <v>0</v>
      </c>
      <c r="BQ527" s="99">
        <v>0</v>
      </c>
      <c r="BR527" s="99">
        <v>2605164.20703125</v>
      </c>
      <c r="BS527" s="99">
        <v>3030434.2318420401</v>
      </c>
      <c r="BT527" s="99">
        <v>1674075.5346679699</v>
      </c>
      <c r="BU527" s="99">
        <v>0</v>
      </c>
      <c r="BV527" s="99">
        <v>1269339.88899231</v>
      </c>
      <c r="BW527" s="99">
        <v>140766.33391571001</v>
      </c>
      <c r="BX527" s="99">
        <v>0</v>
      </c>
      <c r="BY527" s="99">
        <v>0</v>
      </c>
      <c r="BZ527" s="99">
        <v>0</v>
      </c>
      <c r="CA527" s="99">
        <v>59224.069653987899</v>
      </c>
      <c r="CB527" s="99">
        <v>3961472.08416748</v>
      </c>
      <c r="CC527" s="99">
        <v>32064826.230468798</v>
      </c>
      <c r="CD527" s="99">
        <v>8584026.1762695294</v>
      </c>
      <c r="CE527" s="99">
        <v>1289.4171887785201</v>
      </c>
      <c r="CF527" s="99">
        <v>215034.775365829</v>
      </c>
      <c r="CG527" s="99">
        <v>1609872.9703216599</v>
      </c>
      <c r="CH527" s="99">
        <v>0</v>
      </c>
      <c r="CI527" s="99">
        <v>60526.151181697802</v>
      </c>
      <c r="CJ527" s="99">
        <v>4177485.3107910198</v>
      </c>
      <c r="CK527" s="99">
        <v>33674760.1552734</v>
      </c>
      <c r="CL527" s="99">
        <v>8725346.5361328106</v>
      </c>
      <c r="CM527" s="166">
        <v>89945.307189941406</v>
      </c>
      <c r="CN527" s="166">
        <v>14254669.053588901</v>
      </c>
      <c r="CO527" s="166">
        <v>60370726.3349609</v>
      </c>
      <c r="CP527" s="99">
        <v>8725346.5361328106</v>
      </c>
      <c r="CQ527" s="99">
        <v>0</v>
      </c>
      <c r="CR527" s="99">
        <v>0</v>
      </c>
      <c r="CS527" s="99">
        <v>0</v>
      </c>
      <c r="CT527" s="99">
        <v>0</v>
      </c>
      <c r="CU527" s="98">
        <v>13805.900735563</v>
      </c>
      <c r="CV527" s="98">
        <v>29382.657929388999</v>
      </c>
      <c r="CW527" s="98">
        <v>4176506.859533309</v>
      </c>
      <c r="CX527" s="98">
        <v>33674699.200790457</v>
      </c>
    </row>
    <row r="528" spans="1:102" x14ac:dyDescent="0.2">
      <c r="A528" s="98" t="s">
        <v>59</v>
      </c>
      <c r="B528" s="100">
        <v>40057</v>
      </c>
      <c r="C528" s="99">
        <v>47610.007627963998</v>
      </c>
      <c r="D528" s="99">
        <v>0</v>
      </c>
      <c r="E528" s="99">
        <v>11988.3562194109</v>
      </c>
      <c r="F528" s="99">
        <v>8055.8706886172304</v>
      </c>
      <c r="G528" s="99">
        <v>1221.80964694917</v>
      </c>
      <c r="H528" s="99">
        <v>0</v>
      </c>
      <c r="I528" s="99">
        <v>0</v>
      </c>
      <c r="J528" s="99">
        <v>29107.465870857199</v>
      </c>
      <c r="K528" s="99">
        <v>0</v>
      </c>
      <c r="L528" s="99">
        <v>10147.1172593832</v>
      </c>
      <c r="M528" s="99">
        <v>19622.787834167499</v>
      </c>
      <c r="N528" s="99">
        <v>7014.4574857950201</v>
      </c>
      <c r="O528" s="99">
        <v>20994.3017599583</v>
      </c>
      <c r="P528" s="99">
        <v>0</v>
      </c>
      <c r="Q528" s="99">
        <v>3049.7539979815501</v>
      </c>
      <c r="R528" s="99">
        <v>1040.44255068898</v>
      </c>
      <c r="S528" s="99">
        <v>0</v>
      </c>
      <c r="T528" s="99">
        <v>291.87506402283901</v>
      </c>
      <c r="U528" s="99">
        <v>30031.390032053001</v>
      </c>
      <c r="V528" s="99">
        <v>2772798.9161377</v>
      </c>
      <c r="W528" s="99">
        <v>0</v>
      </c>
      <c r="X528" s="99">
        <v>1181670.4690246601</v>
      </c>
      <c r="Y528" s="99">
        <v>781827.96342468297</v>
      </c>
      <c r="Z528" s="99">
        <v>203400.96385765099</v>
      </c>
      <c r="AA528" s="99">
        <v>0</v>
      </c>
      <c r="AB528" s="99">
        <v>0</v>
      </c>
      <c r="AC528" s="99">
        <v>10171079.6320801</v>
      </c>
      <c r="AD528" s="99">
        <v>0</v>
      </c>
      <c r="AE528" s="99">
        <v>472022.865779877</v>
      </c>
      <c r="AF528" s="99">
        <v>1017779.40375519</v>
      </c>
      <c r="AG528" s="99">
        <v>1077264.6166992199</v>
      </c>
      <c r="AH528" s="99">
        <v>1057806.6607971201</v>
      </c>
      <c r="AI528" s="99">
        <v>0</v>
      </c>
      <c r="AJ528" s="99">
        <v>323398.59283065802</v>
      </c>
      <c r="AK528" s="99">
        <v>166460.38744926499</v>
      </c>
      <c r="AL528" s="99">
        <v>0</v>
      </c>
      <c r="AM528" s="99">
        <v>46986.448925018303</v>
      </c>
      <c r="AN528" s="99">
        <v>10285536.0666504</v>
      </c>
      <c r="AO528" s="99">
        <v>23248137.9851074</v>
      </c>
      <c r="AP528" s="99">
        <v>0</v>
      </c>
      <c r="AQ528" s="99">
        <v>9012715.8907470703</v>
      </c>
      <c r="AR528" s="99">
        <v>5898910.00280762</v>
      </c>
      <c r="AS528" s="99">
        <v>1543187.08683777</v>
      </c>
      <c r="AT528" s="99">
        <v>0</v>
      </c>
      <c r="AU528" s="99">
        <v>0</v>
      </c>
      <c r="AV528" s="99">
        <v>27106725.073242199</v>
      </c>
      <c r="AW528" s="99">
        <v>0</v>
      </c>
      <c r="AX528" s="99">
        <v>4167546.1585388202</v>
      </c>
      <c r="AY528" s="99">
        <v>8694832.0339355506</v>
      </c>
      <c r="AZ528" s="99">
        <v>8112014.0320434598</v>
      </c>
      <c r="BA528" s="99">
        <v>8688695.4472656306</v>
      </c>
      <c r="BB528" s="99">
        <v>0</v>
      </c>
      <c r="BC528" s="99">
        <v>2528818.9206543001</v>
      </c>
      <c r="BD528" s="99">
        <v>1256254.24998474</v>
      </c>
      <c r="BE528" s="99">
        <v>0</v>
      </c>
      <c r="BF528" s="99">
        <v>358033.29112243699</v>
      </c>
      <c r="BG528" s="99">
        <v>27450481.900146499</v>
      </c>
      <c r="BH528" s="99">
        <v>5437485.5654907199</v>
      </c>
      <c r="BI528" s="99">
        <v>0</v>
      </c>
      <c r="BJ528" s="99">
        <v>3150022.39370728</v>
      </c>
      <c r="BK528" s="99">
        <v>2298216.6474914602</v>
      </c>
      <c r="BL528" s="99">
        <v>0</v>
      </c>
      <c r="BM528" s="99">
        <v>0</v>
      </c>
      <c r="BN528" s="99">
        <v>0</v>
      </c>
      <c r="BO528" s="99">
        <v>0</v>
      </c>
      <c r="BP528" s="99">
        <v>0</v>
      </c>
      <c r="BQ528" s="99">
        <v>0</v>
      </c>
      <c r="BR528" s="99">
        <v>2628786.8212280301</v>
      </c>
      <c r="BS528" s="99">
        <v>3003682.2896728502</v>
      </c>
      <c r="BT528" s="99">
        <v>1690785.68727112</v>
      </c>
      <c r="BU528" s="99">
        <v>0</v>
      </c>
      <c r="BV528" s="99">
        <v>1277598.92181396</v>
      </c>
      <c r="BW528" s="99">
        <v>143765.80213356001</v>
      </c>
      <c r="BX528" s="99">
        <v>0</v>
      </c>
      <c r="BY528" s="99">
        <v>0</v>
      </c>
      <c r="BZ528" s="99">
        <v>0</v>
      </c>
      <c r="CA528" s="99">
        <v>59605.3802747726</v>
      </c>
      <c r="CB528" s="99">
        <v>3953494.68389893</v>
      </c>
      <c r="CC528" s="99">
        <v>32194174.3752441</v>
      </c>
      <c r="CD528" s="99">
        <v>8583214.8186035194</v>
      </c>
      <c r="CE528" s="99">
        <v>1292.54250504076</v>
      </c>
      <c r="CF528" s="99">
        <v>212920.112253189</v>
      </c>
      <c r="CG528" s="99">
        <v>1613603.45872498</v>
      </c>
      <c r="CH528" s="99">
        <v>0</v>
      </c>
      <c r="CI528" s="99">
        <v>60923.7796339989</v>
      </c>
      <c r="CJ528" s="99">
        <v>4160684.58239746</v>
      </c>
      <c r="CK528" s="99">
        <v>33812252.593261696</v>
      </c>
      <c r="CL528" s="99">
        <v>8725305.9632568397</v>
      </c>
      <c r="CM528" s="166">
        <v>90705.159729003906</v>
      </c>
      <c r="CN528" s="166">
        <v>14446966.467285199</v>
      </c>
      <c r="CO528" s="166">
        <v>61270653.111816399</v>
      </c>
      <c r="CP528" s="99">
        <v>8725305.9632568397</v>
      </c>
      <c r="CQ528" s="99">
        <v>0</v>
      </c>
      <c r="CR528" s="99">
        <v>0</v>
      </c>
      <c r="CS528" s="99">
        <v>0</v>
      </c>
      <c r="CT528" s="99">
        <v>0</v>
      </c>
      <c r="CU528" s="98">
        <v>12968.027733367</v>
      </c>
      <c r="CV528" s="98">
        <v>30104.821368917001</v>
      </c>
      <c r="CW528" s="98">
        <v>4166414.7961521191</v>
      </c>
      <c r="CX528" s="98">
        <v>33807777.833969079</v>
      </c>
    </row>
    <row r="529" spans="1:102" x14ac:dyDescent="0.2">
      <c r="A529" s="98" t="s">
        <v>59</v>
      </c>
      <c r="B529" s="100">
        <v>40148</v>
      </c>
      <c r="C529" s="99">
        <v>48399.632481574998</v>
      </c>
      <c r="D529" s="99">
        <v>0</v>
      </c>
      <c r="E529" s="99">
        <v>11454.6807134151</v>
      </c>
      <c r="F529" s="99">
        <v>7903.0630622506096</v>
      </c>
      <c r="G529" s="99">
        <v>1281.4805739373001</v>
      </c>
      <c r="H529" s="99">
        <v>0</v>
      </c>
      <c r="I529" s="99">
        <v>0</v>
      </c>
      <c r="J529" s="99">
        <v>29879.776534795801</v>
      </c>
      <c r="K529" s="99">
        <v>0</v>
      </c>
      <c r="L529" s="99">
        <v>9939.7612290382403</v>
      </c>
      <c r="M529" s="99">
        <v>19592.9888968468</v>
      </c>
      <c r="N529" s="99">
        <v>6908.9714624285698</v>
      </c>
      <c r="O529" s="99">
        <v>21527.253859758399</v>
      </c>
      <c r="P529" s="99">
        <v>0</v>
      </c>
      <c r="Q529" s="99">
        <v>3017.3459157049701</v>
      </c>
      <c r="R529" s="99">
        <v>1102.7516829967501</v>
      </c>
      <c r="S529" s="99">
        <v>0</v>
      </c>
      <c r="T529" s="99">
        <v>283.74365664646001</v>
      </c>
      <c r="U529" s="99">
        <v>30573.016646862001</v>
      </c>
      <c r="V529" s="99">
        <v>2809973.8750305199</v>
      </c>
      <c r="W529" s="99">
        <v>0</v>
      </c>
      <c r="X529" s="99">
        <v>1129030.7769164999</v>
      </c>
      <c r="Y529" s="99">
        <v>760314.94913482701</v>
      </c>
      <c r="Z529" s="99">
        <v>204088.90527534499</v>
      </c>
      <c r="AA529" s="99">
        <v>0</v>
      </c>
      <c r="AB529" s="99">
        <v>0</v>
      </c>
      <c r="AC529" s="99">
        <v>10275124.8049316</v>
      </c>
      <c r="AD529" s="99">
        <v>0</v>
      </c>
      <c r="AE529" s="99">
        <v>462172.88556289702</v>
      </c>
      <c r="AF529" s="99">
        <v>1011307.22187042</v>
      </c>
      <c r="AG529" s="99">
        <v>1067650.0414733901</v>
      </c>
      <c r="AH529" s="99">
        <v>1081348.4551544201</v>
      </c>
      <c r="AI529" s="99">
        <v>0</v>
      </c>
      <c r="AJ529" s="99">
        <v>324197.71405029303</v>
      </c>
      <c r="AK529" s="99">
        <v>168963.94239997899</v>
      </c>
      <c r="AL529" s="99">
        <v>0</v>
      </c>
      <c r="AM529" s="99">
        <v>42489.710234642</v>
      </c>
      <c r="AN529" s="99">
        <v>10352858.1728516</v>
      </c>
      <c r="AO529" s="99">
        <v>23738315.2744141</v>
      </c>
      <c r="AP529" s="99">
        <v>0</v>
      </c>
      <c r="AQ529" s="99">
        <v>8706157.9255371094</v>
      </c>
      <c r="AR529" s="99">
        <v>5807069.16760254</v>
      </c>
      <c r="AS529" s="99">
        <v>1555548.18904114</v>
      </c>
      <c r="AT529" s="99">
        <v>0</v>
      </c>
      <c r="AU529" s="99">
        <v>0</v>
      </c>
      <c r="AV529" s="99">
        <v>27777684.475097701</v>
      </c>
      <c r="AW529" s="99">
        <v>0</v>
      </c>
      <c r="AX529" s="99">
        <v>4135663.8703308101</v>
      </c>
      <c r="AY529" s="99">
        <v>8700096.2298584003</v>
      </c>
      <c r="AZ529" s="99">
        <v>8153639.8219604502</v>
      </c>
      <c r="BA529" s="99">
        <v>8986881.3894043006</v>
      </c>
      <c r="BB529" s="99">
        <v>0</v>
      </c>
      <c r="BC529" s="99">
        <v>2555474.7932434101</v>
      </c>
      <c r="BD529" s="99">
        <v>1285045.2441253699</v>
      </c>
      <c r="BE529" s="99">
        <v>0</v>
      </c>
      <c r="BF529" s="99">
        <v>328814.87921524001</v>
      </c>
      <c r="BG529" s="99">
        <v>27992789.947265599</v>
      </c>
      <c r="BH529" s="99">
        <v>5606144.6724853497</v>
      </c>
      <c r="BI529" s="99">
        <v>0</v>
      </c>
      <c r="BJ529" s="99">
        <v>3087504.6335144001</v>
      </c>
      <c r="BK529" s="99">
        <v>2287123.4634094201</v>
      </c>
      <c r="BL529" s="99">
        <v>0</v>
      </c>
      <c r="BM529" s="99">
        <v>0</v>
      </c>
      <c r="BN529" s="99">
        <v>0</v>
      </c>
      <c r="BO529" s="99">
        <v>0</v>
      </c>
      <c r="BP529" s="99">
        <v>0</v>
      </c>
      <c r="BQ529" s="99">
        <v>0</v>
      </c>
      <c r="BR529" s="99">
        <v>2622003.1001892099</v>
      </c>
      <c r="BS529" s="99">
        <v>3018910.8598327599</v>
      </c>
      <c r="BT529" s="99">
        <v>1748870.51156616</v>
      </c>
      <c r="BU529" s="99">
        <v>0</v>
      </c>
      <c r="BV529" s="99">
        <v>1295210.4759521501</v>
      </c>
      <c r="BW529" s="99">
        <v>148241.474430084</v>
      </c>
      <c r="BX529" s="99">
        <v>0</v>
      </c>
      <c r="BY529" s="99">
        <v>0</v>
      </c>
      <c r="BZ529" s="99">
        <v>0</v>
      </c>
      <c r="CA529" s="99">
        <v>59859.7829294205</v>
      </c>
      <c r="CB529" s="99">
        <v>3947662.12890625</v>
      </c>
      <c r="CC529" s="99">
        <v>32448422.783935498</v>
      </c>
      <c r="CD529" s="99">
        <v>8708924.4162597694</v>
      </c>
      <c r="CE529" s="99">
        <v>1335.9309006333399</v>
      </c>
      <c r="CF529" s="99">
        <v>211095.76248931899</v>
      </c>
      <c r="CG529" s="99">
        <v>1608558.2363739</v>
      </c>
      <c r="CH529" s="99">
        <v>0</v>
      </c>
      <c r="CI529" s="99">
        <v>61169.471324920698</v>
      </c>
      <c r="CJ529" s="99">
        <v>4152140.4589843801</v>
      </c>
      <c r="CK529" s="99">
        <v>34054035.924804702</v>
      </c>
      <c r="CL529" s="99">
        <v>8858524.7517089806</v>
      </c>
      <c r="CM529" s="166">
        <v>91563.824969291702</v>
      </c>
      <c r="CN529" s="166">
        <v>14506535.298095699</v>
      </c>
      <c r="CO529" s="166">
        <v>62048741.0791016</v>
      </c>
      <c r="CP529" s="99">
        <v>8858524.7517089806</v>
      </c>
      <c r="CQ529" s="99">
        <v>0</v>
      </c>
      <c r="CR529" s="99">
        <v>0</v>
      </c>
      <c r="CS529" s="99">
        <v>0</v>
      </c>
      <c r="CT529" s="99">
        <v>0</v>
      </c>
      <c r="CU529" s="98">
        <v>12161.561029163</v>
      </c>
      <c r="CV529" s="98">
        <v>31035.101302422001</v>
      </c>
      <c r="CW529" s="98">
        <v>4158757.8913955688</v>
      </c>
      <c r="CX529" s="98">
        <v>34056981.020309396</v>
      </c>
    </row>
    <row r="530" spans="1:102" x14ac:dyDescent="0.2">
      <c r="A530" s="98" t="s">
        <v>59</v>
      </c>
      <c r="B530" s="100">
        <v>40238</v>
      </c>
      <c r="C530" s="99">
        <v>48789.378556728399</v>
      </c>
      <c r="D530" s="99">
        <v>0</v>
      </c>
      <c r="E530" s="99">
        <v>10871.4314104319</v>
      </c>
      <c r="F530" s="99">
        <v>7816.5858868360501</v>
      </c>
      <c r="G530" s="99">
        <v>1307.5234609991301</v>
      </c>
      <c r="H530" s="99">
        <v>0</v>
      </c>
      <c r="I530" s="99">
        <v>0</v>
      </c>
      <c r="J530" s="99">
        <v>30440.287859916702</v>
      </c>
      <c r="K530" s="99">
        <v>0</v>
      </c>
      <c r="L530" s="99">
        <v>9931.5712617635709</v>
      </c>
      <c r="M530" s="99">
        <v>19493.357634306001</v>
      </c>
      <c r="N530" s="99">
        <v>6846.5392581224396</v>
      </c>
      <c r="O530" s="99">
        <v>21719.459241867102</v>
      </c>
      <c r="P530" s="99">
        <v>0</v>
      </c>
      <c r="Q530" s="99">
        <v>2951.0515189170801</v>
      </c>
      <c r="R530" s="99">
        <v>1078.5960616320399</v>
      </c>
      <c r="S530" s="99">
        <v>0</v>
      </c>
      <c r="T530" s="99">
        <v>273.15875728428398</v>
      </c>
      <c r="U530" s="99">
        <v>30871.8516685963</v>
      </c>
      <c r="V530" s="99">
        <v>2860972.49462891</v>
      </c>
      <c r="W530" s="99">
        <v>0</v>
      </c>
      <c r="X530" s="99">
        <v>1075064.3264617899</v>
      </c>
      <c r="Y530" s="99">
        <v>765204.76396179199</v>
      </c>
      <c r="Z530" s="99">
        <v>209195.31045913699</v>
      </c>
      <c r="AA530" s="99">
        <v>0</v>
      </c>
      <c r="AB530" s="99">
        <v>0</v>
      </c>
      <c r="AC530" s="99">
        <v>10433583.0151367</v>
      </c>
      <c r="AD530" s="99">
        <v>0</v>
      </c>
      <c r="AE530" s="99">
        <v>451767.66941070597</v>
      </c>
      <c r="AF530" s="99">
        <v>1007493.60620117</v>
      </c>
      <c r="AG530" s="99">
        <v>1079572.8559417699</v>
      </c>
      <c r="AH530" s="99">
        <v>1082678.0430602999</v>
      </c>
      <c r="AI530" s="99">
        <v>0</v>
      </c>
      <c r="AJ530" s="99">
        <v>320993.54975509603</v>
      </c>
      <c r="AK530" s="99">
        <v>169110.82156181301</v>
      </c>
      <c r="AL530" s="99">
        <v>0</v>
      </c>
      <c r="AM530" s="99">
        <v>40220.355674743703</v>
      </c>
      <c r="AN530" s="99">
        <v>10467467.302368199</v>
      </c>
      <c r="AO530" s="99">
        <v>24294206.0068359</v>
      </c>
      <c r="AP530" s="99">
        <v>0</v>
      </c>
      <c r="AQ530" s="99">
        <v>8359250.3865356399</v>
      </c>
      <c r="AR530" s="99">
        <v>5911517.4595947303</v>
      </c>
      <c r="AS530" s="99">
        <v>1613026.2613067599</v>
      </c>
      <c r="AT530" s="99">
        <v>0</v>
      </c>
      <c r="AU530" s="99">
        <v>0</v>
      </c>
      <c r="AV530" s="99">
        <v>28468641.713378899</v>
      </c>
      <c r="AW530" s="99">
        <v>0</v>
      </c>
      <c r="AX530" s="99">
        <v>4070726.4069519001</v>
      </c>
      <c r="AY530" s="99">
        <v>8716273.3488769494</v>
      </c>
      <c r="AZ530" s="99">
        <v>8269879.2655639602</v>
      </c>
      <c r="BA530" s="99">
        <v>9168928.14990234</v>
      </c>
      <c r="BB530" s="99">
        <v>0</v>
      </c>
      <c r="BC530" s="99">
        <v>2548234.28442383</v>
      </c>
      <c r="BD530" s="99">
        <v>1298817.41679382</v>
      </c>
      <c r="BE530" s="99">
        <v>0</v>
      </c>
      <c r="BF530" s="99">
        <v>314369.06314468401</v>
      </c>
      <c r="BG530" s="99">
        <v>28558137.748779301</v>
      </c>
      <c r="BH530" s="99">
        <v>5766303.8637084998</v>
      </c>
      <c r="BI530" s="99">
        <v>0</v>
      </c>
      <c r="BJ530" s="99">
        <v>3003659.6706543001</v>
      </c>
      <c r="BK530" s="99">
        <v>2301033.7246093801</v>
      </c>
      <c r="BL530" s="99">
        <v>0</v>
      </c>
      <c r="BM530" s="99">
        <v>0</v>
      </c>
      <c r="BN530" s="99">
        <v>0</v>
      </c>
      <c r="BO530" s="99">
        <v>0</v>
      </c>
      <c r="BP530" s="99">
        <v>0</v>
      </c>
      <c r="BQ530" s="99">
        <v>0</v>
      </c>
      <c r="BR530" s="99">
        <v>2655317.6057434101</v>
      </c>
      <c r="BS530" s="99">
        <v>3060287.1679382301</v>
      </c>
      <c r="BT530" s="99">
        <v>1784360.66758728</v>
      </c>
      <c r="BU530" s="99">
        <v>0</v>
      </c>
      <c r="BV530" s="99">
        <v>1291335.5929107701</v>
      </c>
      <c r="BW530" s="99">
        <v>149853.75548553499</v>
      </c>
      <c r="BX530" s="99">
        <v>0</v>
      </c>
      <c r="BY530" s="99">
        <v>0</v>
      </c>
      <c r="BZ530" s="99">
        <v>0</v>
      </c>
      <c r="CA530" s="99">
        <v>59590.576665401502</v>
      </c>
      <c r="CB530" s="99">
        <v>3931137.97509766</v>
      </c>
      <c r="CC530" s="99">
        <v>32676731.684814502</v>
      </c>
      <c r="CD530" s="99">
        <v>8771250.7108154297</v>
      </c>
      <c r="CE530" s="99">
        <v>1312.5284826606501</v>
      </c>
      <c r="CF530" s="99">
        <v>209604.91096115101</v>
      </c>
      <c r="CG530" s="99">
        <v>1612799.5188446001</v>
      </c>
      <c r="CH530" s="99">
        <v>0</v>
      </c>
      <c r="CI530" s="99">
        <v>60889.191885948203</v>
      </c>
      <c r="CJ530" s="99">
        <v>4153099.6708374</v>
      </c>
      <c r="CK530" s="99">
        <v>34286823.75</v>
      </c>
      <c r="CL530" s="99">
        <v>8920868.4884033203</v>
      </c>
      <c r="CM530" s="166">
        <v>91612.880974769607</v>
      </c>
      <c r="CN530" s="166">
        <v>14625197.5742188</v>
      </c>
      <c r="CO530" s="166">
        <v>62915128.847167999</v>
      </c>
      <c r="CP530" s="99">
        <v>8920868.4884033203</v>
      </c>
      <c r="CQ530" s="99">
        <v>0</v>
      </c>
      <c r="CR530" s="99">
        <v>0</v>
      </c>
      <c r="CS530" s="99">
        <v>0</v>
      </c>
      <c r="CT530" s="99">
        <v>0</v>
      </c>
      <c r="CU530" s="98">
        <v>11315.14326486</v>
      </c>
      <c r="CV530" s="98">
        <v>31548.025689606999</v>
      </c>
      <c r="CW530" s="98">
        <v>4140742.8860588111</v>
      </c>
      <c r="CX530" s="98">
        <v>34289531.203659102</v>
      </c>
    </row>
    <row r="531" spans="1:102" x14ac:dyDescent="0.2">
      <c r="A531" s="98" t="s">
        <v>59</v>
      </c>
      <c r="B531" s="100">
        <v>40330</v>
      </c>
      <c r="C531" s="99">
        <v>49533.4881491661</v>
      </c>
      <c r="D531" s="99">
        <v>0</v>
      </c>
      <c r="E531" s="99">
        <v>10488.870057940499</v>
      </c>
      <c r="F531" s="99">
        <v>7667.6023074984596</v>
      </c>
      <c r="G531" s="99">
        <v>1320.29952262342</v>
      </c>
      <c r="H531" s="99">
        <v>0</v>
      </c>
      <c r="I531" s="99">
        <v>0</v>
      </c>
      <c r="J531" s="99">
        <v>30837.931787490801</v>
      </c>
      <c r="K531" s="99">
        <v>0</v>
      </c>
      <c r="L531" s="99">
        <v>10325.271291256</v>
      </c>
      <c r="M531" s="99">
        <v>19582.134950160998</v>
      </c>
      <c r="N531" s="99">
        <v>7118.4174203872699</v>
      </c>
      <c r="O531" s="99">
        <v>21924.535690784502</v>
      </c>
      <c r="P531" s="99">
        <v>0</v>
      </c>
      <c r="Q531" s="99">
        <v>2853.36966517568</v>
      </c>
      <c r="R531" s="99">
        <v>1101.8899998217801</v>
      </c>
      <c r="S531" s="99">
        <v>0</v>
      </c>
      <c r="T531" s="99">
        <v>265.04148918390302</v>
      </c>
      <c r="U531" s="99">
        <v>31170.134401798201</v>
      </c>
      <c r="V531" s="99">
        <v>2900283.79229736</v>
      </c>
      <c r="W531" s="99">
        <v>0</v>
      </c>
      <c r="X531" s="99">
        <v>1020451.87847137</v>
      </c>
      <c r="Y531" s="99">
        <v>731436.08690643299</v>
      </c>
      <c r="Z531" s="99">
        <v>208630.37756919899</v>
      </c>
      <c r="AA531" s="99">
        <v>0</v>
      </c>
      <c r="AB531" s="99">
        <v>0</v>
      </c>
      <c r="AC531" s="99">
        <v>10603775.2111816</v>
      </c>
      <c r="AD531" s="99">
        <v>0</v>
      </c>
      <c r="AE531" s="99">
        <v>458181.32019424398</v>
      </c>
      <c r="AF531" s="99">
        <v>1000441.37075806</v>
      </c>
      <c r="AG531" s="99">
        <v>1094194.9814605699</v>
      </c>
      <c r="AH531" s="99">
        <v>1085094.5130157501</v>
      </c>
      <c r="AI531" s="99">
        <v>0</v>
      </c>
      <c r="AJ531" s="99">
        <v>283875.036720276</v>
      </c>
      <c r="AK531" s="99">
        <v>168514.20778274501</v>
      </c>
      <c r="AL531" s="99">
        <v>0</v>
      </c>
      <c r="AM531" s="99">
        <v>39454.739552020998</v>
      </c>
      <c r="AN531" s="99">
        <v>10593426.1209717</v>
      </c>
      <c r="AO531" s="99">
        <v>24764642.290771499</v>
      </c>
      <c r="AP531" s="99">
        <v>0</v>
      </c>
      <c r="AQ531" s="99">
        <v>7979784.8741455097</v>
      </c>
      <c r="AR531" s="99">
        <v>5694632.03662109</v>
      </c>
      <c r="AS531" s="99">
        <v>1610997.1008605999</v>
      </c>
      <c r="AT531" s="99">
        <v>0</v>
      </c>
      <c r="AU531" s="99">
        <v>0</v>
      </c>
      <c r="AV531" s="99">
        <v>29067841.942138702</v>
      </c>
      <c r="AW531" s="99">
        <v>0</v>
      </c>
      <c r="AX531" s="99">
        <v>4189310.1816711398</v>
      </c>
      <c r="AY531" s="99">
        <v>8806000.9794921894</v>
      </c>
      <c r="AZ531" s="99">
        <v>8449183.2982177697</v>
      </c>
      <c r="BA531" s="99">
        <v>9199528.63525391</v>
      </c>
      <c r="BB531" s="99">
        <v>0</v>
      </c>
      <c r="BC531" s="99">
        <v>2283606.8580322298</v>
      </c>
      <c r="BD531" s="99">
        <v>1297469.31221008</v>
      </c>
      <c r="BE531" s="99">
        <v>0</v>
      </c>
      <c r="BF531" s="99">
        <v>309200.45663070702</v>
      </c>
      <c r="BG531" s="99">
        <v>29123522.512939502</v>
      </c>
      <c r="BH531" s="99">
        <v>5944616.3095092801</v>
      </c>
      <c r="BI531" s="99">
        <v>0</v>
      </c>
      <c r="BJ531" s="99">
        <v>2885306.7424316402</v>
      </c>
      <c r="BK531" s="99">
        <v>2240542.4386291499</v>
      </c>
      <c r="BL531" s="99">
        <v>0</v>
      </c>
      <c r="BM531" s="99">
        <v>0</v>
      </c>
      <c r="BN531" s="99">
        <v>0</v>
      </c>
      <c r="BO531" s="99">
        <v>0</v>
      </c>
      <c r="BP531" s="99">
        <v>0</v>
      </c>
      <c r="BQ531" s="99">
        <v>0</v>
      </c>
      <c r="BR531" s="99">
        <v>2683581.9788818401</v>
      </c>
      <c r="BS531" s="99">
        <v>3106790.9917907701</v>
      </c>
      <c r="BT531" s="99">
        <v>1789687.7721557601</v>
      </c>
      <c r="BU531" s="99">
        <v>0</v>
      </c>
      <c r="BV531" s="99">
        <v>1198284.4986877399</v>
      </c>
      <c r="BW531" s="99">
        <v>149925.667057037</v>
      </c>
      <c r="BX531" s="99">
        <v>0</v>
      </c>
      <c r="BY531" s="99">
        <v>0</v>
      </c>
      <c r="BZ531" s="99">
        <v>0</v>
      </c>
      <c r="CA531" s="99">
        <v>60060.150928974203</v>
      </c>
      <c r="CB531" s="99">
        <v>3926922.8644714402</v>
      </c>
      <c r="CC531" s="99">
        <v>32728426.642333999</v>
      </c>
      <c r="CD531" s="99">
        <v>8825996.0041503906</v>
      </c>
      <c r="CE531" s="99">
        <v>1324.59822419286</v>
      </c>
      <c r="CF531" s="99">
        <v>206730.694559097</v>
      </c>
      <c r="CG531" s="99">
        <v>1602037.93896484</v>
      </c>
      <c r="CH531" s="99">
        <v>0</v>
      </c>
      <c r="CI531" s="99">
        <v>61404.2160420418</v>
      </c>
      <c r="CJ531" s="99">
        <v>4119326.1072692899</v>
      </c>
      <c r="CK531" s="99">
        <v>34327013.876953103</v>
      </c>
      <c r="CL531" s="99">
        <v>8976840.9536132794</v>
      </c>
      <c r="CM531" s="166">
        <v>92360.313879966707</v>
      </c>
      <c r="CN531" s="166">
        <v>14719269.94104</v>
      </c>
      <c r="CO531" s="166">
        <v>63479825.923828103</v>
      </c>
      <c r="CP531" s="99">
        <v>8976840.9536132794</v>
      </c>
      <c r="CQ531" s="99">
        <v>0</v>
      </c>
      <c r="CR531" s="99">
        <v>0</v>
      </c>
      <c r="CS531" s="99">
        <v>0</v>
      </c>
      <c r="CT531" s="99">
        <v>0</v>
      </c>
      <c r="CU531" s="98">
        <v>10873.034398272001</v>
      </c>
      <c r="CV531" s="98">
        <v>31926.936550104001</v>
      </c>
      <c r="CW531" s="98">
        <v>4133653.559030537</v>
      </c>
      <c r="CX531" s="98">
        <v>34330464.581298843</v>
      </c>
    </row>
    <row r="532" spans="1:102" x14ac:dyDescent="0.2">
      <c r="A532" s="98" t="s">
        <v>59</v>
      </c>
      <c r="B532" s="100">
        <v>40422</v>
      </c>
      <c r="C532" s="99">
        <v>49742.556581020399</v>
      </c>
      <c r="D532" s="99">
        <v>0</v>
      </c>
      <c r="E532" s="99">
        <v>10004.420001149199</v>
      </c>
      <c r="F532" s="99">
        <v>7445.4816843867302</v>
      </c>
      <c r="G532" s="99">
        <v>1327.4818384647399</v>
      </c>
      <c r="H532" s="99">
        <v>0</v>
      </c>
      <c r="I532" s="99">
        <v>0</v>
      </c>
      <c r="J532" s="99">
        <v>31081.990926265698</v>
      </c>
      <c r="K532" s="99">
        <v>0</v>
      </c>
      <c r="L532" s="99">
        <v>9940.8098965883291</v>
      </c>
      <c r="M532" s="99">
        <v>19617.2001998425</v>
      </c>
      <c r="N532" s="99">
        <v>6989.1750332117099</v>
      </c>
      <c r="O532" s="99">
        <v>21790.168641567201</v>
      </c>
      <c r="P532" s="99">
        <v>0</v>
      </c>
      <c r="Q532" s="99">
        <v>2778.36872708797</v>
      </c>
      <c r="R532" s="99">
        <v>1087.75593823195</v>
      </c>
      <c r="S532" s="99">
        <v>0</v>
      </c>
      <c r="T532" s="99">
        <v>271.33627759665302</v>
      </c>
      <c r="U532" s="99">
        <v>31453.4122717381</v>
      </c>
      <c r="V532" s="99">
        <v>2938752.4028015099</v>
      </c>
      <c r="W532" s="99">
        <v>0</v>
      </c>
      <c r="X532" s="99">
        <v>964804.79446411098</v>
      </c>
      <c r="Y532" s="99">
        <v>704225.29560852097</v>
      </c>
      <c r="Z532" s="99">
        <v>202977.35406684899</v>
      </c>
      <c r="AA532" s="99">
        <v>0</v>
      </c>
      <c r="AB532" s="99">
        <v>0</v>
      </c>
      <c r="AC532" s="99">
        <v>10696942.082885699</v>
      </c>
      <c r="AD532" s="99">
        <v>0</v>
      </c>
      <c r="AE532" s="99">
        <v>446842.38843154901</v>
      </c>
      <c r="AF532" s="99">
        <v>1000350.17350769</v>
      </c>
      <c r="AG532" s="99">
        <v>1089846.3072204599</v>
      </c>
      <c r="AH532" s="99">
        <v>1079721.50111389</v>
      </c>
      <c r="AI532" s="99">
        <v>0</v>
      </c>
      <c r="AJ532" s="99">
        <v>274048.56934356701</v>
      </c>
      <c r="AK532" s="99">
        <v>164719.639713287</v>
      </c>
      <c r="AL532" s="99">
        <v>0</v>
      </c>
      <c r="AM532" s="99">
        <v>38373.8941392899</v>
      </c>
      <c r="AN532" s="99">
        <v>10750032.8869629</v>
      </c>
      <c r="AO532" s="99">
        <v>25168795.545410201</v>
      </c>
      <c r="AP532" s="99">
        <v>0</v>
      </c>
      <c r="AQ532" s="99">
        <v>7549419.9381103497</v>
      </c>
      <c r="AR532" s="99">
        <v>5480855.4474487295</v>
      </c>
      <c r="AS532" s="99">
        <v>1580930.33358765</v>
      </c>
      <c r="AT532" s="99">
        <v>0</v>
      </c>
      <c r="AU532" s="99">
        <v>0</v>
      </c>
      <c r="AV532" s="99">
        <v>29508771.904296901</v>
      </c>
      <c r="AW532" s="99">
        <v>0</v>
      </c>
      <c r="AX532" s="99">
        <v>4053615.4706726102</v>
      </c>
      <c r="AY532" s="99">
        <v>8786732.2808837909</v>
      </c>
      <c r="AZ532" s="99">
        <v>8366537.9099121103</v>
      </c>
      <c r="BA532" s="99">
        <v>9064552.4416503906</v>
      </c>
      <c r="BB532" s="99">
        <v>0</v>
      </c>
      <c r="BC532" s="99">
        <v>2202303.9264831501</v>
      </c>
      <c r="BD532" s="99">
        <v>1268845.5152893099</v>
      </c>
      <c r="BE532" s="99">
        <v>0</v>
      </c>
      <c r="BF532" s="99">
        <v>308494.76326751697</v>
      </c>
      <c r="BG532" s="99">
        <v>29640229.1401367</v>
      </c>
      <c r="BH532" s="99">
        <v>5924752.8726806603</v>
      </c>
      <c r="BI532" s="99">
        <v>0</v>
      </c>
      <c r="BJ532" s="99">
        <v>2743473.5055236798</v>
      </c>
      <c r="BK532" s="99">
        <v>2160888.0518493699</v>
      </c>
      <c r="BL532" s="99">
        <v>0</v>
      </c>
      <c r="BM532" s="99">
        <v>0</v>
      </c>
      <c r="BN532" s="99">
        <v>0</v>
      </c>
      <c r="BO532" s="99">
        <v>0</v>
      </c>
      <c r="BP532" s="99">
        <v>0</v>
      </c>
      <c r="BQ532" s="99">
        <v>0</v>
      </c>
      <c r="BR532" s="99">
        <v>2668822.03979492</v>
      </c>
      <c r="BS532" s="99">
        <v>3076542.9848938002</v>
      </c>
      <c r="BT532" s="99">
        <v>1763643.8950042699</v>
      </c>
      <c r="BU532" s="99">
        <v>0</v>
      </c>
      <c r="BV532" s="99">
        <v>1164118.16625977</v>
      </c>
      <c r="BW532" s="99">
        <v>146817.41318130499</v>
      </c>
      <c r="BX532" s="99">
        <v>0</v>
      </c>
      <c r="BY532" s="99">
        <v>0</v>
      </c>
      <c r="BZ532" s="99">
        <v>0</v>
      </c>
      <c r="CA532" s="99">
        <v>59774.320988655098</v>
      </c>
      <c r="CB532" s="99">
        <v>3913930.9973754901</v>
      </c>
      <c r="CC532" s="99">
        <v>32666693.545166001</v>
      </c>
      <c r="CD532" s="99">
        <v>8653593.7829589806</v>
      </c>
      <c r="CE532" s="99">
        <v>1322.7337063849</v>
      </c>
      <c r="CF532" s="99">
        <v>203459.750612259</v>
      </c>
      <c r="CG532" s="99">
        <v>1585049.1021728499</v>
      </c>
      <c r="CH532" s="99">
        <v>0</v>
      </c>
      <c r="CI532" s="99">
        <v>61106.402347087896</v>
      </c>
      <c r="CJ532" s="99">
        <v>4107069.6819457998</v>
      </c>
      <c r="CK532" s="99">
        <v>34263373.53125</v>
      </c>
      <c r="CL532" s="99">
        <v>8799330.90380859</v>
      </c>
      <c r="CM532" s="166">
        <v>92285.501187324495</v>
      </c>
      <c r="CN532" s="166">
        <v>14844442.575805699</v>
      </c>
      <c r="CO532" s="166">
        <v>63845596.979492202</v>
      </c>
      <c r="CP532" s="99">
        <v>8799330.90380859</v>
      </c>
      <c r="CQ532" s="99">
        <v>0</v>
      </c>
      <c r="CR532" s="99">
        <v>0</v>
      </c>
      <c r="CS532" s="99">
        <v>0</v>
      </c>
      <c r="CT532" s="99">
        <v>0</v>
      </c>
      <c r="CU532" s="98">
        <v>10353.566824223</v>
      </c>
      <c r="CV532" s="98">
        <v>32168.917277790999</v>
      </c>
      <c r="CW532" s="98">
        <v>4117390.7479877491</v>
      </c>
      <c r="CX532" s="98">
        <v>34251742.647338852</v>
      </c>
    </row>
    <row r="533" spans="1:102" x14ac:dyDescent="0.2">
      <c r="A533" s="98" t="s">
        <v>59</v>
      </c>
      <c r="B533" s="100">
        <v>40513</v>
      </c>
      <c r="C533" s="99">
        <v>49439.423340797402</v>
      </c>
      <c r="D533" s="99">
        <v>0</v>
      </c>
      <c r="E533" s="99">
        <v>9560.6556838750803</v>
      </c>
      <c r="F533" s="99">
        <v>7164.1619215011597</v>
      </c>
      <c r="G533" s="99">
        <v>1311.4586932212101</v>
      </c>
      <c r="H533" s="99">
        <v>0</v>
      </c>
      <c r="I533" s="99">
        <v>0</v>
      </c>
      <c r="J533" s="99">
        <v>31272.652187824198</v>
      </c>
      <c r="K533" s="99">
        <v>0</v>
      </c>
      <c r="L533" s="99">
        <v>12611.089846491799</v>
      </c>
      <c r="M533" s="99">
        <v>19498.778762340498</v>
      </c>
      <c r="N533" s="99">
        <v>6802.0621469616899</v>
      </c>
      <c r="O533" s="99">
        <v>21101.1531424522</v>
      </c>
      <c r="P533" s="99">
        <v>0</v>
      </c>
      <c r="Q533" s="99">
        <v>2699.1810132563101</v>
      </c>
      <c r="R533" s="99">
        <v>1061.6242849826799</v>
      </c>
      <c r="S533" s="99">
        <v>0</v>
      </c>
      <c r="T533" s="99">
        <v>350.524291794747</v>
      </c>
      <c r="U533" s="99">
        <v>31638.523920297601</v>
      </c>
      <c r="V533" s="99">
        <v>2870729.1124267601</v>
      </c>
      <c r="W533" s="99">
        <v>0</v>
      </c>
      <c r="X533" s="99">
        <v>907382.05615234398</v>
      </c>
      <c r="Y533" s="99">
        <v>665670.03244018601</v>
      </c>
      <c r="Z533" s="99">
        <v>201280.80711174</v>
      </c>
      <c r="AA533" s="99">
        <v>0</v>
      </c>
      <c r="AB533" s="99">
        <v>0</v>
      </c>
      <c r="AC533" s="99">
        <v>10699410.725341801</v>
      </c>
      <c r="AD533" s="99">
        <v>0</v>
      </c>
      <c r="AE533" s="99">
        <v>496597.98303604103</v>
      </c>
      <c r="AF533" s="99">
        <v>979331.29235076904</v>
      </c>
      <c r="AG533" s="99">
        <v>1056115.82125854</v>
      </c>
      <c r="AH533" s="99">
        <v>979650.05336761498</v>
      </c>
      <c r="AI533" s="99">
        <v>0</v>
      </c>
      <c r="AJ533" s="99">
        <v>266544.046195984</v>
      </c>
      <c r="AK533" s="99">
        <v>157066.77691841099</v>
      </c>
      <c r="AL533" s="99">
        <v>0</v>
      </c>
      <c r="AM533" s="99">
        <v>43827.303004741698</v>
      </c>
      <c r="AN533" s="99">
        <v>10717420.9840088</v>
      </c>
      <c r="AO533" s="99">
        <v>24693093.201416001</v>
      </c>
      <c r="AP533" s="99">
        <v>0</v>
      </c>
      <c r="AQ533" s="99">
        <v>7153049.4837646503</v>
      </c>
      <c r="AR533" s="99">
        <v>5192343.9028320303</v>
      </c>
      <c r="AS533" s="99">
        <v>1578374.5331420901</v>
      </c>
      <c r="AT533" s="99">
        <v>0</v>
      </c>
      <c r="AU533" s="99">
        <v>0</v>
      </c>
      <c r="AV533" s="99">
        <v>29849587.441162098</v>
      </c>
      <c r="AW533" s="99">
        <v>0</v>
      </c>
      <c r="AX533" s="99">
        <v>4528273.32885742</v>
      </c>
      <c r="AY533" s="99">
        <v>8647074.4028320294</v>
      </c>
      <c r="AZ533" s="99">
        <v>8146398.9937133798</v>
      </c>
      <c r="BA533" s="99">
        <v>8312037.9844970703</v>
      </c>
      <c r="BB533" s="99">
        <v>0</v>
      </c>
      <c r="BC533" s="99">
        <v>2148307.9062805199</v>
      </c>
      <c r="BD533" s="99">
        <v>1221540.2346496601</v>
      </c>
      <c r="BE533" s="99">
        <v>0</v>
      </c>
      <c r="BF533" s="99">
        <v>357652.589374542</v>
      </c>
      <c r="BG533" s="99">
        <v>30000663.157958999</v>
      </c>
      <c r="BH533" s="99">
        <v>5808751.37854004</v>
      </c>
      <c r="BI533" s="99">
        <v>0</v>
      </c>
      <c r="BJ533" s="99">
        <v>2622071.2492980999</v>
      </c>
      <c r="BK533" s="99">
        <v>2068025.82783508</v>
      </c>
      <c r="BL533" s="99">
        <v>0</v>
      </c>
      <c r="BM533" s="99">
        <v>0</v>
      </c>
      <c r="BN533" s="99">
        <v>0</v>
      </c>
      <c r="BO533" s="99">
        <v>0</v>
      </c>
      <c r="BP533" s="99">
        <v>0</v>
      </c>
      <c r="BQ533" s="99">
        <v>0</v>
      </c>
      <c r="BR533" s="99">
        <v>2667055.3581848098</v>
      </c>
      <c r="BS533" s="99">
        <v>3002939.4790954599</v>
      </c>
      <c r="BT533" s="99">
        <v>1616915.3132019001</v>
      </c>
      <c r="BU533" s="99">
        <v>0</v>
      </c>
      <c r="BV533" s="99">
        <v>1143485.8430633501</v>
      </c>
      <c r="BW533" s="99">
        <v>132630.238866806</v>
      </c>
      <c r="BX533" s="99">
        <v>0</v>
      </c>
      <c r="BY533" s="99">
        <v>0</v>
      </c>
      <c r="BZ533" s="99">
        <v>0</v>
      </c>
      <c r="CA533" s="99">
        <v>59008.247411251097</v>
      </c>
      <c r="CB533" s="99">
        <v>3771852.2941894499</v>
      </c>
      <c r="CC533" s="99">
        <v>31857015.884521499</v>
      </c>
      <c r="CD533" s="99">
        <v>8444399.6488037091</v>
      </c>
      <c r="CE533" s="99">
        <v>1308.9903543293501</v>
      </c>
      <c r="CF533" s="99">
        <v>201151.03236007699</v>
      </c>
      <c r="CG533" s="99">
        <v>1577428.23643494</v>
      </c>
      <c r="CH533" s="99">
        <v>0</v>
      </c>
      <c r="CI533" s="99">
        <v>60301.270212650299</v>
      </c>
      <c r="CJ533" s="99">
        <v>3977108.6109619099</v>
      </c>
      <c r="CK533" s="99">
        <v>33422067.182617199</v>
      </c>
      <c r="CL533" s="99">
        <v>8579015.0017089806</v>
      </c>
      <c r="CM533" s="166">
        <v>91773.422636985793</v>
      </c>
      <c r="CN533" s="166">
        <v>14688849.8161621</v>
      </c>
      <c r="CO533" s="166">
        <v>63419489.087402299</v>
      </c>
      <c r="CP533" s="99">
        <v>8579015.0017089806</v>
      </c>
      <c r="CQ533" s="99">
        <v>0</v>
      </c>
      <c r="CR533" s="99">
        <v>0</v>
      </c>
      <c r="CS533" s="99">
        <v>0</v>
      </c>
      <c r="CT533" s="99">
        <v>0</v>
      </c>
      <c r="CU533" s="98">
        <v>9899.6017339970003</v>
      </c>
      <c r="CV533" s="98">
        <v>32452.211036585999</v>
      </c>
      <c r="CW533" s="98">
        <v>3973003.3265495268</v>
      </c>
      <c r="CX533" s="98">
        <v>33434444.12095644</v>
      </c>
    </row>
    <row r="534" spans="1:102" x14ac:dyDescent="0.2">
      <c r="A534" s="98" t="s">
        <v>59</v>
      </c>
      <c r="B534" s="100">
        <v>40603</v>
      </c>
      <c r="C534" s="99">
        <v>49431.055594921098</v>
      </c>
      <c r="D534" s="99">
        <v>0</v>
      </c>
      <c r="E534" s="99">
        <v>9211.4996625184995</v>
      </c>
      <c r="F534" s="99">
        <v>6878.6244999766404</v>
      </c>
      <c r="G534" s="99">
        <v>1310.3541675657</v>
      </c>
      <c r="H534" s="99">
        <v>0</v>
      </c>
      <c r="I534" s="99">
        <v>0</v>
      </c>
      <c r="J534" s="99">
        <v>31648.103991031599</v>
      </c>
      <c r="K534" s="99">
        <v>0</v>
      </c>
      <c r="L534" s="99">
        <v>29390.804764270801</v>
      </c>
      <c r="M534" s="99">
        <v>19511.4363174438</v>
      </c>
      <c r="N534" s="99">
        <v>6656.6342698931703</v>
      </c>
      <c r="O534" s="99">
        <v>0</v>
      </c>
      <c r="P534" s="99">
        <v>0</v>
      </c>
      <c r="Q534" s="99">
        <v>2682.4257601499598</v>
      </c>
      <c r="R534" s="99">
        <v>0</v>
      </c>
      <c r="S534" s="99">
        <v>0</v>
      </c>
      <c r="T534" s="99">
        <v>1281.7815527021901</v>
      </c>
      <c r="U534" s="99">
        <v>31946.1815369129</v>
      </c>
      <c r="V534" s="99">
        <v>2874466.2944030799</v>
      </c>
      <c r="W534" s="99">
        <v>0</v>
      </c>
      <c r="X534" s="99">
        <v>868505.75514984096</v>
      </c>
      <c r="Y534" s="99">
        <v>631626.58718109096</v>
      </c>
      <c r="Z534" s="99">
        <v>200960.72309494001</v>
      </c>
      <c r="AA534" s="99">
        <v>0</v>
      </c>
      <c r="AB534" s="99">
        <v>0</v>
      </c>
      <c r="AC534" s="99">
        <v>10844589.557739301</v>
      </c>
      <c r="AD534" s="99">
        <v>0</v>
      </c>
      <c r="AE534" s="99">
        <v>1473704.3138427699</v>
      </c>
      <c r="AF534" s="99">
        <v>990860.26126098598</v>
      </c>
      <c r="AG534" s="99">
        <v>1021308.6909789999</v>
      </c>
      <c r="AH534" s="99">
        <v>0</v>
      </c>
      <c r="AI534" s="99">
        <v>0</v>
      </c>
      <c r="AJ534" s="99">
        <v>266089.36980056798</v>
      </c>
      <c r="AK534" s="99">
        <v>0</v>
      </c>
      <c r="AL534" s="99">
        <v>0</v>
      </c>
      <c r="AM534" s="99">
        <v>198913.96068191499</v>
      </c>
      <c r="AN534" s="99">
        <v>10847785.9338379</v>
      </c>
      <c r="AO534" s="99">
        <v>24895731.559814502</v>
      </c>
      <c r="AP534" s="99">
        <v>0</v>
      </c>
      <c r="AQ534" s="99">
        <v>6887674.1271972703</v>
      </c>
      <c r="AR534" s="99">
        <v>4943298.0772705097</v>
      </c>
      <c r="AS534" s="99">
        <v>1580460.48291016</v>
      </c>
      <c r="AT534" s="99">
        <v>0</v>
      </c>
      <c r="AU534" s="99">
        <v>0</v>
      </c>
      <c r="AV534" s="99">
        <v>30505209.096679699</v>
      </c>
      <c r="AW534" s="99">
        <v>0</v>
      </c>
      <c r="AX534" s="99">
        <v>12955218.420776401</v>
      </c>
      <c r="AY534" s="99">
        <v>8869622.7493896503</v>
      </c>
      <c r="AZ534" s="99">
        <v>7940527.9758911096</v>
      </c>
      <c r="BA534" s="99">
        <v>0</v>
      </c>
      <c r="BB534" s="99">
        <v>0</v>
      </c>
      <c r="BC534" s="99">
        <v>2155274.8404235798</v>
      </c>
      <c r="BD534" s="99">
        <v>0</v>
      </c>
      <c r="BE534" s="99">
        <v>0</v>
      </c>
      <c r="BF534" s="99">
        <v>1558498.23223877</v>
      </c>
      <c r="BG534" s="99">
        <v>30547117.650878899</v>
      </c>
      <c r="BH534" s="99">
        <v>4418316.3494873</v>
      </c>
      <c r="BI534" s="99">
        <v>0</v>
      </c>
      <c r="BJ534" s="99">
        <v>2346006.1341857901</v>
      </c>
      <c r="BK534" s="99">
        <v>1939216.93078613</v>
      </c>
      <c r="BL534" s="99">
        <v>0</v>
      </c>
      <c r="BM534" s="99">
        <v>0</v>
      </c>
      <c r="BN534" s="99">
        <v>0</v>
      </c>
      <c r="BO534" s="99">
        <v>0</v>
      </c>
      <c r="BP534" s="99">
        <v>0</v>
      </c>
      <c r="BQ534" s="99">
        <v>0</v>
      </c>
      <c r="BR534" s="99">
        <v>2683465.3450012198</v>
      </c>
      <c r="BS534" s="99">
        <v>2915071.1238098098</v>
      </c>
      <c r="BT534" s="99">
        <v>0</v>
      </c>
      <c r="BU534" s="99">
        <v>0</v>
      </c>
      <c r="BV534" s="99">
        <v>1146870.1436615</v>
      </c>
      <c r="BW534" s="99">
        <v>0</v>
      </c>
      <c r="BX534" s="99">
        <v>0</v>
      </c>
      <c r="BY534" s="99">
        <v>0</v>
      </c>
      <c r="BZ534" s="99">
        <v>0</v>
      </c>
      <c r="CA534" s="99">
        <v>58579.138259887703</v>
      </c>
      <c r="CB534" s="99">
        <v>3740815.3599853502</v>
      </c>
      <c r="CC534" s="99">
        <v>31787002.264160201</v>
      </c>
      <c r="CD534" s="99">
        <v>6767214.2820434598</v>
      </c>
      <c r="CE534" s="99">
        <v>1313.8362943381101</v>
      </c>
      <c r="CF534" s="99">
        <v>200384.941001892</v>
      </c>
      <c r="CG534" s="99">
        <v>1576693.9360199</v>
      </c>
      <c r="CH534" s="99">
        <v>0</v>
      </c>
      <c r="CI534" s="99">
        <v>59893.932189464598</v>
      </c>
      <c r="CJ534" s="99">
        <v>3944506.2710266099</v>
      </c>
      <c r="CK534" s="99">
        <v>33363509.278808601</v>
      </c>
      <c r="CL534" s="99">
        <v>6763236.9501342801</v>
      </c>
      <c r="CM534" s="166">
        <v>91707.141393661499</v>
      </c>
      <c r="CN534" s="166">
        <v>14795615.2575684</v>
      </c>
      <c r="CO534" s="166">
        <v>63994011.8740234</v>
      </c>
      <c r="CP534" s="99">
        <v>6763236.9501342801</v>
      </c>
      <c r="CQ534" s="99">
        <v>0</v>
      </c>
      <c r="CR534" s="99">
        <v>0</v>
      </c>
      <c r="CS534" s="99">
        <v>0</v>
      </c>
      <c r="CT534" s="99">
        <v>0</v>
      </c>
      <c r="CU534" s="98">
        <v>9510.0062243960001</v>
      </c>
      <c r="CV534" s="98">
        <v>32771.072573803998</v>
      </c>
      <c r="CW534" s="98">
        <v>3941200.3009872423</v>
      </c>
      <c r="CX534" s="98">
        <v>33363696.200180102</v>
      </c>
    </row>
    <row r="535" spans="1:102" x14ac:dyDescent="0.2">
      <c r="A535" s="98" t="s">
        <v>59</v>
      </c>
      <c r="B535" s="100">
        <v>40695</v>
      </c>
      <c r="C535" s="99">
        <v>49173.802082061797</v>
      </c>
      <c r="D535" s="99">
        <v>0</v>
      </c>
      <c r="E535" s="99">
        <v>8858.4278095960599</v>
      </c>
      <c r="F535" s="99">
        <v>6663.8955485820798</v>
      </c>
      <c r="G535" s="99">
        <v>1322.8254482895099</v>
      </c>
      <c r="H535" s="99">
        <v>0</v>
      </c>
      <c r="I535" s="99">
        <v>0</v>
      </c>
      <c r="J535" s="99">
        <v>32079.840200424202</v>
      </c>
      <c r="K535" s="99">
        <v>0</v>
      </c>
      <c r="L535" s="99">
        <v>29431.757665872599</v>
      </c>
      <c r="M535" s="99">
        <v>19416.436278581601</v>
      </c>
      <c r="N535" s="99">
        <v>6541.5030970573398</v>
      </c>
      <c r="O535" s="99">
        <v>0</v>
      </c>
      <c r="P535" s="99">
        <v>0</v>
      </c>
      <c r="Q535" s="99">
        <v>2713.4572519064</v>
      </c>
      <c r="R535" s="99">
        <v>0</v>
      </c>
      <c r="S535" s="99">
        <v>0</v>
      </c>
      <c r="T535" s="99">
        <v>1342.62178386748</v>
      </c>
      <c r="U535" s="99">
        <v>32300.698496818499</v>
      </c>
      <c r="V535" s="99">
        <v>2851849.86468506</v>
      </c>
      <c r="W535" s="99">
        <v>0</v>
      </c>
      <c r="X535" s="99">
        <v>832935.56314086902</v>
      </c>
      <c r="Y535" s="99">
        <v>606211.89424896205</v>
      </c>
      <c r="Z535" s="99">
        <v>201189.57114028899</v>
      </c>
      <c r="AA535" s="99">
        <v>0</v>
      </c>
      <c r="AB535" s="99">
        <v>0</v>
      </c>
      <c r="AC535" s="99">
        <v>10959005.009033199</v>
      </c>
      <c r="AD535" s="99">
        <v>0</v>
      </c>
      <c r="AE535" s="99">
        <v>1436212.6644592299</v>
      </c>
      <c r="AF535" s="99">
        <v>989339.34870147705</v>
      </c>
      <c r="AG535" s="99">
        <v>986642.24913787795</v>
      </c>
      <c r="AH535" s="99">
        <v>0</v>
      </c>
      <c r="AI535" s="99">
        <v>0</v>
      </c>
      <c r="AJ535" s="99">
        <v>262160.34137344401</v>
      </c>
      <c r="AK535" s="99">
        <v>0</v>
      </c>
      <c r="AL535" s="99">
        <v>0</v>
      </c>
      <c r="AM535" s="99">
        <v>201827.437316895</v>
      </c>
      <c r="AN535" s="99">
        <v>10969240.303100601</v>
      </c>
      <c r="AO535" s="99">
        <v>24862723.972412098</v>
      </c>
      <c r="AP535" s="99">
        <v>0</v>
      </c>
      <c r="AQ535" s="99">
        <v>6595193.3611450205</v>
      </c>
      <c r="AR535" s="99">
        <v>4744796.2802734403</v>
      </c>
      <c r="AS535" s="99">
        <v>1590633.99691772</v>
      </c>
      <c r="AT535" s="99">
        <v>0</v>
      </c>
      <c r="AU535" s="99">
        <v>0</v>
      </c>
      <c r="AV535" s="99">
        <v>31009819.060791001</v>
      </c>
      <c r="AW535" s="99">
        <v>0</v>
      </c>
      <c r="AX535" s="99">
        <v>12715948.5789795</v>
      </c>
      <c r="AY535" s="99">
        <v>8899978.96557617</v>
      </c>
      <c r="AZ535" s="99">
        <v>7678282.3702392597</v>
      </c>
      <c r="BA535" s="99">
        <v>0</v>
      </c>
      <c r="BB535" s="99">
        <v>0</v>
      </c>
      <c r="BC535" s="99">
        <v>2121285.6433715802</v>
      </c>
      <c r="BD535" s="99">
        <v>0</v>
      </c>
      <c r="BE535" s="99">
        <v>0</v>
      </c>
      <c r="BF535" s="99">
        <v>1597139.7712097201</v>
      </c>
      <c r="BG535" s="99">
        <v>31077971.160400402</v>
      </c>
      <c r="BH535" s="99">
        <v>4372225.9351196298</v>
      </c>
      <c r="BI535" s="99">
        <v>0</v>
      </c>
      <c r="BJ535" s="99">
        <v>2269839.1339416499</v>
      </c>
      <c r="BK535" s="99">
        <v>1882006.7088317899</v>
      </c>
      <c r="BL535" s="99">
        <v>0</v>
      </c>
      <c r="BM535" s="99">
        <v>0</v>
      </c>
      <c r="BN535" s="99">
        <v>0</v>
      </c>
      <c r="BO535" s="99">
        <v>0</v>
      </c>
      <c r="BP535" s="99">
        <v>0</v>
      </c>
      <c r="BQ535" s="99">
        <v>0</v>
      </c>
      <c r="BR535" s="99">
        <v>2696102.20983887</v>
      </c>
      <c r="BS535" s="99">
        <v>2817752.1032104502</v>
      </c>
      <c r="BT535" s="99">
        <v>0</v>
      </c>
      <c r="BU535" s="99">
        <v>0</v>
      </c>
      <c r="BV535" s="99">
        <v>1147521.22419739</v>
      </c>
      <c r="BW535" s="99">
        <v>0</v>
      </c>
      <c r="BX535" s="99">
        <v>0</v>
      </c>
      <c r="BY535" s="99">
        <v>0</v>
      </c>
      <c r="BZ535" s="99">
        <v>0</v>
      </c>
      <c r="CA535" s="99">
        <v>58059.086048603102</v>
      </c>
      <c r="CB535" s="99">
        <v>3681355.2203369099</v>
      </c>
      <c r="CC535" s="99">
        <v>31459994.455322299</v>
      </c>
      <c r="CD535" s="99">
        <v>6634957.1301879901</v>
      </c>
      <c r="CE535" s="99">
        <v>1329.65795119107</v>
      </c>
      <c r="CF535" s="99">
        <v>202384.84638786301</v>
      </c>
      <c r="CG535" s="99">
        <v>1603961.82974243</v>
      </c>
      <c r="CH535" s="99">
        <v>0</v>
      </c>
      <c r="CI535" s="99">
        <v>59398.858970165304</v>
      </c>
      <c r="CJ535" s="99">
        <v>3886187.3839721698</v>
      </c>
      <c r="CK535" s="99">
        <v>33059461.419433601</v>
      </c>
      <c r="CL535" s="99">
        <v>6634166.0680542002</v>
      </c>
      <c r="CM535" s="166">
        <v>91491.318957328796</v>
      </c>
      <c r="CN535" s="166">
        <v>14853044.6169434</v>
      </c>
      <c r="CO535" s="166">
        <v>64143825.822753899</v>
      </c>
      <c r="CP535" s="99">
        <v>6634166.0680542002</v>
      </c>
      <c r="CQ535" s="99">
        <v>0</v>
      </c>
      <c r="CR535" s="99">
        <v>0</v>
      </c>
      <c r="CS535" s="99">
        <v>0</v>
      </c>
      <c r="CT535" s="99">
        <v>0</v>
      </c>
      <c r="CU535" s="98">
        <v>9118.0519375839995</v>
      </c>
      <c r="CV535" s="98">
        <v>33194.516636808999</v>
      </c>
      <c r="CW535" s="98">
        <v>3883740.066724773</v>
      </c>
      <c r="CX535" s="98">
        <v>33063956.285064731</v>
      </c>
    </row>
    <row r="536" spans="1:102" x14ac:dyDescent="0.2">
      <c r="A536" s="98" t="s">
        <v>59</v>
      </c>
      <c r="B536" s="100">
        <v>40787</v>
      </c>
      <c r="C536" s="99">
        <v>48730.316711425803</v>
      </c>
      <c r="D536" s="99">
        <v>0</v>
      </c>
      <c r="E536" s="99">
        <v>8546.4144257307107</v>
      </c>
      <c r="F536" s="99">
        <v>6478.8497529625902</v>
      </c>
      <c r="G536" s="99">
        <v>1294.14049364626</v>
      </c>
      <c r="H536" s="99">
        <v>0</v>
      </c>
      <c r="I536" s="99">
        <v>0</v>
      </c>
      <c r="J536" s="99">
        <v>32156.027979373899</v>
      </c>
      <c r="K536" s="99">
        <v>0</v>
      </c>
      <c r="L536" s="99">
        <v>29366.276627540599</v>
      </c>
      <c r="M536" s="99">
        <v>19196.556762933698</v>
      </c>
      <c r="N536" s="99">
        <v>6408.0459296107301</v>
      </c>
      <c r="O536" s="99">
        <v>0</v>
      </c>
      <c r="P536" s="99">
        <v>0</v>
      </c>
      <c r="Q536" s="99">
        <v>2686.4924562275401</v>
      </c>
      <c r="R536" s="99">
        <v>0</v>
      </c>
      <c r="S536" s="99">
        <v>0</v>
      </c>
      <c r="T536" s="99">
        <v>1320.0816920846701</v>
      </c>
      <c r="U536" s="99">
        <v>32402.6894965172</v>
      </c>
      <c r="V536" s="99">
        <v>2834280.4179382301</v>
      </c>
      <c r="W536" s="99">
        <v>0</v>
      </c>
      <c r="X536" s="99">
        <v>790516.27355956996</v>
      </c>
      <c r="Y536" s="99">
        <v>576535.21436309803</v>
      </c>
      <c r="Z536" s="99">
        <v>195861.29924964899</v>
      </c>
      <c r="AA536" s="99">
        <v>0</v>
      </c>
      <c r="AB536" s="99">
        <v>0</v>
      </c>
      <c r="AC536" s="99">
        <v>10950864.176757799</v>
      </c>
      <c r="AD536" s="99">
        <v>0</v>
      </c>
      <c r="AE536" s="99">
        <v>1407310.6213531501</v>
      </c>
      <c r="AF536" s="99">
        <v>982703.99819946301</v>
      </c>
      <c r="AG536" s="99">
        <v>969982.17901611305</v>
      </c>
      <c r="AH536" s="99">
        <v>0</v>
      </c>
      <c r="AI536" s="99">
        <v>0</v>
      </c>
      <c r="AJ536" s="99">
        <v>259008.10797309899</v>
      </c>
      <c r="AK536" s="99">
        <v>0</v>
      </c>
      <c r="AL536" s="99">
        <v>0</v>
      </c>
      <c r="AM536" s="99">
        <v>196280.587251663</v>
      </c>
      <c r="AN536" s="99">
        <v>11013612.7806396</v>
      </c>
      <c r="AO536" s="99">
        <v>24792863.699462902</v>
      </c>
      <c r="AP536" s="99">
        <v>0</v>
      </c>
      <c r="AQ536" s="99">
        <v>6293889.7265014602</v>
      </c>
      <c r="AR536" s="99">
        <v>4542768.5905151404</v>
      </c>
      <c r="AS536" s="99">
        <v>1567886.98408508</v>
      </c>
      <c r="AT536" s="99">
        <v>0</v>
      </c>
      <c r="AU536" s="99">
        <v>0</v>
      </c>
      <c r="AV536" s="99">
        <v>31289697.614013702</v>
      </c>
      <c r="AW536" s="99">
        <v>0</v>
      </c>
      <c r="AX536" s="99">
        <v>12546348.611328101</v>
      </c>
      <c r="AY536" s="99">
        <v>8779175.3878173791</v>
      </c>
      <c r="AZ536" s="99">
        <v>7502300.7205200205</v>
      </c>
      <c r="BA536" s="99">
        <v>0</v>
      </c>
      <c r="BB536" s="99">
        <v>0</v>
      </c>
      <c r="BC536" s="99">
        <v>2107520.7411499</v>
      </c>
      <c r="BD536" s="99">
        <v>0</v>
      </c>
      <c r="BE536" s="99">
        <v>0</v>
      </c>
      <c r="BF536" s="99">
        <v>1573404.8031005899</v>
      </c>
      <c r="BG536" s="99">
        <v>31454247.6416016</v>
      </c>
      <c r="BH536" s="99">
        <v>4430670.57348633</v>
      </c>
      <c r="BI536" s="99">
        <v>0</v>
      </c>
      <c r="BJ536" s="99">
        <v>2198300.0928955101</v>
      </c>
      <c r="BK536" s="99">
        <v>1811897.7259979199</v>
      </c>
      <c r="BL536" s="99">
        <v>0</v>
      </c>
      <c r="BM536" s="99">
        <v>0</v>
      </c>
      <c r="BN536" s="99">
        <v>0</v>
      </c>
      <c r="BO536" s="99">
        <v>0</v>
      </c>
      <c r="BP536" s="99">
        <v>0</v>
      </c>
      <c r="BQ536" s="99">
        <v>0</v>
      </c>
      <c r="BR536" s="99">
        <v>2660525.2838439899</v>
      </c>
      <c r="BS536" s="99">
        <v>2765732.5526428199</v>
      </c>
      <c r="BT536" s="99">
        <v>0</v>
      </c>
      <c r="BU536" s="99">
        <v>0</v>
      </c>
      <c r="BV536" s="99">
        <v>1149153.90875244</v>
      </c>
      <c r="BW536" s="99">
        <v>0</v>
      </c>
      <c r="BX536" s="99">
        <v>0</v>
      </c>
      <c r="BY536" s="99">
        <v>0</v>
      </c>
      <c r="BZ536" s="99">
        <v>0</v>
      </c>
      <c r="CA536" s="99">
        <v>57296.033107757597</v>
      </c>
      <c r="CB536" s="99">
        <v>3615807.53198242</v>
      </c>
      <c r="CC536" s="99">
        <v>31055827.8588867</v>
      </c>
      <c r="CD536" s="99">
        <v>6622821.8281860398</v>
      </c>
      <c r="CE536" s="99">
        <v>1290.8053755313199</v>
      </c>
      <c r="CF536" s="99">
        <v>197240.32067108201</v>
      </c>
      <c r="CG536" s="99">
        <v>1576114.82702637</v>
      </c>
      <c r="CH536" s="99">
        <v>0</v>
      </c>
      <c r="CI536" s="99">
        <v>58566.848370075197</v>
      </c>
      <c r="CJ536" s="99">
        <v>3819422.69561768</v>
      </c>
      <c r="CK536" s="99">
        <v>32640161.728027299</v>
      </c>
      <c r="CL536" s="99">
        <v>6627721.17260742</v>
      </c>
      <c r="CM536" s="166">
        <v>90757.971703529402</v>
      </c>
      <c r="CN536" s="166">
        <v>14822255.204833999</v>
      </c>
      <c r="CO536" s="166">
        <v>64096154.851074196</v>
      </c>
      <c r="CP536" s="99">
        <v>6627721.17260742</v>
      </c>
      <c r="CQ536" s="99">
        <v>0</v>
      </c>
      <c r="CR536" s="99">
        <v>0</v>
      </c>
      <c r="CS536" s="99">
        <v>0</v>
      </c>
      <c r="CT536" s="99">
        <v>0</v>
      </c>
      <c r="CU536" s="98">
        <v>8778.8372646530006</v>
      </c>
      <c r="CV536" s="98">
        <v>33248.088802601997</v>
      </c>
      <c r="CW536" s="98">
        <v>3813047.852653502</v>
      </c>
      <c r="CX536" s="98">
        <v>32631942.685913071</v>
      </c>
    </row>
    <row r="537" spans="1:102" x14ac:dyDescent="0.2">
      <c r="A537" s="98" t="s">
        <v>59</v>
      </c>
      <c r="B537" s="100">
        <v>40878</v>
      </c>
      <c r="C537" s="99">
        <v>49037.714736461603</v>
      </c>
      <c r="D537" s="99">
        <v>0</v>
      </c>
      <c r="E537" s="99">
        <v>8286.9548355340994</v>
      </c>
      <c r="F537" s="99">
        <v>6276.85208952427</v>
      </c>
      <c r="G537" s="99">
        <v>1377.68140468001</v>
      </c>
      <c r="H537" s="99">
        <v>0</v>
      </c>
      <c r="I537" s="99">
        <v>0</v>
      </c>
      <c r="J537" s="99">
        <v>32544.351133585002</v>
      </c>
      <c r="K537" s="99">
        <v>0</v>
      </c>
      <c r="L537" s="99">
        <v>28933.535326480898</v>
      </c>
      <c r="M537" s="99">
        <v>19356.663618326202</v>
      </c>
      <c r="N537" s="99">
        <v>6258.48504441977</v>
      </c>
      <c r="O537" s="99">
        <v>0</v>
      </c>
      <c r="P537" s="99">
        <v>0</v>
      </c>
      <c r="Q537" s="99">
        <v>2712.2322127521002</v>
      </c>
      <c r="R537" s="99">
        <v>0</v>
      </c>
      <c r="S537" s="99">
        <v>0</v>
      </c>
      <c r="T537" s="99">
        <v>1347.80764776468</v>
      </c>
      <c r="U537" s="99">
        <v>32781.374001026197</v>
      </c>
      <c r="V537" s="99">
        <v>2823821.8318786598</v>
      </c>
      <c r="W537" s="99">
        <v>0</v>
      </c>
      <c r="X537" s="99">
        <v>755360.89004516602</v>
      </c>
      <c r="Y537" s="99">
        <v>549004.70732116699</v>
      </c>
      <c r="Z537" s="99">
        <v>199578.49931526199</v>
      </c>
      <c r="AA537" s="99">
        <v>0</v>
      </c>
      <c r="AB537" s="99">
        <v>0</v>
      </c>
      <c r="AC537" s="99">
        <v>11005338.099731401</v>
      </c>
      <c r="AD537" s="99">
        <v>0</v>
      </c>
      <c r="AE537" s="99">
        <v>1390814.59744263</v>
      </c>
      <c r="AF537" s="99">
        <v>988299.47849273705</v>
      </c>
      <c r="AG537" s="99">
        <v>938778.41138458299</v>
      </c>
      <c r="AH537" s="99">
        <v>0</v>
      </c>
      <c r="AI537" s="99">
        <v>0</v>
      </c>
      <c r="AJ537" s="99">
        <v>261457.655014038</v>
      </c>
      <c r="AK537" s="99">
        <v>0</v>
      </c>
      <c r="AL537" s="99">
        <v>0</v>
      </c>
      <c r="AM537" s="99">
        <v>198146.24474906901</v>
      </c>
      <c r="AN537" s="99">
        <v>11055829.961792</v>
      </c>
      <c r="AO537" s="99">
        <v>24917861.471923798</v>
      </c>
      <c r="AP537" s="99">
        <v>0</v>
      </c>
      <c r="AQ537" s="99">
        <v>6070918.5278320303</v>
      </c>
      <c r="AR537" s="99">
        <v>4358170.2809448196</v>
      </c>
      <c r="AS537" s="99">
        <v>1607901.3372955299</v>
      </c>
      <c r="AT537" s="99">
        <v>0</v>
      </c>
      <c r="AU537" s="99">
        <v>0</v>
      </c>
      <c r="AV537" s="99">
        <v>31765451.037353501</v>
      </c>
      <c r="AW537" s="99">
        <v>0</v>
      </c>
      <c r="AX537" s="99">
        <v>12506746.4537354</v>
      </c>
      <c r="AY537" s="99">
        <v>8985089.2889404297</v>
      </c>
      <c r="AZ537" s="99">
        <v>7334603.9266357403</v>
      </c>
      <c r="BA537" s="99">
        <v>0</v>
      </c>
      <c r="BB537" s="99">
        <v>0</v>
      </c>
      <c r="BC537" s="99">
        <v>2152345.2178039602</v>
      </c>
      <c r="BD537" s="99">
        <v>0</v>
      </c>
      <c r="BE537" s="99">
        <v>0</v>
      </c>
      <c r="BF537" s="99">
        <v>1598622.3823547401</v>
      </c>
      <c r="BG537" s="99">
        <v>31876938.021484401</v>
      </c>
      <c r="BH537" s="99">
        <v>4466941.44494629</v>
      </c>
      <c r="BI537" s="99">
        <v>0</v>
      </c>
      <c r="BJ537" s="99">
        <v>2114711.3644409198</v>
      </c>
      <c r="BK537" s="99">
        <v>1735158.58364868</v>
      </c>
      <c r="BL537" s="99">
        <v>0</v>
      </c>
      <c r="BM537" s="99">
        <v>0</v>
      </c>
      <c r="BN537" s="99">
        <v>0</v>
      </c>
      <c r="BO537" s="99">
        <v>0</v>
      </c>
      <c r="BP537" s="99">
        <v>0</v>
      </c>
      <c r="BQ537" s="99">
        <v>0</v>
      </c>
      <c r="BR537" s="99">
        <v>2731024.92401123</v>
      </c>
      <c r="BS537" s="99">
        <v>2710022.3303527799</v>
      </c>
      <c r="BT537" s="99">
        <v>0</v>
      </c>
      <c r="BU537" s="99">
        <v>0</v>
      </c>
      <c r="BV537" s="99">
        <v>1167513.5602416999</v>
      </c>
      <c r="BW537" s="99">
        <v>0</v>
      </c>
      <c r="BX537" s="99">
        <v>0</v>
      </c>
      <c r="BY537" s="99">
        <v>0</v>
      </c>
      <c r="BZ537" s="99">
        <v>0</v>
      </c>
      <c r="CA537" s="99">
        <v>57332.182884693102</v>
      </c>
      <c r="CB537" s="99">
        <v>3580040.6759338402</v>
      </c>
      <c r="CC537" s="99">
        <v>31003531.542236298</v>
      </c>
      <c r="CD537" s="99">
        <v>6589846.2802734403</v>
      </c>
      <c r="CE537" s="99">
        <v>1372.6197206675999</v>
      </c>
      <c r="CF537" s="99">
        <v>200831.41717910799</v>
      </c>
      <c r="CG537" s="99">
        <v>1614647.6860809301</v>
      </c>
      <c r="CH537" s="99">
        <v>0</v>
      </c>
      <c r="CI537" s="99">
        <v>58718.294334411599</v>
      </c>
      <c r="CJ537" s="99">
        <v>3781760.6690368699</v>
      </c>
      <c r="CK537" s="99">
        <v>32611160.158691399</v>
      </c>
      <c r="CL537" s="99">
        <v>6592324.4822387705</v>
      </c>
      <c r="CM537" s="166">
        <v>91255.825057029695</v>
      </c>
      <c r="CN537" s="166">
        <v>14839663.0631104</v>
      </c>
      <c r="CO537" s="166">
        <v>64440329.633300804</v>
      </c>
      <c r="CP537" s="99">
        <v>6592324.4822387705</v>
      </c>
      <c r="CQ537" s="99">
        <v>0</v>
      </c>
      <c r="CR537" s="99">
        <v>0</v>
      </c>
      <c r="CS537" s="99">
        <v>0</v>
      </c>
      <c r="CT537" s="99">
        <v>0</v>
      </c>
      <c r="CU537" s="98">
        <v>8508.8378129819994</v>
      </c>
      <c r="CV537" s="98">
        <v>33725.243332065002</v>
      </c>
      <c r="CW537" s="98">
        <v>3780872.0931129484</v>
      </c>
      <c r="CX537" s="98">
        <v>32618179.228317227</v>
      </c>
    </row>
    <row r="538" spans="1:102" x14ac:dyDescent="0.2">
      <c r="A538" s="98" t="s">
        <v>59</v>
      </c>
      <c r="B538" s="100">
        <v>40969</v>
      </c>
      <c r="C538" s="99">
        <v>49019.250645637498</v>
      </c>
      <c r="D538" s="99">
        <v>0</v>
      </c>
      <c r="E538" s="99">
        <v>8009.1799996495201</v>
      </c>
      <c r="F538" s="99">
        <v>6055.7758113145801</v>
      </c>
      <c r="G538" s="99">
        <v>1373.7772110849601</v>
      </c>
      <c r="H538" s="99">
        <v>0</v>
      </c>
      <c r="I538" s="99">
        <v>0</v>
      </c>
      <c r="J538" s="99">
        <v>32903.7828941345</v>
      </c>
      <c r="K538" s="99">
        <v>0</v>
      </c>
      <c r="L538" s="99">
        <v>28597.4446260929</v>
      </c>
      <c r="M538" s="99">
        <v>19374.1360948086</v>
      </c>
      <c r="N538" s="99">
        <v>6118.0539267063104</v>
      </c>
      <c r="O538" s="99">
        <v>0</v>
      </c>
      <c r="P538" s="99">
        <v>0</v>
      </c>
      <c r="Q538" s="99">
        <v>2750.88637068868</v>
      </c>
      <c r="R538" s="99">
        <v>0</v>
      </c>
      <c r="S538" s="99">
        <v>0</v>
      </c>
      <c r="T538" s="99">
        <v>1353.8245175033801</v>
      </c>
      <c r="U538" s="99">
        <v>33121.184206008897</v>
      </c>
      <c r="V538" s="99">
        <v>2824956.4277954102</v>
      </c>
      <c r="W538" s="99">
        <v>0</v>
      </c>
      <c r="X538" s="99">
        <v>726111.03620147705</v>
      </c>
      <c r="Y538" s="99">
        <v>526337.22949218797</v>
      </c>
      <c r="Z538" s="99">
        <v>200954.75685691799</v>
      </c>
      <c r="AA538" s="99">
        <v>0</v>
      </c>
      <c r="AB538" s="99">
        <v>0</v>
      </c>
      <c r="AC538" s="99">
        <v>11168496.569458</v>
      </c>
      <c r="AD538" s="99">
        <v>0</v>
      </c>
      <c r="AE538" s="99">
        <v>1408853.0779571501</v>
      </c>
      <c r="AF538" s="99">
        <v>985163.12571716297</v>
      </c>
      <c r="AG538" s="99">
        <v>899378.52610015904</v>
      </c>
      <c r="AH538" s="99">
        <v>0</v>
      </c>
      <c r="AI538" s="99">
        <v>0</v>
      </c>
      <c r="AJ538" s="99">
        <v>274042.33777236898</v>
      </c>
      <c r="AK538" s="99">
        <v>0</v>
      </c>
      <c r="AL538" s="99">
        <v>0</v>
      </c>
      <c r="AM538" s="99">
        <v>199818.923460007</v>
      </c>
      <c r="AN538" s="99">
        <v>11156268.771972699</v>
      </c>
      <c r="AO538" s="99">
        <v>25161616.034423798</v>
      </c>
      <c r="AP538" s="99">
        <v>0</v>
      </c>
      <c r="AQ538" s="99">
        <v>5848116.16052246</v>
      </c>
      <c r="AR538" s="99">
        <v>4194335.8533325205</v>
      </c>
      <c r="AS538" s="99">
        <v>1633445.33622742</v>
      </c>
      <c r="AT538" s="99">
        <v>0</v>
      </c>
      <c r="AU538" s="99">
        <v>0</v>
      </c>
      <c r="AV538" s="99">
        <v>32468448.8361816</v>
      </c>
      <c r="AW538" s="99">
        <v>0</v>
      </c>
      <c r="AX538" s="99">
        <v>12722106.8867188</v>
      </c>
      <c r="AY538" s="99">
        <v>9193846.2622070294</v>
      </c>
      <c r="AZ538" s="99">
        <v>7201975.9503784198</v>
      </c>
      <c r="BA538" s="99">
        <v>0</v>
      </c>
      <c r="BB538" s="99">
        <v>0</v>
      </c>
      <c r="BC538" s="99">
        <v>2263237.4925231901</v>
      </c>
      <c r="BD538" s="99">
        <v>0</v>
      </c>
      <c r="BE538" s="99">
        <v>0</v>
      </c>
      <c r="BF538" s="99">
        <v>1619596.4426116899</v>
      </c>
      <c r="BG538" s="99">
        <v>32410019.665527299</v>
      </c>
      <c r="BH538" s="99">
        <v>4568986.2283325205</v>
      </c>
      <c r="BI538" s="99">
        <v>0</v>
      </c>
      <c r="BJ538" s="99">
        <v>2057526.0831146201</v>
      </c>
      <c r="BK538" s="99">
        <v>1679437.0659942599</v>
      </c>
      <c r="BL538" s="99">
        <v>0</v>
      </c>
      <c r="BM538" s="99">
        <v>0</v>
      </c>
      <c r="BN538" s="99">
        <v>0</v>
      </c>
      <c r="BO538" s="99">
        <v>0</v>
      </c>
      <c r="BP538" s="99">
        <v>0</v>
      </c>
      <c r="BQ538" s="99">
        <v>0</v>
      </c>
      <c r="BR538" s="99">
        <v>2750683.6539611798</v>
      </c>
      <c r="BS538" s="99">
        <v>2679487.30755615</v>
      </c>
      <c r="BT538" s="99">
        <v>0</v>
      </c>
      <c r="BU538" s="99">
        <v>0</v>
      </c>
      <c r="BV538" s="99">
        <v>1218534.4110107401</v>
      </c>
      <c r="BW538" s="99">
        <v>0</v>
      </c>
      <c r="BX538" s="99">
        <v>0</v>
      </c>
      <c r="BY538" s="99">
        <v>0</v>
      </c>
      <c r="BZ538" s="99">
        <v>0</v>
      </c>
      <c r="CA538" s="99">
        <v>56979.868244171099</v>
      </c>
      <c r="CB538" s="99">
        <v>3540824.0448608398</v>
      </c>
      <c r="CC538" s="99">
        <v>30938370.228759799</v>
      </c>
      <c r="CD538" s="99">
        <v>6631296.5485839797</v>
      </c>
      <c r="CE538" s="99">
        <v>1376.2599181532901</v>
      </c>
      <c r="CF538" s="99">
        <v>198208.01094818101</v>
      </c>
      <c r="CG538" s="99">
        <v>1615158.2781066899</v>
      </c>
      <c r="CH538" s="99">
        <v>0</v>
      </c>
      <c r="CI538" s="99">
        <v>58369.380405426004</v>
      </c>
      <c r="CJ538" s="99">
        <v>3739999.28405762</v>
      </c>
      <c r="CK538" s="99">
        <v>32564025.606689502</v>
      </c>
      <c r="CL538" s="99">
        <v>6626811.7380371103</v>
      </c>
      <c r="CM538" s="166">
        <v>91337.322838783293</v>
      </c>
      <c r="CN538" s="166">
        <v>14881740.0091553</v>
      </c>
      <c r="CO538" s="166">
        <v>64972345.951660201</v>
      </c>
      <c r="CP538" s="99">
        <v>6626811.7380371103</v>
      </c>
      <c r="CQ538" s="99">
        <v>0</v>
      </c>
      <c r="CR538" s="99">
        <v>0</v>
      </c>
      <c r="CS538" s="99">
        <v>0</v>
      </c>
      <c r="CT538" s="99">
        <v>0</v>
      </c>
      <c r="CU538" s="98">
        <v>8222.1151543750002</v>
      </c>
      <c r="CV538" s="98">
        <v>34065.616760871002</v>
      </c>
      <c r="CW538" s="98">
        <v>3739032.055809021</v>
      </c>
      <c r="CX538" s="98">
        <v>32553528.506866489</v>
      </c>
    </row>
    <row r="539" spans="1:102" x14ac:dyDescent="0.2">
      <c r="A539" s="98" t="s">
        <v>59</v>
      </c>
      <c r="B539" s="100">
        <v>41061</v>
      </c>
      <c r="C539" s="99">
        <v>48626.072693347902</v>
      </c>
      <c r="D539" s="99">
        <v>0</v>
      </c>
      <c r="E539" s="99">
        <v>7757.3282063603401</v>
      </c>
      <c r="F539" s="99">
        <v>5881.3111571073496</v>
      </c>
      <c r="G539" s="99">
        <v>1369.5720501691101</v>
      </c>
      <c r="H539" s="99">
        <v>0</v>
      </c>
      <c r="I539" s="99">
        <v>0</v>
      </c>
      <c r="J539" s="99">
        <v>33192.5982956886</v>
      </c>
      <c r="K539" s="99">
        <v>0</v>
      </c>
      <c r="L539" s="99">
        <v>28563.835314273801</v>
      </c>
      <c r="M539" s="99">
        <v>19225.968527793899</v>
      </c>
      <c r="N539" s="99">
        <v>5809.7112053036699</v>
      </c>
      <c r="O539" s="99">
        <v>0</v>
      </c>
      <c r="P539" s="99">
        <v>0</v>
      </c>
      <c r="Q539" s="99">
        <v>2872.8815844059</v>
      </c>
      <c r="R539" s="99">
        <v>0</v>
      </c>
      <c r="S539" s="99">
        <v>0</v>
      </c>
      <c r="T539" s="99">
        <v>1382.0652635246499</v>
      </c>
      <c r="U539" s="99">
        <v>33363.046508789099</v>
      </c>
      <c r="V539" s="99">
        <v>2805747.4865722698</v>
      </c>
      <c r="W539" s="99">
        <v>0</v>
      </c>
      <c r="X539" s="99">
        <v>688679.68820190395</v>
      </c>
      <c r="Y539" s="99">
        <v>496273.09791946399</v>
      </c>
      <c r="Z539" s="99">
        <v>197544.92479896499</v>
      </c>
      <c r="AA539" s="99">
        <v>0</v>
      </c>
      <c r="AB539" s="99">
        <v>0</v>
      </c>
      <c r="AC539" s="99">
        <v>11124464.817748999</v>
      </c>
      <c r="AD539" s="99">
        <v>0</v>
      </c>
      <c r="AE539" s="99">
        <v>1348686.28625488</v>
      </c>
      <c r="AF539" s="99">
        <v>981533.10313415504</v>
      </c>
      <c r="AG539" s="99">
        <v>835154.64905548096</v>
      </c>
      <c r="AH539" s="99">
        <v>0</v>
      </c>
      <c r="AI539" s="99">
        <v>0</v>
      </c>
      <c r="AJ539" s="99">
        <v>317585.58745956398</v>
      </c>
      <c r="AK539" s="99">
        <v>0</v>
      </c>
      <c r="AL539" s="99">
        <v>0</v>
      </c>
      <c r="AM539" s="99">
        <v>197478.56410789501</v>
      </c>
      <c r="AN539" s="99">
        <v>11185627.8752441</v>
      </c>
      <c r="AO539" s="99">
        <v>25135502.778076202</v>
      </c>
      <c r="AP539" s="99">
        <v>0</v>
      </c>
      <c r="AQ539" s="99">
        <v>5612639.4553222703</v>
      </c>
      <c r="AR539" s="99">
        <v>4006148.6891784701</v>
      </c>
      <c r="AS539" s="99">
        <v>1610322.4565429699</v>
      </c>
      <c r="AT539" s="99">
        <v>0</v>
      </c>
      <c r="AU539" s="99">
        <v>0</v>
      </c>
      <c r="AV539" s="99">
        <v>32652689.864502002</v>
      </c>
      <c r="AW539" s="99">
        <v>0</v>
      </c>
      <c r="AX539" s="99">
        <v>12291573.9261475</v>
      </c>
      <c r="AY539" s="99">
        <v>9059973.6809081994</v>
      </c>
      <c r="AZ539" s="99">
        <v>6539749.6345214797</v>
      </c>
      <c r="BA539" s="99">
        <v>0</v>
      </c>
      <c r="BB539" s="99">
        <v>0</v>
      </c>
      <c r="BC539" s="99">
        <v>2609160.3651733398</v>
      </c>
      <c r="BD539" s="99">
        <v>0</v>
      </c>
      <c r="BE539" s="99">
        <v>0</v>
      </c>
      <c r="BF539" s="99">
        <v>1612362.3324279799</v>
      </c>
      <c r="BG539" s="99">
        <v>32819015.049804699</v>
      </c>
      <c r="BH539" s="99">
        <v>4468439.6582031297</v>
      </c>
      <c r="BI539" s="99">
        <v>0</v>
      </c>
      <c r="BJ539" s="99">
        <v>1995117.9624328599</v>
      </c>
      <c r="BK539" s="99">
        <v>1618688.6890716599</v>
      </c>
      <c r="BL539" s="99">
        <v>0</v>
      </c>
      <c r="BM539" s="99">
        <v>0</v>
      </c>
      <c r="BN539" s="99">
        <v>0</v>
      </c>
      <c r="BO539" s="99">
        <v>0</v>
      </c>
      <c r="BP539" s="99">
        <v>0</v>
      </c>
      <c r="BQ539" s="99">
        <v>0</v>
      </c>
      <c r="BR539" s="99">
        <v>2722002.4508361798</v>
      </c>
      <c r="BS539" s="99">
        <v>2419844.40020752</v>
      </c>
      <c r="BT539" s="99">
        <v>0</v>
      </c>
      <c r="BU539" s="99">
        <v>0</v>
      </c>
      <c r="BV539" s="99">
        <v>1350071.5171203599</v>
      </c>
      <c r="BW539" s="99">
        <v>0</v>
      </c>
      <c r="BX539" s="99">
        <v>0</v>
      </c>
      <c r="BY539" s="99">
        <v>0</v>
      </c>
      <c r="BZ539" s="99">
        <v>0</v>
      </c>
      <c r="CA539" s="99">
        <v>56401.007327079802</v>
      </c>
      <c r="CB539" s="99">
        <v>3498592.4167785598</v>
      </c>
      <c r="CC539" s="99">
        <v>30723883.6171875</v>
      </c>
      <c r="CD539" s="99">
        <v>6458619.9184570303</v>
      </c>
      <c r="CE539" s="99">
        <v>1374.3638392835901</v>
      </c>
      <c r="CF539" s="99">
        <v>198586.84414291399</v>
      </c>
      <c r="CG539" s="99">
        <v>1621371.9071655299</v>
      </c>
      <c r="CH539" s="99">
        <v>0</v>
      </c>
      <c r="CI539" s="99">
        <v>57745.883662223801</v>
      </c>
      <c r="CJ539" s="99">
        <v>3691506.9084167499</v>
      </c>
      <c r="CK539" s="99">
        <v>32345172.158935498</v>
      </c>
      <c r="CL539" s="99">
        <v>6457832.5824584998</v>
      </c>
      <c r="CM539" s="166">
        <v>90912.830489158601</v>
      </c>
      <c r="CN539" s="166">
        <v>14887102.170288101</v>
      </c>
      <c r="CO539" s="166">
        <v>65175339.020996101</v>
      </c>
      <c r="CP539" s="99">
        <v>6457832.5824584998</v>
      </c>
      <c r="CQ539" s="99">
        <v>0</v>
      </c>
      <c r="CR539" s="99">
        <v>0</v>
      </c>
      <c r="CS539" s="99">
        <v>0</v>
      </c>
      <c r="CT539" s="99">
        <v>0</v>
      </c>
      <c r="CU539" s="98">
        <v>7950.5551487889998</v>
      </c>
      <c r="CV539" s="98">
        <v>34343.296805908001</v>
      </c>
      <c r="CW539" s="98">
        <v>3697179.2609214736</v>
      </c>
      <c r="CX539" s="98">
        <v>32345255.524353031</v>
      </c>
    </row>
    <row r="540" spans="1:102" x14ac:dyDescent="0.2">
      <c r="A540" s="98" t="s">
        <v>59</v>
      </c>
      <c r="B540" s="100">
        <v>41153</v>
      </c>
      <c r="C540" s="99">
        <v>48634.158009052298</v>
      </c>
      <c r="D540" s="99">
        <v>0</v>
      </c>
      <c r="E540" s="99">
        <v>7423.8109766840898</v>
      </c>
      <c r="F540" s="99">
        <v>5635.0988943576804</v>
      </c>
      <c r="G540" s="99">
        <v>1343.9927530735699</v>
      </c>
      <c r="H540" s="99">
        <v>0</v>
      </c>
      <c r="I540" s="99">
        <v>0</v>
      </c>
      <c r="J540" s="99">
        <v>33287.301846980998</v>
      </c>
      <c r="K540" s="99">
        <v>0</v>
      </c>
      <c r="L540" s="99">
        <v>28437.076225757599</v>
      </c>
      <c r="M540" s="99">
        <v>19319.4666962624</v>
      </c>
      <c r="N540" s="99">
        <v>5662.3072366714496</v>
      </c>
      <c r="O540" s="99">
        <v>0</v>
      </c>
      <c r="P540" s="99">
        <v>0</v>
      </c>
      <c r="Q540" s="99">
        <v>2838.5355655551002</v>
      </c>
      <c r="R540" s="99">
        <v>0</v>
      </c>
      <c r="S540" s="99">
        <v>0</v>
      </c>
      <c r="T540" s="99">
        <v>1364.86592029035</v>
      </c>
      <c r="U540" s="99">
        <v>33486.995247364001</v>
      </c>
      <c r="V540" s="99">
        <v>2761217.15264893</v>
      </c>
      <c r="W540" s="99">
        <v>0</v>
      </c>
      <c r="X540" s="99">
        <v>660663.98738861096</v>
      </c>
      <c r="Y540" s="99">
        <v>474374.18066024798</v>
      </c>
      <c r="Z540" s="99">
        <v>197989.43662452701</v>
      </c>
      <c r="AA540" s="99">
        <v>0</v>
      </c>
      <c r="AB540" s="99">
        <v>0</v>
      </c>
      <c r="AC540" s="99">
        <v>11191790.5670166</v>
      </c>
      <c r="AD540" s="99">
        <v>0</v>
      </c>
      <c r="AE540" s="99">
        <v>1330197.7873229999</v>
      </c>
      <c r="AF540" s="99">
        <v>975684.46073913598</v>
      </c>
      <c r="AG540" s="99">
        <v>801370.92971801804</v>
      </c>
      <c r="AH540" s="99">
        <v>0</v>
      </c>
      <c r="AI540" s="99">
        <v>0</v>
      </c>
      <c r="AJ540" s="99">
        <v>316918.829429626</v>
      </c>
      <c r="AK540" s="99">
        <v>0</v>
      </c>
      <c r="AL540" s="99">
        <v>0</v>
      </c>
      <c r="AM540" s="99">
        <v>197787.40080452</v>
      </c>
      <c r="AN540" s="99">
        <v>11219506.880248999</v>
      </c>
      <c r="AO540" s="99">
        <v>24919879.4143066</v>
      </c>
      <c r="AP540" s="99">
        <v>0</v>
      </c>
      <c r="AQ540" s="99">
        <v>5411193.3059692401</v>
      </c>
      <c r="AR540" s="99">
        <v>3842537.6859741202</v>
      </c>
      <c r="AS540" s="99">
        <v>1639157.3065033001</v>
      </c>
      <c r="AT540" s="99">
        <v>0</v>
      </c>
      <c r="AU540" s="99">
        <v>0</v>
      </c>
      <c r="AV540" s="99">
        <v>33224293.009765599</v>
      </c>
      <c r="AW540" s="99">
        <v>0</v>
      </c>
      <c r="AX540" s="99">
        <v>12198090.428100601</v>
      </c>
      <c r="AY540" s="99">
        <v>9091937.44384766</v>
      </c>
      <c r="AZ540" s="99">
        <v>6396938.0355834998</v>
      </c>
      <c r="BA540" s="99">
        <v>0</v>
      </c>
      <c r="BB540" s="99">
        <v>0</v>
      </c>
      <c r="BC540" s="99">
        <v>2627723.2239074698</v>
      </c>
      <c r="BD540" s="99">
        <v>0</v>
      </c>
      <c r="BE540" s="99">
        <v>0</v>
      </c>
      <c r="BF540" s="99">
        <v>1638695.27349854</v>
      </c>
      <c r="BG540" s="99">
        <v>33269892.426269501</v>
      </c>
      <c r="BH540" s="99">
        <v>4580116.5889892597</v>
      </c>
      <c r="BI540" s="99">
        <v>0</v>
      </c>
      <c r="BJ540" s="99">
        <v>1970261.8323822001</v>
      </c>
      <c r="BK540" s="99">
        <v>1592968.47862244</v>
      </c>
      <c r="BL540" s="99">
        <v>0</v>
      </c>
      <c r="BM540" s="99">
        <v>0</v>
      </c>
      <c r="BN540" s="99">
        <v>0</v>
      </c>
      <c r="BO540" s="99">
        <v>0</v>
      </c>
      <c r="BP540" s="99">
        <v>0</v>
      </c>
      <c r="BQ540" s="99">
        <v>0</v>
      </c>
      <c r="BR540" s="99">
        <v>2750116.2037658701</v>
      </c>
      <c r="BS540" s="99">
        <v>2385019.2724914602</v>
      </c>
      <c r="BT540" s="99">
        <v>0</v>
      </c>
      <c r="BU540" s="99">
        <v>0</v>
      </c>
      <c r="BV540" s="99">
        <v>1364198.03059387</v>
      </c>
      <c r="BW540" s="99">
        <v>0</v>
      </c>
      <c r="BX540" s="99">
        <v>0</v>
      </c>
      <c r="BY540" s="99">
        <v>0</v>
      </c>
      <c r="BZ540" s="99">
        <v>0</v>
      </c>
      <c r="CA540" s="99">
        <v>56083.7272467613</v>
      </c>
      <c r="CB540" s="99">
        <v>3434917.9457702599</v>
      </c>
      <c r="CC540" s="99">
        <v>30311170.503417999</v>
      </c>
      <c r="CD540" s="99">
        <v>6540643.1430053702</v>
      </c>
      <c r="CE540" s="99">
        <v>1342.48002915084</v>
      </c>
      <c r="CF540" s="99">
        <v>196062.93245124799</v>
      </c>
      <c r="CG540" s="99">
        <v>1620689.0269927999</v>
      </c>
      <c r="CH540" s="99">
        <v>0</v>
      </c>
      <c r="CI540" s="99">
        <v>57439.995684623696</v>
      </c>
      <c r="CJ540" s="99">
        <v>3618356.4980468801</v>
      </c>
      <c r="CK540" s="99">
        <v>31939803.092529301</v>
      </c>
      <c r="CL540" s="99">
        <v>6546852.70422363</v>
      </c>
      <c r="CM540" s="166">
        <v>90683.497840881304</v>
      </c>
      <c r="CN540" s="166">
        <v>14838229.0899658</v>
      </c>
      <c r="CO540" s="166">
        <v>65203541.435058601</v>
      </c>
      <c r="CP540" s="99">
        <v>6546852.70422363</v>
      </c>
      <c r="CQ540" s="99">
        <v>0</v>
      </c>
      <c r="CR540" s="99">
        <v>0</v>
      </c>
      <c r="CS540" s="99">
        <v>0</v>
      </c>
      <c r="CT540" s="99">
        <v>0</v>
      </c>
      <c r="CU540" s="98">
        <v>7620.0189923810003</v>
      </c>
      <c r="CV540" s="98">
        <v>34447.624604409997</v>
      </c>
      <c r="CW540" s="98">
        <v>3630980.8782215081</v>
      </c>
      <c r="CX540" s="98">
        <v>31931859.5304108</v>
      </c>
    </row>
    <row r="541" spans="1:102" x14ac:dyDescent="0.2">
      <c r="A541" s="98" t="s">
        <v>59</v>
      </c>
      <c r="B541" s="100">
        <v>41244</v>
      </c>
      <c r="C541" s="99">
        <v>48258.3952741623</v>
      </c>
      <c r="D541" s="99">
        <v>0</v>
      </c>
      <c r="E541" s="99">
        <v>7257.11033576727</v>
      </c>
      <c r="F541" s="99">
        <v>5554.18172681332</v>
      </c>
      <c r="G541" s="99">
        <v>1334.49266350269</v>
      </c>
      <c r="H541" s="99">
        <v>0</v>
      </c>
      <c r="I541" s="99">
        <v>0</v>
      </c>
      <c r="J541" s="99">
        <v>33555.929693222002</v>
      </c>
      <c r="K541" s="99">
        <v>0</v>
      </c>
      <c r="L541" s="99">
        <v>27957.0803966522</v>
      </c>
      <c r="M541" s="99">
        <v>19186.813815593701</v>
      </c>
      <c r="N541" s="99">
        <v>5564.1891129612904</v>
      </c>
      <c r="O541" s="99">
        <v>0</v>
      </c>
      <c r="P541" s="99">
        <v>0</v>
      </c>
      <c r="Q541" s="99">
        <v>2793.4322261810298</v>
      </c>
      <c r="R541" s="99">
        <v>0</v>
      </c>
      <c r="S541" s="99">
        <v>0</v>
      </c>
      <c r="T541" s="99">
        <v>1309.24915134907</v>
      </c>
      <c r="U541" s="99">
        <v>33723.971834182703</v>
      </c>
      <c r="V541" s="99">
        <v>2725776.9482421898</v>
      </c>
      <c r="W541" s="99">
        <v>0</v>
      </c>
      <c r="X541" s="99">
        <v>630157.27519226098</v>
      </c>
      <c r="Y541" s="99">
        <v>451582.61871337902</v>
      </c>
      <c r="Z541" s="99">
        <v>194109.256772995</v>
      </c>
      <c r="AA541" s="99">
        <v>0</v>
      </c>
      <c r="AB541" s="99">
        <v>0</v>
      </c>
      <c r="AC541" s="99">
        <v>11303028.6251221</v>
      </c>
      <c r="AD541" s="99">
        <v>0</v>
      </c>
      <c r="AE541" s="99">
        <v>1306958.7176818801</v>
      </c>
      <c r="AF541" s="99">
        <v>964773.40044403099</v>
      </c>
      <c r="AG541" s="99">
        <v>775328.20834350598</v>
      </c>
      <c r="AH541" s="99">
        <v>0</v>
      </c>
      <c r="AI541" s="99">
        <v>0</v>
      </c>
      <c r="AJ541" s="99">
        <v>309168.965415955</v>
      </c>
      <c r="AK541" s="99">
        <v>0</v>
      </c>
      <c r="AL541" s="99">
        <v>0</v>
      </c>
      <c r="AM541" s="99">
        <v>193005.428958893</v>
      </c>
      <c r="AN541" s="99">
        <v>11297453.583862299</v>
      </c>
      <c r="AO541" s="99">
        <v>24719581.973877002</v>
      </c>
      <c r="AP541" s="99">
        <v>0</v>
      </c>
      <c r="AQ541" s="99">
        <v>5222567.1301269503</v>
      </c>
      <c r="AR541" s="99">
        <v>3694099.6875305199</v>
      </c>
      <c r="AS541" s="99">
        <v>1597398.16795349</v>
      </c>
      <c r="AT541" s="99">
        <v>0</v>
      </c>
      <c r="AU541" s="99">
        <v>0</v>
      </c>
      <c r="AV541" s="99">
        <v>33690588.572753899</v>
      </c>
      <c r="AW541" s="99">
        <v>0</v>
      </c>
      <c r="AX541" s="99">
        <v>12079403.8397217</v>
      </c>
      <c r="AY541" s="99">
        <v>9048238.58349609</v>
      </c>
      <c r="AZ541" s="99">
        <v>6262613.1055297898</v>
      </c>
      <c r="BA541" s="99">
        <v>0</v>
      </c>
      <c r="BB541" s="99">
        <v>0</v>
      </c>
      <c r="BC541" s="99">
        <v>2573587.7928161598</v>
      </c>
      <c r="BD541" s="99">
        <v>0</v>
      </c>
      <c r="BE541" s="99">
        <v>0</v>
      </c>
      <c r="BF541" s="99">
        <v>1589846.49108887</v>
      </c>
      <c r="BG541" s="99">
        <v>33688144.414550804</v>
      </c>
      <c r="BH541" s="99">
        <v>4536822.3571777297</v>
      </c>
      <c r="BI541" s="99">
        <v>0</v>
      </c>
      <c r="BJ541" s="99">
        <v>1897836.1557312</v>
      </c>
      <c r="BK541" s="99">
        <v>1531836.4320678699</v>
      </c>
      <c r="BL541" s="99">
        <v>0</v>
      </c>
      <c r="BM541" s="99">
        <v>0</v>
      </c>
      <c r="BN541" s="99">
        <v>0</v>
      </c>
      <c r="BO541" s="99">
        <v>0</v>
      </c>
      <c r="BP541" s="99">
        <v>0</v>
      </c>
      <c r="BQ541" s="99">
        <v>0</v>
      </c>
      <c r="BR541" s="99">
        <v>2762924.3161315899</v>
      </c>
      <c r="BS541" s="99">
        <v>2344472.2528991699</v>
      </c>
      <c r="BT541" s="99">
        <v>0</v>
      </c>
      <c r="BU541" s="99">
        <v>0</v>
      </c>
      <c r="BV541" s="99">
        <v>1349748.9593811</v>
      </c>
      <c r="BW541" s="99">
        <v>0</v>
      </c>
      <c r="BX541" s="99">
        <v>0</v>
      </c>
      <c r="BY541" s="99">
        <v>0</v>
      </c>
      <c r="BZ541" s="99">
        <v>0</v>
      </c>
      <c r="CA541" s="99">
        <v>55516.766698837302</v>
      </c>
      <c r="CB541" s="99">
        <v>3364143.7502441402</v>
      </c>
      <c r="CC541" s="99">
        <v>29927965.339599598</v>
      </c>
      <c r="CD541" s="99">
        <v>6442587.4421997098</v>
      </c>
      <c r="CE541" s="99">
        <v>1329.6746312975899</v>
      </c>
      <c r="CF541" s="99">
        <v>192957.48891258199</v>
      </c>
      <c r="CG541" s="99">
        <v>1586169.7919921901</v>
      </c>
      <c r="CH541" s="99">
        <v>0</v>
      </c>
      <c r="CI541" s="99">
        <v>56855.838105201699</v>
      </c>
      <c r="CJ541" s="99">
        <v>3547107.3700256301</v>
      </c>
      <c r="CK541" s="99">
        <v>31500322.178466801</v>
      </c>
      <c r="CL541" s="99">
        <v>6445853.3715209998</v>
      </c>
      <c r="CM541" s="166">
        <v>90354.752318382307</v>
      </c>
      <c r="CN541" s="166">
        <v>14840268.892944301</v>
      </c>
      <c r="CO541" s="166">
        <v>65133332.275878899</v>
      </c>
      <c r="CP541" s="99">
        <v>6445853.3715209998</v>
      </c>
      <c r="CQ541" s="99">
        <v>0</v>
      </c>
      <c r="CR541" s="99">
        <v>0</v>
      </c>
      <c r="CS541" s="99">
        <v>0</v>
      </c>
      <c r="CT541" s="99">
        <v>0</v>
      </c>
      <c r="CU541" s="98">
        <v>7415.3427214419999</v>
      </c>
      <c r="CV541" s="98">
        <v>34693.174225351002</v>
      </c>
      <c r="CW541" s="98">
        <v>3557101.2391567221</v>
      </c>
      <c r="CX541" s="98">
        <v>31514135.131591789</v>
      </c>
    </row>
    <row r="542" spans="1:102" x14ac:dyDescent="0.2">
      <c r="A542" s="98" t="s">
        <v>59</v>
      </c>
      <c r="B542" s="100">
        <v>41334</v>
      </c>
      <c r="C542" s="99">
        <v>47392.690266132398</v>
      </c>
      <c r="D542" s="99">
        <v>0</v>
      </c>
      <c r="E542" s="99">
        <v>6994.0994987487802</v>
      </c>
      <c r="F542" s="99">
        <v>5331.58044040203</v>
      </c>
      <c r="G542" s="99">
        <v>1327.9163031131</v>
      </c>
      <c r="H542" s="99">
        <v>0</v>
      </c>
      <c r="I542" s="99">
        <v>0</v>
      </c>
      <c r="J542" s="99">
        <v>33720.051410198197</v>
      </c>
      <c r="K542" s="99">
        <v>0</v>
      </c>
      <c r="L542" s="99">
        <v>1205.05656820536</v>
      </c>
      <c r="M542" s="99">
        <v>18919.272832155199</v>
      </c>
      <c r="N542" s="99">
        <v>5396.00722056627</v>
      </c>
      <c r="O542" s="99">
        <v>0</v>
      </c>
      <c r="P542" s="99">
        <v>26000.712984800299</v>
      </c>
      <c r="Q542" s="99">
        <v>2748.8023469746099</v>
      </c>
      <c r="R542" s="99">
        <v>0</v>
      </c>
      <c r="S542" s="99">
        <v>1312.25766071677</v>
      </c>
      <c r="T542" s="99">
        <v>0</v>
      </c>
      <c r="U542" s="99">
        <v>33865.557374477401</v>
      </c>
      <c r="V542" s="99">
        <v>2661162.4431152302</v>
      </c>
      <c r="W542" s="99">
        <v>0</v>
      </c>
      <c r="X542" s="99">
        <v>596632.03395843494</v>
      </c>
      <c r="Y542" s="99">
        <v>424045.83849334699</v>
      </c>
      <c r="Z542" s="99">
        <v>187276.98548507699</v>
      </c>
      <c r="AA542" s="99">
        <v>0</v>
      </c>
      <c r="AB542" s="99">
        <v>0</v>
      </c>
      <c r="AC542" s="99">
        <v>11294561.7341309</v>
      </c>
      <c r="AD542" s="99">
        <v>0</v>
      </c>
      <c r="AE542" s="99">
        <v>32985.473946571401</v>
      </c>
      <c r="AF542" s="99">
        <v>944493.12490081799</v>
      </c>
      <c r="AG542" s="99">
        <v>753915.40457916295</v>
      </c>
      <c r="AH542" s="99">
        <v>0</v>
      </c>
      <c r="AI542" s="99">
        <v>1205032.4439544701</v>
      </c>
      <c r="AJ542" s="99">
        <v>301889.59863281302</v>
      </c>
      <c r="AK542" s="99">
        <v>0</v>
      </c>
      <c r="AL542" s="99">
        <v>185697.08810806301</v>
      </c>
      <c r="AM542" s="99">
        <v>0</v>
      </c>
      <c r="AN542" s="99">
        <v>11341461.974609399</v>
      </c>
      <c r="AO542" s="99">
        <v>24098129.0700684</v>
      </c>
      <c r="AP542" s="99">
        <v>0</v>
      </c>
      <c r="AQ542" s="99">
        <v>4864517.7673950205</v>
      </c>
      <c r="AR542" s="99">
        <v>3445880.2719421401</v>
      </c>
      <c r="AS542" s="99">
        <v>1542918.82833862</v>
      </c>
      <c r="AT542" s="99">
        <v>0</v>
      </c>
      <c r="AU542" s="99">
        <v>0</v>
      </c>
      <c r="AV542" s="99">
        <v>33815475.095214799</v>
      </c>
      <c r="AW542" s="99">
        <v>0</v>
      </c>
      <c r="AX542" s="99">
        <v>334674.39473342901</v>
      </c>
      <c r="AY542" s="99">
        <v>8817248.2978515606</v>
      </c>
      <c r="AZ542" s="99">
        <v>6041890.1081542997</v>
      </c>
      <c r="BA542" s="99">
        <v>0</v>
      </c>
      <c r="BB542" s="99">
        <v>10984341.9221191</v>
      </c>
      <c r="BC542" s="99">
        <v>2515186.3821105999</v>
      </c>
      <c r="BD542" s="99">
        <v>0</v>
      </c>
      <c r="BE542" s="99">
        <v>1527743.5990142799</v>
      </c>
      <c r="BF542" s="99">
        <v>0</v>
      </c>
      <c r="BG542" s="99">
        <v>33965885.6484375</v>
      </c>
      <c r="BH542" s="99">
        <v>5381233.6170654297</v>
      </c>
      <c r="BI542" s="99">
        <v>0</v>
      </c>
      <c r="BJ542" s="99">
        <v>1883789.7234497101</v>
      </c>
      <c r="BK542" s="99">
        <v>1476881.3098144501</v>
      </c>
      <c r="BL542" s="99">
        <v>0</v>
      </c>
      <c r="BM542" s="99">
        <v>0</v>
      </c>
      <c r="BN542" s="99">
        <v>0</v>
      </c>
      <c r="BO542" s="99">
        <v>0</v>
      </c>
      <c r="BP542" s="99">
        <v>0</v>
      </c>
      <c r="BQ542" s="99">
        <v>0</v>
      </c>
      <c r="BR542" s="99">
        <v>2805712.1748352102</v>
      </c>
      <c r="BS542" s="99">
        <v>2291829.5378723098</v>
      </c>
      <c r="BT542" s="99">
        <v>0</v>
      </c>
      <c r="BU542" s="99">
        <v>841952.41999816895</v>
      </c>
      <c r="BV542" s="99">
        <v>1347837.98701477</v>
      </c>
      <c r="BW542" s="99">
        <v>0</v>
      </c>
      <c r="BX542" s="99">
        <v>128863.79989147199</v>
      </c>
      <c r="BY542" s="99">
        <v>0</v>
      </c>
      <c r="BZ542" s="99">
        <v>0</v>
      </c>
      <c r="CA542" s="99">
        <v>54353.7164149284</v>
      </c>
      <c r="CB542" s="99">
        <v>3236589.2117919899</v>
      </c>
      <c r="CC542" s="99">
        <v>28976567.310791001</v>
      </c>
      <c r="CD542" s="99">
        <v>7271543.4208984403</v>
      </c>
      <c r="CE542" s="99">
        <v>1330.2549048066101</v>
      </c>
      <c r="CF542" s="99">
        <v>189549.92681312599</v>
      </c>
      <c r="CG542" s="99">
        <v>1561482.78744507</v>
      </c>
      <c r="CH542" s="99">
        <v>0</v>
      </c>
      <c r="CI542" s="99">
        <v>55679.652088642099</v>
      </c>
      <c r="CJ542" s="99">
        <v>3446635.5166931199</v>
      </c>
      <c r="CK542" s="99">
        <v>30535269.666992199</v>
      </c>
      <c r="CL542" s="99">
        <v>7395378.1836547898</v>
      </c>
      <c r="CM542" s="166">
        <v>89440.452112197905</v>
      </c>
      <c r="CN542" s="166">
        <v>14809444.934448199</v>
      </c>
      <c r="CO542" s="166">
        <v>64634261.323242202</v>
      </c>
      <c r="CP542" s="99">
        <v>7395378.1836547898</v>
      </c>
      <c r="CQ542" s="99">
        <v>0</v>
      </c>
      <c r="CR542" s="99">
        <v>0</v>
      </c>
      <c r="CS542" s="99">
        <v>0</v>
      </c>
      <c r="CT542" s="99">
        <v>0</v>
      </c>
      <c r="CU542" s="98">
        <v>7134.2225872270001</v>
      </c>
      <c r="CV542" s="98">
        <v>34856.424857416001</v>
      </c>
      <c r="CW542" s="98">
        <v>3426139.1386051159</v>
      </c>
      <c r="CX542" s="98">
        <v>30538050.098236069</v>
      </c>
    </row>
    <row r="543" spans="1:102" x14ac:dyDescent="0.2">
      <c r="A543" s="98" t="s">
        <v>59</v>
      </c>
      <c r="B543" s="100">
        <v>41426</v>
      </c>
      <c r="C543" s="99">
        <v>47587.331542968801</v>
      </c>
      <c r="D543" s="99">
        <v>0</v>
      </c>
      <c r="E543" s="99">
        <v>6778.1458107829103</v>
      </c>
      <c r="F543" s="99">
        <v>5186.5491054654103</v>
      </c>
      <c r="G543" s="99">
        <v>1313.6762259751599</v>
      </c>
      <c r="H543" s="99">
        <v>0</v>
      </c>
      <c r="I543" s="99">
        <v>0</v>
      </c>
      <c r="J543" s="99">
        <v>33691.666815757802</v>
      </c>
      <c r="K543" s="99">
        <v>0</v>
      </c>
      <c r="L543" s="99">
        <v>946.51956111192703</v>
      </c>
      <c r="M543" s="99">
        <v>19121.952064037301</v>
      </c>
      <c r="N543" s="99">
        <v>5240.0142837166804</v>
      </c>
      <c r="O543" s="99">
        <v>0</v>
      </c>
      <c r="P543" s="99">
        <v>26360.765338897701</v>
      </c>
      <c r="Q543" s="99">
        <v>2751.5273978412201</v>
      </c>
      <c r="R543" s="99">
        <v>0</v>
      </c>
      <c r="S543" s="99">
        <v>1316.49376666546</v>
      </c>
      <c r="T543" s="99">
        <v>0</v>
      </c>
      <c r="U543" s="99">
        <v>33811.494584083601</v>
      </c>
      <c r="V543" s="99">
        <v>2656369.2676696801</v>
      </c>
      <c r="W543" s="99">
        <v>0</v>
      </c>
      <c r="X543" s="99">
        <v>572715.39027404797</v>
      </c>
      <c r="Y543" s="99">
        <v>412068.98868560803</v>
      </c>
      <c r="Z543" s="99">
        <v>187182.33238601699</v>
      </c>
      <c r="AA543" s="99">
        <v>0</v>
      </c>
      <c r="AB543" s="99">
        <v>0</v>
      </c>
      <c r="AC543" s="99">
        <v>11296476.764526401</v>
      </c>
      <c r="AD543" s="99">
        <v>0</v>
      </c>
      <c r="AE543" s="99">
        <v>26655.5425052643</v>
      </c>
      <c r="AF543" s="99">
        <v>950421.64421081496</v>
      </c>
      <c r="AG543" s="99">
        <v>727016.23098754894</v>
      </c>
      <c r="AH543" s="99">
        <v>0</v>
      </c>
      <c r="AI543" s="99">
        <v>1225695.02203369</v>
      </c>
      <c r="AJ543" s="99">
        <v>306545.950077057</v>
      </c>
      <c r="AK543" s="99">
        <v>0</v>
      </c>
      <c r="AL543" s="99">
        <v>185825.49497604399</v>
      </c>
      <c r="AM543" s="99">
        <v>0</v>
      </c>
      <c r="AN543" s="99">
        <v>11309003.743896499</v>
      </c>
      <c r="AO543" s="99">
        <v>24159901.175781298</v>
      </c>
      <c r="AP543" s="99">
        <v>0</v>
      </c>
      <c r="AQ543" s="99">
        <v>4737532.3026733398</v>
      </c>
      <c r="AR543" s="99">
        <v>3334934.2177734398</v>
      </c>
      <c r="AS543" s="99">
        <v>1544511.5360870401</v>
      </c>
      <c r="AT543" s="99">
        <v>0</v>
      </c>
      <c r="AU543" s="99">
        <v>0</v>
      </c>
      <c r="AV543" s="99">
        <v>33890154.312988304</v>
      </c>
      <c r="AW543" s="99">
        <v>0</v>
      </c>
      <c r="AX543" s="99">
        <v>253021.22336959801</v>
      </c>
      <c r="AY543" s="99">
        <v>8915282.7927246094</v>
      </c>
      <c r="AZ543" s="99">
        <v>5859262.9884643601</v>
      </c>
      <c r="BA543" s="99">
        <v>0</v>
      </c>
      <c r="BB543" s="99">
        <v>11236490.130737299</v>
      </c>
      <c r="BC543" s="99">
        <v>2564176.3030090299</v>
      </c>
      <c r="BD543" s="99">
        <v>0</v>
      </c>
      <c r="BE543" s="99">
        <v>1535950.1224365199</v>
      </c>
      <c r="BF543" s="99">
        <v>0</v>
      </c>
      <c r="BG543" s="99">
        <v>33946286.5947266</v>
      </c>
      <c r="BH543" s="99">
        <v>5469870.5974121103</v>
      </c>
      <c r="BI543" s="99">
        <v>0</v>
      </c>
      <c r="BJ543" s="99">
        <v>1842887.08564758</v>
      </c>
      <c r="BK543" s="99">
        <v>1447439.43780518</v>
      </c>
      <c r="BL543" s="99">
        <v>0</v>
      </c>
      <c r="BM543" s="99">
        <v>0</v>
      </c>
      <c r="BN543" s="99">
        <v>0</v>
      </c>
      <c r="BO543" s="99">
        <v>0</v>
      </c>
      <c r="BP543" s="99">
        <v>0</v>
      </c>
      <c r="BQ543" s="99">
        <v>0</v>
      </c>
      <c r="BR543" s="99">
        <v>2852695.4399108901</v>
      </c>
      <c r="BS543" s="99">
        <v>2235328.1525268601</v>
      </c>
      <c r="BT543" s="99">
        <v>0</v>
      </c>
      <c r="BU543" s="99">
        <v>889014.77999115002</v>
      </c>
      <c r="BV543" s="99">
        <v>1369335.10569763</v>
      </c>
      <c r="BW543" s="99">
        <v>0</v>
      </c>
      <c r="BX543" s="99">
        <v>129370.169901848</v>
      </c>
      <c r="BY543" s="99">
        <v>0</v>
      </c>
      <c r="BZ543" s="99">
        <v>0</v>
      </c>
      <c r="CA543" s="99">
        <v>54378.846976280198</v>
      </c>
      <c r="CB543" s="99">
        <v>3251187.9226379399</v>
      </c>
      <c r="CC543" s="99">
        <v>28918249.1560059</v>
      </c>
      <c r="CD543" s="99">
        <v>7312242.7651977502</v>
      </c>
      <c r="CE543" s="99">
        <v>1315.86662104726</v>
      </c>
      <c r="CF543" s="99">
        <v>186808.553594589</v>
      </c>
      <c r="CG543" s="99">
        <v>1543230.7609252899</v>
      </c>
      <c r="CH543" s="99">
        <v>0</v>
      </c>
      <c r="CI543" s="99">
        <v>55678.432793617198</v>
      </c>
      <c r="CJ543" s="99">
        <v>3422517.0006103502</v>
      </c>
      <c r="CK543" s="99">
        <v>30467176.0776367</v>
      </c>
      <c r="CL543" s="99">
        <v>7437911.81103516</v>
      </c>
      <c r="CM543" s="166">
        <v>89279.633232116699</v>
      </c>
      <c r="CN543" s="166">
        <v>14735577.7160645</v>
      </c>
      <c r="CO543" s="166">
        <v>64323842.497558601</v>
      </c>
      <c r="CP543" s="99">
        <v>7437911.81103516</v>
      </c>
      <c r="CQ543" s="99">
        <v>0</v>
      </c>
      <c r="CR543" s="99">
        <v>0</v>
      </c>
      <c r="CS543" s="99">
        <v>0</v>
      </c>
      <c r="CT543" s="99">
        <v>0</v>
      </c>
      <c r="CU543" s="98">
        <v>6913.6680199080001</v>
      </c>
      <c r="CV543" s="98">
        <v>34802.785901700998</v>
      </c>
      <c r="CW543" s="98">
        <v>3437996.4762325287</v>
      </c>
      <c r="CX543" s="98">
        <v>30461479.91693119</v>
      </c>
    </row>
    <row r="544" spans="1:102" x14ac:dyDescent="0.2">
      <c r="A544" s="98" t="s">
        <v>59</v>
      </c>
      <c r="B544" s="100">
        <v>41518</v>
      </c>
      <c r="C544" s="99">
        <v>47411.999804496802</v>
      </c>
      <c r="D544" s="99">
        <v>0</v>
      </c>
      <c r="E544" s="99">
        <v>6548.7127580046699</v>
      </c>
      <c r="F544" s="99">
        <v>5016.13452011347</v>
      </c>
      <c r="G544" s="99">
        <v>1345.3685884773699</v>
      </c>
      <c r="H544" s="99">
        <v>0</v>
      </c>
      <c r="I544" s="99">
        <v>0</v>
      </c>
      <c r="J544" s="99">
        <v>33704.593970298803</v>
      </c>
      <c r="K544" s="99">
        <v>0</v>
      </c>
      <c r="L544" s="99">
        <v>229.80728370509999</v>
      </c>
      <c r="M544" s="99">
        <v>19152.155802488302</v>
      </c>
      <c r="N544" s="99">
        <v>5139.7009165883101</v>
      </c>
      <c r="O544" s="99">
        <v>0</v>
      </c>
      <c r="P544" s="99">
        <v>26803.425741672501</v>
      </c>
      <c r="Q544" s="99">
        <v>2724.5409463047999</v>
      </c>
      <c r="R544" s="99">
        <v>0</v>
      </c>
      <c r="S544" s="99">
        <v>1354.32807537913</v>
      </c>
      <c r="T544" s="99">
        <v>0</v>
      </c>
      <c r="U544" s="99">
        <v>33836.770462036096</v>
      </c>
      <c r="V544" s="99">
        <v>2646587.9541015602</v>
      </c>
      <c r="W544" s="99">
        <v>0</v>
      </c>
      <c r="X544" s="99">
        <v>553435.33300018299</v>
      </c>
      <c r="Y544" s="99">
        <v>394239.76834869402</v>
      </c>
      <c r="Z544" s="99">
        <v>186942.579584122</v>
      </c>
      <c r="AA544" s="99">
        <v>0</v>
      </c>
      <c r="AB544" s="99">
        <v>0</v>
      </c>
      <c r="AC544" s="99">
        <v>11291830.2150879</v>
      </c>
      <c r="AD544" s="99">
        <v>0</v>
      </c>
      <c r="AE544" s="99">
        <v>20973.520939350099</v>
      </c>
      <c r="AF544" s="99">
        <v>954900.30944824195</v>
      </c>
      <c r="AG544" s="99">
        <v>695110.62425231899</v>
      </c>
      <c r="AH544" s="99">
        <v>0</v>
      </c>
      <c r="AI544" s="99">
        <v>1221182.1113433801</v>
      </c>
      <c r="AJ544" s="99">
        <v>310737.01639556902</v>
      </c>
      <c r="AK544" s="99">
        <v>0</v>
      </c>
      <c r="AL544" s="99">
        <v>185240.251771927</v>
      </c>
      <c r="AM544" s="99">
        <v>0</v>
      </c>
      <c r="AN544" s="99">
        <v>11290310.536987299</v>
      </c>
      <c r="AO544" s="99">
        <v>24182738.276122998</v>
      </c>
      <c r="AP544" s="99">
        <v>0</v>
      </c>
      <c r="AQ544" s="99">
        <v>4541218.1798095703</v>
      </c>
      <c r="AR544" s="99">
        <v>3177108.57702637</v>
      </c>
      <c r="AS544" s="99">
        <v>1544589.3949432401</v>
      </c>
      <c r="AT544" s="99">
        <v>0</v>
      </c>
      <c r="AU544" s="99">
        <v>0</v>
      </c>
      <c r="AV544" s="99">
        <v>33929391.504882798</v>
      </c>
      <c r="AW544" s="99">
        <v>0</v>
      </c>
      <c r="AX544" s="99">
        <v>165594.646312714</v>
      </c>
      <c r="AY544" s="99">
        <v>9072883.86328125</v>
      </c>
      <c r="AZ544" s="99">
        <v>5666705.96276855</v>
      </c>
      <c r="BA544" s="99">
        <v>0</v>
      </c>
      <c r="BB544" s="99">
        <v>11281255.1834717</v>
      </c>
      <c r="BC544" s="99">
        <v>2607713.8589477502</v>
      </c>
      <c r="BD544" s="99">
        <v>0</v>
      </c>
      <c r="BE544" s="99">
        <v>1530886.62884521</v>
      </c>
      <c r="BF544" s="99">
        <v>0</v>
      </c>
      <c r="BG544" s="99">
        <v>33861077.373535201</v>
      </c>
      <c r="BH544" s="99">
        <v>5486363.5228271503</v>
      </c>
      <c r="BI544" s="99">
        <v>0</v>
      </c>
      <c r="BJ544" s="99">
        <v>1792735.3897094701</v>
      </c>
      <c r="BK544" s="99">
        <v>1407392.8286743199</v>
      </c>
      <c r="BL544" s="99">
        <v>0</v>
      </c>
      <c r="BM544" s="99">
        <v>0</v>
      </c>
      <c r="BN544" s="99">
        <v>0</v>
      </c>
      <c r="BO544" s="99">
        <v>0</v>
      </c>
      <c r="BP544" s="99">
        <v>0</v>
      </c>
      <c r="BQ544" s="99">
        <v>0</v>
      </c>
      <c r="BR544" s="99">
        <v>2897696.2609558101</v>
      </c>
      <c r="BS544" s="99">
        <v>2163651.7369995099</v>
      </c>
      <c r="BT544" s="99">
        <v>0</v>
      </c>
      <c r="BU544" s="99">
        <v>744591.75</v>
      </c>
      <c r="BV544" s="99">
        <v>1384467.30166626</v>
      </c>
      <c r="BW544" s="99">
        <v>0</v>
      </c>
      <c r="BX544" s="99">
        <v>109685.369916916</v>
      </c>
      <c r="BY544" s="99">
        <v>0</v>
      </c>
      <c r="BZ544" s="99">
        <v>0</v>
      </c>
      <c r="CA544" s="99">
        <v>53978.833426475503</v>
      </c>
      <c r="CB544" s="99">
        <v>3203217.1208190899</v>
      </c>
      <c r="CC544" s="99">
        <v>28693144.636230499</v>
      </c>
      <c r="CD544" s="99">
        <v>7260870.7008056603</v>
      </c>
      <c r="CE544" s="99">
        <v>1345.09584663808</v>
      </c>
      <c r="CF544" s="99">
        <v>185494.19435501099</v>
      </c>
      <c r="CG544" s="99">
        <v>1530179.1749877899</v>
      </c>
      <c r="CH544" s="99">
        <v>0</v>
      </c>
      <c r="CI544" s="99">
        <v>55343.901920318604</v>
      </c>
      <c r="CJ544" s="99">
        <v>3383610.6176757799</v>
      </c>
      <c r="CK544" s="99">
        <v>30229247.5476074</v>
      </c>
      <c r="CL544" s="99">
        <v>7384944.10339355</v>
      </c>
      <c r="CM544" s="166">
        <v>88907.739530563398</v>
      </c>
      <c r="CN544" s="166">
        <v>14657917.6248779</v>
      </c>
      <c r="CO544" s="166">
        <v>64095984.218261696</v>
      </c>
      <c r="CP544" s="99">
        <v>7384944.10339355</v>
      </c>
      <c r="CQ544" s="99">
        <v>0</v>
      </c>
      <c r="CR544" s="99">
        <v>0</v>
      </c>
      <c r="CS544" s="99">
        <v>0</v>
      </c>
      <c r="CT544" s="99">
        <v>0</v>
      </c>
      <c r="CU544" s="98">
        <v>6680.0529815010004</v>
      </c>
      <c r="CV544" s="98">
        <v>34834.918137045002</v>
      </c>
      <c r="CW544" s="98">
        <v>3388711.3151741009</v>
      </c>
      <c r="CX544" s="98">
        <v>30223323.811218288</v>
      </c>
    </row>
    <row r="545" spans="1:102" x14ac:dyDescent="0.2">
      <c r="A545" s="98" t="s">
        <v>59</v>
      </c>
      <c r="B545" s="100">
        <v>41609</v>
      </c>
      <c r="C545" s="99">
        <v>47104.165189266198</v>
      </c>
      <c r="D545" s="99">
        <v>0</v>
      </c>
      <c r="E545" s="99">
        <v>6273.2928565144502</v>
      </c>
      <c r="F545" s="99">
        <v>4811.4351288676298</v>
      </c>
      <c r="G545" s="99">
        <v>1297.0980300009301</v>
      </c>
      <c r="H545" s="99">
        <v>0</v>
      </c>
      <c r="I545" s="99">
        <v>0</v>
      </c>
      <c r="J545" s="99">
        <v>33591.772445201903</v>
      </c>
      <c r="K545" s="99">
        <v>0</v>
      </c>
      <c r="L545" s="99">
        <v>131.81086294166701</v>
      </c>
      <c r="M545" s="99">
        <v>19093.7901415825</v>
      </c>
      <c r="N545" s="99">
        <v>4979.5037395358104</v>
      </c>
      <c r="O545" s="99">
        <v>0</v>
      </c>
      <c r="P545" s="99">
        <v>26500.973421335199</v>
      </c>
      <c r="Q545" s="99">
        <v>2713.0135402679398</v>
      </c>
      <c r="R545" s="99">
        <v>0</v>
      </c>
      <c r="S545" s="99">
        <v>1276.6604413837199</v>
      </c>
      <c r="T545" s="99">
        <v>0</v>
      </c>
      <c r="U545" s="99">
        <v>33700.532293796503</v>
      </c>
      <c r="V545" s="99">
        <v>2604686.9054565402</v>
      </c>
      <c r="W545" s="99">
        <v>0</v>
      </c>
      <c r="X545" s="99">
        <v>524849.46001434303</v>
      </c>
      <c r="Y545" s="99">
        <v>371540.956069946</v>
      </c>
      <c r="Z545" s="99">
        <v>181641.78250312799</v>
      </c>
      <c r="AA545" s="99">
        <v>0</v>
      </c>
      <c r="AB545" s="99">
        <v>0</v>
      </c>
      <c r="AC545" s="99">
        <v>11172618.0349121</v>
      </c>
      <c r="AD545" s="99">
        <v>0</v>
      </c>
      <c r="AE545" s="99">
        <v>15045.979708790799</v>
      </c>
      <c r="AF545" s="99">
        <v>939883.82521057106</v>
      </c>
      <c r="AG545" s="99">
        <v>665049.57511901902</v>
      </c>
      <c r="AH545" s="99">
        <v>0</v>
      </c>
      <c r="AI545" s="99">
        <v>1202717.5629272501</v>
      </c>
      <c r="AJ545" s="99">
        <v>312943.360233307</v>
      </c>
      <c r="AK545" s="99">
        <v>0</v>
      </c>
      <c r="AL545" s="99">
        <v>179752.98897743199</v>
      </c>
      <c r="AM545" s="99">
        <v>0</v>
      </c>
      <c r="AN545" s="99">
        <v>11176580.621582</v>
      </c>
      <c r="AO545" s="99">
        <v>23915908.9370117</v>
      </c>
      <c r="AP545" s="99">
        <v>0</v>
      </c>
      <c r="AQ545" s="99">
        <v>4307391.6152954102</v>
      </c>
      <c r="AR545" s="99">
        <v>3003991.4679870601</v>
      </c>
      <c r="AS545" s="99">
        <v>1505242.38287354</v>
      </c>
      <c r="AT545" s="99">
        <v>0</v>
      </c>
      <c r="AU545" s="99">
        <v>0</v>
      </c>
      <c r="AV545" s="99">
        <v>33853555.812011696</v>
      </c>
      <c r="AW545" s="99">
        <v>0</v>
      </c>
      <c r="AX545" s="99">
        <v>95710.3624649048</v>
      </c>
      <c r="AY545" s="99">
        <v>8977162.1901855506</v>
      </c>
      <c r="AZ545" s="99">
        <v>5453107.7399902297</v>
      </c>
      <c r="BA545" s="99">
        <v>0</v>
      </c>
      <c r="BB545" s="99">
        <v>11136642.354248</v>
      </c>
      <c r="BC545" s="99">
        <v>2648590.2586059598</v>
      </c>
      <c r="BD545" s="99">
        <v>0</v>
      </c>
      <c r="BE545" s="99">
        <v>1491071.3441009501</v>
      </c>
      <c r="BF545" s="99">
        <v>0</v>
      </c>
      <c r="BG545" s="99">
        <v>33881417.034179702</v>
      </c>
      <c r="BH545" s="99">
        <v>5469704.8503417997</v>
      </c>
      <c r="BI545" s="99">
        <v>0</v>
      </c>
      <c r="BJ545" s="99">
        <v>1742423.7527771001</v>
      </c>
      <c r="BK545" s="99">
        <v>1364995.1302642799</v>
      </c>
      <c r="BL545" s="99">
        <v>0</v>
      </c>
      <c r="BM545" s="99">
        <v>0</v>
      </c>
      <c r="BN545" s="99">
        <v>0</v>
      </c>
      <c r="BO545" s="99">
        <v>0</v>
      </c>
      <c r="BP545" s="99">
        <v>0</v>
      </c>
      <c r="BQ545" s="99">
        <v>0</v>
      </c>
      <c r="BR545" s="99">
        <v>2892907.8703918499</v>
      </c>
      <c r="BS545" s="99">
        <v>2087710.81575012</v>
      </c>
      <c r="BT545" s="99">
        <v>0</v>
      </c>
      <c r="BU545" s="99">
        <v>852970.24999237095</v>
      </c>
      <c r="BV545" s="99">
        <v>1411410.1420440699</v>
      </c>
      <c r="BW545" s="99">
        <v>0</v>
      </c>
      <c r="BX545" s="99">
        <v>121254.82991123199</v>
      </c>
      <c r="BY545" s="99">
        <v>0</v>
      </c>
      <c r="BZ545" s="99">
        <v>0</v>
      </c>
      <c r="CA545" s="99">
        <v>53385.122951507597</v>
      </c>
      <c r="CB545" s="99">
        <v>3133696.1724548298</v>
      </c>
      <c r="CC545" s="99">
        <v>28312689.208496101</v>
      </c>
      <c r="CD545" s="99">
        <v>7222088.18078613</v>
      </c>
      <c r="CE545" s="99">
        <v>1294.3211180716801</v>
      </c>
      <c r="CF545" s="99">
        <v>182330.799755096</v>
      </c>
      <c r="CG545" s="99">
        <v>1509282.9255371101</v>
      </c>
      <c r="CH545" s="99">
        <v>0</v>
      </c>
      <c r="CI545" s="99">
        <v>54673.262049675002</v>
      </c>
      <c r="CJ545" s="99">
        <v>3319963.2160644499</v>
      </c>
      <c r="CK545" s="99">
        <v>29811967.113769501</v>
      </c>
      <c r="CL545" s="99">
        <v>7346985.62744141</v>
      </c>
      <c r="CM545" s="166">
        <v>88197.542787551894</v>
      </c>
      <c r="CN545" s="166">
        <v>14491414.6281738</v>
      </c>
      <c r="CO545" s="166">
        <v>63588980.872070298</v>
      </c>
      <c r="CP545" s="99">
        <v>7346985.62744141</v>
      </c>
      <c r="CQ545" s="99">
        <v>0</v>
      </c>
      <c r="CR545" s="99">
        <v>0</v>
      </c>
      <c r="CS545" s="99">
        <v>0</v>
      </c>
      <c r="CT545" s="99">
        <v>0</v>
      </c>
      <c r="CU545" s="98">
        <v>6374.0356582120003</v>
      </c>
      <c r="CV545" s="98">
        <v>34706.399066589001</v>
      </c>
      <c r="CW545" s="98">
        <v>3316026.9722099258</v>
      </c>
      <c r="CX545" s="98">
        <v>29821972.134033211</v>
      </c>
    </row>
    <row r="546" spans="1:102" x14ac:dyDescent="0.2">
      <c r="A546" s="98" t="s">
        <v>59</v>
      </c>
      <c r="B546" s="100">
        <v>41699</v>
      </c>
      <c r="C546" s="99">
        <v>47193.893256664298</v>
      </c>
      <c r="D546" s="99">
        <v>0</v>
      </c>
      <c r="E546" s="99">
        <v>6089.6304700970704</v>
      </c>
      <c r="F546" s="99">
        <v>4665.9391902089101</v>
      </c>
      <c r="G546" s="99">
        <v>1275.4597484916401</v>
      </c>
      <c r="H546" s="99">
        <v>0</v>
      </c>
      <c r="I546" s="99">
        <v>0</v>
      </c>
      <c r="J546" s="99">
        <v>33602.229891300201</v>
      </c>
      <c r="K546" s="99">
        <v>0</v>
      </c>
      <c r="L546" s="99">
        <v>135.82104121893599</v>
      </c>
      <c r="M546" s="99">
        <v>19181.505921363801</v>
      </c>
      <c r="N546" s="99">
        <v>4888.41657811403</v>
      </c>
      <c r="O546" s="99">
        <v>0</v>
      </c>
      <c r="P546" s="99">
        <v>26323.9422497749</v>
      </c>
      <c r="Q546" s="99">
        <v>2688.4053091406799</v>
      </c>
      <c r="R546" s="99">
        <v>0</v>
      </c>
      <c r="S546" s="99">
        <v>1266.0019394308299</v>
      </c>
      <c r="T546" s="99">
        <v>0</v>
      </c>
      <c r="U546" s="99">
        <v>33680.059187889099</v>
      </c>
      <c r="V546" s="99">
        <v>2597133.4515075702</v>
      </c>
      <c r="W546" s="99">
        <v>0</v>
      </c>
      <c r="X546" s="99">
        <v>492169.500209808</v>
      </c>
      <c r="Y546" s="99">
        <v>342144.042419434</v>
      </c>
      <c r="Z546" s="99">
        <v>179126.57504272499</v>
      </c>
      <c r="AA546" s="99">
        <v>0</v>
      </c>
      <c r="AB546" s="99">
        <v>0</v>
      </c>
      <c r="AC546" s="99">
        <v>11131888.565551801</v>
      </c>
      <c r="AD546" s="99">
        <v>0</v>
      </c>
      <c r="AE546" s="99">
        <v>14795.1835805178</v>
      </c>
      <c r="AF546" s="99">
        <v>941407.28025054897</v>
      </c>
      <c r="AG546" s="99">
        <v>636617.39084625198</v>
      </c>
      <c r="AH546" s="99">
        <v>0</v>
      </c>
      <c r="AI546" s="99">
        <v>1188916.25883484</v>
      </c>
      <c r="AJ546" s="99">
        <v>307404.73597717303</v>
      </c>
      <c r="AK546" s="99">
        <v>0</v>
      </c>
      <c r="AL546" s="99">
        <v>177096.287183762</v>
      </c>
      <c r="AM546" s="99">
        <v>0</v>
      </c>
      <c r="AN546" s="99">
        <v>11142899.513427701</v>
      </c>
      <c r="AO546" s="99">
        <v>23969253.4226074</v>
      </c>
      <c r="AP546" s="99">
        <v>0</v>
      </c>
      <c r="AQ546" s="99">
        <v>4115226.65802002</v>
      </c>
      <c r="AR546" s="99">
        <v>2829220.8513183598</v>
      </c>
      <c r="AS546" s="99">
        <v>1491790.4557189899</v>
      </c>
      <c r="AT546" s="99">
        <v>0</v>
      </c>
      <c r="AU546" s="99">
        <v>0</v>
      </c>
      <c r="AV546" s="99">
        <v>34001536.111816399</v>
      </c>
      <c r="AW546" s="99">
        <v>0</v>
      </c>
      <c r="AX546" s="99">
        <v>99446.207042694106</v>
      </c>
      <c r="AY546" s="99">
        <v>8988657.68823242</v>
      </c>
      <c r="AZ546" s="99">
        <v>5268989.90441895</v>
      </c>
      <c r="BA546" s="99">
        <v>0</v>
      </c>
      <c r="BB546" s="99">
        <v>11028123.6019287</v>
      </c>
      <c r="BC546" s="99">
        <v>2607437.1151123</v>
      </c>
      <c r="BD546" s="99">
        <v>0</v>
      </c>
      <c r="BE546" s="99">
        <v>1474479.53234863</v>
      </c>
      <c r="BF546" s="99">
        <v>0</v>
      </c>
      <c r="BG546" s="99">
        <v>34040677.958496101</v>
      </c>
      <c r="BH546" s="99">
        <v>5452669.4664917002</v>
      </c>
      <c r="BI546" s="99">
        <v>0</v>
      </c>
      <c r="BJ546" s="99">
        <v>1674260.8392181401</v>
      </c>
      <c r="BK546" s="99">
        <v>1311420.0397644001</v>
      </c>
      <c r="BL546" s="99">
        <v>0</v>
      </c>
      <c r="BM546" s="99">
        <v>0</v>
      </c>
      <c r="BN546" s="99">
        <v>0</v>
      </c>
      <c r="BO546" s="99">
        <v>0</v>
      </c>
      <c r="BP546" s="99">
        <v>0</v>
      </c>
      <c r="BQ546" s="99">
        <v>0</v>
      </c>
      <c r="BR546" s="99">
        <v>2892695.8558959998</v>
      </c>
      <c r="BS546" s="99">
        <v>2015747.79318237</v>
      </c>
      <c r="BT546" s="99">
        <v>0</v>
      </c>
      <c r="BU546" s="99">
        <v>825485.36999511695</v>
      </c>
      <c r="BV546" s="99">
        <v>1398851.1615905799</v>
      </c>
      <c r="BW546" s="99">
        <v>0</v>
      </c>
      <c r="BX546" s="99">
        <v>123496.17990684501</v>
      </c>
      <c r="BY546" s="99">
        <v>0</v>
      </c>
      <c r="BZ546" s="99">
        <v>0</v>
      </c>
      <c r="CA546" s="99">
        <v>53241.387448310903</v>
      </c>
      <c r="CB546" s="99">
        <v>3092496.9340209998</v>
      </c>
      <c r="CC546" s="99">
        <v>28100822.294677701</v>
      </c>
      <c r="CD546" s="99">
        <v>7138011.6033325205</v>
      </c>
      <c r="CE546" s="99">
        <v>1277.0686627924399</v>
      </c>
      <c r="CF546" s="99">
        <v>179542.58489418001</v>
      </c>
      <c r="CG546" s="99">
        <v>1494330.95458984</v>
      </c>
      <c r="CH546" s="99">
        <v>0</v>
      </c>
      <c r="CI546" s="99">
        <v>54522.1516551971</v>
      </c>
      <c r="CJ546" s="99">
        <v>3270701.9435729999</v>
      </c>
      <c r="CK546" s="99">
        <v>29598740.1318359</v>
      </c>
      <c r="CL546" s="99">
        <v>7256150.07385254</v>
      </c>
      <c r="CM546" s="166">
        <v>88062.438482284502</v>
      </c>
      <c r="CN546" s="166">
        <v>14425939.1407471</v>
      </c>
      <c r="CO546" s="166">
        <v>63663102.961425804</v>
      </c>
      <c r="CP546" s="99">
        <v>7256150.07385254</v>
      </c>
      <c r="CQ546" s="99">
        <v>0</v>
      </c>
      <c r="CR546" s="99">
        <v>0</v>
      </c>
      <c r="CS546" s="99">
        <v>0</v>
      </c>
      <c r="CT546" s="99">
        <v>0</v>
      </c>
      <c r="CU546" s="98">
        <v>6162.6630133500003</v>
      </c>
      <c r="CV546" s="98">
        <v>34691.182771378997</v>
      </c>
      <c r="CW546" s="98">
        <v>3272039.5189151797</v>
      </c>
      <c r="CX546" s="98">
        <v>29595153.249267541</v>
      </c>
    </row>
    <row r="547" spans="1:102" x14ac:dyDescent="0.2">
      <c r="A547" s="98" t="s">
        <v>59</v>
      </c>
      <c r="B547" s="100">
        <v>41791</v>
      </c>
      <c r="C547" s="99">
        <v>46808.6965861321</v>
      </c>
      <c r="D547" s="99">
        <v>0</v>
      </c>
      <c r="E547" s="99">
        <v>5876.44511556625</v>
      </c>
      <c r="F547" s="99">
        <v>4502.8799925446501</v>
      </c>
      <c r="G547" s="99">
        <v>1257.65489630401</v>
      </c>
      <c r="H547" s="99">
        <v>0</v>
      </c>
      <c r="I547" s="99">
        <v>0</v>
      </c>
      <c r="J547" s="99">
        <v>33707.829483985901</v>
      </c>
      <c r="K547" s="99">
        <v>0</v>
      </c>
      <c r="L547" s="99">
        <v>475.25723439827601</v>
      </c>
      <c r="M547" s="99">
        <v>19000.575490713101</v>
      </c>
      <c r="N547" s="99">
        <v>4804.3683258295096</v>
      </c>
      <c r="O547" s="99">
        <v>0</v>
      </c>
      <c r="P547" s="99">
        <v>25749.945465326298</v>
      </c>
      <c r="Q547" s="99">
        <v>2649.4523304700901</v>
      </c>
      <c r="R547" s="99">
        <v>0</v>
      </c>
      <c r="S547" s="99">
        <v>1254.5572165697799</v>
      </c>
      <c r="T547" s="99">
        <v>0</v>
      </c>
      <c r="U547" s="99">
        <v>33761.814076423601</v>
      </c>
      <c r="V547" s="99">
        <v>2568164.7309570299</v>
      </c>
      <c r="W547" s="99">
        <v>0</v>
      </c>
      <c r="X547" s="99">
        <v>469613.12634658802</v>
      </c>
      <c r="Y547" s="99">
        <v>322094.80438232399</v>
      </c>
      <c r="Z547" s="99">
        <v>175054.69595527599</v>
      </c>
      <c r="AA547" s="99">
        <v>0</v>
      </c>
      <c r="AB547" s="99">
        <v>0</v>
      </c>
      <c r="AC547" s="99">
        <v>11155546.5119629</v>
      </c>
      <c r="AD547" s="99">
        <v>0</v>
      </c>
      <c r="AE547" s="99">
        <v>22476.195574522</v>
      </c>
      <c r="AF547" s="99">
        <v>932902.55505371105</v>
      </c>
      <c r="AG547" s="99">
        <v>614212.98160553002</v>
      </c>
      <c r="AH547" s="99">
        <v>0</v>
      </c>
      <c r="AI547" s="99">
        <v>1152984.1322937</v>
      </c>
      <c r="AJ547" s="99">
        <v>301684.89034652698</v>
      </c>
      <c r="AK547" s="99">
        <v>0</v>
      </c>
      <c r="AL547" s="99">
        <v>173666.247123718</v>
      </c>
      <c r="AM547" s="99">
        <v>0</v>
      </c>
      <c r="AN547" s="99">
        <v>11143670.4768066</v>
      </c>
      <c r="AO547" s="99">
        <v>23821284.135986298</v>
      </c>
      <c r="AP547" s="99">
        <v>0</v>
      </c>
      <c r="AQ547" s="99">
        <v>3951345.4564514202</v>
      </c>
      <c r="AR547" s="99">
        <v>2669909.2967224098</v>
      </c>
      <c r="AS547" s="99">
        <v>1461561.17533875</v>
      </c>
      <c r="AT547" s="99">
        <v>0</v>
      </c>
      <c r="AU547" s="99">
        <v>0</v>
      </c>
      <c r="AV547" s="99">
        <v>34173097.074707001</v>
      </c>
      <c r="AW547" s="99">
        <v>0</v>
      </c>
      <c r="AX547" s="99">
        <v>179356.73202133199</v>
      </c>
      <c r="AY547" s="99">
        <v>8998682.2111816406</v>
      </c>
      <c r="AZ547" s="99">
        <v>5125551.5221557599</v>
      </c>
      <c r="BA547" s="99">
        <v>0</v>
      </c>
      <c r="BB547" s="99">
        <v>10743778.2888184</v>
      </c>
      <c r="BC547" s="99">
        <v>2564442.05941772</v>
      </c>
      <c r="BD547" s="99">
        <v>0</v>
      </c>
      <c r="BE547" s="99">
        <v>1451478.8323822001</v>
      </c>
      <c r="BF547" s="99">
        <v>0</v>
      </c>
      <c r="BG547" s="99">
        <v>34150549.326171897</v>
      </c>
      <c r="BH547" s="99">
        <v>5417299.5037231399</v>
      </c>
      <c r="BI547" s="99">
        <v>0</v>
      </c>
      <c r="BJ547" s="99">
        <v>1609938.2795715299</v>
      </c>
      <c r="BK547" s="99">
        <v>1250908.19281006</v>
      </c>
      <c r="BL547" s="99">
        <v>0</v>
      </c>
      <c r="BM547" s="99">
        <v>0</v>
      </c>
      <c r="BN547" s="99">
        <v>0</v>
      </c>
      <c r="BO547" s="99">
        <v>0</v>
      </c>
      <c r="BP547" s="99">
        <v>0</v>
      </c>
      <c r="BQ547" s="99">
        <v>0</v>
      </c>
      <c r="BR547" s="99">
        <v>2906267.4560852102</v>
      </c>
      <c r="BS547" s="99">
        <v>1960560.9298706099</v>
      </c>
      <c r="BT547" s="99">
        <v>0</v>
      </c>
      <c r="BU547" s="99">
        <v>833419.5</v>
      </c>
      <c r="BV547" s="99">
        <v>1392048.2936859101</v>
      </c>
      <c r="BW547" s="99">
        <v>0</v>
      </c>
      <c r="BX547" s="99">
        <v>121832.559916496</v>
      </c>
      <c r="BY547" s="99">
        <v>0</v>
      </c>
      <c r="BZ547" s="99">
        <v>0</v>
      </c>
      <c r="CA547" s="99">
        <v>52695.444569110899</v>
      </c>
      <c r="CB547" s="99">
        <v>3030859.00640869</v>
      </c>
      <c r="CC547" s="99">
        <v>27738948.159912098</v>
      </c>
      <c r="CD547" s="99">
        <v>7021944.6057128897</v>
      </c>
      <c r="CE547" s="99">
        <v>1257.7167527824599</v>
      </c>
      <c r="CF547" s="99">
        <v>174701.31100463899</v>
      </c>
      <c r="CG547" s="99">
        <v>1458230.95732117</v>
      </c>
      <c r="CH547" s="99">
        <v>0</v>
      </c>
      <c r="CI547" s="99">
        <v>53939.636665821097</v>
      </c>
      <c r="CJ547" s="99">
        <v>3208166.9093933101</v>
      </c>
      <c r="CK547" s="99">
        <v>29193640.659423798</v>
      </c>
      <c r="CL547" s="99">
        <v>7139024.9448242197</v>
      </c>
      <c r="CM547" s="166">
        <v>87520.467574119597</v>
      </c>
      <c r="CN547" s="166">
        <v>14360029.622924799</v>
      </c>
      <c r="CO547" s="166">
        <v>63410692.062011696</v>
      </c>
      <c r="CP547" s="99">
        <v>7139024.9448242197</v>
      </c>
      <c r="CQ547" s="99">
        <v>0</v>
      </c>
      <c r="CR547" s="99">
        <v>0</v>
      </c>
      <c r="CS547" s="99">
        <v>0</v>
      </c>
      <c r="CT547" s="99">
        <v>0</v>
      </c>
      <c r="CU547" s="98">
        <v>5941.688070446</v>
      </c>
      <c r="CV547" s="98">
        <v>34786.373357559001</v>
      </c>
      <c r="CW547" s="98">
        <v>3205560.3174133291</v>
      </c>
      <c r="CX547" s="98">
        <v>29197179.117233269</v>
      </c>
    </row>
    <row r="548" spans="1:102" x14ac:dyDescent="0.2">
      <c r="A548" s="98" t="s">
        <v>59</v>
      </c>
      <c r="B548" s="100">
        <v>41883</v>
      </c>
      <c r="C548" s="99">
        <v>46742.6987400055</v>
      </c>
      <c r="D548" s="99">
        <v>0</v>
      </c>
      <c r="E548" s="99">
        <v>5671.8037111163103</v>
      </c>
      <c r="F548" s="99">
        <v>4358.75154340267</v>
      </c>
      <c r="G548" s="99">
        <v>1278.4043443352</v>
      </c>
      <c r="H548" s="99">
        <v>0</v>
      </c>
      <c r="I548" s="99">
        <v>0</v>
      </c>
      <c r="J548" s="99">
        <v>33754.645152092002</v>
      </c>
      <c r="K548" s="99">
        <v>0</v>
      </c>
      <c r="L548" s="99">
        <v>192.82912896387299</v>
      </c>
      <c r="M548" s="99">
        <v>18953.6737999916</v>
      </c>
      <c r="N548" s="99">
        <v>4738.1352611780203</v>
      </c>
      <c r="O548" s="99">
        <v>0</v>
      </c>
      <c r="P548" s="99">
        <v>25928.955597877499</v>
      </c>
      <c r="Q548" s="99">
        <v>2649.4002476334599</v>
      </c>
      <c r="R548" s="99">
        <v>0</v>
      </c>
      <c r="S548" s="99">
        <v>1282.1981434226</v>
      </c>
      <c r="T548" s="99">
        <v>0</v>
      </c>
      <c r="U548" s="99">
        <v>33797.444254398302</v>
      </c>
      <c r="V548" s="99">
        <v>2548348.4013366699</v>
      </c>
      <c r="W548" s="99">
        <v>0</v>
      </c>
      <c r="X548" s="99">
        <v>441346.71952819801</v>
      </c>
      <c r="Y548" s="99">
        <v>301173.92658615101</v>
      </c>
      <c r="Z548" s="99">
        <v>173134.340860367</v>
      </c>
      <c r="AA548" s="99">
        <v>0</v>
      </c>
      <c r="AB548" s="99">
        <v>0</v>
      </c>
      <c r="AC548" s="99">
        <v>11131582.8051758</v>
      </c>
      <c r="AD548" s="99">
        <v>0</v>
      </c>
      <c r="AE548" s="99">
        <v>18435.554773330699</v>
      </c>
      <c r="AF548" s="99">
        <v>922669.66960143996</v>
      </c>
      <c r="AG548" s="99">
        <v>596104.18093872105</v>
      </c>
      <c r="AH548" s="99">
        <v>0</v>
      </c>
      <c r="AI548" s="99">
        <v>1157297.5701141399</v>
      </c>
      <c r="AJ548" s="99">
        <v>299481.26222991903</v>
      </c>
      <c r="AK548" s="99">
        <v>0</v>
      </c>
      <c r="AL548" s="99">
        <v>172143.399206161</v>
      </c>
      <c r="AM548" s="99">
        <v>0</v>
      </c>
      <c r="AN548" s="99">
        <v>11153309.6831055</v>
      </c>
      <c r="AO548" s="99">
        <v>23732539.7963867</v>
      </c>
      <c r="AP548" s="99">
        <v>0</v>
      </c>
      <c r="AQ548" s="99">
        <v>3766151.0275573698</v>
      </c>
      <c r="AR548" s="99">
        <v>2522173.9952392601</v>
      </c>
      <c r="AS548" s="99">
        <v>1437071.6894683801</v>
      </c>
      <c r="AT548" s="99">
        <v>0</v>
      </c>
      <c r="AU548" s="99">
        <v>0</v>
      </c>
      <c r="AV548" s="99">
        <v>34219042.5791016</v>
      </c>
      <c r="AW548" s="99">
        <v>0</v>
      </c>
      <c r="AX548" s="99">
        <v>161058.03745269799</v>
      </c>
      <c r="AY548" s="99">
        <v>8980353.1572265606</v>
      </c>
      <c r="AZ548" s="99">
        <v>5022457.9711303702</v>
      </c>
      <c r="BA548" s="99">
        <v>0</v>
      </c>
      <c r="BB548" s="99">
        <v>10873405.838989301</v>
      </c>
      <c r="BC548" s="99">
        <v>2547987.1840515099</v>
      </c>
      <c r="BD548" s="99">
        <v>0</v>
      </c>
      <c r="BE548" s="99">
        <v>1428522.72714233</v>
      </c>
      <c r="BF548" s="99">
        <v>0</v>
      </c>
      <c r="BG548" s="99">
        <v>34218760.604492202</v>
      </c>
      <c r="BH548" s="99">
        <v>5464028.7940063505</v>
      </c>
      <c r="BI548" s="99">
        <v>0</v>
      </c>
      <c r="BJ548" s="99">
        <v>1551982.2709045401</v>
      </c>
      <c r="BK548" s="99">
        <v>1202431.5757141099</v>
      </c>
      <c r="BL548" s="99">
        <v>0</v>
      </c>
      <c r="BM548" s="99">
        <v>0</v>
      </c>
      <c r="BN548" s="99">
        <v>0</v>
      </c>
      <c r="BO548" s="99">
        <v>0</v>
      </c>
      <c r="BP548" s="99">
        <v>0</v>
      </c>
      <c r="BQ548" s="99">
        <v>0</v>
      </c>
      <c r="BR548" s="99">
        <v>2900181.0443420401</v>
      </c>
      <c r="BS548" s="99">
        <v>1915120.68286133</v>
      </c>
      <c r="BT548" s="99">
        <v>0</v>
      </c>
      <c r="BU548" s="99">
        <v>705897.76999664295</v>
      </c>
      <c r="BV548" s="99">
        <v>1392320.11976624</v>
      </c>
      <c r="BW548" s="99">
        <v>0</v>
      </c>
      <c r="BX548" s="99">
        <v>102724.709935188</v>
      </c>
      <c r="BY548" s="99">
        <v>0</v>
      </c>
      <c r="BZ548" s="99">
        <v>0</v>
      </c>
      <c r="CA548" s="99">
        <v>52437.815239429503</v>
      </c>
      <c r="CB548" s="99">
        <v>2983786.90594482</v>
      </c>
      <c r="CC548" s="99">
        <v>27537639.605468798</v>
      </c>
      <c r="CD548" s="99">
        <v>6999992.6334228497</v>
      </c>
      <c r="CE548" s="99">
        <v>1278.89152956009</v>
      </c>
      <c r="CF548" s="99">
        <v>173872.691394806</v>
      </c>
      <c r="CG548" s="99">
        <v>1440554.1267242399</v>
      </c>
      <c r="CH548" s="99">
        <v>0</v>
      </c>
      <c r="CI548" s="99">
        <v>53733.163200855299</v>
      </c>
      <c r="CJ548" s="99">
        <v>3167851.9316101102</v>
      </c>
      <c r="CK548" s="99">
        <v>28990339.3591309</v>
      </c>
      <c r="CL548" s="99">
        <v>7117896.38598633</v>
      </c>
      <c r="CM548" s="166">
        <v>87298.133900642395</v>
      </c>
      <c r="CN548" s="166">
        <v>14304901.9421387</v>
      </c>
      <c r="CO548" s="166">
        <v>63179793.4921875</v>
      </c>
      <c r="CP548" s="99">
        <v>7117896.38598633</v>
      </c>
      <c r="CQ548" s="99">
        <v>0</v>
      </c>
      <c r="CR548" s="99">
        <v>0</v>
      </c>
      <c r="CS548" s="99">
        <v>0</v>
      </c>
      <c r="CT548" s="99">
        <v>0</v>
      </c>
      <c r="CU548" s="98">
        <v>5713.3323882149998</v>
      </c>
      <c r="CV548" s="98">
        <v>34850.186957539998</v>
      </c>
      <c r="CW548" s="98">
        <v>3157659.5973396259</v>
      </c>
      <c r="CX548" s="98">
        <v>28978193.732193038</v>
      </c>
    </row>
    <row r="549" spans="1:102" x14ac:dyDescent="0.2">
      <c r="A549" s="98" t="s">
        <v>59</v>
      </c>
      <c r="B549" s="100">
        <v>41974</v>
      </c>
      <c r="C549" s="99">
        <v>46486.591524600997</v>
      </c>
      <c r="D549" s="99">
        <v>0</v>
      </c>
      <c r="E549" s="99">
        <v>5547.8534405827504</v>
      </c>
      <c r="F549" s="99">
        <v>4280.2571600675601</v>
      </c>
      <c r="G549" s="99">
        <v>1284.24261564016</v>
      </c>
      <c r="H549" s="99">
        <v>0</v>
      </c>
      <c r="I549" s="99">
        <v>0</v>
      </c>
      <c r="J549" s="99">
        <v>33488.970402717598</v>
      </c>
      <c r="K549" s="99">
        <v>0</v>
      </c>
      <c r="L549" s="99">
        <v>355.47520738840097</v>
      </c>
      <c r="M549" s="99">
        <v>18902.304664373401</v>
      </c>
      <c r="N549" s="99">
        <v>4657.0953075289699</v>
      </c>
      <c r="O549" s="99">
        <v>0</v>
      </c>
      <c r="P549" s="99">
        <v>25536.3004319668</v>
      </c>
      <c r="Q549" s="99">
        <v>2626.0185447931299</v>
      </c>
      <c r="R549" s="99">
        <v>0</v>
      </c>
      <c r="S549" s="99">
        <v>1270.8668721020199</v>
      </c>
      <c r="T549" s="99">
        <v>0</v>
      </c>
      <c r="U549" s="99">
        <v>33507.115712642699</v>
      </c>
      <c r="V549" s="99">
        <v>2527632.7075805701</v>
      </c>
      <c r="W549" s="99">
        <v>0</v>
      </c>
      <c r="X549" s="99">
        <v>419039.11987686198</v>
      </c>
      <c r="Y549" s="99">
        <v>283068.09467697103</v>
      </c>
      <c r="Z549" s="99">
        <v>171870.863109589</v>
      </c>
      <c r="AA549" s="99">
        <v>0</v>
      </c>
      <c r="AB549" s="99">
        <v>0</v>
      </c>
      <c r="AC549" s="99">
        <v>11078222.8747559</v>
      </c>
      <c r="AD549" s="99">
        <v>0</v>
      </c>
      <c r="AE549" s="99">
        <v>16476.3289556503</v>
      </c>
      <c r="AF549" s="99">
        <v>916970.628074646</v>
      </c>
      <c r="AG549" s="99">
        <v>579047.35694122303</v>
      </c>
      <c r="AH549" s="99">
        <v>0</v>
      </c>
      <c r="AI549" s="99">
        <v>1139167.4401855499</v>
      </c>
      <c r="AJ549" s="99">
        <v>300383.19887161301</v>
      </c>
      <c r="AK549" s="99">
        <v>0</v>
      </c>
      <c r="AL549" s="99">
        <v>171050.839635849</v>
      </c>
      <c r="AM549" s="99">
        <v>0</v>
      </c>
      <c r="AN549" s="99">
        <v>11061391.974243199</v>
      </c>
      <c r="AO549" s="99">
        <v>23643586.971191399</v>
      </c>
      <c r="AP549" s="99">
        <v>0</v>
      </c>
      <c r="AQ549" s="99">
        <v>3576425.90707397</v>
      </c>
      <c r="AR549" s="99">
        <v>2364095.1612243699</v>
      </c>
      <c r="AS549" s="99">
        <v>1442469.1755828899</v>
      </c>
      <c r="AT549" s="99">
        <v>0</v>
      </c>
      <c r="AU549" s="99">
        <v>0</v>
      </c>
      <c r="AV549" s="99">
        <v>34264421.341796897</v>
      </c>
      <c r="AW549" s="99">
        <v>0</v>
      </c>
      <c r="AX549" s="99">
        <v>135230.18470764201</v>
      </c>
      <c r="AY549" s="99">
        <v>8969491.37963867</v>
      </c>
      <c r="AZ549" s="99">
        <v>4903925.9407959003</v>
      </c>
      <c r="BA549" s="99">
        <v>0</v>
      </c>
      <c r="BB549" s="99">
        <v>10761416.521118199</v>
      </c>
      <c r="BC549" s="99">
        <v>2562653.2220458998</v>
      </c>
      <c r="BD549" s="99">
        <v>0</v>
      </c>
      <c r="BE549" s="99">
        <v>1437009.48112488</v>
      </c>
      <c r="BF549" s="99">
        <v>0</v>
      </c>
      <c r="BG549" s="99">
        <v>34251684.729003899</v>
      </c>
      <c r="BH549" s="99">
        <v>5456175.0849609403</v>
      </c>
      <c r="BI549" s="99">
        <v>0</v>
      </c>
      <c r="BJ549" s="99">
        <v>1486983.00059509</v>
      </c>
      <c r="BK549" s="99">
        <v>1146947.6754302999</v>
      </c>
      <c r="BL549" s="99">
        <v>0</v>
      </c>
      <c r="BM549" s="99">
        <v>0</v>
      </c>
      <c r="BN549" s="99">
        <v>0</v>
      </c>
      <c r="BO549" s="99">
        <v>0</v>
      </c>
      <c r="BP549" s="99">
        <v>0</v>
      </c>
      <c r="BQ549" s="99">
        <v>0</v>
      </c>
      <c r="BR549" s="99">
        <v>2898576.3207092299</v>
      </c>
      <c r="BS549" s="99">
        <v>1874724.02476501</v>
      </c>
      <c r="BT549" s="99">
        <v>0</v>
      </c>
      <c r="BU549" s="99">
        <v>805961.95999145496</v>
      </c>
      <c r="BV549" s="99">
        <v>1396942.50831604</v>
      </c>
      <c r="BW549" s="99">
        <v>0</v>
      </c>
      <c r="BX549" s="99">
        <v>116661.739916801</v>
      </c>
      <c r="BY549" s="99">
        <v>0</v>
      </c>
      <c r="BZ549" s="99">
        <v>0</v>
      </c>
      <c r="CA549" s="99">
        <v>52047.563553333297</v>
      </c>
      <c r="CB549" s="99">
        <v>2943736.2789917002</v>
      </c>
      <c r="CC549" s="99">
        <v>27236642.548095699</v>
      </c>
      <c r="CD549" s="99">
        <v>6951699.1801147498</v>
      </c>
      <c r="CE549" s="99">
        <v>1282.9809681624199</v>
      </c>
      <c r="CF549" s="99">
        <v>171484.843109131</v>
      </c>
      <c r="CG549" s="99">
        <v>1439826.0992279099</v>
      </c>
      <c r="CH549" s="99">
        <v>0</v>
      </c>
      <c r="CI549" s="99">
        <v>53329.8154625893</v>
      </c>
      <c r="CJ549" s="99">
        <v>3117191.8709716802</v>
      </c>
      <c r="CK549" s="99">
        <v>28665305.282470699</v>
      </c>
      <c r="CL549" s="99">
        <v>7070479.02160645</v>
      </c>
      <c r="CM549" s="166">
        <v>86679.325944900498</v>
      </c>
      <c r="CN549" s="166">
        <v>14184286.177490201</v>
      </c>
      <c r="CO549" s="166">
        <v>62918714.4677734</v>
      </c>
      <c r="CP549" s="99">
        <v>7070479.02160645</v>
      </c>
      <c r="CQ549" s="99">
        <v>0</v>
      </c>
      <c r="CR549" s="99">
        <v>0</v>
      </c>
      <c r="CS549" s="99">
        <v>0</v>
      </c>
      <c r="CT549" s="99">
        <v>0</v>
      </c>
      <c r="CU549" s="98">
        <v>5561.986054559</v>
      </c>
      <c r="CV549" s="98">
        <v>34595.79128913</v>
      </c>
      <c r="CW549" s="98">
        <v>3115221.122100831</v>
      </c>
      <c r="CX549" s="98">
        <v>28676468.647323608</v>
      </c>
    </row>
    <row r="550" spans="1:102" x14ac:dyDescent="0.2">
      <c r="A550" s="98" t="s">
        <v>59</v>
      </c>
      <c r="B550" s="100">
        <v>42064</v>
      </c>
      <c r="C550" s="99">
        <v>46205.716811657003</v>
      </c>
      <c r="D550" s="99">
        <v>0</v>
      </c>
      <c r="E550" s="99">
        <v>5385.6955739259702</v>
      </c>
      <c r="F550" s="99">
        <v>4158.7151762247104</v>
      </c>
      <c r="G550" s="99">
        <v>1293.60745131969</v>
      </c>
      <c r="H550" s="99">
        <v>0</v>
      </c>
      <c r="I550" s="99">
        <v>0</v>
      </c>
      <c r="J550" s="99">
        <v>33548.420681953401</v>
      </c>
      <c r="K550" s="99">
        <v>0</v>
      </c>
      <c r="L550" s="99">
        <v>104.58796100691001</v>
      </c>
      <c r="M550" s="99">
        <v>18790.743984222401</v>
      </c>
      <c r="N550" s="99">
        <v>4580.8945635557202</v>
      </c>
      <c r="O550" s="99">
        <v>0</v>
      </c>
      <c r="P550" s="99">
        <v>25427.059529781302</v>
      </c>
      <c r="Q550" s="99">
        <v>2633.7111774384998</v>
      </c>
      <c r="R550" s="99">
        <v>0</v>
      </c>
      <c r="S550" s="99">
        <v>1287.78883366287</v>
      </c>
      <c r="T550" s="99">
        <v>0</v>
      </c>
      <c r="U550" s="99">
        <v>33563.741853237203</v>
      </c>
      <c r="V550" s="99">
        <v>2496606.1455383301</v>
      </c>
      <c r="W550" s="99">
        <v>0</v>
      </c>
      <c r="X550" s="99">
        <v>400850.05865096999</v>
      </c>
      <c r="Y550" s="99">
        <v>266783.13102722203</v>
      </c>
      <c r="Z550" s="99">
        <v>169613.295404434</v>
      </c>
      <c r="AA550" s="99">
        <v>0</v>
      </c>
      <c r="AB550" s="99">
        <v>0</v>
      </c>
      <c r="AC550" s="99">
        <v>11021673.4107666</v>
      </c>
      <c r="AD550" s="99">
        <v>0</v>
      </c>
      <c r="AE550" s="99">
        <v>12929.6911246777</v>
      </c>
      <c r="AF550" s="99">
        <v>906296.88176727295</v>
      </c>
      <c r="AG550" s="99">
        <v>563734.22420501697</v>
      </c>
      <c r="AH550" s="99">
        <v>0</v>
      </c>
      <c r="AI550" s="99">
        <v>1112676.27571106</v>
      </c>
      <c r="AJ550" s="99">
        <v>296163.77079009998</v>
      </c>
      <c r="AK550" s="99">
        <v>0</v>
      </c>
      <c r="AL550" s="99">
        <v>168438.60797500599</v>
      </c>
      <c r="AM550" s="99">
        <v>0</v>
      </c>
      <c r="AN550" s="99">
        <v>10996554.676635699</v>
      </c>
      <c r="AO550" s="99">
        <v>23431295.7492676</v>
      </c>
      <c r="AP550" s="99">
        <v>0</v>
      </c>
      <c r="AQ550" s="99">
        <v>3395034.0274047898</v>
      </c>
      <c r="AR550" s="99">
        <v>2212049.30792236</v>
      </c>
      <c r="AS550" s="99">
        <v>1426494.6411590599</v>
      </c>
      <c r="AT550" s="99">
        <v>0</v>
      </c>
      <c r="AU550" s="99">
        <v>0</v>
      </c>
      <c r="AV550" s="99">
        <v>34270520.154785201</v>
      </c>
      <c r="AW550" s="99">
        <v>0</v>
      </c>
      <c r="AX550" s="99">
        <v>103022.284807205</v>
      </c>
      <c r="AY550" s="99">
        <v>8807863.8454589806</v>
      </c>
      <c r="AZ550" s="99">
        <v>4768714.9841308603</v>
      </c>
      <c r="BA550" s="99">
        <v>0</v>
      </c>
      <c r="BB550" s="99">
        <v>10495025.646728501</v>
      </c>
      <c r="BC550" s="99">
        <v>2532184.4815368699</v>
      </c>
      <c r="BD550" s="99">
        <v>0</v>
      </c>
      <c r="BE550" s="99">
        <v>1416767.14320374</v>
      </c>
      <c r="BF550" s="99">
        <v>0</v>
      </c>
      <c r="BG550" s="99">
        <v>34227110.178222701</v>
      </c>
      <c r="BH550" s="99">
        <v>5385612.34448242</v>
      </c>
      <c r="BI550" s="99">
        <v>0</v>
      </c>
      <c r="BJ550" s="99">
        <v>1441927.92997742</v>
      </c>
      <c r="BK550" s="99">
        <v>1110811.0090332001</v>
      </c>
      <c r="BL550" s="99">
        <v>0</v>
      </c>
      <c r="BM550" s="99">
        <v>0</v>
      </c>
      <c r="BN550" s="99">
        <v>0</v>
      </c>
      <c r="BO550" s="99">
        <v>0</v>
      </c>
      <c r="BP550" s="99">
        <v>0</v>
      </c>
      <c r="BQ550" s="99">
        <v>0</v>
      </c>
      <c r="BR550" s="99">
        <v>2852747.0145874</v>
      </c>
      <c r="BS550" s="99">
        <v>1831681.16908264</v>
      </c>
      <c r="BT550" s="99">
        <v>0</v>
      </c>
      <c r="BU550" s="99">
        <v>770818.76999664295</v>
      </c>
      <c r="BV550" s="99">
        <v>1399157.9538879399</v>
      </c>
      <c r="BW550" s="99">
        <v>0</v>
      </c>
      <c r="BX550" s="99">
        <v>130673.90981197399</v>
      </c>
      <c r="BY550" s="99">
        <v>0</v>
      </c>
      <c r="BZ550" s="99">
        <v>0</v>
      </c>
      <c r="CA550" s="99">
        <v>51544.021006584197</v>
      </c>
      <c r="CB550" s="99">
        <v>2898374.8198547401</v>
      </c>
      <c r="CC550" s="99">
        <v>26824084.564941399</v>
      </c>
      <c r="CD550" s="99">
        <v>6840660.5801391602</v>
      </c>
      <c r="CE550" s="99">
        <v>1294.2127780467299</v>
      </c>
      <c r="CF550" s="99">
        <v>169470.190114975</v>
      </c>
      <c r="CG550" s="99">
        <v>1424990.4832153299</v>
      </c>
      <c r="CH550" s="99">
        <v>0</v>
      </c>
      <c r="CI550" s="99">
        <v>52823.006092071497</v>
      </c>
      <c r="CJ550" s="99">
        <v>3066710.6763305701</v>
      </c>
      <c r="CK550" s="99">
        <v>28245706.1711426</v>
      </c>
      <c r="CL550" s="99">
        <v>6964079.1354980497</v>
      </c>
      <c r="CM550" s="166">
        <v>86241.503680229202</v>
      </c>
      <c r="CN550" s="166">
        <v>14075065.1801758</v>
      </c>
      <c r="CO550" s="166">
        <v>62527324.355468802</v>
      </c>
      <c r="CP550" s="99">
        <v>6964079.1354980497</v>
      </c>
      <c r="CQ550" s="99">
        <v>0</v>
      </c>
      <c r="CR550" s="99">
        <v>0</v>
      </c>
      <c r="CS550" s="99">
        <v>0</v>
      </c>
      <c r="CT550" s="99">
        <v>0</v>
      </c>
      <c r="CU550" s="98">
        <v>5394.3730607360003</v>
      </c>
      <c r="CV550" s="98">
        <v>34661.187183554001</v>
      </c>
      <c r="CW550" s="98">
        <v>3067845.009969715</v>
      </c>
      <c r="CX550" s="98">
        <v>28249075.048156727</v>
      </c>
    </row>
    <row r="551" spans="1:102" x14ac:dyDescent="0.2">
      <c r="A551" s="98" t="s">
        <v>59</v>
      </c>
      <c r="B551" s="100">
        <v>42156</v>
      </c>
      <c r="C551" s="99">
        <v>46240.497586727099</v>
      </c>
      <c r="D551" s="99">
        <v>0</v>
      </c>
      <c r="E551" s="99">
        <v>5211.1659209728195</v>
      </c>
      <c r="F551" s="99">
        <v>4024.5773853063602</v>
      </c>
      <c r="G551" s="99">
        <v>1304.8295330256201</v>
      </c>
      <c r="H551" s="99">
        <v>0</v>
      </c>
      <c r="I551" s="99">
        <v>0</v>
      </c>
      <c r="J551" s="99">
        <v>33489.942734718301</v>
      </c>
      <c r="K551" s="99">
        <v>0</v>
      </c>
      <c r="L551" s="99">
        <v>119.36063301656399</v>
      </c>
      <c r="M551" s="99">
        <v>18876.5948565006</v>
      </c>
      <c r="N551" s="99">
        <v>4495.9413667321196</v>
      </c>
      <c r="O551" s="99">
        <v>0</v>
      </c>
      <c r="P551" s="99">
        <v>25353.3724915981</v>
      </c>
      <c r="Q551" s="99">
        <v>2602.46453166008</v>
      </c>
      <c r="R551" s="99">
        <v>0</v>
      </c>
      <c r="S551" s="99">
        <v>1304.46114960313</v>
      </c>
      <c r="T551" s="99">
        <v>0</v>
      </c>
      <c r="U551" s="99">
        <v>33498.994986057303</v>
      </c>
      <c r="V551" s="99">
        <v>2477653.1424865699</v>
      </c>
      <c r="W551" s="99">
        <v>0</v>
      </c>
      <c r="X551" s="99">
        <v>383451.33580017101</v>
      </c>
      <c r="Y551" s="99">
        <v>254313.700443268</v>
      </c>
      <c r="Z551" s="99">
        <v>169485.01879692101</v>
      </c>
      <c r="AA551" s="99">
        <v>0</v>
      </c>
      <c r="AB551" s="99">
        <v>0</v>
      </c>
      <c r="AC551" s="99">
        <v>10975343.251464801</v>
      </c>
      <c r="AD551" s="99">
        <v>0</v>
      </c>
      <c r="AE551" s="99">
        <v>14633.2945052385</v>
      </c>
      <c r="AF551" s="99">
        <v>898557.46367645299</v>
      </c>
      <c r="AG551" s="99">
        <v>545837.98771667504</v>
      </c>
      <c r="AH551" s="99">
        <v>0</v>
      </c>
      <c r="AI551" s="99">
        <v>1108430.0701904299</v>
      </c>
      <c r="AJ551" s="99">
        <v>294979.73442840599</v>
      </c>
      <c r="AK551" s="99">
        <v>0</v>
      </c>
      <c r="AL551" s="99">
        <v>168850.509103775</v>
      </c>
      <c r="AM551" s="99">
        <v>0</v>
      </c>
      <c r="AN551" s="99">
        <v>10976943.4759521</v>
      </c>
      <c r="AO551" s="99">
        <v>23307911.5869141</v>
      </c>
      <c r="AP551" s="99">
        <v>0</v>
      </c>
      <c r="AQ551" s="99">
        <v>3265473.1274108901</v>
      </c>
      <c r="AR551" s="99">
        <v>2118939.33880615</v>
      </c>
      <c r="AS551" s="99">
        <v>1427149.30697632</v>
      </c>
      <c r="AT551" s="99">
        <v>0</v>
      </c>
      <c r="AU551" s="99">
        <v>0</v>
      </c>
      <c r="AV551" s="99">
        <v>34266148.798339799</v>
      </c>
      <c r="AW551" s="99">
        <v>0</v>
      </c>
      <c r="AX551" s="99">
        <v>119342.74382782</v>
      </c>
      <c r="AY551" s="99">
        <v>8882577.61572266</v>
      </c>
      <c r="AZ551" s="99">
        <v>4654447.1104126005</v>
      </c>
      <c r="BA551" s="99">
        <v>0</v>
      </c>
      <c r="BB551" s="99">
        <v>10503222.490112299</v>
      </c>
      <c r="BC551" s="99">
        <v>2526131.8670959501</v>
      </c>
      <c r="BD551" s="99">
        <v>0</v>
      </c>
      <c r="BE551" s="99">
        <v>1421670.8261108401</v>
      </c>
      <c r="BF551" s="99">
        <v>0</v>
      </c>
      <c r="BG551" s="99">
        <v>34210969.135253899</v>
      </c>
      <c r="BH551" s="99">
        <v>5424114.74328613</v>
      </c>
      <c r="BI551" s="99">
        <v>0</v>
      </c>
      <c r="BJ551" s="99">
        <v>1407959.26560974</v>
      </c>
      <c r="BK551" s="99">
        <v>1078178.0672454799</v>
      </c>
      <c r="BL551" s="99">
        <v>0</v>
      </c>
      <c r="BM551" s="99">
        <v>0</v>
      </c>
      <c r="BN551" s="99">
        <v>0</v>
      </c>
      <c r="BO551" s="99">
        <v>0</v>
      </c>
      <c r="BP551" s="99">
        <v>0</v>
      </c>
      <c r="BQ551" s="99">
        <v>0</v>
      </c>
      <c r="BR551" s="99">
        <v>2884701.1478881799</v>
      </c>
      <c r="BS551" s="99">
        <v>1782289.0650939899</v>
      </c>
      <c r="BT551" s="99">
        <v>0</v>
      </c>
      <c r="BU551" s="99">
        <v>802009.21999359096</v>
      </c>
      <c r="BV551" s="99">
        <v>1410331.28633118</v>
      </c>
      <c r="BW551" s="99">
        <v>0</v>
      </c>
      <c r="BX551" s="99">
        <v>132706.55979728699</v>
      </c>
      <c r="BY551" s="99">
        <v>0</v>
      </c>
      <c r="BZ551" s="99">
        <v>0</v>
      </c>
      <c r="CA551" s="99">
        <v>51464.468797683701</v>
      </c>
      <c r="CB551" s="99">
        <v>2863953.2012329102</v>
      </c>
      <c r="CC551" s="99">
        <v>26578990.4541016</v>
      </c>
      <c r="CD551" s="99">
        <v>6824553.5549316397</v>
      </c>
      <c r="CE551" s="99">
        <v>1305.20101857185</v>
      </c>
      <c r="CF551" s="99">
        <v>169087.938503265</v>
      </c>
      <c r="CG551" s="99">
        <v>1421775.5149993901</v>
      </c>
      <c r="CH551" s="99">
        <v>0</v>
      </c>
      <c r="CI551" s="99">
        <v>52787.6405353546</v>
      </c>
      <c r="CJ551" s="99">
        <v>3029792.8080749498</v>
      </c>
      <c r="CK551" s="99">
        <v>28007522.552734401</v>
      </c>
      <c r="CL551" s="99">
        <v>6950327.9963378897</v>
      </c>
      <c r="CM551" s="166">
        <v>86087.040589332595</v>
      </c>
      <c r="CN551" s="166">
        <v>14012343.8331299</v>
      </c>
      <c r="CO551" s="166">
        <v>62231398.219238304</v>
      </c>
      <c r="CP551" s="99">
        <v>6950327.9963378897</v>
      </c>
      <c r="CQ551" s="99">
        <v>0</v>
      </c>
      <c r="CR551" s="99">
        <v>0</v>
      </c>
      <c r="CS551" s="99">
        <v>0</v>
      </c>
      <c r="CT551" s="99">
        <v>0</v>
      </c>
      <c r="CU551" s="98">
        <v>5231.7179852709996</v>
      </c>
      <c r="CV551" s="98">
        <v>34617.938732609</v>
      </c>
      <c r="CW551" s="98">
        <v>3033041.1397361751</v>
      </c>
      <c r="CX551" s="98">
        <v>28000765.969100989</v>
      </c>
    </row>
    <row r="552" spans="1:102" x14ac:dyDescent="0.2">
      <c r="A552" s="98" t="s">
        <v>59</v>
      </c>
      <c r="B552" s="100">
        <v>42248</v>
      </c>
      <c r="C552" s="99">
        <v>45867.381668090798</v>
      </c>
      <c r="D552" s="99">
        <v>0</v>
      </c>
      <c r="E552" s="99">
        <v>5142.76033902168</v>
      </c>
      <c r="F552" s="99">
        <v>3982.5258315801598</v>
      </c>
      <c r="G552" s="99">
        <v>1296.43917502463</v>
      </c>
      <c r="H552" s="99">
        <v>0</v>
      </c>
      <c r="I552" s="99">
        <v>0</v>
      </c>
      <c r="J552" s="99">
        <v>33287.887948989897</v>
      </c>
      <c r="K552" s="99">
        <v>0</v>
      </c>
      <c r="L552" s="99">
        <v>120.969734916463</v>
      </c>
      <c r="M552" s="99">
        <v>18750.672971963901</v>
      </c>
      <c r="N552" s="99">
        <v>4411.6839453578004</v>
      </c>
      <c r="O552" s="99">
        <v>0</v>
      </c>
      <c r="P552" s="99">
        <v>25195.9796206951</v>
      </c>
      <c r="Q552" s="99">
        <v>2557.2686143517499</v>
      </c>
      <c r="R552" s="99">
        <v>0</v>
      </c>
      <c r="S552" s="99">
        <v>1294.9141082912699</v>
      </c>
      <c r="T552" s="99">
        <v>0</v>
      </c>
      <c r="U552" s="99">
        <v>33304.6090564728</v>
      </c>
      <c r="V552" s="99">
        <v>2463294.5645141602</v>
      </c>
      <c r="W552" s="99">
        <v>0</v>
      </c>
      <c r="X552" s="99">
        <v>370686.84960174601</v>
      </c>
      <c r="Y552" s="99">
        <v>243046.35877799999</v>
      </c>
      <c r="Z552" s="99">
        <v>166908.053037643</v>
      </c>
      <c r="AA552" s="99">
        <v>0</v>
      </c>
      <c r="AB552" s="99">
        <v>0</v>
      </c>
      <c r="AC552" s="99">
        <v>10946253.2941895</v>
      </c>
      <c r="AD552" s="99">
        <v>0</v>
      </c>
      <c r="AE552" s="99">
        <v>16000.004536390299</v>
      </c>
      <c r="AF552" s="99">
        <v>900682.84633636498</v>
      </c>
      <c r="AG552" s="99">
        <v>531293.04747772205</v>
      </c>
      <c r="AH552" s="99">
        <v>0</v>
      </c>
      <c r="AI552" s="99">
        <v>1090479.55645752</v>
      </c>
      <c r="AJ552" s="99">
        <v>296271.65532302897</v>
      </c>
      <c r="AK552" s="99">
        <v>0</v>
      </c>
      <c r="AL552" s="99">
        <v>166234.997301102</v>
      </c>
      <c r="AM552" s="99">
        <v>0</v>
      </c>
      <c r="AN552" s="99">
        <v>10956652.638916001</v>
      </c>
      <c r="AO552" s="99">
        <v>23259841.9924316</v>
      </c>
      <c r="AP552" s="99">
        <v>0</v>
      </c>
      <c r="AQ552" s="99">
        <v>3183997.5754089402</v>
      </c>
      <c r="AR552" s="99">
        <v>2039101.6135406501</v>
      </c>
      <c r="AS552" s="99">
        <v>1410396.14820862</v>
      </c>
      <c r="AT552" s="99">
        <v>0</v>
      </c>
      <c r="AU552" s="99">
        <v>0</v>
      </c>
      <c r="AV552" s="99">
        <v>34212451.574218802</v>
      </c>
      <c r="AW552" s="99">
        <v>0</v>
      </c>
      <c r="AX552" s="99">
        <v>124831.211923599</v>
      </c>
      <c r="AY552" s="99">
        <v>8871495.4943847694</v>
      </c>
      <c r="AZ552" s="99">
        <v>4551454.5683593797</v>
      </c>
      <c r="BA552" s="99">
        <v>0</v>
      </c>
      <c r="BB552" s="99">
        <v>10382247.602661099</v>
      </c>
      <c r="BC552" s="99">
        <v>2538302.9703979502</v>
      </c>
      <c r="BD552" s="99">
        <v>0</v>
      </c>
      <c r="BE552" s="99">
        <v>1404429.0514068599</v>
      </c>
      <c r="BF552" s="99">
        <v>0</v>
      </c>
      <c r="BG552" s="99">
        <v>34221004.285644501</v>
      </c>
      <c r="BH552" s="99">
        <v>5440611.88671875</v>
      </c>
      <c r="BI552" s="99">
        <v>0</v>
      </c>
      <c r="BJ552" s="99">
        <v>1385228.5775146501</v>
      </c>
      <c r="BK552" s="99">
        <v>1049272.9083252</v>
      </c>
      <c r="BL552" s="99">
        <v>0</v>
      </c>
      <c r="BM552" s="99">
        <v>0</v>
      </c>
      <c r="BN552" s="99">
        <v>0</v>
      </c>
      <c r="BO552" s="99">
        <v>0</v>
      </c>
      <c r="BP552" s="99">
        <v>0</v>
      </c>
      <c r="BQ552" s="99">
        <v>0</v>
      </c>
      <c r="BR552" s="99">
        <v>2887764.25146484</v>
      </c>
      <c r="BS552" s="99">
        <v>1737606.9872283901</v>
      </c>
      <c r="BT552" s="99">
        <v>0</v>
      </c>
      <c r="BU552" s="99">
        <v>668259.989997864</v>
      </c>
      <c r="BV552" s="99">
        <v>1413084.1310729999</v>
      </c>
      <c r="BW552" s="99">
        <v>0</v>
      </c>
      <c r="BX552" s="99">
        <v>109749.069842339</v>
      </c>
      <c r="BY552" s="99">
        <v>0</v>
      </c>
      <c r="BZ552" s="99">
        <v>0</v>
      </c>
      <c r="CA552" s="99">
        <v>51024.276646137201</v>
      </c>
      <c r="CB552" s="99">
        <v>2830562.5784606901</v>
      </c>
      <c r="CC552" s="99">
        <v>26406643.433105499</v>
      </c>
      <c r="CD552" s="99">
        <v>6812558.10192871</v>
      </c>
      <c r="CE552" s="99">
        <v>1295.72885930538</v>
      </c>
      <c r="CF552" s="99">
        <v>166497.45984649699</v>
      </c>
      <c r="CG552" s="99">
        <v>1407114.7594909701</v>
      </c>
      <c r="CH552" s="99">
        <v>0</v>
      </c>
      <c r="CI552" s="99">
        <v>52304.1032233238</v>
      </c>
      <c r="CJ552" s="99">
        <v>2998295.0572814899</v>
      </c>
      <c r="CK552" s="99">
        <v>27820392.371582001</v>
      </c>
      <c r="CL552" s="99">
        <v>6939745.7037353497</v>
      </c>
      <c r="CM552" s="166">
        <v>85458.368110656695</v>
      </c>
      <c r="CN552" s="166">
        <v>13950176.736694301</v>
      </c>
      <c r="CO552" s="166">
        <v>62084471.050781302</v>
      </c>
      <c r="CP552" s="99">
        <v>6939745.7037353497</v>
      </c>
      <c r="CQ552" s="99">
        <v>0</v>
      </c>
      <c r="CR552" s="99">
        <v>0</v>
      </c>
      <c r="CS552" s="99">
        <v>0</v>
      </c>
      <c r="CT552" s="99">
        <v>0</v>
      </c>
      <c r="CU552" s="98">
        <v>5160.3560069289997</v>
      </c>
      <c r="CV552" s="98">
        <v>34429.519302861998</v>
      </c>
      <c r="CW552" s="98">
        <v>2997060.0383071871</v>
      </c>
      <c r="CX552" s="98">
        <v>27813758.192596469</v>
      </c>
    </row>
    <row r="553" spans="1:102" x14ac:dyDescent="0.2">
      <c r="A553" s="98" t="s">
        <v>59</v>
      </c>
      <c r="B553" s="100">
        <v>42339</v>
      </c>
      <c r="C553" s="99">
        <v>45878.538110256202</v>
      </c>
      <c r="D553" s="99">
        <v>0</v>
      </c>
      <c r="E553" s="99">
        <v>4974.0236554741896</v>
      </c>
      <c r="F553" s="99">
        <v>3876.8376006484</v>
      </c>
      <c r="G553" s="99">
        <v>1314.7238205373301</v>
      </c>
      <c r="H553" s="99">
        <v>0</v>
      </c>
      <c r="I553" s="99">
        <v>0</v>
      </c>
      <c r="J553" s="99">
        <v>33242.025977611498</v>
      </c>
      <c r="K553" s="99">
        <v>0</v>
      </c>
      <c r="L553" s="99">
        <v>103.81102827750099</v>
      </c>
      <c r="M553" s="99">
        <v>18779.405029535301</v>
      </c>
      <c r="N553" s="99">
        <v>4380.2561240196201</v>
      </c>
      <c r="O553" s="99">
        <v>0</v>
      </c>
      <c r="P553" s="99">
        <v>25103.303366899501</v>
      </c>
      <c r="Q553" s="99">
        <v>2529.3919117748701</v>
      </c>
      <c r="R553" s="99">
        <v>0</v>
      </c>
      <c r="S553" s="99">
        <v>1303.1347193270899</v>
      </c>
      <c r="T553" s="99">
        <v>0</v>
      </c>
      <c r="U553" s="99">
        <v>33250.553362846404</v>
      </c>
      <c r="V553" s="99">
        <v>2450728.7879943801</v>
      </c>
      <c r="W553" s="99">
        <v>0</v>
      </c>
      <c r="X553" s="99">
        <v>351901.51808548003</v>
      </c>
      <c r="Y553" s="99">
        <v>228164.76039504999</v>
      </c>
      <c r="Z553" s="99">
        <v>164673.61788940401</v>
      </c>
      <c r="AA553" s="99">
        <v>0</v>
      </c>
      <c r="AB553" s="99">
        <v>0</v>
      </c>
      <c r="AC553" s="99">
        <v>10913955.915649399</v>
      </c>
      <c r="AD553" s="99">
        <v>0</v>
      </c>
      <c r="AE553" s="99">
        <v>15190.666673064199</v>
      </c>
      <c r="AF553" s="99">
        <v>897807.70739746105</v>
      </c>
      <c r="AG553" s="99">
        <v>523602.93921279901</v>
      </c>
      <c r="AH553" s="99">
        <v>0</v>
      </c>
      <c r="AI553" s="99">
        <v>1085651.21765137</v>
      </c>
      <c r="AJ553" s="99">
        <v>291772.26409530599</v>
      </c>
      <c r="AK553" s="99">
        <v>0</v>
      </c>
      <c r="AL553" s="99">
        <v>164116.51467895499</v>
      </c>
      <c r="AM553" s="99">
        <v>0</v>
      </c>
      <c r="AN553" s="99">
        <v>10911153.3934326</v>
      </c>
      <c r="AO553" s="99">
        <v>23308442.948730499</v>
      </c>
      <c r="AP553" s="99">
        <v>0</v>
      </c>
      <c r="AQ553" s="99">
        <v>3024956.5607604999</v>
      </c>
      <c r="AR553" s="99">
        <v>1919223.20976257</v>
      </c>
      <c r="AS553" s="99">
        <v>1395941.49401855</v>
      </c>
      <c r="AT553" s="99">
        <v>0</v>
      </c>
      <c r="AU553" s="99">
        <v>0</v>
      </c>
      <c r="AV553" s="99">
        <v>34325181.2724609</v>
      </c>
      <c r="AW553" s="99">
        <v>0</v>
      </c>
      <c r="AX553" s="99">
        <v>109420.98510932901</v>
      </c>
      <c r="AY553" s="99">
        <v>8900967.3150634803</v>
      </c>
      <c r="AZ553" s="99">
        <v>4545833.8765258798</v>
      </c>
      <c r="BA553" s="99">
        <v>0</v>
      </c>
      <c r="BB553" s="99">
        <v>10432136.603759799</v>
      </c>
      <c r="BC553" s="99">
        <v>2503387.2709655799</v>
      </c>
      <c r="BD553" s="99">
        <v>0</v>
      </c>
      <c r="BE553" s="99">
        <v>1392537.36720276</v>
      </c>
      <c r="BF553" s="99">
        <v>0</v>
      </c>
      <c r="BG553" s="99">
        <v>34313386.082519501</v>
      </c>
      <c r="BH553" s="99">
        <v>5826805.8016357403</v>
      </c>
      <c r="BI553" s="99">
        <v>0</v>
      </c>
      <c r="BJ553" s="99">
        <v>1356018.1531982401</v>
      </c>
      <c r="BK553" s="99">
        <v>1029934.84026337</v>
      </c>
      <c r="BL553" s="99">
        <v>0</v>
      </c>
      <c r="BM553" s="99">
        <v>0</v>
      </c>
      <c r="BN553" s="99">
        <v>0</v>
      </c>
      <c r="BO553" s="99">
        <v>0</v>
      </c>
      <c r="BP553" s="99">
        <v>0</v>
      </c>
      <c r="BQ553" s="99">
        <v>0</v>
      </c>
      <c r="BR553" s="99">
        <v>2914633.9281921401</v>
      </c>
      <c r="BS553" s="99">
        <v>1739251.6459503199</v>
      </c>
      <c r="BT553" s="99">
        <v>0</v>
      </c>
      <c r="BU553" s="99">
        <v>1179530.8799896201</v>
      </c>
      <c r="BV553" s="99">
        <v>1393986.7414245601</v>
      </c>
      <c r="BW553" s="99">
        <v>0</v>
      </c>
      <c r="BX553" s="99">
        <v>177357.08951187099</v>
      </c>
      <c r="BY553" s="99">
        <v>0</v>
      </c>
      <c r="BZ553" s="99">
        <v>0</v>
      </c>
      <c r="CA553" s="99">
        <v>50872.136652946501</v>
      </c>
      <c r="CB553" s="99">
        <v>2810128.9312439002</v>
      </c>
      <c r="CC553" s="99">
        <v>26388698.282714799</v>
      </c>
      <c r="CD553" s="99">
        <v>7190330.8444213904</v>
      </c>
      <c r="CE553" s="99">
        <v>1315.1433100849399</v>
      </c>
      <c r="CF553" s="99">
        <v>165088.98903656</v>
      </c>
      <c r="CG553" s="99">
        <v>1401825.5663147001</v>
      </c>
      <c r="CH553" s="99">
        <v>0</v>
      </c>
      <c r="CI553" s="99">
        <v>52198.401119709</v>
      </c>
      <c r="CJ553" s="99">
        <v>2975219.3484191899</v>
      </c>
      <c r="CK553" s="99">
        <v>27785239.349365201</v>
      </c>
      <c r="CL553" s="99">
        <v>7367778.59619141</v>
      </c>
      <c r="CM553" s="166">
        <v>85272.984661102295</v>
      </c>
      <c r="CN553" s="166">
        <v>13888331.5272217</v>
      </c>
      <c r="CO553" s="166">
        <v>62042527.818359397</v>
      </c>
      <c r="CP553" s="99">
        <v>7367778.59619141</v>
      </c>
      <c r="CQ553" s="99">
        <v>0</v>
      </c>
      <c r="CR553" s="99">
        <v>0</v>
      </c>
      <c r="CS553" s="99">
        <v>0</v>
      </c>
      <c r="CT553" s="99">
        <v>0</v>
      </c>
      <c r="CU553" s="98">
        <v>4977.6486908400002</v>
      </c>
      <c r="CV553" s="98">
        <v>34392.639479489</v>
      </c>
      <c r="CW553" s="98">
        <v>2975217.9202804603</v>
      </c>
      <c r="CX553" s="98">
        <v>27790523.8490295</v>
      </c>
    </row>
    <row r="554" spans="1:102" x14ac:dyDescent="0.2">
      <c r="A554" s="98" t="s">
        <v>59</v>
      </c>
      <c r="B554" s="100">
        <v>42430</v>
      </c>
      <c r="C554" s="99">
        <v>45680.852663516998</v>
      </c>
      <c r="D554" s="99">
        <v>0</v>
      </c>
      <c r="E554" s="99">
        <v>5059.58393144608</v>
      </c>
      <c r="F554" s="99">
        <v>4002.2322736084502</v>
      </c>
      <c r="G554" s="99">
        <v>1338.1587807983201</v>
      </c>
      <c r="H554" s="99">
        <v>0</v>
      </c>
      <c r="I554" s="99">
        <v>0</v>
      </c>
      <c r="J554" s="99">
        <v>33141.103497505203</v>
      </c>
      <c r="K554" s="99">
        <v>0</v>
      </c>
      <c r="L554" s="99">
        <v>94.503021356649697</v>
      </c>
      <c r="M554" s="99">
        <v>18703.666607141498</v>
      </c>
      <c r="N554" s="99">
        <v>4339.5538040995598</v>
      </c>
      <c r="O554" s="99">
        <v>0</v>
      </c>
      <c r="P554" s="99">
        <v>25128.658227205298</v>
      </c>
      <c r="Q554" s="99">
        <v>2449.8483056127998</v>
      </c>
      <c r="R554" s="99">
        <v>0</v>
      </c>
      <c r="S554" s="99">
        <v>1332.5340046584599</v>
      </c>
      <c r="T554" s="99">
        <v>0</v>
      </c>
      <c r="U554" s="99">
        <v>33148.475706577301</v>
      </c>
      <c r="V554" s="99">
        <v>2425558.1064147898</v>
      </c>
      <c r="W554" s="99">
        <v>0</v>
      </c>
      <c r="X554" s="99">
        <v>366979.31341552699</v>
      </c>
      <c r="Y554" s="99">
        <v>242754.425222397</v>
      </c>
      <c r="Z554" s="99">
        <v>170494.740308762</v>
      </c>
      <c r="AA554" s="99">
        <v>0</v>
      </c>
      <c r="AB554" s="99">
        <v>0</v>
      </c>
      <c r="AC554" s="99">
        <v>10902617.318847699</v>
      </c>
      <c r="AD554" s="99">
        <v>0</v>
      </c>
      <c r="AE554" s="99">
        <v>12443.0359121561</v>
      </c>
      <c r="AF554" s="99">
        <v>888654.67489624</v>
      </c>
      <c r="AG554" s="99">
        <v>509760.64290237398</v>
      </c>
      <c r="AH554" s="99">
        <v>0</v>
      </c>
      <c r="AI554" s="99">
        <v>1091020.9159545901</v>
      </c>
      <c r="AJ554" s="99">
        <v>291886.523777008</v>
      </c>
      <c r="AK554" s="99">
        <v>0</v>
      </c>
      <c r="AL554" s="99">
        <v>169259.97113037101</v>
      </c>
      <c r="AM554" s="99">
        <v>0</v>
      </c>
      <c r="AN554" s="99">
        <v>10892414.151367201</v>
      </c>
      <c r="AO554" s="99">
        <v>23178807.068603501</v>
      </c>
      <c r="AP554" s="99">
        <v>0</v>
      </c>
      <c r="AQ554" s="99">
        <v>3099148.2877197298</v>
      </c>
      <c r="AR554" s="99">
        <v>2038070.3977508501</v>
      </c>
      <c r="AS554" s="99">
        <v>1442095.6690978999</v>
      </c>
      <c r="AT554" s="99">
        <v>0</v>
      </c>
      <c r="AU554" s="99">
        <v>0</v>
      </c>
      <c r="AV554" s="99">
        <v>34377069.214355499</v>
      </c>
      <c r="AW554" s="99">
        <v>0</v>
      </c>
      <c r="AX554" s="99">
        <v>95192.012032508894</v>
      </c>
      <c r="AY554" s="99">
        <v>8926445.62573242</v>
      </c>
      <c r="AZ554" s="99">
        <v>4410443.9435424795</v>
      </c>
      <c r="BA554" s="99">
        <v>0</v>
      </c>
      <c r="BB554" s="99">
        <v>10518454.572631801</v>
      </c>
      <c r="BC554" s="99">
        <v>2508632.8708496098</v>
      </c>
      <c r="BD554" s="99">
        <v>0</v>
      </c>
      <c r="BE554" s="99">
        <v>1431482.7248840299</v>
      </c>
      <c r="BF554" s="99">
        <v>0</v>
      </c>
      <c r="BG554" s="99">
        <v>34314727.3359375</v>
      </c>
      <c r="BH554" s="99">
        <v>6553253.3499755897</v>
      </c>
      <c r="BI554" s="99">
        <v>0</v>
      </c>
      <c r="BJ554" s="99">
        <v>1403221.25971985</v>
      </c>
      <c r="BK554" s="99">
        <v>1047134.76557159</v>
      </c>
      <c r="BL554" s="99">
        <v>0</v>
      </c>
      <c r="BM554" s="99">
        <v>0</v>
      </c>
      <c r="BN554" s="99">
        <v>0</v>
      </c>
      <c r="BO554" s="99">
        <v>0</v>
      </c>
      <c r="BP554" s="99">
        <v>0</v>
      </c>
      <c r="BQ554" s="99">
        <v>0</v>
      </c>
      <c r="BR554" s="99">
        <v>2908934.3171081501</v>
      </c>
      <c r="BS554" s="99">
        <v>1715912.13656616</v>
      </c>
      <c r="BT554" s="99">
        <v>0</v>
      </c>
      <c r="BU554" s="99">
        <v>2016387.4799804699</v>
      </c>
      <c r="BV554" s="99">
        <v>1364663.83055115</v>
      </c>
      <c r="BW554" s="99">
        <v>0</v>
      </c>
      <c r="BX554" s="99">
        <v>306389.75886917103</v>
      </c>
      <c r="BY554" s="99">
        <v>0</v>
      </c>
      <c r="BZ554" s="99">
        <v>0</v>
      </c>
      <c r="CA554" s="99">
        <v>50699.4248142242</v>
      </c>
      <c r="CB554" s="99">
        <v>2788681.4714050302</v>
      </c>
      <c r="CC554" s="99">
        <v>26230153.044433601</v>
      </c>
      <c r="CD554" s="99">
        <v>7973050.2508544903</v>
      </c>
      <c r="CE554" s="99">
        <v>1338.58992041647</v>
      </c>
      <c r="CF554" s="99">
        <v>168315.04477119399</v>
      </c>
      <c r="CG554" s="99">
        <v>1425986.63687134</v>
      </c>
      <c r="CH554" s="99">
        <v>0</v>
      </c>
      <c r="CI554" s="99">
        <v>52034.923790931702</v>
      </c>
      <c r="CJ554" s="99">
        <v>2951701.8570556599</v>
      </c>
      <c r="CK554" s="99">
        <v>27663239.629882801</v>
      </c>
      <c r="CL554" s="99">
        <v>8269800.0685424795</v>
      </c>
      <c r="CM554" s="166">
        <v>85027.843420982404</v>
      </c>
      <c r="CN554" s="166">
        <v>13830551.461792</v>
      </c>
      <c r="CO554" s="166">
        <v>61947134.591308601</v>
      </c>
      <c r="CP554" s="99">
        <v>8269800.0685424795</v>
      </c>
      <c r="CQ554" s="99">
        <v>0</v>
      </c>
      <c r="CR554" s="99">
        <v>0</v>
      </c>
      <c r="CS554" s="99">
        <v>0</v>
      </c>
      <c r="CT554" s="99">
        <v>0</v>
      </c>
      <c r="CU554" s="98">
        <v>5061.1989807179998</v>
      </c>
      <c r="CV554" s="98">
        <v>34316.584410356998</v>
      </c>
      <c r="CW554" s="98">
        <v>2956996.5161762242</v>
      </c>
      <c r="CX554" s="98">
        <v>27656139.681304943</v>
      </c>
    </row>
    <row r="555" spans="1:102" x14ac:dyDescent="0.2">
      <c r="A555" s="98" t="s">
        <v>59</v>
      </c>
      <c r="B555" s="100">
        <v>42522</v>
      </c>
      <c r="C555" s="99">
        <v>45629.513171195998</v>
      </c>
      <c r="D555" s="99">
        <v>0</v>
      </c>
      <c r="E555" s="99">
        <v>4809.3943017721203</v>
      </c>
      <c r="F555" s="99">
        <v>3814.8488530516602</v>
      </c>
      <c r="G555" s="99">
        <v>1364.3491952568299</v>
      </c>
      <c r="H555" s="99">
        <v>0</v>
      </c>
      <c r="I555" s="99">
        <v>0</v>
      </c>
      <c r="J555" s="99">
        <v>33025.356361865997</v>
      </c>
      <c r="K555" s="99">
        <v>0</v>
      </c>
      <c r="L555" s="99">
        <v>85.189493875950603</v>
      </c>
      <c r="M555" s="99">
        <v>18640.001431942001</v>
      </c>
      <c r="N555" s="99">
        <v>4316.3034822344798</v>
      </c>
      <c r="O555" s="99">
        <v>0</v>
      </c>
      <c r="P555" s="99">
        <v>25038.856872320201</v>
      </c>
      <c r="Q555" s="99">
        <v>2347.7963851988302</v>
      </c>
      <c r="R555" s="99">
        <v>0</v>
      </c>
      <c r="S555" s="99">
        <v>1360.7924855649501</v>
      </c>
      <c r="T555" s="99">
        <v>0</v>
      </c>
      <c r="U555" s="99">
        <v>33029.415126800501</v>
      </c>
      <c r="V555" s="99">
        <v>2422674.95062256</v>
      </c>
      <c r="W555" s="99">
        <v>0</v>
      </c>
      <c r="X555" s="99">
        <v>337281.20524978603</v>
      </c>
      <c r="Y555" s="99">
        <v>225443.678529739</v>
      </c>
      <c r="Z555" s="99">
        <v>170328.37453842201</v>
      </c>
      <c r="AA555" s="99">
        <v>0</v>
      </c>
      <c r="AB555" s="99">
        <v>0</v>
      </c>
      <c r="AC555" s="99">
        <v>10870491.923950201</v>
      </c>
      <c r="AD555" s="99">
        <v>0</v>
      </c>
      <c r="AE555" s="99">
        <v>12141.643960237499</v>
      </c>
      <c r="AF555" s="99">
        <v>880235.26155090297</v>
      </c>
      <c r="AG555" s="99">
        <v>506872.71643447899</v>
      </c>
      <c r="AH555" s="99">
        <v>0</v>
      </c>
      <c r="AI555" s="99">
        <v>1085820.9739990199</v>
      </c>
      <c r="AJ555" s="99">
        <v>282394.46905136103</v>
      </c>
      <c r="AK555" s="99">
        <v>0</v>
      </c>
      <c r="AL555" s="99">
        <v>169290.979957581</v>
      </c>
      <c r="AM555" s="99">
        <v>0</v>
      </c>
      <c r="AN555" s="99">
        <v>10841778.067748999</v>
      </c>
      <c r="AO555" s="99">
        <v>23347711.635742199</v>
      </c>
      <c r="AP555" s="99">
        <v>0</v>
      </c>
      <c r="AQ555" s="99">
        <v>2950508.0558776902</v>
      </c>
      <c r="AR555" s="99">
        <v>1918728.1790618901</v>
      </c>
      <c r="AS555" s="99">
        <v>1452658.3474121101</v>
      </c>
      <c r="AT555" s="99">
        <v>0</v>
      </c>
      <c r="AU555" s="99">
        <v>0</v>
      </c>
      <c r="AV555" s="99">
        <v>34415532.115722701</v>
      </c>
      <c r="AW555" s="99">
        <v>0</v>
      </c>
      <c r="AX555" s="99">
        <v>93712.447162628203</v>
      </c>
      <c r="AY555" s="99">
        <v>8833790.8620605506</v>
      </c>
      <c r="AZ555" s="99">
        <v>4461107.1022338904</v>
      </c>
      <c r="BA555" s="99">
        <v>0</v>
      </c>
      <c r="BB555" s="99">
        <v>10570998.0550537</v>
      </c>
      <c r="BC555" s="99">
        <v>2487321.3664245601</v>
      </c>
      <c r="BD555" s="99">
        <v>0</v>
      </c>
      <c r="BE555" s="99">
        <v>1443028.12203979</v>
      </c>
      <c r="BF555" s="99">
        <v>0</v>
      </c>
      <c r="BG555" s="99">
        <v>34326641.154296897</v>
      </c>
      <c r="BH555" s="99">
        <v>6616715.7341918899</v>
      </c>
      <c r="BI555" s="99">
        <v>0</v>
      </c>
      <c r="BJ555" s="99">
        <v>1310446.99755859</v>
      </c>
      <c r="BK555" s="99">
        <v>960243.30975341797</v>
      </c>
      <c r="BL555" s="99">
        <v>0</v>
      </c>
      <c r="BM555" s="99">
        <v>0</v>
      </c>
      <c r="BN555" s="99">
        <v>0</v>
      </c>
      <c r="BO555" s="99">
        <v>0</v>
      </c>
      <c r="BP555" s="99">
        <v>0</v>
      </c>
      <c r="BQ555" s="99">
        <v>0</v>
      </c>
      <c r="BR555" s="99">
        <v>2892533.9220275902</v>
      </c>
      <c r="BS555" s="99">
        <v>1705214.5479583701</v>
      </c>
      <c r="BT555" s="99">
        <v>0</v>
      </c>
      <c r="BU555" s="99">
        <v>2096686.83999634</v>
      </c>
      <c r="BV555" s="99">
        <v>1305811.22575378</v>
      </c>
      <c r="BW555" s="99">
        <v>0</v>
      </c>
      <c r="BX555" s="99">
        <v>308762.87886047398</v>
      </c>
      <c r="BY555" s="99">
        <v>0</v>
      </c>
      <c r="BZ555" s="99">
        <v>0</v>
      </c>
      <c r="CA555" s="99">
        <v>50451.644899845101</v>
      </c>
      <c r="CB555" s="99">
        <v>2766908.0648193401</v>
      </c>
      <c r="CC555" s="99">
        <v>26256990.854980499</v>
      </c>
      <c r="CD555" s="99">
        <v>7918977.2978515597</v>
      </c>
      <c r="CE555" s="99">
        <v>1363.8497582524999</v>
      </c>
      <c r="CF555" s="99">
        <v>169979.64228057899</v>
      </c>
      <c r="CG555" s="99">
        <v>1449768.7123870801</v>
      </c>
      <c r="CH555" s="99">
        <v>0</v>
      </c>
      <c r="CI555" s="99">
        <v>51813.383657932303</v>
      </c>
      <c r="CJ555" s="99">
        <v>2927598.6976013202</v>
      </c>
      <c r="CK555" s="99">
        <v>27707921.099365201</v>
      </c>
      <c r="CL555" s="99">
        <v>8214786.8276367197</v>
      </c>
      <c r="CM555" s="166">
        <v>84675.345926284805</v>
      </c>
      <c r="CN555" s="166">
        <v>13752009.8717041</v>
      </c>
      <c r="CO555" s="166">
        <v>62016256.687011696</v>
      </c>
      <c r="CP555" s="99">
        <v>8214786.8276367197</v>
      </c>
      <c r="CQ555" s="99">
        <v>0</v>
      </c>
      <c r="CR555" s="99">
        <v>0</v>
      </c>
      <c r="CS555" s="99">
        <v>0</v>
      </c>
      <c r="CT555" s="99">
        <v>0</v>
      </c>
      <c r="CU555" s="98">
        <v>4819.714938477</v>
      </c>
      <c r="CV555" s="98">
        <v>34214.857072400002</v>
      </c>
      <c r="CW555" s="98">
        <v>2936887.7070999192</v>
      </c>
      <c r="CX555" s="98">
        <v>27706759.56736758</v>
      </c>
    </row>
    <row r="556" spans="1:102" x14ac:dyDescent="0.2">
      <c r="A556" s="98" t="s">
        <v>59</v>
      </c>
      <c r="B556" s="100">
        <v>42614</v>
      </c>
      <c r="C556" s="99">
        <v>45609.280137062102</v>
      </c>
      <c r="D556" s="99">
        <v>0</v>
      </c>
      <c r="E556" s="99">
        <v>4681.3090949654597</v>
      </c>
      <c r="F556" s="99">
        <v>3724.6820533871701</v>
      </c>
      <c r="G556" s="99">
        <v>1395.43719856441</v>
      </c>
      <c r="H556" s="99">
        <v>0</v>
      </c>
      <c r="I556" s="99">
        <v>0</v>
      </c>
      <c r="J556" s="99">
        <v>32814.6487746239</v>
      </c>
      <c r="K556" s="99">
        <v>0</v>
      </c>
      <c r="L556" s="99">
        <v>82.578360877931104</v>
      </c>
      <c r="M556" s="99">
        <v>18714.699258089098</v>
      </c>
      <c r="N556" s="99">
        <v>4223.4599040150597</v>
      </c>
      <c r="O556" s="99">
        <v>0</v>
      </c>
      <c r="P556" s="99">
        <v>24997.074069738399</v>
      </c>
      <c r="Q556" s="99">
        <v>2300.9384931027898</v>
      </c>
      <c r="R556" s="99">
        <v>0</v>
      </c>
      <c r="S556" s="99">
        <v>1390.7510391324799</v>
      </c>
      <c r="T556" s="99">
        <v>0</v>
      </c>
      <c r="U556" s="99">
        <v>32818.133194923401</v>
      </c>
      <c r="V556" s="99">
        <v>2448329.3866882301</v>
      </c>
      <c r="W556" s="99">
        <v>0</v>
      </c>
      <c r="X556" s="99">
        <v>323535.70905304002</v>
      </c>
      <c r="Y556" s="99">
        <v>213220.00469017</v>
      </c>
      <c r="Z556" s="99">
        <v>171652.288749695</v>
      </c>
      <c r="AA556" s="99">
        <v>0</v>
      </c>
      <c r="AB556" s="99">
        <v>0</v>
      </c>
      <c r="AC556" s="99">
        <v>10785914.271362299</v>
      </c>
      <c r="AD556" s="99">
        <v>0</v>
      </c>
      <c r="AE556" s="99">
        <v>14035.0755934715</v>
      </c>
      <c r="AF556" s="99">
        <v>896031.60793304397</v>
      </c>
      <c r="AG556" s="99">
        <v>499944.70175933797</v>
      </c>
      <c r="AH556" s="99">
        <v>0</v>
      </c>
      <c r="AI556" s="99">
        <v>1084509.2766418499</v>
      </c>
      <c r="AJ556" s="99">
        <v>271987.12993240397</v>
      </c>
      <c r="AK556" s="99">
        <v>0</v>
      </c>
      <c r="AL556" s="99">
        <v>170812.34601593</v>
      </c>
      <c r="AM556" s="99">
        <v>0</v>
      </c>
      <c r="AN556" s="99">
        <v>10808670.760864301</v>
      </c>
      <c r="AO556" s="99">
        <v>23808222.2258301</v>
      </c>
      <c r="AP556" s="99">
        <v>0</v>
      </c>
      <c r="AQ556" s="99">
        <v>2855210.1853027302</v>
      </c>
      <c r="AR556" s="99">
        <v>1846436.6066741899</v>
      </c>
      <c r="AS556" s="99">
        <v>1475059.79945374</v>
      </c>
      <c r="AT556" s="99">
        <v>0</v>
      </c>
      <c r="AU556" s="99">
        <v>0</v>
      </c>
      <c r="AV556" s="99">
        <v>34395116.961425804</v>
      </c>
      <c r="AW556" s="99">
        <v>0</v>
      </c>
      <c r="AX556" s="99">
        <v>110958.088290215</v>
      </c>
      <c r="AY556" s="99">
        <v>8931133.3048095703</v>
      </c>
      <c r="AZ556" s="99">
        <v>4360203.07629395</v>
      </c>
      <c r="BA556" s="99">
        <v>0</v>
      </c>
      <c r="BB556" s="99">
        <v>10680902.252563501</v>
      </c>
      <c r="BC556" s="99">
        <v>2422140.0787658701</v>
      </c>
      <c r="BD556" s="99">
        <v>0</v>
      </c>
      <c r="BE556" s="99">
        <v>1468082.4902954099</v>
      </c>
      <c r="BF556" s="99">
        <v>0</v>
      </c>
      <c r="BG556" s="99">
        <v>34468588.561035201</v>
      </c>
      <c r="BH556" s="99">
        <v>6552972.0465698196</v>
      </c>
      <c r="BI556" s="99">
        <v>0</v>
      </c>
      <c r="BJ556" s="99">
        <v>1248674.5893554699</v>
      </c>
      <c r="BK556" s="99">
        <v>913655.29790496803</v>
      </c>
      <c r="BL556" s="99">
        <v>0</v>
      </c>
      <c r="BM556" s="99">
        <v>0</v>
      </c>
      <c r="BN556" s="99">
        <v>0</v>
      </c>
      <c r="BO556" s="99">
        <v>0</v>
      </c>
      <c r="BP556" s="99">
        <v>0</v>
      </c>
      <c r="BQ556" s="99">
        <v>0</v>
      </c>
      <c r="BR556" s="99">
        <v>2909345.10754395</v>
      </c>
      <c r="BS556" s="99">
        <v>1672467.51127625</v>
      </c>
      <c r="BT556" s="99">
        <v>0</v>
      </c>
      <c r="BU556" s="99">
        <v>1768051.49998474</v>
      </c>
      <c r="BV556" s="99">
        <v>1268174.2462615999</v>
      </c>
      <c r="BW556" s="99">
        <v>0</v>
      </c>
      <c r="BX556" s="99">
        <v>263104.27905654901</v>
      </c>
      <c r="BY556" s="99">
        <v>0</v>
      </c>
      <c r="BZ556" s="99">
        <v>0</v>
      </c>
      <c r="CA556" s="99">
        <v>50309.757733821898</v>
      </c>
      <c r="CB556" s="99">
        <v>2758921.6862182599</v>
      </c>
      <c r="CC556" s="99">
        <v>26668538.380615201</v>
      </c>
      <c r="CD556" s="99">
        <v>7786810.1664428702</v>
      </c>
      <c r="CE556" s="99">
        <v>1394.73053638637</v>
      </c>
      <c r="CF556" s="99">
        <v>172953.46581649801</v>
      </c>
      <c r="CG556" s="99">
        <v>1484544.76753235</v>
      </c>
      <c r="CH556" s="99">
        <v>0</v>
      </c>
      <c r="CI556" s="99">
        <v>51702.337130546599</v>
      </c>
      <c r="CJ556" s="99">
        <v>2946202.7639465299</v>
      </c>
      <c r="CK556" s="99">
        <v>28155127.121337902</v>
      </c>
      <c r="CL556" s="99">
        <v>8079851.4212646503</v>
      </c>
      <c r="CM556" s="166">
        <v>84366.495472908005</v>
      </c>
      <c r="CN556" s="166">
        <v>13738483.3444824</v>
      </c>
      <c r="CO556" s="166">
        <v>62611595.665527299</v>
      </c>
      <c r="CP556" s="99">
        <v>8079851.4212646503</v>
      </c>
      <c r="CQ556" s="99">
        <v>0</v>
      </c>
      <c r="CR556" s="99">
        <v>0</v>
      </c>
      <c r="CS556" s="99">
        <v>0</v>
      </c>
      <c r="CT556" s="99">
        <v>0</v>
      </c>
      <c r="CU556" s="98">
        <v>4690.5074761899996</v>
      </c>
      <c r="CV556" s="98">
        <v>34044.678257635998</v>
      </c>
      <c r="CW556" s="98">
        <v>2931875.1520347577</v>
      </c>
      <c r="CX556" s="98">
        <v>28153083.148147549</v>
      </c>
    </row>
    <row r="557" spans="1:102" x14ac:dyDescent="0.2">
      <c r="A557" s="98" t="s">
        <v>59</v>
      </c>
      <c r="B557" s="100">
        <v>42705</v>
      </c>
      <c r="C557" s="99">
        <v>45485.764213085196</v>
      </c>
      <c r="D557" s="99">
        <v>0</v>
      </c>
      <c r="E557" s="99">
        <v>4619.2269462347003</v>
      </c>
      <c r="F557" s="99">
        <v>3693.8476619124399</v>
      </c>
      <c r="G557" s="99">
        <v>1425.1211208552099</v>
      </c>
      <c r="H557" s="99">
        <v>0</v>
      </c>
      <c r="I557" s="99">
        <v>0</v>
      </c>
      <c r="J557" s="99">
        <v>32738.438904285402</v>
      </c>
      <c r="K557" s="99">
        <v>0</v>
      </c>
      <c r="L557" s="99">
        <v>70.843531424179702</v>
      </c>
      <c r="M557" s="99">
        <v>18665.421458005902</v>
      </c>
      <c r="N557" s="99">
        <v>4166.4136466979999</v>
      </c>
      <c r="O557" s="99">
        <v>0</v>
      </c>
      <c r="P557" s="99">
        <v>25023.731332302101</v>
      </c>
      <c r="Q557" s="99">
        <v>2212.7628602683499</v>
      </c>
      <c r="R557" s="99">
        <v>0</v>
      </c>
      <c r="S557" s="99">
        <v>1415.73339818418</v>
      </c>
      <c r="T557" s="99">
        <v>0</v>
      </c>
      <c r="U557" s="99">
        <v>32742.047249317198</v>
      </c>
      <c r="V557" s="99">
        <v>2412920.5509033198</v>
      </c>
      <c r="W557" s="99">
        <v>0</v>
      </c>
      <c r="X557" s="99">
        <v>312047.61065292399</v>
      </c>
      <c r="Y557" s="99">
        <v>204236.486598969</v>
      </c>
      <c r="Z557" s="99">
        <v>170059.374170303</v>
      </c>
      <c r="AA557" s="99">
        <v>0</v>
      </c>
      <c r="AB557" s="99">
        <v>0</v>
      </c>
      <c r="AC557" s="99">
        <v>10743189.9968262</v>
      </c>
      <c r="AD557" s="99">
        <v>0</v>
      </c>
      <c r="AE557" s="99">
        <v>11999.0328738689</v>
      </c>
      <c r="AF557" s="99">
        <v>878232.191612244</v>
      </c>
      <c r="AG557" s="99">
        <v>483904.74802398699</v>
      </c>
      <c r="AH557" s="99">
        <v>0</v>
      </c>
      <c r="AI557" s="99">
        <v>1087702.8188781701</v>
      </c>
      <c r="AJ557" s="99">
        <v>268001.30573272699</v>
      </c>
      <c r="AK557" s="99">
        <v>0</v>
      </c>
      <c r="AL557" s="99">
        <v>169619.839075089</v>
      </c>
      <c r="AM557" s="99">
        <v>0</v>
      </c>
      <c r="AN557" s="99">
        <v>10779401.7459717</v>
      </c>
      <c r="AO557" s="99">
        <v>23612732.6643066</v>
      </c>
      <c r="AP557" s="99">
        <v>0</v>
      </c>
      <c r="AQ557" s="99">
        <v>2738785.2998962398</v>
      </c>
      <c r="AR557" s="99">
        <v>1770725.72869873</v>
      </c>
      <c r="AS557" s="99">
        <v>1467763.9308471701</v>
      </c>
      <c r="AT557" s="99">
        <v>0</v>
      </c>
      <c r="AU557" s="99">
        <v>0</v>
      </c>
      <c r="AV557" s="99">
        <v>34433804.517578103</v>
      </c>
      <c r="AW557" s="99">
        <v>0</v>
      </c>
      <c r="AX557" s="99">
        <v>77592.248072624207</v>
      </c>
      <c r="AY557" s="99">
        <v>8845340.0786132794</v>
      </c>
      <c r="AZ557" s="99">
        <v>4238563.8216552697</v>
      </c>
      <c r="BA557" s="99">
        <v>0</v>
      </c>
      <c r="BB557" s="99">
        <v>10854774.770507799</v>
      </c>
      <c r="BC557" s="99">
        <v>2389410.5713195801</v>
      </c>
      <c r="BD557" s="99">
        <v>0</v>
      </c>
      <c r="BE557" s="99">
        <v>1466833.10487366</v>
      </c>
      <c r="BF557" s="99">
        <v>0</v>
      </c>
      <c r="BG557" s="99">
        <v>34488302.0927734</v>
      </c>
      <c r="BH557" s="99">
        <v>6538746.6740722703</v>
      </c>
      <c r="BI557" s="99">
        <v>0</v>
      </c>
      <c r="BJ557" s="99">
        <v>1184795.9107971201</v>
      </c>
      <c r="BK557" s="99">
        <v>870882.42041778599</v>
      </c>
      <c r="BL557" s="99">
        <v>0</v>
      </c>
      <c r="BM557" s="99">
        <v>0</v>
      </c>
      <c r="BN557" s="99">
        <v>0</v>
      </c>
      <c r="BO557" s="99">
        <v>0</v>
      </c>
      <c r="BP557" s="99">
        <v>0</v>
      </c>
      <c r="BQ557" s="99">
        <v>0</v>
      </c>
      <c r="BR557" s="99">
        <v>2892239.9482421898</v>
      </c>
      <c r="BS557" s="99">
        <v>1633596.86724854</v>
      </c>
      <c r="BT557" s="99">
        <v>0</v>
      </c>
      <c r="BU557" s="99">
        <v>2052643.9199829099</v>
      </c>
      <c r="BV557" s="99">
        <v>1222465.2143707301</v>
      </c>
      <c r="BW557" s="99">
        <v>0</v>
      </c>
      <c r="BX557" s="99">
        <v>298647.40892410302</v>
      </c>
      <c r="BY557" s="99">
        <v>0</v>
      </c>
      <c r="BZ557" s="99">
        <v>0</v>
      </c>
      <c r="CA557" s="99">
        <v>50117.3599858284</v>
      </c>
      <c r="CB557" s="99">
        <v>2719446.5333557101</v>
      </c>
      <c r="CC557" s="99">
        <v>26377987.380859401</v>
      </c>
      <c r="CD557" s="99">
        <v>7730055.2388305701</v>
      </c>
      <c r="CE557" s="99">
        <v>1425.6453284919301</v>
      </c>
      <c r="CF557" s="99">
        <v>171855.57655715899</v>
      </c>
      <c r="CG557" s="99">
        <v>1482674.2130127</v>
      </c>
      <c r="CH557" s="99">
        <v>0</v>
      </c>
      <c r="CI557" s="99">
        <v>51550.208932399801</v>
      </c>
      <c r="CJ557" s="99">
        <v>2899424.5778503399</v>
      </c>
      <c r="CK557" s="99">
        <v>27859451.747314502</v>
      </c>
      <c r="CL557" s="99">
        <v>8025591.1258544903</v>
      </c>
      <c r="CM557" s="166">
        <v>84083.732158660903</v>
      </c>
      <c r="CN557" s="166">
        <v>13690773.623413101</v>
      </c>
      <c r="CO557" s="166">
        <v>62354864.292968802</v>
      </c>
      <c r="CP557" s="99">
        <v>8025591.1258544903</v>
      </c>
      <c r="CQ557" s="99">
        <v>0</v>
      </c>
      <c r="CR557" s="99">
        <v>0</v>
      </c>
      <c r="CS557" s="99">
        <v>0</v>
      </c>
      <c r="CT557" s="99">
        <v>0</v>
      </c>
      <c r="CU557" s="98">
        <v>4617.2086803029997</v>
      </c>
      <c r="CV557" s="98">
        <v>33995.117556290003</v>
      </c>
      <c r="CW557" s="98">
        <v>2891302.1099128691</v>
      </c>
      <c r="CX557" s="98">
        <v>27860661.5938721</v>
      </c>
    </row>
    <row r="558" spans="1:102" x14ac:dyDescent="0.2">
      <c r="A558" s="98" t="s">
        <v>59</v>
      </c>
      <c r="B558" s="100">
        <v>42795</v>
      </c>
      <c r="C558" s="99">
        <v>45380.9216461182</v>
      </c>
      <c r="D558" s="99">
        <v>0</v>
      </c>
      <c r="E558" s="99">
        <v>4520.0579321980504</v>
      </c>
      <c r="F558" s="99">
        <v>3621.2296387553201</v>
      </c>
      <c r="G558" s="99">
        <v>1450.9581046849501</v>
      </c>
      <c r="H558" s="99">
        <v>0</v>
      </c>
      <c r="I558" s="99">
        <v>0</v>
      </c>
      <c r="J558" s="99">
        <v>32707.334141731299</v>
      </c>
      <c r="K558" s="99">
        <v>0</v>
      </c>
      <c r="L558" s="99">
        <v>73.226824353449004</v>
      </c>
      <c r="M558" s="99">
        <v>18688.252640008901</v>
      </c>
      <c r="N558" s="99">
        <v>4066.2298670411101</v>
      </c>
      <c r="O558" s="99">
        <v>0</v>
      </c>
      <c r="P558" s="99">
        <v>24913.392907857899</v>
      </c>
      <c r="Q558" s="99">
        <v>2146.4257028400898</v>
      </c>
      <c r="R558" s="99">
        <v>0</v>
      </c>
      <c r="S558" s="99">
        <v>1450.5971156805799</v>
      </c>
      <c r="T558" s="99">
        <v>0</v>
      </c>
      <c r="U558" s="99">
        <v>32711.114250659899</v>
      </c>
      <c r="V558" s="99">
        <v>2433730.75634766</v>
      </c>
      <c r="W558" s="99">
        <v>0</v>
      </c>
      <c r="X558" s="99">
        <v>313401.62553405802</v>
      </c>
      <c r="Y558" s="99">
        <v>207081.64276123</v>
      </c>
      <c r="Z558" s="99">
        <v>173186.64150810201</v>
      </c>
      <c r="AA558" s="99">
        <v>0</v>
      </c>
      <c r="AB558" s="99">
        <v>0</v>
      </c>
      <c r="AC558" s="99">
        <v>10801994.8308105</v>
      </c>
      <c r="AD558" s="99">
        <v>0</v>
      </c>
      <c r="AE558" s="99">
        <v>12789.6765600443</v>
      </c>
      <c r="AF558" s="99">
        <v>886140.20555877697</v>
      </c>
      <c r="AG558" s="99">
        <v>477069.86340713501</v>
      </c>
      <c r="AH558" s="99">
        <v>0</v>
      </c>
      <c r="AI558" s="99">
        <v>1108341.43743896</v>
      </c>
      <c r="AJ558" s="99">
        <v>268539.32139968901</v>
      </c>
      <c r="AK558" s="99">
        <v>0</v>
      </c>
      <c r="AL558" s="99">
        <v>171898.365402222</v>
      </c>
      <c r="AM558" s="99">
        <v>0</v>
      </c>
      <c r="AN558" s="99">
        <v>10762554.7376709</v>
      </c>
      <c r="AO558" s="99">
        <v>24007844.615722701</v>
      </c>
      <c r="AP558" s="99">
        <v>0</v>
      </c>
      <c r="AQ558" s="99">
        <v>2639327.6578979502</v>
      </c>
      <c r="AR558" s="99">
        <v>1684229.3661499</v>
      </c>
      <c r="AS558" s="99">
        <v>1497340.1215820301</v>
      </c>
      <c r="AT558" s="99">
        <v>0</v>
      </c>
      <c r="AU558" s="99">
        <v>0</v>
      </c>
      <c r="AV558" s="99">
        <v>34581901.451660201</v>
      </c>
      <c r="AW558" s="99">
        <v>0</v>
      </c>
      <c r="AX558" s="99">
        <v>110600.286342621</v>
      </c>
      <c r="AY558" s="99">
        <v>8975840.43286133</v>
      </c>
      <c r="AZ558" s="99">
        <v>4111364.9584655799</v>
      </c>
      <c r="BA558" s="99">
        <v>0</v>
      </c>
      <c r="BB558" s="99">
        <v>11144173.350097699</v>
      </c>
      <c r="BC558" s="99">
        <v>2408445.2302856399</v>
      </c>
      <c r="BD558" s="99">
        <v>0</v>
      </c>
      <c r="BE558" s="99">
        <v>1486368.3594055199</v>
      </c>
      <c r="BF558" s="99">
        <v>0</v>
      </c>
      <c r="BG558" s="99">
        <v>34581265.105468802</v>
      </c>
      <c r="BH558" s="99">
        <v>6642665.0142822303</v>
      </c>
      <c r="BI558" s="99">
        <v>0</v>
      </c>
      <c r="BJ558" s="99">
        <v>1118534.8445892299</v>
      </c>
      <c r="BK558" s="99">
        <v>815091.755210876</v>
      </c>
      <c r="BL558" s="99">
        <v>0</v>
      </c>
      <c r="BM558" s="99">
        <v>0</v>
      </c>
      <c r="BN558" s="99">
        <v>0</v>
      </c>
      <c r="BO558" s="99">
        <v>0</v>
      </c>
      <c r="BP558" s="99">
        <v>0</v>
      </c>
      <c r="BQ558" s="99">
        <v>0</v>
      </c>
      <c r="BR558" s="99">
        <v>2924212.9830627399</v>
      </c>
      <c r="BS558" s="99">
        <v>1584589.6623992899</v>
      </c>
      <c r="BT558" s="99">
        <v>0</v>
      </c>
      <c r="BU558" s="99">
        <v>2047273.9399871801</v>
      </c>
      <c r="BV558" s="99">
        <v>1196206.1305847201</v>
      </c>
      <c r="BW558" s="99">
        <v>0</v>
      </c>
      <c r="BX558" s="99">
        <v>313611.908855438</v>
      </c>
      <c r="BY558" s="99">
        <v>0</v>
      </c>
      <c r="BZ558" s="99">
        <v>0</v>
      </c>
      <c r="CA558" s="99">
        <v>49861.5512337685</v>
      </c>
      <c r="CB558" s="99">
        <v>2757982.3197021498</v>
      </c>
      <c r="CC558" s="99">
        <v>26633980.498291001</v>
      </c>
      <c r="CD558" s="99">
        <v>7775659.8532104502</v>
      </c>
      <c r="CE558" s="99">
        <v>1452.25917983055</v>
      </c>
      <c r="CF558" s="99">
        <v>172649.109531403</v>
      </c>
      <c r="CG558" s="99">
        <v>1496842.3859558101</v>
      </c>
      <c r="CH558" s="99">
        <v>0</v>
      </c>
      <c r="CI558" s="99">
        <v>51312.911168575301</v>
      </c>
      <c r="CJ558" s="99">
        <v>2916010.4175720201</v>
      </c>
      <c r="CK558" s="99">
        <v>28126913.801757801</v>
      </c>
      <c r="CL558" s="99">
        <v>8078448.7225341797</v>
      </c>
      <c r="CM558" s="166">
        <v>83855.5213851929</v>
      </c>
      <c r="CN558" s="166">
        <v>13673817.4049072</v>
      </c>
      <c r="CO558" s="166">
        <v>62701343.534667999</v>
      </c>
      <c r="CP558" s="99">
        <v>8078448.7225341797</v>
      </c>
      <c r="CQ558" s="99">
        <v>0</v>
      </c>
      <c r="CR558" s="99">
        <v>0</v>
      </c>
      <c r="CS558" s="99">
        <v>0</v>
      </c>
      <c r="CT558" s="99">
        <v>0</v>
      </c>
      <c r="CU558" s="98">
        <v>4518.3370944649996</v>
      </c>
      <c r="CV558" s="98">
        <v>33976.255694628002</v>
      </c>
      <c r="CW558" s="98">
        <v>2930631.4292335529</v>
      </c>
      <c r="CX558" s="98">
        <v>28130822.884246811</v>
      </c>
    </row>
    <row r="559" spans="1:102" x14ac:dyDescent="0.2">
      <c r="A559" s="98" t="s">
        <v>59</v>
      </c>
      <c r="B559" s="100">
        <v>42887</v>
      </c>
      <c r="C559" s="99">
        <v>45111.9817214012</v>
      </c>
      <c r="D559" s="99">
        <v>0</v>
      </c>
      <c r="E559" s="99">
        <v>4427.9689586758604</v>
      </c>
      <c r="F559" s="99">
        <v>3561.7344444990199</v>
      </c>
      <c r="G559" s="99">
        <v>1485.37770012021</v>
      </c>
      <c r="H559" s="99">
        <v>0</v>
      </c>
      <c r="I559" s="99">
        <v>0</v>
      </c>
      <c r="J559" s="99">
        <v>32633.132508993102</v>
      </c>
      <c r="K559" s="99">
        <v>0</v>
      </c>
      <c r="L559" s="99">
        <v>78.329866121523096</v>
      </c>
      <c r="M559" s="99">
        <v>18637.901486635201</v>
      </c>
      <c r="N559" s="99">
        <v>3971.4989054203002</v>
      </c>
      <c r="O559" s="99">
        <v>0</v>
      </c>
      <c r="P559" s="99">
        <v>24684.6781847477</v>
      </c>
      <c r="Q559" s="99">
        <v>2113.5374391675</v>
      </c>
      <c r="R559" s="99">
        <v>0</v>
      </c>
      <c r="S559" s="99">
        <v>1485.46609786153</v>
      </c>
      <c r="T559" s="99">
        <v>0</v>
      </c>
      <c r="U559" s="99">
        <v>32634.278578281399</v>
      </c>
      <c r="V559" s="99">
        <v>2405096.27270508</v>
      </c>
      <c r="W559" s="99">
        <v>0</v>
      </c>
      <c r="X559" s="99">
        <v>285642.33045959502</v>
      </c>
      <c r="Y559" s="99">
        <v>183670.20246887201</v>
      </c>
      <c r="Z559" s="99">
        <v>174442.871706009</v>
      </c>
      <c r="AA559" s="99">
        <v>0</v>
      </c>
      <c r="AB559" s="99">
        <v>0</v>
      </c>
      <c r="AC559" s="99">
        <v>10703019.4570313</v>
      </c>
      <c r="AD559" s="99">
        <v>0</v>
      </c>
      <c r="AE559" s="99">
        <v>12741.0371104479</v>
      </c>
      <c r="AF559" s="99">
        <v>887569.20908355701</v>
      </c>
      <c r="AG559" s="99">
        <v>450474.95154952997</v>
      </c>
      <c r="AH559" s="99">
        <v>0</v>
      </c>
      <c r="AI559" s="99">
        <v>1055035.27824402</v>
      </c>
      <c r="AJ559" s="99">
        <v>265851.06590271002</v>
      </c>
      <c r="AK559" s="99">
        <v>0</v>
      </c>
      <c r="AL559" s="99">
        <v>173479.38737678499</v>
      </c>
      <c r="AM559" s="99">
        <v>0</v>
      </c>
      <c r="AN559" s="99">
        <v>10756298.758667</v>
      </c>
      <c r="AO559" s="99">
        <v>23857021.793457001</v>
      </c>
      <c r="AP559" s="99">
        <v>0</v>
      </c>
      <c r="AQ559" s="99">
        <v>2527396.2572021498</v>
      </c>
      <c r="AR559" s="99">
        <v>1593014.2863006601</v>
      </c>
      <c r="AS559" s="99">
        <v>1513626.4426422101</v>
      </c>
      <c r="AT559" s="99">
        <v>0</v>
      </c>
      <c r="AU559" s="99">
        <v>0</v>
      </c>
      <c r="AV559" s="99">
        <v>34582486.7197266</v>
      </c>
      <c r="AW559" s="99">
        <v>0</v>
      </c>
      <c r="AX559" s="99">
        <v>101866.447587013</v>
      </c>
      <c r="AY559" s="99">
        <v>9030166.3668212909</v>
      </c>
      <c r="AZ559" s="99">
        <v>3964531.0102233901</v>
      </c>
      <c r="BA559" s="99">
        <v>0</v>
      </c>
      <c r="BB559" s="99">
        <v>10629743.0394287</v>
      </c>
      <c r="BC559" s="99">
        <v>2386240.3634338402</v>
      </c>
      <c r="BD559" s="99">
        <v>0</v>
      </c>
      <c r="BE559" s="99">
        <v>1504409.8246154799</v>
      </c>
      <c r="BF559" s="99">
        <v>0</v>
      </c>
      <c r="BG559" s="99">
        <v>34719815.892578103</v>
      </c>
      <c r="BH559" s="99">
        <v>6498936.5773315402</v>
      </c>
      <c r="BI559" s="99">
        <v>0</v>
      </c>
      <c r="BJ559" s="99">
        <v>1069906.32614136</v>
      </c>
      <c r="BK559" s="99">
        <v>781846.26537322998</v>
      </c>
      <c r="BL559" s="99">
        <v>0</v>
      </c>
      <c r="BM559" s="99">
        <v>0</v>
      </c>
      <c r="BN559" s="99">
        <v>0</v>
      </c>
      <c r="BO559" s="99">
        <v>0</v>
      </c>
      <c r="BP559" s="99">
        <v>0</v>
      </c>
      <c r="BQ559" s="99">
        <v>0</v>
      </c>
      <c r="BR559" s="99">
        <v>2924049.9459228502</v>
      </c>
      <c r="BS559" s="99">
        <v>1528191.2313842799</v>
      </c>
      <c r="BT559" s="99">
        <v>0</v>
      </c>
      <c r="BU559" s="99">
        <v>2037756.2999877899</v>
      </c>
      <c r="BV559" s="99">
        <v>1187491.58555603</v>
      </c>
      <c r="BW559" s="99">
        <v>0</v>
      </c>
      <c r="BX559" s="99">
        <v>317575.11883163499</v>
      </c>
      <c r="BY559" s="99">
        <v>0</v>
      </c>
      <c r="BZ559" s="99">
        <v>0</v>
      </c>
      <c r="CA559" s="99">
        <v>49545.147904396101</v>
      </c>
      <c r="CB559" s="99">
        <v>2676386.6554565402</v>
      </c>
      <c r="CC559" s="99">
        <v>26389806.962890599</v>
      </c>
      <c r="CD559" s="99">
        <v>7561019.8461303702</v>
      </c>
      <c r="CE559" s="99">
        <v>1484.6617269367</v>
      </c>
      <c r="CF559" s="99">
        <v>176981.83576011701</v>
      </c>
      <c r="CG559" s="99">
        <v>1531681.3033142099</v>
      </c>
      <c r="CH559" s="99">
        <v>0</v>
      </c>
      <c r="CI559" s="99">
        <v>51018.2137327194</v>
      </c>
      <c r="CJ559" s="99">
        <v>2867468.2930602999</v>
      </c>
      <c r="CK559" s="99">
        <v>27920432.916015599</v>
      </c>
      <c r="CL559" s="99">
        <v>7865767.7207031297</v>
      </c>
      <c r="CM559" s="166">
        <v>83482.603844642596</v>
      </c>
      <c r="CN559" s="166">
        <v>13626675.2106934</v>
      </c>
      <c r="CO559" s="166">
        <v>62651471.540527299</v>
      </c>
      <c r="CP559" s="99">
        <v>7865767.7207031297</v>
      </c>
      <c r="CQ559" s="99">
        <v>0</v>
      </c>
      <c r="CR559" s="99">
        <v>0</v>
      </c>
      <c r="CS559" s="99">
        <v>0</v>
      </c>
      <c r="CT559" s="99">
        <v>0</v>
      </c>
      <c r="CU559" s="98">
        <v>4431.7860086600003</v>
      </c>
      <c r="CV559" s="98">
        <v>33925.698831547001</v>
      </c>
      <c r="CW559" s="98">
        <v>2853368.4912166572</v>
      </c>
      <c r="CX559" s="98">
        <v>27921488.266204808</v>
      </c>
    </row>
    <row r="560" spans="1:102" x14ac:dyDescent="0.2">
      <c r="A560" s="98" t="s">
        <v>59</v>
      </c>
      <c r="B560" s="100">
        <v>42979</v>
      </c>
      <c r="C560" s="99">
        <v>44965.705657958999</v>
      </c>
      <c r="D560" s="99">
        <v>0</v>
      </c>
      <c r="E560" s="99">
        <v>4392.9469456672696</v>
      </c>
      <c r="F560" s="99">
        <v>3562.1615602970101</v>
      </c>
      <c r="G560" s="99">
        <v>1525.7342967540001</v>
      </c>
      <c r="H560" s="99">
        <v>0</v>
      </c>
      <c r="I560" s="99">
        <v>0</v>
      </c>
      <c r="J560" s="99">
        <v>32593.738014221199</v>
      </c>
      <c r="K560" s="99">
        <v>0</v>
      </c>
      <c r="L560" s="99">
        <v>81.529294189997003</v>
      </c>
      <c r="M560" s="99">
        <v>18666.5971457958</v>
      </c>
      <c r="N560" s="99">
        <v>3883.5824918150902</v>
      </c>
      <c r="O560" s="99">
        <v>0</v>
      </c>
      <c r="P560" s="99">
        <v>24677.206242799799</v>
      </c>
      <c r="Q560" s="99">
        <v>2086.1792355477801</v>
      </c>
      <c r="R560" s="99">
        <v>0</v>
      </c>
      <c r="S560" s="99">
        <v>1520.92977204919</v>
      </c>
      <c r="T560" s="99">
        <v>0</v>
      </c>
      <c r="U560" s="99">
        <v>32588.6570379734</v>
      </c>
      <c r="V560" s="99">
        <v>2363331.77453613</v>
      </c>
      <c r="W560" s="99">
        <v>0</v>
      </c>
      <c r="X560" s="99">
        <v>268319.84442520101</v>
      </c>
      <c r="Y560" s="99">
        <v>175110.56028747599</v>
      </c>
      <c r="Z560" s="99">
        <v>174627.747785568</v>
      </c>
      <c r="AA560" s="99">
        <v>0</v>
      </c>
      <c r="AB560" s="99">
        <v>0</v>
      </c>
      <c r="AC560" s="99">
        <v>10707987.673339801</v>
      </c>
      <c r="AD560" s="99">
        <v>0</v>
      </c>
      <c r="AE560" s="99">
        <v>12741.9217213392</v>
      </c>
      <c r="AF560" s="99">
        <v>881109.93005371105</v>
      </c>
      <c r="AG560" s="99">
        <v>431660.20272064197</v>
      </c>
      <c r="AH560" s="99">
        <v>0</v>
      </c>
      <c r="AI560" s="99">
        <v>1042307.68288422</v>
      </c>
      <c r="AJ560" s="99">
        <v>265276.81042861898</v>
      </c>
      <c r="AK560" s="99">
        <v>0</v>
      </c>
      <c r="AL560" s="99">
        <v>173776.31328392</v>
      </c>
      <c r="AM560" s="99">
        <v>0</v>
      </c>
      <c r="AN560" s="99">
        <v>10756538.130127</v>
      </c>
      <c r="AO560" s="99">
        <v>23541065.3276367</v>
      </c>
      <c r="AP560" s="99">
        <v>0</v>
      </c>
      <c r="AQ560" s="99">
        <v>2400030.1815795898</v>
      </c>
      <c r="AR560" s="99">
        <v>1528719.7756195101</v>
      </c>
      <c r="AS560" s="99">
        <v>1523727.1197204599</v>
      </c>
      <c r="AT560" s="99">
        <v>0</v>
      </c>
      <c r="AU560" s="99">
        <v>0</v>
      </c>
      <c r="AV560" s="99">
        <v>34789573.937011696</v>
      </c>
      <c r="AW560" s="99">
        <v>0</v>
      </c>
      <c r="AX560" s="99">
        <v>101069.271187782</v>
      </c>
      <c r="AY560" s="99">
        <v>8948212.03759766</v>
      </c>
      <c r="AZ560" s="99">
        <v>3825092.5527954102</v>
      </c>
      <c r="BA560" s="99">
        <v>0</v>
      </c>
      <c r="BB560" s="99">
        <v>10646703.119751001</v>
      </c>
      <c r="BC560" s="99">
        <v>2398048.3173522898</v>
      </c>
      <c r="BD560" s="99">
        <v>0</v>
      </c>
      <c r="BE560" s="99">
        <v>1517152.17918396</v>
      </c>
      <c r="BF560" s="99">
        <v>0</v>
      </c>
      <c r="BG560" s="99">
        <v>34826928.268554702</v>
      </c>
      <c r="BH560" s="99">
        <v>6424315.08776855</v>
      </c>
      <c r="BI560" s="99">
        <v>0</v>
      </c>
      <c r="BJ560" s="99">
        <v>1024768.4154434199</v>
      </c>
      <c r="BK560" s="99">
        <v>743471.25109100295</v>
      </c>
      <c r="BL560" s="99">
        <v>0</v>
      </c>
      <c r="BM560" s="99">
        <v>0</v>
      </c>
      <c r="BN560" s="99">
        <v>0</v>
      </c>
      <c r="BO560" s="99">
        <v>0</v>
      </c>
      <c r="BP560" s="99">
        <v>0</v>
      </c>
      <c r="BQ560" s="99">
        <v>0</v>
      </c>
      <c r="BR560" s="99">
        <v>2908260.8771972698</v>
      </c>
      <c r="BS560" s="99">
        <v>1472825.9254455599</v>
      </c>
      <c r="BT560" s="99">
        <v>0</v>
      </c>
      <c r="BU560" s="99">
        <v>1701947.3899841299</v>
      </c>
      <c r="BV560" s="99">
        <v>1181415.1053009001</v>
      </c>
      <c r="BW560" s="99">
        <v>0</v>
      </c>
      <c r="BX560" s="99">
        <v>267924.87906646699</v>
      </c>
      <c r="BY560" s="99">
        <v>0</v>
      </c>
      <c r="BZ560" s="99">
        <v>0</v>
      </c>
      <c r="CA560" s="99">
        <v>49380.5140800476</v>
      </c>
      <c r="CB560" s="99">
        <v>2625603.3154602102</v>
      </c>
      <c r="CC560" s="99">
        <v>25948576.1086426</v>
      </c>
      <c r="CD560" s="99">
        <v>7439484.8168334998</v>
      </c>
      <c r="CE560" s="99">
        <v>1524.4734656661699</v>
      </c>
      <c r="CF560" s="99">
        <v>175900.14284515401</v>
      </c>
      <c r="CG560" s="99">
        <v>1534357.7703094501</v>
      </c>
      <c r="CH560" s="99">
        <v>0</v>
      </c>
      <c r="CI560" s="99">
        <v>50920.0947551727</v>
      </c>
      <c r="CJ560" s="99">
        <v>2810437.9348754901</v>
      </c>
      <c r="CK560" s="99">
        <v>27484785.9526367</v>
      </c>
      <c r="CL560" s="99">
        <v>7739942.2809448196</v>
      </c>
      <c r="CM560" s="166">
        <v>83313.179015159607</v>
      </c>
      <c r="CN560" s="166">
        <v>13569225.416992201</v>
      </c>
      <c r="CO560" s="166">
        <v>62318224.742675804</v>
      </c>
      <c r="CP560" s="99">
        <v>7739942.2809448196</v>
      </c>
      <c r="CQ560" s="99">
        <v>0</v>
      </c>
      <c r="CR560" s="99">
        <v>0</v>
      </c>
      <c r="CS560" s="99">
        <v>0</v>
      </c>
      <c r="CT560" s="99">
        <v>0</v>
      </c>
      <c r="CU560" s="98">
        <v>4397.21941315</v>
      </c>
      <c r="CV560" s="98">
        <v>33908.049426853002</v>
      </c>
      <c r="CW560" s="98">
        <v>2801503.458305364</v>
      </c>
      <c r="CX560" s="98">
        <v>27482933.878952049</v>
      </c>
    </row>
    <row r="561" spans="1:102" x14ac:dyDescent="0.2">
      <c r="A561" s="98" t="s">
        <v>59</v>
      </c>
      <c r="B561" s="100">
        <v>43070</v>
      </c>
      <c r="C561" s="99">
        <v>45036.359682560003</v>
      </c>
      <c r="D561" s="99">
        <v>0</v>
      </c>
      <c r="E561" s="99">
        <v>4381.1676324009904</v>
      </c>
      <c r="F561" s="99">
        <v>3588.6090276539298</v>
      </c>
      <c r="G561" s="99">
        <v>1536.54277725518</v>
      </c>
      <c r="H561" s="99">
        <v>0</v>
      </c>
      <c r="I561" s="99">
        <v>0</v>
      </c>
      <c r="J561" s="99">
        <v>32446.1074807644</v>
      </c>
      <c r="K561" s="99">
        <v>0</v>
      </c>
      <c r="L561" s="99">
        <v>65.864467778243096</v>
      </c>
      <c r="M561" s="99">
        <v>18891.140633583102</v>
      </c>
      <c r="N561" s="99">
        <v>3787.3341501057098</v>
      </c>
      <c r="O561" s="99">
        <v>0</v>
      </c>
      <c r="P561" s="99">
        <v>24606.366394043001</v>
      </c>
      <c r="Q561" s="99">
        <v>2078.3939442932601</v>
      </c>
      <c r="R561" s="99">
        <v>0</v>
      </c>
      <c r="S561" s="99">
        <v>1524.5448924154</v>
      </c>
      <c r="T561" s="99">
        <v>0</v>
      </c>
      <c r="U561" s="99">
        <v>32449.5777122974</v>
      </c>
      <c r="V561" s="99">
        <v>2313201.2712097201</v>
      </c>
      <c r="W561" s="99">
        <v>0</v>
      </c>
      <c r="X561" s="99">
        <v>271119.69216918899</v>
      </c>
      <c r="Y561" s="99">
        <v>176225.61053085301</v>
      </c>
      <c r="Z561" s="99">
        <v>177812.19746589701</v>
      </c>
      <c r="AA561" s="99">
        <v>0</v>
      </c>
      <c r="AB561" s="99">
        <v>0</v>
      </c>
      <c r="AC561" s="99">
        <v>10728267.8433838</v>
      </c>
      <c r="AD561" s="99">
        <v>0</v>
      </c>
      <c r="AE561" s="99">
        <v>11182.8667371273</v>
      </c>
      <c r="AF561" s="99">
        <v>891170.95148467994</v>
      </c>
      <c r="AG561" s="99">
        <v>417556.71655654901</v>
      </c>
      <c r="AH561" s="99">
        <v>0</v>
      </c>
      <c r="AI561" s="99">
        <v>1002401.88053131</v>
      </c>
      <c r="AJ561" s="99">
        <v>263614.44613647502</v>
      </c>
      <c r="AK561" s="99">
        <v>0</v>
      </c>
      <c r="AL561" s="99">
        <v>177549.71225738499</v>
      </c>
      <c r="AM561" s="99">
        <v>0</v>
      </c>
      <c r="AN561" s="99">
        <v>10742043.5976563</v>
      </c>
      <c r="AO561" s="99">
        <v>22967212.041259799</v>
      </c>
      <c r="AP561" s="99">
        <v>0</v>
      </c>
      <c r="AQ561" s="99">
        <v>2421813.9280395498</v>
      </c>
      <c r="AR561" s="99">
        <v>1536304.1100921601</v>
      </c>
      <c r="AS561" s="99">
        <v>1555692.6632995601</v>
      </c>
      <c r="AT561" s="99">
        <v>0</v>
      </c>
      <c r="AU561" s="99">
        <v>0</v>
      </c>
      <c r="AV561" s="99">
        <v>34900853.327636696</v>
      </c>
      <c r="AW561" s="99">
        <v>0</v>
      </c>
      <c r="AX561" s="99">
        <v>95163.493186950698</v>
      </c>
      <c r="AY561" s="99">
        <v>9146919.68603516</v>
      </c>
      <c r="AZ561" s="99">
        <v>3724498.6221008301</v>
      </c>
      <c r="BA561" s="99">
        <v>0</v>
      </c>
      <c r="BB561" s="99">
        <v>9992281.9315185491</v>
      </c>
      <c r="BC561" s="99">
        <v>2398278.5791931199</v>
      </c>
      <c r="BD561" s="99">
        <v>0</v>
      </c>
      <c r="BE561" s="99">
        <v>1557275.5000457801</v>
      </c>
      <c r="BF561" s="99">
        <v>0</v>
      </c>
      <c r="BG561" s="99">
        <v>35008431.198242202</v>
      </c>
      <c r="BH561" s="99">
        <v>6390809.9033813505</v>
      </c>
      <c r="BI561" s="99">
        <v>0</v>
      </c>
      <c r="BJ561" s="99">
        <v>1011761.46131134</v>
      </c>
      <c r="BK561" s="99">
        <v>758043.45763397205</v>
      </c>
      <c r="BL561" s="99">
        <v>0</v>
      </c>
      <c r="BM561" s="99">
        <v>0</v>
      </c>
      <c r="BN561" s="99">
        <v>0</v>
      </c>
      <c r="BO561" s="99">
        <v>0</v>
      </c>
      <c r="BP561" s="99">
        <v>0</v>
      </c>
      <c r="BQ561" s="99">
        <v>0</v>
      </c>
      <c r="BR561" s="99">
        <v>2971853.7856140099</v>
      </c>
      <c r="BS561" s="99">
        <v>1429632.5206909201</v>
      </c>
      <c r="BT561" s="99">
        <v>0</v>
      </c>
      <c r="BU561" s="99">
        <v>1892068.2299957301</v>
      </c>
      <c r="BV561" s="99">
        <v>1183650.8666992199</v>
      </c>
      <c r="BW561" s="99">
        <v>0</v>
      </c>
      <c r="BX561" s="99">
        <v>313326.15888977097</v>
      </c>
      <c r="BY561" s="99">
        <v>0</v>
      </c>
      <c r="BZ561" s="99">
        <v>0</v>
      </c>
      <c r="CA561" s="99">
        <v>49415.994416236899</v>
      </c>
      <c r="CB561" s="99">
        <v>2583757.8747863802</v>
      </c>
      <c r="CC561" s="99">
        <v>25415047.4614258</v>
      </c>
      <c r="CD561" s="99">
        <v>7405698.9811401404</v>
      </c>
      <c r="CE561" s="99">
        <v>1535.2439062595399</v>
      </c>
      <c r="CF561" s="99">
        <v>178103.64332580601</v>
      </c>
      <c r="CG561" s="99">
        <v>1557589.1003570601</v>
      </c>
      <c r="CH561" s="99">
        <v>0</v>
      </c>
      <c r="CI561" s="99">
        <v>50944.907201766997</v>
      </c>
      <c r="CJ561" s="99">
        <v>2764761.2393493699</v>
      </c>
      <c r="CK561" s="99">
        <v>26973012.1865234</v>
      </c>
      <c r="CL561" s="99">
        <v>7714595.2001953097</v>
      </c>
      <c r="CM561" s="166">
        <v>83176.993361473098</v>
      </c>
      <c r="CN561" s="166">
        <v>13520454.634643599</v>
      </c>
      <c r="CO561" s="166">
        <v>61959496.464355499</v>
      </c>
      <c r="CP561" s="99">
        <v>7714595.2001953097</v>
      </c>
      <c r="CQ561" s="99">
        <v>0</v>
      </c>
      <c r="CR561" s="99">
        <v>0</v>
      </c>
      <c r="CS561" s="99">
        <v>0</v>
      </c>
      <c r="CT561" s="99">
        <v>0</v>
      </c>
      <c r="CU561" s="98">
        <v>4378.666147598</v>
      </c>
      <c r="CV561" s="98">
        <v>33822.804901183001</v>
      </c>
      <c r="CW561" s="98">
        <v>2761861.5181121863</v>
      </c>
      <c r="CX561" s="98">
        <v>26972636.561782859</v>
      </c>
    </row>
    <row r="562" spans="1:102" x14ac:dyDescent="0.2">
      <c r="A562" s="98" t="s">
        <v>59</v>
      </c>
      <c r="B562" s="100">
        <v>43160</v>
      </c>
      <c r="C562" s="99">
        <v>44103.684564590498</v>
      </c>
      <c r="D562" s="99">
        <v>0</v>
      </c>
      <c r="E562" s="99">
        <v>4391.7460104823103</v>
      </c>
      <c r="F562" s="99">
        <v>3634.41817498207</v>
      </c>
      <c r="G562" s="99">
        <v>1524.71714878082</v>
      </c>
      <c r="H562" s="99">
        <v>0</v>
      </c>
      <c r="I562" s="99">
        <v>0</v>
      </c>
      <c r="J562" s="99">
        <v>32362.637629985798</v>
      </c>
      <c r="K562" s="99">
        <v>0</v>
      </c>
      <c r="L562" s="99">
        <v>75.302800912410007</v>
      </c>
      <c r="M562" s="99">
        <v>18541.434456586801</v>
      </c>
      <c r="N562" s="99">
        <v>3724.62532868981</v>
      </c>
      <c r="O562" s="99">
        <v>0</v>
      </c>
      <c r="P562" s="99">
        <v>24078.579394340501</v>
      </c>
      <c r="Q562" s="99">
        <v>2091.1529440283798</v>
      </c>
      <c r="R562" s="99">
        <v>0</v>
      </c>
      <c r="S562" s="99">
        <v>1526.85681369901</v>
      </c>
      <c r="T562" s="99">
        <v>0</v>
      </c>
      <c r="U562" s="99">
        <v>32367.0694975853</v>
      </c>
      <c r="V562" s="99">
        <v>2287051.7625732399</v>
      </c>
      <c r="W562" s="99">
        <v>0</v>
      </c>
      <c r="X562" s="99">
        <v>268528.53537750198</v>
      </c>
      <c r="Y562" s="99">
        <v>177112.78987884501</v>
      </c>
      <c r="Z562" s="99">
        <v>174753.66575813299</v>
      </c>
      <c r="AA562" s="99">
        <v>0</v>
      </c>
      <c r="AB562" s="99">
        <v>0</v>
      </c>
      <c r="AC562" s="99">
        <v>10689851.7935791</v>
      </c>
      <c r="AD562" s="99">
        <v>0</v>
      </c>
      <c r="AE562" s="99">
        <v>12470.5093851089</v>
      </c>
      <c r="AF562" s="99">
        <v>890467.10662841797</v>
      </c>
      <c r="AG562" s="99">
        <v>408647.38407897903</v>
      </c>
      <c r="AH562" s="99">
        <v>0</v>
      </c>
      <c r="AI562" s="99">
        <v>969286.48719024705</v>
      </c>
      <c r="AJ562" s="99">
        <v>264673.31824874901</v>
      </c>
      <c r="AK562" s="99">
        <v>0</v>
      </c>
      <c r="AL562" s="99">
        <v>173692.43734931899</v>
      </c>
      <c r="AM562" s="99">
        <v>0</v>
      </c>
      <c r="AN562" s="99">
        <v>10692021.3051758</v>
      </c>
      <c r="AO562" s="99">
        <v>22803857.168945301</v>
      </c>
      <c r="AP562" s="99">
        <v>0</v>
      </c>
      <c r="AQ562" s="99">
        <v>2404012.1150817899</v>
      </c>
      <c r="AR562" s="99">
        <v>1568788.91346741</v>
      </c>
      <c r="AS562" s="99">
        <v>1540912.8963928199</v>
      </c>
      <c r="AT562" s="99">
        <v>0</v>
      </c>
      <c r="AU562" s="99">
        <v>0</v>
      </c>
      <c r="AV562" s="99">
        <v>35001002.1181641</v>
      </c>
      <c r="AW562" s="99">
        <v>0</v>
      </c>
      <c r="AX562" s="99">
        <v>100033.163537025</v>
      </c>
      <c r="AY562" s="99">
        <v>9200067.96020508</v>
      </c>
      <c r="AZ562" s="99">
        <v>3675491.0506286598</v>
      </c>
      <c r="BA562" s="99">
        <v>0</v>
      </c>
      <c r="BB562" s="99">
        <v>9674033.96728516</v>
      </c>
      <c r="BC562" s="99">
        <v>2415191.1224670401</v>
      </c>
      <c r="BD562" s="99">
        <v>0</v>
      </c>
      <c r="BE562" s="99">
        <v>1530382.6246795701</v>
      </c>
      <c r="BF562" s="99">
        <v>0</v>
      </c>
      <c r="BG562" s="99">
        <v>35100127.065429702</v>
      </c>
      <c r="BH562" s="99">
        <v>6296394.8291015597</v>
      </c>
      <c r="BI562" s="99">
        <v>0</v>
      </c>
      <c r="BJ562" s="99">
        <v>1014260.78970337</v>
      </c>
      <c r="BK562" s="99">
        <v>763147.18621063197</v>
      </c>
      <c r="BL562" s="99">
        <v>0</v>
      </c>
      <c r="BM562" s="99">
        <v>0</v>
      </c>
      <c r="BN562" s="99">
        <v>0</v>
      </c>
      <c r="BO562" s="99">
        <v>0</v>
      </c>
      <c r="BP562" s="99">
        <v>0</v>
      </c>
      <c r="BQ562" s="99">
        <v>0</v>
      </c>
      <c r="BR562" s="99">
        <v>2957497.8215331999</v>
      </c>
      <c r="BS562" s="99">
        <v>1408240.75296021</v>
      </c>
      <c r="BT562" s="99">
        <v>0</v>
      </c>
      <c r="BU562" s="99">
        <v>1790841.49998474</v>
      </c>
      <c r="BV562" s="99">
        <v>1185891.3531646701</v>
      </c>
      <c r="BW562" s="99">
        <v>0</v>
      </c>
      <c r="BX562" s="99">
        <v>316975.82887268101</v>
      </c>
      <c r="BY562" s="99">
        <v>0</v>
      </c>
      <c r="BZ562" s="99">
        <v>0</v>
      </c>
      <c r="CA562" s="99">
        <v>48484.409181117997</v>
      </c>
      <c r="CB562" s="99">
        <v>2552759.7247009301</v>
      </c>
      <c r="CC562" s="99">
        <v>25194631.0786133</v>
      </c>
      <c r="CD562" s="99">
        <v>7323843.0289917002</v>
      </c>
      <c r="CE562" s="99">
        <v>1529.26243275404</v>
      </c>
      <c r="CF562" s="99">
        <v>176280.32034874</v>
      </c>
      <c r="CG562" s="99">
        <v>1554366.52197266</v>
      </c>
      <c r="CH562" s="99">
        <v>0</v>
      </c>
      <c r="CI562" s="99">
        <v>50016.087726593003</v>
      </c>
      <c r="CJ562" s="99">
        <v>2729683.6730956999</v>
      </c>
      <c r="CK562" s="99">
        <v>26748705.2504883</v>
      </c>
      <c r="CL562" s="99">
        <v>7629438.66552734</v>
      </c>
      <c r="CM562" s="166">
        <v>82225.819651603699</v>
      </c>
      <c r="CN562" s="166">
        <v>13429743.3919678</v>
      </c>
      <c r="CO562" s="166">
        <v>61872697.369628899</v>
      </c>
      <c r="CP562" s="99">
        <v>7629438.66552734</v>
      </c>
      <c r="CQ562" s="99">
        <v>0</v>
      </c>
      <c r="CR562" s="99">
        <v>0</v>
      </c>
      <c r="CS562" s="99">
        <v>0</v>
      </c>
      <c r="CT562" s="99">
        <v>0</v>
      </c>
      <c r="CU562" s="98">
        <v>4389.8063552650001</v>
      </c>
      <c r="CV562" s="98">
        <v>33707.899002785001</v>
      </c>
      <c r="CW562" s="98">
        <v>2729040.0450496702</v>
      </c>
      <c r="CX562" s="98">
        <v>26748997.60058596</v>
      </c>
    </row>
    <row r="563" spans="1:102" x14ac:dyDescent="0.2">
      <c r="A563" s="98" t="s">
        <v>59</v>
      </c>
      <c r="B563" s="100">
        <v>43252</v>
      </c>
      <c r="C563" s="99">
        <v>44650.888262271903</v>
      </c>
      <c r="D563" s="99">
        <v>0</v>
      </c>
      <c r="E563" s="99">
        <v>4357.7120318412799</v>
      </c>
      <c r="F563" s="99">
        <v>3652.4384080171599</v>
      </c>
      <c r="G563" s="99">
        <v>1510.0396901369099</v>
      </c>
      <c r="H563" s="99">
        <v>0</v>
      </c>
      <c r="I563" s="99">
        <v>0</v>
      </c>
      <c r="J563" s="99">
        <v>32222.912704467799</v>
      </c>
      <c r="K563" s="99">
        <v>0</v>
      </c>
      <c r="L563" s="99">
        <v>77.305195986293299</v>
      </c>
      <c r="M563" s="99">
        <v>18846.367046832998</v>
      </c>
      <c r="N563" s="99">
        <v>3671.83299717307</v>
      </c>
      <c r="O563" s="99">
        <v>0</v>
      </c>
      <c r="P563" s="99">
        <v>24214.140185832999</v>
      </c>
      <c r="Q563" s="99">
        <v>2097.5181862711902</v>
      </c>
      <c r="R563" s="99">
        <v>0</v>
      </c>
      <c r="S563" s="99">
        <v>1507.63931509852</v>
      </c>
      <c r="T563" s="99">
        <v>0</v>
      </c>
      <c r="U563" s="99">
        <v>32222.788860082601</v>
      </c>
      <c r="V563" s="99">
        <v>2275174.4637756301</v>
      </c>
      <c r="W563" s="99">
        <v>0</v>
      </c>
      <c r="X563" s="99">
        <v>259881.58399009699</v>
      </c>
      <c r="Y563" s="99">
        <v>174455.07351303101</v>
      </c>
      <c r="Z563" s="99">
        <v>174359.08163833601</v>
      </c>
      <c r="AA563" s="99">
        <v>0</v>
      </c>
      <c r="AB563" s="99">
        <v>0</v>
      </c>
      <c r="AC563" s="99">
        <v>10633746.4101563</v>
      </c>
      <c r="AD563" s="99">
        <v>0</v>
      </c>
      <c r="AE563" s="99">
        <v>13877.4647037983</v>
      </c>
      <c r="AF563" s="99">
        <v>886436.475082397</v>
      </c>
      <c r="AG563" s="99">
        <v>402939.27731323201</v>
      </c>
      <c r="AH563" s="99">
        <v>0</v>
      </c>
      <c r="AI563" s="99">
        <v>958254.485679626</v>
      </c>
      <c r="AJ563" s="99">
        <v>269133.22908020002</v>
      </c>
      <c r="AK563" s="99">
        <v>0</v>
      </c>
      <c r="AL563" s="99">
        <v>173023.45622444199</v>
      </c>
      <c r="AM563" s="99">
        <v>0</v>
      </c>
      <c r="AN563" s="99">
        <v>10677611.2144775</v>
      </c>
      <c r="AO563" s="99">
        <v>22772706.169433601</v>
      </c>
      <c r="AP563" s="99">
        <v>0</v>
      </c>
      <c r="AQ563" s="99">
        <v>2349703.1410522498</v>
      </c>
      <c r="AR563" s="99">
        <v>1547805.92173767</v>
      </c>
      <c r="AS563" s="99">
        <v>1542259.15542603</v>
      </c>
      <c r="AT563" s="99">
        <v>0</v>
      </c>
      <c r="AU563" s="99">
        <v>0</v>
      </c>
      <c r="AV563" s="99">
        <v>35069858.519531302</v>
      </c>
      <c r="AW563" s="99">
        <v>0</v>
      </c>
      <c r="AX563" s="99">
        <v>95838.927742004395</v>
      </c>
      <c r="AY563" s="99">
        <v>9234657.5499267597</v>
      </c>
      <c r="AZ563" s="99">
        <v>3622660.3563842801</v>
      </c>
      <c r="BA563" s="99">
        <v>0</v>
      </c>
      <c r="BB563" s="99">
        <v>9595801.4783935491</v>
      </c>
      <c r="BC563" s="99">
        <v>2461098.57177734</v>
      </c>
      <c r="BD563" s="99">
        <v>0</v>
      </c>
      <c r="BE563" s="99">
        <v>1529294.48312378</v>
      </c>
      <c r="BF563" s="99">
        <v>0</v>
      </c>
      <c r="BG563" s="99">
        <v>35114472.043457001</v>
      </c>
      <c r="BH563" s="99">
        <v>6347535.0736694299</v>
      </c>
      <c r="BI563" s="99">
        <v>0</v>
      </c>
      <c r="BJ563" s="99">
        <v>992897.66543579102</v>
      </c>
      <c r="BK563" s="99">
        <v>752514.35294341994</v>
      </c>
      <c r="BL563" s="99">
        <v>0</v>
      </c>
      <c r="BM563" s="99">
        <v>0</v>
      </c>
      <c r="BN563" s="99">
        <v>0</v>
      </c>
      <c r="BO563" s="99">
        <v>0</v>
      </c>
      <c r="BP563" s="99">
        <v>0</v>
      </c>
      <c r="BQ563" s="99">
        <v>0</v>
      </c>
      <c r="BR563" s="99">
        <v>2974977.5928344699</v>
      </c>
      <c r="BS563" s="99">
        <v>1385747.34397888</v>
      </c>
      <c r="BT563" s="99">
        <v>0</v>
      </c>
      <c r="BU563" s="99">
        <v>1852787.86999512</v>
      </c>
      <c r="BV563" s="99">
        <v>1198303.4227905299</v>
      </c>
      <c r="BW563" s="99">
        <v>0</v>
      </c>
      <c r="BX563" s="99">
        <v>316468.56887054403</v>
      </c>
      <c r="BY563" s="99">
        <v>0</v>
      </c>
      <c r="BZ563" s="99">
        <v>0</v>
      </c>
      <c r="CA563" s="99">
        <v>49006.241197109201</v>
      </c>
      <c r="CB563" s="99">
        <v>2538954.82702637</v>
      </c>
      <c r="CC563" s="99">
        <v>25116290.294433601</v>
      </c>
      <c r="CD563" s="99">
        <v>7329385.1725463904</v>
      </c>
      <c r="CE563" s="99">
        <v>1509.46120607853</v>
      </c>
      <c r="CF563" s="99">
        <v>174783.15443420401</v>
      </c>
      <c r="CG563" s="99">
        <v>1545603.7026367199</v>
      </c>
      <c r="CH563" s="99">
        <v>0</v>
      </c>
      <c r="CI563" s="99">
        <v>50504.903694629698</v>
      </c>
      <c r="CJ563" s="99">
        <v>2708408.2051086398</v>
      </c>
      <c r="CK563" s="99">
        <v>26662633.025634799</v>
      </c>
      <c r="CL563" s="99">
        <v>7633992.1489257803</v>
      </c>
      <c r="CM563" s="166">
        <v>82566.741109847993</v>
      </c>
      <c r="CN563" s="166">
        <v>13387833.236083999</v>
      </c>
      <c r="CO563" s="166">
        <v>61747899.775390603</v>
      </c>
      <c r="CP563" s="99">
        <v>7633992.1489257803</v>
      </c>
      <c r="CQ563" s="99">
        <v>0</v>
      </c>
      <c r="CR563" s="99">
        <v>0</v>
      </c>
      <c r="CS563" s="99">
        <v>0</v>
      </c>
      <c r="CT563" s="99">
        <v>0</v>
      </c>
      <c r="CU563" s="98">
        <v>4358.1972967150004</v>
      </c>
      <c r="CV563" s="98">
        <v>33543.629500436997</v>
      </c>
      <c r="CW563" s="98">
        <v>2713737.9814605741</v>
      </c>
      <c r="CX563" s="98">
        <v>26661893.99707032</v>
      </c>
    </row>
    <row r="564" spans="1:102" x14ac:dyDescent="0.2">
      <c r="A564" s="98" t="s">
        <v>59</v>
      </c>
      <c r="B564" s="100">
        <v>43344</v>
      </c>
      <c r="C564" s="99">
        <v>44336.902668952898</v>
      </c>
      <c r="D564" s="99">
        <v>0</v>
      </c>
      <c r="E564" s="99">
        <v>4283.1860316991797</v>
      </c>
      <c r="F564" s="99">
        <v>3637.9241074919701</v>
      </c>
      <c r="G564" s="99">
        <v>1530.96148252487</v>
      </c>
      <c r="H564" s="99">
        <v>0</v>
      </c>
      <c r="I564" s="99">
        <v>0</v>
      </c>
      <c r="J564" s="99">
        <v>32049.897689580899</v>
      </c>
      <c r="K564" s="99">
        <v>0</v>
      </c>
      <c r="L564" s="99">
        <v>74.489286349154995</v>
      </c>
      <c r="M564" s="99">
        <v>18780.5553267002</v>
      </c>
      <c r="N564" s="99">
        <v>3629.58580684662</v>
      </c>
      <c r="O564" s="99">
        <v>0</v>
      </c>
      <c r="P564" s="99">
        <v>24088.224626302701</v>
      </c>
      <c r="Q564" s="99">
        <v>2099.2219992876098</v>
      </c>
      <c r="R564" s="99">
        <v>0</v>
      </c>
      <c r="S564" s="99">
        <v>1520.9918265044701</v>
      </c>
      <c r="T564" s="99">
        <v>0</v>
      </c>
      <c r="U564" s="99">
        <v>32040.493389368101</v>
      </c>
      <c r="V564" s="99">
        <v>2275537.5065918001</v>
      </c>
      <c r="W564" s="99">
        <v>0</v>
      </c>
      <c r="X564" s="99">
        <v>249878.480066299</v>
      </c>
      <c r="Y564" s="99">
        <v>167784.475429535</v>
      </c>
      <c r="Z564" s="99">
        <v>174772.820140839</v>
      </c>
      <c r="AA564" s="99">
        <v>0</v>
      </c>
      <c r="AB564" s="99">
        <v>0</v>
      </c>
      <c r="AC564" s="99">
        <v>10528030.888793901</v>
      </c>
      <c r="AD564" s="99">
        <v>0</v>
      </c>
      <c r="AE564" s="99">
        <v>16133.6897597313</v>
      </c>
      <c r="AF564" s="99">
        <v>889652.05982208299</v>
      </c>
      <c r="AG564" s="99">
        <v>397164.36492538499</v>
      </c>
      <c r="AH564" s="99">
        <v>0</v>
      </c>
      <c r="AI564" s="99">
        <v>948646.27947998</v>
      </c>
      <c r="AJ564" s="99">
        <v>273076.80069351202</v>
      </c>
      <c r="AK564" s="99">
        <v>0</v>
      </c>
      <c r="AL564" s="99">
        <v>173626.38659858701</v>
      </c>
      <c r="AM564" s="99">
        <v>0</v>
      </c>
      <c r="AN564" s="99">
        <v>10527510.196167</v>
      </c>
      <c r="AO564" s="99">
        <v>22909517.4916992</v>
      </c>
      <c r="AP564" s="99">
        <v>0</v>
      </c>
      <c r="AQ564" s="99">
        <v>2286008.9609069801</v>
      </c>
      <c r="AR564" s="99">
        <v>1521306.21888733</v>
      </c>
      <c r="AS564" s="99">
        <v>1548134.03919983</v>
      </c>
      <c r="AT564" s="99">
        <v>0</v>
      </c>
      <c r="AU564" s="99">
        <v>0</v>
      </c>
      <c r="AV564" s="99">
        <v>34925142.409667999</v>
      </c>
      <c r="AW564" s="99">
        <v>0</v>
      </c>
      <c r="AX564" s="99">
        <v>109574.68742466001</v>
      </c>
      <c r="AY564" s="99">
        <v>9312321.7684326209</v>
      </c>
      <c r="AZ564" s="99">
        <v>3618210.02026367</v>
      </c>
      <c r="BA564" s="99">
        <v>0</v>
      </c>
      <c r="BB564" s="99">
        <v>9579645.8450927697</v>
      </c>
      <c r="BC564" s="99">
        <v>2514455.4152831999</v>
      </c>
      <c r="BD564" s="99">
        <v>0</v>
      </c>
      <c r="BE564" s="99">
        <v>1538710.3425140399</v>
      </c>
      <c r="BF564" s="99">
        <v>0</v>
      </c>
      <c r="BG564" s="99">
        <v>34913415.911132798</v>
      </c>
      <c r="BH564" s="99">
        <v>6343540.87573242</v>
      </c>
      <c r="BI564" s="99">
        <v>0</v>
      </c>
      <c r="BJ564" s="99">
        <v>971973.06161499</v>
      </c>
      <c r="BK564" s="99">
        <v>733557.68105316197</v>
      </c>
      <c r="BL564" s="99">
        <v>0</v>
      </c>
      <c r="BM564" s="99">
        <v>0</v>
      </c>
      <c r="BN564" s="99">
        <v>0</v>
      </c>
      <c r="BO564" s="99">
        <v>0</v>
      </c>
      <c r="BP564" s="99">
        <v>0</v>
      </c>
      <c r="BQ564" s="99">
        <v>0</v>
      </c>
      <c r="BR564" s="99">
        <v>2984370.27410889</v>
      </c>
      <c r="BS564" s="99">
        <v>1380028.8339233401</v>
      </c>
      <c r="BT564" s="99">
        <v>0</v>
      </c>
      <c r="BU564" s="99">
        <v>1549773.5699920701</v>
      </c>
      <c r="BV564" s="99">
        <v>1215800.32229614</v>
      </c>
      <c r="BW564" s="99">
        <v>0</v>
      </c>
      <c r="BX564" s="99">
        <v>266994.42906189</v>
      </c>
      <c r="BY564" s="99">
        <v>0</v>
      </c>
      <c r="BZ564" s="99">
        <v>0</v>
      </c>
      <c r="CA564" s="99">
        <v>48644.668839931503</v>
      </c>
      <c r="CB564" s="99">
        <v>2529165.3139953599</v>
      </c>
      <c r="CC564" s="99">
        <v>25182703.0146484</v>
      </c>
      <c r="CD564" s="99">
        <v>7314757.0263671903</v>
      </c>
      <c r="CE564" s="99">
        <v>1528.1199917495301</v>
      </c>
      <c r="CF564" s="99">
        <v>173691.940387726</v>
      </c>
      <c r="CG564" s="99">
        <v>1541570.7197876</v>
      </c>
      <c r="CH564" s="99">
        <v>0</v>
      </c>
      <c r="CI564" s="99">
        <v>50194.381990432703</v>
      </c>
      <c r="CJ564" s="99">
        <v>2702166.4143371601</v>
      </c>
      <c r="CK564" s="99">
        <v>26720588.943847701</v>
      </c>
      <c r="CL564" s="99">
        <v>7616418.8688964797</v>
      </c>
      <c r="CM564" s="166">
        <v>82027.830646514907</v>
      </c>
      <c r="CN564" s="166">
        <v>13235142.7420654</v>
      </c>
      <c r="CO564" s="166">
        <v>61680803.709472701</v>
      </c>
      <c r="CP564" s="99">
        <v>7616418.8688964797</v>
      </c>
      <c r="CQ564" s="99">
        <v>0</v>
      </c>
      <c r="CR564" s="99">
        <v>0</v>
      </c>
      <c r="CS564" s="99">
        <v>0</v>
      </c>
      <c r="CT564" s="99">
        <v>0</v>
      </c>
      <c r="CU564" s="98">
        <v>4285.8572123989998</v>
      </c>
      <c r="CV564" s="98">
        <v>33371.225171539001</v>
      </c>
      <c r="CW564" s="98">
        <v>2702857.2543830858</v>
      </c>
      <c r="CX564" s="98">
        <v>26724273.734436002</v>
      </c>
    </row>
    <row r="565" spans="1:102" x14ac:dyDescent="0.2">
      <c r="A565" s="98" t="s">
        <v>59</v>
      </c>
      <c r="B565" s="100">
        <v>43435</v>
      </c>
      <c r="C565" s="99">
        <v>44268.323135375998</v>
      </c>
      <c r="D565" s="99">
        <v>0</v>
      </c>
      <c r="E565" s="99">
        <v>4227.5892978310603</v>
      </c>
      <c r="F565" s="99">
        <v>3607.5699573755301</v>
      </c>
      <c r="G565" s="99">
        <v>1546.82398019731</v>
      </c>
      <c r="H565" s="99">
        <v>0</v>
      </c>
      <c r="I565" s="99">
        <v>0</v>
      </c>
      <c r="J565" s="99">
        <v>31524.7393863201</v>
      </c>
      <c r="K565" s="99">
        <v>0</v>
      </c>
      <c r="L565" s="99">
        <v>60.877032454591202</v>
      </c>
      <c r="M565" s="99">
        <v>18783.647745370901</v>
      </c>
      <c r="N565" s="99">
        <v>3597.6696676909901</v>
      </c>
      <c r="O565" s="99">
        <v>0</v>
      </c>
      <c r="P565" s="99">
        <v>23954.613278627399</v>
      </c>
      <c r="Q565" s="99">
        <v>2094.7749474644702</v>
      </c>
      <c r="R565" s="99">
        <v>0</v>
      </c>
      <c r="S565" s="99">
        <v>1532.8828444480901</v>
      </c>
      <c r="T565" s="99">
        <v>0</v>
      </c>
      <c r="U565" s="99">
        <v>31529.4705407619</v>
      </c>
      <c r="V565" s="99">
        <v>2276537.1605529799</v>
      </c>
      <c r="W565" s="99">
        <v>0</v>
      </c>
      <c r="X565" s="99">
        <v>243832.44825935399</v>
      </c>
      <c r="Y565" s="99">
        <v>164600.34660339399</v>
      </c>
      <c r="Z565" s="99">
        <v>177279.20728111299</v>
      </c>
      <c r="AA565" s="99">
        <v>0</v>
      </c>
      <c r="AB565" s="99">
        <v>0</v>
      </c>
      <c r="AC565" s="99">
        <v>10426246.465332</v>
      </c>
      <c r="AD565" s="99">
        <v>0</v>
      </c>
      <c r="AE565" s="99">
        <v>10434.2319550514</v>
      </c>
      <c r="AF565" s="99">
        <v>886112.66619110096</v>
      </c>
      <c r="AG565" s="99">
        <v>393162.47082901001</v>
      </c>
      <c r="AH565" s="99">
        <v>0</v>
      </c>
      <c r="AI565" s="99">
        <v>962233.16320037795</v>
      </c>
      <c r="AJ565" s="99">
        <v>273089.49106216402</v>
      </c>
      <c r="AK565" s="99">
        <v>0</v>
      </c>
      <c r="AL565" s="99">
        <v>177590.33270454401</v>
      </c>
      <c r="AM565" s="99">
        <v>0</v>
      </c>
      <c r="AN565" s="99">
        <v>10419480.4793701</v>
      </c>
      <c r="AO565" s="99">
        <v>23193198.630371101</v>
      </c>
      <c r="AP565" s="99">
        <v>0</v>
      </c>
      <c r="AQ565" s="99">
        <v>2244009.8517456101</v>
      </c>
      <c r="AR565" s="99">
        <v>1500534.74565125</v>
      </c>
      <c r="AS565" s="99">
        <v>1586784.97346497</v>
      </c>
      <c r="AT565" s="99">
        <v>0</v>
      </c>
      <c r="AU565" s="99">
        <v>0</v>
      </c>
      <c r="AV565" s="99">
        <v>34730423.884765603</v>
      </c>
      <c r="AW565" s="99">
        <v>0</v>
      </c>
      <c r="AX565" s="99">
        <v>65583.433388709993</v>
      </c>
      <c r="AY565" s="99">
        <v>9389095.7541503906</v>
      </c>
      <c r="AZ565" s="99">
        <v>3633779.9280700702</v>
      </c>
      <c r="BA565" s="99">
        <v>0</v>
      </c>
      <c r="BB565" s="99">
        <v>9863429.48681641</v>
      </c>
      <c r="BC565" s="99">
        <v>2543858.9082031301</v>
      </c>
      <c r="BD565" s="99">
        <v>0</v>
      </c>
      <c r="BE565" s="99">
        <v>1593602.77572632</v>
      </c>
      <c r="BF565" s="99">
        <v>0</v>
      </c>
      <c r="BG565" s="99">
        <v>34732145.413574196</v>
      </c>
      <c r="BH565" s="99">
        <v>6364221.1112670898</v>
      </c>
      <c r="BI565" s="99">
        <v>0</v>
      </c>
      <c r="BJ565" s="99">
        <v>931585.67744445801</v>
      </c>
      <c r="BK565" s="99">
        <v>728088.49500274705</v>
      </c>
      <c r="BL565" s="99">
        <v>0</v>
      </c>
      <c r="BM565" s="99">
        <v>0</v>
      </c>
      <c r="BN565" s="99">
        <v>0</v>
      </c>
      <c r="BO565" s="99">
        <v>0</v>
      </c>
      <c r="BP565" s="99">
        <v>0</v>
      </c>
      <c r="BQ565" s="99">
        <v>0</v>
      </c>
      <c r="BR565" s="99">
        <v>2973993.9352417002</v>
      </c>
      <c r="BS565" s="99">
        <v>1371049.0761108401</v>
      </c>
      <c r="BT565" s="99">
        <v>0</v>
      </c>
      <c r="BU565" s="99">
        <v>1816714.9499969501</v>
      </c>
      <c r="BV565" s="99">
        <v>1212285.4590454099</v>
      </c>
      <c r="BW565" s="99">
        <v>0</v>
      </c>
      <c r="BX565" s="99">
        <v>313498.24889373803</v>
      </c>
      <c r="BY565" s="99">
        <v>0</v>
      </c>
      <c r="BZ565" s="99">
        <v>0</v>
      </c>
      <c r="CA565" s="99">
        <v>48478.0936365128</v>
      </c>
      <c r="CB565" s="99">
        <v>2519113.9028320299</v>
      </c>
      <c r="CC565" s="99">
        <v>25420113.423583999</v>
      </c>
      <c r="CD565" s="99">
        <v>7295424.75537109</v>
      </c>
      <c r="CE565" s="99">
        <v>1542.9282190501699</v>
      </c>
      <c r="CF565" s="99">
        <v>176902.531236649</v>
      </c>
      <c r="CG565" s="99">
        <v>1580278.4583435101</v>
      </c>
      <c r="CH565" s="99">
        <v>0</v>
      </c>
      <c r="CI565" s="99">
        <v>50008.581481933601</v>
      </c>
      <c r="CJ565" s="99">
        <v>2694608.5427551302</v>
      </c>
      <c r="CK565" s="99">
        <v>27002522.217285201</v>
      </c>
      <c r="CL565" s="99">
        <v>7603049.3881225605</v>
      </c>
      <c r="CM565" s="166">
        <v>81361.152670860305</v>
      </c>
      <c r="CN565" s="166">
        <v>13124942.4559326</v>
      </c>
      <c r="CO565" s="166">
        <v>61775254.705566399</v>
      </c>
      <c r="CP565" s="99">
        <v>7603049.3881225605</v>
      </c>
      <c r="CQ565" s="99">
        <v>0</v>
      </c>
      <c r="CR565" s="99">
        <v>0</v>
      </c>
      <c r="CS565" s="99">
        <v>0</v>
      </c>
      <c r="CT565" s="99">
        <v>0</v>
      </c>
      <c r="CU565" s="98">
        <v>4226.5593286000003</v>
      </c>
      <c r="CV565" s="98">
        <v>32929.735882330999</v>
      </c>
      <c r="CW565" s="98">
        <v>2696016.4340686789</v>
      </c>
      <c r="CX565" s="98">
        <v>27000391.881927509</v>
      </c>
    </row>
    <row r="566" spans="1:102" x14ac:dyDescent="0.2">
      <c r="A566" s="98" t="s">
        <v>59</v>
      </c>
      <c r="B566" s="100">
        <v>43525</v>
      </c>
      <c r="C566" s="99">
        <v>44419.859883785197</v>
      </c>
      <c r="D566" s="99">
        <v>0</v>
      </c>
      <c r="E566" s="99">
        <v>4187.4911197423899</v>
      </c>
      <c r="F566" s="99">
        <v>3615.0289274156098</v>
      </c>
      <c r="G566" s="99">
        <v>1561.365107283</v>
      </c>
      <c r="H566" s="99">
        <v>0</v>
      </c>
      <c r="I566" s="99">
        <v>0</v>
      </c>
      <c r="J566" s="99">
        <v>31505.4430088997</v>
      </c>
      <c r="K566" s="99">
        <v>0</v>
      </c>
      <c r="L566" s="99">
        <v>60.068938050419099</v>
      </c>
      <c r="M566" s="99">
        <v>18895.905109405499</v>
      </c>
      <c r="N566" s="99">
        <v>3543.8533037304901</v>
      </c>
      <c r="O566" s="99">
        <v>0</v>
      </c>
      <c r="P566" s="99">
        <v>24094.1377649307</v>
      </c>
      <c r="Q566" s="99">
        <v>2048.8624844849101</v>
      </c>
      <c r="R566" s="99">
        <v>0</v>
      </c>
      <c r="S566" s="99">
        <v>1569.10156480968</v>
      </c>
      <c r="T566" s="99">
        <v>0</v>
      </c>
      <c r="U566" s="99">
        <v>31512.557605981801</v>
      </c>
      <c r="V566" s="99">
        <v>2264881.09375</v>
      </c>
      <c r="W566" s="99">
        <v>0</v>
      </c>
      <c r="X566" s="99">
        <v>236911.21707344099</v>
      </c>
      <c r="Y566" s="99">
        <v>159871.25394821199</v>
      </c>
      <c r="Z566" s="99">
        <v>176289.50006866499</v>
      </c>
      <c r="AA566" s="99">
        <v>0</v>
      </c>
      <c r="AB566" s="99">
        <v>0</v>
      </c>
      <c r="AC566" s="99">
        <v>10412080.4329834</v>
      </c>
      <c r="AD566" s="99">
        <v>0</v>
      </c>
      <c r="AE566" s="99">
        <v>12027.4717093706</v>
      </c>
      <c r="AF566" s="99">
        <v>886984.56890106201</v>
      </c>
      <c r="AG566" s="99">
        <v>387048.37852096598</v>
      </c>
      <c r="AH566" s="99">
        <v>0</v>
      </c>
      <c r="AI566" s="99">
        <v>947233.70068359398</v>
      </c>
      <c r="AJ566" s="99">
        <v>267118.41250228899</v>
      </c>
      <c r="AK566" s="99">
        <v>0</v>
      </c>
      <c r="AL566" s="99">
        <v>175385.391956329</v>
      </c>
      <c r="AM566" s="99">
        <v>0</v>
      </c>
      <c r="AN566" s="99">
        <v>10435672.364990201</v>
      </c>
      <c r="AO566" s="99">
        <v>23183024.739990201</v>
      </c>
      <c r="AP566" s="99">
        <v>0</v>
      </c>
      <c r="AQ566" s="99">
        <v>2184418.4188232399</v>
      </c>
      <c r="AR566" s="99">
        <v>1458554.20541382</v>
      </c>
      <c r="AS566" s="99">
        <v>1583042.03912354</v>
      </c>
      <c r="AT566" s="99">
        <v>0</v>
      </c>
      <c r="AU566" s="99">
        <v>0</v>
      </c>
      <c r="AV566" s="99">
        <v>34899606.353027299</v>
      </c>
      <c r="AW566" s="99">
        <v>0</v>
      </c>
      <c r="AX566" s="99">
        <v>67832.497666358904</v>
      </c>
      <c r="AY566" s="99">
        <v>9416452.9504394494</v>
      </c>
      <c r="AZ566" s="99">
        <v>3563748.6289367699</v>
      </c>
      <c r="BA566" s="99">
        <v>0</v>
      </c>
      <c r="BB566" s="99">
        <v>9704811.1262206994</v>
      </c>
      <c r="BC566" s="99">
        <v>2502251.4834594699</v>
      </c>
      <c r="BD566" s="99">
        <v>0</v>
      </c>
      <c r="BE566" s="99">
        <v>1573030.15771484</v>
      </c>
      <c r="BF566" s="99">
        <v>0</v>
      </c>
      <c r="BG566" s="99">
        <v>35027213.957031302</v>
      </c>
      <c r="BH566" s="99">
        <v>6346073.08520508</v>
      </c>
      <c r="BI566" s="99">
        <v>0</v>
      </c>
      <c r="BJ566" s="99">
        <v>863229.83203887905</v>
      </c>
      <c r="BK566" s="99">
        <v>681989.26456451404</v>
      </c>
      <c r="BL566" s="99">
        <v>0</v>
      </c>
      <c r="BM566" s="99">
        <v>0</v>
      </c>
      <c r="BN566" s="99">
        <v>0</v>
      </c>
      <c r="BO566" s="99">
        <v>0</v>
      </c>
      <c r="BP566" s="99">
        <v>0</v>
      </c>
      <c r="BQ566" s="99">
        <v>0</v>
      </c>
      <c r="BR566" s="99">
        <v>2985019.25109863</v>
      </c>
      <c r="BS566" s="99">
        <v>1331869.73777771</v>
      </c>
      <c r="BT566" s="99">
        <v>0</v>
      </c>
      <c r="BU566" s="99">
        <v>1749956.3737182601</v>
      </c>
      <c r="BV566" s="99">
        <v>1149973.6423492399</v>
      </c>
      <c r="BW566" s="99">
        <v>0</v>
      </c>
      <c r="BX566" s="99">
        <v>319869.62068939197</v>
      </c>
      <c r="BY566" s="99">
        <v>0</v>
      </c>
      <c r="BZ566" s="99">
        <v>0</v>
      </c>
      <c r="CA566" s="99">
        <v>48609.714337825797</v>
      </c>
      <c r="CB566" s="99">
        <v>2507333.7290954599</v>
      </c>
      <c r="CC566" s="99">
        <v>25373668.9602051</v>
      </c>
      <c r="CD566" s="99">
        <v>7219517.64135742</v>
      </c>
      <c r="CE566" s="99">
        <v>1569.2703840732599</v>
      </c>
      <c r="CF566" s="99">
        <v>177562.652540207</v>
      </c>
      <c r="CG566" s="99">
        <v>1592021.8333435101</v>
      </c>
      <c r="CH566" s="99">
        <v>0</v>
      </c>
      <c r="CI566" s="99">
        <v>50174.680276870698</v>
      </c>
      <c r="CJ566" s="99">
        <v>2679096.44891357</v>
      </c>
      <c r="CK566" s="99">
        <v>26972785.526855499</v>
      </c>
      <c r="CL566" s="99">
        <v>7527138.2501831101</v>
      </c>
      <c r="CM566" s="166">
        <v>81492.014941215501</v>
      </c>
      <c r="CN566" s="166">
        <v>13128343.5189209</v>
      </c>
      <c r="CO566" s="166">
        <v>61934035.508300804</v>
      </c>
      <c r="CP566" s="99">
        <v>7527138.2501831101</v>
      </c>
      <c r="CQ566" s="99">
        <v>0</v>
      </c>
      <c r="CR566" s="99">
        <v>0</v>
      </c>
      <c r="CS566" s="99">
        <v>0</v>
      </c>
      <c r="CT566" s="99">
        <v>0</v>
      </c>
      <c r="CU566" s="98">
        <v>4185.9103767619999</v>
      </c>
      <c r="CV566" s="98">
        <v>32861.760544498997</v>
      </c>
      <c r="CW566" s="98">
        <v>2684896.3816356668</v>
      </c>
      <c r="CX566" s="98">
        <v>26965690.79354861</v>
      </c>
    </row>
    <row r="567" spans="1:102" x14ac:dyDescent="0.2">
      <c r="A567" s="98" t="s">
        <v>59</v>
      </c>
      <c r="B567" s="100">
        <v>43617</v>
      </c>
      <c r="C567" s="99">
        <v>44255.349416256002</v>
      </c>
      <c r="D567" s="99">
        <v>0</v>
      </c>
      <c r="E567" s="99">
        <v>4196.9276704192198</v>
      </c>
      <c r="F567" s="99">
        <v>3669.4842332303501</v>
      </c>
      <c r="G567" s="99">
        <v>1566.47112347186</v>
      </c>
      <c r="H567" s="99">
        <v>0</v>
      </c>
      <c r="I567" s="99">
        <v>0</v>
      </c>
      <c r="J567" s="99">
        <v>31385.452023983002</v>
      </c>
      <c r="K567" s="99">
        <v>0</v>
      </c>
      <c r="L567" s="99">
        <v>69.429997932165904</v>
      </c>
      <c r="M567" s="99">
        <v>18905.047452926599</v>
      </c>
      <c r="N567" s="99">
        <v>3496.33511149883</v>
      </c>
      <c r="O567" s="99">
        <v>0</v>
      </c>
      <c r="P567" s="99">
        <v>23869.484409332301</v>
      </c>
      <c r="Q567" s="99">
        <v>2017.1691258251701</v>
      </c>
      <c r="R567" s="99">
        <v>0</v>
      </c>
      <c r="S567" s="99">
        <v>1568.34575344622</v>
      </c>
      <c r="T567" s="99">
        <v>0</v>
      </c>
      <c r="U567" s="99">
        <v>31384.2360355854</v>
      </c>
      <c r="V567" s="99">
        <v>2249171.0839233398</v>
      </c>
      <c r="W567" s="99">
        <v>0</v>
      </c>
      <c r="X567" s="99">
        <v>234406.515453339</v>
      </c>
      <c r="Y567" s="99">
        <v>157531.38818168599</v>
      </c>
      <c r="Z567" s="99">
        <v>176844.441955566</v>
      </c>
      <c r="AA567" s="99">
        <v>0</v>
      </c>
      <c r="AB567" s="99">
        <v>0</v>
      </c>
      <c r="AC567" s="99">
        <v>10434481.798583999</v>
      </c>
      <c r="AD567" s="99">
        <v>0</v>
      </c>
      <c r="AE567" s="99">
        <v>12963.1501197815</v>
      </c>
      <c r="AF567" s="99">
        <v>890660.11582183803</v>
      </c>
      <c r="AG567" s="99">
        <v>378634.64439010603</v>
      </c>
      <c r="AH567" s="99">
        <v>0</v>
      </c>
      <c r="AI567" s="99">
        <v>923457.04659271205</v>
      </c>
      <c r="AJ567" s="99">
        <v>267263.751377106</v>
      </c>
      <c r="AK567" s="99">
        <v>0</v>
      </c>
      <c r="AL567" s="99">
        <v>176061.55153274501</v>
      </c>
      <c r="AM567" s="99">
        <v>0</v>
      </c>
      <c r="AN567" s="99">
        <v>10430394.3751221</v>
      </c>
      <c r="AO567" s="99">
        <v>23138113.387939502</v>
      </c>
      <c r="AP567" s="99">
        <v>0</v>
      </c>
      <c r="AQ567" s="99">
        <v>2151914.6812744099</v>
      </c>
      <c r="AR567" s="99">
        <v>1446442.8802490199</v>
      </c>
      <c r="AS567" s="99">
        <v>1601050.50692749</v>
      </c>
      <c r="AT567" s="99">
        <v>0</v>
      </c>
      <c r="AU567" s="99">
        <v>0</v>
      </c>
      <c r="AV567" s="99">
        <v>35160753.292968802</v>
      </c>
      <c r="AW567" s="99">
        <v>0</v>
      </c>
      <c r="AX567" s="99">
        <v>79172.283625602693</v>
      </c>
      <c r="AY567" s="99">
        <v>9518617.8349609394</v>
      </c>
      <c r="AZ567" s="99">
        <v>3535789.2925109901</v>
      </c>
      <c r="BA567" s="99">
        <v>0</v>
      </c>
      <c r="BB567" s="99">
        <v>9455895.7576904297</v>
      </c>
      <c r="BC567" s="99">
        <v>2509663.4743042002</v>
      </c>
      <c r="BD567" s="99">
        <v>0</v>
      </c>
      <c r="BE567" s="99">
        <v>1592238.75205994</v>
      </c>
      <c r="BF567" s="99">
        <v>0</v>
      </c>
      <c r="BG567" s="99">
        <v>35086546.479492202</v>
      </c>
      <c r="BH567" s="99">
        <v>6315343.32214355</v>
      </c>
      <c r="BI567" s="99">
        <v>0</v>
      </c>
      <c r="BJ567" s="99">
        <v>840353.24326324498</v>
      </c>
      <c r="BK567" s="99">
        <v>678502.04389190697</v>
      </c>
      <c r="BL567" s="99">
        <v>0</v>
      </c>
      <c r="BM567" s="99">
        <v>0</v>
      </c>
      <c r="BN567" s="99">
        <v>0</v>
      </c>
      <c r="BO567" s="99">
        <v>0</v>
      </c>
      <c r="BP567" s="99">
        <v>0</v>
      </c>
      <c r="BQ567" s="99">
        <v>0</v>
      </c>
      <c r="BR567" s="99">
        <v>3003971.1561889602</v>
      </c>
      <c r="BS567" s="99">
        <v>1319200.74003601</v>
      </c>
      <c r="BT567" s="99">
        <v>0</v>
      </c>
      <c r="BU567" s="99">
        <v>1781909.52749634</v>
      </c>
      <c r="BV567" s="99">
        <v>1151644.34602356</v>
      </c>
      <c r="BW567" s="99">
        <v>0</v>
      </c>
      <c r="BX567" s="99">
        <v>315262.74286270101</v>
      </c>
      <c r="BY567" s="99">
        <v>0</v>
      </c>
      <c r="BZ567" s="99">
        <v>0</v>
      </c>
      <c r="CA567" s="99">
        <v>48437.698413848899</v>
      </c>
      <c r="CB567" s="99">
        <v>2489553.8835754399</v>
      </c>
      <c r="CC567" s="99">
        <v>25313225.892822299</v>
      </c>
      <c r="CD567" s="99">
        <v>7145836.2316284198</v>
      </c>
      <c r="CE567" s="99">
        <v>1568.29010970891</v>
      </c>
      <c r="CF567" s="99">
        <v>176143.409713745</v>
      </c>
      <c r="CG567" s="99">
        <v>1597260.4559478799</v>
      </c>
      <c r="CH567" s="99">
        <v>0</v>
      </c>
      <c r="CI567" s="99">
        <v>50008.941247463197</v>
      </c>
      <c r="CJ567" s="99">
        <v>2663547.3396301302</v>
      </c>
      <c r="CK567" s="99">
        <v>26904269.557617199</v>
      </c>
      <c r="CL567" s="99">
        <v>7448960.0737304697</v>
      </c>
      <c r="CM567" s="166">
        <v>81222.956870078997</v>
      </c>
      <c r="CN567" s="166">
        <v>13086376.658691401</v>
      </c>
      <c r="CO567" s="166">
        <v>61970967.548339799</v>
      </c>
      <c r="CP567" s="99">
        <v>7448960.0737304697</v>
      </c>
      <c r="CQ567" s="99">
        <v>0</v>
      </c>
      <c r="CR567" s="99">
        <v>0</v>
      </c>
      <c r="CS567" s="99">
        <v>0</v>
      </c>
      <c r="CT567" s="99">
        <v>0</v>
      </c>
      <c r="CU567" s="98">
        <v>4197.5566033779996</v>
      </c>
      <c r="CV567" s="98">
        <v>32754.456741913</v>
      </c>
      <c r="CW567" s="98">
        <v>2665697.293289185</v>
      </c>
      <c r="CX567" s="98">
        <v>26910486.348770179</v>
      </c>
    </row>
    <row r="568" spans="1:102" x14ac:dyDescent="0.2">
      <c r="A568" s="98" t="s">
        <v>59</v>
      </c>
      <c r="B568" s="100">
        <v>43709</v>
      </c>
      <c r="C568" s="99">
        <v>44137.452452182799</v>
      </c>
      <c r="D568" s="99">
        <v>0</v>
      </c>
      <c r="E568" s="99">
        <v>4184.4121283292798</v>
      </c>
      <c r="F568" s="99">
        <v>3715.4224486052999</v>
      </c>
      <c r="G568" s="99">
        <v>1524.89671188593</v>
      </c>
      <c r="H568" s="99">
        <v>0</v>
      </c>
      <c r="I568" s="99">
        <v>0</v>
      </c>
      <c r="J568" s="99">
        <v>31423.020968437198</v>
      </c>
      <c r="K568" s="99">
        <v>0</v>
      </c>
      <c r="L568" s="99">
        <v>96.669518273323803</v>
      </c>
      <c r="M568" s="99">
        <v>18929.524132728598</v>
      </c>
      <c r="N568" s="99">
        <v>3444.0038783550299</v>
      </c>
      <c r="O568" s="99">
        <v>0</v>
      </c>
      <c r="P568" s="99">
        <v>23957.746406793602</v>
      </c>
      <c r="Q568" s="99">
        <v>1957.78122517467</v>
      </c>
      <c r="R568" s="99">
        <v>0</v>
      </c>
      <c r="S568" s="99">
        <v>1515.71508651972</v>
      </c>
      <c r="T568" s="99">
        <v>0</v>
      </c>
      <c r="U568" s="99">
        <v>31412.522324800499</v>
      </c>
      <c r="V568" s="99">
        <v>2222384.3371276902</v>
      </c>
      <c r="W568" s="99">
        <v>0</v>
      </c>
      <c r="X568" s="99">
        <v>222414.81289672901</v>
      </c>
      <c r="Y568" s="99">
        <v>152483.38340568499</v>
      </c>
      <c r="Z568" s="99">
        <v>178926.57590293899</v>
      </c>
      <c r="AA568" s="99">
        <v>0</v>
      </c>
      <c r="AB568" s="99">
        <v>0</v>
      </c>
      <c r="AC568" s="99">
        <v>10385111.029052701</v>
      </c>
      <c r="AD568" s="99">
        <v>0</v>
      </c>
      <c r="AE568" s="99">
        <v>15135.9350812435</v>
      </c>
      <c r="AF568" s="99">
        <v>883989.47054290795</v>
      </c>
      <c r="AG568" s="99">
        <v>368085.26835632301</v>
      </c>
      <c r="AH568" s="99">
        <v>0</v>
      </c>
      <c r="AI568" s="99">
        <v>913058.80673217797</v>
      </c>
      <c r="AJ568" s="99">
        <v>263983.85552978498</v>
      </c>
      <c r="AK568" s="99">
        <v>0</v>
      </c>
      <c r="AL568" s="99">
        <v>178514.090738297</v>
      </c>
      <c r="AM568" s="99">
        <v>0</v>
      </c>
      <c r="AN568" s="99">
        <v>10370928.5861816</v>
      </c>
      <c r="AO568" s="99">
        <v>22929297.8117676</v>
      </c>
      <c r="AP568" s="99">
        <v>0</v>
      </c>
      <c r="AQ568" s="99">
        <v>2101831.0222473098</v>
      </c>
      <c r="AR568" s="99">
        <v>1415905.6680145301</v>
      </c>
      <c r="AS568" s="99">
        <v>1634849.4080658001</v>
      </c>
      <c r="AT568" s="99">
        <v>0</v>
      </c>
      <c r="AU568" s="99">
        <v>0</v>
      </c>
      <c r="AV568" s="99">
        <v>35216544.887695298</v>
      </c>
      <c r="AW568" s="99">
        <v>0</v>
      </c>
      <c r="AX568" s="99">
        <v>108229.211214066</v>
      </c>
      <c r="AY568" s="99">
        <v>9518819.0244140606</v>
      </c>
      <c r="AZ568" s="99">
        <v>3491122.4438171401</v>
      </c>
      <c r="BA568" s="99">
        <v>0</v>
      </c>
      <c r="BB568" s="99">
        <v>9444766.9084472694</v>
      </c>
      <c r="BC568" s="99">
        <v>2482150.6855773898</v>
      </c>
      <c r="BD568" s="99">
        <v>0</v>
      </c>
      <c r="BE568" s="99">
        <v>1631093.58578491</v>
      </c>
      <c r="BF568" s="99">
        <v>0</v>
      </c>
      <c r="BG568" s="99">
        <v>35117891.008300804</v>
      </c>
      <c r="BH568" s="99">
        <v>6272666.8655395498</v>
      </c>
      <c r="BI568" s="99">
        <v>0</v>
      </c>
      <c r="BJ568" s="99">
        <v>763591.06464385998</v>
      </c>
      <c r="BK568" s="99">
        <v>602486.26995086705</v>
      </c>
      <c r="BL568" s="99">
        <v>0</v>
      </c>
      <c r="BM568" s="99">
        <v>0</v>
      </c>
      <c r="BN568" s="99">
        <v>0</v>
      </c>
      <c r="BO568" s="99">
        <v>0</v>
      </c>
      <c r="BP568" s="99">
        <v>0</v>
      </c>
      <c r="BQ568" s="99">
        <v>0</v>
      </c>
      <c r="BR568" s="99">
        <v>3004228.1817932101</v>
      </c>
      <c r="BS568" s="99">
        <v>1288006.2112731901</v>
      </c>
      <c r="BT568" s="99">
        <v>0</v>
      </c>
      <c r="BU568" s="99">
        <v>1485650.46897888</v>
      </c>
      <c r="BV568" s="99">
        <v>1081091.54016113</v>
      </c>
      <c r="BW568" s="99">
        <v>0</v>
      </c>
      <c r="BX568" s="99">
        <v>272642.94571685803</v>
      </c>
      <c r="BY568" s="99">
        <v>0</v>
      </c>
      <c r="BZ568" s="99">
        <v>0</v>
      </c>
      <c r="CA568" s="99">
        <v>48353.4704861641</v>
      </c>
      <c r="CB568" s="99">
        <v>2441442.8960571298</v>
      </c>
      <c r="CC568" s="99">
        <v>24975846.7651367</v>
      </c>
      <c r="CD568" s="99">
        <v>7039748.2244873</v>
      </c>
      <c r="CE568" s="99">
        <v>1518.6858494877799</v>
      </c>
      <c r="CF568" s="99">
        <v>178375.44692993199</v>
      </c>
      <c r="CG568" s="99">
        <v>1630858.33410645</v>
      </c>
      <c r="CH568" s="99">
        <v>0</v>
      </c>
      <c r="CI568" s="99">
        <v>49881.068017959602</v>
      </c>
      <c r="CJ568" s="99">
        <v>2620819.9277343801</v>
      </c>
      <c r="CK568" s="99">
        <v>26596054.520996101</v>
      </c>
      <c r="CL568" s="99">
        <v>7346900.8446655301</v>
      </c>
      <c r="CM568" s="166">
        <v>81113.570444107099</v>
      </c>
      <c r="CN568" s="166">
        <v>12987571.7493896</v>
      </c>
      <c r="CO568" s="166">
        <v>61817267.3603516</v>
      </c>
      <c r="CP568" s="99">
        <v>7346900.8446655301</v>
      </c>
      <c r="CQ568" s="99">
        <v>0</v>
      </c>
      <c r="CR568" s="99">
        <v>0</v>
      </c>
      <c r="CS568" s="99">
        <v>0</v>
      </c>
      <c r="CT568" s="99">
        <v>0</v>
      </c>
      <c r="CU568" s="98">
        <v>4186.1039602780002</v>
      </c>
      <c r="CV568" s="98">
        <v>32777.493218554999</v>
      </c>
      <c r="CW568" s="98">
        <v>2619818.3429870619</v>
      </c>
      <c r="CX568" s="98">
        <v>26606705.099243149</v>
      </c>
    </row>
    <row r="569" spans="1:102" x14ac:dyDescent="0.2">
      <c r="A569" s="98" t="s">
        <v>60</v>
      </c>
      <c r="B569" s="100">
        <v>38047</v>
      </c>
      <c r="C569" s="99">
        <v>48044.983705997503</v>
      </c>
      <c r="D569" s="99">
        <v>0</v>
      </c>
      <c r="E569" s="99">
        <v>30325.2662653923</v>
      </c>
      <c r="F569" s="99">
        <v>13783.2205102444</v>
      </c>
      <c r="G569" s="99">
        <v>4.8732887289952496</v>
      </c>
      <c r="H569" s="99">
        <v>1648.44308687747</v>
      </c>
      <c r="I569" s="99">
        <v>0</v>
      </c>
      <c r="J569" s="99">
        <v>96.846550394780905</v>
      </c>
      <c r="K569" s="99">
        <v>38007.058649063103</v>
      </c>
      <c r="L569" s="99">
        <v>34431.9343628883</v>
      </c>
      <c r="M569" s="99">
        <v>33074.552015304602</v>
      </c>
      <c r="N569" s="99">
        <v>6466.0909608602497</v>
      </c>
      <c r="O569" s="99">
        <v>0</v>
      </c>
      <c r="P569" s="99">
        <v>0</v>
      </c>
      <c r="Q569" s="99">
        <v>4069.6400299966299</v>
      </c>
      <c r="R569" s="99">
        <v>0</v>
      </c>
      <c r="S569" s="99">
        <v>0</v>
      </c>
      <c r="T569" s="99">
        <v>1627.3398949801899</v>
      </c>
      <c r="U569" s="99">
        <v>37983.815829277002</v>
      </c>
      <c r="V569" s="99">
        <v>2672392.98519897</v>
      </c>
      <c r="W569" s="99">
        <v>0</v>
      </c>
      <c r="X569" s="99">
        <v>2721646.0499267601</v>
      </c>
      <c r="Y569" s="99">
        <v>1034020.30509949</v>
      </c>
      <c r="Z569" s="99">
        <v>811.49930607527494</v>
      </c>
      <c r="AA569" s="99">
        <v>279650.341430664</v>
      </c>
      <c r="AB569" s="99">
        <v>0</v>
      </c>
      <c r="AC569" s="99">
        <v>5957.9849202036903</v>
      </c>
      <c r="AD569" s="99">
        <v>10443947.5269775</v>
      </c>
      <c r="AE569" s="99">
        <v>1987025.27845764</v>
      </c>
      <c r="AF569" s="99">
        <v>1820562.0975341799</v>
      </c>
      <c r="AG569" s="99">
        <v>1022938.11386108</v>
      </c>
      <c r="AH569" s="99">
        <v>0</v>
      </c>
      <c r="AI569" s="99">
        <v>0</v>
      </c>
      <c r="AJ569" s="99">
        <v>543053.29821777297</v>
      </c>
      <c r="AK569" s="99">
        <v>0</v>
      </c>
      <c r="AL569" s="99">
        <v>0</v>
      </c>
      <c r="AM569" s="99">
        <v>277913.27680587798</v>
      </c>
      <c r="AN569" s="99">
        <v>10337576.294799799</v>
      </c>
      <c r="AO569" s="99">
        <v>18761802.853271499</v>
      </c>
      <c r="AP569" s="99">
        <v>0</v>
      </c>
      <c r="AQ569" s="99">
        <v>17529563.942382801</v>
      </c>
      <c r="AR569" s="99">
        <v>6582851.02233887</v>
      </c>
      <c r="AS569" s="99">
        <v>4629.5058844089499</v>
      </c>
      <c r="AT569" s="99">
        <v>1699716.9023132301</v>
      </c>
      <c r="AU569" s="99">
        <v>0</v>
      </c>
      <c r="AV569" s="99">
        <v>15606.0128905773</v>
      </c>
      <c r="AW569" s="99">
        <v>24095094.3666992</v>
      </c>
      <c r="AX569" s="99">
        <v>13952426.0965576</v>
      </c>
      <c r="AY569" s="99">
        <v>12426024.509521499</v>
      </c>
      <c r="AZ569" s="99">
        <v>6455473.15344238</v>
      </c>
      <c r="BA569" s="99">
        <v>0</v>
      </c>
      <c r="BB569" s="99">
        <v>0</v>
      </c>
      <c r="BC569" s="99">
        <v>3526336.4863281301</v>
      </c>
      <c r="BD569" s="99">
        <v>0</v>
      </c>
      <c r="BE569" s="99">
        <v>0</v>
      </c>
      <c r="BF569" s="99">
        <v>1693379.46934509</v>
      </c>
      <c r="BG569" s="99">
        <v>23812407.696777299</v>
      </c>
      <c r="BH569" s="99">
        <v>3376296.0342712398</v>
      </c>
      <c r="BI569" s="99">
        <v>0</v>
      </c>
      <c r="BJ569" s="99">
        <v>4905136.4859619103</v>
      </c>
      <c r="BK569" s="99">
        <v>2469024.74041748</v>
      </c>
      <c r="BL569" s="99">
        <v>0</v>
      </c>
      <c r="BM569" s="99">
        <v>0</v>
      </c>
      <c r="BN569" s="99">
        <v>0</v>
      </c>
      <c r="BO569" s="99">
        <v>0</v>
      </c>
      <c r="BP569" s="99">
        <v>0</v>
      </c>
      <c r="BQ569" s="99">
        <v>0</v>
      </c>
      <c r="BR569" s="99">
        <v>4088225.8812560998</v>
      </c>
      <c r="BS569" s="99">
        <v>2509302.97943115</v>
      </c>
      <c r="BT569" s="99">
        <v>0</v>
      </c>
      <c r="BU569" s="99">
        <v>0</v>
      </c>
      <c r="BV569" s="99">
        <v>1619608.5787506099</v>
      </c>
      <c r="BW569" s="99">
        <v>0</v>
      </c>
      <c r="BX569" s="99">
        <v>0</v>
      </c>
      <c r="BY569" s="99">
        <v>0</v>
      </c>
      <c r="BZ569" s="99">
        <v>0</v>
      </c>
      <c r="CA569" s="99">
        <v>78404.072495460496</v>
      </c>
      <c r="CB569" s="99">
        <v>5340596.1206054697</v>
      </c>
      <c r="CC569" s="99">
        <v>36291391.124511696</v>
      </c>
      <c r="CD569" s="99">
        <v>8247896.4006957998</v>
      </c>
      <c r="CE569" s="99">
        <v>1636.8735863715399</v>
      </c>
      <c r="CF569" s="99">
        <v>278602.01132202102</v>
      </c>
      <c r="CG569" s="99">
        <v>1696360.14704895</v>
      </c>
      <c r="CH569" s="99">
        <v>0</v>
      </c>
      <c r="CI569" s="99">
        <v>80045.185161590605</v>
      </c>
      <c r="CJ569" s="99">
        <v>5617662.0429077102</v>
      </c>
      <c r="CK569" s="99">
        <v>38333001.919921897</v>
      </c>
      <c r="CL569" s="99">
        <v>8228698.06958008</v>
      </c>
      <c r="CM569" s="166">
        <v>117969.062728882</v>
      </c>
      <c r="CN569" s="166">
        <v>15974328.947998</v>
      </c>
      <c r="CO569" s="166">
        <v>61709237.020996101</v>
      </c>
      <c r="CP569" s="99">
        <v>8228698.06958008</v>
      </c>
      <c r="CQ569" s="99">
        <v>0</v>
      </c>
      <c r="CR569" s="99">
        <v>0</v>
      </c>
      <c r="CS569" s="99">
        <v>0</v>
      </c>
      <c r="CT569" s="99">
        <v>0</v>
      </c>
      <c r="CU569" s="98">
        <v>69934.960480420006</v>
      </c>
      <c r="CV569" s="98">
        <v>101.524766028</v>
      </c>
      <c r="CW569" s="98">
        <v>5619198.1319274902</v>
      </c>
      <c r="CX569" s="98">
        <v>37987751.271560647</v>
      </c>
    </row>
    <row r="570" spans="1:102" x14ac:dyDescent="0.2">
      <c r="A570" s="98" t="s">
        <v>60</v>
      </c>
      <c r="B570" s="100">
        <v>38139</v>
      </c>
      <c r="C570" s="99">
        <v>48626.793688774102</v>
      </c>
      <c r="D570" s="99">
        <v>0</v>
      </c>
      <c r="E570" s="99">
        <v>29856.726321697199</v>
      </c>
      <c r="F570" s="99">
        <v>14086.026173353201</v>
      </c>
      <c r="G570" s="99">
        <v>46.3458436885849</v>
      </c>
      <c r="H570" s="99">
        <v>1534.5713933408299</v>
      </c>
      <c r="I570" s="99">
        <v>0</v>
      </c>
      <c r="J570" s="99">
        <v>1719.14920251071</v>
      </c>
      <c r="K570" s="99">
        <v>35542.487035274498</v>
      </c>
      <c r="L570" s="99">
        <v>34824.010394096404</v>
      </c>
      <c r="M570" s="99">
        <v>32890.880396366098</v>
      </c>
      <c r="N570" s="99">
        <v>6614.8587190508797</v>
      </c>
      <c r="O570" s="99">
        <v>0</v>
      </c>
      <c r="P570" s="99">
        <v>0</v>
      </c>
      <c r="Q570" s="99">
        <v>4094.88758975267</v>
      </c>
      <c r="R570" s="99">
        <v>0</v>
      </c>
      <c r="S570" s="99">
        <v>0</v>
      </c>
      <c r="T570" s="99">
        <v>1601.2668743133499</v>
      </c>
      <c r="U570" s="99">
        <v>38151.599614143401</v>
      </c>
      <c r="V570" s="99">
        <v>2674599.8942871098</v>
      </c>
      <c r="W570" s="99">
        <v>0</v>
      </c>
      <c r="X570" s="99">
        <v>2691772.0013122601</v>
      </c>
      <c r="Y570" s="99">
        <v>1070834.4406280499</v>
      </c>
      <c r="Z570" s="99">
        <v>8163.8087337613097</v>
      </c>
      <c r="AA570" s="99">
        <v>260225.773801804</v>
      </c>
      <c r="AB570" s="99">
        <v>0</v>
      </c>
      <c r="AC570" s="99">
        <v>386212.68161010701</v>
      </c>
      <c r="AD570" s="99">
        <v>9649425.1107177697</v>
      </c>
      <c r="AE570" s="99">
        <v>1962825.90449524</v>
      </c>
      <c r="AF570" s="99">
        <v>1813794.3125305199</v>
      </c>
      <c r="AG570" s="99">
        <v>1023996.1133194</v>
      </c>
      <c r="AH570" s="99">
        <v>0</v>
      </c>
      <c r="AI570" s="99">
        <v>0</v>
      </c>
      <c r="AJ570" s="99">
        <v>534906.61894989002</v>
      </c>
      <c r="AK570" s="99">
        <v>0</v>
      </c>
      <c r="AL570" s="99">
        <v>0</v>
      </c>
      <c r="AM570" s="99">
        <v>273662.37763977097</v>
      </c>
      <c r="AN570" s="99">
        <v>10369929.5354004</v>
      </c>
      <c r="AO570" s="99">
        <v>18973741.380371101</v>
      </c>
      <c r="AP570" s="99">
        <v>0</v>
      </c>
      <c r="AQ570" s="99">
        <v>17603172.480712902</v>
      </c>
      <c r="AR570" s="99">
        <v>6884761.25708008</v>
      </c>
      <c r="AS570" s="99">
        <v>49854.887454986601</v>
      </c>
      <c r="AT570" s="99">
        <v>1595593.93434143</v>
      </c>
      <c r="AU570" s="99">
        <v>0</v>
      </c>
      <c r="AV570" s="99">
        <v>902197.02088928199</v>
      </c>
      <c r="AW570" s="99">
        <v>22448443.050292999</v>
      </c>
      <c r="AX570" s="99">
        <v>13831890.5118408</v>
      </c>
      <c r="AY570" s="99">
        <v>12517000.353271499</v>
      </c>
      <c r="AZ570" s="99">
        <v>6540837.9777221698</v>
      </c>
      <c r="BA570" s="99">
        <v>0</v>
      </c>
      <c r="BB570" s="99">
        <v>0</v>
      </c>
      <c r="BC570" s="99">
        <v>3507395.24072266</v>
      </c>
      <c r="BD570" s="99">
        <v>0</v>
      </c>
      <c r="BE570" s="99">
        <v>0</v>
      </c>
      <c r="BF570" s="99">
        <v>1682471.57460022</v>
      </c>
      <c r="BG570" s="99">
        <v>24154357.729247998</v>
      </c>
      <c r="BH570" s="99">
        <v>3367522.6859741202</v>
      </c>
      <c r="BI570" s="99">
        <v>0</v>
      </c>
      <c r="BJ570" s="99">
        <v>4889624.74462891</v>
      </c>
      <c r="BK570" s="99">
        <v>2588678.4853515602</v>
      </c>
      <c r="BL570" s="99">
        <v>0</v>
      </c>
      <c r="BM570" s="99">
        <v>0</v>
      </c>
      <c r="BN570" s="99">
        <v>0</v>
      </c>
      <c r="BO570" s="99">
        <v>0</v>
      </c>
      <c r="BP570" s="99">
        <v>0</v>
      </c>
      <c r="BQ570" s="99">
        <v>0</v>
      </c>
      <c r="BR570" s="99">
        <v>4085048.4625854502</v>
      </c>
      <c r="BS570" s="99">
        <v>2557609.1688537602</v>
      </c>
      <c r="BT570" s="99">
        <v>0</v>
      </c>
      <c r="BU570" s="99">
        <v>0</v>
      </c>
      <c r="BV570" s="99">
        <v>1633624.9662933301</v>
      </c>
      <c r="BW570" s="99">
        <v>0</v>
      </c>
      <c r="BX570" s="99">
        <v>0</v>
      </c>
      <c r="BY570" s="99">
        <v>0</v>
      </c>
      <c r="BZ570" s="99">
        <v>0</v>
      </c>
      <c r="CA570" s="99">
        <v>78555.626974105806</v>
      </c>
      <c r="CB570" s="99">
        <v>5339569.8577880897</v>
      </c>
      <c r="CC570" s="99">
        <v>36335161.7255859</v>
      </c>
      <c r="CD570" s="99">
        <v>8216703.1276245099</v>
      </c>
      <c r="CE570" s="99">
        <v>1617.29278205335</v>
      </c>
      <c r="CF570" s="99">
        <v>270973.02028656</v>
      </c>
      <c r="CG570" s="99">
        <v>1664223.2894897501</v>
      </c>
      <c r="CH570" s="99">
        <v>0</v>
      </c>
      <c r="CI570" s="99">
        <v>80151.8487319946</v>
      </c>
      <c r="CJ570" s="99">
        <v>5613258.5820922898</v>
      </c>
      <c r="CK570" s="99">
        <v>37631697.833984397</v>
      </c>
      <c r="CL570" s="99">
        <v>8209701.9028930701</v>
      </c>
      <c r="CM570" s="166">
        <v>118122.463569641</v>
      </c>
      <c r="CN570" s="166">
        <v>15956434.5583496</v>
      </c>
      <c r="CO570" s="166">
        <v>62228085.067871101</v>
      </c>
      <c r="CP570" s="99">
        <v>8209701.9028930701</v>
      </c>
      <c r="CQ570" s="99">
        <v>0</v>
      </c>
      <c r="CR570" s="99">
        <v>0</v>
      </c>
      <c r="CS570" s="99">
        <v>0</v>
      </c>
      <c r="CT570" s="99">
        <v>0</v>
      </c>
      <c r="CU570" s="98">
        <v>67155.147425778996</v>
      </c>
      <c r="CV570" s="98">
        <v>1761.6154198459999</v>
      </c>
      <c r="CW570" s="98">
        <v>5610542.8780746497</v>
      </c>
      <c r="CX570" s="98">
        <v>37999385.015075654</v>
      </c>
    </row>
    <row r="571" spans="1:102" x14ac:dyDescent="0.2">
      <c r="A571" s="98" t="s">
        <v>60</v>
      </c>
      <c r="B571" s="100">
        <v>38231</v>
      </c>
      <c r="C571" s="99">
        <v>49508.287146568298</v>
      </c>
      <c r="D571" s="99">
        <v>0</v>
      </c>
      <c r="E571" s="99">
        <v>29787.182272434198</v>
      </c>
      <c r="F571" s="99">
        <v>14583.701853156101</v>
      </c>
      <c r="G571" s="99">
        <v>116.256359962747</v>
      </c>
      <c r="H571" s="99">
        <v>1368.4533378034801</v>
      </c>
      <c r="I571" s="99">
        <v>0</v>
      </c>
      <c r="J571" s="99">
        <v>4053.2278784513501</v>
      </c>
      <c r="K571" s="99">
        <v>34069.292276382403</v>
      </c>
      <c r="L571" s="99">
        <v>36545.031943321199</v>
      </c>
      <c r="M571" s="99">
        <v>33011.391829967499</v>
      </c>
      <c r="N571" s="99">
        <v>6693.3822702765501</v>
      </c>
      <c r="O571" s="99">
        <v>0</v>
      </c>
      <c r="P571" s="99">
        <v>0</v>
      </c>
      <c r="Q571" s="99">
        <v>4128.5596435666102</v>
      </c>
      <c r="R571" s="99">
        <v>0</v>
      </c>
      <c r="S571" s="99">
        <v>0</v>
      </c>
      <c r="T571" s="99">
        <v>1484.98446339369</v>
      </c>
      <c r="U571" s="99">
        <v>37845.395261764497</v>
      </c>
      <c r="V571" s="99">
        <v>2706089.25848389</v>
      </c>
      <c r="W571" s="99">
        <v>0</v>
      </c>
      <c r="X571" s="99">
        <v>2673719.9060058598</v>
      </c>
      <c r="Y571" s="99">
        <v>1114417.62440491</v>
      </c>
      <c r="Z571" s="99">
        <v>20378.371372461301</v>
      </c>
      <c r="AA571" s="99">
        <v>241316.891391754</v>
      </c>
      <c r="AB571" s="99">
        <v>0</v>
      </c>
      <c r="AC571" s="99">
        <v>976996.93953704799</v>
      </c>
      <c r="AD571" s="99">
        <v>8868111.0207519494</v>
      </c>
      <c r="AE571" s="99">
        <v>2031317.32620239</v>
      </c>
      <c r="AF571" s="99">
        <v>1824388.5698852499</v>
      </c>
      <c r="AG571" s="99">
        <v>1036621.65452576</v>
      </c>
      <c r="AH571" s="99">
        <v>0</v>
      </c>
      <c r="AI571" s="99">
        <v>0</v>
      </c>
      <c r="AJ571" s="99">
        <v>524605.98658752395</v>
      </c>
      <c r="AK571" s="99">
        <v>0</v>
      </c>
      <c r="AL571" s="99">
        <v>0</v>
      </c>
      <c r="AM571" s="99">
        <v>258476.921094894</v>
      </c>
      <c r="AN571" s="99">
        <v>9901650.8612060491</v>
      </c>
      <c r="AO571" s="99">
        <v>19433974.464355499</v>
      </c>
      <c r="AP571" s="99">
        <v>0</v>
      </c>
      <c r="AQ571" s="99">
        <v>17939998.2263184</v>
      </c>
      <c r="AR571" s="99">
        <v>7310894.8637695303</v>
      </c>
      <c r="AS571" s="99">
        <v>125256.105995178</v>
      </c>
      <c r="AT571" s="99">
        <v>1507521.83564758</v>
      </c>
      <c r="AU571" s="99">
        <v>0</v>
      </c>
      <c r="AV571" s="99">
        <v>2240359.75280762</v>
      </c>
      <c r="AW571" s="99">
        <v>20966073.3671875</v>
      </c>
      <c r="AX571" s="99">
        <v>14717239.8287354</v>
      </c>
      <c r="AY571" s="99">
        <v>12817991.3436279</v>
      </c>
      <c r="AZ571" s="99">
        <v>6767581.9326171903</v>
      </c>
      <c r="BA571" s="99">
        <v>0</v>
      </c>
      <c r="BB571" s="99">
        <v>0</v>
      </c>
      <c r="BC571" s="99">
        <v>3504674.6843566899</v>
      </c>
      <c r="BD571" s="99">
        <v>0</v>
      </c>
      <c r="BE571" s="99">
        <v>0</v>
      </c>
      <c r="BF571" s="99">
        <v>1605931.5954742399</v>
      </c>
      <c r="BG571" s="99">
        <v>23413128.009277299</v>
      </c>
      <c r="BH571" s="99">
        <v>3544543.6010131799</v>
      </c>
      <c r="BI571" s="99">
        <v>0</v>
      </c>
      <c r="BJ571" s="99">
        <v>5020893.3656616202</v>
      </c>
      <c r="BK571" s="99">
        <v>2746859.4149169899</v>
      </c>
      <c r="BL571" s="99">
        <v>0</v>
      </c>
      <c r="BM571" s="99">
        <v>0</v>
      </c>
      <c r="BN571" s="99">
        <v>0</v>
      </c>
      <c r="BO571" s="99">
        <v>0</v>
      </c>
      <c r="BP571" s="99">
        <v>0</v>
      </c>
      <c r="BQ571" s="99">
        <v>0</v>
      </c>
      <c r="BR571" s="99">
        <v>4200881.5093994103</v>
      </c>
      <c r="BS571" s="99">
        <v>2660502.8222961398</v>
      </c>
      <c r="BT571" s="99">
        <v>0</v>
      </c>
      <c r="BU571" s="99">
        <v>0</v>
      </c>
      <c r="BV571" s="99">
        <v>1705446.77624512</v>
      </c>
      <c r="BW571" s="99">
        <v>0</v>
      </c>
      <c r="BX571" s="99">
        <v>0</v>
      </c>
      <c r="BY571" s="99">
        <v>0</v>
      </c>
      <c r="BZ571" s="99">
        <v>0</v>
      </c>
      <c r="CA571" s="99">
        <v>79189.914876937895</v>
      </c>
      <c r="CB571" s="99">
        <v>5371932.6242065402</v>
      </c>
      <c r="CC571" s="99">
        <v>37439144.384277299</v>
      </c>
      <c r="CD571" s="99">
        <v>8638743.9071044903</v>
      </c>
      <c r="CE571" s="99">
        <v>1466.6254962980699</v>
      </c>
      <c r="CF571" s="99">
        <v>260717.78425025899</v>
      </c>
      <c r="CG571" s="99">
        <v>1618529.3986053499</v>
      </c>
      <c r="CH571" s="99">
        <v>0</v>
      </c>
      <c r="CI571" s="99">
        <v>80672.064797401399</v>
      </c>
      <c r="CJ571" s="99">
        <v>5628938.1858520498</v>
      </c>
      <c r="CK571" s="99">
        <v>38980776.055175804</v>
      </c>
      <c r="CL571" s="99">
        <v>8663828.18432617</v>
      </c>
      <c r="CM571" s="166">
        <v>118795.571356773</v>
      </c>
      <c r="CN571" s="166">
        <v>15513453.161865201</v>
      </c>
      <c r="CO571" s="166">
        <v>62294921.581054702</v>
      </c>
      <c r="CP571" s="99">
        <v>8663828.18432617</v>
      </c>
      <c r="CQ571" s="99">
        <v>0</v>
      </c>
      <c r="CR571" s="99">
        <v>0</v>
      </c>
      <c r="CS571" s="99">
        <v>0</v>
      </c>
      <c r="CT571" s="99">
        <v>0</v>
      </c>
      <c r="CU571" s="98">
        <v>65656.244255213998</v>
      </c>
      <c r="CV571" s="98">
        <v>4152.9174006339999</v>
      </c>
      <c r="CW571" s="98">
        <v>5632650.4084567996</v>
      </c>
      <c r="CX571" s="98">
        <v>39057673.782882646</v>
      </c>
    </row>
    <row r="572" spans="1:102" x14ac:dyDescent="0.2">
      <c r="A572" s="98" t="s">
        <v>60</v>
      </c>
      <c r="B572" s="100">
        <v>38322</v>
      </c>
      <c r="C572" s="99">
        <v>50615.483856201201</v>
      </c>
      <c r="D572" s="99">
        <v>0</v>
      </c>
      <c r="E572" s="99">
        <v>29111.237716436401</v>
      </c>
      <c r="F572" s="99">
        <v>14739.7471268177</v>
      </c>
      <c r="G572" s="99">
        <v>185.996840694919</v>
      </c>
      <c r="H572" s="99">
        <v>1317.65890391171</v>
      </c>
      <c r="I572" s="99">
        <v>0</v>
      </c>
      <c r="J572" s="99">
        <v>6485.6713678836804</v>
      </c>
      <c r="K572" s="99">
        <v>32554.622105359998</v>
      </c>
      <c r="L572" s="99">
        <v>35722.965141773202</v>
      </c>
      <c r="M572" s="99">
        <v>33444.526582717903</v>
      </c>
      <c r="N572" s="99">
        <v>6751.2071336507797</v>
      </c>
      <c r="O572" s="99">
        <v>0</v>
      </c>
      <c r="P572" s="99">
        <v>0</v>
      </c>
      <c r="Q572" s="99">
        <v>4148.9004297256497</v>
      </c>
      <c r="R572" s="99">
        <v>0</v>
      </c>
      <c r="S572" s="99">
        <v>0</v>
      </c>
      <c r="T572" s="99">
        <v>1504.0518888384099</v>
      </c>
      <c r="U572" s="99">
        <v>38597.321066379503</v>
      </c>
      <c r="V572" s="99">
        <v>2810158.3122558598</v>
      </c>
      <c r="W572" s="99">
        <v>0</v>
      </c>
      <c r="X572" s="99">
        <v>2618603.7804870601</v>
      </c>
      <c r="Y572" s="99">
        <v>1137884.19384766</v>
      </c>
      <c r="Z572" s="99">
        <v>38010.085640907302</v>
      </c>
      <c r="AA572" s="99">
        <v>224034.816207886</v>
      </c>
      <c r="AB572" s="99">
        <v>0</v>
      </c>
      <c r="AC572" s="99">
        <v>2075896.2610168499</v>
      </c>
      <c r="AD572" s="99">
        <v>8915264.3763427697</v>
      </c>
      <c r="AE572" s="99">
        <v>1997794.3965606701</v>
      </c>
      <c r="AF572" s="99">
        <v>1861934.2971191399</v>
      </c>
      <c r="AG572" s="99">
        <v>1037245.29450226</v>
      </c>
      <c r="AH572" s="99">
        <v>0</v>
      </c>
      <c r="AI572" s="99">
        <v>0</v>
      </c>
      <c r="AJ572" s="99">
        <v>510719.075283051</v>
      </c>
      <c r="AK572" s="99">
        <v>0</v>
      </c>
      <c r="AL572" s="99">
        <v>0</v>
      </c>
      <c r="AM572" s="99">
        <v>261836.81114959699</v>
      </c>
      <c r="AN572" s="99">
        <v>10654609.8710938</v>
      </c>
      <c r="AO572" s="99">
        <v>20375421.965820301</v>
      </c>
      <c r="AP572" s="99">
        <v>0</v>
      </c>
      <c r="AQ572" s="99">
        <v>17750248.0385742</v>
      </c>
      <c r="AR572" s="99">
        <v>7576161.80969238</v>
      </c>
      <c r="AS572" s="99">
        <v>244268.23575019799</v>
      </c>
      <c r="AT572" s="99">
        <v>1416180.03678894</v>
      </c>
      <c r="AU572" s="99">
        <v>0</v>
      </c>
      <c r="AV572" s="99">
        <v>4654637.2848510696</v>
      </c>
      <c r="AW572" s="99">
        <v>21104653.941894501</v>
      </c>
      <c r="AX572" s="99">
        <v>14538788.0977783</v>
      </c>
      <c r="AY572" s="99">
        <v>13248015.127441401</v>
      </c>
      <c r="AZ572" s="99">
        <v>6804943.7052002</v>
      </c>
      <c r="BA572" s="99">
        <v>0</v>
      </c>
      <c r="BB572" s="99">
        <v>0</v>
      </c>
      <c r="BC572" s="99">
        <v>3461626.41156006</v>
      </c>
      <c r="BD572" s="99">
        <v>0</v>
      </c>
      <c r="BE572" s="99">
        <v>0</v>
      </c>
      <c r="BF572" s="99">
        <v>1657044.78219604</v>
      </c>
      <c r="BG572" s="99">
        <v>25273286.786377002</v>
      </c>
      <c r="BH572" s="99">
        <v>3686943.5237731901</v>
      </c>
      <c r="BI572" s="99">
        <v>0</v>
      </c>
      <c r="BJ572" s="99">
        <v>4947358.0160522498</v>
      </c>
      <c r="BK572" s="99">
        <v>2856104.01989746</v>
      </c>
      <c r="BL572" s="99">
        <v>0</v>
      </c>
      <c r="BM572" s="99">
        <v>0</v>
      </c>
      <c r="BN572" s="99">
        <v>0</v>
      </c>
      <c r="BO572" s="99">
        <v>0</v>
      </c>
      <c r="BP572" s="99">
        <v>0</v>
      </c>
      <c r="BQ572" s="99">
        <v>0</v>
      </c>
      <c r="BR572" s="99">
        <v>4300199.3291626005</v>
      </c>
      <c r="BS572" s="99">
        <v>2678899.7486267099</v>
      </c>
      <c r="BT572" s="99">
        <v>0</v>
      </c>
      <c r="BU572" s="99">
        <v>0</v>
      </c>
      <c r="BV572" s="99">
        <v>1695999.60383606</v>
      </c>
      <c r="BW572" s="99">
        <v>0</v>
      </c>
      <c r="BX572" s="99">
        <v>0</v>
      </c>
      <c r="BY572" s="99">
        <v>0</v>
      </c>
      <c r="BZ572" s="99">
        <v>0</v>
      </c>
      <c r="CA572" s="99">
        <v>79730.118893623396</v>
      </c>
      <c r="CB572" s="99">
        <v>5413594.5434570303</v>
      </c>
      <c r="CC572" s="99">
        <v>38045584.128906302</v>
      </c>
      <c r="CD572" s="99">
        <v>8638820.0849609394</v>
      </c>
      <c r="CE572" s="99">
        <v>1499.1643387824299</v>
      </c>
      <c r="CF572" s="99">
        <v>262040.82874107399</v>
      </c>
      <c r="CG572" s="99">
        <v>1662255.6591644301</v>
      </c>
      <c r="CH572" s="99">
        <v>0</v>
      </c>
      <c r="CI572" s="99">
        <v>81228.510791778594</v>
      </c>
      <c r="CJ572" s="99">
        <v>5666684.078125</v>
      </c>
      <c r="CK572" s="99">
        <v>39745543.262207001</v>
      </c>
      <c r="CL572" s="99">
        <v>8641037.3931884803</v>
      </c>
      <c r="CM572" s="166">
        <v>119715.089128494</v>
      </c>
      <c r="CN572" s="166">
        <v>16305221.6524658</v>
      </c>
      <c r="CO572" s="166">
        <v>65178458.072753899</v>
      </c>
      <c r="CP572" s="99">
        <v>8641037.3931884803</v>
      </c>
      <c r="CQ572" s="99">
        <v>0</v>
      </c>
      <c r="CR572" s="99">
        <v>0</v>
      </c>
      <c r="CS572" s="99">
        <v>0</v>
      </c>
      <c r="CT572" s="99">
        <v>0</v>
      </c>
      <c r="CU572" s="98">
        <v>62403.846415872002</v>
      </c>
      <c r="CV572" s="98">
        <v>6652.525555186</v>
      </c>
      <c r="CW572" s="98">
        <v>5675635.3721981039</v>
      </c>
      <c r="CX572" s="98">
        <v>39707839.788070731</v>
      </c>
    </row>
    <row r="573" spans="1:102" x14ac:dyDescent="0.2">
      <c r="A573" s="98" t="s">
        <v>60</v>
      </c>
      <c r="B573" s="100">
        <v>38412</v>
      </c>
      <c r="C573" s="99">
        <v>52004.3083157539</v>
      </c>
      <c r="D573" s="99">
        <v>0</v>
      </c>
      <c r="E573" s="99">
        <v>28845.296999931299</v>
      </c>
      <c r="F573" s="99">
        <v>15009.8025836945</v>
      </c>
      <c r="G573" s="99">
        <v>254.84640887379601</v>
      </c>
      <c r="H573" s="99">
        <v>1273.7608936429001</v>
      </c>
      <c r="I573" s="99">
        <v>0</v>
      </c>
      <c r="J573" s="99">
        <v>9279.2552719116193</v>
      </c>
      <c r="K573" s="99">
        <v>29593.234802007701</v>
      </c>
      <c r="L573" s="99">
        <v>35615.650945663503</v>
      </c>
      <c r="M573" s="99">
        <v>33797.239420414</v>
      </c>
      <c r="N573" s="99">
        <v>6924.9694498777399</v>
      </c>
      <c r="O573" s="99">
        <v>0</v>
      </c>
      <c r="P573" s="99">
        <v>0</v>
      </c>
      <c r="Q573" s="99">
        <v>4177.6507469415701</v>
      </c>
      <c r="R573" s="99">
        <v>0</v>
      </c>
      <c r="S573" s="99">
        <v>0</v>
      </c>
      <c r="T573" s="99">
        <v>1514.9738870114099</v>
      </c>
      <c r="U573" s="99">
        <v>38860.621131420099</v>
      </c>
      <c r="V573" s="99">
        <v>2870740.38916016</v>
      </c>
      <c r="W573" s="99">
        <v>0</v>
      </c>
      <c r="X573" s="99">
        <v>2566852.65087891</v>
      </c>
      <c r="Y573" s="99">
        <v>1163397.15359497</v>
      </c>
      <c r="Z573" s="99">
        <v>52201.359585285201</v>
      </c>
      <c r="AA573" s="99">
        <v>215490.07431983901</v>
      </c>
      <c r="AB573" s="99">
        <v>0</v>
      </c>
      <c r="AC573" s="99">
        <v>3111155.0029907199</v>
      </c>
      <c r="AD573" s="99">
        <v>7996494.6851806603</v>
      </c>
      <c r="AE573" s="99">
        <v>1992069.35966492</v>
      </c>
      <c r="AF573" s="99">
        <v>1874937.71055603</v>
      </c>
      <c r="AG573" s="99">
        <v>1059424.7951965299</v>
      </c>
      <c r="AH573" s="99">
        <v>0</v>
      </c>
      <c r="AI573" s="99">
        <v>0</v>
      </c>
      <c r="AJ573" s="99">
        <v>497049.71424865699</v>
      </c>
      <c r="AK573" s="99">
        <v>0</v>
      </c>
      <c r="AL573" s="99">
        <v>0</v>
      </c>
      <c r="AM573" s="99">
        <v>266173.46262359602</v>
      </c>
      <c r="AN573" s="99">
        <v>11035432.662231401</v>
      </c>
      <c r="AO573" s="99">
        <v>21055656.064208999</v>
      </c>
      <c r="AP573" s="99">
        <v>0</v>
      </c>
      <c r="AQ573" s="99">
        <v>17708655.982666001</v>
      </c>
      <c r="AR573" s="99">
        <v>7892758.3472290002</v>
      </c>
      <c r="AS573" s="99">
        <v>342221.06013870199</v>
      </c>
      <c r="AT573" s="99">
        <v>1378546.0625457801</v>
      </c>
      <c r="AU573" s="99">
        <v>0</v>
      </c>
      <c r="AV573" s="99">
        <v>8039688.4299316397</v>
      </c>
      <c r="AW573" s="99">
        <v>19187944.502441399</v>
      </c>
      <c r="AX573" s="99">
        <v>14608256.112426801</v>
      </c>
      <c r="AY573" s="99">
        <v>13516571.7081299</v>
      </c>
      <c r="AZ573" s="99">
        <v>7020632.46020508</v>
      </c>
      <c r="BA573" s="99">
        <v>0</v>
      </c>
      <c r="BB573" s="99">
        <v>0</v>
      </c>
      <c r="BC573" s="99">
        <v>3418106.6680602999</v>
      </c>
      <c r="BD573" s="99">
        <v>0</v>
      </c>
      <c r="BE573" s="99">
        <v>0</v>
      </c>
      <c r="BF573" s="99">
        <v>1713088.6131744401</v>
      </c>
      <c r="BG573" s="99">
        <v>26358395.2106934</v>
      </c>
      <c r="BH573" s="99">
        <v>3836326.6680908198</v>
      </c>
      <c r="BI573" s="99">
        <v>0</v>
      </c>
      <c r="BJ573" s="99">
        <v>5010191.8103637705</v>
      </c>
      <c r="BK573" s="99">
        <v>2998094.5409240699</v>
      </c>
      <c r="BL573" s="99">
        <v>0</v>
      </c>
      <c r="BM573" s="99">
        <v>0</v>
      </c>
      <c r="BN573" s="99">
        <v>0</v>
      </c>
      <c r="BO573" s="99">
        <v>0</v>
      </c>
      <c r="BP573" s="99">
        <v>0</v>
      </c>
      <c r="BQ573" s="99">
        <v>0</v>
      </c>
      <c r="BR573" s="99">
        <v>4402683.6287841797</v>
      </c>
      <c r="BS573" s="99">
        <v>2761191.1691284198</v>
      </c>
      <c r="BT573" s="99">
        <v>0</v>
      </c>
      <c r="BU573" s="99">
        <v>0</v>
      </c>
      <c r="BV573" s="99">
        <v>1691799.89076233</v>
      </c>
      <c r="BW573" s="99">
        <v>0</v>
      </c>
      <c r="BX573" s="99">
        <v>0</v>
      </c>
      <c r="BY573" s="99">
        <v>0</v>
      </c>
      <c r="BZ573" s="99">
        <v>0</v>
      </c>
      <c r="CA573" s="99">
        <v>80860.081613540606</v>
      </c>
      <c r="CB573" s="99">
        <v>5437328.90698242</v>
      </c>
      <c r="CC573" s="99">
        <v>38787351.618652299</v>
      </c>
      <c r="CD573" s="99">
        <v>8815855.4107665997</v>
      </c>
      <c r="CE573" s="99">
        <v>1524.62104804814</v>
      </c>
      <c r="CF573" s="99">
        <v>266517.19931030303</v>
      </c>
      <c r="CG573" s="99">
        <v>1714248.6100769001</v>
      </c>
      <c r="CH573" s="99">
        <v>0</v>
      </c>
      <c r="CI573" s="99">
        <v>82385.767198562593</v>
      </c>
      <c r="CJ573" s="99">
        <v>5715011.6422729502</v>
      </c>
      <c r="CK573" s="99">
        <v>40426523.277343802</v>
      </c>
      <c r="CL573" s="99">
        <v>8797513.3824462909</v>
      </c>
      <c r="CM573" s="166">
        <v>121144.939626694</v>
      </c>
      <c r="CN573" s="166">
        <v>16804562.238281298</v>
      </c>
      <c r="CO573" s="166">
        <v>66970421.916992202</v>
      </c>
      <c r="CP573" s="99">
        <v>8797513.3824462909</v>
      </c>
      <c r="CQ573" s="99">
        <v>0</v>
      </c>
      <c r="CR573" s="99">
        <v>0</v>
      </c>
      <c r="CS573" s="99">
        <v>0</v>
      </c>
      <c r="CT573" s="99">
        <v>0</v>
      </c>
      <c r="CU573" s="98">
        <v>59682.780320562997</v>
      </c>
      <c r="CV573" s="98">
        <v>9469.5073910869996</v>
      </c>
      <c r="CW573" s="98">
        <v>5703846.1062927227</v>
      </c>
      <c r="CX573" s="98">
        <v>40501600.228729196</v>
      </c>
    </row>
    <row r="574" spans="1:102" x14ac:dyDescent="0.2">
      <c r="A574" s="98" t="s">
        <v>60</v>
      </c>
      <c r="B574" s="100">
        <v>38504</v>
      </c>
      <c r="C574" s="99">
        <v>53087.264687538103</v>
      </c>
      <c r="D574" s="99">
        <v>0</v>
      </c>
      <c r="E574" s="99">
        <v>28407.0947823524</v>
      </c>
      <c r="F574" s="99">
        <v>15398.931843996001</v>
      </c>
      <c r="G574" s="99">
        <v>328.59573752433101</v>
      </c>
      <c r="H574" s="99">
        <v>1192.0225127339399</v>
      </c>
      <c r="I574" s="99">
        <v>0</v>
      </c>
      <c r="J574" s="99">
        <v>11760.267737746201</v>
      </c>
      <c r="K574" s="99">
        <v>26809.256272554401</v>
      </c>
      <c r="L574" s="99">
        <v>36190.9104061127</v>
      </c>
      <c r="M574" s="99">
        <v>34229.804105281801</v>
      </c>
      <c r="N574" s="99">
        <v>7065.2359996437999</v>
      </c>
      <c r="O574" s="99">
        <v>0</v>
      </c>
      <c r="P574" s="99">
        <v>0</v>
      </c>
      <c r="Q574" s="99">
        <v>4220.4377232193901</v>
      </c>
      <c r="R574" s="99">
        <v>0</v>
      </c>
      <c r="S574" s="99">
        <v>0</v>
      </c>
      <c r="T574" s="99">
        <v>1533.4747625887401</v>
      </c>
      <c r="U574" s="99">
        <v>39107.6830582619</v>
      </c>
      <c r="V574" s="99">
        <v>2929722.8166198698</v>
      </c>
      <c r="W574" s="99">
        <v>0</v>
      </c>
      <c r="X574" s="99">
        <v>2532191.5687866202</v>
      </c>
      <c r="Y574" s="99">
        <v>1196188.3375854499</v>
      </c>
      <c r="Z574" s="99">
        <v>68701.972647666902</v>
      </c>
      <c r="AA574" s="99">
        <v>200234.86778450001</v>
      </c>
      <c r="AB574" s="99">
        <v>0</v>
      </c>
      <c r="AC574" s="99">
        <v>4126844.8672485398</v>
      </c>
      <c r="AD574" s="99">
        <v>7164135.9036865197</v>
      </c>
      <c r="AE574" s="99">
        <v>2017462.25566101</v>
      </c>
      <c r="AF574" s="99">
        <v>1871196.81330872</v>
      </c>
      <c r="AG574" s="99">
        <v>1059167.17189026</v>
      </c>
      <c r="AH574" s="99">
        <v>0</v>
      </c>
      <c r="AI574" s="99">
        <v>0</v>
      </c>
      <c r="AJ574" s="99">
        <v>501587.12908172602</v>
      </c>
      <c r="AK574" s="99">
        <v>0</v>
      </c>
      <c r="AL574" s="99">
        <v>0</v>
      </c>
      <c r="AM574" s="99">
        <v>272620.34295272798</v>
      </c>
      <c r="AN574" s="99">
        <v>11451487.848998999</v>
      </c>
      <c r="AO574" s="99">
        <v>21686200.292724598</v>
      </c>
      <c r="AP574" s="99">
        <v>0</v>
      </c>
      <c r="AQ574" s="99">
        <v>17633189.1635742</v>
      </c>
      <c r="AR574" s="99">
        <v>8191806.3464965802</v>
      </c>
      <c r="AS574" s="99">
        <v>452810.87055587798</v>
      </c>
      <c r="AT574" s="99">
        <v>1299879.32377625</v>
      </c>
      <c r="AU574" s="99">
        <v>0</v>
      </c>
      <c r="AV574" s="99">
        <v>9653197.8970947303</v>
      </c>
      <c r="AW574" s="99">
        <v>17294787.433105499</v>
      </c>
      <c r="AX574" s="99">
        <v>14942601.481811499</v>
      </c>
      <c r="AY574" s="99">
        <v>13586040.196533199</v>
      </c>
      <c r="AZ574" s="99">
        <v>7137689.51806641</v>
      </c>
      <c r="BA574" s="99">
        <v>0</v>
      </c>
      <c r="BB574" s="99">
        <v>0</v>
      </c>
      <c r="BC574" s="99">
        <v>3462871.6845703102</v>
      </c>
      <c r="BD574" s="99">
        <v>0</v>
      </c>
      <c r="BE574" s="99">
        <v>0</v>
      </c>
      <c r="BF574" s="99">
        <v>1782539.32730103</v>
      </c>
      <c r="BG574" s="99">
        <v>27515840.660156298</v>
      </c>
      <c r="BH574" s="99">
        <v>3989579.4089050302</v>
      </c>
      <c r="BI574" s="99">
        <v>0</v>
      </c>
      <c r="BJ574" s="99">
        <v>5085472.4038696298</v>
      </c>
      <c r="BK574" s="99">
        <v>3152552.7818908701</v>
      </c>
      <c r="BL574" s="99">
        <v>0</v>
      </c>
      <c r="BM574" s="99">
        <v>0</v>
      </c>
      <c r="BN574" s="99">
        <v>0</v>
      </c>
      <c r="BO574" s="99">
        <v>0</v>
      </c>
      <c r="BP574" s="99">
        <v>0</v>
      </c>
      <c r="BQ574" s="99">
        <v>0</v>
      </c>
      <c r="BR574" s="99">
        <v>4416381.7370605497</v>
      </c>
      <c r="BS574" s="99">
        <v>2805249.87145996</v>
      </c>
      <c r="BT574" s="99">
        <v>0</v>
      </c>
      <c r="BU574" s="99">
        <v>0</v>
      </c>
      <c r="BV574" s="99">
        <v>1803016.11416626</v>
      </c>
      <c r="BW574" s="99">
        <v>0</v>
      </c>
      <c r="BX574" s="99">
        <v>0</v>
      </c>
      <c r="BY574" s="99">
        <v>0</v>
      </c>
      <c r="BZ574" s="99">
        <v>0</v>
      </c>
      <c r="CA574" s="99">
        <v>81580.250851631194</v>
      </c>
      <c r="CB574" s="99">
        <v>5439637.7263793899</v>
      </c>
      <c r="CC574" s="99">
        <v>38993508.536621101</v>
      </c>
      <c r="CD574" s="99">
        <v>9040018.34912109</v>
      </c>
      <c r="CE574" s="99">
        <v>1545.5647268295299</v>
      </c>
      <c r="CF574" s="99">
        <v>270243.909503937</v>
      </c>
      <c r="CG574" s="99">
        <v>1764220.8573455799</v>
      </c>
      <c r="CH574" s="99">
        <v>0</v>
      </c>
      <c r="CI574" s="99">
        <v>83109.913621902495</v>
      </c>
      <c r="CJ574" s="99">
        <v>5697529.1112670898</v>
      </c>
      <c r="CK574" s="99">
        <v>40682027.385742202</v>
      </c>
      <c r="CL574" s="99">
        <v>9033036.5247802697</v>
      </c>
      <c r="CM574" s="166">
        <v>121993.833768845</v>
      </c>
      <c r="CN574" s="166">
        <v>17123722.637939502</v>
      </c>
      <c r="CO574" s="166">
        <v>68223327.180664107</v>
      </c>
      <c r="CP574" s="99">
        <v>9033036.5247802697</v>
      </c>
      <c r="CQ574" s="99">
        <v>0</v>
      </c>
      <c r="CR574" s="99">
        <v>0</v>
      </c>
      <c r="CS574" s="99">
        <v>0</v>
      </c>
      <c r="CT574" s="99">
        <v>0</v>
      </c>
      <c r="CU574" s="98">
        <v>56552.569395056998</v>
      </c>
      <c r="CV574" s="98">
        <v>12014.385228704999</v>
      </c>
      <c r="CW574" s="98">
        <v>5709881.6358833266</v>
      </c>
      <c r="CX574" s="98">
        <v>40757729.393966682</v>
      </c>
    </row>
    <row r="575" spans="1:102" x14ac:dyDescent="0.2">
      <c r="A575" s="98" t="s">
        <v>60</v>
      </c>
      <c r="B575" s="100">
        <v>38596</v>
      </c>
      <c r="C575" s="99">
        <v>54168.380109310201</v>
      </c>
      <c r="D575" s="99">
        <v>0</v>
      </c>
      <c r="E575" s="99">
        <v>27984.288481235501</v>
      </c>
      <c r="F575" s="99">
        <v>15747.4240922928</v>
      </c>
      <c r="G575" s="99">
        <v>400.50211587548301</v>
      </c>
      <c r="H575" s="99">
        <v>1146.1195894032701</v>
      </c>
      <c r="I575" s="99">
        <v>0</v>
      </c>
      <c r="J575" s="99">
        <v>14328.432612419099</v>
      </c>
      <c r="K575" s="99">
        <v>24377.277273654901</v>
      </c>
      <c r="L575" s="99">
        <v>36999.967045783997</v>
      </c>
      <c r="M575" s="99">
        <v>34637.3098912239</v>
      </c>
      <c r="N575" s="99">
        <v>7205.1232699155798</v>
      </c>
      <c r="O575" s="99">
        <v>0</v>
      </c>
      <c r="P575" s="99">
        <v>0</v>
      </c>
      <c r="Q575" s="99">
        <v>4288.1825198531196</v>
      </c>
      <c r="R575" s="99">
        <v>0</v>
      </c>
      <c r="S575" s="99">
        <v>0</v>
      </c>
      <c r="T575" s="99">
        <v>1545.66849124432</v>
      </c>
      <c r="U575" s="99">
        <v>38460.030984401703</v>
      </c>
      <c r="V575" s="99">
        <v>2956948.3709411598</v>
      </c>
      <c r="W575" s="99">
        <v>0</v>
      </c>
      <c r="X575" s="99">
        <v>2468000.6567382799</v>
      </c>
      <c r="Y575" s="99">
        <v>1219813.0370636</v>
      </c>
      <c r="Z575" s="99">
        <v>85207.911430358901</v>
      </c>
      <c r="AA575" s="99">
        <v>187066.13854598999</v>
      </c>
      <c r="AB575" s="99">
        <v>0</v>
      </c>
      <c r="AC575" s="99">
        <v>5099739.7465209998</v>
      </c>
      <c r="AD575" s="99">
        <v>6154244.9210205097</v>
      </c>
      <c r="AE575" s="99">
        <v>1985203.79008484</v>
      </c>
      <c r="AF575" s="99">
        <v>1894340.7741546601</v>
      </c>
      <c r="AG575" s="99">
        <v>1066854.1691284201</v>
      </c>
      <c r="AH575" s="99">
        <v>0</v>
      </c>
      <c r="AI575" s="99">
        <v>0</v>
      </c>
      <c r="AJ575" s="99">
        <v>503490.59173202497</v>
      </c>
      <c r="AK575" s="99">
        <v>0</v>
      </c>
      <c r="AL575" s="99">
        <v>0</v>
      </c>
      <c r="AM575" s="99">
        <v>269889.21875381499</v>
      </c>
      <c r="AN575" s="99">
        <v>11358682.5938721</v>
      </c>
      <c r="AO575" s="99">
        <v>22236811.692871101</v>
      </c>
      <c r="AP575" s="99">
        <v>0</v>
      </c>
      <c r="AQ575" s="99">
        <v>17506824.7744141</v>
      </c>
      <c r="AR575" s="99">
        <v>8450283.1013183594</v>
      </c>
      <c r="AS575" s="99">
        <v>569692.13394165004</v>
      </c>
      <c r="AT575" s="99">
        <v>1230687.12588501</v>
      </c>
      <c r="AU575" s="99">
        <v>0</v>
      </c>
      <c r="AV575" s="99">
        <v>11591214.9089355</v>
      </c>
      <c r="AW575" s="99">
        <v>15064310.208007799</v>
      </c>
      <c r="AX575" s="99">
        <v>15053344.7279053</v>
      </c>
      <c r="AY575" s="99">
        <v>14078719.8199463</v>
      </c>
      <c r="AZ575" s="99">
        <v>7292172.2515869103</v>
      </c>
      <c r="BA575" s="99">
        <v>0</v>
      </c>
      <c r="BB575" s="99">
        <v>0</v>
      </c>
      <c r="BC575" s="99">
        <v>3546308.4508361798</v>
      </c>
      <c r="BD575" s="99">
        <v>0</v>
      </c>
      <c r="BE575" s="99">
        <v>0</v>
      </c>
      <c r="BF575" s="99">
        <v>1779016.0785522501</v>
      </c>
      <c r="BG575" s="99">
        <v>27165826.3586426</v>
      </c>
      <c r="BH575" s="99">
        <v>4224431.7742919903</v>
      </c>
      <c r="BI575" s="99">
        <v>0</v>
      </c>
      <c r="BJ575" s="99">
        <v>5217820.3873290997</v>
      </c>
      <c r="BK575" s="99">
        <v>3331380.94177246</v>
      </c>
      <c r="BL575" s="99">
        <v>0</v>
      </c>
      <c r="BM575" s="99">
        <v>0</v>
      </c>
      <c r="BN575" s="99">
        <v>0</v>
      </c>
      <c r="BO575" s="99">
        <v>0</v>
      </c>
      <c r="BP575" s="99">
        <v>0</v>
      </c>
      <c r="BQ575" s="99">
        <v>0</v>
      </c>
      <c r="BR575" s="99">
        <v>4570554.6312255897</v>
      </c>
      <c r="BS575" s="99">
        <v>2885592.1780090299</v>
      </c>
      <c r="BT575" s="99">
        <v>0</v>
      </c>
      <c r="BU575" s="99">
        <v>0</v>
      </c>
      <c r="BV575" s="99">
        <v>1953035.7281341599</v>
      </c>
      <c r="BW575" s="99">
        <v>0</v>
      </c>
      <c r="BX575" s="99">
        <v>0</v>
      </c>
      <c r="BY575" s="99">
        <v>0</v>
      </c>
      <c r="BZ575" s="99">
        <v>0</v>
      </c>
      <c r="CA575" s="99">
        <v>82061.669549942002</v>
      </c>
      <c r="CB575" s="99">
        <v>5445564.8109741202</v>
      </c>
      <c r="CC575" s="99">
        <v>39830518.963867202</v>
      </c>
      <c r="CD575" s="99">
        <v>9503330.3114013709</v>
      </c>
      <c r="CE575" s="99">
        <v>1530.2397795915599</v>
      </c>
      <c r="CF575" s="99">
        <v>272218.31624221802</v>
      </c>
      <c r="CG575" s="99">
        <v>1793987.3653869601</v>
      </c>
      <c r="CH575" s="99">
        <v>0</v>
      </c>
      <c r="CI575" s="99">
        <v>83607.079202652007</v>
      </c>
      <c r="CJ575" s="99">
        <v>5710819.88562012</v>
      </c>
      <c r="CK575" s="99">
        <v>41760323.5</v>
      </c>
      <c r="CL575" s="99">
        <v>9528709.3967285194</v>
      </c>
      <c r="CM575" s="166">
        <v>122233.491477966</v>
      </c>
      <c r="CN575" s="166">
        <v>17042171.5783691</v>
      </c>
      <c r="CO575" s="166">
        <v>68669759.298828095</v>
      </c>
      <c r="CP575" s="99">
        <v>9528709.3967285194</v>
      </c>
      <c r="CQ575" s="99">
        <v>0</v>
      </c>
      <c r="CR575" s="99">
        <v>0</v>
      </c>
      <c r="CS575" s="99">
        <v>0</v>
      </c>
      <c r="CT575" s="99">
        <v>0</v>
      </c>
      <c r="CU575" s="98">
        <v>53733.964247135002</v>
      </c>
      <c r="CV575" s="98">
        <v>14663.182950492999</v>
      </c>
      <c r="CW575" s="98">
        <v>5717783.1272163382</v>
      </c>
      <c r="CX575" s="98">
        <v>41624506.329254165</v>
      </c>
    </row>
    <row r="576" spans="1:102" x14ac:dyDescent="0.2">
      <c r="A576" s="98" t="s">
        <v>60</v>
      </c>
      <c r="B576" s="100">
        <v>38687</v>
      </c>
      <c r="C576" s="99">
        <v>55229.960541725202</v>
      </c>
      <c r="D576" s="99">
        <v>0</v>
      </c>
      <c r="E576" s="99">
        <v>27739.9523675442</v>
      </c>
      <c r="F576" s="99">
        <v>16228.548571228999</v>
      </c>
      <c r="G576" s="99">
        <v>467.10679277032602</v>
      </c>
      <c r="H576" s="99">
        <v>1077.00901164114</v>
      </c>
      <c r="I576" s="99">
        <v>0</v>
      </c>
      <c r="J576" s="99">
        <v>17426.096353053999</v>
      </c>
      <c r="K576" s="99">
        <v>21795.237716913201</v>
      </c>
      <c r="L576" s="99">
        <v>36185.480109214797</v>
      </c>
      <c r="M576" s="99">
        <v>35011.827971935301</v>
      </c>
      <c r="N576" s="99">
        <v>7340.51813185215</v>
      </c>
      <c r="O576" s="99">
        <v>0</v>
      </c>
      <c r="P576" s="99">
        <v>0</v>
      </c>
      <c r="Q576" s="99">
        <v>4352.57897937298</v>
      </c>
      <c r="R576" s="99">
        <v>0</v>
      </c>
      <c r="S576" s="99">
        <v>0</v>
      </c>
      <c r="T576" s="99">
        <v>1536.6409633457699</v>
      </c>
      <c r="U576" s="99">
        <v>39049.632547855399</v>
      </c>
      <c r="V576" s="99">
        <v>3023041.2693481399</v>
      </c>
      <c r="W576" s="99">
        <v>0</v>
      </c>
      <c r="X576" s="99">
        <v>2420920.41046143</v>
      </c>
      <c r="Y576" s="99">
        <v>1239560.52861023</v>
      </c>
      <c r="Z576" s="99">
        <v>96552.716328620896</v>
      </c>
      <c r="AA576" s="99">
        <v>170484.180624008</v>
      </c>
      <c r="AB576" s="99">
        <v>0</v>
      </c>
      <c r="AC576" s="99">
        <v>6627545.8041381799</v>
      </c>
      <c r="AD576" s="99">
        <v>5407638.75891113</v>
      </c>
      <c r="AE576" s="99">
        <v>1903406.1363983201</v>
      </c>
      <c r="AF576" s="99">
        <v>1909691.66325378</v>
      </c>
      <c r="AG576" s="99">
        <v>1068741.4054870601</v>
      </c>
      <c r="AH576" s="99">
        <v>0</v>
      </c>
      <c r="AI576" s="99">
        <v>0</v>
      </c>
      <c r="AJ576" s="99">
        <v>505705.98004913301</v>
      </c>
      <c r="AK576" s="99">
        <v>0</v>
      </c>
      <c r="AL576" s="99">
        <v>0</v>
      </c>
      <c r="AM576" s="99">
        <v>262575.208805084</v>
      </c>
      <c r="AN576" s="99">
        <v>11870361.0620117</v>
      </c>
      <c r="AO576" s="99">
        <v>22977343.815429699</v>
      </c>
      <c r="AP576" s="99">
        <v>0</v>
      </c>
      <c r="AQ576" s="99">
        <v>17396723.216796901</v>
      </c>
      <c r="AR576" s="99">
        <v>8798898.7755127009</v>
      </c>
      <c r="AS576" s="99">
        <v>653412.85833740199</v>
      </c>
      <c r="AT576" s="99">
        <v>1134009.81382751</v>
      </c>
      <c r="AU576" s="99">
        <v>0</v>
      </c>
      <c r="AV576" s="99">
        <v>14821153.353149399</v>
      </c>
      <c r="AW576" s="99">
        <v>13362977.438720699</v>
      </c>
      <c r="AX576" s="99">
        <v>14533906.5620117</v>
      </c>
      <c r="AY576" s="99">
        <v>14382052.268554701</v>
      </c>
      <c r="AZ576" s="99">
        <v>7403567.9718017597</v>
      </c>
      <c r="BA576" s="99">
        <v>0</v>
      </c>
      <c r="BB576" s="99">
        <v>0</v>
      </c>
      <c r="BC576" s="99">
        <v>3613575.4308776902</v>
      </c>
      <c r="BD576" s="99">
        <v>0</v>
      </c>
      <c r="BE576" s="99">
        <v>0</v>
      </c>
      <c r="BF576" s="99">
        <v>1755472.78788757</v>
      </c>
      <c r="BG576" s="99">
        <v>28461280.481933601</v>
      </c>
      <c r="BH576" s="99">
        <v>4428438.97839355</v>
      </c>
      <c r="BI576" s="99">
        <v>0</v>
      </c>
      <c r="BJ576" s="99">
        <v>5097521.8936157199</v>
      </c>
      <c r="BK576" s="99">
        <v>3382911.36785889</v>
      </c>
      <c r="BL576" s="99">
        <v>0</v>
      </c>
      <c r="BM576" s="99">
        <v>0</v>
      </c>
      <c r="BN576" s="99">
        <v>0</v>
      </c>
      <c r="BO576" s="99">
        <v>0</v>
      </c>
      <c r="BP576" s="99">
        <v>0</v>
      </c>
      <c r="BQ576" s="99">
        <v>0</v>
      </c>
      <c r="BR576" s="99">
        <v>4656407.4824218797</v>
      </c>
      <c r="BS576" s="99">
        <v>2931946.2475280799</v>
      </c>
      <c r="BT576" s="99">
        <v>0</v>
      </c>
      <c r="BU576" s="99">
        <v>0</v>
      </c>
      <c r="BV576" s="99">
        <v>1916433.1681518599</v>
      </c>
      <c r="BW576" s="99">
        <v>0</v>
      </c>
      <c r="BX576" s="99">
        <v>0</v>
      </c>
      <c r="BY576" s="99">
        <v>0</v>
      </c>
      <c r="BZ576" s="99">
        <v>0</v>
      </c>
      <c r="CA576" s="99">
        <v>82962.048211097703</v>
      </c>
      <c r="CB576" s="99">
        <v>5443565.6065063505</v>
      </c>
      <c r="CC576" s="99">
        <v>40363411.804199196</v>
      </c>
      <c r="CD576" s="99">
        <v>9533179.9840087909</v>
      </c>
      <c r="CE576" s="99">
        <v>1536.74067588151</v>
      </c>
      <c r="CF576" s="99">
        <v>266980.30202865601</v>
      </c>
      <c r="CG576" s="99">
        <v>1789406.41583252</v>
      </c>
      <c r="CH576" s="99">
        <v>0</v>
      </c>
      <c r="CI576" s="99">
        <v>84498.894537925706</v>
      </c>
      <c r="CJ576" s="99">
        <v>5706449.3878784198</v>
      </c>
      <c r="CK576" s="99">
        <v>42216922.6708984</v>
      </c>
      <c r="CL576" s="99">
        <v>9536901.6519775409</v>
      </c>
      <c r="CM576" s="166">
        <v>123413.356760025</v>
      </c>
      <c r="CN576" s="166">
        <v>17577092.447997998</v>
      </c>
      <c r="CO576" s="166">
        <v>70682429.394531295</v>
      </c>
      <c r="CP576" s="99">
        <v>9536901.6519775409</v>
      </c>
      <c r="CQ576" s="99">
        <v>0</v>
      </c>
      <c r="CR576" s="99">
        <v>0</v>
      </c>
      <c r="CS576" s="99">
        <v>0</v>
      </c>
      <c r="CT576" s="99">
        <v>0</v>
      </c>
      <c r="CU576" s="98">
        <v>50361.364509234001</v>
      </c>
      <c r="CV576" s="98">
        <v>17827.819217167002</v>
      </c>
      <c r="CW576" s="98">
        <v>5710545.9085350065</v>
      </c>
      <c r="CX576" s="98">
        <v>42152818.220031716</v>
      </c>
    </row>
    <row r="577" spans="1:102" x14ac:dyDescent="0.2">
      <c r="A577" s="98" t="s">
        <v>60</v>
      </c>
      <c r="B577" s="100">
        <v>38777</v>
      </c>
      <c r="C577" s="99">
        <v>56532.5177693367</v>
      </c>
      <c r="D577" s="99">
        <v>0</v>
      </c>
      <c r="E577" s="99">
        <v>27146.182368040099</v>
      </c>
      <c r="F577" s="99">
        <v>16197.6514503956</v>
      </c>
      <c r="G577" s="99">
        <v>522.69006361067295</v>
      </c>
      <c r="H577" s="99">
        <v>950.60813175886904</v>
      </c>
      <c r="I577" s="99">
        <v>0</v>
      </c>
      <c r="J577" s="99">
        <v>19945.255166292201</v>
      </c>
      <c r="K577" s="99">
        <v>19335.285821199399</v>
      </c>
      <c r="L577" s="99">
        <v>18957.231674909599</v>
      </c>
      <c r="M577" s="99">
        <v>35709.624981403402</v>
      </c>
      <c r="N577" s="99">
        <v>7405.1963549256297</v>
      </c>
      <c r="O577" s="99">
        <v>22111.643737316099</v>
      </c>
      <c r="P577" s="99">
        <v>0</v>
      </c>
      <c r="Q577" s="99">
        <v>4379.0516983866701</v>
      </c>
      <c r="R577" s="99">
        <v>921.74943834543205</v>
      </c>
      <c r="S577" s="99">
        <v>0</v>
      </c>
      <c r="T577" s="99">
        <v>589.92540299892403</v>
      </c>
      <c r="U577" s="99">
        <v>39326.215698719003</v>
      </c>
      <c r="V577" s="99">
        <v>3105078.2110900902</v>
      </c>
      <c r="W577" s="99">
        <v>51.090707317925997</v>
      </c>
      <c r="X577" s="99">
        <v>2398307.92010498</v>
      </c>
      <c r="Y577" s="99">
        <v>1261909.3440704299</v>
      </c>
      <c r="Z577" s="99">
        <v>111125.13895607</v>
      </c>
      <c r="AA577" s="99">
        <v>148848.17323303199</v>
      </c>
      <c r="AB577" s="99">
        <v>0</v>
      </c>
      <c r="AC577" s="99">
        <v>7622298.65161133</v>
      </c>
      <c r="AD577" s="99">
        <v>4641399.3996582003</v>
      </c>
      <c r="AE577" s="99">
        <v>880829.71717071498</v>
      </c>
      <c r="AF577" s="99">
        <v>1945412.3497619601</v>
      </c>
      <c r="AG577" s="99">
        <v>1067162.1078186</v>
      </c>
      <c r="AH577" s="99">
        <v>1120428.46595764</v>
      </c>
      <c r="AI577" s="99">
        <v>0</v>
      </c>
      <c r="AJ577" s="99">
        <v>509826.39776992798</v>
      </c>
      <c r="AK577" s="99">
        <v>154367.70099639901</v>
      </c>
      <c r="AL577" s="99">
        <v>0</v>
      </c>
      <c r="AM577" s="99">
        <v>105131.64314270001</v>
      </c>
      <c r="AN577" s="99">
        <v>12138698.817993199</v>
      </c>
      <c r="AO577" s="99">
        <v>23816135.8366699</v>
      </c>
      <c r="AP577" s="99">
        <v>588.16271899640606</v>
      </c>
      <c r="AQ577" s="99">
        <v>17343725.129150402</v>
      </c>
      <c r="AR577" s="99">
        <v>8930608.3403320294</v>
      </c>
      <c r="AS577" s="99">
        <v>760941.02075195301</v>
      </c>
      <c r="AT577" s="99">
        <v>1007156.6473465</v>
      </c>
      <c r="AU577" s="99">
        <v>0</v>
      </c>
      <c r="AV577" s="99">
        <v>18976097.962158199</v>
      </c>
      <c r="AW577" s="99">
        <v>11562830.6450195</v>
      </c>
      <c r="AX577" s="99">
        <v>6970085.6719360398</v>
      </c>
      <c r="AY577" s="99">
        <v>14776341.3620605</v>
      </c>
      <c r="AZ577" s="99">
        <v>7497937.10620117</v>
      </c>
      <c r="BA577" s="99">
        <v>8334105.9475097703</v>
      </c>
      <c r="BB577" s="99">
        <v>0</v>
      </c>
      <c r="BC577" s="99">
        <v>3688613.6590271001</v>
      </c>
      <c r="BD577" s="99">
        <v>1039314.84281921</v>
      </c>
      <c r="BE577" s="99">
        <v>0</v>
      </c>
      <c r="BF577" s="99">
        <v>724317.06561279297</v>
      </c>
      <c r="BG577" s="99">
        <v>29134321.357666001</v>
      </c>
      <c r="BH577" s="99">
        <v>5860063.3129882803</v>
      </c>
      <c r="BI577" s="99">
        <v>87.171304586343496</v>
      </c>
      <c r="BJ577" s="99">
        <v>5829346.94714355</v>
      </c>
      <c r="BK577" s="99">
        <v>3628464.7919921898</v>
      </c>
      <c r="BL577" s="99">
        <v>0</v>
      </c>
      <c r="BM577" s="99">
        <v>0</v>
      </c>
      <c r="BN577" s="99">
        <v>0</v>
      </c>
      <c r="BO577" s="99">
        <v>0</v>
      </c>
      <c r="BP577" s="99">
        <v>0</v>
      </c>
      <c r="BQ577" s="99">
        <v>0</v>
      </c>
      <c r="BR577" s="99">
        <v>5022730.2736816397</v>
      </c>
      <c r="BS577" s="99">
        <v>3001760.1774597201</v>
      </c>
      <c r="BT577" s="99">
        <v>1623154.2832031299</v>
      </c>
      <c r="BU577" s="99">
        <v>0</v>
      </c>
      <c r="BV577" s="99">
        <v>1971523.8845520001</v>
      </c>
      <c r="BW577" s="99">
        <v>120677.47087573999</v>
      </c>
      <c r="BX577" s="99">
        <v>0</v>
      </c>
      <c r="BY577" s="99">
        <v>0</v>
      </c>
      <c r="BZ577" s="99">
        <v>0</v>
      </c>
      <c r="CA577" s="99">
        <v>83678.795141220093</v>
      </c>
      <c r="CB577" s="99">
        <v>5485072.2776489304</v>
      </c>
      <c r="CC577" s="99">
        <v>41052051.021972701</v>
      </c>
      <c r="CD577" s="99">
        <v>11663963.5356445</v>
      </c>
      <c r="CE577" s="99">
        <v>1475.8305395692601</v>
      </c>
      <c r="CF577" s="99">
        <v>259040.09591484099</v>
      </c>
      <c r="CG577" s="99">
        <v>1760663.3483581501</v>
      </c>
      <c r="CH577" s="99">
        <v>0</v>
      </c>
      <c r="CI577" s="99">
        <v>85152.348504066496</v>
      </c>
      <c r="CJ577" s="99">
        <v>5738461.4656982403</v>
      </c>
      <c r="CK577" s="99">
        <v>42883242.4521484</v>
      </c>
      <c r="CL577" s="99">
        <v>11769056.0013428</v>
      </c>
      <c r="CM577" s="166">
        <v>124313.066874504</v>
      </c>
      <c r="CN577" s="166">
        <v>17905910.973877002</v>
      </c>
      <c r="CO577" s="166">
        <v>72048510.283203095</v>
      </c>
      <c r="CP577" s="99">
        <v>11769056.0013428</v>
      </c>
      <c r="CQ577" s="99">
        <v>0</v>
      </c>
      <c r="CR577" s="99">
        <v>0</v>
      </c>
      <c r="CS577" s="99">
        <v>0</v>
      </c>
      <c r="CT577" s="99">
        <v>0</v>
      </c>
      <c r="CU577" s="98">
        <v>47391.959711271003</v>
      </c>
      <c r="CV577" s="98">
        <v>20319.209750539001</v>
      </c>
      <c r="CW577" s="98">
        <v>5744112.3735637711</v>
      </c>
      <c r="CX577" s="98">
        <v>42812714.370330848</v>
      </c>
    </row>
    <row r="578" spans="1:102" x14ac:dyDescent="0.2">
      <c r="A578" s="98" t="s">
        <v>60</v>
      </c>
      <c r="B578" s="100">
        <v>38869</v>
      </c>
      <c r="C578" s="99">
        <v>58422.039354324297</v>
      </c>
      <c r="D578" s="99">
        <v>0</v>
      </c>
      <c r="E578" s="99">
        <v>26944.522794008299</v>
      </c>
      <c r="F578" s="99">
        <v>16551.730072021499</v>
      </c>
      <c r="G578" s="99">
        <v>582.70141637325298</v>
      </c>
      <c r="H578" s="99">
        <v>890.62100266665198</v>
      </c>
      <c r="I578" s="99">
        <v>0</v>
      </c>
      <c r="J578" s="99">
        <v>22347.728331565901</v>
      </c>
      <c r="K578" s="99">
        <v>17013.957261085499</v>
      </c>
      <c r="L578" s="99">
        <v>17837.318807363499</v>
      </c>
      <c r="M578" s="99">
        <v>36411.428641796098</v>
      </c>
      <c r="N578" s="99">
        <v>7429.0818181633904</v>
      </c>
      <c r="O578" s="99">
        <v>23229.8908138275</v>
      </c>
      <c r="P578" s="99">
        <v>0</v>
      </c>
      <c r="Q578" s="99">
        <v>4382.0479320287704</v>
      </c>
      <c r="R578" s="99">
        <v>991.397625505924</v>
      </c>
      <c r="S578" s="99">
        <v>0</v>
      </c>
      <c r="T578" s="99">
        <v>533.17985703796103</v>
      </c>
      <c r="U578" s="99">
        <v>39574.354768753103</v>
      </c>
      <c r="V578" s="99">
        <v>3205100.1123046898</v>
      </c>
      <c r="W578" s="99">
        <v>35.503470246680102</v>
      </c>
      <c r="X578" s="99">
        <v>2359166.9411621098</v>
      </c>
      <c r="Y578" s="99">
        <v>1280197.1326293901</v>
      </c>
      <c r="Z578" s="99">
        <v>119401.653644562</v>
      </c>
      <c r="AA578" s="99">
        <v>135450.08543395999</v>
      </c>
      <c r="AB578" s="99">
        <v>0</v>
      </c>
      <c r="AC578" s="99">
        <v>8333006.1145019503</v>
      </c>
      <c r="AD578" s="99">
        <v>3917782.6811828599</v>
      </c>
      <c r="AE578" s="99">
        <v>832944.06188201904</v>
      </c>
      <c r="AF578" s="99">
        <v>1990800.77249146</v>
      </c>
      <c r="AG578" s="99">
        <v>1070205.0875244101</v>
      </c>
      <c r="AH578" s="99">
        <v>1168586.2146759001</v>
      </c>
      <c r="AI578" s="99">
        <v>0</v>
      </c>
      <c r="AJ578" s="99">
        <v>504747.5467453</v>
      </c>
      <c r="AK578" s="99">
        <v>163118.78725814799</v>
      </c>
      <c r="AL578" s="99">
        <v>0</v>
      </c>
      <c r="AM578" s="99">
        <v>92983.478487968401</v>
      </c>
      <c r="AN578" s="99">
        <v>12381238.5026855</v>
      </c>
      <c r="AO578" s="99">
        <v>24864040.846191399</v>
      </c>
      <c r="AP578" s="99">
        <v>482.55979624763103</v>
      </c>
      <c r="AQ578" s="99">
        <v>17164931.7900391</v>
      </c>
      <c r="AR578" s="99">
        <v>9104913.1435546894</v>
      </c>
      <c r="AS578" s="99">
        <v>821296.35019683803</v>
      </c>
      <c r="AT578" s="99">
        <v>921618.44052124</v>
      </c>
      <c r="AU578" s="99">
        <v>0</v>
      </c>
      <c r="AV578" s="99">
        <v>19692837.691650402</v>
      </c>
      <c r="AW578" s="99">
        <v>9828211.7541503906</v>
      </c>
      <c r="AX578" s="99">
        <v>6654529.0157470703</v>
      </c>
      <c r="AY578" s="99">
        <v>15233862.318115201</v>
      </c>
      <c r="AZ578" s="99">
        <v>7551783.4946899395</v>
      </c>
      <c r="BA578" s="99">
        <v>8779241.4431152306</v>
      </c>
      <c r="BB578" s="99">
        <v>0</v>
      </c>
      <c r="BC578" s="99">
        <v>3693146.7174987802</v>
      </c>
      <c r="BD578" s="99">
        <v>1103550.42033386</v>
      </c>
      <c r="BE578" s="99">
        <v>0</v>
      </c>
      <c r="BF578" s="99">
        <v>647564.73554229701</v>
      </c>
      <c r="BG578" s="99">
        <v>29915971.105712902</v>
      </c>
      <c r="BH578" s="99">
        <v>6117486.44775391</v>
      </c>
      <c r="BI578" s="99">
        <v>22.479058273835101</v>
      </c>
      <c r="BJ578" s="99">
        <v>5730190.1464843797</v>
      </c>
      <c r="BK578" s="99">
        <v>3673385.6757507301</v>
      </c>
      <c r="BL578" s="99">
        <v>0</v>
      </c>
      <c r="BM578" s="99">
        <v>0</v>
      </c>
      <c r="BN578" s="99">
        <v>0</v>
      </c>
      <c r="BO578" s="99">
        <v>0</v>
      </c>
      <c r="BP578" s="99">
        <v>0</v>
      </c>
      <c r="BQ578" s="99">
        <v>0</v>
      </c>
      <c r="BR578" s="99">
        <v>5138263.7509155301</v>
      </c>
      <c r="BS578" s="99">
        <v>3032377.6306152302</v>
      </c>
      <c r="BT578" s="99">
        <v>1709838.0118255599</v>
      </c>
      <c r="BU578" s="99">
        <v>0</v>
      </c>
      <c r="BV578" s="99">
        <v>1978927.38023376</v>
      </c>
      <c r="BW578" s="99">
        <v>129709.331053734</v>
      </c>
      <c r="BX578" s="99">
        <v>0</v>
      </c>
      <c r="BY578" s="99">
        <v>0</v>
      </c>
      <c r="BZ578" s="99">
        <v>0</v>
      </c>
      <c r="CA578" s="99">
        <v>85465.7371444702</v>
      </c>
      <c r="CB578" s="99">
        <v>5606435.9375610398</v>
      </c>
      <c r="CC578" s="99">
        <v>42047593.669433601</v>
      </c>
      <c r="CD578" s="99">
        <v>11831733.963378901</v>
      </c>
      <c r="CE578" s="99">
        <v>1492.17987927794</v>
      </c>
      <c r="CF578" s="99">
        <v>255560.09264183001</v>
      </c>
      <c r="CG578" s="99">
        <v>1750037.69920349</v>
      </c>
      <c r="CH578" s="99">
        <v>0</v>
      </c>
      <c r="CI578" s="99">
        <v>86951.3211288452</v>
      </c>
      <c r="CJ578" s="99">
        <v>5869791.9561157199</v>
      </c>
      <c r="CK578" s="99">
        <v>43740032.668457001</v>
      </c>
      <c r="CL578" s="99">
        <v>11956623.553222699</v>
      </c>
      <c r="CM578" s="166">
        <v>126264.23633194</v>
      </c>
      <c r="CN578" s="166">
        <v>18219083.255127002</v>
      </c>
      <c r="CO578" s="166">
        <v>73684902.188476607</v>
      </c>
      <c r="CP578" s="99">
        <v>11956623.553222699</v>
      </c>
      <c r="CQ578" s="99">
        <v>0</v>
      </c>
      <c r="CR578" s="99">
        <v>0</v>
      </c>
      <c r="CS578" s="99">
        <v>0</v>
      </c>
      <c r="CT578" s="99">
        <v>0</v>
      </c>
      <c r="CU578" s="98">
        <v>44930.116030445999</v>
      </c>
      <c r="CV578" s="98">
        <v>22786.433365417</v>
      </c>
      <c r="CW578" s="98">
        <v>5861996.0302028703</v>
      </c>
      <c r="CX578" s="98">
        <v>43797631.368637092</v>
      </c>
    </row>
    <row r="579" spans="1:102" x14ac:dyDescent="0.2">
      <c r="A579" s="98" t="s">
        <v>60</v>
      </c>
      <c r="B579" s="100">
        <v>38961</v>
      </c>
      <c r="C579" s="99">
        <v>59571.361185550697</v>
      </c>
      <c r="D579" s="99">
        <v>0</v>
      </c>
      <c r="E579" s="99">
        <v>26559.747837781899</v>
      </c>
      <c r="F579" s="99">
        <v>16589.127963304501</v>
      </c>
      <c r="G579" s="99">
        <v>614.57302419096197</v>
      </c>
      <c r="H579" s="99">
        <v>842.96816374361504</v>
      </c>
      <c r="I579" s="99">
        <v>0</v>
      </c>
      <c r="J579" s="99">
        <v>24828.701268196099</v>
      </c>
      <c r="K579" s="99">
        <v>14893.803838014601</v>
      </c>
      <c r="L579" s="99">
        <v>16961.730942487698</v>
      </c>
      <c r="M579" s="99">
        <v>36840.708608150497</v>
      </c>
      <c r="N579" s="99">
        <v>7539.3213483095196</v>
      </c>
      <c r="O579" s="99">
        <v>23864.5203495026</v>
      </c>
      <c r="P579" s="99">
        <v>0</v>
      </c>
      <c r="Q579" s="99">
        <v>4352.2974443435696</v>
      </c>
      <c r="R579" s="99">
        <v>991.39510288834595</v>
      </c>
      <c r="S579" s="99">
        <v>0</v>
      </c>
      <c r="T579" s="99">
        <v>487.276672556996</v>
      </c>
      <c r="U579" s="99">
        <v>39558.249075412801</v>
      </c>
      <c r="V579" s="99">
        <v>3255127.3797607399</v>
      </c>
      <c r="W579" s="99">
        <v>36.142588191665702</v>
      </c>
      <c r="X579" s="99">
        <v>2282947.3896789602</v>
      </c>
      <c r="Y579" s="99">
        <v>1251597.1587066699</v>
      </c>
      <c r="Z579" s="99">
        <v>128802.018897057</v>
      </c>
      <c r="AA579" s="99">
        <v>121894.381079674</v>
      </c>
      <c r="AB579" s="99">
        <v>0</v>
      </c>
      <c r="AC579" s="99">
        <v>9330718.5673828106</v>
      </c>
      <c r="AD579" s="99">
        <v>2979805.81280518</v>
      </c>
      <c r="AE579" s="99">
        <v>787408.990028381</v>
      </c>
      <c r="AF579" s="99">
        <v>1995756.3993682901</v>
      </c>
      <c r="AG579" s="99">
        <v>1059961.4138030999</v>
      </c>
      <c r="AH579" s="99">
        <v>1201502.2281494101</v>
      </c>
      <c r="AI579" s="99">
        <v>0</v>
      </c>
      <c r="AJ579" s="99">
        <v>494465.033435822</v>
      </c>
      <c r="AK579" s="99">
        <v>164333.080898285</v>
      </c>
      <c r="AL579" s="99">
        <v>0</v>
      </c>
      <c r="AM579" s="99">
        <v>85672.905715942397</v>
      </c>
      <c r="AN579" s="99">
        <v>12446257.3863525</v>
      </c>
      <c r="AO579" s="99">
        <v>25529072.5617676</v>
      </c>
      <c r="AP579" s="99">
        <v>487.30406052246701</v>
      </c>
      <c r="AQ579" s="99">
        <v>16750349.5159912</v>
      </c>
      <c r="AR579" s="99">
        <v>9000090.0123290997</v>
      </c>
      <c r="AS579" s="99">
        <v>892929.72344207799</v>
      </c>
      <c r="AT579" s="99">
        <v>837049.28194427502</v>
      </c>
      <c r="AU579" s="99">
        <v>0</v>
      </c>
      <c r="AV579" s="99">
        <v>22242675.8115234</v>
      </c>
      <c r="AW579" s="99">
        <v>7660786.6085205097</v>
      </c>
      <c r="AX579" s="99">
        <v>6379111.8332519503</v>
      </c>
      <c r="AY579" s="99">
        <v>15434757.9726563</v>
      </c>
      <c r="AZ579" s="99">
        <v>7562998.56359863</v>
      </c>
      <c r="BA579" s="99">
        <v>9154303.5247802697</v>
      </c>
      <c r="BB579" s="99">
        <v>0</v>
      </c>
      <c r="BC579" s="99">
        <v>3641781.8247985798</v>
      </c>
      <c r="BD579" s="99">
        <v>1122851.8135376</v>
      </c>
      <c r="BE579" s="99">
        <v>0</v>
      </c>
      <c r="BF579" s="99">
        <v>603124.93493652297</v>
      </c>
      <c r="BG579" s="99">
        <v>30572524.454345699</v>
      </c>
      <c r="BH579" s="99">
        <v>6316979.4240722703</v>
      </c>
      <c r="BI579" s="99">
        <v>31.570120053831499</v>
      </c>
      <c r="BJ579" s="99">
        <v>5617110.6503906297</v>
      </c>
      <c r="BK579" s="99">
        <v>3573155.5754089402</v>
      </c>
      <c r="BL579" s="99">
        <v>0</v>
      </c>
      <c r="BM579" s="99">
        <v>0</v>
      </c>
      <c r="BN579" s="99">
        <v>0</v>
      </c>
      <c r="BO579" s="99">
        <v>0</v>
      </c>
      <c r="BP579" s="99">
        <v>0</v>
      </c>
      <c r="BQ579" s="99">
        <v>0</v>
      </c>
      <c r="BR579" s="99">
        <v>5186793.8339843797</v>
      </c>
      <c r="BS579" s="99">
        <v>3035723.6418762198</v>
      </c>
      <c r="BT579" s="99">
        <v>1782189.85850525</v>
      </c>
      <c r="BU579" s="99">
        <v>0</v>
      </c>
      <c r="BV579" s="99">
        <v>1972368.17137146</v>
      </c>
      <c r="BW579" s="99">
        <v>129466.845072746</v>
      </c>
      <c r="BX579" s="99">
        <v>0</v>
      </c>
      <c r="BY579" s="99">
        <v>0</v>
      </c>
      <c r="BZ579" s="99">
        <v>0</v>
      </c>
      <c r="CA579" s="99">
        <v>86062.737001419096</v>
      </c>
      <c r="CB579" s="99">
        <v>5557128.4673461895</v>
      </c>
      <c r="CC579" s="99">
        <v>42388537.953613304</v>
      </c>
      <c r="CD579" s="99">
        <v>11957002.126464801</v>
      </c>
      <c r="CE579" s="99">
        <v>1445.19426745176</v>
      </c>
      <c r="CF579" s="99">
        <v>251193.92800331101</v>
      </c>
      <c r="CG579" s="99">
        <v>1730085.4144592299</v>
      </c>
      <c r="CH579" s="99">
        <v>0</v>
      </c>
      <c r="CI579" s="99">
        <v>87513.188041686997</v>
      </c>
      <c r="CJ579" s="99">
        <v>5809563.9890747098</v>
      </c>
      <c r="CK579" s="99">
        <v>44221760.888183601</v>
      </c>
      <c r="CL579" s="99">
        <v>12104357.0965576</v>
      </c>
      <c r="CM579" s="166">
        <v>127123.88031101201</v>
      </c>
      <c r="CN579" s="166">
        <v>18259412.807861298</v>
      </c>
      <c r="CO579" s="166">
        <v>74562044.633789107</v>
      </c>
      <c r="CP579" s="99">
        <v>12104357.0965576</v>
      </c>
      <c r="CQ579" s="99">
        <v>0</v>
      </c>
      <c r="CR579" s="99">
        <v>0</v>
      </c>
      <c r="CS579" s="99">
        <v>0</v>
      </c>
      <c r="CT579" s="99">
        <v>0</v>
      </c>
      <c r="CU579" s="98">
        <v>42344.173810442</v>
      </c>
      <c r="CV579" s="98">
        <v>25342.271924993998</v>
      </c>
      <c r="CW579" s="98">
        <v>5808322.3953495007</v>
      </c>
      <c r="CX579" s="98">
        <v>44118623.368072532</v>
      </c>
    </row>
    <row r="580" spans="1:102" x14ac:dyDescent="0.2">
      <c r="A580" s="98" t="s">
        <v>60</v>
      </c>
      <c r="B580" s="100">
        <v>39052</v>
      </c>
      <c r="C580" s="99">
        <v>61478.320927143097</v>
      </c>
      <c r="D580" s="99">
        <v>0</v>
      </c>
      <c r="E580" s="99">
        <v>26428.985323905901</v>
      </c>
      <c r="F580" s="99">
        <v>16840.742181301099</v>
      </c>
      <c r="G580" s="99">
        <v>690.54232294112398</v>
      </c>
      <c r="H580" s="99">
        <v>755.38741099834397</v>
      </c>
      <c r="I580" s="99">
        <v>0</v>
      </c>
      <c r="J580" s="99">
        <v>28239.783910274498</v>
      </c>
      <c r="K580" s="99">
        <v>11994.9082611799</v>
      </c>
      <c r="L580" s="99">
        <v>17073.830442905401</v>
      </c>
      <c r="M580" s="99">
        <v>37385.929551124602</v>
      </c>
      <c r="N580" s="99">
        <v>7575.1630775332496</v>
      </c>
      <c r="O580" s="99">
        <v>24904.633606672302</v>
      </c>
      <c r="P580" s="99">
        <v>0</v>
      </c>
      <c r="Q580" s="99">
        <v>4381.7705060839698</v>
      </c>
      <c r="R580" s="99">
        <v>1003.54849784076</v>
      </c>
      <c r="S580" s="99">
        <v>0</v>
      </c>
      <c r="T580" s="99">
        <v>465.034734811634</v>
      </c>
      <c r="U580" s="99">
        <v>40266.4304728508</v>
      </c>
      <c r="V580" s="99">
        <v>3363354.15197754</v>
      </c>
      <c r="W580" s="99">
        <v>44.370127639733298</v>
      </c>
      <c r="X580" s="99">
        <v>2252953.16229248</v>
      </c>
      <c r="Y580" s="99">
        <v>1252895.4056854199</v>
      </c>
      <c r="Z580" s="99">
        <v>142794.318292618</v>
      </c>
      <c r="AA580" s="99">
        <v>108167.38682460799</v>
      </c>
      <c r="AB580" s="99">
        <v>0</v>
      </c>
      <c r="AC580" s="99">
        <v>10940724.121948199</v>
      </c>
      <c r="AD580" s="99">
        <v>2056821.176651</v>
      </c>
      <c r="AE580" s="99">
        <v>793337.96218109096</v>
      </c>
      <c r="AF580" s="99">
        <v>2004573.7839355499</v>
      </c>
      <c r="AG580" s="99">
        <v>1059197.22789001</v>
      </c>
      <c r="AH580" s="99">
        <v>1250973.82562256</v>
      </c>
      <c r="AI580" s="99">
        <v>0</v>
      </c>
      <c r="AJ580" s="99">
        <v>491732.39763259899</v>
      </c>
      <c r="AK580" s="99">
        <v>168745.757148743</v>
      </c>
      <c r="AL580" s="99">
        <v>0</v>
      </c>
      <c r="AM580" s="99">
        <v>82092.880600929304</v>
      </c>
      <c r="AN580" s="99">
        <v>13008139.6333008</v>
      </c>
      <c r="AO580" s="99">
        <v>26675020.931396499</v>
      </c>
      <c r="AP580" s="99">
        <v>678.45778413116898</v>
      </c>
      <c r="AQ580" s="99">
        <v>16435720.8708496</v>
      </c>
      <c r="AR580" s="99">
        <v>8955870.6887206994</v>
      </c>
      <c r="AS580" s="99">
        <v>995663.23684692394</v>
      </c>
      <c r="AT580" s="99">
        <v>749259.29207611096</v>
      </c>
      <c r="AU580" s="99">
        <v>0</v>
      </c>
      <c r="AV580" s="99">
        <v>25522326.9211426</v>
      </c>
      <c r="AW580" s="99">
        <v>5267252.0911865197</v>
      </c>
      <c r="AX580" s="99">
        <v>6497567.9992065402</v>
      </c>
      <c r="AY580" s="99">
        <v>15679796.4689941</v>
      </c>
      <c r="AZ580" s="99">
        <v>7596126.0222167997</v>
      </c>
      <c r="BA580" s="99">
        <v>9632920.9707031306</v>
      </c>
      <c r="BB580" s="99">
        <v>0</v>
      </c>
      <c r="BC580" s="99">
        <v>3658837.54656982</v>
      </c>
      <c r="BD580" s="99">
        <v>1163658.1410369901</v>
      </c>
      <c r="BE580" s="99">
        <v>0</v>
      </c>
      <c r="BF580" s="99">
        <v>582634.98706054699</v>
      </c>
      <c r="BG580" s="99">
        <v>31604087.105468798</v>
      </c>
      <c r="BH580" s="99">
        <v>6661032.7696533203</v>
      </c>
      <c r="BI580" s="99">
        <v>29.770040899980799</v>
      </c>
      <c r="BJ580" s="99">
        <v>5556358.6937255897</v>
      </c>
      <c r="BK580" s="99">
        <v>3592036.8919067401</v>
      </c>
      <c r="BL580" s="99">
        <v>0</v>
      </c>
      <c r="BM580" s="99">
        <v>0</v>
      </c>
      <c r="BN580" s="99">
        <v>0</v>
      </c>
      <c r="BO580" s="99">
        <v>0</v>
      </c>
      <c r="BP580" s="99">
        <v>0</v>
      </c>
      <c r="BQ580" s="99">
        <v>0</v>
      </c>
      <c r="BR580" s="99">
        <v>5306485.6773681603</v>
      </c>
      <c r="BS580" s="99">
        <v>3054920.8368530301</v>
      </c>
      <c r="BT580" s="99">
        <v>1875138.7702178999</v>
      </c>
      <c r="BU580" s="99">
        <v>0</v>
      </c>
      <c r="BV580" s="99">
        <v>1991046.7019653299</v>
      </c>
      <c r="BW580" s="99">
        <v>134443.24477386501</v>
      </c>
      <c r="BX580" s="99">
        <v>0</v>
      </c>
      <c r="BY580" s="99">
        <v>0</v>
      </c>
      <c r="BZ580" s="99">
        <v>0</v>
      </c>
      <c r="CA580" s="99">
        <v>87852.269044876099</v>
      </c>
      <c r="CB580" s="99">
        <v>5614579.5389404297</v>
      </c>
      <c r="CC580" s="99">
        <v>43203335.997558601</v>
      </c>
      <c r="CD580" s="99">
        <v>12227567.4798584</v>
      </c>
      <c r="CE580" s="99">
        <v>1437.1387180090001</v>
      </c>
      <c r="CF580" s="99">
        <v>250794.621433258</v>
      </c>
      <c r="CG580" s="99">
        <v>1746267.5452270501</v>
      </c>
      <c r="CH580" s="99">
        <v>0</v>
      </c>
      <c r="CI580" s="99">
        <v>89290.766369819597</v>
      </c>
      <c r="CJ580" s="99">
        <v>5869862.2041626005</v>
      </c>
      <c r="CK580" s="99">
        <v>44976678.244140603</v>
      </c>
      <c r="CL580" s="99">
        <v>12362649.2252197</v>
      </c>
      <c r="CM580" s="166">
        <v>129398.643425941</v>
      </c>
      <c r="CN580" s="166">
        <v>18843054.736816399</v>
      </c>
      <c r="CO580" s="166">
        <v>76610633.577148393</v>
      </c>
      <c r="CP580" s="99">
        <v>12362649.2252197</v>
      </c>
      <c r="CQ580" s="99">
        <v>0</v>
      </c>
      <c r="CR580" s="99">
        <v>0</v>
      </c>
      <c r="CS580" s="99">
        <v>0</v>
      </c>
      <c r="CT580" s="99">
        <v>0</v>
      </c>
      <c r="CU580" s="98">
        <v>39171.687933576002</v>
      </c>
      <c r="CV580" s="98">
        <v>28800.474410227998</v>
      </c>
      <c r="CW580" s="98">
        <v>5865374.1603736877</v>
      </c>
      <c r="CX580" s="98">
        <v>44949603.542785652</v>
      </c>
    </row>
    <row r="581" spans="1:102" x14ac:dyDescent="0.2">
      <c r="A581" s="98" t="s">
        <v>60</v>
      </c>
      <c r="B581" s="100">
        <v>39142</v>
      </c>
      <c r="C581" s="99">
        <v>63959.074169158899</v>
      </c>
      <c r="D581" s="99">
        <v>0</v>
      </c>
      <c r="E581" s="99">
        <v>25084.201462745699</v>
      </c>
      <c r="F581" s="99">
        <v>16838.9120938778</v>
      </c>
      <c r="G581" s="99">
        <v>793.01550433784701</v>
      </c>
      <c r="H581" s="99">
        <v>707.44273595511902</v>
      </c>
      <c r="I581" s="99">
        <v>0</v>
      </c>
      <c r="J581" s="99">
        <v>30380.218493223201</v>
      </c>
      <c r="K581" s="99">
        <v>10399.6771820784</v>
      </c>
      <c r="L581" s="99">
        <v>16593.714401006699</v>
      </c>
      <c r="M581" s="99">
        <v>37682.458580017097</v>
      </c>
      <c r="N581" s="99">
        <v>7692.13180702925</v>
      </c>
      <c r="O581" s="99">
        <v>25760.2311246395</v>
      </c>
      <c r="P581" s="99">
        <v>0</v>
      </c>
      <c r="Q581" s="99">
        <v>4396.8176025152197</v>
      </c>
      <c r="R581" s="99">
        <v>1074.8125614523899</v>
      </c>
      <c r="S581" s="99">
        <v>0</v>
      </c>
      <c r="T581" s="99">
        <v>459.04625835642202</v>
      </c>
      <c r="U581" s="99">
        <v>40809.500848770098</v>
      </c>
      <c r="V581" s="99">
        <v>3509311.04510498</v>
      </c>
      <c r="W581" s="99">
        <v>38.877861327957397</v>
      </c>
      <c r="X581" s="99">
        <v>2125240.27203369</v>
      </c>
      <c r="Y581" s="99">
        <v>1247534.6077117899</v>
      </c>
      <c r="Z581" s="99">
        <v>156404.08271408101</v>
      </c>
      <c r="AA581" s="99">
        <v>100107.649047852</v>
      </c>
      <c r="AB581" s="99">
        <v>0</v>
      </c>
      <c r="AC581" s="99">
        <v>11572855.7698975</v>
      </c>
      <c r="AD581" s="99">
        <v>1682488.9873657201</v>
      </c>
      <c r="AE581" s="99">
        <v>772217.40633392299</v>
      </c>
      <c r="AF581" s="99">
        <v>2023133.51377869</v>
      </c>
      <c r="AG581" s="99">
        <v>1065458.0848083501</v>
      </c>
      <c r="AH581" s="99">
        <v>1315273.6887359601</v>
      </c>
      <c r="AI581" s="99">
        <v>0</v>
      </c>
      <c r="AJ581" s="99">
        <v>494791.81656646699</v>
      </c>
      <c r="AK581" s="99">
        <v>176691.36220359799</v>
      </c>
      <c r="AL581" s="99">
        <v>0</v>
      </c>
      <c r="AM581" s="99">
        <v>79418.1945714951</v>
      </c>
      <c r="AN581" s="99">
        <v>13172401.045288101</v>
      </c>
      <c r="AO581" s="99">
        <v>28131183.908447299</v>
      </c>
      <c r="AP581" s="99">
        <v>508.89691736549099</v>
      </c>
      <c r="AQ581" s="99">
        <v>15706705.458984399</v>
      </c>
      <c r="AR581" s="99">
        <v>8951115.5197753906</v>
      </c>
      <c r="AS581" s="99">
        <v>1097117.17805481</v>
      </c>
      <c r="AT581" s="99">
        <v>693431.11358642601</v>
      </c>
      <c r="AU581" s="99">
        <v>0</v>
      </c>
      <c r="AV581" s="99">
        <v>29491219.325439502</v>
      </c>
      <c r="AW581" s="99">
        <v>4361465.2609252902</v>
      </c>
      <c r="AX581" s="99">
        <v>6408957.2135620099</v>
      </c>
      <c r="AY581" s="99">
        <v>15984315.730835</v>
      </c>
      <c r="AZ581" s="99">
        <v>7637383.1966552697</v>
      </c>
      <c r="BA581" s="99">
        <v>10234497.62854</v>
      </c>
      <c r="BB581" s="99">
        <v>0</v>
      </c>
      <c r="BC581" s="99">
        <v>3713037.3563232399</v>
      </c>
      <c r="BD581" s="99">
        <v>1219000.5032196001</v>
      </c>
      <c r="BE581" s="99">
        <v>0</v>
      </c>
      <c r="BF581" s="99">
        <v>565348.740234375</v>
      </c>
      <c r="BG581" s="99">
        <v>32365616.541503899</v>
      </c>
      <c r="BH581" s="99">
        <v>7137671.5617065402</v>
      </c>
      <c r="BI581" s="99">
        <v>17.830256006913299</v>
      </c>
      <c r="BJ581" s="99">
        <v>5393332.22473145</v>
      </c>
      <c r="BK581" s="99">
        <v>3617631.2976684598</v>
      </c>
      <c r="BL581" s="99">
        <v>0</v>
      </c>
      <c r="BM581" s="99">
        <v>0</v>
      </c>
      <c r="BN581" s="99">
        <v>0</v>
      </c>
      <c r="BO581" s="99">
        <v>0</v>
      </c>
      <c r="BP581" s="99">
        <v>0</v>
      </c>
      <c r="BQ581" s="99">
        <v>0</v>
      </c>
      <c r="BR581" s="99">
        <v>5404536.4146118201</v>
      </c>
      <c r="BS581" s="99">
        <v>3061597.7113342299</v>
      </c>
      <c r="BT581" s="99">
        <v>1992665.33821106</v>
      </c>
      <c r="BU581" s="99">
        <v>0</v>
      </c>
      <c r="BV581" s="99">
        <v>2016856.3252716099</v>
      </c>
      <c r="BW581" s="99">
        <v>141542.94094848601</v>
      </c>
      <c r="BX581" s="99">
        <v>0</v>
      </c>
      <c r="BY581" s="99">
        <v>0</v>
      </c>
      <c r="BZ581" s="99">
        <v>0</v>
      </c>
      <c r="CA581" s="99">
        <v>89064.137889862104</v>
      </c>
      <c r="CB581" s="99">
        <v>5662232.6520996103</v>
      </c>
      <c r="CC581" s="99">
        <v>43920504.78125</v>
      </c>
      <c r="CD581" s="99">
        <v>12520199.638793901</v>
      </c>
      <c r="CE581" s="99">
        <v>1503.1379686594</v>
      </c>
      <c r="CF581" s="99">
        <v>255562.161050797</v>
      </c>
      <c r="CG581" s="99">
        <v>1781485.3434753399</v>
      </c>
      <c r="CH581" s="99">
        <v>0</v>
      </c>
      <c r="CI581" s="99">
        <v>90565.353545188904</v>
      </c>
      <c r="CJ581" s="99">
        <v>5913790.6693115197</v>
      </c>
      <c r="CK581" s="99">
        <v>45843917.300292999</v>
      </c>
      <c r="CL581" s="99">
        <v>12650728.6286621</v>
      </c>
      <c r="CM581" s="166">
        <v>131167.24069404599</v>
      </c>
      <c r="CN581" s="166">
        <v>19120463.657958999</v>
      </c>
      <c r="CO581" s="166">
        <v>78158821.811523393</v>
      </c>
      <c r="CP581" s="99">
        <v>12650728.6286621</v>
      </c>
      <c r="CQ581" s="99">
        <v>0</v>
      </c>
      <c r="CR581" s="99">
        <v>0</v>
      </c>
      <c r="CS581" s="99">
        <v>0</v>
      </c>
      <c r="CT581" s="99">
        <v>0</v>
      </c>
      <c r="CU581" s="98">
        <v>36162.158281917997</v>
      </c>
      <c r="CV581" s="98">
        <v>30971.997579019</v>
      </c>
      <c r="CW581" s="98">
        <v>5917794.8131504077</v>
      </c>
      <c r="CX581" s="98">
        <v>45701990.124725342</v>
      </c>
    </row>
    <row r="582" spans="1:102" x14ac:dyDescent="0.2">
      <c r="A582" s="98" t="s">
        <v>60</v>
      </c>
      <c r="B582" s="100">
        <v>39234</v>
      </c>
      <c r="C582" s="99">
        <v>65029.075025081598</v>
      </c>
      <c r="D582" s="99">
        <v>0</v>
      </c>
      <c r="E582" s="99">
        <v>24373.793543577201</v>
      </c>
      <c r="F582" s="99">
        <v>16740.097407102599</v>
      </c>
      <c r="G582" s="99">
        <v>885.63758671283699</v>
      </c>
      <c r="H582" s="99">
        <v>609.26984542608295</v>
      </c>
      <c r="I582" s="99">
        <v>0</v>
      </c>
      <c r="J582" s="99">
        <v>32288.2068250179</v>
      </c>
      <c r="K582" s="99">
        <v>8909.6599742174094</v>
      </c>
      <c r="L582" s="99">
        <v>16556.799096584298</v>
      </c>
      <c r="M582" s="99">
        <v>37599.367997646303</v>
      </c>
      <c r="N582" s="99">
        <v>7787.0855109095601</v>
      </c>
      <c r="O582" s="99">
        <v>26117.2166378498</v>
      </c>
      <c r="P582" s="99">
        <v>0</v>
      </c>
      <c r="Q582" s="99">
        <v>4392.9285959601402</v>
      </c>
      <c r="R582" s="99">
        <v>1098.2800390571399</v>
      </c>
      <c r="S582" s="99">
        <v>0</v>
      </c>
      <c r="T582" s="99">
        <v>445.13997798785601</v>
      </c>
      <c r="U582" s="99">
        <v>41188.637304306001</v>
      </c>
      <c r="V582" s="99">
        <v>3609261.0458679199</v>
      </c>
      <c r="W582" s="99">
        <v>35.8422153587453</v>
      </c>
      <c r="X582" s="99">
        <v>2062627.95075989</v>
      </c>
      <c r="Y582" s="99">
        <v>1234478.2881469701</v>
      </c>
      <c r="Z582" s="99">
        <v>169081.42016410801</v>
      </c>
      <c r="AA582" s="99">
        <v>85784.431803703294</v>
      </c>
      <c r="AB582" s="99">
        <v>0</v>
      </c>
      <c r="AC582" s="99">
        <v>11924512.0085449</v>
      </c>
      <c r="AD582" s="99">
        <v>1365762.76296997</v>
      </c>
      <c r="AE582" s="99">
        <v>758944.14624023403</v>
      </c>
      <c r="AF582" s="99">
        <v>2036810.8253478999</v>
      </c>
      <c r="AG582" s="99">
        <v>1065269.98583984</v>
      </c>
      <c r="AH582" s="99">
        <v>1320002.4593505899</v>
      </c>
      <c r="AI582" s="99">
        <v>0</v>
      </c>
      <c r="AJ582" s="99">
        <v>496763.09243774402</v>
      </c>
      <c r="AK582" s="99">
        <v>179175.21298980701</v>
      </c>
      <c r="AL582" s="99">
        <v>0</v>
      </c>
      <c r="AM582" s="99">
        <v>76155.990694046006</v>
      </c>
      <c r="AN582" s="99">
        <v>13372350.784301801</v>
      </c>
      <c r="AO582" s="99">
        <v>29181620.158691399</v>
      </c>
      <c r="AP582" s="99">
        <v>489.64404861628998</v>
      </c>
      <c r="AQ582" s="99">
        <v>15201760.377319301</v>
      </c>
      <c r="AR582" s="99">
        <v>8889917.2810058594</v>
      </c>
      <c r="AS582" s="99">
        <v>1187090.4275970501</v>
      </c>
      <c r="AT582" s="99">
        <v>598030.23171234096</v>
      </c>
      <c r="AU582" s="99">
        <v>0</v>
      </c>
      <c r="AV582" s="99">
        <v>29331169.5556641</v>
      </c>
      <c r="AW582" s="99">
        <v>3569230.4384155301</v>
      </c>
      <c r="AX582" s="99">
        <v>6408078.9151001005</v>
      </c>
      <c r="AY582" s="99">
        <v>16210118.190063501</v>
      </c>
      <c r="AZ582" s="99">
        <v>7743663.4223632803</v>
      </c>
      <c r="BA582" s="99">
        <v>10356746.072509799</v>
      </c>
      <c r="BB582" s="99">
        <v>0</v>
      </c>
      <c r="BC582" s="99">
        <v>3754879.29119873</v>
      </c>
      <c r="BD582" s="99">
        <v>1243162.8251953099</v>
      </c>
      <c r="BE582" s="99">
        <v>0</v>
      </c>
      <c r="BF582" s="99">
        <v>544640.90521240199</v>
      </c>
      <c r="BG582" s="99">
        <v>33140567.600341801</v>
      </c>
      <c r="BH582" s="99">
        <v>7325029.5390014602</v>
      </c>
      <c r="BI582" s="99">
        <v>21.901066692778802</v>
      </c>
      <c r="BJ582" s="99">
        <v>5272113.1802978497</v>
      </c>
      <c r="BK582" s="99">
        <v>3624438.8370971698</v>
      </c>
      <c r="BL582" s="99">
        <v>0</v>
      </c>
      <c r="BM582" s="99">
        <v>0</v>
      </c>
      <c r="BN582" s="99">
        <v>0</v>
      </c>
      <c r="BO582" s="99">
        <v>0</v>
      </c>
      <c r="BP582" s="99">
        <v>0</v>
      </c>
      <c r="BQ582" s="99">
        <v>0</v>
      </c>
      <c r="BR582" s="99">
        <v>5452230.609375</v>
      </c>
      <c r="BS582" s="99">
        <v>3114568.3946227999</v>
      </c>
      <c r="BT582" s="99">
        <v>2016365.1733093299</v>
      </c>
      <c r="BU582" s="99">
        <v>0</v>
      </c>
      <c r="BV582" s="99">
        <v>2043622.77122498</v>
      </c>
      <c r="BW582" s="99">
        <v>145112.06287002601</v>
      </c>
      <c r="BX582" s="99">
        <v>0</v>
      </c>
      <c r="BY582" s="99">
        <v>0</v>
      </c>
      <c r="BZ582" s="99">
        <v>0</v>
      </c>
      <c r="CA582" s="99">
        <v>89489.823966026306</v>
      </c>
      <c r="CB582" s="99">
        <v>5712161.7861938505</v>
      </c>
      <c r="CC582" s="99">
        <v>44678650.674804702</v>
      </c>
      <c r="CD582" s="99">
        <v>12598557.6138916</v>
      </c>
      <c r="CE582" s="99">
        <v>1509.53410319984</v>
      </c>
      <c r="CF582" s="99">
        <v>255236.764398575</v>
      </c>
      <c r="CG582" s="99">
        <v>1789076.6650390599</v>
      </c>
      <c r="CH582" s="99">
        <v>0</v>
      </c>
      <c r="CI582" s="99">
        <v>90998.794668197603</v>
      </c>
      <c r="CJ582" s="99">
        <v>5980841.9102783203</v>
      </c>
      <c r="CK582" s="99">
        <v>46317755.583984397</v>
      </c>
      <c r="CL582" s="99">
        <v>12740371.9835205</v>
      </c>
      <c r="CM582" s="166">
        <v>131880.64748191799</v>
      </c>
      <c r="CN582" s="166">
        <v>19336809.7807617</v>
      </c>
      <c r="CO582" s="166">
        <v>79528861.002929702</v>
      </c>
      <c r="CP582" s="99">
        <v>12740371.9835205</v>
      </c>
      <c r="CQ582" s="99">
        <v>0</v>
      </c>
      <c r="CR582" s="99">
        <v>0</v>
      </c>
      <c r="CS582" s="99">
        <v>0</v>
      </c>
      <c r="CT582" s="99">
        <v>0</v>
      </c>
      <c r="CU582" s="98">
        <v>33909.443424810001</v>
      </c>
      <c r="CV582" s="98">
        <v>32959.171146487002</v>
      </c>
      <c r="CW582" s="98">
        <v>5967398.5505924253</v>
      </c>
      <c r="CX582" s="98">
        <v>46467727.339843765</v>
      </c>
    </row>
    <row r="583" spans="1:102" x14ac:dyDescent="0.2">
      <c r="A583" s="98" t="s">
        <v>60</v>
      </c>
      <c r="B583" s="100">
        <v>39326</v>
      </c>
      <c r="C583" s="99">
        <v>66429.386586189299</v>
      </c>
      <c r="D583" s="99">
        <v>0</v>
      </c>
      <c r="E583" s="99">
        <v>23848.892641544298</v>
      </c>
      <c r="F583" s="99">
        <v>16718.477407217</v>
      </c>
      <c r="G583" s="99">
        <v>1005.80895090103</v>
      </c>
      <c r="H583" s="99">
        <v>561.217527508736</v>
      </c>
      <c r="I583" s="99">
        <v>0</v>
      </c>
      <c r="J583" s="99">
        <v>33751.611056327798</v>
      </c>
      <c r="K583" s="99">
        <v>7846.0182821750604</v>
      </c>
      <c r="L583" s="99">
        <v>16064.8503111601</v>
      </c>
      <c r="M583" s="99">
        <v>37873.322080612197</v>
      </c>
      <c r="N583" s="99">
        <v>7804.7154808044397</v>
      </c>
      <c r="O583" s="99">
        <v>26746.1672210693</v>
      </c>
      <c r="P583" s="99">
        <v>0</v>
      </c>
      <c r="Q583" s="99">
        <v>4402.4051844477699</v>
      </c>
      <c r="R583" s="99">
        <v>1155.0598087757801</v>
      </c>
      <c r="S583" s="99">
        <v>0</v>
      </c>
      <c r="T583" s="99">
        <v>439.90806856378902</v>
      </c>
      <c r="U583" s="99">
        <v>41540.0766811371</v>
      </c>
      <c r="V583" s="99">
        <v>3715816.7586669899</v>
      </c>
      <c r="W583" s="99">
        <v>36.054864513687797</v>
      </c>
      <c r="X583" s="99">
        <v>2019929.7065734901</v>
      </c>
      <c r="Y583" s="99">
        <v>1232589.27313232</v>
      </c>
      <c r="Z583" s="99">
        <v>179847.150184631</v>
      </c>
      <c r="AA583" s="99">
        <v>74636.002199173003</v>
      </c>
      <c r="AB583" s="99">
        <v>0</v>
      </c>
      <c r="AC583" s="99">
        <v>12238040.0935059</v>
      </c>
      <c r="AD583" s="99">
        <v>1238734.1448516799</v>
      </c>
      <c r="AE583" s="99">
        <v>744463.79692077602</v>
      </c>
      <c r="AF583" s="99">
        <v>2044661.6418457001</v>
      </c>
      <c r="AG583" s="99">
        <v>1062300.7221069301</v>
      </c>
      <c r="AH583" s="99">
        <v>1357842.2878570601</v>
      </c>
      <c r="AI583" s="99">
        <v>0</v>
      </c>
      <c r="AJ583" s="99">
        <v>510243.91551971401</v>
      </c>
      <c r="AK583" s="99">
        <v>181303.61525344799</v>
      </c>
      <c r="AL583" s="99">
        <v>0</v>
      </c>
      <c r="AM583" s="99">
        <v>72936.883234024004</v>
      </c>
      <c r="AN583" s="99">
        <v>13563403.884277301</v>
      </c>
      <c r="AO583" s="99">
        <v>30330093.572509799</v>
      </c>
      <c r="AP583" s="99">
        <v>488.12976265326103</v>
      </c>
      <c r="AQ583" s="99">
        <v>14942339.956176801</v>
      </c>
      <c r="AR583" s="99">
        <v>8891214.0389404297</v>
      </c>
      <c r="AS583" s="99">
        <v>1281282.63883972</v>
      </c>
      <c r="AT583" s="99">
        <v>523195.34976959199</v>
      </c>
      <c r="AU583" s="99">
        <v>0</v>
      </c>
      <c r="AV583" s="99">
        <v>30287026.548828099</v>
      </c>
      <c r="AW583" s="99">
        <v>3278797.3324890099</v>
      </c>
      <c r="AX583" s="99">
        <v>6301028.4771118201</v>
      </c>
      <c r="AY583" s="99">
        <v>16443050.939331099</v>
      </c>
      <c r="AZ583" s="99">
        <v>7783892.7385864304</v>
      </c>
      <c r="BA583" s="99">
        <v>10800255.876831099</v>
      </c>
      <c r="BB583" s="99">
        <v>0</v>
      </c>
      <c r="BC583" s="99">
        <v>3880099.5903930701</v>
      </c>
      <c r="BD583" s="99">
        <v>1282830.6713562</v>
      </c>
      <c r="BE583" s="99">
        <v>0</v>
      </c>
      <c r="BF583" s="99">
        <v>524796.61946106004</v>
      </c>
      <c r="BG583" s="99">
        <v>33941083.489257798</v>
      </c>
      <c r="BH583" s="99">
        <v>7630703.3323364304</v>
      </c>
      <c r="BI583" s="99">
        <v>32.973126042634199</v>
      </c>
      <c r="BJ583" s="99">
        <v>5210689.1607055701</v>
      </c>
      <c r="BK583" s="99">
        <v>3586699.9052429199</v>
      </c>
      <c r="BL583" s="99">
        <v>0</v>
      </c>
      <c r="BM583" s="99">
        <v>0</v>
      </c>
      <c r="BN583" s="99">
        <v>0</v>
      </c>
      <c r="BO583" s="99">
        <v>0</v>
      </c>
      <c r="BP583" s="99">
        <v>0</v>
      </c>
      <c r="BQ583" s="99">
        <v>0</v>
      </c>
      <c r="BR583" s="99">
        <v>5526879.24365234</v>
      </c>
      <c r="BS583" s="99">
        <v>3132654.7423400902</v>
      </c>
      <c r="BT583" s="99">
        <v>2100649.6338195801</v>
      </c>
      <c r="BU583" s="99">
        <v>0</v>
      </c>
      <c r="BV583" s="99">
        <v>2089913.3822937</v>
      </c>
      <c r="BW583" s="99">
        <v>146818.38697242699</v>
      </c>
      <c r="BX583" s="99">
        <v>0</v>
      </c>
      <c r="BY583" s="99">
        <v>0</v>
      </c>
      <c r="BZ583" s="99">
        <v>0</v>
      </c>
      <c r="CA583" s="99">
        <v>90248.180010795593</v>
      </c>
      <c r="CB583" s="99">
        <v>5723636.4565429697</v>
      </c>
      <c r="CC583" s="99">
        <v>45321046.955566399</v>
      </c>
      <c r="CD583" s="99">
        <v>12834226.6335449</v>
      </c>
      <c r="CE583" s="99">
        <v>1559.15163356066</v>
      </c>
      <c r="CF583" s="99">
        <v>255103.370065689</v>
      </c>
      <c r="CG583" s="99">
        <v>1809977.68403625</v>
      </c>
      <c r="CH583" s="99">
        <v>0</v>
      </c>
      <c r="CI583" s="99">
        <v>91806.604548454299</v>
      </c>
      <c r="CJ583" s="99">
        <v>5985428.6223754901</v>
      </c>
      <c r="CK583" s="99">
        <v>47044477.2041016</v>
      </c>
      <c r="CL583" s="99">
        <v>12993259.5899658</v>
      </c>
      <c r="CM583" s="166">
        <v>133207.94174957299</v>
      </c>
      <c r="CN583" s="166">
        <v>19526845.244628899</v>
      </c>
      <c r="CO583" s="166">
        <v>80968937.740234405</v>
      </c>
      <c r="CP583" s="99">
        <v>12993259.5899658</v>
      </c>
      <c r="CQ583" s="99">
        <v>0</v>
      </c>
      <c r="CR583" s="99">
        <v>0</v>
      </c>
      <c r="CS583" s="99">
        <v>0</v>
      </c>
      <c r="CT583" s="99">
        <v>0</v>
      </c>
      <c r="CU583" s="98">
        <v>32231.770129836001</v>
      </c>
      <c r="CV583" s="98">
        <v>34531.513982958</v>
      </c>
      <c r="CW583" s="98">
        <v>5978739.8266086588</v>
      </c>
      <c r="CX583" s="98">
        <v>47131024.639602646</v>
      </c>
    </row>
    <row r="584" spans="1:102" x14ac:dyDescent="0.2">
      <c r="A584" s="98" t="s">
        <v>60</v>
      </c>
      <c r="B584" s="100">
        <v>39417</v>
      </c>
      <c r="C584" s="99">
        <v>67665.344741821304</v>
      </c>
      <c r="D584" s="99">
        <v>0</v>
      </c>
      <c r="E584" s="99">
        <v>23355.950712680798</v>
      </c>
      <c r="F584" s="99">
        <v>16544.296092510202</v>
      </c>
      <c r="G584" s="99">
        <v>1062.53029513359</v>
      </c>
      <c r="H584" s="99">
        <v>515.27045655995596</v>
      </c>
      <c r="I584" s="99">
        <v>0</v>
      </c>
      <c r="J584" s="99">
        <v>35108.863554477699</v>
      </c>
      <c r="K584" s="99">
        <v>6802.62822538614</v>
      </c>
      <c r="L584" s="99">
        <v>15844.846992254301</v>
      </c>
      <c r="M584" s="99">
        <v>37999.9656763077</v>
      </c>
      <c r="N584" s="99">
        <v>7870.1125853061703</v>
      </c>
      <c r="O584" s="99">
        <v>27350.556122779799</v>
      </c>
      <c r="P584" s="99">
        <v>0</v>
      </c>
      <c r="Q584" s="99">
        <v>4373.7693564891797</v>
      </c>
      <c r="R584" s="99">
        <v>1191.5168316215299</v>
      </c>
      <c r="S584" s="99">
        <v>0</v>
      </c>
      <c r="T584" s="99">
        <v>421.745940651745</v>
      </c>
      <c r="U584" s="99">
        <v>41985.169823646502</v>
      </c>
      <c r="V584" s="99">
        <v>3778500.5239257799</v>
      </c>
      <c r="W584" s="99">
        <v>29.057066697860101</v>
      </c>
      <c r="X584" s="99">
        <v>1989830.6271820101</v>
      </c>
      <c r="Y584" s="99">
        <v>1231291.53132629</v>
      </c>
      <c r="Z584" s="99">
        <v>191504.14070892299</v>
      </c>
      <c r="AA584" s="99">
        <v>69594.869263649001</v>
      </c>
      <c r="AB584" s="99">
        <v>0</v>
      </c>
      <c r="AC584" s="99">
        <v>12746271.9372559</v>
      </c>
      <c r="AD584" s="99">
        <v>990975.20603179897</v>
      </c>
      <c r="AE584" s="99">
        <v>740428.09814453102</v>
      </c>
      <c r="AF584" s="99">
        <v>2057752.4839782701</v>
      </c>
      <c r="AG584" s="99">
        <v>1059945.4354248</v>
      </c>
      <c r="AH584" s="99">
        <v>1389872.4675292999</v>
      </c>
      <c r="AI584" s="99">
        <v>0</v>
      </c>
      <c r="AJ584" s="99">
        <v>510292.99145507801</v>
      </c>
      <c r="AK584" s="99">
        <v>193067.79187965399</v>
      </c>
      <c r="AL584" s="99">
        <v>0</v>
      </c>
      <c r="AM584" s="99">
        <v>67598.533157348604</v>
      </c>
      <c r="AN584" s="99">
        <v>13727762.9213867</v>
      </c>
      <c r="AO584" s="99">
        <v>31176733.774658199</v>
      </c>
      <c r="AP584" s="99">
        <v>438.66094886884099</v>
      </c>
      <c r="AQ584" s="99">
        <v>14835585.9134521</v>
      </c>
      <c r="AR584" s="99">
        <v>8959279.1099853497</v>
      </c>
      <c r="AS584" s="99">
        <v>1374224.97819519</v>
      </c>
      <c r="AT584" s="99">
        <v>494880.323802948</v>
      </c>
      <c r="AU584" s="99">
        <v>0</v>
      </c>
      <c r="AV584" s="99">
        <v>31385002.0153809</v>
      </c>
      <c r="AW584" s="99">
        <v>2643100.0762023898</v>
      </c>
      <c r="AX584" s="99">
        <v>6322985.8441772498</v>
      </c>
      <c r="AY584" s="99">
        <v>16752703.756591801</v>
      </c>
      <c r="AZ584" s="99">
        <v>7862957.6290283203</v>
      </c>
      <c r="BA584" s="99">
        <v>11162183.944458</v>
      </c>
      <c r="BB584" s="99">
        <v>0</v>
      </c>
      <c r="BC584" s="99">
        <v>3924064.6481628399</v>
      </c>
      <c r="BD584" s="99">
        <v>1374532.52349854</v>
      </c>
      <c r="BE584" s="99">
        <v>0</v>
      </c>
      <c r="BF584" s="99">
        <v>492422.749923706</v>
      </c>
      <c r="BG584" s="99">
        <v>34605744.712402299</v>
      </c>
      <c r="BH584" s="99">
        <v>7886802.2066040002</v>
      </c>
      <c r="BI584" s="99">
        <v>30.998843815876199</v>
      </c>
      <c r="BJ584" s="99">
        <v>5169016.5890502902</v>
      </c>
      <c r="BK584" s="99">
        <v>3623571.1300964402</v>
      </c>
      <c r="BL584" s="99">
        <v>0</v>
      </c>
      <c r="BM584" s="99">
        <v>0</v>
      </c>
      <c r="BN584" s="99">
        <v>0</v>
      </c>
      <c r="BO584" s="99">
        <v>0</v>
      </c>
      <c r="BP584" s="99">
        <v>0</v>
      </c>
      <c r="BQ584" s="99">
        <v>0</v>
      </c>
      <c r="BR584" s="99">
        <v>5609568.5659179697</v>
      </c>
      <c r="BS584" s="99">
        <v>3167890.6307678199</v>
      </c>
      <c r="BT584" s="99">
        <v>2173886.8241272001</v>
      </c>
      <c r="BU584" s="99">
        <v>0</v>
      </c>
      <c r="BV584" s="99">
        <v>2110875.2103271498</v>
      </c>
      <c r="BW584" s="99">
        <v>161291.37427520801</v>
      </c>
      <c r="BX584" s="99">
        <v>0</v>
      </c>
      <c r="BY584" s="99">
        <v>0</v>
      </c>
      <c r="BZ584" s="99">
        <v>0</v>
      </c>
      <c r="CA584" s="99">
        <v>90933.807084083601</v>
      </c>
      <c r="CB584" s="99">
        <v>5758394.61865234</v>
      </c>
      <c r="CC584" s="99">
        <v>46059402.5625</v>
      </c>
      <c r="CD584" s="99">
        <v>13062774.005981401</v>
      </c>
      <c r="CE584" s="99">
        <v>1569.5253363102699</v>
      </c>
      <c r="CF584" s="99">
        <v>261110.30906868001</v>
      </c>
      <c r="CG584" s="99">
        <v>1869232.8804931601</v>
      </c>
      <c r="CH584" s="99">
        <v>0</v>
      </c>
      <c r="CI584" s="99">
        <v>92506.508692741394</v>
      </c>
      <c r="CJ584" s="99">
        <v>6015179.8045043899</v>
      </c>
      <c r="CK584" s="99">
        <v>47917291.219238304</v>
      </c>
      <c r="CL584" s="99">
        <v>13225144.321411099</v>
      </c>
      <c r="CM584" s="166">
        <v>134286.24758720401</v>
      </c>
      <c r="CN584" s="166">
        <v>19764685.806884799</v>
      </c>
      <c r="CO584" s="166">
        <v>82556695.181640595</v>
      </c>
      <c r="CP584" s="99">
        <v>13225144.321411099</v>
      </c>
      <c r="CQ584" s="99">
        <v>0</v>
      </c>
      <c r="CR584" s="99">
        <v>0</v>
      </c>
      <c r="CS584" s="99">
        <v>0</v>
      </c>
      <c r="CT584" s="99">
        <v>0</v>
      </c>
      <c r="CU584" s="98">
        <v>30709.503171722001</v>
      </c>
      <c r="CV584" s="98">
        <v>35956.488514509998</v>
      </c>
      <c r="CW584" s="98">
        <v>6019504.9277210198</v>
      </c>
      <c r="CX584" s="98">
        <v>47928635.442993157</v>
      </c>
    </row>
    <row r="585" spans="1:102" x14ac:dyDescent="0.2">
      <c r="A585" s="98" t="s">
        <v>60</v>
      </c>
      <c r="B585" s="100">
        <v>39508</v>
      </c>
      <c r="C585" s="99">
        <v>68407.476477623</v>
      </c>
      <c r="D585" s="99">
        <v>0</v>
      </c>
      <c r="E585" s="99">
        <v>23082.215188503302</v>
      </c>
      <c r="F585" s="99">
        <v>16463.046572685202</v>
      </c>
      <c r="G585" s="99">
        <v>1122.20203998685</v>
      </c>
      <c r="H585" s="99">
        <v>473.00989554449899</v>
      </c>
      <c r="I585" s="99">
        <v>0</v>
      </c>
      <c r="J585" s="99">
        <v>36495.2927775383</v>
      </c>
      <c r="K585" s="99">
        <v>5808.61024951935</v>
      </c>
      <c r="L585" s="99">
        <v>15685.0652737617</v>
      </c>
      <c r="M585" s="99">
        <v>38010.348923683203</v>
      </c>
      <c r="N585" s="99">
        <v>7816.5210652947399</v>
      </c>
      <c r="O585" s="99">
        <v>27881.835712194399</v>
      </c>
      <c r="P585" s="99">
        <v>0</v>
      </c>
      <c r="Q585" s="99">
        <v>4387.5693820714996</v>
      </c>
      <c r="R585" s="99">
        <v>1245.10039226711</v>
      </c>
      <c r="S585" s="99">
        <v>0</v>
      </c>
      <c r="T585" s="99">
        <v>412.494547732174</v>
      </c>
      <c r="U585" s="99">
        <v>42308.085340976701</v>
      </c>
      <c r="V585" s="99">
        <v>3799602.5805053702</v>
      </c>
      <c r="W585" s="99">
        <v>62.338038175832502</v>
      </c>
      <c r="X585" s="99">
        <v>1945754.7433471701</v>
      </c>
      <c r="Y585" s="99">
        <v>1210503.5211334201</v>
      </c>
      <c r="Z585" s="99">
        <v>197691.85291862499</v>
      </c>
      <c r="AA585" s="99">
        <v>64294.113036155701</v>
      </c>
      <c r="AB585" s="99">
        <v>0</v>
      </c>
      <c r="AC585" s="99">
        <v>13087609.1639404</v>
      </c>
      <c r="AD585" s="99">
        <v>805268.73610687302</v>
      </c>
      <c r="AE585" s="99">
        <v>727152.77757263195</v>
      </c>
      <c r="AF585" s="99">
        <v>2042849.9761657701</v>
      </c>
      <c r="AG585" s="99">
        <v>1052387.1786804199</v>
      </c>
      <c r="AH585" s="99">
        <v>1412551.6923980699</v>
      </c>
      <c r="AI585" s="99">
        <v>0</v>
      </c>
      <c r="AJ585" s="99">
        <v>506535.737293243</v>
      </c>
      <c r="AK585" s="99">
        <v>196153.93049621599</v>
      </c>
      <c r="AL585" s="99">
        <v>0</v>
      </c>
      <c r="AM585" s="99">
        <v>65504.9125599861</v>
      </c>
      <c r="AN585" s="99">
        <v>13869944.7928467</v>
      </c>
      <c r="AO585" s="99">
        <v>31723450.896728501</v>
      </c>
      <c r="AP585" s="99">
        <v>672.65880491584505</v>
      </c>
      <c r="AQ585" s="99">
        <v>14659050.8831787</v>
      </c>
      <c r="AR585" s="99">
        <v>8948792.8436279297</v>
      </c>
      <c r="AS585" s="99">
        <v>1440006.1848144501</v>
      </c>
      <c r="AT585" s="99">
        <v>462336.33903884899</v>
      </c>
      <c r="AU585" s="99">
        <v>0</v>
      </c>
      <c r="AV585" s="99">
        <v>33813299.879394501</v>
      </c>
      <c r="AW585" s="99">
        <v>2189850.81359863</v>
      </c>
      <c r="AX585" s="99">
        <v>6318098.0482788105</v>
      </c>
      <c r="AY585" s="99">
        <v>16860560.769287098</v>
      </c>
      <c r="AZ585" s="99">
        <v>7980362.0836181603</v>
      </c>
      <c r="BA585" s="99">
        <v>11487540.104003901</v>
      </c>
      <c r="BB585" s="99">
        <v>0</v>
      </c>
      <c r="BC585" s="99">
        <v>3941818.5036621098</v>
      </c>
      <c r="BD585" s="99">
        <v>1414211.1753692599</v>
      </c>
      <c r="BE585" s="99">
        <v>0</v>
      </c>
      <c r="BF585" s="99">
        <v>480606.45040512102</v>
      </c>
      <c r="BG585" s="99">
        <v>35454897.798339799</v>
      </c>
      <c r="BH585" s="99">
        <v>7316623.63427734</v>
      </c>
      <c r="BI585" s="99">
        <v>60.4546479848213</v>
      </c>
      <c r="BJ585" s="99">
        <v>4666326.5423584003</v>
      </c>
      <c r="BK585" s="99">
        <v>3276990.8208923298</v>
      </c>
      <c r="BL585" s="99">
        <v>0</v>
      </c>
      <c r="BM585" s="99">
        <v>0</v>
      </c>
      <c r="BN585" s="99">
        <v>0</v>
      </c>
      <c r="BO585" s="99">
        <v>0</v>
      </c>
      <c r="BP585" s="99">
        <v>0</v>
      </c>
      <c r="BQ585" s="99">
        <v>0</v>
      </c>
      <c r="BR585" s="99">
        <v>5035601.6742553702</v>
      </c>
      <c r="BS585" s="99">
        <v>2852933.3950500502</v>
      </c>
      <c r="BT585" s="99">
        <v>2235258.1972656301</v>
      </c>
      <c r="BU585" s="99">
        <v>0</v>
      </c>
      <c r="BV585" s="99">
        <v>1893209.15823364</v>
      </c>
      <c r="BW585" s="99">
        <v>167578.00443840001</v>
      </c>
      <c r="BX585" s="99">
        <v>0</v>
      </c>
      <c r="BY585" s="99">
        <v>0</v>
      </c>
      <c r="BZ585" s="99">
        <v>0</v>
      </c>
      <c r="CA585" s="99">
        <v>91528.302251815796</v>
      </c>
      <c r="CB585" s="99">
        <v>5729854.3652954102</v>
      </c>
      <c r="CC585" s="99">
        <v>46485069.4853516</v>
      </c>
      <c r="CD585" s="99">
        <v>11980655.895873999</v>
      </c>
      <c r="CE585" s="99">
        <v>1597.11329732835</v>
      </c>
      <c r="CF585" s="99">
        <v>261196.497526169</v>
      </c>
      <c r="CG585" s="99">
        <v>1894168.9260253899</v>
      </c>
      <c r="CH585" s="99">
        <v>0</v>
      </c>
      <c r="CI585" s="99">
        <v>93124.442273139997</v>
      </c>
      <c r="CJ585" s="99">
        <v>5999065.74645996</v>
      </c>
      <c r="CK585" s="99">
        <v>48332740.666015603</v>
      </c>
      <c r="CL585" s="99">
        <v>12143423.9255371</v>
      </c>
      <c r="CM585" s="166">
        <v>135163.022827148</v>
      </c>
      <c r="CN585" s="166">
        <v>19855765.9216309</v>
      </c>
      <c r="CO585" s="166">
        <v>83824617.783203095</v>
      </c>
      <c r="CP585" s="99">
        <v>12143423.9255371</v>
      </c>
      <c r="CQ585" s="99">
        <v>0</v>
      </c>
      <c r="CR585" s="99">
        <v>0</v>
      </c>
      <c r="CS585" s="99">
        <v>0</v>
      </c>
      <c r="CT585" s="99">
        <v>0</v>
      </c>
      <c r="CU585" s="98">
        <v>29343.235981556001</v>
      </c>
      <c r="CV585" s="98">
        <v>37367.249934933003</v>
      </c>
      <c r="CW585" s="98">
        <v>5991050.862821579</v>
      </c>
      <c r="CX585" s="98">
        <v>48379238.41137699</v>
      </c>
    </row>
    <row r="586" spans="1:102" x14ac:dyDescent="0.2">
      <c r="A586" s="98" t="s">
        <v>60</v>
      </c>
      <c r="B586" s="100">
        <v>39600</v>
      </c>
      <c r="C586" s="99">
        <v>69567.308325767503</v>
      </c>
      <c r="D586" s="99">
        <v>0</v>
      </c>
      <c r="E586" s="99">
        <v>22493.804048776601</v>
      </c>
      <c r="F586" s="99">
        <v>16175.141133904501</v>
      </c>
      <c r="G586" s="99">
        <v>1207.3216880410901</v>
      </c>
      <c r="H586" s="99">
        <v>386.679654788226</v>
      </c>
      <c r="I586" s="99">
        <v>0</v>
      </c>
      <c r="J586" s="99">
        <v>37884.082659721404</v>
      </c>
      <c r="K586" s="99">
        <v>4879.3987887501698</v>
      </c>
      <c r="L586" s="99">
        <v>15626.6186157465</v>
      </c>
      <c r="M586" s="99">
        <v>38252.933909893</v>
      </c>
      <c r="N586" s="99">
        <v>7795.3016734123203</v>
      </c>
      <c r="O586" s="99">
        <v>28367.842919111299</v>
      </c>
      <c r="P586" s="99">
        <v>0</v>
      </c>
      <c r="Q586" s="99">
        <v>4369.1538086533501</v>
      </c>
      <c r="R586" s="99">
        <v>1248.71949130297</v>
      </c>
      <c r="S586" s="99">
        <v>0</v>
      </c>
      <c r="T586" s="99">
        <v>419.28704461082799</v>
      </c>
      <c r="U586" s="99">
        <v>42708.001814365402</v>
      </c>
      <c r="V586" s="99">
        <v>3835967.8950805701</v>
      </c>
      <c r="W586" s="99">
        <v>71.257327929139095</v>
      </c>
      <c r="X586" s="99">
        <v>1872384.40005493</v>
      </c>
      <c r="Y586" s="99">
        <v>1185054.1264190699</v>
      </c>
      <c r="Z586" s="99">
        <v>205183.903238297</v>
      </c>
      <c r="AA586" s="99">
        <v>54396.904396534002</v>
      </c>
      <c r="AB586" s="99">
        <v>0</v>
      </c>
      <c r="AC586" s="99">
        <v>13406024.8675537</v>
      </c>
      <c r="AD586" s="99">
        <v>659196.21729278599</v>
      </c>
      <c r="AE586" s="99">
        <v>717513.23696136498</v>
      </c>
      <c r="AF586" s="99">
        <v>2028605.06750488</v>
      </c>
      <c r="AG586" s="99">
        <v>1050980.1757507301</v>
      </c>
      <c r="AH586" s="99">
        <v>1429350.67539978</v>
      </c>
      <c r="AI586" s="99">
        <v>0</v>
      </c>
      <c r="AJ586" s="99">
        <v>498876.39594650298</v>
      </c>
      <c r="AK586" s="99">
        <v>193991.533866882</v>
      </c>
      <c r="AL586" s="99">
        <v>0</v>
      </c>
      <c r="AM586" s="99">
        <v>65439.386188983903</v>
      </c>
      <c r="AN586" s="99">
        <v>14026967.155029301</v>
      </c>
      <c r="AO586" s="99">
        <v>32344763.582275402</v>
      </c>
      <c r="AP586" s="99">
        <v>835.30294176191103</v>
      </c>
      <c r="AQ586" s="99">
        <v>14405303.747802701</v>
      </c>
      <c r="AR586" s="99">
        <v>8905643.0423584003</v>
      </c>
      <c r="AS586" s="99">
        <v>1524340.3560943599</v>
      </c>
      <c r="AT586" s="99">
        <v>397327.36619186401</v>
      </c>
      <c r="AU586" s="99">
        <v>0</v>
      </c>
      <c r="AV586" s="99">
        <v>34780132.523925804</v>
      </c>
      <c r="AW586" s="99">
        <v>1807508.8206481901</v>
      </c>
      <c r="AX586" s="99">
        <v>6305897.26452637</v>
      </c>
      <c r="AY586" s="99">
        <v>16889492.675048798</v>
      </c>
      <c r="AZ586" s="99">
        <v>7961924.4831542997</v>
      </c>
      <c r="BA586" s="99">
        <v>11764355.5013428</v>
      </c>
      <c r="BB586" s="99">
        <v>0</v>
      </c>
      <c r="BC586" s="99">
        <v>3927826.1887817401</v>
      </c>
      <c r="BD586" s="99">
        <v>1425890.2296905499</v>
      </c>
      <c r="BE586" s="99">
        <v>0</v>
      </c>
      <c r="BF586" s="99">
        <v>495054.54607391398</v>
      </c>
      <c r="BG586" s="99">
        <v>36339398.260253899</v>
      </c>
      <c r="BH586" s="99">
        <v>7556621.4753417997</v>
      </c>
      <c r="BI586" s="99">
        <v>72.354160848073704</v>
      </c>
      <c r="BJ586" s="99">
        <v>4599236.7569580097</v>
      </c>
      <c r="BK586" s="99">
        <v>3214088.8847656301</v>
      </c>
      <c r="BL586" s="99">
        <v>0</v>
      </c>
      <c r="BM586" s="99">
        <v>0</v>
      </c>
      <c r="BN586" s="99">
        <v>0</v>
      </c>
      <c r="BO586" s="99">
        <v>0</v>
      </c>
      <c r="BP586" s="99">
        <v>0</v>
      </c>
      <c r="BQ586" s="99">
        <v>0</v>
      </c>
      <c r="BR586" s="99">
        <v>5067007.5203247098</v>
      </c>
      <c r="BS586" s="99">
        <v>2843912.7949829102</v>
      </c>
      <c r="BT586" s="99">
        <v>2290209.68780518</v>
      </c>
      <c r="BU586" s="99">
        <v>0</v>
      </c>
      <c r="BV586" s="99">
        <v>1905216.83653259</v>
      </c>
      <c r="BW586" s="99">
        <v>167913.99931716899</v>
      </c>
      <c r="BX586" s="99">
        <v>0</v>
      </c>
      <c r="BY586" s="99">
        <v>0</v>
      </c>
      <c r="BZ586" s="99">
        <v>0</v>
      </c>
      <c r="CA586" s="99">
        <v>92141.4723072052</v>
      </c>
      <c r="CB586" s="99">
        <v>5718715.7377929697</v>
      </c>
      <c r="CC586" s="99">
        <v>46738540.521484397</v>
      </c>
      <c r="CD586" s="99">
        <v>12163310.474243199</v>
      </c>
      <c r="CE586" s="99">
        <v>1603.0451305955601</v>
      </c>
      <c r="CF586" s="99">
        <v>259785.101488113</v>
      </c>
      <c r="CG586" s="99">
        <v>1923920.23165894</v>
      </c>
      <c r="CH586" s="99">
        <v>0</v>
      </c>
      <c r="CI586" s="99">
        <v>93746.853806495696</v>
      </c>
      <c r="CJ586" s="99">
        <v>5971919.0546264602</v>
      </c>
      <c r="CK586" s="99">
        <v>48871772.631347701</v>
      </c>
      <c r="CL586" s="99">
        <v>12329427.0152588</v>
      </c>
      <c r="CM586" s="166">
        <v>136157.463567734</v>
      </c>
      <c r="CN586" s="166">
        <v>20024683.78125</v>
      </c>
      <c r="CO586" s="166">
        <v>84962822.933593795</v>
      </c>
      <c r="CP586" s="99">
        <v>12329427.0152588</v>
      </c>
      <c r="CQ586" s="99">
        <v>0</v>
      </c>
      <c r="CR586" s="99">
        <v>0</v>
      </c>
      <c r="CS586" s="99">
        <v>0</v>
      </c>
      <c r="CT586" s="99">
        <v>0</v>
      </c>
      <c r="CU586" s="98">
        <v>27755.036481290001</v>
      </c>
      <c r="CV586" s="98">
        <v>38850.533166128</v>
      </c>
      <c r="CW586" s="98">
        <v>5978500.8392810831</v>
      </c>
      <c r="CX586" s="98">
        <v>48662460.75314334</v>
      </c>
    </row>
    <row r="587" spans="1:102" x14ac:dyDescent="0.2">
      <c r="A587" s="98" t="s">
        <v>60</v>
      </c>
      <c r="B587" s="100">
        <v>39692</v>
      </c>
      <c r="C587" s="99">
        <v>70333.827440261797</v>
      </c>
      <c r="D587" s="99">
        <v>0</v>
      </c>
      <c r="E587" s="99">
        <v>21767.8901472092</v>
      </c>
      <c r="F587" s="99">
        <v>15837.6301771402</v>
      </c>
      <c r="G587" s="99">
        <v>1286.0454822629699</v>
      </c>
      <c r="H587" s="99">
        <v>340.08177959546401</v>
      </c>
      <c r="I587" s="99">
        <v>0</v>
      </c>
      <c r="J587" s="99">
        <v>39008.574870109602</v>
      </c>
      <c r="K587" s="99">
        <v>4124.0290970802298</v>
      </c>
      <c r="L587" s="99">
        <v>15239.3635345697</v>
      </c>
      <c r="M587" s="99">
        <v>38247.380671977997</v>
      </c>
      <c r="N587" s="99">
        <v>7758.4507846236202</v>
      </c>
      <c r="O587" s="99">
        <v>28722.564598798799</v>
      </c>
      <c r="P587" s="99">
        <v>0</v>
      </c>
      <c r="Q587" s="99">
        <v>4333.8100374937103</v>
      </c>
      <c r="R587" s="99">
        <v>1273.32531820238</v>
      </c>
      <c r="S587" s="99">
        <v>0</v>
      </c>
      <c r="T587" s="99">
        <v>410.36500483006199</v>
      </c>
      <c r="U587" s="99">
        <v>43126.259375572197</v>
      </c>
      <c r="V587" s="99">
        <v>3919662.7572631799</v>
      </c>
      <c r="W587" s="99">
        <v>12.0797272119671</v>
      </c>
      <c r="X587" s="99">
        <v>1796177.8216705299</v>
      </c>
      <c r="Y587" s="99">
        <v>1146368.19885254</v>
      </c>
      <c r="Z587" s="99">
        <v>218889.21216011001</v>
      </c>
      <c r="AA587" s="99">
        <v>47184.480984687798</v>
      </c>
      <c r="AB587" s="99">
        <v>0</v>
      </c>
      <c r="AC587" s="99">
        <v>13654412.5618896</v>
      </c>
      <c r="AD587" s="99">
        <v>572275.98510742199</v>
      </c>
      <c r="AE587" s="99">
        <v>705188.65743255604</v>
      </c>
      <c r="AF587" s="99">
        <v>2019639.7740631099</v>
      </c>
      <c r="AG587" s="99">
        <v>1039199.3512878401</v>
      </c>
      <c r="AH587" s="99">
        <v>1447436.2120208701</v>
      </c>
      <c r="AI587" s="99">
        <v>0</v>
      </c>
      <c r="AJ587" s="99">
        <v>493323.204841614</v>
      </c>
      <c r="AK587" s="99">
        <v>203315.137643814</v>
      </c>
      <c r="AL587" s="99">
        <v>0</v>
      </c>
      <c r="AM587" s="99">
        <v>62480.3559169769</v>
      </c>
      <c r="AN587" s="99">
        <v>14227683.161865201</v>
      </c>
      <c r="AO587" s="99">
        <v>33405591.822265599</v>
      </c>
      <c r="AP587" s="99">
        <v>164.32845056243201</v>
      </c>
      <c r="AQ587" s="99">
        <v>13983223.267089801</v>
      </c>
      <c r="AR587" s="99">
        <v>8725456.5694580097</v>
      </c>
      <c r="AS587" s="99">
        <v>1640096.62492371</v>
      </c>
      <c r="AT587" s="99">
        <v>341021.44572067301</v>
      </c>
      <c r="AU587" s="99">
        <v>0</v>
      </c>
      <c r="AV587" s="99">
        <v>35813342.359375</v>
      </c>
      <c r="AW587" s="99">
        <v>1591342.66677856</v>
      </c>
      <c r="AX587" s="99">
        <v>6260593.9985961895</v>
      </c>
      <c r="AY587" s="99">
        <v>16993855.426269501</v>
      </c>
      <c r="AZ587" s="99">
        <v>7951215.9091796903</v>
      </c>
      <c r="BA587" s="99">
        <v>12029513.4769287</v>
      </c>
      <c r="BB587" s="99">
        <v>0</v>
      </c>
      <c r="BC587" s="99">
        <v>3901297.7064208998</v>
      </c>
      <c r="BD587" s="99">
        <v>1511054.0415954599</v>
      </c>
      <c r="BE587" s="99">
        <v>0</v>
      </c>
      <c r="BF587" s="99">
        <v>475032.61286926299</v>
      </c>
      <c r="BG587" s="99">
        <v>37281526.636718802</v>
      </c>
      <c r="BH587" s="99">
        <v>7736077.50598145</v>
      </c>
      <c r="BI587" s="99">
        <v>29.861190802883399</v>
      </c>
      <c r="BJ587" s="99">
        <v>4466809.0904540997</v>
      </c>
      <c r="BK587" s="99">
        <v>3123980.1884460398</v>
      </c>
      <c r="BL587" s="99">
        <v>0</v>
      </c>
      <c r="BM587" s="99">
        <v>0</v>
      </c>
      <c r="BN587" s="99">
        <v>0</v>
      </c>
      <c r="BO587" s="99">
        <v>0</v>
      </c>
      <c r="BP587" s="99">
        <v>0</v>
      </c>
      <c r="BQ587" s="99">
        <v>0</v>
      </c>
      <c r="BR587" s="99">
        <v>5116149.4295654297</v>
      </c>
      <c r="BS587" s="99">
        <v>2844629.0743102999</v>
      </c>
      <c r="BT587" s="99">
        <v>2341138.1054382301</v>
      </c>
      <c r="BU587" s="99">
        <v>0</v>
      </c>
      <c r="BV587" s="99">
        <v>1916706.5824890099</v>
      </c>
      <c r="BW587" s="99">
        <v>175797.66950988799</v>
      </c>
      <c r="BX587" s="99">
        <v>0</v>
      </c>
      <c r="BY587" s="99">
        <v>0</v>
      </c>
      <c r="BZ587" s="99">
        <v>0</v>
      </c>
      <c r="CA587" s="99">
        <v>92090.381719589204</v>
      </c>
      <c r="CB587" s="99">
        <v>5699892.1907348596</v>
      </c>
      <c r="CC587" s="99">
        <v>47140331.164550804</v>
      </c>
      <c r="CD587" s="99">
        <v>12189122.6085205</v>
      </c>
      <c r="CE587" s="99">
        <v>1622.4332500845201</v>
      </c>
      <c r="CF587" s="99">
        <v>266482.82181167603</v>
      </c>
      <c r="CG587" s="99">
        <v>1988181.6061706501</v>
      </c>
      <c r="CH587" s="99">
        <v>0</v>
      </c>
      <c r="CI587" s="99">
        <v>93706.009778976397</v>
      </c>
      <c r="CJ587" s="99">
        <v>5959929.3322143601</v>
      </c>
      <c r="CK587" s="99">
        <v>49203864.966796897</v>
      </c>
      <c r="CL587" s="99">
        <v>12369060.442748999</v>
      </c>
      <c r="CM587" s="166">
        <v>136642.94157218901</v>
      </c>
      <c r="CN587" s="166">
        <v>20170289.803466801</v>
      </c>
      <c r="CO587" s="166">
        <v>86336505.866210893</v>
      </c>
      <c r="CP587" s="99">
        <v>12369060.442748999</v>
      </c>
      <c r="CQ587" s="99">
        <v>0</v>
      </c>
      <c r="CR587" s="99">
        <v>0</v>
      </c>
      <c r="CS587" s="99">
        <v>0</v>
      </c>
      <c r="CT587" s="99">
        <v>0</v>
      </c>
      <c r="CU587" s="98">
        <v>26208.344483778001</v>
      </c>
      <c r="CV587" s="98">
        <v>40053.889052892999</v>
      </c>
      <c r="CW587" s="98">
        <v>5966375.0125465356</v>
      </c>
      <c r="CX587" s="98">
        <v>49128512.77072145</v>
      </c>
    </row>
    <row r="588" spans="1:102" x14ac:dyDescent="0.2">
      <c r="A588" s="98" t="s">
        <v>60</v>
      </c>
      <c r="B588" s="100">
        <v>39783</v>
      </c>
      <c r="C588" s="99">
        <v>70580.958086967497</v>
      </c>
      <c r="D588" s="99">
        <v>0</v>
      </c>
      <c r="E588" s="99">
        <v>20964.0577795506</v>
      </c>
      <c r="F588" s="99">
        <v>15358.537390232101</v>
      </c>
      <c r="G588" s="99">
        <v>1387.73776829243</v>
      </c>
      <c r="H588" s="99">
        <v>297.71883405745001</v>
      </c>
      <c r="I588" s="99">
        <v>0</v>
      </c>
      <c r="J588" s="99">
        <v>39818.244517326399</v>
      </c>
      <c r="K588" s="99">
        <v>3435.8607761263802</v>
      </c>
      <c r="L588" s="99">
        <v>14776.4814498425</v>
      </c>
      <c r="M588" s="99">
        <v>37944.060383796699</v>
      </c>
      <c r="N588" s="99">
        <v>7749.71074652672</v>
      </c>
      <c r="O588" s="99">
        <v>28704.2901864052</v>
      </c>
      <c r="P588" s="99">
        <v>0</v>
      </c>
      <c r="Q588" s="99">
        <v>4323.82077568769</v>
      </c>
      <c r="R588" s="99">
        <v>1324.46292105317</v>
      </c>
      <c r="S588" s="99">
        <v>0</v>
      </c>
      <c r="T588" s="99">
        <v>399.15961946174502</v>
      </c>
      <c r="U588" s="99">
        <v>43322.443757057197</v>
      </c>
      <c r="V588" s="99">
        <v>3932337.49917603</v>
      </c>
      <c r="W588" s="99">
        <v>55.383766127750299</v>
      </c>
      <c r="X588" s="99">
        <v>1724225.3431854199</v>
      </c>
      <c r="Y588" s="99">
        <v>1114575.5962219201</v>
      </c>
      <c r="Z588" s="99">
        <v>228757.38703536999</v>
      </c>
      <c r="AA588" s="99">
        <v>38931.581383228302</v>
      </c>
      <c r="AB588" s="99">
        <v>0</v>
      </c>
      <c r="AC588" s="99">
        <v>13843340.229248</v>
      </c>
      <c r="AD588" s="99">
        <v>452457.41355133097</v>
      </c>
      <c r="AE588" s="99">
        <v>679504.25767517101</v>
      </c>
      <c r="AF588" s="99">
        <v>2000647.37559509</v>
      </c>
      <c r="AG588" s="99">
        <v>1023387.52163696</v>
      </c>
      <c r="AH588" s="99">
        <v>1450062.29777527</v>
      </c>
      <c r="AI588" s="99">
        <v>0</v>
      </c>
      <c r="AJ588" s="99">
        <v>488837.41595459002</v>
      </c>
      <c r="AK588" s="99">
        <v>205822.83827590899</v>
      </c>
      <c r="AL588" s="99">
        <v>0</v>
      </c>
      <c r="AM588" s="99">
        <v>61483.925858020797</v>
      </c>
      <c r="AN588" s="99">
        <v>14294630.341796899</v>
      </c>
      <c r="AO588" s="99">
        <v>33789818.541015603</v>
      </c>
      <c r="AP588" s="99">
        <v>825.23001783341203</v>
      </c>
      <c r="AQ588" s="99">
        <v>13289125.5275879</v>
      </c>
      <c r="AR588" s="99">
        <v>8399685.70556641</v>
      </c>
      <c r="AS588" s="99">
        <v>1720232.2333374</v>
      </c>
      <c r="AT588" s="99">
        <v>286813.99889373803</v>
      </c>
      <c r="AU588" s="99">
        <v>0</v>
      </c>
      <c r="AV588" s="99">
        <v>36355300.1474609</v>
      </c>
      <c r="AW588" s="99">
        <v>1277889.0916748</v>
      </c>
      <c r="AX588" s="99">
        <v>6071464.8151855497</v>
      </c>
      <c r="AY588" s="99">
        <v>16964375.216064502</v>
      </c>
      <c r="AZ588" s="99">
        <v>7882538.1365966797</v>
      </c>
      <c r="BA588" s="99">
        <v>12168443.645752</v>
      </c>
      <c r="BB588" s="99">
        <v>0</v>
      </c>
      <c r="BC588" s="99">
        <v>3876785.12609863</v>
      </c>
      <c r="BD588" s="99">
        <v>1533265.53707886</v>
      </c>
      <c r="BE588" s="99">
        <v>0</v>
      </c>
      <c r="BF588" s="99">
        <v>470241.26694870001</v>
      </c>
      <c r="BG588" s="99">
        <v>37970918.605468802</v>
      </c>
      <c r="BH588" s="99">
        <v>7940851.2264404297</v>
      </c>
      <c r="BI588" s="99">
        <v>84.684287243522704</v>
      </c>
      <c r="BJ588" s="99">
        <v>4325532.0404663105</v>
      </c>
      <c r="BK588" s="99">
        <v>3039383.1373291002</v>
      </c>
      <c r="BL588" s="99">
        <v>0</v>
      </c>
      <c r="BM588" s="99">
        <v>0</v>
      </c>
      <c r="BN588" s="99">
        <v>0</v>
      </c>
      <c r="BO588" s="99">
        <v>0</v>
      </c>
      <c r="BP588" s="99">
        <v>0</v>
      </c>
      <c r="BQ588" s="99">
        <v>0</v>
      </c>
      <c r="BR588" s="99">
        <v>5142407.0864257803</v>
      </c>
      <c r="BS588" s="99">
        <v>2817916.3929443401</v>
      </c>
      <c r="BT588" s="99">
        <v>2367765.5052185101</v>
      </c>
      <c r="BU588" s="99">
        <v>0</v>
      </c>
      <c r="BV588" s="99">
        <v>1928096.9036865199</v>
      </c>
      <c r="BW588" s="99">
        <v>179591.725938797</v>
      </c>
      <c r="BX588" s="99">
        <v>0</v>
      </c>
      <c r="BY588" s="99">
        <v>0</v>
      </c>
      <c r="BZ588" s="99">
        <v>0</v>
      </c>
      <c r="CA588" s="99">
        <v>91450.739366531401</v>
      </c>
      <c r="CB588" s="99">
        <v>5634506.3925170898</v>
      </c>
      <c r="CC588" s="99">
        <v>46896585.641113304</v>
      </c>
      <c r="CD588" s="99">
        <v>12264505.9992676</v>
      </c>
      <c r="CE588" s="99">
        <v>1680.7785031795499</v>
      </c>
      <c r="CF588" s="99">
        <v>267654.98015213001</v>
      </c>
      <c r="CG588" s="99">
        <v>2004887.67098999</v>
      </c>
      <c r="CH588" s="99">
        <v>0</v>
      </c>
      <c r="CI588" s="99">
        <v>93135.639552116394</v>
      </c>
      <c r="CJ588" s="99">
        <v>5893026.34448242</v>
      </c>
      <c r="CK588" s="99">
        <v>48969558.972167999</v>
      </c>
      <c r="CL588" s="99">
        <v>12446336.8198242</v>
      </c>
      <c r="CM588" s="166">
        <v>136226.136327744</v>
      </c>
      <c r="CN588" s="166">
        <v>20226543.654541001</v>
      </c>
      <c r="CO588" s="166">
        <v>86994228.006835893</v>
      </c>
      <c r="CP588" s="99">
        <v>12446336.8198242</v>
      </c>
      <c r="CQ588" s="99">
        <v>0</v>
      </c>
      <c r="CR588" s="99">
        <v>0</v>
      </c>
      <c r="CS588" s="99">
        <v>0</v>
      </c>
      <c r="CT588" s="99">
        <v>0</v>
      </c>
      <c r="CU588" s="98">
        <v>24740.641045339999</v>
      </c>
      <c r="CV588" s="98">
        <v>40958.707938929001</v>
      </c>
      <c r="CW588" s="98">
        <v>5902161.37266922</v>
      </c>
      <c r="CX588" s="98">
        <v>48901473.312103294</v>
      </c>
    </row>
    <row r="589" spans="1:102" x14ac:dyDescent="0.2">
      <c r="A589" s="98" t="s">
        <v>60</v>
      </c>
      <c r="B589" s="100">
        <v>39873</v>
      </c>
      <c r="C589" s="99">
        <v>71519.350400924697</v>
      </c>
      <c r="D589" s="99">
        <v>0</v>
      </c>
      <c r="E589" s="99">
        <v>20358.601743698098</v>
      </c>
      <c r="F589" s="99">
        <v>14924.625271201099</v>
      </c>
      <c r="G589" s="99">
        <v>1436.3769045025099</v>
      </c>
      <c r="H589" s="99">
        <v>232.432087182999</v>
      </c>
      <c r="I589" s="99">
        <v>0</v>
      </c>
      <c r="J589" s="99">
        <v>40849.860742092103</v>
      </c>
      <c r="K589" s="99">
        <v>2780.165776968</v>
      </c>
      <c r="L589" s="99">
        <v>14507.609342575101</v>
      </c>
      <c r="M589" s="99">
        <v>38223.928011417403</v>
      </c>
      <c r="N589" s="99">
        <v>7693.2707086205501</v>
      </c>
      <c r="O589" s="99">
        <v>29160.941121578198</v>
      </c>
      <c r="P589" s="99">
        <v>0</v>
      </c>
      <c r="Q589" s="99">
        <v>4328.8183127045604</v>
      </c>
      <c r="R589" s="99">
        <v>1331.1073269844101</v>
      </c>
      <c r="S589" s="99">
        <v>0</v>
      </c>
      <c r="T589" s="99">
        <v>385.09792474657303</v>
      </c>
      <c r="U589" s="99">
        <v>43622.2484550476</v>
      </c>
      <c r="V589" s="99">
        <v>3878112.7170410198</v>
      </c>
      <c r="W589" s="99">
        <v>31.6576737039723</v>
      </c>
      <c r="X589" s="99">
        <v>1668146.75331116</v>
      </c>
      <c r="Y589" s="99">
        <v>1076852.4607696501</v>
      </c>
      <c r="Z589" s="99">
        <v>233481.65198135399</v>
      </c>
      <c r="AA589" s="99">
        <v>31232.455642938599</v>
      </c>
      <c r="AB589" s="99">
        <v>0</v>
      </c>
      <c r="AC589" s="99">
        <v>14093206.569213901</v>
      </c>
      <c r="AD589" s="99">
        <v>350363.01372528099</v>
      </c>
      <c r="AE589" s="99">
        <v>660745.00465393101</v>
      </c>
      <c r="AF589" s="99">
        <v>1983400.1886596701</v>
      </c>
      <c r="AG589" s="99">
        <v>1000840.39909363</v>
      </c>
      <c r="AH589" s="99">
        <v>1463707.37846375</v>
      </c>
      <c r="AI589" s="99">
        <v>0</v>
      </c>
      <c r="AJ589" s="99">
        <v>479329.81941986101</v>
      </c>
      <c r="AK589" s="99">
        <v>206019.303421021</v>
      </c>
      <c r="AL589" s="99">
        <v>0</v>
      </c>
      <c r="AM589" s="99">
        <v>59609.062028884902</v>
      </c>
      <c r="AN589" s="99">
        <v>14442196.5161133</v>
      </c>
      <c r="AO589" s="99">
        <v>33517478.762207001</v>
      </c>
      <c r="AP589" s="99">
        <v>439.15596312284498</v>
      </c>
      <c r="AQ589" s="99">
        <v>12909739.961792</v>
      </c>
      <c r="AR589" s="99">
        <v>8144984.8005981399</v>
      </c>
      <c r="AS589" s="99">
        <v>1758466.4335022001</v>
      </c>
      <c r="AT589" s="99">
        <v>230996.695066452</v>
      </c>
      <c r="AU589" s="99">
        <v>0</v>
      </c>
      <c r="AV589" s="99">
        <v>37395321.953125</v>
      </c>
      <c r="AW589" s="99">
        <v>995989.73270416295</v>
      </c>
      <c r="AX589" s="99">
        <v>5939837.1268920898</v>
      </c>
      <c r="AY589" s="99">
        <v>16938925.885497998</v>
      </c>
      <c r="AZ589" s="99">
        <v>7693521.1957397498</v>
      </c>
      <c r="BA589" s="99">
        <v>12341870.3681641</v>
      </c>
      <c r="BB589" s="99">
        <v>0</v>
      </c>
      <c r="BC589" s="99">
        <v>3822032.8293762198</v>
      </c>
      <c r="BD589" s="99">
        <v>1531957.4980468799</v>
      </c>
      <c r="BE589" s="99">
        <v>0</v>
      </c>
      <c r="BF589" s="99">
        <v>456817.609062195</v>
      </c>
      <c r="BG589" s="99">
        <v>38607477.015625</v>
      </c>
      <c r="BH589" s="99">
        <v>7938437.5549926804</v>
      </c>
      <c r="BI589" s="99">
        <v>35.4399839947</v>
      </c>
      <c r="BJ589" s="99">
        <v>4219748.5436401404</v>
      </c>
      <c r="BK589" s="99">
        <v>2951504.4535217299</v>
      </c>
      <c r="BL589" s="99">
        <v>0</v>
      </c>
      <c r="BM589" s="99">
        <v>0</v>
      </c>
      <c r="BN589" s="99">
        <v>0</v>
      </c>
      <c r="BO589" s="99">
        <v>0</v>
      </c>
      <c r="BP589" s="99">
        <v>0</v>
      </c>
      <c r="BQ589" s="99">
        <v>0</v>
      </c>
      <c r="BR589" s="99">
        <v>5074809.1384277297</v>
      </c>
      <c r="BS589" s="99">
        <v>2731974.0730285598</v>
      </c>
      <c r="BT589" s="99">
        <v>2401530.8166503902</v>
      </c>
      <c r="BU589" s="99">
        <v>0</v>
      </c>
      <c r="BV589" s="99">
        <v>1913388.1552581801</v>
      </c>
      <c r="BW589" s="99">
        <v>179414.285053253</v>
      </c>
      <c r="BX589" s="99">
        <v>0</v>
      </c>
      <c r="BY589" s="99">
        <v>0</v>
      </c>
      <c r="BZ589" s="99">
        <v>0</v>
      </c>
      <c r="CA589" s="99">
        <v>91909.381296157793</v>
      </c>
      <c r="CB589" s="99">
        <v>5595951.81323242</v>
      </c>
      <c r="CC589" s="99">
        <v>46785417.937011696</v>
      </c>
      <c r="CD589" s="99">
        <v>12167995.365478501</v>
      </c>
      <c r="CE589" s="99">
        <v>1670.3205191642</v>
      </c>
      <c r="CF589" s="99">
        <v>264804.66466903698</v>
      </c>
      <c r="CG589" s="99">
        <v>1987216.49101257</v>
      </c>
      <c r="CH589" s="99">
        <v>0</v>
      </c>
      <c r="CI589" s="99">
        <v>93581.833462715105</v>
      </c>
      <c r="CJ589" s="99">
        <v>5863623.2101440402</v>
      </c>
      <c r="CK589" s="99">
        <v>48843045.277832001</v>
      </c>
      <c r="CL589" s="99">
        <v>12343750.876708999</v>
      </c>
      <c r="CM589" s="166">
        <v>136925.523153305</v>
      </c>
      <c r="CN589" s="166">
        <v>20328191.893554699</v>
      </c>
      <c r="CO589" s="166">
        <v>87411696.839843795</v>
      </c>
      <c r="CP589" s="99">
        <v>12343750.876708999</v>
      </c>
      <c r="CQ589" s="99">
        <v>0</v>
      </c>
      <c r="CR589" s="99">
        <v>0</v>
      </c>
      <c r="CS589" s="99">
        <v>0</v>
      </c>
      <c r="CT589" s="99">
        <v>0</v>
      </c>
      <c r="CU589" s="98">
        <v>23368.715640876999</v>
      </c>
      <c r="CV589" s="98">
        <v>42028.871964719998</v>
      </c>
      <c r="CW589" s="98">
        <v>5860756.4779014569</v>
      </c>
      <c r="CX589" s="98">
        <v>48772634.42802427</v>
      </c>
    </row>
    <row r="590" spans="1:102" x14ac:dyDescent="0.2">
      <c r="A590" s="98" t="s">
        <v>60</v>
      </c>
      <c r="B590" s="100">
        <v>39965</v>
      </c>
      <c r="C590" s="99">
        <v>72713.387742042498</v>
      </c>
      <c r="D590" s="99">
        <v>0</v>
      </c>
      <c r="E590" s="99">
        <v>19620.5017914772</v>
      </c>
      <c r="F590" s="99">
        <v>14518.6617888212</v>
      </c>
      <c r="G590" s="99">
        <v>1510.2903492897699</v>
      </c>
      <c r="H590" s="99">
        <v>194.365816636011</v>
      </c>
      <c r="I590" s="99">
        <v>0</v>
      </c>
      <c r="J590" s="99">
        <v>41772.385823249802</v>
      </c>
      <c r="K590" s="99">
        <v>2223.24835240841</v>
      </c>
      <c r="L590" s="99">
        <v>14559.6909358501</v>
      </c>
      <c r="M590" s="99">
        <v>38302.382322788202</v>
      </c>
      <c r="N590" s="99">
        <v>7612.25321280956</v>
      </c>
      <c r="O590" s="99">
        <v>29664.3181257248</v>
      </c>
      <c r="P590" s="99">
        <v>0</v>
      </c>
      <c r="Q590" s="99">
        <v>4338.6040633320799</v>
      </c>
      <c r="R590" s="99">
        <v>1363.4392494559299</v>
      </c>
      <c r="S590" s="99">
        <v>0</v>
      </c>
      <c r="T590" s="99">
        <v>382.53391809389001</v>
      </c>
      <c r="U590" s="99">
        <v>43929.1819758415</v>
      </c>
      <c r="V590" s="99">
        <v>3987172.0402831999</v>
      </c>
      <c r="W590" s="99">
        <v>52.348089043982299</v>
      </c>
      <c r="X590" s="99">
        <v>1611685.88737488</v>
      </c>
      <c r="Y590" s="99">
        <v>1046992.5008316</v>
      </c>
      <c r="Z590" s="99">
        <v>241753.08616638201</v>
      </c>
      <c r="AA590" s="99">
        <v>26004.521975278902</v>
      </c>
      <c r="AB590" s="99">
        <v>0</v>
      </c>
      <c r="AC590" s="99">
        <v>14328254.0109863</v>
      </c>
      <c r="AD590" s="99">
        <v>270057.48985672003</v>
      </c>
      <c r="AE590" s="99">
        <v>661527.25682830799</v>
      </c>
      <c r="AF590" s="99">
        <v>1985481.77432251</v>
      </c>
      <c r="AG590" s="99">
        <v>986244.08234405494</v>
      </c>
      <c r="AH590" s="99">
        <v>1471375.2999877899</v>
      </c>
      <c r="AI590" s="99">
        <v>0</v>
      </c>
      <c r="AJ590" s="99">
        <v>484285.60543441802</v>
      </c>
      <c r="AK590" s="99">
        <v>208520.162288666</v>
      </c>
      <c r="AL590" s="99">
        <v>0</v>
      </c>
      <c r="AM590" s="99">
        <v>57961.072515964501</v>
      </c>
      <c r="AN590" s="99">
        <v>14569368.465698199</v>
      </c>
      <c r="AO590" s="99">
        <v>34753747.927246101</v>
      </c>
      <c r="AP590" s="99">
        <v>736.02215546369598</v>
      </c>
      <c r="AQ590" s="99">
        <v>12485668.864746099</v>
      </c>
      <c r="AR590" s="99">
        <v>7894627.42431641</v>
      </c>
      <c r="AS590" s="99">
        <v>1824973.8962097201</v>
      </c>
      <c r="AT590" s="99">
        <v>192483.672616959</v>
      </c>
      <c r="AU590" s="99">
        <v>0</v>
      </c>
      <c r="AV590" s="99">
        <v>38812946.832519501</v>
      </c>
      <c r="AW590" s="99">
        <v>771911.14787292504</v>
      </c>
      <c r="AX590" s="99">
        <v>5975517.8273315402</v>
      </c>
      <c r="AY590" s="99">
        <v>17083896.3364258</v>
      </c>
      <c r="AZ590" s="99">
        <v>7620424.2158813505</v>
      </c>
      <c r="BA590" s="99">
        <v>12519333.1865234</v>
      </c>
      <c r="BB590" s="99">
        <v>0</v>
      </c>
      <c r="BC590" s="99">
        <v>3900136.7161254901</v>
      </c>
      <c r="BD590" s="99">
        <v>1559986.5922393801</v>
      </c>
      <c r="BE590" s="99">
        <v>0</v>
      </c>
      <c r="BF590" s="99">
        <v>450306.801433563</v>
      </c>
      <c r="BG590" s="99">
        <v>39137441.443359397</v>
      </c>
      <c r="BH590" s="99">
        <v>8141148.6436157199</v>
      </c>
      <c r="BI590" s="99">
        <v>34.404325899668002</v>
      </c>
      <c r="BJ590" s="99">
        <v>4095913.7079162602</v>
      </c>
      <c r="BK590" s="99">
        <v>2892599.8029785198</v>
      </c>
      <c r="BL590" s="99">
        <v>0</v>
      </c>
      <c r="BM590" s="99">
        <v>0</v>
      </c>
      <c r="BN590" s="99">
        <v>0</v>
      </c>
      <c r="BO590" s="99">
        <v>0</v>
      </c>
      <c r="BP590" s="99">
        <v>0</v>
      </c>
      <c r="BQ590" s="99">
        <v>0</v>
      </c>
      <c r="BR590" s="99">
        <v>5177855.4569091797</v>
      </c>
      <c r="BS590" s="99">
        <v>2715009.62036133</v>
      </c>
      <c r="BT590" s="99">
        <v>2436117.8823547401</v>
      </c>
      <c r="BU590" s="99">
        <v>0</v>
      </c>
      <c r="BV590" s="99">
        <v>1941154.5185241699</v>
      </c>
      <c r="BW590" s="99">
        <v>182718.58273887599</v>
      </c>
      <c r="BX590" s="99">
        <v>0</v>
      </c>
      <c r="BY590" s="99">
        <v>0</v>
      </c>
      <c r="BZ590" s="99">
        <v>0</v>
      </c>
      <c r="CA590" s="99">
        <v>92392.661825180097</v>
      </c>
      <c r="CB590" s="99">
        <v>5585401.3386840802</v>
      </c>
      <c r="CC590" s="99">
        <v>47045018.811035201</v>
      </c>
      <c r="CD590" s="99">
        <v>12247143.059570299</v>
      </c>
      <c r="CE590" s="99">
        <v>1707.78004717827</v>
      </c>
      <c r="CF590" s="99">
        <v>267282.35302352899</v>
      </c>
      <c r="CG590" s="99">
        <v>2015401.4721221901</v>
      </c>
      <c r="CH590" s="99">
        <v>0</v>
      </c>
      <c r="CI590" s="99">
        <v>94099.205268859907</v>
      </c>
      <c r="CJ590" s="99">
        <v>5856433.96057129</v>
      </c>
      <c r="CK590" s="99">
        <v>48945053.876953103</v>
      </c>
      <c r="CL590" s="99">
        <v>12430012.893554701</v>
      </c>
      <c r="CM590" s="166">
        <v>137747.396173477</v>
      </c>
      <c r="CN590" s="166">
        <v>20468337.649658199</v>
      </c>
      <c r="CO590" s="166">
        <v>88267759.009765595</v>
      </c>
      <c r="CP590" s="99">
        <v>12430012.893554701</v>
      </c>
      <c r="CQ590" s="99">
        <v>0</v>
      </c>
      <c r="CR590" s="99">
        <v>0</v>
      </c>
      <c r="CS590" s="99">
        <v>0</v>
      </c>
      <c r="CT590" s="99">
        <v>0</v>
      </c>
      <c r="CU590" s="98">
        <v>22009.645170897002</v>
      </c>
      <c r="CV590" s="98">
        <v>43027.230863306999</v>
      </c>
      <c r="CW590" s="98">
        <v>5852683.6917076092</v>
      </c>
      <c r="CX590" s="98">
        <v>49060420.283157393</v>
      </c>
    </row>
    <row r="591" spans="1:102" x14ac:dyDescent="0.2">
      <c r="A591" s="98" t="s">
        <v>60</v>
      </c>
      <c r="B591" s="100">
        <v>40057</v>
      </c>
      <c r="C591" s="99">
        <v>74014.312970161394</v>
      </c>
      <c r="D591" s="99">
        <v>0</v>
      </c>
      <c r="E591" s="99">
        <v>18991.170630931902</v>
      </c>
      <c r="F591" s="99">
        <v>14210.4582774639</v>
      </c>
      <c r="G591" s="99">
        <v>1647.3090447038401</v>
      </c>
      <c r="H591" s="99">
        <v>130.860505281016</v>
      </c>
      <c r="I591" s="99">
        <v>0</v>
      </c>
      <c r="J591" s="99">
        <v>42519.997308254198</v>
      </c>
      <c r="K591" s="99">
        <v>1658.9543744474599</v>
      </c>
      <c r="L591" s="99">
        <v>14102.0857954025</v>
      </c>
      <c r="M591" s="99">
        <v>38384.719310283697</v>
      </c>
      <c r="N591" s="99">
        <v>7571.0767900347701</v>
      </c>
      <c r="O591" s="99">
        <v>30389.439547538801</v>
      </c>
      <c r="P591" s="99">
        <v>0</v>
      </c>
      <c r="Q591" s="99">
        <v>4324.30859321356</v>
      </c>
      <c r="R591" s="99">
        <v>1429.0415722876801</v>
      </c>
      <c r="S591" s="99">
        <v>0</v>
      </c>
      <c r="T591" s="99">
        <v>401.68845028430201</v>
      </c>
      <c r="U591" s="99">
        <v>44206.2673282623</v>
      </c>
      <c r="V591" s="99">
        <v>4033849.5264282199</v>
      </c>
      <c r="W591" s="99">
        <v>56.2171397106722</v>
      </c>
      <c r="X591" s="99">
        <v>1549371.6526031501</v>
      </c>
      <c r="Y591" s="99">
        <v>1021480.38067627</v>
      </c>
      <c r="Z591" s="99">
        <v>247834.10677719099</v>
      </c>
      <c r="AA591" s="99">
        <v>19119.483227729801</v>
      </c>
      <c r="AB591" s="99">
        <v>0</v>
      </c>
      <c r="AC591" s="99">
        <v>14570768.7666016</v>
      </c>
      <c r="AD591" s="99">
        <v>194555.85120773301</v>
      </c>
      <c r="AE591" s="99">
        <v>642286.63863372803</v>
      </c>
      <c r="AF591" s="99">
        <v>1981670.12802124</v>
      </c>
      <c r="AG591" s="99">
        <v>977272.64084625198</v>
      </c>
      <c r="AH591" s="99">
        <v>1482170.5554657001</v>
      </c>
      <c r="AI591" s="99">
        <v>0</v>
      </c>
      <c r="AJ591" s="99">
        <v>481045.87431335403</v>
      </c>
      <c r="AK591" s="99">
        <v>207285.633085251</v>
      </c>
      <c r="AL591" s="99">
        <v>0</v>
      </c>
      <c r="AM591" s="99">
        <v>59382.025695800803</v>
      </c>
      <c r="AN591" s="99">
        <v>14771255.974731401</v>
      </c>
      <c r="AO591" s="99">
        <v>35366737.565429702</v>
      </c>
      <c r="AP591" s="99">
        <v>797.53564311564003</v>
      </c>
      <c r="AQ591" s="99">
        <v>12032273.790893599</v>
      </c>
      <c r="AR591" s="99">
        <v>7756754.9646606399</v>
      </c>
      <c r="AS591" s="99">
        <v>1890273.8439941399</v>
      </c>
      <c r="AT591" s="99">
        <v>139258.516447067</v>
      </c>
      <c r="AU591" s="99">
        <v>0</v>
      </c>
      <c r="AV591" s="99">
        <v>39772566.887695298</v>
      </c>
      <c r="AW591" s="99">
        <v>560008.30829620396</v>
      </c>
      <c r="AX591" s="99">
        <v>5830451.84191895</v>
      </c>
      <c r="AY591" s="99">
        <v>17174701.454345699</v>
      </c>
      <c r="AZ591" s="99">
        <v>7623647.2802734403</v>
      </c>
      <c r="BA591" s="99">
        <v>12675572.7501221</v>
      </c>
      <c r="BB591" s="99">
        <v>0</v>
      </c>
      <c r="BC591" s="99">
        <v>3882027.1873474098</v>
      </c>
      <c r="BD591" s="99">
        <v>1573753.04988098</v>
      </c>
      <c r="BE591" s="99">
        <v>0</v>
      </c>
      <c r="BF591" s="99">
        <v>459264.89979934698</v>
      </c>
      <c r="BG591" s="99">
        <v>40001206.872070298</v>
      </c>
      <c r="BH591" s="99">
        <v>8308082.3069457998</v>
      </c>
      <c r="BI591" s="99">
        <v>48.145448112860301</v>
      </c>
      <c r="BJ591" s="99">
        <v>4004896.2197570801</v>
      </c>
      <c r="BK591" s="99">
        <v>2835800.0143127399</v>
      </c>
      <c r="BL591" s="99">
        <v>0</v>
      </c>
      <c r="BM591" s="99">
        <v>0</v>
      </c>
      <c r="BN591" s="99">
        <v>0</v>
      </c>
      <c r="BO591" s="99">
        <v>0</v>
      </c>
      <c r="BP591" s="99">
        <v>0</v>
      </c>
      <c r="BQ591" s="99">
        <v>0</v>
      </c>
      <c r="BR591" s="99">
        <v>5214676.1609497098</v>
      </c>
      <c r="BS591" s="99">
        <v>2719027.3358764602</v>
      </c>
      <c r="BT591" s="99">
        <v>2463277.6576843299</v>
      </c>
      <c r="BU591" s="99">
        <v>0</v>
      </c>
      <c r="BV591" s="99">
        <v>1935887.80490112</v>
      </c>
      <c r="BW591" s="99">
        <v>182656.093816757</v>
      </c>
      <c r="BX591" s="99">
        <v>0</v>
      </c>
      <c r="BY591" s="99">
        <v>0</v>
      </c>
      <c r="BZ591" s="99">
        <v>0</v>
      </c>
      <c r="CA591" s="99">
        <v>93014.489355087295</v>
      </c>
      <c r="CB591" s="99">
        <v>5556274.9270629901</v>
      </c>
      <c r="CC591" s="99">
        <v>47180144.652343802</v>
      </c>
      <c r="CD591" s="99">
        <v>12292654.1481934</v>
      </c>
      <c r="CE591" s="99">
        <v>1776.4881498217601</v>
      </c>
      <c r="CF591" s="99">
        <v>267323.41925430298</v>
      </c>
      <c r="CG591" s="99">
        <v>2036624.36845398</v>
      </c>
      <c r="CH591" s="99">
        <v>0</v>
      </c>
      <c r="CI591" s="99">
        <v>94787.022047042803</v>
      </c>
      <c r="CJ591" s="99">
        <v>5816696.2634277297</v>
      </c>
      <c r="CK591" s="99">
        <v>49102860.028808601</v>
      </c>
      <c r="CL591" s="99">
        <v>12474653.091430699</v>
      </c>
      <c r="CM591" s="166">
        <v>138695.636575699</v>
      </c>
      <c r="CN591" s="166">
        <v>20602098.550781298</v>
      </c>
      <c r="CO591" s="166">
        <v>89185699.607421905</v>
      </c>
      <c r="CP591" s="99">
        <v>12474653.091430699</v>
      </c>
      <c r="CQ591" s="99">
        <v>0</v>
      </c>
      <c r="CR591" s="99">
        <v>0</v>
      </c>
      <c r="CS591" s="99">
        <v>0</v>
      </c>
      <c r="CT591" s="99">
        <v>0</v>
      </c>
      <c r="CU591" s="98">
        <v>20765.038465864</v>
      </c>
      <c r="CV591" s="98">
        <v>43873.465993044003</v>
      </c>
      <c r="CW591" s="98">
        <v>5823598.3463172931</v>
      </c>
      <c r="CX591" s="98">
        <v>49216769.020797782</v>
      </c>
    </row>
    <row r="592" spans="1:102" x14ac:dyDescent="0.2">
      <c r="A592" s="98" t="s">
        <v>60</v>
      </c>
      <c r="B592" s="100">
        <v>40148</v>
      </c>
      <c r="C592" s="99">
        <v>75243.504886627197</v>
      </c>
      <c r="D592" s="99">
        <v>0</v>
      </c>
      <c r="E592" s="99">
        <v>18393.888754844698</v>
      </c>
      <c r="F592" s="99">
        <v>13909.136320948601</v>
      </c>
      <c r="G592" s="99">
        <v>1688.0502962768101</v>
      </c>
      <c r="H592" s="99">
        <v>84.230937899090407</v>
      </c>
      <c r="I592" s="99">
        <v>0</v>
      </c>
      <c r="J592" s="99">
        <v>43460.116415023796</v>
      </c>
      <c r="K592" s="99">
        <v>1190.09268955886</v>
      </c>
      <c r="L592" s="99">
        <v>13686.679739236801</v>
      </c>
      <c r="M592" s="99">
        <v>38343.782323360399</v>
      </c>
      <c r="N592" s="99">
        <v>7501.4323908686601</v>
      </c>
      <c r="O592" s="99">
        <v>31469.8457727432</v>
      </c>
      <c r="P592" s="99">
        <v>0</v>
      </c>
      <c r="Q592" s="99">
        <v>4285.0930712223098</v>
      </c>
      <c r="R592" s="99">
        <v>1446.4134692549701</v>
      </c>
      <c r="S592" s="99">
        <v>0</v>
      </c>
      <c r="T592" s="99">
        <v>391.18608481064399</v>
      </c>
      <c r="U592" s="99">
        <v>44700.008964061701</v>
      </c>
      <c r="V592" s="99">
        <v>4086631.7389221201</v>
      </c>
      <c r="W592" s="99">
        <v>26.655029285931999</v>
      </c>
      <c r="X592" s="99">
        <v>1487506.5910797101</v>
      </c>
      <c r="Y592" s="99">
        <v>987355.05162811303</v>
      </c>
      <c r="Z592" s="99">
        <v>253309.3663311</v>
      </c>
      <c r="AA592" s="99">
        <v>11140.8110334873</v>
      </c>
      <c r="AB592" s="99">
        <v>0</v>
      </c>
      <c r="AC592" s="99">
        <v>14685765.271362299</v>
      </c>
      <c r="AD592" s="99">
        <v>120757.61262607601</v>
      </c>
      <c r="AE592" s="99">
        <v>622482.874816895</v>
      </c>
      <c r="AF592" s="99">
        <v>1969400.10818481</v>
      </c>
      <c r="AG592" s="99">
        <v>960657.349136353</v>
      </c>
      <c r="AH592" s="99">
        <v>1526971.3731841999</v>
      </c>
      <c r="AI592" s="99">
        <v>0</v>
      </c>
      <c r="AJ592" s="99">
        <v>477864.00983429002</v>
      </c>
      <c r="AK592" s="99">
        <v>206489.445951462</v>
      </c>
      <c r="AL592" s="99">
        <v>0</v>
      </c>
      <c r="AM592" s="99">
        <v>57522.299927234701</v>
      </c>
      <c r="AN592" s="99">
        <v>14797643.7229004</v>
      </c>
      <c r="AO592" s="99">
        <v>36108318.700683601</v>
      </c>
      <c r="AP592" s="99">
        <v>419.92072527855601</v>
      </c>
      <c r="AQ592" s="99">
        <v>11633104.3391113</v>
      </c>
      <c r="AR592" s="99">
        <v>7543062.9943237295</v>
      </c>
      <c r="AS592" s="99">
        <v>1951073.4006652799</v>
      </c>
      <c r="AT592" s="99">
        <v>82705.595406532302</v>
      </c>
      <c r="AU592" s="99">
        <v>0</v>
      </c>
      <c r="AV592" s="99">
        <v>39985732.9208984</v>
      </c>
      <c r="AW592" s="99">
        <v>353382.33304214501</v>
      </c>
      <c r="AX592" s="99">
        <v>5760684.46557617</v>
      </c>
      <c r="AY592" s="99">
        <v>17239136.6958008</v>
      </c>
      <c r="AZ592" s="99">
        <v>7601913.8847656297</v>
      </c>
      <c r="BA592" s="99">
        <v>13152686.3391113</v>
      </c>
      <c r="BB592" s="99">
        <v>0</v>
      </c>
      <c r="BC592" s="99">
        <v>3889240.2771911598</v>
      </c>
      <c r="BD592" s="99">
        <v>1578031.3546752899</v>
      </c>
      <c r="BE592" s="99">
        <v>0</v>
      </c>
      <c r="BF592" s="99">
        <v>452325.34021758998</v>
      </c>
      <c r="BG592" s="99">
        <v>40456665.444824196</v>
      </c>
      <c r="BH592" s="99">
        <v>8515908.9628906306</v>
      </c>
      <c r="BI592" s="99">
        <v>27.930685423780201</v>
      </c>
      <c r="BJ592" s="99">
        <v>3929713.3788757301</v>
      </c>
      <c r="BK592" s="99">
        <v>2795261.22088623</v>
      </c>
      <c r="BL592" s="99">
        <v>0</v>
      </c>
      <c r="BM592" s="99">
        <v>0</v>
      </c>
      <c r="BN592" s="99">
        <v>0</v>
      </c>
      <c r="BO592" s="99">
        <v>0</v>
      </c>
      <c r="BP592" s="99">
        <v>0</v>
      </c>
      <c r="BQ592" s="99">
        <v>0</v>
      </c>
      <c r="BR592" s="99">
        <v>5206315.7543945303</v>
      </c>
      <c r="BS592" s="99">
        <v>2713982.5869751</v>
      </c>
      <c r="BT592" s="99">
        <v>2558065.4130554199</v>
      </c>
      <c r="BU592" s="99">
        <v>0</v>
      </c>
      <c r="BV592" s="99">
        <v>1944152.14982605</v>
      </c>
      <c r="BW592" s="99">
        <v>183595.03608894299</v>
      </c>
      <c r="BX592" s="99">
        <v>0</v>
      </c>
      <c r="BY592" s="99">
        <v>0</v>
      </c>
      <c r="BZ592" s="99">
        <v>0</v>
      </c>
      <c r="CA592" s="99">
        <v>93584.181457519502</v>
      </c>
      <c r="CB592" s="99">
        <v>5546686.7348022498</v>
      </c>
      <c r="CC592" s="99">
        <v>47582366.009765603</v>
      </c>
      <c r="CD592" s="99">
        <v>12437883.3856201</v>
      </c>
      <c r="CE592" s="99">
        <v>1773.9060495346801</v>
      </c>
      <c r="CF592" s="99">
        <v>264228.24602889997</v>
      </c>
      <c r="CG592" s="99">
        <v>2029856.25959778</v>
      </c>
      <c r="CH592" s="99">
        <v>0</v>
      </c>
      <c r="CI592" s="99">
        <v>95361.098914146394</v>
      </c>
      <c r="CJ592" s="99">
        <v>5811348.4486084003</v>
      </c>
      <c r="CK592" s="99">
        <v>49596826.464355499</v>
      </c>
      <c r="CL592" s="99">
        <v>12627053.575683599</v>
      </c>
      <c r="CM592" s="166">
        <v>139847.61283302301</v>
      </c>
      <c r="CN592" s="166">
        <v>20596063.2106934</v>
      </c>
      <c r="CO592" s="166">
        <v>90086098.292968795</v>
      </c>
      <c r="CP592" s="99">
        <v>12627053.575683599</v>
      </c>
      <c r="CQ592" s="99">
        <v>0</v>
      </c>
      <c r="CR592" s="99">
        <v>0</v>
      </c>
      <c r="CS592" s="99">
        <v>0</v>
      </c>
      <c r="CT592" s="99">
        <v>0</v>
      </c>
      <c r="CU592" s="98">
        <v>19720.425590446001</v>
      </c>
      <c r="CV592" s="98">
        <v>44890.693594108001</v>
      </c>
      <c r="CW592" s="98">
        <v>5810914.98083115</v>
      </c>
      <c r="CX592" s="98">
        <v>49612222.269363381</v>
      </c>
    </row>
    <row r="593" spans="1:102" x14ac:dyDescent="0.2">
      <c r="A593" s="98" t="s">
        <v>60</v>
      </c>
      <c r="B593" s="100">
        <v>40238</v>
      </c>
      <c r="C593" s="99">
        <v>75650.6271419525</v>
      </c>
      <c r="D593" s="99">
        <v>0</v>
      </c>
      <c r="E593" s="99">
        <v>17720.140340805101</v>
      </c>
      <c r="F593" s="99">
        <v>13703.270069599201</v>
      </c>
      <c r="G593" s="99">
        <v>1755.3292537331599</v>
      </c>
      <c r="H593" s="99">
        <v>0</v>
      </c>
      <c r="I593" s="99">
        <v>0</v>
      </c>
      <c r="J593" s="99">
        <v>44149.974776744799</v>
      </c>
      <c r="K593" s="99">
        <v>890.523186020553</v>
      </c>
      <c r="L593" s="99">
        <v>13780.9379439354</v>
      </c>
      <c r="M593" s="99">
        <v>38276.493731021903</v>
      </c>
      <c r="N593" s="99">
        <v>7493.8666089773196</v>
      </c>
      <c r="O593" s="99">
        <v>31404.686835050601</v>
      </c>
      <c r="P593" s="99">
        <v>0</v>
      </c>
      <c r="Q593" s="99">
        <v>4238.6861392259598</v>
      </c>
      <c r="R593" s="99">
        <v>1448.1167614460001</v>
      </c>
      <c r="S593" s="99">
        <v>0</v>
      </c>
      <c r="T593" s="99">
        <v>374.33043922111398</v>
      </c>
      <c r="U593" s="99">
        <v>45030.462419986703</v>
      </c>
      <c r="V593" s="99">
        <v>4095076.99755859</v>
      </c>
      <c r="W593" s="99">
        <v>54.6823042165488</v>
      </c>
      <c r="X593" s="99">
        <v>1411503.8124084501</v>
      </c>
      <c r="Y593" s="99">
        <v>958415.18743133498</v>
      </c>
      <c r="Z593" s="99">
        <v>260596.94908905</v>
      </c>
      <c r="AA593" s="99">
        <v>0</v>
      </c>
      <c r="AB593" s="99">
        <v>0</v>
      </c>
      <c r="AC593" s="99">
        <v>14902620.9368896</v>
      </c>
      <c r="AD593" s="99">
        <v>86153.931241035505</v>
      </c>
      <c r="AE593" s="99">
        <v>611167.36883544899</v>
      </c>
      <c r="AF593" s="99">
        <v>1965404.25161743</v>
      </c>
      <c r="AG593" s="99">
        <v>946811.85884857201</v>
      </c>
      <c r="AH593" s="99">
        <v>1533114.5338745101</v>
      </c>
      <c r="AI593" s="99">
        <v>0</v>
      </c>
      <c r="AJ593" s="99">
        <v>469367.998180389</v>
      </c>
      <c r="AK593" s="99">
        <v>207637.94276237499</v>
      </c>
      <c r="AL593" s="99">
        <v>0</v>
      </c>
      <c r="AM593" s="99">
        <v>55319.861744403803</v>
      </c>
      <c r="AN593" s="99">
        <v>14943946.623901401</v>
      </c>
      <c r="AO593" s="99">
        <v>36443645.285156302</v>
      </c>
      <c r="AP593" s="99">
        <v>796.24273636937096</v>
      </c>
      <c r="AQ593" s="99">
        <v>11276993.489257799</v>
      </c>
      <c r="AR593" s="99">
        <v>7480685.7259521503</v>
      </c>
      <c r="AS593" s="99">
        <v>2031541.67880249</v>
      </c>
      <c r="AT593" s="99">
        <v>0</v>
      </c>
      <c r="AU593" s="99">
        <v>0</v>
      </c>
      <c r="AV593" s="99">
        <v>40344523.624511696</v>
      </c>
      <c r="AW593" s="99">
        <v>252786.32428932199</v>
      </c>
      <c r="AX593" s="99">
        <v>5717945.7692871103</v>
      </c>
      <c r="AY593" s="99">
        <v>17380050.338867199</v>
      </c>
      <c r="AZ593" s="99">
        <v>7534679.7100219699</v>
      </c>
      <c r="BA593" s="99">
        <v>13320431.178100601</v>
      </c>
      <c r="BB593" s="99">
        <v>0</v>
      </c>
      <c r="BC593" s="99">
        <v>3845472.2588501</v>
      </c>
      <c r="BD593" s="99">
        <v>1598005.8542480499</v>
      </c>
      <c r="BE593" s="99">
        <v>0</v>
      </c>
      <c r="BF593" s="99">
        <v>442037.054214478</v>
      </c>
      <c r="BG593" s="99">
        <v>41191656.431640603</v>
      </c>
      <c r="BH593" s="99">
        <v>8634070.8555908203</v>
      </c>
      <c r="BI593" s="99">
        <v>72.282344155944898</v>
      </c>
      <c r="BJ593" s="99">
        <v>3807195.72766113</v>
      </c>
      <c r="BK593" s="99">
        <v>2762194.74749756</v>
      </c>
      <c r="BL593" s="99">
        <v>0</v>
      </c>
      <c r="BM593" s="99">
        <v>0</v>
      </c>
      <c r="BN593" s="99">
        <v>0</v>
      </c>
      <c r="BO593" s="99">
        <v>0</v>
      </c>
      <c r="BP593" s="99">
        <v>0</v>
      </c>
      <c r="BQ593" s="99">
        <v>0</v>
      </c>
      <c r="BR593" s="99">
        <v>5269208.3099365197</v>
      </c>
      <c r="BS593" s="99">
        <v>2666721.9364624</v>
      </c>
      <c r="BT593" s="99">
        <v>2591955.2647399898</v>
      </c>
      <c r="BU593" s="99">
        <v>0</v>
      </c>
      <c r="BV593" s="99">
        <v>1923949.6754302999</v>
      </c>
      <c r="BW593" s="99">
        <v>185344.27218246501</v>
      </c>
      <c r="BX593" s="99">
        <v>0</v>
      </c>
      <c r="BY593" s="99">
        <v>0</v>
      </c>
      <c r="BZ593" s="99">
        <v>0</v>
      </c>
      <c r="CA593" s="99">
        <v>93354.687104225202</v>
      </c>
      <c r="CB593" s="99">
        <v>5522972.0092163105</v>
      </c>
      <c r="CC593" s="99">
        <v>47748237.180175804</v>
      </c>
      <c r="CD593" s="99">
        <v>12462083.231811499</v>
      </c>
      <c r="CE593" s="99">
        <v>1760.1017600744999</v>
      </c>
      <c r="CF593" s="99">
        <v>262055.446899414</v>
      </c>
      <c r="CG593" s="99">
        <v>2039257.3253478999</v>
      </c>
      <c r="CH593" s="99">
        <v>0</v>
      </c>
      <c r="CI593" s="99">
        <v>95120.3228883743</v>
      </c>
      <c r="CJ593" s="99">
        <v>5784585.6131591797</v>
      </c>
      <c r="CK593" s="99">
        <v>49647451.587402299</v>
      </c>
      <c r="CL593" s="99">
        <v>12642678.7471924</v>
      </c>
      <c r="CM593" s="166">
        <v>139867.646455765</v>
      </c>
      <c r="CN593" s="166">
        <v>20793894.606201202</v>
      </c>
      <c r="CO593" s="166">
        <v>91127073.044921905</v>
      </c>
      <c r="CP593" s="99">
        <v>12642678.7471924</v>
      </c>
      <c r="CQ593" s="99">
        <v>0</v>
      </c>
      <c r="CR593" s="99">
        <v>0</v>
      </c>
      <c r="CS593" s="99">
        <v>0</v>
      </c>
      <c r="CT593" s="99">
        <v>0</v>
      </c>
      <c r="CU593" s="98">
        <v>18614.405906442</v>
      </c>
      <c r="CV593" s="98">
        <v>45632.664579295</v>
      </c>
      <c r="CW593" s="98">
        <v>5785027.4561157245</v>
      </c>
      <c r="CX593" s="98">
        <v>49787494.505523704</v>
      </c>
    </row>
    <row r="594" spans="1:102" x14ac:dyDescent="0.2">
      <c r="A594" s="98" t="s">
        <v>60</v>
      </c>
      <c r="B594" s="100">
        <v>40330</v>
      </c>
      <c r="C594" s="99">
        <v>76270.656801223799</v>
      </c>
      <c r="D594" s="99">
        <v>0</v>
      </c>
      <c r="E594" s="99">
        <v>17309.988147735599</v>
      </c>
      <c r="F594" s="99">
        <v>13498.136253595399</v>
      </c>
      <c r="G594" s="99">
        <v>1802.52229647338</v>
      </c>
      <c r="H594" s="99">
        <v>0</v>
      </c>
      <c r="I594" s="99">
        <v>0</v>
      </c>
      <c r="J594" s="99">
        <v>44738.141738414801</v>
      </c>
      <c r="K594" s="99">
        <v>775.49325206130698</v>
      </c>
      <c r="L594" s="99">
        <v>14075.530662655799</v>
      </c>
      <c r="M594" s="99">
        <v>38450.781333446503</v>
      </c>
      <c r="N594" s="99">
        <v>7358.5006675720197</v>
      </c>
      <c r="O594" s="99">
        <v>31708.944275379199</v>
      </c>
      <c r="P594" s="99">
        <v>0</v>
      </c>
      <c r="Q594" s="99">
        <v>4235.9540072679501</v>
      </c>
      <c r="R594" s="99">
        <v>1480.1894457936301</v>
      </c>
      <c r="S594" s="99">
        <v>0</v>
      </c>
      <c r="T594" s="99">
        <v>379.13004219904502</v>
      </c>
      <c r="U594" s="99">
        <v>45450.562439918504</v>
      </c>
      <c r="V594" s="99">
        <v>4145386.3077087398</v>
      </c>
      <c r="W594" s="99">
        <v>36.103958561550797</v>
      </c>
      <c r="X594" s="99">
        <v>1366131.0755615199</v>
      </c>
      <c r="Y594" s="99">
        <v>939060.211143494</v>
      </c>
      <c r="Z594" s="99">
        <v>262531.70756912202</v>
      </c>
      <c r="AA594" s="99">
        <v>0</v>
      </c>
      <c r="AB594" s="99">
        <v>0</v>
      </c>
      <c r="AC594" s="99">
        <v>15083872.4647217</v>
      </c>
      <c r="AD594" s="99">
        <v>69957.316842079206</v>
      </c>
      <c r="AE594" s="99">
        <v>618167.66514587402</v>
      </c>
      <c r="AF594" s="99">
        <v>1962146.0066680899</v>
      </c>
      <c r="AG594" s="99">
        <v>924485.500648499</v>
      </c>
      <c r="AH594" s="99">
        <v>1534305.93026733</v>
      </c>
      <c r="AI594" s="99">
        <v>0</v>
      </c>
      <c r="AJ594" s="99">
        <v>467079.39971923799</v>
      </c>
      <c r="AK594" s="99">
        <v>205644.390441895</v>
      </c>
      <c r="AL594" s="99">
        <v>0</v>
      </c>
      <c r="AM594" s="99">
        <v>54643.520803451502</v>
      </c>
      <c r="AN594" s="99">
        <v>15121229.5740967</v>
      </c>
      <c r="AO594" s="99">
        <v>37118636.834472701</v>
      </c>
      <c r="AP594" s="99">
        <v>540.887056179345</v>
      </c>
      <c r="AQ594" s="99">
        <v>10903797.7025146</v>
      </c>
      <c r="AR594" s="99">
        <v>7279667.9520873995</v>
      </c>
      <c r="AS594" s="99">
        <v>2056658.82672119</v>
      </c>
      <c r="AT594" s="99">
        <v>0</v>
      </c>
      <c r="AU594" s="99">
        <v>0</v>
      </c>
      <c r="AV594" s="99">
        <v>42121881.046386696</v>
      </c>
      <c r="AW594" s="99">
        <v>206225.82579803499</v>
      </c>
      <c r="AX594" s="99">
        <v>5883140.1599121103</v>
      </c>
      <c r="AY594" s="99">
        <v>17480406.628417999</v>
      </c>
      <c r="AZ594" s="99">
        <v>7450100.4260253897</v>
      </c>
      <c r="BA594" s="99">
        <v>13409061.707885699</v>
      </c>
      <c r="BB594" s="99">
        <v>0</v>
      </c>
      <c r="BC594" s="99">
        <v>3854656.6288452102</v>
      </c>
      <c r="BD594" s="99">
        <v>1605828.3609619101</v>
      </c>
      <c r="BE594" s="99">
        <v>0</v>
      </c>
      <c r="BF594" s="99">
        <v>438791.35800933797</v>
      </c>
      <c r="BG594" s="99">
        <v>41874235.708007798</v>
      </c>
      <c r="BH594" s="99">
        <v>8823717.2266845703</v>
      </c>
      <c r="BI594" s="99">
        <v>104.48085677810001</v>
      </c>
      <c r="BJ594" s="99">
        <v>3724565.4609375</v>
      </c>
      <c r="BK594" s="99">
        <v>2709493.6440124498</v>
      </c>
      <c r="BL594" s="99">
        <v>0</v>
      </c>
      <c r="BM594" s="99">
        <v>0</v>
      </c>
      <c r="BN594" s="99">
        <v>0</v>
      </c>
      <c r="BO594" s="99">
        <v>0</v>
      </c>
      <c r="BP594" s="99">
        <v>0</v>
      </c>
      <c r="BQ594" s="99">
        <v>0</v>
      </c>
      <c r="BR594" s="99">
        <v>5341395.7657470703</v>
      </c>
      <c r="BS594" s="99">
        <v>2651096.5511779799</v>
      </c>
      <c r="BT594" s="99">
        <v>2607825.3044433598</v>
      </c>
      <c r="BU594" s="99">
        <v>0</v>
      </c>
      <c r="BV594" s="99">
        <v>1933495.4439697301</v>
      </c>
      <c r="BW594" s="99">
        <v>188050.679073334</v>
      </c>
      <c r="BX594" s="99">
        <v>0</v>
      </c>
      <c r="BY594" s="99">
        <v>0</v>
      </c>
      <c r="BZ594" s="99">
        <v>0</v>
      </c>
      <c r="CA594" s="99">
        <v>93620.9875926971</v>
      </c>
      <c r="CB594" s="99">
        <v>5475606.9432983398</v>
      </c>
      <c r="CC594" s="99">
        <v>47770381.969238304</v>
      </c>
      <c r="CD594" s="99">
        <v>12560104.693725601</v>
      </c>
      <c r="CE594" s="99">
        <v>1798.1353303343101</v>
      </c>
      <c r="CF594" s="99">
        <v>261316.482601166</v>
      </c>
      <c r="CG594" s="99">
        <v>2049455.6760406501</v>
      </c>
      <c r="CH594" s="99">
        <v>0</v>
      </c>
      <c r="CI594" s="99">
        <v>95413.913180351301</v>
      </c>
      <c r="CJ594" s="99">
        <v>5730816.4076538105</v>
      </c>
      <c r="CK594" s="99">
        <v>49747621.001464799</v>
      </c>
      <c r="CL594" s="99">
        <v>12748439.3634033</v>
      </c>
      <c r="CM594" s="166">
        <v>140557.34885025001</v>
      </c>
      <c r="CN594" s="166">
        <v>20852227.143310498</v>
      </c>
      <c r="CO594" s="166">
        <v>91748102.480468795</v>
      </c>
      <c r="CP594" s="99">
        <v>12748439.3634033</v>
      </c>
      <c r="CQ594" s="99">
        <v>0</v>
      </c>
      <c r="CR594" s="99">
        <v>0</v>
      </c>
      <c r="CS594" s="99">
        <v>0</v>
      </c>
      <c r="CT594" s="99">
        <v>0</v>
      </c>
      <c r="CU594" s="98">
        <v>18055.707388026</v>
      </c>
      <c r="CV594" s="98">
        <v>46243.149701306997</v>
      </c>
      <c r="CW594" s="98">
        <v>5736923.4258995056</v>
      </c>
      <c r="CX594" s="98">
        <v>49819837.645278953</v>
      </c>
    </row>
    <row r="595" spans="1:102" x14ac:dyDescent="0.2">
      <c r="A595" s="98" t="s">
        <v>60</v>
      </c>
      <c r="B595" s="100">
        <v>40422</v>
      </c>
      <c r="C595" s="99">
        <v>76268.049196243301</v>
      </c>
      <c r="D595" s="99">
        <v>0</v>
      </c>
      <c r="E595" s="99">
        <v>16873.9253718853</v>
      </c>
      <c r="F595" s="99">
        <v>13227.838508725201</v>
      </c>
      <c r="G595" s="99">
        <v>1788.56754429638</v>
      </c>
      <c r="H595" s="99">
        <v>0</v>
      </c>
      <c r="I595" s="99">
        <v>0</v>
      </c>
      <c r="J595" s="99">
        <v>45067.133830070503</v>
      </c>
      <c r="K595" s="99">
        <v>660.99121949076698</v>
      </c>
      <c r="L595" s="99">
        <v>13476.0838313103</v>
      </c>
      <c r="M595" s="99">
        <v>38294.4754419327</v>
      </c>
      <c r="N595" s="99">
        <v>7337.2202805280704</v>
      </c>
      <c r="O595" s="99">
        <v>31798.223500967</v>
      </c>
      <c r="P595" s="99">
        <v>0</v>
      </c>
      <c r="Q595" s="99">
        <v>4221.1419798135803</v>
      </c>
      <c r="R595" s="99">
        <v>1470.1164780706199</v>
      </c>
      <c r="S595" s="99">
        <v>0</v>
      </c>
      <c r="T595" s="99">
        <v>375.39212567731698</v>
      </c>
      <c r="U595" s="99">
        <v>45762.903861522696</v>
      </c>
      <c r="V595" s="99">
        <v>4137845.8386840802</v>
      </c>
      <c r="W595" s="99">
        <v>35.860799952875801</v>
      </c>
      <c r="X595" s="99">
        <v>1333950.3742065399</v>
      </c>
      <c r="Y595" s="99">
        <v>922007.21622466994</v>
      </c>
      <c r="Z595" s="99">
        <v>260587.70434379601</v>
      </c>
      <c r="AA595" s="99">
        <v>0</v>
      </c>
      <c r="AB595" s="99">
        <v>0</v>
      </c>
      <c r="AC595" s="99">
        <v>15217001.456054701</v>
      </c>
      <c r="AD595" s="99">
        <v>59264.105869293198</v>
      </c>
      <c r="AE595" s="99">
        <v>601379.98513793899</v>
      </c>
      <c r="AF595" s="99">
        <v>1967155.3111419701</v>
      </c>
      <c r="AG595" s="99">
        <v>911195.15780639602</v>
      </c>
      <c r="AH595" s="99">
        <v>1512386.7900695801</v>
      </c>
      <c r="AI595" s="99">
        <v>0</v>
      </c>
      <c r="AJ595" s="99">
        <v>462417.22129821801</v>
      </c>
      <c r="AK595" s="99">
        <v>204958.48788642901</v>
      </c>
      <c r="AL595" s="99">
        <v>0</v>
      </c>
      <c r="AM595" s="99">
        <v>55184.241921901703</v>
      </c>
      <c r="AN595" s="99">
        <v>15286278.4605713</v>
      </c>
      <c r="AO595" s="99">
        <v>37212289.528808601</v>
      </c>
      <c r="AP595" s="99">
        <v>531.07162979245197</v>
      </c>
      <c r="AQ595" s="99">
        <v>10625192.564208999</v>
      </c>
      <c r="AR595" s="99">
        <v>7182832.4376831101</v>
      </c>
      <c r="AS595" s="99">
        <v>2047846.8813781701</v>
      </c>
      <c r="AT595" s="99">
        <v>0</v>
      </c>
      <c r="AU595" s="99">
        <v>0</v>
      </c>
      <c r="AV595" s="99">
        <v>42765497.538574196</v>
      </c>
      <c r="AW595" s="99">
        <v>175784.88064002999</v>
      </c>
      <c r="AX595" s="99">
        <v>5711946.85864258</v>
      </c>
      <c r="AY595" s="99">
        <v>17597306.795410201</v>
      </c>
      <c r="AZ595" s="99">
        <v>7340419.2827758798</v>
      </c>
      <c r="BA595" s="99">
        <v>13215778.6832275</v>
      </c>
      <c r="BB595" s="99">
        <v>0</v>
      </c>
      <c r="BC595" s="99">
        <v>3809863.2979126</v>
      </c>
      <c r="BD595" s="99">
        <v>1599653.31390381</v>
      </c>
      <c r="BE595" s="99">
        <v>0</v>
      </c>
      <c r="BF595" s="99">
        <v>447069.817783356</v>
      </c>
      <c r="BG595" s="99">
        <v>42667517.6962891</v>
      </c>
      <c r="BH595" s="99">
        <v>8738885.8629150409</v>
      </c>
      <c r="BI595" s="99">
        <v>56.784261897672003</v>
      </c>
      <c r="BJ595" s="99">
        <v>3651939.9787902799</v>
      </c>
      <c r="BK595" s="99">
        <v>2649259.06036377</v>
      </c>
      <c r="BL595" s="99">
        <v>0</v>
      </c>
      <c r="BM595" s="99">
        <v>0</v>
      </c>
      <c r="BN595" s="99">
        <v>0</v>
      </c>
      <c r="BO595" s="99">
        <v>0</v>
      </c>
      <c r="BP595" s="99">
        <v>0</v>
      </c>
      <c r="BQ595" s="99">
        <v>0</v>
      </c>
      <c r="BR595" s="99">
        <v>5336398.5872192401</v>
      </c>
      <c r="BS595" s="99">
        <v>2616254.4181823698</v>
      </c>
      <c r="BT595" s="99">
        <v>2567030.1720275902</v>
      </c>
      <c r="BU595" s="99">
        <v>0</v>
      </c>
      <c r="BV595" s="99">
        <v>1911053.0755310101</v>
      </c>
      <c r="BW595" s="99">
        <v>185743.721446991</v>
      </c>
      <c r="BX595" s="99">
        <v>0</v>
      </c>
      <c r="BY595" s="99">
        <v>0</v>
      </c>
      <c r="BZ595" s="99">
        <v>0</v>
      </c>
      <c r="CA595" s="99">
        <v>93161.202425003095</v>
      </c>
      <c r="CB595" s="99">
        <v>5458091.9911498995</v>
      </c>
      <c r="CC595" s="99">
        <v>47800767.294433601</v>
      </c>
      <c r="CD595" s="99">
        <v>12366124.303100601</v>
      </c>
      <c r="CE595" s="99">
        <v>1789.2727681398401</v>
      </c>
      <c r="CF595" s="99">
        <v>261010.738904953</v>
      </c>
      <c r="CG595" s="99">
        <v>2054013.0814819301</v>
      </c>
      <c r="CH595" s="99">
        <v>0</v>
      </c>
      <c r="CI595" s="99">
        <v>94946.441443443298</v>
      </c>
      <c r="CJ595" s="99">
        <v>5721990.8275146503</v>
      </c>
      <c r="CK595" s="99">
        <v>49682426.755371101</v>
      </c>
      <c r="CL595" s="99">
        <v>12550147.6242676</v>
      </c>
      <c r="CM595" s="166">
        <v>140411.71060562099</v>
      </c>
      <c r="CN595" s="166">
        <v>20962684.920166001</v>
      </c>
      <c r="CO595" s="166">
        <v>92371143.509765595</v>
      </c>
      <c r="CP595" s="99">
        <v>12550147.6242676</v>
      </c>
      <c r="CQ595" s="99">
        <v>0</v>
      </c>
      <c r="CR595" s="99">
        <v>0</v>
      </c>
      <c r="CS595" s="99">
        <v>0</v>
      </c>
      <c r="CT595" s="99">
        <v>0</v>
      </c>
      <c r="CU595" s="98">
        <v>17529.046347223</v>
      </c>
      <c r="CV595" s="98">
        <v>46581.711415618003</v>
      </c>
      <c r="CW595" s="98">
        <v>5719102.7300548526</v>
      </c>
      <c r="CX595" s="98">
        <v>49854780.375915535</v>
      </c>
    </row>
    <row r="596" spans="1:102" x14ac:dyDescent="0.2">
      <c r="A596" s="98" t="s">
        <v>60</v>
      </c>
      <c r="B596" s="100">
        <v>40513</v>
      </c>
      <c r="C596" s="99">
        <v>75809.497801780701</v>
      </c>
      <c r="D596" s="99">
        <v>0</v>
      </c>
      <c r="E596" s="99">
        <v>16467.993755578998</v>
      </c>
      <c r="F596" s="99">
        <v>12938.5479412079</v>
      </c>
      <c r="G596" s="99">
        <v>1803.38227172196</v>
      </c>
      <c r="H596" s="99">
        <v>0</v>
      </c>
      <c r="I596" s="99">
        <v>0</v>
      </c>
      <c r="J596" s="99">
        <v>45440.786430358901</v>
      </c>
      <c r="K596" s="99">
        <v>604.02440912276495</v>
      </c>
      <c r="L596" s="99">
        <v>17169.988368988001</v>
      </c>
      <c r="M596" s="99">
        <v>37982.6552829742</v>
      </c>
      <c r="N596" s="99">
        <v>7262.2635729908898</v>
      </c>
      <c r="O596" s="99">
        <v>30734.1183986664</v>
      </c>
      <c r="P596" s="99">
        <v>0</v>
      </c>
      <c r="Q596" s="99">
        <v>4166.5666505098297</v>
      </c>
      <c r="R596" s="99">
        <v>1478.94602881372</v>
      </c>
      <c r="S596" s="99">
        <v>0</v>
      </c>
      <c r="T596" s="99">
        <v>446.17171236872701</v>
      </c>
      <c r="U596" s="99">
        <v>46071.941660880999</v>
      </c>
      <c r="V596" s="99">
        <v>4060023.5247497601</v>
      </c>
      <c r="W596" s="99">
        <v>13.0410214749863</v>
      </c>
      <c r="X596" s="99">
        <v>1299081.0962982201</v>
      </c>
      <c r="Y596" s="99">
        <v>898544.66027069103</v>
      </c>
      <c r="Z596" s="99">
        <v>256668.02396583601</v>
      </c>
      <c r="AA596" s="99">
        <v>0</v>
      </c>
      <c r="AB596" s="99">
        <v>0</v>
      </c>
      <c r="AC596" s="99">
        <v>15290638.223877</v>
      </c>
      <c r="AD596" s="99">
        <v>51661.083947181702</v>
      </c>
      <c r="AE596" s="99">
        <v>662748.60261535598</v>
      </c>
      <c r="AF596" s="99">
        <v>1925236.57319641</v>
      </c>
      <c r="AG596" s="99">
        <v>903271.89317321801</v>
      </c>
      <c r="AH596" s="99">
        <v>1397395.4661560101</v>
      </c>
      <c r="AI596" s="99">
        <v>0</v>
      </c>
      <c r="AJ596" s="99">
        <v>458478.57505798299</v>
      </c>
      <c r="AK596" s="99">
        <v>200757.12785530099</v>
      </c>
      <c r="AL596" s="99">
        <v>0</v>
      </c>
      <c r="AM596" s="99">
        <v>55197.949417114301</v>
      </c>
      <c r="AN596" s="99">
        <v>15332030.9769287</v>
      </c>
      <c r="AO596" s="99">
        <v>36589634.837890603</v>
      </c>
      <c r="AP596" s="99">
        <v>202.000922942534</v>
      </c>
      <c r="AQ596" s="99">
        <v>10414445.5740967</v>
      </c>
      <c r="AR596" s="99">
        <v>7030941.6759033203</v>
      </c>
      <c r="AS596" s="99">
        <v>2024989.00715637</v>
      </c>
      <c r="AT596" s="99">
        <v>0</v>
      </c>
      <c r="AU596" s="99">
        <v>0</v>
      </c>
      <c r="AV596" s="99">
        <v>42785280.072265603</v>
      </c>
      <c r="AW596" s="99">
        <v>156282.31674194301</v>
      </c>
      <c r="AX596" s="99">
        <v>6283726.5741577102</v>
      </c>
      <c r="AY596" s="99">
        <v>17283992.596679699</v>
      </c>
      <c r="AZ596" s="99">
        <v>7283664.9437255897</v>
      </c>
      <c r="BA596" s="99">
        <v>12269316.3326416</v>
      </c>
      <c r="BB596" s="99">
        <v>0</v>
      </c>
      <c r="BC596" s="99">
        <v>3814420.3653869601</v>
      </c>
      <c r="BD596" s="99">
        <v>1573688.82754517</v>
      </c>
      <c r="BE596" s="99">
        <v>0</v>
      </c>
      <c r="BF596" s="99">
        <v>447311.45125579799</v>
      </c>
      <c r="BG596" s="99">
        <v>43143060.409667999</v>
      </c>
      <c r="BH596" s="99">
        <v>8643133.0128173791</v>
      </c>
      <c r="BI596" s="99">
        <v>55.064857653807799</v>
      </c>
      <c r="BJ596" s="99">
        <v>3582802.1116943401</v>
      </c>
      <c r="BK596" s="99">
        <v>2595816.1248168899</v>
      </c>
      <c r="BL596" s="99">
        <v>0</v>
      </c>
      <c r="BM596" s="99">
        <v>0</v>
      </c>
      <c r="BN596" s="99">
        <v>0</v>
      </c>
      <c r="BO596" s="99">
        <v>0</v>
      </c>
      <c r="BP596" s="99">
        <v>0</v>
      </c>
      <c r="BQ596" s="99">
        <v>0</v>
      </c>
      <c r="BR596" s="99">
        <v>5302214.1588134803</v>
      </c>
      <c r="BS596" s="99">
        <v>2596527.43145752</v>
      </c>
      <c r="BT596" s="99">
        <v>2385609.23974609</v>
      </c>
      <c r="BU596" s="99">
        <v>0</v>
      </c>
      <c r="BV596" s="99">
        <v>1911725.5338439899</v>
      </c>
      <c r="BW596" s="99">
        <v>172282.53929328901</v>
      </c>
      <c r="BX596" s="99">
        <v>0</v>
      </c>
      <c r="BY596" s="99">
        <v>0</v>
      </c>
      <c r="BZ596" s="99">
        <v>0</v>
      </c>
      <c r="CA596" s="99">
        <v>92251.232187271104</v>
      </c>
      <c r="CB596" s="99">
        <v>5351967.1685180701</v>
      </c>
      <c r="CC596" s="99">
        <v>46929259.822753899</v>
      </c>
      <c r="CD596" s="99">
        <v>12214564.199707</v>
      </c>
      <c r="CE596" s="99">
        <v>1805.43352283537</v>
      </c>
      <c r="CF596" s="99">
        <v>256214.66067886399</v>
      </c>
      <c r="CG596" s="99">
        <v>2020230.43742371</v>
      </c>
      <c r="CH596" s="99">
        <v>0</v>
      </c>
      <c r="CI596" s="99">
        <v>94059.821201324507</v>
      </c>
      <c r="CJ596" s="99">
        <v>5603866.1345825205</v>
      </c>
      <c r="CK596" s="99">
        <v>49095425.625</v>
      </c>
      <c r="CL596" s="99">
        <v>12395961.283569301</v>
      </c>
      <c r="CM596" s="166">
        <v>139866.679111481</v>
      </c>
      <c r="CN596" s="166">
        <v>20910410.8200684</v>
      </c>
      <c r="CO596" s="166">
        <v>92162444.21875</v>
      </c>
      <c r="CP596" s="99">
        <v>12395961.283569301</v>
      </c>
      <c r="CQ596" s="99">
        <v>0</v>
      </c>
      <c r="CR596" s="99">
        <v>0</v>
      </c>
      <c r="CS596" s="99">
        <v>0</v>
      </c>
      <c r="CT596" s="99">
        <v>0</v>
      </c>
      <c r="CU596" s="98">
        <v>17101.982706905001</v>
      </c>
      <c r="CV596" s="98">
        <v>46963.490811841002</v>
      </c>
      <c r="CW596" s="98">
        <v>5608181.8291969337</v>
      </c>
      <c r="CX596" s="98">
        <v>48949490.260177612</v>
      </c>
    </row>
    <row r="597" spans="1:102" x14ac:dyDescent="0.2">
      <c r="A597" s="98" t="s">
        <v>60</v>
      </c>
      <c r="B597" s="100">
        <v>40603</v>
      </c>
      <c r="C597" s="99">
        <v>76145.182267188997</v>
      </c>
      <c r="D597" s="99">
        <v>0</v>
      </c>
      <c r="E597" s="99">
        <v>16054.816890358899</v>
      </c>
      <c r="F597" s="99">
        <v>12580.8535844088</v>
      </c>
      <c r="G597" s="99">
        <v>1794.4532737731899</v>
      </c>
      <c r="H597" s="99">
        <v>0</v>
      </c>
      <c r="I597" s="99">
        <v>0</v>
      </c>
      <c r="J597" s="99">
        <v>45961.552948951699</v>
      </c>
      <c r="K597" s="99">
        <v>548.75999482721102</v>
      </c>
      <c r="L597" s="99">
        <v>42235.596534728997</v>
      </c>
      <c r="M597" s="99">
        <v>38042.695911884301</v>
      </c>
      <c r="N597" s="99">
        <v>7220.1867792010298</v>
      </c>
      <c r="O597" s="99">
        <v>0</v>
      </c>
      <c r="P597" s="99">
        <v>0</v>
      </c>
      <c r="Q597" s="99">
        <v>4166.1651601195299</v>
      </c>
      <c r="R597" s="99">
        <v>0</v>
      </c>
      <c r="S597" s="99">
        <v>0</v>
      </c>
      <c r="T597" s="99">
        <v>1802.8762180507199</v>
      </c>
      <c r="U597" s="99">
        <v>46496.8788352013</v>
      </c>
      <c r="V597" s="99">
        <v>4069246.7397766099</v>
      </c>
      <c r="W597" s="99">
        <v>41.289332288783001</v>
      </c>
      <c r="X597" s="99">
        <v>1264387.76991272</v>
      </c>
      <c r="Y597" s="99">
        <v>868400.72416687</v>
      </c>
      <c r="Z597" s="99">
        <v>259724.78700828599</v>
      </c>
      <c r="AA597" s="99">
        <v>0</v>
      </c>
      <c r="AB597" s="99">
        <v>0</v>
      </c>
      <c r="AC597" s="99">
        <v>15482965.0314941</v>
      </c>
      <c r="AD597" s="99">
        <v>46789.052435874903</v>
      </c>
      <c r="AE597" s="99">
        <v>2061675.46095276</v>
      </c>
      <c r="AF597" s="99">
        <v>1922809.1354827899</v>
      </c>
      <c r="AG597" s="99">
        <v>897508.95043182396</v>
      </c>
      <c r="AH597" s="99">
        <v>0</v>
      </c>
      <c r="AI597" s="99">
        <v>0</v>
      </c>
      <c r="AJ597" s="99">
        <v>458894.77500915498</v>
      </c>
      <c r="AK597" s="99">
        <v>0</v>
      </c>
      <c r="AL597" s="99">
        <v>0</v>
      </c>
      <c r="AM597" s="99">
        <v>260285.36700248701</v>
      </c>
      <c r="AN597" s="99">
        <v>15503466.8007813</v>
      </c>
      <c r="AO597" s="99">
        <v>37082686.718261696</v>
      </c>
      <c r="AP597" s="99">
        <v>582.92627309262798</v>
      </c>
      <c r="AQ597" s="99">
        <v>10241037.008911099</v>
      </c>
      <c r="AR597" s="99">
        <v>6851981.7949218797</v>
      </c>
      <c r="AS597" s="99">
        <v>2058199.0391540499</v>
      </c>
      <c r="AT597" s="99">
        <v>0</v>
      </c>
      <c r="AU597" s="99">
        <v>0</v>
      </c>
      <c r="AV597" s="99">
        <v>43573014.2255859</v>
      </c>
      <c r="AW597" s="99">
        <v>140869.97339248701</v>
      </c>
      <c r="AX597" s="99">
        <v>18734428.967529301</v>
      </c>
      <c r="AY597" s="99">
        <v>17463925.377929699</v>
      </c>
      <c r="AZ597" s="99">
        <v>7276611.9973144503</v>
      </c>
      <c r="BA597" s="99">
        <v>0</v>
      </c>
      <c r="BB597" s="99">
        <v>0</v>
      </c>
      <c r="BC597" s="99">
        <v>3832551.7096862802</v>
      </c>
      <c r="BD597" s="99">
        <v>0</v>
      </c>
      <c r="BE597" s="99">
        <v>0</v>
      </c>
      <c r="BF597" s="99">
        <v>2059515.6089325</v>
      </c>
      <c r="BG597" s="99">
        <v>43891397.740722701</v>
      </c>
      <c r="BH597" s="99">
        <v>6638710.2717285203</v>
      </c>
      <c r="BI597" s="99">
        <v>13.1157064979197</v>
      </c>
      <c r="BJ597" s="99">
        <v>3169334.5908508301</v>
      </c>
      <c r="BK597" s="99">
        <v>2435872.7886047401</v>
      </c>
      <c r="BL597" s="99">
        <v>0</v>
      </c>
      <c r="BM597" s="99">
        <v>0</v>
      </c>
      <c r="BN597" s="99">
        <v>0</v>
      </c>
      <c r="BO597" s="99">
        <v>0</v>
      </c>
      <c r="BP597" s="99">
        <v>0</v>
      </c>
      <c r="BQ597" s="99">
        <v>0</v>
      </c>
      <c r="BR597" s="99">
        <v>5296833.9720459003</v>
      </c>
      <c r="BS597" s="99">
        <v>2570547.3373718299</v>
      </c>
      <c r="BT597" s="99">
        <v>0</v>
      </c>
      <c r="BU597" s="99">
        <v>0</v>
      </c>
      <c r="BV597" s="99">
        <v>1911924.7779540999</v>
      </c>
      <c r="BW597" s="99">
        <v>0</v>
      </c>
      <c r="BX597" s="99">
        <v>0</v>
      </c>
      <c r="BY597" s="99">
        <v>0</v>
      </c>
      <c r="BZ597" s="99">
        <v>0</v>
      </c>
      <c r="CA597" s="99">
        <v>92177.817394256606</v>
      </c>
      <c r="CB597" s="99">
        <v>5325010.3648681603</v>
      </c>
      <c r="CC597" s="99">
        <v>47204644</v>
      </c>
      <c r="CD597" s="99">
        <v>9830790.65551758</v>
      </c>
      <c r="CE597" s="99">
        <v>1796.71045805514</v>
      </c>
      <c r="CF597" s="99">
        <v>260900.03704071001</v>
      </c>
      <c r="CG597" s="99">
        <v>2064109.75163269</v>
      </c>
      <c r="CH597" s="99">
        <v>0</v>
      </c>
      <c r="CI597" s="99">
        <v>93981.681595802307</v>
      </c>
      <c r="CJ597" s="99">
        <v>5580406.3150024395</v>
      </c>
      <c r="CK597" s="99">
        <v>49216769.125488304</v>
      </c>
      <c r="CL597" s="99">
        <v>9820973.8990478497</v>
      </c>
      <c r="CM597" s="166">
        <v>140238.07985115101</v>
      </c>
      <c r="CN597" s="166">
        <v>21104261.871582001</v>
      </c>
      <c r="CO597" s="166">
        <v>93272662.614257798</v>
      </c>
      <c r="CP597" s="99">
        <v>9820973.8990478497</v>
      </c>
      <c r="CQ597" s="99">
        <v>0</v>
      </c>
      <c r="CR597" s="99">
        <v>0</v>
      </c>
      <c r="CS597" s="99">
        <v>0</v>
      </c>
      <c r="CT597" s="99">
        <v>0</v>
      </c>
      <c r="CU597" s="98">
        <v>16600.704756358999</v>
      </c>
      <c r="CV597" s="98">
        <v>47484.409432779001</v>
      </c>
      <c r="CW597" s="98">
        <v>5585910.4019088708</v>
      </c>
      <c r="CX597" s="98">
        <v>49268753.75163269</v>
      </c>
    </row>
    <row r="598" spans="1:102" x14ac:dyDescent="0.2">
      <c r="A598" s="98" t="s">
        <v>60</v>
      </c>
      <c r="B598" s="100">
        <v>40695</v>
      </c>
      <c r="C598" s="99">
        <v>75610.467124938994</v>
      </c>
      <c r="D598" s="99">
        <v>0</v>
      </c>
      <c r="E598" s="99">
        <v>15618.830710291901</v>
      </c>
      <c r="F598" s="99">
        <v>12267.9001890421</v>
      </c>
      <c r="G598" s="99">
        <v>1815.0080299526501</v>
      </c>
      <c r="H598" s="99">
        <v>0</v>
      </c>
      <c r="I598" s="99">
        <v>0</v>
      </c>
      <c r="J598" s="99">
        <v>46309.803789615602</v>
      </c>
      <c r="K598" s="99">
        <v>490.58524452522403</v>
      </c>
      <c r="L598" s="99">
        <v>42272.1810555458</v>
      </c>
      <c r="M598" s="99">
        <v>37577.541555404699</v>
      </c>
      <c r="N598" s="99">
        <v>7264.8904876709003</v>
      </c>
      <c r="O598" s="99">
        <v>0</v>
      </c>
      <c r="P598" s="99">
        <v>0</v>
      </c>
      <c r="Q598" s="99">
        <v>4112.9800551533699</v>
      </c>
      <c r="R598" s="99">
        <v>0</v>
      </c>
      <c r="S598" s="99">
        <v>0</v>
      </c>
      <c r="T598" s="99">
        <v>1810.9448939859899</v>
      </c>
      <c r="U598" s="99">
        <v>46769.333107471502</v>
      </c>
      <c r="V598" s="99">
        <v>4055237.1342468299</v>
      </c>
      <c r="W598" s="99">
        <v>11.934966923901801</v>
      </c>
      <c r="X598" s="99">
        <v>1241651.9804992699</v>
      </c>
      <c r="Y598" s="99">
        <v>859464.76456451404</v>
      </c>
      <c r="Z598" s="99">
        <v>259310.223752975</v>
      </c>
      <c r="AA598" s="99">
        <v>0</v>
      </c>
      <c r="AB598" s="99">
        <v>0</v>
      </c>
      <c r="AC598" s="99">
        <v>15688071.161621099</v>
      </c>
      <c r="AD598" s="99">
        <v>41125.355469703703</v>
      </c>
      <c r="AE598" s="99">
        <v>2019318.7240142799</v>
      </c>
      <c r="AF598" s="99">
        <v>1904347.3404693599</v>
      </c>
      <c r="AG598" s="99">
        <v>896945.95370483398</v>
      </c>
      <c r="AH598" s="99">
        <v>0</v>
      </c>
      <c r="AI598" s="99">
        <v>0</v>
      </c>
      <c r="AJ598" s="99">
        <v>455321.16235732997</v>
      </c>
      <c r="AK598" s="99">
        <v>0</v>
      </c>
      <c r="AL598" s="99">
        <v>0</v>
      </c>
      <c r="AM598" s="99">
        <v>258667.43124008199</v>
      </c>
      <c r="AN598" s="99">
        <v>15645566.8873291</v>
      </c>
      <c r="AO598" s="99">
        <v>37183642.068359397</v>
      </c>
      <c r="AP598" s="99">
        <v>145.07256297580901</v>
      </c>
      <c r="AQ598" s="99">
        <v>10066183.120239301</v>
      </c>
      <c r="AR598" s="99">
        <v>6748977.32458496</v>
      </c>
      <c r="AS598" s="99">
        <v>2062153.16893005</v>
      </c>
      <c r="AT598" s="99">
        <v>0</v>
      </c>
      <c r="AU598" s="99">
        <v>0</v>
      </c>
      <c r="AV598" s="99">
        <v>44802271.408203103</v>
      </c>
      <c r="AW598" s="99">
        <v>124933.115828514</v>
      </c>
      <c r="AX598" s="99">
        <v>18502941.0634766</v>
      </c>
      <c r="AY598" s="99">
        <v>17399282.032958999</v>
      </c>
      <c r="AZ598" s="99">
        <v>7358159.2373657199</v>
      </c>
      <c r="BA598" s="99">
        <v>0</v>
      </c>
      <c r="BB598" s="99">
        <v>0</v>
      </c>
      <c r="BC598" s="99">
        <v>3823513.8054809598</v>
      </c>
      <c r="BD598" s="99">
        <v>0</v>
      </c>
      <c r="BE598" s="99">
        <v>0</v>
      </c>
      <c r="BF598" s="99">
        <v>2066357.5471954299</v>
      </c>
      <c r="BG598" s="99">
        <v>44712207.230468802</v>
      </c>
      <c r="BH598" s="99">
        <v>6623518.1185302697</v>
      </c>
      <c r="BI598" s="99">
        <v>14.0542299839435</v>
      </c>
      <c r="BJ598" s="99">
        <v>3107537.06854248</v>
      </c>
      <c r="BK598" s="99">
        <v>2413541.5566101102</v>
      </c>
      <c r="BL598" s="99">
        <v>0</v>
      </c>
      <c r="BM598" s="99">
        <v>0</v>
      </c>
      <c r="BN598" s="99">
        <v>0</v>
      </c>
      <c r="BO598" s="99">
        <v>0</v>
      </c>
      <c r="BP598" s="99">
        <v>0</v>
      </c>
      <c r="BQ598" s="99">
        <v>0</v>
      </c>
      <c r="BR598" s="99">
        <v>5285122.8267822303</v>
      </c>
      <c r="BS598" s="99">
        <v>2609218.1632995601</v>
      </c>
      <c r="BT598" s="99">
        <v>0</v>
      </c>
      <c r="BU598" s="99">
        <v>0</v>
      </c>
      <c r="BV598" s="99">
        <v>1898569.76231384</v>
      </c>
      <c r="BW598" s="99">
        <v>0</v>
      </c>
      <c r="BX598" s="99">
        <v>0</v>
      </c>
      <c r="BY598" s="99">
        <v>0</v>
      </c>
      <c r="BZ598" s="99">
        <v>0</v>
      </c>
      <c r="CA598" s="99">
        <v>91256.483342170701</v>
      </c>
      <c r="CB598" s="99">
        <v>5269972.2015380897</v>
      </c>
      <c r="CC598" s="99">
        <v>47022959.8193359</v>
      </c>
      <c r="CD598" s="99">
        <v>9721820.1666259803</v>
      </c>
      <c r="CE598" s="99">
        <v>1815.27911013365</v>
      </c>
      <c r="CF598" s="99">
        <v>258469.758291245</v>
      </c>
      <c r="CG598" s="99">
        <v>2057836.5290069601</v>
      </c>
      <c r="CH598" s="99">
        <v>0</v>
      </c>
      <c r="CI598" s="99">
        <v>93063.3057632446</v>
      </c>
      <c r="CJ598" s="99">
        <v>5522284.9122924795</v>
      </c>
      <c r="CK598" s="99">
        <v>48917387.812011696</v>
      </c>
      <c r="CL598" s="99">
        <v>9720063.3864746094</v>
      </c>
      <c r="CM598" s="166">
        <v>139535.05072212199</v>
      </c>
      <c r="CN598" s="166">
        <v>21179785.455810498</v>
      </c>
      <c r="CO598" s="166">
        <v>93812563.4453125</v>
      </c>
      <c r="CP598" s="99">
        <v>9720063.3864746094</v>
      </c>
      <c r="CQ598" s="99">
        <v>0</v>
      </c>
      <c r="CR598" s="99">
        <v>0</v>
      </c>
      <c r="CS598" s="99">
        <v>0</v>
      </c>
      <c r="CT598" s="99">
        <v>0</v>
      </c>
      <c r="CU598" s="98">
        <v>16092.381842147999</v>
      </c>
      <c r="CV598" s="98">
        <v>47856.019986414001</v>
      </c>
      <c r="CW598" s="98">
        <v>5528441.9598293351</v>
      </c>
      <c r="CX598" s="98">
        <v>49080796.348342858</v>
      </c>
    </row>
    <row r="599" spans="1:102" x14ac:dyDescent="0.2">
      <c r="A599" s="98" t="s">
        <v>60</v>
      </c>
      <c r="B599" s="100">
        <v>40787</v>
      </c>
      <c r="C599" s="99">
        <v>75298.419605255098</v>
      </c>
      <c r="D599" s="99">
        <v>0</v>
      </c>
      <c r="E599" s="99">
        <v>15211.5790827274</v>
      </c>
      <c r="F599" s="99">
        <v>11998.7447024584</v>
      </c>
      <c r="G599" s="99">
        <v>1793.3209763914299</v>
      </c>
      <c r="H599" s="99">
        <v>0</v>
      </c>
      <c r="I599" s="99">
        <v>0</v>
      </c>
      <c r="J599" s="99">
        <v>46393.733791351297</v>
      </c>
      <c r="K599" s="99">
        <v>426.15203565731599</v>
      </c>
      <c r="L599" s="99">
        <v>42333.952234268203</v>
      </c>
      <c r="M599" s="99">
        <v>37371.249198913603</v>
      </c>
      <c r="N599" s="99">
        <v>7274.4548270106297</v>
      </c>
      <c r="O599" s="99">
        <v>0</v>
      </c>
      <c r="P599" s="99">
        <v>0</v>
      </c>
      <c r="Q599" s="99">
        <v>4067.06391739845</v>
      </c>
      <c r="R599" s="99">
        <v>0</v>
      </c>
      <c r="S599" s="99">
        <v>0</v>
      </c>
      <c r="T599" s="99">
        <v>1783.96133074164</v>
      </c>
      <c r="U599" s="99">
        <v>46846.407676219897</v>
      </c>
      <c r="V599" s="99">
        <v>3996916.4448242201</v>
      </c>
      <c r="W599" s="99">
        <v>11.897243641898999</v>
      </c>
      <c r="X599" s="99">
        <v>1191418.89845276</v>
      </c>
      <c r="Y599" s="99">
        <v>817357.83834838902</v>
      </c>
      <c r="Z599" s="99">
        <v>247155.44869041399</v>
      </c>
      <c r="AA599" s="99">
        <v>0</v>
      </c>
      <c r="AB599" s="99">
        <v>0</v>
      </c>
      <c r="AC599" s="99">
        <v>15667952.6787109</v>
      </c>
      <c r="AD599" s="99">
        <v>33761.989994525902</v>
      </c>
      <c r="AE599" s="99">
        <v>1974296.6069183301</v>
      </c>
      <c r="AF599" s="99">
        <v>1886730.93669128</v>
      </c>
      <c r="AG599" s="99">
        <v>891186.10353851295</v>
      </c>
      <c r="AH599" s="99">
        <v>0</v>
      </c>
      <c r="AI599" s="99">
        <v>0</v>
      </c>
      <c r="AJ599" s="99">
        <v>452324.86295700102</v>
      </c>
      <c r="AK599" s="99">
        <v>0</v>
      </c>
      <c r="AL599" s="99">
        <v>0</v>
      </c>
      <c r="AM599" s="99">
        <v>244751.58060073899</v>
      </c>
      <c r="AN599" s="99">
        <v>15733772.7799072</v>
      </c>
      <c r="AO599" s="99">
        <v>36826187.068359397</v>
      </c>
      <c r="AP599" s="99">
        <v>141.29719661176199</v>
      </c>
      <c r="AQ599" s="99">
        <v>9760841.1295165997</v>
      </c>
      <c r="AR599" s="99">
        <v>6471701.48254395</v>
      </c>
      <c r="AS599" s="99">
        <v>1981861.28111267</v>
      </c>
      <c r="AT599" s="99">
        <v>0</v>
      </c>
      <c r="AU599" s="99">
        <v>0</v>
      </c>
      <c r="AV599" s="99">
        <v>45263285.090332001</v>
      </c>
      <c r="AW599" s="99">
        <v>103594.37750339499</v>
      </c>
      <c r="AX599" s="99">
        <v>18259358.052734401</v>
      </c>
      <c r="AY599" s="99">
        <v>17342751.495849598</v>
      </c>
      <c r="AZ599" s="99">
        <v>7304067.73291016</v>
      </c>
      <c r="BA599" s="99">
        <v>0</v>
      </c>
      <c r="BB599" s="99">
        <v>0</v>
      </c>
      <c r="BC599" s="99">
        <v>3804489.4847106901</v>
      </c>
      <c r="BD599" s="99">
        <v>0</v>
      </c>
      <c r="BE599" s="99">
        <v>0</v>
      </c>
      <c r="BF599" s="99">
        <v>1958630.17697144</v>
      </c>
      <c r="BG599" s="99">
        <v>45285639.184082001</v>
      </c>
      <c r="BH599" s="99">
        <v>6747172.5501709003</v>
      </c>
      <c r="BI599" s="99">
        <v>9.7758502289652807</v>
      </c>
      <c r="BJ599" s="99">
        <v>3039871.7632751502</v>
      </c>
      <c r="BK599" s="99">
        <v>2328010.3493042002</v>
      </c>
      <c r="BL599" s="99">
        <v>0</v>
      </c>
      <c r="BM599" s="99">
        <v>0</v>
      </c>
      <c r="BN599" s="99">
        <v>0</v>
      </c>
      <c r="BO599" s="99">
        <v>0</v>
      </c>
      <c r="BP599" s="99">
        <v>0</v>
      </c>
      <c r="BQ599" s="99">
        <v>0</v>
      </c>
      <c r="BR599" s="99">
        <v>5241292.6955566397</v>
      </c>
      <c r="BS599" s="99">
        <v>2588044.1859130901</v>
      </c>
      <c r="BT599" s="99">
        <v>0</v>
      </c>
      <c r="BU599" s="99">
        <v>0</v>
      </c>
      <c r="BV599" s="99">
        <v>1886230.2946166999</v>
      </c>
      <c r="BW599" s="99">
        <v>0</v>
      </c>
      <c r="BX599" s="99">
        <v>0</v>
      </c>
      <c r="BY599" s="99">
        <v>0</v>
      </c>
      <c r="BZ599" s="99">
        <v>0</v>
      </c>
      <c r="CA599" s="99">
        <v>90525.947266578703</v>
      </c>
      <c r="CB599" s="99">
        <v>5218500.3642578097</v>
      </c>
      <c r="CC599" s="99">
        <v>46759634.1787109</v>
      </c>
      <c r="CD599" s="99">
        <v>9780652.8634033203</v>
      </c>
      <c r="CE599" s="99">
        <v>1792.1316515952301</v>
      </c>
      <c r="CF599" s="99">
        <v>247278.26982116699</v>
      </c>
      <c r="CG599" s="99">
        <v>1984764.7084503199</v>
      </c>
      <c r="CH599" s="99">
        <v>0</v>
      </c>
      <c r="CI599" s="99">
        <v>92315.031743049607</v>
      </c>
      <c r="CJ599" s="99">
        <v>5465461.3045043899</v>
      </c>
      <c r="CK599" s="99">
        <v>48822047.393066399</v>
      </c>
      <c r="CL599" s="99">
        <v>9787327.9792480506</v>
      </c>
      <c r="CM599" s="166">
        <v>138879.14422416699</v>
      </c>
      <c r="CN599" s="166">
        <v>21179630.4992676</v>
      </c>
      <c r="CO599" s="166">
        <v>94041269.448242202</v>
      </c>
      <c r="CP599" s="99">
        <v>9787327.9792480506</v>
      </c>
      <c r="CQ599" s="99">
        <v>0</v>
      </c>
      <c r="CR599" s="99">
        <v>0</v>
      </c>
      <c r="CS599" s="99">
        <v>0</v>
      </c>
      <c r="CT599" s="99">
        <v>0</v>
      </c>
      <c r="CU599" s="98">
        <v>15642.856960034</v>
      </c>
      <c r="CV599" s="98">
        <v>47918.119325168998</v>
      </c>
      <c r="CW599" s="98">
        <v>5465778.6340789767</v>
      </c>
      <c r="CX599" s="98">
        <v>48744398.887161218</v>
      </c>
    </row>
    <row r="600" spans="1:102" x14ac:dyDescent="0.2">
      <c r="A600" s="98" t="s">
        <v>60</v>
      </c>
      <c r="B600" s="100">
        <v>40878</v>
      </c>
      <c r="C600" s="99">
        <v>75927.797524452195</v>
      </c>
      <c r="D600" s="99">
        <v>0</v>
      </c>
      <c r="E600" s="99">
        <v>14765.783691525499</v>
      </c>
      <c r="F600" s="99">
        <v>11637.8785811663</v>
      </c>
      <c r="G600" s="99">
        <v>1804.7257844507701</v>
      </c>
      <c r="H600" s="99">
        <v>0</v>
      </c>
      <c r="I600" s="99">
        <v>0</v>
      </c>
      <c r="J600" s="99">
        <v>46910.449254036001</v>
      </c>
      <c r="K600" s="99">
        <v>410.78912315890199</v>
      </c>
      <c r="L600" s="99">
        <v>41754.327610015898</v>
      </c>
      <c r="M600" s="99">
        <v>37460.118027210199</v>
      </c>
      <c r="N600" s="99">
        <v>7337.5418898463204</v>
      </c>
      <c r="O600" s="99">
        <v>0</v>
      </c>
      <c r="P600" s="99">
        <v>0</v>
      </c>
      <c r="Q600" s="99">
        <v>4068.0560123622399</v>
      </c>
      <c r="R600" s="99">
        <v>0</v>
      </c>
      <c r="S600" s="99">
        <v>0</v>
      </c>
      <c r="T600" s="99">
        <v>1790.5870963782099</v>
      </c>
      <c r="U600" s="99">
        <v>47332.139706134803</v>
      </c>
      <c r="V600" s="99">
        <v>4009720.9763488802</v>
      </c>
      <c r="W600" s="99">
        <v>12.8161026439629</v>
      </c>
      <c r="X600" s="99">
        <v>1147411.3578186</v>
      </c>
      <c r="Y600" s="99">
        <v>788227.26298522903</v>
      </c>
      <c r="Z600" s="99">
        <v>247155.40554809599</v>
      </c>
      <c r="AA600" s="99">
        <v>0</v>
      </c>
      <c r="AB600" s="99">
        <v>0</v>
      </c>
      <c r="AC600" s="99">
        <v>15714537.181762701</v>
      </c>
      <c r="AD600" s="99">
        <v>32632.7504823208</v>
      </c>
      <c r="AE600" s="99">
        <v>1938558.89179993</v>
      </c>
      <c r="AF600" s="99">
        <v>1878889.88169861</v>
      </c>
      <c r="AG600" s="99">
        <v>889058.91750335705</v>
      </c>
      <c r="AH600" s="99">
        <v>0</v>
      </c>
      <c r="AI600" s="99">
        <v>0</v>
      </c>
      <c r="AJ600" s="99">
        <v>448905.52631378197</v>
      </c>
      <c r="AK600" s="99">
        <v>0</v>
      </c>
      <c r="AL600" s="99">
        <v>0</v>
      </c>
      <c r="AM600" s="99">
        <v>244387.707174301</v>
      </c>
      <c r="AN600" s="99">
        <v>15764639.621582</v>
      </c>
      <c r="AO600" s="99">
        <v>37241616.758300804</v>
      </c>
      <c r="AP600" s="99">
        <v>157.19687144644601</v>
      </c>
      <c r="AQ600" s="99">
        <v>9435564.5318603497</v>
      </c>
      <c r="AR600" s="99">
        <v>6295723.4672241202</v>
      </c>
      <c r="AS600" s="99">
        <v>1982804.3376159701</v>
      </c>
      <c r="AT600" s="99">
        <v>0</v>
      </c>
      <c r="AU600" s="99">
        <v>0</v>
      </c>
      <c r="AV600" s="99">
        <v>45448861.359863304</v>
      </c>
      <c r="AW600" s="99">
        <v>102128.28046703299</v>
      </c>
      <c r="AX600" s="99">
        <v>18100302.739746101</v>
      </c>
      <c r="AY600" s="99">
        <v>17399225.166747998</v>
      </c>
      <c r="AZ600" s="99">
        <v>7361872.6611938505</v>
      </c>
      <c r="BA600" s="99">
        <v>0</v>
      </c>
      <c r="BB600" s="99">
        <v>0</v>
      </c>
      <c r="BC600" s="99">
        <v>3793248.7263793899</v>
      </c>
      <c r="BD600" s="99">
        <v>0</v>
      </c>
      <c r="BE600" s="99">
        <v>0</v>
      </c>
      <c r="BF600" s="99">
        <v>1959000.9266967799</v>
      </c>
      <c r="BG600" s="99">
        <v>45762195.4619141</v>
      </c>
      <c r="BH600" s="99">
        <v>6830658.4930419903</v>
      </c>
      <c r="BI600" s="99">
        <v>9.6346772589022294</v>
      </c>
      <c r="BJ600" s="99">
        <v>2956583.11245728</v>
      </c>
      <c r="BK600" s="99">
        <v>2264118.8574218801</v>
      </c>
      <c r="BL600" s="99">
        <v>0</v>
      </c>
      <c r="BM600" s="99">
        <v>0</v>
      </c>
      <c r="BN600" s="99">
        <v>0</v>
      </c>
      <c r="BO600" s="99">
        <v>0</v>
      </c>
      <c r="BP600" s="99">
        <v>0</v>
      </c>
      <c r="BQ600" s="99">
        <v>0</v>
      </c>
      <c r="BR600" s="99">
        <v>5302870.0580444299</v>
      </c>
      <c r="BS600" s="99">
        <v>2611806.1835022001</v>
      </c>
      <c r="BT600" s="99">
        <v>0</v>
      </c>
      <c r="BU600" s="99">
        <v>0</v>
      </c>
      <c r="BV600" s="99">
        <v>1894721.0733032201</v>
      </c>
      <c r="BW600" s="99">
        <v>0</v>
      </c>
      <c r="BX600" s="99">
        <v>0</v>
      </c>
      <c r="BY600" s="99">
        <v>0</v>
      </c>
      <c r="BZ600" s="99">
        <v>0</v>
      </c>
      <c r="CA600" s="99">
        <v>90677.219758033796</v>
      </c>
      <c r="CB600" s="99">
        <v>5165259.3938598596</v>
      </c>
      <c r="CC600" s="99">
        <v>46733811.433593802</v>
      </c>
      <c r="CD600" s="99">
        <v>9776266.7010497991</v>
      </c>
      <c r="CE600" s="99">
        <v>1802.53198255599</v>
      </c>
      <c r="CF600" s="99">
        <v>246793.707889557</v>
      </c>
      <c r="CG600" s="99">
        <v>1979232.6980743399</v>
      </c>
      <c r="CH600" s="99">
        <v>0</v>
      </c>
      <c r="CI600" s="99">
        <v>92484.976347923293</v>
      </c>
      <c r="CJ600" s="99">
        <v>5412956.9902954102</v>
      </c>
      <c r="CK600" s="99">
        <v>48876290.227050804</v>
      </c>
      <c r="CL600" s="99">
        <v>9787466.5205078106</v>
      </c>
      <c r="CM600" s="166">
        <v>139548.858345032</v>
      </c>
      <c r="CN600" s="166">
        <v>21178102.822753899</v>
      </c>
      <c r="CO600" s="166">
        <v>94399847.284179702</v>
      </c>
      <c r="CP600" s="99">
        <v>9787466.5205078106</v>
      </c>
      <c r="CQ600" s="99">
        <v>0</v>
      </c>
      <c r="CR600" s="99">
        <v>0</v>
      </c>
      <c r="CS600" s="99">
        <v>0</v>
      </c>
      <c r="CT600" s="99">
        <v>0</v>
      </c>
      <c r="CU600" s="98">
        <v>15187.745136175001</v>
      </c>
      <c r="CV600" s="98">
        <v>48443.461412336001</v>
      </c>
      <c r="CW600" s="98">
        <v>5412053.1017494164</v>
      </c>
      <c r="CX600" s="98">
        <v>48713044.131668143</v>
      </c>
    </row>
    <row r="601" spans="1:102" x14ac:dyDescent="0.2">
      <c r="A601" s="98" t="s">
        <v>60</v>
      </c>
      <c r="B601" s="100">
        <v>40969</v>
      </c>
      <c r="C601" s="99">
        <v>75582.968552589402</v>
      </c>
      <c r="D601" s="99">
        <v>0</v>
      </c>
      <c r="E601" s="99">
        <v>14325.320871949199</v>
      </c>
      <c r="F601" s="99">
        <v>11248.5258051157</v>
      </c>
      <c r="G601" s="99">
        <v>1818.3514951914501</v>
      </c>
      <c r="H601" s="99">
        <v>0</v>
      </c>
      <c r="I601" s="99">
        <v>0</v>
      </c>
      <c r="J601" s="99">
        <v>47050.750337600701</v>
      </c>
      <c r="K601" s="99">
        <v>378.19055444374698</v>
      </c>
      <c r="L601" s="99">
        <v>41055.505118846901</v>
      </c>
      <c r="M601" s="99">
        <v>37113.200826644897</v>
      </c>
      <c r="N601" s="99">
        <v>7374.7321565151196</v>
      </c>
      <c r="O601" s="99">
        <v>0</v>
      </c>
      <c r="P601" s="99">
        <v>0</v>
      </c>
      <c r="Q601" s="99">
        <v>4027.6106795072601</v>
      </c>
      <c r="R601" s="99">
        <v>0</v>
      </c>
      <c r="S601" s="99">
        <v>0</v>
      </c>
      <c r="T601" s="99">
        <v>1817.7295201122799</v>
      </c>
      <c r="U601" s="99">
        <v>47408.716785430901</v>
      </c>
      <c r="V601" s="99">
        <v>4048069.6064453102</v>
      </c>
      <c r="W601" s="99">
        <v>11.509022940997999</v>
      </c>
      <c r="X601" s="99">
        <v>1125524.4240570101</v>
      </c>
      <c r="Y601" s="99">
        <v>766956.59864044201</v>
      </c>
      <c r="Z601" s="99">
        <v>247824.26704788199</v>
      </c>
      <c r="AA601" s="99">
        <v>0</v>
      </c>
      <c r="AB601" s="99">
        <v>0</v>
      </c>
      <c r="AC601" s="99">
        <v>15851742.075561499</v>
      </c>
      <c r="AD601" s="99">
        <v>30651.7970507145</v>
      </c>
      <c r="AE601" s="99">
        <v>1960956.7952117899</v>
      </c>
      <c r="AF601" s="99">
        <v>1868013.2852477999</v>
      </c>
      <c r="AG601" s="99">
        <v>885509.75907134998</v>
      </c>
      <c r="AH601" s="99">
        <v>0</v>
      </c>
      <c r="AI601" s="99">
        <v>0</v>
      </c>
      <c r="AJ601" s="99">
        <v>444409.98050689697</v>
      </c>
      <c r="AK601" s="99">
        <v>0</v>
      </c>
      <c r="AL601" s="99">
        <v>0</v>
      </c>
      <c r="AM601" s="99">
        <v>248579.18378448501</v>
      </c>
      <c r="AN601" s="99">
        <v>15810954.0869141</v>
      </c>
      <c r="AO601" s="99">
        <v>37904266.2802734</v>
      </c>
      <c r="AP601" s="99">
        <v>134.32845368422599</v>
      </c>
      <c r="AQ601" s="99">
        <v>9149308.0107421894</v>
      </c>
      <c r="AR601" s="99">
        <v>6036895.0822143601</v>
      </c>
      <c r="AS601" s="99">
        <v>2006599.8795318599</v>
      </c>
      <c r="AT601" s="99">
        <v>0</v>
      </c>
      <c r="AU601" s="99">
        <v>0</v>
      </c>
      <c r="AV601" s="99">
        <v>46214812.437988304</v>
      </c>
      <c r="AW601" s="99">
        <v>94803.250296592698</v>
      </c>
      <c r="AX601" s="99">
        <v>18380479.725097701</v>
      </c>
      <c r="AY601" s="99">
        <v>17438761.6247559</v>
      </c>
      <c r="AZ601" s="99">
        <v>7472718.8375854502</v>
      </c>
      <c r="BA601" s="99">
        <v>0</v>
      </c>
      <c r="BB601" s="99">
        <v>0</v>
      </c>
      <c r="BC601" s="99">
        <v>3772401.8538207998</v>
      </c>
      <c r="BD601" s="99">
        <v>0</v>
      </c>
      <c r="BE601" s="99">
        <v>0</v>
      </c>
      <c r="BF601" s="99">
        <v>2009298.0023803699</v>
      </c>
      <c r="BG601" s="99">
        <v>46284883.8896484</v>
      </c>
      <c r="BH601" s="99">
        <v>6974914.3244018601</v>
      </c>
      <c r="BI601" s="99">
        <v>6.6958834199467701</v>
      </c>
      <c r="BJ601" s="99">
        <v>2899151.4906310998</v>
      </c>
      <c r="BK601" s="99">
        <v>2214930.0708618201</v>
      </c>
      <c r="BL601" s="99">
        <v>0</v>
      </c>
      <c r="BM601" s="99">
        <v>0</v>
      </c>
      <c r="BN601" s="99">
        <v>0</v>
      </c>
      <c r="BO601" s="99">
        <v>0</v>
      </c>
      <c r="BP601" s="99">
        <v>0</v>
      </c>
      <c r="BQ601" s="99">
        <v>0</v>
      </c>
      <c r="BR601" s="99">
        <v>5327761.3040161096</v>
      </c>
      <c r="BS601" s="99">
        <v>2635127.7690429701</v>
      </c>
      <c r="BT601" s="99">
        <v>0</v>
      </c>
      <c r="BU601" s="99">
        <v>0</v>
      </c>
      <c r="BV601" s="99">
        <v>1899196.1358032201</v>
      </c>
      <c r="BW601" s="99">
        <v>0</v>
      </c>
      <c r="BX601" s="99">
        <v>0</v>
      </c>
      <c r="BY601" s="99">
        <v>0</v>
      </c>
      <c r="BZ601" s="99">
        <v>0</v>
      </c>
      <c r="CA601" s="99">
        <v>89887.154604911804</v>
      </c>
      <c r="CB601" s="99">
        <v>5114073.1265869103</v>
      </c>
      <c r="CC601" s="99">
        <v>46675099.688964799</v>
      </c>
      <c r="CD601" s="99">
        <v>9902606.3323974591</v>
      </c>
      <c r="CE601" s="99">
        <v>1825.27281171083</v>
      </c>
      <c r="CF601" s="99">
        <v>248955.55792427101</v>
      </c>
      <c r="CG601" s="99">
        <v>2012633.6923828099</v>
      </c>
      <c r="CH601" s="99">
        <v>0</v>
      </c>
      <c r="CI601" s="99">
        <v>91717.890875816302</v>
      </c>
      <c r="CJ601" s="99">
        <v>5354047.8763427697</v>
      </c>
      <c r="CK601" s="99">
        <v>48784286.111816399</v>
      </c>
      <c r="CL601" s="99">
        <v>9891378.5646972694</v>
      </c>
      <c r="CM601" s="166">
        <v>138893.93138122599</v>
      </c>
      <c r="CN601" s="166">
        <v>21135900.1333008</v>
      </c>
      <c r="CO601" s="166">
        <v>94816234.1328125</v>
      </c>
      <c r="CP601" s="99">
        <v>9891378.5646972694</v>
      </c>
      <c r="CQ601" s="99">
        <v>0</v>
      </c>
      <c r="CR601" s="99">
        <v>0</v>
      </c>
      <c r="CS601" s="99">
        <v>0</v>
      </c>
      <c r="CT601" s="99">
        <v>0</v>
      </c>
      <c r="CU601" s="98">
        <v>14699.076992427001</v>
      </c>
      <c r="CV601" s="98">
        <v>48585.150805051002</v>
      </c>
      <c r="CW601" s="98">
        <v>5363028.684511181</v>
      </c>
      <c r="CX601" s="98">
        <v>48687733.381347612</v>
      </c>
    </row>
    <row r="602" spans="1:102" x14ac:dyDescent="0.2">
      <c r="A602" s="98" t="s">
        <v>60</v>
      </c>
      <c r="B602" s="100">
        <v>41061</v>
      </c>
      <c r="C602" s="99">
        <v>75211.217277526899</v>
      </c>
      <c r="D602" s="99">
        <v>0</v>
      </c>
      <c r="E602" s="99">
        <v>13901.2146373987</v>
      </c>
      <c r="F602" s="99">
        <v>10908.4713261127</v>
      </c>
      <c r="G602" s="99">
        <v>1811.81010441482</v>
      </c>
      <c r="H602" s="99">
        <v>0</v>
      </c>
      <c r="I602" s="99">
        <v>0</v>
      </c>
      <c r="J602" s="99">
        <v>47011.673136234298</v>
      </c>
      <c r="K602" s="99">
        <v>329.821259178221</v>
      </c>
      <c r="L602" s="99">
        <v>41125.382018566102</v>
      </c>
      <c r="M602" s="99">
        <v>36777.075231552102</v>
      </c>
      <c r="N602" s="99">
        <v>7311.9453405141803</v>
      </c>
      <c r="O602" s="99">
        <v>0</v>
      </c>
      <c r="P602" s="99">
        <v>0</v>
      </c>
      <c r="Q602" s="99">
        <v>4001.91093343496</v>
      </c>
      <c r="R602" s="99">
        <v>0</v>
      </c>
      <c r="S602" s="99">
        <v>0</v>
      </c>
      <c r="T602" s="99">
        <v>1810.3929460495699</v>
      </c>
      <c r="U602" s="99">
        <v>47333.495693683602</v>
      </c>
      <c r="V602" s="99">
        <v>3966103.1492004399</v>
      </c>
      <c r="W602" s="99">
        <v>11.9743396569975</v>
      </c>
      <c r="X602" s="99">
        <v>1073988.8254241899</v>
      </c>
      <c r="Y602" s="99">
        <v>733695.63861846901</v>
      </c>
      <c r="Z602" s="99">
        <v>238371.67328834499</v>
      </c>
      <c r="AA602" s="99">
        <v>0</v>
      </c>
      <c r="AB602" s="99">
        <v>0</v>
      </c>
      <c r="AC602" s="99">
        <v>15698324.4645996</v>
      </c>
      <c r="AD602" s="99">
        <v>28060.003923177701</v>
      </c>
      <c r="AE602" s="99">
        <v>1884773.77580261</v>
      </c>
      <c r="AF602" s="99">
        <v>1847878.81228638</v>
      </c>
      <c r="AG602" s="99">
        <v>868000.74815368699</v>
      </c>
      <c r="AH602" s="99">
        <v>0</v>
      </c>
      <c r="AI602" s="99">
        <v>0</v>
      </c>
      <c r="AJ602" s="99">
        <v>436913.31638336199</v>
      </c>
      <c r="AK602" s="99">
        <v>0</v>
      </c>
      <c r="AL602" s="99">
        <v>0</v>
      </c>
      <c r="AM602" s="99">
        <v>237806.01477050799</v>
      </c>
      <c r="AN602" s="99">
        <v>15796810.269165</v>
      </c>
      <c r="AO602" s="99">
        <v>37378197.774902299</v>
      </c>
      <c r="AP602" s="99">
        <v>146.72099952958499</v>
      </c>
      <c r="AQ602" s="99">
        <v>8889350.43359375</v>
      </c>
      <c r="AR602" s="99">
        <v>5910512.0240478497</v>
      </c>
      <c r="AS602" s="99">
        <v>1939625.5135803199</v>
      </c>
      <c r="AT602" s="99">
        <v>0</v>
      </c>
      <c r="AU602" s="99">
        <v>0</v>
      </c>
      <c r="AV602" s="99">
        <v>46351227.3515625</v>
      </c>
      <c r="AW602" s="99">
        <v>87994.265693664594</v>
      </c>
      <c r="AX602" s="99">
        <v>17823043.988525402</v>
      </c>
      <c r="AY602" s="99">
        <v>17398707.540527299</v>
      </c>
      <c r="AZ602" s="99">
        <v>7314056.9602661096</v>
      </c>
      <c r="BA602" s="99">
        <v>0</v>
      </c>
      <c r="BB602" s="99">
        <v>0</v>
      </c>
      <c r="BC602" s="99">
        <v>3712472.30047607</v>
      </c>
      <c r="BD602" s="99">
        <v>0</v>
      </c>
      <c r="BE602" s="99">
        <v>0</v>
      </c>
      <c r="BF602" s="99">
        <v>1940464.9831542999</v>
      </c>
      <c r="BG602" s="99">
        <v>46596349.690429702</v>
      </c>
      <c r="BH602" s="99">
        <v>6867736.6145629901</v>
      </c>
      <c r="BI602" s="99">
        <v>6.96228797297226</v>
      </c>
      <c r="BJ602" s="99">
        <v>2798793.4252319299</v>
      </c>
      <c r="BK602" s="99">
        <v>2145122.1886291499</v>
      </c>
      <c r="BL602" s="99">
        <v>0</v>
      </c>
      <c r="BM602" s="99">
        <v>0</v>
      </c>
      <c r="BN602" s="99">
        <v>0</v>
      </c>
      <c r="BO602" s="99">
        <v>0</v>
      </c>
      <c r="BP602" s="99">
        <v>0</v>
      </c>
      <c r="BQ602" s="99">
        <v>0</v>
      </c>
      <c r="BR602" s="99">
        <v>5255278.54333496</v>
      </c>
      <c r="BS602" s="99">
        <v>2592554.06494141</v>
      </c>
      <c r="BT602" s="99">
        <v>0</v>
      </c>
      <c r="BU602" s="99">
        <v>0</v>
      </c>
      <c r="BV602" s="99">
        <v>1880569.5226745601</v>
      </c>
      <c r="BW602" s="99">
        <v>0</v>
      </c>
      <c r="BX602" s="99">
        <v>0</v>
      </c>
      <c r="BY602" s="99">
        <v>0</v>
      </c>
      <c r="BZ602" s="99">
        <v>0</v>
      </c>
      <c r="CA602" s="99">
        <v>89130.422030448899</v>
      </c>
      <c r="CB602" s="99">
        <v>5060136.8197021503</v>
      </c>
      <c r="CC602" s="99">
        <v>46499280.237304702</v>
      </c>
      <c r="CD602" s="99">
        <v>9659492.5858154297</v>
      </c>
      <c r="CE602" s="99">
        <v>1815.31922656298</v>
      </c>
      <c r="CF602" s="99">
        <v>238218.69361496001</v>
      </c>
      <c r="CG602" s="99">
        <v>1939700.9474792499</v>
      </c>
      <c r="CH602" s="99">
        <v>0</v>
      </c>
      <c r="CI602" s="99">
        <v>90938.160576820403</v>
      </c>
      <c r="CJ602" s="99">
        <v>5305762.1032714797</v>
      </c>
      <c r="CK602" s="99">
        <v>48372744.774902299</v>
      </c>
      <c r="CL602" s="99">
        <v>9657691.0655517597</v>
      </c>
      <c r="CM602" s="166">
        <v>137946.71419906599</v>
      </c>
      <c r="CN602" s="166">
        <v>21092428.1481934</v>
      </c>
      <c r="CO602" s="166">
        <v>95013197.291992202</v>
      </c>
      <c r="CP602" s="99">
        <v>9657691.0655517597</v>
      </c>
      <c r="CQ602" s="99">
        <v>0</v>
      </c>
      <c r="CR602" s="99">
        <v>0</v>
      </c>
      <c r="CS602" s="99">
        <v>0</v>
      </c>
      <c r="CT602" s="99">
        <v>0</v>
      </c>
      <c r="CU602" s="98">
        <v>14229.572039956</v>
      </c>
      <c r="CV602" s="98">
        <v>48538.087512282997</v>
      </c>
      <c r="CW602" s="98">
        <v>5298355.51331711</v>
      </c>
      <c r="CX602" s="98">
        <v>48438981.18478395</v>
      </c>
    </row>
    <row r="603" spans="1:102" x14ac:dyDescent="0.2">
      <c r="A603" s="98" t="s">
        <v>60</v>
      </c>
      <c r="B603" s="100">
        <v>41153</v>
      </c>
      <c r="C603" s="99">
        <v>75151.037047386199</v>
      </c>
      <c r="D603" s="99">
        <v>0</v>
      </c>
      <c r="E603" s="99">
        <v>13545.442649722099</v>
      </c>
      <c r="F603" s="99">
        <v>10643.623441457699</v>
      </c>
      <c r="G603" s="99">
        <v>1794.2438826411999</v>
      </c>
      <c r="H603" s="99">
        <v>0</v>
      </c>
      <c r="I603" s="99">
        <v>0</v>
      </c>
      <c r="J603" s="99">
        <v>46816.472038745902</v>
      </c>
      <c r="K603" s="99">
        <v>306.60347296670102</v>
      </c>
      <c r="L603" s="99">
        <v>41090.997215271003</v>
      </c>
      <c r="M603" s="99">
        <v>36670.535674095197</v>
      </c>
      <c r="N603" s="99">
        <v>7260.5970826148996</v>
      </c>
      <c r="O603" s="99">
        <v>0</v>
      </c>
      <c r="P603" s="99">
        <v>0</v>
      </c>
      <c r="Q603" s="99">
        <v>3968.92917850614</v>
      </c>
      <c r="R603" s="99">
        <v>0</v>
      </c>
      <c r="S603" s="99">
        <v>0</v>
      </c>
      <c r="T603" s="99">
        <v>1789.0769509822101</v>
      </c>
      <c r="U603" s="99">
        <v>47150.162293434099</v>
      </c>
      <c r="V603" s="99">
        <v>3935941.33447266</v>
      </c>
      <c r="W603" s="99">
        <v>11.7884945159312</v>
      </c>
      <c r="X603" s="99">
        <v>1041044.16036987</v>
      </c>
      <c r="Y603" s="99">
        <v>708496.45168304397</v>
      </c>
      <c r="Z603" s="99">
        <v>235335.828773499</v>
      </c>
      <c r="AA603" s="99">
        <v>0</v>
      </c>
      <c r="AB603" s="99">
        <v>0</v>
      </c>
      <c r="AC603" s="99">
        <v>15653741.895385699</v>
      </c>
      <c r="AD603" s="99">
        <v>25701.645470857598</v>
      </c>
      <c r="AE603" s="99">
        <v>1861505.8302307101</v>
      </c>
      <c r="AF603" s="99">
        <v>1826477.44346619</v>
      </c>
      <c r="AG603" s="99">
        <v>860152.02315521205</v>
      </c>
      <c r="AH603" s="99">
        <v>0</v>
      </c>
      <c r="AI603" s="99">
        <v>0</v>
      </c>
      <c r="AJ603" s="99">
        <v>434834.73603439302</v>
      </c>
      <c r="AK603" s="99">
        <v>0</v>
      </c>
      <c r="AL603" s="99">
        <v>0</v>
      </c>
      <c r="AM603" s="99">
        <v>233735.85926437401</v>
      </c>
      <c r="AN603" s="99">
        <v>15733747.5162354</v>
      </c>
      <c r="AO603" s="99">
        <v>37364867.275390603</v>
      </c>
      <c r="AP603" s="99">
        <v>141.17365488782499</v>
      </c>
      <c r="AQ603" s="99">
        <v>8688841.5150146503</v>
      </c>
      <c r="AR603" s="99">
        <v>5734711.0184936495</v>
      </c>
      <c r="AS603" s="99">
        <v>1937102.4239654499</v>
      </c>
      <c r="AT603" s="99">
        <v>0</v>
      </c>
      <c r="AU603" s="99">
        <v>0</v>
      </c>
      <c r="AV603" s="99">
        <v>46817746.7265625</v>
      </c>
      <c r="AW603" s="99">
        <v>81634.261523246794</v>
      </c>
      <c r="AX603" s="99">
        <v>17732267.4228516</v>
      </c>
      <c r="AY603" s="99">
        <v>17324345.521240201</v>
      </c>
      <c r="AZ603" s="99">
        <v>7344132.0676269503</v>
      </c>
      <c r="BA603" s="99">
        <v>0</v>
      </c>
      <c r="BB603" s="99">
        <v>0</v>
      </c>
      <c r="BC603" s="99">
        <v>3739577.6714477502</v>
      </c>
      <c r="BD603" s="99">
        <v>0</v>
      </c>
      <c r="BE603" s="99">
        <v>0</v>
      </c>
      <c r="BF603" s="99">
        <v>1921513.65203857</v>
      </c>
      <c r="BG603" s="99">
        <v>46799590.665527299</v>
      </c>
      <c r="BH603" s="99">
        <v>7057153.9716186495</v>
      </c>
      <c r="BI603" s="99">
        <v>9.5942384009249508</v>
      </c>
      <c r="BJ603" s="99">
        <v>2830343.7334289602</v>
      </c>
      <c r="BK603" s="99">
        <v>2127954.75634766</v>
      </c>
      <c r="BL603" s="99">
        <v>0</v>
      </c>
      <c r="BM603" s="99">
        <v>0</v>
      </c>
      <c r="BN603" s="99">
        <v>0</v>
      </c>
      <c r="BO603" s="99">
        <v>0</v>
      </c>
      <c r="BP603" s="99">
        <v>0</v>
      </c>
      <c r="BQ603" s="99">
        <v>0</v>
      </c>
      <c r="BR603" s="99">
        <v>5284418.4575195303</v>
      </c>
      <c r="BS603" s="99">
        <v>2609683.46011353</v>
      </c>
      <c r="BT603" s="99">
        <v>0</v>
      </c>
      <c r="BU603" s="99">
        <v>0</v>
      </c>
      <c r="BV603" s="99">
        <v>1917715.8771057101</v>
      </c>
      <c r="BW603" s="99">
        <v>0</v>
      </c>
      <c r="BX603" s="99">
        <v>0</v>
      </c>
      <c r="BY603" s="99">
        <v>0</v>
      </c>
      <c r="BZ603" s="99">
        <v>0</v>
      </c>
      <c r="CA603" s="99">
        <v>88714.008027076707</v>
      </c>
      <c r="CB603" s="99">
        <v>4986792.8104248</v>
      </c>
      <c r="CC603" s="99">
        <v>46220624.392578103</v>
      </c>
      <c r="CD603" s="99">
        <v>9876336.125</v>
      </c>
      <c r="CE603" s="99">
        <v>1794.4223518818601</v>
      </c>
      <c r="CF603" s="99">
        <v>235675.318569183</v>
      </c>
      <c r="CG603" s="99">
        <v>1941318.1281127899</v>
      </c>
      <c r="CH603" s="99">
        <v>0</v>
      </c>
      <c r="CI603" s="99">
        <v>90505.256947517395</v>
      </c>
      <c r="CJ603" s="99">
        <v>5228890.7828979502</v>
      </c>
      <c r="CK603" s="99">
        <v>47993629.587890603</v>
      </c>
      <c r="CL603" s="99">
        <v>9883611.0277099591</v>
      </c>
      <c r="CM603" s="166">
        <v>137370.56983756999</v>
      </c>
      <c r="CN603" s="166">
        <v>20963908.154052701</v>
      </c>
      <c r="CO603" s="166">
        <v>94963304.161132798</v>
      </c>
      <c r="CP603" s="99">
        <v>9883611.0277099591</v>
      </c>
      <c r="CQ603" s="99">
        <v>0</v>
      </c>
      <c r="CR603" s="99">
        <v>0</v>
      </c>
      <c r="CS603" s="99">
        <v>0</v>
      </c>
      <c r="CT603" s="99">
        <v>0</v>
      </c>
      <c r="CU603" s="98">
        <v>13859.736913922001</v>
      </c>
      <c r="CV603" s="98">
        <v>48343.781412933</v>
      </c>
      <c r="CW603" s="98">
        <v>5222468.1289939834</v>
      </c>
      <c r="CX603" s="98">
        <v>48161942.520690896</v>
      </c>
    </row>
    <row r="604" spans="1:102" x14ac:dyDescent="0.2">
      <c r="A604" s="98" t="s">
        <v>60</v>
      </c>
      <c r="B604" s="100">
        <v>41244</v>
      </c>
      <c r="C604" s="99">
        <v>74688.256720542893</v>
      </c>
      <c r="D604" s="99">
        <v>0</v>
      </c>
      <c r="E604" s="99">
        <v>13270.1670846939</v>
      </c>
      <c r="F604" s="99">
        <v>10455.3319928646</v>
      </c>
      <c r="G604" s="99">
        <v>1766.6418139934499</v>
      </c>
      <c r="H604" s="99">
        <v>0</v>
      </c>
      <c r="I604" s="99">
        <v>0</v>
      </c>
      <c r="J604" s="99">
        <v>46924.691721439398</v>
      </c>
      <c r="K604" s="99">
        <v>281.46616660430999</v>
      </c>
      <c r="L604" s="99">
        <v>40394.905592918403</v>
      </c>
      <c r="M604" s="99">
        <v>36451.3798379898</v>
      </c>
      <c r="N604" s="99">
        <v>7139.0955396294603</v>
      </c>
      <c r="O604" s="99">
        <v>0</v>
      </c>
      <c r="P604" s="99">
        <v>0</v>
      </c>
      <c r="Q604" s="99">
        <v>3941.67085969448</v>
      </c>
      <c r="R604" s="99">
        <v>0</v>
      </c>
      <c r="S604" s="99">
        <v>0</v>
      </c>
      <c r="T604" s="99">
        <v>1762.2798627317</v>
      </c>
      <c r="U604" s="99">
        <v>47201.045958042101</v>
      </c>
      <c r="V604" s="99">
        <v>3915846.7554016099</v>
      </c>
      <c r="W604" s="99">
        <v>18.969539360841701</v>
      </c>
      <c r="X604" s="99">
        <v>1006558.67401123</v>
      </c>
      <c r="Y604" s="99">
        <v>684694.36684417701</v>
      </c>
      <c r="Z604" s="99">
        <v>234608.679101944</v>
      </c>
      <c r="AA604" s="99">
        <v>0</v>
      </c>
      <c r="AB604" s="99">
        <v>0</v>
      </c>
      <c r="AC604" s="99">
        <v>15682203.169677701</v>
      </c>
      <c r="AD604" s="99">
        <v>24231.9168708324</v>
      </c>
      <c r="AE604" s="99">
        <v>1840342.0286254899</v>
      </c>
      <c r="AF604" s="99">
        <v>1813583.27828979</v>
      </c>
      <c r="AG604" s="99">
        <v>836222.05486297596</v>
      </c>
      <c r="AH604" s="99">
        <v>0</v>
      </c>
      <c r="AI604" s="99">
        <v>0</v>
      </c>
      <c r="AJ604" s="99">
        <v>432635.62493896502</v>
      </c>
      <c r="AK604" s="99">
        <v>0</v>
      </c>
      <c r="AL604" s="99">
        <v>0</v>
      </c>
      <c r="AM604" s="99">
        <v>232897.23952484099</v>
      </c>
      <c r="AN604" s="99">
        <v>15688105.6323242</v>
      </c>
      <c r="AO604" s="99">
        <v>37346296.857421897</v>
      </c>
      <c r="AP604" s="99">
        <v>228.88264190033101</v>
      </c>
      <c r="AQ604" s="99">
        <v>8410945.4620361291</v>
      </c>
      <c r="AR604" s="99">
        <v>5557078.08349609</v>
      </c>
      <c r="AS604" s="99">
        <v>1945168.0236816399</v>
      </c>
      <c r="AT604" s="99">
        <v>0</v>
      </c>
      <c r="AU604" s="99">
        <v>0</v>
      </c>
      <c r="AV604" s="99">
        <v>46804727.137695298</v>
      </c>
      <c r="AW604" s="99">
        <v>77964.944988250703</v>
      </c>
      <c r="AX604" s="99">
        <v>17612838.4304199</v>
      </c>
      <c r="AY604" s="99">
        <v>17346700.248535201</v>
      </c>
      <c r="AZ604" s="99">
        <v>7173341.3728027297</v>
      </c>
      <c r="BA604" s="99">
        <v>0</v>
      </c>
      <c r="BB604" s="99">
        <v>0</v>
      </c>
      <c r="BC604" s="99">
        <v>3733588.8526001</v>
      </c>
      <c r="BD604" s="99">
        <v>0</v>
      </c>
      <c r="BE604" s="99">
        <v>0</v>
      </c>
      <c r="BF604" s="99">
        <v>1930412.9540557901</v>
      </c>
      <c r="BG604" s="99">
        <v>46935685.167968802</v>
      </c>
      <c r="BH604" s="99">
        <v>7074495.9496459998</v>
      </c>
      <c r="BI604" s="99">
        <v>9.6645620299968904</v>
      </c>
      <c r="BJ604" s="99">
        <v>2699327.6745910598</v>
      </c>
      <c r="BK604" s="99">
        <v>2037764.2459259001</v>
      </c>
      <c r="BL604" s="99">
        <v>0</v>
      </c>
      <c r="BM604" s="99">
        <v>0</v>
      </c>
      <c r="BN604" s="99">
        <v>0</v>
      </c>
      <c r="BO604" s="99">
        <v>0</v>
      </c>
      <c r="BP604" s="99">
        <v>0</v>
      </c>
      <c r="BQ604" s="99">
        <v>0</v>
      </c>
      <c r="BR604" s="99">
        <v>5310548.4284057599</v>
      </c>
      <c r="BS604" s="99">
        <v>2560890.9727783198</v>
      </c>
      <c r="BT604" s="99">
        <v>0</v>
      </c>
      <c r="BU604" s="99">
        <v>0</v>
      </c>
      <c r="BV604" s="99">
        <v>1914354.5044403099</v>
      </c>
      <c r="BW604" s="99">
        <v>0</v>
      </c>
      <c r="BX604" s="99">
        <v>0</v>
      </c>
      <c r="BY604" s="99">
        <v>0</v>
      </c>
      <c r="BZ604" s="99">
        <v>0</v>
      </c>
      <c r="CA604" s="99">
        <v>87950.155270576506</v>
      </c>
      <c r="CB604" s="99">
        <v>4919582.7980957003</v>
      </c>
      <c r="CC604" s="99">
        <v>45805042.890136696</v>
      </c>
      <c r="CD604" s="99">
        <v>9762173.1434326209</v>
      </c>
      <c r="CE604" s="99">
        <v>1762.71586641669</v>
      </c>
      <c r="CF604" s="99">
        <v>234638.06494331401</v>
      </c>
      <c r="CG604" s="99">
        <v>1944715.3867492699</v>
      </c>
      <c r="CH604" s="99">
        <v>0</v>
      </c>
      <c r="CI604" s="99">
        <v>89718.727643013</v>
      </c>
      <c r="CJ604" s="99">
        <v>5155043.5895385696</v>
      </c>
      <c r="CK604" s="99">
        <v>47788677.051757798</v>
      </c>
      <c r="CL604" s="99">
        <v>9775502.17041016</v>
      </c>
      <c r="CM604" s="166">
        <v>136666.46664810201</v>
      </c>
      <c r="CN604" s="166">
        <v>20857589.654541001</v>
      </c>
      <c r="CO604" s="166">
        <v>94616411.050781295</v>
      </c>
      <c r="CP604" s="99">
        <v>9775502.17041016</v>
      </c>
      <c r="CQ604" s="99">
        <v>0</v>
      </c>
      <c r="CR604" s="99">
        <v>0</v>
      </c>
      <c r="CS604" s="99">
        <v>0</v>
      </c>
      <c r="CT604" s="99">
        <v>0</v>
      </c>
      <c r="CU604" s="98">
        <v>13552.256811521</v>
      </c>
      <c r="CV604" s="98">
        <v>48439.197047840004</v>
      </c>
      <c r="CW604" s="98">
        <v>5154220.8630390139</v>
      </c>
      <c r="CX604" s="98">
        <v>47749758.276885964</v>
      </c>
    </row>
    <row r="605" spans="1:102" x14ac:dyDescent="0.2">
      <c r="A605" s="98" t="s">
        <v>60</v>
      </c>
      <c r="B605" s="100">
        <v>41334</v>
      </c>
      <c r="C605" s="99">
        <v>73575.431129455596</v>
      </c>
      <c r="D605" s="99">
        <v>0</v>
      </c>
      <c r="E605" s="99">
        <v>12856.3388051987</v>
      </c>
      <c r="F605" s="99">
        <v>10112.570040822</v>
      </c>
      <c r="G605" s="99">
        <v>1755.4525184035299</v>
      </c>
      <c r="H605" s="99">
        <v>0</v>
      </c>
      <c r="I605" s="99">
        <v>0</v>
      </c>
      <c r="J605" s="99">
        <v>46969.889388084397</v>
      </c>
      <c r="K605" s="99">
        <v>250.65614836849301</v>
      </c>
      <c r="L605" s="99">
        <v>1647.9955219626399</v>
      </c>
      <c r="M605" s="99">
        <v>36140.860548973098</v>
      </c>
      <c r="N605" s="99">
        <v>6962.58728778362</v>
      </c>
      <c r="O605" s="99">
        <v>0</v>
      </c>
      <c r="P605" s="99">
        <v>37618.071220397898</v>
      </c>
      <c r="Q605" s="99">
        <v>3895.5508520603198</v>
      </c>
      <c r="R605" s="99">
        <v>0</v>
      </c>
      <c r="S605" s="99">
        <v>1746.8766171485199</v>
      </c>
      <c r="T605" s="99">
        <v>0.99707569472229796</v>
      </c>
      <c r="U605" s="99">
        <v>47193.932272434198</v>
      </c>
      <c r="V605" s="99">
        <v>3843515.1587829599</v>
      </c>
      <c r="W605" s="99">
        <v>11.586653343983899</v>
      </c>
      <c r="X605" s="99">
        <v>970106.42768859898</v>
      </c>
      <c r="Y605" s="99">
        <v>658466.67916870106</v>
      </c>
      <c r="Z605" s="99">
        <v>227886.907814026</v>
      </c>
      <c r="AA605" s="99">
        <v>0</v>
      </c>
      <c r="AB605" s="99">
        <v>0</v>
      </c>
      <c r="AC605" s="99">
        <v>15636903.0314941</v>
      </c>
      <c r="AD605" s="99">
        <v>22576.334400176998</v>
      </c>
      <c r="AE605" s="99">
        <v>47400.029014110602</v>
      </c>
      <c r="AF605" s="99">
        <v>1801501.2260742199</v>
      </c>
      <c r="AG605" s="99">
        <v>815280.12852478004</v>
      </c>
      <c r="AH605" s="99">
        <v>0</v>
      </c>
      <c r="AI605" s="99">
        <v>1717024.89299011</v>
      </c>
      <c r="AJ605" s="99">
        <v>428574.14522170997</v>
      </c>
      <c r="AK605" s="99">
        <v>0</v>
      </c>
      <c r="AL605" s="99">
        <v>227745.91203880301</v>
      </c>
      <c r="AM605" s="99">
        <v>0</v>
      </c>
      <c r="AN605" s="99">
        <v>15668696.4805908</v>
      </c>
      <c r="AO605" s="99">
        <v>36638533.320800804</v>
      </c>
      <c r="AP605" s="99">
        <v>135.25100506842099</v>
      </c>
      <c r="AQ605" s="99">
        <v>8138294.13671875</v>
      </c>
      <c r="AR605" s="99">
        <v>5351894.20275879</v>
      </c>
      <c r="AS605" s="99">
        <v>1885156.82002258</v>
      </c>
      <c r="AT605" s="99">
        <v>0</v>
      </c>
      <c r="AU605" s="99">
        <v>0</v>
      </c>
      <c r="AV605" s="99">
        <v>46815677.946777299</v>
      </c>
      <c r="AW605" s="99">
        <v>71587.201464653001</v>
      </c>
      <c r="AX605" s="99">
        <v>487700.05731201201</v>
      </c>
      <c r="AY605" s="99">
        <v>17274166.4213867</v>
      </c>
      <c r="AZ605" s="99">
        <v>6985938.31848145</v>
      </c>
      <c r="BA605" s="99">
        <v>0</v>
      </c>
      <c r="BB605" s="99">
        <v>16249550.2427979</v>
      </c>
      <c r="BC605" s="99">
        <v>3707989.3154296898</v>
      </c>
      <c r="BD605" s="99">
        <v>0</v>
      </c>
      <c r="BE605" s="99">
        <v>1881496.14430237</v>
      </c>
      <c r="BF605" s="99">
        <v>0</v>
      </c>
      <c r="BG605" s="99">
        <v>47045485.350097701</v>
      </c>
      <c r="BH605" s="99">
        <v>8349117.60400391</v>
      </c>
      <c r="BI605" s="99">
        <v>13.474839180940799</v>
      </c>
      <c r="BJ605" s="99">
        <v>2765707.0941467299</v>
      </c>
      <c r="BK605" s="99">
        <v>2017753.29179382</v>
      </c>
      <c r="BL605" s="99">
        <v>0</v>
      </c>
      <c r="BM605" s="99">
        <v>0</v>
      </c>
      <c r="BN605" s="99">
        <v>0</v>
      </c>
      <c r="BO605" s="99">
        <v>0</v>
      </c>
      <c r="BP605" s="99">
        <v>0</v>
      </c>
      <c r="BQ605" s="99">
        <v>0</v>
      </c>
      <c r="BR605" s="99">
        <v>5470775.5949707003</v>
      </c>
      <c r="BS605" s="99">
        <v>2557439.2198181199</v>
      </c>
      <c r="BT605" s="99">
        <v>0</v>
      </c>
      <c r="BU605" s="99">
        <v>1210212.1699981701</v>
      </c>
      <c r="BV605" s="99">
        <v>1958416.46070862</v>
      </c>
      <c r="BW605" s="99">
        <v>0</v>
      </c>
      <c r="BX605" s="99">
        <v>157675.10986137399</v>
      </c>
      <c r="BY605" s="99">
        <v>0</v>
      </c>
      <c r="BZ605" s="99">
        <v>0</v>
      </c>
      <c r="CA605" s="99">
        <v>86416.324212074294</v>
      </c>
      <c r="CB605" s="99">
        <v>4838432.6896362295</v>
      </c>
      <c r="CC605" s="99">
        <v>44925059.164550804</v>
      </c>
      <c r="CD605" s="99">
        <v>11150155.416137701</v>
      </c>
      <c r="CE605" s="99">
        <v>1763.62229497731</v>
      </c>
      <c r="CF605" s="99">
        <v>228420.46050453201</v>
      </c>
      <c r="CG605" s="99">
        <v>1887237.8237304699</v>
      </c>
      <c r="CH605" s="99">
        <v>0</v>
      </c>
      <c r="CI605" s="99">
        <v>88181.461718559294</v>
      </c>
      <c r="CJ605" s="99">
        <v>5073872.5997924795</v>
      </c>
      <c r="CK605" s="99">
        <v>46591221.292968802</v>
      </c>
      <c r="CL605" s="99">
        <v>11293449.658081099</v>
      </c>
      <c r="CM605" s="166">
        <v>135167.623592377</v>
      </c>
      <c r="CN605" s="166">
        <v>20776045.302734401</v>
      </c>
      <c r="CO605" s="166">
        <v>93991262.154296905</v>
      </c>
      <c r="CP605" s="99">
        <v>11293449.658081099</v>
      </c>
      <c r="CQ605" s="99">
        <v>0</v>
      </c>
      <c r="CR605" s="99">
        <v>0</v>
      </c>
      <c r="CS605" s="99">
        <v>0</v>
      </c>
      <c r="CT605" s="99">
        <v>0</v>
      </c>
      <c r="CU605" s="98">
        <v>13105.918036999001</v>
      </c>
      <c r="CV605" s="98">
        <v>48461.394378728997</v>
      </c>
      <c r="CW605" s="98">
        <v>5066853.1501407614</v>
      </c>
      <c r="CX605" s="98">
        <v>46812296.988281272</v>
      </c>
    </row>
    <row r="606" spans="1:102" x14ac:dyDescent="0.2">
      <c r="A606" s="98" t="s">
        <v>60</v>
      </c>
      <c r="B606" s="100">
        <v>41426</v>
      </c>
      <c r="C606" s="99">
        <v>73757.410227775603</v>
      </c>
      <c r="D606" s="99">
        <v>0</v>
      </c>
      <c r="E606" s="99">
        <v>12721.7506678104</v>
      </c>
      <c r="F606" s="99">
        <v>10024.240293860399</v>
      </c>
      <c r="G606" s="99">
        <v>1734.53761404753</v>
      </c>
      <c r="H606" s="99">
        <v>0</v>
      </c>
      <c r="I606" s="99">
        <v>0</v>
      </c>
      <c r="J606" s="99">
        <v>46815.0482172966</v>
      </c>
      <c r="K606" s="99">
        <v>222.589901505038</v>
      </c>
      <c r="L606" s="99">
        <v>1274.9503023177399</v>
      </c>
      <c r="M606" s="99">
        <v>36458.683576107003</v>
      </c>
      <c r="N606" s="99">
        <v>6816.0044882893599</v>
      </c>
      <c r="O606" s="99">
        <v>0</v>
      </c>
      <c r="P606" s="99">
        <v>38176.860592365301</v>
      </c>
      <c r="Q606" s="99">
        <v>3877.8046258986001</v>
      </c>
      <c r="R606" s="99">
        <v>0</v>
      </c>
      <c r="S606" s="99">
        <v>1732.7798105627301</v>
      </c>
      <c r="T606" s="99">
        <v>0</v>
      </c>
      <c r="U606" s="99">
        <v>47042.813283443502</v>
      </c>
      <c r="V606" s="99">
        <v>3811240.7272644001</v>
      </c>
      <c r="W606" s="99">
        <v>12.182706738938601</v>
      </c>
      <c r="X606" s="99">
        <v>936751.83475494396</v>
      </c>
      <c r="Y606" s="99">
        <v>636202.61995696998</v>
      </c>
      <c r="Z606" s="99">
        <v>228415.968994141</v>
      </c>
      <c r="AA606" s="99">
        <v>0</v>
      </c>
      <c r="AB606" s="99">
        <v>0</v>
      </c>
      <c r="AC606" s="99">
        <v>15506132.6751709</v>
      </c>
      <c r="AD606" s="99">
        <v>22044.962623357798</v>
      </c>
      <c r="AE606" s="99">
        <v>25596.829401493102</v>
      </c>
      <c r="AF606" s="99">
        <v>1802196.74040222</v>
      </c>
      <c r="AG606" s="99">
        <v>793017.47838592494</v>
      </c>
      <c r="AH606" s="99">
        <v>0</v>
      </c>
      <c r="AI606" s="99">
        <v>1725678.5343933101</v>
      </c>
      <c r="AJ606" s="99">
        <v>419554.995101929</v>
      </c>
      <c r="AK606" s="99">
        <v>0</v>
      </c>
      <c r="AL606" s="99">
        <v>227105.806272507</v>
      </c>
      <c r="AM606" s="99">
        <v>0</v>
      </c>
      <c r="AN606" s="99">
        <v>15611357.1088867</v>
      </c>
      <c r="AO606" s="99">
        <v>36476775.519042999</v>
      </c>
      <c r="AP606" s="99">
        <v>150.08733611553899</v>
      </c>
      <c r="AQ606" s="99">
        <v>7857333.3886718797</v>
      </c>
      <c r="AR606" s="99">
        <v>5177427.7698364304</v>
      </c>
      <c r="AS606" s="99">
        <v>1890477.7765045201</v>
      </c>
      <c r="AT606" s="99">
        <v>0</v>
      </c>
      <c r="AU606" s="99">
        <v>0</v>
      </c>
      <c r="AV606" s="99">
        <v>46623339.4677734</v>
      </c>
      <c r="AW606" s="99">
        <v>70279.465309143096</v>
      </c>
      <c r="AX606" s="99">
        <v>303265.02102661098</v>
      </c>
      <c r="AY606" s="99">
        <v>17350398.509277299</v>
      </c>
      <c r="AZ606" s="99">
        <v>6799190.5686035203</v>
      </c>
      <c r="BA606" s="99">
        <v>0</v>
      </c>
      <c r="BB606" s="99">
        <v>16402453.107788101</v>
      </c>
      <c r="BC606" s="99">
        <v>3660291.1854553199</v>
      </c>
      <c r="BD606" s="99">
        <v>0</v>
      </c>
      <c r="BE606" s="99">
        <v>1883266.5290679899</v>
      </c>
      <c r="BF606" s="99">
        <v>0</v>
      </c>
      <c r="BG606" s="99">
        <v>46846426.560546897</v>
      </c>
      <c r="BH606" s="99">
        <v>8478106.3572997991</v>
      </c>
      <c r="BI606" s="99">
        <v>7.01793380797608</v>
      </c>
      <c r="BJ606" s="99">
        <v>2738063.8591003399</v>
      </c>
      <c r="BK606" s="99">
        <v>1958603.5683441199</v>
      </c>
      <c r="BL606" s="99">
        <v>0</v>
      </c>
      <c r="BM606" s="99">
        <v>0</v>
      </c>
      <c r="BN606" s="99">
        <v>0</v>
      </c>
      <c r="BO606" s="99">
        <v>0</v>
      </c>
      <c r="BP606" s="99">
        <v>0</v>
      </c>
      <c r="BQ606" s="99">
        <v>0</v>
      </c>
      <c r="BR606" s="99">
        <v>5541563.8020019503</v>
      </c>
      <c r="BS606" s="99">
        <v>2501954.9369811998</v>
      </c>
      <c r="BT606" s="99">
        <v>0</v>
      </c>
      <c r="BU606" s="99">
        <v>1247103.9399871801</v>
      </c>
      <c r="BV606" s="99">
        <v>1955751.8359832801</v>
      </c>
      <c r="BW606" s="99">
        <v>0</v>
      </c>
      <c r="BX606" s="99">
        <v>158561.35986518901</v>
      </c>
      <c r="BY606" s="99">
        <v>0</v>
      </c>
      <c r="BZ606" s="99">
        <v>0</v>
      </c>
      <c r="CA606" s="99">
        <v>86498.198645591707</v>
      </c>
      <c r="CB606" s="99">
        <v>4774605.0197753897</v>
      </c>
      <c r="CC606" s="99">
        <v>44696062.231445298</v>
      </c>
      <c r="CD606" s="99">
        <v>11215560.2467041</v>
      </c>
      <c r="CE606" s="99">
        <v>1733.7217971831601</v>
      </c>
      <c r="CF606" s="99">
        <v>228151.651313782</v>
      </c>
      <c r="CG606" s="99">
        <v>1889431.4050140399</v>
      </c>
      <c r="CH606" s="99">
        <v>0</v>
      </c>
      <c r="CI606" s="99">
        <v>88231.801608085603</v>
      </c>
      <c r="CJ606" s="99">
        <v>5010134.2653198196</v>
      </c>
      <c r="CK606" s="99">
        <v>46758231.7578125</v>
      </c>
      <c r="CL606" s="99">
        <v>11366368.4678955</v>
      </c>
      <c r="CM606" s="166">
        <v>134970.562696457</v>
      </c>
      <c r="CN606" s="166">
        <v>20560905.8977051</v>
      </c>
      <c r="CO606" s="166">
        <v>93251009.115234405</v>
      </c>
      <c r="CP606" s="99">
        <v>11366368.4678955</v>
      </c>
      <c r="CQ606" s="99">
        <v>0</v>
      </c>
      <c r="CR606" s="99">
        <v>0</v>
      </c>
      <c r="CS606" s="99">
        <v>0</v>
      </c>
      <c r="CT606" s="99">
        <v>0</v>
      </c>
      <c r="CU606" s="98">
        <v>12944.246331004</v>
      </c>
      <c r="CV606" s="98">
        <v>48288.685472858</v>
      </c>
      <c r="CW606" s="98">
        <v>5002756.6710891714</v>
      </c>
      <c r="CX606" s="98">
        <v>46585493.636459336</v>
      </c>
    </row>
    <row r="607" spans="1:102" x14ac:dyDescent="0.2">
      <c r="A607" s="98" t="s">
        <v>60</v>
      </c>
      <c r="B607" s="100">
        <v>41518</v>
      </c>
      <c r="C607" s="99">
        <v>73585.684910774202</v>
      </c>
      <c r="D607" s="99">
        <v>0</v>
      </c>
      <c r="E607" s="99">
        <v>12277.061141967801</v>
      </c>
      <c r="F607" s="99">
        <v>9671.0544315576608</v>
      </c>
      <c r="G607" s="99">
        <v>1709.5253623574999</v>
      </c>
      <c r="H607" s="99">
        <v>0</v>
      </c>
      <c r="I607" s="99">
        <v>0</v>
      </c>
      <c r="J607" s="99">
        <v>46725.298579692797</v>
      </c>
      <c r="K607" s="99">
        <v>216.175288012251</v>
      </c>
      <c r="L607" s="99">
        <v>251.13632705062599</v>
      </c>
      <c r="M607" s="99">
        <v>36527.720978259997</v>
      </c>
      <c r="N607" s="99">
        <v>6599.94552856684</v>
      </c>
      <c r="O607" s="99">
        <v>0</v>
      </c>
      <c r="P607" s="99">
        <v>38779.549081325502</v>
      </c>
      <c r="Q607" s="99">
        <v>3834.6179087162</v>
      </c>
      <c r="R607" s="99">
        <v>0</v>
      </c>
      <c r="S607" s="99">
        <v>1704.0556827187499</v>
      </c>
      <c r="T607" s="99">
        <v>0.97597690876864396</v>
      </c>
      <c r="U607" s="99">
        <v>46973.880771636999</v>
      </c>
      <c r="V607" s="99">
        <v>3817185.1369323698</v>
      </c>
      <c r="W607" s="99">
        <v>11.7300658068852</v>
      </c>
      <c r="X607" s="99">
        <v>916021.24818420399</v>
      </c>
      <c r="Y607" s="99">
        <v>621756.55242157006</v>
      </c>
      <c r="Z607" s="99">
        <v>227017.661470413</v>
      </c>
      <c r="AA607" s="99">
        <v>0</v>
      </c>
      <c r="AB607" s="99">
        <v>0</v>
      </c>
      <c r="AC607" s="99">
        <v>15539625.459228501</v>
      </c>
      <c r="AD607" s="99">
        <v>18121.112538576101</v>
      </c>
      <c r="AE607" s="99">
        <v>17507.887376070001</v>
      </c>
      <c r="AF607" s="99">
        <v>1808670.5141296401</v>
      </c>
      <c r="AG607" s="99">
        <v>768375.31076049805</v>
      </c>
      <c r="AH607" s="99">
        <v>0</v>
      </c>
      <c r="AI607" s="99">
        <v>1723101.77757263</v>
      </c>
      <c r="AJ607" s="99">
        <v>420635.24391174299</v>
      </c>
      <c r="AK607" s="99">
        <v>0</v>
      </c>
      <c r="AL607" s="99">
        <v>225487.68253135699</v>
      </c>
      <c r="AM607" s="99">
        <v>0</v>
      </c>
      <c r="AN607" s="99">
        <v>15524616.045043901</v>
      </c>
      <c r="AO607" s="99">
        <v>36678018.1103516</v>
      </c>
      <c r="AP607" s="99">
        <v>141.985036145896</v>
      </c>
      <c r="AQ607" s="99">
        <v>7668846.0636596698</v>
      </c>
      <c r="AR607" s="99">
        <v>5007483.8148193397</v>
      </c>
      <c r="AS607" s="99">
        <v>1881373.06088257</v>
      </c>
      <c r="AT607" s="99">
        <v>0</v>
      </c>
      <c r="AU607" s="99">
        <v>0</v>
      </c>
      <c r="AV607" s="99">
        <v>46822513.120605499</v>
      </c>
      <c r="AW607" s="99">
        <v>58295.957643508897</v>
      </c>
      <c r="AX607" s="99">
        <v>167718.475170135</v>
      </c>
      <c r="AY607" s="99">
        <v>17456825.769287098</v>
      </c>
      <c r="AZ607" s="99">
        <v>6634316.30822754</v>
      </c>
      <c r="BA607" s="99">
        <v>0</v>
      </c>
      <c r="BB607" s="99">
        <v>16462988.767211899</v>
      </c>
      <c r="BC607" s="99">
        <v>3673593.1057434101</v>
      </c>
      <c r="BD607" s="99">
        <v>0</v>
      </c>
      <c r="BE607" s="99">
        <v>1869138.33143616</v>
      </c>
      <c r="BF607" s="99">
        <v>0</v>
      </c>
      <c r="BG607" s="99">
        <v>46691956.050781302</v>
      </c>
      <c r="BH607" s="99">
        <v>8483102.1044921894</v>
      </c>
      <c r="BI607" s="99">
        <v>9.4695793779101205</v>
      </c>
      <c r="BJ607" s="99">
        <v>2680039.5212402302</v>
      </c>
      <c r="BK607" s="99">
        <v>1913699.6904907201</v>
      </c>
      <c r="BL607" s="99">
        <v>0</v>
      </c>
      <c r="BM607" s="99">
        <v>0</v>
      </c>
      <c r="BN607" s="99">
        <v>0</v>
      </c>
      <c r="BO607" s="99">
        <v>0</v>
      </c>
      <c r="BP607" s="99">
        <v>0</v>
      </c>
      <c r="BQ607" s="99">
        <v>0</v>
      </c>
      <c r="BR607" s="99">
        <v>5590988.2239990197</v>
      </c>
      <c r="BS607" s="99">
        <v>2442617.52416992</v>
      </c>
      <c r="BT607" s="99">
        <v>0</v>
      </c>
      <c r="BU607" s="99">
        <v>1038404.68999481</v>
      </c>
      <c r="BV607" s="99">
        <v>1949080.6918029799</v>
      </c>
      <c r="BW607" s="99">
        <v>0</v>
      </c>
      <c r="BX607" s="99">
        <v>132924.87989044201</v>
      </c>
      <c r="BY607" s="99">
        <v>0</v>
      </c>
      <c r="BZ607" s="99">
        <v>0</v>
      </c>
      <c r="CA607" s="99">
        <v>85867.975172996506</v>
      </c>
      <c r="CB607" s="99">
        <v>4733859.9326782199</v>
      </c>
      <c r="CC607" s="99">
        <v>44380563.607910201</v>
      </c>
      <c r="CD607" s="99">
        <v>11140314.3294678</v>
      </c>
      <c r="CE607" s="99">
        <v>1710.05414222181</v>
      </c>
      <c r="CF607" s="99">
        <v>226952.68890190101</v>
      </c>
      <c r="CG607" s="99">
        <v>1882491.6785583501</v>
      </c>
      <c r="CH607" s="99">
        <v>0</v>
      </c>
      <c r="CI607" s="99">
        <v>87572.274088859602</v>
      </c>
      <c r="CJ607" s="99">
        <v>4954974.4157104502</v>
      </c>
      <c r="CK607" s="99">
        <v>46139068.606933601</v>
      </c>
      <c r="CL607" s="99">
        <v>11287396.736572299</v>
      </c>
      <c r="CM607" s="166">
        <v>134305.118246078</v>
      </c>
      <c r="CN607" s="166">
        <v>20510163.787597701</v>
      </c>
      <c r="CO607" s="166">
        <v>92984426.467773393</v>
      </c>
      <c r="CP607" s="99">
        <v>11287396.736572299</v>
      </c>
      <c r="CQ607" s="99">
        <v>0</v>
      </c>
      <c r="CR607" s="99">
        <v>0</v>
      </c>
      <c r="CS607" s="99">
        <v>0</v>
      </c>
      <c r="CT607" s="99">
        <v>0</v>
      </c>
      <c r="CU607" s="98">
        <v>12500.426316589999</v>
      </c>
      <c r="CV607" s="98">
        <v>48187.449210662999</v>
      </c>
      <c r="CW607" s="98">
        <v>4960812.6215801211</v>
      </c>
      <c r="CX607" s="98">
        <v>46263055.286468551</v>
      </c>
    </row>
    <row r="608" spans="1:102" x14ac:dyDescent="0.2">
      <c r="A608" s="98" t="s">
        <v>60</v>
      </c>
      <c r="B608" s="100">
        <v>41609</v>
      </c>
      <c r="C608" s="99">
        <v>72927.859441757202</v>
      </c>
      <c r="D608" s="99">
        <v>0</v>
      </c>
      <c r="E608" s="99">
        <v>11866.6292567253</v>
      </c>
      <c r="F608" s="99">
        <v>9336.4108979701996</v>
      </c>
      <c r="G608" s="99">
        <v>1673.4100788086701</v>
      </c>
      <c r="H608" s="99">
        <v>0</v>
      </c>
      <c r="I608" s="99">
        <v>0</v>
      </c>
      <c r="J608" s="99">
        <v>46540.5931248665</v>
      </c>
      <c r="K608" s="99">
        <v>190.84838059730799</v>
      </c>
      <c r="L608" s="99">
        <v>179.84853166528001</v>
      </c>
      <c r="M608" s="99">
        <v>36346.6310763359</v>
      </c>
      <c r="N608" s="99">
        <v>6432.9221061468097</v>
      </c>
      <c r="O608" s="99">
        <v>0</v>
      </c>
      <c r="P608" s="99">
        <v>38084.168627739004</v>
      </c>
      <c r="Q608" s="99">
        <v>3769.2791309654699</v>
      </c>
      <c r="R608" s="99">
        <v>0</v>
      </c>
      <c r="S608" s="99">
        <v>1670.95908339322</v>
      </c>
      <c r="T608" s="99">
        <v>1.01086453926109</v>
      </c>
      <c r="U608" s="99">
        <v>46715.954388141603</v>
      </c>
      <c r="V608" s="99">
        <v>3744282.4063110398</v>
      </c>
      <c r="W608" s="99">
        <v>12.310062052914899</v>
      </c>
      <c r="X608" s="99">
        <v>876091.59784698498</v>
      </c>
      <c r="Y608" s="99">
        <v>590703.31034851098</v>
      </c>
      <c r="Z608" s="99">
        <v>224331.18967056301</v>
      </c>
      <c r="AA608" s="99">
        <v>0</v>
      </c>
      <c r="AB608" s="99">
        <v>0</v>
      </c>
      <c r="AC608" s="99">
        <v>15385246.3443604</v>
      </c>
      <c r="AD608" s="99">
        <v>17594.729154586799</v>
      </c>
      <c r="AE608" s="99">
        <v>13435.556834340099</v>
      </c>
      <c r="AF608" s="99">
        <v>1777266.4225921601</v>
      </c>
      <c r="AG608" s="99">
        <v>743193.54949188197</v>
      </c>
      <c r="AH608" s="99">
        <v>0</v>
      </c>
      <c r="AI608" s="99">
        <v>1679944.6679382301</v>
      </c>
      <c r="AJ608" s="99">
        <v>408569.06158447301</v>
      </c>
      <c r="AK608" s="99">
        <v>0</v>
      </c>
      <c r="AL608" s="99">
        <v>223294.39281845099</v>
      </c>
      <c r="AM608" s="99">
        <v>0</v>
      </c>
      <c r="AN608" s="99">
        <v>15395966.915527301</v>
      </c>
      <c r="AO608" s="99">
        <v>36100225.1337891</v>
      </c>
      <c r="AP608" s="99">
        <v>146.21876736171501</v>
      </c>
      <c r="AQ608" s="99">
        <v>7320177.8486938505</v>
      </c>
      <c r="AR608" s="99">
        <v>4756720.7864379901</v>
      </c>
      <c r="AS608" s="99">
        <v>1866124.0228729199</v>
      </c>
      <c r="AT608" s="99">
        <v>0</v>
      </c>
      <c r="AU608" s="99">
        <v>0</v>
      </c>
      <c r="AV608" s="99">
        <v>46637002.120117202</v>
      </c>
      <c r="AW608" s="99">
        <v>57469.218180656397</v>
      </c>
      <c r="AX608" s="99">
        <v>109560.084856987</v>
      </c>
      <c r="AY608" s="99">
        <v>17243044.7734375</v>
      </c>
      <c r="AZ608" s="99">
        <v>6405757.1535644503</v>
      </c>
      <c r="BA608" s="99">
        <v>0</v>
      </c>
      <c r="BB608" s="99">
        <v>16106200.0391846</v>
      </c>
      <c r="BC608" s="99">
        <v>3582616.5423889202</v>
      </c>
      <c r="BD608" s="99">
        <v>0</v>
      </c>
      <c r="BE608" s="99">
        <v>1857777.7328491199</v>
      </c>
      <c r="BF608" s="99">
        <v>0</v>
      </c>
      <c r="BG608" s="99">
        <v>46667014.465332001</v>
      </c>
      <c r="BH608" s="99">
        <v>8437222.0892334003</v>
      </c>
      <c r="BI608" s="99">
        <v>9.5019971509464103</v>
      </c>
      <c r="BJ608" s="99">
        <v>2619928.1950988802</v>
      </c>
      <c r="BK608" s="99">
        <v>1841492.41148376</v>
      </c>
      <c r="BL608" s="99">
        <v>0</v>
      </c>
      <c r="BM608" s="99">
        <v>0</v>
      </c>
      <c r="BN608" s="99">
        <v>0</v>
      </c>
      <c r="BO608" s="99">
        <v>0</v>
      </c>
      <c r="BP608" s="99">
        <v>0</v>
      </c>
      <c r="BQ608" s="99">
        <v>0</v>
      </c>
      <c r="BR608" s="99">
        <v>5595784.6955566397</v>
      </c>
      <c r="BS608" s="99">
        <v>2365554.09066772</v>
      </c>
      <c r="BT608" s="99">
        <v>0</v>
      </c>
      <c r="BU608" s="99">
        <v>1199238.4099884001</v>
      </c>
      <c r="BV608" s="99">
        <v>1916193.39208984</v>
      </c>
      <c r="BW608" s="99">
        <v>0</v>
      </c>
      <c r="BX608" s="99">
        <v>151529.04987335199</v>
      </c>
      <c r="BY608" s="99">
        <v>0</v>
      </c>
      <c r="BZ608" s="99">
        <v>0</v>
      </c>
      <c r="CA608" s="99">
        <v>84797.097738266006</v>
      </c>
      <c r="CB608" s="99">
        <v>4623782.16870117</v>
      </c>
      <c r="CC608" s="99">
        <v>43393302.075683601</v>
      </c>
      <c r="CD608" s="99">
        <v>11043742.3677979</v>
      </c>
      <c r="CE608" s="99">
        <v>1670.52620013058</v>
      </c>
      <c r="CF608" s="99">
        <v>224235.033788681</v>
      </c>
      <c r="CG608" s="99">
        <v>1865023.8873290999</v>
      </c>
      <c r="CH608" s="99">
        <v>0</v>
      </c>
      <c r="CI608" s="99">
        <v>86469.629991531401</v>
      </c>
      <c r="CJ608" s="99">
        <v>4853265.0983276404</v>
      </c>
      <c r="CK608" s="99">
        <v>45444435.5537109</v>
      </c>
      <c r="CL608" s="99">
        <v>11211260.0666504</v>
      </c>
      <c r="CM608" s="166">
        <v>132923.67569541899</v>
      </c>
      <c r="CN608" s="166">
        <v>20219517.675537098</v>
      </c>
      <c r="CO608" s="166">
        <v>91848540.256835893</v>
      </c>
      <c r="CP608" s="99">
        <v>11211260.0666504</v>
      </c>
      <c r="CQ608" s="99">
        <v>0</v>
      </c>
      <c r="CR608" s="99">
        <v>0</v>
      </c>
      <c r="CS608" s="99">
        <v>0</v>
      </c>
      <c r="CT608" s="99">
        <v>0</v>
      </c>
      <c r="CU608" s="98">
        <v>12051.724920581</v>
      </c>
      <c r="CV608" s="98">
        <v>47976.232989121003</v>
      </c>
      <c r="CW608" s="98">
        <v>4848017.202489851</v>
      </c>
      <c r="CX608" s="98">
        <v>45258325.963012703</v>
      </c>
    </row>
    <row r="609" spans="1:102" x14ac:dyDescent="0.2">
      <c r="A609" s="98" t="s">
        <v>60</v>
      </c>
      <c r="B609" s="100">
        <v>41699</v>
      </c>
      <c r="C609" s="99">
        <v>73281.463544845596</v>
      </c>
      <c r="D609" s="99">
        <v>0</v>
      </c>
      <c r="E609" s="99">
        <v>11579.0829130411</v>
      </c>
      <c r="F609" s="99">
        <v>9106.9213689565695</v>
      </c>
      <c r="G609" s="99">
        <v>1704.81271097064</v>
      </c>
      <c r="H609" s="99">
        <v>0</v>
      </c>
      <c r="I609" s="99">
        <v>0</v>
      </c>
      <c r="J609" s="99">
        <v>46477.1726226807</v>
      </c>
      <c r="K609" s="99">
        <v>136.96494490467001</v>
      </c>
      <c r="L609" s="99">
        <v>182.46899805963</v>
      </c>
      <c r="M609" s="99">
        <v>36771.692365646399</v>
      </c>
      <c r="N609" s="99">
        <v>6283.2573125958397</v>
      </c>
      <c r="O609" s="99">
        <v>0</v>
      </c>
      <c r="P609" s="99">
        <v>37773.087751865402</v>
      </c>
      <c r="Q609" s="99">
        <v>3759.46009868383</v>
      </c>
      <c r="R609" s="99">
        <v>0</v>
      </c>
      <c r="S609" s="99">
        <v>1696.74696177244</v>
      </c>
      <c r="T609" s="99">
        <v>0.99749968358810304</v>
      </c>
      <c r="U609" s="99">
        <v>46581.884532451601</v>
      </c>
      <c r="V609" s="99">
        <v>3726254.2734985398</v>
      </c>
      <c r="W609" s="99">
        <v>0</v>
      </c>
      <c r="X609" s="99">
        <v>848821.75238037098</v>
      </c>
      <c r="Y609" s="99">
        <v>569188.13698577904</v>
      </c>
      <c r="Z609" s="99">
        <v>222239.55381774899</v>
      </c>
      <c r="AA609" s="99">
        <v>0</v>
      </c>
      <c r="AB609" s="99">
        <v>0</v>
      </c>
      <c r="AC609" s="99">
        <v>15215612.7271729</v>
      </c>
      <c r="AD609" s="99">
        <v>12401.431614994999</v>
      </c>
      <c r="AE609" s="99">
        <v>14103.8079041243</v>
      </c>
      <c r="AF609" s="99">
        <v>1787112.1371765099</v>
      </c>
      <c r="AG609" s="99">
        <v>724089.98047637905</v>
      </c>
      <c r="AH609" s="99">
        <v>0</v>
      </c>
      <c r="AI609" s="99">
        <v>1663175.5770568801</v>
      </c>
      <c r="AJ609" s="99">
        <v>405252.02462387102</v>
      </c>
      <c r="AK609" s="99">
        <v>0</v>
      </c>
      <c r="AL609" s="99">
        <v>221625.792697906</v>
      </c>
      <c r="AM609" s="99">
        <v>0</v>
      </c>
      <c r="AN609" s="99">
        <v>15270657.908447299</v>
      </c>
      <c r="AO609" s="99">
        <v>36138411.948242202</v>
      </c>
      <c r="AP609" s="99">
        <v>0</v>
      </c>
      <c r="AQ609" s="99">
        <v>7142423.5822143601</v>
      </c>
      <c r="AR609" s="99">
        <v>4624474.4239502</v>
      </c>
      <c r="AS609" s="99">
        <v>1864370.09617615</v>
      </c>
      <c r="AT609" s="99">
        <v>0</v>
      </c>
      <c r="AU609" s="99">
        <v>0</v>
      </c>
      <c r="AV609" s="99">
        <v>46462139.035156302</v>
      </c>
      <c r="AW609" s="99">
        <v>39990.079730033904</v>
      </c>
      <c r="AX609" s="99">
        <v>128997.541412354</v>
      </c>
      <c r="AY609" s="99">
        <v>17461872.339111298</v>
      </c>
      <c r="AZ609" s="99">
        <v>6294564.9760742197</v>
      </c>
      <c r="BA609" s="99">
        <v>0</v>
      </c>
      <c r="BB609" s="99">
        <v>15986689.536987299</v>
      </c>
      <c r="BC609" s="99">
        <v>3576864.6699523898</v>
      </c>
      <c r="BD609" s="99">
        <v>0</v>
      </c>
      <c r="BE609" s="99">
        <v>1858450.83778381</v>
      </c>
      <c r="BF609" s="99">
        <v>0</v>
      </c>
      <c r="BG609" s="99">
        <v>46733262.074707001</v>
      </c>
      <c r="BH609" s="99">
        <v>8419816.8543701209</v>
      </c>
      <c r="BI609" s="99">
        <v>0</v>
      </c>
      <c r="BJ609" s="99">
        <v>2518290.0115966802</v>
      </c>
      <c r="BK609" s="99">
        <v>1782095.6926269501</v>
      </c>
      <c r="BL609" s="99">
        <v>0</v>
      </c>
      <c r="BM609" s="99">
        <v>0</v>
      </c>
      <c r="BN609" s="99">
        <v>0</v>
      </c>
      <c r="BO609" s="99">
        <v>0</v>
      </c>
      <c r="BP609" s="99">
        <v>0</v>
      </c>
      <c r="BQ609" s="99">
        <v>0</v>
      </c>
      <c r="BR609" s="99">
        <v>5554733.4885253897</v>
      </c>
      <c r="BS609" s="99">
        <v>2315972.20983887</v>
      </c>
      <c r="BT609" s="99">
        <v>0</v>
      </c>
      <c r="BU609" s="99">
        <v>1169796.58999634</v>
      </c>
      <c r="BV609" s="99">
        <v>1910289.0241241499</v>
      </c>
      <c r="BW609" s="99">
        <v>0</v>
      </c>
      <c r="BX609" s="99">
        <v>154290.31987953201</v>
      </c>
      <c r="BY609" s="99">
        <v>0</v>
      </c>
      <c r="BZ609" s="99">
        <v>0</v>
      </c>
      <c r="CA609" s="99">
        <v>84837.711114883394</v>
      </c>
      <c r="CB609" s="99">
        <v>4609002.8244018601</v>
      </c>
      <c r="CC609" s="99">
        <v>43610471.178222701</v>
      </c>
      <c r="CD609" s="99">
        <v>10974270.986938501</v>
      </c>
      <c r="CE609" s="99">
        <v>1711.0127485692501</v>
      </c>
      <c r="CF609" s="99">
        <v>222526.92707634001</v>
      </c>
      <c r="CG609" s="99">
        <v>1864953.19117737</v>
      </c>
      <c r="CH609" s="99">
        <v>0</v>
      </c>
      <c r="CI609" s="99">
        <v>86549.643407821699</v>
      </c>
      <c r="CJ609" s="99">
        <v>4837708.3532104502</v>
      </c>
      <c r="CK609" s="99">
        <v>45474490.972167999</v>
      </c>
      <c r="CL609" s="99">
        <v>11112299.8116455</v>
      </c>
      <c r="CM609" s="166">
        <v>132940.501771927</v>
      </c>
      <c r="CN609" s="166">
        <v>20111111.372314502</v>
      </c>
      <c r="CO609" s="166">
        <v>92150008.040039107</v>
      </c>
      <c r="CP609" s="99">
        <v>11112299.8116455</v>
      </c>
      <c r="CQ609" s="99">
        <v>0</v>
      </c>
      <c r="CR609" s="99">
        <v>0</v>
      </c>
      <c r="CS609" s="99">
        <v>0</v>
      </c>
      <c r="CT609" s="99">
        <v>0</v>
      </c>
      <c r="CU609" s="98">
        <v>11717.371401992001</v>
      </c>
      <c r="CV609" s="98">
        <v>47947.205746059997</v>
      </c>
      <c r="CW609" s="98">
        <v>4831529.7514781998</v>
      </c>
      <c r="CX609" s="98">
        <v>45475424.369400069</v>
      </c>
    </row>
    <row r="610" spans="1:102" x14ac:dyDescent="0.2">
      <c r="A610" s="98" t="s">
        <v>60</v>
      </c>
      <c r="B610" s="100">
        <v>41791</v>
      </c>
      <c r="C610" s="99">
        <v>72951.353778839097</v>
      </c>
      <c r="D610" s="99">
        <v>0</v>
      </c>
      <c r="E610" s="99">
        <v>11208.4822221994</v>
      </c>
      <c r="F610" s="99">
        <v>8809.8520152568799</v>
      </c>
      <c r="G610" s="99">
        <v>1704.6295862048901</v>
      </c>
      <c r="H610" s="99">
        <v>0</v>
      </c>
      <c r="I610" s="99">
        <v>0</v>
      </c>
      <c r="J610" s="99">
        <v>46346.324630737297</v>
      </c>
      <c r="K610" s="99">
        <v>91.547043910250096</v>
      </c>
      <c r="L610" s="99">
        <v>417.89607629552501</v>
      </c>
      <c r="M610" s="99">
        <v>36586.064604759202</v>
      </c>
      <c r="N610" s="99">
        <v>6215.00436615944</v>
      </c>
      <c r="O610" s="99">
        <v>0</v>
      </c>
      <c r="P610" s="99">
        <v>37255.533299446099</v>
      </c>
      <c r="Q610" s="99">
        <v>3717.05862349272</v>
      </c>
      <c r="R610" s="99">
        <v>0</v>
      </c>
      <c r="S610" s="99">
        <v>1705.12856061757</v>
      </c>
      <c r="T610" s="99">
        <v>0</v>
      </c>
      <c r="U610" s="99">
        <v>46445.780164718599</v>
      </c>
      <c r="V610" s="99">
        <v>3725768.0730285598</v>
      </c>
      <c r="W610" s="99">
        <v>0</v>
      </c>
      <c r="X610" s="99">
        <v>818899.29611969006</v>
      </c>
      <c r="Y610" s="99">
        <v>548160.73844146705</v>
      </c>
      <c r="Z610" s="99">
        <v>220973.307630539</v>
      </c>
      <c r="AA610" s="99">
        <v>0</v>
      </c>
      <c r="AB610" s="99">
        <v>0</v>
      </c>
      <c r="AC610" s="99">
        <v>15151313.259887701</v>
      </c>
      <c r="AD610" s="99">
        <v>8092.55312609673</v>
      </c>
      <c r="AE610" s="99">
        <v>15612.282145977</v>
      </c>
      <c r="AF610" s="99">
        <v>1780506.0166778599</v>
      </c>
      <c r="AG610" s="99">
        <v>709973.25586700405</v>
      </c>
      <c r="AH610" s="99">
        <v>0</v>
      </c>
      <c r="AI610" s="99">
        <v>1634004.61401367</v>
      </c>
      <c r="AJ610" s="99">
        <v>401494.20600891102</v>
      </c>
      <c r="AK610" s="99">
        <v>0</v>
      </c>
      <c r="AL610" s="99">
        <v>220323.145523071</v>
      </c>
      <c r="AM610" s="99">
        <v>0</v>
      </c>
      <c r="AN610" s="99">
        <v>15150397.3543701</v>
      </c>
      <c r="AO610" s="99">
        <v>36298779.472656302</v>
      </c>
      <c r="AP610" s="99">
        <v>0</v>
      </c>
      <c r="AQ610" s="99">
        <v>6906908.4845581101</v>
      </c>
      <c r="AR610" s="99">
        <v>4409985.4986572303</v>
      </c>
      <c r="AS610" s="99">
        <v>1851251.18041992</v>
      </c>
      <c r="AT610" s="99">
        <v>0</v>
      </c>
      <c r="AU610" s="99">
        <v>0</v>
      </c>
      <c r="AV610" s="99">
        <v>46502093.583984397</v>
      </c>
      <c r="AW610" s="99">
        <v>26254.781353235201</v>
      </c>
      <c r="AX610" s="99">
        <v>148566.63399124099</v>
      </c>
      <c r="AY610" s="99">
        <v>17468972.021484401</v>
      </c>
      <c r="AZ610" s="99">
        <v>6188083.0504760696</v>
      </c>
      <c r="BA610" s="99">
        <v>0</v>
      </c>
      <c r="BB610" s="99">
        <v>15771951.681884799</v>
      </c>
      <c r="BC610" s="99">
        <v>3558699.09832764</v>
      </c>
      <c r="BD610" s="99">
        <v>0</v>
      </c>
      <c r="BE610" s="99">
        <v>1847383.0190582301</v>
      </c>
      <c r="BF610" s="99">
        <v>0</v>
      </c>
      <c r="BG610" s="99">
        <v>46384441.123046897</v>
      </c>
      <c r="BH610" s="99">
        <v>8405715.3283691406</v>
      </c>
      <c r="BI610" s="99">
        <v>0</v>
      </c>
      <c r="BJ610" s="99">
        <v>2452915.5411377</v>
      </c>
      <c r="BK610" s="99">
        <v>1731025.56044006</v>
      </c>
      <c r="BL610" s="99">
        <v>0</v>
      </c>
      <c r="BM610" s="99">
        <v>0</v>
      </c>
      <c r="BN610" s="99">
        <v>0</v>
      </c>
      <c r="BO610" s="99">
        <v>0</v>
      </c>
      <c r="BP610" s="99">
        <v>0</v>
      </c>
      <c r="BQ610" s="99">
        <v>0</v>
      </c>
      <c r="BR610" s="99">
        <v>5590432.6744384803</v>
      </c>
      <c r="BS610" s="99">
        <v>2290526.0168456999</v>
      </c>
      <c r="BT610" s="99">
        <v>0</v>
      </c>
      <c r="BU610" s="99">
        <v>1175687.8099823</v>
      </c>
      <c r="BV610" s="99">
        <v>1913333.4804992699</v>
      </c>
      <c r="BW610" s="99">
        <v>0</v>
      </c>
      <c r="BX610" s="99">
        <v>154395.68988037101</v>
      </c>
      <c r="BY610" s="99">
        <v>0</v>
      </c>
      <c r="BZ610" s="99">
        <v>0</v>
      </c>
      <c r="CA610" s="99">
        <v>84167.644651412993</v>
      </c>
      <c r="CB610" s="99">
        <v>4553196.8484497098</v>
      </c>
      <c r="CC610" s="99">
        <v>43267795.4765625</v>
      </c>
      <c r="CD610" s="99">
        <v>10855562.501586899</v>
      </c>
      <c r="CE610" s="99">
        <v>1701.72128224373</v>
      </c>
      <c r="CF610" s="99">
        <v>220889.28537940999</v>
      </c>
      <c r="CG610" s="99">
        <v>1850960.13119507</v>
      </c>
      <c r="CH610" s="99">
        <v>0</v>
      </c>
      <c r="CI610" s="99">
        <v>85875.105157852202</v>
      </c>
      <c r="CJ610" s="99">
        <v>4773700.6002807599</v>
      </c>
      <c r="CK610" s="99">
        <v>45085879.771972701</v>
      </c>
      <c r="CL610" s="99">
        <v>10999511.028320299</v>
      </c>
      <c r="CM610" s="166">
        <v>132070.76059150699</v>
      </c>
      <c r="CN610" s="166">
        <v>19960602.525146499</v>
      </c>
      <c r="CO610" s="166">
        <v>91611739.4296875</v>
      </c>
      <c r="CP610" s="99">
        <v>10999511.028320299</v>
      </c>
      <c r="CQ610" s="99">
        <v>0</v>
      </c>
      <c r="CR610" s="99">
        <v>0</v>
      </c>
      <c r="CS610" s="99">
        <v>0</v>
      </c>
      <c r="CT610" s="99">
        <v>0</v>
      </c>
      <c r="CU610" s="98">
        <v>11300.407751659999</v>
      </c>
      <c r="CV610" s="98">
        <v>47818.275277394998</v>
      </c>
      <c r="CW610" s="98">
        <v>4774086.1338291196</v>
      </c>
      <c r="CX610" s="98">
        <v>45118755.607757568</v>
      </c>
    </row>
    <row r="611" spans="1:102" x14ac:dyDescent="0.2">
      <c r="A611" s="98" t="s">
        <v>60</v>
      </c>
      <c r="B611" s="100">
        <v>41883</v>
      </c>
      <c r="C611" s="99">
        <v>73220.2885532379</v>
      </c>
      <c r="D611" s="99">
        <v>0</v>
      </c>
      <c r="E611" s="99">
        <v>10865.2599554062</v>
      </c>
      <c r="F611" s="99">
        <v>8549.2074819803202</v>
      </c>
      <c r="G611" s="99">
        <v>1744.19326008856</v>
      </c>
      <c r="H611" s="99">
        <v>0</v>
      </c>
      <c r="I611" s="99">
        <v>0</v>
      </c>
      <c r="J611" s="99">
        <v>46018.506343841596</v>
      </c>
      <c r="K611" s="99">
        <v>63.204337870702098</v>
      </c>
      <c r="L611" s="99">
        <v>198.27241418510701</v>
      </c>
      <c r="M611" s="99">
        <v>36742.8222961426</v>
      </c>
      <c r="N611" s="99">
        <v>6098.5018892288199</v>
      </c>
      <c r="O611" s="99">
        <v>0</v>
      </c>
      <c r="P611" s="99">
        <v>37385.592323780103</v>
      </c>
      <c r="Q611" s="99">
        <v>3700.85501155257</v>
      </c>
      <c r="R611" s="99">
        <v>0</v>
      </c>
      <c r="S611" s="99">
        <v>1740.1580599993499</v>
      </c>
      <c r="T611" s="99">
        <v>0</v>
      </c>
      <c r="U611" s="99">
        <v>46121.287837028503</v>
      </c>
      <c r="V611" s="99">
        <v>3710951.7516174298</v>
      </c>
      <c r="W611" s="99">
        <v>0</v>
      </c>
      <c r="X611" s="99">
        <v>787028.13497924805</v>
      </c>
      <c r="Y611" s="99">
        <v>522546.27482223499</v>
      </c>
      <c r="Z611" s="99">
        <v>217685.92867279099</v>
      </c>
      <c r="AA611" s="99">
        <v>0</v>
      </c>
      <c r="AB611" s="99">
        <v>0</v>
      </c>
      <c r="AC611" s="99">
        <v>15037317.322876001</v>
      </c>
      <c r="AD611" s="99">
        <v>6061.8272880315799</v>
      </c>
      <c r="AE611" s="99">
        <v>14529.9588601589</v>
      </c>
      <c r="AF611" s="99">
        <v>1775332.5962371801</v>
      </c>
      <c r="AG611" s="99">
        <v>694195.46529388404</v>
      </c>
      <c r="AH611" s="99">
        <v>0</v>
      </c>
      <c r="AI611" s="99">
        <v>1623859.23062134</v>
      </c>
      <c r="AJ611" s="99">
        <v>391179.56901931798</v>
      </c>
      <c r="AK611" s="99">
        <v>0</v>
      </c>
      <c r="AL611" s="99">
        <v>216815.83948707601</v>
      </c>
      <c r="AM611" s="99">
        <v>0</v>
      </c>
      <c r="AN611" s="99">
        <v>15039921.7564697</v>
      </c>
      <c r="AO611" s="99">
        <v>36307192.6640625</v>
      </c>
      <c r="AP611" s="99">
        <v>0</v>
      </c>
      <c r="AQ611" s="99">
        <v>6695122.6471557599</v>
      </c>
      <c r="AR611" s="99">
        <v>4256088.1572265597</v>
      </c>
      <c r="AS611" s="99">
        <v>1834406.68447876</v>
      </c>
      <c r="AT611" s="99">
        <v>0</v>
      </c>
      <c r="AU611" s="99">
        <v>0</v>
      </c>
      <c r="AV611" s="99">
        <v>46257964.552734397</v>
      </c>
      <c r="AW611" s="99">
        <v>19942.440805673599</v>
      </c>
      <c r="AX611" s="99">
        <v>132452.90646552999</v>
      </c>
      <c r="AY611" s="99">
        <v>17503048.350097701</v>
      </c>
      <c r="AZ611" s="99">
        <v>6064295.0903320303</v>
      </c>
      <c r="BA611" s="99">
        <v>0</v>
      </c>
      <c r="BB611" s="99">
        <v>15755680.372802701</v>
      </c>
      <c r="BC611" s="99">
        <v>3447826.7007446298</v>
      </c>
      <c r="BD611" s="99">
        <v>0</v>
      </c>
      <c r="BE611" s="99">
        <v>1829122.1649169901</v>
      </c>
      <c r="BF611" s="99">
        <v>0</v>
      </c>
      <c r="BG611" s="99">
        <v>46139481.662597701</v>
      </c>
      <c r="BH611" s="99">
        <v>8502739.0311279297</v>
      </c>
      <c r="BI611" s="99">
        <v>0</v>
      </c>
      <c r="BJ611" s="99">
        <v>2391024.80615234</v>
      </c>
      <c r="BK611" s="99">
        <v>1667299.75959778</v>
      </c>
      <c r="BL611" s="99">
        <v>0</v>
      </c>
      <c r="BM611" s="99">
        <v>0</v>
      </c>
      <c r="BN611" s="99">
        <v>0</v>
      </c>
      <c r="BO611" s="99">
        <v>0</v>
      </c>
      <c r="BP611" s="99">
        <v>0</v>
      </c>
      <c r="BQ611" s="99">
        <v>0</v>
      </c>
      <c r="BR611" s="99">
        <v>5647428.3519897498</v>
      </c>
      <c r="BS611" s="99">
        <v>2244861.3577880901</v>
      </c>
      <c r="BT611" s="99">
        <v>0</v>
      </c>
      <c r="BU611" s="99">
        <v>981665.05999755894</v>
      </c>
      <c r="BV611" s="99">
        <v>1868712.36366272</v>
      </c>
      <c r="BW611" s="99">
        <v>0</v>
      </c>
      <c r="BX611" s="99">
        <v>128469.84989929201</v>
      </c>
      <c r="BY611" s="99">
        <v>0</v>
      </c>
      <c r="BZ611" s="99">
        <v>0</v>
      </c>
      <c r="CA611" s="99">
        <v>84096.832299232497</v>
      </c>
      <c r="CB611" s="99">
        <v>4502554.6663207998</v>
      </c>
      <c r="CC611" s="99">
        <v>42942356.977050804</v>
      </c>
      <c r="CD611" s="99">
        <v>10875845.737915</v>
      </c>
      <c r="CE611" s="99">
        <v>1745.54359818995</v>
      </c>
      <c r="CF611" s="99">
        <v>217490.11385917701</v>
      </c>
      <c r="CG611" s="99">
        <v>1834870.90904236</v>
      </c>
      <c r="CH611" s="99">
        <v>0</v>
      </c>
      <c r="CI611" s="99">
        <v>85839.749643325806</v>
      </c>
      <c r="CJ611" s="99">
        <v>4715264.15905762</v>
      </c>
      <c r="CK611" s="99">
        <v>44827326.752929702</v>
      </c>
      <c r="CL611" s="99">
        <v>11018068.3826904</v>
      </c>
      <c r="CM611" s="166">
        <v>131694.893785477</v>
      </c>
      <c r="CN611" s="166">
        <v>19746299.6259766</v>
      </c>
      <c r="CO611" s="166">
        <v>90975737.3203125</v>
      </c>
      <c r="CP611" s="99">
        <v>11018068.3826904</v>
      </c>
      <c r="CQ611" s="99">
        <v>0</v>
      </c>
      <c r="CR611" s="99">
        <v>0</v>
      </c>
      <c r="CS611" s="99">
        <v>0</v>
      </c>
      <c r="CT611" s="99">
        <v>0</v>
      </c>
      <c r="CU611" s="98">
        <v>10928.599244284</v>
      </c>
      <c r="CV611" s="98">
        <v>47516.321296383001</v>
      </c>
      <c r="CW611" s="98">
        <v>4720044.7801799765</v>
      </c>
      <c r="CX611" s="98">
        <v>44777227.886093162</v>
      </c>
    </row>
    <row r="612" spans="1:102" x14ac:dyDescent="0.2">
      <c r="A612" s="98" t="s">
        <v>60</v>
      </c>
      <c r="B612" s="100">
        <v>41974</v>
      </c>
      <c r="C612" s="99">
        <v>72861.884668350205</v>
      </c>
      <c r="D612" s="99">
        <v>0</v>
      </c>
      <c r="E612" s="99">
        <v>10624.6789674759</v>
      </c>
      <c r="F612" s="99">
        <v>8400.2447299957294</v>
      </c>
      <c r="G612" s="99">
        <v>1749.21234369278</v>
      </c>
      <c r="H612" s="99">
        <v>0</v>
      </c>
      <c r="I612" s="99">
        <v>0</v>
      </c>
      <c r="J612" s="99">
        <v>45127.186561584502</v>
      </c>
      <c r="K612" s="99">
        <v>41.474477690178901</v>
      </c>
      <c r="L612" s="99">
        <v>171.060532165691</v>
      </c>
      <c r="M612" s="99">
        <v>36784.030872345</v>
      </c>
      <c r="N612" s="99">
        <v>5953.4760165214502</v>
      </c>
      <c r="O612" s="99">
        <v>0</v>
      </c>
      <c r="P612" s="99">
        <v>36949.074947834</v>
      </c>
      <c r="Q612" s="99">
        <v>3680.2347830832</v>
      </c>
      <c r="R612" s="99">
        <v>0</v>
      </c>
      <c r="S612" s="99">
        <v>1743.50634752214</v>
      </c>
      <c r="T612" s="99">
        <v>0</v>
      </c>
      <c r="U612" s="99">
        <v>45153.343012809797</v>
      </c>
      <c r="V612" s="99">
        <v>3677159.4031982399</v>
      </c>
      <c r="W612" s="99">
        <v>0</v>
      </c>
      <c r="X612" s="99">
        <v>766347.96350097703</v>
      </c>
      <c r="Y612" s="99">
        <v>511204.48948287999</v>
      </c>
      <c r="Z612" s="99">
        <v>215798.54368782</v>
      </c>
      <c r="AA612" s="99">
        <v>0</v>
      </c>
      <c r="AB612" s="99">
        <v>0</v>
      </c>
      <c r="AC612" s="99">
        <v>14814805.0344238</v>
      </c>
      <c r="AD612" s="99">
        <v>4118.0173049569103</v>
      </c>
      <c r="AE612" s="99">
        <v>17260.758126735702</v>
      </c>
      <c r="AF612" s="99">
        <v>1763488.7417144801</v>
      </c>
      <c r="AG612" s="99">
        <v>680168.86927032506</v>
      </c>
      <c r="AH612" s="99">
        <v>0</v>
      </c>
      <c r="AI612" s="99">
        <v>1592306.42666626</v>
      </c>
      <c r="AJ612" s="99">
        <v>388919.16822814901</v>
      </c>
      <c r="AK612" s="99">
        <v>0</v>
      </c>
      <c r="AL612" s="99">
        <v>215482.46862220799</v>
      </c>
      <c r="AM612" s="99">
        <v>0</v>
      </c>
      <c r="AN612" s="99">
        <v>14790179.8438721</v>
      </c>
      <c r="AO612" s="99">
        <v>36076010.941894501</v>
      </c>
      <c r="AP612" s="99">
        <v>0</v>
      </c>
      <c r="AQ612" s="99">
        <v>6487960.8898315402</v>
      </c>
      <c r="AR612" s="99">
        <v>4124388.67645264</v>
      </c>
      <c r="AS612" s="99">
        <v>1835459.89503479</v>
      </c>
      <c r="AT612" s="99">
        <v>0</v>
      </c>
      <c r="AU612" s="99">
        <v>0</v>
      </c>
      <c r="AV612" s="99">
        <v>45839564.835449196</v>
      </c>
      <c r="AW612" s="99">
        <v>13680.145054459599</v>
      </c>
      <c r="AX612" s="99">
        <v>196628.591211319</v>
      </c>
      <c r="AY612" s="99">
        <v>17442973.5463867</v>
      </c>
      <c r="AZ612" s="99">
        <v>5980775.6620483398</v>
      </c>
      <c r="BA612" s="99">
        <v>0</v>
      </c>
      <c r="BB612" s="99">
        <v>15522852.732910199</v>
      </c>
      <c r="BC612" s="99">
        <v>3463022.0747985798</v>
      </c>
      <c r="BD612" s="99">
        <v>0</v>
      </c>
      <c r="BE612" s="99">
        <v>1832217.1986846901</v>
      </c>
      <c r="BF612" s="99">
        <v>0</v>
      </c>
      <c r="BG612" s="99">
        <v>45828404.996093802</v>
      </c>
      <c r="BH612" s="99">
        <v>8526902.0059814509</v>
      </c>
      <c r="BI612" s="99">
        <v>0</v>
      </c>
      <c r="BJ612" s="99">
        <v>2326226.5155029302</v>
      </c>
      <c r="BK612" s="99">
        <v>1629983.8861694301</v>
      </c>
      <c r="BL612" s="99">
        <v>0</v>
      </c>
      <c r="BM612" s="99">
        <v>0</v>
      </c>
      <c r="BN612" s="99">
        <v>0</v>
      </c>
      <c r="BO612" s="99">
        <v>0</v>
      </c>
      <c r="BP612" s="99">
        <v>0</v>
      </c>
      <c r="BQ612" s="99">
        <v>0</v>
      </c>
      <c r="BR612" s="99">
        <v>5642837.3827514602</v>
      </c>
      <c r="BS612" s="99">
        <v>2219423.99691772</v>
      </c>
      <c r="BT612" s="99">
        <v>0</v>
      </c>
      <c r="BU612" s="99">
        <v>1133304.33998108</v>
      </c>
      <c r="BV612" s="99">
        <v>1878284.9390564</v>
      </c>
      <c r="BW612" s="99">
        <v>0</v>
      </c>
      <c r="BX612" s="99">
        <v>147167.319871902</v>
      </c>
      <c r="BY612" s="99">
        <v>0</v>
      </c>
      <c r="BZ612" s="99">
        <v>0</v>
      </c>
      <c r="CA612" s="99">
        <v>83507.9239034653</v>
      </c>
      <c r="CB612" s="99">
        <v>4433462.5845336895</v>
      </c>
      <c r="CC612" s="99">
        <v>42435411.684082001</v>
      </c>
      <c r="CD612" s="99">
        <v>10835395.6861572</v>
      </c>
      <c r="CE612" s="99">
        <v>1748.28499078751</v>
      </c>
      <c r="CF612" s="99">
        <v>215839.12961959801</v>
      </c>
      <c r="CG612" s="99">
        <v>1835193.86755371</v>
      </c>
      <c r="CH612" s="99">
        <v>0</v>
      </c>
      <c r="CI612" s="99">
        <v>85247.973864555403</v>
      </c>
      <c r="CJ612" s="99">
        <v>4646431.47412109</v>
      </c>
      <c r="CK612" s="99">
        <v>44382019.416015603</v>
      </c>
      <c r="CL612" s="99">
        <v>11001822.139404301</v>
      </c>
      <c r="CM612" s="166">
        <v>130164.719204903</v>
      </c>
      <c r="CN612" s="166">
        <v>19478622.302246101</v>
      </c>
      <c r="CO612" s="166">
        <v>90156181.716796905</v>
      </c>
      <c r="CP612" s="99">
        <v>11001822.139404301</v>
      </c>
      <c r="CQ612" s="99">
        <v>0</v>
      </c>
      <c r="CR612" s="99">
        <v>0</v>
      </c>
      <c r="CS612" s="99">
        <v>0</v>
      </c>
      <c r="CT612" s="99">
        <v>0</v>
      </c>
      <c r="CU612" s="98">
        <v>10665.891653250001</v>
      </c>
      <c r="CV612" s="98">
        <v>46619.883173839997</v>
      </c>
      <c r="CW612" s="98">
        <v>4649301.7141532879</v>
      </c>
      <c r="CX612" s="98">
        <v>44270605.551635712</v>
      </c>
    </row>
    <row r="613" spans="1:102" x14ac:dyDescent="0.2">
      <c r="A613" s="98" t="s">
        <v>60</v>
      </c>
      <c r="B613" s="100">
        <v>42064</v>
      </c>
      <c r="C613" s="99">
        <v>72502.741915702805</v>
      </c>
      <c r="D613" s="99">
        <v>0</v>
      </c>
      <c r="E613" s="99">
        <v>10273.560743927999</v>
      </c>
      <c r="F613" s="99">
        <v>8110.0028901696196</v>
      </c>
      <c r="G613" s="99">
        <v>1765.07491135597</v>
      </c>
      <c r="H613" s="99">
        <v>0</v>
      </c>
      <c r="I613" s="99">
        <v>0</v>
      </c>
      <c r="J613" s="99">
        <v>44964.840238094301</v>
      </c>
      <c r="K613" s="99">
        <v>23.503014770336399</v>
      </c>
      <c r="L613" s="99">
        <v>148.66471665725101</v>
      </c>
      <c r="M613" s="99">
        <v>36625.149058818803</v>
      </c>
      <c r="N613" s="99">
        <v>5819.7765798568698</v>
      </c>
      <c r="O613" s="99">
        <v>0</v>
      </c>
      <c r="P613" s="99">
        <v>36470.066673755602</v>
      </c>
      <c r="Q613" s="99">
        <v>3661.7753763794899</v>
      </c>
      <c r="R613" s="99">
        <v>0</v>
      </c>
      <c r="S613" s="99">
        <v>1761.5033763050999</v>
      </c>
      <c r="T613" s="99">
        <v>0</v>
      </c>
      <c r="U613" s="99">
        <v>44953.8305006027</v>
      </c>
      <c r="V613" s="99">
        <v>3619651.2283020001</v>
      </c>
      <c r="W613" s="99">
        <v>0</v>
      </c>
      <c r="X613" s="99">
        <v>736812.90489959705</v>
      </c>
      <c r="Y613" s="99">
        <v>485861.67469787598</v>
      </c>
      <c r="Z613" s="99">
        <v>213685.98621749901</v>
      </c>
      <c r="AA613" s="99">
        <v>0</v>
      </c>
      <c r="AB613" s="99">
        <v>0</v>
      </c>
      <c r="AC613" s="99">
        <v>14695757.0158691</v>
      </c>
      <c r="AD613" s="99">
        <v>2674.9837155938098</v>
      </c>
      <c r="AE613" s="99">
        <v>10404.7443510294</v>
      </c>
      <c r="AF613" s="99">
        <v>1756319.1607971201</v>
      </c>
      <c r="AG613" s="99">
        <v>660653.47284698498</v>
      </c>
      <c r="AH613" s="99">
        <v>0</v>
      </c>
      <c r="AI613" s="99">
        <v>1555227.5904693599</v>
      </c>
      <c r="AJ613" s="99">
        <v>382860.89833068801</v>
      </c>
      <c r="AK613" s="99">
        <v>0</v>
      </c>
      <c r="AL613" s="99">
        <v>213238.80169868501</v>
      </c>
      <c r="AM613" s="99">
        <v>0</v>
      </c>
      <c r="AN613" s="99">
        <v>14674357.7265625</v>
      </c>
      <c r="AO613" s="99">
        <v>35705983.482910201</v>
      </c>
      <c r="AP613" s="99">
        <v>0</v>
      </c>
      <c r="AQ613" s="99">
        <v>6261118.9440917997</v>
      </c>
      <c r="AR613" s="99">
        <v>3957676.5726013202</v>
      </c>
      <c r="AS613" s="99">
        <v>1821685.98222351</v>
      </c>
      <c r="AT613" s="99">
        <v>0</v>
      </c>
      <c r="AU613" s="99">
        <v>0</v>
      </c>
      <c r="AV613" s="99">
        <v>45720280.432128899</v>
      </c>
      <c r="AW613" s="99">
        <v>8750.0100449323709</v>
      </c>
      <c r="AX613" s="99">
        <v>87440.721684455901</v>
      </c>
      <c r="AY613" s="99">
        <v>17451418.770996101</v>
      </c>
      <c r="AZ613" s="99">
        <v>5836267.2201538105</v>
      </c>
      <c r="BA613" s="99">
        <v>0</v>
      </c>
      <c r="BB613" s="99">
        <v>15226985.056884799</v>
      </c>
      <c r="BC613" s="99">
        <v>3417180.4240417499</v>
      </c>
      <c r="BD613" s="99">
        <v>0</v>
      </c>
      <c r="BE613" s="99">
        <v>1817383.0557403599</v>
      </c>
      <c r="BF613" s="99">
        <v>0</v>
      </c>
      <c r="BG613" s="99">
        <v>45757094.180175804</v>
      </c>
      <c r="BH613" s="99">
        <v>8389899.9476318397</v>
      </c>
      <c r="BI613" s="99">
        <v>0</v>
      </c>
      <c r="BJ613" s="99">
        <v>2273242.7136840802</v>
      </c>
      <c r="BK613" s="99">
        <v>1566255.30940247</v>
      </c>
      <c r="BL613" s="99">
        <v>0</v>
      </c>
      <c r="BM613" s="99">
        <v>0</v>
      </c>
      <c r="BN613" s="99">
        <v>0</v>
      </c>
      <c r="BO613" s="99">
        <v>0</v>
      </c>
      <c r="BP613" s="99">
        <v>0</v>
      </c>
      <c r="BQ613" s="99">
        <v>0</v>
      </c>
      <c r="BR613" s="99">
        <v>5593957.5778808603</v>
      </c>
      <c r="BS613" s="99">
        <v>2163009.8436889602</v>
      </c>
      <c r="BT613" s="99">
        <v>0</v>
      </c>
      <c r="BU613" s="99">
        <v>1093644.5799865699</v>
      </c>
      <c r="BV613" s="99">
        <v>1871595.0376129199</v>
      </c>
      <c r="BW613" s="99">
        <v>0</v>
      </c>
      <c r="BX613" s="99">
        <v>163503.79974937401</v>
      </c>
      <c r="BY613" s="99">
        <v>0</v>
      </c>
      <c r="BZ613" s="99">
        <v>0</v>
      </c>
      <c r="CA613" s="99">
        <v>82736.771523475603</v>
      </c>
      <c r="CB613" s="99">
        <v>4378239.7254028302</v>
      </c>
      <c r="CC613" s="99">
        <v>42138102.839355499</v>
      </c>
      <c r="CD613" s="99">
        <v>10700373.4962158</v>
      </c>
      <c r="CE613" s="99">
        <v>1766.6726970672601</v>
      </c>
      <c r="CF613" s="99">
        <v>213847.47764396699</v>
      </c>
      <c r="CG613" s="99">
        <v>1821677.1755065899</v>
      </c>
      <c r="CH613" s="99">
        <v>0</v>
      </c>
      <c r="CI613" s="99">
        <v>84506.723572731004</v>
      </c>
      <c r="CJ613" s="99">
        <v>4597750.3280029297</v>
      </c>
      <c r="CK613" s="99">
        <v>43839282.392578103</v>
      </c>
      <c r="CL613" s="99">
        <v>10846034.4306641</v>
      </c>
      <c r="CM613" s="166">
        <v>129225.643624306</v>
      </c>
      <c r="CN613" s="166">
        <v>19317750.3120117</v>
      </c>
      <c r="CO613" s="166">
        <v>89750070.730468795</v>
      </c>
      <c r="CP613" s="99">
        <v>10846034.4306641</v>
      </c>
      <c r="CQ613" s="99">
        <v>0</v>
      </c>
      <c r="CR613" s="99">
        <v>0</v>
      </c>
      <c r="CS613" s="99">
        <v>0</v>
      </c>
      <c r="CT613" s="99">
        <v>0</v>
      </c>
      <c r="CU613" s="98">
        <v>10298.976313973</v>
      </c>
      <c r="CV613" s="98">
        <v>46464.171635956001</v>
      </c>
      <c r="CW613" s="98">
        <v>4592087.2030467968</v>
      </c>
      <c r="CX613" s="98">
        <v>43959780.01486209</v>
      </c>
    </row>
    <row r="614" spans="1:102" x14ac:dyDescent="0.2">
      <c r="A614" s="98" t="s">
        <v>60</v>
      </c>
      <c r="B614" s="100">
        <v>42156</v>
      </c>
      <c r="C614" s="99">
        <v>72454.083065986604</v>
      </c>
      <c r="D614" s="99">
        <v>0</v>
      </c>
      <c r="E614" s="99">
        <v>9965.7233630418796</v>
      </c>
      <c r="F614" s="99">
        <v>7877.4661963582002</v>
      </c>
      <c r="G614" s="99">
        <v>1780.2097518891101</v>
      </c>
      <c r="H614" s="99">
        <v>0</v>
      </c>
      <c r="I614" s="99">
        <v>0</v>
      </c>
      <c r="J614" s="99">
        <v>44752.543257236503</v>
      </c>
      <c r="K614" s="99">
        <v>20.311062470311299</v>
      </c>
      <c r="L614" s="99">
        <v>150.03474151901901</v>
      </c>
      <c r="M614" s="99">
        <v>36610.747195720702</v>
      </c>
      <c r="N614" s="99">
        <v>5649.0480898022697</v>
      </c>
      <c r="O614" s="99">
        <v>0</v>
      </c>
      <c r="P614" s="99">
        <v>36365.283362865397</v>
      </c>
      <c r="Q614" s="99">
        <v>3620.8261848390098</v>
      </c>
      <c r="R614" s="99">
        <v>0</v>
      </c>
      <c r="S614" s="99">
        <v>1779.5830716788801</v>
      </c>
      <c r="T614" s="99">
        <v>0</v>
      </c>
      <c r="U614" s="99">
        <v>44782.450865745501</v>
      </c>
      <c r="V614" s="99">
        <v>3628681.4241332998</v>
      </c>
      <c r="W614" s="99">
        <v>0</v>
      </c>
      <c r="X614" s="99">
        <v>718340.52297210705</v>
      </c>
      <c r="Y614" s="99">
        <v>476108.41079330398</v>
      </c>
      <c r="Z614" s="99">
        <v>213053.287790298</v>
      </c>
      <c r="AA614" s="99">
        <v>0</v>
      </c>
      <c r="AB614" s="99">
        <v>0</v>
      </c>
      <c r="AC614" s="99">
        <v>14662840.201293901</v>
      </c>
      <c r="AD614" s="99">
        <v>1996.11811250448</v>
      </c>
      <c r="AE614" s="99">
        <v>11228.3336549997</v>
      </c>
      <c r="AF614" s="99">
        <v>1752629.5398559601</v>
      </c>
      <c r="AG614" s="99">
        <v>645455.30520629894</v>
      </c>
      <c r="AH614" s="99">
        <v>0</v>
      </c>
      <c r="AI614" s="99">
        <v>1553467.5926208501</v>
      </c>
      <c r="AJ614" s="99">
        <v>382312.42543411301</v>
      </c>
      <c r="AK614" s="99">
        <v>0</v>
      </c>
      <c r="AL614" s="99">
        <v>212635.48251152001</v>
      </c>
      <c r="AM614" s="99">
        <v>0</v>
      </c>
      <c r="AN614" s="99">
        <v>14685846.5626221</v>
      </c>
      <c r="AO614" s="99">
        <v>35963988.111328103</v>
      </c>
      <c r="AP614" s="99">
        <v>0</v>
      </c>
      <c r="AQ614" s="99">
        <v>6153492.8340454102</v>
      </c>
      <c r="AR614" s="99">
        <v>3884236.8366394001</v>
      </c>
      <c r="AS614" s="99">
        <v>1821404.16133118</v>
      </c>
      <c r="AT614" s="99">
        <v>0</v>
      </c>
      <c r="AU614" s="99">
        <v>0</v>
      </c>
      <c r="AV614" s="99">
        <v>45850559.134277299</v>
      </c>
      <c r="AW614" s="99">
        <v>6566.8714514374697</v>
      </c>
      <c r="AX614" s="99">
        <v>109030.274655342</v>
      </c>
      <c r="AY614" s="99">
        <v>17489566.369628899</v>
      </c>
      <c r="AZ614" s="99">
        <v>5737106.4645385696</v>
      </c>
      <c r="BA614" s="99">
        <v>0</v>
      </c>
      <c r="BB614" s="99">
        <v>15255385.357788101</v>
      </c>
      <c r="BC614" s="99">
        <v>3421213.6006164602</v>
      </c>
      <c r="BD614" s="99">
        <v>0</v>
      </c>
      <c r="BE614" s="99">
        <v>1817834.1190490699</v>
      </c>
      <c r="BF614" s="99">
        <v>0</v>
      </c>
      <c r="BG614" s="99">
        <v>45664177.9765625</v>
      </c>
      <c r="BH614" s="99">
        <v>8482750.52807617</v>
      </c>
      <c r="BI614" s="99">
        <v>0</v>
      </c>
      <c r="BJ614" s="99">
        <v>2242635.2604370099</v>
      </c>
      <c r="BK614" s="99">
        <v>1545903.76635742</v>
      </c>
      <c r="BL614" s="99">
        <v>0</v>
      </c>
      <c r="BM614" s="99">
        <v>0</v>
      </c>
      <c r="BN614" s="99">
        <v>0</v>
      </c>
      <c r="BO614" s="99">
        <v>0</v>
      </c>
      <c r="BP614" s="99">
        <v>0</v>
      </c>
      <c r="BQ614" s="99">
        <v>0</v>
      </c>
      <c r="BR614" s="99">
        <v>5662391.0610961895</v>
      </c>
      <c r="BS614" s="99">
        <v>2139782.0984497098</v>
      </c>
      <c r="BT614" s="99">
        <v>0</v>
      </c>
      <c r="BU614" s="99">
        <v>1116220.98999023</v>
      </c>
      <c r="BV614" s="99">
        <v>1878173.1771698</v>
      </c>
      <c r="BW614" s="99">
        <v>0</v>
      </c>
      <c r="BX614" s="99">
        <v>165886.99973297099</v>
      </c>
      <c r="BY614" s="99">
        <v>0</v>
      </c>
      <c r="BZ614" s="99">
        <v>0</v>
      </c>
      <c r="CA614" s="99">
        <v>82418.005001068101</v>
      </c>
      <c r="CB614" s="99">
        <v>4334924.7210693397</v>
      </c>
      <c r="CC614" s="99">
        <v>41987361.833496101</v>
      </c>
      <c r="CD614" s="99">
        <v>10720346.657836899</v>
      </c>
      <c r="CE614" s="99">
        <v>1776.65990747511</v>
      </c>
      <c r="CF614" s="99">
        <v>213073.28370094299</v>
      </c>
      <c r="CG614" s="99">
        <v>1821585.6831970201</v>
      </c>
      <c r="CH614" s="99">
        <v>0</v>
      </c>
      <c r="CI614" s="99">
        <v>84203.717640876799</v>
      </c>
      <c r="CJ614" s="99">
        <v>4543836.0384521503</v>
      </c>
      <c r="CK614" s="99">
        <v>43841297.473632798</v>
      </c>
      <c r="CL614" s="99">
        <v>10871661.8320313</v>
      </c>
      <c r="CM614" s="166">
        <v>128736.151647568</v>
      </c>
      <c r="CN614" s="166">
        <v>19243351.341796901</v>
      </c>
      <c r="CO614" s="166">
        <v>89525788.1171875</v>
      </c>
      <c r="CP614" s="99">
        <v>10871661.8320313</v>
      </c>
      <c r="CQ614" s="99">
        <v>0</v>
      </c>
      <c r="CR614" s="99">
        <v>0</v>
      </c>
      <c r="CS614" s="99">
        <v>0</v>
      </c>
      <c r="CT614" s="99">
        <v>0</v>
      </c>
      <c r="CU614" s="98">
        <v>9984.3701557280001</v>
      </c>
      <c r="CV614" s="98">
        <v>46276.712307836002</v>
      </c>
      <c r="CW614" s="98">
        <v>4547998.0047702827</v>
      </c>
      <c r="CX614" s="98">
        <v>43808947.516693123</v>
      </c>
    </row>
    <row r="615" spans="1:102" x14ac:dyDescent="0.2">
      <c r="A615" s="98" t="s">
        <v>60</v>
      </c>
      <c r="B615" s="100">
        <v>42248</v>
      </c>
      <c r="C615" s="99">
        <v>71734.470773696899</v>
      </c>
      <c r="D615" s="99">
        <v>0</v>
      </c>
      <c r="E615" s="99">
        <v>9652.9909278154391</v>
      </c>
      <c r="F615" s="99">
        <v>7641.9410954713803</v>
      </c>
      <c r="G615" s="99">
        <v>1794.6428027152999</v>
      </c>
      <c r="H615" s="99">
        <v>0</v>
      </c>
      <c r="I615" s="99">
        <v>0</v>
      </c>
      <c r="J615" s="99">
        <v>44416.962714195302</v>
      </c>
      <c r="K615" s="99">
        <v>13.763048506458301</v>
      </c>
      <c r="L615" s="99">
        <v>148.961946032941</v>
      </c>
      <c r="M615" s="99">
        <v>36363.1878795624</v>
      </c>
      <c r="N615" s="99">
        <v>5486.7142572999001</v>
      </c>
      <c r="O615" s="99">
        <v>0</v>
      </c>
      <c r="P615" s="99">
        <v>35875.342098712899</v>
      </c>
      <c r="Q615" s="99">
        <v>3559.8271306455099</v>
      </c>
      <c r="R615" s="99">
        <v>0</v>
      </c>
      <c r="S615" s="99">
        <v>1791.9727877676501</v>
      </c>
      <c r="T615" s="99">
        <v>0</v>
      </c>
      <c r="U615" s="99">
        <v>44461.7473769188</v>
      </c>
      <c r="V615" s="99">
        <v>3602341.1531982399</v>
      </c>
      <c r="W615" s="99">
        <v>0</v>
      </c>
      <c r="X615" s="99">
        <v>693547.56095123303</v>
      </c>
      <c r="Y615" s="99">
        <v>461725.68203353899</v>
      </c>
      <c r="Z615" s="99">
        <v>216917.02279472401</v>
      </c>
      <c r="AA615" s="99">
        <v>0</v>
      </c>
      <c r="AB615" s="99">
        <v>0</v>
      </c>
      <c r="AC615" s="99">
        <v>14594767.8970947</v>
      </c>
      <c r="AD615" s="99">
        <v>1441.40241292119</v>
      </c>
      <c r="AE615" s="99">
        <v>8806.3317946195602</v>
      </c>
      <c r="AF615" s="99">
        <v>1734818.88371277</v>
      </c>
      <c r="AG615" s="99">
        <v>630076.93929290795</v>
      </c>
      <c r="AH615" s="99">
        <v>0</v>
      </c>
      <c r="AI615" s="99">
        <v>1531895.68374634</v>
      </c>
      <c r="AJ615" s="99">
        <v>382869.97391509998</v>
      </c>
      <c r="AK615" s="99">
        <v>0</v>
      </c>
      <c r="AL615" s="99">
        <v>215733.288063049</v>
      </c>
      <c r="AM615" s="99">
        <v>0</v>
      </c>
      <c r="AN615" s="99">
        <v>14592434.424316401</v>
      </c>
      <c r="AO615" s="99">
        <v>35861183.1416016</v>
      </c>
      <c r="AP615" s="99">
        <v>0</v>
      </c>
      <c r="AQ615" s="99">
        <v>5941328.0616455097</v>
      </c>
      <c r="AR615" s="99">
        <v>3773339.0722351102</v>
      </c>
      <c r="AS615" s="99">
        <v>1860257.2629394501</v>
      </c>
      <c r="AT615" s="99">
        <v>0</v>
      </c>
      <c r="AU615" s="99">
        <v>0</v>
      </c>
      <c r="AV615" s="99">
        <v>45605439.704589799</v>
      </c>
      <c r="AW615" s="99">
        <v>4844.6868759989702</v>
      </c>
      <c r="AX615" s="99">
        <v>89960.833651542707</v>
      </c>
      <c r="AY615" s="99">
        <v>17360926.2414551</v>
      </c>
      <c r="AZ615" s="99">
        <v>5644212.7020873995</v>
      </c>
      <c r="BA615" s="99">
        <v>0</v>
      </c>
      <c r="BB615" s="99">
        <v>15205981.855835</v>
      </c>
      <c r="BC615" s="99">
        <v>3422672.9056396498</v>
      </c>
      <c r="BD615" s="99">
        <v>0</v>
      </c>
      <c r="BE615" s="99">
        <v>1852900.0464019801</v>
      </c>
      <c r="BF615" s="99">
        <v>0</v>
      </c>
      <c r="BG615" s="99">
        <v>45626645.760253899</v>
      </c>
      <c r="BH615" s="99">
        <v>8496771.57739258</v>
      </c>
      <c r="BI615" s="99">
        <v>0</v>
      </c>
      <c r="BJ615" s="99">
        <v>2223229.2989502</v>
      </c>
      <c r="BK615" s="99">
        <v>1524057.6751403799</v>
      </c>
      <c r="BL615" s="99">
        <v>0</v>
      </c>
      <c r="BM615" s="99">
        <v>0</v>
      </c>
      <c r="BN615" s="99">
        <v>0</v>
      </c>
      <c r="BO615" s="99">
        <v>0</v>
      </c>
      <c r="BP615" s="99">
        <v>0</v>
      </c>
      <c r="BQ615" s="99">
        <v>0</v>
      </c>
      <c r="BR615" s="99">
        <v>5647462.5088501005</v>
      </c>
      <c r="BS615" s="99">
        <v>2108640.3808288602</v>
      </c>
      <c r="BT615" s="99">
        <v>0</v>
      </c>
      <c r="BU615" s="99">
        <v>928094.14999389602</v>
      </c>
      <c r="BV615" s="99">
        <v>1877128.3033142099</v>
      </c>
      <c r="BW615" s="99">
        <v>0</v>
      </c>
      <c r="BX615" s="99">
        <v>141322.48978614801</v>
      </c>
      <c r="BY615" s="99">
        <v>0</v>
      </c>
      <c r="BZ615" s="99">
        <v>0</v>
      </c>
      <c r="CA615" s="99">
        <v>81401.571111679106</v>
      </c>
      <c r="CB615" s="99">
        <v>4285574.6099243201</v>
      </c>
      <c r="CC615" s="99">
        <v>41697407.962402299</v>
      </c>
      <c r="CD615" s="99">
        <v>10709993.051757799</v>
      </c>
      <c r="CE615" s="99">
        <v>1797.4048823118201</v>
      </c>
      <c r="CF615" s="99">
        <v>216565.251169205</v>
      </c>
      <c r="CG615" s="99">
        <v>1859816.5649719201</v>
      </c>
      <c r="CH615" s="99">
        <v>0</v>
      </c>
      <c r="CI615" s="99">
        <v>83202.300055503802</v>
      </c>
      <c r="CJ615" s="99">
        <v>4496230.3968505897</v>
      </c>
      <c r="CK615" s="99">
        <v>43463649.345703103</v>
      </c>
      <c r="CL615" s="99">
        <v>10868220.720703101</v>
      </c>
      <c r="CM615" s="166">
        <v>127370.57014751399</v>
      </c>
      <c r="CN615" s="166">
        <v>19097926.2268066</v>
      </c>
      <c r="CO615" s="166">
        <v>89239231.461914107</v>
      </c>
      <c r="CP615" s="99">
        <v>10868220.720703101</v>
      </c>
      <c r="CQ615" s="99">
        <v>0</v>
      </c>
      <c r="CR615" s="99">
        <v>0</v>
      </c>
      <c r="CS615" s="99">
        <v>0</v>
      </c>
      <c r="CT615" s="99">
        <v>0</v>
      </c>
      <c r="CU615" s="98">
        <v>9666.1595332529996</v>
      </c>
      <c r="CV615" s="98">
        <v>45955.658559283002</v>
      </c>
      <c r="CW615" s="98">
        <v>4502139.8610935248</v>
      </c>
      <c r="CX615" s="98">
        <v>43557224.527374223</v>
      </c>
    </row>
    <row r="616" spans="1:102" x14ac:dyDescent="0.2">
      <c r="A616" s="98" t="s">
        <v>60</v>
      </c>
      <c r="B616" s="100">
        <v>42339</v>
      </c>
      <c r="C616" s="99">
        <v>72109.113871574402</v>
      </c>
      <c r="D616" s="99">
        <v>0</v>
      </c>
      <c r="E616" s="99">
        <v>9467.3766406774503</v>
      </c>
      <c r="F616" s="99">
        <v>7506.3233711719504</v>
      </c>
      <c r="G616" s="99">
        <v>1826.5534099936499</v>
      </c>
      <c r="H616" s="99">
        <v>0</v>
      </c>
      <c r="I616" s="99">
        <v>0</v>
      </c>
      <c r="J616" s="99">
        <v>44089.049655914299</v>
      </c>
      <c r="K616" s="99">
        <v>10.4621722121956</v>
      </c>
      <c r="L616" s="99">
        <v>148.262567183003</v>
      </c>
      <c r="M616" s="99">
        <v>36501.743659019499</v>
      </c>
      <c r="N616" s="99">
        <v>5468.6685026287996</v>
      </c>
      <c r="O616" s="99">
        <v>0</v>
      </c>
      <c r="P616" s="99">
        <v>35938.2492547035</v>
      </c>
      <c r="Q616" s="99">
        <v>3553.33412268758</v>
      </c>
      <c r="R616" s="99">
        <v>0</v>
      </c>
      <c r="S616" s="99">
        <v>1815.98975999653</v>
      </c>
      <c r="T616" s="99">
        <v>0</v>
      </c>
      <c r="U616" s="99">
        <v>44089.155112266497</v>
      </c>
      <c r="V616" s="99">
        <v>3599478.1878356901</v>
      </c>
      <c r="W616" s="99">
        <v>0</v>
      </c>
      <c r="X616" s="99">
        <v>667601.11788177502</v>
      </c>
      <c r="Y616" s="99">
        <v>442127.00793457002</v>
      </c>
      <c r="Z616" s="99">
        <v>215482.64029312099</v>
      </c>
      <c r="AA616" s="99">
        <v>0</v>
      </c>
      <c r="AB616" s="99">
        <v>0</v>
      </c>
      <c r="AC616" s="99">
        <v>14536841.006347699</v>
      </c>
      <c r="AD616" s="99">
        <v>1042.9739961028099</v>
      </c>
      <c r="AE616" s="99">
        <v>8809.7572989463806</v>
      </c>
      <c r="AF616" s="99">
        <v>1737487.2745056199</v>
      </c>
      <c r="AG616" s="99">
        <v>617654.72518920898</v>
      </c>
      <c r="AH616" s="99">
        <v>0</v>
      </c>
      <c r="AI616" s="99">
        <v>1517876.8983917199</v>
      </c>
      <c r="AJ616" s="99">
        <v>380744.33685684198</v>
      </c>
      <c r="AK616" s="99">
        <v>0</v>
      </c>
      <c r="AL616" s="99">
        <v>214754.84828949001</v>
      </c>
      <c r="AM616" s="99">
        <v>0</v>
      </c>
      <c r="AN616" s="99">
        <v>14513772.0664063</v>
      </c>
      <c r="AO616" s="99">
        <v>36063564.692871101</v>
      </c>
      <c r="AP616" s="99">
        <v>0</v>
      </c>
      <c r="AQ616" s="99">
        <v>5724703.7587280301</v>
      </c>
      <c r="AR616" s="99">
        <v>3607448.9173889202</v>
      </c>
      <c r="AS616" s="99">
        <v>1850692.02690125</v>
      </c>
      <c r="AT616" s="99">
        <v>0</v>
      </c>
      <c r="AU616" s="99">
        <v>0</v>
      </c>
      <c r="AV616" s="99">
        <v>45595935.807617202</v>
      </c>
      <c r="AW616" s="99">
        <v>3524.7792629599599</v>
      </c>
      <c r="AX616" s="99">
        <v>87022.078166961699</v>
      </c>
      <c r="AY616" s="99">
        <v>17513181.580322299</v>
      </c>
      <c r="AZ616" s="99">
        <v>5559681.5052490197</v>
      </c>
      <c r="BA616" s="99">
        <v>0</v>
      </c>
      <c r="BB616" s="99">
        <v>15205721.411377</v>
      </c>
      <c r="BC616" s="99">
        <v>3438180.12963867</v>
      </c>
      <c r="BD616" s="99">
        <v>0</v>
      </c>
      <c r="BE616" s="99">
        <v>1844032.9034271201</v>
      </c>
      <c r="BF616" s="99">
        <v>0</v>
      </c>
      <c r="BG616" s="99">
        <v>45620426.380859397</v>
      </c>
      <c r="BH616" s="99">
        <v>9093125.6551513709</v>
      </c>
      <c r="BI616" s="99">
        <v>0</v>
      </c>
      <c r="BJ616" s="99">
        <v>2198343.2057800302</v>
      </c>
      <c r="BK616" s="99">
        <v>1479298.9434356701</v>
      </c>
      <c r="BL616" s="99">
        <v>0</v>
      </c>
      <c r="BM616" s="99">
        <v>0</v>
      </c>
      <c r="BN616" s="99">
        <v>0</v>
      </c>
      <c r="BO616" s="99">
        <v>0</v>
      </c>
      <c r="BP616" s="99">
        <v>0</v>
      </c>
      <c r="BQ616" s="99">
        <v>0</v>
      </c>
      <c r="BR616" s="99">
        <v>5705400.6686401404</v>
      </c>
      <c r="BS616" s="99">
        <v>2076949.06904602</v>
      </c>
      <c r="BT616" s="99">
        <v>0</v>
      </c>
      <c r="BU616" s="99">
        <v>1663339.52998352</v>
      </c>
      <c r="BV616" s="99">
        <v>1878606.9899291999</v>
      </c>
      <c r="BW616" s="99">
        <v>0</v>
      </c>
      <c r="BX616" s="99">
        <v>231025.49936866801</v>
      </c>
      <c r="BY616" s="99">
        <v>0</v>
      </c>
      <c r="BZ616" s="99">
        <v>0</v>
      </c>
      <c r="CA616" s="99">
        <v>81619.314683914199</v>
      </c>
      <c r="CB616" s="99">
        <v>4252104.1134643601</v>
      </c>
      <c r="CC616" s="99">
        <v>41677300.201171897</v>
      </c>
      <c r="CD616" s="99">
        <v>11267292.8863525</v>
      </c>
      <c r="CE616" s="99">
        <v>1827.71666005254</v>
      </c>
      <c r="CF616" s="99">
        <v>215638.116128922</v>
      </c>
      <c r="CG616" s="99">
        <v>1851059.09388733</v>
      </c>
      <c r="CH616" s="99">
        <v>0</v>
      </c>
      <c r="CI616" s="99">
        <v>83426.983283996597</v>
      </c>
      <c r="CJ616" s="99">
        <v>4470594.3510131799</v>
      </c>
      <c r="CK616" s="99">
        <v>43547250.0244141</v>
      </c>
      <c r="CL616" s="99">
        <v>11521478.440063501</v>
      </c>
      <c r="CM616" s="166">
        <v>127239.356856346</v>
      </c>
      <c r="CN616" s="166">
        <v>18970579.537841801</v>
      </c>
      <c r="CO616" s="166">
        <v>89079197.704101607</v>
      </c>
      <c r="CP616" s="99">
        <v>11521478.440063501</v>
      </c>
      <c r="CQ616" s="99">
        <v>0</v>
      </c>
      <c r="CR616" s="99">
        <v>0</v>
      </c>
      <c r="CS616" s="99">
        <v>0</v>
      </c>
      <c r="CT616" s="99">
        <v>0</v>
      </c>
      <c r="CU616" s="98">
        <v>9478.3060445720002</v>
      </c>
      <c r="CV616" s="98">
        <v>45629.954725483003</v>
      </c>
      <c r="CW616" s="98">
        <v>4467742.2295932826</v>
      </c>
      <c r="CX616" s="98">
        <v>43528359.295059226</v>
      </c>
    </row>
    <row r="617" spans="1:102" x14ac:dyDescent="0.2">
      <c r="A617" s="98" t="s">
        <v>60</v>
      </c>
      <c r="B617" s="100">
        <v>42430</v>
      </c>
      <c r="C617" s="99">
        <v>71704.402227401704</v>
      </c>
      <c r="D617" s="99">
        <v>0</v>
      </c>
      <c r="E617" s="99">
        <v>9355.3435187339801</v>
      </c>
      <c r="F617" s="99">
        <v>7495.4965119957897</v>
      </c>
      <c r="G617" s="99">
        <v>1798.1126682758299</v>
      </c>
      <c r="H617" s="99">
        <v>0</v>
      </c>
      <c r="I617" s="99">
        <v>0</v>
      </c>
      <c r="J617" s="99">
        <v>43849.439223766298</v>
      </c>
      <c r="K617" s="99">
        <v>8.7009165398776496</v>
      </c>
      <c r="L617" s="99">
        <v>137.72755725123</v>
      </c>
      <c r="M617" s="99">
        <v>36296.277423381798</v>
      </c>
      <c r="N617" s="99">
        <v>5335.87955546379</v>
      </c>
      <c r="O617" s="99">
        <v>0</v>
      </c>
      <c r="P617" s="99">
        <v>35817.2073707581</v>
      </c>
      <c r="Q617" s="99">
        <v>3436.8132107555898</v>
      </c>
      <c r="R617" s="99">
        <v>0</v>
      </c>
      <c r="S617" s="99">
        <v>1795.8526730537401</v>
      </c>
      <c r="T617" s="99">
        <v>0</v>
      </c>
      <c r="U617" s="99">
        <v>43830.741816043897</v>
      </c>
      <c r="V617" s="99">
        <v>3592786.1777343801</v>
      </c>
      <c r="W617" s="99">
        <v>0</v>
      </c>
      <c r="X617" s="99">
        <v>651831.90826416004</v>
      </c>
      <c r="Y617" s="99">
        <v>439569.17074203503</v>
      </c>
      <c r="Z617" s="99">
        <v>216225.60522651699</v>
      </c>
      <c r="AA617" s="99">
        <v>0</v>
      </c>
      <c r="AB617" s="99">
        <v>0</v>
      </c>
      <c r="AC617" s="99">
        <v>14484927.603515601</v>
      </c>
      <c r="AD617" s="99">
        <v>878.79775854200102</v>
      </c>
      <c r="AE617" s="99">
        <v>8487.4671868085898</v>
      </c>
      <c r="AF617" s="99">
        <v>1717877.1162109401</v>
      </c>
      <c r="AG617" s="99">
        <v>601948.53542327904</v>
      </c>
      <c r="AH617" s="99">
        <v>0</v>
      </c>
      <c r="AI617" s="99">
        <v>1519657.0619659401</v>
      </c>
      <c r="AJ617" s="99">
        <v>372888.27636718802</v>
      </c>
      <c r="AK617" s="99">
        <v>0</v>
      </c>
      <c r="AL617" s="99">
        <v>215418.559621811</v>
      </c>
      <c r="AM617" s="99">
        <v>0</v>
      </c>
      <c r="AN617" s="99">
        <v>14449941.4071045</v>
      </c>
      <c r="AO617" s="99">
        <v>36112129.211425804</v>
      </c>
      <c r="AP617" s="99">
        <v>0</v>
      </c>
      <c r="AQ617" s="99">
        <v>5520618.48156738</v>
      </c>
      <c r="AR617" s="99">
        <v>3557587.7801208501</v>
      </c>
      <c r="AS617" s="99">
        <v>1863647.10629272</v>
      </c>
      <c r="AT617" s="99">
        <v>0</v>
      </c>
      <c r="AU617" s="99">
        <v>0</v>
      </c>
      <c r="AV617" s="99">
        <v>45662137.587890603</v>
      </c>
      <c r="AW617" s="99">
        <v>2898.29193818569</v>
      </c>
      <c r="AX617" s="99">
        <v>84925.885630607605</v>
      </c>
      <c r="AY617" s="99">
        <v>17329182.5617676</v>
      </c>
      <c r="AZ617" s="99">
        <v>5441506.9885864304</v>
      </c>
      <c r="BA617" s="99">
        <v>0</v>
      </c>
      <c r="BB617" s="99">
        <v>15185884.4605713</v>
      </c>
      <c r="BC617" s="99">
        <v>3378465.23681641</v>
      </c>
      <c r="BD617" s="99">
        <v>0</v>
      </c>
      <c r="BE617" s="99">
        <v>1856663.5462341299</v>
      </c>
      <c r="BF617" s="99">
        <v>0</v>
      </c>
      <c r="BG617" s="99">
        <v>45524673.761230499</v>
      </c>
      <c r="BH617" s="99">
        <v>10059764.8354492</v>
      </c>
      <c r="BI617" s="99">
        <v>0</v>
      </c>
      <c r="BJ617" s="99">
        <v>2230714.2193908701</v>
      </c>
      <c r="BK617" s="99">
        <v>1491684.24859619</v>
      </c>
      <c r="BL617" s="99">
        <v>0</v>
      </c>
      <c r="BM617" s="99">
        <v>0</v>
      </c>
      <c r="BN617" s="99">
        <v>0</v>
      </c>
      <c r="BO617" s="99">
        <v>0</v>
      </c>
      <c r="BP617" s="99">
        <v>0</v>
      </c>
      <c r="BQ617" s="99">
        <v>0</v>
      </c>
      <c r="BR617" s="99">
        <v>5703656.0253295898</v>
      </c>
      <c r="BS617" s="99">
        <v>2032529.5427703899</v>
      </c>
      <c r="BT617" s="99">
        <v>0</v>
      </c>
      <c r="BU617" s="99">
        <v>2844947.9799804701</v>
      </c>
      <c r="BV617" s="99">
        <v>1830353.6184692399</v>
      </c>
      <c r="BW617" s="99">
        <v>0</v>
      </c>
      <c r="BX617" s="99">
        <v>387847.19858169602</v>
      </c>
      <c r="BY617" s="99">
        <v>0</v>
      </c>
      <c r="BZ617" s="99">
        <v>0</v>
      </c>
      <c r="CA617" s="99">
        <v>81006.4955272675</v>
      </c>
      <c r="CB617" s="99">
        <v>4203040.8662109403</v>
      </c>
      <c r="CC617" s="99">
        <v>41225086.206542999</v>
      </c>
      <c r="CD617" s="99">
        <v>12333200.454223599</v>
      </c>
      <c r="CE617" s="99">
        <v>1795.84868176281</v>
      </c>
      <c r="CF617" s="99">
        <v>216348.655858994</v>
      </c>
      <c r="CG617" s="99">
        <v>1863477.58976746</v>
      </c>
      <c r="CH617" s="99">
        <v>0</v>
      </c>
      <c r="CI617" s="99">
        <v>82807.194126129194</v>
      </c>
      <c r="CJ617" s="99">
        <v>4424343.0442504901</v>
      </c>
      <c r="CK617" s="99">
        <v>43006322.0458984</v>
      </c>
      <c r="CL617" s="99">
        <v>12699192.0458984</v>
      </c>
      <c r="CM617" s="166">
        <v>126414.41118335701</v>
      </c>
      <c r="CN617" s="166">
        <v>18867377.8125</v>
      </c>
      <c r="CO617" s="166">
        <v>88553139.438476607</v>
      </c>
      <c r="CP617" s="99">
        <v>12699192.0458984</v>
      </c>
      <c r="CQ617" s="99">
        <v>0</v>
      </c>
      <c r="CR617" s="99">
        <v>0</v>
      </c>
      <c r="CS617" s="99">
        <v>0</v>
      </c>
      <c r="CT617" s="99">
        <v>0</v>
      </c>
      <c r="CU617" s="98">
        <v>9365.6784198869991</v>
      </c>
      <c r="CV617" s="98">
        <v>45380.629485974001</v>
      </c>
      <c r="CW617" s="98">
        <v>4419389.5220699348</v>
      </c>
      <c r="CX617" s="98">
        <v>43088563.796310462</v>
      </c>
    </row>
    <row r="618" spans="1:102" x14ac:dyDescent="0.2">
      <c r="A618" s="98" t="s">
        <v>60</v>
      </c>
      <c r="B618" s="100">
        <v>42522</v>
      </c>
      <c r="C618" s="99">
        <v>71676.904063224807</v>
      </c>
      <c r="D618" s="99">
        <v>0</v>
      </c>
      <c r="E618" s="99">
        <v>9000.1203756332397</v>
      </c>
      <c r="F618" s="99">
        <v>7224.70390677452</v>
      </c>
      <c r="G618" s="99">
        <v>1797.75819341838</v>
      </c>
      <c r="H618" s="99">
        <v>0</v>
      </c>
      <c r="I618" s="99">
        <v>0</v>
      </c>
      <c r="J618" s="99">
        <v>43609.239502429999</v>
      </c>
      <c r="K618" s="99">
        <v>5.4548910653684297</v>
      </c>
      <c r="L618" s="99">
        <v>133.35559652745701</v>
      </c>
      <c r="M618" s="99">
        <v>36295.069198608398</v>
      </c>
      <c r="N618" s="99">
        <v>5212.3272774815596</v>
      </c>
      <c r="O618" s="99">
        <v>0</v>
      </c>
      <c r="P618" s="99">
        <v>35608.885940551801</v>
      </c>
      <c r="Q618" s="99">
        <v>3409.1501303017099</v>
      </c>
      <c r="R618" s="99">
        <v>0</v>
      </c>
      <c r="S618" s="99">
        <v>1794.1437145024499</v>
      </c>
      <c r="T618" s="99">
        <v>0</v>
      </c>
      <c r="U618" s="99">
        <v>43621.9999103546</v>
      </c>
      <c r="V618" s="99">
        <v>3550800.1159057599</v>
      </c>
      <c r="W618" s="99">
        <v>0</v>
      </c>
      <c r="X618" s="99">
        <v>620334.83293914795</v>
      </c>
      <c r="Y618" s="99">
        <v>412574.24176406901</v>
      </c>
      <c r="Z618" s="99">
        <v>217274.527137756</v>
      </c>
      <c r="AA618" s="99">
        <v>0</v>
      </c>
      <c r="AB618" s="99">
        <v>0</v>
      </c>
      <c r="AC618" s="99">
        <v>14405606.7036133</v>
      </c>
      <c r="AD618" s="99">
        <v>612.92983160167898</v>
      </c>
      <c r="AE618" s="99">
        <v>8582.2070000171698</v>
      </c>
      <c r="AF618" s="99">
        <v>1706055.7373046901</v>
      </c>
      <c r="AG618" s="99">
        <v>586219.97131347703</v>
      </c>
      <c r="AH618" s="99">
        <v>0</v>
      </c>
      <c r="AI618" s="99">
        <v>1497914.59078979</v>
      </c>
      <c r="AJ618" s="99">
        <v>369457.87026977498</v>
      </c>
      <c r="AK618" s="99">
        <v>0</v>
      </c>
      <c r="AL618" s="99">
        <v>216395.886547089</v>
      </c>
      <c r="AM618" s="99">
        <v>0</v>
      </c>
      <c r="AN618" s="99">
        <v>14341197.279052701</v>
      </c>
      <c r="AO618" s="99">
        <v>35872906.323730499</v>
      </c>
      <c r="AP618" s="99">
        <v>0</v>
      </c>
      <c r="AQ618" s="99">
        <v>5361020.8923339797</v>
      </c>
      <c r="AR618" s="99">
        <v>3401529.7679138202</v>
      </c>
      <c r="AS618" s="99">
        <v>1879051.4382782001</v>
      </c>
      <c r="AT618" s="99">
        <v>0</v>
      </c>
      <c r="AU618" s="99">
        <v>0</v>
      </c>
      <c r="AV618" s="99">
        <v>45668926.0546875</v>
      </c>
      <c r="AW618" s="99">
        <v>2046.3776550293001</v>
      </c>
      <c r="AX618" s="99">
        <v>74161.545840263396</v>
      </c>
      <c r="AY618" s="99">
        <v>17350528.068603501</v>
      </c>
      <c r="AZ618" s="99">
        <v>5363763.1367797898</v>
      </c>
      <c r="BA618" s="99">
        <v>0</v>
      </c>
      <c r="BB618" s="99">
        <v>15036720.6685791</v>
      </c>
      <c r="BC618" s="99">
        <v>3384150.4121093801</v>
      </c>
      <c r="BD618" s="99">
        <v>0</v>
      </c>
      <c r="BE618" s="99">
        <v>1871394.29576111</v>
      </c>
      <c r="BF618" s="99">
        <v>0</v>
      </c>
      <c r="BG618" s="99">
        <v>45500359.8134766</v>
      </c>
      <c r="BH618" s="99">
        <v>10107847.481445299</v>
      </c>
      <c r="BI618" s="99">
        <v>0</v>
      </c>
      <c r="BJ618" s="99">
        <v>2172985.3871154799</v>
      </c>
      <c r="BK618" s="99">
        <v>1425740.9683075</v>
      </c>
      <c r="BL618" s="99">
        <v>0</v>
      </c>
      <c r="BM618" s="99">
        <v>0</v>
      </c>
      <c r="BN618" s="99">
        <v>0</v>
      </c>
      <c r="BO618" s="99">
        <v>0</v>
      </c>
      <c r="BP618" s="99">
        <v>0</v>
      </c>
      <c r="BQ618" s="99">
        <v>0</v>
      </c>
      <c r="BR618" s="99">
        <v>5668397.8014526404</v>
      </c>
      <c r="BS618" s="99">
        <v>2004550.2495269801</v>
      </c>
      <c r="BT618" s="99">
        <v>0</v>
      </c>
      <c r="BU618" s="99">
        <v>2870317.7299499498</v>
      </c>
      <c r="BV618" s="99">
        <v>1823708.1747131301</v>
      </c>
      <c r="BW618" s="99">
        <v>0</v>
      </c>
      <c r="BX618" s="99">
        <v>392982.16856765701</v>
      </c>
      <c r="BY618" s="99">
        <v>0</v>
      </c>
      <c r="BZ618" s="99">
        <v>0</v>
      </c>
      <c r="CA618" s="99">
        <v>80668.500173568696</v>
      </c>
      <c r="CB618" s="99">
        <v>4134411.5336303702</v>
      </c>
      <c r="CC618" s="99">
        <v>40966713.917480499</v>
      </c>
      <c r="CD618" s="99">
        <v>12281357.2747803</v>
      </c>
      <c r="CE618" s="99">
        <v>1796.6436854302899</v>
      </c>
      <c r="CF618" s="99">
        <v>217363.023813248</v>
      </c>
      <c r="CG618" s="99">
        <v>1879588.19642639</v>
      </c>
      <c r="CH618" s="99">
        <v>0</v>
      </c>
      <c r="CI618" s="99">
        <v>82478.142869949297</v>
      </c>
      <c r="CJ618" s="99">
        <v>4335069.4609375</v>
      </c>
      <c r="CK618" s="99">
        <v>42888361.714843802</v>
      </c>
      <c r="CL618" s="99">
        <v>12646969.721069301</v>
      </c>
      <c r="CM618" s="166">
        <v>125842.02313518499</v>
      </c>
      <c r="CN618" s="166">
        <v>18659813.228515599</v>
      </c>
      <c r="CO618" s="166">
        <v>88279258.619140595</v>
      </c>
      <c r="CP618" s="99">
        <v>12646969.721069301</v>
      </c>
      <c r="CQ618" s="99">
        <v>0</v>
      </c>
      <c r="CR618" s="99">
        <v>0</v>
      </c>
      <c r="CS618" s="99">
        <v>0</v>
      </c>
      <c r="CT618" s="99">
        <v>0</v>
      </c>
      <c r="CU618" s="98">
        <v>9003.9522603559999</v>
      </c>
      <c r="CV618" s="98">
        <v>45139.653934841001</v>
      </c>
      <c r="CW618" s="98">
        <v>4351774.5574436178</v>
      </c>
      <c r="CX618" s="98">
        <v>42846302.11390689</v>
      </c>
    </row>
    <row r="619" spans="1:102" x14ac:dyDescent="0.2">
      <c r="A619" s="98" t="s">
        <v>60</v>
      </c>
      <c r="B619" s="100">
        <v>42614</v>
      </c>
      <c r="C619" s="99">
        <v>71520.043626785293</v>
      </c>
      <c r="D619" s="99">
        <v>0</v>
      </c>
      <c r="E619" s="99">
        <v>8801.1521056890506</v>
      </c>
      <c r="F619" s="99">
        <v>7079.7846457958203</v>
      </c>
      <c r="G619" s="99">
        <v>1814.9986545443501</v>
      </c>
      <c r="H619" s="99">
        <v>0</v>
      </c>
      <c r="I619" s="99">
        <v>0</v>
      </c>
      <c r="J619" s="99">
        <v>43175.4744486809</v>
      </c>
      <c r="K619" s="99">
        <v>3.94274023009348</v>
      </c>
      <c r="L619" s="99">
        <v>142.74351169541501</v>
      </c>
      <c r="M619" s="99">
        <v>36254.455622196198</v>
      </c>
      <c r="N619" s="99">
        <v>5109.5986120104799</v>
      </c>
      <c r="O619" s="99">
        <v>0</v>
      </c>
      <c r="P619" s="99">
        <v>35465.645077228502</v>
      </c>
      <c r="Q619" s="99">
        <v>3388.0694424212002</v>
      </c>
      <c r="R619" s="99">
        <v>0</v>
      </c>
      <c r="S619" s="99">
        <v>1810.4946355223699</v>
      </c>
      <c r="T619" s="99">
        <v>0</v>
      </c>
      <c r="U619" s="99">
        <v>43203.1584978104</v>
      </c>
      <c r="V619" s="99">
        <v>3539819.8595581101</v>
      </c>
      <c r="W619" s="99">
        <v>0</v>
      </c>
      <c r="X619" s="99">
        <v>603582.22753143299</v>
      </c>
      <c r="Y619" s="99">
        <v>403155.631820679</v>
      </c>
      <c r="Z619" s="99">
        <v>221631.011070251</v>
      </c>
      <c r="AA619" s="99">
        <v>0</v>
      </c>
      <c r="AB619" s="99">
        <v>0</v>
      </c>
      <c r="AC619" s="99">
        <v>14252649.3479004</v>
      </c>
      <c r="AD619" s="99">
        <v>645.45782209932804</v>
      </c>
      <c r="AE619" s="99">
        <v>9618.7083972692508</v>
      </c>
      <c r="AF619" s="99">
        <v>1709872.5284728999</v>
      </c>
      <c r="AG619" s="99">
        <v>577902.70486450195</v>
      </c>
      <c r="AH619" s="99">
        <v>0</v>
      </c>
      <c r="AI619" s="99">
        <v>1482948.97973633</v>
      </c>
      <c r="AJ619" s="99">
        <v>367637.09034728998</v>
      </c>
      <c r="AK619" s="99">
        <v>0</v>
      </c>
      <c r="AL619" s="99">
        <v>219755.56857299799</v>
      </c>
      <c r="AM619" s="99">
        <v>0</v>
      </c>
      <c r="AN619" s="99">
        <v>14263275.6009521</v>
      </c>
      <c r="AO619" s="99">
        <v>35982590.847656302</v>
      </c>
      <c r="AP619" s="99">
        <v>0</v>
      </c>
      <c r="AQ619" s="99">
        <v>5284590.5682983398</v>
      </c>
      <c r="AR619" s="99">
        <v>3403743.23010254</v>
      </c>
      <c r="AS619" s="99">
        <v>1918780.45901489</v>
      </c>
      <c r="AT619" s="99">
        <v>0</v>
      </c>
      <c r="AU619" s="99">
        <v>0</v>
      </c>
      <c r="AV619" s="99">
        <v>45232681.317382798</v>
      </c>
      <c r="AW619" s="99">
        <v>2221.8067573607</v>
      </c>
      <c r="AX619" s="99">
        <v>80372.539450645403</v>
      </c>
      <c r="AY619" s="99">
        <v>17516268.653564502</v>
      </c>
      <c r="AZ619" s="99">
        <v>5311924.2927246103</v>
      </c>
      <c r="BA619" s="99">
        <v>0</v>
      </c>
      <c r="BB619" s="99">
        <v>14992302.1103516</v>
      </c>
      <c r="BC619" s="99">
        <v>3404081.3659668001</v>
      </c>
      <c r="BD619" s="99">
        <v>0</v>
      </c>
      <c r="BE619" s="99">
        <v>1905609.1296234101</v>
      </c>
      <c r="BF619" s="99">
        <v>0</v>
      </c>
      <c r="BG619" s="99">
        <v>45404364.0400391</v>
      </c>
      <c r="BH619" s="99">
        <v>10018721.502563501</v>
      </c>
      <c r="BI619" s="99">
        <v>0</v>
      </c>
      <c r="BJ619" s="99">
        <v>2131647.3623962398</v>
      </c>
      <c r="BK619" s="99">
        <v>1406852.19206238</v>
      </c>
      <c r="BL619" s="99">
        <v>0</v>
      </c>
      <c r="BM619" s="99">
        <v>0</v>
      </c>
      <c r="BN619" s="99">
        <v>0</v>
      </c>
      <c r="BO619" s="99">
        <v>0</v>
      </c>
      <c r="BP619" s="99">
        <v>0</v>
      </c>
      <c r="BQ619" s="99">
        <v>0</v>
      </c>
      <c r="BR619" s="99">
        <v>5674658.47692871</v>
      </c>
      <c r="BS619" s="99">
        <v>1985955.41767883</v>
      </c>
      <c r="BT619" s="99">
        <v>0</v>
      </c>
      <c r="BU619" s="99">
        <v>2392545.4799499498</v>
      </c>
      <c r="BV619" s="99">
        <v>1828593.15019226</v>
      </c>
      <c r="BW619" s="99">
        <v>0</v>
      </c>
      <c r="BX619" s="99">
        <v>337969.358798981</v>
      </c>
      <c r="BY619" s="99">
        <v>0</v>
      </c>
      <c r="BZ619" s="99">
        <v>0</v>
      </c>
      <c r="CA619" s="99">
        <v>80340.049860954299</v>
      </c>
      <c r="CB619" s="99">
        <v>4171871.2697753902</v>
      </c>
      <c r="CC619" s="99">
        <v>41495834.0458984</v>
      </c>
      <c r="CD619" s="99">
        <v>12136023.2642822</v>
      </c>
      <c r="CE619" s="99">
        <v>1817.41870905459</v>
      </c>
      <c r="CF619" s="99">
        <v>221096.870725632</v>
      </c>
      <c r="CG619" s="99">
        <v>1917530.3182067899</v>
      </c>
      <c r="CH619" s="99">
        <v>0</v>
      </c>
      <c r="CI619" s="99">
        <v>82165.965835571304</v>
      </c>
      <c r="CJ619" s="99">
        <v>4391959.4355468797</v>
      </c>
      <c r="CK619" s="99">
        <v>43498681.354980499</v>
      </c>
      <c r="CL619" s="99">
        <v>12504533.5458984</v>
      </c>
      <c r="CM619" s="166">
        <v>125029.142154694</v>
      </c>
      <c r="CN619" s="166">
        <v>18618939.454589799</v>
      </c>
      <c r="CO619" s="166">
        <v>88798529.140625</v>
      </c>
      <c r="CP619" s="99">
        <v>12504533.5458984</v>
      </c>
      <c r="CQ619" s="99">
        <v>0</v>
      </c>
      <c r="CR619" s="99">
        <v>0</v>
      </c>
      <c r="CS619" s="99">
        <v>0</v>
      </c>
      <c r="CT619" s="99">
        <v>0</v>
      </c>
      <c r="CU619" s="98">
        <v>8805.0210881349994</v>
      </c>
      <c r="CV619" s="98">
        <v>44713.323769333001</v>
      </c>
      <c r="CW619" s="98">
        <v>4392968.1405010223</v>
      </c>
      <c r="CX619" s="98">
        <v>43413364.364105187</v>
      </c>
    </row>
    <row r="620" spans="1:102" x14ac:dyDescent="0.2">
      <c r="A620" s="98" t="s">
        <v>60</v>
      </c>
      <c r="B620" s="100">
        <v>42705</v>
      </c>
      <c r="C620" s="99">
        <v>71253.3865013123</v>
      </c>
      <c r="D620" s="99">
        <v>0</v>
      </c>
      <c r="E620" s="99">
        <v>8521.9896913766897</v>
      </c>
      <c r="F620" s="99">
        <v>6864.1507655978203</v>
      </c>
      <c r="G620" s="99">
        <v>1873.16447491944</v>
      </c>
      <c r="H620" s="99">
        <v>0</v>
      </c>
      <c r="I620" s="99">
        <v>0</v>
      </c>
      <c r="J620" s="99">
        <v>43128.279304027601</v>
      </c>
      <c r="K620" s="99">
        <v>2.3969781559426302</v>
      </c>
      <c r="L620" s="99">
        <v>132.35021684505</v>
      </c>
      <c r="M620" s="99">
        <v>36214.104589462302</v>
      </c>
      <c r="N620" s="99">
        <v>5017.6066283583596</v>
      </c>
      <c r="O620" s="99">
        <v>0</v>
      </c>
      <c r="P620" s="99">
        <v>35128.533871173902</v>
      </c>
      <c r="Q620" s="99">
        <v>3332.73032060266</v>
      </c>
      <c r="R620" s="99">
        <v>0</v>
      </c>
      <c r="S620" s="99">
        <v>1858.3410114347901</v>
      </c>
      <c r="T620" s="99">
        <v>0</v>
      </c>
      <c r="U620" s="99">
        <v>43120.488552570299</v>
      </c>
      <c r="V620" s="99">
        <v>3481076.6708679199</v>
      </c>
      <c r="W620" s="99">
        <v>0</v>
      </c>
      <c r="X620" s="99">
        <v>581081.85501861596</v>
      </c>
      <c r="Y620" s="99">
        <v>383542.93739318801</v>
      </c>
      <c r="Z620" s="99">
        <v>220289.39569663999</v>
      </c>
      <c r="AA620" s="99">
        <v>0</v>
      </c>
      <c r="AB620" s="99">
        <v>0</v>
      </c>
      <c r="AC620" s="99">
        <v>14214606.388427701</v>
      </c>
      <c r="AD620" s="99">
        <v>219.98132978193499</v>
      </c>
      <c r="AE620" s="99">
        <v>9169.7818080186807</v>
      </c>
      <c r="AF620" s="99">
        <v>1686903.5813293499</v>
      </c>
      <c r="AG620" s="99">
        <v>561301.93781280494</v>
      </c>
      <c r="AH620" s="99">
        <v>0</v>
      </c>
      <c r="AI620" s="99">
        <v>1453257.9009246801</v>
      </c>
      <c r="AJ620" s="99">
        <v>358515.21437835699</v>
      </c>
      <c r="AK620" s="99">
        <v>0</v>
      </c>
      <c r="AL620" s="99">
        <v>219235.20584106399</v>
      </c>
      <c r="AM620" s="99">
        <v>0</v>
      </c>
      <c r="AN620" s="99">
        <v>14230737.1324463</v>
      </c>
      <c r="AO620" s="99">
        <v>35586938.870117202</v>
      </c>
      <c r="AP620" s="99">
        <v>0</v>
      </c>
      <c r="AQ620" s="99">
        <v>5119807.0328979502</v>
      </c>
      <c r="AR620" s="99">
        <v>3269838.9520568801</v>
      </c>
      <c r="AS620" s="99">
        <v>1915990.99143982</v>
      </c>
      <c r="AT620" s="99">
        <v>0</v>
      </c>
      <c r="AU620" s="99">
        <v>0</v>
      </c>
      <c r="AV620" s="99">
        <v>45367065.563964799</v>
      </c>
      <c r="AW620" s="99">
        <v>759.06794655322994</v>
      </c>
      <c r="AX620" s="99">
        <v>83294.774628639207</v>
      </c>
      <c r="AY620" s="99">
        <v>17350769.858154301</v>
      </c>
      <c r="AZ620" s="99">
        <v>5193976.5628051804</v>
      </c>
      <c r="BA620" s="99">
        <v>0</v>
      </c>
      <c r="BB620" s="99">
        <v>14823372.1558838</v>
      </c>
      <c r="BC620" s="99">
        <v>3337903.2626342801</v>
      </c>
      <c r="BD620" s="99">
        <v>0</v>
      </c>
      <c r="BE620" s="99">
        <v>1905231.3927154499</v>
      </c>
      <c r="BF620" s="99">
        <v>0</v>
      </c>
      <c r="BG620" s="99">
        <v>45508563.599121101</v>
      </c>
      <c r="BH620" s="99">
        <v>9999114.7487793006</v>
      </c>
      <c r="BI620" s="99">
        <v>0</v>
      </c>
      <c r="BJ620" s="99">
        <v>2065686.0641479499</v>
      </c>
      <c r="BK620" s="99">
        <v>1357306.4055328399</v>
      </c>
      <c r="BL620" s="99">
        <v>0</v>
      </c>
      <c r="BM620" s="99">
        <v>0</v>
      </c>
      <c r="BN620" s="99">
        <v>0</v>
      </c>
      <c r="BO620" s="99">
        <v>0</v>
      </c>
      <c r="BP620" s="99">
        <v>0</v>
      </c>
      <c r="BQ620" s="99">
        <v>0</v>
      </c>
      <c r="BR620" s="99">
        <v>5632704.9942627</v>
      </c>
      <c r="BS620" s="99">
        <v>1946114.6297454799</v>
      </c>
      <c r="BT620" s="99">
        <v>0</v>
      </c>
      <c r="BU620" s="99">
        <v>2757602.1699523898</v>
      </c>
      <c r="BV620" s="99">
        <v>1796554.58830261</v>
      </c>
      <c r="BW620" s="99">
        <v>0</v>
      </c>
      <c r="BX620" s="99">
        <v>384249.08861160302</v>
      </c>
      <c r="BY620" s="99">
        <v>0</v>
      </c>
      <c r="BZ620" s="99">
        <v>0</v>
      </c>
      <c r="CA620" s="99">
        <v>79841.688570022598</v>
      </c>
      <c r="CB620" s="99">
        <v>4077001.9166564899</v>
      </c>
      <c r="CC620" s="99">
        <v>40813437.048828103</v>
      </c>
      <c r="CD620" s="99">
        <v>12037956.1083984</v>
      </c>
      <c r="CE620" s="99">
        <v>1874.0256229192</v>
      </c>
      <c r="CF620" s="99">
        <v>220523.242462158</v>
      </c>
      <c r="CG620" s="99">
        <v>1916494.3267517099</v>
      </c>
      <c r="CH620" s="99">
        <v>0</v>
      </c>
      <c r="CI620" s="99">
        <v>81686.464253425598</v>
      </c>
      <c r="CJ620" s="99">
        <v>4298674.1892700205</v>
      </c>
      <c r="CK620" s="99">
        <v>42895764.801269501</v>
      </c>
      <c r="CL620" s="99">
        <v>12450561.475463901</v>
      </c>
      <c r="CM620" s="166">
        <v>124509.60408783</v>
      </c>
      <c r="CN620" s="166">
        <v>18538120.912353501</v>
      </c>
      <c r="CO620" s="166">
        <v>88193490.626953095</v>
      </c>
      <c r="CP620" s="99">
        <v>12450561.475463901</v>
      </c>
      <c r="CQ620" s="99">
        <v>0</v>
      </c>
      <c r="CR620" s="99">
        <v>0</v>
      </c>
      <c r="CS620" s="99">
        <v>0</v>
      </c>
      <c r="CT620" s="99">
        <v>0</v>
      </c>
      <c r="CU620" s="98">
        <v>8524.7130175399998</v>
      </c>
      <c r="CV620" s="98">
        <v>44710.505654449</v>
      </c>
      <c r="CW620" s="98">
        <v>4297525.1591186477</v>
      </c>
      <c r="CX620" s="98">
        <v>42729931.375579812</v>
      </c>
    </row>
    <row r="621" spans="1:102" x14ac:dyDescent="0.2">
      <c r="A621" s="98" t="s">
        <v>60</v>
      </c>
      <c r="B621" s="100">
        <v>42795</v>
      </c>
      <c r="C621" s="99">
        <v>71322.965030670195</v>
      </c>
      <c r="D621" s="99">
        <v>0</v>
      </c>
      <c r="E621" s="99">
        <v>8410.6361222267205</v>
      </c>
      <c r="F621" s="99">
        <v>6792.7269193530101</v>
      </c>
      <c r="G621" s="99">
        <v>1890.8685881495501</v>
      </c>
      <c r="H621" s="99">
        <v>0</v>
      </c>
      <c r="I621" s="99">
        <v>0</v>
      </c>
      <c r="J621" s="99">
        <v>42888.347922325098</v>
      </c>
      <c r="K621" s="99">
        <v>1.89887960962369</v>
      </c>
      <c r="L621" s="99">
        <v>126.718671523035</v>
      </c>
      <c r="M621" s="99">
        <v>36360.214475631699</v>
      </c>
      <c r="N621" s="99">
        <v>4925.4071022868202</v>
      </c>
      <c r="O621" s="99">
        <v>0</v>
      </c>
      <c r="P621" s="99">
        <v>34960.273488044702</v>
      </c>
      <c r="Q621" s="99">
        <v>3294.8878738284102</v>
      </c>
      <c r="R621" s="99">
        <v>0</v>
      </c>
      <c r="S621" s="99">
        <v>1888.6149686276899</v>
      </c>
      <c r="T621" s="99">
        <v>0</v>
      </c>
      <c r="U621" s="99">
        <v>42872.852283000902</v>
      </c>
      <c r="V621" s="99">
        <v>3529923.5915222201</v>
      </c>
      <c r="W621" s="99">
        <v>0</v>
      </c>
      <c r="X621" s="99">
        <v>561506.37535095203</v>
      </c>
      <c r="Y621" s="99">
        <v>371809.08128356899</v>
      </c>
      <c r="Z621" s="99">
        <v>223117.43586921701</v>
      </c>
      <c r="AA621" s="99">
        <v>0</v>
      </c>
      <c r="AB621" s="99">
        <v>0</v>
      </c>
      <c r="AC621" s="99">
        <v>14235935.989623999</v>
      </c>
      <c r="AD621" s="99">
        <v>200.56697602383801</v>
      </c>
      <c r="AE621" s="99">
        <v>6921.0170933008203</v>
      </c>
      <c r="AF621" s="99">
        <v>1698748.3575134301</v>
      </c>
      <c r="AG621" s="99">
        <v>549381.37828064</v>
      </c>
      <c r="AH621" s="99">
        <v>0</v>
      </c>
      <c r="AI621" s="99">
        <v>1483175.22929382</v>
      </c>
      <c r="AJ621" s="99">
        <v>360497.74073791498</v>
      </c>
      <c r="AK621" s="99">
        <v>0</v>
      </c>
      <c r="AL621" s="99">
        <v>221918.59078216599</v>
      </c>
      <c r="AM621" s="99">
        <v>0</v>
      </c>
      <c r="AN621" s="99">
        <v>14197553.731811499</v>
      </c>
      <c r="AO621" s="99">
        <v>36322305.426269501</v>
      </c>
      <c r="AP621" s="99">
        <v>0</v>
      </c>
      <c r="AQ621" s="99">
        <v>4963847.6400146503</v>
      </c>
      <c r="AR621" s="99">
        <v>3141491.5346679701</v>
      </c>
      <c r="AS621" s="99">
        <v>1951317.1496582001</v>
      </c>
      <c r="AT621" s="99">
        <v>0</v>
      </c>
      <c r="AU621" s="99">
        <v>0</v>
      </c>
      <c r="AV621" s="99">
        <v>45540700.184082001</v>
      </c>
      <c r="AW621" s="99">
        <v>666.15731357037998</v>
      </c>
      <c r="AX621" s="99">
        <v>70566.682245254502</v>
      </c>
      <c r="AY621" s="99">
        <v>17617127.677246101</v>
      </c>
      <c r="AZ621" s="99">
        <v>5146404.26208496</v>
      </c>
      <c r="BA621" s="99">
        <v>0</v>
      </c>
      <c r="BB621" s="99">
        <v>15190471.2537842</v>
      </c>
      <c r="BC621" s="99">
        <v>3373903.7402038602</v>
      </c>
      <c r="BD621" s="99">
        <v>0</v>
      </c>
      <c r="BE621" s="99">
        <v>1940856.6401825</v>
      </c>
      <c r="BF621" s="99">
        <v>0</v>
      </c>
      <c r="BG621" s="99">
        <v>45517916.662109397</v>
      </c>
      <c r="BH621" s="99">
        <v>10193762.8395996</v>
      </c>
      <c r="BI621" s="99">
        <v>0</v>
      </c>
      <c r="BJ621" s="99">
        <v>2013105.2549133301</v>
      </c>
      <c r="BK621" s="99">
        <v>1332243.604599</v>
      </c>
      <c r="BL621" s="99">
        <v>0</v>
      </c>
      <c r="BM621" s="99">
        <v>0</v>
      </c>
      <c r="BN621" s="99">
        <v>0</v>
      </c>
      <c r="BO621" s="99">
        <v>0</v>
      </c>
      <c r="BP621" s="99">
        <v>0</v>
      </c>
      <c r="BQ621" s="99">
        <v>0</v>
      </c>
      <c r="BR621" s="99">
        <v>5756742.73083496</v>
      </c>
      <c r="BS621" s="99">
        <v>1923814.76591492</v>
      </c>
      <c r="BT621" s="99">
        <v>0</v>
      </c>
      <c r="BU621" s="99">
        <v>2772021.7399597201</v>
      </c>
      <c r="BV621" s="99">
        <v>1793561.3816833501</v>
      </c>
      <c r="BW621" s="99">
        <v>0</v>
      </c>
      <c r="BX621" s="99">
        <v>401268.35853195202</v>
      </c>
      <c r="BY621" s="99">
        <v>0</v>
      </c>
      <c r="BZ621" s="99">
        <v>0</v>
      </c>
      <c r="CA621" s="99">
        <v>79647.222796440095</v>
      </c>
      <c r="CB621" s="99">
        <v>4076553.0792541499</v>
      </c>
      <c r="CC621" s="99">
        <v>41152402.8759766</v>
      </c>
      <c r="CD621" s="99">
        <v>12246327.1314697</v>
      </c>
      <c r="CE621" s="99">
        <v>1887.2909255027801</v>
      </c>
      <c r="CF621" s="99">
        <v>223320.376064301</v>
      </c>
      <c r="CG621" s="99">
        <v>1951684.34176636</v>
      </c>
      <c r="CH621" s="99">
        <v>0</v>
      </c>
      <c r="CI621" s="99">
        <v>81538.702507972703</v>
      </c>
      <c r="CJ621" s="99">
        <v>4296061.6958618201</v>
      </c>
      <c r="CK621" s="99">
        <v>43017239.705566399</v>
      </c>
      <c r="CL621" s="99">
        <v>12624605.205200201</v>
      </c>
      <c r="CM621" s="166">
        <v>124186.021045685</v>
      </c>
      <c r="CN621" s="166">
        <v>18493651.8664551</v>
      </c>
      <c r="CO621" s="166">
        <v>88616847.314453095</v>
      </c>
      <c r="CP621" s="99">
        <v>12624605.205200201</v>
      </c>
      <c r="CQ621" s="99">
        <v>0</v>
      </c>
      <c r="CR621" s="99">
        <v>0</v>
      </c>
      <c r="CS621" s="99">
        <v>0</v>
      </c>
      <c r="CT621" s="99">
        <v>0</v>
      </c>
      <c r="CU621" s="98">
        <v>8413.4293666939993</v>
      </c>
      <c r="CV621" s="98">
        <v>44500.113401363</v>
      </c>
      <c r="CW621" s="98">
        <v>4299873.4553184509</v>
      </c>
      <c r="CX621" s="98">
        <v>43104087.217742957</v>
      </c>
    </row>
    <row r="622" spans="1:102" x14ac:dyDescent="0.2">
      <c r="A622" s="98" t="s">
        <v>60</v>
      </c>
      <c r="B622" s="100">
        <v>42887</v>
      </c>
      <c r="C622" s="99">
        <v>70796.02460289</v>
      </c>
      <c r="D622" s="99">
        <v>0</v>
      </c>
      <c r="E622" s="99">
        <v>8228.4705649614298</v>
      </c>
      <c r="F622" s="99">
        <v>6693.1215626001404</v>
      </c>
      <c r="G622" s="99">
        <v>1934.3019538819799</v>
      </c>
      <c r="H622" s="99">
        <v>0</v>
      </c>
      <c r="I622" s="99">
        <v>0</v>
      </c>
      <c r="J622" s="99">
        <v>42622.619783401497</v>
      </c>
      <c r="K622" s="99">
        <v>1.8131081010069501</v>
      </c>
      <c r="L622" s="99">
        <v>125.52446273528</v>
      </c>
      <c r="M622" s="99">
        <v>36217.901847839399</v>
      </c>
      <c r="N622" s="99">
        <v>4875.6215423345602</v>
      </c>
      <c r="O622" s="99">
        <v>0</v>
      </c>
      <c r="P622" s="99">
        <v>34576.105524539897</v>
      </c>
      <c r="Q622" s="99">
        <v>3218.42982169986</v>
      </c>
      <c r="R622" s="99">
        <v>0</v>
      </c>
      <c r="S622" s="99">
        <v>1923.6963612884299</v>
      </c>
      <c r="T622" s="99">
        <v>0</v>
      </c>
      <c r="U622" s="99">
        <v>42625.520612239801</v>
      </c>
      <c r="V622" s="99">
        <v>3485585.5641784701</v>
      </c>
      <c r="W622" s="99">
        <v>0</v>
      </c>
      <c r="X622" s="99">
        <v>533461.36026763904</v>
      </c>
      <c r="Y622" s="99">
        <v>352511.99120330799</v>
      </c>
      <c r="Z622" s="99">
        <v>221313.23729896499</v>
      </c>
      <c r="AA622" s="99">
        <v>0</v>
      </c>
      <c r="AB622" s="99">
        <v>0</v>
      </c>
      <c r="AC622" s="99">
        <v>14114539.2851563</v>
      </c>
      <c r="AD622" s="99">
        <v>282.16619900986598</v>
      </c>
      <c r="AE622" s="99">
        <v>6175.6040418148004</v>
      </c>
      <c r="AF622" s="99">
        <v>1675637.58822632</v>
      </c>
      <c r="AG622" s="99">
        <v>537536.03858184803</v>
      </c>
      <c r="AH622" s="99">
        <v>0</v>
      </c>
      <c r="AI622" s="99">
        <v>1433807.7574157701</v>
      </c>
      <c r="AJ622" s="99">
        <v>355434.61542510998</v>
      </c>
      <c r="AK622" s="99">
        <v>0</v>
      </c>
      <c r="AL622" s="99">
        <v>220096.302185059</v>
      </c>
      <c r="AM622" s="99">
        <v>0</v>
      </c>
      <c r="AN622" s="99">
        <v>14141998.6842041</v>
      </c>
      <c r="AO622" s="99">
        <v>36034815.650390603</v>
      </c>
      <c r="AP622" s="99">
        <v>0</v>
      </c>
      <c r="AQ622" s="99">
        <v>4770830.0523071298</v>
      </c>
      <c r="AR622" s="99">
        <v>3009418.1242980999</v>
      </c>
      <c r="AS622" s="99">
        <v>1949429.2779540999</v>
      </c>
      <c r="AT622" s="99">
        <v>0</v>
      </c>
      <c r="AU622" s="99">
        <v>0</v>
      </c>
      <c r="AV622" s="99">
        <v>45585024.792480499</v>
      </c>
      <c r="AW622" s="99">
        <v>960.40122519433498</v>
      </c>
      <c r="AX622" s="99">
        <v>63382.173748016401</v>
      </c>
      <c r="AY622" s="99">
        <v>17441772.073974598</v>
      </c>
      <c r="AZ622" s="99">
        <v>5042953.2822876005</v>
      </c>
      <c r="BA622" s="99">
        <v>0</v>
      </c>
      <c r="BB622" s="99">
        <v>14717971.7122803</v>
      </c>
      <c r="BC622" s="99">
        <v>3338988.1293945299</v>
      </c>
      <c r="BD622" s="99">
        <v>0</v>
      </c>
      <c r="BE622" s="99">
        <v>1938123.88052368</v>
      </c>
      <c r="BF622" s="99">
        <v>0</v>
      </c>
      <c r="BG622" s="99">
        <v>45530138.809570298</v>
      </c>
      <c r="BH622" s="99">
        <v>9996075.7362060491</v>
      </c>
      <c r="BI622" s="99">
        <v>0</v>
      </c>
      <c r="BJ622" s="99">
        <v>1930615.5443267799</v>
      </c>
      <c r="BK622" s="99">
        <v>1280675.63009644</v>
      </c>
      <c r="BL622" s="99">
        <v>0</v>
      </c>
      <c r="BM622" s="99">
        <v>0</v>
      </c>
      <c r="BN622" s="99">
        <v>0</v>
      </c>
      <c r="BO622" s="99">
        <v>0</v>
      </c>
      <c r="BP622" s="99">
        <v>0</v>
      </c>
      <c r="BQ622" s="99">
        <v>0</v>
      </c>
      <c r="BR622" s="99">
        <v>5682116.6257934598</v>
      </c>
      <c r="BS622" s="99">
        <v>1888419.06913757</v>
      </c>
      <c r="BT622" s="99">
        <v>0</v>
      </c>
      <c r="BU622" s="99">
        <v>2746511.4299621601</v>
      </c>
      <c r="BV622" s="99">
        <v>1774684.72492981</v>
      </c>
      <c r="BW622" s="99">
        <v>0</v>
      </c>
      <c r="BX622" s="99">
        <v>401131.09854126</v>
      </c>
      <c r="BY622" s="99">
        <v>0</v>
      </c>
      <c r="BZ622" s="99">
        <v>0</v>
      </c>
      <c r="CA622" s="99">
        <v>79019.690217018098</v>
      </c>
      <c r="CB622" s="99">
        <v>4024647.8130798298</v>
      </c>
      <c r="CC622" s="99">
        <v>40796036.330078103</v>
      </c>
      <c r="CD622" s="99">
        <v>11928386.0073242</v>
      </c>
      <c r="CE622" s="99">
        <v>1935.88327090442</v>
      </c>
      <c r="CF622" s="99">
        <v>221358.18495750401</v>
      </c>
      <c r="CG622" s="99">
        <v>1949762.4142608601</v>
      </c>
      <c r="CH622" s="99">
        <v>0</v>
      </c>
      <c r="CI622" s="99">
        <v>80968.935404777498</v>
      </c>
      <c r="CJ622" s="99">
        <v>4245094.0505981399</v>
      </c>
      <c r="CK622" s="99">
        <v>42810174.726074196</v>
      </c>
      <c r="CL622" s="99">
        <v>12297205.2977295</v>
      </c>
      <c r="CM622" s="166">
        <v>123304.602374077</v>
      </c>
      <c r="CN622" s="166">
        <v>18382351.9697266</v>
      </c>
      <c r="CO622" s="166">
        <v>88363610.775390595</v>
      </c>
      <c r="CP622" s="99">
        <v>12297205.2977295</v>
      </c>
      <c r="CQ622" s="99">
        <v>0</v>
      </c>
      <c r="CR622" s="99">
        <v>0</v>
      </c>
      <c r="CS622" s="99">
        <v>0</v>
      </c>
      <c r="CT622" s="99">
        <v>0</v>
      </c>
      <c r="CU622" s="98">
        <v>8228.9872233429996</v>
      </c>
      <c r="CV622" s="98">
        <v>44270.399584323997</v>
      </c>
      <c r="CW622" s="98">
        <v>4246005.9980373336</v>
      </c>
      <c r="CX622" s="98">
        <v>42745798.744338959</v>
      </c>
    </row>
    <row r="623" spans="1:102" x14ac:dyDescent="0.2">
      <c r="A623" s="98" t="s">
        <v>60</v>
      </c>
      <c r="B623" s="100">
        <v>42979</v>
      </c>
      <c r="C623" s="99">
        <v>70827.988087654099</v>
      </c>
      <c r="D623" s="99">
        <v>0</v>
      </c>
      <c r="E623" s="99">
        <v>8075.1688321828797</v>
      </c>
      <c r="F623" s="99">
        <v>6615.2975795865104</v>
      </c>
      <c r="G623" s="99">
        <v>1957.7526047676799</v>
      </c>
      <c r="H623" s="99">
        <v>0</v>
      </c>
      <c r="I623" s="99">
        <v>0</v>
      </c>
      <c r="J623" s="99">
        <v>42395.255224704699</v>
      </c>
      <c r="K623" s="99">
        <v>0.98410405252070599</v>
      </c>
      <c r="L623" s="99">
        <v>115.155289897695</v>
      </c>
      <c r="M623" s="99">
        <v>36155.695174217202</v>
      </c>
      <c r="N623" s="99">
        <v>4873.9350214600599</v>
      </c>
      <c r="O623" s="99">
        <v>0</v>
      </c>
      <c r="P623" s="99">
        <v>34553.720482826197</v>
      </c>
      <c r="Q623" s="99">
        <v>3218.5519835948899</v>
      </c>
      <c r="R623" s="99">
        <v>0</v>
      </c>
      <c r="S623" s="99">
        <v>1947.66299125552</v>
      </c>
      <c r="T623" s="99">
        <v>0</v>
      </c>
      <c r="U623" s="99">
        <v>42424.055072784402</v>
      </c>
      <c r="V623" s="99">
        <v>3449781.1906127902</v>
      </c>
      <c r="W623" s="99">
        <v>0</v>
      </c>
      <c r="X623" s="99">
        <v>513083.31530761701</v>
      </c>
      <c r="Y623" s="99">
        <v>338743.56022644002</v>
      </c>
      <c r="Z623" s="99">
        <v>217049.35854721101</v>
      </c>
      <c r="AA623" s="99">
        <v>0</v>
      </c>
      <c r="AB623" s="99">
        <v>0</v>
      </c>
      <c r="AC623" s="99">
        <v>14021552.186401401</v>
      </c>
      <c r="AD623" s="99">
        <v>44.62652818067</v>
      </c>
      <c r="AE623" s="99">
        <v>5789.0739119648897</v>
      </c>
      <c r="AF623" s="99">
        <v>1659183.6692657501</v>
      </c>
      <c r="AG623" s="99">
        <v>530470.12049102795</v>
      </c>
      <c r="AH623" s="99">
        <v>0</v>
      </c>
      <c r="AI623" s="99">
        <v>1422513.18063354</v>
      </c>
      <c r="AJ623" s="99">
        <v>351148.71452713001</v>
      </c>
      <c r="AK623" s="99">
        <v>0</v>
      </c>
      <c r="AL623" s="99">
        <v>215053.617956161</v>
      </c>
      <c r="AM623" s="99">
        <v>0</v>
      </c>
      <c r="AN623" s="99">
        <v>14062359.251708999</v>
      </c>
      <c r="AO623" s="99">
        <v>35874758.390136696</v>
      </c>
      <c r="AP623" s="99">
        <v>0</v>
      </c>
      <c r="AQ623" s="99">
        <v>4585453.2761230497</v>
      </c>
      <c r="AR623" s="99">
        <v>2900634.7942504901</v>
      </c>
      <c r="AS623" s="99">
        <v>1916216.62138367</v>
      </c>
      <c r="AT623" s="99">
        <v>0</v>
      </c>
      <c r="AU623" s="99">
        <v>0</v>
      </c>
      <c r="AV623" s="99">
        <v>45307748.520507798</v>
      </c>
      <c r="AW623" s="99">
        <v>157.263626890257</v>
      </c>
      <c r="AX623" s="99">
        <v>48227.389476776101</v>
      </c>
      <c r="AY623" s="99">
        <v>17394166.959228501</v>
      </c>
      <c r="AZ623" s="99">
        <v>5016389.0567627</v>
      </c>
      <c r="BA623" s="99">
        <v>0</v>
      </c>
      <c r="BB623" s="99">
        <v>14709316.5455322</v>
      </c>
      <c r="BC623" s="99">
        <v>3314904.17822266</v>
      </c>
      <c r="BD623" s="99">
        <v>0</v>
      </c>
      <c r="BE623" s="99">
        <v>1901251.5599517799</v>
      </c>
      <c r="BF623" s="99">
        <v>0</v>
      </c>
      <c r="BG623" s="99">
        <v>45509530.6103516</v>
      </c>
      <c r="BH623" s="99">
        <v>9997841.7891845703</v>
      </c>
      <c r="BI623" s="99">
        <v>0</v>
      </c>
      <c r="BJ623" s="99">
        <v>1871244.34213257</v>
      </c>
      <c r="BK623" s="99">
        <v>1231797.5335083001</v>
      </c>
      <c r="BL623" s="99">
        <v>0</v>
      </c>
      <c r="BM623" s="99">
        <v>0</v>
      </c>
      <c r="BN623" s="99">
        <v>0</v>
      </c>
      <c r="BO623" s="99">
        <v>0</v>
      </c>
      <c r="BP623" s="99">
        <v>0</v>
      </c>
      <c r="BQ623" s="99">
        <v>0</v>
      </c>
      <c r="BR623" s="99">
        <v>5667492.3492431603</v>
      </c>
      <c r="BS623" s="99">
        <v>1875192.33026123</v>
      </c>
      <c r="BT623" s="99">
        <v>0</v>
      </c>
      <c r="BU623" s="99">
        <v>2292197.44995117</v>
      </c>
      <c r="BV623" s="99">
        <v>1754939.6085815399</v>
      </c>
      <c r="BW623" s="99">
        <v>0</v>
      </c>
      <c r="BX623" s="99">
        <v>331662.80882263201</v>
      </c>
      <c r="BY623" s="99">
        <v>0</v>
      </c>
      <c r="BZ623" s="99">
        <v>0</v>
      </c>
      <c r="CA623" s="99">
        <v>78919.980535507202</v>
      </c>
      <c r="CB623" s="99">
        <v>3989866.4162597698</v>
      </c>
      <c r="CC623" s="99">
        <v>40693912.312988304</v>
      </c>
      <c r="CD623" s="99">
        <v>11855967.0584717</v>
      </c>
      <c r="CE623" s="99">
        <v>1959.7665636986501</v>
      </c>
      <c r="CF623" s="99">
        <v>216439.09181594799</v>
      </c>
      <c r="CG623" s="99">
        <v>1914549.7046051</v>
      </c>
      <c r="CH623" s="99">
        <v>0</v>
      </c>
      <c r="CI623" s="99">
        <v>80896.995208740205</v>
      </c>
      <c r="CJ623" s="99">
        <v>4210559.0095214797</v>
      </c>
      <c r="CK623" s="99">
        <v>42633891.788574196</v>
      </c>
      <c r="CL623" s="99">
        <v>12218810.4686279</v>
      </c>
      <c r="CM623" s="166">
        <v>123017.782104492</v>
      </c>
      <c r="CN623" s="166">
        <v>18286533.9216309</v>
      </c>
      <c r="CO623" s="166">
        <v>88098175.4375</v>
      </c>
      <c r="CP623" s="99">
        <v>12218810.4686279</v>
      </c>
      <c r="CQ623" s="99">
        <v>0</v>
      </c>
      <c r="CR623" s="99">
        <v>0</v>
      </c>
      <c r="CS623" s="99">
        <v>0</v>
      </c>
      <c r="CT623" s="99">
        <v>0</v>
      </c>
      <c r="CU623" s="98">
        <v>8077.6319180629998</v>
      </c>
      <c r="CV623" s="98">
        <v>44067.588072366998</v>
      </c>
      <c r="CW623" s="98">
        <v>4206305.5080757178</v>
      </c>
      <c r="CX623" s="98">
        <v>42608462.017593406</v>
      </c>
    </row>
    <row r="624" spans="1:102" x14ac:dyDescent="0.2">
      <c r="A624" s="98" t="s">
        <v>60</v>
      </c>
      <c r="B624" s="100">
        <v>43070</v>
      </c>
      <c r="C624" s="99">
        <v>70861.014580726594</v>
      </c>
      <c r="D624" s="99">
        <v>0</v>
      </c>
      <c r="E624" s="99">
        <v>7984.4963660240201</v>
      </c>
      <c r="F624" s="99">
        <v>6595.20546984673</v>
      </c>
      <c r="G624" s="99">
        <v>1929.0907288640699</v>
      </c>
      <c r="H624" s="99">
        <v>0</v>
      </c>
      <c r="I624" s="99">
        <v>0</v>
      </c>
      <c r="J624" s="99">
        <v>42094.945906639099</v>
      </c>
      <c r="K624" s="99">
        <v>1.22624174384691</v>
      </c>
      <c r="L624" s="99">
        <v>100.529263198376</v>
      </c>
      <c r="M624" s="99">
        <v>36197.461775302902</v>
      </c>
      <c r="N624" s="99">
        <v>4859.7906006574603</v>
      </c>
      <c r="O624" s="99">
        <v>0</v>
      </c>
      <c r="P624" s="99">
        <v>34561.164415836298</v>
      </c>
      <c r="Q624" s="99">
        <v>3205.7329866588102</v>
      </c>
      <c r="R624" s="99">
        <v>0</v>
      </c>
      <c r="S624" s="99">
        <v>1913.44529274106</v>
      </c>
      <c r="T624" s="99">
        <v>0</v>
      </c>
      <c r="U624" s="99">
        <v>42072.466765880599</v>
      </c>
      <c r="V624" s="99">
        <v>3435877.8247070299</v>
      </c>
      <c r="W624" s="99">
        <v>0</v>
      </c>
      <c r="X624" s="99">
        <v>500845.76643753098</v>
      </c>
      <c r="Y624" s="99">
        <v>336301.06378936803</v>
      </c>
      <c r="Z624" s="99">
        <v>220909.21170234701</v>
      </c>
      <c r="AA624" s="99">
        <v>0</v>
      </c>
      <c r="AB624" s="99">
        <v>0</v>
      </c>
      <c r="AC624" s="99">
        <v>14043884.548950201</v>
      </c>
      <c r="AD624" s="99">
        <v>93.821523847058401</v>
      </c>
      <c r="AE624" s="99">
        <v>4713.48986119032</v>
      </c>
      <c r="AF624" s="99">
        <v>1652231.23510742</v>
      </c>
      <c r="AG624" s="99">
        <v>527452.32804107701</v>
      </c>
      <c r="AH624" s="99">
        <v>0</v>
      </c>
      <c r="AI624" s="99">
        <v>1406037.2870330799</v>
      </c>
      <c r="AJ624" s="99">
        <v>350302.13906860398</v>
      </c>
      <c r="AK624" s="99">
        <v>0</v>
      </c>
      <c r="AL624" s="99">
        <v>220157.73806190499</v>
      </c>
      <c r="AM624" s="99">
        <v>0</v>
      </c>
      <c r="AN624" s="99">
        <v>14103328.9417725</v>
      </c>
      <c r="AO624" s="99">
        <v>35746424.015136696</v>
      </c>
      <c r="AP624" s="99">
        <v>0</v>
      </c>
      <c r="AQ624" s="99">
        <v>4484010.1404418899</v>
      </c>
      <c r="AR624" s="99">
        <v>2902768.4873657199</v>
      </c>
      <c r="AS624" s="99">
        <v>1955215.4063415499</v>
      </c>
      <c r="AT624" s="99">
        <v>0</v>
      </c>
      <c r="AU624" s="99">
        <v>0</v>
      </c>
      <c r="AV624" s="99">
        <v>45410080.0625</v>
      </c>
      <c r="AW624" s="99">
        <v>329.71352628246001</v>
      </c>
      <c r="AX624" s="99">
        <v>38249.871837139101</v>
      </c>
      <c r="AY624" s="99">
        <v>17424062.714355499</v>
      </c>
      <c r="AZ624" s="99">
        <v>5039566.0261230497</v>
      </c>
      <c r="BA624" s="99">
        <v>0</v>
      </c>
      <c r="BB624" s="99">
        <v>14478424.930908199</v>
      </c>
      <c r="BC624" s="99">
        <v>3326332.4326171898</v>
      </c>
      <c r="BD624" s="99">
        <v>0</v>
      </c>
      <c r="BE624" s="99">
        <v>1946338.7899932901</v>
      </c>
      <c r="BF624" s="99">
        <v>0</v>
      </c>
      <c r="BG624" s="99">
        <v>45578383.113769501</v>
      </c>
      <c r="BH624" s="99">
        <v>10085029.528686499</v>
      </c>
      <c r="BI624" s="99">
        <v>0</v>
      </c>
      <c r="BJ624" s="99">
        <v>1843657.7012329099</v>
      </c>
      <c r="BK624" s="99">
        <v>1229102.21603394</v>
      </c>
      <c r="BL624" s="99">
        <v>0</v>
      </c>
      <c r="BM624" s="99">
        <v>0</v>
      </c>
      <c r="BN624" s="99">
        <v>0</v>
      </c>
      <c r="BO624" s="99">
        <v>0</v>
      </c>
      <c r="BP624" s="99">
        <v>0</v>
      </c>
      <c r="BQ624" s="99">
        <v>0</v>
      </c>
      <c r="BR624" s="99">
        <v>5691917.1624755897</v>
      </c>
      <c r="BS624" s="99">
        <v>1884677.0458068801</v>
      </c>
      <c r="BT624" s="99">
        <v>0</v>
      </c>
      <c r="BU624" s="99">
        <v>2677656.4999694801</v>
      </c>
      <c r="BV624" s="99">
        <v>1755395.6422729499</v>
      </c>
      <c r="BW624" s="99">
        <v>0</v>
      </c>
      <c r="BX624" s="99">
        <v>386807.548618317</v>
      </c>
      <c r="BY624" s="99">
        <v>0</v>
      </c>
      <c r="BZ624" s="99">
        <v>0</v>
      </c>
      <c r="CA624" s="99">
        <v>78938.533463478103</v>
      </c>
      <c r="CB624" s="99">
        <v>3950843.8199157701</v>
      </c>
      <c r="CC624" s="99">
        <v>40362360.8916016</v>
      </c>
      <c r="CD624" s="99">
        <v>11903864.7260742</v>
      </c>
      <c r="CE624" s="99">
        <v>1927.5346567183699</v>
      </c>
      <c r="CF624" s="99">
        <v>221172.82834052999</v>
      </c>
      <c r="CG624" s="99">
        <v>1955761.5726318399</v>
      </c>
      <c r="CH624" s="99">
        <v>0</v>
      </c>
      <c r="CI624" s="99">
        <v>80830.749613761902</v>
      </c>
      <c r="CJ624" s="99">
        <v>4175841.2583618201</v>
      </c>
      <c r="CK624" s="99">
        <v>42404866.128906302</v>
      </c>
      <c r="CL624" s="99">
        <v>12323093.3078613</v>
      </c>
      <c r="CM624" s="166">
        <v>122598.91034889199</v>
      </c>
      <c r="CN624" s="166">
        <v>18240500.066894501</v>
      </c>
      <c r="CO624" s="166">
        <v>87900331.703125</v>
      </c>
      <c r="CP624" s="99">
        <v>12323093.3078613</v>
      </c>
      <c r="CQ624" s="99">
        <v>0</v>
      </c>
      <c r="CR624" s="99">
        <v>0</v>
      </c>
      <c r="CS624" s="99">
        <v>0</v>
      </c>
      <c r="CT624" s="99">
        <v>0</v>
      </c>
      <c r="CU624" s="98">
        <v>7983.9170878779996</v>
      </c>
      <c r="CV624" s="98">
        <v>43753.720335024002</v>
      </c>
      <c r="CW624" s="98">
        <v>4172016.6482563</v>
      </c>
      <c r="CX624" s="98">
        <v>42318122.464233443</v>
      </c>
    </row>
    <row r="625" spans="1:102" x14ac:dyDescent="0.2">
      <c r="A625" s="98" t="s">
        <v>60</v>
      </c>
      <c r="B625" s="100">
        <v>43160</v>
      </c>
      <c r="C625" s="99">
        <v>69799.132785797105</v>
      </c>
      <c r="D625" s="99">
        <v>0</v>
      </c>
      <c r="E625" s="99">
        <v>7797.8988596796999</v>
      </c>
      <c r="F625" s="99">
        <v>6412.8533282279996</v>
      </c>
      <c r="G625" s="99">
        <v>1911.23709084094</v>
      </c>
      <c r="H625" s="99">
        <v>0</v>
      </c>
      <c r="I625" s="99">
        <v>0</v>
      </c>
      <c r="J625" s="99">
        <v>42004.815006732897</v>
      </c>
      <c r="K625" s="99">
        <v>0.93641942541580603</v>
      </c>
      <c r="L625" s="99">
        <v>107.624583240598</v>
      </c>
      <c r="M625" s="99">
        <v>35486.281312465697</v>
      </c>
      <c r="N625" s="99">
        <v>4877.8009060025197</v>
      </c>
      <c r="O625" s="99">
        <v>0</v>
      </c>
      <c r="P625" s="99">
        <v>33813.230044841803</v>
      </c>
      <c r="Q625" s="99">
        <v>3199.4045035541099</v>
      </c>
      <c r="R625" s="99">
        <v>0</v>
      </c>
      <c r="S625" s="99">
        <v>1910.69737665355</v>
      </c>
      <c r="T625" s="99">
        <v>0</v>
      </c>
      <c r="U625" s="99">
        <v>42001.5818285942</v>
      </c>
      <c r="V625" s="99">
        <v>3420738.5492248498</v>
      </c>
      <c r="W625" s="99">
        <v>0</v>
      </c>
      <c r="X625" s="99">
        <v>484001.75554275501</v>
      </c>
      <c r="Y625" s="99">
        <v>322951.38530349702</v>
      </c>
      <c r="Z625" s="99">
        <v>214166.65191841099</v>
      </c>
      <c r="AA625" s="99">
        <v>0</v>
      </c>
      <c r="AB625" s="99">
        <v>0</v>
      </c>
      <c r="AC625" s="99">
        <v>13985111.020752</v>
      </c>
      <c r="AD625" s="99">
        <v>114.466344690882</v>
      </c>
      <c r="AE625" s="99">
        <v>6764.1148424744597</v>
      </c>
      <c r="AF625" s="99">
        <v>1644489.8799743699</v>
      </c>
      <c r="AG625" s="99">
        <v>520918.30820083601</v>
      </c>
      <c r="AH625" s="99">
        <v>0</v>
      </c>
      <c r="AI625" s="99">
        <v>1376236.0049591099</v>
      </c>
      <c r="AJ625" s="99">
        <v>354034.777523041</v>
      </c>
      <c r="AK625" s="99">
        <v>0</v>
      </c>
      <c r="AL625" s="99">
        <v>213622.29152107201</v>
      </c>
      <c r="AM625" s="99">
        <v>0</v>
      </c>
      <c r="AN625" s="99">
        <v>13949327.5620117</v>
      </c>
      <c r="AO625" s="99">
        <v>35795823.568359397</v>
      </c>
      <c r="AP625" s="99">
        <v>0</v>
      </c>
      <c r="AQ625" s="99">
        <v>4373699.7540893601</v>
      </c>
      <c r="AR625" s="99">
        <v>2795698.7380676302</v>
      </c>
      <c r="AS625" s="99">
        <v>1905540.83918762</v>
      </c>
      <c r="AT625" s="99">
        <v>0</v>
      </c>
      <c r="AU625" s="99">
        <v>0</v>
      </c>
      <c r="AV625" s="99">
        <v>45725831.6572266</v>
      </c>
      <c r="AW625" s="99">
        <v>384.84073562547599</v>
      </c>
      <c r="AX625" s="99">
        <v>50308.456935882597</v>
      </c>
      <c r="AY625" s="99">
        <v>17442029.556884799</v>
      </c>
      <c r="AZ625" s="99">
        <v>5045698.8193359403</v>
      </c>
      <c r="BA625" s="99">
        <v>0</v>
      </c>
      <c r="BB625" s="99">
        <v>14240905.9544678</v>
      </c>
      <c r="BC625" s="99">
        <v>3402481.5892639202</v>
      </c>
      <c r="BD625" s="99">
        <v>0</v>
      </c>
      <c r="BE625" s="99">
        <v>1900526.69502258</v>
      </c>
      <c r="BF625" s="99">
        <v>0</v>
      </c>
      <c r="BG625" s="99">
        <v>45717515</v>
      </c>
      <c r="BH625" s="99">
        <v>9955223.89135742</v>
      </c>
      <c r="BI625" s="99">
        <v>0</v>
      </c>
      <c r="BJ625" s="99">
        <v>1804644.63119507</v>
      </c>
      <c r="BK625" s="99">
        <v>1209518.13835144</v>
      </c>
      <c r="BL625" s="99">
        <v>0</v>
      </c>
      <c r="BM625" s="99">
        <v>0</v>
      </c>
      <c r="BN625" s="99">
        <v>0</v>
      </c>
      <c r="BO625" s="99">
        <v>0</v>
      </c>
      <c r="BP625" s="99">
        <v>0</v>
      </c>
      <c r="BQ625" s="99">
        <v>0</v>
      </c>
      <c r="BR625" s="99">
        <v>5648614.6569213904</v>
      </c>
      <c r="BS625" s="99">
        <v>1874558.4977722201</v>
      </c>
      <c r="BT625" s="99">
        <v>0</v>
      </c>
      <c r="BU625" s="99">
        <v>2570553.0899658198</v>
      </c>
      <c r="BV625" s="99">
        <v>1786882.46728516</v>
      </c>
      <c r="BW625" s="99">
        <v>0</v>
      </c>
      <c r="BX625" s="99">
        <v>387110.75862884498</v>
      </c>
      <c r="BY625" s="99">
        <v>0</v>
      </c>
      <c r="BZ625" s="99">
        <v>0</v>
      </c>
      <c r="CA625" s="99">
        <v>77484.765739440903</v>
      </c>
      <c r="CB625" s="99">
        <v>3904279.4682006799</v>
      </c>
      <c r="CC625" s="99">
        <v>40127385.339355499</v>
      </c>
      <c r="CD625" s="99">
        <v>11792490.9293213</v>
      </c>
      <c r="CE625" s="99">
        <v>1908.5523471087199</v>
      </c>
      <c r="CF625" s="99">
        <v>214451.70690345799</v>
      </c>
      <c r="CG625" s="99">
        <v>1906466.6443481401</v>
      </c>
      <c r="CH625" s="99">
        <v>0</v>
      </c>
      <c r="CI625" s="99">
        <v>79395.151201248198</v>
      </c>
      <c r="CJ625" s="99">
        <v>4124753.1734619099</v>
      </c>
      <c r="CK625" s="99">
        <v>41803362.145507798</v>
      </c>
      <c r="CL625" s="99">
        <v>12155404.5383301</v>
      </c>
      <c r="CM625" s="166">
        <v>121179.94256115</v>
      </c>
      <c r="CN625" s="166">
        <v>18092725.8591309</v>
      </c>
      <c r="CO625" s="166">
        <v>87830395.659179702</v>
      </c>
      <c r="CP625" s="99">
        <v>12155404.5383301</v>
      </c>
      <c r="CQ625" s="99">
        <v>0</v>
      </c>
      <c r="CR625" s="99">
        <v>0</v>
      </c>
      <c r="CS625" s="99">
        <v>0</v>
      </c>
      <c r="CT625" s="99">
        <v>0</v>
      </c>
      <c r="CU625" s="98">
        <v>7799.8845320589999</v>
      </c>
      <c r="CV625" s="98">
        <v>43633.104487714998</v>
      </c>
      <c r="CW625" s="98">
        <v>4118731.175104138</v>
      </c>
      <c r="CX625" s="98">
        <v>42033851.983703636</v>
      </c>
    </row>
    <row r="626" spans="1:102" x14ac:dyDescent="0.2">
      <c r="A626" s="98" t="s">
        <v>60</v>
      </c>
      <c r="B626" s="100">
        <v>43252</v>
      </c>
      <c r="C626" s="99">
        <v>70368.666434287996</v>
      </c>
      <c r="D626" s="99">
        <v>0</v>
      </c>
      <c r="E626" s="99">
        <v>7716.2614125013397</v>
      </c>
      <c r="F626" s="99">
        <v>6421.7787367701503</v>
      </c>
      <c r="G626" s="99">
        <v>1897.61979541183</v>
      </c>
      <c r="H626" s="99">
        <v>0</v>
      </c>
      <c r="I626" s="99">
        <v>0</v>
      </c>
      <c r="J626" s="99">
        <v>41588.689811229699</v>
      </c>
      <c r="K626" s="99">
        <v>0.906349979952211</v>
      </c>
      <c r="L626" s="99">
        <v>100.99583783838899</v>
      </c>
      <c r="M626" s="99">
        <v>35945.527979373903</v>
      </c>
      <c r="N626" s="99">
        <v>4876.8098728060704</v>
      </c>
      <c r="O626" s="99">
        <v>0</v>
      </c>
      <c r="P626" s="99">
        <v>33956.173439979597</v>
      </c>
      <c r="Q626" s="99">
        <v>3190.2658669054499</v>
      </c>
      <c r="R626" s="99">
        <v>0</v>
      </c>
      <c r="S626" s="99">
        <v>1888.26208621264</v>
      </c>
      <c r="T626" s="99">
        <v>0</v>
      </c>
      <c r="U626" s="99">
        <v>41584.090600013697</v>
      </c>
      <c r="V626" s="99">
        <v>3401525.7025146498</v>
      </c>
      <c r="W626" s="99">
        <v>0</v>
      </c>
      <c r="X626" s="99">
        <v>476774.86735916103</v>
      </c>
      <c r="Y626" s="99">
        <v>319770.51860427897</v>
      </c>
      <c r="Z626" s="99">
        <v>215079.09130096401</v>
      </c>
      <c r="AA626" s="99">
        <v>0</v>
      </c>
      <c r="AB626" s="99">
        <v>0</v>
      </c>
      <c r="AC626" s="99">
        <v>13833124.342651401</v>
      </c>
      <c r="AD626" s="99">
        <v>85.347486556507604</v>
      </c>
      <c r="AE626" s="99">
        <v>6683.3827438950502</v>
      </c>
      <c r="AF626" s="99">
        <v>1634259.9028930699</v>
      </c>
      <c r="AG626" s="99">
        <v>522177.11257171602</v>
      </c>
      <c r="AH626" s="99">
        <v>0</v>
      </c>
      <c r="AI626" s="99">
        <v>1375350.6395721401</v>
      </c>
      <c r="AJ626" s="99">
        <v>350755.960025787</v>
      </c>
      <c r="AK626" s="99">
        <v>0</v>
      </c>
      <c r="AL626" s="99">
        <v>214764.81155777001</v>
      </c>
      <c r="AM626" s="99">
        <v>0</v>
      </c>
      <c r="AN626" s="99">
        <v>13920452.760742201</v>
      </c>
      <c r="AO626" s="99">
        <v>35797848.4755859</v>
      </c>
      <c r="AP626" s="99">
        <v>0</v>
      </c>
      <c r="AQ626" s="99">
        <v>4320107.7625732403</v>
      </c>
      <c r="AR626" s="99">
        <v>2822905.8596496601</v>
      </c>
      <c r="AS626" s="99">
        <v>1917867.9364624</v>
      </c>
      <c r="AT626" s="99">
        <v>0</v>
      </c>
      <c r="AU626" s="99">
        <v>0</v>
      </c>
      <c r="AV626" s="99">
        <v>45712739.625488304</v>
      </c>
      <c r="AW626" s="99">
        <v>297.44471352174901</v>
      </c>
      <c r="AX626" s="99">
        <v>41733.348849296599</v>
      </c>
      <c r="AY626" s="99">
        <v>17459655.651611298</v>
      </c>
      <c r="AZ626" s="99">
        <v>5040403.4807739304</v>
      </c>
      <c r="BA626" s="99">
        <v>0</v>
      </c>
      <c r="BB626" s="99">
        <v>14252302.2154541</v>
      </c>
      <c r="BC626" s="99">
        <v>3384284.1639404302</v>
      </c>
      <c r="BD626" s="99">
        <v>0</v>
      </c>
      <c r="BE626" s="99">
        <v>1913855.1890716599</v>
      </c>
      <c r="BF626" s="99">
        <v>0</v>
      </c>
      <c r="BG626" s="99">
        <v>45813015.994628899</v>
      </c>
      <c r="BH626" s="99">
        <v>10080548.6135254</v>
      </c>
      <c r="BI626" s="99">
        <v>0</v>
      </c>
      <c r="BJ626" s="99">
        <v>1779388.1546478299</v>
      </c>
      <c r="BK626" s="99">
        <v>1200707.70318604</v>
      </c>
      <c r="BL626" s="99">
        <v>0</v>
      </c>
      <c r="BM626" s="99">
        <v>0</v>
      </c>
      <c r="BN626" s="99">
        <v>0</v>
      </c>
      <c r="BO626" s="99">
        <v>0</v>
      </c>
      <c r="BP626" s="99">
        <v>0</v>
      </c>
      <c r="BQ626" s="99">
        <v>0</v>
      </c>
      <c r="BR626" s="99">
        <v>5664515.93994141</v>
      </c>
      <c r="BS626" s="99">
        <v>1872767.2711791999</v>
      </c>
      <c r="BT626" s="99">
        <v>0</v>
      </c>
      <c r="BU626" s="99">
        <v>2635193.3199768099</v>
      </c>
      <c r="BV626" s="99">
        <v>1766769.4873504599</v>
      </c>
      <c r="BW626" s="99">
        <v>0</v>
      </c>
      <c r="BX626" s="99">
        <v>394050.31858444202</v>
      </c>
      <c r="BY626" s="99">
        <v>0</v>
      </c>
      <c r="BZ626" s="99">
        <v>0</v>
      </c>
      <c r="CA626" s="99">
        <v>78084.107817649798</v>
      </c>
      <c r="CB626" s="99">
        <v>3897072.4656066899</v>
      </c>
      <c r="CC626" s="99">
        <v>40385106.559570298</v>
      </c>
      <c r="CD626" s="99">
        <v>11862738.204345699</v>
      </c>
      <c r="CE626" s="99">
        <v>1900.70449520648</v>
      </c>
      <c r="CF626" s="99">
        <v>215088.657373428</v>
      </c>
      <c r="CG626" s="99">
        <v>1917942.9908904999</v>
      </c>
      <c r="CH626" s="99">
        <v>0</v>
      </c>
      <c r="CI626" s="99">
        <v>80003.155808448806</v>
      </c>
      <c r="CJ626" s="99">
        <v>4110876.5563964802</v>
      </c>
      <c r="CK626" s="99">
        <v>42542395.255859397</v>
      </c>
      <c r="CL626" s="99">
        <v>12219526.325805699</v>
      </c>
      <c r="CM626" s="166">
        <v>121330.805520058</v>
      </c>
      <c r="CN626" s="166">
        <v>18029399.425048798</v>
      </c>
      <c r="CO626" s="166">
        <v>87978734.205078095</v>
      </c>
      <c r="CP626" s="99">
        <v>12219526.325805699</v>
      </c>
      <c r="CQ626" s="99">
        <v>0</v>
      </c>
      <c r="CR626" s="99">
        <v>0</v>
      </c>
      <c r="CS626" s="99">
        <v>0</v>
      </c>
      <c r="CT626" s="99">
        <v>0</v>
      </c>
      <c r="CU626" s="98">
        <v>7716.5731879969999</v>
      </c>
      <c r="CV626" s="98">
        <v>43238.090540439996</v>
      </c>
      <c r="CW626" s="98">
        <v>4112161.1229801178</v>
      </c>
      <c r="CX626" s="98">
        <v>42303049.550460801</v>
      </c>
    </row>
    <row r="627" spans="1:102" x14ac:dyDescent="0.2">
      <c r="A627" s="98" t="s">
        <v>60</v>
      </c>
      <c r="B627" s="100">
        <v>43344</v>
      </c>
      <c r="C627" s="99">
        <v>70071.969897270203</v>
      </c>
      <c r="D627" s="99">
        <v>0</v>
      </c>
      <c r="E627" s="99">
        <v>7447.1200333237603</v>
      </c>
      <c r="F627" s="99">
        <v>6224.6764956116704</v>
      </c>
      <c r="G627" s="99">
        <v>1862.99292317033</v>
      </c>
      <c r="H627" s="99">
        <v>0</v>
      </c>
      <c r="I627" s="99">
        <v>0</v>
      </c>
      <c r="J627" s="99">
        <v>41412.503568649299</v>
      </c>
      <c r="K627" s="99">
        <v>0.98410591712308804</v>
      </c>
      <c r="L627" s="99">
        <v>115.14301483985</v>
      </c>
      <c r="M627" s="99">
        <v>35565.276471138</v>
      </c>
      <c r="N627" s="99">
        <v>4858.2103065848396</v>
      </c>
      <c r="O627" s="99">
        <v>0</v>
      </c>
      <c r="P627" s="99">
        <v>33828.610173702204</v>
      </c>
      <c r="Q627" s="99">
        <v>3142.1367455124901</v>
      </c>
      <c r="R627" s="99">
        <v>0</v>
      </c>
      <c r="S627" s="99">
        <v>1861.7714181244401</v>
      </c>
      <c r="T627" s="99">
        <v>0</v>
      </c>
      <c r="U627" s="99">
        <v>41453.179433822603</v>
      </c>
      <c r="V627" s="99">
        <v>3392845.9184265099</v>
      </c>
      <c r="W627" s="99">
        <v>0</v>
      </c>
      <c r="X627" s="99">
        <v>460289.664295197</v>
      </c>
      <c r="Y627" s="99">
        <v>310415.29094314598</v>
      </c>
      <c r="Z627" s="99">
        <v>211513.007045746</v>
      </c>
      <c r="AA627" s="99">
        <v>0</v>
      </c>
      <c r="AB627" s="99">
        <v>0</v>
      </c>
      <c r="AC627" s="99">
        <v>13737636.9205322</v>
      </c>
      <c r="AD627" s="99">
        <v>70.079886771738501</v>
      </c>
      <c r="AE627" s="99">
        <v>6888.4723278880101</v>
      </c>
      <c r="AF627" s="99">
        <v>1622690.5639953599</v>
      </c>
      <c r="AG627" s="99">
        <v>514640.89042663598</v>
      </c>
      <c r="AH627" s="99">
        <v>0</v>
      </c>
      <c r="AI627" s="99">
        <v>1357696.6062316899</v>
      </c>
      <c r="AJ627" s="99">
        <v>348178.49697876</v>
      </c>
      <c r="AK627" s="99">
        <v>0</v>
      </c>
      <c r="AL627" s="99">
        <v>210266.315040588</v>
      </c>
      <c r="AM627" s="99">
        <v>0</v>
      </c>
      <c r="AN627" s="99">
        <v>13778005.0085449</v>
      </c>
      <c r="AO627" s="99">
        <v>35929571.166503899</v>
      </c>
      <c r="AP627" s="99">
        <v>0</v>
      </c>
      <c r="AQ627" s="99">
        <v>4192222.15197754</v>
      </c>
      <c r="AR627" s="99">
        <v>2702748.84338379</v>
      </c>
      <c r="AS627" s="99">
        <v>1893676.48156738</v>
      </c>
      <c r="AT627" s="99">
        <v>0</v>
      </c>
      <c r="AU627" s="99">
        <v>0</v>
      </c>
      <c r="AV627" s="99">
        <v>45342691.951660201</v>
      </c>
      <c r="AW627" s="99">
        <v>252.93455528095399</v>
      </c>
      <c r="AX627" s="99">
        <v>49286.244310378999</v>
      </c>
      <c r="AY627" s="99">
        <v>17428095.681396499</v>
      </c>
      <c r="AZ627" s="99">
        <v>5038686.9793090802</v>
      </c>
      <c r="BA627" s="99">
        <v>0</v>
      </c>
      <c r="BB627" s="99">
        <v>14176550.0943604</v>
      </c>
      <c r="BC627" s="99">
        <v>3392443.0814514202</v>
      </c>
      <c r="BD627" s="99">
        <v>0</v>
      </c>
      <c r="BE627" s="99">
        <v>1884539.8097381601</v>
      </c>
      <c r="BF627" s="99">
        <v>0</v>
      </c>
      <c r="BG627" s="99">
        <v>45450311.417480499</v>
      </c>
      <c r="BH627" s="99">
        <v>10019561.102661099</v>
      </c>
      <c r="BI627" s="99">
        <v>0</v>
      </c>
      <c r="BJ627" s="99">
        <v>1705700.4703979499</v>
      </c>
      <c r="BK627" s="99">
        <v>1161816.18132019</v>
      </c>
      <c r="BL627" s="99">
        <v>0</v>
      </c>
      <c r="BM627" s="99">
        <v>0</v>
      </c>
      <c r="BN627" s="99">
        <v>0</v>
      </c>
      <c r="BO627" s="99">
        <v>0</v>
      </c>
      <c r="BP627" s="99">
        <v>0</v>
      </c>
      <c r="BQ627" s="99">
        <v>0</v>
      </c>
      <c r="BR627" s="99">
        <v>5637446.1115722703</v>
      </c>
      <c r="BS627" s="99">
        <v>1868527.2786407501</v>
      </c>
      <c r="BT627" s="99">
        <v>0</v>
      </c>
      <c r="BU627" s="99">
        <v>2189864.7799682599</v>
      </c>
      <c r="BV627" s="99">
        <v>1740170.9352722201</v>
      </c>
      <c r="BW627" s="99">
        <v>0</v>
      </c>
      <c r="BX627" s="99">
        <v>325545.58886337298</v>
      </c>
      <c r="BY627" s="99">
        <v>0</v>
      </c>
      <c r="BZ627" s="99">
        <v>0</v>
      </c>
      <c r="CA627" s="99">
        <v>77541.0352315903</v>
      </c>
      <c r="CB627" s="99">
        <v>3860210.6980285598</v>
      </c>
      <c r="CC627" s="99">
        <v>40211217.534667999</v>
      </c>
      <c r="CD627" s="99">
        <v>11714615.373901401</v>
      </c>
      <c r="CE627" s="99">
        <v>1865.8366719037299</v>
      </c>
      <c r="CF627" s="99">
        <v>210810.37628555301</v>
      </c>
      <c r="CG627" s="99">
        <v>1891577.0231780999</v>
      </c>
      <c r="CH627" s="99">
        <v>0</v>
      </c>
      <c r="CI627" s="99">
        <v>79423.407218933105</v>
      </c>
      <c r="CJ627" s="99">
        <v>4078032.9462280301</v>
      </c>
      <c r="CK627" s="99">
        <v>41957005.235839799</v>
      </c>
      <c r="CL627" s="99">
        <v>12070057.4488525</v>
      </c>
      <c r="CM627" s="166">
        <v>120628.682331085</v>
      </c>
      <c r="CN627" s="166">
        <v>17847353.8117676</v>
      </c>
      <c r="CO627" s="166">
        <v>87609386.942382798</v>
      </c>
      <c r="CP627" s="99">
        <v>12070057.4488525</v>
      </c>
      <c r="CQ627" s="99">
        <v>0</v>
      </c>
      <c r="CR627" s="99">
        <v>0</v>
      </c>
      <c r="CS627" s="99">
        <v>0</v>
      </c>
      <c r="CT627" s="99">
        <v>0</v>
      </c>
      <c r="CU627" s="98">
        <v>7450.6505474879996</v>
      </c>
      <c r="CV627" s="98">
        <v>43028.763850199</v>
      </c>
      <c r="CW627" s="98">
        <v>4071021.0743141128</v>
      </c>
      <c r="CX627" s="98">
        <v>42102794.557846099</v>
      </c>
    </row>
    <row r="628" spans="1:102" x14ac:dyDescent="0.2">
      <c r="A628" s="98" t="s">
        <v>60</v>
      </c>
      <c r="B628" s="100">
        <v>43435</v>
      </c>
      <c r="C628" s="99">
        <v>69380.263179779096</v>
      </c>
      <c r="D628" s="99">
        <v>0</v>
      </c>
      <c r="E628" s="99">
        <v>7271.1416502594902</v>
      </c>
      <c r="F628" s="99">
        <v>6131.6244228482201</v>
      </c>
      <c r="G628" s="99">
        <v>1865.3944995552299</v>
      </c>
      <c r="H628" s="99">
        <v>0</v>
      </c>
      <c r="I628" s="99">
        <v>0</v>
      </c>
      <c r="J628" s="99">
        <v>40680.826258182497</v>
      </c>
      <c r="K628" s="99">
        <v>1.2400476209441</v>
      </c>
      <c r="L628" s="99">
        <v>111.497938800603</v>
      </c>
      <c r="M628" s="99">
        <v>35247.719822406798</v>
      </c>
      <c r="N628" s="99">
        <v>4823.9085870981198</v>
      </c>
      <c r="O628" s="99">
        <v>0</v>
      </c>
      <c r="P628" s="99">
        <v>33472.278538227103</v>
      </c>
      <c r="Q628" s="99">
        <v>3101.60476660728</v>
      </c>
      <c r="R628" s="99">
        <v>0</v>
      </c>
      <c r="S628" s="99">
        <v>1855.3354520350699</v>
      </c>
      <c r="T628" s="99">
        <v>0</v>
      </c>
      <c r="U628" s="99">
        <v>40638.107989788099</v>
      </c>
      <c r="V628" s="99">
        <v>3377827.6968383798</v>
      </c>
      <c r="W628" s="99">
        <v>0</v>
      </c>
      <c r="X628" s="99">
        <v>449938.81950759899</v>
      </c>
      <c r="Y628" s="99">
        <v>304393.79202270502</v>
      </c>
      <c r="Z628" s="99">
        <v>208887.44003105201</v>
      </c>
      <c r="AA628" s="99">
        <v>0</v>
      </c>
      <c r="AB628" s="99">
        <v>0</v>
      </c>
      <c r="AC628" s="99">
        <v>13605155.706176801</v>
      </c>
      <c r="AD628" s="99">
        <v>88.296292750164895</v>
      </c>
      <c r="AE628" s="99">
        <v>6475.5710309147798</v>
      </c>
      <c r="AF628" s="99">
        <v>1616604.6136169401</v>
      </c>
      <c r="AG628" s="99">
        <v>512987.95586776698</v>
      </c>
      <c r="AH628" s="99">
        <v>0</v>
      </c>
      <c r="AI628" s="99">
        <v>1348057.9046783401</v>
      </c>
      <c r="AJ628" s="99">
        <v>351907.97367858898</v>
      </c>
      <c r="AK628" s="99">
        <v>0</v>
      </c>
      <c r="AL628" s="99">
        <v>208822.822551727</v>
      </c>
      <c r="AM628" s="99">
        <v>0</v>
      </c>
      <c r="AN628" s="99">
        <v>13596355.5969238</v>
      </c>
      <c r="AO628" s="99">
        <v>36132381.066894501</v>
      </c>
      <c r="AP628" s="99">
        <v>0</v>
      </c>
      <c r="AQ628" s="99">
        <v>4154478.6158752399</v>
      </c>
      <c r="AR628" s="99">
        <v>2736314.0083007799</v>
      </c>
      <c r="AS628" s="99">
        <v>1897000.8558044401</v>
      </c>
      <c r="AT628" s="99">
        <v>0</v>
      </c>
      <c r="AU628" s="99">
        <v>0</v>
      </c>
      <c r="AV628" s="99">
        <v>45094698.034667999</v>
      </c>
      <c r="AW628" s="99">
        <v>318.70618453621898</v>
      </c>
      <c r="AX628" s="99">
        <v>41661.474391460397</v>
      </c>
      <c r="AY628" s="99">
        <v>17546662.169921901</v>
      </c>
      <c r="AZ628" s="99">
        <v>5073705.9375</v>
      </c>
      <c r="BA628" s="99">
        <v>0</v>
      </c>
      <c r="BB628" s="99">
        <v>14296873.935913101</v>
      </c>
      <c r="BC628" s="99">
        <v>3489181.8555908198</v>
      </c>
      <c r="BD628" s="99">
        <v>0</v>
      </c>
      <c r="BE628" s="99">
        <v>1894132.84066772</v>
      </c>
      <c r="BF628" s="99">
        <v>0</v>
      </c>
      <c r="BG628" s="99">
        <v>45203895.322753899</v>
      </c>
      <c r="BH628" s="99">
        <v>10037811.181152301</v>
      </c>
      <c r="BI628" s="99">
        <v>0</v>
      </c>
      <c r="BJ628" s="99">
        <v>1663519.58416748</v>
      </c>
      <c r="BK628" s="99">
        <v>1153306.33505249</v>
      </c>
      <c r="BL628" s="99">
        <v>0</v>
      </c>
      <c r="BM628" s="99">
        <v>0</v>
      </c>
      <c r="BN628" s="99">
        <v>0</v>
      </c>
      <c r="BO628" s="99">
        <v>0</v>
      </c>
      <c r="BP628" s="99">
        <v>0</v>
      </c>
      <c r="BQ628" s="99">
        <v>0</v>
      </c>
      <c r="BR628" s="99">
        <v>5615618.8325195303</v>
      </c>
      <c r="BS628" s="99">
        <v>1866102.57746887</v>
      </c>
      <c r="BT628" s="99">
        <v>0</v>
      </c>
      <c r="BU628" s="99">
        <v>2567057.4099731399</v>
      </c>
      <c r="BV628" s="99">
        <v>1746348.2107391399</v>
      </c>
      <c r="BW628" s="99">
        <v>0</v>
      </c>
      <c r="BX628" s="99">
        <v>367668.87868118298</v>
      </c>
      <c r="BY628" s="99">
        <v>0</v>
      </c>
      <c r="BZ628" s="99">
        <v>0</v>
      </c>
      <c r="CA628" s="99">
        <v>76763.464841842695</v>
      </c>
      <c r="CB628" s="99">
        <v>3835604.0661315899</v>
      </c>
      <c r="CC628" s="99">
        <v>40383981.330566399</v>
      </c>
      <c r="CD628" s="99">
        <v>11678816.7459717</v>
      </c>
      <c r="CE628" s="99">
        <v>1859.81209383905</v>
      </c>
      <c r="CF628" s="99">
        <v>209186.883176804</v>
      </c>
      <c r="CG628" s="99">
        <v>1897697.57862854</v>
      </c>
      <c r="CH628" s="99">
        <v>0</v>
      </c>
      <c r="CI628" s="99">
        <v>78587.209972381606</v>
      </c>
      <c r="CJ628" s="99">
        <v>4039702.1082153302</v>
      </c>
      <c r="CK628" s="99">
        <v>42288841.918945298</v>
      </c>
      <c r="CL628" s="99">
        <v>12081322.0943604</v>
      </c>
      <c r="CM628" s="166">
        <v>118916.17493152599</v>
      </c>
      <c r="CN628" s="166">
        <v>17648723.0234375</v>
      </c>
      <c r="CO628" s="166">
        <v>87512722.658203095</v>
      </c>
      <c r="CP628" s="99">
        <v>12081322.0943604</v>
      </c>
      <c r="CQ628" s="99">
        <v>0</v>
      </c>
      <c r="CR628" s="99">
        <v>0</v>
      </c>
      <c r="CS628" s="99">
        <v>0</v>
      </c>
      <c r="CT628" s="99">
        <v>0</v>
      </c>
      <c r="CU628" s="98">
        <v>7268.633953343</v>
      </c>
      <c r="CV628" s="98">
        <v>42273.819208565001</v>
      </c>
      <c r="CW628" s="98">
        <v>4044790.949308394</v>
      </c>
      <c r="CX628" s="98">
        <v>42281678.909194939</v>
      </c>
    </row>
    <row r="629" spans="1:102" x14ac:dyDescent="0.2">
      <c r="A629" s="98" t="s">
        <v>60</v>
      </c>
      <c r="B629" s="100">
        <v>43525</v>
      </c>
      <c r="C629" s="99">
        <v>69994.124857902498</v>
      </c>
      <c r="D629" s="99">
        <v>0</v>
      </c>
      <c r="E629" s="99">
        <v>7156.8863467574101</v>
      </c>
      <c r="F629" s="99">
        <v>6101.2881823182097</v>
      </c>
      <c r="G629" s="99">
        <v>1912.4758453071099</v>
      </c>
      <c r="H629" s="99">
        <v>0</v>
      </c>
      <c r="I629" s="99">
        <v>0</v>
      </c>
      <c r="J629" s="99">
        <v>40389.024974346197</v>
      </c>
      <c r="K629" s="99">
        <v>0.92832906299736395</v>
      </c>
      <c r="L629" s="99">
        <v>111.634393541142</v>
      </c>
      <c r="M629" s="99">
        <v>35495.712138176001</v>
      </c>
      <c r="N629" s="99">
        <v>4780.1480013132104</v>
      </c>
      <c r="O629" s="99">
        <v>0</v>
      </c>
      <c r="P629" s="99">
        <v>33599.288820266702</v>
      </c>
      <c r="Q629" s="99">
        <v>3014.7833380103102</v>
      </c>
      <c r="R629" s="99">
        <v>0</v>
      </c>
      <c r="S629" s="99">
        <v>1913.9630426168401</v>
      </c>
      <c r="T629" s="99">
        <v>0</v>
      </c>
      <c r="U629" s="99">
        <v>40396.6616420746</v>
      </c>
      <c r="V629" s="99">
        <v>3360256.4106750502</v>
      </c>
      <c r="W629" s="99">
        <v>0</v>
      </c>
      <c r="X629" s="99">
        <v>435452.50680541998</v>
      </c>
      <c r="Y629" s="99">
        <v>298113.12683868402</v>
      </c>
      <c r="Z629" s="99">
        <v>208116.759397507</v>
      </c>
      <c r="AA629" s="99">
        <v>0</v>
      </c>
      <c r="AB629" s="99">
        <v>0</v>
      </c>
      <c r="AC629" s="99">
        <v>13505473.010253901</v>
      </c>
      <c r="AD629" s="99">
        <v>83.872161541134105</v>
      </c>
      <c r="AE629" s="99">
        <v>5630.4993951320603</v>
      </c>
      <c r="AF629" s="99">
        <v>1608140.63061523</v>
      </c>
      <c r="AG629" s="99">
        <v>513029.93149566703</v>
      </c>
      <c r="AH629" s="99">
        <v>0</v>
      </c>
      <c r="AI629" s="99">
        <v>1338081.8375244101</v>
      </c>
      <c r="AJ629" s="99">
        <v>350826.72938156099</v>
      </c>
      <c r="AK629" s="99">
        <v>0</v>
      </c>
      <c r="AL629" s="99">
        <v>207725.64984893799</v>
      </c>
      <c r="AM629" s="99">
        <v>0</v>
      </c>
      <c r="AN629" s="99">
        <v>13565047.5872803</v>
      </c>
      <c r="AO629" s="99">
        <v>36133537.240234397</v>
      </c>
      <c r="AP629" s="99">
        <v>0</v>
      </c>
      <c r="AQ629" s="99">
        <v>4070806.2365722698</v>
      </c>
      <c r="AR629" s="99">
        <v>2708208.8583984398</v>
      </c>
      <c r="AS629" s="99">
        <v>1902144.43147278</v>
      </c>
      <c r="AT629" s="99">
        <v>0</v>
      </c>
      <c r="AU629" s="99">
        <v>0</v>
      </c>
      <c r="AV629" s="99">
        <v>45161658.6259766</v>
      </c>
      <c r="AW629" s="99">
        <v>287.68236714974</v>
      </c>
      <c r="AX629" s="99">
        <v>43072.631518364004</v>
      </c>
      <c r="AY629" s="99">
        <v>17569454.6101074</v>
      </c>
      <c r="AZ629" s="99">
        <v>5073813.2216796903</v>
      </c>
      <c r="BA629" s="99">
        <v>0</v>
      </c>
      <c r="BB629" s="99">
        <v>14254848.177978501</v>
      </c>
      <c r="BC629" s="99">
        <v>3494414.2800903302</v>
      </c>
      <c r="BD629" s="99">
        <v>0</v>
      </c>
      <c r="BE629" s="99">
        <v>1898894.0589904799</v>
      </c>
      <c r="BF629" s="99">
        <v>0</v>
      </c>
      <c r="BG629" s="99">
        <v>45367759.966308601</v>
      </c>
      <c r="BH629" s="99">
        <v>10047042.6925049</v>
      </c>
      <c r="BI629" s="99">
        <v>0</v>
      </c>
      <c r="BJ629" s="99">
        <v>1539446.1365203899</v>
      </c>
      <c r="BK629" s="99">
        <v>1103711.77911377</v>
      </c>
      <c r="BL629" s="99">
        <v>0</v>
      </c>
      <c r="BM629" s="99">
        <v>0</v>
      </c>
      <c r="BN629" s="99">
        <v>0</v>
      </c>
      <c r="BO629" s="99">
        <v>0</v>
      </c>
      <c r="BP629" s="99">
        <v>0</v>
      </c>
      <c r="BQ629" s="99">
        <v>0</v>
      </c>
      <c r="BR629" s="99">
        <v>5623751.29931641</v>
      </c>
      <c r="BS629" s="99">
        <v>1863656.43719482</v>
      </c>
      <c r="BT629" s="99">
        <v>0</v>
      </c>
      <c r="BU629" s="99">
        <v>2498361.3563842801</v>
      </c>
      <c r="BV629" s="99">
        <v>1638507.1360015899</v>
      </c>
      <c r="BW629" s="99">
        <v>0</v>
      </c>
      <c r="BX629" s="99">
        <v>376325.33778381301</v>
      </c>
      <c r="BY629" s="99">
        <v>0</v>
      </c>
      <c r="BZ629" s="99">
        <v>0</v>
      </c>
      <c r="CA629" s="99">
        <v>77008.052744865403</v>
      </c>
      <c r="CB629" s="99">
        <v>3823180.3205566402</v>
      </c>
      <c r="CC629" s="99">
        <v>40516007.077636696</v>
      </c>
      <c r="CD629" s="99">
        <v>11613887.061279301</v>
      </c>
      <c r="CE629" s="99">
        <v>1912.2505810856801</v>
      </c>
      <c r="CF629" s="99">
        <v>208471.71486473101</v>
      </c>
      <c r="CG629" s="99">
        <v>1903586.82598877</v>
      </c>
      <c r="CH629" s="99">
        <v>0</v>
      </c>
      <c r="CI629" s="99">
        <v>78918.631055831895</v>
      </c>
      <c r="CJ629" s="99">
        <v>4039164.6172790499</v>
      </c>
      <c r="CK629" s="99">
        <v>42526358.846679702</v>
      </c>
      <c r="CL629" s="99">
        <v>11966176.4488525</v>
      </c>
      <c r="CM629" s="166">
        <v>119085.243084908</v>
      </c>
      <c r="CN629" s="166">
        <v>17599948.314697299</v>
      </c>
      <c r="CO629" s="166">
        <v>87700532.214843795</v>
      </c>
      <c r="CP629" s="99">
        <v>11966176.4488525</v>
      </c>
      <c r="CQ629" s="99">
        <v>0</v>
      </c>
      <c r="CR629" s="99">
        <v>0</v>
      </c>
      <c r="CS629" s="99">
        <v>0</v>
      </c>
      <c r="CT629" s="99">
        <v>0</v>
      </c>
      <c r="CU629" s="98">
        <v>7159.0527734440002</v>
      </c>
      <c r="CV629" s="98">
        <v>42023.937923605998</v>
      </c>
      <c r="CW629" s="98">
        <v>4031652.035421371</v>
      </c>
      <c r="CX629" s="98">
        <v>42419593.903625466</v>
      </c>
    </row>
    <row r="630" spans="1:102" x14ac:dyDescent="0.2">
      <c r="A630" s="98" t="s">
        <v>60</v>
      </c>
      <c r="B630" s="100">
        <v>43617</v>
      </c>
      <c r="C630" s="99">
        <v>69464.590612411499</v>
      </c>
      <c r="D630" s="99">
        <v>0</v>
      </c>
      <c r="E630" s="99">
        <v>7112.0652923584003</v>
      </c>
      <c r="F630" s="99">
        <v>6141.3009216189403</v>
      </c>
      <c r="G630" s="99">
        <v>1856.0356450229899</v>
      </c>
      <c r="H630" s="99">
        <v>0</v>
      </c>
      <c r="I630" s="99">
        <v>0</v>
      </c>
      <c r="J630" s="99">
        <v>40137.258022785201</v>
      </c>
      <c r="K630" s="99">
        <v>0.90902648127666896</v>
      </c>
      <c r="L630" s="99">
        <v>103.95578002836599</v>
      </c>
      <c r="M630" s="99">
        <v>35451.198813438401</v>
      </c>
      <c r="N630" s="99">
        <v>4758.4136150479299</v>
      </c>
      <c r="O630" s="99">
        <v>0</v>
      </c>
      <c r="P630" s="99">
        <v>33261.658345699303</v>
      </c>
      <c r="Q630" s="99">
        <v>2993.5097070932402</v>
      </c>
      <c r="R630" s="99">
        <v>0</v>
      </c>
      <c r="S630" s="99">
        <v>1843.8826828598999</v>
      </c>
      <c r="T630" s="99">
        <v>0</v>
      </c>
      <c r="U630" s="99">
        <v>40128.210027694702</v>
      </c>
      <c r="V630" s="99">
        <v>3355938.2295227102</v>
      </c>
      <c r="W630" s="99">
        <v>0</v>
      </c>
      <c r="X630" s="99">
        <v>425234.86199569702</v>
      </c>
      <c r="Y630" s="99">
        <v>293433.74096679699</v>
      </c>
      <c r="Z630" s="99">
        <v>208682.14811134301</v>
      </c>
      <c r="AA630" s="99">
        <v>0</v>
      </c>
      <c r="AB630" s="99">
        <v>0</v>
      </c>
      <c r="AC630" s="99">
        <v>13516919.643676801</v>
      </c>
      <c r="AD630" s="99">
        <v>103.670291722752</v>
      </c>
      <c r="AE630" s="99">
        <v>4990.8602730631801</v>
      </c>
      <c r="AF630" s="99">
        <v>1611545.92541504</v>
      </c>
      <c r="AG630" s="99">
        <v>503824.674949646</v>
      </c>
      <c r="AH630" s="99">
        <v>0</v>
      </c>
      <c r="AI630" s="99">
        <v>1296752.4940033001</v>
      </c>
      <c r="AJ630" s="99">
        <v>359528.02215576201</v>
      </c>
      <c r="AK630" s="99">
        <v>0</v>
      </c>
      <c r="AL630" s="99">
        <v>208400.285051346</v>
      </c>
      <c r="AM630" s="99">
        <v>0</v>
      </c>
      <c r="AN630" s="99">
        <v>13534213.135498</v>
      </c>
      <c r="AO630" s="99">
        <v>36285305.6025391</v>
      </c>
      <c r="AP630" s="99">
        <v>0</v>
      </c>
      <c r="AQ630" s="99">
        <v>3962420.13464355</v>
      </c>
      <c r="AR630" s="99">
        <v>2658426.1316833501</v>
      </c>
      <c r="AS630" s="99">
        <v>1908289.8359680199</v>
      </c>
      <c r="AT630" s="99">
        <v>0</v>
      </c>
      <c r="AU630" s="99">
        <v>0</v>
      </c>
      <c r="AV630" s="99">
        <v>45631420.466796897</v>
      </c>
      <c r="AW630" s="99">
        <v>369.31117690727098</v>
      </c>
      <c r="AX630" s="99">
        <v>37445.580319881403</v>
      </c>
      <c r="AY630" s="99">
        <v>17653805.848144501</v>
      </c>
      <c r="AZ630" s="99">
        <v>5066058.3157348596</v>
      </c>
      <c r="BA630" s="99">
        <v>0</v>
      </c>
      <c r="BB630" s="99">
        <v>13801480.37854</v>
      </c>
      <c r="BC630" s="99">
        <v>3618226.9140625</v>
      </c>
      <c r="BD630" s="99">
        <v>0</v>
      </c>
      <c r="BE630" s="99">
        <v>1904200.8031921401</v>
      </c>
      <c r="BF630" s="99">
        <v>0</v>
      </c>
      <c r="BG630" s="99">
        <v>45494845.955566399</v>
      </c>
      <c r="BH630" s="99">
        <v>9970774.2874755897</v>
      </c>
      <c r="BI630" s="99">
        <v>0</v>
      </c>
      <c r="BJ630" s="99">
        <v>1507791.5448303199</v>
      </c>
      <c r="BK630" s="99">
        <v>1095322.45776367</v>
      </c>
      <c r="BL630" s="99">
        <v>0</v>
      </c>
      <c r="BM630" s="99">
        <v>0</v>
      </c>
      <c r="BN630" s="99">
        <v>0</v>
      </c>
      <c r="BO630" s="99">
        <v>0</v>
      </c>
      <c r="BP630" s="99">
        <v>0</v>
      </c>
      <c r="BQ630" s="99">
        <v>0</v>
      </c>
      <c r="BR630" s="99">
        <v>5621329.1347656297</v>
      </c>
      <c r="BS630" s="99">
        <v>1855216.57400513</v>
      </c>
      <c r="BT630" s="99">
        <v>0</v>
      </c>
      <c r="BU630" s="99">
        <v>2479576.7966003399</v>
      </c>
      <c r="BV630" s="99">
        <v>1677958.1019897501</v>
      </c>
      <c r="BW630" s="99">
        <v>0</v>
      </c>
      <c r="BX630" s="99">
        <v>378843.828804016</v>
      </c>
      <c r="BY630" s="99">
        <v>0</v>
      </c>
      <c r="BZ630" s="99">
        <v>0</v>
      </c>
      <c r="CA630" s="99">
        <v>76573.151692390398</v>
      </c>
      <c r="CB630" s="99">
        <v>3787816.8046264602</v>
      </c>
      <c r="CC630" s="99">
        <v>40395401.939453103</v>
      </c>
      <c r="CD630" s="99">
        <v>11484925.7922363</v>
      </c>
      <c r="CE630" s="99">
        <v>1859.0868854671701</v>
      </c>
      <c r="CF630" s="99">
        <v>208609.86144828799</v>
      </c>
      <c r="CG630" s="99">
        <v>1907784.79089355</v>
      </c>
      <c r="CH630" s="99">
        <v>0</v>
      </c>
      <c r="CI630" s="99">
        <v>78454.340011596694</v>
      </c>
      <c r="CJ630" s="99">
        <v>4004511.2721557599</v>
      </c>
      <c r="CK630" s="99">
        <v>42208138.081054702</v>
      </c>
      <c r="CL630" s="99">
        <v>11823747.319458</v>
      </c>
      <c r="CM630" s="166">
        <v>118342.729586601</v>
      </c>
      <c r="CN630" s="166">
        <v>17528085.09375</v>
      </c>
      <c r="CO630" s="166">
        <v>87715675.052734405</v>
      </c>
      <c r="CP630" s="99">
        <v>11823747.319458</v>
      </c>
      <c r="CQ630" s="99">
        <v>0</v>
      </c>
      <c r="CR630" s="99">
        <v>0</v>
      </c>
      <c r="CS630" s="99">
        <v>0</v>
      </c>
      <c r="CT630" s="99">
        <v>0</v>
      </c>
      <c r="CU630" s="98">
        <v>7113.0706985309998</v>
      </c>
      <c r="CV630" s="98">
        <v>41746.983594325997</v>
      </c>
      <c r="CW630" s="98">
        <v>3996426.6660747482</v>
      </c>
      <c r="CX630" s="98">
        <v>42303186.73034665</v>
      </c>
    </row>
    <row r="631" spans="1:102" x14ac:dyDescent="0.2">
      <c r="A631" s="98" t="s">
        <v>60</v>
      </c>
      <c r="B631" s="100">
        <v>43709</v>
      </c>
      <c r="C631" s="99">
        <v>69162.063795089707</v>
      </c>
      <c r="D631" s="99">
        <v>0</v>
      </c>
      <c r="E631" s="99">
        <v>7100.7572171688098</v>
      </c>
      <c r="F631" s="99">
        <v>6201.6116399168995</v>
      </c>
      <c r="G631" s="99">
        <v>1868.3079684823799</v>
      </c>
      <c r="H631" s="99">
        <v>0</v>
      </c>
      <c r="I631" s="99">
        <v>0</v>
      </c>
      <c r="J631" s="99">
        <v>39772.407197475397</v>
      </c>
      <c r="K631" s="99">
        <v>0.98389222046534996</v>
      </c>
      <c r="L631" s="99">
        <v>156.87518645077901</v>
      </c>
      <c r="M631" s="99">
        <v>35453.760998249098</v>
      </c>
      <c r="N631" s="99">
        <v>4658.5617946982402</v>
      </c>
      <c r="O631" s="99">
        <v>0</v>
      </c>
      <c r="P631" s="99">
        <v>33063.614135265401</v>
      </c>
      <c r="Q631" s="99">
        <v>2923.2982227504299</v>
      </c>
      <c r="R631" s="99">
        <v>0</v>
      </c>
      <c r="S631" s="99">
        <v>1870.42413119972</v>
      </c>
      <c r="T631" s="99">
        <v>0</v>
      </c>
      <c r="U631" s="99">
        <v>39823.625602245302</v>
      </c>
      <c r="V631" s="99">
        <v>3350276.7785034198</v>
      </c>
      <c r="W631" s="99">
        <v>0</v>
      </c>
      <c r="X631" s="99">
        <v>414317.78056716901</v>
      </c>
      <c r="Y631" s="99">
        <v>288004.04507446301</v>
      </c>
      <c r="Z631" s="99">
        <v>209957.45342063901</v>
      </c>
      <c r="AA631" s="99">
        <v>0</v>
      </c>
      <c r="AB631" s="99">
        <v>0</v>
      </c>
      <c r="AC631" s="99">
        <v>13389846.2735596</v>
      </c>
      <c r="AD631" s="99">
        <v>85.254710331559195</v>
      </c>
      <c r="AE631" s="99">
        <v>6516.8099057078398</v>
      </c>
      <c r="AF631" s="99">
        <v>1610430.6626129199</v>
      </c>
      <c r="AG631" s="99">
        <v>492185.920886993</v>
      </c>
      <c r="AH631" s="99">
        <v>0</v>
      </c>
      <c r="AI631" s="99">
        <v>1284530.6919555699</v>
      </c>
      <c r="AJ631" s="99">
        <v>364412.554843903</v>
      </c>
      <c r="AK631" s="99">
        <v>0</v>
      </c>
      <c r="AL631" s="99">
        <v>208781.58537101699</v>
      </c>
      <c r="AM631" s="99">
        <v>0</v>
      </c>
      <c r="AN631" s="99">
        <v>13360145.9958496</v>
      </c>
      <c r="AO631" s="99">
        <v>36413283.115722701</v>
      </c>
      <c r="AP631" s="99">
        <v>0</v>
      </c>
      <c r="AQ631" s="99">
        <v>3914099.69641113</v>
      </c>
      <c r="AR631" s="99">
        <v>2613746.0232238802</v>
      </c>
      <c r="AS631" s="99">
        <v>1924741.7924194301</v>
      </c>
      <c r="AT631" s="99">
        <v>0</v>
      </c>
      <c r="AU631" s="99">
        <v>0</v>
      </c>
      <c r="AV631" s="99">
        <v>45198470.245605499</v>
      </c>
      <c r="AW631" s="99">
        <v>314.595852632076</v>
      </c>
      <c r="AX631" s="99">
        <v>41988.3177366257</v>
      </c>
      <c r="AY631" s="99">
        <v>17729737.9382324</v>
      </c>
      <c r="AZ631" s="99">
        <v>5004272.0586547898</v>
      </c>
      <c r="BA631" s="99">
        <v>0</v>
      </c>
      <c r="BB631" s="99">
        <v>13780296.5518799</v>
      </c>
      <c r="BC631" s="99">
        <v>3692363.7344970698</v>
      </c>
      <c r="BD631" s="99">
        <v>0</v>
      </c>
      <c r="BE631" s="99">
        <v>1916271.8932952899</v>
      </c>
      <c r="BF631" s="99">
        <v>0</v>
      </c>
      <c r="BG631" s="99">
        <v>45183975.767089799</v>
      </c>
      <c r="BH631" s="99">
        <v>10009693.706543</v>
      </c>
      <c r="BI631" s="99">
        <v>0</v>
      </c>
      <c r="BJ631" s="99">
        <v>1477350.5421295201</v>
      </c>
      <c r="BK631" s="99">
        <v>1093003.29119873</v>
      </c>
      <c r="BL631" s="99">
        <v>0</v>
      </c>
      <c r="BM631" s="99">
        <v>0</v>
      </c>
      <c r="BN631" s="99">
        <v>0</v>
      </c>
      <c r="BO631" s="99">
        <v>0</v>
      </c>
      <c r="BP631" s="99">
        <v>0</v>
      </c>
      <c r="BQ631" s="99">
        <v>0</v>
      </c>
      <c r="BR631" s="99">
        <v>5629614.31213379</v>
      </c>
      <c r="BS631" s="99">
        <v>1829890.5288543699</v>
      </c>
      <c r="BT631" s="99">
        <v>0</v>
      </c>
      <c r="BU631" s="99">
        <v>2060620.7360992399</v>
      </c>
      <c r="BV631" s="99">
        <v>1678652.40344238</v>
      </c>
      <c r="BW631" s="99">
        <v>0</v>
      </c>
      <c r="BX631" s="99">
        <v>321063.31523132301</v>
      </c>
      <c r="BY631" s="99">
        <v>0</v>
      </c>
      <c r="BZ631" s="99">
        <v>0</v>
      </c>
      <c r="CA631" s="99">
        <v>76286.660387039199</v>
      </c>
      <c r="CB631" s="99">
        <v>3760202.6428222698</v>
      </c>
      <c r="CC631" s="99">
        <v>40256669.810058601</v>
      </c>
      <c r="CD631" s="99">
        <v>11475391.927123999</v>
      </c>
      <c r="CE631" s="99">
        <v>1872.1420713812099</v>
      </c>
      <c r="CF631" s="99">
        <v>209252.79285430899</v>
      </c>
      <c r="CG631" s="99">
        <v>1922684.81809998</v>
      </c>
      <c r="CH631" s="99">
        <v>0</v>
      </c>
      <c r="CI631" s="99">
        <v>78176.843662262007</v>
      </c>
      <c r="CJ631" s="99">
        <v>3968706.1614074698</v>
      </c>
      <c r="CK631" s="99">
        <v>42048660.355468802</v>
      </c>
      <c r="CL631" s="99">
        <v>11828290.576904301</v>
      </c>
      <c r="CM631" s="166">
        <v>117734.155892372</v>
      </c>
      <c r="CN631" s="166">
        <v>17353108.931152299</v>
      </c>
      <c r="CO631" s="166">
        <v>87463001.332031295</v>
      </c>
      <c r="CP631" s="99">
        <v>11828290.576904301</v>
      </c>
      <c r="CQ631" s="99">
        <v>0</v>
      </c>
      <c r="CR631" s="99">
        <v>0</v>
      </c>
      <c r="CS631" s="99">
        <v>0</v>
      </c>
      <c r="CT631" s="99">
        <v>0</v>
      </c>
      <c r="CU631" s="98">
        <v>7105.1946713409998</v>
      </c>
      <c r="CV631" s="98">
        <v>41406.309102129002</v>
      </c>
      <c r="CW631" s="98">
        <v>3969455.4356765789</v>
      </c>
      <c r="CX631" s="98">
        <v>42179354.628158584</v>
      </c>
    </row>
    <row r="632" spans="1:102" x14ac:dyDescent="0.2">
      <c r="A632" s="98" t="s">
        <v>61</v>
      </c>
      <c r="B632" s="100">
        <v>38047</v>
      </c>
      <c r="C632" s="99">
        <v>30907.2668325901</v>
      </c>
      <c r="D632" s="99">
        <v>0</v>
      </c>
      <c r="E632" s="99">
        <v>27094.1379616261</v>
      </c>
      <c r="F632" s="99">
        <v>14050.1275357008</v>
      </c>
      <c r="G632" s="99">
        <v>5.8331609889864904</v>
      </c>
      <c r="H632" s="99">
        <v>932.73825740814198</v>
      </c>
      <c r="I632" s="99">
        <v>0</v>
      </c>
      <c r="J632" s="99">
        <v>72.612048716284306</v>
      </c>
      <c r="K632" s="99">
        <v>0</v>
      </c>
      <c r="L632" s="99">
        <v>25629.318928957</v>
      </c>
      <c r="M632" s="99">
        <v>22950.468614339799</v>
      </c>
      <c r="N632" s="99">
        <v>6269.7771150469798</v>
      </c>
      <c r="O632" s="99">
        <v>0</v>
      </c>
      <c r="P632" s="99">
        <v>0</v>
      </c>
      <c r="Q632" s="99">
        <v>2878.0149689912801</v>
      </c>
      <c r="R632" s="99">
        <v>0</v>
      </c>
      <c r="S632" s="99">
        <v>0</v>
      </c>
      <c r="T632" s="99">
        <v>937.83060282468796</v>
      </c>
      <c r="U632" s="99">
        <v>24954.560740470901</v>
      </c>
      <c r="V632" s="99">
        <v>1647394.41627502</v>
      </c>
      <c r="W632" s="99">
        <v>0</v>
      </c>
      <c r="X632" s="99">
        <v>2288836.0236816402</v>
      </c>
      <c r="Y632" s="99">
        <v>1017571.10939026</v>
      </c>
      <c r="Z632" s="99">
        <v>436.58528682589503</v>
      </c>
      <c r="AA632" s="99">
        <v>140964.51100540199</v>
      </c>
      <c r="AB632" s="99">
        <v>0</v>
      </c>
      <c r="AC632" s="99">
        <v>5397.9048871994</v>
      </c>
      <c r="AD632" s="99">
        <v>0</v>
      </c>
      <c r="AE632" s="99">
        <v>1401050.9867706301</v>
      </c>
      <c r="AF632" s="99">
        <v>1089056.5830993699</v>
      </c>
      <c r="AG632" s="99">
        <v>1064449.7888793901</v>
      </c>
      <c r="AH632" s="99">
        <v>0</v>
      </c>
      <c r="AI632" s="99">
        <v>0</v>
      </c>
      <c r="AJ632" s="99">
        <v>359528.44743728603</v>
      </c>
      <c r="AK632" s="99">
        <v>0</v>
      </c>
      <c r="AL632" s="99">
        <v>0</v>
      </c>
      <c r="AM632" s="99">
        <v>140664.42966461199</v>
      </c>
      <c r="AN632" s="99">
        <v>6127194.61364746</v>
      </c>
      <c r="AO632" s="99">
        <v>11124561.7344971</v>
      </c>
      <c r="AP632" s="99">
        <v>0</v>
      </c>
      <c r="AQ632" s="99">
        <v>14652388.7614746</v>
      </c>
      <c r="AR632" s="99">
        <v>6405443.0825805701</v>
      </c>
      <c r="AS632" s="99">
        <v>2602.1917873621001</v>
      </c>
      <c r="AT632" s="99">
        <v>857144.97634887695</v>
      </c>
      <c r="AU632" s="99">
        <v>0</v>
      </c>
      <c r="AV632" s="99">
        <v>3832.4724468290801</v>
      </c>
      <c r="AW632" s="99">
        <v>0</v>
      </c>
      <c r="AX632" s="99">
        <v>9568501.3122558594</v>
      </c>
      <c r="AY632" s="99">
        <v>7152838.5586547898</v>
      </c>
      <c r="AZ632" s="99">
        <v>6620636.1430053702</v>
      </c>
      <c r="BA632" s="99">
        <v>0</v>
      </c>
      <c r="BB632" s="99">
        <v>0</v>
      </c>
      <c r="BC632" s="99">
        <v>2309163.3459167499</v>
      </c>
      <c r="BD632" s="99">
        <v>0</v>
      </c>
      <c r="BE632" s="99">
        <v>0</v>
      </c>
      <c r="BF632" s="99">
        <v>853630.52850341797</v>
      </c>
      <c r="BG632" s="99">
        <v>13998380.708862299</v>
      </c>
      <c r="BH632" s="99">
        <v>1919080.2016449</v>
      </c>
      <c r="BI632" s="99">
        <v>0</v>
      </c>
      <c r="BJ632" s="99">
        <v>4409296.6655883798</v>
      </c>
      <c r="BK632" s="99">
        <v>2380616.89874268</v>
      </c>
      <c r="BL632" s="99">
        <v>0</v>
      </c>
      <c r="BM632" s="99">
        <v>0</v>
      </c>
      <c r="BN632" s="99">
        <v>0</v>
      </c>
      <c r="BO632" s="99">
        <v>0</v>
      </c>
      <c r="BP632" s="99">
        <v>0</v>
      </c>
      <c r="BQ632" s="99">
        <v>0</v>
      </c>
      <c r="BR632" s="99">
        <v>2461981.3434143099</v>
      </c>
      <c r="BS632" s="99">
        <v>2708684.3647766099</v>
      </c>
      <c r="BT632" s="99">
        <v>0</v>
      </c>
      <c r="BU632" s="99">
        <v>0</v>
      </c>
      <c r="BV632" s="99">
        <v>1111026.8988342299</v>
      </c>
      <c r="BW632" s="99">
        <v>0</v>
      </c>
      <c r="BX632" s="99">
        <v>0</v>
      </c>
      <c r="BY632" s="99">
        <v>0</v>
      </c>
      <c r="BZ632" s="99">
        <v>0</v>
      </c>
      <c r="CA632" s="99">
        <v>58007.322583675399</v>
      </c>
      <c r="CB632" s="99">
        <v>3884045.5586852999</v>
      </c>
      <c r="CC632" s="99">
        <v>25569760.260497998</v>
      </c>
      <c r="CD632" s="99">
        <v>6288424.2218017597</v>
      </c>
      <c r="CE632" s="99">
        <v>935.26551164686703</v>
      </c>
      <c r="CF632" s="99">
        <v>140556.606025696</v>
      </c>
      <c r="CG632" s="99">
        <v>845923.01952362095</v>
      </c>
      <c r="CH632" s="99">
        <v>0</v>
      </c>
      <c r="CI632" s="99">
        <v>58944.006754875198</v>
      </c>
      <c r="CJ632" s="99">
        <v>4023160.5764160198</v>
      </c>
      <c r="CK632" s="99">
        <v>26404118.236083999</v>
      </c>
      <c r="CL632" s="99">
        <v>6286581.9002075205</v>
      </c>
      <c r="CM632" s="166">
        <v>83778.278610229507</v>
      </c>
      <c r="CN632" s="166">
        <v>10091198.349975601</v>
      </c>
      <c r="CO632" s="166">
        <v>40309460.302734397</v>
      </c>
      <c r="CP632" s="99">
        <v>6286581.9002075205</v>
      </c>
      <c r="CQ632" s="99">
        <v>0</v>
      </c>
      <c r="CR632" s="99">
        <v>0</v>
      </c>
      <c r="CS632" s="99">
        <v>0</v>
      </c>
      <c r="CT632" s="99">
        <v>0</v>
      </c>
      <c r="CU632" s="98">
        <v>52960.761923632002</v>
      </c>
      <c r="CV632" s="98">
        <v>77.112214377000001</v>
      </c>
      <c r="CW632" s="98">
        <v>4024602.1647109957</v>
      </c>
      <c r="CX632" s="98">
        <v>26415683.280021619</v>
      </c>
    </row>
    <row r="633" spans="1:102" x14ac:dyDescent="0.2">
      <c r="A633" s="98" t="s">
        <v>61</v>
      </c>
      <c r="B633" s="100">
        <v>38139</v>
      </c>
      <c r="C633" s="99">
        <v>30943.4964842796</v>
      </c>
      <c r="D633" s="99">
        <v>0</v>
      </c>
      <c r="E633" s="99">
        <v>26960.970624923699</v>
      </c>
      <c r="F633" s="99">
        <v>14529.5003240108</v>
      </c>
      <c r="G633" s="99">
        <v>28.604286290937999</v>
      </c>
      <c r="H633" s="99">
        <v>853.57460077851999</v>
      </c>
      <c r="I633" s="99">
        <v>0</v>
      </c>
      <c r="J633" s="99">
        <v>1226.71531495452</v>
      </c>
      <c r="K633" s="99">
        <v>0</v>
      </c>
      <c r="L633" s="99">
        <v>25963.2770533562</v>
      </c>
      <c r="M633" s="99">
        <v>22829.7249102592</v>
      </c>
      <c r="N633" s="99">
        <v>6258.3446264862996</v>
      </c>
      <c r="O633" s="99">
        <v>0</v>
      </c>
      <c r="P633" s="99">
        <v>0</v>
      </c>
      <c r="Q633" s="99">
        <v>2868.2049826085599</v>
      </c>
      <c r="R633" s="99">
        <v>0</v>
      </c>
      <c r="S633" s="99">
        <v>0</v>
      </c>
      <c r="T633" s="99">
        <v>886.44635763764404</v>
      </c>
      <c r="U633" s="99">
        <v>25018.5378358364</v>
      </c>
      <c r="V633" s="99">
        <v>1641723.94885254</v>
      </c>
      <c r="W633" s="99">
        <v>0</v>
      </c>
      <c r="X633" s="99">
        <v>2242683.7203674298</v>
      </c>
      <c r="Y633" s="99">
        <v>1061990.7788543699</v>
      </c>
      <c r="Z633" s="99">
        <v>3328.0170073211202</v>
      </c>
      <c r="AA633" s="99">
        <v>128037.796098709</v>
      </c>
      <c r="AB633" s="99">
        <v>0</v>
      </c>
      <c r="AC633" s="99">
        <v>252813.31227302601</v>
      </c>
      <c r="AD633" s="99">
        <v>0</v>
      </c>
      <c r="AE633" s="99">
        <v>1383424.4554290799</v>
      </c>
      <c r="AF633" s="99">
        <v>1088594.7706909201</v>
      </c>
      <c r="AG633" s="99">
        <v>1055506.36445618</v>
      </c>
      <c r="AH633" s="99">
        <v>0</v>
      </c>
      <c r="AI633" s="99">
        <v>0</v>
      </c>
      <c r="AJ633" s="99">
        <v>348487.04856872599</v>
      </c>
      <c r="AK633" s="99">
        <v>0</v>
      </c>
      <c r="AL633" s="99">
        <v>0</v>
      </c>
      <c r="AM633" s="99">
        <v>131091.466653824</v>
      </c>
      <c r="AN633" s="99">
        <v>6039737.0452880897</v>
      </c>
      <c r="AO633" s="99">
        <v>11214925.466796899</v>
      </c>
      <c r="AP633" s="99">
        <v>0</v>
      </c>
      <c r="AQ633" s="99">
        <v>14629023.841308599</v>
      </c>
      <c r="AR633" s="99">
        <v>6809793.6287841797</v>
      </c>
      <c r="AS633" s="99">
        <v>19737.823205232598</v>
      </c>
      <c r="AT633" s="99">
        <v>783874.95483398403</v>
      </c>
      <c r="AU633" s="99">
        <v>0</v>
      </c>
      <c r="AV633" s="99">
        <v>1187541.54983521</v>
      </c>
      <c r="AW633" s="99">
        <v>0</v>
      </c>
      <c r="AX633" s="99">
        <v>9511946.0284423791</v>
      </c>
      <c r="AY633" s="99">
        <v>7213577.1471557599</v>
      </c>
      <c r="AZ633" s="99">
        <v>6615508.5952758798</v>
      </c>
      <c r="BA633" s="99">
        <v>0</v>
      </c>
      <c r="BB633" s="99">
        <v>0</v>
      </c>
      <c r="BC633" s="99">
        <v>2287218.7193298298</v>
      </c>
      <c r="BD633" s="99">
        <v>0</v>
      </c>
      <c r="BE633" s="99">
        <v>0</v>
      </c>
      <c r="BF633" s="99">
        <v>802659.84608459496</v>
      </c>
      <c r="BG633" s="99">
        <v>14258713.8427734</v>
      </c>
      <c r="BH633" s="99">
        <v>1895175.5311279299</v>
      </c>
      <c r="BI633" s="99">
        <v>0</v>
      </c>
      <c r="BJ633" s="99">
        <v>4383145.9379272498</v>
      </c>
      <c r="BK633" s="99">
        <v>2496550.3850707998</v>
      </c>
      <c r="BL633" s="99">
        <v>0</v>
      </c>
      <c r="BM633" s="99">
        <v>0</v>
      </c>
      <c r="BN633" s="99">
        <v>0</v>
      </c>
      <c r="BO633" s="99">
        <v>0</v>
      </c>
      <c r="BP633" s="99">
        <v>0</v>
      </c>
      <c r="BQ633" s="99">
        <v>0</v>
      </c>
      <c r="BR633" s="99">
        <v>2478087.55078125</v>
      </c>
      <c r="BS633" s="99">
        <v>2693412.5628356901</v>
      </c>
      <c r="BT633" s="99">
        <v>0</v>
      </c>
      <c r="BU633" s="99">
        <v>0</v>
      </c>
      <c r="BV633" s="99">
        <v>1106802.9042053199</v>
      </c>
      <c r="BW633" s="99">
        <v>0</v>
      </c>
      <c r="BX633" s="99">
        <v>0</v>
      </c>
      <c r="BY633" s="99">
        <v>0</v>
      </c>
      <c r="BZ633" s="99">
        <v>0</v>
      </c>
      <c r="CA633" s="99">
        <v>57970.442668914802</v>
      </c>
      <c r="CB633" s="99">
        <v>3869308.2157897898</v>
      </c>
      <c r="CC633" s="99">
        <v>25718598.332031298</v>
      </c>
      <c r="CD633" s="99">
        <v>6220520.1589965802</v>
      </c>
      <c r="CE633" s="99">
        <v>887.38006128370796</v>
      </c>
      <c r="CF633" s="99">
        <v>130493.96333789801</v>
      </c>
      <c r="CG633" s="99">
        <v>801388.40163421596</v>
      </c>
      <c r="CH633" s="99">
        <v>0</v>
      </c>
      <c r="CI633" s="99">
        <v>58858.246334552801</v>
      </c>
      <c r="CJ633" s="99">
        <v>4000720.0585632301</v>
      </c>
      <c r="CK633" s="99">
        <v>26515261.856933601</v>
      </c>
      <c r="CL633" s="99">
        <v>6220341.875</v>
      </c>
      <c r="CM633" s="166">
        <v>83831.035199165301</v>
      </c>
      <c r="CN633" s="166">
        <v>10091618.728881801</v>
      </c>
      <c r="CO633" s="166">
        <v>40594668.765136696</v>
      </c>
      <c r="CP633" s="99">
        <v>6220341.875</v>
      </c>
      <c r="CQ633" s="99">
        <v>0</v>
      </c>
      <c r="CR633" s="99">
        <v>0</v>
      </c>
      <c r="CS633" s="99">
        <v>0</v>
      </c>
      <c r="CT633" s="99">
        <v>0</v>
      </c>
      <c r="CU633" s="98">
        <v>51301.476134657998</v>
      </c>
      <c r="CV633" s="98">
        <v>1243.367820829</v>
      </c>
      <c r="CW633" s="98">
        <v>3999802.1791276876</v>
      </c>
      <c r="CX633" s="98">
        <v>26519986.733665515</v>
      </c>
    </row>
    <row r="634" spans="1:102" x14ac:dyDescent="0.2">
      <c r="A634" s="98" t="s">
        <v>61</v>
      </c>
      <c r="B634" s="100">
        <v>38231</v>
      </c>
      <c r="C634" s="99">
        <v>31466.788072347601</v>
      </c>
      <c r="D634" s="99">
        <v>0</v>
      </c>
      <c r="E634" s="99">
        <v>27123.469412803701</v>
      </c>
      <c r="F634" s="99">
        <v>15245.818514943099</v>
      </c>
      <c r="G634" s="99">
        <v>63.409711941611</v>
      </c>
      <c r="H634" s="99">
        <v>802.27310574054695</v>
      </c>
      <c r="I634" s="99">
        <v>0</v>
      </c>
      <c r="J634" s="99">
        <v>2800.3313473164999</v>
      </c>
      <c r="K634" s="99">
        <v>0</v>
      </c>
      <c r="L634" s="99">
        <v>26865.168288946199</v>
      </c>
      <c r="M634" s="99">
        <v>23027.333005905199</v>
      </c>
      <c r="N634" s="99">
        <v>6305.7750604748699</v>
      </c>
      <c r="O634" s="99">
        <v>0</v>
      </c>
      <c r="P634" s="99">
        <v>0</v>
      </c>
      <c r="Q634" s="99">
        <v>2898.8772797286501</v>
      </c>
      <c r="R634" s="99">
        <v>0</v>
      </c>
      <c r="S634" s="99">
        <v>0</v>
      </c>
      <c r="T634" s="99">
        <v>863.42987585812796</v>
      </c>
      <c r="U634" s="99">
        <v>25027.68232131</v>
      </c>
      <c r="V634" s="99">
        <v>1668793.3852233901</v>
      </c>
      <c r="W634" s="99">
        <v>0</v>
      </c>
      <c r="X634" s="99">
        <v>2228745.1417541499</v>
      </c>
      <c r="Y634" s="99">
        <v>1110450.5802307101</v>
      </c>
      <c r="Z634" s="99">
        <v>8168.1476935148203</v>
      </c>
      <c r="AA634" s="99">
        <v>119198.348225594</v>
      </c>
      <c r="AB634" s="99">
        <v>0</v>
      </c>
      <c r="AC634" s="99">
        <v>598568.72874450695</v>
      </c>
      <c r="AD634" s="99">
        <v>0</v>
      </c>
      <c r="AE634" s="99">
        <v>1429755.1278991699</v>
      </c>
      <c r="AF634" s="99">
        <v>1098986.6918640099</v>
      </c>
      <c r="AG634" s="99">
        <v>1060904.2853393599</v>
      </c>
      <c r="AH634" s="99">
        <v>0</v>
      </c>
      <c r="AI634" s="99">
        <v>0</v>
      </c>
      <c r="AJ634" s="99">
        <v>350111.50222778303</v>
      </c>
      <c r="AK634" s="99">
        <v>0</v>
      </c>
      <c r="AL634" s="99">
        <v>0</v>
      </c>
      <c r="AM634" s="99">
        <v>125485.699271202</v>
      </c>
      <c r="AN634" s="99">
        <v>5693696.5266723596</v>
      </c>
      <c r="AO634" s="99">
        <v>11559748.8272705</v>
      </c>
      <c r="AP634" s="99">
        <v>0</v>
      </c>
      <c r="AQ634" s="99">
        <v>14706606.9035645</v>
      </c>
      <c r="AR634" s="99">
        <v>7205307.5587158203</v>
      </c>
      <c r="AS634" s="99">
        <v>49936.397539138801</v>
      </c>
      <c r="AT634" s="99">
        <v>742787.727890015</v>
      </c>
      <c r="AU634" s="99">
        <v>0</v>
      </c>
      <c r="AV634" s="99">
        <v>2825117.7547607399</v>
      </c>
      <c r="AW634" s="99">
        <v>0</v>
      </c>
      <c r="AX634" s="99">
        <v>10052336.4334717</v>
      </c>
      <c r="AY634" s="99">
        <v>7447653.9041137705</v>
      </c>
      <c r="AZ634" s="99">
        <v>6745825.7557373</v>
      </c>
      <c r="BA634" s="99">
        <v>0</v>
      </c>
      <c r="BB634" s="99">
        <v>0</v>
      </c>
      <c r="BC634" s="99">
        <v>2306808.9579467801</v>
      </c>
      <c r="BD634" s="99">
        <v>0</v>
      </c>
      <c r="BE634" s="99">
        <v>0</v>
      </c>
      <c r="BF634" s="99">
        <v>779378.55071258498</v>
      </c>
      <c r="BG634" s="99">
        <v>13548428.1143799</v>
      </c>
      <c r="BH634" s="99">
        <v>2007679.00198364</v>
      </c>
      <c r="BI634" s="99">
        <v>0</v>
      </c>
      <c r="BJ634" s="99">
        <v>4372894.79504395</v>
      </c>
      <c r="BK634" s="99">
        <v>2648217.8948059101</v>
      </c>
      <c r="BL634" s="99">
        <v>0</v>
      </c>
      <c r="BM634" s="99">
        <v>0</v>
      </c>
      <c r="BN634" s="99">
        <v>0</v>
      </c>
      <c r="BO634" s="99">
        <v>0</v>
      </c>
      <c r="BP634" s="99">
        <v>0</v>
      </c>
      <c r="BQ634" s="99">
        <v>0</v>
      </c>
      <c r="BR634" s="99">
        <v>2526643.0910949698</v>
      </c>
      <c r="BS634" s="99">
        <v>2744097.5141906701</v>
      </c>
      <c r="BT634" s="99">
        <v>0</v>
      </c>
      <c r="BU634" s="99">
        <v>0</v>
      </c>
      <c r="BV634" s="99">
        <v>1118700.4067993199</v>
      </c>
      <c r="BW634" s="99">
        <v>0</v>
      </c>
      <c r="BX634" s="99">
        <v>0</v>
      </c>
      <c r="BY634" s="99">
        <v>0</v>
      </c>
      <c r="BZ634" s="99">
        <v>0</v>
      </c>
      <c r="CA634" s="99">
        <v>58513.430647373199</v>
      </c>
      <c r="CB634" s="99">
        <v>3916213.0301208501</v>
      </c>
      <c r="CC634" s="99">
        <v>26309650.395263702</v>
      </c>
      <c r="CD634" s="99">
        <v>6460630.1716918899</v>
      </c>
      <c r="CE634" s="99">
        <v>859.10814767330896</v>
      </c>
      <c r="CF634" s="99">
        <v>126836.41322422</v>
      </c>
      <c r="CG634" s="99">
        <v>789299.607810974</v>
      </c>
      <c r="CH634" s="99">
        <v>0</v>
      </c>
      <c r="CI634" s="99">
        <v>59371.227650642402</v>
      </c>
      <c r="CJ634" s="99">
        <v>4042741.2078247098</v>
      </c>
      <c r="CK634" s="99">
        <v>27103258.237060498</v>
      </c>
      <c r="CL634" s="99">
        <v>6463027.4060058603</v>
      </c>
      <c r="CM634" s="166">
        <v>84497.783889770493</v>
      </c>
      <c r="CN634" s="166">
        <v>9773228.4213867206</v>
      </c>
      <c r="CO634" s="166">
        <v>40881167.3994141</v>
      </c>
      <c r="CP634" s="99">
        <v>6463027.4060058603</v>
      </c>
      <c r="CQ634" s="99">
        <v>0</v>
      </c>
      <c r="CR634" s="99">
        <v>0</v>
      </c>
      <c r="CS634" s="99">
        <v>0</v>
      </c>
      <c r="CT634" s="99">
        <v>0</v>
      </c>
      <c r="CU634" s="98">
        <v>50384.138064432998</v>
      </c>
      <c r="CV634" s="98">
        <v>2841.5502900900001</v>
      </c>
      <c r="CW634" s="98">
        <v>4043049.4433450699</v>
      </c>
      <c r="CX634" s="98">
        <v>27098950.003074676</v>
      </c>
    </row>
    <row r="635" spans="1:102" x14ac:dyDescent="0.2">
      <c r="A635" s="98" t="s">
        <v>61</v>
      </c>
      <c r="B635" s="100">
        <v>38322</v>
      </c>
      <c r="C635" s="99">
        <v>32314.0291705132</v>
      </c>
      <c r="D635" s="99">
        <v>0</v>
      </c>
      <c r="E635" s="99">
        <v>26440.591336727099</v>
      </c>
      <c r="F635" s="99">
        <v>15393.332194447499</v>
      </c>
      <c r="G635" s="99">
        <v>94.386464817449493</v>
      </c>
      <c r="H635" s="99">
        <v>782.39077295362904</v>
      </c>
      <c r="I635" s="99">
        <v>0</v>
      </c>
      <c r="J635" s="99">
        <v>4356.8469928503</v>
      </c>
      <c r="K635" s="99">
        <v>0</v>
      </c>
      <c r="L635" s="99">
        <v>26596.422311782801</v>
      </c>
      <c r="M635" s="99">
        <v>23218.377998113599</v>
      </c>
      <c r="N635" s="99">
        <v>6315.4665402769997</v>
      </c>
      <c r="O635" s="99">
        <v>0</v>
      </c>
      <c r="P635" s="99">
        <v>0</v>
      </c>
      <c r="Q635" s="99">
        <v>2932.2598511874698</v>
      </c>
      <c r="R635" s="99">
        <v>0</v>
      </c>
      <c r="S635" s="99">
        <v>0</v>
      </c>
      <c r="T635" s="99">
        <v>872.86834851652395</v>
      </c>
      <c r="U635" s="99">
        <v>25433.441762685801</v>
      </c>
      <c r="V635" s="99">
        <v>1738493.6441955599</v>
      </c>
      <c r="W635" s="99">
        <v>0</v>
      </c>
      <c r="X635" s="99">
        <v>2201263.6843566899</v>
      </c>
      <c r="Y635" s="99">
        <v>1141635.2122345001</v>
      </c>
      <c r="Z635" s="99">
        <v>13834.0799692869</v>
      </c>
      <c r="AA635" s="99">
        <v>113420.709515572</v>
      </c>
      <c r="AB635" s="99">
        <v>0</v>
      </c>
      <c r="AC635" s="99">
        <v>1218393.84301758</v>
      </c>
      <c r="AD635" s="99">
        <v>0</v>
      </c>
      <c r="AE635" s="99">
        <v>1403912.78544617</v>
      </c>
      <c r="AF635" s="99">
        <v>1106437.07061768</v>
      </c>
      <c r="AG635" s="99">
        <v>1072490.4911804199</v>
      </c>
      <c r="AH635" s="99">
        <v>0</v>
      </c>
      <c r="AI635" s="99">
        <v>0</v>
      </c>
      <c r="AJ635" s="99">
        <v>340768.09256362898</v>
      </c>
      <c r="AK635" s="99">
        <v>0</v>
      </c>
      <c r="AL635" s="99">
        <v>0</v>
      </c>
      <c r="AM635" s="99">
        <v>129363.222327232</v>
      </c>
      <c r="AN635" s="99">
        <v>6265390.0272216797</v>
      </c>
      <c r="AO635" s="99">
        <v>12204613.2192383</v>
      </c>
      <c r="AP635" s="99">
        <v>0</v>
      </c>
      <c r="AQ635" s="99">
        <v>14677238.2995605</v>
      </c>
      <c r="AR635" s="99">
        <v>7522097.8992919903</v>
      </c>
      <c r="AS635" s="99">
        <v>87283.365335464507</v>
      </c>
      <c r="AT635" s="99">
        <v>710559.684867859</v>
      </c>
      <c r="AU635" s="99">
        <v>0</v>
      </c>
      <c r="AV635" s="99">
        <v>5272962.6120605497</v>
      </c>
      <c r="AW635" s="99">
        <v>0</v>
      </c>
      <c r="AX635" s="99">
        <v>10069562.5003662</v>
      </c>
      <c r="AY635" s="99">
        <v>7619935.7185058603</v>
      </c>
      <c r="AZ635" s="99">
        <v>6923344.3067016602</v>
      </c>
      <c r="BA635" s="99">
        <v>0</v>
      </c>
      <c r="BB635" s="99">
        <v>0</v>
      </c>
      <c r="BC635" s="99">
        <v>2293497.6637878399</v>
      </c>
      <c r="BD635" s="99">
        <v>0</v>
      </c>
      <c r="BE635" s="99">
        <v>0</v>
      </c>
      <c r="BF635" s="99">
        <v>811675.86816406297</v>
      </c>
      <c r="BG635" s="99">
        <v>14861138.783813501</v>
      </c>
      <c r="BH635" s="99">
        <v>2089100.3872070301</v>
      </c>
      <c r="BI635" s="99">
        <v>0</v>
      </c>
      <c r="BJ635" s="99">
        <v>4380241.7095336895</v>
      </c>
      <c r="BK635" s="99">
        <v>2768702.00030518</v>
      </c>
      <c r="BL635" s="99">
        <v>0</v>
      </c>
      <c r="BM635" s="99">
        <v>0</v>
      </c>
      <c r="BN635" s="99">
        <v>0</v>
      </c>
      <c r="BO635" s="99">
        <v>0</v>
      </c>
      <c r="BP635" s="99">
        <v>0</v>
      </c>
      <c r="BQ635" s="99">
        <v>0</v>
      </c>
      <c r="BR635" s="99">
        <v>2573289.9199523898</v>
      </c>
      <c r="BS635" s="99">
        <v>2827754.8731994601</v>
      </c>
      <c r="BT635" s="99">
        <v>0</v>
      </c>
      <c r="BU635" s="99">
        <v>0</v>
      </c>
      <c r="BV635" s="99">
        <v>1102802.92041016</v>
      </c>
      <c r="BW635" s="99">
        <v>0</v>
      </c>
      <c r="BX635" s="99">
        <v>0</v>
      </c>
      <c r="BY635" s="99">
        <v>0</v>
      </c>
      <c r="BZ635" s="99">
        <v>0</v>
      </c>
      <c r="CA635" s="99">
        <v>58746.322430133798</v>
      </c>
      <c r="CB635" s="99">
        <v>3934474.1888427702</v>
      </c>
      <c r="CC635" s="99">
        <v>26878981.478271499</v>
      </c>
      <c r="CD635" s="99">
        <v>6486005.50146484</v>
      </c>
      <c r="CE635" s="99">
        <v>879.32746478170202</v>
      </c>
      <c r="CF635" s="99">
        <v>128890.720056534</v>
      </c>
      <c r="CG635" s="99">
        <v>811527.52121734596</v>
      </c>
      <c r="CH635" s="99">
        <v>0</v>
      </c>
      <c r="CI635" s="99">
        <v>59625.645500183098</v>
      </c>
      <c r="CJ635" s="99">
        <v>4062794.6158142099</v>
      </c>
      <c r="CK635" s="99">
        <v>27691628.916503899</v>
      </c>
      <c r="CL635" s="99">
        <v>6485706.2857055701</v>
      </c>
      <c r="CM635" s="166">
        <v>85048.466363906904</v>
      </c>
      <c r="CN635" s="166">
        <v>10314987.0339355</v>
      </c>
      <c r="CO635" s="166">
        <v>42513677.784179702</v>
      </c>
      <c r="CP635" s="99">
        <v>6485706.2857055701</v>
      </c>
      <c r="CQ635" s="99">
        <v>0</v>
      </c>
      <c r="CR635" s="99">
        <v>0</v>
      </c>
      <c r="CS635" s="99">
        <v>0</v>
      </c>
      <c r="CT635" s="99">
        <v>0</v>
      </c>
      <c r="CU635" s="98">
        <v>48329.649158715001</v>
      </c>
      <c r="CV635" s="98">
        <v>4410.552177302</v>
      </c>
      <c r="CW635" s="98">
        <v>4063364.908899304</v>
      </c>
      <c r="CX635" s="98">
        <v>27690508.999488845</v>
      </c>
    </row>
    <row r="636" spans="1:102" x14ac:dyDescent="0.2">
      <c r="A636" s="98" t="s">
        <v>61</v>
      </c>
      <c r="B636" s="100">
        <v>38412</v>
      </c>
      <c r="C636" s="99">
        <v>33724.692444324501</v>
      </c>
      <c r="D636" s="99">
        <v>0</v>
      </c>
      <c r="E636" s="99">
        <v>26351.1716251373</v>
      </c>
      <c r="F636" s="99">
        <v>15783.108699083299</v>
      </c>
      <c r="G636" s="99">
        <v>137.49031243659601</v>
      </c>
      <c r="H636" s="99">
        <v>733.62932340800796</v>
      </c>
      <c r="I636" s="99">
        <v>0</v>
      </c>
      <c r="J636" s="99">
        <v>6073.9596799612</v>
      </c>
      <c r="K636" s="99">
        <v>0</v>
      </c>
      <c r="L636" s="99">
        <v>26848.780864715602</v>
      </c>
      <c r="M636" s="99">
        <v>23664.369249582302</v>
      </c>
      <c r="N636" s="99">
        <v>6319.1577495932597</v>
      </c>
      <c r="O636" s="99">
        <v>0</v>
      </c>
      <c r="P636" s="99">
        <v>0</v>
      </c>
      <c r="Q636" s="99">
        <v>2973.77392330766</v>
      </c>
      <c r="R636" s="99">
        <v>0</v>
      </c>
      <c r="S636" s="99">
        <v>0</v>
      </c>
      <c r="T636" s="99">
        <v>874.71015592664503</v>
      </c>
      <c r="U636" s="99">
        <v>25613.897577047301</v>
      </c>
      <c r="V636" s="99">
        <v>1810701.24969482</v>
      </c>
      <c r="W636" s="99">
        <v>0</v>
      </c>
      <c r="X636" s="99">
        <v>2165454.4137268099</v>
      </c>
      <c r="Y636" s="99">
        <v>1182683.13017273</v>
      </c>
      <c r="Z636" s="99">
        <v>21744.446745157202</v>
      </c>
      <c r="AA636" s="99">
        <v>106657.216218948</v>
      </c>
      <c r="AB636" s="99">
        <v>0</v>
      </c>
      <c r="AC636" s="99">
        <v>2109873.7583618201</v>
      </c>
      <c r="AD636" s="99">
        <v>0</v>
      </c>
      <c r="AE636" s="99">
        <v>1421456.7928772001</v>
      </c>
      <c r="AF636" s="99">
        <v>1118123.4785614</v>
      </c>
      <c r="AG636" s="99">
        <v>1087110.31515503</v>
      </c>
      <c r="AH636" s="99">
        <v>0</v>
      </c>
      <c r="AI636" s="99">
        <v>0</v>
      </c>
      <c r="AJ636" s="99">
        <v>335239.89485549898</v>
      </c>
      <c r="AK636" s="99">
        <v>0</v>
      </c>
      <c r="AL636" s="99">
        <v>0</v>
      </c>
      <c r="AM636" s="99">
        <v>128283.584868431</v>
      </c>
      <c r="AN636" s="99">
        <v>6571241.3475952102</v>
      </c>
      <c r="AO636" s="99">
        <v>12835213.1204834</v>
      </c>
      <c r="AP636" s="99">
        <v>0</v>
      </c>
      <c r="AQ636" s="99">
        <v>14659895.4102783</v>
      </c>
      <c r="AR636" s="99">
        <v>7899603.7982177697</v>
      </c>
      <c r="AS636" s="99">
        <v>138389.12513542199</v>
      </c>
      <c r="AT636" s="99">
        <v>683170.17295837402</v>
      </c>
      <c r="AU636" s="99">
        <v>0</v>
      </c>
      <c r="AV636" s="99">
        <v>2025397.3935546901</v>
      </c>
      <c r="AW636" s="99">
        <v>0</v>
      </c>
      <c r="AX636" s="99">
        <v>10216934.892578101</v>
      </c>
      <c r="AY636" s="99">
        <v>7758573.18395996</v>
      </c>
      <c r="AZ636" s="99">
        <v>7126466.81396484</v>
      </c>
      <c r="BA636" s="99">
        <v>0</v>
      </c>
      <c r="BB636" s="99">
        <v>0</v>
      </c>
      <c r="BC636" s="99">
        <v>2282459.86395264</v>
      </c>
      <c r="BD636" s="99">
        <v>0</v>
      </c>
      <c r="BE636" s="99">
        <v>0</v>
      </c>
      <c r="BF636" s="99">
        <v>821183.10182952904</v>
      </c>
      <c r="BG636" s="99">
        <v>15624497.161498999</v>
      </c>
      <c r="BH636" s="99">
        <v>2205360.44958496</v>
      </c>
      <c r="BI636" s="99">
        <v>0</v>
      </c>
      <c r="BJ636" s="99">
        <v>4437858.8752441397</v>
      </c>
      <c r="BK636" s="99">
        <v>2868779.5901794401</v>
      </c>
      <c r="BL636" s="99">
        <v>0</v>
      </c>
      <c r="BM636" s="99">
        <v>0</v>
      </c>
      <c r="BN636" s="99">
        <v>0</v>
      </c>
      <c r="BO636" s="99">
        <v>0</v>
      </c>
      <c r="BP636" s="99">
        <v>0</v>
      </c>
      <c r="BQ636" s="99">
        <v>0</v>
      </c>
      <c r="BR636" s="99">
        <v>2647798.1230163602</v>
      </c>
      <c r="BS636" s="99">
        <v>2869344.7031860398</v>
      </c>
      <c r="BT636" s="99">
        <v>0</v>
      </c>
      <c r="BU636" s="99">
        <v>0</v>
      </c>
      <c r="BV636" s="99">
        <v>1113103.58474731</v>
      </c>
      <c r="BW636" s="99">
        <v>0</v>
      </c>
      <c r="BX636" s="99">
        <v>0</v>
      </c>
      <c r="BY636" s="99">
        <v>0</v>
      </c>
      <c r="BZ636" s="99">
        <v>0</v>
      </c>
      <c r="CA636" s="99">
        <v>60077.060053348498</v>
      </c>
      <c r="CB636" s="99">
        <v>3988856.2509765602</v>
      </c>
      <c r="CC636" s="99">
        <v>27632273.959228501</v>
      </c>
      <c r="CD636" s="99">
        <v>6604961.37744141</v>
      </c>
      <c r="CE636" s="99">
        <v>871.07866871356998</v>
      </c>
      <c r="CF636" s="99">
        <v>129305.15951252</v>
      </c>
      <c r="CG636" s="99">
        <v>823129.86058807396</v>
      </c>
      <c r="CH636" s="99">
        <v>0</v>
      </c>
      <c r="CI636" s="99">
        <v>60947.600652694702</v>
      </c>
      <c r="CJ636" s="99">
        <v>4118024.6098632799</v>
      </c>
      <c r="CK636" s="99">
        <v>28451008.290283199</v>
      </c>
      <c r="CL636" s="99">
        <v>6603032.3864135696</v>
      </c>
      <c r="CM636" s="166">
        <v>86416.666940689101</v>
      </c>
      <c r="CN636" s="166">
        <v>10677688.029418901</v>
      </c>
      <c r="CO636" s="166">
        <v>44065041.785156302</v>
      </c>
      <c r="CP636" s="99">
        <v>6603032.3864135696</v>
      </c>
      <c r="CQ636" s="99">
        <v>0</v>
      </c>
      <c r="CR636" s="99">
        <v>0</v>
      </c>
      <c r="CS636" s="99">
        <v>0</v>
      </c>
      <c r="CT636" s="99">
        <v>0</v>
      </c>
      <c r="CU636" s="98">
        <v>46560.788896755999</v>
      </c>
      <c r="CV636" s="98">
        <v>6202.5412172659999</v>
      </c>
      <c r="CW636" s="98">
        <v>4118161.41048908</v>
      </c>
      <c r="CX636" s="98">
        <v>28455403.819816574</v>
      </c>
    </row>
    <row r="637" spans="1:102" x14ac:dyDescent="0.2">
      <c r="A637" s="98" t="s">
        <v>61</v>
      </c>
      <c r="B637" s="100">
        <v>38504</v>
      </c>
      <c r="C637" s="99">
        <v>34174.208158492998</v>
      </c>
      <c r="D637" s="99">
        <v>0</v>
      </c>
      <c r="E637" s="99">
        <v>26198.4106483459</v>
      </c>
      <c r="F637" s="99">
        <v>16050.184467434899</v>
      </c>
      <c r="G637" s="99">
        <v>174.782054712996</v>
      </c>
      <c r="H637" s="99">
        <v>681.94384572654997</v>
      </c>
      <c r="I637" s="99">
        <v>0</v>
      </c>
      <c r="J637" s="99">
        <v>7771.3660192489597</v>
      </c>
      <c r="K637" s="99">
        <v>0</v>
      </c>
      <c r="L637" s="99">
        <v>27239.5815172195</v>
      </c>
      <c r="M637" s="99">
        <v>23983.228481054299</v>
      </c>
      <c r="N637" s="99">
        <v>6288.5678660273597</v>
      </c>
      <c r="O637" s="99">
        <v>0</v>
      </c>
      <c r="P637" s="99">
        <v>0</v>
      </c>
      <c r="Q637" s="99">
        <v>3036.1087701916699</v>
      </c>
      <c r="R637" s="99">
        <v>0</v>
      </c>
      <c r="S637" s="99">
        <v>0</v>
      </c>
      <c r="T637" s="99">
        <v>860.12466736137901</v>
      </c>
      <c r="U637" s="99">
        <v>25719.0212202072</v>
      </c>
      <c r="V637" s="99">
        <v>1826172.4303741499</v>
      </c>
      <c r="W637" s="99">
        <v>0</v>
      </c>
      <c r="X637" s="99">
        <v>2163309.9743042002</v>
      </c>
      <c r="Y637" s="99">
        <v>1208297.3751831099</v>
      </c>
      <c r="Z637" s="99">
        <v>31306.075742006298</v>
      </c>
      <c r="AA637" s="99">
        <v>100266.206197739</v>
      </c>
      <c r="AB637" s="99">
        <v>0</v>
      </c>
      <c r="AC637" s="99">
        <v>2524256.6987304701</v>
      </c>
      <c r="AD637" s="99">
        <v>0</v>
      </c>
      <c r="AE637" s="99">
        <v>1445001.75338745</v>
      </c>
      <c r="AF637" s="99">
        <v>1125696.25567627</v>
      </c>
      <c r="AG637" s="99">
        <v>1073806.53433228</v>
      </c>
      <c r="AH637" s="99">
        <v>0</v>
      </c>
      <c r="AI637" s="99">
        <v>0</v>
      </c>
      <c r="AJ637" s="99">
        <v>334228.144504547</v>
      </c>
      <c r="AK637" s="99">
        <v>0</v>
      </c>
      <c r="AL637" s="99">
        <v>0</v>
      </c>
      <c r="AM637" s="99">
        <v>131811.01628685</v>
      </c>
      <c r="AN637" s="99">
        <v>6793092.3566894503</v>
      </c>
      <c r="AO637" s="99">
        <v>13048849.3009033</v>
      </c>
      <c r="AP637" s="99">
        <v>0</v>
      </c>
      <c r="AQ637" s="99">
        <v>14809771.790161099</v>
      </c>
      <c r="AR637" s="99">
        <v>8123231.35046387</v>
      </c>
      <c r="AS637" s="99">
        <v>202524.144468307</v>
      </c>
      <c r="AT637" s="99">
        <v>645663.12886810303</v>
      </c>
      <c r="AU637" s="99">
        <v>0</v>
      </c>
      <c r="AV637" s="99">
        <v>10405284.798583999</v>
      </c>
      <c r="AW637" s="99">
        <v>0</v>
      </c>
      <c r="AX637" s="99">
        <v>10465197.6300049</v>
      </c>
      <c r="AY637" s="99">
        <v>7827547.3770141602</v>
      </c>
      <c r="AZ637" s="99">
        <v>7063302.6738891602</v>
      </c>
      <c r="BA637" s="99">
        <v>0</v>
      </c>
      <c r="BB637" s="99">
        <v>0</v>
      </c>
      <c r="BC637" s="99">
        <v>2285499.6578064002</v>
      </c>
      <c r="BD637" s="99">
        <v>0</v>
      </c>
      <c r="BE637" s="99">
        <v>0</v>
      </c>
      <c r="BF637" s="99">
        <v>851724.36062622105</v>
      </c>
      <c r="BG637" s="99">
        <v>16283586.6087646</v>
      </c>
      <c r="BH637" s="99">
        <v>2251962.1507873498</v>
      </c>
      <c r="BI637" s="99">
        <v>20005.447399377801</v>
      </c>
      <c r="BJ637" s="99">
        <v>4520114.8591308603</v>
      </c>
      <c r="BK637" s="99">
        <v>3001286.1828002902</v>
      </c>
      <c r="BL637" s="99">
        <v>0</v>
      </c>
      <c r="BM637" s="99">
        <v>0</v>
      </c>
      <c r="BN637" s="99">
        <v>0</v>
      </c>
      <c r="BO637" s="99">
        <v>0</v>
      </c>
      <c r="BP637" s="99">
        <v>0</v>
      </c>
      <c r="BQ637" s="99">
        <v>0</v>
      </c>
      <c r="BR637" s="99">
        <v>2669623.0821533198</v>
      </c>
      <c r="BS637" s="99">
        <v>2880597.5436096201</v>
      </c>
      <c r="BT637" s="99">
        <v>0</v>
      </c>
      <c r="BU637" s="99">
        <v>0</v>
      </c>
      <c r="BV637" s="99">
        <v>1190124.18218994</v>
      </c>
      <c r="BW637" s="99">
        <v>0</v>
      </c>
      <c r="BX637" s="99">
        <v>0</v>
      </c>
      <c r="BY637" s="99">
        <v>0</v>
      </c>
      <c r="BZ637" s="99">
        <v>0</v>
      </c>
      <c r="CA637" s="99">
        <v>60447.248806953401</v>
      </c>
      <c r="CB637" s="99">
        <v>3958378.56494141</v>
      </c>
      <c r="CC637" s="99">
        <v>27611060.954345699</v>
      </c>
      <c r="CD637" s="99">
        <v>6717221.3224487295</v>
      </c>
      <c r="CE637" s="99">
        <v>861.84847158938601</v>
      </c>
      <c r="CF637" s="99">
        <v>130103.170100212</v>
      </c>
      <c r="CG637" s="99">
        <v>841069.92842102097</v>
      </c>
      <c r="CH637" s="99">
        <v>0</v>
      </c>
      <c r="CI637" s="99">
        <v>61311.858160018899</v>
      </c>
      <c r="CJ637" s="99">
        <v>4088826.3754882799</v>
      </c>
      <c r="CK637" s="99">
        <v>28446097.963134799</v>
      </c>
      <c r="CL637" s="99">
        <v>6716789.8051147498</v>
      </c>
      <c r="CM637" s="166">
        <v>86921.908692359895</v>
      </c>
      <c r="CN637" s="166">
        <v>10889736.7393799</v>
      </c>
      <c r="CO637" s="166">
        <v>44630096.082519501</v>
      </c>
      <c r="CP637" s="99">
        <v>6716789.8051147498</v>
      </c>
      <c r="CQ637" s="99">
        <v>0</v>
      </c>
      <c r="CR637" s="99">
        <v>0</v>
      </c>
      <c r="CS637" s="99">
        <v>0</v>
      </c>
      <c r="CT637" s="99">
        <v>0</v>
      </c>
      <c r="CU637" s="98">
        <v>44687.418373852001</v>
      </c>
      <c r="CV637" s="98">
        <v>7860.6593630950001</v>
      </c>
      <c r="CW637" s="98">
        <v>4088481.7350416221</v>
      </c>
      <c r="CX637" s="98">
        <v>28452130.88276672</v>
      </c>
    </row>
    <row r="638" spans="1:102" x14ac:dyDescent="0.2">
      <c r="A638" s="98" t="s">
        <v>61</v>
      </c>
      <c r="B638" s="100">
        <v>38596</v>
      </c>
      <c r="C638" s="99">
        <v>34912.689789771997</v>
      </c>
      <c r="D638" s="99">
        <v>0</v>
      </c>
      <c r="E638" s="99">
        <v>26090.992458820299</v>
      </c>
      <c r="F638" s="99">
        <v>16356.2392874956</v>
      </c>
      <c r="G638" s="99">
        <v>209.41784971766199</v>
      </c>
      <c r="H638" s="99">
        <v>624.54413817077898</v>
      </c>
      <c r="I638" s="99">
        <v>0</v>
      </c>
      <c r="J638" s="99">
        <v>9385.3706475496292</v>
      </c>
      <c r="K638" s="99">
        <v>0</v>
      </c>
      <c r="L638" s="99">
        <v>27826.217427015301</v>
      </c>
      <c r="M638" s="99">
        <v>24349.439141273499</v>
      </c>
      <c r="N638" s="99">
        <v>6263.4193345308304</v>
      </c>
      <c r="O638" s="99">
        <v>0</v>
      </c>
      <c r="P638" s="99">
        <v>0</v>
      </c>
      <c r="Q638" s="99">
        <v>3067.6863593757198</v>
      </c>
      <c r="R638" s="99">
        <v>0</v>
      </c>
      <c r="S638" s="99">
        <v>0</v>
      </c>
      <c r="T638" s="99">
        <v>831.79206046462104</v>
      </c>
      <c r="U638" s="99">
        <v>25296.006531000101</v>
      </c>
      <c r="V638" s="99">
        <v>1857002.06958008</v>
      </c>
      <c r="W638" s="99">
        <v>0</v>
      </c>
      <c r="X638" s="99">
        <v>2146387.6097717299</v>
      </c>
      <c r="Y638" s="99">
        <v>1252803.23629761</v>
      </c>
      <c r="Z638" s="99">
        <v>38187.573282241799</v>
      </c>
      <c r="AA638" s="99">
        <v>90466.455885887102</v>
      </c>
      <c r="AB638" s="99">
        <v>0</v>
      </c>
      <c r="AC638" s="99">
        <v>3098266.7131042499</v>
      </c>
      <c r="AD638" s="99">
        <v>0</v>
      </c>
      <c r="AE638" s="99">
        <v>1442655.6001281701</v>
      </c>
      <c r="AF638" s="99">
        <v>1162368.1314392099</v>
      </c>
      <c r="AG638" s="99">
        <v>1081162.68603516</v>
      </c>
      <c r="AH638" s="99">
        <v>0</v>
      </c>
      <c r="AI638" s="99">
        <v>0</v>
      </c>
      <c r="AJ638" s="99">
        <v>333929.51728820801</v>
      </c>
      <c r="AK638" s="99">
        <v>0</v>
      </c>
      <c r="AL638" s="99">
        <v>0</v>
      </c>
      <c r="AM638" s="99">
        <v>126420.303843498</v>
      </c>
      <c r="AN638" s="99">
        <v>6755663.52416992</v>
      </c>
      <c r="AO638" s="99">
        <v>13501511.442627</v>
      </c>
      <c r="AP638" s="99">
        <v>0</v>
      </c>
      <c r="AQ638" s="99">
        <v>14870866.4674072</v>
      </c>
      <c r="AR638" s="99">
        <v>8503445.4063720703</v>
      </c>
      <c r="AS638" s="99">
        <v>254243.277252197</v>
      </c>
      <c r="AT638" s="99">
        <v>594548.94502258301</v>
      </c>
      <c r="AU638" s="99">
        <v>0</v>
      </c>
      <c r="AV638" s="99">
        <v>10960034.2652588</v>
      </c>
      <c r="AW638" s="99">
        <v>0</v>
      </c>
      <c r="AX638" s="99">
        <v>10644251.884399399</v>
      </c>
      <c r="AY638" s="99">
        <v>8307207.3356933603</v>
      </c>
      <c r="AZ638" s="99">
        <v>7239818.3047485398</v>
      </c>
      <c r="BA638" s="99">
        <v>0</v>
      </c>
      <c r="BB638" s="99">
        <v>0</v>
      </c>
      <c r="BC638" s="99">
        <v>2305176.01416016</v>
      </c>
      <c r="BD638" s="99">
        <v>0</v>
      </c>
      <c r="BE638" s="99">
        <v>0</v>
      </c>
      <c r="BF638" s="99">
        <v>830905.01332092297</v>
      </c>
      <c r="BG638" s="99">
        <v>15935528.1029053</v>
      </c>
      <c r="BH638" s="99">
        <v>2397835.1241149898</v>
      </c>
      <c r="BI638" s="99">
        <v>13931.480516195301</v>
      </c>
      <c r="BJ638" s="99">
        <v>4603106.40234375</v>
      </c>
      <c r="BK638" s="99">
        <v>3185305.9887695299</v>
      </c>
      <c r="BL638" s="99">
        <v>0</v>
      </c>
      <c r="BM638" s="99">
        <v>0</v>
      </c>
      <c r="BN638" s="99">
        <v>0</v>
      </c>
      <c r="BO638" s="99">
        <v>0</v>
      </c>
      <c r="BP638" s="99">
        <v>0</v>
      </c>
      <c r="BQ638" s="99">
        <v>0</v>
      </c>
      <c r="BR638" s="99">
        <v>2795388.4408569299</v>
      </c>
      <c r="BS638" s="99">
        <v>2977029.00323486</v>
      </c>
      <c r="BT638" s="99">
        <v>0</v>
      </c>
      <c r="BU638" s="99">
        <v>0</v>
      </c>
      <c r="BV638" s="99">
        <v>1220388.05528259</v>
      </c>
      <c r="BW638" s="99">
        <v>0</v>
      </c>
      <c r="BX638" s="99">
        <v>0</v>
      </c>
      <c r="BY638" s="99">
        <v>0</v>
      </c>
      <c r="BZ638" s="99">
        <v>0</v>
      </c>
      <c r="CA638" s="99">
        <v>60930.998605728098</v>
      </c>
      <c r="CB638" s="99">
        <v>4023570.2261047401</v>
      </c>
      <c r="CC638" s="99">
        <v>28434642.442382801</v>
      </c>
      <c r="CD638" s="99">
        <v>7077977.1565551804</v>
      </c>
      <c r="CE638" s="99">
        <v>827.87494683265697</v>
      </c>
      <c r="CF638" s="99">
        <v>127790.202396393</v>
      </c>
      <c r="CG638" s="99">
        <v>841603.66191864002</v>
      </c>
      <c r="CH638" s="99">
        <v>0</v>
      </c>
      <c r="CI638" s="99">
        <v>61756.6018834114</v>
      </c>
      <c r="CJ638" s="99">
        <v>4151622.5864868201</v>
      </c>
      <c r="CK638" s="99">
        <v>29283858.7104492</v>
      </c>
      <c r="CL638" s="99">
        <v>7081110.4255981399</v>
      </c>
      <c r="CM638" s="166">
        <v>87103.143459320097</v>
      </c>
      <c r="CN638" s="166">
        <v>10916613.103271499</v>
      </c>
      <c r="CO638" s="166">
        <v>45416418.8525391</v>
      </c>
      <c r="CP638" s="99">
        <v>7081110.4255981399</v>
      </c>
      <c r="CQ638" s="99">
        <v>0</v>
      </c>
      <c r="CR638" s="99">
        <v>0</v>
      </c>
      <c r="CS638" s="99">
        <v>0</v>
      </c>
      <c r="CT638" s="99">
        <v>0</v>
      </c>
      <c r="CU638" s="98">
        <v>42812.458556614001</v>
      </c>
      <c r="CV638" s="98">
        <v>9535.6445433019999</v>
      </c>
      <c r="CW638" s="98">
        <v>4151360.4285011329</v>
      </c>
      <c r="CX638" s="98">
        <v>29276246.104301441</v>
      </c>
    </row>
    <row r="639" spans="1:102" x14ac:dyDescent="0.2">
      <c r="A639" s="98" t="s">
        <v>61</v>
      </c>
      <c r="B639" s="100">
        <v>38687</v>
      </c>
      <c r="C639" s="99">
        <v>35695.708844184897</v>
      </c>
      <c r="D639" s="99">
        <v>0</v>
      </c>
      <c r="E639" s="99">
        <v>25707.920431852301</v>
      </c>
      <c r="F639" s="99">
        <v>16637.273820877101</v>
      </c>
      <c r="G639" s="99">
        <v>254.33477695845099</v>
      </c>
      <c r="H639" s="99">
        <v>574.49224925041199</v>
      </c>
      <c r="I639" s="99">
        <v>0</v>
      </c>
      <c r="J639" s="99">
        <v>11155.6334238052</v>
      </c>
      <c r="K639" s="99">
        <v>0</v>
      </c>
      <c r="L639" s="99">
        <v>27303.8710830212</v>
      </c>
      <c r="M639" s="99">
        <v>24709.742674589201</v>
      </c>
      <c r="N639" s="99">
        <v>6336.3518323302296</v>
      </c>
      <c r="O639" s="99">
        <v>0</v>
      </c>
      <c r="P639" s="99">
        <v>0</v>
      </c>
      <c r="Q639" s="99">
        <v>3076.6142765581599</v>
      </c>
      <c r="R639" s="99">
        <v>0</v>
      </c>
      <c r="S639" s="99">
        <v>0</v>
      </c>
      <c r="T639" s="99">
        <v>817.69939465820801</v>
      </c>
      <c r="U639" s="99">
        <v>25472.217984199498</v>
      </c>
      <c r="V639" s="99">
        <v>1898501.78404236</v>
      </c>
      <c r="W639" s="99">
        <v>0</v>
      </c>
      <c r="X639" s="99">
        <v>2101861.6446533198</v>
      </c>
      <c r="Y639" s="99">
        <v>1272469.3283996601</v>
      </c>
      <c r="Z639" s="99">
        <v>47830.008919239001</v>
      </c>
      <c r="AA639" s="99">
        <v>80296.499112129197</v>
      </c>
      <c r="AB639" s="99">
        <v>0</v>
      </c>
      <c r="AC639" s="99">
        <v>3879967.9735412602</v>
      </c>
      <c r="AD639" s="99">
        <v>0</v>
      </c>
      <c r="AE639" s="99">
        <v>1378583.57833862</v>
      </c>
      <c r="AF639" s="99">
        <v>1168344.83409119</v>
      </c>
      <c r="AG639" s="99">
        <v>1080431.3714294401</v>
      </c>
      <c r="AH639" s="99">
        <v>0</v>
      </c>
      <c r="AI639" s="99">
        <v>0</v>
      </c>
      <c r="AJ639" s="99">
        <v>330344.10763549799</v>
      </c>
      <c r="AK639" s="99">
        <v>0</v>
      </c>
      <c r="AL639" s="99">
        <v>0</v>
      </c>
      <c r="AM639" s="99">
        <v>126147.487820625</v>
      </c>
      <c r="AN639" s="99">
        <v>7128398.3073120099</v>
      </c>
      <c r="AO639" s="99">
        <v>13938078.995117201</v>
      </c>
      <c r="AP639" s="99">
        <v>0</v>
      </c>
      <c r="AQ639" s="99">
        <v>14783932.478881801</v>
      </c>
      <c r="AR639" s="99">
        <v>8825701.7259521503</v>
      </c>
      <c r="AS639" s="99">
        <v>317874.25924301101</v>
      </c>
      <c r="AT639" s="99">
        <v>533712.50543975795</v>
      </c>
      <c r="AU639" s="99">
        <v>0</v>
      </c>
      <c r="AV639" s="99">
        <v>11969309.927368199</v>
      </c>
      <c r="AW639" s="99">
        <v>0</v>
      </c>
      <c r="AX639" s="99">
        <v>10413928.940063501</v>
      </c>
      <c r="AY639" s="99">
        <v>8472533.7789306603</v>
      </c>
      <c r="AZ639" s="99">
        <v>7348678.0508422898</v>
      </c>
      <c r="BA639" s="99">
        <v>0</v>
      </c>
      <c r="BB639" s="99">
        <v>0</v>
      </c>
      <c r="BC639" s="99">
        <v>2312686.3286132799</v>
      </c>
      <c r="BD639" s="99">
        <v>0</v>
      </c>
      <c r="BE639" s="99">
        <v>0</v>
      </c>
      <c r="BF639" s="99">
        <v>838158.59585571301</v>
      </c>
      <c r="BG639" s="99">
        <v>16623502.072387701</v>
      </c>
      <c r="BH639" s="99">
        <v>2530813.7574157701</v>
      </c>
      <c r="BI639" s="99">
        <v>5753.4342921376201</v>
      </c>
      <c r="BJ639" s="99">
        <v>4573468.54760742</v>
      </c>
      <c r="BK639" s="99">
        <v>3255555.5976257301</v>
      </c>
      <c r="BL639" s="99">
        <v>0</v>
      </c>
      <c r="BM639" s="99">
        <v>0</v>
      </c>
      <c r="BN639" s="99">
        <v>0</v>
      </c>
      <c r="BO639" s="99">
        <v>0</v>
      </c>
      <c r="BP639" s="99">
        <v>0</v>
      </c>
      <c r="BQ639" s="99">
        <v>0</v>
      </c>
      <c r="BR639" s="99">
        <v>2843721.9400329599</v>
      </c>
      <c r="BS639" s="99">
        <v>3011741.6635742201</v>
      </c>
      <c r="BT639" s="99">
        <v>0</v>
      </c>
      <c r="BU639" s="99">
        <v>0</v>
      </c>
      <c r="BV639" s="99">
        <v>1232658.43832397</v>
      </c>
      <c r="BW639" s="99">
        <v>0</v>
      </c>
      <c r="BX639" s="99">
        <v>0</v>
      </c>
      <c r="BY639" s="99">
        <v>0</v>
      </c>
      <c r="BZ639" s="99">
        <v>0</v>
      </c>
      <c r="CA639" s="99">
        <v>61392.508894920298</v>
      </c>
      <c r="CB639" s="99">
        <v>4004944.7751464802</v>
      </c>
      <c r="CC639" s="99">
        <v>28759958.082763702</v>
      </c>
      <c r="CD639" s="99">
        <v>7122174.8674926804</v>
      </c>
      <c r="CE639" s="99">
        <v>827.68954782187905</v>
      </c>
      <c r="CF639" s="99">
        <v>128640.00258636499</v>
      </c>
      <c r="CG639" s="99">
        <v>856880.66297912598</v>
      </c>
      <c r="CH639" s="99">
        <v>0</v>
      </c>
      <c r="CI639" s="99">
        <v>62219.6664261818</v>
      </c>
      <c r="CJ639" s="99">
        <v>4133543.9823303199</v>
      </c>
      <c r="CK639" s="99">
        <v>29620917.2116699</v>
      </c>
      <c r="CL639" s="99">
        <v>7123786.7850952102</v>
      </c>
      <c r="CM639" s="166">
        <v>87631.835281372099</v>
      </c>
      <c r="CN639" s="166">
        <v>11234519.756225601</v>
      </c>
      <c r="CO639" s="166">
        <v>46281065.994628899</v>
      </c>
      <c r="CP639" s="99">
        <v>7123786.7850952102</v>
      </c>
      <c r="CQ639" s="99">
        <v>0</v>
      </c>
      <c r="CR639" s="99">
        <v>0</v>
      </c>
      <c r="CS639" s="99">
        <v>0</v>
      </c>
      <c r="CT639" s="99">
        <v>0</v>
      </c>
      <c r="CU639" s="98">
        <v>40618.758188983003</v>
      </c>
      <c r="CV639" s="98">
        <v>11297.304195053999</v>
      </c>
      <c r="CW639" s="98">
        <v>4133584.7777328454</v>
      </c>
      <c r="CX639" s="98">
        <v>29616838.745742828</v>
      </c>
    </row>
    <row r="640" spans="1:102" x14ac:dyDescent="0.2">
      <c r="A640" s="98" t="s">
        <v>61</v>
      </c>
      <c r="B640" s="100">
        <v>38777</v>
      </c>
      <c r="C640" s="99">
        <v>36741.966553211198</v>
      </c>
      <c r="D640" s="99">
        <v>0</v>
      </c>
      <c r="E640" s="99">
        <v>24902.7561190128</v>
      </c>
      <c r="F640" s="99">
        <v>16315.536606907801</v>
      </c>
      <c r="G640" s="99">
        <v>300.20951129868598</v>
      </c>
      <c r="H640" s="99">
        <v>534.70984771847702</v>
      </c>
      <c r="I640" s="99">
        <v>0</v>
      </c>
      <c r="J640" s="99">
        <v>12758.397374153101</v>
      </c>
      <c r="K640" s="99">
        <v>0</v>
      </c>
      <c r="L640" s="99">
        <v>14105.588163852701</v>
      </c>
      <c r="M640" s="99">
        <v>25050.555005788799</v>
      </c>
      <c r="N640" s="99">
        <v>6248.0135312676402</v>
      </c>
      <c r="O640" s="99">
        <v>16621.416514158202</v>
      </c>
      <c r="P640" s="99">
        <v>0</v>
      </c>
      <c r="Q640" s="99">
        <v>3101.59041821957</v>
      </c>
      <c r="R640" s="99">
        <v>513.33742881566297</v>
      </c>
      <c r="S640" s="99">
        <v>0</v>
      </c>
      <c r="T640" s="99">
        <v>364.14912707731099</v>
      </c>
      <c r="U640" s="99">
        <v>25612.497256040599</v>
      </c>
      <c r="V640" s="99">
        <v>1955523.6750030499</v>
      </c>
      <c r="W640" s="99">
        <v>0</v>
      </c>
      <c r="X640" s="99">
        <v>2067237.43070984</v>
      </c>
      <c r="Y640" s="99">
        <v>1258644.8703765899</v>
      </c>
      <c r="Z640" s="99">
        <v>55712.943854331999</v>
      </c>
      <c r="AA640" s="99">
        <v>78388.084666252107</v>
      </c>
      <c r="AB640" s="99">
        <v>0</v>
      </c>
      <c r="AC640" s="99">
        <v>5064465.9420776404</v>
      </c>
      <c r="AD640" s="99">
        <v>0</v>
      </c>
      <c r="AE640" s="99">
        <v>641698.17991638195</v>
      </c>
      <c r="AF640" s="99">
        <v>1189900.35171509</v>
      </c>
      <c r="AG640" s="99">
        <v>1067425.5835571301</v>
      </c>
      <c r="AH640" s="99">
        <v>788326.78012084996</v>
      </c>
      <c r="AI640" s="99">
        <v>0</v>
      </c>
      <c r="AJ640" s="99">
        <v>334329.11030578602</v>
      </c>
      <c r="AK640" s="99">
        <v>75084.890038490295</v>
      </c>
      <c r="AL640" s="99">
        <v>0</v>
      </c>
      <c r="AM640" s="99">
        <v>60367.250090599096</v>
      </c>
      <c r="AN640" s="99">
        <v>7318795.1974487295</v>
      </c>
      <c r="AO640" s="99">
        <v>14535676.912231401</v>
      </c>
      <c r="AP640" s="99">
        <v>0</v>
      </c>
      <c r="AQ640" s="99">
        <v>14619807.772583</v>
      </c>
      <c r="AR640" s="99">
        <v>8792644.2471923791</v>
      </c>
      <c r="AS640" s="99">
        <v>373525.50991058402</v>
      </c>
      <c r="AT640" s="99">
        <v>532995.01493072498</v>
      </c>
      <c r="AU640" s="99">
        <v>0</v>
      </c>
      <c r="AV640" s="99">
        <v>6177260.8521118201</v>
      </c>
      <c r="AW640" s="99">
        <v>0</v>
      </c>
      <c r="AX640" s="99">
        <v>4958513.2039184598</v>
      </c>
      <c r="AY640" s="99">
        <v>8716110.3607177697</v>
      </c>
      <c r="AZ640" s="99">
        <v>7367917.9366455097</v>
      </c>
      <c r="BA640" s="99">
        <v>5747005.1669311495</v>
      </c>
      <c r="BB640" s="99">
        <v>0</v>
      </c>
      <c r="BC640" s="99">
        <v>2362833.40478516</v>
      </c>
      <c r="BD640" s="99">
        <v>501441.51909637498</v>
      </c>
      <c r="BE640" s="99">
        <v>0</v>
      </c>
      <c r="BF640" s="99">
        <v>413040.59219360398</v>
      </c>
      <c r="BG640" s="99">
        <v>17091809.252685498</v>
      </c>
      <c r="BH640" s="99">
        <v>3431224.4384155301</v>
      </c>
      <c r="BI640" s="99">
        <v>741.98808863014006</v>
      </c>
      <c r="BJ640" s="99">
        <v>5132943.6101684598</v>
      </c>
      <c r="BK640" s="99">
        <v>3401877.3127136198</v>
      </c>
      <c r="BL640" s="99">
        <v>0</v>
      </c>
      <c r="BM640" s="99">
        <v>42223.437408447302</v>
      </c>
      <c r="BN640" s="99">
        <v>0</v>
      </c>
      <c r="BO640" s="99">
        <v>0</v>
      </c>
      <c r="BP640" s="99">
        <v>0</v>
      </c>
      <c r="BQ640" s="99">
        <v>0</v>
      </c>
      <c r="BR640" s="99">
        <v>3041550.4667053199</v>
      </c>
      <c r="BS640" s="99">
        <v>3052011.6973266602</v>
      </c>
      <c r="BT640" s="99">
        <v>1121363.2368316699</v>
      </c>
      <c r="BU640" s="99">
        <v>0</v>
      </c>
      <c r="BV640" s="99">
        <v>1295297.0580444301</v>
      </c>
      <c r="BW640" s="99">
        <v>61354.9160461426</v>
      </c>
      <c r="BX640" s="99">
        <v>0</v>
      </c>
      <c r="BY640" s="99">
        <v>0</v>
      </c>
      <c r="BZ640" s="99">
        <v>0</v>
      </c>
      <c r="CA640" s="99">
        <v>61648.854910850503</v>
      </c>
      <c r="CB640" s="99">
        <v>4008380.2271728502</v>
      </c>
      <c r="CC640" s="99">
        <v>29125267.091064502</v>
      </c>
      <c r="CD640" s="99">
        <v>8527392.20849609</v>
      </c>
      <c r="CE640" s="99">
        <v>837.5282606408</v>
      </c>
      <c r="CF640" s="99">
        <v>133565.71912002601</v>
      </c>
      <c r="CG640" s="99">
        <v>896246.300544739</v>
      </c>
      <c r="CH640" s="99">
        <v>0</v>
      </c>
      <c r="CI640" s="99">
        <v>62484.815446853601</v>
      </c>
      <c r="CJ640" s="99">
        <v>4141744.5639953599</v>
      </c>
      <c r="CK640" s="99">
        <v>30021348.9619141</v>
      </c>
      <c r="CL640" s="99">
        <v>8587694.4359130897</v>
      </c>
      <c r="CM640" s="166">
        <v>87934.802949905396</v>
      </c>
      <c r="CN640" s="166">
        <v>11444741.774292</v>
      </c>
      <c r="CO640" s="166">
        <v>47106849.300781302</v>
      </c>
      <c r="CP640" s="99">
        <v>8587694.4359130897</v>
      </c>
      <c r="CQ640" s="99">
        <v>0</v>
      </c>
      <c r="CR640" s="99">
        <v>0</v>
      </c>
      <c r="CS640" s="99">
        <v>0</v>
      </c>
      <c r="CT640" s="99">
        <v>0</v>
      </c>
      <c r="CU640" s="98">
        <v>38155.866375220998</v>
      </c>
      <c r="CV640" s="98">
        <v>13024.478503901</v>
      </c>
      <c r="CW640" s="98">
        <v>4141945.9462928763</v>
      </c>
      <c r="CX640" s="98">
        <v>30021513.39160924</v>
      </c>
    </row>
    <row r="641" spans="1:102" x14ac:dyDescent="0.2">
      <c r="A641" s="98" t="s">
        <v>61</v>
      </c>
      <c r="B641" s="100">
        <v>38869</v>
      </c>
      <c r="C641" s="99">
        <v>37964.8788614273</v>
      </c>
      <c r="D641" s="99">
        <v>0</v>
      </c>
      <c r="E641" s="99">
        <v>24708.872779130899</v>
      </c>
      <c r="F641" s="99">
        <v>16238.948780179</v>
      </c>
      <c r="G641" s="99">
        <v>357.529261913151</v>
      </c>
      <c r="H641" s="99">
        <v>488.699650399387</v>
      </c>
      <c r="I641" s="99">
        <v>0</v>
      </c>
      <c r="J641" s="99">
        <v>14439.092959404001</v>
      </c>
      <c r="K641" s="99">
        <v>0</v>
      </c>
      <c r="L641" s="99">
        <v>13394.9430170059</v>
      </c>
      <c r="M641" s="99">
        <v>25330.0618443489</v>
      </c>
      <c r="N641" s="99">
        <v>6224.6773814559001</v>
      </c>
      <c r="O641" s="99">
        <v>17503.309796571699</v>
      </c>
      <c r="P641" s="99">
        <v>0</v>
      </c>
      <c r="Q641" s="99">
        <v>3137.5462599694702</v>
      </c>
      <c r="R641" s="99">
        <v>545.89621350169205</v>
      </c>
      <c r="S641" s="99">
        <v>0</v>
      </c>
      <c r="T641" s="99">
        <v>330.12875643000001</v>
      </c>
      <c r="U641" s="99">
        <v>25797.275681257201</v>
      </c>
      <c r="V641" s="99">
        <v>2035109.5139770501</v>
      </c>
      <c r="W641" s="99">
        <v>0</v>
      </c>
      <c r="X641" s="99">
        <v>2012632.29177856</v>
      </c>
      <c r="Y641" s="99">
        <v>1248749.3319397001</v>
      </c>
      <c r="Z641" s="99">
        <v>62017.500048160597</v>
      </c>
      <c r="AA641" s="99">
        <v>69842.174250602693</v>
      </c>
      <c r="AB641" s="99">
        <v>0</v>
      </c>
      <c r="AC641" s="99">
        <v>5121702.2590332003</v>
      </c>
      <c r="AD641" s="99">
        <v>0</v>
      </c>
      <c r="AE641" s="99">
        <v>610766.44361114502</v>
      </c>
      <c r="AF641" s="99">
        <v>1206383.8286895801</v>
      </c>
      <c r="AG641" s="99">
        <v>1064329.4800109901</v>
      </c>
      <c r="AH641" s="99">
        <v>823132.346092224</v>
      </c>
      <c r="AI641" s="99">
        <v>0</v>
      </c>
      <c r="AJ641" s="99">
        <v>335511.28420638997</v>
      </c>
      <c r="AK641" s="99">
        <v>77624.605616569504</v>
      </c>
      <c r="AL641" s="99">
        <v>0</v>
      </c>
      <c r="AM641" s="99">
        <v>55022.050525188402</v>
      </c>
      <c r="AN641" s="99">
        <v>7482385.19921875</v>
      </c>
      <c r="AO641" s="99">
        <v>15258769.763671899</v>
      </c>
      <c r="AP641" s="99">
        <v>0</v>
      </c>
      <c r="AQ641" s="99">
        <v>14439173.5651855</v>
      </c>
      <c r="AR641" s="99">
        <v>8736636.5021972694</v>
      </c>
      <c r="AS641" s="99">
        <v>420441.07743072498</v>
      </c>
      <c r="AT641" s="99">
        <v>474499.47406768799</v>
      </c>
      <c r="AU641" s="99">
        <v>0</v>
      </c>
      <c r="AV641" s="99">
        <v>15573691.2810059</v>
      </c>
      <c r="AW641" s="99">
        <v>0</v>
      </c>
      <c r="AX641" s="99">
        <v>4759014.9098510696</v>
      </c>
      <c r="AY641" s="99">
        <v>8951588.44921875</v>
      </c>
      <c r="AZ641" s="99">
        <v>7410845.0608520498</v>
      </c>
      <c r="BA641" s="99">
        <v>6060353.1419067401</v>
      </c>
      <c r="BB641" s="99">
        <v>0</v>
      </c>
      <c r="BC641" s="99">
        <v>2394768.9212951702</v>
      </c>
      <c r="BD641" s="99">
        <v>524330.09114074695</v>
      </c>
      <c r="BE641" s="99">
        <v>0</v>
      </c>
      <c r="BF641" s="99">
        <v>376971.15451431298</v>
      </c>
      <c r="BG641" s="99">
        <v>17502067.746093798</v>
      </c>
      <c r="BH641" s="99">
        <v>3622004.5446777302</v>
      </c>
      <c r="BI641" s="99">
        <v>1244.4946783036</v>
      </c>
      <c r="BJ641" s="99">
        <v>5060607.7622070303</v>
      </c>
      <c r="BK641" s="99">
        <v>3391945.4380798298</v>
      </c>
      <c r="BL641" s="99">
        <v>0</v>
      </c>
      <c r="BM641" s="99">
        <v>39407.993203639999</v>
      </c>
      <c r="BN641" s="99">
        <v>0</v>
      </c>
      <c r="BO641" s="99">
        <v>0</v>
      </c>
      <c r="BP641" s="99">
        <v>0</v>
      </c>
      <c r="BQ641" s="99">
        <v>0</v>
      </c>
      <c r="BR641" s="99">
        <v>3094664.1731872601</v>
      </c>
      <c r="BS641" s="99">
        <v>3087749.7107238802</v>
      </c>
      <c r="BT641" s="99">
        <v>1181564.8286743199</v>
      </c>
      <c r="BU641" s="99">
        <v>0</v>
      </c>
      <c r="BV641" s="99">
        <v>1303477.0924377399</v>
      </c>
      <c r="BW641" s="99">
        <v>64062.673381805398</v>
      </c>
      <c r="BX641" s="99">
        <v>0</v>
      </c>
      <c r="BY641" s="99">
        <v>0</v>
      </c>
      <c r="BZ641" s="99">
        <v>0</v>
      </c>
      <c r="CA641" s="99">
        <v>62753.818725585901</v>
      </c>
      <c r="CB641" s="99">
        <v>4055026.1885070801</v>
      </c>
      <c r="CC641" s="99">
        <v>29631296.239746101</v>
      </c>
      <c r="CD641" s="99">
        <v>8636540.4676513709</v>
      </c>
      <c r="CE641" s="99">
        <v>851.33720083534695</v>
      </c>
      <c r="CF641" s="99">
        <v>132913.77481842</v>
      </c>
      <c r="CG641" s="99">
        <v>908140.32446289097</v>
      </c>
      <c r="CH641" s="99">
        <v>0</v>
      </c>
      <c r="CI641" s="99">
        <v>63609.983366012602</v>
      </c>
      <c r="CJ641" s="99">
        <v>4188618.7402038602</v>
      </c>
      <c r="CK641" s="99">
        <v>30531245.2268066</v>
      </c>
      <c r="CL641" s="99">
        <v>8700802.0986328106</v>
      </c>
      <c r="CM641" s="166">
        <v>89249.880464553804</v>
      </c>
      <c r="CN641" s="166">
        <v>11669610.1099854</v>
      </c>
      <c r="CO641" s="166">
        <v>48118845.560058601</v>
      </c>
      <c r="CP641" s="99">
        <v>8700802.0986328106</v>
      </c>
      <c r="CQ641" s="99">
        <v>0</v>
      </c>
      <c r="CR641" s="99">
        <v>0</v>
      </c>
      <c r="CS641" s="99">
        <v>0</v>
      </c>
      <c r="CT641" s="99">
        <v>0</v>
      </c>
      <c r="CU641" s="98">
        <v>36543.352516954998</v>
      </c>
      <c r="CV641" s="98">
        <v>14668.273344476</v>
      </c>
      <c r="CW641" s="98">
        <v>4187939.9633255</v>
      </c>
      <c r="CX641" s="98">
        <v>30539436.564208992</v>
      </c>
    </row>
    <row r="642" spans="1:102" x14ac:dyDescent="0.2">
      <c r="A642" s="98" t="s">
        <v>61</v>
      </c>
      <c r="B642" s="100">
        <v>38961</v>
      </c>
      <c r="C642" s="99">
        <v>39038.423289298997</v>
      </c>
      <c r="D642" s="99">
        <v>0</v>
      </c>
      <c r="E642" s="99">
        <v>24101.482825756098</v>
      </c>
      <c r="F642" s="99">
        <v>15963.1565306187</v>
      </c>
      <c r="G642" s="99">
        <v>400.38970855251</v>
      </c>
      <c r="H642" s="99">
        <v>480.02831583842601</v>
      </c>
      <c r="I642" s="99">
        <v>0</v>
      </c>
      <c r="J642" s="99">
        <v>16052.994638443</v>
      </c>
      <c r="K642" s="99">
        <v>0</v>
      </c>
      <c r="L642" s="99">
        <v>12714.543001890201</v>
      </c>
      <c r="M642" s="99">
        <v>25512.656659603101</v>
      </c>
      <c r="N642" s="99">
        <v>6136.4378301501301</v>
      </c>
      <c r="O642" s="99">
        <v>18086.0807666779</v>
      </c>
      <c r="P642" s="99">
        <v>0</v>
      </c>
      <c r="Q642" s="99">
        <v>3158.2521163523202</v>
      </c>
      <c r="R642" s="99">
        <v>564.51598443090904</v>
      </c>
      <c r="S642" s="99">
        <v>0</v>
      </c>
      <c r="T642" s="99">
        <v>331.51141160726502</v>
      </c>
      <c r="U642" s="99">
        <v>25837.779856443402</v>
      </c>
      <c r="V642" s="99">
        <v>2062726.2063903799</v>
      </c>
      <c r="W642" s="99">
        <v>0</v>
      </c>
      <c r="X642" s="99">
        <v>1957105.7198791499</v>
      </c>
      <c r="Y642" s="99">
        <v>1224427.71565247</v>
      </c>
      <c r="Z642" s="99">
        <v>70011.988416671797</v>
      </c>
      <c r="AA642" s="99">
        <v>66430.840568542495</v>
      </c>
      <c r="AB642" s="99">
        <v>0</v>
      </c>
      <c r="AC642" s="99">
        <v>5602787.6432495099</v>
      </c>
      <c r="AD642" s="99">
        <v>0</v>
      </c>
      <c r="AE642" s="99">
        <v>580947.70688629197</v>
      </c>
      <c r="AF642" s="99">
        <v>1207498.06469727</v>
      </c>
      <c r="AG642" s="99">
        <v>1052685.0180053699</v>
      </c>
      <c r="AH642" s="99">
        <v>853101.14501953102</v>
      </c>
      <c r="AI642" s="99">
        <v>0</v>
      </c>
      <c r="AJ642" s="99">
        <v>334208.50980377197</v>
      </c>
      <c r="AK642" s="99">
        <v>81616.907993316694</v>
      </c>
      <c r="AL642" s="99">
        <v>0</v>
      </c>
      <c r="AM642" s="99">
        <v>52152.890604496002</v>
      </c>
      <c r="AN642" s="99">
        <v>7524673.5980834998</v>
      </c>
      <c r="AO642" s="99">
        <v>15626615.4375</v>
      </c>
      <c r="AP642" s="99">
        <v>0</v>
      </c>
      <c r="AQ642" s="99">
        <v>14076099.064453101</v>
      </c>
      <c r="AR642" s="99">
        <v>8630965.2807617206</v>
      </c>
      <c r="AS642" s="99">
        <v>483783.66414642299</v>
      </c>
      <c r="AT642" s="99">
        <v>452526.92321395897</v>
      </c>
      <c r="AU642" s="99">
        <v>0</v>
      </c>
      <c r="AV642" s="99">
        <v>15450338.497070299</v>
      </c>
      <c r="AW642" s="99">
        <v>0</v>
      </c>
      <c r="AX642" s="99">
        <v>4510788.0851440402</v>
      </c>
      <c r="AY642" s="99">
        <v>9063391.7838134803</v>
      </c>
      <c r="AZ642" s="99">
        <v>7404761.4461669903</v>
      </c>
      <c r="BA642" s="99">
        <v>6360927.3456420898</v>
      </c>
      <c r="BB642" s="99">
        <v>0</v>
      </c>
      <c r="BC642" s="99">
        <v>2409013.8750305199</v>
      </c>
      <c r="BD642" s="99">
        <v>555524.43301391602</v>
      </c>
      <c r="BE642" s="99">
        <v>0</v>
      </c>
      <c r="BF642" s="99">
        <v>358318.78775024402</v>
      </c>
      <c r="BG642" s="99">
        <v>17845351.435058601</v>
      </c>
      <c r="BH642" s="99">
        <v>3747618.1432800302</v>
      </c>
      <c r="BI642" s="99">
        <v>1645.4266662001601</v>
      </c>
      <c r="BJ642" s="99">
        <v>4927496.0549316397</v>
      </c>
      <c r="BK642" s="99">
        <v>3356874.7998352102</v>
      </c>
      <c r="BL642" s="99">
        <v>0</v>
      </c>
      <c r="BM642" s="99">
        <v>39145.8589482307</v>
      </c>
      <c r="BN642" s="99">
        <v>0</v>
      </c>
      <c r="BO642" s="99">
        <v>0</v>
      </c>
      <c r="BP642" s="99">
        <v>0</v>
      </c>
      <c r="BQ642" s="99">
        <v>0</v>
      </c>
      <c r="BR642" s="99">
        <v>3115420.2733459501</v>
      </c>
      <c r="BS642" s="99">
        <v>3070736.0695190402</v>
      </c>
      <c r="BT642" s="99">
        <v>1239935.90328979</v>
      </c>
      <c r="BU642" s="99">
        <v>0</v>
      </c>
      <c r="BV642" s="99">
        <v>1302255.8526153599</v>
      </c>
      <c r="BW642" s="99">
        <v>67279.431971550002</v>
      </c>
      <c r="BX642" s="99">
        <v>0</v>
      </c>
      <c r="BY642" s="99">
        <v>0</v>
      </c>
      <c r="BZ642" s="99">
        <v>0</v>
      </c>
      <c r="CA642" s="99">
        <v>63077.827081203497</v>
      </c>
      <c r="CB642" s="99">
        <v>4035089.27056885</v>
      </c>
      <c r="CC642" s="99">
        <v>29789191.739257801</v>
      </c>
      <c r="CD642" s="99">
        <v>8727426.8822021503</v>
      </c>
      <c r="CE642" s="99">
        <v>874.87600940465904</v>
      </c>
      <c r="CF642" s="99">
        <v>135511.60588836699</v>
      </c>
      <c r="CG642" s="99">
        <v>929165.01611328102</v>
      </c>
      <c r="CH642" s="99">
        <v>0</v>
      </c>
      <c r="CI642" s="99">
        <v>63949.623087406202</v>
      </c>
      <c r="CJ642" s="99">
        <v>4170840.1652526902</v>
      </c>
      <c r="CK642" s="99">
        <v>30724984.0693359</v>
      </c>
      <c r="CL642" s="99">
        <v>8795522.7310790997</v>
      </c>
      <c r="CM642" s="166">
        <v>89752.089452743501</v>
      </c>
      <c r="CN642" s="166">
        <v>11693237.2929688</v>
      </c>
      <c r="CO642" s="166">
        <v>48693192.048828103</v>
      </c>
      <c r="CP642" s="99">
        <v>8795522.7310790997</v>
      </c>
      <c r="CQ642" s="99">
        <v>0</v>
      </c>
      <c r="CR642" s="99">
        <v>0</v>
      </c>
      <c r="CS642" s="99">
        <v>0</v>
      </c>
      <c r="CT642" s="99">
        <v>0</v>
      </c>
      <c r="CU642" s="98">
        <v>34481.469900898999</v>
      </c>
      <c r="CV642" s="98">
        <v>16353.213401478</v>
      </c>
      <c r="CW642" s="98">
        <v>4170600.8764572171</v>
      </c>
      <c r="CX642" s="98">
        <v>30718356.755371083</v>
      </c>
    </row>
    <row r="643" spans="1:102" x14ac:dyDescent="0.2">
      <c r="A643" s="98" t="s">
        <v>61</v>
      </c>
      <c r="B643" s="100">
        <v>39052</v>
      </c>
      <c r="C643" s="99">
        <v>40245.193773269697</v>
      </c>
      <c r="D643" s="99">
        <v>0</v>
      </c>
      <c r="E643" s="99">
        <v>23477.989923953999</v>
      </c>
      <c r="F643" s="99">
        <v>15809.3765736818</v>
      </c>
      <c r="G643" s="99">
        <v>452.72418417036499</v>
      </c>
      <c r="H643" s="99">
        <v>445.94131943956</v>
      </c>
      <c r="I643" s="99">
        <v>0</v>
      </c>
      <c r="J643" s="99">
        <v>17809.943531990099</v>
      </c>
      <c r="K643" s="99">
        <v>0</v>
      </c>
      <c r="L643" s="99">
        <v>12538.0796406269</v>
      </c>
      <c r="M643" s="99">
        <v>25635.5443534851</v>
      </c>
      <c r="N643" s="99">
        <v>6082.9480565190297</v>
      </c>
      <c r="O643" s="99">
        <v>18754.436428546898</v>
      </c>
      <c r="P643" s="99">
        <v>0</v>
      </c>
      <c r="Q643" s="99">
        <v>3158.4155152738099</v>
      </c>
      <c r="R643" s="99">
        <v>619.20442695915699</v>
      </c>
      <c r="S643" s="99">
        <v>0</v>
      </c>
      <c r="T643" s="99">
        <v>299.89416643232101</v>
      </c>
      <c r="U643" s="99">
        <v>26140.485340595202</v>
      </c>
      <c r="V643" s="99">
        <v>2124798.0796814002</v>
      </c>
      <c r="W643" s="99">
        <v>0</v>
      </c>
      <c r="X643" s="99">
        <v>1920808.72192383</v>
      </c>
      <c r="Y643" s="99">
        <v>1202174.02615356</v>
      </c>
      <c r="Z643" s="99">
        <v>80959.428750038103</v>
      </c>
      <c r="AA643" s="99">
        <v>61480.4844527245</v>
      </c>
      <c r="AB643" s="99">
        <v>0</v>
      </c>
      <c r="AC643" s="99">
        <v>6341804.7995605497</v>
      </c>
      <c r="AD643" s="99">
        <v>0</v>
      </c>
      <c r="AE643" s="99">
        <v>574124.08052825904</v>
      </c>
      <c r="AF643" s="99">
        <v>1206431.4787292499</v>
      </c>
      <c r="AG643" s="99">
        <v>1033124.60157013</v>
      </c>
      <c r="AH643" s="99">
        <v>889240.14826202404</v>
      </c>
      <c r="AI643" s="99">
        <v>0</v>
      </c>
      <c r="AJ643" s="99">
        <v>335396.741199493</v>
      </c>
      <c r="AK643" s="99">
        <v>94815.603148460403</v>
      </c>
      <c r="AL643" s="99">
        <v>0</v>
      </c>
      <c r="AM643" s="99">
        <v>47300.084039688103</v>
      </c>
      <c r="AN643" s="99">
        <v>7869989.0410766602</v>
      </c>
      <c r="AO643" s="99">
        <v>16292595.8015137</v>
      </c>
      <c r="AP643" s="99">
        <v>0</v>
      </c>
      <c r="AQ643" s="99">
        <v>13816351.4689941</v>
      </c>
      <c r="AR643" s="99">
        <v>8446800.9222412091</v>
      </c>
      <c r="AS643" s="99">
        <v>560187.19249725295</v>
      </c>
      <c r="AT643" s="99">
        <v>423693.32423400902</v>
      </c>
      <c r="AU643" s="99">
        <v>0</v>
      </c>
      <c r="AV643" s="99">
        <v>15249070.349243199</v>
      </c>
      <c r="AW643" s="99">
        <v>0</v>
      </c>
      <c r="AX643" s="99">
        <v>4582501.7203979502</v>
      </c>
      <c r="AY643" s="99">
        <v>9139668.4111328106</v>
      </c>
      <c r="AZ643" s="99">
        <v>7288121.1256103497</v>
      </c>
      <c r="BA643" s="99">
        <v>6695814.8090209998</v>
      </c>
      <c r="BB643" s="99">
        <v>0</v>
      </c>
      <c r="BC643" s="99">
        <v>2426813.8822021498</v>
      </c>
      <c r="BD643" s="99">
        <v>656729.12802124</v>
      </c>
      <c r="BE643" s="99">
        <v>0</v>
      </c>
      <c r="BF643" s="99">
        <v>331239.94565963699</v>
      </c>
      <c r="BG643" s="99">
        <v>18509064.904541001</v>
      </c>
      <c r="BH643" s="99">
        <v>3973015.9861755399</v>
      </c>
      <c r="BI643" s="99">
        <v>1290.1639448851299</v>
      </c>
      <c r="BJ643" s="99">
        <v>4829423.5693969699</v>
      </c>
      <c r="BK643" s="99">
        <v>3295834.9292297401</v>
      </c>
      <c r="BL643" s="99">
        <v>0</v>
      </c>
      <c r="BM643" s="99">
        <v>37758.481797695204</v>
      </c>
      <c r="BN643" s="99">
        <v>0</v>
      </c>
      <c r="BO643" s="99">
        <v>0</v>
      </c>
      <c r="BP643" s="99">
        <v>0</v>
      </c>
      <c r="BQ643" s="99">
        <v>0</v>
      </c>
      <c r="BR643" s="99">
        <v>3167084.91323853</v>
      </c>
      <c r="BS643" s="99">
        <v>3042774.3477172898</v>
      </c>
      <c r="BT643" s="99">
        <v>1305324.29098511</v>
      </c>
      <c r="BU643" s="99">
        <v>0</v>
      </c>
      <c r="BV643" s="99">
        <v>1299969.5171356199</v>
      </c>
      <c r="BW643" s="99">
        <v>78754.849899292007</v>
      </c>
      <c r="BX643" s="99">
        <v>0</v>
      </c>
      <c r="BY643" s="99">
        <v>0</v>
      </c>
      <c r="BZ643" s="99">
        <v>0</v>
      </c>
      <c r="CA643" s="99">
        <v>63696.145401477799</v>
      </c>
      <c r="CB643" s="99">
        <v>4049640.0467224098</v>
      </c>
      <c r="CC643" s="99">
        <v>30140524.764404301</v>
      </c>
      <c r="CD643" s="99">
        <v>8826419.81640625</v>
      </c>
      <c r="CE643" s="99">
        <v>894.48911291360901</v>
      </c>
      <c r="CF643" s="99">
        <v>142438.59491538999</v>
      </c>
      <c r="CG643" s="99">
        <v>985487.08303070103</v>
      </c>
      <c r="CH643" s="99">
        <v>0</v>
      </c>
      <c r="CI643" s="99">
        <v>64591.504871368401</v>
      </c>
      <c r="CJ643" s="99">
        <v>4191546.9875183101</v>
      </c>
      <c r="CK643" s="99">
        <v>31124298.769287098</v>
      </c>
      <c r="CL643" s="99">
        <v>8904979.1846923791</v>
      </c>
      <c r="CM643" s="166">
        <v>90610.113718986497</v>
      </c>
      <c r="CN643" s="166">
        <v>12052127.052856401</v>
      </c>
      <c r="CO643" s="166">
        <v>49640688.361816399</v>
      </c>
      <c r="CP643" s="99">
        <v>8904979.1846923791</v>
      </c>
      <c r="CQ643" s="99">
        <v>0</v>
      </c>
      <c r="CR643" s="99">
        <v>0</v>
      </c>
      <c r="CS643" s="99">
        <v>0</v>
      </c>
      <c r="CT643" s="99">
        <v>0</v>
      </c>
      <c r="CU643" s="98">
        <v>32258.807099522</v>
      </c>
      <c r="CV643" s="98">
        <v>18035.879964911001</v>
      </c>
      <c r="CW643" s="98">
        <v>4192078.6416377998</v>
      </c>
      <c r="CX643" s="98">
        <v>31126011.847435001</v>
      </c>
    </row>
    <row r="644" spans="1:102" x14ac:dyDescent="0.2">
      <c r="A644" s="98" t="s">
        <v>61</v>
      </c>
      <c r="B644" s="100">
        <v>39142</v>
      </c>
      <c r="C644" s="99">
        <v>41811.4950585365</v>
      </c>
      <c r="D644" s="99">
        <v>0</v>
      </c>
      <c r="E644" s="99">
        <v>22575.614411115599</v>
      </c>
      <c r="F644" s="99">
        <v>15511.7134176493</v>
      </c>
      <c r="G644" s="99">
        <v>487.22850095853198</v>
      </c>
      <c r="H644" s="99">
        <v>414.823299910873</v>
      </c>
      <c r="I644" s="99">
        <v>0</v>
      </c>
      <c r="J644" s="99">
        <v>18996.864774942402</v>
      </c>
      <c r="K644" s="99">
        <v>0</v>
      </c>
      <c r="L644" s="99">
        <v>12176.2837986946</v>
      </c>
      <c r="M644" s="99">
        <v>25846.724573373798</v>
      </c>
      <c r="N644" s="99">
        <v>6091.6933658719099</v>
      </c>
      <c r="O644" s="99">
        <v>19347.358899831801</v>
      </c>
      <c r="P644" s="99">
        <v>0</v>
      </c>
      <c r="Q644" s="99">
        <v>3157.1150129437401</v>
      </c>
      <c r="R644" s="99">
        <v>656.06759276986099</v>
      </c>
      <c r="S644" s="99">
        <v>0</v>
      </c>
      <c r="T644" s="99">
        <v>277.32634363696002</v>
      </c>
      <c r="U644" s="99">
        <v>26339.000602960601</v>
      </c>
      <c r="V644" s="99">
        <v>2205767.1941223098</v>
      </c>
      <c r="W644" s="99">
        <v>0</v>
      </c>
      <c r="X644" s="99">
        <v>1862948.81413269</v>
      </c>
      <c r="Y644" s="99">
        <v>1193547.9224395801</v>
      </c>
      <c r="Z644" s="99">
        <v>85375.672328949004</v>
      </c>
      <c r="AA644" s="99">
        <v>55842.761810302698</v>
      </c>
      <c r="AB644" s="99">
        <v>0</v>
      </c>
      <c r="AC644" s="99">
        <v>7320393.6433715802</v>
      </c>
      <c r="AD644" s="99">
        <v>0</v>
      </c>
      <c r="AE644" s="99">
        <v>558511.13877868699</v>
      </c>
      <c r="AF644" s="99">
        <v>1213475.83187866</v>
      </c>
      <c r="AG644" s="99">
        <v>1042928.92488861</v>
      </c>
      <c r="AH644" s="99">
        <v>912285.09027099598</v>
      </c>
      <c r="AI644" s="99">
        <v>0</v>
      </c>
      <c r="AJ644" s="99">
        <v>326791.82000350999</v>
      </c>
      <c r="AK644" s="99">
        <v>98364.514192581206</v>
      </c>
      <c r="AL644" s="99">
        <v>0</v>
      </c>
      <c r="AM644" s="99">
        <v>44415.987185954997</v>
      </c>
      <c r="AN644" s="99">
        <v>8009276.3230590802</v>
      </c>
      <c r="AO644" s="99">
        <v>17028333.569091801</v>
      </c>
      <c r="AP644" s="99">
        <v>0</v>
      </c>
      <c r="AQ644" s="99">
        <v>13341832.395996099</v>
      </c>
      <c r="AR644" s="99">
        <v>8341793.7822876005</v>
      </c>
      <c r="AS644" s="99">
        <v>595244.583335876</v>
      </c>
      <c r="AT644" s="99">
        <v>384397.49082183797</v>
      </c>
      <c r="AU644" s="99">
        <v>0</v>
      </c>
      <c r="AV644" s="99">
        <v>15740277.533691401</v>
      </c>
      <c r="AW644" s="99">
        <v>0</v>
      </c>
      <c r="AX644" s="99">
        <v>4447965.7531127902</v>
      </c>
      <c r="AY644" s="99">
        <v>9240110.5955810491</v>
      </c>
      <c r="AZ644" s="99">
        <v>7337153.2556762705</v>
      </c>
      <c r="BA644" s="99">
        <v>6920977.3313598596</v>
      </c>
      <c r="BB644" s="99">
        <v>0</v>
      </c>
      <c r="BC644" s="99">
        <v>2374848.4559021001</v>
      </c>
      <c r="BD644" s="99">
        <v>676371.26426696801</v>
      </c>
      <c r="BE644" s="99">
        <v>0</v>
      </c>
      <c r="BF644" s="99">
        <v>309324.88088226301</v>
      </c>
      <c r="BG644" s="99">
        <v>18866393.770752002</v>
      </c>
      <c r="BH644" s="99">
        <v>4162667.5046997098</v>
      </c>
      <c r="BI644" s="99">
        <v>315.901116404682</v>
      </c>
      <c r="BJ644" s="99">
        <v>4789087.2188110398</v>
      </c>
      <c r="BK644" s="99">
        <v>3260217.5093994099</v>
      </c>
      <c r="BL644" s="99">
        <v>0</v>
      </c>
      <c r="BM644" s="99">
        <v>37195.8971567154</v>
      </c>
      <c r="BN644" s="99">
        <v>0</v>
      </c>
      <c r="BO644" s="99">
        <v>0</v>
      </c>
      <c r="BP644" s="99">
        <v>0</v>
      </c>
      <c r="BQ644" s="99">
        <v>0</v>
      </c>
      <c r="BR644" s="99">
        <v>3207335.8641967801</v>
      </c>
      <c r="BS644" s="99">
        <v>3061231.6224365202</v>
      </c>
      <c r="BT644" s="99">
        <v>1348357.5308075</v>
      </c>
      <c r="BU644" s="99">
        <v>0</v>
      </c>
      <c r="BV644" s="99">
        <v>1289698.1089477499</v>
      </c>
      <c r="BW644" s="99">
        <v>81223.411818504304</v>
      </c>
      <c r="BX644" s="99">
        <v>0</v>
      </c>
      <c r="BY644" s="99">
        <v>0</v>
      </c>
      <c r="BZ644" s="99">
        <v>0</v>
      </c>
      <c r="CA644" s="99">
        <v>64385.136183738701</v>
      </c>
      <c r="CB644" s="99">
        <v>4059101.4176330599</v>
      </c>
      <c r="CC644" s="99">
        <v>30363572.159912098</v>
      </c>
      <c r="CD644" s="99">
        <v>8918210.0931396503</v>
      </c>
      <c r="CE644" s="99">
        <v>906.13635476678598</v>
      </c>
      <c r="CF644" s="99">
        <v>141703.622436523</v>
      </c>
      <c r="CG644" s="99">
        <v>976800.91958618199</v>
      </c>
      <c r="CH644" s="99">
        <v>0</v>
      </c>
      <c r="CI644" s="99">
        <v>65287.9428758621</v>
      </c>
      <c r="CJ644" s="99">
        <v>4200807.0201415997</v>
      </c>
      <c r="CK644" s="99">
        <v>31341055.363525402</v>
      </c>
      <c r="CL644" s="99">
        <v>8999181.7509765606</v>
      </c>
      <c r="CM644" s="166">
        <v>91428.7514152527</v>
      </c>
      <c r="CN644" s="166">
        <v>12187788.4049072</v>
      </c>
      <c r="CO644" s="166">
        <v>50302654.791015603</v>
      </c>
      <c r="CP644" s="99">
        <v>8999181.7509765606</v>
      </c>
      <c r="CQ644" s="99">
        <v>0</v>
      </c>
      <c r="CR644" s="99">
        <v>0</v>
      </c>
      <c r="CS644" s="99">
        <v>0</v>
      </c>
      <c r="CT644" s="99">
        <v>0</v>
      </c>
      <c r="CU644" s="98">
        <v>30214.676215946001</v>
      </c>
      <c r="CV644" s="98">
        <v>19414.357216902001</v>
      </c>
      <c r="CW644" s="98">
        <v>4200805.0400695829</v>
      </c>
      <c r="CX644" s="98">
        <v>31340373.07949828</v>
      </c>
    </row>
    <row r="645" spans="1:102" x14ac:dyDescent="0.2">
      <c r="A645" s="98" t="s">
        <v>61</v>
      </c>
      <c r="B645" s="100">
        <v>39234</v>
      </c>
      <c r="C645" s="99">
        <v>43187.234367847399</v>
      </c>
      <c r="D645" s="99">
        <v>0</v>
      </c>
      <c r="E645" s="99">
        <v>21294.8366937637</v>
      </c>
      <c r="F645" s="99">
        <v>15369.652149915701</v>
      </c>
      <c r="G645" s="99">
        <v>536.12643024325405</v>
      </c>
      <c r="H645" s="99">
        <v>383.19462745264201</v>
      </c>
      <c r="I645" s="99">
        <v>0</v>
      </c>
      <c r="J645" s="99">
        <v>20358.496993064899</v>
      </c>
      <c r="K645" s="99">
        <v>0</v>
      </c>
      <c r="L645" s="99">
        <v>11915.326245546299</v>
      </c>
      <c r="M645" s="99">
        <v>25858.153527975101</v>
      </c>
      <c r="N645" s="99">
        <v>6092.7965502142897</v>
      </c>
      <c r="O645" s="99">
        <v>19711.8946630955</v>
      </c>
      <c r="P645" s="99">
        <v>0</v>
      </c>
      <c r="Q645" s="99">
        <v>3069.0802309513101</v>
      </c>
      <c r="R645" s="99">
        <v>684.52841608971403</v>
      </c>
      <c r="S645" s="99">
        <v>0</v>
      </c>
      <c r="T645" s="99">
        <v>266.90593937039398</v>
      </c>
      <c r="U645" s="99">
        <v>26505.6150257587</v>
      </c>
      <c r="V645" s="99">
        <v>2306418.9605407701</v>
      </c>
      <c r="W645" s="99">
        <v>0</v>
      </c>
      <c r="X645" s="99">
        <v>1733217.8135681199</v>
      </c>
      <c r="Y645" s="99">
        <v>1177012.89543152</v>
      </c>
      <c r="Z645" s="99">
        <v>94254.793707847595</v>
      </c>
      <c r="AA645" s="99">
        <v>49508.635610580401</v>
      </c>
      <c r="AB645" s="99">
        <v>0</v>
      </c>
      <c r="AC645" s="99">
        <v>7114083.5064086895</v>
      </c>
      <c r="AD645" s="99">
        <v>0</v>
      </c>
      <c r="AE645" s="99">
        <v>544415.72827148403</v>
      </c>
      <c r="AF645" s="99">
        <v>1218078.3394317599</v>
      </c>
      <c r="AG645" s="99">
        <v>1041763.04577637</v>
      </c>
      <c r="AH645" s="99">
        <v>929727.04296875</v>
      </c>
      <c r="AI645" s="99">
        <v>0</v>
      </c>
      <c r="AJ645" s="99">
        <v>323804.52014160203</v>
      </c>
      <c r="AK645" s="99">
        <v>103467.916944504</v>
      </c>
      <c r="AL645" s="99">
        <v>0</v>
      </c>
      <c r="AM645" s="99">
        <v>41412.027189254797</v>
      </c>
      <c r="AN645" s="99">
        <v>8102438.7061767597</v>
      </c>
      <c r="AO645" s="99">
        <v>17977199.704345699</v>
      </c>
      <c r="AP645" s="99">
        <v>0</v>
      </c>
      <c r="AQ645" s="99">
        <v>12586724.0463867</v>
      </c>
      <c r="AR645" s="99">
        <v>8280855.1085205097</v>
      </c>
      <c r="AS645" s="99">
        <v>658641.52835845901</v>
      </c>
      <c r="AT645" s="99">
        <v>343321.82151412999</v>
      </c>
      <c r="AU645" s="99">
        <v>0</v>
      </c>
      <c r="AV645" s="99">
        <v>17051554.208984401</v>
      </c>
      <c r="AW645" s="99">
        <v>0</v>
      </c>
      <c r="AX645" s="99">
        <v>4414133.0985717801</v>
      </c>
      <c r="AY645" s="99">
        <v>9364447.2880859394</v>
      </c>
      <c r="AZ645" s="99">
        <v>7393671.81848145</v>
      </c>
      <c r="BA645" s="99">
        <v>7096145.5693359403</v>
      </c>
      <c r="BB645" s="99">
        <v>0</v>
      </c>
      <c r="BC645" s="99">
        <v>2361808.2795104999</v>
      </c>
      <c r="BD645" s="99">
        <v>720061.98635864304</v>
      </c>
      <c r="BE645" s="99">
        <v>0</v>
      </c>
      <c r="BF645" s="99">
        <v>290631.16389465297</v>
      </c>
      <c r="BG645" s="99">
        <v>19208646.971679699</v>
      </c>
      <c r="BH645" s="99">
        <v>4413843.9811401404</v>
      </c>
      <c r="BI645" s="99">
        <v>1005.96704804897</v>
      </c>
      <c r="BJ645" s="99">
        <v>4556867.2025756799</v>
      </c>
      <c r="BK645" s="99">
        <v>3241762.4561157199</v>
      </c>
      <c r="BL645" s="99">
        <v>0</v>
      </c>
      <c r="BM645" s="99">
        <v>34741.5124192238</v>
      </c>
      <c r="BN645" s="99">
        <v>0</v>
      </c>
      <c r="BO645" s="99">
        <v>0</v>
      </c>
      <c r="BP645" s="99">
        <v>0</v>
      </c>
      <c r="BQ645" s="99">
        <v>0</v>
      </c>
      <c r="BR645" s="99">
        <v>3233608.5961303702</v>
      </c>
      <c r="BS645" s="99">
        <v>3072850.9081115699</v>
      </c>
      <c r="BT645" s="99">
        <v>1382685.8614654499</v>
      </c>
      <c r="BU645" s="99">
        <v>0</v>
      </c>
      <c r="BV645" s="99">
        <v>1276955.22250366</v>
      </c>
      <c r="BW645" s="99">
        <v>85569.432204246506</v>
      </c>
      <c r="BX645" s="99">
        <v>0</v>
      </c>
      <c r="BY645" s="99">
        <v>0</v>
      </c>
      <c r="BZ645" s="99">
        <v>0</v>
      </c>
      <c r="CA645" s="99">
        <v>64559.9183015823</v>
      </c>
      <c r="CB645" s="99">
        <v>4060480.6321716299</v>
      </c>
      <c r="CC645" s="99">
        <v>30627765.9223633</v>
      </c>
      <c r="CD645" s="99">
        <v>8951882.9632568397</v>
      </c>
      <c r="CE645" s="99">
        <v>925.24160680174805</v>
      </c>
      <c r="CF645" s="99">
        <v>144092.33595275899</v>
      </c>
      <c r="CG645" s="99">
        <v>1008371.52953339</v>
      </c>
      <c r="CH645" s="99">
        <v>0</v>
      </c>
      <c r="CI645" s="99">
        <v>65491.000402927399</v>
      </c>
      <c r="CJ645" s="99">
        <v>4206211.8177490197</v>
      </c>
      <c r="CK645" s="99">
        <v>31638600.192871101</v>
      </c>
      <c r="CL645" s="99">
        <v>9037415.5555419903</v>
      </c>
      <c r="CM645" s="166">
        <v>91825.932609558105</v>
      </c>
      <c r="CN645" s="166">
        <v>12307652.4846191</v>
      </c>
      <c r="CO645" s="166">
        <v>50940025.6728516</v>
      </c>
      <c r="CP645" s="99">
        <v>9037415.5555419903</v>
      </c>
      <c r="CQ645" s="99">
        <v>0</v>
      </c>
      <c r="CR645" s="99">
        <v>0</v>
      </c>
      <c r="CS645" s="99">
        <v>0</v>
      </c>
      <c r="CT645" s="99">
        <v>0</v>
      </c>
      <c r="CU645" s="98">
        <v>27870.477601581999</v>
      </c>
      <c r="CV645" s="98">
        <v>20753.459199802001</v>
      </c>
      <c r="CW645" s="98">
        <v>4204572.9681243887</v>
      </c>
      <c r="CX645" s="98">
        <v>31636137.45189669</v>
      </c>
    </row>
    <row r="646" spans="1:102" x14ac:dyDescent="0.2">
      <c r="A646" s="98" t="s">
        <v>61</v>
      </c>
      <c r="B646" s="100">
        <v>39326</v>
      </c>
      <c r="C646" s="99">
        <v>44378.302897930102</v>
      </c>
      <c r="D646" s="99">
        <v>0</v>
      </c>
      <c r="E646" s="99">
        <v>20462.5744402409</v>
      </c>
      <c r="F646" s="99">
        <v>15222.9512724876</v>
      </c>
      <c r="G646" s="99">
        <v>611.30968053638901</v>
      </c>
      <c r="H646" s="99">
        <v>348.321817345917</v>
      </c>
      <c r="I646" s="99">
        <v>0</v>
      </c>
      <c r="J646" s="99">
        <v>21397.5775151253</v>
      </c>
      <c r="K646" s="99">
        <v>0</v>
      </c>
      <c r="L646" s="99">
        <v>11593.272382020999</v>
      </c>
      <c r="M646" s="99">
        <v>25969.870228052099</v>
      </c>
      <c r="N646" s="99">
        <v>6080.1009388565999</v>
      </c>
      <c r="O646" s="99">
        <v>20014.095836877801</v>
      </c>
      <c r="P646" s="99">
        <v>0</v>
      </c>
      <c r="Q646" s="99">
        <v>3064.2737930715102</v>
      </c>
      <c r="R646" s="99">
        <v>705.92124332487595</v>
      </c>
      <c r="S646" s="99">
        <v>0</v>
      </c>
      <c r="T646" s="99">
        <v>263.36460462957598</v>
      </c>
      <c r="U646" s="99">
        <v>26682.144306182901</v>
      </c>
      <c r="V646" s="99">
        <v>2379502.61578369</v>
      </c>
      <c r="W646" s="99">
        <v>0</v>
      </c>
      <c r="X646" s="99">
        <v>1674178.3416442899</v>
      </c>
      <c r="Y646" s="99">
        <v>1147090.9681243901</v>
      </c>
      <c r="Z646" s="99">
        <v>103190.005690575</v>
      </c>
      <c r="AA646" s="99">
        <v>44425.9570856094</v>
      </c>
      <c r="AB646" s="99">
        <v>0</v>
      </c>
      <c r="AC646" s="99">
        <v>7333020.9827880897</v>
      </c>
      <c r="AD646" s="99">
        <v>0</v>
      </c>
      <c r="AE646" s="99">
        <v>534929.23236846901</v>
      </c>
      <c r="AF646" s="99">
        <v>1223335.4306945801</v>
      </c>
      <c r="AG646" s="99">
        <v>1029158.72775269</v>
      </c>
      <c r="AH646" s="99">
        <v>946825.40625</v>
      </c>
      <c r="AI646" s="99">
        <v>0</v>
      </c>
      <c r="AJ646" s="99">
        <v>320743.514842987</v>
      </c>
      <c r="AK646" s="99">
        <v>106170.42735195201</v>
      </c>
      <c r="AL646" s="99">
        <v>0</v>
      </c>
      <c r="AM646" s="99">
        <v>39304.868950367003</v>
      </c>
      <c r="AN646" s="99">
        <v>8171851.4708862295</v>
      </c>
      <c r="AO646" s="99">
        <v>18680101.6491699</v>
      </c>
      <c r="AP646" s="99">
        <v>0</v>
      </c>
      <c r="AQ646" s="99">
        <v>12232719.9216309</v>
      </c>
      <c r="AR646" s="99">
        <v>8180095.92932129</v>
      </c>
      <c r="AS646" s="99">
        <v>721568.18463134801</v>
      </c>
      <c r="AT646" s="99">
        <v>308351.91544723499</v>
      </c>
      <c r="AU646" s="99">
        <v>0</v>
      </c>
      <c r="AV646" s="99">
        <v>17713798.073974598</v>
      </c>
      <c r="AW646" s="99">
        <v>0</v>
      </c>
      <c r="AX646" s="99">
        <v>4378866.2431030301</v>
      </c>
      <c r="AY646" s="99">
        <v>9494725.0335693397</v>
      </c>
      <c r="AZ646" s="99">
        <v>7367429.984375</v>
      </c>
      <c r="BA646" s="99">
        <v>7301162.9220581101</v>
      </c>
      <c r="BB646" s="99">
        <v>0</v>
      </c>
      <c r="BC646" s="99">
        <v>2366414.57666016</v>
      </c>
      <c r="BD646" s="99">
        <v>736100.24755096401</v>
      </c>
      <c r="BE646" s="99">
        <v>0</v>
      </c>
      <c r="BF646" s="99">
        <v>278795.90747833299</v>
      </c>
      <c r="BG646" s="99">
        <v>19702475.276611298</v>
      </c>
      <c r="BH646" s="99">
        <v>4627565.9853515597</v>
      </c>
      <c r="BI646" s="99">
        <v>2525.2578300833702</v>
      </c>
      <c r="BJ646" s="99">
        <v>4414900.0001831101</v>
      </c>
      <c r="BK646" s="99">
        <v>3202319.1255798298</v>
      </c>
      <c r="BL646" s="99">
        <v>0</v>
      </c>
      <c r="BM646" s="99">
        <v>30644.798424959201</v>
      </c>
      <c r="BN646" s="99">
        <v>0</v>
      </c>
      <c r="BO646" s="99">
        <v>0</v>
      </c>
      <c r="BP646" s="99">
        <v>0</v>
      </c>
      <c r="BQ646" s="99">
        <v>0</v>
      </c>
      <c r="BR646" s="99">
        <v>3277696.3226623498</v>
      </c>
      <c r="BS646" s="99">
        <v>3082313.1885070801</v>
      </c>
      <c r="BT646" s="99">
        <v>1422580.74661255</v>
      </c>
      <c r="BU646" s="99">
        <v>0</v>
      </c>
      <c r="BV646" s="99">
        <v>1281032.7410430899</v>
      </c>
      <c r="BW646" s="99">
        <v>85865.802329063401</v>
      </c>
      <c r="BX646" s="99">
        <v>0</v>
      </c>
      <c r="BY646" s="99">
        <v>0</v>
      </c>
      <c r="BZ646" s="99">
        <v>0</v>
      </c>
      <c r="CA646" s="99">
        <v>64824.124119281798</v>
      </c>
      <c r="CB646" s="99">
        <v>4052966.06219482</v>
      </c>
      <c r="CC646" s="99">
        <v>30944533.721191399</v>
      </c>
      <c r="CD646" s="99">
        <v>9062337.0098877009</v>
      </c>
      <c r="CE646" s="99">
        <v>954.93107557296798</v>
      </c>
      <c r="CF646" s="99">
        <v>146963.163581848</v>
      </c>
      <c r="CG646" s="99">
        <v>1029024.67591858</v>
      </c>
      <c r="CH646" s="99">
        <v>0</v>
      </c>
      <c r="CI646" s="99">
        <v>65775.438262939497</v>
      </c>
      <c r="CJ646" s="99">
        <v>4198980.3358154297</v>
      </c>
      <c r="CK646" s="99">
        <v>31969214.762695301</v>
      </c>
      <c r="CL646" s="99">
        <v>9149141.0546875</v>
      </c>
      <c r="CM646" s="166">
        <v>92344.393669128403</v>
      </c>
      <c r="CN646" s="166">
        <v>12384565.950195299</v>
      </c>
      <c r="CO646" s="166">
        <v>51604582.027343802</v>
      </c>
      <c r="CP646" s="99">
        <v>9149141.0546875</v>
      </c>
      <c r="CQ646" s="99">
        <v>0</v>
      </c>
      <c r="CR646" s="99">
        <v>0</v>
      </c>
      <c r="CS646" s="99">
        <v>0</v>
      </c>
      <c r="CT646" s="99">
        <v>0</v>
      </c>
      <c r="CU646" s="98">
        <v>26140.614504182999</v>
      </c>
      <c r="CV646" s="98">
        <v>21872.467675822001</v>
      </c>
      <c r="CW646" s="98">
        <v>4199929.2257766677</v>
      </c>
      <c r="CX646" s="98">
        <v>31973558.397109978</v>
      </c>
    </row>
    <row r="647" spans="1:102" x14ac:dyDescent="0.2">
      <c r="A647" s="98" t="s">
        <v>61</v>
      </c>
      <c r="B647" s="100">
        <v>39417</v>
      </c>
      <c r="C647" s="99">
        <v>45505.796886444099</v>
      </c>
      <c r="D647" s="99">
        <v>0</v>
      </c>
      <c r="E647" s="99">
        <v>19927.5573813915</v>
      </c>
      <c r="F647" s="99">
        <v>15109.805756330499</v>
      </c>
      <c r="G647" s="99">
        <v>639.00273435562804</v>
      </c>
      <c r="H647" s="99">
        <v>301.26335870102002</v>
      </c>
      <c r="I647" s="99">
        <v>0</v>
      </c>
      <c r="J647" s="99">
        <v>22210.904555082299</v>
      </c>
      <c r="K647" s="99">
        <v>0</v>
      </c>
      <c r="L647" s="99">
        <v>11340.3305571079</v>
      </c>
      <c r="M647" s="99">
        <v>26175.615370512001</v>
      </c>
      <c r="N647" s="99">
        <v>6093.7792516946802</v>
      </c>
      <c r="O647" s="99">
        <v>20568.986912488901</v>
      </c>
      <c r="P647" s="99">
        <v>0</v>
      </c>
      <c r="Q647" s="99">
        <v>3066.8625276386701</v>
      </c>
      <c r="R647" s="99">
        <v>706.97422798723005</v>
      </c>
      <c r="S647" s="99">
        <v>0</v>
      </c>
      <c r="T647" s="99">
        <v>253.050013853237</v>
      </c>
      <c r="U647" s="99">
        <v>26847.639468431498</v>
      </c>
      <c r="V647" s="99">
        <v>2438998.2225952102</v>
      </c>
      <c r="W647" s="99">
        <v>0</v>
      </c>
      <c r="X647" s="99">
        <v>1634979.91119385</v>
      </c>
      <c r="Y647" s="99">
        <v>1141571.5120697001</v>
      </c>
      <c r="Z647" s="99">
        <v>103260.12059402499</v>
      </c>
      <c r="AA647" s="99">
        <v>41135.109661102302</v>
      </c>
      <c r="AB647" s="99">
        <v>0</v>
      </c>
      <c r="AC647" s="99">
        <v>7531715.30004883</v>
      </c>
      <c r="AD647" s="99">
        <v>0</v>
      </c>
      <c r="AE647" s="99">
        <v>525265.53942108201</v>
      </c>
      <c r="AF647" s="99">
        <v>1233321.3314056401</v>
      </c>
      <c r="AG647" s="99">
        <v>1019436.36042023</v>
      </c>
      <c r="AH647" s="99">
        <v>973219.09571075405</v>
      </c>
      <c r="AI647" s="99">
        <v>0</v>
      </c>
      <c r="AJ647" s="99">
        <v>320427.04448699998</v>
      </c>
      <c r="AK647" s="99">
        <v>106360.85290813399</v>
      </c>
      <c r="AL647" s="99">
        <v>0</v>
      </c>
      <c r="AM647" s="99">
        <v>37045.1124505997</v>
      </c>
      <c r="AN647" s="99">
        <v>8319728.27026367</v>
      </c>
      <c r="AO647" s="99">
        <v>19349790.128906298</v>
      </c>
      <c r="AP647" s="99">
        <v>0</v>
      </c>
      <c r="AQ647" s="99">
        <v>12030853.456665</v>
      </c>
      <c r="AR647" s="99">
        <v>8195932.32958984</v>
      </c>
      <c r="AS647" s="99">
        <v>734073.97757720901</v>
      </c>
      <c r="AT647" s="99">
        <v>289285.08153152501</v>
      </c>
      <c r="AU647" s="99">
        <v>0</v>
      </c>
      <c r="AV647" s="99">
        <v>18359739.326416001</v>
      </c>
      <c r="AW647" s="99">
        <v>0</v>
      </c>
      <c r="AX647" s="99">
        <v>4320688.1823730497</v>
      </c>
      <c r="AY647" s="99">
        <v>9679709.99853516</v>
      </c>
      <c r="AZ647" s="99">
        <v>7411731.3521728497</v>
      </c>
      <c r="BA647" s="99">
        <v>7589742.0073852502</v>
      </c>
      <c r="BB647" s="99">
        <v>0</v>
      </c>
      <c r="BC647" s="99">
        <v>2391489.6023254399</v>
      </c>
      <c r="BD647" s="99">
        <v>754471.20261383103</v>
      </c>
      <c r="BE647" s="99">
        <v>0</v>
      </c>
      <c r="BF647" s="99">
        <v>266232.612865448</v>
      </c>
      <c r="BG647" s="99">
        <v>20074823.2038574</v>
      </c>
      <c r="BH647" s="99">
        <v>4802739.1273803702</v>
      </c>
      <c r="BI647" s="99">
        <v>3759.3138080239301</v>
      </c>
      <c r="BJ647" s="99">
        <v>4361073.0144042997</v>
      </c>
      <c r="BK647" s="99">
        <v>3205385.5434265099</v>
      </c>
      <c r="BL647" s="99">
        <v>0</v>
      </c>
      <c r="BM647" s="99">
        <v>30299.9242522717</v>
      </c>
      <c r="BN647" s="99">
        <v>0</v>
      </c>
      <c r="BO647" s="99">
        <v>0</v>
      </c>
      <c r="BP647" s="99">
        <v>0</v>
      </c>
      <c r="BQ647" s="99">
        <v>0</v>
      </c>
      <c r="BR647" s="99">
        <v>3320565.1121215802</v>
      </c>
      <c r="BS647" s="99">
        <v>3091865.99526978</v>
      </c>
      <c r="BT647" s="99">
        <v>1475301.29252625</v>
      </c>
      <c r="BU647" s="99">
        <v>0</v>
      </c>
      <c r="BV647" s="99">
        <v>1295325.65419006</v>
      </c>
      <c r="BW647" s="99">
        <v>91077.567501068101</v>
      </c>
      <c r="BX647" s="99">
        <v>0</v>
      </c>
      <c r="BY647" s="99">
        <v>0</v>
      </c>
      <c r="BZ647" s="99">
        <v>0</v>
      </c>
      <c r="CA647" s="99">
        <v>65402.860224723801</v>
      </c>
      <c r="CB647" s="99">
        <v>4077740.91088867</v>
      </c>
      <c r="CC647" s="99">
        <v>31416715.658691399</v>
      </c>
      <c r="CD647" s="99">
        <v>9183075.0058593806</v>
      </c>
      <c r="CE647" s="99">
        <v>934.82262249290898</v>
      </c>
      <c r="CF647" s="99">
        <v>144250.14869117699</v>
      </c>
      <c r="CG647" s="99">
        <v>1019948.74145508</v>
      </c>
      <c r="CH647" s="99">
        <v>0</v>
      </c>
      <c r="CI647" s="99">
        <v>66339.577993392901</v>
      </c>
      <c r="CJ647" s="99">
        <v>4221632.6470947303</v>
      </c>
      <c r="CK647" s="99">
        <v>32444036.1791992</v>
      </c>
      <c r="CL647" s="99">
        <v>9273432.2232665997</v>
      </c>
      <c r="CM647" s="166">
        <v>93033.848787307696</v>
      </c>
      <c r="CN647" s="166">
        <v>12540371.6015625</v>
      </c>
      <c r="CO647" s="166">
        <v>52485320.794921897</v>
      </c>
      <c r="CP647" s="99">
        <v>9273432.2232665997</v>
      </c>
      <c r="CQ647" s="99">
        <v>0</v>
      </c>
      <c r="CR647" s="99">
        <v>0</v>
      </c>
      <c r="CS647" s="99">
        <v>0</v>
      </c>
      <c r="CT647" s="99">
        <v>0</v>
      </c>
      <c r="CU647" s="98">
        <v>24866.636979972001</v>
      </c>
      <c r="CV647" s="98">
        <v>22581.224499855001</v>
      </c>
      <c r="CW647" s="98">
        <v>4221991.0595798474</v>
      </c>
      <c r="CX647" s="98">
        <v>32436664.400146477</v>
      </c>
    </row>
    <row r="648" spans="1:102" x14ac:dyDescent="0.2">
      <c r="A648" s="98" t="s">
        <v>61</v>
      </c>
      <c r="B648" s="100">
        <v>39508</v>
      </c>
      <c r="C648" s="99">
        <v>46120.252134323098</v>
      </c>
      <c r="D648" s="99">
        <v>0</v>
      </c>
      <c r="E648" s="99">
        <v>19617.238706350301</v>
      </c>
      <c r="F648" s="99">
        <v>15101.7431311607</v>
      </c>
      <c r="G648" s="99">
        <v>679.20812162011896</v>
      </c>
      <c r="H648" s="99">
        <v>269.08222772553597</v>
      </c>
      <c r="I648" s="99">
        <v>0</v>
      </c>
      <c r="J648" s="99">
        <v>23288.959019661001</v>
      </c>
      <c r="K648" s="99">
        <v>0</v>
      </c>
      <c r="L648" s="99">
        <v>11117.8144717216</v>
      </c>
      <c r="M648" s="99">
        <v>26277.079409599301</v>
      </c>
      <c r="N648" s="99">
        <v>6034.8469532132103</v>
      </c>
      <c r="O648" s="99">
        <v>20948.087160110499</v>
      </c>
      <c r="P648" s="99">
        <v>0</v>
      </c>
      <c r="Q648" s="99">
        <v>3067.4708684682801</v>
      </c>
      <c r="R648" s="99">
        <v>734.170794397593</v>
      </c>
      <c r="S648" s="99">
        <v>0</v>
      </c>
      <c r="T648" s="99">
        <v>246.97514101490401</v>
      </c>
      <c r="U648" s="99">
        <v>27294.756727695501</v>
      </c>
      <c r="V648" s="99">
        <v>2457066.2372741699</v>
      </c>
      <c r="W648" s="99">
        <v>0</v>
      </c>
      <c r="X648" s="99">
        <v>1597775.4985046401</v>
      </c>
      <c r="Y648" s="99">
        <v>1119529.8398895301</v>
      </c>
      <c r="Z648" s="99">
        <v>106214.027709961</v>
      </c>
      <c r="AA648" s="99">
        <v>35720.166932106004</v>
      </c>
      <c r="AB648" s="99">
        <v>0</v>
      </c>
      <c r="AC648" s="99">
        <v>8089609.5492553702</v>
      </c>
      <c r="AD648" s="99">
        <v>0</v>
      </c>
      <c r="AE648" s="99">
        <v>511083.30769729603</v>
      </c>
      <c r="AF648" s="99">
        <v>1235672.6806182901</v>
      </c>
      <c r="AG648" s="99">
        <v>997875.40914917004</v>
      </c>
      <c r="AH648" s="99">
        <v>995848.33738708496</v>
      </c>
      <c r="AI648" s="99">
        <v>0</v>
      </c>
      <c r="AJ648" s="99">
        <v>318214.47902298003</v>
      </c>
      <c r="AK648" s="99">
        <v>108095.858149529</v>
      </c>
      <c r="AL648" s="99">
        <v>0</v>
      </c>
      <c r="AM648" s="99">
        <v>35194.580698013298</v>
      </c>
      <c r="AN648" s="99">
        <v>8425173.8759765606</v>
      </c>
      <c r="AO648" s="99">
        <v>19695133.1633301</v>
      </c>
      <c r="AP648" s="99">
        <v>0</v>
      </c>
      <c r="AQ648" s="99">
        <v>11955478.7963867</v>
      </c>
      <c r="AR648" s="99">
        <v>8209886.13671875</v>
      </c>
      <c r="AS648" s="99">
        <v>772687.97479248</v>
      </c>
      <c r="AT648" s="99">
        <v>258195.12690734901</v>
      </c>
      <c r="AU648" s="99">
        <v>0</v>
      </c>
      <c r="AV648" s="99">
        <v>19146302.013427701</v>
      </c>
      <c r="AW648" s="99">
        <v>0</v>
      </c>
      <c r="AX648" s="99">
        <v>4276176.91442871</v>
      </c>
      <c r="AY648" s="99">
        <v>9794466.3940429706</v>
      </c>
      <c r="AZ648" s="99">
        <v>7363608.2979126005</v>
      </c>
      <c r="BA648" s="99">
        <v>7840847.8157959003</v>
      </c>
      <c r="BB648" s="99">
        <v>0</v>
      </c>
      <c r="BC648" s="99">
        <v>2409248.6419982901</v>
      </c>
      <c r="BD648" s="99">
        <v>778257.36645507801</v>
      </c>
      <c r="BE648" s="99">
        <v>0</v>
      </c>
      <c r="BF648" s="99">
        <v>257742.29070854199</v>
      </c>
      <c r="BG648" s="99">
        <v>20618312.907958999</v>
      </c>
      <c r="BH648" s="99">
        <v>4499118.9146728497</v>
      </c>
      <c r="BI648" s="99">
        <v>1747.63737371564</v>
      </c>
      <c r="BJ648" s="99">
        <v>3999946.60400391</v>
      </c>
      <c r="BK648" s="99">
        <v>2895294.9968566899</v>
      </c>
      <c r="BL648" s="99">
        <v>0</v>
      </c>
      <c r="BM648" s="99">
        <v>28639.414383173</v>
      </c>
      <c r="BN648" s="99">
        <v>0</v>
      </c>
      <c r="BO648" s="99">
        <v>0</v>
      </c>
      <c r="BP648" s="99">
        <v>0</v>
      </c>
      <c r="BQ648" s="99">
        <v>0</v>
      </c>
      <c r="BR648" s="99">
        <v>3038406.70953369</v>
      </c>
      <c r="BS648" s="99">
        <v>2758979.8009643601</v>
      </c>
      <c r="BT648" s="99">
        <v>1526846.14578247</v>
      </c>
      <c r="BU648" s="99">
        <v>0</v>
      </c>
      <c r="BV648" s="99">
        <v>1172592.0522155799</v>
      </c>
      <c r="BW648" s="99">
        <v>94003.999690055804</v>
      </c>
      <c r="BX648" s="99">
        <v>0</v>
      </c>
      <c r="BY648" s="99">
        <v>0</v>
      </c>
      <c r="BZ648" s="99">
        <v>0</v>
      </c>
      <c r="CA648" s="99">
        <v>65695.029034614607</v>
      </c>
      <c r="CB648" s="99">
        <v>4042855.17437744</v>
      </c>
      <c r="CC648" s="99">
        <v>31626643.005859401</v>
      </c>
      <c r="CD648" s="99">
        <v>8472183.3269043006</v>
      </c>
      <c r="CE648" s="99">
        <v>952.49776313453901</v>
      </c>
      <c r="CF648" s="99">
        <v>143108.38558006301</v>
      </c>
      <c r="CG648" s="99">
        <v>1037566.10049438</v>
      </c>
      <c r="CH648" s="99">
        <v>0</v>
      </c>
      <c r="CI648" s="99">
        <v>66641.377656936602</v>
      </c>
      <c r="CJ648" s="99">
        <v>4186118.3948669401</v>
      </c>
      <c r="CK648" s="99">
        <v>32660893.948486298</v>
      </c>
      <c r="CL648" s="99">
        <v>8566667.0061035194</v>
      </c>
      <c r="CM648" s="166">
        <v>93735.896891593904</v>
      </c>
      <c r="CN648" s="166">
        <v>12609702.4759521</v>
      </c>
      <c r="CO648" s="166">
        <v>53255615.511718802</v>
      </c>
      <c r="CP648" s="99">
        <v>8566667.0061035194</v>
      </c>
      <c r="CQ648" s="99">
        <v>0</v>
      </c>
      <c r="CR648" s="99">
        <v>0</v>
      </c>
      <c r="CS648" s="99">
        <v>0</v>
      </c>
      <c r="CT648" s="99">
        <v>0</v>
      </c>
      <c r="CU648" s="98">
        <v>23821.650776611001</v>
      </c>
      <c r="CV648" s="98">
        <v>23848.017413099002</v>
      </c>
      <c r="CW648" s="98">
        <v>4185963.5599575029</v>
      </c>
      <c r="CX648" s="98">
        <v>32664209.106353782</v>
      </c>
    </row>
    <row r="649" spans="1:102" x14ac:dyDescent="0.2">
      <c r="A649" s="98" t="s">
        <v>61</v>
      </c>
      <c r="B649" s="100">
        <v>39600</v>
      </c>
      <c r="C649" s="99">
        <v>46741.082860946699</v>
      </c>
      <c r="D649" s="99">
        <v>0</v>
      </c>
      <c r="E649" s="99">
        <v>19212.0869174004</v>
      </c>
      <c r="F649" s="99">
        <v>14868.940391063699</v>
      </c>
      <c r="G649" s="99">
        <v>727.57648911327101</v>
      </c>
      <c r="H649" s="99">
        <v>241.16730034351301</v>
      </c>
      <c r="I649" s="99">
        <v>0</v>
      </c>
      <c r="J649" s="99">
        <v>24234.603087186799</v>
      </c>
      <c r="K649" s="99">
        <v>0</v>
      </c>
      <c r="L649" s="99">
        <v>11026.9063130617</v>
      </c>
      <c r="M649" s="99">
        <v>26377.654958009702</v>
      </c>
      <c r="N649" s="99">
        <v>5964.3147223591805</v>
      </c>
      <c r="O649" s="99">
        <v>21275.7073531151</v>
      </c>
      <c r="P649" s="99">
        <v>0</v>
      </c>
      <c r="Q649" s="99">
        <v>3062.94925913215</v>
      </c>
      <c r="R649" s="99">
        <v>755.26281223446097</v>
      </c>
      <c r="S649" s="99">
        <v>0</v>
      </c>
      <c r="T649" s="99">
        <v>247.83168757520599</v>
      </c>
      <c r="U649" s="99">
        <v>27474.082270383798</v>
      </c>
      <c r="V649" s="99">
        <v>2485245.2413024898</v>
      </c>
      <c r="W649" s="99">
        <v>0</v>
      </c>
      <c r="X649" s="99">
        <v>1540036.6530609101</v>
      </c>
      <c r="Y649" s="99">
        <v>1101198.0221404999</v>
      </c>
      <c r="Z649" s="99">
        <v>111873.158006668</v>
      </c>
      <c r="AA649" s="99">
        <v>32840.585848331502</v>
      </c>
      <c r="AB649" s="99">
        <v>0</v>
      </c>
      <c r="AC649" s="99">
        <v>8127766.8154296903</v>
      </c>
      <c r="AD649" s="99">
        <v>0</v>
      </c>
      <c r="AE649" s="99">
        <v>505313.387786865</v>
      </c>
      <c r="AF649" s="99">
        <v>1235861.7492828399</v>
      </c>
      <c r="AG649" s="99">
        <v>977489.22605133103</v>
      </c>
      <c r="AH649" s="99">
        <v>1006417.78473663</v>
      </c>
      <c r="AI649" s="99">
        <v>0</v>
      </c>
      <c r="AJ649" s="99">
        <v>312261.11670303298</v>
      </c>
      <c r="AK649" s="99">
        <v>110243.843647003</v>
      </c>
      <c r="AL649" s="99">
        <v>0</v>
      </c>
      <c r="AM649" s="99">
        <v>35353.063845634497</v>
      </c>
      <c r="AN649" s="99">
        <v>8568814.1149902306</v>
      </c>
      <c r="AO649" s="99">
        <v>20081223.634521499</v>
      </c>
      <c r="AP649" s="99">
        <v>0</v>
      </c>
      <c r="AQ649" s="99">
        <v>11672407.995239301</v>
      </c>
      <c r="AR649" s="99">
        <v>8086983.9425659198</v>
      </c>
      <c r="AS649" s="99">
        <v>819762.48943328904</v>
      </c>
      <c r="AT649" s="99">
        <v>241106.09012603801</v>
      </c>
      <c r="AU649" s="99">
        <v>0</v>
      </c>
      <c r="AV649" s="99">
        <v>20137876.3354492</v>
      </c>
      <c r="AW649" s="99">
        <v>0</v>
      </c>
      <c r="AX649" s="99">
        <v>4265507.3749389602</v>
      </c>
      <c r="AY649" s="99">
        <v>9911305.8747558594</v>
      </c>
      <c r="AZ649" s="99">
        <v>7258752.4672241202</v>
      </c>
      <c r="BA649" s="99">
        <v>8015045.3346557599</v>
      </c>
      <c r="BB649" s="99">
        <v>0</v>
      </c>
      <c r="BC649" s="99">
        <v>2379623.8628845201</v>
      </c>
      <c r="BD649" s="99">
        <v>801687.58691406297</v>
      </c>
      <c r="BE649" s="99">
        <v>0</v>
      </c>
      <c r="BF649" s="99">
        <v>266581.37794876099</v>
      </c>
      <c r="BG649" s="99">
        <v>21255566.082519501</v>
      </c>
      <c r="BH649" s="99">
        <v>4633751.0066528302</v>
      </c>
      <c r="BI649" s="99">
        <v>10566.2383182049</v>
      </c>
      <c r="BJ649" s="99">
        <v>3884265.8759460398</v>
      </c>
      <c r="BK649" s="99">
        <v>2838083.8301086398</v>
      </c>
      <c r="BL649" s="99">
        <v>0</v>
      </c>
      <c r="BM649" s="99">
        <v>26771.993552446402</v>
      </c>
      <c r="BN649" s="99">
        <v>0</v>
      </c>
      <c r="BO649" s="99">
        <v>0</v>
      </c>
      <c r="BP649" s="99">
        <v>0</v>
      </c>
      <c r="BQ649" s="99">
        <v>0</v>
      </c>
      <c r="BR649" s="99">
        <v>3043302.0155029302</v>
      </c>
      <c r="BS649" s="99">
        <v>2711930.0820922898</v>
      </c>
      <c r="BT649" s="99">
        <v>1560570.5334930399</v>
      </c>
      <c r="BU649" s="99">
        <v>0</v>
      </c>
      <c r="BV649" s="99">
        <v>1161687.1200256301</v>
      </c>
      <c r="BW649" s="99">
        <v>96232.163640022307</v>
      </c>
      <c r="BX649" s="99">
        <v>0</v>
      </c>
      <c r="BY649" s="99">
        <v>0</v>
      </c>
      <c r="BZ649" s="99">
        <v>0</v>
      </c>
      <c r="CA649" s="99">
        <v>66040.820652961702</v>
      </c>
      <c r="CB649" s="99">
        <v>4022286.3074035598</v>
      </c>
      <c r="CC649" s="99">
        <v>31752026.158935498</v>
      </c>
      <c r="CD649" s="99">
        <v>8516148.21801758</v>
      </c>
      <c r="CE649" s="99">
        <v>973.37768834084295</v>
      </c>
      <c r="CF649" s="99">
        <v>144034.85152626</v>
      </c>
      <c r="CG649" s="99">
        <v>1057158.68397522</v>
      </c>
      <c r="CH649" s="99">
        <v>0</v>
      </c>
      <c r="CI649" s="99">
        <v>67024.306947708101</v>
      </c>
      <c r="CJ649" s="99">
        <v>4166621.8575134301</v>
      </c>
      <c r="CK649" s="99">
        <v>32808528.8601074</v>
      </c>
      <c r="CL649" s="99">
        <v>8612335.3372802697</v>
      </c>
      <c r="CM649" s="166">
        <v>94311.397490501404</v>
      </c>
      <c r="CN649" s="166">
        <v>12731350.866333</v>
      </c>
      <c r="CO649" s="166">
        <v>53934568.3515625</v>
      </c>
      <c r="CP649" s="99">
        <v>8612335.3372802697</v>
      </c>
      <c r="CQ649" s="99">
        <v>0</v>
      </c>
      <c r="CR649" s="99">
        <v>0</v>
      </c>
      <c r="CS649" s="99">
        <v>0</v>
      </c>
      <c r="CT649" s="99">
        <v>0</v>
      </c>
      <c r="CU649" s="98">
        <v>22735.942735671</v>
      </c>
      <c r="CV649" s="98">
        <v>24804.867795614002</v>
      </c>
      <c r="CW649" s="98">
        <v>4166321.1589298197</v>
      </c>
      <c r="CX649" s="98">
        <v>32809184.842910718</v>
      </c>
    </row>
    <row r="650" spans="1:102" x14ac:dyDescent="0.2">
      <c r="A650" s="98" t="s">
        <v>61</v>
      </c>
      <c r="B650" s="100">
        <v>39692</v>
      </c>
      <c r="C650" s="99">
        <v>47501.471581459002</v>
      </c>
      <c r="D650" s="99">
        <v>0</v>
      </c>
      <c r="E650" s="99">
        <v>18612.796446085002</v>
      </c>
      <c r="F650" s="99">
        <v>14583.4212430716</v>
      </c>
      <c r="G650" s="99">
        <v>771.13618551939703</v>
      </c>
      <c r="H650" s="99">
        <v>206.62960958853401</v>
      </c>
      <c r="I650" s="99">
        <v>0</v>
      </c>
      <c r="J650" s="99">
        <v>25049.711487770099</v>
      </c>
      <c r="K650" s="99">
        <v>0</v>
      </c>
      <c r="L650" s="99">
        <v>10693.776574134799</v>
      </c>
      <c r="M650" s="99">
        <v>26404.478713512399</v>
      </c>
      <c r="N650" s="99">
        <v>5883.5183756351498</v>
      </c>
      <c r="O650" s="99">
        <v>21634.9220092297</v>
      </c>
      <c r="P650" s="99">
        <v>0</v>
      </c>
      <c r="Q650" s="99">
        <v>3011.41839757562</v>
      </c>
      <c r="R650" s="99">
        <v>760.78309344500303</v>
      </c>
      <c r="S650" s="99">
        <v>0</v>
      </c>
      <c r="T650" s="99">
        <v>237.19788739271499</v>
      </c>
      <c r="U650" s="99">
        <v>27804.000559806798</v>
      </c>
      <c r="V650" s="99">
        <v>2529983.46276855</v>
      </c>
      <c r="W650" s="99">
        <v>0</v>
      </c>
      <c r="X650" s="99">
        <v>1486330.4695129399</v>
      </c>
      <c r="Y650" s="99">
        <v>1061747.2709198</v>
      </c>
      <c r="Z650" s="99">
        <v>117085.832212448</v>
      </c>
      <c r="AA650" s="99">
        <v>27048.4994881153</v>
      </c>
      <c r="AB650" s="99">
        <v>0</v>
      </c>
      <c r="AC650" s="99">
        <v>8354978.49853516</v>
      </c>
      <c r="AD650" s="99">
        <v>0</v>
      </c>
      <c r="AE650" s="99">
        <v>486084.089740753</v>
      </c>
      <c r="AF650" s="99">
        <v>1235480.2465820301</v>
      </c>
      <c r="AG650" s="99">
        <v>959456.81510925305</v>
      </c>
      <c r="AH650" s="99">
        <v>1018878.81034088</v>
      </c>
      <c r="AI650" s="99">
        <v>0</v>
      </c>
      <c r="AJ650" s="99">
        <v>303820.65680694598</v>
      </c>
      <c r="AK650" s="99">
        <v>108653.47840309099</v>
      </c>
      <c r="AL650" s="99">
        <v>0</v>
      </c>
      <c r="AM650" s="99">
        <v>34056.697311878197</v>
      </c>
      <c r="AN650" s="99">
        <v>8669932.9433593806</v>
      </c>
      <c r="AO650" s="99">
        <v>20625919.785400402</v>
      </c>
      <c r="AP650" s="99">
        <v>0</v>
      </c>
      <c r="AQ650" s="99">
        <v>11282182.788208</v>
      </c>
      <c r="AR650" s="99">
        <v>7889938.5533447303</v>
      </c>
      <c r="AS650" s="99">
        <v>872209.350494385</v>
      </c>
      <c r="AT650" s="99">
        <v>199912.18398094201</v>
      </c>
      <c r="AU650" s="99">
        <v>0</v>
      </c>
      <c r="AV650" s="99">
        <v>20770644.068359401</v>
      </c>
      <c r="AW650" s="99">
        <v>0</v>
      </c>
      <c r="AX650" s="99">
        <v>4112755.9666748</v>
      </c>
      <c r="AY650" s="99">
        <v>10001282.8746338</v>
      </c>
      <c r="AZ650" s="99">
        <v>7174642.1822509803</v>
      </c>
      <c r="BA650" s="99">
        <v>8179232.1634521503</v>
      </c>
      <c r="BB650" s="99">
        <v>0</v>
      </c>
      <c r="BC650" s="99">
        <v>2317622.0991821298</v>
      </c>
      <c r="BD650" s="99">
        <v>804850.38965606701</v>
      </c>
      <c r="BE650" s="99">
        <v>0</v>
      </c>
      <c r="BF650" s="99">
        <v>257029.008047104</v>
      </c>
      <c r="BG650" s="99">
        <v>21725650.923095699</v>
      </c>
      <c r="BH650" s="99">
        <v>4731283.5345459003</v>
      </c>
      <c r="BI650" s="99">
        <v>50359.204038620002</v>
      </c>
      <c r="BJ650" s="99">
        <v>3726109.8330078102</v>
      </c>
      <c r="BK650" s="99">
        <v>2748397.1134948698</v>
      </c>
      <c r="BL650" s="99">
        <v>0</v>
      </c>
      <c r="BM650" s="99">
        <v>21766.541767835599</v>
      </c>
      <c r="BN650" s="99">
        <v>0</v>
      </c>
      <c r="BO650" s="99">
        <v>0</v>
      </c>
      <c r="BP650" s="99">
        <v>0</v>
      </c>
      <c r="BQ650" s="99">
        <v>0</v>
      </c>
      <c r="BR650" s="99">
        <v>3069063.2129516602</v>
      </c>
      <c r="BS650" s="99">
        <v>2674586.6194763202</v>
      </c>
      <c r="BT650" s="99">
        <v>1592219.3821716299</v>
      </c>
      <c r="BU650" s="99">
        <v>0</v>
      </c>
      <c r="BV650" s="99">
        <v>1144885.6055908201</v>
      </c>
      <c r="BW650" s="99">
        <v>95205.199986457796</v>
      </c>
      <c r="BX650" s="99">
        <v>0</v>
      </c>
      <c r="BY650" s="99">
        <v>0</v>
      </c>
      <c r="BZ650" s="99">
        <v>0</v>
      </c>
      <c r="CA650" s="99">
        <v>66116.792192459106</v>
      </c>
      <c r="CB650" s="99">
        <v>4010907.4362793001</v>
      </c>
      <c r="CC650" s="99">
        <v>31834646.956542999</v>
      </c>
      <c r="CD650" s="99">
        <v>8467236.25537109</v>
      </c>
      <c r="CE650" s="99">
        <v>975.96253374963999</v>
      </c>
      <c r="CF650" s="99">
        <v>143873.77730941799</v>
      </c>
      <c r="CG650" s="99">
        <v>1074718.90278625</v>
      </c>
      <c r="CH650" s="99">
        <v>0</v>
      </c>
      <c r="CI650" s="99">
        <v>67083.650968551607</v>
      </c>
      <c r="CJ650" s="99">
        <v>4154136.1349792499</v>
      </c>
      <c r="CK650" s="99">
        <v>32902022.8591309</v>
      </c>
      <c r="CL650" s="99">
        <v>8563440.8109130897</v>
      </c>
      <c r="CM650" s="166">
        <v>94694.396477699294</v>
      </c>
      <c r="CN650" s="166">
        <v>12819737.689819301</v>
      </c>
      <c r="CO650" s="166">
        <v>54597671.712402299</v>
      </c>
      <c r="CP650" s="99">
        <v>8563440.8109130897</v>
      </c>
      <c r="CQ650" s="99">
        <v>0</v>
      </c>
      <c r="CR650" s="99">
        <v>0</v>
      </c>
      <c r="CS650" s="99">
        <v>0</v>
      </c>
      <c r="CT650" s="99">
        <v>0</v>
      </c>
      <c r="CU650" s="98">
        <v>21571.694590596999</v>
      </c>
      <c r="CV650" s="98">
        <v>25656.069424431</v>
      </c>
      <c r="CW650" s="98">
        <v>4154781.2135887183</v>
      </c>
      <c r="CX650" s="98">
        <v>32909365.85932925</v>
      </c>
    </row>
    <row r="651" spans="1:102" x14ac:dyDescent="0.2">
      <c r="A651" s="98" t="s">
        <v>61</v>
      </c>
      <c r="B651" s="100">
        <v>39783</v>
      </c>
      <c r="C651" s="99">
        <v>47895.596123695403</v>
      </c>
      <c r="D651" s="99">
        <v>0</v>
      </c>
      <c r="E651" s="99">
        <v>17965.6476047039</v>
      </c>
      <c r="F651" s="99">
        <v>14189.092011332499</v>
      </c>
      <c r="G651" s="99">
        <v>806.82437562197401</v>
      </c>
      <c r="H651" s="99">
        <v>185.59141944348801</v>
      </c>
      <c r="I651" s="99">
        <v>0</v>
      </c>
      <c r="J651" s="99">
        <v>25724.287723302801</v>
      </c>
      <c r="K651" s="99">
        <v>0</v>
      </c>
      <c r="L651" s="99">
        <v>10314.0303179026</v>
      </c>
      <c r="M651" s="99">
        <v>26405.927952528</v>
      </c>
      <c r="N651" s="99">
        <v>5808.1385440826398</v>
      </c>
      <c r="O651" s="99">
        <v>21747.340843439099</v>
      </c>
      <c r="P651" s="99">
        <v>0</v>
      </c>
      <c r="Q651" s="99">
        <v>3007.6590730845901</v>
      </c>
      <c r="R651" s="99">
        <v>782.12103729695104</v>
      </c>
      <c r="S651" s="99">
        <v>0</v>
      </c>
      <c r="T651" s="99">
        <v>225.031063219532</v>
      </c>
      <c r="U651" s="99">
        <v>28043.561148405101</v>
      </c>
      <c r="V651" s="99">
        <v>2556334.70394897</v>
      </c>
      <c r="W651" s="99">
        <v>0</v>
      </c>
      <c r="X651" s="99">
        <v>1440862.52445984</v>
      </c>
      <c r="Y651" s="99">
        <v>1042476.86537933</v>
      </c>
      <c r="Z651" s="99">
        <v>117737.043322563</v>
      </c>
      <c r="AA651" s="99">
        <v>23073.576503276799</v>
      </c>
      <c r="AB651" s="99">
        <v>0</v>
      </c>
      <c r="AC651" s="99">
        <v>8367352.4093017597</v>
      </c>
      <c r="AD651" s="99">
        <v>0</v>
      </c>
      <c r="AE651" s="99">
        <v>472371.26185607899</v>
      </c>
      <c r="AF651" s="99">
        <v>1233046.74188232</v>
      </c>
      <c r="AG651" s="99">
        <v>945666.01699829102</v>
      </c>
      <c r="AH651" s="99">
        <v>1024253.55758667</v>
      </c>
      <c r="AI651" s="99">
        <v>0</v>
      </c>
      <c r="AJ651" s="99">
        <v>309013.23105239897</v>
      </c>
      <c r="AK651" s="99">
        <v>107708.76972389199</v>
      </c>
      <c r="AL651" s="99">
        <v>0</v>
      </c>
      <c r="AM651" s="99">
        <v>31369.667471647299</v>
      </c>
      <c r="AN651" s="99">
        <v>8746202.3029785194</v>
      </c>
      <c r="AO651" s="99">
        <v>20984442.5380859</v>
      </c>
      <c r="AP651" s="99">
        <v>0</v>
      </c>
      <c r="AQ651" s="99">
        <v>10959360.334716801</v>
      </c>
      <c r="AR651" s="99">
        <v>7725880.2595214797</v>
      </c>
      <c r="AS651" s="99">
        <v>878377.98777770996</v>
      </c>
      <c r="AT651" s="99">
        <v>170053.93484306301</v>
      </c>
      <c r="AU651" s="99">
        <v>0</v>
      </c>
      <c r="AV651" s="99">
        <v>21353194.3037109</v>
      </c>
      <c r="AW651" s="99">
        <v>0</v>
      </c>
      <c r="AX651" s="99">
        <v>4065798.2044372601</v>
      </c>
      <c r="AY651" s="99">
        <v>10074965.728637701</v>
      </c>
      <c r="AZ651" s="99">
        <v>7087690.6753540002</v>
      </c>
      <c r="BA651" s="99">
        <v>8285427.9455566397</v>
      </c>
      <c r="BB651" s="99">
        <v>0</v>
      </c>
      <c r="BC651" s="99">
        <v>2357863.2307434101</v>
      </c>
      <c r="BD651" s="99">
        <v>801483.56298828102</v>
      </c>
      <c r="BE651" s="99">
        <v>0</v>
      </c>
      <c r="BF651" s="99">
        <v>236390.76949882499</v>
      </c>
      <c r="BG651" s="99">
        <v>22192539.8522949</v>
      </c>
      <c r="BH651" s="99">
        <v>4880449.6524658203</v>
      </c>
      <c r="BI651" s="99">
        <v>142337.12667083699</v>
      </c>
      <c r="BJ651" s="99">
        <v>3623950.57421875</v>
      </c>
      <c r="BK651" s="99">
        <v>2691864.7509765602</v>
      </c>
      <c r="BL651" s="99">
        <v>0</v>
      </c>
      <c r="BM651" s="99">
        <v>17945.696805715601</v>
      </c>
      <c r="BN651" s="99">
        <v>0</v>
      </c>
      <c r="BO651" s="99">
        <v>0</v>
      </c>
      <c r="BP651" s="99">
        <v>0</v>
      </c>
      <c r="BQ651" s="99">
        <v>0</v>
      </c>
      <c r="BR651" s="99">
        <v>3110277.9216613802</v>
      </c>
      <c r="BS651" s="99">
        <v>2639023.2592468299</v>
      </c>
      <c r="BT651" s="99">
        <v>1616172.1139831501</v>
      </c>
      <c r="BU651" s="99">
        <v>0</v>
      </c>
      <c r="BV651" s="99">
        <v>1152183.6324768099</v>
      </c>
      <c r="BW651" s="99">
        <v>94602.1776304245</v>
      </c>
      <c r="BX651" s="99">
        <v>0</v>
      </c>
      <c r="BY651" s="99">
        <v>0</v>
      </c>
      <c r="BZ651" s="99">
        <v>0</v>
      </c>
      <c r="CA651" s="99">
        <v>65822.062810897798</v>
      </c>
      <c r="CB651" s="99">
        <v>3982403.4609985398</v>
      </c>
      <c r="CC651" s="99">
        <v>31846971.7272949</v>
      </c>
      <c r="CD651" s="99">
        <v>8516255.0767822303</v>
      </c>
      <c r="CE651" s="99">
        <v>985.81749137490999</v>
      </c>
      <c r="CF651" s="99">
        <v>140712.55523872399</v>
      </c>
      <c r="CG651" s="99">
        <v>1042343.50087738</v>
      </c>
      <c r="CH651" s="99">
        <v>0</v>
      </c>
      <c r="CI651" s="99">
        <v>66815.728093147307</v>
      </c>
      <c r="CJ651" s="99">
        <v>4122243.9241027799</v>
      </c>
      <c r="CK651" s="99">
        <v>32896134.135986298</v>
      </c>
      <c r="CL651" s="99">
        <v>8610529.0236816406</v>
      </c>
      <c r="CM651" s="166">
        <v>94721.056859016404</v>
      </c>
      <c r="CN651" s="166">
        <v>12880129.1373291</v>
      </c>
      <c r="CO651" s="166">
        <v>55060160.991699196</v>
      </c>
      <c r="CP651" s="99">
        <v>8610529.0236816406</v>
      </c>
      <c r="CQ651" s="99">
        <v>0</v>
      </c>
      <c r="CR651" s="99">
        <v>0</v>
      </c>
      <c r="CS651" s="99">
        <v>0</v>
      </c>
      <c r="CT651" s="99">
        <v>0</v>
      </c>
      <c r="CU651" s="98">
        <v>20481.758759913999</v>
      </c>
      <c r="CV651" s="98">
        <v>26265.32694295</v>
      </c>
      <c r="CW651" s="98">
        <v>4123116.0162372636</v>
      </c>
      <c r="CX651" s="98">
        <v>32889315.22817228</v>
      </c>
    </row>
    <row r="652" spans="1:102" x14ac:dyDescent="0.2">
      <c r="A652" s="98" t="s">
        <v>61</v>
      </c>
      <c r="B652" s="100">
        <v>39873</v>
      </c>
      <c r="C652" s="99">
        <v>48673.003680706002</v>
      </c>
      <c r="D652" s="99">
        <v>0</v>
      </c>
      <c r="E652" s="99">
        <v>17321.069843769099</v>
      </c>
      <c r="F652" s="99">
        <v>13834.7663830519</v>
      </c>
      <c r="G652" s="99">
        <v>864.08851727843296</v>
      </c>
      <c r="H652" s="99">
        <v>151.423722017556</v>
      </c>
      <c r="I652" s="99">
        <v>0</v>
      </c>
      <c r="J652" s="99">
        <v>26397.6691503525</v>
      </c>
      <c r="K652" s="99">
        <v>0</v>
      </c>
      <c r="L652" s="99">
        <v>10112.4926809072</v>
      </c>
      <c r="M652" s="99">
        <v>26531.669096708301</v>
      </c>
      <c r="N652" s="99">
        <v>5716.28816342354</v>
      </c>
      <c r="O652" s="99">
        <v>22057.601865529999</v>
      </c>
      <c r="P652" s="99">
        <v>0</v>
      </c>
      <c r="Q652" s="99">
        <v>3013.70569381118</v>
      </c>
      <c r="R652" s="99">
        <v>814.87577504664705</v>
      </c>
      <c r="S652" s="99">
        <v>0</v>
      </c>
      <c r="T652" s="99">
        <v>226.92879808321601</v>
      </c>
      <c r="U652" s="99">
        <v>28270.789903402299</v>
      </c>
      <c r="V652" s="99">
        <v>2575403.2302856399</v>
      </c>
      <c r="W652" s="99">
        <v>0</v>
      </c>
      <c r="X652" s="99">
        <v>1375742.2187805199</v>
      </c>
      <c r="Y652" s="99">
        <v>1012636.84952545</v>
      </c>
      <c r="Z652" s="99">
        <v>123464.54224205</v>
      </c>
      <c r="AA652" s="99">
        <v>19719.808154344599</v>
      </c>
      <c r="AB652" s="99">
        <v>0</v>
      </c>
      <c r="AC652" s="99">
        <v>8629612.7532959003</v>
      </c>
      <c r="AD652" s="99">
        <v>0</v>
      </c>
      <c r="AE652" s="99">
        <v>461629.04095459002</v>
      </c>
      <c r="AF652" s="99">
        <v>1227962.87330627</v>
      </c>
      <c r="AG652" s="99">
        <v>928233.58349609398</v>
      </c>
      <c r="AH652" s="99">
        <v>1033676.48880005</v>
      </c>
      <c r="AI652" s="99">
        <v>0</v>
      </c>
      <c r="AJ652" s="99">
        <v>305301.58055877697</v>
      </c>
      <c r="AK652" s="99">
        <v>112854.063267708</v>
      </c>
      <c r="AL652" s="99">
        <v>0</v>
      </c>
      <c r="AM652" s="99">
        <v>31159.367780685399</v>
      </c>
      <c r="AN652" s="99">
        <v>8868725.4528808594</v>
      </c>
      <c r="AO652" s="99">
        <v>21302177.574951202</v>
      </c>
      <c r="AP652" s="99">
        <v>0</v>
      </c>
      <c r="AQ652" s="99">
        <v>10441466.8747559</v>
      </c>
      <c r="AR652" s="99">
        <v>7437792.6572265597</v>
      </c>
      <c r="AS652" s="99">
        <v>920761.43868255604</v>
      </c>
      <c r="AT652" s="99">
        <v>146101.90774154701</v>
      </c>
      <c r="AU652" s="99">
        <v>0</v>
      </c>
      <c r="AV652" s="99">
        <v>21925798.381103501</v>
      </c>
      <c r="AW652" s="99">
        <v>0</v>
      </c>
      <c r="AX652" s="99">
        <v>4006579.9308776902</v>
      </c>
      <c r="AY652" s="99">
        <v>10090492.948242201</v>
      </c>
      <c r="AZ652" s="99">
        <v>6952535.4133911096</v>
      </c>
      <c r="BA652" s="99">
        <v>8435189.2199706994</v>
      </c>
      <c r="BB652" s="99">
        <v>0</v>
      </c>
      <c r="BC652" s="99">
        <v>2343245.7001953102</v>
      </c>
      <c r="BD652" s="99">
        <v>834598.376121521</v>
      </c>
      <c r="BE652" s="99">
        <v>0</v>
      </c>
      <c r="BF652" s="99">
        <v>234584.21019744899</v>
      </c>
      <c r="BG652" s="99">
        <v>22552020.8525391</v>
      </c>
      <c r="BH652" s="99">
        <v>4953663.9344482403</v>
      </c>
      <c r="BI652" s="99">
        <v>0</v>
      </c>
      <c r="BJ652" s="99">
        <v>3543598.2003784198</v>
      </c>
      <c r="BK652" s="99">
        <v>2599966.04769897</v>
      </c>
      <c r="BL652" s="99">
        <v>0</v>
      </c>
      <c r="BM652" s="99">
        <v>16731.618193388</v>
      </c>
      <c r="BN652" s="99">
        <v>0</v>
      </c>
      <c r="BO652" s="99">
        <v>0</v>
      </c>
      <c r="BP652" s="99">
        <v>0</v>
      </c>
      <c r="BQ652" s="99">
        <v>0</v>
      </c>
      <c r="BR652" s="99">
        <v>3092251.2051086398</v>
      </c>
      <c r="BS652" s="99">
        <v>2584299.0886230501</v>
      </c>
      <c r="BT652" s="99">
        <v>1641837.41117859</v>
      </c>
      <c r="BU652" s="99">
        <v>0</v>
      </c>
      <c r="BV652" s="99">
        <v>1153856.8642578099</v>
      </c>
      <c r="BW652" s="99">
        <v>99044.5213708878</v>
      </c>
      <c r="BX652" s="99">
        <v>0</v>
      </c>
      <c r="BY652" s="99">
        <v>0</v>
      </c>
      <c r="BZ652" s="99">
        <v>0</v>
      </c>
      <c r="CA652" s="99">
        <v>65934.110116958604</v>
      </c>
      <c r="CB652" s="99">
        <v>3963405.4909668001</v>
      </c>
      <c r="CC652" s="99">
        <v>31876838.880615201</v>
      </c>
      <c r="CD652" s="99">
        <v>8469911.2526855506</v>
      </c>
      <c r="CE652" s="99">
        <v>1020.06150332093</v>
      </c>
      <c r="CF652" s="99">
        <v>142703.965114594</v>
      </c>
      <c r="CG652" s="99">
        <v>1060489.7222289999</v>
      </c>
      <c r="CH652" s="99">
        <v>0</v>
      </c>
      <c r="CI652" s="99">
        <v>66943.591959953294</v>
      </c>
      <c r="CJ652" s="99">
        <v>4107414.90270996</v>
      </c>
      <c r="CK652" s="99">
        <v>32943918.3681641</v>
      </c>
      <c r="CL652" s="99">
        <v>8570343.0004882794</v>
      </c>
      <c r="CM652" s="166">
        <v>95000.529392242403</v>
      </c>
      <c r="CN652" s="166">
        <v>12977685.1138916</v>
      </c>
      <c r="CO652" s="166">
        <v>55466887.873535201</v>
      </c>
      <c r="CP652" s="99">
        <v>8570343.0004882794</v>
      </c>
      <c r="CQ652" s="99">
        <v>0</v>
      </c>
      <c r="CR652" s="99">
        <v>0</v>
      </c>
      <c r="CS652" s="99">
        <v>0</v>
      </c>
      <c r="CT652" s="99">
        <v>0</v>
      </c>
      <c r="CU652" s="98">
        <v>19313.035586982001</v>
      </c>
      <c r="CV652" s="98">
        <v>27106.083808111001</v>
      </c>
      <c r="CW652" s="98">
        <v>4106109.4560813941</v>
      </c>
      <c r="CX652" s="98">
        <v>32937328.602844201</v>
      </c>
    </row>
    <row r="653" spans="1:102" x14ac:dyDescent="0.2">
      <c r="A653" s="98" t="s">
        <v>61</v>
      </c>
      <c r="B653" s="100">
        <v>39965</v>
      </c>
      <c r="C653" s="99">
        <v>49371.641351222999</v>
      </c>
      <c r="D653" s="99">
        <v>0</v>
      </c>
      <c r="E653" s="99">
        <v>16838.694033384301</v>
      </c>
      <c r="F653" s="99">
        <v>13519.5286574364</v>
      </c>
      <c r="G653" s="99">
        <v>917.30425329506397</v>
      </c>
      <c r="H653" s="99">
        <v>132.507483435795</v>
      </c>
      <c r="I653" s="99">
        <v>0</v>
      </c>
      <c r="J653" s="99">
        <v>27083.788105964701</v>
      </c>
      <c r="K653" s="99">
        <v>0</v>
      </c>
      <c r="L653" s="99">
        <v>10128.6849259138</v>
      </c>
      <c r="M653" s="99">
        <v>26720.973972559001</v>
      </c>
      <c r="N653" s="99">
        <v>5639.9533889293698</v>
      </c>
      <c r="O653" s="99">
        <v>22266.028505802198</v>
      </c>
      <c r="P653" s="99">
        <v>0</v>
      </c>
      <c r="Q653" s="99">
        <v>2998.27560341358</v>
      </c>
      <c r="R653" s="99">
        <v>837.27035608142603</v>
      </c>
      <c r="S653" s="99">
        <v>0</v>
      </c>
      <c r="T653" s="99">
        <v>238.34128032252201</v>
      </c>
      <c r="U653" s="99">
        <v>28483.774537563299</v>
      </c>
      <c r="V653" s="99">
        <v>2603777.3644714402</v>
      </c>
      <c r="W653" s="99">
        <v>0</v>
      </c>
      <c r="X653" s="99">
        <v>1320838.2655792199</v>
      </c>
      <c r="Y653" s="99">
        <v>978839.12142181396</v>
      </c>
      <c r="Z653" s="99">
        <v>127296.76920414</v>
      </c>
      <c r="AA653" s="99">
        <v>16914.658476591099</v>
      </c>
      <c r="AB653" s="99">
        <v>0</v>
      </c>
      <c r="AC653" s="99">
        <v>8819010.65234375</v>
      </c>
      <c r="AD653" s="99">
        <v>0</v>
      </c>
      <c r="AE653" s="99">
        <v>458027.509555817</v>
      </c>
      <c r="AF653" s="99">
        <v>1228944.08799744</v>
      </c>
      <c r="AG653" s="99">
        <v>910264.35118866002</v>
      </c>
      <c r="AH653" s="99">
        <v>1032265.82529449</v>
      </c>
      <c r="AI653" s="99">
        <v>0</v>
      </c>
      <c r="AJ653" s="99">
        <v>306367.31549072301</v>
      </c>
      <c r="AK653" s="99">
        <v>113228.78929996501</v>
      </c>
      <c r="AL653" s="99">
        <v>0</v>
      </c>
      <c r="AM653" s="99">
        <v>30683.227694272999</v>
      </c>
      <c r="AN653" s="99">
        <v>8933732.46728516</v>
      </c>
      <c r="AO653" s="99">
        <v>21638038.5625</v>
      </c>
      <c r="AP653" s="99">
        <v>0</v>
      </c>
      <c r="AQ653" s="99">
        <v>10108864.451904301</v>
      </c>
      <c r="AR653" s="99">
        <v>7233854.2918090802</v>
      </c>
      <c r="AS653" s="99">
        <v>953234.50923919701</v>
      </c>
      <c r="AT653" s="99">
        <v>125952.97477436101</v>
      </c>
      <c r="AU653" s="99">
        <v>0</v>
      </c>
      <c r="AV653" s="99">
        <v>22442218.9848633</v>
      </c>
      <c r="AW653" s="99">
        <v>0</v>
      </c>
      <c r="AX653" s="99">
        <v>3998602.2121887198</v>
      </c>
      <c r="AY653" s="99">
        <v>10131255.1085205</v>
      </c>
      <c r="AZ653" s="99">
        <v>6852392.83483887</v>
      </c>
      <c r="BA653" s="99">
        <v>8471082.4666747991</v>
      </c>
      <c r="BB653" s="99">
        <v>0</v>
      </c>
      <c r="BC653" s="99">
        <v>2371410.55291748</v>
      </c>
      <c r="BD653" s="99">
        <v>848913.46321868896</v>
      </c>
      <c r="BE653" s="99">
        <v>0</v>
      </c>
      <c r="BF653" s="99">
        <v>230585.79481506301</v>
      </c>
      <c r="BG653" s="99">
        <v>22918880.400146499</v>
      </c>
      <c r="BH653" s="99">
        <v>5051460.6709594699</v>
      </c>
      <c r="BI653" s="99">
        <v>0</v>
      </c>
      <c r="BJ653" s="99">
        <v>3446144.9631652799</v>
      </c>
      <c r="BK653" s="99">
        <v>2537549.0309753399</v>
      </c>
      <c r="BL653" s="99">
        <v>0</v>
      </c>
      <c r="BM653" s="99">
        <v>16085.5182634592</v>
      </c>
      <c r="BN653" s="99">
        <v>0</v>
      </c>
      <c r="BO653" s="99">
        <v>0</v>
      </c>
      <c r="BP653" s="99">
        <v>0</v>
      </c>
      <c r="BQ653" s="99">
        <v>0</v>
      </c>
      <c r="BR653" s="99">
        <v>3130342.3151245099</v>
      </c>
      <c r="BS653" s="99">
        <v>2538308.7028808598</v>
      </c>
      <c r="BT653" s="99">
        <v>1648151.03713989</v>
      </c>
      <c r="BU653" s="99">
        <v>0</v>
      </c>
      <c r="BV653" s="99">
        <v>1170954.34234619</v>
      </c>
      <c r="BW653" s="99">
        <v>100370.743902206</v>
      </c>
      <c r="BX653" s="99">
        <v>0</v>
      </c>
      <c r="BY653" s="99">
        <v>0</v>
      </c>
      <c r="BZ653" s="99">
        <v>0</v>
      </c>
      <c r="CA653" s="99">
        <v>66299.792782783494</v>
      </c>
      <c r="CB653" s="99">
        <v>3934364.7064208998</v>
      </c>
      <c r="CC653" s="99">
        <v>31808537.847412098</v>
      </c>
      <c r="CD653" s="99">
        <v>8514839.0589599591</v>
      </c>
      <c r="CE653" s="99">
        <v>1052.51742698252</v>
      </c>
      <c r="CF653" s="99">
        <v>144829.71722221401</v>
      </c>
      <c r="CG653" s="99">
        <v>1089108.2111969001</v>
      </c>
      <c r="CH653" s="99">
        <v>0</v>
      </c>
      <c r="CI653" s="99">
        <v>67361.495125770598</v>
      </c>
      <c r="CJ653" s="99">
        <v>4079726.5936279302</v>
      </c>
      <c r="CK653" s="99">
        <v>32894892.182861298</v>
      </c>
      <c r="CL653" s="99">
        <v>8616374.3343505897</v>
      </c>
      <c r="CM653" s="166">
        <v>95632.763216972395</v>
      </c>
      <c r="CN653" s="166">
        <v>13043649.8039551</v>
      </c>
      <c r="CO653" s="166">
        <v>55763861.409667999</v>
      </c>
      <c r="CP653" s="99">
        <v>8616374.3343505897</v>
      </c>
      <c r="CQ653" s="99">
        <v>0</v>
      </c>
      <c r="CR653" s="99">
        <v>0</v>
      </c>
      <c r="CS653" s="99">
        <v>0</v>
      </c>
      <c r="CT653" s="99">
        <v>0</v>
      </c>
      <c r="CU653" s="98">
        <v>18401.795989460999</v>
      </c>
      <c r="CV653" s="98">
        <v>27825.207419423001</v>
      </c>
      <c r="CW653" s="98">
        <v>4079194.423643114</v>
      </c>
      <c r="CX653" s="98">
        <v>32897646.058608998</v>
      </c>
    </row>
    <row r="654" spans="1:102" x14ac:dyDescent="0.2">
      <c r="A654" s="98" t="s">
        <v>61</v>
      </c>
      <c r="B654" s="100">
        <v>40057</v>
      </c>
      <c r="C654" s="99">
        <v>50299.861017227202</v>
      </c>
      <c r="D654" s="99">
        <v>0</v>
      </c>
      <c r="E654" s="99">
        <v>16435.0261902809</v>
      </c>
      <c r="F654" s="99">
        <v>13346.304687857601</v>
      </c>
      <c r="G654" s="99">
        <v>979.50901050120603</v>
      </c>
      <c r="H654" s="99">
        <v>105.706750898622</v>
      </c>
      <c r="I654" s="99">
        <v>0</v>
      </c>
      <c r="J654" s="99">
        <v>27703.262093067198</v>
      </c>
      <c r="K654" s="99">
        <v>0</v>
      </c>
      <c r="L654" s="99">
        <v>9769.4257845878601</v>
      </c>
      <c r="M654" s="99">
        <v>26915.124045848799</v>
      </c>
      <c r="N654" s="99">
        <v>5582.9086381197003</v>
      </c>
      <c r="O654" s="99">
        <v>22731.029733181</v>
      </c>
      <c r="P654" s="99">
        <v>0</v>
      </c>
      <c r="Q654" s="99">
        <v>3030.6637026667599</v>
      </c>
      <c r="R654" s="99">
        <v>887.29193449020397</v>
      </c>
      <c r="S654" s="99">
        <v>0</v>
      </c>
      <c r="T654" s="99">
        <v>222.99379340559199</v>
      </c>
      <c r="U654" s="99">
        <v>28730.632436990702</v>
      </c>
      <c r="V654" s="99">
        <v>2646354.2483825702</v>
      </c>
      <c r="W654" s="99">
        <v>0</v>
      </c>
      <c r="X654" s="99">
        <v>1287229.0997619601</v>
      </c>
      <c r="Y654" s="99">
        <v>956045.57579040504</v>
      </c>
      <c r="Z654" s="99">
        <v>131416.28847122201</v>
      </c>
      <c r="AA654" s="99">
        <v>14730.9710457325</v>
      </c>
      <c r="AB654" s="99">
        <v>0</v>
      </c>
      <c r="AC654" s="99">
        <v>9127618.0540771503</v>
      </c>
      <c r="AD654" s="99">
        <v>0</v>
      </c>
      <c r="AE654" s="99">
        <v>445941.26221466099</v>
      </c>
      <c r="AF654" s="99">
        <v>1234021.3815002399</v>
      </c>
      <c r="AG654" s="99">
        <v>891126.90795898403</v>
      </c>
      <c r="AH654" s="99">
        <v>1041175.82763672</v>
      </c>
      <c r="AI654" s="99">
        <v>0</v>
      </c>
      <c r="AJ654" s="99">
        <v>306035.49676132202</v>
      </c>
      <c r="AK654" s="99">
        <v>115097.516236305</v>
      </c>
      <c r="AL654" s="99">
        <v>0</v>
      </c>
      <c r="AM654" s="99">
        <v>29640.438675403599</v>
      </c>
      <c r="AN654" s="99">
        <v>9132711.7913818397</v>
      </c>
      <c r="AO654" s="99">
        <v>22137248.9064941</v>
      </c>
      <c r="AP654" s="99">
        <v>0</v>
      </c>
      <c r="AQ654" s="99">
        <v>9922742.5169677697</v>
      </c>
      <c r="AR654" s="99">
        <v>7181295.2949218797</v>
      </c>
      <c r="AS654" s="99">
        <v>997500.26985168504</v>
      </c>
      <c r="AT654" s="99">
        <v>109054.203958511</v>
      </c>
      <c r="AU654" s="99">
        <v>0</v>
      </c>
      <c r="AV654" s="99">
        <v>23143745.963378899</v>
      </c>
      <c r="AW654" s="99">
        <v>0</v>
      </c>
      <c r="AX654" s="99">
        <v>3930680.9147644001</v>
      </c>
      <c r="AY654" s="99">
        <v>10274032.012085</v>
      </c>
      <c r="AZ654" s="99">
        <v>6751725.4181518601</v>
      </c>
      <c r="BA654" s="99">
        <v>8614041.2652587909</v>
      </c>
      <c r="BB654" s="99">
        <v>0</v>
      </c>
      <c r="BC654" s="99">
        <v>2378880.2507019001</v>
      </c>
      <c r="BD654" s="99">
        <v>866709.46296691895</v>
      </c>
      <c r="BE654" s="99">
        <v>0</v>
      </c>
      <c r="BF654" s="99">
        <v>226829.87814331101</v>
      </c>
      <c r="BG654" s="99">
        <v>23455781.761230499</v>
      </c>
      <c r="BH654" s="99">
        <v>5168776.3830566397</v>
      </c>
      <c r="BI654" s="99">
        <v>0</v>
      </c>
      <c r="BJ654" s="99">
        <v>3352303.3132019001</v>
      </c>
      <c r="BK654" s="99">
        <v>2496215.7739563002</v>
      </c>
      <c r="BL654" s="99">
        <v>0</v>
      </c>
      <c r="BM654" s="99">
        <v>12289.413744330401</v>
      </c>
      <c r="BN654" s="99">
        <v>0</v>
      </c>
      <c r="BO654" s="99">
        <v>0</v>
      </c>
      <c r="BP654" s="99">
        <v>0</v>
      </c>
      <c r="BQ654" s="99">
        <v>0</v>
      </c>
      <c r="BR654" s="99">
        <v>3178381.0225524898</v>
      </c>
      <c r="BS654" s="99">
        <v>2510462.1586608901</v>
      </c>
      <c r="BT654" s="99">
        <v>1675534.0262603799</v>
      </c>
      <c r="BU654" s="99">
        <v>0</v>
      </c>
      <c r="BV654" s="99">
        <v>1176505.9768219001</v>
      </c>
      <c r="BW654" s="99">
        <v>101816.483805656</v>
      </c>
      <c r="BX654" s="99">
        <v>0</v>
      </c>
      <c r="BY654" s="99">
        <v>0</v>
      </c>
      <c r="BZ654" s="99">
        <v>0</v>
      </c>
      <c r="CA654" s="99">
        <v>66746.817137718201</v>
      </c>
      <c r="CB654" s="99">
        <v>3920594.8475341802</v>
      </c>
      <c r="CC654" s="99">
        <v>31965001.9763184</v>
      </c>
      <c r="CD654" s="99">
        <v>8516664.6018066406</v>
      </c>
      <c r="CE654" s="99">
        <v>1086.31284752488</v>
      </c>
      <c r="CF654" s="99">
        <v>146156.593332291</v>
      </c>
      <c r="CG654" s="99">
        <v>1109525.24188232</v>
      </c>
      <c r="CH654" s="99">
        <v>0</v>
      </c>
      <c r="CI654" s="99">
        <v>67821.978817939802</v>
      </c>
      <c r="CJ654" s="99">
        <v>4065769.5036621098</v>
      </c>
      <c r="CK654" s="99">
        <v>33067002.4143066</v>
      </c>
      <c r="CL654" s="99">
        <v>8619367.5673828106</v>
      </c>
      <c r="CM654" s="166">
        <v>96333.329740524307</v>
      </c>
      <c r="CN654" s="166">
        <v>13203174.1638184</v>
      </c>
      <c r="CO654" s="166">
        <v>56545441.737792999</v>
      </c>
      <c r="CP654" s="99">
        <v>8619367.5673828106</v>
      </c>
      <c r="CQ654" s="99">
        <v>0</v>
      </c>
      <c r="CR654" s="99">
        <v>0</v>
      </c>
      <c r="CS654" s="99">
        <v>0</v>
      </c>
      <c r="CT654" s="99">
        <v>0</v>
      </c>
      <c r="CU654" s="98">
        <v>17541.934528735001</v>
      </c>
      <c r="CV654" s="98">
        <v>28475.601798158001</v>
      </c>
      <c r="CW654" s="98">
        <v>4066751.4408664713</v>
      </c>
      <c r="CX654" s="98">
        <v>33074527.218200721</v>
      </c>
    </row>
    <row r="655" spans="1:102" x14ac:dyDescent="0.2">
      <c r="A655" s="98" t="s">
        <v>61</v>
      </c>
      <c r="B655" s="100">
        <v>40148</v>
      </c>
      <c r="C655" s="99">
        <v>51051.037273406997</v>
      </c>
      <c r="D655" s="99">
        <v>0</v>
      </c>
      <c r="E655" s="99">
        <v>15796.090315818799</v>
      </c>
      <c r="F655" s="99">
        <v>12979.234992027301</v>
      </c>
      <c r="G655" s="99">
        <v>1009.98992415518</v>
      </c>
      <c r="H655" s="99">
        <v>85.743152687326102</v>
      </c>
      <c r="I655" s="99">
        <v>0</v>
      </c>
      <c r="J655" s="99">
        <v>28321.652406454101</v>
      </c>
      <c r="K655" s="99">
        <v>0</v>
      </c>
      <c r="L655" s="99">
        <v>9470.7883872985803</v>
      </c>
      <c r="M655" s="99">
        <v>26851.063480138801</v>
      </c>
      <c r="N655" s="99">
        <v>5448.6751466989499</v>
      </c>
      <c r="O655" s="99">
        <v>23217.113854169798</v>
      </c>
      <c r="P655" s="99">
        <v>0</v>
      </c>
      <c r="Q655" s="99">
        <v>3006.0487295389198</v>
      </c>
      <c r="R655" s="99">
        <v>894.36918423324801</v>
      </c>
      <c r="S655" s="99">
        <v>0</v>
      </c>
      <c r="T655" s="99">
        <v>222.092045253143</v>
      </c>
      <c r="U655" s="99">
        <v>29036.812388181701</v>
      </c>
      <c r="V655" s="99">
        <v>2671163.8412170401</v>
      </c>
      <c r="W655" s="99">
        <v>0</v>
      </c>
      <c r="X655" s="99">
        <v>1223987.62800598</v>
      </c>
      <c r="Y655" s="99">
        <v>924385.03802490199</v>
      </c>
      <c r="Z655" s="99">
        <v>134099.662931442</v>
      </c>
      <c r="AA655" s="99">
        <v>11304.599790096299</v>
      </c>
      <c r="AB655" s="99">
        <v>0</v>
      </c>
      <c r="AC655" s="99">
        <v>9062415.3050537091</v>
      </c>
      <c r="AD655" s="99">
        <v>0</v>
      </c>
      <c r="AE655" s="99">
        <v>428352.51206970197</v>
      </c>
      <c r="AF655" s="99">
        <v>1231642.31993103</v>
      </c>
      <c r="AG655" s="99">
        <v>860235.769767761</v>
      </c>
      <c r="AH655" s="99">
        <v>1073833.6410675</v>
      </c>
      <c r="AI655" s="99">
        <v>0</v>
      </c>
      <c r="AJ655" s="99">
        <v>302189.461925507</v>
      </c>
      <c r="AK655" s="99">
        <v>113552.798544884</v>
      </c>
      <c r="AL655" s="99">
        <v>0</v>
      </c>
      <c r="AM655" s="99">
        <v>29058.9163508415</v>
      </c>
      <c r="AN655" s="99">
        <v>9157884.1878662091</v>
      </c>
      <c r="AO655" s="99">
        <v>22556504.760253899</v>
      </c>
      <c r="AP655" s="99">
        <v>0</v>
      </c>
      <c r="AQ655" s="99">
        <v>9474446.3129882794</v>
      </c>
      <c r="AR655" s="99">
        <v>6940086.81848145</v>
      </c>
      <c r="AS655" s="99">
        <v>1026999.70465851</v>
      </c>
      <c r="AT655" s="99">
        <v>82878.558374404907</v>
      </c>
      <c r="AU655" s="99">
        <v>0</v>
      </c>
      <c r="AV655" s="99">
        <v>23613711.7897949</v>
      </c>
      <c r="AW655" s="99">
        <v>0</v>
      </c>
      <c r="AX655" s="99">
        <v>3813030.5309753399</v>
      </c>
      <c r="AY655" s="99">
        <v>10344177.133911099</v>
      </c>
      <c r="AZ655" s="99">
        <v>6579025.3661498995</v>
      </c>
      <c r="BA655" s="99">
        <v>8926743.8811035194</v>
      </c>
      <c r="BB655" s="99">
        <v>0</v>
      </c>
      <c r="BC655" s="99">
        <v>2369875.0917663602</v>
      </c>
      <c r="BD655" s="99">
        <v>868339.09869384801</v>
      </c>
      <c r="BE655" s="99">
        <v>0</v>
      </c>
      <c r="BF655" s="99">
        <v>222004.58047676101</v>
      </c>
      <c r="BG655" s="99">
        <v>23842504.4140625</v>
      </c>
      <c r="BH655" s="99">
        <v>5287107.88952637</v>
      </c>
      <c r="BI655" s="99">
        <v>0</v>
      </c>
      <c r="BJ655" s="99">
        <v>3248195.6133422898</v>
      </c>
      <c r="BK655" s="99">
        <v>2431499.14208984</v>
      </c>
      <c r="BL655" s="99">
        <v>0</v>
      </c>
      <c r="BM655" s="99">
        <v>9561.5250600576401</v>
      </c>
      <c r="BN655" s="99">
        <v>0</v>
      </c>
      <c r="BO655" s="99">
        <v>0</v>
      </c>
      <c r="BP655" s="99">
        <v>0</v>
      </c>
      <c r="BQ655" s="99">
        <v>0</v>
      </c>
      <c r="BR655" s="99">
        <v>3186135.4681701702</v>
      </c>
      <c r="BS655" s="99">
        <v>2452875.1249694801</v>
      </c>
      <c r="BT655" s="99">
        <v>1736165.80033875</v>
      </c>
      <c r="BU655" s="99">
        <v>0</v>
      </c>
      <c r="BV655" s="99">
        <v>1169266.7041626</v>
      </c>
      <c r="BW655" s="99">
        <v>102650.762304306</v>
      </c>
      <c r="BX655" s="99">
        <v>0</v>
      </c>
      <c r="BY655" s="99">
        <v>0</v>
      </c>
      <c r="BZ655" s="99">
        <v>0</v>
      </c>
      <c r="CA655" s="99">
        <v>66809.122810363799</v>
      </c>
      <c r="CB655" s="99">
        <v>3886599.2512512198</v>
      </c>
      <c r="CC655" s="99">
        <v>31981951.528808601</v>
      </c>
      <c r="CD655" s="99">
        <v>8543643.5523681603</v>
      </c>
      <c r="CE655" s="99">
        <v>1087.56157197058</v>
      </c>
      <c r="CF655" s="99">
        <v>145317.034204483</v>
      </c>
      <c r="CG655" s="99">
        <v>1102701.0430755599</v>
      </c>
      <c r="CH655" s="99">
        <v>0</v>
      </c>
      <c r="CI655" s="99">
        <v>67919.843635559097</v>
      </c>
      <c r="CJ655" s="99">
        <v>4030859.8029785198</v>
      </c>
      <c r="CK655" s="99">
        <v>33091759.106933601</v>
      </c>
      <c r="CL655" s="99">
        <v>8647583.1550293006</v>
      </c>
      <c r="CM655" s="166">
        <v>96764.781004905701</v>
      </c>
      <c r="CN655" s="166">
        <v>13190685.0028076</v>
      </c>
      <c r="CO655" s="166">
        <v>56883608.8291016</v>
      </c>
      <c r="CP655" s="99">
        <v>8647583.1550293006</v>
      </c>
      <c r="CQ655" s="99">
        <v>0</v>
      </c>
      <c r="CR655" s="99">
        <v>0</v>
      </c>
      <c r="CS655" s="99">
        <v>0</v>
      </c>
      <c r="CT655" s="99">
        <v>0</v>
      </c>
      <c r="CU655" s="98">
        <v>16614.581793042002</v>
      </c>
      <c r="CV655" s="98">
        <v>29064.309742828002</v>
      </c>
      <c r="CW655" s="98">
        <v>4031916.2854557028</v>
      </c>
      <c r="CX655" s="98">
        <v>33084652.571884163</v>
      </c>
    </row>
    <row r="656" spans="1:102" x14ac:dyDescent="0.2">
      <c r="A656" s="98" t="s">
        <v>61</v>
      </c>
      <c r="B656" s="100">
        <v>40238</v>
      </c>
      <c r="C656" s="99">
        <v>51564.946558952302</v>
      </c>
      <c r="D656" s="99">
        <v>0</v>
      </c>
      <c r="E656" s="99">
        <v>14962.789794325799</v>
      </c>
      <c r="F656" s="99">
        <v>12803.4636007547</v>
      </c>
      <c r="G656" s="99">
        <v>1028.3009329736201</v>
      </c>
      <c r="H656" s="99">
        <v>0</v>
      </c>
      <c r="I656" s="99">
        <v>0</v>
      </c>
      <c r="J656" s="99">
        <v>28774.6685123444</v>
      </c>
      <c r="K656" s="99">
        <v>0</v>
      </c>
      <c r="L656" s="99">
        <v>9504.8894107341803</v>
      </c>
      <c r="M656" s="99">
        <v>26754.6912446022</v>
      </c>
      <c r="N656" s="99">
        <v>5384.5007369518298</v>
      </c>
      <c r="O656" s="99">
        <v>23236.388156890898</v>
      </c>
      <c r="P656" s="99">
        <v>0</v>
      </c>
      <c r="Q656" s="99">
        <v>2937.6457305252602</v>
      </c>
      <c r="R656" s="99">
        <v>865.32528375834204</v>
      </c>
      <c r="S656" s="99">
        <v>0</v>
      </c>
      <c r="T656" s="99">
        <v>208.207838568836</v>
      </c>
      <c r="U656" s="99">
        <v>29265.757338046998</v>
      </c>
      <c r="V656" s="99">
        <v>2738813.8276367201</v>
      </c>
      <c r="W656" s="99">
        <v>0</v>
      </c>
      <c r="X656" s="99">
        <v>1109795.71101379</v>
      </c>
      <c r="Y656" s="99">
        <v>897982.33094787598</v>
      </c>
      <c r="Z656" s="99">
        <v>132538.811000824</v>
      </c>
      <c r="AA656" s="99">
        <v>0</v>
      </c>
      <c r="AB656" s="99">
        <v>0</v>
      </c>
      <c r="AC656" s="99">
        <v>9110158.21557617</v>
      </c>
      <c r="AD656" s="99">
        <v>0</v>
      </c>
      <c r="AE656" s="99">
        <v>417708.52116394002</v>
      </c>
      <c r="AF656" s="99">
        <v>1232909.48908997</v>
      </c>
      <c r="AG656" s="99">
        <v>844100.33132934605</v>
      </c>
      <c r="AH656" s="99">
        <v>1058753.17010498</v>
      </c>
      <c r="AI656" s="99">
        <v>0</v>
      </c>
      <c r="AJ656" s="99">
        <v>301167.17556381202</v>
      </c>
      <c r="AK656" s="99">
        <v>108874.843503952</v>
      </c>
      <c r="AL656" s="99">
        <v>0</v>
      </c>
      <c r="AM656" s="99">
        <v>26261.973364114801</v>
      </c>
      <c r="AN656" s="99">
        <v>9286286.7053222694</v>
      </c>
      <c r="AO656" s="99">
        <v>23226684.591064502</v>
      </c>
      <c r="AP656" s="99">
        <v>0</v>
      </c>
      <c r="AQ656" s="99">
        <v>8649299.3389892597</v>
      </c>
      <c r="AR656" s="99">
        <v>6833958.01989746</v>
      </c>
      <c r="AS656" s="99">
        <v>1030352.47821045</v>
      </c>
      <c r="AT656" s="99">
        <v>0</v>
      </c>
      <c r="AU656" s="99">
        <v>0</v>
      </c>
      <c r="AV656" s="99">
        <v>24171880.597656298</v>
      </c>
      <c r="AW656" s="99">
        <v>0</v>
      </c>
      <c r="AX656" s="99">
        <v>3730585.1653137198</v>
      </c>
      <c r="AY656" s="99">
        <v>10436022.424194301</v>
      </c>
      <c r="AZ656" s="99">
        <v>6523961.4714965802</v>
      </c>
      <c r="BA656" s="99">
        <v>8875645.7337646503</v>
      </c>
      <c r="BB656" s="99">
        <v>0</v>
      </c>
      <c r="BC656" s="99">
        <v>2387034.0708007799</v>
      </c>
      <c r="BD656" s="99">
        <v>842593.67509460403</v>
      </c>
      <c r="BE656" s="99">
        <v>0</v>
      </c>
      <c r="BF656" s="99">
        <v>203850.082304001</v>
      </c>
      <c r="BG656" s="99">
        <v>24336916.841796901</v>
      </c>
      <c r="BH656" s="99">
        <v>5425927.8024292002</v>
      </c>
      <c r="BI656" s="99">
        <v>0</v>
      </c>
      <c r="BJ656" s="99">
        <v>3118973.76593018</v>
      </c>
      <c r="BK656" s="99">
        <v>2405051.1129455599</v>
      </c>
      <c r="BL656" s="99">
        <v>0</v>
      </c>
      <c r="BM656" s="99">
        <v>1570.3818483799701</v>
      </c>
      <c r="BN656" s="99">
        <v>0</v>
      </c>
      <c r="BO656" s="99">
        <v>0</v>
      </c>
      <c r="BP656" s="99">
        <v>0</v>
      </c>
      <c r="BQ656" s="99">
        <v>0</v>
      </c>
      <c r="BR656" s="99">
        <v>3223550.3743896498</v>
      </c>
      <c r="BS656" s="99">
        <v>2432731.0562439002</v>
      </c>
      <c r="BT656" s="99">
        <v>1727377.79200745</v>
      </c>
      <c r="BU656" s="99">
        <v>0</v>
      </c>
      <c r="BV656" s="99">
        <v>1176928.68034363</v>
      </c>
      <c r="BW656" s="99">
        <v>97812.647874832197</v>
      </c>
      <c r="BX656" s="99">
        <v>0</v>
      </c>
      <c r="BY656" s="99">
        <v>0</v>
      </c>
      <c r="BZ656" s="99">
        <v>0</v>
      </c>
      <c r="CA656" s="99">
        <v>66448.906920433001</v>
      </c>
      <c r="CB656" s="99">
        <v>3863632.8418273898</v>
      </c>
      <c r="CC656" s="99">
        <v>31996765.287841801</v>
      </c>
      <c r="CD656" s="99">
        <v>8521215.8676757794</v>
      </c>
      <c r="CE656" s="99">
        <v>1037.6172668337799</v>
      </c>
      <c r="CF656" s="99">
        <v>134475.75107002299</v>
      </c>
      <c r="CG656" s="99">
        <v>1046248.2152328501</v>
      </c>
      <c r="CH656" s="99">
        <v>0</v>
      </c>
      <c r="CI656" s="99">
        <v>67461.574973106399</v>
      </c>
      <c r="CJ656" s="99">
        <v>3999354.9022827102</v>
      </c>
      <c r="CK656" s="99">
        <v>33043863.206054699</v>
      </c>
      <c r="CL656" s="99">
        <v>8619816.29052734</v>
      </c>
      <c r="CM656" s="166">
        <v>96501.070211410493</v>
      </c>
      <c r="CN656" s="166">
        <v>13323983.0675049</v>
      </c>
      <c r="CO656" s="166">
        <v>57373827.504394501</v>
      </c>
      <c r="CP656" s="99">
        <v>8619816.29052734</v>
      </c>
      <c r="CQ656" s="99">
        <v>0</v>
      </c>
      <c r="CR656" s="99">
        <v>0</v>
      </c>
      <c r="CS656" s="99">
        <v>0</v>
      </c>
      <c r="CT656" s="99">
        <v>0</v>
      </c>
      <c r="CU656" s="98">
        <v>15443.245814679</v>
      </c>
      <c r="CV656" s="98">
        <v>29596.835087874999</v>
      </c>
      <c r="CW656" s="98">
        <v>3998108.5928974128</v>
      </c>
      <c r="CX656" s="98">
        <v>33043013.50307465</v>
      </c>
    </row>
    <row r="657" spans="1:102" x14ac:dyDescent="0.2">
      <c r="A657" s="98" t="s">
        <v>61</v>
      </c>
      <c r="B657" s="100">
        <v>40330</v>
      </c>
      <c r="C657" s="99">
        <v>52394.612252235398</v>
      </c>
      <c r="D657" s="99">
        <v>0</v>
      </c>
      <c r="E657" s="99">
        <v>14637.3774244785</v>
      </c>
      <c r="F657" s="99">
        <v>12569.592499136899</v>
      </c>
      <c r="G657" s="99">
        <v>1049.0617894828299</v>
      </c>
      <c r="H657" s="99">
        <v>0</v>
      </c>
      <c r="I657" s="99">
        <v>0</v>
      </c>
      <c r="J657" s="99">
        <v>29151.830548763301</v>
      </c>
      <c r="K657" s="99">
        <v>0</v>
      </c>
      <c r="L657" s="99">
        <v>9819.2651013135892</v>
      </c>
      <c r="M657" s="99">
        <v>27011.837972879399</v>
      </c>
      <c r="N657" s="99">
        <v>5499.3713281750697</v>
      </c>
      <c r="O657" s="99">
        <v>23482.302220106099</v>
      </c>
      <c r="P657" s="99">
        <v>0</v>
      </c>
      <c r="Q657" s="99">
        <v>2915.8741581141899</v>
      </c>
      <c r="R657" s="99">
        <v>869.45287819951795</v>
      </c>
      <c r="S657" s="99">
        <v>0</v>
      </c>
      <c r="T657" s="99">
        <v>210.59805201180299</v>
      </c>
      <c r="U657" s="99">
        <v>29523.829005241401</v>
      </c>
      <c r="V657" s="99">
        <v>2787877.19989014</v>
      </c>
      <c r="W657" s="99">
        <v>0</v>
      </c>
      <c r="X657" s="99">
        <v>1091598.95635986</v>
      </c>
      <c r="Y657" s="99">
        <v>881726.39079284703</v>
      </c>
      <c r="Z657" s="99">
        <v>134853.329439163</v>
      </c>
      <c r="AA657" s="99">
        <v>0</v>
      </c>
      <c r="AB657" s="99">
        <v>0</v>
      </c>
      <c r="AC657" s="99">
        <v>9502525.8055419903</v>
      </c>
      <c r="AD657" s="99">
        <v>0</v>
      </c>
      <c r="AE657" s="99">
        <v>425131.33188629203</v>
      </c>
      <c r="AF657" s="99">
        <v>1238269.8084716799</v>
      </c>
      <c r="AG657" s="99">
        <v>853924.03226470901</v>
      </c>
      <c r="AH657" s="99">
        <v>1080118.3518829299</v>
      </c>
      <c r="AI657" s="99">
        <v>0</v>
      </c>
      <c r="AJ657" s="99">
        <v>299525.98159408598</v>
      </c>
      <c r="AK657" s="99">
        <v>106868.335223198</v>
      </c>
      <c r="AL657" s="99">
        <v>0</v>
      </c>
      <c r="AM657" s="99">
        <v>28585.1104543209</v>
      </c>
      <c r="AN657" s="99">
        <v>9386384.5212402306</v>
      </c>
      <c r="AO657" s="99">
        <v>23808494.229003899</v>
      </c>
      <c r="AP657" s="99">
        <v>0</v>
      </c>
      <c r="AQ657" s="99">
        <v>8549713.0502929706</v>
      </c>
      <c r="AR657" s="99">
        <v>6780112.0158081101</v>
      </c>
      <c r="AS657" s="99">
        <v>1051283.18499756</v>
      </c>
      <c r="AT657" s="99">
        <v>0</v>
      </c>
      <c r="AU657" s="99">
        <v>0</v>
      </c>
      <c r="AV657" s="99">
        <v>24741685.487060498</v>
      </c>
      <c r="AW657" s="99">
        <v>0</v>
      </c>
      <c r="AX657" s="99">
        <v>3840196.2372131301</v>
      </c>
      <c r="AY657" s="99">
        <v>10544772.443725601</v>
      </c>
      <c r="AZ657" s="99">
        <v>6635927.64025879</v>
      </c>
      <c r="BA657" s="99">
        <v>9116548.0850830097</v>
      </c>
      <c r="BB657" s="99">
        <v>0</v>
      </c>
      <c r="BC657" s="99">
        <v>2387749.9333801302</v>
      </c>
      <c r="BD657" s="99">
        <v>834461.96599578904</v>
      </c>
      <c r="BE657" s="99">
        <v>0</v>
      </c>
      <c r="BF657" s="99">
        <v>225173.67934036301</v>
      </c>
      <c r="BG657" s="99">
        <v>24793131.588134799</v>
      </c>
      <c r="BH657" s="99">
        <v>5681813.5176391602</v>
      </c>
      <c r="BI657" s="99">
        <v>0</v>
      </c>
      <c r="BJ657" s="99">
        <v>3063513.1043090802</v>
      </c>
      <c r="BK657" s="99">
        <v>2375335.0726318401</v>
      </c>
      <c r="BL657" s="99">
        <v>0</v>
      </c>
      <c r="BM657" s="99">
        <v>1949.53900168836</v>
      </c>
      <c r="BN657" s="99">
        <v>0</v>
      </c>
      <c r="BO657" s="99">
        <v>0</v>
      </c>
      <c r="BP657" s="99">
        <v>0</v>
      </c>
      <c r="BQ657" s="99">
        <v>0</v>
      </c>
      <c r="BR657" s="99">
        <v>3279718.1643981901</v>
      </c>
      <c r="BS657" s="99">
        <v>2472527.7701110798</v>
      </c>
      <c r="BT657" s="99">
        <v>1772888.1887207001</v>
      </c>
      <c r="BU657" s="99">
        <v>0</v>
      </c>
      <c r="BV657" s="99">
        <v>1175842.09928894</v>
      </c>
      <c r="BW657" s="99">
        <v>96340.253543853803</v>
      </c>
      <c r="BX657" s="99">
        <v>0</v>
      </c>
      <c r="BY657" s="99">
        <v>0</v>
      </c>
      <c r="BZ657" s="99">
        <v>0</v>
      </c>
      <c r="CA657" s="99">
        <v>67129.471654891997</v>
      </c>
      <c r="CB657" s="99">
        <v>3875847.5425720201</v>
      </c>
      <c r="CC657" s="99">
        <v>32340693.754882801</v>
      </c>
      <c r="CD657" s="99">
        <v>8780080.2694091797</v>
      </c>
      <c r="CE657" s="99">
        <v>1053.3128836005901</v>
      </c>
      <c r="CF657" s="99">
        <v>135385.473880768</v>
      </c>
      <c r="CG657" s="99">
        <v>1058439.2386169401</v>
      </c>
      <c r="CH657" s="99">
        <v>0</v>
      </c>
      <c r="CI657" s="99">
        <v>68190.477562904402</v>
      </c>
      <c r="CJ657" s="99">
        <v>4010658.0428772001</v>
      </c>
      <c r="CK657" s="99">
        <v>33389110.098388702</v>
      </c>
      <c r="CL657" s="99">
        <v>8876357.4334716797</v>
      </c>
      <c r="CM657" s="166">
        <v>97477.414187431306</v>
      </c>
      <c r="CN657" s="166">
        <v>13414721.602417</v>
      </c>
      <c r="CO657" s="166">
        <v>58094797.232910201</v>
      </c>
      <c r="CP657" s="99">
        <v>8876357.4334716797</v>
      </c>
      <c r="CQ657" s="99">
        <v>0</v>
      </c>
      <c r="CR657" s="99">
        <v>0</v>
      </c>
      <c r="CS657" s="99">
        <v>0</v>
      </c>
      <c r="CT657" s="99">
        <v>0</v>
      </c>
      <c r="CU657" s="98">
        <v>15040.816838762999</v>
      </c>
      <c r="CV657" s="98">
        <v>30000.301764519001</v>
      </c>
      <c r="CW657" s="98">
        <v>4011233.0164527879</v>
      </c>
      <c r="CX657" s="98">
        <v>33399132.993499741</v>
      </c>
    </row>
    <row r="658" spans="1:102" x14ac:dyDescent="0.2">
      <c r="A658" s="98" t="s">
        <v>61</v>
      </c>
      <c r="B658" s="100">
        <v>40422</v>
      </c>
      <c r="C658" s="99">
        <v>52173.747498989098</v>
      </c>
      <c r="D658" s="99">
        <v>0</v>
      </c>
      <c r="E658" s="99">
        <v>14232.0514324903</v>
      </c>
      <c r="F658" s="99">
        <v>12316.059859037399</v>
      </c>
      <c r="G658" s="99">
        <v>1057.3829928636601</v>
      </c>
      <c r="H658" s="99">
        <v>0</v>
      </c>
      <c r="I658" s="99">
        <v>0</v>
      </c>
      <c r="J658" s="99">
        <v>29287.391041755702</v>
      </c>
      <c r="K658" s="99">
        <v>0</v>
      </c>
      <c r="L658" s="99">
        <v>9518.06272423267</v>
      </c>
      <c r="M658" s="99">
        <v>26800.4896223545</v>
      </c>
      <c r="N658" s="99">
        <v>5449.8943499922798</v>
      </c>
      <c r="O658" s="99">
        <v>23185.963668584802</v>
      </c>
      <c r="P658" s="99">
        <v>0</v>
      </c>
      <c r="Q658" s="99">
        <v>2892.1328094005598</v>
      </c>
      <c r="R658" s="99">
        <v>869.16634010523603</v>
      </c>
      <c r="S658" s="99">
        <v>0</v>
      </c>
      <c r="T658" s="99">
        <v>217.742159647867</v>
      </c>
      <c r="U658" s="99">
        <v>29655.39295578</v>
      </c>
      <c r="V658" s="99">
        <v>2792399.1571350102</v>
      </c>
      <c r="W658" s="99">
        <v>0</v>
      </c>
      <c r="X658" s="99">
        <v>1055381.11349487</v>
      </c>
      <c r="Y658" s="99">
        <v>856164.15043640102</v>
      </c>
      <c r="Z658" s="99">
        <v>133774.10911560099</v>
      </c>
      <c r="AA658" s="99">
        <v>0</v>
      </c>
      <c r="AB658" s="99">
        <v>0</v>
      </c>
      <c r="AC658" s="99">
        <v>9607332.2366943397</v>
      </c>
      <c r="AD658" s="99">
        <v>0</v>
      </c>
      <c r="AE658" s="99">
        <v>411228.13949585002</v>
      </c>
      <c r="AF658" s="99">
        <v>1241055.5590515099</v>
      </c>
      <c r="AG658" s="99">
        <v>836685.33795166004</v>
      </c>
      <c r="AH658" s="99">
        <v>1047058.3378067</v>
      </c>
      <c r="AI658" s="99">
        <v>0</v>
      </c>
      <c r="AJ658" s="99">
        <v>296063.60692596401</v>
      </c>
      <c r="AK658" s="99">
        <v>105861.72383117701</v>
      </c>
      <c r="AL658" s="99">
        <v>0</v>
      </c>
      <c r="AM658" s="99">
        <v>27885.624249219902</v>
      </c>
      <c r="AN658" s="99">
        <v>9532517.70776367</v>
      </c>
      <c r="AO658" s="99">
        <v>23940624.944091801</v>
      </c>
      <c r="AP658" s="99">
        <v>0</v>
      </c>
      <c r="AQ658" s="99">
        <v>8225758.4550170898</v>
      </c>
      <c r="AR658" s="99">
        <v>6572178.1422729502</v>
      </c>
      <c r="AS658" s="99">
        <v>1056148.14164734</v>
      </c>
      <c r="AT658" s="99">
        <v>0</v>
      </c>
      <c r="AU658" s="99">
        <v>0</v>
      </c>
      <c r="AV658" s="99">
        <v>25011188.760497998</v>
      </c>
      <c r="AW658" s="99">
        <v>0</v>
      </c>
      <c r="AX658" s="99">
        <v>3687137.7513122601</v>
      </c>
      <c r="AY658" s="99">
        <v>10585603.3675537</v>
      </c>
      <c r="AZ658" s="99">
        <v>6497840.2474975605</v>
      </c>
      <c r="BA658" s="99">
        <v>8847067.3624267597</v>
      </c>
      <c r="BB658" s="99">
        <v>0</v>
      </c>
      <c r="BC658" s="99">
        <v>2371801.3502502399</v>
      </c>
      <c r="BD658" s="99">
        <v>829137.85456848098</v>
      </c>
      <c r="BE658" s="99">
        <v>0</v>
      </c>
      <c r="BF658" s="99">
        <v>219255.382772446</v>
      </c>
      <c r="BG658" s="99">
        <v>25097965.7585449</v>
      </c>
      <c r="BH658" s="99">
        <v>5607865.31103516</v>
      </c>
      <c r="BI658" s="99">
        <v>0</v>
      </c>
      <c r="BJ658" s="99">
        <v>2959307.5049133301</v>
      </c>
      <c r="BK658" s="99">
        <v>2302580.5702819801</v>
      </c>
      <c r="BL658" s="99">
        <v>0</v>
      </c>
      <c r="BM658" s="99">
        <v>979.44243633001997</v>
      </c>
      <c r="BN658" s="99">
        <v>0</v>
      </c>
      <c r="BO658" s="99">
        <v>0</v>
      </c>
      <c r="BP658" s="99">
        <v>0</v>
      </c>
      <c r="BQ658" s="99">
        <v>0</v>
      </c>
      <c r="BR658" s="99">
        <v>3267122.1326293899</v>
      </c>
      <c r="BS658" s="99">
        <v>2428728.8231506301</v>
      </c>
      <c r="BT658" s="99">
        <v>1719771.41995239</v>
      </c>
      <c r="BU658" s="99">
        <v>0</v>
      </c>
      <c r="BV658" s="99">
        <v>1170150.6532745401</v>
      </c>
      <c r="BW658" s="99">
        <v>94815.029504776001</v>
      </c>
      <c r="BX658" s="99">
        <v>0</v>
      </c>
      <c r="BY658" s="99">
        <v>0</v>
      </c>
      <c r="BZ658" s="99">
        <v>0</v>
      </c>
      <c r="CA658" s="99">
        <v>66407.561981201201</v>
      </c>
      <c r="CB658" s="99">
        <v>3842402.0400695801</v>
      </c>
      <c r="CC658" s="99">
        <v>32125212.815917999</v>
      </c>
      <c r="CD658" s="99">
        <v>8543038.24365234</v>
      </c>
      <c r="CE658" s="99">
        <v>1068.59380875528</v>
      </c>
      <c r="CF658" s="99">
        <v>135147.77379226699</v>
      </c>
      <c r="CG658" s="99">
        <v>1065650.64268494</v>
      </c>
      <c r="CH658" s="99">
        <v>0</v>
      </c>
      <c r="CI658" s="99">
        <v>67468.906997680693</v>
      </c>
      <c r="CJ658" s="99">
        <v>3977328.7042846698</v>
      </c>
      <c r="CK658" s="99">
        <v>33190000.095214799</v>
      </c>
      <c r="CL658" s="99">
        <v>8640509.5357665997</v>
      </c>
      <c r="CM658" s="166">
        <v>96936.253107070894</v>
      </c>
      <c r="CN658" s="166">
        <v>13502630.9029541</v>
      </c>
      <c r="CO658" s="166">
        <v>58339384.227050804</v>
      </c>
      <c r="CP658" s="99">
        <v>8640509.5357665997</v>
      </c>
      <c r="CQ658" s="99">
        <v>0</v>
      </c>
      <c r="CR658" s="99">
        <v>0</v>
      </c>
      <c r="CS658" s="99">
        <v>0</v>
      </c>
      <c r="CT658" s="99">
        <v>0</v>
      </c>
      <c r="CU658" s="98">
        <v>14585.472181456</v>
      </c>
      <c r="CV658" s="98">
        <v>30149.170846223002</v>
      </c>
      <c r="CW658" s="98">
        <v>3977549.8138618469</v>
      </c>
      <c r="CX658" s="98">
        <v>33190863.458602939</v>
      </c>
    </row>
    <row r="659" spans="1:102" x14ac:dyDescent="0.2">
      <c r="A659" s="98" t="s">
        <v>61</v>
      </c>
      <c r="B659" s="100">
        <v>40513</v>
      </c>
      <c r="C659" s="99">
        <v>52030.660543441802</v>
      </c>
      <c r="D659" s="99">
        <v>0</v>
      </c>
      <c r="E659" s="99">
        <v>13823.290268778799</v>
      </c>
      <c r="F659" s="99">
        <v>12008.322131872201</v>
      </c>
      <c r="G659" s="99">
        <v>1067.6323039680699</v>
      </c>
      <c r="H659" s="99">
        <v>0</v>
      </c>
      <c r="I659" s="99">
        <v>0</v>
      </c>
      <c r="J659" s="99">
        <v>29416.8864428997</v>
      </c>
      <c r="K659" s="99">
        <v>0</v>
      </c>
      <c r="L659" s="99">
        <v>12297.485799550999</v>
      </c>
      <c r="M659" s="99">
        <v>26673.903184175499</v>
      </c>
      <c r="N659" s="99">
        <v>5393.4555008411398</v>
      </c>
      <c r="O659" s="99">
        <v>22480.272984266299</v>
      </c>
      <c r="P659" s="99">
        <v>0</v>
      </c>
      <c r="Q659" s="99">
        <v>2821.2153187096101</v>
      </c>
      <c r="R659" s="99">
        <v>877.82988511770998</v>
      </c>
      <c r="S659" s="99">
        <v>0</v>
      </c>
      <c r="T659" s="99">
        <v>271.71840842440702</v>
      </c>
      <c r="U659" s="99">
        <v>29768.744061469999</v>
      </c>
      <c r="V659" s="99">
        <v>2765001.3139953599</v>
      </c>
      <c r="W659" s="99">
        <v>0</v>
      </c>
      <c r="X659" s="99">
        <v>1012709.95352936</v>
      </c>
      <c r="Y659" s="99">
        <v>824731.79132842994</v>
      </c>
      <c r="Z659" s="99">
        <v>135230.73575592</v>
      </c>
      <c r="AA659" s="99">
        <v>0</v>
      </c>
      <c r="AB659" s="99">
        <v>0</v>
      </c>
      <c r="AC659" s="99">
        <v>9403581.3432617206</v>
      </c>
      <c r="AD659" s="99">
        <v>0</v>
      </c>
      <c r="AE659" s="99">
        <v>462352.33352661098</v>
      </c>
      <c r="AF659" s="99">
        <v>1224037.1762390099</v>
      </c>
      <c r="AG659" s="99">
        <v>821846.17301178002</v>
      </c>
      <c r="AH659" s="99">
        <v>972840.27217865002</v>
      </c>
      <c r="AI659" s="99">
        <v>0</v>
      </c>
      <c r="AJ659" s="99">
        <v>285961.38516998303</v>
      </c>
      <c r="AK659" s="99">
        <v>105365.136939049</v>
      </c>
      <c r="AL659" s="99">
        <v>0</v>
      </c>
      <c r="AM659" s="99">
        <v>28107.664789915099</v>
      </c>
      <c r="AN659" s="99">
        <v>9486049.5726318397</v>
      </c>
      <c r="AO659" s="99">
        <v>23843002.232177701</v>
      </c>
      <c r="AP659" s="99">
        <v>0</v>
      </c>
      <c r="AQ659" s="99">
        <v>7906607.2834472703</v>
      </c>
      <c r="AR659" s="99">
        <v>6318795.0635376005</v>
      </c>
      <c r="AS659" s="99">
        <v>1067481.3758544901</v>
      </c>
      <c r="AT659" s="99">
        <v>0</v>
      </c>
      <c r="AU659" s="99">
        <v>0</v>
      </c>
      <c r="AV659" s="99">
        <v>25157178.043457001</v>
      </c>
      <c r="AW659" s="99">
        <v>0</v>
      </c>
      <c r="AX659" s="99">
        <v>4141155.0954284701</v>
      </c>
      <c r="AY659" s="99">
        <v>10565956.8244629</v>
      </c>
      <c r="AZ659" s="99">
        <v>6396556.5164794903</v>
      </c>
      <c r="BA659" s="99">
        <v>8251477.9884643601</v>
      </c>
      <c r="BB659" s="99">
        <v>0</v>
      </c>
      <c r="BC659" s="99">
        <v>2290470.6181335398</v>
      </c>
      <c r="BD659" s="99">
        <v>831865.10767364502</v>
      </c>
      <c r="BE659" s="99">
        <v>0</v>
      </c>
      <c r="BF659" s="99">
        <v>224253.96608734099</v>
      </c>
      <c r="BG659" s="99">
        <v>25244160.862792999</v>
      </c>
      <c r="BH659" s="99">
        <v>5553508.7114257803</v>
      </c>
      <c r="BI659" s="99">
        <v>0</v>
      </c>
      <c r="BJ659" s="99">
        <v>2856000.0867309598</v>
      </c>
      <c r="BK659" s="99">
        <v>2228295.7621154799</v>
      </c>
      <c r="BL659" s="99">
        <v>0</v>
      </c>
      <c r="BM659" s="99">
        <v>624.78781793266501</v>
      </c>
      <c r="BN659" s="99">
        <v>0</v>
      </c>
      <c r="BO659" s="99">
        <v>0</v>
      </c>
      <c r="BP659" s="99">
        <v>0</v>
      </c>
      <c r="BQ659" s="99">
        <v>0</v>
      </c>
      <c r="BR659" s="99">
        <v>3254275.8849182101</v>
      </c>
      <c r="BS659" s="99">
        <v>2412802.0529479999</v>
      </c>
      <c r="BT659" s="99">
        <v>1603887.7315978999</v>
      </c>
      <c r="BU659" s="99">
        <v>0</v>
      </c>
      <c r="BV659" s="99">
        <v>1145578.3148040799</v>
      </c>
      <c r="BW659" s="99">
        <v>88566.229985237107</v>
      </c>
      <c r="BX659" s="99">
        <v>0</v>
      </c>
      <c r="BY659" s="99">
        <v>0</v>
      </c>
      <c r="BZ659" s="99">
        <v>0</v>
      </c>
      <c r="CA659" s="99">
        <v>65824.030279159502</v>
      </c>
      <c r="CB659" s="99">
        <v>3766206.1250610398</v>
      </c>
      <c r="CC659" s="99">
        <v>31671775.167480499</v>
      </c>
      <c r="CD659" s="99">
        <v>8418669.77197266</v>
      </c>
      <c r="CE659" s="99">
        <v>1064.10761912167</v>
      </c>
      <c r="CF659" s="99">
        <v>135953.00368118301</v>
      </c>
      <c r="CG659" s="99">
        <v>1068579.4851379399</v>
      </c>
      <c r="CH659" s="99">
        <v>0</v>
      </c>
      <c r="CI659" s="99">
        <v>66925.182387352004</v>
      </c>
      <c r="CJ659" s="99">
        <v>3901001.5858459501</v>
      </c>
      <c r="CK659" s="99">
        <v>32746588.9995117</v>
      </c>
      <c r="CL659" s="99">
        <v>8508522.9160156306</v>
      </c>
      <c r="CM659" s="166">
        <v>96502.7967615128</v>
      </c>
      <c r="CN659" s="166">
        <v>13378072.275390601</v>
      </c>
      <c r="CO659" s="166">
        <v>57914234.1005859</v>
      </c>
      <c r="CP659" s="99">
        <v>8508522.9160156306</v>
      </c>
      <c r="CQ659" s="99">
        <v>0</v>
      </c>
      <c r="CR659" s="99">
        <v>0</v>
      </c>
      <c r="CS659" s="99">
        <v>0</v>
      </c>
      <c r="CT659" s="99">
        <v>0</v>
      </c>
      <c r="CU659" s="98">
        <v>14184.702086825</v>
      </c>
      <c r="CV659" s="98">
        <v>30269.350997998001</v>
      </c>
      <c r="CW659" s="98">
        <v>3902159.1287422227</v>
      </c>
      <c r="CX659" s="98">
        <v>32740354.652618438</v>
      </c>
    </row>
    <row r="660" spans="1:102" x14ac:dyDescent="0.2">
      <c r="A660" s="98" t="s">
        <v>61</v>
      </c>
      <c r="B660" s="100">
        <v>40603</v>
      </c>
      <c r="C660" s="99">
        <v>52387.624022007003</v>
      </c>
      <c r="D660" s="99">
        <v>0</v>
      </c>
      <c r="E660" s="99">
        <v>13464.9242124557</v>
      </c>
      <c r="F660" s="99">
        <v>11671.396743416801</v>
      </c>
      <c r="G660" s="99">
        <v>1072.6980500668301</v>
      </c>
      <c r="H660" s="99">
        <v>0</v>
      </c>
      <c r="I660" s="99">
        <v>0</v>
      </c>
      <c r="J660" s="99">
        <v>29693.640080928799</v>
      </c>
      <c r="K660" s="99">
        <v>0</v>
      </c>
      <c r="L660" s="99">
        <v>30327.551497221</v>
      </c>
      <c r="M660" s="99">
        <v>26898.3685686588</v>
      </c>
      <c r="N660" s="99">
        <v>5276.9771082401303</v>
      </c>
      <c r="O660" s="99">
        <v>0</v>
      </c>
      <c r="P660" s="99">
        <v>0</v>
      </c>
      <c r="Q660" s="99">
        <v>2866.4217142164698</v>
      </c>
      <c r="R660" s="99">
        <v>0</v>
      </c>
      <c r="S660" s="99">
        <v>0</v>
      </c>
      <c r="T660" s="99">
        <v>1074.64235568047</v>
      </c>
      <c r="U660" s="99">
        <v>29996.146937847101</v>
      </c>
      <c r="V660" s="99">
        <v>2770789.7677002</v>
      </c>
      <c r="W660" s="99">
        <v>0</v>
      </c>
      <c r="X660" s="99">
        <v>976674.66709136998</v>
      </c>
      <c r="Y660" s="99">
        <v>803010.45175170898</v>
      </c>
      <c r="Z660" s="99">
        <v>134635.05237197899</v>
      </c>
      <c r="AA660" s="99">
        <v>0</v>
      </c>
      <c r="AB660" s="99">
        <v>0</v>
      </c>
      <c r="AC660" s="99">
        <v>9556111.54150391</v>
      </c>
      <c r="AD660" s="99">
        <v>0</v>
      </c>
      <c r="AE660" s="99">
        <v>1439247.8460083001</v>
      </c>
      <c r="AF660" s="99">
        <v>1235561.57658386</v>
      </c>
      <c r="AG660" s="99">
        <v>797177.70745086705</v>
      </c>
      <c r="AH660" s="99">
        <v>0</v>
      </c>
      <c r="AI660" s="99">
        <v>0</v>
      </c>
      <c r="AJ660" s="99">
        <v>286634.45859909098</v>
      </c>
      <c r="AK660" s="99">
        <v>0</v>
      </c>
      <c r="AL660" s="99">
        <v>0</v>
      </c>
      <c r="AM660" s="99">
        <v>134209.80213928199</v>
      </c>
      <c r="AN660" s="99">
        <v>9579771.3315429706</v>
      </c>
      <c r="AO660" s="99">
        <v>24057753.7419434</v>
      </c>
      <c r="AP660" s="99">
        <v>0</v>
      </c>
      <c r="AQ660" s="99">
        <v>7677142.8456420898</v>
      </c>
      <c r="AR660" s="99">
        <v>6156293.9591674795</v>
      </c>
      <c r="AS660" s="99">
        <v>1063302.16390991</v>
      </c>
      <c r="AT660" s="99">
        <v>0</v>
      </c>
      <c r="AU660" s="99">
        <v>0</v>
      </c>
      <c r="AV660" s="99">
        <v>25726066.869628899</v>
      </c>
      <c r="AW660" s="99">
        <v>0</v>
      </c>
      <c r="AX660" s="99">
        <v>12564051.271240201</v>
      </c>
      <c r="AY660" s="99">
        <v>10697084.026367201</v>
      </c>
      <c r="AZ660" s="99">
        <v>6219854.53125</v>
      </c>
      <c r="BA660" s="99">
        <v>0</v>
      </c>
      <c r="BB660" s="99">
        <v>0</v>
      </c>
      <c r="BC660" s="99">
        <v>2308803.6968383798</v>
      </c>
      <c r="BD660" s="99">
        <v>0</v>
      </c>
      <c r="BE660" s="99">
        <v>0</v>
      </c>
      <c r="BF660" s="99">
        <v>1058538.37528992</v>
      </c>
      <c r="BG660" s="99">
        <v>25799591.0302734</v>
      </c>
      <c r="BH660" s="99">
        <v>4164208.4858093299</v>
      </c>
      <c r="BI660" s="99">
        <v>0</v>
      </c>
      <c r="BJ660" s="99">
        <v>2631816.4183959998</v>
      </c>
      <c r="BK660" s="99">
        <v>2085173.13134766</v>
      </c>
      <c r="BL660" s="99">
        <v>0</v>
      </c>
      <c r="BM660" s="99">
        <v>0</v>
      </c>
      <c r="BN660" s="99">
        <v>0</v>
      </c>
      <c r="BO660" s="99">
        <v>0</v>
      </c>
      <c r="BP660" s="99">
        <v>0</v>
      </c>
      <c r="BQ660" s="99">
        <v>0</v>
      </c>
      <c r="BR660" s="99">
        <v>3291093.8341979999</v>
      </c>
      <c r="BS660" s="99">
        <v>2338301.6986999498</v>
      </c>
      <c r="BT660" s="99">
        <v>0</v>
      </c>
      <c r="BU660" s="99">
        <v>0</v>
      </c>
      <c r="BV660" s="99">
        <v>1157975.8589019801</v>
      </c>
      <c r="BW660" s="99">
        <v>0</v>
      </c>
      <c r="BX660" s="99">
        <v>0</v>
      </c>
      <c r="BY660" s="99">
        <v>0</v>
      </c>
      <c r="BZ660" s="99">
        <v>0</v>
      </c>
      <c r="CA660" s="99">
        <v>65788.424125671401</v>
      </c>
      <c r="CB660" s="99">
        <v>3756134.2478332501</v>
      </c>
      <c r="CC660" s="99">
        <v>31747598.1162109</v>
      </c>
      <c r="CD660" s="99">
        <v>6776533.16796875</v>
      </c>
      <c r="CE660" s="99">
        <v>1081.8242274224799</v>
      </c>
      <c r="CF660" s="99">
        <v>134588.201717377</v>
      </c>
      <c r="CG660" s="99">
        <v>1061841.5840759301</v>
      </c>
      <c r="CH660" s="99">
        <v>0</v>
      </c>
      <c r="CI660" s="99">
        <v>66829.642287254304</v>
      </c>
      <c r="CJ660" s="99">
        <v>3891960.5558471698</v>
      </c>
      <c r="CK660" s="99">
        <v>32806567.186035201</v>
      </c>
      <c r="CL660" s="99">
        <v>6776112.8430786096</v>
      </c>
      <c r="CM660" s="166">
        <v>96633.748510360703</v>
      </c>
      <c r="CN660" s="166">
        <v>13497533.272216801</v>
      </c>
      <c r="CO660" s="166">
        <v>58627798.138183601</v>
      </c>
      <c r="CP660" s="99">
        <v>6776112.8430786096</v>
      </c>
      <c r="CQ660" s="99">
        <v>0</v>
      </c>
      <c r="CR660" s="99">
        <v>0</v>
      </c>
      <c r="CS660" s="99">
        <v>0</v>
      </c>
      <c r="CT660" s="99">
        <v>0</v>
      </c>
      <c r="CU660" s="98">
        <v>13768.209114855999</v>
      </c>
      <c r="CV660" s="98">
        <v>30569.232873965</v>
      </c>
      <c r="CW660" s="98">
        <v>3890722.4495506273</v>
      </c>
      <c r="CX660" s="98">
        <v>32809439.700286832</v>
      </c>
    </row>
    <row r="661" spans="1:102" x14ac:dyDescent="0.2">
      <c r="A661" s="98" t="s">
        <v>61</v>
      </c>
      <c r="B661" s="100">
        <v>40695</v>
      </c>
      <c r="C661" s="99">
        <v>52103.773571014397</v>
      </c>
      <c r="D661" s="99">
        <v>0</v>
      </c>
      <c r="E661" s="99">
        <v>13011.808683872199</v>
      </c>
      <c r="F661" s="99">
        <v>11330.5847885609</v>
      </c>
      <c r="G661" s="99">
        <v>1057.4880746900999</v>
      </c>
      <c r="H661" s="99">
        <v>0</v>
      </c>
      <c r="I661" s="99">
        <v>0</v>
      </c>
      <c r="J661" s="99">
        <v>29861.225653410002</v>
      </c>
      <c r="K661" s="99">
        <v>0</v>
      </c>
      <c r="L661" s="99">
        <v>30523.5691154003</v>
      </c>
      <c r="M661" s="99">
        <v>26555.939257621802</v>
      </c>
      <c r="N661" s="99">
        <v>5253.41965943575</v>
      </c>
      <c r="O661" s="99">
        <v>0</v>
      </c>
      <c r="P661" s="99">
        <v>0</v>
      </c>
      <c r="Q661" s="99">
        <v>2845.5626465976202</v>
      </c>
      <c r="R661" s="99">
        <v>0</v>
      </c>
      <c r="S661" s="99">
        <v>0</v>
      </c>
      <c r="T661" s="99">
        <v>1055.27074852586</v>
      </c>
      <c r="U661" s="99">
        <v>30104.160015344602</v>
      </c>
      <c r="V661" s="99">
        <v>2767372.49578857</v>
      </c>
      <c r="W661" s="99">
        <v>0</v>
      </c>
      <c r="X661" s="99">
        <v>939110.30987548805</v>
      </c>
      <c r="Y661" s="99">
        <v>772183.78890228295</v>
      </c>
      <c r="Z661" s="99">
        <v>131154.01832771301</v>
      </c>
      <c r="AA661" s="99">
        <v>0</v>
      </c>
      <c r="AB661" s="99">
        <v>0</v>
      </c>
      <c r="AC661" s="99">
        <v>9726836.8031005897</v>
      </c>
      <c r="AD661" s="99">
        <v>0</v>
      </c>
      <c r="AE661" s="99">
        <v>1412225.27909851</v>
      </c>
      <c r="AF661" s="99">
        <v>1230117.42835999</v>
      </c>
      <c r="AG661" s="99">
        <v>773852.37961578404</v>
      </c>
      <c r="AH661" s="99">
        <v>0</v>
      </c>
      <c r="AI661" s="99">
        <v>0</v>
      </c>
      <c r="AJ661" s="99">
        <v>285143.635677338</v>
      </c>
      <c r="AK661" s="99">
        <v>0</v>
      </c>
      <c r="AL661" s="99">
        <v>0</v>
      </c>
      <c r="AM661" s="99">
        <v>130625.54673671701</v>
      </c>
      <c r="AN661" s="99">
        <v>9680492.3536377009</v>
      </c>
      <c r="AO661" s="99">
        <v>24178334.0083008</v>
      </c>
      <c r="AP661" s="99">
        <v>0</v>
      </c>
      <c r="AQ661" s="99">
        <v>7445654.9957885696</v>
      </c>
      <c r="AR661" s="99">
        <v>5983320.9268188505</v>
      </c>
      <c r="AS661" s="99">
        <v>1037904.93297577</v>
      </c>
      <c r="AT661" s="99">
        <v>0</v>
      </c>
      <c r="AU661" s="99">
        <v>0</v>
      </c>
      <c r="AV661" s="99">
        <v>26095610.9367676</v>
      </c>
      <c r="AW661" s="99">
        <v>0</v>
      </c>
      <c r="AX661" s="99">
        <v>12420048.1022949</v>
      </c>
      <c r="AY661" s="99">
        <v>10753883.260864301</v>
      </c>
      <c r="AZ661" s="99">
        <v>6091801.3206176804</v>
      </c>
      <c r="BA661" s="99">
        <v>0</v>
      </c>
      <c r="BB661" s="99">
        <v>0</v>
      </c>
      <c r="BC661" s="99">
        <v>2299449.47509766</v>
      </c>
      <c r="BD661" s="99">
        <v>0</v>
      </c>
      <c r="BE661" s="99">
        <v>0</v>
      </c>
      <c r="BF661" s="99">
        <v>1034852.41919708</v>
      </c>
      <c r="BG661" s="99">
        <v>26154811.5231934</v>
      </c>
      <c r="BH661" s="99">
        <v>4164988.9917297401</v>
      </c>
      <c r="BI661" s="99">
        <v>0</v>
      </c>
      <c r="BJ661" s="99">
        <v>2555184.7654724098</v>
      </c>
      <c r="BK661" s="99">
        <v>2031488.54008484</v>
      </c>
      <c r="BL661" s="99">
        <v>0</v>
      </c>
      <c r="BM661" s="99">
        <v>0</v>
      </c>
      <c r="BN661" s="99">
        <v>0</v>
      </c>
      <c r="BO661" s="99">
        <v>0</v>
      </c>
      <c r="BP661" s="99">
        <v>0</v>
      </c>
      <c r="BQ661" s="99">
        <v>0</v>
      </c>
      <c r="BR661" s="99">
        <v>3288604.7916259798</v>
      </c>
      <c r="BS661" s="99">
        <v>2281509.3574523898</v>
      </c>
      <c r="BT661" s="99">
        <v>0</v>
      </c>
      <c r="BU661" s="99">
        <v>0</v>
      </c>
      <c r="BV661" s="99">
        <v>1160607.96176147</v>
      </c>
      <c r="BW661" s="99">
        <v>0</v>
      </c>
      <c r="BX661" s="99">
        <v>0</v>
      </c>
      <c r="BY661" s="99">
        <v>0</v>
      </c>
      <c r="BZ661" s="99">
        <v>0</v>
      </c>
      <c r="CA661" s="99">
        <v>65215.317275524103</v>
      </c>
      <c r="CB661" s="99">
        <v>3704254.5491027799</v>
      </c>
      <c r="CC661" s="99">
        <v>31596411.095947299</v>
      </c>
      <c r="CD661" s="99">
        <v>6731273.6184692401</v>
      </c>
      <c r="CE661" s="99">
        <v>1061.4809136241699</v>
      </c>
      <c r="CF661" s="99">
        <v>132436.522888184</v>
      </c>
      <c r="CG661" s="99">
        <v>1053411.77093506</v>
      </c>
      <c r="CH661" s="99">
        <v>0</v>
      </c>
      <c r="CI661" s="99">
        <v>66277.269388198896</v>
      </c>
      <c r="CJ661" s="99">
        <v>3836336.72161865</v>
      </c>
      <c r="CK661" s="99">
        <v>32641515.7807617</v>
      </c>
      <c r="CL661" s="99">
        <v>6729907.4838867197</v>
      </c>
      <c r="CM661" s="166">
        <v>96150.308627128601</v>
      </c>
      <c r="CN661" s="166">
        <v>13520993.912597699</v>
      </c>
      <c r="CO661" s="166">
        <v>58832841.402343802</v>
      </c>
      <c r="CP661" s="99">
        <v>6729907.4838867197</v>
      </c>
      <c r="CQ661" s="99">
        <v>0</v>
      </c>
      <c r="CR661" s="99">
        <v>0</v>
      </c>
      <c r="CS661" s="99">
        <v>0</v>
      </c>
      <c r="CT661" s="99">
        <v>0</v>
      </c>
      <c r="CU661" s="98">
        <v>13271.706520143</v>
      </c>
      <c r="CV661" s="98">
        <v>30723.424163871001</v>
      </c>
      <c r="CW661" s="98">
        <v>3836691.071990964</v>
      </c>
      <c r="CX661" s="98">
        <v>32649822.866882358</v>
      </c>
    </row>
    <row r="662" spans="1:102" x14ac:dyDescent="0.2">
      <c r="A662" s="98" t="s">
        <v>61</v>
      </c>
      <c r="B662" s="100">
        <v>40787</v>
      </c>
      <c r="C662" s="99">
        <v>51900.305063247702</v>
      </c>
      <c r="D662" s="99">
        <v>0</v>
      </c>
      <c r="E662" s="99">
        <v>12529.945146083801</v>
      </c>
      <c r="F662" s="99">
        <v>10936.1949199438</v>
      </c>
      <c r="G662" s="99">
        <v>1054.3367437571301</v>
      </c>
      <c r="H662" s="99">
        <v>0</v>
      </c>
      <c r="I662" s="99">
        <v>0</v>
      </c>
      <c r="J662" s="99">
        <v>29804.286488294601</v>
      </c>
      <c r="K662" s="99">
        <v>0</v>
      </c>
      <c r="L662" s="99">
        <v>30426.639217376702</v>
      </c>
      <c r="M662" s="99">
        <v>26409.316114187201</v>
      </c>
      <c r="N662" s="99">
        <v>5155.1175029873802</v>
      </c>
      <c r="O662" s="99">
        <v>0</v>
      </c>
      <c r="P662" s="99">
        <v>0</v>
      </c>
      <c r="Q662" s="99">
        <v>2842.03218483925</v>
      </c>
      <c r="R662" s="99">
        <v>0</v>
      </c>
      <c r="S662" s="99">
        <v>0</v>
      </c>
      <c r="T662" s="99">
        <v>1064.5167570859201</v>
      </c>
      <c r="U662" s="99">
        <v>30057.5944178104</v>
      </c>
      <c r="V662" s="99">
        <v>2747634.7540893601</v>
      </c>
      <c r="W662" s="99">
        <v>0</v>
      </c>
      <c r="X662" s="99">
        <v>916165.90878295898</v>
      </c>
      <c r="Y662" s="99">
        <v>755498.87840270996</v>
      </c>
      <c r="Z662" s="99">
        <v>131004.923690796</v>
      </c>
      <c r="AA662" s="99">
        <v>0</v>
      </c>
      <c r="AB662" s="99">
        <v>0</v>
      </c>
      <c r="AC662" s="99">
        <v>9727035.1634521503</v>
      </c>
      <c r="AD662" s="99">
        <v>0</v>
      </c>
      <c r="AE662" s="99">
        <v>1380106.3737029999</v>
      </c>
      <c r="AF662" s="99">
        <v>1223614.0982055699</v>
      </c>
      <c r="AG662" s="99">
        <v>767927.18964385998</v>
      </c>
      <c r="AH662" s="99">
        <v>0</v>
      </c>
      <c r="AI662" s="99">
        <v>0</v>
      </c>
      <c r="AJ662" s="99">
        <v>283973.22133254999</v>
      </c>
      <c r="AK662" s="99">
        <v>0</v>
      </c>
      <c r="AL662" s="99">
        <v>0</v>
      </c>
      <c r="AM662" s="99">
        <v>130361.50287914299</v>
      </c>
      <c r="AN662" s="99">
        <v>9744575.3148193397</v>
      </c>
      <c r="AO662" s="99">
        <v>24113281.075439502</v>
      </c>
      <c r="AP662" s="99">
        <v>0</v>
      </c>
      <c r="AQ662" s="99">
        <v>7226358.6105957003</v>
      </c>
      <c r="AR662" s="99">
        <v>5825158.0190429697</v>
      </c>
      <c r="AS662" s="99">
        <v>1046093.03931427</v>
      </c>
      <c r="AT662" s="99">
        <v>0</v>
      </c>
      <c r="AU662" s="99">
        <v>0</v>
      </c>
      <c r="AV662" s="99">
        <v>26195798.345458999</v>
      </c>
      <c r="AW662" s="99">
        <v>0</v>
      </c>
      <c r="AX662" s="99">
        <v>12211572.604248</v>
      </c>
      <c r="AY662" s="99">
        <v>10712032.2689209</v>
      </c>
      <c r="AZ662" s="99">
        <v>6045492.4171752902</v>
      </c>
      <c r="BA662" s="99">
        <v>0</v>
      </c>
      <c r="BB662" s="99">
        <v>0</v>
      </c>
      <c r="BC662" s="99">
        <v>2303319.6517333998</v>
      </c>
      <c r="BD662" s="99">
        <v>0</v>
      </c>
      <c r="BE662" s="99">
        <v>0</v>
      </c>
      <c r="BF662" s="99">
        <v>1040064.6468811</v>
      </c>
      <c r="BG662" s="99">
        <v>26251949.6083984</v>
      </c>
      <c r="BH662" s="99">
        <v>4240969.13708496</v>
      </c>
      <c r="BI662" s="99">
        <v>0</v>
      </c>
      <c r="BJ662" s="99">
        <v>2497797.9931030301</v>
      </c>
      <c r="BK662" s="99">
        <v>1992578.76081848</v>
      </c>
      <c r="BL662" s="99">
        <v>0</v>
      </c>
      <c r="BM662" s="99">
        <v>0</v>
      </c>
      <c r="BN662" s="99">
        <v>0</v>
      </c>
      <c r="BO662" s="99">
        <v>0</v>
      </c>
      <c r="BP662" s="99">
        <v>0</v>
      </c>
      <c r="BQ662" s="99">
        <v>0</v>
      </c>
      <c r="BR662" s="99">
        <v>3270805.57781982</v>
      </c>
      <c r="BS662" s="99">
        <v>2270588.1129455599</v>
      </c>
      <c r="BT662" s="99">
        <v>0</v>
      </c>
      <c r="BU662" s="99">
        <v>0</v>
      </c>
      <c r="BV662" s="99">
        <v>1165299.2266082801</v>
      </c>
      <c r="BW662" s="99">
        <v>0</v>
      </c>
      <c r="BX662" s="99">
        <v>0</v>
      </c>
      <c r="BY662" s="99">
        <v>0</v>
      </c>
      <c r="BZ662" s="99">
        <v>0</v>
      </c>
      <c r="CA662" s="99">
        <v>64414.740830898299</v>
      </c>
      <c r="CB662" s="99">
        <v>3658105.36114502</v>
      </c>
      <c r="CC662" s="99">
        <v>31279899.801269501</v>
      </c>
      <c r="CD662" s="99">
        <v>6738894.1648559598</v>
      </c>
      <c r="CE662" s="99">
        <v>1060.66563807428</v>
      </c>
      <c r="CF662" s="99">
        <v>131579.23158073399</v>
      </c>
      <c r="CG662" s="99">
        <v>1050101.2057952899</v>
      </c>
      <c r="CH662" s="99">
        <v>0</v>
      </c>
      <c r="CI662" s="99">
        <v>65478.192584991499</v>
      </c>
      <c r="CJ662" s="99">
        <v>3789741.6741943401</v>
      </c>
      <c r="CK662" s="99">
        <v>32334299.924072299</v>
      </c>
      <c r="CL662" s="99">
        <v>6745628.0907592801</v>
      </c>
      <c r="CM662" s="166">
        <v>95381.855602264404</v>
      </c>
      <c r="CN662" s="166">
        <v>13517210.763427701</v>
      </c>
      <c r="CO662" s="166">
        <v>58703272.075195298</v>
      </c>
      <c r="CP662" s="99">
        <v>6745628.0907592801</v>
      </c>
      <c r="CQ662" s="99">
        <v>0</v>
      </c>
      <c r="CR662" s="99">
        <v>0</v>
      </c>
      <c r="CS662" s="99">
        <v>0</v>
      </c>
      <c r="CT662" s="99">
        <v>0</v>
      </c>
      <c r="CU662" s="98">
        <v>12777.566853445</v>
      </c>
      <c r="CV662" s="98">
        <v>30669.531358142001</v>
      </c>
      <c r="CW662" s="98">
        <v>3789684.5927257538</v>
      </c>
      <c r="CX662" s="98">
        <v>32330001.00706479</v>
      </c>
    </row>
    <row r="663" spans="1:102" x14ac:dyDescent="0.2">
      <c r="A663" s="98" t="s">
        <v>61</v>
      </c>
      <c r="B663" s="100">
        <v>40878</v>
      </c>
      <c r="C663" s="99">
        <v>52434.057928562201</v>
      </c>
      <c r="D663" s="99">
        <v>0</v>
      </c>
      <c r="E663" s="99">
        <v>12144.817086696599</v>
      </c>
      <c r="F663" s="99">
        <v>10601.977732777599</v>
      </c>
      <c r="G663" s="99">
        <v>1093.60157451034</v>
      </c>
      <c r="H663" s="99">
        <v>0</v>
      </c>
      <c r="I663" s="99">
        <v>0</v>
      </c>
      <c r="J663" s="99">
        <v>29975.9695801735</v>
      </c>
      <c r="K663" s="99">
        <v>0</v>
      </c>
      <c r="L663" s="99">
        <v>30008.264245748502</v>
      </c>
      <c r="M663" s="99">
        <v>26618.650967121099</v>
      </c>
      <c r="N663" s="99">
        <v>5030.2488790154503</v>
      </c>
      <c r="O663" s="99">
        <v>0</v>
      </c>
      <c r="P663" s="99">
        <v>0</v>
      </c>
      <c r="Q663" s="99">
        <v>2860.1580054163901</v>
      </c>
      <c r="R663" s="99">
        <v>0</v>
      </c>
      <c r="S663" s="99">
        <v>0</v>
      </c>
      <c r="T663" s="99">
        <v>1077.20255281031</v>
      </c>
      <c r="U663" s="99">
        <v>30221.3414313793</v>
      </c>
      <c r="V663" s="99">
        <v>2760882.5172119099</v>
      </c>
      <c r="W663" s="99">
        <v>0</v>
      </c>
      <c r="X663" s="99">
        <v>886428.33553314197</v>
      </c>
      <c r="Y663" s="99">
        <v>733284.96234893799</v>
      </c>
      <c r="Z663" s="99">
        <v>130786.327501297</v>
      </c>
      <c r="AA663" s="99">
        <v>0</v>
      </c>
      <c r="AB663" s="99">
        <v>0</v>
      </c>
      <c r="AC663" s="99">
        <v>9655161.0432128906</v>
      </c>
      <c r="AD663" s="99">
        <v>0</v>
      </c>
      <c r="AE663" s="99">
        <v>1364774.86024475</v>
      </c>
      <c r="AF663" s="99">
        <v>1231211.33543396</v>
      </c>
      <c r="AG663" s="99">
        <v>750927.07154846203</v>
      </c>
      <c r="AH663" s="99">
        <v>0</v>
      </c>
      <c r="AI663" s="99">
        <v>0</v>
      </c>
      <c r="AJ663" s="99">
        <v>287982.85321044899</v>
      </c>
      <c r="AK663" s="99">
        <v>0</v>
      </c>
      <c r="AL663" s="99">
        <v>0</v>
      </c>
      <c r="AM663" s="99">
        <v>130609.157845497</v>
      </c>
      <c r="AN663" s="99">
        <v>9762920.0789794903</v>
      </c>
      <c r="AO663" s="99">
        <v>24419701.692627002</v>
      </c>
      <c r="AP663" s="99">
        <v>0</v>
      </c>
      <c r="AQ663" s="99">
        <v>7047659.4971313505</v>
      </c>
      <c r="AR663" s="99">
        <v>5667750.2369995099</v>
      </c>
      <c r="AS663" s="99">
        <v>1051018.4781341599</v>
      </c>
      <c r="AT663" s="99">
        <v>0</v>
      </c>
      <c r="AU663" s="99">
        <v>0</v>
      </c>
      <c r="AV663" s="99">
        <v>26476273.9458008</v>
      </c>
      <c r="AW663" s="99">
        <v>0</v>
      </c>
      <c r="AX663" s="99">
        <v>12150329.466796899</v>
      </c>
      <c r="AY663" s="99">
        <v>10925098.5786133</v>
      </c>
      <c r="AZ663" s="99">
        <v>5961056.8317871103</v>
      </c>
      <c r="BA663" s="99">
        <v>0</v>
      </c>
      <c r="BB663" s="99">
        <v>0</v>
      </c>
      <c r="BC663" s="99">
        <v>2355946.22869873</v>
      </c>
      <c r="BD663" s="99">
        <v>0</v>
      </c>
      <c r="BE663" s="99">
        <v>0</v>
      </c>
      <c r="BF663" s="99">
        <v>1050220.2194366499</v>
      </c>
      <c r="BG663" s="99">
        <v>26537067.520507801</v>
      </c>
      <c r="BH663" s="99">
        <v>4321727.7279663105</v>
      </c>
      <c r="BI663" s="99">
        <v>0</v>
      </c>
      <c r="BJ663" s="99">
        <v>2424046.5176391602</v>
      </c>
      <c r="BK663" s="99">
        <v>1932534.7168731701</v>
      </c>
      <c r="BL663" s="99">
        <v>0</v>
      </c>
      <c r="BM663" s="99">
        <v>0</v>
      </c>
      <c r="BN663" s="99">
        <v>0</v>
      </c>
      <c r="BO663" s="99">
        <v>0</v>
      </c>
      <c r="BP663" s="99">
        <v>0</v>
      </c>
      <c r="BQ663" s="99">
        <v>0</v>
      </c>
      <c r="BR663" s="99">
        <v>3346235.8613281301</v>
      </c>
      <c r="BS663" s="99">
        <v>2226463.9101867699</v>
      </c>
      <c r="BT663" s="99">
        <v>0</v>
      </c>
      <c r="BU663" s="99">
        <v>0</v>
      </c>
      <c r="BV663" s="99">
        <v>1191899.46292114</v>
      </c>
      <c r="BW663" s="99">
        <v>0</v>
      </c>
      <c r="BX663" s="99">
        <v>0</v>
      </c>
      <c r="BY663" s="99">
        <v>0</v>
      </c>
      <c r="BZ663" s="99">
        <v>0</v>
      </c>
      <c r="CA663" s="99">
        <v>64547.365338802301</v>
      </c>
      <c r="CB663" s="99">
        <v>3645709.5780334501</v>
      </c>
      <c r="CC663" s="99">
        <v>31479258.2658691</v>
      </c>
      <c r="CD663" s="99">
        <v>6746588.1154174795</v>
      </c>
      <c r="CE663" s="99">
        <v>1092.04047085345</v>
      </c>
      <c r="CF663" s="99">
        <v>131602.94426536601</v>
      </c>
      <c r="CG663" s="99">
        <v>1053526.0649566699</v>
      </c>
      <c r="CH663" s="99">
        <v>0</v>
      </c>
      <c r="CI663" s="99">
        <v>65689.610505104094</v>
      </c>
      <c r="CJ663" s="99">
        <v>3776796.4892883301</v>
      </c>
      <c r="CK663" s="99">
        <v>32541609.003417999</v>
      </c>
      <c r="CL663" s="99">
        <v>6746705.8901977502</v>
      </c>
      <c r="CM663" s="166">
        <v>95642.973814010606</v>
      </c>
      <c r="CN663" s="166">
        <v>13510617.3084717</v>
      </c>
      <c r="CO663" s="166">
        <v>59065536.369140603</v>
      </c>
      <c r="CP663" s="99">
        <v>6746705.8901977502</v>
      </c>
      <c r="CQ663" s="99">
        <v>0</v>
      </c>
      <c r="CR663" s="99">
        <v>0</v>
      </c>
      <c r="CS663" s="99">
        <v>0</v>
      </c>
      <c r="CT663" s="99">
        <v>0</v>
      </c>
      <c r="CU663" s="98">
        <v>12391.944200432001</v>
      </c>
      <c r="CV663" s="98">
        <v>30839.680359153001</v>
      </c>
      <c r="CW663" s="98">
        <v>3777312.5222988161</v>
      </c>
      <c r="CX663" s="98">
        <v>32532784.330825768</v>
      </c>
    </row>
    <row r="664" spans="1:102" x14ac:dyDescent="0.2">
      <c r="A664" s="98" t="s">
        <v>61</v>
      </c>
      <c r="B664" s="100">
        <v>40969</v>
      </c>
      <c r="C664" s="99">
        <v>52367.884794712103</v>
      </c>
      <c r="D664" s="99">
        <v>0</v>
      </c>
      <c r="E664" s="99">
        <v>11799.089436173401</v>
      </c>
      <c r="F664" s="99">
        <v>10243.075247407</v>
      </c>
      <c r="G664" s="99">
        <v>1090.9628320336301</v>
      </c>
      <c r="H664" s="99">
        <v>0</v>
      </c>
      <c r="I664" s="99">
        <v>0</v>
      </c>
      <c r="J664" s="99">
        <v>30114.986553430601</v>
      </c>
      <c r="K664" s="99">
        <v>0</v>
      </c>
      <c r="L664" s="99">
        <v>29526.615251064301</v>
      </c>
      <c r="M664" s="99">
        <v>26469.992304563501</v>
      </c>
      <c r="N664" s="99">
        <v>4994.8772456049901</v>
      </c>
      <c r="O664" s="99">
        <v>0</v>
      </c>
      <c r="P664" s="99">
        <v>0</v>
      </c>
      <c r="Q664" s="99">
        <v>2880.1677406430199</v>
      </c>
      <c r="R664" s="99">
        <v>0</v>
      </c>
      <c r="S664" s="99">
        <v>0</v>
      </c>
      <c r="T664" s="99">
        <v>1092.06891392171</v>
      </c>
      <c r="U664" s="99">
        <v>30328.260184049599</v>
      </c>
      <c r="V664" s="99">
        <v>2752183.8772277799</v>
      </c>
      <c r="W664" s="99">
        <v>0</v>
      </c>
      <c r="X664" s="99">
        <v>870049.05714416504</v>
      </c>
      <c r="Y664" s="99">
        <v>706548.49068450904</v>
      </c>
      <c r="Z664" s="99">
        <v>130133.915417671</v>
      </c>
      <c r="AA664" s="99">
        <v>0</v>
      </c>
      <c r="AB664" s="99">
        <v>0</v>
      </c>
      <c r="AC664" s="99">
        <v>9823983.7315673791</v>
      </c>
      <c r="AD664" s="99">
        <v>0</v>
      </c>
      <c r="AE664" s="99">
        <v>1389028.4877929699</v>
      </c>
      <c r="AF664" s="99">
        <v>1222887.9641418499</v>
      </c>
      <c r="AG664" s="99">
        <v>733929.47492981004</v>
      </c>
      <c r="AH664" s="99">
        <v>0</v>
      </c>
      <c r="AI664" s="99">
        <v>0</v>
      </c>
      <c r="AJ664" s="99">
        <v>295835.011482239</v>
      </c>
      <c r="AK664" s="99">
        <v>0</v>
      </c>
      <c r="AL664" s="99">
        <v>0</v>
      </c>
      <c r="AM664" s="99">
        <v>130162.990218163</v>
      </c>
      <c r="AN664" s="99">
        <v>9819104.98754883</v>
      </c>
      <c r="AO664" s="99">
        <v>24518967.769775402</v>
      </c>
      <c r="AP664" s="99">
        <v>0</v>
      </c>
      <c r="AQ664" s="99">
        <v>6966286.04260254</v>
      </c>
      <c r="AR664" s="99">
        <v>5526229.3701782199</v>
      </c>
      <c r="AS664" s="99">
        <v>1057374.10929871</v>
      </c>
      <c r="AT664" s="99">
        <v>0</v>
      </c>
      <c r="AU664" s="99">
        <v>0</v>
      </c>
      <c r="AV664" s="99">
        <v>27055588.346923798</v>
      </c>
      <c r="AW664" s="99">
        <v>0</v>
      </c>
      <c r="AX664" s="99">
        <v>12453469.5162354</v>
      </c>
      <c r="AY664" s="99">
        <v>10899144.810668901</v>
      </c>
      <c r="AZ664" s="99">
        <v>5865347.7434692401</v>
      </c>
      <c r="BA664" s="99">
        <v>0</v>
      </c>
      <c r="BB664" s="99">
        <v>0</v>
      </c>
      <c r="BC664" s="99">
        <v>2432061.38363647</v>
      </c>
      <c r="BD664" s="99">
        <v>0</v>
      </c>
      <c r="BE664" s="99">
        <v>0</v>
      </c>
      <c r="BF664" s="99">
        <v>1057310.5662994401</v>
      </c>
      <c r="BG664" s="99">
        <v>27135905.814453099</v>
      </c>
      <c r="BH664" s="99">
        <v>4409503.09802246</v>
      </c>
      <c r="BI664" s="99">
        <v>0</v>
      </c>
      <c r="BJ664" s="99">
        <v>2442650.49255371</v>
      </c>
      <c r="BK664" s="99">
        <v>1933577.6956481901</v>
      </c>
      <c r="BL664" s="99">
        <v>0</v>
      </c>
      <c r="BM664" s="99">
        <v>0</v>
      </c>
      <c r="BN664" s="99">
        <v>0</v>
      </c>
      <c r="BO664" s="99">
        <v>0</v>
      </c>
      <c r="BP664" s="99">
        <v>0</v>
      </c>
      <c r="BQ664" s="99">
        <v>0</v>
      </c>
      <c r="BR664" s="99">
        <v>3392919.77703857</v>
      </c>
      <c r="BS664" s="99">
        <v>2235905.4722290002</v>
      </c>
      <c r="BT664" s="99">
        <v>0</v>
      </c>
      <c r="BU664" s="99">
        <v>0</v>
      </c>
      <c r="BV664" s="99">
        <v>1225830.8910522501</v>
      </c>
      <c r="BW664" s="99">
        <v>0</v>
      </c>
      <c r="BX664" s="99">
        <v>0</v>
      </c>
      <c r="BY664" s="99">
        <v>0</v>
      </c>
      <c r="BZ664" s="99">
        <v>0</v>
      </c>
      <c r="CA664" s="99">
        <v>64119.489749431603</v>
      </c>
      <c r="CB664" s="99">
        <v>3602072.6821594201</v>
      </c>
      <c r="CC664" s="99">
        <v>31349637.682861298</v>
      </c>
      <c r="CD664" s="99">
        <v>6846763.6754760696</v>
      </c>
      <c r="CE664" s="99">
        <v>1098.5332959443299</v>
      </c>
      <c r="CF664" s="99">
        <v>130971.52409744301</v>
      </c>
      <c r="CG664" s="99">
        <v>1065381.4659728999</v>
      </c>
      <c r="CH664" s="99">
        <v>0</v>
      </c>
      <c r="CI664" s="99">
        <v>65158.9920225143</v>
      </c>
      <c r="CJ664" s="99">
        <v>3732258.1501770001</v>
      </c>
      <c r="CK664" s="99">
        <v>32392626.082031298</v>
      </c>
      <c r="CL664" s="99">
        <v>6845544.7536621103</v>
      </c>
      <c r="CM664" s="166">
        <v>95318.094116210894</v>
      </c>
      <c r="CN664" s="166">
        <v>13524715.438598599</v>
      </c>
      <c r="CO664" s="166">
        <v>59446415.581542999</v>
      </c>
      <c r="CP664" s="99">
        <v>6845544.7536621103</v>
      </c>
      <c r="CQ664" s="99">
        <v>0</v>
      </c>
      <c r="CR664" s="99">
        <v>0</v>
      </c>
      <c r="CS664" s="99">
        <v>0</v>
      </c>
      <c r="CT664" s="99">
        <v>0</v>
      </c>
      <c r="CU664" s="98">
        <v>12020.003980288</v>
      </c>
      <c r="CV664" s="98">
        <v>30984.768115535</v>
      </c>
      <c r="CW664" s="98">
        <v>3733044.2062568632</v>
      </c>
      <c r="CX664" s="98">
        <v>32415019.148834199</v>
      </c>
    </row>
    <row r="665" spans="1:102" x14ac:dyDescent="0.2">
      <c r="A665" s="98" t="s">
        <v>61</v>
      </c>
      <c r="B665" s="100">
        <v>41061</v>
      </c>
      <c r="C665" s="99">
        <v>52039.298832416498</v>
      </c>
      <c r="D665" s="99">
        <v>0</v>
      </c>
      <c r="E665" s="99">
        <v>11382.3988882303</v>
      </c>
      <c r="F665" s="99">
        <v>9925.2785786390305</v>
      </c>
      <c r="G665" s="99">
        <v>1096.6589916944499</v>
      </c>
      <c r="H665" s="99">
        <v>0</v>
      </c>
      <c r="I665" s="99">
        <v>0</v>
      </c>
      <c r="J665" s="99">
        <v>30254.445059776299</v>
      </c>
      <c r="K665" s="99">
        <v>0</v>
      </c>
      <c r="L665" s="99">
        <v>29448.577523946798</v>
      </c>
      <c r="M665" s="99">
        <v>26329.4255087376</v>
      </c>
      <c r="N665" s="99">
        <v>4870.01164400578</v>
      </c>
      <c r="O665" s="99">
        <v>0</v>
      </c>
      <c r="P665" s="99">
        <v>0</v>
      </c>
      <c r="Q665" s="99">
        <v>2879.3939376175399</v>
      </c>
      <c r="R665" s="99">
        <v>0</v>
      </c>
      <c r="S665" s="99">
        <v>0</v>
      </c>
      <c r="T665" s="99">
        <v>1097.80005402863</v>
      </c>
      <c r="U665" s="99">
        <v>30433.1178607941</v>
      </c>
      <c r="V665" s="99">
        <v>2721477.2093200702</v>
      </c>
      <c r="W665" s="99">
        <v>0</v>
      </c>
      <c r="X665" s="99">
        <v>814264.49236297596</v>
      </c>
      <c r="Y665" s="99">
        <v>678598.29741668701</v>
      </c>
      <c r="Z665" s="99">
        <v>128928.78425025901</v>
      </c>
      <c r="AA665" s="99">
        <v>0</v>
      </c>
      <c r="AB665" s="99">
        <v>0</v>
      </c>
      <c r="AC665" s="99">
        <v>9800488.32885742</v>
      </c>
      <c r="AD665" s="99">
        <v>0</v>
      </c>
      <c r="AE665" s="99">
        <v>1320458.3734130899</v>
      </c>
      <c r="AF665" s="99">
        <v>1214170.77697754</v>
      </c>
      <c r="AG665" s="99">
        <v>708658.100234985</v>
      </c>
      <c r="AH665" s="99">
        <v>0</v>
      </c>
      <c r="AI665" s="99">
        <v>0</v>
      </c>
      <c r="AJ665" s="99">
        <v>294976.50209045399</v>
      </c>
      <c r="AK665" s="99">
        <v>0</v>
      </c>
      <c r="AL665" s="99">
        <v>0</v>
      </c>
      <c r="AM665" s="99">
        <v>128240.44277477299</v>
      </c>
      <c r="AN665" s="99">
        <v>9864765.8481445294</v>
      </c>
      <c r="AO665" s="99">
        <v>24430426.21875</v>
      </c>
      <c r="AP665" s="99">
        <v>0</v>
      </c>
      <c r="AQ665" s="99">
        <v>6571473.41650391</v>
      </c>
      <c r="AR665" s="99">
        <v>5321260.7338867197</v>
      </c>
      <c r="AS665" s="99">
        <v>1052604.0396270801</v>
      </c>
      <c r="AT665" s="99">
        <v>0</v>
      </c>
      <c r="AU665" s="99">
        <v>0</v>
      </c>
      <c r="AV665" s="99">
        <v>27198416.370361298</v>
      </c>
      <c r="AW665" s="99">
        <v>0</v>
      </c>
      <c r="AX665" s="99">
        <v>11919108.3709717</v>
      </c>
      <c r="AY665" s="99">
        <v>10920914.8560791</v>
      </c>
      <c r="AZ665" s="99">
        <v>5699122.4898681603</v>
      </c>
      <c r="BA665" s="99">
        <v>0</v>
      </c>
      <c r="BB665" s="99">
        <v>0</v>
      </c>
      <c r="BC665" s="99">
        <v>2449819.0396728502</v>
      </c>
      <c r="BD665" s="99">
        <v>0</v>
      </c>
      <c r="BE665" s="99">
        <v>0</v>
      </c>
      <c r="BF665" s="99">
        <v>1049134.20814514</v>
      </c>
      <c r="BG665" s="99">
        <v>27226092.467529301</v>
      </c>
      <c r="BH665" s="99">
        <v>4343296.8532104502</v>
      </c>
      <c r="BI665" s="99">
        <v>0</v>
      </c>
      <c r="BJ665" s="99">
        <v>2308297.18182373</v>
      </c>
      <c r="BK665" s="99">
        <v>1810316.2041931199</v>
      </c>
      <c r="BL665" s="99">
        <v>0</v>
      </c>
      <c r="BM665" s="99">
        <v>0</v>
      </c>
      <c r="BN665" s="99">
        <v>0</v>
      </c>
      <c r="BO665" s="99">
        <v>0</v>
      </c>
      <c r="BP665" s="99">
        <v>0</v>
      </c>
      <c r="BQ665" s="99">
        <v>0</v>
      </c>
      <c r="BR665" s="99">
        <v>3320687.5054016099</v>
      </c>
      <c r="BS665" s="99">
        <v>2113055.54754639</v>
      </c>
      <c r="BT665" s="99">
        <v>0</v>
      </c>
      <c r="BU665" s="99">
        <v>0</v>
      </c>
      <c r="BV665" s="99">
        <v>1231773.14282227</v>
      </c>
      <c r="BW665" s="99">
        <v>0</v>
      </c>
      <c r="BX665" s="99">
        <v>0</v>
      </c>
      <c r="BY665" s="99">
        <v>0</v>
      </c>
      <c r="BZ665" s="99">
        <v>0</v>
      </c>
      <c r="CA665" s="99">
        <v>63515.256052970901</v>
      </c>
      <c r="CB665" s="99">
        <v>3545161.8389892601</v>
      </c>
      <c r="CC665" s="99">
        <v>31022863.8984375</v>
      </c>
      <c r="CD665" s="99">
        <v>6657975.6384887705</v>
      </c>
      <c r="CE665" s="99">
        <v>1101.2832645922899</v>
      </c>
      <c r="CF665" s="99">
        <v>128874.47788619999</v>
      </c>
      <c r="CG665" s="99">
        <v>1054888.7778930699</v>
      </c>
      <c r="CH665" s="99">
        <v>0</v>
      </c>
      <c r="CI665" s="99">
        <v>64612.8875918388</v>
      </c>
      <c r="CJ665" s="99">
        <v>3675058.15692139</v>
      </c>
      <c r="CK665" s="99">
        <v>32083260.971923798</v>
      </c>
      <c r="CL665" s="99">
        <v>6655654.82702637</v>
      </c>
      <c r="CM665" s="166">
        <v>94813.436927795396</v>
      </c>
      <c r="CN665" s="166">
        <v>13525416.3636475</v>
      </c>
      <c r="CO665" s="166">
        <v>59469321.629394501</v>
      </c>
      <c r="CP665" s="99">
        <v>6655654.82702637</v>
      </c>
      <c r="CQ665" s="99">
        <v>0</v>
      </c>
      <c r="CR665" s="99">
        <v>0</v>
      </c>
      <c r="CS665" s="99">
        <v>0</v>
      </c>
      <c r="CT665" s="99">
        <v>0</v>
      </c>
      <c r="CU665" s="98">
        <v>11571.401317039001</v>
      </c>
      <c r="CV665" s="98">
        <v>31129.666306799001</v>
      </c>
      <c r="CW665" s="98">
        <v>3674036.3168754601</v>
      </c>
      <c r="CX665" s="98">
        <v>32077752.67633057</v>
      </c>
    </row>
    <row r="666" spans="1:102" x14ac:dyDescent="0.2">
      <c r="A666" s="98" t="s">
        <v>61</v>
      </c>
      <c r="B666" s="100">
        <v>41153</v>
      </c>
      <c r="C666" s="99">
        <v>52216.457882404298</v>
      </c>
      <c r="D666" s="99">
        <v>0</v>
      </c>
      <c r="E666" s="99">
        <v>11033.0939311981</v>
      </c>
      <c r="F666" s="99">
        <v>9665.5944396257401</v>
      </c>
      <c r="G666" s="99">
        <v>1082.9704046249401</v>
      </c>
      <c r="H666" s="99">
        <v>0</v>
      </c>
      <c r="I666" s="99">
        <v>0</v>
      </c>
      <c r="J666" s="99">
        <v>30308.298847675302</v>
      </c>
      <c r="K666" s="99">
        <v>0</v>
      </c>
      <c r="L666" s="99">
        <v>29391.797643184698</v>
      </c>
      <c r="M666" s="99">
        <v>26429.1229586601</v>
      </c>
      <c r="N666" s="99">
        <v>4763.60397881269</v>
      </c>
      <c r="O666" s="99">
        <v>0</v>
      </c>
      <c r="P666" s="99">
        <v>0</v>
      </c>
      <c r="Q666" s="99">
        <v>2850.5840191543102</v>
      </c>
      <c r="R666" s="99">
        <v>0</v>
      </c>
      <c r="S666" s="99">
        <v>0</v>
      </c>
      <c r="T666" s="99">
        <v>1089.9102213978799</v>
      </c>
      <c r="U666" s="99">
        <v>30490.1453921795</v>
      </c>
      <c r="V666" s="99">
        <v>2697323.5385131799</v>
      </c>
      <c r="W666" s="99">
        <v>0</v>
      </c>
      <c r="X666" s="99">
        <v>785191.35651397705</v>
      </c>
      <c r="Y666" s="99">
        <v>652802.87605285598</v>
      </c>
      <c r="Z666" s="99">
        <v>124850.968455315</v>
      </c>
      <c r="AA666" s="99">
        <v>0</v>
      </c>
      <c r="AB666" s="99">
        <v>0</v>
      </c>
      <c r="AC666" s="99">
        <v>9868037.6630859394</v>
      </c>
      <c r="AD666" s="99">
        <v>0</v>
      </c>
      <c r="AE666" s="99">
        <v>1308754.1598358201</v>
      </c>
      <c r="AF666" s="99">
        <v>1206730.9584045401</v>
      </c>
      <c r="AG666" s="99">
        <v>683784.77756500198</v>
      </c>
      <c r="AH666" s="99">
        <v>0</v>
      </c>
      <c r="AI666" s="99">
        <v>0</v>
      </c>
      <c r="AJ666" s="99">
        <v>293351.90678405802</v>
      </c>
      <c r="AK666" s="99">
        <v>0</v>
      </c>
      <c r="AL666" s="99">
        <v>0</v>
      </c>
      <c r="AM666" s="99">
        <v>124640.839752197</v>
      </c>
      <c r="AN666" s="99">
        <v>9841478.5644531306</v>
      </c>
      <c r="AO666" s="99">
        <v>24399135.528808601</v>
      </c>
      <c r="AP666" s="99">
        <v>0</v>
      </c>
      <c r="AQ666" s="99">
        <v>6401935.5371704102</v>
      </c>
      <c r="AR666" s="99">
        <v>5168920.3248901404</v>
      </c>
      <c r="AS666" s="99">
        <v>1034947.84831238</v>
      </c>
      <c r="AT666" s="99">
        <v>0</v>
      </c>
      <c r="AU666" s="99">
        <v>0</v>
      </c>
      <c r="AV666" s="99">
        <v>27547640.744140599</v>
      </c>
      <c r="AW666" s="99">
        <v>0</v>
      </c>
      <c r="AX666" s="99">
        <v>11930119.0584717</v>
      </c>
      <c r="AY666" s="99">
        <v>10962933.175293</v>
      </c>
      <c r="AZ666" s="99">
        <v>5571765.4935913105</v>
      </c>
      <c r="BA666" s="99">
        <v>0</v>
      </c>
      <c r="BB666" s="99">
        <v>0</v>
      </c>
      <c r="BC666" s="99">
        <v>2459541.1412353502</v>
      </c>
      <c r="BD666" s="99">
        <v>0</v>
      </c>
      <c r="BE666" s="99">
        <v>0</v>
      </c>
      <c r="BF666" s="99">
        <v>1032404.9756546</v>
      </c>
      <c r="BG666" s="99">
        <v>27584167.8588867</v>
      </c>
      <c r="BH666" s="99">
        <v>4472501.1701049795</v>
      </c>
      <c r="BI666" s="99">
        <v>0</v>
      </c>
      <c r="BJ666" s="99">
        <v>2284620.39520264</v>
      </c>
      <c r="BK666" s="99">
        <v>1789383.7588043199</v>
      </c>
      <c r="BL666" s="99">
        <v>0</v>
      </c>
      <c r="BM666" s="99">
        <v>0</v>
      </c>
      <c r="BN666" s="99">
        <v>0</v>
      </c>
      <c r="BO666" s="99">
        <v>0</v>
      </c>
      <c r="BP666" s="99">
        <v>0</v>
      </c>
      <c r="BQ666" s="99">
        <v>0</v>
      </c>
      <c r="BR666" s="99">
        <v>3379208.4409179701</v>
      </c>
      <c r="BS666" s="99">
        <v>2090830.9860992399</v>
      </c>
      <c r="BT666" s="99">
        <v>0</v>
      </c>
      <c r="BU666" s="99">
        <v>0</v>
      </c>
      <c r="BV666" s="99">
        <v>1254080.1579742399</v>
      </c>
      <c r="BW666" s="99">
        <v>0</v>
      </c>
      <c r="BX666" s="99">
        <v>0</v>
      </c>
      <c r="BY666" s="99">
        <v>0</v>
      </c>
      <c r="BZ666" s="99">
        <v>0</v>
      </c>
      <c r="CA666" s="99">
        <v>63227.299771308899</v>
      </c>
      <c r="CB666" s="99">
        <v>3486970.8087158198</v>
      </c>
      <c r="CC666" s="99">
        <v>30905505.885497998</v>
      </c>
      <c r="CD666" s="99">
        <v>6751705.9440917997</v>
      </c>
      <c r="CE666" s="99">
        <v>1086.6345328539601</v>
      </c>
      <c r="CF666" s="99">
        <v>125180.640509605</v>
      </c>
      <c r="CG666" s="99">
        <v>1037332.24560547</v>
      </c>
      <c r="CH666" s="99">
        <v>0</v>
      </c>
      <c r="CI666" s="99">
        <v>64327.720134258299</v>
      </c>
      <c r="CJ666" s="99">
        <v>3611905.7273254399</v>
      </c>
      <c r="CK666" s="99">
        <v>31946270.105712902</v>
      </c>
      <c r="CL666" s="99">
        <v>6760288.41516113</v>
      </c>
      <c r="CM666" s="166">
        <v>94586.152597427397</v>
      </c>
      <c r="CN666" s="166">
        <v>13477093.697387701</v>
      </c>
      <c r="CO666" s="166">
        <v>59478614.878906302</v>
      </c>
      <c r="CP666" s="99">
        <v>6760288.41516113</v>
      </c>
      <c r="CQ666" s="99">
        <v>0</v>
      </c>
      <c r="CR666" s="99">
        <v>0</v>
      </c>
      <c r="CS666" s="99">
        <v>0</v>
      </c>
      <c r="CT666" s="99">
        <v>0</v>
      </c>
      <c r="CU666" s="98">
        <v>11211.458707885</v>
      </c>
      <c r="CV666" s="98">
        <v>31188.005663267999</v>
      </c>
      <c r="CW666" s="98">
        <v>3612151.4492254248</v>
      </c>
      <c r="CX666" s="98">
        <v>31942838.131103467</v>
      </c>
    </row>
    <row r="667" spans="1:102" x14ac:dyDescent="0.2">
      <c r="A667" s="98" t="s">
        <v>61</v>
      </c>
      <c r="B667" s="100">
        <v>41244</v>
      </c>
      <c r="C667" s="99">
        <v>51860.727368354797</v>
      </c>
      <c r="D667" s="99">
        <v>0</v>
      </c>
      <c r="E667" s="99">
        <v>10726.0414075851</v>
      </c>
      <c r="F667" s="99">
        <v>9453.3492799997293</v>
      </c>
      <c r="G667" s="99">
        <v>1092.0843197256299</v>
      </c>
      <c r="H667" s="99">
        <v>0</v>
      </c>
      <c r="I667" s="99">
        <v>0</v>
      </c>
      <c r="J667" s="99">
        <v>30339.550455331799</v>
      </c>
      <c r="K667" s="99">
        <v>0</v>
      </c>
      <c r="L667" s="99">
        <v>28818.994987726201</v>
      </c>
      <c r="M667" s="99">
        <v>26235.2639503479</v>
      </c>
      <c r="N667" s="99">
        <v>4664.8409537076996</v>
      </c>
      <c r="O667" s="99">
        <v>0</v>
      </c>
      <c r="P667" s="99">
        <v>0</v>
      </c>
      <c r="Q667" s="99">
        <v>2851.6831003725501</v>
      </c>
      <c r="R667" s="99">
        <v>0</v>
      </c>
      <c r="S667" s="99">
        <v>0</v>
      </c>
      <c r="T667" s="99">
        <v>1083.49488325417</v>
      </c>
      <c r="U667" s="99">
        <v>30505.569112300898</v>
      </c>
      <c r="V667" s="99">
        <v>2694119.6692504901</v>
      </c>
      <c r="W667" s="99">
        <v>0</v>
      </c>
      <c r="X667" s="99">
        <v>748450.61017608596</v>
      </c>
      <c r="Y667" s="99">
        <v>627342.56443023705</v>
      </c>
      <c r="Z667" s="99">
        <v>123910.095116615</v>
      </c>
      <c r="AA667" s="99">
        <v>0</v>
      </c>
      <c r="AB667" s="99">
        <v>0</v>
      </c>
      <c r="AC667" s="99">
        <v>9832213.7408447303</v>
      </c>
      <c r="AD667" s="99">
        <v>0</v>
      </c>
      <c r="AE667" s="99">
        <v>1288479.5833282501</v>
      </c>
      <c r="AF667" s="99">
        <v>1203305.3334045401</v>
      </c>
      <c r="AG667" s="99">
        <v>659542.30271911598</v>
      </c>
      <c r="AH667" s="99">
        <v>0</v>
      </c>
      <c r="AI667" s="99">
        <v>0</v>
      </c>
      <c r="AJ667" s="99">
        <v>291321.97694778402</v>
      </c>
      <c r="AK667" s="99">
        <v>0</v>
      </c>
      <c r="AL667" s="99">
        <v>0</v>
      </c>
      <c r="AM667" s="99">
        <v>124530.185873985</v>
      </c>
      <c r="AN667" s="99">
        <v>9853681.7282714806</v>
      </c>
      <c r="AO667" s="99">
        <v>24499339.196777299</v>
      </c>
      <c r="AP667" s="99">
        <v>0</v>
      </c>
      <c r="AQ667" s="99">
        <v>6169541.7106323196</v>
      </c>
      <c r="AR667" s="99">
        <v>4992535.1564331101</v>
      </c>
      <c r="AS667" s="99">
        <v>1028985.47005463</v>
      </c>
      <c r="AT667" s="99">
        <v>0</v>
      </c>
      <c r="AU667" s="99">
        <v>0</v>
      </c>
      <c r="AV667" s="99">
        <v>27637078.111328099</v>
      </c>
      <c r="AW667" s="99">
        <v>0</v>
      </c>
      <c r="AX667" s="99">
        <v>11829255.481811499</v>
      </c>
      <c r="AY667" s="99">
        <v>11003733.355835</v>
      </c>
      <c r="AZ667" s="99">
        <v>5394855.8344116202</v>
      </c>
      <c r="BA667" s="99">
        <v>0</v>
      </c>
      <c r="BB667" s="99">
        <v>0</v>
      </c>
      <c r="BC667" s="99">
        <v>2443029.8250122098</v>
      </c>
      <c r="BD667" s="99">
        <v>0</v>
      </c>
      <c r="BE667" s="99">
        <v>0</v>
      </c>
      <c r="BF667" s="99">
        <v>1033358.80998993</v>
      </c>
      <c r="BG667" s="99">
        <v>27670699.6164551</v>
      </c>
      <c r="BH667" s="99">
        <v>4476227.6025390597</v>
      </c>
      <c r="BI667" s="99">
        <v>0</v>
      </c>
      <c r="BJ667" s="99">
        <v>2200158.0657043499</v>
      </c>
      <c r="BK667" s="99">
        <v>1721690.05180359</v>
      </c>
      <c r="BL667" s="99">
        <v>0</v>
      </c>
      <c r="BM667" s="99">
        <v>0</v>
      </c>
      <c r="BN667" s="99">
        <v>0</v>
      </c>
      <c r="BO667" s="99">
        <v>0</v>
      </c>
      <c r="BP667" s="99">
        <v>0</v>
      </c>
      <c r="BQ667" s="99">
        <v>0</v>
      </c>
      <c r="BR667" s="99">
        <v>3393667.7885436998</v>
      </c>
      <c r="BS667" s="99">
        <v>2030419.17982483</v>
      </c>
      <c r="BT667" s="99">
        <v>0</v>
      </c>
      <c r="BU667" s="99">
        <v>0</v>
      </c>
      <c r="BV667" s="99">
        <v>1260387.3496704099</v>
      </c>
      <c r="BW667" s="99">
        <v>0</v>
      </c>
      <c r="BX667" s="99">
        <v>0</v>
      </c>
      <c r="BY667" s="99">
        <v>0</v>
      </c>
      <c r="BZ667" s="99">
        <v>0</v>
      </c>
      <c r="CA667" s="99">
        <v>62561.219685554497</v>
      </c>
      <c r="CB667" s="99">
        <v>3445498.0658264202</v>
      </c>
      <c r="CC667" s="99">
        <v>30765997.808593798</v>
      </c>
      <c r="CD667" s="99">
        <v>6671066.1871948196</v>
      </c>
      <c r="CE667" s="99">
        <v>1091.3065918981999</v>
      </c>
      <c r="CF667" s="99">
        <v>124735.310110092</v>
      </c>
      <c r="CG667" s="99">
        <v>1032899.59007263</v>
      </c>
      <c r="CH667" s="99">
        <v>0</v>
      </c>
      <c r="CI667" s="99">
        <v>63704.889292717002</v>
      </c>
      <c r="CJ667" s="99">
        <v>3569764.3242492699</v>
      </c>
      <c r="CK667" s="99">
        <v>31807152.808105499</v>
      </c>
      <c r="CL667" s="99">
        <v>6670439.6116943397</v>
      </c>
      <c r="CM667" s="166">
        <v>93952.653450965896</v>
      </c>
      <c r="CN667" s="166">
        <v>13418432.0849609</v>
      </c>
      <c r="CO667" s="166">
        <v>59300637.508300804</v>
      </c>
      <c r="CP667" s="99">
        <v>6670439.6116943397</v>
      </c>
      <c r="CQ667" s="99">
        <v>0</v>
      </c>
      <c r="CR667" s="99">
        <v>0</v>
      </c>
      <c r="CS667" s="99">
        <v>0</v>
      </c>
      <c r="CT667" s="99">
        <v>0</v>
      </c>
      <c r="CU667" s="98">
        <v>10886.707960823</v>
      </c>
      <c r="CV667" s="98">
        <v>31209.362134867999</v>
      </c>
      <c r="CW667" s="98">
        <v>3570233.3759365124</v>
      </c>
      <c r="CX667" s="98">
        <v>31798897.398666427</v>
      </c>
    </row>
    <row r="668" spans="1:102" x14ac:dyDescent="0.2">
      <c r="A668" s="98" t="s">
        <v>61</v>
      </c>
      <c r="B668" s="100">
        <v>41334</v>
      </c>
      <c r="C668" s="99">
        <v>50958.419514179201</v>
      </c>
      <c r="D668" s="99">
        <v>0</v>
      </c>
      <c r="E668" s="99">
        <v>10202.361371278799</v>
      </c>
      <c r="F668" s="99">
        <v>9044.1894819736499</v>
      </c>
      <c r="G668" s="99">
        <v>1067.9327881336201</v>
      </c>
      <c r="H668" s="99">
        <v>0</v>
      </c>
      <c r="I668" s="99">
        <v>0</v>
      </c>
      <c r="J668" s="99">
        <v>30371.7031641006</v>
      </c>
      <c r="K668" s="99">
        <v>0</v>
      </c>
      <c r="L668" s="99">
        <v>841.51401801407303</v>
      </c>
      <c r="M668" s="99">
        <v>25714.775146722801</v>
      </c>
      <c r="N668" s="99">
        <v>4551.8408577442196</v>
      </c>
      <c r="O668" s="99">
        <v>0</v>
      </c>
      <c r="P668" s="99">
        <v>27106.247456788999</v>
      </c>
      <c r="Q668" s="99">
        <v>2825.9181027412401</v>
      </c>
      <c r="R668" s="99">
        <v>0</v>
      </c>
      <c r="S668" s="99">
        <v>1065.2394182682001</v>
      </c>
      <c r="T668" s="99">
        <v>4.0084267855854696</v>
      </c>
      <c r="U668" s="99">
        <v>30505.299264431</v>
      </c>
      <c r="V668" s="99">
        <v>2644936.6891174298</v>
      </c>
      <c r="W668" s="99">
        <v>0</v>
      </c>
      <c r="X668" s="99">
        <v>691024.87040710403</v>
      </c>
      <c r="Y668" s="99">
        <v>593229.56399536098</v>
      </c>
      <c r="Z668" s="99">
        <v>120173.225669861</v>
      </c>
      <c r="AA668" s="99">
        <v>0</v>
      </c>
      <c r="AB668" s="99">
        <v>0</v>
      </c>
      <c r="AC668" s="99">
        <v>9790597.3442382794</v>
      </c>
      <c r="AD668" s="99">
        <v>0</v>
      </c>
      <c r="AE668" s="99">
        <v>25519.277062177702</v>
      </c>
      <c r="AF668" s="99">
        <v>1184796.32997131</v>
      </c>
      <c r="AG668" s="99">
        <v>636498.53272247303</v>
      </c>
      <c r="AH668" s="99">
        <v>0</v>
      </c>
      <c r="AI668" s="99">
        <v>1198266.5999603299</v>
      </c>
      <c r="AJ668" s="99">
        <v>280084.60795211798</v>
      </c>
      <c r="AK668" s="99">
        <v>0</v>
      </c>
      <c r="AL668" s="99">
        <v>120096.397750854</v>
      </c>
      <c r="AM668" s="99">
        <v>703.97840196639299</v>
      </c>
      <c r="AN668" s="99">
        <v>9839519.9119872991</v>
      </c>
      <c r="AO668" s="99">
        <v>24046419.1259766</v>
      </c>
      <c r="AP668" s="99">
        <v>0</v>
      </c>
      <c r="AQ668" s="99">
        <v>5647844.5818481399</v>
      </c>
      <c r="AR668" s="99">
        <v>4720848.55895996</v>
      </c>
      <c r="AS668" s="99">
        <v>995118.64345550502</v>
      </c>
      <c r="AT668" s="99">
        <v>0</v>
      </c>
      <c r="AU668" s="99">
        <v>0</v>
      </c>
      <c r="AV668" s="99">
        <v>27593864.845703099</v>
      </c>
      <c r="AW668" s="99">
        <v>0</v>
      </c>
      <c r="AX668" s="99">
        <v>252557.70107078599</v>
      </c>
      <c r="AY668" s="99">
        <v>10873385.786010699</v>
      </c>
      <c r="AZ668" s="99">
        <v>5220250.09729004</v>
      </c>
      <c r="BA668" s="99">
        <v>0</v>
      </c>
      <c r="BB668" s="99">
        <v>10848868.5852051</v>
      </c>
      <c r="BC668" s="99">
        <v>2346173.1961669899</v>
      </c>
      <c r="BD668" s="99">
        <v>0</v>
      </c>
      <c r="BE668" s="99">
        <v>994063.80055236805</v>
      </c>
      <c r="BF668" s="99">
        <v>5561.3097151517904</v>
      </c>
      <c r="BG668" s="99">
        <v>27632290.503662098</v>
      </c>
      <c r="BH668" s="99">
        <v>5308934.7322998</v>
      </c>
      <c r="BI668" s="99">
        <v>0</v>
      </c>
      <c r="BJ668" s="99">
        <v>2167004.5288696298</v>
      </c>
      <c r="BK668" s="99">
        <v>1658822.66775513</v>
      </c>
      <c r="BL668" s="99">
        <v>0</v>
      </c>
      <c r="BM668" s="99">
        <v>0</v>
      </c>
      <c r="BN668" s="99">
        <v>0</v>
      </c>
      <c r="BO668" s="99">
        <v>0</v>
      </c>
      <c r="BP668" s="99">
        <v>0</v>
      </c>
      <c r="BQ668" s="99">
        <v>0</v>
      </c>
      <c r="BR668" s="99">
        <v>3434287.4049072298</v>
      </c>
      <c r="BS668" s="99">
        <v>1992329.29437256</v>
      </c>
      <c r="BT668" s="99">
        <v>0</v>
      </c>
      <c r="BU668" s="99">
        <v>829478.25</v>
      </c>
      <c r="BV668" s="99">
        <v>1258988.1881256099</v>
      </c>
      <c r="BW668" s="99">
        <v>0</v>
      </c>
      <c r="BX668" s="99">
        <v>82421.819924354597</v>
      </c>
      <c r="BY668" s="99">
        <v>0</v>
      </c>
      <c r="BZ668" s="99">
        <v>0</v>
      </c>
      <c r="CA668" s="99">
        <v>61122.908602714502</v>
      </c>
      <c r="CB668" s="99">
        <v>3347761.73687744</v>
      </c>
      <c r="CC668" s="99">
        <v>29656741.618652299</v>
      </c>
      <c r="CD668" s="99">
        <v>7494756.2766723596</v>
      </c>
      <c r="CE668" s="99">
        <v>1073.2433007955599</v>
      </c>
      <c r="CF668" s="99">
        <v>121804.915270805</v>
      </c>
      <c r="CG668" s="99">
        <v>1011306.4581527699</v>
      </c>
      <c r="CH668" s="99">
        <v>0</v>
      </c>
      <c r="CI668" s="99">
        <v>62131.389464855201</v>
      </c>
      <c r="CJ668" s="99">
        <v>3470977.1441345201</v>
      </c>
      <c r="CK668" s="99">
        <v>30665436.630615201</v>
      </c>
      <c r="CL668" s="99">
        <v>7572959.4671020498</v>
      </c>
      <c r="CM668" s="166">
        <v>92533.442449569702</v>
      </c>
      <c r="CN668" s="166">
        <v>13329923.037597699</v>
      </c>
      <c r="CO668" s="166">
        <v>58576058.520507798</v>
      </c>
      <c r="CP668" s="99">
        <v>7572959.4671020498</v>
      </c>
      <c r="CQ668" s="99">
        <v>0</v>
      </c>
      <c r="CR668" s="99">
        <v>0</v>
      </c>
      <c r="CS668" s="99">
        <v>0</v>
      </c>
      <c r="CT668" s="99">
        <v>0</v>
      </c>
      <c r="CU668" s="98">
        <v>10352.905921215999</v>
      </c>
      <c r="CV668" s="98">
        <v>31222.111134727998</v>
      </c>
      <c r="CW668" s="98">
        <v>3469566.6521482449</v>
      </c>
      <c r="CX668" s="98">
        <v>30668048.07680507</v>
      </c>
    </row>
    <row r="669" spans="1:102" x14ac:dyDescent="0.2">
      <c r="A669" s="98" t="s">
        <v>61</v>
      </c>
      <c r="B669" s="100">
        <v>41426</v>
      </c>
      <c r="C669" s="99">
        <v>51611.967299938202</v>
      </c>
      <c r="D669" s="99">
        <v>0</v>
      </c>
      <c r="E669" s="99">
        <v>10007.1660034657</v>
      </c>
      <c r="F669" s="99">
        <v>8928.3849630355799</v>
      </c>
      <c r="G669" s="99">
        <v>1071.60382319987</v>
      </c>
      <c r="H669" s="99">
        <v>0</v>
      </c>
      <c r="I669" s="99">
        <v>0</v>
      </c>
      <c r="J669" s="99">
        <v>30308.7798981667</v>
      </c>
      <c r="K669" s="99">
        <v>0</v>
      </c>
      <c r="L669" s="99">
        <v>740.80660646408796</v>
      </c>
      <c r="M669" s="99">
        <v>26192.607402801499</v>
      </c>
      <c r="N669" s="99">
        <v>4457.28895068169</v>
      </c>
      <c r="O669" s="99">
        <v>0</v>
      </c>
      <c r="P669" s="99">
        <v>27466.678808450699</v>
      </c>
      <c r="Q669" s="99">
        <v>2817.8679522871998</v>
      </c>
      <c r="R669" s="99">
        <v>0</v>
      </c>
      <c r="S669" s="99">
        <v>1073.46127191186</v>
      </c>
      <c r="T669" s="99">
        <v>2.0427426677779299</v>
      </c>
      <c r="U669" s="99">
        <v>30440.973963975899</v>
      </c>
      <c r="V669" s="99">
        <v>2637656.8659973098</v>
      </c>
      <c r="W669" s="99">
        <v>0</v>
      </c>
      <c r="X669" s="99">
        <v>679434.20751190197</v>
      </c>
      <c r="Y669" s="99">
        <v>578299.89759063697</v>
      </c>
      <c r="Z669" s="99">
        <v>117621.64752388</v>
      </c>
      <c r="AA669" s="99">
        <v>0</v>
      </c>
      <c r="AB669" s="99">
        <v>0</v>
      </c>
      <c r="AC669" s="99">
        <v>9735552.2504882794</v>
      </c>
      <c r="AD669" s="99">
        <v>0</v>
      </c>
      <c r="AE669" s="99">
        <v>22058.935804605499</v>
      </c>
      <c r="AF669" s="99">
        <v>1186827.3306732201</v>
      </c>
      <c r="AG669" s="99">
        <v>622040.29075622605</v>
      </c>
      <c r="AH669" s="99">
        <v>0</v>
      </c>
      <c r="AI669" s="99">
        <v>1213876.0208740199</v>
      </c>
      <c r="AJ669" s="99">
        <v>281696.86072540301</v>
      </c>
      <c r="AK669" s="99">
        <v>0</v>
      </c>
      <c r="AL669" s="99">
        <v>117218.649866104</v>
      </c>
      <c r="AM669" s="99">
        <v>214.12868253141599</v>
      </c>
      <c r="AN669" s="99">
        <v>9802710.0009765606</v>
      </c>
      <c r="AO669" s="99">
        <v>24059225.279052701</v>
      </c>
      <c r="AP669" s="99">
        <v>0</v>
      </c>
      <c r="AQ669" s="99">
        <v>5528881.7312622098</v>
      </c>
      <c r="AR669" s="99">
        <v>4571985.4491577102</v>
      </c>
      <c r="AS669" s="99">
        <v>986057.368461609</v>
      </c>
      <c r="AT669" s="99">
        <v>0</v>
      </c>
      <c r="AU669" s="99">
        <v>0</v>
      </c>
      <c r="AV669" s="99">
        <v>27547512.966308601</v>
      </c>
      <c r="AW669" s="99">
        <v>0</v>
      </c>
      <c r="AX669" s="99">
        <v>204671.67523765599</v>
      </c>
      <c r="AY669" s="99">
        <v>10935644.798828101</v>
      </c>
      <c r="AZ669" s="99">
        <v>5127631.3822021503</v>
      </c>
      <c r="BA669" s="99">
        <v>0</v>
      </c>
      <c r="BB669" s="99">
        <v>11047453.6055908</v>
      </c>
      <c r="BC669" s="99">
        <v>2367830.45983887</v>
      </c>
      <c r="BD669" s="99">
        <v>0</v>
      </c>
      <c r="BE669" s="99">
        <v>982995.39694976795</v>
      </c>
      <c r="BF669" s="99">
        <v>1899.1426744908099</v>
      </c>
      <c r="BG669" s="99">
        <v>27579422.369872998</v>
      </c>
      <c r="BH669" s="99">
        <v>5441203.1519165002</v>
      </c>
      <c r="BI669" s="99">
        <v>0</v>
      </c>
      <c r="BJ669" s="99">
        <v>2126766.23797607</v>
      </c>
      <c r="BK669" s="99">
        <v>1617233.6409759501</v>
      </c>
      <c r="BL669" s="99">
        <v>0</v>
      </c>
      <c r="BM669" s="99">
        <v>0</v>
      </c>
      <c r="BN669" s="99">
        <v>0</v>
      </c>
      <c r="BO669" s="99">
        <v>0</v>
      </c>
      <c r="BP669" s="99">
        <v>0</v>
      </c>
      <c r="BQ669" s="99">
        <v>0</v>
      </c>
      <c r="BR669" s="99">
        <v>3477479.8427734398</v>
      </c>
      <c r="BS669" s="99">
        <v>1959362.8983917199</v>
      </c>
      <c r="BT669" s="99">
        <v>0</v>
      </c>
      <c r="BU669" s="99">
        <v>874778.42999267601</v>
      </c>
      <c r="BV669" s="99">
        <v>1268252.90713501</v>
      </c>
      <c r="BW669" s="99">
        <v>0</v>
      </c>
      <c r="BX669" s="99">
        <v>81106.439927101106</v>
      </c>
      <c r="BY669" s="99">
        <v>0</v>
      </c>
      <c r="BZ669" s="99">
        <v>0</v>
      </c>
      <c r="CA669" s="99">
        <v>61693.6580996513</v>
      </c>
      <c r="CB669" s="99">
        <v>3320956.6700744601</v>
      </c>
      <c r="CC669" s="99">
        <v>29642014.841796901</v>
      </c>
      <c r="CD669" s="99">
        <v>7570027.94458008</v>
      </c>
      <c r="CE669" s="99">
        <v>1075.07003617287</v>
      </c>
      <c r="CF669" s="99">
        <v>116768.79943943</v>
      </c>
      <c r="CG669" s="99">
        <v>977779.94009399402</v>
      </c>
      <c r="CH669" s="99">
        <v>0</v>
      </c>
      <c r="CI669" s="99">
        <v>62763.151089668303</v>
      </c>
      <c r="CJ669" s="99">
        <v>3437685.0234069801</v>
      </c>
      <c r="CK669" s="99">
        <v>30621968.0461426</v>
      </c>
      <c r="CL669" s="99">
        <v>7645900.4710082998</v>
      </c>
      <c r="CM669" s="166">
        <v>92959.1569480896</v>
      </c>
      <c r="CN669" s="166">
        <v>13203910.630981401</v>
      </c>
      <c r="CO669" s="166">
        <v>58208323.574707001</v>
      </c>
      <c r="CP669" s="99">
        <v>7645900.4710082998</v>
      </c>
      <c r="CQ669" s="99">
        <v>0</v>
      </c>
      <c r="CR669" s="99">
        <v>0</v>
      </c>
      <c r="CS669" s="99">
        <v>0</v>
      </c>
      <c r="CT669" s="99">
        <v>0</v>
      </c>
      <c r="CU669" s="98">
        <v>10143.602939586001</v>
      </c>
      <c r="CV669" s="98">
        <v>31180.927397586998</v>
      </c>
      <c r="CW669" s="98">
        <v>3437725.4695138903</v>
      </c>
      <c r="CX669" s="98">
        <v>30619794.781890895</v>
      </c>
    </row>
    <row r="670" spans="1:102" x14ac:dyDescent="0.2">
      <c r="A670" s="98" t="s">
        <v>61</v>
      </c>
      <c r="B670" s="100">
        <v>41518</v>
      </c>
      <c r="C670" s="99">
        <v>51544.913623332999</v>
      </c>
      <c r="D670" s="99">
        <v>0</v>
      </c>
      <c r="E670" s="99">
        <v>9686.56928956509</v>
      </c>
      <c r="F670" s="99">
        <v>8579.3898767232895</v>
      </c>
      <c r="G670" s="99">
        <v>1070.78725601733</v>
      </c>
      <c r="H670" s="99">
        <v>0</v>
      </c>
      <c r="I670" s="99">
        <v>0</v>
      </c>
      <c r="J670" s="99">
        <v>30265.748488902998</v>
      </c>
      <c r="K670" s="99">
        <v>0</v>
      </c>
      <c r="L670" s="99">
        <v>152.86137622967399</v>
      </c>
      <c r="M670" s="99">
        <v>26232.604371309299</v>
      </c>
      <c r="N670" s="99">
        <v>4334.5356859564799</v>
      </c>
      <c r="O670" s="99">
        <v>0</v>
      </c>
      <c r="P670" s="99">
        <v>27802.548587799101</v>
      </c>
      <c r="Q670" s="99">
        <v>2796.3990111052999</v>
      </c>
      <c r="R670" s="99">
        <v>0</v>
      </c>
      <c r="S670" s="99">
        <v>1072.5732976049201</v>
      </c>
      <c r="T670" s="99">
        <v>0.97684271184698401</v>
      </c>
      <c r="U670" s="99">
        <v>30384.172379493699</v>
      </c>
      <c r="V670" s="99">
        <v>2639810.0216979999</v>
      </c>
      <c r="W670" s="99">
        <v>0</v>
      </c>
      <c r="X670" s="99">
        <v>657434.20534515404</v>
      </c>
      <c r="Y670" s="99">
        <v>557221.69381713902</v>
      </c>
      <c r="Z670" s="99">
        <v>120103.287671089</v>
      </c>
      <c r="AA670" s="99">
        <v>0</v>
      </c>
      <c r="AB670" s="99">
        <v>0</v>
      </c>
      <c r="AC670" s="99">
        <v>9815003.8571777306</v>
      </c>
      <c r="AD670" s="99">
        <v>0</v>
      </c>
      <c r="AE670" s="99">
        <v>14471.2155396938</v>
      </c>
      <c r="AF670" s="99">
        <v>1191263.9433593799</v>
      </c>
      <c r="AG670" s="99">
        <v>605187.84706878697</v>
      </c>
      <c r="AH670" s="99">
        <v>0</v>
      </c>
      <c r="AI670" s="99">
        <v>1215330.52035522</v>
      </c>
      <c r="AJ670" s="99">
        <v>278336.478488922</v>
      </c>
      <c r="AK670" s="99">
        <v>0</v>
      </c>
      <c r="AL670" s="99">
        <v>119727.955890656</v>
      </c>
      <c r="AM670" s="99">
        <v>237.59274264611301</v>
      </c>
      <c r="AN670" s="99">
        <v>9770052.6346435491</v>
      </c>
      <c r="AO670" s="99">
        <v>24155383.817627002</v>
      </c>
      <c r="AP670" s="99">
        <v>0</v>
      </c>
      <c r="AQ670" s="99">
        <v>5337464.9231567401</v>
      </c>
      <c r="AR670" s="99">
        <v>4383616.80395508</v>
      </c>
      <c r="AS670" s="99">
        <v>997512.83811187698</v>
      </c>
      <c r="AT670" s="99">
        <v>0</v>
      </c>
      <c r="AU670" s="99">
        <v>0</v>
      </c>
      <c r="AV670" s="99">
        <v>27615110.1245117</v>
      </c>
      <c r="AW670" s="99">
        <v>0</v>
      </c>
      <c r="AX670" s="99">
        <v>124688.926213264</v>
      </c>
      <c r="AY670" s="99">
        <v>10982542.107421899</v>
      </c>
      <c r="AZ670" s="99">
        <v>4989331.0325927697</v>
      </c>
      <c r="BA670" s="99">
        <v>0</v>
      </c>
      <c r="BB670" s="99">
        <v>11124333.732421899</v>
      </c>
      <c r="BC670" s="99">
        <v>2336380.81219482</v>
      </c>
      <c r="BD670" s="99">
        <v>0</v>
      </c>
      <c r="BE670" s="99">
        <v>994339.18097686803</v>
      </c>
      <c r="BF670" s="99">
        <v>2069.9010923206802</v>
      </c>
      <c r="BG670" s="99">
        <v>27641276.8198242</v>
      </c>
      <c r="BH670" s="99">
        <v>5457807.4597167997</v>
      </c>
      <c r="BI670" s="99">
        <v>0</v>
      </c>
      <c r="BJ670" s="99">
        <v>2067871.4634094201</v>
      </c>
      <c r="BK670" s="99">
        <v>1566183.0957794201</v>
      </c>
      <c r="BL670" s="99">
        <v>0</v>
      </c>
      <c r="BM670" s="99">
        <v>0</v>
      </c>
      <c r="BN670" s="99">
        <v>0</v>
      </c>
      <c r="BO670" s="99">
        <v>0</v>
      </c>
      <c r="BP670" s="99">
        <v>0</v>
      </c>
      <c r="BQ670" s="99">
        <v>0</v>
      </c>
      <c r="BR670" s="99">
        <v>3520040.7129211398</v>
      </c>
      <c r="BS670" s="99">
        <v>1923850.6348266599</v>
      </c>
      <c r="BT670" s="99">
        <v>0</v>
      </c>
      <c r="BU670" s="99">
        <v>757493.25</v>
      </c>
      <c r="BV670" s="99">
        <v>1257892.2652130099</v>
      </c>
      <c r="BW670" s="99">
        <v>0</v>
      </c>
      <c r="BX670" s="99">
        <v>71792.529935836807</v>
      </c>
      <c r="BY670" s="99">
        <v>0</v>
      </c>
      <c r="BZ670" s="99">
        <v>0</v>
      </c>
      <c r="CA670" s="99">
        <v>61220.223226070397</v>
      </c>
      <c r="CB670" s="99">
        <v>3301269.0189819299</v>
      </c>
      <c r="CC670" s="99">
        <v>29574051.838867199</v>
      </c>
      <c r="CD670" s="99">
        <v>7507450.3146362295</v>
      </c>
      <c r="CE670" s="99">
        <v>1073.0176455974599</v>
      </c>
      <c r="CF670" s="99">
        <v>120517.081144333</v>
      </c>
      <c r="CG670" s="99">
        <v>1002084.67256165</v>
      </c>
      <c r="CH670" s="99">
        <v>0</v>
      </c>
      <c r="CI670" s="99">
        <v>62314.004886150396</v>
      </c>
      <c r="CJ670" s="99">
        <v>3421888.2022094699</v>
      </c>
      <c r="CK670" s="99">
        <v>30581103.2099609</v>
      </c>
      <c r="CL670" s="99">
        <v>7591786.6224365197</v>
      </c>
      <c r="CM670" s="166">
        <v>92465.715257644697</v>
      </c>
      <c r="CN670" s="166">
        <v>13213504.2099609</v>
      </c>
      <c r="CO670" s="166">
        <v>58122676.817382798</v>
      </c>
      <c r="CP670" s="99">
        <v>7591786.6224365197</v>
      </c>
      <c r="CQ670" s="99">
        <v>0</v>
      </c>
      <c r="CR670" s="99">
        <v>0</v>
      </c>
      <c r="CS670" s="99">
        <v>0</v>
      </c>
      <c r="CT670" s="99">
        <v>0</v>
      </c>
      <c r="CU670" s="98">
        <v>9798.1863985290001</v>
      </c>
      <c r="CV670" s="98">
        <v>31145.833952847999</v>
      </c>
      <c r="CW670" s="98">
        <v>3421786.1001262628</v>
      </c>
      <c r="CX670" s="98">
        <v>30576136.511428848</v>
      </c>
    </row>
    <row r="671" spans="1:102" x14ac:dyDescent="0.2">
      <c r="A671" s="98" t="s">
        <v>61</v>
      </c>
      <c r="B671" s="100">
        <v>41609</v>
      </c>
      <c r="C671" s="99">
        <v>51450.839789867401</v>
      </c>
      <c r="D671" s="99">
        <v>0</v>
      </c>
      <c r="E671" s="99">
        <v>9332.4579619169199</v>
      </c>
      <c r="F671" s="99">
        <v>8259.4654264450091</v>
      </c>
      <c r="G671" s="99">
        <v>1067.0165662914501</v>
      </c>
      <c r="H671" s="99">
        <v>0</v>
      </c>
      <c r="I671" s="99">
        <v>0</v>
      </c>
      <c r="J671" s="99">
        <v>30245.1037209034</v>
      </c>
      <c r="K671" s="99">
        <v>0</v>
      </c>
      <c r="L671" s="99">
        <v>111.524877743796</v>
      </c>
      <c r="M671" s="99">
        <v>26134.616917610201</v>
      </c>
      <c r="N671" s="99">
        <v>4206.5727574229204</v>
      </c>
      <c r="O671" s="99">
        <v>0</v>
      </c>
      <c r="P671" s="99">
        <v>27574.526022195801</v>
      </c>
      <c r="Q671" s="99">
        <v>2762.6273199319799</v>
      </c>
      <c r="R671" s="99">
        <v>0</v>
      </c>
      <c r="S671" s="99">
        <v>1060.28964872658</v>
      </c>
      <c r="T671" s="99">
        <v>1.00311225044425</v>
      </c>
      <c r="U671" s="99">
        <v>30356.681320428801</v>
      </c>
      <c r="V671" s="99">
        <v>2616879.61120605</v>
      </c>
      <c r="W671" s="99">
        <v>0</v>
      </c>
      <c r="X671" s="99">
        <v>632397.68920898403</v>
      </c>
      <c r="Y671" s="99">
        <v>535476.56416320801</v>
      </c>
      <c r="Z671" s="99">
        <v>121543.92816924999</v>
      </c>
      <c r="AA671" s="99">
        <v>0</v>
      </c>
      <c r="AB671" s="99">
        <v>0</v>
      </c>
      <c r="AC671" s="99">
        <v>9725389.9061279297</v>
      </c>
      <c r="AD671" s="99">
        <v>0</v>
      </c>
      <c r="AE671" s="99">
        <v>13201.9551994801</v>
      </c>
      <c r="AF671" s="99">
        <v>1184518.473526</v>
      </c>
      <c r="AG671" s="99">
        <v>586809.76441192604</v>
      </c>
      <c r="AH671" s="99">
        <v>0</v>
      </c>
      <c r="AI671" s="99">
        <v>1191951.35383606</v>
      </c>
      <c r="AJ671" s="99">
        <v>273474.97859954799</v>
      </c>
      <c r="AK671" s="99">
        <v>0</v>
      </c>
      <c r="AL671" s="99">
        <v>121257.477196693</v>
      </c>
      <c r="AM671" s="99">
        <v>214.515731364489</v>
      </c>
      <c r="AN671" s="99">
        <v>9722742.7126464806</v>
      </c>
      <c r="AO671" s="99">
        <v>24060219.637695301</v>
      </c>
      <c r="AP671" s="99">
        <v>0</v>
      </c>
      <c r="AQ671" s="99">
        <v>5144768.4874877902</v>
      </c>
      <c r="AR671" s="99">
        <v>4216014.4906616202</v>
      </c>
      <c r="AS671" s="99">
        <v>1011022.57456207</v>
      </c>
      <c r="AT671" s="99">
        <v>0</v>
      </c>
      <c r="AU671" s="99">
        <v>0</v>
      </c>
      <c r="AV671" s="99">
        <v>27659730.0783691</v>
      </c>
      <c r="AW671" s="99">
        <v>0</v>
      </c>
      <c r="AX671" s="99">
        <v>98761.938920021101</v>
      </c>
      <c r="AY671" s="99">
        <v>10989803.3939209</v>
      </c>
      <c r="AZ671" s="99">
        <v>4859641.6638793899</v>
      </c>
      <c r="BA671" s="99">
        <v>0</v>
      </c>
      <c r="BB671" s="99">
        <v>10952084.150268599</v>
      </c>
      <c r="BC671" s="99">
        <v>2307689.6402893099</v>
      </c>
      <c r="BD671" s="99">
        <v>0</v>
      </c>
      <c r="BE671" s="99">
        <v>1006292.68727112</v>
      </c>
      <c r="BF671" s="99">
        <v>1887.41114674509</v>
      </c>
      <c r="BG671" s="99">
        <v>27683153.134277299</v>
      </c>
      <c r="BH671" s="99">
        <v>5478397.86328125</v>
      </c>
      <c r="BI671" s="99">
        <v>0</v>
      </c>
      <c r="BJ671" s="99">
        <v>2025836.0994873</v>
      </c>
      <c r="BK671" s="99">
        <v>1513560.16098022</v>
      </c>
      <c r="BL671" s="99">
        <v>0</v>
      </c>
      <c r="BM671" s="99">
        <v>0</v>
      </c>
      <c r="BN671" s="99">
        <v>0</v>
      </c>
      <c r="BO671" s="99">
        <v>0</v>
      </c>
      <c r="BP671" s="99">
        <v>0</v>
      </c>
      <c r="BQ671" s="99">
        <v>0</v>
      </c>
      <c r="BR671" s="99">
        <v>3538889.9911499</v>
      </c>
      <c r="BS671" s="99">
        <v>1882382.55535889</v>
      </c>
      <c r="BT671" s="99">
        <v>0</v>
      </c>
      <c r="BU671" s="99">
        <v>841111.44999694801</v>
      </c>
      <c r="BV671" s="99">
        <v>1251481.1318206801</v>
      </c>
      <c r="BW671" s="99">
        <v>0</v>
      </c>
      <c r="BX671" s="99">
        <v>81830.0099258423</v>
      </c>
      <c r="BY671" s="99">
        <v>0</v>
      </c>
      <c r="BZ671" s="99">
        <v>0</v>
      </c>
      <c r="CA671" s="99">
        <v>60758.341448307001</v>
      </c>
      <c r="CB671" s="99">
        <v>3254988.74249268</v>
      </c>
      <c r="CC671" s="99">
        <v>29276849.837646499</v>
      </c>
      <c r="CD671" s="99">
        <v>7496307.7565307599</v>
      </c>
      <c r="CE671" s="99">
        <v>1065.0165166705799</v>
      </c>
      <c r="CF671" s="99">
        <v>121739.21594429</v>
      </c>
      <c r="CG671" s="99">
        <v>1010997.7488403301</v>
      </c>
      <c r="CH671" s="99">
        <v>0</v>
      </c>
      <c r="CI671" s="99">
        <v>61873.619814872698</v>
      </c>
      <c r="CJ671" s="99">
        <v>3376241.4766235398</v>
      </c>
      <c r="CK671" s="99">
        <v>30289627.990234401</v>
      </c>
      <c r="CL671" s="99">
        <v>7578450.71057129</v>
      </c>
      <c r="CM671" s="166">
        <v>92012.266128539995</v>
      </c>
      <c r="CN671" s="166">
        <v>13092655.1650391</v>
      </c>
      <c r="CO671" s="166">
        <v>57848955.075683601</v>
      </c>
      <c r="CP671" s="99">
        <v>7578450.71057129</v>
      </c>
      <c r="CQ671" s="99">
        <v>0</v>
      </c>
      <c r="CR671" s="99">
        <v>0</v>
      </c>
      <c r="CS671" s="99">
        <v>0</v>
      </c>
      <c r="CT671" s="99">
        <v>0</v>
      </c>
      <c r="CU671" s="98">
        <v>9433.4503141360001</v>
      </c>
      <c r="CV671" s="98">
        <v>31121.397199227002</v>
      </c>
      <c r="CW671" s="98">
        <v>3376727.9584369701</v>
      </c>
      <c r="CX671" s="98">
        <v>30287847.586486828</v>
      </c>
    </row>
    <row r="672" spans="1:102" x14ac:dyDescent="0.2">
      <c r="A672" s="98" t="s">
        <v>61</v>
      </c>
      <c r="B672" s="100">
        <v>41699</v>
      </c>
      <c r="C672" s="99">
        <v>51680.694131851204</v>
      </c>
      <c r="D672" s="99">
        <v>0</v>
      </c>
      <c r="E672" s="99">
        <v>9152.3006048202496</v>
      </c>
      <c r="F672" s="99">
        <v>8060.1158317327499</v>
      </c>
      <c r="G672" s="99">
        <v>1076.83014141023</v>
      </c>
      <c r="H672" s="99">
        <v>0</v>
      </c>
      <c r="I672" s="99">
        <v>0</v>
      </c>
      <c r="J672" s="99">
        <v>30155.316031932802</v>
      </c>
      <c r="K672" s="99">
        <v>0</v>
      </c>
      <c r="L672" s="99">
        <v>134.95213348977299</v>
      </c>
      <c r="M672" s="99">
        <v>26363.7810742855</v>
      </c>
      <c r="N672" s="99">
        <v>4088.5898452699198</v>
      </c>
      <c r="O672" s="99">
        <v>0</v>
      </c>
      <c r="P672" s="99">
        <v>27462.251826286301</v>
      </c>
      <c r="Q672" s="99">
        <v>2750.43198898435</v>
      </c>
      <c r="R672" s="99">
        <v>0</v>
      </c>
      <c r="S672" s="99">
        <v>1072.9597272127901</v>
      </c>
      <c r="T672" s="99">
        <v>2.0036596213176399</v>
      </c>
      <c r="U672" s="99">
        <v>30215.017436981201</v>
      </c>
      <c r="V672" s="99">
        <v>2616340.2506103502</v>
      </c>
      <c r="W672" s="99">
        <v>0</v>
      </c>
      <c r="X672" s="99">
        <v>603409.78109741199</v>
      </c>
      <c r="Y672" s="99">
        <v>511713.24510955799</v>
      </c>
      <c r="Z672" s="99">
        <v>121834.338421822</v>
      </c>
      <c r="AA672" s="99">
        <v>0</v>
      </c>
      <c r="AB672" s="99">
        <v>0</v>
      </c>
      <c r="AC672" s="99">
        <v>9600288.2889404297</v>
      </c>
      <c r="AD672" s="99">
        <v>0</v>
      </c>
      <c r="AE672" s="99">
        <v>13406.320790052399</v>
      </c>
      <c r="AF672" s="99">
        <v>1196357.7976379399</v>
      </c>
      <c r="AG672" s="99">
        <v>563098.60036468494</v>
      </c>
      <c r="AH672" s="99">
        <v>0</v>
      </c>
      <c r="AI672" s="99">
        <v>1185418.73054504</v>
      </c>
      <c r="AJ672" s="99">
        <v>269309.142028809</v>
      </c>
      <c r="AK672" s="99">
        <v>0</v>
      </c>
      <c r="AL672" s="99">
        <v>121495.01058197</v>
      </c>
      <c r="AM672" s="99">
        <v>214.95693750307001</v>
      </c>
      <c r="AN672" s="99">
        <v>9686239.5640869103</v>
      </c>
      <c r="AO672" s="99">
        <v>24196765.9291992</v>
      </c>
      <c r="AP672" s="99">
        <v>0</v>
      </c>
      <c r="AQ672" s="99">
        <v>4969500.2083740197</v>
      </c>
      <c r="AR672" s="99">
        <v>4041720.4589538602</v>
      </c>
      <c r="AS672" s="99">
        <v>1015015.23912048</v>
      </c>
      <c r="AT672" s="99">
        <v>0</v>
      </c>
      <c r="AU672" s="99">
        <v>0</v>
      </c>
      <c r="AV672" s="99">
        <v>27604539.069091801</v>
      </c>
      <c r="AW672" s="99">
        <v>0</v>
      </c>
      <c r="AX672" s="99">
        <v>119937.89391422299</v>
      </c>
      <c r="AY672" s="99">
        <v>11179397.8409424</v>
      </c>
      <c r="AZ672" s="99">
        <v>4676309.9388427697</v>
      </c>
      <c r="BA672" s="99">
        <v>0</v>
      </c>
      <c r="BB672" s="99">
        <v>10922310.7844238</v>
      </c>
      <c r="BC672" s="99">
        <v>2293236.5157470698</v>
      </c>
      <c r="BD672" s="99">
        <v>0</v>
      </c>
      <c r="BE672" s="99">
        <v>1010600.23165894</v>
      </c>
      <c r="BF672" s="99">
        <v>1921.88236798346</v>
      </c>
      <c r="BG672" s="99">
        <v>27637899.790527299</v>
      </c>
      <c r="BH672" s="99">
        <v>5463567.8035278302</v>
      </c>
      <c r="BI672" s="99">
        <v>0</v>
      </c>
      <c r="BJ672" s="99">
        <v>1949732.57643127</v>
      </c>
      <c r="BK672" s="99">
        <v>1442419.4356384301</v>
      </c>
      <c r="BL672" s="99">
        <v>0</v>
      </c>
      <c r="BM672" s="99">
        <v>0</v>
      </c>
      <c r="BN672" s="99">
        <v>0</v>
      </c>
      <c r="BO672" s="99">
        <v>0</v>
      </c>
      <c r="BP672" s="99">
        <v>0</v>
      </c>
      <c r="BQ672" s="99">
        <v>0</v>
      </c>
      <c r="BR672" s="99">
        <v>3549367.28759766</v>
      </c>
      <c r="BS672" s="99">
        <v>1790398.66671753</v>
      </c>
      <c r="BT672" s="99">
        <v>0</v>
      </c>
      <c r="BU672" s="99">
        <v>819046.80998992897</v>
      </c>
      <c r="BV672" s="99">
        <v>1256944.4310302699</v>
      </c>
      <c r="BW672" s="99">
        <v>0</v>
      </c>
      <c r="BX672" s="99">
        <v>83886.329926490798</v>
      </c>
      <c r="BY672" s="99">
        <v>0</v>
      </c>
      <c r="BZ672" s="99">
        <v>0</v>
      </c>
      <c r="CA672" s="99">
        <v>60811.090085506403</v>
      </c>
      <c r="CB672" s="99">
        <v>3231236.5201721201</v>
      </c>
      <c r="CC672" s="99">
        <v>29189551.904052701</v>
      </c>
      <c r="CD672" s="99">
        <v>7439680.8278198196</v>
      </c>
      <c r="CE672" s="99">
        <v>1079.2532352507101</v>
      </c>
      <c r="CF672" s="99">
        <v>121233.77187252</v>
      </c>
      <c r="CG672" s="99">
        <v>1007628.55744934</v>
      </c>
      <c r="CH672" s="99">
        <v>0</v>
      </c>
      <c r="CI672" s="99">
        <v>61821.160683155103</v>
      </c>
      <c r="CJ672" s="99">
        <v>3353722.6547546401</v>
      </c>
      <c r="CK672" s="99">
        <v>30202294.212890599</v>
      </c>
      <c r="CL672" s="99">
        <v>7516518.0864257803</v>
      </c>
      <c r="CM672" s="166">
        <v>91943.352441787705</v>
      </c>
      <c r="CN672" s="166">
        <v>13027648.1719971</v>
      </c>
      <c r="CO672" s="166">
        <v>57944883.724121101</v>
      </c>
      <c r="CP672" s="99">
        <v>7516518.0864257803</v>
      </c>
      <c r="CQ672" s="99">
        <v>0</v>
      </c>
      <c r="CR672" s="99">
        <v>0</v>
      </c>
      <c r="CS672" s="99">
        <v>0</v>
      </c>
      <c r="CT672" s="99">
        <v>0</v>
      </c>
      <c r="CU672" s="98">
        <v>9234.8295142749994</v>
      </c>
      <c r="CV672" s="98">
        <v>31019.053595370999</v>
      </c>
      <c r="CW672" s="98">
        <v>3352470.2920446401</v>
      </c>
      <c r="CX672" s="98">
        <v>30197180.461502042</v>
      </c>
    </row>
    <row r="673" spans="1:102" x14ac:dyDescent="0.2">
      <c r="A673" s="98" t="s">
        <v>61</v>
      </c>
      <c r="B673" s="100">
        <v>41791</v>
      </c>
      <c r="C673" s="99">
        <v>51523.093282222697</v>
      </c>
      <c r="D673" s="99">
        <v>0</v>
      </c>
      <c r="E673" s="99">
        <v>8923.0504840612393</v>
      </c>
      <c r="F673" s="99">
        <v>7873.0548485517502</v>
      </c>
      <c r="G673" s="99">
        <v>1076.91173881292</v>
      </c>
      <c r="H673" s="99">
        <v>0</v>
      </c>
      <c r="I673" s="99">
        <v>0</v>
      </c>
      <c r="J673" s="99">
        <v>30124.1661784649</v>
      </c>
      <c r="K673" s="99">
        <v>0</v>
      </c>
      <c r="L673" s="99">
        <v>720.73485567420698</v>
      </c>
      <c r="M673" s="99">
        <v>26245.970551967599</v>
      </c>
      <c r="N673" s="99">
        <v>4049.9412313401699</v>
      </c>
      <c r="O673" s="99">
        <v>0</v>
      </c>
      <c r="P673" s="99">
        <v>26689.7432677746</v>
      </c>
      <c r="Q673" s="99">
        <v>2739.57088646293</v>
      </c>
      <c r="R673" s="99">
        <v>0</v>
      </c>
      <c r="S673" s="99">
        <v>1077.44379676878</v>
      </c>
      <c r="T673" s="99">
        <v>0</v>
      </c>
      <c r="U673" s="99">
        <v>30183.9104475975</v>
      </c>
      <c r="V673" s="99">
        <v>2611400.9174499498</v>
      </c>
      <c r="W673" s="99">
        <v>0</v>
      </c>
      <c r="X673" s="99">
        <v>580278.61267852795</v>
      </c>
      <c r="Y673" s="99">
        <v>486983.62901687599</v>
      </c>
      <c r="Z673" s="99">
        <v>121213.33803081499</v>
      </c>
      <c r="AA673" s="99">
        <v>0</v>
      </c>
      <c r="AB673" s="99">
        <v>0</v>
      </c>
      <c r="AC673" s="99">
        <v>9646681.7026367206</v>
      </c>
      <c r="AD673" s="99">
        <v>0</v>
      </c>
      <c r="AE673" s="99">
        <v>30429.436814069701</v>
      </c>
      <c r="AF673" s="99">
        <v>1195275.34928894</v>
      </c>
      <c r="AG673" s="99">
        <v>540123.63552093494</v>
      </c>
      <c r="AH673" s="99">
        <v>0</v>
      </c>
      <c r="AI673" s="99">
        <v>1141994.50302124</v>
      </c>
      <c r="AJ673" s="99">
        <v>265918.944423676</v>
      </c>
      <c r="AK673" s="99">
        <v>0</v>
      </c>
      <c r="AL673" s="99">
        <v>120914.97961330401</v>
      </c>
      <c r="AM673" s="99">
        <v>0</v>
      </c>
      <c r="AN673" s="99">
        <v>9647320.3311767597</v>
      </c>
      <c r="AO673" s="99">
        <v>24221712.666015599</v>
      </c>
      <c r="AP673" s="99">
        <v>0</v>
      </c>
      <c r="AQ673" s="99">
        <v>4781573.2282714797</v>
      </c>
      <c r="AR673" s="99">
        <v>3843311.1907958998</v>
      </c>
      <c r="AS673" s="99">
        <v>1011189.92772675</v>
      </c>
      <c r="AT673" s="99">
        <v>0</v>
      </c>
      <c r="AU673" s="99">
        <v>0</v>
      </c>
      <c r="AV673" s="99">
        <v>27694484.416015599</v>
      </c>
      <c r="AW673" s="99">
        <v>0</v>
      </c>
      <c r="AX673" s="99">
        <v>265473.21051788301</v>
      </c>
      <c r="AY673" s="99">
        <v>11222301.62854</v>
      </c>
      <c r="AZ673" s="99">
        <v>4501419.4943847703</v>
      </c>
      <c r="BA673" s="99">
        <v>0</v>
      </c>
      <c r="BB673" s="99">
        <v>10574359.895996099</v>
      </c>
      <c r="BC673" s="99">
        <v>2278071.7168884301</v>
      </c>
      <c r="BD673" s="99">
        <v>0</v>
      </c>
      <c r="BE673" s="99">
        <v>1010596.53372192</v>
      </c>
      <c r="BF673" s="99">
        <v>0</v>
      </c>
      <c r="BG673" s="99">
        <v>27692575.8198242</v>
      </c>
      <c r="BH673" s="99">
        <v>5453858.62927246</v>
      </c>
      <c r="BI673" s="99">
        <v>0</v>
      </c>
      <c r="BJ673" s="99">
        <v>1880434.2944793699</v>
      </c>
      <c r="BK673" s="99">
        <v>1373565.0591430699</v>
      </c>
      <c r="BL673" s="99">
        <v>0</v>
      </c>
      <c r="BM673" s="99">
        <v>0</v>
      </c>
      <c r="BN673" s="99">
        <v>0</v>
      </c>
      <c r="BO673" s="99">
        <v>0</v>
      </c>
      <c r="BP673" s="99">
        <v>0</v>
      </c>
      <c r="BQ673" s="99">
        <v>0</v>
      </c>
      <c r="BR673" s="99">
        <v>3579332.9549865699</v>
      </c>
      <c r="BS673" s="99">
        <v>1740318.4667511</v>
      </c>
      <c r="BT673" s="99">
        <v>0</v>
      </c>
      <c r="BU673" s="99">
        <v>818973</v>
      </c>
      <c r="BV673" s="99">
        <v>1256041.73600769</v>
      </c>
      <c r="BW673" s="99">
        <v>0</v>
      </c>
      <c r="BX673" s="99">
        <v>83893.229925155596</v>
      </c>
      <c r="BY673" s="99">
        <v>0</v>
      </c>
      <c r="BZ673" s="99">
        <v>0</v>
      </c>
      <c r="CA673" s="99">
        <v>60487.908981800101</v>
      </c>
      <c r="CB673" s="99">
        <v>3187530.5029907199</v>
      </c>
      <c r="CC673" s="99">
        <v>28973421.521972701</v>
      </c>
      <c r="CD673" s="99">
        <v>7335118.0133056603</v>
      </c>
      <c r="CE673" s="99">
        <v>1077.8712322413901</v>
      </c>
      <c r="CF673" s="99">
        <v>121871.81043243399</v>
      </c>
      <c r="CG673" s="99">
        <v>1020101.22119141</v>
      </c>
      <c r="CH673" s="99">
        <v>0</v>
      </c>
      <c r="CI673" s="99">
        <v>61562.3516664505</v>
      </c>
      <c r="CJ673" s="99">
        <v>3309538.6137390099</v>
      </c>
      <c r="CK673" s="99">
        <v>29995673.136230499</v>
      </c>
      <c r="CL673" s="99">
        <v>7412791.07702637</v>
      </c>
      <c r="CM673" s="166">
        <v>91524.741237640395</v>
      </c>
      <c r="CN673" s="166">
        <v>12974950.950927701</v>
      </c>
      <c r="CO673" s="166">
        <v>57676806.089843802</v>
      </c>
      <c r="CP673" s="99">
        <v>7412791.07702637</v>
      </c>
      <c r="CQ673" s="99">
        <v>0</v>
      </c>
      <c r="CR673" s="99">
        <v>0</v>
      </c>
      <c r="CS673" s="99">
        <v>0</v>
      </c>
      <c r="CT673" s="99">
        <v>0</v>
      </c>
      <c r="CU673" s="98">
        <v>8982.4911130100008</v>
      </c>
      <c r="CV673" s="98">
        <v>31018.110247568002</v>
      </c>
      <c r="CW673" s="98">
        <v>3309402.3134231539</v>
      </c>
      <c r="CX673" s="98">
        <v>29993522.743164111</v>
      </c>
    </row>
    <row r="674" spans="1:102" x14ac:dyDescent="0.2">
      <c r="A674" s="98" t="s">
        <v>61</v>
      </c>
      <c r="B674" s="100">
        <v>41883</v>
      </c>
      <c r="C674" s="99">
        <v>51789.641551494598</v>
      </c>
      <c r="D674" s="99">
        <v>0</v>
      </c>
      <c r="E674" s="99">
        <v>8535.8627755641901</v>
      </c>
      <c r="F674" s="99">
        <v>7710.2297696471196</v>
      </c>
      <c r="G674" s="99">
        <v>1098.5089890509801</v>
      </c>
      <c r="H674" s="99">
        <v>0</v>
      </c>
      <c r="I674" s="99">
        <v>0</v>
      </c>
      <c r="J674" s="99">
        <v>30034.722196817402</v>
      </c>
      <c r="K674" s="99">
        <v>0</v>
      </c>
      <c r="L674" s="99">
        <v>146.17403971962599</v>
      </c>
      <c r="M674" s="99">
        <v>26378.297538757299</v>
      </c>
      <c r="N674" s="99">
        <v>3999.18255391717</v>
      </c>
      <c r="O674" s="99">
        <v>0</v>
      </c>
      <c r="P674" s="99">
        <v>27083.529318094301</v>
      </c>
      <c r="Q674" s="99">
        <v>2738.6282844841498</v>
      </c>
      <c r="R674" s="99">
        <v>0</v>
      </c>
      <c r="S674" s="99">
        <v>1099.48122161627</v>
      </c>
      <c r="T674" s="99">
        <v>0</v>
      </c>
      <c r="U674" s="99">
        <v>30083.3274548054</v>
      </c>
      <c r="V674" s="99">
        <v>2625419.1438293499</v>
      </c>
      <c r="W674" s="99">
        <v>0</v>
      </c>
      <c r="X674" s="99">
        <v>526392.90495300305</v>
      </c>
      <c r="Y674" s="99">
        <v>471168.75371169997</v>
      </c>
      <c r="Z674" s="99">
        <v>120786.878761292</v>
      </c>
      <c r="AA674" s="99">
        <v>0</v>
      </c>
      <c r="AB674" s="99">
        <v>0</v>
      </c>
      <c r="AC674" s="99">
        <v>9625555.9915771503</v>
      </c>
      <c r="AD674" s="99">
        <v>0</v>
      </c>
      <c r="AE674" s="99">
        <v>16600.737007141099</v>
      </c>
      <c r="AF674" s="99">
        <v>1193977.1235199</v>
      </c>
      <c r="AG674" s="99">
        <v>522747.21740341198</v>
      </c>
      <c r="AH674" s="99">
        <v>0</v>
      </c>
      <c r="AI674" s="99">
        <v>1150351.5944671601</v>
      </c>
      <c r="AJ674" s="99">
        <v>266159.36436462402</v>
      </c>
      <c r="AK674" s="99">
        <v>0</v>
      </c>
      <c r="AL674" s="99">
        <v>120858.983973503</v>
      </c>
      <c r="AM674" s="99">
        <v>0</v>
      </c>
      <c r="AN674" s="99">
        <v>9589361.88671875</v>
      </c>
      <c r="AO674" s="99">
        <v>24462454.372558601</v>
      </c>
      <c r="AP674" s="99">
        <v>0</v>
      </c>
      <c r="AQ674" s="99">
        <v>4277501.4295654297</v>
      </c>
      <c r="AR674" s="99">
        <v>3737722.8649597201</v>
      </c>
      <c r="AS674" s="99">
        <v>1011223.0121994</v>
      </c>
      <c r="AT674" s="99">
        <v>0</v>
      </c>
      <c r="AU674" s="99">
        <v>0</v>
      </c>
      <c r="AV674" s="99">
        <v>27623669.2822266</v>
      </c>
      <c r="AW674" s="99">
        <v>0</v>
      </c>
      <c r="AX674" s="99">
        <v>133467.89435768101</v>
      </c>
      <c r="AY674" s="99">
        <v>11272207.6398926</v>
      </c>
      <c r="AZ674" s="99">
        <v>4369928.8541870099</v>
      </c>
      <c r="BA674" s="99">
        <v>0</v>
      </c>
      <c r="BB674" s="99">
        <v>10696899.579833999</v>
      </c>
      <c r="BC674" s="99">
        <v>2275549.3120727502</v>
      </c>
      <c r="BD674" s="99">
        <v>0</v>
      </c>
      <c r="BE674" s="99">
        <v>1012108.0488433799</v>
      </c>
      <c r="BF674" s="99">
        <v>0</v>
      </c>
      <c r="BG674" s="99">
        <v>27630779.389160201</v>
      </c>
      <c r="BH674" s="99">
        <v>5553585.8056640597</v>
      </c>
      <c r="BI674" s="99">
        <v>0</v>
      </c>
      <c r="BJ674" s="99">
        <v>1812190.4211120601</v>
      </c>
      <c r="BK674" s="99">
        <v>1344309.30033875</v>
      </c>
      <c r="BL674" s="99">
        <v>0</v>
      </c>
      <c r="BM674" s="99">
        <v>0</v>
      </c>
      <c r="BN674" s="99">
        <v>0</v>
      </c>
      <c r="BO674" s="99">
        <v>0</v>
      </c>
      <c r="BP674" s="99">
        <v>0</v>
      </c>
      <c r="BQ674" s="99">
        <v>0</v>
      </c>
      <c r="BR674" s="99">
        <v>3614180.5543518099</v>
      </c>
      <c r="BS674" s="99">
        <v>1692152.95230103</v>
      </c>
      <c r="BT674" s="99">
        <v>0</v>
      </c>
      <c r="BU674" s="99">
        <v>717370.57999420201</v>
      </c>
      <c r="BV674" s="99">
        <v>1262287.81980896</v>
      </c>
      <c r="BW674" s="99">
        <v>0</v>
      </c>
      <c r="BX674" s="99">
        <v>72763.879940986604</v>
      </c>
      <c r="BY674" s="99">
        <v>0</v>
      </c>
      <c r="BZ674" s="99">
        <v>0</v>
      </c>
      <c r="CA674" s="99">
        <v>60319.438561916402</v>
      </c>
      <c r="CB674" s="99">
        <v>3151809.5453185998</v>
      </c>
      <c r="CC674" s="99">
        <v>28739939.175048798</v>
      </c>
      <c r="CD674" s="99">
        <v>7344339.0065307599</v>
      </c>
      <c r="CE674" s="99">
        <v>1099.61448040605</v>
      </c>
      <c r="CF674" s="99">
        <v>121092.44211006199</v>
      </c>
      <c r="CG674" s="99">
        <v>1014726.26411438</v>
      </c>
      <c r="CH674" s="99">
        <v>0</v>
      </c>
      <c r="CI674" s="99">
        <v>61446.294409751899</v>
      </c>
      <c r="CJ674" s="99">
        <v>3272881.3080139202</v>
      </c>
      <c r="CK674" s="99">
        <v>29752161.604003899</v>
      </c>
      <c r="CL674" s="99">
        <v>7431474.2321777297</v>
      </c>
      <c r="CM674" s="166">
        <v>91267.737492561297</v>
      </c>
      <c r="CN674" s="166">
        <v>12870798.065551801</v>
      </c>
      <c r="CO674" s="166">
        <v>57363650.474121101</v>
      </c>
      <c r="CP674" s="99">
        <v>7431474.2321777297</v>
      </c>
      <c r="CQ674" s="99">
        <v>0</v>
      </c>
      <c r="CR674" s="99">
        <v>0</v>
      </c>
      <c r="CS674" s="99">
        <v>0</v>
      </c>
      <c r="CT674" s="99">
        <v>0</v>
      </c>
      <c r="CU674" s="98">
        <v>8573.0001105770007</v>
      </c>
      <c r="CV674" s="98">
        <v>30943.556281203</v>
      </c>
      <c r="CW674" s="98">
        <v>3272901.9874286619</v>
      </c>
      <c r="CX674" s="98">
        <v>29754665.439163178</v>
      </c>
    </row>
    <row r="675" spans="1:102" x14ac:dyDescent="0.2">
      <c r="A675" s="98" t="s">
        <v>61</v>
      </c>
      <c r="B675" s="100">
        <v>41974</v>
      </c>
      <c r="C675" s="99">
        <v>51585.721077918999</v>
      </c>
      <c r="D675" s="99">
        <v>0</v>
      </c>
      <c r="E675" s="99">
        <v>8437.2424154281598</v>
      </c>
      <c r="F675" s="99">
        <v>7636.3083992600396</v>
      </c>
      <c r="G675" s="99">
        <v>1081.71692851186</v>
      </c>
      <c r="H675" s="99">
        <v>0</v>
      </c>
      <c r="I675" s="99">
        <v>0</v>
      </c>
      <c r="J675" s="99">
        <v>29565.3547115326</v>
      </c>
      <c r="K675" s="99">
        <v>0</v>
      </c>
      <c r="L675" s="99">
        <v>128.40780266001801</v>
      </c>
      <c r="M675" s="99">
        <v>26296.6835818291</v>
      </c>
      <c r="N675" s="99">
        <v>3953.9504185318901</v>
      </c>
      <c r="O675" s="99">
        <v>0</v>
      </c>
      <c r="P675" s="99">
        <v>26965.6385586262</v>
      </c>
      <c r="Q675" s="99">
        <v>2708.66890767217</v>
      </c>
      <c r="R675" s="99">
        <v>0</v>
      </c>
      <c r="S675" s="99">
        <v>1078.57298222184</v>
      </c>
      <c r="T675" s="99">
        <v>0</v>
      </c>
      <c r="U675" s="99">
        <v>29601.704970598199</v>
      </c>
      <c r="V675" s="99">
        <v>2610980.2890014602</v>
      </c>
      <c r="W675" s="99">
        <v>0</v>
      </c>
      <c r="X675" s="99">
        <v>513499.93188476597</v>
      </c>
      <c r="Y675" s="99">
        <v>456523.22384643601</v>
      </c>
      <c r="Z675" s="99">
        <v>119494.743999481</v>
      </c>
      <c r="AA675" s="99">
        <v>0</v>
      </c>
      <c r="AB675" s="99">
        <v>0</v>
      </c>
      <c r="AC675" s="99">
        <v>9493861.70166016</v>
      </c>
      <c r="AD675" s="99">
        <v>0</v>
      </c>
      <c r="AE675" s="99">
        <v>16006.3117632866</v>
      </c>
      <c r="AF675" s="99">
        <v>1190172.9738769501</v>
      </c>
      <c r="AG675" s="99">
        <v>508548.79005813599</v>
      </c>
      <c r="AH675" s="99">
        <v>0</v>
      </c>
      <c r="AI675" s="99">
        <v>1141110.5537719701</v>
      </c>
      <c r="AJ675" s="99">
        <v>264859.30628204299</v>
      </c>
      <c r="AK675" s="99">
        <v>0</v>
      </c>
      <c r="AL675" s="99">
        <v>119428.42681694</v>
      </c>
      <c r="AM675" s="99">
        <v>0</v>
      </c>
      <c r="AN675" s="99">
        <v>9485929.7537841797</v>
      </c>
      <c r="AO675" s="99">
        <v>24392380.787353501</v>
      </c>
      <c r="AP675" s="99">
        <v>0</v>
      </c>
      <c r="AQ675" s="99">
        <v>4216771.9765014602</v>
      </c>
      <c r="AR675" s="99">
        <v>3637683.5480041499</v>
      </c>
      <c r="AS675" s="99">
        <v>1009404.72750854</v>
      </c>
      <c r="AT675" s="99">
        <v>0</v>
      </c>
      <c r="AU675" s="99">
        <v>0</v>
      </c>
      <c r="AV675" s="99">
        <v>27483358.096191399</v>
      </c>
      <c r="AW675" s="99">
        <v>0</v>
      </c>
      <c r="AX675" s="99">
        <v>140552.029737473</v>
      </c>
      <c r="AY675" s="99">
        <v>11266978.809448199</v>
      </c>
      <c r="AZ675" s="99">
        <v>4260970.0228881799</v>
      </c>
      <c r="BA675" s="99">
        <v>0</v>
      </c>
      <c r="BB675" s="99">
        <v>10673216.892456099</v>
      </c>
      <c r="BC675" s="99">
        <v>2267634.3840026902</v>
      </c>
      <c r="BD675" s="99">
        <v>0</v>
      </c>
      <c r="BE675" s="99">
        <v>1006699.4122467</v>
      </c>
      <c r="BF675" s="99">
        <v>0</v>
      </c>
      <c r="BG675" s="99">
        <v>27493979.979247998</v>
      </c>
      <c r="BH675" s="99">
        <v>5547026.6511230497</v>
      </c>
      <c r="BI675" s="99">
        <v>0</v>
      </c>
      <c r="BJ675" s="99">
        <v>1764029.15927124</v>
      </c>
      <c r="BK675" s="99">
        <v>1304832.79789734</v>
      </c>
      <c r="BL675" s="99">
        <v>0</v>
      </c>
      <c r="BM675" s="99">
        <v>0</v>
      </c>
      <c r="BN675" s="99">
        <v>0</v>
      </c>
      <c r="BO675" s="99">
        <v>0</v>
      </c>
      <c r="BP675" s="99">
        <v>0</v>
      </c>
      <c r="BQ675" s="99">
        <v>0</v>
      </c>
      <c r="BR675" s="99">
        <v>3617765.3198547401</v>
      </c>
      <c r="BS675" s="99">
        <v>1648075.33511353</v>
      </c>
      <c r="BT675" s="99">
        <v>0</v>
      </c>
      <c r="BU675" s="99">
        <v>801347.17999267601</v>
      </c>
      <c r="BV675" s="99">
        <v>1257557.4591979999</v>
      </c>
      <c r="BW675" s="99">
        <v>0</v>
      </c>
      <c r="BX675" s="99">
        <v>81257.379920959502</v>
      </c>
      <c r="BY675" s="99">
        <v>0</v>
      </c>
      <c r="BZ675" s="99">
        <v>0</v>
      </c>
      <c r="CA675" s="99">
        <v>60037.419986248002</v>
      </c>
      <c r="CB675" s="99">
        <v>3119015.5418396001</v>
      </c>
      <c r="CC675" s="99">
        <v>28616986.355468798</v>
      </c>
      <c r="CD675" s="99">
        <v>7301155.1787109403</v>
      </c>
      <c r="CE675" s="99">
        <v>1079.7568357586899</v>
      </c>
      <c r="CF675" s="99">
        <v>119335.157921791</v>
      </c>
      <c r="CG675" s="99">
        <v>1006258.4608077999</v>
      </c>
      <c r="CH675" s="99">
        <v>0</v>
      </c>
      <c r="CI675" s="99">
        <v>61151.373105526</v>
      </c>
      <c r="CJ675" s="99">
        <v>3237866.5637817401</v>
      </c>
      <c r="CK675" s="99">
        <v>29626941.680908199</v>
      </c>
      <c r="CL675" s="99">
        <v>7387377.7398071298</v>
      </c>
      <c r="CM675" s="166">
        <v>90601.233349800095</v>
      </c>
      <c r="CN675" s="166">
        <v>12734525.337646499</v>
      </c>
      <c r="CO675" s="166">
        <v>57037190.653320298</v>
      </c>
      <c r="CP675" s="99">
        <v>7387377.7398071298</v>
      </c>
      <c r="CQ675" s="99">
        <v>0</v>
      </c>
      <c r="CR675" s="99">
        <v>0</v>
      </c>
      <c r="CS675" s="99">
        <v>0</v>
      </c>
      <c r="CT675" s="99">
        <v>0</v>
      </c>
      <c r="CU675" s="98">
        <v>8463.9207316529992</v>
      </c>
      <c r="CV675" s="98">
        <v>30485.281758990001</v>
      </c>
      <c r="CW675" s="98">
        <v>3238350.6997613912</v>
      </c>
      <c r="CX675" s="98">
        <v>29623244.816276599</v>
      </c>
    </row>
    <row r="676" spans="1:102" x14ac:dyDescent="0.2">
      <c r="A676" s="98" t="s">
        <v>61</v>
      </c>
      <c r="B676" s="100">
        <v>42064</v>
      </c>
      <c r="C676" s="99">
        <v>51292.807463169098</v>
      </c>
      <c r="D676" s="99">
        <v>0</v>
      </c>
      <c r="E676" s="99">
        <v>8245.1188378334009</v>
      </c>
      <c r="F676" s="99">
        <v>7457.0566367506999</v>
      </c>
      <c r="G676" s="99">
        <v>1103.2025905400501</v>
      </c>
      <c r="H676" s="99">
        <v>0</v>
      </c>
      <c r="I676" s="99">
        <v>0</v>
      </c>
      <c r="J676" s="99">
        <v>29659.9214832783</v>
      </c>
      <c r="K676" s="99">
        <v>0</v>
      </c>
      <c r="L676" s="99">
        <v>100.743033753708</v>
      </c>
      <c r="M676" s="99">
        <v>26081.639629840902</v>
      </c>
      <c r="N676" s="99">
        <v>3940.8889112472498</v>
      </c>
      <c r="O676" s="99">
        <v>0</v>
      </c>
      <c r="P676" s="99">
        <v>26693.851125478701</v>
      </c>
      <c r="Q676" s="99">
        <v>2704.2010414302299</v>
      </c>
      <c r="R676" s="99">
        <v>0</v>
      </c>
      <c r="S676" s="99">
        <v>1100.9709772169599</v>
      </c>
      <c r="T676" s="99">
        <v>0</v>
      </c>
      <c r="U676" s="99">
        <v>29659.355196476001</v>
      </c>
      <c r="V676" s="99">
        <v>2588282.0225524898</v>
      </c>
      <c r="W676" s="99">
        <v>0</v>
      </c>
      <c r="X676" s="99">
        <v>491782.67990875198</v>
      </c>
      <c r="Y676" s="99">
        <v>443389.90131759603</v>
      </c>
      <c r="Z676" s="99">
        <v>119674.826386452</v>
      </c>
      <c r="AA676" s="99">
        <v>0</v>
      </c>
      <c r="AB676" s="99">
        <v>0</v>
      </c>
      <c r="AC676" s="99">
        <v>9384592.2575683594</v>
      </c>
      <c r="AD676" s="99">
        <v>0</v>
      </c>
      <c r="AE676" s="99">
        <v>12508.133583307301</v>
      </c>
      <c r="AF676" s="99">
        <v>1182407.2190094001</v>
      </c>
      <c r="AG676" s="99">
        <v>500676.34148407</v>
      </c>
      <c r="AH676" s="99">
        <v>0</v>
      </c>
      <c r="AI676" s="99">
        <v>1115773.7096557601</v>
      </c>
      <c r="AJ676" s="99">
        <v>263789.019870758</v>
      </c>
      <c r="AK676" s="99">
        <v>0</v>
      </c>
      <c r="AL676" s="99">
        <v>119607.68958568601</v>
      </c>
      <c r="AM676" s="99">
        <v>0</v>
      </c>
      <c r="AN676" s="99">
        <v>9440463.15869141</v>
      </c>
      <c r="AO676" s="99">
        <v>24290129.088867199</v>
      </c>
      <c r="AP676" s="99">
        <v>0</v>
      </c>
      <c r="AQ676" s="99">
        <v>4022863.6875305199</v>
      </c>
      <c r="AR676" s="99">
        <v>3525040.1645507799</v>
      </c>
      <c r="AS676" s="99">
        <v>1011518.19454193</v>
      </c>
      <c r="AT676" s="99">
        <v>0</v>
      </c>
      <c r="AU676" s="99">
        <v>0</v>
      </c>
      <c r="AV676" s="99">
        <v>27390172.1643066</v>
      </c>
      <c r="AW676" s="99">
        <v>0</v>
      </c>
      <c r="AX676" s="99">
        <v>101560.995760918</v>
      </c>
      <c r="AY676" s="99">
        <v>11251681.9372559</v>
      </c>
      <c r="AZ676" s="99">
        <v>4211718.5499267597</v>
      </c>
      <c r="BA676" s="99">
        <v>0</v>
      </c>
      <c r="BB676" s="99">
        <v>10416377.1986084</v>
      </c>
      <c r="BC676" s="99">
        <v>2268959.5559387198</v>
      </c>
      <c r="BD676" s="99">
        <v>0</v>
      </c>
      <c r="BE676" s="99">
        <v>1011197.26028442</v>
      </c>
      <c r="BF676" s="99">
        <v>0</v>
      </c>
      <c r="BG676" s="99">
        <v>27449544.1572266</v>
      </c>
      <c r="BH676" s="99">
        <v>5493026.6928100605</v>
      </c>
      <c r="BI676" s="99">
        <v>0</v>
      </c>
      <c r="BJ676" s="99">
        <v>1732570.43611145</v>
      </c>
      <c r="BK676" s="99">
        <v>1264613.5354766799</v>
      </c>
      <c r="BL676" s="99">
        <v>0</v>
      </c>
      <c r="BM676" s="99">
        <v>0</v>
      </c>
      <c r="BN676" s="99">
        <v>0</v>
      </c>
      <c r="BO676" s="99">
        <v>0</v>
      </c>
      <c r="BP676" s="99">
        <v>0</v>
      </c>
      <c r="BQ676" s="99">
        <v>0</v>
      </c>
      <c r="BR676" s="99">
        <v>3589574.46411133</v>
      </c>
      <c r="BS676" s="99">
        <v>1629554.5425567599</v>
      </c>
      <c r="BT676" s="99">
        <v>0</v>
      </c>
      <c r="BU676" s="99">
        <v>767201.01999664295</v>
      </c>
      <c r="BV676" s="99">
        <v>1265883.4821166999</v>
      </c>
      <c r="BW676" s="99">
        <v>0</v>
      </c>
      <c r="BX676" s="99">
        <v>92220.209845542893</v>
      </c>
      <c r="BY676" s="99">
        <v>0</v>
      </c>
      <c r="BZ676" s="99">
        <v>0</v>
      </c>
      <c r="CA676" s="99">
        <v>59502.831814765901</v>
      </c>
      <c r="CB676" s="99">
        <v>3084987.01489258</v>
      </c>
      <c r="CC676" s="99">
        <v>28350080.016845699</v>
      </c>
      <c r="CD676" s="99">
        <v>7258282.30895996</v>
      </c>
      <c r="CE676" s="99">
        <v>1103.2864123731899</v>
      </c>
      <c r="CF676" s="99">
        <v>120131.89011478399</v>
      </c>
      <c r="CG676" s="99">
        <v>1016159.19615173</v>
      </c>
      <c r="CH676" s="99">
        <v>0</v>
      </c>
      <c r="CI676" s="99">
        <v>60550.038811683698</v>
      </c>
      <c r="CJ676" s="99">
        <v>3205673.7774352999</v>
      </c>
      <c r="CK676" s="99">
        <v>29367236.5625</v>
      </c>
      <c r="CL676" s="99">
        <v>7334218.1240234403</v>
      </c>
      <c r="CM676" s="166">
        <v>90126.879940986604</v>
      </c>
      <c r="CN676" s="166">
        <v>12664233.856445299</v>
      </c>
      <c r="CO676" s="166">
        <v>56810635.405761696</v>
      </c>
      <c r="CP676" s="99">
        <v>7334218.1240234403</v>
      </c>
      <c r="CQ676" s="99">
        <v>0</v>
      </c>
      <c r="CR676" s="99">
        <v>0</v>
      </c>
      <c r="CS676" s="99">
        <v>0</v>
      </c>
      <c r="CT676" s="99">
        <v>0</v>
      </c>
      <c r="CU676" s="98">
        <v>8266.110043269</v>
      </c>
      <c r="CV676" s="98">
        <v>30569.607207610999</v>
      </c>
      <c r="CW676" s="98">
        <v>3205118.9050073638</v>
      </c>
      <c r="CX676" s="98">
        <v>29366239.212997429</v>
      </c>
    </row>
    <row r="677" spans="1:102" x14ac:dyDescent="0.2">
      <c r="A677" s="98" t="s">
        <v>61</v>
      </c>
      <c r="B677" s="100">
        <v>42156</v>
      </c>
      <c r="C677" s="99">
        <v>51606.014736175501</v>
      </c>
      <c r="D677" s="99">
        <v>0</v>
      </c>
      <c r="E677" s="99">
        <v>8055.6345635652497</v>
      </c>
      <c r="F677" s="99">
        <v>7276.0374627709398</v>
      </c>
      <c r="G677" s="99">
        <v>1123.9535528272399</v>
      </c>
      <c r="H677" s="99">
        <v>0</v>
      </c>
      <c r="I677" s="99">
        <v>0</v>
      </c>
      <c r="J677" s="99">
        <v>29604.928404808001</v>
      </c>
      <c r="K677" s="99">
        <v>0</v>
      </c>
      <c r="L677" s="99">
        <v>109.91483594384</v>
      </c>
      <c r="M677" s="99">
        <v>26343.631577730201</v>
      </c>
      <c r="N677" s="99">
        <v>3861.0433840751598</v>
      </c>
      <c r="O677" s="99">
        <v>0</v>
      </c>
      <c r="P677" s="99">
        <v>26650.422186374701</v>
      </c>
      <c r="Q677" s="99">
        <v>2686.1737868189798</v>
      </c>
      <c r="R677" s="99">
        <v>0</v>
      </c>
      <c r="S677" s="99">
        <v>1124.6409431546899</v>
      </c>
      <c r="T677" s="99">
        <v>0</v>
      </c>
      <c r="U677" s="99">
        <v>29621.050963640198</v>
      </c>
      <c r="V677" s="99">
        <v>2577873.5484314002</v>
      </c>
      <c r="W677" s="99">
        <v>0</v>
      </c>
      <c r="X677" s="99">
        <v>484419.69533157302</v>
      </c>
      <c r="Y677" s="99">
        <v>434955.01826095599</v>
      </c>
      <c r="Z677" s="99">
        <v>120909.39780998199</v>
      </c>
      <c r="AA677" s="99">
        <v>0</v>
      </c>
      <c r="AB677" s="99">
        <v>0</v>
      </c>
      <c r="AC677" s="99">
        <v>9454405.2318115197</v>
      </c>
      <c r="AD677" s="99">
        <v>0</v>
      </c>
      <c r="AE677" s="99">
        <v>13766.307605624201</v>
      </c>
      <c r="AF677" s="99">
        <v>1181088.16127014</v>
      </c>
      <c r="AG677" s="99">
        <v>487532.74685668899</v>
      </c>
      <c r="AH677" s="99">
        <v>0</v>
      </c>
      <c r="AI677" s="99">
        <v>1114600.7381134001</v>
      </c>
      <c r="AJ677" s="99">
        <v>264271.07882690401</v>
      </c>
      <c r="AK677" s="99">
        <v>0</v>
      </c>
      <c r="AL677" s="99">
        <v>120699.853269577</v>
      </c>
      <c r="AM677" s="99">
        <v>0</v>
      </c>
      <c r="AN677" s="99">
        <v>9415376.4736328106</v>
      </c>
      <c r="AO677" s="99">
        <v>24267722.620605499</v>
      </c>
      <c r="AP677" s="99">
        <v>0</v>
      </c>
      <c r="AQ677" s="99">
        <v>3960809.9386291499</v>
      </c>
      <c r="AR677" s="99">
        <v>3466651.4287109398</v>
      </c>
      <c r="AS677" s="99">
        <v>1022869.07227325</v>
      </c>
      <c r="AT677" s="99">
        <v>0</v>
      </c>
      <c r="AU677" s="99">
        <v>0</v>
      </c>
      <c r="AV677" s="99">
        <v>27552096.2099609</v>
      </c>
      <c r="AW677" s="99">
        <v>0</v>
      </c>
      <c r="AX677" s="99">
        <v>104876.258916855</v>
      </c>
      <c r="AY677" s="99">
        <v>11255661.078125</v>
      </c>
      <c r="AZ677" s="99">
        <v>4109526.0541076702</v>
      </c>
      <c r="BA677" s="99">
        <v>0</v>
      </c>
      <c r="BB677" s="99">
        <v>10474839.630371099</v>
      </c>
      <c r="BC677" s="99">
        <v>2277873.5086059598</v>
      </c>
      <c r="BD677" s="99">
        <v>0</v>
      </c>
      <c r="BE677" s="99">
        <v>1022603.2224883999</v>
      </c>
      <c r="BF677" s="99">
        <v>0</v>
      </c>
      <c r="BG677" s="99">
        <v>27496061.3986816</v>
      </c>
      <c r="BH677" s="99">
        <v>5535243.4384155301</v>
      </c>
      <c r="BI677" s="99">
        <v>0</v>
      </c>
      <c r="BJ677" s="99">
        <v>1711426.8972320601</v>
      </c>
      <c r="BK677" s="99">
        <v>1243460.5342865</v>
      </c>
      <c r="BL677" s="99">
        <v>0</v>
      </c>
      <c r="BM677" s="99">
        <v>0</v>
      </c>
      <c r="BN677" s="99">
        <v>0</v>
      </c>
      <c r="BO677" s="99">
        <v>0</v>
      </c>
      <c r="BP677" s="99">
        <v>0</v>
      </c>
      <c r="BQ677" s="99">
        <v>0</v>
      </c>
      <c r="BR677" s="99">
        <v>3630985.7725524898</v>
      </c>
      <c r="BS677" s="99">
        <v>1588022.9603729199</v>
      </c>
      <c r="BT677" s="99">
        <v>0</v>
      </c>
      <c r="BU677" s="99">
        <v>799960.5</v>
      </c>
      <c r="BV677" s="99">
        <v>1269634.43101501</v>
      </c>
      <c r="BW677" s="99">
        <v>0</v>
      </c>
      <c r="BX677" s="99">
        <v>94030.039840698199</v>
      </c>
      <c r="BY677" s="99">
        <v>0</v>
      </c>
      <c r="BZ677" s="99">
        <v>0</v>
      </c>
      <c r="CA677" s="99">
        <v>59672.549810886398</v>
      </c>
      <c r="CB677" s="99">
        <v>3060247.4610290499</v>
      </c>
      <c r="CC677" s="99">
        <v>28199024.1955566</v>
      </c>
      <c r="CD677" s="99">
        <v>7240459.0620117197</v>
      </c>
      <c r="CE677" s="99">
        <v>1124.7120066136099</v>
      </c>
      <c r="CF677" s="99">
        <v>120383.461920738</v>
      </c>
      <c r="CG677" s="99">
        <v>1018410.40703583</v>
      </c>
      <c r="CH677" s="99">
        <v>0</v>
      </c>
      <c r="CI677" s="99">
        <v>60796.741176128402</v>
      </c>
      <c r="CJ677" s="99">
        <v>3180772.8128356901</v>
      </c>
      <c r="CK677" s="99">
        <v>29221243.360595699</v>
      </c>
      <c r="CL677" s="99">
        <v>7329966.7028808603</v>
      </c>
      <c r="CM677" s="166">
        <v>90191.825457572893</v>
      </c>
      <c r="CN677" s="166">
        <v>12606278.8325195</v>
      </c>
      <c r="CO677" s="166">
        <v>56684948.055175804</v>
      </c>
      <c r="CP677" s="99">
        <v>7329966.7028808603</v>
      </c>
      <c r="CQ677" s="99">
        <v>0</v>
      </c>
      <c r="CR677" s="99">
        <v>0</v>
      </c>
      <c r="CS677" s="99">
        <v>0</v>
      </c>
      <c r="CT677" s="99">
        <v>0</v>
      </c>
      <c r="CU677" s="98">
        <v>8071.361369919</v>
      </c>
      <c r="CV677" s="98">
        <v>30556.467692329999</v>
      </c>
      <c r="CW677" s="98">
        <v>3180630.9229497882</v>
      </c>
      <c r="CX677" s="98">
        <v>29217434.602592431</v>
      </c>
    </row>
    <row r="678" spans="1:102" x14ac:dyDescent="0.2">
      <c r="A678" s="98" t="s">
        <v>61</v>
      </c>
      <c r="B678" s="100">
        <v>42248</v>
      </c>
      <c r="C678" s="99">
        <v>51516.8143820763</v>
      </c>
      <c r="D678" s="99">
        <v>0</v>
      </c>
      <c r="E678" s="99">
        <v>7912.6320695281001</v>
      </c>
      <c r="F678" s="99">
        <v>7112.6512079834902</v>
      </c>
      <c r="G678" s="99">
        <v>1127.16596899927</v>
      </c>
      <c r="H678" s="99">
        <v>0</v>
      </c>
      <c r="I678" s="99">
        <v>0</v>
      </c>
      <c r="J678" s="99">
        <v>29461.013506174098</v>
      </c>
      <c r="K678" s="99">
        <v>0</v>
      </c>
      <c r="L678" s="99">
        <v>116.631039104424</v>
      </c>
      <c r="M678" s="99">
        <v>26216.738645792</v>
      </c>
      <c r="N678" s="99">
        <v>3817.47500899434</v>
      </c>
      <c r="O678" s="99">
        <v>0</v>
      </c>
      <c r="P678" s="99">
        <v>26611.985715627699</v>
      </c>
      <c r="Q678" s="99">
        <v>2664.49753269553</v>
      </c>
      <c r="R678" s="99">
        <v>0</v>
      </c>
      <c r="S678" s="99">
        <v>1127.05232875049</v>
      </c>
      <c r="T678" s="99">
        <v>0</v>
      </c>
      <c r="U678" s="99">
        <v>29480.111472606699</v>
      </c>
      <c r="V678" s="99">
        <v>2555374.2806396498</v>
      </c>
      <c r="W678" s="99">
        <v>0</v>
      </c>
      <c r="X678" s="99">
        <v>473320.15825271601</v>
      </c>
      <c r="Y678" s="99">
        <v>420993.20463562</v>
      </c>
      <c r="Z678" s="99">
        <v>121608.96524906201</v>
      </c>
      <c r="AA678" s="99">
        <v>0</v>
      </c>
      <c r="AB678" s="99">
        <v>0</v>
      </c>
      <c r="AC678" s="99">
        <v>9422524.29931641</v>
      </c>
      <c r="AD678" s="99">
        <v>0</v>
      </c>
      <c r="AE678" s="99">
        <v>12222.8248144388</v>
      </c>
      <c r="AF678" s="99">
        <v>1173759.4727630599</v>
      </c>
      <c r="AG678" s="99">
        <v>470215.05220794701</v>
      </c>
      <c r="AH678" s="99">
        <v>0</v>
      </c>
      <c r="AI678" s="99">
        <v>1107371.116745</v>
      </c>
      <c r="AJ678" s="99">
        <v>264588.972084045</v>
      </c>
      <c r="AK678" s="99">
        <v>0</v>
      </c>
      <c r="AL678" s="99">
        <v>121584.748278618</v>
      </c>
      <c r="AM678" s="99">
        <v>0</v>
      </c>
      <c r="AN678" s="99">
        <v>9388235.9437255897</v>
      </c>
      <c r="AO678" s="99">
        <v>24127482.3911133</v>
      </c>
      <c r="AP678" s="99">
        <v>0</v>
      </c>
      <c r="AQ678" s="99">
        <v>3888652.9390258798</v>
      </c>
      <c r="AR678" s="99">
        <v>3391424.6966552702</v>
      </c>
      <c r="AS678" s="99">
        <v>1028516.1103363</v>
      </c>
      <c r="AT678" s="99">
        <v>0</v>
      </c>
      <c r="AU678" s="99">
        <v>0</v>
      </c>
      <c r="AV678" s="99">
        <v>27477821.550292999</v>
      </c>
      <c r="AW678" s="99">
        <v>0</v>
      </c>
      <c r="AX678" s="99">
        <v>87007.771073341399</v>
      </c>
      <c r="AY678" s="99">
        <v>11255806.8754883</v>
      </c>
      <c r="AZ678" s="99">
        <v>3981748.13140869</v>
      </c>
      <c r="BA678" s="99">
        <v>0</v>
      </c>
      <c r="BB678" s="99">
        <v>10467387.9504395</v>
      </c>
      <c r="BC678" s="99">
        <v>2286557.3457641602</v>
      </c>
      <c r="BD678" s="99">
        <v>0</v>
      </c>
      <c r="BE678" s="99">
        <v>1028828.46419525</v>
      </c>
      <c r="BF678" s="99">
        <v>0</v>
      </c>
      <c r="BG678" s="99">
        <v>27480421.9758301</v>
      </c>
      <c r="BH678" s="99">
        <v>5551562.3674316397</v>
      </c>
      <c r="BI678" s="99">
        <v>0</v>
      </c>
      <c r="BJ678" s="99">
        <v>1692278.88508606</v>
      </c>
      <c r="BK678" s="99">
        <v>1220582.06420898</v>
      </c>
      <c r="BL678" s="99">
        <v>0</v>
      </c>
      <c r="BM678" s="99">
        <v>0</v>
      </c>
      <c r="BN678" s="99">
        <v>0</v>
      </c>
      <c r="BO678" s="99">
        <v>0</v>
      </c>
      <c r="BP678" s="99">
        <v>0</v>
      </c>
      <c r="BQ678" s="99">
        <v>0</v>
      </c>
      <c r="BR678" s="99">
        <v>3649594.9682311998</v>
      </c>
      <c r="BS678" s="99">
        <v>1543167.4556884801</v>
      </c>
      <c r="BT678" s="99">
        <v>0</v>
      </c>
      <c r="BU678" s="99">
        <v>690270.90999603295</v>
      </c>
      <c r="BV678" s="99">
        <v>1275435.5436553999</v>
      </c>
      <c r="BW678" s="99">
        <v>0</v>
      </c>
      <c r="BX678" s="99">
        <v>82130.799866676301</v>
      </c>
      <c r="BY678" s="99">
        <v>0</v>
      </c>
      <c r="BZ678" s="99">
        <v>0</v>
      </c>
      <c r="CA678" s="99">
        <v>59422.483137130701</v>
      </c>
      <c r="CB678" s="99">
        <v>3024132.7243957501</v>
      </c>
      <c r="CC678" s="99">
        <v>28004279.356933601</v>
      </c>
      <c r="CD678" s="99">
        <v>7232722.7406005897</v>
      </c>
      <c r="CE678" s="99">
        <v>1127.7204904407299</v>
      </c>
      <c r="CF678" s="99">
        <v>121936.424183846</v>
      </c>
      <c r="CG678" s="99">
        <v>1032159.4448165901</v>
      </c>
      <c r="CH678" s="99">
        <v>0</v>
      </c>
      <c r="CI678" s="99">
        <v>60575.666574478098</v>
      </c>
      <c r="CJ678" s="99">
        <v>3145991.7751464802</v>
      </c>
      <c r="CK678" s="99">
        <v>29031027.237548798</v>
      </c>
      <c r="CL678" s="99">
        <v>7332118.3649902297</v>
      </c>
      <c r="CM678" s="166">
        <v>89854.095217704802</v>
      </c>
      <c r="CN678" s="166">
        <v>12545393.0423584</v>
      </c>
      <c r="CO678" s="166">
        <v>56516809.790527299</v>
      </c>
      <c r="CP678" s="99">
        <v>7332118.3649902297</v>
      </c>
      <c r="CQ678" s="99">
        <v>0</v>
      </c>
      <c r="CR678" s="99">
        <v>0</v>
      </c>
      <c r="CS678" s="99">
        <v>0</v>
      </c>
      <c r="CT678" s="99">
        <v>0</v>
      </c>
      <c r="CU678" s="98">
        <v>7922.6884709799997</v>
      </c>
      <c r="CV678" s="98">
        <v>30419.052134521</v>
      </c>
      <c r="CW678" s="98">
        <v>3146069.1485795961</v>
      </c>
      <c r="CX678" s="98">
        <v>29036438.801750191</v>
      </c>
    </row>
    <row r="679" spans="1:102" x14ac:dyDescent="0.2">
      <c r="A679" s="98" t="s">
        <v>61</v>
      </c>
      <c r="B679" s="100">
        <v>42339</v>
      </c>
      <c r="C679" s="99">
        <v>51675.227167606397</v>
      </c>
      <c r="D679" s="99">
        <v>0</v>
      </c>
      <c r="E679" s="99">
        <v>7781.0414915084802</v>
      </c>
      <c r="F679" s="99">
        <v>6981.1978415250796</v>
      </c>
      <c r="G679" s="99">
        <v>1123.23179608583</v>
      </c>
      <c r="H679" s="99">
        <v>0</v>
      </c>
      <c r="I679" s="99">
        <v>0</v>
      </c>
      <c r="J679" s="99">
        <v>29286.380558252298</v>
      </c>
      <c r="K679" s="99">
        <v>0</v>
      </c>
      <c r="L679" s="99">
        <v>110.465933285654</v>
      </c>
      <c r="M679" s="99">
        <v>26477.394783020001</v>
      </c>
      <c r="N679" s="99">
        <v>3827.8722246289299</v>
      </c>
      <c r="O679" s="99">
        <v>0</v>
      </c>
      <c r="P679" s="99">
        <v>26434.1992785931</v>
      </c>
      <c r="Q679" s="99">
        <v>2648.7833850383799</v>
      </c>
      <c r="R679" s="99">
        <v>0</v>
      </c>
      <c r="S679" s="99">
        <v>1120.17697425187</v>
      </c>
      <c r="T679" s="99">
        <v>0</v>
      </c>
      <c r="U679" s="99">
        <v>29307.609341144602</v>
      </c>
      <c r="V679" s="99">
        <v>2549843.3997802702</v>
      </c>
      <c r="W679" s="99">
        <v>0</v>
      </c>
      <c r="X679" s="99">
        <v>455531.69717788702</v>
      </c>
      <c r="Y679" s="99">
        <v>406508.38930129999</v>
      </c>
      <c r="Z679" s="99">
        <v>119857.05946350101</v>
      </c>
      <c r="AA679" s="99">
        <v>0</v>
      </c>
      <c r="AB679" s="99">
        <v>0</v>
      </c>
      <c r="AC679" s="99">
        <v>9363272.80932617</v>
      </c>
      <c r="AD679" s="99">
        <v>0</v>
      </c>
      <c r="AE679" s="99">
        <v>11505.591098904601</v>
      </c>
      <c r="AF679" s="99">
        <v>1180030.38973999</v>
      </c>
      <c r="AG679" s="99">
        <v>459673.09885787999</v>
      </c>
      <c r="AH679" s="99">
        <v>0</v>
      </c>
      <c r="AI679" s="99">
        <v>1100484.3894195601</v>
      </c>
      <c r="AJ679" s="99">
        <v>262427.95011138899</v>
      </c>
      <c r="AK679" s="99">
        <v>0</v>
      </c>
      <c r="AL679" s="99">
        <v>119651.20279025999</v>
      </c>
      <c r="AM679" s="99">
        <v>0</v>
      </c>
      <c r="AN679" s="99">
        <v>9342302.8332519494</v>
      </c>
      <c r="AO679" s="99">
        <v>24263919.848388702</v>
      </c>
      <c r="AP679" s="99">
        <v>0</v>
      </c>
      <c r="AQ679" s="99">
        <v>3725673.91546631</v>
      </c>
      <c r="AR679" s="99">
        <v>3267011.3498840299</v>
      </c>
      <c r="AS679" s="99">
        <v>1021712.84831238</v>
      </c>
      <c r="AT679" s="99">
        <v>0</v>
      </c>
      <c r="AU679" s="99">
        <v>0</v>
      </c>
      <c r="AV679" s="99">
        <v>27538840.525878899</v>
      </c>
      <c r="AW679" s="99">
        <v>0</v>
      </c>
      <c r="AX679" s="99">
        <v>85581.636915206895</v>
      </c>
      <c r="AY679" s="99">
        <v>11348392.0076904</v>
      </c>
      <c r="AZ679" s="99">
        <v>3902288.9714355501</v>
      </c>
      <c r="BA679" s="99">
        <v>0</v>
      </c>
      <c r="BB679" s="99">
        <v>10451597.474731401</v>
      </c>
      <c r="BC679" s="99">
        <v>2268679.1244811998</v>
      </c>
      <c r="BD679" s="99">
        <v>0</v>
      </c>
      <c r="BE679" s="99">
        <v>1017566.64224243</v>
      </c>
      <c r="BF679" s="99">
        <v>0</v>
      </c>
      <c r="BG679" s="99">
        <v>27547397.846435498</v>
      </c>
      <c r="BH679" s="99">
        <v>5965739.61682129</v>
      </c>
      <c r="BI679" s="99">
        <v>0</v>
      </c>
      <c r="BJ679" s="99">
        <v>1680872.9721679699</v>
      </c>
      <c r="BK679" s="99">
        <v>1203065.0072021501</v>
      </c>
      <c r="BL679" s="99">
        <v>0</v>
      </c>
      <c r="BM679" s="99">
        <v>0</v>
      </c>
      <c r="BN679" s="99">
        <v>0</v>
      </c>
      <c r="BO679" s="99">
        <v>0</v>
      </c>
      <c r="BP679" s="99">
        <v>0</v>
      </c>
      <c r="BQ679" s="99">
        <v>0</v>
      </c>
      <c r="BR679" s="99">
        <v>3687637.50457764</v>
      </c>
      <c r="BS679" s="99">
        <v>1513348.73150635</v>
      </c>
      <c r="BT679" s="99">
        <v>0</v>
      </c>
      <c r="BU679" s="99">
        <v>1190136.7599945101</v>
      </c>
      <c r="BV679" s="99">
        <v>1277051.6978607201</v>
      </c>
      <c r="BW679" s="99">
        <v>0</v>
      </c>
      <c r="BX679" s="99">
        <v>129496.689642906</v>
      </c>
      <c r="BY679" s="99">
        <v>0</v>
      </c>
      <c r="BZ679" s="99">
        <v>0</v>
      </c>
      <c r="CA679" s="99">
        <v>59516.770275116003</v>
      </c>
      <c r="CB679" s="99">
        <v>3009503.2665100102</v>
      </c>
      <c r="CC679" s="99">
        <v>28047475.3991699</v>
      </c>
      <c r="CD679" s="99">
        <v>7630782.0702514602</v>
      </c>
      <c r="CE679" s="99">
        <v>1122.1265508532499</v>
      </c>
      <c r="CF679" s="99">
        <v>119580.81939697301</v>
      </c>
      <c r="CG679" s="99">
        <v>1017879.98478699</v>
      </c>
      <c r="CH679" s="99">
        <v>0</v>
      </c>
      <c r="CI679" s="99">
        <v>60656.081187248201</v>
      </c>
      <c r="CJ679" s="99">
        <v>3128633.4827270498</v>
      </c>
      <c r="CK679" s="99">
        <v>29067072.563720699</v>
      </c>
      <c r="CL679" s="99">
        <v>7769331.4782714797</v>
      </c>
      <c r="CM679" s="166">
        <v>89785.370601654096</v>
      </c>
      <c r="CN679" s="166">
        <v>12474424.230957</v>
      </c>
      <c r="CO679" s="166">
        <v>56582543.4755859</v>
      </c>
      <c r="CP679" s="99">
        <v>7769331.4782714797</v>
      </c>
      <c r="CQ679" s="99">
        <v>0</v>
      </c>
      <c r="CR679" s="99">
        <v>0</v>
      </c>
      <c r="CS679" s="99">
        <v>0</v>
      </c>
      <c r="CT679" s="99">
        <v>0</v>
      </c>
      <c r="CU679" s="98">
        <v>7790.6280726499999</v>
      </c>
      <c r="CV679" s="98">
        <v>30239.019239231999</v>
      </c>
      <c r="CW679" s="98">
        <v>3129084.0859069834</v>
      </c>
      <c r="CX679" s="98">
        <v>29065355.383956891</v>
      </c>
    </row>
    <row r="680" spans="1:102" x14ac:dyDescent="0.2">
      <c r="A680" s="98" t="s">
        <v>61</v>
      </c>
      <c r="B680" s="100">
        <v>42430</v>
      </c>
      <c r="C680" s="99">
        <v>51584.319988727599</v>
      </c>
      <c r="D680" s="99">
        <v>0</v>
      </c>
      <c r="E680" s="99">
        <v>7658.8532898426101</v>
      </c>
      <c r="F680" s="99">
        <v>6902.7799865007401</v>
      </c>
      <c r="G680" s="99">
        <v>1142.1797224730301</v>
      </c>
      <c r="H680" s="99">
        <v>0</v>
      </c>
      <c r="I680" s="99">
        <v>0</v>
      </c>
      <c r="J680" s="99">
        <v>29213.509267807</v>
      </c>
      <c r="K680" s="99">
        <v>0</v>
      </c>
      <c r="L680" s="99">
        <v>101.90759979654101</v>
      </c>
      <c r="M680" s="99">
        <v>26339.016593933098</v>
      </c>
      <c r="N680" s="99">
        <v>3821.5643914341899</v>
      </c>
      <c r="O680" s="99">
        <v>0</v>
      </c>
      <c r="P680" s="99">
        <v>26316.618571519899</v>
      </c>
      <c r="Q680" s="99">
        <v>2632.8351257443401</v>
      </c>
      <c r="R680" s="99">
        <v>0</v>
      </c>
      <c r="S680" s="99">
        <v>1141.37484914064</v>
      </c>
      <c r="T680" s="99">
        <v>0</v>
      </c>
      <c r="U680" s="99">
        <v>29204.513908147801</v>
      </c>
      <c r="V680" s="99">
        <v>2515016.2678832998</v>
      </c>
      <c r="W680" s="99">
        <v>0</v>
      </c>
      <c r="X680" s="99">
        <v>446167.10903930699</v>
      </c>
      <c r="Y680" s="99">
        <v>393019.00485229498</v>
      </c>
      <c r="Z680" s="99">
        <v>121063.139929771</v>
      </c>
      <c r="AA680" s="99">
        <v>0</v>
      </c>
      <c r="AB680" s="99">
        <v>0</v>
      </c>
      <c r="AC680" s="99">
        <v>9343386.7315673791</v>
      </c>
      <c r="AD680" s="99">
        <v>0</v>
      </c>
      <c r="AE680" s="99">
        <v>9740.4229371547699</v>
      </c>
      <c r="AF680" s="99">
        <v>1162306.90817261</v>
      </c>
      <c r="AG680" s="99">
        <v>443620.87376785302</v>
      </c>
      <c r="AH680" s="99">
        <v>0</v>
      </c>
      <c r="AI680" s="99">
        <v>1098224.2967071501</v>
      </c>
      <c r="AJ680" s="99">
        <v>259100.420820236</v>
      </c>
      <c r="AK680" s="99">
        <v>0</v>
      </c>
      <c r="AL680" s="99">
        <v>121126.735889435</v>
      </c>
      <c r="AM680" s="99">
        <v>0</v>
      </c>
      <c r="AN680" s="99">
        <v>9323900.6232910194</v>
      </c>
      <c r="AO680" s="99">
        <v>24021342.907958999</v>
      </c>
      <c r="AP680" s="99">
        <v>0</v>
      </c>
      <c r="AQ680" s="99">
        <v>3678247.8322448698</v>
      </c>
      <c r="AR680" s="99">
        <v>3171485.8362121601</v>
      </c>
      <c r="AS680" s="99">
        <v>1034065.55982208</v>
      </c>
      <c r="AT680" s="99">
        <v>0</v>
      </c>
      <c r="AU680" s="99">
        <v>0</v>
      </c>
      <c r="AV680" s="99">
        <v>27598193.442138702</v>
      </c>
      <c r="AW680" s="99">
        <v>0</v>
      </c>
      <c r="AX680" s="99">
        <v>70414.499960899397</v>
      </c>
      <c r="AY680" s="99">
        <v>11231279.642333999</v>
      </c>
      <c r="AZ680" s="99">
        <v>3776783.3350830101</v>
      </c>
      <c r="BA680" s="99">
        <v>0</v>
      </c>
      <c r="BB680" s="99">
        <v>10445544.1529541</v>
      </c>
      <c r="BC680" s="99">
        <v>2261369.7259826702</v>
      </c>
      <c r="BD680" s="99">
        <v>0</v>
      </c>
      <c r="BE680" s="99">
        <v>1035679.55374908</v>
      </c>
      <c r="BF680" s="99">
        <v>0</v>
      </c>
      <c r="BG680" s="99">
        <v>27596003.6005859</v>
      </c>
      <c r="BH680" s="99">
        <v>6744421.8782348596</v>
      </c>
      <c r="BI680" s="99">
        <v>0</v>
      </c>
      <c r="BJ680" s="99">
        <v>1691194.8132629399</v>
      </c>
      <c r="BK680" s="99">
        <v>1202653.80682373</v>
      </c>
      <c r="BL680" s="99">
        <v>0</v>
      </c>
      <c r="BM680" s="99">
        <v>0</v>
      </c>
      <c r="BN680" s="99">
        <v>0</v>
      </c>
      <c r="BO680" s="99">
        <v>0</v>
      </c>
      <c r="BP680" s="99">
        <v>0</v>
      </c>
      <c r="BQ680" s="99">
        <v>0</v>
      </c>
      <c r="BR680" s="99">
        <v>3698095.0154418899</v>
      </c>
      <c r="BS680" s="99">
        <v>1487979.4970703099</v>
      </c>
      <c r="BT680" s="99">
        <v>0</v>
      </c>
      <c r="BU680" s="99">
        <v>2012830.23999023</v>
      </c>
      <c r="BV680" s="99">
        <v>1270841.78303528</v>
      </c>
      <c r="BW680" s="99">
        <v>0</v>
      </c>
      <c r="BX680" s="99">
        <v>215767.05921363799</v>
      </c>
      <c r="BY680" s="99">
        <v>0</v>
      </c>
      <c r="BZ680" s="99">
        <v>0</v>
      </c>
      <c r="CA680" s="99">
        <v>59183.386132717103</v>
      </c>
      <c r="CB680" s="99">
        <v>2951617.8266906701</v>
      </c>
      <c r="CC680" s="99">
        <v>27633865.089111298</v>
      </c>
      <c r="CD680" s="99">
        <v>8478400.8815918006</v>
      </c>
      <c r="CE680" s="99">
        <v>1142.1192858219099</v>
      </c>
      <c r="CF680" s="99">
        <v>121989.977877617</v>
      </c>
      <c r="CG680" s="99">
        <v>1044231.06754303</v>
      </c>
      <c r="CH680" s="99">
        <v>0</v>
      </c>
      <c r="CI680" s="99">
        <v>60284.3259811401</v>
      </c>
      <c r="CJ680" s="99">
        <v>3072821.2980041499</v>
      </c>
      <c r="CK680" s="99">
        <v>28665999.175537098</v>
      </c>
      <c r="CL680" s="99">
        <v>8666604.7520752009</v>
      </c>
      <c r="CM680" s="166">
        <v>89361.597257614107</v>
      </c>
      <c r="CN680" s="166">
        <v>12396199.3253174</v>
      </c>
      <c r="CO680" s="166">
        <v>56116748.203125</v>
      </c>
      <c r="CP680" s="99">
        <v>8666604.7520752009</v>
      </c>
      <c r="CQ680" s="99">
        <v>0</v>
      </c>
      <c r="CR680" s="99">
        <v>0</v>
      </c>
      <c r="CS680" s="99">
        <v>0</v>
      </c>
      <c r="CT680" s="99">
        <v>0</v>
      </c>
      <c r="CU680" s="98">
        <v>7667.6170411049998</v>
      </c>
      <c r="CV680" s="98">
        <v>30153.332483448001</v>
      </c>
      <c r="CW680" s="98">
        <v>3073607.804568287</v>
      </c>
      <c r="CX680" s="98">
        <v>28678096.156654328</v>
      </c>
    </row>
    <row r="681" spans="1:102" x14ac:dyDescent="0.2">
      <c r="A681" s="98" t="s">
        <v>61</v>
      </c>
      <c r="B681" s="100">
        <v>42522</v>
      </c>
      <c r="C681" s="99">
        <v>51432.668745040901</v>
      </c>
      <c r="D681" s="99">
        <v>0</v>
      </c>
      <c r="E681" s="99">
        <v>7396.9083682298697</v>
      </c>
      <c r="F681" s="99">
        <v>6648.3437242507898</v>
      </c>
      <c r="G681" s="99">
        <v>1148.9770060926701</v>
      </c>
      <c r="H681" s="99">
        <v>0</v>
      </c>
      <c r="I681" s="99">
        <v>0</v>
      </c>
      <c r="J681" s="99">
        <v>29038.805396795298</v>
      </c>
      <c r="K681" s="99">
        <v>0</v>
      </c>
      <c r="L681" s="99">
        <v>113.93754206784099</v>
      </c>
      <c r="M681" s="99">
        <v>26233.344544410698</v>
      </c>
      <c r="N681" s="99">
        <v>3774.8848370611699</v>
      </c>
      <c r="O681" s="99">
        <v>0</v>
      </c>
      <c r="P681" s="99">
        <v>26152.5947854519</v>
      </c>
      <c r="Q681" s="99">
        <v>2567.3981826305398</v>
      </c>
      <c r="R681" s="99">
        <v>0</v>
      </c>
      <c r="S681" s="99">
        <v>1149.7392536252701</v>
      </c>
      <c r="T681" s="99">
        <v>0</v>
      </c>
      <c r="U681" s="99">
        <v>29043.618609905199</v>
      </c>
      <c r="V681" s="99">
        <v>2503901.9219970698</v>
      </c>
      <c r="W681" s="99">
        <v>0</v>
      </c>
      <c r="X681" s="99">
        <v>428738.73215866101</v>
      </c>
      <c r="Y681" s="99">
        <v>378156.28847885103</v>
      </c>
      <c r="Z681" s="99">
        <v>124020.52666187299</v>
      </c>
      <c r="AA681" s="99">
        <v>0</v>
      </c>
      <c r="AB681" s="99">
        <v>0</v>
      </c>
      <c r="AC681" s="99">
        <v>9301715.8515625</v>
      </c>
      <c r="AD681" s="99">
        <v>0</v>
      </c>
      <c r="AE681" s="99">
        <v>11420.8559193611</v>
      </c>
      <c r="AF681" s="99">
        <v>1152266.5870208701</v>
      </c>
      <c r="AG681" s="99">
        <v>434718.97970581101</v>
      </c>
      <c r="AH681" s="99">
        <v>0</v>
      </c>
      <c r="AI681" s="99">
        <v>1084485.3013458301</v>
      </c>
      <c r="AJ681" s="99">
        <v>255282.33074760399</v>
      </c>
      <c r="AK681" s="99">
        <v>0</v>
      </c>
      <c r="AL681" s="99">
        <v>123861.48411750799</v>
      </c>
      <c r="AM681" s="99">
        <v>0</v>
      </c>
      <c r="AN681" s="99">
        <v>9259222.8621826209</v>
      </c>
      <c r="AO681" s="99">
        <v>24093385.731689502</v>
      </c>
      <c r="AP681" s="99">
        <v>0</v>
      </c>
      <c r="AQ681" s="99">
        <v>3576249.6142578102</v>
      </c>
      <c r="AR681" s="99">
        <v>3103883.6795349098</v>
      </c>
      <c r="AS681" s="99">
        <v>1063128.5097503699</v>
      </c>
      <c r="AT681" s="99">
        <v>0</v>
      </c>
      <c r="AU681" s="99">
        <v>0</v>
      </c>
      <c r="AV681" s="99">
        <v>27542318.212646499</v>
      </c>
      <c r="AW681" s="99">
        <v>0</v>
      </c>
      <c r="AX681" s="99">
        <v>86577.400287628203</v>
      </c>
      <c r="AY681" s="99">
        <v>11193377.193359399</v>
      </c>
      <c r="AZ681" s="99">
        <v>3755674.83343506</v>
      </c>
      <c r="BA681" s="99">
        <v>0</v>
      </c>
      <c r="BB681" s="99">
        <v>10388349.5070801</v>
      </c>
      <c r="BC681" s="99">
        <v>2259476.9772033701</v>
      </c>
      <c r="BD681" s="99">
        <v>0</v>
      </c>
      <c r="BE681" s="99">
        <v>1063090.5905456501</v>
      </c>
      <c r="BF681" s="99">
        <v>0</v>
      </c>
      <c r="BG681" s="99">
        <v>27545430.057617199</v>
      </c>
      <c r="BH681" s="99">
        <v>6760696.0250854502</v>
      </c>
      <c r="BI681" s="99">
        <v>0</v>
      </c>
      <c r="BJ681" s="99">
        <v>1633039.99726868</v>
      </c>
      <c r="BK681" s="99">
        <v>1168357.9287109401</v>
      </c>
      <c r="BL681" s="99">
        <v>0</v>
      </c>
      <c r="BM681" s="99">
        <v>0</v>
      </c>
      <c r="BN681" s="99">
        <v>0</v>
      </c>
      <c r="BO681" s="99">
        <v>0</v>
      </c>
      <c r="BP681" s="99">
        <v>0</v>
      </c>
      <c r="BQ681" s="99">
        <v>0</v>
      </c>
      <c r="BR681" s="99">
        <v>3679063.52838135</v>
      </c>
      <c r="BS681" s="99">
        <v>1455653.3364868199</v>
      </c>
      <c r="BT681" s="99">
        <v>0</v>
      </c>
      <c r="BU681" s="99">
        <v>2075545.9799804699</v>
      </c>
      <c r="BV681" s="99">
        <v>1253124.83137512</v>
      </c>
      <c r="BW681" s="99">
        <v>0</v>
      </c>
      <c r="BX681" s="99">
        <v>221809.79919052101</v>
      </c>
      <c r="BY681" s="99">
        <v>0</v>
      </c>
      <c r="BZ681" s="99">
        <v>0</v>
      </c>
      <c r="CA681" s="99">
        <v>58820.3912196159</v>
      </c>
      <c r="CB681" s="99">
        <v>2923975.3106384301</v>
      </c>
      <c r="CC681" s="99">
        <v>27596521.7568359</v>
      </c>
      <c r="CD681" s="99">
        <v>8385720.5423584003</v>
      </c>
      <c r="CE681" s="99">
        <v>1149.8145983219099</v>
      </c>
      <c r="CF681" s="99">
        <v>123126.09544372599</v>
      </c>
      <c r="CG681" s="99">
        <v>1054249.5483551</v>
      </c>
      <c r="CH681" s="99">
        <v>0</v>
      </c>
      <c r="CI681" s="99">
        <v>59976.022032260902</v>
      </c>
      <c r="CJ681" s="99">
        <v>3046446.3754882799</v>
      </c>
      <c r="CK681" s="99">
        <v>28648713.6325684</v>
      </c>
      <c r="CL681" s="99">
        <v>8600417.0955810491</v>
      </c>
      <c r="CM681" s="166">
        <v>88808.361195564299</v>
      </c>
      <c r="CN681" s="166">
        <v>12284597.595825201</v>
      </c>
      <c r="CO681" s="166">
        <v>56144075.400390603</v>
      </c>
      <c r="CP681" s="99">
        <v>8600417.0955810491</v>
      </c>
      <c r="CQ681" s="99">
        <v>0</v>
      </c>
      <c r="CR681" s="99">
        <v>0</v>
      </c>
      <c r="CS681" s="99">
        <v>0</v>
      </c>
      <c r="CT681" s="99">
        <v>0</v>
      </c>
      <c r="CU681" s="98">
        <v>7404.3083276710004</v>
      </c>
      <c r="CV681" s="98">
        <v>29998.989421393999</v>
      </c>
      <c r="CW681" s="98">
        <v>3047101.4060821561</v>
      </c>
      <c r="CX681" s="98">
        <v>28650771.305190999</v>
      </c>
    </row>
    <row r="682" spans="1:102" x14ac:dyDescent="0.2">
      <c r="A682" s="98" t="s">
        <v>61</v>
      </c>
      <c r="B682" s="100">
        <v>42614</v>
      </c>
      <c r="C682" s="99">
        <v>51624.114208698302</v>
      </c>
      <c r="D682" s="99">
        <v>0</v>
      </c>
      <c r="E682" s="99">
        <v>7241.3535821437799</v>
      </c>
      <c r="F682" s="99">
        <v>6539.4366817474402</v>
      </c>
      <c r="G682" s="99">
        <v>1167.2598439604001</v>
      </c>
      <c r="H682" s="99">
        <v>0</v>
      </c>
      <c r="I682" s="99">
        <v>0</v>
      </c>
      <c r="J682" s="99">
        <v>28747.557707071301</v>
      </c>
      <c r="K682" s="99">
        <v>0</v>
      </c>
      <c r="L682" s="99">
        <v>111.388342104852</v>
      </c>
      <c r="M682" s="99">
        <v>26213.715419053999</v>
      </c>
      <c r="N682" s="99">
        <v>3738.9198511838899</v>
      </c>
      <c r="O682" s="99">
        <v>0</v>
      </c>
      <c r="P682" s="99">
        <v>26249.515790700902</v>
      </c>
      <c r="Q682" s="99">
        <v>2520.32918396592</v>
      </c>
      <c r="R682" s="99">
        <v>0</v>
      </c>
      <c r="S682" s="99">
        <v>1166.19361495972</v>
      </c>
      <c r="T682" s="99">
        <v>0</v>
      </c>
      <c r="U682" s="99">
        <v>28754.4118442535</v>
      </c>
      <c r="V682" s="99">
        <v>2500816.3953857399</v>
      </c>
      <c r="W682" s="99">
        <v>0</v>
      </c>
      <c r="X682" s="99">
        <v>415808.386039734</v>
      </c>
      <c r="Y682" s="99">
        <v>365903.40184783901</v>
      </c>
      <c r="Z682" s="99">
        <v>122738.75788211801</v>
      </c>
      <c r="AA682" s="99">
        <v>0</v>
      </c>
      <c r="AB682" s="99">
        <v>0</v>
      </c>
      <c r="AC682" s="99">
        <v>9212573.0527343806</v>
      </c>
      <c r="AD682" s="99">
        <v>0</v>
      </c>
      <c r="AE682" s="99">
        <v>12562.0630315542</v>
      </c>
      <c r="AF682" s="99">
        <v>1153968.3935241699</v>
      </c>
      <c r="AG682" s="99">
        <v>420401.61246871902</v>
      </c>
      <c r="AH682" s="99">
        <v>0</v>
      </c>
      <c r="AI682" s="99">
        <v>1073722.17955017</v>
      </c>
      <c r="AJ682" s="99">
        <v>249876.84354591399</v>
      </c>
      <c r="AK682" s="99">
        <v>0</v>
      </c>
      <c r="AL682" s="99">
        <v>122557.974508286</v>
      </c>
      <c r="AM682" s="99">
        <v>0</v>
      </c>
      <c r="AN682" s="99">
        <v>9240866.7299804706</v>
      </c>
      <c r="AO682" s="99">
        <v>24240624.557372998</v>
      </c>
      <c r="AP682" s="99">
        <v>0</v>
      </c>
      <c r="AQ682" s="99">
        <v>3488425.6859741202</v>
      </c>
      <c r="AR682" s="99">
        <v>3014863.8340759301</v>
      </c>
      <c r="AS682" s="99">
        <v>1054803.72831726</v>
      </c>
      <c r="AT682" s="99">
        <v>0</v>
      </c>
      <c r="AU682" s="99">
        <v>0</v>
      </c>
      <c r="AV682" s="99">
        <v>27417773.949218798</v>
      </c>
      <c r="AW682" s="99">
        <v>0</v>
      </c>
      <c r="AX682" s="99">
        <v>96493.170310020403</v>
      </c>
      <c r="AY682" s="99">
        <v>11345143.6595459</v>
      </c>
      <c r="AZ682" s="99">
        <v>3648905.5683898898</v>
      </c>
      <c r="BA682" s="99">
        <v>0</v>
      </c>
      <c r="BB682" s="99">
        <v>10361893.098632799</v>
      </c>
      <c r="BC682" s="99">
        <v>2233856.8014831501</v>
      </c>
      <c r="BD682" s="99">
        <v>0</v>
      </c>
      <c r="BE682" s="99">
        <v>1051786.8642883301</v>
      </c>
      <c r="BF682" s="99">
        <v>0</v>
      </c>
      <c r="BG682" s="99">
        <v>27415878.316406298</v>
      </c>
      <c r="BH682" s="99">
        <v>6674533.46411133</v>
      </c>
      <c r="BI682" s="99">
        <v>0</v>
      </c>
      <c r="BJ682" s="99">
        <v>1585399.83792114</v>
      </c>
      <c r="BK682" s="99">
        <v>1138305.5186157201</v>
      </c>
      <c r="BL682" s="99">
        <v>0</v>
      </c>
      <c r="BM682" s="99">
        <v>0</v>
      </c>
      <c r="BN682" s="99">
        <v>0</v>
      </c>
      <c r="BO682" s="99">
        <v>0</v>
      </c>
      <c r="BP682" s="99">
        <v>0</v>
      </c>
      <c r="BQ682" s="99">
        <v>0</v>
      </c>
      <c r="BR682" s="99">
        <v>3678688.1997070299</v>
      </c>
      <c r="BS682" s="99">
        <v>1417790.67857361</v>
      </c>
      <c r="BT682" s="99">
        <v>0</v>
      </c>
      <c r="BU682" s="99">
        <v>1790064.1099853499</v>
      </c>
      <c r="BV682" s="99">
        <v>1230635.56707764</v>
      </c>
      <c r="BW682" s="99">
        <v>0</v>
      </c>
      <c r="BX682" s="99">
        <v>190268.06932640099</v>
      </c>
      <c r="BY682" s="99">
        <v>0</v>
      </c>
      <c r="BZ682" s="99">
        <v>0</v>
      </c>
      <c r="CA682" s="99">
        <v>58845.3673882484</v>
      </c>
      <c r="CB682" s="99">
        <v>2919698.7025451702</v>
      </c>
      <c r="CC682" s="99">
        <v>27701887.0227051</v>
      </c>
      <c r="CD682" s="99">
        <v>8246536.7051391602</v>
      </c>
      <c r="CE682" s="99">
        <v>1167.1236785650301</v>
      </c>
      <c r="CF682" s="99">
        <v>123081.465512276</v>
      </c>
      <c r="CG682" s="99">
        <v>1056538.74153137</v>
      </c>
      <c r="CH682" s="99">
        <v>0</v>
      </c>
      <c r="CI682" s="99">
        <v>60035.959782600403</v>
      </c>
      <c r="CJ682" s="99">
        <v>3043422.2894592299</v>
      </c>
      <c r="CK682" s="99">
        <v>28758926.189208999</v>
      </c>
      <c r="CL682" s="99">
        <v>8463394.4825439509</v>
      </c>
      <c r="CM682" s="166">
        <v>88565.775479316697</v>
      </c>
      <c r="CN682" s="166">
        <v>12263105.262207</v>
      </c>
      <c r="CO682" s="166">
        <v>56276882.443359397</v>
      </c>
      <c r="CP682" s="99">
        <v>8463394.4825439509</v>
      </c>
      <c r="CQ682" s="99">
        <v>0</v>
      </c>
      <c r="CR682" s="99">
        <v>0</v>
      </c>
      <c r="CS682" s="99">
        <v>0</v>
      </c>
      <c r="CT682" s="99">
        <v>0</v>
      </c>
      <c r="CU682" s="98">
        <v>7242.4234415580004</v>
      </c>
      <c r="CV682" s="98">
        <v>29739.146622976001</v>
      </c>
      <c r="CW682" s="98">
        <v>3042780.1680574464</v>
      </c>
      <c r="CX682" s="98">
        <v>28758425.764236469</v>
      </c>
    </row>
    <row r="683" spans="1:102" x14ac:dyDescent="0.2">
      <c r="A683" s="98" t="s">
        <v>61</v>
      </c>
      <c r="B683" s="100">
        <v>42705</v>
      </c>
      <c r="C683" s="99">
        <v>51420.181065559402</v>
      </c>
      <c r="D683" s="99">
        <v>0</v>
      </c>
      <c r="E683" s="99">
        <v>6960.9848780632001</v>
      </c>
      <c r="F683" s="99">
        <v>6303.8920116424597</v>
      </c>
      <c r="G683" s="99">
        <v>1177.67635993659</v>
      </c>
      <c r="H683" s="99">
        <v>0</v>
      </c>
      <c r="I683" s="99">
        <v>0</v>
      </c>
      <c r="J683" s="99">
        <v>28646.300456047102</v>
      </c>
      <c r="K683" s="99">
        <v>0</v>
      </c>
      <c r="L683" s="99">
        <v>93.576552146114395</v>
      </c>
      <c r="M683" s="99">
        <v>26111.6169111729</v>
      </c>
      <c r="N683" s="99">
        <v>3687.9417445957702</v>
      </c>
      <c r="O683" s="99">
        <v>0</v>
      </c>
      <c r="P683" s="99">
        <v>26139.713896513</v>
      </c>
      <c r="Q683" s="99">
        <v>2454.81999826431</v>
      </c>
      <c r="R683" s="99">
        <v>0</v>
      </c>
      <c r="S683" s="99">
        <v>1173.22146472335</v>
      </c>
      <c r="T683" s="99">
        <v>0</v>
      </c>
      <c r="U683" s="99">
        <v>28665.5430831909</v>
      </c>
      <c r="V683" s="99">
        <v>2483307.99755859</v>
      </c>
      <c r="W683" s="99">
        <v>0</v>
      </c>
      <c r="X683" s="99">
        <v>398872.89605331398</v>
      </c>
      <c r="Y683" s="99">
        <v>354061.05016708397</v>
      </c>
      <c r="Z683" s="99">
        <v>124555.696613312</v>
      </c>
      <c r="AA683" s="99">
        <v>0</v>
      </c>
      <c r="AB683" s="99">
        <v>0</v>
      </c>
      <c r="AC683" s="99">
        <v>9164567.9615478497</v>
      </c>
      <c r="AD683" s="99">
        <v>0</v>
      </c>
      <c r="AE683" s="99">
        <v>9407.8023074865305</v>
      </c>
      <c r="AF683" s="99">
        <v>1146135.1924591099</v>
      </c>
      <c r="AG683" s="99">
        <v>413708.80453872698</v>
      </c>
      <c r="AH683" s="99">
        <v>0</v>
      </c>
      <c r="AI683" s="99">
        <v>1062419.43557739</v>
      </c>
      <c r="AJ683" s="99">
        <v>246404.05374908401</v>
      </c>
      <c r="AK683" s="99">
        <v>0</v>
      </c>
      <c r="AL683" s="99">
        <v>124203.152539253</v>
      </c>
      <c r="AM683" s="99">
        <v>0</v>
      </c>
      <c r="AN683" s="99">
        <v>9220682.0714111291</v>
      </c>
      <c r="AO683" s="99">
        <v>24208920.012695301</v>
      </c>
      <c r="AP683" s="99">
        <v>0</v>
      </c>
      <c r="AQ683" s="99">
        <v>3365061.8730468801</v>
      </c>
      <c r="AR683" s="99">
        <v>2913839.8705444299</v>
      </c>
      <c r="AS683" s="99">
        <v>1073225.0597381601</v>
      </c>
      <c r="AT683" s="99">
        <v>0</v>
      </c>
      <c r="AU683" s="99">
        <v>0</v>
      </c>
      <c r="AV683" s="99">
        <v>27470782.846923798</v>
      </c>
      <c r="AW683" s="99">
        <v>0</v>
      </c>
      <c r="AX683" s="99">
        <v>62360.055137157397</v>
      </c>
      <c r="AY683" s="99">
        <v>11261922.9143066</v>
      </c>
      <c r="AZ683" s="99">
        <v>3598090.2100219699</v>
      </c>
      <c r="BA683" s="99">
        <v>0</v>
      </c>
      <c r="BB683" s="99">
        <v>10408886.801757799</v>
      </c>
      <c r="BC683" s="99">
        <v>2197414.7597656301</v>
      </c>
      <c r="BD683" s="99">
        <v>0</v>
      </c>
      <c r="BE683" s="99">
        <v>1069640.7221832301</v>
      </c>
      <c r="BF683" s="99">
        <v>0</v>
      </c>
      <c r="BG683" s="99">
        <v>27480743.0786133</v>
      </c>
      <c r="BH683" s="99">
        <v>6693792.1614990197</v>
      </c>
      <c r="BI683" s="99">
        <v>0</v>
      </c>
      <c r="BJ683" s="99">
        <v>1519315.1492767299</v>
      </c>
      <c r="BK683" s="99">
        <v>1092892.02359009</v>
      </c>
      <c r="BL683" s="99">
        <v>0</v>
      </c>
      <c r="BM683" s="99">
        <v>0</v>
      </c>
      <c r="BN683" s="99">
        <v>0</v>
      </c>
      <c r="BO683" s="99">
        <v>0</v>
      </c>
      <c r="BP683" s="99">
        <v>0</v>
      </c>
      <c r="BQ683" s="99">
        <v>0</v>
      </c>
      <c r="BR683" s="99">
        <v>3674400.1384582501</v>
      </c>
      <c r="BS683" s="99">
        <v>1387031.0110015899</v>
      </c>
      <c r="BT683" s="99">
        <v>0</v>
      </c>
      <c r="BU683" s="99">
        <v>1986879.6299896201</v>
      </c>
      <c r="BV683" s="99">
        <v>1204851.0797119101</v>
      </c>
      <c r="BW683" s="99">
        <v>0</v>
      </c>
      <c r="BX683" s="99">
        <v>216954.72921371501</v>
      </c>
      <c r="BY683" s="99">
        <v>0</v>
      </c>
      <c r="BZ683" s="99">
        <v>0</v>
      </c>
      <c r="CA683" s="99">
        <v>58524.159166812897</v>
      </c>
      <c r="CB683" s="99">
        <v>2881105.6890869099</v>
      </c>
      <c r="CC683" s="99">
        <v>27570044.504882801</v>
      </c>
      <c r="CD683" s="99">
        <v>8190013.9415893601</v>
      </c>
      <c r="CE683" s="99">
        <v>1176.9487675130399</v>
      </c>
      <c r="CF683" s="99">
        <v>124110.540096283</v>
      </c>
      <c r="CG683" s="99">
        <v>1070115.2620391799</v>
      </c>
      <c r="CH683" s="99">
        <v>0</v>
      </c>
      <c r="CI683" s="99">
        <v>59693.000778675101</v>
      </c>
      <c r="CJ683" s="99">
        <v>3005444.3403625502</v>
      </c>
      <c r="CK683" s="99">
        <v>28645161.6875</v>
      </c>
      <c r="CL683" s="99">
        <v>8418663.0787353497</v>
      </c>
      <c r="CM683" s="166">
        <v>88195.104836463899</v>
      </c>
      <c r="CN683" s="166">
        <v>12210640.87854</v>
      </c>
      <c r="CO683" s="166">
        <v>56218741.729003899</v>
      </c>
      <c r="CP683" s="99">
        <v>8418663.0787353497</v>
      </c>
      <c r="CQ683" s="99">
        <v>0</v>
      </c>
      <c r="CR683" s="99">
        <v>0</v>
      </c>
      <c r="CS683" s="99">
        <v>0</v>
      </c>
      <c r="CT683" s="99">
        <v>0</v>
      </c>
      <c r="CU683" s="98">
        <v>6965.5381160509996</v>
      </c>
      <c r="CV683" s="98">
        <v>29640.244778898999</v>
      </c>
      <c r="CW683" s="98">
        <v>3005216.2291831928</v>
      </c>
      <c r="CX683" s="98">
        <v>28640159.766921982</v>
      </c>
    </row>
    <row r="684" spans="1:102" x14ac:dyDescent="0.2">
      <c r="A684" s="98" t="s">
        <v>61</v>
      </c>
      <c r="B684" s="100">
        <v>42795</v>
      </c>
      <c r="C684" s="99">
        <v>51723.844249725298</v>
      </c>
      <c r="D684" s="99">
        <v>0</v>
      </c>
      <c r="E684" s="99">
        <v>6743.9364004731196</v>
      </c>
      <c r="F684" s="99">
        <v>6123.1427523493803</v>
      </c>
      <c r="G684" s="99">
        <v>1180.1640272587499</v>
      </c>
      <c r="H684" s="99">
        <v>0</v>
      </c>
      <c r="I684" s="99">
        <v>0</v>
      </c>
      <c r="J684" s="99">
        <v>28569.051321744901</v>
      </c>
      <c r="K684" s="99">
        <v>0</v>
      </c>
      <c r="L684" s="99">
        <v>88.752968336455496</v>
      </c>
      <c r="M684" s="99">
        <v>26255.307340621901</v>
      </c>
      <c r="N684" s="99">
        <v>3601.81473246217</v>
      </c>
      <c r="O684" s="99">
        <v>0</v>
      </c>
      <c r="P684" s="99">
        <v>26053.586877584501</v>
      </c>
      <c r="Q684" s="99">
        <v>2383.3450553715202</v>
      </c>
      <c r="R684" s="99">
        <v>0</v>
      </c>
      <c r="S684" s="99">
        <v>1181.3024804890199</v>
      </c>
      <c r="T684" s="99">
        <v>0</v>
      </c>
      <c r="U684" s="99">
        <v>28562.452521562602</v>
      </c>
      <c r="V684" s="99">
        <v>2497243.5401306199</v>
      </c>
      <c r="W684" s="99">
        <v>0</v>
      </c>
      <c r="X684" s="99">
        <v>384921.69990539597</v>
      </c>
      <c r="Y684" s="99">
        <v>340393.83352279698</v>
      </c>
      <c r="Z684" s="99">
        <v>127982.767915726</v>
      </c>
      <c r="AA684" s="99">
        <v>0</v>
      </c>
      <c r="AB684" s="99">
        <v>0</v>
      </c>
      <c r="AC684" s="99">
        <v>9173982.6217040997</v>
      </c>
      <c r="AD684" s="99">
        <v>0</v>
      </c>
      <c r="AE684" s="99">
        <v>8524.7527199983597</v>
      </c>
      <c r="AF684" s="99">
        <v>1150839.84809875</v>
      </c>
      <c r="AG684" s="99">
        <v>403296.208408356</v>
      </c>
      <c r="AH684" s="99">
        <v>0</v>
      </c>
      <c r="AI684" s="99">
        <v>1091108.45637512</v>
      </c>
      <c r="AJ684" s="99">
        <v>237273.13101196301</v>
      </c>
      <c r="AK684" s="99">
        <v>0</v>
      </c>
      <c r="AL684" s="99">
        <v>128208.32262229901</v>
      </c>
      <c r="AM684" s="99">
        <v>0</v>
      </c>
      <c r="AN684" s="99">
        <v>9155523.3583984394</v>
      </c>
      <c r="AO684" s="99">
        <v>24497154.4133301</v>
      </c>
      <c r="AP684" s="99">
        <v>0</v>
      </c>
      <c r="AQ684" s="99">
        <v>3250730.5698852502</v>
      </c>
      <c r="AR684" s="99">
        <v>2814938.7583007799</v>
      </c>
      <c r="AS684" s="99">
        <v>1104625.8977355999</v>
      </c>
      <c r="AT684" s="99">
        <v>0</v>
      </c>
      <c r="AU684" s="99">
        <v>0</v>
      </c>
      <c r="AV684" s="99">
        <v>27502841.149902299</v>
      </c>
      <c r="AW684" s="99">
        <v>0</v>
      </c>
      <c r="AX684" s="99">
        <v>54079.876361370101</v>
      </c>
      <c r="AY684" s="99">
        <v>11362799.216430699</v>
      </c>
      <c r="AZ684" s="99">
        <v>3527961.3116149898</v>
      </c>
      <c r="BA684" s="99">
        <v>0</v>
      </c>
      <c r="BB684" s="99">
        <v>10736998.185302701</v>
      </c>
      <c r="BC684" s="99">
        <v>2143295.3300476102</v>
      </c>
      <c r="BD684" s="99">
        <v>0</v>
      </c>
      <c r="BE684" s="99">
        <v>1108594.1028747601</v>
      </c>
      <c r="BF684" s="99">
        <v>0</v>
      </c>
      <c r="BG684" s="99">
        <v>27513338.469970699</v>
      </c>
      <c r="BH684" s="99">
        <v>6801597.7564086895</v>
      </c>
      <c r="BI684" s="99">
        <v>0</v>
      </c>
      <c r="BJ684" s="99">
        <v>1450860.9139709501</v>
      </c>
      <c r="BK684" s="99">
        <v>1050739.68844604</v>
      </c>
      <c r="BL684" s="99">
        <v>0</v>
      </c>
      <c r="BM684" s="99">
        <v>0</v>
      </c>
      <c r="BN684" s="99">
        <v>0</v>
      </c>
      <c r="BO684" s="99">
        <v>0</v>
      </c>
      <c r="BP684" s="99">
        <v>0</v>
      </c>
      <c r="BQ684" s="99">
        <v>0</v>
      </c>
      <c r="BR684" s="99">
        <v>3729699.3939208998</v>
      </c>
      <c r="BS684" s="99">
        <v>1357831.0706634501</v>
      </c>
      <c r="BT684" s="99">
        <v>0</v>
      </c>
      <c r="BU684" s="99">
        <v>1998799.0699920701</v>
      </c>
      <c r="BV684" s="99">
        <v>1161262.30563354</v>
      </c>
      <c r="BW684" s="99">
        <v>0</v>
      </c>
      <c r="BX684" s="99">
        <v>229598.189182281</v>
      </c>
      <c r="BY684" s="99">
        <v>0</v>
      </c>
      <c r="BZ684" s="99">
        <v>0</v>
      </c>
      <c r="CA684" s="99">
        <v>58336.335349559798</v>
      </c>
      <c r="CB684" s="99">
        <v>2880273.6177673298</v>
      </c>
      <c r="CC684" s="99">
        <v>27714343.060546901</v>
      </c>
      <c r="CD684" s="99">
        <v>8302890.7893676804</v>
      </c>
      <c r="CE684" s="99">
        <v>1180.3887693136901</v>
      </c>
      <c r="CF684" s="99">
        <v>127104.931542397</v>
      </c>
      <c r="CG684" s="99">
        <v>1095629.82281494</v>
      </c>
      <c r="CH684" s="99">
        <v>0</v>
      </c>
      <c r="CI684" s="99">
        <v>59501.840198516802</v>
      </c>
      <c r="CJ684" s="99">
        <v>3007373.6329650902</v>
      </c>
      <c r="CK684" s="99">
        <v>28810418.8210449</v>
      </c>
      <c r="CL684" s="99">
        <v>8497277.51806641</v>
      </c>
      <c r="CM684" s="166">
        <v>87908.096282958999</v>
      </c>
      <c r="CN684" s="166">
        <v>12164817.4375</v>
      </c>
      <c r="CO684" s="166">
        <v>56294602.7275391</v>
      </c>
      <c r="CP684" s="99">
        <v>8497277.51806641</v>
      </c>
      <c r="CQ684" s="99">
        <v>0</v>
      </c>
      <c r="CR684" s="99">
        <v>0</v>
      </c>
      <c r="CS684" s="99">
        <v>0</v>
      </c>
      <c r="CT684" s="99">
        <v>0</v>
      </c>
      <c r="CU684" s="98">
        <v>6749.623894329</v>
      </c>
      <c r="CV684" s="98">
        <v>29557.189984633998</v>
      </c>
      <c r="CW684" s="98">
        <v>3007378.5493097268</v>
      </c>
      <c r="CX684" s="98">
        <v>28809972.883361842</v>
      </c>
    </row>
    <row r="685" spans="1:102" x14ac:dyDescent="0.2">
      <c r="A685" s="98" t="s">
        <v>61</v>
      </c>
      <c r="B685" s="100">
        <v>42887</v>
      </c>
      <c r="C685" s="99">
        <v>51534.633105754903</v>
      </c>
      <c r="D685" s="99">
        <v>0</v>
      </c>
      <c r="E685" s="99">
        <v>6522.0531142950103</v>
      </c>
      <c r="F685" s="99">
        <v>5911.3104964494696</v>
      </c>
      <c r="G685" s="99">
        <v>1199.619983688</v>
      </c>
      <c r="H685" s="99">
        <v>0</v>
      </c>
      <c r="I685" s="99">
        <v>0</v>
      </c>
      <c r="J685" s="99">
        <v>28434.437707901001</v>
      </c>
      <c r="K685" s="99">
        <v>0</v>
      </c>
      <c r="L685" s="99">
        <v>89.326871099881799</v>
      </c>
      <c r="M685" s="99">
        <v>26161.859915494901</v>
      </c>
      <c r="N685" s="99">
        <v>3541.7695884108498</v>
      </c>
      <c r="O685" s="99">
        <v>0</v>
      </c>
      <c r="P685" s="99">
        <v>25910.682302713401</v>
      </c>
      <c r="Q685" s="99">
        <v>2350.4232971370202</v>
      </c>
      <c r="R685" s="99">
        <v>0</v>
      </c>
      <c r="S685" s="99">
        <v>1202.47127476335</v>
      </c>
      <c r="T685" s="99">
        <v>0</v>
      </c>
      <c r="U685" s="99">
        <v>28428.780423641201</v>
      </c>
      <c r="V685" s="99">
        <v>2489020.7934265099</v>
      </c>
      <c r="W685" s="99">
        <v>0</v>
      </c>
      <c r="X685" s="99">
        <v>370637.81861496001</v>
      </c>
      <c r="Y685" s="99">
        <v>325149.57287979103</v>
      </c>
      <c r="Z685" s="99">
        <v>128308.47070598599</v>
      </c>
      <c r="AA685" s="99">
        <v>0</v>
      </c>
      <c r="AB685" s="99">
        <v>0</v>
      </c>
      <c r="AC685" s="99">
        <v>9143540.8190918006</v>
      </c>
      <c r="AD685" s="99">
        <v>0</v>
      </c>
      <c r="AE685" s="99">
        <v>9122.7225744724292</v>
      </c>
      <c r="AF685" s="99">
        <v>1147625.7900695801</v>
      </c>
      <c r="AG685" s="99">
        <v>392804.053382874</v>
      </c>
      <c r="AH685" s="99">
        <v>0</v>
      </c>
      <c r="AI685" s="99">
        <v>1052213.5270080599</v>
      </c>
      <c r="AJ685" s="99">
        <v>235867.82633018499</v>
      </c>
      <c r="AK685" s="99">
        <v>0</v>
      </c>
      <c r="AL685" s="99">
        <v>128439.15592289</v>
      </c>
      <c r="AM685" s="99">
        <v>0</v>
      </c>
      <c r="AN685" s="99">
        <v>9165556.8983154297</v>
      </c>
      <c r="AO685" s="99">
        <v>24559057.587158199</v>
      </c>
      <c r="AP685" s="99">
        <v>0</v>
      </c>
      <c r="AQ685" s="99">
        <v>3138714.15875244</v>
      </c>
      <c r="AR685" s="99">
        <v>2693378.4446716299</v>
      </c>
      <c r="AS685" s="99">
        <v>1112075.52836609</v>
      </c>
      <c r="AT685" s="99">
        <v>0</v>
      </c>
      <c r="AU685" s="99">
        <v>0</v>
      </c>
      <c r="AV685" s="99">
        <v>27495229.1401367</v>
      </c>
      <c r="AW685" s="99">
        <v>0</v>
      </c>
      <c r="AX685" s="99">
        <v>62223.992889881098</v>
      </c>
      <c r="AY685" s="99">
        <v>11421706.743652301</v>
      </c>
      <c r="AZ685" s="99">
        <v>3463086.1710815402</v>
      </c>
      <c r="BA685" s="99">
        <v>0</v>
      </c>
      <c r="BB685" s="99">
        <v>10397316.267700201</v>
      </c>
      <c r="BC685" s="99">
        <v>2122628.3476257301</v>
      </c>
      <c r="BD685" s="99">
        <v>0</v>
      </c>
      <c r="BE685" s="99">
        <v>1112816.4996643099</v>
      </c>
      <c r="BF685" s="99">
        <v>0</v>
      </c>
      <c r="BG685" s="99">
        <v>27483772.177978501</v>
      </c>
      <c r="BH685" s="99">
        <v>6696062.2089843797</v>
      </c>
      <c r="BI685" s="99">
        <v>0</v>
      </c>
      <c r="BJ685" s="99">
        <v>1399731.9858703599</v>
      </c>
      <c r="BK685" s="99">
        <v>1011483.15274811</v>
      </c>
      <c r="BL685" s="99">
        <v>0</v>
      </c>
      <c r="BM685" s="99">
        <v>0</v>
      </c>
      <c r="BN685" s="99">
        <v>0</v>
      </c>
      <c r="BO685" s="99">
        <v>0</v>
      </c>
      <c r="BP685" s="99">
        <v>0</v>
      </c>
      <c r="BQ685" s="99">
        <v>0</v>
      </c>
      <c r="BR685" s="99">
        <v>3720653.8695678702</v>
      </c>
      <c r="BS685" s="99">
        <v>1328244.46026611</v>
      </c>
      <c r="BT685" s="99">
        <v>0</v>
      </c>
      <c r="BU685" s="99">
        <v>2015351.5199890099</v>
      </c>
      <c r="BV685" s="99">
        <v>1142548.11408997</v>
      </c>
      <c r="BW685" s="99">
        <v>0</v>
      </c>
      <c r="BX685" s="99">
        <v>231661.54916000401</v>
      </c>
      <c r="BY685" s="99">
        <v>0</v>
      </c>
      <c r="BZ685" s="99">
        <v>0</v>
      </c>
      <c r="CA685" s="99">
        <v>58042.220736503601</v>
      </c>
      <c r="CB685" s="99">
        <v>2854138.1202087398</v>
      </c>
      <c r="CC685" s="99">
        <v>27592343.356445301</v>
      </c>
      <c r="CD685" s="99">
        <v>8081917.1180419903</v>
      </c>
      <c r="CE685" s="99">
        <v>1200.6895358562499</v>
      </c>
      <c r="CF685" s="99">
        <v>129463.186614037</v>
      </c>
      <c r="CG685" s="99">
        <v>1123100.59609985</v>
      </c>
      <c r="CH685" s="99">
        <v>0</v>
      </c>
      <c r="CI685" s="99">
        <v>59246.716313839002</v>
      </c>
      <c r="CJ685" s="99">
        <v>2983456.24401855</v>
      </c>
      <c r="CK685" s="99">
        <v>28712047.074218798</v>
      </c>
      <c r="CL685" s="99">
        <v>8309283.6517944299</v>
      </c>
      <c r="CM685" s="166">
        <v>87471.510908126802</v>
      </c>
      <c r="CN685" s="166">
        <v>12134465.5665283</v>
      </c>
      <c r="CO685" s="166">
        <v>56368789.170410201</v>
      </c>
      <c r="CP685" s="99">
        <v>8309283.6517944299</v>
      </c>
      <c r="CQ685" s="99">
        <v>0</v>
      </c>
      <c r="CR685" s="99">
        <v>0</v>
      </c>
      <c r="CS685" s="99">
        <v>0</v>
      </c>
      <c r="CT685" s="99">
        <v>0</v>
      </c>
      <c r="CU685" s="98">
        <v>6526.8490587200004</v>
      </c>
      <c r="CV685" s="98">
        <v>29446.196652621999</v>
      </c>
      <c r="CW685" s="98">
        <v>2983601.3068227768</v>
      </c>
      <c r="CX685" s="98">
        <v>28715443.952545151</v>
      </c>
    </row>
    <row r="686" spans="1:102" x14ac:dyDescent="0.2">
      <c r="A686" s="98" t="s">
        <v>61</v>
      </c>
      <c r="B686" s="100">
        <v>42979</v>
      </c>
      <c r="C686" s="99">
        <v>51338.263433933302</v>
      </c>
      <c r="D686" s="99">
        <v>0</v>
      </c>
      <c r="E686" s="99">
        <v>6303.7734957933399</v>
      </c>
      <c r="F686" s="99">
        <v>5730.9093503355998</v>
      </c>
      <c r="G686" s="99">
        <v>1251.3841724097699</v>
      </c>
      <c r="H686" s="99">
        <v>0</v>
      </c>
      <c r="I686" s="99">
        <v>0</v>
      </c>
      <c r="J686" s="99">
        <v>28300.465551614801</v>
      </c>
      <c r="K686" s="99">
        <v>0</v>
      </c>
      <c r="L686" s="99">
        <v>97.302976700477302</v>
      </c>
      <c r="M686" s="99">
        <v>26118.043656587601</v>
      </c>
      <c r="N686" s="99">
        <v>3441.69209638238</v>
      </c>
      <c r="O686" s="99">
        <v>0</v>
      </c>
      <c r="P686" s="99">
        <v>25641.842169284799</v>
      </c>
      <c r="Q686" s="99">
        <v>2306.8241650760201</v>
      </c>
      <c r="R686" s="99">
        <v>0</v>
      </c>
      <c r="S686" s="99">
        <v>1249.6938826441799</v>
      </c>
      <c r="T686" s="99">
        <v>0</v>
      </c>
      <c r="U686" s="99">
        <v>28306.313087225</v>
      </c>
      <c r="V686" s="99">
        <v>2463172.3622131301</v>
      </c>
      <c r="W686" s="99">
        <v>0</v>
      </c>
      <c r="X686" s="99">
        <v>351398.25227737398</v>
      </c>
      <c r="Y686" s="99">
        <v>306267.326797485</v>
      </c>
      <c r="Z686" s="99">
        <v>130336.171451569</v>
      </c>
      <c r="AA686" s="99">
        <v>0</v>
      </c>
      <c r="AB686" s="99">
        <v>0</v>
      </c>
      <c r="AC686" s="99">
        <v>9050195.3544921894</v>
      </c>
      <c r="AD686" s="99">
        <v>0</v>
      </c>
      <c r="AE686" s="99">
        <v>9574.3988436460495</v>
      </c>
      <c r="AF686" s="99">
        <v>1134728.02165222</v>
      </c>
      <c r="AG686" s="99">
        <v>383344.93374633801</v>
      </c>
      <c r="AH686" s="99">
        <v>0</v>
      </c>
      <c r="AI686" s="99">
        <v>1049466.4554595901</v>
      </c>
      <c r="AJ686" s="99">
        <v>232153.37839126599</v>
      </c>
      <c r="AK686" s="99">
        <v>0</v>
      </c>
      <c r="AL686" s="99">
        <v>130041.082330704</v>
      </c>
      <c r="AM686" s="99">
        <v>0</v>
      </c>
      <c r="AN686" s="99">
        <v>9106689.7418212909</v>
      </c>
      <c r="AO686" s="99">
        <v>24446227.662109401</v>
      </c>
      <c r="AP686" s="99">
        <v>0</v>
      </c>
      <c r="AQ686" s="99">
        <v>2984396.6044616699</v>
      </c>
      <c r="AR686" s="99">
        <v>2521729.8811035198</v>
      </c>
      <c r="AS686" s="99">
        <v>1138361.7793579099</v>
      </c>
      <c r="AT686" s="99">
        <v>0</v>
      </c>
      <c r="AU686" s="99">
        <v>0</v>
      </c>
      <c r="AV686" s="99">
        <v>27405894.322265599</v>
      </c>
      <c r="AW686" s="99">
        <v>0</v>
      </c>
      <c r="AX686" s="99">
        <v>70201.719097137495</v>
      </c>
      <c r="AY686" s="99">
        <v>11379675.197265601</v>
      </c>
      <c r="AZ686" s="99">
        <v>3402961.4707946801</v>
      </c>
      <c r="BA686" s="99">
        <v>0</v>
      </c>
      <c r="BB686" s="99">
        <v>10485068.959106401</v>
      </c>
      <c r="BC686" s="99">
        <v>2112900.0324401902</v>
      </c>
      <c r="BD686" s="99">
        <v>0</v>
      </c>
      <c r="BE686" s="99">
        <v>1132752.8801116899</v>
      </c>
      <c r="BF686" s="99">
        <v>0</v>
      </c>
      <c r="BG686" s="99">
        <v>27403084.533447299</v>
      </c>
      <c r="BH686" s="99">
        <v>6691387.0062866202</v>
      </c>
      <c r="BI686" s="99">
        <v>0</v>
      </c>
      <c r="BJ686" s="99">
        <v>1313334.77845764</v>
      </c>
      <c r="BK686" s="99">
        <v>944667.79995727504</v>
      </c>
      <c r="BL686" s="99">
        <v>0</v>
      </c>
      <c r="BM686" s="99">
        <v>0</v>
      </c>
      <c r="BN686" s="99">
        <v>0</v>
      </c>
      <c r="BO686" s="99">
        <v>0</v>
      </c>
      <c r="BP686" s="99">
        <v>0</v>
      </c>
      <c r="BQ686" s="99">
        <v>0</v>
      </c>
      <c r="BR686" s="99">
        <v>3695219.4959106399</v>
      </c>
      <c r="BS686" s="99">
        <v>1296071.7586059601</v>
      </c>
      <c r="BT686" s="99">
        <v>0</v>
      </c>
      <c r="BU686" s="99">
        <v>1748141.48999023</v>
      </c>
      <c r="BV686" s="99">
        <v>1112153.7822113</v>
      </c>
      <c r="BW686" s="99">
        <v>0</v>
      </c>
      <c r="BX686" s="99">
        <v>203100.14927673299</v>
      </c>
      <c r="BY686" s="99">
        <v>0</v>
      </c>
      <c r="BZ686" s="99">
        <v>0</v>
      </c>
      <c r="CA686" s="99">
        <v>57615.3803215027</v>
      </c>
      <c r="CB686" s="99">
        <v>2815125.5065307599</v>
      </c>
      <c r="CC686" s="99">
        <v>27424947.139404301</v>
      </c>
      <c r="CD686" s="99">
        <v>7995165.5185546903</v>
      </c>
      <c r="CE686" s="99">
        <v>1250.39106483757</v>
      </c>
      <c r="CF686" s="99">
        <v>130563.59854412101</v>
      </c>
      <c r="CG686" s="99">
        <v>1138545.97605896</v>
      </c>
      <c r="CH686" s="99">
        <v>0</v>
      </c>
      <c r="CI686" s="99">
        <v>58889.798862457297</v>
      </c>
      <c r="CJ686" s="99">
        <v>2946606.5730590802</v>
      </c>
      <c r="CK686" s="99">
        <v>28569589.321777299</v>
      </c>
      <c r="CL686" s="99">
        <v>8227991.88671875</v>
      </c>
      <c r="CM686" s="166">
        <v>86973.140798568696</v>
      </c>
      <c r="CN686" s="166">
        <v>12037341.5598145</v>
      </c>
      <c r="CO686" s="166">
        <v>56112463.301757798</v>
      </c>
      <c r="CP686" s="99">
        <v>8227991.88671875</v>
      </c>
      <c r="CQ686" s="99">
        <v>0</v>
      </c>
      <c r="CR686" s="99">
        <v>0</v>
      </c>
      <c r="CS686" s="99">
        <v>0</v>
      </c>
      <c r="CT686" s="99">
        <v>0</v>
      </c>
      <c r="CU686" s="98">
        <v>6305.2515832549998</v>
      </c>
      <c r="CV686" s="98">
        <v>29360.986753746001</v>
      </c>
      <c r="CW686" s="98">
        <v>2945689.1050748806</v>
      </c>
      <c r="CX686" s="98">
        <v>28563493.115463261</v>
      </c>
    </row>
    <row r="687" spans="1:102" x14ac:dyDescent="0.2">
      <c r="A687" s="98" t="s">
        <v>61</v>
      </c>
      <c r="B687" s="100">
        <v>43070</v>
      </c>
      <c r="C687" s="99">
        <v>51595.664189338699</v>
      </c>
      <c r="D687" s="99">
        <v>0</v>
      </c>
      <c r="E687" s="99">
        <v>6088.6564208269101</v>
      </c>
      <c r="F687" s="99">
        <v>5546.2895339727402</v>
      </c>
      <c r="G687" s="99">
        <v>1269.3271380066899</v>
      </c>
      <c r="H687" s="99">
        <v>0</v>
      </c>
      <c r="I687" s="99">
        <v>0</v>
      </c>
      <c r="J687" s="99">
        <v>27970.156522989299</v>
      </c>
      <c r="K687" s="99">
        <v>0</v>
      </c>
      <c r="L687" s="99">
        <v>87.642559507861705</v>
      </c>
      <c r="M687" s="99">
        <v>26357.247738599799</v>
      </c>
      <c r="N687" s="99">
        <v>3330.1348675191398</v>
      </c>
      <c r="O687" s="99">
        <v>0</v>
      </c>
      <c r="P687" s="99">
        <v>25763.924680709799</v>
      </c>
      <c r="Q687" s="99">
        <v>2296.5682400762998</v>
      </c>
      <c r="R687" s="99">
        <v>0</v>
      </c>
      <c r="S687" s="99">
        <v>1264.30975948274</v>
      </c>
      <c r="T687" s="99">
        <v>0</v>
      </c>
      <c r="U687" s="99">
        <v>27997.367473840699</v>
      </c>
      <c r="V687" s="99">
        <v>2421137.4553222698</v>
      </c>
      <c r="W687" s="99">
        <v>0</v>
      </c>
      <c r="X687" s="99">
        <v>342596.49538803101</v>
      </c>
      <c r="Y687" s="99">
        <v>296992.25627899199</v>
      </c>
      <c r="Z687" s="99">
        <v>131661.12290763899</v>
      </c>
      <c r="AA687" s="99">
        <v>0</v>
      </c>
      <c r="AB687" s="99">
        <v>0</v>
      </c>
      <c r="AC687" s="99">
        <v>9002863.5401611291</v>
      </c>
      <c r="AD687" s="99">
        <v>0</v>
      </c>
      <c r="AE687" s="99">
        <v>8637.5116086006201</v>
      </c>
      <c r="AF687" s="99">
        <v>1129694.4909820601</v>
      </c>
      <c r="AG687" s="99">
        <v>372894.22997283901</v>
      </c>
      <c r="AH687" s="99">
        <v>0</v>
      </c>
      <c r="AI687" s="99">
        <v>1024370.8740921</v>
      </c>
      <c r="AJ687" s="99">
        <v>228523.767980576</v>
      </c>
      <c r="AK687" s="99">
        <v>0</v>
      </c>
      <c r="AL687" s="99">
        <v>131267.006210327</v>
      </c>
      <c r="AM687" s="99">
        <v>0</v>
      </c>
      <c r="AN687" s="99">
        <v>9018905.0653076209</v>
      </c>
      <c r="AO687" s="99">
        <v>24092180.282470699</v>
      </c>
      <c r="AP687" s="99">
        <v>0</v>
      </c>
      <c r="AQ687" s="99">
        <v>2943743.7450866699</v>
      </c>
      <c r="AR687" s="99">
        <v>2458895.5875244099</v>
      </c>
      <c r="AS687" s="99">
        <v>1149207.9845581099</v>
      </c>
      <c r="AT687" s="99">
        <v>0</v>
      </c>
      <c r="AU687" s="99">
        <v>0</v>
      </c>
      <c r="AV687" s="99">
        <v>27300782.115966801</v>
      </c>
      <c r="AW687" s="99">
        <v>0</v>
      </c>
      <c r="AX687" s="99">
        <v>70639.684706687898</v>
      </c>
      <c r="AY687" s="99">
        <v>11411306.654785199</v>
      </c>
      <c r="AZ687" s="99">
        <v>3322802.8404846201</v>
      </c>
      <c r="BA687" s="99">
        <v>0</v>
      </c>
      <c r="BB687" s="99">
        <v>10131397.767578101</v>
      </c>
      <c r="BC687" s="99">
        <v>2101148.2423400902</v>
      </c>
      <c r="BD687" s="99">
        <v>0</v>
      </c>
      <c r="BE687" s="99">
        <v>1147636.4838562</v>
      </c>
      <c r="BF687" s="99">
        <v>0</v>
      </c>
      <c r="BG687" s="99">
        <v>27310103.815917999</v>
      </c>
      <c r="BH687" s="99">
        <v>6710751.7713623</v>
      </c>
      <c r="BI687" s="99">
        <v>0</v>
      </c>
      <c r="BJ687" s="99">
        <v>1266774.00892639</v>
      </c>
      <c r="BK687" s="99">
        <v>910146.20195770299</v>
      </c>
      <c r="BL687" s="99">
        <v>0</v>
      </c>
      <c r="BM687" s="99">
        <v>0</v>
      </c>
      <c r="BN687" s="99">
        <v>0</v>
      </c>
      <c r="BO687" s="99">
        <v>0</v>
      </c>
      <c r="BP687" s="99">
        <v>0</v>
      </c>
      <c r="BQ687" s="99">
        <v>0</v>
      </c>
      <c r="BR687" s="99">
        <v>3748772.88562012</v>
      </c>
      <c r="BS687" s="99">
        <v>1270657.0662078899</v>
      </c>
      <c r="BT687" s="99">
        <v>0</v>
      </c>
      <c r="BU687" s="99">
        <v>1917411.5599823</v>
      </c>
      <c r="BV687" s="99">
        <v>1084388.41795349</v>
      </c>
      <c r="BW687" s="99">
        <v>0</v>
      </c>
      <c r="BX687" s="99">
        <v>230632.15917968799</v>
      </c>
      <c r="BY687" s="99">
        <v>0</v>
      </c>
      <c r="BZ687" s="99">
        <v>0</v>
      </c>
      <c r="CA687" s="99">
        <v>57900.931363105803</v>
      </c>
      <c r="CB687" s="99">
        <v>2766813.7197570801</v>
      </c>
      <c r="CC687" s="99">
        <v>27073322.683349598</v>
      </c>
      <c r="CD687" s="99">
        <v>7950261.2849731399</v>
      </c>
      <c r="CE687" s="99">
        <v>1268.81658737361</v>
      </c>
      <c r="CF687" s="99">
        <v>131096.63578033401</v>
      </c>
      <c r="CG687" s="99">
        <v>1147278.3180694601</v>
      </c>
      <c r="CH687" s="99">
        <v>0</v>
      </c>
      <c r="CI687" s="99">
        <v>59144.149193763697</v>
      </c>
      <c r="CJ687" s="99">
        <v>2897465.09661865</v>
      </c>
      <c r="CK687" s="99">
        <v>28213796.430908199</v>
      </c>
      <c r="CL687" s="99">
        <v>8185753.2854003897</v>
      </c>
      <c r="CM687" s="166">
        <v>86970.923844337507</v>
      </c>
      <c r="CN687" s="166">
        <v>11919967.205566401</v>
      </c>
      <c r="CO687" s="166">
        <v>55549905.669433601</v>
      </c>
      <c r="CP687" s="99">
        <v>8185753.2854003897</v>
      </c>
      <c r="CQ687" s="99">
        <v>0</v>
      </c>
      <c r="CR687" s="99">
        <v>0</v>
      </c>
      <c r="CS687" s="99">
        <v>0</v>
      </c>
      <c r="CT687" s="99">
        <v>0</v>
      </c>
      <c r="CU687" s="98">
        <v>6091.5552444069999</v>
      </c>
      <c r="CV687" s="98">
        <v>29031.741469532</v>
      </c>
      <c r="CW687" s="98">
        <v>2897910.3555374141</v>
      </c>
      <c r="CX687" s="98">
        <v>28220601.00141906</v>
      </c>
    </row>
    <row r="688" spans="1:102" x14ac:dyDescent="0.2">
      <c r="A688" s="98" t="s">
        <v>61</v>
      </c>
      <c r="B688" s="100">
        <v>43160</v>
      </c>
      <c r="C688" s="99">
        <v>50959.268847942403</v>
      </c>
      <c r="D688" s="99">
        <v>0</v>
      </c>
      <c r="E688" s="99">
        <v>5864.4958263635599</v>
      </c>
      <c r="F688" s="99">
        <v>5329.3891958594304</v>
      </c>
      <c r="G688" s="99">
        <v>1253.4544012546501</v>
      </c>
      <c r="H688" s="99">
        <v>0</v>
      </c>
      <c r="I688" s="99">
        <v>0</v>
      </c>
      <c r="J688" s="99">
        <v>27815.493972778298</v>
      </c>
      <c r="K688" s="99">
        <v>0</v>
      </c>
      <c r="L688" s="99">
        <v>77.559682486578794</v>
      </c>
      <c r="M688" s="99">
        <v>25811.973684787801</v>
      </c>
      <c r="N688" s="99">
        <v>3234.0475232601202</v>
      </c>
      <c r="O688" s="99">
        <v>0</v>
      </c>
      <c r="P688" s="99">
        <v>25324.256854057301</v>
      </c>
      <c r="Q688" s="99">
        <v>2240.21068787575</v>
      </c>
      <c r="R688" s="99">
        <v>0</v>
      </c>
      <c r="S688" s="99">
        <v>1257.2691079229101</v>
      </c>
      <c r="T688" s="99">
        <v>0</v>
      </c>
      <c r="U688" s="99">
        <v>27806.373723745299</v>
      </c>
      <c r="V688" s="99">
        <v>2387303.6557617201</v>
      </c>
      <c r="W688" s="99">
        <v>0</v>
      </c>
      <c r="X688" s="99">
        <v>332455.51864624</v>
      </c>
      <c r="Y688" s="99">
        <v>288645.61686325102</v>
      </c>
      <c r="Z688" s="99">
        <v>127070.094011307</v>
      </c>
      <c r="AA688" s="99">
        <v>0</v>
      </c>
      <c r="AB688" s="99">
        <v>0</v>
      </c>
      <c r="AC688" s="99">
        <v>8947197.5716552697</v>
      </c>
      <c r="AD688" s="99">
        <v>0</v>
      </c>
      <c r="AE688" s="99">
        <v>7720.2300766706503</v>
      </c>
      <c r="AF688" s="99">
        <v>1120620.0445709201</v>
      </c>
      <c r="AG688" s="99">
        <v>361776.03417205799</v>
      </c>
      <c r="AH688" s="99">
        <v>0</v>
      </c>
      <c r="AI688" s="99">
        <v>1000990.91845703</v>
      </c>
      <c r="AJ688" s="99">
        <v>225540.02295303301</v>
      </c>
      <c r="AK688" s="99">
        <v>0</v>
      </c>
      <c r="AL688" s="99">
        <v>127587.29113769501</v>
      </c>
      <c r="AM688" s="99">
        <v>0</v>
      </c>
      <c r="AN688" s="99">
        <v>8931929.4180908203</v>
      </c>
      <c r="AO688" s="99">
        <v>23920642.7426758</v>
      </c>
      <c r="AP688" s="99">
        <v>0</v>
      </c>
      <c r="AQ688" s="99">
        <v>2861938.8556213402</v>
      </c>
      <c r="AR688" s="99">
        <v>2416880.7808532701</v>
      </c>
      <c r="AS688" s="99">
        <v>1119329.4776306199</v>
      </c>
      <c r="AT688" s="99">
        <v>0</v>
      </c>
      <c r="AU688" s="99">
        <v>0</v>
      </c>
      <c r="AV688" s="99">
        <v>27315460.341552701</v>
      </c>
      <c r="AW688" s="99">
        <v>0</v>
      </c>
      <c r="AX688" s="99">
        <v>42307.404291629799</v>
      </c>
      <c r="AY688" s="99">
        <v>11383010.5458984</v>
      </c>
      <c r="AZ688" s="99">
        <v>3265018.6467590299</v>
      </c>
      <c r="BA688" s="99">
        <v>0</v>
      </c>
      <c r="BB688" s="99">
        <v>9959568.6560058594</v>
      </c>
      <c r="BC688" s="99">
        <v>2073319.5273742699</v>
      </c>
      <c r="BD688" s="99">
        <v>0</v>
      </c>
      <c r="BE688" s="99">
        <v>1125389.7716216999</v>
      </c>
      <c r="BF688" s="99">
        <v>0</v>
      </c>
      <c r="BG688" s="99">
        <v>27311655.552490201</v>
      </c>
      <c r="BH688" s="99">
        <v>6583528.3002319299</v>
      </c>
      <c r="BI688" s="99">
        <v>0</v>
      </c>
      <c r="BJ688" s="99">
        <v>1235910.75743103</v>
      </c>
      <c r="BK688" s="99">
        <v>880677.23548126197</v>
      </c>
      <c r="BL688" s="99">
        <v>0</v>
      </c>
      <c r="BM688" s="99">
        <v>0</v>
      </c>
      <c r="BN688" s="99">
        <v>0</v>
      </c>
      <c r="BO688" s="99">
        <v>0</v>
      </c>
      <c r="BP688" s="99">
        <v>0</v>
      </c>
      <c r="BQ688" s="99">
        <v>0</v>
      </c>
      <c r="BR688" s="99">
        <v>3724404.8761291499</v>
      </c>
      <c r="BS688" s="99">
        <v>1236657.2040405299</v>
      </c>
      <c r="BT688" s="99">
        <v>0</v>
      </c>
      <c r="BU688" s="99">
        <v>1834195.80999756</v>
      </c>
      <c r="BV688" s="99">
        <v>1073635.0864563</v>
      </c>
      <c r="BW688" s="99">
        <v>0</v>
      </c>
      <c r="BX688" s="99">
        <v>229753.19917488101</v>
      </c>
      <c r="BY688" s="99">
        <v>0</v>
      </c>
      <c r="BZ688" s="99">
        <v>0</v>
      </c>
      <c r="CA688" s="99">
        <v>56634.613391399398</v>
      </c>
      <c r="CB688" s="99">
        <v>2723707.2445678702</v>
      </c>
      <c r="CC688" s="99">
        <v>26754312.285400402</v>
      </c>
      <c r="CD688" s="99">
        <v>7867420.93823242</v>
      </c>
      <c r="CE688" s="99">
        <v>1253.99284954369</v>
      </c>
      <c r="CF688" s="99">
        <v>128064.47739982601</v>
      </c>
      <c r="CG688" s="99">
        <v>1130708.00057983</v>
      </c>
      <c r="CH688" s="99">
        <v>0</v>
      </c>
      <c r="CI688" s="99">
        <v>57892.173994064302</v>
      </c>
      <c r="CJ688" s="99">
        <v>2852348.7949218801</v>
      </c>
      <c r="CK688" s="99">
        <v>27887032.075683601</v>
      </c>
      <c r="CL688" s="99">
        <v>8068988.7012329102</v>
      </c>
      <c r="CM688" s="166">
        <v>85498.595208168001</v>
      </c>
      <c r="CN688" s="166">
        <v>11800953.2462158</v>
      </c>
      <c r="CO688" s="166">
        <v>55296099.479492202</v>
      </c>
      <c r="CP688" s="99">
        <v>8068988.7012329102</v>
      </c>
      <c r="CQ688" s="99">
        <v>0</v>
      </c>
      <c r="CR688" s="99">
        <v>0</v>
      </c>
      <c r="CS688" s="99">
        <v>0</v>
      </c>
      <c r="CT688" s="99">
        <v>0</v>
      </c>
      <c r="CU688" s="98">
        <v>5869.4014622559998</v>
      </c>
      <c r="CV688" s="98">
        <v>28854.437383165001</v>
      </c>
      <c r="CW688" s="98">
        <v>2851771.7219676962</v>
      </c>
      <c r="CX688" s="98">
        <v>27885020.285980232</v>
      </c>
    </row>
    <row r="689" spans="1:102" x14ac:dyDescent="0.2">
      <c r="A689" s="98" t="s">
        <v>61</v>
      </c>
      <c r="B689" s="100">
        <v>43252</v>
      </c>
      <c r="C689" s="99">
        <v>51325.858443737001</v>
      </c>
      <c r="D689" s="99">
        <v>0</v>
      </c>
      <c r="E689" s="99">
        <v>5664.9190349578903</v>
      </c>
      <c r="F689" s="99">
        <v>5159.6497136950502</v>
      </c>
      <c r="G689" s="99">
        <v>1229.6791653633099</v>
      </c>
      <c r="H689" s="99">
        <v>0</v>
      </c>
      <c r="I689" s="99">
        <v>0</v>
      </c>
      <c r="J689" s="99">
        <v>27567.203851222999</v>
      </c>
      <c r="K689" s="99">
        <v>0</v>
      </c>
      <c r="L689" s="99">
        <v>64.748967134393794</v>
      </c>
      <c r="M689" s="99">
        <v>26317.573819160501</v>
      </c>
      <c r="N689" s="99">
        <v>3108.6551686227299</v>
      </c>
      <c r="O689" s="99">
        <v>0</v>
      </c>
      <c r="P689" s="99">
        <v>25272.699126481999</v>
      </c>
      <c r="Q689" s="99">
        <v>2208.7696060538301</v>
      </c>
      <c r="R689" s="99">
        <v>0</v>
      </c>
      <c r="S689" s="99">
        <v>1233.99391831458</v>
      </c>
      <c r="T689" s="99">
        <v>0</v>
      </c>
      <c r="U689" s="99">
        <v>27549.807705163999</v>
      </c>
      <c r="V689" s="99">
        <v>2372481.0321044899</v>
      </c>
      <c r="W689" s="99">
        <v>0</v>
      </c>
      <c r="X689" s="99">
        <v>315815.15340423601</v>
      </c>
      <c r="Y689" s="99">
        <v>272385.92981338501</v>
      </c>
      <c r="Z689" s="99">
        <v>125896.181616783</v>
      </c>
      <c r="AA689" s="99">
        <v>0</v>
      </c>
      <c r="AB689" s="99">
        <v>0</v>
      </c>
      <c r="AC689" s="99">
        <v>8838800.3018798791</v>
      </c>
      <c r="AD689" s="99">
        <v>0</v>
      </c>
      <c r="AE689" s="99">
        <v>7194.5514779686901</v>
      </c>
      <c r="AF689" s="99">
        <v>1115544.44685364</v>
      </c>
      <c r="AG689" s="99">
        <v>347467.75364685099</v>
      </c>
      <c r="AH689" s="99">
        <v>0</v>
      </c>
      <c r="AI689" s="99">
        <v>991469.53443145799</v>
      </c>
      <c r="AJ689" s="99">
        <v>221066.92249107399</v>
      </c>
      <c r="AK689" s="99">
        <v>0</v>
      </c>
      <c r="AL689" s="99">
        <v>126132.68559742</v>
      </c>
      <c r="AM689" s="99">
        <v>0</v>
      </c>
      <c r="AN689" s="99">
        <v>8935791.8068847694</v>
      </c>
      <c r="AO689" s="99">
        <v>23845908.669433601</v>
      </c>
      <c r="AP689" s="99">
        <v>0</v>
      </c>
      <c r="AQ689" s="99">
        <v>2758301.1172180199</v>
      </c>
      <c r="AR689" s="99">
        <v>2290426.6500854502</v>
      </c>
      <c r="AS689" s="99">
        <v>1114321.6680755599</v>
      </c>
      <c r="AT689" s="99">
        <v>0</v>
      </c>
      <c r="AU689" s="99">
        <v>0</v>
      </c>
      <c r="AV689" s="99">
        <v>27194048.717041001</v>
      </c>
      <c r="AW689" s="99">
        <v>0</v>
      </c>
      <c r="AX689" s="99">
        <v>46030.9460272789</v>
      </c>
      <c r="AY689" s="99">
        <v>11412641.599365201</v>
      </c>
      <c r="AZ689" s="99">
        <v>3158733.0935058598</v>
      </c>
      <c r="BA689" s="99">
        <v>0</v>
      </c>
      <c r="BB689" s="99">
        <v>9912355.1055908203</v>
      </c>
      <c r="BC689" s="99">
        <v>2048818.8387603799</v>
      </c>
      <c r="BD689" s="99">
        <v>0</v>
      </c>
      <c r="BE689" s="99">
        <v>1116799.3195495601</v>
      </c>
      <c r="BF689" s="99">
        <v>0</v>
      </c>
      <c r="BG689" s="99">
        <v>27193522.6479492</v>
      </c>
      <c r="BH689" s="99">
        <v>6645063.5180053702</v>
      </c>
      <c r="BI689" s="99">
        <v>0</v>
      </c>
      <c r="BJ689" s="99">
        <v>1175365.38302612</v>
      </c>
      <c r="BK689" s="99">
        <v>829640.78574371303</v>
      </c>
      <c r="BL689" s="99">
        <v>0</v>
      </c>
      <c r="BM689" s="99">
        <v>0</v>
      </c>
      <c r="BN689" s="99">
        <v>0</v>
      </c>
      <c r="BO689" s="99">
        <v>0</v>
      </c>
      <c r="BP689" s="99">
        <v>0</v>
      </c>
      <c r="BQ689" s="99">
        <v>0</v>
      </c>
      <c r="BR689" s="99">
        <v>3738909.8504943801</v>
      </c>
      <c r="BS689" s="99">
        <v>1185404.50907898</v>
      </c>
      <c r="BT689" s="99">
        <v>0</v>
      </c>
      <c r="BU689" s="99">
        <v>1902366.61999512</v>
      </c>
      <c r="BV689" s="99">
        <v>1053311.7016754199</v>
      </c>
      <c r="BW689" s="99">
        <v>0</v>
      </c>
      <c r="BX689" s="99">
        <v>229822.209165573</v>
      </c>
      <c r="BY689" s="99">
        <v>0</v>
      </c>
      <c r="BZ689" s="99">
        <v>0</v>
      </c>
      <c r="CA689" s="99">
        <v>56980.617213249199</v>
      </c>
      <c r="CB689" s="99">
        <v>2685626.32318115</v>
      </c>
      <c r="CC689" s="99">
        <v>26596782.212646499</v>
      </c>
      <c r="CD689" s="99">
        <v>7811878.2868652297</v>
      </c>
      <c r="CE689" s="99">
        <v>1231.17588818073</v>
      </c>
      <c r="CF689" s="99">
        <v>125344.90484142301</v>
      </c>
      <c r="CG689" s="99">
        <v>1106047.7139129599</v>
      </c>
      <c r="CH689" s="99">
        <v>0</v>
      </c>
      <c r="CI689" s="99">
        <v>58210.973944664001</v>
      </c>
      <c r="CJ689" s="99">
        <v>2811023.43469238</v>
      </c>
      <c r="CK689" s="99">
        <v>27707501.310058601</v>
      </c>
      <c r="CL689" s="99">
        <v>8035589.3825683603</v>
      </c>
      <c r="CM689" s="166">
        <v>85556.239441871599</v>
      </c>
      <c r="CN689" s="166">
        <v>11697846.3634033</v>
      </c>
      <c r="CO689" s="166">
        <v>55006836.7421875</v>
      </c>
      <c r="CP689" s="99">
        <v>8035589.3825683603</v>
      </c>
      <c r="CQ689" s="99">
        <v>0</v>
      </c>
      <c r="CR689" s="99">
        <v>0</v>
      </c>
      <c r="CS689" s="99">
        <v>0</v>
      </c>
      <c r="CT689" s="99">
        <v>0</v>
      </c>
      <c r="CU689" s="98">
        <v>5668.2696344859996</v>
      </c>
      <c r="CV689" s="98">
        <v>28586.018029555002</v>
      </c>
      <c r="CW689" s="98">
        <v>2810971.2280225731</v>
      </c>
      <c r="CX689" s="98">
        <v>27702829.926559459</v>
      </c>
    </row>
    <row r="690" spans="1:102" x14ac:dyDescent="0.2">
      <c r="A690" s="98" t="s">
        <v>61</v>
      </c>
      <c r="B690" s="100">
        <v>43344</v>
      </c>
      <c r="C690" s="99">
        <v>51143.801303386703</v>
      </c>
      <c r="D690" s="99">
        <v>0</v>
      </c>
      <c r="E690" s="99">
        <v>5460.9458633661297</v>
      </c>
      <c r="F690" s="99">
        <v>4982.2211411595299</v>
      </c>
      <c r="G690" s="99">
        <v>1197.7959823608401</v>
      </c>
      <c r="H690" s="99">
        <v>0</v>
      </c>
      <c r="I690" s="99">
        <v>0</v>
      </c>
      <c r="J690" s="99">
        <v>27243.1284062862</v>
      </c>
      <c r="K690" s="99">
        <v>0</v>
      </c>
      <c r="L690" s="99">
        <v>75.227401947602601</v>
      </c>
      <c r="M690" s="99">
        <v>26068.367908239401</v>
      </c>
      <c r="N690" s="99">
        <v>3065.1388844251601</v>
      </c>
      <c r="O690" s="99">
        <v>0</v>
      </c>
      <c r="P690" s="99">
        <v>25190.146300315901</v>
      </c>
      <c r="Q690" s="99">
        <v>2146.4175261259102</v>
      </c>
      <c r="R690" s="99">
        <v>0</v>
      </c>
      <c r="S690" s="99">
        <v>1194.5571933239701</v>
      </c>
      <c r="T690" s="99">
        <v>0</v>
      </c>
      <c r="U690" s="99">
        <v>27253.736651420601</v>
      </c>
      <c r="V690" s="99">
        <v>2354874.4535522498</v>
      </c>
      <c r="W690" s="99">
        <v>0</v>
      </c>
      <c r="X690" s="99">
        <v>305653.573253632</v>
      </c>
      <c r="Y690" s="99">
        <v>262705.99019241298</v>
      </c>
      <c r="Z690" s="99">
        <v>125379.80116176599</v>
      </c>
      <c r="AA690" s="99">
        <v>0</v>
      </c>
      <c r="AB690" s="99">
        <v>0</v>
      </c>
      <c r="AC690" s="99">
        <v>8790523.6735839806</v>
      </c>
      <c r="AD690" s="99">
        <v>0</v>
      </c>
      <c r="AE690" s="99">
        <v>7300.0079136490804</v>
      </c>
      <c r="AF690" s="99">
        <v>1116964.30682373</v>
      </c>
      <c r="AG690" s="99">
        <v>341259.69077301002</v>
      </c>
      <c r="AH690" s="99">
        <v>0</v>
      </c>
      <c r="AI690" s="99">
        <v>980898.96344757103</v>
      </c>
      <c r="AJ690" s="99">
        <v>214186.12935447699</v>
      </c>
      <c r="AK690" s="99">
        <v>0</v>
      </c>
      <c r="AL690" s="99">
        <v>124899.861556053</v>
      </c>
      <c r="AM690" s="99">
        <v>0</v>
      </c>
      <c r="AN690" s="99">
        <v>8764198.4801025409</v>
      </c>
      <c r="AO690" s="99">
        <v>23800213.8046875</v>
      </c>
      <c r="AP690" s="99">
        <v>0</v>
      </c>
      <c r="AQ690" s="99">
        <v>2674542.1722106901</v>
      </c>
      <c r="AR690" s="99">
        <v>2219978.4627990699</v>
      </c>
      <c r="AS690" s="99">
        <v>1117513.68522644</v>
      </c>
      <c r="AT690" s="99">
        <v>0</v>
      </c>
      <c r="AU690" s="99">
        <v>0</v>
      </c>
      <c r="AV690" s="99">
        <v>27133066.464355499</v>
      </c>
      <c r="AW690" s="99">
        <v>0</v>
      </c>
      <c r="AX690" s="99">
        <v>55910.2370285988</v>
      </c>
      <c r="AY690" s="99">
        <v>11493466.819458</v>
      </c>
      <c r="AZ690" s="99">
        <v>3127036.8127441402</v>
      </c>
      <c r="BA690" s="99">
        <v>0</v>
      </c>
      <c r="BB690" s="99">
        <v>9834597.3946533203</v>
      </c>
      <c r="BC690" s="99">
        <v>2003129.75457764</v>
      </c>
      <c r="BD690" s="99">
        <v>0</v>
      </c>
      <c r="BE690" s="99">
        <v>1107503.6491394001</v>
      </c>
      <c r="BF690" s="99">
        <v>0</v>
      </c>
      <c r="BG690" s="99">
        <v>27131422.5241699</v>
      </c>
      <c r="BH690" s="99">
        <v>6617614.9144897498</v>
      </c>
      <c r="BI690" s="99">
        <v>0</v>
      </c>
      <c r="BJ690" s="99">
        <v>1132214.0973358201</v>
      </c>
      <c r="BK690" s="99">
        <v>807034.46493530297</v>
      </c>
      <c r="BL690" s="99">
        <v>0</v>
      </c>
      <c r="BM690" s="99">
        <v>0</v>
      </c>
      <c r="BN690" s="99">
        <v>0</v>
      </c>
      <c r="BO690" s="99">
        <v>0</v>
      </c>
      <c r="BP690" s="99">
        <v>0</v>
      </c>
      <c r="BQ690" s="99">
        <v>0</v>
      </c>
      <c r="BR690" s="99">
        <v>3757374.8740844699</v>
      </c>
      <c r="BS690" s="99">
        <v>1180983.8914032001</v>
      </c>
      <c r="BT690" s="99">
        <v>0</v>
      </c>
      <c r="BU690" s="99">
        <v>1635205.0399932901</v>
      </c>
      <c r="BV690" s="99">
        <v>1018612.7637252799</v>
      </c>
      <c r="BW690" s="99">
        <v>0</v>
      </c>
      <c r="BX690" s="99">
        <v>196022.199296951</v>
      </c>
      <c r="BY690" s="99">
        <v>0</v>
      </c>
      <c r="BZ690" s="99">
        <v>0</v>
      </c>
      <c r="CA690" s="99">
        <v>56558.4445409775</v>
      </c>
      <c r="CB690" s="99">
        <v>2661518.5835266099</v>
      </c>
      <c r="CC690" s="99">
        <v>26518867.716064502</v>
      </c>
      <c r="CD690" s="99">
        <v>7738765.9363403302</v>
      </c>
      <c r="CE690" s="99">
        <v>1195.95181401074</v>
      </c>
      <c r="CF690" s="99">
        <v>125506.952515602</v>
      </c>
      <c r="CG690" s="99">
        <v>1115310.62199402</v>
      </c>
      <c r="CH690" s="99">
        <v>0</v>
      </c>
      <c r="CI690" s="99">
        <v>57783.185254096999</v>
      </c>
      <c r="CJ690" s="99">
        <v>2787572.8979492201</v>
      </c>
      <c r="CK690" s="99">
        <v>27642774.065185498</v>
      </c>
      <c r="CL690" s="99">
        <v>7964991.5419921903</v>
      </c>
      <c r="CM690" s="166">
        <v>84791.063064575195</v>
      </c>
      <c r="CN690" s="166">
        <v>11570974.400634799</v>
      </c>
      <c r="CO690" s="166">
        <v>54780752.766113304</v>
      </c>
      <c r="CP690" s="99">
        <v>7964991.5419921903</v>
      </c>
      <c r="CQ690" s="99">
        <v>0</v>
      </c>
      <c r="CR690" s="99">
        <v>0</v>
      </c>
      <c r="CS690" s="99">
        <v>0</v>
      </c>
      <c r="CT690" s="99">
        <v>0</v>
      </c>
      <c r="CU690" s="98">
        <v>5460.6685222670003</v>
      </c>
      <c r="CV690" s="98">
        <v>28267.46216128</v>
      </c>
      <c r="CW690" s="98">
        <v>2787025.536042212</v>
      </c>
      <c r="CX690" s="98">
        <v>27634178.33805852</v>
      </c>
    </row>
    <row r="691" spans="1:102" x14ac:dyDescent="0.2">
      <c r="A691" s="98" t="s">
        <v>61</v>
      </c>
      <c r="B691" s="100">
        <v>43435</v>
      </c>
      <c r="C691" s="99">
        <v>50607.695845127098</v>
      </c>
      <c r="D691" s="99">
        <v>0</v>
      </c>
      <c r="E691" s="99">
        <v>5237.1617654561996</v>
      </c>
      <c r="F691" s="99">
        <v>4816.7904948592204</v>
      </c>
      <c r="G691" s="99">
        <v>1186.48633234203</v>
      </c>
      <c r="H691" s="99">
        <v>0</v>
      </c>
      <c r="I691" s="99">
        <v>0</v>
      </c>
      <c r="J691" s="99">
        <v>26869.369366407402</v>
      </c>
      <c r="K691" s="99">
        <v>0</v>
      </c>
      <c r="L691" s="99">
        <v>67.7491683196276</v>
      </c>
      <c r="M691" s="99">
        <v>26010.901126384699</v>
      </c>
      <c r="N691" s="99">
        <v>2980.2578480243701</v>
      </c>
      <c r="O691" s="99">
        <v>0</v>
      </c>
      <c r="P691" s="99">
        <v>24904.793536663099</v>
      </c>
      <c r="Q691" s="99">
        <v>2088.8481426537001</v>
      </c>
      <c r="R691" s="99">
        <v>0</v>
      </c>
      <c r="S691" s="99">
        <v>1180.92462150753</v>
      </c>
      <c r="T691" s="99">
        <v>0</v>
      </c>
      <c r="U691" s="99">
        <v>26900.773205518701</v>
      </c>
      <c r="V691" s="99">
        <v>2357507.5214843801</v>
      </c>
      <c r="W691" s="99">
        <v>0</v>
      </c>
      <c r="X691" s="99">
        <v>291618.72182846098</v>
      </c>
      <c r="Y691" s="99">
        <v>250400.776147842</v>
      </c>
      <c r="Z691" s="99">
        <v>126179.983041763</v>
      </c>
      <c r="AA691" s="99">
        <v>0</v>
      </c>
      <c r="AB691" s="99">
        <v>0</v>
      </c>
      <c r="AC691" s="99">
        <v>8694861.8684081994</v>
      </c>
      <c r="AD691" s="99">
        <v>0</v>
      </c>
      <c r="AE691" s="99">
        <v>7461.5552971363104</v>
      </c>
      <c r="AF691" s="99">
        <v>1119594.84994507</v>
      </c>
      <c r="AG691" s="99">
        <v>331596.50861358602</v>
      </c>
      <c r="AH691" s="99">
        <v>0</v>
      </c>
      <c r="AI691" s="99">
        <v>978056.88072204601</v>
      </c>
      <c r="AJ691" s="99">
        <v>216620.21180725101</v>
      </c>
      <c r="AK691" s="99">
        <v>0</v>
      </c>
      <c r="AL691" s="99">
        <v>125750.788184166</v>
      </c>
      <c r="AM691" s="99">
        <v>0</v>
      </c>
      <c r="AN691" s="99">
        <v>8706136.3325195294</v>
      </c>
      <c r="AO691" s="99">
        <v>24124310.104247998</v>
      </c>
      <c r="AP691" s="99">
        <v>0</v>
      </c>
      <c r="AQ691" s="99">
        <v>2597997.5869751</v>
      </c>
      <c r="AR691" s="99">
        <v>2160175.8066711398</v>
      </c>
      <c r="AS691" s="99">
        <v>1128228.0348968499</v>
      </c>
      <c r="AT691" s="99">
        <v>0</v>
      </c>
      <c r="AU691" s="99">
        <v>0</v>
      </c>
      <c r="AV691" s="99">
        <v>27051391.8745117</v>
      </c>
      <c r="AW691" s="99">
        <v>0</v>
      </c>
      <c r="AX691" s="99">
        <v>48451.951731205001</v>
      </c>
      <c r="AY691" s="99">
        <v>11616246.544311499</v>
      </c>
      <c r="AZ691" s="99">
        <v>3074935.0480956999</v>
      </c>
      <c r="BA691" s="99">
        <v>0</v>
      </c>
      <c r="BB691" s="99">
        <v>9960214.5230712909</v>
      </c>
      <c r="BC691" s="99">
        <v>2056756.47073364</v>
      </c>
      <c r="BD691" s="99">
        <v>0</v>
      </c>
      <c r="BE691" s="99">
        <v>1127151.73503113</v>
      </c>
      <c r="BF691" s="99">
        <v>0</v>
      </c>
      <c r="BG691" s="99">
        <v>27060272.050537098</v>
      </c>
      <c r="BH691" s="99">
        <v>6631495.9505004901</v>
      </c>
      <c r="BI691" s="99">
        <v>0</v>
      </c>
      <c r="BJ691" s="99">
        <v>1062508.5275878899</v>
      </c>
      <c r="BK691" s="99">
        <v>772999.17990875198</v>
      </c>
      <c r="BL691" s="99">
        <v>0</v>
      </c>
      <c r="BM691" s="99">
        <v>0</v>
      </c>
      <c r="BN691" s="99">
        <v>0</v>
      </c>
      <c r="BO691" s="99">
        <v>0</v>
      </c>
      <c r="BP691" s="99">
        <v>0</v>
      </c>
      <c r="BQ691" s="99">
        <v>0</v>
      </c>
      <c r="BR691" s="99">
        <v>3771126.8336181599</v>
      </c>
      <c r="BS691" s="99">
        <v>1148022.2960205099</v>
      </c>
      <c r="BT691" s="99">
        <v>0</v>
      </c>
      <c r="BU691" s="99">
        <v>1829869.61997986</v>
      </c>
      <c r="BV691" s="99">
        <v>991188.88912963902</v>
      </c>
      <c r="BW691" s="99">
        <v>0</v>
      </c>
      <c r="BX691" s="99">
        <v>222146.95919799799</v>
      </c>
      <c r="BY691" s="99">
        <v>0</v>
      </c>
      <c r="BZ691" s="99">
        <v>0</v>
      </c>
      <c r="CA691" s="99">
        <v>56129.2146263123</v>
      </c>
      <c r="CB691" s="99">
        <v>2652177.0501708998</v>
      </c>
      <c r="CC691" s="99">
        <v>26765325.6179199</v>
      </c>
      <c r="CD691" s="99">
        <v>7667610.78869629</v>
      </c>
      <c r="CE691" s="99">
        <v>1186.2645002603499</v>
      </c>
      <c r="CF691" s="99">
        <v>125558.789808273</v>
      </c>
      <c r="CG691" s="99">
        <v>1126173.7867584201</v>
      </c>
      <c r="CH691" s="99">
        <v>0</v>
      </c>
      <c r="CI691" s="99">
        <v>57274.611821651502</v>
      </c>
      <c r="CJ691" s="99">
        <v>2777399.7125244099</v>
      </c>
      <c r="CK691" s="99">
        <v>27883324.401122998</v>
      </c>
      <c r="CL691" s="99">
        <v>7889201.38562012</v>
      </c>
      <c r="CM691" s="166">
        <v>84052.086669921904</v>
      </c>
      <c r="CN691" s="166">
        <v>11488162.8475342</v>
      </c>
      <c r="CO691" s="166">
        <v>54935344.1806641</v>
      </c>
      <c r="CP691" s="99">
        <v>7889201.38562012</v>
      </c>
      <c r="CQ691" s="99">
        <v>0</v>
      </c>
      <c r="CR691" s="99">
        <v>0</v>
      </c>
      <c r="CS691" s="99">
        <v>0</v>
      </c>
      <c r="CT691" s="99">
        <v>0</v>
      </c>
      <c r="CU691" s="98">
        <v>5239.139463472</v>
      </c>
      <c r="CV691" s="98">
        <v>27859.706656541999</v>
      </c>
      <c r="CW691" s="98">
        <v>2777735.8399791727</v>
      </c>
      <c r="CX691" s="98">
        <v>27891499.404678319</v>
      </c>
    </row>
    <row r="692" spans="1:102" x14ac:dyDescent="0.2">
      <c r="A692" s="98" t="s">
        <v>61</v>
      </c>
      <c r="B692" s="100">
        <v>43525</v>
      </c>
      <c r="C692" s="99">
        <v>51357.138502597802</v>
      </c>
      <c r="D692" s="99">
        <v>0</v>
      </c>
      <c r="E692" s="99">
        <v>4988.5173985958099</v>
      </c>
      <c r="F692" s="99">
        <v>4683.9016508459999</v>
      </c>
      <c r="G692" s="99">
        <v>1188.2582084983601</v>
      </c>
      <c r="H692" s="99">
        <v>0</v>
      </c>
      <c r="I692" s="99">
        <v>0</v>
      </c>
      <c r="J692" s="99">
        <v>26695.032427549399</v>
      </c>
      <c r="K692" s="99">
        <v>0</v>
      </c>
      <c r="L692" s="99">
        <v>66.349051298573599</v>
      </c>
      <c r="M692" s="99">
        <v>26107.447727203398</v>
      </c>
      <c r="N692" s="99">
        <v>2867.7384466528902</v>
      </c>
      <c r="O692" s="99">
        <v>0</v>
      </c>
      <c r="P692" s="99">
        <v>25196.783966779702</v>
      </c>
      <c r="Q692" s="99">
        <v>1927.0999661684</v>
      </c>
      <c r="R692" s="99">
        <v>0</v>
      </c>
      <c r="S692" s="99">
        <v>1192.86689056456</v>
      </c>
      <c r="T692" s="99">
        <v>0</v>
      </c>
      <c r="U692" s="99">
        <v>26681.988881588</v>
      </c>
      <c r="V692" s="99">
        <v>2348908.72766113</v>
      </c>
      <c r="W692" s="99">
        <v>0</v>
      </c>
      <c r="X692" s="99">
        <v>272843.032524109</v>
      </c>
      <c r="Y692" s="99">
        <v>235629.86506080601</v>
      </c>
      <c r="Z692" s="99">
        <v>125517.691800117</v>
      </c>
      <c r="AA692" s="99">
        <v>0</v>
      </c>
      <c r="AB692" s="99">
        <v>0</v>
      </c>
      <c r="AC692" s="99">
        <v>8632829.04296875</v>
      </c>
      <c r="AD692" s="99">
        <v>0</v>
      </c>
      <c r="AE692" s="99">
        <v>4568.2154669165602</v>
      </c>
      <c r="AF692" s="99">
        <v>1119234.7034606901</v>
      </c>
      <c r="AG692" s="99">
        <v>323231.438488007</v>
      </c>
      <c r="AH692" s="99">
        <v>0</v>
      </c>
      <c r="AI692" s="99">
        <v>970507.48003387498</v>
      </c>
      <c r="AJ692" s="99">
        <v>211461.974948883</v>
      </c>
      <c r="AK692" s="99">
        <v>0</v>
      </c>
      <c r="AL692" s="99">
        <v>126109.78478336299</v>
      </c>
      <c r="AM692" s="99">
        <v>0</v>
      </c>
      <c r="AN692" s="99">
        <v>8707942.41479492</v>
      </c>
      <c r="AO692" s="99">
        <v>24169168.850341801</v>
      </c>
      <c r="AP692" s="99">
        <v>0</v>
      </c>
      <c r="AQ692" s="99">
        <v>2458012.1466369601</v>
      </c>
      <c r="AR692" s="99">
        <v>2040871.3622131301</v>
      </c>
      <c r="AS692" s="99">
        <v>1131961.82658386</v>
      </c>
      <c r="AT692" s="99">
        <v>0</v>
      </c>
      <c r="AU692" s="99">
        <v>0</v>
      </c>
      <c r="AV692" s="99">
        <v>27026418.501953099</v>
      </c>
      <c r="AW692" s="99">
        <v>0</v>
      </c>
      <c r="AX692" s="99">
        <v>37852.907934665702</v>
      </c>
      <c r="AY692" s="99">
        <v>11717230.916626001</v>
      </c>
      <c r="AZ692" s="99">
        <v>3011685.07244873</v>
      </c>
      <c r="BA692" s="99">
        <v>0</v>
      </c>
      <c r="BB692" s="99">
        <v>9921171.9176025409</v>
      </c>
      <c r="BC692" s="99">
        <v>2027022.2888183601</v>
      </c>
      <c r="BD692" s="99">
        <v>0</v>
      </c>
      <c r="BE692" s="99">
        <v>1139585.97161865</v>
      </c>
      <c r="BF692" s="99">
        <v>0</v>
      </c>
      <c r="BG692" s="99">
        <v>27039439.206298798</v>
      </c>
      <c r="BH692" s="99">
        <v>6634468.3718872098</v>
      </c>
      <c r="BI692" s="99">
        <v>0</v>
      </c>
      <c r="BJ692" s="99">
        <v>883540.90248107899</v>
      </c>
      <c r="BK692" s="99">
        <v>710381.47859191895</v>
      </c>
      <c r="BL692" s="99">
        <v>0</v>
      </c>
      <c r="BM692" s="99">
        <v>0</v>
      </c>
      <c r="BN692" s="99">
        <v>0</v>
      </c>
      <c r="BO692" s="99">
        <v>0</v>
      </c>
      <c r="BP692" s="99">
        <v>0</v>
      </c>
      <c r="BQ692" s="99">
        <v>0</v>
      </c>
      <c r="BR692" s="99">
        <v>3778286.6109924298</v>
      </c>
      <c r="BS692" s="99">
        <v>1111042.0764465299</v>
      </c>
      <c r="BT692" s="99">
        <v>0</v>
      </c>
      <c r="BU692" s="99">
        <v>1776868.97677612</v>
      </c>
      <c r="BV692" s="99">
        <v>865242.05207824695</v>
      </c>
      <c r="BW692" s="99">
        <v>0</v>
      </c>
      <c r="BX692" s="99">
        <v>228029.265041351</v>
      </c>
      <c r="BY692" s="99">
        <v>0</v>
      </c>
      <c r="BZ692" s="99">
        <v>0</v>
      </c>
      <c r="CA692" s="99">
        <v>56091.118166923501</v>
      </c>
      <c r="CB692" s="99">
        <v>2629013.1714477502</v>
      </c>
      <c r="CC692" s="99">
        <v>26660141.978027299</v>
      </c>
      <c r="CD692" s="99">
        <v>7562761.0686645498</v>
      </c>
      <c r="CE692" s="99">
        <v>1189.04739944637</v>
      </c>
      <c r="CF692" s="99">
        <v>124704.520839691</v>
      </c>
      <c r="CG692" s="99">
        <v>1123484.46499634</v>
      </c>
      <c r="CH692" s="99">
        <v>0</v>
      </c>
      <c r="CI692" s="99">
        <v>57297.197625160203</v>
      </c>
      <c r="CJ692" s="99">
        <v>2754663.3651733398</v>
      </c>
      <c r="CK692" s="99">
        <v>27792846.552978501</v>
      </c>
      <c r="CL692" s="99">
        <v>7770009.4246215802</v>
      </c>
      <c r="CM692" s="166">
        <v>83753.833411216707</v>
      </c>
      <c r="CN692" s="166">
        <v>11436818.2297363</v>
      </c>
      <c r="CO692" s="166">
        <v>54905078.994140603</v>
      </c>
      <c r="CP692" s="99">
        <v>7770009.4246215802</v>
      </c>
      <c r="CQ692" s="99">
        <v>0</v>
      </c>
      <c r="CR692" s="99">
        <v>0</v>
      </c>
      <c r="CS692" s="99">
        <v>0</v>
      </c>
      <c r="CT692" s="99">
        <v>0</v>
      </c>
      <c r="CU692" s="98">
        <v>4991.5649689170004</v>
      </c>
      <c r="CV692" s="98">
        <v>27669.601738587</v>
      </c>
      <c r="CW692" s="98">
        <v>2753717.6922874413</v>
      </c>
      <c r="CX692" s="98">
        <v>27783626.443023641</v>
      </c>
    </row>
    <row r="693" spans="1:102" x14ac:dyDescent="0.2">
      <c r="A693" s="98" t="s">
        <v>61</v>
      </c>
      <c r="B693" s="100">
        <v>43617</v>
      </c>
      <c r="C693" s="99">
        <v>50912.808137893699</v>
      </c>
      <c r="D693" s="99">
        <v>0</v>
      </c>
      <c r="E693" s="99">
        <v>4796.0032448172597</v>
      </c>
      <c r="F693" s="99">
        <v>4549.1183932423601</v>
      </c>
      <c r="G693" s="99">
        <v>1186.4580955505401</v>
      </c>
      <c r="H693" s="99">
        <v>0</v>
      </c>
      <c r="I693" s="99">
        <v>0</v>
      </c>
      <c r="J693" s="99">
        <v>26479.793401241299</v>
      </c>
      <c r="K693" s="99">
        <v>0</v>
      </c>
      <c r="L693" s="99">
        <v>71.574210313148797</v>
      </c>
      <c r="M693" s="99">
        <v>26055.460353136099</v>
      </c>
      <c r="N693" s="99">
        <v>2812.2416630089301</v>
      </c>
      <c r="O693" s="99">
        <v>0</v>
      </c>
      <c r="P693" s="99">
        <v>24903.814268112201</v>
      </c>
      <c r="Q693" s="99">
        <v>1851.1808466017201</v>
      </c>
      <c r="R693" s="99">
        <v>0</v>
      </c>
      <c r="S693" s="99">
        <v>1192.3974396288399</v>
      </c>
      <c r="T693" s="99">
        <v>0</v>
      </c>
      <c r="U693" s="99">
        <v>26449.9306762218</v>
      </c>
      <c r="V693" s="99">
        <v>2327122.5593872098</v>
      </c>
      <c r="W693" s="99">
        <v>0</v>
      </c>
      <c r="X693" s="99">
        <v>261679.01700592</v>
      </c>
      <c r="Y693" s="99">
        <v>222614.368021011</v>
      </c>
      <c r="Z693" s="99">
        <v>123079.90569210101</v>
      </c>
      <c r="AA693" s="99">
        <v>0</v>
      </c>
      <c r="AB693" s="99">
        <v>0</v>
      </c>
      <c r="AC693" s="99">
        <v>8634462.5598144494</v>
      </c>
      <c r="AD693" s="99">
        <v>0</v>
      </c>
      <c r="AE693" s="99">
        <v>5844.88471978903</v>
      </c>
      <c r="AF693" s="99">
        <v>1117153.50088501</v>
      </c>
      <c r="AG693" s="99">
        <v>313326.66892242403</v>
      </c>
      <c r="AH693" s="99">
        <v>0</v>
      </c>
      <c r="AI693" s="99">
        <v>943747.99536132801</v>
      </c>
      <c r="AJ693" s="99">
        <v>205901.16861152599</v>
      </c>
      <c r="AK693" s="99">
        <v>0</v>
      </c>
      <c r="AL693" s="99">
        <v>123433.52371788</v>
      </c>
      <c r="AM693" s="99">
        <v>0</v>
      </c>
      <c r="AN693" s="99">
        <v>8635389.4018554706</v>
      </c>
      <c r="AO693" s="99">
        <v>24117223.447753899</v>
      </c>
      <c r="AP693" s="99">
        <v>0</v>
      </c>
      <c r="AQ693" s="99">
        <v>2342405.6987609901</v>
      </c>
      <c r="AR693" s="99">
        <v>1917177.4508972201</v>
      </c>
      <c r="AS693" s="99">
        <v>1114425.2599182101</v>
      </c>
      <c r="AT693" s="99">
        <v>0</v>
      </c>
      <c r="AU693" s="99">
        <v>0</v>
      </c>
      <c r="AV693" s="99">
        <v>27099683.362548798</v>
      </c>
      <c r="AW693" s="99">
        <v>0</v>
      </c>
      <c r="AX693" s="99">
        <v>42563.071017742201</v>
      </c>
      <c r="AY693" s="99">
        <v>11753783.166992201</v>
      </c>
      <c r="AZ693" s="99">
        <v>2943468.35546875</v>
      </c>
      <c r="BA693" s="99">
        <v>0</v>
      </c>
      <c r="BB693" s="99">
        <v>9658217.37182617</v>
      </c>
      <c r="BC693" s="99">
        <v>1983023.44920349</v>
      </c>
      <c r="BD693" s="99">
        <v>0</v>
      </c>
      <c r="BE693" s="99">
        <v>1118646.63069153</v>
      </c>
      <c r="BF693" s="99">
        <v>0</v>
      </c>
      <c r="BG693" s="99">
        <v>27078343.9523926</v>
      </c>
      <c r="BH693" s="99">
        <v>6572920.7326660203</v>
      </c>
      <c r="BI693" s="99">
        <v>0</v>
      </c>
      <c r="BJ693" s="99">
        <v>819128.50997924805</v>
      </c>
      <c r="BK693" s="99">
        <v>678364.04693603504</v>
      </c>
      <c r="BL693" s="99">
        <v>0</v>
      </c>
      <c r="BM693" s="99">
        <v>0</v>
      </c>
      <c r="BN693" s="99">
        <v>0</v>
      </c>
      <c r="BO693" s="99">
        <v>0</v>
      </c>
      <c r="BP693" s="99">
        <v>0</v>
      </c>
      <c r="BQ693" s="99">
        <v>0</v>
      </c>
      <c r="BR693" s="99">
        <v>3787112.93817139</v>
      </c>
      <c r="BS693" s="99">
        <v>1083204.5640716599</v>
      </c>
      <c r="BT693" s="99">
        <v>0</v>
      </c>
      <c r="BU693" s="99">
        <v>1806360.8813324</v>
      </c>
      <c r="BV693" s="99">
        <v>812680.04875945998</v>
      </c>
      <c r="BW693" s="99">
        <v>0</v>
      </c>
      <c r="BX693" s="99">
        <v>222138.12027359</v>
      </c>
      <c r="BY693" s="99">
        <v>0</v>
      </c>
      <c r="BZ693" s="99">
        <v>0</v>
      </c>
      <c r="CA693" s="99">
        <v>55699.830803871198</v>
      </c>
      <c r="CB693" s="99">
        <v>2598247.2204284701</v>
      </c>
      <c r="CC693" s="99">
        <v>26549549.769775402</v>
      </c>
      <c r="CD693" s="99">
        <v>7394701.5138549795</v>
      </c>
      <c r="CE693" s="99">
        <v>1188.09395460784</v>
      </c>
      <c r="CF693" s="99">
        <v>124451.979767799</v>
      </c>
      <c r="CG693" s="99">
        <v>1127885.97509766</v>
      </c>
      <c r="CH693" s="99">
        <v>0</v>
      </c>
      <c r="CI693" s="99">
        <v>56882.540394782998</v>
      </c>
      <c r="CJ693" s="99">
        <v>2722482.8510131799</v>
      </c>
      <c r="CK693" s="99">
        <v>27677003.6162109</v>
      </c>
      <c r="CL693" s="99">
        <v>7609301.76989746</v>
      </c>
      <c r="CM693" s="166">
        <v>83155.358516693101</v>
      </c>
      <c r="CN693" s="166">
        <v>11360239.5478516</v>
      </c>
      <c r="CO693" s="166">
        <v>54742741.294921897</v>
      </c>
      <c r="CP693" s="99">
        <v>7609301.76989746</v>
      </c>
      <c r="CQ693" s="99">
        <v>0</v>
      </c>
      <c r="CR693" s="99">
        <v>0</v>
      </c>
      <c r="CS693" s="99">
        <v>0</v>
      </c>
      <c r="CT693" s="99">
        <v>0</v>
      </c>
      <c r="CU693" s="98">
        <v>4796.117596395</v>
      </c>
      <c r="CV693" s="98">
        <v>27464.786750790001</v>
      </c>
      <c r="CW693" s="98">
        <v>2722699.200196269</v>
      </c>
      <c r="CX693" s="98">
        <v>27677435.744873062</v>
      </c>
    </row>
    <row r="694" spans="1:102" x14ac:dyDescent="0.2">
      <c r="A694" s="98" t="s">
        <v>61</v>
      </c>
      <c r="B694" s="100">
        <v>43709</v>
      </c>
      <c r="C694" s="99">
        <v>51024.706837177298</v>
      </c>
      <c r="D694" s="99">
        <v>0</v>
      </c>
      <c r="E694" s="99">
        <v>4591.0579797029504</v>
      </c>
      <c r="F694" s="99">
        <v>4411.8456045985204</v>
      </c>
      <c r="G694" s="99">
        <v>1147.8158861398699</v>
      </c>
      <c r="H694" s="99">
        <v>0</v>
      </c>
      <c r="I694" s="99">
        <v>0</v>
      </c>
      <c r="J694" s="99">
        <v>26284.253810405698</v>
      </c>
      <c r="K694" s="99">
        <v>0</v>
      </c>
      <c r="L694" s="99">
        <v>65.218079971149606</v>
      </c>
      <c r="M694" s="99">
        <v>26137.102121591601</v>
      </c>
      <c r="N694" s="99">
        <v>2718.4898730218401</v>
      </c>
      <c r="O694" s="99">
        <v>0</v>
      </c>
      <c r="P694" s="99">
        <v>24862.111556291598</v>
      </c>
      <c r="Q694" s="99">
        <v>1789.9179733246599</v>
      </c>
      <c r="R694" s="99">
        <v>0</v>
      </c>
      <c r="S694" s="99">
        <v>1142.9082270413601</v>
      </c>
      <c r="T694" s="99">
        <v>0</v>
      </c>
      <c r="U694" s="99">
        <v>26299.670568704601</v>
      </c>
      <c r="V694" s="99">
        <v>2322968.8881530799</v>
      </c>
      <c r="W694" s="99">
        <v>0</v>
      </c>
      <c r="X694" s="99">
        <v>248006.05941009501</v>
      </c>
      <c r="Y694" s="99">
        <v>210306.101799011</v>
      </c>
      <c r="Z694" s="99">
        <v>117982.146177292</v>
      </c>
      <c r="AA694" s="99">
        <v>0</v>
      </c>
      <c r="AB694" s="99">
        <v>0</v>
      </c>
      <c r="AC694" s="99">
        <v>8636444.2181396503</v>
      </c>
      <c r="AD694" s="99">
        <v>0</v>
      </c>
      <c r="AE694" s="99">
        <v>2802.4910651445398</v>
      </c>
      <c r="AF694" s="99">
        <v>1115168.7298431401</v>
      </c>
      <c r="AG694" s="99">
        <v>302491.00994110102</v>
      </c>
      <c r="AH694" s="99">
        <v>0</v>
      </c>
      <c r="AI694" s="99">
        <v>940267.04952240002</v>
      </c>
      <c r="AJ694" s="99">
        <v>203934.90383911101</v>
      </c>
      <c r="AK694" s="99">
        <v>0</v>
      </c>
      <c r="AL694" s="99">
        <v>117349.082098007</v>
      </c>
      <c r="AM694" s="99">
        <v>0</v>
      </c>
      <c r="AN694" s="99">
        <v>8592977.3485107403</v>
      </c>
      <c r="AO694" s="99">
        <v>24206791.833252002</v>
      </c>
      <c r="AP694" s="99">
        <v>0</v>
      </c>
      <c r="AQ694" s="99">
        <v>2244458.5622863802</v>
      </c>
      <c r="AR694" s="99">
        <v>1816452.4061279299</v>
      </c>
      <c r="AS694" s="99">
        <v>1076273.97273254</v>
      </c>
      <c r="AT694" s="99">
        <v>0</v>
      </c>
      <c r="AU694" s="99">
        <v>0</v>
      </c>
      <c r="AV694" s="99">
        <v>27172102.831787098</v>
      </c>
      <c r="AW694" s="99">
        <v>0</v>
      </c>
      <c r="AX694" s="99">
        <v>34502.969787120797</v>
      </c>
      <c r="AY694" s="99">
        <v>11799407.208007799</v>
      </c>
      <c r="AZ694" s="99">
        <v>2865363.7990722698</v>
      </c>
      <c r="BA694" s="99">
        <v>0</v>
      </c>
      <c r="BB694" s="99">
        <v>9694062.7557372991</v>
      </c>
      <c r="BC694" s="99">
        <v>1989522.0063171401</v>
      </c>
      <c r="BD694" s="99">
        <v>0</v>
      </c>
      <c r="BE694" s="99">
        <v>1063438.6057434101</v>
      </c>
      <c r="BF694" s="99">
        <v>0</v>
      </c>
      <c r="BG694" s="99">
        <v>27174634.201171901</v>
      </c>
      <c r="BH694" s="99">
        <v>6587753.0853271503</v>
      </c>
      <c r="BI694" s="99">
        <v>0</v>
      </c>
      <c r="BJ694" s="99">
        <v>732448.37528991699</v>
      </c>
      <c r="BK694" s="99">
        <v>626948.07138824498</v>
      </c>
      <c r="BL694" s="99">
        <v>0</v>
      </c>
      <c r="BM694" s="99">
        <v>0</v>
      </c>
      <c r="BN694" s="99">
        <v>0</v>
      </c>
      <c r="BO694" s="99">
        <v>0</v>
      </c>
      <c r="BP694" s="99">
        <v>0</v>
      </c>
      <c r="BQ694" s="99">
        <v>0</v>
      </c>
      <c r="BR694" s="99">
        <v>3787612.8341369601</v>
      </c>
      <c r="BS694" s="99">
        <v>1054855.5775909401</v>
      </c>
      <c r="BT694" s="99">
        <v>0</v>
      </c>
      <c r="BU694" s="99">
        <v>1558781.37501526</v>
      </c>
      <c r="BV694" s="99">
        <v>756889.74983215297</v>
      </c>
      <c r="BW694" s="99">
        <v>0</v>
      </c>
      <c r="BX694" s="99">
        <v>180868.212591171</v>
      </c>
      <c r="BY694" s="99">
        <v>0</v>
      </c>
      <c r="BZ694" s="99">
        <v>0</v>
      </c>
      <c r="CA694" s="99">
        <v>55572.546908855402</v>
      </c>
      <c r="CB694" s="99">
        <v>2563352.4155578599</v>
      </c>
      <c r="CC694" s="99">
        <v>26408558.231201202</v>
      </c>
      <c r="CD694" s="99">
        <v>7293276.95593262</v>
      </c>
      <c r="CE694" s="99">
        <v>1145.58311365545</v>
      </c>
      <c r="CF694" s="99">
        <v>117993.32501125299</v>
      </c>
      <c r="CG694" s="99">
        <v>1072687.5418243399</v>
      </c>
      <c r="CH694" s="99">
        <v>0</v>
      </c>
      <c r="CI694" s="99">
        <v>56749.684216976202</v>
      </c>
      <c r="CJ694" s="99">
        <v>2682373.0648193401</v>
      </c>
      <c r="CK694" s="99">
        <v>27502108.873779301</v>
      </c>
      <c r="CL694" s="99">
        <v>7502856.7850952102</v>
      </c>
      <c r="CM694" s="166">
        <v>82849.712194442705</v>
      </c>
      <c r="CN694" s="166">
        <v>11297292.619628901</v>
      </c>
      <c r="CO694" s="166">
        <v>54678643.301757798</v>
      </c>
      <c r="CP694" s="99">
        <v>7502856.7850952102</v>
      </c>
      <c r="CQ694" s="99">
        <v>0</v>
      </c>
      <c r="CR694" s="99">
        <v>0</v>
      </c>
      <c r="CS694" s="99">
        <v>0</v>
      </c>
      <c r="CT694" s="99">
        <v>0</v>
      </c>
      <c r="CU694" s="98">
        <v>4588.8099072510004</v>
      </c>
      <c r="CV694" s="98">
        <v>27327.844996217998</v>
      </c>
      <c r="CW694" s="98">
        <v>2681345.7405691128</v>
      </c>
      <c r="CX694" s="98">
        <v>27481245.773025542</v>
      </c>
    </row>
    <row r="695" spans="1:102" x14ac:dyDescent="0.2">
      <c r="A695" s="98" t="s">
        <v>62</v>
      </c>
      <c r="B695" s="100">
        <v>38047</v>
      </c>
      <c r="C695" s="99">
        <v>30007.008156776399</v>
      </c>
      <c r="D695" s="99">
        <v>0</v>
      </c>
      <c r="E695" s="99">
        <v>17010.193687439001</v>
      </c>
      <c r="F695" s="99">
        <v>9289.0973273515701</v>
      </c>
      <c r="G695" s="99">
        <v>1.97844673298823</v>
      </c>
      <c r="H695" s="99">
        <v>0</v>
      </c>
      <c r="I695" s="99">
        <v>0</v>
      </c>
      <c r="J695" s="99">
        <v>54.207912697922403</v>
      </c>
      <c r="K695" s="99">
        <v>0</v>
      </c>
      <c r="L695" s="99">
        <v>20183.445610523198</v>
      </c>
      <c r="M695" s="99">
        <v>19604.824329614599</v>
      </c>
      <c r="N695" s="99">
        <v>3710.5302788019198</v>
      </c>
      <c r="O695" s="99">
        <v>0</v>
      </c>
      <c r="P695" s="99">
        <v>0</v>
      </c>
      <c r="Q695" s="99">
        <v>3315.5759264230701</v>
      </c>
      <c r="R695" s="99">
        <v>0</v>
      </c>
      <c r="S695" s="99">
        <v>0</v>
      </c>
      <c r="T695" s="99">
        <v>721.41964773088705</v>
      </c>
      <c r="U695" s="99">
        <v>22823.436184644699</v>
      </c>
      <c r="V695" s="99">
        <v>1728958.0010070801</v>
      </c>
      <c r="W695" s="99">
        <v>0</v>
      </c>
      <c r="X695" s="99">
        <v>1382754.6103363</v>
      </c>
      <c r="Y695" s="99">
        <v>588652.65650939895</v>
      </c>
      <c r="Z695" s="99">
        <v>95.516164131462602</v>
      </c>
      <c r="AA695" s="99">
        <v>0</v>
      </c>
      <c r="AB695" s="99">
        <v>0</v>
      </c>
      <c r="AC695" s="99">
        <v>3099.22918885946</v>
      </c>
      <c r="AD695" s="99">
        <v>0</v>
      </c>
      <c r="AE695" s="99">
        <v>1086976.7929992699</v>
      </c>
      <c r="AF695" s="99">
        <v>994202.38670349098</v>
      </c>
      <c r="AG695" s="99">
        <v>615373.00311279297</v>
      </c>
      <c r="AH695" s="99">
        <v>0</v>
      </c>
      <c r="AI695" s="99">
        <v>0</v>
      </c>
      <c r="AJ695" s="99">
        <v>410166.78235626197</v>
      </c>
      <c r="AK695" s="99">
        <v>0</v>
      </c>
      <c r="AL695" s="99">
        <v>0</v>
      </c>
      <c r="AM695" s="99">
        <v>128975.56026458699</v>
      </c>
      <c r="AN695" s="99">
        <v>5757371.2687377902</v>
      </c>
      <c r="AO695" s="99">
        <v>12014370.763793901</v>
      </c>
      <c r="AP695" s="99">
        <v>0</v>
      </c>
      <c r="AQ695" s="99">
        <v>9143489.2434081994</v>
      </c>
      <c r="AR695" s="99">
        <v>4012083.7963867201</v>
      </c>
      <c r="AS695" s="99">
        <v>582.36301578581299</v>
      </c>
      <c r="AT695" s="99">
        <v>0</v>
      </c>
      <c r="AU695" s="99">
        <v>0</v>
      </c>
      <c r="AV695" s="99">
        <v>7127.4872894883201</v>
      </c>
      <c r="AW695" s="99">
        <v>0</v>
      </c>
      <c r="AX695" s="99">
        <v>7657393.0180053702</v>
      </c>
      <c r="AY695" s="99">
        <v>6795623.8821411096</v>
      </c>
      <c r="AZ695" s="99">
        <v>3920609.0584411598</v>
      </c>
      <c r="BA695" s="99">
        <v>0</v>
      </c>
      <c r="BB695" s="99">
        <v>0</v>
      </c>
      <c r="BC695" s="99">
        <v>2651399.9631042499</v>
      </c>
      <c r="BD695" s="99">
        <v>0</v>
      </c>
      <c r="BE695" s="99">
        <v>0</v>
      </c>
      <c r="BF695" s="99">
        <v>781640.61882782006</v>
      </c>
      <c r="BG695" s="99">
        <v>13364194.036865201</v>
      </c>
      <c r="BH695" s="99">
        <v>2402961.7094421401</v>
      </c>
      <c r="BI695" s="99">
        <v>0</v>
      </c>
      <c r="BJ695" s="99">
        <v>2636188.3008727999</v>
      </c>
      <c r="BK695" s="99">
        <v>1443081.82096863</v>
      </c>
      <c r="BL695" s="99">
        <v>0</v>
      </c>
      <c r="BM695" s="99">
        <v>0</v>
      </c>
      <c r="BN695" s="99">
        <v>0</v>
      </c>
      <c r="BO695" s="99">
        <v>0</v>
      </c>
      <c r="BP695" s="99">
        <v>0</v>
      </c>
      <c r="BQ695" s="99">
        <v>0</v>
      </c>
      <c r="BR695" s="99">
        <v>2279749.59521484</v>
      </c>
      <c r="BS695" s="99">
        <v>1501393.5520629899</v>
      </c>
      <c r="BT695" s="99">
        <v>0</v>
      </c>
      <c r="BU695" s="99">
        <v>0</v>
      </c>
      <c r="BV695" s="99">
        <v>1240870.79335022</v>
      </c>
      <c r="BW695" s="99">
        <v>0</v>
      </c>
      <c r="BX695" s="99">
        <v>0</v>
      </c>
      <c r="BY695" s="99">
        <v>0</v>
      </c>
      <c r="BZ695" s="99">
        <v>0</v>
      </c>
      <c r="CA695" s="99">
        <v>47019.344723224604</v>
      </c>
      <c r="CB695" s="99">
        <v>3094129.9205932599</v>
      </c>
      <c r="CC695" s="99">
        <v>21044328.097412098</v>
      </c>
      <c r="CD695" s="99">
        <v>5021107.4544067401</v>
      </c>
      <c r="CE695" s="99">
        <v>734.05039612203802</v>
      </c>
      <c r="CF695" s="99">
        <v>129372.790559769</v>
      </c>
      <c r="CG695" s="99">
        <v>785278.880386353</v>
      </c>
      <c r="CH695" s="99">
        <v>0</v>
      </c>
      <c r="CI695" s="99">
        <v>47746.290108680703</v>
      </c>
      <c r="CJ695" s="99">
        <v>3223223.6188049298</v>
      </c>
      <c r="CK695" s="99">
        <v>21852050.185302701</v>
      </c>
      <c r="CL695" s="99">
        <v>5021151.1963501005</v>
      </c>
      <c r="CM695" s="166">
        <v>70490.970070838899</v>
      </c>
      <c r="CN695" s="166">
        <v>9014812.5872802697</v>
      </c>
      <c r="CO695" s="166">
        <v>35055529.4296875</v>
      </c>
      <c r="CP695" s="99">
        <v>5021151.1963501005</v>
      </c>
      <c r="CQ695" s="99">
        <v>0</v>
      </c>
      <c r="CR695" s="99">
        <v>0</v>
      </c>
      <c r="CS695" s="99">
        <v>0</v>
      </c>
      <c r="CT695" s="99">
        <v>0</v>
      </c>
      <c r="CU695" s="98">
        <v>40554.544016487998</v>
      </c>
      <c r="CV695" s="98">
        <v>56.277502806999998</v>
      </c>
      <c r="CW695" s="98">
        <v>3223502.711153029</v>
      </c>
      <c r="CX695" s="98">
        <v>21829606.977798451</v>
      </c>
    </row>
    <row r="696" spans="1:102" x14ac:dyDescent="0.2">
      <c r="A696" s="98" t="s">
        <v>62</v>
      </c>
      <c r="B696" s="100">
        <v>38139</v>
      </c>
      <c r="C696" s="99">
        <v>30187.8607583046</v>
      </c>
      <c r="D696" s="99">
        <v>0</v>
      </c>
      <c r="E696" s="99">
        <v>16553.2189385891</v>
      </c>
      <c r="F696" s="99">
        <v>9249.7181044817007</v>
      </c>
      <c r="G696" s="99">
        <v>19.428607924841302</v>
      </c>
      <c r="H696" s="99">
        <v>0</v>
      </c>
      <c r="I696" s="99">
        <v>0</v>
      </c>
      <c r="J696" s="99">
        <v>993.75765858590603</v>
      </c>
      <c r="K696" s="99">
        <v>0</v>
      </c>
      <c r="L696" s="99">
        <v>20321.886963844299</v>
      </c>
      <c r="M696" s="99">
        <v>19310.9074270725</v>
      </c>
      <c r="N696" s="99">
        <v>3795.5649464428402</v>
      </c>
      <c r="O696" s="99">
        <v>0</v>
      </c>
      <c r="P696" s="99">
        <v>0</v>
      </c>
      <c r="Q696" s="99">
        <v>3331.9353553354699</v>
      </c>
      <c r="R696" s="99">
        <v>0</v>
      </c>
      <c r="S696" s="99">
        <v>0</v>
      </c>
      <c r="T696" s="99">
        <v>722.66332803666603</v>
      </c>
      <c r="U696" s="99">
        <v>22885.488333702098</v>
      </c>
      <c r="V696" s="99">
        <v>1710879.8778381301</v>
      </c>
      <c r="W696" s="99">
        <v>0</v>
      </c>
      <c r="X696" s="99">
        <v>1345440.6597289999</v>
      </c>
      <c r="Y696" s="99">
        <v>590644.94364166295</v>
      </c>
      <c r="Z696" s="99">
        <v>2592.8370360434101</v>
      </c>
      <c r="AA696" s="99">
        <v>0</v>
      </c>
      <c r="AB696" s="99">
        <v>0</v>
      </c>
      <c r="AC696" s="99">
        <v>207314.65785598801</v>
      </c>
      <c r="AD696" s="99">
        <v>0</v>
      </c>
      <c r="AE696" s="99">
        <v>1062694.39237976</v>
      </c>
      <c r="AF696" s="99">
        <v>976238.13251495396</v>
      </c>
      <c r="AG696" s="99">
        <v>609726.64496612502</v>
      </c>
      <c r="AH696" s="99">
        <v>0</v>
      </c>
      <c r="AI696" s="99">
        <v>0</v>
      </c>
      <c r="AJ696" s="99">
        <v>404756.36681366002</v>
      </c>
      <c r="AK696" s="99">
        <v>0</v>
      </c>
      <c r="AL696" s="99">
        <v>0</v>
      </c>
      <c r="AM696" s="99">
        <v>128026.061871529</v>
      </c>
      <c r="AN696" s="99">
        <v>5804777.3776245099</v>
      </c>
      <c r="AO696" s="99">
        <v>12058296.6888428</v>
      </c>
      <c r="AP696" s="99">
        <v>0</v>
      </c>
      <c r="AQ696" s="99">
        <v>8994768.06005859</v>
      </c>
      <c r="AR696" s="99">
        <v>4053206.8449401902</v>
      </c>
      <c r="AS696" s="99">
        <v>15281.3210828304</v>
      </c>
      <c r="AT696" s="99">
        <v>0</v>
      </c>
      <c r="AU696" s="99">
        <v>0</v>
      </c>
      <c r="AV696" s="99">
        <v>479751.43040084798</v>
      </c>
      <c r="AW696" s="99">
        <v>0</v>
      </c>
      <c r="AX696" s="99">
        <v>7567911.8811035203</v>
      </c>
      <c r="AY696" s="99">
        <v>6735175.7145385696</v>
      </c>
      <c r="AZ696" s="99">
        <v>3945667.4416809101</v>
      </c>
      <c r="BA696" s="99">
        <v>0</v>
      </c>
      <c r="BB696" s="99">
        <v>0</v>
      </c>
      <c r="BC696" s="99">
        <v>2650483.2637023898</v>
      </c>
      <c r="BD696" s="99">
        <v>0</v>
      </c>
      <c r="BE696" s="99">
        <v>0</v>
      </c>
      <c r="BF696" s="99">
        <v>781292.52499389602</v>
      </c>
      <c r="BG696" s="99">
        <v>13425538.8469238</v>
      </c>
      <c r="BH696" s="99">
        <v>2396110.4594421401</v>
      </c>
      <c r="BI696" s="99">
        <v>0</v>
      </c>
      <c r="BJ696" s="99">
        <v>2622473.1679992699</v>
      </c>
      <c r="BK696" s="99">
        <v>1463386.9389190699</v>
      </c>
      <c r="BL696" s="99">
        <v>0</v>
      </c>
      <c r="BM696" s="99">
        <v>0</v>
      </c>
      <c r="BN696" s="99">
        <v>0</v>
      </c>
      <c r="BO696" s="99">
        <v>0</v>
      </c>
      <c r="BP696" s="99">
        <v>0</v>
      </c>
      <c r="BQ696" s="99">
        <v>0</v>
      </c>
      <c r="BR696" s="99">
        <v>2249270.1187133798</v>
      </c>
      <c r="BS696" s="99">
        <v>1520005.7596283001</v>
      </c>
      <c r="BT696" s="99">
        <v>0</v>
      </c>
      <c r="BU696" s="99">
        <v>0</v>
      </c>
      <c r="BV696" s="99">
        <v>1254260.9159393299</v>
      </c>
      <c r="BW696" s="99">
        <v>0</v>
      </c>
      <c r="BX696" s="99">
        <v>0</v>
      </c>
      <c r="BY696" s="99">
        <v>0</v>
      </c>
      <c r="BZ696" s="99">
        <v>0</v>
      </c>
      <c r="CA696" s="99">
        <v>46848.2699065208</v>
      </c>
      <c r="CB696" s="99">
        <v>3039895.4719543499</v>
      </c>
      <c r="CC696" s="99">
        <v>20634207.9384766</v>
      </c>
      <c r="CD696" s="99">
        <v>5005425.0736694299</v>
      </c>
      <c r="CE696" s="99">
        <v>718.52678477019094</v>
      </c>
      <c r="CF696" s="99">
        <v>127393.795376778</v>
      </c>
      <c r="CG696" s="99">
        <v>780706.12046814</v>
      </c>
      <c r="CH696" s="99">
        <v>0</v>
      </c>
      <c r="CI696" s="99">
        <v>47565.816100597403</v>
      </c>
      <c r="CJ696" s="99">
        <v>3166909.7420043899</v>
      </c>
      <c r="CK696" s="99">
        <v>21398177.0615234</v>
      </c>
      <c r="CL696" s="99">
        <v>5007660.6784667997</v>
      </c>
      <c r="CM696" s="166">
        <v>70380.822518348694</v>
      </c>
      <c r="CN696" s="166">
        <v>8984041.9489746094</v>
      </c>
      <c r="CO696" s="166">
        <v>35068553.889160201</v>
      </c>
      <c r="CP696" s="99">
        <v>5007660.6784667997</v>
      </c>
      <c r="CQ696" s="99">
        <v>0</v>
      </c>
      <c r="CR696" s="99">
        <v>0</v>
      </c>
      <c r="CS696" s="99">
        <v>0</v>
      </c>
      <c r="CT696" s="99">
        <v>0</v>
      </c>
      <c r="CU696" s="98">
        <v>38757.551115961003</v>
      </c>
      <c r="CV696" s="98">
        <v>1011.779171258</v>
      </c>
      <c r="CW696" s="98">
        <v>3167289.267331128</v>
      </c>
      <c r="CX696" s="98">
        <v>21414914.058944739</v>
      </c>
    </row>
    <row r="697" spans="1:102" x14ac:dyDescent="0.2">
      <c r="A697" s="98" t="s">
        <v>62</v>
      </c>
      <c r="B697" s="100">
        <v>38231</v>
      </c>
      <c r="C697" s="99">
        <v>30769.703749656699</v>
      </c>
      <c r="D697" s="99">
        <v>0</v>
      </c>
      <c r="E697" s="99">
        <v>16534.368257522601</v>
      </c>
      <c r="F697" s="99">
        <v>9404.6436057090796</v>
      </c>
      <c r="G697" s="99">
        <v>50.172067341860398</v>
      </c>
      <c r="H697" s="99">
        <v>0</v>
      </c>
      <c r="I697" s="99">
        <v>0</v>
      </c>
      <c r="J697" s="99">
        <v>2326.98679485917</v>
      </c>
      <c r="K697" s="99">
        <v>0</v>
      </c>
      <c r="L697" s="99">
        <v>21075.647944212</v>
      </c>
      <c r="M697" s="99">
        <v>19505.563629865599</v>
      </c>
      <c r="N697" s="99">
        <v>3935.4633025825001</v>
      </c>
      <c r="O697" s="99">
        <v>0</v>
      </c>
      <c r="P697" s="99">
        <v>0</v>
      </c>
      <c r="Q697" s="99">
        <v>3334.79986304045</v>
      </c>
      <c r="R697" s="99">
        <v>0</v>
      </c>
      <c r="S697" s="99">
        <v>0</v>
      </c>
      <c r="T697" s="99">
        <v>707.22329076379503</v>
      </c>
      <c r="U697" s="99">
        <v>22659.2300171852</v>
      </c>
      <c r="V697" s="99">
        <v>1725316.40461731</v>
      </c>
      <c r="W697" s="99">
        <v>0</v>
      </c>
      <c r="X697" s="99">
        <v>1325008.77609253</v>
      </c>
      <c r="Y697" s="99">
        <v>600974.49155426002</v>
      </c>
      <c r="Z697" s="99">
        <v>8003.8633155226698</v>
      </c>
      <c r="AA697" s="99">
        <v>0</v>
      </c>
      <c r="AB697" s="99">
        <v>0</v>
      </c>
      <c r="AC697" s="99">
        <v>528118.744819641</v>
      </c>
      <c r="AD697" s="99">
        <v>0</v>
      </c>
      <c r="AE697" s="99">
        <v>1078731.04098511</v>
      </c>
      <c r="AF697" s="99">
        <v>979437.81986236596</v>
      </c>
      <c r="AG697" s="99">
        <v>625350.650184631</v>
      </c>
      <c r="AH697" s="99">
        <v>0</v>
      </c>
      <c r="AI697" s="99">
        <v>0</v>
      </c>
      <c r="AJ697" s="99">
        <v>393378.63996124303</v>
      </c>
      <c r="AK697" s="99">
        <v>0</v>
      </c>
      <c r="AL697" s="99">
        <v>0</v>
      </c>
      <c r="AM697" s="99">
        <v>125514.17787456499</v>
      </c>
      <c r="AN697" s="99">
        <v>5465987.1777343797</v>
      </c>
      <c r="AO697" s="99">
        <v>12276015.174072299</v>
      </c>
      <c r="AP697" s="99">
        <v>0</v>
      </c>
      <c r="AQ697" s="99">
        <v>9003991.6311035194</v>
      </c>
      <c r="AR697" s="99">
        <v>4141834.6891174298</v>
      </c>
      <c r="AS697" s="99">
        <v>47909.8678030968</v>
      </c>
      <c r="AT697" s="99">
        <v>0</v>
      </c>
      <c r="AU697" s="99">
        <v>0</v>
      </c>
      <c r="AV697" s="99">
        <v>1256888.6994171101</v>
      </c>
      <c r="AW697" s="99">
        <v>0</v>
      </c>
      <c r="AX697" s="99">
        <v>7817004.75964355</v>
      </c>
      <c r="AY697" s="99">
        <v>6872812.3831176804</v>
      </c>
      <c r="AZ697" s="99">
        <v>4097946.2189025902</v>
      </c>
      <c r="BA697" s="99">
        <v>0</v>
      </c>
      <c r="BB697" s="99">
        <v>0</v>
      </c>
      <c r="BC697" s="99">
        <v>2616147.1678466802</v>
      </c>
      <c r="BD697" s="99">
        <v>0</v>
      </c>
      <c r="BE697" s="99">
        <v>0</v>
      </c>
      <c r="BF697" s="99">
        <v>780380.76834869396</v>
      </c>
      <c r="BG697" s="99">
        <v>12931925.3436279</v>
      </c>
      <c r="BH697" s="99">
        <v>2492580.9820556599</v>
      </c>
      <c r="BI697" s="99">
        <v>0</v>
      </c>
      <c r="BJ697" s="99">
        <v>2631351.2724609398</v>
      </c>
      <c r="BK697" s="99">
        <v>1510446.2696227999</v>
      </c>
      <c r="BL697" s="99">
        <v>0</v>
      </c>
      <c r="BM697" s="99">
        <v>0</v>
      </c>
      <c r="BN697" s="99">
        <v>0</v>
      </c>
      <c r="BO697" s="99">
        <v>0</v>
      </c>
      <c r="BP697" s="99">
        <v>0</v>
      </c>
      <c r="BQ697" s="99">
        <v>0</v>
      </c>
      <c r="BR697" s="99">
        <v>2294733.8132019001</v>
      </c>
      <c r="BS697" s="99">
        <v>1592086.9782104499</v>
      </c>
      <c r="BT697" s="99">
        <v>0</v>
      </c>
      <c r="BU697" s="99">
        <v>0</v>
      </c>
      <c r="BV697" s="99">
        <v>1234089.9587707501</v>
      </c>
      <c r="BW697" s="99">
        <v>0</v>
      </c>
      <c r="BX697" s="99">
        <v>0</v>
      </c>
      <c r="BY697" s="99">
        <v>0</v>
      </c>
      <c r="BZ697" s="99">
        <v>0</v>
      </c>
      <c r="CA697" s="99">
        <v>47200.0998568535</v>
      </c>
      <c r="CB697" s="99">
        <v>3056524.1693420401</v>
      </c>
      <c r="CC697" s="99">
        <v>21268590.448242199</v>
      </c>
      <c r="CD697" s="99">
        <v>5151797.7912597703</v>
      </c>
      <c r="CE697" s="99">
        <v>699.19059690833103</v>
      </c>
      <c r="CF697" s="99">
        <v>125945.417712212</v>
      </c>
      <c r="CG697" s="99">
        <v>779549.80220031703</v>
      </c>
      <c r="CH697" s="99">
        <v>0</v>
      </c>
      <c r="CI697" s="99">
        <v>47910.003366947203</v>
      </c>
      <c r="CJ697" s="99">
        <v>3181466.3092956501</v>
      </c>
      <c r="CK697" s="99">
        <v>22058236.951171901</v>
      </c>
      <c r="CL697" s="99">
        <v>5146932.2944946298</v>
      </c>
      <c r="CM697" s="166">
        <v>70763.016744613604</v>
      </c>
      <c r="CN697" s="166">
        <v>8604623.39599609</v>
      </c>
      <c r="CO697" s="166">
        <v>34909382.005859397</v>
      </c>
      <c r="CP697" s="99">
        <v>5146932.2944946298</v>
      </c>
      <c r="CQ697" s="99">
        <v>0</v>
      </c>
      <c r="CR697" s="99">
        <v>0</v>
      </c>
      <c r="CS697" s="99">
        <v>0</v>
      </c>
      <c r="CT697" s="99">
        <v>0</v>
      </c>
      <c r="CU697" s="98">
        <v>37886.518082394003</v>
      </c>
      <c r="CV697" s="98">
        <v>2362.1818919369998</v>
      </c>
      <c r="CW697" s="98">
        <v>3182469.5870542522</v>
      </c>
      <c r="CX697" s="98">
        <v>22048140.250442516</v>
      </c>
    </row>
    <row r="698" spans="1:102" x14ac:dyDescent="0.2">
      <c r="A698" s="98" t="s">
        <v>62</v>
      </c>
      <c r="B698" s="100">
        <v>38322</v>
      </c>
      <c r="C698" s="99">
        <v>31299.3048479557</v>
      </c>
      <c r="D698" s="99">
        <v>0</v>
      </c>
      <c r="E698" s="99">
        <v>16010.6693814993</v>
      </c>
      <c r="F698" s="99">
        <v>9225.0623782873208</v>
      </c>
      <c r="G698" s="99">
        <v>82.381722964346395</v>
      </c>
      <c r="H698" s="99">
        <v>0</v>
      </c>
      <c r="I698" s="99">
        <v>0</v>
      </c>
      <c r="J698" s="99">
        <v>3665.49262830615</v>
      </c>
      <c r="K698" s="99">
        <v>0</v>
      </c>
      <c r="L698" s="99">
        <v>20667.7271888256</v>
      </c>
      <c r="M698" s="99">
        <v>19529.298026561701</v>
      </c>
      <c r="N698" s="99">
        <v>4042.1853215098399</v>
      </c>
      <c r="O698" s="99">
        <v>0</v>
      </c>
      <c r="P698" s="99">
        <v>0</v>
      </c>
      <c r="Q698" s="99">
        <v>3354.2151636779299</v>
      </c>
      <c r="R698" s="99">
        <v>0</v>
      </c>
      <c r="S698" s="99">
        <v>0</v>
      </c>
      <c r="T698" s="99">
        <v>714.23749651014805</v>
      </c>
      <c r="U698" s="99">
        <v>23142.093156814601</v>
      </c>
      <c r="V698" s="99">
        <v>1795411.6180419901</v>
      </c>
      <c r="W698" s="99">
        <v>0</v>
      </c>
      <c r="X698" s="99">
        <v>1299603.7284393299</v>
      </c>
      <c r="Y698" s="99">
        <v>605577.71971893299</v>
      </c>
      <c r="Z698" s="99">
        <v>16229.432261467</v>
      </c>
      <c r="AA698" s="99">
        <v>0</v>
      </c>
      <c r="AB698" s="99">
        <v>0</v>
      </c>
      <c r="AC698" s="99">
        <v>1105122.30917358</v>
      </c>
      <c r="AD698" s="99">
        <v>0</v>
      </c>
      <c r="AE698" s="99">
        <v>1066256.97383118</v>
      </c>
      <c r="AF698" s="99">
        <v>990986.86997985805</v>
      </c>
      <c r="AG698" s="99">
        <v>640375.10467529297</v>
      </c>
      <c r="AH698" s="99">
        <v>0</v>
      </c>
      <c r="AI698" s="99">
        <v>0</v>
      </c>
      <c r="AJ698" s="99">
        <v>391159.01579284703</v>
      </c>
      <c r="AK698" s="99">
        <v>0</v>
      </c>
      <c r="AL698" s="99">
        <v>0</v>
      </c>
      <c r="AM698" s="99">
        <v>126724.895094872</v>
      </c>
      <c r="AN698" s="99">
        <v>5913466.76171875</v>
      </c>
      <c r="AO698" s="99">
        <v>12822241.512695299</v>
      </c>
      <c r="AP698" s="99">
        <v>0</v>
      </c>
      <c r="AQ698" s="99">
        <v>8874500.3350830097</v>
      </c>
      <c r="AR698" s="99">
        <v>4199185.8446044903</v>
      </c>
      <c r="AS698" s="99">
        <v>101419.855913162</v>
      </c>
      <c r="AT698" s="99">
        <v>0</v>
      </c>
      <c r="AU698" s="99">
        <v>0</v>
      </c>
      <c r="AV698" s="99">
        <v>2625744.1226806599</v>
      </c>
      <c r="AW698" s="99">
        <v>0</v>
      </c>
      <c r="AX698" s="99">
        <v>7791085.5386352502</v>
      </c>
      <c r="AY698" s="99">
        <v>7034903.8801269503</v>
      </c>
      <c r="AZ698" s="99">
        <v>4247770.25354004</v>
      </c>
      <c r="BA698" s="99">
        <v>0</v>
      </c>
      <c r="BB698" s="99">
        <v>0</v>
      </c>
      <c r="BC698" s="99">
        <v>2632784.0103454599</v>
      </c>
      <c r="BD698" s="99">
        <v>0</v>
      </c>
      <c r="BE698" s="99">
        <v>0</v>
      </c>
      <c r="BF698" s="99">
        <v>802159.44103241002</v>
      </c>
      <c r="BG698" s="99">
        <v>14097651.298828101</v>
      </c>
      <c r="BH698" s="99">
        <v>2597791.4299011198</v>
      </c>
      <c r="BI698" s="99">
        <v>0</v>
      </c>
      <c r="BJ698" s="99">
        <v>2622111.19989014</v>
      </c>
      <c r="BK698" s="99">
        <v>1550392.9342040999</v>
      </c>
      <c r="BL698" s="99">
        <v>0</v>
      </c>
      <c r="BM698" s="99">
        <v>0</v>
      </c>
      <c r="BN698" s="99">
        <v>0</v>
      </c>
      <c r="BO698" s="99">
        <v>0</v>
      </c>
      <c r="BP698" s="99">
        <v>0</v>
      </c>
      <c r="BQ698" s="99">
        <v>0</v>
      </c>
      <c r="BR698" s="99">
        <v>2336554.6076354999</v>
      </c>
      <c r="BS698" s="99">
        <v>1647998.2603302</v>
      </c>
      <c r="BT698" s="99">
        <v>0</v>
      </c>
      <c r="BU698" s="99">
        <v>0</v>
      </c>
      <c r="BV698" s="99">
        <v>1249221.7198791499</v>
      </c>
      <c r="BW698" s="99">
        <v>0</v>
      </c>
      <c r="BX698" s="99">
        <v>0</v>
      </c>
      <c r="BY698" s="99">
        <v>0</v>
      </c>
      <c r="BZ698" s="99">
        <v>0</v>
      </c>
      <c r="CA698" s="99">
        <v>47297.634870052301</v>
      </c>
      <c r="CB698" s="99">
        <v>3090079.9889831501</v>
      </c>
      <c r="CC698" s="99">
        <v>21682811.846923798</v>
      </c>
      <c r="CD698" s="99">
        <v>5222082.6506347703</v>
      </c>
      <c r="CE698" s="99">
        <v>714.09428569674503</v>
      </c>
      <c r="CF698" s="99">
        <v>126534.032241821</v>
      </c>
      <c r="CG698" s="99">
        <v>799322.09225463902</v>
      </c>
      <c r="CH698" s="99">
        <v>0</v>
      </c>
      <c r="CI698" s="99">
        <v>48008.849497318297</v>
      </c>
      <c r="CJ698" s="99">
        <v>3216835.6342468299</v>
      </c>
      <c r="CK698" s="99">
        <v>22488923.809814502</v>
      </c>
      <c r="CL698" s="99">
        <v>5224453.41870117</v>
      </c>
      <c r="CM698" s="166">
        <v>71059.255001068101</v>
      </c>
      <c r="CN698" s="166">
        <v>9141146.0980224591</v>
      </c>
      <c r="CO698" s="166">
        <v>36621153.289550804</v>
      </c>
      <c r="CP698" s="99">
        <v>5224453.41870117</v>
      </c>
      <c r="CQ698" s="99">
        <v>0</v>
      </c>
      <c r="CR698" s="99">
        <v>0</v>
      </c>
      <c r="CS698" s="99">
        <v>0</v>
      </c>
      <c r="CT698" s="99">
        <v>0</v>
      </c>
      <c r="CU698" s="98">
        <v>36052.447046677</v>
      </c>
      <c r="CV698" s="98">
        <v>3737.1539409530001</v>
      </c>
      <c r="CW698" s="98">
        <v>3216614.0212249709</v>
      </c>
      <c r="CX698" s="98">
        <v>22482133.939178437</v>
      </c>
    </row>
    <row r="699" spans="1:102" x14ac:dyDescent="0.2">
      <c r="A699" s="98" t="s">
        <v>62</v>
      </c>
      <c r="B699" s="100">
        <v>38412</v>
      </c>
      <c r="C699" s="99">
        <v>32174.673645734802</v>
      </c>
      <c r="D699" s="99">
        <v>0</v>
      </c>
      <c r="E699" s="99">
        <v>15762.2806966305</v>
      </c>
      <c r="F699" s="99">
        <v>9260.8330976963007</v>
      </c>
      <c r="G699" s="99">
        <v>130.74473212286799</v>
      </c>
      <c r="H699" s="99">
        <v>0</v>
      </c>
      <c r="I699" s="99">
        <v>0</v>
      </c>
      <c r="J699" s="99">
        <v>5273.6330936551103</v>
      </c>
      <c r="K699" s="99">
        <v>0</v>
      </c>
      <c r="L699" s="99">
        <v>20577.977320432699</v>
      </c>
      <c r="M699" s="99">
        <v>19684.328378439001</v>
      </c>
      <c r="N699" s="99">
        <v>4137.1220083832704</v>
      </c>
      <c r="O699" s="99">
        <v>0</v>
      </c>
      <c r="P699" s="99">
        <v>0</v>
      </c>
      <c r="Q699" s="99">
        <v>3376.5553210675698</v>
      </c>
      <c r="R699" s="99">
        <v>0</v>
      </c>
      <c r="S699" s="99">
        <v>0</v>
      </c>
      <c r="T699" s="99">
        <v>727.21444478630997</v>
      </c>
      <c r="U699" s="99">
        <v>23241.899932622899</v>
      </c>
      <c r="V699" s="99">
        <v>1837465.0475158701</v>
      </c>
      <c r="W699" s="99">
        <v>0</v>
      </c>
      <c r="X699" s="99">
        <v>1280413.5396270801</v>
      </c>
      <c r="Y699" s="99">
        <v>613188.48729705799</v>
      </c>
      <c r="Z699" s="99">
        <v>23937.544620037101</v>
      </c>
      <c r="AA699" s="99">
        <v>0</v>
      </c>
      <c r="AB699" s="99">
        <v>0</v>
      </c>
      <c r="AC699" s="99">
        <v>1659626.67333984</v>
      </c>
      <c r="AD699" s="99">
        <v>0</v>
      </c>
      <c r="AE699" s="99">
        <v>1072897.03340149</v>
      </c>
      <c r="AF699" s="99">
        <v>992263.35922241199</v>
      </c>
      <c r="AG699" s="99">
        <v>657907.18864440895</v>
      </c>
      <c r="AH699" s="99">
        <v>0</v>
      </c>
      <c r="AI699" s="99">
        <v>0</v>
      </c>
      <c r="AJ699" s="99">
        <v>383695.45490646397</v>
      </c>
      <c r="AK699" s="99">
        <v>0</v>
      </c>
      <c r="AL699" s="99">
        <v>0</v>
      </c>
      <c r="AM699" s="99">
        <v>128266.053320885</v>
      </c>
      <c r="AN699" s="99">
        <v>6150067.8403930701</v>
      </c>
      <c r="AO699" s="99">
        <v>13260834.708862299</v>
      </c>
      <c r="AP699" s="99">
        <v>0</v>
      </c>
      <c r="AQ699" s="99">
        <v>8842527.39526367</v>
      </c>
      <c r="AR699" s="99">
        <v>4330332.2000122098</v>
      </c>
      <c r="AS699" s="99">
        <v>156573.26156997701</v>
      </c>
      <c r="AT699" s="99">
        <v>0</v>
      </c>
      <c r="AU699" s="99">
        <v>0</v>
      </c>
      <c r="AV699" s="99">
        <v>3931114.1582641602</v>
      </c>
      <c r="AW699" s="99">
        <v>0</v>
      </c>
      <c r="AX699" s="99">
        <v>7883407.4604492197</v>
      </c>
      <c r="AY699" s="99">
        <v>7145877.7329711895</v>
      </c>
      <c r="AZ699" s="99">
        <v>4397197.3496704102</v>
      </c>
      <c r="BA699" s="99">
        <v>0</v>
      </c>
      <c r="BB699" s="99">
        <v>0</v>
      </c>
      <c r="BC699" s="99">
        <v>2606689.8062439002</v>
      </c>
      <c r="BD699" s="99">
        <v>0</v>
      </c>
      <c r="BE699" s="99">
        <v>0</v>
      </c>
      <c r="BF699" s="99">
        <v>820678.26660156297</v>
      </c>
      <c r="BG699" s="99">
        <v>14766871.53479</v>
      </c>
      <c r="BH699" s="99">
        <v>2697135.4663696298</v>
      </c>
      <c r="BI699" s="99">
        <v>0</v>
      </c>
      <c r="BJ699" s="99">
        <v>2656405.9354248</v>
      </c>
      <c r="BK699" s="99">
        <v>1595346.29975891</v>
      </c>
      <c r="BL699" s="99">
        <v>0</v>
      </c>
      <c r="BM699" s="99">
        <v>0</v>
      </c>
      <c r="BN699" s="99">
        <v>0</v>
      </c>
      <c r="BO699" s="99">
        <v>0</v>
      </c>
      <c r="BP699" s="99">
        <v>0</v>
      </c>
      <c r="BQ699" s="99">
        <v>0</v>
      </c>
      <c r="BR699" s="99">
        <v>2386955.3883667002</v>
      </c>
      <c r="BS699" s="99">
        <v>1704924.0304107701</v>
      </c>
      <c r="BT699" s="99">
        <v>0</v>
      </c>
      <c r="BU699" s="99">
        <v>0</v>
      </c>
      <c r="BV699" s="99">
        <v>1266391.77349854</v>
      </c>
      <c r="BW699" s="99">
        <v>0</v>
      </c>
      <c r="BX699" s="99">
        <v>0</v>
      </c>
      <c r="BY699" s="99">
        <v>0</v>
      </c>
      <c r="BZ699" s="99">
        <v>0</v>
      </c>
      <c r="CA699" s="99">
        <v>47941.943847179398</v>
      </c>
      <c r="CB699" s="99">
        <v>3119875.6057434101</v>
      </c>
      <c r="CC699" s="99">
        <v>22261559.235839799</v>
      </c>
      <c r="CD699" s="99">
        <v>5338360.0814209003</v>
      </c>
      <c r="CE699" s="99">
        <v>740.25008910149302</v>
      </c>
      <c r="CF699" s="99">
        <v>128947.20244502999</v>
      </c>
      <c r="CG699" s="99">
        <v>826323.46571350098</v>
      </c>
      <c r="CH699" s="99">
        <v>0</v>
      </c>
      <c r="CI699" s="99">
        <v>48675.196119785302</v>
      </c>
      <c r="CJ699" s="99">
        <v>3249310.5963439899</v>
      </c>
      <c r="CK699" s="99">
        <v>23080175.160156298</v>
      </c>
      <c r="CL699" s="99">
        <v>5338836.6200561495</v>
      </c>
      <c r="CM699" s="166">
        <v>71839.776072502107</v>
      </c>
      <c r="CN699" s="166">
        <v>9414097.2010497991</v>
      </c>
      <c r="CO699" s="166">
        <v>37689969.056152299</v>
      </c>
      <c r="CP699" s="99">
        <v>5338836.6200561495</v>
      </c>
      <c r="CQ699" s="99">
        <v>0</v>
      </c>
      <c r="CR699" s="99">
        <v>0</v>
      </c>
      <c r="CS699" s="99">
        <v>0</v>
      </c>
      <c r="CT699" s="99">
        <v>0</v>
      </c>
      <c r="CU699" s="98">
        <v>34316.935651426997</v>
      </c>
      <c r="CV699" s="98">
        <v>5389.3425643789997</v>
      </c>
      <c r="CW699" s="98">
        <v>3248822.8081884403</v>
      </c>
      <c r="CX699" s="98">
        <v>23087882.7015533</v>
      </c>
    </row>
    <row r="700" spans="1:102" x14ac:dyDescent="0.2">
      <c r="A700" s="98" t="s">
        <v>62</v>
      </c>
      <c r="B700" s="100">
        <v>38504</v>
      </c>
      <c r="C700" s="99">
        <v>32831.474327564203</v>
      </c>
      <c r="D700" s="99">
        <v>0</v>
      </c>
      <c r="E700" s="99">
        <v>15471.2859475613</v>
      </c>
      <c r="F700" s="99">
        <v>9292.0737613439596</v>
      </c>
      <c r="G700" s="99">
        <v>169.68559934198899</v>
      </c>
      <c r="H700" s="99">
        <v>0</v>
      </c>
      <c r="I700" s="99">
        <v>0</v>
      </c>
      <c r="J700" s="99">
        <v>6631.1239215135602</v>
      </c>
      <c r="K700" s="99">
        <v>0</v>
      </c>
      <c r="L700" s="99">
        <v>20972.1833305359</v>
      </c>
      <c r="M700" s="99">
        <v>19948.9603099823</v>
      </c>
      <c r="N700" s="99">
        <v>4166.36743301153</v>
      </c>
      <c r="O700" s="99">
        <v>0</v>
      </c>
      <c r="P700" s="99">
        <v>0</v>
      </c>
      <c r="Q700" s="99">
        <v>3367.4941404461902</v>
      </c>
      <c r="R700" s="99">
        <v>0</v>
      </c>
      <c r="S700" s="99">
        <v>0</v>
      </c>
      <c r="T700" s="99">
        <v>722.80907617509399</v>
      </c>
      <c r="U700" s="99">
        <v>23313.049302101099</v>
      </c>
      <c r="V700" s="99">
        <v>1855248.14755249</v>
      </c>
      <c r="W700" s="99">
        <v>0</v>
      </c>
      <c r="X700" s="99">
        <v>1263975.92556763</v>
      </c>
      <c r="Y700" s="99">
        <v>621905.72499084496</v>
      </c>
      <c r="Z700" s="99">
        <v>34731.882868766799</v>
      </c>
      <c r="AA700" s="99">
        <v>0</v>
      </c>
      <c r="AB700" s="99">
        <v>0</v>
      </c>
      <c r="AC700" s="99">
        <v>2252407.9748840299</v>
      </c>
      <c r="AD700" s="99">
        <v>0</v>
      </c>
      <c r="AE700" s="99">
        <v>1091651.3090057401</v>
      </c>
      <c r="AF700" s="99">
        <v>988647.00090789795</v>
      </c>
      <c r="AG700" s="99">
        <v>671414.89075470006</v>
      </c>
      <c r="AH700" s="99">
        <v>0</v>
      </c>
      <c r="AI700" s="99">
        <v>0</v>
      </c>
      <c r="AJ700" s="99">
        <v>374138.17853546102</v>
      </c>
      <c r="AK700" s="99">
        <v>0</v>
      </c>
      <c r="AL700" s="99">
        <v>0</v>
      </c>
      <c r="AM700" s="99">
        <v>129674.506211281</v>
      </c>
      <c r="AN700" s="99">
        <v>6393343.3336181603</v>
      </c>
      <c r="AO700" s="99">
        <v>13545554.2312012</v>
      </c>
      <c r="AP700" s="99">
        <v>0</v>
      </c>
      <c r="AQ700" s="99">
        <v>8918991.2580566406</v>
      </c>
      <c r="AR700" s="99">
        <v>4472207.6771240197</v>
      </c>
      <c r="AS700" s="99">
        <v>221923.87500572199</v>
      </c>
      <c r="AT700" s="99">
        <v>0</v>
      </c>
      <c r="AU700" s="99">
        <v>0</v>
      </c>
      <c r="AV700" s="99">
        <v>5162544.9342040997</v>
      </c>
      <c r="AW700" s="99">
        <v>0</v>
      </c>
      <c r="AX700" s="99">
        <v>8123084.6491088904</v>
      </c>
      <c r="AY700" s="99">
        <v>7178456.0195922898</v>
      </c>
      <c r="AZ700" s="99">
        <v>4522877.9883422898</v>
      </c>
      <c r="BA700" s="99">
        <v>0</v>
      </c>
      <c r="BB700" s="99">
        <v>0</v>
      </c>
      <c r="BC700" s="99">
        <v>2555050.8179016099</v>
      </c>
      <c r="BD700" s="99">
        <v>0</v>
      </c>
      <c r="BE700" s="99">
        <v>0</v>
      </c>
      <c r="BF700" s="99">
        <v>833969.96765899705</v>
      </c>
      <c r="BG700" s="99">
        <v>15101664.3978271</v>
      </c>
      <c r="BH700" s="99">
        <v>2759028.9650268601</v>
      </c>
      <c r="BI700" s="99">
        <v>0</v>
      </c>
      <c r="BJ700" s="99">
        <v>2694709.5630188002</v>
      </c>
      <c r="BK700" s="99">
        <v>1662501.7417297401</v>
      </c>
      <c r="BL700" s="99">
        <v>0</v>
      </c>
      <c r="BM700" s="99">
        <v>0</v>
      </c>
      <c r="BN700" s="99">
        <v>0</v>
      </c>
      <c r="BO700" s="99">
        <v>0</v>
      </c>
      <c r="BP700" s="99">
        <v>0</v>
      </c>
      <c r="BQ700" s="99">
        <v>0</v>
      </c>
      <c r="BR700" s="99">
        <v>2401792.4924621601</v>
      </c>
      <c r="BS700" s="99">
        <v>1762882.22021484</v>
      </c>
      <c r="BT700" s="99">
        <v>0</v>
      </c>
      <c r="BU700" s="99">
        <v>0</v>
      </c>
      <c r="BV700" s="99">
        <v>1274669.61785889</v>
      </c>
      <c r="BW700" s="99">
        <v>0</v>
      </c>
      <c r="BX700" s="99">
        <v>0</v>
      </c>
      <c r="BY700" s="99">
        <v>0</v>
      </c>
      <c r="BZ700" s="99">
        <v>0</v>
      </c>
      <c r="CA700" s="99">
        <v>48396.352239131898</v>
      </c>
      <c r="CB700" s="99">
        <v>3112822.17724609</v>
      </c>
      <c r="CC700" s="99">
        <v>22215779.5693359</v>
      </c>
      <c r="CD700" s="99">
        <v>5441123.8858032199</v>
      </c>
      <c r="CE700" s="99">
        <v>722.119345292449</v>
      </c>
      <c r="CF700" s="99">
        <v>129461.990890503</v>
      </c>
      <c r="CG700" s="99">
        <v>835830.53273773205</v>
      </c>
      <c r="CH700" s="99">
        <v>0</v>
      </c>
      <c r="CI700" s="99">
        <v>49117.534960269899</v>
      </c>
      <c r="CJ700" s="99">
        <v>3242101.6859130901</v>
      </c>
      <c r="CK700" s="99">
        <v>23054031.4450684</v>
      </c>
      <c r="CL700" s="99">
        <v>5443037.1367797898</v>
      </c>
      <c r="CM700" s="166">
        <v>72322.405854225202</v>
      </c>
      <c r="CN700" s="166">
        <v>9655677.45068359</v>
      </c>
      <c r="CO700" s="166">
        <v>38305518.722167999</v>
      </c>
      <c r="CP700" s="99">
        <v>5443037.1367797898</v>
      </c>
      <c r="CQ700" s="99">
        <v>0</v>
      </c>
      <c r="CR700" s="99">
        <v>0</v>
      </c>
      <c r="CS700" s="99">
        <v>0</v>
      </c>
      <c r="CT700" s="99">
        <v>0</v>
      </c>
      <c r="CU700" s="98">
        <v>32512.008912966001</v>
      </c>
      <c r="CV700" s="98">
        <v>6771.0013860259996</v>
      </c>
      <c r="CW700" s="98">
        <v>3242284.168136593</v>
      </c>
      <c r="CX700" s="98">
        <v>23051610.102073632</v>
      </c>
    </row>
    <row r="701" spans="1:102" x14ac:dyDescent="0.2">
      <c r="A701" s="98" t="s">
        <v>62</v>
      </c>
      <c r="B701" s="100">
        <v>38596</v>
      </c>
      <c r="C701" s="99">
        <v>33255.585756301902</v>
      </c>
      <c r="D701" s="99">
        <v>0</v>
      </c>
      <c r="E701" s="99">
        <v>15211.2914357185</v>
      </c>
      <c r="F701" s="99">
        <v>9307.5650994777698</v>
      </c>
      <c r="G701" s="99">
        <v>208.35788090340799</v>
      </c>
      <c r="H701" s="99">
        <v>0</v>
      </c>
      <c r="I701" s="99">
        <v>0</v>
      </c>
      <c r="J701" s="99">
        <v>8153.9690237641298</v>
      </c>
      <c r="K701" s="99">
        <v>0</v>
      </c>
      <c r="L701" s="99">
        <v>21475.333254814101</v>
      </c>
      <c r="M701" s="99">
        <v>19981.937043189999</v>
      </c>
      <c r="N701" s="99">
        <v>4217.6719858050301</v>
      </c>
      <c r="O701" s="99">
        <v>0</v>
      </c>
      <c r="P701" s="99">
        <v>0</v>
      </c>
      <c r="Q701" s="99">
        <v>3400.0051029026499</v>
      </c>
      <c r="R701" s="99">
        <v>0</v>
      </c>
      <c r="S701" s="99">
        <v>0</v>
      </c>
      <c r="T701" s="99">
        <v>739.65943995863199</v>
      </c>
      <c r="U701" s="99">
        <v>23008.115940809301</v>
      </c>
      <c r="V701" s="99">
        <v>1875696.5377044701</v>
      </c>
      <c r="W701" s="99">
        <v>0</v>
      </c>
      <c r="X701" s="99">
        <v>1230896.7877044701</v>
      </c>
      <c r="Y701" s="99">
        <v>622391.17356109596</v>
      </c>
      <c r="Z701" s="99">
        <v>43574.193617820703</v>
      </c>
      <c r="AA701" s="99">
        <v>0</v>
      </c>
      <c r="AB701" s="99">
        <v>0</v>
      </c>
      <c r="AC701" s="99">
        <v>2802303.9456481901</v>
      </c>
      <c r="AD701" s="99">
        <v>0</v>
      </c>
      <c r="AE701" s="99">
        <v>1084499.1396637</v>
      </c>
      <c r="AF701" s="99">
        <v>993945.89941406297</v>
      </c>
      <c r="AG701" s="99">
        <v>675152.54594421398</v>
      </c>
      <c r="AH701" s="99">
        <v>0</v>
      </c>
      <c r="AI701" s="99">
        <v>0</v>
      </c>
      <c r="AJ701" s="99">
        <v>362405.73394012498</v>
      </c>
      <c r="AK701" s="99">
        <v>0</v>
      </c>
      <c r="AL701" s="99">
        <v>0</v>
      </c>
      <c r="AM701" s="99">
        <v>130574.350513458</v>
      </c>
      <c r="AN701" s="99">
        <v>6316286.9046020498</v>
      </c>
      <c r="AO701" s="99">
        <v>13822941.3912354</v>
      </c>
      <c r="AP701" s="99">
        <v>0</v>
      </c>
      <c r="AQ701" s="99">
        <v>8728158.2098388709</v>
      </c>
      <c r="AR701" s="99">
        <v>4440152.9931030301</v>
      </c>
      <c r="AS701" s="99">
        <v>281296.82662582397</v>
      </c>
      <c r="AT701" s="99">
        <v>0</v>
      </c>
      <c r="AU701" s="99">
        <v>0</v>
      </c>
      <c r="AV701" s="99">
        <v>6281102.2795410203</v>
      </c>
      <c r="AW701" s="99">
        <v>0</v>
      </c>
      <c r="AX701" s="99">
        <v>8180253.5750732403</v>
      </c>
      <c r="AY701" s="99">
        <v>7346146.4522094699</v>
      </c>
      <c r="AZ701" s="99">
        <v>4629097.3191528302</v>
      </c>
      <c r="BA701" s="99">
        <v>0</v>
      </c>
      <c r="BB701" s="99">
        <v>0</v>
      </c>
      <c r="BC701" s="99">
        <v>2527896.2955627399</v>
      </c>
      <c r="BD701" s="99">
        <v>0</v>
      </c>
      <c r="BE701" s="99">
        <v>0</v>
      </c>
      <c r="BF701" s="99">
        <v>850781.18672180199</v>
      </c>
      <c r="BG701" s="99">
        <v>14827914.44104</v>
      </c>
      <c r="BH701" s="99">
        <v>2882710.4557189899</v>
      </c>
      <c r="BI701" s="99">
        <v>0</v>
      </c>
      <c r="BJ701" s="99">
        <v>2713790.3141784701</v>
      </c>
      <c r="BK701" s="99">
        <v>1719828.1378631601</v>
      </c>
      <c r="BL701" s="99">
        <v>0</v>
      </c>
      <c r="BM701" s="99">
        <v>0</v>
      </c>
      <c r="BN701" s="99">
        <v>0</v>
      </c>
      <c r="BO701" s="99">
        <v>0</v>
      </c>
      <c r="BP701" s="99">
        <v>0</v>
      </c>
      <c r="BQ701" s="99">
        <v>0</v>
      </c>
      <c r="BR701" s="99">
        <v>2455628.9244079599</v>
      </c>
      <c r="BS701" s="99">
        <v>1815908.0708770801</v>
      </c>
      <c r="BT701" s="99">
        <v>0</v>
      </c>
      <c r="BU701" s="99">
        <v>0</v>
      </c>
      <c r="BV701" s="99">
        <v>1306998.1426544201</v>
      </c>
      <c r="BW701" s="99">
        <v>0</v>
      </c>
      <c r="BX701" s="99">
        <v>0</v>
      </c>
      <c r="BY701" s="99">
        <v>0</v>
      </c>
      <c r="BZ701" s="99">
        <v>0</v>
      </c>
      <c r="CA701" s="99">
        <v>48384.366480827302</v>
      </c>
      <c r="CB701" s="99">
        <v>3111349.76171875</v>
      </c>
      <c r="CC701" s="99">
        <v>22695218.067382801</v>
      </c>
      <c r="CD701" s="99">
        <v>5623199.8200683603</v>
      </c>
      <c r="CE701" s="99">
        <v>732.17002602666605</v>
      </c>
      <c r="CF701" s="99">
        <v>131367.20974922201</v>
      </c>
      <c r="CG701" s="99">
        <v>852515.78031158401</v>
      </c>
      <c r="CH701" s="99">
        <v>0</v>
      </c>
      <c r="CI701" s="99">
        <v>49127.967803001397</v>
      </c>
      <c r="CJ701" s="99">
        <v>3242400.17547607</v>
      </c>
      <c r="CK701" s="99">
        <v>23563851.3273926</v>
      </c>
      <c r="CL701" s="99">
        <v>5620165.2985839797</v>
      </c>
      <c r="CM701" s="166">
        <v>72299.879406929002</v>
      </c>
      <c r="CN701" s="166">
        <v>9515224.4746093806</v>
      </c>
      <c r="CO701" s="166">
        <v>38346376.7333984</v>
      </c>
      <c r="CP701" s="99">
        <v>5620165.2985839797</v>
      </c>
      <c r="CQ701" s="99">
        <v>0</v>
      </c>
      <c r="CR701" s="99">
        <v>0</v>
      </c>
      <c r="CS701" s="99">
        <v>0</v>
      </c>
      <c r="CT701" s="99">
        <v>0</v>
      </c>
      <c r="CU701" s="98">
        <v>30902.406339106001</v>
      </c>
      <c r="CV701" s="98">
        <v>8306.2889966860002</v>
      </c>
      <c r="CW701" s="98">
        <v>3242716.9714679718</v>
      </c>
      <c r="CX701" s="98">
        <v>23547733.847694386</v>
      </c>
    </row>
    <row r="702" spans="1:102" x14ac:dyDescent="0.2">
      <c r="A702" s="98" t="s">
        <v>62</v>
      </c>
      <c r="B702" s="100">
        <v>38687</v>
      </c>
      <c r="C702" s="99">
        <v>33705.727636337302</v>
      </c>
      <c r="D702" s="99">
        <v>0</v>
      </c>
      <c r="E702" s="99">
        <v>14949.664610862699</v>
      </c>
      <c r="F702" s="99">
        <v>9358.2766071557999</v>
      </c>
      <c r="G702" s="99">
        <v>249.075399912894</v>
      </c>
      <c r="H702" s="99">
        <v>0</v>
      </c>
      <c r="I702" s="99">
        <v>0</v>
      </c>
      <c r="J702" s="99">
        <v>9716.3534015417099</v>
      </c>
      <c r="K702" s="99">
        <v>0</v>
      </c>
      <c r="L702" s="99">
        <v>20918.895440339998</v>
      </c>
      <c r="M702" s="99">
        <v>20121.080308914199</v>
      </c>
      <c r="N702" s="99">
        <v>4272.3834996223504</v>
      </c>
      <c r="O702" s="99">
        <v>0</v>
      </c>
      <c r="P702" s="99">
        <v>0</v>
      </c>
      <c r="Q702" s="99">
        <v>3411.85288929939</v>
      </c>
      <c r="R702" s="99">
        <v>0</v>
      </c>
      <c r="S702" s="99">
        <v>0</v>
      </c>
      <c r="T702" s="99">
        <v>743.34563472867001</v>
      </c>
      <c r="U702" s="99">
        <v>23543.8198206425</v>
      </c>
      <c r="V702" s="99">
        <v>1894102.50537109</v>
      </c>
      <c r="W702" s="99">
        <v>78.804705457761898</v>
      </c>
      <c r="X702" s="99">
        <v>1184570.70483398</v>
      </c>
      <c r="Y702" s="99">
        <v>616195.90868377697</v>
      </c>
      <c r="Z702" s="99">
        <v>57578.872212410002</v>
      </c>
      <c r="AA702" s="99">
        <v>0</v>
      </c>
      <c r="AB702" s="99">
        <v>0</v>
      </c>
      <c r="AC702" s="99">
        <v>3539292.0817871098</v>
      </c>
      <c r="AD702" s="99">
        <v>0</v>
      </c>
      <c r="AE702" s="99">
        <v>1024403.99391174</v>
      </c>
      <c r="AF702" s="99">
        <v>996143.11775207496</v>
      </c>
      <c r="AG702" s="99">
        <v>667284.30696868896</v>
      </c>
      <c r="AH702" s="99">
        <v>0</v>
      </c>
      <c r="AI702" s="99">
        <v>0</v>
      </c>
      <c r="AJ702" s="99">
        <v>355231.58852386498</v>
      </c>
      <c r="AK702" s="99">
        <v>0</v>
      </c>
      <c r="AL702" s="99">
        <v>0</v>
      </c>
      <c r="AM702" s="99">
        <v>133278.03056716899</v>
      </c>
      <c r="AN702" s="99">
        <v>6633306.2496948196</v>
      </c>
      <c r="AO702" s="99">
        <v>14082336.522216801</v>
      </c>
      <c r="AP702" s="99">
        <v>935.84619721025194</v>
      </c>
      <c r="AQ702" s="99">
        <v>8556748.1527099591</v>
      </c>
      <c r="AR702" s="99">
        <v>4540631.34094238</v>
      </c>
      <c r="AS702" s="99">
        <v>380605.52548599202</v>
      </c>
      <c r="AT702" s="99">
        <v>0</v>
      </c>
      <c r="AU702" s="99">
        <v>0</v>
      </c>
      <c r="AV702" s="99">
        <v>7904348.77661133</v>
      </c>
      <c r="AW702" s="99">
        <v>0</v>
      </c>
      <c r="AX702" s="99">
        <v>7892190.0848998995</v>
      </c>
      <c r="AY702" s="99">
        <v>7461945.2377319299</v>
      </c>
      <c r="AZ702" s="99">
        <v>4628021.0849609403</v>
      </c>
      <c r="BA702" s="99">
        <v>0</v>
      </c>
      <c r="BB702" s="99">
        <v>0</v>
      </c>
      <c r="BC702" s="99">
        <v>2510272.0551452599</v>
      </c>
      <c r="BD702" s="99">
        <v>0</v>
      </c>
      <c r="BE702" s="99">
        <v>0</v>
      </c>
      <c r="BF702" s="99">
        <v>891370.25556945801</v>
      </c>
      <c r="BG702" s="99">
        <v>15570024.610473599</v>
      </c>
      <c r="BH702" s="99">
        <v>2969496.4407958998</v>
      </c>
      <c r="BI702" s="99">
        <v>0</v>
      </c>
      <c r="BJ702" s="99">
        <v>2683111.8210144001</v>
      </c>
      <c r="BK702" s="99">
        <v>1728856.7534484901</v>
      </c>
      <c r="BL702" s="99">
        <v>0</v>
      </c>
      <c r="BM702" s="99">
        <v>0</v>
      </c>
      <c r="BN702" s="99">
        <v>0</v>
      </c>
      <c r="BO702" s="99">
        <v>0</v>
      </c>
      <c r="BP702" s="99">
        <v>0</v>
      </c>
      <c r="BQ702" s="99">
        <v>0</v>
      </c>
      <c r="BR702" s="99">
        <v>2481474.3306884798</v>
      </c>
      <c r="BS702" s="99">
        <v>1822729.62388611</v>
      </c>
      <c r="BT702" s="99">
        <v>0</v>
      </c>
      <c r="BU702" s="99">
        <v>0</v>
      </c>
      <c r="BV702" s="99">
        <v>1327568.38517761</v>
      </c>
      <c r="BW702" s="99">
        <v>0</v>
      </c>
      <c r="BX702" s="99">
        <v>0</v>
      </c>
      <c r="BY702" s="99">
        <v>0</v>
      </c>
      <c r="BZ702" s="99">
        <v>0</v>
      </c>
      <c r="CA702" s="99">
        <v>48636.035359859503</v>
      </c>
      <c r="CB702" s="99">
        <v>3081440.1507873498</v>
      </c>
      <c r="CC702" s="99">
        <v>22790253.549804699</v>
      </c>
      <c r="CD702" s="99">
        <v>5652037.1626586895</v>
      </c>
      <c r="CE702" s="99">
        <v>746.80248887091898</v>
      </c>
      <c r="CF702" s="99">
        <v>136755.79460525501</v>
      </c>
      <c r="CG702" s="99">
        <v>913663.11133575405</v>
      </c>
      <c r="CH702" s="99">
        <v>0</v>
      </c>
      <c r="CI702" s="99">
        <v>49379.551196575201</v>
      </c>
      <c r="CJ702" s="99">
        <v>3218179.97332764</v>
      </c>
      <c r="CK702" s="99">
        <v>23702453.810546901</v>
      </c>
      <c r="CL702" s="99">
        <v>5656947.0779418899</v>
      </c>
      <c r="CM702" s="166">
        <v>72787.046505927996</v>
      </c>
      <c r="CN702" s="166">
        <v>9856916.8059081994</v>
      </c>
      <c r="CO702" s="166">
        <v>39215919.418457001</v>
      </c>
      <c r="CP702" s="99">
        <v>5656947.0779418899</v>
      </c>
      <c r="CQ702" s="99">
        <v>0</v>
      </c>
      <c r="CR702" s="99">
        <v>0</v>
      </c>
      <c r="CS702" s="99">
        <v>0</v>
      </c>
      <c r="CT702" s="99">
        <v>0</v>
      </c>
      <c r="CU702" s="98">
        <v>29140.854767043002</v>
      </c>
      <c r="CV702" s="98">
        <v>9935.8419960020001</v>
      </c>
      <c r="CW702" s="98">
        <v>3218195.9453926049</v>
      </c>
      <c r="CX702" s="98">
        <v>23703916.661140453</v>
      </c>
    </row>
    <row r="703" spans="1:102" x14ac:dyDescent="0.2">
      <c r="A703" s="98" t="s">
        <v>62</v>
      </c>
      <c r="B703" s="100">
        <v>38777</v>
      </c>
      <c r="C703" s="99">
        <v>34418.820827484102</v>
      </c>
      <c r="D703" s="99">
        <v>0</v>
      </c>
      <c r="E703" s="99">
        <v>14419.5922771692</v>
      </c>
      <c r="F703" s="99">
        <v>9137.1728472709692</v>
      </c>
      <c r="G703" s="99">
        <v>289.03670129925001</v>
      </c>
      <c r="H703" s="99">
        <v>0</v>
      </c>
      <c r="I703" s="99">
        <v>0</v>
      </c>
      <c r="J703" s="99">
        <v>11212.2572541237</v>
      </c>
      <c r="K703" s="99">
        <v>0</v>
      </c>
      <c r="L703" s="99">
        <v>11079.0151462555</v>
      </c>
      <c r="M703" s="99">
        <v>20302.664873361598</v>
      </c>
      <c r="N703" s="99">
        <v>4345.2095656990996</v>
      </c>
      <c r="O703" s="99">
        <v>12507.5169658661</v>
      </c>
      <c r="P703" s="99">
        <v>0</v>
      </c>
      <c r="Q703" s="99">
        <v>3402.42514866591</v>
      </c>
      <c r="R703" s="99">
        <v>476.34529379755298</v>
      </c>
      <c r="S703" s="99">
        <v>0</v>
      </c>
      <c r="T703" s="99">
        <v>293.56328969076299</v>
      </c>
      <c r="U703" s="99">
        <v>23608.326813936201</v>
      </c>
      <c r="V703" s="99">
        <v>1946866.4230346701</v>
      </c>
      <c r="W703" s="99">
        <v>112.20824759081</v>
      </c>
      <c r="X703" s="99">
        <v>1151260.8002166699</v>
      </c>
      <c r="Y703" s="99">
        <v>615242.52470397903</v>
      </c>
      <c r="Z703" s="99">
        <v>64070.885229587599</v>
      </c>
      <c r="AA703" s="99">
        <v>0</v>
      </c>
      <c r="AB703" s="99">
        <v>0</v>
      </c>
      <c r="AC703" s="99">
        <v>4134040.0525817899</v>
      </c>
      <c r="AD703" s="99">
        <v>0</v>
      </c>
      <c r="AE703" s="99">
        <v>474625.21044540399</v>
      </c>
      <c r="AF703" s="99">
        <v>1013095.29047394</v>
      </c>
      <c r="AG703" s="99">
        <v>680499.12229156506</v>
      </c>
      <c r="AH703" s="99">
        <v>599096.51374816895</v>
      </c>
      <c r="AI703" s="99">
        <v>0</v>
      </c>
      <c r="AJ703" s="99">
        <v>350365.84231948899</v>
      </c>
      <c r="AK703" s="99">
        <v>83524.453057289094</v>
      </c>
      <c r="AL703" s="99">
        <v>0</v>
      </c>
      <c r="AM703" s="99">
        <v>55368.746315002398</v>
      </c>
      <c r="AN703" s="99">
        <v>6817100.6041870099</v>
      </c>
      <c r="AO703" s="99">
        <v>14694447.810302701</v>
      </c>
      <c r="AP703" s="99">
        <v>882.53105496615206</v>
      </c>
      <c r="AQ703" s="99">
        <v>8346099.3623046903</v>
      </c>
      <c r="AR703" s="99">
        <v>4491051.05432129</v>
      </c>
      <c r="AS703" s="99">
        <v>440302.49064254801</v>
      </c>
      <c r="AT703" s="99">
        <v>0</v>
      </c>
      <c r="AU703" s="99">
        <v>0</v>
      </c>
      <c r="AV703" s="99">
        <v>9209469.3946533203</v>
      </c>
      <c r="AW703" s="99">
        <v>0</v>
      </c>
      <c r="AX703" s="99">
        <v>3764215.2182617201</v>
      </c>
      <c r="AY703" s="99">
        <v>7681530.2572021503</v>
      </c>
      <c r="AZ703" s="99">
        <v>4762269.9346313505</v>
      </c>
      <c r="BA703" s="99">
        <v>4427270.0860595703</v>
      </c>
      <c r="BB703" s="99">
        <v>0</v>
      </c>
      <c r="BC703" s="99">
        <v>2503282.4947204599</v>
      </c>
      <c r="BD703" s="99">
        <v>564721.74550628697</v>
      </c>
      <c r="BE703" s="99">
        <v>0</v>
      </c>
      <c r="BF703" s="99">
        <v>374006.22767257702</v>
      </c>
      <c r="BG703" s="99">
        <v>15996590.626098599</v>
      </c>
      <c r="BH703" s="99">
        <v>3829090.3467407199</v>
      </c>
      <c r="BI703" s="99">
        <v>0</v>
      </c>
      <c r="BJ703" s="99">
        <v>3002937.5487976102</v>
      </c>
      <c r="BK703" s="99">
        <v>1845284.4052734401</v>
      </c>
      <c r="BL703" s="99">
        <v>0</v>
      </c>
      <c r="BM703" s="99">
        <v>0</v>
      </c>
      <c r="BN703" s="99">
        <v>0</v>
      </c>
      <c r="BO703" s="99">
        <v>0</v>
      </c>
      <c r="BP703" s="99">
        <v>0</v>
      </c>
      <c r="BQ703" s="99">
        <v>0</v>
      </c>
      <c r="BR703" s="99">
        <v>2671244.5200805701</v>
      </c>
      <c r="BS703" s="99">
        <v>1917940.53904724</v>
      </c>
      <c r="BT703" s="99">
        <v>862110.21498870896</v>
      </c>
      <c r="BU703" s="99">
        <v>0</v>
      </c>
      <c r="BV703" s="99">
        <v>1355979.15661621</v>
      </c>
      <c r="BW703" s="99">
        <v>67014.071686744704</v>
      </c>
      <c r="BX703" s="99">
        <v>0</v>
      </c>
      <c r="BY703" s="99">
        <v>0</v>
      </c>
      <c r="BZ703" s="99">
        <v>0</v>
      </c>
      <c r="CA703" s="99">
        <v>48850.425548553503</v>
      </c>
      <c r="CB703" s="99">
        <v>3104087.1986999498</v>
      </c>
      <c r="CC703" s="99">
        <v>23113206.276122998</v>
      </c>
      <c r="CD703" s="99">
        <v>6820499.9202880897</v>
      </c>
      <c r="CE703" s="99">
        <v>739.153706967831</v>
      </c>
      <c r="CF703" s="99">
        <v>138242.862642288</v>
      </c>
      <c r="CG703" s="99">
        <v>934117.08905029297</v>
      </c>
      <c r="CH703" s="99">
        <v>0</v>
      </c>
      <c r="CI703" s="99">
        <v>49582.919762611396</v>
      </c>
      <c r="CJ703" s="99">
        <v>3242544.7070922898</v>
      </c>
      <c r="CK703" s="99">
        <v>24047935.9367676</v>
      </c>
      <c r="CL703" s="99">
        <v>6889008.9352417002</v>
      </c>
      <c r="CM703" s="166">
        <v>73115.949536323504</v>
      </c>
      <c r="CN703" s="166">
        <v>10079695.5753174</v>
      </c>
      <c r="CO703" s="166">
        <v>39957312.795410201</v>
      </c>
      <c r="CP703" s="99">
        <v>6889008.9352417002</v>
      </c>
      <c r="CQ703" s="99">
        <v>0</v>
      </c>
      <c r="CR703" s="99">
        <v>0</v>
      </c>
      <c r="CS703" s="99">
        <v>0</v>
      </c>
      <c r="CT703" s="99">
        <v>0</v>
      </c>
      <c r="CU703" s="98">
        <v>27189.205215130001</v>
      </c>
      <c r="CV703" s="98">
        <v>11465.561899406999</v>
      </c>
      <c r="CW703" s="98">
        <v>3242330.061342238</v>
      </c>
      <c r="CX703" s="98">
        <v>24047323.365173291</v>
      </c>
    </row>
    <row r="704" spans="1:102" x14ac:dyDescent="0.2">
      <c r="A704" s="98" t="s">
        <v>62</v>
      </c>
      <c r="B704" s="100">
        <v>38869</v>
      </c>
      <c r="C704" s="99">
        <v>35465.0381307602</v>
      </c>
      <c r="D704" s="99">
        <v>0</v>
      </c>
      <c r="E704" s="99">
        <v>14335.2870569229</v>
      </c>
      <c r="F704" s="99">
        <v>9375.9024360179901</v>
      </c>
      <c r="G704" s="99">
        <v>321.59625998511899</v>
      </c>
      <c r="H704" s="99">
        <v>0</v>
      </c>
      <c r="I704" s="99">
        <v>0</v>
      </c>
      <c r="J704" s="99">
        <v>12687.410235524199</v>
      </c>
      <c r="K704" s="99">
        <v>0</v>
      </c>
      <c r="L704" s="99">
        <v>10557.148636817899</v>
      </c>
      <c r="M704" s="99">
        <v>20539.6227545738</v>
      </c>
      <c r="N704" s="99">
        <v>4433.1863970756503</v>
      </c>
      <c r="O704" s="99">
        <v>13158.822018504099</v>
      </c>
      <c r="P704" s="99">
        <v>0</v>
      </c>
      <c r="Q704" s="99">
        <v>3459.3621605634698</v>
      </c>
      <c r="R704" s="99">
        <v>496.70497553050501</v>
      </c>
      <c r="S704" s="99">
        <v>0</v>
      </c>
      <c r="T704" s="99">
        <v>261.15308652073099</v>
      </c>
      <c r="U704" s="99">
        <v>23805.6872677803</v>
      </c>
      <c r="V704" s="99">
        <v>2009671.6234130899</v>
      </c>
      <c r="W704" s="99">
        <v>61.007481456734197</v>
      </c>
      <c r="X704" s="99">
        <v>1133130.9896698</v>
      </c>
      <c r="Y704" s="99">
        <v>623731.27577209496</v>
      </c>
      <c r="Z704" s="99">
        <v>69091.158473014802</v>
      </c>
      <c r="AA704" s="99">
        <v>0</v>
      </c>
      <c r="AB704" s="99">
        <v>0</v>
      </c>
      <c r="AC704" s="99">
        <v>4569815.8890380897</v>
      </c>
      <c r="AD704" s="99">
        <v>0</v>
      </c>
      <c r="AE704" s="99">
        <v>452859.891559601</v>
      </c>
      <c r="AF704" s="99">
        <v>1029109.1526413</v>
      </c>
      <c r="AG704" s="99">
        <v>685609.81060791004</v>
      </c>
      <c r="AH704" s="99">
        <v>629108.768882751</v>
      </c>
      <c r="AI704" s="99">
        <v>0</v>
      </c>
      <c r="AJ704" s="99">
        <v>345332.37319564802</v>
      </c>
      <c r="AK704" s="99">
        <v>86292.700016975403</v>
      </c>
      <c r="AL704" s="99">
        <v>0</v>
      </c>
      <c r="AM704" s="99">
        <v>50868.909810543097</v>
      </c>
      <c r="AN704" s="99">
        <v>6980788.85266113</v>
      </c>
      <c r="AO704" s="99">
        <v>15269834.284668</v>
      </c>
      <c r="AP704" s="99">
        <v>380.75983868539299</v>
      </c>
      <c r="AQ704" s="99">
        <v>8133767.8583984403</v>
      </c>
      <c r="AR704" s="99">
        <v>4470840.4324340802</v>
      </c>
      <c r="AS704" s="99">
        <v>464795.177085876</v>
      </c>
      <c r="AT704" s="99">
        <v>0</v>
      </c>
      <c r="AU704" s="99">
        <v>0</v>
      </c>
      <c r="AV704" s="99">
        <v>10284007.361328101</v>
      </c>
      <c r="AW704" s="99">
        <v>0</v>
      </c>
      <c r="AX704" s="99">
        <v>3603739.5150451702</v>
      </c>
      <c r="AY704" s="99">
        <v>7891336.7556152297</v>
      </c>
      <c r="AZ704" s="99">
        <v>4855489.8823852502</v>
      </c>
      <c r="BA704" s="99">
        <v>4678195.9039306603</v>
      </c>
      <c r="BB704" s="99">
        <v>0</v>
      </c>
      <c r="BC704" s="99">
        <v>2488780.1729126</v>
      </c>
      <c r="BD704" s="99">
        <v>587211.41831970203</v>
      </c>
      <c r="BE704" s="99">
        <v>0</v>
      </c>
      <c r="BF704" s="99">
        <v>347522.64096832299</v>
      </c>
      <c r="BG704" s="99">
        <v>16210757.5349121</v>
      </c>
      <c r="BH704" s="99">
        <v>4003635.9075927702</v>
      </c>
      <c r="BI704" s="99">
        <v>0</v>
      </c>
      <c r="BJ704" s="99">
        <v>2919794.5378723098</v>
      </c>
      <c r="BK704" s="99">
        <v>1826082.81065369</v>
      </c>
      <c r="BL704" s="99">
        <v>0</v>
      </c>
      <c r="BM704" s="99">
        <v>0</v>
      </c>
      <c r="BN704" s="99">
        <v>0</v>
      </c>
      <c r="BO704" s="99">
        <v>0</v>
      </c>
      <c r="BP704" s="99">
        <v>0</v>
      </c>
      <c r="BQ704" s="99">
        <v>0</v>
      </c>
      <c r="BR704" s="99">
        <v>2715601.8992309598</v>
      </c>
      <c r="BS704" s="99">
        <v>1952284.08528137</v>
      </c>
      <c r="BT704" s="99">
        <v>910737.98439788795</v>
      </c>
      <c r="BU704" s="99">
        <v>0</v>
      </c>
      <c r="BV704" s="99">
        <v>1350081.2716979999</v>
      </c>
      <c r="BW704" s="99">
        <v>68992.736956596404</v>
      </c>
      <c r="BX704" s="99">
        <v>0</v>
      </c>
      <c r="BY704" s="99">
        <v>0</v>
      </c>
      <c r="BZ704" s="99">
        <v>0</v>
      </c>
      <c r="CA704" s="99">
        <v>49883.106110096</v>
      </c>
      <c r="CB704" s="99">
        <v>3145974.1674194299</v>
      </c>
      <c r="CC704" s="99">
        <v>23556958.659423798</v>
      </c>
      <c r="CD704" s="99">
        <v>6918326.5900878897</v>
      </c>
      <c r="CE704" s="99">
        <v>743.24985575675998</v>
      </c>
      <c r="CF704" s="99">
        <v>137188.523021698</v>
      </c>
      <c r="CG704" s="99">
        <v>936898.01111602795</v>
      </c>
      <c r="CH704" s="99">
        <v>0</v>
      </c>
      <c r="CI704" s="99">
        <v>50624.926139831499</v>
      </c>
      <c r="CJ704" s="99">
        <v>3283685.3606567401</v>
      </c>
      <c r="CK704" s="99">
        <v>24499362.349365201</v>
      </c>
      <c r="CL704" s="99">
        <v>6988866.4575195303</v>
      </c>
      <c r="CM704" s="166">
        <v>74320.942108154297</v>
      </c>
      <c r="CN704" s="166">
        <v>10276583.0169678</v>
      </c>
      <c r="CO704" s="166">
        <v>40815585.783691399</v>
      </c>
      <c r="CP704" s="99">
        <v>6988866.4575195303</v>
      </c>
      <c r="CQ704" s="99">
        <v>0</v>
      </c>
      <c r="CR704" s="99">
        <v>0</v>
      </c>
      <c r="CS704" s="99">
        <v>0</v>
      </c>
      <c r="CT704" s="99">
        <v>0</v>
      </c>
      <c r="CU704" s="98">
        <v>25854.40918586</v>
      </c>
      <c r="CV704" s="98">
        <v>12947.90148171</v>
      </c>
      <c r="CW704" s="98">
        <v>3283162.6904411279</v>
      </c>
      <c r="CX704" s="98">
        <v>24493856.670539826</v>
      </c>
    </row>
    <row r="705" spans="1:102" x14ac:dyDescent="0.2">
      <c r="A705" s="98" t="s">
        <v>62</v>
      </c>
      <c r="B705" s="100">
        <v>38961</v>
      </c>
      <c r="C705" s="99">
        <v>36061.7487735748</v>
      </c>
      <c r="D705" s="99">
        <v>0</v>
      </c>
      <c r="E705" s="99">
        <v>13866.0852825642</v>
      </c>
      <c r="F705" s="99">
        <v>9072.5819250345194</v>
      </c>
      <c r="G705" s="99">
        <v>360.05568793788598</v>
      </c>
      <c r="H705" s="99">
        <v>0</v>
      </c>
      <c r="I705" s="99">
        <v>0</v>
      </c>
      <c r="J705" s="99">
        <v>14149.150829911199</v>
      </c>
      <c r="K705" s="99">
        <v>0</v>
      </c>
      <c r="L705" s="99">
        <v>9971.7493783235604</v>
      </c>
      <c r="M705" s="99">
        <v>20557.029666423801</v>
      </c>
      <c r="N705" s="99">
        <v>4457.2725371122397</v>
      </c>
      <c r="O705" s="99">
        <v>13359.0096031427</v>
      </c>
      <c r="P705" s="99">
        <v>0</v>
      </c>
      <c r="Q705" s="99">
        <v>3455.66550198197</v>
      </c>
      <c r="R705" s="99">
        <v>511.18367996811901</v>
      </c>
      <c r="S705" s="99">
        <v>0</v>
      </c>
      <c r="T705" s="99">
        <v>239.319725850597</v>
      </c>
      <c r="U705" s="99">
        <v>23945.501160144799</v>
      </c>
      <c r="V705" s="99">
        <v>2036868.1025390599</v>
      </c>
      <c r="W705" s="99">
        <v>42.754597636870997</v>
      </c>
      <c r="X705" s="99">
        <v>1100330.31369019</v>
      </c>
      <c r="Y705" s="99">
        <v>611533.57084655797</v>
      </c>
      <c r="Z705" s="99">
        <v>77074.614661216707</v>
      </c>
      <c r="AA705" s="99">
        <v>0</v>
      </c>
      <c r="AB705" s="99">
        <v>0</v>
      </c>
      <c r="AC705" s="99">
        <v>5142807.5968627902</v>
      </c>
      <c r="AD705" s="99">
        <v>0</v>
      </c>
      <c r="AE705" s="99">
        <v>423029.36870193499</v>
      </c>
      <c r="AF705" s="99">
        <v>1023537.16469574</v>
      </c>
      <c r="AG705" s="99">
        <v>685997.28742981004</v>
      </c>
      <c r="AH705" s="99">
        <v>638906.52591705299</v>
      </c>
      <c r="AI705" s="99">
        <v>0</v>
      </c>
      <c r="AJ705" s="99">
        <v>341862.10095977801</v>
      </c>
      <c r="AK705" s="99">
        <v>88512.701875686602</v>
      </c>
      <c r="AL705" s="99">
        <v>0</v>
      </c>
      <c r="AM705" s="99">
        <v>47924.010985374502</v>
      </c>
      <c r="AN705" s="99">
        <v>7087667.39880371</v>
      </c>
      <c r="AO705" s="99">
        <v>15616652.8900146</v>
      </c>
      <c r="AP705" s="99">
        <v>361.46792843937902</v>
      </c>
      <c r="AQ705" s="99">
        <v>8004852.35192871</v>
      </c>
      <c r="AR705" s="99">
        <v>4434951.3856811495</v>
      </c>
      <c r="AS705" s="99">
        <v>524691.96032714797</v>
      </c>
      <c r="AT705" s="99">
        <v>0</v>
      </c>
      <c r="AU705" s="99">
        <v>0</v>
      </c>
      <c r="AV705" s="99">
        <v>11862793.9135742</v>
      </c>
      <c r="AW705" s="99">
        <v>0</v>
      </c>
      <c r="AX705" s="99">
        <v>3377611.0715942401</v>
      </c>
      <c r="AY705" s="99">
        <v>7927060.7337646503</v>
      </c>
      <c r="AZ705" s="99">
        <v>4888910.8933715802</v>
      </c>
      <c r="BA705" s="99">
        <v>4825109.4776001005</v>
      </c>
      <c r="BB705" s="99">
        <v>0</v>
      </c>
      <c r="BC705" s="99">
        <v>2481228.1424865699</v>
      </c>
      <c r="BD705" s="99">
        <v>602807.29892730701</v>
      </c>
      <c r="BE705" s="99">
        <v>0</v>
      </c>
      <c r="BF705" s="99">
        <v>329703.72583007801</v>
      </c>
      <c r="BG705" s="99">
        <v>16759133.4893799</v>
      </c>
      <c r="BH705" s="99">
        <v>4059205.1475524898</v>
      </c>
      <c r="BI705" s="99">
        <v>0</v>
      </c>
      <c r="BJ705" s="99">
        <v>2914816.03375244</v>
      </c>
      <c r="BK705" s="99">
        <v>1846924.27168274</v>
      </c>
      <c r="BL705" s="99">
        <v>0</v>
      </c>
      <c r="BM705" s="99">
        <v>0</v>
      </c>
      <c r="BN705" s="99">
        <v>0</v>
      </c>
      <c r="BO705" s="99">
        <v>0</v>
      </c>
      <c r="BP705" s="99">
        <v>0</v>
      </c>
      <c r="BQ705" s="99">
        <v>0</v>
      </c>
      <c r="BR705" s="99">
        <v>2718897.6140747098</v>
      </c>
      <c r="BS705" s="99">
        <v>1967316.0758056601</v>
      </c>
      <c r="BT705" s="99">
        <v>940067.85285949695</v>
      </c>
      <c r="BU705" s="99">
        <v>0</v>
      </c>
      <c r="BV705" s="99">
        <v>1367144.30172729</v>
      </c>
      <c r="BW705" s="99">
        <v>69030.230665206895</v>
      </c>
      <c r="BX705" s="99">
        <v>0</v>
      </c>
      <c r="BY705" s="99">
        <v>0</v>
      </c>
      <c r="BZ705" s="99">
        <v>0</v>
      </c>
      <c r="CA705" s="99">
        <v>49864.923640251203</v>
      </c>
      <c r="CB705" s="99">
        <v>3138679.5877380399</v>
      </c>
      <c r="CC705" s="99">
        <v>23781250.689941399</v>
      </c>
      <c r="CD705" s="99">
        <v>6992790.7500610398</v>
      </c>
      <c r="CE705" s="99">
        <v>732.62506914883897</v>
      </c>
      <c r="CF705" s="99">
        <v>137280.70474243199</v>
      </c>
      <c r="CG705" s="99">
        <v>936670.12050628697</v>
      </c>
      <c r="CH705" s="99">
        <v>0</v>
      </c>
      <c r="CI705" s="99">
        <v>50608.6483478546</v>
      </c>
      <c r="CJ705" s="99">
        <v>3274656.5474243201</v>
      </c>
      <c r="CK705" s="99">
        <v>24716195.822753899</v>
      </c>
      <c r="CL705" s="99">
        <v>7058037.5268554697</v>
      </c>
      <c r="CM705" s="166">
        <v>74620.066993713393</v>
      </c>
      <c r="CN705" s="166">
        <v>10323105.681274399</v>
      </c>
      <c r="CO705" s="166">
        <v>41439697.310546897</v>
      </c>
      <c r="CP705" s="99">
        <v>7058037.5268554697</v>
      </c>
      <c r="CQ705" s="99">
        <v>0</v>
      </c>
      <c r="CR705" s="99">
        <v>0</v>
      </c>
      <c r="CS705" s="99">
        <v>0</v>
      </c>
      <c r="CT705" s="99">
        <v>0</v>
      </c>
      <c r="CU705" s="98">
        <v>24265.199536094002</v>
      </c>
      <c r="CV705" s="98">
        <v>14410.873987053001</v>
      </c>
      <c r="CW705" s="98">
        <v>3275960.292480472</v>
      </c>
      <c r="CX705" s="98">
        <v>24717920.810447685</v>
      </c>
    </row>
    <row r="706" spans="1:102" x14ac:dyDescent="0.2">
      <c r="A706" s="98" t="s">
        <v>62</v>
      </c>
      <c r="B706" s="100">
        <v>39052</v>
      </c>
      <c r="C706" s="99">
        <v>36944.080767154701</v>
      </c>
      <c r="D706" s="99">
        <v>0</v>
      </c>
      <c r="E706" s="99">
        <v>13881.739087939301</v>
      </c>
      <c r="F706" s="99">
        <v>9237.7520439624805</v>
      </c>
      <c r="G706" s="99">
        <v>368.701159197837</v>
      </c>
      <c r="H706" s="99">
        <v>0</v>
      </c>
      <c r="I706" s="99">
        <v>0</v>
      </c>
      <c r="J706" s="99">
        <v>15642.1137714386</v>
      </c>
      <c r="K706" s="99">
        <v>0</v>
      </c>
      <c r="L706" s="99">
        <v>10011.1548742056</v>
      </c>
      <c r="M706" s="99">
        <v>20769.815734863299</v>
      </c>
      <c r="N706" s="99">
        <v>4514.2445242404901</v>
      </c>
      <c r="O706" s="99">
        <v>13993.8778578043</v>
      </c>
      <c r="P706" s="99">
        <v>0</v>
      </c>
      <c r="Q706" s="99">
        <v>3443.2267550527999</v>
      </c>
      <c r="R706" s="99">
        <v>483.781082127243</v>
      </c>
      <c r="S706" s="99">
        <v>0</v>
      </c>
      <c r="T706" s="99">
        <v>211.49399312399299</v>
      </c>
      <c r="U706" s="99">
        <v>24298.932480812098</v>
      </c>
      <c r="V706" s="99">
        <v>2074653.35641479</v>
      </c>
      <c r="W706" s="99">
        <v>58.596187008544803</v>
      </c>
      <c r="X706" s="99">
        <v>1089636.67732239</v>
      </c>
      <c r="Y706" s="99">
        <v>607526.73826599098</v>
      </c>
      <c r="Z706" s="99">
        <v>83021.296026229902</v>
      </c>
      <c r="AA706" s="99">
        <v>0</v>
      </c>
      <c r="AB706" s="99">
        <v>0</v>
      </c>
      <c r="AC706" s="99">
        <v>5832932.8811035203</v>
      </c>
      <c r="AD706" s="99">
        <v>0</v>
      </c>
      <c r="AE706" s="99">
        <v>430027.52979278599</v>
      </c>
      <c r="AF706" s="99">
        <v>1035010.59026337</v>
      </c>
      <c r="AG706" s="99">
        <v>689590.39409637498</v>
      </c>
      <c r="AH706" s="99">
        <v>674174.295394897</v>
      </c>
      <c r="AI706" s="99">
        <v>0</v>
      </c>
      <c r="AJ706" s="99">
        <v>335959.51438140898</v>
      </c>
      <c r="AK706" s="99">
        <v>89565.219899177595</v>
      </c>
      <c r="AL706" s="99">
        <v>0</v>
      </c>
      <c r="AM706" s="99">
        <v>40351.510385036498</v>
      </c>
      <c r="AN706" s="99">
        <v>7362961.3875732403</v>
      </c>
      <c r="AO706" s="99">
        <v>16158521.8278809</v>
      </c>
      <c r="AP706" s="99">
        <v>626.30123174190499</v>
      </c>
      <c r="AQ706" s="99">
        <v>7986267.2366332998</v>
      </c>
      <c r="AR706" s="99">
        <v>4454400.4422607403</v>
      </c>
      <c r="AS706" s="99">
        <v>566196.51791381801</v>
      </c>
      <c r="AT706" s="99">
        <v>0</v>
      </c>
      <c r="AU706" s="99">
        <v>0</v>
      </c>
      <c r="AV706" s="99">
        <v>13401917.012695299</v>
      </c>
      <c r="AW706" s="99">
        <v>0</v>
      </c>
      <c r="AX706" s="99">
        <v>3508876.7864990202</v>
      </c>
      <c r="AY706" s="99">
        <v>8120345.3471069299</v>
      </c>
      <c r="AZ706" s="99">
        <v>4959536.10400391</v>
      </c>
      <c r="BA706" s="99">
        <v>5127219.59301758</v>
      </c>
      <c r="BB706" s="99">
        <v>0</v>
      </c>
      <c r="BC706" s="99">
        <v>2460731.96063232</v>
      </c>
      <c r="BD706" s="99">
        <v>617105.23836517299</v>
      </c>
      <c r="BE706" s="99">
        <v>0</v>
      </c>
      <c r="BF706" s="99">
        <v>280602.13568496698</v>
      </c>
      <c r="BG706" s="99">
        <v>17306576.2666016</v>
      </c>
      <c r="BH706" s="99">
        <v>4258180.0361328097</v>
      </c>
      <c r="BI706" s="99">
        <v>0</v>
      </c>
      <c r="BJ706" s="99">
        <v>2891760.20275879</v>
      </c>
      <c r="BK706" s="99">
        <v>1839540.79281616</v>
      </c>
      <c r="BL706" s="99">
        <v>0</v>
      </c>
      <c r="BM706" s="99">
        <v>0</v>
      </c>
      <c r="BN706" s="99">
        <v>0</v>
      </c>
      <c r="BO706" s="99">
        <v>0</v>
      </c>
      <c r="BP706" s="99">
        <v>0</v>
      </c>
      <c r="BQ706" s="99">
        <v>0</v>
      </c>
      <c r="BR706" s="99">
        <v>2792030.1856384301</v>
      </c>
      <c r="BS706" s="99">
        <v>1988689.5278015099</v>
      </c>
      <c r="BT706" s="99">
        <v>998308.04790496803</v>
      </c>
      <c r="BU706" s="99">
        <v>0</v>
      </c>
      <c r="BV706" s="99">
        <v>1369801.7324371301</v>
      </c>
      <c r="BW706" s="99">
        <v>70033.259655952497</v>
      </c>
      <c r="BX706" s="99">
        <v>0</v>
      </c>
      <c r="BY706" s="99">
        <v>0</v>
      </c>
      <c r="BZ706" s="99">
        <v>0</v>
      </c>
      <c r="CA706" s="99">
        <v>50797.361306190498</v>
      </c>
      <c r="CB706" s="99">
        <v>3168940.5864868201</v>
      </c>
      <c r="CC706" s="99">
        <v>24173227.019531298</v>
      </c>
      <c r="CD706" s="99">
        <v>7144099.21166992</v>
      </c>
      <c r="CE706" s="99">
        <v>686.338993705809</v>
      </c>
      <c r="CF706" s="99">
        <v>130656.181339264</v>
      </c>
      <c r="CG706" s="99">
        <v>903669.94681549096</v>
      </c>
      <c r="CH706" s="99">
        <v>0</v>
      </c>
      <c r="CI706" s="99">
        <v>51480.984292507201</v>
      </c>
      <c r="CJ706" s="99">
        <v>3300214.7058715802</v>
      </c>
      <c r="CK706" s="99">
        <v>25075299.316894501</v>
      </c>
      <c r="CL706" s="99">
        <v>7216137.4881591797</v>
      </c>
      <c r="CM706" s="166">
        <v>75641.354241371198</v>
      </c>
      <c r="CN706" s="166">
        <v>10651198.509033199</v>
      </c>
      <c r="CO706" s="166">
        <v>42385747.7978516</v>
      </c>
      <c r="CP706" s="99">
        <v>7216137.4881591797</v>
      </c>
      <c r="CQ706" s="99">
        <v>0</v>
      </c>
      <c r="CR706" s="99">
        <v>0</v>
      </c>
      <c r="CS706" s="99">
        <v>0</v>
      </c>
      <c r="CT706" s="99">
        <v>0</v>
      </c>
      <c r="CU706" s="98">
        <v>22695.190505443999</v>
      </c>
      <c r="CV706" s="98">
        <v>15955.531143758</v>
      </c>
      <c r="CW706" s="98">
        <v>3299596.767826084</v>
      </c>
      <c r="CX706" s="98">
        <v>25076896.966346789</v>
      </c>
    </row>
    <row r="707" spans="1:102" x14ac:dyDescent="0.2">
      <c r="A707" s="98" t="s">
        <v>62</v>
      </c>
      <c r="B707" s="100">
        <v>39142</v>
      </c>
      <c r="C707" s="99">
        <v>37771.202313900001</v>
      </c>
      <c r="D707" s="99">
        <v>0</v>
      </c>
      <c r="E707" s="99">
        <v>13448.232769608499</v>
      </c>
      <c r="F707" s="99">
        <v>9024.68403673172</v>
      </c>
      <c r="G707" s="99">
        <v>415.27940863370901</v>
      </c>
      <c r="H707" s="99">
        <v>0</v>
      </c>
      <c r="I707" s="99">
        <v>0</v>
      </c>
      <c r="J707" s="99">
        <v>17049.372554540601</v>
      </c>
      <c r="K707" s="99">
        <v>0</v>
      </c>
      <c r="L707" s="99">
        <v>9717.44900000095</v>
      </c>
      <c r="M707" s="99">
        <v>20871.078750610399</v>
      </c>
      <c r="N707" s="99">
        <v>4515.0236468315097</v>
      </c>
      <c r="O707" s="99">
        <v>14437.7916661501</v>
      </c>
      <c r="P707" s="99">
        <v>0</v>
      </c>
      <c r="Q707" s="99">
        <v>3470.1712774932398</v>
      </c>
      <c r="R707" s="99">
        <v>517.05363146960701</v>
      </c>
      <c r="S707" s="99">
        <v>0</v>
      </c>
      <c r="T707" s="99">
        <v>197.06790564395499</v>
      </c>
      <c r="U707" s="99">
        <v>24579.801501512498</v>
      </c>
      <c r="V707" s="99">
        <v>2111560.0221862802</v>
      </c>
      <c r="W707" s="99">
        <v>122.15941261872599</v>
      </c>
      <c r="X707" s="99">
        <v>1053570.17607117</v>
      </c>
      <c r="Y707" s="99">
        <v>589821.01030731201</v>
      </c>
      <c r="Z707" s="99">
        <v>88275.972402572603</v>
      </c>
      <c r="AA707" s="99">
        <v>0</v>
      </c>
      <c r="AB707" s="99">
        <v>0</v>
      </c>
      <c r="AC707" s="99">
        <v>6257060.65625</v>
      </c>
      <c r="AD707" s="99">
        <v>0</v>
      </c>
      <c r="AE707" s="99">
        <v>420067.46267318702</v>
      </c>
      <c r="AF707" s="99">
        <v>1036667.0452346799</v>
      </c>
      <c r="AG707" s="99">
        <v>677869.994613647</v>
      </c>
      <c r="AH707" s="99">
        <v>700671.14884185803</v>
      </c>
      <c r="AI707" s="99">
        <v>0</v>
      </c>
      <c r="AJ707" s="99">
        <v>336224.62460708601</v>
      </c>
      <c r="AK707" s="99">
        <v>93963.550311088606</v>
      </c>
      <c r="AL707" s="99">
        <v>0</v>
      </c>
      <c r="AM707" s="99">
        <v>36838.030995369001</v>
      </c>
      <c r="AN707" s="99">
        <v>7477122.7943725605</v>
      </c>
      <c r="AO707" s="99">
        <v>16497683.8475342</v>
      </c>
      <c r="AP707" s="99">
        <v>952.47526084631704</v>
      </c>
      <c r="AQ707" s="99">
        <v>7706689.8078002902</v>
      </c>
      <c r="AR707" s="99">
        <v>4285834.0484008798</v>
      </c>
      <c r="AS707" s="99">
        <v>622853.11439514195</v>
      </c>
      <c r="AT707" s="99">
        <v>0</v>
      </c>
      <c r="AU707" s="99">
        <v>0</v>
      </c>
      <c r="AV707" s="99">
        <v>14420239.903808599</v>
      </c>
      <c r="AW707" s="99">
        <v>0</v>
      </c>
      <c r="AX707" s="99">
        <v>3447516.43536377</v>
      </c>
      <c r="AY707" s="99">
        <v>8194729.6176147498</v>
      </c>
      <c r="AZ707" s="99">
        <v>4845306.42260742</v>
      </c>
      <c r="BA707" s="99">
        <v>5386372.8111572303</v>
      </c>
      <c r="BB707" s="99">
        <v>0</v>
      </c>
      <c r="BC707" s="99">
        <v>2481276.87536621</v>
      </c>
      <c r="BD707" s="99">
        <v>651772.37142181396</v>
      </c>
      <c r="BE707" s="99">
        <v>0</v>
      </c>
      <c r="BF707" s="99">
        <v>256818.31383323701</v>
      </c>
      <c r="BG707" s="99">
        <v>17631114.5695801</v>
      </c>
      <c r="BH707" s="99">
        <v>4396417.3356933603</v>
      </c>
      <c r="BI707" s="99">
        <v>0</v>
      </c>
      <c r="BJ707" s="99">
        <v>2827184.7265625</v>
      </c>
      <c r="BK707" s="99">
        <v>1801887.2563171401</v>
      </c>
      <c r="BL707" s="99">
        <v>0</v>
      </c>
      <c r="BM707" s="99">
        <v>0</v>
      </c>
      <c r="BN707" s="99">
        <v>0</v>
      </c>
      <c r="BO707" s="99">
        <v>0</v>
      </c>
      <c r="BP707" s="99">
        <v>0</v>
      </c>
      <c r="BQ707" s="99">
        <v>0</v>
      </c>
      <c r="BR707" s="99">
        <v>2821190.9279479999</v>
      </c>
      <c r="BS707" s="99">
        <v>1961105.7925567599</v>
      </c>
      <c r="BT707" s="99">
        <v>1048343.70628357</v>
      </c>
      <c r="BU707" s="99">
        <v>0</v>
      </c>
      <c r="BV707" s="99">
        <v>1372774.78765869</v>
      </c>
      <c r="BW707" s="99">
        <v>74348.031632423401</v>
      </c>
      <c r="BX707" s="99">
        <v>0</v>
      </c>
      <c r="BY707" s="99">
        <v>0</v>
      </c>
      <c r="BZ707" s="99">
        <v>0</v>
      </c>
      <c r="CA707" s="99">
        <v>51238.723098754897</v>
      </c>
      <c r="CB707" s="99">
        <v>3171688.0196533198</v>
      </c>
      <c r="CC707" s="99">
        <v>24495818.481933601</v>
      </c>
      <c r="CD707" s="99">
        <v>7218758.8789672898</v>
      </c>
      <c r="CE707" s="99">
        <v>699.76281151175499</v>
      </c>
      <c r="CF707" s="99">
        <v>130269.206449509</v>
      </c>
      <c r="CG707" s="99">
        <v>903622.17700958299</v>
      </c>
      <c r="CH707" s="99">
        <v>0</v>
      </c>
      <c r="CI707" s="99">
        <v>51931.603142261498</v>
      </c>
      <c r="CJ707" s="99">
        <v>3301979.5310363802</v>
      </c>
      <c r="CK707" s="99">
        <v>25402554.128417999</v>
      </c>
      <c r="CL707" s="99">
        <v>7294359.9901733398</v>
      </c>
      <c r="CM707" s="166">
        <v>76406.283312797503</v>
      </c>
      <c r="CN707" s="166">
        <v>10797066.9105225</v>
      </c>
      <c r="CO707" s="166">
        <v>42972293.525878899</v>
      </c>
      <c r="CP707" s="99">
        <v>7294359.9901733398</v>
      </c>
      <c r="CQ707" s="99">
        <v>0</v>
      </c>
      <c r="CR707" s="99">
        <v>0</v>
      </c>
      <c r="CS707" s="99">
        <v>0</v>
      </c>
      <c r="CT707" s="99">
        <v>0</v>
      </c>
      <c r="CU707" s="98">
        <v>21176.046103584002</v>
      </c>
      <c r="CV707" s="98">
        <v>17398.373873473</v>
      </c>
      <c r="CW707" s="98">
        <v>3301957.226102829</v>
      </c>
      <c r="CX707" s="98">
        <v>25399440.658943184</v>
      </c>
    </row>
    <row r="708" spans="1:102" x14ac:dyDescent="0.2">
      <c r="A708" s="98" t="s">
        <v>62</v>
      </c>
      <c r="B708" s="100">
        <v>39234</v>
      </c>
      <c r="C708" s="99">
        <v>38303.937566757202</v>
      </c>
      <c r="D708" s="99">
        <v>0</v>
      </c>
      <c r="E708" s="99">
        <v>13078.5919756889</v>
      </c>
      <c r="F708" s="99">
        <v>8836.0247006416303</v>
      </c>
      <c r="G708" s="99">
        <v>462.91168677061802</v>
      </c>
      <c r="H708" s="99">
        <v>0</v>
      </c>
      <c r="I708" s="99">
        <v>0</v>
      </c>
      <c r="J708" s="99">
        <v>18305.861276864998</v>
      </c>
      <c r="K708" s="99">
        <v>0</v>
      </c>
      <c r="L708" s="99">
        <v>9526.1790211200696</v>
      </c>
      <c r="M708" s="99">
        <v>20846.9971694946</v>
      </c>
      <c r="N708" s="99">
        <v>4571.4751573801004</v>
      </c>
      <c r="O708" s="99">
        <v>14673.9176251888</v>
      </c>
      <c r="P708" s="99">
        <v>0</v>
      </c>
      <c r="Q708" s="99">
        <v>3450.11214753985</v>
      </c>
      <c r="R708" s="99">
        <v>535.12504585087299</v>
      </c>
      <c r="S708" s="99">
        <v>0</v>
      </c>
      <c r="T708" s="99">
        <v>198.33454108983301</v>
      </c>
      <c r="U708" s="99">
        <v>24791.627954482999</v>
      </c>
      <c r="V708" s="99">
        <v>2146387.6181640602</v>
      </c>
      <c r="W708" s="99">
        <v>45.926230492536</v>
      </c>
      <c r="X708" s="99">
        <v>1022028.16475677</v>
      </c>
      <c r="Y708" s="99">
        <v>578212.95021820103</v>
      </c>
      <c r="Z708" s="99">
        <v>97522.473826408401</v>
      </c>
      <c r="AA708" s="99">
        <v>0</v>
      </c>
      <c r="AB708" s="99">
        <v>0</v>
      </c>
      <c r="AC708" s="99">
        <v>6558318.5573730497</v>
      </c>
      <c r="AD708" s="99">
        <v>0</v>
      </c>
      <c r="AE708" s="99">
        <v>410201.88000488299</v>
      </c>
      <c r="AF708" s="99">
        <v>1038571.5842590299</v>
      </c>
      <c r="AG708" s="99">
        <v>678337.01975250198</v>
      </c>
      <c r="AH708" s="99">
        <v>704932.76549529994</v>
      </c>
      <c r="AI708" s="99">
        <v>0</v>
      </c>
      <c r="AJ708" s="99">
        <v>339127.308387756</v>
      </c>
      <c r="AK708" s="99">
        <v>98453.083793640093</v>
      </c>
      <c r="AL708" s="99">
        <v>0</v>
      </c>
      <c r="AM708" s="99">
        <v>34935.720257282301</v>
      </c>
      <c r="AN708" s="99">
        <v>7633817.7122192401</v>
      </c>
      <c r="AO708" s="99">
        <v>16936124.612060498</v>
      </c>
      <c r="AP708" s="99">
        <v>264.16580325737601</v>
      </c>
      <c r="AQ708" s="99">
        <v>7552407.3374633798</v>
      </c>
      <c r="AR708" s="99">
        <v>4247917.3240356399</v>
      </c>
      <c r="AS708" s="99">
        <v>680129.47620391799</v>
      </c>
      <c r="AT708" s="99">
        <v>0</v>
      </c>
      <c r="AU708" s="99">
        <v>0</v>
      </c>
      <c r="AV708" s="99">
        <v>15347415.0234375</v>
      </c>
      <c r="AW708" s="99">
        <v>0</v>
      </c>
      <c r="AX708" s="99">
        <v>3407215.6484680199</v>
      </c>
      <c r="AY708" s="99">
        <v>8296040.1350097703</v>
      </c>
      <c r="AZ708" s="99">
        <v>4914869.4838256799</v>
      </c>
      <c r="BA708" s="99">
        <v>5441831.6334838904</v>
      </c>
      <c r="BB708" s="99">
        <v>0</v>
      </c>
      <c r="BC708" s="99">
        <v>2529153.2271118201</v>
      </c>
      <c r="BD708" s="99">
        <v>687810.99420166004</v>
      </c>
      <c r="BE708" s="99">
        <v>0</v>
      </c>
      <c r="BF708" s="99">
        <v>246593.54948425299</v>
      </c>
      <c r="BG708" s="99">
        <v>18033230.048095699</v>
      </c>
      <c r="BH708" s="99">
        <v>4503735.2108764602</v>
      </c>
      <c r="BI708" s="99">
        <v>0</v>
      </c>
      <c r="BJ708" s="99">
        <v>2795264.3773803702</v>
      </c>
      <c r="BK708" s="99">
        <v>1797351.87367249</v>
      </c>
      <c r="BL708" s="99">
        <v>0</v>
      </c>
      <c r="BM708" s="99">
        <v>0</v>
      </c>
      <c r="BN708" s="99">
        <v>0</v>
      </c>
      <c r="BO708" s="99">
        <v>0</v>
      </c>
      <c r="BP708" s="99">
        <v>0</v>
      </c>
      <c r="BQ708" s="99">
        <v>0</v>
      </c>
      <c r="BR708" s="99">
        <v>2854284.4808959998</v>
      </c>
      <c r="BS708" s="99">
        <v>1987863.99836731</v>
      </c>
      <c r="BT708" s="99">
        <v>1059313.0884552</v>
      </c>
      <c r="BU708" s="99">
        <v>0</v>
      </c>
      <c r="BV708" s="99">
        <v>1407829.89334106</v>
      </c>
      <c r="BW708" s="99">
        <v>78663.331528663606</v>
      </c>
      <c r="BX708" s="99">
        <v>0</v>
      </c>
      <c r="BY708" s="99">
        <v>0</v>
      </c>
      <c r="BZ708" s="99">
        <v>0</v>
      </c>
      <c r="CA708" s="99">
        <v>51457.488335132599</v>
      </c>
      <c r="CB708" s="99">
        <v>3174495.1425476102</v>
      </c>
      <c r="CC708" s="99">
        <v>24568441.4992676</v>
      </c>
      <c r="CD708" s="99">
        <v>7299892.0352172898</v>
      </c>
      <c r="CE708" s="99">
        <v>717.29460822045803</v>
      </c>
      <c r="CF708" s="99">
        <v>133828.14222908</v>
      </c>
      <c r="CG708" s="99">
        <v>938570.85553741502</v>
      </c>
      <c r="CH708" s="99">
        <v>0</v>
      </c>
      <c r="CI708" s="99">
        <v>52173.794847965197</v>
      </c>
      <c r="CJ708" s="99">
        <v>3307714.8563537602</v>
      </c>
      <c r="CK708" s="99">
        <v>25488760.229492199</v>
      </c>
      <c r="CL708" s="99">
        <v>7379206.7720947303</v>
      </c>
      <c r="CM708" s="166">
        <v>76884.100587844805</v>
      </c>
      <c r="CN708" s="166">
        <v>10948947.8752441</v>
      </c>
      <c r="CO708" s="166">
        <v>43660621.285156302</v>
      </c>
      <c r="CP708" s="99">
        <v>7379206.7720947303</v>
      </c>
      <c r="CQ708" s="99">
        <v>0</v>
      </c>
      <c r="CR708" s="99">
        <v>0</v>
      </c>
      <c r="CS708" s="99">
        <v>0</v>
      </c>
      <c r="CT708" s="99">
        <v>0</v>
      </c>
      <c r="CU708" s="98">
        <v>19904.125622867999</v>
      </c>
      <c r="CV708" s="98">
        <v>18684.400385149002</v>
      </c>
      <c r="CW708" s="98">
        <v>3308323.2847766904</v>
      </c>
      <c r="CX708" s="98">
        <v>25507012.354805015</v>
      </c>
    </row>
    <row r="709" spans="1:102" x14ac:dyDescent="0.2">
      <c r="A709" s="98" t="s">
        <v>62</v>
      </c>
      <c r="B709" s="100">
        <v>39326</v>
      </c>
      <c r="C709" s="99">
        <v>39051.356815815001</v>
      </c>
      <c r="D709" s="99">
        <v>0</v>
      </c>
      <c r="E709" s="99">
        <v>12707.6564378738</v>
      </c>
      <c r="F709" s="99">
        <v>8642.2283014059103</v>
      </c>
      <c r="G709" s="99">
        <v>493.63967465981801</v>
      </c>
      <c r="H709" s="99">
        <v>0</v>
      </c>
      <c r="I709" s="99">
        <v>0</v>
      </c>
      <c r="J709" s="99">
        <v>19317.047085523602</v>
      </c>
      <c r="K709" s="99">
        <v>0</v>
      </c>
      <c r="L709" s="99">
        <v>9247.6374989748001</v>
      </c>
      <c r="M709" s="99">
        <v>20910.842337608301</v>
      </c>
      <c r="N709" s="99">
        <v>4552.7927005887004</v>
      </c>
      <c r="O709" s="99">
        <v>14932.2811769247</v>
      </c>
      <c r="P709" s="99">
        <v>0</v>
      </c>
      <c r="Q709" s="99">
        <v>3451.1724556684499</v>
      </c>
      <c r="R709" s="99">
        <v>538.17524737119697</v>
      </c>
      <c r="S709" s="99">
        <v>0</v>
      </c>
      <c r="T709" s="99">
        <v>187.02735910192101</v>
      </c>
      <c r="U709" s="99">
        <v>24953.331119298899</v>
      </c>
      <c r="V709" s="99">
        <v>2174444.75457764</v>
      </c>
      <c r="W709" s="99">
        <v>98.772853793576402</v>
      </c>
      <c r="X709" s="99">
        <v>993851.44918823196</v>
      </c>
      <c r="Y709" s="99">
        <v>568366.22433471703</v>
      </c>
      <c r="Z709" s="99">
        <v>101439.414169312</v>
      </c>
      <c r="AA709" s="99">
        <v>0</v>
      </c>
      <c r="AB709" s="99">
        <v>0</v>
      </c>
      <c r="AC709" s="99">
        <v>6810674.6867065402</v>
      </c>
      <c r="AD709" s="99">
        <v>0</v>
      </c>
      <c r="AE709" s="99">
        <v>397697.83676147502</v>
      </c>
      <c r="AF709" s="99">
        <v>1037494.6626358</v>
      </c>
      <c r="AG709" s="99">
        <v>667976.39356231701</v>
      </c>
      <c r="AH709" s="99">
        <v>713162.75572204601</v>
      </c>
      <c r="AI709" s="99">
        <v>0</v>
      </c>
      <c r="AJ709" s="99">
        <v>340920.730571747</v>
      </c>
      <c r="AK709" s="99">
        <v>99933.800354957595</v>
      </c>
      <c r="AL709" s="99">
        <v>0</v>
      </c>
      <c r="AM709" s="99">
        <v>32295.507770538301</v>
      </c>
      <c r="AN709" s="99">
        <v>7739267.5606079102</v>
      </c>
      <c r="AO709" s="99">
        <v>17461639.006591801</v>
      </c>
      <c r="AP709" s="99">
        <v>895.58115033060301</v>
      </c>
      <c r="AQ709" s="99">
        <v>7406256.8603515597</v>
      </c>
      <c r="AR709" s="99">
        <v>4222861.8189086895</v>
      </c>
      <c r="AS709" s="99">
        <v>717155.49696350098</v>
      </c>
      <c r="AT709" s="99">
        <v>0</v>
      </c>
      <c r="AU709" s="99">
        <v>0</v>
      </c>
      <c r="AV709" s="99">
        <v>16129629.1872559</v>
      </c>
      <c r="AW709" s="99">
        <v>0</v>
      </c>
      <c r="AX709" s="99">
        <v>3323961.1528625502</v>
      </c>
      <c r="AY709" s="99">
        <v>8355506.8212280301</v>
      </c>
      <c r="AZ709" s="99">
        <v>4873984.8193969699</v>
      </c>
      <c r="BA709" s="99">
        <v>5593142.09338379</v>
      </c>
      <c r="BB709" s="99">
        <v>0</v>
      </c>
      <c r="BC709" s="99">
        <v>2554521.6862182599</v>
      </c>
      <c r="BD709" s="99">
        <v>703135.59857940697</v>
      </c>
      <c r="BE709" s="99">
        <v>0</v>
      </c>
      <c r="BF709" s="99">
        <v>230501.739339828</v>
      </c>
      <c r="BG709" s="99">
        <v>18538298.033447299</v>
      </c>
      <c r="BH709" s="99">
        <v>4609407.7082519503</v>
      </c>
      <c r="BI709" s="99">
        <v>0</v>
      </c>
      <c r="BJ709" s="99">
        <v>2744452.8249206501</v>
      </c>
      <c r="BK709" s="99">
        <v>1778208.3258819601</v>
      </c>
      <c r="BL709" s="99">
        <v>0</v>
      </c>
      <c r="BM709" s="99">
        <v>0</v>
      </c>
      <c r="BN709" s="99">
        <v>0</v>
      </c>
      <c r="BO709" s="99">
        <v>0</v>
      </c>
      <c r="BP709" s="99">
        <v>0</v>
      </c>
      <c r="BQ709" s="99">
        <v>0</v>
      </c>
      <c r="BR709" s="99">
        <v>2880392.7903137198</v>
      </c>
      <c r="BS709" s="99">
        <v>1973364.0935058601</v>
      </c>
      <c r="BT709" s="99">
        <v>1088515.7582855199</v>
      </c>
      <c r="BU709" s="99">
        <v>0</v>
      </c>
      <c r="BV709" s="99">
        <v>1422105.34373474</v>
      </c>
      <c r="BW709" s="99">
        <v>79971.748260498003</v>
      </c>
      <c r="BX709" s="99">
        <v>0</v>
      </c>
      <c r="BY709" s="99">
        <v>0</v>
      </c>
      <c r="BZ709" s="99">
        <v>0</v>
      </c>
      <c r="CA709" s="99">
        <v>51703.633039474502</v>
      </c>
      <c r="CB709" s="99">
        <v>3163364.3034973098</v>
      </c>
      <c r="CC709" s="99">
        <v>24723610.989746101</v>
      </c>
      <c r="CD709" s="99">
        <v>7364243.0435180701</v>
      </c>
      <c r="CE709" s="99">
        <v>712.84801687300205</v>
      </c>
      <c r="CF709" s="99">
        <v>133214.123268127</v>
      </c>
      <c r="CG709" s="99">
        <v>939434.08132934605</v>
      </c>
      <c r="CH709" s="99">
        <v>0</v>
      </c>
      <c r="CI709" s="99">
        <v>52426.574162960103</v>
      </c>
      <c r="CJ709" s="99">
        <v>3295533.9075622601</v>
      </c>
      <c r="CK709" s="99">
        <v>25662579.907714799</v>
      </c>
      <c r="CL709" s="99">
        <v>7443774.19140625</v>
      </c>
      <c r="CM709" s="166">
        <v>77346.151996612505</v>
      </c>
      <c r="CN709" s="166">
        <v>10992722.944458</v>
      </c>
      <c r="CO709" s="166">
        <v>44235031.425781302</v>
      </c>
      <c r="CP709" s="99">
        <v>7443774.19140625</v>
      </c>
      <c r="CQ709" s="99">
        <v>0</v>
      </c>
      <c r="CR709" s="99">
        <v>0</v>
      </c>
      <c r="CS709" s="99">
        <v>0</v>
      </c>
      <c r="CT709" s="99">
        <v>0</v>
      </c>
      <c r="CU709" s="98">
        <v>18685.605813898001</v>
      </c>
      <c r="CV709" s="98">
        <v>19698.779469863999</v>
      </c>
      <c r="CW709" s="98">
        <v>3296578.4267654368</v>
      </c>
      <c r="CX709" s="98">
        <v>25663045.071075447</v>
      </c>
    </row>
    <row r="710" spans="1:102" x14ac:dyDescent="0.2">
      <c r="A710" s="98" t="s">
        <v>62</v>
      </c>
      <c r="B710" s="100">
        <v>39417</v>
      </c>
      <c r="C710" s="99">
        <v>39750.518854141199</v>
      </c>
      <c r="D710" s="99">
        <v>0</v>
      </c>
      <c r="E710" s="99">
        <v>12332.9849598408</v>
      </c>
      <c r="F710" s="99">
        <v>8409.47910320759</v>
      </c>
      <c r="G710" s="99">
        <v>516.51669775694597</v>
      </c>
      <c r="H710" s="99">
        <v>0</v>
      </c>
      <c r="I710" s="99">
        <v>0</v>
      </c>
      <c r="J710" s="99">
        <v>19884.099005937602</v>
      </c>
      <c r="K710" s="99">
        <v>0</v>
      </c>
      <c r="L710" s="99">
        <v>9204.24556457996</v>
      </c>
      <c r="M710" s="99">
        <v>21024.8809182644</v>
      </c>
      <c r="N710" s="99">
        <v>4487.8927795887003</v>
      </c>
      <c r="O710" s="99">
        <v>15296.548688054099</v>
      </c>
      <c r="P710" s="99">
        <v>0</v>
      </c>
      <c r="Q710" s="99">
        <v>3442.3495413065002</v>
      </c>
      <c r="R710" s="99">
        <v>569.90783020108904</v>
      </c>
      <c r="S710" s="99">
        <v>0</v>
      </c>
      <c r="T710" s="99">
        <v>171.84474770352199</v>
      </c>
      <c r="U710" s="99">
        <v>24983.084867238998</v>
      </c>
      <c r="V710" s="99">
        <v>2207854.7071533198</v>
      </c>
      <c r="W710" s="99">
        <v>48.245414623990698</v>
      </c>
      <c r="X710" s="99">
        <v>971352.61322021496</v>
      </c>
      <c r="Y710" s="99">
        <v>558601.84407043504</v>
      </c>
      <c r="Z710" s="99">
        <v>105437.460567474</v>
      </c>
      <c r="AA710" s="99">
        <v>0</v>
      </c>
      <c r="AB710" s="99">
        <v>0</v>
      </c>
      <c r="AC710" s="99">
        <v>6997860.69677734</v>
      </c>
      <c r="AD710" s="99">
        <v>0</v>
      </c>
      <c r="AE710" s="99">
        <v>399872.97020340001</v>
      </c>
      <c r="AF710" s="99">
        <v>1032353.45606232</v>
      </c>
      <c r="AG710" s="99">
        <v>656912.98772430397</v>
      </c>
      <c r="AH710" s="99">
        <v>742856.22354888904</v>
      </c>
      <c r="AI710" s="99">
        <v>0</v>
      </c>
      <c r="AJ710" s="99">
        <v>346354.58417892503</v>
      </c>
      <c r="AK710" s="99">
        <v>102986.562027931</v>
      </c>
      <c r="AL710" s="99">
        <v>0</v>
      </c>
      <c r="AM710" s="99">
        <v>28773.122532129299</v>
      </c>
      <c r="AN710" s="99">
        <v>7774761.1539917002</v>
      </c>
      <c r="AO710" s="99">
        <v>17888175.786377002</v>
      </c>
      <c r="AP710" s="99">
        <v>398.55244657769799</v>
      </c>
      <c r="AQ710" s="99">
        <v>7299789.0101318397</v>
      </c>
      <c r="AR710" s="99">
        <v>4188641.3022155799</v>
      </c>
      <c r="AS710" s="99">
        <v>746102.72769165004</v>
      </c>
      <c r="AT710" s="99">
        <v>0</v>
      </c>
      <c r="AU710" s="99">
        <v>0</v>
      </c>
      <c r="AV710" s="99">
        <v>16719469.2880859</v>
      </c>
      <c r="AW710" s="99">
        <v>0</v>
      </c>
      <c r="AX710" s="99">
        <v>3402767.4228210398</v>
      </c>
      <c r="AY710" s="99">
        <v>8401089.2130127009</v>
      </c>
      <c r="AZ710" s="99">
        <v>4839469.4046630897</v>
      </c>
      <c r="BA710" s="99">
        <v>5903014.6112670898</v>
      </c>
      <c r="BB710" s="99">
        <v>0</v>
      </c>
      <c r="BC710" s="99">
        <v>2628413.9205627399</v>
      </c>
      <c r="BD710" s="99">
        <v>729089.32921600295</v>
      </c>
      <c r="BE710" s="99">
        <v>0</v>
      </c>
      <c r="BF710" s="99">
        <v>209730.465496063</v>
      </c>
      <c r="BG710" s="99">
        <v>18828712.228515599</v>
      </c>
      <c r="BH710" s="99">
        <v>4748188.4451904297</v>
      </c>
      <c r="BI710" s="99">
        <v>0</v>
      </c>
      <c r="BJ710" s="99">
        <v>2709309.4700927702</v>
      </c>
      <c r="BK710" s="99">
        <v>1771207.8193359401</v>
      </c>
      <c r="BL710" s="99">
        <v>0</v>
      </c>
      <c r="BM710" s="99">
        <v>0</v>
      </c>
      <c r="BN710" s="99">
        <v>0</v>
      </c>
      <c r="BO710" s="99">
        <v>0</v>
      </c>
      <c r="BP710" s="99">
        <v>0</v>
      </c>
      <c r="BQ710" s="99">
        <v>0</v>
      </c>
      <c r="BR710" s="99">
        <v>2911492.5652160598</v>
      </c>
      <c r="BS710" s="99">
        <v>1947235.03103638</v>
      </c>
      <c r="BT710" s="99">
        <v>1148190.0556640599</v>
      </c>
      <c r="BU710" s="99">
        <v>0</v>
      </c>
      <c r="BV710" s="99">
        <v>1445814.14726257</v>
      </c>
      <c r="BW710" s="99">
        <v>85581.069331169099</v>
      </c>
      <c r="BX710" s="99">
        <v>0</v>
      </c>
      <c r="BY710" s="99">
        <v>0</v>
      </c>
      <c r="BZ710" s="99">
        <v>0</v>
      </c>
      <c r="CA710" s="99">
        <v>52055.156116008802</v>
      </c>
      <c r="CB710" s="99">
        <v>3179517.52947998</v>
      </c>
      <c r="CC710" s="99">
        <v>25126044.948730499</v>
      </c>
      <c r="CD710" s="99">
        <v>7445861.25354004</v>
      </c>
      <c r="CE710" s="99">
        <v>723.96103607863199</v>
      </c>
      <c r="CF710" s="99">
        <v>132959.78943443301</v>
      </c>
      <c r="CG710" s="99">
        <v>948754.81462860096</v>
      </c>
      <c r="CH710" s="99">
        <v>0</v>
      </c>
      <c r="CI710" s="99">
        <v>52775.918970584898</v>
      </c>
      <c r="CJ710" s="99">
        <v>3313291.55187988</v>
      </c>
      <c r="CK710" s="99">
        <v>26069279.744384799</v>
      </c>
      <c r="CL710" s="99">
        <v>7533001.5210571298</v>
      </c>
      <c r="CM710" s="166">
        <v>77628.818384170503</v>
      </c>
      <c r="CN710" s="166">
        <v>11089516.076904301</v>
      </c>
      <c r="CO710" s="166">
        <v>44862551.905761696</v>
      </c>
      <c r="CP710" s="99">
        <v>7533001.5210571298</v>
      </c>
      <c r="CQ710" s="99">
        <v>0</v>
      </c>
      <c r="CR710" s="99">
        <v>0</v>
      </c>
      <c r="CS710" s="99">
        <v>0</v>
      </c>
      <c r="CT710" s="99">
        <v>0</v>
      </c>
      <c r="CU710" s="98">
        <v>17502.737141664002</v>
      </c>
      <c r="CV710" s="98">
        <v>20327.164905303998</v>
      </c>
      <c r="CW710" s="98">
        <v>3312477.318914413</v>
      </c>
      <c r="CX710" s="98">
        <v>26074799.7633591</v>
      </c>
    </row>
    <row r="711" spans="1:102" x14ac:dyDescent="0.2">
      <c r="A711" s="98" t="s">
        <v>62</v>
      </c>
      <c r="B711" s="100">
        <v>39508</v>
      </c>
      <c r="C711" s="99">
        <v>40093.859152317003</v>
      </c>
      <c r="D711" s="99">
        <v>0</v>
      </c>
      <c r="E711" s="99">
        <v>12066.572477936699</v>
      </c>
      <c r="F711" s="99">
        <v>8235.7415083646792</v>
      </c>
      <c r="G711" s="99">
        <v>562.48137699812696</v>
      </c>
      <c r="H711" s="99">
        <v>0</v>
      </c>
      <c r="I711" s="99">
        <v>0</v>
      </c>
      <c r="J711" s="99">
        <v>20913.1081204414</v>
      </c>
      <c r="K711" s="99">
        <v>0</v>
      </c>
      <c r="L711" s="99">
        <v>9077.0966078043002</v>
      </c>
      <c r="M711" s="99">
        <v>21013.6763062477</v>
      </c>
      <c r="N711" s="99">
        <v>4434.2210984826097</v>
      </c>
      <c r="O711" s="99">
        <v>15539.396484970999</v>
      </c>
      <c r="P711" s="99">
        <v>0</v>
      </c>
      <c r="Q711" s="99">
        <v>3397.7603894472099</v>
      </c>
      <c r="R711" s="99">
        <v>578.30236873775698</v>
      </c>
      <c r="S711" s="99">
        <v>0</v>
      </c>
      <c r="T711" s="99">
        <v>175.57106769457499</v>
      </c>
      <c r="U711" s="99">
        <v>25170.460786342599</v>
      </c>
      <c r="V711" s="99">
        <v>2213175.5240173298</v>
      </c>
      <c r="W711" s="99">
        <v>43.5177248385735</v>
      </c>
      <c r="X711" s="99">
        <v>952348.12112426804</v>
      </c>
      <c r="Y711" s="99">
        <v>548661.10321044899</v>
      </c>
      <c r="Z711" s="99">
        <v>110815.920892715</v>
      </c>
      <c r="AA711" s="99">
        <v>0</v>
      </c>
      <c r="AB711" s="99">
        <v>0</v>
      </c>
      <c r="AC711" s="99">
        <v>7215351.3088378897</v>
      </c>
      <c r="AD711" s="99">
        <v>0</v>
      </c>
      <c r="AE711" s="99">
        <v>392163.79094695998</v>
      </c>
      <c r="AF711" s="99">
        <v>1024015.16550446</v>
      </c>
      <c r="AG711" s="99">
        <v>647997.52771758998</v>
      </c>
      <c r="AH711" s="99">
        <v>757104.80912017799</v>
      </c>
      <c r="AI711" s="99">
        <v>0</v>
      </c>
      <c r="AJ711" s="99">
        <v>341860.78380584699</v>
      </c>
      <c r="AK711" s="99">
        <v>103961.75920772601</v>
      </c>
      <c r="AL711" s="99">
        <v>0</v>
      </c>
      <c r="AM711" s="99">
        <v>29295.532311916399</v>
      </c>
      <c r="AN711" s="99">
        <v>7816600.6740722703</v>
      </c>
      <c r="AO711" s="99">
        <v>18213415.1335449</v>
      </c>
      <c r="AP711" s="99">
        <v>344.221756052226</v>
      </c>
      <c r="AQ711" s="99">
        <v>7221014.3543090802</v>
      </c>
      <c r="AR711" s="99">
        <v>4157583.3133544899</v>
      </c>
      <c r="AS711" s="99">
        <v>804846.44722747803</v>
      </c>
      <c r="AT711" s="99">
        <v>0</v>
      </c>
      <c r="AU711" s="99">
        <v>0</v>
      </c>
      <c r="AV711" s="99">
        <v>17524584.277832001</v>
      </c>
      <c r="AW711" s="99">
        <v>0</v>
      </c>
      <c r="AX711" s="99">
        <v>3376136.1996765099</v>
      </c>
      <c r="AY711" s="99">
        <v>8432125.7990722694</v>
      </c>
      <c r="AZ711" s="99">
        <v>4828421.00537109</v>
      </c>
      <c r="BA711" s="99">
        <v>6067720.1069946298</v>
      </c>
      <c r="BB711" s="99">
        <v>0</v>
      </c>
      <c r="BC711" s="99">
        <v>2626789.6716308598</v>
      </c>
      <c r="BD711" s="99">
        <v>747906.91700744606</v>
      </c>
      <c r="BE711" s="99">
        <v>0</v>
      </c>
      <c r="BF711" s="99">
        <v>213037.40893745399</v>
      </c>
      <c r="BG711" s="99">
        <v>19221523.506103501</v>
      </c>
      <c r="BH711" s="99">
        <v>4416761.7117309598</v>
      </c>
      <c r="BI711" s="99">
        <v>0</v>
      </c>
      <c r="BJ711" s="99">
        <v>2411773.3911438002</v>
      </c>
      <c r="BK711" s="99">
        <v>1566279.8068695101</v>
      </c>
      <c r="BL711" s="99">
        <v>0</v>
      </c>
      <c r="BM711" s="99">
        <v>0</v>
      </c>
      <c r="BN711" s="99">
        <v>0</v>
      </c>
      <c r="BO711" s="99">
        <v>0</v>
      </c>
      <c r="BP711" s="99">
        <v>0</v>
      </c>
      <c r="BQ711" s="99">
        <v>0</v>
      </c>
      <c r="BR711" s="99">
        <v>2628248.73400879</v>
      </c>
      <c r="BS711" s="99">
        <v>1737151.6022796601</v>
      </c>
      <c r="BT711" s="99">
        <v>1180056.2454528799</v>
      </c>
      <c r="BU711" s="99">
        <v>0</v>
      </c>
      <c r="BV711" s="99">
        <v>1290433.7080383301</v>
      </c>
      <c r="BW711" s="99">
        <v>87818.549126625105</v>
      </c>
      <c r="BX711" s="99">
        <v>0</v>
      </c>
      <c r="BY711" s="99">
        <v>0</v>
      </c>
      <c r="BZ711" s="99">
        <v>0</v>
      </c>
      <c r="CA711" s="99">
        <v>52183.584545135498</v>
      </c>
      <c r="CB711" s="99">
        <v>3150328.5000305199</v>
      </c>
      <c r="CC711" s="99">
        <v>25222526.137939502</v>
      </c>
      <c r="CD711" s="99">
        <v>6831293.2519531297</v>
      </c>
      <c r="CE711" s="99">
        <v>732.54812087118603</v>
      </c>
      <c r="CF711" s="99">
        <v>133185.24583816499</v>
      </c>
      <c r="CG711" s="99">
        <v>957650.58515930199</v>
      </c>
      <c r="CH711" s="99">
        <v>0</v>
      </c>
      <c r="CI711" s="99">
        <v>52911.078709125497</v>
      </c>
      <c r="CJ711" s="99">
        <v>3281656.9775695801</v>
      </c>
      <c r="CK711" s="99">
        <v>26180921.7353516</v>
      </c>
      <c r="CL711" s="99">
        <v>6920340.0595703097</v>
      </c>
      <c r="CM711" s="166">
        <v>77958.523966789202</v>
      </c>
      <c r="CN711" s="166">
        <v>11123982.513183599</v>
      </c>
      <c r="CO711" s="166">
        <v>45437125.7021484</v>
      </c>
      <c r="CP711" s="99">
        <v>6920340.0595703097</v>
      </c>
      <c r="CQ711" s="99">
        <v>0</v>
      </c>
      <c r="CR711" s="99">
        <v>0</v>
      </c>
      <c r="CS711" s="99">
        <v>0</v>
      </c>
      <c r="CT711" s="99">
        <v>0</v>
      </c>
      <c r="CU711" s="98">
        <v>16438.121729113001</v>
      </c>
      <c r="CV711" s="98">
        <v>21370.244227521998</v>
      </c>
      <c r="CW711" s="98">
        <v>3283513.7458686847</v>
      </c>
      <c r="CX711" s="98">
        <v>26180176.723098803</v>
      </c>
    </row>
    <row r="712" spans="1:102" x14ac:dyDescent="0.2">
      <c r="A712" s="98" t="s">
        <v>62</v>
      </c>
      <c r="B712" s="100">
        <v>39600</v>
      </c>
      <c r="C712" s="99">
        <v>40440.672759532899</v>
      </c>
      <c r="D712" s="99">
        <v>0</v>
      </c>
      <c r="E712" s="99">
        <v>11568.973916769</v>
      </c>
      <c r="F712" s="99">
        <v>7926.0295718908301</v>
      </c>
      <c r="G712" s="99">
        <v>581.74254765361502</v>
      </c>
      <c r="H712" s="99">
        <v>0</v>
      </c>
      <c r="I712" s="99">
        <v>0</v>
      </c>
      <c r="J712" s="99">
        <v>21883.5385706425</v>
      </c>
      <c r="K712" s="99">
        <v>0</v>
      </c>
      <c r="L712" s="99">
        <v>9002.8743152618408</v>
      </c>
      <c r="M712" s="99">
        <v>21005.6269061565</v>
      </c>
      <c r="N712" s="99">
        <v>4370.2280467748596</v>
      </c>
      <c r="O712" s="99">
        <v>15619.3105024099</v>
      </c>
      <c r="P712" s="99">
        <v>0</v>
      </c>
      <c r="Q712" s="99">
        <v>3380.9601234793699</v>
      </c>
      <c r="R712" s="99">
        <v>577.38500533253</v>
      </c>
      <c r="S712" s="99">
        <v>0</v>
      </c>
      <c r="T712" s="99">
        <v>160.54217547364499</v>
      </c>
      <c r="U712" s="99">
        <v>25382.606332778902</v>
      </c>
      <c r="V712" s="99">
        <v>2229631.0769653302</v>
      </c>
      <c r="W712" s="99">
        <v>71.964652795344605</v>
      </c>
      <c r="X712" s="99">
        <v>908723.89979553199</v>
      </c>
      <c r="Y712" s="99">
        <v>523782.21416854899</v>
      </c>
      <c r="Z712" s="99">
        <v>111671.756669044</v>
      </c>
      <c r="AA712" s="99">
        <v>0</v>
      </c>
      <c r="AB712" s="99">
        <v>0</v>
      </c>
      <c r="AC712" s="99">
        <v>7473723.7122802697</v>
      </c>
      <c r="AD712" s="99">
        <v>0</v>
      </c>
      <c r="AE712" s="99">
        <v>390190.04382324201</v>
      </c>
      <c r="AF712" s="99">
        <v>1027237.38007355</v>
      </c>
      <c r="AG712" s="99">
        <v>637267.09930419899</v>
      </c>
      <c r="AH712" s="99">
        <v>755994.01991271996</v>
      </c>
      <c r="AI712" s="99">
        <v>0</v>
      </c>
      <c r="AJ712" s="99">
        <v>335400.29612350499</v>
      </c>
      <c r="AK712" s="99">
        <v>102856.388648033</v>
      </c>
      <c r="AL712" s="99">
        <v>0</v>
      </c>
      <c r="AM712" s="99">
        <v>27916.982129096999</v>
      </c>
      <c r="AN712" s="99">
        <v>7939982.1958007803</v>
      </c>
      <c r="AO712" s="99">
        <v>18369094.144775402</v>
      </c>
      <c r="AP712" s="99">
        <v>394.96867501363198</v>
      </c>
      <c r="AQ712" s="99">
        <v>7028315.04968262</v>
      </c>
      <c r="AR712" s="99">
        <v>4029074.9001464802</v>
      </c>
      <c r="AS712" s="99">
        <v>806958.72277069103</v>
      </c>
      <c r="AT712" s="99">
        <v>0</v>
      </c>
      <c r="AU712" s="99">
        <v>0</v>
      </c>
      <c r="AV712" s="99">
        <v>18401302.7268066</v>
      </c>
      <c r="AW712" s="99">
        <v>0</v>
      </c>
      <c r="AX712" s="99">
        <v>3393997.4574890099</v>
      </c>
      <c r="AY712" s="99">
        <v>8558729.7738037091</v>
      </c>
      <c r="AZ712" s="99">
        <v>4804972.1293334998</v>
      </c>
      <c r="BA712" s="99">
        <v>6119361.42150879</v>
      </c>
      <c r="BB712" s="99">
        <v>0</v>
      </c>
      <c r="BC712" s="99">
        <v>2603867.7243347201</v>
      </c>
      <c r="BD712" s="99">
        <v>740985.46606445301</v>
      </c>
      <c r="BE712" s="99">
        <v>0</v>
      </c>
      <c r="BF712" s="99">
        <v>208059.396690369</v>
      </c>
      <c r="BG712" s="99">
        <v>19709826.1474609</v>
      </c>
      <c r="BH712" s="99">
        <v>4491672.18115234</v>
      </c>
      <c r="BI712" s="99">
        <v>0</v>
      </c>
      <c r="BJ712" s="99">
        <v>2350623.7221679701</v>
      </c>
      <c r="BK712" s="99">
        <v>1536206.1180419901</v>
      </c>
      <c r="BL712" s="99">
        <v>0</v>
      </c>
      <c r="BM712" s="99">
        <v>0</v>
      </c>
      <c r="BN712" s="99">
        <v>0</v>
      </c>
      <c r="BO712" s="99">
        <v>0</v>
      </c>
      <c r="BP712" s="99">
        <v>0</v>
      </c>
      <c r="BQ712" s="99">
        <v>0</v>
      </c>
      <c r="BR712" s="99">
        <v>2631642.83843994</v>
      </c>
      <c r="BS712" s="99">
        <v>1725349.8986358601</v>
      </c>
      <c r="BT712" s="99">
        <v>1189942.86239624</v>
      </c>
      <c r="BU712" s="99">
        <v>0</v>
      </c>
      <c r="BV712" s="99">
        <v>1281877.4931793199</v>
      </c>
      <c r="BW712" s="99">
        <v>87195.608769416795</v>
      </c>
      <c r="BX712" s="99">
        <v>0</v>
      </c>
      <c r="BY712" s="99">
        <v>0</v>
      </c>
      <c r="BZ712" s="99">
        <v>0</v>
      </c>
      <c r="CA712" s="99">
        <v>52066.893610954299</v>
      </c>
      <c r="CB712" s="99">
        <v>3139049.7007446298</v>
      </c>
      <c r="CC712" s="99">
        <v>25342643.549316399</v>
      </c>
      <c r="CD712" s="99">
        <v>6845297.0986328097</v>
      </c>
      <c r="CE712" s="99">
        <v>719.84509851783503</v>
      </c>
      <c r="CF712" s="99">
        <v>131233.27128028899</v>
      </c>
      <c r="CG712" s="99">
        <v>952852.69631957996</v>
      </c>
      <c r="CH712" s="99">
        <v>0</v>
      </c>
      <c r="CI712" s="99">
        <v>52785.655217170701</v>
      </c>
      <c r="CJ712" s="99">
        <v>3271906.5079650902</v>
      </c>
      <c r="CK712" s="99">
        <v>26300214.2333984</v>
      </c>
      <c r="CL712" s="99">
        <v>6932853.6330566397</v>
      </c>
      <c r="CM712" s="166">
        <v>78094.228930473299</v>
      </c>
      <c r="CN712" s="166">
        <v>11234420.9882813</v>
      </c>
      <c r="CO712" s="166">
        <v>46060837.471191399</v>
      </c>
      <c r="CP712" s="99">
        <v>6932853.6330566397</v>
      </c>
      <c r="CQ712" s="99">
        <v>0</v>
      </c>
      <c r="CR712" s="99">
        <v>0</v>
      </c>
      <c r="CS712" s="99">
        <v>0</v>
      </c>
      <c r="CT712" s="99">
        <v>0</v>
      </c>
      <c r="CU712" s="98">
        <v>15298.560060741</v>
      </c>
      <c r="CV712" s="98">
        <v>22351.810173303998</v>
      </c>
      <c r="CW712" s="98">
        <v>3270282.972024919</v>
      </c>
      <c r="CX712" s="98">
        <v>26295496.245635979</v>
      </c>
    </row>
    <row r="713" spans="1:102" x14ac:dyDescent="0.2">
      <c r="A713" s="98" t="s">
        <v>62</v>
      </c>
      <c r="B713" s="100">
        <v>39692</v>
      </c>
      <c r="C713" s="99">
        <v>41035.997642993898</v>
      </c>
      <c r="D713" s="99">
        <v>0</v>
      </c>
      <c r="E713" s="99">
        <v>11223.4060285091</v>
      </c>
      <c r="F713" s="99">
        <v>7682.6418142914799</v>
      </c>
      <c r="G713" s="99">
        <v>617.52578540891398</v>
      </c>
      <c r="H713" s="99">
        <v>0</v>
      </c>
      <c r="I713" s="99">
        <v>0</v>
      </c>
      <c r="J713" s="99">
        <v>22593.1883282661</v>
      </c>
      <c r="K713" s="99">
        <v>0</v>
      </c>
      <c r="L713" s="99">
        <v>8762.6005773544293</v>
      </c>
      <c r="M713" s="99">
        <v>21087.027917385101</v>
      </c>
      <c r="N713" s="99">
        <v>4324.0598863363302</v>
      </c>
      <c r="O713" s="99">
        <v>15876.2771834135</v>
      </c>
      <c r="P713" s="99">
        <v>0</v>
      </c>
      <c r="Q713" s="99">
        <v>3329.4886363446699</v>
      </c>
      <c r="R713" s="99">
        <v>597.97249707579601</v>
      </c>
      <c r="S713" s="99">
        <v>0</v>
      </c>
      <c r="T713" s="99">
        <v>155.85124067775899</v>
      </c>
      <c r="U713" s="99">
        <v>25530.7080538273</v>
      </c>
      <c r="V713" s="99">
        <v>2286207.1890258798</v>
      </c>
      <c r="W713" s="99">
        <v>58.335469055920797</v>
      </c>
      <c r="X713" s="99">
        <v>873892.85506439197</v>
      </c>
      <c r="Y713" s="99">
        <v>507281.72513198899</v>
      </c>
      <c r="Z713" s="99">
        <v>114638.455449104</v>
      </c>
      <c r="AA713" s="99">
        <v>0</v>
      </c>
      <c r="AB713" s="99">
        <v>0</v>
      </c>
      <c r="AC713" s="99">
        <v>7666956.9149780301</v>
      </c>
      <c r="AD713" s="99">
        <v>0</v>
      </c>
      <c r="AE713" s="99">
        <v>379488.87392044102</v>
      </c>
      <c r="AF713" s="99">
        <v>1036192.63993835</v>
      </c>
      <c r="AG713" s="99">
        <v>632326.73902893101</v>
      </c>
      <c r="AH713" s="99">
        <v>767815.91480255104</v>
      </c>
      <c r="AI713" s="99">
        <v>0</v>
      </c>
      <c r="AJ713" s="99">
        <v>330994.84309387201</v>
      </c>
      <c r="AK713" s="99">
        <v>102311.92572593701</v>
      </c>
      <c r="AL713" s="99">
        <v>0</v>
      </c>
      <c r="AM713" s="99">
        <v>27618.403345584898</v>
      </c>
      <c r="AN713" s="99">
        <v>8076811.4375</v>
      </c>
      <c r="AO713" s="99">
        <v>19114770.527587902</v>
      </c>
      <c r="AP713" s="99">
        <v>594.81915174424603</v>
      </c>
      <c r="AQ713" s="99">
        <v>6777834.5485839797</v>
      </c>
      <c r="AR713" s="99">
        <v>3916011.5376892099</v>
      </c>
      <c r="AS713" s="99">
        <v>842888.50231933605</v>
      </c>
      <c r="AT713" s="99">
        <v>0</v>
      </c>
      <c r="AU713" s="99">
        <v>0</v>
      </c>
      <c r="AV713" s="99">
        <v>19139171.691650402</v>
      </c>
      <c r="AW713" s="99">
        <v>0</v>
      </c>
      <c r="AX713" s="99">
        <v>3334784.67431641</v>
      </c>
      <c r="AY713" s="99">
        <v>8745784.7945556603</v>
      </c>
      <c r="AZ713" s="99">
        <v>4816786.5250244103</v>
      </c>
      <c r="BA713" s="99">
        <v>6293528.5922241202</v>
      </c>
      <c r="BB713" s="99">
        <v>0</v>
      </c>
      <c r="BC713" s="99">
        <v>2589710.7655639602</v>
      </c>
      <c r="BD713" s="99">
        <v>748668.60821533203</v>
      </c>
      <c r="BE713" s="99">
        <v>0</v>
      </c>
      <c r="BF713" s="99">
        <v>206012.92589569101</v>
      </c>
      <c r="BG713" s="99">
        <v>20268421.222167999</v>
      </c>
      <c r="BH713" s="99">
        <v>4620973.9736328097</v>
      </c>
      <c r="BI713" s="99">
        <v>0</v>
      </c>
      <c r="BJ713" s="99">
        <v>2268776.9196472201</v>
      </c>
      <c r="BK713" s="99">
        <v>1479656.73843384</v>
      </c>
      <c r="BL713" s="99">
        <v>0</v>
      </c>
      <c r="BM713" s="99">
        <v>0</v>
      </c>
      <c r="BN713" s="99">
        <v>0</v>
      </c>
      <c r="BO713" s="99">
        <v>0</v>
      </c>
      <c r="BP713" s="99">
        <v>0</v>
      </c>
      <c r="BQ713" s="99">
        <v>0</v>
      </c>
      <c r="BR713" s="99">
        <v>2684649.4547729502</v>
      </c>
      <c r="BS713" s="99">
        <v>1723511.63900757</v>
      </c>
      <c r="BT713" s="99">
        <v>1223639.87434387</v>
      </c>
      <c r="BU713" s="99">
        <v>0</v>
      </c>
      <c r="BV713" s="99">
        <v>1269546.6878356901</v>
      </c>
      <c r="BW713" s="99">
        <v>87502.924631118804</v>
      </c>
      <c r="BX713" s="99">
        <v>0</v>
      </c>
      <c r="BY713" s="99">
        <v>0</v>
      </c>
      <c r="BZ713" s="99">
        <v>0</v>
      </c>
      <c r="CA713" s="99">
        <v>52217.7402505875</v>
      </c>
      <c r="CB713" s="99">
        <v>3158079.6229858398</v>
      </c>
      <c r="CC713" s="99">
        <v>25941395.532714799</v>
      </c>
      <c r="CD713" s="99">
        <v>6890325.13671875</v>
      </c>
      <c r="CE713" s="99">
        <v>742.04582408070598</v>
      </c>
      <c r="CF713" s="99">
        <v>131141.48213958699</v>
      </c>
      <c r="CG713" s="99">
        <v>963869.21234130894</v>
      </c>
      <c r="CH713" s="99">
        <v>0</v>
      </c>
      <c r="CI713" s="99">
        <v>52968.2763080597</v>
      </c>
      <c r="CJ713" s="99">
        <v>3289025.1017456101</v>
      </c>
      <c r="CK713" s="99">
        <v>26923156.6257324</v>
      </c>
      <c r="CL713" s="99">
        <v>6979282.3010253897</v>
      </c>
      <c r="CM713" s="166">
        <v>78345.607383727998</v>
      </c>
      <c r="CN713" s="166">
        <v>11345705.759033199</v>
      </c>
      <c r="CO713" s="166">
        <v>47102320.4619141</v>
      </c>
      <c r="CP713" s="99">
        <v>6979282.3010253897</v>
      </c>
      <c r="CQ713" s="99">
        <v>0</v>
      </c>
      <c r="CR713" s="99">
        <v>0</v>
      </c>
      <c r="CS713" s="99">
        <v>0</v>
      </c>
      <c r="CT713" s="99">
        <v>0</v>
      </c>
      <c r="CU713" s="98">
        <v>14333.070066476001</v>
      </c>
      <c r="CV713" s="98">
        <v>23078.773984146999</v>
      </c>
      <c r="CW713" s="98">
        <v>3289221.1051254268</v>
      </c>
      <c r="CX713" s="98">
        <v>26905264.745056108</v>
      </c>
    </row>
    <row r="714" spans="1:102" x14ac:dyDescent="0.2">
      <c r="A714" s="98" t="s">
        <v>62</v>
      </c>
      <c r="B714" s="100">
        <v>39783</v>
      </c>
      <c r="C714" s="99">
        <v>41015.645266532898</v>
      </c>
      <c r="D714" s="99">
        <v>0</v>
      </c>
      <c r="E714" s="99">
        <v>10637.9438494444</v>
      </c>
      <c r="F714" s="99">
        <v>7331.4409287571898</v>
      </c>
      <c r="G714" s="99">
        <v>648.88853017985798</v>
      </c>
      <c r="H714" s="99">
        <v>0</v>
      </c>
      <c r="I714" s="99">
        <v>0</v>
      </c>
      <c r="J714" s="99">
        <v>23027.551449775699</v>
      </c>
      <c r="K714" s="99">
        <v>0</v>
      </c>
      <c r="L714" s="99">
        <v>8334.9880179166794</v>
      </c>
      <c r="M714" s="99">
        <v>20892.584962606401</v>
      </c>
      <c r="N714" s="99">
        <v>4269.1266617775</v>
      </c>
      <c r="O714" s="99">
        <v>15991.067262888</v>
      </c>
      <c r="P714" s="99">
        <v>0</v>
      </c>
      <c r="Q714" s="99">
        <v>3273.36633011699</v>
      </c>
      <c r="R714" s="99">
        <v>606.028749018908</v>
      </c>
      <c r="S714" s="99">
        <v>0</v>
      </c>
      <c r="T714" s="99">
        <v>163.73556777834901</v>
      </c>
      <c r="U714" s="99">
        <v>25669.791704654701</v>
      </c>
      <c r="V714" s="99">
        <v>2265708.0158691402</v>
      </c>
      <c r="W714" s="99">
        <v>50.931007621809798</v>
      </c>
      <c r="X714" s="99">
        <v>843989.60799408006</v>
      </c>
      <c r="Y714" s="99">
        <v>496700.34631729103</v>
      </c>
      <c r="Z714" s="99">
        <v>122862.826088905</v>
      </c>
      <c r="AA714" s="99">
        <v>0</v>
      </c>
      <c r="AB714" s="99">
        <v>0</v>
      </c>
      <c r="AC714" s="99">
        <v>7724242.06103516</v>
      </c>
      <c r="AD714" s="99">
        <v>0</v>
      </c>
      <c r="AE714" s="99">
        <v>360800.47581481899</v>
      </c>
      <c r="AF714" s="99">
        <v>1022095.6764679</v>
      </c>
      <c r="AG714" s="99">
        <v>626492.51831817604</v>
      </c>
      <c r="AH714" s="99">
        <v>774712.17784881603</v>
      </c>
      <c r="AI714" s="99">
        <v>0</v>
      </c>
      <c r="AJ714" s="99">
        <v>323752.85332489002</v>
      </c>
      <c r="AK714" s="99">
        <v>105190.643297195</v>
      </c>
      <c r="AL714" s="99">
        <v>0</v>
      </c>
      <c r="AM714" s="99">
        <v>28790.4851062298</v>
      </c>
      <c r="AN714" s="99">
        <v>8082321.8829345703</v>
      </c>
      <c r="AO714" s="99">
        <v>19028320.034667999</v>
      </c>
      <c r="AP714" s="99">
        <v>516.06507719308104</v>
      </c>
      <c r="AQ714" s="99">
        <v>6530398.1989135696</v>
      </c>
      <c r="AR714" s="99">
        <v>3804880.8418579102</v>
      </c>
      <c r="AS714" s="99">
        <v>911176.16777038598</v>
      </c>
      <c r="AT714" s="99">
        <v>0</v>
      </c>
      <c r="AU714" s="99">
        <v>0</v>
      </c>
      <c r="AV714" s="99">
        <v>19553600.5554199</v>
      </c>
      <c r="AW714" s="99">
        <v>0</v>
      </c>
      <c r="AX714" s="99">
        <v>3190817.1063842801</v>
      </c>
      <c r="AY714" s="99">
        <v>8679955.3800048791</v>
      </c>
      <c r="AZ714" s="99">
        <v>4799700.8118896503</v>
      </c>
      <c r="BA714" s="99">
        <v>6370076.4979858398</v>
      </c>
      <c r="BB714" s="99">
        <v>0</v>
      </c>
      <c r="BC714" s="99">
        <v>2524554.3359985398</v>
      </c>
      <c r="BD714" s="99">
        <v>775756.645362854</v>
      </c>
      <c r="BE714" s="99">
        <v>0</v>
      </c>
      <c r="BF714" s="99">
        <v>222365.232978821</v>
      </c>
      <c r="BG714" s="99">
        <v>20574944.1555176</v>
      </c>
      <c r="BH714" s="99">
        <v>4675940.3560180701</v>
      </c>
      <c r="BI714" s="99">
        <v>0</v>
      </c>
      <c r="BJ714" s="99">
        <v>2223408.7694091802</v>
      </c>
      <c r="BK714" s="99">
        <v>1463984.5917205799</v>
      </c>
      <c r="BL714" s="99">
        <v>0</v>
      </c>
      <c r="BM714" s="99">
        <v>0</v>
      </c>
      <c r="BN714" s="99">
        <v>0</v>
      </c>
      <c r="BO714" s="99">
        <v>0</v>
      </c>
      <c r="BP714" s="99">
        <v>0</v>
      </c>
      <c r="BQ714" s="99">
        <v>0</v>
      </c>
      <c r="BR714" s="99">
        <v>2676694.7235412602</v>
      </c>
      <c r="BS714" s="99">
        <v>1718684.03213501</v>
      </c>
      <c r="BT714" s="99">
        <v>1237964.6907196001</v>
      </c>
      <c r="BU714" s="99">
        <v>0</v>
      </c>
      <c r="BV714" s="99">
        <v>1254921.0131530799</v>
      </c>
      <c r="BW714" s="99">
        <v>91003.042390823393</v>
      </c>
      <c r="BX714" s="99">
        <v>0</v>
      </c>
      <c r="BY714" s="99">
        <v>0</v>
      </c>
      <c r="BZ714" s="99">
        <v>0</v>
      </c>
      <c r="CA714" s="99">
        <v>51631.7146220207</v>
      </c>
      <c r="CB714" s="99">
        <v>3107209.30285645</v>
      </c>
      <c r="CC714" s="99">
        <v>25477028.442871101</v>
      </c>
      <c r="CD714" s="99">
        <v>6891040.0773315402</v>
      </c>
      <c r="CE714" s="99">
        <v>751.59386692196097</v>
      </c>
      <c r="CF714" s="99">
        <v>135527.758916855</v>
      </c>
      <c r="CG714" s="99">
        <v>1010573.95337677</v>
      </c>
      <c r="CH714" s="99">
        <v>0</v>
      </c>
      <c r="CI714" s="99">
        <v>52380.880224704699</v>
      </c>
      <c r="CJ714" s="99">
        <v>3243340.7906494099</v>
      </c>
      <c r="CK714" s="99">
        <v>26475720.931884799</v>
      </c>
      <c r="CL714" s="99">
        <v>6983554.9273071298</v>
      </c>
      <c r="CM714" s="166">
        <v>77964.360722541795</v>
      </c>
      <c r="CN714" s="166">
        <v>11337814.795654301</v>
      </c>
      <c r="CO714" s="166">
        <v>47098296.272949196</v>
      </c>
      <c r="CP714" s="99">
        <v>6983554.9273071298</v>
      </c>
      <c r="CQ714" s="99">
        <v>0</v>
      </c>
      <c r="CR714" s="99">
        <v>0</v>
      </c>
      <c r="CS714" s="99">
        <v>0</v>
      </c>
      <c r="CT714" s="99">
        <v>0</v>
      </c>
      <c r="CU714" s="98">
        <v>13289.548837929</v>
      </c>
      <c r="CV714" s="98">
        <v>23590.757996013999</v>
      </c>
      <c r="CW714" s="98">
        <v>3242737.0617733048</v>
      </c>
      <c r="CX714" s="98">
        <v>26487602.396247871</v>
      </c>
    </row>
    <row r="715" spans="1:102" x14ac:dyDescent="0.2">
      <c r="A715" s="98" t="s">
        <v>62</v>
      </c>
      <c r="B715" s="100">
        <v>39873</v>
      </c>
      <c r="C715" s="99">
        <v>41529.746072769201</v>
      </c>
      <c r="D715" s="99">
        <v>0</v>
      </c>
      <c r="E715" s="99">
        <v>10196.552981615099</v>
      </c>
      <c r="F715" s="99">
        <v>7132.4891653656996</v>
      </c>
      <c r="G715" s="99">
        <v>676.39290605485405</v>
      </c>
      <c r="H715" s="99">
        <v>0</v>
      </c>
      <c r="I715" s="99">
        <v>0</v>
      </c>
      <c r="J715" s="99">
        <v>23715.8523221016</v>
      </c>
      <c r="K715" s="99">
        <v>0</v>
      </c>
      <c r="L715" s="99">
        <v>8236.1948618888891</v>
      </c>
      <c r="M715" s="99">
        <v>20947.427263498299</v>
      </c>
      <c r="N715" s="99">
        <v>4191.1530169248599</v>
      </c>
      <c r="O715" s="99">
        <v>16221.089503645901</v>
      </c>
      <c r="P715" s="99">
        <v>0</v>
      </c>
      <c r="Q715" s="99">
        <v>3221.5544217228899</v>
      </c>
      <c r="R715" s="99">
        <v>607.51973579824005</v>
      </c>
      <c r="S715" s="99">
        <v>0</v>
      </c>
      <c r="T715" s="99">
        <v>161.29300468042501</v>
      </c>
      <c r="U715" s="99">
        <v>25775.033890247301</v>
      </c>
      <c r="V715" s="99">
        <v>2276998.41473389</v>
      </c>
      <c r="W715" s="99">
        <v>50.866162089630997</v>
      </c>
      <c r="X715" s="99">
        <v>801783.04231262195</v>
      </c>
      <c r="Y715" s="99">
        <v>474644.64400482201</v>
      </c>
      <c r="Z715" s="99">
        <v>122687.985551834</v>
      </c>
      <c r="AA715" s="99">
        <v>0</v>
      </c>
      <c r="AB715" s="99">
        <v>0</v>
      </c>
      <c r="AC715" s="99">
        <v>7880389.9244384803</v>
      </c>
      <c r="AD715" s="99">
        <v>0</v>
      </c>
      <c r="AE715" s="99">
        <v>349862.069244385</v>
      </c>
      <c r="AF715" s="99">
        <v>1025401.58091736</v>
      </c>
      <c r="AG715" s="99">
        <v>608723.09991455101</v>
      </c>
      <c r="AH715" s="99">
        <v>784198.54351043701</v>
      </c>
      <c r="AI715" s="99">
        <v>0</v>
      </c>
      <c r="AJ715" s="99">
        <v>316624.54212570202</v>
      </c>
      <c r="AK715" s="99">
        <v>105499.390701294</v>
      </c>
      <c r="AL715" s="99">
        <v>0</v>
      </c>
      <c r="AM715" s="99">
        <v>28102.6578702927</v>
      </c>
      <c r="AN715" s="99">
        <v>8130022.42858887</v>
      </c>
      <c r="AO715" s="99">
        <v>19194932.8041992</v>
      </c>
      <c r="AP715" s="99">
        <v>266.168937161565</v>
      </c>
      <c r="AQ715" s="99">
        <v>6221290.3202514602</v>
      </c>
      <c r="AR715" s="99">
        <v>3650603.80438232</v>
      </c>
      <c r="AS715" s="99">
        <v>916858.80236053502</v>
      </c>
      <c r="AT715" s="99">
        <v>0</v>
      </c>
      <c r="AU715" s="99">
        <v>0</v>
      </c>
      <c r="AV715" s="99">
        <v>20085106.621337902</v>
      </c>
      <c r="AW715" s="99">
        <v>0</v>
      </c>
      <c r="AX715" s="99">
        <v>3106819.2224731399</v>
      </c>
      <c r="AY715" s="99">
        <v>8743988.3531494103</v>
      </c>
      <c r="AZ715" s="99">
        <v>4683090.64599609</v>
      </c>
      <c r="BA715" s="99">
        <v>6498630.6305542002</v>
      </c>
      <c r="BB715" s="99">
        <v>0</v>
      </c>
      <c r="BC715" s="99">
        <v>2486908.4535827599</v>
      </c>
      <c r="BD715" s="99">
        <v>780482.46435546898</v>
      </c>
      <c r="BE715" s="99">
        <v>0</v>
      </c>
      <c r="BF715" s="99">
        <v>213117.64722251901</v>
      </c>
      <c r="BG715" s="99">
        <v>20810358.447021499</v>
      </c>
      <c r="BH715" s="99">
        <v>4705968.0456542997</v>
      </c>
      <c r="BI715" s="99">
        <v>0</v>
      </c>
      <c r="BJ715" s="99">
        <v>2139188.2207641602</v>
      </c>
      <c r="BK715" s="99">
        <v>1407135.5790557901</v>
      </c>
      <c r="BL715" s="99">
        <v>0</v>
      </c>
      <c r="BM715" s="99">
        <v>0</v>
      </c>
      <c r="BN715" s="99">
        <v>0</v>
      </c>
      <c r="BO715" s="99">
        <v>0</v>
      </c>
      <c r="BP715" s="99">
        <v>0</v>
      </c>
      <c r="BQ715" s="99">
        <v>0</v>
      </c>
      <c r="BR715" s="99">
        <v>2666171.2431640602</v>
      </c>
      <c r="BS715" s="99">
        <v>1673787.9213562</v>
      </c>
      <c r="BT715" s="99">
        <v>1262768.05526733</v>
      </c>
      <c r="BU715" s="99">
        <v>0</v>
      </c>
      <c r="BV715" s="99">
        <v>1231908.0182952899</v>
      </c>
      <c r="BW715" s="99">
        <v>91069.546269416795</v>
      </c>
      <c r="BX715" s="99">
        <v>0</v>
      </c>
      <c r="BY715" s="99">
        <v>0</v>
      </c>
      <c r="BZ715" s="99">
        <v>0</v>
      </c>
      <c r="CA715" s="99">
        <v>51738.546117305799</v>
      </c>
      <c r="CB715" s="99">
        <v>3084903.8369445801</v>
      </c>
      <c r="CC715" s="99">
        <v>25528391.7023926</v>
      </c>
      <c r="CD715" s="99">
        <v>6851608.4458618201</v>
      </c>
      <c r="CE715" s="99">
        <v>754.689808741212</v>
      </c>
      <c r="CF715" s="99">
        <v>133714.713920593</v>
      </c>
      <c r="CG715" s="99">
        <v>990249.03743743896</v>
      </c>
      <c r="CH715" s="99">
        <v>0</v>
      </c>
      <c r="CI715" s="99">
        <v>52490.097467899301</v>
      </c>
      <c r="CJ715" s="99">
        <v>3219150.8970947298</v>
      </c>
      <c r="CK715" s="99">
        <v>26505884.254882801</v>
      </c>
      <c r="CL715" s="99">
        <v>6943185.7409057599</v>
      </c>
      <c r="CM715" s="166">
        <v>78138.978285789504</v>
      </c>
      <c r="CN715" s="166">
        <v>11357109.928588901</v>
      </c>
      <c r="CO715" s="166">
        <v>47335609.536621101</v>
      </c>
      <c r="CP715" s="99">
        <v>6943185.7409057599</v>
      </c>
      <c r="CQ715" s="99">
        <v>0</v>
      </c>
      <c r="CR715" s="99">
        <v>0</v>
      </c>
      <c r="CS715" s="99">
        <v>0</v>
      </c>
      <c r="CT715" s="99">
        <v>0</v>
      </c>
      <c r="CU715" s="98">
        <v>12310.061378099999</v>
      </c>
      <c r="CV715" s="98">
        <v>24271.122182712999</v>
      </c>
      <c r="CW715" s="98">
        <v>3218618.5508651729</v>
      </c>
      <c r="CX715" s="98">
        <v>26518640.739830039</v>
      </c>
    </row>
    <row r="716" spans="1:102" x14ac:dyDescent="0.2">
      <c r="A716" s="98" t="s">
        <v>62</v>
      </c>
      <c r="B716" s="100">
        <v>39965</v>
      </c>
      <c r="C716" s="99">
        <v>42209.432141304002</v>
      </c>
      <c r="D716" s="99">
        <v>0</v>
      </c>
      <c r="E716" s="99">
        <v>9630.3922324180603</v>
      </c>
      <c r="F716" s="99">
        <v>6783.5163349509203</v>
      </c>
      <c r="G716" s="99">
        <v>712.05976691096998</v>
      </c>
      <c r="H716" s="99">
        <v>0</v>
      </c>
      <c r="I716" s="99">
        <v>0</v>
      </c>
      <c r="J716" s="99">
        <v>24318.914366483699</v>
      </c>
      <c r="K716" s="99">
        <v>0</v>
      </c>
      <c r="L716" s="99">
        <v>8193.9538942575491</v>
      </c>
      <c r="M716" s="99">
        <v>21040.277567148201</v>
      </c>
      <c r="N716" s="99">
        <v>4057.1344796717199</v>
      </c>
      <c r="O716" s="99">
        <v>16507.2168526649</v>
      </c>
      <c r="P716" s="99">
        <v>0</v>
      </c>
      <c r="Q716" s="99">
        <v>3212.3997134566298</v>
      </c>
      <c r="R716" s="99">
        <v>623.81806520372595</v>
      </c>
      <c r="S716" s="99">
        <v>0</v>
      </c>
      <c r="T716" s="99">
        <v>170.098489996046</v>
      </c>
      <c r="U716" s="99">
        <v>25886.019263505899</v>
      </c>
      <c r="V716" s="99">
        <v>2307313.9150085398</v>
      </c>
      <c r="W716" s="99">
        <v>44.627023634966498</v>
      </c>
      <c r="X716" s="99">
        <v>754060.52437591599</v>
      </c>
      <c r="Y716" s="99">
        <v>447656.43205261201</v>
      </c>
      <c r="Z716" s="99">
        <v>126032.660295486</v>
      </c>
      <c r="AA716" s="99">
        <v>0</v>
      </c>
      <c r="AB716" s="99">
        <v>0</v>
      </c>
      <c r="AC716" s="99">
        <v>8037764.3975219699</v>
      </c>
      <c r="AD716" s="99">
        <v>0</v>
      </c>
      <c r="AE716" s="99">
        <v>347809.551326752</v>
      </c>
      <c r="AF716" s="99">
        <v>1026825.30632019</v>
      </c>
      <c r="AG716" s="99">
        <v>585513.77673339797</v>
      </c>
      <c r="AH716" s="99">
        <v>787697.24903106701</v>
      </c>
      <c r="AI716" s="99">
        <v>0</v>
      </c>
      <c r="AJ716" s="99">
        <v>311902.31406021101</v>
      </c>
      <c r="AK716" s="99">
        <v>105263.392065048</v>
      </c>
      <c r="AL716" s="99">
        <v>0</v>
      </c>
      <c r="AM716" s="99">
        <v>28303.169134855299</v>
      </c>
      <c r="AN716" s="99">
        <v>8228100.7985839797</v>
      </c>
      <c r="AO716" s="99">
        <v>19687434.735595699</v>
      </c>
      <c r="AP716" s="99">
        <v>268.48016699031001</v>
      </c>
      <c r="AQ716" s="99">
        <v>5858673.7907714797</v>
      </c>
      <c r="AR716" s="99">
        <v>3443368.52062988</v>
      </c>
      <c r="AS716" s="99">
        <v>938774.76113128697</v>
      </c>
      <c r="AT716" s="99">
        <v>0</v>
      </c>
      <c r="AU716" s="99">
        <v>0</v>
      </c>
      <c r="AV716" s="99">
        <v>20637074.733154301</v>
      </c>
      <c r="AW716" s="99">
        <v>0</v>
      </c>
      <c r="AX716" s="99">
        <v>3115602.8734435998</v>
      </c>
      <c r="AY716" s="99">
        <v>8835704.7388915997</v>
      </c>
      <c r="AZ716" s="99">
        <v>4535421.0852661096</v>
      </c>
      <c r="BA716" s="99">
        <v>6593791.2324218797</v>
      </c>
      <c r="BB716" s="99">
        <v>0</v>
      </c>
      <c r="BC716" s="99">
        <v>2479848.61968994</v>
      </c>
      <c r="BD716" s="99">
        <v>780960.94091796898</v>
      </c>
      <c r="BE716" s="99">
        <v>0</v>
      </c>
      <c r="BF716" s="99">
        <v>213516.16521644601</v>
      </c>
      <c r="BG716" s="99">
        <v>21201783.0009766</v>
      </c>
      <c r="BH716" s="99">
        <v>4812793.4353637705</v>
      </c>
      <c r="BI716" s="99">
        <v>0</v>
      </c>
      <c r="BJ716" s="99">
        <v>2028634.4857482901</v>
      </c>
      <c r="BK716" s="99">
        <v>1341429.02128601</v>
      </c>
      <c r="BL716" s="99">
        <v>0</v>
      </c>
      <c r="BM716" s="99">
        <v>0</v>
      </c>
      <c r="BN716" s="99">
        <v>0</v>
      </c>
      <c r="BO716" s="99">
        <v>0</v>
      </c>
      <c r="BP716" s="99">
        <v>0</v>
      </c>
      <c r="BQ716" s="99">
        <v>0</v>
      </c>
      <c r="BR716" s="99">
        <v>2728176.6720886198</v>
      </c>
      <c r="BS716" s="99">
        <v>1620837.35148621</v>
      </c>
      <c r="BT716" s="99">
        <v>1281953.17254639</v>
      </c>
      <c r="BU716" s="99">
        <v>0</v>
      </c>
      <c r="BV716" s="99">
        <v>1221949.65359497</v>
      </c>
      <c r="BW716" s="99">
        <v>90259.0151157379</v>
      </c>
      <c r="BX716" s="99">
        <v>0</v>
      </c>
      <c r="BY716" s="99">
        <v>0</v>
      </c>
      <c r="BZ716" s="99">
        <v>0</v>
      </c>
      <c r="CA716" s="99">
        <v>51874.417787551902</v>
      </c>
      <c r="CB716" s="99">
        <v>3061307.86260986</v>
      </c>
      <c r="CC716" s="99">
        <v>25518421.1640625</v>
      </c>
      <c r="CD716" s="99">
        <v>6843671.6353759803</v>
      </c>
      <c r="CE716" s="99">
        <v>771.51187369972502</v>
      </c>
      <c r="CF716" s="99">
        <v>134160.56944274899</v>
      </c>
      <c r="CG716" s="99">
        <v>999309.19306945801</v>
      </c>
      <c r="CH716" s="99">
        <v>0</v>
      </c>
      <c r="CI716" s="99">
        <v>52643.126101016998</v>
      </c>
      <c r="CJ716" s="99">
        <v>3196364.0995788602</v>
      </c>
      <c r="CK716" s="99">
        <v>26512911.566406298</v>
      </c>
      <c r="CL716" s="99">
        <v>6934473.3077392597</v>
      </c>
      <c r="CM716" s="166">
        <v>78400.232398986802</v>
      </c>
      <c r="CN716" s="166">
        <v>11438743.143066401</v>
      </c>
      <c r="CO716" s="166">
        <v>47684968.016113304</v>
      </c>
      <c r="CP716" s="99">
        <v>6934473.3077392597</v>
      </c>
      <c r="CQ716" s="99">
        <v>0</v>
      </c>
      <c r="CR716" s="99">
        <v>0</v>
      </c>
      <c r="CS716" s="99">
        <v>0</v>
      </c>
      <c r="CT716" s="99">
        <v>0</v>
      </c>
      <c r="CU716" s="98">
        <v>11331.900775870999</v>
      </c>
      <c r="CV716" s="98">
        <v>24887.135783907001</v>
      </c>
      <c r="CW716" s="98">
        <v>3195468.432052609</v>
      </c>
      <c r="CX716" s="98">
        <v>26517730.357131958</v>
      </c>
    </row>
    <row r="717" spans="1:102" x14ac:dyDescent="0.2">
      <c r="A717" s="98" t="s">
        <v>62</v>
      </c>
      <c r="B717" s="100">
        <v>40057</v>
      </c>
      <c r="C717" s="99">
        <v>42834.127546787298</v>
      </c>
      <c r="D717" s="99">
        <v>0</v>
      </c>
      <c r="E717" s="99">
        <v>9235.7179003953897</v>
      </c>
      <c r="F717" s="99">
        <v>6595.3212060928299</v>
      </c>
      <c r="G717" s="99">
        <v>753.9566828385</v>
      </c>
      <c r="H717" s="99">
        <v>0</v>
      </c>
      <c r="I717" s="99">
        <v>0</v>
      </c>
      <c r="J717" s="99">
        <v>24917.4208981991</v>
      </c>
      <c r="K717" s="99">
        <v>0</v>
      </c>
      <c r="L717" s="99">
        <v>7854.5009457468996</v>
      </c>
      <c r="M717" s="99">
        <v>21163.0882005692</v>
      </c>
      <c r="N717" s="99">
        <v>3977.5641852021199</v>
      </c>
      <c r="O717" s="99">
        <v>16756.283155679699</v>
      </c>
      <c r="P717" s="99">
        <v>0</v>
      </c>
      <c r="Q717" s="99">
        <v>3191.1889228820801</v>
      </c>
      <c r="R717" s="99">
        <v>647.96691896766401</v>
      </c>
      <c r="S717" s="99">
        <v>0</v>
      </c>
      <c r="T717" s="99">
        <v>170.72527365014</v>
      </c>
      <c r="U717" s="99">
        <v>26136.181529045101</v>
      </c>
      <c r="V717" s="99">
        <v>2331969.0662231399</v>
      </c>
      <c r="W717" s="99">
        <v>7.5473382579511998</v>
      </c>
      <c r="X717" s="99">
        <v>726284.73731231701</v>
      </c>
      <c r="Y717" s="99">
        <v>439575.84424209601</v>
      </c>
      <c r="Z717" s="99">
        <v>132037.868984222</v>
      </c>
      <c r="AA717" s="99">
        <v>0</v>
      </c>
      <c r="AB717" s="99">
        <v>0</v>
      </c>
      <c r="AC717" s="99">
        <v>8236224.1201171903</v>
      </c>
      <c r="AD717" s="99">
        <v>0</v>
      </c>
      <c r="AE717" s="99">
        <v>338610.45791626</v>
      </c>
      <c r="AF717" s="99">
        <v>1031039.75379181</v>
      </c>
      <c r="AG717" s="99">
        <v>570735.42626190197</v>
      </c>
      <c r="AH717" s="99">
        <v>790151.437294006</v>
      </c>
      <c r="AI717" s="99">
        <v>0</v>
      </c>
      <c r="AJ717" s="99">
        <v>314556.85710907</v>
      </c>
      <c r="AK717" s="99">
        <v>108765.10639095301</v>
      </c>
      <c r="AL717" s="99">
        <v>0</v>
      </c>
      <c r="AM717" s="99">
        <v>27913.395281553301</v>
      </c>
      <c r="AN717" s="99">
        <v>8382629.1030883798</v>
      </c>
      <c r="AO717" s="99">
        <v>20047029.667236298</v>
      </c>
      <c r="AP717" s="99">
        <v>175.284549649805</v>
      </c>
      <c r="AQ717" s="99">
        <v>5690317.1951293899</v>
      </c>
      <c r="AR717" s="99">
        <v>3407084.77911377</v>
      </c>
      <c r="AS717" s="99">
        <v>994134.93515014602</v>
      </c>
      <c r="AT717" s="99">
        <v>0</v>
      </c>
      <c r="AU717" s="99">
        <v>0</v>
      </c>
      <c r="AV717" s="99">
        <v>21315417.8210449</v>
      </c>
      <c r="AW717" s="99">
        <v>0</v>
      </c>
      <c r="AX717" s="99">
        <v>3031080.3686218299</v>
      </c>
      <c r="AY717" s="99">
        <v>8946457.44775391</v>
      </c>
      <c r="AZ717" s="99">
        <v>4448172.3807983398</v>
      </c>
      <c r="BA717" s="99">
        <v>6654995.2395629901</v>
      </c>
      <c r="BB717" s="99">
        <v>0</v>
      </c>
      <c r="BC717" s="99">
        <v>2512368.4365539602</v>
      </c>
      <c r="BD717" s="99">
        <v>809015.71218872105</v>
      </c>
      <c r="BE717" s="99">
        <v>0</v>
      </c>
      <c r="BF717" s="99">
        <v>215951.23940658601</v>
      </c>
      <c r="BG717" s="99">
        <v>21683337.8356934</v>
      </c>
      <c r="BH717" s="99">
        <v>4865763.5166015597</v>
      </c>
      <c r="BI717" s="99">
        <v>0</v>
      </c>
      <c r="BJ717" s="99">
        <v>1989268.0160522501</v>
      </c>
      <c r="BK717" s="99">
        <v>1321795.55513</v>
      </c>
      <c r="BL717" s="99">
        <v>0</v>
      </c>
      <c r="BM717" s="99">
        <v>0</v>
      </c>
      <c r="BN717" s="99">
        <v>0</v>
      </c>
      <c r="BO717" s="99">
        <v>0</v>
      </c>
      <c r="BP717" s="99">
        <v>0</v>
      </c>
      <c r="BQ717" s="99">
        <v>0</v>
      </c>
      <c r="BR717" s="99">
        <v>2740024.9548339802</v>
      </c>
      <c r="BS717" s="99">
        <v>1589967.22662354</v>
      </c>
      <c r="BT717" s="99">
        <v>1294234.5591278099</v>
      </c>
      <c r="BU717" s="99">
        <v>0</v>
      </c>
      <c r="BV717" s="99">
        <v>1241993.3301239</v>
      </c>
      <c r="BW717" s="99">
        <v>92492.209481239304</v>
      </c>
      <c r="BX717" s="99">
        <v>0</v>
      </c>
      <c r="BY717" s="99">
        <v>0</v>
      </c>
      <c r="BZ717" s="99">
        <v>0</v>
      </c>
      <c r="CA717" s="99">
        <v>52051.0105414391</v>
      </c>
      <c r="CB717" s="99">
        <v>3052444.5494079599</v>
      </c>
      <c r="CC717" s="99">
        <v>25647265.720214799</v>
      </c>
      <c r="CD717" s="99">
        <v>6852189.8684082003</v>
      </c>
      <c r="CE717" s="99">
        <v>792.42568606883299</v>
      </c>
      <c r="CF717" s="99">
        <v>137467.122161865</v>
      </c>
      <c r="CG717" s="99">
        <v>1033843.27977753</v>
      </c>
      <c r="CH717" s="99">
        <v>0</v>
      </c>
      <c r="CI717" s="99">
        <v>52850.879843711897</v>
      </c>
      <c r="CJ717" s="99">
        <v>3187735.4578247098</v>
      </c>
      <c r="CK717" s="99">
        <v>26670520.0866699</v>
      </c>
      <c r="CL717" s="99">
        <v>6945567.08483887</v>
      </c>
      <c r="CM717" s="166">
        <v>78833.913716316194</v>
      </c>
      <c r="CN717" s="166">
        <v>11554433.353881801</v>
      </c>
      <c r="CO717" s="166">
        <v>48384654.539550804</v>
      </c>
      <c r="CP717" s="99">
        <v>6945567.08483887</v>
      </c>
      <c r="CQ717" s="99">
        <v>0</v>
      </c>
      <c r="CR717" s="99">
        <v>0</v>
      </c>
      <c r="CS717" s="99">
        <v>0</v>
      </c>
      <c r="CT717" s="99">
        <v>0</v>
      </c>
      <c r="CU717" s="98">
        <v>10493.632029021999</v>
      </c>
      <c r="CV717" s="98">
        <v>25532.704346773</v>
      </c>
      <c r="CW717" s="98">
        <v>3189911.6715698252</v>
      </c>
      <c r="CX717" s="98">
        <v>26681108.99999233</v>
      </c>
    </row>
    <row r="718" spans="1:102" x14ac:dyDescent="0.2">
      <c r="A718" s="98" t="s">
        <v>62</v>
      </c>
      <c r="B718" s="100">
        <v>40148</v>
      </c>
      <c r="C718" s="99">
        <v>43395.513020038597</v>
      </c>
      <c r="D718" s="99">
        <v>0</v>
      </c>
      <c r="E718" s="99">
        <v>8784.9618598222696</v>
      </c>
      <c r="F718" s="99">
        <v>6366.0051479935601</v>
      </c>
      <c r="G718" s="99">
        <v>784.46455819904804</v>
      </c>
      <c r="H718" s="99">
        <v>0</v>
      </c>
      <c r="I718" s="99">
        <v>0</v>
      </c>
      <c r="J718" s="99">
        <v>25397.440097808802</v>
      </c>
      <c r="K718" s="99">
        <v>0</v>
      </c>
      <c r="L718" s="99">
        <v>7695.4104229211798</v>
      </c>
      <c r="M718" s="99">
        <v>21127.442291736599</v>
      </c>
      <c r="N718" s="99">
        <v>3934.8660965859899</v>
      </c>
      <c r="O718" s="99">
        <v>17134.759073495901</v>
      </c>
      <c r="P718" s="99">
        <v>0</v>
      </c>
      <c r="Q718" s="99">
        <v>3177.4761034548301</v>
      </c>
      <c r="R718" s="99">
        <v>669.24035694450095</v>
      </c>
      <c r="S718" s="99">
        <v>0</v>
      </c>
      <c r="T718" s="99">
        <v>159.62380886077901</v>
      </c>
      <c r="U718" s="99">
        <v>26368.717217445399</v>
      </c>
      <c r="V718" s="99">
        <v>2336432.3677978502</v>
      </c>
      <c r="W718" s="99">
        <v>22.645911892876001</v>
      </c>
      <c r="X718" s="99">
        <v>689344.88051605201</v>
      </c>
      <c r="Y718" s="99">
        <v>425826.74197006202</v>
      </c>
      <c r="Z718" s="99">
        <v>133487.54829216001</v>
      </c>
      <c r="AA718" s="99">
        <v>0</v>
      </c>
      <c r="AB718" s="99">
        <v>0</v>
      </c>
      <c r="AC718" s="99">
        <v>8301212.82458496</v>
      </c>
      <c r="AD718" s="99">
        <v>0</v>
      </c>
      <c r="AE718" s="99">
        <v>330093.51235580398</v>
      </c>
      <c r="AF718" s="99">
        <v>1031013.23264313</v>
      </c>
      <c r="AG718" s="99">
        <v>560062.39504241897</v>
      </c>
      <c r="AH718" s="99">
        <v>804459.00371551502</v>
      </c>
      <c r="AI718" s="99">
        <v>0</v>
      </c>
      <c r="AJ718" s="99">
        <v>307615.07793808001</v>
      </c>
      <c r="AK718" s="99">
        <v>108581.898340225</v>
      </c>
      <c r="AL718" s="99">
        <v>0</v>
      </c>
      <c r="AM718" s="99">
        <v>26451.282788991899</v>
      </c>
      <c r="AN718" s="99">
        <v>8395390.7036132794</v>
      </c>
      <c r="AO718" s="99">
        <v>20306951.037597701</v>
      </c>
      <c r="AP718" s="99">
        <v>324.872502379119</v>
      </c>
      <c r="AQ718" s="99">
        <v>5416847.7235717801</v>
      </c>
      <c r="AR718" s="99">
        <v>3326196.1490173298</v>
      </c>
      <c r="AS718" s="99">
        <v>1016033.8663559</v>
      </c>
      <c r="AT718" s="99">
        <v>0</v>
      </c>
      <c r="AU718" s="99">
        <v>0</v>
      </c>
      <c r="AV718" s="99">
        <v>21731900.887207001</v>
      </c>
      <c r="AW718" s="99">
        <v>0</v>
      </c>
      <c r="AX718" s="99">
        <v>2978776.2314758301</v>
      </c>
      <c r="AY718" s="99">
        <v>9029116.1983642597</v>
      </c>
      <c r="AZ718" s="99">
        <v>4389728.24035645</v>
      </c>
      <c r="BA718" s="99">
        <v>6823941.2036132803</v>
      </c>
      <c r="BB718" s="99">
        <v>0</v>
      </c>
      <c r="BC718" s="99">
        <v>2460641.6767578102</v>
      </c>
      <c r="BD718" s="99">
        <v>824840.99220275902</v>
      </c>
      <c r="BE718" s="99">
        <v>0</v>
      </c>
      <c r="BF718" s="99">
        <v>205972.29261207601</v>
      </c>
      <c r="BG718" s="99">
        <v>22042024.700683601</v>
      </c>
      <c r="BH718" s="99">
        <v>4962295.05004883</v>
      </c>
      <c r="BI718" s="99">
        <v>0</v>
      </c>
      <c r="BJ718" s="99">
        <v>1929338.75050354</v>
      </c>
      <c r="BK718" s="99">
        <v>1302152.0009765599</v>
      </c>
      <c r="BL718" s="99">
        <v>0</v>
      </c>
      <c r="BM718" s="99">
        <v>0</v>
      </c>
      <c r="BN718" s="99">
        <v>0</v>
      </c>
      <c r="BO718" s="99">
        <v>0</v>
      </c>
      <c r="BP718" s="99">
        <v>0</v>
      </c>
      <c r="BQ718" s="99">
        <v>0</v>
      </c>
      <c r="BR718" s="99">
        <v>2748995.4655456501</v>
      </c>
      <c r="BS718" s="99">
        <v>1574473.16516113</v>
      </c>
      <c r="BT718" s="99">
        <v>1326958.85862732</v>
      </c>
      <c r="BU718" s="99">
        <v>0</v>
      </c>
      <c r="BV718" s="99">
        <v>1225579.59536743</v>
      </c>
      <c r="BW718" s="99">
        <v>95429.267627716094</v>
      </c>
      <c r="BX718" s="99">
        <v>0</v>
      </c>
      <c r="BY718" s="99">
        <v>0</v>
      </c>
      <c r="BZ718" s="99">
        <v>0</v>
      </c>
      <c r="CA718" s="99">
        <v>52179.786721706398</v>
      </c>
      <c r="CB718" s="99">
        <v>3027630.6622619601</v>
      </c>
      <c r="CC718" s="99">
        <v>25617843.610595699</v>
      </c>
      <c r="CD718" s="99">
        <v>6890009.1805419903</v>
      </c>
      <c r="CE718" s="99">
        <v>810.07360344380095</v>
      </c>
      <c r="CF718" s="99">
        <v>136335.634569168</v>
      </c>
      <c r="CG718" s="99">
        <v>1041695.71968842</v>
      </c>
      <c r="CH718" s="99">
        <v>0</v>
      </c>
      <c r="CI718" s="99">
        <v>52987.937042713202</v>
      </c>
      <c r="CJ718" s="99">
        <v>3164591.7069091802</v>
      </c>
      <c r="CK718" s="99">
        <v>26663583.6398926</v>
      </c>
      <c r="CL718" s="99">
        <v>6987262.8770752</v>
      </c>
      <c r="CM718" s="166">
        <v>79255.157707214399</v>
      </c>
      <c r="CN718" s="166">
        <v>11558889.705200201</v>
      </c>
      <c r="CO718" s="166">
        <v>48657574.418945298</v>
      </c>
      <c r="CP718" s="99">
        <v>6987262.8770752</v>
      </c>
      <c r="CQ718" s="99">
        <v>0</v>
      </c>
      <c r="CR718" s="99">
        <v>0</v>
      </c>
      <c r="CS718" s="99">
        <v>0</v>
      </c>
      <c r="CT718" s="99">
        <v>0</v>
      </c>
      <c r="CU718" s="98">
        <v>9726.3537079760008</v>
      </c>
      <c r="CV718" s="98">
        <v>26083.539144722999</v>
      </c>
      <c r="CW718" s="98">
        <v>3163966.2968311282</v>
      </c>
      <c r="CX718" s="98">
        <v>26659539.330284119</v>
      </c>
    </row>
    <row r="719" spans="1:102" x14ac:dyDescent="0.2">
      <c r="A719" s="98" t="s">
        <v>62</v>
      </c>
      <c r="B719" s="100">
        <v>40238</v>
      </c>
      <c r="C719" s="99">
        <v>43285.842441558802</v>
      </c>
      <c r="D719" s="99">
        <v>0</v>
      </c>
      <c r="E719" s="99">
        <v>8479.2809120416605</v>
      </c>
      <c r="F719" s="99">
        <v>6296.46536260843</v>
      </c>
      <c r="G719" s="99">
        <v>807.15494286268995</v>
      </c>
      <c r="H719" s="99">
        <v>0</v>
      </c>
      <c r="I719" s="99">
        <v>0</v>
      </c>
      <c r="J719" s="99">
        <v>25912.042744636499</v>
      </c>
      <c r="K719" s="99">
        <v>0</v>
      </c>
      <c r="L719" s="99">
        <v>7702.5009439587602</v>
      </c>
      <c r="M719" s="99">
        <v>20944.2101910114</v>
      </c>
      <c r="N719" s="99">
        <v>3849.5797263681902</v>
      </c>
      <c r="O719" s="99">
        <v>17039.981970548601</v>
      </c>
      <c r="P719" s="99">
        <v>0</v>
      </c>
      <c r="Q719" s="99">
        <v>3150.6036619842098</v>
      </c>
      <c r="R719" s="99">
        <v>680.059405744076</v>
      </c>
      <c r="S719" s="99">
        <v>0</v>
      </c>
      <c r="T719" s="99">
        <v>152.63212552107899</v>
      </c>
      <c r="U719" s="99">
        <v>26577.5894370079</v>
      </c>
      <c r="V719" s="99">
        <v>2336289.23187256</v>
      </c>
      <c r="W719" s="99">
        <v>35.426599829923397</v>
      </c>
      <c r="X719" s="99">
        <v>648702.74625396705</v>
      </c>
      <c r="Y719" s="99">
        <v>412598.88428878802</v>
      </c>
      <c r="Z719" s="99">
        <v>131825.963777542</v>
      </c>
      <c r="AA719" s="99">
        <v>0</v>
      </c>
      <c r="AB719" s="99">
        <v>0</v>
      </c>
      <c r="AC719" s="99">
        <v>8433117.03662109</v>
      </c>
      <c r="AD719" s="99">
        <v>0</v>
      </c>
      <c r="AE719" s="99">
        <v>322932.36488342303</v>
      </c>
      <c r="AF719" s="99">
        <v>1020567.66687775</v>
      </c>
      <c r="AG719" s="99">
        <v>533599.07022857701</v>
      </c>
      <c r="AH719" s="99">
        <v>800470.70774078404</v>
      </c>
      <c r="AI719" s="99">
        <v>0</v>
      </c>
      <c r="AJ719" s="99">
        <v>309335.478725433</v>
      </c>
      <c r="AK719" s="99">
        <v>107652.673534393</v>
      </c>
      <c r="AL719" s="99">
        <v>0</v>
      </c>
      <c r="AM719" s="99">
        <v>25041.389752864801</v>
      </c>
      <c r="AN719" s="99">
        <v>8483853.11645508</v>
      </c>
      <c r="AO719" s="99">
        <v>20270081.316894501</v>
      </c>
      <c r="AP719" s="99">
        <v>371.67320358008101</v>
      </c>
      <c r="AQ719" s="99">
        <v>5173063.0499877902</v>
      </c>
      <c r="AR719" s="99">
        <v>3270590.0804443401</v>
      </c>
      <c r="AS719" s="99">
        <v>1017303.48217773</v>
      </c>
      <c r="AT719" s="99">
        <v>0</v>
      </c>
      <c r="AU719" s="99">
        <v>0</v>
      </c>
      <c r="AV719" s="99">
        <v>22271494.6804199</v>
      </c>
      <c r="AW719" s="99">
        <v>0</v>
      </c>
      <c r="AX719" s="99">
        <v>2951078.8628845201</v>
      </c>
      <c r="AY719" s="99">
        <v>8972928.9039306603</v>
      </c>
      <c r="AZ719" s="99">
        <v>4219801.1604614304</v>
      </c>
      <c r="BA719" s="99">
        <v>6840953.9447021503</v>
      </c>
      <c r="BB719" s="99">
        <v>0</v>
      </c>
      <c r="BC719" s="99">
        <v>2507731.78552246</v>
      </c>
      <c r="BD719" s="99">
        <v>829915.38407897903</v>
      </c>
      <c r="BE719" s="99">
        <v>0</v>
      </c>
      <c r="BF719" s="99">
        <v>196212.477800369</v>
      </c>
      <c r="BG719" s="99">
        <v>22449316.719970699</v>
      </c>
      <c r="BH719" s="99">
        <v>4987875.7827758798</v>
      </c>
      <c r="BI719" s="99">
        <v>0</v>
      </c>
      <c r="BJ719" s="99">
        <v>1857941.86631775</v>
      </c>
      <c r="BK719" s="99">
        <v>1275967.71138</v>
      </c>
      <c r="BL719" s="99">
        <v>0</v>
      </c>
      <c r="BM719" s="99">
        <v>0</v>
      </c>
      <c r="BN719" s="99">
        <v>0</v>
      </c>
      <c r="BO719" s="99">
        <v>0</v>
      </c>
      <c r="BP719" s="99">
        <v>0</v>
      </c>
      <c r="BQ719" s="99">
        <v>0</v>
      </c>
      <c r="BR719" s="99">
        <v>2774714.95562744</v>
      </c>
      <c r="BS719" s="99">
        <v>1519687.2888641399</v>
      </c>
      <c r="BT719" s="99">
        <v>1330483.07243347</v>
      </c>
      <c r="BU719" s="99">
        <v>0</v>
      </c>
      <c r="BV719" s="99">
        <v>1235219.4217681901</v>
      </c>
      <c r="BW719" s="99">
        <v>96978.817824363694</v>
      </c>
      <c r="BX719" s="99">
        <v>0</v>
      </c>
      <c r="BY719" s="99">
        <v>0</v>
      </c>
      <c r="BZ719" s="99">
        <v>0</v>
      </c>
      <c r="CA719" s="99">
        <v>51757.954761505098</v>
      </c>
      <c r="CB719" s="99">
        <v>2984877.2749939002</v>
      </c>
      <c r="CC719" s="99">
        <v>25461277.290771499</v>
      </c>
      <c r="CD719" s="99">
        <v>6848657.7030639602</v>
      </c>
      <c r="CE719" s="99">
        <v>809.88992838561501</v>
      </c>
      <c r="CF719" s="99">
        <v>132296.518476486</v>
      </c>
      <c r="CG719" s="99">
        <v>1017130.2980346699</v>
      </c>
      <c r="CH719" s="99">
        <v>0</v>
      </c>
      <c r="CI719" s="99">
        <v>52566.622550487496</v>
      </c>
      <c r="CJ719" s="99">
        <v>3117444.1886291499</v>
      </c>
      <c r="CK719" s="99">
        <v>26459256.704589799</v>
      </c>
      <c r="CL719" s="99">
        <v>6944963.4796752902</v>
      </c>
      <c r="CM719" s="166">
        <v>79039.216193199201</v>
      </c>
      <c r="CN719" s="166">
        <v>11618000.704345699</v>
      </c>
      <c r="CO719" s="166">
        <v>48917683.198730499</v>
      </c>
      <c r="CP719" s="99">
        <v>6944963.4796752902</v>
      </c>
      <c r="CQ719" s="99">
        <v>0</v>
      </c>
      <c r="CR719" s="99">
        <v>0</v>
      </c>
      <c r="CS719" s="99">
        <v>0</v>
      </c>
      <c r="CT719" s="99">
        <v>0</v>
      </c>
      <c r="CU719" s="98">
        <v>9143.6818709719992</v>
      </c>
      <c r="CV719" s="98">
        <v>26594.662820628</v>
      </c>
      <c r="CW719" s="98">
        <v>3117173.7934703864</v>
      </c>
      <c r="CX719" s="98">
        <v>26478407.588806171</v>
      </c>
    </row>
    <row r="720" spans="1:102" x14ac:dyDescent="0.2">
      <c r="A720" s="98" t="s">
        <v>62</v>
      </c>
      <c r="B720" s="100">
        <v>40330</v>
      </c>
      <c r="C720" s="99">
        <v>43897.774412155202</v>
      </c>
      <c r="D720" s="99">
        <v>0</v>
      </c>
      <c r="E720" s="99">
        <v>8264.9708751439994</v>
      </c>
      <c r="F720" s="99">
        <v>6187.5001251101503</v>
      </c>
      <c r="G720" s="99">
        <v>821.44148810207798</v>
      </c>
      <c r="H720" s="99">
        <v>0</v>
      </c>
      <c r="I720" s="99">
        <v>0</v>
      </c>
      <c r="J720" s="99">
        <v>26260.897847175602</v>
      </c>
      <c r="K720" s="99">
        <v>0</v>
      </c>
      <c r="L720" s="99">
        <v>7956.8805405497596</v>
      </c>
      <c r="M720" s="99">
        <v>21330.361775875099</v>
      </c>
      <c r="N720" s="99">
        <v>3798.5822361707701</v>
      </c>
      <c r="O720" s="99">
        <v>17281.583810091</v>
      </c>
      <c r="P720" s="99">
        <v>0</v>
      </c>
      <c r="Q720" s="99">
        <v>3093.43941491842</v>
      </c>
      <c r="R720" s="99">
        <v>688.42058328539099</v>
      </c>
      <c r="S720" s="99">
        <v>0</v>
      </c>
      <c r="T720" s="99">
        <v>158.14449328742899</v>
      </c>
      <c r="U720" s="99">
        <v>26773.810077190399</v>
      </c>
      <c r="V720" s="99">
        <v>2353895.41192627</v>
      </c>
      <c r="W720" s="99">
        <v>39.055656705982997</v>
      </c>
      <c r="X720" s="99">
        <v>623690.20701599098</v>
      </c>
      <c r="Y720" s="99">
        <v>399865.663150787</v>
      </c>
      <c r="Z720" s="99">
        <v>135231.31635284401</v>
      </c>
      <c r="AA720" s="99">
        <v>0</v>
      </c>
      <c r="AB720" s="99">
        <v>0</v>
      </c>
      <c r="AC720" s="99">
        <v>8509135.6301269494</v>
      </c>
      <c r="AD720" s="99">
        <v>0</v>
      </c>
      <c r="AE720" s="99">
        <v>326473.73591613799</v>
      </c>
      <c r="AF720" s="99">
        <v>1029076.64490509</v>
      </c>
      <c r="AG720" s="99">
        <v>522396.831897736</v>
      </c>
      <c r="AH720" s="99">
        <v>806494.96992492699</v>
      </c>
      <c r="AI720" s="99">
        <v>0</v>
      </c>
      <c r="AJ720" s="99">
        <v>308874.55103683501</v>
      </c>
      <c r="AK720" s="99">
        <v>110323.264258385</v>
      </c>
      <c r="AL720" s="99">
        <v>0</v>
      </c>
      <c r="AM720" s="99">
        <v>24805.0699079037</v>
      </c>
      <c r="AN720" s="99">
        <v>8535769.0555419903</v>
      </c>
      <c r="AO720" s="99">
        <v>20703447.290771499</v>
      </c>
      <c r="AP720" s="99">
        <v>374.56595157086798</v>
      </c>
      <c r="AQ720" s="99">
        <v>5034700.9578857403</v>
      </c>
      <c r="AR720" s="99">
        <v>3201167.75073242</v>
      </c>
      <c r="AS720" s="99">
        <v>1045172.30599213</v>
      </c>
      <c r="AT720" s="99">
        <v>0</v>
      </c>
      <c r="AU720" s="99">
        <v>0</v>
      </c>
      <c r="AV720" s="99">
        <v>22611248.987548798</v>
      </c>
      <c r="AW720" s="99">
        <v>0</v>
      </c>
      <c r="AX720" s="99">
        <v>3025418.8625793499</v>
      </c>
      <c r="AY720" s="99">
        <v>9152896.7457275409</v>
      </c>
      <c r="AZ720" s="99">
        <v>4173291.7481384301</v>
      </c>
      <c r="BA720" s="99">
        <v>6941430.7852783203</v>
      </c>
      <c r="BB720" s="99">
        <v>0</v>
      </c>
      <c r="BC720" s="99">
        <v>2497901.1737976102</v>
      </c>
      <c r="BD720" s="99">
        <v>846529.23479461705</v>
      </c>
      <c r="BE720" s="99">
        <v>0</v>
      </c>
      <c r="BF720" s="99">
        <v>197120.44406509399</v>
      </c>
      <c r="BG720" s="99">
        <v>22749397.402343798</v>
      </c>
      <c r="BH720" s="99">
        <v>5108636.8201293899</v>
      </c>
      <c r="BI720" s="99">
        <v>0</v>
      </c>
      <c r="BJ720" s="99">
        <v>1808157.31163025</v>
      </c>
      <c r="BK720" s="99">
        <v>1249972.8830108601</v>
      </c>
      <c r="BL720" s="99">
        <v>0</v>
      </c>
      <c r="BM720" s="99">
        <v>0</v>
      </c>
      <c r="BN720" s="99">
        <v>0</v>
      </c>
      <c r="BO720" s="99">
        <v>0</v>
      </c>
      <c r="BP720" s="99">
        <v>0</v>
      </c>
      <c r="BQ720" s="99">
        <v>0</v>
      </c>
      <c r="BR720" s="99">
        <v>2827124.0562744099</v>
      </c>
      <c r="BS720" s="99">
        <v>1498331.54716492</v>
      </c>
      <c r="BT720" s="99">
        <v>1349869.81942749</v>
      </c>
      <c r="BU720" s="99">
        <v>0</v>
      </c>
      <c r="BV720" s="99">
        <v>1229879.0072937</v>
      </c>
      <c r="BW720" s="99">
        <v>98204.579678535505</v>
      </c>
      <c r="BX720" s="99">
        <v>0</v>
      </c>
      <c r="BY720" s="99">
        <v>0</v>
      </c>
      <c r="BZ720" s="99">
        <v>0</v>
      </c>
      <c r="CA720" s="99">
        <v>52176.710463046998</v>
      </c>
      <c r="CB720" s="99">
        <v>2978591.2802429199</v>
      </c>
      <c r="CC720" s="99">
        <v>25549927.684082001</v>
      </c>
      <c r="CD720" s="99">
        <v>6917674.0073852502</v>
      </c>
      <c r="CE720" s="99">
        <v>817.99351768940699</v>
      </c>
      <c r="CF720" s="99">
        <v>135519.57231521601</v>
      </c>
      <c r="CG720" s="99">
        <v>1046658.3069534299</v>
      </c>
      <c r="CH720" s="99">
        <v>0</v>
      </c>
      <c r="CI720" s="99">
        <v>52991.472398757898</v>
      </c>
      <c r="CJ720" s="99">
        <v>3113889.01843262</v>
      </c>
      <c r="CK720" s="99">
        <v>26591024.2106934</v>
      </c>
      <c r="CL720" s="99">
        <v>7015902.6837768601</v>
      </c>
      <c r="CM720" s="166">
        <v>79614.725802421599</v>
      </c>
      <c r="CN720" s="166">
        <v>11646830.229492201</v>
      </c>
      <c r="CO720" s="166">
        <v>49350425.029296897</v>
      </c>
      <c r="CP720" s="99">
        <v>7015902.6837768601</v>
      </c>
      <c r="CQ720" s="99">
        <v>0</v>
      </c>
      <c r="CR720" s="99">
        <v>0</v>
      </c>
      <c r="CS720" s="99">
        <v>0</v>
      </c>
      <c r="CT720" s="99">
        <v>0</v>
      </c>
      <c r="CU720" s="98">
        <v>8829.4126798680009</v>
      </c>
      <c r="CV720" s="98">
        <v>26944.847634543999</v>
      </c>
      <c r="CW720" s="98">
        <v>3114110.852558136</v>
      </c>
      <c r="CX720" s="98">
        <v>26596585.991035432</v>
      </c>
    </row>
    <row r="721" spans="1:102" x14ac:dyDescent="0.2">
      <c r="A721" s="98" t="s">
        <v>62</v>
      </c>
      <c r="B721" s="100">
        <v>40422</v>
      </c>
      <c r="C721" s="99">
        <v>43816.887769222303</v>
      </c>
      <c r="D721" s="99">
        <v>0</v>
      </c>
      <c r="E721" s="99">
        <v>7928.9864120483398</v>
      </c>
      <c r="F721" s="99">
        <v>5980.84041935205</v>
      </c>
      <c r="G721" s="99">
        <v>822.41217258572601</v>
      </c>
      <c r="H721" s="99">
        <v>0</v>
      </c>
      <c r="I721" s="99">
        <v>0</v>
      </c>
      <c r="J721" s="99">
        <v>26473.413604497899</v>
      </c>
      <c r="K721" s="99">
        <v>0</v>
      </c>
      <c r="L721" s="99">
        <v>7642.20130717754</v>
      </c>
      <c r="M721" s="99">
        <v>21132.732660293601</v>
      </c>
      <c r="N721" s="99">
        <v>3734.4924458861401</v>
      </c>
      <c r="O721" s="99">
        <v>17137.613658905</v>
      </c>
      <c r="P721" s="99">
        <v>0</v>
      </c>
      <c r="Q721" s="99">
        <v>3051.0611738562602</v>
      </c>
      <c r="R721" s="99">
        <v>687.30801223963499</v>
      </c>
      <c r="S721" s="99">
        <v>0</v>
      </c>
      <c r="T721" s="99">
        <v>155.39373996108799</v>
      </c>
      <c r="U721" s="99">
        <v>26989.4760270119</v>
      </c>
      <c r="V721" s="99">
        <v>2348149.7381591802</v>
      </c>
      <c r="W721" s="99">
        <v>31.829895848873999</v>
      </c>
      <c r="X721" s="99">
        <v>596372.25124359096</v>
      </c>
      <c r="Y721" s="99">
        <v>381895.35995864897</v>
      </c>
      <c r="Z721" s="99">
        <v>134984.534231186</v>
      </c>
      <c r="AA721" s="99">
        <v>0</v>
      </c>
      <c r="AB721" s="99">
        <v>0</v>
      </c>
      <c r="AC721" s="99">
        <v>8569648.4173584003</v>
      </c>
      <c r="AD721" s="99">
        <v>0</v>
      </c>
      <c r="AE721" s="99">
        <v>312344.88019561803</v>
      </c>
      <c r="AF721" s="99">
        <v>1029893.35634613</v>
      </c>
      <c r="AG721" s="99">
        <v>504000.51361084002</v>
      </c>
      <c r="AH721" s="99">
        <v>785091.78334045399</v>
      </c>
      <c r="AI721" s="99">
        <v>0</v>
      </c>
      <c r="AJ721" s="99">
        <v>304064.666927338</v>
      </c>
      <c r="AK721" s="99">
        <v>109094.196208954</v>
      </c>
      <c r="AL721" s="99">
        <v>0</v>
      </c>
      <c r="AM721" s="99">
        <v>24841.481950759899</v>
      </c>
      <c r="AN721" s="99">
        <v>8609300.1890869103</v>
      </c>
      <c r="AO721" s="99">
        <v>20747684.270507801</v>
      </c>
      <c r="AP721" s="99">
        <v>262.26795560121502</v>
      </c>
      <c r="AQ721" s="99">
        <v>4787591.4998779297</v>
      </c>
      <c r="AR721" s="99">
        <v>3042300.7099304199</v>
      </c>
      <c r="AS721" s="99">
        <v>1043611.53531647</v>
      </c>
      <c r="AT721" s="99">
        <v>0</v>
      </c>
      <c r="AU721" s="99">
        <v>0</v>
      </c>
      <c r="AV721" s="99">
        <v>22894168.724853501</v>
      </c>
      <c r="AW721" s="99">
        <v>0</v>
      </c>
      <c r="AX721" s="99">
        <v>2878672.5401306199</v>
      </c>
      <c r="AY721" s="99">
        <v>9189968.7852783203</v>
      </c>
      <c r="AZ721" s="99">
        <v>4035487.8091125502</v>
      </c>
      <c r="BA721" s="99">
        <v>6759651.2854003897</v>
      </c>
      <c r="BB721" s="99">
        <v>0</v>
      </c>
      <c r="BC721" s="99">
        <v>2470878.3067627</v>
      </c>
      <c r="BD721" s="99">
        <v>831619.83374023403</v>
      </c>
      <c r="BE721" s="99">
        <v>0</v>
      </c>
      <c r="BF721" s="99">
        <v>198901.84682846101</v>
      </c>
      <c r="BG721" s="99">
        <v>23005412.224121101</v>
      </c>
      <c r="BH721" s="99">
        <v>5057648.4388427697</v>
      </c>
      <c r="BI721" s="99">
        <v>0</v>
      </c>
      <c r="BJ721" s="99">
        <v>1737893.2331695601</v>
      </c>
      <c r="BK721" s="99">
        <v>1193245.1259155299</v>
      </c>
      <c r="BL721" s="99">
        <v>0</v>
      </c>
      <c r="BM721" s="99">
        <v>0</v>
      </c>
      <c r="BN721" s="99">
        <v>0</v>
      </c>
      <c r="BO721" s="99">
        <v>0</v>
      </c>
      <c r="BP721" s="99">
        <v>0</v>
      </c>
      <c r="BQ721" s="99">
        <v>0</v>
      </c>
      <c r="BR721" s="99">
        <v>2835188.1954040499</v>
      </c>
      <c r="BS721" s="99">
        <v>1448435.7058258101</v>
      </c>
      <c r="BT721" s="99">
        <v>1315136.6870575</v>
      </c>
      <c r="BU721" s="99">
        <v>0</v>
      </c>
      <c r="BV721" s="99">
        <v>1210015.0075530999</v>
      </c>
      <c r="BW721" s="99">
        <v>96913.434875488296</v>
      </c>
      <c r="BX721" s="99">
        <v>0</v>
      </c>
      <c r="BY721" s="99">
        <v>0</v>
      </c>
      <c r="BZ721" s="99">
        <v>0</v>
      </c>
      <c r="CA721" s="99">
        <v>51745.525387287104</v>
      </c>
      <c r="CB721" s="99">
        <v>2942673.4508361798</v>
      </c>
      <c r="CC721" s="99">
        <v>25476946.7263184</v>
      </c>
      <c r="CD721" s="99">
        <v>6791190.2092895498</v>
      </c>
      <c r="CE721" s="99">
        <v>823.95801523327805</v>
      </c>
      <c r="CF721" s="99">
        <v>135013.983972549</v>
      </c>
      <c r="CG721" s="99">
        <v>1044477.53982544</v>
      </c>
      <c r="CH721" s="99">
        <v>0</v>
      </c>
      <c r="CI721" s="99">
        <v>52574.419547557802</v>
      </c>
      <c r="CJ721" s="99">
        <v>3076370.8038940402</v>
      </c>
      <c r="CK721" s="99">
        <v>26531265.6323242</v>
      </c>
      <c r="CL721" s="99">
        <v>6889495.2564086895</v>
      </c>
      <c r="CM721" s="166">
        <v>79435.793843269304</v>
      </c>
      <c r="CN721" s="166">
        <v>11664038.721801801</v>
      </c>
      <c r="CO721" s="166">
        <v>49465141.853515603</v>
      </c>
      <c r="CP721" s="99">
        <v>6889495.2564086895</v>
      </c>
      <c r="CQ721" s="99">
        <v>0</v>
      </c>
      <c r="CR721" s="99">
        <v>0</v>
      </c>
      <c r="CS721" s="99">
        <v>0</v>
      </c>
      <c r="CT721" s="99">
        <v>0</v>
      </c>
      <c r="CU721" s="98">
        <v>8435.4275524990007</v>
      </c>
      <c r="CV721" s="98">
        <v>27158.561632624002</v>
      </c>
      <c r="CW721" s="98">
        <v>3077687.4348087288</v>
      </c>
      <c r="CX721" s="98">
        <v>26521424.26614384</v>
      </c>
    </row>
    <row r="722" spans="1:102" x14ac:dyDescent="0.2">
      <c r="A722" s="98" t="s">
        <v>62</v>
      </c>
      <c r="B722" s="100">
        <v>40513</v>
      </c>
      <c r="C722" s="99">
        <v>43571.328010082201</v>
      </c>
      <c r="D722" s="99">
        <v>0</v>
      </c>
      <c r="E722" s="99">
        <v>7695.1315613388997</v>
      </c>
      <c r="F722" s="99">
        <v>5809.0830016732198</v>
      </c>
      <c r="G722" s="99">
        <v>828.87365730106796</v>
      </c>
      <c r="H722" s="99">
        <v>0</v>
      </c>
      <c r="I722" s="99">
        <v>0</v>
      </c>
      <c r="J722" s="99">
        <v>26645.026357412298</v>
      </c>
      <c r="K722" s="99">
        <v>0</v>
      </c>
      <c r="L722" s="99">
        <v>9454.7960759401303</v>
      </c>
      <c r="M722" s="99">
        <v>21156.579648494699</v>
      </c>
      <c r="N722" s="99">
        <v>3644.8741509616402</v>
      </c>
      <c r="O722" s="99">
        <v>16676.6574788094</v>
      </c>
      <c r="P722" s="99">
        <v>0</v>
      </c>
      <c r="Q722" s="99">
        <v>3004.8167342245602</v>
      </c>
      <c r="R722" s="99">
        <v>685.49665294587601</v>
      </c>
      <c r="S722" s="99">
        <v>0</v>
      </c>
      <c r="T722" s="99">
        <v>196.07668668404199</v>
      </c>
      <c r="U722" s="99">
        <v>27143.511832475699</v>
      </c>
      <c r="V722" s="99">
        <v>2323802.54760742</v>
      </c>
      <c r="W722" s="99">
        <v>27.663122093770699</v>
      </c>
      <c r="X722" s="99">
        <v>567922.09281921398</v>
      </c>
      <c r="Y722" s="99">
        <v>361909.36392211902</v>
      </c>
      <c r="Z722" s="99">
        <v>131856.13595962501</v>
      </c>
      <c r="AA722" s="99">
        <v>0</v>
      </c>
      <c r="AB722" s="99">
        <v>0</v>
      </c>
      <c r="AC722" s="99">
        <v>8567666.5167236291</v>
      </c>
      <c r="AD722" s="99">
        <v>0</v>
      </c>
      <c r="AE722" s="99">
        <v>353028.61758041399</v>
      </c>
      <c r="AF722" s="99">
        <v>1024280.1264190699</v>
      </c>
      <c r="AG722" s="99">
        <v>486571.48889160203</v>
      </c>
      <c r="AH722" s="99">
        <v>733114.59690094006</v>
      </c>
      <c r="AI722" s="99">
        <v>0</v>
      </c>
      <c r="AJ722" s="99">
        <v>297602.55398940999</v>
      </c>
      <c r="AK722" s="99">
        <v>103375.534204483</v>
      </c>
      <c r="AL722" s="99">
        <v>0</v>
      </c>
      <c r="AM722" s="99">
        <v>26783.802572250399</v>
      </c>
      <c r="AN722" s="99">
        <v>8611405.1549072303</v>
      </c>
      <c r="AO722" s="99">
        <v>20574766.231201202</v>
      </c>
      <c r="AP722" s="99">
        <v>314.31799040362199</v>
      </c>
      <c r="AQ722" s="99">
        <v>4580055.6354370099</v>
      </c>
      <c r="AR722" s="99">
        <v>2895273.5262146001</v>
      </c>
      <c r="AS722" s="99">
        <v>1021373.5165863</v>
      </c>
      <c r="AT722" s="99">
        <v>0</v>
      </c>
      <c r="AU722" s="99">
        <v>0</v>
      </c>
      <c r="AV722" s="99">
        <v>23159363.950683601</v>
      </c>
      <c r="AW722" s="99">
        <v>0</v>
      </c>
      <c r="AX722" s="99">
        <v>3271124.4490966802</v>
      </c>
      <c r="AY722" s="99">
        <v>9190364.5797119103</v>
      </c>
      <c r="AZ722" s="99">
        <v>3927674.2272033701</v>
      </c>
      <c r="BA722" s="99">
        <v>6346575.0830688505</v>
      </c>
      <c r="BB722" s="99">
        <v>0</v>
      </c>
      <c r="BC722" s="99">
        <v>2417284.8288879399</v>
      </c>
      <c r="BD722" s="99">
        <v>796543.07734680199</v>
      </c>
      <c r="BE722" s="99">
        <v>0</v>
      </c>
      <c r="BF722" s="99">
        <v>214956.20516777001</v>
      </c>
      <c r="BG722" s="99">
        <v>23303815.6877441</v>
      </c>
      <c r="BH722" s="99">
        <v>5018389.9771728497</v>
      </c>
      <c r="BI722" s="99">
        <v>0</v>
      </c>
      <c r="BJ722" s="99">
        <v>1663680.8123779299</v>
      </c>
      <c r="BK722" s="99">
        <v>1145694.1881408701</v>
      </c>
      <c r="BL722" s="99">
        <v>0</v>
      </c>
      <c r="BM722" s="99">
        <v>0</v>
      </c>
      <c r="BN722" s="99">
        <v>0</v>
      </c>
      <c r="BO722" s="99">
        <v>0</v>
      </c>
      <c r="BP722" s="99">
        <v>0</v>
      </c>
      <c r="BQ722" s="99">
        <v>0</v>
      </c>
      <c r="BR722" s="99">
        <v>2835418.0191955599</v>
      </c>
      <c r="BS722" s="99">
        <v>1402970.75730896</v>
      </c>
      <c r="BT722" s="99">
        <v>1236261.70114136</v>
      </c>
      <c r="BU722" s="99">
        <v>0</v>
      </c>
      <c r="BV722" s="99">
        <v>1191593.6921997101</v>
      </c>
      <c r="BW722" s="99">
        <v>87244.724189758301</v>
      </c>
      <c r="BX722" s="99">
        <v>0</v>
      </c>
      <c r="BY722" s="99">
        <v>0</v>
      </c>
      <c r="BZ722" s="99">
        <v>0</v>
      </c>
      <c r="CA722" s="99">
        <v>51270.651377677903</v>
      </c>
      <c r="CB722" s="99">
        <v>2890398.9647827102</v>
      </c>
      <c r="CC722" s="99">
        <v>25097157.9523926</v>
      </c>
      <c r="CD722" s="99">
        <v>6689159.7905883798</v>
      </c>
      <c r="CE722" s="99">
        <v>827.55781074613299</v>
      </c>
      <c r="CF722" s="99">
        <v>131298.75800514201</v>
      </c>
      <c r="CG722" s="99">
        <v>1020138.36185455</v>
      </c>
      <c r="CH722" s="99">
        <v>0</v>
      </c>
      <c r="CI722" s="99">
        <v>52097.629636287696</v>
      </c>
      <c r="CJ722" s="99">
        <v>3022819.1478881799</v>
      </c>
      <c r="CK722" s="99">
        <v>26127775.795410201</v>
      </c>
      <c r="CL722" s="99">
        <v>6778673.4923095703</v>
      </c>
      <c r="CM722" s="166">
        <v>79133.475294113203</v>
      </c>
      <c r="CN722" s="166">
        <v>11636033.161621099</v>
      </c>
      <c r="CO722" s="166">
        <v>49502453.058593802</v>
      </c>
      <c r="CP722" s="99">
        <v>6778673.4923095703</v>
      </c>
      <c r="CQ722" s="99">
        <v>0</v>
      </c>
      <c r="CR722" s="99">
        <v>0</v>
      </c>
      <c r="CS722" s="99">
        <v>0</v>
      </c>
      <c r="CT722" s="99">
        <v>0</v>
      </c>
      <c r="CU722" s="98">
        <v>8161.1058060679998</v>
      </c>
      <c r="CV722" s="98">
        <v>27387.836459459999</v>
      </c>
      <c r="CW722" s="98">
        <v>3021697.7227878524</v>
      </c>
      <c r="CX722" s="98">
        <v>26117296.31424715</v>
      </c>
    </row>
    <row r="723" spans="1:102" x14ac:dyDescent="0.2">
      <c r="A723" s="98" t="s">
        <v>62</v>
      </c>
      <c r="B723" s="100">
        <v>40603</v>
      </c>
      <c r="C723" s="99">
        <v>43512.8210368156</v>
      </c>
      <c r="D723" s="99">
        <v>0</v>
      </c>
      <c r="E723" s="99">
        <v>7460.4683343172101</v>
      </c>
      <c r="F723" s="99">
        <v>5603.4573355913199</v>
      </c>
      <c r="G723" s="99">
        <v>820.40958955884003</v>
      </c>
      <c r="H723" s="99">
        <v>0</v>
      </c>
      <c r="I723" s="99">
        <v>0</v>
      </c>
      <c r="J723" s="99">
        <v>26856.192493915602</v>
      </c>
      <c r="K723" s="99">
        <v>0</v>
      </c>
      <c r="L723" s="99">
        <v>22851.999935150099</v>
      </c>
      <c r="M723" s="99">
        <v>21147.229652166399</v>
      </c>
      <c r="N723" s="99">
        <v>3637.5076030790801</v>
      </c>
      <c r="O723" s="99">
        <v>0</v>
      </c>
      <c r="P723" s="99">
        <v>0</v>
      </c>
      <c r="Q723" s="99">
        <v>2983.07029420137</v>
      </c>
      <c r="R723" s="99">
        <v>0</v>
      </c>
      <c r="S723" s="99">
        <v>0</v>
      </c>
      <c r="T723" s="99">
        <v>817.003970816731</v>
      </c>
      <c r="U723" s="99">
        <v>27268.202142000198</v>
      </c>
      <c r="V723" s="99">
        <v>2328026.5056152302</v>
      </c>
      <c r="W723" s="99">
        <v>27.3657205158379</v>
      </c>
      <c r="X723" s="99">
        <v>554054.54603576695</v>
      </c>
      <c r="Y723" s="99">
        <v>349633.22410583502</v>
      </c>
      <c r="Z723" s="99">
        <v>131326.80932045</v>
      </c>
      <c r="AA723" s="99">
        <v>0</v>
      </c>
      <c r="AB723" s="99">
        <v>0</v>
      </c>
      <c r="AC723" s="99">
        <v>8656539.7281494103</v>
      </c>
      <c r="AD723" s="99">
        <v>0</v>
      </c>
      <c r="AE723" s="99">
        <v>1079786.07223511</v>
      </c>
      <c r="AF723" s="99">
        <v>1028475.01418304</v>
      </c>
      <c r="AG723" s="99">
        <v>483511.76774597203</v>
      </c>
      <c r="AH723" s="99">
        <v>0</v>
      </c>
      <c r="AI723" s="99">
        <v>0</v>
      </c>
      <c r="AJ723" s="99">
        <v>290451.10684204102</v>
      </c>
      <c r="AK723" s="99">
        <v>0</v>
      </c>
      <c r="AL723" s="99">
        <v>0</v>
      </c>
      <c r="AM723" s="99">
        <v>129245.203238487</v>
      </c>
      <c r="AN723" s="99">
        <v>8673825.0062255897</v>
      </c>
      <c r="AO723" s="99">
        <v>20760588.095458999</v>
      </c>
      <c r="AP723" s="99">
        <v>590.29754184931505</v>
      </c>
      <c r="AQ723" s="99">
        <v>4503467.0949707003</v>
      </c>
      <c r="AR723" s="99">
        <v>2814060.4718933101</v>
      </c>
      <c r="AS723" s="99">
        <v>1026053.21112061</v>
      </c>
      <c r="AT723" s="99">
        <v>0</v>
      </c>
      <c r="AU723" s="99">
        <v>0</v>
      </c>
      <c r="AV723" s="99">
        <v>23624130.323242199</v>
      </c>
      <c r="AW723" s="99">
        <v>0</v>
      </c>
      <c r="AX723" s="99">
        <v>9604397.2471923791</v>
      </c>
      <c r="AY723" s="99">
        <v>9305002.1966552697</v>
      </c>
      <c r="AZ723" s="99">
        <v>3949863.6518859901</v>
      </c>
      <c r="BA723" s="99">
        <v>0</v>
      </c>
      <c r="BB723" s="99">
        <v>0</v>
      </c>
      <c r="BC723" s="99">
        <v>2366401.93389893</v>
      </c>
      <c r="BD723" s="99">
        <v>0</v>
      </c>
      <c r="BE723" s="99">
        <v>0</v>
      </c>
      <c r="BF723" s="99">
        <v>1006899.0924072301</v>
      </c>
      <c r="BG723" s="99">
        <v>23719942.884521499</v>
      </c>
      <c r="BH723" s="99">
        <v>3943071.0033569299</v>
      </c>
      <c r="BI723" s="99">
        <v>0</v>
      </c>
      <c r="BJ723" s="99">
        <v>1477086.4735717799</v>
      </c>
      <c r="BK723" s="99">
        <v>1088763.5103607201</v>
      </c>
      <c r="BL723" s="99">
        <v>0</v>
      </c>
      <c r="BM723" s="99">
        <v>0</v>
      </c>
      <c r="BN723" s="99">
        <v>0</v>
      </c>
      <c r="BO723" s="99">
        <v>0</v>
      </c>
      <c r="BP723" s="99">
        <v>0</v>
      </c>
      <c r="BQ723" s="99">
        <v>0</v>
      </c>
      <c r="BR723" s="99">
        <v>2842584.5858764602</v>
      </c>
      <c r="BS723" s="99">
        <v>1411063.4414367699</v>
      </c>
      <c r="BT723" s="99">
        <v>0</v>
      </c>
      <c r="BU723" s="99">
        <v>0</v>
      </c>
      <c r="BV723" s="99">
        <v>1163039.7017822301</v>
      </c>
      <c r="BW723" s="99">
        <v>0</v>
      </c>
      <c r="BX723" s="99">
        <v>0</v>
      </c>
      <c r="BY723" s="99">
        <v>0</v>
      </c>
      <c r="BZ723" s="99">
        <v>0</v>
      </c>
      <c r="CA723" s="99">
        <v>50956.168277263598</v>
      </c>
      <c r="CB723" s="99">
        <v>2887147.66156006</v>
      </c>
      <c r="CC723" s="99">
        <v>25254788.0788574</v>
      </c>
      <c r="CD723" s="99">
        <v>5413066.0637207003</v>
      </c>
      <c r="CE723" s="99">
        <v>822.84349694103003</v>
      </c>
      <c r="CF723" s="99">
        <v>131565.93679809599</v>
      </c>
      <c r="CG723" s="99">
        <v>1025311.24336243</v>
      </c>
      <c r="CH723" s="99">
        <v>0</v>
      </c>
      <c r="CI723" s="99">
        <v>51778.6042160988</v>
      </c>
      <c r="CJ723" s="99">
        <v>3017959.9458923298</v>
      </c>
      <c r="CK723" s="99">
        <v>26254904.1416016</v>
      </c>
      <c r="CL723" s="99">
        <v>5411549.12817383</v>
      </c>
      <c r="CM723" s="166">
        <v>78976.691970825195</v>
      </c>
      <c r="CN723" s="166">
        <v>11694976.654174799</v>
      </c>
      <c r="CO723" s="166">
        <v>49968309.634277299</v>
      </c>
      <c r="CP723" s="99">
        <v>5411549.12817383</v>
      </c>
      <c r="CQ723" s="99">
        <v>0</v>
      </c>
      <c r="CR723" s="99">
        <v>0</v>
      </c>
      <c r="CS723" s="99">
        <v>0</v>
      </c>
      <c r="CT723" s="99">
        <v>0</v>
      </c>
      <c r="CU723" s="98">
        <v>7870.8954466380001</v>
      </c>
      <c r="CV723" s="98">
        <v>27581.42331487</v>
      </c>
      <c r="CW723" s="98">
        <v>3018713.5983581562</v>
      </c>
      <c r="CX723" s="98">
        <v>26280099.32221983</v>
      </c>
    </row>
    <row r="724" spans="1:102" x14ac:dyDescent="0.2">
      <c r="A724" s="98" t="s">
        <v>62</v>
      </c>
      <c r="B724" s="100">
        <v>40695</v>
      </c>
      <c r="C724" s="99">
        <v>43281.408923149102</v>
      </c>
      <c r="D724" s="99">
        <v>0</v>
      </c>
      <c r="E724" s="99">
        <v>7172.5749799013101</v>
      </c>
      <c r="F724" s="99">
        <v>5401.6310309767696</v>
      </c>
      <c r="G724" s="99">
        <v>848.95462886244104</v>
      </c>
      <c r="H724" s="99">
        <v>0</v>
      </c>
      <c r="I724" s="99">
        <v>0</v>
      </c>
      <c r="J724" s="99">
        <v>27157.1932709217</v>
      </c>
      <c r="K724" s="99">
        <v>0</v>
      </c>
      <c r="L724" s="99">
        <v>22902.060004234299</v>
      </c>
      <c r="M724" s="99">
        <v>20982.8338403702</v>
      </c>
      <c r="N724" s="99">
        <v>3669.9733836650798</v>
      </c>
      <c r="O724" s="99">
        <v>0</v>
      </c>
      <c r="P724" s="99">
        <v>0</v>
      </c>
      <c r="Q724" s="99">
        <v>2932.2749774158001</v>
      </c>
      <c r="R724" s="99">
        <v>0</v>
      </c>
      <c r="S724" s="99">
        <v>0</v>
      </c>
      <c r="T724" s="99">
        <v>836.53510918468203</v>
      </c>
      <c r="U724" s="99">
        <v>27467.144833087899</v>
      </c>
      <c r="V724" s="99">
        <v>2300518.7832336398</v>
      </c>
      <c r="W724" s="99">
        <v>110.75242453720401</v>
      </c>
      <c r="X724" s="99">
        <v>538837.04141235398</v>
      </c>
      <c r="Y724" s="99">
        <v>338910.89986038202</v>
      </c>
      <c r="Z724" s="99">
        <v>130795.997042656</v>
      </c>
      <c r="AA724" s="99">
        <v>0</v>
      </c>
      <c r="AB724" s="99">
        <v>0</v>
      </c>
      <c r="AC724" s="99">
        <v>8712292.0189209003</v>
      </c>
      <c r="AD724" s="99">
        <v>0</v>
      </c>
      <c r="AE724" s="99">
        <v>1065916.46180725</v>
      </c>
      <c r="AF724" s="99">
        <v>1012392.48441315</v>
      </c>
      <c r="AG724" s="99">
        <v>477164.0313797</v>
      </c>
      <c r="AH724" s="99">
        <v>0</v>
      </c>
      <c r="AI724" s="99">
        <v>0</v>
      </c>
      <c r="AJ724" s="99">
        <v>287428.20098114002</v>
      </c>
      <c r="AK724" s="99">
        <v>0</v>
      </c>
      <c r="AL724" s="99">
        <v>0</v>
      </c>
      <c r="AM724" s="99">
        <v>131237.71879196199</v>
      </c>
      <c r="AN724" s="99">
        <v>8719812.0832519494</v>
      </c>
      <c r="AO724" s="99">
        <v>20762893.659667999</v>
      </c>
      <c r="AP724" s="99">
        <v>724.60722727328505</v>
      </c>
      <c r="AQ724" s="99">
        <v>4357619.6069946298</v>
      </c>
      <c r="AR724" s="99">
        <v>2718709.17932129</v>
      </c>
      <c r="AS724" s="99">
        <v>1026666.36496735</v>
      </c>
      <c r="AT724" s="99">
        <v>0</v>
      </c>
      <c r="AU724" s="99">
        <v>0</v>
      </c>
      <c r="AV724" s="99">
        <v>23972473.7880859</v>
      </c>
      <c r="AW724" s="99">
        <v>0</v>
      </c>
      <c r="AX724" s="99">
        <v>9536414.60229492</v>
      </c>
      <c r="AY724" s="99">
        <v>9238481.93603516</v>
      </c>
      <c r="AZ724" s="99">
        <v>3921216.66082764</v>
      </c>
      <c r="BA724" s="99">
        <v>0</v>
      </c>
      <c r="BB724" s="99">
        <v>0</v>
      </c>
      <c r="BC724" s="99">
        <v>2369951.4342041002</v>
      </c>
      <c r="BD724" s="99">
        <v>0</v>
      </c>
      <c r="BE724" s="99">
        <v>0</v>
      </c>
      <c r="BF724" s="99">
        <v>1028014.2074203501</v>
      </c>
      <c r="BG724" s="99">
        <v>24058615.754394501</v>
      </c>
      <c r="BH724" s="99">
        <v>3937245.8743896498</v>
      </c>
      <c r="BI724" s="99">
        <v>0</v>
      </c>
      <c r="BJ724" s="99">
        <v>1450538.7387695301</v>
      </c>
      <c r="BK724" s="99">
        <v>1065497.21611023</v>
      </c>
      <c r="BL724" s="99">
        <v>0</v>
      </c>
      <c r="BM724" s="99">
        <v>0</v>
      </c>
      <c r="BN724" s="99">
        <v>0</v>
      </c>
      <c r="BO724" s="99">
        <v>0</v>
      </c>
      <c r="BP724" s="99">
        <v>0</v>
      </c>
      <c r="BQ724" s="99">
        <v>0</v>
      </c>
      <c r="BR724" s="99">
        <v>2845189.5142517099</v>
      </c>
      <c r="BS724" s="99">
        <v>1399527.72000122</v>
      </c>
      <c r="BT724" s="99">
        <v>0</v>
      </c>
      <c r="BU724" s="99">
        <v>0</v>
      </c>
      <c r="BV724" s="99">
        <v>1171097.8802642799</v>
      </c>
      <c r="BW724" s="99">
        <v>0</v>
      </c>
      <c r="BX724" s="99">
        <v>0</v>
      </c>
      <c r="BY724" s="99">
        <v>0</v>
      </c>
      <c r="BZ724" s="99">
        <v>0</v>
      </c>
      <c r="CA724" s="99">
        <v>50464.085441589399</v>
      </c>
      <c r="CB724" s="99">
        <v>2835934.8505249</v>
      </c>
      <c r="CC724" s="99">
        <v>25074780.7585449</v>
      </c>
      <c r="CD724" s="99">
        <v>5388411.9180908203</v>
      </c>
      <c r="CE724" s="99">
        <v>846.91561365127598</v>
      </c>
      <c r="CF724" s="99">
        <v>130993.458393097</v>
      </c>
      <c r="CG724" s="99">
        <v>1027770.93119049</v>
      </c>
      <c r="CH724" s="99">
        <v>0</v>
      </c>
      <c r="CI724" s="99">
        <v>51307.577224731402</v>
      </c>
      <c r="CJ724" s="99">
        <v>2966935.48010254</v>
      </c>
      <c r="CK724" s="99">
        <v>26119878.966064502</v>
      </c>
      <c r="CL724" s="99">
        <v>5387564.22375488</v>
      </c>
      <c r="CM724" s="166">
        <v>78623.018532753005</v>
      </c>
      <c r="CN724" s="166">
        <v>11689336.748046899</v>
      </c>
      <c r="CO724" s="166">
        <v>50085900.222167999</v>
      </c>
      <c r="CP724" s="99">
        <v>5387564.22375488</v>
      </c>
      <c r="CQ724" s="99">
        <v>0</v>
      </c>
      <c r="CR724" s="99">
        <v>0</v>
      </c>
      <c r="CS724" s="99">
        <v>0</v>
      </c>
      <c r="CT724" s="99">
        <v>0</v>
      </c>
      <c r="CU724" s="98">
        <v>7518.0093445339999</v>
      </c>
      <c r="CV724" s="98">
        <v>27876.375839647</v>
      </c>
      <c r="CW724" s="98">
        <v>2966928.3089179969</v>
      </c>
      <c r="CX724" s="98">
        <v>26102551.68973539</v>
      </c>
    </row>
    <row r="725" spans="1:102" x14ac:dyDescent="0.2">
      <c r="A725" s="98" t="s">
        <v>62</v>
      </c>
      <c r="B725" s="100">
        <v>40787</v>
      </c>
      <c r="C725" s="99">
        <v>42995.909117221803</v>
      </c>
      <c r="D725" s="99">
        <v>0</v>
      </c>
      <c r="E725" s="99">
        <v>6994.57431149483</v>
      </c>
      <c r="F725" s="99">
        <v>5320.4998282790202</v>
      </c>
      <c r="G725" s="99">
        <v>815.19781471788895</v>
      </c>
      <c r="H725" s="99">
        <v>0</v>
      </c>
      <c r="I725" s="99">
        <v>0</v>
      </c>
      <c r="J725" s="99">
        <v>27054.414856672302</v>
      </c>
      <c r="K725" s="99">
        <v>0</v>
      </c>
      <c r="L725" s="99">
        <v>22979.411180257801</v>
      </c>
      <c r="M725" s="99">
        <v>20796.180263280901</v>
      </c>
      <c r="N725" s="99">
        <v>3654.8658893704401</v>
      </c>
      <c r="O725" s="99">
        <v>0</v>
      </c>
      <c r="P725" s="99">
        <v>0</v>
      </c>
      <c r="Q725" s="99">
        <v>2895.5262051224699</v>
      </c>
      <c r="R725" s="99">
        <v>0</v>
      </c>
      <c r="S725" s="99">
        <v>0</v>
      </c>
      <c r="T725" s="99">
        <v>822.94679673016105</v>
      </c>
      <c r="U725" s="99">
        <v>27370.295656204202</v>
      </c>
      <c r="V725" s="99">
        <v>2290123.1645507799</v>
      </c>
      <c r="W725" s="99">
        <v>45.045956106856501</v>
      </c>
      <c r="X725" s="99">
        <v>515758.75515747099</v>
      </c>
      <c r="Y725" s="99">
        <v>327973.12623977702</v>
      </c>
      <c r="Z725" s="99">
        <v>128265.85593414299</v>
      </c>
      <c r="AA725" s="99">
        <v>0</v>
      </c>
      <c r="AB725" s="99">
        <v>0</v>
      </c>
      <c r="AC725" s="99">
        <v>8681180.3614502009</v>
      </c>
      <c r="AD725" s="99">
        <v>0</v>
      </c>
      <c r="AE725" s="99">
        <v>1046712.0361709601</v>
      </c>
      <c r="AF725" s="99">
        <v>1009879.52093506</v>
      </c>
      <c r="AG725" s="99">
        <v>466912.83959579503</v>
      </c>
      <c r="AH725" s="99">
        <v>0</v>
      </c>
      <c r="AI725" s="99">
        <v>0</v>
      </c>
      <c r="AJ725" s="99">
        <v>283584.98891830398</v>
      </c>
      <c r="AK725" s="99">
        <v>0</v>
      </c>
      <c r="AL725" s="99">
        <v>0</v>
      </c>
      <c r="AM725" s="99">
        <v>129006.482765198</v>
      </c>
      <c r="AN725" s="99">
        <v>8718801.9432372991</v>
      </c>
      <c r="AO725" s="99">
        <v>20559553.310058601</v>
      </c>
      <c r="AP725" s="99">
        <v>648.04073882848002</v>
      </c>
      <c r="AQ725" s="99">
        <v>4190281.9283142099</v>
      </c>
      <c r="AR725" s="99">
        <v>2640950.3272399898</v>
      </c>
      <c r="AS725" s="99">
        <v>1013181.94446564</v>
      </c>
      <c r="AT725" s="99">
        <v>0</v>
      </c>
      <c r="AU725" s="99">
        <v>0</v>
      </c>
      <c r="AV725" s="99">
        <v>24112851.921875</v>
      </c>
      <c r="AW725" s="99">
        <v>0</v>
      </c>
      <c r="AX725" s="99">
        <v>9451834.1252441406</v>
      </c>
      <c r="AY725" s="99">
        <v>9243923.3017578106</v>
      </c>
      <c r="AZ725" s="99">
        <v>3848590.5310668899</v>
      </c>
      <c r="BA725" s="99">
        <v>0</v>
      </c>
      <c r="BB725" s="99">
        <v>0</v>
      </c>
      <c r="BC725" s="99">
        <v>2336661.4497375502</v>
      </c>
      <c r="BD725" s="99">
        <v>0</v>
      </c>
      <c r="BE725" s="99">
        <v>0</v>
      </c>
      <c r="BF725" s="99">
        <v>1019315.46614838</v>
      </c>
      <c r="BG725" s="99">
        <v>24185866.712402299</v>
      </c>
      <c r="BH725" s="99">
        <v>3964779.4635925302</v>
      </c>
      <c r="BI725" s="99">
        <v>0</v>
      </c>
      <c r="BJ725" s="99">
        <v>1420287.7871093799</v>
      </c>
      <c r="BK725" s="99">
        <v>1039940.81110382</v>
      </c>
      <c r="BL725" s="99">
        <v>0</v>
      </c>
      <c r="BM725" s="99">
        <v>0</v>
      </c>
      <c r="BN725" s="99">
        <v>0</v>
      </c>
      <c r="BO725" s="99">
        <v>0</v>
      </c>
      <c r="BP725" s="99">
        <v>0</v>
      </c>
      <c r="BQ725" s="99">
        <v>0</v>
      </c>
      <c r="BR725" s="99">
        <v>2816731.47161865</v>
      </c>
      <c r="BS725" s="99">
        <v>1378820.4839172401</v>
      </c>
      <c r="BT725" s="99">
        <v>0</v>
      </c>
      <c r="BU725" s="99">
        <v>0</v>
      </c>
      <c r="BV725" s="99">
        <v>1156116.41067505</v>
      </c>
      <c r="BW725" s="99">
        <v>0</v>
      </c>
      <c r="BX725" s="99">
        <v>0</v>
      </c>
      <c r="BY725" s="99">
        <v>0</v>
      </c>
      <c r="BZ725" s="99">
        <v>0</v>
      </c>
      <c r="CA725" s="99">
        <v>49995.391427993804</v>
      </c>
      <c r="CB725" s="99">
        <v>2803181.5023803702</v>
      </c>
      <c r="CC725" s="99">
        <v>24886866.4133301</v>
      </c>
      <c r="CD725" s="99">
        <v>5386388.7380981399</v>
      </c>
      <c r="CE725" s="99">
        <v>815.88632316142298</v>
      </c>
      <c r="CF725" s="99">
        <v>128251.390570641</v>
      </c>
      <c r="CG725" s="99">
        <v>1013315.60965729</v>
      </c>
      <c r="CH725" s="99">
        <v>0</v>
      </c>
      <c r="CI725" s="99">
        <v>50813.844964981101</v>
      </c>
      <c r="CJ725" s="99">
        <v>2931599.4133605999</v>
      </c>
      <c r="CK725" s="99">
        <v>25914124.753906298</v>
      </c>
      <c r="CL725" s="99">
        <v>5389334.1362915002</v>
      </c>
      <c r="CM725" s="166">
        <v>78098.720411300703</v>
      </c>
      <c r="CN725" s="166">
        <v>11651261.4222412</v>
      </c>
      <c r="CO725" s="166">
        <v>50136103.111816399</v>
      </c>
      <c r="CP725" s="99">
        <v>5389334.1362915002</v>
      </c>
      <c r="CQ725" s="99">
        <v>0</v>
      </c>
      <c r="CR725" s="99">
        <v>0</v>
      </c>
      <c r="CS725" s="99">
        <v>0</v>
      </c>
      <c r="CT725" s="99">
        <v>0</v>
      </c>
      <c r="CU725" s="98">
        <v>7301.5297315380003</v>
      </c>
      <c r="CV725" s="98">
        <v>27750.251267813001</v>
      </c>
      <c r="CW725" s="98">
        <v>2931432.8929510112</v>
      </c>
      <c r="CX725" s="98">
        <v>25900182.022987392</v>
      </c>
    </row>
    <row r="726" spans="1:102" x14ac:dyDescent="0.2">
      <c r="A726" s="98" t="s">
        <v>62</v>
      </c>
      <c r="B726" s="100">
        <v>40878</v>
      </c>
      <c r="C726" s="99">
        <v>43172.502572536498</v>
      </c>
      <c r="D726" s="99">
        <v>0</v>
      </c>
      <c r="E726" s="99">
        <v>6889.9900073409099</v>
      </c>
      <c r="F726" s="99">
        <v>5266.4055648446101</v>
      </c>
      <c r="G726" s="99">
        <v>828.49965078383696</v>
      </c>
      <c r="H726" s="99">
        <v>0</v>
      </c>
      <c r="I726" s="99">
        <v>0</v>
      </c>
      <c r="J726" s="99">
        <v>27405.302395582199</v>
      </c>
      <c r="K726" s="99">
        <v>0</v>
      </c>
      <c r="L726" s="99">
        <v>22527.595870256398</v>
      </c>
      <c r="M726" s="99">
        <v>20926.697957754099</v>
      </c>
      <c r="N726" s="99">
        <v>3654.0744926631501</v>
      </c>
      <c r="O726" s="99">
        <v>0</v>
      </c>
      <c r="P726" s="99">
        <v>0</v>
      </c>
      <c r="Q726" s="99">
        <v>2897.30328977108</v>
      </c>
      <c r="R726" s="99">
        <v>0</v>
      </c>
      <c r="S726" s="99">
        <v>0</v>
      </c>
      <c r="T726" s="99">
        <v>825.93654812872398</v>
      </c>
      <c r="U726" s="99">
        <v>27707.247161388401</v>
      </c>
      <c r="V726" s="99">
        <v>2292629.2600402799</v>
      </c>
      <c r="W726" s="99">
        <v>22.820709341904099</v>
      </c>
      <c r="X726" s="99">
        <v>495803.85933685303</v>
      </c>
      <c r="Y726" s="99">
        <v>314079.71196746803</v>
      </c>
      <c r="Z726" s="99">
        <v>124464.31114006</v>
      </c>
      <c r="AA726" s="99">
        <v>0</v>
      </c>
      <c r="AB726" s="99">
        <v>0</v>
      </c>
      <c r="AC726" s="99">
        <v>8681077.1115722694</v>
      </c>
      <c r="AD726" s="99">
        <v>0</v>
      </c>
      <c r="AE726" s="99">
        <v>1017264.06221771</v>
      </c>
      <c r="AF726" s="99">
        <v>1019343.94878387</v>
      </c>
      <c r="AG726" s="99">
        <v>458757.75561523403</v>
      </c>
      <c r="AH726" s="99">
        <v>0</v>
      </c>
      <c r="AI726" s="99">
        <v>0</v>
      </c>
      <c r="AJ726" s="99">
        <v>283572.01279449498</v>
      </c>
      <c r="AK726" s="99">
        <v>0</v>
      </c>
      <c r="AL726" s="99">
        <v>0</v>
      </c>
      <c r="AM726" s="99">
        <v>123794.53571701</v>
      </c>
      <c r="AN726" s="99">
        <v>8731834.8236084003</v>
      </c>
      <c r="AO726" s="99">
        <v>20747004.9450684</v>
      </c>
      <c r="AP726" s="99">
        <v>368.15307758376002</v>
      </c>
      <c r="AQ726" s="99">
        <v>4100543.0550842299</v>
      </c>
      <c r="AR726" s="99">
        <v>2564297.6719970698</v>
      </c>
      <c r="AS726" s="99">
        <v>990153.398910522</v>
      </c>
      <c r="AT726" s="99">
        <v>0</v>
      </c>
      <c r="AU726" s="99">
        <v>0</v>
      </c>
      <c r="AV726" s="99">
        <v>24387010.3583984</v>
      </c>
      <c r="AW726" s="99">
        <v>0</v>
      </c>
      <c r="AX726" s="99">
        <v>9285419.0290527306</v>
      </c>
      <c r="AY726" s="99">
        <v>9406666.3233642597</v>
      </c>
      <c r="AZ726" s="99">
        <v>3809536.7142333998</v>
      </c>
      <c r="BA726" s="99">
        <v>0</v>
      </c>
      <c r="BB726" s="99">
        <v>0</v>
      </c>
      <c r="BC726" s="99">
        <v>2345284.1024475102</v>
      </c>
      <c r="BD726" s="99">
        <v>0</v>
      </c>
      <c r="BE726" s="99">
        <v>0</v>
      </c>
      <c r="BF726" s="99">
        <v>987101.78260040295</v>
      </c>
      <c r="BG726" s="99">
        <v>24481423.189697299</v>
      </c>
      <c r="BH726" s="99">
        <v>4024211.2120971698</v>
      </c>
      <c r="BI726" s="99">
        <v>0</v>
      </c>
      <c r="BJ726" s="99">
        <v>1388301.4020690899</v>
      </c>
      <c r="BK726" s="99">
        <v>1013153.2020416301</v>
      </c>
      <c r="BL726" s="99">
        <v>0</v>
      </c>
      <c r="BM726" s="99">
        <v>0</v>
      </c>
      <c r="BN726" s="99">
        <v>0</v>
      </c>
      <c r="BO726" s="99">
        <v>0</v>
      </c>
      <c r="BP726" s="99">
        <v>0</v>
      </c>
      <c r="BQ726" s="99">
        <v>0</v>
      </c>
      <c r="BR726" s="99">
        <v>2877047.7339172401</v>
      </c>
      <c r="BS726" s="99">
        <v>1369590.1996460001</v>
      </c>
      <c r="BT726" s="99">
        <v>0</v>
      </c>
      <c r="BU726" s="99">
        <v>0</v>
      </c>
      <c r="BV726" s="99">
        <v>1170189.64668274</v>
      </c>
      <c r="BW726" s="99">
        <v>0</v>
      </c>
      <c r="BX726" s="99">
        <v>0</v>
      </c>
      <c r="BY726" s="99">
        <v>0</v>
      </c>
      <c r="BZ726" s="99">
        <v>0</v>
      </c>
      <c r="CA726" s="99">
        <v>50062.5737538338</v>
      </c>
      <c r="CB726" s="99">
        <v>2790528.3148803702</v>
      </c>
      <c r="CC726" s="99">
        <v>24970647.4145508</v>
      </c>
      <c r="CD726" s="99">
        <v>5418717.5958252</v>
      </c>
      <c r="CE726" s="99">
        <v>827.52835571020796</v>
      </c>
      <c r="CF726" s="99">
        <v>124249.29659271199</v>
      </c>
      <c r="CG726" s="99">
        <v>990274.89088439895</v>
      </c>
      <c r="CH726" s="99">
        <v>0</v>
      </c>
      <c r="CI726" s="99">
        <v>50890.202128887198</v>
      </c>
      <c r="CJ726" s="99">
        <v>2915357.2066345201</v>
      </c>
      <c r="CK726" s="99">
        <v>25962730.105957001</v>
      </c>
      <c r="CL726" s="99">
        <v>5419510.89135742</v>
      </c>
      <c r="CM726" s="166">
        <v>78460.206726074204</v>
      </c>
      <c r="CN726" s="166">
        <v>11649582.053588901</v>
      </c>
      <c r="CO726" s="166">
        <v>50457209.622070298</v>
      </c>
      <c r="CP726" s="99">
        <v>5419510.89135742</v>
      </c>
      <c r="CQ726" s="99">
        <v>0</v>
      </c>
      <c r="CR726" s="99">
        <v>0</v>
      </c>
      <c r="CS726" s="99">
        <v>0</v>
      </c>
      <c r="CT726" s="99">
        <v>0</v>
      </c>
      <c r="CU726" s="98">
        <v>7171.0444014980003</v>
      </c>
      <c r="CV726" s="98">
        <v>28145.170364035999</v>
      </c>
      <c r="CW726" s="98">
        <v>2914777.6114730821</v>
      </c>
      <c r="CX726" s="98">
        <v>25960922.305435199</v>
      </c>
    </row>
    <row r="727" spans="1:102" x14ac:dyDescent="0.2">
      <c r="A727" s="98" t="s">
        <v>62</v>
      </c>
      <c r="B727" s="100">
        <v>40969</v>
      </c>
      <c r="C727" s="99">
        <v>42982.468337058999</v>
      </c>
      <c r="D727" s="99">
        <v>0</v>
      </c>
      <c r="E727" s="99">
        <v>6695.7300518751099</v>
      </c>
      <c r="F727" s="99">
        <v>5160.96263200045</v>
      </c>
      <c r="G727" s="99">
        <v>837.30704870074999</v>
      </c>
      <c r="H727" s="99">
        <v>0</v>
      </c>
      <c r="I727" s="99">
        <v>0</v>
      </c>
      <c r="J727" s="99">
        <v>27595.098978280999</v>
      </c>
      <c r="K727" s="99">
        <v>0</v>
      </c>
      <c r="L727" s="99">
        <v>22177.147247076002</v>
      </c>
      <c r="M727" s="99">
        <v>20822.8148066998</v>
      </c>
      <c r="N727" s="99">
        <v>3602.2090166211101</v>
      </c>
      <c r="O727" s="99">
        <v>0</v>
      </c>
      <c r="P727" s="99">
        <v>0</v>
      </c>
      <c r="Q727" s="99">
        <v>2872.2109439969099</v>
      </c>
      <c r="R727" s="99">
        <v>0</v>
      </c>
      <c r="S727" s="99">
        <v>0</v>
      </c>
      <c r="T727" s="99">
        <v>835.94868264347303</v>
      </c>
      <c r="U727" s="99">
        <v>27866.173233032201</v>
      </c>
      <c r="V727" s="99">
        <v>2276585.0649719201</v>
      </c>
      <c r="W727" s="99">
        <v>18.211409471929102</v>
      </c>
      <c r="X727" s="99">
        <v>479470.20571517898</v>
      </c>
      <c r="Y727" s="99">
        <v>307016.40407943702</v>
      </c>
      <c r="Z727" s="99">
        <v>128179.235780716</v>
      </c>
      <c r="AA727" s="99">
        <v>0</v>
      </c>
      <c r="AB727" s="99">
        <v>0</v>
      </c>
      <c r="AC727" s="99">
        <v>8828455.44067383</v>
      </c>
      <c r="AD727" s="99">
        <v>0</v>
      </c>
      <c r="AE727" s="99">
        <v>1018690.07831573</v>
      </c>
      <c r="AF727" s="99">
        <v>1009713.07354736</v>
      </c>
      <c r="AG727" s="99">
        <v>450572.75254821801</v>
      </c>
      <c r="AH727" s="99">
        <v>0</v>
      </c>
      <c r="AI727" s="99">
        <v>0</v>
      </c>
      <c r="AJ727" s="99">
        <v>282730.27453613299</v>
      </c>
      <c r="AK727" s="99">
        <v>0</v>
      </c>
      <c r="AL727" s="99">
        <v>0</v>
      </c>
      <c r="AM727" s="99">
        <v>127189.748502731</v>
      </c>
      <c r="AN727" s="99">
        <v>8792130.5754394494</v>
      </c>
      <c r="AO727" s="99">
        <v>21062256.473388702</v>
      </c>
      <c r="AP727" s="99">
        <v>286.16334868594998</v>
      </c>
      <c r="AQ727" s="99">
        <v>3944374.8108215299</v>
      </c>
      <c r="AR727" s="99">
        <v>2518434.8294372601</v>
      </c>
      <c r="AS727" s="99">
        <v>1022387.03490448</v>
      </c>
      <c r="AT727" s="99">
        <v>0</v>
      </c>
      <c r="AU727" s="99">
        <v>0</v>
      </c>
      <c r="AV727" s="99">
        <v>25005533.041015599</v>
      </c>
      <c r="AW727" s="99">
        <v>0</v>
      </c>
      <c r="AX727" s="99">
        <v>9328261.0533447303</v>
      </c>
      <c r="AY727" s="99">
        <v>9407500.2037353497</v>
      </c>
      <c r="AZ727" s="99">
        <v>3759729.2170715299</v>
      </c>
      <c r="BA727" s="99">
        <v>0</v>
      </c>
      <c r="BB727" s="99">
        <v>0</v>
      </c>
      <c r="BC727" s="99">
        <v>2359561.6848449698</v>
      </c>
      <c r="BD727" s="99">
        <v>0</v>
      </c>
      <c r="BE727" s="99">
        <v>0</v>
      </c>
      <c r="BF727" s="99">
        <v>1013902.16932678</v>
      </c>
      <c r="BG727" s="99">
        <v>25050197.924560498</v>
      </c>
      <c r="BH727" s="99">
        <v>4079607.1972656301</v>
      </c>
      <c r="BI727" s="99">
        <v>0</v>
      </c>
      <c r="BJ727" s="99">
        <v>1369153.4628143299</v>
      </c>
      <c r="BK727" s="99">
        <v>997904.68457031297</v>
      </c>
      <c r="BL727" s="99">
        <v>0</v>
      </c>
      <c r="BM727" s="99">
        <v>0</v>
      </c>
      <c r="BN727" s="99">
        <v>0</v>
      </c>
      <c r="BO727" s="99">
        <v>0</v>
      </c>
      <c r="BP727" s="99">
        <v>0</v>
      </c>
      <c r="BQ727" s="99">
        <v>0</v>
      </c>
      <c r="BR727" s="99">
        <v>2921881.2112121601</v>
      </c>
      <c r="BS727" s="99">
        <v>1352104.0610199</v>
      </c>
      <c r="BT727" s="99">
        <v>0</v>
      </c>
      <c r="BU727" s="99">
        <v>0</v>
      </c>
      <c r="BV727" s="99">
        <v>1178541.7599792499</v>
      </c>
      <c r="BW727" s="99">
        <v>0</v>
      </c>
      <c r="BX727" s="99">
        <v>0</v>
      </c>
      <c r="BY727" s="99">
        <v>0</v>
      </c>
      <c r="BZ727" s="99">
        <v>0</v>
      </c>
      <c r="CA727" s="99">
        <v>49663.525448799097</v>
      </c>
      <c r="CB727" s="99">
        <v>2745864.3186645498</v>
      </c>
      <c r="CC727" s="99">
        <v>24712699.6645508</v>
      </c>
      <c r="CD727" s="99">
        <v>5437328.1995239304</v>
      </c>
      <c r="CE727" s="99">
        <v>839.05471118539594</v>
      </c>
      <c r="CF727" s="99">
        <v>128199.88720893901</v>
      </c>
      <c r="CG727" s="99">
        <v>1021163.40797424</v>
      </c>
      <c r="CH727" s="99">
        <v>0</v>
      </c>
      <c r="CI727" s="99">
        <v>50503.063644886002</v>
      </c>
      <c r="CJ727" s="99">
        <v>2872140.8574523898</v>
      </c>
      <c r="CK727" s="99">
        <v>25748516.896972701</v>
      </c>
      <c r="CL727" s="99">
        <v>5435123.3649902297</v>
      </c>
      <c r="CM727" s="166">
        <v>78284.243840217605</v>
      </c>
      <c r="CN727" s="166">
        <v>11676022.7341309</v>
      </c>
      <c r="CO727" s="166">
        <v>50697940.3115234</v>
      </c>
      <c r="CP727" s="99">
        <v>5435123.3649902297</v>
      </c>
      <c r="CQ727" s="99">
        <v>0</v>
      </c>
      <c r="CR727" s="99">
        <v>0</v>
      </c>
      <c r="CS727" s="99">
        <v>0</v>
      </c>
      <c r="CT727" s="99">
        <v>0</v>
      </c>
      <c r="CU727" s="98">
        <v>6967.6683749490003</v>
      </c>
      <c r="CV727" s="98">
        <v>28318.98492712</v>
      </c>
      <c r="CW727" s="98">
        <v>2874064.2058734889</v>
      </c>
      <c r="CX727" s="98">
        <v>25733863.072525039</v>
      </c>
    </row>
    <row r="728" spans="1:102" x14ac:dyDescent="0.2">
      <c r="A728" s="98" t="s">
        <v>62</v>
      </c>
      <c r="B728" s="100">
        <v>41061</v>
      </c>
      <c r="C728" s="99">
        <v>42794.147094249704</v>
      </c>
      <c r="D728" s="99">
        <v>0</v>
      </c>
      <c r="E728" s="99">
        <v>6497.9554138779604</v>
      </c>
      <c r="F728" s="99">
        <v>5027.37252533436</v>
      </c>
      <c r="G728" s="99">
        <v>850.68997479975201</v>
      </c>
      <c r="H728" s="99">
        <v>0</v>
      </c>
      <c r="I728" s="99">
        <v>0</v>
      </c>
      <c r="J728" s="99">
        <v>27725.133962154399</v>
      </c>
      <c r="K728" s="99">
        <v>0</v>
      </c>
      <c r="L728" s="99">
        <v>22261.120283126798</v>
      </c>
      <c r="M728" s="99">
        <v>20720.870806932398</v>
      </c>
      <c r="N728" s="99">
        <v>3564.8681930899602</v>
      </c>
      <c r="O728" s="99">
        <v>0</v>
      </c>
      <c r="P728" s="99">
        <v>0</v>
      </c>
      <c r="Q728" s="99">
        <v>2813.5061674416102</v>
      </c>
      <c r="R728" s="99">
        <v>0</v>
      </c>
      <c r="S728" s="99">
        <v>0</v>
      </c>
      <c r="T728" s="99">
        <v>840.55304406583298</v>
      </c>
      <c r="U728" s="99">
        <v>27943.3309521675</v>
      </c>
      <c r="V728" s="99">
        <v>2263641.8088073698</v>
      </c>
      <c r="W728" s="99">
        <v>27.983587246853901</v>
      </c>
      <c r="X728" s="99">
        <v>455995.50148773199</v>
      </c>
      <c r="Y728" s="99">
        <v>294074.64751815802</v>
      </c>
      <c r="Z728" s="99">
        <v>124366.49843502</v>
      </c>
      <c r="AA728" s="99">
        <v>0</v>
      </c>
      <c r="AB728" s="99">
        <v>0</v>
      </c>
      <c r="AC728" s="99">
        <v>8747811.7901611291</v>
      </c>
      <c r="AD728" s="99">
        <v>0</v>
      </c>
      <c r="AE728" s="99">
        <v>986602.35827636695</v>
      </c>
      <c r="AF728" s="99">
        <v>1005367.65569305</v>
      </c>
      <c r="AG728" s="99">
        <v>446317.59563827497</v>
      </c>
      <c r="AH728" s="99">
        <v>0</v>
      </c>
      <c r="AI728" s="99">
        <v>0</v>
      </c>
      <c r="AJ728" s="99">
        <v>277124.62802886998</v>
      </c>
      <c r="AK728" s="99">
        <v>0</v>
      </c>
      <c r="AL728" s="99">
        <v>0</v>
      </c>
      <c r="AM728" s="99">
        <v>124590.05631828299</v>
      </c>
      <c r="AN728" s="99">
        <v>8806167.8381347694</v>
      </c>
      <c r="AO728" s="99">
        <v>20779370.627929699</v>
      </c>
      <c r="AP728" s="99">
        <v>192.13827906362701</v>
      </c>
      <c r="AQ728" s="99">
        <v>3793857.8666381799</v>
      </c>
      <c r="AR728" s="99">
        <v>2443787.3166198698</v>
      </c>
      <c r="AS728" s="99">
        <v>1002439.37322235</v>
      </c>
      <c r="AT728" s="99">
        <v>0</v>
      </c>
      <c r="AU728" s="99">
        <v>0</v>
      </c>
      <c r="AV728" s="99">
        <v>24964793.506591801</v>
      </c>
      <c r="AW728" s="99">
        <v>0</v>
      </c>
      <c r="AX728" s="99">
        <v>9094712.8165283203</v>
      </c>
      <c r="AY728" s="99">
        <v>9426133.25390625</v>
      </c>
      <c r="AZ728" s="99">
        <v>3753267.9555969201</v>
      </c>
      <c r="BA728" s="99">
        <v>0</v>
      </c>
      <c r="BB728" s="99">
        <v>0</v>
      </c>
      <c r="BC728" s="99">
        <v>2340024.8162841802</v>
      </c>
      <c r="BD728" s="99">
        <v>0</v>
      </c>
      <c r="BE728" s="99">
        <v>0</v>
      </c>
      <c r="BF728" s="99">
        <v>1002806.77325439</v>
      </c>
      <c r="BG728" s="99">
        <v>25025140.3041992</v>
      </c>
      <c r="BH728" s="99">
        <v>4030424.31707764</v>
      </c>
      <c r="BI728" s="99">
        <v>0</v>
      </c>
      <c r="BJ728" s="99">
        <v>1336351.8813781701</v>
      </c>
      <c r="BK728" s="99">
        <v>972300.41316223098</v>
      </c>
      <c r="BL728" s="99">
        <v>0</v>
      </c>
      <c r="BM728" s="99">
        <v>0</v>
      </c>
      <c r="BN728" s="99">
        <v>0</v>
      </c>
      <c r="BO728" s="99">
        <v>0</v>
      </c>
      <c r="BP728" s="99">
        <v>0</v>
      </c>
      <c r="BQ728" s="99">
        <v>0</v>
      </c>
      <c r="BR728" s="99">
        <v>2872623.1698913602</v>
      </c>
      <c r="BS728" s="99">
        <v>1346744.6080322301</v>
      </c>
      <c r="BT728" s="99">
        <v>0</v>
      </c>
      <c r="BU728" s="99">
        <v>0</v>
      </c>
      <c r="BV728" s="99">
        <v>1171550.00296021</v>
      </c>
      <c r="BW728" s="99">
        <v>0</v>
      </c>
      <c r="BX728" s="99">
        <v>0</v>
      </c>
      <c r="BY728" s="99">
        <v>0</v>
      </c>
      <c r="BZ728" s="99">
        <v>0</v>
      </c>
      <c r="CA728" s="99">
        <v>49300.918814659097</v>
      </c>
      <c r="CB728" s="99">
        <v>2720832.54650879</v>
      </c>
      <c r="CC728" s="99">
        <v>24692108.685302701</v>
      </c>
      <c r="CD728" s="99">
        <v>5375147.4973144503</v>
      </c>
      <c r="CE728" s="99">
        <v>849.30715268105303</v>
      </c>
      <c r="CF728" s="99">
        <v>124511.134451866</v>
      </c>
      <c r="CG728" s="99">
        <v>1003204.94536591</v>
      </c>
      <c r="CH728" s="99">
        <v>0</v>
      </c>
      <c r="CI728" s="99">
        <v>50147.6046667099</v>
      </c>
      <c r="CJ728" s="99">
        <v>2844519.3524169899</v>
      </c>
      <c r="CK728" s="99">
        <v>25682845.2585449</v>
      </c>
      <c r="CL728" s="99">
        <v>5374326.0917968797</v>
      </c>
      <c r="CM728" s="166">
        <v>77965.883573532104</v>
      </c>
      <c r="CN728" s="166">
        <v>11644827.331054701</v>
      </c>
      <c r="CO728" s="166">
        <v>50802222.923828103</v>
      </c>
      <c r="CP728" s="99">
        <v>5374326.0917968797</v>
      </c>
      <c r="CQ728" s="99">
        <v>0</v>
      </c>
      <c r="CR728" s="99">
        <v>0</v>
      </c>
      <c r="CS728" s="99">
        <v>0</v>
      </c>
      <c r="CT728" s="99">
        <v>0</v>
      </c>
      <c r="CU728" s="98">
        <v>6737.7386272089998</v>
      </c>
      <c r="CV728" s="98">
        <v>28441.584753024999</v>
      </c>
      <c r="CW728" s="98">
        <v>2845343.6809606561</v>
      </c>
      <c r="CX728" s="98">
        <v>25695313.63066861</v>
      </c>
    </row>
    <row r="729" spans="1:102" x14ac:dyDescent="0.2">
      <c r="A729" s="98" t="s">
        <v>62</v>
      </c>
      <c r="B729" s="100">
        <v>41153</v>
      </c>
      <c r="C729" s="99">
        <v>42752.090371608698</v>
      </c>
      <c r="D729" s="99">
        <v>0</v>
      </c>
      <c r="E729" s="99">
        <v>6221.8540869951203</v>
      </c>
      <c r="F729" s="99">
        <v>4804.3652742505101</v>
      </c>
      <c r="G729" s="99">
        <v>825.14998769760098</v>
      </c>
      <c r="H729" s="99">
        <v>0</v>
      </c>
      <c r="I729" s="99">
        <v>0</v>
      </c>
      <c r="J729" s="99">
        <v>27618.998093605001</v>
      </c>
      <c r="K729" s="99">
        <v>0</v>
      </c>
      <c r="L729" s="99">
        <v>22056.255185127298</v>
      </c>
      <c r="M729" s="99">
        <v>20752.140014410001</v>
      </c>
      <c r="N729" s="99">
        <v>3552.7293196618598</v>
      </c>
      <c r="O729" s="99">
        <v>0</v>
      </c>
      <c r="P729" s="99">
        <v>0</v>
      </c>
      <c r="Q729" s="99">
        <v>2768.55670908093</v>
      </c>
      <c r="R729" s="99">
        <v>0</v>
      </c>
      <c r="S729" s="99">
        <v>0</v>
      </c>
      <c r="T729" s="99">
        <v>830.76869258284603</v>
      </c>
      <c r="U729" s="99">
        <v>27852.3209955692</v>
      </c>
      <c r="V729" s="99">
        <v>2230121.0605163602</v>
      </c>
      <c r="W729" s="99">
        <v>31.725470932899</v>
      </c>
      <c r="X729" s="99">
        <v>434697.34491729701</v>
      </c>
      <c r="Y729" s="99">
        <v>277504.83879089402</v>
      </c>
      <c r="Z729" s="99">
        <v>121921.822558403</v>
      </c>
      <c r="AA729" s="99">
        <v>0</v>
      </c>
      <c r="AB729" s="99">
        <v>0</v>
      </c>
      <c r="AC729" s="99">
        <v>8736848.9139404297</v>
      </c>
      <c r="AD729" s="99">
        <v>0</v>
      </c>
      <c r="AE729" s="99">
        <v>967655.43990325904</v>
      </c>
      <c r="AF729" s="99">
        <v>992466.05619049096</v>
      </c>
      <c r="AG729" s="99">
        <v>435168.77827072103</v>
      </c>
      <c r="AH729" s="99">
        <v>0</v>
      </c>
      <c r="AI729" s="99">
        <v>0</v>
      </c>
      <c r="AJ729" s="99">
        <v>274138.66144561803</v>
      </c>
      <c r="AK729" s="99">
        <v>0</v>
      </c>
      <c r="AL729" s="99">
        <v>0</v>
      </c>
      <c r="AM729" s="99">
        <v>122427.93687915801</v>
      </c>
      <c r="AN729" s="99">
        <v>8766005.3265380897</v>
      </c>
      <c r="AO729" s="99">
        <v>20800078.277587902</v>
      </c>
      <c r="AP729" s="99">
        <v>388.503373738378</v>
      </c>
      <c r="AQ729" s="99">
        <v>3666010.29605103</v>
      </c>
      <c r="AR729" s="99">
        <v>2311259.55181885</v>
      </c>
      <c r="AS729" s="99">
        <v>989759.60638427699</v>
      </c>
      <c r="AT729" s="99">
        <v>0</v>
      </c>
      <c r="AU729" s="99">
        <v>0</v>
      </c>
      <c r="AV729" s="99">
        <v>25205717.3986816</v>
      </c>
      <c r="AW729" s="99">
        <v>0</v>
      </c>
      <c r="AX729" s="99">
        <v>9036923.8518066406</v>
      </c>
      <c r="AY729" s="99">
        <v>9407125.90234375</v>
      </c>
      <c r="AZ729" s="99">
        <v>3692815.4403991699</v>
      </c>
      <c r="BA729" s="99">
        <v>0</v>
      </c>
      <c r="BB729" s="99">
        <v>0</v>
      </c>
      <c r="BC729" s="99">
        <v>2331451.5329589802</v>
      </c>
      <c r="BD729" s="99">
        <v>0</v>
      </c>
      <c r="BE729" s="99">
        <v>0</v>
      </c>
      <c r="BF729" s="99">
        <v>993683.26528167701</v>
      </c>
      <c r="BG729" s="99">
        <v>25270375.2177734</v>
      </c>
      <c r="BH729" s="99">
        <v>4123787.36636353</v>
      </c>
      <c r="BI729" s="99">
        <v>0</v>
      </c>
      <c r="BJ729" s="99">
        <v>1321514.4315795901</v>
      </c>
      <c r="BK729" s="99">
        <v>949430.98545074498</v>
      </c>
      <c r="BL729" s="99">
        <v>0</v>
      </c>
      <c r="BM729" s="99">
        <v>0</v>
      </c>
      <c r="BN729" s="99">
        <v>0</v>
      </c>
      <c r="BO729" s="99">
        <v>0</v>
      </c>
      <c r="BP729" s="99">
        <v>0</v>
      </c>
      <c r="BQ729" s="99">
        <v>0</v>
      </c>
      <c r="BR729" s="99">
        <v>2903302.5651855501</v>
      </c>
      <c r="BS729" s="99">
        <v>1330959.2260131801</v>
      </c>
      <c r="BT729" s="99">
        <v>0</v>
      </c>
      <c r="BU729" s="99">
        <v>0</v>
      </c>
      <c r="BV729" s="99">
        <v>1177727.3518371601</v>
      </c>
      <c r="BW729" s="99">
        <v>0</v>
      </c>
      <c r="BX729" s="99">
        <v>0</v>
      </c>
      <c r="BY729" s="99">
        <v>0</v>
      </c>
      <c r="BZ729" s="99">
        <v>0</v>
      </c>
      <c r="CA729" s="99">
        <v>48989.612823486299</v>
      </c>
      <c r="CB729" s="99">
        <v>2664344.1955871601</v>
      </c>
      <c r="CC729" s="99">
        <v>24325656.072997998</v>
      </c>
      <c r="CD729" s="99">
        <v>5439779.1752929697</v>
      </c>
      <c r="CE729" s="99">
        <v>825.74560793489195</v>
      </c>
      <c r="CF729" s="99">
        <v>121900.405475616</v>
      </c>
      <c r="CG729" s="99">
        <v>989895.53625488305</v>
      </c>
      <c r="CH729" s="99">
        <v>0</v>
      </c>
      <c r="CI729" s="99">
        <v>49816.349764823899</v>
      </c>
      <c r="CJ729" s="99">
        <v>2786232.0869751</v>
      </c>
      <c r="CK729" s="99">
        <v>25307807.892822299</v>
      </c>
      <c r="CL729" s="99">
        <v>5443898.5618286096</v>
      </c>
      <c r="CM729" s="166">
        <v>77522.679155349702</v>
      </c>
      <c r="CN729" s="166">
        <v>11542022.712890601</v>
      </c>
      <c r="CO729" s="166">
        <v>50623049.9462891</v>
      </c>
      <c r="CP729" s="99">
        <v>5443898.5618286096</v>
      </c>
      <c r="CQ729" s="99">
        <v>0</v>
      </c>
      <c r="CR729" s="99">
        <v>0</v>
      </c>
      <c r="CS729" s="99">
        <v>0</v>
      </c>
      <c r="CT729" s="99">
        <v>0</v>
      </c>
      <c r="CU729" s="98">
        <v>6450.4423114239999</v>
      </c>
      <c r="CV729" s="98">
        <v>28314.351127759001</v>
      </c>
      <c r="CW729" s="98">
        <v>2786244.6010627761</v>
      </c>
      <c r="CX729" s="98">
        <v>25315551.609252881</v>
      </c>
    </row>
    <row r="730" spans="1:102" x14ac:dyDescent="0.2">
      <c r="A730" s="98" t="s">
        <v>62</v>
      </c>
      <c r="B730" s="100">
        <v>41244</v>
      </c>
      <c r="C730" s="99">
        <v>42389.873958110802</v>
      </c>
      <c r="D730" s="99">
        <v>0</v>
      </c>
      <c r="E730" s="99">
        <v>5991.8947376012802</v>
      </c>
      <c r="F730" s="99">
        <v>4608.4731258153897</v>
      </c>
      <c r="G730" s="99">
        <v>805.80931894481205</v>
      </c>
      <c r="H730" s="99">
        <v>0</v>
      </c>
      <c r="I730" s="99">
        <v>0</v>
      </c>
      <c r="J730" s="99">
        <v>27616.290668249101</v>
      </c>
      <c r="K730" s="99">
        <v>0</v>
      </c>
      <c r="L730" s="99">
        <v>21723.7597100735</v>
      </c>
      <c r="M730" s="99">
        <v>20498.605274438902</v>
      </c>
      <c r="N730" s="99">
        <v>3467.6206314563801</v>
      </c>
      <c r="O730" s="99">
        <v>0</v>
      </c>
      <c r="P730" s="99">
        <v>0</v>
      </c>
      <c r="Q730" s="99">
        <v>2676.7457217574101</v>
      </c>
      <c r="R730" s="99">
        <v>0</v>
      </c>
      <c r="S730" s="99">
        <v>0</v>
      </c>
      <c r="T730" s="99">
        <v>802.68618169426895</v>
      </c>
      <c r="U730" s="99">
        <v>27836.980830669399</v>
      </c>
      <c r="V730" s="99">
        <v>2205498.2528991699</v>
      </c>
      <c r="W730" s="99">
        <v>18.178141450975101</v>
      </c>
      <c r="X730" s="99">
        <v>412881.022136688</v>
      </c>
      <c r="Y730" s="99">
        <v>260620.73494529701</v>
      </c>
      <c r="Z730" s="99">
        <v>120297.181261063</v>
      </c>
      <c r="AA730" s="99">
        <v>0</v>
      </c>
      <c r="AB730" s="99">
        <v>0</v>
      </c>
      <c r="AC730" s="99">
        <v>8744449.6019287091</v>
      </c>
      <c r="AD730" s="99">
        <v>0</v>
      </c>
      <c r="AE730" s="99">
        <v>950519.97145080601</v>
      </c>
      <c r="AF730" s="99">
        <v>983338.73136901902</v>
      </c>
      <c r="AG730" s="99">
        <v>423418.49655532802</v>
      </c>
      <c r="AH730" s="99">
        <v>0</v>
      </c>
      <c r="AI730" s="99">
        <v>0</v>
      </c>
      <c r="AJ730" s="99">
        <v>259417.51908111601</v>
      </c>
      <c r="AK730" s="99">
        <v>0</v>
      </c>
      <c r="AL730" s="99">
        <v>0</v>
      </c>
      <c r="AM730" s="99">
        <v>119629.563118935</v>
      </c>
      <c r="AN730" s="99">
        <v>8760779.13208008</v>
      </c>
      <c r="AO730" s="99">
        <v>20664010.916503899</v>
      </c>
      <c r="AP730" s="99">
        <v>191.25965888612001</v>
      </c>
      <c r="AQ730" s="99">
        <v>3478908.4939270001</v>
      </c>
      <c r="AR730" s="99">
        <v>2188562.8565368699</v>
      </c>
      <c r="AS730" s="99">
        <v>978328.64230346703</v>
      </c>
      <c r="AT730" s="99">
        <v>0</v>
      </c>
      <c r="AU730" s="99">
        <v>0</v>
      </c>
      <c r="AV730" s="99">
        <v>25291523.057128899</v>
      </c>
      <c r="AW730" s="99">
        <v>0</v>
      </c>
      <c r="AX730" s="99">
        <v>8918787.4344482403</v>
      </c>
      <c r="AY730" s="99">
        <v>9376022.5589599591</v>
      </c>
      <c r="AZ730" s="99">
        <v>3612452.5936889602</v>
      </c>
      <c r="BA730" s="99">
        <v>0</v>
      </c>
      <c r="BB730" s="99">
        <v>0</v>
      </c>
      <c r="BC730" s="99">
        <v>2195067.3831481901</v>
      </c>
      <c r="BD730" s="99">
        <v>0</v>
      </c>
      <c r="BE730" s="99">
        <v>0</v>
      </c>
      <c r="BF730" s="99">
        <v>973987.92768096901</v>
      </c>
      <c r="BG730" s="99">
        <v>25362029.1022949</v>
      </c>
      <c r="BH730" s="99">
        <v>4099429.8470153799</v>
      </c>
      <c r="BI730" s="99">
        <v>0</v>
      </c>
      <c r="BJ730" s="99">
        <v>1261215.4187622101</v>
      </c>
      <c r="BK730" s="99">
        <v>904330.30846404994</v>
      </c>
      <c r="BL730" s="99">
        <v>0</v>
      </c>
      <c r="BM730" s="99">
        <v>0</v>
      </c>
      <c r="BN730" s="99">
        <v>0</v>
      </c>
      <c r="BO730" s="99">
        <v>0</v>
      </c>
      <c r="BP730" s="99">
        <v>0</v>
      </c>
      <c r="BQ730" s="99">
        <v>0</v>
      </c>
      <c r="BR730" s="99">
        <v>2917188.2364196801</v>
      </c>
      <c r="BS730" s="99">
        <v>1304500.37147522</v>
      </c>
      <c r="BT730" s="99">
        <v>0</v>
      </c>
      <c r="BU730" s="99">
        <v>0</v>
      </c>
      <c r="BV730" s="99">
        <v>1140201.26473999</v>
      </c>
      <c r="BW730" s="99">
        <v>0</v>
      </c>
      <c r="BX730" s="99">
        <v>0</v>
      </c>
      <c r="BY730" s="99">
        <v>0</v>
      </c>
      <c r="BZ730" s="99">
        <v>0</v>
      </c>
      <c r="CA730" s="99">
        <v>48376.465125083902</v>
      </c>
      <c r="CB730" s="99">
        <v>2617222.01525879</v>
      </c>
      <c r="CC730" s="99">
        <v>24049269.807861298</v>
      </c>
      <c r="CD730" s="99">
        <v>5364807.2188720703</v>
      </c>
      <c r="CE730" s="99">
        <v>805.21252552419901</v>
      </c>
      <c r="CF730" s="99">
        <v>120255.00475120499</v>
      </c>
      <c r="CG730" s="99">
        <v>978794.99986267101</v>
      </c>
      <c r="CH730" s="99">
        <v>0</v>
      </c>
      <c r="CI730" s="99">
        <v>49182.221188545198</v>
      </c>
      <c r="CJ730" s="99">
        <v>2738087.5007629399</v>
      </c>
      <c r="CK730" s="99">
        <v>25025517.5322266</v>
      </c>
      <c r="CL730" s="99">
        <v>5365463.3524169903</v>
      </c>
      <c r="CM730" s="166">
        <v>76911.754580497698</v>
      </c>
      <c r="CN730" s="166">
        <v>11497422.2224121</v>
      </c>
      <c r="CO730" s="166">
        <v>50402278.745117202</v>
      </c>
      <c r="CP730" s="99">
        <v>5365463.3524169903</v>
      </c>
      <c r="CQ730" s="99">
        <v>0</v>
      </c>
      <c r="CR730" s="99">
        <v>0</v>
      </c>
      <c r="CS730" s="99">
        <v>0</v>
      </c>
      <c r="CT730" s="99">
        <v>0</v>
      </c>
      <c r="CU730" s="98">
        <v>6197.0428979899998</v>
      </c>
      <c r="CV730" s="98">
        <v>28329.476624228999</v>
      </c>
      <c r="CW730" s="98">
        <v>2737477.020009995</v>
      </c>
      <c r="CX730" s="98">
        <v>25028064.807723969</v>
      </c>
    </row>
    <row r="731" spans="1:102" x14ac:dyDescent="0.2">
      <c r="A731" s="98" t="s">
        <v>62</v>
      </c>
      <c r="B731" s="100">
        <v>41334</v>
      </c>
      <c r="C731" s="99">
        <v>41573.0725297928</v>
      </c>
      <c r="D731" s="99">
        <v>0</v>
      </c>
      <c r="E731" s="99">
        <v>5706.9659913778296</v>
      </c>
      <c r="F731" s="99">
        <v>4384.8788160085696</v>
      </c>
      <c r="G731" s="99">
        <v>794.58762151002895</v>
      </c>
      <c r="H731" s="99">
        <v>0</v>
      </c>
      <c r="I731" s="99">
        <v>0</v>
      </c>
      <c r="J731" s="99">
        <v>27701.555509090402</v>
      </c>
      <c r="K731" s="99">
        <v>0</v>
      </c>
      <c r="L731" s="99">
        <v>865.46917915344204</v>
      </c>
      <c r="M731" s="99">
        <v>20141.272787571001</v>
      </c>
      <c r="N731" s="99">
        <v>3403.4906615018799</v>
      </c>
      <c r="O731" s="99">
        <v>0</v>
      </c>
      <c r="P731" s="99">
        <v>20160.8133611679</v>
      </c>
      <c r="Q731" s="99">
        <v>2612.24945440888</v>
      </c>
      <c r="R731" s="99">
        <v>0</v>
      </c>
      <c r="S731" s="99">
        <v>791.52954363077902</v>
      </c>
      <c r="T731" s="99">
        <v>0</v>
      </c>
      <c r="U731" s="99">
        <v>27900.6026370525</v>
      </c>
      <c r="V731" s="99">
        <v>2170085.2297668499</v>
      </c>
      <c r="W731" s="99">
        <v>12.8184623119887</v>
      </c>
      <c r="X731" s="99">
        <v>392002.38917923003</v>
      </c>
      <c r="Y731" s="99">
        <v>245988.29285812401</v>
      </c>
      <c r="Z731" s="99">
        <v>116568.071187019</v>
      </c>
      <c r="AA731" s="99">
        <v>0</v>
      </c>
      <c r="AB731" s="99">
        <v>0</v>
      </c>
      <c r="AC731" s="99">
        <v>8721116.29541016</v>
      </c>
      <c r="AD731" s="99">
        <v>0</v>
      </c>
      <c r="AE731" s="99">
        <v>20608.854361772501</v>
      </c>
      <c r="AF731" s="99">
        <v>971430.69123077404</v>
      </c>
      <c r="AG731" s="99">
        <v>414804.65610122698</v>
      </c>
      <c r="AH731" s="99">
        <v>0</v>
      </c>
      <c r="AI731" s="99">
        <v>895041.34909820603</v>
      </c>
      <c r="AJ731" s="99">
        <v>250278.59573555001</v>
      </c>
      <c r="AK731" s="99">
        <v>0</v>
      </c>
      <c r="AL731" s="99">
        <v>115838.127322197</v>
      </c>
      <c r="AM731" s="99">
        <v>0</v>
      </c>
      <c r="AN731" s="99">
        <v>8760939.4334716797</v>
      </c>
      <c r="AO731" s="99">
        <v>20178019.7741699</v>
      </c>
      <c r="AP731" s="99">
        <v>99.200377887114897</v>
      </c>
      <c r="AQ731" s="99">
        <v>3302546.0346679701</v>
      </c>
      <c r="AR731" s="99">
        <v>2042791.6807708701</v>
      </c>
      <c r="AS731" s="99">
        <v>952216.95021057106</v>
      </c>
      <c r="AT731" s="99">
        <v>0</v>
      </c>
      <c r="AU731" s="99">
        <v>0</v>
      </c>
      <c r="AV731" s="99">
        <v>25312066.098388702</v>
      </c>
      <c r="AW731" s="99">
        <v>0</v>
      </c>
      <c r="AX731" s="99">
        <v>206803.36802482599</v>
      </c>
      <c r="AY731" s="99">
        <v>9272073.74365234</v>
      </c>
      <c r="AZ731" s="99">
        <v>3554418.3839416499</v>
      </c>
      <c r="BA731" s="99">
        <v>0</v>
      </c>
      <c r="BB731" s="99">
        <v>8320432.51281738</v>
      </c>
      <c r="BC731" s="99">
        <v>2136064.8571472201</v>
      </c>
      <c r="BD731" s="99">
        <v>0</v>
      </c>
      <c r="BE731" s="99">
        <v>946575.54776001</v>
      </c>
      <c r="BF731" s="99">
        <v>0</v>
      </c>
      <c r="BG731" s="99">
        <v>25405984.9853516</v>
      </c>
      <c r="BH731" s="99">
        <v>4774104.61437988</v>
      </c>
      <c r="BI731" s="99">
        <v>0</v>
      </c>
      <c r="BJ731" s="99">
        <v>1270531.17112732</v>
      </c>
      <c r="BK731" s="99">
        <v>884795.06565856899</v>
      </c>
      <c r="BL731" s="99">
        <v>0</v>
      </c>
      <c r="BM731" s="99">
        <v>0</v>
      </c>
      <c r="BN731" s="99">
        <v>0</v>
      </c>
      <c r="BO731" s="99">
        <v>0</v>
      </c>
      <c r="BP731" s="99">
        <v>0</v>
      </c>
      <c r="BQ731" s="99">
        <v>0</v>
      </c>
      <c r="BR731" s="99">
        <v>2986136.5498352102</v>
      </c>
      <c r="BS731" s="99">
        <v>1322713.8171844501</v>
      </c>
      <c r="BT731" s="99">
        <v>0</v>
      </c>
      <c r="BU731" s="99">
        <v>627630.5</v>
      </c>
      <c r="BV731" s="99">
        <v>1137305.80740356</v>
      </c>
      <c r="BW731" s="99">
        <v>0</v>
      </c>
      <c r="BX731" s="99">
        <v>79878.949927330003</v>
      </c>
      <c r="BY731" s="99">
        <v>0</v>
      </c>
      <c r="BZ731" s="99">
        <v>0</v>
      </c>
      <c r="CA731" s="99">
        <v>47265.4086699486</v>
      </c>
      <c r="CB731" s="99">
        <v>2564445.5830078102</v>
      </c>
      <c r="CC731" s="99">
        <v>23702930.738037098</v>
      </c>
      <c r="CD731" s="99">
        <v>6038430.5006103497</v>
      </c>
      <c r="CE731" s="99">
        <v>795.34824208170198</v>
      </c>
      <c r="CF731" s="99">
        <v>116494.793097496</v>
      </c>
      <c r="CG731" s="99">
        <v>951036.39241790795</v>
      </c>
      <c r="CH731" s="99">
        <v>0</v>
      </c>
      <c r="CI731" s="99">
        <v>48060.967293739297</v>
      </c>
      <c r="CJ731" s="99">
        <v>2680305.2840881301</v>
      </c>
      <c r="CK731" s="99">
        <v>24642734.447509799</v>
      </c>
      <c r="CL731" s="99">
        <v>6115275.97473145</v>
      </c>
      <c r="CM731" s="166">
        <v>75877.914172172503</v>
      </c>
      <c r="CN731" s="166">
        <v>11438961.3706055</v>
      </c>
      <c r="CO731" s="166">
        <v>50022272.4287109</v>
      </c>
      <c r="CP731" s="99">
        <v>6115275.97473145</v>
      </c>
      <c r="CQ731" s="99">
        <v>0</v>
      </c>
      <c r="CR731" s="99">
        <v>0</v>
      </c>
      <c r="CS731" s="99">
        <v>0</v>
      </c>
      <c r="CT731" s="99">
        <v>0</v>
      </c>
      <c r="CU731" s="98">
        <v>5909.3799604300002</v>
      </c>
      <c r="CV731" s="98">
        <v>28387.966276552001</v>
      </c>
      <c r="CW731" s="98">
        <v>2680940.3761053062</v>
      </c>
      <c r="CX731" s="98">
        <v>24653967.130455006</v>
      </c>
    </row>
    <row r="732" spans="1:102" x14ac:dyDescent="0.2">
      <c r="A732" s="98" t="s">
        <v>62</v>
      </c>
      <c r="B732" s="100">
        <v>41426</v>
      </c>
      <c r="C732" s="99">
        <v>41817.728832244902</v>
      </c>
      <c r="D732" s="99">
        <v>0</v>
      </c>
      <c r="E732" s="99">
        <v>5585.5816826820401</v>
      </c>
      <c r="F732" s="99">
        <v>4309.5037373900404</v>
      </c>
      <c r="G732" s="99">
        <v>788.79023029655195</v>
      </c>
      <c r="H732" s="99">
        <v>0</v>
      </c>
      <c r="I732" s="99">
        <v>0</v>
      </c>
      <c r="J732" s="99">
        <v>27790.9126918316</v>
      </c>
      <c r="K732" s="99">
        <v>0</v>
      </c>
      <c r="L732" s="99">
        <v>678.42134132236197</v>
      </c>
      <c r="M732" s="99">
        <v>20432.632892131802</v>
      </c>
      <c r="N732" s="99">
        <v>3331.0489168465101</v>
      </c>
      <c r="O732" s="99">
        <v>0</v>
      </c>
      <c r="P732" s="99">
        <v>20406.405619621299</v>
      </c>
      <c r="Q732" s="99">
        <v>2597.1808791458602</v>
      </c>
      <c r="R732" s="99">
        <v>0</v>
      </c>
      <c r="S732" s="99">
        <v>784.33621417731001</v>
      </c>
      <c r="T732" s="99">
        <v>0</v>
      </c>
      <c r="U732" s="99">
        <v>27952.007470130899</v>
      </c>
      <c r="V732" s="99">
        <v>2148404.9032287602</v>
      </c>
      <c r="W732" s="99">
        <v>11.280029643909099</v>
      </c>
      <c r="X732" s="99">
        <v>371448.60056304903</v>
      </c>
      <c r="Y732" s="99">
        <v>232286.189441681</v>
      </c>
      <c r="Z732" s="99">
        <v>112519.006560326</v>
      </c>
      <c r="AA732" s="99">
        <v>0</v>
      </c>
      <c r="AB732" s="99">
        <v>0</v>
      </c>
      <c r="AC732" s="99">
        <v>8724676.2237548791</v>
      </c>
      <c r="AD732" s="99">
        <v>0</v>
      </c>
      <c r="AE732" s="99">
        <v>14875.777453184101</v>
      </c>
      <c r="AF732" s="99">
        <v>966375.42407989502</v>
      </c>
      <c r="AG732" s="99">
        <v>400862.94657134998</v>
      </c>
      <c r="AH732" s="99">
        <v>0</v>
      </c>
      <c r="AI732" s="99">
        <v>898273.83897399902</v>
      </c>
      <c r="AJ732" s="99">
        <v>246354.07474708601</v>
      </c>
      <c r="AK732" s="99">
        <v>0</v>
      </c>
      <c r="AL732" s="99">
        <v>112655.228769302</v>
      </c>
      <c r="AM732" s="99">
        <v>0</v>
      </c>
      <c r="AN732" s="99">
        <v>8741714.9707031306</v>
      </c>
      <c r="AO732" s="99">
        <v>20095377.146972701</v>
      </c>
      <c r="AP732" s="99">
        <v>85.839674851857097</v>
      </c>
      <c r="AQ732" s="99">
        <v>3150085.8560791002</v>
      </c>
      <c r="AR732" s="99">
        <v>1931439.4376068099</v>
      </c>
      <c r="AS732" s="99">
        <v>922040.05580139195</v>
      </c>
      <c r="AT732" s="99">
        <v>0</v>
      </c>
      <c r="AU732" s="99">
        <v>0</v>
      </c>
      <c r="AV732" s="99">
        <v>25386866.832763702</v>
      </c>
      <c r="AW732" s="99">
        <v>0</v>
      </c>
      <c r="AX732" s="99">
        <v>146335.87723732</v>
      </c>
      <c r="AY732" s="99">
        <v>9282591.8627929706</v>
      </c>
      <c r="AZ732" s="99">
        <v>3438726.7328185998</v>
      </c>
      <c r="BA732" s="99">
        <v>0</v>
      </c>
      <c r="BB732" s="99">
        <v>8364576.0568237295</v>
      </c>
      <c r="BC732" s="99">
        <v>2109633.3493042002</v>
      </c>
      <c r="BD732" s="99">
        <v>0</v>
      </c>
      <c r="BE732" s="99">
        <v>922922.02066040004</v>
      </c>
      <c r="BF732" s="99">
        <v>0</v>
      </c>
      <c r="BG732" s="99">
        <v>25371509.7194824</v>
      </c>
      <c r="BH732" s="99">
        <v>4822292.1347656297</v>
      </c>
      <c r="BI732" s="99">
        <v>0</v>
      </c>
      <c r="BJ732" s="99">
        <v>1227010.66618347</v>
      </c>
      <c r="BK732" s="99">
        <v>846088.66960143996</v>
      </c>
      <c r="BL732" s="99">
        <v>0</v>
      </c>
      <c r="BM732" s="99">
        <v>0</v>
      </c>
      <c r="BN732" s="99">
        <v>0</v>
      </c>
      <c r="BO732" s="99">
        <v>0</v>
      </c>
      <c r="BP732" s="99">
        <v>0</v>
      </c>
      <c r="BQ732" s="99">
        <v>0</v>
      </c>
      <c r="BR732" s="99">
        <v>3009694.1675415002</v>
      </c>
      <c r="BS732" s="99">
        <v>1282542.3052520801</v>
      </c>
      <c r="BT732" s="99">
        <v>0</v>
      </c>
      <c r="BU732" s="99">
        <v>646619.53999328602</v>
      </c>
      <c r="BV732" s="99">
        <v>1131544.9052124</v>
      </c>
      <c r="BW732" s="99">
        <v>0</v>
      </c>
      <c r="BX732" s="99">
        <v>77752.609932899504</v>
      </c>
      <c r="BY732" s="99">
        <v>0</v>
      </c>
      <c r="BZ732" s="99">
        <v>0</v>
      </c>
      <c r="CA732" s="99">
        <v>47406.331784248403</v>
      </c>
      <c r="CB732" s="99">
        <v>2525877.8667907701</v>
      </c>
      <c r="CC732" s="99">
        <v>23347284.349853501</v>
      </c>
      <c r="CD732" s="99">
        <v>6061651.7200927697</v>
      </c>
      <c r="CE732" s="99">
        <v>788.12280863523495</v>
      </c>
      <c r="CF732" s="99">
        <v>112611.898072243</v>
      </c>
      <c r="CG732" s="99">
        <v>922602.26296997105</v>
      </c>
      <c r="CH732" s="99">
        <v>0</v>
      </c>
      <c r="CI732" s="99">
        <v>48194.391269207001</v>
      </c>
      <c r="CJ732" s="99">
        <v>2638712.1107482901</v>
      </c>
      <c r="CK732" s="99">
        <v>24274858.884277299</v>
      </c>
      <c r="CL732" s="99">
        <v>6136241.7302246103</v>
      </c>
      <c r="CM732" s="166">
        <v>76043.360658645601</v>
      </c>
      <c r="CN732" s="166">
        <v>11367695.34375</v>
      </c>
      <c r="CO732" s="166">
        <v>49712596.044433601</v>
      </c>
      <c r="CP732" s="99">
        <v>6136241.7302246103</v>
      </c>
      <c r="CQ732" s="99">
        <v>0</v>
      </c>
      <c r="CR732" s="99">
        <v>0</v>
      </c>
      <c r="CS732" s="99">
        <v>0</v>
      </c>
      <c r="CT732" s="99">
        <v>0</v>
      </c>
      <c r="CU732" s="98">
        <v>5758.2425789079998</v>
      </c>
      <c r="CV732" s="98">
        <v>28469.035948817</v>
      </c>
      <c r="CW732" s="98">
        <v>2638489.7648630133</v>
      </c>
      <c r="CX732" s="98">
        <v>24269886.612823471</v>
      </c>
    </row>
    <row r="733" spans="1:102" x14ac:dyDescent="0.2">
      <c r="A733" s="98" t="s">
        <v>62</v>
      </c>
      <c r="B733" s="100">
        <v>41518</v>
      </c>
      <c r="C733" s="99">
        <v>41795.202518940001</v>
      </c>
      <c r="D733" s="99">
        <v>0</v>
      </c>
      <c r="E733" s="99">
        <v>5448.8468787670099</v>
      </c>
      <c r="F733" s="99">
        <v>4209.8613969683602</v>
      </c>
      <c r="G733" s="99">
        <v>793.67671519517899</v>
      </c>
      <c r="H733" s="99">
        <v>0</v>
      </c>
      <c r="I733" s="99">
        <v>0</v>
      </c>
      <c r="J733" s="99">
        <v>27768.777614593499</v>
      </c>
      <c r="K733" s="99">
        <v>0</v>
      </c>
      <c r="L733" s="99">
        <v>127.559718318284</v>
      </c>
      <c r="M733" s="99">
        <v>20501.805988550201</v>
      </c>
      <c r="N733" s="99">
        <v>3269.9462772607799</v>
      </c>
      <c r="O733" s="99">
        <v>0</v>
      </c>
      <c r="P733" s="99">
        <v>20812.6436407566</v>
      </c>
      <c r="Q733" s="99">
        <v>2595.2742168903401</v>
      </c>
      <c r="R733" s="99">
        <v>0</v>
      </c>
      <c r="S733" s="99">
        <v>796.67157030850603</v>
      </c>
      <c r="T733" s="99">
        <v>0</v>
      </c>
      <c r="U733" s="99">
        <v>27925.884850978899</v>
      </c>
      <c r="V733" s="99">
        <v>2151074.7707519499</v>
      </c>
      <c r="W733" s="99">
        <v>11.6716385849286</v>
      </c>
      <c r="X733" s="99">
        <v>364605.21466827398</v>
      </c>
      <c r="Y733" s="99">
        <v>228482.427656174</v>
      </c>
      <c r="Z733" s="99">
        <v>111442.32245063801</v>
      </c>
      <c r="AA733" s="99">
        <v>0</v>
      </c>
      <c r="AB733" s="99">
        <v>0</v>
      </c>
      <c r="AC733" s="99">
        <v>8735887.6087646503</v>
      </c>
      <c r="AD733" s="99">
        <v>0</v>
      </c>
      <c r="AE733" s="99">
        <v>9866.8193842172604</v>
      </c>
      <c r="AF733" s="99">
        <v>966054.93395233201</v>
      </c>
      <c r="AG733" s="99">
        <v>394316.00992584199</v>
      </c>
      <c r="AH733" s="99">
        <v>0</v>
      </c>
      <c r="AI733" s="99">
        <v>903169.01751708996</v>
      </c>
      <c r="AJ733" s="99">
        <v>242654.31323242199</v>
      </c>
      <c r="AK733" s="99">
        <v>0</v>
      </c>
      <c r="AL733" s="99">
        <v>111775.175700188</v>
      </c>
      <c r="AM733" s="99">
        <v>0</v>
      </c>
      <c r="AN733" s="99">
        <v>8732916.2902831994</v>
      </c>
      <c r="AO733" s="99">
        <v>20354190.115234401</v>
      </c>
      <c r="AP733" s="99">
        <v>133.782010376453</v>
      </c>
      <c r="AQ733" s="99">
        <v>3065606.1891784701</v>
      </c>
      <c r="AR733" s="99">
        <v>1882811.28611755</v>
      </c>
      <c r="AS733" s="99">
        <v>915957.98122405994</v>
      </c>
      <c r="AT733" s="99">
        <v>0</v>
      </c>
      <c r="AU733" s="99">
        <v>0</v>
      </c>
      <c r="AV733" s="99">
        <v>25500316.943115201</v>
      </c>
      <c r="AW733" s="99">
        <v>0</v>
      </c>
      <c r="AX733" s="99">
        <v>66043.700624465899</v>
      </c>
      <c r="AY733" s="99">
        <v>9302123.7932128906</v>
      </c>
      <c r="AZ733" s="99">
        <v>3402139.3755798298</v>
      </c>
      <c r="BA733" s="99">
        <v>0</v>
      </c>
      <c r="BB733" s="99">
        <v>8494061.6597900409</v>
      </c>
      <c r="BC733" s="99">
        <v>2082660.1583404499</v>
      </c>
      <c r="BD733" s="99">
        <v>0</v>
      </c>
      <c r="BE733" s="99">
        <v>917795.13266754197</v>
      </c>
      <c r="BF733" s="99">
        <v>0</v>
      </c>
      <c r="BG733" s="99">
        <v>25546830.795410201</v>
      </c>
      <c r="BH733" s="99">
        <v>4855472.31066895</v>
      </c>
      <c r="BI733" s="99">
        <v>0</v>
      </c>
      <c r="BJ733" s="99">
        <v>1205826.914505</v>
      </c>
      <c r="BK733" s="99">
        <v>829286.07165527297</v>
      </c>
      <c r="BL733" s="99">
        <v>0</v>
      </c>
      <c r="BM733" s="99">
        <v>0</v>
      </c>
      <c r="BN733" s="99">
        <v>0</v>
      </c>
      <c r="BO733" s="99">
        <v>0</v>
      </c>
      <c r="BP733" s="99">
        <v>0</v>
      </c>
      <c r="BQ733" s="99">
        <v>0</v>
      </c>
      <c r="BR733" s="99">
        <v>3053744.8971252399</v>
      </c>
      <c r="BS733" s="99">
        <v>1270519.12026978</v>
      </c>
      <c r="BT733" s="99">
        <v>0</v>
      </c>
      <c r="BU733" s="99">
        <v>553928.92999267601</v>
      </c>
      <c r="BV733" s="99">
        <v>1122804.4700317399</v>
      </c>
      <c r="BW733" s="99">
        <v>0</v>
      </c>
      <c r="BX733" s="99">
        <v>67002.769944190994</v>
      </c>
      <c r="BY733" s="99">
        <v>0</v>
      </c>
      <c r="BZ733" s="99">
        <v>0</v>
      </c>
      <c r="CA733" s="99">
        <v>47267.031663417802</v>
      </c>
      <c r="CB733" s="99">
        <v>2510649.8928222698</v>
      </c>
      <c r="CC733" s="99">
        <v>23231875.024658199</v>
      </c>
      <c r="CD733" s="99">
        <v>6050249.6426391602</v>
      </c>
      <c r="CE733" s="99">
        <v>794.18538775294996</v>
      </c>
      <c r="CF733" s="99">
        <v>111452.07415103901</v>
      </c>
      <c r="CG733" s="99">
        <v>916027.62899780297</v>
      </c>
      <c r="CH733" s="99">
        <v>0</v>
      </c>
      <c r="CI733" s="99">
        <v>48060.708141326897</v>
      </c>
      <c r="CJ733" s="99">
        <v>2622575.1447143601</v>
      </c>
      <c r="CK733" s="99">
        <v>24152367.842041001</v>
      </c>
      <c r="CL733" s="99">
        <v>6124876.0619506799</v>
      </c>
      <c r="CM733" s="166">
        <v>75854.1207590103</v>
      </c>
      <c r="CN733" s="166">
        <v>11363003.146484399</v>
      </c>
      <c r="CO733" s="166">
        <v>49680230.603515603</v>
      </c>
      <c r="CP733" s="99">
        <v>6124876.0619506799</v>
      </c>
      <c r="CQ733" s="99">
        <v>0</v>
      </c>
      <c r="CR733" s="99">
        <v>0</v>
      </c>
      <c r="CS733" s="99">
        <v>0</v>
      </c>
      <c r="CT733" s="99">
        <v>0</v>
      </c>
      <c r="CU733" s="98">
        <v>5602.456896963</v>
      </c>
      <c r="CV733" s="98">
        <v>28451.758527693</v>
      </c>
      <c r="CW733" s="98">
        <v>2622101.9669733089</v>
      </c>
      <c r="CX733" s="98">
        <v>24147902.653656002</v>
      </c>
    </row>
    <row r="734" spans="1:102" x14ac:dyDescent="0.2">
      <c r="A734" s="98" t="s">
        <v>62</v>
      </c>
      <c r="B734" s="100">
        <v>41609</v>
      </c>
      <c r="C734" s="99">
        <v>41422.874716281898</v>
      </c>
      <c r="D734" s="99">
        <v>0</v>
      </c>
      <c r="E734" s="99">
        <v>5280.3193783760098</v>
      </c>
      <c r="F734" s="99">
        <v>4087.04457899928</v>
      </c>
      <c r="G734" s="99">
        <v>803.73205680400099</v>
      </c>
      <c r="H734" s="99">
        <v>0</v>
      </c>
      <c r="I734" s="99">
        <v>0</v>
      </c>
      <c r="J734" s="99">
        <v>27750.650259017901</v>
      </c>
      <c r="K734" s="99">
        <v>0</v>
      </c>
      <c r="L734" s="99">
        <v>79.825168856419594</v>
      </c>
      <c r="M734" s="99">
        <v>20453.267338275899</v>
      </c>
      <c r="N734" s="99">
        <v>3223.7238384485199</v>
      </c>
      <c r="O734" s="99">
        <v>0</v>
      </c>
      <c r="P734" s="99">
        <v>20433.247597932801</v>
      </c>
      <c r="Q734" s="99">
        <v>2530.6145831048502</v>
      </c>
      <c r="R734" s="99">
        <v>0</v>
      </c>
      <c r="S734" s="99">
        <v>800.93495398759796</v>
      </c>
      <c r="T734" s="99">
        <v>0</v>
      </c>
      <c r="U734" s="99">
        <v>27872.717511892301</v>
      </c>
      <c r="V734" s="99">
        <v>2096507.77526855</v>
      </c>
      <c r="W734" s="99">
        <v>17.4235732918605</v>
      </c>
      <c r="X734" s="99">
        <v>353537.21246337902</v>
      </c>
      <c r="Y734" s="99">
        <v>219679.396247864</v>
      </c>
      <c r="Z734" s="99">
        <v>113295.92945003499</v>
      </c>
      <c r="AA734" s="99">
        <v>0</v>
      </c>
      <c r="AB734" s="99">
        <v>0</v>
      </c>
      <c r="AC734" s="99">
        <v>8684448.09057617</v>
      </c>
      <c r="AD734" s="99">
        <v>0</v>
      </c>
      <c r="AE734" s="99">
        <v>7523.5751387476903</v>
      </c>
      <c r="AF734" s="99">
        <v>947226.22317504894</v>
      </c>
      <c r="AG734" s="99">
        <v>381816.37571716303</v>
      </c>
      <c r="AH734" s="99">
        <v>0</v>
      </c>
      <c r="AI734" s="99">
        <v>878243.24036407506</v>
      </c>
      <c r="AJ734" s="99">
        <v>237471.954465866</v>
      </c>
      <c r="AK734" s="99">
        <v>0</v>
      </c>
      <c r="AL734" s="99">
        <v>112652.470457077</v>
      </c>
      <c r="AM734" s="99">
        <v>0</v>
      </c>
      <c r="AN734" s="99">
        <v>8689889.1434326209</v>
      </c>
      <c r="AO734" s="99">
        <v>19825279.760742199</v>
      </c>
      <c r="AP734" s="99">
        <v>154.39004068076599</v>
      </c>
      <c r="AQ734" s="99">
        <v>2968364.60437012</v>
      </c>
      <c r="AR734" s="99">
        <v>1805107.7026825</v>
      </c>
      <c r="AS734" s="99">
        <v>932126.29804992699</v>
      </c>
      <c r="AT734" s="99">
        <v>0</v>
      </c>
      <c r="AU734" s="99">
        <v>0</v>
      </c>
      <c r="AV734" s="99">
        <v>25590035.739257801</v>
      </c>
      <c r="AW734" s="99">
        <v>0</v>
      </c>
      <c r="AX734" s="99">
        <v>48370.701722621903</v>
      </c>
      <c r="AY734" s="99">
        <v>9169808.73120117</v>
      </c>
      <c r="AZ734" s="99">
        <v>3307082.5598449698</v>
      </c>
      <c r="BA734" s="99">
        <v>0</v>
      </c>
      <c r="BB734" s="99">
        <v>8260862.5478515597</v>
      </c>
      <c r="BC734" s="99">
        <v>2031230.04023743</v>
      </c>
      <c r="BD734" s="99">
        <v>0</v>
      </c>
      <c r="BE734" s="99">
        <v>927595.73638153099</v>
      </c>
      <c r="BF734" s="99">
        <v>0</v>
      </c>
      <c r="BG734" s="99">
        <v>25629900.652343798</v>
      </c>
      <c r="BH734" s="99">
        <v>4786972.21484375</v>
      </c>
      <c r="BI734" s="99">
        <v>0</v>
      </c>
      <c r="BJ734" s="99">
        <v>1180943.5542297401</v>
      </c>
      <c r="BK734" s="99">
        <v>810376.55067443801</v>
      </c>
      <c r="BL734" s="99">
        <v>0</v>
      </c>
      <c r="BM734" s="99">
        <v>0</v>
      </c>
      <c r="BN734" s="99">
        <v>0</v>
      </c>
      <c r="BO734" s="99">
        <v>0</v>
      </c>
      <c r="BP734" s="99">
        <v>0</v>
      </c>
      <c r="BQ734" s="99">
        <v>0</v>
      </c>
      <c r="BR734" s="99">
        <v>3014047.0011291499</v>
      </c>
      <c r="BS734" s="99">
        <v>1235192.8898315399</v>
      </c>
      <c r="BT734" s="99">
        <v>0</v>
      </c>
      <c r="BU734" s="99">
        <v>620892.14999389602</v>
      </c>
      <c r="BV734" s="99">
        <v>1104775.0635681199</v>
      </c>
      <c r="BW734" s="99">
        <v>0</v>
      </c>
      <c r="BX734" s="99">
        <v>75951.2099323273</v>
      </c>
      <c r="BY734" s="99">
        <v>0</v>
      </c>
      <c r="BZ734" s="99">
        <v>0</v>
      </c>
      <c r="CA734" s="99">
        <v>46696.119592189803</v>
      </c>
      <c r="CB734" s="99">
        <v>2455634.5121459998</v>
      </c>
      <c r="CC734" s="99">
        <v>22876121.699218798</v>
      </c>
      <c r="CD734" s="99">
        <v>5967399.0108642597</v>
      </c>
      <c r="CE734" s="99">
        <v>803.41254979372002</v>
      </c>
      <c r="CF734" s="99">
        <v>113267.83816814399</v>
      </c>
      <c r="CG734" s="99">
        <v>932585.67134094203</v>
      </c>
      <c r="CH734" s="99">
        <v>0</v>
      </c>
      <c r="CI734" s="99">
        <v>47499.564610004403</v>
      </c>
      <c r="CJ734" s="99">
        <v>2570463.7220764202</v>
      </c>
      <c r="CK734" s="99">
        <v>23823307.043701202</v>
      </c>
      <c r="CL734" s="99">
        <v>6043430.3265380897</v>
      </c>
      <c r="CM734" s="166">
        <v>75276.459628105207</v>
      </c>
      <c r="CN734" s="166">
        <v>11253850.6945801</v>
      </c>
      <c r="CO734" s="166">
        <v>49365913.193847701</v>
      </c>
      <c r="CP734" s="99">
        <v>6043430.3265380897</v>
      </c>
      <c r="CQ734" s="99">
        <v>0</v>
      </c>
      <c r="CR734" s="99">
        <v>0</v>
      </c>
      <c r="CS734" s="99">
        <v>0</v>
      </c>
      <c r="CT734" s="99">
        <v>0</v>
      </c>
      <c r="CU734" s="98">
        <v>5396.189791543</v>
      </c>
      <c r="CV734" s="98">
        <v>28460.024096763998</v>
      </c>
      <c r="CW734" s="98">
        <v>2568902.350314144</v>
      </c>
      <c r="CX734" s="98">
        <v>23808707.370559741</v>
      </c>
    </row>
    <row r="735" spans="1:102" x14ac:dyDescent="0.2">
      <c r="A735" s="98" t="s">
        <v>62</v>
      </c>
      <c r="B735" s="100">
        <v>41699</v>
      </c>
      <c r="C735" s="99">
        <v>41403.712619781501</v>
      </c>
      <c r="D735" s="99">
        <v>0</v>
      </c>
      <c r="E735" s="99">
        <v>5119.0514872670201</v>
      </c>
      <c r="F735" s="99">
        <v>3944.9295364916302</v>
      </c>
      <c r="G735" s="99">
        <v>817.83838327229</v>
      </c>
      <c r="H735" s="99">
        <v>0</v>
      </c>
      <c r="I735" s="99">
        <v>0</v>
      </c>
      <c r="J735" s="99">
        <v>27677.303494691801</v>
      </c>
      <c r="K735" s="99">
        <v>0</v>
      </c>
      <c r="L735" s="99">
        <v>88.587115186266601</v>
      </c>
      <c r="M735" s="99">
        <v>20490.954419136</v>
      </c>
      <c r="N735" s="99">
        <v>3197.2382384538701</v>
      </c>
      <c r="O735" s="99">
        <v>0</v>
      </c>
      <c r="P735" s="99">
        <v>20220.009041070902</v>
      </c>
      <c r="Q735" s="99">
        <v>2487.5730593800499</v>
      </c>
      <c r="R735" s="99">
        <v>0</v>
      </c>
      <c r="S735" s="99">
        <v>813.43839312344801</v>
      </c>
      <c r="T735" s="99">
        <v>0</v>
      </c>
      <c r="U735" s="99">
        <v>27768.399639368101</v>
      </c>
      <c r="V735" s="99">
        <v>2099684.5065307599</v>
      </c>
      <c r="W735" s="99">
        <v>0</v>
      </c>
      <c r="X735" s="99">
        <v>343164.01740264898</v>
      </c>
      <c r="Y735" s="99">
        <v>213118.63374328599</v>
      </c>
      <c r="Z735" s="99">
        <v>113950.798858643</v>
      </c>
      <c r="AA735" s="99">
        <v>0</v>
      </c>
      <c r="AB735" s="99">
        <v>0</v>
      </c>
      <c r="AC735" s="99">
        <v>8605789.3734130897</v>
      </c>
      <c r="AD735" s="99">
        <v>0</v>
      </c>
      <c r="AE735" s="99">
        <v>8481.0572930574399</v>
      </c>
      <c r="AF735" s="99">
        <v>955760.31589508103</v>
      </c>
      <c r="AG735" s="99">
        <v>375487.74310684198</v>
      </c>
      <c r="AH735" s="99">
        <v>0</v>
      </c>
      <c r="AI735" s="99">
        <v>868302.67174529994</v>
      </c>
      <c r="AJ735" s="99">
        <v>232978.89391326901</v>
      </c>
      <c r="AK735" s="99">
        <v>0</v>
      </c>
      <c r="AL735" s="99">
        <v>113257.63459110299</v>
      </c>
      <c r="AM735" s="99">
        <v>0</v>
      </c>
      <c r="AN735" s="99">
        <v>8625040.2114257794</v>
      </c>
      <c r="AO735" s="99">
        <v>19846628.1411133</v>
      </c>
      <c r="AP735" s="99">
        <v>0</v>
      </c>
      <c r="AQ735" s="99">
        <v>2887904.1509094201</v>
      </c>
      <c r="AR735" s="99">
        <v>1746790.8957519501</v>
      </c>
      <c r="AS735" s="99">
        <v>937600.82608795201</v>
      </c>
      <c r="AT735" s="99">
        <v>0</v>
      </c>
      <c r="AU735" s="99">
        <v>0</v>
      </c>
      <c r="AV735" s="99">
        <v>25548898.528076202</v>
      </c>
      <c r="AW735" s="99">
        <v>0</v>
      </c>
      <c r="AX735" s="99">
        <v>58816.172143936201</v>
      </c>
      <c r="AY735" s="99">
        <v>9317191.1878662091</v>
      </c>
      <c r="AZ735" s="99">
        <v>3266473.9603576702</v>
      </c>
      <c r="BA735" s="99">
        <v>0</v>
      </c>
      <c r="BB735" s="99">
        <v>8196632.8226318397</v>
      </c>
      <c r="BC735" s="99">
        <v>2006732.0072784401</v>
      </c>
      <c r="BD735" s="99">
        <v>0</v>
      </c>
      <c r="BE735" s="99">
        <v>932418.37770080601</v>
      </c>
      <c r="BF735" s="99">
        <v>0</v>
      </c>
      <c r="BG735" s="99">
        <v>25542701.6640625</v>
      </c>
      <c r="BH735" s="99">
        <v>4768665.3152465802</v>
      </c>
      <c r="BI735" s="99">
        <v>0</v>
      </c>
      <c r="BJ735" s="99">
        <v>1166443.67459106</v>
      </c>
      <c r="BK735" s="99">
        <v>800018.07514190697</v>
      </c>
      <c r="BL735" s="99">
        <v>0</v>
      </c>
      <c r="BM735" s="99">
        <v>0</v>
      </c>
      <c r="BN735" s="99">
        <v>0</v>
      </c>
      <c r="BO735" s="99">
        <v>0</v>
      </c>
      <c r="BP735" s="99">
        <v>0</v>
      </c>
      <c r="BQ735" s="99">
        <v>0</v>
      </c>
      <c r="BR735" s="99">
        <v>3009610.0729064899</v>
      </c>
      <c r="BS735" s="99">
        <v>1221278.03514099</v>
      </c>
      <c r="BT735" s="99">
        <v>0</v>
      </c>
      <c r="BU735" s="99">
        <v>606860.41999816895</v>
      </c>
      <c r="BV735" s="99">
        <v>1100075.7114257801</v>
      </c>
      <c r="BW735" s="99">
        <v>0</v>
      </c>
      <c r="BX735" s="99">
        <v>78274.099934577898</v>
      </c>
      <c r="BY735" s="99">
        <v>0</v>
      </c>
      <c r="BZ735" s="99">
        <v>0</v>
      </c>
      <c r="CA735" s="99">
        <v>46503.174929618799</v>
      </c>
      <c r="CB735" s="99">
        <v>2447542.0122985798</v>
      </c>
      <c r="CC735" s="99">
        <v>22941239.652587902</v>
      </c>
      <c r="CD735" s="99">
        <v>5937547.8207397498</v>
      </c>
      <c r="CE735" s="99">
        <v>817.96265040338005</v>
      </c>
      <c r="CF735" s="99">
        <v>113901.44580555</v>
      </c>
      <c r="CG735" s="99">
        <v>936679.29705047596</v>
      </c>
      <c r="CH735" s="99">
        <v>0</v>
      </c>
      <c r="CI735" s="99">
        <v>47321.819594383203</v>
      </c>
      <c r="CJ735" s="99">
        <v>2561073.9412231399</v>
      </c>
      <c r="CK735" s="99">
        <v>23864651.533447299</v>
      </c>
      <c r="CL735" s="99">
        <v>6012497.2084350605</v>
      </c>
      <c r="CM735" s="166">
        <v>74982.758564949007</v>
      </c>
      <c r="CN735" s="166">
        <v>11178748.2904053</v>
      </c>
      <c r="CO735" s="166">
        <v>49436223.528320298</v>
      </c>
      <c r="CP735" s="99">
        <v>6012497.2084350605</v>
      </c>
      <c r="CQ735" s="99">
        <v>0</v>
      </c>
      <c r="CR735" s="99">
        <v>0</v>
      </c>
      <c r="CS735" s="99">
        <v>0</v>
      </c>
      <c r="CT735" s="99">
        <v>0</v>
      </c>
      <c r="CU735" s="98">
        <v>5211.0777476499998</v>
      </c>
      <c r="CV735" s="98">
        <v>28376.505607406001</v>
      </c>
      <c r="CW735" s="98">
        <v>2561443.4581041299</v>
      </c>
      <c r="CX735" s="98">
        <v>23877918.949638378</v>
      </c>
    </row>
    <row r="736" spans="1:102" x14ac:dyDescent="0.2">
      <c r="A736" s="98" t="s">
        <v>62</v>
      </c>
      <c r="B736" s="100">
        <v>41791</v>
      </c>
      <c r="C736" s="99">
        <v>40945.015029907197</v>
      </c>
      <c r="D736" s="99">
        <v>0</v>
      </c>
      <c r="E736" s="99">
        <v>4977.4960677623703</v>
      </c>
      <c r="F736" s="99">
        <v>3843.5798893272899</v>
      </c>
      <c r="G736" s="99">
        <v>803.27987053990398</v>
      </c>
      <c r="H736" s="99">
        <v>0</v>
      </c>
      <c r="I736" s="99">
        <v>0</v>
      </c>
      <c r="J736" s="99">
        <v>27638.928566217401</v>
      </c>
      <c r="K736" s="99">
        <v>0</v>
      </c>
      <c r="L736" s="99">
        <v>191.54657240956999</v>
      </c>
      <c r="M736" s="99">
        <v>20293.066926956199</v>
      </c>
      <c r="N736" s="99">
        <v>3139.9055120945</v>
      </c>
      <c r="O736" s="99">
        <v>0</v>
      </c>
      <c r="P736" s="99">
        <v>19852.434040546399</v>
      </c>
      <c r="Q736" s="99">
        <v>2452.0746493637598</v>
      </c>
      <c r="R736" s="99">
        <v>0</v>
      </c>
      <c r="S736" s="99">
        <v>798.74203184247006</v>
      </c>
      <c r="T736" s="99">
        <v>0</v>
      </c>
      <c r="U736" s="99">
        <v>27695.1237897873</v>
      </c>
      <c r="V736" s="99">
        <v>2070238.0182952899</v>
      </c>
      <c r="W736" s="99">
        <v>0</v>
      </c>
      <c r="X736" s="99">
        <v>337321.91590118402</v>
      </c>
      <c r="Y736" s="99">
        <v>210811.216575623</v>
      </c>
      <c r="Z736" s="99">
        <v>113593.936770439</v>
      </c>
      <c r="AA736" s="99">
        <v>0</v>
      </c>
      <c r="AB736" s="99">
        <v>0</v>
      </c>
      <c r="AC736" s="99">
        <v>8587195.0112304706</v>
      </c>
      <c r="AD736" s="99">
        <v>0</v>
      </c>
      <c r="AE736" s="99">
        <v>10086.7686171532</v>
      </c>
      <c r="AF736" s="99">
        <v>946787.18260192894</v>
      </c>
      <c r="AG736" s="99">
        <v>363293.57613754302</v>
      </c>
      <c r="AH736" s="99">
        <v>0</v>
      </c>
      <c r="AI736" s="99">
        <v>851522.82916259801</v>
      </c>
      <c r="AJ736" s="99">
        <v>228851.41788864101</v>
      </c>
      <c r="AK736" s="99">
        <v>0</v>
      </c>
      <c r="AL736" s="99">
        <v>112944.321657181</v>
      </c>
      <c r="AM736" s="99">
        <v>0</v>
      </c>
      <c r="AN736" s="99">
        <v>8582523.3812255897</v>
      </c>
      <c r="AO736" s="99">
        <v>19764750.526122998</v>
      </c>
      <c r="AP736" s="99">
        <v>0</v>
      </c>
      <c r="AQ736" s="99">
        <v>2839991.9100036598</v>
      </c>
      <c r="AR736" s="99">
        <v>1722739.5442657501</v>
      </c>
      <c r="AS736" s="99">
        <v>938785.41866302502</v>
      </c>
      <c r="AT736" s="99">
        <v>0</v>
      </c>
      <c r="AU736" s="99">
        <v>0</v>
      </c>
      <c r="AV736" s="99">
        <v>25594546.955322299</v>
      </c>
      <c r="AW736" s="99">
        <v>0</v>
      </c>
      <c r="AX736" s="99">
        <v>79970.814472198501</v>
      </c>
      <c r="AY736" s="99">
        <v>9246476.9649658203</v>
      </c>
      <c r="AZ736" s="99">
        <v>3180992.00500488</v>
      </c>
      <c r="BA736" s="99">
        <v>0</v>
      </c>
      <c r="BB736" s="99">
        <v>8069294.22509766</v>
      </c>
      <c r="BC736" s="99">
        <v>1971407.2735595701</v>
      </c>
      <c r="BD736" s="99">
        <v>0</v>
      </c>
      <c r="BE736" s="99">
        <v>934567.38271331799</v>
      </c>
      <c r="BF736" s="99">
        <v>0</v>
      </c>
      <c r="BG736" s="99">
        <v>25628919.6096191</v>
      </c>
      <c r="BH736" s="99">
        <v>4719208.9907836895</v>
      </c>
      <c r="BI736" s="99">
        <v>0</v>
      </c>
      <c r="BJ736" s="99">
        <v>1152276.4199371301</v>
      </c>
      <c r="BK736" s="99">
        <v>791302.84701538098</v>
      </c>
      <c r="BL736" s="99">
        <v>0</v>
      </c>
      <c r="BM736" s="99">
        <v>0</v>
      </c>
      <c r="BN736" s="99">
        <v>0</v>
      </c>
      <c r="BO736" s="99">
        <v>0</v>
      </c>
      <c r="BP736" s="99">
        <v>0</v>
      </c>
      <c r="BQ736" s="99">
        <v>0</v>
      </c>
      <c r="BR736" s="99">
        <v>3034958.8553161598</v>
      </c>
      <c r="BS736" s="99">
        <v>1190231.75296021</v>
      </c>
      <c r="BT736" s="99">
        <v>0</v>
      </c>
      <c r="BU736" s="99">
        <v>609382.43999481201</v>
      </c>
      <c r="BV736" s="99">
        <v>1088614.47723389</v>
      </c>
      <c r="BW736" s="99">
        <v>0</v>
      </c>
      <c r="BX736" s="99">
        <v>78032.829934120193</v>
      </c>
      <c r="BY736" s="99">
        <v>0</v>
      </c>
      <c r="BZ736" s="99">
        <v>0</v>
      </c>
      <c r="CA736" s="99">
        <v>45927.251402378097</v>
      </c>
      <c r="CB736" s="99">
        <v>2404587.3861083998</v>
      </c>
      <c r="CC736" s="99">
        <v>22572985.877197299</v>
      </c>
      <c r="CD736" s="99">
        <v>5875882.34484863</v>
      </c>
      <c r="CE736" s="99">
        <v>802.94027266651403</v>
      </c>
      <c r="CF736" s="99">
        <v>113648.02456665</v>
      </c>
      <c r="CG736" s="99">
        <v>939202.90063476597</v>
      </c>
      <c r="CH736" s="99">
        <v>0</v>
      </c>
      <c r="CI736" s="99">
        <v>46730.649885654399</v>
      </c>
      <c r="CJ736" s="99">
        <v>2518982.4174194299</v>
      </c>
      <c r="CK736" s="99">
        <v>23512737.0317383</v>
      </c>
      <c r="CL736" s="99">
        <v>5951442.68151855</v>
      </c>
      <c r="CM736" s="166">
        <v>74315.513008117705</v>
      </c>
      <c r="CN736" s="166">
        <v>11115873.248291001</v>
      </c>
      <c r="CO736" s="166">
        <v>49146477.5302734</v>
      </c>
      <c r="CP736" s="99">
        <v>5951442.68151855</v>
      </c>
      <c r="CQ736" s="99">
        <v>0</v>
      </c>
      <c r="CR736" s="99">
        <v>0</v>
      </c>
      <c r="CS736" s="99">
        <v>0</v>
      </c>
      <c r="CT736" s="99">
        <v>0</v>
      </c>
      <c r="CU736" s="98">
        <v>5038.6081691589998</v>
      </c>
      <c r="CV736" s="98">
        <v>28334.019528059998</v>
      </c>
      <c r="CW736" s="98">
        <v>2518235.4106750498</v>
      </c>
      <c r="CX736" s="98">
        <v>23512188.777832065</v>
      </c>
    </row>
    <row r="737" spans="1:102" x14ac:dyDescent="0.2">
      <c r="A737" s="98" t="s">
        <v>62</v>
      </c>
      <c r="B737" s="100">
        <v>41883</v>
      </c>
      <c r="C737" s="99">
        <v>40840.637598037698</v>
      </c>
      <c r="D737" s="99">
        <v>0</v>
      </c>
      <c r="E737" s="99">
        <v>4802.71347004175</v>
      </c>
      <c r="F737" s="99">
        <v>3719.7470484972</v>
      </c>
      <c r="G737" s="99">
        <v>807.31880813092005</v>
      </c>
      <c r="H737" s="99">
        <v>0</v>
      </c>
      <c r="I737" s="99">
        <v>0</v>
      </c>
      <c r="J737" s="99">
        <v>27526.9171798229</v>
      </c>
      <c r="K737" s="99">
        <v>0</v>
      </c>
      <c r="L737" s="99">
        <v>95.705275803804398</v>
      </c>
      <c r="M737" s="99">
        <v>20302.287011146502</v>
      </c>
      <c r="N737" s="99">
        <v>3110.7249452173701</v>
      </c>
      <c r="O737" s="99">
        <v>0</v>
      </c>
      <c r="P737" s="99">
        <v>19771.284583330202</v>
      </c>
      <c r="Q737" s="99">
        <v>2390.1519221961498</v>
      </c>
      <c r="R737" s="99">
        <v>0</v>
      </c>
      <c r="S737" s="99">
        <v>806.27472582459495</v>
      </c>
      <c r="T737" s="99">
        <v>0</v>
      </c>
      <c r="U737" s="99">
        <v>27575.1059355736</v>
      </c>
      <c r="V737" s="99">
        <v>2051721.3626709001</v>
      </c>
      <c r="W737" s="99">
        <v>0</v>
      </c>
      <c r="X737" s="99">
        <v>323307.75546646101</v>
      </c>
      <c r="Y737" s="99">
        <v>203184.230220795</v>
      </c>
      <c r="Z737" s="99">
        <v>113301.348261833</v>
      </c>
      <c r="AA737" s="99">
        <v>0</v>
      </c>
      <c r="AB737" s="99">
        <v>0</v>
      </c>
      <c r="AC737" s="99">
        <v>8546077.234375</v>
      </c>
      <c r="AD737" s="99">
        <v>0</v>
      </c>
      <c r="AE737" s="99">
        <v>11585.4008945227</v>
      </c>
      <c r="AF737" s="99">
        <v>940049.48995971703</v>
      </c>
      <c r="AG737" s="99">
        <v>361339.94350814802</v>
      </c>
      <c r="AH737" s="99">
        <v>0</v>
      </c>
      <c r="AI737" s="99">
        <v>837268.06058502197</v>
      </c>
      <c r="AJ737" s="99">
        <v>222437.934936523</v>
      </c>
      <c r="AK737" s="99">
        <v>0</v>
      </c>
      <c r="AL737" s="99">
        <v>113198.89231300401</v>
      </c>
      <c r="AM737" s="99">
        <v>0</v>
      </c>
      <c r="AN737" s="99">
        <v>8552270.6450195294</v>
      </c>
      <c r="AO737" s="99">
        <v>19706866.3427734</v>
      </c>
      <c r="AP737" s="99">
        <v>0</v>
      </c>
      <c r="AQ737" s="99">
        <v>2730837.7537536598</v>
      </c>
      <c r="AR737" s="99">
        <v>1681574.01113892</v>
      </c>
      <c r="AS737" s="99">
        <v>941719.92008209205</v>
      </c>
      <c r="AT737" s="99">
        <v>0</v>
      </c>
      <c r="AU737" s="99">
        <v>0</v>
      </c>
      <c r="AV737" s="99">
        <v>25542507.338622998</v>
      </c>
      <c r="AW737" s="99">
        <v>0</v>
      </c>
      <c r="AX737" s="99">
        <v>76814.866873741194</v>
      </c>
      <c r="AY737" s="99">
        <v>9224341.5942382794</v>
      </c>
      <c r="AZ737" s="99">
        <v>3169619.3009643601</v>
      </c>
      <c r="BA737" s="99">
        <v>0</v>
      </c>
      <c r="BB737" s="99">
        <v>7994582.0499267597</v>
      </c>
      <c r="BC737" s="99">
        <v>1940799.94487</v>
      </c>
      <c r="BD737" s="99">
        <v>0</v>
      </c>
      <c r="BE737" s="99">
        <v>938947.72765350295</v>
      </c>
      <c r="BF737" s="99">
        <v>0</v>
      </c>
      <c r="BG737" s="99">
        <v>25557988.1633301</v>
      </c>
      <c r="BH737" s="99">
        <v>4744144.7971801804</v>
      </c>
      <c r="BI737" s="99">
        <v>0</v>
      </c>
      <c r="BJ737" s="99">
        <v>1140016.28096008</v>
      </c>
      <c r="BK737" s="99">
        <v>775974.38632202102</v>
      </c>
      <c r="BL737" s="99">
        <v>0</v>
      </c>
      <c r="BM737" s="99">
        <v>0</v>
      </c>
      <c r="BN737" s="99">
        <v>0</v>
      </c>
      <c r="BO737" s="99">
        <v>0</v>
      </c>
      <c r="BP737" s="99">
        <v>0</v>
      </c>
      <c r="BQ737" s="99">
        <v>0</v>
      </c>
      <c r="BR737" s="99">
        <v>3040264.8176879901</v>
      </c>
      <c r="BS737" s="99">
        <v>1186715.9147033701</v>
      </c>
      <c r="BT737" s="99">
        <v>0</v>
      </c>
      <c r="BU737" s="99">
        <v>513188.42999649001</v>
      </c>
      <c r="BV737" s="99">
        <v>1078672.71005249</v>
      </c>
      <c r="BW737" s="99">
        <v>0</v>
      </c>
      <c r="BX737" s="99">
        <v>68217.349946022005</v>
      </c>
      <c r="BY737" s="99">
        <v>0</v>
      </c>
      <c r="BZ737" s="99">
        <v>0</v>
      </c>
      <c r="CA737" s="99">
        <v>45667.189650535598</v>
      </c>
      <c r="CB737" s="99">
        <v>2373548.88363647</v>
      </c>
      <c r="CC737" s="99">
        <v>22412622.0070801</v>
      </c>
      <c r="CD737" s="99">
        <v>5880793.0722045898</v>
      </c>
      <c r="CE737" s="99">
        <v>807.953972235322</v>
      </c>
      <c r="CF737" s="99">
        <v>113335.20713710799</v>
      </c>
      <c r="CG737" s="99">
        <v>941785.946792603</v>
      </c>
      <c r="CH737" s="99">
        <v>0</v>
      </c>
      <c r="CI737" s="99">
        <v>46474.6209287643</v>
      </c>
      <c r="CJ737" s="99">
        <v>2487258.8368835398</v>
      </c>
      <c r="CK737" s="99">
        <v>23367230.0629883</v>
      </c>
      <c r="CL737" s="99">
        <v>5957733.0348510696</v>
      </c>
      <c r="CM737" s="166">
        <v>73931.822446823106</v>
      </c>
      <c r="CN737" s="166">
        <v>11047512.2298584</v>
      </c>
      <c r="CO737" s="166">
        <v>48947170.828125</v>
      </c>
      <c r="CP737" s="99">
        <v>5957733.0348510696</v>
      </c>
      <c r="CQ737" s="99">
        <v>0</v>
      </c>
      <c r="CR737" s="99">
        <v>0</v>
      </c>
      <c r="CS737" s="99">
        <v>0</v>
      </c>
      <c r="CT737" s="99">
        <v>0</v>
      </c>
      <c r="CU737" s="98">
        <v>4850.0066144009998</v>
      </c>
      <c r="CV737" s="98">
        <v>28225.117372659999</v>
      </c>
      <c r="CW737" s="98">
        <v>2486884.0907735778</v>
      </c>
      <c r="CX737" s="98">
        <v>23354407.953872703</v>
      </c>
    </row>
    <row r="738" spans="1:102" x14ac:dyDescent="0.2">
      <c r="A738" s="98" t="s">
        <v>62</v>
      </c>
      <c r="B738" s="100">
        <v>41974</v>
      </c>
      <c r="C738" s="99">
        <v>40562.370813369802</v>
      </c>
      <c r="D738" s="99">
        <v>0</v>
      </c>
      <c r="E738" s="99">
        <v>4802.4579905867604</v>
      </c>
      <c r="F738" s="99">
        <v>3734.5334835946601</v>
      </c>
      <c r="G738" s="99">
        <v>783.66235466301396</v>
      </c>
      <c r="H738" s="99">
        <v>0</v>
      </c>
      <c r="I738" s="99">
        <v>0</v>
      </c>
      <c r="J738" s="99">
        <v>27342.088541507699</v>
      </c>
      <c r="K738" s="99">
        <v>0</v>
      </c>
      <c r="L738" s="99">
        <v>80.822967122308896</v>
      </c>
      <c r="M738" s="99">
        <v>20216.286605596499</v>
      </c>
      <c r="N738" s="99">
        <v>3101.52967247367</v>
      </c>
      <c r="O738" s="99">
        <v>0</v>
      </c>
      <c r="P738" s="99">
        <v>19584.103403806701</v>
      </c>
      <c r="Q738" s="99">
        <v>2401.0432490408398</v>
      </c>
      <c r="R738" s="99">
        <v>0</v>
      </c>
      <c r="S738" s="99">
        <v>780.011915944517</v>
      </c>
      <c r="T738" s="99">
        <v>0</v>
      </c>
      <c r="U738" s="99">
        <v>27365.938221692999</v>
      </c>
      <c r="V738" s="99">
        <v>2032416.4697113</v>
      </c>
      <c r="W738" s="99">
        <v>0</v>
      </c>
      <c r="X738" s="99">
        <v>316625.83501815802</v>
      </c>
      <c r="Y738" s="99">
        <v>201171.933671951</v>
      </c>
      <c r="Z738" s="99">
        <v>111374.05152607</v>
      </c>
      <c r="AA738" s="99">
        <v>0</v>
      </c>
      <c r="AB738" s="99">
        <v>0</v>
      </c>
      <c r="AC738" s="99">
        <v>8471032.6986084003</v>
      </c>
      <c r="AD738" s="99">
        <v>0</v>
      </c>
      <c r="AE738" s="99">
        <v>6681.1307445764496</v>
      </c>
      <c r="AF738" s="99">
        <v>936514.19211578404</v>
      </c>
      <c r="AG738" s="99">
        <v>352513.11597824103</v>
      </c>
      <c r="AH738" s="99">
        <v>0</v>
      </c>
      <c r="AI738" s="99">
        <v>828416.27774810803</v>
      </c>
      <c r="AJ738" s="99">
        <v>224386.91594696001</v>
      </c>
      <c r="AK738" s="99">
        <v>0</v>
      </c>
      <c r="AL738" s="99">
        <v>110929.63138771099</v>
      </c>
      <c r="AM738" s="99">
        <v>0</v>
      </c>
      <c r="AN738" s="99">
        <v>8470716.0201415997</v>
      </c>
      <c r="AO738" s="99">
        <v>19566544.4689941</v>
      </c>
      <c r="AP738" s="99">
        <v>0</v>
      </c>
      <c r="AQ738" s="99">
        <v>2705203.46026611</v>
      </c>
      <c r="AR738" s="99">
        <v>1677296.5309905999</v>
      </c>
      <c r="AS738" s="99">
        <v>927262.89384460403</v>
      </c>
      <c r="AT738" s="99">
        <v>0</v>
      </c>
      <c r="AU738" s="99">
        <v>0</v>
      </c>
      <c r="AV738" s="99">
        <v>25500794.96875</v>
      </c>
      <c r="AW738" s="99">
        <v>0</v>
      </c>
      <c r="AX738" s="99">
        <v>55072.437304496802</v>
      </c>
      <c r="AY738" s="99">
        <v>9242973.00463867</v>
      </c>
      <c r="AZ738" s="99">
        <v>3109566.6745605501</v>
      </c>
      <c r="BA738" s="99">
        <v>0</v>
      </c>
      <c r="BB738" s="99">
        <v>7938133.3543090802</v>
      </c>
      <c r="BC738" s="99">
        <v>1961829.0601043699</v>
      </c>
      <c r="BD738" s="99">
        <v>0</v>
      </c>
      <c r="BE738" s="99">
        <v>924122.02077484096</v>
      </c>
      <c r="BF738" s="99">
        <v>0</v>
      </c>
      <c r="BG738" s="99">
        <v>25510158.401122998</v>
      </c>
      <c r="BH738" s="99">
        <v>4748169.2265625</v>
      </c>
      <c r="BI738" s="99">
        <v>0</v>
      </c>
      <c r="BJ738" s="99">
        <v>1133956.85835266</v>
      </c>
      <c r="BK738" s="99">
        <v>772173.31042480504</v>
      </c>
      <c r="BL738" s="99">
        <v>0</v>
      </c>
      <c r="BM738" s="99">
        <v>0</v>
      </c>
      <c r="BN738" s="99">
        <v>0</v>
      </c>
      <c r="BO738" s="99">
        <v>0</v>
      </c>
      <c r="BP738" s="99">
        <v>0</v>
      </c>
      <c r="BQ738" s="99">
        <v>0</v>
      </c>
      <c r="BR738" s="99">
        <v>3046585.2824401902</v>
      </c>
      <c r="BS738" s="99">
        <v>1164199.87139893</v>
      </c>
      <c r="BT738" s="99">
        <v>0</v>
      </c>
      <c r="BU738" s="99">
        <v>584583.52999877895</v>
      </c>
      <c r="BV738" s="99">
        <v>1095159.35871887</v>
      </c>
      <c r="BW738" s="99">
        <v>0</v>
      </c>
      <c r="BX738" s="99">
        <v>75803.599930763201</v>
      </c>
      <c r="BY738" s="99">
        <v>0</v>
      </c>
      <c r="BZ738" s="99">
        <v>0</v>
      </c>
      <c r="CA738" s="99">
        <v>45357.110074520097</v>
      </c>
      <c r="CB738" s="99">
        <v>2349180.0391845698</v>
      </c>
      <c r="CC738" s="99">
        <v>22280885.784667999</v>
      </c>
      <c r="CD738" s="99">
        <v>5875256.1810913105</v>
      </c>
      <c r="CE738" s="99">
        <v>783.32896388322104</v>
      </c>
      <c r="CF738" s="99">
        <v>111311.896767616</v>
      </c>
      <c r="CG738" s="99">
        <v>927493.82620239304</v>
      </c>
      <c r="CH738" s="99">
        <v>0</v>
      </c>
      <c r="CI738" s="99">
        <v>46139.370271682703</v>
      </c>
      <c r="CJ738" s="99">
        <v>2461135.5795593299</v>
      </c>
      <c r="CK738" s="99">
        <v>23200127.0869141</v>
      </c>
      <c r="CL738" s="99">
        <v>5951259.3634033203</v>
      </c>
      <c r="CM738" s="166">
        <v>73411.702800750703</v>
      </c>
      <c r="CN738" s="166">
        <v>10935091.6208496</v>
      </c>
      <c r="CO738" s="166">
        <v>48700735.484863304</v>
      </c>
      <c r="CP738" s="99">
        <v>5951259.3634033203</v>
      </c>
      <c r="CQ738" s="99">
        <v>0</v>
      </c>
      <c r="CR738" s="99">
        <v>0</v>
      </c>
      <c r="CS738" s="99">
        <v>0</v>
      </c>
      <c r="CT738" s="99">
        <v>0</v>
      </c>
      <c r="CU738" s="98">
        <v>4825.71598197</v>
      </c>
      <c r="CV738" s="98">
        <v>28021.495259506999</v>
      </c>
      <c r="CW738" s="98">
        <v>2460491.9359521857</v>
      </c>
      <c r="CX738" s="98">
        <v>23208379.610870391</v>
      </c>
    </row>
    <row r="739" spans="1:102" x14ac:dyDescent="0.2">
      <c r="A739" s="98" t="s">
        <v>62</v>
      </c>
      <c r="B739" s="100">
        <v>42064</v>
      </c>
      <c r="C739" s="99">
        <v>40408.694882392898</v>
      </c>
      <c r="D739" s="99">
        <v>0</v>
      </c>
      <c r="E739" s="99">
        <v>4670.3848105669003</v>
      </c>
      <c r="F739" s="99">
        <v>3612.68974474072</v>
      </c>
      <c r="G739" s="99">
        <v>794.87501807510898</v>
      </c>
      <c r="H739" s="99">
        <v>0</v>
      </c>
      <c r="I739" s="99">
        <v>0</v>
      </c>
      <c r="J739" s="99">
        <v>27360.757202148401</v>
      </c>
      <c r="K739" s="99">
        <v>0</v>
      </c>
      <c r="L739" s="99">
        <v>72.590819322504103</v>
      </c>
      <c r="M739" s="99">
        <v>20095.6472699642</v>
      </c>
      <c r="N739" s="99">
        <v>3114.2541024982902</v>
      </c>
      <c r="O739" s="99">
        <v>0</v>
      </c>
      <c r="P739" s="99">
        <v>19409.978522062302</v>
      </c>
      <c r="Q739" s="99">
        <v>2378.9993992447899</v>
      </c>
      <c r="R739" s="99">
        <v>0</v>
      </c>
      <c r="S739" s="99">
        <v>789.09685160219703</v>
      </c>
      <c r="T739" s="99">
        <v>0</v>
      </c>
      <c r="U739" s="99">
        <v>27381.557008266402</v>
      </c>
      <c r="V739" s="99">
        <v>2003938.43800354</v>
      </c>
      <c r="W739" s="99">
        <v>0</v>
      </c>
      <c r="X739" s="99">
        <v>302366.93344116199</v>
      </c>
      <c r="Y739" s="99">
        <v>189555.973487854</v>
      </c>
      <c r="Z739" s="99">
        <v>111345.36452961</v>
      </c>
      <c r="AA739" s="99">
        <v>0</v>
      </c>
      <c r="AB739" s="99">
        <v>0</v>
      </c>
      <c r="AC739" s="99">
        <v>8451631.8521728497</v>
      </c>
      <c r="AD739" s="99">
        <v>0</v>
      </c>
      <c r="AE739" s="99">
        <v>7155.3632062673596</v>
      </c>
      <c r="AF739" s="99">
        <v>923404.05086517299</v>
      </c>
      <c r="AG739" s="99">
        <v>343257.00858306902</v>
      </c>
      <c r="AH739" s="99">
        <v>0</v>
      </c>
      <c r="AI739" s="99">
        <v>809586.70719909703</v>
      </c>
      <c r="AJ739" s="99">
        <v>218873.983726501</v>
      </c>
      <c r="AK739" s="99">
        <v>0</v>
      </c>
      <c r="AL739" s="99">
        <v>110438.165481567</v>
      </c>
      <c r="AM739" s="99">
        <v>0</v>
      </c>
      <c r="AN739" s="99">
        <v>8443820.8768310491</v>
      </c>
      <c r="AO739" s="99">
        <v>19366137.529785201</v>
      </c>
      <c r="AP739" s="99">
        <v>0</v>
      </c>
      <c r="AQ739" s="99">
        <v>2560142.34765625</v>
      </c>
      <c r="AR739" s="99">
        <v>1565290.7680053699</v>
      </c>
      <c r="AS739" s="99">
        <v>931827.958335876</v>
      </c>
      <c r="AT739" s="99">
        <v>0</v>
      </c>
      <c r="AU739" s="99">
        <v>0</v>
      </c>
      <c r="AV739" s="99">
        <v>25590606.267089799</v>
      </c>
      <c r="AW739" s="99">
        <v>0</v>
      </c>
      <c r="AX739" s="99">
        <v>54836.366391181902</v>
      </c>
      <c r="AY739" s="99">
        <v>9134625.9410400409</v>
      </c>
      <c r="AZ739" s="99">
        <v>3044270.6005859398</v>
      </c>
      <c r="BA739" s="99">
        <v>0</v>
      </c>
      <c r="BB739" s="99">
        <v>7777726.0338745099</v>
      </c>
      <c r="BC739" s="99">
        <v>1925706.04937744</v>
      </c>
      <c r="BD739" s="99">
        <v>0</v>
      </c>
      <c r="BE739" s="99">
        <v>924349.56391143799</v>
      </c>
      <c r="BF739" s="99">
        <v>0</v>
      </c>
      <c r="BG739" s="99">
        <v>25565386.3681641</v>
      </c>
      <c r="BH739" s="99">
        <v>4688639.7454834003</v>
      </c>
      <c r="BI739" s="99">
        <v>0</v>
      </c>
      <c r="BJ739" s="99">
        <v>1093055.2981720001</v>
      </c>
      <c r="BK739" s="99">
        <v>731403.23855590797</v>
      </c>
      <c r="BL739" s="99">
        <v>0</v>
      </c>
      <c r="BM739" s="99">
        <v>0</v>
      </c>
      <c r="BN739" s="99">
        <v>0</v>
      </c>
      <c r="BO739" s="99">
        <v>0</v>
      </c>
      <c r="BP739" s="99">
        <v>0</v>
      </c>
      <c r="BQ739" s="99">
        <v>0</v>
      </c>
      <c r="BR739" s="99">
        <v>3006575.42645264</v>
      </c>
      <c r="BS739" s="99">
        <v>1142989.6547699</v>
      </c>
      <c r="BT739" s="99">
        <v>0</v>
      </c>
      <c r="BU739" s="99">
        <v>565758.26999664295</v>
      </c>
      <c r="BV739" s="99">
        <v>1086744.3352508501</v>
      </c>
      <c r="BW739" s="99">
        <v>0</v>
      </c>
      <c r="BX739" s="99">
        <v>84193.419873237595</v>
      </c>
      <c r="BY739" s="99">
        <v>0</v>
      </c>
      <c r="BZ739" s="99">
        <v>0</v>
      </c>
      <c r="CA739" s="99">
        <v>45055.972486972802</v>
      </c>
      <c r="CB739" s="99">
        <v>2305695.7615356399</v>
      </c>
      <c r="CC739" s="99">
        <v>21979805.978515599</v>
      </c>
      <c r="CD739" s="99">
        <v>5790772.24255371</v>
      </c>
      <c r="CE739" s="99">
        <v>794.71360252797604</v>
      </c>
      <c r="CF739" s="99">
        <v>111343.428659439</v>
      </c>
      <c r="CG739" s="99">
        <v>931260.83188629197</v>
      </c>
      <c r="CH739" s="99">
        <v>0</v>
      </c>
      <c r="CI739" s="99">
        <v>45851.579570293397</v>
      </c>
      <c r="CJ739" s="99">
        <v>2417519.6294250502</v>
      </c>
      <c r="CK739" s="99">
        <v>22905704.608154301</v>
      </c>
      <c r="CL739" s="99">
        <v>5871188.12646484</v>
      </c>
      <c r="CM739" s="166">
        <v>73109.958569526701</v>
      </c>
      <c r="CN739" s="166">
        <v>10864801.1914063</v>
      </c>
      <c r="CO739" s="166">
        <v>48481535.629882798</v>
      </c>
      <c r="CP739" s="99">
        <v>5871188.12646484</v>
      </c>
      <c r="CQ739" s="99">
        <v>0</v>
      </c>
      <c r="CR739" s="99">
        <v>0</v>
      </c>
      <c r="CS739" s="99">
        <v>0</v>
      </c>
      <c r="CT739" s="99">
        <v>0</v>
      </c>
      <c r="CU739" s="98">
        <v>4687.3154098909999</v>
      </c>
      <c r="CV739" s="98">
        <v>28030.591832976999</v>
      </c>
      <c r="CW739" s="98">
        <v>2417039.190195079</v>
      </c>
      <c r="CX739" s="98">
        <v>22911066.81040189</v>
      </c>
    </row>
    <row r="740" spans="1:102" x14ac:dyDescent="0.2">
      <c r="A740" s="98" t="s">
        <v>62</v>
      </c>
      <c r="B740" s="100">
        <v>42156</v>
      </c>
      <c r="C740" s="99">
        <v>40419.996212482503</v>
      </c>
      <c r="D740" s="99">
        <v>0</v>
      </c>
      <c r="E740" s="99">
        <v>4529.4992503523799</v>
      </c>
      <c r="F740" s="99">
        <v>3499.5965518653402</v>
      </c>
      <c r="G740" s="99">
        <v>804.20895549654995</v>
      </c>
      <c r="H740" s="99">
        <v>0</v>
      </c>
      <c r="I740" s="99">
        <v>0</v>
      </c>
      <c r="J740" s="99">
        <v>27203.245243072499</v>
      </c>
      <c r="K740" s="99">
        <v>0</v>
      </c>
      <c r="L740" s="99">
        <v>78.214276118203998</v>
      </c>
      <c r="M740" s="99">
        <v>20208.899637699102</v>
      </c>
      <c r="N740" s="99">
        <v>3119.1923123896099</v>
      </c>
      <c r="O740" s="99">
        <v>0</v>
      </c>
      <c r="P740" s="99">
        <v>19224.091391325001</v>
      </c>
      <c r="Q740" s="99">
        <v>2322.0134766399901</v>
      </c>
      <c r="R740" s="99">
        <v>0</v>
      </c>
      <c r="S740" s="99">
        <v>800.59774780273403</v>
      </c>
      <c r="T740" s="99">
        <v>0</v>
      </c>
      <c r="U740" s="99">
        <v>27215.096196413</v>
      </c>
      <c r="V740" s="99">
        <v>1995618.01341248</v>
      </c>
      <c r="W740" s="99">
        <v>0</v>
      </c>
      <c r="X740" s="99">
        <v>290943.03767776501</v>
      </c>
      <c r="Y740" s="99">
        <v>185583.65614891099</v>
      </c>
      <c r="Z740" s="99">
        <v>111633.989185333</v>
      </c>
      <c r="AA740" s="99">
        <v>0</v>
      </c>
      <c r="AB740" s="99">
        <v>0</v>
      </c>
      <c r="AC740" s="99">
        <v>8439363.5755615197</v>
      </c>
      <c r="AD740" s="99">
        <v>0</v>
      </c>
      <c r="AE740" s="99">
        <v>7542.0114347934696</v>
      </c>
      <c r="AF740" s="99">
        <v>922858.88468170201</v>
      </c>
      <c r="AG740" s="99">
        <v>342929.10037231399</v>
      </c>
      <c r="AH740" s="99">
        <v>0</v>
      </c>
      <c r="AI740" s="99">
        <v>800834.57653808605</v>
      </c>
      <c r="AJ740" s="99">
        <v>210698.66679382301</v>
      </c>
      <c r="AK740" s="99">
        <v>0</v>
      </c>
      <c r="AL740" s="99">
        <v>110957.893060684</v>
      </c>
      <c r="AM740" s="99">
        <v>0</v>
      </c>
      <c r="AN740" s="99">
        <v>8438602.57275391</v>
      </c>
      <c r="AO740" s="99">
        <v>19380771.503906298</v>
      </c>
      <c r="AP740" s="99">
        <v>0</v>
      </c>
      <c r="AQ740" s="99">
        <v>2501931.0183410598</v>
      </c>
      <c r="AR740" s="99">
        <v>1551240.5028228799</v>
      </c>
      <c r="AS740" s="99">
        <v>931637.23698425305</v>
      </c>
      <c r="AT740" s="99">
        <v>0</v>
      </c>
      <c r="AU740" s="99">
        <v>0</v>
      </c>
      <c r="AV740" s="99">
        <v>25650530.453125</v>
      </c>
      <c r="AW740" s="99">
        <v>0</v>
      </c>
      <c r="AX740" s="99">
        <v>63575.6010551453</v>
      </c>
      <c r="AY740" s="99">
        <v>9166379.1877441406</v>
      </c>
      <c r="AZ740" s="99">
        <v>3046393.6330871601</v>
      </c>
      <c r="BA740" s="99">
        <v>0</v>
      </c>
      <c r="BB740" s="99">
        <v>7738282.7802123995</v>
      </c>
      <c r="BC740" s="99">
        <v>1866361.39283752</v>
      </c>
      <c r="BD740" s="99">
        <v>0</v>
      </c>
      <c r="BE740" s="99">
        <v>927397.03285980201</v>
      </c>
      <c r="BF740" s="99">
        <v>0</v>
      </c>
      <c r="BG740" s="99">
        <v>25673980.662597701</v>
      </c>
      <c r="BH740" s="99">
        <v>4720129.5988769503</v>
      </c>
      <c r="BI740" s="99">
        <v>0</v>
      </c>
      <c r="BJ740" s="99">
        <v>1073469.4872741699</v>
      </c>
      <c r="BK740" s="99">
        <v>723894.44689941395</v>
      </c>
      <c r="BL740" s="99">
        <v>0</v>
      </c>
      <c r="BM740" s="99">
        <v>0</v>
      </c>
      <c r="BN740" s="99">
        <v>0</v>
      </c>
      <c r="BO740" s="99">
        <v>0</v>
      </c>
      <c r="BP740" s="99">
        <v>0</v>
      </c>
      <c r="BQ740" s="99">
        <v>0</v>
      </c>
      <c r="BR740" s="99">
        <v>3050868.4354858398</v>
      </c>
      <c r="BS740" s="99">
        <v>1142749.3505249</v>
      </c>
      <c r="BT740" s="99">
        <v>0</v>
      </c>
      <c r="BU740" s="99">
        <v>574338.25999450695</v>
      </c>
      <c r="BV740" s="99">
        <v>1065047.76187134</v>
      </c>
      <c r="BW740" s="99">
        <v>0</v>
      </c>
      <c r="BX740" s="99">
        <v>84451.589876174898</v>
      </c>
      <c r="BY740" s="99">
        <v>0</v>
      </c>
      <c r="BZ740" s="99">
        <v>0</v>
      </c>
      <c r="CA740" s="99">
        <v>44959.303598403902</v>
      </c>
      <c r="CB740" s="99">
        <v>2287784.3690795898</v>
      </c>
      <c r="CC740" s="99">
        <v>21874930.1870117</v>
      </c>
      <c r="CD740" s="99">
        <v>5790167.7573852502</v>
      </c>
      <c r="CE740" s="99">
        <v>804.11125460267101</v>
      </c>
      <c r="CF740" s="99">
        <v>111671.561379433</v>
      </c>
      <c r="CG740" s="99">
        <v>932009.17962646496</v>
      </c>
      <c r="CH740" s="99">
        <v>0</v>
      </c>
      <c r="CI740" s="99">
        <v>45764.883916377999</v>
      </c>
      <c r="CJ740" s="99">
        <v>2399371.28265381</v>
      </c>
      <c r="CK740" s="99">
        <v>22794894.958984401</v>
      </c>
      <c r="CL740" s="99">
        <v>5871871.8928222703</v>
      </c>
      <c r="CM740" s="166">
        <v>72845.9994335175</v>
      </c>
      <c r="CN740" s="166">
        <v>10849096.6092529</v>
      </c>
      <c r="CO740" s="166">
        <v>48418516.462890603</v>
      </c>
      <c r="CP740" s="99">
        <v>5871871.8928222703</v>
      </c>
      <c r="CQ740" s="99">
        <v>0</v>
      </c>
      <c r="CR740" s="99">
        <v>0</v>
      </c>
      <c r="CS740" s="99">
        <v>0</v>
      </c>
      <c r="CT740" s="99">
        <v>0</v>
      </c>
      <c r="CU740" s="98">
        <v>4544.8394822689997</v>
      </c>
      <c r="CV740" s="98">
        <v>27888.444621229999</v>
      </c>
      <c r="CW740" s="98">
        <v>2399455.930459023</v>
      </c>
      <c r="CX740" s="98">
        <v>22806939.366638165</v>
      </c>
    </row>
    <row r="741" spans="1:102" x14ac:dyDescent="0.2">
      <c r="A741" s="98" t="s">
        <v>62</v>
      </c>
      <c r="B741" s="100">
        <v>42248</v>
      </c>
      <c r="C741" s="99">
        <v>39980.219858169599</v>
      </c>
      <c r="D741" s="99">
        <v>0</v>
      </c>
      <c r="E741" s="99">
        <v>4390.9860654473296</v>
      </c>
      <c r="F741" s="99">
        <v>3382.8004447817798</v>
      </c>
      <c r="G741" s="99">
        <v>823.92713055759702</v>
      </c>
      <c r="H741" s="99">
        <v>0</v>
      </c>
      <c r="I741" s="99">
        <v>0</v>
      </c>
      <c r="J741" s="99">
        <v>27090.0507683754</v>
      </c>
      <c r="K741" s="99">
        <v>0</v>
      </c>
      <c r="L741" s="99">
        <v>79.320071089081495</v>
      </c>
      <c r="M741" s="99">
        <v>19964.158759594</v>
      </c>
      <c r="N741" s="99">
        <v>3084.1931786835198</v>
      </c>
      <c r="O741" s="99">
        <v>0</v>
      </c>
      <c r="P741" s="99">
        <v>19012.410885572401</v>
      </c>
      <c r="Q741" s="99">
        <v>2246.06432002783</v>
      </c>
      <c r="R741" s="99">
        <v>0</v>
      </c>
      <c r="S741" s="99">
        <v>820.61842307448399</v>
      </c>
      <c r="T741" s="99">
        <v>0</v>
      </c>
      <c r="U741" s="99">
        <v>27101.7964212894</v>
      </c>
      <c r="V741" s="99">
        <v>1958843.3783721901</v>
      </c>
      <c r="W741" s="99">
        <v>0</v>
      </c>
      <c r="X741" s="99">
        <v>281314.56853103603</v>
      </c>
      <c r="Y741" s="99">
        <v>179467.232915878</v>
      </c>
      <c r="Z741" s="99">
        <v>110399.919128418</v>
      </c>
      <c r="AA741" s="99">
        <v>0</v>
      </c>
      <c r="AB741" s="99">
        <v>0</v>
      </c>
      <c r="AC741" s="99">
        <v>8426239.4632568397</v>
      </c>
      <c r="AD741" s="99">
        <v>0</v>
      </c>
      <c r="AE741" s="99">
        <v>7056.1015222668602</v>
      </c>
      <c r="AF741" s="99">
        <v>902868.51696777297</v>
      </c>
      <c r="AG741" s="99">
        <v>334353.627239227</v>
      </c>
      <c r="AH741" s="99">
        <v>0</v>
      </c>
      <c r="AI741" s="99">
        <v>785085.00420379604</v>
      </c>
      <c r="AJ741" s="99">
        <v>209610.63647842401</v>
      </c>
      <c r="AK741" s="99">
        <v>0</v>
      </c>
      <c r="AL741" s="99">
        <v>110393.29921531701</v>
      </c>
      <c r="AM741" s="99">
        <v>0</v>
      </c>
      <c r="AN741" s="99">
        <v>8437208.7175293006</v>
      </c>
      <c r="AO741" s="99">
        <v>19117291.590820301</v>
      </c>
      <c r="AP741" s="99">
        <v>0</v>
      </c>
      <c r="AQ741" s="99">
        <v>2418265.0208129901</v>
      </c>
      <c r="AR741" s="99">
        <v>1496553.9980316199</v>
      </c>
      <c r="AS741" s="99">
        <v>922857.00151062</v>
      </c>
      <c r="AT741" s="99">
        <v>0</v>
      </c>
      <c r="AU741" s="99">
        <v>0</v>
      </c>
      <c r="AV741" s="99">
        <v>25696309.597656298</v>
      </c>
      <c r="AW741" s="99">
        <v>0</v>
      </c>
      <c r="AX741" s="99">
        <v>52060.106819629698</v>
      </c>
      <c r="AY741" s="99">
        <v>8980459.7573242206</v>
      </c>
      <c r="AZ741" s="99">
        <v>2971879.3270874</v>
      </c>
      <c r="BA741" s="99">
        <v>0</v>
      </c>
      <c r="BB741" s="99">
        <v>7612713.5042114304</v>
      </c>
      <c r="BC741" s="99">
        <v>1859142.3816070601</v>
      </c>
      <c r="BD741" s="99">
        <v>0</v>
      </c>
      <c r="BE741" s="99">
        <v>919379.518882751</v>
      </c>
      <c r="BF741" s="99">
        <v>0</v>
      </c>
      <c r="BG741" s="99">
        <v>25698321.589599598</v>
      </c>
      <c r="BH741" s="99">
        <v>4671273.2265014602</v>
      </c>
      <c r="BI741" s="99">
        <v>0</v>
      </c>
      <c r="BJ741" s="99">
        <v>1052828.89476013</v>
      </c>
      <c r="BK741" s="99">
        <v>706309.83157348598</v>
      </c>
      <c r="BL741" s="99">
        <v>0</v>
      </c>
      <c r="BM741" s="99">
        <v>0</v>
      </c>
      <c r="BN741" s="99">
        <v>0</v>
      </c>
      <c r="BO741" s="99">
        <v>0</v>
      </c>
      <c r="BP741" s="99">
        <v>0</v>
      </c>
      <c r="BQ741" s="99">
        <v>0</v>
      </c>
      <c r="BR741" s="99">
        <v>2995747.1905212398</v>
      </c>
      <c r="BS741" s="99">
        <v>1116682.6192016599</v>
      </c>
      <c r="BT741" s="99">
        <v>0</v>
      </c>
      <c r="BU741" s="99">
        <v>480726.17999649001</v>
      </c>
      <c r="BV741" s="99">
        <v>1057614.4968719501</v>
      </c>
      <c r="BW741" s="99">
        <v>0</v>
      </c>
      <c r="BX741" s="99">
        <v>73305.179893493696</v>
      </c>
      <c r="BY741" s="99">
        <v>0</v>
      </c>
      <c r="BZ741" s="99">
        <v>0</v>
      </c>
      <c r="CA741" s="99">
        <v>44391.189222812704</v>
      </c>
      <c r="CB741" s="99">
        <v>2235686.1563110398</v>
      </c>
      <c r="CC741" s="99">
        <v>21371630.777832001</v>
      </c>
      <c r="CD741" s="99">
        <v>5729188.68469238</v>
      </c>
      <c r="CE741" s="99">
        <v>824.65703813731704</v>
      </c>
      <c r="CF741" s="99">
        <v>110441.59430026999</v>
      </c>
      <c r="CG741" s="99">
        <v>922832.93457794201</v>
      </c>
      <c r="CH741" s="99">
        <v>0</v>
      </c>
      <c r="CI741" s="99">
        <v>45216.080504417398</v>
      </c>
      <c r="CJ741" s="99">
        <v>2345108.3528442401</v>
      </c>
      <c r="CK741" s="99">
        <v>22287000.363525402</v>
      </c>
      <c r="CL741" s="99">
        <v>5811815.5222778302</v>
      </c>
      <c r="CM741" s="166">
        <v>72220.546220779404</v>
      </c>
      <c r="CN741" s="166">
        <v>10785917.0670166</v>
      </c>
      <c r="CO741" s="166">
        <v>48131836.823730499</v>
      </c>
      <c r="CP741" s="99">
        <v>5811815.5222778302</v>
      </c>
      <c r="CQ741" s="99">
        <v>0</v>
      </c>
      <c r="CR741" s="99">
        <v>0</v>
      </c>
      <c r="CS741" s="99">
        <v>0</v>
      </c>
      <c r="CT741" s="99">
        <v>0</v>
      </c>
      <c r="CU741" s="98">
        <v>4402.795795907</v>
      </c>
      <c r="CV741" s="98">
        <v>27788.658138146999</v>
      </c>
      <c r="CW741" s="98">
        <v>2346127.7506113099</v>
      </c>
      <c r="CX741" s="98">
        <v>22294463.712409943</v>
      </c>
    </row>
    <row r="742" spans="1:102" x14ac:dyDescent="0.2">
      <c r="A742" s="98" t="s">
        <v>62</v>
      </c>
      <c r="B742" s="100">
        <v>42339</v>
      </c>
      <c r="C742" s="99">
        <v>40139.894936561599</v>
      </c>
      <c r="D742" s="99">
        <v>0</v>
      </c>
      <c r="E742" s="99">
        <v>4262.4300184845897</v>
      </c>
      <c r="F742" s="99">
        <v>3292.4977543950099</v>
      </c>
      <c r="G742" s="99">
        <v>835.09077489376102</v>
      </c>
      <c r="H742" s="99">
        <v>0</v>
      </c>
      <c r="I742" s="99">
        <v>0</v>
      </c>
      <c r="J742" s="99">
        <v>26982.446219921101</v>
      </c>
      <c r="K742" s="99">
        <v>0</v>
      </c>
      <c r="L742" s="99">
        <v>76.768688425421701</v>
      </c>
      <c r="M742" s="99">
        <v>20045.982515573502</v>
      </c>
      <c r="N742" s="99">
        <v>3076.5611281991</v>
      </c>
      <c r="O742" s="99">
        <v>0</v>
      </c>
      <c r="P742" s="99">
        <v>18971.836000680902</v>
      </c>
      <c r="Q742" s="99">
        <v>2208.4173668920998</v>
      </c>
      <c r="R742" s="99">
        <v>0</v>
      </c>
      <c r="S742" s="99">
        <v>831.29308947175696</v>
      </c>
      <c r="T742" s="99">
        <v>0</v>
      </c>
      <c r="U742" s="99">
        <v>26993.897145986601</v>
      </c>
      <c r="V742" s="99">
        <v>1970024.5541687</v>
      </c>
      <c r="W742" s="99">
        <v>0</v>
      </c>
      <c r="X742" s="99">
        <v>271455.15227889997</v>
      </c>
      <c r="Y742" s="99">
        <v>174746.98538780201</v>
      </c>
      <c r="Z742" s="99">
        <v>110316.258208275</v>
      </c>
      <c r="AA742" s="99">
        <v>0</v>
      </c>
      <c r="AB742" s="99">
        <v>0</v>
      </c>
      <c r="AC742" s="99">
        <v>8383137.1932983398</v>
      </c>
      <c r="AD742" s="99">
        <v>0</v>
      </c>
      <c r="AE742" s="99">
        <v>5768.5674645304698</v>
      </c>
      <c r="AF742" s="99">
        <v>917897.96829986596</v>
      </c>
      <c r="AG742" s="99">
        <v>332209.471221924</v>
      </c>
      <c r="AH742" s="99">
        <v>0</v>
      </c>
      <c r="AI742" s="99">
        <v>784061.65412902797</v>
      </c>
      <c r="AJ742" s="99">
        <v>208531.40467834499</v>
      </c>
      <c r="AK742" s="99">
        <v>0</v>
      </c>
      <c r="AL742" s="99">
        <v>110138.72857666</v>
      </c>
      <c r="AM742" s="99">
        <v>0</v>
      </c>
      <c r="AN742" s="99">
        <v>8376253.3342895498</v>
      </c>
      <c r="AO742" s="99">
        <v>19351470.228759799</v>
      </c>
      <c r="AP742" s="99">
        <v>0</v>
      </c>
      <c r="AQ742" s="99">
        <v>2333272.28088379</v>
      </c>
      <c r="AR742" s="99">
        <v>1459068.9028930699</v>
      </c>
      <c r="AS742" s="99">
        <v>929282.98944091797</v>
      </c>
      <c r="AT742" s="99">
        <v>0</v>
      </c>
      <c r="AU742" s="99">
        <v>0</v>
      </c>
      <c r="AV742" s="99">
        <v>25689062.033691399</v>
      </c>
      <c r="AW742" s="99">
        <v>0</v>
      </c>
      <c r="AX742" s="99">
        <v>44141.477415561698</v>
      </c>
      <c r="AY742" s="99">
        <v>9210416.51953125</v>
      </c>
      <c r="AZ742" s="99">
        <v>2956162.2389221201</v>
      </c>
      <c r="BA742" s="99">
        <v>0</v>
      </c>
      <c r="BB742" s="99">
        <v>7630975.4230346698</v>
      </c>
      <c r="BC742" s="99">
        <v>1851583.57023621</v>
      </c>
      <c r="BD742" s="99">
        <v>0</v>
      </c>
      <c r="BE742" s="99">
        <v>928450.45358276402</v>
      </c>
      <c r="BF742" s="99">
        <v>0</v>
      </c>
      <c r="BG742" s="99">
        <v>25702777.160888702</v>
      </c>
      <c r="BH742" s="99">
        <v>5008775.3137817401</v>
      </c>
      <c r="BI742" s="99">
        <v>0</v>
      </c>
      <c r="BJ742" s="99">
        <v>1054793.4418335001</v>
      </c>
      <c r="BK742" s="99">
        <v>697138.06266784703</v>
      </c>
      <c r="BL742" s="99">
        <v>0</v>
      </c>
      <c r="BM742" s="99">
        <v>0</v>
      </c>
      <c r="BN742" s="99">
        <v>0</v>
      </c>
      <c r="BO742" s="99">
        <v>0</v>
      </c>
      <c r="BP742" s="99">
        <v>0</v>
      </c>
      <c r="BQ742" s="99">
        <v>0</v>
      </c>
      <c r="BR742" s="99">
        <v>3058458.0157775902</v>
      </c>
      <c r="BS742" s="99">
        <v>1110383.8313446001</v>
      </c>
      <c r="BT742" s="99">
        <v>0</v>
      </c>
      <c r="BU742" s="99">
        <v>852268.67999267601</v>
      </c>
      <c r="BV742" s="99">
        <v>1057982.7520141599</v>
      </c>
      <c r="BW742" s="99">
        <v>0</v>
      </c>
      <c r="BX742" s="99">
        <v>118606.46967220301</v>
      </c>
      <c r="BY742" s="99">
        <v>0</v>
      </c>
      <c r="BZ742" s="99">
        <v>0</v>
      </c>
      <c r="CA742" s="99">
        <v>44402.386625289902</v>
      </c>
      <c r="CB742" s="99">
        <v>2248400.6720275902</v>
      </c>
      <c r="CC742" s="99">
        <v>21732083.2431641</v>
      </c>
      <c r="CD742" s="99">
        <v>6052757.9473266602</v>
      </c>
      <c r="CE742" s="99">
        <v>834.51290498673904</v>
      </c>
      <c r="CF742" s="99">
        <v>110207.26760101299</v>
      </c>
      <c r="CG742" s="99">
        <v>929251.41191101098</v>
      </c>
      <c r="CH742" s="99">
        <v>0</v>
      </c>
      <c r="CI742" s="99">
        <v>45233.163981914498</v>
      </c>
      <c r="CJ742" s="99">
        <v>2359238.5200195299</v>
      </c>
      <c r="CK742" s="99">
        <v>22669706.8271484</v>
      </c>
      <c r="CL742" s="99">
        <v>6170765.9093627902</v>
      </c>
      <c r="CM742" s="166">
        <v>72091.1494426727</v>
      </c>
      <c r="CN742" s="166">
        <v>10721182.4102783</v>
      </c>
      <c r="CO742" s="166">
        <v>48203520.078125</v>
      </c>
      <c r="CP742" s="99">
        <v>6170765.9093627902</v>
      </c>
      <c r="CQ742" s="99">
        <v>0</v>
      </c>
      <c r="CR742" s="99">
        <v>0</v>
      </c>
      <c r="CS742" s="99">
        <v>0</v>
      </c>
      <c r="CT742" s="99">
        <v>0</v>
      </c>
      <c r="CU742" s="98">
        <v>4277.9893905340004</v>
      </c>
      <c r="CV742" s="98">
        <v>27702.557744374</v>
      </c>
      <c r="CW742" s="98">
        <v>2358607.9396286034</v>
      </c>
      <c r="CX742" s="98">
        <v>22661334.65507511</v>
      </c>
    </row>
    <row r="743" spans="1:102" x14ac:dyDescent="0.2">
      <c r="A743" s="98" t="s">
        <v>62</v>
      </c>
      <c r="B743" s="100">
        <v>42430</v>
      </c>
      <c r="C743" s="99">
        <v>39840.875428199797</v>
      </c>
      <c r="D743" s="99">
        <v>0</v>
      </c>
      <c r="E743" s="99">
        <v>4186.9187855124501</v>
      </c>
      <c r="F743" s="99">
        <v>3251.3890291154398</v>
      </c>
      <c r="G743" s="99">
        <v>819.07773897796903</v>
      </c>
      <c r="H743" s="99">
        <v>0</v>
      </c>
      <c r="I743" s="99">
        <v>0</v>
      </c>
      <c r="J743" s="99">
        <v>26842.1446774006</v>
      </c>
      <c r="K743" s="99">
        <v>0</v>
      </c>
      <c r="L743" s="99">
        <v>75.729608143679798</v>
      </c>
      <c r="M743" s="99">
        <v>19972.190708398801</v>
      </c>
      <c r="N743" s="99">
        <v>3047.71561056376</v>
      </c>
      <c r="O743" s="99">
        <v>0</v>
      </c>
      <c r="P743" s="99">
        <v>18802.1471097469</v>
      </c>
      <c r="Q743" s="99">
        <v>2158.24869006872</v>
      </c>
      <c r="R743" s="99">
        <v>0</v>
      </c>
      <c r="S743" s="99">
        <v>816.09666676819302</v>
      </c>
      <c r="T743" s="99">
        <v>0</v>
      </c>
      <c r="U743" s="99">
        <v>26853.139407157902</v>
      </c>
      <c r="V743" s="99">
        <v>1936884.1135559101</v>
      </c>
      <c r="W743" s="99">
        <v>0</v>
      </c>
      <c r="X743" s="99">
        <v>275447.90195846598</v>
      </c>
      <c r="Y743" s="99">
        <v>179587.736953735</v>
      </c>
      <c r="Z743" s="99">
        <v>108923.631008148</v>
      </c>
      <c r="AA743" s="99">
        <v>0</v>
      </c>
      <c r="AB743" s="99">
        <v>0</v>
      </c>
      <c r="AC743" s="99">
        <v>8340033.43432617</v>
      </c>
      <c r="AD743" s="99">
        <v>0</v>
      </c>
      <c r="AE743" s="99">
        <v>6413.8526086211205</v>
      </c>
      <c r="AF743" s="99">
        <v>897424.56417846703</v>
      </c>
      <c r="AG743" s="99">
        <v>320691.46034240699</v>
      </c>
      <c r="AH743" s="99">
        <v>0</v>
      </c>
      <c r="AI743" s="99">
        <v>778819.911483765</v>
      </c>
      <c r="AJ743" s="99">
        <v>206007.94204902599</v>
      </c>
      <c r="AK743" s="99">
        <v>0</v>
      </c>
      <c r="AL743" s="99">
        <v>108034.650974274</v>
      </c>
      <c r="AM743" s="99">
        <v>0</v>
      </c>
      <c r="AN743" s="99">
        <v>8325607.0485839797</v>
      </c>
      <c r="AO743" s="99">
        <v>19205819.2888184</v>
      </c>
      <c r="AP743" s="99">
        <v>0</v>
      </c>
      <c r="AQ743" s="99">
        <v>2322759.48864746</v>
      </c>
      <c r="AR743" s="99">
        <v>1470597.05158997</v>
      </c>
      <c r="AS743" s="99">
        <v>920272.535392761</v>
      </c>
      <c r="AT743" s="99">
        <v>0</v>
      </c>
      <c r="AU743" s="99">
        <v>0</v>
      </c>
      <c r="AV743" s="99">
        <v>25678173.565917999</v>
      </c>
      <c r="AW743" s="99">
        <v>0</v>
      </c>
      <c r="AX743" s="99">
        <v>40448.245840072603</v>
      </c>
      <c r="AY743" s="99">
        <v>9033625.1520996094</v>
      </c>
      <c r="AZ743" s="99">
        <v>2852111.8017272898</v>
      </c>
      <c r="BA743" s="99">
        <v>0</v>
      </c>
      <c r="BB743" s="99">
        <v>7613471.9042968797</v>
      </c>
      <c r="BC743" s="99">
        <v>1833939.14297485</v>
      </c>
      <c r="BD743" s="99">
        <v>0</v>
      </c>
      <c r="BE743" s="99">
        <v>913649.52318572998</v>
      </c>
      <c r="BF743" s="99">
        <v>0</v>
      </c>
      <c r="BG743" s="99">
        <v>25718053.6335449</v>
      </c>
      <c r="BH743" s="99">
        <v>5504327.5996704102</v>
      </c>
      <c r="BI743" s="99">
        <v>0</v>
      </c>
      <c r="BJ743" s="99">
        <v>1077522.01223755</v>
      </c>
      <c r="BK743" s="99">
        <v>705807.29293060303</v>
      </c>
      <c r="BL743" s="99">
        <v>0</v>
      </c>
      <c r="BM743" s="99">
        <v>0</v>
      </c>
      <c r="BN743" s="99">
        <v>0</v>
      </c>
      <c r="BO743" s="99">
        <v>0</v>
      </c>
      <c r="BP743" s="99">
        <v>0</v>
      </c>
      <c r="BQ743" s="99">
        <v>0</v>
      </c>
      <c r="BR743" s="99">
        <v>3051746.6004028302</v>
      </c>
      <c r="BS743" s="99">
        <v>1073148.88383484</v>
      </c>
      <c r="BT743" s="99">
        <v>0</v>
      </c>
      <c r="BU743" s="99">
        <v>1449891.2699890099</v>
      </c>
      <c r="BV743" s="99">
        <v>1041254.07854462</v>
      </c>
      <c r="BW743" s="99">
        <v>0</v>
      </c>
      <c r="BX743" s="99">
        <v>194359.17929077099</v>
      </c>
      <c r="BY743" s="99">
        <v>0</v>
      </c>
      <c r="BZ743" s="99">
        <v>0</v>
      </c>
      <c r="CA743" s="99">
        <v>43992.091567516298</v>
      </c>
      <c r="CB743" s="99">
        <v>2200972.5658264202</v>
      </c>
      <c r="CC743" s="99">
        <v>21251911.5229492</v>
      </c>
      <c r="CD743" s="99">
        <v>6592664.4458618201</v>
      </c>
      <c r="CE743" s="99">
        <v>818.955689184368</v>
      </c>
      <c r="CF743" s="99">
        <v>108969.907928467</v>
      </c>
      <c r="CG743" s="99">
        <v>920089.47063445998</v>
      </c>
      <c r="CH743" s="99">
        <v>0</v>
      </c>
      <c r="CI743" s="99">
        <v>44813.944952487902</v>
      </c>
      <c r="CJ743" s="99">
        <v>2308727.7796935998</v>
      </c>
      <c r="CK743" s="99">
        <v>22171558.099365201</v>
      </c>
      <c r="CL743" s="99">
        <v>6782244.2871704102</v>
      </c>
      <c r="CM743" s="166">
        <v>71558.2435417175</v>
      </c>
      <c r="CN743" s="166">
        <v>10647096.201416001</v>
      </c>
      <c r="CO743" s="166">
        <v>47826475.098144501</v>
      </c>
      <c r="CP743" s="99">
        <v>6782244.2871704102</v>
      </c>
      <c r="CQ743" s="99">
        <v>0</v>
      </c>
      <c r="CR743" s="99">
        <v>0</v>
      </c>
      <c r="CS743" s="99">
        <v>0</v>
      </c>
      <c r="CT743" s="99">
        <v>0</v>
      </c>
      <c r="CU743" s="98">
        <v>4190.8032074009998</v>
      </c>
      <c r="CV743" s="98">
        <v>27545.928746448</v>
      </c>
      <c r="CW743" s="98">
        <v>2309942.473754887</v>
      </c>
      <c r="CX743" s="98">
        <v>22172000.993583661</v>
      </c>
    </row>
    <row r="744" spans="1:102" x14ac:dyDescent="0.2">
      <c r="A744" s="98" t="s">
        <v>62</v>
      </c>
      <c r="B744" s="100">
        <v>42522</v>
      </c>
      <c r="C744" s="99">
        <v>39801.007423400901</v>
      </c>
      <c r="D744" s="99">
        <v>0</v>
      </c>
      <c r="E744" s="99">
        <v>4072.7236006557901</v>
      </c>
      <c r="F744" s="99">
        <v>3178.04347911477</v>
      </c>
      <c r="G744" s="99">
        <v>823.36280598491396</v>
      </c>
      <c r="H744" s="99">
        <v>0</v>
      </c>
      <c r="I744" s="99">
        <v>0</v>
      </c>
      <c r="J744" s="99">
        <v>26713.341185331301</v>
      </c>
      <c r="K744" s="99">
        <v>0</v>
      </c>
      <c r="L744" s="99">
        <v>82.156075992621496</v>
      </c>
      <c r="M744" s="99">
        <v>19957.2381765842</v>
      </c>
      <c r="N744" s="99">
        <v>3020.37632271647</v>
      </c>
      <c r="O744" s="99">
        <v>0</v>
      </c>
      <c r="P744" s="99">
        <v>18715.936549901999</v>
      </c>
      <c r="Q744" s="99">
        <v>2110.8418315053</v>
      </c>
      <c r="R744" s="99">
        <v>0</v>
      </c>
      <c r="S744" s="99">
        <v>819.70233526080801</v>
      </c>
      <c r="T744" s="99">
        <v>0</v>
      </c>
      <c r="U744" s="99">
        <v>26721.004351854299</v>
      </c>
      <c r="V744" s="99">
        <v>1926948.9645233201</v>
      </c>
      <c r="W744" s="99">
        <v>0</v>
      </c>
      <c r="X744" s="99">
        <v>256430.21028137201</v>
      </c>
      <c r="Y744" s="99">
        <v>166921.63980102501</v>
      </c>
      <c r="Z744" s="99">
        <v>109035.50632667499</v>
      </c>
      <c r="AA744" s="99">
        <v>0</v>
      </c>
      <c r="AB744" s="99">
        <v>0</v>
      </c>
      <c r="AC744" s="99">
        <v>8316629.2286377</v>
      </c>
      <c r="AD744" s="99">
        <v>0</v>
      </c>
      <c r="AE744" s="99">
        <v>6904.47352969646</v>
      </c>
      <c r="AF744" s="99">
        <v>894657.66121673596</v>
      </c>
      <c r="AG744" s="99">
        <v>315278.60998153698</v>
      </c>
      <c r="AH744" s="99">
        <v>0</v>
      </c>
      <c r="AI744" s="99">
        <v>771417.84825897205</v>
      </c>
      <c r="AJ744" s="99">
        <v>203761.929416656</v>
      </c>
      <c r="AK744" s="99">
        <v>0</v>
      </c>
      <c r="AL744" s="99">
        <v>108270.049722672</v>
      </c>
      <c r="AM744" s="99">
        <v>0</v>
      </c>
      <c r="AN744" s="99">
        <v>8274749.0346679697</v>
      </c>
      <c r="AO744" s="99">
        <v>19178668.340576202</v>
      </c>
      <c r="AP744" s="99">
        <v>0</v>
      </c>
      <c r="AQ744" s="99">
        <v>2233519.0004272498</v>
      </c>
      <c r="AR744" s="99">
        <v>1415709.2147369401</v>
      </c>
      <c r="AS744" s="99">
        <v>923018.28253936803</v>
      </c>
      <c r="AT744" s="99">
        <v>0</v>
      </c>
      <c r="AU744" s="99">
        <v>0</v>
      </c>
      <c r="AV744" s="99">
        <v>25692875.254394501</v>
      </c>
      <c r="AW744" s="99">
        <v>0</v>
      </c>
      <c r="AX744" s="99">
        <v>43799.894886970498</v>
      </c>
      <c r="AY744" s="99">
        <v>9073841.4582519494</v>
      </c>
      <c r="AZ744" s="99">
        <v>2831611.4801330599</v>
      </c>
      <c r="BA744" s="99">
        <v>0</v>
      </c>
      <c r="BB744" s="99">
        <v>7585037.7135009803</v>
      </c>
      <c r="BC744" s="99">
        <v>1839401.40441895</v>
      </c>
      <c r="BD744" s="99">
        <v>0</v>
      </c>
      <c r="BE744" s="99">
        <v>918752.94416809105</v>
      </c>
      <c r="BF744" s="99">
        <v>0</v>
      </c>
      <c r="BG744" s="99">
        <v>25648279.224121101</v>
      </c>
      <c r="BH744" s="99">
        <v>5519003.7887573196</v>
      </c>
      <c r="BI744" s="99">
        <v>0</v>
      </c>
      <c r="BJ744" s="99">
        <v>1049552.1799316399</v>
      </c>
      <c r="BK744" s="99">
        <v>690850.80827331496</v>
      </c>
      <c r="BL744" s="99">
        <v>0</v>
      </c>
      <c r="BM744" s="99">
        <v>0</v>
      </c>
      <c r="BN744" s="99">
        <v>0</v>
      </c>
      <c r="BO744" s="99">
        <v>0</v>
      </c>
      <c r="BP744" s="99">
        <v>0</v>
      </c>
      <c r="BQ744" s="99">
        <v>0</v>
      </c>
      <c r="BR744" s="99">
        <v>3042541.4525146498</v>
      </c>
      <c r="BS744" s="99">
        <v>1066007.6993102999</v>
      </c>
      <c r="BT744" s="99">
        <v>0</v>
      </c>
      <c r="BU744" s="99">
        <v>1475940.49998474</v>
      </c>
      <c r="BV744" s="99">
        <v>1041248.7285003701</v>
      </c>
      <c r="BW744" s="99">
        <v>0</v>
      </c>
      <c r="BX744" s="99">
        <v>194564.14927673299</v>
      </c>
      <c r="BY744" s="99">
        <v>0</v>
      </c>
      <c r="BZ744" s="99">
        <v>0</v>
      </c>
      <c r="CA744" s="99">
        <v>43890.3097710609</v>
      </c>
      <c r="CB744" s="99">
        <v>2182391.4082031301</v>
      </c>
      <c r="CC744" s="99">
        <v>21289818.177734401</v>
      </c>
      <c r="CD744" s="99">
        <v>6566750.5466308603</v>
      </c>
      <c r="CE744" s="99">
        <v>823.39013032615196</v>
      </c>
      <c r="CF744" s="99">
        <v>109070.49305057499</v>
      </c>
      <c r="CG744" s="99">
        <v>923402.51654052699</v>
      </c>
      <c r="CH744" s="99">
        <v>0</v>
      </c>
      <c r="CI744" s="99">
        <v>44714.778393745401</v>
      </c>
      <c r="CJ744" s="99">
        <v>2290673.9337158198</v>
      </c>
      <c r="CK744" s="99">
        <v>22218920.283691399</v>
      </c>
      <c r="CL744" s="99">
        <v>6755135.20849609</v>
      </c>
      <c r="CM744" s="166">
        <v>71323.176544189497</v>
      </c>
      <c r="CN744" s="166">
        <v>10571930.208740201</v>
      </c>
      <c r="CO744" s="166">
        <v>47782682.481933601</v>
      </c>
      <c r="CP744" s="99">
        <v>6755135.20849609</v>
      </c>
      <c r="CQ744" s="99">
        <v>0</v>
      </c>
      <c r="CR744" s="99">
        <v>0</v>
      </c>
      <c r="CS744" s="99">
        <v>0</v>
      </c>
      <c r="CT744" s="99">
        <v>0</v>
      </c>
      <c r="CU744" s="98">
        <v>4080.5837748200001</v>
      </c>
      <c r="CV744" s="98">
        <v>27427.324144036</v>
      </c>
      <c r="CW744" s="98">
        <v>2291461.9012537049</v>
      </c>
      <c r="CX744" s="98">
        <v>22213220.694274928</v>
      </c>
    </row>
    <row r="745" spans="1:102" x14ac:dyDescent="0.2">
      <c r="A745" s="98" t="s">
        <v>62</v>
      </c>
      <c r="B745" s="100">
        <v>42614</v>
      </c>
      <c r="C745" s="99">
        <v>39742.725132465399</v>
      </c>
      <c r="D745" s="99">
        <v>0</v>
      </c>
      <c r="E745" s="99">
        <v>3997.11861824989</v>
      </c>
      <c r="F745" s="99">
        <v>3130.79972887039</v>
      </c>
      <c r="G745" s="99">
        <v>838.08529902994599</v>
      </c>
      <c r="H745" s="99">
        <v>0</v>
      </c>
      <c r="I745" s="99">
        <v>0</v>
      </c>
      <c r="J745" s="99">
        <v>26504.915792226799</v>
      </c>
      <c r="K745" s="99">
        <v>0</v>
      </c>
      <c r="L745" s="99">
        <v>84.292006400413797</v>
      </c>
      <c r="M745" s="99">
        <v>19899.387478590001</v>
      </c>
      <c r="N745" s="99">
        <v>3041.35164406896</v>
      </c>
      <c r="O745" s="99">
        <v>0</v>
      </c>
      <c r="P745" s="99">
        <v>18643.766909599301</v>
      </c>
      <c r="Q745" s="99">
        <v>2069.6253923475701</v>
      </c>
      <c r="R745" s="99">
        <v>0</v>
      </c>
      <c r="S745" s="99">
        <v>836.53905811160803</v>
      </c>
      <c r="T745" s="99">
        <v>0</v>
      </c>
      <c r="U745" s="99">
        <v>26507.427332162901</v>
      </c>
      <c r="V745" s="99">
        <v>1936619.2478942899</v>
      </c>
      <c r="W745" s="99">
        <v>0</v>
      </c>
      <c r="X745" s="99">
        <v>247639.49267387399</v>
      </c>
      <c r="Y745" s="99">
        <v>161709.75720405599</v>
      </c>
      <c r="Z745" s="99">
        <v>110697.56285858199</v>
      </c>
      <c r="AA745" s="99">
        <v>0</v>
      </c>
      <c r="AB745" s="99">
        <v>0</v>
      </c>
      <c r="AC745" s="99">
        <v>8243903.4856567401</v>
      </c>
      <c r="AD745" s="99">
        <v>0</v>
      </c>
      <c r="AE745" s="99">
        <v>7400.1475840210896</v>
      </c>
      <c r="AF745" s="99">
        <v>901264.03658294701</v>
      </c>
      <c r="AG745" s="99">
        <v>310041.76480865502</v>
      </c>
      <c r="AH745" s="99">
        <v>0</v>
      </c>
      <c r="AI745" s="99">
        <v>763786.51118469203</v>
      </c>
      <c r="AJ745" s="99">
        <v>199362.087589264</v>
      </c>
      <c r="AK745" s="99">
        <v>0</v>
      </c>
      <c r="AL745" s="99">
        <v>110918.135164261</v>
      </c>
      <c r="AM745" s="99">
        <v>0</v>
      </c>
      <c r="AN745" s="99">
        <v>8251019.36437988</v>
      </c>
      <c r="AO745" s="99">
        <v>19238943.497314502</v>
      </c>
      <c r="AP745" s="99">
        <v>0</v>
      </c>
      <c r="AQ745" s="99">
        <v>2204144.4842224098</v>
      </c>
      <c r="AR745" s="99">
        <v>1403923.4020080599</v>
      </c>
      <c r="AS745" s="99">
        <v>935028.67595672596</v>
      </c>
      <c r="AT745" s="99">
        <v>0</v>
      </c>
      <c r="AU745" s="99">
        <v>0</v>
      </c>
      <c r="AV745" s="99">
        <v>25608842.330810498</v>
      </c>
      <c r="AW745" s="99">
        <v>0</v>
      </c>
      <c r="AX745" s="99">
        <v>55654.6809802055</v>
      </c>
      <c r="AY745" s="99">
        <v>9197628.8905029297</v>
      </c>
      <c r="AZ745" s="99">
        <v>2811467.4621581999</v>
      </c>
      <c r="BA745" s="99">
        <v>0</v>
      </c>
      <c r="BB745" s="99">
        <v>7588108.6470947303</v>
      </c>
      <c r="BC745" s="99">
        <v>1816223.8672790499</v>
      </c>
      <c r="BD745" s="99">
        <v>0</v>
      </c>
      <c r="BE745" s="99">
        <v>932798.56585693394</v>
      </c>
      <c r="BF745" s="99">
        <v>0</v>
      </c>
      <c r="BG745" s="99">
        <v>25603779.215332001</v>
      </c>
      <c r="BH745" s="99">
        <v>5481969.625</v>
      </c>
      <c r="BI745" s="99">
        <v>0</v>
      </c>
      <c r="BJ745" s="99">
        <v>1025885.28902435</v>
      </c>
      <c r="BK745" s="99">
        <v>680788.46468353295</v>
      </c>
      <c r="BL745" s="99">
        <v>0</v>
      </c>
      <c r="BM745" s="99">
        <v>0</v>
      </c>
      <c r="BN745" s="99">
        <v>0</v>
      </c>
      <c r="BO745" s="99">
        <v>0</v>
      </c>
      <c r="BP745" s="99">
        <v>0</v>
      </c>
      <c r="BQ745" s="99">
        <v>0</v>
      </c>
      <c r="BR745" s="99">
        <v>3054487.7946167002</v>
      </c>
      <c r="BS745" s="99">
        <v>1058919.76974487</v>
      </c>
      <c r="BT745" s="99">
        <v>0</v>
      </c>
      <c r="BU745" s="99">
        <v>1248762.33999634</v>
      </c>
      <c r="BV745" s="99">
        <v>1026631.6475296</v>
      </c>
      <c r="BW745" s="99">
        <v>0</v>
      </c>
      <c r="BX745" s="99">
        <v>174450.869361877</v>
      </c>
      <c r="BY745" s="99">
        <v>0</v>
      </c>
      <c r="BZ745" s="99">
        <v>0</v>
      </c>
      <c r="CA745" s="99">
        <v>43757.400033473998</v>
      </c>
      <c r="CB745" s="99">
        <v>2184796.90301514</v>
      </c>
      <c r="CC745" s="99">
        <v>21525209.112548798</v>
      </c>
      <c r="CD745" s="99">
        <v>6511884.8901367197</v>
      </c>
      <c r="CE745" s="99">
        <v>838.78123893588804</v>
      </c>
      <c r="CF745" s="99">
        <v>110725.669549942</v>
      </c>
      <c r="CG745" s="99">
        <v>934617.52274322498</v>
      </c>
      <c r="CH745" s="99">
        <v>0</v>
      </c>
      <c r="CI745" s="99">
        <v>44597.468030929602</v>
      </c>
      <c r="CJ745" s="99">
        <v>2295772.4648742699</v>
      </c>
      <c r="CK745" s="99">
        <v>22478485.6408691</v>
      </c>
      <c r="CL745" s="99">
        <v>6701933.63525391</v>
      </c>
      <c r="CM745" s="166">
        <v>71003.315230369597</v>
      </c>
      <c r="CN745" s="166">
        <v>10550392.5478516</v>
      </c>
      <c r="CO745" s="166">
        <v>48205813.8759766</v>
      </c>
      <c r="CP745" s="99">
        <v>6701933.63525391</v>
      </c>
      <c r="CQ745" s="99">
        <v>0</v>
      </c>
      <c r="CR745" s="99">
        <v>0</v>
      </c>
      <c r="CS745" s="99">
        <v>0</v>
      </c>
      <c r="CT745" s="99">
        <v>0</v>
      </c>
      <c r="CU745" s="98">
        <v>4000.533328729</v>
      </c>
      <c r="CV745" s="98">
        <v>27231.269161554999</v>
      </c>
      <c r="CW745" s="98">
        <v>2295522.572565082</v>
      </c>
      <c r="CX745" s="98">
        <v>22459826.635292023</v>
      </c>
    </row>
    <row r="746" spans="1:102" x14ac:dyDescent="0.2">
      <c r="A746" s="98" t="s">
        <v>62</v>
      </c>
      <c r="B746" s="100">
        <v>42705</v>
      </c>
      <c r="C746" s="99">
        <v>39612.398667335503</v>
      </c>
      <c r="D746" s="99">
        <v>0</v>
      </c>
      <c r="E746" s="99">
        <v>3916.73343962431</v>
      </c>
      <c r="F746" s="99">
        <v>3084.1968593895399</v>
      </c>
      <c r="G746" s="99">
        <v>862.14278715103899</v>
      </c>
      <c r="H746" s="99">
        <v>0</v>
      </c>
      <c r="I746" s="99">
        <v>0</v>
      </c>
      <c r="J746" s="99">
        <v>26360.321731567401</v>
      </c>
      <c r="K746" s="99">
        <v>0</v>
      </c>
      <c r="L746" s="99">
        <v>71.786182175390394</v>
      </c>
      <c r="M746" s="99">
        <v>19916.906797647502</v>
      </c>
      <c r="N746" s="99">
        <v>3020.0642982721301</v>
      </c>
      <c r="O746" s="99">
        <v>0</v>
      </c>
      <c r="P746" s="99">
        <v>18450.045849323302</v>
      </c>
      <c r="Q746" s="99">
        <v>2037.0892429947901</v>
      </c>
      <c r="R746" s="99">
        <v>0</v>
      </c>
      <c r="S746" s="99">
        <v>859.71825687587295</v>
      </c>
      <c r="T746" s="99">
        <v>0</v>
      </c>
      <c r="U746" s="99">
        <v>26356.511195421201</v>
      </c>
      <c r="V746" s="99">
        <v>1910196.71852112</v>
      </c>
      <c r="W746" s="99">
        <v>0</v>
      </c>
      <c r="X746" s="99">
        <v>241391.35982131999</v>
      </c>
      <c r="Y746" s="99">
        <v>156436.06977081299</v>
      </c>
      <c r="Z746" s="99">
        <v>109577.035013199</v>
      </c>
      <c r="AA746" s="99">
        <v>0</v>
      </c>
      <c r="AB746" s="99">
        <v>0</v>
      </c>
      <c r="AC746" s="99">
        <v>8158058.78515625</v>
      </c>
      <c r="AD746" s="99">
        <v>0</v>
      </c>
      <c r="AE746" s="99">
        <v>5202.0556188821802</v>
      </c>
      <c r="AF746" s="99">
        <v>890006.52993011498</v>
      </c>
      <c r="AG746" s="99">
        <v>308080.87266159098</v>
      </c>
      <c r="AH746" s="99">
        <v>0</v>
      </c>
      <c r="AI746" s="99">
        <v>741844.28327179002</v>
      </c>
      <c r="AJ746" s="99">
        <v>199256.34113693199</v>
      </c>
      <c r="AK746" s="99">
        <v>0</v>
      </c>
      <c r="AL746" s="99">
        <v>109333.03101635</v>
      </c>
      <c r="AM746" s="99">
        <v>0</v>
      </c>
      <c r="AN746" s="99">
        <v>8177331.1875</v>
      </c>
      <c r="AO746" s="99">
        <v>18959004.2412109</v>
      </c>
      <c r="AP746" s="99">
        <v>0</v>
      </c>
      <c r="AQ746" s="99">
        <v>2128910.7677917499</v>
      </c>
      <c r="AR746" s="99">
        <v>1351152.4678192099</v>
      </c>
      <c r="AS746" s="99">
        <v>930043.14926147496</v>
      </c>
      <c r="AT746" s="99">
        <v>0</v>
      </c>
      <c r="AU746" s="99">
        <v>0</v>
      </c>
      <c r="AV746" s="99">
        <v>25444340.384521499</v>
      </c>
      <c r="AW746" s="99">
        <v>0</v>
      </c>
      <c r="AX746" s="99">
        <v>36662.0688261986</v>
      </c>
      <c r="AY746" s="99">
        <v>9119922.4291992206</v>
      </c>
      <c r="AZ746" s="99">
        <v>2798591.7997741699</v>
      </c>
      <c r="BA746" s="99">
        <v>0</v>
      </c>
      <c r="BB746" s="99">
        <v>7390831.4746093797</v>
      </c>
      <c r="BC746" s="99">
        <v>1809109.2371215799</v>
      </c>
      <c r="BD746" s="99">
        <v>0</v>
      </c>
      <c r="BE746" s="99">
        <v>929124.30025482201</v>
      </c>
      <c r="BF746" s="99">
        <v>0</v>
      </c>
      <c r="BG746" s="99">
        <v>25459216.740234401</v>
      </c>
      <c r="BH746" s="99">
        <v>5460496.7284545898</v>
      </c>
      <c r="BI746" s="99">
        <v>0</v>
      </c>
      <c r="BJ746" s="99">
        <v>1008574.0428390499</v>
      </c>
      <c r="BK746" s="99">
        <v>662589.34743499802</v>
      </c>
      <c r="BL746" s="99">
        <v>0</v>
      </c>
      <c r="BM746" s="99">
        <v>0</v>
      </c>
      <c r="BN746" s="99">
        <v>0</v>
      </c>
      <c r="BO746" s="99">
        <v>0</v>
      </c>
      <c r="BP746" s="99">
        <v>0</v>
      </c>
      <c r="BQ746" s="99">
        <v>0</v>
      </c>
      <c r="BR746" s="99">
        <v>3016751.1447753902</v>
      </c>
      <c r="BS746" s="99">
        <v>1054396.52249146</v>
      </c>
      <c r="BT746" s="99">
        <v>0</v>
      </c>
      <c r="BU746" s="99">
        <v>1398267.5799865699</v>
      </c>
      <c r="BV746" s="99">
        <v>1027944.44827271</v>
      </c>
      <c r="BW746" s="99">
        <v>0</v>
      </c>
      <c r="BX746" s="99">
        <v>192525.45929336501</v>
      </c>
      <c r="BY746" s="99">
        <v>0</v>
      </c>
      <c r="BZ746" s="99">
        <v>0</v>
      </c>
      <c r="CA746" s="99">
        <v>43533.837553978003</v>
      </c>
      <c r="CB746" s="99">
        <v>2153688.8692932101</v>
      </c>
      <c r="CC746" s="99">
        <v>21314589.410400402</v>
      </c>
      <c r="CD746" s="99">
        <v>6454342.7658691397</v>
      </c>
      <c r="CE746" s="99">
        <v>861.43551798909903</v>
      </c>
      <c r="CF746" s="99">
        <v>109466.65590190901</v>
      </c>
      <c r="CG746" s="99">
        <v>930290.52123260498</v>
      </c>
      <c r="CH746" s="99">
        <v>0</v>
      </c>
      <c r="CI746" s="99">
        <v>44388.9160766602</v>
      </c>
      <c r="CJ746" s="99">
        <v>2264010.2310485798</v>
      </c>
      <c r="CK746" s="99">
        <v>22257089.685058601</v>
      </c>
      <c r="CL746" s="99">
        <v>6644722.2434692401</v>
      </c>
      <c r="CM746" s="166">
        <v>70620.121158599897</v>
      </c>
      <c r="CN746" s="166">
        <v>10438178.2183838</v>
      </c>
      <c r="CO746" s="166">
        <v>47647756.041503899</v>
      </c>
      <c r="CP746" s="99">
        <v>6644722.2434692401</v>
      </c>
      <c r="CQ746" s="99">
        <v>0</v>
      </c>
      <c r="CR746" s="99">
        <v>0</v>
      </c>
      <c r="CS746" s="99">
        <v>0</v>
      </c>
      <c r="CT746" s="99">
        <v>0</v>
      </c>
      <c r="CU746" s="98">
        <v>3920.9975780059999</v>
      </c>
      <c r="CV746" s="98">
        <v>27105.596171443001</v>
      </c>
      <c r="CW746" s="98">
        <v>2263155.525195119</v>
      </c>
      <c r="CX746" s="98">
        <v>22244879.931633007</v>
      </c>
    </row>
    <row r="747" spans="1:102" x14ac:dyDescent="0.2">
      <c r="A747" s="98" t="s">
        <v>62</v>
      </c>
      <c r="B747" s="100">
        <v>42795</v>
      </c>
      <c r="C747" s="99">
        <v>39600.615402698502</v>
      </c>
      <c r="D747" s="99">
        <v>0</v>
      </c>
      <c r="E747" s="99">
        <v>3891.6709537804099</v>
      </c>
      <c r="F747" s="99">
        <v>3047.0753002762799</v>
      </c>
      <c r="G747" s="99">
        <v>863.29870194196701</v>
      </c>
      <c r="H747" s="99">
        <v>0</v>
      </c>
      <c r="I747" s="99">
        <v>0</v>
      </c>
      <c r="J747" s="99">
        <v>26213.041445016901</v>
      </c>
      <c r="K747" s="99">
        <v>0</v>
      </c>
      <c r="L747" s="99">
        <v>70.739615214057295</v>
      </c>
      <c r="M747" s="99">
        <v>19893.972953081098</v>
      </c>
      <c r="N747" s="99">
        <v>2972.4792066216501</v>
      </c>
      <c r="O747" s="99">
        <v>0</v>
      </c>
      <c r="P747" s="99">
        <v>18560.053900480299</v>
      </c>
      <c r="Q747" s="99">
        <v>2035.49233600497</v>
      </c>
      <c r="R747" s="99">
        <v>0</v>
      </c>
      <c r="S747" s="99">
        <v>861.07349469512701</v>
      </c>
      <c r="T747" s="99">
        <v>0</v>
      </c>
      <c r="U747" s="99">
        <v>26220.181846141801</v>
      </c>
      <c r="V747" s="99">
        <v>1910505.93588257</v>
      </c>
      <c r="W747" s="99">
        <v>0</v>
      </c>
      <c r="X747" s="99">
        <v>239902.96590423601</v>
      </c>
      <c r="Y747" s="99">
        <v>154786.977966309</v>
      </c>
      <c r="Z747" s="99">
        <v>113100.978455544</v>
      </c>
      <c r="AA747" s="99">
        <v>0</v>
      </c>
      <c r="AB747" s="99">
        <v>0</v>
      </c>
      <c r="AC747" s="99">
        <v>8149734.64245605</v>
      </c>
      <c r="AD747" s="99">
        <v>0</v>
      </c>
      <c r="AE747" s="99">
        <v>5557.7719843983696</v>
      </c>
      <c r="AF747" s="99">
        <v>882295.08002471901</v>
      </c>
      <c r="AG747" s="99">
        <v>304495.378227234</v>
      </c>
      <c r="AH747" s="99">
        <v>0</v>
      </c>
      <c r="AI747" s="99">
        <v>763033.36128997803</v>
      </c>
      <c r="AJ747" s="99">
        <v>203907.52594566299</v>
      </c>
      <c r="AK747" s="99">
        <v>0</v>
      </c>
      <c r="AL747" s="99">
        <v>112146.882239342</v>
      </c>
      <c r="AM747" s="99">
        <v>0</v>
      </c>
      <c r="AN747" s="99">
        <v>8138284.47192383</v>
      </c>
      <c r="AO747" s="99">
        <v>19224045.8916016</v>
      </c>
      <c r="AP747" s="99">
        <v>0</v>
      </c>
      <c r="AQ747" s="99">
        <v>2096275.8835144001</v>
      </c>
      <c r="AR747" s="99">
        <v>1316179.4769134501</v>
      </c>
      <c r="AS747" s="99">
        <v>967115.74459075904</v>
      </c>
      <c r="AT747" s="99">
        <v>0</v>
      </c>
      <c r="AU747" s="99">
        <v>0</v>
      </c>
      <c r="AV747" s="99">
        <v>25492764.435791001</v>
      </c>
      <c r="AW747" s="99">
        <v>0</v>
      </c>
      <c r="AX747" s="99">
        <v>37001.462193489097</v>
      </c>
      <c r="AY747" s="99">
        <v>9077296.97192383</v>
      </c>
      <c r="AZ747" s="99">
        <v>2785818.33630371</v>
      </c>
      <c r="BA747" s="99">
        <v>0</v>
      </c>
      <c r="BB747" s="99">
        <v>7656732.8793945303</v>
      </c>
      <c r="BC747" s="99">
        <v>1851456.21520996</v>
      </c>
      <c r="BD747" s="99">
        <v>0</v>
      </c>
      <c r="BE747" s="99">
        <v>960211.60127258301</v>
      </c>
      <c r="BF747" s="99">
        <v>0</v>
      </c>
      <c r="BG747" s="99">
        <v>25458499.861572299</v>
      </c>
      <c r="BH747" s="99">
        <v>5537297.6151733398</v>
      </c>
      <c r="BI747" s="99">
        <v>0</v>
      </c>
      <c r="BJ747" s="99">
        <v>1009080.0671234099</v>
      </c>
      <c r="BK747" s="99">
        <v>651846.54612731899</v>
      </c>
      <c r="BL747" s="99">
        <v>0</v>
      </c>
      <c r="BM747" s="99">
        <v>0</v>
      </c>
      <c r="BN747" s="99">
        <v>0</v>
      </c>
      <c r="BO747" s="99">
        <v>0</v>
      </c>
      <c r="BP747" s="99">
        <v>0</v>
      </c>
      <c r="BQ747" s="99">
        <v>0</v>
      </c>
      <c r="BR747" s="99">
        <v>3034101.2864074698</v>
      </c>
      <c r="BS747" s="99">
        <v>1048463.26583099</v>
      </c>
      <c r="BT747" s="99">
        <v>0</v>
      </c>
      <c r="BU747" s="99">
        <v>1418235.2599792499</v>
      </c>
      <c r="BV747" s="99">
        <v>1052943.6003417999</v>
      </c>
      <c r="BW747" s="99">
        <v>0</v>
      </c>
      <c r="BX747" s="99">
        <v>202663.269258499</v>
      </c>
      <c r="BY747" s="99">
        <v>0</v>
      </c>
      <c r="BZ747" s="99">
        <v>0</v>
      </c>
      <c r="CA747" s="99">
        <v>43450.435977935798</v>
      </c>
      <c r="CB747" s="99">
        <v>2149661.6766967801</v>
      </c>
      <c r="CC747" s="99">
        <v>21311881.6022949</v>
      </c>
      <c r="CD747" s="99">
        <v>6561355.7207641602</v>
      </c>
      <c r="CE747" s="99">
        <v>863.20546612143505</v>
      </c>
      <c r="CF747" s="99">
        <v>113140.37499523201</v>
      </c>
      <c r="CG747" s="99">
        <v>966750.42478179897</v>
      </c>
      <c r="CH747" s="99">
        <v>0</v>
      </c>
      <c r="CI747" s="99">
        <v>44318.356067180597</v>
      </c>
      <c r="CJ747" s="99">
        <v>2262090.8070068401</v>
      </c>
      <c r="CK747" s="99">
        <v>22257385.885497998</v>
      </c>
      <c r="CL747" s="99">
        <v>6758860.3828735398</v>
      </c>
      <c r="CM747" s="166">
        <v>70425.268718719497</v>
      </c>
      <c r="CN747" s="166">
        <v>10395925.6138916</v>
      </c>
      <c r="CO747" s="166">
        <v>47696314.659179702</v>
      </c>
      <c r="CP747" s="99">
        <v>6758860.3828735398</v>
      </c>
      <c r="CQ747" s="99">
        <v>0</v>
      </c>
      <c r="CR747" s="99">
        <v>0</v>
      </c>
      <c r="CS747" s="99">
        <v>0</v>
      </c>
      <c r="CT747" s="99">
        <v>0</v>
      </c>
      <c r="CU747" s="98">
        <v>3893.4496326879998</v>
      </c>
      <c r="CV747" s="98">
        <v>26973.307686223001</v>
      </c>
      <c r="CW747" s="98">
        <v>2262802.0516920122</v>
      </c>
      <c r="CX747" s="98">
        <v>22278632.027076699</v>
      </c>
    </row>
    <row r="748" spans="1:102" x14ac:dyDescent="0.2">
      <c r="A748" s="98" t="s">
        <v>62</v>
      </c>
      <c r="B748" s="100">
        <v>42887</v>
      </c>
      <c r="C748" s="99">
        <v>39226.015006542199</v>
      </c>
      <c r="D748" s="99">
        <v>0</v>
      </c>
      <c r="E748" s="99">
        <v>3687.2547621726999</v>
      </c>
      <c r="F748" s="99">
        <v>2881.1963697373899</v>
      </c>
      <c r="G748" s="99">
        <v>880.909732401371</v>
      </c>
      <c r="H748" s="99">
        <v>0</v>
      </c>
      <c r="I748" s="99">
        <v>0</v>
      </c>
      <c r="J748" s="99">
        <v>26063.093696355802</v>
      </c>
      <c r="K748" s="99">
        <v>0</v>
      </c>
      <c r="L748" s="99">
        <v>65.534548485651598</v>
      </c>
      <c r="M748" s="99">
        <v>19704.1839997768</v>
      </c>
      <c r="N748" s="99">
        <v>2960.6734779775102</v>
      </c>
      <c r="O748" s="99">
        <v>0</v>
      </c>
      <c r="P748" s="99">
        <v>18180.457503080401</v>
      </c>
      <c r="Q748" s="99">
        <v>2006.2407321631899</v>
      </c>
      <c r="R748" s="99">
        <v>0</v>
      </c>
      <c r="S748" s="99">
        <v>877.36961366236199</v>
      </c>
      <c r="T748" s="99">
        <v>0</v>
      </c>
      <c r="U748" s="99">
        <v>26072.781152963598</v>
      </c>
      <c r="V748" s="99">
        <v>1894568.26954651</v>
      </c>
      <c r="W748" s="99">
        <v>0</v>
      </c>
      <c r="X748" s="99">
        <v>227853.969430923</v>
      </c>
      <c r="Y748" s="99">
        <v>144831.30172729501</v>
      </c>
      <c r="Z748" s="99">
        <v>111536.376344681</v>
      </c>
      <c r="AA748" s="99">
        <v>0</v>
      </c>
      <c r="AB748" s="99">
        <v>0</v>
      </c>
      <c r="AC748" s="99">
        <v>8030441.0084228497</v>
      </c>
      <c r="AD748" s="99">
        <v>0</v>
      </c>
      <c r="AE748" s="99">
        <v>4438.7709053158796</v>
      </c>
      <c r="AF748" s="99">
        <v>868883.16131591797</v>
      </c>
      <c r="AG748" s="99">
        <v>302552.68715286301</v>
      </c>
      <c r="AH748" s="99">
        <v>0</v>
      </c>
      <c r="AI748" s="99">
        <v>739290.23938751197</v>
      </c>
      <c r="AJ748" s="99">
        <v>201069.48945617699</v>
      </c>
      <c r="AK748" s="99">
        <v>0</v>
      </c>
      <c r="AL748" s="99">
        <v>110935.71368312799</v>
      </c>
      <c r="AM748" s="99">
        <v>0</v>
      </c>
      <c r="AN748" s="99">
        <v>8050295.4700317401</v>
      </c>
      <c r="AO748" s="99">
        <v>19115830.731445301</v>
      </c>
      <c r="AP748" s="99">
        <v>0</v>
      </c>
      <c r="AQ748" s="99">
        <v>1986874.4840240499</v>
      </c>
      <c r="AR748" s="99">
        <v>1227618.54379272</v>
      </c>
      <c r="AS748" s="99">
        <v>952202.16604614304</v>
      </c>
      <c r="AT748" s="99">
        <v>0</v>
      </c>
      <c r="AU748" s="99">
        <v>0</v>
      </c>
      <c r="AV748" s="99">
        <v>25280554.598144501</v>
      </c>
      <c r="AW748" s="99">
        <v>0</v>
      </c>
      <c r="AX748" s="99">
        <v>33915.694805622101</v>
      </c>
      <c r="AY748" s="99">
        <v>8998609.6384277306</v>
      </c>
      <c r="AZ748" s="99">
        <v>2772711.4059753399</v>
      </c>
      <c r="BA748" s="99">
        <v>0</v>
      </c>
      <c r="BB748" s="99">
        <v>7434156.0899658203</v>
      </c>
      <c r="BC748" s="99">
        <v>1855853.91383362</v>
      </c>
      <c r="BD748" s="99">
        <v>0</v>
      </c>
      <c r="BE748" s="99">
        <v>949287.15199279797</v>
      </c>
      <c r="BF748" s="99">
        <v>0</v>
      </c>
      <c r="BG748" s="99">
        <v>25305629.057617199</v>
      </c>
      <c r="BH748" s="99">
        <v>5454904.5317382803</v>
      </c>
      <c r="BI748" s="99">
        <v>0</v>
      </c>
      <c r="BJ748" s="99">
        <v>973896.82058715797</v>
      </c>
      <c r="BK748" s="99">
        <v>614366.12342834496</v>
      </c>
      <c r="BL748" s="99">
        <v>0</v>
      </c>
      <c r="BM748" s="99">
        <v>0</v>
      </c>
      <c r="BN748" s="99">
        <v>0</v>
      </c>
      <c r="BO748" s="99">
        <v>0</v>
      </c>
      <c r="BP748" s="99">
        <v>0</v>
      </c>
      <c r="BQ748" s="99">
        <v>0</v>
      </c>
      <c r="BR748" s="99">
        <v>3002653.4106445299</v>
      </c>
      <c r="BS748" s="99">
        <v>1043639.17483521</v>
      </c>
      <c r="BT748" s="99">
        <v>0</v>
      </c>
      <c r="BU748" s="99">
        <v>1414135.92999268</v>
      </c>
      <c r="BV748" s="99">
        <v>1053238.2838439899</v>
      </c>
      <c r="BW748" s="99">
        <v>0</v>
      </c>
      <c r="BX748" s="99">
        <v>199889.16926193199</v>
      </c>
      <c r="BY748" s="99">
        <v>0</v>
      </c>
      <c r="BZ748" s="99">
        <v>0</v>
      </c>
      <c r="CA748" s="99">
        <v>42932.501564502702</v>
      </c>
      <c r="CB748" s="99">
        <v>2121504.0575866699</v>
      </c>
      <c r="CC748" s="99">
        <v>21242743.567382801</v>
      </c>
      <c r="CD748" s="99">
        <v>6426128.4424438505</v>
      </c>
      <c r="CE748" s="99">
        <v>881.12520692497503</v>
      </c>
      <c r="CF748" s="99">
        <v>111588.915994644</v>
      </c>
      <c r="CG748" s="99">
        <v>952872.48256683396</v>
      </c>
      <c r="CH748" s="99">
        <v>0</v>
      </c>
      <c r="CI748" s="99">
        <v>43813.106322765401</v>
      </c>
      <c r="CJ748" s="99">
        <v>2233149.2053222698</v>
      </c>
      <c r="CK748" s="99">
        <v>22205220.098632801</v>
      </c>
      <c r="CL748" s="99">
        <v>6619691.40661621</v>
      </c>
      <c r="CM748" s="166">
        <v>69793.842569351196</v>
      </c>
      <c r="CN748" s="166">
        <v>10291622.936035199</v>
      </c>
      <c r="CO748" s="166">
        <v>47542089.8115234</v>
      </c>
      <c r="CP748" s="99">
        <v>6619691.40661621</v>
      </c>
      <c r="CQ748" s="99">
        <v>0</v>
      </c>
      <c r="CR748" s="99">
        <v>0</v>
      </c>
      <c r="CS748" s="99">
        <v>0</v>
      </c>
      <c r="CT748" s="99">
        <v>0</v>
      </c>
      <c r="CU748" s="98">
        <v>3689.1400550019998</v>
      </c>
      <c r="CV748" s="98">
        <v>26838.392069395999</v>
      </c>
      <c r="CW748" s="98">
        <v>2233092.9735813141</v>
      </c>
      <c r="CX748" s="98">
        <v>22195616.049949635</v>
      </c>
    </row>
    <row r="749" spans="1:102" x14ac:dyDescent="0.2">
      <c r="A749" s="98" t="s">
        <v>62</v>
      </c>
      <c r="B749" s="100">
        <v>42979</v>
      </c>
      <c r="C749" s="99">
        <v>39198.390472888903</v>
      </c>
      <c r="D749" s="99">
        <v>0</v>
      </c>
      <c r="E749" s="99">
        <v>3636.3919627666501</v>
      </c>
      <c r="F749" s="99">
        <v>2854.2877703905101</v>
      </c>
      <c r="G749" s="99">
        <v>884.13482866436198</v>
      </c>
      <c r="H749" s="99">
        <v>0</v>
      </c>
      <c r="I749" s="99">
        <v>0</v>
      </c>
      <c r="J749" s="99">
        <v>25893.279790639899</v>
      </c>
      <c r="K749" s="99">
        <v>0</v>
      </c>
      <c r="L749" s="99">
        <v>79.139730487018795</v>
      </c>
      <c r="M749" s="99">
        <v>19671.196291685101</v>
      </c>
      <c r="N749" s="99">
        <v>2930.94773182273</v>
      </c>
      <c r="O749" s="99">
        <v>0</v>
      </c>
      <c r="P749" s="99">
        <v>18180.831161499002</v>
      </c>
      <c r="Q749" s="99">
        <v>1954.6022333353801</v>
      </c>
      <c r="R749" s="99">
        <v>0</v>
      </c>
      <c r="S749" s="99">
        <v>883.321219243109</v>
      </c>
      <c r="T749" s="99">
        <v>0</v>
      </c>
      <c r="U749" s="99">
        <v>25890.585373878501</v>
      </c>
      <c r="V749" s="99">
        <v>1888146.9441680899</v>
      </c>
      <c r="W749" s="99">
        <v>0</v>
      </c>
      <c r="X749" s="99">
        <v>220967.28301620501</v>
      </c>
      <c r="Y749" s="99">
        <v>142278.68769455</v>
      </c>
      <c r="Z749" s="99">
        <v>112703.551764488</v>
      </c>
      <c r="AA749" s="99">
        <v>0</v>
      </c>
      <c r="AB749" s="99">
        <v>0</v>
      </c>
      <c r="AC749" s="99">
        <v>7953541.7406005897</v>
      </c>
      <c r="AD749" s="99">
        <v>0</v>
      </c>
      <c r="AE749" s="99">
        <v>5337.9645081162498</v>
      </c>
      <c r="AF749" s="99">
        <v>863033.04265594506</v>
      </c>
      <c r="AG749" s="99">
        <v>298309.95610046398</v>
      </c>
      <c r="AH749" s="99">
        <v>0</v>
      </c>
      <c r="AI749" s="99">
        <v>730297.68298339797</v>
      </c>
      <c r="AJ749" s="99">
        <v>203620.496923447</v>
      </c>
      <c r="AK749" s="99">
        <v>0</v>
      </c>
      <c r="AL749" s="99">
        <v>112958.07734108</v>
      </c>
      <c r="AM749" s="99">
        <v>0</v>
      </c>
      <c r="AN749" s="99">
        <v>7977634.5012207003</v>
      </c>
      <c r="AO749" s="99">
        <v>19084007.115234401</v>
      </c>
      <c r="AP749" s="99">
        <v>0</v>
      </c>
      <c r="AQ749" s="99">
        <v>1966972.25471497</v>
      </c>
      <c r="AR749" s="99">
        <v>1227826.49917603</v>
      </c>
      <c r="AS749" s="99">
        <v>967432.32269287098</v>
      </c>
      <c r="AT749" s="99">
        <v>0</v>
      </c>
      <c r="AU749" s="99">
        <v>0</v>
      </c>
      <c r="AV749" s="99">
        <v>25174098.091308601</v>
      </c>
      <c r="AW749" s="99">
        <v>0</v>
      </c>
      <c r="AX749" s="99">
        <v>41678.721778392799</v>
      </c>
      <c r="AY749" s="99">
        <v>9008701.03442383</v>
      </c>
      <c r="AZ749" s="99">
        <v>2752827.2665710398</v>
      </c>
      <c r="BA749" s="99">
        <v>0</v>
      </c>
      <c r="BB749" s="99">
        <v>7401179.38818359</v>
      </c>
      <c r="BC749" s="99">
        <v>1875234.6802520801</v>
      </c>
      <c r="BD749" s="99">
        <v>0</v>
      </c>
      <c r="BE749" s="99">
        <v>965122.61288452102</v>
      </c>
      <c r="BF749" s="99">
        <v>0</v>
      </c>
      <c r="BG749" s="99">
        <v>25168917.1806641</v>
      </c>
      <c r="BH749" s="99">
        <v>5449090.7971801804</v>
      </c>
      <c r="BI749" s="99">
        <v>0</v>
      </c>
      <c r="BJ749" s="99">
        <v>947389.27809905994</v>
      </c>
      <c r="BK749" s="99">
        <v>603831.78397369396</v>
      </c>
      <c r="BL749" s="99">
        <v>0</v>
      </c>
      <c r="BM749" s="99">
        <v>0</v>
      </c>
      <c r="BN749" s="99">
        <v>0</v>
      </c>
      <c r="BO749" s="99">
        <v>0</v>
      </c>
      <c r="BP749" s="99">
        <v>0</v>
      </c>
      <c r="BQ749" s="99">
        <v>0</v>
      </c>
      <c r="BR749" s="99">
        <v>2996070.0353393601</v>
      </c>
      <c r="BS749" s="99">
        <v>1030681.06047821</v>
      </c>
      <c r="BT749" s="99">
        <v>0</v>
      </c>
      <c r="BU749" s="99">
        <v>1192408.2199859601</v>
      </c>
      <c r="BV749" s="99">
        <v>1053289.4744567899</v>
      </c>
      <c r="BW749" s="99">
        <v>0</v>
      </c>
      <c r="BX749" s="99">
        <v>178332.64935874901</v>
      </c>
      <c r="BY749" s="99">
        <v>0</v>
      </c>
      <c r="BZ749" s="99">
        <v>0</v>
      </c>
      <c r="CA749" s="99">
        <v>42851.239207267798</v>
      </c>
      <c r="CB749" s="99">
        <v>2110541.4991455101</v>
      </c>
      <c r="CC749" s="99">
        <v>21186161.075195301</v>
      </c>
      <c r="CD749" s="99">
        <v>6399813.2971191397</v>
      </c>
      <c r="CE749" s="99">
        <v>884.72904091328405</v>
      </c>
      <c r="CF749" s="99">
        <v>112733.505027771</v>
      </c>
      <c r="CG749" s="99">
        <v>966537.83589172398</v>
      </c>
      <c r="CH749" s="99">
        <v>0</v>
      </c>
      <c r="CI749" s="99">
        <v>43739.099986553199</v>
      </c>
      <c r="CJ749" s="99">
        <v>2223093.1432189899</v>
      </c>
      <c r="CK749" s="99">
        <v>22153905.3588867</v>
      </c>
      <c r="CL749" s="99">
        <v>6594519.1428832998</v>
      </c>
      <c r="CM749" s="166">
        <v>69511.600335121198</v>
      </c>
      <c r="CN749" s="166">
        <v>10207283.3253174</v>
      </c>
      <c r="CO749" s="166">
        <v>47434859.536132798</v>
      </c>
      <c r="CP749" s="99">
        <v>6594519.1428832998</v>
      </c>
      <c r="CQ749" s="99">
        <v>0</v>
      </c>
      <c r="CR749" s="99">
        <v>0</v>
      </c>
      <c r="CS749" s="99">
        <v>0</v>
      </c>
      <c r="CT749" s="99">
        <v>0</v>
      </c>
      <c r="CU749" s="98">
        <v>3637.6762107029999</v>
      </c>
      <c r="CV749" s="98">
        <v>26656.373381598001</v>
      </c>
      <c r="CW749" s="98">
        <v>2223275.0041732811</v>
      </c>
      <c r="CX749" s="98">
        <v>22152698.911087025</v>
      </c>
    </row>
    <row r="750" spans="1:102" x14ac:dyDescent="0.2">
      <c r="A750" s="98" t="s">
        <v>62</v>
      </c>
      <c r="B750" s="100">
        <v>43070</v>
      </c>
      <c r="C750" s="99">
        <v>39116.605743408203</v>
      </c>
      <c r="D750" s="99">
        <v>0</v>
      </c>
      <c r="E750" s="99">
        <v>3534.4268702566601</v>
      </c>
      <c r="F750" s="99">
        <v>2773.952837497</v>
      </c>
      <c r="G750" s="99">
        <v>890.37687595933699</v>
      </c>
      <c r="H750" s="99">
        <v>0</v>
      </c>
      <c r="I750" s="99">
        <v>0</v>
      </c>
      <c r="J750" s="99">
        <v>25615.897628068898</v>
      </c>
      <c r="K750" s="99">
        <v>0</v>
      </c>
      <c r="L750" s="99">
        <v>65.823615767061696</v>
      </c>
      <c r="M750" s="99">
        <v>19570.964479684801</v>
      </c>
      <c r="N750" s="99">
        <v>2923.7533107101899</v>
      </c>
      <c r="O750" s="99">
        <v>0</v>
      </c>
      <c r="P750" s="99">
        <v>18108.4756286144</v>
      </c>
      <c r="Q750" s="99">
        <v>1938.64310121536</v>
      </c>
      <c r="R750" s="99">
        <v>0</v>
      </c>
      <c r="S750" s="99">
        <v>887.44792132824705</v>
      </c>
      <c r="T750" s="99">
        <v>0</v>
      </c>
      <c r="U750" s="99">
        <v>25608.8408827782</v>
      </c>
      <c r="V750" s="99">
        <v>1870807.80447388</v>
      </c>
      <c r="W750" s="99">
        <v>0</v>
      </c>
      <c r="X750" s="99">
        <v>212397.07807731599</v>
      </c>
      <c r="Y750" s="99">
        <v>137906.27783966099</v>
      </c>
      <c r="Z750" s="99">
        <v>111739.713730812</v>
      </c>
      <c r="AA750" s="99">
        <v>0</v>
      </c>
      <c r="AB750" s="99">
        <v>0</v>
      </c>
      <c r="AC750" s="99">
        <v>7913043.86010742</v>
      </c>
      <c r="AD750" s="99">
        <v>0</v>
      </c>
      <c r="AE750" s="99">
        <v>4425.2291092872601</v>
      </c>
      <c r="AF750" s="99">
        <v>854791.40170288098</v>
      </c>
      <c r="AG750" s="99">
        <v>296341.573642731</v>
      </c>
      <c r="AH750" s="99">
        <v>0</v>
      </c>
      <c r="AI750" s="99">
        <v>726584.12134552002</v>
      </c>
      <c r="AJ750" s="99">
        <v>200981.01457977301</v>
      </c>
      <c r="AK750" s="99">
        <v>0</v>
      </c>
      <c r="AL750" s="99">
        <v>111702.401707649</v>
      </c>
      <c r="AM750" s="99">
        <v>0</v>
      </c>
      <c r="AN750" s="99">
        <v>7931222.8352661096</v>
      </c>
      <c r="AO750" s="99">
        <v>18987543.2275391</v>
      </c>
      <c r="AP750" s="99">
        <v>0</v>
      </c>
      <c r="AQ750" s="99">
        <v>1874729.87321472</v>
      </c>
      <c r="AR750" s="99">
        <v>1194537.6450195301</v>
      </c>
      <c r="AS750" s="99">
        <v>962578.53811645496</v>
      </c>
      <c r="AT750" s="99">
        <v>0</v>
      </c>
      <c r="AU750" s="99">
        <v>0</v>
      </c>
      <c r="AV750" s="99">
        <v>25099359.115722701</v>
      </c>
      <c r="AW750" s="99">
        <v>0</v>
      </c>
      <c r="AX750" s="99">
        <v>38360.634759902998</v>
      </c>
      <c r="AY750" s="99">
        <v>8942649.6383056603</v>
      </c>
      <c r="AZ750" s="99">
        <v>2756132.2412719699</v>
      </c>
      <c r="BA750" s="99">
        <v>0</v>
      </c>
      <c r="BB750" s="99">
        <v>7323322.0333862295</v>
      </c>
      <c r="BC750" s="99">
        <v>1857470.3187103299</v>
      </c>
      <c r="BD750" s="99">
        <v>0</v>
      </c>
      <c r="BE750" s="99">
        <v>963268.46157073998</v>
      </c>
      <c r="BF750" s="99">
        <v>0</v>
      </c>
      <c r="BG750" s="99">
        <v>25117154.873046901</v>
      </c>
      <c r="BH750" s="99">
        <v>5468757.4551391602</v>
      </c>
      <c r="BI750" s="99">
        <v>0</v>
      </c>
      <c r="BJ750" s="99">
        <v>921569.88759613002</v>
      </c>
      <c r="BK750" s="99">
        <v>590707.84296417201</v>
      </c>
      <c r="BL750" s="99">
        <v>0</v>
      </c>
      <c r="BM750" s="99">
        <v>0</v>
      </c>
      <c r="BN750" s="99">
        <v>0</v>
      </c>
      <c r="BO750" s="99">
        <v>0</v>
      </c>
      <c r="BP750" s="99">
        <v>0</v>
      </c>
      <c r="BQ750" s="99">
        <v>0</v>
      </c>
      <c r="BR750" s="99">
        <v>2976246.5572509798</v>
      </c>
      <c r="BS750" s="99">
        <v>1031967.36907196</v>
      </c>
      <c r="BT750" s="99">
        <v>0</v>
      </c>
      <c r="BU750" s="99">
        <v>1369956.17999268</v>
      </c>
      <c r="BV750" s="99">
        <v>1046796.18663788</v>
      </c>
      <c r="BW750" s="99">
        <v>0</v>
      </c>
      <c r="BX750" s="99">
        <v>196718.29929924</v>
      </c>
      <c r="BY750" s="99">
        <v>0</v>
      </c>
      <c r="BZ750" s="99">
        <v>0</v>
      </c>
      <c r="CA750" s="99">
        <v>42662.724185943604</v>
      </c>
      <c r="CB750" s="99">
        <v>2086887.6217193599</v>
      </c>
      <c r="CC750" s="99">
        <v>20940067.292968798</v>
      </c>
      <c r="CD750" s="99">
        <v>6371778.97058105</v>
      </c>
      <c r="CE750" s="99">
        <v>889.57233664393402</v>
      </c>
      <c r="CF750" s="99">
        <v>111620.02641773201</v>
      </c>
      <c r="CG750" s="99">
        <v>963209.23590087902</v>
      </c>
      <c r="CH750" s="99">
        <v>0</v>
      </c>
      <c r="CI750" s="99">
        <v>43543.609457969702</v>
      </c>
      <c r="CJ750" s="99">
        <v>2199337.84124756</v>
      </c>
      <c r="CK750" s="99">
        <v>21920750.1413574</v>
      </c>
      <c r="CL750" s="99">
        <v>6565532.3307495099</v>
      </c>
      <c r="CM750" s="166">
        <v>69012.973143577605</v>
      </c>
      <c r="CN750" s="166">
        <v>10112058.794555699</v>
      </c>
      <c r="CO750" s="166">
        <v>47067509.982910201</v>
      </c>
      <c r="CP750" s="99">
        <v>6565532.3307495099</v>
      </c>
      <c r="CQ750" s="99">
        <v>0</v>
      </c>
      <c r="CR750" s="99">
        <v>0</v>
      </c>
      <c r="CS750" s="99">
        <v>0</v>
      </c>
      <c r="CT750" s="99">
        <v>0</v>
      </c>
      <c r="CU750" s="98">
        <v>3538.4310156390002</v>
      </c>
      <c r="CV750" s="98">
        <v>26369.013955058999</v>
      </c>
      <c r="CW750" s="98">
        <v>2198507.6481370917</v>
      </c>
      <c r="CX750" s="98">
        <v>21903276.528869677</v>
      </c>
    </row>
    <row r="751" spans="1:102" x14ac:dyDescent="0.2">
      <c r="A751" s="98" t="s">
        <v>62</v>
      </c>
      <c r="B751" s="100">
        <v>43160</v>
      </c>
      <c r="C751" s="99">
        <v>38590.5898275375</v>
      </c>
      <c r="D751" s="99">
        <v>0</v>
      </c>
      <c r="E751" s="99">
        <v>3475.3503017723601</v>
      </c>
      <c r="F751" s="99">
        <v>2747.4829264581199</v>
      </c>
      <c r="G751" s="99">
        <v>883.91291507333494</v>
      </c>
      <c r="H751" s="99">
        <v>0</v>
      </c>
      <c r="I751" s="99">
        <v>0</v>
      </c>
      <c r="J751" s="99">
        <v>25408.236260891001</v>
      </c>
      <c r="K751" s="99">
        <v>0</v>
      </c>
      <c r="L751" s="99">
        <v>63.697201584931499</v>
      </c>
      <c r="M751" s="99">
        <v>19285.447303533601</v>
      </c>
      <c r="N751" s="99">
        <v>2915.3065718412399</v>
      </c>
      <c r="O751" s="99">
        <v>0</v>
      </c>
      <c r="P751" s="99">
        <v>17928.2345793247</v>
      </c>
      <c r="Q751" s="99">
        <v>1913.15485578775</v>
      </c>
      <c r="R751" s="99">
        <v>0</v>
      </c>
      <c r="S751" s="99">
        <v>881.222197987139</v>
      </c>
      <c r="T751" s="99">
        <v>0</v>
      </c>
      <c r="U751" s="99">
        <v>25414.213769674301</v>
      </c>
      <c r="V751" s="99">
        <v>1848409.5091095001</v>
      </c>
      <c r="W751" s="99">
        <v>0</v>
      </c>
      <c r="X751" s="99">
        <v>201733.45847129801</v>
      </c>
      <c r="Y751" s="99">
        <v>134458.32956123399</v>
      </c>
      <c r="Z751" s="99">
        <v>110926.775206566</v>
      </c>
      <c r="AA751" s="99">
        <v>0</v>
      </c>
      <c r="AB751" s="99">
        <v>0</v>
      </c>
      <c r="AC751" s="99">
        <v>7872112.5211181603</v>
      </c>
      <c r="AD751" s="99">
        <v>0</v>
      </c>
      <c r="AE751" s="99">
        <v>2969.6845665276101</v>
      </c>
      <c r="AF751" s="99">
        <v>845784.46896362305</v>
      </c>
      <c r="AG751" s="99">
        <v>292688.37078857399</v>
      </c>
      <c r="AH751" s="99">
        <v>0</v>
      </c>
      <c r="AI751" s="99">
        <v>711827.37432861305</v>
      </c>
      <c r="AJ751" s="99">
        <v>200833.39609718299</v>
      </c>
      <c r="AK751" s="99">
        <v>0</v>
      </c>
      <c r="AL751" s="99">
        <v>110099.178789139</v>
      </c>
      <c r="AM751" s="99">
        <v>0</v>
      </c>
      <c r="AN751" s="99">
        <v>7889012.3820190402</v>
      </c>
      <c r="AO751" s="99">
        <v>18961129.517089799</v>
      </c>
      <c r="AP751" s="99">
        <v>0</v>
      </c>
      <c r="AQ751" s="99">
        <v>1780738.6690521201</v>
      </c>
      <c r="AR751" s="99">
        <v>1149871.8046875</v>
      </c>
      <c r="AS751" s="99">
        <v>961540.89334869396</v>
      </c>
      <c r="AT751" s="99">
        <v>0</v>
      </c>
      <c r="AU751" s="99">
        <v>0</v>
      </c>
      <c r="AV751" s="99">
        <v>25191984.087646499</v>
      </c>
      <c r="AW751" s="99">
        <v>0</v>
      </c>
      <c r="AX751" s="99">
        <v>26561.504030227701</v>
      </c>
      <c r="AY751" s="99">
        <v>8908210.46411133</v>
      </c>
      <c r="AZ751" s="99">
        <v>2731922.6582336398</v>
      </c>
      <c r="BA751" s="99">
        <v>0</v>
      </c>
      <c r="BB751" s="99">
        <v>7239348.6621093797</v>
      </c>
      <c r="BC751" s="99">
        <v>1874482.9458313</v>
      </c>
      <c r="BD751" s="99">
        <v>0</v>
      </c>
      <c r="BE751" s="99">
        <v>954770.687736511</v>
      </c>
      <c r="BF751" s="99">
        <v>0</v>
      </c>
      <c r="BG751" s="99">
        <v>25231017.043457001</v>
      </c>
      <c r="BH751" s="99">
        <v>5412100.86364746</v>
      </c>
      <c r="BI751" s="99">
        <v>0</v>
      </c>
      <c r="BJ751" s="99">
        <v>905464.02464294399</v>
      </c>
      <c r="BK751" s="99">
        <v>571636.51808166504</v>
      </c>
      <c r="BL751" s="99">
        <v>0</v>
      </c>
      <c r="BM751" s="99">
        <v>0</v>
      </c>
      <c r="BN751" s="99">
        <v>0</v>
      </c>
      <c r="BO751" s="99">
        <v>0</v>
      </c>
      <c r="BP751" s="99">
        <v>0</v>
      </c>
      <c r="BQ751" s="99">
        <v>0</v>
      </c>
      <c r="BR751" s="99">
        <v>2959996.4333801302</v>
      </c>
      <c r="BS751" s="99">
        <v>1017179.33875275</v>
      </c>
      <c r="BT751" s="99">
        <v>0</v>
      </c>
      <c r="BU751" s="99">
        <v>1322547.1099853499</v>
      </c>
      <c r="BV751" s="99">
        <v>1055059.0197753899</v>
      </c>
      <c r="BW751" s="99">
        <v>0</v>
      </c>
      <c r="BX751" s="99">
        <v>198233.42928886399</v>
      </c>
      <c r="BY751" s="99">
        <v>0</v>
      </c>
      <c r="BZ751" s="99">
        <v>0</v>
      </c>
      <c r="CA751" s="99">
        <v>42016.008928775802</v>
      </c>
      <c r="CB751" s="99">
        <v>2051020.1963043199</v>
      </c>
      <c r="CC751" s="99">
        <v>20852967.701904301</v>
      </c>
      <c r="CD751" s="99">
        <v>6338021.6041870099</v>
      </c>
      <c r="CE751" s="99">
        <v>883.85691569000505</v>
      </c>
      <c r="CF751" s="99">
        <v>110955.13596630099</v>
      </c>
      <c r="CG751" s="99">
        <v>960889.04992675805</v>
      </c>
      <c r="CH751" s="99">
        <v>0</v>
      </c>
      <c r="CI751" s="99">
        <v>42905.784796237902</v>
      </c>
      <c r="CJ751" s="99">
        <v>2161747.2255249</v>
      </c>
      <c r="CK751" s="99">
        <v>21795693.255615201</v>
      </c>
      <c r="CL751" s="99">
        <v>6530748.2130737295</v>
      </c>
      <c r="CM751" s="166">
        <v>68194.0064868927</v>
      </c>
      <c r="CN751" s="166">
        <v>10043172.4603271</v>
      </c>
      <c r="CO751" s="166">
        <v>46915208.533203103</v>
      </c>
      <c r="CP751" s="99">
        <v>6530748.2130737295</v>
      </c>
      <c r="CQ751" s="99">
        <v>0</v>
      </c>
      <c r="CR751" s="99">
        <v>0</v>
      </c>
      <c r="CS751" s="99">
        <v>0</v>
      </c>
      <c r="CT751" s="99">
        <v>0</v>
      </c>
      <c r="CU751" s="98">
        <v>3477.514503376</v>
      </c>
      <c r="CV751" s="98">
        <v>26174.328197305</v>
      </c>
      <c r="CW751" s="98">
        <v>2161975.3322706209</v>
      </c>
      <c r="CX751" s="98">
        <v>21813856.751831058</v>
      </c>
    </row>
    <row r="752" spans="1:102" x14ac:dyDescent="0.2">
      <c r="A752" s="98" t="s">
        <v>62</v>
      </c>
      <c r="B752" s="100">
        <v>43252</v>
      </c>
      <c r="C752" s="99">
        <v>38891.724080085798</v>
      </c>
      <c r="D752" s="99">
        <v>0</v>
      </c>
      <c r="E752" s="99">
        <v>3391.3518371581999</v>
      </c>
      <c r="F752" s="99">
        <v>2711.78094118834</v>
      </c>
      <c r="G752" s="99">
        <v>870.41871697455599</v>
      </c>
      <c r="H752" s="99">
        <v>0</v>
      </c>
      <c r="I752" s="99">
        <v>0</v>
      </c>
      <c r="J752" s="99">
        <v>25089.299339056</v>
      </c>
      <c r="K752" s="99">
        <v>0</v>
      </c>
      <c r="L752" s="99">
        <v>61.621367665938998</v>
      </c>
      <c r="M752" s="99">
        <v>19548.514309406299</v>
      </c>
      <c r="N752" s="99">
        <v>2883.9661780595802</v>
      </c>
      <c r="O752" s="99">
        <v>0</v>
      </c>
      <c r="P752" s="99">
        <v>17878.999675512299</v>
      </c>
      <c r="Q752" s="99">
        <v>1909.7727586031001</v>
      </c>
      <c r="R752" s="99">
        <v>0</v>
      </c>
      <c r="S752" s="99">
        <v>868.08017259091105</v>
      </c>
      <c r="T752" s="99">
        <v>0</v>
      </c>
      <c r="U752" s="99">
        <v>25102.750426054001</v>
      </c>
      <c r="V752" s="99">
        <v>1863918.1620636</v>
      </c>
      <c r="W752" s="99">
        <v>0</v>
      </c>
      <c r="X752" s="99">
        <v>193473.932497025</v>
      </c>
      <c r="Y752" s="99">
        <v>129449.43731117201</v>
      </c>
      <c r="Z752" s="99">
        <v>110080.811528206</v>
      </c>
      <c r="AA752" s="99">
        <v>0</v>
      </c>
      <c r="AB752" s="99">
        <v>0</v>
      </c>
      <c r="AC752" s="99">
        <v>7797371.98864746</v>
      </c>
      <c r="AD752" s="99">
        <v>0</v>
      </c>
      <c r="AE752" s="99">
        <v>3345.5850364565799</v>
      </c>
      <c r="AF752" s="99">
        <v>852298.30406189</v>
      </c>
      <c r="AG752" s="99">
        <v>287399.883983612</v>
      </c>
      <c r="AH752" s="99">
        <v>0</v>
      </c>
      <c r="AI752" s="99">
        <v>705726.50616455101</v>
      </c>
      <c r="AJ752" s="99">
        <v>202446.746810913</v>
      </c>
      <c r="AK752" s="99">
        <v>0</v>
      </c>
      <c r="AL752" s="99">
        <v>109625.288598061</v>
      </c>
      <c r="AM752" s="99">
        <v>0</v>
      </c>
      <c r="AN752" s="99">
        <v>7822434.8871459998</v>
      </c>
      <c r="AO752" s="99">
        <v>19070741.408935498</v>
      </c>
      <c r="AP752" s="99">
        <v>0</v>
      </c>
      <c r="AQ752" s="99">
        <v>1729493.54606628</v>
      </c>
      <c r="AR752" s="99">
        <v>1126109.9760131801</v>
      </c>
      <c r="AS752" s="99">
        <v>951841.12021636998</v>
      </c>
      <c r="AT752" s="99">
        <v>0</v>
      </c>
      <c r="AU752" s="99">
        <v>0</v>
      </c>
      <c r="AV752" s="99">
        <v>25144216.2114258</v>
      </c>
      <c r="AW752" s="99">
        <v>0</v>
      </c>
      <c r="AX752" s="99">
        <v>30798.353846073202</v>
      </c>
      <c r="AY752" s="99">
        <v>9043733.1690673791</v>
      </c>
      <c r="AZ752" s="99">
        <v>2709537.6182556199</v>
      </c>
      <c r="BA752" s="99">
        <v>0</v>
      </c>
      <c r="BB752" s="99">
        <v>7217748.5342407199</v>
      </c>
      <c r="BC752" s="99">
        <v>1891639.4113159201</v>
      </c>
      <c r="BD752" s="99">
        <v>0</v>
      </c>
      <c r="BE752" s="99">
        <v>950552.75190734898</v>
      </c>
      <c r="BF752" s="99">
        <v>0</v>
      </c>
      <c r="BG752" s="99">
        <v>25094069.221191399</v>
      </c>
      <c r="BH752" s="99">
        <v>5451929.40380859</v>
      </c>
      <c r="BI752" s="99">
        <v>0</v>
      </c>
      <c r="BJ752" s="99">
        <v>894328.48785400402</v>
      </c>
      <c r="BK752" s="99">
        <v>556149.006248474</v>
      </c>
      <c r="BL752" s="99">
        <v>0</v>
      </c>
      <c r="BM752" s="99">
        <v>0</v>
      </c>
      <c r="BN752" s="99">
        <v>0</v>
      </c>
      <c r="BO752" s="99">
        <v>0</v>
      </c>
      <c r="BP752" s="99">
        <v>0</v>
      </c>
      <c r="BQ752" s="99">
        <v>0</v>
      </c>
      <c r="BR752" s="99">
        <v>2976144.9920349098</v>
      </c>
      <c r="BS752" s="99">
        <v>1007431.67996979</v>
      </c>
      <c r="BT752" s="99">
        <v>0</v>
      </c>
      <c r="BU752" s="99">
        <v>1348249.52998352</v>
      </c>
      <c r="BV752" s="99">
        <v>1064977.3726806601</v>
      </c>
      <c r="BW752" s="99">
        <v>0</v>
      </c>
      <c r="BX752" s="99">
        <v>197323.399297714</v>
      </c>
      <c r="BY752" s="99">
        <v>0</v>
      </c>
      <c r="BZ752" s="99">
        <v>0</v>
      </c>
      <c r="CA752" s="99">
        <v>42304.2764706612</v>
      </c>
      <c r="CB752" s="99">
        <v>2055946.6284789999</v>
      </c>
      <c r="CC752" s="99">
        <v>20950403.862548798</v>
      </c>
      <c r="CD752" s="99">
        <v>6343700.2712402297</v>
      </c>
      <c r="CE752" s="99">
        <v>870.82707884162699</v>
      </c>
      <c r="CF752" s="99">
        <v>110146.808774948</v>
      </c>
      <c r="CG752" s="99">
        <v>952860.31244659401</v>
      </c>
      <c r="CH752" s="99">
        <v>0</v>
      </c>
      <c r="CI752" s="99">
        <v>43175.953474998503</v>
      </c>
      <c r="CJ752" s="99">
        <v>2165543.4005127</v>
      </c>
      <c r="CK752" s="99">
        <v>21890113.0935059</v>
      </c>
      <c r="CL752" s="99">
        <v>6534666.0420532199</v>
      </c>
      <c r="CM752" s="166">
        <v>68174.728032112107</v>
      </c>
      <c r="CN752" s="166">
        <v>9995216.5096435491</v>
      </c>
      <c r="CO752" s="166">
        <v>47135682.015136696</v>
      </c>
      <c r="CP752" s="99">
        <v>6534666.0420532199</v>
      </c>
      <c r="CQ752" s="99">
        <v>0</v>
      </c>
      <c r="CR752" s="99">
        <v>0</v>
      </c>
      <c r="CS752" s="99">
        <v>0</v>
      </c>
      <c r="CT752" s="99">
        <v>0</v>
      </c>
      <c r="CU752" s="98">
        <v>3390.3845217789999</v>
      </c>
      <c r="CV752" s="98">
        <v>25849.108954193001</v>
      </c>
      <c r="CW752" s="98">
        <v>2166093.4372539478</v>
      </c>
      <c r="CX752" s="98">
        <v>21903264.174995393</v>
      </c>
    </row>
    <row r="753" spans="1:102" x14ac:dyDescent="0.2">
      <c r="A753" s="98" t="s">
        <v>62</v>
      </c>
      <c r="B753" s="100">
        <v>43344</v>
      </c>
      <c r="C753" s="99">
        <v>38792.458735466003</v>
      </c>
      <c r="D753" s="99">
        <v>0</v>
      </c>
      <c r="E753" s="99">
        <v>3258.0862596333</v>
      </c>
      <c r="F753" s="99">
        <v>2601.7016804814298</v>
      </c>
      <c r="G753" s="99">
        <v>864.61318384855997</v>
      </c>
      <c r="H753" s="99">
        <v>0</v>
      </c>
      <c r="I753" s="99">
        <v>0</v>
      </c>
      <c r="J753" s="99">
        <v>24903.3456771374</v>
      </c>
      <c r="K753" s="99">
        <v>0</v>
      </c>
      <c r="L753" s="99">
        <v>60.8281147344969</v>
      </c>
      <c r="M753" s="99">
        <v>19397.369237422899</v>
      </c>
      <c r="N753" s="99">
        <v>2869.4508989453302</v>
      </c>
      <c r="O753" s="99">
        <v>0</v>
      </c>
      <c r="P753" s="99">
        <v>17815.5410037041</v>
      </c>
      <c r="Q753" s="99">
        <v>1878.5443774610801</v>
      </c>
      <c r="R753" s="99">
        <v>0</v>
      </c>
      <c r="S753" s="99">
        <v>861.78231976926304</v>
      </c>
      <c r="T753" s="99">
        <v>0</v>
      </c>
      <c r="U753" s="99">
        <v>24895.0710105896</v>
      </c>
      <c r="V753" s="99">
        <v>1849535.04841614</v>
      </c>
      <c r="W753" s="99">
        <v>0</v>
      </c>
      <c r="X753" s="99">
        <v>177093.676914215</v>
      </c>
      <c r="Y753" s="99">
        <v>115157.600716591</v>
      </c>
      <c r="Z753" s="99">
        <v>107056.532149315</v>
      </c>
      <c r="AA753" s="99">
        <v>0</v>
      </c>
      <c r="AB753" s="99">
        <v>0</v>
      </c>
      <c r="AC753" s="99">
        <v>7711964.3421020498</v>
      </c>
      <c r="AD753" s="99">
        <v>0</v>
      </c>
      <c r="AE753" s="99">
        <v>3686.8566526770601</v>
      </c>
      <c r="AF753" s="99">
        <v>838822.68290710403</v>
      </c>
      <c r="AG753" s="99">
        <v>283604.64967346197</v>
      </c>
      <c r="AH753" s="99">
        <v>0</v>
      </c>
      <c r="AI753" s="99">
        <v>701809.48685455299</v>
      </c>
      <c r="AJ753" s="99">
        <v>198835.12013626099</v>
      </c>
      <c r="AK753" s="99">
        <v>0</v>
      </c>
      <c r="AL753" s="99">
        <v>106843.226540565</v>
      </c>
      <c r="AM753" s="99">
        <v>0</v>
      </c>
      <c r="AN753" s="99">
        <v>7713367.8884887705</v>
      </c>
      <c r="AO753" s="99">
        <v>19208455.135497998</v>
      </c>
      <c r="AP753" s="99">
        <v>0</v>
      </c>
      <c r="AQ753" s="99">
        <v>1621334.4427490199</v>
      </c>
      <c r="AR753" s="99">
        <v>1020550.6847152699</v>
      </c>
      <c r="AS753" s="99">
        <v>936921.90247345006</v>
      </c>
      <c r="AT753" s="99">
        <v>0</v>
      </c>
      <c r="AU753" s="99">
        <v>0</v>
      </c>
      <c r="AV753" s="99">
        <v>24945696.295166001</v>
      </c>
      <c r="AW753" s="99">
        <v>0</v>
      </c>
      <c r="AX753" s="99">
        <v>32329.640785932501</v>
      </c>
      <c r="AY753" s="99">
        <v>8921607.8876953106</v>
      </c>
      <c r="AZ753" s="99">
        <v>2690446.01171875</v>
      </c>
      <c r="BA753" s="99">
        <v>0</v>
      </c>
      <c r="BB753" s="99">
        <v>7213830.9473266602</v>
      </c>
      <c r="BC753" s="99">
        <v>1901663.8870544401</v>
      </c>
      <c r="BD753" s="99">
        <v>0</v>
      </c>
      <c r="BE753" s="99">
        <v>929639.01961517299</v>
      </c>
      <c r="BF753" s="99">
        <v>0</v>
      </c>
      <c r="BG753" s="99">
        <v>24937984.9379883</v>
      </c>
      <c r="BH753" s="99">
        <v>5466206.5348510696</v>
      </c>
      <c r="BI753" s="99">
        <v>0</v>
      </c>
      <c r="BJ753" s="99">
        <v>837405.98287200904</v>
      </c>
      <c r="BK753" s="99">
        <v>512164.45404434198</v>
      </c>
      <c r="BL753" s="99">
        <v>0</v>
      </c>
      <c r="BM753" s="99">
        <v>0</v>
      </c>
      <c r="BN753" s="99">
        <v>0</v>
      </c>
      <c r="BO753" s="99">
        <v>0</v>
      </c>
      <c r="BP753" s="99">
        <v>0</v>
      </c>
      <c r="BQ753" s="99">
        <v>0</v>
      </c>
      <c r="BR753" s="99">
        <v>2980761.6478576702</v>
      </c>
      <c r="BS753" s="99">
        <v>995555.54555511498</v>
      </c>
      <c r="BT753" s="99">
        <v>0</v>
      </c>
      <c r="BU753" s="99">
        <v>1148048</v>
      </c>
      <c r="BV753" s="99">
        <v>1052358.9691772501</v>
      </c>
      <c r="BW753" s="99">
        <v>0</v>
      </c>
      <c r="BX753" s="99">
        <v>168536.64940833999</v>
      </c>
      <c r="BY753" s="99">
        <v>0</v>
      </c>
      <c r="BZ753" s="99">
        <v>0</v>
      </c>
      <c r="CA753" s="99">
        <v>42069.581375122099</v>
      </c>
      <c r="CB753" s="99">
        <v>2027695.00920105</v>
      </c>
      <c r="CC753" s="99">
        <v>20699030.463867199</v>
      </c>
      <c r="CD753" s="99">
        <v>6302849.44775391</v>
      </c>
      <c r="CE753" s="99">
        <v>864.966876745224</v>
      </c>
      <c r="CF753" s="99">
        <v>107079.021523476</v>
      </c>
      <c r="CG753" s="99">
        <v>935537.72824859596</v>
      </c>
      <c r="CH753" s="99">
        <v>0</v>
      </c>
      <c r="CI753" s="99">
        <v>42937.509550571398</v>
      </c>
      <c r="CJ753" s="99">
        <v>2134614.1077575702</v>
      </c>
      <c r="CK753" s="99">
        <v>21634161.694091801</v>
      </c>
      <c r="CL753" s="99">
        <v>6488129.5556030301</v>
      </c>
      <c r="CM753" s="166">
        <v>67704.963455200195</v>
      </c>
      <c r="CN753" s="166">
        <v>9840915.9541015606</v>
      </c>
      <c r="CO753" s="166">
        <v>46701349.321777299</v>
      </c>
      <c r="CP753" s="99">
        <v>6488129.5556030301</v>
      </c>
      <c r="CQ753" s="99">
        <v>0</v>
      </c>
      <c r="CR753" s="99">
        <v>0</v>
      </c>
      <c r="CS753" s="99">
        <v>0</v>
      </c>
      <c r="CT753" s="99">
        <v>0</v>
      </c>
      <c r="CU753" s="98">
        <v>3257.4610633359998</v>
      </c>
      <c r="CV753" s="98">
        <v>25647.392882249002</v>
      </c>
      <c r="CW753" s="98">
        <v>2134774.0307245259</v>
      </c>
      <c r="CX753" s="98">
        <v>21634568.192115795</v>
      </c>
    </row>
    <row r="754" spans="1:102" x14ac:dyDescent="0.2">
      <c r="A754" s="98" t="s">
        <v>62</v>
      </c>
      <c r="B754" s="100">
        <v>43435</v>
      </c>
      <c r="C754" s="99">
        <v>38643.798628330202</v>
      </c>
      <c r="D754" s="99">
        <v>0</v>
      </c>
      <c r="E754" s="99">
        <v>3118.8430516421799</v>
      </c>
      <c r="F754" s="99">
        <v>2521.4362156987199</v>
      </c>
      <c r="G754" s="99">
        <v>847.72777000814699</v>
      </c>
      <c r="H754" s="99">
        <v>0</v>
      </c>
      <c r="I754" s="99">
        <v>0</v>
      </c>
      <c r="J754" s="99">
        <v>24471.164269208901</v>
      </c>
      <c r="K754" s="99">
        <v>0</v>
      </c>
      <c r="L754" s="99">
        <v>53.888312232680597</v>
      </c>
      <c r="M754" s="99">
        <v>19357.590655088399</v>
      </c>
      <c r="N754" s="99">
        <v>2833.99967947602</v>
      </c>
      <c r="O754" s="99">
        <v>0</v>
      </c>
      <c r="P754" s="99">
        <v>17655.407778263099</v>
      </c>
      <c r="Q754" s="99">
        <v>1824.30702744424</v>
      </c>
      <c r="R754" s="99">
        <v>0</v>
      </c>
      <c r="S754" s="99">
        <v>842.06292079389095</v>
      </c>
      <c r="T754" s="99">
        <v>0</v>
      </c>
      <c r="U754" s="99">
        <v>24460.555869579301</v>
      </c>
      <c r="V754" s="99">
        <v>1849520.54937744</v>
      </c>
      <c r="W754" s="99">
        <v>0</v>
      </c>
      <c r="X754" s="99">
        <v>174684.40906524699</v>
      </c>
      <c r="Y754" s="99">
        <v>113532.669721603</v>
      </c>
      <c r="Z754" s="99">
        <v>106835.483991623</v>
      </c>
      <c r="AA754" s="99">
        <v>0</v>
      </c>
      <c r="AB754" s="99">
        <v>0</v>
      </c>
      <c r="AC754" s="99">
        <v>7626140.1173706101</v>
      </c>
      <c r="AD754" s="99">
        <v>0</v>
      </c>
      <c r="AE754" s="99">
        <v>2720.6634821295702</v>
      </c>
      <c r="AF754" s="99">
        <v>844958.89568328904</v>
      </c>
      <c r="AG754" s="99">
        <v>279017.38796234102</v>
      </c>
      <c r="AH754" s="99">
        <v>0</v>
      </c>
      <c r="AI754" s="99">
        <v>692876.61707305897</v>
      </c>
      <c r="AJ754" s="99">
        <v>201308.1443367</v>
      </c>
      <c r="AK754" s="99">
        <v>0</v>
      </c>
      <c r="AL754" s="99">
        <v>106398.128626823</v>
      </c>
      <c r="AM754" s="99">
        <v>0</v>
      </c>
      <c r="AN754" s="99">
        <v>7621913.53161621</v>
      </c>
      <c r="AO754" s="99">
        <v>19319827.130371101</v>
      </c>
      <c r="AP754" s="99">
        <v>0</v>
      </c>
      <c r="AQ754" s="99">
        <v>1611461.30482483</v>
      </c>
      <c r="AR754" s="99">
        <v>1031064.82649231</v>
      </c>
      <c r="AS754" s="99">
        <v>937443.21594238305</v>
      </c>
      <c r="AT754" s="99">
        <v>0</v>
      </c>
      <c r="AU754" s="99">
        <v>0</v>
      </c>
      <c r="AV754" s="99">
        <v>24833880.471679699</v>
      </c>
      <c r="AW754" s="99">
        <v>0</v>
      </c>
      <c r="AX754" s="99">
        <v>27883.956723213199</v>
      </c>
      <c r="AY754" s="99">
        <v>9085140.8220214806</v>
      </c>
      <c r="AZ754" s="99">
        <v>2682836.0311889602</v>
      </c>
      <c r="BA754" s="99">
        <v>0</v>
      </c>
      <c r="BB754" s="99">
        <v>7214158.4252319299</v>
      </c>
      <c r="BC754" s="99">
        <v>1949707.39601135</v>
      </c>
      <c r="BD754" s="99">
        <v>0</v>
      </c>
      <c r="BE754" s="99">
        <v>932945.89685058605</v>
      </c>
      <c r="BF754" s="99">
        <v>0</v>
      </c>
      <c r="BG754" s="99">
        <v>24851977.4995117</v>
      </c>
      <c r="BH754" s="99">
        <v>5473173.48864746</v>
      </c>
      <c r="BI754" s="99">
        <v>0</v>
      </c>
      <c r="BJ754" s="99">
        <v>786252.91905975295</v>
      </c>
      <c r="BK754" s="99">
        <v>499727.837371826</v>
      </c>
      <c r="BL754" s="99">
        <v>0</v>
      </c>
      <c r="BM754" s="99">
        <v>0</v>
      </c>
      <c r="BN754" s="99">
        <v>0</v>
      </c>
      <c r="BO754" s="99">
        <v>0</v>
      </c>
      <c r="BP754" s="99">
        <v>0</v>
      </c>
      <c r="BQ754" s="99">
        <v>0</v>
      </c>
      <c r="BR754" s="99">
        <v>2986890.6279296898</v>
      </c>
      <c r="BS754" s="99">
        <v>984902.95594787598</v>
      </c>
      <c r="BT754" s="99">
        <v>0</v>
      </c>
      <c r="BU754" s="99">
        <v>1305772.5599823</v>
      </c>
      <c r="BV754" s="99">
        <v>1020697.25669861</v>
      </c>
      <c r="BW754" s="99">
        <v>0</v>
      </c>
      <c r="BX754" s="99">
        <v>187446.09932518</v>
      </c>
      <c r="BY754" s="99">
        <v>0</v>
      </c>
      <c r="BZ754" s="99">
        <v>0</v>
      </c>
      <c r="CA754" s="99">
        <v>41781.330174922899</v>
      </c>
      <c r="CB754" s="99">
        <v>2022904.4030456501</v>
      </c>
      <c r="CC754" s="99">
        <v>20920150.779785201</v>
      </c>
      <c r="CD754" s="99">
        <v>6238275.7409057599</v>
      </c>
      <c r="CE754" s="99">
        <v>847.04427545517694</v>
      </c>
      <c r="CF754" s="99">
        <v>106737.33369636501</v>
      </c>
      <c r="CG754" s="99">
        <v>938505.67501068104</v>
      </c>
      <c r="CH754" s="99">
        <v>0</v>
      </c>
      <c r="CI754" s="99">
        <v>42618.214297771498</v>
      </c>
      <c r="CJ754" s="99">
        <v>2130107.9867858901</v>
      </c>
      <c r="CK754" s="99">
        <v>21877937.8505859</v>
      </c>
      <c r="CL754" s="99">
        <v>6423089.8833618201</v>
      </c>
      <c r="CM754" s="166">
        <v>66966.309116363496</v>
      </c>
      <c r="CN754" s="166">
        <v>9747633.6072997991</v>
      </c>
      <c r="CO754" s="166">
        <v>46742451.494628899</v>
      </c>
      <c r="CP754" s="99">
        <v>6423089.8833618201</v>
      </c>
      <c r="CQ754" s="99">
        <v>0</v>
      </c>
      <c r="CR754" s="99">
        <v>0</v>
      </c>
      <c r="CS754" s="99">
        <v>0</v>
      </c>
      <c r="CT754" s="99">
        <v>0</v>
      </c>
      <c r="CU754" s="98">
        <v>3119.1942197600001</v>
      </c>
      <c r="CV754" s="98">
        <v>25171.265040097001</v>
      </c>
      <c r="CW754" s="98">
        <v>2129641.736742015</v>
      </c>
      <c r="CX754" s="98">
        <v>21858656.454795882</v>
      </c>
    </row>
    <row r="755" spans="1:102" x14ac:dyDescent="0.2">
      <c r="A755" s="98" t="s">
        <v>62</v>
      </c>
      <c r="B755" s="100">
        <v>43525</v>
      </c>
      <c r="C755" s="99">
        <v>38998.891522407503</v>
      </c>
      <c r="D755" s="99">
        <v>0</v>
      </c>
      <c r="E755" s="99">
        <v>2953.9600151181198</v>
      </c>
      <c r="F755" s="99">
        <v>2434.4548930227802</v>
      </c>
      <c r="G755" s="99">
        <v>861.06591927260195</v>
      </c>
      <c r="H755" s="99">
        <v>0</v>
      </c>
      <c r="I755" s="99">
        <v>0</v>
      </c>
      <c r="J755" s="99">
        <v>24190.270817518202</v>
      </c>
      <c r="K755" s="99">
        <v>0</v>
      </c>
      <c r="L755" s="99">
        <v>66.7308836327866</v>
      </c>
      <c r="M755" s="99">
        <v>19514.9272806644</v>
      </c>
      <c r="N755" s="99">
        <v>2813.19963747263</v>
      </c>
      <c r="O755" s="99">
        <v>0</v>
      </c>
      <c r="P755" s="99">
        <v>17919.365794658701</v>
      </c>
      <c r="Q755" s="99">
        <v>1672.3913933783799</v>
      </c>
      <c r="R755" s="99">
        <v>0</v>
      </c>
      <c r="S755" s="99">
        <v>859.98906086385296</v>
      </c>
      <c r="T755" s="99">
        <v>0</v>
      </c>
      <c r="U755" s="99">
        <v>24196.728914976102</v>
      </c>
      <c r="V755" s="99">
        <v>1844791.2635498</v>
      </c>
      <c r="W755" s="99">
        <v>0</v>
      </c>
      <c r="X755" s="99">
        <v>166443.83805084199</v>
      </c>
      <c r="Y755" s="99">
        <v>110465.852331161</v>
      </c>
      <c r="Z755" s="99">
        <v>105251.294230461</v>
      </c>
      <c r="AA755" s="99">
        <v>0</v>
      </c>
      <c r="AB755" s="99">
        <v>0</v>
      </c>
      <c r="AC755" s="99">
        <v>7498320.9219360398</v>
      </c>
      <c r="AD755" s="99">
        <v>0</v>
      </c>
      <c r="AE755" s="99">
        <v>3352.5769484043099</v>
      </c>
      <c r="AF755" s="99">
        <v>850166.86402130104</v>
      </c>
      <c r="AG755" s="99">
        <v>276238.401561737</v>
      </c>
      <c r="AH755" s="99">
        <v>0</v>
      </c>
      <c r="AI755" s="99">
        <v>688264.01204681396</v>
      </c>
      <c r="AJ755" s="99">
        <v>199501.58471488999</v>
      </c>
      <c r="AK755" s="99">
        <v>0</v>
      </c>
      <c r="AL755" s="99">
        <v>104171.942674637</v>
      </c>
      <c r="AM755" s="99">
        <v>0</v>
      </c>
      <c r="AN755" s="99">
        <v>7544238.55358887</v>
      </c>
      <c r="AO755" s="99">
        <v>19319265.153808601</v>
      </c>
      <c r="AP755" s="99">
        <v>0</v>
      </c>
      <c r="AQ755" s="99">
        <v>1541909.7892608601</v>
      </c>
      <c r="AR755" s="99">
        <v>1000617.7716217</v>
      </c>
      <c r="AS755" s="99">
        <v>930841.08432769799</v>
      </c>
      <c r="AT755" s="99">
        <v>0</v>
      </c>
      <c r="AU755" s="99">
        <v>0</v>
      </c>
      <c r="AV755" s="99">
        <v>24651344.691650402</v>
      </c>
      <c r="AW755" s="99">
        <v>0</v>
      </c>
      <c r="AX755" s="99">
        <v>22823.418617010098</v>
      </c>
      <c r="AY755" s="99">
        <v>9194449.6531982403</v>
      </c>
      <c r="AZ755" s="99">
        <v>2677179.1540222201</v>
      </c>
      <c r="BA755" s="99">
        <v>0</v>
      </c>
      <c r="BB755" s="99">
        <v>7240497.4727172898</v>
      </c>
      <c r="BC755" s="99">
        <v>1951086.0634307901</v>
      </c>
      <c r="BD755" s="99">
        <v>0</v>
      </c>
      <c r="BE755" s="99">
        <v>920572.34999084496</v>
      </c>
      <c r="BF755" s="99">
        <v>0</v>
      </c>
      <c r="BG755" s="99">
        <v>24628061.9619141</v>
      </c>
      <c r="BH755" s="99">
        <v>5470913.2720947303</v>
      </c>
      <c r="BI755" s="99">
        <v>0</v>
      </c>
      <c r="BJ755" s="99">
        <v>633291.50266265904</v>
      </c>
      <c r="BK755" s="99">
        <v>422130.71356582601</v>
      </c>
      <c r="BL755" s="99">
        <v>0</v>
      </c>
      <c r="BM755" s="99">
        <v>0</v>
      </c>
      <c r="BN755" s="99">
        <v>0</v>
      </c>
      <c r="BO755" s="99">
        <v>0</v>
      </c>
      <c r="BP755" s="99">
        <v>0</v>
      </c>
      <c r="BQ755" s="99">
        <v>0</v>
      </c>
      <c r="BR755" s="99">
        <v>2979718.4636840802</v>
      </c>
      <c r="BS755" s="99">
        <v>982468.96694183396</v>
      </c>
      <c r="BT755" s="99">
        <v>0</v>
      </c>
      <c r="BU755" s="99">
        <v>1276964.7906494101</v>
      </c>
      <c r="BV755" s="99">
        <v>877746.88809204102</v>
      </c>
      <c r="BW755" s="99">
        <v>0</v>
      </c>
      <c r="BX755" s="99">
        <v>187358.00879287699</v>
      </c>
      <c r="BY755" s="99">
        <v>0</v>
      </c>
      <c r="BZ755" s="99">
        <v>0</v>
      </c>
      <c r="CA755" s="99">
        <v>41888.921632766702</v>
      </c>
      <c r="CB755" s="99">
        <v>2018390.17137146</v>
      </c>
      <c r="CC755" s="99">
        <v>21204411.121826202</v>
      </c>
      <c r="CD755" s="99">
        <v>6131872.4472045898</v>
      </c>
      <c r="CE755" s="99">
        <v>860.96311540156603</v>
      </c>
      <c r="CF755" s="99">
        <v>105250.84728241</v>
      </c>
      <c r="CG755" s="99">
        <v>929883.19238281297</v>
      </c>
      <c r="CH755" s="99">
        <v>0</v>
      </c>
      <c r="CI755" s="99">
        <v>42755.835509300203</v>
      </c>
      <c r="CJ755" s="99">
        <v>2123203.8026123</v>
      </c>
      <c r="CK755" s="99">
        <v>22095898.488769501</v>
      </c>
      <c r="CL755" s="99">
        <v>6314181.4443359403</v>
      </c>
      <c r="CM755" s="166">
        <v>66806.195429801897</v>
      </c>
      <c r="CN755" s="166">
        <v>9652133.6096191406</v>
      </c>
      <c r="CO755" s="166">
        <v>46697755.2578125</v>
      </c>
      <c r="CP755" s="99">
        <v>6314181.4443359403</v>
      </c>
      <c r="CQ755" s="99">
        <v>0</v>
      </c>
      <c r="CR755" s="99">
        <v>0</v>
      </c>
      <c r="CS755" s="99">
        <v>0</v>
      </c>
      <c r="CT755" s="99">
        <v>0</v>
      </c>
      <c r="CU755" s="98">
        <v>2957.615264773</v>
      </c>
      <c r="CV755" s="98">
        <v>24942.144058188002</v>
      </c>
      <c r="CW755" s="98">
        <v>2123641.0186538701</v>
      </c>
      <c r="CX755" s="98">
        <v>22134294.314209014</v>
      </c>
    </row>
    <row r="756" spans="1:102" x14ac:dyDescent="0.2">
      <c r="A756" s="98" t="s">
        <v>62</v>
      </c>
      <c r="B756" s="100">
        <v>43617</v>
      </c>
      <c r="C756" s="99">
        <v>38638.583128929102</v>
      </c>
      <c r="D756" s="99">
        <v>0</v>
      </c>
      <c r="E756" s="99">
        <v>2838.9444746375102</v>
      </c>
      <c r="F756" s="99">
        <v>2364.7309940159298</v>
      </c>
      <c r="G756" s="99">
        <v>859.00957868248202</v>
      </c>
      <c r="H756" s="99">
        <v>0</v>
      </c>
      <c r="I756" s="99">
        <v>0</v>
      </c>
      <c r="J756" s="99">
        <v>23933.917464733098</v>
      </c>
      <c r="K756" s="99">
        <v>0</v>
      </c>
      <c r="L756" s="99">
        <v>70.414569240994794</v>
      </c>
      <c r="M756" s="99">
        <v>19362.182699203498</v>
      </c>
      <c r="N756" s="99">
        <v>2819.9480605721501</v>
      </c>
      <c r="O756" s="99">
        <v>0</v>
      </c>
      <c r="P756" s="99">
        <v>17586.958031415899</v>
      </c>
      <c r="Q756" s="99">
        <v>1625.66533815861</v>
      </c>
      <c r="R756" s="99">
        <v>0</v>
      </c>
      <c r="S756" s="99">
        <v>856.98290491849195</v>
      </c>
      <c r="T756" s="99">
        <v>0</v>
      </c>
      <c r="U756" s="99">
        <v>23950.493930339799</v>
      </c>
      <c r="V756" s="99">
        <v>1813226.6984252899</v>
      </c>
      <c r="W756" s="99">
        <v>0</v>
      </c>
      <c r="X756" s="99">
        <v>168866.359279633</v>
      </c>
      <c r="Y756" s="99">
        <v>111234.064785957</v>
      </c>
      <c r="Z756" s="99">
        <v>104777.876524925</v>
      </c>
      <c r="AA756" s="99">
        <v>0</v>
      </c>
      <c r="AB756" s="99">
        <v>0</v>
      </c>
      <c r="AC756" s="99">
        <v>7508857.7930908203</v>
      </c>
      <c r="AD756" s="99">
        <v>0</v>
      </c>
      <c r="AE756" s="99">
        <v>5761.6748409867296</v>
      </c>
      <c r="AF756" s="99">
        <v>831904.75412750198</v>
      </c>
      <c r="AG756" s="99">
        <v>270471.35685348499</v>
      </c>
      <c r="AH756" s="99">
        <v>0</v>
      </c>
      <c r="AI756" s="99">
        <v>673035.85593414295</v>
      </c>
      <c r="AJ756" s="99">
        <v>198696.02143669099</v>
      </c>
      <c r="AK756" s="99">
        <v>0</v>
      </c>
      <c r="AL756" s="99">
        <v>104102.68823623699</v>
      </c>
      <c r="AM756" s="99">
        <v>0</v>
      </c>
      <c r="AN756" s="99">
        <v>7497383.91259766</v>
      </c>
      <c r="AO756" s="99">
        <v>19298418.653076202</v>
      </c>
      <c r="AP756" s="99">
        <v>0</v>
      </c>
      <c r="AQ756" s="99">
        <v>1551839.1692810101</v>
      </c>
      <c r="AR756" s="99">
        <v>1003605.33142853</v>
      </c>
      <c r="AS756" s="99">
        <v>931579.62237548805</v>
      </c>
      <c r="AT756" s="99">
        <v>0</v>
      </c>
      <c r="AU756" s="99">
        <v>0</v>
      </c>
      <c r="AV756" s="99">
        <v>24765266.056640599</v>
      </c>
      <c r="AW756" s="99">
        <v>0</v>
      </c>
      <c r="AX756" s="99">
        <v>43031.616977691701</v>
      </c>
      <c r="AY756" s="99">
        <v>9029484.7380371094</v>
      </c>
      <c r="AZ756" s="99">
        <v>2645303.64953613</v>
      </c>
      <c r="BA756" s="99">
        <v>0</v>
      </c>
      <c r="BB756" s="99">
        <v>7059914.0960082998</v>
      </c>
      <c r="BC756" s="99">
        <v>1954258.3837890599</v>
      </c>
      <c r="BD756" s="99">
        <v>0</v>
      </c>
      <c r="BE756" s="99">
        <v>926557.54759216297</v>
      </c>
      <c r="BF756" s="99">
        <v>0</v>
      </c>
      <c r="BG756" s="99">
        <v>24775520.7885742</v>
      </c>
      <c r="BH756" s="99">
        <v>5416739.0330200205</v>
      </c>
      <c r="BI756" s="99">
        <v>0</v>
      </c>
      <c r="BJ756" s="99">
        <v>611757.37616729701</v>
      </c>
      <c r="BK756" s="99">
        <v>415391.37118148798</v>
      </c>
      <c r="BL756" s="99">
        <v>0</v>
      </c>
      <c r="BM756" s="99">
        <v>0</v>
      </c>
      <c r="BN756" s="99">
        <v>0</v>
      </c>
      <c r="BO756" s="99">
        <v>0</v>
      </c>
      <c r="BP756" s="99">
        <v>0</v>
      </c>
      <c r="BQ756" s="99">
        <v>0</v>
      </c>
      <c r="BR756" s="99">
        <v>2984258.7520752</v>
      </c>
      <c r="BS756" s="99">
        <v>966236.35644531297</v>
      </c>
      <c r="BT756" s="99">
        <v>0</v>
      </c>
      <c r="BU756" s="99">
        <v>1280768.4849243199</v>
      </c>
      <c r="BV756" s="99">
        <v>870948.72879028297</v>
      </c>
      <c r="BW756" s="99">
        <v>0</v>
      </c>
      <c r="BX756" s="99">
        <v>186237.78194427499</v>
      </c>
      <c r="BY756" s="99">
        <v>0</v>
      </c>
      <c r="BZ756" s="99">
        <v>0</v>
      </c>
      <c r="CA756" s="99">
        <v>41488.0009317398</v>
      </c>
      <c r="CB756" s="99">
        <v>1980333.2560882601</v>
      </c>
      <c r="CC756" s="99">
        <v>20739289.324462902</v>
      </c>
      <c r="CD756" s="99">
        <v>6030923.9813232403</v>
      </c>
      <c r="CE756" s="99">
        <v>859.52065769582998</v>
      </c>
      <c r="CF756" s="99">
        <v>104850.773413658</v>
      </c>
      <c r="CG756" s="99">
        <v>932852.77649688697</v>
      </c>
      <c r="CH756" s="99">
        <v>0</v>
      </c>
      <c r="CI756" s="99">
        <v>42349.045022010803</v>
      </c>
      <c r="CJ756" s="99">
        <v>2085637.51467896</v>
      </c>
      <c r="CK756" s="99">
        <v>21676644.145019501</v>
      </c>
      <c r="CL756" s="99">
        <v>6211487.0200195303</v>
      </c>
      <c r="CM756" s="166">
        <v>66189.296680450396</v>
      </c>
      <c r="CN756" s="166">
        <v>9586510.4019775409</v>
      </c>
      <c r="CO756" s="166">
        <v>46428147.863281302</v>
      </c>
      <c r="CP756" s="99">
        <v>6211487.0200195303</v>
      </c>
      <c r="CQ756" s="99">
        <v>0</v>
      </c>
      <c r="CR756" s="99">
        <v>0</v>
      </c>
      <c r="CS756" s="99">
        <v>0</v>
      </c>
      <c r="CT756" s="99">
        <v>0</v>
      </c>
      <c r="CU756" s="98">
        <v>2837.4713352170002</v>
      </c>
      <c r="CV756" s="98">
        <v>24676.020892401</v>
      </c>
      <c r="CW756" s="98">
        <v>2085184.029501918</v>
      </c>
      <c r="CX756" s="98">
        <v>21672142.100959789</v>
      </c>
    </row>
    <row r="757" spans="1:102" x14ac:dyDescent="0.2">
      <c r="A757" s="98" t="s">
        <v>62</v>
      </c>
      <c r="B757" s="100">
        <v>43709</v>
      </c>
      <c r="C757" s="99">
        <v>38407.622738838203</v>
      </c>
      <c r="D757" s="99">
        <v>0</v>
      </c>
      <c r="E757" s="99">
        <v>2726.5064523518099</v>
      </c>
      <c r="F757" s="99">
        <v>2317.2764594852902</v>
      </c>
      <c r="G757" s="99">
        <v>850.91280327737297</v>
      </c>
      <c r="H757" s="99">
        <v>0</v>
      </c>
      <c r="I757" s="99">
        <v>0</v>
      </c>
      <c r="J757" s="99">
        <v>23689.541842937499</v>
      </c>
      <c r="K757" s="99">
        <v>0</v>
      </c>
      <c r="L757" s="99">
        <v>50.686432259622997</v>
      </c>
      <c r="M757" s="99">
        <v>19271.021046400099</v>
      </c>
      <c r="N757" s="99">
        <v>2786.9666680097598</v>
      </c>
      <c r="O757" s="99">
        <v>0</v>
      </c>
      <c r="P757" s="99">
        <v>17413.976192474402</v>
      </c>
      <c r="Q757" s="99">
        <v>1593.2141640484299</v>
      </c>
      <c r="R757" s="99">
        <v>0</v>
      </c>
      <c r="S757" s="99">
        <v>850.92025103419996</v>
      </c>
      <c r="T757" s="99">
        <v>0</v>
      </c>
      <c r="U757" s="99">
        <v>23675.6007182598</v>
      </c>
      <c r="V757" s="99">
        <v>1803851.9968872101</v>
      </c>
      <c r="W757" s="99">
        <v>0</v>
      </c>
      <c r="X757" s="99">
        <v>157380.028270721</v>
      </c>
      <c r="Y757" s="99">
        <v>105462.20400047299</v>
      </c>
      <c r="Z757" s="99">
        <v>105661.12117385901</v>
      </c>
      <c r="AA757" s="99">
        <v>0</v>
      </c>
      <c r="AB757" s="99">
        <v>0</v>
      </c>
      <c r="AC757" s="99">
        <v>7426553.2177734403</v>
      </c>
      <c r="AD757" s="99">
        <v>0</v>
      </c>
      <c r="AE757" s="99">
        <v>3489.3615004122298</v>
      </c>
      <c r="AF757" s="99">
        <v>829112.37971496605</v>
      </c>
      <c r="AG757" s="99">
        <v>266357.319766998</v>
      </c>
      <c r="AH757" s="99">
        <v>0</v>
      </c>
      <c r="AI757" s="99">
        <v>661866.11461639404</v>
      </c>
      <c r="AJ757" s="99">
        <v>194712.79630470299</v>
      </c>
      <c r="AK757" s="99">
        <v>0</v>
      </c>
      <c r="AL757" s="99">
        <v>106025.691257477</v>
      </c>
      <c r="AM757" s="99">
        <v>0</v>
      </c>
      <c r="AN757" s="99">
        <v>7403460.7843017597</v>
      </c>
      <c r="AO757" s="99">
        <v>19275572.990478501</v>
      </c>
      <c r="AP757" s="99">
        <v>0</v>
      </c>
      <c r="AQ757" s="99">
        <v>1491097.7413940399</v>
      </c>
      <c r="AR757" s="99">
        <v>963274.69603729201</v>
      </c>
      <c r="AS757" s="99">
        <v>938584.57431793201</v>
      </c>
      <c r="AT757" s="99">
        <v>0</v>
      </c>
      <c r="AU757" s="99">
        <v>0</v>
      </c>
      <c r="AV757" s="99">
        <v>24581547.712158199</v>
      </c>
      <c r="AW757" s="99">
        <v>0</v>
      </c>
      <c r="AX757" s="99">
        <v>30897.827259778998</v>
      </c>
      <c r="AY757" s="99">
        <v>9031131.0615234394</v>
      </c>
      <c r="AZ757" s="99">
        <v>2624220.30941772</v>
      </c>
      <c r="BA757" s="99">
        <v>0</v>
      </c>
      <c r="BB757" s="99">
        <v>7028020.8108520498</v>
      </c>
      <c r="BC757" s="99">
        <v>1916975.14202881</v>
      </c>
      <c r="BD757" s="99">
        <v>0</v>
      </c>
      <c r="BE757" s="99">
        <v>937316.82204437302</v>
      </c>
      <c r="BF757" s="99">
        <v>0</v>
      </c>
      <c r="BG757" s="99">
        <v>24575609.691650402</v>
      </c>
      <c r="BH757" s="99">
        <v>5394672.4275512705</v>
      </c>
      <c r="BI757" s="99">
        <v>0</v>
      </c>
      <c r="BJ757" s="99">
        <v>567338.93771362305</v>
      </c>
      <c r="BK757" s="99">
        <v>395536.23133087199</v>
      </c>
      <c r="BL757" s="99">
        <v>0</v>
      </c>
      <c r="BM757" s="99">
        <v>0</v>
      </c>
      <c r="BN757" s="99">
        <v>0</v>
      </c>
      <c r="BO757" s="99">
        <v>0</v>
      </c>
      <c r="BP757" s="99">
        <v>0</v>
      </c>
      <c r="BQ757" s="99">
        <v>0</v>
      </c>
      <c r="BR757" s="99">
        <v>2981051.2720031701</v>
      </c>
      <c r="BS757" s="99">
        <v>955944.89552307106</v>
      </c>
      <c r="BT757" s="99">
        <v>0</v>
      </c>
      <c r="BU757" s="99">
        <v>1077099.7932281501</v>
      </c>
      <c r="BV757" s="99">
        <v>823399.15162658703</v>
      </c>
      <c r="BW757" s="99">
        <v>0</v>
      </c>
      <c r="BX757" s="99">
        <v>165640.31015205401</v>
      </c>
      <c r="BY757" s="99">
        <v>0</v>
      </c>
      <c r="BZ757" s="99">
        <v>0</v>
      </c>
      <c r="CA757" s="99">
        <v>41165.448795795397</v>
      </c>
      <c r="CB757" s="99">
        <v>1957517.15396118</v>
      </c>
      <c r="CC757" s="99">
        <v>20607668.752197299</v>
      </c>
      <c r="CD757" s="99">
        <v>5949979.57958984</v>
      </c>
      <c r="CE757" s="99">
        <v>851.21182813495398</v>
      </c>
      <c r="CF757" s="99">
        <v>105685.272732735</v>
      </c>
      <c r="CG757" s="99">
        <v>936885.88479614304</v>
      </c>
      <c r="CH757" s="99">
        <v>0</v>
      </c>
      <c r="CI757" s="99">
        <v>42019.853044986703</v>
      </c>
      <c r="CJ757" s="99">
        <v>2063223.4329071001</v>
      </c>
      <c r="CK757" s="99">
        <v>21552736.361083999</v>
      </c>
      <c r="CL757" s="99">
        <v>6130853.8068847703</v>
      </c>
      <c r="CM757" s="166">
        <v>65596.821854591399</v>
      </c>
      <c r="CN757" s="166">
        <v>9476594.58984375</v>
      </c>
      <c r="CO757" s="166">
        <v>46199817.973632798</v>
      </c>
      <c r="CP757" s="99">
        <v>6130853.8068847703</v>
      </c>
      <c r="CQ757" s="99">
        <v>0</v>
      </c>
      <c r="CR757" s="99">
        <v>0</v>
      </c>
      <c r="CS757" s="99">
        <v>0</v>
      </c>
      <c r="CT757" s="99">
        <v>0</v>
      </c>
      <c r="CU757" s="98">
        <v>2724.0531846889999</v>
      </c>
      <c r="CV757" s="98">
        <v>24448.514054529001</v>
      </c>
      <c r="CW757" s="98">
        <v>2063202.4266939149</v>
      </c>
      <c r="CX757" s="98">
        <v>21544554.636993442</v>
      </c>
    </row>
    <row r="758" spans="1:102" x14ac:dyDescent="0.2">
      <c r="A758" s="98" t="s">
        <v>63</v>
      </c>
      <c r="B758" s="100">
        <v>38047</v>
      </c>
      <c r="C758" s="99">
        <v>47240.986940383897</v>
      </c>
      <c r="D758" s="99">
        <v>0</v>
      </c>
      <c r="E758" s="99">
        <v>43119.796896457701</v>
      </c>
      <c r="F758" s="99">
        <v>26627.6881861687</v>
      </c>
      <c r="G758" s="99">
        <v>4.8165890019736297</v>
      </c>
      <c r="H758" s="99">
        <v>0</v>
      </c>
      <c r="I758" s="99">
        <v>0</v>
      </c>
      <c r="J758" s="99">
        <v>132.63053625077001</v>
      </c>
      <c r="K758" s="99">
        <v>0</v>
      </c>
      <c r="L758" s="99">
        <v>38982.631989002199</v>
      </c>
      <c r="M758" s="99">
        <v>29797.205128669699</v>
      </c>
      <c r="N758" s="99">
        <v>15759.4282414913</v>
      </c>
      <c r="O758" s="99">
        <v>0</v>
      </c>
      <c r="P758" s="99">
        <v>0</v>
      </c>
      <c r="Q758" s="99">
        <v>5256.1543822288504</v>
      </c>
      <c r="R758" s="99">
        <v>0</v>
      </c>
      <c r="S758" s="99">
        <v>0</v>
      </c>
      <c r="T758" s="99">
        <v>3030.3878498077402</v>
      </c>
      <c r="U758" s="99">
        <v>36409.981190204599</v>
      </c>
      <c r="V758" s="99">
        <v>3118100.6887206999</v>
      </c>
      <c r="W758" s="99">
        <v>0</v>
      </c>
      <c r="X758" s="99">
        <v>4032682.9140930199</v>
      </c>
      <c r="Y758" s="99">
        <v>2393725.1531372098</v>
      </c>
      <c r="Z758" s="99">
        <v>462.56623592227697</v>
      </c>
      <c r="AA758" s="99">
        <v>0</v>
      </c>
      <c r="AB758" s="99">
        <v>0</v>
      </c>
      <c r="AC758" s="99">
        <v>10730.4083603621</v>
      </c>
      <c r="AD758" s="99">
        <v>0</v>
      </c>
      <c r="AE758" s="99">
        <v>2276148.0989990202</v>
      </c>
      <c r="AF758" s="99">
        <v>1807549.3422393801</v>
      </c>
      <c r="AG758" s="99">
        <v>2433887.6194763202</v>
      </c>
      <c r="AH758" s="99">
        <v>0</v>
      </c>
      <c r="AI758" s="99">
        <v>0</v>
      </c>
      <c r="AJ758" s="99">
        <v>663806.68107605004</v>
      </c>
      <c r="AK758" s="99">
        <v>0</v>
      </c>
      <c r="AL758" s="99">
        <v>0</v>
      </c>
      <c r="AM758" s="99">
        <v>520148.44160842901</v>
      </c>
      <c r="AN758" s="99">
        <v>9742111.01098633</v>
      </c>
      <c r="AO758" s="99">
        <v>20011363.027587902</v>
      </c>
      <c r="AP758" s="99">
        <v>0</v>
      </c>
      <c r="AQ758" s="99">
        <v>25117523.895019501</v>
      </c>
      <c r="AR758" s="99">
        <v>14669345.1287842</v>
      </c>
      <c r="AS758" s="99">
        <v>2673.35662588477</v>
      </c>
      <c r="AT758" s="99">
        <v>0</v>
      </c>
      <c r="AU758" s="99">
        <v>0</v>
      </c>
      <c r="AV758" s="99">
        <v>22170.803384303999</v>
      </c>
      <c r="AW758" s="99">
        <v>0</v>
      </c>
      <c r="AX758" s="99">
        <v>15054990.555908199</v>
      </c>
      <c r="AY758" s="99">
        <v>11541526.401489301</v>
      </c>
      <c r="AZ758" s="99">
        <v>14690584.721801801</v>
      </c>
      <c r="BA758" s="99">
        <v>0</v>
      </c>
      <c r="BB758" s="99">
        <v>0</v>
      </c>
      <c r="BC758" s="99">
        <v>4245206.1036987295</v>
      </c>
      <c r="BD758" s="99">
        <v>0</v>
      </c>
      <c r="BE758" s="99">
        <v>0</v>
      </c>
      <c r="BF758" s="99">
        <v>3125203.4130859398</v>
      </c>
      <c r="BG758" s="99">
        <v>22248744.706298798</v>
      </c>
      <c r="BH758" s="99">
        <v>3981778.6462707501</v>
      </c>
      <c r="BI758" s="99">
        <v>0</v>
      </c>
      <c r="BJ758" s="99">
        <v>8000134.4907836895</v>
      </c>
      <c r="BK758" s="99">
        <v>5632821.1103515597</v>
      </c>
      <c r="BL758" s="99">
        <v>0</v>
      </c>
      <c r="BM758" s="99">
        <v>0</v>
      </c>
      <c r="BN758" s="99">
        <v>0</v>
      </c>
      <c r="BO758" s="99">
        <v>0</v>
      </c>
      <c r="BP758" s="99">
        <v>0</v>
      </c>
      <c r="BQ758" s="99">
        <v>0</v>
      </c>
      <c r="BR758" s="99">
        <v>3878940.4256286598</v>
      </c>
      <c r="BS758" s="99">
        <v>5960626.7310790997</v>
      </c>
      <c r="BT758" s="99">
        <v>0</v>
      </c>
      <c r="BU758" s="99">
        <v>0</v>
      </c>
      <c r="BV758" s="99">
        <v>2088342.213974</v>
      </c>
      <c r="BW758" s="99">
        <v>0</v>
      </c>
      <c r="BX758" s="99">
        <v>0</v>
      </c>
      <c r="BY758" s="99">
        <v>0</v>
      </c>
      <c r="BZ758" s="99">
        <v>0</v>
      </c>
      <c r="CA758" s="99">
        <v>90510.692763328596</v>
      </c>
      <c r="CB758" s="99">
        <v>7097399.7428588904</v>
      </c>
      <c r="CC758" s="99">
        <v>45360837.650878899</v>
      </c>
      <c r="CD758" s="99">
        <v>11921742.8743896</v>
      </c>
      <c r="CE758" s="99">
        <v>3061.59171175957</v>
      </c>
      <c r="CF758" s="99">
        <v>521822.88251113897</v>
      </c>
      <c r="CG758" s="99">
        <v>3132977.18896484</v>
      </c>
      <c r="CH758" s="99">
        <v>0</v>
      </c>
      <c r="CI758" s="99">
        <v>93547.195288658098</v>
      </c>
      <c r="CJ758" s="99">
        <v>7631531.8572387705</v>
      </c>
      <c r="CK758" s="99">
        <v>48255345.059570298</v>
      </c>
      <c r="CL758" s="99">
        <v>11924711.391845699</v>
      </c>
      <c r="CM758" s="166">
        <v>129913.533782005</v>
      </c>
      <c r="CN758" s="166">
        <v>17357117.779052701</v>
      </c>
      <c r="CO758" s="166">
        <v>70712029.732421905</v>
      </c>
      <c r="CP758" s="99">
        <v>11924711.391845699</v>
      </c>
      <c r="CQ758" s="99">
        <v>0</v>
      </c>
      <c r="CR758" s="99">
        <v>0</v>
      </c>
      <c r="CS758" s="99">
        <v>0</v>
      </c>
      <c r="CT758" s="99">
        <v>0</v>
      </c>
      <c r="CU758" s="98">
        <v>82671.337128908999</v>
      </c>
      <c r="CV758" s="98">
        <v>137.426859065</v>
      </c>
      <c r="CW758" s="98">
        <v>7619222.6253700294</v>
      </c>
      <c r="CX758" s="98">
        <v>48493814.839843735</v>
      </c>
    </row>
    <row r="759" spans="1:102" x14ac:dyDescent="0.2">
      <c r="A759" s="98" t="s">
        <v>63</v>
      </c>
      <c r="B759" s="100">
        <v>38139</v>
      </c>
      <c r="C759" s="99">
        <v>47899.919737815901</v>
      </c>
      <c r="D759" s="99">
        <v>0</v>
      </c>
      <c r="E759" s="99">
        <v>42607.444575309797</v>
      </c>
      <c r="F759" s="99">
        <v>26738.083279132799</v>
      </c>
      <c r="G759" s="99">
        <v>84.142904968932299</v>
      </c>
      <c r="H759" s="99">
        <v>0</v>
      </c>
      <c r="I759" s="99">
        <v>0</v>
      </c>
      <c r="J759" s="99">
        <v>2120.1196887195101</v>
      </c>
      <c r="K759" s="99">
        <v>0</v>
      </c>
      <c r="L759" s="99">
        <v>39473.6647062302</v>
      </c>
      <c r="M759" s="99">
        <v>29713.393502950701</v>
      </c>
      <c r="N759" s="99">
        <v>15854.5392155647</v>
      </c>
      <c r="O759" s="99">
        <v>0</v>
      </c>
      <c r="P759" s="99">
        <v>0</v>
      </c>
      <c r="Q759" s="99">
        <v>5297.2070370912597</v>
      </c>
      <c r="R759" s="99">
        <v>0</v>
      </c>
      <c r="S759" s="99">
        <v>0</v>
      </c>
      <c r="T759" s="99">
        <v>3076.8485549092302</v>
      </c>
      <c r="U759" s="99">
        <v>36767.016215801203</v>
      </c>
      <c r="V759" s="99">
        <v>3123053.1926269499</v>
      </c>
      <c r="W759" s="99">
        <v>0</v>
      </c>
      <c r="X759" s="99">
        <v>4016984.9218444801</v>
      </c>
      <c r="Y759" s="99">
        <v>2434526.0805358901</v>
      </c>
      <c r="Z759" s="99">
        <v>12534.407642841299</v>
      </c>
      <c r="AA759" s="99">
        <v>0</v>
      </c>
      <c r="AB759" s="99">
        <v>0</v>
      </c>
      <c r="AC759" s="99">
        <v>465420.83996582002</v>
      </c>
      <c r="AD759" s="99">
        <v>0</v>
      </c>
      <c r="AE759" s="99">
        <v>2253739.4278869601</v>
      </c>
      <c r="AF759" s="99">
        <v>1814111.2462921101</v>
      </c>
      <c r="AG759" s="99">
        <v>2444130.2793579102</v>
      </c>
      <c r="AH759" s="99">
        <v>0</v>
      </c>
      <c r="AI759" s="99">
        <v>0</v>
      </c>
      <c r="AJ759" s="99">
        <v>652243.86167144799</v>
      </c>
      <c r="AK759" s="99">
        <v>0</v>
      </c>
      <c r="AL759" s="99">
        <v>0</v>
      </c>
      <c r="AM759" s="99">
        <v>520416.53841781599</v>
      </c>
      <c r="AN759" s="99">
        <v>9685712.0067138709</v>
      </c>
      <c r="AO759" s="99">
        <v>20225747.442871101</v>
      </c>
      <c r="AP759" s="99">
        <v>0</v>
      </c>
      <c r="AQ759" s="99">
        <v>25566392.377441399</v>
      </c>
      <c r="AR759" s="99">
        <v>15329548.1179199</v>
      </c>
      <c r="AS759" s="99">
        <v>74463.751560211196</v>
      </c>
      <c r="AT759" s="99">
        <v>0</v>
      </c>
      <c r="AU759" s="99">
        <v>0</v>
      </c>
      <c r="AV759" s="99">
        <v>1118395.3547668499</v>
      </c>
      <c r="AW759" s="99">
        <v>0</v>
      </c>
      <c r="AX759" s="99">
        <v>15086804.973877</v>
      </c>
      <c r="AY759" s="99">
        <v>11695054.885253901</v>
      </c>
      <c r="AZ759" s="99">
        <v>14873319.970947299</v>
      </c>
      <c r="BA759" s="99">
        <v>0</v>
      </c>
      <c r="BB759" s="99">
        <v>0</v>
      </c>
      <c r="BC759" s="99">
        <v>4198756.6178588904</v>
      </c>
      <c r="BD759" s="99">
        <v>0</v>
      </c>
      <c r="BE759" s="99">
        <v>0</v>
      </c>
      <c r="BF759" s="99">
        <v>3169562.1989746098</v>
      </c>
      <c r="BG759" s="99">
        <v>22672552.9382324</v>
      </c>
      <c r="BH759" s="99">
        <v>4050345.0289001502</v>
      </c>
      <c r="BI759" s="99">
        <v>0</v>
      </c>
      <c r="BJ759" s="99">
        <v>8039353.83666992</v>
      </c>
      <c r="BK759" s="99">
        <v>5754680.84265137</v>
      </c>
      <c r="BL759" s="99">
        <v>0</v>
      </c>
      <c r="BM759" s="99">
        <v>0</v>
      </c>
      <c r="BN759" s="99">
        <v>0</v>
      </c>
      <c r="BO759" s="99">
        <v>0</v>
      </c>
      <c r="BP759" s="99">
        <v>0</v>
      </c>
      <c r="BQ759" s="99">
        <v>0</v>
      </c>
      <c r="BR759" s="99">
        <v>3947997.8346252399</v>
      </c>
      <c r="BS759" s="99">
        <v>6054428.6377563505</v>
      </c>
      <c r="BT759" s="99">
        <v>0</v>
      </c>
      <c r="BU759" s="99">
        <v>0</v>
      </c>
      <c r="BV759" s="99">
        <v>2088522.32250977</v>
      </c>
      <c r="BW759" s="99">
        <v>0</v>
      </c>
      <c r="BX759" s="99">
        <v>0</v>
      </c>
      <c r="BY759" s="99">
        <v>0</v>
      </c>
      <c r="BZ759" s="99">
        <v>0</v>
      </c>
      <c r="CA759" s="99">
        <v>90608.260972022996</v>
      </c>
      <c r="CB759" s="99">
        <v>7133248.46765137</v>
      </c>
      <c r="CC759" s="99">
        <v>45720304.104003899</v>
      </c>
      <c r="CD759" s="99">
        <v>12041996.674438501</v>
      </c>
      <c r="CE759" s="99">
        <v>3065.7989349663299</v>
      </c>
      <c r="CF759" s="99">
        <v>519086.87698364299</v>
      </c>
      <c r="CG759" s="99">
        <v>3156496.0167846698</v>
      </c>
      <c r="CH759" s="99">
        <v>0</v>
      </c>
      <c r="CI759" s="99">
        <v>93715.207767486601</v>
      </c>
      <c r="CJ759" s="99">
        <v>7644966.0711059598</v>
      </c>
      <c r="CK759" s="99">
        <v>48822613.312011696</v>
      </c>
      <c r="CL759" s="99">
        <v>12031299.9498291</v>
      </c>
      <c r="CM759" s="166">
        <v>130304.20734119399</v>
      </c>
      <c r="CN759" s="166">
        <v>17367318.3046875</v>
      </c>
      <c r="CO759" s="166">
        <v>71487614.680664107</v>
      </c>
      <c r="CP759" s="99">
        <v>12031299.9498291</v>
      </c>
      <c r="CQ759" s="99">
        <v>0</v>
      </c>
      <c r="CR759" s="99">
        <v>0</v>
      </c>
      <c r="CS759" s="99">
        <v>0</v>
      </c>
      <c r="CT759" s="99">
        <v>0</v>
      </c>
      <c r="CU759" s="98">
        <v>79565.239621015993</v>
      </c>
      <c r="CV759" s="98">
        <v>2187.9965633329998</v>
      </c>
      <c r="CW759" s="98">
        <v>7652335.3446350126</v>
      </c>
      <c r="CX759" s="98">
        <v>48876800.120788567</v>
      </c>
    </row>
    <row r="760" spans="1:102" x14ac:dyDescent="0.2">
      <c r="A760" s="98" t="s">
        <v>63</v>
      </c>
      <c r="B760" s="100">
        <v>38231</v>
      </c>
      <c r="C760" s="99">
        <v>48908.666655540503</v>
      </c>
      <c r="D760" s="99">
        <v>0</v>
      </c>
      <c r="E760" s="99">
        <v>42750.610576152802</v>
      </c>
      <c r="F760" s="99">
        <v>27743.5200233459</v>
      </c>
      <c r="G760" s="99">
        <v>185.806606259197</v>
      </c>
      <c r="H760" s="99">
        <v>0</v>
      </c>
      <c r="I760" s="99">
        <v>0</v>
      </c>
      <c r="J760" s="99">
        <v>4818.7913565039598</v>
      </c>
      <c r="K760" s="99">
        <v>0</v>
      </c>
      <c r="L760" s="99">
        <v>41709.918241977699</v>
      </c>
      <c r="M760" s="99">
        <v>29831.128248691599</v>
      </c>
      <c r="N760" s="99">
        <v>16041.177054882</v>
      </c>
      <c r="O760" s="99">
        <v>0</v>
      </c>
      <c r="P760" s="99">
        <v>0</v>
      </c>
      <c r="Q760" s="99">
        <v>5303.2702655196199</v>
      </c>
      <c r="R760" s="99">
        <v>0</v>
      </c>
      <c r="S760" s="99">
        <v>0</v>
      </c>
      <c r="T760" s="99">
        <v>3097.6589567363299</v>
      </c>
      <c r="U760" s="99">
        <v>36897.837489605001</v>
      </c>
      <c r="V760" s="99">
        <v>3157340.40411377</v>
      </c>
      <c r="W760" s="99">
        <v>0</v>
      </c>
      <c r="X760" s="99">
        <v>4011083.9458313002</v>
      </c>
      <c r="Y760" s="99">
        <v>2513694.0900268601</v>
      </c>
      <c r="Z760" s="99">
        <v>31358.962660789501</v>
      </c>
      <c r="AA760" s="99">
        <v>0</v>
      </c>
      <c r="AB760" s="99">
        <v>0</v>
      </c>
      <c r="AC760" s="99">
        <v>1097359.7909240699</v>
      </c>
      <c r="AD760" s="99">
        <v>0</v>
      </c>
      <c r="AE760" s="99">
        <v>2318953.9562377902</v>
      </c>
      <c r="AF760" s="99">
        <v>1827879.7049255399</v>
      </c>
      <c r="AG760" s="99">
        <v>2455348.4314270001</v>
      </c>
      <c r="AH760" s="99">
        <v>0</v>
      </c>
      <c r="AI760" s="99">
        <v>0</v>
      </c>
      <c r="AJ760" s="99">
        <v>651371.80939483596</v>
      </c>
      <c r="AK760" s="99">
        <v>0</v>
      </c>
      <c r="AL760" s="99">
        <v>0</v>
      </c>
      <c r="AM760" s="99">
        <v>522977.39323806798</v>
      </c>
      <c r="AN760" s="99">
        <v>9231403.8115234394</v>
      </c>
      <c r="AO760" s="99">
        <v>20692516.394531298</v>
      </c>
      <c r="AP760" s="99">
        <v>0</v>
      </c>
      <c r="AQ760" s="99">
        <v>26138563.8435059</v>
      </c>
      <c r="AR760" s="99">
        <v>16262618.740234399</v>
      </c>
      <c r="AS760" s="99">
        <v>193447.14614296</v>
      </c>
      <c r="AT760" s="99">
        <v>0</v>
      </c>
      <c r="AU760" s="99">
        <v>0</v>
      </c>
      <c r="AV760" s="99">
        <v>2601436.4723205599</v>
      </c>
      <c r="AW760" s="99">
        <v>0</v>
      </c>
      <c r="AX760" s="99">
        <v>16001106.2623291</v>
      </c>
      <c r="AY760" s="99">
        <v>11975352.067627</v>
      </c>
      <c r="AZ760" s="99">
        <v>15180371.541015601</v>
      </c>
      <c r="BA760" s="99">
        <v>0</v>
      </c>
      <c r="BB760" s="99">
        <v>0</v>
      </c>
      <c r="BC760" s="99">
        <v>4245056.4601440402</v>
      </c>
      <c r="BD760" s="99">
        <v>0</v>
      </c>
      <c r="BE760" s="99">
        <v>0</v>
      </c>
      <c r="BF760" s="99">
        <v>3219959.4023132301</v>
      </c>
      <c r="BG760" s="99">
        <v>21928627.9853516</v>
      </c>
      <c r="BH760" s="99">
        <v>4192957.3487243699</v>
      </c>
      <c r="BI760" s="99">
        <v>0</v>
      </c>
      <c r="BJ760" s="99">
        <v>8210244.3569946298</v>
      </c>
      <c r="BK760" s="99">
        <v>6037139.2172241202</v>
      </c>
      <c r="BL760" s="99">
        <v>0</v>
      </c>
      <c r="BM760" s="99">
        <v>0</v>
      </c>
      <c r="BN760" s="99">
        <v>0</v>
      </c>
      <c r="BO760" s="99">
        <v>0</v>
      </c>
      <c r="BP760" s="99">
        <v>0</v>
      </c>
      <c r="BQ760" s="99">
        <v>0</v>
      </c>
      <c r="BR760" s="99">
        <v>4058491.8426818801</v>
      </c>
      <c r="BS760" s="99">
        <v>6197682.0620117197</v>
      </c>
      <c r="BT760" s="99">
        <v>0</v>
      </c>
      <c r="BU760" s="99">
        <v>0</v>
      </c>
      <c r="BV760" s="99">
        <v>2126819.4609985398</v>
      </c>
      <c r="BW760" s="99">
        <v>0</v>
      </c>
      <c r="BX760" s="99">
        <v>0</v>
      </c>
      <c r="BY760" s="99">
        <v>0</v>
      </c>
      <c r="BZ760" s="99">
        <v>0</v>
      </c>
      <c r="CA760" s="99">
        <v>91471.523869514494</v>
      </c>
      <c r="CB760" s="99">
        <v>7207101.92578125</v>
      </c>
      <c r="CC760" s="99">
        <v>46807670.134277299</v>
      </c>
      <c r="CD760" s="99">
        <v>12521200.803588901</v>
      </c>
      <c r="CE760" s="99">
        <v>3068.46440783143</v>
      </c>
      <c r="CF760" s="99">
        <v>522295.92113494902</v>
      </c>
      <c r="CG760" s="99">
        <v>3217050.5912170401</v>
      </c>
      <c r="CH760" s="99">
        <v>0</v>
      </c>
      <c r="CI760" s="99">
        <v>94508.426933288603</v>
      </c>
      <c r="CJ760" s="99">
        <v>7711242.8533325205</v>
      </c>
      <c r="CK760" s="99">
        <v>50168231.4365234</v>
      </c>
      <c r="CL760" s="99">
        <v>12544628.0675049</v>
      </c>
      <c r="CM760" s="166">
        <v>131513.484989166</v>
      </c>
      <c r="CN760" s="166">
        <v>16855424.315917999</v>
      </c>
      <c r="CO760" s="166">
        <v>71740813.412109405</v>
      </c>
      <c r="CP760" s="99">
        <v>12544628.0675049</v>
      </c>
      <c r="CQ760" s="99">
        <v>0</v>
      </c>
      <c r="CR760" s="99">
        <v>0</v>
      </c>
      <c r="CS760" s="99">
        <v>0</v>
      </c>
      <c r="CT760" s="99">
        <v>0</v>
      </c>
      <c r="CU760" s="98">
        <v>78377.810539850005</v>
      </c>
      <c r="CV760" s="98">
        <v>4966.8682762560002</v>
      </c>
      <c r="CW760" s="98">
        <v>7729397.8469161987</v>
      </c>
      <c r="CX760" s="98">
        <v>50024720.72549434</v>
      </c>
    </row>
    <row r="761" spans="1:102" x14ac:dyDescent="0.2">
      <c r="A761" s="98" t="s">
        <v>63</v>
      </c>
      <c r="B761" s="100">
        <v>38322</v>
      </c>
      <c r="C761" s="99">
        <v>49941.254286289201</v>
      </c>
      <c r="D761" s="99">
        <v>0</v>
      </c>
      <c r="E761" s="99">
        <v>41890.541693210602</v>
      </c>
      <c r="F761" s="99">
        <v>27613.5705168247</v>
      </c>
      <c r="G761" s="99">
        <v>305.056826762855</v>
      </c>
      <c r="H761" s="99">
        <v>0</v>
      </c>
      <c r="I761" s="99">
        <v>0</v>
      </c>
      <c r="J761" s="99">
        <v>7410.7762217521704</v>
      </c>
      <c r="K761" s="99">
        <v>0</v>
      </c>
      <c r="L761" s="99">
        <v>40743.204554081</v>
      </c>
      <c r="M761" s="99">
        <v>30056.9682099819</v>
      </c>
      <c r="N761" s="99">
        <v>16225.1042575836</v>
      </c>
      <c r="O761" s="99">
        <v>0</v>
      </c>
      <c r="P761" s="99">
        <v>0</v>
      </c>
      <c r="Q761" s="99">
        <v>5262.6378896236401</v>
      </c>
      <c r="R761" s="99">
        <v>0</v>
      </c>
      <c r="S761" s="99">
        <v>0</v>
      </c>
      <c r="T761" s="99">
        <v>3105.8371793925799</v>
      </c>
      <c r="U761" s="99">
        <v>37602.795828342401</v>
      </c>
      <c r="V761" s="99">
        <v>3256902.3609008798</v>
      </c>
      <c r="W761" s="99">
        <v>0</v>
      </c>
      <c r="X761" s="99">
        <v>3986469.3576354999</v>
      </c>
      <c r="Y761" s="99">
        <v>2533729.76312256</v>
      </c>
      <c r="Z761" s="99">
        <v>56470.682855606101</v>
      </c>
      <c r="AA761" s="99">
        <v>0</v>
      </c>
      <c r="AB761" s="99">
        <v>0</v>
      </c>
      <c r="AC761" s="99">
        <v>2210798.2330017099</v>
      </c>
      <c r="AD761" s="99">
        <v>0</v>
      </c>
      <c r="AE761" s="99">
        <v>2274589.0225219699</v>
      </c>
      <c r="AF761" s="99">
        <v>1836918.1884155299</v>
      </c>
      <c r="AG761" s="99">
        <v>2470940.9406433101</v>
      </c>
      <c r="AH761" s="99">
        <v>0</v>
      </c>
      <c r="AI761" s="99">
        <v>0</v>
      </c>
      <c r="AJ761" s="99">
        <v>649426.69103241002</v>
      </c>
      <c r="AK761" s="99">
        <v>0</v>
      </c>
      <c r="AL761" s="99">
        <v>0</v>
      </c>
      <c r="AM761" s="99">
        <v>519217.152629852</v>
      </c>
      <c r="AN761" s="99">
        <v>10033795.847168</v>
      </c>
      <c r="AO761" s="99">
        <v>21593358.076904301</v>
      </c>
      <c r="AP761" s="99">
        <v>0</v>
      </c>
      <c r="AQ761" s="99">
        <v>26097673.3525391</v>
      </c>
      <c r="AR761" s="99">
        <v>16518707.7177734</v>
      </c>
      <c r="AS761" s="99">
        <v>356118.69048309303</v>
      </c>
      <c r="AT761" s="99">
        <v>0</v>
      </c>
      <c r="AU761" s="99">
        <v>0</v>
      </c>
      <c r="AV761" s="99">
        <v>5456064.4935302697</v>
      </c>
      <c r="AW761" s="99">
        <v>0</v>
      </c>
      <c r="AX761" s="99">
        <v>15696182.9219971</v>
      </c>
      <c r="AY761" s="99">
        <v>12184666.487426801</v>
      </c>
      <c r="AZ761" s="99">
        <v>15464332.928588901</v>
      </c>
      <c r="BA761" s="99">
        <v>0</v>
      </c>
      <c r="BB761" s="99">
        <v>0</v>
      </c>
      <c r="BC761" s="99">
        <v>4289647.9368896503</v>
      </c>
      <c r="BD761" s="99">
        <v>0</v>
      </c>
      <c r="BE761" s="99">
        <v>0</v>
      </c>
      <c r="BF761" s="99">
        <v>3245410.9901428199</v>
      </c>
      <c r="BG761" s="99">
        <v>23817880.9052734</v>
      </c>
      <c r="BH761" s="99">
        <v>4312687.9043579102</v>
      </c>
      <c r="BI761" s="99">
        <v>0</v>
      </c>
      <c r="BJ761" s="99">
        <v>8268779.5677490197</v>
      </c>
      <c r="BK761" s="99">
        <v>6182940.7520141602</v>
      </c>
      <c r="BL761" s="99">
        <v>0</v>
      </c>
      <c r="BM761" s="99">
        <v>0</v>
      </c>
      <c r="BN761" s="99">
        <v>0</v>
      </c>
      <c r="BO761" s="99">
        <v>0</v>
      </c>
      <c r="BP761" s="99">
        <v>0</v>
      </c>
      <c r="BQ761" s="99">
        <v>0</v>
      </c>
      <c r="BR761" s="99">
        <v>4159360.56427002</v>
      </c>
      <c r="BS761" s="99">
        <v>6337603.8609619103</v>
      </c>
      <c r="BT761" s="99">
        <v>0</v>
      </c>
      <c r="BU761" s="99">
        <v>0</v>
      </c>
      <c r="BV761" s="99">
        <v>2157709.5498046898</v>
      </c>
      <c r="BW761" s="99">
        <v>0</v>
      </c>
      <c r="BX761" s="99">
        <v>0</v>
      </c>
      <c r="BY761" s="99">
        <v>0</v>
      </c>
      <c r="BZ761" s="99">
        <v>0</v>
      </c>
      <c r="CA761" s="99">
        <v>91772.362611770601</v>
      </c>
      <c r="CB761" s="99">
        <v>7243099.9423828097</v>
      </c>
      <c r="CC761" s="99">
        <v>47633341.193847701</v>
      </c>
      <c r="CD761" s="99">
        <v>12574846.3000488</v>
      </c>
      <c r="CE761" s="99">
        <v>3111.9310777783398</v>
      </c>
      <c r="CF761" s="99">
        <v>519604.70646667498</v>
      </c>
      <c r="CG761" s="99">
        <v>3254302.3489685101</v>
      </c>
      <c r="CH761" s="99">
        <v>0</v>
      </c>
      <c r="CI761" s="99">
        <v>94892.299327850298</v>
      </c>
      <c r="CJ761" s="99">
        <v>7769318.7214355497</v>
      </c>
      <c r="CK761" s="99">
        <v>50869070.953125</v>
      </c>
      <c r="CL761" s="99">
        <v>12561288.5869141</v>
      </c>
      <c r="CM761" s="166">
        <v>132463.512189865</v>
      </c>
      <c r="CN761" s="166">
        <v>17860420.1867676</v>
      </c>
      <c r="CO761" s="166">
        <v>74911755.091796905</v>
      </c>
      <c r="CP761" s="99">
        <v>12561288.5869141</v>
      </c>
      <c r="CQ761" s="99">
        <v>0</v>
      </c>
      <c r="CR761" s="99">
        <v>0</v>
      </c>
      <c r="CS761" s="99">
        <v>0</v>
      </c>
      <c r="CT761" s="99">
        <v>0</v>
      </c>
      <c r="CU761" s="98">
        <v>74680.403636200004</v>
      </c>
      <c r="CV761" s="98">
        <v>7640.8950997009997</v>
      </c>
      <c r="CW761" s="98">
        <v>7762704.6488494845</v>
      </c>
      <c r="CX761" s="98">
        <v>50887643.542816214</v>
      </c>
    </row>
    <row r="762" spans="1:102" x14ac:dyDescent="0.2">
      <c r="A762" s="98" t="s">
        <v>63</v>
      </c>
      <c r="B762" s="100">
        <v>38412</v>
      </c>
      <c r="C762" s="99">
        <v>51401.578714370698</v>
      </c>
      <c r="D762" s="99">
        <v>0</v>
      </c>
      <c r="E762" s="99">
        <v>41524.057991504698</v>
      </c>
      <c r="F762" s="99">
        <v>27910.895164489699</v>
      </c>
      <c r="G762" s="99">
        <v>436.87872079387301</v>
      </c>
      <c r="H762" s="99">
        <v>0</v>
      </c>
      <c r="I762" s="99">
        <v>0</v>
      </c>
      <c r="J762" s="99">
        <v>10367.5387109518</v>
      </c>
      <c r="K762" s="99">
        <v>0</v>
      </c>
      <c r="L762" s="99">
        <v>40432.540334224701</v>
      </c>
      <c r="M762" s="99">
        <v>30383.484864950198</v>
      </c>
      <c r="N762" s="99">
        <v>16230.8468168974</v>
      </c>
      <c r="O762" s="99">
        <v>0</v>
      </c>
      <c r="P762" s="99">
        <v>0</v>
      </c>
      <c r="Q762" s="99">
        <v>5297.3628528714198</v>
      </c>
      <c r="R762" s="99">
        <v>0</v>
      </c>
      <c r="S762" s="99">
        <v>0</v>
      </c>
      <c r="T762" s="99">
        <v>3096.8793322443998</v>
      </c>
      <c r="U762" s="99">
        <v>37901.836993694298</v>
      </c>
      <c r="V762" s="99">
        <v>3337489.1387634301</v>
      </c>
      <c r="W762" s="99">
        <v>0</v>
      </c>
      <c r="X762" s="99">
        <v>3945990.5606079102</v>
      </c>
      <c r="Y762" s="99">
        <v>2528964.1320190402</v>
      </c>
      <c r="Z762" s="99">
        <v>83781.945745468096</v>
      </c>
      <c r="AA762" s="99">
        <v>0</v>
      </c>
      <c r="AB762" s="99">
        <v>0</v>
      </c>
      <c r="AC762" s="99">
        <v>3676447.6692199698</v>
      </c>
      <c r="AD762" s="99">
        <v>0</v>
      </c>
      <c r="AE762" s="99">
        <v>2286480.8449706999</v>
      </c>
      <c r="AF762" s="99">
        <v>1841594.07060242</v>
      </c>
      <c r="AG762" s="99">
        <v>2480031.9354248</v>
      </c>
      <c r="AH762" s="99">
        <v>0</v>
      </c>
      <c r="AI762" s="99">
        <v>0</v>
      </c>
      <c r="AJ762" s="99">
        <v>640108.53754425002</v>
      </c>
      <c r="AK762" s="99">
        <v>0</v>
      </c>
      <c r="AL762" s="99">
        <v>0</v>
      </c>
      <c r="AM762" s="99">
        <v>526567.49536895799</v>
      </c>
      <c r="AN762" s="99">
        <v>10420064.896362299</v>
      </c>
      <c r="AO762" s="99">
        <v>22340179.747314502</v>
      </c>
      <c r="AP762" s="99">
        <v>0</v>
      </c>
      <c r="AQ762" s="99">
        <v>26127458.4228516</v>
      </c>
      <c r="AR762" s="99">
        <v>16852034.434814502</v>
      </c>
      <c r="AS762" s="99">
        <v>522008.61296081502</v>
      </c>
      <c r="AT762" s="99">
        <v>0</v>
      </c>
      <c r="AU762" s="99">
        <v>0</v>
      </c>
      <c r="AV762" s="99">
        <v>8180847.7124633798</v>
      </c>
      <c r="AW762" s="99">
        <v>0</v>
      </c>
      <c r="AX762" s="99">
        <v>15784165.7996826</v>
      </c>
      <c r="AY762" s="99">
        <v>12353846.9191895</v>
      </c>
      <c r="AZ762" s="99">
        <v>15634362.5671387</v>
      </c>
      <c r="BA762" s="99">
        <v>0</v>
      </c>
      <c r="BB762" s="99">
        <v>0</v>
      </c>
      <c r="BC762" s="99">
        <v>4280762.9174194299</v>
      </c>
      <c r="BD762" s="99">
        <v>0</v>
      </c>
      <c r="BE762" s="99">
        <v>0</v>
      </c>
      <c r="BF762" s="99">
        <v>3342983.16223145</v>
      </c>
      <c r="BG762" s="99">
        <v>24815449.871337902</v>
      </c>
      <c r="BH762" s="99">
        <v>4450354.4530639602</v>
      </c>
      <c r="BI762" s="99">
        <v>0</v>
      </c>
      <c r="BJ762" s="99">
        <v>8337571.6979370099</v>
      </c>
      <c r="BK762" s="99">
        <v>6326142.5189209003</v>
      </c>
      <c r="BL762" s="99">
        <v>0</v>
      </c>
      <c r="BM762" s="99">
        <v>0</v>
      </c>
      <c r="BN762" s="99">
        <v>0</v>
      </c>
      <c r="BO762" s="99">
        <v>0</v>
      </c>
      <c r="BP762" s="99">
        <v>0</v>
      </c>
      <c r="BQ762" s="99">
        <v>0</v>
      </c>
      <c r="BR762" s="99">
        <v>4169830.6585082998</v>
      </c>
      <c r="BS762" s="99">
        <v>6418131.9146728497</v>
      </c>
      <c r="BT762" s="99">
        <v>0</v>
      </c>
      <c r="BU762" s="99">
        <v>0</v>
      </c>
      <c r="BV762" s="99">
        <v>2174017.5150756799</v>
      </c>
      <c r="BW762" s="99">
        <v>0</v>
      </c>
      <c r="BX762" s="99">
        <v>0</v>
      </c>
      <c r="BY762" s="99">
        <v>0</v>
      </c>
      <c r="BZ762" s="99">
        <v>0</v>
      </c>
      <c r="CA762" s="99">
        <v>93051.190063476606</v>
      </c>
      <c r="CB762" s="99">
        <v>7278124.8008422898</v>
      </c>
      <c r="CC762" s="99">
        <v>48369378.189453103</v>
      </c>
      <c r="CD762" s="99">
        <v>12730352.966308599</v>
      </c>
      <c r="CE762" s="99">
        <v>3133.0587739944499</v>
      </c>
      <c r="CF762" s="99">
        <v>527800.76097869896</v>
      </c>
      <c r="CG762" s="99">
        <v>3348234.9894409198</v>
      </c>
      <c r="CH762" s="99">
        <v>0</v>
      </c>
      <c r="CI762" s="99">
        <v>96171.557064056396</v>
      </c>
      <c r="CJ762" s="99">
        <v>7800326.48156738</v>
      </c>
      <c r="CK762" s="99">
        <v>51725051.604980499</v>
      </c>
      <c r="CL762" s="99">
        <v>12731565.337158199</v>
      </c>
      <c r="CM762" s="166">
        <v>133949.009088516</v>
      </c>
      <c r="CN762" s="166">
        <v>18246493.498779301</v>
      </c>
      <c r="CO762" s="166">
        <v>76682809.973632798</v>
      </c>
      <c r="CP762" s="99">
        <v>12731565.337158199</v>
      </c>
      <c r="CQ762" s="99">
        <v>0</v>
      </c>
      <c r="CR762" s="99">
        <v>0</v>
      </c>
      <c r="CS762" s="99">
        <v>0</v>
      </c>
      <c r="CT762" s="99">
        <v>0</v>
      </c>
      <c r="CU762" s="98">
        <v>71827.153982061995</v>
      </c>
      <c r="CV762" s="98">
        <v>10708.265782312999</v>
      </c>
      <c r="CW762" s="98">
        <v>7805925.5618209885</v>
      </c>
      <c r="CX762" s="98">
        <v>51717613.178894021</v>
      </c>
    </row>
    <row r="763" spans="1:102" x14ac:dyDescent="0.2">
      <c r="A763" s="98" t="s">
        <v>63</v>
      </c>
      <c r="B763" s="100">
        <v>38504</v>
      </c>
      <c r="C763" s="99">
        <v>52576.302581310301</v>
      </c>
      <c r="D763" s="99">
        <v>1.1678452139894899</v>
      </c>
      <c r="E763" s="99">
        <v>41144.916923999801</v>
      </c>
      <c r="F763" s="99">
        <v>28056.565289259001</v>
      </c>
      <c r="G763" s="99">
        <v>567.49977704137598</v>
      </c>
      <c r="H763" s="99">
        <v>0</v>
      </c>
      <c r="I763" s="99">
        <v>0</v>
      </c>
      <c r="J763" s="99">
        <v>13142.720805645</v>
      </c>
      <c r="K763" s="99">
        <v>0</v>
      </c>
      <c r="L763" s="99">
        <v>41371.157868862203</v>
      </c>
      <c r="M763" s="99">
        <v>30608.605146169699</v>
      </c>
      <c r="N763" s="99">
        <v>16252.121948718999</v>
      </c>
      <c r="O763" s="99">
        <v>0</v>
      </c>
      <c r="P763" s="99">
        <v>0</v>
      </c>
      <c r="Q763" s="99">
        <v>5340.64218586683</v>
      </c>
      <c r="R763" s="99">
        <v>0</v>
      </c>
      <c r="S763" s="99">
        <v>0</v>
      </c>
      <c r="T763" s="99">
        <v>3131.2829361558001</v>
      </c>
      <c r="U763" s="99">
        <v>38251.735145092003</v>
      </c>
      <c r="V763" s="99">
        <v>3377764.4774169899</v>
      </c>
      <c r="W763" s="99">
        <v>114.31271125469399</v>
      </c>
      <c r="X763" s="99">
        <v>3893504.9441528302</v>
      </c>
      <c r="Y763" s="99">
        <v>2570553.1463928199</v>
      </c>
      <c r="Z763" s="99">
        <v>109443.16317272199</v>
      </c>
      <c r="AA763" s="99">
        <v>0</v>
      </c>
      <c r="AB763" s="99">
        <v>0</v>
      </c>
      <c r="AC763" s="99">
        <v>4390441.9177856399</v>
      </c>
      <c r="AD763" s="99">
        <v>0</v>
      </c>
      <c r="AE763" s="99">
        <v>2328049.7980651902</v>
      </c>
      <c r="AF763" s="99">
        <v>1843013.5900878899</v>
      </c>
      <c r="AG763" s="99">
        <v>2470657.8007202102</v>
      </c>
      <c r="AH763" s="99">
        <v>0</v>
      </c>
      <c r="AI763" s="99">
        <v>0</v>
      </c>
      <c r="AJ763" s="99">
        <v>644916.59692382801</v>
      </c>
      <c r="AK763" s="99">
        <v>0</v>
      </c>
      <c r="AL763" s="99">
        <v>0</v>
      </c>
      <c r="AM763" s="99">
        <v>532217.45032501197</v>
      </c>
      <c r="AN763" s="99">
        <v>10739111.3835449</v>
      </c>
      <c r="AO763" s="99">
        <v>22779891.403808601</v>
      </c>
      <c r="AP763" s="99">
        <v>983.69973275065399</v>
      </c>
      <c r="AQ763" s="99">
        <v>26123124.550048798</v>
      </c>
      <c r="AR763" s="99">
        <v>17159627.592529301</v>
      </c>
      <c r="AS763" s="99">
        <v>706604.90332031297</v>
      </c>
      <c r="AT763" s="99">
        <v>0</v>
      </c>
      <c r="AU763" s="99">
        <v>0</v>
      </c>
      <c r="AV763" s="99">
        <v>10598028.631958</v>
      </c>
      <c r="AW763" s="99">
        <v>0</v>
      </c>
      <c r="AX763" s="99">
        <v>16275933.5625</v>
      </c>
      <c r="AY763" s="99">
        <v>12462378.267211899</v>
      </c>
      <c r="AZ763" s="99">
        <v>15771421.998779301</v>
      </c>
      <c r="BA763" s="99">
        <v>0</v>
      </c>
      <c r="BB763" s="99">
        <v>0</v>
      </c>
      <c r="BC763" s="99">
        <v>4315238.1378784198</v>
      </c>
      <c r="BD763" s="99">
        <v>0</v>
      </c>
      <c r="BE763" s="99">
        <v>0</v>
      </c>
      <c r="BF763" s="99">
        <v>3408251.4140319801</v>
      </c>
      <c r="BG763" s="99">
        <v>25821859.110595699</v>
      </c>
      <c r="BH763" s="99">
        <v>4568064.22619629</v>
      </c>
      <c r="BI763" s="99">
        <v>0</v>
      </c>
      <c r="BJ763" s="99">
        <v>8402736.3935546894</v>
      </c>
      <c r="BK763" s="99">
        <v>6470248.0471801804</v>
      </c>
      <c r="BL763" s="99">
        <v>0</v>
      </c>
      <c r="BM763" s="99">
        <v>0</v>
      </c>
      <c r="BN763" s="99">
        <v>0</v>
      </c>
      <c r="BO763" s="99">
        <v>0</v>
      </c>
      <c r="BP763" s="99">
        <v>0</v>
      </c>
      <c r="BQ763" s="99">
        <v>0</v>
      </c>
      <c r="BR763" s="99">
        <v>4222588.2543334998</v>
      </c>
      <c r="BS763" s="99">
        <v>6505083.3048706101</v>
      </c>
      <c r="BT763" s="99">
        <v>0</v>
      </c>
      <c r="BU763" s="99">
        <v>0</v>
      </c>
      <c r="BV763" s="99">
        <v>2213397.5863952599</v>
      </c>
      <c r="BW763" s="99">
        <v>0</v>
      </c>
      <c r="BX763" s="99">
        <v>0</v>
      </c>
      <c r="BY763" s="99">
        <v>0</v>
      </c>
      <c r="BZ763" s="99">
        <v>0</v>
      </c>
      <c r="CA763" s="99">
        <v>93831.4750576019</v>
      </c>
      <c r="CB763" s="99">
        <v>7245939.3168334998</v>
      </c>
      <c r="CC763" s="99">
        <v>48751442.437011696</v>
      </c>
      <c r="CD763" s="99">
        <v>12925155.900146499</v>
      </c>
      <c r="CE763" s="99">
        <v>3122.2917956113802</v>
      </c>
      <c r="CF763" s="99">
        <v>531665.17269897496</v>
      </c>
      <c r="CG763" s="99">
        <v>3400070.2047424298</v>
      </c>
      <c r="CH763" s="99">
        <v>0</v>
      </c>
      <c r="CI763" s="99">
        <v>96974.551557540894</v>
      </c>
      <c r="CJ763" s="99">
        <v>7795022.4141845703</v>
      </c>
      <c r="CK763" s="99">
        <v>52098967.824218802</v>
      </c>
      <c r="CL763" s="99">
        <v>12915009.3681641</v>
      </c>
      <c r="CM763" s="166">
        <v>134935.92939567601</v>
      </c>
      <c r="CN763" s="166">
        <v>18559847.407714799</v>
      </c>
      <c r="CO763" s="166">
        <v>77909554.8046875</v>
      </c>
      <c r="CP763" s="99">
        <v>12915009.3681641</v>
      </c>
      <c r="CQ763" s="99">
        <v>0</v>
      </c>
      <c r="CR763" s="99">
        <v>0</v>
      </c>
      <c r="CS763" s="99">
        <v>0</v>
      </c>
      <c r="CT763" s="99">
        <v>0</v>
      </c>
      <c r="CU763" s="98">
        <v>68463.589522755006</v>
      </c>
      <c r="CV763" s="98">
        <v>13573.539327476999</v>
      </c>
      <c r="CW763" s="98">
        <v>7777604.4895324744</v>
      </c>
      <c r="CX763" s="98">
        <v>52151512.641754128</v>
      </c>
    </row>
    <row r="764" spans="1:102" x14ac:dyDescent="0.2">
      <c r="A764" s="98" t="s">
        <v>63</v>
      </c>
      <c r="B764" s="100">
        <v>38596</v>
      </c>
      <c r="C764" s="99">
        <v>53681.8471751213</v>
      </c>
      <c r="D764" s="99">
        <v>2.73435717099346</v>
      </c>
      <c r="E764" s="99">
        <v>40895.5153961182</v>
      </c>
      <c r="F764" s="99">
        <v>28468.188843488701</v>
      </c>
      <c r="G764" s="99">
        <v>690.66927501559303</v>
      </c>
      <c r="H764" s="99">
        <v>0</v>
      </c>
      <c r="I764" s="99">
        <v>0</v>
      </c>
      <c r="J764" s="99">
        <v>16056.759455442399</v>
      </c>
      <c r="K764" s="99">
        <v>0</v>
      </c>
      <c r="L764" s="99">
        <v>43273.635271549203</v>
      </c>
      <c r="M764" s="99">
        <v>31169.9604444504</v>
      </c>
      <c r="N764" s="99">
        <v>16105.0763868093</v>
      </c>
      <c r="O764" s="99">
        <v>0</v>
      </c>
      <c r="P764" s="99">
        <v>0</v>
      </c>
      <c r="Q764" s="99">
        <v>5357.5366871357</v>
      </c>
      <c r="R764" s="99">
        <v>0</v>
      </c>
      <c r="S764" s="99">
        <v>0</v>
      </c>
      <c r="T764" s="99">
        <v>3101.66171059012</v>
      </c>
      <c r="U764" s="99">
        <v>38035.8170032501</v>
      </c>
      <c r="V764" s="99">
        <v>3430739.7852783198</v>
      </c>
      <c r="W764" s="99">
        <v>385.259365014732</v>
      </c>
      <c r="X764" s="99">
        <v>3818045.1914367699</v>
      </c>
      <c r="Y764" s="99">
        <v>2545784.3156127902</v>
      </c>
      <c r="Z764" s="99">
        <v>137133.80686950701</v>
      </c>
      <c r="AA764" s="99">
        <v>0</v>
      </c>
      <c r="AB764" s="99">
        <v>0</v>
      </c>
      <c r="AC764" s="99">
        <v>5286278.93713379</v>
      </c>
      <c r="AD764" s="99">
        <v>0</v>
      </c>
      <c r="AE764" s="99">
        <v>2360975.5571594201</v>
      </c>
      <c r="AF764" s="99">
        <v>1865998.1175384501</v>
      </c>
      <c r="AG764" s="99">
        <v>2425612.7840881301</v>
      </c>
      <c r="AH764" s="99">
        <v>0</v>
      </c>
      <c r="AI764" s="99">
        <v>0</v>
      </c>
      <c r="AJ764" s="99">
        <v>629849.78827667201</v>
      </c>
      <c r="AK764" s="99">
        <v>0</v>
      </c>
      <c r="AL764" s="99">
        <v>0</v>
      </c>
      <c r="AM764" s="99">
        <v>518196.73635101301</v>
      </c>
      <c r="AN764" s="99">
        <v>10706135.185180699</v>
      </c>
      <c r="AO764" s="99">
        <v>23532915.6103516</v>
      </c>
      <c r="AP764" s="99">
        <v>2170.04589873552</v>
      </c>
      <c r="AQ764" s="99">
        <v>25951577.113769501</v>
      </c>
      <c r="AR764" s="99">
        <v>17283153.941162098</v>
      </c>
      <c r="AS764" s="99">
        <v>897420.21897888195</v>
      </c>
      <c r="AT764" s="99">
        <v>0</v>
      </c>
      <c r="AU764" s="99">
        <v>0</v>
      </c>
      <c r="AV764" s="99">
        <v>12331710.6143799</v>
      </c>
      <c r="AW764" s="99">
        <v>0</v>
      </c>
      <c r="AX764" s="99">
        <v>16998989.026855499</v>
      </c>
      <c r="AY764" s="99">
        <v>12852653.12854</v>
      </c>
      <c r="AZ764" s="99">
        <v>15742648.564819301</v>
      </c>
      <c r="BA764" s="99">
        <v>0</v>
      </c>
      <c r="BB764" s="99">
        <v>0</v>
      </c>
      <c r="BC764" s="99">
        <v>4332673.1220092801</v>
      </c>
      <c r="BD764" s="99">
        <v>0</v>
      </c>
      <c r="BE764" s="99">
        <v>0</v>
      </c>
      <c r="BF764" s="99">
        <v>3360885.4107971201</v>
      </c>
      <c r="BG764" s="99">
        <v>25508613.159423798</v>
      </c>
      <c r="BH764" s="99">
        <v>4802162.10400391</v>
      </c>
      <c r="BI764" s="99">
        <v>0</v>
      </c>
      <c r="BJ764" s="99">
        <v>8511571.8200683594</v>
      </c>
      <c r="BK764" s="99">
        <v>6601156.9837646503</v>
      </c>
      <c r="BL764" s="99">
        <v>0</v>
      </c>
      <c r="BM764" s="99">
        <v>0</v>
      </c>
      <c r="BN764" s="99">
        <v>0</v>
      </c>
      <c r="BO764" s="99">
        <v>0</v>
      </c>
      <c r="BP764" s="99">
        <v>0</v>
      </c>
      <c r="BQ764" s="99">
        <v>0</v>
      </c>
      <c r="BR764" s="99">
        <v>4393789.0207519503</v>
      </c>
      <c r="BS764" s="99">
        <v>6563333.3847656297</v>
      </c>
      <c r="BT764" s="99">
        <v>0</v>
      </c>
      <c r="BU764" s="99">
        <v>0</v>
      </c>
      <c r="BV764" s="99">
        <v>2301379.9903869601</v>
      </c>
      <c r="BW764" s="99">
        <v>0</v>
      </c>
      <c r="BX764" s="99">
        <v>0</v>
      </c>
      <c r="BY764" s="99">
        <v>0</v>
      </c>
      <c r="BZ764" s="99">
        <v>0</v>
      </c>
      <c r="CA764" s="99">
        <v>94399.052181243896</v>
      </c>
      <c r="CB764" s="99">
        <v>7277816.1096191397</v>
      </c>
      <c r="CC764" s="99">
        <v>49586092.349609397</v>
      </c>
      <c r="CD764" s="99">
        <v>13423096.684448199</v>
      </c>
      <c r="CE764" s="99">
        <v>3070.5090816914999</v>
      </c>
      <c r="CF764" s="99">
        <v>518183.33433532697</v>
      </c>
      <c r="CG764" s="99">
        <v>3361127.8034362802</v>
      </c>
      <c r="CH764" s="99">
        <v>0</v>
      </c>
      <c r="CI764" s="99">
        <v>97468.874711036697</v>
      </c>
      <c r="CJ764" s="99">
        <v>7793086.8989868201</v>
      </c>
      <c r="CK764" s="99">
        <v>53141838.246093802</v>
      </c>
      <c r="CL764" s="99">
        <v>13448125.196777301</v>
      </c>
      <c r="CM764" s="166">
        <v>135448.88508606001</v>
      </c>
      <c r="CN764" s="166">
        <v>18369742.735839799</v>
      </c>
      <c r="CO764" s="166">
        <v>78269868.470703095</v>
      </c>
      <c r="CP764" s="99">
        <v>13448125.196777301</v>
      </c>
      <c r="CQ764" s="99">
        <v>0</v>
      </c>
      <c r="CR764" s="99">
        <v>0</v>
      </c>
      <c r="CS764" s="99">
        <v>0</v>
      </c>
      <c r="CT764" s="99">
        <v>0</v>
      </c>
      <c r="CU764" s="98">
        <v>65682.377796515997</v>
      </c>
      <c r="CV764" s="98">
        <v>16579.995481782</v>
      </c>
      <c r="CW764" s="98">
        <v>7795999.4439544668</v>
      </c>
      <c r="CX764" s="98">
        <v>52947220.153045677</v>
      </c>
    </row>
    <row r="765" spans="1:102" x14ac:dyDescent="0.2">
      <c r="A765" s="98" t="s">
        <v>63</v>
      </c>
      <c r="B765" s="100">
        <v>38687</v>
      </c>
      <c r="C765" s="99">
        <v>54777.653346061699</v>
      </c>
      <c r="D765" s="99">
        <v>2.77994901099009</v>
      </c>
      <c r="E765" s="99">
        <v>40402.706296920798</v>
      </c>
      <c r="F765" s="99">
        <v>28580.492691516902</v>
      </c>
      <c r="G765" s="99">
        <v>804.94235995411896</v>
      </c>
      <c r="H765" s="99">
        <v>0</v>
      </c>
      <c r="I765" s="99">
        <v>0</v>
      </c>
      <c r="J765" s="99">
        <v>19075.4714648724</v>
      </c>
      <c r="K765" s="99">
        <v>0</v>
      </c>
      <c r="L765" s="99">
        <v>42043.832003593401</v>
      </c>
      <c r="M765" s="99">
        <v>31756.2467541695</v>
      </c>
      <c r="N765" s="99">
        <v>15950.3302966356</v>
      </c>
      <c r="O765" s="99">
        <v>0</v>
      </c>
      <c r="P765" s="99">
        <v>0</v>
      </c>
      <c r="Q765" s="99">
        <v>5421.63517260551</v>
      </c>
      <c r="R765" s="99">
        <v>0</v>
      </c>
      <c r="S765" s="99">
        <v>0</v>
      </c>
      <c r="T765" s="99">
        <v>3023.80907794833</v>
      </c>
      <c r="U765" s="99">
        <v>38794.404349327102</v>
      </c>
      <c r="V765" s="99">
        <v>3485916.1116027799</v>
      </c>
      <c r="W765" s="99">
        <v>396.59998290613299</v>
      </c>
      <c r="X765" s="99">
        <v>3738639.3358764602</v>
      </c>
      <c r="Y765" s="99">
        <v>2524698.6862487802</v>
      </c>
      <c r="Z765" s="99">
        <v>166056.341930389</v>
      </c>
      <c r="AA765" s="99">
        <v>0</v>
      </c>
      <c r="AB765" s="99">
        <v>0</v>
      </c>
      <c r="AC765" s="99">
        <v>6691576.4605102502</v>
      </c>
      <c r="AD765" s="99">
        <v>0</v>
      </c>
      <c r="AE765" s="99">
        <v>2233569.1094665499</v>
      </c>
      <c r="AF765" s="99">
        <v>1903466.1298370401</v>
      </c>
      <c r="AG765" s="99">
        <v>2361211.5418090802</v>
      </c>
      <c r="AH765" s="99">
        <v>0</v>
      </c>
      <c r="AI765" s="99">
        <v>0</v>
      </c>
      <c r="AJ765" s="99">
        <v>624806.195701599</v>
      </c>
      <c r="AK765" s="99">
        <v>0</v>
      </c>
      <c r="AL765" s="99">
        <v>0</v>
      </c>
      <c r="AM765" s="99">
        <v>503175.63077545201</v>
      </c>
      <c r="AN765" s="99">
        <v>11290566.068237299</v>
      </c>
      <c r="AO765" s="99">
        <v>24181618.041503899</v>
      </c>
      <c r="AP765" s="99">
        <v>3533.7822794318199</v>
      </c>
      <c r="AQ765" s="99">
        <v>25789260.2104492</v>
      </c>
      <c r="AR765" s="99">
        <v>17465313.120849598</v>
      </c>
      <c r="AS765" s="99">
        <v>1098639.8930053699</v>
      </c>
      <c r="AT765" s="99">
        <v>0</v>
      </c>
      <c r="AU765" s="99">
        <v>0</v>
      </c>
      <c r="AV765" s="99">
        <v>16135131.0129395</v>
      </c>
      <c r="AW765" s="99">
        <v>0</v>
      </c>
      <c r="AX765" s="99">
        <v>16165090.064331099</v>
      </c>
      <c r="AY765" s="99">
        <v>13288007.416381801</v>
      </c>
      <c r="AZ765" s="99">
        <v>15523495.637573199</v>
      </c>
      <c r="BA765" s="99">
        <v>0</v>
      </c>
      <c r="BB765" s="99">
        <v>0</v>
      </c>
      <c r="BC765" s="99">
        <v>4362402.8807983398</v>
      </c>
      <c r="BD765" s="99">
        <v>0</v>
      </c>
      <c r="BE765" s="99">
        <v>0</v>
      </c>
      <c r="BF765" s="99">
        <v>3303637.6205749498</v>
      </c>
      <c r="BG765" s="99">
        <v>26929321.987060498</v>
      </c>
      <c r="BH765" s="99">
        <v>4962949.1351318397</v>
      </c>
      <c r="BI765" s="99">
        <v>0</v>
      </c>
      <c r="BJ765" s="99">
        <v>8427982.3270263709</v>
      </c>
      <c r="BK765" s="99">
        <v>6640187.0842285203</v>
      </c>
      <c r="BL765" s="99">
        <v>0</v>
      </c>
      <c r="BM765" s="99">
        <v>0</v>
      </c>
      <c r="BN765" s="99">
        <v>0</v>
      </c>
      <c r="BO765" s="99">
        <v>0</v>
      </c>
      <c r="BP765" s="99">
        <v>0</v>
      </c>
      <c r="BQ765" s="99">
        <v>0</v>
      </c>
      <c r="BR765" s="99">
        <v>4561889.6385498</v>
      </c>
      <c r="BS765" s="99">
        <v>6495308.1134033203</v>
      </c>
      <c r="BT765" s="99">
        <v>0</v>
      </c>
      <c r="BU765" s="99">
        <v>0</v>
      </c>
      <c r="BV765" s="99">
        <v>2332594.2798156701</v>
      </c>
      <c r="BW765" s="99">
        <v>0</v>
      </c>
      <c r="BX765" s="99">
        <v>0</v>
      </c>
      <c r="BY765" s="99">
        <v>0</v>
      </c>
      <c r="BZ765" s="99">
        <v>0</v>
      </c>
      <c r="CA765" s="99">
        <v>95131.561959266706</v>
      </c>
      <c r="CB765" s="99">
        <v>7216223.3421630897</v>
      </c>
      <c r="CC765" s="99">
        <v>49914946.086425804</v>
      </c>
      <c r="CD765" s="99">
        <v>13381650.778808599</v>
      </c>
      <c r="CE765" s="99">
        <v>3040.2655910551498</v>
      </c>
      <c r="CF765" s="99">
        <v>512113.70087814302</v>
      </c>
      <c r="CG765" s="99">
        <v>3370559.3850097698</v>
      </c>
      <c r="CH765" s="99">
        <v>0</v>
      </c>
      <c r="CI765" s="99">
        <v>98156.784298896804</v>
      </c>
      <c r="CJ765" s="99">
        <v>7737747.5012207003</v>
      </c>
      <c r="CK765" s="99">
        <v>53287811.2822266</v>
      </c>
      <c r="CL765" s="99">
        <v>13377069.0390625</v>
      </c>
      <c r="CM765" s="166">
        <v>136790.608451843</v>
      </c>
      <c r="CN765" s="166">
        <v>19076893.881347701</v>
      </c>
      <c r="CO765" s="166">
        <v>80405603.495117202</v>
      </c>
      <c r="CP765" s="99">
        <v>13377069.0390625</v>
      </c>
      <c r="CQ765" s="99">
        <v>0</v>
      </c>
      <c r="CR765" s="99">
        <v>0</v>
      </c>
      <c r="CS765" s="99">
        <v>0</v>
      </c>
      <c r="CT765" s="99">
        <v>0</v>
      </c>
      <c r="CU765" s="98">
        <v>62179.274382071002</v>
      </c>
      <c r="CV765" s="98">
        <v>19676.948116922002</v>
      </c>
      <c r="CW765" s="98">
        <v>7728337.043041233</v>
      </c>
      <c r="CX765" s="98">
        <v>53285505.471435577</v>
      </c>
    </row>
    <row r="766" spans="1:102" x14ac:dyDescent="0.2">
      <c r="A766" s="98" t="s">
        <v>63</v>
      </c>
      <c r="B766" s="100">
        <v>38777</v>
      </c>
      <c r="C766" s="99">
        <v>56075.325692176797</v>
      </c>
      <c r="D766" s="99">
        <v>2.0781141829793301</v>
      </c>
      <c r="E766" s="99">
        <v>39541.472948074297</v>
      </c>
      <c r="F766" s="99">
        <v>28446.507384300199</v>
      </c>
      <c r="G766" s="99">
        <v>915.184179753065</v>
      </c>
      <c r="H766" s="99">
        <v>0</v>
      </c>
      <c r="I766" s="99">
        <v>0</v>
      </c>
      <c r="J766" s="99">
        <v>21922.182946443601</v>
      </c>
      <c r="K766" s="99">
        <v>0</v>
      </c>
      <c r="L766" s="99">
        <v>22500.711151123</v>
      </c>
      <c r="M766" s="99">
        <v>32372.5592067242</v>
      </c>
      <c r="N766" s="99">
        <v>15898.1370353699</v>
      </c>
      <c r="O766" s="99">
        <v>24898.739803314202</v>
      </c>
      <c r="P766" s="99">
        <v>0</v>
      </c>
      <c r="Q766" s="99">
        <v>5435.81024515629</v>
      </c>
      <c r="R766" s="99">
        <v>1918.12147277594</v>
      </c>
      <c r="S766" s="99">
        <v>0</v>
      </c>
      <c r="T766" s="99">
        <v>1114.4395500123501</v>
      </c>
      <c r="U766" s="99">
        <v>39387.483906745903</v>
      </c>
      <c r="V766" s="99">
        <v>3578328.89916992</v>
      </c>
      <c r="W766" s="99">
        <v>91.899495534598799</v>
      </c>
      <c r="X766" s="99">
        <v>3667622.0858764602</v>
      </c>
      <c r="Y766" s="99">
        <v>2505877.7868957501</v>
      </c>
      <c r="Z766" s="99">
        <v>194035.04644393901</v>
      </c>
      <c r="AA766" s="99">
        <v>0</v>
      </c>
      <c r="AB766" s="99">
        <v>0</v>
      </c>
      <c r="AC766" s="99">
        <v>8526822.9472656306</v>
      </c>
      <c r="AD766" s="99">
        <v>0</v>
      </c>
      <c r="AE766" s="99">
        <v>1032182.86505127</v>
      </c>
      <c r="AF766" s="99">
        <v>1933076.42120361</v>
      </c>
      <c r="AG766" s="99">
        <v>2345129.0406189002</v>
      </c>
      <c r="AH766" s="99">
        <v>1325967.57243347</v>
      </c>
      <c r="AI766" s="99">
        <v>0</v>
      </c>
      <c r="AJ766" s="99">
        <v>632614.37617492699</v>
      </c>
      <c r="AK766" s="99">
        <v>324803.10816574103</v>
      </c>
      <c r="AL766" s="99">
        <v>0</v>
      </c>
      <c r="AM766" s="99">
        <v>190063.29751014701</v>
      </c>
      <c r="AN766" s="99">
        <v>11669144.5703125</v>
      </c>
      <c r="AO766" s="99">
        <v>25060809.891845699</v>
      </c>
      <c r="AP766" s="99">
        <v>795.79252250492596</v>
      </c>
      <c r="AQ766" s="99">
        <v>25577288.356689502</v>
      </c>
      <c r="AR766" s="99">
        <v>17480431.401367199</v>
      </c>
      <c r="AS766" s="99">
        <v>1282357.9844818099</v>
      </c>
      <c r="AT766" s="99">
        <v>0</v>
      </c>
      <c r="AU766" s="99">
        <v>0</v>
      </c>
      <c r="AV766" s="99">
        <v>18809930.814208999</v>
      </c>
      <c r="AW766" s="99">
        <v>0</v>
      </c>
      <c r="AX766" s="99">
        <v>7698995.5489502</v>
      </c>
      <c r="AY766" s="99">
        <v>13648061.7423096</v>
      </c>
      <c r="AZ766" s="99">
        <v>15562230.701293901</v>
      </c>
      <c r="BA766" s="99">
        <v>9229663.4188232403</v>
      </c>
      <c r="BB766" s="99">
        <v>0</v>
      </c>
      <c r="BC766" s="99">
        <v>4475625.0363769503</v>
      </c>
      <c r="BD766" s="99">
        <v>2170931.5307922401</v>
      </c>
      <c r="BE766" s="99">
        <v>0</v>
      </c>
      <c r="BF766" s="99">
        <v>1276336.91348267</v>
      </c>
      <c r="BG766" s="99">
        <v>27868186.506591801</v>
      </c>
      <c r="BH766" s="99">
        <v>6297585.3905029297</v>
      </c>
      <c r="BI766" s="99">
        <v>0</v>
      </c>
      <c r="BJ766" s="99">
        <v>9355555.7509765606</v>
      </c>
      <c r="BK766" s="99">
        <v>6989382.0150756799</v>
      </c>
      <c r="BL766" s="99">
        <v>0</v>
      </c>
      <c r="BM766" s="99">
        <v>0</v>
      </c>
      <c r="BN766" s="99">
        <v>0</v>
      </c>
      <c r="BO766" s="99">
        <v>0</v>
      </c>
      <c r="BP766" s="99">
        <v>0</v>
      </c>
      <c r="BQ766" s="99">
        <v>0</v>
      </c>
      <c r="BR766" s="99">
        <v>4775748.3138427697</v>
      </c>
      <c r="BS766" s="99">
        <v>6580723.0594482403</v>
      </c>
      <c r="BT766" s="99">
        <v>1797343.0793457001</v>
      </c>
      <c r="BU766" s="99">
        <v>0</v>
      </c>
      <c r="BV766" s="99">
        <v>2426649.47943115</v>
      </c>
      <c r="BW766" s="99">
        <v>285757.820598602</v>
      </c>
      <c r="BX766" s="99">
        <v>0</v>
      </c>
      <c r="BY766" s="99">
        <v>0</v>
      </c>
      <c r="BZ766" s="99">
        <v>0</v>
      </c>
      <c r="CA766" s="99">
        <v>95718.075117111206</v>
      </c>
      <c r="CB766" s="99">
        <v>7236599.6356811495</v>
      </c>
      <c r="CC766" s="99">
        <v>50496719.184570298</v>
      </c>
      <c r="CD766" s="99">
        <v>15612689.12146</v>
      </c>
      <c r="CE766" s="99">
        <v>2968.5383623540401</v>
      </c>
      <c r="CF766" s="99">
        <v>513521.74420929002</v>
      </c>
      <c r="CG766" s="99">
        <v>3429119.39135742</v>
      </c>
      <c r="CH766" s="99">
        <v>0</v>
      </c>
      <c r="CI766" s="99">
        <v>98688.419752121001</v>
      </c>
      <c r="CJ766" s="99">
        <v>7756221.1221313505</v>
      </c>
      <c r="CK766" s="99">
        <v>53901010.463867202</v>
      </c>
      <c r="CL766" s="99">
        <v>15900702.6881104</v>
      </c>
      <c r="CM766" s="166">
        <v>137839.60134506199</v>
      </c>
      <c r="CN766" s="166">
        <v>19464850.858154301</v>
      </c>
      <c r="CO766" s="166">
        <v>81912916.292968795</v>
      </c>
      <c r="CP766" s="99">
        <v>15900702.6881104</v>
      </c>
      <c r="CQ766" s="99">
        <v>0</v>
      </c>
      <c r="CR766" s="99">
        <v>0</v>
      </c>
      <c r="CS766" s="99">
        <v>0</v>
      </c>
      <c r="CT766" s="99">
        <v>0</v>
      </c>
      <c r="CU766" s="98">
        <v>59037.319425438996</v>
      </c>
      <c r="CV766" s="98">
        <v>22603.070187950001</v>
      </c>
      <c r="CW766" s="98">
        <v>7750121.37989044</v>
      </c>
      <c r="CX766" s="98">
        <v>53925838.575927719</v>
      </c>
    </row>
    <row r="767" spans="1:102" x14ac:dyDescent="0.2">
      <c r="A767" s="98" t="s">
        <v>63</v>
      </c>
      <c r="B767" s="100">
        <v>38869</v>
      </c>
      <c r="C767" s="99">
        <v>57984.026100158699</v>
      </c>
      <c r="D767" s="99">
        <v>2.3238911379885399</v>
      </c>
      <c r="E767" s="99">
        <v>39250.233213901498</v>
      </c>
      <c r="F767" s="99">
        <v>28538.124770641301</v>
      </c>
      <c r="G767" s="99">
        <v>1059.4866316914599</v>
      </c>
      <c r="H767" s="99">
        <v>0</v>
      </c>
      <c r="I767" s="99">
        <v>0</v>
      </c>
      <c r="J767" s="99">
        <v>24487.6116349697</v>
      </c>
      <c r="K767" s="99">
        <v>0</v>
      </c>
      <c r="L767" s="99">
        <v>21364.943361282301</v>
      </c>
      <c r="M767" s="99">
        <v>32900.056762218497</v>
      </c>
      <c r="N767" s="99">
        <v>15698.8656904697</v>
      </c>
      <c r="O767" s="99">
        <v>26325.074111700102</v>
      </c>
      <c r="P767" s="99">
        <v>0</v>
      </c>
      <c r="Q767" s="99">
        <v>5435.4329476952598</v>
      </c>
      <c r="R767" s="99">
        <v>2046.4525017887399</v>
      </c>
      <c r="S767" s="99">
        <v>0</v>
      </c>
      <c r="T767" s="99">
        <v>1025.89137843251</v>
      </c>
      <c r="U767" s="99">
        <v>39817.4820399284</v>
      </c>
      <c r="V767" s="99">
        <v>3702381.1103210398</v>
      </c>
      <c r="W767" s="99">
        <v>291.20970967784501</v>
      </c>
      <c r="X767" s="99">
        <v>3602007.9219055199</v>
      </c>
      <c r="Y767" s="99">
        <v>2478425.4089660598</v>
      </c>
      <c r="Z767" s="99">
        <v>221117.723243713</v>
      </c>
      <c r="AA767" s="99">
        <v>0</v>
      </c>
      <c r="AB767" s="99">
        <v>0</v>
      </c>
      <c r="AC767" s="99">
        <v>8612321.1763915997</v>
      </c>
      <c r="AD767" s="99">
        <v>0</v>
      </c>
      <c r="AE767" s="99">
        <v>976569.15501403797</v>
      </c>
      <c r="AF767" s="99">
        <v>1959814.1447296101</v>
      </c>
      <c r="AG767" s="99">
        <v>2309303.4032897898</v>
      </c>
      <c r="AH767" s="99">
        <v>1394160.98406982</v>
      </c>
      <c r="AI767" s="99">
        <v>0</v>
      </c>
      <c r="AJ767" s="99">
        <v>626228.90483093297</v>
      </c>
      <c r="AK767" s="99">
        <v>345532.97990799003</v>
      </c>
      <c r="AL767" s="99">
        <v>0</v>
      </c>
      <c r="AM767" s="99">
        <v>171776.260066986</v>
      </c>
      <c r="AN767" s="99">
        <v>11933193.2540283</v>
      </c>
      <c r="AO767" s="99">
        <v>26193961.213134799</v>
      </c>
      <c r="AP767" s="99">
        <v>2425.9861307144201</v>
      </c>
      <c r="AQ767" s="99">
        <v>25156413.9462891</v>
      </c>
      <c r="AR767" s="99">
        <v>17345758.9448242</v>
      </c>
      <c r="AS767" s="99">
        <v>1493461.0193481401</v>
      </c>
      <c r="AT767" s="99">
        <v>0</v>
      </c>
      <c r="AU767" s="99">
        <v>0</v>
      </c>
      <c r="AV767" s="99">
        <v>20924155.830566399</v>
      </c>
      <c r="AW767" s="99">
        <v>0</v>
      </c>
      <c r="AX767" s="99">
        <v>7366742.9739379901</v>
      </c>
      <c r="AY767" s="99">
        <v>13965149.2806396</v>
      </c>
      <c r="AZ767" s="99">
        <v>15470828.091308599</v>
      </c>
      <c r="BA767" s="99">
        <v>9745294.2346191406</v>
      </c>
      <c r="BB767" s="99">
        <v>0</v>
      </c>
      <c r="BC767" s="99">
        <v>4482596.7404174795</v>
      </c>
      <c r="BD767" s="99">
        <v>2318132.3173217801</v>
      </c>
      <c r="BE767" s="99">
        <v>0</v>
      </c>
      <c r="BF767" s="99">
        <v>1166289.16625977</v>
      </c>
      <c r="BG767" s="99">
        <v>28709565.053466801</v>
      </c>
      <c r="BH767" s="99">
        <v>6634072.8447876005</v>
      </c>
      <c r="BI767" s="99">
        <v>0</v>
      </c>
      <c r="BJ767" s="99">
        <v>9247106.5</v>
      </c>
      <c r="BK767" s="99">
        <v>6948684.5025634803</v>
      </c>
      <c r="BL767" s="99">
        <v>0</v>
      </c>
      <c r="BM767" s="99">
        <v>0</v>
      </c>
      <c r="BN767" s="99">
        <v>0</v>
      </c>
      <c r="BO767" s="99">
        <v>0</v>
      </c>
      <c r="BP767" s="99">
        <v>0</v>
      </c>
      <c r="BQ767" s="99">
        <v>0</v>
      </c>
      <c r="BR767" s="99">
        <v>4906159.0140380897</v>
      </c>
      <c r="BS767" s="99">
        <v>6555573.8705444299</v>
      </c>
      <c r="BT767" s="99">
        <v>1898094.8725891099</v>
      </c>
      <c r="BU767" s="99">
        <v>0</v>
      </c>
      <c r="BV767" s="99">
        <v>2471825.2896728502</v>
      </c>
      <c r="BW767" s="99">
        <v>305107.02184677101</v>
      </c>
      <c r="BX767" s="99">
        <v>0</v>
      </c>
      <c r="BY767" s="99">
        <v>0</v>
      </c>
      <c r="BZ767" s="99">
        <v>0</v>
      </c>
      <c r="CA767" s="99">
        <v>97373.7911615372</v>
      </c>
      <c r="CB767" s="99">
        <v>7293221.8798217801</v>
      </c>
      <c r="CC767" s="99">
        <v>51238920.192382798</v>
      </c>
      <c r="CD767" s="99">
        <v>15845995.7531738</v>
      </c>
      <c r="CE767" s="99">
        <v>3006.6217384636402</v>
      </c>
      <c r="CF767" s="99">
        <v>514777.05583953898</v>
      </c>
      <c r="CG767" s="99">
        <v>3466241.88427734</v>
      </c>
      <c r="CH767" s="99">
        <v>0</v>
      </c>
      <c r="CI767" s="99">
        <v>100378.901114464</v>
      </c>
      <c r="CJ767" s="99">
        <v>7832410.0842285203</v>
      </c>
      <c r="CK767" s="99">
        <v>54874832.7802734</v>
      </c>
      <c r="CL767" s="99">
        <v>16146572.7730713</v>
      </c>
      <c r="CM767" s="166">
        <v>139801.334457397</v>
      </c>
      <c r="CN767" s="166">
        <v>19772653.575439502</v>
      </c>
      <c r="CO767" s="166">
        <v>83570246.338867202</v>
      </c>
      <c r="CP767" s="99">
        <v>16146572.7730713</v>
      </c>
      <c r="CQ767" s="99">
        <v>0</v>
      </c>
      <c r="CR767" s="99">
        <v>0</v>
      </c>
      <c r="CS767" s="99">
        <v>0</v>
      </c>
      <c r="CT767" s="99">
        <v>0</v>
      </c>
      <c r="CU767" s="98">
        <v>56446.482807319</v>
      </c>
      <c r="CV767" s="98">
        <v>25288.090370042999</v>
      </c>
      <c r="CW767" s="98">
        <v>7807998.9356613187</v>
      </c>
      <c r="CX767" s="98">
        <v>54705162.076660141</v>
      </c>
    </row>
    <row r="768" spans="1:102" x14ac:dyDescent="0.2">
      <c r="A768" s="98" t="s">
        <v>63</v>
      </c>
      <c r="B768" s="100">
        <v>38961</v>
      </c>
      <c r="C768" s="99">
        <v>59519.355987071998</v>
      </c>
      <c r="D768" s="99">
        <v>0.90719644999626303</v>
      </c>
      <c r="E768" s="99">
        <v>38582.072424411803</v>
      </c>
      <c r="F768" s="99">
        <v>28318.398276329001</v>
      </c>
      <c r="G768" s="99">
        <v>1216.93889349699</v>
      </c>
      <c r="H768" s="99">
        <v>0</v>
      </c>
      <c r="I768" s="99">
        <v>0</v>
      </c>
      <c r="J768" s="99">
        <v>27060.174381732901</v>
      </c>
      <c r="K768" s="99">
        <v>0</v>
      </c>
      <c r="L768" s="99">
        <v>20285.832460880301</v>
      </c>
      <c r="M768" s="99">
        <v>33322.212891101801</v>
      </c>
      <c r="N768" s="99">
        <v>15549.805045843101</v>
      </c>
      <c r="O768" s="99">
        <v>26966.251346111301</v>
      </c>
      <c r="P768" s="99">
        <v>0</v>
      </c>
      <c r="Q768" s="99">
        <v>5447.1934508085296</v>
      </c>
      <c r="R768" s="99">
        <v>2145.4110601246398</v>
      </c>
      <c r="S768" s="99">
        <v>0</v>
      </c>
      <c r="T768" s="99">
        <v>959.26783469319298</v>
      </c>
      <c r="U768" s="99">
        <v>40425.876027584098</v>
      </c>
      <c r="V768" s="99">
        <v>3751979.7484741202</v>
      </c>
      <c r="W768" s="99">
        <v>30.542683530831699</v>
      </c>
      <c r="X768" s="99">
        <v>3520486.3119506799</v>
      </c>
      <c r="Y768" s="99">
        <v>2448900.24713135</v>
      </c>
      <c r="Z768" s="99">
        <v>247837.42380714399</v>
      </c>
      <c r="AA768" s="99">
        <v>0</v>
      </c>
      <c r="AB768" s="99">
        <v>0</v>
      </c>
      <c r="AC768" s="99">
        <v>9274930.2110595703</v>
      </c>
      <c r="AD768" s="99">
        <v>0</v>
      </c>
      <c r="AE768" s="99">
        <v>913592.70703125</v>
      </c>
      <c r="AF768" s="99">
        <v>1970817.47583008</v>
      </c>
      <c r="AG768" s="99">
        <v>2282155.22973633</v>
      </c>
      <c r="AH768" s="99">
        <v>1439734.92010498</v>
      </c>
      <c r="AI768" s="99">
        <v>0</v>
      </c>
      <c r="AJ768" s="99">
        <v>632564.53195953404</v>
      </c>
      <c r="AK768" s="99">
        <v>355068.13796234102</v>
      </c>
      <c r="AL768" s="99">
        <v>0</v>
      </c>
      <c r="AM768" s="99">
        <v>160664.10977363601</v>
      </c>
      <c r="AN768" s="99">
        <v>12084062.587402301</v>
      </c>
      <c r="AO768" s="99">
        <v>26766511.8054199</v>
      </c>
      <c r="AP768" s="99">
        <v>148.66966705955599</v>
      </c>
      <c r="AQ768" s="99">
        <v>24673522.286621101</v>
      </c>
      <c r="AR768" s="99">
        <v>17143978.5476074</v>
      </c>
      <c r="AS768" s="99">
        <v>1696053.7598877</v>
      </c>
      <c r="AT768" s="99">
        <v>0</v>
      </c>
      <c r="AU768" s="99">
        <v>0</v>
      </c>
      <c r="AV768" s="99">
        <v>22460481.4692383</v>
      </c>
      <c r="AW768" s="99">
        <v>0</v>
      </c>
      <c r="AX768" s="99">
        <v>7014757.9072876005</v>
      </c>
      <c r="AY768" s="99">
        <v>14135178.3162842</v>
      </c>
      <c r="AZ768" s="99">
        <v>15344116.565551801</v>
      </c>
      <c r="BA768" s="99">
        <v>10232936.561279301</v>
      </c>
      <c r="BB768" s="99">
        <v>0</v>
      </c>
      <c r="BC768" s="99">
        <v>4548806.6279907199</v>
      </c>
      <c r="BD768" s="99">
        <v>2387035.0249939002</v>
      </c>
      <c r="BE768" s="99">
        <v>0</v>
      </c>
      <c r="BF768" s="99">
        <v>1104143.5802154499</v>
      </c>
      <c r="BG768" s="99">
        <v>29470555.4606934</v>
      </c>
      <c r="BH768" s="99">
        <v>6758997.0629272498</v>
      </c>
      <c r="BI768" s="99">
        <v>0</v>
      </c>
      <c r="BJ768" s="99">
        <v>9085003.6671142597</v>
      </c>
      <c r="BK768" s="99">
        <v>6867404.2422485398</v>
      </c>
      <c r="BL768" s="99">
        <v>0</v>
      </c>
      <c r="BM768" s="99">
        <v>0</v>
      </c>
      <c r="BN768" s="99">
        <v>0</v>
      </c>
      <c r="BO768" s="99">
        <v>0</v>
      </c>
      <c r="BP768" s="99">
        <v>0</v>
      </c>
      <c r="BQ768" s="99">
        <v>0</v>
      </c>
      <c r="BR768" s="99">
        <v>4970017.5307617197</v>
      </c>
      <c r="BS768" s="99">
        <v>6472537.3890991202</v>
      </c>
      <c r="BT768" s="99">
        <v>1993790.68417358</v>
      </c>
      <c r="BU768" s="99">
        <v>0</v>
      </c>
      <c r="BV768" s="99">
        <v>2492005.2628784198</v>
      </c>
      <c r="BW768" s="99">
        <v>310050.06595993001</v>
      </c>
      <c r="BX768" s="99">
        <v>0</v>
      </c>
      <c r="BY768" s="99">
        <v>0</v>
      </c>
      <c r="BZ768" s="99">
        <v>0</v>
      </c>
      <c r="CA768" s="99">
        <v>97917.205283165007</v>
      </c>
      <c r="CB768" s="99">
        <v>7283502.93713379</v>
      </c>
      <c r="CC768" s="99">
        <v>51513567.382324196</v>
      </c>
      <c r="CD768" s="99">
        <v>15916100.400756801</v>
      </c>
      <c r="CE768" s="99">
        <v>3048.3777092099199</v>
      </c>
      <c r="CF768" s="99">
        <v>518518.04376983602</v>
      </c>
      <c r="CG768" s="99">
        <v>3525170.7952575702</v>
      </c>
      <c r="CH768" s="99">
        <v>0</v>
      </c>
      <c r="CI768" s="99">
        <v>100987.39039516399</v>
      </c>
      <c r="CJ768" s="99">
        <v>7798700.9379882803</v>
      </c>
      <c r="CK768" s="99">
        <v>55170916.8896484</v>
      </c>
      <c r="CL768" s="99">
        <v>16231617.9803467</v>
      </c>
      <c r="CM768" s="166">
        <v>141179.89317703201</v>
      </c>
      <c r="CN768" s="166">
        <v>19784834.118408199</v>
      </c>
      <c r="CO768" s="166">
        <v>84309443.608398393</v>
      </c>
      <c r="CP768" s="99">
        <v>16231617.9803467</v>
      </c>
      <c r="CQ768" s="99">
        <v>0</v>
      </c>
      <c r="CR768" s="99">
        <v>0</v>
      </c>
      <c r="CS768" s="99">
        <v>0</v>
      </c>
      <c r="CT768" s="99">
        <v>0</v>
      </c>
      <c r="CU768" s="98">
        <v>53996.320696244999</v>
      </c>
      <c r="CV768" s="98">
        <v>27978.661722765999</v>
      </c>
      <c r="CW768" s="98">
        <v>7802020.9809036264</v>
      </c>
      <c r="CX768" s="98">
        <v>55038738.177581765</v>
      </c>
    </row>
    <row r="769" spans="1:102" x14ac:dyDescent="0.2">
      <c r="A769" s="98" t="s">
        <v>63</v>
      </c>
      <c r="B769" s="100">
        <v>39052</v>
      </c>
      <c r="C769" s="99">
        <v>61753.517703533202</v>
      </c>
      <c r="D769" s="99">
        <v>0.92692386599810594</v>
      </c>
      <c r="E769" s="99">
        <v>37942.953724384301</v>
      </c>
      <c r="F769" s="99">
        <v>28184.0382449627</v>
      </c>
      <c r="G769" s="99">
        <v>1353.02754876018</v>
      </c>
      <c r="H769" s="99">
        <v>0</v>
      </c>
      <c r="I769" s="99">
        <v>0</v>
      </c>
      <c r="J769" s="99">
        <v>29630.731372118</v>
      </c>
      <c r="K769" s="99">
        <v>0</v>
      </c>
      <c r="L769" s="99">
        <v>20365.324424505201</v>
      </c>
      <c r="M769" s="99">
        <v>33720.790898323103</v>
      </c>
      <c r="N769" s="99">
        <v>15461.405303478199</v>
      </c>
      <c r="O769" s="99">
        <v>28283.770176649101</v>
      </c>
      <c r="P769" s="99">
        <v>0</v>
      </c>
      <c r="Q769" s="99">
        <v>5523.6546470522899</v>
      </c>
      <c r="R769" s="99">
        <v>2183.3099766373598</v>
      </c>
      <c r="S769" s="99">
        <v>0</v>
      </c>
      <c r="T769" s="99">
        <v>902.200325198472</v>
      </c>
      <c r="U769" s="99">
        <v>41235.254723548896</v>
      </c>
      <c r="V769" s="99">
        <v>3895846.7401733398</v>
      </c>
      <c r="W769" s="99">
        <v>99.692130041308701</v>
      </c>
      <c r="X769" s="99">
        <v>3421591.46124268</v>
      </c>
      <c r="Y769" s="99">
        <v>2404460.32504272</v>
      </c>
      <c r="Z769" s="99">
        <v>273771.02025604201</v>
      </c>
      <c r="AA769" s="99">
        <v>0</v>
      </c>
      <c r="AB769" s="99">
        <v>0</v>
      </c>
      <c r="AC769" s="99">
        <v>10410370.0893555</v>
      </c>
      <c r="AD769" s="99">
        <v>0</v>
      </c>
      <c r="AE769" s="99">
        <v>912630.35605621303</v>
      </c>
      <c r="AF769" s="99">
        <v>1975132.4911499</v>
      </c>
      <c r="AG769" s="99">
        <v>2255032.3299255399</v>
      </c>
      <c r="AH769" s="99">
        <v>1517701.6966705299</v>
      </c>
      <c r="AI769" s="99">
        <v>0</v>
      </c>
      <c r="AJ769" s="99">
        <v>640898.32779693604</v>
      </c>
      <c r="AK769" s="99">
        <v>373119.257785797</v>
      </c>
      <c r="AL769" s="99">
        <v>0</v>
      </c>
      <c r="AM769" s="99">
        <v>156463.93572235099</v>
      </c>
      <c r="AN769" s="99">
        <v>12568553.770385699</v>
      </c>
      <c r="AO769" s="99">
        <v>28090173.532714799</v>
      </c>
      <c r="AP769" s="99">
        <v>1272.7263764441</v>
      </c>
      <c r="AQ769" s="99">
        <v>24099112.136718798</v>
      </c>
      <c r="AR769" s="99">
        <v>16855860.1958008</v>
      </c>
      <c r="AS769" s="99">
        <v>1870190.1014404299</v>
      </c>
      <c r="AT769" s="99">
        <v>0</v>
      </c>
      <c r="AU769" s="99">
        <v>0</v>
      </c>
      <c r="AV769" s="99">
        <v>25628080.0163574</v>
      </c>
      <c r="AW769" s="99">
        <v>0</v>
      </c>
      <c r="AX769" s="99">
        <v>7072204.0005493201</v>
      </c>
      <c r="AY769" s="99">
        <v>14274756.8873291</v>
      </c>
      <c r="AZ769" s="99">
        <v>15228758.6474609</v>
      </c>
      <c r="BA769" s="99">
        <v>10845032.829223599</v>
      </c>
      <c r="BB769" s="99">
        <v>0</v>
      </c>
      <c r="BC769" s="99">
        <v>4611260.4277954102</v>
      </c>
      <c r="BD769" s="99">
        <v>2537099.40093994</v>
      </c>
      <c r="BE769" s="99">
        <v>0</v>
      </c>
      <c r="BF769" s="99">
        <v>1078464.72657776</v>
      </c>
      <c r="BG769" s="99">
        <v>30474492.536621101</v>
      </c>
      <c r="BH769" s="99">
        <v>7201885.3977661096</v>
      </c>
      <c r="BI769" s="99">
        <v>0</v>
      </c>
      <c r="BJ769" s="99">
        <v>8889039.0052490197</v>
      </c>
      <c r="BK769" s="99">
        <v>6758235.6488647498</v>
      </c>
      <c r="BL769" s="99">
        <v>0</v>
      </c>
      <c r="BM769" s="99">
        <v>0</v>
      </c>
      <c r="BN769" s="99">
        <v>0</v>
      </c>
      <c r="BO769" s="99">
        <v>0</v>
      </c>
      <c r="BP769" s="99">
        <v>0</v>
      </c>
      <c r="BQ769" s="99">
        <v>0</v>
      </c>
      <c r="BR769" s="99">
        <v>5038872.6095581101</v>
      </c>
      <c r="BS769" s="99">
        <v>6448681.0632934598</v>
      </c>
      <c r="BT769" s="99">
        <v>2112428.3013916002</v>
      </c>
      <c r="BU769" s="99">
        <v>0</v>
      </c>
      <c r="BV769" s="99">
        <v>2520617.9294128399</v>
      </c>
      <c r="BW769" s="99">
        <v>322847.18962860102</v>
      </c>
      <c r="BX769" s="99">
        <v>0</v>
      </c>
      <c r="BY769" s="99">
        <v>0</v>
      </c>
      <c r="BZ769" s="99">
        <v>0</v>
      </c>
      <c r="CA769" s="99">
        <v>99640.381159782395</v>
      </c>
      <c r="CB769" s="99">
        <v>7318301.2887573196</v>
      </c>
      <c r="CC769" s="99">
        <v>52178036.402343802</v>
      </c>
      <c r="CD769" s="99">
        <v>16076821.4830322</v>
      </c>
      <c r="CE769" s="99">
        <v>3045.9108774065999</v>
      </c>
      <c r="CF769" s="99">
        <v>535302.65515899705</v>
      </c>
      <c r="CG769" s="99">
        <v>3653165.4157409701</v>
      </c>
      <c r="CH769" s="99">
        <v>0</v>
      </c>
      <c r="CI769" s="99">
        <v>102677.191836357</v>
      </c>
      <c r="CJ769" s="99">
        <v>7852965.6137695303</v>
      </c>
      <c r="CK769" s="99">
        <v>55798137.004394501</v>
      </c>
      <c r="CL769" s="99">
        <v>16406863.643188501</v>
      </c>
      <c r="CM769" s="166">
        <v>143621.83569526699</v>
      </c>
      <c r="CN769" s="166">
        <v>20461214.7661133</v>
      </c>
      <c r="CO769" s="166">
        <v>86436523.673828095</v>
      </c>
      <c r="CP769" s="99">
        <v>16406863.643188501</v>
      </c>
      <c r="CQ769" s="99">
        <v>0</v>
      </c>
      <c r="CR769" s="99">
        <v>0</v>
      </c>
      <c r="CS769" s="99">
        <v>0</v>
      </c>
      <c r="CT769" s="99">
        <v>0</v>
      </c>
      <c r="CU769" s="98">
        <v>51093.521285691</v>
      </c>
      <c r="CV769" s="98">
        <v>30647.485538639001</v>
      </c>
      <c r="CW769" s="98">
        <v>7853603.9439163171</v>
      </c>
      <c r="CX769" s="98">
        <v>55831201.818084769</v>
      </c>
    </row>
    <row r="770" spans="1:102" x14ac:dyDescent="0.2">
      <c r="A770" s="98" t="s">
        <v>63</v>
      </c>
      <c r="B770" s="100">
        <v>39142</v>
      </c>
      <c r="C770" s="99">
        <v>63994.456815719597</v>
      </c>
      <c r="D770" s="99">
        <v>1.0595661639963501</v>
      </c>
      <c r="E770" s="99">
        <v>36669.902576923399</v>
      </c>
      <c r="F770" s="99">
        <v>27636.948256015799</v>
      </c>
      <c r="G770" s="99">
        <v>1462.6994060725001</v>
      </c>
      <c r="H770" s="99">
        <v>0</v>
      </c>
      <c r="I770" s="99">
        <v>0</v>
      </c>
      <c r="J770" s="99">
        <v>31941.938335180301</v>
      </c>
      <c r="K770" s="99">
        <v>0</v>
      </c>
      <c r="L770" s="99">
        <v>19754.553441047701</v>
      </c>
      <c r="M770" s="99">
        <v>34117.029783725702</v>
      </c>
      <c r="N770" s="99">
        <v>15249.439755916599</v>
      </c>
      <c r="O770" s="99">
        <v>29525.011750936501</v>
      </c>
      <c r="P770" s="99">
        <v>0</v>
      </c>
      <c r="Q770" s="99">
        <v>5444.5704231262198</v>
      </c>
      <c r="R770" s="99">
        <v>2226.2054793238599</v>
      </c>
      <c r="S770" s="99">
        <v>0</v>
      </c>
      <c r="T770" s="99">
        <v>876.55682505667198</v>
      </c>
      <c r="U770" s="99">
        <v>41943.3304982185</v>
      </c>
      <c r="V770" s="99">
        <v>4011812.7200317401</v>
      </c>
      <c r="W770" s="99">
        <v>26.005524748936299</v>
      </c>
      <c r="X770" s="99">
        <v>3308377.2928466802</v>
      </c>
      <c r="Y770" s="99">
        <v>2335217.6664733901</v>
      </c>
      <c r="Z770" s="99">
        <v>287054.40832519502</v>
      </c>
      <c r="AA770" s="99">
        <v>0</v>
      </c>
      <c r="AB770" s="99">
        <v>0</v>
      </c>
      <c r="AC770" s="99">
        <v>11837235.7883301</v>
      </c>
      <c r="AD770" s="99">
        <v>0</v>
      </c>
      <c r="AE770" s="99">
        <v>889474.44322967494</v>
      </c>
      <c r="AF770" s="99">
        <v>1990313.35002136</v>
      </c>
      <c r="AG770" s="99">
        <v>2222098.8283081101</v>
      </c>
      <c r="AH770" s="99">
        <v>1571540.4738159201</v>
      </c>
      <c r="AI770" s="99">
        <v>0</v>
      </c>
      <c r="AJ770" s="99">
        <v>638037.40921783401</v>
      </c>
      <c r="AK770" s="99">
        <v>379367.98553085298</v>
      </c>
      <c r="AL770" s="99">
        <v>0</v>
      </c>
      <c r="AM770" s="99">
        <v>147493.21258163499</v>
      </c>
      <c r="AN770" s="99">
        <v>12857162.916137701</v>
      </c>
      <c r="AO770" s="99">
        <v>29182633.371093798</v>
      </c>
      <c r="AP770" s="99">
        <v>234.04404643364299</v>
      </c>
      <c r="AQ770" s="99">
        <v>23429528.441406298</v>
      </c>
      <c r="AR770" s="99">
        <v>16537397.1486816</v>
      </c>
      <c r="AS770" s="99">
        <v>1972810.13856506</v>
      </c>
      <c r="AT770" s="99">
        <v>0</v>
      </c>
      <c r="AU770" s="99">
        <v>0</v>
      </c>
      <c r="AV770" s="99">
        <v>27453402.511718798</v>
      </c>
      <c r="AW770" s="99">
        <v>0</v>
      </c>
      <c r="AX770" s="99">
        <v>6945256.5587768601</v>
      </c>
      <c r="AY770" s="99">
        <v>14476266.154174799</v>
      </c>
      <c r="AZ770" s="99">
        <v>15022623.6450195</v>
      </c>
      <c r="BA770" s="99">
        <v>11335399.0666504</v>
      </c>
      <c r="BB770" s="99">
        <v>0</v>
      </c>
      <c r="BC770" s="99">
        <v>4614929.4394531297</v>
      </c>
      <c r="BD770" s="99">
        <v>2598964.6606750502</v>
      </c>
      <c r="BE770" s="99">
        <v>0</v>
      </c>
      <c r="BF770" s="99">
        <v>1022556.75073242</v>
      </c>
      <c r="BG770" s="99">
        <v>31420348.365722701</v>
      </c>
      <c r="BH770" s="99">
        <v>7544940.0974731399</v>
      </c>
      <c r="BI770" s="99">
        <v>0</v>
      </c>
      <c r="BJ770" s="99">
        <v>8691559.2744140606</v>
      </c>
      <c r="BK770" s="99">
        <v>6648362.4583129901</v>
      </c>
      <c r="BL770" s="99">
        <v>0</v>
      </c>
      <c r="BM770" s="99">
        <v>0</v>
      </c>
      <c r="BN770" s="99">
        <v>0</v>
      </c>
      <c r="BO770" s="99">
        <v>0</v>
      </c>
      <c r="BP770" s="99">
        <v>0</v>
      </c>
      <c r="BQ770" s="99">
        <v>0</v>
      </c>
      <c r="BR770" s="99">
        <v>5123624.7635498</v>
      </c>
      <c r="BS770" s="99">
        <v>6363603.2642822303</v>
      </c>
      <c r="BT770" s="99">
        <v>2206853.3727111798</v>
      </c>
      <c r="BU770" s="99">
        <v>0</v>
      </c>
      <c r="BV770" s="99">
        <v>2497712.1152038602</v>
      </c>
      <c r="BW770" s="99">
        <v>332191.74884796102</v>
      </c>
      <c r="BX770" s="99">
        <v>0</v>
      </c>
      <c r="BY770" s="99">
        <v>0</v>
      </c>
      <c r="BZ770" s="99">
        <v>0</v>
      </c>
      <c r="CA770" s="99">
        <v>100756.875594139</v>
      </c>
      <c r="CB770" s="99">
        <v>7315682.01525879</v>
      </c>
      <c r="CC770" s="99">
        <v>52501172.221679702</v>
      </c>
      <c r="CD770" s="99">
        <v>16233429.4061279</v>
      </c>
      <c r="CE770" s="99">
        <v>3060.3090486228498</v>
      </c>
      <c r="CF770" s="99">
        <v>525055.64703369106</v>
      </c>
      <c r="CG770" s="99">
        <v>3600335.6441345201</v>
      </c>
      <c r="CH770" s="99">
        <v>0</v>
      </c>
      <c r="CI770" s="99">
        <v>103796.131227493</v>
      </c>
      <c r="CJ770" s="99">
        <v>7861995.3228149395</v>
      </c>
      <c r="CK770" s="99">
        <v>56212361.325195298</v>
      </c>
      <c r="CL770" s="99">
        <v>16559353.463012701</v>
      </c>
      <c r="CM770" s="166">
        <v>145407.75477218599</v>
      </c>
      <c r="CN770" s="166">
        <v>20750393.387695301</v>
      </c>
      <c r="CO770" s="166">
        <v>87745463.841796905</v>
      </c>
      <c r="CP770" s="99">
        <v>16559353.463012701</v>
      </c>
      <c r="CQ770" s="99">
        <v>0</v>
      </c>
      <c r="CR770" s="99">
        <v>0</v>
      </c>
      <c r="CS770" s="99">
        <v>0</v>
      </c>
      <c r="CT770" s="99">
        <v>0</v>
      </c>
      <c r="CU770" s="98">
        <v>48221.044023071001</v>
      </c>
      <c r="CV770" s="98">
        <v>33064.592162276997</v>
      </c>
      <c r="CW770" s="98">
        <v>7840737.6622924814</v>
      </c>
      <c r="CX770" s="98">
        <v>56101507.865814224</v>
      </c>
    </row>
    <row r="771" spans="1:102" x14ac:dyDescent="0.2">
      <c r="A771" s="98" t="s">
        <v>63</v>
      </c>
      <c r="B771" s="100">
        <v>39234</v>
      </c>
      <c r="C771" s="99">
        <v>65126.4649472237</v>
      </c>
      <c r="D771" s="99">
        <v>1.1318361209996499</v>
      </c>
      <c r="E771" s="99">
        <v>35749.776318550103</v>
      </c>
      <c r="F771" s="99">
        <v>27112.1917021275</v>
      </c>
      <c r="G771" s="99">
        <v>1613.8015294372999</v>
      </c>
      <c r="H771" s="99">
        <v>0</v>
      </c>
      <c r="I771" s="99">
        <v>0</v>
      </c>
      <c r="J771" s="99">
        <v>34104.866453170798</v>
      </c>
      <c r="K771" s="99">
        <v>0</v>
      </c>
      <c r="L771" s="99">
        <v>19526.058135032701</v>
      </c>
      <c r="M771" s="99">
        <v>34276.276435375199</v>
      </c>
      <c r="N771" s="99">
        <v>14867.5622917414</v>
      </c>
      <c r="O771" s="99">
        <v>29835.215668201399</v>
      </c>
      <c r="P771" s="99">
        <v>0</v>
      </c>
      <c r="Q771" s="99">
        <v>5455.4558624029196</v>
      </c>
      <c r="R771" s="99">
        <v>2270.7181798517699</v>
      </c>
      <c r="S771" s="99">
        <v>0</v>
      </c>
      <c r="T771" s="99">
        <v>883.83565190434501</v>
      </c>
      <c r="U771" s="99">
        <v>42607.872904777498</v>
      </c>
      <c r="V771" s="99">
        <v>4086539.7129516602</v>
      </c>
      <c r="W771" s="99">
        <v>20.043823672924201</v>
      </c>
      <c r="X771" s="99">
        <v>3185743.8538207998</v>
      </c>
      <c r="Y771" s="99">
        <v>2277569.8181457501</v>
      </c>
      <c r="Z771" s="99">
        <v>307653.62484741199</v>
      </c>
      <c r="AA771" s="99">
        <v>0</v>
      </c>
      <c r="AB771" s="99">
        <v>0</v>
      </c>
      <c r="AC771" s="99">
        <v>11665979.8267822</v>
      </c>
      <c r="AD771" s="99">
        <v>0</v>
      </c>
      <c r="AE771" s="99">
        <v>866103.52827453602</v>
      </c>
      <c r="AF771" s="99">
        <v>1991756.4794006301</v>
      </c>
      <c r="AG771" s="99">
        <v>2159816.8551940899</v>
      </c>
      <c r="AH771" s="99">
        <v>1584280.7033081099</v>
      </c>
      <c r="AI771" s="99">
        <v>0</v>
      </c>
      <c r="AJ771" s="99">
        <v>638448.27230834996</v>
      </c>
      <c r="AK771" s="99">
        <v>381502.94477081299</v>
      </c>
      <c r="AL771" s="99">
        <v>0</v>
      </c>
      <c r="AM771" s="99">
        <v>147790.56209182701</v>
      </c>
      <c r="AN771" s="99">
        <v>13153213.719848599</v>
      </c>
      <c r="AO771" s="99">
        <v>29907030.622070301</v>
      </c>
      <c r="AP771" s="99">
        <v>211.15321864373999</v>
      </c>
      <c r="AQ771" s="99">
        <v>22649229.449462902</v>
      </c>
      <c r="AR771" s="99">
        <v>16030298.181518599</v>
      </c>
      <c r="AS771" s="99">
        <v>2132651.3246154799</v>
      </c>
      <c r="AT771" s="99">
        <v>0</v>
      </c>
      <c r="AU771" s="99">
        <v>0</v>
      </c>
      <c r="AV771" s="99">
        <v>29041951.5070801</v>
      </c>
      <c r="AW771" s="99">
        <v>0</v>
      </c>
      <c r="AX771" s="99">
        <v>6893818.7079467801</v>
      </c>
      <c r="AY771" s="99">
        <v>14569394.9018555</v>
      </c>
      <c r="AZ771" s="99">
        <v>14712811.1253662</v>
      </c>
      <c r="BA771" s="99">
        <v>11453546.498413101</v>
      </c>
      <c r="BB771" s="99">
        <v>0</v>
      </c>
      <c r="BC771" s="99">
        <v>4641509.28161621</v>
      </c>
      <c r="BD771" s="99">
        <v>2627477.1329345698</v>
      </c>
      <c r="BE771" s="99">
        <v>0</v>
      </c>
      <c r="BF771" s="99">
        <v>1029581.66425323</v>
      </c>
      <c r="BG771" s="99">
        <v>32391235.152343798</v>
      </c>
      <c r="BH771" s="99">
        <v>7725695.7528686495</v>
      </c>
      <c r="BI771" s="99">
        <v>0</v>
      </c>
      <c r="BJ771" s="99">
        <v>8481830.2802734394</v>
      </c>
      <c r="BK771" s="99">
        <v>6525437.4855346698</v>
      </c>
      <c r="BL771" s="99">
        <v>0</v>
      </c>
      <c r="BM771" s="99">
        <v>0</v>
      </c>
      <c r="BN771" s="99">
        <v>0</v>
      </c>
      <c r="BO771" s="99">
        <v>0</v>
      </c>
      <c r="BP771" s="99">
        <v>0</v>
      </c>
      <c r="BQ771" s="99">
        <v>0</v>
      </c>
      <c r="BR771" s="99">
        <v>5169010.7043457003</v>
      </c>
      <c r="BS771" s="99">
        <v>6238579.0183105497</v>
      </c>
      <c r="BT771" s="99">
        <v>2229623.1004333501</v>
      </c>
      <c r="BU771" s="99">
        <v>0</v>
      </c>
      <c r="BV771" s="99">
        <v>2527817.8437194801</v>
      </c>
      <c r="BW771" s="99">
        <v>331060.19916534401</v>
      </c>
      <c r="BX771" s="99">
        <v>0</v>
      </c>
      <c r="BY771" s="99">
        <v>0</v>
      </c>
      <c r="BZ771" s="99">
        <v>0</v>
      </c>
      <c r="CA771" s="99">
        <v>100978.41184425401</v>
      </c>
      <c r="CB771" s="99">
        <v>7289220.1632080097</v>
      </c>
      <c r="CC771" s="99">
        <v>52553965.384277299</v>
      </c>
      <c r="CD771" s="99">
        <v>16190923.8098145</v>
      </c>
      <c r="CE771" s="99">
        <v>3079.2097405791301</v>
      </c>
      <c r="CF771" s="99">
        <v>526122.05969238305</v>
      </c>
      <c r="CG771" s="99">
        <v>3634698.9667358398</v>
      </c>
      <c r="CH771" s="99">
        <v>0</v>
      </c>
      <c r="CI771" s="99">
        <v>104075.879259109</v>
      </c>
      <c r="CJ771" s="99">
        <v>7808299.35046387</v>
      </c>
      <c r="CK771" s="99">
        <v>56241239.338378899</v>
      </c>
      <c r="CL771" s="99">
        <v>16517223.9492188</v>
      </c>
      <c r="CM771" s="166">
        <v>146242.91803932199</v>
      </c>
      <c r="CN771" s="166">
        <v>20984197.159667999</v>
      </c>
      <c r="CO771" s="166">
        <v>88663904.740234405</v>
      </c>
      <c r="CP771" s="99">
        <v>16517223.9492188</v>
      </c>
      <c r="CQ771" s="99">
        <v>0</v>
      </c>
      <c r="CR771" s="99">
        <v>0</v>
      </c>
      <c r="CS771" s="99">
        <v>0</v>
      </c>
      <c r="CT771" s="99">
        <v>0</v>
      </c>
      <c r="CU771" s="98">
        <v>45792.124969572003</v>
      </c>
      <c r="CV771" s="98">
        <v>35362.481744504999</v>
      </c>
      <c r="CW771" s="98">
        <v>7815342.2229003925</v>
      </c>
      <c r="CX771" s="98">
        <v>56188664.351013139</v>
      </c>
    </row>
    <row r="772" spans="1:102" x14ac:dyDescent="0.2">
      <c r="A772" s="98" t="s">
        <v>63</v>
      </c>
      <c r="B772" s="100">
        <v>39326</v>
      </c>
      <c r="C772" s="99">
        <v>66277.425189018293</v>
      </c>
      <c r="D772" s="99">
        <v>1.0204763969959501</v>
      </c>
      <c r="E772" s="99">
        <v>35168.588830947898</v>
      </c>
      <c r="F772" s="99">
        <v>26920.2753577232</v>
      </c>
      <c r="G772" s="99">
        <v>1765.4909588098501</v>
      </c>
      <c r="H772" s="99">
        <v>0</v>
      </c>
      <c r="I772" s="99">
        <v>0</v>
      </c>
      <c r="J772" s="99">
        <v>35730.832806110397</v>
      </c>
      <c r="K772" s="99">
        <v>0</v>
      </c>
      <c r="L772" s="99">
        <v>19176.689777612701</v>
      </c>
      <c r="M772" s="99">
        <v>34084.9301285744</v>
      </c>
      <c r="N772" s="99">
        <v>15195.566748023</v>
      </c>
      <c r="O772" s="99">
        <v>30295.602988243099</v>
      </c>
      <c r="P772" s="99">
        <v>0</v>
      </c>
      <c r="Q772" s="99">
        <v>5444.1831828355798</v>
      </c>
      <c r="R772" s="99">
        <v>2307.1607112884499</v>
      </c>
      <c r="S772" s="99">
        <v>0</v>
      </c>
      <c r="T772" s="99">
        <v>824.68156389892101</v>
      </c>
      <c r="U772" s="99">
        <v>43117.007435798601</v>
      </c>
      <c r="V772" s="99">
        <v>4137098.5680542002</v>
      </c>
      <c r="W772" s="99">
        <v>31.897436932893498</v>
      </c>
      <c r="X772" s="99">
        <v>3121588.0528869601</v>
      </c>
      <c r="Y772" s="99">
        <v>2253765.0698547401</v>
      </c>
      <c r="Z772" s="99">
        <v>333057.86801528902</v>
      </c>
      <c r="AA772" s="99">
        <v>0</v>
      </c>
      <c r="AB772" s="99">
        <v>0</v>
      </c>
      <c r="AC772" s="99">
        <v>12168344.630615201</v>
      </c>
      <c r="AD772" s="99">
        <v>0</v>
      </c>
      <c r="AE772" s="99">
        <v>853002.57067108201</v>
      </c>
      <c r="AF772" s="99">
        <v>1974651.22789001</v>
      </c>
      <c r="AG772" s="99">
        <v>2179327.3759155301</v>
      </c>
      <c r="AH772" s="99">
        <v>1632948.1175079299</v>
      </c>
      <c r="AI772" s="99">
        <v>0</v>
      </c>
      <c r="AJ772" s="99">
        <v>636191.43202209496</v>
      </c>
      <c r="AK772" s="99">
        <v>387673.315441132</v>
      </c>
      <c r="AL772" s="99">
        <v>0</v>
      </c>
      <c r="AM772" s="99">
        <v>140257.53116798401</v>
      </c>
      <c r="AN772" s="99">
        <v>13428831.6330566</v>
      </c>
      <c r="AO772" s="99">
        <v>30476602.123535201</v>
      </c>
      <c r="AP772" s="99">
        <v>432.74237755685999</v>
      </c>
      <c r="AQ772" s="99">
        <v>22389267.347167999</v>
      </c>
      <c r="AR772" s="99">
        <v>16028310.219848599</v>
      </c>
      <c r="AS772" s="99">
        <v>2326872.2579345698</v>
      </c>
      <c r="AT772" s="99">
        <v>0</v>
      </c>
      <c r="AU772" s="99">
        <v>0</v>
      </c>
      <c r="AV772" s="99">
        <v>29848408.550048798</v>
      </c>
      <c r="AW772" s="99">
        <v>0</v>
      </c>
      <c r="AX772" s="99">
        <v>6892549.23791504</v>
      </c>
      <c r="AY772" s="99">
        <v>14564877.016723599</v>
      </c>
      <c r="AZ772" s="99">
        <v>14921521.668335</v>
      </c>
      <c r="BA772" s="99">
        <v>11962710.154418901</v>
      </c>
      <c r="BB772" s="99">
        <v>0</v>
      </c>
      <c r="BC772" s="99">
        <v>4661828.61608887</v>
      </c>
      <c r="BD772" s="99">
        <v>2686697.7035522498</v>
      </c>
      <c r="BE772" s="99">
        <v>0</v>
      </c>
      <c r="BF772" s="99">
        <v>980639.57296752895</v>
      </c>
      <c r="BG772" s="99">
        <v>33329296.457763702</v>
      </c>
      <c r="BH772" s="99">
        <v>7903079.3204956101</v>
      </c>
      <c r="BI772" s="99">
        <v>0</v>
      </c>
      <c r="BJ772" s="99">
        <v>8363369.5698242197</v>
      </c>
      <c r="BK772" s="99">
        <v>6472465.0651245099</v>
      </c>
      <c r="BL772" s="99">
        <v>0</v>
      </c>
      <c r="BM772" s="99">
        <v>0</v>
      </c>
      <c r="BN772" s="99">
        <v>0</v>
      </c>
      <c r="BO772" s="99">
        <v>0</v>
      </c>
      <c r="BP772" s="99">
        <v>0</v>
      </c>
      <c r="BQ772" s="99">
        <v>0</v>
      </c>
      <c r="BR772" s="99">
        <v>5126712.5126953097</v>
      </c>
      <c r="BS772" s="99">
        <v>6314129.3768920898</v>
      </c>
      <c r="BT772" s="99">
        <v>2330593.2896118201</v>
      </c>
      <c r="BU772" s="99">
        <v>0</v>
      </c>
      <c r="BV772" s="99">
        <v>2543149.1854553199</v>
      </c>
      <c r="BW772" s="99">
        <v>336378.95655059803</v>
      </c>
      <c r="BX772" s="99">
        <v>0</v>
      </c>
      <c r="BY772" s="99">
        <v>0</v>
      </c>
      <c r="BZ772" s="99">
        <v>0</v>
      </c>
      <c r="CA772" s="99">
        <v>101328.92935752901</v>
      </c>
      <c r="CB772" s="99">
        <v>7276035.9600219699</v>
      </c>
      <c r="CC772" s="99">
        <v>52912210.503417999</v>
      </c>
      <c r="CD772" s="99">
        <v>16289727.3896484</v>
      </c>
      <c r="CE772" s="99">
        <v>3084.4097024202301</v>
      </c>
      <c r="CF772" s="99">
        <v>530229.803565979</v>
      </c>
      <c r="CG772" s="99">
        <v>3696914.1315918001</v>
      </c>
      <c r="CH772" s="99">
        <v>0</v>
      </c>
      <c r="CI772" s="99">
        <v>104414.155816078</v>
      </c>
      <c r="CJ772" s="99">
        <v>7781931.69030762</v>
      </c>
      <c r="CK772" s="99">
        <v>56562284.790527299</v>
      </c>
      <c r="CL772" s="99">
        <v>16632252.216674799</v>
      </c>
      <c r="CM772" s="166">
        <v>147156.965589523</v>
      </c>
      <c r="CN772" s="166">
        <v>21152929.708740201</v>
      </c>
      <c r="CO772" s="166">
        <v>89657624.981445298</v>
      </c>
      <c r="CP772" s="99">
        <v>16632252.216674799</v>
      </c>
      <c r="CQ772" s="99">
        <v>0</v>
      </c>
      <c r="CR772" s="99">
        <v>0</v>
      </c>
      <c r="CS772" s="99">
        <v>0</v>
      </c>
      <c r="CT772" s="99">
        <v>0</v>
      </c>
      <c r="CU772" s="98">
        <v>43921.902749367997</v>
      </c>
      <c r="CV772" s="98">
        <v>37110.599375587997</v>
      </c>
      <c r="CW772" s="98">
        <v>7806265.7635879489</v>
      </c>
      <c r="CX772" s="98">
        <v>56609124.635009795</v>
      </c>
    </row>
    <row r="773" spans="1:102" x14ac:dyDescent="0.2">
      <c r="A773" s="98" t="s">
        <v>63</v>
      </c>
      <c r="B773" s="100">
        <v>39417</v>
      </c>
      <c r="C773" s="99">
        <v>67518.391859054595</v>
      </c>
      <c r="D773" s="99">
        <v>0.92796281599294195</v>
      </c>
      <c r="E773" s="99">
        <v>34417.435542583502</v>
      </c>
      <c r="F773" s="99">
        <v>26485.677845239599</v>
      </c>
      <c r="G773" s="99">
        <v>1899.2457821965199</v>
      </c>
      <c r="H773" s="99">
        <v>0</v>
      </c>
      <c r="I773" s="99">
        <v>0</v>
      </c>
      <c r="J773" s="99">
        <v>37119.1160459518</v>
      </c>
      <c r="K773" s="99">
        <v>0</v>
      </c>
      <c r="L773" s="99">
        <v>18915.3802318573</v>
      </c>
      <c r="M773" s="99">
        <v>34048.8558297157</v>
      </c>
      <c r="N773" s="99">
        <v>14942.7142689228</v>
      </c>
      <c r="O773" s="99">
        <v>31190.202339887601</v>
      </c>
      <c r="P773" s="99">
        <v>0</v>
      </c>
      <c r="Q773" s="99">
        <v>5421.6979093551599</v>
      </c>
      <c r="R773" s="99">
        <v>2361.3780517280102</v>
      </c>
      <c r="S773" s="99">
        <v>0</v>
      </c>
      <c r="T773" s="99">
        <v>791.38413985818602</v>
      </c>
      <c r="U773" s="99">
        <v>43748.429119586901</v>
      </c>
      <c r="V773" s="99">
        <v>4212772.4938964797</v>
      </c>
      <c r="W773" s="99">
        <v>26.623498657951099</v>
      </c>
      <c r="X773" s="99">
        <v>3030239.79718018</v>
      </c>
      <c r="Y773" s="99">
        <v>2192463.2704772898</v>
      </c>
      <c r="Z773" s="99">
        <v>353719.401561737</v>
      </c>
      <c r="AA773" s="99">
        <v>0</v>
      </c>
      <c r="AB773" s="99">
        <v>0</v>
      </c>
      <c r="AC773" s="99">
        <v>12532146.4544678</v>
      </c>
      <c r="AD773" s="99">
        <v>0</v>
      </c>
      <c r="AE773" s="99">
        <v>843062.97832489002</v>
      </c>
      <c r="AF773" s="99">
        <v>1961869.1448059101</v>
      </c>
      <c r="AG773" s="99">
        <v>2139584.6227111798</v>
      </c>
      <c r="AH773" s="99">
        <v>1676449.6961517299</v>
      </c>
      <c r="AI773" s="99">
        <v>0</v>
      </c>
      <c r="AJ773" s="99">
        <v>625768.87643432606</v>
      </c>
      <c r="AK773" s="99">
        <v>400863.09530258202</v>
      </c>
      <c r="AL773" s="99">
        <v>0</v>
      </c>
      <c r="AM773" s="99">
        <v>132215.26710319499</v>
      </c>
      <c r="AN773" s="99">
        <v>13602574.1135254</v>
      </c>
      <c r="AO773" s="99">
        <v>31307297.927978501</v>
      </c>
      <c r="AP773" s="99">
        <v>295.08490764349699</v>
      </c>
      <c r="AQ773" s="99">
        <v>21958278.599121101</v>
      </c>
      <c r="AR773" s="99">
        <v>15751498.5495605</v>
      </c>
      <c r="AS773" s="99">
        <v>2510573.07504272</v>
      </c>
      <c r="AT773" s="99">
        <v>0</v>
      </c>
      <c r="AU773" s="99">
        <v>0</v>
      </c>
      <c r="AV773" s="99">
        <v>31591059.166503899</v>
      </c>
      <c r="AW773" s="99">
        <v>0</v>
      </c>
      <c r="AX773" s="99">
        <v>6851567.4808959998</v>
      </c>
      <c r="AY773" s="99">
        <v>14651049.830688501</v>
      </c>
      <c r="AZ773" s="99">
        <v>14861534.0817871</v>
      </c>
      <c r="BA773" s="99">
        <v>12353033.084350601</v>
      </c>
      <c r="BB773" s="99">
        <v>0</v>
      </c>
      <c r="BC773" s="99">
        <v>4630906.52844238</v>
      </c>
      <c r="BD773" s="99">
        <v>2828882.5385742201</v>
      </c>
      <c r="BE773" s="99">
        <v>0</v>
      </c>
      <c r="BF773" s="99">
        <v>943536.74539184605</v>
      </c>
      <c r="BG773" s="99">
        <v>34013904.0390625</v>
      </c>
      <c r="BH773" s="99">
        <v>8127446.1848144503</v>
      </c>
      <c r="BI773" s="99">
        <v>0</v>
      </c>
      <c r="BJ773" s="99">
        <v>8230772.9788207998</v>
      </c>
      <c r="BK773" s="99">
        <v>6382440.0532836895</v>
      </c>
      <c r="BL773" s="99">
        <v>0</v>
      </c>
      <c r="BM773" s="99">
        <v>0</v>
      </c>
      <c r="BN773" s="99">
        <v>0</v>
      </c>
      <c r="BO773" s="99">
        <v>0</v>
      </c>
      <c r="BP773" s="99">
        <v>0</v>
      </c>
      <c r="BQ773" s="99">
        <v>0</v>
      </c>
      <c r="BR773" s="99">
        <v>5157885.44348145</v>
      </c>
      <c r="BS773" s="99">
        <v>6279474.84484863</v>
      </c>
      <c r="BT773" s="99">
        <v>2405819.2079467801</v>
      </c>
      <c r="BU773" s="99">
        <v>0</v>
      </c>
      <c r="BV773" s="99">
        <v>2539938.5721130399</v>
      </c>
      <c r="BW773" s="99">
        <v>362303.77923202497</v>
      </c>
      <c r="BX773" s="99">
        <v>0</v>
      </c>
      <c r="BY773" s="99">
        <v>0</v>
      </c>
      <c r="BZ773" s="99">
        <v>0</v>
      </c>
      <c r="CA773" s="99">
        <v>101873.790657997</v>
      </c>
      <c r="CB773" s="99">
        <v>7253751.7560424795</v>
      </c>
      <c r="CC773" s="99">
        <v>53356078.354980499</v>
      </c>
      <c r="CD773" s="99">
        <v>16335818.611083999</v>
      </c>
      <c r="CE773" s="99">
        <v>3106.96954542398</v>
      </c>
      <c r="CF773" s="99">
        <v>538415.42206573498</v>
      </c>
      <c r="CG773" s="99">
        <v>3809191.17105103</v>
      </c>
      <c r="CH773" s="99">
        <v>0</v>
      </c>
      <c r="CI773" s="99">
        <v>104970.929115295</v>
      </c>
      <c r="CJ773" s="99">
        <v>7775526.2139282199</v>
      </c>
      <c r="CK773" s="99">
        <v>57041414.847167999</v>
      </c>
      <c r="CL773" s="99">
        <v>16711851.229003901</v>
      </c>
      <c r="CM773" s="166">
        <v>148387.03343009899</v>
      </c>
      <c r="CN773" s="166">
        <v>21394796.7961426</v>
      </c>
      <c r="CO773" s="166">
        <v>91172874.735351607</v>
      </c>
      <c r="CP773" s="99">
        <v>16711851.229003901</v>
      </c>
      <c r="CQ773" s="99">
        <v>0</v>
      </c>
      <c r="CR773" s="99">
        <v>0</v>
      </c>
      <c r="CS773" s="99">
        <v>0</v>
      </c>
      <c r="CT773" s="99">
        <v>0</v>
      </c>
      <c r="CU773" s="98">
        <v>42140.578507140002</v>
      </c>
      <c r="CV773" s="98">
        <v>38655.500681666999</v>
      </c>
      <c r="CW773" s="98">
        <v>7792167.1781082144</v>
      </c>
      <c r="CX773" s="98">
        <v>57165269.526031531</v>
      </c>
    </row>
    <row r="774" spans="1:102" x14ac:dyDescent="0.2">
      <c r="A774" s="98" t="s">
        <v>63</v>
      </c>
      <c r="B774" s="100">
        <v>39508</v>
      </c>
      <c r="C774" s="99">
        <v>68645.833188056902</v>
      </c>
      <c r="D774" s="99">
        <v>2.1680304589972401</v>
      </c>
      <c r="E774" s="99">
        <v>33836.435004234299</v>
      </c>
      <c r="F774" s="99">
        <v>26251.2901382446</v>
      </c>
      <c r="G774" s="99">
        <v>2071.00520521402</v>
      </c>
      <c r="H774" s="99">
        <v>0</v>
      </c>
      <c r="I774" s="99">
        <v>0</v>
      </c>
      <c r="J774" s="99">
        <v>38906.536268711097</v>
      </c>
      <c r="K774" s="99">
        <v>0</v>
      </c>
      <c r="L774" s="99">
        <v>18776.419213533401</v>
      </c>
      <c r="M774" s="99">
        <v>34177.308479309097</v>
      </c>
      <c r="N774" s="99">
        <v>14782.9978004694</v>
      </c>
      <c r="O774" s="99">
        <v>31831.513096571001</v>
      </c>
      <c r="P774" s="99">
        <v>0</v>
      </c>
      <c r="Q774" s="99">
        <v>5417.19160372019</v>
      </c>
      <c r="R774" s="99">
        <v>2430.4901426434499</v>
      </c>
      <c r="S774" s="99">
        <v>0</v>
      </c>
      <c r="T774" s="99">
        <v>811.53329703956797</v>
      </c>
      <c r="U774" s="99">
        <v>44295.029752254501</v>
      </c>
      <c r="V774" s="99">
        <v>4245171.2316284198</v>
      </c>
      <c r="W774" s="99">
        <v>58.2360120946541</v>
      </c>
      <c r="X774" s="99">
        <v>2933853.5605773898</v>
      </c>
      <c r="Y774" s="99">
        <v>2132866.9577941899</v>
      </c>
      <c r="Z774" s="99">
        <v>376290.83826065098</v>
      </c>
      <c r="AA774" s="99">
        <v>0</v>
      </c>
      <c r="AB774" s="99">
        <v>0</v>
      </c>
      <c r="AC774" s="99">
        <v>13170895.4481201</v>
      </c>
      <c r="AD774" s="99">
        <v>0</v>
      </c>
      <c r="AE774" s="99">
        <v>825686.96797943104</v>
      </c>
      <c r="AF774" s="99">
        <v>1964482.86843872</v>
      </c>
      <c r="AG774" s="99">
        <v>2091057.18757629</v>
      </c>
      <c r="AH774" s="99">
        <v>1705711.2569580099</v>
      </c>
      <c r="AI774" s="99">
        <v>0</v>
      </c>
      <c r="AJ774" s="99">
        <v>635148.07804870605</v>
      </c>
      <c r="AK774" s="99">
        <v>412610.03707122803</v>
      </c>
      <c r="AL774" s="99">
        <v>0</v>
      </c>
      <c r="AM774" s="99">
        <v>129268.501006126</v>
      </c>
      <c r="AN774" s="99">
        <v>13816348.3243408</v>
      </c>
      <c r="AO774" s="99">
        <v>31891433.995117199</v>
      </c>
      <c r="AP774" s="99">
        <v>509.326688434929</v>
      </c>
      <c r="AQ774" s="99">
        <v>21400282.934814502</v>
      </c>
      <c r="AR774" s="99">
        <v>15448495.377075201</v>
      </c>
      <c r="AS774" s="99">
        <v>2684214.2522277799</v>
      </c>
      <c r="AT774" s="99">
        <v>0</v>
      </c>
      <c r="AU774" s="99">
        <v>0</v>
      </c>
      <c r="AV774" s="99">
        <v>32718736.025878899</v>
      </c>
      <c r="AW774" s="99">
        <v>0</v>
      </c>
      <c r="AX774" s="99">
        <v>6818693.4840698196</v>
      </c>
      <c r="AY774" s="99">
        <v>14808681.5469971</v>
      </c>
      <c r="AZ774" s="99">
        <v>14710908.515625</v>
      </c>
      <c r="BA774" s="99">
        <v>12707533.438598599</v>
      </c>
      <c r="BB774" s="99">
        <v>0</v>
      </c>
      <c r="BC774" s="99">
        <v>4767021.1044921903</v>
      </c>
      <c r="BD774" s="99">
        <v>2938465.0105896001</v>
      </c>
      <c r="BE774" s="99">
        <v>0</v>
      </c>
      <c r="BF774" s="99">
        <v>925066.51694488502</v>
      </c>
      <c r="BG774" s="99">
        <v>34975405.907714799</v>
      </c>
      <c r="BH774" s="99">
        <v>7661192.2764892597</v>
      </c>
      <c r="BI774" s="99">
        <v>0</v>
      </c>
      <c r="BJ774" s="99">
        <v>7321847.6710205097</v>
      </c>
      <c r="BK774" s="99">
        <v>5676029.2734375</v>
      </c>
      <c r="BL774" s="99">
        <v>0</v>
      </c>
      <c r="BM774" s="99">
        <v>0</v>
      </c>
      <c r="BN774" s="99">
        <v>0</v>
      </c>
      <c r="BO774" s="99">
        <v>0</v>
      </c>
      <c r="BP774" s="99">
        <v>0</v>
      </c>
      <c r="BQ774" s="99">
        <v>0</v>
      </c>
      <c r="BR774" s="99">
        <v>4616883.4794921903</v>
      </c>
      <c r="BS774" s="99">
        <v>5557577.86901855</v>
      </c>
      <c r="BT774" s="99">
        <v>2472929.6785583501</v>
      </c>
      <c r="BU774" s="99">
        <v>0</v>
      </c>
      <c r="BV774" s="99">
        <v>2334349.0572814899</v>
      </c>
      <c r="BW774" s="99">
        <v>373896.65397262602</v>
      </c>
      <c r="BX774" s="99">
        <v>0</v>
      </c>
      <c r="BY774" s="99">
        <v>0</v>
      </c>
      <c r="BZ774" s="99">
        <v>0</v>
      </c>
      <c r="CA774" s="99">
        <v>102537.089962959</v>
      </c>
      <c r="CB774" s="99">
        <v>7177521.84729004</v>
      </c>
      <c r="CC774" s="99">
        <v>53487932.372558601</v>
      </c>
      <c r="CD774" s="99">
        <v>15006377.1409912</v>
      </c>
      <c r="CE774" s="99">
        <v>3177.5413229465498</v>
      </c>
      <c r="CF774" s="99">
        <v>539047.28726196301</v>
      </c>
      <c r="CG774" s="99">
        <v>3834988.2278442401</v>
      </c>
      <c r="CH774" s="99">
        <v>0</v>
      </c>
      <c r="CI774" s="99">
        <v>105725.293841362</v>
      </c>
      <c r="CJ774" s="99">
        <v>7709557.45556641</v>
      </c>
      <c r="CK774" s="99">
        <v>57253300.984863304</v>
      </c>
      <c r="CL774" s="99">
        <v>15370824.3909912</v>
      </c>
      <c r="CM774" s="166">
        <v>149649.022251129</v>
      </c>
      <c r="CN774" s="166">
        <v>21518598.3122559</v>
      </c>
      <c r="CO774" s="166">
        <v>92367375.596679702</v>
      </c>
      <c r="CP774" s="99">
        <v>15370824.3909912</v>
      </c>
      <c r="CQ774" s="99">
        <v>0</v>
      </c>
      <c r="CR774" s="99">
        <v>0</v>
      </c>
      <c r="CS774" s="99">
        <v>0</v>
      </c>
      <c r="CT774" s="99">
        <v>0</v>
      </c>
      <c r="CU774" s="98">
        <v>40331.514226252999</v>
      </c>
      <c r="CV774" s="98">
        <v>40585.691234730002</v>
      </c>
      <c r="CW774" s="98">
        <v>7716569.1345520029</v>
      </c>
      <c r="CX774" s="98">
        <v>57322920.600402839</v>
      </c>
    </row>
    <row r="775" spans="1:102" x14ac:dyDescent="0.2">
      <c r="A775" s="98" t="s">
        <v>63</v>
      </c>
      <c r="B775" s="100">
        <v>39600</v>
      </c>
      <c r="C775" s="99">
        <v>70020.917360305801</v>
      </c>
      <c r="D775" s="99">
        <v>1.1043765519862101</v>
      </c>
      <c r="E775" s="99">
        <v>32880.916734695398</v>
      </c>
      <c r="F775" s="99">
        <v>25616.121567010901</v>
      </c>
      <c r="G775" s="99">
        <v>2215.2525739073799</v>
      </c>
      <c r="H775" s="99">
        <v>0</v>
      </c>
      <c r="I775" s="99">
        <v>0</v>
      </c>
      <c r="J775" s="99">
        <v>40624.950993537903</v>
      </c>
      <c r="K775" s="99">
        <v>0</v>
      </c>
      <c r="L775" s="99">
        <v>18816.3849227428</v>
      </c>
      <c r="M775" s="99">
        <v>34296.238251686103</v>
      </c>
      <c r="N775" s="99">
        <v>14457.610094785699</v>
      </c>
      <c r="O775" s="99">
        <v>32417.9753067493</v>
      </c>
      <c r="P775" s="99">
        <v>0</v>
      </c>
      <c r="Q775" s="99">
        <v>5349.1646279692704</v>
      </c>
      <c r="R775" s="99">
        <v>2492.1850379705402</v>
      </c>
      <c r="S775" s="99">
        <v>0</v>
      </c>
      <c r="T775" s="99">
        <v>793.83794257789896</v>
      </c>
      <c r="U775" s="99">
        <v>45217.849524498</v>
      </c>
      <c r="V775" s="99">
        <v>4321932.1915283203</v>
      </c>
      <c r="W775" s="99">
        <v>25.680351442890199</v>
      </c>
      <c r="X775" s="99">
        <v>2801227.7789917002</v>
      </c>
      <c r="Y775" s="99">
        <v>2045222.15292358</v>
      </c>
      <c r="Z775" s="99">
        <v>401479.32633209199</v>
      </c>
      <c r="AA775" s="99">
        <v>0</v>
      </c>
      <c r="AB775" s="99">
        <v>0</v>
      </c>
      <c r="AC775" s="99">
        <v>13519217.154052701</v>
      </c>
      <c r="AD775" s="99">
        <v>0</v>
      </c>
      <c r="AE775" s="99">
        <v>822961.36666870106</v>
      </c>
      <c r="AF775" s="99">
        <v>1918915.8227233901</v>
      </c>
      <c r="AG775" s="99">
        <v>2016743.35731506</v>
      </c>
      <c r="AH775" s="99">
        <v>1732649.59796143</v>
      </c>
      <c r="AI775" s="99">
        <v>0</v>
      </c>
      <c r="AJ775" s="99">
        <v>629718.75257110596</v>
      </c>
      <c r="AK775" s="99">
        <v>421854.94046020502</v>
      </c>
      <c r="AL775" s="99">
        <v>0</v>
      </c>
      <c r="AM775" s="99">
        <v>127496.43076324501</v>
      </c>
      <c r="AN775" s="99">
        <v>14122286.596313501</v>
      </c>
      <c r="AO775" s="99">
        <v>32779147.302978501</v>
      </c>
      <c r="AP775" s="99">
        <v>346.12173503637302</v>
      </c>
      <c r="AQ775" s="99">
        <v>20768717.409423798</v>
      </c>
      <c r="AR775" s="99">
        <v>15052102.2310791</v>
      </c>
      <c r="AS775" s="99">
        <v>2912104.74151611</v>
      </c>
      <c r="AT775" s="99">
        <v>0</v>
      </c>
      <c r="AU775" s="99">
        <v>0</v>
      </c>
      <c r="AV775" s="99">
        <v>34880151.241699196</v>
      </c>
      <c r="AW775" s="99">
        <v>0</v>
      </c>
      <c r="AX775" s="99">
        <v>6853283.9448242197</v>
      </c>
      <c r="AY775" s="99">
        <v>14634644.591308599</v>
      </c>
      <c r="AZ775" s="99">
        <v>14356428.7803955</v>
      </c>
      <c r="BA775" s="99">
        <v>13038965.255248999</v>
      </c>
      <c r="BB775" s="99">
        <v>0</v>
      </c>
      <c r="BC775" s="99">
        <v>4766778.8939209003</v>
      </c>
      <c r="BD775" s="99">
        <v>3046912.7674865699</v>
      </c>
      <c r="BE775" s="99">
        <v>0</v>
      </c>
      <c r="BF775" s="99">
        <v>927435.86062622105</v>
      </c>
      <c r="BG775" s="99">
        <v>36286064.735839799</v>
      </c>
      <c r="BH775" s="99">
        <v>7872752.7494506799</v>
      </c>
      <c r="BI775" s="99">
        <v>0</v>
      </c>
      <c r="BJ775" s="99">
        <v>7076041.5585327102</v>
      </c>
      <c r="BK775" s="99">
        <v>5486358.47119141</v>
      </c>
      <c r="BL775" s="99">
        <v>0</v>
      </c>
      <c r="BM775" s="99">
        <v>0</v>
      </c>
      <c r="BN775" s="99">
        <v>0</v>
      </c>
      <c r="BO775" s="99">
        <v>0</v>
      </c>
      <c r="BP775" s="99">
        <v>0</v>
      </c>
      <c r="BQ775" s="99">
        <v>0</v>
      </c>
      <c r="BR775" s="99">
        <v>4596809.33349609</v>
      </c>
      <c r="BS775" s="99">
        <v>5424335.2958984403</v>
      </c>
      <c r="BT775" s="99">
        <v>2538544.3656005901</v>
      </c>
      <c r="BU775" s="99">
        <v>0</v>
      </c>
      <c r="BV775" s="99">
        <v>2335409.6556091299</v>
      </c>
      <c r="BW775" s="99">
        <v>385812.56049346901</v>
      </c>
      <c r="BX775" s="99">
        <v>0</v>
      </c>
      <c r="BY775" s="99">
        <v>0</v>
      </c>
      <c r="BZ775" s="99">
        <v>0</v>
      </c>
      <c r="CA775" s="99">
        <v>102999.03002929701</v>
      </c>
      <c r="CB775" s="99">
        <v>7111404.9162597703</v>
      </c>
      <c r="CC775" s="99">
        <v>53679732.5625</v>
      </c>
      <c r="CD775" s="99">
        <v>14949480.454345699</v>
      </c>
      <c r="CE775" s="99">
        <v>3188.8452157378201</v>
      </c>
      <c r="CF775" s="99">
        <v>545818.36305236805</v>
      </c>
      <c r="CG775" s="99">
        <v>3948357.58312988</v>
      </c>
      <c r="CH775" s="99">
        <v>0</v>
      </c>
      <c r="CI775" s="99">
        <v>106202.72322463999</v>
      </c>
      <c r="CJ775" s="99">
        <v>7666418.1266479502</v>
      </c>
      <c r="CK775" s="99">
        <v>57515236.624511696</v>
      </c>
      <c r="CL775" s="99">
        <v>15321332.5043945</v>
      </c>
      <c r="CM775" s="166">
        <v>150967.61173629799</v>
      </c>
      <c r="CN775" s="166">
        <v>21785686.766845699</v>
      </c>
      <c r="CO775" s="166">
        <v>93822611.775390595</v>
      </c>
      <c r="CP775" s="99">
        <v>15321332.5043945</v>
      </c>
      <c r="CQ775" s="99">
        <v>0</v>
      </c>
      <c r="CR775" s="99">
        <v>0</v>
      </c>
      <c r="CS775" s="99">
        <v>0</v>
      </c>
      <c r="CT775" s="99">
        <v>0</v>
      </c>
      <c r="CU775" s="98">
        <v>38535.641120054999</v>
      </c>
      <c r="CV775" s="98">
        <v>42419.837346925997</v>
      </c>
      <c r="CW775" s="98">
        <v>7657223.2793121384</v>
      </c>
      <c r="CX775" s="98">
        <v>57628090.145629883</v>
      </c>
    </row>
    <row r="776" spans="1:102" x14ac:dyDescent="0.2">
      <c r="A776" s="98" t="s">
        <v>63</v>
      </c>
      <c r="B776" s="100">
        <v>39692</v>
      </c>
      <c r="C776" s="99">
        <v>71046.116114616394</v>
      </c>
      <c r="D776" s="99">
        <v>1.80812879699806</v>
      </c>
      <c r="E776" s="99">
        <v>31643.315399885199</v>
      </c>
      <c r="F776" s="99">
        <v>24713.577009677902</v>
      </c>
      <c r="G776" s="99">
        <v>2339.7280841171701</v>
      </c>
      <c r="H776" s="99">
        <v>0</v>
      </c>
      <c r="I776" s="99">
        <v>0</v>
      </c>
      <c r="J776" s="99">
        <v>42058.259488105803</v>
      </c>
      <c r="K776" s="99">
        <v>0</v>
      </c>
      <c r="L776" s="99">
        <v>18196.4089200497</v>
      </c>
      <c r="M776" s="99">
        <v>34360.4454727173</v>
      </c>
      <c r="N776" s="99">
        <v>14091.6462444067</v>
      </c>
      <c r="O776" s="99">
        <v>32789.342361927003</v>
      </c>
      <c r="P776" s="99">
        <v>0</v>
      </c>
      <c r="Q776" s="99">
        <v>5312.6048365235301</v>
      </c>
      <c r="R776" s="99">
        <v>2517.7908188104602</v>
      </c>
      <c r="S776" s="99">
        <v>0</v>
      </c>
      <c r="T776" s="99">
        <v>784.29634980857395</v>
      </c>
      <c r="U776" s="99">
        <v>45899.294416904399</v>
      </c>
      <c r="V776" s="99">
        <v>4410977.5229492197</v>
      </c>
      <c r="W776" s="99">
        <v>59.6960665145889</v>
      </c>
      <c r="X776" s="99">
        <v>2664202.48468018</v>
      </c>
      <c r="Y776" s="99">
        <v>1921404.9337005599</v>
      </c>
      <c r="Z776" s="99">
        <v>416744.45516967803</v>
      </c>
      <c r="AA776" s="99">
        <v>0</v>
      </c>
      <c r="AB776" s="99">
        <v>0</v>
      </c>
      <c r="AC776" s="99">
        <v>13992588.434082</v>
      </c>
      <c r="AD776" s="99">
        <v>0</v>
      </c>
      <c r="AE776" s="99">
        <v>791943.31150054897</v>
      </c>
      <c r="AF776" s="99">
        <v>1962044.8127746601</v>
      </c>
      <c r="AG776" s="99">
        <v>1942973.50804138</v>
      </c>
      <c r="AH776" s="99">
        <v>1747236.06440735</v>
      </c>
      <c r="AI776" s="99">
        <v>0</v>
      </c>
      <c r="AJ776" s="99">
        <v>624082.92714691197</v>
      </c>
      <c r="AK776" s="99">
        <v>423860.60821533197</v>
      </c>
      <c r="AL776" s="99">
        <v>0</v>
      </c>
      <c r="AM776" s="99">
        <v>122137.677844048</v>
      </c>
      <c r="AN776" s="99">
        <v>14462619.864746099</v>
      </c>
      <c r="AO776" s="99">
        <v>33704279.325195298</v>
      </c>
      <c r="AP776" s="99">
        <v>335.73118220269703</v>
      </c>
      <c r="AQ776" s="99">
        <v>19932672.5861816</v>
      </c>
      <c r="AR776" s="99">
        <v>14432990.442871099</v>
      </c>
      <c r="AS776" s="99">
        <v>3062975.3359985398</v>
      </c>
      <c r="AT776" s="99">
        <v>0</v>
      </c>
      <c r="AU776" s="99">
        <v>0</v>
      </c>
      <c r="AV776" s="99">
        <v>35996633.1015625</v>
      </c>
      <c r="AW776" s="99">
        <v>0</v>
      </c>
      <c r="AX776" s="99">
        <v>6641941.3350830097</v>
      </c>
      <c r="AY776" s="99">
        <v>15097190.9968262</v>
      </c>
      <c r="AZ776" s="99">
        <v>13883442.7799072</v>
      </c>
      <c r="BA776" s="99">
        <v>13278270.1866455</v>
      </c>
      <c r="BB776" s="99">
        <v>0</v>
      </c>
      <c r="BC776" s="99">
        <v>4754822.03723145</v>
      </c>
      <c r="BD776" s="99">
        <v>3089287.0533142099</v>
      </c>
      <c r="BE776" s="99">
        <v>0</v>
      </c>
      <c r="BF776" s="99">
        <v>899094.95222473098</v>
      </c>
      <c r="BG776" s="99">
        <v>37571535.8818359</v>
      </c>
      <c r="BH776" s="99">
        <v>8086428.8109130897</v>
      </c>
      <c r="BI776" s="99">
        <v>0</v>
      </c>
      <c r="BJ776" s="99">
        <v>6755981.0798950205</v>
      </c>
      <c r="BK776" s="99">
        <v>5190039.7412719699</v>
      </c>
      <c r="BL776" s="99">
        <v>0</v>
      </c>
      <c r="BM776" s="99">
        <v>0</v>
      </c>
      <c r="BN776" s="99">
        <v>0</v>
      </c>
      <c r="BO776" s="99">
        <v>0</v>
      </c>
      <c r="BP776" s="99">
        <v>0</v>
      </c>
      <c r="BQ776" s="99">
        <v>0</v>
      </c>
      <c r="BR776" s="99">
        <v>4697744.8975830097</v>
      </c>
      <c r="BS776" s="99">
        <v>5261361.2256469699</v>
      </c>
      <c r="BT776" s="99">
        <v>2584489.1099548298</v>
      </c>
      <c r="BU776" s="99">
        <v>0</v>
      </c>
      <c r="BV776" s="99">
        <v>2336102.7057495099</v>
      </c>
      <c r="BW776" s="99">
        <v>386734.66610717803</v>
      </c>
      <c r="BX776" s="99">
        <v>0</v>
      </c>
      <c r="BY776" s="99">
        <v>0</v>
      </c>
      <c r="BZ776" s="99">
        <v>0</v>
      </c>
      <c r="CA776" s="99">
        <v>102652.225543976</v>
      </c>
      <c r="CB776" s="99">
        <v>7050920.6146240197</v>
      </c>
      <c r="CC776" s="99">
        <v>53583805.919921897</v>
      </c>
      <c r="CD776" s="99">
        <v>14820703.349853501</v>
      </c>
      <c r="CE776" s="99">
        <v>3231.3526192009399</v>
      </c>
      <c r="CF776" s="99">
        <v>549759.18496704102</v>
      </c>
      <c r="CG776" s="99">
        <v>4028540.0579833998</v>
      </c>
      <c r="CH776" s="99">
        <v>0</v>
      </c>
      <c r="CI776" s="99">
        <v>105835.08229446399</v>
      </c>
      <c r="CJ776" s="99">
        <v>7613757.8609008798</v>
      </c>
      <c r="CK776" s="99">
        <v>57654189.605468802</v>
      </c>
      <c r="CL776" s="99">
        <v>15222653.872924799</v>
      </c>
      <c r="CM776" s="166">
        <v>151276.092761993</v>
      </c>
      <c r="CN776" s="166">
        <v>22017600.475097701</v>
      </c>
      <c r="CO776" s="166">
        <v>94994021.130859405</v>
      </c>
      <c r="CP776" s="99">
        <v>15222653.872924799</v>
      </c>
      <c r="CQ776" s="99">
        <v>0</v>
      </c>
      <c r="CR776" s="99">
        <v>0</v>
      </c>
      <c r="CS776" s="99">
        <v>0</v>
      </c>
      <c r="CT776" s="99">
        <v>0</v>
      </c>
      <c r="CU776" s="98">
        <v>36343.150290922</v>
      </c>
      <c r="CV776" s="98">
        <v>43970.954438947003</v>
      </c>
      <c r="CW776" s="98">
        <v>7600679.7995910607</v>
      </c>
      <c r="CX776" s="98">
        <v>57612345.977905296</v>
      </c>
    </row>
    <row r="777" spans="1:102" x14ac:dyDescent="0.2">
      <c r="A777" s="98" t="s">
        <v>63</v>
      </c>
      <c r="B777" s="100">
        <v>39783</v>
      </c>
      <c r="C777" s="99">
        <v>71393.344569206194</v>
      </c>
      <c r="D777" s="99">
        <v>1.87330158198893</v>
      </c>
      <c r="E777" s="99">
        <v>30725.087957858999</v>
      </c>
      <c r="F777" s="99">
        <v>24094.975488662702</v>
      </c>
      <c r="G777" s="99">
        <v>2487.44041195512</v>
      </c>
      <c r="H777" s="99">
        <v>0</v>
      </c>
      <c r="I777" s="99">
        <v>0</v>
      </c>
      <c r="J777" s="99">
        <v>43115.122702598601</v>
      </c>
      <c r="K777" s="99">
        <v>0</v>
      </c>
      <c r="L777" s="99">
        <v>17680.336620092399</v>
      </c>
      <c r="M777" s="99">
        <v>34180.999875068701</v>
      </c>
      <c r="N777" s="99">
        <v>13894.3302756548</v>
      </c>
      <c r="O777" s="99">
        <v>33110.801036834702</v>
      </c>
      <c r="P777" s="99">
        <v>0</v>
      </c>
      <c r="Q777" s="99">
        <v>5243.1247922778102</v>
      </c>
      <c r="R777" s="99">
        <v>2582.8497450649702</v>
      </c>
      <c r="S777" s="99">
        <v>0</v>
      </c>
      <c r="T777" s="99">
        <v>770.39104507118498</v>
      </c>
      <c r="U777" s="99">
        <v>46419.919960498803</v>
      </c>
      <c r="V777" s="99">
        <v>4421562.7946167002</v>
      </c>
      <c r="W777" s="99">
        <v>18.9080854109488</v>
      </c>
      <c r="X777" s="99">
        <v>2533722.94854736</v>
      </c>
      <c r="Y777" s="99">
        <v>1838513.23222351</v>
      </c>
      <c r="Z777" s="99">
        <v>433644.42523956299</v>
      </c>
      <c r="AA777" s="99">
        <v>0</v>
      </c>
      <c r="AB777" s="99">
        <v>0</v>
      </c>
      <c r="AC777" s="99">
        <v>14093511.9919434</v>
      </c>
      <c r="AD777" s="99">
        <v>0</v>
      </c>
      <c r="AE777" s="99">
        <v>766012.66030883801</v>
      </c>
      <c r="AF777" s="99">
        <v>1915879.06521606</v>
      </c>
      <c r="AG777" s="99">
        <v>1887873.0083465599</v>
      </c>
      <c r="AH777" s="99">
        <v>1762224.0915832501</v>
      </c>
      <c r="AI777" s="99">
        <v>0</v>
      </c>
      <c r="AJ777" s="99">
        <v>615527.60576629604</v>
      </c>
      <c r="AK777" s="99">
        <v>429475.24831390398</v>
      </c>
      <c r="AL777" s="99">
        <v>0</v>
      </c>
      <c r="AM777" s="99">
        <v>115913.777891159</v>
      </c>
      <c r="AN777" s="99">
        <v>14611905.7941895</v>
      </c>
      <c r="AO777" s="99">
        <v>34052845.844238304</v>
      </c>
      <c r="AP777" s="99">
        <v>110.082402810454</v>
      </c>
      <c r="AQ777" s="99">
        <v>18992315.813964799</v>
      </c>
      <c r="AR777" s="99">
        <v>13735034.567627</v>
      </c>
      <c r="AS777" s="99">
        <v>3183477.8727111798</v>
      </c>
      <c r="AT777" s="99">
        <v>0</v>
      </c>
      <c r="AU777" s="99">
        <v>0</v>
      </c>
      <c r="AV777" s="99">
        <v>37436949.716308601</v>
      </c>
      <c r="AW777" s="99">
        <v>0</v>
      </c>
      <c r="AX777" s="99">
        <v>6464897.7846679697</v>
      </c>
      <c r="AY777" s="99">
        <v>14861338.224975601</v>
      </c>
      <c r="AZ777" s="99">
        <v>13546833.325805699</v>
      </c>
      <c r="BA777" s="99">
        <v>13468981.431518599</v>
      </c>
      <c r="BB777" s="99">
        <v>0</v>
      </c>
      <c r="BC777" s="99">
        <v>4714162.0761108398</v>
      </c>
      <c r="BD777" s="99">
        <v>3141802.1080322298</v>
      </c>
      <c r="BE777" s="99">
        <v>0</v>
      </c>
      <c r="BF777" s="99">
        <v>855388.81188964797</v>
      </c>
      <c r="BG777" s="99">
        <v>38468770.328125</v>
      </c>
      <c r="BH777" s="99">
        <v>8243095.53125</v>
      </c>
      <c r="BI777" s="99">
        <v>0</v>
      </c>
      <c r="BJ777" s="99">
        <v>6520566.5562133798</v>
      </c>
      <c r="BK777" s="99">
        <v>4997001.2734985398</v>
      </c>
      <c r="BL777" s="99">
        <v>0</v>
      </c>
      <c r="BM777" s="99">
        <v>0</v>
      </c>
      <c r="BN777" s="99">
        <v>0</v>
      </c>
      <c r="BO777" s="99">
        <v>0</v>
      </c>
      <c r="BP777" s="99">
        <v>0</v>
      </c>
      <c r="BQ777" s="99">
        <v>0</v>
      </c>
      <c r="BR777" s="99">
        <v>4671928.96728516</v>
      </c>
      <c r="BS777" s="99">
        <v>5130128.9116821298</v>
      </c>
      <c r="BT777" s="99">
        <v>2622026.3513488802</v>
      </c>
      <c r="BU777" s="99">
        <v>0</v>
      </c>
      <c r="BV777" s="99">
        <v>2339482.4227294899</v>
      </c>
      <c r="BW777" s="99">
        <v>387403.33453750599</v>
      </c>
      <c r="BX777" s="99">
        <v>0</v>
      </c>
      <c r="BY777" s="99">
        <v>0</v>
      </c>
      <c r="BZ777" s="99">
        <v>0</v>
      </c>
      <c r="CA777" s="99">
        <v>102038.611369133</v>
      </c>
      <c r="CB777" s="99">
        <v>6946106.9411621103</v>
      </c>
      <c r="CC777" s="99">
        <v>53103628.808593802</v>
      </c>
      <c r="CD777" s="99">
        <v>14747428.80896</v>
      </c>
      <c r="CE777" s="99">
        <v>3297.4500589966801</v>
      </c>
      <c r="CF777" s="99">
        <v>552462.96225738502</v>
      </c>
      <c r="CG777" s="99">
        <v>4047354.2738647498</v>
      </c>
      <c r="CH777" s="99">
        <v>0</v>
      </c>
      <c r="CI777" s="99">
        <v>105354.588064194</v>
      </c>
      <c r="CJ777" s="99">
        <v>7504477.4391479502</v>
      </c>
      <c r="CK777" s="99">
        <v>57126033.518554702</v>
      </c>
      <c r="CL777" s="99">
        <v>15148528.3823242</v>
      </c>
      <c r="CM777" s="166">
        <v>151377.493722916</v>
      </c>
      <c r="CN777" s="166">
        <v>22124397.386962902</v>
      </c>
      <c r="CO777" s="166">
        <v>95654585.971679702</v>
      </c>
      <c r="CP777" s="99">
        <v>15148528.3823242</v>
      </c>
      <c r="CQ777" s="99">
        <v>0</v>
      </c>
      <c r="CR777" s="99">
        <v>0</v>
      </c>
      <c r="CS777" s="99">
        <v>0</v>
      </c>
      <c r="CT777" s="99">
        <v>0</v>
      </c>
      <c r="CU777" s="98">
        <v>34755.420292064002</v>
      </c>
      <c r="CV777" s="98">
        <v>45185.841232022001</v>
      </c>
      <c r="CW777" s="98">
        <v>7498569.9034194956</v>
      </c>
      <c r="CX777" s="98">
        <v>57150983.082458556</v>
      </c>
    </row>
    <row r="778" spans="1:102" x14ac:dyDescent="0.2">
      <c r="A778" s="98" t="s">
        <v>63</v>
      </c>
      <c r="B778" s="100">
        <v>39873</v>
      </c>
      <c r="C778" s="99">
        <v>72236.033342361494</v>
      </c>
      <c r="D778" s="99">
        <v>1.1013921359990499</v>
      </c>
      <c r="E778" s="99">
        <v>29734.501029491399</v>
      </c>
      <c r="F778" s="99">
        <v>23453.075654745098</v>
      </c>
      <c r="G778" s="99">
        <v>2579.2203186154402</v>
      </c>
      <c r="H778" s="99">
        <v>0</v>
      </c>
      <c r="I778" s="99">
        <v>0</v>
      </c>
      <c r="J778" s="99">
        <v>44725.843174457601</v>
      </c>
      <c r="K778" s="99">
        <v>0</v>
      </c>
      <c r="L778" s="99">
        <v>17447.996336698499</v>
      </c>
      <c r="M778" s="99">
        <v>33989.580916881598</v>
      </c>
      <c r="N778" s="99">
        <v>13772.0614635944</v>
      </c>
      <c r="O778" s="99">
        <v>33559.760962009401</v>
      </c>
      <c r="P778" s="99">
        <v>0</v>
      </c>
      <c r="Q778" s="99">
        <v>5191.2130445838002</v>
      </c>
      <c r="R778" s="99">
        <v>2677.1767103075999</v>
      </c>
      <c r="S778" s="99">
        <v>0</v>
      </c>
      <c r="T778" s="99">
        <v>744.94578760862396</v>
      </c>
      <c r="U778" s="99">
        <v>47386.423704624198</v>
      </c>
      <c r="V778" s="99">
        <v>4430284.5484619103</v>
      </c>
      <c r="W778" s="99">
        <v>137.70469367131599</v>
      </c>
      <c r="X778" s="99">
        <v>2428241.8184509301</v>
      </c>
      <c r="Y778" s="99">
        <v>1777164.69802856</v>
      </c>
      <c r="Z778" s="99">
        <v>440287.857288361</v>
      </c>
      <c r="AA778" s="99">
        <v>0</v>
      </c>
      <c r="AB778" s="99">
        <v>0</v>
      </c>
      <c r="AC778" s="99">
        <v>14480114.514160199</v>
      </c>
      <c r="AD778" s="99">
        <v>0</v>
      </c>
      <c r="AE778" s="99">
        <v>747251.48374939</v>
      </c>
      <c r="AF778" s="99">
        <v>1881015.6660919201</v>
      </c>
      <c r="AG778" s="99">
        <v>1852215.4581146201</v>
      </c>
      <c r="AH778" s="99">
        <v>1766654.4497680699</v>
      </c>
      <c r="AI778" s="99">
        <v>0</v>
      </c>
      <c r="AJ778" s="99">
        <v>609008.56349945103</v>
      </c>
      <c r="AK778" s="99">
        <v>440809.24081420898</v>
      </c>
      <c r="AL778" s="99">
        <v>0</v>
      </c>
      <c r="AM778" s="99">
        <v>111698.807727814</v>
      </c>
      <c r="AN778" s="99">
        <v>14900103.5698242</v>
      </c>
      <c r="AO778" s="99">
        <v>34320151.911621101</v>
      </c>
      <c r="AP778" s="99">
        <v>370.56049544364203</v>
      </c>
      <c r="AQ778" s="99">
        <v>18368840.001464799</v>
      </c>
      <c r="AR778" s="99">
        <v>13385121.801635699</v>
      </c>
      <c r="AS778" s="99">
        <v>3245540.93359375</v>
      </c>
      <c r="AT778" s="99">
        <v>0</v>
      </c>
      <c r="AU778" s="99">
        <v>0</v>
      </c>
      <c r="AV778" s="99">
        <v>38564917.4619141</v>
      </c>
      <c r="AW778" s="99">
        <v>0</v>
      </c>
      <c r="AX778" s="99">
        <v>6391879.89208984</v>
      </c>
      <c r="AY778" s="99">
        <v>14670616.694458</v>
      </c>
      <c r="AZ778" s="99">
        <v>13318445.010253901</v>
      </c>
      <c r="BA778" s="99">
        <v>13601083.7539063</v>
      </c>
      <c r="BB778" s="99">
        <v>0</v>
      </c>
      <c r="BC778" s="99">
        <v>4674653.6924438505</v>
      </c>
      <c r="BD778" s="99">
        <v>3239614.1942443801</v>
      </c>
      <c r="BE778" s="99">
        <v>0</v>
      </c>
      <c r="BF778" s="99">
        <v>831219.461326599</v>
      </c>
      <c r="BG778" s="99">
        <v>39542767.597167999</v>
      </c>
      <c r="BH778" s="99">
        <v>8276279.7091674795</v>
      </c>
      <c r="BI778" s="99">
        <v>0</v>
      </c>
      <c r="BJ778" s="99">
        <v>6326899.1598510696</v>
      </c>
      <c r="BK778" s="99">
        <v>4868901.8113403302</v>
      </c>
      <c r="BL778" s="99">
        <v>0</v>
      </c>
      <c r="BM778" s="99">
        <v>0</v>
      </c>
      <c r="BN778" s="99">
        <v>0</v>
      </c>
      <c r="BO778" s="99">
        <v>0</v>
      </c>
      <c r="BP778" s="99">
        <v>0</v>
      </c>
      <c r="BQ778" s="99">
        <v>0</v>
      </c>
      <c r="BR778" s="99">
        <v>4572330.7814941397</v>
      </c>
      <c r="BS778" s="99">
        <v>5039282.9957885696</v>
      </c>
      <c r="BT778" s="99">
        <v>2648285.95806885</v>
      </c>
      <c r="BU778" s="99">
        <v>0</v>
      </c>
      <c r="BV778" s="99">
        <v>2329250.0229797401</v>
      </c>
      <c r="BW778" s="99">
        <v>404117.91603088402</v>
      </c>
      <c r="BX778" s="99">
        <v>0</v>
      </c>
      <c r="BY778" s="99">
        <v>0</v>
      </c>
      <c r="BZ778" s="99">
        <v>0</v>
      </c>
      <c r="CA778" s="99">
        <v>101992.40049838999</v>
      </c>
      <c r="CB778" s="99">
        <v>6882065.0786132803</v>
      </c>
      <c r="CC778" s="99">
        <v>52772790.231445298</v>
      </c>
      <c r="CD778" s="99">
        <v>14639851.896362299</v>
      </c>
      <c r="CE778" s="99">
        <v>3325.6658283472102</v>
      </c>
      <c r="CF778" s="99">
        <v>549063.92346954299</v>
      </c>
      <c r="CG778" s="99">
        <v>4036442.65542603</v>
      </c>
      <c r="CH778" s="99">
        <v>0</v>
      </c>
      <c r="CI778" s="99">
        <v>105344.72788619999</v>
      </c>
      <c r="CJ778" s="99">
        <v>7425360.5673828097</v>
      </c>
      <c r="CK778" s="99">
        <v>56788630.577636696</v>
      </c>
      <c r="CL778" s="99">
        <v>15036303.641723599</v>
      </c>
      <c r="CM778" s="166">
        <v>152301.33290672299</v>
      </c>
      <c r="CN778" s="166">
        <v>22360459.340820301</v>
      </c>
      <c r="CO778" s="166">
        <v>96424710.016601607</v>
      </c>
      <c r="CP778" s="99">
        <v>15036303.641723599</v>
      </c>
      <c r="CQ778" s="99">
        <v>0</v>
      </c>
      <c r="CR778" s="99">
        <v>0</v>
      </c>
      <c r="CS778" s="99">
        <v>0</v>
      </c>
      <c r="CT778" s="99">
        <v>0</v>
      </c>
      <c r="CU778" s="98">
        <v>33175.572806894997</v>
      </c>
      <c r="CV778" s="98">
        <v>46860.484544257</v>
      </c>
      <c r="CW778" s="98">
        <v>7431129.0020828228</v>
      </c>
      <c r="CX778" s="98">
        <v>56809232.88687133</v>
      </c>
    </row>
    <row r="779" spans="1:102" x14ac:dyDescent="0.2">
      <c r="A779" s="98" t="s">
        <v>63</v>
      </c>
      <c r="B779" s="100">
        <v>39965</v>
      </c>
      <c r="C779" s="99">
        <v>73663.159316062898</v>
      </c>
      <c r="D779" s="99">
        <v>1.08583479799563</v>
      </c>
      <c r="E779" s="99">
        <v>28496.813558340102</v>
      </c>
      <c r="F779" s="99">
        <v>22723.905642032601</v>
      </c>
      <c r="G779" s="99">
        <v>2680.8651686906801</v>
      </c>
      <c r="H779" s="99">
        <v>0</v>
      </c>
      <c r="I779" s="99">
        <v>0</v>
      </c>
      <c r="J779" s="99">
        <v>46200.592809677102</v>
      </c>
      <c r="K779" s="99">
        <v>0</v>
      </c>
      <c r="L779" s="99">
        <v>17352.049619197802</v>
      </c>
      <c r="M779" s="99">
        <v>33939.688937664003</v>
      </c>
      <c r="N779" s="99">
        <v>13750.166658759101</v>
      </c>
      <c r="O779" s="99">
        <v>34110.837597846999</v>
      </c>
      <c r="P779" s="99">
        <v>0</v>
      </c>
      <c r="Q779" s="99">
        <v>5148.1886092424402</v>
      </c>
      <c r="R779" s="99">
        <v>2694.21309903264</v>
      </c>
      <c r="S779" s="99">
        <v>0</v>
      </c>
      <c r="T779" s="99">
        <v>724.28984783589794</v>
      </c>
      <c r="U779" s="99">
        <v>48113.794544696801</v>
      </c>
      <c r="V779" s="99">
        <v>4517564.59973145</v>
      </c>
      <c r="W779" s="99">
        <v>205.96317200176401</v>
      </c>
      <c r="X779" s="99">
        <v>2331723.0118713402</v>
      </c>
      <c r="Y779" s="99">
        <v>1716044.1484375</v>
      </c>
      <c r="Z779" s="99">
        <v>453475.25901794399</v>
      </c>
      <c r="AA779" s="99">
        <v>0</v>
      </c>
      <c r="AB779" s="99">
        <v>0</v>
      </c>
      <c r="AC779" s="99">
        <v>15038818.1903076</v>
      </c>
      <c r="AD779" s="99">
        <v>0</v>
      </c>
      <c r="AE779" s="99">
        <v>744005.81669616699</v>
      </c>
      <c r="AF779" s="99">
        <v>1858691.8051147501</v>
      </c>
      <c r="AG779" s="99">
        <v>1832898.99932861</v>
      </c>
      <c r="AH779" s="99">
        <v>1793876.40248108</v>
      </c>
      <c r="AI779" s="99">
        <v>0</v>
      </c>
      <c r="AJ779" s="99">
        <v>604827.07540893601</v>
      </c>
      <c r="AK779" s="99">
        <v>445553.09468841599</v>
      </c>
      <c r="AL779" s="99">
        <v>0</v>
      </c>
      <c r="AM779" s="99">
        <v>105626.979845047</v>
      </c>
      <c r="AN779" s="99">
        <v>15246826.497558599</v>
      </c>
      <c r="AO779" s="99">
        <v>35146706.465332001</v>
      </c>
      <c r="AP779" s="99">
        <v>745.80777464061998</v>
      </c>
      <c r="AQ779" s="99">
        <v>17612419.120117199</v>
      </c>
      <c r="AR779" s="99">
        <v>12977258.3405762</v>
      </c>
      <c r="AS779" s="99">
        <v>3344958.7590331999</v>
      </c>
      <c r="AT779" s="99">
        <v>0</v>
      </c>
      <c r="AU779" s="99">
        <v>0</v>
      </c>
      <c r="AV779" s="99">
        <v>40264449.2265625</v>
      </c>
      <c r="AW779" s="99">
        <v>0</v>
      </c>
      <c r="AX779" s="99">
        <v>6347396.0149536096</v>
      </c>
      <c r="AY779" s="99">
        <v>14609702.664917</v>
      </c>
      <c r="AZ779" s="99">
        <v>13285577.4949951</v>
      </c>
      <c r="BA779" s="99">
        <v>13826767.197265601</v>
      </c>
      <c r="BB779" s="99">
        <v>0</v>
      </c>
      <c r="BC779" s="99">
        <v>4667990.4363403302</v>
      </c>
      <c r="BD779" s="99">
        <v>3273176.8895568801</v>
      </c>
      <c r="BE779" s="99">
        <v>0</v>
      </c>
      <c r="BF779" s="99">
        <v>789853.77739715599</v>
      </c>
      <c r="BG779" s="99">
        <v>40685284.994628899</v>
      </c>
      <c r="BH779" s="99">
        <v>8487991.2932128906</v>
      </c>
      <c r="BI779" s="99">
        <v>0</v>
      </c>
      <c r="BJ779" s="99">
        <v>6147838.6057739304</v>
      </c>
      <c r="BK779" s="99">
        <v>4766946.6848144503</v>
      </c>
      <c r="BL779" s="99">
        <v>0</v>
      </c>
      <c r="BM779" s="99">
        <v>0</v>
      </c>
      <c r="BN779" s="99">
        <v>0</v>
      </c>
      <c r="BO779" s="99">
        <v>0</v>
      </c>
      <c r="BP779" s="99">
        <v>0</v>
      </c>
      <c r="BQ779" s="99">
        <v>0</v>
      </c>
      <c r="BR779" s="99">
        <v>4572317.2377319299</v>
      </c>
      <c r="BS779" s="99">
        <v>5042683.0119628897</v>
      </c>
      <c r="BT779" s="99">
        <v>2691758.5141906701</v>
      </c>
      <c r="BU779" s="99">
        <v>0</v>
      </c>
      <c r="BV779" s="99">
        <v>2314506.0772705101</v>
      </c>
      <c r="BW779" s="99">
        <v>402789.68353653001</v>
      </c>
      <c r="BX779" s="99">
        <v>0</v>
      </c>
      <c r="BY779" s="99">
        <v>0</v>
      </c>
      <c r="BZ779" s="99">
        <v>0</v>
      </c>
      <c r="CA779" s="99">
        <v>102216.421154022</v>
      </c>
      <c r="CB779" s="99">
        <v>6837267.92504883</v>
      </c>
      <c r="CC779" s="99">
        <v>52758041.8681641</v>
      </c>
      <c r="CD779" s="99">
        <v>14650655.3824463</v>
      </c>
      <c r="CE779" s="99">
        <v>3314.8128144442999</v>
      </c>
      <c r="CF779" s="99">
        <v>547657.867370605</v>
      </c>
      <c r="CG779" s="99">
        <v>4036779.3296203599</v>
      </c>
      <c r="CH779" s="99">
        <v>0</v>
      </c>
      <c r="CI779" s="99">
        <v>105542.885555267</v>
      </c>
      <c r="CJ779" s="99">
        <v>7391579.1077270498</v>
      </c>
      <c r="CK779" s="99">
        <v>56810960.958007798</v>
      </c>
      <c r="CL779" s="99">
        <v>15032073.384399399</v>
      </c>
      <c r="CM779" s="166">
        <v>153211.43662834199</v>
      </c>
      <c r="CN779" s="166">
        <v>22659670.6333008</v>
      </c>
      <c r="CO779" s="166">
        <v>97539243.058593795</v>
      </c>
      <c r="CP779" s="99">
        <v>15032073.384399399</v>
      </c>
      <c r="CQ779" s="99">
        <v>0</v>
      </c>
      <c r="CR779" s="99">
        <v>0</v>
      </c>
      <c r="CS779" s="99">
        <v>0</v>
      </c>
      <c r="CT779" s="99">
        <v>0</v>
      </c>
      <c r="CU779" s="98">
        <v>31133.759616292999</v>
      </c>
      <c r="CV779" s="98">
        <v>48426.324937295998</v>
      </c>
      <c r="CW779" s="98">
        <v>7384925.7924194355</v>
      </c>
      <c r="CX779" s="98">
        <v>56794821.197784461</v>
      </c>
    </row>
    <row r="780" spans="1:102" x14ac:dyDescent="0.2">
      <c r="A780" s="98" t="s">
        <v>63</v>
      </c>
      <c r="B780" s="100">
        <v>40057</v>
      </c>
      <c r="C780" s="99">
        <v>75179.433502197295</v>
      </c>
      <c r="D780" s="99">
        <v>1.01051003699831</v>
      </c>
      <c r="E780" s="99">
        <v>27816.634598493602</v>
      </c>
      <c r="F780" s="99">
        <v>22467.514378309301</v>
      </c>
      <c r="G780" s="99">
        <v>2855.4574393928101</v>
      </c>
      <c r="H780" s="99">
        <v>0</v>
      </c>
      <c r="I780" s="99">
        <v>0</v>
      </c>
      <c r="J780" s="99">
        <v>47598.817339897199</v>
      </c>
      <c r="K780" s="99">
        <v>0</v>
      </c>
      <c r="L780" s="99">
        <v>16741.751394748699</v>
      </c>
      <c r="M780" s="99">
        <v>34106.124785423301</v>
      </c>
      <c r="N780" s="99">
        <v>13811.6896176338</v>
      </c>
      <c r="O780" s="99">
        <v>34922.234236717202</v>
      </c>
      <c r="P780" s="99">
        <v>0</v>
      </c>
      <c r="Q780" s="99">
        <v>5085.0941623449298</v>
      </c>
      <c r="R780" s="99">
        <v>2759.6702923476701</v>
      </c>
      <c r="S780" s="99">
        <v>0</v>
      </c>
      <c r="T780" s="99">
        <v>697.836365744472</v>
      </c>
      <c r="U780" s="99">
        <v>49036.059573173501</v>
      </c>
      <c r="V780" s="99">
        <v>4586299.09130859</v>
      </c>
      <c r="W780" s="99">
        <v>79.803561284206793</v>
      </c>
      <c r="X780" s="99">
        <v>2217005.76953125</v>
      </c>
      <c r="Y780" s="99">
        <v>1658986.7823944101</v>
      </c>
      <c r="Z780" s="99">
        <v>469513.99224471999</v>
      </c>
      <c r="AA780" s="99">
        <v>0</v>
      </c>
      <c r="AB780" s="99">
        <v>0</v>
      </c>
      <c r="AC780" s="99">
        <v>15655311.623046899</v>
      </c>
      <c r="AD780" s="99">
        <v>0</v>
      </c>
      <c r="AE780" s="99">
        <v>728138.11560821498</v>
      </c>
      <c r="AF780" s="99">
        <v>1836539.3300781299</v>
      </c>
      <c r="AG780" s="99">
        <v>1831303.6448822001</v>
      </c>
      <c r="AH780" s="99">
        <v>1818175.5259552</v>
      </c>
      <c r="AI780" s="99">
        <v>0</v>
      </c>
      <c r="AJ780" s="99">
        <v>587600.87223815895</v>
      </c>
      <c r="AK780" s="99">
        <v>445250.35271072399</v>
      </c>
      <c r="AL780" s="99">
        <v>0</v>
      </c>
      <c r="AM780" s="99">
        <v>101947.976766586</v>
      </c>
      <c r="AN780" s="99">
        <v>15661366.7076416</v>
      </c>
      <c r="AO780" s="99">
        <v>35945250.878417999</v>
      </c>
      <c r="AP780" s="99">
        <v>468.43337842822098</v>
      </c>
      <c r="AQ780" s="99">
        <v>16978121.936279301</v>
      </c>
      <c r="AR780" s="99">
        <v>12696478.8919678</v>
      </c>
      <c r="AS780" s="99">
        <v>3499857.0725707998</v>
      </c>
      <c r="AT780" s="99">
        <v>0</v>
      </c>
      <c r="AU780" s="99">
        <v>0</v>
      </c>
      <c r="AV780" s="99">
        <v>41547054.296386696</v>
      </c>
      <c r="AW780" s="99">
        <v>0</v>
      </c>
      <c r="AX780" s="99">
        <v>6249423.3951415997</v>
      </c>
      <c r="AY780" s="99">
        <v>14590179.662841801</v>
      </c>
      <c r="AZ780" s="99">
        <v>13361195.1282959</v>
      </c>
      <c r="BA780" s="99">
        <v>14099757.932006801</v>
      </c>
      <c r="BB780" s="99">
        <v>0</v>
      </c>
      <c r="BC780" s="99">
        <v>4577908.18933105</v>
      </c>
      <c r="BD780" s="99">
        <v>3300721.3697814899</v>
      </c>
      <c r="BE780" s="99">
        <v>0</v>
      </c>
      <c r="BF780" s="99">
        <v>767007.57974243199</v>
      </c>
      <c r="BG780" s="99">
        <v>42139574.856445298</v>
      </c>
      <c r="BH780" s="99">
        <v>8642039.8170165997</v>
      </c>
      <c r="BI780" s="99">
        <v>0</v>
      </c>
      <c r="BJ780" s="99">
        <v>5982521.2909545898</v>
      </c>
      <c r="BK780" s="99">
        <v>4661232.8559570303</v>
      </c>
      <c r="BL780" s="99">
        <v>0</v>
      </c>
      <c r="BM780" s="99">
        <v>0</v>
      </c>
      <c r="BN780" s="99">
        <v>0</v>
      </c>
      <c r="BO780" s="99">
        <v>0</v>
      </c>
      <c r="BP780" s="99">
        <v>0</v>
      </c>
      <c r="BQ780" s="99">
        <v>0</v>
      </c>
      <c r="BR780" s="99">
        <v>4559227.9816284198</v>
      </c>
      <c r="BS780" s="99">
        <v>5073393.74719238</v>
      </c>
      <c r="BT780" s="99">
        <v>2745266.7232055701</v>
      </c>
      <c r="BU780" s="99">
        <v>0</v>
      </c>
      <c r="BV780" s="99">
        <v>2284772.3442077599</v>
      </c>
      <c r="BW780" s="99">
        <v>401615.88085174601</v>
      </c>
      <c r="BX780" s="99">
        <v>0</v>
      </c>
      <c r="BY780" s="99">
        <v>0</v>
      </c>
      <c r="BZ780" s="99">
        <v>0</v>
      </c>
      <c r="CA780" s="99">
        <v>103007.417637825</v>
      </c>
      <c r="CB780" s="99">
        <v>6786062.40661621</v>
      </c>
      <c r="CC780" s="99">
        <v>52845936.484863304</v>
      </c>
      <c r="CD780" s="99">
        <v>14578840.717163101</v>
      </c>
      <c r="CE780" s="99">
        <v>3382.3444200158101</v>
      </c>
      <c r="CF780" s="99">
        <v>550245.89890289295</v>
      </c>
      <c r="CG780" s="99">
        <v>4101470.0242919899</v>
      </c>
      <c r="CH780" s="99">
        <v>0</v>
      </c>
      <c r="CI780" s="99">
        <v>106340.1603899</v>
      </c>
      <c r="CJ780" s="99">
        <v>7340151.2728271503</v>
      </c>
      <c r="CK780" s="99">
        <v>56958550.647949196</v>
      </c>
      <c r="CL780" s="99">
        <v>15003974.369140601</v>
      </c>
      <c r="CM780" s="166">
        <v>154791.92692184399</v>
      </c>
      <c r="CN780" s="166">
        <v>22966730.6162109</v>
      </c>
      <c r="CO780" s="166">
        <v>98918843.9765625</v>
      </c>
      <c r="CP780" s="99">
        <v>15003974.369140601</v>
      </c>
      <c r="CQ780" s="99">
        <v>0</v>
      </c>
      <c r="CR780" s="99">
        <v>0</v>
      </c>
      <c r="CS780" s="99">
        <v>0</v>
      </c>
      <c r="CT780" s="99">
        <v>0</v>
      </c>
      <c r="CU780" s="98">
        <v>29687.727231645</v>
      </c>
      <c r="CV780" s="98">
        <v>49930.235902075001</v>
      </c>
      <c r="CW780" s="98">
        <v>7336308.3055191031</v>
      </c>
      <c r="CX780" s="98">
        <v>56947406.509155296</v>
      </c>
    </row>
    <row r="781" spans="1:102" x14ac:dyDescent="0.2">
      <c r="A781" s="98" t="s">
        <v>63</v>
      </c>
      <c r="B781" s="100">
        <v>40148</v>
      </c>
      <c r="C781" s="99">
        <v>76306.387363433794</v>
      </c>
      <c r="D781" s="99">
        <v>0.93504745099926401</v>
      </c>
      <c r="E781" s="99">
        <v>26353.4478328228</v>
      </c>
      <c r="F781" s="99">
        <v>21436.913842439699</v>
      </c>
      <c r="G781" s="99">
        <v>2980.46236005425</v>
      </c>
      <c r="H781" s="99">
        <v>0</v>
      </c>
      <c r="I781" s="99">
        <v>0</v>
      </c>
      <c r="J781" s="99">
        <v>48849.690373897603</v>
      </c>
      <c r="K781" s="99">
        <v>0</v>
      </c>
      <c r="L781" s="99">
        <v>16258.8911172152</v>
      </c>
      <c r="M781" s="99">
        <v>33662.401146411903</v>
      </c>
      <c r="N781" s="99">
        <v>13605.9118279219</v>
      </c>
      <c r="O781" s="99">
        <v>35781.978682517998</v>
      </c>
      <c r="P781" s="99">
        <v>0</v>
      </c>
      <c r="Q781" s="99">
        <v>5008.9266704917</v>
      </c>
      <c r="R781" s="99">
        <v>2788.5758889615499</v>
      </c>
      <c r="S781" s="99">
        <v>0</v>
      </c>
      <c r="T781" s="99">
        <v>660.60180580615997</v>
      </c>
      <c r="U781" s="99">
        <v>49894.929211139701</v>
      </c>
      <c r="V781" s="99">
        <v>4623101.1445922898</v>
      </c>
      <c r="W781" s="99">
        <v>100.52761568408501</v>
      </c>
      <c r="X781" s="99">
        <v>2110676.93276978</v>
      </c>
      <c r="Y781" s="99">
        <v>1599394.8193359401</v>
      </c>
      <c r="Z781" s="99">
        <v>475584.00755310099</v>
      </c>
      <c r="AA781" s="99">
        <v>0</v>
      </c>
      <c r="AB781" s="99">
        <v>0</v>
      </c>
      <c r="AC781" s="99">
        <v>15734639.181884799</v>
      </c>
      <c r="AD781" s="99">
        <v>0</v>
      </c>
      <c r="AE781" s="99">
        <v>712550.95259094203</v>
      </c>
      <c r="AF781" s="99">
        <v>1810249.8639831501</v>
      </c>
      <c r="AG781" s="99">
        <v>1789275.02941895</v>
      </c>
      <c r="AH781" s="99">
        <v>1856747.4023132301</v>
      </c>
      <c r="AI781" s="99">
        <v>0</v>
      </c>
      <c r="AJ781" s="99">
        <v>575974.01036071801</v>
      </c>
      <c r="AK781" s="99">
        <v>437651.26965713501</v>
      </c>
      <c r="AL781" s="99">
        <v>0</v>
      </c>
      <c r="AM781" s="99">
        <v>92619.220865249605</v>
      </c>
      <c r="AN781" s="99">
        <v>15796577.4094238</v>
      </c>
      <c r="AO781" s="99">
        <v>36524306.675781302</v>
      </c>
      <c r="AP781" s="99">
        <v>1165.2120043188299</v>
      </c>
      <c r="AQ781" s="99">
        <v>16308477.263793901</v>
      </c>
      <c r="AR781" s="99">
        <v>12295832.1789551</v>
      </c>
      <c r="AS781" s="99">
        <v>3584269.3615722698</v>
      </c>
      <c r="AT781" s="99">
        <v>0</v>
      </c>
      <c r="AU781" s="99">
        <v>0</v>
      </c>
      <c r="AV781" s="99">
        <v>42795497.7490234</v>
      </c>
      <c r="AW781" s="99">
        <v>0</v>
      </c>
      <c r="AX781" s="99">
        <v>6187046.5811767597</v>
      </c>
      <c r="AY781" s="99">
        <v>14461691.974121099</v>
      </c>
      <c r="AZ781" s="99">
        <v>13156714.190551801</v>
      </c>
      <c r="BA781" s="99">
        <v>14552279.0080566</v>
      </c>
      <c r="BB781" s="99">
        <v>0</v>
      </c>
      <c r="BC781" s="99">
        <v>4536928.83666992</v>
      </c>
      <c r="BD781" s="99">
        <v>3274961.0874328599</v>
      </c>
      <c r="BE781" s="99">
        <v>0</v>
      </c>
      <c r="BF781" s="99">
        <v>706222.33990478504</v>
      </c>
      <c r="BG781" s="99">
        <v>43077255.044921897</v>
      </c>
      <c r="BH781" s="99">
        <v>8841917.9937744103</v>
      </c>
      <c r="BI781" s="99">
        <v>0</v>
      </c>
      <c r="BJ781" s="99">
        <v>5777074.9677123995</v>
      </c>
      <c r="BK781" s="99">
        <v>4517386.5375366202</v>
      </c>
      <c r="BL781" s="99">
        <v>0</v>
      </c>
      <c r="BM781" s="99">
        <v>0</v>
      </c>
      <c r="BN781" s="99">
        <v>0</v>
      </c>
      <c r="BO781" s="99">
        <v>0</v>
      </c>
      <c r="BP781" s="99">
        <v>0</v>
      </c>
      <c r="BQ781" s="99">
        <v>0</v>
      </c>
      <c r="BR781" s="99">
        <v>4504871.10583496</v>
      </c>
      <c r="BS781" s="99">
        <v>4997496.4718627902</v>
      </c>
      <c r="BT781" s="99">
        <v>2832353.9474182101</v>
      </c>
      <c r="BU781" s="99">
        <v>0</v>
      </c>
      <c r="BV781" s="99">
        <v>2257264.7799072298</v>
      </c>
      <c r="BW781" s="99">
        <v>392002.72766876197</v>
      </c>
      <c r="BX781" s="99">
        <v>0</v>
      </c>
      <c r="BY781" s="99">
        <v>0</v>
      </c>
      <c r="BZ781" s="99">
        <v>0</v>
      </c>
      <c r="CA781" s="99">
        <v>102625.500885963</v>
      </c>
      <c r="CB781" s="99">
        <v>6735028.8629760696</v>
      </c>
      <c r="CC781" s="99">
        <v>52822922.779296897</v>
      </c>
      <c r="CD781" s="99">
        <v>14608420.9504395</v>
      </c>
      <c r="CE781" s="99">
        <v>3392.66531404853</v>
      </c>
      <c r="CF781" s="99">
        <v>537378.63222503697</v>
      </c>
      <c r="CG781" s="99">
        <v>4033651.6987609901</v>
      </c>
      <c r="CH781" s="99">
        <v>0</v>
      </c>
      <c r="CI781" s="99">
        <v>106011.09939193699</v>
      </c>
      <c r="CJ781" s="99">
        <v>7266630.43676758</v>
      </c>
      <c r="CK781" s="99">
        <v>56805279.333007798</v>
      </c>
      <c r="CL781" s="99">
        <v>15009162.6173096</v>
      </c>
      <c r="CM781" s="166">
        <v>155418.40062904399</v>
      </c>
      <c r="CN781" s="166">
        <v>23092279.411377002</v>
      </c>
      <c r="CO781" s="166">
        <v>99898892.080078095</v>
      </c>
      <c r="CP781" s="99">
        <v>15009162.6173096</v>
      </c>
      <c r="CQ781" s="99">
        <v>0</v>
      </c>
      <c r="CR781" s="99">
        <v>0</v>
      </c>
      <c r="CS781" s="99">
        <v>0</v>
      </c>
      <c r="CT781" s="99">
        <v>0</v>
      </c>
      <c r="CU781" s="98">
        <v>27762.546148466001</v>
      </c>
      <c r="CV781" s="98">
        <v>51327.081503606001</v>
      </c>
      <c r="CW781" s="98">
        <v>7272407.4952011062</v>
      </c>
      <c r="CX781" s="98">
        <v>56856574.478057891</v>
      </c>
    </row>
    <row r="782" spans="1:102" x14ac:dyDescent="0.2">
      <c r="A782" s="98" t="s">
        <v>63</v>
      </c>
      <c r="B782" s="100">
        <v>40238</v>
      </c>
      <c r="C782" s="99">
        <v>76968.589544296294</v>
      </c>
      <c r="D782" s="99">
        <v>1.12190513999667</v>
      </c>
      <c r="E782" s="99">
        <v>25243.9953942299</v>
      </c>
      <c r="F782" s="99">
        <v>20686.617820262902</v>
      </c>
      <c r="G782" s="99">
        <v>3100.7608189880798</v>
      </c>
      <c r="H782" s="99">
        <v>0</v>
      </c>
      <c r="I782" s="99">
        <v>0</v>
      </c>
      <c r="J782" s="99">
        <v>49751.707930088</v>
      </c>
      <c r="K782" s="99">
        <v>0</v>
      </c>
      <c r="L782" s="99">
        <v>16496.295864105199</v>
      </c>
      <c r="M782" s="99">
        <v>32895.1336855888</v>
      </c>
      <c r="N782" s="99">
        <v>13433.8979157209</v>
      </c>
      <c r="O782" s="99">
        <v>36318.918963909098</v>
      </c>
      <c r="P782" s="99">
        <v>0</v>
      </c>
      <c r="Q782" s="99">
        <v>4897.2603744268399</v>
      </c>
      <c r="R782" s="99">
        <v>2631.9420567154898</v>
      </c>
      <c r="S782" s="99">
        <v>0</v>
      </c>
      <c r="T782" s="99">
        <v>593.61921886354696</v>
      </c>
      <c r="U782" s="99">
        <v>50448.635613441496</v>
      </c>
      <c r="V782" s="99">
        <v>4659210.5300292997</v>
      </c>
      <c r="W782" s="99">
        <v>99.930498796515195</v>
      </c>
      <c r="X782" s="99">
        <v>1986140.69303894</v>
      </c>
      <c r="Y782" s="99">
        <v>1502322.6781005899</v>
      </c>
      <c r="Z782" s="99">
        <v>494717.16375350999</v>
      </c>
      <c r="AA782" s="99">
        <v>0</v>
      </c>
      <c r="AB782" s="99">
        <v>0</v>
      </c>
      <c r="AC782" s="99">
        <v>15708750.739257799</v>
      </c>
      <c r="AD782" s="99">
        <v>0</v>
      </c>
      <c r="AE782" s="99">
        <v>708140.82757568394</v>
      </c>
      <c r="AF782" s="99">
        <v>1747963.00102234</v>
      </c>
      <c r="AG782" s="99">
        <v>1740885.5254669201</v>
      </c>
      <c r="AH782" s="99">
        <v>1897095.5660552999</v>
      </c>
      <c r="AI782" s="99">
        <v>0</v>
      </c>
      <c r="AJ782" s="99">
        <v>556169.12862396205</v>
      </c>
      <c r="AK782" s="99">
        <v>419233.41003036499</v>
      </c>
      <c r="AL782" s="99">
        <v>0</v>
      </c>
      <c r="AM782" s="99">
        <v>81249.862847328201</v>
      </c>
      <c r="AN782" s="99">
        <v>16052498.350463901</v>
      </c>
      <c r="AO782" s="99">
        <v>36999290.3115234</v>
      </c>
      <c r="AP782" s="99">
        <v>937.198560878634</v>
      </c>
      <c r="AQ782" s="99">
        <v>15492944.5390625</v>
      </c>
      <c r="AR782" s="99">
        <v>11803637.654052701</v>
      </c>
      <c r="AS782" s="99">
        <v>3759093.3589782701</v>
      </c>
      <c r="AT782" s="99">
        <v>0</v>
      </c>
      <c r="AU782" s="99">
        <v>0</v>
      </c>
      <c r="AV782" s="99">
        <v>43973778.141113304</v>
      </c>
      <c r="AW782" s="99">
        <v>0</v>
      </c>
      <c r="AX782" s="99">
        <v>6205717.5299072303</v>
      </c>
      <c r="AY782" s="99">
        <v>14107555.061035199</v>
      </c>
      <c r="AZ782" s="99">
        <v>12919392.1793213</v>
      </c>
      <c r="BA782" s="99">
        <v>14967978.364990201</v>
      </c>
      <c r="BB782" s="99">
        <v>0</v>
      </c>
      <c r="BC782" s="99">
        <v>4399069.9419555701</v>
      </c>
      <c r="BD782" s="99">
        <v>3186153.55218506</v>
      </c>
      <c r="BE782" s="99">
        <v>0</v>
      </c>
      <c r="BF782" s="99">
        <v>630778.02386474598</v>
      </c>
      <c r="BG782" s="99">
        <v>44029826.030761696</v>
      </c>
      <c r="BH782" s="99">
        <v>8945466.82958984</v>
      </c>
      <c r="BI782" s="99">
        <v>0</v>
      </c>
      <c r="BJ782" s="99">
        <v>5522736.6345214797</v>
      </c>
      <c r="BK782" s="99">
        <v>4351756.8775024395</v>
      </c>
      <c r="BL782" s="99">
        <v>0</v>
      </c>
      <c r="BM782" s="99">
        <v>0</v>
      </c>
      <c r="BN782" s="99">
        <v>0</v>
      </c>
      <c r="BO782" s="99">
        <v>0</v>
      </c>
      <c r="BP782" s="99">
        <v>0</v>
      </c>
      <c r="BQ782" s="99">
        <v>0</v>
      </c>
      <c r="BR782" s="99">
        <v>4454107.0401001005</v>
      </c>
      <c r="BS782" s="99">
        <v>4897451.6401977502</v>
      </c>
      <c r="BT782" s="99">
        <v>2912858.5302734398</v>
      </c>
      <c r="BU782" s="99">
        <v>0</v>
      </c>
      <c r="BV782" s="99">
        <v>2233251.2199706999</v>
      </c>
      <c r="BW782" s="99">
        <v>367452.10610198998</v>
      </c>
      <c r="BX782" s="99">
        <v>0</v>
      </c>
      <c r="BY782" s="99">
        <v>0</v>
      </c>
      <c r="BZ782" s="99">
        <v>0</v>
      </c>
      <c r="CA782" s="99">
        <v>102175.235760689</v>
      </c>
      <c r="CB782" s="99">
        <v>6651693.0023803702</v>
      </c>
      <c r="CC782" s="99">
        <v>52544539.651855499</v>
      </c>
      <c r="CD782" s="99">
        <v>14507884.6052246</v>
      </c>
      <c r="CE782" s="99">
        <v>3112.8099995553498</v>
      </c>
      <c r="CF782" s="99">
        <v>496719.20505905198</v>
      </c>
      <c r="CG782" s="99">
        <v>3779185.91323853</v>
      </c>
      <c r="CH782" s="99">
        <v>0</v>
      </c>
      <c r="CI782" s="99">
        <v>105334.17309188801</v>
      </c>
      <c r="CJ782" s="99">
        <v>7156758.3646240197</v>
      </c>
      <c r="CK782" s="99">
        <v>56352909.657714799</v>
      </c>
      <c r="CL782" s="99">
        <v>14870641.830200201</v>
      </c>
      <c r="CM782" s="166">
        <v>155305.296327591</v>
      </c>
      <c r="CN782" s="166">
        <v>23238495.184082001</v>
      </c>
      <c r="CO782" s="166">
        <v>100466350.03906301</v>
      </c>
      <c r="CP782" s="99">
        <v>14870641.830200201</v>
      </c>
      <c r="CQ782" s="99">
        <v>0</v>
      </c>
      <c r="CR782" s="99">
        <v>0</v>
      </c>
      <c r="CS782" s="99">
        <v>0</v>
      </c>
      <c r="CT782" s="99">
        <v>0</v>
      </c>
      <c r="CU782" s="98">
        <v>26008.862909267002</v>
      </c>
      <c r="CV782" s="98">
        <v>52352.485099067002</v>
      </c>
      <c r="CW782" s="98">
        <v>7148412.2074394226</v>
      </c>
      <c r="CX782" s="98">
        <v>56323725.565094031</v>
      </c>
    </row>
    <row r="783" spans="1:102" x14ac:dyDescent="0.2">
      <c r="A783" s="98" t="s">
        <v>63</v>
      </c>
      <c r="B783" s="100">
        <v>40330</v>
      </c>
      <c r="C783" s="99">
        <v>77380.983454704299</v>
      </c>
      <c r="D783" s="99">
        <v>0</v>
      </c>
      <c r="E783" s="99">
        <v>24519.461949109998</v>
      </c>
      <c r="F783" s="99">
        <v>20141.760030508001</v>
      </c>
      <c r="G783" s="99">
        <v>3179.3429880440199</v>
      </c>
      <c r="H783" s="99">
        <v>0</v>
      </c>
      <c r="I783" s="99">
        <v>0</v>
      </c>
      <c r="J783" s="99">
        <v>50632.182295322396</v>
      </c>
      <c r="K783" s="99">
        <v>0</v>
      </c>
      <c r="L783" s="99">
        <v>16962.836878776601</v>
      </c>
      <c r="M783" s="99">
        <v>32724.5669603348</v>
      </c>
      <c r="N783" s="99">
        <v>13326.948443293601</v>
      </c>
      <c r="O783" s="99">
        <v>36499.4325699806</v>
      </c>
      <c r="P783" s="99">
        <v>0</v>
      </c>
      <c r="Q783" s="99">
        <v>4878.7579289078703</v>
      </c>
      <c r="R783" s="99">
        <v>2671.7802478969102</v>
      </c>
      <c r="S783" s="99">
        <v>0</v>
      </c>
      <c r="T783" s="99">
        <v>588.62205325812101</v>
      </c>
      <c r="U783" s="99">
        <v>51173.738751888297</v>
      </c>
      <c r="V783" s="99">
        <v>4671853.0568847703</v>
      </c>
      <c r="W783" s="99">
        <v>0</v>
      </c>
      <c r="X783" s="99">
        <v>1900659.32273865</v>
      </c>
      <c r="Y783" s="99">
        <v>1456573.1147918699</v>
      </c>
      <c r="Z783" s="99">
        <v>498743.13461685198</v>
      </c>
      <c r="AA783" s="99">
        <v>0</v>
      </c>
      <c r="AB783" s="99">
        <v>0</v>
      </c>
      <c r="AC783" s="99">
        <v>16362881.880127</v>
      </c>
      <c r="AD783" s="99">
        <v>0</v>
      </c>
      <c r="AE783" s="99">
        <v>712939.42217254604</v>
      </c>
      <c r="AF783" s="99">
        <v>1722462.2341003399</v>
      </c>
      <c r="AG783" s="99">
        <v>1717019.3910369901</v>
      </c>
      <c r="AH783" s="99">
        <v>1894575.0186767599</v>
      </c>
      <c r="AI783" s="99">
        <v>0</v>
      </c>
      <c r="AJ783" s="99">
        <v>555321.56174469006</v>
      </c>
      <c r="AK783" s="99">
        <v>421668.39252471901</v>
      </c>
      <c r="AL783" s="99">
        <v>0</v>
      </c>
      <c r="AM783" s="99">
        <v>79746.797034263596</v>
      </c>
      <c r="AN783" s="99">
        <v>16276893.883911099</v>
      </c>
      <c r="AO783" s="99">
        <v>37362284.603515603</v>
      </c>
      <c r="AP783" s="99">
        <v>0</v>
      </c>
      <c r="AQ783" s="99">
        <v>14971566.580566401</v>
      </c>
      <c r="AR783" s="99">
        <v>11444540.537841801</v>
      </c>
      <c r="AS783" s="99">
        <v>3806885.3101196298</v>
      </c>
      <c r="AT783" s="99">
        <v>0</v>
      </c>
      <c r="AU783" s="99">
        <v>0</v>
      </c>
      <c r="AV783" s="99">
        <v>45027237.392578103</v>
      </c>
      <c r="AW783" s="99">
        <v>0</v>
      </c>
      <c r="AX783" s="99">
        <v>6325293.4450073196</v>
      </c>
      <c r="AY783" s="99">
        <v>14005630.470947299</v>
      </c>
      <c r="AZ783" s="99">
        <v>12842257.505127</v>
      </c>
      <c r="BA783" s="99">
        <v>14997293.990112299</v>
      </c>
      <c r="BB783" s="99">
        <v>0</v>
      </c>
      <c r="BC783" s="99">
        <v>4392685.5958862295</v>
      </c>
      <c r="BD783" s="99">
        <v>3203822.0544738802</v>
      </c>
      <c r="BE783" s="99">
        <v>0</v>
      </c>
      <c r="BF783" s="99">
        <v>620503.94371795701</v>
      </c>
      <c r="BG783" s="99">
        <v>45055822.309082001</v>
      </c>
      <c r="BH783" s="99">
        <v>9087426.1833496094</v>
      </c>
      <c r="BI783" s="99">
        <v>0</v>
      </c>
      <c r="BJ783" s="99">
        <v>5413685.8119506799</v>
      </c>
      <c r="BK783" s="99">
        <v>4257971.27416992</v>
      </c>
      <c r="BL783" s="99">
        <v>0</v>
      </c>
      <c r="BM783" s="99">
        <v>0</v>
      </c>
      <c r="BN783" s="99">
        <v>0</v>
      </c>
      <c r="BO783" s="99">
        <v>0</v>
      </c>
      <c r="BP783" s="99">
        <v>0</v>
      </c>
      <c r="BQ783" s="99">
        <v>0</v>
      </c>
      <c r="BR783" s="99">
        <v>4426441.8821411096</v>
      </c>
      <c r="BS783" s="99">
        <v>4875046.5254516602</v>
      </c>
      <c r="BT783" s="99">
        <v>2918225.4665527302</v>
      </c>
      <c r="BU783" s="99">
        <v>0</v>
      </c>
      <c r="BV783" s="99">
        <v>2239222.3415222201</v>
      </c>
      <c r="BW783" s="99">
        <v>369312.33771896397</v>
      </c>
      <c r="BX783" s="99">
        <v>0</v>
      </c>
      <c r="BY783" s="99">
        <v>0</v>
      </c>
      <c r="BZ783" s="99">
        <v>0</v>
      </c>
      <c r="CA783" s="99">
        <v>101917.87910938299</v>
      </c>
      <c r="CB783" s="99">
        <v>6576420.1915893601</v>
      </c>
      <c r="CC783" s="99">
        <v>52337129.005859397</v>
      </c>
      <c r="CD783" s="99">
        <v>14531983.244873</v>
      </c>
      <c r="CE783" s="99">
        <v>3161.9949118495001</v>
      </c>
      <c r="CF783" s="99">
        <v>497978.54152298003</v>
      </c>
      <c r="CG783" s="99">
        <v>3797866.1691589402</v>
      </c>
      <c r="CH783" s="99">
        <v>0</v>
      </c>
      <c r="CI783" s="99">
        <v>105076.21222305299</v>
      </c>
      <c r="CJ783" s="99">
        <v>7068992.76245117</v>
      </c>
      <c r="CK783" s="99">
        <v>56093031.572265603</v>
      </c>
      <c r="CL783" s="99">
        <v>14870443.034301801</v>
      </c>
      <c r="CM783" s="166">
        <v>155775.32518958999</v>
      </c>
      <c r="CN783" s="166">
        <v>23361625.8974609</v>
      </c>
      <c r="CO783" s="166">
        <v>101176024.50488301</v>
      </c>
      <c r="CP783" s="99">
        <v>14870443.034301801</v>
      </c>
      <c r="CQ783" s="99">
        <v>0</v>
      </c>
      <c r="CR783" s="99">
        <v>0</v>
      </c>
      <c r="CS783" s="99">
        <v>0</v>
      </c>
      <c r="CT783" s="99">
        <v>0</v>
      </c>
      <c r="CU783" s="98">
        <v>25125.907761015998</v>
      </c>
      <c r="CV783" s="98">
        <v>53314.579872661998</v>
      </c>
      <c r="CW783" s="98">
        <v>7074398.7331123399</v>
      </c>
      <c r="CX783" s="98">
        <v>56134995.17501834</v>
      </c>
    </row>
    <row r="784" spans="1:102" x14ac:dyDescent="0.2">
      <c r="A784" s="98" t="s">
        <v>63</v>
      </c>
      <c r="B784" s="100">
        <v>40422</v>
      </c>
      <c r="C784" s="99">
        <v>77396.565958976702</v>
      </c>
      <c r="D784" s="99">
        <v>0</v>
      </c>
      <c r="E784" s="99">
        <v>23463.628276348099</v>
      </c>
      <c r="F784" s="99">
        <v>19329.205681562398</v>
      </c>
      <c r="G784" s="99">
        <v>3183.97815746069</v>
      </c>
      <c r="H784" s="99">
        <v>0</v>
      </c>
      <c r="I784" s="99">
        <v>0</v>
      </c>
      <c r="J784" s="99">
        <v>51360.918324470498</v>
      </c>
      <c r="K784" s="99">
        <v>0</v>
      </c>
      <c r="L784" s="99">
        <v>16034.0242184401</v>
      </c>
      <c r="M784" s="99">
        <v>32321.242975235</v>
      </c>
      <c r="N784" s="99">
        <v>13165.9782067537</v>
      </c>
      <c r="O784" s="99">
        <v>36356.183680057497</v>
      </c>
      <c r="P784" s="99">
        <v>0</v>
      </c>
      <c r="Q784" s="99">
        <v>4788.74913311005</v>
      </c>
      <c r="R784" s="99">
        <v>2659.9724636972001</v>
      </c>
      <c r="S784" s="99">
        <v>0</v>
      </c>
      <c r="T784" s="99">
        <v>607.81463948637202</v>
      </c>
      <c r="U784" s="99">
        <v>51900.915879249602</v>
      </c>
      <c r="V784" s="99">
        <v>4664438.4357299795</v>
      </c>
      <c r="W784" s="99">
        <v>0</v>
      </c>
      <c r="X784" s="99">
        <v>1820440.6290893599</v>
      </c>
      <c r="Y784" s="99">
        <v>1397407.0999145501</v>
      </c>
      <c r="Z784" s="99">
        <v>501528.92397689802</v>
      </c>
      <c r="AA784" s="99">
        <v>0</v>
      </c>
      <c r="AB784" s="99">
        <v>0</v>
      </c>
      <c r="AC784" s="99">
        <v>16784614.275390599</v>
      </c>
      <c r="AD784" s="99">
        <v>0</v>
      </c>
      <c r="AE784" s="99">
        <v>697537.31665039097</v>
      </c>
      <c r="AF784" s="99">
        <v>1682472.71203613</v>
      </c>
      <c r="AG784" s="99">
        <v>1681586.8999176</v>
      </c>
      <c r="AH784" s="99">
        <v>1875226.37478638</v>
      </c>
      <c r="AI784" s="99">
        <v>0</v>
      </c>
      <c r="AJ784" s="99">
        <v>551687.92166137695</v>
      </c>
      <c r="AK784" s="99">
        <v>421606.21263503999</v>
      </c>
      <c r="AL784" s="99">
        <v>0</v>
      </c>
      <c r="AM784" s="99">
        <v>76659.080327033997</v>
      </c>
      <c r="AN784" s="99">
        <v>16627471.291748</v>
      </c>
      <c r="AO784" s="99">
        <v>37448518.574218802</v>
      </c>
      <c r="AP784" s="99">
        <v>0</v>
      </c>
      <c r="AQ784" s="99">
        <v>14312909.408447299</v>
      </c>
      <c r="AR784" s="99">
        <v>10944462.204223599</v>
      </c>
      <c r="AS784" s="99">
        <v>3835461.69348145</v>
      </c>
      <c r="AT784" s="99">
        <v>0</v>
      </c>
      <c r="AU784" s="99">
        <v>0</v>
      </c>
      <c r="AV784" s="99">
        <v>45895709.4541016</v>
      </c>
      <c r="AW784" s="99">
        <v>0</v>
      </c>
      <c r="AX784" s="99">
        <v>6124637.4344482403</v>
      </c>
      <c r="AY784" s="99">
        <v>13700921.871948199</v>
      </c>
      <c r="AZ784" s="99">
        <v>12566902.392578101</v>
      </c>
      <c r="BA784" s="99">
        <v>14848025.1881104</v>
      </c>
      <c r="BB784" s="99">
        <v>0</v>
      </c>
      <c r="BC784" s="99">
        <v>4370713.7014770498</v>
      </c>
      <c r="BD784" s="99">
        <v>3196209.2058105501</v>
      </c>
      <c r="BE784" s="99">
        <v>0</v>
      </c>
      <c r="BF784" s="99">
        <v>605488.63043975795</v>
      </c>
      <c r="BG784" s="99">
        <v>46267186.194824196</v>
      </c>
      <c r="BH784" s="99">
        <v>8949183.7091064509</v>
      </c>
      <c r="BI784" s="99">
        <v>0</v>
      </c>
      <c r="BJ784" s="99">
        <v>5212978.6382446298</v>
      </c>
      <c r="BK784" s="99">
        <v>4084670.0140075702</v>
      </c>
      <c r="BL784" s="99">
        <v>0</v>
      </c>
      <c r="BM784" s="99">
        <v>0</v>
      </c>
      <c r="BN784" s="99">
        <v>0</v>
      </c>
      <c r="BO784" s="99">
        <v>0</v>
      </c>
      <c r="BP784" s="99">
        <v>0</v>
      </c>
      <c r="BQ784" s="99">
        <v>0</v>
      </c>
      <c r="BR784" s="99">
        <v>4346841.4271850605</v>
      </c>
      <c r="BS784" s="99">
        <v>4748548.3146362295</v>
      </c>
      <c r="BT784" s="99">
        <v>2888292.70672607</v>
      </c>
      <c r="BU784" s="99">
        <v>0</v>
      </c>
      <c r="BV784" s="99">
        <v>2234614.10687256</v>
      </c>
      <c r="BW784" s="99">
        <v>370052.31724548299</v>
      </c>
      <c r="BX784" s="99">
        <v>0</v>
      </c>
      <c r="BY784" s="99">
        <v>0</v>
      </c>
      <c r="BZ784" s="99">
        <v>0</v>
      </c>
      <c r="CA784" s="99">
        <v>100887.765684128</v>
      </c>
      <c r="CB784" s="99">
        <v>6481488.1931152297</v>
      </c>
      <c r="CC784" s="99">
        <v>51617877.125</v>
      </c>
      <c r="CD784" s="99">
        <v>14094561.4213867</v>
      </c>
      <c r="CE784" s="99">
        <v>3185.9860020577898</v>
      </c>
      <c r="CF784" s="99">
        <v>501130.37522125198</v>
      </c>
      <c r="CG784" s="99">
        <v>3834605.1460266099</v>
      </c>
      <c r="CH784" s="99">
        <v>0</v>
      </c>
      <c r="CI784" s="99">
        <v>104069.738801956</v>
      </c>
      <c r="CJ784" s="99">
        <v>6972210.7798461895</v>
      </c>
      <c r="CK784" s="99">
        <v>55460304.389160201</v>
      </c>
      <c r="CL784" s="99">
        <v>14500199.256591801</v>
      </c>
      <c r="CM784" s="166">
        <v>155437.813425064</v>
      </c>
      <c r="CN784" s="166">
        <v>23596011.800781298</v>
      </c>
      <c r="CO784" s="166">
        <v>101553798.03125</v>
      </c>
      <c r="CP784" s="99">
        <v>14500199.256591801</v>
      </c>
      <c r="CQ784" s="99">
        <v>0</v>
      </c>
      <c r="CR784" s="99">
        <v>0</v>
      </c>
      <c r="CS784" s="99">
        <v>0</v>
      </c>
      <c r="CT784" s="99">
        <v>0</v>
      </c>
      <c r="CU784" s="98">
        <v>23922.025150214002</v>
      </c>
      <c r="CV784" s="98">
        <v>54057.528707097001</v>
      </c>
      <c r="CW784" s="98">
        <v>6982618.5683364812</v>
      </c>
      <c r="CX784" s="98">
        <v>55452482.271026611</v>
      </c>
    </row>
    <row r="785" spans="1:102" x14ac:dyDescent="0.2">
      <c r="A785" s="98" t="s">
        <v>63</v>
      </c>
      <c r="B785" s="100">
        <v>40513</v>
      </c>
      <c r="C785" s="99">
        <v>77112.126632690401</v>
      </c>
      <c r="D785" s="99">
        <v>0</v>
      </c>
      <c r="E785" s="99">
        <v>22724.091335296602</v>
      </c>
      <c r="F785" s="99">
        <v>18753.398024320599</v>
      </c>
      <c r="G785" s="99">
        <v>3226.6923168301601</v>
      </c>
      <c r="H785" s="99">
        <v>0</v>
      </c>
      <c r="I785" s="99">
        <v>0</v>
      </c>
      <c r="J785" s="99">
        <v>51991.944601535797</v>
      </c>
      <c r="K785" s="99">
        <v>0</v>
      </c>
      <c r="L785" s="99">
        <v>20303.4493341446</v>
      </c>
      <c r="M785" s="99">
        <v>31955.225579500198</v>
      </c>
      <c r="N785" s="99">
        <v>13111.154541969299</v>
      </c>
      <c r="O785" s="99">
        <v>35408.730792522401</v>
      </c>
      <c r="P785" s="99">
        <v>0</v>
      </c>
      <c r="Q785" s="99">
        <v>4725.9450775980904</v>
      </c>
      <c r="R785" s="99">
        <v>2669.3749606609299</v>
      </c>
      <c r="S785" s="99">
        <v>0</v>
      </c>
      <c r="T785" s="99">
        <v>741.23502802103803</v>
      </c>
      <c r="U785" s="99">
        <v>52479.385940551801</v>
      </c>
      <c r="V785" s="99">
        <v>4615382.6561279297</v>
      </c>
      <c r="W785" s="99">
        <v>0</v>
      </c>
      <c r="X785" s="99">
        <v>1732074.6614532501</v>
      </c>
      <c r="Y785" s="99">
        <v>1332772.1083831801</v>
      </c>
      <c r="Z785" s="99">
        <v>508239.45663452102</v>
      </c>
      <c r="AA785" s="99">
        <v>0</v>
      </c>
      <c r="AB785" s="99">
        <v>0</v>
      </c>
      <c r="AC785" s="99">
        <v>16620915.1412354</v>
      </c>
      <c r="AD785" s="99">
        <v>0</v>
      </c>
      <c r="AE785" s="99">
        <v>785739.88431549096</v>
      </c>
      <c r="AF785" s="99">
        <v>1632049.8285217299</v>
      </c>
      <c r="AG785" s="99">
        <v>1645621.8103179899</v>
      </c>
      <c r="AH785" s="99">
        <v>1750654.7269744901</v>
      </c>
      <c r="AI785" s="99">
        <v>0</v>
      </c>
      <c r="AJ785" s="99">
        <v>540682.08472442604</v>
      </c>
      <c r="AK785" s="99">
        <v>410448.24885177601</v>
      </c>
      <c r="AL785" s="99">
        <v>0</v>
      </c>
      <c r="AM785" s="99">
        <v>89734.591149330096</v>
      </c>
      <c r="AN785" s="99">
        <v>16718933.884643599</v>
      </c>
      <c r="AO785" s="99">
        <v>37157122.9443359</v>
      </c>
      <c r="AP785" s="99">
        <v>0</v>
      </c>
      <c r="AQ785" s="99">
        <v>13643233.432617201</v>
      </c>
      <c r="AR785" s="99">
        <v>10502974.8239746</v>
      </c>
      <c r="AS785" s="99">
        <v>3901447.0447692899</v>
      </c>
      <c r="AT785" s="99">
        <v>0</v>
      </c>
      <c r="AU785" s="99">
        <v>0</v>
      </c>
      <c r="AV785" s="99">
        <v>46895704.804199196</v>
      </c>
      <c r="AW785" s="99">
        <v>0</v>
      </c>
      <c r="AX785" s="99">
        <v>6876946.4506225605</v>
      </c>
      <c r="AY785" s="99">
        <v>13374520.138916001</v>
      </c>
      <c r="AZ785" s="99">
        <v>12300595.3432617</v>
      </c>
      <c r="BA785" s="99">
        <v>13959247.5073242</v>
      </c>
      <c r="BB785" s="99">
        <v>0</v>
      </c>
      <c r="BC785" s="99">
        <v>4334806.0934448196</v>
      </c>
      <c r="BD785" s="99">
        <v>3131765.3793334998</v>
      </c>
      <c r="BE785" s="99">
        <v>0</v>
      </c>
      <c r="BF785" s="99">
        <v>705230.09992217994</v>
      </c>
      <c r="BG785" s="99">
        <v>46971853.575195298</v>
      </c>
      <c r="BH785" s="99">
        <v>8902122.5042724591</v>
      </c>
      <c r="BI785" s="99">
        <v>0</v>
      </c>
      <c r="BJ785" s="99">
        <v>5054048.2277832003</v>
      </c>
      <c r="BK785" s="99">
        <v>3967522.4729919401</v>
      </c>
      <c r="BL785" s="99">
        <v>0</v>
      </c>
      <c r="BM785" s="99">
        <v>0</v>
      </c>
      <c r="BN785" s="99">
        <v>0</v>
      </c>
      <c r="BO785" s="99">
        <v>0</v>
      </c>
      <c r="BP785" s="99">
        <v>0</v>
      </c>
      <c r="BQ785" s="99">
        <v>0</v>
      </c>
      <c r="BR785" s="99">
        <v>4267380.9357910203</v>
      </c>
      <c r="BS785" s="99">
        <v>4679906.7338867197</v>
      </c>
      <c r="BT785" s="99">
        <v>2716106.9920654302</v>
      </c>
      <c r="BU785" s="99">
        <v>0</v>
      </c>
      <c r="BV785" s="99">
        <v>2242453.7583007799</v>
      </c>
      <c r="BW785" s="99">
        <v>344283.21763610799</v>
      </c>
      <c r="BX785" s="99">
        <v>0</v>
      </c>
      <c r="BY785" s="99">
        <v>0</v>
      </c>
      <c r="BZ785" s="99">
        <v>0</v>
      </c>
      <c r="CA785" s="99">
        <v>99859.597460746794</v>
      </c>
      <c r="CB785" s="99">
        <v>6352626.13708496</v>
      </c>
      <c r="CC785" s="99">
        <v>50882094.6552734</v>
      </c>
      <c r="CD785" s="99">
        <v>13954089.5740967</v>
      </c>
      <c r="CE785" s="99">
        <v>3232.0441923737499</v>
      </c>
      <c r="CF785" s="99">
        <v>507573.09889221197</v>
      </c>
      <c r="CG785" s="99">
        <v>3893509.6059265099</v>
      </c>
      <c r="CH785" s="99">
        <v>0</v>
      </c>
      <c r="CI785" s="99">
        <v>103055.751633644</v>
      </c>
      <c r="CJ785" s="99">
        <v>6862440.4937133798</v>
      </c>
      <c r="CK785" s="99">
        <v>54756192.241699196</v>
      </c>
      <c r="CL785" s="99">
        <v>14300232.4637451</v>
      </c>
      <c r="CM785" s="166">
        <v>155064.777580261</v>
      </c>
      <c r="CN785" s="166">
        <v>23564696.934326202</v>
      </c>
      <c r="CO785" s="166">
        <v>101699586.23925801</v>
      </c>
      <c r="CP785" s="99">
        <v>14300232.4637451</v>
      </c>
      <c r="CQ785" s="99">
        <v>0</v>
      </c>
      <c r="CR785" s="99">
        <v>0</v>
      </c>
      <c r="CS785" s="99">
        <v>0</v>
      </c>
      <c r="CT785" s="99">
        <v>0</v>
      </c>
      <c r="CU785" s="98">
        <v>23179.290014558999</v>
      </c>
      <c r="CV785" s="98">
        <v>54759.375940170001</v>
      </c>
      <c r="CW785" s="98">
        <v>6860199.2359771719</v>
      </c>
      <c r="CX785" s="98">
        <v>54775604.261199906</v>
      </c>
    </row>
    <row r="786" spans="1:102" x14ac:dyDescent="0.2">
      <c r="A786" s="98" t="s">
        <v>63</v>
      </c>
      <c r="B786" s="100">
        <v>40603</v>
      </c>
      <c r="C786" s="99">
        <v>76908.373238563494</v>
      </c>
      <c r="D786" s="99">
        <v>0</v>
      </c>
      <c r="E786" s="99">
        <v>22255.914651393901</v>
      </c>
      <c r="F786" s="99">
        <v>18447.411207675901</v>
      </c>
      <c r="G786" s="99">
        <v>3288.1222066283199</v>
      </c>
      <c r="H786" s="99">
        <v>0</v>
      </c>
      <c r="I786" s="99">
        <v>0</v>
      </c>
      <c r="J786" s="99">
        <v>52847.842463016503</v>
      </c>
      <c r="K786" s="99">
        <v>0</v>
      </c>
      <c r="L786" s="99">
        <v>48875.8079829216</v>
      </c>
      <c r="M786" s="99">
        <v>31618.542942047101</v>
      </c>
      <c r="N786" s="99">
        <v>12949.5693533421</v>
      </c>
      <c r="O786" s="99">
        <v>0</v>
      </c>
      <c r="P786" s="99">
        <v>0</v>
      </c>
      <c r="Q786" s="99">
        <v>4716.8563110232399</v>
      </c>
      <c r="R786" s="99">
        <v>0</v>
      </c>
      <c r="S786" s="99">
        <v>0</v>
      </c>
      <c r="T786" s="99">
        <v>3276.5667817592598</v>
      </c>
      <c r="U786" s="99">
        <v>53257.970480918899</v>
      </c>
      <c r="V786" s="99">
        <v>4599067.6461792002</v>
      </c>
      <c r="W786" s="99">
        <v>0</v>
      </c>
      <c r="X786" s="99">
        <v>1670460.4420165999</v>
      </c>
      <c r="Y786" s="99">
        <v>1279747.4824218799</v>
      </c>
      <c r="Z786" s="99">
        <v>513209.65370559698</v>
      </c>
      <c r="AA786" s="99">
        <v>0</v>
      </c>
      <c r="AB786" s="99">
        <v>0</v>
      </c>
      <c r="AC786" s="99">
        <v>16876676.262451202</v>
      </c>
      <c r="AD786" s="99">
        <v>0</v>
      </c>
      <c r="AE786" s="99">
        <v>2502878.3534240699</v>
      </c>
      <c r="AF786" s="99">
        <v>1613585.2008819601</v>
      </c>
      <c r="AG786" s="99">
        <v>1619434.5494232201</v>
      </c>
      <c r="AH786" s="99">
        <v>0</v>
      </c>
      <c r="AI786" s="99">
        <v>0</v>
      </c>
      <c r="AJ786" s="99">
        <v>533312.49915313697</v>
      </c>
      <c r="AK786" s="99">
        <v>0</v>
      </c>
      <c r="AL786" s="99">
        <v>0</v>
      </c>
      <c r="AM786" s="99">
        <v>512984.65293121297</v>
      </c>
      <c r="AN786" s="99">
        <v>16940624.2038574</v>
      </c>
      <c r="AO786" s="99">
        <v>37315428.1630859</v>
      </c>
      <c r="AP786" s="99">
        <v>0</v>
      </c>
      <c r="AQ786" s="99">
        <v>13203273.715820299</v>
      </c>
      <c r="AR786" s="99">
        <v>10174239.279052701</v>
      </c>
      <c r="AS786" s="99">
        <v>3941902.9094543499</v>
      </c>
      <c r="AT786" s="99">
        <v>0</v>
      </c>
      <c r="AU786" s="99">
        <v>0</v>
      </c>
      <c r="AV786" s="99">
        <v>48101611.017089799</v>
      </c>
      <c r="AW786" s="99">
        <v>0</v>
      </c>
      <c r="AX786" s="99">
        <v>20679320.917968798</v>
      </c>
      <c r="AY786" s="99">
        <v>13369519.3236084</v>
      </c>
      <c r="AZ786" s="99">
        <v>12140589.8157959</v>
      </c>
      <c r="BA786" s="99">
        <v>0</v>
      </c>
      <c r="BB786" s="99">
        <v>0</v>
      </c>
      <c r="BC786" s="99">
        <v>4256719.06323242</v>
      </c>
      <c r="BD786" s="99">
        <v>0</v>
      </c>
      <c r="BE786" s="99">
        <v>0</v>
      </c>
      <c r="BF786" s="99">
        <v>3934444.3555908198</v>
      </c>
      <c r="BG786" s="99">
        <v>48054935.515136696</v>
      </c>
      <c r="BH786" s="99">
        <v>6560396.7653808603</v>
      </c>
      <c r="BI786" s="99">
        <v>0</v>
      </c>
      <c r="BJ786" s="99">
        <v>4451369.9448852502</v>
      </c>
      <c r="BK786" s="99">
        <v>3684260.6901855501</v>
      </c>
      <c r="BL786" s="99">
        <v>0</v>
      </c>
      <c r="BM786" s="99">
        <v>0</v>
      </c>
      <c r="BN786" s="99">
        <v>0</v>
      </c>
      <c r="BO786" s="99">
        <v>0</v>
      </c>
      <c r="BP786" s="99">
        <v>0</v>
      </c>
      <c r="BQ786" s="99">
        <v>0</v>
      </c>
      <c r="BR786" s="99">
        <v>4221983.2694702102</v>
      </c>
      <c r="BS786" s="99">
        <v>4615091.9018554697</v>
      </c>
      <c r="BT786" s="99">
        <v>0</v>
      </c>
      <c r="BU786" s="99">
        <v>0</v>
      </c>
      <c r="BV786" s="99">
        <v>2228503.35223389</v>
      </c>
      <c r="BW786" s="99">
        <v>0</v>
      </c>
      <c r="BX786" s="99">
        <v>0</v>
      </c>
      <c r="BY786" s="99">
        <v>0</v>
      </c>
      <c r="BZ786" s="99">
        <v>0</v>
      </c>
      <c r="CA786" s="99">
        <v>99133.509375572205</v>
      </c>
      <c r="CB786" s="99">
        <v>6274351.8038330097</v>
      </c>
      <c r="CC786" s="99">
        <v>50498103.596191399</v>
      </c>
      <c r="CD786" s="99">
        <v>11037444.1203613</v>
      </c>
      <c r="CE786" s="99">
        <v>3293.2390594482399</v>
      </c>
      <c r="CF786" s="99">
        <v>514767.15263366699</v>
      </c>
      <c r="CG786" s="99">
        <v>3958965.5313415499</v>
      </c>
      <c r="CH786" s="99">
        <v>0</v>
      </c>
      <c r="CI786" s="99">
        <v>102442.677454948</v>
      </c>
      <c r="CJ786" s="99">
        <v>6796403.4430542002</v>
      </c>
      <c r="CK786" s="99">
        <v>54501098.5458984</v>
      </c>
      <c r="CL786" s="99">
        <v>11030174.752075201</v>
      </c>
      <c r="CM786" s="166">
        <v>155258.677459717</v>
      </c>
      <c r="CN786" s="166">
        <v>23778118.946533199</v>
      </c>
      <c r="CO786" s="166">
        <v>102644506.59570301</v>
      </c>
      <c r="CP786" s="99">
        <v>11030174.752075201</v>
      </c>
      <c r="CQ786" s="99">
        <v>0</v>
      </c>
      <c r="CR786" s="99">
        <v>0</v>
      </c>
      <c r="CS786" s="99">
        <v>0</v>
      </c>
      <c r="CT786" s="99">
        <v>0</v>
      </c>
      <c r="CU786" s="98">
        <v>22716.053759592</v>
      </c>
      <c r="CV786" s="98">
        <v>55655.084540803</v>
      </c>
      <c r="CW786" s="98">
        <v>6789118.9564666767</v>
      </c>
      <c r="CX786" s="98">
        <v>54457069.127532952</v>
      </c>
    </row>
    <row r="787" spans="1:102" x14ac:dyDescent="0.2">
      <c r="A787" s="98" t="s">
        <v>63</v>
      </c>
      <c r="B787" s="100">
        <v>40695</v>
      </c>
      <c r="C787" s="99">
        <v>76625.3167457581</v>
      </c>
      <c r="D787" s="99">
        <v>0</v>
      </c>
      <c r="E787" s="99">
        <v>21705.7582535744</v>
      </c>
      <c r="F787" s="99">
        <v>17993.536685466799</v>
      </c>
      <c r="G787" s="99">
        <v>3323.3886477351198</v>
      </c>
      <c r="H787" s="99">
        <v>0</v>
      </c>
      <c r="I787" s="99">
        <v>0</v>
      </c>
      <c r="J787" s="99">
        <v>53523.580281734503</v>
      </c>
      <c r="K787" s="99">
        <v>0</v>
      </c>
      <c r="L787" s="99">
        <v>49507.817855834997</v>
      </c>
      <c r="M787" s="99">
        <v>31349.5750799179</v>
      </c>
      <c r="N787" s="99">
        <v>12760.818940401099</v>
      </c>
      <c r="O787" s="99">
        <v>0</v>
      </c>
      <c r="P787" s="99">
        <v>0</v>
      </c>
      <c r="Q787" s="99">
        <v>4660.59416735172</v>
      </c>
      <c r="R787" s="99">
        <v>0</v>
      </c>
      <c r="S787" s="99">
        <v>0</v>
      </c>
      <c r="T787" s="99">
        <v>3352.5515039265201</v>
      </c>
      <c r="U787" s="99">
        <v>53872.559210300402</v>
      </c>
      <c r="V787" s="99">
        <v>4561095.3790893601</v>
      </c>
      <c r="W787" s="99">
        <v>0</v>
      </c>
      <c r="X787" s="99">
        <v>1598455.42262268</v>
      </c>
      <c r="Y787" s="99">
        <v>1231644.2427063</v>
      </c>
      <c r="Z787" s="99">
        <v>514647.39152526902</v>
      </c>
      <c r="AA787" s="99">
        <v>0</v>
      </c>
      <c r="AB787" s="99">
        <v>0</v>
      </c>
      <c r="AC787" s="99">
        <v>17184214.401611298</v>
      </c>
      <c r="AD787" s="99">
        <v>0</v>
      </c>
      <c r="AE787" s="99">
        <v>2477830.8301086398</v>
      </c>
      <c r="AF787" s="99">
        <v>1587843.30438232</v>
      </c>
      <c r="AG787" s="99">
        <v>1588117.6484832801</v>
      </c>
      <c r="AH787" s="99">
        <v>0</v>
      </c>
      <c r="AI787" s="99">
        <v>0</v>
      </c>
      <c r="AJ787" s="99">
        <v>518561.08886337298</v>
      </c>
      <c r="AK787" s="99">
        <v>0</v>
      </c>
      <c r="AL787" s="99">
        <v>0</v>
      </c>
      <c r="AM787" s="99">
        <v>513513.97952652001</v>
      </c>
      <c r="AN787" s="99">
        <v>17178846.8994141</v>
      </c>
      <c r="AO787" s="99">
        <v>37202784.888183601</v>
      </c>
      <c r="AP787" s="99">
        <v>0</v>
      </c>
      <c r="AQ787" s="99">
        <v>12698727.228027301</v>
      </c>
      <c r="AR787" s="99">
        <v>9761146.5434570294</v>
      </c>
      <c r="AS787" s="99">
        <v>3988823.2301940899</v>
      </c>
      <c r="AT787" s="99">
        <v>0</v>
      </c>
      <c r="AU787" s="99">
        <v>0</v>
      </c>
      <c r="AV787" s="99">
        <v>49013706.303222701</v>
      </c>
      <c r="AW787" s="99">
        <v>0</v>
      </c>
      <c r="AX787" s="99">
        <v>20645574.834716801</v>
      </c>
      <c r="AY787" s="99">
        <v>13225795.881103501</v>
      </c>
      <c r="AZ787" s="99">
        <v>11900627.0712891</v>
      </c>
      <c r="BA787" s="99">
        <v>0</v>
      </c>
      <c r="BB787" s="99">
        <v>0</v>
      </c>
      <c r="BC787" s="99">
        <v>4131309.0202331501</v>
      </c>
      <c r="BD787" s="99">
        <v>0</v>
      </c>
      <c r="BE787" s="99">
        <v>0</v>
      </c>
      <c r="BF787" s="99">
        <v>3983587.0863647498</v>
      </c>
      <c r="BG787" s="99">
        <v>49088169.618652299</v>
      </c>
      <c r="BH787" s="99">
        <v>6540744.0143432599</v>
      </c>
      <c r="BI787" s="99">
        <v>0</v>
      </c>
      <c r="BJ787" s="99">
        <v>4324948.7130737295</v>
      </c>
      <c r="BK787" s="99">
        <v>3560916.0578002902</v>
      </c>
      <c r="BL787" s="99">
        <v>0</v>
      </c>
      <c r="BM787" s="99">
        <v>0</v>
      </c>
      <c r="BN787" s="99">
        <v>0</v>
      </c>
      <c r="BO787" s="99">
        <v>0</v>
      </c>
      <c r="BP787" s="99">
        <v>0</v>
      </c>
      <c r="BQ787" s="99">
        <v>0</v>
      </c>
      <c r="BR787" s="99">
        <v>4172841.3200988802</v>
      </c>
      <c r="BS787" s="99">
        <v>4529230.6548461895</v>
      </c>
      <c r="BT787" s="99">
        <v>0</v>
      </c>
      <c r="BU787" s="99">
        <v>0</v>
      </c>
      <c r="BV787" s="99">
        <v>2201996.7104797401</v>
      </c>
      <c r="BW787" s="99">
        <v>0</v>
      </c>
      <c r="BX787" s="99">
        <v>0</v>
      </c>
      <c r="BY787" s="99">
        <v>0</v>
      </c>
      <c r="BZ787" s="99">
        <v>0</v>
      </c>
      <c r="CA787" s="99">
        <v>98311.663537979097</v>
      </c>
      <c r="CB787" s="99">
        <v>6161499.2188720703</v>
      </c>
      <c r="CC787" s="99">
        <v>49845703.259277299</v>
      </c>
      <c r="CD787" s="99">
        <v>10872620.123413101</v>
      </c>
      <c r="CE787" s="99">
        <v>3314.4108754098402</v>
      </c>
      <c r="CF787" s="99">
        <v>514226.10121917701</v>
      </c>
      <c r="CG787" s="99">
        <v>3980750.50848389</v>
      </c>
      <c r="CH787" s="99">
        <v>0</v>
      </c>
      <c r="CI787" s="99">
        <v>101646.410006523</v>
      </c>
      <c r="CJ787" s="99">
        <v>6677016.67724609</v>
      </c>
      <c r="CK787" s="99">
        <v>53862160.817871101</v>
      </c>
      <c r="CL787" s="99">
        <v>10855378.313964801</v>
      </c>
      <c r="CM787" s="166">
        <v>155045.736423492</v>
      </c>
      <c r="CN787" s="166">
        <v>23842974.590087902</v>
      </c>
      <c r="CO787" s="166">
        <v>102944363.234375</v>
      </c>
      <c r="CP787" s="99">
        <v>10855378.313964801</v>
      </c>
      <c r="CQ787" s="99">
        <v>0</v>
      </c>
      <c r="CR787" s="99">
        <v>0</v>
      </c>
      <c r="CS787" s="99">
        <v>0</v>
      </c>
      <c r="CT787" s="99">
        <v>0</v>
      </c>
      <c r="CU787" s="98">
        <v>22085.850292973999</v>
      </c>
      <c r="CV787" s="98">
        <v>56362.360611433003</v>
      </c>
      <c r="CW787" s="98">
        <v>6675725.3200912476</v>
      </c>
      <c r="CX787" s="98">
        <v>53826453.767761186</v>
      </c>
    </row>
    <row r="788" spans="1:102" x14ac:dyDescent="0.2">
      <c r="A788" s="98" t="s">
        <v>63</v>
      </c>
      <c r="B788" s="100">
        <v>40787</v>
      </c>
      <c r="C788" s="99">
        <v>76016.984801292405</v>
      </c>
      <c r="D788" s="99">
        <v>0</v>
      </c>
      <c r="E788" s="99">
        <v>21277.277789831202</v>
      </c>
      <c r="F788" s="99">
        <v>17708.833893060699</v>
      </c>
      <c r="G788" s="99">
        <v>3320.82725536823</v>
      </c>
      <c r="H788" s="99">
        <v>0</v>
      </c>
      <c r="I788" s="99">
        <v>0</v>
      </c>
      <c r="J788" s="99">
        <v>53793.171657085397</v>
      </c>
      <c r="K788" s="99">
        <v>0</v>
      </c>
      <c r="L788" s="99">
        <v>50027.892674922899</v>
      </c>
      <c r="M788" s="99">
        <v>30964.0128240585</v>
      </c>
      <c r="N788" s="99">
        <v>12563.262408971799</v>
      </c>
      <c r="O788" s="99">
        <v>0</v>
      </c>
      <c r="P788" s="99">
        <v>0</v>
      </c>
      <c r="Q788" s="99">
        <v>4649.6225166916802</v>
      </c>
      <c r="R788" s="99">
        <v>0</v>
      </c>
      <c r="S788" s="99">
        <v>0</v>
      </c>
      <c r="T788" s="99">
        <v>3328.9793859720198</v>
      </c>
      <c r="U788" s="99">
        <v>54170.342280864701</v>
      </c>
      <c r="V788" s="99">
        <v>4520383.7232665997</v>
      </c>
      <c r="W788" s="99">
        <v>0</v>
      </c>
      <c r="X788" s="99">
        <v>1557543.17070007</v>
      </c>
      <c r="Y788" s="99">
        <v>1202550.3274383501</v>
      </c>
      <c r="Z788" s="99">
        <v>502339.15715789801</v>
      </c>
      <c r="AA788" s="99">
        <v>0</v>
      </c>
      <c r="AB788" s="99">
        <v>0</v>
      </c>
      <c r="AC788" s="99">
        <v>17369360.791015599</v>
      </c>
      <c r="AD788" s="99">
        <v>0</v>
      </c>
      <c r="AE788" s="99">
        <v>2443885.6557922401</v>
      </c>
      <c r="AF788" s="99">
        <v>1555542.75921631</v>
      </c>
      <c r="AG788" s="99">
        <v>1561450.70983887</v>
      </c>
      <c r="AH788" s="99">
        <v>0</v>
      </c>
      <c r="AI788" s="99">
        <v>0</v>
      </c>
      <c r="AJ788" s="99">
        <v>519151.47529220599</v>
      </c>
      <c r="AK788" s="99">
        <v>0</v>
      </c>
      <c r="AL788" s="99">
        <v>0</v>
      </c>
      <c r="AM788" s="99">
        <v>500676.73598480201</v>
      </c>
      <c r="AN788" s="99">
        <v>17366408.791503899</v>
      </c>
      <c r="AO788" s="99">
        <v>36984693.877929702</v>
      </c>
      <c r="AP788" s="99">
        <v>0</v>
      </c>
      <c r="AQ788" s="99">
        <v>12321760.3791504</v>
      </c>
      <c r="AR788" s="99">
        <v>9527424.3074951209</v>
      </c>
      <c r="AS788" s="99">
        <v>3922784.6121521001</v>
      </c>
      <c r="AT788" s="99">
        <v>0</v>
      </c>
      <c r="AU788" s="99">
        <v>0</v>
      </c>
      <c r="AV788" s="99">
        <v>49748387.807128899</v>
      </c>
      <c r="AW788" s="99">
        <v>0</v>
      </c>
      <c r="AX788" s="99">
        <v>20533287.393066399</v>
      </c>
      <c r="AY788" s="99">
        <v>13006670.1337891</v>
      </c>
      <c r="AZ788" s="99">
        <v>11711843.0581055</v>
      </c>
      <c r="BA788" s="99">
        <v>0</v>
      </c>
      <c r="BB788" s="99">
        <v>0</v>
      </c>
      <c r="BC788" s="99">
        <v>4152605.3878784198</v>
      </c>
      <c r="BD788" s="99">
        <v>0</v>
      </c>
      <c r="BE788" s="99">
        <v>0</v>
      </c>
      <c r="BF788" s="99">
        <v>3912800.04974365</v>
      </c>
      <c r="BG788" s="99">
        <v>49921868.102050804</v>
      </c>
      <c r="BH788" s="99">
        <v>6643011.2956542997</v>
      </c>
      <c r="BI788" s="99">
        <v>0</v>
      </c>
      <c r="BJ788" s="99">
        <v>4248675.2346191397</v>
      </c>
      <c r="BK788" s="99">
        <v>3498099.3240661598</v>
      </c>
      <c r="BL788" s="99">
        <v>0</v>
      </c>
      <c r="BM788" s="99">
        <v>0</v>
      </c>
      <c r="BN788" s="99">
        <v>0</v>
      </c>
      <c r="BO788" s="99">
        <v>0</v>
      </c>
      <c r="BP788" s="99">
        <v>0</v>
      </c>
      <c r="BQ788" s="99">
        <v>0</v>
      </c>
      <c r="BR788" s="99">
        <v>4111641.2206115699</v>
      </c>
      <c r="BS788" s="99">
        <v>4457836.8569946298</v>
      </c>
      <c r="BT788" s="99">
        <v>0</v>
      </c>
      <c r="BU788" s="99">
        <v>0</v>
      </c>
      <c r="BV788" s="99">
        <v>2217552.3617858901</v>
      </c>
      <c r="BW788" s="99">
        <v>0</v>
      </c>
      <c r="BX788" s="99">
        <v>0</v>
      </c>
      <c r="BY788" s="99">
        <v>0</v>
      </c>
      <c r="BZ788" s="99">
        <v>0</v>
      </c>
      <c r="CA788" s="99">
        <v>97288.255719184905</v>
      </c>
      <c r="CB788" s="99">
        <v>6067742.4306030301</v>
      </c>
      <c r="CC788" s="99">
        <v>49206740.326171897</v>
      </c>
      <c r="CD788" s="99">
        <v>10861596.130859399</v>
      </c>
      <c r="CE788" s="99">
        <v>3318.9833840429801</v>
      </c>
      <c r="CF788" s="99">
        <v>501689.79343032802</v>
      </c>
      <c r="CG788" s="99">
        <v>3920015.1578369099</v>
      </c>
      <c r="CH788" s="99">
        <v>0</v>
      </c>
      <c r="CI788" s="99">
        <v>100630.784445763</v>
      </c>
      <c r="CJ788" s="99">
        <v>6572625.8577270498</v>
      </c>
      <c r="CK788" s="99">
        <v>53209772.337402299</v>
      </c>
      <c r="CL788" s="99">
        <v>10897368.6673584</v>
      </c>
      <c r="CM788" s="166">
        <v>154268.050575256</v>
      </c>
      <c r="CN788" s="166">
        <v>23920727.349609401</v>
      </c>
      <c r="CO788" s="166">
        <v>103055724.241211</v>
      </c>
      <c r="CP788" s="99">
        <v>10897368.6673584</v>
      </c>
      <c r="CQ788" s="99">
        <v>0</v>
      </c>
      <c r="CR788" s="99">
        <v>0</v>
      </c>
      <c r="CS788" s="99">
        <v>0</v>
      </c>
      <c r="CT788" s="99">
        <v>0</v>
      </c>
      <c r="CU788" s="98">
        <v>21606.866670473999</v>
      </c>
      <c r="CV788" s="98">
        <v>56613.205146387001</v>
      </c>
      <c r="CW788" s="98">
        <v>6569432.2240333585</v>
      </c>
      <c r="CX788" s="98">
        <v>53126755.484008804</v>
      </c>
    </row>
    <row r="789" spans="1:102" x14ac:dyDescent="0.2">
      <c r="A789" s="98" t="s">
        <v>63</v>
      </c>
      <c r="B789" s="100">
        <v>40878</v>
      </c>
      <c r="C789" s="99">
        <v>76549.937141418501</v>
      </c>
      <c r="D789" s="99">
        <v>0</v>
      </c>
      <c r="E789" s="99">
        <v>20937.417977809899</v>
      </c>
      <c r="F789" s="99">
        <v>17488.547644376798</v>
      </c>
      <c r="G789" s="99">
        <v>3328.6983973085898</v>
      </c>
      <c r="H789" s="99">
        <v>0</v>
      </c>
      <c r="I789" s="99">
        <v>0</v>
      </c>
      <c r="J789" s="99">
        <v>54663.247572898901</v>
      </c>
      <c r="K789" s="99">
        <v>0</v>
      </c>
      <c r="L789" s="99">
        <v>49295.429410457597</v>
      </c>
      <c r="M789" s="99">
        <v>30928.943175792701</v>
      </c>
      <c r="N789" s="99">
        <v>12749.196422934499</v>
      </c>
      <c r="O789" s="99">
        <v>0</v>
      </c>
      <c r="P789" s="99">
        <v>0</v>
      </c>
      <c r="Q789" s="99">
        <v>4611.5039176344899</v>
      </c>
      <c r="R789" s="99">
        <v>0</v>
      </c>
      <c r="S789" s="99">
        <v>0</v>
      </c>
      <c r="T789" s="99">
        <v>3288.4833060801002</v>
      </c>
      <c r="U789" s="99">
        <v>55032.517340660102</v>
      </c>
      <c r="V789" s="99">
        <v>4521979.4288330097</v>
      </c>
      <c r="W789" s="99">
        <v>0</v>
      </c>
      <c r="X789" s="99">
        <v>1507591.2925720201</v>
      </c>
      <c r="Y789" s="99">
        <v>1171073.63340759</v>
      </c>
      <c r="Z789" s="99">
        <v>504106.99802398699</v>
      </c>
      <c r="AA789" s="99">
        <v>0</v>
      </c>
      <c r="AB789" s="99">
        <v>0</v>
      </c>
      <c r="AC789" s="99">
        <v>17421551.737792999</v>
      </c>
      <c r="AD789" s="99">
        <v>0</v>
      </c>
      <c r="AE789" s="99">
        <v>2393307.05963135</v>
      </c>
      <c r="AF789" s="99">
        <v>1540570.2532959001</v>
      </c>
      <c r="AG789" s="99">
        <v>1575486.3233642599</v>
      </c>
      <c r="AH789" s="99">
        <v>0</v>
      </c>
      <c r="AI789" s="99">
        <v>0</v>
      </c>
      <c r="AJ789" s="99">
        <v>488950.39341354399</v>
      </c>
      <c r="AK789" s="99">
        <v>0</v>
      </c>
      <c r="AL789" s="99">
        <v>0</v>
      </c>
      <c r="AM789" s="99">
        <v>502735.19073104899</v>
      </c>
      <c r="AN789" s="99">
        <v>17542048.030029301</v>
      </c>
      <c r="AO789" s="99">
        <v>37315059.080566399</v>
      </c>
      <c r="AP789" s="99">
        <v>0</v>
      </c>
      <c r="AQ789" s="99">
        <v>12012942.251586899</v>
      </c>
      <c r="AR789" s="99">
        <v>9319241.6798095703</v>
      </c>
      <c r="AS789" s="99">
        <v>3944991.7881164602</v>
      </c>
      <c r="AT789" s="99">
        <v>0</v>
      </c>
      <c r="AU789" s="99">
        <v>0</v>
      </c>
      <c r="AV789" s="99">
        <v>50639685.728515603</v>
      </c>
      <c r="AW789" s="99">
        <v>0</v>
      </c>
      <c r="AX789" s="99">
        <v>20232774.2507324</v>
      </c>
      <c r="AY789" s="99">
        <v>13012406.4599609</v>
      </c>
      <c r="AZ789" s="99">
        <v>11885231.2059326</v>
      </c>
      <c r="BA789" s="99">
        <v>0</v>
      </c>
      <c r="BB789" s="99">
        <v>0</v>
      </c>
      <c r="BC789" s="99">
        <v>3963650.3703308101</v>
      </c>
      <c r="BD789" s="99">
        <v>0</v>
      </c>
      <c r="BE789" s="99">
        <v>0</v>
      </c>
      <c r="BF789" s="99">
        <v>3934287.2104186998</v>
      </c>
      <c r="BG789" s="99">
        <v>50799698.372070298</v>
      </c>
      <c r="BH789" s="99">
        <v>6666881.2390747098</v>
      </c>
      <c r="BI789" s="99">
        <v>0</v>
      </c>
      <c r="BJ789" s="99">
        <v>4162104.86364746</v>
      </c>
      <c r="BK789" s="99">
        <v>3434223.8116455101</v>
      </c>
      <c r="BL789" s="99">
        <v>0</v>
      </c>
      <c r="BM789" s="99">
        <v>0</v>
      </c>
      <c r="BN789" s="99">
        <v>0</v>
      </c>
      <c r="BO789" s="99">
        <v>0</v>
      </c>
      <c r="BP789" s="99">
        <v>0</v>
      </c>
      <c r="BQ789" s="99">
        <v>0</v>
      </c>
      <c r="BR789" s="99">
        <v>4129354.1130981399</v>
      </c>
      <c r="BS789" s="99">
        <v>4546885.2503051804</v>
      </c>
      <c r="BT789" s="99">
        <v>0</v>
      </c>
      <c r="BU789" s="99">
        <v>0</v>
      </c>
      <c r="BV789" s="99">
        <v>2154676.9013366699</v>
      </c>
      <c r="BW789" s="99">
        <v>0</v>
      </c>
      <c r="BX789" s="99">
        <v>0</v>
      </c>
      <c r="BY789" s="99">
        <v>0</v>
      </c>
      <c r="BZ789" s="99">
        <v>0</v>
      </c>
      <c r="CA789" s="99">
        <v>97542.934085845904</v>
      </c>
      <c r="CB789" s="99">
        <v>6028660.3858642597</v>
      </c>
      <c r="CC789" s="99">
        <v>49382835.336425804</v>
      </c>
      <c r="CD789" s="99">
        <v>10824641.927123999</v>
      </c>
      <c r="CE789" s="99">
        <v>3335.01560673118</v>
      </c>
      <c r="CF789" s="99">
        <v>503794.31685256999</v>
      </c>
      <c r="CG789" s="99">
        <v>3941143.2290344201</v>
      </c>
      <c r="CH789" s="99">
        <v>0</v>
      </c>
      <c r="CI789" s="99">
        <v>100821.42025661501</v>
      </c>
      <c r="CJ789" s="99">
        <v>6536296.9376220703</v>
      </c>
      <c r="CK789" s="99">
        <v>53307511.044921897</v>
      </c>
      <c r="CL789" s="99">
        <v>10820668.966430699</v>
      </c>
      <c r="CM789" s="166">
        <v>155368.66524314901</v>
      </c>
      <c r="CN789" s="166">
        <v>24064126.505127002</v>
      </c>
      <c r="CO789" s="166">
        <v>104065309.46582</v>
      </c>
      <c r="CP789" s="99">
        <v>10820668.966430699</v>
      </c>
      <c r="CQ789" s="99">
        <v>0</v>
      </c>
      <c r="CR789" s="99">
        <v>0</v>
      </c>
      <c r="CS789" s="99">
        <v>0</v>
      </c>
      <c r="CT789" s="99">
        <v>0</v>
      </c>
      <c r="CU789" s="98">
        <v>21295.544191361001</v>
      </c>
      <c r="CV789" s="98">
        <v>57528.451313751</v>
      </c>
      <c r="CW789" s="98">
        <v>6532454.7027168293</v>
      </c>
      <c r="CX789" s="98">
        <v>53323978.56546022</v>
      </c>
    </row>
    <row r="790" spans="1:102" x14ac:dyDescent="0.2">
      <c r="A790" s="98" t="s">
        <v>63</v>
      </c>
      <c r="B790" s="100">
        <v>40969</v>
      </c>
      <c r="C790" s="99">
        <v>76324.788187027007</v>
      </c>
      <c r="D790" s="99">
        <v>0</v>
      </c>
      <c r="E790" s="99">
        <v>20405.857636928598</v>
      </c>
      <c r="F790" s="99">
        <v>17067.164757490202</v>
      </c>
      <c r="G790" s="99">
        <v>3298.9721463620699</v>
      </c>
      <c r="H790" s="99">
        <v>0</v>
      </c>
      <c r="I790" s="99">
        <v>0</v>
      </c>
      <c r="J790" s="99">
        <v>55298.833114624002</v>
      </c>
      <c r="K790" s="99">
        <v>0</v>
      </c>
      <c r="L790" s="99">
        <v>48444.079753398903</v>
      </c>
      <c r="M790" s="99">
        <v>30749.111717939399</v>
      </c>
      <c r="N790" s="99">
        <v>12364.390385508499</v>
      </c>
      <c r="O790" s="99">
        <v>0</v>
      </c>
      <c r="P790" s="99">
        <v>0</v>
      </c>
      <c r="Q790" s="99">
        <v>4524.9990587830498</v>
      </c>
      <c r="R790" s="99">
        <v>0</v>
      </c>
      <c r="S790" s="99">
        <v>0</v>
      </c>
      <c r="T790" s="99">
        <v>3288.0215208828399</v>
      </c>
      <c r="U790" s="99">
        <v>55623.831417083697</v>
      </c>
      <c r="V790" s="99">
        <v>4493293.9253540002</v>
      </c>
      <c r="W790" s="99">
        <v>0</v>
      </c>
      <c r="X790" s="99">
        <v>1452411.50265503</v>
      </c>
      <c r="Y790" s="99">
        <v>1131535.39599609</v>
      </c>
      <c r="Z790" s="99">
        <v>508517.69605636603</v>
      </c>
      <c r="AA790" s="99">
        <v>0</v>
      </c>
      <c r="AB790" s="99">
        <v>0</v>
      </c>
      <c r="AC790" s="99">
        <v>17759676.537353501</v>
      </c>
      <c r="AD790" s="99">
        <v>0</v>
      </c>
      <c r="AE790" s="99">
        <v>2412029.9708252</v>
      </c>
      <c r="AF790" s="99">
        <v>1552957.2494506801</v>
      </c>
      <c r="AG790" s="99">
        <v>1546937.3216095001</v>
      </c>
      <c r="AH790" s="99">
        <v>0</v>
      </c>
      <c r="AI790" s="99">
        <v>0</v>
      </c>
      <c r="AJ790" s="99">
        <v>494370.28641891503</v>
      </c>
      <c r="AK790" s="99">
        <v>0</v>
      </c>
      <c r="AL790" s="99">
        <v>0</v>
      </c>
      <c r="AM790" s="99">
        <v>508474.67355728103</v>
      </c>
      <c r="AN790" s="99">
        <v>17751581.953125</v>
      </c>
      <c r="AO790" s="99">
        <v>37346144.707031302</v>
      </c>
      <c r="AP790" s="99">
        <v>0</v>
      </c>
      <c r="AQ790" s="99">
        <v>11622316.184448199</v>
      </c>
      <c r="AR790" s="99">
        <v>8986002.5615234394</v>
      </c>
      <c r="AS790" s="99">
        <v>4009236.1238708501</v>
      </c>
      <c r="AT790" s="99">
        <v>0</v>
      </c>
      <c r="AU790" s="99">
        <v>0</v>
      </c>
      <c r="AV790" s="99">
        <v>51566067.910156302</v>
      </c>
      <c r="AW790" s="99">
        <v>0</v>
      </c>
      <c r="AX790" s="99">
        <v>20478587.1398926</v>
      </c>
      <c r="AY790" s="99">
        <v>13285096.3753662</v>
      </c>
      <c r="AZ790" s="99">
        <v>11763877.4334717</v>
      </c>
      <c r="BA790" s="99">
        <v>0</v>
      </c>
      <c r="BB790" s="99">
        <v>0</v>
      </c>
      <c r="BC790" s="99">
        <v>4033152.5022277799</v>
      </c>
      <c r="BD790" s="99">
        <v>0</v>
      </c>
      <c r="BE790" s="99">
        <v>0</v>
      </c>
      <c r="BF790" s="99">
        <v>4005740.5677795401</v>
      </c>
      <c r="BG790" s="99">
        <v>51847127.692871101</v>
      </c>
      <c r="BH790" s="99">
        <v>6739594.2281494103</v>
      </c>
      <c r="BI790" s="99">
        <v>0</v>
      </c>
      <c r="BJ790" s="99">
        <v>4055995.2500610398</v>
      </c>
      <c r="BK790" s="99">
        <v>3351135.3395690899</v>
      </c>
      <c r="BL790" s="99">
        <v>0</v>
      </c>
      <c r="BM790" s="99">
        <v>0</v>
      </c>
      <c r="BN790" s="99">
        <v>0</v>
      </c>
      <c r="BO790" s="99">
        <v>0</v>
      </c>
      <c r="BP790" s="99">
        <v>0</v>
      </c>
      <c r="BQ790" s="99">
        <v>0</v>
      </c>
      <c r="BR790" s="99">
        <v>4176908.8986816402</v>
      </c>
      <c r="BS790" s="99">
        <v>4499930.1054077102</v>
      </c>
      <c r="BT790" s="99">
        <v>0</v>
      </c>
      <c r="BU790" s="99">
        <v>0</v>
      </c>
      <c r="BV790" s="99">
        <v>2182854.4755554199</v>
      </c>
      <c r="BW790" s="99">
        <v>0</v>
      </c>
      <c r="BX790" s="99">
        <v>0</v>
      </c>
      <c r="BY790" s="99">
        <v>0</v>
      </c>
      <c r="BZ790" s="99">
        <v>0</v>
      </c>
      <c r="CA790" s="99">
        <v>96704.040001869202</v>
      </c>
      <c r="CB790" s="99">
        <v>5927655.5682983398</v>
      </c>
      <c r="CC790" s="99">
        <v>48998564.730957001</v>
      </c>
      <c r="CD790" s="99">
        <v>10824507.1177979</v>
      </c>
      <c r="CE790" s="99">
        <v>3299.6409178376198</v>
      </c>
      <c r="CF790" s="99">
        <v>509564.92814254801</v>
      </c>
      <c r="CG790" s="99">
        <v>4023443.7433776902</v>
      </c>
      <c r="CH790" s="99">
        <v>0</v>
      </c>
      <c r="CI790" s="99">
        <v>100000.209309578</v>
      </c>
      <c r="CJ790" s="99">
        <v>6444538.3849487295</v>
      </c>
      <c r="CK790" s="99">
        <v>52917662.670410201</v>
      </c>
      <c r="CL790" s="99">
        <v>10813380.654296899</v>
      </c>
      <c r="CM790" s="166">
        <v>155228.03259658799</v>
      </c>
      <c r="CN790" s="166">
        <v>24136380.907958999</v>
      </c>
      <c r="CO790" s="166">
        <v>104776961.542969</v>
      </c>
      <c r="CP790" s="99">
        <v>10813380.654296899</v>
      </c>
      <c r="CQ790" s="99">
        <v>0</v>
      </c>
      <c r="CR790" s="99">
        <v>0</v>
      </c>
      <c r="CS790" s="99">
        <v>0</v>
      </c>
      <c r="CT790" s="99">
        <v>0</v>
      </c>
      <c r="CU790" s="98">
        <v>20753.933644651999</v>
      </c>
      <c r="CV790" s="98">
        <v>58144.030846925001</v>
      </c>
      <c r="CW790" s="98">
        <v>6437220.4964408875</v>
      </c>
      <c r="CX790" s="98">
        <v>53022008.474334694</v>
      </c>
    </row>
    <row r="791" spans="1:102" x14ac:dyDescent="0.2">
      <c r="A791" s="98" t="s">
        <v>63</v>
      </c>
      <c r="B791" s="100">
        <v>41061</v>
      </c>
      <c r="C791" s="99">
        <v>75711.3859071732</v>
      </c>
      <c r="D791" s="99">
        <v>0</v>
      </c>
      <c r="E791" s="99">
        <v>19765.240064621001</v>
      </c>
      <c r="F791" s="99">
        <v>16602.246459722501</v>
      </c>
      <c r="G791" s="99">
        <v>3309.1918424665901</v>
      </c>
      <c r="H791" s="99">
        <v>0</v>
      </c>
      <c r="I791" s="99">
        <v>0</v>
      </c>
      <c r="J791" s="99">
        <v>55606.246062755599</v>
      </c>
      <c r="K791" s="99">
        <v>0</v>
      </c>
      <c r="L791" s="99">
        <v>48581.2182688713</v>
      </c>
      <c r="M791" s="99">
        <v>30407.743447303801</v>
      </c>
      <c r="N791" s="99">
        <v>12031.843014001801</v>
      </c>
      <c r="O791" s="99">
        <v>0</v>
      </c>
      <c r="P791" s="99">
        <v>0</v>
      </c>
      <c r="Q791" s="99">
        <v>4545.68733632565</v>
      </c>
      <c r="R791" s="99">
        <v>0</v>
      </c>
      <c r="S791" s="99">
        <v>0</v>
      </c>
      <c r="T791" s="99">
        <v>3326.80106657743</v>
      </c>
      <c r="U791" s="99">
        <v>55885.622611999497</v>
      </c>
      <c r="V791" s="99">
        <v>4446450.11572266</v>
      </c>
      <c r="W791" s="99">
        <v>0</v>
      </c>
      <c r="X791" s="99">
        <v>1397696.33615112</v>
      </c>
      <c r="Y791" s="99">
        <v>1086855.3507842999</v>
      </c>
      <c r="Z791" s="99">
        <v>498956.49456024199</v>
      </c>
      <c r="AA791" s="99">
        <v>0</v>
      </c>
      <c r="AB791" s="99">
        <v>0</v>
      </c>
      <c r="AC791" s="99">
        <v>17703360.530029301</v>
      </c>
      <c r="AD791" s="99">
        <v>0</v>
      </c>
      <c r="AE791" s="99">
        <v>2308681.4998779302</v>
      </c>
      <c r="AF791" s="99">
        <v>1512080.04067993</v>
      </c>
      <c r="AG791" s="99">
        <v>1480030.6871032701</v>
      </c>
      <c r="AH791" s="99">
        <v>0</v>
      </c>
      <c r="AI791" s="99">
        <v>0</v>
      </c>
      <c r="AJ791" s="99">
        <v>510201.48747634899</v>
      </c>
      <c r="AK791" s="99">
        <v>0</v>
      </c>
      <c r="AL791" s="99">
        <v>0</v>
      </c>
      <c r="AM791" s="99">
        <v>498215.66318511998</v>
      </c>
      <c r="AN791" s="99">
        <v>17855374.255859401</v>
      </c>
      <c r="AO791" s="99">
        <v>37171314.437988304</v>
      </c>
      <c r="AP791" s="99">
        <v>0</v>
      </c>
      <c r="AQ791" s="99">
        <v>11316508.763916001</v>
      </c>
      <c r="AR791" s="99">
        <v>8808309.55151367</v>
      </c>
      <c r="AS791" s="99">
        <v>3959135.9207153302</v>
      </c>
      <c r="AT791" s="99">
        <v>0</v>
      </c>
      <c r="AU791" s="99">
        <v>0</v>
      </c>
      <c r="AV791" s="99">
        <v>52217130.372070298</v>
      </c>
      <c r="AW791" s="99">
        <v>0</v>
      </c>
      <c r="AX791" s="99">
        <v>19720981.377929699</v>
      </c>
      <c r="AY791" s="99">
        <v>12995990.9346924</v>
      </c>
      <c r="AZ791" s="99">
        <v>11262664.637573199</v>
      </c>
      <c r="BA791" s="99">
        <v>0</v>
      </c>
      <c r="BB791" s="99">
        <v>0</v>
      </c>
      <c r="BC791" s="99">
        <v>4156020.9045104999</v>
      </c>
      <c r="BD791" s="99">
        <v>0</v>
      </c>
      <c r="BE791" s="99">
        <v>0</v>
      </c>
      <c r="BF791" s="99">
        <v>3950418.0523681599</v>
      </c>
      <c r="BG791" s="99">
        <v>52537325.990234397</v>
      </c>
      <c r="BH791" s="99">
        <v>6624243.7789917002</v>
      </c>
      <c r="BI791" s="99">
        <v>0</v>
      </c>
      <c r="BJ791" s="99">
        <v>3963171.7734985398</v>
      </c>
      <c r="BK791" s="99">
        <v>3263767.3181457501</v>
      </c>
      <c r="BL791" s="99">
        <v>0</v>
      </c>
      <c r="BM791" s="99">
        <v>0</v>
      </c>
      <c r="BN791" s="99">
        <v>0</v>
      </c>
      <c r="BO791" s="99">
        <v>0</v>
      </c>
      <c r="BP791" s="99">
        <v>0</v>
      </c>
      <c r="BQ791" s="99">
        <v>0</v>
      </c>
      <c r="BR791" s="99">
        <v>4055532.4934387198</v>
      </c>
      <c r="BS791" s="99">
        <v>4326003.8322753897</v>
      </c>
      <c r="BT791" s="99">
        <v>0</v>
      </c>
      <c r="BU791" s="99">
        <v>0</v>
      </c>
      <c r="BV791" s="99">
        <v>2237442.5805358901</v>
      </c>
      <c r="BW791" s="99">
        <v>0</v>
      </c>
      <c r="BX791" s="99">
        <v>0</v>
      </c>
      <c r="BY791" s="99">
        <v>0</v>
      </c>
      <c r="BZ791" s="99">
        <v>0</v>
      </c>
      <c r="CA791" s="99">
        <v>95434.221089363098</v>
      </c>
      <c r="CB791" s="99">
        <v>5846257.9808959998</v>
      </c>
      <c r="CC791" s="99">
        <v>48398862.154785201</v>
      </c>
      <c r="CD791" s="99">
        <v>10588717.6011963</v>
      </c>
      <c r="CE791" s="99">
        <v>3306.2126952409699</v>
      </c>
      <c r="CF791" s="99">
        <v>498720.56220626802</v>
      </c>
      <c r="CG791" s="99">
        <v>3947461.5942993201</v>
      </c>
      <c r="CH791" s="99">
        <v>0</v>
      </c>
      <c r="CI791" s="99">
        <v>98785.3835535049</v>
      </c>
      <c r="CJ791" s="99">
        <v>6341512.2802734403</v>
      </c>
      <c r="CK791" s="99">
        <v>52416556.576171897</v>
      </c>
      <c r="CL791" s="99">
        <v>10576544.3122559</v>
      </c>
      <c r="CM791" s="166">
        <v>154220.99912262001</v>
      </c>
      <c r="CN791" s="166">
        <v>24191543.745117199</v>
      </c>
      <c r="CO791" s="166">
        <v>105037215.28125</v>
      </c>
      <c r="CP791" s="99">
        <v>10576544.3122559</v>
      </c>
      <c r="CQ791" s="99">
        <v>0</v>
      </c>
      <c r="CR791" s="99">
        <v>0</v>
      </c>
      <c r="CS791" s="99">
        <v>0</v>
      </c>
      <c r="CT791" s="99">
        <v>0</v>
      </c>
      <c r="CU791" s="98">
        <v>20056.105014654</v>
      </c>
      <c r="CV791" s="98">
        <v>58479.649133395003</v>
      </c>
      <c r="CW791" s="98">
        <v>6344978.5431022681</v>
      </c>
      <c r="CX791" s="98">
        <v>52346323.749084517</v>
      </c>
    </row>
    <row r="792" spans="1:102" x14ac:dyDescent="0.2">
      <c r="A792" s="98" t="s">
        <v>63</v>
      </c>
      <c r="B792" s="100">
        <v>41153</v>
      </c>
      <c r="C792" s="99">
        <v>75534.699746131897</v>
      </c>
      <c r="D792" s="99">
        <v>0</v>
      </c>
      <c r="E792" s="99">
        <v>19209.723629236199</v>
      </c>
      <c r="F792" s="99">
        <v>16137.2922145128</v>
      </c>
      <c r="G792" s="99">
        <v>3317.4942493140702</v>
      </c>
      <c r="H792" s="99">
        <v>0</v>
      </c>
      <c r="I792" s="99">
        <v>0</v>
      </c>
      <c r="J792" s="99">
        <v>55763.207340717301</v>
      </c>
      <c r="K792" s="99">
        <v>0</v>
      </c>
      <c r="L792" s="99">
        <v>48569.874020099604</v>
      </c>
      <c r="M792" s="99">
        <v>30241.092872381199</v>
      </c>
      <c r="N792" s="99">
        <v>11848.906153440499</v>
      </c>
      <c r="O792" s="99">
        <v>0</v>
      </c>
      <c r="P792" s="99">
        <v>0</v>
      </c>
      <c r="Q792" s="99">
        <v>4553.6546647548703</v>
      </c>
      <c r="R792" s="99">
        <v>0</v>
      </c>
      <c r="S792" s="99">
        <v>0</v>
      </c>
      <c r="T792" s="99">
        <v>3321.5782169699701</v>
      </c>
      <c r="U792" s="99">
        <v>56031.255214214303</v>
      </c>
      <c r="V792" s="99">
        <v>4369377.1723022498</v>
      </c>
      <c r="W792" s="99">
        <v>0</v>
      </c>
      <c r="X792" s="99">
        <v>1332415.3138580299</v>
      </c>
      <c r="Y792" s="99">
        <v>1040053.52025604</v>
      </c>
      <c r="Z792" s="99">
        <v>497226.26729583699</v>
      </c>
      <c r="AA792" s="99">
        <v>0</v>
      </c>
      <c r="AB792" s="99">
        <v>0</v>
      </c>
      <c r="AC792" s="99">
        <v>17824908.627441399</v>
      </c>
      <c r="AD792" s="99">
        <v>0</v>
      </c>
      <c r="AE792" s="99">
        <v>2274731.2800903302</v>
      </c>
      <c r="AF792" s="99">
        <v>1493135.45658875</v>
      </c>
      <c r="AG792" s="99">
        <v>1442332.2631683301</v>
      </c>
      <c r="AH792" s="99">
        <v>0</v>
      </c>
      <c r="AI792" s="99">
        <v>0</v>
      </c>
      <c r="AJ792" s="99">
        <v>504387.21527099598</v>
      </c>
      <c r="AK792" s="99">
        <v>0</v>
      </c>
      <c r="AL792" s="99">
        <v>0</v>
      </c>
      <c r="AM792" s="99">
        <v>496076.61305999802</v>
      </c>
      <c r="AN792" s="99">
        <v>17760324.0397949</v>
      </c>
      <c r="AO792" s="99">
        <v>36850154.106933601</v>
      </c>
      <c r="AP792" s="99">
        <v>0</v>
      </c>
      <c r="AQ792" s="99">
        <v>10896148.299804701</v>
      </c>
      <c r="AR792" s="99">
        <v>8471276.4432372991</v>
      </c>
      <c r="AS792" s="99">
        <v>3982974.1847534198</v>
      </c>
      <c r="AT792" s="99">
        <v>0</v>
      </c>
      <c r="AU792" s="99">
        <v>0</v>
      </c>
      <c r="AV792" s="99">
        <v>52856044.576171897</v>
      </c>
      <c r="AW792" s="99">
        <v>0</v>
      </c>
      <c r="AX792" s="99">
        <v>19644255.7963867</v>
      </c>
      <c r="AY792" s="99">
        <v>12958152.7459717</v>
      </c>
      <c r="AZ792" s="99">
        <v>11115931.784668</v>
      </c>
      <c r="BA792" s="99">
        <v>0</v>
      </c>
      <c r="BB792" s="99">
        <v>0</v>
      </c>
      <c r="BC792" s="99">
        <v>4157559.2522888202</v>
      </c>
      <c r="BD792" s="99">
        <v>0</v>
      </c>
      <c r="BE792" s="99">
        <v>0</v>
      </c>
      <c r="BF792" s="99">
        <v>3977495.0501403799</v>
      </c>
      <c r="BG792" s="99">
        <v>53018374.416992202</v>
      </c>
      <c r="BH792" s="99">
        <v>6821805.9553222703</v>
      </c>
      <c r="BI792" s="99">
        <v>0</v>
      </c>
      <c r="BJ792" s="99">
        <v>3916365.2302246098</v>
      </c>
      <c r="BK792" s="99">
        <v>3203944.6052856399</v>
      </c>
      <c r="BL792" s="99">
        <v>0</v>
      </c>
      <c r="BM792" s="99">
        <v>0</v>
      </c>
      <c r="BN792" s="99">
        <v>0</v>
      </c>
      <c r="BO792" s="99">
        <v>0</v>
      </c>
      <c r="BP792" s="99">
        <v>0</v>
      </c>
      <c r="BQ792" s="99">
        <v>0</v>
      </c>
      <c r="BR792" s="99">
        <v>4085330.8857116699</v>
      </c>
      <c r="BS792" s="99">
        <v>4279312.5369873</v>
      </c>
      <c r="BT792" s="99">
        <v>0</v>
      </c>
      <c r="BU792" s="99">
        <v>0</v>
      </c>
      <c r="BV792" s="99">
        <v>2269973.0214843801</v>
      </c>
      <c r="BW792" s="99">
        <v>0</v>
      </c>
      <c r="BX792" s="99">
        <v>0</v>
      </c>
      <c r="BY792" s="99">
        <v>0</v>
      </c>
      <c r="BZ792" s="99">
        <v>0</v>
      </c>
      <c r="CA792" s="99">
        <v>94782.030146598801</v>
      </c>
      <c r="CB792" s="99">
        <v>5700705.0803222703</v>
      </c>
      <c r="CC792" s="99">
        <v>47743393.680175804</v>
      </c>
      <c r="CD792" s="99">
        <v>10710551.459350601</v>
      </c>
      <c r="CE792" s="99">
        <v>3314.0361626446202</v>
      </c>
      <c r="CF792" s="99">
        <v>496724.59597396897</v>
      </c>
      <c r="CG792" s="99">
        <v>3984102.1288757301</v>
      </c>
      <c r="CH792" s="99">
        <v>0</v>
      </c>
      <c r="CI792" s="99">
        <v>98097.462620735198</v>
      </c>
      <c r="CJ792" s="99">
        <v>6181061.6788330097</v>
      </c>
      <c r="CK792" s="99">
        <v>51649805.768066399</v>
      </c>
      <c r="CL792" s="99">
        <v>10743175.9300537</v>
      </c>
      <c r="CM792" s="166">
        <v>153617.25630760199</v>
      </c>
      <c r="CN792" s="166">
        <v>23980816.5852051</v>
      </c>
      <c r="CO792" s="166">
        <v>104626715.214844</v>
      </c>
      <c r="CP792" s="99">
        <v>10743175.9300537</v>
      </c>
      <c r="CQ792" s="99">
        <v>0</v>
      </c>
      <c r="CR792" s="99">
        <v>0</v>
      </c>
      <c r="CS792" s="99">
        <v>0</v>
      </c>
      <c r="CT792" s="99">
        <v>0</v>
      </c>
      <c r="CU792" s="98">
        <v>19457.452467095001</v>
      </c>
      <c r="CV792" s="98">
        <v>58583.095128601002</v>
      </c>
      <c r="CW792" s="98">
        <v>6197429.6762962397</v>
      </c>
      <c r="CX792" s="98">
        <v>51727495.809051536</v>
      </c>
    </row>
    <row r="793" spans="1:102" x14ac:dyDescent="0.2">
      <c r="A793" s="98" t="s">
        <v>63</v>
      </c>
      <c r="B793" s="100">
        <v>41244</v>
      </c>
      <c r="C793" s="99">
        <v>74838.380902290301</v>
      </c>
      <c r="D793" s="99">
        <v>0</v>
      </c>
      <c r="E793" s="99">
        <v>18754.9031732082</v>
      </c>
      <c r="F793" s="99">
        <v>15777.1191174984</v>
      </c>
      <c r="G793" s="99">
        <v>3350.76555544138</v>
      </c>
      <c r="H793" s="99">
        <v>0</v>
      </c>
      <c r="I793" s="99">
        <v>0</v>
      </c>
      <c r="J793" s="99">
        <v>56354.112055778503</v>
      </c>
      <c r="K793" s="99">
        <v>0</v>
      </c>
      <c r="L793" s="99">
        <v>47635.917232513399</v>
      </c>
      <c r="M793" s="99">
        <v>29930.1687271595</v>
      </c>
      <c r="N793" s="99">
        <v>11586.113904595401</v>
      </c>
      <c r="O793" s="99">
        <v>0</v>
      </c>
      <c r="P793" s="99">
        <v>0</v>
      </c>
      <c r="Q793" s="99">
        <v>4537.7527553439104</v>
      </c>
      <c r="R793" s="99">
        <v>0</v>
      </c>
      <c r="S793" s="99">
        <v>0</v>
      </c>
      <c r="T793" s="99">
        <v>3327.6852044761199</v>
      </c>
      <c r="U793" s="99">
        <v>56587.073194026903</v>
      </c>
      <c r="V793" s="99">
        <v>4335561.9369506799</v>
      </c>
      <c r="W793" s="99">
        <v>0</v>
      </c>
      <c r="X793" s="99">
        <v>1289794.20092773</v>
      </c>
      <c r="Y793" s="99">
        <v>1011703.41590881</v>
      </c>
      <c r="Z793" s="99">
        <v>489906.91473007202</v>
      </c>
      <c r="AA793" s="99">
        <v>0</v>
      </c>
      <c r="AB793" s="99">
        <v>0</v>
      </c>
      <c r="AC793" s="99">
        <v>17973328.088134799</v>
      </c>
      <c r="AD793" s="99">
        <v>0</v>
      </c>
      <c r="AE793" s="99">
        <v>2243066.9455566402</v>
      </c>
      <c r="AF793" s="99">
        <v>1478097.8553466799</v>
      </c>
      <c r="AG793" s="99">
        <v>1403096.1785430899</v>
      </c>
      <c r="AH793" s="99">
        <v>0</v>
      </c>
      <c r="AI793" s="99">
        <v>0</v>
      </c>
      <c r="AJ793" s="99">
        <v>509008.85829544102</v>
      </c>
      <c r="AK793" s="99">
        <v>0</v>
      </c>
      <c r="AL793" s="99">
        <v>0</v>
      </c>
      <c r="AM793" s="99">
        <v>489140.12501907302</v>
      </c>
      <c r="AN793" s="99">
        <v>17975670.893066399</v>
      </c>
      <c r="AO793" s="99">
        <v>36772034.890625</v>
      </c>
      <c r="AP793" s="99">
        <v>0</v>
      </c>
      <c r="AQ793" s="99">
        <v>10566873.302246099</v>
      </c>
      <c r="AR793" s="99">
        <v>8214983.5277709998</v>
      </c>
      <c r="AS793" s="99">
        <v>3937940.9910583501</v>
      </c>
      <c r="AT793" s="99">
        <v>0</v>
      </c>
      <c r="AU793" s="99">
        <v>0</v>
      </c>
      <c r="AV793" s="99">
        <v>53660474.559570298</v>
      </c>
      <c r="AW793" s="99">
        <v>0</v>
      </c>
      <c r="AX793" s="99">
        <v>19488084.833984401</v>
      </c>
      <c r="AY793" s="99">
        <v>12890723.9660645</v>
      </c>
      <c r="AZ793" s="99">
        <v>10834634.5582275</v>
      </c>
      <c r="BA793" s="99">
        <v>0</v>
      </c>
      <c r="BB793" s="99">
        <v>0</v>
      </c>
      <c r="BC793" s="99">
        <v>4221941.7783203097</v>
      </c>
      <c r="BD793" s="99">
        <v>0</v>
      </c>
      <c r="BE793" s="99">
        <v>0</v>
      </c>
      <c r="BF793" s="99">
        <v>3936758.6639404302</v>
      </c>
      <c r="BG793" s="99">
        <v>53729617.713378899</v>
      </c>
      <c r="BH793" s="99">
        <v>6741270.5792846698</v>
      </c>
      <c r="BI793" s="99">
        <v>0</v>
      </c>
      <c r="BJ793" s="99">
        <v>3826875.1747741699</v>
      </c>
      <c r="BK793" s="99">
        <v>3128504.5129089402</v>
      </c>
      <c r="BL793" s="99">
        <v>0</v>
      </c>
      <c r="BM793" s="99">
        <v>0</v>
      </c>
      <c r="BN793" s="99">
        <v>0</v>
      </c>
      <c r="BO793" s="99">
        <v>0</v>
      </c>
      <c r="BP793" s="99">
        <v>0</v>
      </c>
      <c r="BQ793" s="99">
        <v>0</v>
      </c>
      <c r="BR793" s="99">
        <v>4085040.4820556599</v>
      </c>
      <c r="BS793" s="99">
        <v>4170037.8344421401</v>
      </c>
      <c r="BT793" s="99">
        <v>0</v>
      </c>
      <c r="BU793" s="99">
        <v>0</v>
      </c>
      <c r="BV793" s="99">
        <v>2318131.5967407199</v>
      </c>
      <c r="BW793" s="99">
        <v>0</v>
      </c>
      <c r="BX793" s="99">
        <v>0</v>
      </c>
      <c r="BY793" s="99">
        <v>0</v>
      </c>
      <c r="BZ793" s="99">
        <v>0</v>
      </c>
      <c r="CA793" s="99">
        <v>93641.078672409101</v>
      </c>
      <c r="CB793" s="99">
        <v>5643471.4013671903</v>
      </c>
      <c r="CC793" s="99">
        <v>47497960.567382798</v>
      </c>
      <c r="CD793" s="99">
        <v>10564814.068847699</v>
      </c>
      <c r="CE793" s="99">
        <v>3357.3187530934802</v>
      </c>
      <c r="CF793" s="99">
        <v>489721.31680679298</v>
      </c>
      <c r="CG793" s="99">
        <v>3941541.94073486</v>
      </c>
      <c r="CH793" s="99">
        <v>0</v>
      </c>
      <c r="CI793" s="99">
        <v>96953.478169441194</v>
      </c>
      <c r="CJ793" s="99">
        <v>6117564.6049804697</v>
      </c>
      <c r="CK793" s="99">
        <v>51297332.520019501</v>
      </c>
      <c r="CL793" s="99">
        <v>10563522.817382799</v>
      </c>
      <c r="CM793" s="166">
        <v>153026.99658584601</v>
      </c>
      <c r="CN793" s="166">
        <v>24073933.959228501</v>
      </c>
      <c r="CO793" s="166">
        <v>104938611.03906301</v>
      </c>
      <c r="CP793" s="99">
        <v>10563522.817382799</v>
      </c>
      <c r="CQ793" s="99">
        <v>0</v>
      </c>
      <c r="CR793" s="99">
        <v>0</v>
      </c>
      <c r="CS793" s="99">
        <v>0</v>
      </c>
      <c r="CT793" s="99">
        <v>0</v>
      </c>
      <c r="CU793" s="98">
        <v>18986.436148499</v>
      </c>
      <c r="CV793" s="98">
        <v>59238.943690995002</v>
      </c>
      <c r="CW793" s="98">
        <v>6133192.7181739835</v>
      </c>
      <c r="CX793" s="98">
        <v>51439502.508117661</v>
      </c>
    </row>
    <row r="794" spans="1:102" x14ac:dyDescent="0.2">
      <c r="A794" s="98" t="s">
        <v>63</v>
      </c>
      <c r="B794" s="100">
        <v>41334</v>
      </c>
      <c r="C794" s="99">
        <v>73729.619503021197</v>
      </c>
      <c r="D794" s="99">
        <v>0</v>
      </c>
      <c r="E794" s="99">
        <v>18198.2855772972</v>
      </c>
      <c r="F794" s="99">
        <v>15287.263641715001</v>
      </c>
      <c r="G794" s="99">
        <v>3336.1433663070202</v>
      </c>
      <c r="H794" s="99">
        <v>0</v>
      </c>
      <c r="I794" s="99">
        <v>0</v>
      </c>
      <c r="J794" s="99">
        <v>56627.128562927202</v>
      </c>
      <c r="K794" s="99">
        <v>0</v>
      </c>
      <c r="L794" s="99">
        <v>2584.1901576816999</v>
      </c>
      <c r="M794" s="99">
        <v>29328.831432819399</v>
      </c>
      <c r="N794" s="99">
        <v>11385.562114477199</v>
      </c>
      <c r="O794" s="99">
        <v>0</v>
      </c>
      <c r="P794" s="99">
        <v>43755.627480506897</v>
      </c>
      <c r="Q794" s="99">
        <v>4521.3290216922796</v>
      </c>
      <c r="R794" s="99">
        <v>0</v>
      </c>
      <c r="S794" s="99">
        <v>3322.5008486807301</v>
      </c>
      <c r="T794" s="99">
        <v>0</v>
      </c>
      <c r="U794" s="99">
        <v>56833.376154422796</v>
      </c>
      <c r="V794" s="99">
        <v>4236216.6383056603</v>
      </c>
      <c r="W794" s="99">
        <v>0</v>
      </c>
      <c r="X794" s="99">
        <v>1229089.1750793499</v>
      </c>
      <c r="Y794" s="99">
        <v>951992.34445953404</v>
      </c>
      <c r="Z794" s="99">
        <v>474075.13068771397</v>
      </c>
      <c r="AA794" s="99">
        <v>0</v>
      </c>
      <c r="AB794" s="99">
        <v>0</v>
      </c>
      <c r="AC794" s="99">
        <v>17957712.7185059</v>
      </c>
      <c r="AD794" s="99">
        <v>0</v>
      </c>
      <c r="AE794" s="99">
        <v>50862.277384281202</v>
      </c>
      <c r="AF794" s="99">
        <v>1447959.5443267799</v>
      </c>
      <c r="AG794" s="99">
        <v>1367527.4082183801</v>
      </c>
      <c r="AH794" s="99">
        <v>0</v>
      </c>
      <c r="AI794" s="99">
        <v>2068382.73187256</v>
      </c>
      <c r="AJ794" s="99">
        <v>500338.28102874802</v>
      </c>
      <c r="AK794" s="99">
        <v>0</v>
      </c>
      <c r="AL794" s="99">
        <v>473101.47407150298</v>
      </c>
      <c r="AM794" s="99">
        <v>0</v>
      </c>
      <c r="AN794" s="99">
        <v>18069659.948486298</v>
      </c>
      <c r="AO794" s="99">
        <v>35801676.664550804</v>
      </c>
      <c r="AP794" s="99">
        <v>0</v>
      </c>
      <c r="AQ794" s="99">
        <v>10078690.0540771</v>
      </c>
      <c r="AR794" s="99">
        <v>7826598.9692993201</v>
      </c>
      <c r="AS794" s="99">
        <v>3821647.4505920401</v>
      </c>
      <c r="AT794" s="99">
        <v>0</v>
      </c>
      <c r="AU794" s="99">
        <v>0</v>
      </c>
      <c r="AV794" s="99">
        <v>54167561.614746101</v>
      </c>
      <c r="AW794" s="99">
        <v>0</v>
      </c>
      <c r="AX794" s="99">
        <v>603336.60719299305</v>
      </c>
      <c r="AY794" s="99">
        <v>12634485.7348633</v>
      </c>
      <c r="AZ794" s="99">
        <v>10568014.505615201</v>
      </c>
      <c r="BA794" s="99">
        <v>0</v>
      </c>
      <c r="BB794" s="99">
        <v>17637539.126464799</v>
      </c>
      <c r="BC794" s="99">
        <v>4136667.0756530799</v>
      </c>
      <c r="BD794" s="99">
        <v>0</v>
      </c>
      <c r="BE794" s="99">
        <v>3804865.7197570801</v>
      </c>
      <c r="BF794" s="99">
        <v>0</v>
      </c>
      <c r="BG794" s="99">
        <v>54204955.132324196</v>
      </c>
      <c r="BH794" s="99">
        <v>8115281.6869506799</v>
      </c>
      <c r="BI794" s="99">
        <v>0</v>
      </c>
      <c r="BJ794" s="99">
        <v>3858990.7058410598</v>
      </c>
      <c r="BK794" s="99">
        <v>3072473.3424682599</v>
      </c>
      <c r="BL794" s="99">
        <v>0</v>
      </c>
      <c r="BM794" s="99">
        <v>0</v>
      </c>
      <c r="BN794" s="99">
        <v>0</v>
      </c>
      <c r="BO794" s="99">
        <v>0</v>
      </c>
      <c r="BP794" s="99">
        <v>0</v>
      </c>
      <c r="BQ794" s="99">
        <v>0</v>
      </c>
      <c r="BR794" s="99">
        <v>4131610.3032531701</v>
      </c>
      <c r="BS794" s="99">
        <v>4119751.55505371</v>
      </c>
      <c r="BT794" s="99">
        <v>0</v>
      </c>
      <c r="BU794" s="99">
        <v>1466080.9099884001</v>
      </c>
      <c r="BV794" s="99">
        <v>2347864.4762878399</v>
      </c>
      <c r="BW794" s="99">
        <v>0</v>
      </c>
      <c r="BX794" s="99">
        <v>327519.00965881301</v>
      </c>
      <c r="BY794" s="99">
        <v>0</v>
      </c>
      <c r="BZ794" s="99">
        <v>0</v>
      </c>
      <c r="CA794" s="99">
        <v>91859.007555961594</v>
      </c>
      <c r="CB794" s="99">
        <v>5483645.4630737295</v>
      </c>
      <c r="CC794" s="99">
        <v>45743742.928222701</v>
      </c>
      <c r="CD794" s="99">
        <v>12010674.1829834</v>
      </c>
      <c r="CE794" s="99">
        <v>3334.2306979596601</v>
      </c>
      <c r="CF794" s="99">
        <v>474701.37493514997</v>
      </c>
      <c r="CG794" s="99">
        <v>3824426.9574890099</v>
      </c>
      <c r="CH794" s="99">
        <v>0</v>
      </c>
      <c r="CI794" s="99">
        <v>95212.197871208205</v>
      </c>
      <c r="CJ794" s="99">
        <v>5949808.0478515597</v>
      </c>
      <c r="CK794" s="99">
        <v>49717019.629882798</v>
      </c>
      <c r="CL794" s="99">
        <v>12318118.868652301</v>
      </c>
      <c r="CM794" s="166">
        <v>151630.911252975</v>
      </c>
      <c r="CN794" s="166">
        <v>24032249.640625</v>
      </c>
      <c r="CO794" s="166">
        <v>104112934.52832</v>
      </c>
      <c r="CP794" s="99">
        <v>12318118.868652301</v>
      </c>
      <c r="CQ794" s="99">
        <v>0</v>
      </c>
      <c r="CR794" s="99">
        <v>0</v>
      </c>
      <c r="CS794" s="99">
        <v>0</v>
      </c>
      <c r="CT794" s="99">
        <v>0</v>
      </c>
      <c r="CU794" s="98">
        <v>18412.514968174</v>
      </c>
      <c r="CV794" s="98">
        <v>59480.201918446997</v>
      </c>
      <c r="CW794" s="98">
        <v>5958346.8380088797</v>
      </c>
      <c r="CX794" s="98">
        <v>49568169.885711715</v>
      </c>
    </row>
    <row r="795" spans="1:102" x14ac:dyDescent="0.2">
      <c r="A795" s="98" t="s">
        <v>63</v>
      </c>
      <c r="B795" s="100">
        <v>41426</v>
      </c>
      <c r="C795" s="99">
        <v>73825.775878906294</v>
      </c>
      <c r="D795" s="99">
        <v>0</v>
      </c>
      <c r="E795" s="99">
        <v>17731.3303837776</v>
      </c>
      <c r="F795" s="99">
        <v>14900.1341052055</v>
      </c>
      <c r="G795" s="99">
        <v>3355.4665367305302</v>
      </c>
      <c r="H795" s="99">
        <v>0</v>
      </c>
      <c r="I795" s="99">
        <v>0</v>
      </c>
      <c r="J795" s="99">
        <v>56708.9583873749</v>
      </c>
      <c r="K795" s="99">
        <v>0</v>
      </c>
      <c r="L795" s="99">
        <v>2093.8332666456699</v>
      </c>
      <c r="M795" s="99">
        <v>29575.3760900497</v>
      </c>
      <c r="N795" s="99">
        <v>11225.2617503405</v>
      </c>
      <c r="O795" s="99">
        <v>0</v>
      </c>
      <c r="P795" s="99">
        <v>44372.028833389297</v>
      </c>
      <c r="Q795" s="99">
        <v>4470.9128527641296</v>
      </c>
      <c r="R795" s="99">
        <v>0</v>
      </c>
      <c r="S795" s="99">
        <v>3360.2412093579801</v>
      </c>
      <c r="T795" s="99">
        <v>0</v>
      </c>
      <c r="U795" s="99">
        <v>56894.322269439697</v>
      </c>
      <c r="V795" s="99">
        <v>4243235.6251220703</v>
      </c>
      <c r="W795" s="99">
        <v>0</v>
      </c>
      <c r="X795" s="99">
        <v>1174040.7638091999</v>
      </c>
      <c r="Y795" s="99">
        <v>922916.94311523403</v>
      </c>
      <c r="Z795" s="99">
        <v>476056.86415100098</v>
      </c>
      <c r="AA795" s="99">
        <v>0</v>
      </c>
      <c r="AB795" s="99">
        <v>0</v>
      </c>
      <c r="AC795" s="99">
        <v>18007157.177978501</v>
      </c>
      <c r="AD795" s="99">
        <v>0</v>
      </c>
      <c r="AE795" s="99">
        <v>40679.025321960398</v>
      </c>
      <c r="AF795" s="99">
        <v>1439563.96183777</v>
      </c>
      <c r="AG795" s="99">
        <v>1345346.47235107</v>
      </c>
      <c r="AH795" s="99">
        <v>0</v>
      </c>
      <c r="AI795" s="99">
        <v>2087264.6842956501</v>
      </c>
      <c r="AJ795" s="99">
        <v>494248.32425308198</v>
      </c>
      <c r="AK795" s="99">
        <v>0</v>
      </c>
      <c r="AL795" s="99">
        <v>474959.12370681798</v>
      </c>
      <c r="AM795" s="99">
        <v>0</v>
      </c>
      <c r="AN795" s="99">
        <v>18027551.403808601</v>
      </c>
      <c r="AO795" s="99">
        <v>36001652.112304702</v>
      </c>
      <c r="AP795" s="99">
        <v>0</v>
      </c>
      <c r="AQ795" s="99">
        <v>9627813.3170165997</v>
      </c>
      <c r="AR795" s="99">
        <v>7504843.9069213904</v>
      </c>
      <c r="AS795" s="99">
        <v>3845512.3249816899</v>
      </c>
      <c r="AT795" s="99">
        <v>0</v>
      </c>
      <c r="AU795" s="99">
        <v>0</v>
      </c>
      <c r="AV795" s="99">
        <v>53969544.739257798</v>
      </c>
      <c r="AW795" s="99">
        <v>0</v>
      </c>
      <c r="AX795" s="99">
        <v>500354.034999847</v>
      </c>
      <c r="AY795" s="99">
        <v>12606901.248779301</v>
      </c>
      <c r="AZ795" s="99">
        <v>10440247.864868199</v>
      </c>
      <c r="BA795" s="99">
        <v>0</v>
      </c>
      <c r="BB795" s="99">
        <v>17850285.150390599</v>
      </c>
      <c r="BC795" s="99">
        <v>4077169.8028259301</v>
      </c>
      <c r="BD795" s="99">
        <v>0</v>
      </c>
      <c r="BE795" s="99">
        <v>3833944.7313842801</v>
      </c>
      <c r="BF795" s="99">
        <v>0</v>
      </c>
      <c r="BG795" s="99">
        <v>54243178.464843802</v>
      </c>
      <c r="BH795" s="99">
        <v>8237477.7938842801</v>
      </c>
      <c r="BI795" s="99">
        <v>0</v>
      </c>
      <c r="BJ795" s="99">
        <v>3797068.7494811998</v>
      </c>
      <c r="BK795" s="99">
        <v>3018242.73745728</v>
      </c>
      <c r="BL795" s="99">
        <v>0</v>
      </c>
      <c r="BM795" s="99">
        <v>0</v>
      </c>
      <c r="BN795" s="99">
        <v>0</v>
      </c>
      <c r="BO795" s="99">
        <v>0</v>
      </c>
      <c r="BP795" s="99">
        <v>0</v>
      </c>
      <c r="BQ795" s="99">
        <v>0</v>
      </c>
      <c r="BR795" s="99">
        <v>4155531.7197265602</v>
      </c>
      <c r="BS795" s="99">
        <v>4076316.1854553199</v>
      </c>
      <c r="BT795" s="99">
        <v>0</v>
      </c>
      <c r="BU795" s="99">
        <v>1510315.70999146</v>
      </c>
      <c r="BV795" s="99">
        <v>2340280.8282165499</v>
      </c>
      <c r="BW795" s="99">
        <v>0</v>
      </c>
      <c r="BX795" s="99">
        <v>326389.83966827398</v>
      </c>
      <c r="BY795" s="99">
        <v>0</v>
      </c>
      <c r="BZ795" s="99">
        <v>0</v>
      </c>
      <c r="CA795" s="99">
        <v>91550.138470649705</v>
      </c>
      <c r="CB795" s="99">
        <v>5413798.8373413105</v>
      </c>
      <c r="CC795" s="99">
        <v>45615035.177246101</v>
      </c>
      <c r="CD795" s="99">
        <v>12033879.052856401</v>
      </c>
      <c r="CE795" s="99">
        <v>3354.2114011943299</v>
      </c>
      <c r="CF795" s="99">
        <v>475945.666172028</v>
      </c>
      <c r="CG795" s="99">
        <v>3837147.79614258</v>
      </c>
      <c r="CH795" s="99">
        <v>0</v>
      </c>
      <c r="CI795" s="99">
        <v>94919.152809143096</v>
      </c>
      <c r="CJ795" s="99">
        <v>5889184.7473754901</v>
      </c>
      <c r="CK795" s="99">
        <v>49425644.056640603</v>
      </c>
      <c r="CL795" s="99">
        <v>12347033.5552979</v>
      </c>
      <c r="CM795" s="166">
        <v>151302.158683777</v>
      </c>
      <c r="CN795" s="166">
        <v>23931090.7727051</v>
      </c>
      <c r="CO795" s="166">
        <v>103716729.89550801</v>
      </c>
      <c r="CP795" s="99">
        <v>12347033.5552979</v>
      </c>
      <c r="CQ795" s="99">
        <v>0</v>
      </c>
      <c r="CR795" s="99">
        <v>0</v>
      </c>
      <c r="CS795" s="99">
        <v>0</v>
      </c>
      <c r="CT795" s="99">
        <v>0</v>
      </c>
      <c r="CU795" s="98">
        <v>17920.310021093999</v>
      </c>
      <c r="CV795" s="98">
        <v>59577.747721173</v>
      </c>
      <c r="CW795" s="98">
        <v>5889744.503513338</v>
      </c>
      <c r="CX795" s="98">
        <v>49452182.973388679</v>
      </c>
    </row>
    <row r="796" spans="1:102" x14ac:dyDescent="0.2">
      <c r="A796" s="98" t="s">
        <v>63</v>
      </c>
      <c r="B796" s="100">
        <v>41518</v>
      </c>
      <c r="C796" s="99">
        <v>73462.405163764997</v>
      </c>
      <c r="D796" s="99">
        <v>0</v>
      </c>
      <c r="E796" s="99">
        <v>17142.5345745087</v>
      </c>
      <c r="F796" s="99">
        <v>14421.8205436468</v>
      </c>
      <c r="G796" s="99">
        <v>3372.8502914607502</v>
      </c>
      <c r="H796" s="99">
        <v>0</v>
      </c>
      <c r="I796" s="99">
        <v>0</v>
      </c>
      <c r="J796" s="99">
        <v>56869.136944770798</v>
      </c>
      <c r="K796" s="99">
        <v>0</v>
      </c>
      <c r="L796" s="99">
        <v>222.89870894141501</v>
      </c>
      <c r="M796" s="99">
        <v>29357.724918842301</v>
      </c>
      <c r="N796" s="99">
        <v>11072.473502516699</v>
      </c>
      <c r="O796" s="99">
        <v>0</v>
      </c>
      <c r="P796" s="99">
        <v>45765.110959529899</v>
      </c>
      <c r="Q796" s="99">
        <v>4398.7320660948799</v>
      </c>
      <c r="R796" s="99">
        <v>0</v>
      </c>
      <c r="S796" s="99">
        <v>3375.7163986861701</v>
      </c>
      <c r="T796" s="99">
        <v>0</v>
      </c>
      <c r="U796" s="99">
        <v>57046.406061649301</v>
      </c>
      <c r="V796" s="99">
        <v>4226593.8038940402</v>
      </c>
      <c r="W796" s="99">
        <v>0</v>
      </c>
      <c r="X796" s="99">
        <v>1132574.2029418901</v>
      </c>
      <c r="Y796" s="99">
        <v>891200.83428192104</v>
      </c>
      <c r="Z796" s="99">
        <v>487312.68401336699</v>
      </c>
      <c r="AA796" s="99">
        <v>0</v>
      </c>
      <c r="AB796" s="99">
        <v>0</v>
      </c>
      <c r="AC796" s="99">
        <v>18120582.8286133</v>
      </c>
      <c r="AD796" s="99">
        <v>0</v>
      </c>
      <c r="AE796" s="99">
        <v>23327.306751012798</v>
      </c>
      <c r="AF796" s="99">
        <v>1433611.79112244</v>
      </c>
      <c r="AG796" s="99">
        <v>1318465.6782531701</v>
      </c>
      <c r="AH796" s="99">
        <v>0</v>
      </c>
      <c r="AI796" s="99">
        <v>2100286.46942139</v>
      </c>
      <c r="AJ796" s="99">
        <v>501289.18559646601</v>
      </c>
      <c r="AK796" s="99">
        <v>0</v>
      </c>
      <c r="AL796" s="99">
        <v>486615.28404998803</v>
      </c>
      <c r="AM796" s="99">
        <v>0</v>
      </c>
      <c r="AN796" s="99">
        <v>18003291.535400402</v>
      </c>
      <c r="AO796" s="99">
        <v>35905692.869628899</v>
      </c>
      <c r="AP796" s="99">
        <v>0</v>
      </c>
      <c r="AQ796" s="99">
        <v>9231605.25146484</v>
      </c>
      <c r="AR796" s="99">
        <v>7191463.6521606399</v>
      </c>
      <c r="AS796" s="99">
        <v>3908139.2895507799</v>
      </c>
      <c r="AT796" s="99">
        <v>0</v>
      </c>
      <c r="AU796" s="99">
        <v>0</v>
      </c>
      <c r="AV796" s="99">
        <v>54387907.276367202</v>
      </c>
      <c r="AW796" s="99">
        <v>0</v>
      </c>
      <c r="AX796" s="99">
        <v>183751.877971649</v>
      </c>
      <c r="AY796" s="99">
        <v>12611538.712402301</v>
      </c>
      <c r="AZ796" s="99">
        <v>10247870.8829346</v>
      </c>
      <c r="BA796" s="99">
        <v>0</v>
      </c>
      <c r="BB796" s="99">
        <v>18094705.876220699</v>
      </c>
      <c r="BC796" s="99">
        <v>4163829.1665954599</v>
      </c>
      <c r="BD796" s="99">
        <v>0</v>
      </c>
      <c r="BE796" s="99">
        <v>3909145.3418884301</v>
      </c>
      <c r="BF796" s="99">
        <v>0</v>
      </c>
      <c r="BG796" s="99">
        <v>54356568.456542999</v>
      </c>
      <c r="BH796" s="99">
        <v>8275022.3323364304</v>
      </c>
      <c r="BI796" s="99">
        <v>0</v>
      </c>
      <c r="BJ796" s="99">
        <v>3709266.9354248</v>
      </c>
      <c r="BK796" s="99">
        <v>2953891.2220153799</v>
      </c>
      <c r="BL796" s="99">
        <v>0</v>
      </c>
      <c r="BM796" s="99">
        <v>0</v>
      </c>
      <c r="BN796" s="99">
        <v>0</v>
      </c>
      <c r="BO796" s="99">
        <v>0</v>
      </c>
      <c r="BP796" s="99">
        <v>0</v>
      </c>
      <c r="BQ796" s="99">
        <v>0</v>
      </c>
      <c r="BR796" s="99">
        <v>4170529.82531738</v>
      </c>
      <c r="BS796" s="99">
        <v>4011705.1833190899</v>
      </c>
      <c r="BT796" s="99">
        <v>0</v>
      </c>
      <c r="BU796" s="99">
        <v>1256185.1299896201</v>
      </c>
      <c r="BV796" s="99">
        <v>2372050.18896484</v>
      </c>
      <c r="BW796" s="99">
        <v>0</v>
      </c>
      <c r="BX796" s="99">
        <v>285406.619716644</v>
      </c>
      <c r="BY796" s="99">
        <v>0</v>
      </c>
      <c r="BZ796" s="99">
        <v>0</v>
      </c>
      <c r="CA796" s="99">
        <v>90658.243505477905</v>
      </c>
      <c r="CB796" s="99">
        <v>5361116.9773559598</v>
      </c>
      <c r="CC796" s="99">
        <v>45182621.8291016</v>
      </c>
      <c r="CD796" s="99">
        <v>11948687.0013428</v>
      </c>
      <c r="CE796" s="99">
        <v>3371.2379371523898</v>
      </c>
      <c r="CF796" s="99">
        <v>486954.92231369001</v>
      </c>
      <c r="CG796" s="99">
        <v>3913685.3261413602</v>
      </c>
      <c r="CH796" s="99">
        <v>0</v>
      </c>
      <c r="CI796" s="99">
        <v>94026.680903434797</v>
      </c>
      <c r="CJ796" s="99">
        <v>5832754.26745605</v>
      </c>
      <c r="CK796" s="99">
        <v>48982574.823242202</v>
      </c>
      <c r="CL796" s="99">
        <v>12275861.1374512</v>
      </c>
      <c r="CM796" s="166">
        <v>150569.91688919099</v>
      </c>
      <c r="CN796" s="166">
        <v>23851420.053466801</v>
      </c>
      <c r="CO796" s="166">
        <v>103298818.581055</v>
      </c>
      <c r="CP796" s="99">
        <v>12275861.1374512</v>
      </c>
      <c r="CQ796" s="99">
        <v>0</v>
      </c>
      <c r="CR796" s="99">
        <v>0</v>
      </c>
      <c r="CS796" s="99">
        <v>0</v>
      </c>
      <c r="CT796" s="99">
        <v>0</v>
      </c>
      <c r="CU796" s="98">
        <v>17311.767807836</v>
      </c>
      <c r="CV796" s="98">
        <v>59733.595803445001</v>
      </c>
      <c r="CW796" s="98">
        <v>5848071.89966965</v>
      </c>
      <c r="CX796" s="98">
        <v>49096307.155242957</v>
      </c>
    </row>
    <row r="797" spans="1:102" x14ac:dyDescent="0.2">
      <c r="A797" s="98" t="s">
        <v>63</v>
      </c>
      <c r="B797" s="100">
        <v>41609</v>
      </c>
      <c r="C797" s="99">
        <v>72911.688264846802</v>
      </c>
      <c r="D797" s="99">
        <v>0</v>
      </c>
      <c r="E797" s="99">
        <v>16625.870300769799</v>
      </c>
      <c r="F797" s="99">
        <v>13987.157919883701</v>
      </c>
      <c r="G797" s="99">
        <v>3352.0460455119601</v>
      </c>
      <c r="H797" s="99">
        <v>0</v>
      </c>
      <c r="I797" s="99">
        <v>0</v>
      </c>
      <c r="J797" s="99">
        <v>56769.289069652601</v>
      </c>
      <c r="K797" s="99">
        <v>0</v>
      </c>
      <c r="L797" s="99">
        <v>199.93844583257999</v>
      </c>
      <c r="M797" s="99">
        <v>29068.762832164801</v>
      </c>
      <c r="N797" s="99">
        <v>10902.660259246801</v>
      </c>
      <c r="O797" s="99">
        <v>0</v>
      </c>
      <c r="P797" s="99">
        <v>45130.384514331803</v>
      </c>
      <c r="Q797" s="99">
        <v>4349.0742830634099</v>
      </c>
      <c r="R797" s="99">
        <v>0</v>
      </c>
      <c r="S797" s="99">
        <v>3335.73360300064</v>
      </c>
      <c r="T797" s="99">
        <v>0</v>
      </c>
      <c r="U797" s="99">
        <v>56906.820518016801</v>
      </c>
      <c r="V797" s="99">
        <v>4180727.77484131</v>
      </c>
      <c r="W797" s="99">
        <v>0</v>
      </c>
      <c r="X797" s="99">
        <v>1090433.8960418699</v>
      </c>
      <c r="Y797" s="99">
        <v>856595.89531707799</v>
      </c>
      <c r="Z797" s="99">
        <v>478542.45240783697</v>
      </c>
      <c r="AA797" s="99">
        <v>0</v>
      </c>
      <c r="AB797" s="99">
        <v>0</v>
      </c>
      <c r="AC797" s="99">
        <v>17936664.721191399</v>
      </c>
      <c r="AD797" s="99">
        <v>0</v>
      </c>
      <c r="AE797" s="99">
        <v>19331.573152303699</v>
      </c>
      <c r="AF797" s="99">
        <v>1415161.72846985</v>
      </c>
      <c r="AG797" s="99">
        <v>1285484.66392517</v>
      </c>
      <c r="AH797" s="99">
        <v>0</v>
      </c>
      <c r="AI797" s="99">
        <v>2058511.4701690699</v>
      </c>
      <c r="AJ797" s="99">
        <v>494631.41350174003</v>
      </c>
      <c r="AK797" s="99">
        <v>0</v>
      </c>
      <c r="AL797" s="99">
        <v>478236.088878632</v>
      </c>
      <c r="AM797" s="99">
        <v>0</v>
      </c>
      <c r="AN797" s="99">
        <v>17938941.690185498</v>
      </c>
      <c r="AO797" s="99">
        <v>35657255.3603516</v>
      </c>
      <c r="AP797" s="99">
        <v>0</v>
      </c>
      <c r="AQ797" s="99">
        <v>8857572.1948242206</v>
      </c>
      <c r="AR797" s="99">
        <v>6886325.2048950205</v>
      </c>
      <c r="AS797" s="99">
        <v>3875580.0809631301</v>
      </c>
      <c r="AT797" s="99">
        <v>0</v>
      </c>
      <c r="AU797" s="99">
        <v>0</v>
      </c>
      <c r="AV797" s="99">
        <v>54577555.079589799</v>
      </c>
      <c r="AW797" s="99">
        <v>0</v>
      </c>
      <c r="AX797" s="99">
        <v>168719.642410278</v>
      </c>
      <c r="AY797" s="99">
        <v>12478419.744384799</v>
      </c>
      <c r="AZ797" s="99">
        <v>10014474.6497803</v>
      </c>
      <c r="BA797" s="99">
        <v>0</v>
      </c>
      <c r="BB797" s="99">
        <v>17780841.8757324</v>
      </c>
      <c r="BC797" s="99">
        <v>4118305.0195617699</v>
      </c>
      <c r="BD797" s="99">
        <v>0</v>
      </c>
      <c r="BE797" s="99">
        <v>3870684.6794128399</v>
      </c>
      <c r="BF797" s="99">
        <v>0</v>
      </c>
      <c r="BG797" s="99">
        <v>54520229.518554702</v>
      </c>
      <c r="BH797" s="99">
        <v>8264773.5344848596</v>
      </c>
      <c r="BI797" s="99">
        <v>0</v>
      </c>
      <c r="BJ797" s="99">
        <v>3602594.0644531301</v>
      </c>
      <c r="BK797" s="99">
        <v>2873364.6091308598</v>
      </c>
      <c r="BL797" s="99">
        <v>0</v>
      </c>
      <c r="BM797" s="99">
        <v>0</v>
      </c>
      <c r="BN797" s="99">
        <v>0</v>
      </c>
      <c r="BO797" s="99">
        <v>0</v>
      </c>
      <c r="BP797" s="99">
        <v>0</v>
      </c>
      <c r="BQ797" s="99">
        <v>0</v>
      </c>
      <c r="BR797" s="99">
        <v>4140201.0658874498</v>
      </c>
      <c r="BS797" s="99">
        <v>3923932.6357116699</v>
      </c>
      <c r="BT797" s="99">
        <v>0</v>
      </c>
      <c r="BU797" s="99">
        <v>1475696.8799896201</v>
      </c>
      <c r="BV797" s="99">
        <v>2366527.63739014</v>
      </c>
      <c r="BW797" s="99">
        <v>0</v>
      </c>
      <c r="BX797" s="99">
        <v>322414.22968292201</v>
      </c>
      <c r="BY797" s="99">
        <v>0</v>
      </c>
      <c r="BZ797" s="99">
        <v>0</v>
      </c>
      <c r="CA797" s="99">
        <v>89569.507631301894</v>
      </c>
      <c r="CB797" s="99">
        <v>5277926.4942016602</v>
      </c>
      <c r="CC797" s="99">
        <v>44624420.740722701</v>
      </c>
      <c r="CD797" s="99">
        <v>11874243.175415</v>
      </c>
      <c r="CE797" s="99">
        <v>3355.9550009667901</v>
      </c>
      <c r="CF797" s="99">
        <v>478519.85843277001</v>
      </c>
      <c r="CG797" s="99">
        <v>3874276.0335693401</v>
      </c>
      <c r="CH797" s="99">
        <v>0</v>
      </c>
      <c r="CI797" s="99">
        <v>92907.335680961594</v>
      </c>
      <c r="CJ797" s="99">
        <v>5760014.56433105</v>
      </c>
      <c r="CK797" s="99">
        <v>48470709.189453103</v>
      </c>
      <c r="CL797" s="99">
        <v>12194543.9143066</v>
      </c>
      <c r="CM797" s="166">
        <v>149328.288309097</v>
      </c>
      <c r="CN797" s="166">
        <v>23695099.6635742</v>
      </c>
      <c r="CO797" s="166">
        <v>102918441.855469</v>
      </c>
      <c r="CP797" s="99">
        <v>12194543.9143066</v>
      </c>
      <c r="CQ797" s="99">
        <v>0</v>
      </c>
      <c r="CR797" s="99">
        <v>0</v>
      </c>
      <c r="CS797" s="99">
        <v>0</v>
      </c>
      <c r="CT797" s="99">
        <v>0</v>
      </c>
      <c r="CU797" s="98">
        <v>16765.921094173002</v>
      </c>
      <c r="CV797" s="98">
        <v>59670.147414072999</v>
      </c>
      <c r="CW797" s="98">
        <v>5756446.3526344299</v>
      </c>
      <c r="CX797" s="98">
        <v>48498696.774292044</v>
      </c>
    </row>
    <row r="798" spans="1:102" x14ac:dyDescent="0.2">
      <c r="A798" s="98" t="s">
        <v>63</v>
      </c>
      <c r="B798" s="100">
        <v>41699</v>
      </c>
      <c r="C798" s="99">
        <v>72741.138050079302</v>
      </c>
      <c r="D798" s="99">
        <v>0</v>
      </c>
      <c r="E798" s="99">
        <v>16279.459519386301</v>
      </c>
      <c r="F798" s="99">
        <v>13725.8211044073</v>
      </c>
      <c r="G798" s="99">
        <v>3365.5740140378498</v>
      </c>
      <c r="H798" s="99">
        <v>0</v>
      </c>
      <c r="I798" s="99">
        <v>0</v>
      </c>
      <c r="J798" s="99">
        <v>56833.282482147202</v>
      </c>
      <c r="K798" s="99">
        <v>0</v>
      </c>
      <c r="L798" s="99">
        <v>206.49000737071</v>
      </c>
      <c r="M798" s="99">
        <v>29005.636470317801</v>
      </c>
      <c r="N798" s="99">
        <v>10721.8690217733</v>
      </c>
      <c r="O798" s="99">
        <v>0</v>
      </c>
      <c r="P798" s="99">
        <v>44546.710764884898</v>
      </c>
      <c r="Q798" s="99">
        <v>4299.8284711837796</v>
      </c>
      <c r="R798" s="99">
        <v>0</v>
      </c>
      <c r="S798" s="99">
        <v>3358.3852204680402</v>
      </c>
      <c r="T798" s="99">
        <v>0</v>
      </c>
      <c r="U798" s="99">
        <v>56945.596992492698</v>
      </c>
      <c r="V798" s="99">
        <v>4185451.4954833998</v>
      </c>
      <c r="W798" s="99">
        <v>0</v>
      </c>
      <c r="X798" s="99">
        <v>1046456.7167053201</v>
      </c>
      <c r="Y798" s="99">
        <v>824891.03813171398</v>
      </c>
      <c r="Z798" s="99">
        <v>472899.92969131499</v>
      </c>
      <c r="AA798" s="99">
        <v>0</v>
      </c>
      <c r="AB798" s="99">
        <v>0</v>
      </c>
      <c r="AC798" s="99">
        <v>17884400.637939502</v>
      </c>
      <c r="AD798" s="99">
        <v>0</v>
      </c>
      <c r="AE798" s="99">
        <v>16904.569318771399</v>
      </c>
      <c r="AF798" s="99">
        <v>1413497.7669220001</v>
      </c>
      <c r="AG798" s="99">
        <v>1261607.1264190699</v>
      </c>
      <c r="AH798" s="99">
        <v>0</v>
      </c>
      <c r="AI798" s="99">
        <v>2018480.59661865</v>
      </c>
      <c r="AJ798" s="99">
        <v>495439.30112457299</v>
      </c>
      <c r="AK798" s="99">
        <v>0</v>
      </c>
      <c r="AL798" s="99">
        <v>471098.71881866502</v>
      </c>
      <c r="AM798" s="99">
        <v>0</v>
      </c>
      <c r="AN798" s="99">
        <v>17939037.794677701</v>
      </c>
      <c r="AO798" s="99">
        <v>35829183.1328125</v>
      </c>
      <c r="AP798" s="99">
        <v>0</v>
      </c>
      <c r="AQ798" s="99">
        <v>8511186.77661133</v>
      </c>
      <c r="AR798" s="99">
        <v>6640448.2814331101</v>
      </c>
      <c r="AS798" s="99">
        <v>3850498.0157165499</v>
      </c>
      <c r="AT798" s="99">
        <v>0</v>
      </c>
      <c r="AU798" s="99">
        <v>0</v>
      </c>
      <c r="AV798" s="99">
        <v>54793420.786621101</v>
      </c>
      <c r="AW798" s="99">
        <v>0</v>
      </c>
      <c r="AX798" s="99">
        <v>147729.51392936701</v>
      </c>
      <c r="AY798" s="99">
        <v>12519950.6530762</v>
      </c>
      <c r="AZ798" s="99">
        <v>9841250.0928955097</v>
      </c>
      <c r="BA798" s="99">
        <v>0</v>
      </c>
      <c r="BB798" s="99">
        <v>17476107.596191399</v>
      </c>
      <c r="BC798" s="99">
        <v>4130966.2359619099</v>
      </c>
      <c r="BD798" s="99">
        <v>0</v>
      </c>
      <c r="BE798" s="99">
        <v>3833874.4312439002</v>
      </c>
      <c r="BF798" s="99">
        <v>0</v>
      </c>
      <c r="BG798" s="99">
        <v>54816905.588378899</v>
      </c>
      <c r="BH798" s="99">
        <v>8243677.55895996</v>
      </c>
      <c r="BI798" s="99">
        <v>0</v>
      </c>
      <c r="BJ798" s="99">
        <v>3483053.0859375</v>
      </c>
      <c r="BK798" s="99">
        <v>2790574.03588867</v>
      </c>
      <c r="BL798" s="99">
        <v>0</v>
      </c>
      <c r="BM798" s="99">
        <v>0</v>
      </c>
      <c r="BN798" s="99">
        <v>0</v>
      </c>
      <c r="BO798" s="99">
        <v>0</v>
      </c>
      <c r="BP798" s="99">
        <v>0</v>
      </c>
      <c r="BQ798" s="99">
        <v>0</v>
      </c>
      <c r="BR798" s="99">
        <v>4127207.9235534701</v>
      </c>
      <c r="BS798" s="99">
        <v>3863163.5195617699</v>
      </c>
      <c r="BT798" s="99">
        <v>0</v>
      </c>
      <c r="BU798" s="99">
        <v>1427793.42999268</v>
      </c>
      <c r="BV798" s="99">
        <v>2360567.6929626502</v>
      </c>
      <c r="BW798" s="99">
        <v>0</v>
      </c>
      <c r="BX798" s="99">
        <v>328022.95970153803</v>
      </c>
      <c r="BY798" s="99">
        <v>0</v>
      </c>
      <c r="BZ798" s="99">
        <v>0</v>
      </c>
      <c r="CA798" s="99">
        <v>88928.296187400803</v>
      </c>
      <c r="CB798" s="99">
        <v>5236808.8900146503</v>
      </c>
      <c r="CC798" s="99">
        <v>44293505.333984397</v>
      </c>
      <c r="CD798" s="99">
        <v>11752441.821533199</v>
      </c>
      <c r="CE798" s="99">
        <v>3364.1400634348402</v>
      </c>
      <c r="CF798" s="99">
        <v>473170.07780075102</v>
      </c>
      <c r="CG798" s="99">
        <v>3853673.7607116699</v>
      </c>
      <c r="CH798" s="99">
        <v>0</v>
      </c>
      <c r="CI798" s="99">
        <v>92308.100567817703</v>
      </c>
      <c r="CJ798" s="99">
        <v>5705865.1753540002</v>
      </c>
      <c r="CK798" s="99">
        <v>48165819.448242202</v>
      </c>
      <c r="CL798" s="99">
        <v>12058695.5505371</v>
      </c>
      <c r="CM798" s="166">
        <v>148831.03963279701</v>
      </c>
      <c r="CN798" s="166">
        <v>23660470.543212902</v>
      </c>
      <c r="CO798" s="166">
        <v>103141445.63964801</v>
      </c>
      <c r="CP798" s="99">
        <v>12058695.5505371</v>
      </c>
      <c r="CQ798" s="99">
        <v>0</v>
      </c>
      <c r="CR798" s="99">
        <v>0</v>
      </c>
      <c r="CS798" s="99">
        <v>0</v>
      </c>
      <c r="CT798" s="99">
        <v>0</v>
      </c>
      <c r="CU798" s="98">
        <v>16394.511912015001</v>
      </c>
      <c r="CV798" s="98">
        <v>59730.206732828003</v>
      </c>
      <c r="CW798" s="98">
        <v>5709978.967815401</v>
      </c>
      <c r="CX798" s="98">
        <v>48147179.094696067</v>
      </c>
    </row>
    <row r="799" spans="1:102" x14ac:dyDescent="0.2">
      <c r="A799" s="98" t="s">
        <v>63</v>
      </c>
      <c r="B799" s="100">
        <v>41791</v>
      </c>
      <c r="C799" s="99">
        <v>72273.683071136504</v>
      </c>
      <c r="D799" s="99">
        <v>0</v>
      </c>
      <c r="E799" s="99">
        <v>15911.478013157801</v>
      </c>
      <c r="F799" s="99">
        <v>13438.427147984499</v>
      </c>
      <c r="G799" s="99">
        <v>3349.1381340920898</v>
      </c>
      <c r="H799" s="99">
        <v>0</v>
      </c>
      <c r="I799" s="99">
        <v>0</v>
      </c>
      <c r="J799" s="99">
        <v>57097.628817081502</v>
      </c>
      <c r="K799" s="99">
        <v>0</v>
      </c>
      <c r="L799" s="99">
        <v>625.37191466242098</v>
      </c>
      <c r="M799" s="99">
        <v>28839.886765003201</v>
      </c>
      <c r="N799" s="99">
        <v>10551.038275241899</v>
      </c>
      <c r="O799" s="99">
        <v>0</v>
      </c>
      <c r="P799" s="99">
        <v>43892.496088504799</v>
      </c>
      <c r="Q799" s="99">
        <v>4274.0864980816796</v>
      </c>
      <c r="R799" s="99">
        <v>0</v>
      </c>
      <c r="S799" s="99">
        <v>3350.7055743932701</v>
      </c>
      <c r="T799" s="99">
        <v>0</v>
      </c>
      <c r="U799" s="99">
        <v>57178.189943790399</v>
      </c>
      <c r="V799" s="99">
        <v>4119079.1993408198</v>
      </c>
      <c r="W799" s="99">
        <v>0</v>
      </c>
      <c r="X799" s="99">
        <v>1017447.74904633</v>
      </c>
      <c r="Y799" s="99">
        <v>801214.81219482399</v>
      </c>
      <c r="Z799" s="99">
        <v>470325.64480590803</v>
      </c>
      <c r="AA799" s="99">
        <v>0</v>
      </c>
      <c r="AB799" s="99">
        <v>0</v>
      </c>
      <c r="AC799" s="99">
        <v>17919337.592041001</v>
      </c>
      <c r="AD799" s="99">
        <v>0</v>
      </c>
      <c r="AE799" s="99">
        <v>20716.786392927199</v>
      </c>
      <c r="AF799" s="99">
        <v>1401220.1582794201</v>
      </c>
      <c r="AG799" s="99">
        <v>1243044.5265655499</v>
      </c>
      <c r="AH799" s="99">
        <v>0</v>
      </c>
      <c r="AI799" s="99">
        <v>1978369.0187530499</v>
      </c>
      <c r="AJ799" s="99">
        <v>488212.34917068499</v>
      </c>
      <c r="AK799" s="99">
        <v>0</v>
      </c>
      <c r="AL799" s="99">
        <v>469844.205654144</v>
      </c>
      <c r="AM799" s="99">
        <v>0</v>
      </c>
      <c r="AN799" s="99">
        <v>17949360.830078099</v>
      </c>
      <c r="AO799" s="99">
        <v>35392331.023925804</v>
      </c>
      <c r="AP799" s="99">
        <v>0</v>
      </c>
      <c r="AQ799" s="99">
        <v>8252249.05432129</v>
      </c>
      <c r="AR799" s="99">
        <v>6436554.9937133798</v>
      </c>
      <c r="AS799" s="99">
        <v>3825725.1273498498</v>
      </c>
      <c r="AT799" s="99">
        <v>0</v>
      </c>
      <c r="AU799" s="99">
        <v>0</v>
      </c>
      <c r="AV799" s="99">
        <v>55091538.2880859</v>
      </c>
      <c r="AW799" s="99">
        <v>0</v>
      </c>
      <c r="AX799" s="99">
        <v>190630.72370910601</v>
      </c>
      <c r="AY799" s="99">
        <v>12475113.447265601</v>
      </c>
      <c r="AZ799" s="99">
        <v>9699287.6149902306</v>
      </c>
      <c r="BA799" s="99">
        <v>0</v>
      </c>
      <c r="BB799" s="99">
        <v>17202260.6320801</v>
      </c>
      <c r="BC799" s="99">
        <v>4064719.5299987802</v>
      </c>
      <c r="BD799" s="99">
        <v>0</v>
      </c>
      <c r="BE799" s="99">
        <v>3822601.47119141</v>
      </c>
      <c r="BF799" s="99">
        <v>0</v>
      </c>
      <c r="BG799" s="99">
        <v>54964851.5009766</v>
      </c>
      <c r="BH799" s="99">
        <v>8189667.0859985398</v>
      </c>
      <c r="BI799" s="99">
        <v>0</v>
      </c>
      <c r="BJ799" s="99">
        <v>3437937.5810241699</v>
      </c>
      <c r="BK799" s="99">
        <v>2748646.5061950702</v>
      </c>
      <c r="BL799" s="99">
        <v>0</v>
      </c>
      <c r="BM799" s="99">
        <v>0</v>
      </c>
      <c r="BN799" s="99">
        <v>0</v>
      </c>
      <c r="BO799" s="99">
        <v>0</v>
      </c>
      <c r="BP799" s="99">
        <v>0</v>
      </c>
      <c r="BQ799" s="99">
        <v>0</v>
      </c>
      <c r="BR799" s="99">
        <v>4123005.4529418899</v>
      </c>
      <c r="BS799" s="99">
        <v>3805271.9574279799</v>
      </c>
      <c r="BT799" s="99">
        <v>0</v>
      </c>
      <c r="BU799" s="99">
        <v>1426374.9099884001</v>
      </c>
      <c r="BV799" s="99">
        <v>2366103.63604736</v>
      </c>
      <c r="BW799" s="99">
        <v>0</v>
      </c>
      <c r="BX799" s="99">
        <v>324421.74969863897</v>
      </c>
      <c r="BY799" s="99">
        <v>0</v>
      </c>
      <c r="BZ799" s="99">
        <v>0</v>
      </c>
      <c r="CA799" s="99">
        <v>88194.269216537505</v>
      </c>
      <c r="CB799" s="99">
        <v>5143985.6007690402</v>
      </c>
      <c r="CC799" s="99">
        <v>43679189.990722701</v>
      </c>
      <c r="CD799" s="99">
        <v>11621476.595825201</v>
      </c>
      <c r="CE799" s="99">
        <v>3348.2704397440002</v>
      </c>
      <c r="CF799" s="99">
        <v>470311.111801147</v>
      </c>
      <c r="CG799" s="99">
        <v>3823662.3815612802</v>
      </c>
      <c r="CH799" s="99">
        <v>0</v>
      </c>
      <c r="CI799" s="99">
        <v>91539.173013687105</v>
      </c>
      <c r="CJ799" s="99">
        <v>5606584.4669799795</v>
      </c>
      <c r="CK799" s="99">
        <v>47495588.365722701</v>
      </c>
      <c r="CL799" s="99">
        <v>11930465.870117201</v>
      </c>
      <c r="CM799" s="166">
        <v>148251.71528053301</v>
      </c>
      <c r="CN799" s="166">
        <v>23550294.205810498</v>
      </c>
      <c r="CO799" s="166">
        <v>102525324.171875</v>
      </c>
      <c r="CP799" s="99">
        <v>11930465.870117201</v>
      </c>
      <c r="CQ799" s="99">
        <v>0</v>
      </c>
      <c r="CR799" s="99">
        <v>0</v>
      </c>
      <c r="CS799" s="99">
        <v>0</v>
      </c>
      <c r="CT799" s="99">
        <v>0</v>
      </c>
      <c r="CU799" s="98">
        <v>15991.954620234001</v>
      </c>
      <c r="CV799" s="98">
        <v>60001.663009577002</v>
      </c>
      <c r="CW799" s="98">
        <v>5614296.7125701867</v>
      </c>
      <c r="CX799" s="98">
        <v>47502852.37228398</v>
      </c>
    </row>
    <row r="800" spans="1:102" x14ac:dyDescent="0.2">
      <c r="A800" s="98" t="s">
        <v>63</v>
      </c>
      <c r="B800" s="100">
        <v>41883</v>
      </c>
      <c r="C800" s="99">
        <v>71764.523244857803</v>
      </c>
      <c r="D800" s="99">
        <v>0</v>
      </c>
      <c r="E800" s="99">
        <v>15487.285546183601</v>
      </c>
      <c r="F800" s="99">
        <v>13083.864664077801</v>
      </c>
      <c r="G800" s="99">
        <v>3354.2467580437701</v>
      </c>
      <c r="H800" s="99">
        <v>0</v>
      </c>
      <c r="I800" s="99">
        <v>0</v>
      </c>
      <c r="J800" s="99">
        <v>57009.408135414102</v>
      </c>
      <c r="K800" s="99">
        <v>0</v>
      </c>
      <c r="L800" s="99">
        <v>499.45361582934902</v>
      </c>
      <c r="M800" s="99">
        <v>28601.277863025702</v>
      </c>
      <c r="N800" s="99">
        <v>10398.325102925301</v>
      </c>
      <c r="O800" s="99">
        <v>0</v>
      </c>
      <c r="P800" s="99">
        <v>43630.5484485626</v>
      </c>
      <c r="Q800" s="99">
        <v>4238.8616054058102</v>
      </c>
      <c r="R800" s="99">
        <v>0</v>
      </c>
      <c r="S800" s="99">
        <v>3357.1613861620399</v>
      </c>
      <c r="T800" s="99">
        <v>0</v>
      </c>
      <c r="U800" s="99">
        <v>57069.520936965899</v>
      </c>
      <c r="V800" s="99">
        <v>4083875.7491455101</v>
      </c>
      <c r="W800" s="99">
        <v>0</v>
      </c>
      <c r="X800" s="99">
        <v>985783.24071502697</v>
      </c>
      <c r="Y800" s="99">
        <v>774549.97650909401</v>
      </c>
      <c r="Z800" s="99">
        <v>464377.373256683</v>
      </c>
      <c r="AA800" s="99">
        <v>0</v>
      </c>
      <c r="AB800" s="99">
        <v>0</v>
      </c>
      <c r="AC800" s="99">
        <v>17957463.497314502</v>
      </c>
      <c r="AD800" s="99">
        <v>0</v>
      </c>
      <c r="AE800" s="99">
        <v>24154.608301162702</v>
      </c>
      <c r="AF800" s="99">
        <v>1392622.4010467499</v>
      </c>
      <c r="AG800" s="99">
        <v>1209621.20724487</v>
      </c>
      <c r="AH800" s="99">
        <v>0</v>
      </c>
      <c r="AI800" s="99">
        <v>1960142.5915679899</v>
      </c>
      <c r="AJ800" s="99">
        <v>479975.064319611</v>
      </c>
      <c r="AK800" s="99">
        <v>0</v>
      </c>
      <c r="AL800" s="99">
        <v>464444.91146850598</v>
      </c>
      <c r="AM800" s="99">
        <v>0</v>
      </c>
      <c r="AN800" s="99">
        <v>17899024.886718798</v>
      </c>
      <c r="AO800" s="99">
        <v>35201889.5478516</v>
      </c>
      <c r="AP800" s="99">
        <v>0</v>
      </c>
      <c r="AQ800" s="99">
        <v>8047185.53308105</v>
      </c>
      <c r="AR800" s="99">
        <v>6286767.3488159198</v>
      </c>
      <c r="AS800" s="99">
        <v>3785896.97192383</v>
      </c>
      <c r="AT800" s="99">
        <v>0</v>
      </c>
      <c r="AU800" s="99">
        <v>0</v>
      </c>
      <c r="AV800" s="99">
        <v>55265219.6318359</v>
      </c>
      <c r="AW800" s="99">
        <v>0</v>
      </c>
      <c r="AX800" s="99">
        <v>221483.55568504299</v>
      </c>
      <c r="AY800" s="99">
        <v>12441011.0982666</v>
      </c>
      <c r="AZ800" s="99">
        <v>9467110.6646728497</v>
      </c>
      <c r="BA800" s="99">
        <v>0</v>
      </c>
      <c r="BB800" s="99">
        <v>17091377.415771499</v>
      </c>
      <c r="BC800" s="99">
        <v>3996175.1356506301</v>
      </c>
      <c r="BD800" s="99">
        <v>0</v>
      </c>
      <c r="BE800" s="99">
        <v>3786022.0504455599</v>
      </c>
      <c r="BF800" s="99">
        <v>0</v>
      </c>
      <c r="BG800" s="99">
        <v>55132041.389160201</v>
      </c>
      <c r="BH800" s="99">
        <v>8190244.0482177697</v>
      </c>
      <c r="BI800" s="99">
        <v>0</v>
      </c>
      <c r="BJ800" s="99">
        <v>3372707.7328185998</v>
      </c>
      <c r="BK800" s="99">
        <v>2686599.6842956501</v>
      </c>
      <c r="BL800" s="99">
        <v>0</v>
      </c>
      <c r="BM800" s="99">
        <v>0</v>
      </c>
      <c r="BN800" s="99">
        <v>0</v>
      </c>
      <c r="BO800" s="99">
        <v>0</v>
      </c>
      <c r="BP800" s="99">
        <v>0</v>
      </c>
      <c r="BQ800" s="99">
        <v>0</v>
      </c>
      <c r="BR800" s="99">
        <v>4118645.0091552702</v>
      </c>
      <c r="BS800" s="99">
        <v>3722265.37567139</v>
      </c>
      <c r="BT800" s="99">
        <v>0</v>
      </c>
      <c r="BU800" s="99">
        <v>1173118.8499908401</v>
      </c>
      <c r="BV800" s="99">
        <v>2352927.33911133</v>
      </c>
      <c r="BW800" s="99">
        <v>0</v>
      </c>
      <c r="BX800" s="99">
        <v>274918.799762726</v>
      </c>
      <c r="BY800" s="99">
        <v>0</v>
      </c>
      <c r="BZ800" s="99">
        <v>0</v>
      </c>
      <c r="CA800" s="99">
        <v>87310.100277900696</v>
      </c>
      <c r="CB800" s="99">
        <v>5060553.2954711895</v>
      </c>
      <c r="CC800" s="99">
        <v>43262099.857910201</v>
      </c>
      <c r="CD800" s="99">
        <v>11535913.345214801</v>
      </c>
      <c r="CE800" s="99">
        <v>3353.8539688587198</v>
      </c>
      <c r="CF800" s="99">
        <v>464163.65198898298</v>
      </c>
      <c r="CG800" s="99">
        <v>3785020.8890380901</v>
      </c>
      <c r="CH800" s="99">
        <v>0</v>
      </c>
      <c r="CI800" s="99">
        <v>90663.91837883</v>
      </c>
      <c r="CJ800" s="99">
        <v>5534832.17297363</v>
      </c>
      <c r="CK800" s="99">
        <v>47073873.355957001</v>
      </c>
      <c r="CL800" s="99">
        <v>11854814.029541001</v>
      </c>
      <c r="CM800" s="166">
        <v>147275.813766479</v>
      </c>
      <c r="CN800" s="166">
        <v>23441764.975341801</v>
      </c>
      <c r="CO800" s="166">
        <v>102179228.35742199</v>
      </c>
      <c r="CP800" s="99">
        <v>11854814.029541001</v>
      </c>
      <c r="CQ800" s="99">
        <v>0</v>
      </c>
      <c r="CR800" s="99">
        <v>0</v>
      </c>
      <c r="CS800" s="99">
        <v>0</v>
      </c>
      <c r="CT800" s="99">
        <v>0</v>
      </c>
      <c r="CU800" s="98">
        <v>15542.054441498</v>
      </c>
      <c r="CV800" s="98">
        <v>59896.082033642997</v>
      </c>
      <c r="CW800" s="98">
        <v>5524716.9474601727</v>
      </c>
      <c r="CX800" s="98">
        <v>47047120.746948294</v>
      </c>
    </row>
    <row r="801" spans="1:102" x14ac:dyDescent="0.2">
      <c r="A801" s="98" t="s">
        <v>63</v>
      </c>
      <c r="B801" s="100">
        <v>41974</v>
      </c>
      <c r="C801" s="99">
        <v>71479.631249427795</v>
      </c>
      <c r="D801" s="99">
        <v>0</v>
      </c>
      <c r="E801" s="99">
        <v>15306.8613148928</v>
      </c>
      <c r="F801" s="99">
        <v>12993.6604713202</v>
      </c>
      <c r="G801" s="99">
        <v>3387.6758115887601</v>
      </c>
      <c r="H801" s="99">
        <v>0</v>
      </c>
      <c r="I801" s="99">
        <v>0</v>
      </c>
      <c r="J801" s="99">
        <v>56706.213566303297</v>
      </c>
      <c r="K801" s="99">
        <v>0</v>
      </c>
      <c r="L801" s="99">
        <v>199.074145287275</v>
      </c>
      <c r="M801" s="99">
        <v>28421.643600225401</v>
      </c>
      <c r="N801" s="99">
        <v>10231.0053179264</v>
      </c>
      <c r="O801" s="99">
        <v>0</v>
      </c>
      <c r="P801" s="99">
        <v>43778.3952903748</v>
      </c>
      <c r="Q801" s="99">
        <v>4229.5038204193097</v>
      </c>
      <c r="R801" s="99">
        <v>0</v>
      </c>
      <c r="S801" s="99">
        <v>3381.2224552631401</v>
      </c>
      <c r="T801" s="99">
        <v>0</v>
      </c>
      <c r="U801" s="99">
        <v>56728.509222984299</v>
      </c>
      <c r="V801" s="99">
        <v>4044444.5139160198</v>
      </c>
      <c r="W801" s="99">
        <v>0</v>
      </c>
      <c r="X801" s="99">
        <v>947494.57643127395</v>
      </c>
      <c r="Y801" s="99">
        <v>747504.88177490199</v>
      </c>
      <c r="Z801" s="99">
        <v>469260.872814178</v>
      </c>
      <c r="AA801" s="99">
        <v>0</v>
      </c>
      <c r="AB801" s="99">
        <v>0</v>
      </c>
      <c r="AC801" s="99">
        <v>17751389.732666001</v>
      </c>
      <c r="AD801" s="99">
        <v>0</v>
      </c>
      <c r="AE801" s="99">
        <v>18175.100702285799</v>
      </c>
      <c r="AF801" s="99">
        <v>1376659.14933777</v>
      </c>
      <c r="AG801" s="99">
        <v>1182470.7101440399</v>
      </c>
      <c r="AH801" s="99">
        <v>0</v>
      </c>
      <c r="AI801" s="99">
        <v>1939291.20768738</v>
      </c>
      <c r="AJ801" s="99">
        <v>478385.77456664998</v>
      </c>
      <c r="AK801" s="99">
        <v>0</v>
      </c>
      <c r="AL801" s="99">
        <v>469730.10698699998</v>
      </c>
      <c r="AM801" s="99">
        <v>0</v>
      </c>
      <c r="AN801" s="99">
        <v>17778519.066406298</v>
      </c>
      <c r="AO801" s="99">
        <v>34976169.920410201</v>
      </c>
      <c r="AP801" s="99">
        <v>0</v>
      </c>
      <c r="AQ801" s="99">
        <v>7750311.9889526404</v>
      </c>
      <c r="AR801" s="99">
        <v>6042945.4456176804</v>
      </c>
      <c r="AS801" s="99">
        <v>3853383.0837707501</v>
      </c>
      <c r="AT801" s="99">
        <v>0</v>
      </c>
      <c r="AU801" s="99">
        <v>0</v>
      </c>
      <c r="AV801" s="99">
        <v>55177566.645996101</v>
      </c>
      <c r="AW801" s="99">
        <v>0</v>
      </c>
      <c r="AX801" s="99">
        <v>177747.86409759501</v>
      </c>
      <c r="AY801" s="99">
        <v>12349547.5113525</v>
      </c>
      <c r="AZ801" s="99">
        <v>9290710.0935058594</v>
      </c>
      <c r="BA801" s="99">
        <v>0</v>
      </c>
      <c r="BB801" s="99">
        <v>16984738.517578099</v>
      </c>
      <c r="BC801" s="99">
        <v>3991035.3859252902</v>
      </c>
      <c r="BD801" s="99">
        <v>0</v>
      </c>
      <c r="BE801" s="99">
        <v>3852778.1830139202</v>
      </c>
      <c r="BF801" s="99">
        <v>0</v>
      </c>
      <c r="BG801" s="99">
        <v>55029553.896972701</v>
      </c>
      <c r="BH801" s="99">
        <v>8169083.2778320303</v>
      </c>
      <c r="BI801" s="99">
        <v>0</v>
      </c>
      <c r="BJ801" s="99">
        <v>3277858.9380493201</v>
      </c>
      <c r="BK801" s="99">
        <v>2614982.51495361</v>
      </c>
      <c r="BL801" s="99">
        <v>0</v>
      </c>
      <c r="BM801" s="99">
        <v>0</v>
      </c>
      <c r="BN801" s="99">
        <v>0</v>
      </c>
      <c r="BO801" s="99">
        <v>0</v>
      </c>
      <c r="BP801" s="99">
        <v>0</v>
      </c>
      <c r="BQ801" s="99">
        <v>0</v>
      </c>
      <c r="BR801" s="99">
        <v>4090736.64025879</v>
      </c>
      <c r="BS801" s="99">
        <v>3650701.5794067401</v>
      </c>
      <c r="BT801" s="99">
        <v>0</v>
      </c>
      <c r="BU801" s="99">
        <v>1387716.2699890099</v>
      </c>
      <c r="BV801" s="99">
        <v>2366742.6666259798</v>
      </c>
      <c r="BW801" s="99">
        <v>0</v>
      </c>
      <c r="BX801" s="99">
        <v>319996.14969253499</v>
      </c>
      <c r="BY801" s="99">
        <v>0</v>
      </c>
      <c r="BZ801" s="99">
        <v>0</v>
      </c>
      <c r="CA801" s="99">
        <v>86811.995384216294</v>
      </c>
      <c r="CB801" s="99">
        <v>4993392.86401367</v>
      </c>
      <c r="CC801" s="99">
        <v>42794116.138671897</v>
      </c>
      <c r="CD801" s="99">
        <v>11464157.7393799</v>
      </c>
      <c r="CE801" s="99">
        <v>3389.4851639270801</v>
      </c>
      <c r="CF801" s="99">
        <v>469260.62067031901</v>
      </c>
      <c r="CG801" s="99">
        <v>3850342.4777221698</v>
      </c>
      <c r="CH801" s="99">
        <v>0</v>
      </c>
      <c r="CI801" s="99">
        <v>90194.350739479094</v>
      </c>
      <c r="CJ801" s="99">
        <v>5468868.6628417997</v>
      </c>
      <c r="CK801" s="99">
        <v>46631699.901367202</v>
      </c>
      <c r="CL801" s="99">
        <v>11781398.0109863</v>
      </c>
      <c r="CM801" s="166">
        <v>146475.163606644</v>
      </c>
      <c r="CN801" s="166">
        <v>23244609.928222701</v>
      </c>
      <c r="CO801" s="166">
        <v>101621586.61035199</v>
      </c>
      <c r="CP801" s="99">
        <v>11781398.0109863</v>
      </c>
      <c r="CQ801" s="99">
        <v>0</v>
      </c>
      <c r="CR801" s="99">
        <v>0</v>
      </c>
      <c r="CS801" s="99">
        <v>0</v>
      </c>
      <c r="CT801" s="99">
        <v>0</v>
      </c>
      <c r="CU801" s="98">
        <v>15333.996768526</v>
      </c>
      <c r="CV801" s="98">
        <v>59660.014028714999</v>
      </c>
      <c r="CW801" s="98">
        <v>5462653.4846839886</v>
      </c>
      <c r="CX801" s="98">
        <v>46644458.616394065</v>
      </c>
    </row>
    <row r="802" spans="1:102" x14ac:dyDescent="0.2">
      <c r="A802" s="98" t="s">
        <v>63</v>
      </c>
      <c r="B802" s="100">
        <v>42064</v>
      </c>
      <c r="C802" s="99">
        <v>71118.326731681795</v>
      </c>
      <c r="D802" s="99">
        <v>0</v>
      </c>
      <c r="E802" s="99">
        <v>14895.8060394526</v>
      </c>
      <c r="F802" s="99">
        <v>12650.2406435013</v>
      </c>
      <c r="G802" s="99">
        <v>3477.1065553128701</v>
      </c>
      <c r="H802" s="99">
        <v>0</v>
      </c>
      <c r="I802" s="99">
        <v>0</v>
      </c>
      <c r="J802" s="99">
        <v>56722.438225746198</v>
      </c>
      <c r="K802" s="99">
        <v>0</v>
      </c>
      <c r="L802" s="99">
        <v>182.78680827654901</v>
      </c>
      <c r="M802" s="99">
        <v>28138.735802888899</v>
      </c>
      <c r="N802" s="99">
        <v>10095.4390624762</v>
      </c>
      <c r="O802" s="99">
        <v>0</v>
      </c>
      <c r="P802" s="99">
        <v>43230.084480285601</v>
      </c>
      <c r="Q802" s="99">
        <v>4222.9323657751102</v>
      </c>
      <c r="R802" s="99">
        <v>0</v>
      </c>
      <c r="S802" s="99">
        <v>3473.2324181795102</v>
      </c>
      <c r="T802" s="99">
        <v>0</v>
      </c>
      <c r="U802" s="99">
        <v>56740.182116985299</v>
      </c>
      <c r="V802" s="99">
        <v>4008548.6025695801</v>
      </c>
      <c r="W802" s="99">
        <v>0</v>
      </c>
      <c r="X802" s="99">
        <v>913261.05030059803</v>
      </c>
      <c r="Y802" s="99">
        <v>719926.12992858898</v>
      </c>
      <c r="Z802" s="99">
        <v>479432.90623855602</v>
      </c>
      <c r="AA802" s="99">
        <v>0</v>
      </c>
      <c r="AB802" s="99">
        <v>0</v>
      </c>
      <c r="AC802" s="99">
        <v>17687469.5615234</v>
      </c>
      <c r="AD802" s="99">
        <v>0</v>
      </c>
      <c r="AE802" s="99">
        <v>19391.003558635701</v>
      </c>
      <c r="AF802" s="99">
        <v>1359833.13597107</v>
      </c>
      <c r="AG802" s="99">
        <v>1155534.8545379599</v>
      </c>
      <c r="AH802" s="99">
        <v>0</v>
      </c>
      <c r="AI802" s="99">
        <v>1897331.7576904299</v>
      </c>
      <c r="AJ802" s="99">
        <v>482606.92621612502</v>
      </c>
      <c r="AK802" s="99">
        <v>0</v>
      </c>
      <c r="AL802" s="99">
        <v>478250.41582107497</v>
      </c>
      <c r="AM802" s="99">
        <v>0</v>
      </c>
      <c r="AN802" s="99">
        <v>17702760.291259799</v>
      </c>
      <c r="AO802" s="99">
        <v>34763726.966796897</v>
      </c>
      <c r="AP802" s="99">
        <v>0</v>
      </c>
      <c r="AQ802" s="99">
        <v>7445158.16052246</v>
      </c>
      <c r="AR802" s="99">
        <v>5813697.6198120099</v>
      </c>
      <c r="AS802" s="99">
        <v>3939655.6866149898</v>
      </c>
      <c r="AT802" s="99">
        <v>0</v>
      </c>
      <c r="AU802" s="99">
        <v>0</v>
      </c>
      <c r="AV802" s="99">
        <v>55174222.049316399</v>
      </c>
      <c r="AW802" s="99">
        <v>0</v>
      </c>
      <c r="AX802" s="99">
        <v>153126.089468002</v>
      </c>
      <c r="AY802" s="99">
        <v>12248498.489868199</v>
      </c>
      <c r="AZ802" s="99">
        <v>9110560.0509033203</v>
      </c>
      <c r="BA802" s="99">
        <v>0</v>
      </c>
      <c r="BB802" s="99">
        <v>16662161.095336899</v>
      </c>
      <c r="BC802" s="99">
        <v>4018299.4290466299</v>
      </c>
      <c r="BD802" s="99">
        <v>0</v>
      </c>
      <c r="BE802" s="99">
        <v>3934036.1987915002</v>
      </c>
      <c r="BF802" s="99">
        <v>0</v>
      </c>
      <c r="BG802" s="99">
        <v>54964035.701660201</v>
      </c>
      <c r="BH802" s="99">
        <v>8101069.4371948196</v>
      </c>
      <c r="BI802" s="99">
        <v>0</v>
      </c>
      <c r="BJ802" s="99">
        <v>3200178.5951232901</v>
      </c>
      <c r="BK802" s="99">
        <v>2560339.9608764602</v>
      </c>
      <c r="BL802" s="99">
        <v>0</v>
      </c>
      <c r="BM802" s="99">
        <v>0</v>
      </c>
      <c r="BN802" s="99">
        <v>0</v>
      </c>
      <c r="BO802" s="99">
        <v>0</v>
      </c>
      <c r="BP802" s="99">
        <v>0</v>
      </c>
      <c r="BQ802" s="99">
        <v>0</v>
      </c>
      <c r="BR802" s="99">
        <v>4052716.4499206501</v>
      </c>
      <c r="BS802" s="99">
        <v>3576090.3736267099</v>
      </c>
      <c r="BT802" s="99">
        <v>0</v>
      </c>
      <c r="BU802" s="99">
        <v>1342116.11999512</v>
      </c>
      <c r="BV802" s="99">
        <v>2403159.4457092299</v>
      </c>
      <c r="BW802" s="99">
        <v>0</v>
      </c>
      <c r="BX802" s="99">
        <v>370272.429401398</v>
      </c>
      <c r="BY802" s="99">
        <v>0</v>
      </c>
      <c r="BZ802" s="99">
        <v>0</v>
      </c>
      <c r="CA802" s="99">
        <v>85912.097178459197</v>
      </c>
      <c r="CB802" s="99">
        <v>4924892.9046020498</v>
      </c>
      <c r="CC802" s="99">
        <v>42246966.512207001</v>
      </c>
      <c r="CD802" s="99">
        <v>11312871.152832</v>
      </c>
      <c r="CE802" s="99">
        <v>3476.39165556431</v>
      </c>
      <c r="CF802" s="99">
        <v>479594.752056122</v>
      </c>
      <c r="CG802" s="99">
        <v>3944465.8143615699</v>
      </c>
      <c r="CH802" s="99">
        <v>0</v>
      </c>
      <c r="CI802" s="99">
        <v>89404.162250518799</v>
      </c>
      <c r="CJ802" s="99">
        <v>5401123.7590942401</v>
      </c>
      <c r="CK802" s="99">
        <v>46165036.9541016</v>
      </c>
      <c r="CL802" s="99">
        <v>11658388.550415</v>
      </c>
      <c r="CM802" s="166">
        <v>145716.050401688</v>
      </c>
      <c r="CN802" s="166">
        <v>23096456.986816399</v>
      </c>
      <c r="CO802" s="166">
        <v>101242334.99218801</v>
      </c>
      <c r="CP802" s="99">
        <v>11658388.550415</v>
      </c>
      <c r="CQ802" s="99">
        <v>0</v>
      </c>
      <c r="CR802" s="99">
        <v>0</v>
      </c>
      <c r="CS802" s="99">
        <v>0</v>
      </c>
      <c r="CT802" s="99">
        <v>0</v>
      </c>
      <c r="CU802" s="98">
        <v>14914.44080298</v>
      </c>
      <c r="CV802" s="98">
        <v>59749.333187231998</v>
      </c>
      <c r="CW802" s="98">
        <v>5404487.6566581717</v>
      </c>
      <c r="CX802" s="98">
        <v>46191432.326568574</v>
      </c>
    </row>
    <row r="803" spans="1:102" x14ac:dyDescent="0.2">
      <c r="A803" s="98" t="s">
        <v>63</v>
      </c>
      <c r="B803" s="100">
        <v>42156</v>
      </c>
      <c r="C803" s="99">
        <v>70902.676281929002</v>
      </c>
      <c r="D803" s="99">
        <v>0</v>
      </c>
      <c r="E803" s="99">
        <v>14533.063312411299</v>
      </c>
      <c r="F803" s="99">
        <v>12352.9271235466</v>
      </c>
      <c r="G803" s="99">
        <v>3475.6729742288599</v>
      </c>
      <c r="H803" s="99">
        <v>0</v>
      </c>
      <c r="I803" s="99">
        <v>0</v>
      </c>
      <c r="J803" s="99">
        <v>56606.515091419198</v>
      </c>
      <c r="K803" s="99">
        <v>0</v>
      </c>
      <c r="L803" s="99">
        <v>198.84892523288701</v>
      </c>
      <c r="M803" s="99">
        <v>28050.413945198099</v>
      </c>
      <c r="N803" s="99">
        <v>9913.7320616245306</v>
      </c>
      <c r="O803" s="99">
        <v>0</v>
      </c>
      <c r="P803" s="99">
        <v>43032.670612811999</v>
      </c>
      <c r="Q803" s="99">
        <v>4243.4470766186696</v>
      </c>
      <c r="R803" s="99">
        <v>0</v>
      </c>
      <c r="S803" s="99">
        <v>3477.6082426309599</v>
      </c>
      <c r="T803" s="99">
        <v>0</v>
      </c>
      <c r="U803" s="99">
        <v>56624.079710483602</v>
      </c>
      <c r="V803" s="99">
        <v>3995264.88916016</v>
      </c>
      <c r="W803" s="99">
        <v>0</v>
      </c>
      <c r="X803" s="99">
        <v>875893.84243774402</v>
      </c>
      <c r="Y803" s="99">
        <v>684028.05866241502</v>
      </c>
      <c r="Z803" s="99">
        <v>481507.29953765898</v>
      </c>
      <c r="AA803" s="99">
        <v>0</v>
      </c>
      <c r="AB803" s="99">
        <v>0</v>
      </c>
      <c r="AC803" s="99">
        <v>17687238.8432617</v>
      </c>
      <c r="AD803" s="99">
        <v>0</v>
      </c>
      <c r="AE803" s="99">
        <v>17560.940540075298</v>
      </c>
      <c r="AF803" s="99">
        <v>1353850.1318359401</v>
      </c>
      <c r="AG803" s="99">
        <v>1124767.4599304199</v>
      </c>
      <c r="AH803" s="99">
        <v>0</v>
      </c>
      <c r="AI803" s="99">
        <v>1885865.16235352</v>
      </c>
      <c r="AJ803" s="99">
        <v>480597.42351913499</v>
      </c>
      <c r="AK803" s="99">
        <v>0</v>
      </c>
      <c r="AL803" s="99">
        <v>481347.20183563197</v>
      </c>
      <c r="AM803" s="99">
        <v>0</v>
      </c>
      <c r="AN803" s="99">
        <v>17685839.119140599</v>
      </c>
      <c r="AO803" s="99">
        <v>34752061.6171875</v>
      </c>
      <c r="AP803" s="99">
        <v>0</v>
      </c>
      <c r="AQ803" s="99">
        <v>7178758.5007934598</v>
      </c>
      <c r="AR803" s="99">
        <v>5588770.0231323196</v>
      </c>
      <c r="AS803" s="99">
        <v>3965836.3709411598</v>
      </c>
      <c r="AT803" s="99">
        <v>0</v>
      </c>
      <c r="AU803" s="99">
        <v>0</v>
      </c>
      <c r="AV803" s="99">
        <v>55339822.684570298</v>
      </c>
      <c r="AW803" s="99">
        <v>0</v>
      </c>
      <c r="AX803" s="99">
        <v>146821.07324600199</v>
      </c>
      <c r="AY803" s="99">
        <v>12233305.3283691</v>
      </c>
      <c r="AZ803" s="99">
        <v>8876879.59521484</v>
      </c>
      <c r="BA803" s="99">
        <v>0</v>
      </c>
      <c r="BB803" s="99">
        <v>16615367.7855225</v>
      </c>
      <c r="BC803" s="99">
        <v>4018953.3199768099</v>
      </c>
      <c r="BD803" s="99">
        <v>0</v>
      </c>
      <c r="BE803" s="99">
        <v>3967595.5442810101</v>
      </c>
      <c r="BF803" s="99">
        <v>0</v>
      </c>
      <c r="BG803" s="99">
        <v>55194366.437988304</v>
      </c>
      <c r="BH803" s="99">
        <v>8124443.1027221698</v>
      </c>
      <c r="BI803" s="99">
        <v>0</v>
      </c>
      <c r="BJ803" s="99">
        <v>3120510.9778747601</v>
      </c>
      <c r="BK803" s="99">
        <v>2495697.4916076702</v>
      </c>
      <c r="BL803" s="99">
        <v>0</v>
      </c>
      <c r="BM803" s="99">
        <v>0</v>
      </c>
      <c r="BN803" s="99">
        <v>0</v>
      </c>
      <c r="BO803" s="99">
        <v>0</v>
      </c>
      <c r="BP803" s="99">
        <v>0</v>
      </c>
      <c r="BQ803" s="99">
        <v>0</v>
      </c>
      <c r="BR803" s="99">
        <v>4057591.3934631301</v>
      </c>
      <c r="BS803" s="99">
        <v>3494188.5625915499</v>
      </c>
      <c r="BT803" s="99">
        <v>0</v>
      </c>
      <c r="BU803" s="99">
        <v>1360694.8499908401</v>
      </c>
      <c r="BV803" s="99">
        <v>2417220.0396423298</v>
      </c>
      <c r="BW803" s="99">
        <v>0</v>
      </c>
      <c r="BX803" s="99">
        <v>372776.70937728899</v>
      </c>
      <c r="BY803" s="99">
        <v>0</v>
      </c>
      <c r="BZ803" s="99">
        <v>0</v>
      </c>
      <c r="CA803" s="99">
        <v>85459.8251810074</v>
      </c>
      <c r="CB803" s="99">
        <v>4869419.7067871103</v>
      </c>
      <c r="CC803" s="99">
        <v>41939557.426757798</v>
      </c>
      <c r="CD803" s="99">
        <v>11235834.0626221</v>
      </c>
      <c r="CE803" s="99">
        <v>3475.0463030934302</v>
      </c>
      <c r="CF803" s="99">
        <v>481494.67694091803</v>
      </c>
      <c r="CG803" s="99">
        <v>3967610.2112731901</v>
      </c>
      <c r="CH803" s="99">
        <v>0</v>
      </c>
      <c r="CI803" s="99">
        <v>88923.069473266602</v>
      </c>
      <c r="CJ803" s="99">
        <v>5352384.7236938505</v>
      </c>
      <c r="CK803" s="99">
        <v>45916739.698242202</v>
      </c>
      <c r="CL803" s="99">
        <v>11591514.409668</v>
      </c>
      <c r="CM803" s="166">
        <v>145088.01074409499</v>
      </c>
      <c r="CN803" s="166">
        <v>23070781.510986298</v>
      </c>
      <c r="CO803" s="166">
        <v>101125234.15527301</v>
      </c>
      <c r="CP803" s="99">
        <v>11591514.409668</v>
      </c>
      <c r="CQ803" s="99">
        <v>0</v>
      </c>
      <c r="CR803" s="99">
        <v>0</v>
      </c>
      <c r="CS803" s="99">
        <v>0</v>
      </c>
      <c r="CT803" s="99">
        <v>0</v>
      </c>
      <c r="CU803" s="98">
        <v>14549.089740064999</v>
      </c>
      <c r="CV803" s="98">
        <v>59630.864931438002</v>
      </c>
      <c r="CW803" s="98">
        <v>5350914.3837280283</v>
      </c>
      <c r="CX803" s="98">
        <v>45907167.638030991</v>
      </c>
    </row>
    <row r="804" spans="1:102" x14ac:dyDescent="0.2">
      <c r="A804" s="98" t="s">
        <v>63</v>
      </c>
      <c r="B804" s="100">
        <v>42248</v>
      </c>
      <c r="C804" s="99">
        <v>70610.776015281706</v>
      </c>
      <c r="D804" s="99">
        <v>0</v>
      </c>
      <c r="E804" s="99">
        <v>14163.5396723747</v>
      </c>
      <c r="F804" s="99">
        <v>12052.6079862118</v>
      </c>
      <c r="G804" s="99">
        <v>3506.36148032546</v>
      </c>
      <c r="H804" s="99">
        <v>0</v>
      </c>
      <c r="I804" s="99">
        <v>0</v>
      </c>
      <c r="J804" s="99">
        <v>56426.439299583399</v>
      </c>
      <c r="K804" s="99">
        <v>0</v>
      </c>
      <c r="L804" s="99">
        <v>216.275846242905</v>
      </c>
      <c r="M804" s="99">
        <v>27934.6826748848</v>
      </c>
      <c r="N804" s="99">
        <v>9758.9837810993195</v>
      </c>
      <c r="O804" s="99">
        <v>0</v>
      </c>
      <c r="P804" s="99">
        <v>42727.741831302599</v>
      </c>
      <c r="Q804" s="99">
        <v>4197.0328985452697</v>
      </c>
      <c r="R804" s="99">
        <v>0</v>
      </c>
      <c r="S804" s="99">
        <v>3505.1222177743898</v>
      </c>
      <c r="T804" s="99">
        <v>0</v>
      </c>
      <c r="U804" s="99">
        <v>56438.432378768899</v>
      </c>
      <c r="V804" s="99">
        <v>3956475.6602477999</v>
      </c>
      <c r="W804" s="99">
        <v>0</v>
      </c>
      <c r="X804" s="99">
        <v>848411.75254058803</v>
      </c>
      <c r="Y804" s="99">
        <v>665548.70827484096</v>
      </c>
      <c r="Z804" s="99">
        <v>479663.37806701701</v>
      </c>
      <c r="AA804" s="99">
        <v>0</v>
      </c>
      <c r="AB804" s="99">
        <v>0</v>
      </c>
      <c r="AC804" s="99">
        <v>17710244.147216801</v>
      </c>
      <c r="AD804" s="99">
        <v>0</v>
      </c>
      <c r="AE804" s="99">
        <v>21633.235715627699</v>
      </c>
      <c r="AF804" s="99">
        <v>1346467.3831329299</v>
      </c>
      <c r="AG804" s="99">
        <v>1104365.9510192899</v>
      </c>
      <c r="AH804" s="99">
        <v>0</v>
      </c>
      <c r="AI804" s="99">
        <v>1865469.7879028299</v>
      </c>
      <c r="AJ804" s="99">
        <v>473652.74587631202</v>
      </c>
      <c r="AK804" s="99">
        <v>0</v>
      </c>
      <c r="AL804" s="99">
        <v>479451.99967575102</v>
      </c>
      <c r="AM804" s="99">
        <v>0</v>
      </c>
      <c r="AN804" s="99">
        <v>17672884.615478501</v>
      </c>
      <c r="AO804" s="99">
        <v>34533581.682617202</v>
      </c>
      <c r="AP804" s="99">
        <v>0</v>
      </c>
      <c r="AQ804" s="99">
        <v>7018343.7818603497</v>
      </c>
      <c r="AR804" s="99">
        <v>5457958.3628540002</v>
      </c>
      <c r="AS804" s="99">
        <v>3963326.8395996098</v>
      </c>
      <c r="AT804" s="99">
        <v>0</v>
      </c>
      <c r="AU804" s="99">
        <v>0</v>
      </c>
      <c r="AV804" s="99">
        <v>55417908.222656302</v>
      </c>
      <c r="AW804" s="99">
        <v>0</v>
      </c>
      <c r="AX804" s="99">
        <v>191506.45176696801</v>
      </c>
      <c r="AY804" s="99">
        <v>12209498.0505371</v>
      </c>
      <c r="AZ804" s="99">
        <v>8724457.4317627009</v>
      </c>
      <c r="BA804" s="99">
        <v>0</v>
      </c>
      <c r="BB804" s="99">
        <v>16484479.142700201</v>
      </c>
      <c r="BC804" s="99">
        <v>3961243.5951843299</v>
      </c>
      <c r="BD804" s="99">
        <v>0</v>
      </c>
      <c r="BE804" s="99">
        <v>3958245.2186584501</v>
      </c>
      <c r="BF804" s="99">
        <v>0</v>
      </c>
      <c r="BG804" s="99">
        <v>55431909.106933601</v>
      </c>
      <c r="BH804" s="99">
        <v>8148890.7936401404</v>
      </c>
      <c r="BI804" s="99">
        <v>0</v>
      </c>
      <c r="BJ804" s="99">
        <v>3081200.4443359398</v>
      </c>
      <c r="BK804" s="99">
        <v>2461380.5869445801</v>
      </c>
      <c r="BL804" s="99">
        <v>0</v>
      </c>
      <c r="BM804" s="99">
        <v>0</v>
      </c>
      <c r="BN804" s="99">
        <v>0</v>
      </c>
      <c r="BO804" s="99">
        <v>0</v>
      </c>
      <c r="BP804" s="99">
        <v>0</v>
      </c>
      <c r="BQ804" s="99">
        <v>0</v>
      </c>
      <c r="BR804" s="99">
        <v>4060003.7463378902</v>
      </c>
      <c r="BS804" s="99">
        <v>3428723.1696777302</v>
      </c>
      <c r="BT804" s="99">
        <v>0</v>
      </c>
      <c r="BU804" s="99">
        <v>1119140.0699920701</v>
      </c>
      <c r="BV804" s="99">
        <v>2400831.3206481901</v>
      </c>
      <c r="BW804" s="99">
        <v>0</v>
      </c>
      <c r="BX804" s="99">
        <v>316306.73950195301</v>
      </c>
      <c r="BY804" s="99">
        <v>0</v>
      </c>
      <c r="BZ804" s="99">
        <v>0</v>
      </c>
      <c r="CA804" s="99">
        <v>84821.100109100298</v>
      </c>
      <c r="CB804" s="99">
        <v>4801897.1112670898</v>
      </c>
      <c r="CC804" s="99">
        <v>41532382.691894501</v>
      </c>
      <c r="CD804" s="99">
        <v>11209748.9298096</v>
      </c>
      <c r="CE804" s="99">
        <v>3506.6342732012299</v>
      </c>
      <c r="CF804" s="99">
        <v>479516.934505463</v>
      </c>
      <c r="CG804" s="99">
        <v>3960385.3866577102</v>
      </c>
      <c r="CH804" s="99">
        <v>0</v>
      </c>
      <c r="CI804" s="99">
        <v>88329.377504348799</v>
      </c>
      <c r="CJ804" s="99">
        <v>5283574.81787109</v>
      </c>
      <c r="CK804" s="99">
        <v>45498876.404785201</v>
      </c>
      <c r="CL804" s="99">
        <v>11574842.161743199</v>
      </c>
      <c r="CM804" s="166">
        <v>144325.30628204299</v>
      </c>
      <c r="CN804" s="166">
        <v>22963126.227783199</v>
      </c>
      <c r="CO804" s="166">
        <v>100902542.349609</v>
      </c>
      <c r="CP804" s="99">
        <v>11574842.161743199</v>
      </c>
      <c r="CQ804" s="99">
        <v>0</v>
      </c>
      <c r="CR804" s="99">
        <v>0</v>
      </c>
      <c r="CS804" s="99">
        <v>0</v>
      </c>
      <c r="CT804" s="99">
        <v>0</v>
      </c>
      <c r="CU804" s="98">
        <v>14172.641697180999</v>
      </c>
      <c r="CV804" s="98">
        <v>59489.551520929999</v>
      </c>
      <c r="CW804" s="98">
        <v>5281414.0457725525</v>
      </c>
      <c r="CX804" s="98">
        <v>45492768.078552209</v>
      </c>
    </row>
    <row r="805" spans="1:102" x14ac:dyDescent="0.2">
      <c r="A805" s="98" t="s">
        <v>63</v>
      </c>
      <c r="B805" s="100">
        <v>42339</v>
      </c>
      <c r="C805" s="99">
        <v>70440.905053138704</v>
      </c>
      <c r="D805" s="99">
        <v>0</v>
      </c>
      <c r="E805" s="99">
        <v>13878.253948092501</v>
      </c>
      <c r="F805" s="99">
        <v>11823.069054961201</v>
      </c>
      <c r="G805" s="99">
        <v>3529.5542857945002</v>
      </c>
      <c r="H805" s="99">
        <v>0</v>
      </c>
      <c r="I805" s="99">
        <v>0</v>
      </c>
      <c r="J805" s="99">
        <v>56450.338425636299</v>
      </c>
      <c r="K805" s="99">
        <v>0</v>
      </c>
      <c r="L805" s="99">
        <v>198.246622396633</v>
      </c>
      <c r="M805" s="99">
        <v>27812.651892662001</v>
      </c>
      <c r="N805" s="99">
        <v>9770.8209257125909</v>
      </c>
      <c r="O805" s="99">
        <v>0</v>
      </c>
      <c r="P805" s="99">
        <v>42396.883195400202</v>
      </c>
      <c r="Q805" s="99">
        <v>4193.1190204024297</v>
      </c>
      <c r="R805" s="99">
        <v>0</v>
      </c>
      <c r="S805" s="99">
        <v>3520.3937278091898</v>
      </c>
      <c r="T805" s="99">
        <v>0</v>
      </c>
      <c r="U805" s="99">
        <v>56456.222890853896</v>
      </c>
      <c r="V805" s="99">
        <v>3941127.53823853</v>
      </c>
      <c r="W805" s="99">
        <v>0</v>
      </c>
      <c r="X805" s="99">
        <v>815062.16552734398</v>
      </c>
      <c r="Y805" s="99">
        <v>643605.62898254395</v>
      </c>
      <c r="Z805" s="99">
        <v>478154.19876861601</v>
      </c>
      <c r="AA805" s="99">
        <v>0</v>
      </c>
      <c r="AB805" s="99">
        <v>0</v>
      </c>
      <c r="AC805" s="99">
        <v>17608064.541747998</v>
      </c>
      <c r="AD805" s="99">
        <v>0</v>
      </c>
      <c r="AE805" s="99">
        <v>15865.243609786001</v>
      </c>
      <c r="AF805" s="99">
        <v>1337708.6289520301</v>
      </c>
      <c r="AG805" s="99">
        <v>1095038.29075623</v>
      </c>
      <c r="AH805" s="99">
        <v>0</v>
      </c>
      <c r="AI805" s="99">
        <v>1842751.61372375</v>
      </c>
      <c r="AJ805" s="99">
        <v>475934.22650909401</v>
      </c>
      <c r="AK805" s="99">
        <v>0</v>
      </c>
      <c r="AL805" s="99">
        <v>477553.59701538098</v>
      </c>
      <c r="AM805" s="99">
        <v>0</v>
      </c>
      <c r="AN805" s="99">
        <v>17576258.1877441</v>
      </c>
      <c r="AO805" s="99">
        <v>34509990.276367202</v>
      </c>
      <c r="AP805" s="99">
        <v>0</v>
      </c>
      <c r="AQ805" s="99">
        <v>6764912.1936035203</v>
      </c>
      <c r="AR805" s="99">
        <v>5287400.7141723596</v>
      </c>
      <c r="AS805" s="99">
        <v>3971849.81109619</v>
      </c>
      <c r="AT805" s="99">
        <v>0</v>
      </c>
      <c r="AU805" s="99">
        <v>0</v>
      </c>
      <c r="AV805" s="99">
        <v>55434707.2265625</v>
      </c>
      <c r="AW805" s="99">
        <v>0</v>
      </c>
      <c r="AX805" s="99">
        <v>134966.172460556</v>
      </c>
      <c r="AY805" s="99">
        <v>12159912.208496099</v>
      </c>
      <c r="AZ805" s="99">
        <v>8682075.8858642597</v>
      </c>
      <c r="BA805" s="99">
        <v>0</v>
      </c>
      <c r="BB805" s="99">
        <v>16408694.7883301</v>
      </c>
      <c r="BC805" s="99">
        <v>3995062.92120361</v>
      </c>
      <c r="BD805" s="99">
        <v>0</v>
      </c>
      <c r="BE805" s="99">
        <v>3957941.6468810998</v>
      </c>
      <c r="BF805" s="99">
        <v>0</v>
      </c>
      <c r="BG805" s="99">
        <v>55488626.739257798</v>
      </c>
      <c r="BH805" s="99">
        <v>8779648.3259277306</v>
      </c>
      <c r="BI805" s="99">
        <v>0</v>
      </c>
      <c r="BJ805" s="99">
        <v>3096852.2529296898</v>
      </c>
      <c r="BK805" s="99">
        <v>2452228.5187377902</v>
      </c>
      <c r="BL805" s="99">
        <v>0</v>
      </c>
      <c r="BM805" s="99">
        <v>0</v>
      </c>
      <c r="BN805" s="99">
        <v>0</v>
      </c>
      <c r="BO805" s="99">
        <v>0</v>
      </c>
      <c r="BP805" s="99">
        <v>0</v>
      </c>
      <c r="BQ805" s="99">
        <v>0</v>
      </c>
      <c r="BR805" s="99">
        <v>4065304.0197448698</v>
      </c>
      <c r="BS805" s="99">
        <v>3408544.3454895001</v>
      </c>
      <c r="BT805" s="99">
        <v>0</v>
      </c>
      <c r="BU805" s="99">
        <v>2035114.51997375</v>
      </c>
      <c r="BV805" s="99">
        <v>2436944.8632202102</v>
      </c>
      <c r="BW805" s="99">
        <v>0</v>
      </c>
      <c r="BX805" s="99">
        <v>516555.88857269299</v>
      </c>
      <c r="BY805" s="99">
        <v>0</v>
      </c>
      <c r="BZ805" s="99">
        <v>0</v>
      </c>
      <c r="CA805" s="99">
        <v>84348.1315011978</v>
      </c>
      <c r="CB805" s="99">
        <v>4760357.7827758798</v>
      </c>
      <c r="CC805" s="99">
        <v>41276715.087402299</v>
      </c>
      <c r="CD805" s="99">
        <v>11904788.8410645</v>
      </c>
      <c r="CE805" s="99">
        <v>3529.9658897817098</v>
      </c>
      <c r="CF805" s="99">
        <v>478156.14353561401</v>
      </c>
      <c r="CG805" s="99">
        <v>3965649.1259460398</v>
      </c>
      <c r="CH805" s="99">
        <v>0</v>
      </c>
      <c r="CI805" s="99">
        <v>87885.917050361604</v>
      </c>
      <c r="CJ805" s="99">
        <v>5238912.6797485398</v>
      </c>
      <c r="CK805" s="99">
        <v>45241655.146972701</v>
      </c>
      <c r="CL805" s="99">
        <v>12416466.864257799</v>
      </c>
      <c r="CM805" s="166">
        <v>143857.87026977501</v>
      </c>
      <c r="CN805" s="166">
        <v>22843390.029541001</v>
      </c>
      <c r="CO805" s="166">
        <v>100672286.65820301</v>
      </c>
      <c r="CP805" s="99">
        <v>12416466.864257799</v>
      </c>
      <c r="CQ805" s="99">
        <v>0</v>
      </c>
      <c r="CR805" s="99">
        <v>0</v>
      </c>
      <c r="CS805" s="99">
        <v>0</v>
      </c>
      <c r="CT805" s="99">
        <v>0</v>
      </c>
      <c r="CU805" s="98">
        <v>13889.978037583</v>
      </c>
      <c r="CV805" s="98">
        <v>59503.106864212998</v>
      </c>
      <c r="CW805" s="98">
        <v>5238513.9263114939</v>
      </c>
      <c r="CX805" s="98">
        <v>45242364.213348337</v>
      </c>
    </row>
    <row r="806" spans="1:102" x14ac:dyDescent="0.2">
      <c r="A806" s="98" t="s">
        <v>63</v>
      </c>
      <c r="B806" s="100">
        <v>42430</v>
      </c>
      <c r="C806" s="99">
        <v>70072.515152931199</v>
      </c>
      <c r="D806" s="99">
        <v>0</v>
      </c>
      <c r="E806" s="99">
        <v>14077.2108764648</v>
      </c>
      <c r="F806" s="99">
        <v>12121.2574729919</v>
      </c>
      <c r="G806" s="99">
        <v>3561.61789345741</v>
      </c>
      <c r="H806" s="99">
        <v>0</v>
      </c>
      <c r="I806" s="99">
        <v>0</v>
      </c>
      <c r="J806" s="99">
        <v>56349.726409912102</v>
      </c>
      <c r="K806" s="99">
        <v>0</v>
      </c>
      <c r="L806" s="99">
        <v>171.906793603674</v>
      </c>
      <c r="M806" s="99">
        <v>27489.308865308802</v>
      </c>
      <c r="N806" s="99">
        <v>9652.9422847032492</v>
      </c>
      <c r="O806" s="99">
        <v>0</v>
      </c>
      <c r="P806" s="99">
        <v>42594.683303833001</v>
      </c>
      <c r="Q806" s="99">
        <v>4164.7989989519101</v>
      </c>
      <c r="R806" s="99">
        <v>0</v>
      </c>
      <c r="S806" s="99">
        <v>3559.7295448184</v>
      </c>
      <c r="T806" s="99">
        <v>0</v>
      </c>
      <c r="U806" s="99">
        <v>56358.879320621498</v>
      </c>
      <c r="V806" s="99">
        <v>3900743.6702270498</v>
      </c>
      <c r="W806" s="99">
        <v>0</v>
      </c>
      <c r="X806" s="99">
        <v>820736.75236511196</v>
      </c>
      <c r="Y806" s="99">
        <v>656464.49799346901</v>
      </c>
      <c r="Z806" s="99">
        <v>487726.70342636103</v>
      </c>
      <c r="AA806" s="99">
        <v>0</v>
      </c>
      <c r="AB806" s="99">
        <v>0</v>
      </c>
      <c r="AC806" s="99">
        <v>17587587.4458008</v>
      </c>
      <c r="AD806" s="99">
        <v>0</v>
      </c>
      <c r="AE806" s="99">
        <v>13766.1474945545</v>
      </c>
      <c r="AF806" s="99">
        <v>1311622.3554992699</v>
      </c>
      <c r="AG806" s="99">
        <v>1085624.3363952599</v>
      </c>
      <c r="AH806" s="99">
        <v>0</v>
      </c>
      <c r="AI806" s="99">
        <v>1853556.0009918199</v>
      </c>
      <c r="AJ806" s="99">
        <v>489841.93943023699</v>
      </c>
      <c r="AK806" s="99">
        <v>0</v>
      </c>
      <c r="AL806" s="99">
        <v>484936.66533279401</v>
      </c>
      <c r="AM806" s="99">
        <v>0</v>
      </c>
      <c r="AN806" s="99">
        <v>17683220.916992199</v>
      </c>
      <c r="AO806" s="99">
        <v>34261880.988281302</v>
      </c>
      <c r="AP806" s="99">
        <v>0</v>
      </c>
      <c r="AQ806" s="99">
        <v>6681964.1495971698</v>
      </c>
      <c r="AR806" s="99">
        <v>5269743.0827026404</v>
      </c>
      <c r="AS806" s="99">
        <v>4045917.1520690899</v>
      </c>
      <c r="AT806" s="99">
        <v>0</v>
      </c>
      <c r="AU806" s="99">
        <v>0</v>
      </c>
      <c r="AV806" s="99">
        <v>55505516.006347701</v>
      </c>
      <c r="AW806" s="99">
        <v>0</v>
      </c>
      <c r="AX806" s="99">
        <v>121115.443941116</v>
      </c>
      <c r="AY806" s="99">
        <v>11954432.0941162</v>
      </c>
      <c r="AZ806" s="99">
        <v>8623523.2921142597</v>
      </c>
      <c r="BA806" s="99">
        <v>0</v>
      </c>
      <c r="BB806" s="99">
        <v>16535891.6768799</v>
      </c>
      <c r="BC806" s="99">
        <v>4109434.6447753902</v>
      </c>
      <c r="BD806" s="99">
        <v>0</v>
      </c>
      <c r="BE806" s="99">
        <v>4031838.1336975102</v>
      </c>
      <c r="BF806" s="99">
        <v>0</v>
      </c>
      <c r="BG806" s="99">
        <v>55610125.106933601</v>
      </c>
      <c r="BH806" s="99">
        <v>10031098.6314697</v>
      </c>
      <c r="BI806" s="99">
        <v>0</v>
      </c>
      <c r="BJ806" s="99">
        <v>3234563.2523498498</v>
      </c>
      <c r="BK806" s="99">
        <v>2547962.3130798298</v>
      </c>
      <c r="BL806" s="99">
        <v>0</v>
      </c>
      <c r="BM806" s="99">
        <v>0</v>
      </c>
      <c r="BN806" s="99">
        <v>0</v>
      </c>
      <c r="BO806" s="99">
        <v>0</v>
      </c>
      <c r="BP806" s="99">
        <v>0</v>
      </c>
      <c r="BQ806" s="99">
        <v>0</v>
      </c>
      <c r="BR806" s="99">
        <v>4018392.1801452599</v>
      </c>
      <c r="BS806" s="99">
        <v>3381062.8201293899</v>
      </c>
      <c r="BT806" s="99">
        <v>0</v>
      </c>
      <c r="BU806" s="99">
        <v>3496964.6099548298</v>
      </c>
      <c r="BV806" s="99">
        <v>2474064.7320556599</v>
      </c>
      <c r="BW806" s="99">
        <v>0</v>
      </c>
      <c r="BX806" s="99">
        <v>867555.65682983398</v>
      </c>
      <c r="BY806" s="99">
        <v>0</v>
      </c>
      <c r="BZ806" s="99">
        <v>0</v>
      </c>
      <c r="CA806" s="99">
        <v>84074.201935768098</v>
      </c>
      <c r="CB806" s="99">
        <v>4706177.6967163105</v>
      </c>
      <c r="CC806" s="99">
        <v>40986605.291503899</v>
      </c>
      <c r="CD806" s="99">
        <v>13264573.524902301</v>
      </c>
      <c r="CE806" s="99">
        <v>3561.4177643954799</v>
      </c>
      <c r="CF806" s="99">
        <v>487837.00199508702</v>
      </c>
      <c r="CG806" s="99">
        <v>4052657.00286865</v>
      </c>
      <c r="CH806" s="99">
        <v>0</v>
      </c>
      <c r="CI806" s="99">
        <v>87618.874164581299</v>
      </c>
      <c r="CJ806" s="99">
        <v>5193165.9483642597</v>
      </c>
      <c r="CK806" s="99">
        <v>44964241.973632798</v>
      </c>
      <c r="CL806" s="99">
        <v>14102096.723632799</v>
      </c>
      <c r="CM806" s="166">
        <v>143510.32902908299</v>
      </c>
      <c r="CN806" s="166">
        <v>22769749.2724609</v>
      </c>
      <c r="CO806" s="166">
        <v>100490630.61132801</v>
      </c>
      <c r="CP806" s="99">
        <v>14102096.723632799</v>
      </c>
      <c r="CQ806" s="99">
        <v>0</v>
      </c>
      <c r="CR806" s="99">
        <v>0</v>
      </c>
      <c r="CS806" s="99">
        <v>0</v>
      </c>
      <c r="CT806" s="99">
        <v>0</v>
      </c>
      <c r="CU806" s="98">
        <v>14084.908392459</v>
      </c>
      <c r="CV806" s="98">
        <v>59434.157537608</v>
      </c>
      <c r="CW806" s="98">
        <v>5194014.6987113971</v>
      </c>
      <c r="CX806" s="98">
        <v>45039262.294372551</v>
      </c>
    </row>
    <row r="807" spans="1:102" x14ac:dyDescent="0.2">
      <c r="A807" s="98" t="s">
        <v>63</v>
      </c>
      <c r="B807" s="100">
        <v>42522</v>
      </c>
      <c r="C807" s="99">
        <v>69950.7232551575</v>
      </c>
      <c r="D807" s="99">
        <v>0</v>
      </c>
      <c r="E807" s="99">
        <v>13567.222498655299</v>
      </c>
      <c r="F807" s="99">
        <v>11672.383944273</v>
      </c>
      <c r="G807" s="99">
        <v>3624.17768853903</v>
      </c>
      <c r="H807" s="99">
        <v>0</v>
      </c>
      <c r="I807" s="99">
        <v>0</v>
      </c>
      <c r="J807" s="99">
        <v>56243.485283374801</v>
      </c>
      <c r="K807" s="99">
        <v>0</v>
      </c>
      <c r="L807" s="99">
        <v>187.28406643867501</v>
      </c>
      <c r="M807" s="99">
        <v>27417.123836517301</v>
      </c>
      <c r="N807" s="99">
        <v>9615.7264716625195</v>
      </c>
      <c r="O807" s="99">
        <v>0</v>
      </c>
      <c r="P807" s="99">
        <v>42201.669819354996</v>
      </c>
      <c r="Q807" s="99">
        <v>4126.8080243468303</v>
      </c>
      <c r="R807" s="99">
        <v>0</v>
      </c>
      <c r="S807" s="99">
        <v>3618.3894614875298</v>
      </c>
      <c r="T807" s="99">
        <v>0</v>
      </c>
      <c r="U807" s="99">
        <v>56254.069172382398</v>
      </c>
      <c r="V807" s="99">
        <v>3897301.7663879399</v>
      </c>
      <c r="W807" s="99">
        <v>0</v>
      </c>
      <c r="X807" s="99">
        <v>767447.78317260696</v>
      </c>
      <c r="Y807" s="99">
        <v>614197.71472930897</v>
      </c>
      <c r="Z807" s="99">
        <v>491889.867343903</v>
      </c>
      <c r="AA807" s="99">
        <v>0</v>
      </c>
      <c r="AB807" s="99">
        <v>0</v>
      </c>
      <c r="AC807" s="99">
        <v>17591107.058837902</v>
      </c>
      <c r="AD807" s="99">
        <v>0</v>
      </c>
      <c r="AE807" s="99">
        <v>14224.597766995401</v>
      </c>
      <c r="AF807" s="99">
        <v>1291077.5519103999</v>
      </c>
      <c r="AG807" s="99">
        <v>1069302.0448455799</v>
      </c>
      <c r="AH807" s="99">
        <v>0</v>
      </c>
      <c r="AI807" s="99">
        <v>1833279.4707489</v>
      </c>
      <c r="AJ807" s="99">
        <v>482029.75082397502</v>
      </c>
      <c r="AK807" s="99">
        <v>0</v>
      </c>
      <c r="AL807" s="99">
        <v>490419.23143768299</v>
      </c>
      <c r="AM807" s="99">
        <v>0</v>
      </c>
      <c r="AN807" s="99">
        <v>17458183.740234401</v>
      </c>
      <c r="AO807" s="99">
        <v>34429833.199218802</v>
      </c>
      <c r="AP807" s="99">
        <v>0</v>
      </c>
      <c r="AQ807" s="99">
        <v>6457948.7644653302</v>
      </c>
      <c r="AR807" s="99">
        <v>5102358.54541016</v>
      </c>
      <c r="AS807" s="99">
        <v>4099902.9920349098</v>
      </c>
      <c r="AT807" s="99">
        <v>0</v>
      </c>
      <c r="AU807" s="99">
        <v>0</v>
      </c>
      <c r="AV807" s="99">
        <v>55651600.799316399</v>
      </c>
      <c r="AW807" s="99">
        <v>0</v>
      </c>
      <c r="AX807" s="99">
        <v>125456.40075779</v>
      </c>
      <c r="AY807" s="99">
        <v>11835256.9255371</v>
      </c>
      <c r="AZ807" s="99">
        <v>8556782.0335693397</v>
      </c>
      <c r="BA807" s="99">
        <v>0</v>
      </c>
      <c r="BB807" s="99">
        <v>16478854.956054701</v>
      </c>
      <c r="BC807" s="99">
        <v>4101424.0062560998</v>
      </c>
      <c r="BD807" s="99">
        <v>0</v>
      </c>
      <c r="BE807" s="99">
        <v>4087566.21734619</v>
      </c>
      <c r="BF807" s="99">
        <v>0</v>
      </c>
      <c r="BG807" s="99">
        <v>55707667.616699196</v>
      </c>
      <c r="BH807" s="99">
        <v>10062650.819213901</v>
      </c>
      <c r="BI807" s="99">
        <v>0</v>
      </c>
      <c r="BJ807" s="99">
        <v>3144158.1631164602</v>
      </c>
      <c r="BK807" s="99">
        <v>2473983.9656066899</v>
      </c>
      <c r="BL807" s="99">
        <v>0</v>
      </c>
      <c r="BM807" s="99">
        <v>0</v>
      </c>
      <c r="BN807" s="99">
        <v>0</v>
      </c>
      <c r="BO807" s="99">
        <v>0</v>
      </c>
      <c r="BP807" s="99">
        <v>0</v>
      </c>
      <c r="BQ807" s="99">
        <v>0</v>
      </c>
      <c r="BR807" s="99">
        <v>3976333.3827209501</v>
      </c>
      <c r="BS807" s="99">
        <v>3352540.52703857</v>
      </c>
      <c r="BT807" s="99">
        <v>0</v>
      </c>
      <c r="BU807" s="99">
        <v>3523262.4999694801</v>
      </c>
      <c r="BV807" s="99">
        <v>2490062.39129639</v>
      </c>
      <c r="BW807" s="99">
        <v>0</v>
      </c>
      <c r="BX807" s="99">
        <v>875620.576820374</v>
      </c>
      <c r="BY807" s="99">
        <v>0</v>
      </c>
      <c r="BZ807" s="99">
        <v>0</v>
      </c>
      <c r="CA807" s="99">
        <v>83529.974758148193</v>
      </c>
      <c r="CB807" s="99">
        <v>4656446.5324096698</v>
      </c>
      <c r="CC807" s="99">
        <v>40884666.6650391</v>
      </c>
      <c r="CD807" s="99">
        <v>13200371.572265601</v>
      </c>
      <c r="CE807" s="99">
        <v>3623.8405092358598</v>
      </c>
      <c r="CF807" s="99">
        <v>491930.93269729603</v>
      </c>
      <c r="CG807" s="99">
        <v>4101888.7186584501</v>
      </c>
      <c r="CH807" s="99">
        <v>0</v>
      </c>
      <c r="CI807" s="99">
        <v>87180.082366943403</v>
      </c>
      <c r="CJ807" s="99">
        <v>5155701.0618896503</v>
      </c>
      <c r="CK807" s="99">
        <v>44939756.016113304</v>
      </c>
      <c r="CL807" s="99">
        <v>14046309.4101563</v>
      </c>
      <c r="CM807" s="166">
        <v>142944.512990952</v>
      </c>
      <c r="CN807" s="166">
        <v>22633621.090820301</v>
      </c>
      <c r="CO807" s="166">
        <v>100506355.410156</v>
      </c>
      <c r="CP807" s="99">
        <v>14046309.4101563</v>
      </c>
      <c r="CQ807" s="99">
        <v>0</v>
      </c>
      <c r="CR807" s="99">
        <v>0</v>
      </c>
      <c r="CS807" s="99">
        <v>0</v>
      </c>
      <c r="CT807" s="99">
        <v>0</v>
      </c>
      <c r="CU807" s="98">
        <v>13573.665512395</v>
      </c>
      <c r="CV807" s="98">
        <v>59389.961337569002</v>
      </c>
      <c r="CW807" s="98">
        <v>5148377.465106966</v>
      </c>
      <c r="CX807" s="98">
        <v>44986555.383697547</v>
      </c>
    </row>
    <row r="808" spans="1:102" x14ac:dyDescent="0.2">
      <c r="A808" s="98" t="s">
        <v>63</v>
      </c>
      <c r="B808" s="100">
        <v>42614</v>
      </c>
      <c r="C808" s="99">
        <v>70012.838333129897</v>
      </c>
      <c r="D808" s="99">
        <v>0</v>
      </c>
      <c r="E808" s="99">
        <v>13217.2555668354</v>
      </c>
      <c r="F808" s="99">
        <v>11383.8432351351</v>
      </c>
      <c r="G808" s="99">
        <v>3632.8141916990298</v>
      </c>
      <c r="H808" s="99">
        <v>0</v>
      </c>
      <c r="I808" s="99">
        <v>0</v>
      </c>
      <c r="J808" s="99">
        <v>55973.004476547198</v>
      </c>
      <c r="K808" s="99">
        <v>0</v>
      </c>
      <c r="L808" s="99">
        <v>219.78281103260801</v>
      </c>
      <c r="M808" s="99">
        <v>27323.368897437998</v>
      </c>
      <c r="N808" s="99">
        <v>9518.6998649835605</v>
      </c>
      <c r="O808" s="99">
        <v>0</v>
      </c>
      <c r="P808" s="99">
        <v>42100.6184687614</v>
      </c>
      <c r="Q808" s="99">
        <v>4084.8619246184799</v>
      </c>
      <c r="R808" s="99">
        <v>0</v>
      </c>
      <c r="S808" s="99">
        <v>3627.78123745322</v>
      </c>
      <c r="T808" s="99">
        <v>0</v>
      </c>
      <c r="U808" s="99">
        <v>55978.174440383897</v>
      </c>
      <c r="V808" s="99">
        <v>3937656.6246643099</v>
      </c>
      <c r="W808" s="99">
        <v>0</v>
      </c>
      <c r="X808" s="99">
        <v>733592.31730651902</v>
      </c>
      <c r="Y808" s="99">
        <v>586346.62007904099</v>
      </c>
      <c r="Z808" s="99">
        <v>491721.13038253802</v>
      </c>
      <c r="AA808" s="99">
        <v>0</v>
      </c>
      <c r="AB808" s="99">
        <v>0</v>
      </c>
      <c r="AC808" s="99">
        <v>17447875.183593798</v>
      </c>
      <c r="AD808" s="99">
        <v>0</v>
      </c>
      <c r="AE808" s="99">
        <v>14878.927180409401</v>
      </c>
      <c r="AF808" s="99">
        <v>1290941.47746277</v>
      </c>
      <c r="AG808" s="99">
        <v>1062661.5051269501</v>
      </c>
      <c r="AH808" s="99">
        <v>0</v>
      </c>
      <c r="AI808" s="99">
        <v>1807818.7504882801</v>
      </c>
      <c r="AJ808" s="99">
        <v>482245.28765106201</v>
      </c>
      <c r="AK808" s="99">
        <v>0</v>
      </c>
      <c r="AL808" s="99">
        <v>490687.89717102097</v>
      </c>
      <c r="AM808" s="99">
        <v>0</v>
      </c>
      <c r="AN808" s="99">
        <v>17462893.864746101</v>
      </c>
      <c r="AO808" s="99">
        <v>35062490.491699196</v>
      </c>
      <c r="AP808" s="99">
        <v>0</v>
      </c>
      <c r="AQ808" s="99">
        <v>6283906.6951293899</v>
      </c>
      <c r="AR808" s="99">
        <v>4967070.1217651404</v>
      </c>
      <c r="AS808" s="99">
        <v>4114970.6595153799</v>
      </c>
      <c r="AT808" s="99">
        <v>0</v>
      </c>
      <c r="AU808" s="99">
        <v>0</v>
      </c>
      <c r="AV808" s="99">
        <v>55699162.858886696</v>
      </c>
      <c r="AW808" s="99">
        <v>0</v>
      </c>
      <c r="AX808" s="99">
        <v>151898.72229385399</v>
      </c>
      <c r="AY808" s="99">
        <v>11941358.498413101</v>
      </c>
      <c r="AZ808" s="99">
        <v>8561241.9504394494</v>
      </c>
      <c r="BA808" s="99">
        <v>0</v>
      </c>
      <c r="BB808" s="99">
        <v>16343196.4700928</v>
      </c>
      <c r="BC808" s="99">
        <v>4188667.1585998498</v>
      </c>
      <c r="BD808" s="99">
        <v>0</v>
      </c>
      <c r="BE808" s="99">
        <v>4101270.3744506799</v>
      </c>
      <c r="BF808" s="99">
        <v>0</v>
      </c>
      <c r="BG808" s="99">
        <v>55746957.668457001</v>
      </c>
      <c r="BH808" s="99">
        <v>10056048.9090576</v>
      </c>
      <c r="BI808" s="99">
        <v>0</v>
      </c>
      <c r="BJ808" s="99">
        <v>3045531.9200134301</v>
      </c>
      <c r="BK808" s="99">
        <v>2400754.8907165499</v>
      </c>
      <c r="BL808" s="99">
        <v>0</v>
      </c>
      <c r="BM808" s="99">
        <v>0</v>
      </c>
      <c r="BN808" s="99">
        <v>0</v>
      </c>
      <c r="BO808" s="99">
        <v>0</v>
      </c>
      <c r="BP808" s="99">
        <v>0</v>
      </c>
      <c r="BQ808" s="99">
        <v>0</v>
      </c>
      <c r="BR808" s="99">
        <v>4002260.05963135</v>
      </c>
      <c r="BS808" s="99">
        <v>3346238.0774230999</v>
      </c>
      <c r="BT808" s="99">
        <v>0</v>
      </c>
      <c r="BU808" s="99">
        <v>2891694.1599426302</v>
      </c>
      <c r="BV808" s="99">
        <v>2511074.0444030799</v>
      </c>
      <c r="BW808" s="99">
        <v>0</v>
      </c>
      <c r="BX808" s="99">
        <v>755443.72729492199</v>
      </c>
      <c r="BY808" s="99">
        <v>0</v>
      </c>
      <c r="BZ808" s="99">
        <v>0</v>
      </c>
      <c r="CA808" s="99">
        <v>83278.909113884001</v>
      </c>
      <c r="CB808" s="99">
        <v>4673686.3067016602</v>
      </c>
      <c r="CC808" s="99">
        <v>41312019.785644501</v>
      </c>
      <c r="CD808" s="99">
        <v>13077411.4102783</v>
      </c>
      <c r="CE808" s="99">
        <v>3633.1596926450702</v>
      </c>
      <c r="CF808" s="99">
        <v>491531.87529373198</v>
      </c>
      <c r="CG808" s="99">
        <v>4110324.1223449698</v>
      </c>
      <c r="CH808" s="99">
        <v>0</v>
      </c>
      <c r="CI808" s="99">
        <v>86880.276008606001</v>
      </c>
      <c r="CJ808" s="99">
        <v>5165633.9226684598</v>
      </c>
      <c r="CK808" s="99">
        <v>45467425.219238304</v>
      </c>
      <c r="CL808" s="99">
        <v>13913725.354248</v>
      </c>
      <c r="CM808" s="166">
        <v>142377.602966309</v>
      </c>
      <c r="CN808" s="166">
        <v>22608977.002197299</v>
      </c>
      <c r="CO808" s="166">
        <v>101249474.91406301</v>
      </c>
      <c r="CP808" s="99">
        <v>13913725.354248</v>
      </c>
      <c r="CQ808" s="99">
        <v>0</v>
      </c>
      <c r="CR808" s="99">
        <v>0</v>
      </c>
      <c r="CS808" s="99">
        <v>0</v>
      </c>
      <c r="CT808" s="99">
        <v>0</v>
      </c>
      <c r="CU808" s="98">
        <v>13221.096995202999</v>
      </c>
      <c r="CV808" s="98">
        <v>59115.353994933001</v>
      </c>
      <c r="CW808" s="98">
        <v>5165218.1819953918</v>
      </c>
      <c r="CX808" s="98">
        <v>45422343.907989472</v>
      </c>
    </row>
    <row r="809" spans="1:102" x14ac:dyDescent="0.2">
      <c r="A809" s="98" t="s">
        <v>63</v>
      </c>
      <c r="B809" s="100">
        <v>42705</v>
      </c>
      <c r="C809" s="99">
        <v>69775.707564353899</v>
      </c>
      <c r="D809" s="99">
        <v>0</v>
      </c>
      <c r="E809" s="99">
        <v>12788.8717648983</v>
      </c>
      <c r="F809" s="99">
        <v>11030.461825370799</v>
      </c>
      <c r="G809" s="99">
        <v>3677.1136355400099</v>
      </c>
      <c r="H809" s="99">
        <v>0</v>
      </c>
      <c r="I809" s="99">
        <v>0</v>
      </c>
      <c r="J809" s="99">
        <v>55897.6120142937</v>
      </c>
      <c r="K809" s="99">
        <v>0</v>
      </c>
      <c r="L809" s="99">
        <v>182.42115717008701</v>
      </c>
      <c r="M809" s="99">
        <v>27165.522366523699</v>
      </c>
      <c r="N809" s="99">
        <v>9381.2434909343701</v>
      </c>
      <c r="O809" s="99">
        <v>0</v>
      </c>
      <c r="P809" s="99">
        <v>41856.1856198311</v>
      </c>
      <c r="Q809" s="99">
        <v>4016.9385911822301</v>
      </c>
      <c r="R809" s="99">
        <v>0</v>
      </c>
      <c r="S809" s="99">
        <v>3667.4884018302</v>
      </c>
      <c r="T809" s="99">
        <v>0</v>
      </c>
      <c r="U809" s="99">
        <v>55889.491175174699</v>
      </c>
      <c r="V809" s="99">
        <v>3909902.1766357399</v>
      </c>
      <c r="W809" s="99">
        <v>0</v>
      </c>
      <c r="X809" s="99">
        <v>704716.93719482399</v>
      </c>
      <c r="Y809" s="99">
        <v>560844.52681732201</v>
      </c>
      <c r="Z809" s="99">
        <v>484461.94089508097</v>
      </c>
      <c r="AA809" s="99">
        <v>0</v>
      </c>
      <c r="AB809" s="99">
        <v>0</v>
      </c>
      <c r="AC809" s="99">
        <v>17336236.915771499</v>
      </c>
      <c r="AD809" s="99">
        <v>0</v>
      </c>
      <c r="AE809" s="99">
        <v>12183.482299089401</v>
      </c>
      <c r="AF809" s="99">
        <v>1253967.5497131301</v>
      </c>
      <c r="AG809" s="99">
        <v>1047879.213974</v>
      </c>
      <c r="AH809" s="99">
        <v>0</v>
      </c>
      <c r="AI809" s="99">
        <v>1793603.28935242</v>
      </c>
      <c r="AJ809" s="99">
        <v>483175.71868514997</v>
      </c>
      <c r="AK809" s="99">
        <v>0</v>
      </c>
      <c r="AL809" s="99">
        <v>483943.57341384899</v>
      </c>
      <c r="AM809" s="99">
        <v>0</v>
      </c>
      <c r="AN809" s="99">
        <v>17415787.449218798</v>
      </c>
      <c r="AO809" s="99">
        <v>35024993.9755859</v>
      </c>
      <c r="AP809" s="99">
        <v>0</v>
      </c>
      <c r="AQ809" s="99">
        <v>6007262.5254516602</v>
      </c>
      <c r="AR809" s="99">
        <v>4753870.97375488</v>
      </c>
      <c r="AS809" s="99">
        <v>4076686.8205871601</v>
      </c>
      <c r="AT809" s="99">
        <v>0</v>
      </c>
      <c r="AU809" s="99">
        <v>0</v>
      </c>
      <c r="AV809" s="99">
        <v>55779376.620605499</v>
      </c>
      <c r="AW809" s="99">
        <v>0</v>
      </c>
      <c r="AX809" s="99">
        <v>109747.07665157301</v>
      </c>
      <c r="AY809" s="99">
        <v>11625125.2851563</v>
      </c>
      <c r="AZ809" s="99">
        <v>8478114.6752929706</v>
      </c>
      <c r="BA809" s="99">
        <v>0</v>
      </c>
      <c r="BB809" s="99">
        <v>16426535.7194824</v>
      </c>
      <c r="BC809" s="99">
        <v>4206482.0242309598</v>
      </c>
      <c r="BD809" s="99">
        <v>0</v>
      </c>
      <c r="BE809" s="99">
        <v>4068433.5861511198</v>
      </c>
      <c r="BF809" s="99">
        <v>0</v>
      </c>
      <c r="BG809" s="99">
        <v>55808308.8134766</v>
      </c>
      <c r="BH809" s="99">
        <v>10088563.258667</v>
      </c>
      <c r="BI809" s="99">
        <v>0</v>
      </c>
      <c r="BJ809" s="99">
        <v>2922744.4990539602</v>
      </c>
      <c r="BK809" s="99">
        <v>2311842.7378234901</v>
      </c>
      <c r="BL809" s="99">
        <v>0</v>
      </c>
      <c r="BM809" s="99">
        <v>0</v>
      </c>
      <c r="BN809" s="99">
        <v>0</v>
      </c>
      <c r="BO809" s="99">
        <v>0</v>
      </c>
      <c r="BP809" s="99">
        <v>0</v>
      </c>
      <c r="BQ809" s="99">
        <v>0</v>
      </c>
      <c r="BR809" s="99">
        <v>3912089.9714660598</v>
      </c>
      <c r="BS809" s="99">
        <v>3300669.48968506</v>
      </c>
      <c r="BT809" s="99">
        <v>0</v>
      </c>
      <c r="BU809" s="99">
        <v>3419450.4999084501</v>
      </c>
      <c r="BV809" s="99">
        <v>2492408.9979858398</v>
      </c>
      <c r="BW809" s="99">
        <v>0</v>
      </c>
      <c r="BX809" s="99">
        <v>846242.00691223098</v>
      </c>
      <c r="BY809" s="99">
        <v>0</v>
      </c>
      <c r="BZ809" s="99">
        <v>0</v>
      </c>
      <c r="CA809" s="99">
        <v>82581.600337982207</v>
      </c>
      <c r="CB809" s="99">
        <v>4608545.5430908203</v>
      </c>
      <c r="CC809" s="99">
        <v>40968891.122558601</v>
      </c>
      <c r="CD809" s="99">
        <v>13042487.693603501</v>
      </c>
      <c r="CE809" s="99">
        <v>3677.3415894210302</v>
      </c>
      <c r="CF809" s="99">
        <v>484454.45192337001</v>
      </c>
      <c r="CG809" s="99">
        <v>4076211.5967712398</v>
      </c>
      <c r="CH809" s="99">
        <v>0</v>
      </c>
      <c r="CI809" s="99">
        <v>86278.730651855498</v>
      </c>
      <c r="CJ809" s="99">
        <v>5102481.15161133</v>
      </c>
      <c r="CK809" s="99">
        <v>45121273.237792999</v>
      </c>
      <c r="CL809" s="99">
        <v>13877558.931884799</v>
      </c>
      <c r="CM809" s="166">
        <v>141681.02491188</v>
      </c>
      <c r="CN809" s="166">
        <v>22525369.649902299</v>
      </c>
      <c r="CO809" s="166">
        <v>100972968.293945</v>
      </c>
      <c r="CP809" s="99">
        <v>13877558.931884799</v>
      </c>
      <c r="CQ809" s="99">
        <v>0</v>
      </c>
      <c r="CR809" s="99">
        <v>0</v>
      </c>
      <c r="CS809" s="99">
        <v>0</v>
      </c>
      <c r="CT809" s="99">
        <v>0</v>
      </c>
      <c r="CU809" s="98">
        <v>12791.979652538999</v>
      </c>
      <c r="CV809" s="98">
        <v>59101.500770744999</v>
      </c>
      <c r="CW809" s="98">
        <v>5092999.9950141907</v>
      </c>
      <c r="CX809" s="98">
        <v>45045102.719329841</v>
      </c>
    </row>
    <row r="810" spans="1:102" x14ac:dyDescent="0.2">
      <c r="A810" s="98" t="s">
        <v>63</v>
      </c>
      <c r="B810" s="100">
        <v>42795</v>
      </c>
      <c r="C810" s="99">
        <v>69654.573589324995</v>
      </c>
      <c r="D810" s="99">
        <v>0</v>
      </c>
      <c r="E810" s="99">
        <v>12569.4444952011</v>
      </c>
      <c r="F810" s="99">
        <v>10849.919998645801</v>
      </c>
      <c r="G810" s="99">
        <v>3738.9618184566498</v>
      </c>
      <c r="H810" s="99">
        <v>0</v>
      </c>
      <c r="I810" s="99">
        <v>0</v>
      </c>
      <c r="J810" s="99">
        <v>55809.111749648997</v>
      </c>
      <c r="K810" s="99">
        <v>0</v>
      </c>
      <c r="L810" s="99">
        <v>178.15112888440501</v>
      </c>
      <c r="M810" s="99">
        <v>27112.211623430299</v>
      </c>
      <c r="N810" s="99">
        <v>9289.0312016010303</v>
      </c>
      <c r="O810" s="99">
        <v>0</v>
      </c>
      <c r="P810" s="99">
        <v>41615.902406692498</v>
      </c>
      <c r="Q810" s="99">
        <v>3984.6258279979202</v>
      </c>
      <c r="R810" s="99">
        <v>0</v>
      </c>
      <c r="S810" s="99">
        <v>3743.2825382649899</v>
      </c>
      <c r="T810" s="99">
        <v>0</v>
      </c>
      <c r="U810" s="99">
        <v>55813.396803855903</v>
      </c>
      <c r="V810" s="99">
        <v>3921654.7640075702</v>
      </c>
      <c r="W810" s="99">
        <v>0</v>
      </c>
      <c r="X810" s="99">
        <v>684448.87339019799</v>
      </c>
      <c r="Y810" s="99">
        <v>543433.45941925002</v>
      </c>
      <c r="Z810" s="99">
        <v>498130.967002869</v>
      </c>
      <c r="AA810" s="99">
        <v>0</v>
      </c>
      <c r="AB810" s="99">
        <v>0</v>
      </c>
      <c r="AC810" s="99">
        <v>17431121.0395508</v>
      </c>
      <c r="AD810" s="99">
        <v>0</v>
      </c>
      <c r="AE810" s="99">
        <v>13014.059931993501</v>
      </c>
      <c r="AF810" s="99">
        <v>1273284.6976165799</v>
      </c>
      <c r="AG810" s="99">
        <v>1036776.18708038</v>
      </c>
      <c r="AH810" s="99">
        <v>0</v>
      </c>
      <c r="AI810" s="99">
        <v>1820331.4752654999</v>
      </c>
      <c r="AJ810" s="99">
        <v>479608.74064254801</v>
      </c>
      <c r="AK810" s="99">
        <v>0</v>
      </c>
      <c r="AL810" s="99">
        <v>494937.94892120402</v>
      </c>
      <c r="AM810" s="99">
        <v>0</v>
      </c>
      <c r="AN810" s="99">
        <v>17391847.410888702</v>
      </c>
      <c r="AO810" s="99">
        <v>35322267.790527299</v>
      </c>
      <c r="AP810" s="99">
        <v>0</v>
      </c>
      <c r="AQ810" s="99">
        <v>5833116.1955566397</v>
      </c>
      <c r="AR810" s="99">
        <v>4592037.64880371</v>
      </c>
      <c r="AS810" s="99">
        <v>4208034.0479126005</v>
      </c>
      <c r="AT810" s="99">
        <v>0</v>
      </c>
      <c r="AU810" s="99">
        <v>0</v>
      </c>
      <c r="AV810" s="99">
        <v>56035357.150390603</v>
      </c>
      <c r="AW810" s="99">
        <v>0</v>
      </c>
      <c r="AX810" s="99">
        <v>121061.174319267</v>
      </c>
      <c r="AY810" s="99">
        <v>11868636.9060059</v>
      </c>
      <c r="AZ810" s="99">
        <v>8402193.0565185491</v>
      </c>
      <c r="BA810" s="99">
        <v>0</v>
      </c>
      <c r="BB810" s="99">
        <v>16698908.1522217</v>
      </c>
      <c r="BC810" s="99">
        <v>4197998.6021118201</v>
      </c>
      <c r="BD810" s="99">
        <v>0</v>
      </c>
      <c r="BE810" s="99">
        <v>4187841.1383361798</v>
      </c>
      <c r="BF810" s="99">
        <v>0</v>
      </c>
      <c r="BG810" s="99">
        <v>55924700.118652299</v>
      </c>
      <c r="BH810" s="99">
        <v>10228603.0864258</v>
      </c>
      <c r="BI810" s="99">
        <v>0</v>
      </c>
      <c r="BJ810" s="99">
        <v>2866224.0770874</v>
      </c>
      <c r="BK810" s="99">
        <v>2268649.2344970698</v>
      </c>
      <c r="BL810" s="99">
        <v>0</v>
      </c>
      <c r="BM810" s="99">
        <v>0</v>
      </c>
      <c r="BN810" s="99">
        <v>0</v>
      </c>
      <c r="BO810" s="99">
        <v>0</v>
      </c>
      <c r="BP810" s="99">
        <v>0</v>
      </c>
      <c r="BQ810" s="99">
        <v>0</v>
      </c>
      <c r="BR810" s="99">
        <v>3979644.9617919899</v>
      </c>
      <c r="BS810" s="99">
        <v>3265441.6058959998</v>
      </c>
      <c r="BT810" s="99">
        <v>0</v>
      </c>
      <c r="BU810" s="99">
        <v>3430613.1198730501</v>
      </c>
      <c r="BV810" s="99">
        <v>2499990.0260009798</v>
      </c>
      <c r="BW810" s="99">
        <v>0</v>
      </c>
      <c r="BX810" s="99">
        <v>893197.64673614502</v>
      </c>
      <c r="BY810" s="99">
        <v>0</v>
      </c>
      <c r="BZ810" s="99">
        <v>0</v>
      </c>
      <c r="CA810" s="99">
        <v>82152.6639022827</v>
      </c>
      <c r="CB810" s="99">
        <v>4605009.7413940402</v>
      </c>
      <c r="CC810" s="99">
        <v>41167571.8203125</v>
      </c>
      <c r="CD810" s="99">
        <v>13092891.083740201</v>
      </c>
      <c r="CE810" s="99">
        <v>3738.4402802586601</v>
      </c>
      <c r="CF810" s="99">
        <v>498273.971668243</v>
      </c>
      <c r="CG810" s="99">
        <v>4210030.6621704102</v>
      </c>
      <c r="CH810" s="99">
        <v>0</v>
      </c>
      <c r="CI810" s="99">
        <v>85881.429533004804</v>
      </c>
      <c r="CJ810" s="99">
        <v>5103355.1661987295</v>
      </c>
      <c r="CK810" s="99">
        <v>45375389.020996101</v>
      </c>
      <c r="CL810" s="99">
        <v>13955966.2819824</v>
      </c>
      <c r="CM810" s="166">
        <v>141268.01568221999</v>
      </c>
      <c r="CN810" s="166">
        <v>22479346.606689502</v>
      </c>
      <c r="CO810" s="166">
        <v>101256772.82910199</v>
      </c>
      <c r="CP810" s="99">
        <v>13955966.2819824</v>
      </c>
      <c r="CQ810" s="99">
        <v>0</v>
      </c>
      <c r="CR810" s="99">
        <v>0</v>
      </c>
      <c r="CS810" s="99">
        <v>0</v>
      </c>
      <c r="CT810" s="99">
        <v>0</v>
      </c>
      <c r="CU810" s="98">
        <v>12569.941553506</v>
      </c>
      <c r="CV810" s="98">
        <v>59104.656090176002</v>
      </c>
      <c r="CW810" s="98">
        <v>5103283.7130622836</v>
      </c>
      <c r="CX810" s="98">
        <v>45377602.48248291</v>
      </c>
    </row>
    <row r="811" spans="1:102" x14ac:dyDescent="0.2">
      <c r="A811" s="98" t="s">
        <v>63</v>
      </c>
      <c r="B811" s="100">
        <v>42887</v>
      </c>
      <c r="C811" s="99">
        <v>69273.112378120393</v>
      </c>
      <c r="D811" s="99">
        <v>0</v>
      </c>
      <c r="E811" s="99">
        <v>12336.090214133301</v>
      </c>
      <c r="F811" s="99">
        <v>10685.8085772991</v>
      </c>
      <c r="G811" s="99">
        <v>3780.7909373939001</v>
      </c>
      <c r="H811" s="99">
        <v>0</v>
      </c>
      <c r="I811" s="99">
        <v>0</v>
      </c>
      <c r="J811" s="99">
        <v>55658.115974903099</v>
      </c>
      <c r="K811" s="99">
        <v>0</v>
      </c>
      <c r="L811" s="99">
        <v>187.280457315966</v>
      </c>
      <c r="M811" s="99">
        <v>26913.328341484099</v>
      </c>
      <c r="N811" s="99">
        <v>9207.9241608381308</v>
      </c>
      <c r="O811" s="99">
        <v>0</v>
      </c>
      <c r="P811" s="99">
        <v>41354.662658214598</v>
      </c>
      <c r="Q811" s="99">
        <v>3976.9942873120299</v>
      </c>
      <c r="R811" s="99">
        <v>0</v>
      </c>
      <c r="S811" s="99">
        <v>3767.2187421619901</v>
      </c>
      <c r="T811" s="99">
        <v>0</v>
      </c>
      <c r="U811" s="99">
        <v>55669.576878547698</v>
      </c>
      <c r="V811" s="99">
        <v>3908405.6553955101</v>
      </c>
      <c r="W811" s="99">
        <v>0</v>
      </c>
      <c r="X811" s="99">
        <v>662318.62720489502</v>
      </c>
      <c r="Y811" s="99">
        <v>522870.45966720599</v>
      </c>
      <c r="Z811" s="99">
        <v>493461.18972778303</v>
      </c>
      <c r="AA811" s="99">
        <v>0</v>
      </c>
      <c r="AB811" s="99">
        <v>0</v>
      </c>
      <c r="AC811" s="99">
        <v>17302518.751708999</v>
      </c>
      <c r="AD811" s="99">
        <v>0</v>
      </c>
      <c r="AE811" s="99">
        <v>14884.0025988817</v>
      </c>
      <c r="AF811" s="99">
        <v>1244698.73431396</v>
      </c>
      <c r="AG811" s="99">
        <v>1036249.4223175</v>
      </c>
      <c r="AH811" s="99">
        <v>0</v>
      </c>
      <c r="AI811" s="99">
        <v>1769120.57258606</v>
      </c>
      <c r="AJ811" s="99">
        <v>478472.84498596197</v>
      </c>
      <c r="AK811" s="99">
        <v>0</v>
      </c>
      <c r="AL811" s="99">
        <v>492186.03040695202</v>
      </c>
      <c r="AM811" s="99">
        <v>0</v>
      </c>
      <c r="AN811" s="99">
        <v>17379938.158935498</v>
      </c>
      <c r="AO811" s="99">
        <v>35380348.870117202</v>
      </c>
      <c r="AP811" s="99">
        <v>0</v>
      </c>
      <c r="AQ811" s="99">
        <v>5678860.3845214797</v>
      </c>
      <c r="AR811" s="99">
        <v>4485401.9791870099</v>
      </c>
      <c r="AS811" s="99">
        <v>4172174.1992797898</v>
      </c>
      <c r="AT811" s="99">
        <v>0</v>
      </c>
      <c r="AU811" s="99">
        <v>0</v>
      </c>
      <c r="AV811" s="99">
        <v>56127597.062011696</v>
      </c>
      <c r="AW811" s="99">
        <v>0</v>
      </c>
      <c r="AX811" s="99">
        <v>122452.680000305</v>
      </c>
      <c r="AY811" s="99">
        <v>11680796.184082</v>
      </c>
      <c r="AZ811" s="99">
        <v>8425242.4281005897</v>
      </c>
      <c r="BA811" s="99">
        <v>0</v>
      </c>
      <c r="BB811" s="99">
        <v>16339478.173950201</v>
      </c>
      <c r="BC811" s="99">
        <v>4198031.43249512</v>
      </c>
      <c r="BD811" s="99">
        <v>0</v>
      </c>
      <c r="BE811" s="99">
        <v>4157506.4491272001</v>
      </c>
      <c r="BF811" s="99">
        <v>0</v>
      </c>
      <c r="BG811" s="99">
        <v>56259355.922363304</v>
      </c>
      <c r="BH811" s="99">
        <v>10107706.963256801</v>
      </c>
      <c r="BI811" s="99">
        <v>0</v>
      </c>
      <c r="BJ811" s="99">
        <v>2825773.92077637</v>
      </c>
      <c r="BK811" s="99">
        <v>2239353.84838867</v>
      </c>
      <c r="BL811" s="99">
        <v>0</v>
      </c>
      <c r="BM811" s="99">
        <v>0</v>
      </c>
      <c r="BN811" s="99">
        <v>0</v>
      </c>
      <c r="BO811" s="99">
        <v>0</v>
      </c>
      <c r="BP811" s="99">
        <v>0</v>
      </c>
      <c r="BQ811" s="99">
        <v>0</v>
      </c>
      <c r="BR811" s="99">
        <v>3914625.9270935101</v>
      </c>
      <c r="BS811" s="99">
        <v>3262542.34375</v>
      </c>
      <c r="BT811" s="99">
        <v>0</v>
      </c>
      <c r="BU811" s="99">
        <v>3399605.3699035598</v>
      </c>
      <c r="BV811" s="99">
        <v>2526504.0087280301</v>
      </c>
      <c r="BW811" s="99">
        <v>0</v>
      </c>
      <c r="BX811" s="99">
        <v>884496.90680694603</v>
      </c>
      <c r="BY811" s="99">
        <v>0</v>
      </c>
      <c r="BZ811" s="99">
        <v>0</v>
      </c>
      <c r="CA811" s="99">
        <v>81630.102534294099</v>
      </c>
      <c r="CB811" s="99">
        <v>4564023.7001342801</v>
      </c>
      <c r="CC811" s="99">
        <v>40974716.584472701</v>
      </c>
      <c r="CD811" s="99">
        <v>12928866.139404301</v>
      </c>
      <c r="CE811" s="99">
        <v>3780.4535124599902</v>
      </c>
      <c r="CF811" s="99">
        <v>493516.60882186901</v>
      </c>
      <c r="CG811" s="99">
        <v>4170846.98724365</v>
      </c>
      <c r="CH811" s="99">
        <v>0</v>
      </c>
      <c r="CI811" s="99">
        <v>85428.358269691496</v>
      </c>
      <c r="CJ811" s="99">
        <v>5072388.5661010696</v>
      </c>
      <c r="CK811" s="99">
        <v>45288941.431152299</v>
      </c>
      <c r="CL811" s="99">
        <v>13780068.6722412</v>
      </c>
      <c r="CM811" s="166">
        <v>140609.849790573</v>
      </c>
      <c r="CN811" s="166">
        <v>22456157.638427701</v>
      </c>
      <c r="CO811" s="166">
        <v>101519634.08300801</v>
      </c>
      <c r="CP811" s="99">
        <v>13780068.6722412</v>
      </c>
      <c r="CQ811" s="99">
        <v>0</v>
      </c>
      <c r="CR811" s="99">
        <v>0</v>
      </c>
      <c r="CS811" s="99">
        <v>0</v>
      </c>
      <c r="CT811" s="99">
        <v>0</v>
      </c>
      <c r="CU811" s="98">
        <v>12336.945294130001</v>
      </c>
      <c r="CV811" s="98">
        <v>58982.605648994999</v>
      </c>
      <c r="CW811" s="98">
        <v>5057540.308956149</v>
      </c>
      <c r="CX811" s="98">
        <v>45145563.571716353</v>
      </c>
    </row>
    <row r="812" spans="1:102" x14ac:dyDescent="0.2">
      <c r="A812" s="98" t="s">
        <v>63</v>
      </c>
      <c r="B812" s="100">
        <v>42979</v>
      </c>
      <c r="C812" s="99">
        <v>69132.412465095505</v>
      </c>
      <c r="D812" s="99">
        <v>0</v>
      </c>
      <c r="E812" s="99">
        <v>12275.203245639799</v>
      </c>
      <c r="F812" s="99">
        <v>10681.624813795101</v>
      </c>
      <c r="G812" s="99">
        <v>3826.7144051790201</v>
      </c>
      <c r="H812" s="99">
        <v>0</v>
      </c>
      <c r="I812" s="99">
        <v>0</v>
      </c>
      <c r="J812" s="99">
        <v>55529.1024093628</v>
      </c>
      <c r="K812" s="99">
        <v>0</v>
      </c>
      <c r="L812" s="99">
        <v>192.03239753097299</v>
      </c>
      <c r="M812" s="99">
        <v>26780.735051631898</v>
      </c>
      <c r="N812" s="99">
        <v>9198.8298910856192</v>
      </c>
      <c r="O812" s="99">
        <v>0</v>
      </c>
      <c r="P812" s="99">
        <v>41276.805025100701</v>
      </c>
      <c r="Q812" s="99">
        <v>3926.1316054761401</v>
      </c>
      <c r="R812" s="99">
        <v>0</v>
      </c>
      <c r="S812" s="99">
        <v>3823.1541769206501</v>
      </c>
      <c r="T812" s="99">
        <v>0</v>
      </c>
      <c r="U812" s="99">
        <v>55524.420464992501</v>
      </c>
      <c r="V812" s="99">
        <v>3890556.63311768</v>
      </c>
      <c r="W812" s="99">
        <v>0</v>
      </c>
      <c r="X812" s="99">
        <v>640035.05255889904</v>
      </c>
      <c r="Y812" s="99">
        <v>509519.84450531</v>
      </c>
      <c r="Z812" s="99">
        <v>497307.68720245402</v>
      </c>
      <c r="AA812" s="99">
        <v>0</v>
      </c>
      <c r="AB812" s="99">
        <v>0</v>
      </c>
      <c r="AC812" s="99">
        <v>17202483.368408199</v>
      </c>
      <c r="AD812" s="99">
        <v>0</v>
      </c>
      <c r="AE812" s="99">
        <v>15441.8490946293</v>
      </c>
      <c r="AF812" s="99">
        <v>1225400.11997986</v>
      </c>
      <c r="AG812" s="99">
        <v>1030730.47564697</v>
      </c>
      <c r="AH812" s="99">
        <v>0</v>
      </c>
      <c r="AI812" s="99">
        <v>1754682.0328216599</v>
      </c>
      <c r="AJ812" s="99">
        <v>475882.70133209199</v>
      </c>
      <c r="AK812" s="99">
        <v>0</v>
      </c>
      <c r="AL812" s="99">
        <v>496997.78846740699</v>
      </c>
      <c r="AM812" s="99">
        <v>0</v>
      </c>
      <c r="AN812" s="99">
        <v>17262153.782470699</v>
      </c>
      <c r="AO812" s="99">
        <v>35303445.593261696</v>
      </c>
      <c r="AP812" s="99">
        <v>0</v>
      </c>
      <c r="AQ812" s="99">
        <v>5506230.4123535203</v>
      </c>
      <c r="AR812" s="99">
        <v>4358381.81005859</v>
      </c>
      <c r="AS812" s="99">
        <v>4205623.5607910203</v>
      </c>
      <c r="AT812" s="99">
        <v>0</v>
      </c>
      <c r="AU812" s="99">
        <v>0</v>
      </c>
      <c r="AV812" s="99">
        <v>55928390.107910201</v>
      </c>
      <c r="AW812" s="99">
        <v>0</v>
      </c>
      <c r="AX812" s="99">
        <v>142289.03038215599</v>
      </c>
      <c r="AY812" s="99">
        <v>11545516.232055699</v>
      </c>
      <c r="AZ812" s="99">
        <v>8396742.25854492</v>
      </c>
      <c r="BA812" s="99">
        <v>0</v>
      </c>
      <c r="BB812" s="99">
        <v>16266433.0083008</v>
      </c>
      <c r="BC812" s="99">
        <v>4178060.7985839802</v>
      </c>
      <c r="BD812" s="99">
        <v>0</v>
      </c>
      <c r="BE812" s="99">
        <v>4202782.0946655301</v>
      </c>
      <c r="BF812" s="99">
        <v>0</v>
      </c>
      <c r="BG812" s="99">
        <v>55962596.382324196</v>
      </c>
      <c r="BH812" s="99">
        <v>10073185.0362549</v>
      </c>
      <c r="BI812" s="99">
        <v>0</v>
      </c>
      <c r="BJ812" s="99">
        <v>2735378.9843139602</v>
      </c>
      <c r="BK812" s="99">
        <v>2177023.5694274898</v>
      </c>
      <c r="BL812" s="99">
        <v>0</v>
      </c>
      <c r="BM812" s="99">
        <v>0</v>
      </c>
      <c r="BN812" s="99">
        <v>0</v>
      </c>
      <c r="BO812" s="99">
        <v>0</v>
      </c>
      <c r="BP812" s="99">
        <v>0</v>
      </c>
      <c r="BQ812" s="99">
        <v>0</v>
      </c>
      <c r="BR812" s="99">
        <v>3882009.7471618699</v>
      </c>
      <c r="BS812" s="99">
        <v>3257147.7453918499</v>
      </c>
      <c r="BT812" s="99">
        <v>0</v>
      </c>
      <c r="BU812" s="99">
        <v>2806835.3498840299</v>
      </c>
      <c r="BV812" s="99">
        <v>2484882.2744445801</v>
      </c>
      <c r="BW812" s="99">
        <v>0</v>
      </c>
      <c r="BX812" s="99">
        <v>767998.44725036598</v>
      </c>
      <c r="BY812" s="99">
        <v>0</v>
      </c>
      <c r="BZ812" s="99">
        <v>0</v>
      </c>
      <c r="CA812" s="99">
        <v>81424.493858337402</v>
      </c>
      <c r="CB812" s="99">
        <v>4525884.0313720703</v>
      </c>
      <c r="CC812" s="99">
        <v>40730277.638671897</v>
      </c>
      <c r="CD812" s="99">
        <v>12779644.489257799</v>
      </c>
      <c r="CE812" s="99">
        <v>3827.7506825327901</v>
      </c>
      <c r="CF812" s="99">
        <v>497064.547893524</v>
      </c>
      <c r="CG812" s="99">
        <v>4205536.54833984</v>
      </c>
      <c r="CH812" s="99">
        <v>0</v>
      </c>
      <c r="CI812" s="99">
        <v>85218.577454566999</v>
      </c>
      <c r="CJ812" s="99">
        <v>5026000.9633178702</v>
      </c>
      <c r="CK812" s="99">
        <v>44978367.9765625</v>
      </c>
      <c r="CL812" s="99">
        <v>13634410.115966801</v>
      </c>
      <c r="CM812" s="166">
        <v>140266.20094680801</v>
      </c>
      <c r="CN812" s="166">
        <v>22298418.933105499</v>
      </c>
      <c r="CO812" s="166">
        <v>101070147.09375</v>
      </c>
      <c r="CP812" s="99">
        <v>13634410.115966801</v>
      </c>
      <c r="CQ812" s="99">
        <v>0</v>
      </c>
      <c r="CR812" s="99">
        <v>0</v>
      </c>
      <c r="CS812" s="99">
        <v>0</v>
      </c>
      <c r="CT812" s="99">
        <v>0</v>
      </c>
      <c r="CU812" s="98">
        <v>12273.548398518</v>
      </c>
      <c r="CV812" s="98">
        <v>58841.971731641002</v>
      </c>
      <c r="CW812" s="98">
        <v>5022948.5792655945</v>
      </c>
      <c r="CX812" s="98">
        <v>44935814.187011734</v>
      </c>
    </row>
    <row r="813" spans="1:102" x14ac:dyDescent="0.2">
      <c r="A813" s="98" t="s">
        <v>63</v>
      </c>
      <c r="B813" s="100">
        <v>43070</v>
      </c>
      <c r="C813" s="99">
        <v>69165.7535429001</v>
      </c>
      <c r="D813" s="99">
        <v>0</v>
      </c>
      <c r="E813" s="99">
        <v>12048.1195223331</v>
      </c>
      <c r="F813" s="99">
        <v>10515.5000938177</v>
      </c>
      <c r="G813" s="99">
        <v>3819.8807863891102</v>
      </c>
      <c r="H813" s="99">
        <v>0</v>
      </c>
      <c r="I813" s="99">
        <v>0</v>
      </c>
      <c r="J813" s="99">
        <v>55113.432248592399</v>
      </c>
      <c r="K813" s="99">
        <v>0</v>
      </c>
      <c r="L813" s="99">
        <v>174.51422582753</v>
      </c>
      <c r="M813" s="99">
        <v>26828.926159143401</v>
      </c>
      <c r="N813" s="99">
        <v>9160.9522315263694</v>
      </c>
      <c r="O813" s="99">
        <v>0</v>
      </c>
      <c r="P813" s="99">
        <v>41108.571035861998</v>
      </c>
      <c r="Q813" s="99">
        <v>3936.67172688246</v>
      </c>
      <c r="R813" s="99">
        <v>0</v>
      </c>
      <c r="S813" s="99">
        <v>3808.3455812931102</v>
      </c>
      <c r="T813" s="99">
        <v>0</v>
      </c>
      <c r="U813" s="99">
        <v>55101.295787811301</v>
      </c>
      <c r="V813" s="99">
        <v>3840670.90948486</v>
      </c>
      <c r="W813" s="99">
        <v>0</v>
      </c>
      <c r="X813" s="99">
        <v>624838.32395935105</v>
      </c>
      <c r="Y813" s="99">
        <v>504488.909137726</v>
      </c>
      <c r="Z813" s="99">
        <v>493571.44308090198</v>
      </c>
      <c r="AA813" s="99">
        <v>0</v>
      </c>
      <c r="AB813" s="99">
        <v>0</v>
      </c>
      <c r="AC813" s="99">
        <v>17158873.011962902</v>
      </c>
      <c r="AD813" s="99">
        <v>0</v>
      </c>
      <c r="AE813" s="99">
        <v>11459.211991071699</v>
      </c>
      <c r="AF813" s="99">
        <v>1222943.81765747</v>
      </c>
      <c r="AG813" s="99">
        <v>1019926.79734802</v>
      </c>
      <c r="AH813" s="99">
        <v>0</v>
      </c>
      <c r="AI813" s="99">
        <v>1733599.1378478999</v>
      </c>
      <c r="AJ813" s="99">
        <v>472204.35185623198</v>
      </c>
      <c r="AK813" s="99">
        <v>0</v>
      </c>
      <c r="AL813" s="99">
        <v>493915.48170089698</v>
      </c>
      <c r="AM813" s="99">
        <v>0</v>
      </c>
      <c r="AN813" s="99">
        <v>17202753.412353501</v>
      </c>
      <c r="AO813" s="99">
        <v>34870451.484863304</v>
      </c>
      <c r="AP813" s="99">
        <v>0</v>
      </c>
      <c r="AQ813" s="99">
        <v>5368597.08666992</v>
      </c>
      <c r="AR813" s="99">
        <v>4290378.6642456101</v>
      </c>
      <c r="AS813" s="99">
        <v>4178327.1932373</v>
      </c>
      <c r="AT813" s="99">
        <v>0</v>
      </c>
      <c r="AU813" s="99">
        <v>0</v>
      </c>
      <c r="AV813" s="99">
        <v>56014170.702636696</v>
      </c>
      <c r="AW813" s="99">
        <v>0</v>
      </c>
      <c r="AX813" s="99">
        <v>103944.403572083</v>
      </c>
      <c r="AY813" s="99">
        <v>11583192.7961426</v>
      </c>
      <c r="AZ813" s="99">
        <v>8304664.46203613</v>
      </c>
      <c r="BA813" s="99">
        <v>0</v>
      </c>
      <c r="BB813" s="99">
        <v>16004975.442627</v>
      </c>
      <c r="BC813" s="99">
        <v>4179316.1472778302</v>
      </c>
      <c r="BD813" s="99">
        <v>0</v>
      </c>
      <c r="BE813" s="99">
        <v>4182085.7531433101</v>
      </c>
      <c r="BF813" s="99">
        <v>0</v>
      </c>
      <c r="BG813" s="99">
        <v>56103501.369628899</v>
      </c>
      <c r="BH813" s="99">
        <v>10084779.798095699</v>
      </c>
      <c r="BI813" s="99">
        <v>0</v>
      </c>
      <c r="BJ813" s="99">
        <v>2688272.6697692899</v>
      </c>
      <c r="BK813" s="99">
        <v>2150752.0534668001</v>
      </c>
      <c r="BL813" s="99">
        <v>0</v>
      </c>
      <c r="BM813" s="99">
        <v>0</v>
      </c>
      <c r="BN813" s="99">
        <v>0</v>
      </c>
      <c r="BO813" s="99">
        <v>0</v>
      </c>
      <c r="BP813" s="99">
        <v>0</v>
      </c>
      <c r="BQ813" s="99">
        <v>0</v>
      </c>
      <c r="BR813" s="99">
        <v>3898856.89910889</v>
      </c>
      <c r="BS813" s="99">
        <v>3210830.8261108398</v>
      </c>
      <c r="BT813" s="99">
        <v>0</v>
      </c>
      <c r="BU813" s="99">
        <v>3307937.2099609398</v>
      </c>
      <c r="BV813" s="99">
        <v>2490365.48547363</v>
      </c>
      <c r="BW813" s="99">
        <v>0</v>
      </c>
      <c r="BX813" s="99">
        <v>865205.66692352295</v>
      </c>
      <c r="BY813" s="99">
        <v>0</v>
      </c>
      <c r="BZ813" s="99">
        <v>0</v>
      </c>
      <c r="CA813" s="99">
        <v>81223.648219108596</v>
      </c>
      <c r="CB813" s="99">
        <v>4466238.1082153302</v>
      </c>
      <c r="CC813" s="99">
        <v>40220452.6552734</v>
      </c>
      <c r="CD813" s="99">
        <v>12798995.354126001</v>
      </c>
      <c r="CE813" s="99">
        <v>3820.0104793310202</v>
      </c>
      <c r="CF813" s="99">
        <v>493558.54375839198</v>
      </c>
      <c r="CG813" s="99">
        <v>4182099.8741149898</v>
      </c>
      <c r="CH813" s="99">
        <v>0</v>
      </c>
      <c r="CI813" s="99">
        <v>85071.852431297302</v>
      </c>
      <c r="CJ813" s="99">
        <v>4962316.5101928702</v>
      </c>
      <c r="CK813" s="99">
        <v>44451773.3359375</v>
      </c>
      <c r="CL813" s="99">
        <v>13645884.607055699</v>
      </c>
      <c r="CM813" s="166">
        <v>139667.955038071</v>
      </c>
      <c r="CN813" s="166">
        <v>22180125.8979492</v>
      </c>
      <c r="CO813" s="166">
        <v>100574881.886719</v>
      </c>
      <c r="CP813" s="99">
        <v>13645884.607055699</v>
      </c>
      <c r="CQ813" s="99">
        <v>0</v>
      </c>
      <c r="CR813" s="99">
        <v>0</v>
      </c>
      <c r="CS813" s="99">
        <v>0</v>
      </c>
      <c r="CT813" s="99">
        <v>0</v>
      </c>
      <c r="CU813" s="98">
        <v>12050.08197485</v>
      </c>
      <c r="CV813" s="98">
        <v>58437.379291630001</v>
      </c>
      <c r="CW813" s="98">
        <v>4959796.6519737225</v>
      </c>
      <c r="CX813" s="98">
        <v>44402552.52938839</v>
      </c>
    </row>
    <row r="814" spans="1:102" x14ac:dyDescent="0.2">
      <c r="A814" s="98" t="s">
        <v>63</v>
      </c>
      <c r="B814" s="100">
        <v>43160</v>
      </c>
      <c r="C814" s="99">
        <v>68443.766946792603</v>
      </c>
      <c r="D814" s="99">
        <v>0</v>
      </c>
      <c r="E814" s="99">
        <v>11906.4583460093</v>
      </c>
      <c r="F814" s="99">
        <v>10422.3456048965</v>
      </c>
      <c r="G814" s="99">
        <v>3747.65964207053</v>
      </c>
      <c r="H814" s="99">
        <v>0</v>
      </c>
      <c r="I814" s="99">
        <v>0</v>
      </c>
      <c r="J814" s="99">
        <v>54837.430343627901</v>
      </c>
      <c r="K814" s="99">
        <v>0</v>
      </c>
      <c r="L814" s="99">
        <v>162.23768100514999</v>
      </c>
      <c r="M814" s="99">
        <v>26374.6024978161</v>
      </c>
      <c r="N814" s="99">
        <v>9103.2303133010901</v>
      </c>
      <c r="O814" s="99">
        <v>0</v>
      </c>
      <c r="P814" s="99">
        <v>40743.827056407899</v>
      </c>
      <c r="Q814" s="99">
        <v>3929.51009079814</v>
      </c>
      <c r="R814" s="99">
        <v>0</v>
      </c>
      <c r="S814" s="99">
        <v>3758.3299495279798</v>
      </c>
      <c r="T814" s="99">
        <v>0</v>
      </c>
      <c r="U814" s="99">
        <v>54840.016386508898</v>
      </c>
      <c r="V814" s="99">
        <v>3804867.4063415499</v>
      </c>
      <c r="W814" s="99">
        <v>0</v>
      </c>
      <c r="X814" s="99">
        <v>602177.19344329799</v>
      </c>
      <c r="Y814" s="99">
        <v>483525.76464843802</v>
      </c>
      <c r="Z814" s="99">
        <v>483219.271354675</v>
      </c>
      <c r="AA814" s="99">
        <v>0</v>
      </c>
      <c r="AB814" s="99">
        <v>0</v>
      </c>
      <c r="AC814" s="99">
        <v>17047703.748779301</v>
      </c>
      <c r="AD814" s="99">
        <v>0</v>
      </c>
      <c r="AE814" s="99">
        <v>11472.1391413212</v>
      </c>
      <c r="AF814" s="99">
        <v>1220236.2140655499</v>
      </c>
      <c r="AG814" s="99">
        <v>1013350.78127289</v>
      </c>
      <c r="AH814" s="99">
        <v>0</v>
      </c>
      <c r="AI814" s="99">
        <v>1694557.2305755599</v>
      </c>
      <c r="AJ814" s="99">
        <v>469211.40663147002</v>
      </c>
      <c r="AK814" s="99">
        <v>0</v>
      </c>
      <c r="AL814" s="99">
        <v>479745.47655105602</v>
      </c>
      <c r="AM814" s="99">
        <v>0</v>
      </c>
      <c r="AN814" s="99">
        <v>17086835.731445301</v>
      </c>
      <c r="AO814" s="99">
        <v>34771034.889160201</v>
      </c>
      <c r="AP814" s="99">
        <v>0</v>
      </c>
      <c r="AQ814" s="99">
        <v>5223284.1753540002</v>
      </c>
      <c r="AR814" s="99">
        <v>4170986.7622680701</v>
      </c>
      <c r="AS814" s="99">
        <v>4123686.8452453599</v>
      </c>
      <c r="AT814" s="99">
        <v>0</v>
      </c>
      <c r="AU814" s="99">
        <v>0</v>
      </c>
      <c r="AV814" s="99">
        <v>56157312.1708984</v>
      </c>
      <c r="AW814" s="99">
        <v>0</v>
      </c>
      <c r="AX814" s="99">
        <v>105174.984704018</v>
      </c>
      <c r="AY814" s="99">
        <v>11658163.040771499</v>
      </c>
      <c r="AZ814" s="99">
        <v>8305544.7659301804</v>
      </c>
      <c r="BA814" s="99">
        <v>0</v>
      </c>
      <c r="BB814" s="99">
        <v>15739358.0362549</v>
      </c>
      <c r="BC814" s="99">
        <v>4179560.4969787602</v>
      </c>
      <c r="BD814" s="99">
        <v>0</v>
      </c>
      <c r="BE814" s="99">
        <v>4097414.0664672898</v>
      </c>
      <c r="BF814" s="99">
        <v>0</v>
      </c>
      <c r="BG814" s="99">
        <v>56162670.585449196</v>
      </c>
      <c r="BH814" s="99">
        <v>10042589.831054701</v>
      </c>
      <c r="BI814" s="99">
        <v>0</v>
      </c>
      <c r="BJ814" s="99">
        <v>2663889.3255004901</v>
      </c>
      <c r="BK814" s="99">
        <v>2129366.9617919899</v>
      </c>
      <c r="BL814" s="99">
        <v>0</v>
      </c>
      <c r="BM814" s="99">
        <v>0</v>
      </c>
      <c r="BN814" s="99">
        <v>0</v>
      </c>
      <c r="BO814" s="99">
        <v>0</v>
      </c>
      <c r="BP814" s="99">
        <v>0</v>
      </c>
      <c r="BQ814" s="99">
        <v>0</v>
      </c>
      <c r="BR814" s="99">
        <v>3903649.4551391602</v>
      </c>
      <c r="BS814" s="99">
        <v>3195254.77197266</v>
      </c>
      <c r="BT814" s="99">
        <v>0</v>
      </c>
      <c r="BU814" s="99">
        <v>3195269.6399841299</v>
      </c>
      <c r="BV814" s="99">
        <v>2523339.7860412602</v>
      </c>
      <c r="BW814" s="99">
        <v>0</v>
      </c>
      <c r="BX814" s="99">
        <v>866441.67692565895</v>
      </c>
      <c r="BY814" s="99">
        <v>0</v>
      </c>
      <c r="BZ814" s="99">
        <v>0</v>
      </c>
      <c r="CA814" s="99">
        <v>80301.022178649902</v>
      </c>
      <c r="CB814" s="99">
        <v>4422527.0955200205</v>
      </c>
      <c r="CC814" s="99">
        <v>39963432.715332001</v>
      </c>
      <c r="CD814" s="99">
        <v>12719419.2039795</v>
      </c>
      <c r="CE814" s="99">
        <v>3746.46608051658</v>
      </c>
      <c r="CF814" s="99">
        <v>483392.30978393601</v>
      </c>
      <c r="CG814" s="99">
        <v>4120039.9580383301</v>
      </c>
      <c r="CH814" s="99">
        <v>0</v>
      </c>
      <c r="CI814" s="99">
        <v>84047.316520690903</v>
      </c>
      <c r="CJ814" s="99">
        <v>4892088.2409667997</v>
      </c>
      <c r="CK814" s="99">
        <v>44141866.095214799</v>
      </c>
      <c r="CL814" s="99">
        <v>13561002.3980713</v>
      </c>
      <c r="CM814" s="166">
        <v>138462.58170509301</v>
      </c>
      <c r="CN814" s="166">
        <v>21949046.4057617</v>
      </c>
      <c r="CO814" s="166">
        <v>100281327.855469</v>
      </c>
      <c r="CP814" s="99">
        <v>13561002.3980713</v>
      </c>
      <c r="CQ814" s="99">
        <v>0</v>
      </c>
      <c r="CR814" s="99">
        <v>0</v>
      </c>
      <c r="CS814" s="99">
        <v>0</v>
      </c>
      <c r="CT814" s="99">
        <v>0</v>
      </c>
      <c r="CU814" s="98">
        <v>11906.387584639</v>
      </c>
      <c r="CV814" s="98">
        <v>58139.508920419001</v>
      </c>
      <c r="CW814" s="98">
        <v>4905919.4053039569</v>
      </c>
      <c r="CX814" s="98">
        <v>44083472.673370332</v>
      </c>
    </row>
    <row r="815" spans="1:102" x14ac:dyDescent="0.2">
      <c r="A815" s="98" t="s">
        <v>63</v>
      </c>
      <c r="B815" s="100">
        <v>43252</v>
      </c>
      <c r="C815" s="99">
        <v>68799.7204437256</v>
      </c>
      <c r="D815" s="99">
        <v>0</v>
      </c>
      <c r="E815" s="99">
        <v>11612.9454455376</v>
      </c>
      <c r="F815" s="99">
        <v>10184.6394441128</v>
      </c>
      <c r="G815" s="99">
        <v>3785.92527550459</v>
      </c>
      <c r="H815" s="99">
        <v>0</v>
      </c>
      <c r="I815" s="99">
        <v>0</v>
      </c>
      <c r="J815" s="99">
        <v>54411.453120708502</v>
      </c>
      <c r="K815" s="99">
        <v>0</v>
      </c>
      <c r="L815" s="99">
        <v>158.73098282702301</v>
      </c>
      <c r="M815" s="99">
        <v>26641.077976942099</v>
      </c>
      <c r="N815" s="99">
        <v>9037.0417411327398</v>
      </c>
      <c r="O815" s="99">
        <v>0</v>
      </c>
      <c r="P815" s="99">
        <v>40769.367064475999</v>
      </c>
      <c r="Q815" s="99">
        <v>3845.5895443260702</v>
      </c>
      <c r="R815" s="99">
        <v>0</v>
      </c>
      <c r="S815" s="99">
        <v>3764.9999701380698</v>
      </c>
      <c r="T815" s="99">
        <v>0</v>
      </c>
      <c r="U815" s="99">
        <v>54431.371828079202</v>
      </c>
      <c r="V815" s="99">
        <v>3846131.2458496098</v>
      </c>
      <c r="W815" s="99">
        <v>0</v>
      </c>
      <c r="X815" s="99">
        <v>582660.48009491002</v>
      </c>
      <c r="Y815" s="99">
        <v>472208.999790192</v>
      </c>
      <c r="Z815" s="99">
        <v>484237.14241409302</v>
      </c>
      <c r="AA815" s="99">
        <v>0</v>
      </c>
      <c r="AB815" s="99">
        <v>0</v>
      </c>
      <c r="AC815" s="99">
        <v>16960103.904296901</v>
      </c>
      <c r="AD815" s="99">
        <v>0</v>
      </c>
      <c r="AE815" s="99">
        <v>10863.0990475416</v>
      </c>
      <c r="AF815" s="99">
        <v>1215400.8268279999</v>
      </c>
      <c r="AG815" s="99">
        <v>1011174.57363892</v>
      </c>
      <c r="AH815" s="99">
        <v>0</v>
      </c>
      <c r="AI815" s="99">
        <v>1680175.84545898</v>
      </c>
      <c r="AJ815" s="99">
        <v>471019.49462127697</v>
      </c>
      <c r="AK815" s="99">
        <v>0</v>
      </c>
      <c r="AL815" s="99">
        <v>483138.987659454</v>
      </c>
      <c r="AM815" s="99">
        <v>0</v>
      </c>
      <c r="AN815" s="99">
        <v>17029196.8752441</v>
      </c>
      <c r="AO815" s="99">
        <v>35332181.362792999</v>
      </c>
      <c r="AP815" s="99">
        <v>0</v>
      </c>
      <c r="AQ815" s="99">
        <v>5058108.6272582998</v>
      </c>
      <c r="AR815" s="99">
        <v>4075271.2740783701</v>
      </c>
      <c r="AS815" s="99">
        <v>4144936.7015380901</v>
      </c>
      <c r="AT815" s="99">
        <v>0</v>
      </c>
      <c r="AU815" s="99">
        <v>0</v>
      </c>
      <c r="AV815" s="99">
        <v>56064775.524902299</v>
      </c>
      <c r="AW815" s="99">
        <v>0</v>
      </c>
      <c r="AX815" s="99">
        <v>105543.718738556</v>
      </c>
      <c r="AY815" s="99">
        <v>11675551.717529301</v>
      </c>
      <c r="AZ815" s="99">
        <v>8336113.3150634803</v>
      </c>
      <c r="BA815" s="99">
        <v>0</v>
      </c>
      <c r="BB815" s="99">
        <v>15680337.0831299</v>
      </c>
      <c r="BC815" s="99">
        <v>4195550.5491332998</v>
      </c>
      <c r="BD815" s="99">
        <v>0</v>
      </c>
      <c r="BE815" s="99">
        <v>4131824.0072936998</v>
      </c>
      <c r="BF815" s="99">
        <v>0</v>
      </c>
      <c r="BG815" s="99">
        <v>56329532.036621101</v>
      </c>
      <c r="BH815" s="99">
        <v>10117109.3587646</v>
      </c>
      <c r="BI815" s="99">
        <v>0</v>
      </c>
      <c r="BJ815" s="99">
        <v>2559950.9515685998</v>
      </c>
      <c r="BK815" s="99">
        <v>2036479.7143859901</v>
      </c>
      <c r="BL815" s="99">
        <v>0</v>
      </c>
      <c r="BM815" s="99">
        <v>0</v>
      </c>
      <c r="BN815" s="99">
        <v>0</v>
      </c>
      <c r="BO815" s="99">
        <v>0</v>
      </c>
      <c r="BP815" s="99">
        <v>0</v>
      </c>
      <c r="BQ815" s="99">
        <v>0</v>
      </c>
      <c r="BR815" s="99">
        <v>3908926.94171143</v>
      </c>
      <c r="BS815" s="99">
        <v>3196268.8289794899</v>
      </c>
      <c r="BT815" s="99">
        <v>0</v>
      </c>
      <c r="BU815" s="99">
        <v>3229240.2299804701</v>
      </c>
      <c r="BV815" s="99">
        <v>2472470.6781616202</v>
      </c>
      <c r="BW815" s="99">
        <v>0</v>
      </c>
      <c r="BX815" s="99">
        <v>870273.53691101098</v>
      </c>
      <c r="BY815" s="99">
        <v>0</v>
      </c>
      <c r="BZ815" s="99">
        <v>0</v>
      </c>
      <c r="CA815" s="99">
        <v>80463.344035148606</v>
      </c>
      <c r="CB815" s="99">
        <v>4408664.4484252902</v>
      </c>
      <c r="CC815" s="99">
        <v>40309426.426757798</v>
      </c>
      <c r="CD815" s="99">
        <v>12672072.606445299</v>
      </c>
      <c r="CE815" s="99">
        <v>3785.4634305238701</v>
      </c>
      <c r="CF815" s="99">
        <v>484324.93280029303</v>
      </c>
      <c r="CG815" s="99">
        <v>4144907.0368347201</v>
      </c>
      <c r="CH815" s="99">
        <v>0</v>
      </c>
      <c r="CI815" s="99">
        <v>84242.515692710906</v>
      </c>
      <c r="CJ815" s="99">
        <v>4909714.5772705097</v>
      </c>
      <c r="CK815" s="99">
        <v>44496374.971679702</v>
      </c>
      <c r="CL815" s="99">
        <v>13502735.615600601</v>
      </c>
      <c r="CM815" s="166">
        <v>138189.18228340099</v>
      </c>
      <c r="CN815" s="166">
        <v>21958489.428466801</v>
      </c>
      <c r="CO815" s="166">
        <v>100841795.366211</v>
      </c>
      <c r="CP815" s="99">
        <v>13502735.615600601</v>
      </c>
      <c r="CQ815" s="99">
        <v>0</v>
      </c>
      <c r="CR815" s="99">
        <v>0</v>
      </c>
      <c r="CS815" s="99">
        <v>0</v>
      </c>
      <c r="CT815" s="99">
        <v>0</v>
      </c>
      <c r="CU815" s="98">
        <v>11612.814372569001</v>
      </c>
      <c r="CV815" s="98">
        <v>57764.715803537001</v>
      </c>
      <c r="CW815" s="98">
        <v>4892989.3812255831</v>
      </c>
      <c r="CX815" s="98">
        <v>44454333.463592514</v>
      </c>
    </row>
    <row r="816" spans="1:102" x14ac:dyDescent="0.2">
      <c r="A816" s="98" t="s">
        <v>63</v>
      </c>
      <c r="B816" s="100">
        <v>43344</v>
      </c>
      <c r="C816" s="99">
        <v>68621.174325942993</v>
      </c>
      <c r="D816" s="99">
        <v>0</v>
      </c>
      <c r="E816" s="99">
        <v>11203.1337074041</v>
      </c>
      <c r="F816" s="99">
        <v>9842.6526720523798</v>
      </c>
      <c r="G816" s="99">
        <v>3745.7692760527102</v>
      </c>
      <c r="H816" s="99">
        <v>0</v>
      </c>
      <c r="I816" s="99">
        <v>0</v>
      </c>
      <c r="J816" s="99">
        <v>54223.925746917703</v>
      </c>
      <c r="K816" s="99">
        <v>0</v>
      </c>
      <c r="L816" s="99">
        <v>155.395377175882</v>
      </c>
      <c r="M816" s="99">
        <v>26359.114574670799</v>
      </c>
      <c r="N816" s="99">
        <v>8906.5119572877902</v>
      </c>
      <c r="O816" s="99">
        <v>0</v>
      </c>
      <c r="P816" s="99">
        <v>40567.334347248099</v>
      </c>
      <c r="Q816" s="99">
        <v>3766.55203524232</v>
      </c>
      <c r="R816" s="99">
        <v>0</v>
      </c>
      <c r="S816" s="99">
        <v>3743.4180477559598</v>
      </c>
      <c r="T816" s="99">
        <v>0</v>
      </c>
      <c r="U816" s="99">
        <v>54213.302905559503</v>
      </c>
      <c r="V816" s="99">
        <v>3806470.4139404302</v>
      </c>
      <c r="W816" s="99">
        <v>0</v>
      </c>
      <c r="X816" s="99">
        <v>561985.35657501197</v>
      </c>
      <c r="Y816" s="99">
        <v>457338.25467300398</v>
      </c>
      <c r="Z816" s="99">
        <v>481962.034790039</v>
      </c>
      <c r="AA816" s="99">
        <v>0</v>
      </c>
      <c r="AB816" s="99">
        <v>0</v>
      </c>
      <c r="AC816" s="99">
        <v>16780329.830078099</v>
      </c>
      <c r="AD816" s="99">
        <v>0</v>
      </c>
      <c r="AE816" s="99">
        <v>11624.2629613876</v>
      </c>
      <c r="AF816" s="99">
        <v>1208653.8142395001</v>
      </c>
      <c r="AG816" s="99">
        <v>1000945.31202698</v>
      </c>
      <c r="AH816" s="99">
        <v>0</v>
      </c>
      <c r="AI816" s="99">
        <v>1671338.4383544901</v>
      </c>
      <c r="AJ816" s="99">
        <v>479333.00830078102</v>
      </c>
      <c r="AK816" s="99">
        <v>0</v>
      </c>
      <c r="AL816" s="99">
        <v>481916.57329940802</v>
      </c>
      <c r="AM816" s="99">
        <v>0</v>
      </c>
      <c r="AN816" s="99">
        <v>16728313.076293901</v>
      </c>
      <c r="AO816" s="99">
        <v>35144873.178222701</v>
      </c>
      <c r="AP816" s="99">
        <v>0</v>
      </c>
      <c r="AQ816" s="99">
        <v>4944377.7901001005</v>
      </c>
      <c r="AR816" s="99">
        <v>3990799.6011657701</v>
      </c>
      <c r="AS816" s="99">
        <v>4146588.0267333998</v>
      </c>
      <c r="AT816" s="99">
        <v>0</v>
      </c>
      <c r="AU816" s="99">
        <v>0</v>
      </c>
      <c r="AV816" s="99">
        <v>55636270.7587891</v>
      </c>
      <c r="AW816" s="99">
        <v>0</v>
      </c>
      <c r="AX816" s="99">
        <v>107724.55159187299</v>
      </c>
      <c r="AY816" s="99">
        <v>11686857.9494629</v>
      </c>
      <c r="AZ816" s="99">
        <v>8298244.6464233398</v>
      </c>
      <c r="BA816" s="99">
        <v>0</v>
      </c>
      <c r="BB816" s="99">
        <v>15668874.5969238</v>
      </c>
      <c r="BC816" s="99">
        <v>4287590.6323242197</v>
      </c>
      <c r="BD816" s="99">
        <v>0</v>
      </c>
      <c r="BE816" s="99">
        <v>4143534.3818054199</v>
      </c>
      <c r="BF816" s="99">
        <v>0</v>
      </c>
      <c r="BG816" s="99">
        <v>55632461.398925804</v>
      </c>
      <c r="BH816" s="99">
        <v>10138270.1888428</v>
      </c>
      <c r="BI816" s="99">
        <v>0</v>
      </c>
      <c r="BJ816" s="99">
        <v>2467860.3142089802</v>
      </c>
      <c r="BK816" s="99">
        <v>1957382.1485595701</v>
      </c>
      <c r="BL816" s="99">
        <v>0</v>
      </c>
      <c r="BM816" s="99">
        <v>0</v>
      </c>
      <c r="BN816" s="99">
        <v>0</v>
      </c>
      <c r="BO816" s="99">
        <v>0</v>
      </c>
      <c r="BP816" s="99">
        <v>0</v>
      </c>
      <c r="BQ816" s="99">
        <v>0</v>
      </c>
      <c r="BR816" s="99">
        <v>3902734.2776184101</v>
      </c>
      <c r="BS816" s="99">
        <v>3171961.80999756</v>
      </c>
      <c r="BT816" s="99">
        <v>0</v>
      </c>
      <c r="BU816" s="99">
        <v>2674969.5599670401</v>
      </c>
      <c r="BV816" s="99">
        <v>2469016.9794616699</v>
      </c>
      <c r="BW816" s="99">
        <v>0</v>
      </c>
      <c r="BX816" s="99">
        <v>749603.32736969006</v>
      </c>
      <c r="BY816" s="99">
        <v>0</v>
      </c>
      <c r="BZ816" s="99">
        <v>0</v>
      </c>
      <c r="CA816" s="99">
        <v>79811.742630958601</v>
      </c>
      <c r="CB816" s="99">
        <v>4375753.20031738</v>
      </c>
      <c r="CC816" s="99">
        <v>40092943.6484375</v>
      </c>
      <c r="CD816" s="99">
        <v>12562707.3288574</v>
      </c>
      <c r="CE816" s="99">
        <v>3747.7384071648098</v>
      </c>
      <c r="CF816" s="99">
        <v>481634.37615585298</v>
      </c>
      <c r="CG816" s="99">
        <v>4144150.9570922898</v>
      </c>
      <c r="CH816" s="99">
        <v>0</v>
      </c>
      <c r="CI816" s="99">
        <v>83533.115521430998</v>
      </c>
      <c r="CJ816" s="99">
        <v>4848716.5778198196</v>
      </c>
      <c r="CK816" s="99">
        <v>44185850.560058601</v>
      </c>
      <c r="CL816" s="99">
        <v>13404781.4068604</v>
      </c>
      <c r="CM816" s="166">
        <v>137300.37344169599</v>
      </c>
      <c r="CN816" s="166">
        <v>21604817.650634799</v>
      </c>
      <c r="CO816" s="166">
        <v>99917162.125976607</v>
      </c>
      <c r="CP816" s="99">
        <v>13404781.4068604</v>
      </c>
      <c r="CQ816" s="99">
        <v>0</v>
      </c>
      <c r="CR816" s="99">
        <v>0</v>
      </c>
      <c r="CS816" s="99">
        <v>0</v>
      </c>
      <c r="CT816" s="99">
        <v>0</v>
      </c>
      <c r="CU816" s="98">
        <v>11201.541413031</v>
      </c>
      <c r="CV816" s="98">
        <v>57482.577273019997</v>
      </c>
      <c r="CW816" s="98">
        <v>4857387.5764732333</v>
      </c>
      <c r="CX816" s="98">
        <v>44237094.605529793</v>
      </c>
    </row>
    <row r="817" spans="1:102" x14ac:dyDescent="0.2">
      <c r="A817" s="98" t="s">
        <v>63</v>
      </c>
      <c r="B817" s="100">
        <v>43435</v>
      </c>
      <c r="C817" s="99">
        <v>68319.684821128802</v>
      </c>
      <c r="D817" s="99">
        <v>0</v>
      </c>
      <c r="E817" s="99">
        <v>10867.3707666397</v>
      </c>
      <c r="F817" s="99">
        <v>9576.1374124288595</v>
      </c>
      <c r="G817" s="99">
        <v>3723.13145187497</v>
      </c>
      <c r="H817" s="99">
        <v>0</v>
      </c>
      <c r="I817" s="99">
        <v>0</v>
      </c>
      <c r="J817" s="99">
        <v>53571.573559284203</v>
      </c>
      <c r="K817" s="99">
        <v>0</v>
      </c>
      <c r="L817" s="99">
        <v>149.59591388143599</v>
      </c>
      <c r="M817" s="99">
        <v>26268.159245729399</v>
      </c>
      <c r="N817" s="99">
        <v>8836.7825340032596</v>
      </c>
      <c r="O817" s="99">
        <v>0</v>
      </c>
      <c r="P817" s="99">
        <v>40240.303528308898</v>
      </c>
      <c r="Q817" s="99">
        <v>3691.9501224458199</v>
      </c>
      <c r="R817" s="99">
        <v>0</v>
      </c>
      <c r="S817" s="99">
        <v>3709.9862757921201</v>
      </c>
      <c r="T817" s="99">
        <v>0</v>
      </c>
      <c r="U817" s="99">
        <v>53557.150892257698</v>
      </c>
      <c r="V817" s="99">
        <v>3806281.5160827599</v>
      </c>
      <c r="W817" s="99">
        <v>0</v>
      </c>
      <c r="X817" s="99">
        <v>553252.21788024902</v>
      </c>
      <c r="Y817" s="99">
        <v>448264.75837326102</v>
      </c>
      <c r="Z817" s="99">
        <v>481277.93404388399</v>
      </c>
      <c r="AA817" s="99">
        <v>0</v>
      </c>
      <c r="AB817" s="99">
        <v>0</v>
      </c>
      <c r="AC817" s="99">
        <v>16542895.951293901</v>
      </c>
      <c r="AD817" s="99">
        <v>0</v>
      </c>
      <c r="AE817" s="99">
        <v>12025.507307291</v>
      </c>
      <c r="AF817" s="99">
        <v>1202572.9213104199</v>
      </c>
      <c r="AG817" s="99">
        <v>1004812.99302673</v>
      </c>
      <c r="AH817" s="99">
        <v>0</v>
      </c>
      <c r="AI817" s="99">
        <v>1667706.77056885</v>
      </c>
      <c r="AJ817" s="99">
        <v>477462.08826065098</v>
      </c>
      <c r="AK817" s="99">
        <v>0</v>
      </c>
      <c r="AL817" s="99">
        <v>481893.16651153599</v>
      </c>
      <c r="AM817" s="99">
        <v>0</v>
      </c>
      <c r="AN817" s="99">
        <v>16545089.723510699</v>
      </c>
      <c r="AO817" s="99">
        <v>35470725.538574196</v>
      </c>
      <c r="AP817" s="99">
        <v>0</v>
      </c>
      <c r="AQ817" s="99">
        <v>4904154.0329589797</v>
      </c>
      <c r="AR817" s="99">
        <v>3950623.5634155301</v>
      </c>
      <c r="AS817" s="99">
        <v>4173546.5032958998</v>
      </c>
      <c r="AT817" s="99">
        <v>0</v>
      </c>
      <c r="AU817" s="99">
        <v>0</v>
      </c>
      <c r="AV817" s="99">
        <v>55355610.291015603</v>
      </c>
      <c r="AW817" s="99">
        <v>0</v>
      </c>
      <c r="AX817" s="99">
        <v>109780.625323296</v>
      </c>
      <c r="AY817" s="99">
        <v>11720268.946411099</v>
      </c>
      <c r="AZ817" s="99">
        <v>8468256.5711669903</v>
      </c>
      <c r="BA817" s="99">
        <v>0</v>
      </c>
      <c r="BB817" s="99">
        <v>15829070.118042</v>
      </c>
      <c r="BC817" s="99">
        <v>4337399.3793945303</v>
      </c>
      <c r="BD817" s="99">
        <v>0</v>
      </c>
      <c r="BE817" s="99">
        <v>4183736.6367492699</v>
      </c>
      <c r="BF817" s="99">
        <v>0</v>
      </c>
      <c r="BG817" s="99">
        <v>55384131.428222701</v>
      </c>
      <c r="BH817" s="99">
        <v>10153374.9217529</v>
      </c>
      <c r="BI817" s="99">
        <v>0</v>
      </c>
      <c r="BJ817" s="99">
        <v>2398476.8317565899</v>
      </c>
      <c r="BK817" s="99">
        <v>1916424.9793090799</v>
      </c>
      <c r="BL817" s="99">
        <v>0</v>
      </c>
      <c r="BM817" s="99">
        <v>0</v>
      </c>
      <c r="BN817" s="99">
        <v>0</v>
      </c>
      <c r="BO817" s="99">
        <v>0</v>
      </c>
      <c r="BP817" s="99">
        <v>0</v>
      </c>
      <c r="BQ817" s="99">
        <v>0</v>
      </c>
      <c r="BR817" s="99">
        <v>3887759.6857910198</v>
      </c>
      <c r="BS817" s="99">
        <v>3192235.1532592801</v>
      </c>
      <c r="BT817" s="99">
        <v>0</v>
      </c>
      <c r="BU817" s="99">
        <v>3182880.8799743699</v>
      </c>
      <c r="BV817" s="99">
        <v>2440996.8123779302</v>
      </c>
      <c r="BW817" s="99">
        <v>0</v>
      </c>
      <c r="BX817" s="99">
        <v>849252.63699340797</v>
      </c>
      <c r="BY817" s="99">
        <v>0</v>
      </c>
      <c r="BZ817" s="99">
        <v>0</v>
      </c>
      <c r="CA817" s="99">
        <v>79197.793683052107</v>
      </c>
      <c r="CB817" s="99">
        <v>4362780.6293334998</v>
      </c>
      <c r="CC817" s="99">
        <v>40370356.982910201</v>
      </c>
      <c r="CD817" s="99">
        <v>12575199.1096191</v>
      </c>
      <c r="CE817" s="99">
        <v>3723.1056421995199</v>
      </c>
      <c r="CF817" s="99">
        <v>481289.17236328102</v>
      </c>
      <c r="CG817" s="99">
        <v>4181121.1605834998</v>
      </c>
      <c r="CH817" s="99">
        <v>0</v>
      </c>
      <c r="CI817" s="99">
        <v>82955.838074684099</v>
      </c>
      <c r="CJ817" s="99">
        <v>4837281.1591796903</v>
      </c>
      <c r="CK817" s="99">
        <v>44536842.975097701</v>
      </c>
      <c r="CL817" s="99">
        <v>13402560.296875</v>
      </c>
      <c r="CM817" s="166">
        <v>136022.27357292199</v>
      </c>
      <c r="CN817" s="166">
        <v>21392341.625</v>
      </c>
      <c r="CO817" s="166">
        <v>99976010.938476607</v>
      </c>
      <c r="CP817" s="99">
        <v>13402560.296875</v>
      </c>
      <c r="CQ817" s="99">
        <v>0</v>
      </c>
      <c r="CR817" s="99">
        <v>0</v>
      </c>
      <c r="CS817" s="99">
        <v>0</v>
      </c>
      <c r="CT817" s="99">
        <v>0</v>
      </c>
      <c r="CU817" s="98">
        <v>10868.568722741</v>
      </c>
      <c r="CV817" s="98">
        <v>56795.248343715997</v>
      </c>
      <c r="CW817" s="98">
        <v>4844069.8016967811</v>
      </c>
      <c r="CX817" s="98">
        <v>44551478.143493697</v>
      </c>
    </row>
    <row r="818" spans="1:102" x14ac:dyDescent="0.2">
      <c r="A818" s="98" t="s">
        <v>63</v>
      </c>
      <c r="B818" s="100">
        <v>43525</v>
      </c>
      <c r="C818" s="99">
        <v>68609.148473739595</v>
      </c>
      <c r="D818" s="99">
        <v>0</v>
      </c>
      <c r="E818" s="99">
        <v>10408.612967371901</v>
      </c>
      <c r="F818" s="99">
        <v>9228.9976563453693</v>
      </c>
      <c r="G818" s="99">
        <v>3723.8351520597898</v>
      </c>
      <c r="H818" s="99">
        <v>0</v>
      </c>
      <c r="I818" s="99">
        <v>0</v>
      </c>
      <c r="J818" s="99">
        <v>53163.951694011703</v>
      </c>
      <c r="K818" s="99">
        <v>0</v>
      </c>
      <c r="L818" s="99">
        <v>132.11226974986499</v>
      </c>
      <c r="M818" s="99">
        <v>26285.265513896898</v>
      </c>
      <c r="N818" s="99">
        <v>8744.6914293766004</v>
      </c>
      <c r="O818" s="99">
        <v>0</v>
      </c>
      <c r="P818" s="99">
        <v>40603.626682758302</v>
      </c>
      <c r="Q818" s="99">
        <v>3228.31303685904</v>
      </c>
      <c r="R818" s="99">
        <v>0</v>
      </c>
      <c r="S818" s="99">
        <v>3742.93854749203</v>
      </c>
      <c r="T818" s="99">
        <v>0</v>
      </c>
      <c r="U818" s="99">
        <v>53165.696111202204</v>
      </c>
      <c r="V818" s="99">
        <v>3790572.7171020498</v>
      </c>
      <c r="W818" s="99">
        <v>0</v>
      </c>
      <c r="X818" s="99">
        <v>538914.21678161598</v>
      </c>
      <c r="Y818" s="99">
        <v>437644.44113922102</v>
      </c>
      <c r="Z818" s="99">
        <v>478793.20756530802</v>
      </c>
      <c r="AA818" s="99">
        <v>0</v>
      </c>
      <c r="AB818" s="99">
        <v>0</v>
      </c>
      <c r="AC818" s="99">
        <v>16410361.7629395</v>
      </c>
      <c r="AD818" s="99">
        <v>0</v>
      </c>
      <c r="AE818" s="99">
        <v>10083.3664599657</v>
      </c>
      <c r="AF818" s="99">
        <v>1195849.41589355</v>
      </c>
      <c r="AG818" s="99">
        <v>996516.11117553699</v>
      </c>
      <c r="AH818" s="99">
        <v>0</v>
      </c>
      <c r="AI818" s="99">
        <v>1621937.6948852499</v>
      </c>
      <c r="AJ818" s="99">
        <v>478229.10672759998</v>
      </c>
      <c r="AK818" s="99">
        <v>0</v>
      </c>
      <c r="AL818" s="99">
        <v>475756.54570007301</v>
      </c>
      <c r="AM818" s="99">
        <v>0</v>
      </c>
      <c r="AN818" s="99">
        <v>16499654.958618199</v>
      </c>
      <c r="AO818" s="99">
        <v>35515942.9287109</v>
      </c>
      <c r="AP818" s="99">
        <v>0</v>
      </c>
      <c r="AQ818" s="99">
        <v>4790487.2138671903</v>
      </c>
      <c r="AR818" s="99">
        <v>3886624.9198608398</v>
      </c>
      <c r="AS818" s="99">
        <v>4189225.5749206501</v>
      </c>
      <c r="AT818" s="99">
        <v>0</v>
      </c>
      <c r="AU818" s="99">
        <v>0</v>
      </c>
      <c r="AV818" s="99">
        <v>55314189.6474609</v>
      </c>
      <c r="AW818" s="99">
        <v>0</v>
      </c>
      <c r="AX818" s="99">
        <v>82657.549887657195</v>
      </c>
      <c r="AY818" s="99">
        <v>11693144.5072021</v>
      </c>
      <c r="AZ818" s="99">
        <v>8422184.7255859394</v>
      </c>
      <c r="BA818" s="99">
        <v>0</v>
      </c>
      <c r="BB818" s="99">
        <v>15474939.2779541</v>
      </c>
      <c r="BC818" s="99">
        <v>4371551.56921387</v>
      </c>
      <c r="BD818" s="99">
        <v>0</v>
      </c>
      <c r="BE818" s="99">
        <v>4167332.2011413602</v>
      </c>
      <c r="BF818" s="99">
        <v>0</v>
      </c>
      <c r="BG818" s="99">
        <v>55441599.7880859</v>
      </c>
      <c r="BH818" s="99">
        <v>10122289.509765601</v>
      </c>
      <c r="BI818" s="99">
        <v>0</v>
      </c>
      <c r="BJ818" s="99">
        <v>1976190.5523529099</v>
      </c>
      <c r="BK818" s="99">
        <v>1582757.9448394801</v>
      </c>
      <c r="BL818" s="99">
        <v>0</v>
      </c>
      <c r="BM818" s="99">
        <v>0</v>
      </c>
      <c r="BN818" s="99">
        <v>0</v>
      </c>
      <c r="BO818" s="99">
        <v>0</v>
      </c>
      <c r="BP818" s="99">
        <v>0</v>
      </c>
      <c r="BQ818" s="99">
        <v>0</v>
      </c>
      <c r="BR818" s="99">
        <v>3886508.8798522898</v>
      </c>
      <c r="BS818" s="99">
        <v>3163445.7756347698</v>
      </c>
      <c r="BT818" s="99">
        <v>0</v>
      </c>
      <c r="BU818" s="99">
        <v>3055023.2660217299</v>
      </c>
      <c r="BV818" s="99">
        <v>2070611.6001281701</v>
      </c>
      <c r="BW818" s="99">
        <v>0</v>
      </c>
      <c r="BX818" s="99">
        <v>860142.46720123303</v>
      </c>
      <c r="BY818" s="99">
        <v>0</v>
      </c>
      <c r="BZ818" s="99">
        <v>0</v>
      </c>
      <c r="CA818" s="99">
        <v>78970.145777702302</v>
      </c>
      <c r="CB818" s="99">
        <v>4329796.17541504</v>
      </c>
      <c r="CC818" s="99">
        <v>40270374.517578103</v>
      </c>
      <c r="CD818" s="99">
        <v>12126342.6049805</v>
      </c>
      <c r="CE818" s="99">
        <v>3721.9576707482302</v>
      </c>
      <c r="CF818" s="99">
        <v>478994.11173629801</v>
      </c>
      <c r="CG818" s="99">
        <v>4185104.8622131301</v>
      </c>
      <c r="CH818" s="99">
        <v>0</v>
      </c>
      <c r="CI818" s="99">
        <v>82703.540332794204</v>
      </c>
      <c r="CJ818" s="99">
        <v>4807139.7044067401</v>
      </c>
      <c r="CK818" s="99">
        <v>44487093.6015625</v>
      </c>
      <c r="CL818" s="99">
        <v>12965742.8879395</v>
      </c>
      <c r="CM818" s="166">
        <v>135448.682979584</v>
      </c>
      <c r="CN818" s="166">
        <v>21288687.1247559</v>
      </c>
      <c r="CO818" s="166">
        <v>99953972.743164107</v>
      </c>
      <c r="CP818" s="99">
        <v>12965742.8879395</v>
      </c>
      <c r="CQ818" s="99">
        <v>0</v>
      </c>
      <c r="CR818" s="99">
        <v>0</v>
      </c>
      <c r="CS818" s="99">
        <v>0</v>
      </c>
      <c r="CT818" s="99">
        <v>0</v>
      </c>
      <c r="CU818" s="98">
        <v>10409.314316126</v>
      </c>
      <c r="CV818" s="98">
        <v>56456.169126676999</v>
      </c>
      <c r="CW818" s="98">
        <v>4808790.2871513376</v>
      </c>
      <c r="CX818" s="98">
        <v>44455479.37979123</v>
      </c>
    </row>
    <row r="819" spans="1:102" x14ac:dyDescent="0.2">
      <c r="A819" s="98" t="s">
        <v>63</v>
      </c>
      <c r="B819" s="100">
        <v>43617</v>
      </c>
      <c r="C819" s="99">
        <v>68425.414335250898</v>
      </c>
      <c r="D819" s="99">
        <v>0</v>
      </c>
      <c r="E819" s="99">
        <v>10214.4645994902</v>
      </c>
      <c r="F819" s="99">
        <v>9099.3517740964908</v>
      </c>
      <c r="G819" s="99">
        <v>3702.5664206147198</v>
      </c>
      <c r="H819" s="99">
        <v>0</v>
      </c>
      <c r="I819" s="99">
        <v>0</v>
      </c>
      <c r="J819" s="99">
        <v>52794.076933383898</v>
      </c>
      <c r="K819" s="99">
        <v>0</v>
      </c>
      <c r="L819" s="99">
        <v>143.93428426422199</v>
      </c>
      <c r="M819" s="99">
        <v>26266.236955165899</v>
      </c>
      <c r="N819" s="99">
        <v>8625.7415301799792</v>
      </c>
      <c r="O819" s="99">
        <v>0</v>
      </c>
      <c r="P819" s="99">
        <v>40435.221542358398</v>
      </c>
      <c r="Q819" s="99">
        <v>3195.13197314739</v>
      </c>
      <c r="R819" s="99">
        <v>0</v>
      </c>
      <c r="S819" s="99">
        <v>3678.3011998534198</v>
      </c>
      <c r="T819" s="99">
        <v>0</v>
      </c>
      <c r="U819" s="99">
        <v>52822.827918052702</v>
      </c>
      <c r="V819" s="99">
        <v>3751688.6092834501</v>
      </c>
      <c r="W819" s="99">
        <v>0</v>
      </c>
      <c r="X819" s="99">
        <v>522422.392501831</v>
      </c>
      <c r="Y819" s="99">
        <v>425453.09065628098</v>
      </c>
      <c r="Z819" s="99">
        <v>481763.98811721802</v>
      </c>
      <c r="AA819" s="99">
        <v>0</v>
      </c>
      <c r="AB819" s="99">
        <v>0</v>
      </c>
      <c r="AC819" s="99">
        <v>16408947.427856401</v>
      </c>
      <c r="AD819" s="99">
        <v>0</v>
      </c>
      <c r="AE819" s="99">
        <v>12213.9616465569</v>
      </c>
      <c r="AF819" s="99">
        <v>1194487.73953247</v>
      </c>
      <c r="AG819" s="99">
        <v>982219.234558105</v>
      </c>
      <c r="AH819" s="99">
        <v>0</v>
      </c>
      <c r="AI819" s="99">
        <v>1600628.5707092299</v>
      </c>
      <c r="AJ819" s="99">
        <v>481074.60936737101</v>
      </c>
      <c r="AK819" s="99">
        <v>0</v>
      </c>
      <c r="AL819" s="99">
        <v>481722.35355758702</v>
      </c>
      <c r="AM819" s="99">
        <v>0</v>
      </c>
      <c r="AN819" s="99">
        <v>16374954.436401401</v>
      </c>
      <c r="AO819" s="99">
        <v>35226130.581542999</v>
      </c>
      <c r="AP819" s="99">
        <v>0</v>
      </c>
      <c r="AQ819" s="99">
        <v>4685043.5144653302</v>
      </c>
      <c r="AR819" s="99">
        <v>3793918.5379028302</v>
      </c>
      <c r="AS819" s="99">
        <v>4217188.2417602502</v>
      </c>
      <c r="AT819" s="99">
        <v>0</v>
      </c>
      <c r="AU819" s="99">
        <v>0</v>
      </c>
      <c r="AV819" s="99">
        <v>55304649.120605499</v>
      </c>
      <c r="AW819" s="99">
        <v>0</v>
      </c>
      <c r="AX819" s="99">
        <v>107856.45286941501</v>
      </c>
      <c r="AY819" s="99">
        <v>11734507.1522217</v>
      </c>
      <c r="AZ819" s="99">
        <v>8305250.1212158203</v>
      </c>
      <c r="BA819" s="99">
        <v>0</v>
      </c>
      <c r="BB819" s="99">
        <v>15292624.6755371</v>
      </c>
      <c r="BC819" s="99">
        <v>4414925.4010009803</v>
      </c>
      <c r="BD819" s="99">
        <v>0</v>
      </c>
      <c r="BE819" s="99">
        <v>4209211.3889160203</v>
      </c>
      <c r="BF819" s="99">
        <v>0</v>
      </c>
      <c r="BG819" s="99">
        <v>55457450.1962891</v>
      </c>
      <c r="BH819" s="99">
        <v>10062371.15271</v>
      </c>
      <c r="BI819" s="99">
        <v>0</v>
      </c>
      <c r="BJ819" s="99">
        <v>1910979.06663513</v>
      </c>
      <c r="BK819" s="99">
        <v>1538447.0032196001</v>
      </c>
      <c r="BL819" s="99">
        <v>0</v>
      </c>
      <c r="BM819" s="99">
        <v>0</v>
      </c>
      <c r="BN819" s="99">
        <v>0</v>
      </c>
      <c r="BO819" s="99">
        <v>0</v>
      </c>
      <c r="BP819" s="99">
        <v>0</v>
      </c>
      <c r="BQ819" s="99">
        <v>0</v>
      </c>
      <c r="BR819" s="99">
        <v>3893683.6611022898</v>
      </c>
      <c r="BS819" s="99">
        <v>3111277.53271484</v>
      </c>
      <c r="BT819" s="99">
        <v>0</v>
      </c>
      <c r="BU819" s="99">
        <v>3068150.5316772498</v>
      </c>
      <c r="BV819" s="99">
        <v>2049782.28605652</v>
      </c>
      <c r="BW819" s="99">
        <v>0</v>
      </c>
      <c r="BX819" s="99">
        <v>849064.60407257103</v>
      </c>
      <c r="BY819" s="99">
        <v>0</v>
      </c>
      <c r="BZ819" s="99">
        <v>0</v>
      </c>
      <c r="CA819" s="99">
        <v>78682.445160865798</v>
      </c>
      <c r="CB819" s="99">
        <v>4284610.07666016</v>
      </c>
      <c r="CC819" s="99">
        <v>39934564.2255859</v>
      </c>
      <c r="CD819" s="99">
        <v>11980422.239502</v>
      </c>
      <c r="CE819" s="99">
        <v>3701.9815323650801</v>
      </c>
      <c r="CF819" s="99">
        <v>481850.39006805402</v>
      </c>
      <c r="CG819" s="99">
        <v>4215212.68395996</v>
      </c>
      <c r="CH819" s="99">
        <v>0</v>
      </c>
      <c r="CI819" s="99">
        <v>82345.862896919294</v>
      </c>
      <c r="CJ819" s="99">
        <v>4752753.3918457003</v>
      </c>
      <c r="CK819" s="99">
        <v>44100436.562011696</v>
      </c>
      <c r="CL819" s="99">
        <v>12781827.3123779</v>
      </c>
      <c r="CM819" s="166">
        <v>134698.02614974999</v>
      </c>
      <c r="CN819" s="166">
        <v>21145898.5930176</v>
      </c>
      <c r="CO819" s="166">
        <v>99540609.477539107</v>
      </c>
      <c r="CP819" s="99">
        <v>12781827.3123779</v>
      </c>
      <c r="CQ819" s="99">
        <v>0</v>
      </c>
      <c r="CR819" s="99">
        <v>0</v>
      </c>
      <c r="CS819" s="99">
        <v>0</v>
      </c>
      <c r="CT819" s="99">
        <v>0</v>
      </c>
      <c r="CU819" s="98">
        <v>10214.177241332</v>
      </c>
      <c r="CV819" s="98">
        <v>56080.877916172998</v>
      </c>
      <c r="CW819" s="98">
        <v>4766460.4667282142</v>
      </c>
      <c r="CX819" s="98">
        <v>44149776.909545861</v>
      </c>
    </row>
    <row r="820" spans="1:102" x14ac:dyDescent="0.2">
      <c r="A820" s="98" t="s">
        <v>63</v>
      </c>
      <c r="B820" s="100">
        <v>43709</v>
      </c>
      <c r="C820" s="99">
        <v>68165.955638885498</v>
      </c>
      <c r="D820" s="99">
        <v>0</v>
      </c>
      <c r="E820" s="99">
        <v>9935.1254392862302</v>
      </c>
      <c r="F820" s="99">
        <v>8923.19229114056</v>
      </c>
      <c r="G820" s="99">
        <v>3702.4726110100701</v>
      </c>
      <c r="H820" s="99">
        <v>0</v>
      </c>
      <c r="I820" s="99">
        <v>0</v>
      </c>
      <c r="J820" s="99">
        <v>52427.343569755598</v>
      </c>
      <c r="K820" s="99">
        <v>0</v>
      </c>
      <c r="L820" s="99">
        <v>131.03495302796401</v>
      </c>
      <c r="M820" s="99">
        <v>26231.793574809999</v>
      </c>
      <c r="N820" s="99">
        <v>8465.0497804880106</v>
      </c>
      <c r="O820" s="99">
        <v>0</v>
      </c>
      <c r="P820" s="99">
        <v>40138.043192386598</v>
      </c>
      <c r="Q820" s="99">
        <v>3072.9972281455998</v>
      </c>
      <c r="R820" s="99">
        <v>0</v>
      </c>
      <c r="S820" s="99">
        <v>3707.9278516173399</v>
      </c>
      <c r="T820" s="99">
        <v>0</v>
      </c>
      <c r="U820" s="99">
        <v>52409.378169536598</v>
      </c>
      <c r="V820" s="99">
        <v>3733269.3273315402</v>
      </c>
      <c r="W820" s="99">
        <v>0</v>
      </c>
      <c r="X820" s="99">
        <v>498142.517292023</v>
      </c>
      <c r="Y820" s="99">
        <v>411051.015182495</v>
      </c>
      <c r="Z820" s="99">
        <v>485245.43238067598</v>
      </c>
      <c r="AA820" s="99">
        <v>0</v>
      </c>
      <c r="AB820" s="99">
        <v>0</v>
      </c>
      <c r="AC820" s="99">
        <v>16357129.923828101</v>
      </c>
      <c r="AD820" s="99">
        <v>0</v>
      </c>
      <c r="AE820" s="99">
        <v>9170.12992918491</v>
      </c>
      <c r="AF820" s="99">
        <v>1190659.2708129899</v>
      </c>
      <c r="AG820" s="99">
        <v>969001.81796264602</v>
      </c>
      <c r="AH820" s="99">
        <v>0</v>
      </c>
      <c r="AI820" s="99">
        <v>1587781.7424621601</v>
      </c>
      <c r="AJ820" s="99">
        <v>480479.31839752197</v>
      </c>
      <c r="AK820" s="99">
        <v>0</v>
      </c>
      <c r="AL820" s="99">
        <v>486579.54619216901</v>
      </c>
      <c r="AM820" s="99">
        <v>0</v>
      </c>
      <c r="AN820" s="99">
        <v>16261704.1728516</v>
      </c>
      <c r="AO820" s="99">
        <v>35227886.3193359</v>
      </c>
      <c r="AP820" s="99">
        <v>0</v>
      </c>
      <c r="AQ820" s="99">
        <v>4519005.2305908203</v>
      </c>
      <c r="AR820" s="99">
        <v>3690719.4899292002</v>
      </c>
      <c r="AS820" s="99">
        <v>4271526.5623168899</v>
      </c>
      <c r="AT820" s="99">
        <v>0</v>
      </c>
      <c r="AU820" s="99">
        <v>0</v>
      </c>
      <c r="AV820" s="99">
        <v>55517801.173339799</v>
      </c>
      <c r="AW820" s="99">
        <v>0</v>
      </c>
      <c r="AX820" s="99">
        <v>73636.6050157547</v>
      </c>
      <c r="AY820" s="99">
        <v>11774469.091674799</v>
      </c>
      <c r="AZ820" s="99">
        <v>8215362.4873046903</v>
      </c>
      <c r="BA820" s="99">
        <v>0</v>
      </c>
      <c r="BB820" s="99">
        <v>15290848.9227295</v>
      </c>
      <c r="BC820" s="99">
        <v>4415101.7625732403</v>
      </c>
      <c r="BD820" s="99">
        <v>0</v>
      </c>
      <c r="BE820" s="99">
        <v>4280871.5644531297</v>
      </c>
      <c r="BF820" s="99">
        <v>0</v>
      </c>
      <c r="BG820" s="99">
        <v>55316685.969238304</v>
      </c>
      <c r="BH820" s="99">
        <v>10056975.220214801</v>
      </c>
      <c r="BI820" s="99">
        <v>0</v>
      </c>
      <c r="BJ820" s="99">
        <v>1744838.96153259</v>
      </c>
      <c r="BK820" s="99">
        <v>1410322.8925933801</v>
      </c>
      <c r="BL820" s="99">
        <v>0</v>
      </c>
      <c r="BM820" s="99">
        <v>0</v>
      </c>
      <c r="BN820" s="99">
        <v>0</v>
      </c>
      <c r="BO820" s="99">
        <v>0</v>
      </c>
      <c r="BP820" s="99">
        <v>0</v>
      </c>
      <c r="BQ820" s="99">
        <v>0</v>
      </c>
      <c r="BR820" s="99">
        <v>3887557.44458008</v>
      </c>
      <c r="BS820" s="99">
        <v>3072614.5954589802</v>
      </c>
      <c r="BT820" s="99">
        <v>0</v>
      </c>
      <c r="BU820" s="99">
        <v>2528422.58062744</v>
      </c>
      <c r="BV820" s="99">
        <v>1939863.08586121</v>
      </c>
      <c r="BW820" s="99">
        <v>0</v>
      </c>
      <c r="BX820" s="99">
        <v>746667.18190002395</v>
      </c>
      <c r="BY820" s="99">
        <v>0</v>
      </c>
      <c r="BZ820" s="99">
        <v>0</v>
      </c>
      <c r="CA820" s="99">
        <v>78083.7472877502</v>
      </c>
      <c r="CB820" s="99">
        <v>4236360.6636352502</v>
      </c>
      <c r="CC820" s="99">
        <v>39759573.427734397</v>
      </c>
      <c r="CD820" s="99">
        <v>11729239.9719238</v>
      </c>
      <c r="CE820" s="99">
        <v>3705.3130770325702</v>
      </c>
      <c r="CF820" s="99">
        <v>484877.15709686303</v>
      </c>
      <c r="CG820" s="99">
        <v>4269514.1962280301</v>
      </c>
      <c r="CH820" s="99">
        <v>0</v>
      </c>
      <c r="CI820" s="99">
        <v>81784.7301054001</v>
      </c>
      <c r="CJ820" s="99">
        <v>4714881.7824707003</v>
      </c>
      <c r="CK820" s="99">
        <v>43961743.705566399</v>
      </c>
      <c r="CL820" s="99">
        <v>12572335.896240201</v>
      </c>
      <c r="CM820" s="166">
        <v>133766.793985367</v>
      </c>
      <c r="CN820" s="166">
        <v>20993370.6794434</v>
      </c>
      <c r="CO820" s="166">
        <v>99376230.986328095</v>
      </c>
      <c r="CP820" s="99">
        <v>12572335.896240201</v>
      </c>
      <c r="CQ820" s="99">
        <v>0</v>
      </c>
      <c r="CR820" s="99">
        <v>0</v>
      </c>
      <c r="CS820" s="99">
        <v>0</v>
      </c>
      <c r="CT820" s="99">
        <v>0</v>
      </c>
      <c r="CU820" s="98">
        <v>9933.6731794759999</v>
      </c>
      <c r="CV820" s="98">
        <v>55679.776253759999</v>
      </c>
      <c r="CW820" s="98">
        <v>4721237.820732113</v>
      </c>
      <c r="CX820" s="98">
        <v>44029087.623962425</v>
      </c>
    </row>
    <row r="821" spans="1:102" x14ac:dyDescent="0.2">
      <c r="A821" s="98" t="s">
        <v>64</v>
      </c>
      <c r="B821" s="100">
        <v>38047</v>
      </c>
      <c r="C821" s="99">
        <v>26126.544838905302</v>
      </c>
      <c r="D821" s="99">
        <v>0</v>
      </c>
      <c r="E821" s="99">
        <v>16058.525742054</v>
      </c>
      <c r="F821" s="99">
        <v>8490.9171841144598</v>
      </c>
      <c r="G821" s="99">
        <v>5.8624439669656603</v>
      </c>
      <c r="H821" s="99">
        <v>0</v>
      </c>
      <c r="I821" s="99">
        <v>0</v>
      </c>
      <c r="J821" s="99">
        <v>53.2134699625894</v>
      </c>
      <c r="K821" s="99">
        <v>0</v>
      </c>
      <c r="L821" s="99">
        <v>20286.947562217701</v>
      </c>
      <c r="M821" s="99">
        <v>14465.284804225001</v>
      </c>
      <c r="N821" s="99">
        <v>5150.2544189691498</v>
      </c>
      <c r="O821" s="99">
        <v>0</v>
      </c>
      <c r="P821" s="99">
        <v>0</v>
      </c>
      <c r="Q821" s="99">
        <v>2117.0937113463901</v>
      </c>
      <c r="R821" s="99">
        <v>0</v>
      </c>
      <c r="S821" s="99">
        <v>0</v>
      </c>
      <c r="T821" s="99">
        <v>977.30891261994805</v>
      </c>
      <c r="U821" s="99">
        <v>28449.794650316198</v>
      </c>
      <c r="V821" s="99">
        <v>1606690.1775970501</v>
      </c>
      <c r="W821" s="99">
        <v>0</v>
      </c>
      <c r="X821" s="99">
        <v>1353688.45372009</v>
      </c>
      <c r="Y821" s="99">
        <v>641014.25329589797</v>
      </c>
      <c r="Z821" s="99">
        <v>735.76237216591801</v>
      </c>
      <c r="AA821" s="99">
        <v>0</v>
      </c>
      <c r="AB821" s="99">
        <v>0</v>
      </c>
      <c r="AC821" s="99">
        <v>3373.6850852966299</v>
      </c>
      <c r="AD821" s="99">
        <v>0</v>
      </c>
      <c r="AE821" s="99">
        <v>1129353.13847351</v>
      </c>
      <c r="AF821" s="99">
        <v>738245.03175354004</v>
      </c>
      <c r="AG821" s="99">
        <v>838336.38052368199</v>
      </c>
      <c r="AH821" s="99">
        <v>0</v>
      </c>
      <c r="AI821" s="99">
        <v>0</v>
      </c>
      <c r="AJ821" s="99">
        <v>254651.170272827</v>
      </c>
      <c r="AK821" s="99">
        <v>0</v>
      </c>
      <c r="AL821" s="99">
        <v>0</v>
      </c>
      <c r="AM821" s="99">
        <v>191576.52053642299</v>
      </c>
      <c r="AN821" s="99">
        <v>7568355.26208496</v>
      </c>
      <c r="AO821" s="99">
        <v>10748892.2658691</v>
      </c>
      <c r="AP821" s="99">
        <v>0</v>
      </c>
      <c r="AQ821" s="99">
        <v>9060651.2940673791</v>
      </c>
      <c r="AR821" s="99">
        <v>4443735.5364990197</v>
      </c>
      <c r="AS821" s="99">
        <v>4438.0219674110404</v>
      </c>
      <c r="AT821" s="99">
        <v>0</v>
      </c>
      <c r="AU821" s="99">
        <v>0</v>
      </c>
      <c r="AV821" s="99">
        <v>7651.6694086194002</v>
      </c>
      <c r="AW821" s="99">
        <v>0</v>
      </c>
      <c r="AX821" s="99">
        <v>7846785.80358887</v>
      </c>
      <c r="AY821" s="99">
        <v>4994834.2351684598</v>
      </c>
      <c r="AZ821" s="99">
        <v>5236712.2247924795</v>
      </c>
      <c r="BA821" s="99">
        <v>0</v>
      </c>
      <c r="BB821" s="99">
        <v>0</v>
      </c>
      <c r="BC821" s="99">
        <v>1660721.85710144</v>
      </c>
      <c r="BD821" s="99">
        <v>0</v>
      </c>
      <c r="BE821" s="99">
        <v>0</v>
      </c>
      <c r="BF821" s="99">
        <v>1159898.2083435101</v>
      </c>
      <c r="BG821" s="99">
        <v>17351139.207763702</v>
      </c>
      <c r="BH821" s="99">
        <v>2124287.4832153302</v>
      </c>
      <c r="BI821" s="99">
        <v>0</v>
      </c>
      <c r="BJ821" s="99">
        <v>2254053.9475707998</v>
      </c>
      <c r="BK821" s="99">
        <v>1490841.9681854199</v>
      </c>
      <c r="BL821" s="99">
        <v>0</v>
      </c>
      <c r="BM821" s="99">
        <v>0</v>
      </c>
      <c r="BN821" s="99">
        <v>0</v>
      </c>
      <c r="BO821" s="99">
        <v>0</v>
      </c>
      <c r="BP821" s="99">
        <v>0</v>
      </c>
      <c r="BQ821" s="99">
        <v>0</v>
      </c>
      <c r="BR821" s="99">
        <v>1643500.11010742</v>
      </c>
      <c r="BS821" s="99">
        <v>2019839.5621490499</v>
      </c>
      <c r="BT821" s="99">
        <v>0</v>
      </c>
      <c r="BU821" s="99">
        <v>0</v>
      </c>
      <c r="BV821" s="99">
        <v>694759.12039947498</v>
      </c>
      <c r="BW821" s="99">
        <v>0</v>
      </c>
      <c r="BX821" s="99">
        <v>0</v>
      </c>
      <c r="BY821" s="99">
        <v>0</v>
      </c>
      <c r="BZ821" s="99">
        <v>0</v>
      </c>
      <c r="CA821" s="99">
        <v>42261.197590351097</v>
      </c>
      <c r="CB821" s="99">
        <v>2937790.81994629</v>
      </c>
      <c r="CC821" s="99">
        <v>19691451.8039551</v>
      </c>
      <c r="CD821" s="99">
        <v>4355347.5392456101</v>
      </c>
      <c r="CE821" s="99">
        <v>998.83510313183103</v>
      </c>
      <c r="CF821" s="99">
        <v>192480.02835082999</v>
      </c>
      <c r="CG821" s="99">
        <v>1161914.0727081301</v>
      </c>
      <c r="CH821" s="99">
        <v>0</v>
      </c>
      <c r="CI821" s="99">
        <v>43251.097625255599</v>
      </c>
      <c r="CJ821" s="99">
        <v>3131552.44989014</v>
      </c>
      <c r="CK821" s="99">
        <v>20864763.904296901</v>
      </c>
      <c r="CL821" s="99">
        <v>4352329.5069580097</v>
      </c>
      <c r="CM821" s="166">
        <v>71596.056959152207</v>
      </c>
      <c r="CN821" s="166">
        <v>10680346.224243199</v>
      </c>
      <c r="CO821" s="166">
        <v>38189163.259277299</v>
      </c>
      <c r="CP821" s="99">
        <v>4352329.5069580097</v>
      </c>
      <c r="CQ821" s="99">
        <v>0</v>
      </c>
      <c r="CR821" s="99">
        <v>0</v>
      </c>
      <c r="CS821" s="99">
        <v>0</v>
      </c>
      <c r="CT821" s="99">
        <v>0</v>
      </c>
      <c r="CU821" s="98">
        <v>45392.382190397002</v>
      </c>
      <c r="CV821" s="98">
        <v>59.102529820999997</v>
      </c>
      <c r="CW821" s="98">
        <v>3130270.8482971201</v>
      </c>
      <c r="CX821" s="98">
        <v>20853365.87666323</v>
      </c>
    </row>
    <row r="822" spans="1:102" x14ac:dyDescent="0.2">
      <c r="A822" s="98" t="s">
        <v>64</v>
      </c>
      <c r="B822" s="100">
        <v>38139</v>
      </c>
      <c r="C822" s="99">
        <v>26507.532998085</v>
      </c>
      <c r="D822" s="99">
        <v>0</v>
      </c>
      <c r="E822" s="99">
        <v>15786.986260175699</v>
      </c>
      <c r="F822" s="99">
        <v>8640.7911964654904</v>
      </c>
      <c r="G822" s="99">
        <v>29.952211310854199</v>
      </c>
      <c r="H822" s="99">
        <v>0</v>
      </c>
      <c r="I822" s="99">
        <v>0</v>
      </c>
      <c r="J822" s="99">
        <v>1101.12139943242</v>
      </c>
      <c r="K822" s="99">
        <v>0</v>
      </c>
      <c r="L822" s="99">
        <v>20544.503560066201</v>
      </c>
      <c r="M822" s="99">
        <v>14369.1247218847</v>
      </c>
      <c r="N822" s="99">
        <v>5242.6143835782996</v>
      </c>
      <c r="O822" s="99">
        <v>0</v>
      </c>
      <c r="P822" s="99">
        <v>0</v>
      </c>
      <c r="Q822" s="99">
        <v>2122.1792932748799</v>
      </c>
      <c r="R822" s="99">
        <v>0</v>
      </c>
      <c r="S822" s="99">
        <v>0</v>
      </c>
      <c r="T822" s="99">
        <v>1011.91211855412</v>
      </c>
      <c r="U822" s="99">
        <v>28562.218499183698</v>
      </c>
      <c r="V822" s="99">
        <v>1609217.70370483</v>
      </c>
      <c r="W822" s="99">
        <v>0</v>
      </c>
      <c r="X822" s="99">
        <v>1324723.33085632</v>
      </c>
      <c r="Y822" s="99">
        <v>650379.28010559105</v>
      </c>
      <c r="Z822" s="99">
        <v>4461.5395386218997</v>
      </c>
      <c r="AA822" s="99">
        <v>0</v>
      </c>
      <c r="AB822" s="99">
        <v>0</v>
      </c>
      <c r="AC822" s="99">
        <v>246257.648881912</v>
      </c>
      <c r="AD822" s="99">
        <v>0</v>
      </c>
      <c r="AE822" s="99">
        <v>1101754.03605652</v>
      </c>
      <c r="AF822" s="99">
        <v>727462.60938262905</v>
      </c>
      <c r="AG822" s="99">
        <v>843676.90241241502</v>
      </c>
      <c r="AH822" s="99">
        <v>0</v>
      </c>
      <c r="AI822" s="99">
        <v>0</v>
      </c>
      <c r="AJ822" s="99">
        <v>254344.747228622</v>
      </c>
      <c r="AK822" s="99">
        <v>0</v>
      </c>
      <c r="AL822" s="99">
        <v>0</v>
      </c>
      <c r="AM822" s="99">
        <v>196449.475118637</v>
      </c>
      <c r="AN822" s="99">
        <v>7481716.3019409198</v>
      </c>
      <c r="AO822" s="99">
        <v>10836910.114623999</v>
      </c>
      <c r="AP822" s="99">
        <v>0</v>
      </c>
      <c r="AQ822" s="99">
        <v>8978451.5545654297</v>
      </c>
      <c r="AR822" s="99">
        <v>4553600.1940307599</v>
      </c>
      <c r="AS822" s="99">
        <v>27642.300207138102</v>
      </c>
      <c r="AT822" s="99">
        <v>0</v>
      </c>
      <c r="AU822" s="99">
        <v>0</v>
      </c>
      <c r="AV822" s="99">
        <v>585146.63806915295</v>
      </c>
      <c r="AW822" s="99">
        <v>0</v>
      </c>
      <c r="AX822" s="99">
        <v>7846017.7774658203</v>
      </c>
      <c r="AY822" s="99">
        <v>4958880.5314941397</v>
      </c>
      <c r="AZ822" s="99">
        <v>5324013.3605957003</v>
      </c>
      <c r="BA822" s="99">
        <v>0</v>
      </c>
      <c r="BB822" s="99">
        <v>0</v>
      </c>
      <c r="BC822" s="99">
        <v>1667067.5872345001</v>
      </c>
      <c r="BD822" s="99">
        <v>0</v>
      </c>
      <c r="BE822" s="99">
        <v>0</v>
      </c>
      <c r="BF822" s="99">
        <v>1190866.8384094201</v>
      </c>
      <c r="BG822" s="99">
        <v>17692361.279541001</v>
      </c>
      <c r="BH822" s="99">
        <v>2136954.6183471698</v>
      </c>
      <c r="BI822" s="99">
        <v>0</v>
      </c>
      <c r="BJ822" s="99">
        <v>2243222.8075866699</v>
      </c>
      <c r="BK822" s="99">
        <v>1521817.4975280799</v>
      </c>
      <c r="BL822" s="99">
        <v>0</v>
      </c>
      <c r="BM822" s="99">
        <v>0</v>
      </c>
      <c r="BN822" s="99">
        <v>0</v>
      </c>
      <c r="BO822" s="99">
        <v>0</v>
      </c>
      <c r="BP822" s="99">
        <v>0</v>
      </c>
      <c r="BQ822" s="99">
        <v>0</v>
      </c>
      <c r="BR822" s="99">
        <v>1633714.50117493</v>
      </c>
      <c r="BS822" s="99">
        <v>2061301.9479064899</v>
      </c>
      <c r="BT822" s="99">
        <v>0</v>
      </c>
      <c r="BU822" s="99">
        <v>0</v>
      </c>
      <c r="BV822" s="99">
        <v>704524.86968231201</v>
      </c>
      <c r="BW822" s="99">
        <v>0</v>
      </c>
      <c r="BX822" s="99">
        <v>0</v>
      </c>
      <c r="BY822" s="99">
        <v>0</v>
      </c>
      <c r="BZ822" s="99">
        <v>0</v>
      </c>
      <c r="CA822" s="99">
        <v>42444.207762718201</v>
      </c>
      <c r="CB822" s="99">
        <v>2922722.4685974098</v>
      </c>
      <c r="CC822" s="99">
        <v>19751523.903076202</v>
      </c>
      <c r="CD822" s="99">
        <v>4376158.4468994103</v>
      </c>
      <c r="CE822" s="99">
        <v>996.97407955676294</v>
      </c>
      <c r="CF822" s="99">
        <v>194927.57862663301</v>
      </c>
      <c r="CG822" s="99">
        <v>1187555.9173278799</v>
      </c>
      <c r="CH822" s="99">
        <v>0</v>
      </c>
      <c r="CI822" s="99">
        <v>43448.071023464203</v>
      </c>
      <c r="CJ822" s="99">
        <v>3114409.5194397001</v>
      </c>
      <c r="CK822" s="99">
        <v>20914399.300292999</v>
      </c>
      <c r="CL822" s="99">
        <v>4375324.1863403302</v>
      </c>
      <c r="CM822" s="166">
        <v>71798.120314598098</v>
      </c>
      <c r="CN822" s="166">
        <v>10613224.2889404</v>
      </c>
      <c r="CO822" s="166">
        <v>38403163.650390603</v>
      </c>
      <c r="CP822" s="99">
        <v>4375324.1863403302</v>
      </c>
      <c r="CQ822" s="99">
        <v>0</v>
      </c>
      <c r="CR822" s="99">
        <v>0</v>
      </c>
      <c r="CS822" s="99">
        <v>0</v>
      </c>
      <c r="CT822" s="99">
        <v>0</v>
      </c>
      <c r="CU822" s="98">
        <v>43736.112695320997</v>
      </c>
      <c r="CV822" s="98">
        <v>1129.070891735</v>
      </c>
      <c r="CW822" s="98">
        <v>3117650.0472240429</v>
      </c>
      <c r="CX822" s="98">
        <v>20939079.820404083</v>
      </c>
    </row>
    <row r="823" spans="1:102" x14ac:dyDescent="0.2">
      <c r="A823" s="98" t="s">
        <v>64</v>
      </c>
      <c r="B823" s="100">
        <v>38231</v>
      </c>
      <c r="C823" s="99">
        <v>26942.714568615</v>
      </c>
      <c r="D823" s="99">
        <v>0</v>
      </c>
      <c r="E823" s="99">
        <v>15904.0619291067</v>
      </c>
      <c r="F823" s="99">
        <v>8945.3676460981405</v>
      </c>
      <c r="G823" s="99">
        <v>76.561363311484499</v>
      </c>
      <c r="H823" s="99">
        <v>0</v>
      </c>
      <c r="I823" s="99">
        <v>0</v>
      </c>
      <c r="J823" s="99">
        <v>2457.0047245323699</v>
      </c>
      <c r="K823" s="99">
        <v>0</v>
      </c>
      <c r="L823" s="99">
        <v>21417.335333108898</v>
      </c>
      <c r="M823" s="99">
        <v>14312.847398400299</v>
      </c>
      <c r="N823" s="99">
        <v>5347.5563728213301</v>
      </c>
      <c r="O823" s="99">
        <v>0</v>
      </c>
      <c r="P823" s="99">
        <v>0</v>
      </c>
      <c r="Q823" s="99">
        <v>2154.5597260296299</v>
      </c>
      <c r="R823" s="99">
        <v>0</v>
      </c>
      <c r="S823" s="99">
        <v>0</v>
      </c>
      <c r="T823" s="99">
        <v>989.89175104349897</v>
      </c>
      <c r="U823" s="99">
        <v>27937.465857267402</v>
      </c>
      <c r="V823" s="99">
        <v>1613798.8518066399</v>
      </c>
      <c r="W823" s="99">
        <v>0</v>
      </c>
      <c r="X823" s="99">
        <v>1312417.1315765399</v>
      </c>
      <c r="Y823" s="99">
        <v>663477.85801696801</v>
      </c>
      <c r="Z823" s="99">
        <v>12455.701323151599</v>
      </c>
      <c r="AA823" s="99">
        <v>0</v>
      </c>
      <c r="AB823" s="99">
        <v>0</v>
      </c>
      <c r="AC823" s="99">
        <v>607888.44554138195</v>
      </c>
      <c r="AD823" s="99">
        <v>0</v>
      </c>
      <c r="AE823" s="99">
        <v>1130003.3120117199</v>
      </c>
      <c r="AF823" s="99">
        <v>722472.04463195801</v>
      </c>
      <c r="AG823" s="99">
        <v>848114.36383819603</v>
      </c>
      <c r="AH823" s="99">
        <v>0</v>
      </c>
      <c r="AI823" s="99">
        <v>0</v>
      </c>
      <c r="AJ823" s="99">
        <v>253088.001119614</v>
      </c>
      <c r="AK823" s="99">
        <v>0</v>
      </c>
      <c r="AL823" s="99">
        <v>0</v>
      </c>
      <c r="AM823" s="99">
        <v>189857.41610527001</v>
      </c>
      <c r="AN823" s="99">
        <v>7028767.1781005897</v>
      </c>
      <c r="AO823" s="99">
        <v>11000902.5319824</v>
      </c>
      <c r="AP823" s="99">
        <v>0</v>
      </c>
      <c r="AQ823" s="99">
        <v>9026547.6208496094</v>
      </c>
      <c r="AR823" s="99">
        <v>4655203.0458373995</v>
      </c>
      <c r="AS823" s="99">
        <v>74764.452120780901</v>
      </c>
      <c r="AT823" s="99">
        <v>0</v>
      </c>
      <c r="AU823" s="99">
        <v>0</v>
      </c>
      <c r="AV823" s="99">
        <v>1451711.5158081099</v>
      </c>
      <c r="AW823" s="99">
        <v>0</v>
      </c>
      <c r="AX823" s="99">
        <v>8136636.6110839797</v>
      </c>
      <c r="AY823" s="99">
        <v>5003209.8892822303</v>
      </c>
      <c r="AZ823" s="99">
        <v>5415839.8659057599</v>
      </c>
      <c r="BA823" s="99">
        <v>0</v>
      </c>
      <c r="BB823" s="99">
        <v>0</v>
      </c>
      <c r="BC823" s="99">
        <v>1686012.4844818099</v>
      </c>
      <c r="BD823" s="99">
        <v>0</v>
      </c>
      <c r="BE823" s="99">
        <v>0</v>
      </c>
      <c r="BF823" s="99">
        <v>1166141.75213623</v>
      </c>
      <c r="BG823" s="99">
        <v>16688368.40271</v>
      </c>
      <c r="BH823" s="99">
        <v>2243925.7371215802</v>
      </c>
      <c r="BI823" s="99">
        <v>0</v>
      </c>
      <c r="BJ823" s="99">
        <v>2269401.7642822298</v>
      </c>
      <c r="BK823" s="99">
        <v>1558897.17637634</v>
      </c>
      <c r="BL823" s="99">
        <v>0</v>
      </c>
      <c r="BM823" s="99">
        <v>0</v>
      </c>
      <c r="BN823" s="99">
        <v>0</v>
      </c>
      <c r="BO823" s="99">
        <v>0</v>
      </c>
      <c r="BP823" s="99">
        <v>0</v>
      </c>
      <c r="BQ823" s="99">
        <v>0</v>
      </c>
      <c r="BR823" s="99">
        <v>1658513.5773467999</v>
      </c>
      <c r="BS823" s="99">
        <v>2115748.4999389602</v>
      </c>
      <c r="BT823" s="99">
        <v>0</v>
      </c>
      <c r="BU823" s="99">
        <v>0</v>
      </c>
      <c r="BV823" s="99">
        <v>719429.47275543201</v>
      </c>
      <c r="BW823" s="99">
        <v>0</v>
      </c>
      <c r="BX823" s="99">
        <v>0</v>
      </c>
      <c r="BY823" s="99">
        <v>0</v>
      </c>
      <c r="BZ823" s="99">
        <v>0</v>
      </c>
      <c r="CA823" s="99">
        <v>42665.7013487816</v>
      </c>
      <c r="CB823" s="99">
        <v>2930075.2124328599</v>
      </c>
      <c r="CC823" s="99">
        <v>19985816.767578099</v>
      </c>
      <c r="CD823" s="99">
        <v>4540272.6179809598</v>
      </c>
      <c r="CE823" s="99">
        <v>981.76643502712295</v>
      </c>
      <c r="CF823" s="99">
        <v>192215.82120323199</v>
      </c>
      <c r="CG823" s="99">
        <v>1181464.51281738</v>
      </c>
      <c r="CH823" s="99">
        <v>0</v>
      </c>
      <c r="CI823" s="99">
        <v>43648.915668010697</v>
      </c>
      <c r="CJ823" s="99">
        <v>3121672.7022399898</v>
      </c>
      <c r="CK823" s="99">
        <v>21172800.424316399</v>
      </c>
      <c r="CL823" s="99">
        <v>4544748.6696777297</v>
      </c>
      <c r="CM823" s="166">
        <v>71885.617756843596</v>
      </c>
      <c r="CN823" s="166">
        <v>10134470.1486816</v>
      </c>
      <c r="CO823" s="166">
        <v>37784924.314453103</v>
      </c>
      <c r="CP823" s="99">
        <v>4544748.6696777297</v>
      </c>
      <c r="CQ823" s="99">
        <v>0</v>
      </c>
      <c r="CR823" s="99">
        <v>0</v>
      </c>
      <c r="CS823" s="99">
        <v>0</v>
      </c>
      <c r="CT823" s="99">
        <v>0</v>
      </c>
      <c r="CU823" s="98">
        <v>42855.521920120998</v>
      </c>
      <c r="CV823" s="98">
        <v>2524.4919756889999</v>
      </c>
      <c r="CW823" s="98">
        <v>3122291.0336360917</v>
      </c>
      <c r="CX823" s="98">
        <v>21167281.280395478</v>
      </c>
    </row>
    <row r="824" spans="1:102" x14ac:dyDescent="0.2">
      <c r="A824" s="98" t="s">
        <v>64</v>
      </c>
      <c r="B824" s="100">
        <v>38322</v>
      </c>
      <c r="C824" s="99">
        <v>27551.109547615099</v>
      </c>
      <c r="D824" s="99">
        <v>0</v>
      </c>
      <c r="E824" s="99">
        <v>15339.164125442499</v>
      </c>
      <c r="F824" s="99">
        <v>8691.1569507122003</v>
      </c>
      <c r="G824" s="99">
        <v>118.573913304135</v>
      </c>
      <c r="H824" s="99">
        <v>0</v>
      </c>
      <c r="I824" s="99">
        <v>0</v>
      </c>
      <c r="J824" s="99">
        <v>3922.0603511333502</v>
      </c>
      <c r="K824" s="99">
        <v>0</v>
      </c>
      <c r="L824" s="99">
        <v>21230.6436705589</v>
      </c>
      <c r="M824" s="99">
        <v>14404.1312818527</v>
      </c>
      <c r="N824" s="99">
        <v>5374.66987389326</v>
      </c>
      <c r="O824" s="99">
        <v>0</v>
      </c>
      <c r="P824" s="99">
        <v>0</v>
      </c>
      <c r="Q824" s="99">
        <v>2167.8071279823798</v>
      </c>
      <c r="R824" s="99">
        <v>0</v>
      </c>
      <c r="S824" s="99">
        <v>0</v>
      </c>
      <c r="T824" s="99">
        <v>974.87425804138195</v>
      </c>
      <c r="U824" s="99">
        <v>28583.129920721101</v>
      </c>
      <c r="V824" s="99">
        <v>1672220.15005493</v>
      </c>
      <c r="W824" s="99">
        <v>0</v>
      </c>
      <c r="X824" s="99">
        <v>1282689.6643219001</v>
      </c>
      <c r="Y824" s="99">
        <v>658270.59814453102</v>
      </c>
      <c r="Z824" s="99">
        <v>22651.378939867001</v>
      </c>
      <c r="AA824" s="99">
        <v>0</v>
      </c>
      <c r="AB824" s="99">
        <v>0</v>
      </c>
      <c r="AC824" s="99">
        <v>1196059.9740295401</v>
      </c>
      <c r="AD824" s="99">
        <v>0</v>
      </c>
      <c r="AE824" s="99">
        <v>1116461.10687256</v>
      </c>
      <c r="AF824" s="99">
        <v>730702.68410491897</v>
      </c>
      <c r="AG824" s="99">
        <v>856113.05359649705</v>
      </c>
      <c r="AH824" s="99">
        <v>0</v>
      </c>
      <c r="AI824" s="99">
        <v>0</v>
      </c>
      <c r="AJ824" s="99">
        <v>253731.197824478</v>
      </c>
      <c r="AK824" s="99">
        <v>0</v>
      </c>
      <c r="AL824" s="99">
        <v>0</v>
      </c>
      <c r="AM824" s="99">
        <v>189312.21174430801</v>
      </c>
      <c r="AN824" s="99">
        <v>7537497.1197509803</v>
      </c>
      <c r="AO824" s="99">
        <v>11491990.006347699</v>
      </c>
      <c r="AP824" s="99">
        <v>0</v>
      </c>
      <c r="AQ824" s="99">
        <v>8947243.90234375</v>
      </c>
      <c r="AR824" s="99">
        <v>4638517.2506713904</v>
      </c>
      <c r="AS824" s="99">
        <v>139612.932865143</v>
      </c>
      <c r="AT824" s="99">
        <v>0</v>
      </c>
      <c r="AU824" s="99">
        <v>0</v>
      </c>
      <c r="AV824" s="99">
        <v>2786730.4246215802</v>
      </c>
      <c r="AW824" s="99">
        <v>0</v>
      </c>
      <c r="AX824" s="99">
        <v>8198475.3392334003</v>
      </c>
      <c r="AY824" s="99">
        <v>5099603.54504395</v>
      </c>
      <c r="AZ824" s="99">
        <v>5505438.5448608398</v>
      </c>
      <c r="BA824" s="99">
        <v>0</v>
      </c>
      <c r="BB824" s="99">
        <v>0</v>
      </c>
      <c r="BC824" s="99">
        <v>1712915.5452880899</v>
      </c>
      <c r="BD824" s="99">
        <v>0</v>
      </c>
      <c r="BE824" s="99">
        <v>0</v>
      </c>
      <c r="BF824" s="99">
        <v>1189667.2723541299</v>
      </c>
      <c r="BG824" s="99">
        <v>17811382.0319824</v>
      </c>
      <c r="BH824" s="99">
        <v>2320015.5225524898</v>
      </c>
      <c r="BI824" s="99">
        <v>0</v>
      </c>
      <c r="BJ824" s="99">
        <v>2245682.01989746</v>
      </c>
      <c r="BK824" s="99">
        <v>1575751.35752869</v>
      </c>
      <c r="BL824" s="99">
        <v>0</v>
      </c>
      <c r="BM824" s="99">
        <v>0</v>
      </c>
      <c r="BN824" s="99">
        <v>0</v>
      </c>
      <c r="BO824" s="99">
        <v>0</v>
      </c>
      <c r="BP824" s="99">
        <v>0</v>
      </c>
      <c r="BQ824" s="99">
        <v>0</v>
      </c>
      <c r="BR824" s="99">
        <v>1689586.6322937</v>
      </c>
      <c r="BS824" s="99">
        <v>2155490.8400268601</v>
      </c>
      <c r="BT824" s="99">
        <v>0</v>
      </c>
      <c r="BU824" s="99">
        <v>0</v>
      </c>
      <c r="BV824" s="99">
        <v>737958.883460999</v>
      </c>
      <c r="BW824" s="99">
        <v>0</v>
      </c>
      <c r="BX824" s="99">
        <v>0</v>
      </c>
      <c r="BY824" s="99">
        <v>0</v>
      </c>
      <c r="BZ824" s="99">
        <v>0</v>
      </c>
      <c r="CA824" s="99">
        <v>42842.467081546798</v>
      </c>
      <c r="CB824" s="99">
        <v>2956332.3659057599</v>
      </c>
      <c r="CC824" s="99">
        <v>20429727.59375</v>
      </c>
      <c r="CD824" s="99">
        <v>4565731.55004883</v>
      </c>
      <c r="CE824" s="99">
        <v>977.75855133682501</v>
      </c>
      <c r="CF824" s="99">
        <v>187852.945180893</v>
      </c>
      <c r="CG824" s="99">
        <v>1177733.4726104699</v>
      </c>
      <c r="CH824" s="99">
        <v>0</v>
      </c>
      <c r="CI824" s="99">
        <v>43819.558610916101</v>
      </c>
      <c r="CJ824" s="99">
        <v>3146899.2729492201</v>
      </c>
      <c r="CK824" s="99">
        <v>21608781.020019501</v>
      </c>
      <c r="CL824" s="99">
        <v>4565322.2022705097</v>
      </c>
      <c r="CM824" s="166">
        <v>72378.218695640593</v>
      </c>
      <c r="CN824" s="166">
        <v>10695447.939819301</v>
      </c>
      <c r="CO824" s="166">
        <v>39566458.344238304</v>
      </c>
      <c r="CP824" s="99">
        <v>4565322.2022705097</v>
      </c>
      <c r="CQ824" s="99">
        <v>0</v>
      </c>
      <c r="CR824" s="99">
        <v>0</v>
      </c>
      <c r="CS824" s="99">
        <v>0</v>
      </c>
      <c r="CT824" s="99">
        <v>0</v>
      </c>
      <c r="CU824" s="98">
        <v>40806.919996559998</v>
      </c>
      <c r="CV824" s="98">
        <v>4026.5200434049998</v>
      </c>
      <c r="CW824" s="98">
        <v>3144185.3110866528</v>
      </c>
      <c r="CX824" s="98">
        <v>21607461.06636047</v>
      </c>
    </row>
    <row r="825" spans="1:102" x14ac:dyDescent="0.2">
      <c r="A825" s="98" t="s">
        <v>64</v>
      </c>
      <c r="B825" s="100">
        <v>38412</v>
      </c>
      <c r="C825" s="99">
        <v>28326.466606378599</v>
      </c>
      <c r="D825" s="99">
        <v>0</v>
      </c>
      <c r="E825" s="99">
        <v>15391.2296878099</v>
      </c>
      <c r="F825" s="99">
        <v>8885.4126584529895</v>
      </c>
      <c r="G825" s="99">
        <v>166.18396569043401</v>
      </c>
      <c r="H825" s="99">
        <v>0</v>
      </c>
      <c r="I825" s="99">
        <v>0</v>
      </c>
      <c r="J825" s="99">
        <v>5682.31293916702</v>
      </c>
      <c r="K825" s="99">
        <v>0</v>
      </c>
      <c r="L825" s="99">
        <v>21152.451804876298</v>
      </c>
      <c r="M825" s="99">
        <v>14704.654037594801</v>
      </c>
      <c r="N825" s="99">
        <v>5476.4990757703799</v>
      </c>
      <c r="O825" s="99">
        <v>0</v>
      </c>
      <c r="P825" s="99">
        <v>0</v>
      </c>
      <c r="Q825" s="99">
        <v>2184.7899236082999</v>
      </c>
      <c r="R825" s="99">
        <v>0</v>
      </c>
      <c r="S825" s="99">
        <v>0</v>
      </c>
      <c r="T825" s="99">
        <v>967.37467560172104</v>
      </c>
      <c r="U825" s="99">
        <v>28805.180080890699</v>
      </c>
      <c r="V825" s="99">
        <v>1716045.92539978</v>
      </c>
      <c r="W825" s="99">
        <v>0</v>
      </c>
      <c r="X825" s="99">
        <v>1268824.0020141599</v>
      </c>
      <c r="Y825" s="99">
        <v>646628.363464355</v>
      </c>
      <c r="Z825" s="99">
        <v>32407.607414722399</v>
      </c>
      <c r="AA825" s="99">
        <v>0</v>
      </c>
      <c r="AB825" s="99">
        <v>0</v>
      </c>
      <c r="AC825" s="99">
        <v>1801140.3288421601</v>
      </c>
      <c r="AD825" s="99">
        <v>0</v>
      </c>
      <c r="AE825" s="99">
        <v>1129545.1053466799</v>
      </c>
      <c r="AF825" s="99">
        <v>734601.89398956299</v>
      </c>
      <c r="AG825" s="99">
        <v>857019.11187744106</v>
      </c>
      <c r="AH825" s="99">
        <v>0</v>
      </c>
      <c r="AI825" s="99">
        <v>0</v>
      </c>
      <c r="AJ825" s="99">
        <v>253249.83804321301</v>
      </c>
      <c r="AK825" s="99">
        <v>0</v>
      </c>
      <c r="AL825" s="99">
        <v>0</v>
      </c>
      <c r="AM825" s="99">
        <v>191472.553073883</v>
      </c>
      <c r="AN825" s="99">
        <v>7788269.1405029297</v>
      </c>
      <c r="AO825" s="99">
        <v>11932303.8369141</v>
      </c>
      <c r="AP825" s="99">
        <v>0</v>
      </c>
      <c r="AQ825" s="99">
        <v>8968097.20556641</v>
      </c>
      <c r="AR825" s="99">
        <v>4733649.0086059598</v>
      </c>
      <c r="AS825" s="99">
        <v>201659.29785728501</v>
      </c>
      <c r="AT825" s="99">
        <v>0</v>
      </c>
      <c r="AU825" s="99">
        <v>0</v>
      </c>
      <c r="AV825" s="99">
        <v>4235434.9288330097</v>
      </c>
      <c r="AW825" s="99">
        <v>0</v>
      </c>
      <c r="AX825" s="99">
        <v>8236031.0681762705</v>
      </c>
      <c r="AY825" s="99">
        <v>5213010.3414306603</v>
      </c>
      <c r="AZ825" s="99">
        <v>5556067.6721191397</v>
      </c>
      <c r="BA825" s="99">
        <v>0</v>
      </c>
      <c r="BB825" s="99">
        <v>0</v>
      </c>
      <c r="BC825" s="99">
        <v>1730650.31257629</v>
      </c>
      <c r="BD825" s="99">
        <v>0</v>
      </c>
      <c r="BE825" s="99">
        <v>0</v>
      </c>
      <c r="BF825" s="99">
        <v>1212211.9394378699</v>
      </c>
      <c r="BG825" s="99">
        <v>18457240.845214799</v>
      </c>
      <c r="BH825" s="99">
        <v>2402723.9489440899</v>
      </c>
      <c r="BI825" s="99">
        <v>0</v>
      </c>
      <c r="BJ825" s="99">
        <v>2290626.71166992</v>
      </c>
      <c r="BK825" s="99">
        <v>1607333.40330505</v>
      </c>
      <c r="BL825" s="99">
        <v>0</v>
      </c>
      <c r="BM825" s="99">
        <v>0</v>
      </c>
      <c r="BN825" s="99">
        <v>0</v>
      </c>
      <c r="BO825" s="99">
        <v>0</v>
      </c>
      <c r="BP825" s="99">
        <v>0</v>
      </c>
      <c r="BQ825" s="99">
        <v>0</v>
      </c>
      <c r="BR825" s="99">
        <v>1731935.2692718499</v>
      </c>
      <c r="BS825" s="99">
        <v>2185448.9698791499</v>
      </c>
      <c r="BT825" s="99">
        <v>0</v>
      </c>
      <c r="BU825" s="99">
        <v>0</v>
      </c>
      <c r="BV825" s="99">
        <v>774527.15576934803</v>
      </c>
      <c r="BW825" s="99">
        <v>0</v>
      </c>
      <c r="BX825" s="99">
        <v>0</v>
      </c>
      <c r="BY825" s="99">
        <v>0</v>
      </c>
      <c r="BZ825" s="99">
        <v>0</v>
      </c>
      <c r="CA825" s="99">
        <v>43786.949666023298</v>
      </c>
      <c r="CB825" s="99">
        <v>2991856.5348205599</v>
      </c>
      <c r="CC825" s="99">
        <v>20921795.119140599</v>
      </c>
      <c r="CD825" s="99">
        <v>4672023.9708862295</v>
      </c>
      <c r="CE825" s="99">
        <v>985.39283040165901</v>
      </c>
      <c r="CF825" s="99">
        <v>192331.33285903899</v>
      </c>
      <c r="CG825" s="99">
        <v>1212751.28175354</v>
      </c>
      <c r="CH825" s="99">
        <v>0</v>
      </c>
      <c r="CI825" s="99">
        <v>44764.566675186201</v>
      </c>
      <c r="CJ825" s="99">
        <v>3181757.77261353</v>
      </c>
      <c r="CK825" s="99">
        <v>22132826.408691399</v>
      </c>
      <c r="CL825" s="99">
        <v>4669018.7980957003</v>
      </c>
      <c r="CM825" s="166">
        <v>73443.036155700698</v>
      </c>
      <c r="CN825" s="166">
        <v>10959084.166992201</v>
      </c>
      <c r="CO825" s="166">
        <v>40702207.5380859</v>
      </c>
      <c r="CP825" s="99">
        <v>4669018.7980957003</v>
      </c>
      <c r="CQ825" s="99">
        <v>0</v>
      </c>
      <c r="CR825" s="99">
        <v>0</v>
      </c>
      <c r="CS825" s="99">
        <v>0</v>
      </c>
      <c r="CT825" s="99">
        <v>0</v>
      </c>
      <c r="CU825" s="98">
        <v>39233.593105963999</v>
      </c>
      <c r="CV825" s="98">
        <v>5822.897719648</v>
      </c>
      <c r="CW825" s="98">
        <v>3184187.8676795987</v>
      </c>
      <c r="CX825" s="98">
        <v>22134546.400894139</v>
      </c>
    </row>
    <row r="826" spans="1:102" x14ac:dyDescent="0.2">
      <c r="A826" s="98" t="s">
        <v>64</v>
      </c>
      <c r="B826" s="100">
        <v>38504</v>
      </c>
      <c r="C826" s="99">
        <v>28943.817652463898</v>
      </c>
      <c r="D826" s="99">
        <v>0</v>
      </c>
      <c r="E826" s="99">
        <v>15308.828497529001</v>
      </c>
      <c r="F826" s="99">
        <v>9072.1983658075296</v>
      </c>
      <c r="G826" s="99">
        <v>205.95432124286901</v>
      </c>
      <c r="H826" s="99">
        <v>0</v>
      </c>
      <c r="I826" s="99">
        <v>0</v>
      </c>
      <c r="J826" s="99">
        <v>7397.79277014732</v>
      </c>
      <c r="K826" s="99">
        <v>0</v>
      </c>
      <c r="L826" s="99">
        <v>21574.901668310202</v>
      </c>
      <c r="M826" s="99">
        <v>15014.9147946835</v>
      </c>
      <c r="N826" s="99">
        <v>5514.1702445149404</v>
      </c>
      <c r="O826" s="99">
        <v>0</v>
      </c>
      <c r="P826" s="99">
        <v>0</v>
      </c>
      <c r="Q826" s="99">
        <v>2227.1218970119999</v>
      </c>
      <c r="R826" s="99">
        <v>0</v>
      </c>
      <c r="S826" s="99">
        <v>0</v>
      </c>
      <c r="T826" s="99">
        <v>938.72273869067396</v>
      </c>
      <c r="U826" s="99">
        <v>28985.836863517801</v>
      </c>
      <c r="V826" s="99">
        <v>1732326.0667419401</v>
      </c>
      <c r="W826" s="99">
        <v>0</v>
      </c>
      <c r="X826" s="99">
        <v>1282505.6417846701</v>
      </c>
      <c r="Y826" s="99">
        <v>657750.62898254395</v>
      </c>
      <c r="Z826" s="99">
        <v>42601.565192222602</v>
      </c>
      <c r="AA826" s="99">
        <v>0</v>
      </c>
      <c r="AB826" s="99">
        <v>0</v>
      </c>
      <c r="AC826" s="99">
        <v>2434413.6757507301</v>
      </c>
      <c r="AD826" s="99">
        <v>0</v>
      </c>
      <c r="AE826" s="99">
        <v>1158689.8708953899</v>
      </c>
      <c r="AF826" s="99">
        <v>742989.12586212205</v>
      </c>
      <c r="AG826" s="99">
        <v>856237.05644989002</v>
      </c>
      <c r="AH826" s="99">
        <v>0</v>
      </c>
      <c r="AI826" s="99">
        <v>0</v>
      </c>
      <c r="AJ826" s="99">
        <v>251226.75923728899</v>
      </c>
      <c r="AK826" s="99">
        <v>0</v>
      </c>
      <c r="AL826" s="99">
        <v>0</v>
      </c>
      <c r="AM826" s="99">
        <v>182995.543359756</v>
      </c>
      <c r="AN826" s="99">
        <v>7912370.2369995099</v>
      </c>
      <c r="AO826" s="99">
        <v>12123353.966430699</v>
      </c>
      <c r="AP826" s="99">
        <v>0</v>
      </c>
      <c r="AQ826" s="99">
        <v>9109415.8951415997</v>
      </c>
      <c r="AR826" s="99">
        <v>4824510.96875</v>
      </c>
      <c r="AS826" s="99">
        <v>270309.14587020897</v>
      </c>
      <c r="AT826" s="99">
        <v>0</v>
      </c>
      <c r="AU826" s="99">
        <v>0</v>
      </c>
      <c r="AV826" s="99">
        <v>5903378.83056641</v>
      </c>
      <c r="AW826" s="99">
        <v>0</v>
      </c>
      <c r="AX826" s="99">
        <v>8548100.2474365197</v>
      </c>
      <c r="AY826" s="99">
        <v>5307010.1013183603</v>
      </c>
      <c r="AZ826" s="99">
        <v>5600921.1587524395</v>
      </c>
      <c r="BA826" s="99">
        <v>0</v>
      </c>
      <c r="BB826" s="99">
        <v>0</v>
      </c>
      <c r="BC826" s="99">
        <v>1737218.0453033401</v>
      </c>
      <c r="BD826" s="99">
        <v>0</v>
      </c>
      <c r="BE826" s="99">
        <v>0</v>
      </c>
      <c r="BF826" s="99">
        <v>1163608.92245483</v>
      </c>
      <c r="BG826" s="99">
        <v>19332872.4208984</v>
      </c>
      <c r="BH826" s="99">
        <v>2460528.2707519499</v>
      </c>
      <c r="BI826" s="99">
        <v>0</v>
      </c>
      <c r="BJ826" s="99">
        <v>2318956.9038696298</v>
      </c>
      <c r="BK826" s="99">
        <v>1646438.92181396</v>
      </c>
      <c r="BL826" s="99">
        <v>0</v>
      </c>
      <c r="BM826" s="99">
        <v>0</v>
      </c>
      <c r="BN826" s="99">
        <v>0</v>
      </c>
      <c r="BO826" s="99">
        <v>0</v>
      </c>
      <c r="BP826" s="99">
        <v>0</v>
      </c>
      <c r="BQ826" s="99">
        <v>0</v>
      </c>
      <c r="BR826" s="99">
        <v>1763829.2641143801</v>
      </c>
      <c r="BS826" s="99">
        <v>2215469.7841491699</v>
      </c>
      <c r="BT826" s="99">
        <v>0</v>
      </c>
      <c r="BU826" s="99">
        <v>0</v>
      </c>
      <c r="BV826" s="99">
        <v>801777.27059173596</v>
      </c>
      <c r="BW826" s="99">
        <v>0</v>
      </c>
      <c r="BX826" s="99">
        <v>0</v>
      </c>
      <c r="BY826" s="99">
        <v>0</v>
      </c>
      <c r="BZ826" s="99">
        <v>0</v>
      </c>
      <c r="CA826" s="99">
        <v>44392.341132640802</v>
      </c>
      <c r="CB826" s="99">
        <v>2995814.74853516</v>
      </c>
      <c r="CC826" s="99">
        <v>21180918.269287098</v>
      </c>
      <c r="CD826" s="99">
        <v>4775631.6874389602</v>
      </c>
      <c r="CE826" s="99">
        <v>925.90882290899799</v>
      </c>
      <c r="CF826" s="99">
        <v>181642.368621826</v>
      </c>
      <c r="CG826" s="99">
        <v>1161985.91073608</v>
      </c>
      <c r="CH826" s="99">
        <v>0</v>
      </c>
      <c r="CI826" s="99">
        <v>45327.332029819503</v>
      </c>
      <c r="CJ826" s="99">
        <v>3176281.79214478</v>
      </c>
      <c r="CK826" s="99">
        <v>22326682.745605499</v>
      </c>
      <c r="CL826" s="99">
        <v>4774472.5700073196</v>
      </c>
      <c r="CM826" s="166">
        <v>74115.895788192705</v>
      </c>
      <c r="CN826" s="166">
        <v>11115438.1556396</v>
      </c>
      <c r="CO826" s="166">
        <v>41418785.427734397</v>
      </c>
      <c r="CP826" s="99">
        <v>4774472.5700073196</v>
      </c>
      <c r="CQ826" s="99">
        <v>0</v>
      </c>
      <c r="CR826" s="99">
        <v>0</v>
      </c>
      <c r="CS826" s="99">
        <v>0</v>
      </c>
      <c r="CT826" s="99">
        <v>0</v>
      </c>
      <c r="CU826" s="98">
        <v>37318.154101738</v>
      </c>
      <c r="CV826" s="98">
        <v>7577.3116337860001</v>
      </c>
      <c r="CW826" s="98">
        <v>3177457.1171569861</v>
      </c>
      <c r="CX826" s="98">
        <v>22342904.180023178</v>
      </c>
    </row>
    <row r="827" spans="1:102" x14ac:dyDescent="0.2">
      <c r="A827" s="98" t="s">
        <v>64</v>
      </c>
      <c r="B827" s="100">
        <v>38596</v>
      </c>
      <c r="C827" s="99">
        <v>29549.162941455801</v>
      </c>
      <c r="D827" s="99">
        <v>0</v>
      </c>
      <c r="E827" s="99">
        <v>15457.0678522587</v>
      </c>
      <c r="F827" s="99">
        <v>9440.5376223325693</v>
      </c>
      <c r="G827" s="99">
        <v>267.29776773974299</v>
      </c>
      <c r="H827" s="99">
        <v>0</v>
      </c>
      <c r="I827" s="99">
        <v>0</v>
      </c>
      <c r="J827" s="99">
        <v>9135.9167402982694</v>
      </c>
      <c r="K827" s="99">
        <v>0</v>
      </c>
      <c r="L827" s="99">
        <v>22282.049883604101</v>
      </c>
      <c r="M827" s="99">
        <v>15334.688486933699</v>
      </c>
      <c r="N827" s="99">
        <v>5579.7978090643901</v>
      </c>
      <c r="O827" s="99">
        <v>0</v>
      </c>
      <c r="P827" s="99">
        <v>0</v>
      </c>
      <c r="Q827" s="99">
        <v>2241.8977557420699</v>
      </c>
      <c r="R827" s="99">
        <v>0</v>
      </c>
      <c r="S827" s="99">
        <v>0</v>
      </c>
      <c r="T827" s="99">
        <v>953.67372396588303</v>
      </c>
      <c r="U827" s="99">
        <v>28390.789341211301</v>
      </c>
      <c r="V827" s="99">
        <v>1762548.6008605999</v>
      </c>
      <c r="W827" s="99">
        <v>0</v>
      </c>
      <c r="X827" s="99">
        <v>1250925.0889129599</v>
      </c>
      <c r="Y827" s="99">
        <v>661300.36482238804</v>
      </c>
      <c r="Z827" s="99">
        <v>53232.964920520797</v>
      </c>
      <c r="AA827" s="99">
        <v>0</v>
      </c>
      <c r="AB827" s="99">
        <v>0</v>
      </c>
      <c r="AC827" s="99">
        <v>3001865.5031127902</v>
      </c>
      <c r="AD827" s="99">
        <v>0</v>
      </c>
      <c r="AE827" s="99">
        <v>1165871.0722503699</v>
      </c>
      <c r="AF827" s="99">
        <v>757534.23294067394</v>
      </c>
      <c r="AG827" s="99">
        <v>854186.05799865699</v>
      </c>
      <c r="AH827" s="99">
        <v>0</v>
      </c>
      <c r="AI827" s="99">
        <v>0</v>
      </c>
      <c r="AJ827" s="99">
        <v>250928.97767066999</v>
      </c>
      <c r="AK827" s="99">
        <v>0</v>
      </c>
      <c r="AL827" s="99">
        <v>0</v>
      </c>
      <c r="AM827" s="99">
        <v>179217.53962707499</v>
      </c>
      <c r="AN827" s="99">
        <v>7696634.82104492</v>
      </c>
      <c r="AO827" s="99">
        <v>12534911.5931396</v>
      </c>
      <c r="AP827" s="99">
        <v>0</v>
      </c>
      <c r="AQ827" s="99">
        <v>8992857.1883544903</v>
      </c>
      <c r="AR827" s="99">
        <v>4852900.6975097703</v>
      </c>
      <c r="AS827" s="99">
        <v>343702.59212112398</v>
      </c>
      <c r="AT827" s="99">
        <v>0</v>
      </c>
      <c r="AU827" s="99">
        <v>0</v>
      </c>
      <c r="AV827" s="99">
        <v>7130833.4308471698</v>
      </c>
      <c r="AW827" s="99">
        <v>0</v>
      </c>
      <c r="AX827" s="99">
        <v>8735172.3208007794</v>
      </c>
      <c r="AY827" s="99">
        <v>5501865.2930908203</v>
      </c>
      <c r="AZ827" s="99">
        <v>5688126.32177734</v>
      </c>
      <c r="BA827" s="99">
        <v>0</v>
      </c>
      <c r="BB827" s="99">
        <v>0</v>
      </c>
      <c r="BC827" s="99">
        <v>1762726.79423523</v>
      </c>
      <c r="BD827" s="99">
        <v>0</v>
      </c>
      <c r="BE827" s="99">
        <v>0</v>
      </c>
      <c r="BF827" s="99">
        <v>1158883.2651672401</v>
      </c>
      <c r="BG827" s="99">
        <v>18580119.9306641</v>
      </c>
      <c r="BH827" s="99">
        <v>2631399.4541320801</v>
      </c>
      <c r="BI827" s="99">
        <v>0</v>
      </c>
      <c r="BJ827" s="99">
        <v>2322858.9070129399</v>
      </c>
      <c r="BK827" s="99">
        <v>1675496.59936523</v>
      </c>
      <c r="BL827" s="99">
        <v>0</v>
      </c>
      <c r="BM827" s="99">
        <v>0</v>
      </c>
      <c r="BN827" s="99">
        <v>0</v>
      </c>
      <c r="BO827" s="99">
        <v>0</v>
      </c>
      <c r="BP827" s="99">
        <v>0</v>
      </c>
      <c r="BQ827" s="99">
        <v>0</v>
      </c>
      <c r="BR827" s="99">
        <v>1831912.4665832501</v>
      </c>
      <c r="BS827" s="99">
        <v>2262268.9342041002</v>
      </c>
      <c r="BT827" s="99">
        <v>0</v>
      </c>
      <c r="BU827" s="99">
        <v>0</v>
      </c>
      <c r="BV827" s="99">
        <v>825345.42597198498</v>
      </c>
      <c r="BW827" s="99">
        <v>0</v>
      </c>
      <c r="BX827" s="99">
        <v>0</v>
      </c>
      <c r="BY827" s="99">
        <v>0</v>
      </c>
      <c r="BZ827" s="99">
        <v>0</v>
      </c>
      <c r="CA827" s="99">
        <v>44833.314864635497</v>
      </c>
      <c r="CB827" s="99">
        <v>3019952.66098022</v>
      </c>
      <c r="CC827" s="99">
        <v>21601778.028808601</v>
      </c>
      <c r="CD827" s="99">
        <v>4978183.2788696298</v>
      </c>
      <c r="CE827" s="99">
        <v>946.97555969655502</v>
      </c>
      <c r="CF827" s="99">
        <v>181387.158647537</v>
      </c>
      <c r="CG827" s="99">
        <v>1174147.4246368399</v>
      </c>
      <c r="CH827" s="99">
        <v>0</v>
      </c>
      <c r="CI827" s="99">
        <v>45779.223689079299</v>
      </c>
      <c r="CJ827" s="99">
        <v>3202497.8558044401</v>
      </c>
      <c r="CK827" s="99">
        <v>22789391.558837902</v>
      </c>
      <c r="CL827" s="99">
        <v>4983559.8472290002</v>
      </c>
      <c r="CM827" s="166">
        <v>74387.527587890596</v>
      </c>
      <c r="CN827" s="166">
        <v>10902601.662963901</v>
      </c>
      <c r="CO827" s="166">
        <v>41382782.062011696</v>
      </c>
      <c r="CP827" s="99">
        <v>4983559.8472290002</v>
      </c>
      <c r="CQ827" s="99">
        <v>0</v>
      </c>
      <c r="CR827" s="99">
        <v>0</v>
      </c>
      <c r="CS827" s="99">
        <v>0</v>
      </c>
      <c r="CT827" s="99">
        <v>0</v>
      </c>
      <c r="CU827" s="98">
        <v>35776.143723654997</v>
      </c>
      <c r="CV827" s="98">
        <v>9365.5752439650005</v>
      </c>
      <c r="CW827" s="98">
        <v>3201339.8196277572</v>
      </c>
      <c r="CX827" s="98">
        <v>22775925.453445442</v>
      </c>
    </row>
    <row r="828" spans="1:102" x14ac:dyDescent="0.2">
      <c r="A828" s="98" t="s">
        <v>64</v>
      </c>
      <c r="B828" s="100">
        <v>38687</v>
      </c>
      <c r="C828" s="99">
        <v>30090.645004987698</v>
      </c>
      <c r="D828" s="99">
        <v>0</v>
      </c>
      <c r="E828" s="99">
        <v>15208.734739065199</v>
      </c>
      <c r="F828" s="99">
        <v>9529.2743446826898</v>
      </c>
      <c r="G828" s="99">
        <v>310.46140388399402</v>
      </c>
      <c r="H828" s="99">
        <v>0</v>
      </c>
      <c r="I828" s="99">
        <v>0</v>
      </c>
      <c r="J828" s="99">
        <v>10792.417915225</v>
      </c>
      <c r="K828" s="99">
        <v>0</v>
      </c>
      <c r="L828" s="99">
        <v>22050.287314415</v>
      </c>
      <c r="M828" s="99">
        <v>15481.458870291701</v>
      </c>
      <c r="N828" s="99">
        <v>5624.06600087881</v>
      </c>
      <c r="O828" s="99">
        <v>0</v>
      </c>
      <c r="P828" s="99">
        <v>0</v>
      </c>
      <c r="Q828" s="99">
        <v>2281.4882566034798</v>
      </c>
      <c r="R828" s="99">
        <v>0</v>
      </c>
      <c r="S828" s="99">
        <v>0</v>
      </c>
      <c r="T828" s="99">
        <v>950.40716730803297</v>
      </c>
      <c r="U828" s="99">
        <v>28718.121003866199</v>
      </c>
      <c r="V828" s="99">
        <v>1800079.8416595501</v>
      </c>
      <c r="W828" s="99">
        <v>0</v>
      </c>
      <c r="X828" s="99">
        <v>1204078.33720398</v>
      </c>
      <c r="Y828" s="99">
        <v>652075.28186798096</v>
      </c>
      <c r="Z828" s="99">
        <v>64173.896554470099</v>
      </c>
      <c r="AA828" s="99">
        <v>0</v>
      </c>
      <c r="AB828" s="99">
        <v>0</v>
      </c>
      <c r="AC828" s="99">
        <v>3796717.4995422401</v>
      </c>
      <c r="AD828" s="99">
        <v>0</v>
      </c>
      <c r="AE828" s="99">
        <v>1115615.3559417699</v>
      </c>
      <c r="AF828" s="99">
        <v>753198.19789886498</v>
      </c>
      <c r="AG828" s="99">
        <v>860548.52313232399</v>
      </c>
      <c r="AH828" s="99">
        <v>0</v>
      </c>
      <c r="AI828" s="99">
        <v>0</v>
      </c>
      <c r="AJ828" s="99">
        <v>246807.68432617199</v>
      </c>
      <c r="AK828" s="99">
        <v>0</v>
      </c>
      <c r="AL828" s="99">
        <v>0</v>
      </c>
      <c r="AM828" s="99">
        <v>178756.395654678</v>
      </c>
      <c r="AN828" s="99">
        <v>8076253.4904785203</v>
      </c>
      <c r="AO828" s="99">
        <v>12904130.4459229</v>
      </c>
      <c r="AP828" s="99">
        <v>0</v>
      </c>
      <c r="AQ828" s="99">
        <v>8909157.2882080097</v>
      </c>
      <c r="AR828" s="99">
        <v>4937965.9296875</v>
      </c>
      <c r="AS828" s="99">
        <v>420517.60007095302</v>
      </c>
      <c r="AT828" s="99">
        <v>0</v>
      </c>
      <c r="AU828" s="99">
        <v>0</v>
      </c>
      <c r="AV828" s="99">
        <v>8955979.8175048791</v>
      </c>
      <c r="AW828" s="99">
        <v>0</v>
      </c>
      <c r="AX828" s="99">
        <v>8582608.9315185491</v>
      </c>
      <c r="AY828" s="99">
        <v>5517334.4284057599</v>
      </c>
      <c r="AZ828" s="99">
        <v>5791559.2756957998</v>
      </c>
      <c r="BA828" s="99">
        <v>0</v>
      </c>
      <c r="BB828" s="99">
        <v>0</v>
      </c>
      <c r="BC828" s="99">
        <v>1754197.57096863</v>
      </c>
      <c r="BD828" s="99">
        <v>0</v>
      </c>
      <c r="BE828" s="99">
        <v>0</v>
      </c>
      <c r="BF828" s="99">
        <v>1183910.0155944801</v>
      </c>
      <c r="BG828" s="99">
        <v>19503579.552734401</v>
      </c>
      <c r="BH828" s="99">
        <v>2729639.6994934101</v>
      </c>
      <c r="BI828" s="99">
        <v>0</v>
      </c>
      <c r="BJ828" s="99">
        <v>2281828.3046569801</v>
      </c>
      <c r="BK828" s="99">
        <v>1685236.56492615</v>
      </c>
      <c r="BL828" s="99">
        <v>0</v>
      </c>
      <c r="BM828" s="99">
        <v>0</v>
      </c>
      <c r="BN828" s="99">
        <v>0</v>
      </c>
      <c r="BO828" s="99">
        <v>0</v>
      </c>
      <c r="BP828" s="99">
        <v>0</v>
      </c>
      <c r="BQ828" s="99">
        <v>0</v>
      </c>
      <c r="BR828" s="99">
        <v>1852593.2882232701</v>
      </c>
      <c r="BS828" s="99">
        <v>2313613.1016845698</v>
      </c>
      <c r="BT828" s="99">
        <v>0</v>
      </c>
      <c r="BU828" s="99">
        <v>0</v>
      </c>
      <c r="BV828" s="99">
        <v>830198.12724304199</v>
      </c>
      <c r="BW828" s="99">
        <v>0</v>
      </c>
      <c r="BX828" s="99">
        <v>0</v>
      </c>
      <c r="BY828" s="99">
        <v>0</v>
      </c>
      <c r="BZ828" s="99">
        <v>0</v>
      </c>
      <c r="CA828" s="99">
        <v>45263.713146209702</v>
      </c>
      <c r="CB828" s="99">
        <v>3009301.9784851102</v>
      </c>
      <c r="CC828" s="99">
        <v>21815157.738037098</v>
      </c>
      <c r="CD828" s="99">
        <v>5011686.1600341797</v>
      </c>
      <c r="CE828" s="99">
        <v>960.94769170135305</v>
      </c>
      <c r="CF828" s="99">
        <v>182467.32438278201</v>
      </c>
      <c r="CG828" s="99">
        <v>1202834.9370422401</v>
      </c>
      <c r="CH828" s="99">
        <v>0</v>
      </c>
      <c r="CI828" s="99">
        <v>46223.951071262403</v>
      </c>
      <c r="CJ828" s="99">
        <v>3195215.5310668899</v>
      </c>
      <c r="CK828" s="99">
        <v>23033957.971191399</v>
      </c>
      <c r="CL828" s="99">
        <v>5013955.6740112295</v>
      </c>
      <c r="CM828" s="166">
        <v>74882.7385549545</v>
      </c>
      <c r="CN828" s="166">
        <v>11270968.7772217</v>
      </c>
      <c r="CO828" s="166">
        <v>42681150.030761696</v>
      </c>
      <c r="CP828" s="99">
        <v>5013955.6740112295</v>
      </c>
      <c r="CQ828" s="99">
        <v>0</v>
      </c>
      <c r="CR828" s="99">
        <v>0</v>
      </c>
      <c r="CS828" s="99">
        <v>0</v>
      </c>
      <c r="CT828" s="99">
        <v>0</v>
      </c>
      <c r="CU828" s="98">
        <v>33774.142298876999</v>
      </c>
      <c r="CV828" s="98">
        <v>11058.74815693</v>
      </c>
      <c r="CW828" s="98">
        <v>3191769.3028678922</v>
      </c>
      <c r="CX828" s="98">
        <v>23017992.675079338</v>
      </c>
    </row>
    <row r="829" spans="1:102" x14ac:dyDescent="0.2">
      <c r="A829" s="98" t="s">
        <v>64</v>
      </c>
      <c r="B829" s="100">
        <v>38777</v>
      </c>
      <c r="C829" s="99">
        <v>30721.0285692215</v>
      </c>
      <c r="D829" s="99">
        <v>0</v>
      </c>
      <c r="E829" s="99">
        <v>14717.0598967075</v>
      </c>
      <c r="F829" s="99">
        <v>9269.2189941406305</v>
      </c>
      <c r="G829" s="99">
        <v>361.32943658903201</v>
      </c>
      <c r="H829" s="99">
        <v>0</v>
      </c>
      <c r="I829" s="99">
        <v>0</v>
      </c>
      <c r="J829" s="99">
        <v>12413.3254972696</v>
      </c>
      <c r="K829" s="99">
        <v>0</v>
      </c>
      <c r="L829" s="99">
        <v>12012.807573199299</v>
      </c>
      <c r="M829" s="99">
        <v>15898.1960841417</v>
      </c>
      <c r="N829" s="99">
        <v>5663.1432933211299</v>
      </c>
      <c r="O829" s="99">
        <v>12301.561926841699</v>
      </c>
      <c r="P829" s="99">
        <v>0</v>
      </c>
      <c r="Q829" s="99">
        <v>2235.7199094295502</v>
      </c>
      <c r="R829" s="99">
        <v>673.58609024435304</v>
      </c>
      <c r="S829" s="99">
        <v>0</v>
      </c>
      <c r="T829" s="99">
        <v>318.83114679902798</v>
      </c>
      <c r="U829" s="99">
        <v>28921.1441078186</v>
      </c>
      <c r="V829" s="99">
        <v>1840528.0241546601</v>
      </c>
      <c r="W829" s="99">
        <v>0</v>
      </c>
      <c r="X829" s="99">
        <v>1210883.67909241</v>
      </c>
      <c r="Y829" s="99">
        <v>666930.62876129197</v>
      </c>
      <c r="Z829" s="99">
        <v>75850.272261619597</v>
      </c>
      <c r="AA829" s="99">
        <v>0</v>
      </c>
      <c r="AB829" s="99">
        <v>0</v>
      </c>
      <c r="AC829" s="99">
        <v>4450961.3990478497</v>
      </c>
      <c r="AD829" s="99">
        <v>0</v>
      </c>
      <c r="AE829" s="99">
        <v>525371.80834197998</v>
      </c>
      <c r="AF829" s="99">
        <v>781156.43106841994</v>
      </c>
      <c r="AG829" s="99">
        <v>885361.30381011998</v>
      </c>
      <c r="AH829" s="99">
        <v>624364.19365692104</v>
      </c>
      <c r="AI829" s="99">
        <v>0</v>
      </c>
      <c r="AJ829" s="99">
        <v>245474.176883698</v>
      </c>
      <c r="AK829" s="99">
        <v>130330.294740677</v>
      </c>
      <c r="AL829" s="99">
        <v>0</v>
      </c>
      <c r="AM829" s="99">
        <v>60235.198363304102</v>
      </c>
      <c r="AN829" s="99">
        <v>8283540.10437012</v>
      </c>
      <c r="AO829" s="99">
        <v>13315416.044799799</v>
      </c>
      <c r="AP829" s="99">
        <v>0</v>
      </c>
      <c r="AQ829" s="99">
        <v>8776358.1931152306</v>
      </c>
      <c r="AR829" s="99">
        <v>4903742.6514282199</v>
      </c>
      <c r="AS829" s="99">
        <v>502902.90183639497</v>
      </c>
      <c r="AT829" s="99">
        <v>0</v>
      </c>
      <c r="AU829" s="99">
        <v>0</v>
      </c>
      <c r="AV829" s="99">
        <v>10559409.7099609</v>
      </c>
      <c r="AW829" s="99">
        <v>0</v>
      </c>
      <c r="AX829" s="99">
        <v>4163643.43276978</v>
      </c>
      <c r="AY829" s="99">
        <v>5787181.7755127</v>
      </c>
      <c r="AZ829" s="99">
        <v>5950390.6671142597</v>
      </c>
      <c r="BA829" s="99">
        <v>4492481.29333496</v>
      </c>
      <c r="BB829" s="99">
        <v>0</v>
      </c>
      <c r="BC829" s="99">
        <v>1749978.9723815899</v>
      </c>
      <c r="BD829" s="99">
        <v>865293.30113983201</v>
      </c>
      <c r="BE829" s="99">
        <v>0</v>
      </c>
      <c r="BF829" s="99">
        <v>406494.22561645502</v>
      </c>
      <c r="BG829" s="99">
        <v>20143760.451660201</v>
      </c>
      <c r="BH829" s="99">
        <v>3431944.2684631301</v>
      </c>
      <c r="BI829" s="99">
        <v>0</v>
      </c>
      <c r="BJ829" s="99">
        <v>2747982.5636596698</v>
      </c>
      <c r="BK829" s="99">
        <v>1832284.5504302999</v>
      </c>
      <c r="BL829" s="99">
        <v>0</v>
      </c>
      <c r="BM829" s="99">
        <v>0</v>
      </c>
      <c r="BN829" s="99">
        <v>0</v>
      </c>
      <c r="BO829" s="99">
        <v>0</v>
      </c>
      <c r="BP829" s="99">
        <v>0</v>
      </c>
      <c r="BQ829" s="99">
        <v>0</v>
      </c>
      <c r="BR829" s="99">
        <v>2016208.8370666499</v>
      </c>
      <c r="BS829" s="99">
        <v>2411354.49691772</v>
      </c>
      <c r="BT829" s="99">
        <v>884039.34326934803</v>
      </c>
      <c r="BU829" s="99">
        <v>0</v>
      </c>
      <c r="BV829" s="99">
        <v>839935.94062805199</v>
      </c>
      <c r="BW829" s="99">
        <v>101902.098046303</v>
      </c>
      <c r="BX829" s="99">
        <v>0</v>
      </c>
      <c r="BY829" s="99">
        <v>0</v>
      </c>
      <c r="BZ829" s="99">
        <v>0</v>
      </c>
      <c r="CA829" s="99">
        <v>45497.277061462402</v>
      </c>
      <c r="CB829" s="99">
        <v>3043490.8776550302</v>
      </c>
      <c r="CC829" s="99">
        <v>22090765.662353501</v>
      </c>
      <c r="CD829" s="99">
        <v>6160523.0540771503</v>
      </c>
      <c r="CE829" s="99">
        <v>972.16881901025795</v>
      </c>
      <c r="CF829" s="99">
        <v>189387.669376373</v>
      </c>
      <c r="CG829" s="99">
        <v>1260974.86181641</v>
      </c>
      <c r="CH829" s="99">
        <v>0</v>
      </c>
      <c r="CI829" s="99">
        <v>46462.721265316002</v>
      </c>
      <c r="CJ829" s="99">
        <v>3231920.6390075702</v>
      </c>
      <c r="CK829" s="99">
        <v>23344161.964355499</v>
      </c>
      <c r="CL829" s="99">
        <v>6260639.31323242</v>
      </c>
      <c r="CM829" s="166">
        <v>75255.891244888306</v>
      </c>
      <c r="CN829" s="166">
        <v>11510913.938720699</v>
      </c>
      <c r="CO829" s="166">
        <v>43559869.375488304</v>
      </c>
      <c r="CP829" s="99">
        <v>6260639.31323242</v>
      </c>
      <c r="CQ829" s="99">
        <v>0</v>
      </c>
      <c r="CR829" s="99">
        <v>0</v>
      </c>
      <c r="CS829" s="99">
        <v>0</v>
      </c>
      <c r="CT829" s="99">
        <v>0</v>
      </c>
      <c r="CU829" s="98">
        <v>31709.117375263999</v>
      </c>
      <c r="CV829" s="98">
        <v>12723.297442700001</v>
      </c>
      <c r="CW829" s="98">
        <v>3232878.5470314031</v>
      </c>
      <c r="CX829" s="98">
        <v>23351740.524169911</v>
      </c>
    </row>
    <row r="830" spans="1:102" x14ac:dyDescent="0.2">
      <c r="A830" s="98" t="s">
        <v>64</v>
      </c>
      <c r="B830" s="100">
        <v>38869</v>
      </c>
      <c r="C830" s="99">
        <v>31656.566459417299</v>
      </c>
      <c r="D830" s="99">
        <v>0</v>
      </c>
      <c r="E830" s="99">
        <v>14553.327958702999</v>
      </c>
      <c r="F830" s="99">
        <v>9452.16206300259</v>
      </c>
      <c r="G830" s="99">
        <v>415.478243995458</v>
      </c>
      <c r="H830" s="99">
        <v>0</v>
      </c>
      <c r="I830" s="99">
        <v>0</v>
      </c>
      <c r="J830" s="99">
        <v>14046.936049461399</v>
      </c>
      <c r="K830" s="99">
        <v>0</v>
      </c>
      <c r="L830" s="99">
        <v>11630.476508736599</v>
      </c>
      <c r="M830" s="99">
        <v>15983.3112387657</v>
      </c>
      <c r="N830" s="99">
        <v>5708.3724679350898</v>
      </c>
      <c r="O830" s="99">
        <v>12859.343384981201</v>
      </c>
      <c r="P830" s="99">
        <v>0</v>
      </c>
      <c r="Q830" s="99">
        <v>2240.4640453755901</v>
      </c>
      <c r="R830" s="99">
        <v>718.49512411653996</v>
      </c>
      <c r="S830" s="99">
        <v>0</v>
      </c>
      <c r="T830" s="99">
        <v>299.977318625897</v>
      </c>
      <c r="U830" s="99">
        <v>29145.25674963</v>
      </c>
      <c r="V830" s="99">
        <v>1896098.8045043901</v>
      </c>
      <c r="W830" s="99">
        <v>0</v>
      </c>
      <c r="X830" s="99">
        <v>1176469.5295257601</v>
      </c>
      <c r="Y830" s="99">
        <v>660637.35546112095</v>
      </c>
      <c r="Z830" s="99">
        <v>87348.159907341003</v>
      </c>
      <c r="AA830" s="99">
        <v>0</v>
      </c>
      <c r="AB830" s="99">
        <v>0</v>
      </c>
      <c r="AC830" s="99">
        <v>4881273.6453247098</v>
      </c>
      <c r="AD830" s="99">
        <v>0</v>
      </c>
      <c r="AE830" s="99">
        <v>504169.17504501302</v>
      </c>
      <c r="AF830" s="99">
        <v>792058.239402771</v>
      </c>
      <c r="AG830" s="99">
        <v>874068.92327117897</v>
      </c>
      <c r="AH830" s="99">
        <v>649765.11939239502</v>
      </c>
      <c r="AI830" s="99">
        <v>0</v>
      </c>
      <c r="AJ830" s="99">
        <v>245168.28865241999</v>
      </c>
      <c r="AK830" s="99">
        <v>134942.082929611</v>
      </c>
      <c r="AL830" s="99">
        <v>0</v>
      </c>
      <c r="AM830" s="99">
        <v>58262.828777790099</v>
      </c>
      <c r="AN830" s="99">
        <v>8360279.15270996</v>
      </c>
      <c r="AO830" s="99">
        <v>13846438.4406738</v>
      </c>
      <c r="AP830" s="99">
        <v>0</v>
      </c>
      <c r="AQ830" s="99">
        <v>8600781.0374755897</v>
      </c>
      <c r="AR830" s="99">
        <v>4886481.3537597703</v>
      </c>
      <c r="AS830" s="99">
        <v>587360.705757141</v>
      </c>
      <c r="AT830" s="99">
        <v>0</v>
      </c>
      <c r="AU830" s="99">
        <v>0</v>
      </c>
      <c r="AV830" s="99">
        <v>12014104.717163101</v>
      </c>
      <c r="AW830" s="99">
        <v>0</v>
      </c>
      <c r="AX830" s="99">
        <v>4006124.0097351102</v>
      </c>
      <c r="AY830" s="99">
        <v>5938941.25854492</v>
      </c>
      <c r="AZ830" s="99">
        <v>5980145.46557617</v>
      </c>
      <c r="BA830" s="99">
        <v>4715338.9235839797</v>
      </c>
      <c r="BB830" s="99">
        <v>0</v>
      </c>
      <c r="BC830" s="99">
        <v>1766640.3572998</v>
      </c>
      <c r="BD830" s="99">
        <v>900000.69597625697</v>
      </c>
      <c r="BE830" s="99">
        <v>0</v>
      </c>
      <c r="BF830" s="99">
        <v>395499.62830352801</v>
      </c>
      <c r="BG830" s="99">
        <v>20596324.760986298</v>
      </c>
      <c r="BH830" s="99">
        <v>3571000.1147766099</v>
      </c>
      <c r="BI830" s="99">
        <v>0</v>
      </c>
      <c r="BJ830" s="99">
        <v>2694996.3647155799</v>
      </c>
      <c r="BK830" s="99">
        <v>1816785.0857543901</v>
      </c>
      <c r="BL830" s="99">
        <v>0</v>
      </c>
      <c r="BM830" s="99">
        <v>0</v>
      </c>
      <c r="BN830" s="99">
        <v>0</v>
      </c>
      <c r="BO830" s="99">
        <v>0</v>
      </c>
      <c r="BP830" s="99">
        <v>0</v>
      </c>
      <c r="BQ830" s="99">
        <v>0</v>
      </c>
      <c r="BR830" s="99">
        <v>2060842.7270355199</v>
      </c>
      <c r="BS830" s="99">
        <v>2430963.8350830101</v>
      </c>
      <c r="BT830" s="99">
        <v>927783.67771911598</v>
      </c>
      <c r="BU830" s="99">
        <v>0</v>
      </c>
      <c r="BV830" s="99">
        <v>849669.95285797096</v>
      </c>
      <c r="BW830" s="99">
        <v>105001.137978554</v>
      </c>
      <c r="BX830" s="99">
        <v>0</v>
      </c>
      <c r="BY830" s="99">
        <v>0</v>
      </c>
      <c r="BZ830" s="99">
        <v>0</v>
      </c>
      <c r="CA830" s="99">
        <v>46343.832022666902</v>
      </c>
      <c r="CB830" s="99">
        <v>3079572.24969482</v>
      </c>
      <c r="CC830" s="99">
        <v>22572810.1257324</v>
      </c>
      <c r="CD830" s="99">
        <v>6260396.6287841797</v>
      </c>
      <c r="CE830" s="99">
        <v>994.56926447898104</v>
      </c>
      <c r="CF830" s="99">
        <v>192242.31892204299</v>
      </c>
      <c r="CG830" s="99">
        <v>1293297.3762817399</v>
      </c>
      <c r="CH830" s="99">
        <v>0</v>
      </c>
      <c r="CI830" s="99">
        <v>47347.482116222403</v>
      </c>
      <c r="CJ830" s="99">
        <v>3270408.4503478999</v>
      </c>
      <c r="CK830" s="99">
        <v>23857771.691406298</v>
      </c>
      <c r="CL830" s="99">
        <v>6366012.8330078097</v>
      </c>
      <c r="CM830" s="166">
        <v>76327.699902534499</v>
      </c>
      <c r="CN830" s="166">
        <v>11669017.4772949</v>
      </c>
      <c r="CO830" s="166">
        <v>44439123.684082001</v>
      </c>
      <c r="CP830" s="99">
        <v>6366012.8330078097</v>
      </c>
      <c r="CQ830" s="99">
        <v>0</v>
      </c>
      <c r="CR830" s="99">
        <v>0</v>
      </c>
      <c r="CS830" s="99">
        <v>0</v>
      </c>
      <c r="CT830" s="99">
        <v>0</v>
      </c>
      <c r="CU830" s="98">
        <v>30093.483161671</v>
      </c>
      <c r="CV830" s="98">
        <v>14403.51180242</v>
      </c>
      <c r="CW830" s="98">
        <v>3271814.5686168629</v>
      </c>
      <c r="CX830" s="98">
        <v>23866107.502014138</v>
      </c>
    </row>
    <row r="831" spans="1:102" x14ac:dyDescent="0.2">
      <c r="A831" s="98" t="s">
        <v>64</v>
      </c>
      <c r="B831" s="100">
        <v>38961</v>
      </c>
      <c r="C831" s="99">
        <v>32343.157406091701</v>
      </c>
      <c r="D831" s="99">
        <v>0</v>
      </c>
      <c r="E831" s="99">
        <v>14034.396930217699</v>
      </c>
      <c r="F831" s="99">
        <v>9143.5006129741705</v>
      </c>
      <c r="G831" s="99">
        <v>470.91019767895301</v>
      </c>
      <c r="H831" s="99">
        <v>0</v>
      </c>
      <c r="I831" s="99">
        <v>0</v>
      </c>
      <c r="J831" s="99">
        <v>15754.6326498985</v>
      </c>
      <c r="K831" s="99">
        <v>0</v>
      </c>
      <c r="L831" s="99">
        <v>10866.5302016735</v>
      </c>
      <c r="M831" s="99">
        <v>16042.4686954021</v>
      </c>
      <c r="N831" s="99">
        <v>5752.9056549668303</v>
      </c>
      <c r="O831" s="99">
        <v>13193.4268275499</v>
      </c>
      <c r="P831" s="99">
        <v>0</v>
      </c>
      <c r="Q831" s="99">
        <v>2214.1386684179301</v>
      </c>
      <c r="R831" s="99">
        <v>750.30724298953999</v>
      </c>
      <c r="S831" s="99">
        <v>0</v>
      </c>
      <c r="T831" s="99">
        <v>288.477270010859</v>
      </c>
      <c r="U831" s="99">
        <v>29209.541173219699</v>
      </c>
      <c r="V831" s="99">
        <v>1929196.2153930699</v>
      </c>
      <c r="W831" s="99">
        <v>0</v>
      </c>
      <c r="X831" s="99">
        <v>1134094.2162323</v>
      </c>
      <c r="Y831" s="99">
        <v>641969.300544739</v>
      </c>
      <c r="Z831" s="99">
        <v>100313.968475342</v>
      </c>
      <c r="AA831" s="99">
        <v>0</v>
      </c>
      <c r="AB831" s="99">
        <v>0</v>
      </c>
      <c r="AC831" s="99">
        <v>5570813.1599121103</v>
      </c>
      <c r="AD831" s="99">
        <v>0</v>
      </c>
      <c r="AE831" s="99">
        <v>478644.52480697603</v>
      </c>
      <c r="AF831" s="99">
        <v>791450.34676361096</v>
      </c>
      <c r="AG831" s="99">
        <v>872193.17125701904</v>
      </c>
      <c r="AH831" s="99">
        <v>660561.61832428002</v>
      </c>
      <c r="AI831" s="99">
        <v>0</v>
      </c>
      <c r="AJ831" s="99">
        <v>244947.17548942601</v>
      </c>
      <c r="AK831" s="99">
        <v>138177.06913757301</v>
      </c>
      <c r="AL831" s="99">
        <v>0</v>
      </c>
      <c r="AM831" s="99">
        <v>56526.577723980001</v>
      </c>
      <c r="AN831" s="99">
        <v>8509383.9140625</v>
      </c>
      <c r="AO831" s="99">
        <v>14227551.7900391</v>
      </c>
      <c r="AP831" s="99">
        <v>0</v>
      </c>
      <c r="AQ831" s="99">
        <v>8331838.6749267597</v>
      </c>
      <c r="AR831" s="99">
        <v>4748984.0831909198</v>
      </c>
      <c r="AS831" s="99">
        <v>677402.18891143799</v>
      </c>
      <c r="AT831" s="99">
        <v>0</v>
      </c>
      <c r="AU831" s="99">
        <v>0</v>
      </c>
      <c r="AV831" s="99">
        <v>13685733.599853501</v>
      </c>
      <c r="AW831" s="99">
        <v>0</v>
      </c>
      <c r="AX831" s="99">
        <v>3791580.8067932101</v>
      </c>
      <c r="AY831" s="99">
        <v>5992390.9906005897</v>
      </c>
      <c r="AZ831" s="99">
        <v>5998273.6718139602</v>
      </c>
      <c r="BA831" s="99">
        <v>4863411.8529052697</v>
      </c>
      <c r="BB831" s="99">
        <v>0</v>
      </c>
      <c r="BC831" s="99">
        <v>1772604.2978057901</v>
      </c>
      <c r="BD831" s="99">
        <v>927174.68524932896</v>
      </c>
      <c r="BE831" s="99">
        <v>0</v>
      </c>
      <c r="BF831" s="99">
        <v>391906.25099563599</v>
      </c>
      <c r="BG831" s="99">
        <v>21059427.502929699</v>
      </c>
      <c r="BH831" s="99">
        <v>3682576.6539306599</v>
      </c>
      <c r="BI831" s="99">
        <v>0</v>
      </c>
      <c r="BJ831" s="99">
        <v>2630935.1588439899</v>
      </c>
      <c r="BK831" s="99">
        <v>1784538.8459167499</v>
      </c>
      <c r="BL831" s="99">
        <v>0</v>
      </c>
      <c r="BM831" s="99">
        <v>0</v>
      </c>
      <c r="BN831" s="99">
        <v>0</v>
      </c>
      <c r="BO831" s="99">
        <v>0</v>
      </c>
      <c r="BP831" s="99">
        <v>0</v>
      </c>
      <c r="BQ831" s="99">
        <v>0</v>
      </c>
      <c r="BR831" s="99">
        <v>2076599.5838317899</v>
      </c>
      <c r="BS831" s="99">
        <v>2440741.4746704102</v>
      </c>
      <c r="BT831" s="99">
        <v>957503.87819671596</v>
      </c>
      <c r="BU831" s="99">
        <v>0</v>
      </c>
      <c r="BV831" s="99">
        <v>856687.95649719203</v>
      </c>
      <c r="BW831" s="99">
        <v>108872.65111255601</v>
      </c>
      <c r="BX831" s="99">
        <v>0</v>
      </c>
      <c r="BY831" s="99">
        <v>0</v>
      </c>
      <c r="BZ831" s="99">
        <v>0</v>
      </c>
      <c r="CA831" s="99">
        <v>46229.9292912483</v>
      </c>
      <c r="CB831" s="99">
        <v>3066996.4312439002</v>
      </c>
      <c r="CC831" s="99">
        <v>22579565.634277299</v>
      </c>
      <c r="CD831" s="99">
        <v>6334696.0595092801</v>
      </c>
      <c r="CE831" s="99">
        <v>1020.22101427615</v>
      </c>
      <c r="CF831" s="99">
        <v>198229.646209717</v>
      </c>
      <c r="CG831" s="99">
        <v>1343593.20092773</v>
      </c>
      <c r="CH831" s="99">
        <v>0</v>
      </c>
      <c r="CI831" s="99">
        <v>47248.216050624796</v>
      </c>
      <c r="CJ831" s="99">
        <v>3266152.8666381799</v>
      </c>
      <c r="CK831" s="99">
        <v>23938794.395507801</v>
      </c>
      <c r="CL831" s="99">
        <v>6446362.2296752902</v>
      </c>
      <c r="CM831" s="166">
        <v>76558.230054855303</v>
      </c>
      <c r="CN831" s="166">
        <v>11762970.7316895</v>
      </c>
      <c r="CO831" s="166">
        <v>45064566.186035201</v>
      </c>
      <c r="CP831" s="99">
        <v>6446362.2296752902</v>
      </c>
      <c r="CQ831" s="99">
        <v>0</v>
      </c>
      <c r="CR831" s="99">
        <v>0</v>
      </c>
      <c r="CS831" s="99">
        <v>0</v>
      </c>
      <c r="CT831" s="99">
        <v>0</v>
      </c>
      <c r="CU831" s="98">
        <v>28265.870082157999</v>
      </c>
      <c r="CV831" s="98">
        <v>16158.737491135</v>
      </c>
      <c r="CW831" s="98">
        <v>3265226.077453617</v>
      </c>
      <c r="CX831" s="98">
        <v>23923158.83520503</v>
      </c>
    </row>
    <row r="832" spans="1:102" x14ac:dyDescent="0.2">
      <c r="A832" s="98" t="s">
        <v>64</v>
      </c>
      <c r="B832" s="100">
        <v>39052</v>
      </c>
      <c r="C832" s="99">
        <v>33366.1027112007</v>
      </c>
      <c r="D832" s="99">
        <v>0</v>
      </c>
      <c r="E832" s="99">
        <v>13980.673480391501</v>
      </c>
      <c r="F832" s="99">
        <v>9292.0214869976007</v>
      </c>
      <c r="G832" s="99">
        <v>528.52507509291195</v>
      </c>
      <c r="H832" s="99">
        <v>0</v>
      </c>
      <c r="I832" s="99">
        <v>0</v>
      </c>
      <c r="J832" s="99">
        <v>17453.420762538899</v>
      </c>
      <c r="K832" s="99">
        <v>0</v>
      </c>
      <c r="L832" s="99">
        <v>11172.0657100677</v>
      </c>
      <c r="M832" s="99">
        <v>16183.2953089476</v>
      </c>
      <c r="N832" s="99">
        <v>5838.3817481994602</v>
      </c>
      <c r="O832" s="99">
        <v>13734.8655477762</v>
      </c>
      <c r="P832" s="99">
        <v>0</v>
      </c>
      <c r="Q832" s="99">
        <v>2229.05894321203</v>
      </c>
      <c r="R832" s="99">
        <v>797.01746734976803</v>
      </c>
      <c r="S832" s="99">
        <v>0</v>
      </c>
      <c r="T832" s="99">
        <v>272.72368717938701</v>
      </c>
      <c r="U832" s="99">
        <v>29525.0570344925</v>
      </c>
      <c r="V832" s="99">
        <v>1986738.23629761</v>
      </c>
      <c r="W832" s="99">
        <v>0</v>
      </c>
      <c r="X832" s="99">
        <v>1104424.2350769001</v>
      </c>
      <c r="Y832" s="99">
        <v>633533.368515015</v>
      </c>
      <c r="Z832" s="99">
        <v>114346.84515667</v>
      </c>
      <c r="AA832" s="99">
        <v>0</v>
      </c>
      <c r="AB832" s="99">
        <v>0</v>
      </c>
      <c r="AC832" s="99">
        <v>6310780.9075927697</v>
      </c>
      <c r="AD832" s="99">
        <v>0</v>
      </c>
      <c r="AE832" s="99">
        <v>481989.39492416399</v>
      </c>
      <c r="AF832" s="99">
        <v>795209.20832061803</v>
      </c>
      <c r="AG832" s="99">
        <v>867031.58895874</v>
      </c>
      <c r="AH832" s="99">
        <v>694444.836616516</v>
      </c>
      <c r="AI832" s="99">
        <v>0</v>
      </c>
      <c r="AJ832" s="99">
        <v>250271.76838302601</v>
      </c>
      <c r="AK832" s="99">
        <v>152282.753673553</v>
      </c>
      <c r="AL832" s="99">
        <v>0</v>
      </c>
      <c r="AM832" s="99">
        <v>52929.364259719798</v>
      </c>
      <c r="AN832" s="99">
        <v>8761940.7303466797</v>
      </c>
      <c r="AO832" s="99">
        <v>14806275.3000488</v>
      </c>
      <c r="AP832" s="99">
        <v>0</v>
      </c>
      <c r="AQ832" s="99">
        <v>8210312.7121582003</v>
      </c>
      <c r="AR832" s="99">
        <v>4696323.640625</v>
      </c>
      <c r="AS832" s="99">
        <v>776226.66207122803</v>
      </c>
      <c r="AT832" s="99">
        <v>0</v>
      </c>
      <c r="AU832" s="99">
        <v>0</v>
      </c>
      <c r="AV832" s="99">
        <v>15395720.6911621</v>
      </c>
      <c r="AW832" s="99">
        <v>0</v>
      </c>
      <c r="AX832" s="99">
        <v>3923184.7722168001</v>
      </c>
      <c r="AY832" s="99">
        <v>6082290.0349731399</v>
      </c>
      <c r="AZ832" s="99">
        <v>6008002.4258422898</v>
      </c>
      <c r="BA832" s="99">
        <v>5152399.3209228497</v>
      </c>
      <c r="BB832" s="99">
        <v>0</v>
      </c>
      <c r="BC832" s="99">
        <v>1818111.26872253</v>
      </c>
      <c r="BD832" s="99">
        <v>1022181.61467743</v>
      </c>
      <c r="BE832" s="99">
        <v>0</v>
      </c>
      <c r="BF832" s="99">
        <v>368018.84047698998</v>
      </c>
      <c r="BG832" s="99">
        <v>21698828.3359375</v>
      </c>
      <c r="BH832" s="99">
        <v>3887396.8092956501</v>
      </c>
      <c r="BI832" s="99">
        <v>0</v>
      </c>
      <c r="BJ832" s="99">
        <v>2570005.8912658701</v>
      </c>
      <c r="BK832" s="99">
        <v>1758451.9312133801</v>
      </c>
      <c r="BL832" s="99">
        <v>0</v>
      </c>
      <c r="BM832" s="99">
        <v>0</v>
      </c>
      <c r="BN832" s="99">
        <v>0</v>
      </c>
      <c r="BO832" s="99">
        <v>0</v>
      </c>
      <c r="BP832" s="99">
        <v>0</v>
      </c>
      <c r="BQ832" s="99">
        <v>0</v>
      </c>
      <c r="BR832" s="99">
        <v>2117351.7262268099</v>
      </c>
      <c r="BS832" s="99">
        <v>2449852.2870788602</v>
      </c>
      <c r="BT832" s="99">
        <v>1013463.01795197</v>
      </c>
      <c r="BU832" s="99">
        <v>0</v>
      </c>
      <c r="BV832" s="99">
        <v>881884.234611511</v>
      </c>
      <c r="BW832" s="99">
        <v>119263.956590652</v>
      </c>
      <c r="BX832" s="99">
        <v>0</v>
      </c>
      <c r="BY832" s="99">
        <v>0</v>
      </c>
      <c r="BZ832" s="99">
        <v>0</v>
      </c>
      <c r="CA832" s="99">
        <v>47304.449323177301</v>
      </c>
      <c r="CB832" s="99">
        <v>3096617.93255615</v>
      </c>
      <c r="CC832" s="99">
        <v>23012445.290527299</v>
      </c>
      <c r="CD832" s="99">
        <v>6457394.5861816397</v>
      </c>
      <c r="CE832" s="99">
        <v>1049.1033011525899</v>
      </c>
      <c r="CF832" s="99">
        <v>205889.388540268</v>
      </c>
      <c r="CG832" s="99">
        <v>1390281.90249634</v>
      </c>
      <c r="CH832" s="99">
        <v>0</v>
      </c>
      <c r="CI832" s="99">
        <v>48352.117532253302</v>
      </c>
      <c r="CJ832" s="99">
        <v>3304116.8446350102</v>
      </c>
      <c r="CK832" s="99">
        <v>24402156.666747998</v>
      </c>
      <c r="CL832" s="99">
        <v>6576354.4041748</v>
      </c>
      <c r="CM832" s="166">
        <v>77803.890281677202</v>
      </c>
      <c r="CN832" s="166">
        <v>12056317.1640625</v>
      </c>
      <c r="CO832" s="166">
        <v>46211045.043457001</v>
      </c>
      <c r="CP832" s="99">
        <v>6576354.4041748</v>
      </c>
      <c r="CQ832" s="99">
        <v>0</v>
      </c>
      <c r="CR832" s="99">
        <v>0</v>
      </c>
      <c r="CS832" s="99">
        <v>0</v>
      </c>
      <c r="CT832" s="99">
        <v>0</v>
      </c>
      <c r="CU832" s="98">
        <v>26577.004928525999</v>
      </c>
      <c r="CV832" s="98">
        <v>17910.379088541998</v>
      </c>
      <c r="CW832" s="98">
        <v>3302507.321096418</v>
      </c>
      <c r="CX832" s="98">
        <v>24402727.193023641</v>
      </c>
    </row>
    <row r="833" spans="1:102" x14ac:dyDescent="0.2">
      <c r="A833" s="98" t="s">
        <v>64</v>
      </c>
      <c r="B833" s="100">
        <v>39142</v>
      </c>
      <c r="C833" s="99">
        <v>34332.041978359201</v>
      </c>
      <c r="D833" s="99">
        <v>0</v>
      </c>
      <c r="E833" s="99">
        <v>13212.4451334476</v>
      </c>
      <c r="F833" s="99">
        <v>9057.8866068124807</v>
      </c>
      <c r="G833" s="99">
        <v>590.88452114164795</v>
      </c>
      <c r="H833" s="99">
        <v>0</v>
      </c>
      <c r="I833" s="99">
        <v>0</v>
      </c>
      <c r="J833" s="99">
        <v>18965.018518209501</v>
      </c>
      <c r="K833" s="99">
        <v>0</v>
      </c>
      <c r="L833" s="99">
        <v>10733.1589188576</v>
      </c>
      <c r="M833" s="99">
        <v>16197.345778942101</v>
      </c>
      <c r="N833" s="99">
        <v>5875.3828563094103</v>
      </c>
      <c r="O833" s="99">
        <v>14205.166492939001</v>
      </c>
      <c r="P833" s="99">
        <v>0</v>
      </c>
      <c r="Q833" s="99">
        <v>2269.6622709929902</v>
      </c>
      <c r="R833" s="99">
        <v>819.25451828539406</v>
      </c>
      <c r="S833" s="99">
        <v>0</v>
      </c>
      <c r="T833" s="99">
        <v>265.866551361978</v>
      </c>
      <c r="U833" s="99">
        <v>29862.4041190147</v>
      </c>
      <c r="V833" s="99">
        <v>2053050.40794373</v>
      </c>
      <c r="W833" s="99">
        <v>0</v>
      </c>
      <c r="X833" s="99">
        <v>1060667.70370483</v>
      </c>
      <c r="Y833" s="99">
        <v>628452.049476624</v>
      </c>
      <c r="Z833" s="99">
        <v>124152.45063972499</v>
      </c>
      <c r="AA833" s="99">
        <v>0</v>
      </c>
      <c r="AB833" s="99">
        <v>0</v>
      </c>
      <c r="AC833" s="99">
        <v>6776200.5307006799</v>
      </c>
      <c r="AD833" s="99">
        <v>0</v>
      </c>
      <c r="AE833" s="99">
        <v>460607.11457824701</v>
      </c>
      <c r="AF833" s="99">
        <v>800451.16280365002</v>
      </c>
      <c r="AG833" s="99">
        <v>872600.22485351597</v>
      </c>
      <c r="AH833" s="99">
        <v>722391.87129211402</v>
      </c>
      <c r="AI833" s="99">
        <v>0</v>
      </c>
      <c r="AJ833" s="99">
        <v>260721.377838135</v>
      </c>
      <c r="AK833" s="99">
        <v>156963.905248642</v>
      </c>
      <c r="AL833" s="99">
        <v>0</v>
      </c>
      <c r="AM833" s="99">
        <v>50562.775645732901</v>
      </c>
      <c r="AN833" s="99">
        <v>8860898.4134521503</v>
      </c>
      <c r="AO833" s="99">
        <v>15428422.490356401</v>
      </c>
      <c r="AP833" s="99">
        <v>0</v>
      </c>
      <c r="AQ833" s="99">
        <v>7747038.1973877</v>
      </c>
      <c r="AR833" s="99">
        <v>4577844.4459228497</v>
      </c>
      <c r="AS833" s="99">
        <v>844102.14309692394</v>
      </c>
      <c r="AT833" s="99">
        <v>0</v>
      </c>
      <c r="AU833" s="99">
        <v>0</v>
      </c>
      <c r="AV833" s="99">
        <v>16718835.008667</v>
      </c>
      <c r="AW833" s="99">
        <v>0</v>
      </c>
      <c r="AX833" s="99">
        <v>3748187.8292541499</v>
      </c>
      <c r="AY833" s="99">
        <v>6138484.8775634803</v>
      </c>
      <c r="AZ833" s="99">
        <v>6001911.2554321298</v>
      </c>
      <c r="BA833" s="99">
        <v>5393007.1441040002</v>
      </c>
      <c r="BB833" s="99">
        <v>0</v>
      </c>
      <c r="BC833" s="99">
        <v>1899179.5511932401</v>
      </c>
      <c r="BD833" s="99">
        <v>1059865.92393494</v>
      </c>
      <c r="BE833" s="99">
        <v>0</v>
      </c>
      <c r="BF833" s="99">
        <v>351563.742031097</v>
      </c>
      <c r="BG833" s="99">
        <v>22106177.092041001</v>
      </c>
      <c r="BH833" s="99">
        <v>4083214.74890137</v>
      </c>
      <c r="BI833" s="99">
        <v>0</v>
      </c>
      <c r="BJ833" s="99">
        <v>2506149.1540832501</v>
      </c>
      <c r="BK833" s="99">
        <v>1743780.4614105199</v>
      </c>
      <c r="BL833" s="99">
        <v>0</v>
      </c>
      <c r="BM833" s="99">
        <v>0</v>
      </c>
      <c r="BN833" s="99">
        <v>0</v>
      </c>
      <c r="BO833" s="99">
        <v>0</v>
      </c>
      <c r="BP833" s="99">
        <v>0</v>
      </c>
      <c r="BQ833" s="99">
        <v>0</v>
      </c>
      <c r="BR833" s="99">
        <v>2147327.0414428702</v>
      </c>
      <c r="BS833" s="99">
        <v>2453430.4955139202</v>
      </c>
      <c r="BT833" s="99">
        <v>1060763.92909241</v>
      </c>
      <c r="BU833" s="99">
        <v>0</v>
      </c>
      <c r="BV833" s="99">
        <v>910298.219871521</v>
      </c>
      <c r="BW833" s="99">
        <v>125017.25057888</v>
      </c>
      <c r="BX833" s="99">
        <v>0</v>
      </c>
      <c r="BY833" s="99">
        <v>0</v>
      </c>
      <c r="BZ833" s="99">
        <v>0</v>
      </c>
      <c r="CA833" s="99">
        <v>47614.116390705101</v>
      </c>
      <c r="CB833" s="99">
        <v>3118237.5202941899</v>
      </c>
      <c r="CC833" s="99">
        <v>23265854.433105499</v>
      </c>
      <c r="CD833" s="99">
        <v>6579567.8793945303</v>
      </c>
      <c r="CE833" s="99">
        <v>1071.3430955260999</v>
      </c>
      <c r="CF833" s="99">
        <v>206667.854196548</v>
      </c>
      <c r="CG833" s="99">
        <v>1407083.4235992399</v>
      </c>
      <c r="CH833" s="99">
        <v>0</v>
      </c>
      <c r="CI833" s="99">
        <v>48681.660429477699</v>
      </c>
      <c r="CJ833" s="99">
        <v>3324727.66156006</v>
      </c>
      <c r="CK833" s="99">
        <v>24672972.942627002</v>
      </c>
      <c r="CL833" s="99">
        <v>6705049.7383422898</v>
      </c>
      <c r="CM833" s="166">
        <v>78400.716567993193</v>
      </c>
      <c r="CN833" s="166">
        <v>12194748.574585</v>
      </c>
      <c r="CO833" s="166">
        <v>46938552.3896484</v>
      </c>
      <c r="CP833" s="99">
        <v>6705049.7383422898</v>
      </c>
      <c r="CQ833" s="99">
        <v>0</v>
      </c>
      <c r="CR833" s="99">
        <v>0</v>
      </c>
      <c r="CS833" s="99">
        <v>0</v>
      </c>
      <c r="CT833" s="99">
        <v>0</v>
      </c>
      <c r="CU833" s="98">
        <v>24501.599095677</v>
      </c>
      <c r="CV833" s="98">
        <v>19472.933498892002</v>
      </c>
      <c r="CW833" s="98">
        <v>3324905.3744907379</v>
      </c>
      <c r="CX833" s="98">
        <v>24672937.856704738</v>
      </c>
    </row>
    <row r="834" spans="1:102" x14ac:dyDescent="0.2">
      <c r="A834" s="98" t="s">
        <v>64</v>
      </c>
      <c r="B834" s="100">
        <v>39234</v>
      </c>
      <c r="C834" s="99">
        <v>34980.120710372903</v>
      </c>
      <c r="D834" s="99">
        <v>0</v>
      </c>
      <c r="E834" s="99">
        <v>12680.483993768699</v>
      </c>
      <c r="F834" s="99">
        <v>8808.0474110841806</v>
      </c>
      <c r="G834" s="99">
        <v>640.70029833167803</v>
      </c>
      <c r="H834" s="99">
        <v>0</v>
      </c>
      <c r="I834" s="99">
        <v>0</v>
      </c>
      <c r="J834" s="99">
        <v>20329.835943698901</v>
      </c>
      <c r="K834" s="99">
        <v>0</v>
      </c>
      <c r="L834" s="99">
        <v>10504.780526638</v>
      </c>
      <c r="M834" s="99">
        <v>16172.4542644024</v>
      </c>
      <c r="N834" s="99">
        <v>5890.2120508551598</v>
      </c>
      <c r="O834" s="99">
        <v>14441.6382007599</v>
      </c>
      <c r="P834" s="99">
        <v>0</v>
      </c>
      <c r="Q834" s="99">
        <v>2290.6181077063102</v>
      </c>
      <c r="R834" s="99">
        <v>833.23355991393305</v>
      </c>
      <c r="S834" s="99">
        <v>0</v>
      </c>
      <c r="T834" s="99">
        <v>262.348675906658</v>
      </c>
      <c r="U834" s="99">
        <v>29940.939051151301</v>
      </c>
      <c r="V834" s="99">
        <v>2104948.73355103</v>
      </c>
      <c r="W834" s="99">
        <v>0</v>
      </c>
      <c r="X834" s="99">
        <v>1033386.99128723</v>
      </c>
      <c r="Y834" s="99">
        <v>621986.98207092297</v>
      </c>
      <c r="Z834" s="99">
        <v>136328.013803482</v>
      </c>
      <c r="AA834" s="99">
        <v>0</v>
      </c>
      <c r="AB834" s="99">
        <v>0</v>
      </c>
      <c r="AC834" s="99">
        <v>7105487.5055542002</v>
      </c>
      <c r="AD834" s="99">
        <v>0</v>
      </c>
      <c r="AE834" s="99">
        <v>454009.13868331898</v>
      </c>
      <c r="AF834" s="99">
        <v>803923.49523162795</v>
      </c>
      <c r="AG834" s="99">
        <v>874145.14007568394</v>
      </c>
      <c r="AH834" s="99">
        <v>734655.48093414295</v>
      </c>
      <c r="AI834" s="99">
        <v>0</v>
      </c>
      <c r="AJ834" s="99">
        <v>267496.858802795</v>
      </c>
      <c r="AK834" s="99">
        <v>161438.61679077099</v>
      </c>
      <c r="AL834" s="99">
        <v>0</v>
      </c>
      <c r="AM834" s="99">
        <v>48265.781752586401</v>
      </c>
      <c r="AN834" s="99">
        <v>8998120.9635009803</v>
      </c>
      <c r="AO834" s="99">
        <v>15918158.572998</v>
      </c>
      <c r="AP834" s="99">
        <v>0</v>
      </c>
      <c r="AQ834" s="99">
        <v>7561872.31359863</v>
      </c>
      <c r="AR834" s="99">
        <v>4528399.9887084998</v>
      </c>
      <c r="AS834" s="99">
        <v>937542.28984832799</v>
      </c>
      <c r="AT834" s="99">
        <v>0</v>
      </c>
      <c r="AU834" s="99">
        <v>0</v>
      </c>
      <c r="AV834" s="99">
        <v>18009427.513916001</v>
      </c>
      <c r="AW834" s="99">
        <v>0</v>
      </c>
      <c r="AX834" s="99">
        <v>3724580.0733337398</v>
      </c>
      <c r="AY834" s="99">
        <v>6212276.7818603497</v>
      </c>
      <c r="AZ834" s="99">
        <v>6035658.5886230497</v>
      </c>
      <c r="BA834" s="99">
        <v>5521536.0387573196</v>
      </c>
      <c r="BB834" s="99">
        <v>0</v>
      </c>
      <c r="BC834" s="99">
        <v>1966664.32687378</v>
      </c>
      <c r="BD834" s="99">
        <v>1099293.69989014</v>
      </c>
      <c r="BE834" s="99">
        <v>0</v>
      </c>
      <c r="BF834" s="99">
        <v>346082.89221572899</v>
      </c>
      <c r="BG834" s="99">
        <v>22677212.891845699</v>
      </c>
      <c r="BH834" s="99">
        <v>4202077.1543579102</v>
      </c>
      <c r="BI834" s="99">
        <v>0</v>
      </c>
      <c r="BJ834" s="99">
        <v>2451943.0408630399</v>
      </c>
      <c r="BK834" s="99">
        <v>1726139.3709259001</v>
      </c>
      <c r="BL834" s="99">
        <v>0</v>
      </c>
      <c r="BM834" s="99">
        <v>0</v>
      </c>
      <c r="BN834" s="99">
        <v>0</v>
      </c>
      <c r="BO834" s="99">
        <v>0</v>
      </c>
      <c r="BP834" s="99">
        <v>0</v>
      </c>
      <c r="BQ834" s="99">
        <v>0</v>
      </c>
      <c r="BR834" s="99">
        <v>2160479.3296814002</v>
      </c>
      <c r="BS834" s="99">
        <v>2467157.07629395</v>
      </c>
      <c r="BT834" s="99">
        <v>1085631.4026641799</v>
      </c>
      <c r="BU834" s="99">
        <v>0</v>
      </c>
      <c r="BV834" s="99">
        <v>942028.86629486096</v>
      </c>
      <c r="BW834" s="99">
        <v>127994.23536586799</v>
      </c>
      <c r="BX834" s="99">
        <v>0</v>
      </c>
      <c r="BY834" s="99">
        <v>0</v>
      </c>
      <c r="BZ834" s="99">
        <v>0</v>
      </c>
      <c r="CA834" s="99">
        <v>47732.676473140702</v>
      </c>
      <c r="CB834" s="99">
        <v>3141669.47348022</v>
      </c>
      <c r="CC834" s="99">
        <v>23534113.3352051</v>
      </c>
      <c r="CD834" s="99">
        <v>6651793.2720947303</v>
      </c>
      <c r="CE834" s="99">
        <v>1072.89047972858</v>
      </c>
      <c r="CF834" s="99">
        <v>209646.58123207101</v>
      </c>
      <c r="CG834" s="99">
        <v>1446276.27816772</v>
      </c>
      <c r="CH834" s="99">
        <v>0</v>
      </c>
      <c r="CI834" s="99">
        <v>48812.873911380797</v>
      </c>
      <c r="CJ834" s="99">
        <v>3350443.1153869601</v>
      </c>
      <c r="CK834" s="99">
        <v>24976428.076171901</v>
      </c>
      <c r="CL834" s="99">
        <v>6780453.5617065402</v>
      </c>
      <c r="CM834" s="166">
        <v>78630.523398399397</v>
      </c>
      <c r="CN834" s="166">
        <v>12350517.37146</v>
      </c>
      <c r="CO834" s="166">
        <v>47670986.689453103</v>
      </c>
      <c r="CP834" s="99">
        <v>6780453.5617065402</v>
      </c>
      <c r="CQ834" s="99">
        <v>0</v>
      </c>
      <c r="CR834" s="99">
        <v>0</v>
      </c>
      <c r="CS834" s="99">
        <v>0</v>
      </c>
      <c r="CT834" s="99">
        <v>0</v>
      </c>
      <c r="CU834" s="98">
        <v>22673.095129146001</v>
      </c>
      <c r="CV834" s="98">
        <v>20884.050247183</v>
      </c>
      <c r="CW834" s="98">
        <v>3351316.0547122909</v>
      </c>
      <c r="CX834" s="98">
        <v>24980389.613372821</v>
      </c>
    </row>
    <row r="835" spans="1:102" x14ac:dyDescent="0.2">
      <c r="A835" s="98" t="s">
        <v>64</v>
      </c>
      <c r="B835" s="100">
        <v>39326</v>
      </c>
      <c r="C835" s="99">
        <v>35643.5269641876</v>
      </c>
      <c r="D835" s="99">
        <v>0</v>
      </c>
      <c r="E835" s="99">
        <v>12425.764092803</v>
      </c>
      <c r="F835" s="99">
        <v>8719.5185191631299</v>
      </c>
      <c r="G835" s="99">
        <v>686.40299347043003</v>
      </c>
      <c r="H835" s="99">
        <v>0</v>
      </c>
      <c r="I835" s="99">
        <v>0</v>
      </c>
      <c r="J835" s="99">
        <v>21605.599190235102</v>
      </c>
      <c r="K835" s="99">
        <v>0</v>
      </c>
      <c r="L835" s="99">
        <v>10297.7494721413</v>
      </c>
      <c r="M835" s="99">
        <v>16231.869439959501</v>
      </c>
      <c r="N835" s="99">
        <v>5901.4389363527298</v>
      </c>
      <c r="O835" s="99">
        <v>14615.628703832601</v>
      </c>
      <c r="P835" s="99">
        <v>0</v>
      </c>
      <c r="Q835" s="99">
        <v>2303.5626969039399</v>
      </c>
      <c r="R835" s="99">
        <v>813.23702308535599</v>
      </c>
      <c r="S835" s="99">
        <v>0</v>
      </c>
      <c r="T835" s="99">
        <v>247.74490566179199</v>
      </c>
      <c r="U835" s="99">
        <v>30118.349538803101</v>
      </c>
      <c r="V835" s="99">
        <v>2140763.6546935998</v>
      </c>
      <c r="W835" s="99">
        <v>0</v>
      </c>
      <c r="X835" s="99">
        <v>1002880.64085388</v>
      </c>
      <c r="Y835" s="99">
        <v>614588.17637634301</v>
      </c>
      <c r="Z835" s="99">
        <v>143628.661050797</v>
      </c>
      <c r="AA835" s="99">
        <v>0</v>
      </c>
      <c r="AB835" s="99">
        <v>0</v>
      </c>
      <c r="AC835" s="99">
        <v>7523084.8325805701</v>
      </c>
      <c r="AD835" s="99">
        <v>0</v>
      </c>
      <c r="AE835" s="99">
        <v>443172.809558868</v>
      </c>
      <c r="AF835" s="99">
        <v>802522.62979888904</v>
      </c>
      <c r="AG835" s="99">
        <v>872028.63545227097</v>
      </c>
      <c r="AH835" s="99">
        <v>741930.93344116199</v>
      </c>
      <c r="AI835" s="99">
        <v>0</v>
      </c>
      <c r="AJ835" s="99">
        <v>274874.58721923799</v>
      </c>
      <c r="AK835" s="99">
        <v>153879.04665184001</v>
      </c>
      <c r="AL835" s="99">
        <v>0</v>
      </c>
      <c r="AM835" s="99">
        <v>46447.686591625199</v>
      </c>
      <c r="AN835" s="99">
        <v>9131894.84228516</v>
      </c>
      <c r="AO835" s="99">
        <v>16286898.1257324</v>
      </c>
      <c r="AP835" s="99">
        <v>0</v>
      </c>
      <c r="AQ835" s="99">
        <v>7471919.2318725605</v>
      </c>
      <c r="AR835" s="99">
        <v>4575426.10302734</v>
      </c>
      <c r="AS835" s="99">
        <v>996899.46585082996</v>
      </c>
      <c r="AT835" s="99">
        <v>0</v>
      </c>
      <c r="AU835" s="99">
        <v>0</v>
      </c>
      <c r="AV835" s="99">
        <v>19000002.315429699</v>
      </c>
      <c r="AW835" s="99">
        <v>0</v>
      </c>
      <c r="AX835" s="99">
        <v>3701422.9785156301</v>
      </c>
      <c r="AY835" s="99">
        <v>6257300.6065063505</v>
      </c>
      <c r="AZ835" s="99">
        <v>6067413.1142578097</v>
      </c>
      <c r="BA835" s="99">
        <v>5650069.7600097703</v>
      </c>
      <c r="BB835" s="99">
        <v>0</v>
      </c>
      <c r="BC835" s="99">
        <v>2028868.50994873</v>
      </c>
      <c r="BD835" s="99">
        <v>1068200.03015137</v>
      </c>
      <c r="BE835" s="99">
        <v>0</v>
      </c>
      <c r="BF835" s="99">
        <v>328361.64466857899</v>
      </c>
      <c r="BG835" s="99">
        <v>23248240.393066399</v>
      </c>
      <c r="BH835" s="99">
        <v>4325362.4432373</v>
      </c>
      <c r="BI835" s="99">
        <v>0</v>
      </c>
      <c r="BJ835" s="99">
        <v>2395075.0041198698</v>
      </c>
      <c r="BK835" s="99">
        <v>1707501.1534728999</v>
      </c>
      <c r="BL835" s="99">
        <v>0</v>
      </c>
      <c r="BM835" s="99">
        <v>0</v>
      </c>
      <c r="BN835" s="99">
        <v>0</v>
      </c>
      <c r="BO835" s="99">
        <v>0</v>
      </c>
      <c r="BP835" s="99">
        <v>0</v>
      </c>
      <c r="BQ835" s="99">
        <v>0</v>
      </c>
      <c r="BR835" s="99">
        <v>2164611.0541381799</v>
      </c>
      <c r="BS835" s="99">
        <v>2485469.29754639</v>
      </c>
      <c r="BT835" s="99">
        <v>1110537.10708618</v>
      </c>
      <c r="BU835" s="99">
        <v>0</v>
      </c>
      <c r="BV835" s="99">
        <v>967705.06958770799</v>
      </c>
      <c r="BW835" s="99">
        <v>124923.34080600701</v>
      </c>
      <c r="BX835" s="99">
        <v>0</v>
      </c>
      <c r="BY835" s="99">
        <v>0</v>
      </c>
      <c r="BZ835" s="99">
        <v>0</v>
      </c>
      <c r="CA835" s="99">
        <v>47984.850784778602</v>
      </c>
      <c r="CB835" s="99">
        <v>3139624.6640014602</v>
      </c>
      <c r="CC835" s="99">
        <v>23673202.6950684</v>
      </c>
      <c r="CD835" s="99">
        <v>6729995.7005004901</v>
      </c>
      <c r="CE835" s="99">
        <v>1050.5040667057001</v>
      </c>
      <c r="CF835" s="99">
        <v>203766.29412269601</v>
      </c>
      <c r="CG835" s="99">
        <v>1421605.1881103499</v>
      </c>
      <c r="CH835" s="99">
        <v>0</v>
      </c>
      <c r="CI835" s="99">
        <v>49031.536767482801</v>
      </c>
      <c r="CJ835" s="99">
        <v>3342589.8879394499</v>
      </c>
      <c r="CK835" s="99">
        <v>25087954.166015599</v>
      </c>
      <c r="CL835" s="99">
        <v>6858518.02270508</v>
      </c>
      <c r="CM835" s="166">
        <v>79109.530423164397</v>
      </c>
      <c r="CN835" s="166">
        <v>12449558.1685791</v>
      </c>
      <c r="CO835" s="166">
        <v>48300975.462402299</v>
      </c>
      <c r="CP835" s="99">
        <v>6858518.02270508</v>
      </c>
      <c r="CQ835" s="99">
        <v>0</v>
      </c>
      <c r="CR835" s="99">
        <v>0</v>
      </c>
      <c r="CS835" s="99">
        <v>0</v>
      </c>
      <c r="CT835" s="99">
        <v>0</v>
      </c>
      <c r="CU835" s="98">
        <v>21403.790742715999</v>
      </c>
      <c r="CV835" s="98">
        <v>22189.789456704999</v>
      </c>
      <c r="CW835" s="98">
        <v>3343390.9581241561</v>
      </c>
      <c r="CX835" s="98">
        <v>25094807.883178752</v>
      </c>
    </row>
    <row r="836" spans="1:102" x14ac:dyDescent="0.2">
      <c r="A836" s="98" t="s">
        <v>64</v>
      </c>
      <c r="B836" s="100">
        <v>39417</v>
      </c>
      <c r="C836" s="99">
        <v>36200.152964592002</v>
      </c>
      <c r="D836" s="99">
        <v>0</v>
      </c>
      <c r="E836" s="99">
        <v>12059.5074207783</v>
      </c>
      <c r="F836" s="99">
        <v>8498.7559268474597</v>
      </c>
      <c r="G836" s="99">
        <v>745.74774536490395</v>
      </c>
      <c r="H836" s="99">
        <v>0</v>
      </c>
      <c r="I836" s="99">
        <v>0</v>
      </c>
      <c r="J836" s="99">
        <v>22797.554999351501</v>
      </c>
      <c r="K836" s="99">
        <v>0</v>
      </c>
      <c r="L836" s="99">
        <v>10099.1151567698</v>
      </c>
      <c r="M836" s="99">
        <v>16233.8686300516</v>
      </c>
      <c r="N836" s="99">
        <v>5964.3618240952501</v>
      </c>
      <c r="O836" s="99">
        <v>14955.831849575001</v>
      </c>
      <c r="P836" s="99">
        <v>0</v>
      </c>
      <c r="Q836" s="99">
        <v>2311.29681769013</v>
      </c>
      <c r="R836" s="99">
        <v>826.68358553945995</v>
      </c>
      <c r="S836" s="99">
        <v>0</v>
      </c>
      <c r="T836" s="99">
        <v>252.39256875589501</v>
      </c>
      <c r="U836" s="99">
        <v>30281.880448102998</v>
      </c>
      <c r="V836" s="99">
        <v>2174846.4363403302</v>
      </c>
      <c r="W836" s="99">
        <v>0</v>
      </c>
      <c r="X836" s="99">
        <v>977674.65142059303</v>
      </c>
      <c r="Y836" s="99">
        <v>602038.37310028099</v>
      </c>
      <c r="Z836" s="99">
        <v>150352.84929084801</v>
      </c>
      <c r="AA836" s="99">
        <v>0</v>
      </c>
      <c r="AB836" s="99">
        <v>0</v>
      </c>
      <c r="AC836" s="99">
        <v>7866318.05505371</v>
      </c>
      <c r="AD836" s="99">
        <v>0</v>
      </c>
      <c r="AE836" s="99">
        <v>436772.69984817499</v>
      </c>
      <c r="AF836" s="99">
        <v>803758.61038970901</v>
      </c>
      <c r="AG836" s="99">
        <v>870335.47055053699</v>
      </c>
      <c r="AH836" s="99">
        <v>759585.18849945103</v>
      </c>
      <c r="AI836" s="99">
        <v>0</v>
      </c>
      <c r="AJ836" s="99">
        <v>280725.63930892898</v>
      </c>
      <c r="AK836" s="99">
        <v>161364.574398041</v>
      </c>
      <c r="AL836" s="99">
        <v>0</v>
      </c>
      <c r="AM836" s="99">
        <v>43844.870748043097</v>
      </c>
      <c r="AN836" s="99">
        <v>9197791.0404052697</v>
      </c>
      <c r="AO836" s="99">
        <v>16702370.1416016</v>
      </c>
      <c r="AP836" s="99">
        <v>0</v>
      </c>
      <c r="AQ836" s="99">
        <v>7355275.4685668899</v>
      </c>
      <c r="AR836" s="99">
        <v>4472398.0882568397</v>
      </c>
      <c r="AS836" s="99">
        <v>1052805.4721984901</v>
      </c>
      <c r="AT836" s="99">
        <v>0</v>
      </c>
      <c r="AU836" s="99">
        <v>0</v>
      </c>
      <c r="AV836" s="99">
        <v>19983178.323486298</v>
      </c>
      <c r="AW836" s="99">
        <v>0</v>
      </c>
      <c r="AX836" s="99">
        <v>3701525.2162780799</v>
      </c>
      <c r="AY836" s="99">
        <v>6328881.6473998995</v>
      </c>
      <c r="AZ836" s="99">
        <v>6094925.1774292002</v>
      </c>
      <c r="BA836" s="99">
        <v>5822478.80895996</v>
      </c>
      <c r="BB836" s="99">
        <v>0</v>
      </c>
      <c r="BC836" s="99">
        <v>2100761.8481445299</v>
      </c>
      <c r="BD836" s="99">
        <v>1121237.0752258301</v>
      </c>
      <c r="BE836" s="99">
        <v>0</v>
      </c>
      <c r="BF836" s="99">
        <v>316452.54620742798</v>
      </c>
      <c r="BG836" s="99">
        <v>23641048.534667999</v>
      </c>
      <c r="BH836" s="99">
        <v>4472745.35510254</v>
      </c>
      <c r="BI836" s="99">
        <v>0</v>
      </c>
      <c r="BJ836" s="99">
        <v>2356908.7449035598</v>
      </c>
      <c r="BK836" s="99">
        <v>1688198.14910889</v>
      </c>
      <c r="BL836" s="99">
        <v>0</v>
      </c>
      <c r="BM836" s="99">
        <v>0</v>
      </c>
      <c r="BN836" s="99">
        <v>0</v>
      </c>
      <c r="BO836" s="99">
        <v>0</v>
      </c>
      <c r="BP836" s="99">
        <v>0</v>
      </c>
      <c r="BQ836" s="99">
        <v>0</v>
      </c>
      <c r="BR836" s="99">
        <v>2198279.1790466299</v>
      </c>
      <c r="BS836" s="99">
        <v>2491437.6181030301</v>
      </c>
      <c r="BT836" s="99">
        <v>1143887.58857727</v>
      </c>
      <c r="BU836" s="99">
        <v>0</v>
      </c>
      <c r="BV836" s="99">
        <v>1000480.02322388</v>
      </c>
      <c r="BW836" s="99">
        <v>140626.597204208</v>
      </c>
      <c r="BX836" s="99">
        <v>0</v>
      </c>
      <c r="BY836" s="99">
        <v>0</v>
      </c>
      <c r="BZ836" s="99">
        <v>0</v>
      </c>
      <c r="CA836" s="99">
        <v>48217.459523677797</v>
      </c>
      <c r="CB836" s="99">
        <v>3151294.5855407701</v>
      </c>
      <c r="CC836" s="99">
        <v>23979810.122314502</v>
      </c>
      <c r="CD836" s="99">
        <v>6825229.8024292002</v>
      </c>
      <c r="CE836" s="99">
        <v>1058.7008416354699</v>
      </c>
      <c r="CF836" s="99">
        <v>206249.29362487799</v>
      </c>
      <c r="CG836" s="99">
        <v>1441505.55513</v>
      </c>
      <c r="CH836" s="99">
        <v>0</v>
      </c>
      <c r="CI836" s="99">
        <v>49275.142605781599</v>
      </c>
      <c r="CJ836" s="99">
        <v>3358579.9981994601</v>
      </c>
      <c r="CK836" s="99">
        <v>25430640.927734401</v>
      </c>
      <c r="CL836" s="99">
        <v>6964470.4639892597</v>
      </c>
      <c r="CM836" s="166">
        <v>79454.997221946702</v>
      </c>
      <c r="CN836" s="166">
        <v>12539238.2415771</v>
      </c>
      <c r="CO836" s="166">
        <v>49023432.826171897</v>
      </c>
      <c r="CP836" s="99">
        <v>6964470.4639892597</v>
      </c>
      <c r="CQ836" s="99">
        <v>0</v>
      </c>
      <c r="CR836" s="99">
        <v>0</v>
      </c>
      <c r="CS836" s="99">
        <v>0</v>
      </c>
      <c r="CT836" s="99">
        <v>0</v>
      </c>
      <c r="CU836" s="98">
        <v>19855.94193451</v>
      </c>
      <c r="CV836" s="98">
        <v>23434.294177094001</v>
      </c>
      <c r="CW836" s="98">
        <v>3357543.879165648</v>
      </c>
      <c r="CX836" s="98">
        <v>25421315.677444503</v>
      </c>
    </row>
    <row r="837" spans="1:102" x14ac:dyDescent="0.2">
      <c r="A837" s="98" t="s">
        <v>64</v>
      </c>
      <c r="B837" s="100">
        <v>39508</v>
      </c>
      <c r="C837" s="99">
        <v>36645.186931133299</v>
      </c>
      <c r="D837" s="99">
        <v>0</v>
      </c>
      <c r="E837" s="99">
        <v>11814.7180595398</v>
      </c>
      <c r="F837" s="99">
        <v>8423.6188732385599</v>
      </c>
      <c r="G837" s="99">
        <v>775.89627590030398</v>
      </c>
      <c r="H837" s="99">
        <v>0</v>
      </c>
      <c r="I837" s="99">
        <v>0</v>
      </c>
      <c r="J837" s="99">
        <v>23904.988541126299</v>
      </c>
      <c r="K837" s="99">
        <v>0</v>
      </c>
      <c r="L837" s="99">
        <v>10009.300916791</v>
      </c>
      <c r="M837" s="99">
        <v>16222.743157148399</v>
      </c>
      <c r="N837" s="99">
        <v>5967.9225445389702</v>
      </c>
      <c r="O837" s="99">
        <v>15175.5360236168</v>
      </c>
      <c r="P837" s="99">
        <v>0</v>
      </c>
      <c r="Q837" s="99">
        <v>2309.9313584268102</v>
      </c>
      <c r="R837" s="99">
        <v>861.65001658350195</v>
      </c>
      <c r="S837" s="99">
        <v>0</v>
      </c>
      <c r="T837" s="99">
        <v>243.30645965598501</v>
      </c>
      <c r="U837" s="99">
        <v>30449.315661668799</v>
      </c>
      <c r="V837" s="99">
        <v>2186554.8721008301</v>
      </c>
      <c r="W837" s="99">
        <v>0</v>
      </c>
      <c r="X837" s="99">
        <v>934620.77597808803</v>
      </c>
      <c r="Y837" s="99">
        <v>579829.94129180897</v>
      </c>
      <c r="Z837" s="99">
        <v>152197.13991546599</v>
      </c>
      <c r="AA837" s="99">
        <v>0</v>
      </c>
      <c r="AB837" s="99">
        <v>0</v>
      </c>
      <c r="AC837" s="99">
        <v>8101961.0630493201</v>
      </c>
      <c r="AD837" s="99">
        <v>0</v>
      </c>
      <c r="AE837" s="99">
        <v>429144.564426422</v>
      </c>
      <c r="AF837" s="99">
        <v>800624.74536132801</v>
      </c>
      <c r="AG837" s="99">
        <v>851831.74407958996</v>
      </c>
      <c r="AH837" s="99">
        <v>767307.17134857201</v>
      </c>
      <c r="AI837" s="99">
        <v>0</v>
      </c>
      <c r="AJ837" s="99">
        <v>283111.20917892503</v>
      </c>
      <c r="AK837" s="99">
        <v>163562.497186661</v>
      </c>
      <c r="AL837" s="99">
        <v>0</v>
      </c>
      <c r="AM837" s="99">
        <v>40137.560509204901</v>
      </c>
      <c r="AN837" s="99">
        <v>9220991.2121581994</v>
      </c>
      <c r="AO837" s="99">
        <v>16958208.7971191</v>
      </c>
      <c r="AP837" s="99">
        <v>0</v>
      </c>
      <c r="AQ837" s="99">
        <v>7152008.3203735398</v>
      </c>
      <c r="AR837" s="99">
        <v>4471933.4552002</v>
      </c>
      <c r="AS837" s="99">
        <v>1077092.1296691899</v>
      </c>
      <c r="AT837" s="99">
        <v>0</v>
      </c>
      <c r="AU837" s="99">
        <v>0</v>
      </c>
      <c r="AV837" s="99">
        <v>20974783.517089799</v>
      </c>
      <c r="AW837" s="99">
        <v>0</v>
      </c>
      <c r="AX837" s="99">
        <v>3675430.8601684598</v>
      </c>
      <c r="AY837" s="99">
        <v>6378056.0111084003</v>
      </c>
      <c r="AZ837" s="99">
        <v>6062993.9829711895</v>
      </c>
      <c r="BA837" s="99">
        <v>5936111.5176391602</v>
      </c>
      <c r="BB837" s="99">
        <v>0</v>
      </c>
      <c r="BC837" s="99">
        <v>2150102.90441895</v>
      </c>
      <c r="BD837" s="99">
        <v>1153308.2155609101</v>
      </c>
      <c r="BE837" s="99">
        <v>0</v>
      </c>
      <c r="BF837" s="99">
        <v>293645.00148773199</v>
      </c>
      <c r="BG837" s="99">
        <v>24035855.994140599</v>
      </c>
      <c r="BH837" s="99">
        <v>4144592.3108215299</v>
      </c>
      <c r="BI837" s="99">
        <v>0</v>
      </c>
      <c r="BJ837" s="99">
        <v>2103906.7197570801</v>
      </c>
      <c r="BK837" s="99">
        <v>1504965.776474</v>
      </c>
      <c r="BL837" s="99">
        <v>0</v>
      </c>
      <c r="BM837" s="99">
        <v>0</v>
      </c>
      <c r="BN837" s="99">
        <v>0</v>
      </c>
      <c r="BO837" s="99">
        <v>0</v>
      </c>
      <c r="BP837" s="99">
        <v>0</v>
      </c>
      <c r="BQ837" s="99">
        <v>0</v>
      </c>
      <c r="BR837" s="99">
        <v>1968184.0838470501</v>
      </c>
      <c r="BS837" s="99">
        <v>2213227.5433654799</v>
      </c>
      <c r="BT837" s="99">
        <v>1165306.53457642</v>
      </c>
      <c r="BU837" s="99">
        <v>0</v>
      </c>
      <c r="BV837" s="99">
        <v>906161.34738922096</v>
      </c>
      <c r="BW837" s="99">
        <v>135859.595546722</v>
      </c>
      <c r="BX837" s="99">
        <v>0</v>
      </c>
      <c r="BY837" s="99">
        <v>0</v>
      </c>
      <c r="BZ837" s="99">
        <v>0</v>
      </c>
      <c r="CA837" s="99">
        <v>48501.154834270499</v>
      </c>
      <c r="CB837" s="99">
        <v>3116220.7717895498</v>
      </c>
      <c r="CC837" s="99">
        <v>24045615.443847701</v>
      </c>
      <c r="CD837" s="99">
        <v>6252152.5969848596</v>
      </c>
      <c r="CE837" s="99">
        <v>1078.7966316193299</v>
      </c>
      <c r="CF837" s="99">
        <v>203160.418958664</v>
      </c>
      <c r="CG837" s="99">
        <v>1445983.9155731199</v>
      </c>
      <c r="CH837" s="99">
        <v>0</v>
      </c>
      <c r="CI837" s="99">
        <v>49577.7411117554</v>
      </c>
      <c r="CJ837" s="99">
        <v>3321056.7695007301</v>
      </c>
      <c r="CK837" s="99">
        <v>25504029.935791001</v>
      </c>
      <c r="CL837" s="99">
        <v>6389730.0507202102</v>
      </c>
      <c r="CM837" s="166">
        <v>79891.192797660799</v>
      </c>
      <c r="CN837" s="166">
        <v>12524386.330078101</v>
      </c>
      <c r="CO837" s="166">
        <v>49536284.0634766</v>
      </c>
      <c r="CP837" s="99">
        <v>6389730.0507202102</v>
      </c>
      <c r="CQ837" s="99">
        <v>0</v>
      </c>
      <c r="CR837" s="99">
        <v>0</v>
      </c>
      <c r="CS837" s="99">
        <v>0</v>
      </c>
      <c r="CT837" s="99">
        <v>0</v>
      </c>
      <c r="CU837" s="98">
        <v>18616.321185993998</v>
      </c>
      <c r="CV837" s="98">
        <v>24567.295624242</v>
      </c>
      <c r="CW837" s="98">
        <v>3319381.1907482138</v>
      </c>
      <c r="CX837" s="98">
        <v>25491599.359420821</v>
      </c>
    </row>
    <row r="838" spans="1:102" x14ac:dyDescent="0.2">
      <c r="A838" s="98" t="s">
        <v>64</v>
      </c>
      <c r="B838" s="100">
        <v>39600</v>
      </c>
      <c r="C838" s="99">
        <v>37194.835860252402</v>
      </c>
      <c r="D838" s="99">
        <v>0</v>
      </c>
      <c r="E838" s="99">
        <v>11359.263398408901</v>
      </c>
      <c r="F838" s="99">
        <v>8216.7781049013101</v>
      </c>
      <c r="G838" s="99">
        <v>854.70094871520996</v>
      </c>
      <c r="H838" s="99">
        <v>0</v>
      </c>
      <c r="I838" s="99">
        <v>0</v>
      </c>
      <c r="J838" s="99">
        <v>25087.020110845599</v>
      </c>
      <c r="K838" s="99">
        <v>0</v>
      </c>
      <c r="L838" s="99">
        <v>9870.2934709787405</v>
      </c>
      <c r="M838" s="99">
        <v>16236.646154284501</v>
      </c>
      <c r="N838" s="99">
        <v>5978.4873772859601</v>
      </c>
      <c r="O838" s="99">
        <v>15395.6673141718</v>
      </c>
      <c r="P838" s="99">
        <v>0</v>
      </c>
      <c r="Q838" s="99">
        <v>2286.6465734541398</v>
      </c>
      <c r="R838" s="99">
        <v>885.67155443131901</v>
      </c>
      <c r="S838" s="99">
        <v>0</v>
      </c>
      <c r="T838" s="99">
        <v>250.071708304808</v>
      </c>
      <c r="U838" s="99">
        <v>30714.1520380974</v>
      </c>
      <c r="V838" s="99">
        <v>2210608.6698913602</v>
      </c>
      <c r="W838" s="99">
        <v>0</v>
      </c>
      <c r="X838" s="99">
        <v>897512.00470733596</v>
      </c>
      <c r="Y838" s="99">
        <v>560800.78830719006</v>
      </c>
      <c r="Z838" s="99">
        <v>167009.54297447199</v>
      </c>
      <c r="AA838" s="99">
        <v>0</v>
      </c>
      <c r="AB838" s="99">
        <v>0</v>
      </c>
      <c r="AC838" s="99">
        <v>8456290.8525390606</v>
      </c>
      <c r="AD838" s="99">
        <v>0</v>
      </c>
      <c r="AE838" s="99">
        <v>422112.09344863897</v>
      </c>
      <c r="AF838" s="99">
        <v>790186.33234405494</v>
      </c>
      <c r="AG838" s="99">
        <v>843358.83943939197</v>
      </c>
      <c r="AH838" s="99">
        <v>774994.04349517799</v>
      </c>
      <c r="AI838" s="99">
        <v>0</v>
      </c>
      <c r="AJ838" s="99">
        <v>283564.29134750401</v>
      </c>
      <c r="AK838" s="99">
        <v>169804.75038719201</v>
      </c>
      <c r="AL838" s="99">
        <v>0</v>
      </c>
      <c r="AM838" s="99">
        <v>43521.9926099777</v>
      </c>
      <c r="AN838" s="99">
        <v>9337223.19775391</v>
      </c>
      <c r="AO838" s="99">
        <v>17304877.927734401</v>
      </c>
      <c r="AP838" s="99">
        <v>0</v>
      </c>
      <c r="AQ838" s="99">
        <v>6936455.5875854502</v>
      </c>
      <c r="AR838" s="99">
        <v>4346941.3251953097</v>
      </c>
      <c r="AS838" s="99">
        <v>1203300.8869781501</v>
      </c>
      <c r="AT838" s="99">
        <v>0</v>
      </c>
      <c r="AU838" s="99">
        <v>0</v>
      </c>
      <c r="AV838" s="99">
        <v>22247781.0861816</v>
      </c>
      <c r="AW838" s="99">
        <v>0</v>
      </c>
      <c r="AX838" s="99">
        <v>3645518.58911133</v>
      </c>
      <c r="AY838" s="99">
        <v>6367847.6450805701</v>
      </c>
      <c r="AZ838" s="99">
        <v>6036290.9805908203</v>
      </c>
      <c r="BA838" s="99">
        <v>6082714.6006469699</v>
      </c>
      <c r="BB838" s="99">
        <v>0</v>
      </c>
      <c r="BC838" s="99">
        <v>2168738.6102294899</v>
      </c>
      <c r="BD838" s="99">
        <v>1213478.29554749</v>
      </c>
      <c r="BE838" s="99">
        <v>0</v>
      </c>
      <c r="BF838" s="99">
        <v>319345.626041412</v>
      </c>
      <c r="BG838" s="99">
        <v>24713256.838134799</v>
      </c>
      <c r="BH838" s="99">
        <v>4275747.9264526404</v>
      </c>
      <c r="BI838" s="99">
        <v>0</v>
      </c>
      <c r="BJ838" s="99">
        <v>2045459.6728668199</v>
      </c>
      <c r="BK838" s="99">
        <v>1464233.69952393</v>
      </c>
      <c r="BL838" s="99">
        <v>0</v>
      </c>
      <c r="BM838" s="99">
        <v>0</v>
      </c>
      <c r="BN838" s="99">
        <v>0</v>
      </c>
      <c r="BO838" s="99">
        <v>0</v>
      </c>
      <c r="BP838" s="99">
        <v>0</v>
      </c>
      <c r="BQ838" s="99">
        <v>0</v>
      </c>
      <c r="BR838" s="99">
        <v>1982510.4145202599</v>
      </c>
      <c r="BS838" s="99">
        <v>2209292.6252746601</v>
      </c>
      <c r="BT838" s="99">
        <v>1193829.6031646701</v>
      </c>
      <c r="BU838" s="99">
        <v>0</v>
      </c>
      <c r="BV838" s="99">
        <v>917357.65792846703</v>
      </c>
      <c r="BW838" s="99">
        <v>144066.40153884899</v>
      </c>
      <c r="BX838" s="99">
        <v>0</v>
      </c>
      <c r="BY838" s="99">
        <v>0</v>
      </c>
      <c r="BZ838" s="99">
        <v>0</v>
      </c>
      <c r="CA838" s="99">
        <v>48623.093869686098</v>
      </c>
      <c r="CB838" s="99">
        <v>3106206.9841003399</v>
      </c>
      <c r="CC838" s="99">
        <v>24296871.201660201</v>
      </c>
      <c r="CD838" s="99">
        <v>6315066.2735595703</v>
      </c>
      <c r="CE838" s="99">
        <v>1103.45645406842</v>
      </c>
      <c r="CF838" s="99">
        <v>213065.543998718</v>
      </c>
      <c r="CG838" s="99">
        <v>1533026.2020568801</v>
      </c>
      <c r="CH838" s="99">
        <v>0</v>
      </c>
      <c r="CI838" s="99">
        <v>49732.318373203299</v>
      </c>
      <c r="CJ838" s="99">
        <v>3318221.5921935998</v>
      </c>
      <c r="CK838" s="99">
        <v>25823130.645019501</v>
      </c>
      <c r="CL838" s="99">
        <v>6459715.38781738</v>
      </c>
      <c r="CM838" s="166">
        <v>80311.9002161026</v>
      </c>
      <c r="CN838" s="166">
        <v>12675192.6984863</v>
      </c>
      <c r="CO838" s="166">
        <v>50406441.441406302</v>
      </c>
      <c r="CP838" s="99">
        <v>6459715.38781738</v>
      </c>
      <c r="CQ838" s="99">
        <v>0</v>
      </c>
      <c r="CR838" s="99">
        <v>0</v>
      </c>
      <c r="CS838" s="99">
        <v>0</v>
      </c>
      <c r="CT838" s="99">
        <v>0</v>
      </c>
      <c r="CU838" s="98">
        <v>17232.183131336998</v>
      </c>
      <c r="CV838" s="98">
        <v>25822.769024521</v>
      </c>
      <c r="CW838" s="98">
        <v>3319272.5280990577</v>
      </c>
      <c r="CX838" s="98">
        <v>25829897.403717082</v>
      </c>
    </row>
    <row r="839" spans="1:102" x14ac:dyDescent="0.2">
      <c r="A839" s="98" t="s">
        <v>64</v>
      </c>
      <c r="B839" s="100">
        <v>39692</v>
      </c>
      <c r="C839" s="99">
        <v>37519.893105983698</v>
      </c>
      <c r="D839" s="99">
        <v>0</v>
      </c>
      <c r="E839" s="99">
        <v>11071.586833477</v>
      </c>
      <c r="F839" s="99">
        <v>8029.4681763648996</v>
      </c>
      <c r="G839" s="99">
        <v>921.00767965614796</v>
      </c>
      <c r="H839" s="99">
        <v>0</v>
      </c>
      <c r="I839" s="99">
        <v>0</v>
      </c>
      <c r="J839" s="99">
        <v>26166.6079795361</v>
      </c>
      <c r="K839" s="99">
        <v>0</v>
      </c>
      <c r="L839" s="99">
        <v>9604.4366519451105</v>
      </c>
      <c r="M839" s="99">
        <v>16227.934186935399</v>
      </c>
      <c r="N839" s="99">
        <v>5929.1775355339096</v>
      </c>
      <c r="O839" s="99">
        <v>15534.764410615</v>
      </c>
      <c r="P839" s="99">
        <v>0</v>
      </c>
      <c r="Q839" s="99">
        <v>2287.2122211754299</v>
      </c>
      <c r="R839" s="99">
        <v>915.47903001308396</v>
      </c>
      <c r="S839" s="99">
        <v>0</v>
      </c>
      <c r="T839" s="99">
        <v>250.99689480476101</v>
      </c>
      <c r="U839" s="99">
        <v>31014.8026425838</v>
      </c>
      <c r="V839" s="99">
        <v>2240579.4788207998</v>
      </c>
      <c r="W839" s="99">
        <v>0</v>
      </c>
      <c r="X839" s="99">
        <v>872264.16165924096</v>
      </c>
      <c r="Y839" s="99">
        <v>542766.80518341099</v>
      </c>
      <c r="Z839" s="99">
        <v>175889.26239204401</v>
      </c>
      <c r="AA839" s="99">
        <v>0</v>
      </c>
      <c r="AB839" s="99">
        <v>0</v>
      </c>
      <c r="AC839" s="99">
        <v>8736154.2244872991</v>
      </c>
      <c r="AD839" s="99">
        <v>0</v>
      </c>
      <c r="AE839" s="99">
        <v>409422.582683563</v>
      </c>
      <c r="AF839" s="99">
        <v>804643.39456939697</v>
      </c>
      <c r="AG839" s="99">
        <v>828052.46166229201</v>
      </c>
      <c r="AH839" s="99">
        <v>779171.66867065395</v>
      </c>
      <c r="AI839" s="99">
        <v>0</v>
      </c>
      <c r="AJ839" s="99">
        <v>283415.89679336501</v>
      </c>
      <c r="AK839" s="99">
        <v>173111.83322143601</v>
      </c>
      <c r="AL839" s="99">
        <v>0</v>
      </c>
      <c r="AM839" s="99">
        <v>41342.104486465498</v>
      </c>
      <c r="AN839" s="99">
        <v>9530770.1580810491</v>
      </c>
      <c r="AO839" s="99">
        <v>17680016.127197299</v>
      </c>
      <c r="AP839" s="99">
        <v>0</v>
      </c>
      <c r="AQ839" s="99">
        <v>6783803.3051757803</v>
      </c>
      <c r="AR839" s="99">
        <v>4236111.18115234</v>
      </c>
      <c r="AS839" s="99">
        <v>1278933.07606506</v>
      </c>
      <c r="AT839" s="99">
        <v>0</v>
      </c>
      <c r="AU839" s="99">
        <v>0</v>
      </c>
      <c r="AV839" s="99">
        <v>23134905.824218798</v>
      </c>
      <c r="AW839" s="99">
        <v>0</v>
      </c>
      <c r="AX839" s="99">
        <v>3565072.9324035598</v>
      </c>
      <c r="AY839" s="99">
        <v>6545122.3212280301</v>
      </c>
      <c r="AZ839" s="99">
        <v>5955541.2208252</v>
      </c>
      <c r="BA839" s="99">
        <v>6158778.05358887</v>
      </c>
      <c r="BB839" s="99">
        <v>0</v>
      </c>
      <c r="BC839" s="99">
        <v>2177964.1648254399</v>
      </c>
      <c r="BD839" s="99">
        <v>1244545.55307007</v>
      </c>
      <c r="BE839" s="99">
        <v>0</v>
      </c>
      <c r="BF839" s="99">
        <v>317904.30179595901</v>
      </c>
      <c r="BG839" s="99">
        <v>25364526.9455566</v>
      </c>
      <c r="BH839" s="99">
        <v>4340984.8411865197</v>
      </c>
      <c r="BI839" s="99">
        <v>0</v>
      </c>
      <c r="BJ839" s="99">
        <v>1992619.0345916699</v>
      </c>
      <c r="BK839" s="99">
        <v>1417696.5069580099</v>
      </c>
      <c r="BL839" s="99">
        <v>0</v>
      </c>
      <c r="BM839" s="99">
        <v>0</v>
      </c>
      <c r="BN839" s="99">
        <v>0</v>
      </c>
      <c r="BO839" s="99">
        <v>0</v>
      </c>
      <c r="BP839" s="99">
        <v>0</v>
      </c>
      <c r="BQ839" s="99">
        <v>0</v>
      </c>
      <c r="BR839" s="99">
        <v>2023676.14724731</v>
      </c>
      <c r="BS839" s="99">
        <v>2182839.0982971201</v>
      </c>
      <c r="BT839" s="99">
        <v>1208476.1749115</v>
      </c>
      <c r="BU839" s="99">
        <v>0</v>
      </c>
      <c r="BV839" s="99">
        <v>934191.97144317604</v>
      </c>
      <c r="BW839" s="99">
        <v>147863.20918464701</v>
      </c>
      <c r="BX839" s="99">
        <v>0</v>
      </c>
      <c r="BY839" s="99">
        <v>0</v>
      </c>
      <c r="BZ839" s="99">
        <v>0</v>
      </c>
      <c r="CA839" s="99">
        <v>48537.205761909499</v>
      </c>
      <c r="CB839" s="99">
        <v>3112205.7492370601</v>
      </c>
      <c r="CC839" s="99">
        <v>24502993.818603501</v>
      </c>
      <c r="CD839" s="99">
        <v>6338415.1698608398</v>
      </c>
      <c r="CE839" s="99">
        <v>1139.3678522855</v>
      </c>
      <c r="CF839" s="99">
        <v>216660.16535568199</v>
      </c>
      <c r="CG839" s="99">
        <v>1574973.3774566699</v>
      </c>
      <c r="CH839" s="99">
        <v>0</v>
      </c>
      <c r="CI839" s="99">
        <v>49674.4160747528</v>
      </c>
      <c r="CJ839" s="99">
        <v>3329726.9864196801</v>
      </c>
      <c r="CK839" s="99">
        <v>26084883.208007801</v>
      </c>
      <c r="CL839" s="99">
        <v>6487393.1196899395</v>
      </c>
      <c r="CM839" s="166">
        <v>80554.512372970596</v>
      </c>
      <c r="CN839" s="166">
        <v>12877636.665649399</v>
      </c>
      <c r="CO839" s="166">
        <v>51432596.180175804</v>
      </c>
      <c r="CP839" s="99">
        <v>6487393.1196899395</v>
      </c>
      <c r="CQ839" s="99">
        <v>0</v>
      </c>
      <c r="CR839" s="99">
        <v>0</v>
      </c>
      <c r="CS839" s="99">
        <v>0</v>
      </c>
      <c r="CT839" s="99">
        <v>0</v>
      </c>
      <c r="CU839" s="98">
        <v>16165.077683404001</v>
      </c>
      <c r="CV839" s="98">
        <v>26950.329324178001</v>
      </c>
      <c r="CW839" s="98">
        <v>3328865.914592742</v>
      </c>
      <c r="CX839" s="98">
        <v>26077967.196060169</v>
      </c>
    </row>
    <row r="840" spans="1:102" x14ac:dyDescent="0.2">
      <c r="A840" s="98" t="s">
        <v>64</v>
      </c>
      <c r="B840" s="100">
        <v>39783</v>
      </c>
      <c r="C840" s="99">
        <v>37674.215687274896</v>
      </c>
      <c r="D840" s="99">
        <v>0</v>
      </c>
      <c r="E840" s="99">
        <v>10645.717218756699</v>
      </c>
      <c r="F840" s="99">
        <v>7800.0197569131897</v>
      </c>
      <c r="G840" s="99">
        <v>955.94597026705696</v>
      </c>
      <c r="H840" s="99">
        <v>0</v>
      </c>
      <c r="I840" s="99">
        <v>0</v>
      </c>
      <c r="J840" s="99">
        <v>27055.598917722698</v>
      </c>
      <c r="K840" s="99">
        <v>0</v>
      </c>
      <c r="L840" s="99">
        <v>9384.9681450128592</v>
      </c>
      <c r="M840" s="99">
        <v>16185.4767252207</v>
      </c>
      <c r="N840" s="99">
        <v>5828.5126670599002</v>
      </c>
      <c r="O840" s="99">
        <v>15623.412237405801</v>
      </c>
      <c r="P840" s="99">
        <v>0</v>
      </c>
      <c r="Q840" s="99">
        <v>2270.8067305386098</v>
      </c>
      <c r="R840" s="99">
        <v>942.63269765675102</v>
      </c>
      <c r="S840" s="99">
        <v>0</v>
      </c>
      <c r="T840" s="99">
        <v>238.90791335515701</v>
      </c>
      <c r="U840" s="99">
        <v>31153.0092594624</v>
      </c>
      <c r="V840" s="99">
        <v>2237466.23193359</v>
      </c>
      <c r="W840" s="99">
        <v>0</v>
      </c>
      <c r="X840" s="99">
        <v>840645.423828125</v>
      </c>
      <c r="Y840" s="99">
        <v>537979.24652099598</v>
      </c>
      <c r="Z840" s="99">
        <v>182187.270454407</v>
      </c>
      <c r="AA840" s="99">
        <v>0</v>
      </c>
      <c r="AB840" s="99">
        <v>0</v>
      </c>
      <c r="AC840" s="99">
        <v>8910448.0357665997</v>
      </c>
      <c r="AD840" s="99">
        <v>0</v>
      </c>
      <c r="AE840" s="99">
        <v>395548.21928024298</v>
      </c>
      <c r="AF840" s="99">
        <v>800848.99839782703</v>
      </c>
      <c r="AG840" s="99">
        <v>810008.90354919399</v>
      </c>
      <c r="AH840" s="99">
        <v>779084.48676300002</v>
      </c>
      <c r="AI840" s="99">
        <v>0</v>
      </c>
      <c r="AJ840" s="99">
        <v>285770.87503433198</v>
      </c>
      <c r="AK840" s="99">
        <v>178219.277210236</v>
      </c>
      <c r="AL840" s="99">
        <v>0</v>
      </c>
      <c r="AM840" s="99">
        <v>41654.938195705399</v>
      </c>
      <c r="AN840" s="99">
        <v>9562054.75</v>
      </c>
      <c r="AO840" s="99">
        <v>17796420.0004883</v>
      </c>
      <c r="AP840" s="99">
        <v>0</v>
      </c>
      <c r="AQ840" s="99">
        <v>6528437.28308105</v>
      </c>
      <c r="AR840" s="99">
        <v>4148381.9533691402</v>
      </c>
      <c r="AS840" s="99">
        <v>1329346.82008362</v>
      </c>
      <c r="AT840" s="99">
        <v>0</v>
      </c>
      <c r="AU840" s="99">
        <v>0</v>
      </c>
      <c r="AV840" s="99">
        <v>23836541.5395508</v>
      </c>
      <c r="AW840" s="99">
        <v>0</v>
      </c>
      <c r="AX840" s="99">
        <v>3475408.0798034701</v>
      </c>
      <c r="AY840" s="99">
        <v>6530261.5570678702</v>
      </c>
      <c r="AZ840" s="99">
        <v>5842932.60119629</v>
      </c>
      <c r="BA840" s="99">
        <v>6188705.7264404297</v>
      </c>
      <c r="BB840" s="99">
        <v>0</v>
      </c>
      <c r="BC840" s="99">
        <v>2219754.5049133301</v>
      </c>
      <c r="BD840" s="99">
        <v>1290024.10163879</v>
      </c>
      <c r="BE840" s="99">
        <v>0</v>
      </c>
      <c r="BF840" s="99">
        <v>316636.19235992403</v>
      </c>
      <c r="BG840" s="99">
        <v>25682686.550781298</v>
      </c>
      <c r="BH840" s="99">
        <v>4402854.07702637</v>
      </c>
      <c r="BI840" s="99">
        <v>0</v>
      </c>
      <c r="BJ840" s="99">
        <v>1943748.57296753</v>
      </c>
      <c r="BK840" s="99">
        <v>1408807.9291534401</v>
      </c>
      <c r="BL840" s="99">
        <v>0</v>
      </c>
      <c r="BM840" s="99">
        <v>0</v>
      </c>
      <c r="BN840" s="99">
        <v>0</v>
      </c>
      <c r="BO840" s="99">
        <v>0</v>
      </c>
      <c r="BP840" s="99">
        <v>0</v>
      </c>
      <c r="BQ840" s="99">
        <v>0</v>
      </c>
      <c r="BR840" s="99">
        <v>2033677.3168640099</v>
      </c>
      <c r="BS840" s="99">
        <v>2143090.7616577102</v>
      </c>
      <c r="BT840" s="99">
        <v>1214365.37979126</v>
      </c>
      <c r="BU840" s="99">
        <v>0</v>
      </c>
      <c r="BV840" s="99">
        <v>950280.36294555699</v>
      </c>
      <c r="BW840" s="99">
        <v>155761.827890396</v>
      </c>
      <c r="BX840" s="99">
        <v>0</v>
      </c>
      <c r="BY840" s="99">
        <v>0</v>
      </c>
      <c r="BZ840" s="99">
        <v>0</v>
      </c>
      <c r="CA840" s="99">
        <v>48276.806310653701</v>
      </c>
      <c r="CB840" s="99">
        <v>3074096.6730651902</v>
      </c>
      <c r="CC840" s="99">
        <v>24270872.326660201</v>
      </c>
      <c r="CD840" s="99">
        <v>6340822.6475830097</v>
      </c>
      <c r="CE840" s="99">
        <v>1155.93219588697</v>
      </c>
      <c r="CF840" s="99">
        <v>220172.25296211199</v>
      </c>
      <c r="CG840" s="99">
        <v>1605952.2416229199</v>
      </c>
      <c r="CH840" s="99">
        <v>0</v>
      </c>
      <c r="CI840" s="99">
        <v>49432.003159999796</v>
      </c>
      <c r="CJ840" s="99">
        <v>3295134.7467346201</v>
      </c>
      <c r="CK840" s="99">
        <v>25886506.9375</v>
      </c>
      <c r="CL840" s="99">
        <v>6495960.3370971698</v>
      </c>
      <c r="CM840" s="166">
        <v>80484.571791648894</v>
      </c>
      <c r="CN840" s="166">
        <v>12864369.470825201</v>
      </c>
      <c r="CO840" s="166">
        <v>51629068.2021484</v>
      </c>
      <c r="CP840" s="99">
        <v>6495960.3370971698</v>
      </c>
      <c r="CQ840" s="99">
        <v>0</v>
      </c>
      <c r="CR840" s="99">
        <v>0</v>
      </c>
      <c r="CS840" s="99">
        <v>0</v>
      </c>
      <c r="CT840" s="99">
        <v>0</v>
      </c>
      <c r="CU840" s="98">
        <v>14929.452822256</v>
      </c>
      <c r="CV840" s="98">
        <v>27887.439234723999</v>
      </c>
      <c r="CW840" s="98">
        <v>3294268.9260273022</v>
      </c>
      <c r="CX840" s="98">
        <v>25876824.568283122</v>
      </c>
    </row>
    <row r="841" spans="1:102" x14ac:dyDescent="0.2">
      <c r="A841" s="98" t="s">
        <v>64</v>
      </c>
      <c r="B841" s="100">
        <v>39873</v>
      </c>
      <c r="C841" s="99">
        <v>38080.1194944382</v>
      </c>
      <c r="D841" s="99">
        <v>0</v>
      </c>
      <c r="E841" s="99">
        <v>10249.3749346733</v>
      </c>
      <c r="F841" s="99">
        <v>7562.6318169236201</v>
      </c>
      <c r="G841" s="99">
        <v>980.02821389585699</v>
      </c>
      <c r="H841" s="99">
        <v>0</v>
      </c>
      <c r="I841" s="99">
        <v>0</v>
      </c>
      <c r="J841" s="99">
        <v>27965.772945880901</v>
      </c>
      <c r="K841" s="99">
        <v>0</v>
      </c>
      <c r="L841" s="99">
        <v>9278.7825028896295</v>
      </c>
      <c r="M841" s="99">
        <v>16251.367342829701</v>
      </c>
      <c r="N841" s="99">
        <v>5789.3819617032996</v>
      </c>
      <c r="O841" s="99">
        <v>15789.122751831999</v>
      </c>
      <c r="P841" s="99">
        <v>0</v>
      </c>
      <c r="Q841" s="99">
        <v>2251.45861312747</v>
      </c>
      <c r="R841" s="99">
        <v>951.45525743067299</v>
      </c>
      <c r="S841" s="99">
        <v>0</v>
      </c>
      <c r="T841" s="99">
        <v>242.594857562333</v>
      </c>
      <c r="U841" s="99">
        <v>31367.136725425698</v>
      </c>
      <c r="V841" s="99">
        <v>2236843.9901733398</v>
      </c>
      <c r="W841" s="99">
        <v>0</v>
      </c>
      <c r="X841" s="99">
        <v>797514.74504852295</v>
      </c>
      <c r="Y841" s="99">
        <v>513968.78586959798</v>
      </c>
      <c r="Z841" s="99">
        <v>188578.017122269</v>
      </c>
      <c r="AA841" s="99">
        <v>0</v>
      </c>
      <c r="AB841" s="99">
        <v>0</v>
      </c>
      <c r="AC841" s="99">
        <v>9188181.6877441406</v>
      </c>
      <c r="AD841" s="99">
        <v>0</v>
      </c>
      <c r="AE841" s="99">
        <v>390114.38525390602</v>
      </c>
      <c r="AF841" s="99">
        <v>788862.04398345901</v>
      </c>
      <c r="AG841" s="99">
        <v>793255.76397705101</v>
      </c>
      <c r="AH841" s="99">
        <v>787202.58142852795</v>
      </c>
      <c r="AI841" s="99">
        <v>0</v>
      </c>
      <c r="AJ841" s="99">
        <v>284042.856563568</v>
      </c>
      <c r="AK841" s="99">
        <v>181254.83948326099</v>
      </c>
      <c r="AL841" s="99">
        <v>0</v>
      </c>
      <c r="AM841" s="99">
        <v>42148.095277786299</v>
      </c>
      <c r="AN841" s="99">
        <v>9667705.55859375</v>
      </c>
      <c r="AO841" s="99">
        <v>17926197.7104492</v>
      </c>
      <c r="AP841" s="99">
        <v>0</v>
      </c>
      <c r="AQ841" s="99">
        <v>6174892.9935302697</v>
      </c>
      <c r="AR841" s="99">
        <v>3980429.2148742699</v>
      </c>
      <c r="AS841" s="99">
        <v>1378209.0886383101</v>
      </c>
      <c r="AT841" s="99">
        <v>0</v>
      </c>
      <c r="AU841" s="99">
        <v>0</v>
      </c>
      <c r="AV841" s="99">
        <v>24797143.638671901</v>
      </c>
      <c r="AW841" s="99">
        <v>0</v>
      </c>
      <c r="AX841" s="99">
        <v>3457736.7612609901</v>
      </c>
      <c r="AY841" s="99">
        <v>6473922.41015625</v>
      </c>
      <c r="AZ841" s="99">
        <v>5745379.7996215802</v>
      </c>
      <c r="BA841" s="99">
        <v>6295793.6271972703</v>
      </c>
      <c r="BB841" s="99">
        <v>0</v>
      </c>
      <c r="BC841" s="99">
        <v>2196893.8106994601</v>
      </c>
      <c r="BD841" s="99">
        <v>1315347.62049866</v>
      </c>
      <c r="BE841" s="99">
        <v>0</v>
      </c>
      <c r="BF841" s="99">
        <v>318256.99202346802</v>
      </c>
      <c r="BG841" s="99">
        <v>26210097.839111298</v>
      </c>
      <c r="BH841" s="99">
        <v>4420035.98400879</v>
      </c>
      <c r="BI841" s="99">
        <v>0</v>
      </c>
      <c r="BJ841" s="99">
        <v>1866282.9656829799</v>
      </c>
      <c r="BK841" s="99">
        <v>1352523.20341492</v>
      </c>
      <c r="BL841" s="99">
        <v>0</v>
      </c>
      <c r="BM841" s="99">
        <v>0</v>
      </c>
      <c r="BN841" s="99">
        <v>0</v>
      </c>
      <c r="BO841" s="99">
        <v>0</v>
      </c>
      <c r="BP841" s="99">
        <v>0</v>
      </c>
      <c r="BQ841" s="99">
        <v>0</v>
      </c>
      <c r="BR841" s="99">
        <v>2009710.2571716299</v>
      </c>
      <c r="BS841" s="99">
        <v>2094121.78440857</v>
      </c>
      <c r="BT841" s="99">
        <v>1235868.3597717299</v>
      </c>
      <c r="BU841" s="99">
        <v>0</v>
      </c>
      <c r="BV841" s="99">
        <v>933037.57354736305</v>
      </c>
      <c r="BW841" s="99">
        <v>159530.35549163801</v>
      </c>
      <c r="BX841" s="99">
        <v>0</v>
      </c>
      <c r="BY841" s="99">
        <v>0</v>
      </c>
      <c r="BZ841" s="99">
        <v>0</v>
      </c>
      <c r="CA841" s="99">
        <v>48347.440875530199</v>
      </c>
      <c r="CB841" s="99">
        <v>3045698.6939392099</v>
      </c>
      <c r="CC841" s="99">
        <v>24223138.869140599</v>
      </c>
      <c r="CD841" s="99">
        <v>6296434.91052246</v>
      </c>
      <c r="CE841" s="99">
        <v>1169.06175339222</v>
      </c>
      <c r="CF841" s="99">
        <v>223165.63848304699</v>
      </c>
      <c r="CG841" s="99">
        <v>1633835.90736389</v>
      </c>
      <c r="CH841" s="99">
        <v>0</v>
      </c>
      <c r="CI841" s="99">
        <v>49515.367049694098</v>
      </c>
      <c r="CJ841" s="99">
        <v>3268478.6010131799</v>
      </c>
      <c r="CK841" s="99">
        <v>25847253.097167999</v>
      </c>
      <c r="CL841" s="99">
        <v>6456863.9984130897</v>
      </c>
      <c r="CM841" s="166">
        <v>80747.606259345994</v>
      </c>
      <c r="CN841" s="166">
        <v>12942071.2729492</v>
      </c>
      <c r="CO841" s="166">
        <v>52060033.4931641</v>
      </c>
      <c r="CP841" s="99">
        <v>6456863.9984130897</v>
      </c>
      <c r="CQ841" s="99">
        <v>0</v>
      </c>
      <c r="CR841" s="99">
        <v>0</v>
      </c>
      <c r="CS841" s="99">
        <v>0</v>
      </c>
      <c r="CT841" s="99">
        <v>0</v>
      </c>
      <c r="CU841" s="98">
        <v>13834.889435741999</v>
      </c>
      <c r="CV841" s="98">
        <v>28820.882466036001</v>
      </c>
      <c r="CW841" s="98">
        <v>3268864.3324222569</v>
      </c>
      <c r="CX841" s="98">
        <v>25856974.776504491</v>
      </c>
    </row>
    <row r="842" spans="1:102" x14ac:dyDescent="0.2">
      <c r="A842" s="98" t="s">
        <v>64</v>
      </c>
      <c r="B842" s="100">
        <v>39965</v>
      </c>
      <c r="C842" s="99">
        <v>38729.741697311401</v>
      </c>
      <c r="D842" s="99">
        <v>0</v>
      </c>
      <c r="E842" s="99">
        <v>9769.9559861421603</v>
      </c>
      <c r="F842" s="99">
        <v>7369.0150281190899</v>
      </c>
      <c r="G842" s="99">
        <v>1019.41483010352</v>
      </c>
      <c r="H842" s="99">
        <v>0</v>
      </c>
      <c r="I842" s="99">
        <v>0</v>
      </c>
      <c r="J842" s="99">
        <v>28899.863553047198</v>
      </c>
      <c r="K842" s="99">
        <v>0</v>
      </c>
      <c r="L842" s="99">
        <v>9284.7029770612698</v>
      </c>
      <c r="M842" s="99">
        <v>16361.693100452399</v>
      </c>
      <c r="N842" s="99">
        <v>5750.6111030578604</v>
      </c>
      <c r="O842" s="99">
        <v>15879.1547247171</v>
      </c>
      <c r="P842" s="99">
        <v>0</v>
      </c>
      <c r="Q842" s="99">
        <v>2236.68116295338</v>
      </c>
      <c r="R842" s="99">
        <v>955.82729897648096</v>
      </c>
      <c r="S842" s="99">
        <v>0</v>
      </c>
      <c r="T842" s="99">
        <v>237.73615769855701</v>
      </c>
      <c r="U842" s="99">
        <v>31627.923310041399</v>
      </c>
      <c r="V842" s="99">
        <v>2296024.0513916002</v>
      </c>
      <c r="W842" s="99">
        <v>0</v>
      </c>
      <c r="X842" s="99">
        <v>755044.50947570801</v>
      </c>
      <c r="Y842" s="99">
        <v>499092.60408401501</v>
      </c>
      <c r="Z842" s="99">
        <v>192625.51877212501</v>
      </c>
      <c r="AA842" s="99">
        <v>0</v>
      </c>
      <c r="AB842" s="99">
        <v>0</v>
      </c>
      <c r="AC842" s="99">
        <v>9358677.4475097694</v>
      </c>
      <c r="AD842" s="99">
        <v>0</v>
      </c>
      <c r="AE842" s="99">
        <v>385173.05240631098</v>
      </c>
      <c r="AF842" s="99">
        <v>807181.64940643299</v>
      </c>
      <c r="AG842" s="99">
        <v>780381.09024047898</v>
      </c>
      <c r="AH842" s="99">
        <v>791798.68825530994</v>
      </c>
      <c r="AI842" s="99">
        <v>0</v>
      </c>
      <c r="AJ842" s="99">
        <v>284203.42206955003</v>
      </c>
      <c r="AK842" s="99">
        <v>181114.371574402</v>
      </c>
      <c r="AL842" s="99">
        <v>0</v>
      </c>
      <c r="AM842" s="99">
        <v>40484.107496738397</v>
      </c>
      <c r="AN842" s="99">
        <v>9758461.6212158203</v>
      </c>
      <c r="AO842" s="99">
        <v>18508374.318115201</v>
      </c>
      <c r="AP842" s="99">
        <v>0</v>
      </c>
      <c r="AQ842" s="99">
        <v>5899753.1986694299</v>
      </c>
      <c r="AR842" s="99">
        <v>3884673.3577880901</v>
      </c>
      <c r="AS842" s="99">
        <v>1414719.7050781299</v>
      </c>
      <c r="AT842" s="99">
        <v>0</v>
      </c>
      <c r="AU842" s="99">
        <v>0</v>
      </c>
      <c r="AV842" s="99">
        <v>25533667.068847701</v>
      </c>
      <c r="AW842" s="99">
        <v>0</v>
      </c>
      <c r="AX842" s="99">
        <v>3442399.2359008798</v>
      </c>
      <c r="AY842" s="99">
        <v>6670681.72229004</v>
      </c>
      <c r="AZ842" s="99">
        <v>5670526.4811401404</v>
      </c>
      <c r="BA842" s="99">
        <v>6380496.5302734403</v>
      </c>
      <c r="BB842" s="99">
        <v>0</v>
      </c>
      <c r="BC842" s="99">
        <v>2232598.1653747601</v>
      </c>
      <c r="BD842" s="99">
        <v>1316674.1015625</v>
      </c>
      <c r="BE842" s="99">
        <v>0</v>
      </c>
      <c r="BF842" s="99">
        <v>305165.12874221802</v>
      </c>
      <c r="BG842" s="99">
        <v>26643319.7038574</v>
      </c>
      <c r="BH842" s="99">
        <v>4527661.0292968797</v>
      </c>
      <c r="BI842" s="99">
        <v>0</v>
      </c>
      <c r="BJ842" s="99">
        <v>1791708.5384521501</v>
      </c>
      <c r="BK842" s="99">
        <v>1324502.66052246</v>
      </c>
      <c r="BL842" s="99">
        <v>0</v>
      </c>
      <c r="BM842" s="99">
        <v>0</v>
      </c>
      <c r="BN842" s="99">
        <v>0</v>
      </c>
      <c r="BO842" s="99">
        <v>0</v>
      </c>
      <c r="BP842" s="99">
        <v>0</v>
      </c>
      <c r="BQ842" s="99">
        <v>0</v>
      </c>
      <c r="BR842" s="99">
        <v>2058772.3408355699</v>
      </c>
      <c r="BS842" s="99">
        <v>2068675.4725494401</v>
      </c>
      <c r="BT842" s="99">
        <v>1252689.1156311</v>
      </c>
      <c r="BU842" s="99">
        <v>0</v>
      </c>
      <c r="BV842" s="99">
        <v>943025.52543640102</v>
      </c>
      <c r="BW842" s="99">
        <v>157896.04740715001</v>
      </c>
      <c r="BX842" s="99">
        <v>0</v>
      </c>
      <c r="BY842" s="99">
        <v>0</v>
      </c>
      <c r="BZ842" s="99">
        <v>0</v>
      </c>
      <c r="CA842" s="99">
        <v>48550.8633804321</v>
      </c>
      <c r="CB842" s="99">
        <v>3053496.0230102502</v>
      </c>
      <c r="CC842" s="99">
        <v>24399461.0158691</v>
      </c>
      <c r="CD842" s="99">
        <v>6314291.3676147498</v>
      </c>
      <c r="CE842" s="99">
        <v>1160.9629907161</v>
      </c>
      <c r="CF842" s="99">
        <v>220315.54137420701</v>
      </c>
      <c r="CG842" s="99">
        <v>1617110.3293304399</v>
      </c>
      <c r="CH842" s="99">
        <v>0</v>
      </c>
      <c r="CI842" s="99">
        <v>49714.563707351699</v>
      </c>
      <c r="CJ842" s="99">
        <v>3272553.1114807101</v>
      </c>
      <c r="CK842" s="99">
        <v>26017350.6640625</v>
      </c>
      <c r="CL842" s="99">
        <v>6471927.6862792997</v>
      </c>
      <c r="CM842" s="166">
        <v>81194.782280921907</v>
      </c>
      <c r="CN842" s="166">
        <v>13040204.2840576</v>
      </c>
      <c r="CO842" s="166">
        <v>52638110.9306641</v>
      </c>
      <c r="CP842" s="99">
        <v>6471927.6862792997</v>
      </c>
      <c r="CQ842" s="99">
        <v>0</v>
      </c>
      <c r="CR842" s="99">
        <v>0</v>
      </c>
      <c r="CS842" s="99">
        <v>0</v>
      </c>
      <c r="CT842" s="99">
        <v>0</v>
      </c>
      <c r="CU842" s="98">
        <v>12666.974633547999</v>
      </c>
      <c r="CV842" s="98">
        <v>29782.077679116999</v>
      </c>
      <c r="CW842" s="98">
        <v>3273811.5643844572</v>
      </c>
      <c r="CX842" s="98">
        <v>26016571.34519954</v>
      </c>
    </row>
    <row r="843" spans="1:102" x14ac:dyDescent="0.2">
      <c r="A843" s="98" t="s">
        <v>64</v>
      </c>
      <c r="B843" s="100">
        <v>40057</v>
      </c>
      <c r="C843" s="99">
        <v>39609.770693778999</v>
      </c>
      <c r="D843" s="99">
        <v>0</v>
      </c>
      <c r="E843" s="99">
        <v>9192.3199841976202</v>
      </c>
      <c r="F843" s="99">
        <v>7157.4920092821103</v>
      </c>
      <c r="G843" s="99">
        <v>1082.55726395547</v>
      </c>
      <c r="H843" s="99">
        <v>0</v>
      </c>
      <c r="I843" s="99">
        <v>0</v>
      </c>
      <c r="J843" s="99">
        <v>29775.3605248928</v>
      </c>
      <c r="K843" s="99">
        <v>0</v>
      </c>
      <c r="L843" s="99">
        <v>8909.7817165851593</v>
      </c>
      <c r="M843" s="99">
        <v>16420.8541574478</v>
      </c>
      <c r="N843" s="99">
        <v>5705.8039758801497</v>
      </c>
      <c r="O843" s="99">
        <v>16304.938429951701</v>
      </c>
      <c r="P843" s="99">
        <v>0</v>
      </c>
      <c r="Q843" s="99">
        <v>2210.2110795676699</v>
      </c>
      <c r="R843" s="99">
        <v>982.863370411098</v>
      </c>
      <c r="S843" s="99">
        <v>0</v>
      </c>
      <c r="T843" s="99">
        <v>233.446150265634</v>
      </c>
      <c r="U843" s="99">
        <v>31877.830490350701</v>
      </c>
      <c r="V843" s="99">
        <v>2348620.5523071298</v>
      </c>
      <c r="W843" s="99">
        <v>0</v>
      </c>
      <c r="X843" s="99">
        <v>709128.91843414295</v>
      </c>
      <c r="Y843" s="99">
        <v>491262.31611251802</v>
      </c>
      <c r="Z843" s="99">
        <v>197700.16657066299</v>
      </c>
      <c r="AA843" s="99">
        <v>0</v>
      </c>
      <c r="AB843" s="99">
        <v>0</v>
      </c>
      <c r="AC843" s="99">
        <v>9614383.4390869103</v>
      </c>
      <c r="AD843" s="99">
        <v>0</v>
      </c>
      <c r="AE843" s="99">
        <v>371748.84706497198</v>
      </c>
      <c r="AF843" s="99">
        <v>817964.25244140602</v>
      </c>
      <c r="AG843" s="99">
        <v>768491.80081176804</v>
      </c>
      <c r="AH843" s="99">
        <v>808031.61017608596</v>
      </c>
      <c r="AI843" s="99">
        <v>0</v>
      </c>
      <c r="AJ843" s="99">
        <v>281599.56525421102</v>
      </c>
      <c r="AK843" s="99">
        <v>177870.66350174</v>
      </c>
      <c r="AL843" s="99">
        <v>0</v>
      </c>
      <c r="AM843" s="99">
        <v>38997.608239650697</v>
      </c>
      <c r="AN843" s="99">
        <v>9929562.98754883</v>
      </c>
      <c r="AO843" s="99">
        <v>19059183.359375</v>
      </c>
      <c r="AP843" s="99">
        <v>0</v>
      </c>
      <c r="AQ843" s="99">
        <v>5585075.48046875</v>
      </c>
      <c r="AR843" s="99">
        <v>3863524.7667541499</v>
      </c>
      <c r="AS843" s="99">
        <v>1466130.4606628399</v>
      </c>
      <c r="AT843" s="99">
        <v>0</v>
      </c>
      <c r="AU843" s="99">
        <v>0</v>
      </c>
      <c r="AV843" s="99">
        <v>26352697.447509799</v>
      </c>
      <c r="AW843" s="99">
        <v>0</v>
      </c>
      <c r="AX843" s="99">
        <v>3348305.6065978999</v>
      </c>
      <c r="AY843" s="99">
        <v>6828695.2155151404</v>
      </c>
      <c r="AZ843" s="99">
        <v>5620847.8424682599</v>
      </c>
      <c r="BA843" s="99">
        <v>6563241.8010253897</v>
      </c>
      <c r="BB843" s="99">
        <v>0</v>
      </c>
      <c r="BC843" s="99">
        <v>2241816.1488647498</v>
      </c>
      <c r="BD843" s="99">
        <v>1312045.0384216299</v>
      </c>
      <c r="BE843" s="99">
        <v>0</v>
      </c>
      <c r="BF843" s="99">
        <v>295496.42957687401</v>
      </c>
      <c r="BG843" s="99">
        <v>27175744.775878899</v>
      </c>
      <c r="BH843" s="99">
        <v>4661692.1312866202</v>
      </c>
      <c r="BI843" s="99">
        <v>0</v>
      </c>
      <c r="BJ843" s="99">
        <v>1709166.28694153</v>
      </c>
      <c r="BK843" s="99">
        <v>1303359.9372253399</v>
      </c>
      <c r="BL843" s="99">
        <v>0</v>
      </c>
      <c r="BM843" s="99">
        <v>0</v>
      </c>
      <c r="BN843" s="99">
        <v>0</v>
      </c>
      <c r="BO843" s="99">
        <v>0</v>
      </c>
      <c r="BP843" s="99">
        <v>0</v>
      </c>
      <c r="BQ843" s="99">
        <v>0</v>
      </c>
      <c r="BR843" s="99">
        <v>2090800.3679504399</v>
      </c>
      <c r="BS843" s="99">
        <v>2066639.8912353499</v>
      </c>
      <c r="BT843" s="99">
        <v>1288600.6663818399</v>
      </c>
      <c r="BU843" s="99">
        <v>0</v>
      </c>
      <c r="BV843" s="99">
        <v>946445.25668334996</v>
      </c>
      <c r="BW843" s="99">
        <v>156773.87844467201</v>
      </c>
      <c r="BX843" s="99">
        <v>0</v>
      </c>
      <c r="BY843" s="99">
        <v>0</v>
      </c>
      <c r="BZ843" s="99">
        <v>0</v>
      </c>
      <c r="CA843" s="99">
        <v>48795.519831180602</v>
      </c>
      <c r="CB843" s="99">
        <v>3052298.6475524898</v>
      </c>
      <c r="CC843" s="99">
        <v>24600873.7099609</v>
      </c>
      <c r="CD843" s="99">
        <v>6367629.8943481399</v>
      </c>
      <c r="CE843" s="99">
        <v>1187.9315010011201</v>
      </c>
      <c r="CF843" s="99">
        <v>218864.579193115</v>
      </c>
      <c r="CG843" s="99">
        <v>1617076.4855346701</v>
      </c>
      <c r="CH843" s="99">
        <v>0</v>
      </c>
      <c r="CI843" s="99">
        <v>49982.642992496498</v>
      </c>
      <c r="CJ843" s="99">
        <v>3272228.8255920401</v>
      </c>
      <c r="CK843" s="99">
        <v>26224421.3273926</v>
      </c>
      <c r="CL843" s="99">
        <v>6525055.2842407199</v>
      </c>
      <c r="CM843" s="166">
        <v>81702.603530883804</v>
      </c>
      <c r="CN843" s="166">
        <v>13199617.5697021</v>
      </c>
      <c r="CO843" s="166">
        <v>53437490.287109397</v>
      </c>
      <c r="CP843" s="99">
        <v>6525055.2842407199</v>
      </c>
      <c r="CQ843" s="99">
        <v>0</v>
      </c>
      <c r="CR843" s="99">
        <v>0</v>
      </c>
      <c r="CS843" s="99">
        <v>0</v>
      </c>
      <c r="CT843" s="99">
        <v>0</v>
      </c>
      <c r="CU843" s="98">
        <v>11366.956729592999</v>
      </c>
      <c r="CV843" s="98">
        <v>30703.824195501002</v>
      </c>
      <c r="CW843" s="98">
        <v>3271163.2267456045</v>
      </c>
      <c r="CX843" s="98">
        <v>26217950.195495572</v>
      </c>
    </row>
    <row r="844" spans="1:102" x14ac:dyDescent="0.2">
      <c r="A844" s="98" t="s">
        <v>64</v>
      </c>
      <c r="B844" s="100">
        <v>40148</v>
      </c>
      <c r="C844" s="99">
        <v>40097.972645282702</v>
      </c>
      <c r="D844" s="99">
        <v>0</v>
      </c>
      <c r="E844" s="99">
        <v>8792.5995489358902</v>
      </c>
      <c r="F844" s="99">
        <v>7008.86682087183</v>
      </c>
      <c r="G844" s="99">
        <v>1121.1683165729</v>
      </c>
      <c r="H844" s="99">
        <v>0</v>
      </c>
      <c r="I844" s="99">
        <v>0</v>
      </c>
      <c r="J844" s="99">
        <v>30664.8087692261</v>
      </c>
      <c r="K844" s="99">
        <v>0</v>
      </c>
      <c r="L844" s="99">
        <v>8818.3219528198206</v>
      </c>
      <c r="M844" s="99">
        <v>16391.652744293198</v>
      </c>
      <c r="N844" s="99">
        <v>5632.8747651576996</v>
      </c>
      <c r="O844" s="99">
        <v>16627.506761312499</v>
      </c>
      <c r="P844" s="99">
        <v>0</v>
      </c>
      <c r="Q844" s="99">
        <v>2170.2862103879502</v>
      </c>
      <c r="R844" s="99">
        <v>956.90054268389895</v>
      </c>
      <c r="S844" s="99">
        <v>0</v>
      </c>
      <c r="T844" s="99">
        <v>226.127237480134</v>
      </c>
      <c r="U844" s="99">
        <v>32234.967827081698</v>
      </c>
      <c r="V844" s="99">
        <v>2384365.0346374498</v>
      </c>
      <c r="W844" s="99">
        <v>0</v>
      </c>
      <c r="X844" s="99">
        <v>669296.54656219506</v>
      </c>
      <c r="Y844" s="99">
        <v>476072.168697357</v>
      </c>
      <c r="Z844" s="99">
        <v>204238.69429206799</v>
      </c>
      <c r="AA844" s="99">
        <v>0</v>
      </c>
      <c r="AB844" s="99">
        <v>0</v>
      </c>
      <c r="AC844" s="99">
        <v>9747416.7340087909</v>
      </c>
      <c r="AD844" s="99">
        <v>0</v>
      </c>
      <c r="AE844" s="99">
        <v>366491.53263854998</v>
      </c>
      <c r="AF844" s="99">
        <v>818169.27875518799</v>
      </c>
      <c r="AG844" s="99">
        <v>754331.02911377</v>
      </c>
      <c r="AH844" s="99">
        <v>835352.59126281703</v>
      </c>
      <c r="AI844" s="99">
        <v>0</v>
      </c>
      <c r="AJ844" s="99">
        <v>276067.53128051799</v>
      </c>
      <c r="AK844" s="99">
        <v>175641.63868713399</v>
      </c>
      <c r="AL844" s="99">
        <v>0</v>
      </c>
      <c r="AM844" s="99">
        <v>35399.779882907897</v>
      </c>
      <c r="AN844" s="99">
        <v>9914311.51635742</v>
      </c>
      <c r="AO844" s="99">
        <v>19500397.1960449</v>
      </c>
      <c r="AP844" s="99">
        <v>0</v>
      </c>
      <c r="AQ844" s="99">
        <v>5338306.3805542002</v>
      </c>
      <c r="AR844" s="99">
        <v>3781750.4354553199</v>
      </c>
      <c r="AS844" s="99">
        <v>1526979.69937134</v>
      </c>
      <c r="AT844" s="99">
        <v>0</v>
      </c>
      <c r="AU844" s="99">
        <v>0</v>
      </c>
      <c r="AV844" s="99">
        <v>26968515.270019501</v>
      </c>
      <c r="AW844" s="99">
        <v>0</v>
      </c>
      <c r="AX844" s="99">
        <v>3341035.44848633</v>
      </c>
      <c r="AY844" s="99">
        <v>6863185.8306884803</v>
      </c>
      <c r="AZ844" s="99">
        <v>5577763.8002929697</v>
      </c>
      <c r="BA844" s="99">
        <v>6785596.9097290002</v>
      </c>
      <c r="BB844" s="99">
        <v>0</v>
      </c>
      <c r="BC844" s="99">
        <v>2209333.7921752902</v>
      </c>
      <c r="BD844" s="99">
        <v>1305527.2369842499</v>
      </c>
      <c r="BE844" s="99">
        <v>0</v>
      </c>
      <c r="BF844" s="99">
        <v>273430.45823287999</v>
      </c>
      <c r="BG844" s="99">
        <v>27500650.301025402</v>
      </c>
      <c r="BH844" s="99">
        <v>4785152.5537719699</v>
      </c>
      <c r="BI844" s="99">
        <v>0</v>
      </c>
      <c r="BJ844" s="99">
        <v>1639585.7562866199</v>
      </c>
      <c r="BK844" s="99">
        <v>1273391.7006378199</v>
      </c>
      <c r="BL844" s="99">
        <v>0</v>
      </c>
      <c r="BM844" s="99">
        <v>0</v>
      </c>
      <c r="BN844" s="99">
        <v>0</v>
      </c>
      <c r="BO844" s="99">
        <v>0</v>
      </c>
      <c r="BP844" s="99">
        <v>0</v>
      </c>
      <c r="BQ844" s="99">
        <v>0</v>
      </c>
      <c r="BR844" s="99">
        <v>2096340.7095947301</v>
      </c>
      <c r="BS844" s="99">
        <v>2036094.9848632801</v>
      </c>
      <c r="BT844" s="99">
        <v>1332276.5435333301</v>
      </c>
      <c r="BU844" s="99">
        <v>0</v>
      </c>
      <c r="BV844" s="99">
        <v>942279.36253356899</v>
      </c>
      <c r="BW844" s="99">
        <v>155852.81612396199</v>
      </c>
      <c r="BX844" s="99">
        <v>0</v>
      </c>
      <c r="BY844" s="99">
        <v>0</v>
      </c>
      <c r="BZ844" s="99">
        <v>0</v>
      </c>
      <c r="CA844" s="99">
        <v>48885.148326396898</v>
      </c>
      <c r="CB844" s="99">
        <v>3046346.5531005901</v>
      </c>
      <c r="CC844" s="99">
        <v>24719353.980468798</v>
      </c>
      <c r="CD844" s="99">
        <v>6420116.5616455097</v>
      </c>
      <c r="CE844" s="99">
        <v>1156.59018851817</v>
      </c>
      <c r="CF844" s="99">
        <v>211154.389598846</v>
      </c>
      <c r="CG844" s="99">
        <v>1578842.47171021</v>
      </c>
      <c r="CH844" s="99">
        <v>0</v>
      </c>
      <c r="CI844" s="99">
        <v>50042.305304050402</v>
      </c>
      <c r="CJ844" s="99">
        <v>3257064.4707336398</v>
      </c>
      <c r="CK844" s="99">
        <v>26300549.588134799</v>
      </c>
      <c r="CL844" s="99">
        <v>6576779.78308105</v>
      </c>
      <c r="CM844" s="166">
        <v>82138.288215637207</v>
      </c>
      <c r="CN844" s="166">
        <v>13159350.838501001</v>
      </c>
      <c r="CO844" s="166">
        <v>53772847.144531302</v>
      </c>
      <c r="CP844" s="99">
        <v>6576779.78308105</v>
      </c>
      <c r="CQ844" s="99">
        <v>0</v>
      </c>
      <c r="CR844" s="99">
        <v>0</v>
      </c>
      <c r="CS844" s="99">
        <v>0</v>
      </c>
      <c r="CT844" s="99">
        <v>0</v>
      </c>
      <c r="CU844" s="98">
        <v>10377.881928934999</v>
      </c>
      <c r="CV844" s="98">
        <v>31637.573432378002</v>
      </c>
      <c r="CW844" s="98">
        <v>3257500.9426994361</v>
      </c>
      <c r="CX844" s="98">
        <v>26298196.452179007</v>
      </c>
    </row>
    <row r="845" spans="1:102" x14ac:dyDescent="0.2">
      <c r="A845" s="98" t="s">
        <v>64</v>
      </c>
      <c r="B845" s="100">
        <v>40238</v>
      </c>
      <c r="C845" s="99">
        <v>40539.037402153001</v>
      </c>
      <c r="D845" s="99">
        <v>0</v>
      </c>
      <c r="E845" s="99">
        <v>8268.5891607999802</v>
      </c>
      <c r="F845" s="99">
        <v>6924.5186291337004</v>
      </c>
      <c r="G845" s="99">
        <v>1129.3260639160901</v>
      </c>
      <c r="H845" s="99">
        <v>0</v>
      </c>
      <c r="I845" s="99">
        <v>0</v>
      </c>
      <c r="J845" s="99">
        <v>31297.4316065311</v>
      </c>
      <c r="K845" s="99">
        <v>0</v>
      </c>
      <c r="L845" s="99">
        <v>8866.2585721015894</v>
      </c>
      <c r="M845" s="99">
        <v>16384.204957962</v>
      </c>
      <c r="N845" s="99">
        <v>5568.6245282888403</v>
      </c>
      <c r="O845" s="99">
        <v>16732.1311836243</v>
      </c>
      <c r="P845" s="99">
        <v>0</v>
      </c>
      <c r="Q845" s="99">
        <v>2133.57669863105</v>
      </c>
      <c r="R845" s="99">
        <v>946.074246190488</v>
      </c>
      <c r="S845" s="99">
        <v>0</v>
      </c>
      <c r="T845" s="99">
        <v>212.93938437662999</v>
      </c>
      <c r="U845" s="99">
        <v>32442.635490417499</v>
      </c>
      <c r="V845" s="99">
        <v>2416675.8624267601</v>
      </c>
      <c r="W845" s="99">
        <v>0</v>
      </c>
      <c r="X845" s="99">
        <v>600087.471351624</v>
      </c>
      <c r="Y845" s="99">
        <v>462914.58428955101</v>
      </c>
      <c r="Z845" s="99">
        <v>206320.426837921</v>
      </c>
      <c r="AA845" s="99">
        <v>0</v>
      </c>
      <c r="AB845" s="99">
        <v>0</v>
      </c>
      <c r="AC845" s="99">
        <v>9925355.9511718806</v>
      </c>
      <c r="AD845" s="99">
        <v>0</v>
      </c>
      <c r="AE845" s="99">
        <v>354301.76341628999</v>
      </c>
      <c r="AF845" s="99">
        <v>816314.65634918201</v>
      </c>
      <c r="AG845" s="99">
        <v>746344.45375061</v>
      </c>
      <c r="AH845" s="99">
        <v>840446.33448028599</v>
      </c>
      <c r="AI845" s="99">
        <v>0</v>
      </c>
      <c r="AJ845" s="99">
        <v>269591.08967590297</v>
      </c>
      <c r="AK845" s="99">
        <v>174408.68093109099</v>
      </c>
      <c r="AL845" s="99">
        <v>0</v>
      </c>
      <c r="AM845" s="99">
        <v>33266.137532234199</v>
      </c>
      <c r="AN845" s="99">
        <v>10019020.834106401</v>
      </c>
      <c r="AO845" s="99">
        <v>19873560.142333999</v>
      </c>
      <c r="AP845" s="99">
        <v>0</v>
      </c>
      <c r="AQ845" s="99">
        <v>4785147.0685424795</v>
      </c>
      <c r="AR845" s="99">
        <v>3707564.9703979502</v>
      </c>
      <c r="AS845" s="99">
        <v>1553353.45954895</v>
      </c>
      <c r="AT845" s="99">
        <v>0</v>
      </c>
      <c r="AU845" s="99">
        <v>0</v>
      </c>
      <c r="AV845" s="99">
        <v>27671401.399658199</v>
      </c>
      <c r="AW845" s="99">
        <v>0</v>
      </c>
      <c r="AX845" s="99">
        <v>3279865.5895080599</v>
      </c>
      <c r="AY845" s="99">
        <v>6878982.8162231399</v>
      </c>
      <c r="AZ845" s="99">
        <v>5543445.1527709998</v>
      </c>
      <c r="BA845" s="99">
        <v>6882175.3872070303</v>
      </c>
      <c r="BB845" s="99">
        <v>0</v>
      </c>
      <c r="BC845" s="99">
        <v>2164577.73193359</v>
      </c>
      <c r="BD845" s="99">
        <v>1305597.3642120401</v>
      </c>
      <c r="BE845" s="99">
        <v>0</v>
      </c>
      <c r="BF845" s="99">
        <v>257308.96602439901</v>
      </c>
      <c r="BG845" s="99">
        <v>28000870.988037098</v>
      </c>
      <c r="BH845" s="99">
        <v>4874783.07531738</v>
      </c>
      <c r="BI845" s="99">
        <v>0</v>
      </c>
      <c r="BJ845" s="99">
        <v>1533808.5015716599</v>
      </c>
      <c r="BK845" s="99">
        <v>1245150.6934966999</v>
      </c>
      <c r="BL845" s="99">
        <v>0</v>
      </c>
      <c r="BM845" s="99">
        <v>0</v>
      </c>
      <c r="BN845" s="99">
        <v>0</v>
      </c>
      <c r="BO845" s="99">
        <v>0</v>
      </c>
      <c r="BP845" s="99">
        <v>0</v>
      </c>
      <c r="BQ845" s="99">
        <v>0</v>
      </c>
      <c r="BR845" s="99">
        <v>2127055.7269592299</v>
      </c>
      <c r="BS845" s="99">
        <v>2015592.1382141099</v>
      </c>
      <c r="BT845" s="99">
        <v>1351332.30757141</v>
      </c>
      <c r="BU845" s="99">
        <v>0</v>
      </c>
      <c r="BV845" s="99">
        <v>922216.85226440395</v>
      </c>
      <c r="BW845" s="99">
        <v>152999.86920928999</v>
      </c>
      <c r="BX845" s="99">
        <v>0</v>
      </c>
      <c r="BY845" s="99">
        <v>0</v>
      </c>
      <c r="BZ845" s="99">
        <v>0</v>
      </c>
      <c r="CA845" s="99">
        <v>48769.010934829697</v>
      </c>
      <c r="CB845" s="99">
        <v>3031576.88568115</v>
      </c>
      <c r="CC845" s="99">
        <v>24748863.5549316</v>
      </c>
      <c r="CD845" s="99">
        <v>6423053.69641113</v>
      </c>
      <c r="CE845" s="99">
        <v>1137.44288884103</v>
      </c>
      <c r="CF845" s="99">
        <v>207655.885391235</v>
      </c>
      <c r="CG845" s="99">
        <v>1562247.2155609101</v>
      </c>
      <c r="CH845" s="99">
        <v>0</v>
      </c>
      <c r="CI845" s="99">
        <v>49904.6804161072</v>
      </c>
      <c r="CJ845" s="99">
        <v>3237730.0720520001</v>
      </c>
      <c r="CK845" s="99">
        <v>26302587.013671901</v>
      </c>
      <c r="CL845" s="99">
        <v>6574295.7014160203</v>
      </c>
      <c r="CM845" s="166">
        <v>82212.944747924805</v>
      </c>
      <c r="CN845" s="166">
        <v>13267640.9029541</v>
      </c>
      <c r="CO845" s="166">
        <v>54292681.401367202</v>
      </c>
      <c r="CP845" s="99">
        <v>6574295.7014160203</v>
      </c>
      <c r="CQ845" s="99">
        <v>0</v>
      </c>
      <c r="CR845" s="99">
        <v>0</v>
      </c>
      <c r="CS845" s="99">
        <v>0</v>
      </c>
      <c r="CT845" s="99">
        <v>0</v>
      </c>
      <c r="CU845" s="98">
        <v>9434.6924091950004</v>
      </c>
      <c r="CV845" s="98">
        <v>32290.757200816999</v>
      </c>
      <c r="CW845" s="98">
        <v>3239232.7710723849</v>
      </c>
      <c r="CX845" s="98">
        <v>26311110.770492509</v>
      </c>
    </row>
    <row r="846" spans="1:102" x14ac:dyDescent="0.2">
      <c r="A846" s="98" t="s">
        <v>64</v>
      </c>
      <c r="B846" s="100">
        <v>40330</v>
      </c>
      <c r="C846" s="99">
        <v>40833.866212367997</v>
      </c>
      <c r="D846" s="99">
        <v>0</v>
      </c>
      <c r="E846" s="99">
        <v>7976.7255430221603</v>
      </c>
      <c r="F846" s="99">
        <v>6835.9006751775696</v>
      </c>
      <c r="G846" s="99">
        <v>1141.61825406551</v>
      </c>
      <c r="H846" s="99">
        <v>0</v>
      </c>
      <c r="I846" s="99">
        <v>0</v>
      </c>
      <c r="J846" s="99">
        <v>31631.595615386999</v>
      </c>
      <c r="K846" s="99">
        <v>0</v>
      </c>
      <c r="L846" s="99">
        <v>9010.5876687765103</v>
      </c>
      <c r="M846" s="99">
        <v>16448.7972385883</v>
      </c>
      <c r="N846" s="99">
        <v>5572.02955108881</v>
      </c>
      <c r="O846" s="99">
        <v>16806.460500478701</v>
      </c>
      <c r="P846" s="99">
        <v>0</v>
      </c>
      <c r="Q846" s="99">
        <v>2114.0990606844398</v>
      </c>
      <c r="R846" s="99">
        <v>955.04974128305901</v>
      </c>
      <c r="S846" s="99">
        <v>0</v>
      </c>
      <c r="T846" s="99">
        <v>217.41909941099601</v>
      </c>
      <c r="U846" s="99">
        <v>32578.208437204401</v>
      </c>
      <c r="V846" s="99">
        <v>2423595.0307617201</v>
      </c>
      <c r="W846" s="99">
        <v>0</v>
      </c>
      <c r="X846" s="99">
        <v>572797.32323455799</v>
      </c>
      <c r="Y846" s="99">
        <v>451629.152004242</v>
      </c>
      <c r="Z846" s="99">
        <v>203626.58875846901</v>
      </c>
      <c r="AA846" s="99">
        <v>0</v>
      </c>
      <c r="AB846" s="99">
        <v>0</v>
      </c>
      <c r="AC846" s="99">
        <v>10026084.4764404</v>
      </c>
      <c r="AD846" s="99">
        <v>0</v>
      </c>
      <c r="AE846" s="99">
        <v>352744.90784835798</v>
      </c>
      <c r="AF846" s="99">
        <v>817893.61148071301</v>
      </c>
      <c r="AG846" s="99">
        <v>736062.00386047398</v>
      </c>
      <c r="AH846" s="99">
        <v>837114.811668396</v>
      </c>
      <c r="AI846" s="99">
        <v>0</v>
      </c>
      <c r="AJ846" s="99">
        <v>265943.525211334</v>
      </c>
      <c r="AK846" s="99">
        <v>173635.508934021</v>
      </c>
      <c r="AL846" s="99">
        <v>0</v>
      </c>
      <c r="AM846" s="99">
        <v>32219.109086513501</v>
      </c>
      <c r="AN846" s="99">
        <v>10080370.7194824</v>
      </c>
      <c r="AO846" s="99">
        <v>20030734.298583999</v>
      </c>
      <c r="AP846" s="99">
        <v>0</v>
      </c>
      <c r="AQ846" s="99">
        <v>4611380.0099487295</v>
      </c>
      <c r="AR846" s="99">
        <v>3651945.33520508</v>
      </c>
      <c r="AS846" s="99">
        <v>1546180.2316741899</v>
      </c>
      <c r="AT846" s="99">
        <v>0</v>
      </c>
      <c r="AU846" s="99">
        <v>0</v>
      </c>
      <c r="AV846" s="99">
        <v>28147881.717285201</v>
      </c>
      <c r="AW846" s="99">
        <v>0</v>
      </c>
      <c r="AX846" s="99">
        <v>3293569.3361206101</v>
      </c>
      <c r="AY846" s="99">
        <v>6942299.8410644503</v>
      </c>
      <c r="AZ846" s="99">
        <v>5489352.4472045898</v>
      </c>
      <c r="BA846" s="99">
        <v>6914472.6166992197</v>
      </c>
      <c r="BB846" s="99">
        <v>0</v>
      </c>
      <c r="BC846" s="99">
        <v>2160136.1861877399</v>
      </c>
      <c r="BD846" s="99">
        <v>1310130.1382904099</v>
      </c>
      <c r="BE846" s="99">
        <v>0</v>
      </c>
      <c r="BF846" s="99">
        <v>249639.935546875</v>
      </c>
      <c r="BG846" s="99">
        <v>28429982.810546901</v>
      </c>
      <c r="BH846" s="99">
        <v>4965132.6861572303</v>
      </c>
      <c r="BI846" s="99">
        <v>0</v>
      </c>
      <c r="BJ846" s="99">
        <v>1479538.66096497</v>
      </c>
      <c r="BK846" s="99">
        <v>1218555.05769348</v>
      </c>
      <c r="BL846" s="99">
        <v>0</v>
      </c>
      <c r="BM846" s="99">
        <v>0</v>
      </c>
      <c r="BN846" s="99">
        <v>0</v>
      </c>
      <c r="BO846" s="99">
        <v>0</v>
      </c>
      <c r="BP846" s="99">
        <v>0</v>
      </c>
      <c r="BQ846" s="99">
        <v>0</v>
      </c>
      <c r="BR846" s="99">
        <v>2157926.9179077102</v>
      </c>
      <c r="BS846" s="99">
        <v>1997768.33659363</v>
      </c>
      <c r="BT846" s="99">
        <v>1357599.91625977</v>
      </c>
      <c r="BU846" s="99">
        <v>0</v>
      </c>
      <c r="BV846" s="99">
        <v>919832.62639617897</v>
      </c>
      <c r="BW846" s="99">
        <v>155073.657289505</v>
      </c>
      <c r="BX846" s="99">
        <v>0</v>
      </c>
      <c r="BY846" s="99">
        <v>0</v>
      </c>
      <c r="BZ846" s="99">
        <v>0</v>
      </c>
      <c r="CA846" s="99">
        <v>48826.308583736398</v>
      </c>
      <c r="CB846" s="99">
        <v>2993050.35046387</v>
      </c>
      <c r="CC846" s="99">
        <v>24612213.705566399</v>
      </c>
      <c r="CD846" s="99">
        <v>6442359.3438720703</v>
      </c>
      <c r="CE846" s="99">
        <v>1138.4713762849599</v>
      </c>
      <c r="CF846" s="99">
        <v>204049.12206268299</v>
      </c>
      <c r="CG846" s="99">
        <v>1552451.38427734</v>
      </c>
      <c r="CH846" s="99">
        <v>0</v>
      </c>
      <c r="CI846" s="99">
        <v>49968.402322292299</v>
      </c>
      <c r="CJ846" s="99">
        <v>3195871.2761840802</v>
      </c>
      <c r="CK846" s="99">
        <v>26151919.018310498</v>
      </c>
      <c r="CL846" s="99">
        <v>6598389.7767944299</v>
      </c>
      <c r="CM846" s="166">
        <v>82397.020974159197</v>
      </c>
      <c r="CN846" s="166">
        <v>13281015.4144287</v>
      </c>
      <c r="CO846" s="166">
        <v>54497166.400878899</v>
      </c>
      <c r="CP846" s="99">
        <v>6598389.7767944299</v>
      </c>
      <c r="CQ846" s="99">
        <v>0</v>
      </c>
      <c r="CR846" s="99">
        <v>0</v>
      </c>
      <c r="CS846" s="99">
        <v>0</v>
      </c>
      <c r="CT846" s="99">
        <v>0</v>
      </c>
      <c r="CU846" s="98">
        <v>8980.8416084660003</v>
      </c>
      <c r="CV846" s="98">
        <v>32637.740477962001</v>
      </c>
      <c r="CW846" s="98">
        <v>3197099.4725265531</v>
      </c>
      <c r="CX846" s="98">
        <v>26164665.089843739</v>
      </c>
    </row>
    <row r="847" spans="1:102" x14ac:dyDescent="0.2">
      <c r="A847" s="98" t="s">
        <v>64</v>
      </c>
      <c r="B847" s="100">
        <v>40422</v>
      </c>
      <c r="C847" s="99">
        <v>40711.633716583303</v>
      </c>
      <c r="D847" s="99">
        <v>0</v>
      </c>
      <c r="E847" s="99">
        <v>7745.0109054446202</v>
      </c>
      <c r="F847" s="99">
        <v>6728.7881921529797</v>
      </c>
      <c r="G847" s="99">
        <v>1142.5616263747199</v>
      </c>
      <c r="H847" s="99">
        <v>0</v>
      </c>
      <c r="I847" s="99">
        <v>0</v>
      </c>
      <c r="J847" s="99">
        <v>31699.416886806499</v>
      </c>
      <c r="K847" s="99">
        <v>0</v>
      </c>
      <c r="L847" s="99">
        <v>8708.3952436447107</v>
      </c>
      <c r="M847" s="99">
        <v>16361.209481477699</v>
      </c>
      <c r="N847" s="99">
        <v>5499.0249933600398</v>
      </c>
      <c r="O847" s="99">
        <v>16677.4274158478</v>
      </c>
      <c r="P847" s="99">
        <v>0</v>
      </c>
      <c r="Q847" s="99">
        <v>2094.3477632105401</v>
      </c>
      <c r="R847" s="99">
        <v>960.31346599757705</v>
      </c>
      <c r="S847" s="99">
        <v>0</v>
      </c>
      <c r="T847" s="99">
        <v>207.266316106543</v>
      </c>
      <c r="U847" s="99">
        <v>32629.922003269199</v>
      </c>
      <c r="V847" s="99">
        <v>2429655.7321167002</v>
      </c>
      <c r="W847" s="99">
        <v>0</v>
      </c>
      <c r="X847" s="99">
        <v>554954.36209106399</v>
      </c>
      <c r="Y847" s="99">
        <v>444138.88361740101</v>
      </c>
      <c r="Z847" s="99">
        <v>211633.91481781</v>
      </c>
      <c r="AA847" s="99">
        <v>0</v>
      </c>
      <c r="AB847" s="99">
        <v>0</v>
      </c>
      <c r="AC847" s="99">
        <v>10070929.892456099</v>
      </c>
      <c r="AD847" s="99">
        <v>0</v>
      </c>
      <c r="AE847" s="99">
        <v>345981.26373290998</v>
      </c>
      <c r="AF847" s="99">
        <v>810539.22957611096</v>
      </c>
      <c r="AG847" s="99">
        <v>728026.47976684605</v>
      </c>
      <c r="AH847" s="99">
        <v>820537.52044677699</v>
      </c>
      <c r="AI847" s="99">
        <v>0</v>
      </c>
      <c r="AJ847" s="99">
        <v>271633.64437103301</v>
      </c>
      <c r="AK847" s="99">
        <v>176058.93402862499</v>
      </c>
      <c r="AL847" s="99">
        <v>0</v>
      </c>
      <c r="AM847" s="99">
        <v>32153.578942775701</v>
      </c>
      <c r="AN847" s="99">
        <v>10161193.046875</v>
      </c>
      <c r="AO847" s="99">
        <v>20147611.106689502</v>
      </c>
      <c r="AP847" s="99">
        <v>0</v>
      </c>
      <c r="AQ847" s="99">
        <v>4470773.8885498</v>
      </c>
      <c r="AR847" s="99">
        <v>3601878.8812560998</v>
      </c>
      <c r="AS847" s="99">
        <v>1606472.2213745101</v>
      </c>
      <c r="AT847" s="99">
        <v>0</v>
      </c>
      <c r="AU847" s="99">
        <v>0</v>
      </c>
      <c r="AV847" s="99">
        <v>28425394.845214799</v>
      </c>
      <c r="AW847" s="99">
        <v>0</v>
      </c>
      <c r="AX847" s="99">
        <v>3208901.6126708998</v>
      </c>
      <c r="AY847" s="99">
        <v>6892538.0892944299</v>
      </c>
      <c r="AZ847" s="99">
        <v>5433615.76599121</v>
      </c>
      <c r="BA847" s="99">
        <v>6810532.0281372098</v>
      </c>
      <c r="BB847" s="99">
        <v>0</v>
      </c>
      <c r="BC847" s="99">
        <v>2211948.9738159198</v>
      </c>
      <c r="BD847" s="99">
        <v>1330253.3987884501</v>
      </c>
      <c r="BE847" s="99">
        <v>0</v>
      </c>
      <c r="BF847" s="99">
        <v>251467.01723480201</v>
      </c>
      <c r="BG847" s="99">
        <v>28715228.698974598</v>
      </c>
      <c r="BH847" s="99">
        <v>4923804.00854492</v>
      </c>
      <c r="BI847" s="99">
        <v>0</v>
      </c>
      <c r="BJ847" s="99">
        <v>1440501.6943512</v>
      </c>
      <c r="BK847" s="99">
        <v>1195595.80262756</v>
      </c>
      <c r="BL847" s="99">
        <v>0</v>
      </c>
      <c r="BM847" s="99">
        <v>0</v>
      </c>
      <c r="BN847" s="99">
        <v>0</v>
      </c>
      <c r="BO847" s="99">
        <v>0</v>
      </c>
      <c r="BP847" s="99">
        <v>0</v>
      </c>
      <c r="BQ847" s="99">
        <v>0</v>
      </c>
      <c r="BR847" s="99">
        <v>2147504.8202819801</v>
      </c>
      <c r="BS847" s="99">
        <v>1978073.2258453399</v>
      </c>
      <c r="BT847" s="99">
        <v>1337213.3363494901</v>
      </c>
      <c r="BU847" s="99">
        <v>0</v>
      </c>
      <c r="BV847" s="99">
        <v>929108.22907257103</v>
      </c>
      <c r="BW847" s="99">
        <v>157160.616981506</v>
      </c>
      <c r="BX847" s="99">
        <v>0</v>
      </c>
      <c r="BY847" s="99">
        <v>0</v>
      </c>
      <c r="BZ847" s="99">
        <v>0</v>
      </c>
      <c r="CA847" s="99">
        <v>48464.406219005599</v>
      </c>
      <c r="CB847" s="99">
        <v>2977302.8943481399</v>
      </c>
      <c r="CC847" s="99">
        <v>24541349.677978501</v>
      </c>
      <c r="CD847" s="99">
        <v>6354793.2240600605</v>
      </c>
      <c r="CE847" s="99">
        <v>1143.2467571497</v>
      </c>
      <c r="CF847" s="99">
        <v>210537.70278930699</v>
      </c>
      <c r="CG847" s="99">
        <v>1595223.3971557601</v>
      </c>
      <c r="CH847" s="99">
        <v>0</v>
      </c>
      <c r="CI847" s="99">
        <v>49604.919790744803</v>
      </c>
      <c r="CJ847" s="99">
        <v>3188622.5173645001</v>
      </c>
      <c r="CK847" s="99">
        <v>26133443.032714799</v>
      </c>
      <c r="CL847" s="99">
        <v>6511451.0826415997</v>
      </c>
      <c r="CM847" s="166">
        <v>82130.535540580793</v>
      </c>
      <c r="CN847" s="166">
        <v>13326236.1013184</v>
      </c>
      <c r="CO847" s="166">
        <v>54779093.162109397</v>
      </c>
      <c r="CP847" s="99">
        <v>6511451.0826415997</v>
      </c>
      <c r="CQ847" s="99">
        <v>0</v>
      </c>
      <c r="CR847" s="99">
        <v>0</v>
      </c>
      <c r="CS847" s="99">
        <v>0</v>
      </c>
      <c r="CT847" s="99">
        <v>0</v>
      </c>
      <c r="CU847" s="98">
        <v>8631.0070036859997</v>
      </c>
      <c r="CV847" s="98">
        <v>32718.062906663999</v>
      </c>
      <c r="CW847" s="98">
        <v>3187840.597137447</v>
      </c>
      <c r="CX847" s="98">
        <v>26136573.075134262</v>
      </c>
    </row>
    <row r="848" spans="1:102" x14ac:dyDescent="0.2">
      <c r="A848" s="98" t="s">
        <v>64</v>
      </c>
      <c r="B848" s="100">
        <v>40513</v>
      </c>
      <c r="C848" s="99">
        <v>40651.596279144302</v>
      </c>
      <c r="D848" s="99">
        <v>0</v>
      </c>
      <c r="E848" s="99">
        <v>7539.7602226138097</v>
      </c>
      <c r="F848" s="99">
        <v>6639.1319449543998</v>
      </c>
      <c r="G848" s="99">
        <v>1152.2091465145299</v>
      </c>
      <c r="H848" s="99">
        <v>0</v>
      </c>
      <c r="I848" s="99">
        <v>0</v>
      </c>
      <c r="J848" s="99">
        <v>31794.000609397899</v>
      </c>
      <c r="K848" s="99">
        <v>0</v>
      </c>
      <c r="L848" s="99">
        <v>10640.500677227999</v>
      </c>
      <c r="M848" s="99">
        <v>16303.2498884201</v>
      </c>
      <c r="N848" s="99">
        <v>5416.9712225794801</v>
      </c>
      <c r="O848" s="99">
        <v>16321.034879803699</v>
      </c>
      <c r="P848" s="99">
        <v>0</v>
      </c>
      <c r="Q848" s="99">
        <v>2065.57366907597</v>
      </c>
      <c r="R848" s="99">
        <v>957.45714423060394</v>
      </c>
      <c r="S848" s="99">
        <v>0</v>
      </c>
      <c r="T848" s="99">
        <v>275.44876175001298</v>
      </c>
      <c r="U848" s="99">
        <v>32642.1589355469</v>
      </c>
      <c r="V848" s="99">
        <v>2399024.6491394001</v>
      </c>
      <c r="W848" s="99">
        <v>0</v>
      </c>
      <c r="X848" s="99">
        <v>532200.33300781297</v>
      </c>
      <c r="Y848" s="99">
        <v>435136.04986572301</v>
      </c>
      <c r="Z848" s="99">
        <v>210072.75810050999</v>
      </c>
      <c r="AA848" s="99">
        <v>0</v>
      </c>
      <c r="AB848" s="99">
        <v>0</v>
      </c>
      <c r="AC848" s="99">
        <v>10037107.735473599</v>
      </c>
      <c r="AD848" s="99">
        <v>0</v>
      </c>
      <c r="AE848" s="99">
        <v>376858.28328704799</v>
      </c>
      <c r="AF848" s="99">
        <v>802672.53304290795</v>
      </c>
      <c r="AG848" s="99">
        <v>714946.39768981899</v>
      </c>
      <c r="AH848" s="99">
        <v>762536.28675842297</v>
      </c>
      <c r="AI848" s="99">
        <v>0</v>
      </c>
      <c r="AJ848" s="99">
        <v>269809.00225448603</v>
      </c>
      <c r="AK848" s="99">
        <v>172496.13465118399</v>
      </c>
      <c r="AL848" s="99">
        <v>0</v>
      </c>
      <c r="AM848" s="99">
        <v>37263.515231609301</v>
      </c>
      <c r="AN848" s="99">
        <v>10101100.904052701</v>
      </c>
      <c r="AO848" s="99">
        <v>20021020.540527299</v>
      </c>
      <c r="AP848" s="99">
        <v>0</v>
      </c>
      <c r="AQ848" s="99">
        <v>4291861.5698242197</v>
      </c>
      <c r="AR848" s="99">
        <v>3504473.9437866202</v>
      </c>
      <c r="AS848" s="99">
        <v>1607183.5084991499</v>
      </c>
      <c r="AT848" s="99">
        <v>0</v>
      </c>
      <c r="AU848" s="99">
        <v>0</v>
      </c>
      <c r="AV848" s="99">
        <v>28598219.9367676</v>
      </c>
      <c r="AW848" s="99">
        <v>0</v>
      </c>
      <c r="AX848" s="99">
        <v>3503244.5071716299</v>
      </c>
      <c r="AY848" s="99">
        <v>6871439.3124389602</v>
      </c>
      <c r="AZ848" s="99">
        <v>5359346.9959716797</v>
      </c>
      <c r="BA848" s="99">
        <v>6315509.5155029297</v>
      </c>
      <c r="BB848" s="99">
        <v>0</v>
      </c>
      <c r="BC848" s="99">
        <v>2193605.2494506799</v>
      </c>
      <c r="BD848" s="99">
        <v>1309878.98554993</v>
      </c>
      <c r="BE848" s="99">
        <v>0</v>
      </c>
      <c r="BF848" s="99">
        <v>297498.49685287499</v>
      </c>
      <c r="BG848" s="99">
        <v>28808108.018554699</v>
      </c>
      <c r="BH848" s="99">
        <v>4894959.89135742</v>
      </c>
      <c r="BI848" s="99">
        <v>0</v>
      </c>
      <c r="BJ848" s="99">
        <v>1387930.2900238</v>
      </c>
      <c r="BK848" s="99">
        <v>1162916.20864868</v>
      </c>
      <c r="BL848" s="99">
        <v>0</v>
      </c>
      <c r="BM848" s="99">
        <v>0</v>
      </c>
      <c r="BN848" s="99">
        <v>0</v>
      </c>
      <c r="BO848" s="99">
        <v>0</v>
      </c>
      <c r="BP848" s="99">
        <v>0</v>
      </c>
      <c r="BQ848" s="99">
        <v>0</v>
      </c>
      <c r="BR848" s="99">
        <v>2142679.7948608398</v>
      </c>
      <c r="BS848" s="99">
        <v>1950478.2030029299</v>
      </c>
      <c r="BT848" s="99">
        <v>1238920.9893646201</v>
      </c>
      <c r="BU848" s="99">
        <v>0</v>
      </c>
      <c r="BV848" s="99">
        <v>927945.86295318604</v>
      </c>
      <c r="BW848" s="99">
        <v>150920.94591522199</v>
      </c>
      <c r="BX848" s="99">
        <v>0</v>
      </c>
      <c r="BY848" s="99">
        <v>0</v>
      </c>
      <c r="BZ848" s="99">
        <v>0</v>
      </c>
      <c r="CA848" s="99">
        <v>48222.602492809303</v>
      </c>
      <c r="CB848" s="99">
        <v>2926419.2510681199</v>
      </c>
      <c r="CC848" s="99">
        <v>24294985.615966801</v>
      </c>
      <c r="CD848" s="99">
        <v>6284191.9245605497</v>
      </c>
      <c r="CE848" s="99">
        <v>1154.1006353944499</v>
      </c>
      <c r="CF848" s="99">
        <v>210411.09649276701</v>
      </c>
      <c r="CG848" s="99">
        <v>1609722.4917144801</v>
      </c>
      <c r="CH848" s="99">
        <v>0</v>
      </c>
      <c r="CI848" s="99">
        <v>49377.337955474897</v>
      </c>
      <c r="CJ848" s="99">
        <v>3136301.6148071298</v>
      </c>
      <c r="CK848" s="99">
        <v>25908548.044921901</v>
      </c>
      <c r="CL848" s="99">
        <v>6438755.7531127902</v>
      </c>
      <c r="CM848" s="166">
        <v>81896.092628479004</v>
      </c>
      <c r="CN848" s="166">
        <v>13250592.384765601</v>
      </c>
      <c r="CO848" s="166">
        <v>54796929.406738304</v>
      </c>
      <c r="CP848" s="99">
        <v>6438755.7531127902</v>
      </c>
      <c r="CQ848" s="99">
        <v>0</v>
      </c>
      <c r="CR848" s="99">
        <v>0</v>
      </c>
      <c r="CS848" s="99">
        <v>0</v>
      </c>
      <c r="CT848" s="99">
        <v>0</v>
      </c>
      <c r="CU848" s="98">
        <v>8373.9637478980003</v>
      </c>
      <c r="CV848" s="98">
        <v>32828.699947337998</v>
      </c>
      <c r="CW848" s="98">
        <v>3136830.3475608868</v>
      </c>
      <c r="CX848" s="98">
        <v>25904708.107681282</v>
      </c>
    </row>
    <row r="849" spans="1:102" x14ac:dyDescent="0.2">
      <c r="A849" s="98" t="s">
        <v>64</v>
      </c>
      <c r="B849" s="100">
        <v>40603</v>
      </c>
      <c r="C849" s="99">
        <v>40442.236937999704</v>
      </c>
      <c r="D849" s="99">
        <v>0</v>
      </c>
      <c r="E849" s="99">
        <v>7638.9190430641202</v>
      </c>
      <c r="F849" s="99">
        <v>6692.3249821066902</v>
      </c>
      <c r="G849" s="99">
        <v>1154.6099437028199</v>
      </c>
      <c r="H849" s="99">
        <v>0</v>
      </c>
      <c r="I849" s="99">
        <v>0</v>
      </c>
      <c r="J849" s="99">
        <v>32010.2946622372</v>
      </c>
      <c r="K849" s="99">
        <v>0</v>
      </c>
      <c r="L849" s="99">
        <v>23915.6405823231</v>
      </c>
      <c r="M849" s="99">
        <v>16256.4305562973</v>
      </c>
      <c r="N849" s="99">
        <v>5433.3277403116199</v>
      </c>
      <c r="O849" s="99">
        <v>0</v>
      </c>
      <c r="P849" s="99">
        <v>0</v>
      </c>
      <c r="Q849" s="99">
        <v>2054.7202421724801</v>
      </c>
      <c r="R849" s="99">
        <v>0</v>
      </c>
      <c r="S849" s="99">
        <v>0</v>
      </c>
      <c r="T849" s="99">
        <v>1144.8328901678301</v>
      </c>
      <c r="U849" s="99">
        <v>32754.0244128704</v>
      </c>
      <c r="V849" s="99">
        <v>2382127.6676330599</v>
      </c>
      <c r="W849" s="99">
        <v>0</v>
      </c>
      <c r="X849" s="99">
        <v>521685.35468292201</v>
      </c>
      <c r="Y849" s="99">
        <v>429759.64835357701</v>
      </c>
      <c r="Z849" s="99">
        <v>207236.052110672</v>
      </c>
      <c r="AA849" s="99">
        <v>0</v>
      </c>
      <c r="AB849" s="99">
        <v>0</v>
      </c>
      <c r="AC849" s="99">
        <v>10080365.033691401</v>
      </c>
      <c r="AD849" s="99">
        <v>0</v>
      </c>
      <c r="AE849" s="99">
        <v>1138689.55409241</v>
      </c>
      <c r="AF849" s="99">
        <v>801468.19515991199</v>
      </c>
      <c r="AG849" s="99">
        <v>700518.53681945801</v>
      </c>
      <c r="AH849" s="99">
        <v>0</v>
      </c>
      <c r="AI849" s="99">
        <v>0</v>
      </c>
      <c r="AJ849" s="99">
        <v>270700.76979827898</v>
      </c>
      <c r="AK849" s="99">
        <v>0</v>
      </c>
      <c r="AL849" s="99">
        <v>0</v>
      </c>
      <c r="AM849" s="99">
        <v>204962.30108642601</v>
      </c>
      <c r="AN849" s="99">
        <v>10114216.518188501</v>
      </c>
      <c r="AO849" s="99">
        <v>20044862.690917999</v>
      </c>
      <c r="AP849" s="99">
        <v>0</v>
      </c>
      <c r="AQ849" s="99">
        <v>4243362.24719238</v>
      </c>
      <c r="AR849" s="99">
        <v>3495894.27026367</v>
      </c>
      <c r="AS849" s="99">
        <v>1589776.8721771201</v>
      </c>
      <c r="AT849" s="99">
        <v>0</v>
      </c>
      <c r="AU849" s="99">
        <v>0</v>
      </c>
      <c r="AV849" s="99">
        <v>28897432.183105499</v>
      </c>
      <c r="AW849" s="99">
        <v>0</v>
      </c>
      <c r="AX849" s="99">
        <v>9906051.42724609</v>
      </c>
      <c r="AY849" s="99">
        <v>6942020.7902221698</v>
      </c>
      <c r="AZ849" s="99">
        <v>5267299.6738281297</v>
      </c>
      <c r="BA849" s="99">
        <v>0</v>
      </c>
      <c r="BB849" s="99">
        <v>0</v>
      </c>
      <c r="BC849" s="99">
        <v>2207570.1926574698</v>
      </c>
      <c r="BD849" s="99">
        <v>0</v>
      </c>
      <c r="BE849" s="99">
        <v>0</v>
      </c>
      <c r="BF849" s="99">
        <v>1561698.5012817399</v>
      </c>
      <c r="BG849" s="99">
        <v>29091169.7185059</v>
      </c>
      <c r="BH849" s="99">
        <v>3756518.6814270001</v>
      </c>
      <c r="BI849" s="99">
        <v>0</v>
      </c>
      <c r="BJ849" s="99">
        <v>1237441.7154846201</v>
      </c>
      <c r="BK849" s="99">
        <v>1091532.03942871</v>
      </c>
      <c r="BL849" s="99">
        <v>0</v>
      </c>
      <c r="BM849" s="99">
        <v>0</v>
      </c>
      <c r="BN849" s="99">
        <v>0</v>
      </c>
      <c r="BO849" s="99">
        <v>0</v>
      </c>
      <c r="BP849" s="99">
        <v>0</v>
      </c>
      <c r="BQ849" s="99">
        <v>0</v>
      </c>
      <c r="BR849" s="99">
        <v>2141405.7157287602</v>
      </c>
      <c r="BS849" s="99">
        <v>1918998.83726501</v>
      </c>
      <c r="BT849" s="99">
        <v>0</v>
      </c>
      <c r="BU849" s="99">
        <v>0</v>
      </c>
      <c r="BV849" s="99">
        <v>931613.88155365002</v>
      </c>
      <c r="BW849" s="99">
        <v>0</v>
      </c>
      <c r="BX849" s="99">
        <v>0</v>
      </c>
      <c r="BY849" s="99">
        <v>0</v>
      </c>
      <c r="BZ849" s="99">
        <v>0</v>
      </c>
      <c r="CA849" s="99">
        <v>48049.661801814997</v>
      </c>
      <c r="CB849" s="99">
        <v>2913424.5124206501</v>
      </c>
      <c r="CC849" s="99">
        <v>24400182.738281298</v>
      </c>
      <c r="CD849" s="99">
        <v>4999474.83276367</v>
      </c>
      <c r="CE849" s="99">
        <v>1157.4925037473399</v>
      </c>
      <c r="CF849" s="99">
        <v>207726.61260986299</v>
      </c>
      <c r="CG849" s="99">
        <v>1594005.5947265599</v>
      </c>
      <c r="CH849" s="99">
        <v>0</v>
      </c>
      <c r="CI849" s="99">
        <v>49206.248795509302</v>
      </c>
      <c r="CJ849" s="99">
        <v>3120702.7087707501</v>
      </c>
      <c r="CK849" s="99">
        <v>25974841.050048798</v>
      </c>
      <c r="CL849" s="99">
        <v>4994158.65808105</v>
      </c>
      <c r="CM849" s="166">
        <v>81838.101551055894</v>
      </c>
      <c r="CN849" s="166">
        <v>13244879.904541001</v>
      </c>
      <c r="CO849" s="166">
        <v>55015341.469238304</v>
      </c>
      <c r="CP849" s="99">
        <v>4994158.65808105</v>
      </c>
      <c r="CQ849" s="99">
        <v>0</v>
      </c>
      <c r="CR849" s="99">
        <v>0</v>
      </c>
      <c r="CS849" s="99">
        <v>0</v>
      </c>
      <c r="CT849" s="99">
        <v>0</v>
      </c>
      <c r="CU849" s="98">
        <v>8392.9015377100004</v>
      </c>
      <c r="CV849" s="98">
        <v>33056.725203843002</v>
      </c>
      <c r="CW849" s="98">
        <v>3121151.1250305129</v>
      </c>
      <c r="CX849" s="98">
        <v>25994188.333007857</v>
      </c>
    </row>
    <row r="850" spans="1:102" x14ac:dyDescent="0.2">
      <c r="A850" s="98" t="s">
        <v>64</v>
      </c>
      <c r="B850" s="100">
        <v>40695</v>
      </c>
      <c r="C850" s="99">
        <v>40185.387683868401</v>
      </c>
      <c r="D850" s="99">
        <v>0</v>
      </c>
      <c r="E850" s="99">
        <v>7422.1319870948801</v>
      </c>
      <c r="F850" s="99">
        <v>6550.9862881302797</v>
      </c>
      <c r="G850" s="99">
        <v>1159.0601812452101</v>
      </c>
      <c r="H850" s="99">
        <v>0</v>
      </c>
      <c r="I850" s="99">
        <v>0</v>
      </c>
      <c r="J850" s="99">
        <v>32233.50771451</v>
      </c>
      <c r="K850" s="99">
        <v>0</v>
      </c>
      <c r="L850" s="99">
        <v>24055.205582141902</v>
      </c>
      <c r="M850" s="99">
        <v>16128.7546218634</v>
      </c>
      <c r="N850" s="99">
        <v>5360.3210594654101</v>
      </c>
      <c r="O850" s="99">
        <v>0</v>
      </c>
      <c r="P850" s="99">
        <v>0</v>
      </c>
      <c r="Q850" s="99">
        <v>2030.82138630748</v>
      </c>
      <c r="R850" s="99">
        <v>0</v>
      </c>
      <c r="S850" s="99">
        <v>0</v>
      </c>
      <c r="T850" s="99">
        <v>1155.7683966904899</v>
      </c>
      <c r="U850" s="99">
        <v>32867.333784103401</v>
      </c>
      <c r="V850" s="99">
        <v>2369066.0665588402</v>
      </c>
      <c r="W850" s="99">
        <v>0</v>
      </c>
      <c r="X850" s="99">
        <v>506455.36581802397</v>
      </c>
      <c r="Y850" s="99">
        <v>417228.05795288098</v>
      </c>
      <c r="Z850" s="99">
        <v>207553.05330085801</v>
      </c>
      <c r="AA850" s="99">
        <v>0</v>
      </c>
      <c r="AB850" s="99">
        <v>0</v>
      </c>
      <c r="AC850" s="99">
        <v>10164112.5869141</v>
      </c>
      <c r="AD850" s="99">
        <v>0</v>
      </c>
      <c r="AE850" s="99">
        <v>1120942.20954895</v>
      </c>
      <c r="AF850" s="99">
        <v>794488.57873535203</v>
      </c>
      <c r="AG850" s="99">
        <v>689681.88286590599</v>
      </c>
      <c r="AH850" s="99">
        <v>0</v>
      </c>
      <c r="AI850" s="99">
        <v>0</v>
      </c>
      <c r="AJ850" s="99">
        <v>271423.77425766003</v>
      </c>
      <c r="AK850" s="99">
        <v>0</v>
      </c>
      <c r="AL850" s="99">
        <v>0</v>
      </c>
      <c r="AM850" s="99">
        <v>206879.40409660299</v>
      </c>
      <c r="AN850" s="99">
        <v>10172886.525756801</v>
      </c>
      <c r="AO850" s="99">
        <v>20066000.721435498</v>
      </c>
      <c r="AP850" s="99">
        <v>0</v>
      </c>
      <c r="AQ850" s="99">
        <v>4136881.0599060101</v>
      </c>
      <c r="AR850" s="99">
        <v>3406681.4929809598</v>
      </c>
      <c r="AS850" s="99">
        <v>1598849.0059509301</v>
      </c>
      <c r="AT850" s="99">
        <v>0</v>
      </c>
      <c r="AU850" s="99">
        <v>0</v>
      </c>
      <c r="AV850" s="99">
        <v>29333345.564697299</v>
      </c>
      <c r="AW850" s="99">
        <v>0</v>
      </c>
      <c r="AX850" s="99">
        <v>9842377.2463378906</v>
      </c>
      <c r="AY850" s="99">
        <v>6912798.9392089797</v>
      </c>
      <c r="AZ850" s="99">
        <v>5209372.47302246</v>
      </c>
      <c r="BA850" s="99">
        <v>0</v>
      </c>
      <c r="BB850" s="99">
        <v>0</v>
      </c>
      <c r="BC850" s="99">
        <v>2229556.4638977102</v>
      </c>
      <c r="BD850" s="99">
        <v>0</v>
      </c>
      <c r="BE850" s="99">
        <v>0</v>
      </c>
      <c r="BF850" s="99">
        <v>1592237.6743927</v>
      </c>
      <c r="BG850" s="99">
        <v>29521495.901611298</v>
      </c>
      <c r="BH850" s="99">
        <v>3746469.1911926302</v>
      </c>
      <c r="BI850" s="99">
        <v>0</v>
      </c>
      <c r="BJ850" s="99">
        <v>1208361.39414978</v>
      </c>
      <c r="BK850" s="99">
        <v>1062010.26289368</v>
      </c>
      <c r="BL850" s="99">
        <v>0</v>
      </c>
      <c r="BM850" s="99">
        <v>0</v>
      </c>
      <c r="BN850" s="99">
        <v>0</v>
      </c>
      <c r="BO850" s="99">
        <v>0</v>
      </c>
      <c r="BP850" s="99">
        <v>0</v>
      </c>
      <c r="BQ850" s="99">
        <v>0</v>
      </c>
      <c r="BR850" s="99">
        <v>2139625.0382995601</v>
      </c>
      <c r="BS850" s="99">
        <v>1899739.91818237</v>
      </c>
      <c r="BT850" s="99">
        <v>0</v>
      </c>
      <c r="BU850" s="99">
        <v>0</v>
      </c>
      <c r="BV850" s="99">
        <v>943020.48886108398</v>
      </c>
      <c r="BW850" s="99">
        <v>0</v>
      </c>
      <c r="BX850" s="99">
        <v>0</v>
      </c>
      <c r="BY850" s="99">
        <v>0</v>
      </c>
      <c r="BZ850" s="99">
        <v>0</v>
      </c>
      <c r="CA850" s="99">
        <v>47610.583706855803</v>
      </c>
      <c r="CB850" s="99">
        <v>2873282.7108154302</v>
      </c>
      <c r="CC850" s="99">
        <v>24133169.873535201</v>
      </c>
      <c r="CD850" s="99">
        <v>4950749.9885253897</v>
      </c>
      <c r="CE850" s="99">
        <v>1154.86104185879</v>
      </c>
      <c r="CF850" s="99">
        <v>207701.97977256801</v>
      </c>
      <c r="CG850" s="99">
        <v>1600528.4549255399</v>
      </c>
      <c r="CH850" s="99">
        <v>0</v>
      </c>
      <c r="CI850" s="99">
        <v>48767.695555687002</v>
      </c>
      <c r="CJ850" s="99">
        <v>3079711.8006286598</v>
      </c>
      <c r="CK850" s="99">
        <v>25737515.984375</v>
      </c>
      <c r="CL850" s="99">
        <v>4952776.9480590802</v>
      </c>
      <c r="CM850" s="166">
        <v>81525.051134109497</v>
      </c>
      <c r="CN850" s="166">
        <v>13254950.4846191</v>
      </c>
      <c r="CO850" s="166">
        <v>55142148.4296875</v>
      </c>
      <c r="CP850" s="99">
        <v>4952776.9480590802</v>
      </c>
      <c r="CQ850" s="99">
        <v>0</v>
      </c>
      <c r="CR850" s="99">
        <v>0</v>
      </c>
      <c r="CS850" s="99">
        <v>0</v>
      </c>
      <c r="CT850" s="99">
        <v>0</v>
      </c>
      <c r="CU850" s="98">
        <v>8083.6270831359998</v>
      </c>
      <c r="CV850" s="98">
        <v>33276.097783680998</v>
      </c>
      <c r="CW850" s="98">
        <v>3080984.6905879984</v>
      </c>
      <c r="CX850" s="98">
        <v>25733698.328460742</v>
      </c>
    </row>
    <row r="851" spans="1:102" x14ac:dyDescent="0.2">
      <c r="A851" s="98" t="s">
        <v>64</v>
      </c>
      <c r="B851" s="100">
        <v>40787</v>
      </c>
      <c r="C851" s="99">
        <v>40150.956730365797</v>
      </c>
      <c r="D851" s="99">
        <v>0</v>
      </c>
      <c r="E851" s="99">
        <v>7350.1283851861999</v>
      </c>
      <c r="F851" s="99">
        <v>6537.5166114568701</v>
      </c>
      <c r="G851" s="99">
        <v>1151.43622405827</v>
      </c>
      <c r="H851" s="99">
        <v>0</v>
      </c>
      <c r="I851" s="99">
        <v>0</v>
      </c>
      <c r="J851" s="99">
        <v>32274.744206428499</v>
      </c>
      <c r="K851" s="99">
        <v>0</v>
      </c>
      <c r="L851" s="99">
        <v>24448.3721280098</v>
      </c>
      <c r="M851" s="99">
        <v>16127.9383727312</v>
      </c>
      <c r="N851" s="99">
        <v>5304.5861913561803</v>
      </c>
      <c r="O851" s="99">
        <v>0</v>
      </c>
      <c r="P851" s="99">
        <v>0</v>
      </c>
      <c r="Q851" s="99">
        <v>2049.1063733995002</v>
      </c>
      <c r="R851" s="99">
        <v>0</v>
      </c>
      <c r="S851" s="99">
        <v>0</v>
      </c>
      <c r="T851" s="99">
        <v>1147.55552491546</v>
      </c>
      <c r="U851" s="99">
        <v>32908.890210628502</v>
      </c>
      <c r="V851" s="99">
        <v>2346478.7365722698</v>
      </c>
      <c r="W851" s="99">
        <v>0</v>
      </c>
      <c r="X851" s="99">
        <v>488897.79077148403</v>
      </c>
      <c r="Y851" s="99">
        <v>403590.58471679699</v>
      </c>
      <c r="Z851" s="99">
        <v>202874.45869445801</v>
      </c>
      <c r="AA851" s="99">
        <v>0</v>
      </c>
      <c r="AB851" s="99">
        <v>0</v>
      </c>
      <c r="AC851" s="99">
        <v>10116068.201293901</v>
      </c>
      <c r="AD851" s="99">
        <v>0</v>
      </c>
      <c r="AE851" s="99">
        <v>1107523.91848755</v>
      </c>
      <c r="AF851" s="99">
        <v>782938.11610412598</v>
      </c>
      <c r="AG851" s="99">
        <v>677192.49632263195</v>
      </c>
      <c r="AH851" s="99">
        <v>0</v>
      </c>
      <c r="AI851" s="99">
        <v>0</v>
      </c>
      <c r="AJ851" s="99">
        <v>271032.80544662499</v>
      </c>
      <c r="AK851" s="99">
        <v>0</v>
      </c>
      <c r="AL851" s="99">
        <v>0</v>
      </c>
      <c r="AM851" s="99">
        <v>203149.84038162199</v>
      </c>
      <c r="AN851" s="99">
        <v>10202452.6831055</v>
      </c>
      <c r="AO851" s="99">
        <v>19940001.193115201</v>
      </c>
      <c r="AP851" s="99">
        <v>0</v>
      </c>
      <c r="AQ851" s="99">
        <v>3965313.6951293899</v>
      </c>
      <c r="AR851" s="99">
        <v>3300017.7139892601</v>
      </c>
      <c r="AS851" s="99">
        <v>1567445.1541595501</v>
      </c>
      <c r="AT851" s="99">
        <v>0</v>
      </c>
      <c r="AU851" s="99">
        <v>0</v>
      </c>
      <c r="AV851" s="99">
        <v>29447067.910400402</v>
      </c>
      <c r="AW851" s="99">
        <v>0</v>
      </c>
      <c r="AX851" s="99">
        <v>9789162.3363037091</v>
      </c>
      <c r="AY851" s="99">
        <v>6850222.8773803702</v>
      </c>
      <c r="AZ851" s="99">
        <v>5127197.3413696298</v>
      </c>
      <c r="BA851" s="99">
        <v>0</v>
      </c>
      <c r="BB851" s="99">
        <v>0</v>
      </c>
      <c r="BC851" s="99">
        <v>2213675.2348022498</v>
      </c>
      <c r="BD851" s="99">
        <v>0</v>
      </c>
      <c r="BE851" s="99">
        <v>0</v>
      </c>
      <c r="BF851" s="99">
        <v>1566231.05830383</v>
      </c>
      <c r="BG851" s="99">
        <v>29630455.040527299</v>
      </c>
      <c r="BH851" s="99">
        <v>3789680.0278930701</v>
      </c>
      <c r="BI851" s="99">
        <v>0</v>
      </c>
      <c r="BJ851" s="99">
        <v>1185126.7247009301</v>
      </c>
      <c r="BK851" s="99">
        <v>1036623.1815872201</v>
      </c>
      <c r="BL851" s="99">
        <v>0</v>
      </c>
      <c r="BM851" s="99">
        <v>0</v>
      </c>
      <c r="BN851" s="99">
        <v>0</v>
      </c>
      <c r="BO851" s="99">
        <v>0</v>
      </c>
      <c r="BP851" s="99">
        <v>0</v>
      </c>
      <c r="BQ851" s="99">
        <v>0</v>
      </c>
      <c r="BR851" s="99">
        <v>2126414.7591857901</v>
      </c>
      <c r="BS851" s="99">
        <v>1870578.98045349</v>
      </c>
      <c r="BT851" s="99">
        <v>0</v>
      </c>
      <c r="BU851" s="99">
        <v>0</v>
      </c>
      <c r="BV851" s="99">
        <v>939641.87515258801</v>
      </c>
      <c r="BW851" s="99">
        <v>0</v>
      </c>
      <c r="BX851" s="99">
        <v>0</v>
      </c>
      <c r="BY851" s="99">
        <v>0</v>
      </c>
      <c r="BZ851" s="99">
        <v>0</v>
      </c>
      <c r="CA851" s="99">
        <v>47498.579725265503</v>
      </c>
      <c r="CB851" s="99">
        <v>2832741.0660095201</v>
      </c>
      <c r="CC851" s="99">
        <v>23945152.310058601</v>
      </c>
      <c r="CD851" s="99">
        <v>4969361.6790161096</v>
      </c>
      <c r="CE851" s="99">
        <v>1151.3291512727701</v>
      </c>
      <c r="CF851" s="99">
        <v>202066.09889984099</v>
      </c>
      <c r="CG851" s="99">
        <v>1560589.3314971901</v>
      </c>
      <c r="CH851" s="99">
        <v>0</v>
      </c>
      <c r="CI851" s="99">
        <v>48648.317581653602</v>
      </c>
      <c r="CJ851" s="99">
        <v>3036998.9447021498</v>
      </c>
      <c r="CK851" s="99">
        <v>25510898.402587902</v>
      </c>
      <c r="CL851" s="99">
        <v>4969327.1296997098</v>
      </c>
      <c r="CM851" s="166">
        <v>81459.358210563703</v>
      </c>
      <c r="CN851" s="166">
        <v>13249673.901123</v>
      </c>
      <c r="CO851" s="166">
        <v>55266675.240722701</v>
      </c>
      <c r="CP851" s="99">
        <v>4969327.1296997098</v>
      </c>
      <c r="CQ851" s="99">
        <v>0</v>
      </c>
      <c r="CR851" s="99">
        <v>0</v>
      </c>
      <c r="CS851" s="99">
        <v>0</v>
      </c>
      <c r="CT851" s="99">
        <v>0</v>
      </c>
      <c r="CU851" s="98">
        <v>7961.8787945029999</v>
      </c>
      <c r="CV851" s="98">
        <v>33312.582233136003</v>
      </c>
      <c r="CW851" s="98">
        <v>3034807.1649093609</v>
      </c>
      <c r="CX851" s="98">
        <v>25505741.64155579</v>
      </c>
    </row>
    <row r="852" spans="1:102" x14ac:dyDescent="0.2">
      <c r="A852" s="98" t="s">
        <v>64</v>
      </c>
      <c r="B852" s="100">
        <v>40878</v>
      </c>
      <c r="C852" s="99">
        <v>40211.799861908003</v>
      </c>
      <c r="D852" s="99">
        <v>0</v>
      </c>
      <c r="E852" s="99">
        <v>7316.1666965484601</v>
      </c>
      <c r="F852" s="99">
        <v>6517.3487131595602</v>
      </c>
      <c r="G852" s="99">
        <v>1145.04978507757</v>
      </c>
      <c r="H852" s="99">
        <v>0</v>
      </c>
      <c r="I852" s="99">
        <v>0</v>
      </c>
      <c r="J852" s="99">
        <v>32496.9195606709</v>
      </c>
      <c r="K852" s="99">
        <v>0</v>
      </c>
      <c r="L852" s="99">
        <v>24008.765668153799</v>
      </c>
      <c r="M852" s="99">
        <v>16195.0622131824</v>
      </c>
      <c r="N852" s="99">
        <v>5246.9156905412701</v>
      </c>
      <c r="O852" s="99">
        <v>0</v>
      </c>
      <c r="P852" s="99">
        <v>0</v>
      </c>
      <c r="Q852" s="99">
        <v>2057.8005379736401</v>
      </c>
      <c r="R852" s="99">
        <v>0</v>
      </c>
      <c r="S852" s="99">
        <v>0</v>
      </c>
      <c r="T852" s="99">
        <v>1131.144019261</v>
      </c>
      <c r="U852" s="99">
        <v>33089.380417346998</v>
      </c>
      <c r="V852" s="99">
        <v>2343245.1266174298</v>
      </c>
      <c r="W852" s="99">
        <v>0</v>
      </c>
      <c r="X852" s="99">
        <v>484471.81374359102</v>
      </c>
      <c r="Y852" s="99">
        <v>401042.630386353</v>
      </c>
      <c r="Z852" s="99">
        <v>201257.90388298</v>
      </c>
      <c r="AA852" s="99">
        <v>0</v>
      </c>
      <c r="AB852" s="99">
        <v>0</v>
      </c>
      <c r="AC852" s="99">
        <v>10138529.310180699</v>
      </c>
      <c r="AD852" s="99">
        <v>0</v>
      </c>
      <c r="AE852" s="99">
        <v>1082689.7229156501</v>
      </c>
      <c r="AF852" s="99">
        <v>794518.42089080799</v>
      </c>
      <c r="AG852" s="99">
        <v>669053.79396820103</v>
      </c>
      <c r="AH852" s="99">
        <v>0</v>
      </c>
      <c r="AI852" s="99">
        <v>0</v>
      </c>
      <c r="AJ852" s="99">
        <v>269178.92023468</v>
      </c>
      <c r="AK852" s="99">
        <v>0</v>
      </c>
      <c r="AL852" s="99">
        <v>0</v>
      </c>
      <c r="AM852" s="99">
        <v>200188.54533386201</v>
      </c>
      <c r="AN852" s="99">
        <v>10241374.4211426</v>
      </c>
      <c r="AO852" s="99">
        <v>20105439.841796901</v>
      </c>
      <c r="AP852" s="99">
        <v>0</v>
      </c>
      <c r="AQ852" s="99">
        <v>3971428.8354186998</v>
      </c>
      <c r="AR852" s="99">
        <v>3278742.8720092801</v>
      </c>
      <c r="AS852" s="99">
        <v>1568136.9143219001</v>
      </c>
      <c r="AT852" s="99">
        <v>0</v>
      </c>
      <c r="AU852" s="99">
        <v>0</v>
      </c>
      <c r="AV852" s="99">
        <v>29765696.152099598</v>
      </c>
      <c r="AW852" s="99">
        <v>0</v>
      </c>
      <c r="AX852" s="99">
        <v>9660975.0830078106</v>
      </c>
      <c r="AY852" s="99">
        <v>7015877.3543090802</v>
      </c>
      <c r="AZ852" s="99">
        <v>5086378.45129395</v>
      </c>
      <c r="BA852" s="99">
        <v>0</v>
      </c>
      <c r="BB852" s="99">
        <v>0</v>
      </c>
      <c r="BC852" s="99">
        <v>2212243.2412109398</v>
      </c>
      <c r="BD852" s="99">
        <v>0</v>
      </c>
      <c r="BE852" s="99">
        <v>0</v>
      </c>
      <c r="BF852" s="99">
        <v>1572092.22868347</v>
      </c>
      <c r="BG852" s="99">
        <v>29906068.7648926</v>
      </c>
      <c r="BH852" s="99">
        <v>3798898.1839294401</v>
      </c>
      <c r="BI852" s="99">
        <v>0</v>
      </c>
      <c r="BJ852" s="99">
        <v>1165624.1822509801</v>
      </c>
      <c r="BK852" s="99">
        <v>1021968.0953521701</v>
      </c>
      <c r="BL852" s="99">
        <v>0</v>
      </c>
      <c r="BM852" s="99">
        <v>0</v>
      </c>
      <c r="BN852" s="99">
        <v>0</v>
      </c>
      <c r="BO852" s="99">
        <v>0</v>
      </c>
      <c r="BP852" s="99">
        <v>0</v>
      </c>
      <c r="BQ852" s="99">
        <v>0</v>
      </c>
      <c r="BR852" s="99">
        <v>2170117.7633361798</v>
      </c>
      <c r="BS852" s="99">
        <v>1854825.06211853</v>
      </c>
      <c r="BT852" s="99">
        <v>0</v>
      </c>
      <c r="BU852" s="99">
        <v>0</v>
      </c>
      <c r="BV852" s="99">
        <v>947664.75075530994</v>
      </c>
      <c r="BW852" s="99">
        <v>0</v>
      </c>
      <c r="BX852" s="99">
        <v>0</v>
      </c>
      <c r="BY852" s="99">
        <v>0</v>
      </c>
      <c r="BZ852" s="99">
        <v>0</v>
      </c>
      <c r="CA852" s="99">
        <v>47553.912708759301</v>
      </c>
      <c r="CB852" s="99">
        <v>2824612.2770080599</v>
      </c>
      <c r="CC852" s="99">
        <v>24055105.0932617</v>
      </c>
      <c r="CD852" s="99">
        <v>4969584.8757934598</v>
      </c>
      <c r="CE852" s="99">
        <v>1145.98197068274</v>
      </c>
      <c r="CF852" s="99">
        <v>201280.629375458</v>
      </c>
      <c r="CG852" s="99">
        <v>1568724.07061768</v>
      </c>
      <c r="CH852" s="99">
        <v>0</v>
      </c>
      <c r="CI852" s="99">
        <v>48699.2614712715</v>
      </c>
      <c r="CJ852" s="99">
        <v>3025943.3232727102</v>
      </c>
      <c r="CK852" s="99">
        <v>25641047.4929199</v>
      </c>
      <c r="CL852" s="99">
        <v>4976343.6884155301</v>
      </c>
      <c r="CM852" s="166">
        <v>81662.574242591902</v>
      </c>
      <c r="CN852" s="166">
        <v>13265810.926757799</v>
      </c>
      <c r="CO852" s="166">
        <v>55670411.111816399</v>
      </c>
      <c r="CP852" s="99">
        <v>4976343.6884155301</v>
      </c>
      <c r="CQ852" s="99">
        <v>0</v>
      </c>
      <c r="CR852" s="99">
        <v>0</v>
      </c>
      <c r="CS852" s="99">
        <v>0</v>
      </c>
      <c r="CT852" s="99">
        <v>0</v>
      </c>
      <c r="CU852" s="98">
        <v>7902.8192338649997</v>
      </c>
      <c r="CV852" s="98">
        <v>33523.204078993003</v>
      </c>
      <c r="CW852" s="98">
        <v>3025892.9063835181</v>
      </c>
      <c r="CX852" s="98">
        <v>25623829.16387938</v>
      </c>
    </row>
    <row r="853" spans="1:102" x14ac:dyDescent="0.2">
      <c r="A853" s="98" t="s">
        <v>64</v>
      </c>
      <c r="B853" s="100">
        <v>40969</v>
      </c>
      <c r="C853" s="99">
        <v>40161.918221473701</v>
      </c>
      <c r="D853" s="99">
        <v>0</v>
      </c>
      <c r="E853" s="99">
        <v>7270.5963832735997</v>
      </c>
      <c r="F853" s="99">
        <v>6457.4756227135704</v>
      </c>
      <c r="G853" s="99">
        <v>1154.0128284990799</v>
      </c>
      <c r="H853" s="99">
        <v>0</v>
      </c>
      <c r="I853" s="99">
        <v>0</v>
      </c>
      <c r="J853" s="99">
        <v>32758.7684850693</v>
      </c>
      <c r="K853" s="99">
        <v>0</v>
      </c>
      <c r="L853" s="99">
        <v>23784.944140434302</v>
      </c>
      <c r="M853" s="99">
        <v>16160.5290174484</v>
      </c>
      <c r="N853" s="99">
        <v>5174.8265811801002</v>
      </c>
      <c r="O853" s="99">
        <v>0</v>
      </c>
      <c r="P853" s="99">
        <v>0</v>
      </c>
      <c r="Q853" s="99">
        <v>2039.3923419565001</v>
      </c>
      <c r="R853" s="99">
        <v>0</v>
      </c>
      <c r="S853" s="99">
        <v>0</v>
      </c>
      <c r="T853" s="99">
        <v>1148.9413153678199</v>
      </c>
      <c r="U853" s="99">
        <v>33292.463432311997</v>
      </c>
      <c r="V853" s="99">
        <v>2334298.3807067899</v>
      </c>
      <c r="W853" s="99">
        <v>0</v>
      </c>
      <c r="X853" s="99">
        <v>468422.777915955</v>
      </c>
      <c r="Y853" s="99">
        <v>385947.06459426897</v>
      </c>
      <c r="Z853" s="99">
        <v>203715.724855423</v>
      </c>
      <c r="AA853" s="99">
        <v>0</v>
      </c>
      <c r="AB853" s="99">
        <v>0</v>
      </c>
      <c r="AC853" s="99">
        <v>10365968.939819301</v>
      </c>
      <c r="AD853" s="99">
        <v>0</v>
      </c>
      <c r="AE853" s="99">
        <v>1100353.37242126</v>
      </c>
      <c r="AF853" s="99">
        <v>795053.45506286598</v>
      </c>
      <c r="AG853" s="99">
        <v>656345.91243743896</v>
      </c>
      <c r="AH853" s="99">
        <v>0</v>
      </c>
      <c r="AI853" s="99">
        <v>0</v>
      </c>
      <c r="AJ853" s="99">
        <v>270241.66830062901</v>
      </c>
      <c r="AK853" s="99">
        <v>0</v>
      </c>
      <c r="AL853" s="99">
        <v>0</v>
      </c>
      <c r="AM853" s="99">
        <v>202394.741405487</v>
      </c>
      <c r="AN853" s="99">
        <v>10308385.2271729</v>
      </c>
      <c r="AO853" s="99">
        <v>20182922.939697299</v>
      </c>
      <c r="AP853" s="99">
        <v>0</v>
      </c>
      <c r="AQ853" s="99">
        <v>3968253.2172546401</v>
      </c>
      <c r="AR853" s="99">
        <v>3283725.4834594699</v>
      </c>
      <c r="AS853" s="99">
        <v>1610887.6540832501</v>
      </c>
      <c r="AT853" s="99">
        <v>0</v>
      </c>
      <c r="AU853" s="99">
        <v>0</v>
      </c>
      <c r="AV853" s="99">
        <v>30584651.144531298</v>
      </c>
      <c r="AW853" s="99">
        <v>0</v>
      </c>
      <c r="AX853" s="99">
        <v>9866266.2198486291</v>
      </c>
      <c r="AY853" s="99">
        <v>7123224.0857543899</v>
      </c>
      <c r="AZ853" s="99">
        <v>5067589.9337158203</v>
      </c>
      <c r="BA853" s="99">
        <v>0</v>
      </c>
      <c r="BB853" s="99">
        <v>0</v>
      </c>
      <c r="BC853" s="99">
        <v>2255092.4642028799</v>
      </c>
      <c r="BD853" s="99">
        <v>0</v>
      </c>
      <c r="BE853" s="99">
        <v>0</v>
      </c>
      <c r="BF853" s="99">
        <v>1591954.2077178999</v>
      </c>
      <c r="BG853" s="99">
        <v>30718516.675048798</v>
      </c>
      <c r="BH853" s="99">
        <v>3828750.04547119</v>
      </c>
      <c r="BI853" s="99">
        <v>0</v>
      </c>
      <c r="BJ853" s="99">
        <v>1170978.4452056901</v>
      </c>
      <c r="BK853" s="99">
        <v>1020391.49671173</v>
      </c>
      <c r="BL853" s="99">
        <v>0</v>
      </c>
      <c r="BM853" s="99">
        <v>0</v>
      </c>
      <c r="BN853" s="99">
        <v>0</v>
      </c>
      <c r="BO853" s="99">
        <v>0</v>
      </c>
      <c r="BP853" s="99">
        <v>0</v>
      </c>
      <c r="BQ853" s="99">
        <v>0</v>
      </c>
      <c r="BR853" s="99">
        <v>2200464.9874877902</v>
      </c>
      <c r="BS853" s="99">
        <v>1844562.0941925</v>
      </c>
      <c r="BT853" s="99">
        <v>0</v>
      </c>
      <c r="BU853" s="99">
        <v>0</v>
      </c>
      <c r="BV853" s="99">
        <v>963387.52658081101</v>
      </c>
      <c r="BW853" s="99">
        <v>0</v>
      </c>
      <c r="BX853" s="99">
        <v>0</v>
      </c>
      <c r="BY853" s="99">
        <v>0</v>
      </c>
      <c r="BZ853" s="99">
        <v>0</v>
      </c>
      <c r="CA853" s="99">
        <v>47407.683716297201</v>
      </c>
      <c r="CB853" s="99">
        <v>2795219.6288757301</v>
      </c>
      <c r="CC853" s="99">
        <v>24070249.837158199</v>
      </c>
      <c r="CD853" s="99">
        <v>5004063.4501342801</v>
      </c>
      <c r="CE853" s="99">
        <v>1156.14163377881</v>
      </c>
      <c r="CF853" s="99">
        <v>204270.38289833101</v>
      </c>
      <c r="CG853" s="99">
        <v>1614722.5277710001</v>
      </c>
      <c r="CH853" s="99">
        <v>0</v>
      </c>
      <c r="CI853" s="99">
        <v>48564.011302471197</v>
      </c>
      <c r="CJ853" s="99">
        <v>3000967.9378356901</v>
      </c>
      <c r="CK853" s="99">
        <v>25684348.8833008</v>
      </c>
      <c r="CL853" s="99">
        <v>4999233.9132080097</v>
      </c>
      <c r="CM853" s="166">
        <v>81719.152000427202</v>
      </c>
      <c r="CN853" s="166">
        <v>13292496.5362549</v>
      </c>
      <c r="CO853" s="166">
        <v>56096977.659667999</v>
      </c>
      <c r="CP853" s="99">
        <v>4999233.9132080097</v>
      </c>
      <c r="CQ853" s="99">
        <v>0</v>
      </c>
      <c r="CR853" s="99">
        <v>0</v>
      </c>
      <c r="CS853" s="99">
        <v>0</v>
      </c>
      <c r="CT853" s="99">
        <v>0</v>
      </c>
      <c r="CU853" s="98">
        <v>7809.079275309</v>
      </c>
      <c r="CV853" s="98">
        <v>33786.977765746997</v>
      </c>
      <c r="CW853" s="98">
        <v>2999490.0117740612</v>
      </c>
      <c r="CX853" s="98">
        <v>25684972.364929199</v>
      </c>
    </row>
    <row r="854" spans="1:102" x14ac:dyDescent="0.2">
      <c r="A854" s="98" t="s">
        <v>64</v>
      </c>
      <c r="B854" s="100">
        <v>41061</v>
      </c>
      <c r="C854" s="99">
        <v>39949.305018425002</v>
      </c>
      <c r="D854" s="99">
        <v>0</v>
      </c>
      <c r="E854" s="99">
        <v>7049.4067912697801</v>
      </c>
      <c r="F854" s="99">
        <v>6285.2881330251703</v>
      </c>
      <c r="G854" s="99">
        <v>1146.7748656123899</v>
      </c>
      <c r="H854" s="99">
        <v>0</v>
      </c>
      <c r="I854" s="99">
        <v>0</v>
      </c>
      <c r="J854" s="99">
        <v>32866.148214340203</v>
      </c>
      <c r="K854" s="99">
        <v>0</v>
      </c>
      <c r="L854" s="99">
        <v>23829.308733463298</v>
      </c>
      <c r="M854" s="99">
        <v>16046.431120634101</v>
      </c>
      <c r="N854" s="99">
        <v>5105.98041093349</v>
      </c>
      <c r="O854" s="99">
        <v>0</v>
      </c>
      <c r="P854" s="99">
        <v>0</v>
      </c>
      <c r="Q854" s="99">
        <v>2058.8452360033998</v>
      </c>
      <c r="R854" s="99">
        <v>0</v>
      </c>
      <c r="S854" s="99">
        <v>0</v>
      </c>
      <c r="T854" s="99">
        <v>1144.78756122291</v>
      </c>
      <c r="U854" s="99">
        <v>33334.2320866585</v>
      </c>
      <c r="V854" s="99">
        <v>2308559.3919982901</v>
      </c>
      <c r="W854" s="99">
        <v>0</v>
      </c>
      <c r="X854" s="99">
        <v>450308.51198959397</v>
      </c>
      <c r="Y854" s="99">
        <v>370682.99558639497</v>
      </c>
      <c r="Z854" s="99">
        <v>199725.191616058</v>
      </c>
      <c r="AA854" s="99">
        <v>0</v>
      </c>
      <c r="AB854" s="99">
        <v>0</v>
      </c>
      <c r="AC854" s="99">
        <v>10239334.575073199</v>
      </c>
      <c r="AD854" s="99">
        <v>0</v>
      </c>
      <c r="AE854" s="99">
        <v>1059814.2580719001</v>
      </c>
      <c r="AF854" s="99">
        <v>781047.00715637195</v>
      </c>
      <c r="AG854" s="99">
        <v>638905.77975463902</v>
      </c>
      <c r="AH854" s="99">
        <v>0</v>
      </c>
      <c r="AI854" s="99">
        <v>0</v>
      </c>
      <c r="AJ854" s="99">
        <v>270789.39046478301</v>
      </c>
      <c r="AK854" s="99">
        <v>0</v>
      </c>
      <c r="AL854" s="99">
        <v>0</v>
      </c>
      <c r="AM854" s="99">
        <v>198947.17742919899</v>
      </c>
      <c r="AN854" s="99">
        <v>10369804.5111084</v>
      </c>
      <c r="AO854" s="99">
        <v>20080161.689941399</v>
      </c>
      <c r="AP854" s="99">
        <v>0</v>
      </c>
      <c r="AQ854" s="99">
        <v>3825765.9224853502</v>
      </c>
      <c r="AR854" s="99">
        <v>3168206.49136353</v>
      </c>
      <c r="AS854" s="99">
        <v>1583226.1525268599</v>
      </c>
      <c r="AT854" s="99">
        <v>0</v>
      </c>
      <c r="AU854" s="99">
        <v>0</v>
      </c>
      <c r="AV854" s="99">
        <v>30555882.162597701</v>
      </c>
      <c r="AW854" s="99">
        <v>0</v>
      </c>
      <c r="AX854" s="99">
        <v>9583114.1829834003</v>
      </c>
      <c r="AY854" s="99">
        <v>7026552.9235839797</v>
      </c>
      <c r="AZ854" s="99">
        <v>4953913.7374267597</v>
      </c>
      <c r="BA854" s="99">
        <v>0</v>
      </c>
      <c r="BB854" s="99">
        <v>0</v>
      </c>
      <c r="BC854" s="99">
        <v>2250977.0837707501</v>
      </c>
      <c r="BD854" s="99">
        <v>0</v>
      </c>
      <c r="BE854" s="99">
        <v>0</v>
      </c>
      <c r="BF854" s="99">
        <v>1575829.47384644</v>
      </c>
      <c r="BG854" s="99">
        <v>30720357.1569824</v>
      </c>
      <c r="BH854" s="99">
        <v>3791455.6276245099</v>
      </c>
      <c r="BI854" s="99">
        <v>0</v>
      </c>
      <c r="BJ854" s="99">
        <v>1136062.8634643599</v>
      </c>
      <c r="BK854" s="99">
        <v>984731.64793395996</v>
      </c>
      <c r="BL854" s="99">
        <v>0</v>
      </c>
      <c r="BM854" s="99">
        <v>0</v>
      </c>
      <c r="BN854" s="99">
        <v>0</v>
      </c>
      <c r="BO854" s="99">
        <v>0</v>
      </c>
      <c r="BP854" s="99">
        <v>0</v>
      </c>
      <c r="BQ854" s="99">
        <v>0</v>
      </c>
      <c r="BR854" s="99">
        <v>2172057.9025268601</v>
      </c>
      <c r="BS854" s="99">
        <v>1805882.50958252</v>
      </c>
      <c r="BT854" s="99">
        <v>0</v>
      </c>
      <c r="BU854" s="99">
        <v>0</v>
      </c>
      <c r="BV854" s="99">
        <v>967369.74392700195</v>
      </c>
      <c r="BW854" s="99">
        <v>0</v>
      </c>
      <c r="BX854" s="99">
        <v>0</v>
      </c>
      <c r="BY854" s="99">
        <v>0</v>
      </c>
      <c r="BZ854" s="99">
        <v>0</v>
      </c>
      <c r="CA854" s="99">
        <v>47000.726082801797</v>
      </c>
      <c r="CB854" s="99">
        <v>2759490.6855773898</v>
      </c>
      <c r="CC854" s="99">
        <v>23911070.549804699</v>
      </c>
      <c r="CD854" s="99">
        <v>4923094.2800292997</v>
      </c>
      <c r="CE854" s="99">
        <v>1144.82604692876</v>
      </c>
      <c r="CF854" s="99">
        <v>199618.53584671</v>
      </c>
      <c r="CG854" s="99">
        <v>1583282.7650604199</v>
      </c>
      <c r="CH854" s="99">
        <v>0</v>
      </c>
      <c r="CI854" s="99">
        <v>48147.505311965899</v>
      </c>
      <c r="CJ854" s="99">
        <v>2959577.3791198698</v>
      </c>
      <c r="CK854" s="99">
        <v>25502653.8193359</v>
      </c>
      <c r="CL854" s="99">
        <v>4925554.8532104502</v>
      </c>
      <c r="CM854" s="166">
        <v>81368.154982566804</v>
      </c>
      <c r="CN854" s="166">
        <v>13317758.409668</v>
      </c>
      <c r="CO854" s="166">
        <v>56348911.853515603</v>
      </c>
      <c r="CP854" s="99">
        <v>4925554.8532104502</v>
      </c>
      <c r="CQ854" s="99">
        <v>0</v>
      </c>
      <c r="CR854" s="99">
        <v>0</v>
      </c>
      <c r="CS854" s="99">
        <v>0</v>
      </c>
      <c r="CT854" s="99">
        <v>0</v>
      </c>
      <c r="CU854" s="98">
        <v>7529.4832416540003</v>
      </c>
      <c r="CV854" s="98">
        <v>33890.111940299998</v>
      </c>
      <c r="CW854" s="98">
        <v>2959109.2214241</v>
      </c>
      <c r="CX854" s="98">
        <v>25494353.31486512</v>
      </c>
    </row>
    <row r="855" spans="1:102" x14ac:dyDescent="0.2">
      <c r="A855" s="98" t="s">
        <v>64</v>
      </c>
      <c r="B855" s="100">
        <v>41153</v>
      </c>
      <c r="C855" s="99">
        <v>39731.044828414902</v>
      </c>
      <c r="D855" s="99">
        <v>0</v>
      </c>
      <c r="E855" s="99">
        <v>6849.1607784032803</v>
      </c>
      <c r="F855" s="99">
        <v>6100.5662056803703</v>
      </c>
      <c r="G855" s="99">
        <v>1145.5668857693699</v>
      </c>
      <c r="H855" s="99">
        <v>0</v>
      </c>
      <c r="I855" s="99">
        <v>0</v>
      </c>
      <c r="J855" s="99">
        <v>32839.204668998696</v>
      </c>
      <c r="K855" s="99">
        <v>0</v>
      </c>
      <c r="L855" s="99">
        <v>23746.0456695557</v>
      </c>
      <c r="M855" s="99">
        <v>15977.156250357601</v>
      </c>
      <c r="N855" s="99">
        <v>5059.62814301252</v>
      </c>
      <c r="O855" s="99">
        <v>0</v>
      </c>
      <c r="P855" s="99">
        <v>0</v>
      </c>
      <c r="Q855" s="99">
        <v>2012.9716894328601</v>
      </c>
      <c r="R855" s="99">
        <v>0</v>
      </c>
      <c r="S855" s="99">
        <v>0</v>
      </c>
      <c r="T855" s="99">
        <v>1140.9548046141899</v>
      </c>
      <c r="U855" s="99">
        <v>33300.463859558098</v>
      </c>
      <c r="V855" s="99">
        <v>2270834.6117553702</v>
      </c>
      <c r="W855" s="99">
        <v>0</v>
      </c>
      <c r="X855" s="99">
        <v>432454.01628875697</v>
      </c>
      <c r="Y855" s="99">
        <v>355277.77306747402</v>
      </c>
      <c r="Z855" s="99">
        <v>197644.13487243699</v>
      </c>
      <c r="AA855" s="99">
        <v>0</v>
      </c>
      <c r="AB855" s="99">
        <v>0</v>
      </c>
      <c r="AC855" s="99">
        <v>10249659.7958984</v>
      </c>
      <c r="AD855" s="99">
        <v>0</v>
      </c>
      <c r="AE855" s="99">
        <v>1044712.9349746699</v>
      </c>
      <c r="AF855" s="99">
        <v>768710.91390228295</v>
      </c>
      <c r="AG855" s="99">
        <v>625356.73896789597</v>
      </c>
      <c r="AH855" s="99">
        <v>0</v>
      </c>
      <c r="AI855" s="99">
        <v>0</v>
      </c>
      <c r="AJ855" s="99">
        <v>266972.48957061803</v>
      </c>
      <c r="AK855" s="99">
        <v>0</v>
      </c>
      <c r="AL855" s="99">
        <v>0</v>
      </c>
      <c r="AM855" s="99">
        <v>197744.73625755301</v>
      </c>
      <c r="AN855" s="99">
        <v>10307723.6403809</v>
      </c>
      <c r="AO855" s="99">
        <v>19901942.5388184</v>
      </c>
      <c r="AP855" s="99">
        <v>0</v>
      </c>
      <c r="AQ855" s="99">
        <v>3687419.9245300302</v>
      </c>
      <c r="AR855" s="99">
        <v>3051289.9439697298</v>
      </c>
      <c r="AS855" s="99">
        <v>1588160.12124634</v>
      </c>
      <c r="AT855" s="99">
        <v>0</v>
      </c>
      <c r="AU855" s="99">
        <v>0</v>
      </c>
      <c r="AV855" s="99">
        <v>30828703.8366699</v>
      </c>
      <c r="AW855" s="99">
        <v>0</v>
      </c>
      <c r="AX855" s="99">
        <v>9508933.5943603497</v>
      </c>
      <c r="AY855" s="99">
        <v>6979712.5203857403</v>
      </c>
      <c r="AZ855" s="99">
        <v>4919140.8887329102</v>
      </c>
      <c r="BA855" s="99">
        <v>0</v>
      </c>
      <c r="BB855" s="99">
        <v>0</v>
      </c>
      <c r="BC855" s="99">
        <v>2233936.5936584501</v>
      </c>
      <c r="BD855" s="99">
        <v>0</v>
      </c>
      <c r="BE855" s="99">
        <v>0</v>
      </c>
      <c r="BF855" s="99">
        <v>1588054.57333374</v>
      </c>
      <c r="BG855" s="99">
        <v>30948979.800048798</v>
      </c>
      <c r="BH855" s="99">
        <v>3862087.0907592801</v>
      </c>
      <c r="BI855" s="99">
        <v>0</v>
      </c>
      <c r="BJ855" s="99">
        <v>1122882.5292205799</v>
      </c>
      <c r="BK855" s="99">
        <v>966745.68936920201</v>
      </c>
      <c r="BL855" s="99">
        <v>0</v>
      </c>
      <c r="BM855" s="99">
        <v>0</v>
      </c>
      <c r="BN855" s="99">
        <v>0</v>
      </c>
      <c r="BO855" s="99">
        <v>0</v>
      </c>
      <c r="BP855" s="99">
        <v>0</v>
      </c>
      <c r="BQ855" s="99">
        <v>0</v>
      </c>
      <c r="BR855" s="99">
        <v>2179800.0689392099</v>
      </c>
      <c r="BS855" s="99">
        <v>1806435.08003235</v>
      </c>
      <c r="BT855" s="99">
        <v>0</v>
      </c>
      <c r="BU855" s="99">
        <v>0</v>
      </c>
      <c r="BV855" s="99">
        <v>963216.80645752</v>
      </c>
      <c r="BW855" s="99">
        <v>0</v>
      </c>
      <c r="BX855" s="99">
        <v>0</v>
      </c>
      <c r="BY855" s="99">
        <v>0</v>
      </c>
      <c r="BZ855" s="99">
        <v>0</v>
      </c>
      <c r="CA855" s="99">
        <v>46599.163232803301</v>
      </c>
      <c r="CB855" s="99">
        <v>2702226.0061950702</v>
      </c>
      <c r="CC855" s="99">
        <v>23541693.509521499</v>
      </c>
      <c r="CD855" s="99">
        <v>4979499.7504882803</v>
      </c>
      <c r="CE855" s="99">
        <v>1145.0455923378499</v>
      </c>
      <c r="CF855" s="99">
        <v>197384.20481491101</v>
      </c>
      <c r="CG855" s="99">
        <v>1585310.9057312</v>
      </c>
      <c r="CH855" s="99">
        <v>0</v>
      </c>
      <c r="CI855" s="99">
        <v>47743.317853927598</v>
      </c>
      <c r="CJ855" s="99">
        <v>2900006.0267028799</v>
      </c>
      <c r="CK855" s="99">
        <v>25119579.6398926</v>
      </c>
      <c r="CL855" s="99">
        <v>4979037.66833496</v>
      </c>
      <c r="CM855" s="166">
        <v>80913.068392753601</v>
      </c>
      <c r="CN855" s="166">
        <v>13184032.6679688</v>
      </c>
      <c r="CO855" s="166">
        <v>56076841.031738304</v>
      </c>
      <c r="CP855" s="99">
        <v>4979037.66833496</v>
      </c>
      <c r="CQ855" s="99">
        <v>0</v>
      </c>
      <c r="CR855" s="99">
        <v>0</v>
      </c>
      <c r="CS855" s="99">
        <v>0</v>
      </c>
      <c r="CT855" s="99">
        <v>0</v>
      </c>
      <c r="CU855" s="98">
        <v>7300.9043048499998</v>
      </c>
      <c r="CV855" s="98">
        <v>33861.163898074003</v>
      </c>
      <c r="CW855" s="98">
        <v>2899610.2110099811</v>
      </c>
      <c r="CX855" s="98">
        <v>25127004.4152527</v>
      </c>
    </row>
    <row r="856" spans="1:102" x14ac:dyDescent="0.2">
      <c r="A856" s="98" t="s">
        <v>64</v>
      </c>
      <c r="B856" s="100">
        <v>41244</v>
      </c>
      <c r="C856" s="99">
        <v>39582.922220230103</v>
      </c>
      <c r="D856" s="99">
        <v>0</v>
      </c>
      <c r="E856" s="99">
        <v>6796.3365430235899</v>
      </c>
      <c r="F856" s="99">
        <v>6060.2252810597402</v>
      </c>
      <c r="G856" s="99">
        <v>1151.0449519455401</v>
      </c>
      <c r="H856" s="99">
        <v>0</v>
      </c>
      <c r="I856" s="99">
        <v>0</v>
      </c>
      <c r="J856" s="99">
        <v>32931.699771404303</v>
      </c>
      <c r="K856" s="99">
        <v>0</v>
      </c>
      <c r="L856" s="99">
        <v>23460.658925771699</v>
      </c>
      <c r="M856" s="99">
        <v>15921.2455775738</v>
      </c>
      <c r="N856" s="99">
        <v>4997.0808526277497</v>
      </c>
      <c r="O856" s="99">
        <v>0</v>
      </c>
      <c r="P856" s="99">
        <v>0</v>
      </c>
      <c r="Q856" s="99">
        <v>1998.61547839642</v>
      </c>
      <c r="R856" s="99">
        <v>0</v>
      </c>
      <c r="S856" s="99">
        <v>0</v>
      </c>
      <c r="T856" s="99">
        <v>1139.38471421599</v>
      </c>
      <c r="U856" s="99">
        <v>33361.993285655997</v>
      </c>
      <c r="V856" s="99">
        <v>2241985.3100280799</v>
      </c>
      <c r="W856" s="99">
        <v>0</v>
      </c>
      <c r="X856" s="99">
        <v>420103.10966873198</v>
      </c>
      <c r="Y856" s="99">
        <v>345391.12036132801</v>
      </c>
      <c r="Z856" s="99">
        <v>195063.008361816</v>
      </c>
      <c r="AA856" s="99">
        <v>0</v>
      </c>
      <c r="AB856" s="99">
        <v>0</v>
      </c>
      <c r="AC856" s="99">
        <v>10270698.982910199</v>
      </c>
      <c r="AD856" s="99">
        <v>0</v>
      </c>
      <c r="AE856" s="99">
        <v>1031899.01508331</v>
      </c>
      <c r="AF856" s="99">
        <v>758345.16657257103</v>
      </c>
      <c r="AG856" s="99">
        <v>604139.69280242897</v>
      </c>
      <c r="AH856" s="99">
        <v>0</v>
      </c>
      <c r="AI856" s="99">
        <v>0</v>
      </c>
      <c r="AJ856" s="99">
        <v>265800.58803176897</v>
      </c>
      <c r="AK856" s="99">
        <v>0</v>
      </c>
      <c r="AL856" s="99">
        <v>0</v>
      </c>
      <c r="AM856" s="99">
        <v>193675.66297149699</v>
      </c>
      <c r="AN856" s="99">
        <v>10294314.2109375</v>
      </c>
      <c r="AO856" s="99">
        <v>19799045.207275402</v>
      </c>
      <c r="AP856" s="99">
        <v>0</v>
      </c>
      <c r="AQ856" s="99">
        <v>3622588.0204162602</v>
      </c>
      <c r="AR856" s="99">
        <v>2993594.9099731399</v>
      </c>
      <c r="AS856" s="99">
        <v>1569762.5304717999</v>
      </c>
      <c r="AT856" s="99">
        <v>0</v>
      </c>
      <c r="AU856" s="99">
        <v>0</v>
      </c>
      <c r="AV856" s="99">
        <v>30963226.166259799</v>
      </c>
      <c r="AW856" s="99">
        <v>0</v>
      </c>
      <c r="AX856" s="99">
        <v>9489048.1829834003</v>
      </c>
      <c r="AY856" s="99">
        <v>6923841.80541992</v>
      </c>
      <c r="AZ856" s="99">
        <v>4796821.3012084998</v>
      </c>
      <c r="BA856" s="99">
        <v>0</v>
      </c>
      <c r="BB856" s="99">
        <v>0</v>
      </c>
      <c r="BC856" s="99">
        <v>2244932.18359375</v>
      </c>
      <c r="BD856" s="99">
        <v>0</v>
      </c>
      <c r="BE856" s="99">
        <v>0</v>
      </c>
      <c r="BF856" s="99">
        <v>1566774.72561646</v>
      </c>
      <c r="BG856" s="99">
        <v>31069283.4445801</v>
      </c>
      <c r="BH856" s="99">
        <v>3816720.6470947298</v>
      </c>
      <c r="BI856" s="99">
        <v>0</v>
      </c>
      <c r="BJ856" s="99">
        <v>1076020.7676239</v>
      </c>
      <c r="BK856" s="99">
        <v>929189.27197265602</v>
      </c>
      <c r="BL856" s="99">
        <v>0</v>
      </c>
      <c r="BM856" s="99">
        <v>0</v>
      </c>
      <c r="BN856" s="99">
        <v>0</v>
      </c>
      <c r="BO856" s="99">
        <v>0</v>
      </c>
      <c r="BP856" s="99">
        <v>0</v>
      </c>
      <c r="BQ856" s="99">
        <v>0</v>
      </c>
      <c r="BR856" s="99">
        <v>2171232.64984131</v>
      </c>
      <c r="BS856" s="99">
        <v>1751177.52526855</v>
      </c>
      <c r="BT856" s="99">
        <v>0</v>
      </c>
      <c r="BU856" s="99">
        <v>0</v>
      </c>
      <c r="BV856" s="99">
        <v>974604.80642700195</v>
      </c>
      <c r="BW856" s="99">
        <v>0</v>
      </c>
      <c r="BX856" s="99">
        <v>0</v>
      </c>
      <c r="BY856" s="99">
        <v>0</v>
      </c>
      <c r="BZ856" s="99">
        <v>0</v>
      </c>
      <c r="CA856" s="99">
        <v>46386.036332607298</v>
      </c>
      <c r="CB856" s="99">
        <v>2657780.17791748</v>
      </c>
      <c r="CC856" s="99">
        <v>23350403.963622998</v>
      </c>
      <c r="CD856" s="99">
        <v>4895692.89099121</v>
      </c>
      <c r="CE856" s="99">
        <v>1151.3527977019501</v>
      </c>
      <c r="CF856" s="99">
        <v>194986.82280349699</v>
      </c>
      <c r="CG856" s="99">
        <v>1568763.18232727</v>
      </c>
      <c r="CH856" s="99">
        <v>0</v>
      </c>
      <c r="CI856" s="99">
        <v>47536.0245623589</v>
      </c>
      <c r="CJ856" s="99">
        <v>2851270.50494385</v>
      </c>
      <c r="CK856" s="99">
        <v>24923978.9916992</v>
      </c>
      <c r="CL856" s="99">
        <v>4902204.3605957003</v>
      </c>
      <c r="CM856" s="166">
        <v>80798.205329895005</v>
      </c>
      <c r="CN856" s="166">
        <v>13131327.7502441</v>
      </c>
      <c r="CO856" s="166">
        <v>55932236.2666016</v>
      </c>
      <c r="CP856" s="99">
        <v>4902204.3605957003</v>
      </c>
      <c r="CQ856" s="99">
        <v>0</v>
      </c>
      <c r="CR856" s="99">
        <v>0</v>
      </c>
      <c r="CS856" s="99">
        <v>0</v>
      </c>
      <c r="CT856" s="99">
        <v>0</v>
      </c>
      <c r="CU856" s="98">
        <v>7225.0206138069998</v>
      </c>
      <c r="CV856" s="98">
        <v>33970.776032078</v>
      </c>
      <c r="CW856" s="98">
        <v>2852767.0007209769</v>
      </c>
      <c r="CX856" s="98">
        <v>24919167.145950269</v>
      </c>
    </row>
    <row r="857" spans="1:102" x14ac:dyDescent="0.2">
      <c r="A857" s="98" t="s">
        <v>64</v>
      </c>
      <c r="B857" s="100">
        <v>41334</v>
      </c>
      <c r="C857" s="99">
        <v>38857.151320457502</v>
      </c>
      <c r="D857" s="99">
        <v>0</v>
      </c>
      <c r="E857" s="99">
        <v>6594.2849840521803</v>
      </c>
      <c r="F857" s="99">
        <v>5883.6026234626797</v>
      </c>
      <c r="G857" s="99">
        <v>1158.21001152694</v>
      </c>
      <c r="H857" s="99">
        <v>0</v>
      </c>
      <c r="I857" s="99">
        <v>0</v>
      </c>
      <c r="J857" s="99">
        <v>32912.390515327497</v>
      </c>
      <c r="K857" s="99">
        <v>0</v>
      </c>
      <c r="L857" s="99">
        <v>1890.5167621672199</v>
      </c>
      <c r="M857" s="99">
        <v>15728.726305603999</v>
      </c>
      <c r="N857" s="99">
        <v>4914.0248586535499</v>
      </c>
      <c r="O857" s="99">
        <v>0</v>
      </c>
      <c r="P857" s="99">
        <v>20805.587562322598</v>
      </c>
      <c r="Q857" s="99">
        <v>1980.1581844985501</v>
      </c>
      <c r="R857" s="99">
        <v>0</v>
      </c>
      <c r="S857" s="99">
        <v>1156.0497290939099</v>
      </c>
      <c r="T857" s="99">
        <v>0</v>
      </c>
      <c r="U857" s="99">
        <v>33302.162738799998</v>
      </c>
      <c r="V857" s="99">
        <v>2189347.75750732</v>
      </c>
      <c r="W857" s="99">
        <v>0</v>
      </c>
      <c r="X857" s="99">
        <v>405736.748180389</v>
      </c>
      <c r="Y857" s="99">
        <v>335688.76762008702</v>
      </c>
      <c r="Z857" s="99">
        <v>191354.14656829799</v>
      </c>
      <c r="AA857" s="99">
        <v>0</v>
      </c>
      <c r="AB857" s="99">
        <v>0</v>
      </c>
      <c r="AC857" s="99">
        <v>10203976.128051801</v>
      </c>
      <c r="AD857" s="99">
        <v>0</v>
      </c>
      <c r="AE857" s="99">
        <v>31448.585451126099</v>
      </c>
      <c r="AF857" s="99">
        <v>745984.24491882301</v>
      </c>
      <c r="AG857" s="99">
        <v>593199.92322540295</v>
      </c>
      <c r="AH857" s="99">
        <v>0</v>
      </c>
      <c r="AI857" s="99">
        <v>951165.46286773705</v>
      </c>
      <c r="AJ857" s="99">
        <v>265031.63357925398</v>
      </c>
      <c r="AK857" s="99">
        <v>0</v>
      </c>
      <c r="AL857" s="99">
        <v>190360.87824821501</v>
      </c>
      <c r="AM857" s="99">
        <v>0</v>
      </c>
      <c r="AN857" s="99">
        <v>10287122.8521729</v>
      </c>
      <c r="AO857" s="99">
        <v>19310766.932861298</v>
      </c>
      <c r="AP857" s="99">
        <v>0</v>
      </c>
      <c r="AQ857" s="99">
        <v>3461970.68292236</v>
      </c>
      <c r="AR857" s="99">
        <v>2880513.1122741699</v>
      </c>
      <c r="AS857" s="99">
        <v>1536423.1191253699</v>
      </c>
      <c r="AT857" s="99">
        <v>0</v>
      </c>
      <c r="AU857" s="99">
        <v>0</v>
      </c>
      <c r="AV857" s="99">
        <v>30913228.0466309</v>
      </c>
      <c r="AW857" s="99">
        <v>0</v>
      </c>
      <c r="AX857" s="99">
        <v>378882.10131835903</v>
      </c>
      <c r="AY857" s="99">
        <v>6837175.0579223596</v>
      </c>
      <c r="AZ857" s="99">
        <v>4709459.5196533203</v>
      </c>
      <c r="BA857" s="99">
        <v>0</v>
      </c>
      <c r="BB857" s="99">
        <v>8500538.2418212909</v>
      </c>
      <c r="BC857" s="99">
        <v>2234210.5498046898</v>
      </c>
      <c r="BD857" s="99">
        <v>0</v>
      </c>
      <c r="BE857" s="99">
        <v>1522306.51075745</v>
      </c>
      <c r="BF857" s="99">
        <v>0</v>
      </c>
      <c r="BG857" s="99">
        <v>31120397.5771484</v>
      </c>
      <c r="BH857" s="99">
        <v>4513232.5320434598</v>
      </c>
      <c r="BI857" s="99">
        <v>0</v>
      </c>
      <c r="BJ857" s="99">
        <v>1124545.0275421101</v>
      </c>
      <c r="BK857" s="99">
        <v>942862.65514373803</v>
      </c>
      <c r="BL857" s="99">
        <v>0</v>
      </c>
      <c r="BM857" s="99">
        <v>0</v>
      </c>
      <c r="BN857" s="99">
        <v>0</v>
      </c>
      <c r="BO857" s="99">
        <v>0</v>
      </c>
      <c r="BP857" s="99">
        <v>0</v>
      </c>
      <c r="BQ857" s="99">
        <v>0</v>
      </c>
      <c r="BR857" s="99">
        <v>2239782.0119323698</v>
      </c>
      <c r="BS857" s="99">
        <v>1753178.8129272501</v>
      </c>
      <c r="BT857" s="99">
        <v>0</v>
      </c>
      <c r="BU857" s="99">
        <v>675634.25</v>
      </c>
      <c r="BV857" s="99">
        <v>1005264.81886292</v>
      </c>
      <c r="BW857" s="99">
        <v>0</v>
      </c>
      <c r="BX857" s="99">
        <v>130491.289904594</v>
      </c>
      <c r="BY857" s="99">
        <v>0</v>
      </c>
      <c r="BZ857" s="99">
        <v>0</v>
      </c>
      <c r="CA857" s="99">
        <v>45415.857288360603</v>
      </c>
      <c r="CB857" s="99">
        <v>2603010.9751281701</v>
      </c>
      <c r="CC857" s="99">
        <v>22807569.489990201</v>
      </c>
      <c r="CD857" s="99">
        <v>5646421.8045043899</v>
      </c>
      <c r="CE857" s="99">
        <v>1159.4285154044601</v>
      </c>
      <c r="CF857" s="99">
        <v>191632.13098335301</v>
      </c>
      <c r="CG857" s="99">
        <v>1539570.87036133</v>
      </c>
      <c r="CH857" s="99">
        <v>0</v>
      </c>
      <c r="CI857" s="99">
        <v>46575.797980785399</v>
      </c>
      <c r="CJ857" s="99">
        <v>2794453.7688903799</v>
      </c>
      <c r="CK857" s="99">
        <v>24342492.3662109</v>
      </c>
      <c r="CL857" s="99">
        <v>5771809.9595336895</v>
      </c>
      <c r="CM857" s="166">
        <v>79762.491675376907</v>
      </c>
      <c r="CN857" s="166">
        <v>13083775.229248</v>
      </c>
      <c r="CO857" s="166">
        <v>55537144.729980499</v>
      </c>
      <c r="CP857" s="99">
        <v>5771809.9595336895</v>
      </c>
      <c r="CQ857" s="99">
        <v>0</v>
      </c>
      <c r="CR857" s="99">
        <v>0</v>
      </c>
      <c r="CS857" s="99">
        <v>0</v>
      </c>
      <c r="CT857" s="99">
        <v>0</v>
      </c>
      <c r="CU857" s="98">
        <v>6985.8748004290001</v>
      </c>
      <c r="CV857" s="98">
        <v>33954.900458709002</v>
      </c>
      <c r="CW857" s="98">
        <v>2794643.1061115232</v>
      </c>
      <c r="CX857" s="98">
        <v>24347140.360351533</v>
      </c>
    </row>
    <row r="858" spans="1:102" x14ac:dyDescent="0.2">
      <c r="A858" s="98" t="s">
        <v>64</v>
      </c>
      <c r="B858" s="100">
        <v>41426</v>
      </c>
      <c r="C858" s="99">
        <v>38860.007306575797</v>
      </c>
      <c r="D858" s="99">
        <v>0</v>
      </c>
      <c r="E858" s="99">
        <v>6538.8141969442404</v>
      </c>
      <c r="F858" s="99">
        <v>5848.5621111393002</v>
      </c>
      <c r="G858" s="99">
        <v>1155.59106256068</v>
      </c>
      <c r="H858" s="99">
        <v>0</v>
      </c>
      <c r="I858" s="99">
        <v>0</v>
      </c>
      <c r="J858" s="99">
        <v>32839.070148944898</v>
      </c>
      <c r="K858" s="99">
        <v>0</v>
      </c>
      <c r="L858" s="99">
        <v>1491.7815347462899</v>
      </c>
      <c r="M858" s="99">
        <v>15941.636663675299</v>
      </c>
      <c r="N858" s="99">
        <v>4834.0030219554901</v>
      </c>
      <c r="O858" s="99">
        <v>0</v>
      </c>
      <c r="P858" s="99">
        <v>21232.048823833498</v>
      </c>
      <c r="Q858" s="99">
        <v>1981.2402595728599</v>
      </c>
      <c r="R858" s="99">
        <v>0</v>
      </c>
      <c r="S858" s="99">
        <v>1156.2153699398</v>
      </c>
      <c r="T858" s="99">
        <v>0</v>
      </c>
      <c r="U858" s="99">
        <v>33182.6710848808</v>
      </c>
      <c r="V858" s="99">
        <v>2179756.6357116699</v>
      </c>
      <c r="W858" s="99">
        <v>0</v>
      </c>
      <c r="X858" s="99">
        <v>395828.85570907599</v>
      </c>
      <c r="Y858" s="99">
        <v>330353.92914581299</v>
      </c>
      <c r="Z858" s="99">
        <v>188542.415231705</v>
      </c>
      <c r="AA858" s="99">
        <v>0</v>
      </c>
      <c r="AB858" s="99">
        <v>0</v>
      </c>
      <c r="AC858" s="99">
        <v>10178841.806152301</v>
      </c>
      <c r="AD858" s="99">
        <v>0</v>
      </c>
      <c r="AE858" s="99">
        <v>21403.404029846199</v>
      </c>
      <c r="AF858" s="99">
        <v>745424.14163970901</v>
      </c>
      <c r="AG858" s="99">
        <v>582174.93678283703</v>
      </c>
      <c r="AH858" s="99">
        <v>0</v>
      </c>
      <c r="AI858" s="99">
        <v>962111.03440856899</v>
      </c>
      <c r="AJ858" s="99">
        <v>264632.98030090297</v>
      </c>
      <c r="AK858" s="99">
        <v>0</v>
      </c>
      <c r="AL858" s="99">
        <v>188242.260145187</v>
      </c>
      <c r="AM858" s="99">
        <v>0</v>
      </c>
      <c r="AN858" s="99">
        <v>10207164.142944301</v>
      </c>
      <c r="AO858" s="99">
        <v>19289735.490234401</v>
      </c>
      <c r="AP858" s="99">
        <v>0</v>
      </c>
      <c r="AQ858" s="99">
        <v>3344271.0858154302</v>
      </c>
      <c r="AR858" s="99">
        <v>2790950.6151428199</v>
      </c>
      <c r="AS858" s="99">
        <v>1517017.3204193099</v>
      </c>
      <c r="AT858" s="99">
        <v>0</v>
      </c>
      <c r="AU858" s="99">
        <v>0</v>
      </c>
      <c r="AV858" s="99">
        <v>30901682.9523926</v>
      </c>
      <c r="AW858" s="99">
        <v>0</v>
      </c>
      <c r="AX858" s="99">
        <v>267021.683750153</v>
      </c>
      <c r="AY858" s="99">
        <v>6871499.18212891</v>
      </c>
      <c r="AZ858" s="99">
        <v>4615704.0644531297</v>
      </c>
      <c r="BA858" s="99">
        <v>0</v>
      </c>
      <c r="BB858" s="99">
        <v>8641064.6905517597</v>
      </c>
      <c r="BC858" s="99">
        <v>2211718.5327758798</v>
      </c>
      <c r="BD858" s="99">
        <v>0</v>
      </c>
      <c r="BE858" s="99">
        <v>1514384.6539916999</v>
      </c>
      <c r="BF858" s="99">
        <v>0</v>
      </c>
      <c r="BG858" s="99">
        <v>30914596.690429699</v>
      </c>
      <c r="BH858" s="99">
        <v>4563270.1458740197</v>
      </c>
      <c r="BI858" s="99">
        <v>0</v>
      </c>
      <c r="BJ858" s="99">
        <v>1108267.7736358601</v>
      </c>
      <c r="BK858" s="99">
        <v>928577.87492370605</v>
      </c>
      <c r="BL858" s="99">
        <v>0</v>
      </c>
      <c r="BM858" s="99">
        <v>0</v>
      </c>
      <c r="BN858" s="99">
        <v>0</v>
      </c>
      <c r="BO858" s="99">
        <v>0</v>
      </c>
      <c r="BP858" s="99">
        <v>0</v>
      </c>
      <c r="BQ858" s="99">
        <v>0</v>
      </c>
      <c r="BR858" s="99">
        <v>2266567.7912597698</v>
      </c>
      <c r="BS858" s="99">
        <v>1725734.80299377</v>
      </c>
      <c r="BT858" s="99">
        <v>0</v>
      </c>
      <c r="BU858" s="99">
        <v>689736.729995728</v>
      </c>
      <c r="BV858" s="99">
        <v>1003641.24320984</v>
      </c>
      <c r="BW858" s="99">
        <v>0</v>
      </c>
      <c r="BX858" s="99">
        <v>129137.64990043599</v>
      </c>
      <c r="BY858" s="99">
        <v>0</v>
      </c>
      <c r="BZ858" s="99">
        <v>0</v>
      </c>
      <c r="CA858" s="99">
        <v>45415.637744426698</v>
      </c>
      <c r="CB858" s="99">
        <v>2576235.4841918899</v>
      </c>
      <c r="CC858" s="99">
        <v>22667692.775146499</v>
      </c>
      <c r="CD858" s="99">
        <v>5671264.60656738</v>
      </c>
      <c r="CE858" s="99">
        <v>1154.8918190151501</v>
      </c>
      <c r="CF858" s="99">
        <v>188423.70773887599</v>
      </c>
      <c r="CG858" s="99">
        <v>1516349.68505859</v>
      </c>
      <c r="CH858" s="99">
        <v>0</v>
      </c>
      <c r="CI858" s="99">
        <v>46570.607138156898</v>
      </c>
      <c r="CJ858" s="99">
        <v>2764416.9626770001</v>
      </c>
      <c r="CK858" s="99">
        <v>24175116.379638702</v>
      </c>
      <c r="CL858" s="99">
        <v>5798134.4739990197</v>
      </c>
      <c r="CM858" s="166">
        <v>79632.399309158296</v>
      </c>
      <c r="CN858" s="166">
        <v>12958122.4848633</v>
      </c>
      <c r="CO858" s="166">
        <v>55112848.462890603</v>
      </c>
      <c r="CP858" s="99">
        <v>5798134.4739990197</v>
      </c>
      <c r="CQ858" s="99">
        <v>0</v>
      </c>
      <c r="CR858" s="99">
        <v>0</v>
      </c>
      <c r="CS858" s="99">
        <v>0</v>
      </c>
      <c r="CT858" s="99">
        <v>0</v>
      </c>
      <c r="CU858" s="98">
        <v>6887.5622146850001</v>
      </c>
      <c r="CV858" s="98">
        <v>33876.827282088001</v>
      </c>
      <c r="CW858" s="98">
        <v>2764659.1919307658</v>
      </c>
      <c r="CX858" s="98">
        <v>24184042.460205089</v>
      </c>
    </row>
    <row r="859" spans="1:102" x14ac:dyDescent="0.2">
      <c r="A859" s="98" t="s">
        <v>64</v>
      </c>
      <c r="B859" s="100">
        <v>41518</v>
      </c>
      <c r="C859" s="99">
        <v>38642.901910305001</v>
      </c>
      <c r="D859" s="99">
        <v>0</v>
      </c>
      <c r="E859" s="99">
        <v>6413.0782017707797</v>
      </c>
      <c r="F859" s="99">
        <v>5746.3257393240901</v>
      </c>
      <c r="G859" s="99">
        <v>1143.0486962795301</v>
      </c>
      <c r="H859" s="99">
        <v>0</v>
      </c>
      <c r="I859" s="99">
        <v>0</v>
      </c>
      <c r="J859" s="99">
        <v>32829.709923267401</v>
      </c>
      <c r="K859" s="99">
        <v>0</v>
      </c>
      <c r="L859" s="99">
        <v>109.242669022642</v>
      </c>
      <c r="M859" s="99">
        <v>15962.608081221601</v>
      </c>
      <c r="N859" s="99">
        <v>4758.0376548170998</v>
      </c>
      <c r="O859" s="99">
        <v>0</v>
      </c>
      <c r="P859" s="99">
        <v>22332.911676645301</v>
      </c>
      <c r="Q859" s="99">
        <v>1984.98137973249</v>
      </c>
      <c r="R859" s="99">
        <v>0</v>
      </c>
      <c r="S859" s="99">
        <v>1143.0133589506099</v>
      </c>
      <c r="T859" s="99">
        <v>0</v>
      </c>
      <c r="U859" s="99">
        <v>33137.976169586203</v>
      </c>
      <c r="V859" s="99">
        <v>2160666.4433288602</v>
      </c>
      <c r="W859" s="99">
        <v>0</v>
      </c>
      <c r="X859" s="99">
        <v>391198.14652633702</v>
      </c>
      <c r="Y859" s="99">
        <v>325782.34649658197</v>
      </c>
      <c r="Z859" s="99">
        <v>186002.36419868501</v>
      </c>
      <c r="AA859" s="99">
        <v>0</v>
      </c>
      <c r="AB859" s="99">
        <v>0</v>
      </c>
      <c r="AC859" s="99">
        <v>10149010.182739301</v>
      </c>
      <c r="AD859" s="99">
        <v>0</v>
      </c>
      <c r="AE859" s="99">
        <v>9052.0975981950796</v>
      </c>
      <c r="AF859" s="99">
        <v>747212.60621643101</v>
      </c>
      <c r="AG859" s="99">
        <v>567665.51718139602</v>
      </c>
      <c r="AH859" s="99">
        <v>0</v>
      </c>
      <c r="AI859" s="99">
        <v>966073.51282501197</v>
      </c>
      <c r="AJ859" s="99">
        <v>266818.97882080101</v>
      </c>
      <c r="AK859" s="99">
        <v>0</v>
      </c>
      <c r="AL859" s="99">
        <v>186593.53925514201</v>
      </c>
      <c r="AM859" s="99">
        <v>0</v>
      </c>
      <c r="AN859" s="99">
        <v>10132255.9262695</v>
      </c>
      <c r="AO859" s="99">
        <v>19193889.510497998</v>
      </c>
      <c r="AP859" s="99">
        <v>0</v>
      </c>
      <c r="AQ859" s="99">
        <v>3266280.3346557599</v>
      </c>
      <c r="AR859" s="99">
        <v>2719827.8268737802</v>
      </c>
      <c r="AS859" s="99">
        <v>1492871.60472107</v>
      </c>
      <c r="AT859" s="99">
        <v>0</v>
      </c>
      <c r="AU859" s="99">
        <v>0</v>
      </c>
      <c r="AV859" s="99">
        <v>30883179.879150402</v>
      </c>
      <c r="AW859" s="99">
        <v>0</v>
      </c>
      <c r="AX859" s="99">
        <v>62526.868186473803</v>
      </c>
      <c r="AY859" s="99">
        <v>6924097.1647338904</v>
      </c>
      <c r="AZ859" s="99">
        <v>4516566.31604004</v>
      </c>
      <c r="BA859" s="99">
        <v>0</v>
      </c>
      <c r="BB859" s="99">
        <v>8759699.5864257794</v>
      </c>
      <c r="BC859" s="99">
        <v>2261300.5041503902</v>
      </c>
      <c r="BD859" s="99">
        <v>0</v>
      </c>
      <c r="BE859" s="99">
        <v>1497620.01902771</v>
      </c>
      <c r="BF859" s="99">
        <v>0</v>
      </c>
      <c r="BG859" s="99">
        <v>30967283.291992199</v>
      </c>
      <c r="BH859" s="99">
        <v>4545540.8252563505</v>
      </c>
      <c r="BI859" s="99">
        <v>0</v>
      </c>
      <c r="BJ859" s="99">
        <v>1110338.09103394</v>
      </c>
      <c r="BK859" s="99">
        <v>927862.09639740002</v>
      </c>
      <c r="BL859" s="99">
        <v>0</v>
      </c>
      <c r="BM859" s="99">
        <v>0</v>
      </c>
      <c r="BN859" s="99">
        <v>0</v>
      </c>
      <c r="BO859" s="99">
        <v>0</v>
      </c>
      <c r="BP859" s="99">
        <v>0</v>
      </c>
      <c r="BQ859" s="99">
        <v>0</v>
      </c>
      <c r="BR859" s="99">
        <v>2282809.6138305701</v>
      </c>
      <c r="BS859" s="99">
        <v>1690418.4781341599</v>
      </c>
      <c r="BT859" s="99">
        <v>0</v>
      </c>
      <c r="BU859" s="99">
        <v>590211.479995728</v>
      </c>
      <c r="BV859" s="99">
        <v>1029085.65307617</v>
      </c>
      <c r="BW859" s="99">
        <v>0</v>
      </c>
      <c r="BX859" s="99">
        <v>114762.899913788</v>
      </c>
      <c r="BY859" s="99">
        <v>0</v>
      </c>
      <c r="BZ859" s="99">
        <v>0</v>
      </c>
      <c r="CA859" s="99">
        <v>45084.307828903198</v>
      </c>
      <c r="CB859" s="99">
        <v>2551354.3192443801</v>
      </c>
      <c r="CC859" s="99">
        <v>22426727.4838867</v>
      </c>
      <c r="CD859" s="99">
        <v>5645285.6627807599</v>
      </c>
      <c r="CE859" s="99">
        <v>1142.6567520201199</v>
      </c>
      <c r="CF859" s="99">
        <v>186040.10263252299</v>
      </c>
      <c r="CG859" s="99">
        <v>1491748.83674622</v>
      </c>
      <c r="CH859" s="99">
        <v>0</v>
      </c>
      <c r="CI859" s="99">
        <v>46228.509568214402</v>
      </c>
      <c r="CJ859" s="99">
        <v>2737981.8311767601</v>
      </c>
      <c r="CK859" s="99">
        <v>23922770.2810059</v>
      </c>
      <c r="CL859" s="99">
        <v>5764269.8161621103</v>
      </c>
      <c r="CM859" s="166">
        <v>79226.811819076494</v>
      </c>
      <c r="CN859" s="166">
        <v>12858907.791381801</v>
      </c>
      <c r="CO859" s="166">
        <v>54736372.292968802</v>
      </c>
      <c r="CP859" s="99">
        <v>5764269.8161621103</v>
      </c>
      <c r="CQ859" s="99">
        <v>0</v>
      </c>
      <c r="CR859" s="99">
        <v>0</v>
      </c>
      <c r="CS859" s="99">
        <v>0</v>
      </c>
      <c r="CT859" s="99">
        <v>0</v>
      </c>
      <c r="CU859" s="98">
        <v>6711.9796113539996</v>
      </c>
      <c r="CV859" s="98">
        <v>33853.509293554001</v>
      </c>
      <c r="CW859" s="98">
        <v>2737394.4218769032</v>
      </c>
      <c r="CX859" s="98">
        <v>23918476.32063292</v>
      </c>
    </row>
    <row r="860" spans="1:102" x14ac:dyDescent="0.2">
      <c r="A860" s="98" t="s">
        <v>64</v>
      </c>
      <c r="B860" s="100">
        <v>41609</v>
      </c>
      <c r="C860" s="99">
        <v>38385.223560333303</v>
      </c>
      <c r="D860" s="99">
        <v>0</v>
      </c>
      <c r="E860" s="99">
        <v>6175.9814611673401</v>
      </c>
      <c r="F860" s="99">
        <v>5532.5704501867303</v>
      </c>
      <c r="G860" s="99">
        <v>1124.6627783328299</v>
      </c>
      <c r="H860" s="99">
        <v>0</v>
      </c>
      <c r="I860" s="99">
        <v>0</v>
      </c>
      <c r="J860" s="99">
        <v>32782.7008838654</v>
      </c>
      <c r="K860" s="99">
        <v>0</v>
      </c>
      <c r="L860" s="99">
        <v>78.308946548961103</v>
      </c>
      <c r="M860" s="99">
        <v>15877.0186953545</v>
      </c>
      <c r="N860" s="99">
        <v>4686.7120281457901</v>
      </c>
      <c r="O860" s="99">
        <v>0</v>
      </c>
      <c r="P860" s="99">
        <v>21956.623859167099</v>
      </c>
      <c r="Q860" s="99">
        <v>1964.7885372936701</v>
      </c>
      <c r="R860" s="99">
        <v>0</v>
      </c>
      <c r="S860" s="99">
        <v>1118.07058447599</v>
      </c>
      <c r="T860" s="99">
        <v>0</v>
      </c>
      <c r="U860" s="99">
        <v>33022.307084560402</v>
      </c>
      <c r="V860" s="99">
        <v>2126495.6664123498</v>
      </c>
      <c r="W860" s="99">
        <v>0</v>
      </c>
      <c r="X860" s="99">
        <v>375182.85242843599</v>
      </c>
      <c r="Y860" s="99">
        <v>315472.41310882597</v>
      </c>
      <c r="Z860" s="99">
        <v>179632.887537003</v>
      </c>
      <c r="AA860" s="99">
        <v>0</v>
      </c>
      <c r="AB860" s="99">
        <v>0</v>
      </c>
      <c r="AC860" s="99">
        <v>10059554.0202637</v>
      </c>
      <c r="AD860" s="99">
        <v>0</v>
      </c>
      <c r="AE860" s="99">
        <v>4821.3025218844396</v>
      </c>
      <c r="AF860" s="99">
        <v>734759.93235015904</v>
      </c>
      <c r="AG860" s="99">
        <v>556451.49860382103</v>
      </c>
      <c r="AH860" s="99">
        <v>0</v>
      </c>
      <c r="AI860" s="99">
        <v>938070.60951995896</v>
      </c>
      <c r="AJ860" s="99">
        <v>266879.11097335798</v>
      </c>
      <c r="AK860" s="99">
        <v>0</v>
      </c>
      <c r="AL860" s="99">
        <v>179058.162940979</v>
      </c>
      <c r="AM860" s="99">
        <v>0</v>
      </c>
      <c r="AN860" s="99">
        <v>10067519.025756801</v>
      </c>
      <c r="AO860" s="99">
        <v>18958905.735595699</v>
      </c>
      <c r="AP860" s="99">
        <v>0</v>
      </c>
      <c r="AQ860" s="99">
        <v>3110361.1662292499</v>
      </c>
      <c r="AR860" s="99">
        <v>2601112.6519470201</v>
      </c>
      <c r="AS860" s="99">
        <v>1446240.05705261</v>
      </c>
      <c r="AT860" s="99">
        <v>0</v>
      </c>
      <c r="AU860" s="99">
        <v>0</v>
      </c>
      <c r="AV860" s="99">
        <v>30834127.653076202</v>
      </c>
      <c r="AW860" s="99">
        <v>0</v>
      </c>
      <c r="AX860" s="99">
        <v>34417.427197456404</v>
      </c>
      <c r="AY860" s="99">
        <v>6843602.8193969699</v>
      </c>
      <c r="AZ860" s="99">
        <v>4448800.9136352502</v>
      </c>
      <c r="BA860" s="99">
        <v>0</v>
      </c>
      <c r="BB860" s="99">
        <v>8515579.3572997991</v>
      </c>
      <c r="BC860" s="99">
        <v>2225228.0370178199</v>
      </c>
      <c r="BD860" s="99">
        <v>0</v>
      </c>
      <c r="BE860" s="99">
        <v>1445169.27270508</v>
      </c>
      <c r="BF860" s="99">
        <v>0</v>
      </c>
      <c r="BG860" s="99">
        <v>30892610.685546901</v>
      </c>
      <c r="BH860" s="99">
        <v>4515527.8450927697</v>
      </c>
      <c r="BI860" s="99">
        <v>0</v>
      </c>
      <c r="BJ860" s="99">
        <v>1099248.1645813</v>
      </c>
      <c r="BK860" s="99">
        <v>923604.79467010498</v>
      </c>
      <c r="BL860" s="99">
        <v>0</v>
      </c>
      <c r="BM860" s="99">
        <v>0</v>
      </c>
      <c r="BN860" s="99">
        <v>0</v>
      </c>
      <c r="BO860" s="99">
        <v>0</v>
      </c>
      <c r="BP860" s="99">
        <v>0</v>
      </c>
      <c r="BQ860" s="99">
        <v>0</v>
      </c>
      <c r="BR860" s="99">
        <v>2280964.1537170401</v>
      </c>
      <c r="BS860" s="99">
        <v>1662330.9433746301</v>
      </c>
      <c r="BT860" s="99">
        <v>0</v>
      </c>
      <c r="BU860" s="99">
        <v>664530.55999755894</v>
      </c>
      <c r="BV860" s="99">
        <v>1017375.60128021</v>
      </c>
      <c r="BW860" s="99">
        <v>0</v>
      </c>
      <c r="BX860" s="99">
        <v>119611.94991684001</v>
      </c>
      <c r="BY860" s="99">
        <v>0</v>
      </c>
      <c r="BZ860" s="99">
        <v>0</v>
      </c>
      <c r="CA860" s="99">
        <v>44543.042160034202</v>
      </c>
      <c r="CB860" s="99">
        <v>2501334.3744506799</v>
      </c>
      <c r="CC860" s="99">
        <v>22090558.697265599</v>
      </c>
      <c r="CD860" s="99">
        <v>5615414.4377441397</v>
      </c>
      <c r="CE860" s="99">
        <v>1124.64263854921</v>
      </c>
      <c r="CF860" s="99">
        <v>179556.88834571801</v>
      </c>
      <c r="CG860" s="99">
        <v>1445374.1316833501</v>
      </c>
      <c r="CH860" s="99">
        <v>0</v>
      </c>
      <c r="CI860" s="99">
        <v>45665.8018188477</v>
      </c>
      <c r="CJ860" s="99">
        <v>2679708.1698608398</v>
      </c>
      <c r="CK860" s="99">
        <v>23535934.567627002</v>
      </c>
      <c r="CL860" s="99">
        <v>5738595.9378051804</v>
      </c>
      <c r="CM860" s="166">
        <v>78609.868105888396</v>
      </c>
      <c r="CN860" s="166">
        <v>12759995.8431396</v>
      </c>
      <c r="CO860" s="166">
        <v>54432544.683593802</v>
      </c>
      <c r="CP860" s="99">
        <v>5738595.9378051804</v>
      </c>
      <c r="CQ860" s="99">
        <v>0</v>
      </c>
      <c r="CR860" s="99">
        <v>0</v>
      </c>
      <c r="CS860" s="99">
        <v>0</v>
      </c>
      <c r="CT860" s="99">
        <v>0</v>
      </c>
      <c r="CU860" s="98">
        <v>6418.1218962659996</v>
      </c>
      <c r="CV860" s="98">
        <v>33806.400566955999</v>
      </c>
      <c r="CW860" s="98">
        <v>2680891.2627963978</v>
      </c>
      <c r="CX860" s="98">
        <v>23535932.828948949</v>
      </c>
    </row>
    <row r="861" spans="1:102" x14ac:dyDescent="0.2">
      <c r="A861" s="98" t="s">
        <v>64</v>
      </c>
      <c r="B861" s="100">
        <v>41699</v>
      </c>
      <c r="C861" s="99">
        <v>38351.164827346802</v>
      </c>
      <c r="D861" s="99">
        <v>0</v>
      </c>
      <c r="E861" s="99">
        <v>6091.6919077634802</v>
      </c>
      <c r="F861" s="99">
        <v>5439.30518341064</v>
      </c>
      <c r="G861" s="99">
        <v>1116.6859888881399</v>
      </c>
      <c r="H861" s="99">
        <v>0</v>
      </c>
      <c r="I861" s="99">
        <v>0</v>
      </c>
      <c r="J861" s="99">
        <v>32843.773117065401</v>
      </c>
      <c r="K861" s="99">
        <v>0</v>
      </c>
      <c r="L861" s="99">
        <v>77.538344350643499</v>
      </c>
      <c r="M861" s="99">
        <v>15913.640176057799</v>
      </c>
      <c r="N861" s="99">
        <v>4600.9724730253201</v>
      </c>
      <c r="O861" s="99">
        <v>0</v>
      </c>
      <c r="P861" s="99">
        <v>21810.144551992398</v>
      </c>
      <c r="Q861" s="99">
        <v>1975.78494004905</v>
      </c>
      <c r="R861" s="99">
        <v>0</v>
      </c>
      <c r="S861" s="99">
        <v>1115.17801655829</v>
      </c>
      <c r="T861" s="99">
        <v>0</v>
      </c>
      <c r="U861" s="99">
        <v>33019.013204097697</v>
      </c>
      <c r="V861" s="99">
        <v>2117373.4386596698</v>
      </c>
      <c r="W861" s="99">
        <v>0</v>
      </c>
      <c r="X861" s="99">
        <v>364187.191249847</v>
      </c>
      <c r="Y861" s="99">
        <v>306373.94467926002</v>
      </c>
      <c r="Z861" s="99">
        <v>176888.64772796599</v>
      </c>
      <c r="AA861" s="99">
        <v>0</v>
      </c>
      <c r="AB861" s="99">
        <v>0</v>
      </c>
      <c r="AC861" s="99">
        <v>10033144.220581099</v>
      </c>
      <c r="AD861" s="99">
        <v>0</v>
      </c>
      <c r="AE861" s="99">
        <v>4703.5690135955801</v>
      </c>
      <c r="AF861" s="99">
        <v>736819.10417938197</v>
      </c>
      <c r="AG861" s="99">
        <v>544910.05579376197</v>
      </c>
      <c r="AH861" s="99">
        <v>0</v>
      </c>
      <c r="AI861" s="99">
        <v>929295.10370635998</v>
      </c>
      <c r="AJ861" s="99">
        <v>265581.98813247698</v>
      </c>
      <c r="AK861" s="99">
        <v>0</v>
      </c>
      <c r="AL861" s="99">
        <v>176429.42966461199</v>
      </c>
      <c r="AM861" s="99">
        <v>0</v>
      </c>
      <c r="AN861" s="99">
        <v>10063801.5153809</v>
      </c>
      <c r="AO861" s="99">
        <v>18996532.9846191</v>
      </c>
      <c r="AP861" s="99">
        <v>0</v>
      </c>
      <c r="AQ861" s="99">
        <v>3014332.3920593299</v>
      </c>
      <c r="AR861" s="99">
        <v>2517308.7701416002</v>
      </c>
      <c r="AS861" s="99">
        <v>1440040.1806945801</v>
      </c>
      <c r="AT861" s="99">
        <v>0</v>
      </c>
      <c r="AU861" s="99">
        <v>0</v>
      </c>
      <c r="AV861" s="99">
        <v>30950777.902099598</v>
      </c>
      <c r="AW861" s="99">
        <v>0</v>
      </c>
      <c r="AX861" s="99">
        <v>33611.773900508902</v>
      </c>
      <c r="AY861" s="99">
        <v>6894971.7817382803</v>
      </c>
      <c r="AZ861" s="99">
        <v>4370613.90869141</v>
      </c>
      <c r="BA861" s="99">
        <v>0</v>
      </c>
      <c r="BB861" s="99">
        <v>8446180.1268310491</v>
      </c>
      <c r="BC861" s="99">
        <v>2226319.5826721201</v>
      </c>
      <c r="BD861" s="99">
        <v>0</v>
      </c>
      <c r="BE861" s="99">
        <v>1433017.42268372</v>
      </c>
      <c r="BF861" s="99">
        <v>0</v>
      </c>
      <c r="BG861" s="99">
        <v>30964201.615234401</v>
      </c>
      <c r="BH861" s="99">
        <v>4507989.2918090802</v>
      </c>
      <c r="BI861" s="99">
        <v>0</v>
      </c>
      <c r="BJ861" s="99">
        <v>1063421.32496643</v>
      </c>
      <c r="BK861" s="99">
        <v>895140.99324035598</v>
      </c>
      <c r="BL861" s="99">
        <v>0</v>
      </c>
      <c r="BM861" s="99">
        <v>0</v>
      </c>
      <c r="BN861" s="99">
        <v>0</v>
      </c>
      <c r="BO861" s="99">
        <v>0</v>
      </c>
      <c r="BP861" s="99">
        <v>0</v>
      </c>
      <c r="BQ861" s="99">
        <v>0</v>
      </c>
      <c r="BR861" s="99">
        <v>2274300.2633361798</v>
      </c>
      <c r="BS861" s="99">
        <v>1633255.0789032001</v>
      </c>
      <c r="BT861" s="99">
        <v>0</v>
      </c>
      <c r="BU861" s="99">
        <v>657582.67999267601</v>
      </c>
      <c r="BV861" s="99">
        <v>1017819.73856354</v>
      </c>
      <c r="BW861" s="99">
        <v>0</v>
      </c>
      <c r="BX861" s="99">
        <v>121148.659915924</v>
      </c>
      <c r="BY861" s="99">
        <v>0</v>
      </c>
      <c r="BZ861" s="99">
        <v>0</v>
      </c>
      <c r="CA861" s="99">
        <v>44408.3924059868</v>
      </c>
      <c r="CB861" s="99">
        <v>2487800.5547790499</v>
      </c>
      <c r="CC861" s="99">
        <v>22099569.855224598</v>
      </c>
      <c r="CD861" s="99">
        <v>5579985.1067504901</v>
      </c>
      <c r="CE861" s="99">
        <v>1117.33008538187</v>
      </c>
      <c r="CF861" s="99">
        <v>176949.311927795</v>
      </c>
      <c r="CG861" s="99">
        <v>1442331.5945434601</v>
      </c>
      <c r="CH861" s="99">
        <v>0</v>
      </c>
      <c r="CI861" s="99">
        <v>45525.401120662696</v>
      </c>
      <c r="CJ861" s="99">
        <v>2665287.3113098098</v>
      </c>
      <c r="CK861" s="99">
        <v>23530652.8754883</v>
      </c>
      <c r="CL861" s="99">
        <v>5697566.9193115197</v>
      </c>
      <c r="CM861" s="166">
        <v>78454.953010559097</v>
      </c>
      <c r="CN861" s="166">
        <v>12725192.759277301</v>
      </c>
      <c r="CO861" s="166">
        <v>54555604.421875</v>
      </c>
      <c r="CP861" s="99">
        <v>5697566.9193115197</v>
      </c>
      <c r="CQ861" s="99">
        <v>0</v>
      </c>
      <c r="CR861" s="99">
        <v>0</v>
      </c>
      <c r="CS861" s="99">
        <v>0</v>
      </c>
      <c r="CT861" s="99">
        <v>0</v>
      </c>
      <c r="CU861" s="98">
        <v>6271.1625419399998</v>
      </c>
      <c r="CV861" s="98">
        <v>33861.702449926997</v>
      </c>
      <c r="CW861" s="98">
        <v>2664749.8667068449</v>
      </c>
      <c r="CX861" s="98">
        <v>23541901.449768059</v>
      </c>
    </row>
    <row r="862" spans="1:102" x14ac:dyDescent="0.2">
      <c r="A862" s="98" t="s">
        <v>64</v>
      </c>
      <c r="B862" s="100">
        <v>41791</v>
      </c>
      <c r="C862" s="99">
        <v>38242.853432178497</v>
      </c>
      <c r="D862" s="99">
        <v>0</v>
      </c>
      <c r="E862" s="99">
        <v>5910.4767287969598</v>
      </c>
      <c r="F862" s="99">
        <v>5288.2465572357196</v>
      </c>
      <c r="G862" s="99">
        <v>1128.1653011292201</v>
      </c>
      <c r="H862" s="99">
        <v>0</v>
      </c>
      <c r="I862" s="99">
        <v>0</v>
      </c>
      <c r="J862" s="99">
        <v>32912.207393646197</v>
      </c>
      <c r="K862" s="99">
        <v>0</v>
      </c>
      <c r="L862" s="99">
        <v>387.92191998660599</v>
      </c>
      <c r="M862" s="99">
        <v>15865.7865921259</v>
      </c>
      <c r="N862" s="99">
        <v>4580.3859578371002</v>
      </c>
      <c r="O862" s="99">
        <v>0</v>
      </c>
      <c r="P862" s="99">
        <v>21362.021910429001</v>
      </c>
      <c r="Q862" s="99">
        <v>1959.3439480811401</v>
      </c>
      <c r="R862" s="99">
        <v>0</v>
      </c>
      <c r="S862" s="99">
        <v>1129.7415031641699</v>
      </c>
      <c r="T862" s="99">
        <v>0</v>
      </c>
      <c r="U862" s="99">
        <v>33037.662386894197</v>
      </c>
      <c r="V862" s="99">
        <v>2099458.6752014202</v>
      </c>
      <c r="W862" s="99">
        <v>0</v>
      </c>
      <c r="X862" s="99">
        <v>358016.21172332799</v>
      </c>
      <c r="Y862" s="99">
        <v>300825.06391525298</v>
      </c>
      <c r="Z862" s="99">
        <v>176380.799657822</v>
      </c>
      <c r="AA862" s="99">
        <v>0</v>
      </c>
      <c r="AB862" s="99">
        <v>0</v>
      </c>
      <c r="AC862" s="99">
        <v>10047074.3621826</v>
      </c>
      <c r="AD862" s="99">
        <v>0</v>
      </c>
      <c r="AE862" s="99">
        <v>8242.1253005266208</v>
      </c>
      <c r="AF862" s="99">
        <v>736758.042320251</v>
      </c>
      <c r="AG862" s="99">
        <v>533756.43557739304</v>
      </c>
      <c r="AH862" s="99">
        <v>0</v>
      </c>
      <c r="AI862" s="99">
        <v>908011.65398407006</v>
      </c>
      <c r="AJ862" s="99">
        <v>262593.26012802101</v>
      </c>
      <c r="AK862" s="99">
        <v>0</v>
      </c>
      <c r="AL862" s="99">
        <v>176571.39844322199</v>
      </c>
      <c r="AM862" s="99">
        <v>0</v>
      </c>
      <c r="AN862" s="99">
        <v>10044692.693603501</v>
      </c>
      <c r="AO862" s="99">
        <v>18874590.3603516</v>
      </c>
      <c r="AP862" s="99">
        <v>0</v>
      </c>
      <c r="AQ862" s="99">
        <v>2950900.9696655301</v>
      </c>
      <c r="AR862" s="99">
        <v>2467807.3616638202</v>
      </c>
      <c r="AS862" s="99">
        <v>1436318.2301483201</v>
      </c>
      <c r="AT862" s="99">
        <v>0</v>
      </c>
      <c r="AU862" s="99">
        <v>0</v>
      </c>
      <c r="AV862" s="99">
        <v>31123148.214355499</v>
      </c>
      <c r="AW862" s="99">
        <v>0</v>
      </c>
      <c r="AX862" s="99">
        <v>56020.810554504402</v>
      </c>
      <c r="AY862" s="99">
        <v>6920073.2666015597</v>
      </c>
      <c r="AZ862" s="99">
        <v>4288008.1252441397</v>
      </c>
      <c r="BA862" s="99">
        <v>0</v>
      </c>
      <c r="BB862" s="99">
        <v>8296976.3026123</v>
      </c>
      <c r="BC862" s="99">
        <v>2195057.8876647898</v>
      </c>
      <c r="BD862" s="99">
        <v>0</v>
      </c>
      <c r="BE862" s="99">
        <v>1437367.3748168901</v>
      </c>
      <c r="BF862" s="99">
        <v>0</v>
      </c>
      <c r="BG862" s="99">
        <v>31196405.154541001</v>
      </c>
      <c r="BH862" s="99">
        <v>4452286.26062012</v>
      </c>
      <c r="BI862" s="99">
        <v>0</v>
      </c>
      <c r="BJ862" s="99">
        <v>1048206.6539917</v>
      </c>
      <c r="BK862" s="99">
        <v>880289.363464355</v>
      </c>
      <c r="BL862" s="99">
        <v>0</v>
      </c>
      <c r="BM862" s="99">
        <v>0</v>
      </c>
      <c r="BN862" s="99">
        <v>0</v>
      </c>
      <c r="BO862" s="99">
        <v>0</v>
      </c>
      <c r="BP862" s="99">
        <v>0</v>
      </c>
      <c r="BQ862" s="99">
        <v>0</v>
      </c>
      <c r="BR862" s="99">
        <v>2285140.94995117</v>
      </c>
      <c r="BS862" s="99">
        <v>1605516.98680115</v>
      </c>
      <c r="BT862" s="99">
        <v>0</v>
      </c>
      <c r="BU862" s="99">
        <v>650908.69999694801</v>
      </c>
      <c r="BV862" s="99">
        <v>1005803.60720825</v>
      </c>
      <c r="BW862" s="99">
        <v>0</v>
      </c>
      <c r="BX862" s="99">
        <v>121777.089918137</v>
      </c>
      <c r="BY862" s="99">
        <v>0</v>
      </c>
      <c r="BZ862" s="99">
        <v>0</v>
      </c>
      <c r="CA862" s="99">
        <v>44171.774760723099</v>
      </c>
      <c r="CB862" s="99">
        <v>2457629.9423217801</v>
      </c>
      <c r="CC862" s="99">
        <v>21792787.754150402</v>
      </c>
      <c r="CD862" s="99">
        <v>5502007.8737182599</v>
      </c>
      <c r="CE862" s="99">
        <v>1127.9480318129099</v>
      </c>
      <c r="CF862" s="99">
        <v>176339.991123199</v>
      </c>
      <c r="CG862" s="99">
        <v>1435567.6511383101</v>
      </c>
      <c r="CH862" s="99">
        <v>0</v>
      </c>
      <c r="CI862" s="99">
        <v>45300.707379817999</v>
      </c>
      <c r="CJ862" s="99">
        <v>2632877.49682617</v>
      </c>
      <c r="CK862" s="99">
        <v>23229920.824707001</v>
      </c>
      <c r="CL862" s="99">
        <v>5619384.6924438505</v>
      </c>
      <c r="CM862" s="166">
        <v>78220.963561058001</v>
      </c>
      <c r="CN862" s="166">
        <v>12689884.3956299</v>
      </c>
      <c r="CO862" s="166">
        <v>54400524.847656302</v>
      </c>
      <c r="CP862" s="99">
        <v>5619384.6924438505</v>
      </c>
      <c r="CQ862" s="99">
        <v>0</v>
      </c>
      <c r="CR862" s="99">
        <v>0</v>
      </c>
      <c r="CS862" s="99">
        <v>0</v>
      </c>
      <c r="CT862" s="99">
        <v>0</v>
      </c>
      <c r="CU862" s="98">
        <v>6044.379392367</v>
      </c>
      <c r="CV862" s="98">
        <v>33937.070177652</v>
      </c>
      <c r="CW862" s="98">
        <v>2633969.9334449791</v>
      </c>
      <c r="CX862" s="98">
        <v>23228355.405288711</v>
      </c>
    </row>
    <row r="863" spans="1:102" x14ac:dyDescent="0.2">
      <c r="A863" s="98" t="s">
        <v>64</v>
      </c>
      <c r="B863" s="100">
        <v>41883</v>
      </c>
      <c r="C863" s="99">
        <v>38127.460586547902</v>
      </c>
      <c r="D863" s="99">
        <v>0</v>
      </c>
      <c r="E863" s="99">
        <v>5606.6481380462601</v>
      </c>
      <c r="F863" s="99">
        <v>5003.2270828485498</v>
      </c>
      <c r="G863" s="99">
        <v>1141.5650040507301</v>
      </c>
      <c r="H863" s="99">
        <v>0</v>
      </c>
      <c r="I863" s="99">
        <v>0</v>
      </c>
      <c r="J863" s="99">
        <v>32915.758722305298</v>
      </c>
      <c r="K863" s="99">
        <v>0</v>
      </c>
      <c r="L863" s="99">
        <v>116.093450518325</v>
      </c>
      <c r="M863" s="99">
        <v>15871.7891016006</v>
      </c>
      <c r="N863" s="99">
        <v>4425.9473246932002</v>
      </c>
      <c r="O863" s="99">
        <v>0</v>
      </c>
      <c r="P863" s="99">
        <v>21471.124091863599</v>
      </c>
      <c r="Q863" s="99">
        <v>1925.5238538384399</v>
      </c>
      <c r="R863" s="99">
        <v>0</v>
      </c>
      <c r="S863" s="99">
        <v>1141.5203967094401</v>
      </c>
      <c r="T863" s="99">
        <v>0</v>
      </c>
      <c r="U863" s="99">
        <v>33022.115904808001</v>
      </c>
      <c r="V863" s="99">
        <v>2081698.6292266799</v>
      </c>
      <c r="W863" s="99">
        <v>0</v>
      </c>
      <c r="X863" s="99">
        <v>338404.61743927002</v>
      </c>
      <c r="Y863" s="99">
        <v>284844.418621063</v>
      </c>
      <c r="Z863" s="99">
        <v>175353.85521698001</v>
      </c>
      <c r="AA863" s="99">
        <v>0</v>
      </c>
      <c r="AB863" s="99">
        <v>0</v>
      </c>
      <c r="AC863" s="99">
        <v>10048657.3586426</v>
      </c>
      <c r="AD863" s="99">
        <v>0</v>
      </c>
      <c r="AE863" s="99">
        <v>6631.9015639424297</v>
      </c>
      <c r="AF863" s="99">
        <v>732077.88598632801</v>
      </c>
      <c r="AG863" s="99">
        <v>513979.16300964402</v>
      </c>
      <c r="AH863" s="99">
        <v>0</v>
      </c>
      <c r="AI863" s="99">
        <v>906660.92268371605</v>
      </c>
      <c r="AJ863" s="99">
        <v>260648.15528106701</v>
      </c>
      <c r="AK863" s="99">
        <v>0</v>
      </c>
      <c r="AL863" s="99">
        <v>175487.466381073</v>
      </c>
      <c r="AM863" s="99">
        <v>0</v>
      </c>
      <c r="AN863" s="99">
        <v>10057738.2272949</v>
      </c>
      <c r="AO863" s="99">
        <v>18815762.738769501</v>
      </c>
      <c r="AP863" s="99">
        <v>0</v>
      </c>
      <c r="AQ863" s="99">
        <v>2812208.0534668001</v>
      </c>
      <c r="AR863" s="99">
        <v>2357857.7654724098</v>
      </c>
      <c r="AS863" s="99">
        <v>1432279.6402130099</v>
      </c>
      <c r="AT863" s="99">
        <v>0</v>
      </c>
      <c r="AU863" s="99">
        <v>0</v>
      </c>
      <c r="AV863" s="99">
        <v>31179547.551025402</v>
      </c>
      <c r="AW863" s="99">
        <v>0</v>
      </c>
      <c r="AX863" s="99">
        <v>48149.091777801499</v>
      </c>
      <c r="AY863" s="99">
        <v>6901375.5499267597</v>
      </c>
      <c r="AZ863" s="99">
        <v>4142302.84735107</v>
      </c>
      <c r="BA863" s="99">
        <v>0</v>
      </c>
      <c r="BB863" s="99">
        <v>8327323.9374389602</v>
      </c>
      <c r="BC863" s="99">
        <v>2182258.1376342801</v>
      </c>
      <c r="BD863" s="99">
        <v>0</v>
      </c>
      <c r="BE863" s="99">
        <v>1434432.9824829099</v>
      </c>
      <c r="BF863" s="99">
        <v>0</v>
      </c>
      <c r="BG863" s="99">
        <v>31213056.068359401</v>
      </c>
      <c r="BH863" s="99">
        <v>4463098.6605834998</v>
      </c>
      <c r="BI863" s="99">
        <v>0</v>
      </c>
      <c r="BJ863" s="99">
        <v>1019698.46349335</v>
      </c>
      <c r="BK863" s="99">
        <v>851479.11756133998</v>
      </c>
      <c r="BL863" s="99">
        <v>0</v>
      </c>
      <c r="BM863" s="99">
        <v>0</v>
      </c>
      <c r="BN863" s="99">
        <v>0</v>
      </c>
      <c r="BO863" s="99">
        <v>0</v>
      </c>
      <c r="BP863" s="99">
        <v>0</v>
      </c>
      <c r="BQ863" s="99">
        <v>0</v>
      </c>
      <c r="BR863" s="99">
        <v>2290906.1242370601</v>
      </c>
      <c r="BS863" s="99">
        <v>1559010.7657470701</v>
      </c>
      <c r="BT863" s="99">
        <v>0</v>
      </c>
      <c r="BU863" s="99">
        <v>554694.89999389602</v>
      </c>
      <c r="BV863" s="99">
        <v>1005888.50502014</v>
      </c>
      <c r="BW863" s="99">
        <v>0</v>
      </c>
      <c r="BX863" s="99">
        <v>109109.299930573</v>
      </c>
      <c r="BY863" s="99">
        <v>0</v>
      </c>
      <c r="BZ863" s="99">
        <v>0</v>
      </c>
      <c r="CA863" s="99">
        <v>43785.247253417998</v>
      </c>
      <c r="CB863" s="99">
        <v>2423917.8973083501</v>
      </c>
      <c r="CC863" s="99">
        <v>21690178.433593798</v>
      </c>
      <c r="CD863" s="99">
        <v>5474602.0781860398</v>
      </c>
      <c r="CE863" s="99">
        <v>1141.38262376189</v>
      </c>
      <c r="CF863" s="99">
        <v>175347.971588135</v>
      </c>
      <c r="CG863" s="99">
        <v>1431558.8026886</v>
      </c>
      <c r="CH863" s="99">
        <v>0</v>
      </c>
      <c r="CI863" s="99">
        <v>44928.3798356056</v>
      </c>
      <c r="CJ863" s="99">
        <v>2600475.7632141099</v>
      </c>
      <c r="CK863" s="99">
        <v>23130342.131103501</v>
      </c>
      <c r="CL863" s="99">
        <v>5588951.4391479502</v>
      </c>
      <c r="CM863" s="166">
        <v>77801.068267822295</v>
      </c>
      <c r="CN863" s="166">
        <v>12671357.5429688</v>
      </c>
      <c r="CO863" s="166">
        <v>54347942.361816399</v>
      </c>
      <c r="CP863" s="99">
        <v>5588951.4391479502</v>
      </c>
      <c r="CQ863" s="99">
        <v>0</v>
      </c>
      <c r="CR863" s="99">
        <v>0</v>
      </c>
      <c r="CS863" s="99">
        <v>0</v>
      </c>
      <c r="CT863" s="99">
        <v>0</v>
      </c>
      <c r="CU863" s="98">
        <v>5694.8734857380005</v>
      </c>
      <c r="CV863" s="98">
        <v>33926.057390055998</v>
      </c>
      <c r="CW863" s="98">
        <v>2599265.8688964853</v>
      </c>
      <c r="CX863" s="98">
        <v>23121737.236282397</v>
      </c>
    </row>
    <row r="864" spans="1:102" x14ac:dyDescent="0.2">
      <c r="A864" s="98" t="s">
        <v>64</v>
      </c>
      <c r="B864" s="100">
        <v>41974</v>
      </c>
      <c r="C864" s="99">
        <v>37833.005745410897</v>
      </c>
      <c r="D864" s="99">
        <v>0</v>
      </c>
      <c r="E864" s="99">
        <v>5628.0177233815202</v>
      </c>
      <c r="F864" s="99">
        <v>5030.2234011888504</v>
      </c>
      <c r="G864" s="99">
        <v>1163.3643435239801</v>
      </c>
      <c r="H864" s="99">
        <v>0</v>
      </c>
      <c r="I864" s="99">
        <v>0</v>
      </c>
      <c r="J864" s="99">
        <v>32581.358092308001</v>
      </c>
      <c r="K864" s="99">
        <v>0</v>
      </c>
      <c r="L864" s="99">
        <v>90.344851108267903</v>
      </c>
      <c r="M864" s="99">
        <v>15794.4914498329</v>
      </c>
      <c r="N864" s="99">
        <v>4328.3008961677597</v>
      </c>
      <c r="O864" s="99">
        <v>0</v>
      </c>
      <c r="P864" s="99">
        <v>21319.377198219299</v>
      </c>
      <c r="Q864" s="99">
        <v>1917.62674677372</v>
      </c>
      <c r="R864" s="99">
        <v>0</v>
      </c>
      <c r="S864" s="99">
        <v>1161.2963798046101</v>
      </c>
      <c r="T864" s="99">
        <v>0</v>
      </c>
      <c r="U864" s="99">
        <v>32628.2402901649</v>
      </c>
      <c r="V864" s="99">
        <v>2053317.36010742</v>
      </c>
      <c r="W864" s="99">
        <v>0</v>
      </c>
      <c r="X864" s="99">
        <v>325312.23860931402</v>
      </c>
      <c r="Y864" s="99">
        <v>273839.30044555699</v>
      </c>
      <c r="Z864" s="99">
        <v>176228.39316940299</v>
      </c>
      <c r="AA864" s="99">
        <v>0</v>
      </c>
      <c r="AB864" s="99">
        <v>0</v>
      </c>
      <c r="AC864" s="99">
        <v>9972341.4859619103</v>
      </c>
      <c r="AD864" s="99">
        <v>0</v>
      </c>
      <c r="AE864" s="99">
        <v>6098.7672281265304</v>
      </c>
      <c r="AF864" s="99">
        <v>726588.44345855701</v>
      </c>
      <c r="AG864" s="99">
        <v>501308.20115661598</v>
      </c>
      <c r="AH864" s="99">
        <v>0</v>
      </c>
      <c r="AI864" s="99">
        <v>886007.54740905797</v>
      </c>
      <c r="AJ864" s="99">
        <v>257472.36504745501</v>
      </c>
      <c r="AK864" s="99">
        <v>0</v>
      </c>
      <c r="AL864" s="99">
        <v>176203.254842758</v>
      </c>
      <c r="AM864" s="99">
        <v>0</v>
      </c>
      <c r="AN864" s="99">
        <v>9983594.7265625</v>
      </c>
      <c r="AO864" s="99">
        <v>18634478.549316399</v>
      </c>
      <c r="AP864" s="99">
        <v>0</v>
      </c>
      <c r="AQ864" s="99">
        <v>2721212.2356872601</v>
      </c>
      <c r="AR864" s="99">
        <v>2280467.97155762</v>
      </c>
      <c r="AS864" s="99">
        <v>1448530.6912994401</v>
      </c>
      <c r="AT864" s="99">
        <v>0</v>
      </c>
      <c r="AU864" s="99">
        <v>0</v>
      </c>
      <c r="AV864" s="99">
        <v>31157715.324707001</v>
      </c>
      <c r="AW864" s="99">
        <v>0</v>
      </c>
      <c r="AX864" s="99">
        <v>44478.870889186903</v>
      </c>
      <c r="AY864" s="99">
        <v>6884334.1623535203</v>
      </c>
      <c r="AZ864" s="99">
        <v>4061642.4198913602</v>
      </c>
      <c r="BA864" s="99">
        <v>0</v>
      </c>
      <c r="BB864" s="99">
        <v>8190927.4860229502</v>
      </c>
      <c r="BC864" s="99">
        <v>2200665.6081848098</v>
      </c>
      <c r="BD864" s="99">
        <v>0</v>
      </c>
      <c r="BE864" s="99">
        <v>1449844.1733703599</v>
      </c>
      <c r="BF864" s="99">
        <v>0</v>
      </c>
      <c r="BG864" s="99">
        <v>31173748.299072299</v>
      </c>
      <c r="BH864" s="99">
        <v>4449842.8652343797</v>
      </c>
      <c r="BI864" s="99">
        <v>0</v>
      </c>
      <c r="BJ864" s="99">
        <v>988019.54718017601</v>
      </c>
      <c r="BK864" s="99">
        <v>827205.4765625</v>
      </c>
      <c r="BL864" s="99">
        <v>0</v>
      </c>
      <c r="BM864" s="99">
        <v>0</v>
      </c>
      <c r="BN864" s="99">
        <v>0</v>
      </c>
      <c r="BO864" s="99">
        <v>0</v>
      </c>
      <c r="BP864" s="99">
        <v>0</v>
      </c>
      <c r="BQ864" s="99">
        <v>0</v>
      </c>
      <c r="BR864" s="99">
        <v>2278514.30218506</v>
      </c>
      <c r="BS864" s="99">
        <v>1526884.554245</v>
      </c>
      <c r="BT864" s="99">
        <v>0</v>
      </c>
      <c r="BU864" s="99">
        <v>626654.58999633801</v>
      </c>
      <c r="BV864" s="99">
        <v>1014845.58233643</v>
      </c>
      <c r="BW864" s="99">
        <v>0</v>
      </c>
      <c r="BX864" s="99">
        <v>118495.729908943</v>
      </c>
      <c r="BY864" s="99">
        <v>0</v>
      </c>
      <c r="BZ864" s="99">
        <v>0</v>
      </c>
      <c r="CA864" s="99">
        <v>43439.9741826057</v>
      </c>
      <c r="CB864" s="99">
        <v>2376326.2690734901</v>
      </c>
      <c r="CC864" s="99">
        <v>21350667.255371101</v>
      </c>
      <c r="CD864" s="99">
        <v>5433417.0915527297</v>
      </c>
      <c r="CE864" s="99">
        <v>1163.30034959316</v>
      </c>
      <c r="CF864" s="99">
        <v>176348.36762428301</v>
      </c>
      <c r="CG864" s="99">
        <v>1448001.1441345201</v>
      </c>
      <c r="CH864" s="99">
        <v>0</v>
      </c>
      <c r="CI864" s="99">
        <v>44600.646291732803</v>
      </c>
      <c r="CJ864" s="99">
        <v>2551878.2796630901</v>
      </c>
      <c r="CK864" s="99">
        <v>22804320.8896484</v>
      </c>
      <c r="CL864" s="99">
        <v>5554658.5117797898</v>
      </c>
      <c r="CM864" s="166">
        <v>77151.558609008804</v>
      </c>
      <c r="CN864" s="166">
        <v>12548931.4914551</v>
      </c>
      <c r="CO864" s="166">
        <v>54027924.117675804</v>
      </c>
      <c r="CP864" s="99">
        <v>5554658.5117797898</v>
      </c>
      <c r="CQ864" s="99">
        <v>0</v>
      </c>
      <c r="CR864" s="99">
        <v>0</v>
      </c>
      <c r="CS864" s="99">
        <v>0</v>
      </c>
      <c r="CT864" s="99">
        <v>0</v>
      </c>
      <c r="CU864" s="98">
        <v>5679.2921193539996</v>
      </c>
      <c r="CV864" s="98">
        <v>33641.795687135003</v>
      </c>
      <c r="CW864" s="98">
        <v>2552674.6366977729</v>
      </c>
      <c r="CX864" s="98">
        <v>22798668.399505623</v>
      </c>
    </row>
    <row r="865" spans="1:102" x14ac:dyDescent="0.2">
      <c r="A865" s="98" t="s">
        <v>64</v>
      </c>
      <c r="B865" s="100">
        <v>42064</v>
      </c>
      <c r="C865" s="99">
        <v>37520.288129806497</v>
      </c>
      <c r="D865" s="99">
        <v>0</v>
      </c>
      <c r="E865" s="99">
        <v>5471.7397555112802</v>
      </c>
      <c r="F865" s="99">
        <v>4895.2447613477698</v>
      </c>
      <c r="G865" s="99">
        <v>1152.64872939885</v>
      </c>
      <c r="H865" s="99">
        <v>0</v>
      </c>
      <c r="I865" s="99">
        <v>0</v>
      </c>
      <c r="J865" s="99">
        <v>32591.2842962742</v>
      </c>
      <c r="K865" s="99">
        <v>0</v>
      </c>
      <c r="L865" s="99">
        <v>77.706478384323404</v>
      </c>
      <c r="M865" s="99">
        <v>15684.1794090271</v>
      </c>
      <c r="N865" s="99">
        <v>4284.2575169205702</v>
      </c>
      <c r="O865" s="99">
        <v>0</v>
      </c>
      <c r="P865" s="99">
        <v>21035.542193412799</v>
      </c>
      <c r="Q865" s="99">
        <v>1876.9878549873799</v>
      </c>
      <c r="R865" s="99">
        <v>0</v>
      </c>
      <c r="S865" s="99">
        <v>1151.7256850004201</v>
      </c>
      <c r="T865" s="99">
        <v>0</v>
      </c>
      <c r="U865" s="99">
        <v>32626.657784938801</v>
      </c>
      <c r="V865" s="99">
        <v>2021957.76002502</v>
      </c>
      <c r="W865" s="99">
        <v>0</v>
      </c>
      <c r="X865" s="99">
        <v>313721.267967224</v>
      </c>
      <c r="Y865" s="99">
        <v>264526.03033065802</v>
      </c>
      <c r="Z865" s="99">
        <v>171305.055301666</v>
      </c>
      <c r="AA865" s="99">
        <v>0</v>
      </c>
      <c r="AB865" s="99">
        <v>0</v>
      </c>
      <c r="AC865" s="99">
        <v>9955845.3393554706</v>
      </c>
      <c r="AD865" s="99">
        <v>0</v>
      </c>
      <c r="AE865" s="99">
        <v>5531.6322402358101</v>
      </c>
      <c r="AF865" s="99">
        <v>714220.60723114002</v>
      </c>
      <c r="AG865" s="99">
        <v>490346.41478729201</v>
      </c>
      <c r="AH865" s="99">
        <v>0</v>
      </c>
      <c r="AI865" s="99">
        <v>868771.48044586205</v>
      </c>
      <c r="AJ865" s="99">
        <v>254609.483413696</v>
      </c>
      <c r="AK865" s="99">
        <v>0</v>
      </c>
      <c r="AL865" s="99">
        <v>170951.223545074</v>
      </c>
      <c r="AM865" s="99">
        <v>0</v>
      </c>
      <c r="AN865" s="99">
        <v>9925802.0648193397</v>
      </c>
      <c r="AO865" s="99">
        <v>18421708.626708999</v>
      </c>
      <c r="AP865" s="99">
        <v>0</v>
      </c>
      <c r="AQ865" s="99">
        <v>2614201.75082397</v>
      </c>
      <c r="AR865" s="99">
        <v>2194156.1354370099</v>
      </c>
      <c r="AS865" s="99">
        <v>1407589.9967040999</v>
      </c>
      <c r="AT865" s="99">
        <v>0</v>
      </c>
      <c r="AU865" s="99">
        <v>0</v>
      </c>
      <c r="AV865" s="99">
        <v>31248996.2353516</v>
      </c>
      <c r="AW865" s="99">
        <v>0</v>
      </c>
      <c r="AX865" s="99">
        <v>34651.430235385902</v>
      </c>
      <c r="AY865" s="99">
        <v>6779950.7720947303</v>
      </c>
      <c r="AZ865" s="99">
        <v>3975018.0255432101</v>
      </c>
      <c r="BA865" s="99">
        <v>0</v>
      </c>
      <c r="BB865" s="99">
        <v>8053431.3529052697</v>
      </c>
      <c r="BC865" s="99">
        <v>2157549.0517578102</v>
      </c>
      <c r="BD865" s="99">
        <v>0</v>
      </c>
      <c r="BE865" s="99">
        <v>1402614.99034119</v>
      </c>
      <c r="BF865" s="99">
        <v>0</v>
      </c>
      <c r="BG865" s="99">
        <v>31212049.4052734</v>
      </c>
      <c r="BH865" s="99">
        <v>4368674.6154174795</v>
      </c>
      <c r="BI865" s="99">
        <v>0</v>
      </c>
      <c r="BJ865" s="99">
        <v>972200.207862854</v>
      </c>
      <c r="BK865" s="99">
        <v>806907.28701782203</v>
      </c>
      <c r="BL865" s="99">
        <v>0</v>
      </c>
      <c r="BM865" s="99">
        <v>0</v>
      </c>
      <c r="BN865" s="99">
        <v>0</v>
      </c>
      <c r="BO865" s="99">
        <v>0</v>
      </c>
      <c r="BP865" s="99">
        <v>0</v>
      </c>
      <c r="BQ865" s="99">
        <v>0</v>
      </c>
      <c r="BR865" s="99">
        <v>2253312.4451904302</v>
      </c>
      <c r="BS865" s="99">
        <v>1498880.8471832301</v>
      </c>
      <c r="BT865" s="99">
        <v>0</v>
      </c>
      <c r="BU865" s="99">
        <v>614254.849998474</v>
      </c>
      <c r="BV865" s="99">
        <v>1007896.37099457</v>
      </c>
      <c r="BW865" s="99">
        <v>0</v>
      </c>
      <c r="BX865" s="99">
        <v>131238.64979553199</v>
      </c>
      <c r="BY865" s="99">
        <v>0</v>
      </c>
      <c r="BZ865" s="99">
        <v>0</v>
      </c>
      <c r="CA865" s="99">
        <v>42955.465826034502</v>
      </c>
      <c r="CB865" s="99">
        <v>2341218.3687744099</v>
      </c>
      <c r="CC865" s="99">
        <v>21051052.869140599</v>
      </c>
      <c r="CD865" s="99">
        <v>5350395.77661133</v>
      </c>
      <c r="CE865" s="99">
        <v>1152.7608812153301</v>
      </c>
      <c r="CF865" s="99">
        <v>171143.36018562299</v>
      </c>
      <c r="CG865" s="99">
        <v>1409384.8950042699</v>
      </c>
      <c r="CH865" s="99">
        <v>0</v>
      </c>
      <c r="CI865" s="99">
        <v>44109.075785636902</v>
      </c>
      <c r="CJ865" s="99">
        <v>2511755.8277282701</v>
      </c>
      <c r="CK865" s="99">
        <v>22450100.276122998</v>
      </c>
      <c r="CL865" s="99">
        <v>5478622.9605102502</v>
      </c>
      <c r="CM865" s="166">
        <v>76628.164575576797</v>
      </c>
      <c r="CN865" s="166">
        <v>12442283.442627</v>
      </c>
      <c r="CO865" s="166">
        <v>53663629.981933601</v>
      </c>
      <c r="CP865" s="99">
        <v>5478622.9605102502</v>
      </c>
      <c r="CQ865" s="99">
        <v>0</v>
      </c>
      <c r="CR865" s="99">
        <v>0</v>
      </c>
      <c r="CS865" s="99">
        <v>0</v>
      </c>
      <c r="CT865" s="99">
        <v>0</v>
      </c>
      <c r="CU865" s="98">
        <v>5512.477166699</v>
      </c>
      <c r="CV865" s="98">
        <v>33628.199615477999</v>
      </c>
      <c r="CW865" s="98">
        <v>2512361.728960033</v>
      </c>
      <c r="CX865" s="98">
        <v>22460437.764144868</v>
      </c>
    </row>
    <row r="866" spans="1:102" x14ac:dyDescent="0.2">
      <c r="A866" s="98" t="s">
        <v>64</v>
      </c>
      <c r="B866" s="100">
        <v>42156</v>
      </c>
      <c r="C866" s="99">
        <v>37299.731125354803</v>
      </c>
      <c r="D866" s="99">
        <v>0</v>
      </c>
      <c r="E866" s="99">
        <v>5359.9112098217001</v>
      </c>
      <c r="F866" s="99">
        <v>4796.8163492679596</v>
      </c>
      <c r="G866" s="99">
        <v>1151.4255400597999</v>
      </c>
      <c r="H866" s="99">
        <v>0</v>
      </c>
      <c r="I866" s="99">
        <v>0</v>
      </c>
      <c r="J866" s="99">
        <v>32564.300524234801</v>
      </c>
      <c r="K866" s="99">
        <v>0</v>
      </c>
      <c r="L866" s="99">
        <v>88.780664591118693</v>
      </c>
      <c r="M866" s="99">
        <v>15595.5582447052</v>
      </c>
      <c r="N866" s="99">
        <v>4192.4057987332299</v>
      </c>
      <c r="O866" s="99">
        <v>0</v>
      </c>
      <c r="P866" s="99">
        <v>20901.505035162001</v>
      </c>
      <c r="Q866" s="99">
        <v>1873.48882751167</v>
      </c>
      <c r="R866" s="99">
        <v>0</v>
      </c>
      <c r="S866" s="99">
        <v>1152.0394315123599</v>
      </c>
      <c r="T866" s="99">
        <v>0</v>
      </c>
      <c r="U866" s="99">
        <v>32588.173891782801</v>
      </c>
      <c r="V866" s="99">
        <v>1998893.31359863</v>
      </c>
      <c r="W866" s="99">
        <v>0</v>
      </c>
      <c r="X866" s="99">
        <v>309451.31663513201</v>
      </c>
      <c r="Y866" s="99">
        <v>261230.06334114101</v>
      </c>
      <c r="Z866" s="99">
        <v>172993.540599823</v>
      </c>
      <c r="AA866" s="99">
        <v>0</v>
      </c>
      <c r="AB866" s="99">
        <v>0</v>
      </c>
      <c r="AC866" s="99">
        <v>9904133.6724853497</v>
      </c>
      <c r="AD866" s="99">
        <v>0</v>
      </c>
      <c r="AE866" s="99">
        <v>5881.6617170572299</v>
      </c>
      <c r="AF866" s="99">
        <v>708278.29478454601</v>
      </c>
      <c r="AG866" s="99">
        <v>479490.40366363502</v>
      </c>
      <c r="AH866" s="99">
        <v>0</v>
      </c>
      <c r="AI866" s="99">
        <v>857884.87731170701</v>
      </c>
      <c r="AJ866" s="99">
        <v>253104.49946784999</v>
      </c>
      <c r="AK866" s="99">
        <v>0</v>
      </c>
      <c r="AL866" s="99">
        <v>173103.851966858</v>
      </c>
      <c r="AM866" s="99">
        <v>0</v>
      </c>
      <c r="AN866" s="99">
        <v>9930786.1058349591</v>
      </c>
      <c r="AO866" s="99">
        <v>18299185.583740201</v>
      </c>
      <c r="AP866" s="99">
        <v>0</v>
      </c>
      <c r="AQ866" s="99">
        <v>2592490.6731567401</v>
      </c>
      <c r="AR866" s="99">
        <v>2182794.3927002</v>
      </c>
      <c r="AS866" s="99">
        <v>1413384.6929016099</v>
      </c>
      <c r="AT866" s="99">
        <v>0</v>
      </c>
      <c r="AU866" s="99">
        <v>0</v>
      </c>
      <c r="AV866" s="99">
        <v>31212807.8515625</v>
      </c>
      <c r="AW866" s="99">
        <v>0</v>
      </c>
      <c r="AX866" s="99">
        <v>34346.500037670099</v>
      </c>
      <c r="AY866" s="99">
        <v>6765095.5587768601</v>
      </c>
      <c r="AZ866" s="99">
        <v>3910739.5390625</v>
      </c>
      <c r="BA866" s="99">
        <v>0</v>
      </c>
      <c r="BB866" s="99">
        <v>7991211.1383667002</v>
      </c>
      <c r="BC866" s="99">
        <v>2150179.6770019499</v>
      </c>
      <c r="BD866" s="99">
        <v>0</v>
      </c>
      <c r="BE866" s="99">
        <v>1414751.18080139</v>
      </c>
      <c r="BF866" s="99">
        <v>0</v>
      </c>
      <c r="BG866" s="99">
        <v>31258966.557128899</v>
      </c>
      <c r="BH866" s="99">
        <v>4353833.1081542997</v>
      </c>
      <c r="BI866" s="99">
        <v>0</v>
      </c>
      <c r="BJ866" s="99">
        <v>962481.26529693604</v>
      </c>
      <c r="BK866" s="99">
        <v>797693.70610809303</v>
      </c>
      <c r="BL866" s="99">
        <v>0</v>
      </c>
      <c r="BM866" s="99">
        <v>0</v>
      </c>
      <c r="BN866" s="99">
        <v>0</v>
      </c>
      <c r="BO866" s="99">
        <v>0</v>
      </c>
      <c r="BP866" s="99">
        <v>0</v>
      </c>
      <c r="BQ866" s="99">
        <v>0</v>
      </c>
      <c r="BR866" s="99">
        <v>2256909.3012695299</v>
      </c>
      <c r="BS866" s="99">
        <v>1475772.9123229999</v>
      </c>
      <c r="BT866" s="99">
        <v>0</v>
      </c>
      <c r="BU866" s="99">
        <v>614277.43999481201</v>
      </c>
      <c r="BV866" s="99">
        <v>1005733.24996948</v>
      </c>
      <c r="BW866" s="99">
        <v>0</v>
      </c>
      <c r="BX866" s="99">
        <v>134272.909790039</v>
      </c>
      <c r="BY866" s="99">
        <v>0</v>
      </c>
      <c r="BZ866" s="99">
        <v>0</v>
      </c>
      <c r="CA866" s="99">
        <v>42675.659539699598</v>
      </c>
      <c r="CB866" s="99">
        <v>2307225.7146301302</v>
      </c>
      <c r="CC866" s="99">
        <v>20902470.252197299</v>
      </c>
      <c r="CD866" s="99">
        <v>5318535.5490722703</v>
      </c>
      <c r="CE866" s="99">
        <v>1151.5697171091999</v>
      </c>
      <c r="CF866" s="99">
        <v>173089.15168571501</v>
      </c>
      <c r="CG866" s="99">
        <v>1412542.9559021001</v>
      </c>
      <c r="CH866" s="99">
        <v>0</v>
      </c>
      <c r="CI866" s="99">
        <v>43826.218752861001</v>
      </c>
      <c r="CJ866" s="99">
        <v>2480423.3276367201</v>
      </c>
      <c r="CK866" s="99">
        <v>22314811.716064502</v>
      </c>
      <c r="CL866" s="99">
        <v>5447228.1271362295</v>
      </c>
      <c r="CM866" s="166">
        <v>76297.875720977798</v>
      </c>
      <c r="CN866" s="166">
        <v>12423805.095458999</v>
      </c>
      <c r="CO866" s="166">
        <v>53579326.500488304</v>
      </c>
      <c r="CP866" s="99">
        <v>5447228.1271362295</v>
      </c>
      <c r="CQ866" s="99">
        <v>0</v>
      </c>
      <c r="CR866" s="99">
        <v>0</v>
      </c>
      <c r="CS866" s="99">
        <v>0</v>
      </c>
      <c r="CT866" s="99">
        <v>0</v>
      </c>
      <c r="CU866" s="98">
        <v>5391.1488777799996</v>
      </c>
      <c r="CV866" s="98">
        <v>33607.555561298999</v>
      </c>
      <c r="CW866" s="98">
        <v>2480314.8663158454</v>
      </c>
      <c r="CX866" s="98">
        <v>22315013.208099399</v>
      </c>
    </row>
    <row r="867" spans="1:102" x14ac:dyDescent="0.2">
      <c r="A867" s="98" t="s">
        <v>64</v>
      </c>
      <c r="B867" s="100">
        <v>42248</v>
      </c>
      <c r="C867" s="99">
        <v>37003.7683897018</v>
      </c>
      <c r="D867" s="99">
        <v>0</v>
      </c>
      <c r="E867" s="99">
        <v>5211.10758662224</v>
      </c>
      <c r="F867" s="99">
        <v>4668.8984974026698</v>
      </c>
      <c r="G867" s="99">
        <v>1169.0039408803</v>
      </c>
      <c r="H867" s="99">
        <v>0</v>
      </c>
      <c r="I867" s="99">
        <v>0</v>
      </c>
      <c r="J867" s="99">
        <v>32462.309930324602</v>
      </c>
      <c r="K867" s="99">
        <v>0</v>
      </c>
      <c r="L867" s="99">
        <v>92.2120437314734</v>
      </c>
      <c r="M867" s="99">
        <v>15460.945511579501</v>
      </c>
      <c r="N867" s="99">
        <v>4136.3650000095404</v>
      </c>
      <c r="O867" s="99">
        <v>0</v>
      </c>
      <c r="P867" s="99">
        <v>20740.537791728999</v>
      </c>
      <c r="Q867" s="99">
        <v>1848.0911549478801</v>
      </c>
      <c r="R867" s="99">
        <v>0</v>
      </c>
      <c r="S867" s="99">
        <v>1168.34345987439</v>
      </c>
      <c r="T867" s="99">
        <v>0</v>
      </c>
      <c r="U867" s="99">
        <v>32502.2503042221</v>
      </c>
      <c r="V867" s="99">
        <v>1984820.9106445301</v>
      </c>
      <c r="W867" s="99">
        <v>0</v>
      </c>
      <c r="X867" s="99">
        <v>302551.63620758097</v>
      </c>
      <c r="Y867" s="99">
        <v>255867.46235084499</v>
      </c>
      <c r="Z867" s="99">
        <v>169724.196144104</v>
      </c>
      <c r="AA867" s="99">
        <v>0</v>
      </c>
      <c r="AB867" s="99">
        <v>0</v>
      </c>
      <c r="AC867" s="99">
        <v>9909439.5863037091</v>
      </c>
      <c r="AD867" s="99">
        <v>0</v>
      </c>
      <c r="AE867" s="99">
        <v>6372.4590636491803</v>
      </c>
      <c r="AF867" s="99">
        <v>709324.26217651402</v>
      </c>
      <c r="AG867" s="99">
        <v>472568.11439895601</v>
      </c>
      <c r="AH867" s="99">
        <v>0</v>
      </c>
      <c r="AI867" s="99">
        <v>851106.94979095506</v>
      </c>
      <c r="AJ867" s="99">
        <v>248162.721887589</v>
      </c>
      <c r="AK867" s="99">
        <v>0</v>
      </c>
      <c r="AL867" s="99">
        <v>169417.95729827901</v>
      </c>
      <c r="AM867" s="99">
        <v>0</v>
      </c>
      <c r="AN867" s="99">
        <v>9933851.4628906306</v>
      </c>
      <c r="AO867" s="99">
        <v>18236853.575683601</v>
      </c>
      <c r="AP867" s="99">
        <v>0</v>
      </c>
      <c r="AQ867" s="99">
        <v>2551728.8942871098</v>
      </c>
      <c r="AR867" s="99">
        <v>2157394.3793334998</v>
      </c>
      <c r="AS867" s="99">
        <v>1396790.62049866</v>
      </c>
      <c r="AT867" s="99">
        <v>0</v>
      </c>
      <c r="AU867" s="99">
        <v>0</v>
      </c>
      <c r="AV867" s="99">
        <v>31351133.3754883</v>
      </c>
      <c r="AW867" s="99">
        <v>0</v>
      </c>
      <c r="AX867" s="99">
        <v>41371.734375476801</v>
      </c>
      <c r="AY867" s="99">
        <v>6810944.3459472703</v>
      </c>
      <c r="AZ867" s="99">
        <v>3861566.6841735798</v>
      </c>
      <c r="BA867" s="99">
        <v>0</v>
      </c>
      <c r="BB867" s="99">
        <v>7945616.0864868201</v>
      </c>
      <c r="BC867" s="99">
        <v>2142093.07385254</v>
      </c>
      <c r="BD867" s="99">
        <v>0</v>
      </c>
      <c r="BE867" s="99">
        <v>1394807.6188354499</v>
      </c>
      <c r="BF867" s="99">
        <v>0</v>
      </c>
      <c r="BG867" s="99">
        <v>31372172.870117199</v>
      </c>
      <c r="BH867" s="99">
        <v>4382132.8234252902</v>
      </c>
      <c r="BI867" s="99">
        <v>0</v>
      </c>
      <c r="BJ867" s="99">
        <v>956215.75724029494</v>
      </c>
      <c r="BK867" s="99">
        <v>793850.62886810303</v>
      </c>
      <c r="BL867" s="99">
        <v>0</v>
      </c>
      <c r="BM867" s="99">
        <v>0</v>
      </c>
      <c r="BN867" s="99">
        <v>0</v>
      </c>
      <c r="BO867" s="99">
        <v>0</v>
      </c>
      <c r="BP867" s="99">
        <v>0</v>
      </c>
      <c r="BQ867" s="99">
        <v>0</v>
      </c>
      <c r="BR867" s="99">
        <v>2269214.38995361</v>
      </c>
      <c r="BS867" s="99">
        <v>1458361.2162017799</v>
      </c>
      <c r="BT867" s="99">
        <v>0</v>
      </c>
      <c r="BU867" s="99">
        <v>520649.51999664301</v>
      </c>
      <c r="BV867" s="99">
        <v>1003425.27587128</v>
      </c>
      <c r="BW867" s="99">
        <v>0</v>
      </c>
      <c r="BX867" s="99">
        <v>117636.86982059501</v>
      </c>
      <c r="BY867" s="99">
        <v>0</v>
      </c>
      <c r="BZ867" s="99">
        <v>0</v>
      </c>
      <c r="CA867" s="99">
        <v>42251.261239051797</v>
      </c>
      <c r="CB867" s="99">
        <v>2287879.9609985398</v>
      </c>
      <c r="CC867" s="99">
        <v>20771844.748291001</v>
      </c>
      <c r="CD867" s="99">
        <v>5332059.1262207003</v>
      </c>
      <c r="CE867" s="99">
        <v>1169.0188306570101</v>
      </c>
      <c r="CF867" s="99">
        <v>169699.87437439</v>
      </c>
      <c r="CG867" s="99">
        <v>1396252.8291626</v>
      </c>
      <c r="CH867" s="99">
        <v>0</v>
      </c>
      <c r="CI867" s="99">
        <v>43424.166189670599</v>
      </c>
      <c r="CJ867" s="99">
        <v>2458389.0659179701</v>
      </c>
      <c r="CK867" s="99">
        <v>22178478.824707001</v>
      </c>
      <c r="CL867" s="99">
        <v>5457061.2349853497</v>
      </c>
      <c r="CM867" s="166">
        <v>75793.794107437105</v>
      </c>
      <c r="CN867" s="166">
        <v>12381949.9412842</v>
      </c>
      <c r="CO867" s="166">
        <v>53568332.118652299</v>
      </c>
      <c r="CP867" s="99">
        <v>5457061.2349853497</v>
      </c>
      <c r="CQ867" s="99">
        <v>0</v>
      </c>
      <c r="CR867" s="99">
        <v>0</v>
      </c>
      <c r="CS867" s="99">
        <v>0</v>
      </c>
      <c r="CT867" s="99">
        <v>0</v>
      </c>
      <c r="CU867" s="98">
        <v>5239.5439679359997</v>
      </c>
      <c r="CV867" s="98">
        <v>33508.156408905001</v>
      </c>
      <c r="CW867" s="98">
        <v>2457579.8353729299</v>
      </c>
      <c r="CX867" s="98">
        <v>22168097.577453602</v>
      </c>
    </row>
    <row r="868" spans="1:102" x14ac:dyDescent="0.2">
      <c r="A868" s="98" t="s">
        <v>64</v>
      </c>
      <c r="B868" s="100">
        <v>42339</v>
      </c>
      <c r="C868" s="99">
        <v>37106.2914118767</v>
      </c>
      <c r="D868" s="99">
        <v>0</v>
      </c>
      <c r="E868" s="99">
        <v>5081.9918407201803</v>
      </c>
      <c r="F868" s="99">
        <v>4552.9173535108603</v>
      </c>
      <c r="G868" s="99">
        <v>1168.6831591725299</v>
      </c>
      <c r="H868" s="99">
        <v>0</v>
      </c>
      <c r="I868" s="99">
        <v>0</v>
      </c>
      <c r="J868" s="99">
        <v>32510.445251703299</v>
      </c>
      <c r="K868" s="99">
        <v>0</v>
      </c>
      <c r="L868" s="99">
        <v>77.300261680968106</v>
      </c>
      <c r="M868" s="99">
        <v>15505.627038598101</v>
      </c>
      <c r="N868" s="99">
        <v>4100.2968700528099</v>
      </c>
      <c r="O868" s="99">
        <v>0</v>
      </c>
      <c r="P868" s="99">
        <v>20641.177667856198</v>
      </c>
      <c r="Q868" s="99">
        <v>1850.6544697582699</v>
      </c>
      <c r="R868" s="99">
        <v>0</v>
      </c>
      <c r="S868" s="99">
        <v>1164.05123148859</v>
      </c>
      <c r="T868" s="99">
        <v>0</v>
      </c>
      <c r="U868" s="99">
        <v>32542.804208993901</v>
      </c>
      <c r="V868" s="99">
        <v>1984923.6674041699</v>
      </c>
      <c r="W868" s="99">
        <v>0</v>
      </c>
      <c r="X868" s="99">
        <v>294471.395179749</v>
      </c>
      <c r="Y868" s="99">
        <v>250385.337099075</v>
      </c>
      <c r="Z868" s="99">
        <v>169835.530130386</v>
      </c>
      <c r="AA868" s="99">
        <v>0</v>
      </c>
      <c r="AB868" s="99">
        <v>0</v>
      </c>
      <c r="AC868" s="99">
        <v>9919097.2519531306</v>
      </c>
      <c r="AD868" s="99">
        <v>0</v>
      </c>
      <c r="AE868" s="99">
        <v>3935.7532179653599</v>
      </c>
      <c r="AF868" s="99">
        <v>705997.16255188</v>
      </c>
      <c r="AG868" s="99">
        <v>465017.70920944202</v>
      </c>
      <c r="AH868" s="99">
        <v>0</v>
      </c>
      <c r="AI868" s="99">
        <v>855179.50196838402</v>
      </c>
      <c r="AJ868" s="99">
        <v>253154.57259941101</v>
      </c>
      <c r="AK868" s="99">
        <v>0</v>
      </c>
      <c r="AL868" s="99">
        <v>169121.05980682399</v>
      </c>
      <c r="AM868" s="99">
        <v>0</v>
      </c>
      <c r="AN868" s="99">
        <v>9907981.5213622991</v>
      </c>
      <c r="AO868" s="99">
        <v>18301611.392089799</v>
      </c>
      <c r="AP868" s="99">
        <v>0</v>
      </c>
      <c r="AQ868" s="99">
        <v>2453055.9288024898</v>
      </c>
      <c r="AR868" s="99">
        <v>2073553.34043884</v>
      </c>
      <c r="AS868" s="99">
        <v>1393076.42495728</v>
      </c>
      <c r="AT868" s="99">
        <v>0</v>
      </c>
      <c r="AU868" s="99">
        <v>0</v>
      </c>
      <c r="AV868" s="99">
        <v>31551581.692627002</v>
      </c>
      <c r="AW868" s="99">
        <v>0</v>
      </c>
      <c r="AX868" s="99">
        <v>28477.165753364599</v>
      </c>
      <c r="AY868" s="99">
        <v>6802635.6504516602</v>
      </c>
      <c r="AZ868" s="99">
        <v>3801189.0598144499</v>
      </c>
      <c r="BA868" s="99">
        <v>0</v>
      </c>
      <c r="BB868" s="99">
        <v>8013805.99328613</v>
      </c>
      <c r="BC868" s="99">
        <v>2151971.2067565899</v>
      </c>
      <c r="BD868" s="99">
        <v>0</v>
      </c>
      <c r="BE868" s="99">
        <v>1387856.6877746601</v>
      </c>
      <c r="BF868" s="99">
        <v>0</v>
      </c>
      <c r="BG868" s="99">
        <v>31572550.4848633</v>
      </c>
      <c r="BH868" s="99">
        <v>4681708.8344116202</v>
      </c>
      <c r="BI868" s="99">
        <v>0</v>
      </c>
      <c r="BJ868" s="99">
        <v>961517.04343414295</v>
      </c>
      <c r="BK868" s="99">
        <v>799171.98442077602</v>
      </c>
      <c r="BL868" s="99">
        <v>0</v>
      </c>
      <c r="BM868" s="99">
        <v>0</v>
      </c>
      <c r="BN868" s="99">
        <v>0</v>
      </c>
      <c r="BO868" s="99">
        <v>0</v>
      </c>
      <c r="BP868" s="99">
        <v>0</v>
      </c>
      <c r="BQ868" s="99">
        <v>0</v>
      </c>
      <c r="BR868" s="99">
        <v>2282514.8534240699</v>
      </c>
      <c r="BS868" s="99">
        <v>1436184.3796234101</v>
      </c>
      <c r="BT868" s="99">
        <v>0</v>
      </c>
      <c r="BU868" s="99">
        <v>931427.27999115002</v>
      </c>
      <c r="BV868" s="99">
        <v>1011381.75595856</v>
      </c>
      <c r="BW868" s="99">
        <v>0</v>
      </c>
      <c r="BX868" s="99">
        <v>180818.74950981099</v>
      </c>
      <c r="BY868" s="99">
        <v>0</v>
      </c>
      <c r="BZ868" s="99">
        <v>0</v>
      </c>
      <c r="CA868" s="99">
        <v>42173.527309894598</v>
      </c>
      <c r="CB868" s="99">
        <v>2277698.7369689899</v>
      </c>
      <c r="CC868" s="99">
        <v>20720161.631347701</v>
      </c>
      <c r="CD868" s="99">
        <v>5638908.0900878897</v>
      </c>
      <c r="CE868" s="99">
        <v>1168.4706618487801</v>
      </c>
      <c r="CF868" s="99">
        <v>169866.92732048</v>
      </c>
      <c r="CG868" s="99">
        <v>1393098.12101746</v>
      </c>
      <c r="CH868" s="99">
        <v>0</v>
      </c>
      <c r="CI868" s="99">
        <v>43337.591047287002</v>
      </c>
      <c r="CJ868" s="99">
        <v>2446499.6720886198</v>
      </c>
      <c r="CK868" s="99">
        <v>22111040.095458999</v>
      </c>
      <c r="CL868" s="99">
        <v>5822175.1008911096</v>
      </c>
      <c r="CM868" s="166">
        <v>75768.130917549104</v>
      </c>
      <c r="CN868" s="166">
        <v>12348773.7697754</v>
      </c>
      <c r="CO868" s="166">
        <v>53604120.4306641</v>
      </c>
      <c r="CP868" s="99">
        <v>5822175.1008911096</v>
      </c>
      <c r="CQ868" s="99">
        <v>0</v>
      </c>
      <c r="CR868" s="99">
        <v>0</v>
      </c>
      <c r="CS868" s="99">
        <v>0</v>
      </c>
      <c r="CT868" s="99">
        <v>0</v>
      </c>
      <c r="CU868" s="98">
        <v>5113.1124708990001</v>
      </c>
      <c r="CV868" s="98">
        <v>33561.662566853003</v>
      </c>
      <c r="CW868" s="98">
        <v>2447565.6642894698</v>
      </c>
      <c r="CX868" s="98">
        <v>22113259.752365161</v>
      </c>
    </row>
    <row r="869" spans="1:102" x14ac:dyDescent="0.2">
      <c r="A869" s="98" t="s">
        <v>64</v>
      </c>
      <c r="B869" s="100">
        <v>42430</v>
      </c>
      <c r="C869" s="99">
        <v>36706.416291236899</v>
      </c>
      <c r="D869" s="99">
        <v>0</v>
      </c>
      <c r="E869" s="99">
        <v>5151.1176767945299</v>
      </c>
      <c r="F869" s="99">
        <v>4639.41823714972</v>
      </c>
      <c r="G869" s="99">
        <v>1175.70042458177</v>
      </c>
      <c r="H869" s="99">
        <v>0</v>
      </c>
      <c r="I869" s="99">
        <v>0</v>
      </c>
      <c r="J869" s="99">
        <v>32447.9627039433</v>
      </c>
      <c r="K869" s="99">
        <v>0</v>
      </c>
      <c r="L869" s="99">
        <v>71.807261471636593</v>
      </c>
      <c r="M869" s="99">
        <v>15346.259486794501</v>
      </c>
      <c r="N869" s="99">
        <v>4032.6013578772499</v>
      </c>
      <c r="O869" s="99">
        <v>0</v>
      </c>
      <c r="P869" s="99">
        <v>20569.788442373301</v>
      </c>
      <c r="Q869" s="99">
        <v>1823.30084875226</v>
      </c>
      <c r="R869" s="99">
        <v>0</v>
      </c>
      <c r="S869" s="99">
        <v>1173.7980289161201</v>
      </c>
      <c r="T869" s="99">
        <v>0</v>
      </c>
      <c r="U869" s="99">
        <v>32468.478521346999</v>
      </c>
      <c r="V869" s="99">
        <v>1957061.7968292199</v>
      </c>
      <c r="W869" s="99">
        <v>0</v>
      </c>
      <c r="X869" s="99">
        <v>293573.33744049101</v>
      </c>
      <c r="Y869" s="99">
        <v>249592.815038681</v>
      </c>
      <c r="Z869" s="99">
        <v>171276.16046142601</v>
      </c>
      <c r="AA869" s="99">
        <v>0</v>
      </c>
      <c r="AB869" s="99">
        <v>0</v>
      </c>
      <c r="AC869" s="99">
        <v>9891167.7946777306</v>
      </c>
      <c r="AD869" s="99">
        <v>0</v>
      </c>
      <c r="AE869" s="99">
        <v>4015.369253546</v>
      </c>
      <c r="AF869" s="99">
        <v>695092.06359863305</v>
      </c>
      <c r="AG869" s="99">
        <v>453323.21751022298</v>
      </c>
      <c r="AH869" s="99">
        <v>0</v>
      </c>
      <c r="AI869" s="99">
        <v>852418.80751800502</v>
      </c>
      <c r="AJ869" s="99">
        <v>251356.98306846601</v>
      </c>
      <c r="AK869" s="99">
        <v>0</v>
      </c>
      <c r="AL869" s="99">
        <v>170991.41289520299</v>
      </c>
      <c r="AM869" s="99">
        <v>0</v>
      </c>
      <c r="AN869" s="99">
        <v>9874372.0638427697</v>
      </c>
      <c r="AO869" s="99">
        <v>18093865.321533199</v>
      </c>
      <c r="AP869" s="99">
        <v>0</v>
      </c>
      <c r="AQ869" s="99">
        <v>2458944.59655762</v>
      </c>
      <c r="AR869" s="99">
        <v>2076095.56832886</v>
      </c>
      <c r="AS869" s="99">
        <v>1400873.3098754899</v>
      </c>
      <c r="AT869" s="99">
        <v>0</v>
      </c>
      <c r="AU869" s="99">
        <v>0</v>
      </c>
      <c r="AV869" s="99">
        <v>31575014.8361816</v>
      </c>
      <c r="AW869" s="99">
        <v>0</v>
      </c>
      <c r="AX869" s="99">
        <v>23316.549198627501</v>
      </c>
      <c r="AY869" s="99">
        <v>6714216.0946655301</v>
      </c>
      <c r="AZ869" s="99">
        <v>3715730.6044921898</v>
      </c>
      <c r="BA869" s="99">
        <v>0</v>
      </c>
      <c r="BB869" s="99">
        <v>8008426.0778808603</v>
      </c>
      <c r="BC869" s="99">
        <v>2154273.4930725102</v>
      </c>
      <c r="BD869" s="99">
        <v>0</v>
      </c>
      <c r="BE869" s="99">
        <v>1397127.04089355</v>
      </c>
      <c r="BF869" s="99">
        <v>0</v>
      </c>
      <c r="BG869" s="99">
        <v>31636894.519287098</v>
      </c>
      <c r="BH869" s="99">
        <v>5217689.3615722703</v>
      </c>
      <c r="BI869" s="99">
        <v>0</v>
      </c>
      <c r="BJ869" s="99">
        <v>1005802.28659821</v>
      </c>
      <c r="BK869" s="99">
        <v>822398.09178161598</v>
      </c>
      <c r="BL869" s="99">
        <v>0</v>
      </c>
      <c r="BM869" s="99">
        <v>0</v>
      </c>
      <c r="BN869" s="99">
        <v>0</v>
      </c>
      <c r="BO869" s="99">
        <v>0</v>
      </c>
      <c r="BP869" s="99">
        <v>0</v>
      </c>
      <c r="BQ869" s="99">
        <v>0</v>
      </c>
      <c r="BR869" s="99">
        <v>2249135.9634094201</v>
      </c>
      <c r="BS869" s="99">
        <v>1407860.3871460001</v>
      </c>
      <c r="BT869" s="99">
        <v>0</v>
      </c>
      <c r="BU869" s="99">
        <v>1605556.17999268</v>
      </c>
      <c r="BV869" s="99">
        <v>1014528.4754791301</v>
      </c>
      <c r="BW869" s="99">
        <v>0</v>
      </c>
      <c r="BX869" s="99">
        <v>302921.96889114397</v>
      </c>
      <c r="BY869" s="99">
        <v>0</v>
      </c>
      <c r="BZ869" s="99">
        <v>0</v>
      </c>
      <c r="CA869" s="99">
        <v>41833.3961515427</v>
      </c>
      <c r="CB869" s="99">
        <v>2243762.0265808101</v>
      </c>
      <c r="CC869" s="99">
        <v>20459721.129394501</v>
      </c>
      <c r="CD869" s="99">
        <v>6233091.1635742197</v>
      </c>
      <c r="CE869" s="99">
        <v>1175.3831675648701</v>
      </c>
      <c r="CF869" s="99">
        <v>171252.87732315101</v>
      </c>
      <c r="CG869" s="99">
        <v>1401840.8072204599</v>
      </c>
      <c r="CH869" s="99">
        <v>0</v>
      </c>
      <c r="CI869" s="99">
        <v>43012.105246543899</v>
      </c>
      <c r="CJ869" s="99">
        <v>2416817.8002319299</v>
      </c>
      <c r="CK869" s="99">
        <v>21872539.7111816</v>
      </c>
      <c r="CL869" s="99">
        <v>6532219.86437988</v>
      </c>
      <c r="CM869" s="166">
        <v>75377.855591774001</v>
      </c>
      <c r="CN869" s="166">
        <v>12286522.3717041</v>
      </c>
      <c r="CO869" s="166">
        <v>53358700.740234397</v>
      </c>
      <c r="CP869" s="99">
        <v>6532219.86437988</v>
      </c>
      <c r="CQ869" s="99">
        <v>0</v>
      </c>
      <c r="CR869" s="99">
        <v>0</v>
      </c>
      <c r="CS869" s="99">
        <v>0</v>
      </c>
      <c r="CT869" s="99">
        <v>0</v>
      </c>
      <c r="CU869" s="98">
        <v>5176.3409544360002</v>
      </c>
      <c r="CV869" s="98">
        <v>33509.996521957</v>
      </c>
      <c r="CW869" s="98">
        <v>2415014.9039039612</v>
      </c>
      <c r="CX869" s="98">
        <v>21861561.93661496</v>
      </c>
    </row>
    <row r="870" spans="1:102" x14ac:dyDescent="0.2">
      <c r="A870" s="98" t="s">
        <v>64</v>
      </c>
      <c r="B870" s="100">
        <v>42522</v>
      </c>
      <c r="C870" s="99">
        <v>36548.512851715102</v>
      </c>
      <c r="D870" s="99">
        <v>0</v>
      </c>
      <c r="E870" s="99">
        <v>4986.4613679051399</v>
      </c>
      <c r="F870" s="99">
        <v>4483.7795407176</v>
      </c>
      <c r="G870" s="99">
        <v>1188.13037694991</v>
      </c>
      <c r="H870" s="99">
        <v>0</v>
      </c>
      <c r="I870" s="99">
        <v>0</v>
      </c>
      <c r="J870" s="99">
        <v>32284.323527574499</v>
      </c>
      <c r="K870" s="99">
        <v>0</v>
      </c>
      <c r="L870" s="99">
        <v>91.817366920411601</v>
      </c>
      <c r="M870" s="99">
        <v>15345.938659548799</v>
      </c>
      <c r="N870" s="99">
        <v>3925.24266898632</v>
      </c>
      <c r="O870" s="99">
        <v>0</v>
      </c>
      <c r="P870" s="99">
        <v>20366.850188016899</v>
      </c>
      <c r="Q870" s="99">
        <v>1791.88746029139</v>
      </c>
      <c r="R870" s="99">
        <v>0</v>
      </c>
      <c r="S870" s="99">
        <v>1187.8442395925499</v>
      </c>
      <c r="T870" s="99">
        <v>0</v>
      </c>
      <c r="U870" s="99">
        <v>32298.458853006399</v>
      </c>
      <c r="V870" s="99">
        <v>1934557.1072082501</v>
      </c>
      <c r="W870" s="99">
        <v>0</v>
      </c>
      <c r="X870" s="99">
        <v>281296.56385040301</v>
      </c>
      <c r="Y870" s="99">
        <v>238391.24600791899</v>
      </c>
      <c r="Z870" s="99">
        <v>173423.80022811901</v>
      </c>
      <c r="AA870" s="99">
        <v>0</v>
      </c>
      <c r="AB870" s="99">
        <v>0</v>
      </c>
      <c r="AC870" s="99">
        <v>9861306.23510742</v>
      </c>
      <c r="AD870" s="99">
        <v>0</v>
      </c>
      <c r="AE870" s="99">
        <v>6076.9005052447301</v>
      </c>
      <c r="AF870" s="99">
        <v>686074.16687011695</v>
      </c>
      <c r="AG870" s="99">
        <v>441099.64560699498</v>
      </c>
      <c r="AH870" s="99">
        <v>0</v>
      </c>
      <c r="AI870" s="99">
        <v>847809.80415344203</v>
      </c>
      <c r="AJ870" s="99">
        <v>245514.496809006</v>
      </c>
      <c r="AK870" s="99">
        <v>0</v>
      </c>
      <c r="AL870" s="99">
        <v>173302.839492798</v>
      </c>
      <c r="AM870" s="99">
        <v>0</v>
      </c>
      <c r="AN870" s="99">
        <v>9787968.2032470703</v>
      </c>
      <c r="AO870" s="99">
        <v>18014600.920166001</v>
      </c>
      <c r="AP870" s="99">
        <v>0</v>
      </c>
      <c r="AQ870" s="99">
        <v>2382082.6510314899</v>
      </c>
      <c r="AR870" s="99">
        <v>2011885.45606995</v>
      </c>
      <c r="AS870" s="99">
        <v>1423309.54577637</v>
      </c>
      <c r="AT870" s="99">
        <v>0</v>
      </c>
      <c r="AU870" s="99">
        <v>0</v>
      </c>
      <c r="AV870" s="99">
        <v>31601663.6875</v>
      </c>
      <c r="AW870" s="99">
        <v>0</v>
      </c>
      <c r="AX870" s="99">
        <v>40958.780221939101</v>
      </c>
      <c r="AY870" s="99">
        <v>6666109.1252441397</v>
      </c>
      <c r="AZ870" s="99">
        <v>3638490.40161133</v>
      </c>
      <c r="BA870" s="99">
        <v>0</v>
      </c>
      <c r="BB870" s="99">
        <v>8016194.0646362295</v>
      </c>
      <c r="BC870" s="99">
        <v>2165378.6824646001</v>
      </c>
      <c r="BD870" s="99">
        <v>0</v>
      </c>
      <c r="BE870" s="99">
        <v>1423111.55108643</v>
      </c>
      <c r="BF870" s="99">
        <v>0</v>
      </c>
      <c r="BG870" s="99">
        <v>31531164.918212902</v>
      </c>
      <c r="BH870" s="99">
        <v>5230032.9508667002</v>
      </c>
      <c r="BI870" s="99">
        <v>0</v>
      </c>
      <c r="BJ870" s="99">
        <v>988006.24499511695</v>
      </c>
      <c r="BK870" s="99">
        <v>809729.54004669201</v>
      </c>
      <c r="BL870" s="99">
        <v>0</v>
      </c>
      <c r="BM870" s="99">
        <v>0</v>
      </c>
      <c r="BN870" s="99">
        <v>0</v>
      </c>
      <c r="BO870" s="99">
        <v>0</v>
      </c>
      <c r="BP870" s="99">
        <v>0</v>
      </c>
      <c r="BQ870" s="99">
        <v>0</v>
      </c>
      <c r="BR870" s="99">
        <v>2248185.42828369</v>
      </c>
      <c r="BS870" s="99">
        <v>1380340.4830627399</v>
      </c>
      <c r="BT870" s="99">
        <v>0</v>
      </c>
      <c r="BU870" s="99">
        <v>1617242.0999908401</v>
      </c>
      <c r="BV870" s="99">
        <v>1023610.9018478401</v>
      </c>
      <c r="BW870" s="99">
        <v>0</v>
      </c>
      <c r="BX870" s="99">
        <v>309953.388877869</v>
      </c>
      <c r="BY870" s="99">
        <v>0</v>
      </c>
      <c r="BZ870" s="99">
        <v>0</v>
      </c>
      <c r="CA870" s="99">
        <v>41548.025389194503</v>
      </c>
      <c r="CB870" s="99">
        <v>2210232.15151978</v>
      </c>
      <c r="CC870" s="99">
        <v>20372484.337158199</v>
      </c>
      <c r="CD870" s="99">
        <v>6216801.9276123</v>
      </c>
      <c r="CE870" s="99">
        <v>1188.8087098747501</v>
      </c>
      <c r="CF870" s="99">
        <v>173346.85803985599</v>
      </c>
      <c r="CG870" s="99">
        <v>1422745.31744385</v>
      </c>
      <c r="CH870" s="99">
        <v>0</v>
      </c>
      <c r="CI870" s="99">
        <v>42734.339896202102</v>
      </c>
      <c r="CJ870" s="99">
        <v>2383230.6475830101</v>
      </c>
      <c r="CK870" s="99">
        <v>21782076.9914551</v>
      </c>
      <c r="CL870" s="99">
        <v>6516228.7309570303</v>
      </c>
      <c r="CM870" s="166">
        <v>74909.1168479919</v>
      </c>
      <c r="CN870" s="166">
        <v>12168865.911743199</v>
      </c>
      <c r="CO870" s="166">
        <v>53165290.341308601</v>
      </c>
      <c r="CP870" s="99">
        <v>6516228.7309570303</v>
      </c>
      <c r="CQ870" s="99">
        <v>0</v>
      </c>
      <c r="CR870" s="99">
        <v>0</v>
      </c>
      <c r="CS870" s="99">
        <v>0</v>
      </c>
      <c r="CT870" s="99">
        <v>0</v>
      </c>
      <c r="CU870" s="98">
        <v>5005.3331551809997</v>
      </c>
      <c r="CV870" s="98">
        <v>33352.209095124999</v>
      </c>
      <c r="CW870" s="98">
        <v>2383579.009559636</v>
      </c>
      <c r="CX870" s="98">
        <v>21795229.654602051</v>
      </c>
    </row>
    <row r="871" spans="1:102" x14ac:dyDescent="0.2">
      <c r="A871" s="98" t="s">
        <v>64</v>
      </c>
      <c r="B871" s="100">
        <v>42614</v>
      </c>
      <c r="C871" s="99">
        <v>36441.211726188703</v>
      </c>
      <c r="D871" s="99">
        <v>0</v>
      </c>
      <c r="E871" s="99">
        <v>4954.9879319071797</v>
      </c>
      <c r="F871" s="99">
        <v>4459.1277709603301</v>
      </c>
      <c r="G871" s="99">
        <v>1192.73434539139</v>
      </c>
      <c r="H871" s="99">
        <v>0</v>
      </c>
      <c r="I871" s="99">
        <v>0</v>
      </c>
      <c r="J871" s="99">
        <v>32047.826272964499</v>
      </c>
      <c r="K871" s="99">
        <v>0</v>
      </c>
      <c r="L871" s="99">
        <v>99.155310438014595</v>
      </c>
      <c r="M871" s="99">
        <v>15295.0583711863</v>
      </c>
      <c r="N871" s="99">
        <v>3877.3765819370701</v>
      </c>
      <c r="O871" s="99">
        <v>0</v>
      </c>
      <c r="P871" s="99">
        <v>20397.371798753698</v>
      </c>
      <c r="Q871" s="99">
        <v>1779.33344388008</v>
      </c>
      <c r="R871" s="99">
        <v>0</v>
      </c>
      <c r="S871" s="99">
        <v>1191.1032749265401</v>
      </c>
      <c r="T871" s="99">
        <v>0</v>
      </c>
      <c r="U871" s="99">
        <v>32069.636372804602</v>
      </c>
      <c r="V871" s="99">
        <v>1919677.8247680699</v>
      </c>
      <c r="W871" s="99">
        <v>0</v>
      </c>
      <c r="X871" s="99">
        <v>271302.40243148798</v>
      </c>
      <c r="Y871" s="99">
        <v>231053.66102790801</v>
      </c>
      <c r="Z871" s="99">
        <v>173945.84911727899</v>
      </c>
      <c r="AA871" s="99">
        <v>0</v>
      </c>
      <c r="AB871" s="99">
        <v>0</v>
      </c>
      <c r="AC871" s="99">
        <v>9731228.5333252009</v>
      </c>
      <c r="AD871" s="99">
        <v>0</v>
      </c>
      <c r="AE871" s="99">
        <v>6065.5995271205902</v>
      </c>
      <c r="AF871" s="99">
        <v>680422.93230438197</v>
      </c>
      <c r="AG871" s="99">
        <v>432941.14201354998</v>
      </c>
      <c r="AH871" s="99">
        <v>0</v>
      </c>
      <c r="AI871" s="99">
        <v>829331.95317077602</v>
      </c>
      <c r="AJ871" s="99">
        <v>241718.283336639</v>
      </c>
      <c r="AK871" s="99">
        <v>0</v>
      </c>
      <c r="AL871" s="99">
        <v>173622.90671348601</v>
      </c>
      <c r="AM871" s="99">
        <v>0</v>
      </c>
      <c r="AN871" s="99">
        <v>9734570.6773681603</v>
      </c>
      <c r="AO871" s="99">
        <v>18044666.082763702</v>
      </c>
      <c r="AP871" s="99">
        <v>0</v>
      </c>
      <c r="AQ871" s="99">
        <v>2330750.8023071298</v>
      </c>
      <c r="AR871" s="99">
        <v>1973687.7203216599</v>
      </c>
      <c r="AS871" s="99">
        <v>1429544.38783264</v>
      </c>
      <c r="AT871" s="99">
        <v>0</v>
      </c>
      <c r="AU871" s="99">
        <v>0</v>
      </c>
      <c r="AV871" s="99">
        <v>31326371.012451202</v>
      </c>
      <c r="AW871" s="99">
        <v>0</v>
      </c>
      <c r="AX871" s="99">
        <v>51400.863942623102</v>
      </c>
      <c r="AY871" s="99">
        <v>6633187.5615844699</v>
      </c>
      <c r="AZ871" s="99">
        <v>3598744.9697265602</v>
      </c>
      <c r="BA871" s="99">
        <v>0</v>
      </c>
      <c r="BB871" s="99">
        <v>7903540.5032348596</v>
      </c>
      <c r="BC871" s="99">
        <v>2154787.2030639602</v>
      </c>
      <c r="BD871" s="99">
        <v>0</v>
      </c>
      <c r="BE871" s="99">
        <v>1427029.1224823</v>
      </c>
      <c r="BF871" s="99">
        <v>0</v>
      </c>
      <c r="BG871" s="99">
        <v>31336815.971191399</v>
      </c>
      <c r="BH871" s="99">
        <v>5146192.9813232403</v>
      </c>
      <c r="BI871" s="99">
        <v>0</v>
      </c>
      <c r="BJ871" s="99">
        <v>965552.16129303002</v>
      </c>
      <c r="BK871" s="99">
        <v>788663.52453613305</v>
      </c>
      <c r="BL871" s="99">
        <v>0</v>
      </c>
      <c r="BM871" s="99">
        <v>0</v>
      </c>
      <c r="BN871" s="99">
        <v>0</v>
      </c>
      <c r="BO871" s="99">
        <v>0</v>
      </c>
      <c r="BP871" s="99">
        <v>0</v>
      </c>
      <c r="BQ871" s="99">
        <v>0</v>
      </c>
      <c r="BR871" s="99">
        <v>2242374.2481384301</v>
      </c>
      <c r="BS871" s="99">
        <v>1365799.29850769</v>
      </c>
      <c r="BT871" s="99">
        <v>0</v>
      </c>
      <c r="BU871" s="99">
        <v>1350416.9699859601</v>
      </c>
      <c r="BV871" s="99">
        <v>1015085.91242981</v>
      </c>
      <c r="BW871" s="99">
        <v>0</v>
      </c>
      <c r="BX871" s="99">
        <v>279877.79899597203</v>
      </c>
      <c r="BY871" s="99">
        <v>0</v>
      </c>
      <c r="BZ871" s="99">
        <v>0</v>
      </c>
      <c r="CA871" s="99">
        <v>41422.9525542259</v>
      </c>
      <c r="CB871" s="99">
        <v>2194382.3729553199</v>
      </c>
      <c r="CC871" s="99">
        <v>20441684.858154301</v>
      </c>
      <c r="CD871" s="99">
        <v>6112402.0051879901</v>
      </c>
      <c r="CE871" s="99">
        <v>1192.8097133189401</v>
      </c>
      <c r="CF871" s="99">
        <v>174075.269985199</v>
      </c>
      <c r="CG871" s="99">
        <v>1429063.1941680899</v>
      </c>
      <c r="CH871" s="99">
        <v>0</v>
      </c>
      <c r="CI871" s="99">
        <v>42618.9625272751</v>
      </c>
      <c r="CJ871" s="99">
        <v>2369490.6787109398</v>
      </c>
      <c r="CK871" s="99">
        <v>21887696.348144501</v>
      </c>
      <c r="CL871" s="99">
        <v>6407865.8283081101</v>
      </c>
      <c r="CM871" s="166">
        <v>74546.251342773394</v>
      </c>
      <c r="CN871" s="166">
        <v>12108837.975708</v>
      </c>
      <c r="CO871" s="166">
        <v>53278517.6015625</v>
      </c>
      <c r="CP871" s="99">
        <v>6407865.8283081101</v>
      </c>
      <c r="CQ871" s="99">
        <v>0</v>
      </c>
      <c r="CR871" s="99">
        <v>0</v>
      </c>
      <c r="CS871" s="99">
        <v>0</v>
      </c>
      <c r="CT871" s="99">
        <v>0</v>
      </c>
      <c r="CU871" s="98">
        <v>4973.2408012799997</v>
      </c>
      <c r="CV871" s="98">
        <v>33118.432180934004</v>
      </c>
      <c r="CW871" s="98">
        <v>2368457.6429405189</v>
      </c>
      <c r="CX871" s="98">
        <v>21870748.052322391</v>
      </c>
    </row>
    <row r="872" spans="1:102" x14ac:dyDescent="0.2">
      <c r="A872" s="98" t="s">
        <v>64</v>
      </c>
      <c r="B872" s="100">
        <v>42705</v>
      </c>
      <c r="C872" s="99">
        <v>36166.581734657302</v>
      </c>
      <c r="D872" s="99">
        <v>0</v>
      </c>
      <c r="E872" s="99">
        <v>4835.0624349117297</v>
      </c>
      <c r="F872" s="99">
        <v>4361.5448384285</v>
      </c>
      <c r="G872" s="99">
        <v>1195.97420825064</v>
      </c>
      <c r="H872" s="99">
        <v>0</v>
      </c>
      <c r="I872" s="99">
        <v>0</v>
      </c>
      <c r="J872" s="99">
        <v>31860.994599342299</v>
      </c>
      <c r="K872" s="99">
        <v>0</v>
      </c>
      <c r="L872" s="99">
        <v>85.357671293430002</v>
      </c>
      <c r="M872" s="99">
        <v>15205.7474880219</v>
      </c>
      <c r="N872" s="99">
        <v>3814.22960156202</v>
      </c>
      <c r="O872" s="99">
        <v>0</v>
      </c>
      <c r="P872" s="99">
        <v>20155.456712007501</v>
      </c>
      <c r="Q872" s="99">
        <v>1730.03171604872</v>
      </c>
      <c r="R872" s="99">
        <v>0</v>
      </c>
      <c r="S872" s="99">
        <v>1192.05589008331</v>
      </c>
      <c r="T872" s="99">
        <v>0</v>
      </c>
      <c r="U872" s="99">
        <v>31887.571940898899</v>
      </c>
      <c r="V872" s="99">
        <v>1887269.4045715299</v>
      </c>
      <c r="W872" s="99">
        <v>0</v>
      </c>
      <c r="X872" s="99">
        <v>261052.538906097</v>
      </c>
      <c r="Y872" s="99">
        <v>224094.685522079</v>
      </c>
      <c r="Z872" s="99">
        <v>170979.86046028099</v>
      </c>
      <c r="AA872" s="99">
        <v>0</v>
      </c>
      <c r="AB872" s="99">
        <v>0</v>
      </c>
      <c r="AC872" s="99">
        <v>9618510.84130859</v>
      </c>
      <c r="AD872" s="99">
        <v>0</v>
      </c>
      <c r="AE872" s="99">
        <v>5152.5768699645996</v>
      </c>
      <c r="AF872" s="99">
        <v>670316.27545929002</v>
      </c>
      <c r="AG872" s="99">
        <v>426037.02362823498</v>
      </c>
      <c r="AH872" s="99">
        <v>0</v>
      </c>
      <c r="AI872" s="99">
        <v>805809.476325989</v>
      </c>
      <c r="AJ872" s="99">
        <v>235308.81920051601</v>
      </c>
      <c r="AK872" s="99">
        <v>0</v>
      </c>
      <c r="AL872" s="99">
        <v>170232.45535659799</v>
      </c>
      <c r="AM872" s="99">
        <v>0</v>
      </c>
      <c r="AN872" s="99">
        <v>9667135.4400634803</v>
      </c>
      <c r="AO872" s="99">
        <v>17799915.769042999</v>
      </c>
      <c r="AP872" s="99">
        <v>0</v>
      </c>
      <c r="AQ872" s="99">
        <v>2224932.6170959501</v>
      </c>
      <c r="AR872" s="99">
        <v>1903441.1950683601</v>
      </c>
      <c r="AS872" s="99">
        <v>1408928.2535095201</v>
      </c>
      <c r="AT872" s="99">
        <v>0</v>
      </c>
      <c r="AU872" s="99">
        <v>0</v>
      </c>
      <c r="AV872" s="99">
        <v>31214951.509521499</v>
      </c>
      <c r="AW872" s="99">
        <v>0</v>
      </c>
      <c r="AX872" s="99">
        <v>36345.796636104598</v>
      </c>
      <c r="AY872" s="99">
        <v>6567349.9189453097</v>
      </c>
      <c r="AZ872" s="99">
        <v>3553956.4665527302</v>
      </c>
      <c r="BA872" s="99">
        <v>0</v>
      </c>
      <c r="BB872" s="99">
        <v>7697704.1599121103</v>
      </c>
      <c r="BC872" s="99">
        <v>2100359.0434875502</v>
      </c>
      <c r="BD872" s="99">
        <v>0</v>
      </c>
      <c r="BE872" s="99">
        <v>1402805.8773345901</v>
      </c>
      <c r="BF872" s="99">
        <v>0</v>
      </c>
      <c r="BG872" s="99">
        <v>31237731.3508301</v>
      </c>
      <c r="BH872" s="99">
        <v>5112941.28625488</v>
      </c>
      <c r="BI872" s="99">
        <v>0</v>
      </c>
      <c r="BJ872" s="99">
        <v>932359.75691223098</v>
      </c>
      <c r="BK872" s="99">
        <v>767518.73602294899</v>
      </c>
      <c r="BL872" s="99">
        <v>0</v>
      </c>
      <c r="BM872" s="99">
        <v>0</v>
      </c>
      <c r="BN872" s="99">
        <v>0</v>
      </c>
      <c r="BO872" s="99">
        <v>0</v>
      </c>
      <c r="BP872" s="99">
        <v>0</v>
      </c>
      <c r="BQ872" s="99">
        <v>0</v>
      </c>
      <c r="BR872" s="99">
        <v>2216946.1015014602</v>
      </c>
      <c r="BS872" s="99">
        <v>1350598.3764953599</v>
      </c>
      <c r="BT872" s="99">
        <v>0</v>
      </c>
      <c r="BU872" s="99">
        <v>1521306.1999816899</v>
      </c>
      <c r="BV872" s="99">
        <v>991678.29792785598</v>
      </c>
      <c r="BW872" s="99">
        <v>0</v>
      </c>
      <c r="BX872" s="99">
        <v>293881.98892593401</v>
      </c>
      <c r="BY872" s="99">
        <v>0</v>
      </c>
      <c r="BZ872" s="99">
        <v>0</v>
      </c>
      <c r="CA872" s="99">
        <v>40983.400143623403</v>
      </c>
      <c r="CB872" s="99">
        <v>2148232.1268615699</v>
      </c>
      <c r="CC872" s="99">
        <v>20042744.090332001</v>
      </c>
      <c r="CD872" s="99">
        <v>6037729.44567871</v>
      </c>
      <c r="CE872" s="99">
        <v>1195.5899002701001</v>
      </c>
      <c r="CF872" s="99">
        <v>170926.194736481</v>
      </c>
      <c r="CG872" s="99">
        <v>1409392.77653503</v>
      </c>
      <c r="CH872" s="99">
        <v>0</v>
      </c>
      <c r="CI872" s="99">
        <v>42173.756846427903</v>
      </c>
      <c r="CJ872" s="99">
        <v>2319397.4621581999</v>
      </c>
      <c r="CK872" s="99">
        <v>21462098.543457001</v>
      </c>
      <c r="CL872" s="99">
        <v>6333099.4317627</v>
      </c>
      <c r="CM872" s="166">
        <v>73965.250654220596</v>
      </c>
      <c r="CN872" s="166">
        <v>11995392.197876001</v>
      </c>
      <c r="CO872" s="166">
        <v>52797948.291992202</v>
      </c>
      <c r="CP872" s="99">
        <v>6333099.4317627</v>
      </c>
      <c r="CQ872" s="99">
        <v>0</v>
      </c>
      <c r="CR872" s="99">
        <v>0</v>
      </c>
      <c r="CS872" s="99">
        <v>0</v>
      </c>
      <c r="CT872" s="99">
        <v>0</v>
      </c>
      <c r="CU872" s="98">
        <v>4854.7921975190002</v>
      </c>
      <c r="CV872" s="98">
        <v>32947.374877141003</v>
      </c>
      <c r="CW872" s="98">
        <v>2319158.3215980511</v>
      </c>
      <c r="CX872" s="98">
        <v>21452136.866867032</v>
      </c>
    </row>
    <row r="873" spans="1:102" x14ac:dyDescent="0.2">
      <c r="A873" s="98" t="s">
        <v>64</v>
      </c>
      <c r="B873" s="100">
        <v>42795</v>
      </c>
      <c r="C873" s="99">
        <v>36057.831985950499</v>
      </c>
      <c r="D873" s="99">
        <v>0</v>
      </c>
      <c r="E873" s="99">
        <v>4649.4843314290001</v>
      </c>
      <c r="F873" s="99">
        <v>4188.6868762373897</v>
      </c>
      <c r="G873" s="99">
        <v>1203.7486400753301</v>
      </c>
      <c r="H873" s="99">
        <v>0</v>
      </c>
      <c r="I873" s="99">
        <v>0</v>
      </c>
      <c r="J873" s="99">
        <v>31691.935788154598</v>
      </c>
      <c r="K873" s="99">
        <v>0</v>
      </c>
      <c r="L873" s="99">
        <v>78.850849037058694</v>
      </c>
      <c r="M873" s="99">
        <v>15175.114858508099</v>
      </c>
      <c r="N873" s="99">
        <v>3729.5239403843898</v>
      </c>
      <c r="O873" s="99">
        <v>0</v>
      </c>
      <c r="P873" s="99">
        <v>19995.177959203698</v>
      </c>
      <c r="Q873" s="99">
        <v>1707.18463456631</v>
      </c>
      <c r="R873" s="99">
        <v>0</v>
      </c>
      <c r="S873" s="99">
        <v>1202.90567971766</v>
      </c>
      <c r="T873" s="99">
        <v>0</v>
      </c>
      <c r="U873" s="99">
        <v>31701.701399564699</v>
      </c>
      <c r="V873" s="99">
        <v>1899730.03904724</v>
      </c>
      <c r="W873" s="99">
        <v>0</v>
      </c>
      <c r="X873" s="99">
        <v>255107.69403266901</v>
      </c>
      <c r="Y873" s="99">
        <v>220152.356264114</v>
      </c>
      <c r="Z873" s="99">
        <v>175157.32563972499</v>
      </c>
      <c r="AA873" s="99">
        <v>0</v>
      </c>
      <c r="AB873" s="99">
        <v>0</v>
      </c>
      <c r="AC873" s="99">
        <v>9675448.9017334003</v>
      </c>
      <c r="AD873" s="99">
        <v>0</v>
      </c>
      <c r="AE873" s="99">
        <v>1760.1566615402701</v>
      </c>
      <c r="AF873" s="99">
        <v>681700.36537170399</v>
      </c>
      <c r="AG873" s="99">
        <v>420493.240707397</v>
      </c>
      <c r="AH873" s="99">
        <v>0</v>
      </c>
      <c r="AI873" s="99">
        <v>822972.01233673096</v>
      </c>
      <c r="AJ873" s="99">
        <v>236995.523540497</v>
      </c>
      <c r="AK873" s="99">
        <v>0</v>
      </c>
      <c r="AL873" s="99">
        <v>175128.67509841899</v>
      </c>
      <c r="AM873" s="99">
        <v>0</v>
      </c>
      <c r="AN873" s="99">
        <v>9621187.7042236291</v>
      </c>
      <c r="AO873" s="99">
        <v>18011629.395507801</v>
      </c>
      <c r="AP873" s="99">
        <v>0</v>
      </c>
      <c r="AQ873" s="99">
        <v>2188725.0505371098</v>
      </c>
      <c r="AR873" s="99">
        <v>1873552.7591247601</v>
      </c>
      <c r="AS873" s="99">
        <v>1457152.45054626</v>
      </c>
      <c r="AT873" s="99">
        <v>0</v>
      </c>
      <c r="AU873" s="99">
        <v>0</v>
      </c>
      <c r="AV873" s="99">
        <v>31345827.607421901</v>
      </c>
      <c r="AW873" s="99">
        <v>0</v>
      </c>
      <c r="AX873" s="99">
        <v>12151.5026928186</v>
      </c>
      <c r="AY873" s="99">
        <v>6709747.60119629</v>
      </c>
      <c r="AZ873" s="99">
        <v>3526537.1430358901</v>
      </c>
      <c r="BA873" s="99">
        <v>0</v>
      </c>
      <c r="BB873" s="99">
        <v>7900957.6461792002</v>
      </c>
      <c r="BC873" s="99">
        <v>2160263.2001037602</v>
      </c>
      <c r="BD873" s="99">
        <v>0</v>
      </c>
      <c r="BE873" s="99">
        <v>1456238.7610015899</v>
      </c>
      <c r="BF873" s="99">
        <v>0</v>
      </c>
      <c r="BG873" s="99">
        <v>31274629.736083999</v>
      </c>
      <c r="BH873" s="99">
        <v>5201633.8505859403</v>
      </c>
      <c r="BI873" s="99">
        <v>0</v>
      </c>
      <c r="BJ873" s="99">
        <v>924649.88156890904</v>
      </c>
      <c r="BK873" s="99">
        <v>750672.10210418701</v>
      </c>
      <c r="BL873" s="99">
        <v>0</v>
      </c>
      <c r="BM873" s="99">
        <v>0</v>
      </c>
      <c r="BN873" s="99">
        <v>0</v>
      </c>
      <c r="BO873" s="99">
        <v>0</v>
      </c>
      <c r="BP873" s="99">
        <v>0</v>
      </c>
      <c r="BQ873" s="99">
        <v>0</v>
      </c>
      <c r="BR873" s="99">
        <v>2258168.5428161598</v>
      </c>
      <c r="BS873" s="99">
        <v>1337977.6540222201</v>
      </c>
      <c r="BT873" s="99">
        <v>0</v>
      </c>
      <c r="BU873" s="99">
        <v>1547415.0399932901</v>
      </c>
      <c r="BV873" s="99">
        <v>1011657.5198440599</v>
      </c>
      <c r="BW873" s="99">
        <v>0</v>
      </c>
      <c r="BX873" s="99">
        <v>311946.96885681199</v>
      </c>
      <c r="BY873" s="99">
        <v>0</v>
      </c>
      <c r="BZ873" s="99">
        <v>0</v>
      </c>
      <c r="CA873" s="99">
        <v>40680.276185512499</v>
      </c>
      <c r="CB873" s="99">
        <v>2153617.4781189002</v>
      </c>
      <c r="CC873" s="99">
        <v>20222659.497802701</v>
      </c>
      <c r="CD873" s="99">
        <v>6133746.4015502902</v>
      </c>
      <c r="CE873" s="99">
        <v>1202.9129583239601</v>
      </c>
      <c r="CF873" s="99">
        <v>175252.62195015</v>
      </c>
      <c r="CG873" s="99">
        <v>1457334.0882415799</v>
      </c>
      <c r="CH873" s="99">
        <v>0</v>
      </c>
      <c r="CI873" s="99">
        <v>41889.211073398597</v>
      </c>
      <c r="CJ873" s="99">
        <v>2329020.7005004901</v>
      </c>
      <c r="CK873" s="99">
        <v>21669828.0393066</v>
      </c>
      <c r="CL873" s="99">
        <v>6440771.17041016</v>
      </c>
      <c r="CM873" s="166">
        <v>73486.955324173003</v>
      </c>
      <c r="CN873" s="166">
        <v>11955297.342041001</v>
      </c>
      <c r="CO873" s="166">
        <v>52908033.144042999</v>
      </c>
      <c r="CP873" s="99">
        <v>6440771.17041016</v>
      </c>
      <c r="CQ873" s="99">
        <v>0</v>
      </c>
      <c r="CR873" s="99">
        <v>0</v>
      </c>
      <c r="CS873" s="99">
        <v>0</v>
      </c>
      <c r="CT873" s="99">
        <v>0</v>
      </c>
      <c r="CU873" s="98">
        <v>4663.3405890350004</v>
      </c>
      <c r="CV873" s="98">
        <v>32779.092325639002</v>
      </c>
      <c r="CW873" s="98">
        <v>2328870.1000690502</v>
      </c>
      <c r="CX873" s="98">
        <v>21679993.586044282</v>
      </c>
    </row>
    <row r="874" spans="1:102" x14ac:dyDescent="0.2">
      <c r="A874" s="98" t="s">
        <v>64</v>
      </c>
      <c r="B874" s="100">
        <v>42887</v>
      </c>
      <c r="C874" s="99">
        <v>35700.765616893797</v>
      </c>
      <c r="D874" s="99">
        <v>0</v>
      </c>
      <c r="E874" s="99">
        <v>4548.05378729105</v>
      </c>
      <c r="F874" s="99">
        <v>4094.6514430940201</v>
      </c>
      <c r="G874" s="99">
        <v>1207.6330286413399</v>
      </c>
      <c r="H874" s="99">
        <v>0</v>
      </c>
      <c r="I874" s="99">
        <v>0</v>
      </c>
      <c r="J874" s="99">
        <v>31561.429763317101</v>
      </c>
      <c r="K874" s="99">
        <v>0</v>
      </c>
      <c r="L874" s="99">
        <v>84.0479921028018</v>
      </c>
      <c r="M874" s="99">
        <v>15016.462864875801</v>
      </c>
      <c r="N874" s="99">
        <v>3682.4492749869801</v>
      </c>
      <c r="O874" s="99">
        <v>0</v>
      </c>
      <c r="P874" s="99">
        <v>19778.6426067352</v>
      </c>
      <c r="Q874" s="99">
        <v>1663.3811563849399</v>
      </c>
      <c r="R874" s="99">
        <v>0</v>
      </c>
      <c r="S874" s="99">
        <v>1207.6672137230601</v>
      </c>
      <c r="T874" s="99">
        <v>0</v>
      </c>
      <c r="U874" s="99">
        <v>31568.6694123745</v>
      </c>
      <c r="V874" s="99">
        <v>1880564.00300598</v>
      </c>
      <c r="W874" s="99">
        <v>0</v>
      </c>
      <c r="X874" s="99">
        <v>249469.26770591701</v>
      </c>
      <c r="Y874" s="99">
        <v>216079.14592933701</v>
      </c>
      <c r="Z874" s="99">
        <v>175484.06046485901</v>
      </c>
      <c r="AA874" s="99">
        <v>0</v>
      </c>
      <c r="AB874" s="99">
        <v>0</v>
      </c>
      <c r="AC874" s="99">
        <v>9526480.2056884803</v>
      </c>
      <c r="AD874" s="99">
        <v>0</v>
      </c>
      <c r="AE874" s="99">
        <v>2084.8657945394498</v>
      </c>
      <c r="AF874" s="99">
        <v>674094.21294403099</v>
      </c>
      <c r="AG874" s="99">
        <v>414830.970336914</v>
      </c>
      <c r="AH874" s="99">
        <v>0</v>
      </c>
      <c r="AI874" s="99">
        <v>795003.70603179897</v>
      </c>
      <c r="AJ874" s="99">
        <v>234256.237085342</v>
      </c>
      <c r="AK874" s="99">
        <v>0</v>
      </c>
      <c r="AL874" s="99">
        <v>175193.56674194301</v>
      </c>
      <c r="AM874" s="99">
        <v>0</v>
      </c>
      <c r="AN874" s="99">
        <v>9599702.7525634803</v>
      </c>
      <c r="AO874" s="99">
        <v>17941537.2734375</v>
      </c>
      <c r="AP874" s="99">
        <v>0</v>
      </c>
      <c r="AQ874" s="99">
        <v>2136882.2579345698</v>
      </c>
      <c r="AR874" s="99">
        <v>1842488.4113922101</v>
      </c>
      <c r="AS874" s="99">
        <v>1459660.3511047401</v>
      </c>
      <c r="AT874" s="99">
        <v>0</v>
      </c>
      <c r="AU874" s="99">
        <v>0</v>
      </c>
      <c r="AV874" s="99">
        <v>31142682.4462891</v>
      </c>
      <c r="AW874" s="99">
        <v>0</v>
      </c>
      <c r="AX874" s="99">
        <v>15005.686092853501</v>
      </c>
      <c r="AY874" s="99">
        <v>6672252.2125244103</v>
      </c>
      <c r="AZ874" s="99">
        <v>3482941.9784545898</v>
      </c>
      <c r="BA874" s="99">
        <v>0</v>
      </c>
      <c r="BB874" s="99">
        <v>7678111.0289917002</v>
      </c>
      <c r="BC874" s="99">
        <v>2123785.5860595698</v>
      </c>
      <c r="BD874" s="99">
        <v>0</v>
      </c>
      <c r="BE874" s="99">
        <v>1458532.39128113</v>
      </c>
      <c r="BF874" s="99">
        <v>0</v>
      </c>
      <c r="BG874" s="99">
        <v>31199142.122070301</v>
      </c>
      <c r="BH874" s="99">
        <v>5087352.61682129</v>
      </c>
      <c r="BI874" s="99">
        <v>0</v>
      </c>
      <c r="BJ874" s="99">
        <v>908011.10331726098</v>
      </c>
      <c r="BK874" s="99">
        <v>735429.11597442604</v>
      </c>
      <c r="BL874" s="99">
        <v>0</v>
      </c>
      <c r="BM874" s="99">
        <v>0</v>
      </c>
      <c r="BN874" s="99">
        <v>0</v>
      </c>
      <c r="BO874" s="99">
        <v>0</v>
      </c>
      <c r="BP874" s="99">
        <v>0</v>
      </c>
      <c r="BQ874" s="99">
        <v>0</v>
      </c>
      <c r="BR874" s="99">
        <v>2235579.63525391</v>
      </c>
      <c r="BS874" s="99">
        <v>1325541.6878356901</v>
      </c>
      <c r="BT874" s="99">
        <v>0</v>
      </c>
      <c r="BU874" s="99">
        <v>1517261.58999634</v>
      </c>
      <c r="BV874" s="99">
        <v>993052.03755188</v>
      </c>
      <c r="BW874" s="99">
        <v>0</v>
      </c>
      <c r="BX874" s="99">
        <v>314972.63886260998</v>
      </c>
      <c r="BY874" s="99">
        <v>0</v>
      </c>
      <c r="BZ874" s="99">
        <v>0</v>
      </c>
      <c r="CA874" s="99">
        <v>40262.842036724098</v>
      </c>
      <c r="CB874" s="99">
        <v>2131507.3084106399</v>
      </c>
      <c r="CC874" s="99">
        <v>20111850.0942383</v>
      </c>
      <c r="CD874" s="99">
        <v>5993359.8711547898</v>
      </c>
      <c r="CE874" s="99">
        <v>1208.75127948821</v>
      </c>
      <c r="CF874" s="99">
        <v>175272.38267517099</v>
      </c>
      <c r="CG874" s="99">
        <v>1459389.3531189</v>
      </c>
      <c r="CH874" s="99">
        <v>0</v>
      </c>
      <c r="CI874" s="99">
        <v>41467.735060691797</v>
      </c>
      <c r="CJ874" s="99">
        <v>2306952.1131591802</v>
      </c>
      <c r="CK874" s="99">
        <v>21565230.505859401</v>
      </c>
      <c r="CL874" s="99">
        <v>6297749.6559448196</v>
      </c>
      <c r="CM874" s="166">
        <v>72917.172117233305</v>
      </c>
      <c r="CN874" s="166">
        <v>11919465.950561499</v>
      </c>
      <c r="CO874" s="166">
        <v>52959836.919433601</v>
      </c>
      <c r="CP874" s="99">
        <v>6297749.6559448196</v>
      </c>
      <c r="CQ874" s="99">
        <v>0</v>
      </c>
      <c r="CR874" s="99">
        <v>0</v>
      </c>
      <c r="CS874" s="99">
        <v>0</v>
      </c>
      <c r="CT874" s="99">
        <v>0</v>
      </c>
      <c r="CU874" s="98">
        <v>4560.3242971870004</v>
      </c>
      <c r="CV874" s="98">
        <v>32665.823783684998</v>
      </c>
      <c r="CW874" s="98">
        <v>2306779.6910858108</v>
      </c>
      <c r="CX874" s="98">
        <v>21571239.4473572</v>
      </c>
    </row>
    <row r="875" spans="1:102" x14ac:dyDescent="0.2">
      <c r="A875" s="98" t="s">
        <v>64</v>
      </c>
      <c r="B875" s="100">
        <v>42979</v>
      </c>
      <c r="C875" s="99">
        <v>35498.7730622292</v>
      </c>
      <c r="D875" s="99">
        <v>0</v>
      </c>
      <c r="E875" s="99">
        <v>4426.61493867636</v>
      </c>
      <c r="F875" s="99">
        <v>3988.8418312966801</v>
      </c>
      <c r="G875" s="99">
        <v>1215.04723794758</v>
      </c>
      <c r="H875" s="99">
        <v>0</v>
      </c>
      <c r="I875" s="99">
        <v>0</v>
      </c>
      <c r="J875" s="99">
        <v>31417.659347772598</v>
      </c>
      <c r="K875" s="99">
        <v>0</v>
      </c>
      <c r="L875" s="99">
        <v>81.647877686656997</v>
      </c>
      <c r="M875" s="99">
        <v>14955.2321841717</v>
      </c>
      <c r="N875" s="99">
        <v>3602.89063429832</v>
      </c>
      <c r="O875" s="99">
        <v>0</v>
      </c>
      <c r="P875" s="99">
        <v>19693.468098163601</v>
      </c>
      <c r="Q875" s="99">
        <v>1635.6977381855199</v>
      </c>
      <c r="R875" s="99">
        <v>0</v>
      </c>
      <c r="S875" s="99">
        <v>1211.89070986211</v>
      </c>
      <c r="T875" s="99">
        <v>0</v>
      </c>
      <c r="U875" s="99">
        <v>31430.3952872753</v>
      </c>
      <c r="V875" s="99">
        <v>1855555.9624939</v>
      </c>
      <c r="W875" s="99">
        <v>0</v>
      </c>
      <c r="X875" s="99">
        <v>246223.15628433201</v>
      </c>
      <c r="Y875" s="99">
        <v>213036.11723518401</v>
      </c>
      <c r="Z875" s="99">
        <v>176869.92380523699</v>
      </c>
      <c r="AA875" s="99">
        <v>0</v>
      </c>
      <c r="AB875" s="99">
        <v>0</v>
      </c>
      <c r="AC875" s="99">
        <v>9483039.1564941406</v>
      </c>
      <c r="AD875" s="99">
        <v>0</v>
      </c>
      <c r="AE875" s="99">
        <v>3554.0469616949599</v>
      </c>
      <c r="AF875" s="99">
        <v>664023.49873352097</v>
      </c>
      <c r="AG875" s="99">
        <v>406729.25881195097</v>
      </c>
      <c r="AH875" s="99">
        <v>0</v>
      </c>
      <c r="AI875" s="99">
        <v>788037.28969573998</v>
      </c>
      <c r="AJ875" s="99">
        <v>232316.631917953</v>
      </c>
      <c r="AK875" s="99">
        <v>0</v>
      </c>
      <c r="AL875" s="99">
        <v>175915.27164650001</v>
      </c>
      <c r="AM875" s="99">
        <v>0</v>
      </c>
      <c r="AN875" s="99">
        <v>9542009.4112548791</v>
      </c>
      <c r="AO875" s="99">
        <v>17811098.561035201</v>
      </c>
      <c r="AP875" s="99">
        <v>0</v>
      </c>
      <c r="AQ875" s="99">
        <v>2124094.4909973098</v>
      </c>
      <c r="AR875" s="99">
        <v>1830804.8652954099</v>
      </c>
      <c r="AS875" s="99">
        <v>1477886.02072144</v>
      </c>
      <c r="AT875" s="99">
        <v>0</v>
      </c>
      <c r="AU875" s="99">
        <v>0</v>
      </c>
      <c r="AV875" s="99">
        <v>31152377.927246101</v>
      </c>
      <c r="AW875" s="99">
        <v>0</v>
      </c>
      <c r="AX875" s="99">
        <v>27378.991080522501</v>
      </c>
      <c r="AY875" s="99">
        <v>6608786.9212646503</v>
      </c>
      <c r="AZ875" s="99">
        <v>3417652.0990905799</v>
      </c>
      <c r="BA875" s="99">
        <v>0</v>
      </c>
      <c r="BB875" s="99">
        <v>7640910.5949707003</v>
      </c>
      <c r="BC875" s="99">
        <v>2140354.01422119</v>
      </c>
      <c r="BD875" s="99">
        <v>0</v>
      </c>
      <c r="BE875" s="99">
        <v>1469853.9463653599</v>
      </c>
      <c r="BF875" s="99">
        <v>0</v>
      </c>
      <c r="BG875" s="99">
        <v>31153206.6958008</v>
      </c>
      <c r="BH875" s="99">
        <v>5042808.5200195303</v>
      </c>
      <c r="BI875" s="99">
        <v>0</v>
      </c>
      <c r="BJ875" s="99">
        <v>898784.69358825695</v>
      </c>
      <c r="BK875" s="99">
        <v>727953.49311828602</v>
      </c>
      <c r="BL875" s="99">
        <v>0</v>
      </c>
      <c r="BM875" s="99">
        <v>0</v>
      </c>
      <c r="BN875" s="99">
        <v>0</v>
      </c>
      <c r="BO875" s="99">
        <v>0</v>
      </c>
      <c r="BP875" s="99">
        <v>0</v>
      </c>
      <c r="BQ875" s="99">
        <v>0</v>
      </c>
      <c r="BR875" s="99">
        <v>2222036.4953308101</v>
      </c>
      <c r="BS875" s="99">
        <v>1298695.21388245</v>
      </c>
      <c r="BT875" s="99">
        <v>0</v>
      </c>
      <c r="BU875" s="99">
        <v>1280193.3499908401</v>
      </c>
      <c r="BV875" s="99">
        <v>995874.77777862502</v>
      </c>
      <c r="BW875" s="99">
        <v>0</v>
      </c>
      <c r="BX875" s="99">
        <v>285560.65900421102</v>
      </c>
      <c r="BY875" s="99">
        <v>0</v>
      </c>
      <c r="BZ875" s="99">
        <v>0</v>
      </c>
      <c r="CA875" s="99">
        <v>39948.050160407998</v>
      </c>
      <c r="CB875" s="99">
        <v>2104584.4586181599</v>
      </c>
      <c r="CC875" s="99">
        <v>19960336.840820301</v>
      </c>
      <c r="CD875" s="99">
        <v>5946373.5984497098</v>
      </c>
      <c r="CE875" s="99">
        <v>1215.67150633037</v>
      </c>
      <c r="CF875" s="99">
        <v>177044.72136115999</v>
      </c>
      <c r="CG875" s="99">
        <v>1477613.34248352</v>
      </c>
      <c r="CH875" s="99">
        <v>0</v>
      </c>
      <c r="CI875" s="99">
        <v>41166.645167827599</v>
      </c>
      <c r="CJ875" s="99">
        <v>2283156.1620483398</v>
      </c>
      <c r="CK875" s="99">
        <v>21468710.753906298</v>
      </c>
      <c r="CL875" s="99">
        <v>6249649.6151123</v>
      </c>
      <c r="CM875" s="166">
        <v>72472.4610128403</v>
      </c>
      <c r="CN875" s="166">
        <v>11819037.275512701</v>
      </c>
      <c r="CO875" s="166">
        <v>52748623.3515625</v>
      </c>
      <c r="CP875" s="99">
        <v>6249649.6151123</v>
      </c>
      <c r="CQ875" s="99">
        <v>0</v>
      </c>
      <c r="CR875" s="99">
        <v>0</v>
      </c>
      <c r="CS875" s="99">
        <v>0</v>
      </c>
      <c r="CT875" s="99">
        <v>0</v>
      </c>
      <c r="CU875" s="98">
        <v>4439.8602440699997</v>
      </c>
      <c r="CV875" s="98">
        <v>32517.786483958</v>
      </c>
      <c r="CW875" s="98">
        <v>2281629.1799793197</v>
      </c>
      <c r="CX875" s="98">
        <v>21437950.183303822</v>
      </c>
    </row>
    <row r="876" spans="1:102" x14ac:dyDescent="0.2">
      <c r="A876" s="98" t="s">
        <v>64</v>
      </c>
      <c r="B876" s="100">
        <v>43070</v>
      </c>
      <c r="C876" s="99">
        <v>35359.684370994597</v>
      </c>
      <c r="D876" s="99">
        <v>0</v>
      </c>
      <c r="E876" s="99">
        <v>4369.4171249866504</v>
      </c>
      <c r="F876" s="99">
        <v>3942.6482691466799</v>
      </c>
      <c r="G876" s="99">
        <v>1208.0445647090701</v>
      </c>
      <c r="H876" s="99">
        <v>0</v>
      </c>
      <c r="I876" s="99">
        <v>0</v>
      </c>
      <c r="J876" s="99">
        <v>31123.534012317701</v>
      </c>
      <c r="K876" s="99">
        <v>0</v>
      </c>
      <c r="L876" s="99">
        <v>65.311649162322297</v>
      </c>
      <c r="M876" s="99">
        <v>14929.4619599581</v>
      </c>
      <c r="N876" s="99">
        <v>3519.26345854998</v>
      </c>
      <c r="O876" s="99">
        <v>0</v>
      </c>
      <c r="P876" s="99">
        <v>19600.528311014201</v>
      </c>
      <c r="Q876" s="99">
        <v>1620.2080426365101</v>
      </c>
      <c r="R876" s="99">
        <v>0</v>
      </c>
      <c r="S876" s="99">
        <v>1201.19567123055</v>
      </c>
      <c r="T876" s="99">
        <v>0</v>
      </c>
      <c r="U876" s="99">
        <v>31145.570140838601</v>
      </c>
      <c r="V876" s="99">
        <v>1829497.3031768801</v>
      </c>
      <c r="W876" s="99">
        <v>0</v>
      </c>
      <c r="X876" s="99">
        <v>242814.32103729199</v>
      </c>
      <c r="Y876" s="99">
        <v>208565.910430908</v>
      </c>
      <c r="Z876" s="99">
        <v>174623.664684296</v>
      </c>
      <c r="AA876" s="99">
        <v>0</v>
      </c>
      <c r="AB876" s="99">
        <v>0</v>
      </c>
      <c r="AC876" s="99">
        <v>9459492.2302246094</v>
      </c>
      <c r="AD876" s="99">
        <v>0</v>
      </c>
      <c r="AE876" s="99">
        <v>2360.4616577625302</v>
      </c>
      <c r="AF876" s="99">
        <v>661167.665367126</v>
      </c>
      <c r="AG876" s="99">
        <v>393379.77189254801</v>
      </c>
      <c r="AH876" s="99">
        <v>0</v>
      </c>
      <c r="AI876" s="99">
        <v>784214.80795288098</v>
      </c>
      <c r="AJ876" s="99">
        <v>229341.09651947001</v>
      </c>
      <c r="AK876" s="99">
        <v>0</v>
      </c>
      <c r="AL876" s="99">
        <v>173073.069664001</v>
      </c>
      <c r="AM876" s="99">
        <v>0</v>
      </c>
      <c r="AN876" s="99">
        <v>9494423.4305419903</v>
      </c>
      <c r="AO876" s="99">
        <v>17648884.931152299</v>
      </c>
      <c r="AP876" s="99">
        <v>0</v>
      </c>
      <c r="AQ876" s="99">
        <v>2113325.3423767099</v>
      </c>
      <c r="AR876" s="99">
        <v>1794631.2763671901</v>
      </c>
      <c r="AS876" s="99">
        <v>1472955.03182983</v>
      </c>
      <c r="AT876" s="99">
        <v>0</v>
      </c>
      <c r="AU876" s="99">
        <v>0</v>
      </c>
      <c r="AV876" s="99">
        <v>31201412.956542999</v>
      </c>
      <c r="AW876" s="99">
        <v>0</v>
      </c>
      <c r="AX876" s="99">
        <v>16454.0366327763</v>
      </c>
      <c r="AY876" s="99">
        <v>6620599.87145996</v>
      </c>
      <c r="AZ876" s="99">
        <v>3337646.2842712398</v>
      </c>
      <c r="BA876" s="99">
        <v>0</v>
      </c>
      <c r="BB876" s="99">
        <v>7613793.4307251005</v>
      </c>
      <c r="BC876" s="99">
        <v>2127422.8439025902</v>
      </c>
      <c r="BD876" s="99">
        <v>0</v>
      </c>
      <c r="BE876" s="99">
        <v>1458550.7089080799</v>
      </c>
      <c r="BF876" s="99">
        <v>0</v>
      </c>
      <c r="BG876" s="99">
        <v>31227264.024902299</v>
      </c>
      <c r="BH876" s="99">
        <v>5032835.2480468797</v>
      </c>
      <c r="BI876" s="99">
        <v>0</v>
      </c>
      <c r="BJ876" s="99">
        <v>894622.50189971901</v>
      </c>
      <c r="BK876" s="99">
        <v>717625.04145813</v>
      </c>
      <c r="BL876" s="99">
        <v>0</v>
      </c>
      <c r="BM876" s="99">
        <v>0</v>
      </c>
      <c r="BN876" s="99">
        <v>0</v>
      </c>
      <c r="BO876" s="99">
        <v>0</v>
      </c>
      <c r="BP876" s="99">
        <v>0</v>
      </c>
      <c r="BQ876" s="99">
        <v>0</v>
      </c>
      <c r="BR876" s="99">
        <v>2229278.31500244</v>
      </c>
      <c r="BS876" s="99">
        <v>1265962.11334229</v>
      </c>
      <c r="BT876" s="99">
        <v>0</v>
      </c>
      <c r="BU876" s="99">
        <v>1483168.0599823</v>
      </c>
      <c r="BV876" s="99">
        <v>994113.75519561803</v>
      </c>
      <c r="BW876" s="99">
        <v>0</v>
      </c>
      <c r="BX876" s="99">
        <v>300231.25892257702</v>
      </c>
      <c r="BY876" s="99">
        <v>0</v>
      </c>
      <c r="BZ876" s="99">
        <v>0</v>
      </c>
      <c r="CA876" s="99">
        <v>39726.834013938897</v>
      </c>
      <c r="CB876" s="99">
        <v>2073739.2326507601</v>
      </c>
      <c r="CC876" s="99">
        <v>19777997.7104492</v>
      </c>
      <c r="CD876" s="99">
        <v>5918980.3889160203</v>
      </c>
      <c r="CE876" s="99">
        <v>1207.24725456536</v>
      </c>
      <c r="CF876" s="99">
        <v>174580.71881866499</v>
      </c>
      <c r="CG876" s="99">
        <v>1473410.60169983</v>
      </c>
      <c r="CH876" s="99">
        <v>0</v>
      </c>
      <c r="CI876" s="99">
        <v>40928.441993713401</v>
      </c>
      <c r="CJ876" s="99">
        <v>2247393.88067627</v>
      </c>
      <c r="CK876" s="99">
        <v>21242493.845947299</v>
      </c>
      <c r="CL876" s="99">
        <v>6221995.0578002902</v>
      </c>
      <c r="CM876" s="166">
        <v>71987.072111129804</v>
      </c>
      <c r="CN876" s="166">
        <v>11744723.7922363</v>
      </c>
      <c r="CO876" s="166">
        <v>52574594.932128899</v>
      </c>
      <c r="CP876" s="99">
        <v>6221995.0578002902</v>
      </c>
      <c r="CQ876" s="99">
        <v>0</v>
      </c>
      <c r="CR876" s="99">
        <v>0</v>
      </c>
      <c r="CS876" s="99">
        <v>0</v>
      </c>
      <c r="CT876" s="99">
        <v>0</v>
      </c>
      <c r="CU876" s="98">
        <v>4381.0756701749997</v>
      </c>
      <c r="CV876" s="98">
        <v>32222.625969707002</v>
      </c>
      <c r="CW876" s="98">
        <v>2248319.9514694251</v>
      </c>
      <c r="CX876" s="98">
        <v>21251408.312149029</v>
      </c>
    </row>
    <row r="877" spans="1:102" x14ac:dyDescent="0.2">
      <c r="A877" s="98" t="s">
        <v>64</v>
      </c>
      <c r="B877" s="100">
        <v>43160</v>
      </c>
      <c r="C877" s="99">
        <v>35013.434262752497</v>
      </c>
      <c r="D877" s="99">
        <v>0</v>
      </c>
      <c r="E877" s="99">
        <v>4424.9514322876903</v>
      </c>
      <c r="F877" s="99">
        <v>4010.1680850982698</v>
      </c>
      <c r="G877" s="99">
        <v>1217.1312127262399</v>
      </c>
      <c r="H877" s="99">
        <v>0</v>
      </c>
      <c r="I877" s="99">
        <v>0</v>
      </c>
      <c r="J877" s="99">
        <v>31056.971341609998</v>
      </c>
      <c r="K877" s="99">
        <v>0</v>
      </c>
      <c r="L877" s="99">
        <v>62.914819590281702</v>
      </c>
      <c r="M877" s="99">
        <v>14829.9394370317</v>
      </c>
      <c r="N877" s="99">
        <v>3431.66329270601</v>
      </c>
      <c r="O877" s="99">
        <v>0</v>
      </c>
      <c r="P877" s="99">
        <v>19452.663028478601</v>
      </c>
      <c r="Q877" s="99">
        <v>1623.3252719193699</v>
      </c>
      <c r="R877" s="99">
        <v>0</v>
      </c>
      <c r="S877" s="99">
        <v>1215.90382933617</v>
      </c>
      <c r="T877" s="99">
        <v>0</v>
      </c>
      <c r="U877" s="99">
        <v>31058.427174329801</v>
      </c>
      <c r="V877" s="99">
        <v>1814500.5444183301</v>
      </c>
      <c r="W877" s="99">
        <v>0</v>
      </c>
      <c r="X877" s="99">
        <v>235074.41293525699</v>
      </c>
      <c r="Y877" s="99">
        <v>203035.22595596299</v>
      </c>
      <c r="Z877" s="99">
        <v>169867.774364471</v>
      </c>
      <c r="AA877" s="99">
        <v>0</v>
      </c>
      <c r="AB877" s="99">
        <v>0</v>
      </c>
      <c r="AC877" s="99">
        <v>9393906.1405029297</v>
      </c>
      <c r="AD877" s="99">
        <v>0</v>
      </c>
      <c r="AE877" s="99">
        <v>3860.9245164394401</v>
      </c>
      <c r="AF877" s="99">
        <v>661154.26483917201</v>
      </c>
      <c r="AG877" s="99">
        <v>384569.44642639201</v>
      </c>
      <c r="AH877" s="99">
        <v>0</v>
      </c>
      <c r="AI877" s="99">
        <v>770304.279975891</v>
      </c>
      <c r="AJ877" s="99">
        <v>228186.974128723</v>
      </c>
      <c r="AK877" s="99">
        <v>0</v>
      </c>
      <c r="AL877" s="99">
        <v>169583.63481712301</v>
      </c>
      <c r="AM877" s="99">
        <v>0</v>
      </c>
      <c r="AN877" s="99">
        <v>9381107.4714355506</v>
      </c>
      <c r="AO877" s="99">
        <v>17632944.693847701</v>
      </c>
      <c r="AP877" s="99">
        <v>0</v>
      </c>
      <c r="AQ877" s="99">
        <v>2047130.6500091599</v>
      </c>
      <c r="AR877" s="99">
        <v>1759079.52784729</v>
      </c>
      <c r="AS877" s="99">
        <v>1444316.0430908201</v>
      </c>
      <c r="AT877" s="99">
        <v>0</v>
      </c>
      <c r="AU877" s="99">
        <v>0</v>
      </c>
      <c r="AV877" s="99">
        <v>31204315.885009799</v>
      </c>
      <c r="AW877" s="99">
        <v>0</v>
      </c>
      <c r="AX877" s="99">
        <v>26183.803905487101</v>
      </c>
      <c r="AY877" s="99">
        <v>6688083.8447265597</v>
      </c>
      <c r="AZ877" s="99">
        <v>3286051.1996459998</v>
      </c>
      <c r="BA877" s="99">
        <v>0</v>
      </c>
      <c r="BB877" s="99">
        <v>7537423.1316528302</v>
      </c>
      <c r="BC877" s="99">
        <v>2147190.71203613</v>
      </c>
      <c r="BD877" s="99">
        <v>0</v>
      </c>
      <c r="BE877" s="99">
        <v>1441844.62506104</v>
      </c>
      <c r="BF877" s="99">
        <v>0</v>
      </c>
      <c r="BG877" s="99">
        <v>31260998.431396499</v>
      </c>
      <c r="BH877" s="99">
        <v>5004619.4453125</v>
      </c>
      <c r="BI877" s="99">
        <v>0</v>
      </c>
      <c r="BJ877" s="99">
        <v>877097.80265045201</v>
      </c>
      <c r="BK877" s="99">
        <v>703681.62056732201</v>
      </c>
      <c r="BL877" s="99">
        <v>0</v>
      </c>
      <c r="BM877" s="99">
        <v>0</v>
      </c>
      <c r="BN877" s="99">
        <v>0</v>
      </c>
      <c r="BO877" s="99">
        <v>0</v>
      </c>
      <c r="BP877" s="99">
        <v>0</v>
      </c>
      <c r="BQ877" s="99">
        <v>0</v>
      </c>
      <c r="BR877" s="99">
        <v>2241177.0625915499</v>
      </c>
      <c r="BS877" s="99">
        <v>1245343.4123229999</v>
      </c>
      <c r="BT877" s="99">
        <v>0</v>
      </c>
      <c r="BU877" s="99">
        <v>1448966.9699859601</v>
      </c>
      <c r="BV877" s="99">
        <v>999325.45539856004</v>
      </c>
      <c r="BW877" s="99">
        <v>0</v>
      </c>
      <c r="BX877" s="99">
        <v>302747.87892913801</v>
      </c>
      <c r="BY877" s="99">
        <v>0</v>
      </c>
      <c r="BZ877" s="99">
        <v>0</v>
      </c>
      <c r="CA877" s="99">
        <v>39405.951541900598</v>
      </c>
      <c r="CB877" s="99">
        <v>2049278.96824646</v>
      </c>
      <c r="CC877" s="99">
        <v>19650128.102783199</v>
      </c>
      <c r="CD877" s="99">
        <v>5886239.9645996103</v>
      </c>
      <c r="CE877" s="99">
        <v>1215.2969093024701</v>
      </c>
      <c r="CF877" s="99">
        <v>169936.43327140799</v>
      </c>
      <c r="CG877" s="99">
        <v>1444108.72441101</v>
      </c>
      <c r="CH877" s="99">
        <v>0</v>
      </c>
      <c r="CI877" s="99">
        <v>40629.025861263297</v>
      </c>
      <c r="CJ877" s="99">
        <v>2218848.1273193401</v>
      </c>
      <c r="CK877" s="99">
        <v>21090709.6708984</v>
      </c>
      <c r="CL877" s="99">
        <v>6183545.4316406297</v>
      </c>
      <c r="CM877" s="166">
        <v>71588.9352874756</v>
      </c>
      <c r="CN877" s="166">
        <v>11599047.7591553</v>
      </c>
      <c r="CO877" s="166">
        <v>52289678.353027299</v>
      </c>
      <c r="CP877" s="99">
        <v>6183545.4316406297</v>
      </c>
      <c r="CQ877" s="99">
        <v>0</v>
      </c>
      <c r="CR877" s="99">
        <v>0</v>
      </c>
      <c r="CS877" s="99">
        <v>0</v>
      </c>
      <c r="CT877" s="99">
        <v>0</v>
      </c>
      <c r="CU877" s="98">
        <v>4429.6442443209999</v>
      </c>
      <c r="CV877" s="98">
        <v>32157.404845472</v>
      </c>
      <c r="CW877" s="98">
        <v>2219215.401517868</v>
      </c>
      <c r="CX877" s="98">
        <v>21094236.82719421</v>
      </c>
    </row>
    <row r="878" spans="1:102" x14ac:dyDescent="0.2">
      <c r="A878" s="98" t="s">
        <v>64</v>
      </c>
      <c r="B878" s="100">
        <v>43252</v>
      </c>
      <c r="C878" s="99">
        <v>35043.034356117198</v>
      </c>
      <c r="D878" s="99">
        <v>0</v>
      </c>
      <c r="E878" s="99">
        <v>4385.51886403561</v>
      </c>
      <c r="F878" s="99">
        <v>3998.0761517882302</v>
      </c>
      <c r="G878" s="99">
        <v>1172.0193149745501</v>
      </c>
      <c r="H878" s="99">
        <v>0</v>
      </c>
      <c r="I878" s="99">
        <v>0</v>
      </c>
      <c r="J878" s="99">
        <v>30835.1628546715</v>
      </c>
      <c r="K878" s="99">
        <v>0</v>
      </c>
      <c r="L878" s="99">
        <v>59.610084115061902</v>
      </c>
      <c r="M878" s="99">
        <v>14902.874276638</v>
      </c>
      <c r="N878" s="99">
        <v>3397.3659887313802</v>
      </c>
      <c r="O878" s="99">
        <v>0</v>
      </c>
      <c r="P878" s="99">
        <v>19416.2747750282</v>
      </c>
      <c r="Q878" s="99">
        <v>1620.8623315244899</v>
      </c>
      <c r="R878" s="99">
        <v>0</v>
      </c>
      <c r="S878" s="99">
        <v>1173.4313286095901</v>
      </c>
      <c r="T878" s="99">
        <v>0</v>
      </c>
      <c r="U878" s="99">
        <v>30832.878443718</v>
      </c>
      <c r="V878" s="99">
        <v>1809339.28590393</v>
      </c>
      <c r="W878" s="99">
        <v>0</v>
      </c>
      <c r="X878" s="99">
        <v>232541.59853362999</v>
      </c>
      <c r="Y878" s="99">
        <v>202056.157474518</v>
      </c>
      <c r="Z878" s="99">
        <v>166781.25842094401</v>
      </c>
      <c r="AA878" s="99">
        <v>0</v>
      </c>
      <c r="AB878" s="99">
        <v>0</v>
      </c>
      <c r="AC878" s="99">
        <v>9334617.2603759803</v>
      </c>
      <c r="AD878" s="99">
        <v>0</v>
      </c>
      <c r="AE878" s="99">
        <v>3351.1298868358099</v>
      </c>
      <c r="AF878" s="99">
        <v>659534.93053436303</v>
      </c>
      <c r="AG878" s="99">
        <v>378512.58441543602</v>
      </c>
      <c r="AH878" s="99">
        <v>0</v>
      </c>
      <c r="AI878" s="99">
        <v>761772.17673492397</v>
      </c>
      <c r="AJ878" s="99">
        <v>229725.88258552601</v>
      </c>
      <c r="AK878" s="99">
        <v>0</v>
      </c>
      <c r="AL878" s="99">
        <v>166639.313282013</v>
      </c>
      <c r="AM878" s="99">
        <v>0</v>
      </c>
      <c r="AN878" s="99">
        <v>9433999.7347412091</v>
      </c>
      <c r="AO878" s="99">
        <v>17698265.650878899</v>
      </c>
      <c r="AP878" s="99">
        <v>0</v>
      </c>
      <c r="AQ878" s="99">
        <v>2021330.9264984101</v>
      </c>
      <c r="AR878" s="99">
        <v>1745421.1474456801</v>
      </c>
      <c r="AS878" s="99">
        <v>1428137.3132782001</v>
      </c>
      <c r="AT878" s="99">
        <v>0</v>
      </c>
      <c r="AU878" s="99">
        <v>0</v>
      </c>
      <c r="AV878" s="99">
        <v>31195970.529296901</v>
      </c>
      <c r="AW878" s="99">
        <v>0</v>
      </c>
      <c r="AX878" s="99">
        <v>27070.518753528599</v>
      </c>
      <c r="AY878" s="99">
        <v>6687783.2551269503</v>
      </c>
      <c r="AZ878" s="99">
        <v>3265701.87359619</v>
      </c>
      <c r="BA878" s="99">
        <v>0</v>
      </c>
      <c r="BB878" s="99">
        <v>7507174.01806641</v>
      </c>
      <c r="BC878" s="99">
        <v>2150499.77130127</v>
      </c>
      <c r="BD878" s="99">
        <v>0</v>
      </c>
      <c r="BE878" s="99">
        <v>1424843.8936615</v>
      </c>
      <c r="BF878" s="99">
        <v>0</v>
      </c>
      <c r="BG878" s="99">
        <v>31128302.802002002</v>
      </c>
      <c r="BH878" s="99">
        <v>5030042.9321899395</v>
      </c>
      <c r="BI878" s="99">
        <v>0</v>
      </c>
      <c r="BJ878" s="99">
        <v>861689.47891235398</v>
      </c>
      <c r="BK878" s="99">
        <v>695664.51409149205</v>
      </c>
      <c r="BL878" s="99">
        <v>0</v>
      </c>
      <c r="BM878" s="99">
        <v>0</v>
      </c>
      <c r="BN878" s="99">
        <v>0</v>
      </c>
      <c r="BO878" s="99">
        <v>0</v>
      </c>
      <c r="BP878" s="99">
        <v>0</v>
      </c>
      <c r="BQ878" s="99">
        <v>0</v>
      </c>
      <c r="BR878" s="99">
        <v>2249341.0046997098</v>
      </c>
      <c r="BS878" s="99">
        <v>1231525.3229064899</v>
      </c>
      <c r="BT878" s="99">
        <v>0</v>
      </c>
      <c r="BU878" s="99">
        <v>1453201.9199981701</v>
      </c>
      <c r="BV878" s="99">
        <v>1002365.05249786</v>
      </c>
      <c r="BW878" s="99">
        <v>0</v>
      </c>
      <c r="BX878" s="99">
        <v>300673.14892196702</v>
      </c>
      <c r="BY878" s="99">
        <v>0</v>
      </c>
      <c r="BZ878" s="99">
        <v>0</v>
      </c>
      <c r="CA878" s="99">
        <v>39456.8542137146</v>
      </c>
      <c r="CB878" s="99">
        <v>2042562.20149231</v>
      </c>
      <c r="CC878" s="99">
        <v>19780074.717041001</v>
      </c>
      <c r="CD878" s="99">
        <v>5890748.5169067401</v>
      </c>
      <c r="CE878" s="99">
        <v>1174.25612926483</v>
      </c>
      <c r="CF878" s="99">
        <v>166757.46483612101</v>
      </c>
      <c r="CG878" s="99">
        <v>1428369.3980255099</v>
      </c>
      <c r="CH878" s="99">
        <v>0</v>
      </c>
      <c r="CI878" s="99">
        <v>40628.509274005897</v>
      </c>
      <c r="CJ878" s="99">
        <v>2210177.9767456101</v>
      </c>
      <c r="CK878" s="99">
        <v>21201432.592285201</v>
      </c>
      <c r="CL878" s="99">
        <v>6181383.0506591797</v>
      </c>
      <c r="CM878" s="166">
        <v>71320.080605506897</v>
      </c>
      <c r="CN878" s="166">
        <v>11636373.0236816</v>
      </c>
      <c r="CO878" s="166">
        <v>52606725.715820298</v>
      </c>
      <c r="CP878" s="99">
        <v>6181383.0506591797</v>
      </c>
      <c r="CQ878" s="99">
        <v>0</v>
      </c>
      <c r="CR878" s="99">
        <v>0</v>
      </c>
      <c r="CS878" s="99">
        <v>0</v>
      </c>
      <c r="CT878" s="99">
        <v>0</v>
      </c>
      <c r="CU878" s="98">
        <v>4391.0330357459998</v>
      </c>
      <c r="CV878" s="98">
        <v>31903.046804922</v>
      </c>
      <c r="CW878" s="98">
        <v>2209319.6663284311</v>
      </c>
      <c r="CX878" s="98">
        <v>21208444.11506651</v>
      </c>
    </row>
    <row r="879" spans="1:102" x14ac:dyDescent="0.2">
      <c r="A879" s="98" t="s">
        <v>64</v>
      </c>
      <c r="B879" s="100">
        <v>43344</v>
      </c>
      <c r="C879" s="99">
        <v>34751.810540676102</v>
      </c>
      <c r="D879" s="99">
        <v>0</v>
      </c>
      <c r="E879" s="99">
        <v>4333.2109614014598</v>
      </c>
      <c r="F879" s="99">
        <v>3969.3693057000601</v>
      </c>
      <c r="G879" s="99">
        <v>1166.6547782570101</v>
      </c>
      <c r="H879" s="99">
        <v>0</v>
      </c>
      <c r="I879" s="99">
        <v>0</v>
      </c>
      <c r="J879" s="99">
        <v>30584.3963119984</v>
      </c>
      <c r="K879" s="99">
        <v>0</v>
      </c>
      <c r="L879" s="99">
        <v>56.089654718059997</v>
      </c>
      <c r="M879" s="99">
        <v>14790.9931596518</v>
      </c>
      <c r="N879" s="99">
        <v>3354.1115296482999</v>
      </c>
      <c r="O879" s="99">
        <v>0</v>
      </c>
      <c r="P879" s="99">
        <v>19304.0195300579</v>
      </c>
      <c r="Q879" s="99">
        <v>1598.7196020335</v>
      </c>
      <c r="R879" s="99">
        <v>0</v>
      </c>
      <c r="S879" s="99">
        <v>1164.64703729749</v>
      </c>
      <c r="T879" s="99">
        <v>0</v>
      </c>
      <c r="U879" s="99">
        <v>30595.664072751999</v>
      </c>
      <c r="V879" s="99">
        <v>1796369.2059783901</v>
      </c>
      <c r="W879" s="99">
        <v>0</v>
      </c>
      <c r="X879" s="99">
        <v>223698.67585182199</v>
      </c>
      <c r="Y879" s="99">
        <v>195363.36225891099</v>
      </c>
      <c r="Z879" s="99">
        <v>166765.33602523801</v>
      </c>
      <c r="AA879" s="99">
        <v>0</v>
      </c>
      <c r="AB879" s="99">
        <v>0</v>
      </c>
      <c r="AC879" s="99">
        <v>9240133.3183593806</v>
      </c>
      <c r="AD879" s="99">
        <v>0</v>
      </c>
      <c r="AE879" s="99">
        <v>2843.8051006793999</v>
      </c>
      <c r="AF879" s="99">
        <v>657697.53623962402</v>
      </c>
      <c r="AG879" s="99">
        <v>373365.64501953102</v>
      </c>
      <c r="AH879" s="99">
        <v>0</v>
      </c>
      <c r="AI879" s="99">
        <v>757983.09850311303</v>
      </c>
      <c r="AJ879" s="99">
        <v>230231.76914405799</v>
      </c>
      <c r="AK879" s="99">
        <v>0</v>
      </c>
      <c r="AL879" s="99">
        <v>165772.90701293899</v>
      </c>
      <c r="AM879" s="99">
        <v>0</v>
      </c>
      <c r="AN879" s="99">
        <v>9239306.1688232403</v>
      </c>
      <c r="AO879" s="99">
        <v>17700964.6567383</v>
      </c>
      <c r="AP879" s="99">
        <v>0</v>
      </c>
      <c r="AQ879" s="99">
        <v>1946431.04679871</v>
      </c>
      <c r="AR879" s="99">
        <v>1694327.6354064899</v>
      </c>
      <c r="AS879" s="99">
        <v>1439252.2991333001</v>
      </c>
      <c r="AT879" s="99">
        <v>0</v>
      </c>
      <c r="AU879" s="99">
        <v>0</v>
      </c>
      <c r="AV879" s="99">
        <v>31003143.010253899</v>
      </c>
      <c r="AW879" s="99">
        <v>0</v>
      </c>
      <c r="AX879" s="99">
        <v>18947.434954881701</v>
      </c>
      <c r="AY879" s="99">
        <v>6714779.04797363</v>
      </c>
      <c r="AZ879" s="99">
        <v>3260160.3329772898</v>
      </c>
      <c r="BA879" s="99">
        <v>0</v>
      </c>
      <c r="BB879" s="99">
        <v>7492069.8322143601</v>
      </c>
      <c r="BC879" s="99">
        <v>2160412.1016235398</v>
      </c>
      <c r="BD879" s="99">
        <v>0</v>
      </c>
      <c r="BE879" s="99">
        <v>1430183.32450867</v>
      </c>
      <c r="BF879" s="99">
        <v>0</v>
      </c>
      <c r="BG879" s="99">
        <v>30986620.3898926</v>
      </c>
      <c r="BH879" s="99">
        <v>4997346.5527343797</v>
      </c>
      <c r="BI879" s="99">
        <v>0</v>
      </c>
      <c r="BJ879" s="99">
        <v>848453.06748199498</v>
      </c>
      <c r="BK879" s="99">
        <v>682067.60766601597</v>
      </c>
      <c r="BL879" s="99">
        <v>0</v>
      </c>
      <c r="BM879" s="99">
        <v>0</v>
      </c>
      <c r="BN879" s="99">
        <v>0</v>
      </c>
      <c r="BO879" s="99">
        <v>0</v>
      </c>
      <c r="BP879" s="99">
        <v>0</v>
      </c>
      <c r="BQ879" s="99">
        <v>0</v>
      </c>
      <c r="BR879" s="99">
        <v>2241923.31286621</v>
      </c>
      <c r="BS879" s="99">
        <v>1224860.1522979699</v>
      </c>
      <c r="BT879" s="99">
        <v>0</v>
      </c>
      <c r="BU879" s="99">
        <v>1231287.4499816899</v>
      </c>
      <c r="BV879" s="99">
        <v>1002154.43827057</v>
      </c>
      <c r="BW879" s="99">
        <v>0</v>
      </c>
      <c r="BX879" s="99">
        <v>270360.55903244001</v>
      </c>
      <c r="BY879" s="99">
        <v>0</v>
      </c>
      <c r="BZ879" s="99">
        <v>0</v>
      </c>
      <c r="CA879" s="99">
        <v>39089.267508506797</v>
      </c>
      <c r="CB879" s="99">
        <v>2021432.7861633301</v>
      </c>
      <c r="CC879" s="99">
        <v>19619325.277343798</v>
      </c>
      <c r="CD879" s="99">
        <v>5853328.7516479502</v>
      </c>
      <c r="CE879" s="99">
        <v>1167.38124100864</v>
      </c>
      <c r="CF879" s="99">
        <v>166643.08805656401</v>
      </c>
      <c r="CG879" s="99">
        <v>1438828.59700012</v>
      </c>
      <c r="CH879" s="99">
        <v>0</v>
      </c>
      <c r="CI879" s="99">
        <v>40255.762820243799</v>
      </c>
      <c r="CJ879" s="99">
        <v>2188251.1518554701</v>
      </c>
      <c r="CK879" s="99">
        <v>21069914.1481934</v>
      </c>
      <c r="CL879" s="99">
        <v>6140566.7482910203</v>
      </c>
      <c r="CM879" s="166">
        <v>70725.733623504595</v>
      </c>
      <c r="CN879" s="166">
        <v>11409254.237426801</v>
      </c>
      <c r="CO879" s="166">
        <v>52051021.464843802</v>
      </c>
      <c r="CP879" s="99">
        <v>6140566.7482910203</v>
      </c>
      <c r="CQ879" s="99">
        <v>0</v>
      </c>
      <c r="CR879" s="99">
        <v>0</v>
      </c>
      <c r="CS879" s="99">
        <v>0</v>
      </c>
      <c r="CT879" s="99">
        <v>0</v>
      </c>
      <c r="CU879" s="98">
        <v>4342.7400775650003</v>
      </c>
      <c r="CV879" s="98">
        <v>31636.192645400999</v>
      </c>
      <c r="CW879" s="98">
        <v>2188075.8742198939</v>
      </c>
      <c r="CX879" s="98">
        <v>21058153.874343917</v>
      </c>
    </row>
    <row r="880" spans="1:102" x14ac:dyDescent="0.2">
      <c r="A880" s="98" t="s">
        <v>64</v>
      </c>
      <c r="B880" s="100">
        <v>43435</v>
      </c>
      <c r="C880" s="99">
        <v>34516.434447765401</v>
      </c>
      <c r="D880" s="99">
        <v>0</v>
      </c>
      <c r="E880" s="99">
        <v>4290.2391955256498</v>
      </c>
      <c r="F880" s="99">
        <v>3940.5492633581198</v>
      </c>
      <c r="G880" s="99">
        <v>1178.4554797559999</v>
      </c>
      <c r="H880" s="99">
        <v>0</v>
      </c>
      <c r="I880" s="99">
        <v>0</v>
      </c>
      <c r="J880" s="99">
        <v>30016.712191820101</v>
      </c>
      <c r="K880" s="99">
        <v>0</v>
      </c>
      <c r="L880" s="99">
        <v>93.487142613157602</v>
      </c>
      <c r="M880" s="99">
        <v>14771.778133392299</v>
      </c>
      <c r="N880" s="99">
        <v>3308.8203041553502</v>
      </c>
      <c r="O880" s="99">
        <v>0</v>
      </c>
      <c r="P880" s="99">
        <v>19054.2880456448</v>
      </c>
      <c r="Q880" s="99">
        <v>1588.2586492001999</v>
      </c>
      <c r="R880" s="99">
        <v>0</v>
      </c>
      <c r="S880" s="99">
        <v>1175.13832776248</v>
      </c>
      <c r="T880" s="99">
        <v>0</v>
      </c>
      <c r="U880" s="99">
        <v>30026.9043567181</v>
      </c>
      <c r="V880" s="99">
        <v>1785085.2898407001</v>
      </c>
      <c r="W880" s="99">
        <v>0</v>
      </c>
      <c r="X880" s="99">
        <v>226509.02986717201</v>
      </c>
      <c r="Y880" s="99">
        <v>199594.18704032901</v>
      </c>
      <c r="Z880" s="99">
        <v>166736.506771088</v>
      </c>
      <c r="AA880" s="99">
        <v>0</v>
      </c>
      <c r="AB880" s="99">
        <v>0</v>
      </c>
      <c r="AC880" s="99">
        <v>9118380.2863769494</v>
      </c>
      <c r="AD880" s="99">
        <v>0</v>
      </c>
      <c r="AE880" s="99">
        <v>2719.42659905553</v>
      </c>
      <c r="AF880" s="99">
        <v>657388.75287628197</v>
      </c>
      <c r="AG880" s="99">
        <v>370702.97771072399</v>
      </c>
      <c r="AH880" s="99">
        <v>0</v>
      </c>
      <c r="AI880" s="99">
        <v>752453.46041870106</v>
      </c>
      <c r="AJ880" s="99">
        <v>229813.34312439</v>
      </c>
      <c r="AK880" s="99">
        <v>0</v>
      </c>
      <c r="AL880" s="99">
        <v>166235.04204940799</v>
      </c>
      <c r="AM880" s="99">
        <v>0</v>
      </c>
      <c r="AN880" s="99">
        <v>9108942.1065673791</v>
      </c>
      <c r="AO880" s="99">
        <v>17736682.9682617</v>
      </c>
      <c r="AP880" s="99">
        <v>0</v>
      </c>
      <c r="AQ880" s="99">
        <v>1998936.00679016</v>
      </c>
      <c r="AR880" s="99">
        <v>1761992.2465057401</v>
      </c>
      <c r="AS880" s="99">
        <v>1450032.2585754399</v>
      </c>
      <c r="AT880" s="99">
        <v>0</v>
      </c>
      <c r="AU880" s="99">
        <v>0</v>
      </c>
      <c r="AV880" s="99">
        <v>30815728.196777299</v>
      </c>
      <c r="AW880" s="99">
        <v>0</v>
      </c>
      <c r="AX880" s="99">
        <v>17944.607486009601</v>
      </c>
      <c r="AY880" s="99">
        <v>6769171.0813598596</v>
      </c>
      <c r="AZ880" s="99">
        <v>3282180.5817871098</v>
      </c>
      <c r="BA880" s="99">
        <v>0</v>
      </c>
      <c r="BB880" s="99">
        <v>7501263.8832397498</v>
      </c>
      <c r="BC880" s="99">
        <v>2182252.3011779799</v>
      </c>
      <c r="BD880" s="99">
        <v>0</v>
      </c>
      <c r="BE880" s="99">
        <v>1445136.72898865</v>
      </c>
      <c r="BF880" s="99">
        <v>0</v>
      </c>
      <c r="BG880" s="99">
        <v>30840510.0786133</v>
      </c>
      <c r="BH880" s="99">
        <v>4991586.8964233398</v>
      </c>
      <c r="BI880" s="99">
        <v>0</v>
      </c>
      <c r="BJ880" s="99">
        <v>838582.75746917701</v>
      </c>
      <c r="BK880" s="99">
        <v>691710.85472869896</v>
      </c>
      <c r="BL880" s="99">
        <v>0</v>
      </c>
      <c r="BM880" s="99">
        <v>0</v>
      </c>
      <c r="BN880" s="99">
        <v>0</v>
      </c>
      <c r="BO880" s="99">
        <v>0</v>
      </c>
      <c r="BP880" s="99">
        <v>0</v>
      </c>
      <c r="BQ880" s="99">
        <v>0</v>
      </c>
      <c r="BR880" s="99">
        <v>2241408.5509948698</v>
      </c>
      <c r="BS880" s="99">
        <v>1225868.5825042699</v>
      </c>
      <c r="BT880" s="99">
        <v>0</v>
      </c>
      <c r="BU880" s="99">
        <v>1422975.6999816899</v>
      </c>
      <c r="BV880" s="99">
        <v>990882.35445404099</v>
      </c>
      <c r="BW880" s="99">
        <v>0</v>
      </c>
      <c r="BX880" s="99">
        <v>288302.19897460903</v>
      </c>
      <c r="BY880" s="99">
        <v>0</v>
      </c>
      <c r="BZ880" s="99">
        <v>0</v>
      </c>
      <c r="CA880" s="99">
        <v>38808.692045211799</v>
      </c>
      <c r="CB880" s="99">
        <v>2011293.8560790999</v>
      </c>
      <c r="CC880" s="99">
        <v>19711759.738525402</v>
      </c>
      <c r="CD880" s="99">
        <v>5819154.1671142597</v>
      </c>
      <c r="CE880" s="99">
        <v>1177.2245600968599</v>
      </c>
      <c r="CF880" s="99">
        <v>166743.89410591099</v>
      </c>
      <c r="CG880" s="99">
        <v>1450157.29841614</v>
      </c>
      <c r="CH880" s="99">
        <v>0</v>
      </c>
      <c r="CI880" s="99">
        <v>39981.589938640602</v>
      </c>
      <c r="CJ880" s="99">
        <v>2177247.14245605</v>
      </c>
      <c r="CK880" s="99">
        <v>21161528.7414551</v>
      </c>
      <c r="CL880" s="99">
        <v>6109490.79333496</v>
      </c>
      <c r="CM880" s="166">
        <v>69954.297355651899</v>
      </c>
      <c r="CN880" s="166">
        <v>11285719.5383301</v>
      </c>
      <c r="CO880" s="166">
        <v>51970491.559570298</v>
      </c>
      <c r="CP880" s="99">
        <v>6109490.79333496</v>
      </c>
      <c r="CQ880" s="99">
        <v>0</v>
      </c>
      <c r="CR880" s="99">
        <v>0</v>
      </c>
      <c r="CS880" s="99">
        <v>0</v>
      </c>
      <c r="CT880" s="99">
        <v>0</v>
      </c>
      <c r="CU880" s="98">
        <v>4293.2650491519998</v>
      </c>
      <c r="CV880" s="98">
        <v>31091.823560798999</v>
      </c>
      <c r="CW880" s="98">
        <v>2178037.750185011</v>
      </c>
      <c r="CX880" s="98">
        <v>21161917.036941543</v>
      </c>
    </row>
    <row r="881" spans="1:102" x14ac:dyDescent="0.2">
      <c r="A881" s="98" t="s">
        <v>64</v>
      </c>
      <c r="B881" s="100">
        <v>43525</v>
      </c>
      <c r="C881" s="99">
        <v>34434.659580230698</v>
      </c>
      <c r="D881" s="99">
        <v>0</v>
      </c>
      <c r="E881" s="99">
        <v>4208.0780014991797</v>
      </c>
      <c r="F881" s="99">
        <v>3889.5421489477199</v>
      </c>
      <c r="G881" s="99">
        <v>1177.29513734579</v>
      </c>
      <c r="H881" s="99">
        <v>0</v>
      </c>
      <c r="I881" s="99">
        <v>0</v>
      </c>
      <c r="J881" s="99">
        <v>29955.0882256031</v>
      </c>
      <c r="K881" s="99">
        <v>0</v>
      </c>
      <c r="L881" s="99">
        <v>53.944299276452497</v>
      </c>
      <c r="M881" s="99">
        <v>14803.6094611883</v>
      </c>
      <c r="N881" s="99">
        <v>3271.5293205380399</v>
      </c>
      <c r="O881" s="99">
        <v>0</v>
      </c>
      <c r="P881" s="99">
        <v>18944.0574719906</v>
      </c>
      <c r="Q881" s="99">
        <v>1525.77547068894</v>
      </c>
      <c r="R881" s="99">
        <v>0</v>
      </c>
      <c r="S881" s="99">
        <v>1178.71224945784</v>
      </c>
      <c r="T881" s="99">
        <v>0</v>
      </c>
      <c r="U881" s="99">
        <v>29949.062867164601</v>
      </c>
      <c r="V881" s="99">
        <v>1763929.77587891</v>
      </c>
      <c r="W881" s="99">
        <v>0</v>
      </c>
      <c r="X881" s="99">
        <v>223715.58131027201</v>
      </c>
      <c r="Y881" s="99">
        <v>197890.817613602</v>
      </c>
      <c r="Z881" s="99">
        <v>167356.47872734099</v>
      </c>
      <c r="AA881" s="99">
        <v>0</v>
      </c>
      <c r="AB881" s="99">
        <v>0</v>
      </c>
      <c r="AC881" s="99">
        <v>9079791.4573974591</v>
      </c>
      <c r="AD881" s="99">
        <v>0</v>
      </c>
      <c r="AE881" s="99">
        <v>2307.9901292622098</v>
      </c>
      <c r="AF881" s="99">
        <v>654827.12145233201</v>
      </c>
      <c r="AG881" s="99">
        <v>359020.21875381499</v>
      </c>
      <c r="AH881" s="99">
        <v>0</v>
      </c>
      <c r="AI881" s="99">
        <v>738934.765830994</v>
      </c>
      <c r="AJ881" s="99">
        <v>227282.15258598301</v>
      </c>
      <c r="AK881" s="99">
        <v>0</v>
      </c>
      <c r="AL881" s="99">
        <v>167880.71485328701</v>
      </c>
      <c r="AM881" s="99">
        <v>0</v>
      </c>
      <c r="AN881" s="99">
        <v>9119280.1245117206</v>
      </c>
      <c r="AO881" s="99">
        <v>17619212.803222701</v>
      </c>
      <c r="AP881" s="99">
        <v>0</v>
      </c>
      <c r="AQ881" s="99">
        <v>1974912.83322144</v>
      </c>
      <c r="AR881" s="99">
        <v>1738535.19287109</v>
      </c>
      <c r="AS881" s="99">
        <v>1464540.8215942399</v>
      </c>
      <c r="AT881" s="99">
        <v>0</v>
      </c>
      <c r="AU881" s="99">
        <v>0</v>
      </c>
      <c r="AV881" s="99">
        <v>30850014.299804699</v>
      </c>
      <c r="AW881" s="99">
        <v>0</v>
      </c>
      <c r="AX881" s="99">
        <v>10040.962187409399</v>
      </c>
      <c r="AY881" s="99">
        <v>6762359.1336669903</v>
      </c>
      <c r="AZ881" s="99">
        <v>3180545.08203125</v>
      </c>
      <c r="BA881" s="99">
        <v>0</v>
      </c>
      <c r="BB881" s="99">
        <v>7418000.4491577102</v>
      </c>
      <c r="BC881" s="99">
        <v>2166119.8697814899</v>
      </c>
      <c r="BD881" s="99">
        <v>0</v>
      </c>
      <c r="BE881" s="99">
        <v>1469495.9818420401</v>
      </c>
      <c r="BF881" s="99">
        <v>0</v>
      </c>
      <c r="BG881" s="99">
        <v>30801771.128173798</v>
      </c>
      <c r="BH881" s="99">
        <v>4929883.8383178702</v>
      </c>
      <c r="BI881" s="99">
        <v>0</v>
      </c>
      <c r="BJ881" s="99">
        <v>813558.51810455299</v>
      </c>
      <c r="BK881" s="99">
        <v>680599.85662078904</v>
      </c>
      <c r="BL881" s="99">
        <v>0</v>
      </c>
      <c r="BM881" s="99">
        <v>0</v>
      </c>
      <c r="BN881" s="99">
        <v>0</v>
      </c>
      <c r="BO881" s="99">
        <v>0</v>
      </c>
      <c r="BP881" s="99">
        <v>0</v>
      </c>
      <c r="BQ881" s="99">
        <v>0</v>
      </c>
      <c r="BR881" s="99">
        <v>2233701.5997009301</v>
      </c>
      <c r="BS881" s="99">
        <v>1189445.24949646</v>
      </c>
      <c r="BT881" s="99">
        <v>0</v>
      </c>
      <c r="BU881" s="99">
        <v>1388883.2858581501</v>
      </c>
      <c r="BV881" s="99">
        <v>955080.93004608201</v>
      </c>
      <c r="BW881" s="99">
        <v>0</v>
      </c>
      <c r="BX881" s="99">
        <v>299297.11272049003</v>
      </c>
      <c r="BY881" s="99">
        <v>0</v>
      </c>
      <c r="BZ881" s="99">
        <v>0</v>
      </c>
      <c r="CA881" s="99">
        <v>38605.820720195799</v>
      </c>
      <c r="CB881" s="99">
        <v>1988738.9385070801</v>
      </c>
      <c r="CC881" s="99">
        <v>19664567.3740234</v>
      </c>
      <c r="CD881" s="99">
        <v>5746063.4495239304</v>
      </c>
      <c r="CE881" s="99">
        <v>1174.9269571453301</v>
      </c>
      <c r="CF881" s="99">
        <v>167431.242589951</v>
      </c>
      <c r="CG881" s="99">
        <v>1464532.2225341799</v>
      </c>
      <c r="CH881" s="99">
        <v>0</v>
      </c>
      <c r="CI881" s="99">
        <v>39788.871659278899</v>
      </c>
      <c r="CJ881" s="99">
        <v>2157052.6047058101</v>
      </c>
      <c r="CK881" s="99">
        <v>21125571.096435498</v>
      </c>
      <c r="CL881" s="99">
        <v>6037937.5374755897</v>
      </c>
      <c r="CM881" s="166">
        <v>69644.562064170794</v>
      </c>
      <c r="CN881" s="166">
        <v>11270002.2583008</v>
      </c>
      <c r="CO881" s="166">
        <v>52040189.069824196</v>
      </c>
      <c r="CP881" s="99">
        <v>6037937.5374755897</v>
      </c>
      <c r="CQ881" s="99">
        <v>0</v>
      </c>
      <c r="CR881" s="99">
        <v>0</v>
      </c>
      <c r="CS881" s="99">
        <v>0</v>
      </c>
      <c r="CT881" s="99">
        <v>0</v>
      </c>
      <c r="CU881" s="98">
        <v>4202.4658759880003</v>
      </c>
      <c r="CV881" s="98">
        <v>31032.517230982001</v>
      </c>
      <c r="CW881" s="98">
        <v>2156170.1810970311</v>
      </c>
      <c r="CX881" s="98">
        <v>21129099.59655758</v>
      </c>
    </row>
    <row r="882" spans="1:102" x14ac:dyDescent="0.2">
      <c r="A882" s="98" t="s">
        <v>64</v>
      </c>
      <c r="B882" s="100">
        <v>43617</v>
      </c>
      <c r="C882" s="99">
        <v>34183.8786892891</v>
      </c>
      <c r="D882" s="99">
        <v>0</v>
      </c>
      <c r="E882" s="99">
        <v>4214.1347745657004</v>
      </c>
      <c r="F882" s="99">
        <v>3913.31864908338</v>
      </c>
      <c r="G882" s="99">
        <v>1174.2240610122701</v>
      </c>
      <c r="H882" s="99">
        <v>0</v>
      </c>
      <c r="I882" s="99">
        <v>0</v>
      </c>
      <c r="J882" s="99">
        <v>29743.102155208599</v>
      </c>
      <c r="K882" s="99">
        <v>0</v>
      </c>
      <c r="L882" s="99">
        <v>62.521951430011498</v>
      </c>
      <c r="M882" s="99">
        <v>14791.672388196001</v>
      </c>
      <c r="N882" s="99">
        <v>3206.0721626281702</v>
      </c>
      <c r="O882" s="99">
        <v>0</v>
      </c>
      <c r="P882" s="99">
        <v>18796.9440159798</v>
      </c>
      <c r="Q882" s="99">
        <v>1511.1024731099601</v>
      </c>
      <c r="R882" s="99">
        <v>0</v>
      </c>
      <c r="S882" s="99">
        <v>1179.1928809732201</v>
      </c>
      <c r="T882" s="99">
        <v>0</v>
      </c>
      <c r="U882" s="99">
        <v>29730.420444011699</v>
      </c>
      <c r="V882" s="99">
        <v>1740822.9036865199</v>
      </c>
      <c r="W882" s="99">
        <v>0</v>
      </c>
      <c r="X882" s="99">
        <v>220336.12976074201</v>
      </c>
      <c r="Y882" s="99">
        <v>195757.34426689101</v>
      </c>
      <c r="Z882" s="99">
        <v>166599.92144203201</v>
      </c>
      <c r="AA882" s="99">
        <v>0</v>
      </c>
      <c r="AB882" s="99">
        <v>0</v>
      </c>
      <c r="AC882" s="99">
        <v>9069496.4144287091</v>
      </c>
      <c r="AD882" s="99">
        <v>0</v>
      </c>
      <c r="AE882" s="99">
        <v>2704.0758569538598</v>
      </c>
      <c r="AF882" s="99">
        <v>653699.26272582996</v>
      </c>
      <c r="AG882" s="99">
        <v>354519.236564636</v>
      </c>
      <c r="AH882" s="99">
        <v>0</v>
      </c>
      <c r="AI882" s="99">
        <v>717932.61236572301</v>
      </c>
      <c r="AJ882" s="99">
        <v>227976.38150596601</v>
      </c>
      <c r="AK882" s="99">
        <v>0</v>
      </c>
      <c r="AL882" s="99">
        <v>167547.26983642601</v>
      </c>
      <c r="AM882" s="99">
        <v>0</v>
      </c>
      <c r="AN882" s="99">
        <v>9081377.3868408203</v>
      </c>
      <c r="AO882" s="99">
        <v>17484134.653564502</v>
      </c>
      <c r="AP882" s="99">
        <v>0</v>
      </c>
      <c r="AQ882" s="99">
        <v>1962642.90771484</v>
      </c>
      <c r="AR882" s="99">
        <v>1728468.80116272</v>
      </c>
      <c r="AS882" s="99">
        <v>1462758.61422729</v>
      </c>
      <c r="AT882" s="99">
        <v>0</v>
      </c>
      <c r="AU882" s="99">
        <v>0</v>
      </c>
      <c r="AV882" s="99">
        <v>30960744.191650402</v>
      </c>
      <c r="AW882" s="99">
        <v>0</v>
      </c>
      <c r="AX882" s="99">
        <v>21967.798595190001</v>
      </c>
      <c r="AY882" s="99">
        <v>6810463.9228515597</v>
      </c>
      <c r="AZ882" s="99">
        <v>3168963.6519165002</v>
      </c>
      <c r="BA882" s="99">
        <v>0</v>
      </c>
      <c r="BB882" s="99">
        <v>7240737.4163818397</v>
      </c>
      <c r="BC882" s="99">
        <v>2175261.6245727502</v>
      </c>
      <c r="BD882" s="99">
        <v>0</v>
      </c>
      <c r="BE882" s="99">
        <v>1470929.5419006301</v>
      </c>
      <c r="BF882" s="99">
        <v>0</v>
      </c>
      <c r="BG882" s="99">
        <v>31003105.052734401</v>
      </c>
      <c r="BH882" s="99">
        <v>4854029.78942871</v>
      </c>
      <c r="BI882" s="99">
        <v>0</v>
      </c>
      <c r="BJ882" s="99">
        <v>805056.10543060303</v>
      </c>
      <c r="BK882" s="99">
        <v>677617.49785614002</v>
      </c>
      <c r="BL882" s="99">
        <v>0</v>
      </c>
      <c r="BM882" s="99">
        <v>0</v>
      </c>
      <c r="BN882" s="99">
        <v>0</v>
      </c>
      <c r="BO882" s="99">
        <v>0</v>
      </c>
      <c r="BP882" s="99">
        <v>0</v>
      </c>
      <c r="BQ882" s="99">
        <v>0</v>
      </c>
      <c r="BR882" s="99">
        <v>2228469.4954833998</v>
      </c>
      <c r="BS882" s="99">
        <v>1179798.61601257</v>
      </c>
      <c r="BT882" s="99">
        <v>0</v>
      </c>
      <c r="BU882" s="99">
        <v>1366631.72119141</v>
      </c>
      <c r="BV882" s="99">
        <v>950799.16966247605</v>
      </c>
      <c r="BW882" s="99">
        <v>0</v>
      </c>
      <c r="BX882" s="99">
        <v>297714.01144027698</v>
      </c>
      <c r="BY882" s="99">
        <v>0</v>
      </c>
      <c r="BZ882" s="99">
        <v>0</v>
      </c>
      <c r="CA882" s="99">
        <v>38426.693761825598</v>
      </c>
      <c r="CB882" s="99">
        <v>1962382.7446746801</v>
      </c>
      <c r="CC882" s="99">
        <v>19394637.84375</v>
      </c>
      <c r="CD882" s="99">
        <v>5662804.3526001005</v>
      </c>
      <c r="CE882" s="99">
        <v>1177.14062733948</v>
      </c>
      <c r="CF882" s="99">
        <v>166876.54551505999</v>
      </c>
      <c r="CG882" s="99">
        <v>1463290.0567627</v>
      </c>
      <c r="CH882" s="99">
        <v>0</v>
      </c>
      <c r="CI882" s="99">
        <v>39601.384493827798</v>
      </c>
      <c r="CJ882" s="99">
        <v>2127849.0769653302</v>
      </c>
      <c r="CK882" s="99">
        <v>20840054.5478516</v>
      </c>
      <c r="CL882" s="99">
        <v>5949302.5467529297</v>
      </c>
      <c r="CM882" s="166">
        <v>69205.449230194106</v>
      </c>
      <c r="CN882" s="166">
        <v>11196614.6594238</v>
      </c>
      <c r="CO882" s="166">
        <v>51796609.550292999</v>
      </c>
      <c r="CP882" s="99">
        <v>5949302.5467529297</v>
      </c>
      <c r="CQ882" s="99">
        <v>0</v>
      </c>
      <c r="CR882" s="99">
        <v>0</v>
      </c>
      <c r="CS882" s="99">
        <v>0</v>
      </c>
      <c r="CT882" s="99">
        <v>0</v>
      </c>
      <c r="CU882" s="98">
        <v>4211.8074828700001</v>
      </c>
      <c r="CV882" s="98">
        <v>30830.383112412001</v>
      </c>
      <c r="CW882" s="98">
        <v>2129259.2901897402</v>
      </c>
      <c r="CX882" s="98">
        <v>20857927.900512699</v>
      </c>
    </row>
    <row r="883" spans="1:102" x14ac:dyDescent="0.2">
      <c r="A883" s="98" t="s">
        <v>64</v>
      </c>
      <c r="B883" s="100">
        <v>43709</v>
      </c>
      <c r="C883" s="99">
        <v>34097.1344165802</v>
      </c>
      <c r="D883" s="99">
        <v>0</v>
      </c>
      <c r="E883" s="99">
        <v>4269.4559063315401</v>
      </c>
      <c r="F883" s="99">
        <v>3994.2743045985699</v>
      </c>
      <c r="G883" s="99">
        <v>1157.0352511107901</v>
      </c>
      <c r="H883" s="99">
        <v>0</v>
      </c>
      <c r="I883" s="99">
        <v>0</v>
      </c>
      <c r="J883" s="99">
        <v>29568.212897062302</v>
      </c>
      <c r="K883" s="99">
        <v>0</v>
      </c>
      <c r="L883" s="99">
        <v>100.95233403425701</v>
      </c>
      <c r="M883" s="99">
        <v>14845.898753404599</v>
      </c>
      <c r="N883" s="99">
        <v>3136.6757565438702</v>
      </c>
      <c r="O883" s="99">
        <v>0</v>
      </c>
      <c r="P883" s="99">
        <v>18809.327742338199</v>
      </c>
      <c r="Q883" s="99">
        <v>1499.9607865512401</v>
      </c>
      <c r="R883" s="99">
        <v>0</v>
      </c>
      <c r="S883" s="99">
        <v>1154.30350647867</v>
      </c>
      <c r="T883" s="99">
        <v>0</v>
      </c>
      <c r="U883" s="99">
        <v>29579.094324827201</v>
      </c>
      <c r="V883" s="99">
        <v>1723157.1548004199</v>
      </c>
      <c r="W883" s="99">
        <v>0</v>
      </c>
      <c r="X883" s="99">
        <v>219142.813804626</v>
      </c>
      <c r="Y883" s="99">
        <v>195645.31779098499</v>
      </c>
      <c r="Z883" s="99">
        <v>163344.00348091099</v>
      </c>
      <c r="AA883" s="99">
        <v>0</v>
      </c>
      <c r="AB883" s="99">
        <v>0</v>
      </c>
      <c r="AC883" s="99">
        <v>9066285.4617919903</v>
      </c>
      <c r="AD883" s="99">
        <v>0</v>
      </c>
      <c r="AE883" s="99">
        <v>3955.1313405036899</v>
      </c>
      <c r="AF883" s="99">
        <v>655222.24141693104</v>
      </c>
      <c r="AG883" s="99">
        <v>349370.01095962501</v>
      </c>
      <c r="AH883" s="99">
        <v>0</v>
      </c>
      <c r="AI883" s="99">
        <v>715425.506690979</v>
      </c>
      <c r="AJ883" s="99">
        <v>222599.66736602801</v>
      </c>
      <c r="AK883" s="99">
        <v>0</v>
      </c>
      <c r="AL883" s="99">
        <v>162080.13015365601</v>
      </c>
      <c r="AM883" s="99">
        <v>0</v>
      </c>
      <c r="AN883" s="99">
        <v>9016269.6583252009</v>
      </c>
      <c r="AO883" s="99">
        <v>17380228.2568359</v>
      </c>
      <c r="AP883" s="99">
        <v>0</v>
      </c>
      <c r="AQ883" s="99">
        <v>1959271.21809387</v>
      </c>
      <c r="AR883" s="99">
        <v>1733630.5323791499</v>
      </c>
      <c r="AS883" s="99">
        <v>1433815.2384033201</v>
      </c>
      <c r="AT883" s="99">
        <v>0</v>
      </c>
      <c r="AU883" s="99">
        <v>0</v>
      </c>
      <c r="AV883" s="99">
        <v>31059722.583007801</v>
      </c>
      <c r="AW883" s="99">
        <v>0</v>
      </c>
      <c r="AX883" s="99">
        <v>38134.818899154699</v>
      </c>
      <c r="AY883" s="99">
        <v>6855651.3211669903</v>
      </c>
      <c r="AZ883" s="99">
        <v>3117941.3887023898</v>
      </c>
      <c r="BA883" s="99">
        <v>0</v>
      </c>
      <c r="BB883" s="99">
        <v>7240251.8956909198</v>
      </c>
      <c r="BC883" s="99">
        <v>2130750.3513183598</v>
      </c>
      <c r="BD883" s="99">
        <v>0</v>
      </c>
      <c r="BE883" s="99">
        <v>1423238.8520355199</v>
      </c>
      <c r="BF883" s="99">
        <v>0</v>
      </c>
      <c r="BG883" s="99">
        <v>31032439.9296875</v>
      </c>
      <c r="BH883" s="99">
        <v>4828141.3838501005</v>
      </c>
      <c r="BI883" s="99">
        <v>0</v>
      </c>
      <c r="BJ883" s="99">
        <v>791068.56925201404</v>
      </c>
      <c r="BK883" s="99">
        <v>677489.73075866699</v>
      </c>
      <c r="BL883" s="99">
        <v>0</v>
      </c>
      <c r="BM883" s="99">
        <v>0</v>
      </c>
      <c r="BN883" s="99">
        <v>0</v>
      </c>
      <c r="BO883" s="99">
        <v>0</v>
      </c>
      <c r="BP883" s="99">
        <v>0</v>
      </c>
      <c r="BQ883" s="99">
        <v>0</v>
      </c>
      <c r="BR883" s="99">
        <v>2236089.7990722698</v>
      </c>
      <c r="BS883" s="99">
        <v>1158816.64216614</v>
      </c>
      <c r="BT883" s="99">
        <v>0</v>
      </c>
      <c r="BU883" s="99">
        <v>1155649.5890502899</v>
      </c>
      <c r="BV883" s="99">
        <v>929502.48213958705</v>
      </c>
      <c r="BW883" s="99">
        <v>0</v>
      </c>
      <c r="BX883" s="99">
        <v>262135.911195755</v>
      </c>
      <c r="BY883" s="99">
        <v>0</v>
      </c>
      <c r="BZ883" s="99">
        <v>0</v>
      </c>
      <c r="CA883" s="99">
        <v>38360.6921753883</v>
      </c>
      <c r="CB883" s="99">
        <v>1941785.5099945101</v>
      </c>
      <c r="CC883" s="99">
        <v>19309641.620361298</v>
      </c>
      <c r="CD883" s="99">
        <v>5623589.3744506799</v>
      </c>
      <c r="CE883" s="99">
        <v>1158.08776816726</v>
      </c>
      <c r="CF883" s="99">
        <v>162829.95857238799</v>
      </c>
      <c r="CG883" s="99">
        <v>1433122.1731109601</v>
      </c>
      <c r="CH883" s="99">
        <v>0</v>
      </c>
      <c r="CI883" s="99">
        <v>39516.616451740301</v>
      </c>
      <c r="CJ883" s="99">
        <v>2105242.4677429199</v>
      </c>
      <c r="CK883" s="99">
        <v>20761870.205322299</v>
      </c>
      <c r="CL883" s="99">
        <v>5901831.2910156297</v>
      </c>
      <c r="CM883" s="166">
        <v>69006.878409385696</v>
      </c>
      <c r="CN883" s="166">
        <v>11116230.849975601</v>
      </c>
      <c r="CO883" s="166">
        <v>51695012.105468802</v>
      </c>
      <c r="CP883" s="99">
        <v>5901831.2910156297</v>
      </c>
      <c r="CQ883" s="99">
        <v>0</v>
      </c>
      <c r="CR883" s="99">
        <v>0</v>
      </c>
      <c r="CS883" s="99">
        <v>0</v>
      </c>
      <c r="CT883" s="99">
        <v>0</v>
      </c>
      <c r="CU883" s="98">
        <v>4276.0149003220004</v>
      </c>
      <c r="CV883" s="98">
        <v>30654.156444648001</v>
      </c>
      <c r="CW883" s="98">
        <v>2104615.4685668983</v>
      </c>
      <c r="CX883" s="98">
        <v>20742763.79347226</v>
      </c>
    </row>
    <row r="884" spans="1:102" x14ac:dyDescent="0.2">
      <c r="A884" s="98" t="s">
        <v>65</v>
      </c>
      <c r="B884" s="100">
        <v>38047</v>
      </c>
      <c r="C884" s="99">
        <v>25640.4526319504</v>
      </c>
      <c r="D884" s="99">
        <v>0</v>
      </c>
      <c r="E884" s="99">
        <v>10997.643258571599</v>
      </c>
      <c r="F884" s="99">
        <v>4136.1420419216201</v>
      </c>
      <c r="G884" s="99">
        <v>1.9168973399937399</v>
      </c>
      <c r="H884" s="99">
        <v>0</v>
      </c>
      <c r="I884" s="99">
        <v>0</v>
      </c>
      <c r="J884" s="99">
        <v>41.497540391981602</v>
      </c>
      <c r="K884" s="99">
        <v>0</v>
      </c>
      <c r="L884" s="99">
        <v>20096.309995174401</v>
      </c>
      <c r="M884" s="99">
        <v>10768.2673206329</v>
      </c>
      <c r="N884" s="99">
        <v>3940.4969497323</v>
      </c>
      <c r="O884" s="99">
        <v>0</v>
      </c>
      <c r="P884" s="99">
        <v>0</v>
      </c>
      <c r="Q884" s="99">
        <v>1748.9170825481399</v>
      </c>
      <c r="R884" s="99">
        <v>0</v>
      </c>
      <c r="S884" s="99">
        <v>0</v>
      </c>
      <c r="T884" s="99">
        <v>998.29807370156095</v>
      </c>
      <c r="U884" s="99">
        <v>19303.039888382002</v>
      </c>
      <c r="V884" s="99">
        <v>1602217.7388305699</v>
      </c>
      <c r="W884" s="99">
        <v>0</v>
      </c>
      <c r="X884" s="99">
        <v>897239.87924194301</v>
      </c>
      <c r="Y884" s="99">
        <v>263723.92912292498</v>
      </c>
      <c r="Z884" s="99">
        <v>224.045981781557</v>
      </c>
      <c r="AA884" s="99">
        <v>0</v>
      </c>
      <c r="AB884" s="99">
        <v>0</v>
      </c>
      <c r="AC884" s="99">
        <v>3831.4604813754599</v>
      </c>
      <c r="AD884" s="99">
        <v>0</v>
      </c>
      <c r="AE884" s="99">
        <v>1094806.2106780999</v>
      </c>
      <c r="AF884" s="99">
        <v>592609.64303588902</v>
      </c>
      <c r="AG884" s="99">
        <v>594808.45644378697</v>
      </c>
      <c r="AH884" s="99">
        <v>0</v>
      </c>
      <c r="AI884" s="99">
        <v>0</v>
      </c>
      <c r="AJ884" s="99">
        <v>218097.679553986</v>
      </c>
      <c r="AK884" s="99">
        <v>0</v>
      </c>
      <c r="AL884" s="99">
        <v>0</v>
      </c>
      <c r="AM884" s="99">
        <v>224997.23882484401</v>
      </c>
      <c r="AN884" s="99">
        <v>5758374.40234375</v>
      </c>
      <c r="AO884" s="99">
        <v>11340098.435668901</v>
      </c>
      <c r="AP884" s="99">
        <v>0</v>
      </c>
      <c r="AQ884" s="99">
        <v>6460719.4703979502</v>
      </c>
      <c r="AR884" s="99">
        <v>1960850.3549804699</v>
      </c>
      <c r="AS884" s="99">
        <v>1381.08677616715</v>
      </c>
      <c r="AT884" s="99">
        <v>0</v>
      </c>
      <c r="AU884" s="99">
        <v>0</v>
      </c>
      <c r="AV884" s="99">
        <v>8883.5220026969891</v>
      </c>
      <c r="AW884" s="99">
        <v>0</v>
      </c>
      <c r="AX884" s="99">
        <v>8232048.4770507803</v>
      </c>
      <c r="AY884" s="99">
        <v>4385999.97583008</v>
      </c>
      <c r="AZ884" s="99">
        <v>3646308.3315429701</v>
      </c>
      <c r="BA884" s="99">
        <v>0</v>
      </c>
      <c r="BB884" s="99">
        <v>0</v>
      </c>
      <c r="BC884" s="99">
        <v>1520065.0736846901</v>
      </c>
      <c r="BD884" s="99">
        <v>0</v>
      </c>
      <c r="BE884" s="99">
        <v>0</v>
      </c>
      <c r="BF884" s="99">
        <v>1389630.46087646</v>
      </c>
      <c r="BG884" s="99">
        <v>13211604.7966309</v>
      </c>
      <c r="BH884" s="99">
        <v>2063851.4828033401</v>
      </c>
      <c r="BI884" s="99">
        <v>0</v>
      </c>
      <c r="BJ884" s="99">
        <v>1230553.89004517</v>
      </c>
      <c r="BK884" s="99">
        <v>542724.05106353795</v>
      </c>
      <c r="BL884" s="99">
        <v>0</v>
      </c>
      <c r="BM884" s="99">
        <v>0</v>
      </c>
      <c r="BN884" s="99">
        <v>0</v>
      </c>
      <c r="BO884" s="99">
        <v>0</v>
      </c>
      <c r="BP884" s="99">
        <v>0</v>
      </c>
      <c r="BQ884" s="99">
        <v>0</v>
      </c>
      <c r="BR884" s="99">
        <v>1331781.7311859101</v>
      </c>
      <c r="BS884" s="99">
        <v>1369581.30828857</v>
      </c>
      <c r="BT884" s="99">
        <v>0</v>
      </c>
      <c r="BU884" s="99">
        <v>0</v>
      </c>
      <c r="BV884" s="99">
        <v>592677.302940369</v>
      </c>
      <c r="BW884" s="99">
        <v>0</v>
      </c>
      <c r="BX884" s="99">
        <v>0</v>
      </c>
      <c r="BY884" s="99">
        <v>0</v>
      </c>
      <c r="BZ884" s="99">
        <v>0</v>
      </c>
      <c r="CA884" s="99">
        <v>36654.9161148071</v>
      </c>
      <c r="CB884" s="99">
        <v>2489629.4986572298</v>
      </c>
      <c r="CC884" s="99">
        <v>17714334.518798798</v>
      </c>
      <c r="CD884" s="99">
        <v>3283856.1456909198</v>
      </c>
      <c r="CE884" s="99">
        <v>993.74375103414104</v>
      </c>
      <c r="CF884" s="99">
        <v>225797.86134910601</v>
      </c>
      <c r="CG884" s="99">
        <v>1399537.86172485</v>
      </c>
      <c r="CH884" s="99">
        <v>0</v>
      </c>
      <c r="CI884" s="99">
        <v>37660.204679489099</v>
      </c>
      <c r="CJ884" s="99">
        <v>2717725.1876220698</v>
      </c>
      <c r="CK884" s="99">
        <v>19102887.505371101</v>
      </c>
      <c r="CL884" s="99">
        <v>3283732.1015014602</v>
      </c>
      <c r="CM884" s="166">
        <v>56939.419137954697</v>
      </c>
      <c r="CN884" s="166">
        <v>8486273.8767089806</v>
      </c>
      <c r="CO884" s="166">
        <v>32299566.3129883</v>
      </c>
      <c r="CP884" s="99">
        <v>3283732.1015014602</v>
      </c>
      <c r="CQ884" s="99">
        <v>0</v>
      </c>
      <c r="CR884" s="99">
        <v>0</v>
      </c>
      <c r="CS884" s="99">
        <v>0</v>
      </c>
      <c r="CT884" s="99">
        <v>0</v>
      </c>
      <c r="CU884" s="98">
        <v>31295.409769436999</v>
      </c>
      <c r="CV884" s="98">
        <v>43.465462619999997</v>
      </c>
      <c r="CW884" s="98">
        <v>2715427.3600063357</v>
      </c>
      <c r="CX884" s="98">
        <v>19113872.380523648</v>
      </c>
    </row>
    <row r="885" spans="1:102" x14ac:dyDescent="0.2">
      <c r="A885" s="98" t="s">
        <v>65</v>
      </c>
      <c r="B885" s="100">
        <v>38139</v>
      </c>
      <c r="C885" s="99">
        <v>26026.340181350701</v>
      </c>
      <c r="D885" s="99">
        <v>0</v>
      </c>
      <c r="E885" s="99">
        <v>10731.0887800455</v>
      </c>
      <c r="F885" s="99">
        <v>4146.9717326760301</v>
      </c>
      <c r="G885" s="99">
        <v>22.361430004937599</v>
      </c>
      <c r="H885" s="99">
        <v>0</v>
      </c>
      <c r="I885" s="99">
        <v>0</v>
      </c>
      <c r="J885" s="99">
        <v>737.61108479648794</v>
      </c>
      <c r="K885" s="99">
        <v>0</v>
      </c>
      <c r="L885" s="99">
        <v>20006.289368391001</v>
      </c>
      <c r="M885" s="99">
        <v>10798.930306077</v>
      </c>
      <c r="N885" s="99">
        <v>4179.01751047373</v>
      </c>
      <c r="O885" s="99">
        <v>0</v>
      </c>
      <c r="P885" s="99">
        <v>0</v>
      </c>
      <c r="Q885" s="99">
        <v>1754.4672713279699</v>
      </c>
      <c r="R885" s="99">
        <v>0</v>
      </c>
      <c r="S885" s="99">
        <v>0</v>
      </c>
      <c r="T885" s="99">
        <v>978.76379982382105</v>
      </c>
      <c r="U885" s="99">
        <v>19369.8482649326</v>
      </c>
      <c r="V885" s="99">
        <v>1613095.0961608901</v>
      </c>
      <c r="W885" s="99">
        <v>0</v>
      </c>
      <c r="X885" s="99">
        <v>886987.48192596401</v>
      </c>
      <c r="Y885" s="99">
        <v>268455.82011032099</v>
      </c>
      <c r="Z885" s="99">
        <v>3833.8252928257002</v>
      </c>
      <c r="AA885" s="99">
        <v>0</v>
      </c>
      <c r="AB885" s="99">
        <v>0</v>
      </c>
      <c r="AC885" s="99">
        <v>175750.13194656401</v>
      </c>
      <c r="AD885" s="99">
        <v>0</v>
      </c>
      <c r="AE885" s="99">
        <v>1071122.1730804399</v>
      </c>
      <c r="AF885" s="99">
        <v>594982.79822540295</v>
      </c>
      <c r="AG885" s="99">
        <v>624434.37232208299</v>
      </c>
      <c r="AH885" s="99">
        <v>0</v>
      </c>
      <c r="AI885" s="99">
        <v>0</v>
      </c>
      <c r="AJ885" s="99">
        <v>213606.58485031099</v>
      </c>
      <c r="AK885" s="99">
        <v>0</v>
      </c>
      <c r="AL885" s="99">
        <v>0</v>
      </c>
      <c r="AM885" s="99">
        <v>219530.951301575</v>
      </c>
      <c r="AN885" s="99">
        <v>5690652.2946777297</v>
      </c>
      <c r="AO885" s="99">
        <v>11506841.972168</v>
      </c>
      <c r="AP885" s="99">
        <v>0</v>
      </c>
      <c r="AQ885" s="99">
        <v>6433107.1257934598</v>
      </c>
      <c r="AR885" s="99">
        <v>2031486.8531646701</v>
      </c>
      <c r="AS885" s="99">
        <v>21382.9938929081</v>
      </c>
      <c r="AT885" s="99">
        <v>0</v>
      </c>
      <c r="AU885" s="99">
        <v>0</v>
      </c>
      <c r="AV885" s="99">
        <v>407754.63192749</v>
      </c>
      <c r="AW885" s="99">
        <v>0</v>
      </c>
      <c r="AX885" s="99">
        <v>8086152.8382568397</v>
      </c>
      <c r="AY885" s="99">
        <v>4453977.09838867</v>
      </c>
      <c r="AZ885" s="99">
        <v>3867760.0254211398</v>
      </c>
      <c r="BA885" s="99">
        <v>0</v>
      </c>
      <c r="BB885" s="99">
        <v>0</v>
      </c>
      <c r="BC885" s="99">
        <v>1493464.5024566699</v>
      </c>
      <c r="BD885" s="99">
        <v>0</v>
      </c>
      <c r="BE885" s="99">
        <v>0</v>
      </c>
      <c r="BF885" s="99">
        <v>1348537.48387146</v>
      </c>
      <c r="BG885" s="99">
        <v>13280440.1085205</v>
      </c>
      <c r="BH885" s="99">
        <v>2145872.2098693801</v>
      </c>
      <c r="BI885" s="99">
        <v>0</v>
      </c>
      <c r="BJ885" s="99">
        <v>1242494.3460083001</v>
      </c>
      <c r="BK885" s="99">
        <v>570267.21148681606</v>
      </c>
      <c r="BL885" s="99">
        <v>0</v>
      </c>
      <c r="BM885" s="99">
        <v>0</v>
      </c>
      <c r="BN885" s="99">
        <v>0</v>
      </c>
      <c r="BO885" s="99">
        <v>0</v>
      </c>
      <c r="BP885" s="99">
        <v>0</v>
      </c>
      <c r="BQ885" s="99">
        <v>0</v>
      </c>
      <c r="BR885" s="99">
        <v>1336459.5989532501</v>
      </c>
      <c r="BS885" s="99">
        <v>1469407.7792205799</v>
      </c>
      <c r="BT885" s="99">
        <v>0</v>
      </c>
      <c r="BU885" s="99">
        <v>0</v>
      </c>
      <c r="BV885" s="99">
        <v>587149.758201599</v>
      </c>
      <c r="BW885" s="99">
        <v>0</v>
      </c>
      <c r="BX885" s="99">
        <v>0</v>
      </c>
      <c r="BY885" s="99">
        <v>0</v>
      </c>
      <c r="BZ885" s="99">
        <v>0</v>
      </c>
      <c r="CA885" s="99">
        <v>36805.050266742699</v>
      </c>
      <c r="CB885" s="99">
        <v>2495142.6142883301</v>
      </c>
      <c r="CC885" s="99">
        <v>17918934.497802701</v>
      </c>
      <c r="CD885" s="99">
        <v>3383829.0883483901</v>
      </c>
      <c r="CE885" s="99">
        <v>988.71972614526703</v>
      </c>
      <c r="CF885" s="99">
        <v>221387.45431709301</v>
      </c>
      <c r="CG885" s="99">
        <v>1361205.63847351</v>
      </c>
      <c r="CH885" s="99">
        <v>0</v>
      </c>
      <c r="CI885" s="99">
        <v>37782.7398381233</v>
      </c>
      <c r="CJ885" s="99">
        <v>2716473.9556579599</v>
      </c>
      <c r="CK885" s="99">
        <v>19312018.544189502</v>
      </c>
      <c r="CL885" s="99">
        <v>3383539.0054321298</v>
      </c>
      <c r="CM885" s="166">
        <v>57165.998635292097</v>
      </c>
      <c r="CN885" s="166">
        <v>8419553.9721679706</v>
      </c>
      <c r="CO885" s="166">
        <v>32561411.431152299</v>
      </c>
      <c r="CP885" s="99">
        <v>3383539.0054321298</v>
      </c>
      <c r="CQ885" s="99">
        <v>0</v>
      </c>
      <c r="CR885" s="99">
        <v>0</v>
      </c>
      <c r="CS885" s="99">
        <v>0</v>
      </c>
      <c r="CT885" s="99">
        <v>0</v>
      </c>
      <c r="CU885" s="98">
        <v>30033.712883931999</v>
      </c>
      <c r="CV885" s="98">
        <v>757.36513126399996</v>
      </c>
      <c r="CW885" s="98">
        <v>2716530.068605423</v>
      </c>
      <c r="CX885" s="98">
        <v>19280140.136276212</v>
      </c>
    </row>
    <row r="886" spans="1:102" x14ac:dyDescent="0.2">
      <c r="A886" s="98" t="s">
        <v>65</v>
      </c>
      <c r="B886" s="100">
        <v>38231</v>
      </c>
      <c r="C886" s="99">
        <v>26653.631870746602</v>
      </c>
      <c r="D886" s="99">
        <v>0</v>
      </c>
      <c r="E886" s="99">
        <v>11036.769296169299</v>
      </c>
      <c r="F886" s="99">
        <v>4467.3118488788596</v>
      </c>
      <c r="G886" s="99">
        <v>50.571000411640902</v>
      </c>
      <c r="H886" s="99">
        <v>0</v>
      </c>
      <c r="I886" s="99">
        <v>0</v>
      </c>
      <c r="J886" s="99">
        <v>1687.4372728020001</v>
      </c>
      <c r="K886" s="99">
        <v>0</v>
      </c>
      <c r="L886" s="99">
        <v>21206.061124324799</v>
      </c>
      <c r="M886" s="99">
        <v>10870.8248078823</v>
      </c>
      <c r="N886" s="99">
        <v>4355.83433192968</v>
      </c>
      <c r="O886" s="99">
        <v>0</v>
      </c>
      <c r="P886" s="99">
        <v>0</v>
      </c>
      <c r="Q886" s="99">
        <v>1764.82902097702</v>
      </c>
      <c r="R886" s="99">
        <v>0</v>
      </c>
      <c r="S886" s="99">
        <v>0</v>
      </c>
      <c r="T886" s="99">
        <v>993.07293274253595</v>
      </c>
      <c r="U886" s="99">
        <v>19126.404479026802</v>
      </c>
      <c r="V886" s="99">
        <v>1620009.6600341799</v>
      </c>
      <c r="W886" s="99">
        <v>0</v>
      </c>
      <c r="X886" s="99">
        <v>900659.66813659703</v>
      </c>
      <c r="Y886" s="99">
        <v>293245.06616592401</v>
      </c>
      <c r="Z886" s="99">
        <v>10400.851388454401</v>
      </c>
      <c r="AA886" s="99">
        <v>0</v>
      </c>
      <c r="AB886" s="99">
        <v>0</v>
      </c>
      <c r="AC886" s="99">
        <v>461796.66446685803</v>
      </c>
      <c r="AD886" s="99">
        <v>0</v>
      </c>
      <c r="AE886" s="99">
        <v>1100315.6120452899</v>
      </c>
      <c r="AF886" s="99">
        <v>593573.16780853295</v>
      </c>
      <c r="AG886" s="99">
        <v>635466.01058196998</v>
      </c>
      <c r="AH886" s="99">
        <v>0</v>
      </c>
      <c r="AI886" s="99">
        <v>0</v>
      </c>
      <c r="AJ886" s="99">
        <v>215764.602981567</v>
      </c>
      <c r="AK886" s="99">
        <v>0</v>
      </c>
      <c r="AL886" s="99">
        <v>0</v>
      </c>
      <c r="AM886" s="99">
        <v>221991.59399986299</v>
      </c>
      <c r="AN886" s="99">
        <v>5445490.2405395498</v>
      </c>
      <c r="AO886" s="99">
        <v>11639203.9532471</v>
      </c>
      <c r="AP886" s="99">
        <v>0</v>
      </c>
      <c r="AQ886" s="99">
        <v>6595675.6078491202</v>
      </c>
      <c r="AR886" s="99">
        <v>2183753.1720581101</v>
      </c>
      <c r="AS886" s="99">
        <v>64128.051556587197</v>
      </c>
      <c r="AT886" s="99">
        <v>0</v>
      </c>
      <c r="AU886" s="99">
        <v>0</v>
      </c>
      <c r="AV886" s="99">
        <v>1095888.25065613</v>
      </c>
      <c r="AW886" s="99">
        <v>0</v>
      </c>
      <c r="AX886" s="99">
        <v>8532077.5775146503</v>
      </c>
      <c r="AY886" s="99">
        <v>4484938.7669067401</v>
      </c>
      <c r="AZ886" s="99">
        <v>3981502.5390014602</v>
      </c>
      <c r="BA886" s="99">
        <v>0</v>
      </c>
      <c r="BB886" s="99">
        <v>0</v>
      </c>
      <c r="BC886" s="99">
        <v>1550326.2401123</v>
      </c>
      <c r="BD886" s="99">
        <v>0</v>
      </c>
      <c r="BE886" s="99">
        <v>0</v>
      </c>
      <c r="BF886" s="99">
        <v>1398220.9753265399</v>
      </c>
      <c r="BG886" s="99">
        <v>13014078.5114746</v>
      </c>
      <c r="BH886" s="99">
        <v>2242167.3335876502</v>
      </c>
      <c r="BI886" s="99">
        <v>0</v>
      </c>
      <c r="BJ886" s="99">
        <v>1297741.6333313</v>
      </c>
      <c r="BK886" s="99">
        <v>631788.11383819603</v>
      </c>
      <c r="BL886" s="99">
        <v>0</v>
      </c>
      <c r="BM886" s="99">
        <v>0</v>
      </c>
      <c r="BN886" s="99">
        <v>0</v>
      </c>
      <c r="BO886" s="99">
        <v>0</v>
      </c>
      <c r="BP886" s="99">
        <v>0</v>
      </c>
      <c r="BQ886" s="99">
        <v>0</v>
      </c>
      <c r="BR886" s="99">
        <v>1360992.69714355</v>
      </c>
      <c r="BS886" s="99">
        <v>1538038.9666442899</v>
      </c>
      <c r="BT886" s="99">
        <v>0</v>
      </c>
      <c r="BU886" s="99">
        <v>0</v>
      </c>
      <c r="BV886" s="99">
        <v>618092.90855407703</v>
      </c>
      <c r="BW886" s="99">
        <v>0</v>
      </c>
      <c r="BX886" s="99">
        <v>0</v>
      </c>
      <c r="BY886" s="99">
        <v>0</v>
      </c>
      <c r="BZ886" s="99">
        <v>0</v>
      </c>
      <c r="CA886" s="99">
        <v>37643.953194618203</v>
      </c>
      <c r="CB886" s="99">
        <v>2522859.6628418001</v>
      </c>
      <c r="CC886" s="99">
        <v>18274783.432128899</v>
      </c>
      <c r="CD886" s="99">
        <v>3557190.5843505901</v>
      </c>
      <c r="CE886" s="99">
        <v>988.96422418206896</v>
      </c>
      <c r="CF886" s="99">
        <v>220801.87061691299</v>
      </c>
      <c r="CG886" s="99">
        <v>1398181.0988159201</v>
      </c>
      <c r="CH886" s="99">
        <v>0</v>
      </c>
      <c r="CI886" s="99">
        <v>38638.935744762399</v>
      </c>
      <c r="CJ886" s="99">
        <v>2740027.4848938002</v>
      </c>
      <c r="CK886" s="99">
        <v>19655344.185546901</v>
      </c>
      <c r="CL886" s="99">
        <v>3558203.4614563002</v>
      </c>
      <c r="CM886" s="166">
        <v>57768.992730617501</v>
      </c>
      <c r="CN886" s="166">
        <v>8141542.7402954102</v>
      </c>
      <c r="CO886" s="166">
        <v>32601885.940673798</v>
      </c>
      <c r="CP886" s="99">
        <v>3558203.4614563002</v>
      </c>
      <c r="CQ886" s="99">
        <v>0</v>
      </c>
      <c r="CR886" s="99">
        <v>0</v>
      </c>
      <c r="CS886" s="99">
        <v>0</v>
      </c>
      <c r="CT886" s="99">
        <v>0</v>
      </c>
      <c r="CU886" s="98">
        <v>29709.598913860998</v>
      </c>
      <c r="CV886" s="98">
        <v>1734.475839034</v>
      </c>
      <c r="CW886" s="98">
        <v>2743661.533458713</v>
      </c>
      <c r="CX886" s="98">
        <v>19672964.53094482</v>
      </c>
    </row>
    <row r="887" spans="1:102" x14ac:dyDescent="0.2">
      <c r="A887" s="98" t="s">
        <v>65</v>
      </c>
      <c r="B887" s="100">
        <v>38322</v>
      </c>
      <c r="C887" s="99">
        <v>27216.260048151002</v>
      </c>
      <c r="D887" s="99">
        <v>0</v>
      </c>
      <c r="E887" s="99">
        <v>10753.972944974899</v>
      </c>
      <c r="F887" s="99">
        <v>4448.7588877677899</v>
      </c>
      <c r="G887" s="99">
        <v>85.647833301685793</v>
      </c>
      <c r="H887" s="99">
        <v>0</v>
      </c>
      <c r="I887" s="99">
        <v>0</v>
      </c>
      <c r="J887" s="99">
        <v>2605.8685875535002</v>
      </c>
      <c r="K887" s="99">
        <v>0</v>
      </c>
      <c r="L887" s="99">
        <v>20930.022553443901</v>
      </c>
      <c r="M887" s="99">
        <v>10947.738693118101</v>
      </c>
      <c r="N887" s="99">
        <v>4462.3556236028699</v>
      </c>
      <c r="O887" s="99">
        <v>0</v>
      </c>
      <c r="P887" s="99">
        <v>0</v>
      </c>
      <c r="Q887" s="99">
        <v>1785.0395758599</v>
      </c>
      <c r="R887" s="99">
        <v>0</v>
      </c>
      <c r="S887" s="99">
        <v>0</v>
      </c>
      <c r="T887" s="99">
        <v>1004.79306961596</v>
      </c>
      <c r="U887" s="99">
        <v>19357.449664592699</v>
      </c>
      <c r="V887" s="99">
        <v>1684373.4200134301</v>
      </c>
      <c r="W887" s="99">
        <v>0</v>
      </c>
      <c r="X887" s="99">
        <v>885691.21843719506</v>
      </c>
      <c r="Y887" s="99">
        <v>295545.432914734</v>
      </c>
      <c r="Z887" s="99">
        <v>18831.062767267202</v>
      </c>
      <c r="AA887" s="99">
        <v>0</v>
      </c>
      <c r="AB887" s="99">
        <v>0</v>
      </c>
      <c r="AC887" s="99">
        <v>904017.81036377</v>
      </c>
      <c r="AD887" s="99">
        <v>0</v>
      </c>
      <c r="AE887" s="99">
        <v>1096529.5328064</v>
      </c>
      <c r="AF887" s="99">
        <v>595778.19304657006</v>
      </c>
      <c r="AG887" s="99">
        <v>665731.09113311803</v>
      </c>
      <c r="AH887" s="99">
        <v>0</v>
      </c>
      <c r="AI887" s="99">
        <v>0</v>
      </c>
      <c r="AJ887" s="99">
        <v>209598.112264633</v>
      </c>
      <c r="AK887" s="99">
        <v>0</v>
      </c>
      <c r="AL887" s="99">
        <v>0</v>
      </c>
      <c r="AM887" s="99">
        <v>217545.90647315999</v>
      </c>
      <c r="AN887" s="99">
        <v>5784711.8373413105</v>
      </c>
      <c r="AO887" s="99">
        <v>12243003.828125</v>
      </c>
      <c r="AP887" s="99">
        <v>0</v>
      </c>
      <c r="AQ887" s="99">
        <v>6553269.2143554697</v>
      </c>
      <c r="AR887" s="99">
        <v>2241050.7220153799</v>
      </c>
      <c r="AS887" s="99">
        <v>119106.585440636</v>
      </c>
      <c r="AT887" s="99">
        <v>0</v>
      </c>
      <c r="AU887" s="99">
        <v>0</v>
      </c>
      <c r="AV887" s="99">
        <v>2141144.1117858901</v>
      </c>
      <c r="AW887" s="99">
        <v>0</v>
      </c>
      <c r="AX887" s="99">
        <v>8457952.1129150409</v>
      </c>
      <c r="AY887" s="99">
        <v>4558168.8509521503</v>
      </c>
      <c r="AZ887" s="99">
        <v>4228318.4310302697</v>
      </c>
      <c r="BA887" s="99">
        <v>0</v>
      </c>
      <c r="BB887" s="99">
        <v>0</v>
      </c>
      <c r="BC887" s="99">
        <v>1521841.0468292199</v>
      </c>
      <c r="BD887" s="99">
        <v>0</v>
      </c>
      <c r="BE887" s="99">
        <v>0</v>
      </c>
      <c r="BF887" s="99">
        <v>1379718.12219238</v>
      </c>
      <c r="BG887" s="99">
        <v>13620646.4368896</v>
      </c>
      <c r="BH887" s="99">
        <v>2321366.08837891</v>
      </c>
      <c r="BI887" s="99">
        <v>0</v>
      </c>
      <c r="BJ887" s="99">
        <v>1299161.9911193801</v>
      </c>
      <c r="BK887" s="99">
        <v>643840.81462860096</v>
      </c>
      <c r="BL887" s="99">
        <v>0</v>
      </c>
      <c r="BM887" s="99">
        <v>0</v>
      </c>
      <c r="BN887" s="99">
        <v>0</v>
      </c>
      <c r="BO887" s="99">
        <v>0</v>
      </c>
      <c r="BP887" s="99">
        <v>0</v>
      </c>
      <c r="BQ887" s="99">
        <v>0</v>
      </c>
      <c r="BR887" s="99">
        <v>1384250.9819641099</v>
      </c>
      <c r="BS887" s="99">
        <v>1639054.4508666999</v>
      </c>
      <c r="BT887" s="99">
        <v>0</v>
      </c>
      <c r="BU887" s="99">
        <v>0</v>
      </c>
      <c r="BV887" s="99">
        <v>613354.43482971203</v>
      </c>
      <c r="BW887" s="99">
        <v>0</v>
      </c>
      <c r="BX887" s="99">
        <v>0</v>
      </c>
      <c r="BY887" s="99">
        <v>0</v>
      </c>
      <c r="BZ887" s="99">
        <v>0</v>
      </c>
      <c r="CA887" s="99">
        <v>37946.5599923134</v>
      </c>
      <c r="CB887" s="99">
        <v>2564374.4848938002</v>
      </c>
      <c r="CC887" s="99">
        <v>18773744.010986298</v>
      </c>
      <c r="CD887" s="99">
        <v>3619289.65264893</v>
      </c>
      <c r="CE887" s="99">
        <v>1004.33275830001</v>
      </c>
      <c r="CF887" s="99">
        <v>216141.99691963199</v>
      </c>
      <c r="CG887" s="99">
        <v>1358347.2337341299</v>
      </c>
      <c r="CH887" s="99">
        <v>0</v>
      </c>
      <c r="CI887" s="99">
        <v>38940.207398891398</v>
      </c>
      <c r="CJ887" s="99">
        <v>2785904.6670837398</v>
      </c>
      <c r="CK887" s="99">
        <v>20187517.7194824</v>
      </c>
      <c r="CL887" s="99">
        <v>3618739.2883605999</v>
      </c>
      <c r="CM887" s="166">
        <v>58276.751921176903</v>
      </c>
      <c r="CN887" s="166">
        <v>8572642.7818603497</v>
      </c>
      <c r="CO887" s="166">
        <v>33857619.789550804</v>
      </c>
      <c r="CP887" s="99">
        <v>3618739.2883605999</v>
      </c>
      <c r="CQ887" s="99">
        <v>0</v>
      </c>
      <c r="CR887" s="99">
        <v>0</v>
      </c>
      <c r="CS887" s="99">
        <v>0</v>
      </c>
      <c r="CT887" s="99">
        <v>0</v>
      </c>
      <c r="CU887" s="98">
        <v>28352.975300482001</v>
      </c>
      <c r="CV887" s="98">
        <v>2683.558857345</v>
      </c>
      <c r="CW887" s="98">
        <v>2780516.4818134322</v>
      </c>
      <c r="CX887" s="98">
        <v>20132091.244720429</v>
      </c>
    </row>
    <row r="888" spans="1:102" x14ac:dyDescent="0.2">
      <c r="A888" s="98" t="s">
        <v>65</v>
      </c>
      <c r="B888" s="100">
        <v>38412</v>
      </c>
      <c r="C888" s="99">
        <v>27953.841836452499</v>
      </c>
      <c r="D888" s="99">
        <v>0</v>
      </c>
      <c r="E888" s="99">
        <v>10718.619775056801</v>
      </c>
      <c r="F888" s="99">
        <v>4521.7560809254601</v>
      </c>
      <c r="G888" s="99">
        <v>133.23238334246</v>
      </c>
      <c r="H888" s="99">
        <v>0</v>
      </c>
      <c r="I888" s="99">
        <v>0</v>
      </c>
      <c r="J888" s="99">
        <v>3839.8405587673201</v>
      </c>
      <c r="K888" s="99">
        <v>0</v>
      </c>
      <c r="L888" s="99">
        <v>20939.947565317201</v>
      </c>
      <c r="M888" s="99">
        <v>11192.7337880135</v>
      </c>
      <c r="N888" s="99">
        <v>4592.9231784939802</v>
      </c>
      <c r="O888" s="99">
        <v>0</v>
      </c>
      <c r="P888" s="99">
        <v>0</v>
      </c>
      <c r="Q888" s="99">
        <v>1823.6892421990599</v>
      </c>
      <c r="R888" s="99">
        <v>0</v>
      </c>
      <c r="S888" s="99">
        <v>0</v>
      </c>
      <c r="T888" s="99">
        <v>1036.7666331529599</v>
      </c>
      <c r="U888" s="99">
        <v>19465.3472342491</v>
      </c>
      <c r="V888" s="99">
        <v>1738190.3707427999</v>
      </c>
      <c r="W888" s="99">
        <v>0</v>
      </c>
      <c r="X888" s="99">
        <v>876811.77146911598</v>
      </c>
      <c r="Y888" s="99">
        <v>300217.54566192598</v>
      </c>
      <c r="Z888" s="99">
        <v>28903.0429875851</v>
      </c>
      <c r="AA888" s="99">
        <v>0</v>
      </c>
      <c r="AB888" s="99">
        <v>0</v>
      </c>
      <c r="AC888" s="99">
        <v>1325344.0032959001</v>
      </c>
      <c r="AD888" s="99">
        <v>0</v>
      </c>
      <c r="AE888" s="99">
        <v>1094725.0691070601</v>
      </c>
      <c r="AF888" s="99">
        <v>607400.31079101597</v>
      </c>
      <c r="AG888" s="99">
        <v>685541.02167510998</v>
      </c>
      <c r="AH888" s="99">
        <v>0</v>
      </c>
      <c r="AI888" s="99">
        <v>0</v>
      </c>
      <c r="AJ888" s="99">
        <v>210401.799476624</v>
      </c>
      <c r="AK888" s="99">
        <v>0</v>
      </c>
      <c r="AL888" s="99">
        <v>0</v>
      </c>
      <c r="AM888" s="99">
        <v>222515.77655410799</v>
      </c>
      <c r="AN888" s="99">
        <v>5859051.1904907199</v>
      </c>
      <c r="AO888" s="99">
        <v>12765910.1641846</v>
      </c>
      <c r="AP888" s="99">
        <v>0</v>
      </c>
      <c r="AQ888" s="99">
        <v>6540919.6794433603</v>
      </c>
      <c r="AR888" s="99">
        <v>2283765.9636535598</v>
      </c>
      <c r="AS888" s="99">
        <v>186835.056745529</v>
      </c>
      <c r="AT888" s="99">
        <v>0</v>
      </c>
      <c r="AU888" s="99">
        <v>0</v>
      </c>
      <c r="AV888" s="99">
        <v>3171147.9609680199</v>
      </c>
      <c r="AW888" s="99">
        <v>0</v>
      </c>
      <c r="AX888" s="99">
        <v>8521492.9654540997</v>
      </c>
      <c r="AY888" s="99">
        <v>4682541.37854004</v>
      </c>
      <c r="AZ888" s="99">
        <v>4393514.9188842801</v>
      </c>
      <c r="BA888" s="99">
        <v>0</v>
      </c>
      <c r="BB888" s="99">
        <v>0</v>
      </c>
      <c r="BC888" s="99">
        <v>1552329.9625091599</v>
      </c>
      <c r="BD888" s="99">
        <v>0</v>
      </c>
      <c r="BE888" s="99">
        <v>0</v>
      </c>
      <c r="BF888" s="99">
        <v>1432074.2189483601</v>
      </c>
      <c r="BG888" s="99">
        <v>13924024.979248</v>
      </c>
      <c r="BH888" s="99">
        <v>2425412.1177368201</v>
      </c>
      <c r="BI888" s="99">
        <v>0</v>
      </c>
      <c r="BJ888" s="99">
        <v>1335054.8591918901</v>
      </c>
      <c r="BK888" s="99">
        <v>664897.36133575405</v>
      </c>
      <c r="BL888" s="99">
        <v>0</v>
      </c>
      <c r="BM888" s="99">
        <v>0</v>
      </c>
      <c r="BN888" s="99">
        <v>0</v>
      </c>
      <c r="BO888" s="99">
        <v>0</v>
      </c>
      <c r="BP888" s="99">
        <v>0</v>
      </c>
      <c r="BQ888" s="99">
        <v>0</v>
      </c>
      <c r="BR888" s="99">
        <v>1448439.73583984</v>
      </c>
      <c r="BS888" s="99">
        <v>1701764.95974731</v>
      </c>
      <c r="BT888" s="99">
        <v>0</v>
      </c>
      <c r="BU888" s="99">
        <v>0</v>
      </c>
      <c r="BV888" s="99">
        <v>623814.05899810803</v>
      </c>
      <c r="BW888" s="99">
        <v>0</v>
      </c>
      <c r="BX888" s="99">
        <v>0</v>
      </c>
      <c r="BY888" s="99">
        <v>0</v>
      </c>
      <c r="BZ888" s="99">
        <v>0</v>
      </c>
      <c r="CA888" s="99">
        <v>38677.282364845298</v>
      </c>
      <c r="CB888" s="99">
        <v>2621362.9335022001</v>
      </c>
      <c r="CC888" s="99">
        <v>19325819.144775402</v>
      </c>
      <c r="CD888" s="99">
        <v>3750324.8869934101</v>
      </c>
      <c r="CE888" s="99">
        <v>1030.0487691313001</v>
      </c>
      <c r="CF888" s="99">
        <v>222935.530778885</v>
      </c>
      <c r="CG888" s="99">
        <v>1439511.5387420701</v>
      </c>
      <c r="CH888" s="99">
        <v>0</v>
      </c>
      <c r="CI888" s="99">
        <v>39727.9773340225</v>
      </c>
      <c r="CJ888" s="99">
        <v>2843336.2459716802</v>
      </c>
      <c r="CK888" s="99">
        <v>20784688.075683601</v>
      </c>
      <c r="CL888" s="99">
        <v>3750169.7857666002</v>
      </c>
      <c r="CM888" s="166">
        <v>59156.629143238097</v>
      </c>
      <c r="CN888" s="166">
        <v>8697865.4393310491</v>
      </c>
      <c r="CO888" s="166">
        <v>34759577.344238304</v>
      </c>
      <c r="CP888" s="99">
        <v>3750169.7857666002</v>
      </c>
      <c r="CQ888" s="99">
        <v>0</v>
      </c>
      <c r="CR888" s="99">
        <v>0</v>
      </c>
      <c r="CS888" s="99">
        <v>0</v>
      </c>
      <c r="CT888" s="99">
        <v>0</v>
      </c>
      <c r="CU888" s="98">
        <v>27256.271622918001</v>
      </c>
      <c r="CV888" s="98">
        <v>3952.6591129950002</v>
      </c>
      <c r="CW888" s="98">
        <v>2844298.4642810849</v>
      </c>
      <c r="CX888" s="98">
        <v>20765330.683517471</v>
      </c>
    </row>
    <row r="889" spans="1:102" x14ac:dyDescent="0.2">
      <c r="A889" s="98" t="s">
        <v>65</v>
      </c>
      <c r="B889" s="100">
        <v>38504</v>
      </c>
      <c r="C889" s="99">
        <v>28675.699106693301</v>
      </c>
      <c r="D889" s="99">
        <v>0</v>
      </c>
      <c r="E889" s="99">
        <v>10705.9697765112</v>
      </c>
      <c r="F889" s="99">
        <v>4696.2798738479596</v>
      </c>
      <c r="G889" s="99">
        <v>189.00824032165099</v>
      </c>
      <c r="H889" s="99">
        <v>0</v>
      </c>
      <c r="I889" s="99">
        <v>0</v>
      </c>
      <c r="J889" s="99">
        <v>4857.6737851500502</v>
      </c>
      <c r="K889" s="99">
        <v>0</v>
      </c>
      <c r="L889" s="99">
        <v>21434.174532413501</v>
      </c>
      <c r="M889" s="99">
        <v>11451.2460532188</v>
      </c>
      <c r="N889" s="99">
        <v>4686.7174607515299</v>
      </c>
      <c r="O889" s="99">
        <v>0</v>
      </c>
      <c r="P889" s="99">
        <v>0</v>
      </c>
      <c r="Q889" s="99">
        <v>1877.92710712552</v>
      </c>
      <c r="R889" s="99">
        <v>0</v>
      </c>
      <c r="S889" s="99">
        <v>0</v>
      </c>
      <c r="T889" s="99">
        <v>1033.9708461165401</v>
      </c>
      <c r="U889" s="99">
        <v>19484.3791258335</v>
      </c>
      <c r="V889" s="99">
        <v>1757728.3471984901</v>
      </c>
      <c r="W889" s="99">
        <v>0</v>
      </c>
      <c r="X889" s="99">
        <v>884906.71812439</v>
      </c>
      <c r="Y889" s="99">
        <v>311639.246509552</v>
      </c>
      <c r="Z889" s="99">
        <v>42940.341722488403</v>
      </c>
      <c r="AA889" s="99">
        <v>0</v>
      </c>
      <c r="AB889" s="99">
        <v>0</v>
      </c>
      <c r="AC889" s="99">
        <v>1749661.1092834501</v>
      </c>
      <c r="AD889" s="99">
        <v>0</v>
      </c>
      <c r="AE889" s="99">
        <v>1133478.9514007601</v>
      </c>
      <c r="AF889" s="99">
        <v>609865.52845001197</v>
      </c>
      <c r="AG889" s="99">
        <v>695331.02365112305</v>
      </c>
      <c r="AH889" s="99">
        <v>0</v>
      </c>
      <c r="AI889" s="99">
        <v>0</v>
      </c>
      <c r="AJ889" s="99">
        <v>219388.343568802</v>
      </c>
      <c r="AK889" s="99">
        <v>0</v>
      </c>
      <c r="AL889" s="99">
        <v>0</v>
      </c>
      <c r="AM889" s="99">
        <v>224939.48987197899</v>
      </c>
      <c r="AN889" s="99">
        <v>5911393.4660644503</v>
      </c>
      <c r="AO889" s="99">
        <v>13044622.7696533</v>
      </c>
      <c r="AP889" s="99">
        <v>0</v>
      </c>
      <c r="AQ889" s="99">
        <v>6650798.1146240197</v>
      </c>
      <c r="AR889" s="99">
        <v>2403038.6725158701</v>
      </c>
      <c r="AS889" s="99">
        <v>276726.32777023298</v>
      </c>
      <c r="AT889" s="99">
        <v>0</v>
      </c>
      <c r="AU889" s="99">
        <v>0</v>
      </c>
      <c r="AV889" s="99">
        <v>4217053.0196533203</v>
      </c>
      <c r="AW889" s="99">
        <v>0</v>
      </c>
      <c r="AX889" s="99">
        <v>8881431.4691162091</v>
      </c>
      <c r="AY889" s="99">
        <v>4741551.16687012</v>
      </c>
      <c r="AZ889" s="99">
        <v>4500775.91870117</v>
      </c>
      <c r="BA889" s="99">
        <v>0</v>
      </c>
      <c r="BB889" s="99">
        <v>0</v>
      </c>
      <c r="BC889" s="99">
        <v>1619200.88731384</v>
      </c>
      <c r="BD889" s="99">
        <v>0</v>
      </c>
      <c r="BE889" s="99">
        <v>0</v>
      </c>
      <c r="BF889" s="99">
        <v>1472843.1539916999</v>
      </c>
      <c r="BG889" s="99">
        <v>14417061.5013428</v>
      </c>
      <c r="BH889" s="99">
        <v>2504020.9025268601</v>
      </c>
      <c r="BI889" s="99">
        <v>0</v>
      </c>
      <c r="BJ889" s="99">
        <v>1355646.4178466799</v>
      </c>
      <c r="BK889" s="99">
        <v>692308.18825530994</v>
      </c>
      <c r="BL889" s="99">
        <v>0</v>
      </c>
      <c r="BM889" s="99">
        <v>0</v>
      </c>
      <c r="BN889" s="99">
        <v>0</v>
      </c>
      <c r="BO889" s="99">
        <v>0</v>
      </c>
      <c r="BP889" s="99">
        <v>0</v>
      </c>
      <c r="BQ889" s="99">
        <v>0</v>
      </c>
      <c r="BR889" s="99">
        <v>1453394.64247131</v>
      </c>
      <c r="BS889" s="99">
        <v>1735511.4231872601</v>
      </c>
      <c r="BT889" s="99">
        <v>0</v>
      </c>
      <c r="BU889" s="99">
        <v>0</v>
      </c>
      <c r="BV889" s="99">
        <v>663447.82354736305</v>
      </c>
      <c r="BW889" s="99">
        <v>0</v>
      </c>
      <c r="BX889" s="99">
        <v>0</v>
      </c>
      <c r="BY889" s="99">
        <v>0</v>
      </c>
      <c r="BZ889" s="99">
        <v>0</v>
      </c>
      <c r="CA889" s="99">
        <v>39436.509568691297</v>
      </c>
      <c r="CB889" s="99">
        <v>2629624.8629455599</v>
      </c>
      <c r="CC889" s="99">
        <v>19627584.475097701</v>
      </c>
      <c r="CD889" s="99">
        <v>3855603.5804443401</v>
      </c>
      <c r="CE889" s="99">
        <v>1047.29919734597</v>
      </c>
      <c r="CF889" s="99">
        <v>227146.624792099</v>
      </c>
      <c r="CG889" s="99">
        <v>1488946.4575958301</v>
      </c>
      <c r="CH889" s="99">
        <v>0</v>
      </c>
      <c r="CI889" s="99">
        <v>40459.787804603598</v>
      </c>
      <c r="CJ889" s="99">
        <v>2857916.1421203599</v>
      </c>
      <c r="CK889" s="99">
        <v>21094350.980224598</v>
      </c>
      <c r="CL889" s="99">
        <v>3855540.9127197298</v>
      </c>
      <c r="CM889" s="166">
        <v>59936.676643848397</v>
      </c>
      <c r="CN889" s="166">
        <v>8800898.6809081994</v>
      </c>
      <c r="CO889" s="166">
        <v>35435797.082519501</v>
      </c>
      <c r="CP889" s="99">
        <v>3855540.9127197298</v>
      </c>
      <c r="CQ889" s="99">
        <v>0</v>
      </c>
      <c r="CR889" s="99">
        <v>0</v>
      </c>
      <c r="CS889" s="99">
        <v>0</v>
      </c>
      <c r="CT889" s="99">
        <v>0</v>
      </c>
      <c r="CU889" s="98">
        <v>26034.534967929001</v>
      </c>
      <c r="CV889" s="98">
        <v>5018.7168193380003</v>
      </c>
      <c r="CW889" s="98">
        <v>2856771.4877376589</v>
      </c>
      <c r="CX889" s="98">
        <v>21116530.93269353</v>
      </c>
    </row>
    <row r="890" spans="1:102" x14ac:dyDescent="0.2">
      <c r="A890" s="98" t="s">
        <v>65</v>
      </c>
      <c r="B890" s="100">
        <v>38596</v>
      </c>
      <c r="C890" s="99">
        <v>29319.272976398501</v>
      </c>
      <c r="D890" s="99">
        <v>0</v>
      </c>
      <c r="E890" s="99">
        <v>10726.0378623009</v>
      </c>
      <c r="F890" s="99">
        <v>4802.5480955839203</v>
      </c>
      <c r="G890" s="99">
        <v>244.84168338216799</v>
      </c>
      <c r="H890" s="99">
        <v>0</v>
      </c>
      <c r="I890" s="99">
        <v>0</v>
      </c>
      <c r="J890" s="99">
        <v>5999.5377846360198</v>
      </c>
      <c r="K890" s="99">
        <v>0</v>
      </c>
      <c r="L890" s="99">
        <v>22120.600576639201</v>
      </c>
      <c r="M890" s="99">
        <v>11701.1964540482</v>
      </c>
      <c r="N890" s="99">
        <v>4806.7564533352897</v>
      </c>
      <c r="O890" s="99">
        <v>0</v>
      </c>
      <c r="P890" s="99">
        <v>0</v>
      </c>
      <c r="Q890" s="99">
        <v>1921.6689000725701</v>
      </c>
      <c r="R890" s="99">
        <v>0</v>
      </c>
      <c r="S890" s="99">
        <v>0</v>
      </c>
      <c r="T890" s="99">
        <v>1031.10834360123</v>
      </c>
      <c r="U890" s="99">
        <v>19407.834500074401</v>
      </c>
      <c r="V890" s="99">
        <v>1794162.7832489</v>
      </c>
      <c r="W890" s="99">
        <v>155.35334882698999</v>
      </c>
      <c r="X890" s="99">
        <v>872326.057525635</v>
      </c>
      <c r="Y890" s="99">
        <v>319366.42662429798</v>
      </c>
      <c r="Z890" s="99">
        <v>54600.740960597999</v>
      </c>
      <c r="AA890" s="99">
        <v>0</v>
      </c>
      <c r="AB890" s="99">
        <v>0</v>
      </c>
      <c r="AC890" s="99">
        <v>2108292.4979553199</v>
      </c>
      <c r="AD890" s="99">
        <v>0</v>
      </c>
      <c r="AE890" s="99">
        <v>1116135.48857117</v>
      </c>
      <c r="AF890" s="99">
        <v>625854.70677185105</v>
      </c>
      <c r="AG890" s="99">
        <v>709866.223098755</v>
      </c>
      <c r="AH890" s="99">
        <v>0</v>
      </c>
      <c r="AI890" s="99">
        <v>0</v>
      </c>
      <c r="AJ890" s="99">
        <v>218727.95590400699</v>
      </c>
      <c r="AK890" s="99">
        <v>0</v>
      </c>
      <c r="AL890" s="99">
        <v>0</v>
      </c>
      <c r="AM890" s="99">
        <v>223466.28952980001</v>
      </c>
      <c r="AN890" s="99">
        <v>5768685.4757690402</v>
      </c>
      <c r="AO890" s="99">
        <v>13487101.8712158</v>
      </c>
      <c r="AP890" s="99">
        <v>1357.32856284082</v>
      </c>
      <c r="AQ890" s="99">
        <v>6568999.7423706101</v>
      </c>
      <c r="AR890" s="99">
        <v>2378147.1054382301</v>
      </c>
      <c r="AS890" s="99">
        <v>363282.681564331</v>
      </c>
      <c r="AT890" s="99">
        <v>0</v>
      </c>
      <c r="AU890" s="99">
        <v>0</v>
      </c>
      <c r="AV890" s="99">
        <v>5167007.0306396503</v>
      </c>
      <c r="AW890" s="99">
        <v>0</v>
      </c>
      <c r="AX890" s="99">
        <v>8916900.16796875</v>
      </c>
      <c r="AY890" s="99">
        <v>4930306.4796142597</v>
      </c>
      <c r="AZ890" s="99">
        <v>4711499.3212890597</v>
      </c>
      <c r="BA890" s="99">
        <v>0</v>
      </c>
      <c r="BB890" s="99">
        <v>0</v>
      </c>
      <c r="BC890" s="99">
        <v>1647807.4764404299</v>
      </c>
      <c r="BD890" s="99">
        <v>0</v>
      </c>
      <c r="BE890" s="99">
        <v>0</v>
      </c>
      <c r="BF890" s="99">
        <v>1467881.91236877</v>
      </c>
      <c r="BG890" s="99">
        <v>14236080.9532471</v>
      </c>
      <c r="BH890" s="99">
        <v>2681782.8520507799</v>
      </c>
      <c r="BI890" s="99">
        <v>195.78719517029799</v>
      </c>
      <c r="BJ890" s="99">
        <v>1398623.7895355199</v>
      </c>
      <c r="BK890" s="99">
        <v>726667.92948913598</v>
      </c>
      <c r="BL890" s="99">
        <v>0</v>
      </c>
      <c r="BM890" s="99">
        <v>0</v>
      </c>
      <c r="BN890" s="99">
        <v>0</v>
      </c>
      <c r="BO890" s="99">
        <v>0</v>
      </c>
      <c r="BP890" s="99">
        <v>0</v>
      </c>
      <c r="BQ890" s="99">
        <v>0</v>
      </c>
      <c r="BR890" s="99">
        <v>1525591.4819946301</v>
      </c>
      <c r="BS890" s="99">
        <v>1831706.25154114</v>
      </c>
      <c r="BT890" s="99">
        <v>0</v>
      </c>
      <c r="BU890" s="99">
        <v>0</v>
      </c>
      <c r="BV890" s="99">
        <v>680979.67266845703</v>
      </c>
      <c r="BW890" s="99">
        <v>0</v>
      </c>
      <c r="BX890" s="99">
        <v>0</v>
      </c>
      <c r="BY890" s="99">
        <v>0</v>
      </c>
      <c r="BZ890" s="99">
        <v>0</v>
      </c>
      <c r="CA890" s="99">
        <v>40010.143527030901</v>
      </c>
      <c r="CB890" s="99">
        <v>2669817.35437012</v>
      </c>
      <c r="CC890" s="99">
        <v>20081769.2814941</v>
      </c>
      <c r="CD890" s="99">
        <v>4096172.8900756799</v>
      </c>
      <c r="CE890" s="99">
        <v>1027.2517533600301</v>
      </c>
      <c r="CF890" s="99">
        <v>222429.123727798</v>
      </c>
      <c r="CG890" s="99">
        <v>1467842.7828216599</v>
      </c>
      <c r="CH890" s="99">
        <v>0</v>
      </c>
      <c r="CI890" s="99">
        <v>41056.362838745103</v>
      </c>
      <c r="CJ890" s="99">
        <v>2894439.7551879901</v>
      </c>
      <c r="CK890" s="99">
        <v>21575145.483154301</v>
      </c>
      <c r="CL890" s="99">
        <v>4097564.75671387</v>
      </c>
      <c r="CM890" s="166">
        <v>60415.550614833803</v>
      </c>
      <c r="CN890" s="166">
        <v>8630729.5677490197</v>
      </c>
      <c r="CO890" s="166">
        <v>35710118.253906302</v>
      </c>
      <c r="CP890" s="99">
        <v>4097564.75671387</v>
      </c>
      <c r="CQ890" s="99">
        <v>0</v>
      </c>
      <c r="CR890" s="99">
        <v>0</v>
      </c>
      <c r="CS890" s="99">
        <v>0</v>
      </c>
      <c r="CT890" s="99">
        <v>0</v>
      </c>
      <c r="CU890" s="98">
        <v>25092.103668776999</v>
      </c>
      <c r="CV890" s="98">
        <v>6208.1483658679999</v>
      </c>
      <c r="CW890" s="98">
        <v>2892246.478097918</v>
      </c>
      <c r="CX890" s="98">
        <v>21549612.064315759</v>
      </c>
    </row>
    <row r="891" spans="1:102" x14ac:dyDescent="0.2">
      <c r="A891" s="98" t="s">
        <v>65</v>
      </c>
      <c r="B891" s="100">
        <v>38687</v>
      </c>
      <c r="C891" s="99">
        <v>29926.177246808998</v>
      </c>
      <c r="D891" s="99">
        <v>0</v>
      </c>
      <c r="E891" s="99">
        <v>10658.6263813972</v>
      </c>
      <c r="F891" s="99">
        <v>4977.8140338063204</v>
      </c>
      <c r="G891" s="99">
        <v>295.07906486093998</v>
      </c>
      <c r="H891" s="99">
        <v>0</v>
      </c>
      <c r="I891" s="99">
        <v>0</v>
      </c>
      <c r="J891" s="99">
        <v>7170.5918115377399</v>
      </c>
      <c r="K891" s="99">
        <v>0</v>
      </c>
      <c r="L891" s="99">
        <v>21745.5162210464</v>
      </c>
      <c r="M891" s="99">
        <v>11848.271677494</v>
      </c>
      <c r="N891" s="99">
        <v>4958.9963442683202</v>
      </c>
      <c r="O891" s="99">
        <v>0</v>
      </c>
      <c r="P891" s="99">
        <v>0</v>
      </c>
      <c r="Q891" s="99">
        <v>1939.9661180973101</v>
      </c>
      <c r="R891" s="99">
        <v>0</v>
      </c>
      <c r="S891" s="99">
        <v>0</v>
      </c>
      <c r="T891" s="99">
        <v>1049.7588158994899</v>
      </c>
      <c r="U891" s="99">
        <v>19632.049779892001</v>
      </c>
      <c r="V891" s="99">
        <v>1832571.2427520801</v>
      </c>
      <c r="W891" s="99">
        <v>183.094639552757</v>
      </c>
      <c r="X891" s="99">
        <v>857989.29533386196</v>
      </c>
      <c r="Y891" s="99">
        <v>322102.20879364002</v>
      </c>
      <c r="Z891" s="99">
        <v>68667.347136497498</v>
      </c>
      <c r="AA891" s="99">
        <v>0</v>
      </c>
      <c r="AB891" s="99">
        <v>0</v>
      </c>
      <c r="AC891" s="99">
        <v>2604001.95202637</v>
      </c>
      <c r="AD891" s="99">
        <v>0</v>
      </c>
      <c r="AE891" s="99">
        <v>1080474.7488403299</v>
      </c>
      <c r="AF891" s="99">
        <v>627891.154922485</v>
      </c>
      <c r="AG891" s="99">
        <v>726001.46489715599</v>
      </c>
      <c r="AH891" s="99">
        <v>0</v>
      </c>
      <c r="AI891" s="99">
        <v>0</v>
      </c>
      <c r="AJ891" s="99">
        <v>222710.023880005</v>
      </c>
      <c r="AK891" s="99">
        <v>0</v>
      </c>
      <c r="AL891" s="99">
        <v>0</v>
      </c>
      <c r="AM891" s="99">
        <v>224779.88034439099</v>
      </c>
      <c r="AN891" s="99">
        <v>5943118.9443969699</v>
      </c>
      <c r="AO891" s="99">
        <v>13896085.938720699</v>
      </c>
      <c r="AP891" s="99">
        <v>1393.4491233676699</v>
      </c>
      <c r="AQ891" s="99">
        <v>6590702.1336059598</v>
      </c>
      <c r="AR891" s="99">
        <v>2512463.09066772</v>
      </c>
      <c r="AS891" s="99">
        <v>455922.769710541</v>
      </c>
      <c r="AT891" s="99">
        <v>0</v>
      </c>
      <c r="AU891" s="99">
        <v>0</v>
      </c>
      <c r="AV891" s="99">
        <v>6470509.9154663105</v>
      </c>
      <c r="AW891" s="99">
        <v>0</v>
      </c>
      <c r="AX891" s="99">
        <v>8669310.1417236291</v>
      </c>
      <c r="AY891" s="99">
        <v>4990503.4369506799</v>
      </c>
      <c r="AZ891" s="99">
        <v>4871054.5868530301</v>
      </c>
      <c r="BA891" s="99">
        <v>0</v>
      </c>
      <c r="BB891" s="99">
        <v>0</v>
      </c>
      <c r="BC891" s="99">
        <v>1680624.5152893099</v>
      </c>
      <c r="BD891" s="99">
        <v>0</v>
      </c>
      <c r="BE891" s="99">
        <v>0</v>
      </c>
      <c r="BF891" s="99">
        <v>1499355.61851501</v>
      </c>
      <c r="BG891" s="99">
        <v>14625644.2418213</v>
      </c>
      <c r="BH891" s="99">
        <v>2785741.5706481901</v>
      </c>
      <c r="BI891" s="99">
        <v>14.382766301976501</v>
      </c>
      <c r="BJ891" s="99">
        <v>1411498.7167358401</v>
      </c>
      <c r="BK891" s="99">
        <v>741928.16297149705</v>
      </c>
      <c r="BL891" s="99">
        <v>0</v>
      </c>
      <c r="BM891" s="99">
        <v>0</v>
      </c>
      <c r="BN891" s="99">
        <v>0</v>
      </c>
      <c r="BO891" s="99">
        <v>0</v>
      </c>
      <c r="BP891" s="99">
        <v>0</v>
      </c>
      <c r="BQ891" s="99">
        <v>0</v>
      </c>
      <c r="BR891" s="99">
        <v>1565669.3816070601</v>
      </c>
      <c r="BS891" s="99">
        <v>1904142.7349853499</v>
      </c>
      <c r="BT891" s="99">
        <v>0</v>
      </c>
      <c r="BU891" s="99">
        <v>0</v>
      </c>
      <c r="BV891" s="99">
        <v>704575.56225585903</v>
      </c>
      <c r="BW891" s="99">
        <v>0</v>
      </c>
      <c r="BX891" s="99">
        <v>0</v>
      </c>
      <c r="BY891" s="99">
        <v>0</v>
      </c>
      <c r="BZ891" s="99">
        <v>0</v>
      </c>
      <c r="CA891" s="99">
        <v>40550.524451255798</v>
      </c>
      <c r="CB891" s="99">
        <v>2692629.7560729999</v>
      </c>
      <c r="CC891" s="99">
        <v>20479719.763427701</v>
      </c>
      <c r="CD891" s="99">
        <v>4196149.3481445303</v>
      </c>
      <c r="CE891" s="99">
        <v>1053.5204020738599</v>
      </c>
      <c r="CF891" s="99">
        <v>225850.48521423299</v>
      </c>
      <c r="CG891" s="99">
        <v>1494825.0755004899</v>
      </c>
      <c r="CH891" s="99">
        <v>0</v>
      </c>
      <c r="CI891" s="99">
        <v>41590.742168903402</v>
      </c>
      <c r="CJ891" s="99">
        <v>2917592.8633422898</v>
      </c>
      <c r="CK891" s="99">
        <v>21943848.638427701</v>
      </c>
      <c r="CL891" s="99">
        <v>4197108.1365356399</v>
      </c>
      <c r="CM891" s="166">
        <v>61188.554493427298</v>
      </c>
      <c r="CN891" s="166">
        <v>8879903.8908691406</v>
      </c>
      <c r="CO891" s="166">
        <v>36683248.582031302</v>
      </c>
      <c r="CP891" s="99">
        <v>4197108.1365356399</v>
      </c>
      <c r="CQ891" s="99">
        <v>0</v>
      </c>
      <c r="CR891" s="99">
        <v>0</v>
      </c>
      <c r="CS891" s="99">
        <v>0</v>
      </c>
      <c r="CT891" s="99">
        <v>0</v>
      </c>
      <c r="CU891" s="98">
        <v>23832.565398368999</v>
      </c>
      <c r="CV891" s="98">
        <v>7427.5641102440004</v>
      </c>
      <c r="CW891" s="98">
        <v>2918480.2412872328</v>
      </c>
      <c r="CX891" s="98">
        <v>21974544.838928189</v>
      </c>
    </row>
    <row r="892" spans="1:102" x14ac:dyDescent="0.2">
      <c r="A892" s="98" t="s">
        <v>65</v>
      </c>
      <c r="B892" s="100">
        <v>38777</v>
      </c>
      <c r="C892" s="99">
        <v>30473.569543123202</v>
      </c>
      <c r="D892" s="99">
        <v>0</v>
      </c>
      <c r="E892" s="99">
        <v>10499.9318532944</v>
      </c>
      <c r="F892" s="99">
        <v>4885.3596858382198</v>
      </c>
      <c r="G892" s="99">
        <v>325.50820610299701</v>
      </c>
      <c r="H892" s="99">
        <v>0</v>
      </c>
      <c r="I892" s="99">
        <v>0</v>
      </c>
      <c r="J892" s="99">
        <v>8339.2369189262408</v>
      </c>
      <c r="K892" s="99">
        <v>0</v>
      </c>
      <c r="L892" s="99">
        <v>12826.7427558899</v>
      </c>
      <c r="M892" s="99">
        <v>12248.2905955315</v>
      </c>
      <c r="N892" s="99">
        <v>5029.93956440687</v>
      </c>
      <c r="O892" s="99">
        <v>11474.0204607248</v>
      </c>
      <c r="P892" s="99">
        <v>0</v>
      </c>
      <c r="Q892" s="99">
        <v>1937.4065646082199</v>
      </c>
      <c r="R892" s="99">
        <v>416.30301140248798</v>
      </c>
      <c r="S892" s="99">
        <v>0</v>
      </c>
      <c r="T892" s="99">
        <v>578.03197156637896</v>
      </c>
      <c r="U892" s="99">
        <v>19814.015753030799</v>
      </c>
      <c r="V892" s="99">
        <v>1869352.1598968499</v>
      </c>
      <c r="W892" s="99">
        <v>103.354696117342</v>
      </c>
      <c r="X892" s="99">
        <v>878477.31787872303</v>
      </c>
      <c r="Y892" s="99">
        <v>328925.31713867199</v>
      </c>
      <c r="Z892" s="99">
        <v>77951.250576973005</v>
      </c>
      <c r="AA892" s="99">
        <v>0</v>
      </c>
      <c r="AB892" s="99">
        <v>0</v>
      </c>
      <c r="AC892" s="99">
        <v>3025823.3999939002</v>
      </c>
      <c r="AD892" s="99">
        <v>0</v>
      </c>
      <c r="AE892" s="99">
        <v>574795.505386353</v>
      </c>
      <c r="AF892" s="99">
        <v>652543.779769897</v>
      </c>
      <c r="AG892" s="99">
        <v>739654.26658630394</v>
      </c>
      <c r="AH892" s="99">
        <v>572092.54236602795</v>
      </c>
      <c r="AI892" s="99">
        <v>0</v>
      </c>
      <c r="AJ892" s="99">
        <v>226005.98953819301</v>
      </c>
      <c r="AK892" s="99">
        <v>86965.053435325593</v>
      </c>
      <c r="AL892" s="99">
        <v>0</v>
      </c>
      <c r="AM892" s="99">
        <v>125617.02997303</v>
      </c>
      <c r="AN892" s="99">
        <v>6045331.0681152297</v>
      </c>
      <c r="AO892" s="99">
        <v>14302212.310302701</v>
      </c>
      <c r="AP892" s="99">
        <v>1319.96935011446</v>
      </c>
      <c r="AQ892" s="99">
        <v>6714294.7819213904</v>
      </c>
      <c r="AR892" s="99">
        <v>2498290.7572326702</v>
      </c>
      <c r="AS892" s="99">
        <v>525169.56890106201</v>
      </c>
      <c r="AT892" s="99">
        <v>0</v>
      </c>
      <c r="AU892" s="99">
        <v>0</v>
      </c>
      <c r="AV892" s="99">
        <v>7542337.1876831101</v>
      </c>
      <c r="AW892" s="99">
        <v>0</v>
      </c>
      <c r="AX892" s="99">
        <v>4762165.4937744103</v>
      </c>
      <c r="AY892" s="99">
        <v>5240429.09130859</v>
      </c>
      <c r="AZ892" s="99">
        <v>5000453.9313964797</v>
      </c>
      <c r="BA892" s="99">
        <v>4404217.2576904297</v>
      </c>
      <c r="BB892" s="99">
        <v>0</v>
      </c>
      <c r="BC892" s="99">
        <v>1720017.78590393</v>
      </c>
      <c r="BD892" s="99">
        <v>578999.61398315395</v>
      </c>
      <c r="BE892" s="99">
        <v>0</v>
      </c>
      <c r="BF892" s="99">
        <v>849404.53914642299</v>
      </c>
      <c r="BG892" s="99">
        <v>15019525.8551025</v>
      </c>
      <c r="BH892" s="99">
        <v>3557452.5930480999</v>
      </c>
      <c r="BI892" s="99">
        <v>222.39010391943199</v>
      </c>
      <c r="BJ892" s="99">
        <v>1790786.99674988</v>
      </c>
      <c r="BK892" s="99">
        <v>838870.06549072301</v>
      </c>
      <c r="BL892" s="99">
        <v>0</v>
      </c>
      <c r="BM892" s="99">
        <v>0</v>
      </c>
      <c r="BN892" s="99">
        <v>0</v>
      </c>
      <c r="BO892" s="99">
        <v>0</v>
      </c>
      <c r="BP892" s="99">
        <v>0</v>
      </c>
      <c r="BQ892" s="99">
        <v>0</v>
      </c>
      <c r="BR892" s="99">
        <v>1732547.02970886</v>
      </c>
      <c r="BS892" s="99">
        <v>1983696.8656158401</v>
      </c>
      <c r="BT892" s="99">
        <v>878428.42034912098</v>
      </c>
      <c r="BU892" s="99">
        <v>0</v>
      </c>
      <c r="BV892" s="99">
        <v>747257.98450470006</v>
      </c>
      <c r="BW892" s="99">
        <v>78068.831028938293</v>
      </c>
      <c r="BX892" s="99">
        <v>0</v>
      </c>
      <c r="BY892" s="99">
        <v>0</v>
      </c>
      <c r="BZ892" s="99">
        <v>0</v>
      </c>
      <c r="CA892" s="99">
        <v>40984.546006679499</v>
      </c>
      <c r="CB892" s="99">
        <v>2745482.6683959998</v>
      </c>
      <c r="CC892" s="99">
        <v>20965303.246093798</v>
      </c>
      <c r="CD892" s="99">
        <v>5336713.6942748995</v>
      </c>
      <c r="CE892" s="99">
        <v>959.21816332638298</v>
      </c>
      <c r="CF892" s="99">
        <v>213109.65092277501</v>
      </c>
      <c r="CG892" s="99">
        <v>1433272.9514465299</v>
      </c>
      <c r="CH892" s="99">
        <v>0</v>
      </c>
      <c r="CI892" s="99">
        <v>41960.347027301803</v>
      </c>
      <c r="CJ892" s="99">
        <v>2958537.99401855</v>
      </c>
      <c r="CK892" s="99">
        <v>22442796.1320801</v>
      </c>
      <c r="CL892" s="99">
        <v>5415550.2521972703</v>
      </c>
      <c r="CM892" s="166">
        <v>61729.659668445602</v>
      </c>
      <c r="CN892" s="166">
        <v>9009756.7899169903</v>
      </c>
      <c r="CO892" s="166">
        <v>37458133.822265603</v>
      </c>
      <c r="CP892" s="99">
        <v>5415550.2521972703</v>
      </c>
      <c r="CQ892" s="99">
        <v>0</v>
      </c>
      <c r="CR892" s="99">
        <v>0</v>
      </c>
      <c r="CS892" s="99">
        <v>0</v>
      </c>
      <c r="CT892" s="99">
        <v>0</v>
      </c>
      <c r="CU892" s="98">
        <v>22601.028215332</v>
      </c>
      <c r="CV892" s="98">
        <v>8630.2148483109995</v>
      </c>
      <c r="CW892" s="98">
        <v>2958592.3193187746</v>
      </c>
      <c r="CX892" s="98">
        <v>22398576.197540328</v>
      </c>
    </row>
    <row r="893" spans="1:102" x14ac:dyDescent="0.2">
      <c r="A893" s="98" t="s">
        <v>65</v>
      </c>
      <c r="B893" s="100">
        <v>38869</v>
      </c>
      <c r="C893" s="99">
        <v>31318.794485569</v>
      </c>
      <c r="D893" s="99">
        <v>0</v>
      </c>
      <c r="E893" s="99">
        <v>10443.0019346476</v>
      </c>
      <c r="F893" s="99">
        <v>5049.4622761011096</v>
      </c>
      <c r="G893" s="99">
        <v>357.52394031733297</v>
      </c>
      <c r="H893" s="99">
        <v>0</v>
      </c>
      <c r="I893" s="99">
        <v>0</v>
      </c>
      <c r="J893" s="99">
        <v>9456.7123540639896</v>
      </c>
      <c r="K893" s="99">
        <v>0</v>
      </c>
      <c r="L893" s="99">
        <v>12546.712934613201</v>
      </c>
      <c r="M893" s="99">
        <v>12465.6940020323</v>
      </c>
      <c r="N893" s="99">
        <v>5074.3188433647201</v>
      </c>
      <c r="O893" s="99">
        <v>12010.3626147509</v>
      </c>
      <c r="P893" s="99">
        <v>0</v>
      </c>
      <c r="Q893" s="99">
        <v>1931.22755175829</v>
      </c>
      <c r="R893" s="99">
        <v>448.75579890236298</v>
      </c>
      <c r="S893" s="99">
        <v>0</v>
      </c>
      <c r="T893" s="99">
        <v>523.64200817048595</v>
      </c>
      <c r="U893" s="99">
        <v>19935.745464563399</v>
      </c>
      <c r="V893" s="99">
        <v>1924870.12690735</v>
      </c>
      <c r="W893" s="99">
        <v>221.17534502968201</v>
      </c>
      <c r="X893" s="99">
        <v>871030.23239898705</v>
      </c>
      <c r="Y893" s="99">
        <v>333303.96979522699</v>
      </c>
      <c r="Z893" s="99">
        <v>84757.621454238906</v>
      </c>
      <c r="AA893" s="99">
        <v>0</v>
      </c>
      <c r="AB893" s="99">
        <v>0</v>
      </c>
      <c r="AC893" s="99">
        <v>3382160.5025329599</v>
      </c>
      <c r="AD893" s="99">
        <v>0</v>
      </c>
      <c r="AE893" s="99">
        <v>558062.87319946301</v>
      </c>
      <c r="AF893" s="99">
        <v>669450.58470153797</v>
      </c>
      <c r="AG893" s="99">
        <v>747236.07379150402</v>
      </c>
      <c r="AH893" s="99">
        <v>591069.99028015102</v>
      </c>
      <c r="AI893" s="99">
        <v>0</v>
      </c>
      <c r="AJ893" s="99">
        <v>223194.14117622399</v>
      </c>
      <c r="AK893" s="99">
        <v>92074.795598983794</v>
      </c>
      <c r="AL893" s="99">
        <v>0</v>
      </c>
      <c r="AM893" s="99">
        <v>116360.848516464</v>
      </c>
      <c r="AN893" s="99">
        <v>6083078.3704223596</v>
      </c>
      <c r="AO893" s="99">
        <v>14867220.4486084</v>
      </c>
      <c r="AP893" s="99">
        <v>1546.65729981661</v>
      </c>
      <c r="AQ893" s="99">
        <v>6667385.5005493201</v>
      </c>
      <c r="AR893" s="99">
        <v>2523128.6955871601</v>
      </c>
      <c r="AS893" s="99">
        <v>562009.27655029297</v>
      </c>
      <c r="AT893" s="99">
        <v>0</v>
      </c>
      <c r="AU893" s="99">
        <v>0</v>
      </c>
      <c r="AV893" s="99">
        <v>8518577.5804443397</v>
      </c>
      <c r="AW893" s="99">
        <v>0</v>
      </c>
      <c r="AX893" s="99">
        <v>4641400.52062988</v>
      </c>
      <c r="AY893" s="99">
        <v>5436606.4807739304</v>
      </c>
      <c r="AZ893" s="99">
        <v>5097918.51806641</v>
      </c>
      <c r="BA893" s="99">
        <v>4589614.1936035203</v>
      </c>
      <c r="BB893" s="99">
        <v>0</v>
      </c>
      <c r="BC893" s="99">
        <v>1722816.59640503</v>
      </c>
      <c r="BD893" s="99">
        <v>616681.17259216297</v>
      </c>
      <c r="BE893" s="99">
        <v>0</v>
      </c>
      <c r="BF893" s="99">
        <v>796365.49118042004</v>
      </c>
      <c r="BG893" s="99">
        <v>15320199.3242188</v>
      </c>
      <c r="BH893" s="99">
        <v>3713431.4906616202</v>
      </c>
      <c r="BI893" s="99">
        <v>218.33971037715699</v>
      </c>
      <c r="BJ893" s="99">
        <v>1769983.58447266</v>
      </c>
      <c r="BK893" s="99">
        <v>836938.52780914295</v>
      </c>
      <c r="BL893" s="99">
        <v>0</v>
      </c>
      <c r="BM893" s="99">
        <v>0</v>
      </c>
      <c r="BN893" s="99">
        <v>0</v>
      </c>
      <c r="BO893" s="99">
        <v>0</v>
      </c>
      <c r="BP893" s="99">
        <v>0</v>
      </c>
      <c r="BQ893" s="99">
        <v>0</v>
      </c>
      <c r="BR893" s="99">
        <v>1777027.4320068399</v>
      </c>
      <c r="BS893" s="99">
        <v>2041744.21446228</v>
      </c>
      <c r="BT893" s="99">
        <v>915094.19036865199</v>
      </c>
      <c r="BU893" s="99">
        <v>0</v>
      </c>
      <c r="BV893" s="99">
        <v>741343.42932128895</v>
      </c>
      <c r="BW893" s="99">
        <v>83309.120735168501</v>
      </c>
      <c r="BX893" s="99">
        <v>0</v>
      </c>
      <c r="BY893" s="99">
        <v>0</v>
      </c>
      <c r="BZ893" s="99">
        <v>0</v>
      </c>
      <c r="CA893" s="99">
        <v>41833.860443115198</v>
      </c>
      <c r="CB893" s="99">
        <v>2791105.6322936998</v>
      </c>
      <c r="CC893" s="99">
        <v>21579227.370605499</v>
      </c>
      <c r="CD893" s="99">
        <v>5479158.1646118201</v>
      </c>
      <c r="CE893" s="99">
        <v>961.00993665307794</v>
      </c>
      <c r="CF893" s="99">
        <v>208428.20979499799</v>
      </c>
      <c r="CG893" s="99">
        <v>1415537.5984497101</v>
      </c>
      <c r="CH893" s="99">
        <v>0</v>
      </c>
      <c r="CI893" s="99">
        <v>42771.230127334602</v>
      </c>
      <c r="CJ893" s="99">
        <v>3003891.12353516</v>
      </c>
      <c r="CK893" s="99">
        <v>22974427.9143066</v>
      </c>
      <c r="CL893" s="99">
        <v>5563025.5239868201</v>
      </c>
      <c r="CM893" s="166">
        <v>62682.263132572203</v>
      </c>
      <c r="CN893" s="166">
        <v>9104434.5803222694</v>
      </c>
      <c r="CO893" s="166">
        <v>38298513.3193359</v>
      </c>
      <c r="CP893" s="99">
        <v>5563025.5239868201</v>
      </c>
      <c r="CQ893" s="99">
        <v>0</v>
      </c>
      <c r="CR893" s="99">
        <v>0</v>
      </c>
      <c r="CS893" s="99">
        <v>0</v>
      </c>
      <c r="CT893" s="99">
        <v>0</v>
      </c>
      <c r="CU893" s="98">
        <v>21467.481317633999</v>
      </c>
      <c r="CV893" s="98">
        <v>9773.0716592450008</v>
      </c>
      <c r="CW893" s="98">
        <v>2999533.8420886979</v>
      </c>
      <c r="CX893" s="98">
        <v>22994764.969055209</v>
      </c>
    </row>
    <row r="894" spans="1:102" x14ac:dyDescent="0.2">
      <c r="A894" s="98" t="s">
        <v>65</v>
      </c>
      <c r="B894" s="100">
        <v>38961</v>
      </c>
      <c r="C894" s="99">
        <v>32307.489226579699</v>
      </c>
      <c r="D894" s="99">
        <v>0</v>
      </c>
      <c r="E894" s="99">
        <v>10283.8821544647</v>
      </c>
      <c r="F894" s="99">
        <v>5037.2105697393399</v>
      </c>
      <c r="G894" s="99">
        <v>398.41895801573997</v>
      </c>
      <c r="H894" s="99">
        <v>0</v>
      </c>
      <c r="I894" s="99">
        <v>0</v>
      </c>
      <c r="J894" s="99">
        <v>10548.988038063</v>
      </c>
      <c r="K894" s="99">
        <v>0</v>
      </c>
      <c r="L894" s="99">
        <v>12237.957302331901</v>
      </c>
      <c r="M894" s="99">
        <v>12710.684541225401</v>
      </c>
      <c r="N894" s="99">
        <v>5157.74590224028</v>
      </c>
      <c r="O894" s="99">
        <v>12395.9070029259</v>
      </c>
      <c r="P894" s="99">
        <v>0</v>
      </c>
      <c r="Q894" s="99">
        <v>1937.99014122784</v>
      </c>
      <c r="R894" s="99">
        <v>470.483136858791</v>
      </c>
      <c r="S894" s="99">
        <v>0</v>
      </c>
      <c r="T894" s="99">
        <v>516.913179859519</v>
      </c>
      <c r="U894" s="99">
        <v>20087.126681566198</v>
      </c>
      <c r="V894" s="99">
        <v>1972791.8795165999</v>
      </c>
      <c r="W894" s="99">
        <v>88.697262663394199</v>
      </c>
      <c r="X894" s="99">
        <v>846738.93664550805</v>
      </c>
      <c r="Y894" s="99">
        <v>333706.49308776902</v>
      </c>
      <c r="Z894" s="99">
        <v>94402.505463600202</v>
      </c>
      <c r="AA894" s="99">
        <v>0</v>
      </c>
      <c r="AB894" s="99">
        <v>0</v>
      </c>
      <c r="AC894" s="99">
        <v>3808918.6128234901</v>
      </c>
      <c r="AD894" s="99">
        <v>0</v>
      </c>
      <c r="AE894" s="99">
        <v>539820.22407531703</v>
      </c>
      <c r="AF894" s="99">
        <v>678597.56311798096</v>
      </c>
      <c r="AG894" s="99">
        <v>758198.387840271</v>
      </c>
      <c r="AH894" s="99">
        <v>607871.43962097203</v>
      </c>
      <c r="AI894" s="99">
        <v>0</v>
      </c>
      <c r="AJ894" s="99">
        <v>222262.815349579</v>
      </c>
      <c r="AK894" s="99">
        <v>97812.133394241304</v>
      </c>
      <c r="AL894" s="99">
        <v>0</v>
      </c>
      <c r="AM894" s="99">
        <v>109088.172264099</v>
      </c>
      <c r="AN894" s="99">
        <v>6074283.0359497098</v>
      </c>
      <c r="AO894" s="99">
        <v>15403750.892211899</v>
      </c>
      <c r="AP894" s="99">
        <v>651.62728297710396</v>
      </c>
      <c r="AQ894" s="99">
        <v>6556183.1232910203</v>
      </c>
      <c r="AR894" s="99">
        <v>2539479.6554870601</v>
      </c>
      <c r="AS894" s="99">
        <v>653322.805961609</v>
      </c>
      <c r="AT894" s="99">
        <v>0</v>
      </c>
      <c r="AU894" s="99">
        <v>0</v>
      </c>
      <c r="AV894" s="99">
        <v>9738977.4318847694</v>
      </c>
      <c r="AW894" s="99">
        <v>0</v>
      </c>
      <c r="AX894" s="99">
        <v>4557367.3330688505</v>
      </c>
      <c r="AY894" s="99">
        <v>5571758.1051635696</v>
      </c>
      <c r="AZ894" s="99">
        <v>5211435.6979980497</v>
      </c>
      <c r="BA894" s="99">
        <v>4788019.2357177697</v>
      </c>
      <c r="BB894" s="99">
        <v>0</v>
      </c>
      <c r="BC894" s="99">
        <v>1733714.5610809301</v>
      </c>
      <c r="BD894" s="99">
        <v>663426.32703399705</v>
      </c>
      <c r="BE894" s="99">
        <v>0</v>
      </c>
      <c r="BF894" s="99">
        <v>753922.05099487305</v>
      </c>
      <c r="BG894" s="99">
        <v>15613360.55896</v>
      </c>
      <c r="BH894" s="99">
        <v>3859851.6480102502</v>
      </c>
      <c r="BI894" s="99">
        <v>123.36685675662</v>
      </c>
      <c r="BJ894" s="99">
        <v>1731578.4287719701</v>
      </c>
      <c r="BK894" s="99">
        <v>833658.79355621303</v>
      </c>
      <c r="BL894" s="99">
        <v>0</v>
      </c>
      <c r="BM894" s="99">
        <v>0</v>
      </c>
      <c r="BN894" s="99">
        <v>0</v>
      </c>
      <c r="BO894" s="99">
        <v>0</v>
      </c>
      <c r="BP894" s="99">
        <v>0</v>
      </c>
      <c r="BQ894" s="99">
        <v>0</v>
      </c>
      <c r="BR894" s="99">
        <v>1815452.71955872</v>
      </c>
      <c r="BS894" s="99">
        <v>2090430.6321716299</v>
      </c>
      <c r="BT894" s="99">
        <v>954430.53730010998</v>
      </c>
      <c r="BU894" s="99">
        <v>0</v>
      </c>
      <c r="BV894" s="99">
        <v>744232.40803527797</v>
      </c>
      <c r="BW894" s="99">
        <v>88774.818563461304</v>
      </c>
      <c r="BX894" s="99">
        <v>0</v>
      </c>
      <c r="BY894" s="99">
        <v>0</v>
      </c>
      <c r="BZ894" s="99">
        <v>0</v>
      </c>
      <c r="CA894" s="99">
        <v>42554.257736206098</v>
      </c>
      <c r="CB894" s="99">
        <v>2829319.22802734</v>
      </c>
      <c r="CC894" s="99">
        <v>21997583.6870117</v>
      </c>
      <c r="CD894" s="99">
        <v>5605770.8873901404</v>
      </c>
      <c r="CE894" s="99">
        <v>974.64003268629301</v>
      </c>
      <c r="CF894" s="99">
        <v>206791.23292350801</v>
      </c>
      <c r="CG894" s="99">
        <v>1421809.9385681199</v>
      </c>
      <c r="CH894" s="99">
        <v>0</v>
      </c>
      <c r="CI894" s="99">
        <v>43546.604252815203</v>
      </c>
      <c r="CJ894" s="99">
        <v>3030890.7444763202</v>
      </c>
      <c r="CK894" s="99">
        <v>23356502.965820301</v>
      </c>
      <c r="CL894" s="99">
        <v>5694045.0578002902</v>
      </c>
      <c r="CM894" s="166">
        <v>63557.155007839203</v>
      </c>
      <c r="CN894" s="166">
        <v>9102021.8304443397</v>
      </c>
      <c r="CO894" s="166">
        <v>38974318.7880859</v>
      </c>
      <c r="CP894" s="99">
        <v>5694045.0578002902</v>
      </c>
      <c r="CQ894" s="99">
        <v>0</v>
      </c>
      <c r="CR894" s="99">
        <v>0</v>
      </c>
      <c r="CS894" s="99">
        <v>0</v>
      </c>
      <c r="CT894" s="99">
        <v>0</v>
      </c>
      <c r="CU894" s="98">
        <v>20480.519471502001</v>
      </c>
      <c r="CV894" s="98">
        <v>10897.844340428999</v>
      </c>
      <c r="CW894" s="98">
        <v>3036110.4609508482</v>
      </c>
      <c r="CX894" s="98">
        <v>23419393.625579819</v>
      </c>
    </row>
    <row r="895" spans="1:102" x14ac:dyDescent="0.2">
      <c r="A895" s="98" t="s">
        <v>65</v>
      </c>
      <c r="B895" s="100">
        <v>39052</v>
      </c>
      <c r="C895" s="99">
        <v>33440.842777252197</v>
      </c>
      <c r="D895" s="99">
        <v>0</v>
      </c>
      <c r="E895" s="99">
        <v>10341.720630645799</v>
      </c>
      <c r="F895" s="99">
        <v>5275.2204949259803</v>
      </c>
      <c r="G895" s="99">
        <v>439.60081557184498</v>
      </c>
      <c r="H895" s="99">
        <v>0</v>
      </c>
      <c r="I895" s="99">
        <v>0</v>
      </c>
      <c r="J895" s="99">
        <v>11765.046990633</v>
      </c>
      <c r="K895" s="99">
        <v>0</v>
      </c>
      <c r="L895" s="99">
        <v>12462.424388051</v>
      </c>
      <c r="M895" s="99">
        <v>13084.5711591244</v>
      </c>
      <c r="N895" s="99">
        <v>5144.7650129795102</v>
      </c>
      <c r="O895" s="99">
        <v>12983.566440820699</v>
      </c>
      <c r="P895" s="99">
        <v>0</v>
      </c>
      <c r="Q895" s="99">
        <v>1973.89631728828</v>
      </c>
      <c r="R895" s="99">
        <v>489.28250959888101</v>
      </c>
      <c r="S895" s="99">
        <v>0</v>
      </c>
      <c r="T895" s="99">
        <v>398.94095448404602</v>
      </c>
      <c r="U895" s="99">
        <v>20405.076843261701</v>
      </c>
      <c r="V895" s="99">
        <v>2030459.81700134</v>
      </c>
      <c r="W895" s="99">
        <v>135.786788163707</v>
      </c>
      <c r="X895" s="99">
        <v>849667.03538513195</v>
      </c>
      <c r="Y895" s="99">
        <v>339883.280078888</v>
      </c>
      <c r="Z895" s="99">
        <v>104124.726446152</v>
      </c>
      <c r="AA895" s="99">
        <v>0</v>
      </c>
      <c r="AB895" s="99">
        <v>0</v>
      </c>
      <c r="AC895" s="99">
        <v>4358132.7488403302</v>
      </c>
      <c r="AD895" s="99">
        <v>0</v>
      </c>
      <c r="AE895" s="99">
        <v>561190.49248504604</v>
      </c>
      <c r="AF895" s="99">
        <v>687075.19639587402</v>
      </c>
      <c r="AG895" s="99">
        <v>751448.07390594506</v>
      </c>
      <c r="AH895" s="99">
        <v>638022.73915100098</v>
      </c>
      <c r="AI895" s="99">
        <v>0</v>
      </c>
      <c r="AJ895" s="99">
        <v>230946.194322586</v>
      </c>
      <c r="AK895" s="99">
        <v>103259.595852852</v>
      </c>
      <c r="AL895" s="99">
        <v>0</v>
      </c>
      <c r="AM895" s="99">
        <v>84177.361483573899</v>
      </c>
      <c r="AN895" s="99">
        <v>6347102.24682617</v>
      </c>
      <c r="AO895" s="99">
        <v>16012489.0189209</v>
      </c>
      <c r="AP895" s="99">
        <v>1032.93776474893</v>
      </c>
      <c r="AQ895" s="99">
        <v>6588448.4770507803</v>
      </c>
      <c r="AR895" s="99">
        <v>2605766.0609130901</v>
      </c>
      <c r="AS895" s="99">
        <v>715518.93900299096</v>
      </c>
      <c r="AT895" s="99">
        <v>0</v>
      </c>
      <c r="AU895" s="99">
        <v>0</v>
      </c>
      <c r="AV895" s="99">
        <v>11149709.067748999</v>
      </c>
      <c r="AW895" s="99">
        <v>0</v>
      </c>
      <c r="AX895" s="99">
        <v>4752072.6213378897</v>
      </c>
      <c r="AY895" s="99">
        <v>5696834.8808593797</v>
      </c>
      <c r="AZ895" s="99">
        <v>5199490.0536498995</v>
      </c>
      <c r="BA895" s="99">
        <v>5053540.74108887</v>
      </c>
      <c r="BB895" s="99">
        <v>0</v>
      </c>
      <c r="BC895" s="99">
        <v>1812412.66825867</v>
      </c>
      <c r="BD895" s="99">
        <v>704431.11320495605</v>
      </c>
      <c r="BE895" s="99">
        <v>0</v>
      </c>
      <c r="BF895" s="99">
        <v>587531.80171966599</v>
      </c>
      <c r="BG895" s="99">
        <v>16097896.692871099</v>
      </c>
      <c r="BH895" s="99">
        <v>4042454.69104004</v>
      </c>
      <c r="BI895" s="99">
        <v>171.19025867059801</v>
      </c>
      <c r="BJ895" s="99">
        <v>1715313.92121887</v>
      </c>
      <c r="BK895" s="99">
        <v>843281.51238250697</v>
      </c>
      <c r="BL895" s="99">
        <v>0</v>
      </c>
      <c r="BM895" s="99">
        <v>0</v>
      </c>
      <c r="BN895" s="99">
        <v>0</v>
      </c>
      <c r="BO895" s="99">
        <v>0</v>
      </c>
      <c r="BP895" s="99">
        <v>0</v>
      </c>
      <c r="BQ895" s="99">
        <v>0</v>
      </c>
      <c r="BR895" s="99">
        <v>1873981.7069397001</v>
      </c>
      <c r="BS895" s="99">
        <v>2094477.2583770801</v>
      </c>
      <c r="BT895" s="99">
        <v>1007524.19563293</v>
      </c>
      <c r="BU895" s="99">
        <v>0</v>
      </c>
      <c r="BV895" s="99">
        <v>781124.64343261695</v>
      </c>
      <c r="BW895" s="99">
        <v>90366.032094955401</v>
      </c>
      <c r="BX895" s="99">
        <v>0</v>
      </c>
      <c r="BY895" s="99">
        <v>0</v>
      </c>
      <c r="BZ895" s="99">
        <v>0</v>
      </c>
      <c r="CA895" s="99">
        <v>43717.635286807999</v>
      </c>
      <c r="CB895" s="99">
        <v>2874980.06604004</v>
      </c>
      <c r="CC895" s="99">
        <v>22597101.2111816</v>
      </c>
      <c r="CD895" s="99">
        <v>5757395.3052978497</v>
      </c>
      <c r="CE895" s="99">
        <v>872.93776692450001</v>
      </c>
      <c r="CF895" s="99">
        <v>188089.64840889</v>
      </c>
      <c r="CG895" s="99">
        <v>1289662.7007141099</v>
      </c>
      <c r="CH895" s="99">
        <v>0</v>
      </c>
      <c r="CI895" s="99">
        <v>44594.242384910598</v>
      </c>
      <c r="CJ895" s="99">
        <v>3066558.6875915499</v>
      </c>
      <c r="CK895" s="99">
        <v>23920826.2180176</v>
      </c>
      <c r="CL895" s="99">
        <v>5846186.5791015597</v>
      </c>
      <c r="CM895" s="166">
        <v>64949.9674406052</v>
      </c>
      <c r="CN895" s="166">
        <v>9398023.2863769494</v>
      </c>
      <c r="CO895" s="166">
        <v>40076636.724609397</v>
      </c>
      <c r="CP895" s="99">
        <v>5846186.5791015597</v>
      </c>
      <c r="CQ895" s="99">
        <v>0</v>
      </c>
      <c r="CR895" s="99">
        <v>0</v>
      </c>
      <c r="CS895" s="99">
        <v>0</v>
      </c>
      <c r="CT895" s="99">
        <v>0</v>
      </c>
      <c r="CU895" s="98">
        <v>19391.493275847999</v>
      </c>
      <c r="CV895" s="98">
        <v>12142.194904689</v>
      </c>
      <c r="CW895" s="98">
        <v>3063069.7144489298</v>
      </c>
      <c r="CX895" s="98">
        <v>23886763.911895711</v>
      </c>
    </row>
    <row r="896" spans="1:102" x14ac:dyDescent="0.2">
      <c r="A896" s="98" t="s">
        <v>65</v>
      </c>
      <c r="B896" s="100">
        <v>39142</v>
      </c>
      <c r="C896" s="99">
        <v>34759.474037647196</v>
      </c>
      <c r="D896" s="99">
        <v>0</v>
      </c>
      <c r="E896" s="99">
        <v>9779.2848618030494</v>
      </c>
      <c r="F896" s="99">
        <v>5207.5598368644696</v>
      </c>
      <c r="G896" s="99">
        <v>482.92776666209102</v>
      </c>
      <c r="H896" s="99">
        <v>0</v>
      </c>
      <c r="I896" s="99">
        <v>0</v>
      </c>
      <c r="J896" s="99">
        <v>12793.1720483303</v>
      </c>
      <c r="K896" s="99">
        <v>0</v>
      </c>
      <c r="L896" s="99">
        <v>12312.823714971501</v>
      </c>
      <c r="M896" s="99">
        <v>13334.453712582599</v>
      </c>
      <c r="N896" s="99">
        <v>5242.2523536682102</v>
      </c>
      <c r="O896" s="99">
        <v>13434.087901473</v>
      </c>
      <c r="P896" s="99">
        <v>0</v>
      </c>
      <c r="Q896" s="99">
        <v>1983.4745371341701</v>
      </c>
      <c r="R896" s="99">
        <v>519.25784256309305</v>
      </c>
      <c r="S896" s="99">
        <v>0</v>
      </c>
      <c r="T896" s="99">
        <v>365.75964206084598</v>
      </c>
      <c r="U896" s="99">
        <v>20567.333560466799</v>
      </c>
      <c r="V896" s="99">
        <v>2105373.63067627</v>
      </c>
      <c r="W896" s="99">
        <v>534.67056751251198</v>
      </c>
      <c r="X896" s="99">
        <v>816636.40960693394</v>
      </c>
      <c r="Y896" s="99">
        <v>339954.14733505202</v>
      </c>
      <c r="Z896" s="99">
        <v>112910.867506981</v>
      </c>
      <c r="AA896" s="99">
        <v>0</v>
      </c>
      <c r="AB896" s="99">
        <v>0</v>
      </c>
      <c r="AC896" s="99">
        <v>4670952.4022216797</v>
      </c>
      <c r="AD896" s="99">
        <v>0</v>
      </c>
      <c r="AE896" s="99">
        <v>551385.68681335403</v>
      </c>
      <c r="AF896" s="99">
        <v>698360.09059905994</v>
      </c>
      <c r="AG896" s="99">
        <v>768276.45848083496</v>
      </c>
      <c r="AH896" s="99">
        <v>672092.809715271</v>
      </c>
      <c r="AI896" s="99">
        <v>0</v>
      </c>
      <c r="AJ896" s="99">
        <v>237872.449466705</v>
      </c>
      <c r="AK896" s="99">
        <v>107397.80276584601</v>
      </c>
      <c r="AL896" s="99">
        <v>0</v>
      </c>
      <c r="AM896" s="99">
        <v>79298.719824790998</v>
      </c>
      <c r="AN896" s="99">
        <v>6390820.5711669903</v>
      </c>
      <c r="AO896" s="99">
        <v>16738844.3745117</v>
      </c>
      <c r="AP896" s="99">
        <v>6545.6803546547899</v>
      </c>
      <c r="AQ896" s="99">
        <v>6364545.2286987295</v>
      </c>
      <c r="AR896" s="99">
        <v>2633495.1389465299</v>
      </c>
      <c r="AS896" s="99">
        <v>781040.98416137695</v>
      </c>
      <c r="AT896" s="99">
        <v>0</v>
      </c>
      <c r="AU896" s="99">
        <v>0</v>
      </c>
      <c r="AV896" s="99">
        <v>12005728.232421899</v>
      </c>
      <c r="AW896" s="99">
        <v>0</v>
      </c>
      <c r="AX896" s="99">
        <v>4731582.52587891</v>
      </c>
      <c r="AY896" s="99">
        <v>5840434.5715942401</v>
      </c>
      <c r="AZ896" s="99">
        <v>5356895.94848633</v>
      </c>
      <c r="BA896" s="99">
        <v>5354167.6007080097</v>
      </c>
      <c r="BB896" s="99">
        <v>0</v>
      </c>
      <c r="BC896" s="99">
        <v>1871375.7417144801</v>
      </c>
      <c r="BD896" s="99">
        <v>732705.59664917004</v>
      </c>
      <c r="BE896" s="99">
        <v>0</v>
      </c>
      <c r="BF896" s="99">
        <v>554841.39597320603</v>
      </c>
      <c r="BG896" s="99">
        <v>16418101.583618199</v>
      </c>
      <c r="BH896" s="99">
        <v>4252505.1806640597</v>
      </c>
      <c r="BI896" s="99">
        <v>156.98842003941499</v>
      </c>
      <c r="BJ896" s="99">
        <v>1673606.2791748</v>
      </c>
      <c r="BK896" s="99">
        <v>856478.65455627395</v>
      </c>
      <c r="BL896" s="99">
        <v>0</v>
      </c>
      <c r="BM896" s="99">
        <v>0</v>
      </c>
      <c r="BN896" s="99">
        <v>0</v>
      </c>
      <c r="BO896" s="99">
        <v>0</v>
      </c>
      <c r="BP896" s="99">
        <v>0</v>
      </c>
      <c r="BQ896" s="99">
        <v>0</v>
      </c>
      <c r="BR896" s="99">
        <v>1928194.4164733901</v>
      </c>
      <c r="BS896" s="99">
        <v>2133298.19073486</v>
      </c>
      <c r="BT896" s="99">
        <v>1066572.65396118</v>
      </c>
      <c r="BU896" s="99">
        <v>0</v>
      </c>
      <c r="BV896" s="99">
        <v>795291.69751739502</v>
      </c>
      <c r="BW896" s="99">
        <v>92873.240634918198</v>
      </c>
      <c r="BX896" s="99">
        <v>0</v>
      </c>
      <c r="BY896" s="99">
        <v>0</v>
      </c>
      <c r="BZ896" s="99">
        <v>0</v>
      </c>
      <c r="CA896" s="99">
        <v>44570.864520549803</v>
      </c>
      <c r="CB896" s="99">
        <v>2916701.3725891099</v>
      </c>
      <c r="CC896" s="99">
        <v>23124666.106445301</v>
      </c>
      <c r="CD896" s="99">
        <v>5921097.9811401404</v>
      </c>
      <c r="CE896" s="99">
        <v>858.66720890998795</v>
      </c>
      <c r="CF896" s="99">
        <v>187022.67942237901</v>
      </c>
      <c r="CG896" s="99">
        <v>1290743.86047363</v>
      </c>
      <c r="CH896" s="99">
        <v>0</v>
      </c>
      <c r="CI896" s="99">
        <v>45425.802667140997</v>
      </c>
      <c r="CJ896" s="99">
        <v>3105566.4017333998</v>
      </c>
      <c r="CK896" s="99">
        <v>24388043.191650402</v>
      </c>
      <c r="CL896" s="99">
        <v>6016126.1056518601</v>
      </c>
      <c r="CM896" s="166">
        <v>65927.089713096604</v>
      </c>
      <c r="CN896" s="166">
        <v>9514894.08349609</v>
      </c>
      <c r="CO896" s="166">
        <v>40897299.501953103</v>
      </c>
      <c r="CP896" s="99">
        <v>6016126.1056518601</v>
      </c>
      <c r="CQ896" s="99">
        <v>0</v>
      </c>
      <c r="CR896" s="99">
        <v>0</v>
      </c>
      <c r="CS896" s="99">
        <v>0</v>
      </c>
      <c r="CT896" s="99">
        <v>0</v>
      </c>
      <c r="CU896" s="98">
        <v>17923.299667927</v>
      </c>
      <c r="CV896" s="98">
        <v>13210.673516784</v>
      </c>
      <c r="CW896" s="98">
        <v>3103724.0520114889</v>
      </c>
      <c r="CX896" s="98">
        <v>24415409.96691893</v>
      </c>
    </row>
    <row r="897" spans="1:102" x14ac:dyDescent="0.2">
      <c r="A897" s="98" t="s">
        <v>65</v>
      </c>
      <c r="B897" s="100">
        <v>39234</v>
      </c>
      <c r="C897" s="99">
        <v>35552.679458141298</v>
      </c>
      <c r="D897" s="99">
        <v>0</v>
      </c>
      <c r="E897" s="99">
        <v>9320.9442710876501</v>
      </c>
      <c r="F897" s="99">
        <v>5105.9907127618799</v>
      </c>
      <c r="G897" s="99">
        <v>532.19631598144804</v>
      </c>
      <c r="H897" s="99">
        <v>0</v>
      </c>
      <c r="I897" s="99">
        <v>0</v>
      </c>
      <c r="J897" s="99">
        <v>13831.223315954199</v>
      </c>
      <c r="K897" s="99">
        <v>0</v>
      </c>
      <c r="L897" s="99">
        <v>12114.9679707289</v>
      </c>
      <c r="M897" s="99">
        <v>13396.066599726701</v>
      </c>
      <c r="N897" s="99">
        <v>5334.5914200544403</v>
      </c>
      <c r="O897" s="99">
        <v>13695.7817355394</v>
      </c>
      <c r="P897" s="99">
        <v>0</v>
      </c>
      <c r="Q897" s="99">
        <v>1989.5629391074201</v>
      </c>
      <c r="R897" s="99">
        <v>544.49541142582905</v>
      </c>
      <c r="S897" s="99">
        <v>0</v>
      </c>
      <c r="T897" s="99">
        <v>346.28978466615098</v>
      </c>
      <c r="U897" s="99">
        <v>20784.918468236901</v>
      </c>
      <c r="V897" s="99">
        <v>2157696.3412780799</v>
      </c>
      <c r="W897" s="99">
        <v>346.81669667363201</v>
      </c>
      <c r="X897" s="99">
        <v>780191.85356140102</v>
      </c>
      <c r="Y897" s="99">
        <v>331630.01967239397</v>
      </c>
      <c r="Z897" s="99">
        <v>122320.636894226</v>
      </c>
      <c r="AA897" s="99">
        <v>0</v>
      </c>
      <c r="AB897" s="99">
        <v>0</v>
      </c>
      <c r="AC897" s="99">
        <v>4966189.0560302697</v>
      </c>
      <c r="AD897" s="99">
        <v>0</v>
      </c>
      <c r="AE897" s="99">
        <v>537671.08248901402</v>
      </c>
      <c r="AF897" s="99">
        <v>703825.54362487805</v>
      </c>
      <c r="AG897" s="99">
        <v>777207.72365570103</v>
      </c>
      <c r="AH897" s="99">
        <v>675805.99945068394</v>
      </c>
      <c r="AI897" s="99">
        <v>0</v>
      </c>
      <c r="AJ897" s="99">
        <v>240460.835014343</v>
      </c>
      <c r="AK897" s="99">
        <v>113283.74583435099</v>
      </c>
      <c r="AL897" s="99">
        <v>0</v>
      </c>
      <c r="AM897" s="99">
        <v>74241.106322288499</v>
      </c>
      <c r="AN897" s="99">
        <v>6449785.0921630897</v>
      </c>
      <c r="AO897" s="99">
        <v>17299921.580322299</v>
      </c>
      <c r="AP897" s="99">
        <v>2782.64986225963</v>
      </c>
      <c r="AQ897" s="99">
        <v>6133615.35900879</v>
      </c>
      <c r="AR897" s="99">
        <v>2609200.1831970201</v>
      </c>
      <c r="AS897" s="99">
        <v>836622.84582519496</v>
      </c>
      <c r="AT897" s="99">
        <v>0</v>
      </c>
      <c r="AU897" s="99">
        <v>0</v>
      </c>
      <c r="AV897" s="99">
        <v>12913275.1254883</v>
      </c>
      <c r="AW897" s="99">
        <v>0</v>
      </c>
      <c r="AX897" s="99">
        <v>4665649.5661010696</v>
      </c>
      <c r="AY897" s="99">
        <v>5931125.6634521503</v>
      </c>
      <c r="AZ897" s="99">
        <v>5461035.5161743201</v>
      </c>
      <c r="BA897" s="99">
        <v>5424809.2217407199</v>
      </c>
      <c r="BB897" s="99">
        <v>0</v>
      </c>
      <c r="BC897" s="99">
        <v>1907051.4990844701</v>
      </c>
      <c r="BD897" s="99">
        <v>779346.33325195301</v>
      </c>
      <c r="BE897" s="99">
        <v>0</v>
      </c>
      <c r="BF897" s="99">
        <v>522485.24886703503</v>
      </c>
      <c r="BG897" s="99">
        <v>16777033.2155762</v>
      </c>
      <c r="BH897" s="99">
        <v>4397639.97900391</v>
      </c>
      <c r="BI897" s="99">
        <v>427.99828143417801</v>
      </c>
      <c r="BJ897" s="99">
        <v>1640912.9286041299</v>
      </c>
      <c r="BK897" s="99">
        <v>855034.71373748803</v>
      </c>
      <c r="BL897" s="99">
        <v>0</v>
      </c>
      <c r="BM897" s="99">
        <v>0</v>
      </c>
      <c r="BN897" s="99">
        <v>0</v>
      </c>
      <c r="BO897" s="99">
        <v>0</v>
      </c>
      <c r="BP897" s="99">
        <v>0</v>
      </c>
      <c r="BQ897" s="99">
        <v>0</v>
      </c>
      <c r="BR897" s="99">
        <v>1947854.3931427</v>
      </c>
      <c r="BS897" s="99">
        <v>2190486.09161377</v>
      </c>
      <c r="BT897" s="99">
        <v>1080653.0605621301</v>
      </c>
      <c r="BU897" s="99">
        <v>0</v>
      </c>
      <c r="BV897" s="99">
        <v>815331.05164337205</v>
      </c>
      <c r="BW897" s="99">
        <v>96814.077874183698</v>
      </c>
      <c r="BX897" s="99">
        <v>0</v>
      </c>
      <c r="BY897" s="99">
        <v>0</v>
      </c>
      <c r="BZ897" s="99">
        <v>0</v>
      </c>
      <c r="CA897" s="99">
        <v>44938.928539752997</v>
      </c>
      <c r="CB897" s="99">
        <v>2953969.0252990699</v>
      </c>
      <c r="CC897" s="99">
        <v>23507145.339843798</v>
      </c>
      <c r="CD897" s="99">
        <v>6035055.3023681603</v>
      </c>
      <c r="CE897" s="99">
        <v>877.01627033203795</v>
      </c>
      <c r="CF897" s="99">
        <v>186741.431850433</v>
      </c>
      <c r="CG897" s="99">
        <v>1299056.7706603999</v>
      </c>
      <c r="CH897" s="99">
        <v>0</v>
      </c>
      <c r="CI897" s="99">
        <v>45807.665684223197</v>
      </c>
      <c r="CJ897" s="99">
        <v>3133066.8587646498</v>
      </c>
      <c r="CK897" s="99">
        <v>24790652.6247559</v>
      </c>
      <c r="CL897" s="99">
        <v>6132215.2301635696</v>
      </c>
      <c r="CM897" s="166">
        <v>66523.327518463106</v>
      </c>
      <c r="CN897" s="166">
        <v>9592797.92724609</v>
      </c>
      <c r="CO897" s="166">
        <v>41561673.978027299</v>
      </c>
      <c r="CP897" s="99">
        <v>6132215.2301635696</v>
      </c>
      <c r="CQ897" s="99">
        <v>0</v>
      </c>
      <c r="CR897" s="99">
        <v>0</v>
      </c>
      <c r="CS897" s="99">
        <v>0</v>
      </c>
      <c r="CT897" s="99">
        <v>0</v>
      </c>
      <c r="CU897" s="98">
        <v>16601.122326863999</v>
      </c>
      <c r="CV897" s="98">
        <v>14285.063397604999</v>
      </c>
      <c r="CW897" s="98">
        <v>3140710.4571495028</v>
      </c>
      <c r="CX897" s="98">
        <v>24806202.110504199</v>
      </c>
    </row>
    <row r="898" spans="1:102" x14ac:dyDescent="0.2">
      <c r="A898" s="98" t="s">
        <v>65</v>
      </c>
      <c r="B898" s="100">
        <v>39326</v>
      </c>
      <c r="C898" s="99">
        <v>36161.075033664703</v>
      </c>
      <c r="D898" s="99">
        <v>0</v>
      </c>
      <c r="E898" s="99">
        <v>9109.4105548858606</v>
      </c>
      <c r="F898" s="99">
        <v>5156.7655326127997</v>
      </c>
      <c r="G898" s="99">
        <v>562.72858007997297</v>
      </c>
      <c r="H898" s="99">
        <v>0</v>
      </c>
      <c r="I898" s="99">
        <v>0</v>
      </c>
      <c r="J898" s="99">
        <v>14743.411929011299</v>
      </c>
      <c r="K898" s="99">
        <v>0</v>
      </c>
      <c r="L898" s="99">
        <v>11941.2702722549</v>
      </c>
      <c r="M898" s="99">
        <v>13412.664657831199</v>
      </c>
      <c r="N898" s="99">
        <v>5365.9895766973495</v>
      </c>
      <c r="O898" s="99">
        <v>13944.644518137</v>
      </c>
      <c r="P898" s="99">
        <v>0</v>
      </c>
      <c r="Q898" s="99">
        <v>1979.8198096603201</v>
      </c>
      <c r="R898" s="99">
        <v>563.26916705071903</v>
      </c>
      <c r="S898" s="99">
        <v>0</v>
      </c>
      <c r="T898" s="99">
        <v>333.21411530673498</v>
      </c>
      <c r="U898" s="99">
        <v>20914.2481908798</v>
      </c>
      <c r="V898" s="99">
        <v>2207167.32894897</v>
      </c>
      <c r="W898" s="99">
        <v>288.43449696153402</v>
      </c>
      <c r="X898" s="99">
        <v>761694.92848205601</v>
      </c>
      <c r="Y898" s="99">
        <v>335010.27103805501</v>
      </c>
      <c r="Z898" s="99">
        <v>130933.250836372</v>
      </c>
      <c r="AA898" s="99">
        <v>0</v>
      </c>
      <c r="AB898" s="99">
        <v>0</v>
      </c>
      <c r="AC898" s="99">
        <v>5218060.7908325205</v>
      </c>
      <c r="AD898" s="99">
        <v>0</v>
      </c>
      <c r="AE898" s="99">
        <v>532662.94822692894</v>
      </c>
      <c r="AF898" s="99">
        <v>706181.42630004894</v>
      </c>
      <c r="AG898" s="99">
        <v>782661.89555358898</v>
      </c>
      <c r="AH898" s="99">
        <v>691583.67543029797</v>
      </c>
      <c r="AI898" s="99">
        <v>0</v>
      </c>
      <c r="AJ898" s="99">
        <v>248489.47316932699</v>
      </c>
      <c r="AK898" s="99">
        <v>117757.43980312299</v>
      </c>
      <c r="AL898" s="99">
        <v>0</v>
      </c>
      <c r="AM898" s="99">
        <v>70677.730759620696</v>
      </c>
      <c r="AN898" s="99">
        <v>6487848.6394653302</v>
      </c>
      <c r="AO898" s="99">
        <v>17822012.678222701</v>
      </c>
      <c r="AP898" s="99">
        <v>2414.3247151076798</v>
      </c>
      <c r="AQ898" s="99">
        <v>6081465.9746704102</v>
      </c>
      <c r="AR898" s="99">
        <v>2681481.9816589402</v>
      </c>
      <c r="AS898" s="99">
        <v>918339.23635101295</v>
      </c>
      <c r="AT898" s="99">
        <v>0</v>
      </c>
      <c r="AU898" s="99">
        <v>0</v>
      </c>
      <c r="AV898" s="99">
        <v>13677542.818603501</v>
      </c>
      <c r="AW898" s="99">
        <v>0</v>
      </c>
      <c r="AX898" s="99">
        <v>4720730.88781738</v>
      </c>
      <c r="AY898" s="99">
        <v>5992021.9924926804</v>
      </c>
      <c r="AZ898" s="99">
        <v>5534452.0647582998</v>
      </c>
      <c r="BA898" s="99">
        <v>5607819.0189819299</v>
      </c>
      <c r="BB898" s="99">
        <v>0</v>
      </c>
      <c r="BC898" s="99">
        <v>1992480.03900146</v>
      </c>
      <c r="BD898" s="99">
        <v>813067.15996551502</v>
      </c>
      <c r="BE898" s="99">
        <v>0</v>
      </c>
      <c r="BF898" s="99">
        <v>506801.18170165998</v>
      </c>
      <c r="BG898" s="99">
        <v>17064233.419677701</v>
      </c>
      <c r="BH898" s="99">
        <v>4536723.26318359</v>
      </c>
      <c r="BI898" s="99">
        <v>208.82199107296799</v>
      </c>
      <c r="BJ898" s="99">
        <v>1599921.12440491</v>
      </c>
      <c r="BK898" s="99">
        <v>849716.64546966599</v>
      </c>
      <c r="BL898" s="99">
        <v>0</v>
      </c>
      <c r="BM898" s="99">
        <v>0</v>
      </c>
      <c r="BN898" s="99">
        <v>0</v>
      </c>
      <c r="BO898" s="99">
        <v>0</v>
      </c>
      <c r="BP898" s="99">
        <v>0</v>
      </c>
      <c r="BQ898" s="99">
        <v>0</v>
      </c>
      <c r="BR898" s="99">
        <v>1958152.70481873</v>
      </c>
      <c r="BS898" s="99">
        <v>2220907.9338073698</v>
      </c>
      <c r="BT898" s="99">
        <v>1115854.0489654499</v>
      </c>
      <c r="BU898" s="99">
        <v>0</v>
      </c>
      <c r="BV898" s="99">
        <v>847092.78887176502</v>
      </c>
      <c r="BW898" s="99">
        <v>99998.443611145005</v>
      </c>
      <c r="BX898" s="99">
        <v>0</v>
      </c>
      <c r="BY898" s="99">
        <v>0</v>
      </c>
      <c r="BZ898" s="99">
        <v>0</v>
      </c>
      <c r="CA898" s="99">
        <v>45250.132123470299</v>
      </c>
      <c r="CB898" s="99">
        <v>2971315.3987731901</v>
      </c>
      <c r="CC898" s="99">
        <v>23921657.716308601</v>
      </c>
      <c r="CD898" s="99">
        <v>6143700.3382568397</v>
      </c>
      <c r="CE898" s="99">
        <v>878.74282202124596</v>
      </c>
      <c r="CF898" s="99">
        <v>189067.12888908401</v>
      </c>
      <c r="CG898" s="99">
        <v>1327668.7183380099</v>
      </c>
      <c r="CH898" s="99">
        <v>0</v>
      </c>
      <c r="CI898" s="99">
        <v>46130.034533023798</v>
      </c>
      <c r="CJ898" s="99">
        <v>3156078.4524841299</v>
      </c>
      <c r="CK898" s="99">
        <v>25248034.5087891</v>
      </c>
      <c r="CL898" s="99">
        <v>6244433.1320190402</v>
      </c>
      <c r="CM898" s="166">
        <v>66937.845321655303</v>
      </c>
      <c r="CN898" s="166">
        <v>9618431.0626220703</v>
      </c>
      <c r="CO898" s="166">
        <v>42257180.140136696</v>
      </c>
      <c r="CP898" s="99">
        <v>6244433.1320190402</v>
      </c>
      <c r="CQ898" s="99">
        <v>0</v>
      </c>
      <c r="CR898" s="99">
        <v>0</v>
      </c>
      <c r="CS898" s="99">
        <v>0</v>
      </c>
      <c r="CT898" s="99">
        <v>0</v>
      </c>
      <c r="CU898" s="98">
        <v>15622.530649161999</v>
      </c>
      <c r="CV898" s="98">
        <v>15224.967815522999</v>
      </c>
      <c r="CW898" s="98">
        <v>3160382.527662274</v>
      </c>
      <c r="CX898" s="98">
        <v>25249326.43464661</v>
      </c>
    </row>
    <row r="899" spans="1:102" x14ac:dyDescent="0.2">
      <c r="A899" s="98" t="s">
        <v>65</v>
      </c>
      <c r="B899" s="100">
        <v>39417</v>
      </c>
      <c r="C899" s="99">
        <v>36929.942178726204</v>
      </c>
      <c r="D899" s="99">
        <v>0</v>
      </c>
      <c r="E899" s="99">
        <v>8701.6924093961698</v>
      </c>
      <c r="F899" s="99">
        <v>4913.0929338932001</v>
      </c>
      <c r="G899" s="99">
        <v>588.96775494515896</v>
      </c>
      <c r="H899" s="99">
        <v>0</v>
      </c>
      <c r="I899" s="99">
        <v>0</v>
      </c>
      <c r="J899" s="99">
        <v>15516.357569932899</v>
      </c>
      <c r="K899" s="99">
        <v>0</v>
      </c>
      <c r="L899" s="99">
        <v>11784.5750466585</v>
      </c>
      <c r="M899" s="99">
        <v>13516.8762633801</v>
      </c>
      <c r="N899" s="99">
        <v>5395.7646558284796</v>
      </c>
      <c r="O899" s="99">
        <v>14265.659671068201</v>
      </c>
      <c r="P899" s="99">
        <v>0</v>
      </c>
      <c r="Q899" s="99">
        <v>1960.75491966307</v>
      </c>
      <c r="R899" s="99">
        <v>571.68017240613699</v>
      </c>
      <c r="S899" s="99">
        <v>0</v>
      </c>
      <c r="T899" s="99">
        <v>325.11614929139603</v>
      </c>
      <c r="U899" s="99">
        <v>21059.524477243402</v>
      </c>
      <c r="V899" s="99">
        <v>2257220.4781799298</v>
      </c>
      <c r="W899" s="99">
        <v>134.202138148248</v>
      </c>
      <c r="X899" s="99">
        <v>727201.42027282703</v>
      </c>
      <c r="Y899" s="99">
        <v>323836.03509139997</v>
      </c>
      <c r="Z899" s="99">
        <v>134555.973825455</v>
      </c>
      <c r="AA899" s="99">
        <v>0</v>
      </c>
      <c r="AB899" s="99">
        <v>0</v>
      </c>
      <c r="AC899" s="99">
        <v>5423844.97473145</v>
      </c>
      <c r="AD899" s="99">
        <v>0</v>
      </c>
      <c r="AE899" s="99">
        <v>524362.53005981399</v>
      </c>
      <c r="AF899" s="99">
        <v>714974.97130584705</v>
      </c>
      <c r="AG899" s="99">
        <v>791261.30712127697</v>
      </c>
      <c r="AH899" s="99">
        <v>707644.73143768299</v>
      </c>
      <c r="AI899" s="99">
        <v>0</v>
      </c>
      <c r="AJ899" s="99">
        <v>239709.89871406599</v>
      </c>
      <c r="AK899" s="99">
        <v>120335.322259903</v>
      </c>
      <c r="AL899" s="99">
        <v>0</v>
      </c>
      <c r="AM899" s="99">
        <v>68302.4042825699</v>
      </c>
      <c r="AN899" s="99">
        <v>6535331.4742431603</v>
      </c>
      <c r="AO899" s="99">
        <v>18396241.170410201</v>
      </c>
      <c r="AP899" s="99">
        <v>1089.0514393001799</v>
      </c>
      <c r="AQ899" s="99">
        <v>5814440.9550170898</v>
      </c>
      <c r="AR899" s="99">
        <v>2569595.0687866202</v>
      </c>
      <c r="AS899" s="99">
        <v>956077.78279113804</v>
      </c>
      <c r="AT899" s="99">
        <v>0</v>
      </c>
      <c r="AU899" s="99">
        <v>0</v>
      </c>
      <c r="AV899" s="99">
        <v>14362357.6604004</v>
      </c>
      <c r="AW899" s="99">
        <v>0</v>
      </c>
      <c r="AX899" s="99">
        <v>4665253.6367797898</v>
      </c>
      <c r="AY899" s="99">
        <v>6125778.2482299795</v>
      </c>
      <c r="AZ899" s="99">
        <v>5642063.9670410203</v>
      </c>
      <c r="BA899" s="99">
        <v>5784336.9046020498</v>
      </c>
      <c r="BB899" s="99">
        <v>0</v>
      </c>
      <c r="BC899" s="99">
        <v>1928451.4830322301</v>
      </c>
      <c r="BD899" s="99">
        <v>844630.27328491199</v>
      </c>
      <c r="BE899" s="99">
        <v>0</v>
      </c>
      <c r="BF899" s="99">
        <v>499452.97845077497</v>
      </c>
      <c r="BG899" s="99">
        <v>17285671.962402299</v>
      </c>
      <c r="BH899" s="99">
        <v>4689210.3734741202</v>
      </c>
      <c r="BI899" s="99">
        <v>150.907238937914</v>
      </c>
      <c r="BJ899" s="99">
        <v>1546345.67918396</v>
      </c>
      <c r="BK899" s="99">
        <v>839588.28487396205</v>
      </c>
      <c r="BL899" s="99">
        <v>0</v>
      </c>
      <c r="BM899" s="99">
        <v>0</v>
      </c>
      <c r="BN899" s="99">
        <v>0</v>
      </c>
      <c r="BO899" s="99">
        <v>0</v>
      </c>
      <c r="BP899" s="99">
        <v>0</v>
      </c>
      <c r="BQ899" s="99">
        <v>0</v>
      </c>
      <c r="BR899" s="99">
        <v>2006688.2505188</v>
      </c>
      <c r="BS899" s="99">
        <v>2258146.5429077102</v>
      </c>
      <c r="BT899" s="99">
        <v>1151006.17510986</v>
      </c>
      <c r="BU899" s="99">
        <v>0</v>
      </c>
      <c r="BV899" s="99">
        <v>823558.079193115</v>
      </c>
      <c r="BW899" s="99">
        <v>107763.134337425</v>
      </c>
      <c r="BX899" s="99">
        <v>0</v>
      </c>
      <c r="BY899" s="99">
        <v>0</v>
      </c>
      <c r="BZ899" s="99">
        <v>0</v>
      </c>
      <c r="CA899" s="99">
        <v>45547.249913692503</v>
      </c>
      <c r="CB899" s="99">
        <v>2987561.1443481399</v>
      </c>
      <c r="CC899" s="99">
        <v>24187696.614746101</v>
      </c>
      <c r="CD899" s="99">
        <v>6236852.1904907199</v>
      </c>
      <c r="CE899" s="99">
        <v>879.73030711710499</v>
      </c>
      <c r="CF899" s="99">
        <v>189879.389165878</v>
      </c>
      <c r="CG899" s="99">
        <v>1347491.0316009501</v>
      </c>
      <c r="CH899" s="99">
        <v>0</v>
      </c>
      <c r="CI899" s="99">
        <v>46440.342161178603</v>
      </c>
      <c r="CJ899" s="99">
        <v>3176658.3692321801</v>
      </c>
      <c r="CK899" s="99">
        <v>25537669.0554199</v>
      </c>
      <c r="CL899" s="99">
        <v>6340834.4513549795</v>
      </c>
      <c r="CM899" s="166">
        <v>67423.925847053499</v>
      </c>
      <c r="CN899" s="166">
        <v>9702941.0112304706</v>
      </c>
      <c r="CO899" s="166">
        <v>42819974.917968802</v>
      </c>
      <c r="CP899" s="99">
        <v>6340834.4513549795</v>
      </c>
      <c r="CQ899" s="99">
        <v>0</v>
      </c>
      <c r="CR899" s="99">
        <v>0</v>
      </c>
      <c r="CS899" s="99">
        <v>0</v>
      </c>
      <c r="CT899" s="99">
        <v>0</v>
      </c>
      <c r="CU899" s="98">
        <v>14527.124543624001</v>
      </c>
      <c r="CV899" s="98">
        <v>16019.357898095001</v>
      </c>
      <c r="CW899" s="98">
        <v>3177440.5335140177</v>
      </c>
      <c r="CX899" s="98">
        <v>25535187.64634705</v>
      </c>
    </row>
    <row r="900" spans="1:102" x14ac:dyDescent="0.2">
      <c r="A900" s="98" t="s">
        <v>65</v>
      </c>
      <c r="B900" s="100">
        <v>39508</v>
      </c>
      <c r="C900" s="99">
        <v>37884.450293540998</v>
      </c>
      <c r="D900" s="99">
        <v>0</v>
      </c>
      <c r="E900" s="99">
        <v>8280.5012130737305</v>
      </c>
      <c r="F900" s="99">
        <v>5046.7557690143603</v>
      </c>
      <c r="G900" s="99">
        <v>630.08722458034799</v>
      </c>
      <c r="H900" s="99">
        <v>0</v>
      </c>
      <c r="I900" s="99">
        <v>0</v>
      </c>
      <c r="J900" s="99">
        <v>16421.165619850199</v>
      </c>
      <c r="K900" s="99">
        <v>0</v>
      </c>
      <c r="L900" s="99">
        <v>11830.8448261023</v>
      </c>
      <c r="M900" s="99">
        <v>13622.6725754738</v>
      </c>
      <c r="N900" s="99">
        <v>5414.7946403026599</v>
      </c>
      <c r="O900" s="99">
        <v>14607.314851284</v>
      </c>
      <c r="P900" s="99">
        <v>0</v>
      </c>
      <c r="Q900" s="99">
        <v>1949.5889898836599</v>
      </c>
      <c r="R900" s="99">
        <v>614.531770646572</v>
      </c>
      <c r="S900" s="99">
        <v>0</v>
      </c>
      <c r="T900" s="99">
        <v>314.86080434545897</v>
      </c>
      <c r="U900" s="99">
        <v>21272.359416723299</v>
      </c>
      <c r="V900" s="99">
        <v>2304947.3306579599</v>
      </c>
      <c r="W900" s="99">
        <v>124.450894228183</v>
      </c>
      <c r="X900" s="99">
        <v>669449.74539947498</v>
      </c>
      <c r="Y900" s="99">
        <v>318023.82237625099</v>
      </c>
      <c r="Z900" s="99">
        <v>139288.39520072899</v>
      </c>
      <c r="AA900" s="99">
        <v>0</v>
      </c>
      <c r="AB900" s="99">
        <v>0</v>
      </c>
      <c r="AC900" s="99">
        <v>5632795.4920043899</v>
      </c>
      <c r="AD900" s="99">
        <v>0</v>
      </c>
      <c r="AE900" s="99">
        <v>517163.19802856399</v>
      </c>
      <c r="AF900" s="99">
        <v>718676.06485748303</v>
      </c>
      <c r="AG900" s="99">
        <v>788328.53589630104</v>
      </c>
      <c r="AH900" s="99">
        <v>719165.60855865502</v>
      </c>
      <c r="AI900" s="99">
        <v>0</v>
      </c>
      <c r="AJ900" s="99">
        <v>238540.030797958</v>
      </c>
      <c r="AK900" s="99">
        <v>125279.620463371</v>
      </c>
      <c r="AL900" s="99">
        <v>0</v>
      </c>
      <c r="AM900" s="99">
        <v>64397.276358604402</v>
      </c>
      <c r="AN900" s="99">
        <v>6567339.9291992197</v>
      </c>
      <c r="AO900" s="99">
        <v>18967068.291747998</v>
      </c>
      <c r="AP900" s="99">
        <v>1468.42222824693</v>
      </c>
      <c r="AQ900" s="99">
        <v>5436145.3297729502</v>
      </c>
      <c r="AR900" s="99">
        <v>2603933.2754821801</v>
      </c>
      <c r="AS900" s="99">
        <v>989017.32447814895</v>
      </c>
      <c r="AT900" s="99">
        <v>0</v>
      </c>
      <c r="AU900" s="99">
        <v>0</v>
      </c>
      <c r="AV900" s="99">
        <v>15116556.222168</v>
      </c>
      <c r="AW900" s="99">
        <v>0</v>
      </c>
      <c r="AX900" s="99">
        <v>4682166.5004882803</v>
      </c>
      <c r="AY900" s="99">
        <v>6225889.0679321298</v>
      </c>
      <c r="AZ900" s="99">
        <v>5677660.8598632803</v>
      </c>
      <c r="BA900" s="99">
        <v>5954147.3833618201</v>
      </c>
      <c r="BB900" s="99">
        <v>0</v>
      </c>
      <c r="BC900" s="99">
        <v>1946577.5066070601</v>
      </c>
      <c r="BD900" s="99">
        <v>892417.45348358201</v>
      </c>
      <c r="BE900" s="99">
        <v>0</v>
      </c>
      <c r="BF900" s="99">
        <v>475003.038776398</v>
      </c>
      <c r="BG900" s="99">
        <v>17524740.9536133</v>
      </c>
      <c r="BH900" s="99">
        <v>4478864.2704467801</v>
      </c>
      <c r="BI900" s="99">
        <v>159.482796562836</v>
      </c>
      <c r="BJ900" s="99">
        <v>1339803.1137542699</v>
      </c>
      <c r="BK900" s="99">
        <v>763238.65965270996</v>
      </c>
      <c r="BL900" s="99">
        <v>0</v>
      </c>
      <c r="BM900" s="99">
        <v>0</v>
      </c>
      <c r="BN900" s="99">
        <v>0</v>
      </c>
      <c r="BO900" s="99">
        <v>0</v>
      </c>
      <c r="BP900" s="99">
        <v>0</v>
      </c>
      <c r="BQ900" s="99">
        <v>0</v>
      </c>
      <c r="BR900" s="99">
        <v>1827064.65063477</v>
      </c>
      <c r="BS900" s="99">
        <v>2077684.02313232</v>
      </c>
      <c r="BT900" s="99">
        <v>1182704.0919341999</v>
      </c>
      <c r="BU900" s="99">
        <v>0</v>
      </c>
      <c r="BV900" s="99">
        <v>739963.51017761196</v>
      </c>
      <c r="BW900" s="99">
        <v>113209.20683383899</v>
      </c>
      <c r="BX900" s="99">
        <v>0</v>
      </c>
      <c r="BY900" s="99">
        <v>0</v>
      </c>
      <c r="BZ900" s="99">
        <v>0</v>
      </c>
      <c r="CA900" s="99">
        <v>46205.308943271601</v>
      </c>
      <c r="CB900" s="99">
        <v>2983149.1974182101</v>
      </c>
      <c r="CC900" s="99">
        <v>24438286.5166016</v>
      </c>
      <c r="CD900" s="99">
        <v>5818532.4928588904</v>
      </c>
      <c r="CE900" s="99">
        <v>900.81543448567402</v>
      </c>
      <c r="CF900" s="99">
        <v>189683.987119675</v>
      </c>
      <c r="CG900" s="99">
        <v>1368650.8088684101</v>
      </c>
      <c r="CH900" s="99">
        <v>0</v>
      </c>
      <c r="CI900" s="99">
        <v>47096.719703674302</v>
      </c>
      <c r="CJ900" s="99">
        <v>3168795.9237365699</v>
      </c>
      <c r="CK900" s="99">
        <v>25800116.9526367</v>
      </c>
      <c r="CL900" s="99">
        <v>5936017.7380981399</v>
      </c>
      <c r="CM900" s="166">
        <v>68288.183469772295</v>
      </c>
      <c r="CN900" s="166">
        <v>9743340.0694580097</v>
      </c>
      <c r="CO900" s="166">
        <v>43449497.095214799</v>
      </c>
      <c r="CP900" s="99">
        <v>5936017.7380981399</v>
      </c>
      <c r="CQ900" s="99">
        <v>0</v>
      </c>
      <c r="CR900" s="99">
        <v>0</v>
      </c>
      <c r="CS900" s="99">
        <v>0</v>
      </c>
      <c r="CT900" s="99">
        <v>0</v>
      </c>
      <c r="CU900" s="98">
        <v>13399.895149754</v>
      </c>
      <c r="CV900" s="98">
        <v>16964.358006266</v>
      </c>
      <c r="CW900" s="98">
        <v>3172833.1845378852</v>
      </c>
      <c r="CX900" s="98">
        <v>25806937.325470008</v>
      </c>
    </row>
    <row r="901" spans="1:102" x14ac:dyDescent="0.2">
      <c r="A901" s="98" t="s">
        <v>65</v>
      </c>
      <c r="B901" s="100">
        <v>39600</v>
      </c>
      <c r="C901" s="99">
        <v>38531.999104976698</v>
      </c>
      <c r="D901" s="99">
        <v>0</v>
      </c>
      <c r="E901" s="99">
        <v>7917.9557102918598</v>
      </c>
      <c r="F901" s="99">
        <v>4941.1057555675497</v>
      </c>
      <c r="G901" s="99">
        <v>673.94953131675697</v>
      </c>
      <c r="H901" s="99">
        <v>0</v>
      </c>
      <c r="I901" s="99">
        <v>0</v>
      </c>
      <c r="J901" s="99">
        <v>17358.439128160499</v>
      </c>
      <c r="K901" s="99">
        <v>0</v>
      </c>
      <c r="L901" s="99">
        <v>11796.4872926474</v>
      </c>
      <c r="M901" s="99">
        <v>13785.7860540152</v>
      </c>
      <c r="N901" s="99">
        <v>5382.7461072802498</v>
      </c>
      <c r="O901" s="99">
        <v>14866.2049612999</v>
      </c>
      <c r="P901" s="99">
        <v>0</v>
      </c>
      <c r="Q901" s="99">
        <v>1932.90219083428</v>
      </c>
      <c r="R901" s="99">
        <v>631.00428805500303</v>
      </c>
      <c r="S901" s="99">
        <v>0</v>
      </c>
      <c r="T901" s="99">
        <v>315.06215097382699</v>
      </c>
      <c r="U901" s="99">
        <v>21596.894116878499</v>
      </c>
      <c r="V901" s="99">
        <v>2350076.81884766</v>
      </c>
      <c r="W901" s="99">
        <v>91.771151762455702</v>
      </c>
      <c r="X901" s="99">
        <v>645171.19562530494</v>
      </c>
      <c r="Y901" s="99">
        <v>309031.81382370001</v>
      </c>
      <c r="Z901" s="99">
        <v>143287.00630950899</v>
      </c>
      <c r="AA901" s="99">
        <v>0</v>
      </c>
      <c r="AB901" s="99">
        <v>0</v>
      </c>
      <c r="AC901" s="99">
        <v>5956376.02697754</v>
      </c>
      <c r="AD901" s="99">
        <v>0</v>
      </c>
      <c r="AE901" s="99">
        <v>518607.37514114397</v>
      </c>
      <c r="AF901" s="99">
        <v>722664.21961212205</v>
      </c>
      <c r="AG901" s="99">
        <v>785240.12197876</v>
      </c>
      <c r="AH901" s="99">
        <v>733588.28673553502</v>
      </c>
      <c r="AI901" s="99">
        <v>0</v>
      </c>
      <c r="AJ901" s="99">
        <v>243445.71619606001</v>
      </c>
      <c r="AK901" s="99">
        <v>128141.179338455</v>
      </c>
      <c r="AL901" s="99">
        <v>0</v>
      </c>
      <c r="AM901" s="99">
        <v>63161.417177200303</v>
      </c>
      <c r="AN901" s="99">
        <v>6694507.2689819299</v>
      </c>
      <c r="AO901" s="99">
        <v>19533165.831542999</v>
      </c>
      <c r="AP901" s="99">
        <v>776.83718543499697</v>
      </c>
      <c r="AQ901" s="99">
        <v>5292355.2603149395</v>
      </c>
      <c r="AR901" s="99">
        <v>2569788.6021423298</v>
      </c>
      <c r="AS901" s="99">
        <v>1054055.0582427999</v>
      </c>
      <c r="AT901" s="99">
        <v>0</v>
      </c>
      <c r="AU901" s="99">
        <v>0</v>
      </c>
      <c r="AV901" s="99">
        <v>16107546.506103501</v>
      </c>
      <c r="AW901" s="99">
        <v>0</v>
      </c>
      <c r="AX901" s="99">
        <v>4737959.13952637</v>
      </c>
      <c r="AY901" s="99">
        <v>6302059.4768676804</v>
      </c>
      <c r="AZ901" s="99">
        <v>5708552.6734619103</v>
      </c>
      <c r="BA901" s="99">
        <v>6134890.6045532199</v>
      </c>
      <c r="BB901" s="99">
        <v>0</v>
      </c>
      <c r="BC901" s="99">
        <v>1994756.0313568099</v>
      </c>
      <c r="BD901" s="99">
        <v>926582.22203064</v>
      </c>
      <c r="BE901" s="99">
        <v>0</v>
      </c>
      <c r="BF901" s="99">
        <v>472488.41819381702</v>
      </c>
      <c r="BG901" s="99">
        <v>18306655.955810498</v>
      </c>
      <c r="BH901" s="99">
        <v>4580553.6547241202</v>
      </c>
      <c r="BI901" s="99">
        <v>104.768446544185</v>
      </c>
      <c r="BJ901" s="99">
        <v>1318023.89305115</v>
      </c>
      <c r="BK901" s="99">
        <v>748334.20980834996</v>
      </c>
      <c r="BL901" s="99">
        <v>0</v>
      </c>
      <c r="BM901" s="99">
        <v>0</v>
      </c>
      <c r="BN901" s="99">
        <v>0</v>
      </c>
      <c r="BO901" s="99">
        <v>0</v>
      </c>
      <c r="BP901" s="99">
        <v>0</v>
      </c>
      <c r="BQ901" s="99">
        <v>0</v>
      </c>
      <c r="BR901" s="99">
        <v>1852756.62255859</v>
      </c>
      <c r="BS901" s="99">
        <v>2044847.9533691399</v>
      </c>
      <c r="BT901" s="99">
        <v>1218372.16871643</v>
      </c>
      <c r="BU901" s="99">
        <v>0</v>
      </c>
      <c r="BV901" s="99">
        <v>764716.23114013695</v>
      </c>
      <c r="BW901" s="99">
        <v>117044.773925781</v>
      </c>
      <c r="BX901" s="99">
        <v>0</v>
      </c>
      <c r="BY901" s="99">
        <v>0</v>
      </c>
      <c r="BZ901" s="99">
        <v>0</v>
      </c>
      <c r="CA901" s="99">
        <v>46496.010107517199</v>
      </c>
      <c r="CB901" s="99">
        <v>2991548.1102600102</v>
      </c>
      <c r="CC901" s="99">
        <v>24794858.1010742</v>
      </c>
      <c r="CD901" s="99">
        <v>5894313.5439453097</v>
      </c>
      <c r="CE901" s="99">
        <v>916.85200495272898</v>
      </c>
      <c r="CF901" s="99">
        <v>189909.74943160999</v>
      </c>
      <c r="CG901" s="99">
        <v>1391527.74380493</v>
      </c>
      <c r="CH901" s="99">
        <v>0</v>
      </c>
      <c r="CI901" s="99">
        <v>47422.364047527299</v>
      </c>
      <c r="CJ901" s="99">
        <v>3186012.5264892601</v>
      </c>
      <c r="CK901" s="99">
        <v>26197154.0234375</v>
      </c>
      <c r="CL901" s="99">
        <v>6011352.1096191397</v>
      </c>
      <c r="CM901" s="166">
        <v>68929.388724327102</v>
      </c>
      <c r="CN901" s="166">
        <v>9892202.5496826209</v>
      </c>
      <c r="CO901" s="166">
        <v>44357903.003417999</v>
      </c>
      <c r="CP901" s="99">
        <v>6011352.1096191397</v>
      </c>
      <c r="CQ901" s="99">
        <v>0</v>
      </c>
      <c r="CR901" s="99">
        <v>0</v>
      </c>
      <c r="CS901" s="99">
        <v>0</v>
      </c>
      <c r="CT901" s="99">
        <v>0</v>
      </c>
      <c r="CU901" s="98">
        <v>12390.425173267</v>
      </c>
      <c r="CV901" s="98">
        <v>17933.821004538</v>
      </c>
      <c r="CW901" s="98">
        <v>3181457.8596916203</v>
      </c>
      <c r="CX901" s="98">
        <v>26186385.844879132</v>
      </c>
    </row>
    <row r="902" spans="1:102" x14ac:dyDescent="0.2">
      <c r="A902" s="98" t="s">
        <v>65</v>
      </c>
      <c r="B902" s="100">
        <v>39692</v>
      </c>
      <c r="C902" s="99">
        <v>39089.108402728998</v>
      </c>
      <c r="D902" s="99">
        <v>0</v>
      </c>
      <c r="E902" s="99">
        <v>7601.6589332222902</v>
      </c>
      <c r="F902" s="99">
        <v>4796.94203585386</v>
      </c>
      <c r="G902" s="99">
        <v>719.20026607811496</v>
      </c>
      <c r="H902" s="99">
        <v>0</v>
      </c>
      <c r="I902" s="99">
        <v>0</v>
      </c>
      <c r="J902" s="99">
        <v>18256.681354522701</v>
      </c>
      <c r="K902" s="99">
        <v>0</v>
      </c>
      <c r="L902" s="99">
        <v>11513.340132117301</v>
      </c>
      <c r="M902" s="99">
        <v>13943.051801085499</v>
      </c>
      <c r="N902" s="99">
        <v>5358.6798745393799</v>
      </c>
      <c r="O902" s="99">
        <v>15099.2798120975</v>
      </c>
      <c r="P902" s="99">
        <v>0</v>
      </c>
      <c r="Q902" s="99">
        <v>1921.2520468831101</v>
      </c>
      <c r="R902" s="99">
        <v>663.63177504390501</v>
      </c>
      <c r="S902" s="99">
        <v>0</v>
      </c>
      <c r="T902" s="99">
        <v>298.83695939928299</v>
      </c>
      <c r="U902" s="99">
        <v>21926.196201086001</v>
      </c>
      <c r="V902" s="99">
        <v>2384168.4347228999</v>
      </c>
      <c r="W902" s="99">
        <v>220.03592091612501</v>
      </c>
      <c r="X902" s="99">
        <v>614738.41159057606</v>
      </c>
      <c r="Y902" s="99">
        <v>298704.44641876197</v>
      </c>
      <c r="Z902" s="99">
        <v>146714.84944915801</v>
      </c>
      <c r="AA902" s="99">
        <v>0</v>
      </c>
      <c r="AB902" s="99">
        <v>0</v>
      </c>
      <c r="AC902" s="99">
        <v>6144720.8402709998</v>
      </c>
      <c r="AD902" s="99">
        <v>0</v>
      </c>
      <c r="AE902" s="99">
        <v>502453.96107482899</v>
      </c>
      <c r="AF902" s="99">
        <v>728717.88365936303</v>
      </c>
      <c r="AG902" s="99">
        <v>778614.13782501197</v>
      </c>
      <c r="AH902" s="99">
        <v>739452.43197631801</v>
      </c>
      <c r="AI902" s="99">
        <v>0</v>
      </c>
      <c r="AJ902" s="99">
        <v>242823.543439865</v>
      </c>
      <c r="AK902" s="99">
        <v>129246.636187553</v>
      </c>
      <c r="AL902" s="99">
        <v>0</v>
      </c>
      <c r="AM902" s="99">
        <v>59139.868775844603</v>
      </c>
      <c r="AN902" s="99">
        <v>6811073.66162109</v>
      </c>
      <c r="AO902" s="99">
        <v>19997555.173095699</v>
      </c>
      <c r="AP902" s="99">
        <v>1851.3822739571301</v>
      </c>
      <c r="AQ902" s="99">
        <v>5079600.3676147498</v>
      </c>
      <c r="AR902" s="99">
        <v>2488253.5289001502</v>
      </c>
      <c r="AS902" s="99">
        <v>1083402.59654236</v>
      </c>
      <c r="AT902" s="99">
        <v>0</v>
      </c>
      <c r="AU902" s="99">
        <v>0</v>
      </c>
      <c r="AV902" s="99">
        <v>16848774.580078099</v>
      </c>
      <c r="AW902" s="99">
        <v>0</v>
      </c>
      <c r="AX902" s="99">
        <v>4613761.1375122098</v>
      </c>
      <c r="AY902" s="99">
        <v>6409209.5402832003</v>
      </c>
      <c r="AZ902" s="99">
        <v>5720981.1987915002</v>
      </c>
      <c r="BA902" s="99">
        <v>6257216.8666381799</v>
      </c>
      <c r="BB902" s="99">
        <v>0</v>
      </c>
      <c r="BC902" s="99">
        <v>2013663.88265991</v>
      </c>
      <c r="BD902" s="99">
        <v>943728.17142486596</v>
      </c>
      <c r="BE902" s="99">
        <v>0</v>
      </c>
      <c r="BF902" s="99">
        <v>446283.38221740699</v>
      </c>
      <c r="BG902" s="99">
        <v>18742143.668701202</v>
      </c>
      <c r="BH902" s="99">
        <v>4682265.7672119103</v>
      </c>
      <c r="BI902" s="99">
        <v>134.37647975422399</v>
      </c>
      <c r="BJ902" s="99">
        <v>1268996.5579834001</v>
      </c>
      <c r="BK902" s="99">
        <v>728298.95410919201</v>
      </c>
      <c r="BL902" s="99">
        <v>0</v>
      </c>
      <c r="BM902" s="99">
        <v>0</v>
      </c>
      <c r="BN902" s="99">
        <v>0</v>
      </c>
      <c r="BO902" s="99">
        <v>0</v>
      </c>
      <c r="BP902" s="99">
        <v>0</v>
      </c>
      <c r="BQ902" s="99">
        <v>0</v>
      </c>
      <c r="BR902" s="99">
        <v>1889950.4573822001</v>
      </c>
      <c r="BS902" s="99">
        <v>2057019.17645264</v>
      </c>
      <c r="BT902" s="99">
        <v>1242475.0419006301</v>
      </c>
      <c r="BU902" s="99">
        <v>0</v>
      </c>
      <c r="BV902" s="99">
        <v>774562.98516082799</v>
      </c>
      <c r="BW902" s="99">
        <v>119115.423179626</v>
      </c>
      <c r="BX902" s="99">
        <v>0</v>
      </c>
      <c r="BY902" s="99">
        <v>0</v>
      </c>
      <c r="BZ902" s="99">
        <v>0</v>
      </c>
      <c r="CA902" s="99">
        <v>46700.530926227599</v>
      </c>
      <c r="CB902" s="99">
        <v>2990497.1707458501</v>
      </c>
      <c r="CC902" s="99">
        <v>25000082.099121101</v>
      </c>
      <c r="CD902" s="99">
        <v>5954964.0466918899</v>
      </c>
      <c r="CE902" s="99">
        <v>939.36856641620398</v>
      </c>
      <c r="CF902" s="99">
        <v>189189.337278366</v>
      </c>
      <c r="CG902" s="99">
        <v>1397328.2642669701</v>
      </c>
      <c r="CH902" s="99">
        <v>0</v>
      </c>
      <c r="CI902" s="99">
        <v>47617.085439682</v>
      </c>
      <c r="CJ902" s="99">
        <v>3182532.5669250502</v>
      </c>
      <c r="CK902" s="99">
        <v>26396240.245361298</v>
      </c>
      <c r="CL902" s="99">
        <v>6073958.1127929697</v>
      </c>
      <c r="CM902" s="166">
        <v>69414.740839004502</v>
      </c>
      <c r="CN902" s="166">
        <v>9993006.2476806603</v>
      </c>
      <c r="CO902" s="166">
        <v>45084154.210449196</v>
      </c>
      <c r="CP902" s="99">
        <v>6073958.1127929697</v>
      </c>
      <c r="CQ902" s="99">
        <v>0</v>
      </c>
      <c r="CR902" s="99">
        <v>0</v>
      </c>
      <c r="CS902" s="99">
        <v>0</v>
      </c>
      <c r="CT902" s="99">
        <v>0</v>
      </c>
      <c r="CU902" s="98">
        <v>11504.198902167</v>
      </c>
      <c r="CV902" s="98">
        <v>18867.425255595001</v>
      </c>
      <c r="CW902" s="98">
        <v>3179686.5080242162</v>
      </c>
      <c r="CX902" s="98">
        <v>26397410.363388073</v>
      </c>
    </row>
    <row r="903" spans="1:102" x14ac:dyDescent="0.2">
      <c r="A903" s="98" t="s">
        <v>65</v>
      </c>
      <c r="B903" s="100">
        <v>39783</v>
      </c>
      <c r="C903" s="99">
        <v>39436.032014370001</v>
      </c>
      <c r="D903" s="99">
        <v>0</v>
      </c>
      <c r="E903" s="99">
        <v>7235.4704830050496</v>
      </c>
      <c r="F903" s="99">
        <v>4569.7552809119197</v>
      </c>
      <c r="G903" s="99">
        <v>754.22318077832495</v>
      </c>
      <c r="H903" s="99">
        <v>0</v>
      </c>
      <c r="I903" s="99">
        <v>0</v>
      </c>
      <c r="J903" s="99">
        <v>18972.210287571001</v>
      </c>
      <c r="K903" s="99">
        <v>0</v>
      </c>
      <c r="L903" s="99">
        <v>11207.3639894724</v>
      </c>
      <c r="M903" s="99">
        <v>13966.400324821499</v>
      </c>
      <c r="N903" s="99">
        <v>5350.3316137790698</v>
      </c>
      <c r="O903" s="99">
        <v>15235.182664156</v>
      </c>
      <c r="P903" s="99">
        <v>0</v>
      </c>
      <c r="Q903" s="99">
        <v>1913.99553947151</v>
      </c>
      <c r="R903" s="99">
        <v>684.27316395938396</v>
      </c>
      <c r="S903" s="99">
        <v>0</v>
      </c>
      <c r="T903" s="99">
        <v>277.51427992433298</v>
      </c>
      <c r="U903" s="99">
        <v>22097.034517765002</v>
      </c>
      <c r="V903" s="99">
        <v>2391409.5420532199</v>
      </c>
      <c r="W903" s="99">
        <v>148.12703831866401</v>
      </c>
      <c r="X903" s="99">
        <v>584239.69668579102</v>
      </c>
      <c r="Y903" s="99">
        <v>288010.31779861503</v>
      </c>
      <c r="Z903" s="99">
        <v>154496.49296379101</v>
      </c>
      <c r="AA903" s="99">
        <v>0</v>
      </c>
      <c r="AB903" s="99">
        <v>0</v>
      </c>
      <c r="AC903" s="99">
        <v>6289767.0597534198</v>
      </c>
      <c r="AD903" s="99">
        <v>0</v>
      </c>
      <c r="AE903" s="99">
        <v>486503.50255203201</v>
      </c>
      <c r="AF903" s="99">
        <v>726074.85449218797</v>
      </c>
      <c r="AG903" s="99">
        <v>773151.24513244606</v>
      </c>
      <c r="AH903" s="99">
        <v>745934.60247802699</v>
      </c>
      <c r="AI903" s="99">
        <v>0</v>
      </c>
      <c r="AJ903" s="99">
        <v>239982.04216766401</v>
      </c>
      <c r="AK903" s="99">
        <v>135003.08115577701</v>
      </c>
      <c r="AL903" s="99">
        <v>0</v>
      </c>
      <c r="AM903" s="99">
        <v>56455.446073532097</v>
      </c>
      <c r="AN903" s="99">
        <v>6852350.52880859</v>
      </c>
      <c r="AO903" s="99">
        <v>20249713.6638184</v>
      </c>
      <c r="AP903" s="99">
        <v>1267.13245147467</v>
      </c>
      <c r="AQ903" s="99">
        <v>4859483.02807617</v>
      </c>
      <c r="AR903" s="99">
        <v>2403640.24572754</v>
      </c>
      <c r="AS903" s="99">
        <v>1151236.4082183801</v>
      </c>
      <c r="AT903" s="99">
        <v>0</v>
      </c>
      <c r="AU903" s="99">
        <v>0</v>
      </c>
      <c r="AV903" s="99">
        <v>17499857.178222701</v>
      </c>
      <c r="AW903" s="99">
        <v>0</v>
      </c>
      <c r="AX903" s="99">
        <v>4501165.4719848596</v>
      </c>
      <c r="AY903" s="99">
        <v>6430650.39990234</v>
      </c>
      <c r="AZ903" s="99">
        <v>5745759.4867553702</v>
      </c>
      <c r="BA903" s="99">
        <v>6359140.1329345703</v>
      </c>
      <c r="BB903" s="99">
        <v>0</v>
      </c>
      <c r="BC903" s="99">
        <v>2014304.1224060101</v>
      </c>
      <c r="BD903" s="99">
        <v>992890.18197631801</v>
      </c>
      <c r="BE903" s="99">
        <v>0</v>
      </c>
      <c r="BF903" s="99">
        <v>432131.22663497902</v>
      </c>
      <c r="BG903" s="99">
        <v>19034503.8583984</v>
      </c>
      <c r="BH903" s="99">
        <v>4775291.9318847703</v>
      </c>
      <c r="BI903" s="99">
        <v>195.90988152660401</v>
      </c>
      <c r="BJ903" s="99">
        <v>1243170.76341248</v>
      </c>
      <c r="BK903" s="99">
        <v>713428.10923004197</v>
      </c>
      <c r="BL903" s="99">
        <v>0</v>
      </c>
      <c r="BM903" s="99">
        <v>0</v>
      </c>
      <c r="BN903" s="99">
        <v>0</v>
      </c>
      <c r="BO903" s="99">
        <v>0</v>
      </c>
      <c r="BP903" s="99">
        <v>0</v>
      </c>
      <c r="BQ903" s="99">
        <v>0</v>
      </c>
      <c r="BR903" s="99">
        <v>1901874.95806885</v>
      </c>
      <c r="BS903" s="99">
        <v>2068748.6638946501</v>
      </c>
      <c r="BT903" s="99">
        <v>1263651.1445770301</v>
      </c>
      <c r="BU903" s="99">
        <v>0</v>
      </c>
      <c r="BV903" s="99">
        <v>782778.95911407506</v>
      </c>
      <c r="BW903" s="99">
        <v>124852.792388916</v>
      </c>
      <c r="BX903" s="99">
        <v>0</v>
      </c>
      <c r="BY903" s="99">
        <v>0</v>
      </c>
      <c r="BZ903" s="99">
        <v>0</v>
      </c>
      <c r="CA903" s="99">
        <v>46599.606817245498</v>
      </c>
      <c r="CB903" s="99">
        <v>2971515.3342285198</v>
      </c>
      <c r="CC903" s="99">
        <v>25060576.584228501</v>
      </c>
      <c r="CD903" s="99">
        <v>6020203.3446655301</v>
      </c>
      <c r="CE903" s="99">
        <v>946.17436172068096</v>
      </c>
      <c r="CF903" s="99">
        <v>193675.699008942</v>
      </c>
      <c r="CG903" s="99">
        <v>1436772.47737122</v>
      </c>
      <c r="CH903" s="99">
        <v>0</v>
      </c>
      <c r="CI903" s="99">
        <v>47558.175398826599</v>
      </c>
      <c r="CJ903" s="99">
        <v>3169150.6021423298</v>
      </c>
      <c r="CK903" s="99">
        <v>26514530.5461426</v>
      </c>
      <c r="CL903" s="99">
        <v>6140622.0499267597</v>
      </c>
      <c r="CM903" s="166">
        <v>69544.971789360003</v>
      </c>
      <c r="CN903" s="166">
        <v>10023567.1988525</v>
      </c>
      <c r="CO903" s="166">
        <v>45584536.282714799</v>
      </c>
      <c r="CP903" s="99">
        <v>6140622.0499267597</v>
      </c>
      <c r="CQ903" s="99">
        <v>0</v>
      </c>
      <c r="CR903" s="99">
        <v>0</v>
      </c>
      <c r="CS903" s="99">
        <v>0</v>
      </c>
      <c r="CT903" s="99">
        <v>0</v>
      </c>
      <c r="CU903" s="98">
        <v>10537.655210024999</v>
      </c>
      <c r="CV903" s="98">
        <v>19615.995725090001</v>
      </c>
      <c r="CW903" s="98">
        <v>3165191.0332374619</v>
      </c>
      <c r="CX903" s="98">
        <v>26497349.06159972</v>
      </c>
    </row>
    <row r="904" spans="1:102" x14ac:dyDescent="0.2">
      <c r="A904" s="98" t="s">
        <v>65</v>
      </c>
      <c r="B904" s="100">
        <v>39873</v>
      </c>
      <c r="C904" s="99">
        <v>39740.082721233397</v>
      </c>
      <c r="D904" s="99">
        <v>0</v>
      </c>
      <c r="E904" s="99">
        <v>6864.1883603930501</v>
      </c>
      <c r="F904" s="99">
        <v>4451.6769272685096</v>
      </c>
      <c r="G904" s="99">
        <v>794.90553124994005</v>
      </c>
      <c r="H904" s="99">
        <v>0</v>
      </c>
      <c r="I904" s="99">
        <v>0</v>
      </c>
      <c r="J904" s="99">
        <v>19756.466059923201</v>
      </c>
      <c r="K904" s="99">
        <v>0</v>
      </c>
      <c r="L904" s="99">
        <v>10999.844229459801</v>
      </c>
      <c r="M904" s="99">
        <v>13991.3356366158</v>
      </c>
      <c r="N904" s="99">
        <v>5333.4982953071603</v>
      </c>
      <c r="O904" s="99">
        <v>15448.241799473801</v>
      </c>
      <c r="P904" s="99">
        <v>0</v>
      </c>
      <c r="Q904" s="99">
        <v>1903.46668420732</v>
      </c>
      <c r="R904" s="99">
        <v>724.10568235814605</v>
      </c>
      <c r="S904" s="99">
        <v>0</v>
      </c>
      <c r="T904" s="99">
        <v>279.62076204642699</v>
      </c>
      <c r="U904" s="99">
        <v>22344.491219520602</v>
      </c>
      <c r="V904" s="99">
        <v>2400860.3964233398</v>
      </c>
      <c r="W904" s="99">
        <v>52.911531445570297</v>
      </c>
      <c r="X904" s="99">
        <v>553644.55739593494</v>
      </c>
      <c r="Y904" s="99">
        <v>277204.63887405401</v>
      </c>
      <c r="Z904" s="99">
        <v>160249.12377738999</v>
      </c>
      <c r="AA904" s="99">
        <v>0</v>
      </c>
      <c r="AB904" s="99">
        <v>0</v>
      </c>
      <c r="AC904" s="99">
        <v>6515908.1954956101</v>
      </c>
      <c r="AD904" s="99">
        <v>0</v>
      </c>
      <c r="AE904" s="99">
        <v>477935.122913361</v>
      </c>
      <c r="AF904" s="99">
        <v>718321.02441406297</v>
      </c>
      <c r="AG904" s="99">
        <v>765069.38642883301</v>
      </c>
      <c r="AH904" s="99">
        <v>756058.45365905797</v>
      </c>
      <c r="AI904" s="99">
        <v>0</v>
      </c>
      <c r="AJ904" s="99">
        <v>238536.62664413499</v>
      </c>
      <c r="AK904" s="99">
        <v>140864.69897842401</v>
      </c>
      <c r="AL904" s="99">
        <v>0</v>
      </c>
      <c r="AM904" s="99">
        <v>56149.130402088202</v>
      </c>
      <c r="AN904" s="99">
        <v>6931152.4455566397</v>
      </c>
      <c r="AO904" s="99">
        <v>20401393.553466801</v>
      </c>
      <c r="AP904" s="99">
        <v>600.282166033983</v>
      </c>
      <c r="AQ904" s="99">
        <v>4625210.65551758</v>
      </c>
      <c r="AR904" s="99">
        <v>2320644.3525085398</v>
      </c>
      <c r="AS904" s="99">
        <v>1203585.60229492</v>
      </c>
      <c r="AT904" s="99">
        <v>0</v>
      </c>
      <c r="AU904" s="99">
        <v>0</v>
      </c>
      <c r="AV904" s="99">
        <v>18214562.1408691</v>
      </c>
      <c r="AW904" s="99">
        <v>0</v>
      </c>
      <c r="AX904" s="99">
        <v>4457676.06677246</v>
      </c>
      <c r="AY904" s="99">
        <v>6398791.3236084003</v>
      </c>
      <c r="AZ904" s="99">
        <v>5707389.6972045898</v>
      </c>
      <c r="BA904" s="99">
        <v>6490462.99890137</v>
      </c>
      <c r="BB904" s="99">
        <v>0</v>
      </c>
      <c r="BC904" s="99">
        <v>2016165.4396057101</v>
      </c>
      <c r="BD904" s="99">
        <v>1042825.93135071</v>
      </c>
      <c r="BE904" s="99">
        <v>0</v>
      </c>
      <c r="BF904" s="99">
        <v>431027.05266570998</v>
      </c>
      <c r="BG904" s="99">
        <v>19407179.185546901</v>
      </c>
      <c r="BH904" s="99">
        <v>4807305.4242553702</v>
      </c>
      <c r="BI904" s="99">
        <v>75.050727794878199</v>
      </c>
      <c r="BJ904" s="99">
        <v>1189228.54560852</v>
      </c>
      <c r="BK904" s="99">
        <v>696649.993255615</v>
      </c>
      <c r="BL904" s="99">
        <v>0</v>
      </c>
      <c r="BM904" s="99">
        <v>0</v>
      </c>
      <c r="BN904" s="99">
        <v>0</v>
      </c>
      <c r="BO904" s="99">
        <v>0</v>
      </c>
      <c r="BP904" s="99">
        <v>0</v>
      </c>
      <c r="BQ904" s="99">
        <v>0</v>
      </c>
      <c r="BR904" s="99">
        <v>1884873.5652465799</v>
      </c>
      <c r="BS904" s="99">
        <v>2033162.8344116199</v>
      </c>
      <c r="BT904" s="99">
        <v>1289051.8220520001</v>
      </c>
      <c r="BU904" s="99">
        <v>0</v>
      </c>
      <c r="BV904" s="99">
        <v>774021.90707397496</v>
      </c>
      <c r="BW904" s="99">
        <v>132108.46238899199</v>
      </c>
      <c r="BX904" s="99">
        <v>0</v>
      </c>
      <c r="BY904" s="99">
        <v>0</v>
      </c>
      <c r="BZ904" s="99">
        <v>0</v>
      </c>
      <c r="CA904" s="99">
        <v>46621.046875953703</v>
      </c>
      <c r="CB904" s="99">
        <v>2963855.0310668899</v>
      </c>
      <c r="CC904" s="99">
        <v>25095947.201660201</v>
      </c>
      <c r="CD904" s="99">
        <v>5994822.1806030301</v>
      </c>
      <c r="CE904" s="99">
        <v>974.92655111104295</v>
      </c>
      <c r="CF904" s="99">
        <v>196978.18991661101</v>
      </c>
      <c r="CG904" s="99">
        <v>1474549.4388580299</v>
      </c>
      <c r="CH904" s="99">
        <v>0</v>
      </c>
      <c r="CI904" s="99">
        <v>47602.8813691139</v>
      </c>
      <c r="CJ904" s="99">
        <v>3159816.6272582998</v>
      </c>
      <c r="CK904" s="99">
        <v>26580599.178466801</v>
      </c>
      <c r="CL904" s="99">
        <v>6134053.2507934598</v>
      </c>
      <c r="CM904" s="166">
        <v>69849.448030471802</v>
      </c>
      <c r="CN904" s="166">
        <v>10090684.549316401</v>
      </c>
      <c r="CO904" s="166">
        <v>46003953.774902299</v>
      </c>
      <c r="CP904" s="99">
        <v>6134053.2507934598</v>
      </c>
      <c r="CQ904" s="99">
        <v>0</v>
      </c>
      <c r="CR904" s="99">
        <v>0</v>
      </c>
      <c r="CS904" s="99">
        <v>0</v>
      </c>
      <c r="CT904" s="99">
        <v>0</v>
      </c>
      <c r="CU904" s="98">
        <v>9635.0428776640001</v>
      </c>
      <c r="CV904" s="98">
        <v>20444.986593506001</v>
      </c>
      <c r="CW904" s="98">
        <v>3160833.2209835011</v>
      </c>
      <c r="CX904" s="98">
        <v>26570496.640518229</v>
      </c>
    </row>
    <row r="905" spans="1:102" x14ac:dyDescent="0.2">
      <c r="A905" s="98" t="s">
        <v>65</v>
      </c>
      <c r="B905" s="100">
        <v>39965</v>
      </c>
      <c r="C905" s="99">
        <v>40524.171125412002</v>
      </c>
      <c r="D905" s="99">
        <v>0</v>
      </c>
      <c r="E905" s="99">
        <v>6493.9733903408096</v>
      </c>
      <c r="F905" s="99">
        <v>4300.3684369325601</v>
      </c>
      <c r="G905" s="99">
        <v>823.95416183024599</v>
      </c>
      <c r="H905" s="99">
        <v>0</v>
      </c>
      <c r="I905" s="99">
        <v>0</v>
      </c>
      <c r="J905" s="99">
        <v>20471.125718832001</v>
      </c>
      <c r="K905" s="99">
        <v>0</v>
      </c>
      <c r="L905" s="99">
        <v>11026.620765805201</v>
      </c>
      <c r="M905" s="99">
        <v>14143.255547761901</v>
      </c>
      <c r="N905" s="99">
        <v>5411.5124770402899</v>
      </c>
      <c r="O905" s="99">
        <v>15773.2072483301</v>
      </c>
      <c r="P905" s="99">
        <v>0</v>
      </c>
      <c r="Q905" s="99">
        <v>1912.5298074632899</v>
      </c>
      <c r="R905" s="99">
        <v>744.044769704342</v>
      </c>
      <c r="S905" s="99">
        <v>0</v>
      </c>
      <c r="T905" s="99">
        <v>268.26803177222598</v>
      </c>
      <c r="U905" s="99">
        <v>22539.621762037299</v>
      </c>
      <c r="V905" s="99">
        <v>2452935.8535766602</v>
      </c>
      <c r="W905" s="99">
        <v>56.4690988026559</v>
      </c>
      <c r="X905" s="99">
        <v>530171.75922393799</v>
      </c>
      <c r="Y905" s="99">
        <v>271407.06133651698</v>
      </c>
      <c r="Z905" s="99">
        <v>162437.761474609</v>
      </c>
      <c r="AA905" s="99">
        <v>0</v>
      </c>
      <c r="AB905" s="99">
        <v>0</v>
      </c>
      <c r="AC905" s="99">
        <v>6688551.7213745099</v>
      </c>
      <c r="AD905" s="99">
        <v>0</v>
      </c>
      <c r="AE905" s="99">
        <v>474637.30873489397</v>
      </c>
      <c r="AF905" s="99">
        <v>730169.24794006301</v>
      </c>
      <c r="AG905" s="99">
        <v>771783.67624664295</v>
      </c>
      <c r="AH905" s="99">
        <v>765475.97956848098</v>
      </c>
      <c r="AI905" s="99">
        <v>0</v>
      </c>
      <c r="AJ905" s="99">
        <v>239802.07761001599</v>
      </c>
      <c r="AK905" s="99">
        <v>142807.554893494</v>
      </c>
      <c r="AL905" s="99">
        <v>0</v>
      </c>
      <c r="AM905" s="99">
        <v>52352.205257415801</v>
      </c>
      <c r="AN905" s="99">
        <v>7008230.1206665002</v>
      </c>
      <c r="AO905" s="99">
        <v>21067146.134277299</v>
      </c>
      <c r="AP905" s="99">
        <v>473.30762600526202</v>
      </c>
      <c r="AQ905" s="99">
        <v>4426919.33984375</v>
      </c>
      <c r="AR905" s="99">
        <v>2275926.5354309101</v>
      </c>
      <c r="AS905" s="99">
        <v>1216125.51164246</v>
      </c>
      <c r="AT905" s="99">
        <v>0</v>
      </c>
      <c r="AU905" s="99">
        <v>0</v>
      </c>
      <c r="AV905" s="99">
        <v>18823921.165527299</v>
      </c>
      <c r="AW905" s="99">
        <v>0</v>
      </c>
      <c r="AX905" s="99">
        <v>4470649.8174438505</v>
      </c>
      <c r="AY905" s="99">
        <v>6555208.40515137</v>
      </c>
      <c r="AZ905" s="99">
        <v>5779838.3718872098</v>
      </c>
      <c r="BA905" s="99">
        <v>6624342.3356933603</v>
      </c>
      <c r="BB905" s="99">
        <v>0</v>
      </c>
      <c r="BC905" s="99">
        <v>2041510.60914612</v>
      </c>
      <c r="BD905" s="99">
        <v>1063244.0809631301</v>
      </c>
      <c r="BE905" s="99">
        <v>0</v>
      </c>
      <c r="BF905" s="99">
        <v>399408.55101013201</v>
      </c>
      <c r="BG905" s="99">
        <v>19794243.201171901</v>
      </c>
      <c r="BH905" s="99">
        <v>4936373.7805786096</v>
      </c>
      <c r="BI905" s="99">
        <v>19.441567399771898</v>
      </c>
      <c r="BJ905" s="99">
        <v>1184008.6312255899</v>
      </c>
      <c r="BK905" s="99">
        <v>705113.54601287795</v>
      </c>
      <c r="BL905" s="99">
        <v>0</v>
      </c>
      <c r="BM905" s="99">
        <v>0</v>
      </c>
      <c r="BN905" s="99">
        <v>0</v>
      </c>
      <c r="BO905" s="99">
        <v>0</v>
      </c>
      <c r="BP905" s="99">
        <v>0</v>
      </c>
      <c r="BQ905" s="99">
        <v>0</v>
      </c>
      <c r="BR905" s="99">
        <v>1935774.91819763</v>
      </c>
      <c r="BS905" s="99">
        <v>2078831.0835418699</v>
      </c>
      <c r="BT905" s="99">
        <v>1315750.59280396</v>
      </c>
      <c r="BU905" s="99">
        <v>0</v>
      </c>
      <c r="BV905" s="99">
        <v>793883.04133606004</v>
      </c>
      <c r="BW905" s="99">
        <v>135366.79678916899</v>
      </c>
      <c r="BX905" s="99">
        <v>0</v>
      </c>
      <c r="BY905" s="99">
        <v>0</v>
      </c>
      <c r="BZ905" s="99">
        <v>0</v>
      </c>
      <c r="CA905" s="99">
        <v>47045.374074459098</v>
      </c>
      <c r="CB905" s="99">
        <v>2981801.4132690402</v>
      </c>
      <c r="CC905" s="99">
        <v>25477944.1870117</v>
      </c>
      <c r="CD905" s="99">
        <v>6117195.3097534198</v>
      </c>
      <c r="CE905" s="99">
        <v>977.05903075635399</v>
      </c>
      <c r="CF905" s="99">
        <v>193438.98171615601</v>
      </c>
      <c r="CG905" s="99">
        <v>1451883.7484130899</v>
      </c>
      <c r="CH905" s="99">
        <v>0</v>
      </c>
      <c r="CI905" s="99">
        <v>48028.6466426849</v>
      </c>
      <c r="CJ905" s="99">
        <v>3176553.1266479502</v>
      </c>
      <c r="CK905" s="99">
        <v>26909848.903076202</v>
      </c>
      <c r="CL905" s="99">
        <v>6252471.6347045898</v>
      </c>
      <c r="CM905" s="166">
        <v>70464.914518356294</v>
      </c>
      <c r="CN905" s="166">
        <v>10199315.5736084</v>
      </c>
      <c r="CO905" s="166">
        <v>46726360.236328103</v>
      </c>
      <c r="CP905" s="99">
        <v>6252471.6347045898</v>
      </c>
      <c r="CQ905" s="99">
        <v>0</v>
      </c>
      <c r="CR905" s="99">
        <v>0</v>
      </c>
      <c r="CS905" s="99">
        <v>0</v>
      </c>
      <c r="CT905" s="99">
        <v>0</v>
      </c>
      <c r="CU905" s="98">
        <v>8744.3489882539998</v>
      </c>
      <c r="CV905" s="98">
        <v>21186.703351878001</v>
      </c>
      <c r="CW905" s="98">
        <v>3175240.3949851962</v>
      </c>
      <c r="CX905" s="98">
        <v>26929827.93542479</v>
      </c>
    </row>
    <row r="906" spans="1:102" x14ac:dyDescent="0.2">
      <c r="A906" s="98" t="s">
        <v>65</v>
      </c>
      <c r="B906" s="100">
        <v>40057</v>
      </c>
      <c r="C906" s="99">
        <v>41392.1773548126</v>
      </c>
      <c r="D906" s="99">
        <v>0</v>
      </c>
      <c r="E906" s="99">
        <v>6069.3141858577701</v>
      </c>
      <c r="F906" s="99">
        <v>4157.0501370430002</v>
      </c>
      <c r="G906" s="99">
        <v>878.78793327510402</v>
      </c>
      <c r="H906" s="99">
        <v>0</v>
      </c>
      <c r="I906" s="99">
        <v>0</v>
      </c>
      <c r="J906" s="99">
        <v>21135.7250740528</v>
      </c>
      <c r="K906" s="99">
        <v>0</v>
      </c>
      <c r="L906" s="99">
        <v>10730.4912297726</v>
      </c>
      <c r="M906" s="99">
        <v>14287.9264589548</v>
      </c>
      <c r="N906" s="99">
        <v>5394.0048267841303</v>
      </c>
      <c r="O906" s="99">
        <v>16108.622838378</v>
      </c>
      <c r="P906" s="99">
        <v>0</v>
      </c>
      <c r="Q906" s="99">
        <v>1900.1871695667501</v>
      </c>
      <c r="R906" s="99">
        <v>767.46725358814001</v>
      </c>
      <c r="S906" s="99">
        <v>0</v>
      </c>
      <c r="T906" s="99">
        <v>263.24851964414103</v>
      </c>
      <c r="U906" s="99">
        <v>22751.613605260802</v>
      </c>
      <c r="V906" s="99">
        <v>2506990.70526123</v>
      </c>
      <c r="W906" s="99">
        <v>36.813502246979603</v>
      </c>
      <c r="X906" s="99">
        <v>492440.85606765701</v>
      </c>
      <c r="Y906" s="99">
        <v>266968.49446868902</v>
      </c>
      <c r="Z906" s="99">
        <v>170079.052745819</v>
      </c>
      <c r="AA906" s="99">
        <v>0</v>
      </c>
      <c r="AB906" s="99">
        <v>0</v>
      </c>
      <c r="AC906" s="99">
        <v>6896549.79504395</v>
      </c>
      <c r="AD906" s="99">
        <v>0</v>
      </c>
      <c r="AE906" s="99">
        <v>465849.21121597302</v>
      </c>
      <c r="AF906" s="99">
        <v>737471.47594451904</v>
      </c>
      <c r="AG906" s="99">
        <v>766984.96761321998</v>
      </c>
      <c r="AH906" s="99">
        <v>782960.56582641602</v>
      </c>
      <c r="AI906" s="99">
        <v>0</v>
      </c>
      <c r="AJ906" s="99">
        <v>239757.74423980701</v>
      </c>
      <c r="AK906" s="99">
        <v>145343.15263748201</v>
      </c>
      <c r="AL906" s="99">
        <v>0</v>
      </c>
      <c r="AM906" s="99">
        <v>51263.504407882698</v>
      </c>
      <c r="AN906" s="99">
        <v>7158130.2434692401</v>
      </c>
      <c r="AO906" s="99">
        <v>21698205.479980499</v>
      </c>
      <c r="AP906" s="99">
        <v>325.29501381143899</v>
      </c>
      <c r="AQ906" s="99">
        <v>4151164.4443054199</v>
      </c>
      <c r="AR906" s="99">
        <v>2245162.1752014202</v>
      </c>
      <c r="AS906" s="99">
        <v>1298476.5229644801</v>
      </c>
      <c r="AT906" s="99">
        <v>0</v>
      </c>
      <c r="AU906" s="99">
        <v>0</v>
      </c>
      <c r="AV906" s="99">
        <v>19513333.025146499</v>
      </c>
      <c r="AW906" s="99">
        <v>0</v>
      </c>
      <c r="AX906" s="99">
        <v>4390312.9785766602</v>
      </c>
      <c r="AY906" s="99">
        <v>6683984.3828735398</v>
      </c>
      <c r="AZ906" s="99">
        <v>5788175.7521972703</v>
      </c>
      <c r="BA906" s="99">
        <v>6817530.8964233398</v>
      </c>
      <c r="BB906" s="99">
        <v>0</v>
      </c>
      <c r="BC906" s="99">
        <v>2051417.87957764</v>
      </c>
      <c r="BD906" s="99">
        <v>1093902.1275634801</v>
      </c>
      <c r="BE906" s="99">
        <v>0</v>
      </c>
      <c r="BF906" s="99">
        <v>399934.78938674898</v>
      </c>
      <c r="BG906" s="99">
        <v>20199802.791992199</v>
      </c>
      <c r="BH906" s="99">
        <v>5072100.2353515597</v>
      </c>
      <c r="BI906" s="99">
        <v>55.503328593913501</v>
      </c>
      <c r="BJ906" s="99">
        <v>1099785.6860504199</v>
      </c>
      <c r="BK906" s="99">
        <v>679833.41100311303</v>
      </c>
      <c r="BL906" s="99">
        <v>0</v>
      </c>
      <c r="BM906" s="99">
        <v>0</v>
      </c>
      <c r="BN906" s="99">
        <v>0</v>
      </c>
      <c r="BO906" s="99">
        <v>0</v>
      </c>
      <c r="BP906" s="99">
        <v>0</v>
      </c>
      <c r="BQ906" s="99">
        <v>0</v>
      </c>
      <c r="BR906" s="99">
        <v>1968165.3451995801</v>
      </c>
      <c r="BS906" s="99">
        <v>2073167.2297058101</v>
      </c>
      <c r="BT906" s="99">
        <v>1353584.6009521501</v>
      </c>
      <c r="BU906" s="99">
        <v>0</v>
      </c>
      <c r="BV906" s="99">
        <v>798732.09824371303</v>
      </c>
      <c r="BW906" s="99">
        <v>139295.571588516</v>
      </c>
      <c r="BX906" s="99">
        <v>0</v>
      </c>
      <c r="BY906" s="99">
        <v>0</v>
      </c>
      <c r="BZ906" s="99">
        <v>0</v>
      </c>
      <c r="CA906" s="99">
        <v>47497.719311237299</v>
      </c>
      <c r="CB906" s="99">
        <v>2995329.5480651902</v>
      </c>
      <c r="CC906" s="99">
        <v>25776210.7104492</v>
      </c>
      <c r="CD906" s="99">
        <v>6176126.0740356399</v>
      </c>
      <c r="CE906" s="99">
        <v>1010.79667657614</v>
      </c>
      <c r="CF906" s="99">
        <v>198134.486953735</v>
      </c>
      <c r="CG906" s="99">
        <v>1506586.1210632301</v>
      </c>
      <c r="CH906" s="99">
        <v>0</v>
      </c>
      <c r="CI906" s="99">
        <v>48489.4924964905</v>
      </c>
      <c r="CJ906" s="99">
        <v>3187406.6895141602</v>
      </c>
      <c r="CK906" s="99">
        <v>27248855.098388702</v>
      </c>
      <c r="CL906" s="99">
        <v>6314278.1976318397</v>
      </c>
      <c r="CM906" s="166">
        <v>71111.237609863296</v>
      </c>
      <c r="CN906" s="166">
        <v>10344439.4449463</v>
      </c>
      <c r="CO906" s="166">
        <v>47478535.691406302</v>
      </c>
      <c r="CP906" s="99">
        <v>6314278.1976318397</v>
      </c>
      <c r="CQ906" s="99">
        <v>0</v>
      </c>
      <c r="CR906" s="99">
        <v>0</v>
      </c>
      <c r="CS906" s="99">
        <v>0</v>
      </c>
      <c r="CT906" s="99">
        <v>0</v>
      </c>
      <c r="CU906" s="98">
        <v>7790.1399869659999</v>
      </c>
      <c r="CV906" s="98">
        <v>21895.299208449</v>
      </c>
      <c r="CW906" s="98">
        <v>3193464.0350189251</v>
      </c>
      <c r="CX906" s="98">
        <v>27282796.831512429</v>
      </c>
    </row>
    <row r="907" spans="1:102" x14ac:dyDescent="0.2">
      <c r="A907" s="98" t="s">
        <v>65</v>
      </c>
      <c r="B907" s="100">
        <v>40148</v>
      </c>
      <c r="C907" s="99">
        <v>42472.688255786903</v>
      </c>
      <c r="D907" s="99">
        <v>0</v>
      </c>
      <c r="E907" s="99">
        <v>5680.4131045937502</v>
      </c>
      <c r="F907" s="99">
        <v>4120.2440715432203</v>
      </c>
      <c r="G907" s="99">
        <v>920.165148951113</v>
      </c>
      <c r="H907" s="99">
        <v>0</v>
      </c>
      <c r="I907" s="99">
        <v>0</v>
      </c>
      <c r="J907" s="99">
        <v>21930.0647325516</v>
      </c>
      <c r="K907" s="99">
        <v>0</v>
      </c>
      <c r="L907" s="99">
        <v>10644.0462964773</v>
      </c>
      <c r="M907" s="99">
        <v>14417.7320671082</v>
      </c>
      <c r="N907" s="99">
        <v>5461.5040755868004</v>
      </c>
      <c r="O907" s="99">
        <v>16647.947840452201</v>
      </c>
      <c r="P907" s="99">
        <v>0</v>
      </c>
      <c r="Q907" s="99">
        <v>1900.33115467429</v>
      </c>
      <c r="R907" s="99">
        <v>778.29566460102797</v>
      </c>
      <c r="S907" s="99">
        <v>0</v>
      </c>
      <c r="T907" s="99">
        <v>271.87811212241701</v>
      </c>
      <c r="U907" s="99">
        <v>23110.616598606099</v>
      </c>
      <c r="V907" s="99">
        <v>2579865.3525390602</v>
      </c>
      <c r="W907" s="99">
        <v>46.007214544806601</v>
      </c>
      <c r="X907" s="99">
        <v>443525.10016250599</v>
      </c>
      <c r="Y907" s="99">
        <v>257985.62314415001</v>
      </c>
      <c r="Z907" s="99">
        <v>173884.86595725999</v>
      </c>
      <c r="AA907" s="99">
        <v>0</v>
      </c>
      <c r="AB907" s="99">
        <v>0</v>
      </c>
      <c r="AC907" s="99">
        <v>7055577.8087158203</v>
      </c>
      <c r="AD907" s="99">
        <v>0</v>
      </c>
      <c r="AE907" s="99">
        <v>466044.32732772798</v>
      </c>
      <c r="AF907" s="99">
        <v>746454.19866943394</v>
      </c>
      <c r="AG907" s="99">
        <v>764387.609375</v>
      </c>
      <c r="AH907" s="99">
        <v>812062.31130981399</v>
      </c>
      <c r="AI907" s="99">
        <v>0</v>
      </c>
      <c r="AJ907" s="99">
        <v>239531.78496360799</v>
      </c>
      <c r="AK907" s="99">
        <v>144953.21819496201</v>
      </c>
      <c r="AL907" s="99">
        <v>0</v>
      </c>
      <c r="AM907" s="99">
        <v>49396.991156101198</v>
      </c>
      <c r="AN907" s="99">
        <v>7178414.5637817401</v>
      </c>
      <c r="AO907" s="99">
        <v>22391746.269531298</v>
      </c>
      <c r="AP907" s="99">
        <v>584.59383503347601</v>
      </c>
      <c r="AQ907" s="99">
        <v>3771284.5394897498</v>
      </c>
      <c r="AR907" s="99">
        <v>2195535.1253967299</v>
      </c>
      <c r="AS907" s="99">
        <v>1341921.2397308301</v>
      </c>
      <c r="AT907" s="99">
        <v>0</v>
      </c>
      <c r="AU907" s="99">
        <v>0</v>
      </c>
      <c r="AV907" s="99">
        <v>20156434.6010742</v>
      </c>
      <c r="AW907" s="99">
        <v>0</v>
      </c>
      <c r="AX907" s="99">
        <v>4457488.1798706101</v>
      </c>
      <c r="AY907" s="99">
        <v>6795077.2030639602</v>
      </c>
      <c r="AZ907" s="99">
        <v>5816788.81848145</v>
      </c>
      <c r="BA907" s="99">
        <v>7112174.4088745099</v>
      </c>
      <c r="BB907" s="99">
        <v>0</v>
      </c>
      <c r="BC907" s="99">
        <v>2055547.6136779799</v>
      </c>
      <c r="BD907" s="99">
        <v>1105186.0735015899</v>
      </c>
      <c r="BE907" s="99">
        <v>0</v>
      </c>
      <c r="BF907" s="99">
        <v>389684.67150116002</v>
      </c>
      <c r="BG907" s="99">
        <v>20534030.300292999</v>
      </c>
      <c r="BH907" s="99">
        <v>5274186.7545165997</v>
      </c>
      <c r="BI907" s="99">
        <v>79.379356935620294</v>
      </c>
      <c r="BJ907" s="99">
        <v>1019348.3072128301</v>
      </c>
      <c r="BK907" s="99">
        <v>660381.75048828102</v>
      </c>
      <c r="BL907" s="99">
        <v>0</v>
      </c>
      <c r="BM907" s="99">
        <v>0</v>
      </c>
      <c r="BN907" s="99">
        <v>0</v>
      </c>
      <c r="BO907" s="99">
        <v>0</v>
      </c>
      <c r="BP907" s="99">
        <v>0</v>
      </c>
      <c r="BQ907" s="99">
        <v>0</v>
      </c>
      <c r="BR907" s="99">
        <v>1983072.0240020801</v>
      </c>
      <c r="BS907" s="99">
        <v>2084275.48539734</v>
      </c>
      <c r="BT907" s="99">
        <v>1413676.13037109</v>
      </c>
      <c r="BU907" s="99">
        <v>0</v>
      </c>
      <c r="BV907" s="99">
        <v>798660.38568878197</v>
      </c>
      <c r="BW907" s="99">
        <v>141077.059633255</v>
      </c>
      <c r="BX907" s="99">
        <v>0</v>
      </c>
      <c r="BY907" s="99">
        <v>0</v>
      </c>
      <c r="BZ907" s="99">
        <v>0</v>
      </c>
      <c r="CA907" s="99">
        <v>48128.588047504403</v>
      </c>
      <c r="CB907" s="99">
        <v>3020815.5209045401</v>
      </c>
      <c r="CC907" s="99">
        <v>26189077.8200684</v>
      </c>
      <c r="CD907" s="99">
        <v>6291427.2882080097</v>
      </c>
      <c r="CE907" s="99">
        <v>1027.7908281236901</v>
      </c>
      <c r="CF907" s="99">
        <v>197330.88488769499</v>
      </c>
      <c r="CG907" s="99">
        <v>1513706.6028442399</v>
      </c>
      <c r="CH907" s="99">
        <v>0</v>
      </c>
      <c r="CI907" s="99">
        <v>49151.708353996299</v>
      </c>
      <c r="CJ907" s="99">
        <v>3219271.7764587398</v>
      </c>
      <c r="CK907" s="99">
        <v>27682094.403564502</v>
      </c>
      <c r="CL907" s="99">
        <v>6429085.4240112295</v>
      </c>
      <c r="CM907" s="166">
        <v>72137.818930625901</v>
      </c>
      <c r="CN907" s="166">
        <v>10396208.366333</v>
      </c>
      <c r="CO907" s="166">
        <v>48235435.730468802</v>
      </c>
      <c r="CP907" s="99">
        <v>6429085.4240112295</v>
      </c>
      <c r="CQ907" s="99">
        <v>0</v>
      </c>
      <c r="CR907" s="99">
        <v>0</v>
      </c>
      <c r="CS907" s="99">
        <v>0</v>
      </c>
      <c r="CT907" s="99">
        <v>0</v>
      </c>
      <c r="CU907" s="98">
        <v>6933.440306681</v>
      </c>
      <c r="CV907" s="98">
        <v>22736.905266324</v>
      </c>
      <c r="CW907" s="98">
        <v>3218146.4057922349</v>
      </c>
      <c r="CX907" s="98">
        <v>27702784.422912639</v>
      </c>
    </row>
    <row r="908" spans="1:102" x14ac:dyDescent="0.2">
      <c r="A908" s="98" t="s">
        <v>65</v>
      </c>
      <c r="B908" s="100">
        <v>40238</v>
      </c>
      <c r="C908" s="99">
        <v>42693.022143840797</v>
      </c>
      <c r="D908" s="99">
        <v>0</v>
      </c>
      <c r="E908" s="99">
        <v>5486.7432985305804</v>
      </c>
      <c r="F908" s="99">
        <v>4192.8546887040102</v>
      </c>
      <c r="G908" s="99">
        <v>918.45486912876402</v>
      </c>
      <c r="H908" s="99">
        <v>0</v>
      </c>
      <c r="I908" s="99">
        <v>0</v>
      </c>
      <c r="J908" s="99">
        <v>22498.436318874399</v>
      </c>
      <c r="K908" s="99">
        <v>0</v>
      </c>
      <c r="L908" s="99">
        <v>10773.442899584799</v>
      </c>
      <c r="M908" s="99">
        <v>14362.0210359097</v>
      </c>
      <c r="N908" s="99">
        <v>5456.3065813779804</v>
      </c>
      <c r="O908" s="99">
        <v>16801.325860261899</v>
      </c>
      <c r="P908" s="99">
        <v>0</v>
      </c>
      <c r="Q908" s="99">
        <v>1900.04535207152</v>
      </c>
      <c r="R908" s="99">
        <v>733.94257239997398</v>
      </c>
      <c r="S908" s="99">
        <v>0</v>
      </c>
      <c r="T908" s="99">
        <v>221.89295849949099</v>
      </c>
      <c r="U908" s="99">
        <v>23374.171309232701</v>
      </c>
      <c r="V908" s="99">
        <v>2603010.19854736</v>
      </c>
      <c r="W908" s="99">
        <v>50.242558109573999</v>
      </c>
      <c r="X908" s="99">
        <v>410062.22055816703</v>
      </c>
      <c r="Y908" s="99">
        <v>252178.74320220901</v>
      </c>
      <c r="Z908" s="99">
        <v>173744.51631927499</v>
      </c>
      <c r="AA908" s="99">
        <v>0</v>
      </c>
      <c r="AB908" s="99">
        <v>0</v>
      </c>
      <c r="AC908" s="99">
        <v>7176252.2969970703</v>
      </c>
      <c r="AD908" s="99">
        <v>0</v>
      </c>
      <c r="AE908" s="99">
        <v>460344.66560363799</v>
      </c>
      <c r="AF908" s="99">
        <v>740644.35236358596</v>
      </c>
      <c r="AG908" s="99">
        <v>751953.678207397</v>
      </c>
      <c r="AH908" s="99">
        <v>826853.86733245896</v>
      </c>
      <c r="AI908" s="99">
        <v>0</v>
      </c>
      <c r="AJ908" s="99">
        <v>232589.311000824</v>
      </c>
      <c r="AK908" s="99">
        <v>132966.44376945501</v>
      </c>
      <c r="AL908" s="99">
        <v>0</v>
      </c>
      <c r="AM908" s="99">
        <v>42373.078580856301</v>
      </c>
      <c r="AN908" s="99">
        <v>7259705.1635131799</v>
      </c>
      <c r="AO908" s="99">
        <v>22690002.309814502</v>
      </c>
      <c r="AP908" s="99">
        <v>642.32470545172703</v>
      </c>
      <c r="AQ908" s="99">
        <v>3549154.08624268</v>
      </c>
      <c r="AR908" s="99">
        <v>2170669.16906738</v>
      </c>
      <c r="AS908" s="99">
        <v>1356483.6788940399</v>
      </c>
      <c r="AT908" s="99">
        <v>0</v>
      </c>
      <c r="AU908" s="99">
        <v>0</v>
      </c>
      <c r="AV908" s="99">
        <v>20683481.097412098</v>
      </c>
      <c r="AW908" s="99">
        <v>0</v>
      </c>
      <c r="AX908" s="99">
        <v>4421502.9677123995</v>
      </c>
      <c r="AY908" s="99">
        <v>6781302.5603637705</v>
      </c>
      <c r="AZ908" s="99">
        <v>5768905.5993042002</v>
      </c>
      <c r="BA908" s="99">
        <v>7264551.34838867</v>
      </c>
      <c r="BB908" s="99">
        <v>0</v>
      </c>
      <c r="BC908" s="99">
        <v>2022283.56199646</v>
      </c>
      <c r="BD908" s="99">
        <v>1026956.74369812</v>
      </c>
      <c r="BE908" s="99">
        <v>0</v>
      </c>
      <c r="BF908" s="99">
        <v>337133.274478912</v>
      </c>
      <c r="BG908" s="99">
        <v>20962145.7189941</v>
      </c>
      <c r="BH908" s="99">
        <v>5327177.6019897498</v>
      </c>
      <c r="BI908" s="99">
        <v>121.344723868184</v>
      </c>
      <c r="BJ908" s="99">
        <v>975940.04837799096</v>
      </c>
      <c r="BK908" s="99">
        <v>652675.299453735</v>
      </c>
      <c r="BL908" s="99">
        <v>0</v>
      </c>
      <c r="BM908" s="99">
        <v>0</v>
      </c>
      <c r="BN908" s="99">
        <v>0</v>
      </c>
      <c r="BO908" s="99">
        <v>0</v>
      </c>
      <c r="BP908" s="99">
        <v>0</v>
      </c>
      <c r="BQ908" s="99">
        <v>0</v>
      </c>
      <c r="BR908" s="99">
        <v>2016881.6479644801</v>
      </c>
      <c r="BS908" s="99">
        <v>2057054.8127594001</v>
      </c>
      <c r="BT908" s="99">
        <v>1443869.7398529099</v>
      </c>
      <c r="BU908" s="99">
        <v>0</v>
      </c>
      <c r="BV908" s="99">
        <v>784258.41237640404</v>
      </c>
      <c r="BW908" s="99">
        <v>125141.68713665</v>
      </c>
      <c r="BX908" s="99">
        <v>0</v>
      </c>
      <c r="BY908" s="99">
        <v>0</v>
      </c>
      <c r="BZ908" s="99">
        <v>0</v>
      </c>
      <c r="CA908" s="99">
        <v>48160.2772707939</v>
      </c>
      <c r="CB908" s="99">
        <v>3008916.765625</v>
      </c>
      <c r="CC908" s="99">
        <v>26283014.467285201</v>
      </c>
      <c r="CD908" s="99">
        <v>6302678.3773803702</v>
      </c>
      <c r="CE908" s="99">
        <v>918.34424313157797</v>
      </c>
      <c r="CF908" s="99">
        <v>174779.98019218401</v>
      </c>
      <c r="CG908" s="99">
        <v>1360670.8284454299</v>
      </c>
      <c r="CH908" s="99">
        <v>0</v>
      </c>
      <c r="CI908" s="99">
        <v>49098.094258308403</v>
      </c>
      <c r="CJ908" s="99">
        <v>3184892.3911132799</v>
      </c>
      <c r="CK908" s="99">
        <v>27641354.027343798</v>
      </c>
      <c r="CL908" s="99">
        <v>6434062.8156127902</v>
      </c>
      <c r="CM908" s="166">
        <v>72365.898399352998</v>
      </c>
      <c r="CN908" s="166">
        <v>10457234.965698199</v>
      </c>
      <c r="CO908" s="166">
        <v>48657285.449707001</v>
      </c>
      <c r="CP908" s="99">
        <v>6434062.8156127902</v>
      </c>
      <c r="CQ908" s="99">
        <v>0</v>
      </c>
      <c r="CR908" s="99">
        <v>0</v>
      </c>
      <c r="CS908" s="99">
        <v>0</v>
      </c>
      <c r="CT908" s="99">
        <v>0</v>
      </c>
      <c r="CU908" s="98">
        <v>6382.942011012</v>
      </c>
      <c r="CV908" s="98">
        <v>23294.045319601999</v>
      </c>
      <c r="CW908" s="98">
        <v>3183696.745817184</v>
      </c>
      <c r="CX908" s="98">
        <v>27643685.295730632</v>
      </c>
    </row>
    <row r="909" spans="1:102" x14ac:dyDescent="0.2">
      <c r="A909" s="98" t="s">
        <v>65</v>
      </c>
      <c r="B909" s="100">
        <v>40330</v>
      </c>
      <c r="C909" s="99">
        <v>43086.694777965502</v>
      </c>
      <c r="D909" s="99">
        <v>0</v>
      </c>
      <c r="E909" s="99">
        <v>5273.3522738814399</v>
      </c>
      <c r="F909" s="99">
        <v>4120.6400598287601</v>
      </c>
      <c r="G909" s="99">
        <v>941.27414947748196</v>
      </c>
      <c r="H909" s="99">
        <v>0</v>
      </c>
      <c r="I909" s="99">
        <v>0</v>
      </c>
      <c r="J909" s="99">
        <v>22880.566782236099</v>
      </c>
      <c r="K909" s="99">
        <v>0</v>
      </c>
      <c r="L909" s="99">
        <v>10966.4653174877</v>
      </c>
      <c r="M909" s="99">
        <v>14530.805909872101</v>
      </c>
      <c r="N909" s="99">
        <v>5412.6150441169702</v>
      </c>
      <c r="O909" s="99">
        <v>16968.637848615599</v>
      </c>
      <c r="P909" s="99">
        <v>0</v>
      </c>
      <c r="Q909" s="99">
        <v>1858.08224087954</v>
      </c>
      <c r="R909" s="99">
        <v>750.13867384940397</v>
      </c>
      <c r="S909" s="99">
        <v>0</v>
      </c>
      <c r="T909" s="99">
        <v>233.50550977326901</v>
      </c>
      <c r="U909" s="99">
        <v>23597.437811374701</v>
      </c>
      <c r="V909" s="99">
        <v>2601421.3978881799</v>
      </c>
      <c r="W909" s="99">
        <v>100.48414436075799</v>
      </c>
      <c r="X909" s="99">
        <v>381631.63123321498</v>
      </c>
      <c r="Y909" s="99">
        <v>242066.72826194801</v>
      </c>
      <c r="Z909" s="99">
        <v>175749.537069321</v>
      </c>
      <c r="AA909" s="99">
        <v>0</v>
      </c>
      <c r="AB909" s="99">
        <v>0</v>
      </c>
      <c r="AC909" s="99">
        <v>7260287.9991455097</v>
      </c>
      <c r="AD909" s="99">
        <v>0</v>
      </c>
      <c r="AE909" s="99">
        <v>459975.33937835699</v>
      </c>
      <c r="AF909" s="99">
        <v>741251.84931945801</v>
      </c>
      <c r="AG909" s="99">
        <v>748735.26443481399</v>
      </c>
      <c r="AH909" s="99">
        <v>828529.78419494606</v>
      </c>
      <c r="AI909" s="99">
        <v>0</v>
      </c>
      <c r="AJ909" s="99">
        <v>226889.78112602199</v>
      </c>
      <c r="AK909" s="99">
        <v>135199.08691596999</v>
      </c>
      <c r="AL909" s="99">
        <v>0</v>
      </c>
      <c r="AM909" s="99">
        <v>42060.557869911201</v>
      </c>
      <c r="AN909" s="99">
        <v>7305262.2838134803</v>
      </c>
      <c r="AO909" s="99">
        <v>22856955.2189941</v>
      </c>
      <c r="AP909" s="99">
        <v>1037.1144686043301</v>
      </c>
      <c r="AQ909" s="99">
        <v>3330227.5260925302</v>
      </c>
      <c r="AR909" s="99">
        <v>2119402.7200927702</v>
      </c>
      <c r="AS909" s="99">
        <v>1365947.29576111</v>
      </c>
      <c r="AT909" s="99">
        <v>0</v>
      </c>
      <c r="AU909" s="99">
        <v>0</v>
      </c>
      <c r="AV909" s="99">
        <v>21066975.546875</v>
      </c>
      <c r="AW909" s="99">
        <v>0</v>
      </c>
      <c r="AX909" s="99">
        <v>4467063.3853759803</v>
      </c>
      <c r="AY909" s="99">
        <v>6851641.76208496</v>
      </c>
      <c r="AZ909" s="99">
        <v>5741290.3800659198</v>
      </c>
      <c r="BA909" s="99">
        <v>7321462.0952758798</v>
      </c>
      <c r="BB909" s="99">
        <v>0</v>
      </c>
      <c r="BC909" s="99">
        <v>1974654.6016845701</v>
      </c>
      <c r="BD909" s="99">
        <v>1048710.1957244901</v>
      </c>
      <c r="BE909" s="99">
        <v>0</v>
      </c>
      <c r="BF909" s="99">
        <v>332644.22103881801</v>
      </c>
      <c r="BG909" s="99">
        <v>21237643.670654301</v>
      </c>
      <c r="BH909" s="99">
        <v>5418965.6106567401</v>
      </c>
      <c r="BI909" s="99">
        <v>101.226029153913</v>
      </c>
      <c r="BJ909" s="99">
        <v>911941.74785614002</v>
      </c>
      <c r="BK909" s="99">
        <v>625756.26357269299</v>
      </c>
      <c r="BL909" s="99">
        <v>0</v>
      </c>
      <c r="BM909" s="99">
        <v>0</v>
      </c>
      <c r="BN909" s="99">
        <v>0</v>
      </c>
      <c r="BO909" s="99">
        <v>0</v>
      </c>
      <c r="BP909" s="99">
        <v>0</v>
      </c>
      <c r="BQ909" s="99">
        <v>0</v>
      </c>
      <c r="BR909" s="99">
        <v>2046206.2597503699</v>
      </c>
      <c r="BS909" s="99">
        <v>2051607.52903748</v>
      </c>
      <c r="BT909" s="99">
        <v>1454445.0598144501</v>
      </c>
      <c r="BU909" s="99">
        <v>0</v>
      </c>
      <c r="BV909" s="99">
        <v>769439.97550964402</v>
      </c>
      <c r="BW909" s="99">
        <v>128818.087299347</v>
      </c>
      <c r="BX909" s="99">
        <v>0</v>
      </c>
      <c r="BY909" s="99">
        <v>0</v>
      </c>
      <c r="BZ909" s="99">
        <v>0</v>
      </c>
      <c r="CA909" s="99">
        <v>48338.727150440202</v>
      </c>
      <c r="CB909" s="99">
        <v>2987755.7303772001</v>
      </c>
      <c r="CC909" s="99">
        <v>26155714.931152299</v>
      </c>
      <c r="CD909" s="99">
        <v>6333067.9604492197</v>
      </c>
      <c r="CE909" s="99">
        <v>937.78694679588102</v>
      </c>
      <c r="CF909" s="99">
        <v>174992.63394165001</v>
      </c>
      <c r="CG909" s="99">
        <v>1364832.0108795201</v>
      </c>
      <c r="CH909" s="99">
        <v>0</v>
      </c>
      <c r="CI909" s="99">
        <v>49278.1208910942</v>
      </c>
      <c r="CJ909" s="99">
        <v>3164624.6489868201</v>
      </c>
      <c r="CK909" s="99">
        <v>27564207.161621101</v>
      </c>
      <c r="CL909" s="99">
        <v>6461412.3311767597</v>
      </c>
      <c r="CM909" s="166">
        <v>72770.769930839495</v>
      </c>
      <c r="CN909" s="166">
        <v>10459123.490234399</v>
      </c>
      <c r="CO909" s="166">
        <v>48811491.729492202</v>
      </c>
      <c r="CP909" s="99">
        <v>6461412.3311767597</v>
      </c>
      <c r="CQ909" s="99">
        <v>0</v>
      </c>
      <c r="CR909" s="99">
        <v>0</v>
      </c>
      <c r="CS909" s="99">
        <v>0</v>
      </c>
      <c r="CT909" s="99">
        <v>0</v>
      </c>
      <c r="CU909" s="98">
        <v>6049.4750911450001</v>
      </c>
      <c r="CV909" s="98">
        <v>23706.057372964999</v>
      </c>
      <c r="CW909" s="98">
        <v>3162748.36431885</v>
      </c>
      <c r="CX909" s="98">
        <v>27520546.942031819</v>
      </c>
    </row>
    <row r="910" spans="1:102" x14ac:dyDescent="0.2">
      <c r="A910" s="98" t="s">
        <v>65</v>
      </c>
      <c r="B910" s="100">
        <v>40422</v>
      </c>
      <c r="C910" s="99">
        <v>43446.7657241821</v>
      </c>
      <c r="D910" s="99">
        <v>0</v>
      </c>
      <c r="E910" s="99">
        <v>5118.4312657713899</v>
      </c>
      <c r="F910" s="99">
        <v>4070.1731040179702</v>
      </c>
      <c r="G910" s="99">
        <v>954.32833917438995</v>
      </c>
      <c r="H910" s="99">
        <v>0</v>
      </c>
      <c r="I910" s="99">
        <v>0</v>
      </c>
      <c r="J910" s="99">
        <v>23086.3611414433</v>
      </c>
      <c r="K910" s="99">
        <v>0</v>
      </c>
      <c r="L910" s="99">
        <v>10817.7232291698</v>
      </c>
      <c r="M910" s="99">
        <v>14570.463640928299</v>
      </c>
      <c r="N910" s="99">
        <v>5372.6942535042799</v>
      </c>
      <c r="O910" s="99">
        <v>17072.508624553699</v>
      </c>
      <c r="P910" s="99">
        <v>0</v>
      </c>
      <c r="Q910" s="99">
        <v>1840.2069340646301</v>
      </c>
      <c r="R910" s="99">
        <v>745.62098375707899</v>
      </c>
      <c r="S910" s="99">
        <v>0</v>
      </c>
      <c r="T910" s="99">
        <v>236.28439354710301</v>
      </c>
      <c r="U910" s="99">
        <v>23816.5881075859</v>
      </c>
      <c r="V910" s="99">
        <v>2625207.2645568801</v>
      </c>
      <c r="W910" s="99">
        <v>56.530975638888798</v>
      </c>
      <c r="X910" s="99">
        <v>361939.49543762201</v>
      </c>
      <c r="Y910" s="99">
        <v>231504.15694427499</v>
      </c>
      <c r="Z910" s="99">
        <v>177879.45537567101</v>
      </c>
      <c r="AA910" s="99">
        <v>0</v>
      </c>
      <c r="AB910" s="99">
        <v>0</v>
      </c>
      <c r="AC910" s="99">
        <v>7337602.3765258798</v>
      </c>
      <c r="AD910" s="99">
        <v>0</v>
      </c>
      <c r="AE910" s="99">
        <v>456431.60231781</v>
      </c>
      <c r="AF910" s="99">
        <v>743114.46775054897</v>
      </c>
      <c r="AG910" s="99">
        <v>739233.01336669899</v>
      </c>
      <c r="AH910" s="99">
        <v>819788.19409942604</v>
      </c>
      <c r="AI910" s="99">
        <v>0</v>
      </c>
      <c r="AJ910" s="99">
        <v>223827.882368088</v>
      </c>
      <c r="AK910" s="99">
        <v>134301.93876838699</v>
      </c>
      <c r="AL910" s="99">
        <v>0</v>
      </c>
      <c r="AM910" s="99">
        <v>41995.005544185602</v>
      </c>
      <c r="AN910" s="99">
        <v>7412803.14807129</v>
      </c>
      <c r="AO910" s="99">
        <v>23137750.2495117</v>
      </c>
      <c r="AP910" s="99">
        <v>567.36939463764395</v>
      </c>
      <c r="AQ910" s="99">
        <v>3146206.92886353</v>
      </c>
      <c r="AR910" s="99">
        <v>2017098.53465271</v>
      </c>
      <c r="AS910" s="99">
        <v>1399709.93617249</v>
      </c>
      <c r="AT910" s="99">
        <v>0</v>
      </c>
      <c r="AU910" s="99">
        <v>0</v>
      </c>
      <c r="AV910" s="99">
        <v>21411383.876464799</v>
      </c>
      <c r="AW910" s="99">
        <v>0</v>
      </c>
      <c r="AX910" s="99">
        <v>4416284.75036621</v>
      </c>
      <c r="AY910" s="99">
        <v>6906721.5752563505</v>
      </c>
      <c r="AZ910" s="99">
        <v>5658997.6405029297</v>
      </c>
      <c r="BA910" s="99">
        <v>7295026.8366088904</v>
      </c>
      <c r="BB910" s="99">
        <v>0</v>
      </c>
      <c r="BC910" s="99">
        <v>1948401.16758728</v>
      </c>
      <c r="BD910" s="99">
        <v>1051467.91906738</v>
      </c>
      <c r="BE910" s="99">
        <v>0</v>
      </c>
      <c r="BF910" s="99">
        <v>335136.178359985</v>
      </c>
      <c r="BG910" s="99">
        <v>21611749.674804699</v>
      </c>
      <c r="BH910" s="99">
        <v>5394056.4536132803</v>
      </c>
      <c r="BI910" s="99">
        <v>86.038898338563698</v>
      </c>
      <c r="BJ910" s="99">
        <v>873011.15009307896</v>
      </c>
      <c r="BK910" s="99">
        <v>598737.12184905994</v>
      </c>
      <c r="BL910" s="99">
        <v>0</v>
      </c>
      <c r="BM910" s="99">
        <v>0</v>
      </c>
      <c r="BN910" s="99">
        <v>0</v>
      </c>
      <c r="BO910" s="99">
        <v>0</v>
      </c>
      <c r="BP910" s="99">
        <v>0</v>
      </c>
      <c r="BQ910" s="99">
        <v>0</v>
      </c>
      <c r="BR910" s="99">
        <v>2065046.4872894301</v>
      </c>
      <c r="BS910" s="99">
        <v>2030280.69773865</v>
      </c>
      <c r="BT910" s="99">
        <v>1448116.61482239</v>
      </c>
      <c r="BU910" s="99">
        <v>0</v>
      </c>
      <c r="BV910" s="99">
        <v>760071.57881164597</v>
      </c>
      <c r="BW910" s="99">
        <v>130277.072856903</v>
      </c>
      <c r="BX910" s="99">
        <v>0</v>
      </c>
      <c r="BY910" s="99">
        <v>0</v>
      </c>
      <c r="BZ910" s="99">
        <v>0</v>
      </c>
      <c r="CA910" s="99">
        <v>48618.669570922902</v>
      </c>
      <c r="CB910" s="99">
        <v>2986483.5549011198</v>
      </c>
      <c r="CC910" s="99">
        <v>26280183.8193359</v>
      </c>
      <c r="CD910" s="99">
        <v>6270204.8295288105</v>
      </c>
      <c r="CE910" s="99">
        <v>956.25008667260397</v>
      </c>
      <c r="CF910" s="99">
        <v>177583.737838745</v>
      </c>
      <c r="CG910" s="99">
        <v>1398810.13887024</v>
      </c>
      <c r="CH910" s="99">
        <v>0</v>
      </c>
      <c r="CI910" s="99">
        <v>49566.1098823547</v>
      </c>
      <c r="CJ910" s="99">
        <v>3155794.4805297898</v>
      </c>
      <c r="CK910" s="99">
        <v>27638849.9213867</v>
      </c>
      <c r="CL910" s="99">
        <v>6398274.6021118201</v>
      </c>
      <c r="CM910" s="166">
        <v>73250.491305351301</v>
      </c>
      <c r="CN910" s="166">
        <v>10555003.806640601</v>
      </c>
      <c r="CO910" s="166">
        <v>49182469.395507798</v>
      </c>
      <c r="CP910" s="99">
        <v>6398274.6021118201</v>
      </c>
      <c r="CQ910" s="99">
        <v>0</v>
      </c>
      <c r="CR910" s="99">
        <v>0</v>
      </c>
      <c r="CS910" s="99">
        <v>0</v>
      </c>
      <c r="CT910" s="99">
        <v>0</v>
      </c>
      <c r="CU910" s="98">
        <v>5821.1135697130003</v>
      </c>
      <c r="CV910" s="98">
        <v>23921.681854843999</v>
      </c>
      <c r="CW910" s="98">
        <v>3164067.2927398649</v>
      </c>
      <c r="CX910" s="98">
        <v>27678993.95820614</v>
      </c>
    </row>
    <row r="911" spans="1:102" x14ac:dyDescent="0.2">
      <c r="A911" s="98" t="s">
        <v>65</v>
      </c>
      <c r="B911" s="100">
        <v>40513</v>
      </c>
      <c r="C911" s="99">
        <v>43423.515192985498</v>
      </c>
      <c r="D911" s="99">
        <v>0</v>
      </c>
      <c r="E911" s="99">
        <v>5090.9520710706702</v>
      </c>
      <c r="F911" s="99">
        <v>4070.7489552795901</v>
      </c>
      <c r="G911" s="99">
        <v>973.78344292193697</v>
      </c>
      <c r="H911" s="99">
        <v>0</v>
      </c>
      <c r="I911" s="99">
        <v>0</v>
      </c>
      <c r="J911" s="99">
        <v>23306.118326187101</v>
      </c>
      <c r="K911" s="99">
        <v>0</v>
      </c>
      <c r="L911" s="99">
        <v>12876.4097907543</v>
      </c>
      <c r="M911" s="99">
        <v>14610.0958166122</v>
      </c>
      <c r="N911" s="99">
        <v>5306.5973088741302</v>
      </c>
      <c r="O911" s="99">
        <v>16674.191314697298</v>
      </c>
      <c r="P911" s="99">
        <v>0</v>
      </c>
      <c r="Q911" s="99">
        <v>1828.9359411299199</v>
      </c>
      <c r="R911" s="99">
        <v>755.34644661843799</v>
      </c>
      <c r="S911" s="99">
        <v>0</v>
      </c>
      <c r="T911" s="99">
        <v>275.45065029338002</v>
      </c>
      <c r="U911" s="99">
        <v>24013.328582763701</v>
      </c>
      <c r="V911" s="99">
        <v>2593920.6875305199</v>
      </c>
      <c r="W911" s="99">
        <v>123.660508520901</v>
      </c>
      <c r="X911" s="99">
        <v>351673.14136123698</v>
      </c>
      <c r="Y911" s="99">
        <v>226240.951784134</v>
      </c>
      <c r="Z911" s="99">
        <v>180732.74989128101</v>
      </c>
      <c r="AA911" s="99">
        <v>0</v>
      </c>
      <c r="AB911" s="99">
        <v>0</v>
      </c>
      <c r="AC911" s="99">
        <v>7347967.7184448196</v>
      </c>
      <c r="AD911" s="99">
        <v>0</v>
      </c>
      <c r="AE911" s="99">
        <v>502640.37265396101</v>
      </c>
      <c r="AF911" s="99">
        <v>732180.72766876197</v>
      </c>
      <c r="AG911" s="99">
        <v>720791.70303344703</v>
      </c>
      <c r="AH911" s="99">
        <v>762650.26528930699</v>
      </c>
      <c r="AI911" s="99">
        <v>0</v>
      </c>
      <c r="AJ911" s="99">
        <v>224914.001369476</v>
      </c>
      <c r="AK911" s="99">
        <v>133243.08693313599</v>
      </c>
      <c r="AL911" s="99">
        <v>0</v>
      </c>
      <c r="AM911" s="99">
        <v>44361.838490009301</v>
      </c>
      <c r="AN911" s="99">
        <v>7420103.84265137</v>
      </c>
      <c r="AO911" s="99">
        <v>23002707.128662098</v>
      </c>
      <c r="AP911" s="99">
        <v>1363.6961678415501</v>
      </c>
      <c r="AQ911" s="99">
        <v>3093771.07000732</v>
      </c>
      <c r="AR911" s="99">
        <v>1998921.3460845901</v>
      </c>
      <c r="AS911" s="99">
        <v>1424149.1103515599</v>
      </c>
      <c r="AT911" s="99">
        <v>0</v>
      </c>
      <c r="AU911" s="99">
        <v>0</v>
      </c>
      <c r="AV911" s="99">
        <v>21676817.841796901</v>
      </c>
      <c r="AW911" s="99">
        <v>0</v>
      </c>
      <c r="AX911" s="99">
        <v>4930803.32312012</v>
      </c>
      <c r="AY911" s="99">
        <v>6842569.6985473596</v>
      </c>
      <c r="AZ911" s="99">
        <v>5532526.5989379901</v>
      </c>
      <c r="BA911" s="99">
        <v>6826370.9202270498</v>
      </c>
      <c r="BB911" s="99">
        <v>0</v>
      </c>
      <c r="BC911" s="99">
        <v>1960193.8301696801</v>
      </c>
      <c r="BD911" s="99">
        <v>1043453.43079376</v>
      </c>
      <c r="BE911" s="99">
        <v>0</v>
      </c>
      <c r="BF911" s="99">
        <v>358705.16936492902</v>
      </c>
      <c r="BG911" s="99">
        <v>21905312.049804699</v>
      </c>
      <c r="BH911" s="99">
        <v>5345065.9586181603</v>
      </c>
      <c r="BI911" s="99">
        <v>69.471245009452105</v>
      </c>
      <c r="BJ911" s="99">
        <v>850527.19822692894</v>
      </c>
      <c r="BK911" s="99">
        <v>583802.45083618199</v>
      </c>
      <c r="BL911" s="99">
        <v>0</v>
      </c>
      <c r="BM911" s="99">
        <v>0</v>
      </c>
      <c r="BN911" s="99">
        <v>0</v>
      </c>
      <c r="BO911" s="99">
        <v>0</v>
      </c>
      <c r="BP911" s="99">
        <v>0</v>
      </c>
      <c r="BQ911" s="99">
        <v>0</v>
      </c>
      <c r="BR911" s="99">
        <v>2058281.9799346901</v>
      </c>
      <c r="BS911" s="99">
        <v>1987913.8624420201</v>
      </c>
      <c r="BT911" s="99">
        <v>1356930.3646545401</v>
      </c>
      <c r="BU911" s="99">
        <v>0</v>
      </c>
      <c r="BV911" s="99">
        <v>762686.53292846703</v>
      </c>
      <c r="BW911" s="99">
        <v>121847.64779186199</v>
      </c>
      <c r="BX911" s="99">
        <v>0</v>
      </c>
      <c r="BY911" s="99">
        <v>0</v>
      </c>
      <c r="BZ911" s="99">
        <v>0</v>
      </c>
      <c r="CA911" s="99">
        <v>48531.454659461997</v>
      </c>
      <c r="CB911" s="99">
        <v>2939737.17724609</v>
      </c>
      <c r="CC911" s="99">
        <v>26089245.521240201</v>
      </c>
      <c r="CD911" s="99">
        <v>6189227.0883178702</v>
      </c>
      <c r="CE911" s="99">
        <v>978.56421442329895</v>
      </c>
      <c r="CF911" s="99">
        <v>180920.106601715</v>
      </c>
      <c r="CG911" s="99">
        <v>1424139.57356262</v>
      </c>
      <c r="CH911" s="99">
        <v>0</v>
      </c>
      <c r="CI911" s="99">
        <v>49496.638895034797</v>
      </c>
      <c r="CJ911" s="99">
        <v>3128620.8677368201</v>
      </c>
      <c r="CK911" s="99">
        <v>27583713.7099609</v>
      </c>
      <c r="CL911" s="99">
        <v>6310417.7287597703</v>
      </c>
      <c r="CM911" s="166">
        <v>73355.687731742903</v>
      </c>
      <c r="CN911" s="166">
        <v>10539082.826416001</v>
      </c>
      <c r="CO911" s="166">
        <v>49448064.291992202</v>
      </c>
      <c r="CP911" s="99">
        <v>6310417.7287597703</v>
      </c>
      <c r="CQ911" s="99">
        <v>0</v>
      </c>
      <c r="CR911" s="99">
        <v>0</v>
      </c>
      <c r="CS911" s="99">
        <v>0</v>
      </c>
      <c r="CT911" s="99">
        <v>0</v>
      </c>
      <c r="CU911" s="98">
        <v>5761.0795235610003</v>
      </c>
      <c r="CV911" s="98">
        <v>24153.868243297999</v>
      </c>
      <c r="CW911" s="98">
        <v>3120657.2838478051</v>
      </c>
      <c r="CX911" s="98">
        <v>27513385.094802819</v>
      </c>
    </row>
    <row r="912" spans="1:102" x14ac:dyDescent="0.2">
      <c r="A912" s="98" t="s">
        <v>65</v>
      </c>
      <c r="B912" s="100">
        <v>40603</v>
      </c>
      <c r="C912" s="99">
        <v>43495.013782024398</v>
      </c>
      <c r="D912" s="99">
        <v>0</v>
      </c>
      <c r="E912" s="99">
        <v>5100.86853611469</v>
      </c>
      <c r="F912" s="99">
        <v>4083.3683201670601</v>
      </c>
      <c r="G912" s="99">
        <v>985.67454265803099</v>
      </c>
      <c r="H912" s="99">
        <v>0</v>
      </c>
      <c r="I912" s="99">
        <v>0</v>
      </c>
      <c r="J912" s="99">
        <v>23785.3696959019</v>
      </c>
      <c r="K912" s="99">
        <v>0</v>
      </c>
      <c r="L912" s="99">
        <v>26380.143122672998</v>
      </c>
      <c r="M912" s="99">
        <v>14717.4376909733</v>
      </c>
      <c r="N912" s="99">
        <v>5302.9745277762404</v>
      </c>
      <c r="O912" s="99">
        <v>0</v>
      </c>
      <c r="P912" s="99">
        <v>0</v>
      </c>
      <c r="Q912" s="99">
        <v>1822.93421037495</v>
      </c>
      <c r="R912" s="99">
        <v>0</v>
      </c>
      <c r="S912" s="99">
        <v>0</v>
      </c>
      <c r="T912" s="99">
        <v>980.13643324375198</v>
      </c>
      <c r="U912" s="99">
        <v>24375.1401276588</v>
      </c>
      <c r="V912" s="99">
        <v>2580745.66369629</v>
      </c>
      <c r="W912" s="99">
        <v>134.41319906152799</v>
      </c>
      <c r="X912" s="99">
        <v>347518.51019668602</v>
      </c>
      <c r="Y912" s="99">
        <v>222937.760129929</v>
      </c>
      <c r="Z912" s="99">
        <v>181441.21239280701</v>
      </c>
      <c r="AA912" s="99">
        <v>0</v>
      </c>
      <c r="AB912" s="99">
        <v>0</v>
      </c>
      <c r="AC912" s="99">
        <v>7486686.4906005897</v>
      </c>
      <c r="AD912" s="99">
        <v>0</v>
      </c>
      <c r="AE912" s="99">
        <v>1259846.65390015</v>
      </c>
      <c r="AF912" s="99">
        <v>734327.14376068104</v>
      </c>
      <c r="AG912" s="99">
        <v>715892.33049774205</v>
      </c>
      <c r="AH912" s="99">
        <v>0</v>
      </c>
      <c r="AI912" s="99">
        <v>0</v>
      </c>
      <c r="AJ912" s="99">
        <v>230943.71871376</v>
      </c>
      <c r="AK912" s="99">
        <v>0</v>
      </c>
      <c r="AL912" s="99">
        <v>0</v>
      </c>
      <c r="AM912" s="99">
        <v>181120.283893585</v>
      </c>
      <c r="AN912" s="99">
        <v>7525717.6314697303</v>
      </c>
      <c r="AO912" s="99">
        <v>23085682.396728501</v>
      </c>
      <c r="AP912" s="99">
        <v>1526.8704234212601</v>
      </c>
      <c r="AQ912" s="99">
        <v>3091722.6475219699</v>
      </c>
      <c r="AR912" s="99">
        <v>2001272.2748870801</v>
      </c>
      <c r="AS912" s="99">
        <v>1432091.24822998</v>
      </c>
      <c r="AT912" s="99">
        <v>0</v>
      </c>
      <c r="AU912" s="99">
        <v>0</v>
      </c>
      <c r="AV912" s="99">
        <v>22235673.386962902</v>
      </c>
      <c r="AW912" s="99">
        <v>0</v>
      </c>
      <c r="AX912" s="99">
        <v>11752997.1563721</v>
      </c>
      <c r="AY912" s="99">
        <v>6915320.2323608398</v>
      </c>
      <c r="AZ912" s="99">
        <v>5536222.4707641602</v>
      </c>
      <c r="BA912" s="99">
        <v>0</v>
      </c>
      <c r="BB912" s="99">
        <v>0</v>
      </c>
      <c r="BC912" s="99">
        <v>2023671.2898407001</v>
      </c>
      <c r="BD912" s="99">
        <v>0</v>
      </c>
      <c r="BE912" s="99">
        <v>0</v>
      </c>
      <c r="BF912" s="99">
        <v>1423876.11106873</v>
      </c>
      <c r="BG912" s="99">
        <v>22383943.879394501</v>
      </c>
      <c r="BH912" s="99">
        <v>4105789.9755249</v>
      </c>
      <c r="BI912" s="99">
        <v>63.457466402556697</v>
      </c>
      <c r="BJ912" s="99">
        <v>733820.12755584705</v>
      </c>
      <c r="BK912" s="99">
        <v>545367.39048004197</v>
      </c>
      <c r="BL912" s="99">
        <v>0</v>
      </c>
      <c r="BM912" s="99">
        <v>0</v>
      </c>
      <c r="BN912" s="99">
        <v>0</v>
      </c>
      <c r="BO912" s="99">
        <v>0</v>
      </c>
      <c r="BP912" s="99">
        <v>0</v>
      </c>
      <c r="BQ912" s="99">
        <v>0</v>
      </c>
      <c r="BR912" s="99">
        <v>2073510.40203857</v>
      </c>
      <c r="BS912" s="99">
        <v>1981592.3267059301</v>
      </c>
      <c r="BT912" s="99">
        <v>0</v>
      </c>
      <c r="BU912" s="99">
        <v>0</v>
      </c>
      <c r="BV912" s="99">
        <v>788751.99327850295</v>
      </c>
      <c r="BW912" s="99">
        <v>0</v>
      </c>
      <c r="BX912" s="99">
        <v>0</v>
      </c>
      <c r="BY912" s="99">
        <v>0</v>
      </c>
      <c r="BZ912" s="99">
        <v>0</v>
      </c>
      <c r="CA912" s="99">
        <v>48563.810671806299</v>
      </c>
      <c r="CB912" s="99">
        <v>2933495.1133422898</v>
      </c>
      <c r="CC912" s="99">
        <v>26192428.5158691</v>
      </c>
      <c r="CD912" s="99">
        <v>4838545.2803955097</v>
      </c>
      <c r="CE912" s="99">
        <v>983.42924416065205</v>
      </c>
      <c r="CF912" s="99">
        <v>182206.019777298</v>
      </c>
      <c r="CG912" s="99">
        <v>1434120.63407898</v>
      </c>
      <c r="CH912" s="99">
        <v>0</v>
      </c>
      <c r="CI912" s="99">
        <v>49567.177289485902</v>
      </c>
      <c r="CJ912" s="99">
        <v>3116803.1586608901</v>
      </c>
      <c r="CK912" s="99">
        <v>27668674.630615201</v>
      </c>
      <c r="CL912" s="99">
        <v>4840701.3527832003</v>
      </c>
      <c r="CM912" s="166">
        <v>73843.698502540603</v>
      </c>
      <c r="CN912" s="166">
        <v>10647650.8977051</v>
      </c>
      <c r="CO912" s="166">
        <v>50081343.828125</v>
      </c>
      <c r="CP912" s="99">
        <v>4840701.3527832003</v>
      </c>
      <c r="CQ912" s="99">
        <v>0</v>
      </c>
      <c r="CR912" s="99">
        <v>0</v>
      </c>
      <c r="CS912" s="99">
        <v>0</v>
      </c>
      <c r="CT912" s="99">
        <v>0</v>
      </c>
      <c r="CU912" s="98">
        <v>5700.7729316499999</v>
      </c>
      <c r="CV912" s="98">
        <v>24639.645277772001</v>
      </c>
      <c r="CW912" s="98">
        <v>3115701.1331195878</v>
      </c>
      <c r="CX912" s="98">
        <v>27626549.149948079</v>
      </c>
    </row>
    <row r="913" spans="1:102" x14ac:dyDescent="0.2">
      <c r="A913" s="98" t="s">
        <v>65</v>
      </c>
      <c r="B913" s="100">
        <v>40695</v>
      </c>
      <c r="C913" s="99">
        <v>43604.058441162102</v>
      </c>
      <c r="D913" s="99">
        <v>0</v>
      </c>
      <c r="E913" s="99">
        <v>5042.1426096558598</v>
      </c>
      <c r="F913" s="99">
        <v>4069.8880658149701</v>
      </c>
      <c r="G913" s="99">
        <v>1000.64196936786</v>
      </c>
      <c r="H913" s="99">
        <v>0</v>
      </c>
      <c r="I913" s="99">
        <v>0</v>
      </c>
      <c r="J913" s="99">
        <v>24152.363448381398</v>
      </c>
      <c r="K913" s="99">
        <v>0</v>
      </c>
      <c r="L913" s="99">
        <v>26629.849979162202</v>
      </c>
      <c r="M913" s="99">
        <v>14800.106282234199</v>
      </c>
      <c r="N913" s="99">
        <v>5323.2790980935097</v>
      </c>
      <c r="O913" s="99">
        <v>0</v>
      </c>
      <c r="P913" s="99">
        <v>0</v>
      </c>
      <c r="Q913" s="99">
        <v>1825.00524304807</v>
      </c>
      <c r="R913" s="99">
        <v>0</v>
      </c>
      <c r="S913" s="99">
        <v>0</v>
      </c>
      <c r="T913" s="99">
        <v>996.29033379256703</v>
      </c>
      <c r="U913" s="99">
        <v>24635.628153085701</v>
      </c>
      <c r="V913" s="99">
        <v>2580386.3120422401</v>
      </c>
      <c r="W913" s="99">
        <v>78.799841672182097</v>
      </c>
      <c r="X913" s="99">
        <v>333813.55259704601</v>
      </c>
      <c r="Y913" s="99">
        <v>215266.195613861</v>
      </c>
      <c r="Z913" s="99">
        <v>183975.480430603</v>
      </c>
      <c r="AA913" s="99">
        <v>0</v>
      </c>
      <c r="AB913" s="99">
        <v>0</v>
      </c>
      <c r="AC913" s="99">
        <v>7593735.0515747098</v>
      </c>
      <c r="AD913" s="99">
        <v>0</v>
      </c>
      <c r="AE913" s="99">
        <v>1240696.79119873</v>
      </c>
      <c r="AF913" s="99">
        <v>748350.04163360596</v>
      </c>
      <c r="AG913" s="99">
        <v>709889.57614898705</v>
      </c>
      <c r="AH913" s="99">
        <v>0</v>
      </c>
      <c r="AI913" s="99">
        <v>0</v>
      </c>
      <c r="AJ913" s="99">
        <v>221875.31115150501</v>
      </c>
      <c r="AK913" s="99">
        <v>0</v>
      </c>
      <c r="AL913" s="99">
        <v>0</v>
      </c>
      <c r="AM913" s="99">
        <v>183202.83707427999</v>
      </c>
      <c r="AN913" s="99">
        <v>7612724.9757690402</v>
      </c>
      <c r="AO913" s="99">
        <v>23192894.712890599</v>
      </c>
      <c r="AP913" s="99">
        <v>887.57665341347501</v>
      </c>
      <c r="AQ913" s="99">
        <v>2986376.6845092801</v>
      </c>
      <c r="AR913" s="99">
        <v>1950479.66664124</v>
      </c>
      <c r="AS913" s="99">
        <v>1456234.3144378699</v>
      </c>
      <c r="AT913" s="99">
        <v>0</v>
      </c>
      <c r="AU913" s="99">
        <v>0</v>
      </c>
      <c r="AV913" s="99">
        <v>22742164.782470699</v>
      </c>
      <c r="AW913" s="99">
        <v>0</v>
      </c>
      <c r="AX913" s="99">
        <v>11651941.104126001</v>
      </c>
      <c r="AY913" s="99">
        <v>7078774.7956542997</v>
      </c>
      <c r="AZ913" s="99">
        <v>5510334.1134033203</v>
      </c>
      <c r="BA913" s="99">
        <v>0</v>
      </c>
      <c r="BB913" s="99">
        <v>0</v>
      </c>
      <c r="BC913" s="99">
        <v>1952900.3801116899</v>
      </c>
      <c r="BD913" s="99">
        <v>0</v>
      </c>
      <c r="BE913" s="99">
        <v>0</v>
      </c>
      <c r="BF913" s="99">
        <v>1450860.09425354</v>
      </c>
      <c r="BG913" s="99">
        <v>22889188.0227051</v>
      </c>
      <c r="BH913" s="99">
        <v>4131353.66583252</v>
      </c>
      <c r="BI913" s="99">
        <v>141.64385296590601</v>
      </c>
      <c r="BJ913" s="99">
        <v>709143.49101257301</v>
      </c>
      <c r="BK913" s="99">
        <v>525379.060073853</v>
      </c>
      <c r="BL913" s="99">
        <v>0</v>
      </c>
      <c r="BM913" s="99">
        <v>0</v>
      </c>
      <c r="BN913" s="99">
        <v>0</v>
      </c>
      <c r="BO913" s="99">
        <v>0</v>
      </c>
      <c r="BP913" s="99">
        <v>0</v>
      </c>
      <c r="BQ913" s="99">
        <v>0</v>
      </c>
      <c r="BR913" s="99">
        <v>2117838.9612731901</v>
      </c>
      <c r="BS913" s="99">
        <v>1982886.7237396201</v>
      </c>
      <c r="BT913" s="99">
        <v>0</v>
      </c>
      <c r="BU913" s="99">
        <v>0</v>
      </c>
      <c r="BV913" s="99">
        <v>770533.60094451904</v>
      </c>
      <c r="BW913" s="99">
        <v>0</v>
      </c>
      <c r="BX913" s="99">
        <v>0</v>
      </c>
      <c r="BY913" s="99">
        <v>0</v>
      </c>
      <c r="BZ913" s="99">
        <v>0</v>
      </c>
      <c r="CA913" s="99">
        <v>48638.513624191299</v>
      </c>
      <c r="CB913" s="99">
        <v>2909278.1256408701</v>
      </c>
      <c r="CC913" s="99">
        <v>26182093.428466801</v>
      </c>
      <c r="CD913" s="99">
        <v>4841629.8627929697</v>
      </c>
      <c r="CE913" s="99">
        <v>999.71712414920296</v>
      </c>
      <c r="CF913" s="99">
        <v>183324.52526664699</v>
      </c>
      <c r="CG913" s="99">
        <v>1455068.7584533701</v>
      </c>
      <c r="CH913" s="99">
        <v>0</v>
      </c>
      <c r="CI913" s="99">
        <v>49625.595882415801</v>
      </c>
      <c r="CJ913" s="99">
        <v>3094603.5210571298</v>
      </c>
      <c r="CK913" s="99">
        <v>27617731.401122998</v>
      </c>
      <c r="CL913" s="99">
        <v>4841276.4469604502</v>
      </c>
      <c r="CM913" s="166">
        <v>74138.863015174895</v>
      </c>
      <c r="CN913" s="166">
        <v>10709043.5512695</v>
      </c>
      <c r="CO913" s="166">
        <v>50520024.720214799</v>
      </c>
      <c r="CP913" s="99">
        <v>4841276.4469604502</v>
      </c>
      <c r="CQ913" s="99">
        <v>0</v>
      </c>
      <c r="CR913" s="99">
        <v>0</v>
      </c>
      <c r="CS913" s="99">
        <v>0</v>
      </c>
      <c r="CT913" s="99">
        <v>0</v>
      </c>
      <c r="CU913" s="98">
        <v>5553.3949784420001</v>
      </c>
      <c r="CV913" s="98">
        <v>25025.540698577999</v>
      </c>
      <c r="CW913" s="98">
        <v>3092602.6509075169</v>
      </c>
      <c r="CX913" s="98">
        <v>27637162.18692017</v>
      </c>
    </row>
    <row r="914" spans="1:102" x14ac:dyDescent="0.2">
      <c r="A914" s="98" t="s">
        <v>65</v>
      </c>
      <c r="B914" s="100">
        <v>40787</v>
      </c>
      <c r="C914" s="99">
        <v>43582.9796075821</v>
      </c>
      <c r="D914" s="99">
        <v>0</v>
      </c>
      <c r="E914" s="99">
        <v>4970.6132756471598</v>
      </c>
      <c r="F914" s="99">
        <v>4085.9384132027599</v>
      </c>
      <c r="G914" s="99">
        <v>998.76886317133904</v>
      </c>
      <c r="H914" s="99">
        <v>0</v>
      </c>
      <c r="I914" s="99">
        <v>0</v>
      </c>
      <c r="J914" s="99">
        <v>24195.111551999998</v>
      </c>
      <c r="K914" s="99">
        <v>0</v>
      </c>
      <c r="L914" s="99">
        <v>26949.7058506012</v>
      </c>
      <c r="M914" s="99">
        <v>14877.683461070101</v>
      </c>
      <c r="N914" s="99">
        <v>5355.1476120948801</v>
      </c>
      <c r="O914" s="99">
        <v>0</v>
      </c>
      <c r="P914" s="99">
        <v>0</v>
      </c>
      <c r="Q914" s="99">
        <v>1819.4528327584301</v>
      </c>
      <c r="R914" s="99">
        <v>0</v>
      </c>
      <c r="S914" s="99">
        <v>0</v>
      </c>
      <c r="T914" s="99">
        <v>1006.82980335504</v>
      </c>
      <c r="U914" s="99">
        <v>24690.044148921999</v>
      </c>
      <c r="V914" s="99">
        <v>2569151.5164184598</v>
      </c>
      <c r="W914" s="99">
        <v>0</v>
      </c>
      <c r="X914" s="99">
        <v>328991.471351624</v>
      </c>
      <c r="Y914" s="99">
        <v>217215.831693649</v>
      </c>
      <c r="Z914" s="99">
        <v>179975.13341522199</v>
      </c>
      <c r="AA914" s="99">
        <v>0</v>
      </c>
      <c r="AB914" s="99">
        <v>0</v>
      </c>
      <c r="AC914" s="99">
        <v>7589649.1592407199</v>
      </c>
      <c r="AD914" s="99">
        <v>0</v>
      </c>
      <c r="AE914" s="99">
        <v>1217268.57746887</v>
      </c>
      <c r="AF914" s="99">
        <v>738629.41989135696</v>
      </c>
      <c r="AG914" s="99">
        <v>707919.60968017601</v>
      </c>
      <c r="AH914" s="99">
        <v>0</v>
      </c>
      <c r="AI914" s="99">
        <v>0</v>
      </c>
      <c r="AJ914" s="99">
        <v>228352.65410613999</v>
      </c>
      <c r="AK914" s="99">
        <v>0</v>
      </c>
      <c r="AL914" s="99">
        <v>0</v>
      </c>
      <c r="AM914" s="99">
        <v>180536.40124321001</v>
      </c>
      <c r="AN914" s="99">
        <v>7680734.5663452102</v>
      </c>
      <c r="AO914" s="99">
        <v>23192988.651611298</v>
      </c>
      <c r="AP914" s="99">
        <v>0</v>
      </c>
      <c r="AQ914" s="99">
        <v>2925047.2745666499</v>
      </c>
      <c r="AR914" s="99">
        <v>1948374.4455566399</v>
      </c>
      <c r="AS914" s="99">
        <v>1438978.44052124</v>
      </c>
      <c r="AT914" s="99">
        <v>0</v>
      </c>
      <c r="AU914" s="99">
        <v>0</v>
      </c>
      <c r="AV914" s="99">
        <v>22917941.658935498</v>
      </c>
      <c r="AW914" s="99">
        <v>0</v>
      </c>
      <c r="AX914" s="99">
        <v>11580156.712768599</v>
      </c>
      <c r="AY914" s="99">
        <v>7024577.1212768601</v>
      </c>
      <c r="AZ914" s="99">
        <v>5506279.5630493201</v>
      </c>
      <c r="BA914" s="99">
        <v>0</v>
      </c>
      <c r="BB914" s="99">
        <v>0</v>
      </c>
      <c r="BC914" s="99">
        <v>2021885.03300476</v>
      </c>
      <c r="BD914" s="99">
        <v>0</v>
      </c>
      <c r="BE914" s="99">
        <v>0</v>
      </c>
      <c r="BF914" s="99">
        <v>1444199.5953369101</v>
      </c>
      <c r="BG914" s="99">
        <v>23163802.6337891</v>
      </c>
      <c r="BH914" s="99">
        <v>4206535.8754882803</v>
      </c>
      <c r="BI914" s="99">
        <v>0</v>
      </c>
      <c r="BJ914" s="99">
        <v>712120.00191497803</v>
      </c>
      <c r="BK914" s="99">
        <v>537330.00062561</v>
      </c>
      <c r="BL914" s="99">
        <v>0</v>
      </c>
      <c r="BM914" s="99">
        <v>0</v>
      </c>
      <c r="BN914" s="99">
        <v>0</v>
      </c>
      <c r="BO914" s="99">
        <v>0</v>
      </c>
      <c r="BP914" s="99">
        <v>0</v>
      </c>
      <c r="BQ914" s="99">
        <v>0</v>
      </c>
      <c r="BR914" s="99">
        <v>2107633.8031005901</v>
      </c>
      <c r="BS914" s="99">
        <v>1978873.1291046101</v>
      </c>
      <c r="BT914" s="99">
        <v>0</v>
      </c>
      <c r="BU914" s="99">
        <v>0</v>
      </c>
      <c r="BV914" s="99">
        <v>792384.04000854504</v>
      </c>
      <c r="BW914" s="99">
        <v>0</v>
      </c>
      <c r="BX914" s="99">
        <v>0</v>
      </c>
      <c r="BY914" s="99">
        <v>0</v>
      </c>
      <c r="BZ914" s="99">
        <v>0</v>
      </c>
      <c r="CA914" s="99">
        <v>48562.440485000603</v>
      </c>
      <c r="CB914" s="99">
        <v>2897593.7074890099</v>
      </c>
      <c r="CC914" s="99">
        <v>26075017.417480499</v>
      </c>
      <c r="CD914" s="99">
        <v>4924105.19104004</v>
      </c>
      <c r="CE914" s="99">
        <v>996.83836754411504</v>
      </c>
      <c r="CF914" s="99">
        <v>179701.95714569101</v>
      </c>
      <c r="CG914" s="99">
        <v>1437816.9312744101</v>
      </c>
      <c r="CH914" s="99">
        <v>0</v>
      </c>
      <c r="CI914" s="99">
        <v>49575.751123428301</v>
      </c>
      <c r="CJ914" s="99">
        <v>3074590.20806885</v>
      </c>
      <c r="CK914" s="99">
        <v>27525055.2504883</v>
      </c>
      <c r="CL914" s="99">
        <v>4924696.7725219699</v>
      </c>
      <c r="CM914" s="166">
        <v>74123.891933441206</v>
      </c>
      <c r="CN914" s="166">
        <v>10753726.2963867</v>
      </c>
      <c r="CO914" s="166">
        <v>50580845.732421897</v>
      </c>
      <c r="CP914" s="99">
        <v>4924696.7725219699</v>
      </c>
      <c r="CQ914" s="99">
        <v>0</v>
      </c>
      <c r="CR914" s="99">
        <v>0</v>
      </c>
      <c r="CS914" s="99">
        <v>0</v>
      </c>
      <c r="CT914" s="99">
        <v>0</v>
      </c>
      <c r="CU914" s="98">
        <v>5480.0287621509997</v>
      </c>
      <c r="CV914" s="98">
        <v>25058.596803529999</v>
      </c>
      <c r="CW914" s="98">
        <v>3077295.6646347009</v>
      </c>
      <c r="CX914" s="98">
        <v>27512834.348754909</v>
      </c>
    </row>
    <row r="915" spans="1:102" x14ac:dyDescent="0.2">
      <c r="A915" s="98" t="s">
        <v>65</v>
      </c>
      <c r="B915" s="100">
        <v>40878</v>
      </c>
      <c r="C915" s="99">
        <v>43820.5922379494</v>
      </c>
      <c r="D915" s="99">
        <v>0</v>
      </c>
      <c r="E915" s="99">
        <v>5018.9944004416502</v>
      </c>
      <c r="F915" s="99">
        <v>4121.5569561123802</v>
      </c>
      <c r="G915" s="99">
        <v>1018.09295601398</v>
      </c>
      <c r="H915" s="99">
        <v>0</v>
      </c>
      <c r="I915" s="99">
        <v>0</v>
      </c>
      <c r="J915" s="99">
        <v>24664.797343730901</v>
      </c>
      <c r="K915" s="99">
        <v>0</v>
      </c>
      <c r="L915" s="99">
        <v>26661.132936716102</v>
      </c>
      <c r="M915" s="99">
        <v>15001.899581670799</v>
      </c>
      <c r="N915" s="99">
        <v>5380.3533984422702</v>
      </c>
      <c r="O915" s="99">
        <v>0</v>
      </c>
      <c r="P915" s="99">
        <v>0</v>
      </c>
      <c r="Q915" s="99">
        <v>1811.73082885146</v>
      </c>
      <c r="R915" s="99">
        <v>0</v>
      </c>
      <c r="S915" s="99">
        <v>0</v>
      </c>
      <c r="T915" s="99">
        <v>1012.57627467066</v>
      </c>
      <c r="U915" s="99">
        <v>25172.436557054501</v>
      </c>
      <c r="V915" s="99">
        <v>2564646.3666992201</v>
      </c>
      <c r="W915" s="99">
        <v>0</v>
      </c>
      <c r="X915" s="99">
        <v>323821.97814178502</v>
      </c>
      <c r="Y915" s="99">
        <v>213190.62163734401</v>
      </c>
      <c r="Z915" s="99">
        <v>177898.139451981</v>
      </c>
      <c r="AA915" s="99">
        <v>0</v>
      </c>
      <c r="AB915" s="99">
        <v>0</v>
      </c>
      <c r="AC915" s="99">
        <v>7678782.8176269503</v>
      </c>
      <c r="AD915" s="99">
        <v>0</v>
      </c>
      <c r="AE915" s="99">
        <v>1195583.76416016</v>
      </c>
      <c r="AF915" s="99">
        <v>748134.64782714797</v>
      </c>
      <c r="AG915" s="99">
        <v>700403.84944152797</v>
      </c>
      <c r="AH915" s="99">
        <v>0</v>
      </c>
      <c r="AI915" s="99">
        <v>0</v>
      </c>
      <c r="AJ915" s="99">
        <v>234376.58821296701</v>
      </c>
      <c r="AK915" s="99">
        <v>0</v>
      </c>
      <c r="AL915" s="99">
        <v>0</v>
      </c>
      <c r="AM915" s="99">
        <v>176100.69712829599</v>
      </c>
      <c r="AN915" s="99">
        <v>7746153.8850097703</v>
      </c>
      <c r="AO915" s="99">
        <v>23339246.9931641</v>
      </c>
      <c r="AP915" s="99">
        <v>0</v>
      </c>
      <c r="AQ915" s="99">
        <v>2953291.4143066402</v>
      </c>
      <c r="AR915" s="99">
        <v>1971709.3511657701</v>
      </c>
      <c r="AS915" s="99">
        <v>1433478.94480896</v>
      </c>
      <c r="AT915" s="99">
        <v>0</v>
      </c>
      <c r="AU915" s="99">
        <v>0</v>
      </c>
      <c r="AV915" s="99">
        <v>23365191.494628899</v>
      </c>
      <c r="AW915" s="99">
        <v>0</v>
      </c>
      <c r="AX915" s="99">
        <v>11481313.2817383</v>
      </c>
      <c r="AY915" s="99">
        <v>7173275.7933959998</v>
      </c>
      <c r="AZ915" s="99">
        <v>5493305.5415649395</v>
      </c>
      <c r="BA915" s="99">
        <v>0</v>
      </c>
      <c r="BB915" s="99">
        <v>0</v>
      </c>
      <c r="BC915" s="99">
        <v>2094988.13790894</v>
      </c>
      <c r="BD915" s="99">
        <v>0</v>
      </c>
      <c r="BE915" s="99">
        <v>0</v>
      </c>
      <c r="BF915" s="99">
        <v>1423840.3910522501</v>
      </c>
      <c r="BG915" s="99">
        <v>23554111.340087902</v>
      </c>
      <c r="BH915" s="99">
        <v>4246430.3495483398</v>
      </c>
      <c r="BI915" s="99">
        <v>0</v>
      </c>
      <c r="BJ915" s="99">
        <v>713173.94232177699</v>
      </c>
      <c r="BK915" s="99">
        <v>531382.96556854201</v>
      </c>
      <c r="BL915" s="99">
        <v>0</v>
      </c>
      <c r="BM915" s="99">
        <v>0</v>
      </c>
      <c r="BN915" s="99">
        <v>0</v>
      </c>
      <c r="BO915" s="99">
        <v>0</v>
      </c>
      <c r="BP915" s="99">
        <v>0</v>
      </c>
      <c r="BQ915" s="99">
        <v>0</v>
      </c>
      <c r="BR915" s="99">
        <v>2155841.8258667002</v>
      </c>
      <c r="BS915" s="99">
        <v>1986836.03868103</v>
      </c>
      <c r="BT915" s="99">
        <v>0</v>
      </c>
      <c r="BU915" s="99">
        <v>0</v>
      </c>
      <c r="BV915" s="99">
        <v>814224.98819732701</v>
      </c>
      <c r="BW915" s="99">
        <v>0</v>
      </c>
      <c r="BX915" s="99">
        <v>0</v>
      </c>
      <c r="BY915" s="99">
        <v>0</v>
      </c>
      <c r="BZ915" s="99">
        <v>0</v>
      </c>
      <c r="CA915" s="99">
        <v>48871.705528259299</v>
      </c>
      <c r="CB915" s="99">
        <v>2888685.7030334501</v>
      </c>
      <c r="CC915" s="99">
        <v>26295817.881347701</v>
      </c>
      <c r="CD915" s="99">
        <v>4953687.5313720703</v>
      </c>
      <c r="CE915" s="99">
        <v>1021.96072713286</v>
      </c>
      <c r="CF915" s="99">
        <v>178045.67980575599</v>
      </c>
      <c r="CG915" s="99">
        <v>1434141.2978057901</v>
      </c>
      <c r="CH915" s="99">
        <v>0</v>
      </c>
      <c r="CI915" s="99">
        <v>49878.703629493699</v>
      </c>
      <c r="CJ915" s="99">
        <v>3067446.5607604999</v>
      </c>
      <c r="CK915" s="99">
        <v>27683990.455810498</v>
      </c>
      <c r="CL915" s="99">
        <v>4954386.8986206101</v>
      </c>
      <c r="CM915" s="166">
        <v>74877.626059532195</v>
      </c>
      <c r="CN915" s="166">
        <v>10826879.7769775</v>
      </c>
      <c r="CO915" s="166">
        <v>51296587.818847701</v>
      </c>
      <c r="CP915" s="99">
        <v>4954386.8986206101</v>
      </c>
      <c r="CQ915" s="99">
        <v>0</v>
      </c>
      <c r="CR915" s="99">
        <v>0</v>
      </c>
      <c r="CS915" s="99">
        <v>0</v>
      </c>
      <c r="CT915" s="99">
        <v>0</v>
      </c>
      <c r="CU915" s="98">
        <v>5483.8329093559996</v>
      </c>
      <c r="CV915" s="98">
        <v>25556.151658555002</v>
      </c>
      <c r="CW915" s="98">
        <v>3066731.3828392061</v>
      </c>
      <c r="CX915" s="98">
        <v>27729959.179153491</v>
      </c>
    </row>
    <row r="916" spans="1:102" x14ac:dyDescent="0.2">
      <c r="A916" s="98" t="s">
        <v>65</v>
      </c>
      <c r="B916" s="100">
        <v>40969</v>
      </c>
      <c r="C916" s="99">
        <v>43988.232322215998</v>
      </c>
      <c r="D916" s="99">
        <v>0</v>
      </c>
      <c r="E916" s="99">
        <v>5042.5302144288999</v>
      </c>
      <c r="F916" s="99">
        <v>4138.4489589929599</v>
      </c>
      <c r="G916" s="99">
        <v>1028.42284543812</v>
      </c>
      <c r="H916" s="99">
        <v>0</v>
      </c>
      <c r="I916" s="99">
        <v>0</v>
      </c>
      <c r="J916" s="99">
        <v>24863.888076782201</v>
      </c>
      <c r="K916" s="99">
        <v>0</v>
      </c>
      <c r="L916" s="99">
        <v>26477.335743188902</v>
      </c>
      <c r="M916" s="99">
        <v>15147.050777196901</v>
      </c>
      <c r="N916" s="99">
        <v>5378.54858696461</v>
      </c>
      <c r="O916" s="99">
        <v>0</v>
      </c>
      <c r="P916" s="99">
        <v>0</v>
      </c>
      <c r="Q916" s="99">
        <v>1805.24709062278</v>
      </c>
      <c r="R916" s="99">
        <v>0</v>
      </c>
      <c r="S916" s="99">
        <v>0</v>
      </c>
      <c r="T916" s="99">
        <v>1024.10822494328</v>
      </c>
      <c r="U916" s="99">
        <v>25294.589634180102</v>
      </c>
      <c r="V916" s="99">
        <v>2564096.6516418499</v>
      </c>
      <c r="W916" s="99">
        <v>0</v>
      </c>
      <c r="X916" s="99">
        <v>309134.96637344401</v>
      </c>
      <c r="Y916" s="99">
        <v>202548.838516235</v>
      </c>
      <c r="Z916" s="99">
        <v>180322.55642318699</v>
      </c>
      <c r="AA916" s="99">
        <v>0</v>
      </c>
      <c r="AB916" s="99">
        <v>0</v>
      </c>
      <c r="AC916" s="99">
        <v>7818295.1582031297</v>
      </c>
      <c r="AD916" s="99">
        <v>0</v>
      </c>
      <c r="AE916" s="99">
        <v>1220392.8257904099</v>
      </c>
      <c r="AF916" s="99">
        <v>761616.81200408901</v>
      </c>
      <c r="AG916" s="99">
        <v>691390.43590545701</v>
      </c>
      <c r="AH916" s="99">
        <v>0</v>
      </c>
      <c r="AI916" s="99">
        <v>0</v>
      </c>
      <c r="AJ916" s="99">
        <v>229659.77077293399</v>
      </c>
      <c r="AK916" s="99">
        <v>0</v>
      </c>
      <c r="AL916" s="99">
        <v>0</v>
      </c>
      <c r="AM916" s="99">
        <v>180706.51175308201</v>
      </c>
      <c r="AN916" s="99">
        <v>7792278.1449584998</v>
      </c>
      <c r="AO916" s="99">
        <v>23526168.987792999</v>
      </c>
      <c r="AP916" s="99">
        <v>0</v>
      </c>
      <c r="AQ916" s="99">
        <v>2890729.1378478999</v>
      </c>
      <c r="AR916" s="99">
        <v>1938848.52151489</v>
      </c>
      <c r="AS916" s="99">
        <v>1472449.5766906701</v>
      </c>
      <c r="AT916" s="99">
        <v>0</v>
      </c>
      <c r="AU916" s="99">
        <v>0</v>
      </c>
      <c r="AV916" s="99">
        <v>23874171.255615201</v>
      </c>
      <c r="AW916" s="99">
        <v>0</v>
      </c>
      <c r="AX916" s="99">
        <v>11731474.9343262</v>
      </c>
      <c r="AY916" s="99">
        <v>7373415.0683593797</v>
      </c>
      <c r="AZ916" s="99">
        <v>5496863.4800415002</v>
      </c>
      <c r="BA916" s="99">
        <v>0</v>
      </c>
      <c r="BB916" s="99">
        <v>0</v>
      </c>
      <c r="BC916" s="99">
        <v>2054601.2270813</v>
      </c>
      <c r="BD916" s="99">
        <v>0</v>
      </c>
      <c r="BE916" s="99">
        <v>0</v>
      </c>
      <c r="BF916" s="99">
        <v>1469529.58424377</v>
      </c>
      <c r="BG916" s="99">
        <v>23869949.763671901</v>
      </c>
      <c r="BH916" s="99">
        <v>4295846.7978515597</v>
      </c>
      <c r="BI916" s="99">
        <v>0</v>
      </c>
      <c r="BJ916" s="99">
        <v>695087.64920043899</v>
      </c>
      <c r="BK916" s="99">
        <v>520588.560390472</v>
      </c>
      <c r="BL916" s="99">
        <v>0</v>
      </c>
      <c r="BM916" s="99">
        <v>0</v>
      </c>
      <c r="BN916" s="99">
        <v>0</v>
      </c>
      <c r="BO916" s="99">
        <v>0</v>
      </c>
      <c r="BP916" s="99">
        <v>0</v>
      </c>
      <c r="BQ916" s="99">
        <v>0</v>
      </c>
      <c r="BR916" s="99">
        <v>2220515.0166626</v>
      </c>
      <c r="BS916" s="99">
        <v>1980652.95297241</v>
      </c>
      <c r="BT916" s="99">
        <v>0</v>
      </c>
      <c r="BU916" s="99">
        <v>0</v>
      </c>
      <c r="BV916" s="99">
        <v>804955.83465576195</v>
      </c>
      <c r="BW916" s="99">
        <v>0</v>
      </c>
      <c r="BX916" s="99">
        <v>0</v>
      </c>
      <c r="BY916" s="99">
        <v>0</v>
      </c>
      <c r="BZ916" s="99">
        <v>0</v>
      </c>
      <c r="CA916" s="99">
        <v>49011.666484355897</v>
      </c>
      <c r="CB916" s="99">
        <v>2865168.5998840299</v>
      </c>
      <c r="CC916" s="99">
        <v>26403730.995605499</v>
      </c>
      <c r="CD916" s="99">
        <v>4991588.3527832003</v>
      </c>
      <c r="CE916" s="99">
        <v>1027.0965201854699</v>
      </c>
      <c r="CF916" s="99">
        <v>180974.26383209199</v>
      </c>
      <c r="CG916" s="99">
        <v>1473683.7531280499</v>
      </c>
      <c r="CH916" s="99">
        <v>0</v>
      </c>
      <c r="CI916" s="99">
        <v>50042.492346286803</v>
      </c>
      <c r="CJ916" s="99">
        <v>3049594.8610534701</v>
      </c>
      <c r="CK916" s="99">
        <v>27845755.3583984</v>
      </c>
      <c r="CL916" s="99">
        <v>4992389.7689819299</v>
      </c>
      <c r="CM916" s="166">
        <v>75266.218460082993</v>
      </c>
      <c r="CN916" s="166">
        <v>10850726.819458</v>
      </c>
      <c r="CO916" s="166">
        <v>51737580.918945298</v>
      </c>
      <c r="CP916" s="99">
        <v>4992389.7689819299</v>
      </c>
      <c r="CQ916" s="99">
        <v>0</v>
      </c>
      <c r="CR916" s="99">
        <v>0</v>
      </c>
      <c r="CS916" s="99">
        <v>0</v>
      </c>
      <c r="CT916" s="99">
        <v>0</v>
      </c>
      <c r="CU916" s="98">
        <v>5478.6098202310004</v>
      </c>
      <c r="CV916" s="98">
        <v>25772.097336472001</v>
      </c>
      <c r="CW916" s="98">
        <v>3046142.8637161218</v>
      </c>
      <c r="CX916" s="98">
        <v>27877414.74873355</v>
      </c>
    </row>
    <row r="917" spans="1:102" x14ac:dyDescent="0.2">
      <c r="A917" s="98" t="s">
        <v>65</v>
      </c>
      <c r="B917" s="100">
        <v>41061</v>
      </c>
      <c r="C917" s="99">
        <v>43994.445758819602</v>
      </c>
      <c r="D917" s="99">
        <v>0</v>
      </c>
      <c r="E917" s="99">
        <v>5018.3546220660201</v>
      </c>
      <c r="F917" s="99">
        <v>4153.0609437823296</v>
      </c>
      <c r="G917" s="99">
        <v>1033.7850402444601</v>
      </c>
      <c r="H917" s="99">
        <v>0</v>
      </c>
      <c r="I917" s="99">
        <v>0</v>
      </c>
      <c r="J917" s="99">
        <v>25094.849808454499</v>
      </c>
      <c r="K917" s="99">
        <v>0</v>
      </c>
      <c r="L917" s="99">
        <v>26749.561286210999</v>
      </c>
      <c r="M917" s="99">
        <v>15087.6719505787</v>
      </c>
      <c r="N917" s="99">
        <v>5366.9441912770299</v>
      </c>
      <c r="O917" s="99">
        <v>0</v>
      </c>
      <c r="P917" s="99">
        <v>0</v>
      </c>
      <c r="Q917" s="99">
        <v>1789.03785285354</v>
      </c>
      <c r="R917" s="99">
        <v>0</v>
      </c>
      <c r="S917" s="99">
        <v>0</v>
      </c>
      <c r="T917" s="99">
        <v>1033.7354421615601</v>
      </c>
      <c r="U917" s="99">
        <v>25475.619884014101</v>
      </c>
      <c r="V917" s="99">
        <v>2534602.3606567401</v>
      </c>
      <c r="W917" s="99">
        <v>0</v>
      </c>
      <c r="X917" s="99">
        <v>300619.18753051799</v>
      </c>
      <c r="Y917" s="99">
        <v>197362.890415192</v>
      </c>
      <c r="Z917" s="99">
        <v>179809.003881454</v>
      </c>
      <c r="AA917" s="99">
        <v>0</v>
      </c>
      <c r="AB917" s="99">
        <v>0</v>
      </c>
      <c r="AC917" s="99">
        <v>7772496.5228271503</v>
      </c>
      <c r="AD917" s="99">
        <v>0</v>
      </c>
      <c r="AE917" s="99">
        <v>1179713.0183258101</v>
      </c>
      <c r="AF917" s="99">
        <v>746837.92446136498</v>
      </c>
      <c r="AG917" s="99">
        <v>671240.20841980004</v>
      </c>
      <c r="AH917" s="99">
        <v>0</v>
      </c>
      <c r="AI917" s="99">
        <v>0</v>
      </c>
      <c r="AJ917" s="99">
        <v>229740.63880920401</v>
      </c>
      <c r="AK917" s="99">
        <v>0</v>
      </c>
      <c r="AL917" s="99">
        <v>0</v>
      </c>
      <c r="AM917" s="99">
        <v>178987.15406799299</v>
      </c>
      <c r="AN917" s="99">
        <v>7858691.9134521503</v>
      </c>
      <c r="AO917" s="99">
        <v>23473344.580322299</v>
      </c>
      <c r="AP917" s="99">
        <v>0</v>
      </c>
      <c r="AQ917" s="99">
        <v>2853144.8048400902</v>
      </c>
      <c r="AR917" s="99">
        <v>1927200.5814666699</v>
      </c>
      <c r="AS917" s="99">
        <v>1465349.2156982401</v>
      </c>
      <c r="AT917" s="99">
        <v>0</v>
      </c>
      <c r="AU917" s="99">
        <v>0</v>
      </c>
      <c r="AV917" s="99">
        <v>23989998.7817383</v>
      </c>
      <c r="AW917" s="99">
        <v>0</v>
      </c>
      <c r="AX917" s="99">
        <v>11468848.3745117</v>
      </c>
      <c r="AY917" s="99">
        <v>7297652.1361694299</v>
      </c>
      <c r="AZ917" s="99">
        <v>5353686.8577270498</v>
      </c>
      <c r="BA917" s="99">
        <v>0</v>
      </c>
      <c r="BB917" s="99">
        <v>0</v>
      </c>
      <c r="BC917" s="99">
        <v>2070275.0707244901</v>
      </c>
      <c r="BD917" s="99">
        <v>0</v>
      </c>
      <c r="BE917" s="99">
        <v>0</v>
      </c>
      <c r="BF917" s="99">
        <v>1461143.99836731</v>
      </c>
      <c r="BG917" s="99">
        <v>24134263.871337902</v>
      </c>
      <c r="BH917" s="99">
        <v>4216251.0745239304</v>
      </c>
      <c r="BI917" s="99">
        <v>0</v>
      </c>
      <c r="BJ917" s="99">
        <v>692062.50267028797</v>
      </c>
      <c r="BK917" s="99">
        <v>512813.69155502302</v>
      </c>
      <c r="BL917" s="99">
        <v>0</v>
      </c>
      <c r="BM917" s="99">
        <v>0</v>
      </c>
      <c r="BN917" s="99">
        <v>0</v>
      </c>
      <c r="BO917" s="99">
        <v>0</v>
      </c>
      <c r="BP917" s="99">
        <v>0</v>
      </c>
      <c r="BQ917" s="99">
        <v>0</v>
      </c>
      <c r="BR917" s="99">
        <v>2179744.0339355501</v>
      </c>
      <c r="BS917" s="99">
        <v>1937109.7879333501</v>
      </c>
      <c r="BT917" s="99">
        <v>0</v>
      </c>
      <c r="BU917" s="99">
        <v>0</v>
      </c>
      <c r="BV917" s="99">
        <v>814863.52599334705</v>
      </c>
      <c r="BW917" s="99">
        <v>0</v>
      </c>
      <c r="BX917" s="99">
        <v>0</v>
      </c>
      <c r="BY917" s="99">
        <v>0</v>
      </c>
      <c r="BZ917" s="99">
        <v>0</v>
      </c>
      <c r="CA917" s="99">
        <v>48999.543591022499</v>
      </c>
      <c r="CB917" s="99">
        <v>2847694.6397399898</v>
      </c>
      <c r="CC917" s="99">
        <v>26353310.849121101</v>
      </c>
      <c r="CD917" s="99">
        <v>4907998.9216918899</v>
      </c>
      <c r="CE917" s="99">
        <v>1034.3994769006999</v>
      </c>
      <c r="CF917" s="99">
        <v>179232.08641243001</v>
      </c>
      <c r="CG917" s="99">
        <v>1464261.8094329799</v>
      </c>
      <c r="CH917" s="99">
        <v>0</v>
      </c>
      <c r="CI917" s="99">
        <v>50030.941766738899</v>
      </c>
      <c r="CJ917" s="99">
        <v>3020672.9550476102</v>
      </c>
      <c r="CK917" s="99">
        <v>27816514.332031298</v>
      </c>
      <c r="CL917" s="99">
        <v>4907423.3447876005</v>
      </c>
      <c r="CM917" s="166">
        <v>75401.757969856306</v>
      </c>
      <c r="CN917" s="166">
        <v>10883660.896118199</v>
      </c>
      <c r="CO917" s="166">
        <v>52024899.543945298</v>
      </c>
      <c r="CP917" s="99">
        <v>4907423.3447876005</v>
      </c>
      <c r="CQ917" s="99">
        <v>0</v>
      </c>
      <c r="CR917" s="99">
        <v>0</v>
      </c>
      <c r="CS917" s="99">
        <v>0</v>
      </c>
      <c r="CT917" s="99">
        <v>0</v>
      </c>
      <c r="CU917" s="98">
        <v>5397.6729018770002</v>
      </c>
      <c r="CV917" s="98">
        <v>26024.523169014999</v>
      </c>
      <c r="CW917" s="98">
        <v>3026926.7261524196</v>
      </c>
      <c r="CX917" s="98">
        <v>27817572.658554081</v>
      </c>
    </row>
    <row r="918" spans="1:102" x14ac:dyDescent="0.2">
      <c r="A918" s="98" t="s">
        <v>65</v>
      </c>
      <c r="B918" s="100">
        <v>41153</v>
      </c>
      <c r="C918" s="99">
        <v>43890.6734485626</v>
      </c>
      <c r="D918" s="99">
        <v>0</v>
      </c>
      <c r="E918" s="99">
        <v>4840.8119389414796</v>
      </c>
      <c r="F918" s="99">
        <v>4048.37228035927</v>
      </c>
      <c r="G918" s="99">
        <v>1030.3451021313699</v>
      </c>
      <c r="H918" s="99">
        <v>0</v>
      </c>
      <c r="I918" s="99">
        <v>0</v>
      </c>
      <c r="J918" s="99">
        <v>25154.915177345301</v>
      </c>
      <c r="K918" s="99">
        <v>0</v>
      </c>
      <c r="L918" s="99">
        <v>26606.663325786601</v>
      </c>
      <c r="M918" s="99">
        <v>15228.9173043966</v>
      </c>
      <c r="N918" s="99">
        <v>5342.4901435971296</v>
      </c>
      <c r="O918" s="99">
        <v>0</v>
      </c>
      <c r="P918" s="99">
        <v>0</v>
      </c>
      <c r="Q918" s="99">
        <v>1781.1809013187899</v>
      </c>
      <c r="R918" s="99">
        <v>0</v>
      </c>
      <c r="S918" s="99">
        <v>0</v>
      </c>
      <c r="T918" s="99">
        <v>1033.80746181309</v>
      </c>
      <c r="U918" s="99">
        <v>25530.341823577899</v>
      </c>
      <c r="V918" s="99">
        <v>2499186.90734863</v>
      </c>
      <c r="W918" s="99">
        <v>0</v>
      </c>
      <c r="X918" s="99">
        <v>290587.07262420701</v>
      </c>
      <c r="Y918" s="99">
        <v>192519.02386093099</v>
      </c>
      <c r="Z918" s="99">
        <v>173150.32393074001</v>
      </c>
      <c r="AA918" s="99">
        <v>0</v>
      </c>
      <c r="AB918" s="99">
        <v>0</v>
      </c>
      <c r="AC918" s="99">
        <v>7797368.4118042002</v>
      </c>
      <c r="AD918" s="99">
        <v>0</v>
      </c>
      <c r="AE918" s="99">
        <v>1157601.79560852</v>
      </c>
      <c r="AF918" s="99">
        <v>741770.59579467797</v>
      </c>
      <c r="AG918" s="99">
        <v>658236.22180938697</v>
      </c>
      <c r="AH918" s="99">
        <v>0</v>
      </c>
      <c r="AI918" s="99">
        <v>0</v>
      </c>
      <c r="AJ918" s="99">
        <v>227186.27585411101</v>
      </c>
      <c r="AK918" s="99">
        <v>0</v>
      </c>
      <c r="AL918" s="99">
        <v>0</v>
      </c>
      <c r="AM918" s="99">
        <v>173569.973829269</v>
      </c>
      <c r="AN918" s="99">
        <v>7836234.2304077102</v>
      </c>
      <c r="AO918" s="99">
        <v>23236516.647216801</v>
      </c>
      <c r="AP918" s="99">
        <v>0</v>
      </c>
      <c r="AQ918" s="99">
        <v>2721705.4239502</v>
      </c>
      <c r="AR918" s="99">
        <v>1844204.2949981701</v>
      </c>
      <c r="AS918" s="99">
        <v>1442914.1620483401</v>
      </c>
      <c r="AT918" s="99">
        <v>0</v>
      </c>
      <c r="AU918" s="99">
        <v>0</v>
      </c>
      <c r="AV918" s="99">
        <v>24205657.661377002</v>
      </c>
      <c r="AW918" s="99">
        <v>0</v>
      </c>
      <c r="AX918" s="99">
        <v>11303845.2803955</v>
      </c>
      <c r="AY918" s="99">
        <v>7288614.1002197303</v>
      </c>
      <c r="AZ918" s="99">
        <v>5304128.7904663105</v>
      </c>
      <c r="BA918" s="99">
        <v>0</v>
      </c>
      <c r="BB918" s="99">
        <v>0</v>
      </c>
      <c r="BC918" s="99">
        <v>2058883.81176758</v>
      </c>
      <c r="BD918" s="99">
        <v>0</v>
      </c>
      <c r="BE918" s="99">
        <v>0</v>
      </c>
      <c r="BF918" s="99">
        <v>1445331.5749359101</v>
      </c>
      <c r="BG918" s="99">
        <v>24265387.564697299</v>
      </c>
      <c r="BH918" s="99">
        <v>4283450.97302246</v>
      </c>
      <c r="BI918" s="99">
        <v>0</v>
      </c>
      <c r="BJ918" s="99">
        <v>695241.33710479701</v>
      </c>
      <c r="BK918" s="99">
        <v>514826.91800689697</v>
      </c>
      <c r="BL918" s="99">
        <v>0</v>
      </c>
      <c r="BM918" s="99">
        <v>0</v>
      </c>
      <c r="BN918" s="99">
        <v>0</v>
      </c>
      <c r="BO918" s="99">
        <v>0</v>
      </c>
      <c r="BP918" s="99">
        <v>0</v>
      </c>
      <c r="BQ918" s="99">
        <v>0</v>
      </c>
      <c r="BR918" s="99">
        <v>2195655.0723571801</v>
      </c>
      <c r="BS918" s="99">
        <v>1926755.82157898</v>
      </c>
      <c r="BT918" s="99">
        <v>0</v>
      </c>
      <c r="BU918" s="99">
        <v>0</v>
      </c>
      <c r="BV918" s="99">
        <v>817931.56019592297</v>
      </c>
      <c r="BW918" s="99">
        <v>0</v>
      </c>
      <c r="BX918" s="99">
        <v>0</v>
      </c>
      <c r="BY918" s="99">
        <v>0</v>
      </c>
      <c r="BZ918" s="99">
        <v>0</v>
      </c>
      <c r="CA918" s="99">
        <v>48743.383963108099</v>
      </c>
      <c r="CB918" s="99">
        <v>2793391.4538269001</v>
      </c>
      <c r="CC918" s="99">
        <v>25977435.122802701</v>
      </c>
      <c r="CD918" s="99">
        <v>4984338.3001098596</v>
      </c>
      <c r="CE918" s="99">
        <v>1028.5062140375401</v>
      </c>
      <c r="CF918" s="99">
        <v>173007.043243408</v>
      </c>
      <c r="CG918" s="99">
        <v>1442372.80651855</v>
      </c>
      <c r="CH918" s="99">
        <v>0</v>
      </c>
      <c r="CI918" s="99">
        <v>49778.662223815903</v>
      </c>
      <c r="CJ918" s="99">
        <v>2958629.6288147001</v>
      </c>
      <c r="CK918" s="99">
        <v>27397850.8210449</v>
      </c>
      <c r="CL918" s="99">
        <v>4986069.5103149395</v>
      </c>
      <c r="CM918" s="166">
        <v>75192.8603420258</v>
      </c>
      <c r="CN918" s="166">
        <v>10781622.2103271</v>
      </c>
      <c r="CO918" s="166">
        <v>51631690.983886696</v>
      </c>
      <c r="CP918" s="99">
        <v>4986069.5103149395</v>
      </c>
      <c r="CQ918" s="99">
        <v>0</v>
      </c>
      <c r="CR918" s="99">
        <v>0</v>
      </c>
      <c r="CS918" s="99">
        <v>0</v>
      </c>
      <c r="CT918" s="99">
        <v>0</v>
      </c>
      <c r="CU918" s="98">
        <v>5269.4405695019996</v>
      </c>
      <c r="CV918" s="98">
        <v>26073.310413359999</v>
      </c>
      <c r="CW918" s="98">
        <v>2966398.4970703083</v>
      </c>
      <c r="CX918" s="98">
        <v>27419807.929321252</v>
      </c>
    </row>
    <row r="919" spans="1:102" x14ac:dyDescent="0.2">
      <c r="A919" s="98" t="s">
        <v>65</v>
      </c>
      <c r="B919" s="100">
        <v>41244</v>
      </c>
      <c r="C919" s="99">
        <v>43709.064522266402</v>
      </c>
      <c r="D919" s="99">
        <v>0</v>
      </c>
      <c r="E919" s="99">
        <v>4937.2446269393004</v>
      </c>
      <c r="F919" s="99">
        <v>4104.4096819162396</v>
      </c>
      <c r="G919" s="99">
        <v>1032.8269970417</v>
      </c>
      <c r="H919" s="99">
        <v>0</v>
      </c>
      <c r="I919" s="99">
        <v>0</v>
      </c>
      <c r="J919" s="99">
        <v>25290.612566232699</v>
      </c>
      <c r="K919" s="99">
        <v>0</v>
      </c>
      <c r="L919" s="99">
        <v>26416.181094169599</v>
      </c>
      <c r="M919" s="99">
        <v>15194.330982089001</v>
      </c>
      <c r="N919" s="99">
        <v>5302.2320951223401</v>
      </c>
      <c r="O919" s="99">
        <v>0</v>
      </c>
      <c r="P919" s="99">
        <v>0</v>
      </c>
      <c r="Q919" s="99">
        <v>1772.4030754119201</v>
      </c>
      <c r="R919" s="99">
        <v>0</v>
      </c>
      <c r="S919" s="99">
        <v>0</v>
      </c>
      <c r="T919" s="99">
        <v>1025.9649606943101</v>
      </c>
      <c r="U919" s="99">
        <v>25650.342602253</v>
      </c>
      <c r="V919" s="99">
        <v>2462933.7109069801</v>
      </c>
      <c r="W919" s="99">
        <v>0</v>
      </c>
      <c r="X919" s="99">
        <v>287400.28422927897</v>
      </c>
      <c r="Y919" s="99">
        <v>192899.940349579</v>
      </c>
      <c r="Z919" s="99">
        <v>176676.70555305501</v>
      </c>
      <c r="AA919" s="99">
        <v>0</v>
      </c>
      <c r="AB919" s="99">
        <v>0</v>
      </c>
      <c r="AC919" s="99">
        <v>7848827.1748046903</v>
      </c>
      <c r="AD919" s="99">
        <v>0</v>
      </c>
      <c r="AE919" s="99">
        <v>1142764.3645935101</v>
      </c>
      <c r="AF919" s="99">
        <v>733161.11457061803</v>
      </c>
      <c r="AG919" s="99">
        <v>649743.911430359</v>
      </c>
      <c r="AH919" s="99">
        <v>0</v>
      </c>
      <c r="AI919" s="99">
        <v>0</v>
      </c>
      <c r="AJ919" s="99">
        <v>222579.56190490699</v>
      </c>
      <c r="AK919" s="99">
        <v>0</v>
      </c>
      <c r="AL919" s="99">
        <v>0</v>
      </c>
      <c r="AM919" s="99">
        <v>175288.35439491301</v>
      </c>
      <c r="AN919" s="99">
        <v>7860792.78088379</v>
      </c>
      <c r="AO919" s="99">
        <v>23041583.489257801</v>
      </c>
      <c r="AP919" s="99">
        <v>0</v>
      </c>
      <c r="AQ919" s="99">
        <v>2758154.9394226102</v>
      </c>
      <c r="AR919" s="99">
        <v>1898681.2436828599</v>
      </c>
      <c r="AS919" s="99">
        <v>1458889.5905609101</v>
      </c>
      <c r="AT919" s="99">
        <v>0</v>
      </c>
      <c r="AU919" s="99">
        <v>0</v>
      </c>
      <c r="AV919" s="99">
        <v>24365711.559082001</v>
      </c>
      <c r="AW919" s="99">
        <v>0</v>
      </c>
      <c r="AX919" s="99">
        <v>11267279.103149399</v>
      </c>
      <c r="AY919" s="99">
        <v>7250997.1358032199</v>
      </c>
      <c r="AZ919" s="99">
        <v>5260255.0315551804</v>
      </c>
      <c r="BA919" s="99">
        <v>0</v>
      </c>
      <c r="BB919" s="99">
        <v>0</v>
      </c>
      <c r="BC919" s="99">
        <v>2031237.10296631</v>
      </c>
      <c r="BD919" s="99">
        <v>0</v>
      </c>
      <c r="BE919" s="99">
        <v>0</v>
      </c>
      <c r="BF919" s="99">
        <v>1452781.7455596901</v>
      </c>
      <c r="BG919" s="99">
        <v>24442469.162353501</v>
      </c>
      <c r="BH919" s="99">
        <v>4243694.6039428702</v>
      </c>
      <c r="BI919" s="99">
        <v>0</v>
      </c>
      <c r="BJ919" s="99">
        <v>682120.86115264904</v>
      </c>
      <c r="BK919" s="99">
        <v>507968.98315429699</v>
      </c>
      <c r="BL919" s="99">
        <v>0</v>
      </c>
      <c r="BM919" s="99">
        <v>0</v>
      </c>
      <c r="BN919" s="99">
        <v>0</v>
      </c>
      <c r="BO919" s="99">
        <v>0</v>
      </c>
      <c r="BP919" s="99">
        <v>0</v>
      </c>
      <c r="BQ919" s="99">
        <v>0</v>
      </c>
      <c r="BR919" s="99">
        <v>2204376.7007141099</v>
      </c>
      <c r="BS919" s="99">
        <v>1914614.00964355</v>
      </c>
      <c r="BT919" s="99">
        <v>0</v>
      </c>
      <c r="BU919" s="99">
        <v>0</v>
      </c>
      <c r="BV919" s="99">
        <v>807455.54143524205</v>
      </c>
      <c r="BW919" s="99">
        <v>0</v>
      </c>
      <c r="BX919" s="99">
        <v>0</v>
      </c>
      <c r="BY919" s="99">
        <v>0</v>
      </c>
      <c r="BZ919" s="99">
        <v>0</v>
      </c>
      <c r="CA919" s="99">
        <v>48680.4629378319</v>
      </c>
      <c r="CB919" s="99">
        <v>2752468.7050781301</v>
      </c>
      <c r="CC919" s="99">
        <v>25806304.873046901</v>
      </c>
      <c r="CD919" s="99">
        <v>4921008.8914184598</v>
      </c>
      <c r="CE919" s="99">
        <v>1033.7505000978699</v>
      </c>
      <c r="CF919" s="99">
        <v>176729.47466659499</v>
      </c>
      <c r="CG919" s="99">
        <v>1459616.0244140599</v>
      </c>
      <c r="CH919" s="99">
        <v>0</v>
      </c>
      <c r="CI919" s="99">
        <v>49708.975070953398</v>
      </c>
      <c r="CJ919" s="99">
        <v>2928965.73083496</v>
      </c>
      <c r="CK919" s="99">
        <v>27259725.2661133</v>
      </c>
      <c r="CL919" s="99">
        <v>4923114.8822631799</v>
      </c>
      <c r="CM919" s="166">
        <v>75207.4239740372</v>
      </c>
      <c r="CN919" s="166">
        <v>10783332.2030029</v>
      </c>
      <c r="CO919" s="166">
        <v>51685518.925781302</v>
      </c>
      <c r="CP919" s="99">
        <v>4923114.8822631799</v>
      </c>
      <c r="CQ919" s="99">
        <v>0</v>
      </c>
      <c r="CR919" s="99">
        <v>0</v>
      </c>
      <c r="CS919" s="99">
        <v>0</v>
      </c>
      <c r="CT919" s="99">
        <v>0</v>
      </c>
      <c r="CU919" s="98">
        <v>5257.0890893440001</v>
      </c>
      <c r="CV919" s="98">
        <v>26217.898097187001</v>
      </c>
      <c r="CW919" s="98">
        <v>2929198.1797447251</v>
      </c>
      <c r="CX919" s="98">
        <v>27265920.89746096</v>
      </c>
    </row>
    <row r="920" spans="1:102" x14ac:dyDescent="0.2">
      <c r="A920" s="98" t="s">
        <v>65</v>
      </c>
      <c r="B920" s="100">
        <v>41334</v>
      </c>
      <c r="C920" s="99">
        <v>43113.403076171897</v>
      </c>
      <c r="D920" s="99">
        <v>0</v>
      </c>
      <c r="E920" s="99">
        <v>4772.6973952650997</v>
      </c>
      <c r="F920" s="99">
        <v>3934.2235280275299</v>
      </c>
      <c r="G920" s="99">
        <v>1054.28732174635</v>
      </c>
      <c r="H920" s="99">
        <v>0</v>
      </c>
      <c r="I920" s="99">
        <v>0</v>
      </c>
      <c r="J920" s="99">
        <v>25338.171220541</v>
      </c>
      <c r="K920" s="99">
        <v>0</v>
      </c>
      <c r="L920" s="99">
        <v>1668.4312500953699</v>
      </c>
      <c r="M920" s="99">
        <v>15047.464511632899</v>
      </c>
      <c r="N920" s="99">
        <v>5242.4180692434302</v>
      </c>
      <c r="O920" s="99">
        <v>0</v>
      </c>
      <c r="P920" s="99">
        <v>24061.366719722701</v>
      </c>
      <c r="Q920" s="99">
        <v>1757.50435072184</v>
      </c>
      <c r="R920" s="99">
        <v>0</v>
      </c>
      <c r="S920" s="99">
        <v>1052.0214985161999</v>
      </c>
      <c r="T920" s="99">
        <v>0</v>
      </c>
      <c r="U920" s="99">
        <v>25641.935480594599</v>
      </c>
      <c r="V920" s="99">
        <v>2424817.9259338402</v>
      </c>
      <c r="W920" s="99">
        <v>0</v>
      </c>
      <c r="X920" s="99">
        <v>274918.032238007</v>
      </c>
      <c r="Y920" s="99">
        <v>182995.167146683</v>
      </c>
      <c r="Z920" s="99">
        <v>175864.79641151399</v>
      </c>
      <c r="AA920" s="99">
        <v>0</v>
      </c>
      <c r="AB920" s="99">
        <v>0</v>
      </c>
      <c r="AC920" s="99">
        <v>7820405.9193115197</v>
      </c>
      <c r="AD920" s="99">
        <v>0</v>
      </c>
      <c r="AE920" s="99">
        <v>22321.139407157902</v>
      </c>
      <c r="AF920" s="99">
        <v>728383.28993225098</v>
      </c>
      <c r="AG920" s="99">
        <v>637350.52717590297</v>
      </c>
      <c r="AH920" s="99">
        <v>0</v>
      </c>
      <c r="AI920" s="99">
        <v>1075744.3137207001</v>
      </c>
      <c r="AJ920" s="99">
        <v>222988.833997726</v>
      </c>
      <c r="AK920" s="99">
        <v>0</v>
      </c>
      <c r="AL920" s="99">
        <v>173728.73550224301</v>
      </c>
      <c r="AM920" s="99">
        <v>0</v>
      </c>
      <c r="AN920" s="99">
        <v>7895717.6902465802</v>
      </c>
      <c r="AO920" s="99">
        <v>22632627.201171901</v>
      </c>
      <c r="AP920" s="99">
        <v>0</v>
      </c>
      <c r="AQ920" s="99">
        <v>2584803.2349243201</v>
      </c>
      <c r="AR920" s="99">
        <v>1732094.29922485</v>
      </c>
      <c r="AS920" s="99">
        <v>1433933.4794921901</v>
      </c>
      <c r="AT920" s="99">
        <v>0</v>
      </c>
      <c r="AU920" s="99">
        <v>0</v>
      </c>
      <c r="AV920" s="99">
        <v>24339911.967041001</v>
      </c>
      <c r="AW920" s="99">
        <v>0</v>
      </c>
      <c r="AX920" s="99">
        <v>314520.18633651698</v>
      </c>
      <c r="AY920" s="99">
        <v>7216210.0863647498</v>
      </c>
      <c r="AZ920" s="99">
        <v>5158816.89953613</v>
      </c>
      <c r="BA920" s="99">
        <v>0</v>
      </c>
      <c r="BB920" s="99">
        <v>10333344.65625</v>
      </c>
      <c r="BC920" s="99">
        <v>2030898.2501831099</v>
      </c>
      <c r="BD920" s="99">
        <v>0</v>
      </c>
      <c r="BE920" s="99">
        <v>1430349.4442749</v>
      </c>
      <c r="BF920" s="99">
        <v>0</v>
      </c>
      <c r="BG920" s="99">
        <v>24521745.689453099</v>
      </c>
      <c r="BH920" s="99">
        <v>5138457.2179565402</v>
      </c>
      <c r="BI920" s="99">
        <v>0</v>
      </c>
      <c r="BJ920" s="99">
        <v>747628.79289245605</v>
      </c>
      <c r="BK920" s="99">
        <v>538263.112602234</v>
      </c>
      <c r="BL920" s="99">
        <v>0</v>
      </c>
      <c r="BM920" s="99">
        <v>0</v>
      </c>
      <c r="BN920" s="99">
        <v>0</v>
      </c>
      <c r="BO920" s="99">
        <v>0</v>
      </c>
      <c r="BP920" s="99">
        <v>0</v>
      </c>
      <c r="BQ920" s="99">
        <v>0</v>
      </c>
      <c r="BR920" s="99">
        <v>2357538.5577392601</v>
      </c>
      <c r="BS920" s="99">
        <v>1945328.0451354999</v>
      </c>
      <c r="BT920" s="99">
        <v>0</v>
      </c>
      <c r="BU920" s="99">
        <v>760546.80999755894</v>
      </c>
      <c r="BV920" s="99">
        <v>863268.76210021996</v>
      </c>
      <c r="BW920" s="99">
        <v>0</v>
      </c>
      <c r="BX920" s="99">
        <v>119996.35992336299</v>
      </c>
      <c r="BY920" s="99">
        <v>0</v>
      </c>
      <c r="BZ920" s="99">
        <v>0</v>
      </c>
      <c r="CA920" s="99">
        <v>47856.814175605803</v>
      </c>
      <c r="CB920" s="99">
        <v>2709144.6113891602</v>
      </c>
      <c r="CC920" s="99">
        <v>25253069.111572299</v>
      </c>
      <c r="CD920" s="99">
        <v>5887620.97546387</v>
      </c>
      <c r="CE920" s="99">
        <v>1054.6762873083401</v>
      </c>
      <c r="CF920" s="99">
        <v>173930.98555564901</v>
      </c>
      <c r="CG920" s="99">
        <v>1434114.3277893099</v>
      </c>
      <c r="CH920" s="99">
        <v>0</v>
      </c>
      <c r="CI920" s="99">
        <v>48914.617601871498</v>
      </c>
      <c r="CJ920" s="99">
        <v>2879873.2123107901</v>
      </c>
      <c r="CK920" s="99">
        <v>26698589.137207001</v>
      </c>
      <c r="CL920" s="99">
        <v>6005373.8750610398</v>
      </c>
      <c r="CM920" s="166">
        <v>74498.443224906907</v>
      </c>
      <c r="CN920" s="166">
        <v>10771314.9644775</v>
      </c>
      <c r="CO920" s="166">
        <v>51305609.097167999</v>
      </c>
      <c r="CP920" s="99">
        <v>6005373.8750610398</v>
      </c>
      <c r="CQ920" s="99">
        <v>0</v>
      </c>
      <c r="CR920" s="99">
        <v>0</v>
      </c>
      <c r="CS920" s="99">
        <v>0</v>
      </c>
      <c r="CT920" s="99">
        <v>0</v>
      </c>
      <c r="CU920" s="98">
        <v>5071.0676615080001</v>
      </c>
      <c r="CV920" s="98">
        <v>26279.635454431002</v>
      </c>
      <c r="CW920" s="98">
        <v>2883075.596944809</v>
      </c>
      <c r="CX920" s="98">
        <v>26687183.43936161</v>
      </c>
    </row>
    <row r="921" spans="1:102" x14ac:dyDescent="0.2">
      <c r="A921" s="98" t="s">
        <v>65</v>
      </c>
      <c r="B921" s="100">
        <v>41426</v>
      </c>
      <c r="C921" s="99">
        <v>43052.710106372797</v>
      </c>
      <c r="D921" s="99">
        <v>0</v>
      </c>
      <c r="E921" s="99">
        <v>4728.5209763050098</v>
      </c>
      <c r="F921" s="99">
        <v>3931.0184507071999</v>
      </c>
      <c r="G921" s="99">
        <v>1027.7316281199501</v>
      </c>
      <c r="H921" s="99">
        <v>0</v>
      </c>
      <c r="I921" s="99">
        <v>0</v>
      </c>
      <c r="J921" s="99">
        <v>25428.693776607499</v>
      </c>
      <c r="K921" s="99">
        <v>0</v>
      </c>
      <c r="L921" s="99">
        <v>1283.2185153365101</v>
      </c>
      <c r="M921" s="99">
        <v>15172.952895164501</v>
      </c>
      <c r="N921" s="99">
        <v>5135.2022088170097</v>
      </c>
      <c r="O921" s="99">
        <v>0</v>
      </c>
      <c r="P921" s="99">
        <v>24466.178456067999</v>
      </c>
      <c r="Q921" s="99">
        <v>1739.84578415751</v>
      </c>
      <c r="R921" s="99">
        <v>0</v>
      </c>
      <c r="S921" s="99">
        <v>1029.0228959322001</v>
      </c>
      <c r="T921" s="99">
        <v>0</v>
      </c>
      <c r="U921" s="99">
        <v>25700.264482259801</v>
      </c>
      <c r="V921" s="99">
        <v>2409575.4333496098</v>
      </c>
      <c r="W921" s="99">
        <v>0</v>
      </c>
      <c r="X921" s="99">
        <v>266812.56970596302</v>
      </c>
      <c r="Y921" s="99">
        <v>177714.97383308399</v>
      </c>
      <c r="Z921" s="99">
        <v>167889.14965629601</v>
      </c>
      <c r="AA921" s="99">
        <v>0</v>
      </c>
      <c r="AB921" s="99">
        <v>0</v>
      </c>
      <c r="AC921" s="99">
        <v>7858487.7369995099</v>
      </c>
      <c r="AD921" s="99">
        <v>0</v>
      </c>
      <c r="AE921" s="99">
        <v>15000.5142056942</v>
      </c>
      <c r="AF921" s="99">
        <v>728655.29237365699</v>
      </c>
      <c r="AG921" s="99">
        <v>621006.22755432106</v>
      </c>
      <c r="AH921" s="99">
        <v>0</v>
      </c>
      <c r="AI921" s="99">
        <v>1092106.95193481</v>
      </c>
      <c r="AJ921" s="99">
        <v>218885.175195694</v>
      </c>
      <c r="AK921" s="99">
        <v>0</v>
      </c>
      <c r="AL921" s="99">
        <v>169479.171014786</v>
      </c>
      <c r="AM921" s="99">
        <v>0</v>
      </c>
      <c r="AN921" s="99">
        <v>7872438.32958984</v>
      </c>
      <c r="AO921" s="99">
        <v>22615642.661377002</v>
      </c>
      <c r="AP921" s="99">
        <v>0</v>
      </c>
      <c r="AQ921" s="99">
        <v>2487408.8378295898</v>
      </c>
      <c r="AR921" s="99">
        <v>1667015.13693237</v>
      </c>
      <c r="AS921" s="99">
        <v>1404483.6383819601</v>
      </c>
      <c r="AT921" s="99">
        <v>0</v>
      </c>
      <c r="AU921" s="99">
        <v>0</v>
      </c>
      <c r="AV921" s="99">
        <v>24474546.415771499</v>
      </c>
      <c r="AW921" s="99">
        <v>0</v>
      </c>
      <c r="AX921" s="99">
        <v>219134.44741821301</v>
      </c>
      <c r="AY921" s="99">
        <v>7258766.8757934598</v>
      </c>
      <c r="AZ921" s="99">
        <v>5058558.3392334003</v>
      </c>
      <c r="BA921" s="99">
        <v>0</v>
      </c>
      <c r="BB921" s="99">
        <v>10540921.794555699</v>
      </c>
      <c r="BC921" s="99">
        <v>2007360.66340637</v>
      </c>
      <c r="BD921" s="99">
        <v>0</v>
      </c>
      <c r="BE921" s="99">
        <v>1401508.8614196801</v>
      </c>
      <c r="BF921" s="99">
        <v>0</v>
      </c>
      <c r="BG921" s="99">
        <v>24506254.079589799</v>
      </c>
      <c r="BH921" s="99">
        <v>5165661.6287841797</v>
      </c>
      <c r="BI921" s="99">
        <v>0</v>
      </c>
      <c r="BJ921" s="99">
        <v>738454.908409119</v>
      </c>
      <c r="BK921" s="99">
        <v>528049.42115020799</v>
      </c>
      <c r="BL921" s="99">
        <v>0</v>
      </c>
      <c r="BM921" s="99">
        <v>0</v>
      </c>
      <c r="BN921" s="99">
        <v>0</v>
      </c>
      <c r="BO921" s="99">
        <v>0</v>
      </c>
      <c r="BP921" s="99">
        <v>0</v>
      </c>
      <c r="BQ921" s="99">
        <v>0</v>
      </c>
      <c r="BR921" s="99">
        <v>2379996.1498107901</v>
      </c>
      <c r="BS921" s="99">
        <v>1898113.98097229</v>
      </c>
      <c r="BT921" s="99">
        <v>0</v>
      </c>
      <c r="BU921" s="99">
        <v>780380.77999115002</v>
      </c>
      <c r="BV921" s="99">
        <v>862712.68786621105</v>
      </c>
      <c r="BW921" s="99">
        <v>0</v>
      </c>
      <c r="BX921" s="99">
        <v>118322.289935112</v>
      </c>
      <c r="BY921" s="99">
        <v>0</v>
      </c>
      <c r="BZ921" s="99">
        <v>0</v>
      </c>
      <c r="CA921" s="99">
        <v>47767.761135578199</v>
      </c>
      <c r="CB921" s="99">
        <v>2675263.5307006799</v>
      </c>
      <c r="CC921" s="99">
        <v>25144017.739990201</v>
      </c>
      <c r="CD921" s="99">
        <v>5903254.4653930701</v>
      </c>
      <c r="CE921" s="99">
        <v>1027.66830715537</v>
      </c>
      <c r="CF921" s="99">
        <v>169787.896028519</v>
      </c>
      <c r="CG921" s="99">
        <v>1404177.4233703599</v>
      </c>
      <c r="CH921" s="99">
        <v>0</v>
      </c>
      <c r="CI921" s="99">
        <v>48796.460302829699</v>
      </c>
      <c r="CJ921" s="99">
        <v>2844979.9436645498</v>
      </c>
      <c r="CK921" s="99">
        <v>26548053.1403809</v>
      </c>
      <c r="CL921" s="99">
        <v>6017756.2805786096</v>
      </c>
      <c r="CM921" s="166">
        <v>74380.2409467697</v>
      </c>
      <c r="CN921" s="166">
        <v>10712154.993652301</v>
      </c>
      <c r="CO921" s="166">
        <v>51013720.221679702</v>
      </c>
      <c r="CP921" s="99">
        <v>6017756.2805786096</v>
      </c>
      <c r="CQ921" s="99">
        <v>0</v>
      </c>
      <c r="CR921" s="99">
        <v>0</v>
      </c>
      <c r="CS921" s="99">
        <v>0</v>
      </c>
      <c r="CT921" s="99">
        <v>0</v>
      </c>
      <c r="CU921" s="98">
        <v>4986.7419171620004</v>
      </c>
      <c r="CV921" s="98">
        <v>26352.616284385</v>
      </c>
      <c r="CW921" s="98">
        <v>2845051.426729199</v>
      </c>
      <c r="CX921" s="98">
        <v>26548195.163360562</v>
      </c>
    </row>
    <row r="922" spans="1:102" x14ac:dyDescent="0.2">
      <c r="A922" s="98" t="s">
        <v>65</v>
      </c>
      <c r="B922" s="100">
        <v>41518</v>
      </c>
      <c r="C922" s="99">
        <v>42880.672493457801</v>
      </c>
      <c r="D922" s="99">
        <v>0</v>
      </c>
      <c r="E922" s="99">
        <v>4753.3131744861603</v>
      </c>
      <c r="F922" s="99">
        <v>4031.20224064589</v>
      </c>
      <c r="G922" s="99">
        <v>1005.77584338188</v>
      </c>
      <c r="H922" s="99">
        <v>0</v>
      </c>
      <c r="I922" s="99">
        <v>0</v>
      </c>
      <c r="J922" s="99">
        <v>25437.323655366901</v>
      </c>
      <c r="K922" s="99">
        <v>0</v>
      </c>
      <c r="L922" s="99">
        <v>126.249677482992</v>
      </c>
      <c r="M922" s="99">
        <v>15205.8206483126</v>
      </c>
      <c r="N922" s="99">
        <v>5093.0693754553804</v>
      </c>
      <c r="O922" s="99">
        <v>0</v>
      </c>
      <c r="P922" s="99">
        <v>25602.8136935234</v>
      </c>
      <c r="Q922" s="99">
        <v>1694.47805175185</v>
      </c>
      <c r="R922" s="99">
        <v>0</v>
      </c>
      <c r="S922" s="99">
        <v>1008.44178242236</v>
      </c>
      <c r="T922" s="99">
        <v>0</v>
      </c>
      <c r="U922" s="99">
        <v>25704.049943685499</v>
      </c>
      <c r="V922" s="99">
        <v>2389345.2700195299</v>
      </c>
      <c r="W922" s="99">
        <v>0</v>
      </c>
      <c r="X922" s="99">
        <v>261323.009737015</v>
      </c>
      <c r="Y922" s="99">
        <v>174171.52361488299</v>
      </c>
      <c r="Z922" s="99">
        <v>169465.34783363299</v>
      </c>
      <c r="AA922" s="99">
        <v>0</v>
      </c>
      <c r="AB922" s="99">
        <v>0</v>
      </c>
      <c r="AC922" s="99">
        <v>7860165.6492309598</v>
      </c>
      <c r="AD922" s="99">
        <v>0</v>
      </c>
      <c r="AE922" s="99">
        <v>4268.33321130276</v>
      </c>
      <c r="AF922" s="99">
        <v>728230.66775512695</v>
      </c>
      <c r="AG922" s="99">
        <v>606998.04749298096</v>
      </c>
      <c r="AH922" s="99">
        <v>0</v>
      </c>
      <c r="AI922" s="99">
        <v>1099334.0638122601</v>
      </c>
      <c r="AJ922" s="99">
        <v>213164.841012955</v>
      </c>
      <c r="AK922" s="99">
        <v>0</v>
      </c>
      <c r="AL922" s="99">
        <v>169877.49984741199</v>
      </c>
      <c r="AM922" s="99">
        <v>0</v>
      </c>
      <c r="AN922" s="99">
        <v>7845234.2227783203</v>
      </c>
      <c r="AO922" s="99">
        <v>22527989.200927701</v>
      </c>
      <c r="AP922" s="99">
        <v>0</v>
      </c>
      <c r="AQ922" s="99">
        <v>2414410.8656616202</v>
      </c>
      <c r="AR922" s="99">
        <v>1600680.97937012</v>
      </c>
      <c r="AS922" s="99">
        <v>1402223.3888091999</v>
      </c>
      <c r="AT922" s="99">
        <v>0</v>
      </c>
      <c r="AU922" s="99">
        <v>0</v>
      </c>
      <c r="AV922" s="99">
        <v>24543900.282470699</v>
      </c>
      <c r="AW922" s="99">
        <v>0</v>
      </c>
      <c r="AX922" s="99">
        <v>47983.543453693397</v>
      </c>
      <c r="AY922" s="99">
        <v>7292082.5845336895</v>
      </c>
      <c r="AZ922" s="99">
        <v>4955493.2911987295</v>
      </c>
      <c r="BA922" s="99">
        <v>0</v>
      </c>
      <c r="BB922" s="99">
        <v>10717877.713623</v>
      </c>
      <c r="BC922" s="99">
        <v>1967560.7783355699</v>
      </c>
      <c r="BD922" s="99">
        <v>0</v>
      </c>
      <c r="BE922" s="99">
        <v>1402875.62005615</v>
      </c>
      <c r="BF922" s="99">
        <v>0</v>
      </c>
      <c r="BG922" s="99">
        <v>24587963.089599598</v>
      </c>
      <c r="BH922" s="99">
        <v>5135828.3877563505</v>
      </c>
      <c r="BI922" s="99">
        <v>0</v>
      </c>
      <c r="BJ922" s="99">
        <v>717775.38759613002</v>
      </c>
      <c r="BK922" s="99">
        <v>515660.669376373</v>
      </c>
      <c r="BL922" s="99">
        <v>0</v>
      </c>
      <c r="BM922" s="99">
        <v>0</v>
      </c>
      <c r="BN922" s="99">
        <v>0</v>
      </c>
      <c r="BO922" s="99">
        <v>0</v>
      </c>
      <c r="BP922" s="99">
        <v>0</v>
      </c>
      <c r="BQ922" s="99">
        <v>0</v>
      </c>
      <c r="BR922" s="99">
        <v>2392877.9374084501</v>
      </c>
      <c r="BS922" s="99">
        <v>1866698.3721466099</v>
      </c>
      <c r="BT922" s="99">
        <v>0</v>
      </c>
      <c r="BU922" s="99">
        <v>670202.91999816895</v>
      </c>
      <c r="BV922" s="99">
        <v>850367.85375976597</v>
      </c>
      <c r="BW922" s="99">
        <v>0</v>
      </c>
      <c r="BX922" s="99">
        <v>103703.11994361901</v>
      </c>
      <c r="BY922" s="99">
        <v>0</v>
      </c>
      <c r="BZ922" s="99">
        <v>0</v>
      </c>
      <c r="CA922" s="99">
        <v>47644.713654995001</v>
      </c>
      <c r="CB922" s="99">
        <v>2657608.74499512</v>
      </c>
      <c r="CC922" s="99">
        <v>24943590.4375</v>
      </c>
      <c r="CD922" s="99">
        <v>5857343.1911010696</v>
      </c>
      <c r="CE922" s="99">
        <v>1005.90820350498</v>
      </c>
      <c r="CF922" s="99">
        <v>169454.76499939</v>
      </c>
      <c r="CG922" s="99">
        <v>1401995.1995697001</v>
      </c>
      <c r="CH922" s="99">
        <v>0</v>
      </c>
      <c r="CI922" s="99">
        <v>48643.510228633902</v>
      </c>
      <c r="CJ922" s="99">
        <v>2821400.01275635</v>
      </c>
      <c r="CK922" s="99">
        <v>26324341.826904301</v>
      </c>
      <c r="CL922" s="99">
        <v>5968969.3594970703</v>
      </c>
      <c r="CM922" s="166">
        <v>74247.797029495196</v>
      </c>
      <c r="CN922" s="166">
        <v>10664792.364623999</v>
      </c>
      <c r="CO922" s="166">
        <v>50798152.2578125</v>
      </c>
      <c r="CP922" s="99">
        <v>5968969.3594970703</v>
      </c>
      <c r="CQ922" s="99">
        <v>0</v>
      </c>
      <c r="CR922" s="99">
        <v>0</v>
      </c>
      <c r="CS922" s="99">
        <v>0</v>
      </c>
      <c r="CT922" s="99">
        <v>0</v>
      </c>
      <c r="CU922" s="98">
        <v>5092.1453947580003</v>
      </c>
      <c r="CV922" s="98">
        <v>26340.19752428</v>
      </c>
      <c r="CW922" s="98">
        <v>2827063.5099945101</v>
      </c>
      <c r="CX922" s="98">
        <v>26345585.637069698</v>
      </c>
    </row>
    <row r="923" spans="1:102" x14ac:dyDescent="0.2">
      <c r="A923" s="98" t="s">
        <v>65</v>
      </c>
      <c r="B923" s="100">
        <v>41609</v>
      </c>
      <c r="C923" s="99">
        <v>42718.367527961702</v>
      </c>
      <c r="D923" s="99">
        <v>0</v>
      </c>
      <c r="E923" s="99">
        <v>4598.6440401077298</v>
      </c>
      <c r="F923" s="99">
        <v>3842.28178820014</v>
      </c>
      <c r="G923" s="99">
        <v>992.78178659081505</v>
      </c>
      <c r="H923" s="99">
        <v>0</v>
      </c>
      <c r="I923" s="99">
        <v>0</v>
      </c>
      <c r="J923" s="99">
        <v>25483.173795461698</v>
      </c>
      <c r="K923" s="99">
        <v>0</v>
      </c>
      <c r="L923" s="99">
        <v>73.025819284841404</v>
      </c>
      <c r="M923" s="99">
        <v>15253.235332488999</v>
      </c>
      <c r="N923" s="99">
        <v>5025.6750710606602</v>
      </c>
      <c r="O923" s="99">
        <v>0</v>
      </c>
      <c r="P923" s="99">
        <v>25354.9645972252</v>
      </c>
      <c r="Q923" s="99">
        <v>1660.87204183638</v>
      </c>
      <c r="R923" s="99">
        <v>0</v>
      </c>
      <c r="S923" s="99">
        <v>988.856382764876</v>
      </c>
      <c r="T923" s="99">
        <v>0</v>
      </c>
      <c r="U923" s="99">
        <v>25716.117122411699</v>
      </c>
      <c r="V923" s="99">
        <v>2358855.56463623</v>
      </c>
      <c r="W923" s="99">
        <v>0</v>
      </c>
      <c r="X923" s="99">
        <v>250134.89698600801</v>
      </c>
      <c r="Y923" s="99">
        <v>165857.105743408</v>
      </c>
      <c r="Z923" s="99">
        <v>166255.48650360099</v>
      </c>
      <c r="AA923" s="99">
        <v>0</v>
      </c>
      <c r="AB923" s="99">
        <v>0</v>
      </c>
      <c r="AC923" s="99">
        <v>7799078.6019897498</v>
      </c>
      <c r="AD923" s="99">
        <v>0</v>
      </c>
      <c r="AE923" s="99">
        <v>3236.17599239945</v>
      </c>
      <c r="AF923" s="99">
        <v>727502.57671356201</v>
      </c>
      <c r="AG923" s="99">
        <v>592499.73787689197</v>
      </c>
      <c r="AH923" s="99">
        <v>0</v>
      </c>
      <c r="AI923" s="99">
        <v>1074643.8028716999</v>
      </c>
      <c r="AJ923" s="99">
        <v>208854.31626892099</v>
      </c>
      <c r="AK923" s="99">
        <v>0</v>
      </c>
      <c r="AL923" s="99">
        <v>165596.75433731099</v>
      </c>
      <c r="AM923" s="99">
        <v>0</v>
      </c>
      <c r="AN923" s="99">
        <v>7810818.9213256799</v>
      </c>
      <c r="AO923" s="99">
        <v>22263328.173339799</v>
      </c>
      <c r="AP923" s="99">
        <v>0</v>
      </c>
      <c r="AQ923" s="99">
        <v>2289335.7839050302</v>
      </c>
      <c r="AR923" s="99">
        <v>1506168.0865020801</v>
      </c>
      <c r="AS923" s="99">
        <v>1374727.3572845501</v>
      </c>
      <c r="AT923" s="99">
        <v>0</v>
      </c>
      <c r="AU923" s="99">
        <v>0</v>
      </c>
      <c r="AV923" s="99">
        <v>24582270.2900391</v>
      </c>
      <c r="AW923" s="99">
        <v>0</v>
      </c>
      <c r="AX923" s="99">
        <v>33417.176220893904</v>
      </c>
      <c r="AY923" s="99">
        <v>7307114.5491943397</v>
      </c>
      <c r="AZ923" s="99">
        <v>4841866.2895507803</v>
      </c>
      <c r="BA923" s="99">
        <v>0</v>
      </c>
      <c r="BB923" s="99">
        <v>10490833.822509799</v>
      </c>
      <c r="BC923" s="99">
        <v>1922149.9636840799</v>
      </c>
      <c r="BD923" s="99">
        <v>0</v>
      </c>
      <c r="BE923" s="99">
        <v>1374275.3784789999</v>
      </c>
      <c r="BF923" s="99">
        <v>0</v>
      </c>
      <c r="BG923" s="99">
        <v>24645500.535156298</v>
      </c>
      <c r="BH923" s="99">
        <v>5112079.5194091797</v>
      </c>
      <c r="BI923" s="99">
        <v>0</v>
      </c>
      <c r="BJ923" s="99">
        <v>700583.93879699695</v>
      </c>
      <c r="BK923" s="99">
        <v>499692.75564193702</v>
      </c>
      <c r="BL923" s="99">
        <v>0</v>
      </c>
      <c r="BM923" s="99">
        <v>0</v>
      </c>
      <c r="BN923" s="99">
        <v>0</v>
      </c>
      <c r="BO923" s="99">
        <v>0</v>
      </c>
      <c r="BP923" s="99">
        <v>0</v>
      </c>
      <c r="BQ923" s="99">
        <v>0</v>
      </c>
      <c r="BR923" s="99">
        <v>2404973.1393432599</v>
      </c>
      <c r="BS923" s="99">
        <v>1829163.4708404499</v>
      </c>
      <c r="BT923" s="99">
        <v>0</v>
      </c>
      <c r="BU923" s="99">
        <v>764041.63999176002</v>
      </c>
      <c r="BV923" s="99">
        <v>834606.67944335903</v>
      </c>
      <c r="BW923" s="99">
        <v>0</v>
      </c>
      <c r="BX923" s="99">
        <v>111072.209938049</v>
      </c>
      <c r="BY923" s="99">
        <v>0</v>
      </c>
      <c r="BZ923" s="99">
        <v>0</v>
      </c>
      <c r="CA923" s="99">
        <v>47335.4614167213</v>
      </c>
      <c r="CB923" s="99">
        <v>2600856.3524475102</v>
      </c>
      <c r="CC923" s="99">
        <v>24549172.5546875</v>
      </c>
      <c r="CD923" s="99">
        <v>5810025.3074340802</v>
      </c>
      <c r="CE923" s="99">
        <v>992.76525066792999</v>
      </c>
      <c r="CF923" s="99">
        <v>166206.655946732</v>
      </c>
      <c r="CG923" s="99">
        <v>1375055.09036255</v>
      </c>
      <c r="CH923" s="99">
        <v>0</v>
      </c>
      <c r="CI923" s="99">
        <v>48331.116256237001</v>
      </c>
      <c r="CJ923" s="99">
        <v>2774012.0957641602</v>
      </c>
      <c r="CK923" s="99">
        <v>25942537.122802701</v>
      </c>
      <c r="CL923" s="99">
        <v>5922319.23828125</v>
      </c>
      <c r="CM923" s="166">
        <v>73915.123341560393</v>
      </c>
      <c r="CN923" s="166">
        <v>10579335.7460938</v>
      </c>
      <c r="CO923" s="166">
        <v>50552654.965820298</v>
      </c>
      <c r="CP923" s="99">
        <v>5922319.23828125</v>
      </c>
      <c r="CQ923" s="99">
        <v>0</v>
      </c>
      <c r="CR923" s="99">
        <v>0</v>
      </c>
      <c r="CS923" s="99">
        <v>0</v>
      </c>
      <c r="CT923" s="99">
        <v>0</v>
      </c>
      <c r="CU923" s="98">
        <v>4792.8178213170004</v>
      </c>
      <c r="CV923" s="98">
        <v>26378.124333284999</v>
      </c>
      <c r="CW923" s="98">
        <v>2767063.0083942423</v>
      </c>
      <c r="CX923" s="98">
        <v>25924227.645050049</v>
      </c>
    </row>
    <row r="924" spans="1:102" x14ac:dyDescent="0.2">
      <c r="A924" s="98" t="s">
        <v>65</v>
      </c>
      <c r="B924" s="100">
        <v>41699</v>
      </c>
      <c r="C924" s="99">
        <v>42703.5094614029</v>
      </c>
      <c r="D924" s="99">
        <v>0</v>
      </c>
      <c r="E924" s="99">
        <v>4626.0493940115002</v>
      </c>
      <c r="F924" s="99">
        <v>3875.1340970099</v>
      </c>
      <c r="G924" s="99">
        <v>986.75638043880497</v>
      </c>
      <c r="H924" s="99">
        <v>0</v>
      </c>
      <c r="I924" s="99">
        <v>0</v>
      </c>
      <c r="J924" s="99">
        <v>25581.854588746999</v>
      </c>
      <c r="K924" s="99">
        <v>0</v>
      </c>
      <c r="L924" s="99">
        <v>75.294932419434204</v>
      </c>
      <c r="M924" s="99">
        <v>15340.239580512</v>
      </c>
      <c r="N924" s="99">
        <v>4958.9799126982698</v>
      </c>
      <c r="O924" s="99">
        <v>0</v>
      </c>
      <c r="P924" s="99">
        <v>25261.449826717399</v>
      </c>
      <c r="Q924" s="99">
        <v>1632.3964414447501</v>
      </c>
      <c r="R924" s="99">
        <v>0</v>
      </c>
      <c r="S924" s="99">
        <v>984.997164696455</v>
      </c>
      <c r="T924" s="99">
        <v>0</v>
      </c>
      <c r="U924" s="99">
        <v>25736.432610750198</v>
      </c>
      <c r="V924" s="99">
        <v>2343823.8846130399</v>
      </c>
      <c r="W924" s="99">
        <v>0</v>
      </c>
      <c r="X924" s="99">
        <v>243446.85326576201</v>
      </c>
      <c r="Y924" s="99">
        <v>163351.98412132301</v>
      </c>
      <c r="Z924" s="99">
        <v>162492.885246277</v>
      </c>
      <c r="AA924" s="99">
        <v>0</v>
      </c>
      <c r="AB924" s="99">
        <v>0</v>
      </c>
      <c r="AC924" s="99">
        <v>7784049.1748046903</v>
      </c>
      <c r="AD924" s="99">
        <v>0</v>
      </c>
      <c r="AE924" s="99">
        <v>2015.8776869922899</v>
      </c>
      <c r="AF924" s="99">
        <v>729868.233726501</v>
      </c>
      <c r="AG924" s="99">
        <v>578405.87881469703</v>
      </c>
      <c r="AH924" s="99">
        <v>0</v>
      </c>
      <c r="AI924" s="99">
        <v>1071886.2282104499</v>
      </c>
      <c r="AJ924" s="99">
        <v>203774.64677238499</v>
      </c>
      <c r="AK924" s="99">
        <v>0</v>
      </c>
      <c r="AL924" s="99">
        <v>163045.04009818999</v>
      </c>
      <c r="AM924" s="99">
        <v>0</v>
      </c>
      <c r="AN924" s="99">
        <v>7806063.1745605497</v>
      </c>
      <c r="AO924" s="99">
        <v>22236124.4147949</v>
      </c>
      <c r="AP924" s="99">
        <v>0</v>
      </c>
      <c r="AQ924" s="99">
        <v>2219795.3280944801</v>
      </c>
      <c r="AR924" s="99">
        <v>1470422.25640869</v>
      </c>
      <c r="AS924" s="99">
        <v>1361317.7013244601</v>
      </c>
      <c r="AT924" s="99">
        <v>0</v>
      </c>
      <c r="AU924" s="99">
        <v>0</v>
      </c>
      <c r="AV924" s="99">
        <v>24689227.902832001</v>
      </c>
      <c r="AW924" s="99">
        <v>0</v>
      </c>
      <c r="AX924" s="99">
        <v>21018.328481912598</v>
      </c>
      <c r="AY924" s="99">
        <v>7329741.8449707003</v>
      </c>
      <c r="AZ924" s="99">
        <v>4743544.8916626005</v>
      </c>
      <c r="BA924" s="99">
        <v>0</v>
      </c>
      <c r="BB924" s="99">
        <v>10428859.0389404</v>
      </c>
      <c r="BC924" s="99">
        <v>1876810.2145233201</v>
      </c>
      <c r="BD924" s="99">
        <v>0</v>
      </c>
      <c r="BE924" s="99">
        <v>1359005.72840881</v>
      </c>
      <c r="BF924" s="99">
        <v>0</v>
      </c>
      <c r="BG924" s="99">
        <v>24743484.153808601</v>
      </c>
      <c r="BH924" s="99">
        <v>5074816.0227661096</v>
      </c>
      <c r="BI924" s="99">
        <v>0</v>
      </c>
      <c r="BJ924" s="99">
        <v>682108.753723145</v>
      </c>
      <c r="BK924" s="99">
        <v>487277.71263503999</v>
      </c>
      <c r="BL924" s="99">
        <v>0</v>
      </c>
      <c r="BM924" s="99">
        <v>0</v>
      </c>
      <c r="BN924" s="99">
        <v>0</v>
      </c>
      <c r="BO924" s="99">
        <v>0</v>
      </c>
      <c r="BP924" s="99">
        <v>0</v>
      </c>
      <c r="BQ924" s="99">
        <v>0</v>
      </c>
      <c r="BR924" s="99">
        <v>2412849.9395141602</v>
      </c>
      <c r="BS924" s="99">
        <v>1784944.3197937</v>
      </c>
      <c r="BT924" s="99">
        <v>0</v>
      </c>
      <c r="BU924" s="99">
        <v>758537.19999694801</v>
      </c>
      <c r="BV924" s="99">
        <v>812609.00784301804</v>
      </c>
      <c r="BW924" s="99">
        <v>0</v>
      </c>
      <c r="BX924" s="99">
        <v>112784.589938164</v>
      </c>
      <c r="BY924" s="99">
        <v>0</v>
      </c>
      <c r="BZ924" s="99">
        <v>0</v>
      </c>
      <c r="CA924" s="99">
        <v>47309.845521926902</v>
      </c>
      <c r="CB924" s="99">
        <v>2597509.8702392601</v>
      </c>
      <c r="CC924" s="99">
        <v>24490814.623046901</v>
      </c>
      <c r="CD924" s="99">
        <v>5757193.7037963904</v>
      </c>
      <c r="CE924" s="99">
        <v>986.03322083502997</v>
      </c>
      <c r="CF924" s="99">
        <v>163102.63925170901</v>
      </c>
      <c r="CG924" s="99">
        <v>1361253.1475830099</v>
      </c>
      <c r="CH924" s="99">
        <v>0</v>
      </c>
      <c r="CI924" s="99">
        <v>48301.019886016802</v>
      </c>
      <c r="CJ924" s="99">
        <v>2757356.3002014202</v>
      </c>
      <c r="CK924" s="99">
        <v>25868838.478515599</v>
      </c>
      <c r="CL924" s="99">
        <v>5865836.1541137705</v>
      </c>
      <c r="CM924" s="166">
        <v>73968.483854293794</v>
      </c>
      <c r="CN924" s="166">
        <v>10562832.564453101</v>
      </c>
      <c r="CO924" s="166">
        <v>50595676.292480499</v>
      </c>
      <c r="CP924" s="99">
        <v>5865836.1541137705</v>
      </c>
      <c r="CQ924" s="99">
        <v>0</v>
      </c>
      <c r="CR924" s="99">
        <v>0</v>
      </c>
      <c r="CS924" s="99">
        <v>0</v>
      </c>
      <c r="CT924" s="99">
        <v>0</v>
      </c>
      <c r="CU924" s="98">
        <v>4773.2990872359997</v>
      </c>
      <c r="CV924" s="98">
        <v>26463.457037812001</v>
      </c>
      <c r="CW924" s="98">
        <v>2760612.5094909691</v>
      </c>
      <c r="CX924" s="98">
        <v>25852067.770629913</v>
      </c>
    </row>
    <row r="925" spans="1:102" x14ac:dyDescent="0.2">
      <c r="A925" s="98" t="s">
        <v>65</v>
      </c>
      <c r="B925" s="100">
        <v>41791</v>
      </c>
      <c r="C925" s="99">
        <v>42507.223757743799</v>
      </c>
      <c r="D925" s="99">
        <v>0</v>
      </c>
      <c r="E925" s="99">
        <v>4571.3527113795299</v>
      </c>
      <c r="F925" s="99">
        <v>3846.5425489842901</v>
      </c>
      <c r="G925" s="99">
        <v>983.47706028819096</v>
      </c>
      <c r="H925" s="99">
        <v>0</v>
      </c>
      <c r="I925" s="99">
        <v>0</v>
      </c>
      <c r="J925" s="99">
        <v>25526.986137628599</v>
      </c>
      <c r="K925" s="99">
        <v>0</v>
      </c>
      <c r="L925" s="99">
        <v>365.81267717480699</v>
      </c>
      <c r="M925" s="99">
        <v>15230.663003683099</v>
      </c>
      <c r="N925" s="99">
        <v>4925.0512725114804</v>
      </c>
      <c r="O925" s="99">
        <v>0</v>
      </c>
      <c r="P925" s="99">
        <v>24906.561528444301</v>
      </c>
      <c r="Q925" s="99">
        <v>1625.1148914247799</v>
      </c>
      <c r="R925" s="99">
        <v>0</v>
      </c>
      <c r="S925" s="99">
        <v>985.00318076461599</v>
      </c>
      <c r="T925" s="99">
        <v>0</v>
      </c>
      <c r="U925" s="99">
        <v>25625.637635231</v>
      </c>
      <c r="V925" s="99">
        <v>2325253.07385254</v>
      </c>
      <c r="W925" s="99">
        <v>0</v>
      </c>
      <c r="X925" s="99">
        <v>238758.670402527</v>
      </c>
      <c r="Y925" s="99">
        <v>159049.66166114801</v>
      </c>
      <c r="Z925" s="99">
        <v>162495.382410049</v>
      </c>
      <c r="AA925" s="99">
        <v>0</v>
      </c>
      <c r="AB925" s="99">
        <v>0</v>
      </c>
      <c r="AC925" s="99">
        <v>7759238.0607910203</v>
      </c>
      <c r="AD925" s="99">
        <v>0</v>
      </c>
      <c r="AE925" s="99">
        <v>3745.2815117240002</v>
      </c>
      <c r="AF925" s="99">
        <v>720892.224815369</v>
      </c>
      <c r="AG925" s="99">
        <v>570710.00554657006</v>
      </c>
      <c r="AH925" s="99">
        <v>0</v>
      </c>
      <c r="AI925" s="99">
        <v>1047642.4124603299</v>
      </c>
      <c r="AJ925" s="99">
        <v>203248.03925132801</v>
      </c>
      <c r="AK925" s="99">
        <v>0</v>
      </c>
      <c r="AL925" s="99">
        <v>161910.41671180699</v>
      </c>
      <c r="AM925" s="99">
        <v>0</v>
      </c>
      <c r="AN925" s="99">
        <v>7770238.0783081101</v>
      </c>
      <c r="AO925" s="99">
        <v>22107282.0939941</v>
      </c>
      <c r="AP925" s="99">
        <v>0</v>
      </c>
      <c r="AQ925" s="99">
        <v>2174275.7017517099</v>
      </c>
      <c r="AR925" s="99">
        <v>1434623.8357391399</v>
      </c>
      <c r="AS925" s="99">
        <v>1356822.93638611</v>
      </c>
      <c r="AT925" s="99">
        <v>0</v>
      </c>
      <c r="AU925" s="99">
        <v>0</v>
      </c>
      <c r="AV925" s="99">
        <v>24683713.0068359</v>
      </c>
      <c r="AW925" s="99">
        <v>0</v>
      </c>
      <c r="AX925" s="99">
        <v>39063.113223552697</v>
      </c>
      <c r="AY925" s="99">
        <v>7248232.1377563505</v>
      </c>
      <c r="AZ925" s="99">
        <v>4685228.8131103497</v>
      </c>
      <c r="BA925" s="99">
        <v>0</v>
      </c>
      <c r="BB925" s="99">
        <v>10251113.751831099</v>
      </c>
      <c r="BC925" s="99">
        <v>1875617.3985290499</v>
      </c>
      <c r="BD925" s="99">
        <v>0</v>
      </c>
      <c r="BE925" s="99">
        <v>1357266.1545715299</v>
      </c>
      <c r="BF925" s="99">
        <v>0</v>
      </c>
      <c r="BG925" s="99">
        <v>24761053.019287098</v>
      </c>
      <c r="BH925" s="99">
        <v>5023414.9102172898</v>
      </c>
      <c r="BI925" s="99">
        <v>0</v>
      </c>
      <c r="BJ925" s="99">
        <v>669878.52629089402</v>
      </c>
      <c r="BK925" s="99">
        <v>478352.40980529803</v>
      </c>
      <c r="BL925" s="99">
        <v>0</v>
      </c>
      <c r="BM925" s="99">
        <v>0</v>
      </c>
      <c r="BN925" s="99">
        <v>0</v>
      </c>
      <c r="BO925" s="99">
        <v>0</v>
      </c>
      <c r="BP925" s="99">
        <v>0</v>
      </c>
      <c r="BQ925" s="99">
        <v>0</v>
      </c>
      <c r="BR925" s="99">
        <v>2401636.2961120601</v>
      </c>
      <c r="BS925" s="99">
        <v>1773284.2610931401</v>
      </c>
      <c r="BT925" s="99">
        <v>0</v>
      </c>
      <c r="BU925" s="99">
        <v>749875.76999664295</v>
      </c>
      <c r="BV925" s="99">
        <v>812681.01511383103</v>
      </c>
      <c r="BW925" s="99">
        <v>0</v>
      </c>
      <c r="BX925" s="99">
        <v>113396.109941483</v>
      </c>
      <c r="BY925" s="99">
        <v>0</v>
      </c>
      <c r="BZ925" s="99">
        <v>0</v>
      </c>
      <c r="CA925" s="99">
        <v>47069.1119861603</v>
      </c>
      <c r="CB925" s="99">
        <v>2562522.2669067401</v>
      </c>
      <c r="CC925" s="99">
        <v>24249047.333252002</v>
      </c>
      <c r="CD925" s="99">
        <v>5691716.0650024395</v>
      </c>
      <c r="CE925" s="99">
        <v>982.90075920522202</v>
      </c>
      <c r="CF925" s="99">
        <v>161876.04857253999</v>
      </c>
      <c r="CG925" s="99">
        <v>1356732.36741638</v>
      </c>
      <c r="CH925" s="99">
        <v>0</v>
      </c>
      <c r="CI925" s="99">
        <v>48055.177303314202</v>
      </c>
      <c r="CJ925" s="99">
        <v>2725834.83557129</v>
      </c>
      <c r="CK925" s="99">
        <v>25631086.481933601</v>
      </c>
      <c r="CL925" s="99">
        <v>5799727.7406005897</v>
      </c>
      <c r="CM925" s="166">
        <v>73568.612247466997</v>
      </c>
      <c r="CN925" s="166">
        <v>10493936.3133545</v>
      </c>
      <c r="CO925" s="166">
        <v>50368531.200683601</v>
      </c>
      <c r="CP925" s="99">
        <v>5799727.7406005897</v>
      </c>
      <c r="CQ925" s="99">
        <v>0</v>
      </c>
      <c r="CR925" s="99">
        <v>0</v>
      </c>
      <c r="CS925" s="99">
        <v>0</v>
      </c>
      <c r="CT925" s="99">
        <v>0</v>
      </c>
      <c r="CU925" s="98">
        <v>4667.6612010629997</v>
      </c>
      <c r="CV925" s="98">
        <v>26407.963111879999</v>
      </c>
      <c r="CW925" s="98">
        <v>2724398.31547928</v>
      </c>
      <c r="CX925" s="98">
        <v>25605779.70066838</v>
      </c>
    </row>
    <row r="926" spans="1:102" x14ac:dyDescent="0.2">
      <c r="A926" s="98" t="s">
        <v>65</v>
      </c>
      <c r="B926" s="100">
        <v>41883</v>
      </c>
      <c r="C926" s="99">
        <v>42432.441525459297</v>
      </c>
      <c r="D926" s="99">
        <v>0</v>
      </c>
      <c r="E926" s="99">
        <v>4402.8269064426404</v>
      </c>
      <c r="F926" s="99">
        <v>3714.30413210392</v>
      </c>
      <c r="G926" s="99">
        <v>989.53802667558205</v>
      </c>
      <c r="H926" s="99">
        <v>0</v>
      </c>
      <c r="I926" s="99">
        <v>0</v>
      </c>
      <c r="J926" s="99">
        <v>25515.964615106601</v>
      </c>
      <c r="K926" s="99">
        <v>0</v>
      </c>
      <c r="L926" s="99">
        <v>87.606933617033107</v>
      </c>
      <c r="M926" s="99">
        <v>15283.5731441975</v>
      </c>
      <c r="N926" s="99">
        <v>4849.1738888025302</v>
      </c>
      <c r="O926" s="99">
        <v>0</v>
      </c>
      <c r="P926" s="99">
        <v>25045.276316404299</v>
      </c>
      <c r="Q926" s="99">
        <v>1613.5513300001601</v>
      </c>
      <c r="R926" s="99">
        <v>0</v>
      </c>
      <c r="S926" s="99">
        <v>990.80227971822001</v>
      </c>
      <c r="T926" s="99">
        <v>0</v>
      </c>
      <c r="U926" s="99">
        <v>25588.776936054201</v>
      </c>
      <c r="V926" s="99">
        <v>2305714.6633605999</v>
      </c>
      <c r="W926" s="99">
        <v>0</v>
      </c>
      <c r="X926" s="99">
        <v>235613.55402755699</v>
      </c>
      <c r="Y926" s="99">
        <v>157401.06312751799</v>
      </c>
      <c r="Z926" s="99">
        <v>163328.08885002101</v>
      </c>
      <c r="AA926" s="99">
        <v>0</v>
      </c>
      <c r="AB926" s="99">
        <v>0</v>
      </c>
      <c r="AC926" s="99">
        <v>7750689.6896362295</v>
      </c>
      <c r="AD926" s="99">
        <v>0</v>
      </c>
      <c r="AE926" s="99">
        <v>2975.4439722001598</v>
      </c>
      <c r="AF926" s="99">
        <v>727147.84996795701</v>
      </c>
      <c r="AG926" s="99">
        <v>555863.41994476295</v>
      </c>
      <c r="AH926" s="99">
        <v>0</v>
      </c>
      <c r="AI926" s="99">
        <v>1051106.0527191199</v>
      </c>
      <c r="AJ926" s="99">
        <v>202497.23784828201</v>
      </c>
      <c r="AK926" s="99">
        <v>0</v>
      </c>
      <c r="AL926" s="99">
        <v>163632.81127166699</v>
      </c>
      <c r="AM926" s="99">
        <v>0</v>
      </c>
      <c r="AN926" s="99">
        <v>7756585.4557495099</v>
      </c>
      <c r="AO926" s="99">
        <v>22012168.456298798</v>
      </c>
      <c r="AP926" s="99">
        <v>0</v>
      </c>
      <c r="AQ926" s="99">
        <v>2163248.9629821801</v>
      </c>
      <c r="AR926" s="99">
        <v>1421750.19259644</v>
      </c>
      <c r="AS926" s="99">
        <v>1367357.41973877</v>
      </c>
      <c r="AT926" s="99">
        <v>0</v>
      </c>
      <c r="AU926" s="99">
        <v>0</v>
      </c>
      <c r="AV926" s="99">
        <v>24717252.985839799</v>
      </c>
      <c r="AW926" s="99">
        <v>0</v>
      </c>
      <c r="AX926" s="99">
        <v>33180.667241573297</v>
      </c>
      <c r="AY926" s="99">
        <v>7345750.6855468797</v>
      </c>
      <c r="AZ926" s="99">
        <v>4581629.2227172898</v>
      </c>
      <c r="BA926" s="99">
        <v>0</v>
      </c>
      <c r="BB926" s="99">
        <v>10366227.9462891</v>
      </c>
      <c r="BC926" s="99">
        <v>1864976.6843109101</v>
      </c>
      <c r="BD926" s="99">
        <v>0</v>
      </c>
      <c r="BE926" s="99">
        <v>1366871.6731720001</v>
      </c>
      <c r="BF926" s="99">
        <v>0</v>
      </c>
      <c r="BG926" s="99">
        <v>24763312.529296901</v>
      </c>
      <c r="BH926" s="99">
        <v>5036849.1103515597</v>
      </c>
      <c r="BI926" s="99">
        <v>0</v>
      </c>
      <c r="BJ926" s="99">
        <v>672410.49031829799</v>
      </c>
      <c r="BK926" s="99">
        <v>478087.00656890898</v>
      </c>
      <c r="BL926" s="99">
        <v>0</v>
      </c>
      <c r="BM926" s="99">
        <v>0</v>
      </c>
      <c r="BN926" s="99">
        <v>0</v>
      </c>
      <c r="BO926" s="99">
        <v>0</v>
      </c>
      <c r="BP926" s="99">
        <v>0</v>
      </c>
      <c r="BQ926" s="99">
        <v>0</v>
      </c>
      <c r="BR926" s="99">
        <v>2434663.4638977102</v>
      </c>
      <c r="BS926" s="99">
        <v>1732569.5848693801</v>
      </c>
      <c r="BT926" s="99">
        <v>0</v>
      </c>
      <c r="BU926" s="99">
        <v>640493.89999389602</v>
      </c>
      <c r="BV926" s="99">
        <v>820028.15409851098</v>
      </c>
      <c r="BW926" s="99">
        <v>0</v>
      </c>
      <c r="BX926" s="99">
        <v>100475.359949112</v>
      </c>
      <c r="BY926" s="99">
        <v>0</v>
      </c>
      <c r="BZ926" s="99">
        <v>0</v>
      </c>
      <c r="CA926" s="99">
        <v>46864.508913516998</v>
      </c>
      <c r="CB926" s="99">
        <v>2538253.37744141</v>
      </c>
      <c r="CC926" s="99">
        <v>24161810.401367199</v>
      </c>
      <c r="CD926" s="99">
        <v>5712812.0666503897</v>
      </c>
      <c r="CE926" s="99">
        <v>991.85134141892195</v>
      </c>
      <c r="CF926" s="99">
        <v>163445.57419967701</v>
      </c>
      <c r="CG926" s="99">
        <v>1367310.03309631</v>
      </c>
      <c r="CH926" s="99">
        <v>0</v>
      </c>
      <c r="CI926" s="99">
        <v>47841.7144517899</v>
      </c>
      <c r="CJ926" s="99">
        <v>2703644.1695861798</v>
      </c>
      <c r="CK926" s="99">
        <v>25511325.6103516</v>
      </c>
      <c r="CL926" s="99">
        <v>5822308.4714355497</v>
      </c>
      <c r="CM926" s="166">
        <v>73329.810815811201</v>
      </c>
      <c r="CN926" s="166">
        <v>10464778.7231445</v>
      </c>
      <c r="CO926" s="166">
        <v>50240759.426757798</v>
      </c>
      <c r="CP926" s="99">
        <v>5822308.4714355497</v>
      </c>
      <c r="CQ926" s="99">
        <v>0</v>
      </c>
      <c r="CR926" s="99">
        <v>0</v>
      </c>
      <c r="CS926" s="99">
        <v>0</v>
      </c>
      <c r="CT926" s="99">
        <v>0</v>
      </c>
      <c r="CU926" s="98">
        <v>4512.6516372149999</v>
      </c>
      <c r="CV926" s="98">
        <v>26403.278113200999</v>
      </c>
      <c r="CW926" s="98">
        <v>2701698.951641087</v>
      </c>
      <c r="CX926" s="98">
        <v>25529120.434463508</v>
      </c>
    </row>
    <row r="927" spans="1:102" x14ac:dyDescent="0.2">
      <c r="A927" s="98" t="s">
        <v>65</v>
      </c>
      <c r="B927" s="100">
        <v>41974</v>
      </c>
      <c r="C927" s="99">
        <v>42124.984099865003</v>
      </c>
      <c r="D927" s="99">
        <v>0</v>
      </c>
      <c r="E927" s="99">
        <v>4465.0360028743698</v>
      </c>
      <c r="F927" s="99">
        <v>3757.6594765186301</v>
      </c>
      <c r="G927" s="99">
        <v>977.47821214795101</v>
      </c>
      <c r="H927" s="99">
        <v>0</v>
      </c>
      <c r="I927" s="99">
        <v>0</v>
      </c>
      <c r="J927" s="99">
        <v>25359.7536561489</v>
      </c>
      <c r="K927" s="99">
        <v>0</v>
      </c>
      <c r="L927" s="99">
        <v>264.203475296497</v>
      </c>
      <c r="M927" s="99">
        <v>15267.4816278219</v>
      </c>
      <c r="N927" s="99">
        <v>4787.4144703745797</v>
      </c>
      <c r="O927" s="99">
        <v>0</v>
      </c>
      <c r="P927" s="99">
        <v>24708.028793811802</v>
      </c>
      <c r="Q927" s="99">
        <v>1594.7029655277699</v>
      </c>
      <c r="R927" s="99">
        <v>0</v>
      </c>
      <c r="S927" s="99">
        <v>973.14425057917799</v>
      </c>
      <c r="T927" s="99">
        <v>0</v>
      </c>
      <c r="U927" s="99">
        <v>25394.509801626202</v>
      </c>
      <c r="V927" s="99">
        <v>2278452.2090148898</v>
      </c>
      <c r="W927" s="99">
        <v>0</v>
      </c>
      <c r="X927" s="99">
        <v>231476.870677948</v>
      </c>
      <c r="Y927" s="99">
        <v>155617.61092758199</v>
      </c>
      <c r="Z927" s="99">
        <v>155733.64869308501</v>
      </c>
      <c r="AA927" s="99">
        <v>0</v>
      </c>
      <c r="AB927" s="99">
        <v>0</v>
      </c>
      <c r="AC927" s="99">
        <v>7692019.6312866202</v>
      </c>
      <c r="AD927" s="99">
        <v>0</v>
      </c>
      <c r="AE927" s="99">
        <v>4898.7436538338698</v>
      </c>
      <c r="AF927" s="99">
        <v>724578.80068206799</v>
      </c>
      <c r="AG927" s="99">
        <v>550833.62040710403</v>
      </c>
      <c r="AH927" s="99">
        <v>0</v>
      </c>
      <c r="AI927" s="99">
        <v>1030705.70372772</v>
      </c>
      <c r="AJ927" s="99">
        <v>201534.82162284901</v>
      </c>
      <c r="AK927" s="99">
        <v>0</v>
      </c>
      <c r="AL927" s="99">
        <v>155014.969568253</v>
      </c>
      <c r="AM927" s="99">
        <v>0</v>
      </c>
      <c r="AN927" s="99">
        <v>7709847.3507080097</v>
      </c>
      <c r="AO927" s="99">
        <v>21859908.286621101</v>
      </c>
      <c r="AP927" s="99">
        <v>0</v>
      </c>
      <c r="AQ927" s="99">
        <v>2124520.6410217299</v>
      </c>
      <c r="AR927" s="99">
        <v>1404244.73643494</v>
      </c>
      <c r="AS927" s="99">
        <v>1308348.82312012</v>
      </c>
      <c r="AT927" s="99">
        <v>0</v>
      </c>
      <c r="AU927" s="99">
        <v>0</v>
      </c>
      <c r="AV927" s="99">
        <v>24701601.931396499</v>
      </c>
      <c r="AW927" s="99">
        <v>0</v>
      </c>
      <c r="AX927" s="99">
        <v>57154.967035770402</v>
      </c>
      <c r="AY927" s="99">
        <v>7351242.2437133798</v>
      </c>
      <c r="AZ927" s="99">
        <v>4549688.1989135696</v>
      </c>
      <c r="BA927" s="99">
        <v>0</v>
      </c>
      <c r="BB927" s="99">
        <v>10185283.0078125</v>
      </c>
      <c r="BC927" s="99">
        <v>1865566.7996521001</v>
      </c>
      <c r="BD927" s="99">
        <v>0</v>
      </c>
      <c r="BE927" s="99">
        <v>1306312.5050659201</v>
      </c>
      <c r="BF927" s="99">
        <v>0</v>
      </c>
      <c r="BG927" s="99">
        <v>24738056.7893066</v>
      </c>
      <c r="BH927" s="99">
        <v>5016757.6876220703</v>
      </c>
      <c r="BI927" s="99">
        <v>0</v>
      </c>
      <c r="BJ927" s="99">
        <v>655285.29493713402</v>
      </c>
      <c r="BK927" s="99">
        <v>462600.24967956502</v>
      </c>
      <c r="BL927" s="99">
        <v>0</v>
      </c>
      <c r="BM927" s="99">
        <v>0</v>
      </c>
      <c r="BN927" s="99">
        <v>0</v>
      </c>
      <c r="BO927" s="99">
        <v>0</v>
      </c>
      <c r="BP927" s="99">
        <v>0</v>
      </c>
      <c r="BQ927" s="99">
        <v>0</v>
      </c>
      <c r="BR927" s="99">
        <v>2425844.5607604999</v>
      </c>
      <c r="BS927" s="99">
        <v>1724965.5579681401</v>
      </c>
      <c r="BT927" s="99">
        <v>0</v>
      </c>
      <c r="BU927" s="99">
        <v>732072.43999481201</v>
      </c>
      <c r="BV927" s="99">
        <v>815676.51626586902</v>
      </c>
      <c r="BW927" s="99">
        <v>0</v>
      </c>
      <c r="BX927" s="99">
        <v>104821.709933281</v>
      </c>
      <c r="BY927" s="99">
        <v>0</v>
      </c>
      <c r="BZ927" s="99">
        <v>0</v>
      </c>
      <c r="CA927" s="99">
        <v>46596.169216632799</v>
      </c>
      <c r="CB927" s="99">
        <v>2506663.60629272</v>
      </c>
      <c r="CC927" s="99">
        <v>23959078.776367199</v>
      </c>
      <c r="CD927" s="99">
        <v>5671330.8598632803</v>
      </c>
      <c r="CE927" s="99">
        <v>976.97704271972202</v>
      </c>
      <c r="CF927" s="99">
        <v>155644.936914444</v>
      </c>
      <c r="CG927" s="99">
        <v>1308638.5422668499</v>
      </c>
      <c r="CH927" s="99">
        <v>0</v>
      </c>
      <c r="CI927" s="99">
        <v>47575.561217308001</v>
      </c>
      <c r="CJ927" s="99">
        <v>2664906.51525879</v>
      </c>
      <c r="CK927" s="99">
        <v>25266461.762207001</v>
      </c>
      <c r="CL927" s="99">
        <v>5778413.96337891</v>
      </c>
      <c r="CM927" s="166">
        <v>72843.681386947603</v>
      </c>
      <c r="CN927" s="166">
        <v>10382395.112426801</v>
      </c>
      <c r="CO927" s="166">
        <v>50046440.228515603</v>
      </c>
      <c r="CP927" s="99">
        <v>5778413.96337891</v>
      </c>
      <c r="CQ927" s="99">
        <v>0</v>
      </c>
      <c r="CR927" s="99">
        <v>0</v>
      </c>
      <c r="CS927" s="99">
        <v>0</v>
      </c>
      <c r="CT927" s="99">
        <v>0</v>
      </c>
      <c r="CU927" s="98">
        <v>4476.0411146369997</v>
      </c>
      <c r="CV927" s="98">
        <v>26223.393566580002</v>
      </c>
      <c r="CW927" s="98">
        <v>2662308.5432071639</v>
      </c>
      <c r="CX927" s="98">
        <v>25267717.318634048</v>
      </c>
    </row>
    <row r="928" spans="1:102" x14ac:dyDescent="0.2">
      <c r="A928" s="98" t="s">
        <v>65</v>
      </c>
      <c r="B928" s="100">
        <v>42064</v>
      </c>
      <c r="C928" s="99">
        <v>41980.289566516898</v>
      </c>
      <c r="D928" s="99">
        <v>0</v>
      </c>
      <c r="E928" s="99">
        <v>4391.2568141222</v>
      </c>
      <c r="F928" s="99">
        <v>3721.7161625921699</v>
      </c>
      <c r="G928" s="99">
        <v>981.10546285659098</v>
      </c>
      <c r="H928" s="99">
        <v>0</v>
      </c>
      <c r="I928" s="99">
        <v>0</v>
      </c>
      <c r="J928" s="99">
        <v>25221.081488370899</v>
      </c>
      <c r="K928" s="99">
        <v>0</v>
      </c>
      <c r="L928" s="99">
        <v>73.424909248948097</v>
      </c>
      <c r="M928" s="99">
        <v>15263.512670517001</v>
      </c>
      <c r="N928" s="99">
        <v>4689.5249031782196</v>
      </c>
      <c r="O928" s="99">
        <v>0</v>
      </c>
      <c r="P928" s="99">
        <v>24724.349846839901</v>
      </c>
      <c r="Q928" s="99">
        <v>1593.89348334074</v>
      </c>
      <c r="R928" s="99">
        <v>0</v>
      </c>
      <c r="S928" s="99">
        <v>977.03283919394005</v>
      </c>
      <c r="T928" s="99">
        <v>0</v>
      </c>
      <c r="U928" s="99">
        <v>25243.013874053999</v>
      </c>
      <c r="V928" s="99">
        <v>2252105.4154968299</v>
      </c>
      <c r="W928" s="99">
        <v>0</v>
      </c>
      <c r="X928" s="99">
        <v>227108.607498169</v>
      </c>
      <c r="Y928" s="99">
        <v>151740.060483932</v>
      </c>
      <c r="Z928" s="99">
        <v>155976.94652557399</v>
      </c>
      <c r="AA928" s="99">
        <v>0</v>
      </c>
      <c r="AB928" s="99">
        <v>0</v>
      </c>
      <c r="AC928" s="99">
        <v>7672076.8920288105</v>
      </c>
      <c r="AD928" s="99">
        <v>0</v>
      </c>
      <c r="AE928" s="99">
        <v>2076.9484462738001</v>
      </c>
      <c r="AF928" s="99">
        <v>717562.93714904797</v>
      </c>
      <c r="AG928" s="99">
        <v>530420.35376739502</v>
      </c>
      <c r="AH928" s="99">
        <v>0</v>
      </c>
      <c r="AI928" s="99">
        <v>1015442.03792572</v>
      </c>
      <c r="AJ928" s="99">
        <v>202052.06121253999</v>
      </c>
      <c r="AK928" s="99">
        <v>0</v>
      </c>
      <c r="AL928" s="99">
        <v>156058.59672737101</v>
      </c>
      <c r="AM928" s="99">
        <v>0</v>
      </c>
      <c r="AN928" s="99">
        <v>7653212.3009033203</v>
      </c>
      <c r="AO928" s="99">
        <v>21679736.1721191</v>
      </c>
      <c r="AP928" s="99">
        <v>0</v>
      </c>
      <c r="AQ928" s="99">
        <v>2082945.2648620601</v>
      </c>
      <c r="AR928" s="99">
        <v>1366432.28359985</v>
      </c>
      <c r="AS928" s="99">
        <v>1323637.4551239</v>
      </c>
      <c r="AT928" s="99">
        <v>0</v>
      </c>
      <c r="AU928" s="99">
        <v>0</v>
      </c>
      <c r="AV928" s="99">
        <v>24723694.599121101</v>
      </c>
      <c r="AW928" s="99">
        <v>0</v>
      </c>
      <c r="AX928" s="99">
        <v>27082.336951971101</v>
      </c>
      <c r="AY928" s="99">
        <v>7302099.6290283203</v>
      </c>
      <c r="AZ928" s="99">
        <v>4393557.7024536096</v>
      </c>
      <c r="BA928" s="99">
        <v>0</v>
      </c>
      <c r="BB928" s="99">
        <v>10042567.690063501</v>
      </c>
      <c r="BC928" s="99">
        <v>1867879.50265503</v>
      </c>
      <c r="BD928" s="99">
        <v>0</v>
      </c>
      <c r="BE928" s="99">
        <v>1318290.0774841299</v>
      </c>
      <c r="BF928" s="99">
        <v>0</v>
      </c>
      <c r="BG928" s="99">
        <v>24742082.256591801</v>
      </c>
      <c r="BH928" s="99">
        <v>4943629.6555786096</v>
      </c>
      <c r="BI928" s="99">
        <v>0</v>
      </c>
      <c r="BJ928" s="99">
        <v>653051.77697753895</v>
      </c>
      <c r="BK928" s="99">
        <v>456659.150466919</v>
      </c>
      <c r="BL928" s="99">
        <v>0</v>
      </c>
      <c r="BM928" s="99">
        <v>0</v>
      </c>
      <c r="BN928" s="99">
        <v>0</v>
      </c>
      <c r="BO928" s="99">
        <v>0</v>
      </c>
      <c r="BP928" s="99">
        <v>0</v>
      </c>
      <c r="BQ928" s="99">
        <v>0</v>
      </c>
      <c r="BR928" s="99">
        <v>2415049.2510376</v>
      </c>
      <c r="BS928" s="99">
        <v>1666461.5831603999</v>
      </c>
      <c r="BT928" s="99">
        <v>0</v>
      </c>
      <c r="BU928" s="99">
        <v>717811.49999237095</v>
      </c>
      <c r="BV928" s="99">
        <v>819322.78710174595</v>
      </c>
      <c r="BW928" s="99">
        <v>0</v>
      </c>
      <c r="BX928" s="99">
        <v>118799.49983978301</v>
      </c>
      <c r="BY928" s="99">
        <v>0</v>
      </c>
      <c r="BZ928" s="99">
        <v>0</v>
      </c>
      <c r="CA928" s="99">
        <v>46351.619330406204</v>
      </c>
      <c r="CB928" s="99">
        <v>2474240.1927185101</v>
      </c>
      <c r="CC928" s="99">
        <v>23768333.5930176</v>
      </c>
      <c r="CD928" s="99">
        <v>5596029.15087891</v>
      </c>
      <c r="CE928" s="99">
        <v>979.31775246560596</v>
      </c>
      <c r="CF928" s="99">
        <v>156572.233695984</v>
      </c>
      <c r="CG928" s="99">
        <v>1323425.1650238</v>
      </c>
      <c r="CH928" s="99">
        <v>0</v>
      </c>
      <c r="CI928" s="99">
        <v>47344.640022754698</v>
      </c>
      <c r="CJ928" s="99">
        <v>2632020.4947204599</v>
      </c>
      <c r="CK928" s="99">
        <v>25098636.1716309</v>
      </c>
      <c r="CL928" s="99">
        <v>5710304.4751586895</v>
      </c>
      <c r="CM928" s="166">
        <v>72510.034182548494</v>
      </c>
      <c r="CN928" s="166">
        <v>10282795.114990201</v>
      </c>
      <c r="CO928" s="166">
        <v>49801919.019042999</v>
      </c>
      <c r="CP928" s="99">
        <v>5710304.4751586895</v>
      </c>
      <c r="CQ928" s="99">
        <v>0</v>
      </c>
      <c r="CR928" s="99">
        <v>0</v>
      </c>
      <c r="CS928" s="99">
        <v>0</v>
      </c>
      <c r="CT928" s="99">
        <v>0</v>
      </c>
      <c r="CU928" s="98">
        <v>4405.6700694479996</v>
      </c>
      <c r="CV928" s="98">
        <v>26105.480501541999</v>
      </c>
      <c r="CW928" s="98">
        <v>2630812.4264144939</v>
      </c>
      <c r="CX928" s="98">
        <v>25091758.7580414</v>
      </c>
    </row>
    <row r="929" spans="1:102" x14ac:dyDescent="0.2">
      <c r="A929" s="98" t="s">
        <v>65</v>
      </c>
      <c r="B929" s="100">
        <v>42156</v>
      </c>
      <c r="C929" s="99">
        <v>41956.511373043097</v>
      </c>
      <c r="D929" s="99">
        <v>0</v>
      </c>
      <c r="E929" s="99">
        <v>4361.3901780843698</v>
      </c>
      <c r="F929" s="99">
        <v>3706.8706751763798</v>
      </c>
      <c r="G929" s="99">
        <v>995.73107852041699</v>
      </c>
      <c r="H929" s="99">
        <v>0</v>
      </c>
      <c r="I929" s="99">
        <v>0</v>
      </c>
      <c r="J929" s="99">
        <v>25250.972639560699</v>
      </c>
      <c r="K929" s="99">
        <v>0</v>
      </c>
      <c r="L929" s="99">
        <v>70.5379774784669</v>
      </c>
      <c r="M929" s="99">
        <v>15299.0608763695</v>
      </c>
      <c r="N929" s="99">
        <v>4610.5189444422704</v>
      </c>
      <c r="O929" s="99">
        <v>0</v>
      </c>
      <c r="P929" s="99">
        <v>24739.236212492</v>
      </c>
      <c r="Q929" s="99">
        <v>1593.7711253613199</v>
      </c>
      <c r="R929" s="99">
        <v>0</v>
      </c>
      <c r="S929" s="99">
        <v>994.44805515557505</v>
      </c>
      <c r="T929" s="99">
        <v>0</v>
      </c>
      <c r="U929" s="99">
        <v>25248.238576889002</v>
      </c>
      <c r="V929" s="99">
        <v>2226190.7977294899</v>
      </c>
      <c r="W929" s="99">
        <v>0</v>
      </c>
      <c r="X929" s="99">
        <v>224224.50160980201</v>
      </c>
      <c r="Y929" s="99">
        <v>148774.71311569199</v>
      </c>
      <c r="Z929" s="99">
        <v>157702.324712753</v>
      </c>
      <c r="AA929" s="99">
        <v>0</v>
      </c>
      <c r="AB929" s="99">
        <v>0</v>
      </c>
      <c r="AC929" s="99">
        <v>7654021.2974853497</v>
      </c>
      <c r="AD929" s="99">
        <v>0</v>
      </c>
      <c r="AE929" s="99">
        <v>3284.9311415255102</v>
      </c>
      <c r="AF929" s="99">
        <v>720668.56585693394</v>
      </c>
      <c r="AG929" s="99">
        <v>511953.60259246803</v>
      </c>
      <c r="AH929" s="99">
        <v>0</v>
      </c>
      <c r="AI929" s="99">
        <v>1011565.40041351</v>
      </c>
      <c r="AJ929" s="99">
        <v>202684.546693802</v>
      </c>
      <c r="AK929" s="99">
        <v>0</v>
      </c>
      <c r="AL929" s="99">
        <v>156748.35531425499</v>
      </c>
      <c r="AM929" s="99">
        <v>0</v>
      </c>
      <c r="AN929" s="99">
        <v>7662547.4242553702</v>
      </c>
      <c r="AO929" s="99">
        <v>21561422.670410201</v>
      </c>
      <c r="AP929" s="99">
        <v>0</v>
      </c>
      <c r="AQ929" s="99">
        <v>2057498.62928772</v>
      </c>
      <c r="AR929" s="99">
        <v>1340232.07569885</v>
      </c>
      <c r="AS929" s="99">
        <v>1324619.5200958301</v>
      </c>
      <c r="AT929" s="99">
        <v>0</v>
      </c>
      <c r="AU929" s="99">
        <v>0</v>
      </c>
      <c r="AV929" s="99">
        <v>24780512.682861298</v>
      </c>
      <c r="AW929" s="99">
        <v>0</v>
      </c>
      <c r="AX929" s="99">
        <v>34331.8855557442</v>
      </c>
      <c r="AY929" s="99">
        <v>7364790.5078125</v>
      </c>
      <c r="AZ929" s="99">
        <v>4257369.5823364304</v>
      </c>
      <c r="BA929" s="99">
        <v>0</v>
      </c>
      <c r="BB929" s="99">
        <v>10055112.176635699</v>
      </c>
      <c r="BC929" s="99">
        <v>1887573.7704467799</v>
      </c>
      <c r="BD929" s="99">
        <v>0</v>
      </c>
      <c r="BE929" s="99">
        <v>1322534.1224060101</v>
      </c>
      <c r="BF929" s="99">
        <v>0</v>
      </c>
      <c r="BG929" s="99">
        <v>24782141.486328099</v>
      </c>
      <c r="BH929" s="99">
        <v>4931893.1987304697</v>
      </c>
      <c r="BI929" s="99">
        <v>0</v>
      </c>
      <c r="BJ929" s="99">
        <v>650575.75957489002</v>
      </c>
      <c r="BK929" s="99">
        <v>453531.38018417399</v>
      </c>
      <c r="BL929" s="99">
        <v>0</v>
      </c>
      <c r="BM929" s="99">
        <v>0</v>
      </c>
      <c r="BN929" s="99">
        <v>0</v>
      </c>
      <c r="BO929" s="99">
        <v>0</v>
      </c>
      <c r="BP929" s="99">
        <v>0</v>
      </c>
      <c r="BQ929" s="99">
        <v>0</v>
      </c>
      <c r="BR929" s="99">
        <v>2446318.7377319299</v>
      </c>
      <c r="BS929" s="99">
        <v>1618858.64497375</v>
      </c>
      <c r="BT929" s="99">
        <v>0</v>
      </c>
      <c r="BU929" s="99">
        <v>724138.729995728</v>
      </c>
      <c r="BV929" s="99">
        <v>832863.15850067104</v>
      </c>
      <c r="BW929" s="99">
        <v>0</v>
      </c>
      <c r="BX929" s="99">
        <v>121289.309829712</v>
      </c>
      <c r="BY929" s="99">
        <v>0</v>
      </c>
      <c r="BZ929" s="99">
        <v>0</v>
      </c>
      <c r="CA929" s="99">
        <v>46319.472289562204</v>
      </c>
      <c r="CB929" s="99">
        <v>2457574.9647216802</v>
      </c>
      <c r="CC929" s="99">
        <v>23580394.027587902</v>
      </c>
      <c r="CD929" s="99">
        <v>5578932.69921875</v>
      </c>
      <c r="CE929" s="99">
        <v>995.309415496886</v>
      </c>
      <c r="CF929" s="99">
        <v>157033.50293350199</v>
      </c>
      <c r="CG929" s="99">
        <v>1324520.2273254399</v>
      </c>
      <c r="CH929" s="99">
        <v>0</v>
      </c>
      <c r="CI929" s="99">
        <v>47308.690070152297</v>
      </c>
      <c r="CJ929" s="99">
        <v>2613559.2928466802</v>
      </c>
      <c r="CK929" s="99">
        <v>24922069.2114258</v>
      </c>
      <c r="CL929" s="99">
        <v>5694184.2174682599</v>
      </c>
      <c r="CM929" s="166">
        <v>72439.362419128403</v>
      </c>
      <c r="CN929" s="166">
        <v>10284631.489135699</v>
      </c>
      <c r="CO929" s="166">
        <v>49724236.614746101</v>
      </c>
      <c r="CP929" s="99">
        <v>5694184.2174682599</v>
      </c>
      <c r="CQ929" s="99">
        <v>0</v>
      </c>
      <c r="CR929" s="99">
        <v>0</v>
      </c>
      <c r="CS929" s="99">
        <v>0</v>
      </c>
      <c r="CT929" s="99">
        <v>0</v>
      </c>
      <c r="CU929" s="98">
        <v>4368.9661171850003</v>
      </c>
      <c r="CV929" s="98">
        <v>26134.522720047</v>
      </c>
      <c r="CW929" s="98">
        <v>2614608.4676551824</v>
      </c>
      <c r="CX929" s="98">
        <v>24904914.254913341</v>
      </c>
    </row>
    <row r="930" spans="1:102" x14ac:dyDescent="0.2">
      <c r="A930" s="98" t="s">
        <v>65</v>
      </c>
      <c r="B930" s="100">
        <v>42248</v>
      </c>
      <c r="C930" s="99">
        <v>41865.602973461202</v>
      </c>
      <c r="D930" s="99">
        <v>0</v>
      </c>
      <c r="E930" s="99">
        <v>4239.4262487292299</v>
      </c>
      <c r="F930" s="99">
        <v>3608.7553821504098</v>
      </c>
      <c r="G930" s="99">
        <v>1006.02646292001</v>
      </c>
      <c r="H930" s="99">
        <v>0</v>
      </c>
      <c r="I930" s="99">
        <v>0</v>
      </c>
      <c r="J930" s="99">
        <v>25051.532463789001</v>
      </c>
      <c r="K930" s="99">
        <v>0</v>
      </c>
      <c r="L930" s="99">
        <v>79.119601374492007</v>
      </c>
      <c r="M930" s="99">
        <v>15191.6898120642</v>
      </c>
      <c r="N930" s="99">
        <v>4527.4953623414003</v>
      </c>
      <c r="O930" s="99">
        <v>0</v>
      </c>
      <c r="P930" s="99">
        <v>24725.389193057999</v>
      </c>
      <c r="Q930" s="99">
        <v>1592.7863399237399</v>
      </c>
      <c r="R930" s="99">
        <v>0</v>
      </c>
      <c r="S930" s="99">
        <v>1008.08317480236</v>
      </c>
      <c r="T930" s="99">
        <v>0</v>
      </c>
      <c r="U930" s="99">
        <v>25069.1941709518</v>
      </c>
      <c r="V930" s="99">
        <v>2212189.8861999498</v>
      </c>
      <c r="W930" s="99">
        <v>0</v>
      </c>
      <c r="X930" s="99">
        <v>215766.96288108799</v>
      </c>
      <c r="Y930" s="99">
        <v>141252.79592704799</v>
      </c>
      <c r="Z930" s="99">
        <v>155466.03531646699</v>
      </c>
      <c r="AA930" s="99">
        <v>0</v>
      </c>
      <c r="AB930" s="99">
        <v>0</v>
      </c>
      <c r="AC930" s="99">
        <v>7643425.92614746</v>
      </c>
      <c r="AD930" s="99">
        <v>0</v>
      </c>
      <c r="AE930" s="99">
        <v>4566.3100717663801</v>
      </c>
      <c r="AF930" s="99">
        <v>718322.878517151</v>
      </c>
      <c r="AG930" s="99">
        <v>497402.72012329102</v>
      </c>
      <c r="AH930" s="99">
        <v>0</v>
      </c>
      <c r="AI930" s="99">
        <v>1007471.84552002</v>
      </c>
      <c r="AJ930" s="99">
        <v>203829.816209793</v>
      </c>
      <c r="AK930" s="99">
        <v>0</v>
      </c>
      <c r="AL930" s="99">
        <v>155844.32090187099</v>
      </c>
      <c r="AM930" s="99">
        <v>0</v>
      </c>
      <c r="AN930" s="99">
        <v>7653438.3010253897</v>
      </c>
      <c r="AO930" s="99">
        <v>21538337.153564502</v>
      </c>
      <c r="AP930" s="99">
        <v>0</v>
      </c>
      <c r="AQ930" s="99">
        <v>1991413.50691223</v>
      </c>
      <c r="AR930" s="99">
        <v>1277262.4360504199</v>
      </c>
      <c r="AS930" s="99">
        <v>1321328.4649352999</v>
      </c>
      <c r="AT930" s="99">
        <v>0</v>
      </c>
      <c r="AU930" s="99">
        <v>0</v>
      </c>
      <c r="AV930" s="99">
        <v>24838184.120361298</v>
      </c>
      <c r="AW930" s="99">
        <v>0</v>
      </c>
      <c r="AX930" s="99">
        <v>46915.307024002097</v>
      </c>
      <c r="AY930" s="99">
        <v>7368160.1522216797</v>
      </c>
      <c r="AZ930" s="99">
        <v>4139991.7338256799</v>
      </c>
      <c r="BA930" s="99">
        <v>0</v>
      </c>
      <c r="BB930" s="99">
        <v>10099479.209838901</v>
      </c>
      <c r="BC930" s="99">
        <v>1895056.1902008101</v>
      </c>
      <c r="BD930" s="99">
        <v>0</v>
      </c>
      <c r="BE930" s="99">
        <v>1321441.4112853999</v>
      </c>
      <c r="BF930" s="99">
        <v>0</v>
      </c>
      <c r="BG930" s="99">
        <v>24828284.456542999</v>
      </c>
      <c r="BH930" s="99">
        <v>4946695.6780395498</v>
      </c>
      <c r="BI930" s="99">
        <v>0</v>
      </c>
      <c r="BJ930" s="99">
        <v>619782.25271606399</v>
      </c>
      <c r="BK930" s="99">
        <v>428474.46574401902</v>
      </c>
      <c r="BL930" s="99">
        <v>0</v>
      </c>
      <c r="BM930" s="99">
        <v>0</v>
      </c>
      <c r="BN930" s="99">
        <v>0</v>
      </c>
      <c r="BO930" s="99">
        <v>0</v>
      </c>
      <c r="BP930" s="99">
        <v>0</v>
      </c>
      <c r="BQ930" s="99">
        <v>0</v>
      </c>
      <c r="BR930" s="99">
        <v>2449748.2767639202</v>
      </c>
      <c r="BS930" s="99">
        <v>1575127.5050353999</v>
      </c>
      <c r="BT930" s="99">
        <v>0</v>
      </c>
      <c r="BU930" s="99">
        <v>614967.44999694801</v>
      </c>
      <c r="BV930" s="99">
        <v>831455.256980896</v>
      </c>
      <c r="BW930" s="99">
        <v>0</v>
      </c>
      <c r="BX930" s="99">
        <v>105200.229862213</v>
      </c>
      <c r="BY930" s="99">
        <v>0</v>
      </c>
      <c r="BZ930" s="99">
        <v>0</v>
      </c>
      <c r="CA930" s="99">
        <v>46118.2470111847</v>
      </c>
      <c r="CB930" s="99">
        <v>2428434.2434997601</v>
      </c>
      <c r="CC930" s="99">
        <v>23529388.2265625</v>
      </c>
      <c r="CD930" s="99">
        <v>5572458.9553832998</v>
      </c>
      <c r="CE930" s="99">
        <v>1008.80256039649</v>
      </c>
      <c r="CF930" s="99">
        <v>155712.340976715</v>
      </c>
      <c r="CG930" s="99">
        <v>1321282.6074218799</v>
      </c>
      <c r="CH930" s="99">
        <v>0</v>
      </c>
      <c r="CI930" s="99">
        <v>47125.242133617401</v>
      </c>
      <c r="CJ930" s="99">
        <v>2581350.9810180701</v>
      </c>
      <c r="CK930" s="99">
        <v>24810253.1401367</v>
      </c>
      <c r="CL930" s="99">
        <v>5688638.0501709003</v>
      </c>
      <c r="CM930" s="166">
        <v>72074.507421493501</v>
      </c>
      <c r="CN930" s="166">
        <v>10237875.4178467</v>
      </c>
      <c r="CO930" s="166">
        <v>49733835.318847701</v>
      </c>
      <c r="CP930" s="99">
        <v>5688638.0501709003</v>
      </c>
      <c r="CQ930" s="99">
        <v>0</v>
      </c>
      <c r="CR930" s="99">
        <v>0</v>
      </c>
      <c r="CS930" s="99">
        <v>0</v>
      </c>
      <c r="CT930" s="99">
        <v>0</v>
      </c>
      <c r="CU930" s="98">
        <v>4270.7899523730002</v>
      </c>
      <c r="CV930" s="98">
        <v>25945.228889372</v>
      </c>
      <c r="CW930" s="98">
        <v>2584146.5844764751</v>
      </c>
      <c r="CX930" s="98">
        <v>24850670.833984379</v>
      </c>
    </row>
    <row r="931" spans="1:102" x14ac:dyDescent="0.2">
      <c r="A931" s="98" t="s">
        <v>65</v>
      </c>
      <c r="B931" s="100">
        <v>42339</v>
      </c>
      <c r="C931" s="99">
        <v>41806.706559658101</v>
      </c>
      <c r="D931" s="99">
        <v>0</v>
      </c>
      <c r="E931" s="99">
        <v>4175.4734947085399</v>
      </c>
      <c r="F931" s="99">
        <v>3558.84264060855</v>
      </c>
      <c r="G931" s="99">
        <v>992.61107594519899</v>
      </c>
      <c r="H931" s="99">
        <v>0</v>
      </c>
      <c r="I931" s="99">
        <v>0</v>
      </c>
      <c r="J931" s="99">
        <v>24978.925455570199</v>
      </c>
      <c r="K931" s="99">
        <v>0</v>
      </c>
      <c r="L931" s="99">
        <v>76.066653794608996</v>
      </c>
      <c r="M931" s="99">
        <v>15333.3217539787</v>
      </c>
      <c r="N931" s="99">
        <v>4422.4065226912498</v>
      </c>
      <c r="O931" s="99">
        <v>0</v>
      </c>
      <c r="P931" s="99">
        <v>24597.553732156801</v>
      </c>
      <c r="Q931" s="99">
        <v>1583.3236377835301</v>
      </c>
      <c r="R931" s="99">
        <v>0</v>
      </c>
      <c r="S931" s="99">
        <v>990.16455426812195</v>
      </c>
      <c r="T931" s="99">
        <v>0</v>
      </c>
      <c r="U931" s="99">
        <v>24995.185524940502</v>
      </c>
      <c r="V931" s="99">
        <v>2200635.9888000502</v>
      </c>
      <c r="W931" s="99">
        <v>0</v>
      </c>
      <c r="X931" s="99">
        <v>202720.18143844599</v>
      </c>
      <c r="Y931" s="99">
        <v>132202.335090637</v>
      </c>
      <c r="Z931" s="99">
        <v>150503.98873138399</v>
      </c>
      <c r="AA931" s="99">
        <v>0</v>
      </c>
      <c r="AB931" s="99">
        <v>0</v>
      </c>
      <c r="AC931" s="99">
        <v>7635889.4443969699</v>
      </c>
      <c r="AD931" s="99">
        <v>0</v>
      </c>
      <c r="AE931" s="99">
        <v>3591.6035339832301</v>
      </c>
      <c r="AF931" s="99">
        <v>722856.51868438697</v>
      </c>
      <c r="AG931" s="99">
        <v>481805.32147598302</v>
      </c>
      <c r="AH931" s="99">
        <v>0</v>
      </c>
      <c r="AI931" s="99">
        <v>1002925.08975983</v>
      </c>
      <c r="AJ931" s="99">
        <v>201013.59638786301</v>
      </c>
      <c r="AK931" s="99">
        <v>0</v>
      </c>
      <c r="AL931" s="99">
        <v>150139.920703888</v>
      </c>
      <c r="AM931" s="99">
        <v>0</v>
      </c>
      <c r="AN931" s="99">
        <v>7619828.5432739304</v>
      </c>
      <c r="AO931" s="99">
        <v>21473878.426025402</v>
      </c>
      <c r="AP931" s="99">
        <v>0</v>
      </c>
      <c r="AQ931" s="99">
        <v>1888067.7819519001</v>
      </c>
      <c r="AR931" s="99">
        <v>1200832.3792572001</v>
      </c>
      <c r="AS931" s="99">
        <v>1279475.2643432601</v>
      </c>
      <c r="AT931" s="99">
        <v>0</v>
      </c>
      <c r="AU931" s="99">
        <v>0</v>
      </c>
      <c r="AV931" s="99">
        <v>24889701.833252002</v>
      </c>
      <c r="AW931" s="99">
        <v>0</v>
      </c>
      <c r="AX931" s="99">
        <v>43718.380371093801</v>
      </c>
      <c r="AY931" s="99">
        <v>7462715.0250244103</v>
      </c>
      <c r="AZ931" s="99">
        <v>4012286.9404296898</v>
      </c>
      <c r="BA931" s="99">
        <v>0</v>
      </c>
      <c r="BB931" s="99">
        <v>10095786.6568604</v>
      </c>
      <c r="BC931" s="99">
        <v>1869957.83395386</v>
      </c>
      <c r="BD931" s="99">
        <v>0</v>
      </c>
      <c r="BE931" s="99">
        <v>1279553.04252625</v>
      </c>
      <c r="BF931" s="99">
        <v>0</v>
      </c>
      <c r="BG931" s="99">
        <v>24849831.337890599</v>
      </c>
      <c r="BH931" s="99">
        <v>5276209.2720336895</v>
      </c>
      <c r="BI931" s="99">
        <v>0</v>
      </c>
      <c r="BJ931" s="99">
        <v>622434.45722961402</v>
      </c>
      <c r="BK931" s="99">
        <v>426705.36669158901</v>
      </c>
      <c r="BL931" s="99">
        <v>0</v>
      </c>
      <c r="BM931" s="99">
        <v>0</v>
      </c>
      <c r="BN931" s="99">
        <v>0</v>
      </c>
      <c r="BO931" s="99">
        <v>0</v>
      </c>
      <c r="BP931" s="99">
        <v>0</v>
      </c>
      <c r="BQ931" s="99">
        <v>0</v>
      </c>
      <c r="BR931" s="99">
        <v>2485138.2260131799</v>
      </c>
      <c r="BS931" s="99">
        <v>1529703.8643341099</v>
      </c>
      <c r="BT931" s="99">
        <v>0</v>
      </c>
      <c r="BU931" s="99">
        <v>1099886.95999146</v>
      </c>
      <c r="BV931" s="99">
        <v>819869.99868774402</v>
      </c>
      <c r="BW931" s="99">
        <v>0</v>
      </c>
      <c r="BX931" s="99">
        <v>159824.83956527701</v>
      </c>
      <c r="BY931" s="99">
        <v>0</v>
      </c>
      <c r="BZ931" s="99">
        <v>0</v>
      </c>
      <c r="CA931" s="99">
        <v>45993.914001941703</v>
      </c>
      <c r="CB931" s="99">
        <v>2402312.3092041002</v>
      </c>
      <c r="CC931" s="99">
        <v>23398110.6799316</v>
      </c>
      <c r="CD931" s="99">
        <v>5897741.8305053702</v>
      </c>
      <c r="CE931" s="99">
        <v>992.21714782714798</v>
      </c>
      <c r="CF931" s="99">
        <v>150325.15072631801</v>
      </c>
      <c r="CG931" s="99">
        <v>1279955.67851257</v>
      </c>
      <c r="CH931" s="99">
        <v>0</v>
      </c>
      <c r="CI931" s="99">
        <v>46977.9151687622</v>
      </c>
      <c r="CJ931" s="99">
        <v>2552000.3558044401</v>
      </c>
      <c r="CK931" s="99">
        <v>24636064.931640599</v>
      </c>
      <c r="CL931" s="99">
        <v>6058073.5999145498</v>
      </c>
      <c r="CM931" s="166">
        <v>71875.173666953997</v>
      </c>
      <c r="CN931" s="166">
        <v>10173941.829833999</v>
      </c>
      <c r="CO931" s="166">
        <v>49496629.515136696</v>
      </c>
      <c r="CP931" s="99">
        <v>6058073.5999145498</v>
      </c>
      <c r="CQ931" s="99">
        <v>0</v>
      </c>
      <c r="CR931" s="99">
        <v>0</v>
      </c>
      <c r="CS931" s="99">
        <v>0</v>
      </c>
      <c r="CT931" s="99">
        <v>0</v>
      </c>
      <c r="CU931" s="98">
        <v>4177.088693959</v>
      </c>
      <c r="CV931" s="98">
        <v>25874.452998379002</v>
      </c>
      <c r="CW931" s="98">
        <v>2552637.4599304181</v>
      </c>
      <c r="CX931" s="98">
        <v>24678066.358444169</v>
      </c>
    </row>
    <row r="932" spans="1:102" x14ac:dyDescent="0.2">
      <c r="A932" s="98" t="s">
        <v>65</v>
      </c>
      <c r="B932" s="100">
        <v>42430</v>
      </c>
      <c r="C932" s="99">
        <v>41429.822616577098</v>
      </c>
      <c r="D932" s="99">
        <v>0</v>
      </c>
      <c r="E932" s="99">
        <v>4266.8486250638998</v>
      </c>
      <c r="F932" s="99">
        <v>3676.1824013292799</v>
      </c>
      <c r="G932" s="99">
        <v>959.42549894750096</v>
      </c>
      <c r="H932" s="99">
        <v>0</v>
      </c>
      <c r="I932" s="99">
        <v>0</v>
      </c>
      <c r="J932" s="99">
        <v>25032.155207634001</v>
      </c>
      <c r="K932" s="99">
        <v>0</v>
      </c>
      <c r="L932" s="99">
        <v>81.451114650815697</v>
      </c>
      <c r="M932" s="99">
        <v>15196.411944031701</v>
      </c>
      <c r="N932" s="99">
        <v>4371.1747506260899</v>
      </c>
      <c r="O932" s="99">
        <v>0</v>
      </c>
      <c r="P932" s="99">
        <v>24497.912690639499</v>
      </c>
      <c r="Q932" s="99">
        <v>1545.1785862147799</v>
      </c>
      <c r="R932" s="99">
        <v>0</v>
      </c>
      <c r="S932" s="99">
        <v>957.49303833395197</v>
      </c>
      <c r="T932" s="99">
        <v>0</v>
      </c>
      <c r="U932" s="99">
        <v>25041.3824808598</v>
      </c>
      <c r="V932" s="99">
        <v>2166292.69030762</v>
      </c>
      <c r="W932" s="99">
        <v>0</v>
      </c>
      <c r="X932" s="99">
        <v>212762.43772697399</v>
      </c>
      <c r="Y932" s="99">
        <v>148568.360235214</v>
      </c>
      <c r="Z932" s="99">
        <v>145752.66963005101</v>
      </c>
      <c r="AA932" s="99">
        <v>0</v>
      </c>
      <c r="AB932" s="99">
        <v>0</v>
      </c>
      <c r="AC932" s="99">
        <v>7628923.5626220703</v>
      </c>
      <c r="AD932" s="99">
        <v>0</v>
      </c>
      <c r="AE932" s="99">
        <v>1931.1179360896299</v>
      </c>
      <c r="AF932" s="99">
        <v>709958.45896148705</v>
      </c>
      <c r="AG932" s="99">
        <v>471447.59657287598</v>
      </c>
      <c r="AH932" s="99">
        <v>0</v>
      </c>
      <c r="AI932" s="99">
        <v>1000018.34764099</v>
      </c>
      <c r="AJ932" s="99">
        <v>200333.54384422299</v>
      </c>
      <c r="AK932" s="99">
        <v>0</v>
      </c>
      <c r="AL932" s="99">
        <v>143985.927330017</v>
      </c>
      <c r="AM932" s="99">
        <v>0</v>
      </c>
      <c r="AN932" s="99">
        <v>7616460.4554443397</v>
      </c>
      <c r="AO932" s="99">
        <v>21223863.572753899</v>
      </c>
      <c r="AP932" s="99">
        <v>0</v>
      </c>
      <c r="AQ932" s="99">
        <v>1977020.1523895301</v>
      </c>
      <c r="AR932" s="99">
        <v>1340649.9301605199</v>
      </c>
      <c r="AS932" s="99">
        <v>1236167.7141265899</v>
      </c>
      <c r="AT932" s="99">
        <v>0</v>
      </c>
      <c r="AU932" s="99">
        <v>0</v>
      </c>
      <c r="AV932" s="99">
        <v>24979102.9069824</v>
      </c>
      <c r="AW932" s="99">
        <v>0</v>
      </c>
      <c r="AX932" s="99">
        <v>27633.454354286201</v>
      </c>
      <c r="AY932" s="99">
        <v>7358865.1084594699</v>
      </c>
      <c r="AZ932" s="99">
        <v>3929687.6194152799</v>
      </c>
      <c r="BA932" s="99">
        <v>0</v>
      </c>
      <c r="BB932" s="99">
        <v>10058575.7927246</v>
      </c>
      <c r="BC932" s="99">
        <v>1866590.4263915999</v>
      </c>
      <c r="BD932" s="99">
        <v>0</v>
      </c>
      <c r="BE932" s="99">
        <v>1233319.84477234</v>
      </c>
      <c r="BF932" s="99">
        <v>0</v>
      </c>
      <c r="BG932" s="99">
        <v>24913515.049072299</v>
      </c>
      <c r="BH932" s="99">
        <v>5920007.0432739304</v>
      </c>
      <c r="BI932" s="99">
        <v>0</v>
      </c>
      <c r="BJ932" s="99">
        <v>696615.24874115002</v>
      </c>
      <c r="BK932" s="99">
        <v>492828.05730438197</v>
      </c>
      <c r="BL932" s="99">
        <v>0</v>
      </c>
      <c r="BM932" s="99">
        <v>0</v>
      </c>
      <c r="BN932" s="99">
        <v>0</v>
      </c>
      <c r="BO932" s="99">
        <v>0</v>
      </c>
      <c r="BP932" s="99">
        <v>0</v>
      </c>
      <c r="BQ932" s="99">
        <v>0</v>
      </c>
      <c r="BR932" s="99">
        <v>2459074.1321716299</v>
      </c>
      <c r="BS932" s="99">
        <v>1504134.2273407001</v>
      </c>
      <c r="BT932" s="99">
        <v>0</v>
      </c>
      <c r="BU932" s="99">
        <v>1886134.9799804699</v>
      </c>
      <c r="BV932" s="99">
        <v>815041.60687255894</v>
      </c>
      <c r="BW932" s="99">
        <v>0</v>
      </c>
      <c r="BX932" s="99">
        <v>259482.499048233</v>
      </c>
      <c r="BY932" s="99">
        <v>0</v>
      </c>
      <c r="BZ932" s="99">
        <v>0</v>
      </c>
      <c r="CA932" s="99">
        <v>45681.940062046102</v>
      </c>
      <c r="CB932" s="99">
        <v>2376174.7909851102</v>
      </c>
      <c r="CC932" s="99">
        <v>23136067.933593798</v>
      </c>
      <c r="CD932" s="99">
        <v>6614384.55322266</v>
      </c>
      <c r="CE932" s="99">
        <v>957.45984007418201</v>
      </c>
      <c r="CF932" s="99">
        <v>144201.808141708</v>
      </c>
      <c r="CG932" s="99">
        <v>1235969.0477905299</v>
      </c>
      <c r="CH932" s="99">
        <v>0</v>
      </c>
      <c r="CI932" s="99">
        <v>46657.278999328599</v>
      </c>
      <c r="CJ932" s="99">
        <v>2522376.6983642601</v>
      </c>
      <c r="CK932" s="99">
        <v>24371752.864746101</v>
      </c>
      <c r="CL932" s="99">
        <v>6866544.5410766602</v>
      </c>
      <c r="CM932" s="166">
        <v>71613.428728103594</v>
      </c>
      <c r="CN932" s="166">
        <v>10136268.2215576</v>
      </c>
      <c r="CO932" s="166">
        <v>49319687.625</v>
      </c>
      <c r="CP932" s="99">
        <v>6866544.5410766602</v>
      </c>
      <c r="CQ932" s="99">
        <v>0</v>
      </c>
      <c r="CR932" s="99">
        <v>0</v>
      </c>
      <c r="CS932" s="99">
        <v>0</v>
      </c>
      <c r="CT932" s="99">
        <v>0</v>
      </c>
      <c r="CU932" s="98">
        <v>4272.2715571700001</v>
      </c>
      <c r="CV932" s="98">
        <v>25897.825149747001</v>
      </c>
      <c r="CW932" s="98">
        <v>2520376.5991268181</v>
      </c>
      <c r="CX932" s="98">
        <v>24372036.981384329</v>
      </c>
    </row>
    <row r="933" spans="1:102" x14ac:dyDescent="0.2">
      <c r="A933" s="98" t="s">
        <v>65</v>
      </c>
      <c r="B933" s="100">
        <v>42522</v>
      </c>
      <c r="C933" s="99">
        <v>41416.1704359055</v>
      </c>
      <c r="D933" s="99">
        <v>0</v>
      </c>
      <c r="E933" s="99">
        <v>4113.4015746712703</v>
      </c>
      <c r="F933" s="99">
        <v>3537.8775215446899</v>
      </c>
      <c r="G933" s="99">
        <v>954.96332132816303</v>
      </c>
      <c r="H933" s="99">
        <v>0</v>
      </c>
      <c r="I933" s="99">
        <v>0</v>
      </c>
      <c r="J933" s="99">
        <v>25008.660420894601</v>
      </c>
      <c r="K933" s="99">
        <v>0</v>
      </c>
      <c r="L933" s="99">
        <v>79.425982066430194</v>
      </c>
      <c r="M933" s="99">
        <v>15284.0326968431</v>
      </c>
      <c r="N933" s="99">
        <v>4305.1895530819902</v>
      </c>
      <c r="O933" s="99">
        <v>0</v>
      </c>
      <c r="P933" s="99">
        <v>24314.156189203299</v>
      </c>
      <c r="Q933" s="99">
        <v>1535.7396408915499</v>
      </c>
      <c r="R933" s="99">
        <v>0</v>
      </c>
      <c r="S933" s="99">
        <v>955.70027331262804</v>
      </c>
      <c r="T933" s="99">
        <v>0</v>
      </c>
      <c r="U933" s="99">
        <v>25003.5764350891</v>
      </c>
      <c r="V933" s="99">
        <v>2157430.7559204102</v>
      </c>
      <c r="W933" s="99">
        <v>0</v>
      </c>
      <c r="X933" s="99">
        <v>193819.714868546</v>
      </c>
      <c r="Y933" s="99">
        <v>131018.64199543001</v>
      </c>
      <c r="Z933" s="99">
        <v>145774.91019058201</v>
      </c>
      <c r="AA933" s="99">
        <v>0</v>
      </c>
      <c r="AB933" s="99">
        <v>0</v>
      </c>
      <c r="AC933" s="99">
        <v>7619446.3659057599</v>
      </c>
      <c r="AD933" s="99">
        <v>0</v>
      </c>
      <c r="AE933" s="99">
        <v>1876.05264380574</v>
      </c>
      <c r="AF933" s="99">
        <v>710983.66641235398</v>
      </c>
      <c r="AG933" s="99">
        <v>467747.34648895299</v>
      </c>
      <c r="AH933" s="99">
        <v>0</v>
      </c>
      <c r="AI933" s="99">
        <v>998357.23232269299</v>
      </c>
      <c r="AJ933" s="99">
        <v>195836.47659874</v>
      </c>
      <c r="AK933" s="99">
        <v>0</v>
      </c>
      <c r="AL933" s="99">
        <v>147286.62998771699</v>
      </c>
      <c r="AM933" s="99">
        <v>0</v>
      </c>
      <c r="AN933" s="99">
        <v>7560431.1366577102</v>
      </c>
      <c r="AO933" s="99">
        <v>21219491.103515599</v>
      </c>
      <c r="AP933" s="99">
        <v>0</v>
      </c>
      <c r="AQ933" s="99">
        <v>1802015.6784820601</v>
      </c>
      <c r="AR933" s="99">
        <v>1185200.45828247</v>
      </c>
      <c r="AS933" s="99">
        <v>1263480.9153747601</v>
      </c>
      <c r="AT933" s="99">
        <v>0</v>
      </c>
      <c r="AU933" s="99">
        <v>0</v>
      </c>
      <c r="AV933" s="99">
        <v>25010166.5554199</v>
      </c>
      <c r="AW933" s="99">
        <v>0</v>
      </c>
      <c r="AX933" s="99">
        <v>25656.980820417401</v>
      </c>
      <c r="AY933" s="99">
        <v>7398651.6438598596</v>
      </c>
      <c r="AZ933" s="99">
        <v>3902871.0224914602</v>
      </c>
      <c r="BA933" s="99">
        <v>0</v>
      </c>
      <c r="BB933" s="99">
        <v>10102270.8874512</v>
      </c>
      <c r="BC933" s="99">
        <v>1824839.6091308601</v>
      </c>
      <c r="BD933" s="99">
        <v>0</v>
      </c>
      <c r="BE933" s="99">
        <v>1263617.8954620401</v>
      </c>
      <c r="BF933" s="99">
        <v>0</v>
      </c>
      <c r="BG933" s="99">
        <v>24936900.779052701</v>
      </c>
      <c r="BH933" s="99">
        <v>5967018.4710693397</v>
      </c>
      <c r="BI933" s="99">
        <v>0</v>
      </c>
      <c r="BJ933" s="99">
        <v>647849.20076751697</v>
      </c>
      <c r="BK933" s="99">
        <v>451282.39443206799</v>
      </c>
      <c r="BL933" s="99">
        <v>0</v>
      </c>
      <c r="BM933" s="99">
        <v>0</v>
      </c>
      <c r="BN933" s="99">
        <v>0</v>
      </c>
      <c r="BO933" s="99">
        <v>0</v>
      </c>
      <c r="BP933" s="99">
        <v>0</v>
      </c>
      <c r="BQ933" s="99">
        <v>0</v>
      </c>
      <c r="BR933" s="99">
        <v>2486192.6901855501</v>
      </c>
      <c r="BS933" s="99">
        <v>1488116.82061768</v>
      </c>
      <c r="BT933" s="99">
        <v>0</v>
      </c>
      <c r="BU933" s="99">
        <v>1903972.5399780299</v>
      </c>
      <c r="BV933" s="99">
        <v>797953.78745269799</v>
      </c>
      <c r="BW933" s="99">
        <v>0</v>
      </c>
      <c r="BX933" s="99">
        <v>268957.879009247</v>
      </c>
      <c r="BY933" s="99">
        <v>0</v>
      </c>
      <c r="BZ933" s="99">
        <v>0</v>
      </c>
      <c r="CA933" s="99">
        <v>45531.727184772499</v>
      </c>
      <c r="CB933" s="99">
        <v>2349412.2373352102</v>
      </c>
      <c r="CC933" s="99">
        <v>23026637.767578099</v>
      </c>
      <c r="CD933" s="99">
        <v>6610862.2104492197</v>
      </c>
      <c r="CE933" s="99">
        <v>955.10573291778599</v>
      </c>
      <c r="CF933" s="99">
        <v>147319.34554862999</v>
      </c>
      <c r="CG933" s="99">
        <v>1263219.8726806601</v>
      </c>
      <c r="CH933" s="99">
        <v>0</v>
      </c>
      <c r="CI933" s="99">
        <v>46476.954084873199</v>
      </c>
      <c r="CJ933" s="99">
        <v>2496850.3999939002</v>
      </c>
      <c r="CK933" s="99">
        <v>24320229.244628899</v>
      </c>
      <c r="CL933" s="99">
        <v>6868439.9356079102</v>
      </c>
      <c r="CM933" s="166">
        <v>71387.529151916504</v>
      </c>
      <c r="CN933" s="166">
        <v>10068374.5932617</v>
      </c>
      <c r="CO933" s="166">
        <v>49128188.751953103</v>
      </c>
      <c r="CP933" s="99">
        <v>6868439.9356079102</v>
      </c>
      <c r="CQ933" s="99">
        <v>0</v>
      </c>
      <c r="CR933" s="99">
        <v>0</v>
      </c>
      <c r="CS933" s="99">
        <v>0</v>
      </c>
      <c r="CT933" s="99">
        <v>0</v>
      </c>
      <c r="CU933" s="98">
        <v>4120.547258992</v>
      </c>
      <c r="CV933" s="98">
        <v>25871.093639686998</v>
      </c>
      <c r="CW933" s="98">
        <v>2496731.5828838404</v>
      </c>
      <c r="CX933" s="98">
        <v>24289857.640258759</v>
      </c>
    </row>
    <row r="934" spans="1:102" x14ac:dyDescent="0.2">
      <c r="A934" s="98" t="s">
        <v>65</v>
      </c>
      <c r="B934" s="100">
        <v>42614</v>
      </c>
      <c r="C934" s="99">
        <v>41227.546623706803</v>
      </c>
      <c r="D934" s="99">
        <v>0</v>
      </c>
      <c r="E934" s="99">
        <v>4112.7367181181899</v>
      </c>
      <c r="F934" s="99">
        <v>3557.0229810476299</v>
      </c>
      <c r="G934" s="99">
        <v>957.62748947739601</v>
      </c>
      <c r="H934" s="99">
        <v>0</v>
      </c>
      <c r="I934" s="99">
        <v>0</v>
      </c>
      <c r="J934" s="99">
        <v>24766.5793199539</v>
      </c>
      <c r="K934" s="99">
        <v>0</v>
      </c>
      <c r="L934" s="99">
        <v>89.252948650158899</v>
      </c>
      <c r="M934" s="99">
        <v>15329.697461605099</v>
      </c>
      <c r="N934" s="99">
        <v>4224.7170361876497</v>
      </c>
      <c r="O934" s="99">
        <v>0</v>
      </c>
      <c r="P934" s="99">
        <v>24186.523188114199</v>
      </c>
      <c r="Q934" s="99">
        <v>1521.2079728543799</v>
      </c>
      <c r="R934" s="99">
        <v>0</v>
      </c>
      <c r="S934" s="99">
        <v>959.64931028336298</v>
      </c>
      <c r="T934" s="99">
        <v>0</v>
      </c>
      <c r="U934" s="99">
        <v>24778.073596477501</v>
      </c>
      <c r="V934" s="99">
        <v>2160117.0598449698</v>
      </c>
      <c r="W934" s="99">
        <v>0</v>
      </c>
      <c r="X934" s="99">
        <v>192224.71760368301</v>
      </c>
      <c r="Y934" s="99">
        <v>129899.400454521</v>
      </c>
      <c r="Z934" s="99">
        <v>148407.721353531</v>
      </c>
      <c r="AA934" s="99">
        <v>0</v>
      </c>
      <c r="AB934" s="99">
        <v>0</v>
      </c>
      <c r="AC934" s="99">
        <v>7538364.3442993201</v>
      </c>
      <c r="AD934" s="99">
        <v>0</v>
      </c>
      <c r="AE934" s="99">
        <v>2352.9598249197002</v>
      </c>
      <c r="AF934" s="99">
        <v>707115.21042633103</v>
      </c>
      <c r="AG934" s="99">
        <v>458048.53144073498</v>
      </c>
      <c r="AH934" s="99">
        <v>0</v>
      </c>
      <c r="AI934" s="99">
        <v>981850.39263153099</v>
      </c>
      <c r="AJ934" s="99">
        <v>195914.94675254801</v>
      </c>
      <c r="AK934" s="99">
        <v>0</v>
      </c>
      <c r="AL934" s="99">
        <v>148958.81836891201</v>
      </c>
      <c r="AM934" s="99">
        <v>0</v>
      </c>
      <c r="AN934" s="99">
        <v>7552937.7072143601</v>
      </c>
      <c r="AO934" s="99">
        <v>21376908.988769501</v>
      </c>
      <c r="AP934" s="99">
        <v>0</v>
      </c>
      <c r="AQ934" s="99">
        <v>1825148.47485352</v>
      </c>
      <c r="AR934" s="99">
        <v>1199310.51350403</v>
      </c>
      <c r="AS934" s="99">
        <v>1274511.2121734601</v>
      </c>
      <c r="AT934" s="99">
        <v>0</v>
      </c>
      <c r="AU934" s="99">
        <v>0</v>
      </c>
      <c r="AV934" s="99">
        <v>24859990.106689502</v>
      </c>
      <c r="AW934" s="99">
        <v>0</v>
      </c>
      <c r="AX934" s="99">
        <v>31478.239669323</v>
      </c>
      <c r="AY934" s="99">
        <v>7392276.09838867</v>
      </c>
      <c r="AZ934" s="99">
        <v>3864722.77801514</v>
      </c>
      <c r="BA934" s="99">
        <v>0</v>
      </c>
      <c r="BB934" s="99">
        <v>10001363.806396499</v>
      </c>
      <c r="BC934" s="99">
        <v>1842665.8574066199</v>
      </c>
      <c r="BD934" s="99">
        <v>0</v>
      </c>
      <c r="BE934" s="99">
        <v>1276536.7936706501</v>
      </c>
      <c r="BF934" s="99">
        <v>0</v>
      </c>
      <c r="BG934" s="99">
        <v>24924212.520996101</v>
      </c>
      <c r="BH934" s="99">
        <v>5901393.7086181603</v>
      </c>
      <c r="BI934" s="99">
        <v>0</v>
      </c>
      <c r="BJ934" s="99">
        <v>625619.65822601295</v>
      </c>
      <c r="BK934" s="99">
        <v>435836.40666198701</v>
      </c>
      <c r="BL934" s="99">
        <v>0</v>
      </c>
      <c r="BM934" s="99">
        <v>0</v>
      </c>
      <c r="BN934" s="99">
        <v>0</v>
      </c>
      <c r="BO934" s="99">
        <v>0</v>
      </c>
      <c r="BP934" s="99">
        <v>0</v>
      </c>
      <c r="BQ934" s="99">
        <v>0</v>
      </c>
      <c r="BR934" s="99">
        <v>2490718.2540588402</v>
      </c>
      <c r="BS934" s="99">
        <v>1476600.7420654299</v>
      </c>
      <c r="BT934" s="99">
        <v>0</v>
      </c>
      <c r="BU934" s="99">
        <v>1596149.7999877899</v>
      </c>
      <c r="BV934" s="99">
        <v>796524.59542083705</v>
      </c>
      <c r="BW934" s="99">
        <v>0</v>
      </c>
      <c r="BX934" s="99">
        <v>238324.109142303</v>
      </c>
      <c r="BY934" s="99">
        <v>0</v>
      </c>
      <c r="BZ934" s="99">
        <v>0</v>
      </c>
      <c r="CA934" s="99">
        <v>45346.627182960503</v>
      </c>
      <c r="CB934" s="99">
        <v>2351570.8720703102</v>
      </c>
      <c r="CC934" s="99">
        <v>23195008.105224598</v>
      </c>
      <c r="CD934" s="99">
        <v>6536541.14562988</v>
      </c>
      <c r="CE934" s="99">
        <v>959.57519670575903</v>
      </c>
      <c r="CF934" s="99">
        <v>148695.199401855</v>
      </c>
      <c r="CG934" s="99">
        <v>1274042.26495361</v>
      </c>
      <c r="CH934" s="99">
        <v>0</v>
      </c>
      <c r="CI934" s="99">
        <v>46305.007247924797</v>
      </c>
      <c r="CJ934" s="99">
        <v>2503271.9309692401</v>
      </c>
      <c r="CK934" s="99">
        <v>24485860.215576202</v>
      </c>
      <c r="CL934" s="99">
        <v>6796035.6641845703</v>
      </c>
      <c r="CM934" s="166">
        <v>70995.216507911697</v>
      </c>
      <c r="CN934" s="166">
        <v>10053730.5775146</v>
      </c>
      <c r="CO934" s="166">
        <v>49402557.912109397</v>
      </c>
      <c r="CP934" s="99">
        <v>6796035.6641845703</v>
      </c>
      <c r="CQ934" s="99">
        <v>0</v>
      </c>
      <c r="CR934" s="99">
        <v>0</v>
      </c>
      <c r="CS934" s="99">
        <v>0</v>
      </c>
      <c r="CT934" s="99">
        <v>0</v>
      </c>
      <c r="CU934" s="98">
        <v>4122.3143895200001</v>
      </c>
      <c r="CV934" s="98">
        <v>25641.416262401999</v>
      </c>
      <c r="CW934" s="98">
        <v>2500266.0714721652</v>
      </c>
      <c r="CX934" s="98">
        <v>24469050.370178208</v>
      </c>
    </row>
    <row r="935" spans="1:102" x14ac:dyDescent="0.2">
      <c r="A935" s="98" t="s">
        <v>65</v>
      </c>
      <c r="B935" s="100">
        <v>42705</v>
      </c>
      <c r="C935" s="99">
        <v>41073.108355522199</v>
      </c>
      <c r="D935" s="99">
        <v>0</v>
      </c>
      <c r="E935" s="99">
        <v>4142.5798881649998</v>
      </c>
      <c r="F935" s="99">
        <v>3605.8331300616301</v>
      </c>
      <c r="G935" s="99">
        <v>976.16779118776299</v>
      </c>
      <c r="H935" s="99">
        <v>0</v>
      </c>
      <c r="I935" s="99">
        <v>0</v>
      </c>
      <c r="J935" s="99">
        <v>24696.744499921799</v>
      </c>
      <c r="K935" s="99">
        <v>0</v>
      </c>
      <c r="L935" s="99">
        <v>79.050002967938795</v>
      </c>
      <c r="M935" s="99">
        <v>15309.4186547995</v>
      </c>
      <c r="N935" s="99">
        <v>4194.2756451964397</v>
      </c>
      <c r="O935" s="99">
        <v>0</v>
      </c>
      <c r="P935" s="99">
        <v>24135.2667291164</v>
      </c>
      <c r="Q935" s="99">
        <v>1500.3117091655699</v>
      </c>
      <c r="R935" s="99">
        <v>0</v>
      </c>
      <c r="S935" s="99">
        <v>974.59245750308003</v>
      </c>
      <c r="T935" s="99">
        <v>0</v>
      </c>
      <c r="U935" s="99">
        <v>24704.419949531599</v>
      </c>
      <c r="V935" s="99">
        <v>2123172.2315978999</v>
      </c>
      <c r="W935" s="99">
        <v>0</v>
      </c>
      <c r="X935" s="99">
        <v>187947.06258392299</v>
      </c>
      <c r="Y935" s="99">
        <v>130999.58937835701</v>
      </c>
      <c r="Z935" s="99">
        <v>151234.39805221601</v>
      </c>
      <c r="AA935" s="99">
        <v>0</v>
      </c>
      <c r="AB935" s="99">
        <v>0</v>
      </c>
      <c r="AC935" s="99">
        <v>7438608.47155762</v>
      </c>
      <c r="AD935" s="99">
        <v>0</v>
      </c>
      <c r="AE935" s="99">
        <v>1937.1246702820099</v>
      </c>
      <c r="AF935" s="99">
        <v>693939.39051818801</v>
      </c>
      <c r="AG935" s="99">
        <v>450801.44620513899</v>
      </c>
      <c r="AH935" s="99">
        <v>0</v>
      </c>
      <c r="AI935" s="99">
        <v>963056.24024200405</v>
      </c>
      <c r="AJ935" s="99">
        <v>197806.21589469901</v>
      </c>
      <c r="AK935" s="99">
        <v>0</v>
      </c>
      <c r="AL935" s="99">
        <v>151041.546899796</v>
      </c>
      <c r="AM935" s="99">
        <v>0</v>
      </c>
      <c r="AN935" s="99">
        <v>7474106.9928588904</v>
      </c>
      <c r="AO935" s="99">
        <v>21069577.459228501</v>
      </c>
      <c r="AP935" s="99">
        <v>0</v>
      </c>
      <c r="AQ935" s="99">
        <v>1786030.60119629</v>
      </c>
      <c r="AR935" s="99">
        <v>1212467.8064880399</v>
      </c>
      <c r="AS935" s="99">
        <v>1296927.1771545401</v>
      </c>
      <c r="AT935" s="99">
        <v>0</v>
      </c>
      <c r="AU935" s="99">
        <v>0</v>
      </c>
      <c r="AV935" s="99">
        <v>24701062.668457001</v>
      </c>
      <c r="AW935" s="99">
        <v>0</v>
      </c>
      <c r="AX935" s="99">
        <v>30707.9878025055</v>
      </c>
      <c r="AY935" s="99">
        <v>7279330.4123535203</v>
      </c>
      <c r="AZ935" s="99">
        <v>3830788.6982421898</v>
      </c>
      <c r="BA935" s="99">
        <v>0</v>
      </c>
      <c r="BB935" s="99">
        <v>9820142.9643554706</v>
      </c>
      <c r="BC935" s="99">
        <v>1871348.45674133</v>
      </c>
      <c r="BD935" s="99">
        <v>0</v>
      </c>
      <c r="BE935" s="99">
        <v>1298519.8776245101</v>
      </c>
      <c r="BF935" s="99">
        <v>0</v>
      </c>
      <c r="BG935" s="99">
        <v>24787822.455078099</v>
      </c>
      <c r="BH935" s="99">
        <v>5874711.2669067401</v>
      </c>
      <c r="BI935" s="99">
        <v>0</v>
      </c>
      <c r="BJ935" s="99">
        <v>624721.07384491002</v>
      </c>
      <c r="BK935" s="99">
        <v>441948.55760955799</v>
      </c>
      <c r="BL935" s="99">
        <v>0</v>
      </c>
      <c r="BM935" s="99">
        <v>0</v>
      </c>
      <c r="BN935" s="99">
        <v>0</v>
      </c>
      <c r="BO935" s="99">
        <v>0</v>
      </c>
      <c r="BP935" s="99">
        <v>0</v>
      </c>
      <c r="BQ935" s="99">
        <v>0</v>
      </c>
      <c r="BR935" s="99">
        <v>2460305.5185546898</v>
      </c>
      <c r="BS935" s="99">
        <v>1466169.67468262</v>
      </c>
      <c r="BT935" s="99">
        <v>0</v>
      </c>
      <c r="BU935" s="99">
        <v>1827271.1999816899</v>
      </c>
      <c r="BV935" s="99">
        <v>802246.90328216599</v>
      </c>
      <c r="BW935" s="99">
        <v>0</v>
      </c>
      <c r="BX935" s="99">
        <v>264492.309036255</v>
      </c>
      <c r="BY935" s="99">
        <v>0</v>
      </c>
      <c r="BZ935" s="99">
        <v>0</v>
      </c>
      <c r="CA935" s="99">
        <v>45215.835294723503</v>
      </c>
      <c r="CB935" s="99">
        <v>2313982.2434387198</v>
      </c>
      <c r="CC935" s="99">
        <v>22860270.650634799</v>
      </c>
      <c r="CD935" s="99">
        <v>6496279.7069091797</v>
      </c>
      <c r="CE935" s="99">
        <v>975.10238971561205</v>
      </c>
      <c r="CF935" s="99">
        <v>150915.100458145</v>
      </c>
      <c r="CG935" s="99">
        <v>1298316.0406646701</v>
      </c>
      <c r="CH935" s="99">
        <v>0</v>
      </c>
      <c r="CI935" s="99">
        <v>46190.2164430618</v>
      </c>
      <c r="CJ935" s="99">
        <v>2462250.3133850102</v>
      </c>
      <c r="CK935" s="99">
        <v>24084390.286377002</v>
      </c>
      <c r="CL935" s="99">
        <v>6757951.9946899395</v>
      </c>
      <c r="CM935" s="166">
        <v>70797.125939369202</v>
      </c>
      <c r="CN935" s="166">
        <v>9957394.4141845703</v>
      </c>
      <c r="CO935" s="166">
        <v>48897149.409179702</v>
      </c>
      <c r="CP935" s="99">
        <v>6757951.9946899395</v>
      </c>
      <c r="CQ935" s="99">
        <v>0</v>
      </c>
      <c r="CR935" s="99">
        <v>0</v>
      </c>
      <c r="CS935" s="99">
        <v>0</v>
      </c>
      <c r="CT935" s="99">
        <v>0</v>
      </c>
      <c r="CU935" s="98">
        <v>4144.045851033</v>
      </c>
      <c r="CV935" s="98">
        <v>25582.561799657</v>
      </c>
      <c r="CW935" s="98">
        <v>2464897.3438968649</v>
      </c>
      <c r="CX935" s="98">
        <v>24158586.691299468</v>
      </c>
    </row>
    <row r="936" spans="1:102" x14ac:dyDescent="0.2">
      <c r="A936" s="98" t="s">
        <v>65</v>
      </c>
      <c r="B936" s="100">
        <v>42795</v>
      </c>
      <c r="C936" s="99">
        <v>41042.245416641199</v>
      </c>
      <c r="D936" s="99">
        <v>0</v>
      </c>
      <c r="E936" s="99">
        <v>4162.8628206849098</v>
      </c>
      <c r="F936" s="99">
        <v>3639.2294840514701</v>
      </c>
      <c r="G936" s="99">
        <v>1001.08877180517</v>
      </c>
      <c r="H936" s="99">
        <v>0</v>
      </c>
      <c r="I936" s="99">
        <v>0</v>
      </c>
      <c r="J936" s="99">
        <v>24629.2754635811</v>
      </c>
      <c r="K936" s="99">
        <v>0</v>
      </c>
      <c r="L936" s="99">
        <v>72.578754583373694</v>
      </c>
      <c r="M936" s="99">
        <v>15406.8235446215</v>
      </c>
      <c r="N936" s="99">
        <v>4168.3925641775104</v>
      </c>
      <c r="O936" s="99">
        <v>0</v>
      </c>
      <c r="P936" s="99">
        <v>24085.209997177099</v>
      </c>
      <c r="Q936" s="99">
        <v>1488.94316706061</v>
      </c>
      <c r="R936" s="99">
        <v>0</v>
      </c>
      <c r="S936" s="99">
        <v>998.638562910259</v>
      </c>
      <c r="T936" s="99">
        <v>0</v>
      </c>
      <c r="U936" s="99">
        <v>24630.079324483901</v>
      </c>
      <c r="V936" s="99">
        <v>2143437.5480956999</v>
      </c>
      <c r="W936" s="99">
        <v>0</v>
      </c>
      <c r="X936" s="99">
        <v>189131.59696197501</v>
      </c>
      <c r="Y936" s="99">
        <v>131655.57829856899</v>
      </c>
      <c r="Z936" s="99">
        <v>154088.47812271101</v>
      </c>
      <c r="AA936" s="99">
        <v>0</v>
      </c>
      <c r="AB936" s="99">
        <v>0</v>
      </c>
      <c r="AC936" s="99">
        <v>7469687.0250854502</v>
      </c>
      <c r="AD936" s="99">
        <v>0</v>
      </c>
      <c r="AE936" s="99">
        <v>1934.0909356176901</v>
      </c>
      <c r="AF936" s="99">
        <v>704378.07860565197</v>
      </c>
      <c r="AG936" s="99">
        <v>453333.12670135498</v>
      </c>
      <c r="AH936" s="99">
        <v>0</v>
      </c>
      <c r="AI936" s="99">
        <v>990428.11837768601</v>
      </c>
      <c r="AJ936" s="99">
        <v>199559.300987244</v>
      </c>
      <c r="AK936" s="99">
        <v>0</v>
      </c>
      <c r="AL936" s="99">
        <v>154339.73175621001</v>
      </c>
      <c r="AM936" s="99">
        <v>0</v>
      </c>
      <c r="AN936" s="99">
        <v>7433964.22729492</v>
      </c>
      <c r="AO936" s="99">
        <v>21413401.990234401</v>
      </c>
      <c r="AP936" s="99">
        <v>0</v>
      </c>
      <c r="AQ936" s="99">
        <v>1788740.6241607701</v>
      </c>
      <c r="AR936" s="99">
        <v>1214036.4691619901</v>
      </c>
      <c r="AS936" s="99">
        <v>1329825.5157928499</v>
      </c>
      <c r="AT936" s="99">
        <v>0</v>
      </c>
      <c r="AU936" s="99">
        <v>0</v>
      </c>
      <c r="AV936" s="99">
        <v>24762928.0556641</v>
      </c>
      <c r="AW936" s="99">
        <v>0</v>
      </c>
      <c r="AX936" s="99">
        <v>26050.5743756294</v>
      </c>
      <c r="AY936" s="99">
        <v>7434592.5196533203</v>
      </c>
      <c r="AZ936" s="99">
        <v>3857514.5221557599</v>
      </c>
      <c r="BA936" s="99">
        <v>0</v>
      </c>
      <c r="BB936" s="99">
        <v>10140682.8323975</v>
      </c>
      <c r="BC936" s="99">
        <v>1891910.3436279299</v>
      </c>
      <c r="BD936" s="99">
        <v>0</v>
      </c>
      <c r="BE936" s="99">
        <v>1325039.42814636</v>
      </c>
      <c r="BF936" s="99">
        <v>0</v>
      </c>
      <c r="BG936" s="99">
        <v>24736469.5166016</v>
      </c>
      <c r="BH936" s="99">
        <v>5998253.7765502902</v>
      </c>
      <c r="BI936" s="99">
        <v>0</v>
      </c>
      <c r="BJ936" s="99">
        <v>620830.36107635498</v>
      </c>
      <c r="BK936" s="99">
        <v>440338.107551575</v>
      </c>
      <c r="BL936" s="99">
        <v>0</v>
      </c>
      <c r="BM936" s="99">
        <v>0</v>
      </c>
      <c r="BN936" s="99">
        <v>0</v>
      </c>
      <c r="BO936" s="99">
        <v>0</v>
      </c>
      <c r="BP936" s="99">
        <v>0</v>
      </c>
      <c r="BQ936" s="99">
        <v>0</v>
      </c>
      <c r="BR936" s="99">
        <v>2510477.67828369</v>
      </c>
      <c r="BS936" s="99">
        <v>1476126.3369445801</v>
      </c>
      <c r="BT936" s="99">
        <v>0</v>
      </c>
      <c r="BU936" s="99">
        <v>1865218.45999146</v>
      </c>
      <c r="BV936" s="99">
        <v>800608.41094970703</v>
      </c>
      <c r="BW936" s="99">
        <v>0</v>
      </c>
      <c r="BX936" s="99">
        <v>279595.27899169899</v>
      </c>
      <c r="BY936" s="99">
        <v>0</v>
      </c>
      <c r="BZ936" s="99">
        <v>0</v>
      </c>
      <c r="CA936" s="99">
        <v>45199.447606563597</v>
      </c>
      <c r="CB936" s="99">
        <v>2332187.9465026902</v>
      </c>
      <c r="CC936" s="99">
        <v>23180946.701904301</v>
      </c>
      <c r="CD936" s="99">
        <v>6616485.3216552697</v>
      </c>
      <c r="CE936" s="99">
        <v>999.894610494375</v>
      </c>
      <c r="CF936" s="99">
        <v>154742.978113174</v>
      </c>
      <c r="CG936" s="99">
        <v>1329205.3718872101</v>
      </c>
      <c r="CH936" s="99">
        <v>0</v>
      </c>
      <c r="CI936" s="99">
        <v>46205.919067859701</v>
      </c>
      <c r="CJ936" s="99">
        <v>2488766.4254455599</v>
      </c>
      <c r="CK936" s="99">
        <v>24554630.142089799</v>
      </c>
      <c r="CL936" s="99">
        <v>6888642.5430908203</v>
      </c>
      <c r="CM936" s="166">
        <v>70750.418628692598</v>
      </c>
      <c r="CN936" s="166">
        <v>9911635.4197997991</v>
      </c>
      <c r="CO936" s="166">
        <v>49230546.548828103</v>
      </c>
      <c r="CP936" s="99">
        <v>6888642.5430908203</v>
      </c>
      <c r="CQ936" s="99">
        <v>0</v>
      </c>
      <c r="CR936" s="99">
        <v>0</v>
      </c>
      <c r="CS936" s="99">
        <v>0</v>
      </c>
      <c r="CT936" s="99">
        <v>0</v>
      </c>
      <c r="CU936" s="98">
        <v>4163.5925394059996</v>
      </c>
      <c r="CV936" s="98">
        <v>25530.440551637999</v>
      </c>
      <c r="CW936" s="98">
        <v>2486930.9246158642</v>
      </c>
      <c r="CX936" s="98">
        <v>24510152.073791511</v>
      </c>
    </row>
    <row r="937" spans="1:102" x14ac:dyDescent="0.2">
      <c r="A937" s="98" t="s">
        <v>65</v>
      </c>
      <c r="B937" s="100">
        <v>42887</v>
      </c>
      <c r="C937" s="99">
        <v>40865.945603370703</v>
      </c>
      <c r="D937" s="99">
        <v>0</v>
      </c>
      <c r="E937" s="99">
        <v>4131.1773350834801</v>
      </c>
      <c r="F937" s="99">
        <v>3639.0628286004098</v>
      </c>
      <c r="G937" s="99">
        <v>1004.12153421342</v>
      </c>
      <c r="H937" s="99">
        <v>0</v>
      </c>
      <c r="I937" s="99">
        <v>0</v>
      </c>
      <c r="J937" s="99">
        <v>24531.1942310333</v>
      </c>
      <c r="K937" s="99">
        <v>0</v>
      </c>
      <c r="L937" s="99">
        <v>68.667191706597805</v>
      </c>
      <c r="M937" s="99">
        <v>15351.756944418001</v>
      </c>
      <c r="N937" s="99">
        <v>4085.3447861373402</v>
      </c>
      <c r="O937" s="99">
        <v>0</v>
      </c>
      <c r="P937" s="99">
        <v>24014.878859519999</v>
      </c>
      <c r="Q937" s="99">
        <v>1451.45579130948</v>
      </c>
      <c r="R937" s="99">
        <v>0</v>
      </c>
      <c r="S937" s="99">
        <v>1005.09330895543</v>
      </c>
      <c r="T937" s="99">
        <v>0</v>
      </c>
      <c r="U937" s="99">
        <v>24525.432525634798</v>
      </c>
      <c r="V937" s="99">
        <v>2138664.80578613</v>
      </c>
      <c r="W937" s="99">
        <v>0</v>
      </c>
      <c r="X937" s="99">
        <v>184565.10132217401</v>
      </c>
      <c r="Y937" s="99">
        <v>130326.913058281</v>
      </c>
      <c r="Z937" s="99">
        <v>153986.8943367</v>
      </c>
      <c r="AA937" s="99">
        <v>0</v>
      </c>
      <c r="AB937" s="99">
        <v>0</v>
      </c>
      <c r="AC937" s="99">
        <v>7372686.3186645498</v>
      </c>
      <c r="AD937" s="99">
        <v>0</v>
      </c>
      <c r="AE937" s="99">
        <v>1620.30195082724</v>
      </c>
      <c r="AF937" s="99">
        <v>705213.74479675305</v>
      </c>
      <c r="AG937" s="99">
        <v>443948.113491058</v>
      </c>
      <c r="AH937" s="99">
        <v>0</v>
      </c>
      <c r="AI937" s="99">
        <v>958752.23997497605</v>
      </c>
      <c r="AJ937" s="99">
        <v>201454.66447067299</v>
      </c>
      <c r="AK937" s="99">
        <v>0</v>
      </c>
      <c r="AL937" s="99">
        <v>153117.762617111</v>
      </c>
      <c r="AM937" s="99">
        <v>0</v>
      </c>
      <c r="AN937" s="99">
        <v>7432449.1114502</v>
      </c>
      <c r="AO937" s="99">
        <v>21483597.253662098</v>
      </c>
      <c r="AP937" s="99">
        <v>0</v>
      </c>
      <c r="AQ937" s="99">
        <v>1772539.40986633</v>
      </c>
      <c r="AR937" s="99">
        <v>1213606.9158020001</v>
      </c>
      <c r="AS937" s="99">
        <v>1325416.2855529799</v>
      </c>
      <c r="AT937" s="99">
        <v>0</v>
      </c>
      <c r="AU937" s="99">
        <v>0</v>
      </c>
      <c r="AV937" s="99">
        <v>24709551.549316399</v>
      </c>
      <c r="AW937" s="99">
        <v>0</v>
      </c>
      <c r="AX937" s="99">
        <v>24832.459562301599</v>
      </c>
      <c r="AY937" s="99">
        <v>7475076.01708984</v>
      </c>
      <c r="AZ937" s="99">
        <v>3792267.1571044899</v>
      </c>
      <c r="BA937" s="99">
        <v>0</v>
      </c>
      <c r="BB937" s="99">
        <v>9911522.1322021503</v>
      </c>
      <c r="BC937" s="99">
        <v>1945923.24395752</v>
      </c>
      <c r="BD937" s="99">
        <v>0</v>
      </c>
      <c r="BE937" s="99">
        <v>1323905.2083740199</v>
      </c>
      <c r="BF937" s="99">
        <v>0</v>
      </c>
      <c r="BG937" s="99">
        <v>24803192.603515599</v>
      </c>
      <c r="BH937" s="99">
        <v>5915452.6959838904</v>
      </c>
      <c r="BI937" s="99">
        <v>0</v>
      </c>
      <c r="BJ937" s="99">
        <v>602446.52870178199</v>
      </c>
      <c r="BK937" s="99">
        <v>434377.26156997698</v>
      </c>
      <c r="BL937" s="99">
        <v>0</v>
      </c>
      <c r="BM937" s="99">
        <v>0</v>
      </c>
      <c r="BN937" s="99">
        <v>0</v>
      </c>
      <c r="BO937" s="99">
        <v>0</v>
      </c>
      <c r="BP937" s="99">
        <v>0</v>
      </c>
      <c r="BQ937" s="99">
        <v>0</v>
      </c>
      <c r="BR937" s="99">
        <v>2517187.4644165002</v>
      </c>
      <c r="BS937" s="99">
        <v>1458588.65530396</v>
      </c>
      <c r="BT937" s="99">
        <v>0</v>
      </c>
      <c r="BU937" s="99">
        <v>1829670.17997742</v>
      </c>
      <c r="BV937" s="99">
        <v>797213.00447845506</v>
      </c>
      <c r="BW937" s="99">
        <v>0</v>
      </c>
      <c r="BX937" s="99">
        <v>280594.728984833</v>
      </c>
      <c r="BY937" s="99">
        <v>0</v>
      </c>
      <c r="BZ937" s="99">
        <v>0</v>
      </c>
      <c r="CA937" s="99">
        <v>45003.126314163201</v>
      </c>
      <c r="CB937" s="99">
        <v>2318619.7048339802</v>
      </c>
      <c r="CC937" s="99">
        <v>23266469.012207001</v>
      </c>
      <c r="CD937" s="99">
        <v>6514732.5598144503</v>
      </c>
      <c r="CE937" s="99">
        <v>1005.33490030468</v>
      </c>
      <c r="CF937" s="99">
        <v>153408.29077339199</v>
      </c>
      <c r="CG937" s="99">
        <v>1325194.01283264</v>
      </c>
      <c r="CH937" s="99">
        <v>0</v>
      </c>
      <c r="CI937" s="99">
        <v>46007.118394851699</v>
      </c>
      <c r="CJ937" s="99">
        <v>2474452.5814208998</v>
      </c>
      <c r="CK937" s="99">
        <v>24625945.169921901</v>
      </c>
      <c r="CL937" s="99">
        <v>6783725.4724731399</v>
      </c>
      <c r="CM937" s="166">
        <v>70434.097351074204</v>
      </c>
      <c r="CN937" s="166">
        <v>9913188.4987793006</v>
      </c>
      <c r="CO937" s="166">
        <v>49441179.756347701</v>
      </c>
      <c r="CP937" s="99">
        <v>6783725.4724731399</v>
      </c>
      <c r="CQ937" s="99">
        <v>0</v>
      </c>
      <c r="CR937" s="99">
        <v>0</v>
      </c>
      <c r="CS937" s="99">
        <v>0</v>
      </c>
      <c r="CT937" s="99">
        <v>0</v>
      </c>
      <c r="CU937" s="98">
        <v>4136.1452961980003</v>
      </c>
      <c r="CV937" s="98">
        <v>25436.163898355</v>
      </c>
      <c r="CW937" s="98">
        <v>2472027.9956073724</v>
      </c>
      <c r="CX937" s="98">
        <v>24591663.025039643</v>
      </c>
    </row>
    <row r="938" spans="1:102" x14ac:dyDescent="0.2">
      <c r="A938" s="98" t="s">
        <v>65</v>
      </c>
      <c r="B938" s="100">
        <v>42979</v>
      </c>
      <c r="C938" s="99">
        <v>40861.2761192322</v>
      </c>
      <c r="D938" s="99">
        <v>0</v>
      </c>
      <c r="E938" s="99">
        <v>4119.2927641272499</v>
      </c>
      <c r="F938" s="99">
        <v>3647.2649516165302</v>
      </c>
      <c r="G938" s="99">
        <v>1010.17416471988</v>
      </c>
      <c r="H938" s="99">
        <v>0</v>
      </c>
      <c r="I938" s="99">
        <v>0</v>
      </c>
      <c r="J938" s="99">
        <v>24525.967494487799</v>
      </c>
      <c r="K938" s="99">
        <v>0</v>
      </c>
      <c r="L938" s="99">
        <v>87.104957823641598</v>
      </c>
      <c r="M938" s="99">
        <v>15432.6922812462</v>
      </c>
      <c r="N938" s="99">
        <v>4013.88206589222</v>
      </c>
      <c r="O938" s="99">
        <v>0</v>
      </c>
      <c r="P938" s="99">
        <v>24046.092180252101</v>
      </c>
      <c r="Q938" s="99">
        <v>1416.5419010370999</v>
      </c>
      <c r="R938" s="99">
        <v>0</v>
      </c>
      <c r="S938" s="99">
        <v>1009.2783906534301</v>
      </c>
      <c r="T938" s="99">
        <v>0</v>
      </c>
      <c r="U938" s="99">
        <v>24538.738022565802</v>
      </c>
      <c r="V938" s="99">
        <v>2122355.3726196298</v>
      </c>
      <c r="W938" s="99">
        <v>0</v>
      </c>
      <c r="X938" s="99">
        <v>177927.622642517</v>
      </c>
      <c r="Y938" s="99">
        <v>128160.085173607</v>
      </c>
      <c r="Z938" s="99">
        <v>151336.774766922</v>
      </c>
      <c r="AA938" s="99">
        <v>0</v>
      </c>
      <c r="AB938" s="99">
        <v>0</v>
      </c>
      <c r="AC938" s="99">
        <v>7344209.64733887</v>
      </c>
      <c r="AD938" s="99">
        <v>0</v>
      </c>
      <c r="AE938" s="99">
        <v>1571.2422860264801</v>
      </c>
      <c r="AF938" s="99">
        <v>703590.98493957496</v>
      </c>
      <c r="AG938" s="99">
        <v>433662.56775665301</v>
      </c>
      <c r="AH938" s="99">
        <v>0</v>
      </c>
      <c r="AI938" s="99">
        <v>949699.63673400902</v>
      </c>
      <c r="AJ938" s="99">
        <v>199851.25634765599</v>
      </c>
      <c r="AK938" s="99">
        <v>0</v>
      </c>
      <c r="AL938" s="99">
        <v>151899.829528809</v>
      </c>
      <c r="AM938" s="99">
        <v>0</v>
      </c>
      <c r="AN938" s="99">
        <v>7377871.5884399395</v>
      </c>
      <c r="AO938" s="99">
        <v>21445870.4130859</v>
      </c>
      <c r="AP938" s="99">
        <v>0</v>
      </c>
      <c r="AQ938" s="99">
        <v>1709649.1766357401</v>
      </c>
      <c r="AR938" s="99">
        <v>1195754.8168182401</v>
      </c>
      <c r="AS938" s="99">
        <v>1322510.7067871101</v>
      </c>
      <c r="AT938" s="99">
        <v>0</v>
      </c>
      <c r="AU938" s="99">
        <v>0</v>
      </c>
      <c r="AV938" s="99">
        <v>24716364.912109401</v>
      </c>
      <c r="AW938" s="99">
        <v>0</v>
      </c>
      <c r="AX938" s="99">
        <v>25903.8844428062</v>
      </c>
      <c r="AY938" s="99">
        <v>7489689.2542114304</v>
      </c>
      <c r="AZ938" s="99">
        <v>3728074.0153808598</v>
      </c>
      <c r="BA938" s="99">
        <v>0</v>
      </c>
      <c r="BB938" s="99">
        <v>9865448.0989990197</v>
      </c>
      <c r="BC938" s="99">
        <v>1900464.2914733901</v>
      </c>
      <c r="BD938" s="99">
        <v>0</v>
      </c>
      <c r="BE938" s="99">
        <v>1323958.8153533901</v>
      </c>
      <c r="BF938" s="99">
        <v>0</v>
      </c>
      <c r="BG938" s="99">
        <v>24780087.212158199</v>
      </c>
      <c r="BH938" s="99">
        <v>5884628.5642089797</v>
      </c>
      <c r="BI938" s="99">
        <v>0</v>
      </c>
      <c r="BJ938" s="99">
        <v>558786.77935028099</v>
      </c>
      <c r="BK938" s="99">
        <v>414999.11386489897</v>
      </c>
      <c r="BL938" s="99">
        <v>0</v>
      </c>
      <c r="BM938" s="99">
        <v>0</v>
      </c>
      <c r="BN938" s="99">
        <v>0</v>
      </c>
      <c r="BO938" s="99">
        <v>0</v>
      </c>
      <c r="BP938" s="99">
        <v>0</v>
      </c>
      <c r="BQ938" s="99">
        <v>0</v>
      </c>
      <c r="BR938" s="99">
        <v>2513667.8027648898</v>
      </c>
      <c r="BS938" s="99">
        <v>1424829.1860809301</v>
      </c>
      <c r="BT938" s="99">
        <v>0</v>
      </c>
      <c r="BU938" s="99">
        <v>1542141.4499816899</v>
      </c>
      <c r="BV938" s="99">
        <v>781455.48578643799</v>
      </c>
      <c r="BW938" s="99">
        <v>0</v>
      </c>
      <c r="BX938" s="99">
        <v>242750.32913398699</v>
      </c>
      <c r="BY938" s="99">
        <v>0</v>
      </c>
      <c r="BZ938" s="99">
        <v>0</v>
      </c>
      <c r="CA938" s="99">
        <v>44985.9797844887</v>
      </c>
      <c r="CB938" s="99">
        <v>2302184.9142150902</v>
      </c>
      <c r="CC938" s="99">
        <v>23145821.6254883</v>
      </c>
      <c r="CD938" s="99">
        <v>6453973.3219604502</v>
      </c>
      <c r="CE938" s="99">
        <v>1011.25196139514</v>
      </c>
      <c r="CF938" s="99">
        <v>151680.283277512</v>
      </c>
      <c r="CG938" s="99">
        <v>1321231.9857177699</v>
      </c>
      <c r="CH938" s="99">
        <v>0</v>
      </c>
      <c r="CI938" s="99">
        <v>45987.639253139503</v>
      </c>
      <c r="CJ938" s="99">
        <v>2452519.9134826702</v>
      </c>
      <c r="CK938" s="99">
        <v>24397207.591308601</v>
      </c>
      <c r="CL938" s="99">
        <v>6719510.7467040997</v>
      </c>
      <c r="CM938" s="166">
        <v>70414.819984436006</v>
      </c>
      <c r="CN938" s="166">
        <v>9846286.76318359</v>
      </c>
      <c r="CO938" s="166">
        <v>49306750.582519501</v>
      </c>
      <c r="CP938" s="99">
        <v>6719510.7467040997</v>
      </c>
      <c r="CQ938" s="99">
        <v>0</v>
      </c>
      <c r="CR938" s="99">
        <v>0</v>
      </c>
      <c r="CS938" s="99">
        <v>0</v>
      </c>
      <c r="CT938" s="99">
        <v>0</v>
      </c>
      <c r="CU938" s="98">
        <v>4125.321746826</v>
      </c>
      <c r="CV938" s="98">
        <v>25432.626799352001</v>
      </c>
      <c r="CW938" s="98">
        <v>2453865.1974926023</v>
      </c>
      <c r="CX938" s="98">
        <v>24467053.61120607</v>
      </c>
    </row>
    <row r="939" spans="1:102" x14ac:dyDescent="0.2">
      <c r="A939" s="98" t="s">
        <v>65</v>
      </c>
      <c r="B939" s="100">
        <v>43070</v>
      </c>
      <c r="C939" s="99">
        <v>40847.829327583298</v>
      </c>
      <c r="D939" s="99">
        <v>0</v>
      </c>
      <c r="E939" s="99">
        <v>4107.1746382117299</v>
      </c>
      <c r="F939" s="99">
        <v>3622.81849002838</v>
      </c>
      <c r="G939" s="99">
        <v>1016.32265297323</v>
      </c>
      <c r="H939" s="99">
        <v>0</v>
      </c>
      <c r="I939" s="99">
        <v>0</v>
      </c>
      <c r="J939" s="99">
        <v>24348.953359127001</v>
      </c>
      <c r="K939" s="99">
        <v>0</v>
      </c>
      <c r="L939" s="99">
        <v>97.065018546767504</v>
      </c>
      <c r="M939" s="99">
        <v>15490.1749179363</v>
      </c>
      <c r="N939" s="99">
        <v>3937.0942046642299</v>
      </c>
      <c r="O939" s="99">
        <v>0</v>
      </c>
      <c r="P939" s="99">
        <v>24003.078349351901</v>
      </c>
      <c r="Q939" s="99">
        <v>1411.5953850895201</v>
      </c>
      <c r="R939" s="99">
        <v>0</v>
      </c>
      <c r="S939" s="99">
        <v>1013.36917747557</v>
      </c>
      <c r="T939" s="99">
        <v>0</v>
      </c>
      <c r="U939" s="99">
        <v>24350.680299043699</v>
      </c>
      <c r="V939" s="99">
        <v>2103751.2386779799</v>
      </c>
      <c r="W939" s="99">
        <v>0</v>
      </c>
      <c r="X939" s="99">
        <v>178241.658946991</v>
      </c>
      <c r="Y939" s="99">
        <v>128350.41853904699</v>
      </c>
      <c r="Z939" s="99">
        <v>154111.875999451</v>
      </c>
      <c r="AA939" s="99">
        <v>0</v>
      </c>
      <c r="AB939" s="99">
        <v>0</v>
      </c>
      <c r="AC939" s="99">
        <v>7319412.5675659198</v>
      </c>
      <c r="AD939" s="99">
        <v>0</v>
      </c>
      <c r="AE939" s="99">
        <v>1854.61016772687</v>
      </c>
      <c r="AF939" s="99">
        <v>700606.03435516404</v>
      </c>
      <c r="AG939" s="99">
        <v>424484.74918746902</v>
      </c>
      <c r="AH939" s="99">
        <v>0</v>
      </c>
      <c r="AI939" s="99">
        <v>952310.30187988305</v>
      </c>
      <c r="AJ939" s="99">
        <v>199354.474063873</v>
      </c>
      <c r="AK939" s="99">
        <v>0</v>
      </c>
      <c r="AL939" s="99">
        <v>153775.732873917</v>
      </c>
      <c r="AM939" s="99">
        <v>0</v>
      </c>
      <c r="AN939" s="99">
        <v>7352486.8477172898</v>
      </c>
      <c r="AO939" s="99">
        <v>21307380.095214799</v>
      </c>
      <c r="AP939" s="99">
        <v>0</v>
      </c>
      <c r="AQ939" s="99">
        <v>1712395.80551147</v>
      </c>
      <c r="AR939" s="99">
        <v>1196863.0132446301</v>
      </c>
      <c r="AS939" s="99">
        <v>1336058.8069458001</v>
      </c>
      <c r="AT939" s="99">
        <v>0</v>
      </c>
      <c r="AU939" s="99">
        <v>0</v>
      </c>
      <c r="AV939" s="99">
        <v>24724588.293701202</v>
      </c>
      <c r="AW939" s="99">
        <v>0</v>
      </c>
      <c r="AX939" s="99">
        <v>28906.475500106801</v>
      </c>
      <c r="AY939" s="99">
        <v>7523833.6984252902</v>
      </c>
      <c r="AZ939" s="99">
        <v>3656905.83276367</v>
      </c>
      <c r="BA939" s="99">
        <v>0</v>
      </c>
      <c r="BB939" s="99">
        <v>9889990.5942382794</v>
      </c>
      <c r="BC939" s="99">
        <v>1906231.5847015399</v>
      </c>
      <c r="BD939" s="99">
        <v>0</v>
      </c>
      <c r="BE939" s="99">
        <v>1337383.1421356199</v>
      </c>
      <c r="BF939" s="99">
        <v>0</v>
      </c>
      <c r="BG939" s="99">
        <v>24749179.885009799</v>
      </c>
      <c r="BH939" s="99">
        <v>5894902.0609741202</v>
      </c>
      <c r="BI939" s="99">
        <v>0</v>
      </c>
      <c r="BJ939" s="99">
        <v>560085.01217651402</v>
      </c>
      <c r="BK939" s="99">
        <v>416553.604923248</v>
      </c>
      <c r="BL939" s="99">
        <v>0</v>
      </c>
      <c r="BM939" s="99">
        <v>0</v>
      </c>
      <c r="BN939" s="99">
        <v>0</v>
      </c>
      <c r="BO939" s="99">
        <v>0</v>
      </c>
      <c r="BP939" s="99">
        <v>0</v>
      </c>
      <c r="BQ939" s="99">
        <v>0</v>
      </c>
      <c r="BR939" s="99">
        <v>2533129.9656066899</v>
      </c>
      <c r="BS939" s="99">
        <v>1399180.38951111</v>
      </c>
      <c r="BT939" s="99">
        <v>0</v>
      </c>
      <c r="BU939" s="99">
        <v>1808763.70999146</v>
      </c>
      <c r="BV939" s="99">
        <v>779583.67630004894</v>
      </c>
      <c r="BW939" s="99">
        <v>0</v>
      </c>
      <c r="BX939" s="99">
        <v>269968.37901687599</v>
      </c>
      <c r="BY939" s="99">
        <v>0</v>
      </c>
      <c r="BZ939" s="99">
        <v>0</v>
      </c>
      <c r="CA939" s="99">
        <v>44947.435025692001</v>
      </c>
      <c r="CB939" s="99">
        <v>2280989.0519714402</v>
      </c>
      <c r="CC939" s="99">
        <v>23042419.940185498</v>
      </c>
      <c r="CD939" s="99">
        <v>6449899.0473632803</v>
      </c>
      <c r="CE939" s="99">
        <v>1014.81324074417</v>
      </c>
      <c r="CF939" s="99">
        <v>153622.739685059</v>
      </c>
      <c r="CG939" s="99">
        <v>1338599.2487029999</v>
      </c>
      <c r="CH939" s="99">
        <v>0</v>
      </c>
      <c r="CI939" s="99">
        <v>45967.8953614235</v>
      </c>
      <c r="CJ939" s="99">
        <v>2433574.9045410198</v>
      </c>
      <c r="CK939" s="99">
        <v>24365441.1491699</v>
      </c>
      <c r="CL939" s="99">
        <v>6715933.1719360398</v>
      </c>
      <c r="CM939" s="166">
        <v>70208.070212364197</v>
      </c>
      <c r="CN939" s="166">
        <v>9781803.2236328106</v>
      </c>
      <c r="CO939" s="166">
        <v>49148130.501464799</v>
      </c>
      <c r="CP939" s="99">
        <v>6715933.1719360398</v>
      </c>
      <c r="CQ939" s="99">
        <v>0</v>
      </c>
      <c r="CR939" s="99">
        <v>0</v>
      </c>
      <c r="CS939" s="99">
        <v>0</v>
      </c>
      <c r="CT939" s="99">
        <v>0</v>
      </c>
      <c r="CU939" s="98">
        <v>4103.2102799820004</v>
      </c>
      <c r="CV939" s="98">
        <v>25259.884581494</v>
      </c>
      <c r="CW939" s="98">
        <v>2434611.7916564993</v>
      </c>
      <c r="CX939" s="98">
        <v>24381019.188888498</v>
      </c>
    </row>
    <row r="940" spans="1:102" x14ac:dyDescent="0.2">
      <c r="A940" s="98" t="s">
        <v>65</v>
      </c>
      <c r="B940" s="100">
        <v>43160</v>
      </c>
      <c r="C940" s="99">
        <v>40587.7243475914</v>
      </c>
      <c r="D940" s="99">
        <v>0</v>
      </c>
      <c r="E940" s="99">
        <v>4123.99662184715</v>
      </c>
      <c r="F940" s="99">
        <v>3651.67741194367</v>
      </c>
      <c r="G940" s="99">
        <v>1027.7018934786299</v>
      </c>
      <c r="H940" s="99">
        <v>0</v>
      </c>
      <c r="I940" s="99">
        <v>0</v>
      </c>
      <c r="J940" s="99">
        <v>24177.7820544243</v>
      </c>
      <c r="K940" s="99">
        <v>0</v>
      </c>
      <c r="L940" s="99">
        <v>92.536058225668995</v>
      </c>
      <c r="M940" s="99">
        <v>15370.9775698185</v>
      </c>
      <c r="N940" s="99">
        <v>3878.05763298273</v>
      </c>
      <c r="O940" s="99">
        <v>0</v>
      </c>
      <c r="P940" s="99">
        <v>23972.809148550001</v>
      </c>
      <c r="Q940" s="99">
        <v>1417.8739579618</v>
      </c>
      <c r="R940" s="99">
        <v>0</v>
      </c>
      <c r="S940" s="99">
        <v>1024.26390904188</v>
      </c>
      <c r="T940" s="99">
        <v>0</v>
      </c>
      <c r="U940" s="99">
        <v>24173.907305479101</v>
      </c>
      <c r="V940" s="99">
        <v>2087057.58374023</v>
      </c>
      <c r="W940" s="99">
        <v>0</v>
      </c>
      <c r="X940" s="99">
        <v>174730.37923622099</v>
      </c>
      <c r="Y940" s="99">
        <v>127622.371335983</v>
      </c>
      <c r="Z940" s="99">
        <v>155203.296691895</v>
      </c>
      <c r="AA940" s="99">
        <v>0</v>
      </c>
      <c r="AB940" s="99">
        <v>0</v>
      </c>
      <c r="AC940" s="99">
        <v>7242455.9401855497</v>
      </c>
      <c r="AD940" s="99">
        <v>0</v>
      </c>
      <c r="AE940" s="99">
        <v>2291.3064233362702</v>
      </c>
      <c r="AF940" s="99">
        <v>703215.95403289795</v>
      </c>
      <c r="AG940" s="99">
        <v>417642.78569793701</v>
      </c>
      <c r="AH940" s="99">
        <v>0</v>
      </c>
      <c r="AI940" s="99">
        <v>936255.67931366002</v>
      </c>
      <c r="AJ940" s="99">
        <v>200356.89363861101</v>
      </c>
      <c r="AK940" s="99">
        <v>0</v>
      </c>
      <c r="AL940" s="99">
        <v>153234.62318611101</v>
      </c>
      <c r="AM940" s="99">
        <v>0</v>
      </c>
      <c r="AN940" s="99">
        <v>7242171.4486694299</v>
      </c>
      <c r="AO940" s="99">
        <v>21336281.8588867</v>
      </c>
      <c r="AP940" s="99">
        <v>0</v>
      </c>
      <c r="AQ940" s="99">
        <v>1703752.9070434601</v>
      </c>
      <c r="AR940" s="99">
        <v>1207804.6842193599</v>
      </c>
      <c r="AS940" s="99">
        <v>1347097.87271118</v>
      </c>
      <c r="AT940" s="99">
        <v>0</v>
      </c>
      <c r="AU940" s="99">
        <v>0</v>
      </c>
      <c r="AV940" s="99">
        <v>24651953.404296901</v>
      </c>
      <c r="AW940" s="99">
        <v>0</v>
      </c>
      <c r="AX940" s="99">
        <v>30988.509457111399</v>
      </c>
      <c r="AY940" s="99">
        <v>7611272.9108276404</v>
      </c>
      <c r="AZ940" s="99">
        <v>3647355.9264831501</v>
      </c>
      <c r="BA940" s="99">
        <v>0</v>
      </c>
      <c r="BB940" s="99">
        <v>9810452.5948486291</v>
      </c>
      <c r="BC940" s="99">
        <v>1938293.90403748</v>
      </c>
      <c r="BD940" s="99">
        <v>0</v>
      </c>
      <c r="BE940" s="99">
        <v>1341551.0376892099</v>
      </c>
      <c r="BF940" s="99">
        <v>0</v>
      </c>
      <c r="BG940" s="99">
        <v>24698236.670166001</v>
      </c>
      <c r="BH940" s="99">
        <v>5861130.2232665997</v>
      </c>
      <c r="BI940" s="99">
        <v>0</v>
      </c>
      <c r="BJ940" s="99">
        <v>551285.53417205799</v>
      </c>
      <c r="BK940" s="99">
        <v>413828.50719451898</v>
      </c>
      <c r="BL940" s="99">
        <v>0</v>
      </c>
      <c r="BM940" s="99">
        <v>0</v>
      </c>
      <c r="BN940" s="99">
        <v>0</v>
      </c>
      <c r="BO940" s="99">
        <v>0</v>
      </c>
      <c r="BP940" s="99">
        <v>0</v>
      </c>
      <c r="BQ940" s="99">
        <v>0</v>
      </c>
      <c r="BR940" s="99">
        <v>2543707.1618042002</v>
      </c>
      <c r="BS940" s="99">
        <v>1385688.34301758</v>
      </c>
      <c r="BT940" s="99">
        <v>0</v>
      </c>
      <c r="BU940" s="99">
        <v>1763299.5999908401</v>
      </c>
      <c r="BV940" s="99">
        <v>783966.90777587902</v>
      </c>
      <c r="BW940" s="99">
        <v>0</v>
      </c>
      <c r="BX940" s="99">
        <v>277868.309009552</v>
      </c>
      <c r="BY940" s="99">
        <v>0</v>
      </c>
      <c r="BZ940" s="99">
        <v>0</v>
      </c>
      <c r="CA940" s="99">
        <v>44705.151981830597</v>
      </c>
      <c r="CB940" s="99">
        <v>2262856.0527648898</v>
      </c>
      <c r="CC940" s="99">
        <v>23058531.107421901</v>
      </c>
      <c r="CD940" s="99">
        <v>6409223.4677734403</v>
      </c>
      <c r="CE940" s="99">
        <v>1025.8644988983899</v>
      </c>
      <c r="CF940" s="99">
        <v>153692.23537254299</v>
      </c>
      <c r="CG940" s="99">
        <v>1346040.8949890099</v>
      </c>
      <c r="CH940" s="99">
        <v>0</v>
      </c>
      <c r="CI940" s="99">
        <v>45741.347648620598</v>
      </c>
      <c r="CJ940" s="99">
        <v>2416946.1145019499</v>
      </c>
      <c r="CK940" s="99">
        <v>24425797.948242199</v>
      </c>
      <c r="CL940" s="99">
        <v>6679378.4956665002</v>
      </c>
      <c r="CM940" s="166">
        <v>69840.557158470197</v>
      </c>
      <c r="CN940" s="166">
        <v>9633041.4400634803</v>
      </c>
      <c r="CO940" s="166">
        <v>49097237.311035201</v>
      </c>
      <c r="CP940" s="99">
        <v>6679378.4956665002</v>
      </c>
      <c r="CQ940" s="99">
        <v>0</v>
      </c>
      <c r="CR940" s="99">
        <v>0</v>
      </c>
      <c r="CS940" s="99">
        <v>0</v>
      </c>
      <c r="CT940" s="99">
        <v>0</v>
      </c>
      <c r="CU940" s="98">
        <v>4125.5152090780002</v>
      </c>
      <c r="CV940" s="98">
        <v>25111.473232991</v>
      </c>
      <c r="CW940" s="98">
        <v>2416548.2881374327</v>
      </c>
      <c r="CX940" s="98">
        <v>24404572.002410911</v>
      </c>
    </row>
    <row r="941" spans="1:102" x14ac:dyDescent="0.2">
      <c r="A941" s="98" t="s">
        <v>65</v>
      </c>
      <c r="B941" s="100">
        <v>43252</v>
      </c>
      <c r="C941" s="99">
        <v>40709.180538654298</v>
      </c>
      <c r="D941" s="99">
        <v>0</v>
      </c>
      <c r="E941" s="99">
        <v>4194.0776234269097</v>
      </c>
      <c r="F941" s="99">
        <v>3731.2016999423499</v>
      </c>
      <c r="G941" s="99">
        <v>1029.9546922147299</v>
      </c>
      <c r="H941" s="99">
        <v>0</v>
      </c>
      <c r="I941" s="99">
        <v>0</v>
      </c>
      <c r="J941" s="99">
        <v>24007.166916370399</v>
      </c>
      <c r="K941" s="99">
        <v>0</v>
      </c>
      <c r="L941" s="99">
        <v>92.183537221513703</v>
      </c>
      <c r="M941" s="99">
        <v>15478.2188766003</v>
      </c>
      <c r="N941" s="99">
        <v>3829.2578033506902</v>
      </c>
      <c r="O941" s="99">
        <v>0</v>
      </c>
      <c r="P941" s="99">
        <v>24039.3090205193</v>
      </c>
      <c r="Q941" s="99">
        <v>1416.4282883405699</v>
      </c>
      <c r="R941" s="99">
        <v>0</v>
      </c>
      <c r="S941" s="99">
        <v>1033.5404434204099</v>
      </c>
      <c r="T941" s="99">
        <v>0</v>
      </c>
      <c r="U941" s="99">
        <v>24003.630087614099</v>
      </c>
      <c r="V941" s="99">
        <v>2087938.5833129899</v>
      </c>
      <c r="W941" s="99">
        <v>0</v>
      </c>
      <c r="X941" s="99">
        <v>173162.65937995899</v>
      </c>
      <c r="Y941" s="99">
        <v>126891.20573616</v>
      </c>
      <c r="Z941" s="99">
        <v>151272.39159393299</v>
      </c>
      <c r="AA941" s="99">
        <v>0</v>
      </c>
      <c r="AB941" s="99">
        <v>0</v>
      </c>
      <c r="AC941" s="99">
        <v>7199392.32214355</v>
      </c>
      <c r="AD941" s="99">
        <v>0</v>
      </c>
      <c r="AE941" s="99">
        <v>1597.83002451062</v>
      </c>
      <c r="AF941" s="99">
        <v>700787.73422241199</v>
      </c>
      <c r="AG941" s="99">
        <v>418567.66172409098</v>
      </c>
      <c r="AH941" s="99">
        <v>0</v>
      </c>
      <c r="AI941" s="99">
        <v>933462.662940979</v>
      </c>
      <c r="AJ941" s="99">
        <v>199963.82940483099</v>
      </c>
      <c r="AK941" s="99">
        <v>0</v>
      </c>
      <c r="AL941" s="99">
        <v>152624.09892463699</v>
      </c>
      <c r="AM941" s="99">
        <v>0</v>
      </c>
      <c r="AN941" s="99">
        <v>7252097.5930786096</v>
      </c>
      <c r="AO941" s="99">
        <v>21505727.496093798</v>
      </c>
      <c r="AP941" s="99">
        <v>0</v>
      </c>
      <c r="AQ941" s="99">
        <v>1669033.4924316399</v>
      </c>
      <c r="AR941" s="99">
        <v>1187686.0685882601</v>
      </c>
      <c r="AS941" s="99">
        <v>1343445.9445190399</v>
      </c>
      <c r="AT941" s="99">
        <v>0</v>
      </c>
      <c r="AU941" s="99">
        <v>0</v>
      </c>
      <c r="AV941" s="99">
        <v>24720991.722412098</v>
      </c>
      <c r="AW941" s="99">
        <v>0</v>
      </c>
      <c r="AX941" s="99">
        <v>24938.327608108499</v>
      </c>
      <c r="AY941" s="99">
        <v>7631835.3231811495</v>
      </c>
      <c r="AZ941" s="99">
        <v>3647513.8012390099</v>
      </c>
      <c r="BA941" s="99">
        <v>0</v>
      </c>
      <c r="BB941" s="99">
        <v>9827738.7557372991</v>
      </c>
      <c r="BC941" s="99">
        <v>1940254.6488647501</v>
      </c>
      <c r="BD941" s="99">
        <v>0</v>
      </c>
      <c r="BE941" s="99">
        <v>1342297.8685607901</v>
      </c>
      <c r="BF941" s="99">
        <v>0</v>
      </c>
      <c r="BG941" s="99">
        <v>24745345.6259766</v>
      </c>
      <c r="BH941" s="99">
        <v>5894699.1950073196</v>
      </c>
      <c r="BI941" s="99">
        <v>0</v>
      </c>
      <c r="BJ941" s="99">
        <v>533007.21685028099</v>
      </c>
      <c r="BK941" s="99">
        <v>398029.12360382098</v>
      </c>
      <c r="BL941" s="99">
        <v>0</v>
      </c>
      <c r="BM941" s="99">
        <v>0</v>
      </c>
      <c r="BN941" s="99">
        <v>0</v>
      </c>
      <c r="BO941" s="99">
        <v>0</v>
      </c>
      <c r="BP941" s="99">
        <v>0</v>
      </c>
      <c r="BQ941" s="99">
        <v>0</v>
      </c>
      <c r="BR941" s="99">
        <v>2540619.3094482399</v>
      </c>
      <c r="BS941" s="99">
        <v>1383032.8052063</v>
      </c>
      <c r="BT941" s="99">
        <v>0</v>
      </c>
      <c r="BU941" s="99">
        <v>1781575.8799896201</v>
      </c>
      <c r="BV941" s="99">
        <v>772500.13810730004</v>
      </c>
      <c r="BW941" s="99">
        <v>0</v>
      </c>
      <c r="BX941" s="99">
        <v>280083.05900192301</v>
      </c>
      <c r="BY941" s="99">
        <v>0</v>
      </c>
      <c r="BZ941" s="99">
        <v>0</v>
      </c>
      <c r="CA941" s="99">
        <v>44919.480079650901</v>
      </c>
      <c r="CB941" s="99">
        <v>2264596.3671264602</v>
      </c>
      <c r="CC941" s="99">
        <v>23188751.681396499</v>
      </c>
      <c r="CD941" s="99">
        <v>6428361.1589355497</v>
      </c>
      <c r="CE941" s="99">
        <v>1033.26041184366</v>
      </c>
      <c r="CF941" s="99">
        <v>152964.50066566499</v>
      </c>
      <c r="CG941" s="99">
        <v>1343330.68978882</v>
      </c>
      <c r="CH941" s="99">
        <v>0</v>
      </c>
      <c r="CI941" s="99">
        <v>45945.784463405602</v>
      </c>
      <c r="CJ941" s="99">
        <v>2413718.1790466299</v>
      </c>
      <c r="CK941" s="99">
        <v>24520316.032958999</v>
      </c>
      <c r="CL941" s="99">
        <v>6697635.9319457998</v>
      </c>
      <c r="CM941" s="166">
        <v>69865.145264625506</v>
      </c>
      <c r="CN941" s="166">
        <v>9692135.0286865197</v>
      </c>
      <c r="CO941" s="166">
        <v>49318093.817382798</v>
      </c>
      <c r="CP941" s="99">
        <v>6697635.9319457998</v>
      </c>
      <c r="CQ941" s="99">
        <v>0</v>
      </c>
      <c r="CR941" s="99">
        <v>0</v>
      </c>
      <c r="CS941" s="99">
        <v>0</v>
      </c>
      <c r="CT941" s="99">
        <v>0</v>
      </c>
      <c r="CU941" s="98">
        <v>4197.8595970959996</v>
      </c>
      <c r="CV941" s="98">
        <v>24947.826466544</v>
      </c>
      <c r="CW941" s="98">
        <v>2417560.8677921253</v>
      </c>
      <c r="CX941" s="98">
        <v>24532082.371185318</v>
      </c>
    </row>
    <row r="942" spans="1:102" x14ac:dyDescent="0.2">
      <c r="A942" s="98" t="s">
        <v>65</v>
      </c>
      <c r="B942" s="100">
        <v>43344</v>
      </c>
      <c r="C942" s="99">
        <v>40516.112415313699</v>
      </c>
      <c r="D942" s="99">
        <v>0</v>
      </c>
      <c r="E942" s="99">
        <v>4191.4838819503802</v>
      </c>
      <c r="F942" s="99">
        <v>3771.6555643081701</v>
      </c>
      <c r="G942" s="99">
        <v>1037.77238346636</v>
      </c>
      <c r="H942" s="99">
        <v>0</v>
      </c>
      <c r="I942" s="99">
        <v>0</v>
      </c>
      <c r="J942" s="99">
        <v>23915.310680389401</v>
      </c>
      <c r="K942" s="99">
        <v>0</v>
      </c>
      <c r="L942" s="99">
        <v>97.321833210997298</v>
      </c>
      <c r="M942" s="99">
        <v>15361.000095605899</v>
      </c>
      <c r="N942" s="99">
        <v>3794.1943780183801</v>
      </c>
      <c r="O942" s="99">
        <v>0</v>
      </c>
      <c r="P942" s="99">
        <v>24066.152692556399</v>
      </c>
      <c r="Q942" s="99">
        <v>1417.4705786109</v>
      </c>
      <c r="R942" s="99">
        <v>0</v>
      </c>
      <c r="S942" s="99">
        <v>1036.78916370869</v>
      </c>
      <c r="T942" s="99">
        <v>0</v>
      </c>
      <c r="U942" s="99">
        <v>23929.465502023701</v>
      </c>
      <c r="V942" s="99">
        <v>2081108.6503295901</v>
      </c>
      <c r="W942" s="99">
        <v>0</v>
      </c>
      <c r="X942" s="99">
        <v>169928.45112991301</v>
      </c>
      <c r="Y942" s="99">
        <v>125280.392234802</v>
      </c>
      <c r="Z942" s="99">
        <v>152328.60419082601</v>
      </c>
      <c r="AA942" s="99">
        <v>0</v>
      </c>
      <c r="AB942" s="99">
        <v>0</v>
      </c>
      <c r="AC942" s="99">
        <v>7123674.7786254901</v>
      </c>
      <c r="AD942" s="99">
        <v>0</v>
      </c>
      <c r="AE942" s="99">
        <v>2193.59114846587</v>
      </c>
      <c r="AF942" s="99">
        <v>696671.89201355004</v>
      </c>
      <c r="AG942" s="99">
        <v>413675.59663391102</v>
      </c>
      <c r="AH942" s="99">
        <v>0</v>
      </c>
      <c r="AI942" s="99">
        <v>931127.72106170701</v>
      </c>
      <c r="AJ942" s="99">
        <v>204878.44646644601</v>
      </c>
      <c r="AK942" s="99">
        <v>0</v>
      </c>
      <c r="AL942" s="99">
        <v>152994.15139579799</v>
      </c>
      <c r="AM942" s="99">
        <v>0</v>
      </c>
      <c r="AN942" s="99">
        <v>7120194.2111206101</v>
      </c>
      <c r="AO942" s="99">
        <v>21514040.8361816</v>
      </c>
      <c r="AP942" s="99">
        <v>0</v>
      </c>
      <c r="AQ942" s="99">
        <v>1657933.2182006801</v>
      </c>
      <c r="AR942" s="99">
        <v>1194612.5418853799</v>
      </c>
      <c r="AS942" s="99">
        <v>1343068.66966248</v>
      </c>
      <c r="AT942" s="99">
        <v>0</v>
      </c>
      <c r="AU942" s="99">
        <v>0</v>
      </c>
      <c r="AV942" s="99">
        <v>24556209.079589799</v>
      </c>
      <c r="AW942" s="99">
        <v>0</v>
      </c>
      <c r="AX942" s="99">
        <v>28553.332483530001</v>
      </c>
      <c r="AY942" s="99">
        <v>7590969.4404296903</v>
      </c>
      <c r="AZ942" s="99">
        <v>3635036.1257629399</v>
      </c>
      <c r="BA942" s="99">
        <v>0</v>
      </c>
      <c r="BB942" s="99">
        <v>9858443.9290771503</v>
      </c>
      <c r="BC942" s="99">
        <v>1999667.5348205599</v>
      </c>
      <c r="BD942" s="99">
        <v>0</v>
      </c>
      <c r="BE942" s="99">
        <v>1344812.5563659701</v>
      </c>
      <c r="BF942" s="99">
        <v>0</v>
      </c>
      <c r="BG942" s="99">
        <v>24510750.353759799</v>
      </c>
      <c r="BH942" s="99">
        <v>5882364.0838012705</v>
      </c>
      <c r="BI942" s="99">
        <v>0</v>
      </c>
      <c r="BJ942" s="99">
        <v>520940.64780044602</v>
      </c>
      <c r="BK942" s="99">
        <v>392340.81724929798</v>
      </c>
      <c r="BL942" s="99">
        <v>0</v>
      </c>
      <c r="BM942" s="99">
        <v>0</v>
      </c>
      <c r="BN942" s="99">
        <v>0</v>
      </c>
      <c r="BO942" s="99">
        <v>0</v>
      </c>
      <c r="BP942" s="99">
        <v>0</v>
      </c>
      <c r="BQ942" s="99">
        <v>0</v>
      </c>
      <c r="BR942" s="99">
        <v>2529880.7632141099</v>
      </c>
      <c r="BS942" s="99">
        <v>1380782.00700378</v>
      </c>
      <c r="BT942" s="99">
        <v>0</v>
      </c>
      <c r="BU942" s="99">
        <v>1511250.6599884001</v>
      </c>
      <c r="BV942" s="99">
        <v>795810.598777771</v>
      </c>
      <c r="BW942" s="99">
        <v>0</v>
      </c>
      <c r="BX942" s="99">
        <v>244928.44913482701</v>
      </c>
      <c r="BY942" s="99">
        <v>0</v>
      </c>
      <c r="BZ942" s="99">
        <v>0</v>
      </c>
      <c r="CA942" s="99">
        <v>44712.599296093002</v>
      </c>
      <c r="CB942" s="99">
        <v>2249177.8994751</v>
      </c>
      <c r="CC942" s="99">
        <v>23174625.641845699</v>
      </c>
      <c r="CD942" s="99">
        <v>6411331.6657714797</v>
      </c>
      <c r="CE942" s="99">
        <v>1038.05768758059</v>
      </c>
      <c r="CF942" s="99">
        <v>152689.734636307</v>
      </c>
      <c r="CG942" s="99">
        <v>1340847.25523376</v>
      </c>
      <c r="CH942" s="99">
        <v>0</v>
      </c>
      <c r="CI942" s="99">
        <v>45734.728496551499</v>
      </c>
      <c r="CJ942" s="99">
        <v>2403134.0852966299</v>
      </c>
      <c r="CK942" s="99">
        <v>24518256.9604492</v>
      </c>
      <c r="CL942" s="99">
        <v>6679351.3793945303</v>
      </c>
      <c r="CM942" s="166">
        <v>69529.024194717407</v>
      </c>
      <c r="CN942" s="166">
        <v>9509784.9042968806</v>
      </c>
      <c r="CO942" s="166">
        <v>49106983.1474609</v>
      </c>
      <c r="CP942" s="99">
        <v>6679351.3793945303</v>
      </c>
      <c r="CQ942" s="99">
        <v>0</v>
      </c>
      <c r="CR942" s="99">
        <v>0</v>
      </c>
      <c r="CS942" s="99">
        <v>0</v>
      </c>
      <c r="CT942" s="99">
        <v>0</v>
      </c>
      <c r="CU942" s="98">
        <v>4199.2751446570001</v>
      </c>
      <c r="CV942" s="98">
        <v>24846.398015695999</v>
      </c>
      <c r="CW942" s="98">
        <v>2401867.6341114072</v>
      </c>
      <c r="CX942" s="98">
        <v>24515472.89707946</v>
      </c>
    </row>
    <row r="943" spans="1:102" x14ac:dyDescent="0.2">
      <c r="A943" s="98" t="s">
        <v>65</v>
      </c>
      <c r="B943" s="100">
        <v>43435</v>
      </c>
      <c r="C943" s="99">
        <v>40266.860961914099</v>
      </c>
      <c r="D943" s="99">
        <v>0</v>
      </c>
      <c r="E943" s="99">
        <v>4118.0252146124803</v>
      </c>
      <c r="F943" s="99">
        <v>3719.31392800808</v>
      </c>
      <c r="G943" s="99">
        <v>1041.85917066038</v>
      </c>
      <c r="H943" s="99">
        <v>0</v>
      </c>
      <c r="I943" s="99">
        <v>0</v>
      </c>
      <c r="J943" s="99">
        <v>23575.849581480001</v>
      </c>
      <c r="K943" s="99">
        <v>0</v>
      </c>
      <c r="L943" s="99">
        <v>93.061553739942596</v>
      </c>
      <c r="M943" s="99">
        <v>15333.3302022219</v>
      </c>
      <c r="N943" s="99">
        <v>3731.9777756333401</v>
      </c>
      <c r="O943" s="99">
        <v>0</v>
      </c>
      <c r="P943" s="99">
        <v>23788.7345919609</v>
      </c>
      <c r="Q943" s="99">
        <v>1398.8411209583301</v>
      </c>
      <c r="R943" s="99">
        <v>0</v>
      </c>
      <c r="S943" s="99">
        <v>1038.7624673545399</v>
      </c>
      <c r="T943" s="99">
        <v>0</v>
      </c>
      <c r="U943" s="99">
        <v>23574.604045391101</v>
      </c>
      <c r="V943" s="99">
        <v>2070355.3658447301</v>
      </c>
      <c r="W943" s="99">
        <v>0</v>
      </c>
      <c r="X943" s="99">
        <v>167585.72493934599</v>
      </c>
      <c r="Y943" s="99">
        <v>125862.708221436</v>
      </c>
      <c r="Z943" s="99">
        <v>154689.28147315999</v>
      </c>
      <c r="AA943" s="99">
        <v>0</v>
      </c>
      <c r="AB943" s="99">
        <v>0</v>
      </c>
      <c r="AC943" s="99">
        <v>7025577.4669799795</v>
      </c>
      <c r="AD943" s="99">
        <v>0</v>
      </c>
      <c r="AE943" s="99">
        <v>1315.81184916198</v>
      </c>
      <c r="AF943" s="99">
        <v>703547.827445984</v>
      </c>
      <c r="AG943" s="99">
        <v>410907.80638122599</v>
      </c>
      <c r="AH943" s="99">
        <v>0</v>
      </c>
      <c r="AI943" s="99">
        <v>921474.87573242199</v>
      </c>
      <c r="AJ943" s="99">
        <v>202686.20219230701</v>
      </c>
      <c r="AK943" s="99">
        <v>0</v>
      </c>
      <c r="AL943" s="99">
        <v>154339.02072143601</v>
      </c>
      <c r="AM943" s="99">
        <v>0</v>
      </c>
      <c r="AN943" s="99">
        <v>7021390.93994141</v>
      </c>
      <c r="AO943" s="99">
        <v>21606205.307617199</v>
      </c>
      <c r="AP943" s="99">
        <v>0</v>
      </c>
      <c r="AQ943" s="99">
        <v>1664616.1885681199</v>
      </c>
      <c r="AR943" s="99">
        <v>1212045.0303192099</v>
      </c>
      <c r="AS943" s="99">
        <v>1368366.8053131099</v>
      </c>
      <c r="AT943" s="99">
        <v>0</v>
      </c>
      <c r="AU943" s="99">
        <v>0</v>
      </c>
      <c r="AV943" s="99">
        <v>24405782.834716801</v>
      </c>
      <c r="AW943" s="99">
        <v>0</v>
      </c>
      <c r="AX943" s="99">
        <v>28630.114837884899</v>
      </c>
      <c r="AY943" s="99">
        <v>7743761.0582885696</v>
      </c>
      <c r="AZ943" s="99">
        <v>3641799.5309753399</v>
      </c>
      <c r="BA943" s="99">
        <v>0</v>
      </c>
      <c r="BB943" s="99">
        <v>9882831.5567627009</v>
      </c>
      <c r="BC943" s="99">
        <v>2004444.77424622</v>
      </c>
      <c r="BD943" s="99">
        <v>0</v>
      </c>
      <c r="BE943" s="99">
        <v>1370907.56442261</v>
      </c>
      <c r="BF943" s="99">
        <v>0</v>
      </c>
      <c r="BG943" s="99">
        <v>24425537.482666001</v>
      </c>
      <c r="BH943" s="99">
        <v>5880842.3821411096</v>
      </c>
      <c r="BI943" s="99">
        <v>0</v>
      </c>
      <c r="BJ943" s="99">
        <v>504762.25839614897</v>
      </c>
      <c r="BK943" s="99">
        <v>385182.81059265102</v>
      </c>
      <c r="BL943" s="99">
        <v>0</v>
      </c>
      <c r="BM943" s="99">
        <v>0</v>
      </c>
      <c r="BN943" s="99">
        <v>0</v>
      </c>
      <c r="BO943" s="99">
        <v>0</v>
      </c>
      <c r="BP943" s="99">
        <v>0</v>
      </c>
      <c r="BQ943" s="99">
        <v>0</v>
      </c>
      <c r="BR943" s="99">
        <v>2547215.7289428702</v>
      </c>
      <c r="BS943" s="99">
        <v>1377795.45785522</v>
      </c>
      <c r="BT943" s="99">
        <v>0</v>
      </c>
      <c r="BU943" s="99">
        <v>1751368.2599945101</v>
      </c>
      <c r="BV943" s="99">
        <v>780416.68296051002</v>
      </c>
      <c r="BW943" s="99">
        <v>0</v>
      </c>
      <c r="BX943" s="99">
        <v>271892.52902221697</v>
      </c>
      <c r="BY943" s="99">
        <v>0</v>
      </c>
      <c r="BZ943" s="99">
        <v>0</v>
      </c>
      <c r="CA943" s="99">
        <v>44362.031430721298</v>
      </c>
      <c r="CB943" s="99">
        <v>2244568.3136901902</v>
      </c>
      <c r="CC943" s="99">
        <v>23287308.220214799</v>
      </c>
      <c r="CD943" s="99">
        <v>6379671.2577514602</v>
      </c>
      <c r="CE943" s="99">
        <v>1040.04914985597</v>
      </c>
      <c r="CF943" s="99">
        <v>154052.12973022499</v>
      </c>
      <c r="CG943" s="99">
        <v>1372160.5954895001</v>
      </c>
      <c r="CH943" s="99">
        <v>0</v>
      </c>
      <c r="CI943" s="99">
        <v>45417.773767948202</v>
      </c>
      <c r="CJ943" s="99">
        <v>2392827.3175964402</v>
      </c>
      <c r="CK943" s="99">
        <v>24608497.6401367</v>
      </c>
      <c r="CL943" s="99">
        <v>6646921.3734741202</v>
      </c>
      <c r="CM943" s="166">
        <v>68902.029046058698</v>
      </c>
      <c r="CN943" s="166">
        <v>9424195.5360107403</v>
      </c>
      <c r="CO943" s="166">
        <v>49034060.0771484</v>
      </c>
      <c r="CP943" s="99">
        <v>6646921.3734741202</v>
      </c>
      <c r="CQ943" s="99">
        <v>0</v>
      </c>
      <c r="CR943" s="99">
        <v>0</v>
      </c>
      <c r="CS943" s="99">
        <v>0</v>
      </c>
      <c r="CT943" s="99">
        <v>0</v>
      </c>
      <c r="CU943" s="98">
        <v>4109.9327779320001</v>
      </c>
      <c r="CV943" s="98">
        <v>24518.657950544999</v>
      </c>
      <c r="CW943" s="98">
        <v>2398620.4434204153</v>
      </c>
      <c r="CX943" s="98">
        <v>24659468.815704301</v>
      </c>
    </row>
    <row r="944" spans="1:102" x14ac:dyDescent="0.2">
      <c r="A944" s="98" t="s">
        <v>65</v>
      </c>
      <c r="B944" s="100">
        <v>43525</v>
      </c>
      <c r="C944" s="99">
        <v>40131.290438175201</v>
      </c>
      <c r="D944" s="99">
        <v>0</v>
      </c>
      <c r="E944" s="99">
        <v>4063.3376572430102</v>
      </c>
      <c r="F944" s="99">
        <v>3682.4628798663598</v>
      </c>
      <c r="G944" s="99">
        <v>1021.73138281703</v>
      </c>
      <c r="H944" s="99">
        <v>0</v>
      </c>
      <c r="I944" s="99">
        <v>0</v>
      </c>
      <c r="J944" s="99">
        <v>23381.489952325799</v>
      </c>
      <c r="K944" s="99">
        <v>0</v>
      </c>
      <c r="L944" s="99">
        <v>85.613254224881501</v>
      </c>
      <c r="M944" s="99">
        <v>15448.854840755501</v>
      </c>
      <c r="N944" s="99">
        <v>3641.5435635149502</v>
      </c>
      <c r="O944" s="99">
        <v>0</v>
      </c>
      <c r="P944" s="99">
        <v>23680.923760891001</v>
      </c>
      <c r="Q944" s="99">
        <v>1372.7432226687699</v>
      </c>
      <c r="R944" s="99">
        <v>0</v>
      </c>
      <c r="S944" s="99">
        <v>1016.43661095202</v>
      </c>
      <c r="T944" s="99">
        <v>0</v>
      </c>
      <c r="U944" s="99">
        <v>23374.335262060202</v>
      </c>
      <c r="V944" s="99">
        <v>2052722.2992095901</v>
      </c>
      <c r="W944" s="99">
        <v>0</v>
      </c>
      <c r="X944" s="99">
        <v>162598.90424346901</v>
      </c>
      <c r="Y944" s="99">
        <v>124115.628360748</v>
      </c>
      <c r="Z944" s="99">
        <v>148817.366704941</v>
      </c>
      <c r="AA944" s="99">
        <v>0</v>
      </c>
      <c r="AB944" s="99">
        <v>0</v>
      </c>
      <c r="AC944" s="99">
        <v>6980260.0401001005</v>
      </c>
      <c r="AD944" s="99">
        <v>0</v>
      </c>
      <c r="AE944" s="99">
        <v>1798.17935536802</v>
      </c>
      <c r="AF944" s="99">
        <v>698146.99291992199</v>
      </c>
      <c r="AG944" s="99">
        <v>402955.07970428502</v>
      </c>
      <c r="AH944" s="99">
        <v>0</v>
      </c>
      <c r="AI944" s="99">
        <v>908614.99478149402</v>
      </c>
      <c r="AJ944" s="99">
        <v>201330.801639557</v>
      </c>
      <c r="AK944" s="99">
        <v>0</v>
      </c>
      <c r="AL944" s="99">
        <v>149103.24881935099</v>
      </c>
      <c r="AM944" s="99">
        <v>0</v>
      </c>
      <c r="AN944" s="99">
        <v>7009804.7719116202</v>
      </c>
      <c r="AO944" s="99">
        <v>21508015.8513184</v>
      </c>
      <c r="AP944" s="99">
        <v>0</v>
      </c>
      <c r="AQ944" s="99">
        <v>1604107.97109985</v>
      </c>
      <c r="AR944" s="99">
        <v>1192193.0140686</v>
      </c>
      <c r="AS944" s="99">
        <v>1339091.69935608</v>
      </c>
      <c r="AT944" s="99">
        <v>0</v>
      </c>
      <c r="AU944" s="99">
        <v>0</v>
      </c>
      <c r="AV944" s="99">
        <v>24379217.863525402</v>
      </c>
      <c r="AW944" s="99">
        <v>0</v>
      </c>
      <c r="AX944" s="99">
        <v>22768.949064493201</v>
      </c>
      <c r="AY944" s="99">
        <v>7724877.6611938505</v>
      </c>
      <c r="AZ944" s="99">
        <v>3593866.6434631301</v>
      </c>
      <c r="BA944" s="99">
        <v>0</v>
      </c>
      <c r="BB944" s="99">
        <v>9744932.0618896503</v>
      </c>
      <c r="BC944" s="99">
        <v>2001310.94885254</v>
      </c>
      <c r="BD944" s="99">
        <v>0</v>
      </c>
      <c r="BE944" s="99">
        <v>1332922.7734375</v>
      </c>
      <c r="BF944" s="99">
        <v>0</v>
      </c>
      <c r="BG944" s="99">
        <v>24424034.3986816</v>
      </c>
      <c r="BH944" s="99">
        <v>5838966.8770752</v>
      </c>
      <c r="BI944" s="99">
        <v>0</v>
      </c>
      <c r="BJ944" s="99">
        <v>481687.33215332002</v>
      </c>
      <c r="BK944" s="99">
        <v>375966.87157821702</v>
      </c>
      <c r="BL944" s="99">
        <v>0</v>
      </c>
      <c r="BM944" s="99">
        <v>0</v>
      </c>
      <c r="BN944" s="99">
        <v>0</v>
      </c>
      <c r="BO944" s="99">
        <v>0</v>
      </c>
      <c r="BP944" s="99">
        <v>0</v>
      </c>
      <c r="BQ944" s="99">
        <v>0</v>
      </c>
      <c r="BR944" s="99">
        <v>2535736.00891113</v>
      </c>
      <c r="BS944" s="99">
        <v>1352063.4375</v>
      </c>
      <c r="BT944" s="99">
        <v>0</v>
      </c>
      <c r="BU944" s="99">
        <v>1710681.6626129199</v>
      </c>
      <c r="BV944" s="99">
        <v>768291.62948608398</v>
      </c>
      <c r="BW944" s="99">
        <v>0</v>
      </c>
      <c r="BX944" s="99">
        <v>270909.95870208699</v>
      </c>
      <c r="BY944" s="99">
        <v>0</v>
      </c>
      <c r="BZ944" s="99">
        <v>0</v>
      </c>
      <c r="CA944" s="99">
        <v>44195.095421314203</v>
      </c>
      <c r="CB944" s="99">
        <v>2217507.1440429701</v>
      </c>
      <c r="CC944" s="99">
        <v>23146821.0939941</v>
      </c>
      <c r="CD944" s="99">
        <v>6318084.7788696298</v>
      </c>
      <c r="CE944" s="99">
        <v>1018.53917593509</v>
      </c>
      <c r="CF944" s="99">
        <v>149613.79719352699</v>
      </c>
      <c r="CG944" s="99">
        <v>1337519.4634094201</v>
      </c>
      <c r="CH944" s="99">
        <v>0</v>
      </c>
      <c r="CI944" s="99">
        <v>45221.650405407003</v>
      </c>
      <c r="CJ944" s="99">
        <v>2367001.9978942899</v>
      </c>
      <c r="CK944" s="99">
        <v>24489806.296875</v>
      </c>
      <c r="CL944" s="99">
        <v>6581213.0354614304</v>
      </c>
      <c r="CM944" s="166">
        <v>68523.885885238604</v>
      </c>
      <c r="CN944" s="166">
        <v>9362429.3236084003</v>
      </c>
      <c r="CO944" s="166">
        <v>48899106.817871101</v>
      </c>
      <c r="CP944" s="99">
        <v>6581213.0354614304</v>
      </c>
      <c r="CQ944" s="99">
        <v>0</v>
      </c>
      <c r="CR944" s="99">
        <v>0</v>
      </c>
      <c r="CS944" s="99">
        <v>0</v>
      </c>
      <c r="CT944" s="99">
        <v>0</v>
      </c>
      <c r="CU944" s="98">
        <v>4064.3104672519999</v>
      </c>
      <c r="CV944" s="98">
        <v>24311.189757249998</v>
      </c>
      <c r="CW944" s="98">
        <v>2367120.9412364969</v>
      </c>
      <c r="CX944" s="98">
        <v>24484340.55740352</v>
      </c>
    </row>
    <row r="945" spans="1:102" x14ac:dyDescent="0.2">
      <c r="A945" s="98" t="s">
        <v>65</v>
      </c>
      <c r="B945" s="100">
        <v>43617</v>
      </c>
      <c r="C945" s="99">
        <v>39803.842413425402</v>
      </c>
      <c r="D945" s="99">
        <v>0</v>
      </c>
      <c r="E945" s="99">
        <v>4067.3165673017502</v>
      </c>
      <c r="F945" s="99">
        <v>3698.88293227553</v>
      </c>
      <c r="G945" s="99">
        <v>1031.9215609431301</v>
      </c>
      <c r="H945" s="99">
        <v>0</v>
      </c>
      <c r="I945" s="99">
        <v>0</v>
      </c>
      <c r="J945" s="99">
        <v>23184.257067680399</v>
      </c>
      <c r="K945" s="99">
        <v>0</v>
      </c>
      <c r="L945" s="99">
        <v>80.390653993003099</v>
      </c>
      <c r="M945" s="99">
        <v>15342.388705253599</v>
      </c>
      <c r="N945" s="99">
        <v>3575.1294009983499</v>
      </c>
      <c r="O945" s="99">
        <v>0</v>
      </c>
      <c r="P945" s="99">
        <v>23447.7362244129</v>
      </c>
      <c r="Q945" s="99">
        <v>1357.53476670384</v>
      </c>
      <c r="R945" s="99">
        <v>0</v>
      </c>
      <c r="S945" s="99">
        <v>1038.58780139685</v>
      </c>
      <c r="T945" s="99">
        <v>0</v>
      </c>
      <c r="U945" s="99">
        <v>23180.3258371353</v>
      </c>
      <c r="V945" s="99">
        <v>2019044.56529236</v>
      </c>
      <c r="W945" s="99">
        <v>0</v>
      </c>
      <c r="X945" s="99">
        <v>159703.85524177601</v>
      </c>
      <c r="Y945" s="99">
        <v>122867.200252533</v>
      </c>
      <c r="Z945" s="99">
        <v>150168.572799683</v>
      </c>
      <c r="AA945" s="99">
        <v>0</v>
      </c>
      <c r="AB945" s="99">
        <v>0</v>
      </c>
      <c r="AC945" s="99">
        <v>6929261.1934204102</v>
      </c>
      <c r="AD945" s="99">
        <v>0</v>
      </c>
      <c r="AE945" s="99">
        <v>1712.38374008238</v>
      </c>
      <c r="AF945" s="99">
        <v>692607.66571807896</v>
      </c>
      <c r="AG945" s="99">
        <v>390022.32625579799</v>
      </c>
      <c r="AH945" s="99">
        <v>0</v>
      </c>
      <c r="AI945" s="99">
        <v>879538.56131744396</v>
      </c>
      <c r="AJ945" s="99">
        <v>200215.68362426799</v>
      </c>
      <c r="AK945" s="99">
        <v>0</v>
      </c>
      <c r="AL945" s="99">
        <v>149227.966836929</v>
      </c>
      <c r="AM945" s="99">
        <v>0</v>
      </c>
      <c r="AN945" s="99">
        <v>6917721.4572753897</v>
      </c>
      <c r="AO945" s="99">
        <v>21251826.578125</v>
      </c>
      <c r="AP945" s="99">
        <v>0</v>
      </c>
      <c r="AQ945" s="99">
        <v>1583615.1951446501</v>
      </c>
      <c r="AR945" s="99">
        <v>1185794.7762146001</v>
      </c>
      <c r="AS945" s="99">
        <v>1341243.9382019001</v>
      </c>
      <c r="AT945" s="99">
        <v>0</v>
      </c>
      <c r="AU945" s="99">
        <v>0</v>
      </c>
      <c r="AV945" s="99">
        <v>24372647.259033199</v>
      </c>
      <c r="AW945" s="99">
        <v>0</v>
      </c>
      <c r="AX945" s="99">
        <v>24493.8118040562</v>
      </c>
      <c r="AY945" s="99">
        <v>7704501.3392944299</v>
      </c>
      <c r="AZ945" s="99">
        <v>3503688.1940002399</v>
      </c>
      <c r="BA945" s="99">
        <v>0</v>
      </c>
      <c r="BB945" s="99">
        <v>9471899.6578369103</v>
      </c>
      <c r="BC945" s="99">
        <v>1997173.6599121101</v>
      </c>
      <c r="BD945" s="99">
        <v>0</v>
      </c>
      <c r="BE945" s="99">
        <v>1339835.2887268099</v>
      </c>
      <c r="BF945" s="99">
        <v>0</v>
      </c>
      <c r="BG945" s="99">
        <v>24305872.165283199</v>
      </c>
      <c r="BH945" s="99">
        <v>5745506.6975707998</v>
      </c>
      <c r="BI945" s="99">
        <v>0</v>
      </c>
      <c r="BJ945" s="99">
        <v>473002.70180892898</v>
      </c>
      <c r="BK945" s="99">
        <v>376713.75840377802</v>
      </c>
      <c r="BL945" s="99">
        <v>0</v>
      </c>
      <c r="BM945" s="99">
        <v>0</v>
      </c>
      <c r="BN945" s="99">
        <v>0</v>
      </c>
      <c r="BO945" s="99">
        <v>0</v>
      </c>
      <c r="BP945" s="99">
        <v>0</v>
      </c>
      <c r="BQ945" s="99">
        <v>0</v>
      </c>
      <c r="BR945" s="99">
        <v>2521086.2846069299</v>
      </c>
      <c r="BS945" s="99">
        <v>1322164.0319519001</v>
      </c>
      <c r="BT945" s="99">
        <v>0</v>
      </c>
      <c r="BU945" s="99">
        <v>1672970.9923553499</v>
      </c>
      <c r="BV945" s="99">
        <v>761793.38177490199</v>
      </c>
      <c r="BW945" s="99">
        <v>0</v>
      </c>
      <c r="BX945" s="99">
        <v>270803.79485320998</v>
      </c>
      <c r="BY945" s="99">
        <v>0</v>
      </c>
      <c r="BZ945" s="99">
        <v>0</v>
      </c>
      <c r="CA945" s="99">
        <v>43882.441587448098</v>
      </c>
      <c r="CB945" s="99">
        <v>2182645.5008544899</v>
      </c>
      <c r="CC945" s="99">
        <v>22870827.021240201</v>
      </c>
      <c r="CD945" s="99">
        <v>6220857.1550292997</v>
      </c>
      <c r="CE945" s="99">
        <v>1037.4365258365899</v>
      </c>
      <c r="CF945" s="99">
        <v>149661.31217956499</v>
      </c>
      <c r="CG945" s="99">
        <v>1341377.0040893599</v>
      </c>
      <c r="CH945" s="99">
        <v>0</v>
      </c>
      <c r="CI945" s="99">
        <v>44911.803174972498</v>
      </c>
      <c r="CJ945" s="99">
        <v>2328799.5427856399</v>
      </c>
      <c r="CK945" s="99">
        <v>24235209.542236298</v>
      </c>
      <c r="CL945" s="99">
        <v>6482040.6813964797</v>
      </c>
      <c r="CM945" s="166">
        <v>68009.997308731094</v>
      </c>
      <c r="CN945" s="166">
        <v>9242134.3059081994</v>
      </c>
      <c r="CO945" s="166">
        <v>48524124.376464799</v>
      </c>
      <c r="CP945" s="99">
        <v>6482040.6813964797</v>
      </c>
      <c r="CQ945" s="99">
        <v>0</v>
      </c>
      <c r="CR945" s="99">
        <v>0</v>
      </c>
      <c r="CS945" s="99">
        <v>0</v>
      </c>
      <c r="CT945" s="99">
        <v>0</v>
      </c>
      <c r="CU945" s="98">
        <v>4068.8919549990001</v>
      </c>
      <c r="CV945" s="98">
        <v>24125.470319210999</v>
      </c>
      <c r="CW945" s="98">
        <v>2332306.8130340548</v>
      </c>
      <c r="CX945" s="98">
        <v>24212204.02532956</v>
      </c>
    </row>
    <row r="946" spans="1:102" x14ac:dyDescent="0.2">
      <c r="A946" s="98" t="s">
        <v>65</v>
      </c>
      <c r="B946" s="100">
        <v>43709</v>
      </c>
      <c r="C946" s="99">
        <v>39539.757461071</v>
      </c>
      <c r="D946" s="99">
        <v>0</v>
      </c>
      <c r="E946" s="99">
        <v>4216.1774011254302</v>
      </c>
      <c r="F946" s="99">
        <v>3880.9002443253999</v>
      </c>
      <c r="G946" s="99">
        <v>1002.6954140067101</v>
      </c>
      <c r="H946" s="99">
        <v>0</v>
      </c>
      <c r="I946" s="99">
        <v>0</v>
      </c>
      <c r="J946" s="99">
        <v>22922.036201953899</v>
      </c>
      <c r="K946" s="99">
        <v>0</v>
      </c>
      <c r="L946" s="99">
        <v>120.87492748536199</v>
      </c>
      <c r="M946" s="99">
        <v>15389.0725255013</v>
      </c>
      <c r="N946" s="99">
        <v>3510.0960718691299</v>
      </c>
      <c r="O946" s="99">
        <v>0</v>
      </c>
      <c r="P946" s="99">
        <v>23411.947074174899</v>
      </c>
      <c r="Q946" s="99">
        <v>1354.60157002509</v>
      </c>
      <c r="R946" s="99">
        <v>0</v>
      </c>
      <c r="S946" s="99">
        <v>1000.76133926958</v>
      </c>
      <c r="T946" s="99">
        <v>0</v>
      </c>
      <c r="U946" s="99">
        <v>22938.636436939199</v>
      </c>
      <c r="V946" s="99">
        <v>1998962.5637817399</v>
      </c>
      <c r="W946" s="99">
        <v>0</v>
      </c>
      <c r="X946" s="99">
        <v>158895.020050049</v>
      </c>
      <c r="Y946" s="99">
        <v>124877.808657646</v>
      </c>
      <c r="Z946" s="99">
        <v>149418.14673996001</v>
      </c>
      <c r="AA946" s="99">
        <v>0</v>
      </c>
      <c r="AB946" s="99">
        <v>0</v>
      </c>
      <c r="AC946" s="99">
        <v>6859288.3079834003</v>
      </c>
      <c r="AD946" s="99">
        <v>0</v>
      </c>
      <c r="AE946" s="99">
        <v>1788.3059403598299</v>
      </c>
      <c r="AF946" s="99">
        <v>693526.21561431896</v>
      </c>
      <c r="AG946" s="99">
        <v>387416.35673522903</v>
      </c>
      <c r="AH946" s="99">
        <v>0</v>
      </c>
      <c r="AI946" s="99">
        <v>877419.10713195801</v>
      </c>
      <c r="AJ946" s="99">
        <v>201202.61902046201</v>
      </c>
      <c r="AK946" s="99">
        <v>0</v>
      </c>
      <c r="AL946" s="99">
        <v>150238.13512611401</v>
      </c>
      <c r="AM946" s="99">
        <v>0</v>
      </c>
      <c r="AN946" s="99">
        <v>6829044.2420654297</v>
      </c>
      <c r="AO946" s="99">
        <v>21265581.2585449</v>
      </c>
      <c r="AP946" s="99">
        <v>0</v>
      </c>
      <c r="AQ946" s="99">
        <v>1583041.1336669901</v>
      </c>
      <c r="AR946" s="99">
        <v>1210341.5464172401</v>
      </c>
      <c r="AS946" s="99">
        <v>1345999.7112884501</v>
      </c>
      <c r="AT946" s="99">
        <v>0</v>
      </c>
      <c r="AU946" s="99">
        <v>0</v>
      </c>
      <c r="AV946" s="99">
        <v>24190161.580078099</v>
      </c>
      <c r="AW946" s="99">
        <v>0</v>
      </c>
      <c r="AX946" s="99">
        <v>28820.003629684401</v>
      </c>
      <c r="AY946" s="99">
        <v>7764607.7410278302</v>
      </c>
      <c r="AZ946" s="99">
        <v>3531515.1838378902</v>
      </c>
      <c r="BA946" s="99">
        <v>0</v>
      </c>
      <c r="BB946" s="99">
        <v>9508680.29052734</v>
      </c>
      <c r="BC946" s="99">
        <v>2008181.8222503699</v>
      </c>
      <c r="BD946" s="99">
        <v>0</v>
      </c>
      <c r="BE946" s="99">
        <v>1348216.30070496</v>
      </c>
      <c r="BF946" s="99">
        <v>0</v>
      </c>
      <c r="BG946" s="99">
        <v>24187866.824462902</v>
      </c>
      <c r="BH946" s="99">
        <v>5734035.7572631799</v>
      </c>
      <c r="BI946" s="99">
        <v>0</v>
      </c>
      <c r="BJ946" s="99">
        <v>465346.32424926799</v>
      </c>
      <c r="BK946" s="99">
        <v>375055.47325515701</v>
      </c>
      <c r="BL946" s="99">
        <v>0</v>
      </c>
      <c r="BM946" s="99">
        <v>0</v>
      </c>
      <c r="BN946" s="99">
        <v>0</v>
      </c>
      <c r="BO946" s="99">
        <v>0</v>
      </c>
      <c r="BP946" s="99">
        <v>0</v>
      </c>
      <c r="BQ946" s="99">
        <v>0</v>
      </c>
      <c r="BR946" s="99">
        <v>2526685.2996215802</v>
      </c>
      <c r="BS946" s="99">
        <v>1316665.6591033901</v>
      </c>
      <c r="BT946" s="99">
        <v>0</v>
      </c>
      <c r="BU946" s="99">
        <v>1416514.6198883101</v>
      </c>
      <c r="BV946" s="99">
        <v>766075.60098266602</v>
      </c>
      <c r="BW946" s="99">
        <v>0</v>
      </c>
      <c r="BX946" s="99">
        <v>240044.810285568</v>
      </c>
      <c r="BY946" s="99">
        <v>0</v>
      </c>
      <c r="BZ946" s="99">
        <v>0</v>
      </c>
      <c r="CA946" s="99">
        <v>43756.0309553146</v>
      </c>
      <c r="CB946" s="99">
        <v>2157697.7101745601</v>
      </c>
      <c r="CC946" s="99">
        <v>22815519.7431641</v>
      </c>
      <c r="CD946" s="99">
        <v>6205863.97546387</v>
      </c>
      <c r="CE946" s="99">
        <v>1002.46179684252</v>
      </c>
      <c r="CF946" s="99">
        <v>149816.29503631601</v>
      </c>
      <c r="CG946" s="99">
        <v>1343084.4508209201</v>
      </c>
      <c r="CH946" s="99">
        <v>0</v>
      </c>
      <c r="CI946" s="99">
        <v>44741.815688133203</v>
      </c>
      <c r="CJ946" s="99">
        <v>2310079.1591796898</v>
      </c>
      <c r="CK946" s="99">
        <v>24169153.243652299</v>
      </c>
      <c r="CL946" s="99">
        <v>6467974.80187988</v>
      </c>
      <c r="CM946" s="166">
        <v>67607.321488380403</v>
      </c>
      <c r="CN946" s="166">
        <v>9138992.4213867206</v>
      </c>
      <c r="CO946" s="166">
        <v>48326929.630859397</v>
      </c>
      <c r="CP946" s="99">
        <v>6467974.80187988</v>
      </c>
      <c r="CQ946" s="99">
        <v>0</v>
      </c>
      <c r="CR946" s="99">
        <v>0</v>
      </c>
      <c r="CS946" s="99">
        <v>0</v>
      </c>
      <c r="CT946" s="99">
        <v>0</v>
      </c>
      <c r="CU946" s="98">
        <v>4228.6299293430002</v>
      </c>
      <c r="CV946" s="98">
        <v>23895.402143223</v>
      </c>
      <c r="CW946" s="98">
        <v>2307514.005210876</v>
      </c>
      <c r="CX946" s="98">
        <v>24158604.193985019</v>
      </c>
    </row>
    <row r="947" spans="1:102" x14ac:dyDescent="0.2">
      <c r="A947" s="98" t="s">
        <v>66</v>
      </c>
      <c r="B947" s="100">
        <v>38047</v>
      </c>
      <c r="C947" s="99">
        <v>12756.2704042196</v>
      </c>
      <c r="D947" s="99">
        <v>0</v>
      </c>
      <c r="E947" s="99">
        <v>7947.9923886656798</v>
      </c>
      <c r="F947" s="99">
        <v>3857.31619754434</v>
      </c>
      <c r="G947" s="99">
        <v>2.6726217719842702</v>
      </c>
      <c r="H947" s="99">
        <v>506.93663167208399</v>
      </c>
      <c r="I947" s="99">
        <v>0</v>
      </c>
      <c r="J947" s="99">
        <v>43.375701382756198</v>
      </c>
      <c r="K947" s="99">
        <v>0</v>
      </c>
      <c r="L947" s="99">
        <v>9226.8893489837592</v>
      </c>
      <c r="M947" s="99">
        <v>7038.4973089098903</v>
      </c>
      <c r="N947" s="99">
        <v>3161.9747144579901</v>
      </c>
      <c r="O947" s="99">
        <v>0</v>
      </c>
      <c r="P947" s="99">
        <v>0</v>
      </c>
      <c r="Q947" s="99">
        <v>1175.6219687759899</v>
      </c>
      <c r="R947" s="99">
        <v>0</v>
      </c>
      <c r="S947" s="99">
        <v>0</v>
      </c>
      <c r="T947" s="99">
        <v>503.87050631642302</v>
      </c>
      <c r="U947" s="99">
        <v>17993.171754598599</v>
      </c>
      <c r="V947" s="99">
        <v>800188.83068084705</v>
      </c>
      <c r="W947" s="99">
        <v>0</v>
      </c>
      <c r="X947" s="99">
        <v>767247.23100280797</v>
      </c>
      <c r="Y947" s="99">
        <v>337232.383644104</v>
      </c>
      <c r="Z947" s="99">
        <v>653.44117984175705</v>
      </c>
      <c r="AA947" s="99">
        <v>93861.784849166899</v>
      </c>
      <c r="AB947" s="99">
        <v>0</v>
      </c>
      <c r="AC947" s="99">
        <v>2914.8775376379499</v>
      </c>
      <c r="AD947" s="99">
        <v>0</v>
      </c>
      <c r="AE947" s="99">
        <v>467163.683044434</v>
      </c>
      <c r="AF947" s="99">
        <v>357895.33449173003</v>
      </c>
      <c r="AG947" s="99">
        <v>576748.88142394996</v>
      </c>
      <c r="AH947" s="99">
        <v>0</v>
      </c>
      <c r="AI947" s="99">
        <v>0</v>
      </c>
      <c r="AJ947" s="99">
        <v>167047.513671875</v>
      </c>
      <c r="AK947" s="99">
        <v>0</v>
      </c>
      <c r="AL947" s="99">
        <v>0</v>
      </c>
      <c r="AM947" s="99">
        <v>93182.350494384795</v>
      </c>
      <c r="AN947" s="99">
        <v>4807379.6062622098</v>
      </c>
      <c r="AO947" s="99">
        <v>5387202.1095581101</v>
      </c>
      <c r="AP947" s="99">
        <v>0</v>
      </c>
      <c r="AQ947" s="99">
        <v>4989037.21728516</v>
      </c>
      <c r="AR947" s="99">
        <v>2188842.3571167002</v>
      </c>
      <c r="AS947" s="99">
        <v>4089.3378806114201</v>
      </c>
      <c r="AT947" s="99">
        <v>568034.22498321498</v>
      </c>
      <c r="AU947" s="99">
        <v>0</v>
      </c>
      <c r="AV947" s="99">
        <v>6613.6413245797203</v>
      </c>
      <c r="AW947" s="99">
        <v>0</v>
      </c>
      <c r="AX947" s="99">
        <v>3246442.8063659701</v>
      </c>
      <c r="AY947" s="99">
        <v>2444182.0637206999</v>
      </c>
      <c r="AZ947" s="99">
        <v>3604795.5187683101</v>
      </c>
      <c r="BA947" s="99">
        <v>0</v>
      </c>
      <c r="BB947" s="99">
        <v>0</v>
      </c>
      <c r="BC947" s="99">
        <v>1086915.0464325</v>
      </c>
      <c r="BD947" s="99">
        <v>0</v>
      </c>
      <c r="BE947" s="99">
        <v>0</v>
      </c>
      <c r="BF947" s="99">
        <v>572121.79061126697</v>
      </c>
      <c r="BG947" s="99">
        <v>11062526.9804688</v>
      </c>
      <c r="BH947" s="99">
        <v>1146921.61164856</v>
      </c>
      <c r="BI947" s="99">
        <v>0</v>
      </c>
      <c r="BJ947" s="99">
        <v>1606967.1512756301</v>
      </c>
      <c r="BK947" s="99">
        <v>796934.85007476795</v>
      </c>
      <c r="BL947" s="99">
        <v>0</v>
      </c>
      <c r="BM947" s="99">
        <v>0</v>
      </c>
      <c r="BN947" s="99">
        <v>0</v>
      </c>
      <c r="BO947" s="99">
        <v>0</v>
      </c>
      <c r="BP947" s="99">
        <v>0</v>
      </c>
      <c r="BQ947" s="99">
        <v>0</v>
      </c>
      <c r="BR947" s="99">
        <v>793954.61157989502</v>
      </c>
      <c r="BS947" s="99">
        <v>1438842.0959777799</v>
      </c>
      <c r="BT947" s="99">
        <v>0</v>
      </c>
      <c r="BU947" s="99">
        <v>0</v>
      </c>
      <c r="BV947" s="99">
        <v>497786.28433227498</v>
      </c>
      <c r="BW947" s="99">
        <v>0</v>
      </c>
      <c r="BX947" s="99">
        <v>0</v>
      </c>
      <c r="BY947" s="99">
        <v>0</v>
      </c>
      <c r="BZ947" s="99">
        <v>0</v>
      </c>
      <c r="CA947" s="99">
        <v>20731.986792325999</v>
      </c>
      <c r="CB947" s="99">
        <v>1558889.1265564</v>
      </c>
      <c r="CC947" s="99">
        <v>10295563.580078101</v>
      </c>
      <c r="CD947" s="99">
        <v>2737487.8983154302</v>
      </c>
      <c r="CE947" s="99">
        <v>514.11454955488398</v>
      </c>
      <c r="CF947" s="99">
        <v>94813.353993415803</v>
      </c>
      <c r="CG947" s="99">
        <v>575916.90029144299</v>
      </c>
      <c r="CH947" s="99">
        <v>0</v>
      </c>
      <c r="CI947" s="99">
        <v>21246.8862538338</v>
      </c>
      <c r="CJ947" s="99">
        <v>1649424.5464477499</v>
      </c>
      <c r="CK947" s="99">
        <v>10828521.350463901</v>
      </c>
      <c r="CL947" s="99">
        <v>2732831.6896667499</v>
      </c>
      <c r="CM947" s="166">
        <v>39223.993158340498</v>
      </c>
      <c r="CN947" s="166">
        <v>6455007.54931641</v>
      </c>
      <c r="CO947" s="166">
        <v>21932103.176269501</v>
      </c>
      <c r="CP947" s="99">
        <v>2732831.6896667499</v>
      </c>
      <c r="CQ947" s="99">
        <v>0</v>
      </c>
      <c r="CR947" s="99">
        <v>0</v>
      </c>
      <c r="CS947" s="99">
        <v>0</v>
      </c>
      <c r="CT947" s="99">
        <v>0</v>
      </c>
      <c r="CU947" s="98">
        <v>26454.116889321002</v>
      </c>
      <c r="CV947" s="98">
        <v>47.325216967999999</v>
      </c>
      <c r="CW947" s="98">
        <v>1653702.4805498158</v>
      </c>
      <c r="CX947" s="98">
        <v>10871480.480369544</v>
      </c>
    </row>
    <row r="948" spans="1:102" x14ac:dyDescent="0.2">
      <c r="A948" s="98" t="s">
        <v>66</v>
      </c>
      <c r="B948" s="100">
        <v>38139</v>
      </c>
      <c r="C948" s="99">
        <v>12798.717854857399</v>
      </c>
      <c r="D948" s="99">
        <v>0</v>
      </c>
      <c r="E948" s="99">
        <v>7777.4548966884604</v>
      </c>
      <c r="F948" s="99">
        <v>3955.5741062760399</v>
      </c>
      <c r="G948" s="99">
        <v>14.2930968549335</v>
      </c>
      <c r="H948" s="99">
        <v>474.80474218726198</v>
      </c>
      <c r="I948" s="99">
        <v>0</v>
      </c>
      <c r="J948" s="99">
        <v>770.34622158110096</v>
      </c>
      <c r="K948" s="99">
        <v>0</v>
      </c>
      <c r="L948" s="99">
        <v>9306.7697260379791</v>
      </c>
      <c r="M948" s="99">
        <v>6912.9880003929102</v>
      </c>
      <c r="N948" s="99">
        <v>3200.6245967149698</v>
      </c>
      <c r="O948" s="99">
        <v>0</v>
      </c>
      <c r="P948" s="99">
        <v>0</v>
      </c>
      <c r="Q948" s="99">
        <v>1148.9087036251999</v>
      </c>
      <c r="R948" s="99">
        <v>0</v>
      </c>
      <c r="S948" s="99">
        <v>0</v>
      </c>
      <c r="T948" s="99">
        <v>488.74749897420401</v>
      </c>
      <c r="U948" s="99">
        <v>18031.634714126601</v>
      </c>
      <c r="V948" s="99">
        <v>799050.83258056606</v>
      </c>
      <c r="W948" s="99">
        <v>0</v>
      </c>
      <c r="X948" s="99">
        <v>756324.77701568604</v>
      </c>
      <c r="Y948" s="99">
        <v>350994.364845276</v>
      </c>
      <c r="Z948" s="99">
        <v>2765.1249170005299</v>
      </c>
      <c r="AA948" s="99">
        <v>85718.966699600205</v>
      </c>
      <c r="AB948" s="99">
        <v>0</v>
      </c>
      <c r="AC948" s="99">
        <v>171831.541938782</v>
      </c>
      <c r="AD948" s="99">
        <v>0</v>
      </c>
      <c r="AE948" s="99">
        <v>459576.46087264997</v>
      </c>
      <c r="AF948" s="99">
        <v>347886.96681976301</v>
      </c>
      <c r="AG948" s="99">
        <v>585521.35844421398</v>
      </c>
      <c r="AH948" s="99">
        <v>0</v>
      </c>
      <c r="AI948" s="99">
        <v>0</v>
      </c>
      <c r="AJ948" s="99">
        <v>163929.64742851301</v>
      </c>
      <c r="AK948" s="99">
        <v>0</v>
      </c>
      <c r="AL948" s="99">
        <v>0</v>
      </c>
      <c r="AM948" s="99">
        <v>89732.391755104094</v>
      </c>
      <c r="AN948" s="99">
        <v>4785044.1942748995</v>
      </c>
      <c r="AO948" s="99">
        <v>5436609.9475097703</v>
      </c>
      <c r="AP948" s="99">
        <v>0</v>
      </c>
      <c r="AQ948" s="99">
        <v>4977428.0451660203</v>
      </c>
      <c r="AR948" s="99">
        <v>2319245.8395996098</v>
      </c>
      <c r="AS948" s="99">
        <v>17600.8086197376</v>
      </c>
      <c r="AT948" s="99">
        <v>525360.93177795399</v>
      </c>
      <c r="AU948" s="99">
        <v>0</v>
      </c>
      <c r="AV948" s="99">
        <v>404424.397968292</v>
      </c>
      <c r="AW948" s="99">
        <v>0</v>
      </c>
      <c r="AX948" s="99">
        <v>3236473.9831848098</v>
      </c>
      <c r="AY948" s="99">
        <v>2374252.83740234</v>
      </c>
      <c r="AZ948" s="99">
        <v>3694531.7392883301</v>
      </c>
      <c r="BA948" s="99">
        <v>0</v>
      </c>
      <c r="BB948" s="99">
        <v>0</v>
      </c>
      <c r="BC948" s="99">
        <v>1081672.7397155799</v>
      </c>
      <c r="BD948" s="99">
        <v>0</v>
      </c>
      <c r="BE948" s="99">
        <v>0</v>
      </c>
      <c r="BF948" s="99">
        <v>549343.60973358201</v>
      </c>
      <c r="BG948" s="99">
        <v>11117761.7583008</v>
      </c>
      <c r="BH948" s="99">
        <v>1157051.3321227999</v>
      </c>
      <c r="BI948" s="99">
        <v>0</v>
      </c>
      <c r="BJ948" s="99">
        <v>1598761.83241272</v>
      </c>
      <c r="BK948" s="99">
        <v>848095.24811554002</v>
      </c>
      <c r="BL948" s="99">
        <v>0</v>
      </c>
      <c r="BM948" s="99">
        <v>0</v>
      </c>
      <c r="BN948" s="99">
        <v>0</v>
      </c>
      <c r="BO948" s="99">
        <v>0</v>
      </c>
      <c r="BP948" s="99">
        <v>0</v>
      </c>
      <c r="BQ948" s="99">
        <v>0</v>
      </c>
      <c r="BR948" s="99">
        <v>786833.46048736596</v>
      </c>
      <c r="BS948" s="99">
        <v>1481073.2374267599</v>
      </c>
      <c r="BT948" s="99">
        <v>0</v>
      </c>
      <c r="BU948" s="99">
        <v>0</v>
      </c>
      <c r="BV948" s="99">
        <v>487664.421951294</v>
      </c>
      <c r="BW948" s="99">
        <v>0</v>
      </c>
      <c r="BX948" s="99">
        <v>0</v>
      </c>
      <c r="BY948" s="99">
        <v>0</v>
      </c>
      <c r="BZ948" s="99">
        <v>0</v>
      </c>
      <c r="CA948" s="99">
        <v>20610.3006458282</v>
      </c>
      <c r="CB948" s="99">
        <v>1548632.61572266</v>
      </c>
      <c r="CC948" s="99">
        <v>10367790.0354004</v>
      </c>
      <c r="CD948" s="99">
        <v>2756279.6106567401</v>
      </c>
      <c r="CE948" s="99">
        <v>493.65372381731902</v>
      </c>
      <c r="CF948" s="99">
        <v>89275.60587883</v>
      </c>
      <c r="CG948" s="99">
        <v>548957.95217132603</v>
      </c>
      <c r="CH948" s="99">
        <v>0</v>
      </c>
      <c r="CI948" s="99">
        <v>21104.344083547599</v>
      </c>
      <c r="CJ948" s="99">
        <v>1637803.71078491</v>
      </c>
      <c r="CK948" s="99">
        <v>10945606.3273926</v>
      </c>
      <c r="CL948" s="99">
        <v>2744741.20770264</v>
      </c>
      <c r="CM948" s="166">
        <v>39085.487409591697</v>
      </c>
      <c r="CN948" s="166">
        <v>6418335.8009643601</v>
      </c>
      <c r="CO948" s="166">
        <v>22048868.426269501</v>
      </c>
      <c r="CP948" s="99">
        <v>2744741.20770264</v>
      </c>
      <c r="CQ948" s="99">
        <v>0</v>
      </c>
      <c r="CR948" s="99">
        <v>0</v>
      </c>
      <c r="CS948" s="99">
        <v>0</v>
      </c>
      <c r="CT948" s="99">
        <v>0</v>
      </c>
      <c r="CU948" s="98">
        <v>25274.548852338001</v>
      </c>
      <c r="CV948" s="98">
        <v>780.47928883999998</v>
      </c>
      <c r="CW948" s="98">
        <v>1637908.2216014899</v>
      </c>
      <c r="CX948" s="98">
        <v>10916747.987571726</v>
      </c>
    </row>
    <row r="949" spans="1:102" x14ac:dyDescent="0.2">
      <c r="A949" s="98" t="s">
        <v>66</v>
      </c>
      <c r="B949" s="100">
        <v>38231</v>
      </c>
      <c r="C949" s="99">
        <v>13040.774125575999</v>
      </c>
      <c r="D949" s="99">
        <v>0</v>
      </c>
      <c r="E949" s="99">
        <v>7676.0437712073299</v>
      </c>
      <c r="F949" s="99">
        <v>4138.2092427015295</v>
      </c>
      <c r="G949" s="99">
        <v>33.377851184923202</v>
      </c>
      <c r="H949" s="99">
        <v>455.63729032501601</v>
      </c>
      <c r="I949" s="99">
        <v>0</v>
      </c>
      <c r="J949" s="99">
        <v>1699.38263083994</v>
      </c>
      <c r="K949" s="99">
        <v>0</v>
      </c>
      <c r="L949" s="99">
        <v>9748.8407807350195</v>
      </c>
      <c r="M949" s="99">
        <v>6892.7394589781798</v>
      </c>
      <c r="N949" s="99">
        <v>3233.3490962088099</v>
      </c>
      <c r="O949" s="99">
        <v>0</v>
      </c>
      <c r="P949" s="99">
        <v>0</v>
      </c>
      <c r="Q949" s="99">
        <v>1131.86094976962</v>
      </c>
      <c r="R949" s="99">
        <v>0</v>
      </c>
      <c r="S949" s="99">
        <v>0</v>
      </c>
      <c r="T949" s="99">
        <v>483.75940114632198</v>
      </c>
      <c r="U949" s="99">
        <v>17963.349170207999</v>
      </c>
      <c r="V949" s="99">
        <v>809290.03215026902</v>
      </c>
      <c r="W949" s="99">
        <v>0</v>
      </c>
      <c r="X949" s="99">
        <v>742710.85234832799</v>
      </c>
      <c r="Y949" s="99">
        <v>358376.209712982</v>
      </c>
      <c r="Z949" s="99">
        <v>8131.5492432117499</v>
      </c>
      <c r="AA949" s="99">
        <v>82080.258257865906</v>
      </c>
      <c r="AB949" s="99">
        <v>0</v>
      </c>
      <c r="AC949" s="99">
        <v>408223.97562027001</v>
      </c>
      <c r="AD949" s="99">
        <v>0</v>
      </c>
      <c r="AE949" s="99">
        <v>467352.45691680902</v>
      </c>
      <c r="AF949" s="99">
        <v>346972.14562988299</v>
      </c>
      <c r="AG949" s="99">
        <v>594533.53097534203</v>
      </c>
      <c r="AH949" s="99">
        <v>0</v>
      </c>
      <c r="AI949" s="99">
        <v>0</v>
      </c>
      <c r="AJ949" s="99">
        <v>152771.218513489</v>
      </c>
      <c r="AK949" s="99">
        <v>0</v>
      </c>
      <c r="AL949" s="99">
        <v>0</v>
      </c>
      <c r="AM949" s="99">
        <v>89769.0732564926</v>
      </c>
      <c r="AN949" s="99">
        <v>4524105.0197143601</v>
      </c>
      <c r="AO949" s="99">
        <v>5568267.4754028302</v>
      </c>
      <c r="AP949" s="99">
        <v>0</v>
      </c>
      <c r="AQ949" s="99">
        <v>4988429.95202637</v>
      </c>
      <c r="AR949" s="99">
        <v>2422965.5362853999</v>
      </c>
      <c r="AS949" s="99">
        <v>48047.456996440902</v>
      </c>
      <c r="AT949" s="99">
        <v>509023.88681411702</v>
      </c>
      <c r="AU949" s="99">
        <v>0</v>
      </c>
      <c r="AV949" s="99">
        <v>981933.42914581299</v>
      </c>
      <c r="AW949" s="99">
        <v>0</v>
      </c>
      <c r="AX949" s="99">
        <v>3395785.2317504901</v>
      </c>
      <c r="AY949" s="99">
        <v>2408658.4152221698</v>
      </c>
      <c r="AZ949" s="99">
        <v>3821124.4463501</v>
      </c>
      <c r="BA949" s="99">
        <v>0</v>
      </c>
      <c r="BB949" s="99">
        <v>0</v>
      </c>
      <c r="BC949" s="99">
        <v>1031717.28125763</v>
      </c>
      <c r="BD949" s="99">
        <v>0</v>
      </c>
      <c r="BE949" s="99">
        <v>0</v>
      </c>
      <c r="BF949" s="99">
        <v>549690.78725433396</v>
      </c>
      <c r="BG949" s="99">
        <v>10695714.904541001</v>
      </c>
      <c r="BH949" s="99">
        <v>1229598.9900054899</v>
      </c>
      <c r="BI949" s="99">
        <v>0</v>
      </c>
      <c r="BJ949" s="99">
        <v>1583932.8724060101</v>
      </c>
      <c r="BK949" s="99">
        <v>883323.91237640404</v>
      </c>
      <c r="BL949" s="99">
        <v>0</v>
      </c>
      <c r="BM949" s="99">
        <v>0</v>
      </c>
      <c r="BN949" s="99">
        <v>0</v>
      </c>
      <c r="BO949" s="99">
        <v>0</v>
      </c>
      <c r="BP949" s="99">
        <v>0</v>
      </c>
      <c r="BQ949" s="99">
        <v>0</v>
      </c>
      <c r="BR949" s="99">
        <v>793829.764556885</v>
      </c>
      <c r="BS949" s="99">
        <v>1536390.0873870801</v>
      </c>
      <c r="BT949" s="99">
        <v>0</v>
      </c>
      <c r="BU949" s="99">
        <v>0</v>
      </c>
      <c r="BV949" s="99">
        <v>480302.43070983898</v>
      </c>
      <c r="BW949" s="99">
        <v>0</v>
      </c>
      <c r="BX949" s="99">
        <v>0</v>
      </c>
      <c r="BY949" s="99">
        <v>0</v>
      </c>
      <c r="BZ949" s="99">
        <v>0</v>
      </c>
      <c r="CA949" s="99">
        <v>20679.860607385599</v>
      </c>
      <c r="CB949" s="99">
        <v>1550739.1518859901</v>
      </c>
      <c r="CC949" s="99">
        <v>10554496.114257799</v>
      </c>
      <c r="CD949" s="99">
        <v>2813798.5346984901</v>
      </c>
      <c r="CE949" s="99">
        <v>479.32697651535301</v>
      </c>
      <c r="CF949" s="99">
        <v>89994.091555595398</v>
      </c>
      <c r="CG949" s="99">
        <v>554200.98016357399</v>
      </c>
      <c r="CH949" s="99">
        <v>0</v>
      </c>
      <c r="CI949" s="99">
        <v>21157.7491238117</v>
      </c>
      <c r="CJ949" s="99">
        <v>1640367.260849</v>
      </c>
      <c r="CK949" s="99">
        <v>11124182.912963901</v>
      </c>
      <c r="CL949" s="99">
        <v>2839974.1763916002</v>
      </c>
      <c r="CM949" s="166">
        <v>39216.216771602602</v>
      </c>
      <c r="CN949" s="166">
        <v>6184890.15307617</v>
      </c>
      <c r="CO949" s="166">
        <v>21828329.692138702</v>
      </c>
      <c r="CP949" s="99">
        <v>2839974.1763916002</v>
      </c>
      <c r="CQ949" s="99">
        <v>0</v>
      </c>
      <c r="CR949" s="99">
        <v>0</v>
      </c>
      <c r="CS949" s="99">
        <v>0</v>
      </c>
      <c r="CT949" s="99">
        <v>0</v>
      </c>
      <c r="CU949" s="98">
        <v>24570.324482470998</v>
      </c>
      <c r="CV949" s="98">
        <v>1724.7223749740001</v>
      </c>
      <c r="CW949" s="98">
        <v>1640733.2434415855</v>
      </c>
      <c r="CX949" s="98">
        <v>11108697.094421374</v>
      </c>
    </row>
    <row r="950" spans="1:102" x14ac:dyDescent="0.2">
      <c r="A950" s="98" t="s">
        <v>66</v>
      </c>
      <c r="B950" s="100">
        <v>38322</v>
      </c>
      <c r="C950" s="99">
        <v>13302.323487281799</v>
      </c>
      <c r="D950" s="99">
        <v>0</v>
      </c>
      <c r="E950" s="99">
        <v>7471.2652093172101</v>
      </c>
      <c r="F950" s="99">
        <v>4101.7843164801598</v>
      </c>
      <c r="G950" s="99">
        <v>53.7321110339835</v>
      </c>
      <c r="H950" s="99">
        <v>443.48510269820702</v>
      </c>
      <c r="I950" s="99">
        <v>0</v>
      </c>
      <c r="J950" s="99">
        <v>2671.2909111082599</v>
      </c>
      <c r="K950" s="99">
        <v>0</v>
      </c>
      <c r="L950" s="99">
        <v>9485.5533401966095</v>
      </c>
      <c r="M950" s="99">
        <v>6973.14598625898</v>
      </c>
      <c r="N950" s="99">
        <v>3257.05028671026</v>
      </c>
      <c r="O950" s="99">
        <v>0</v>
      </c>
      <c r="P950" s="99">
        <v>0</v>
      </c>
      <c r="Q950" s="99">
        <v>1140.6146025657699</v>
      </c>
      <c r="R950" s="99">
        <v>0</v>
      </c>
      <c r="S950" s="99">
        <v>0</v>
      </c>
      <c r="T950" s="99">
        <v>499.18105046451097</v>
      </c>
      <c r="U950" s="99">
        <v>18334.4075038433</v>
      </c>
      <c r="V950" s="99">
        <v>828478.53345489502</v>
      </c>
      <c r="W950" s="99">
        <v>0</v>
      </c>
      <c r="X950" s="99">
        <v>733481.87799835205</v>
      </c>
      <c r="Y950" s="99">
        <v>365203.10420608497</v>
      </c>
      <c r="Z950" s="99">
        <v>11403.8471000195</v>
      </c>
      <c r="AA950" s="99">
        <v>79076.224065780596</v>
      </c>
      <c r="AB950" s="99">
        <v>0</v>
      </c>
      <c r="AC950" s="99">
        <v>834358.81478118896</v>
      </c>
      <c r="AD950" s="99">
        <v>0</v>
      </c>
      <c r="AE950" s="99">
        <v>460119.17156982399</v>
      </c>
      <c r="AF950" s="99">
        <v>350008.19927978498</v>
      </c>
      <c r="AG950" s="99">
        <v>600973.15339660598</v>
      </c>
      <c r="AH950" s="99">
        <v>0</v>
      </c>
      <c r="AI950" s="99">
        <v>0</v>
      </c>
      <c r="AJ950" s="99">
        <v>151428.07411766099</v>
      </c>
      <c r="AK950" s="99">
        <v>0</v>
      </c>
      <c r="AL950" s="99">
        <v>0</v>
      </c>
      <c r="AM950" s="99">
        <v>90750.908591270403</v>
      </c>
      <c r="AN950" s="99">
        <v>4820532.9110107403</v>
      </c>
      <c r="AO950" s="99">
        <v>5771944.6812133798</v>
      </c>
      <c r="AP950" s="99">
        <v>0</v>
      </c>
      <c r="AQ950" s="99">
        <v>4971528.90197754</v>
      </c>
      <c r="AR950" s="99">
        <v>2471614.5699768099</v>
      </c>
      <c r="AS950" s="99">
        <v>70788.543450355501</v>
      </c>
      <c r="AT950" s="99">
        <v>496354.68660354603</v>
      </c>
      <c r="AU950" s="99">
        <v>0</v>
      </c>
      <c r="AV950" s="99">
        <v>1953106.2007141099</v>
      </c>
      <c r="AW950" s="99">
        <v>0</v>
      </c>
      <c r="AX950" s="99">
        <v>3340252.1692199698</v>
      </c>
      <c r="AY950" s="99">
        <v>2462771.2395629901</v>
      </c>
      <c r="AZ950" s="99">
        <v>3920021.8987121601</v>
      </c>
      <c r="BA950" s="99">
        <v>0</v>
      </c>
      <c r="BB950" s="99">
        <v>0</v>
      </c>
      <c r="BC950" s="99">
        <v>1048888.7310790999</v>
      </c>
      <c r="BD950" s="99">
        <v>0</v>
      </c>
      <c r="BE950" s="99">
        <v>0</v>
      </c>
      <c r="BF950" s="99">
        <v>568565.10208129894</v>
      </c>
      <c r="BG950" s="99">
        <v>11513341.782714801</v>
      </c>
      <c r="BH950" s="99">
        <v>1247319.3261566199</v>
      </c>
      <c r="BI950" s="99">
        <v>0</v>
      </c>
      <c r="BJ950" s="99">
        <v>1585102.31175232</v>
      </c>
      <c r="BK950" s="99">
        <v>905072.05387115502</v>
      </c>
      <c r="BL950" s="99">
        <v>0</v>
      </c>
      <c r="BM950" s="99">
        <v>0</v>
      </c>
      <c r="BN950" s="99">
        <v>0</v>
      </c>
      <c r="BO950" s="99">
        <v>0</v>
      </c>
      <c r="BP950" s="99">
        <v>0</v>
      </c>
      <c r="BQ950" s="99">
        <v>0</v>
      </c>
      <c r="BR950" s="99">
        <v>801536.55623626697</v>
      </c>
      <c r="BS950" s="99">
        <v>1569583.3975830099</v>
      </c>
      <c r="BT950" s="99">
        <v>0</v>
      </c>
      <c r="BU950" s="99">
        <v>0</v>
      </c>
      <c r="BV950" s="99">
        <v>485441.02983093302</v>
      </c>
      <c r="BW950" s="99">
        <v>0</v>
      </c>
      <c r="BX950" s="99">
        <v>0</v>
      </c>
      <c r="BY950" s="99">
        <v>0</v>
      </c>
      <c r="BZ950" s="99">
        <v>0</v>
      </c>
      <c r="CA950" s="99">
        <v>20749.564065694802</v>
      </c>
      <c r="CB950" s="99">
        <v>1559215.1401062</v>
      </c>
      <c r="CC950" s="99">
        <v>10727488.6842041</v>
      </c>
      <c r="CD950" s="99">
        <v>2845803.4677734398</v>
      </c>
      <c r="CE950" s="99">
        <v>489.288641992956</v>
      </c>
      <c r="CF950" s="99">
        <v>89580.551101684599</v>
      </c>
      <c r="CG950" s="99">
        <v>562025.70670318604</v>
      </c>
      <c r="CH950" s="99">
        <v>0</v>
      </c>
      <c r="CI950" s="99">
        <v>21239.164269208901</v>
      </c>
      <c r="CJ950" s="99">
        <v>1647962.0027771001</v>
      </c>
      <c r="CK950" s="99">
        <v>11281104.1177979</v>
      </c>
      <c r="CL950" s="99">
        <v>2837417.9553832998</v>
      </c>
      <c r="CM950" s="166">
        <v>39525.756708622001</v>
      </c>
      <c r="CN950" s="166">
        <v>6470771.63635254</v>
      </c>
      <c r="CO950" s="166">
        <v>22814183.7182617</v>
      </c>
      <c r="CP950" s="99">
        <v>2837417.9553832998</v>
      </c>
      <c r="CQ950" s="99">
        <v>0</v>
      </c>
      <c r="CR950" s="99">
        <v>0</v>
      </c>
      <c r="CS950" s="99">
        <v>0</v>
      </c>
      <c r="CT950" s="99">
        <v>0</v>
      </c>
      <c r="CU950" s="98">
        <v>23582.494509355001</v>
      </c>
      <c r="CV950" s="98">
        <v>2712.0647087960001</v>
      </c>
      <c r="CW950" s="98">
        <v>1648795.6912078846</v>
      </c>
      <c r="CX950" s="98">
        <v>11289514.390907286</v>
      </c>
    </row>
    <row r="951" spans="1:102" x14ac:dyDescent="0.2">
      <c r="A951" s="98" t="s">
        <v>66</v>
      </c>
      <c r="B951" s="100">
        <v>38412</v>
      </c>
      <c r="C951" s="99">
        <v>13644.8531304598</v>
      </c>
      <c r="D951" s="99">
        <v>0</v>
      </c>
      <c r="E951" s="99">
        <v>7303.1673724055299</v>
      </c>
      <c r="F951" s="99">
        <v>4090.2149497568598</v>
      </c>
      <c r="G951" s="99">
        <v>51.628880189731703</v>
      </c>
      <c r="H951" s="99">
        <v>430.08265055343497</v>
      </c>
      <c r="I951" s="99">
        <v>0</v>
      </c>
      <c r="J951" s="99">
        <v>3835.0582626760001</v>
      </c>
      <c r="K951" s="99">
        <v>0</v>
      </c>
      <c r="L951" s="99">
        <v>9459.6736464500409</v>
      </c>
      <c r="M951" s="99">
        <v>6973.0806450247801</v>
      </c>
      <c r="N951" s="99">
        <v>3293.9277337193498</v>
      </c>
      <c r="O951" s="99">
        <v>0</v>
      </c>
      <c r="P951" s="99">
        <v>0</v>
      </c>
      <c r="Q951" s="99">
        <v>1128.77319826186</v>
      </c>
      <c r="R951" s="99">
        <v>0</v>
      </c>
      <c r="S951" s="99">
        <v>0</v>
      </c>
      <c r="T951" s="99">
        <v>487.58572234213398</v>
      </c>
      <c r="U951" s="99">
        <v>18382.499684572202</v>
      </c>
      <c r="V951" s="99">
        <v>851980.89045715297</v>
      </c>
      <c r="W951" s="99">
        <v>0</v>
      </c>
      <c r="X951" s="99">
        <v>708443.98204803502</v>
      </c>
      <c r="Y951" s="99">
        <v>362421.57121276902</v>
      </c>
      <c r="Z951" s="99">
        <v>13251.6211197376</v>
      </c>
      <c r="AA951" s="99">
        <v>75727.3161888123</v>
      </c>
      <c r="AB951" s="99">
        <v>0</v>
      </c>
      <c r="AC951" s="99">
        <v>1239254.82427979</v>
      </c>
      <c r="AD951" s="99">
        <v>0</v>
      </c>
      <c r="AE951" s="99">
        <v>464168.08162689197</v>
      </c>
      <c r="AF951" s="99">
        <v>347185.70488357497</v>
      </c>
      <c r="AG951" s="99">
        <v>602070.52679443394</v>
      </c>
      <c r="AH951" s="99">
        <v>0</v>
      </c>
      <c r="AI951" s="99">
        <v>0</v>
      </c>
      <c r="AJ951" s="99">
        <v>139861.856668472</v>
      </c>
      <c r="AK951" s="99">
        <v>0</v>
      </c>
      <c r="AL951" s="99">
        <v>0</v>
      </c>
      <c r="AM951" s="99">
        <v>87512.319592475906</v>
      </c>
      <c r="AN951" s="99">
        <v>5009726.1979370099</v>
      </c>
      <c r="AO951" s="99">
        <v>5985892.4394531297</v>
      </c>
      <c r="AP951" s="99">
        <v>0</v>
      </c>
      <c r="AQ951" s="99">
        <v>4858950.3994140597</v>
      </c>
      <c r="AR951" s="99">
        <v>2503542.2646789602</v>
      </c>
      <c r="AS951" s="99">
        <v>86438.486486434893</v>
      </c>
      <c r="AT951" s="99">
        <v>479913.02205658</v>
      </c>
      <c r="AU951" s="99">
        <v>0</v>
      </c>
      <c r="AV951" s="99">
        <v>2916561.8340148898</v>
      </c>
      <c r="AW951" s="99">
        <v>0</v>
      </c>
      <c r="AX951" s="99">
        <v>3351144.9754943801</v>
      </c>
      <c r="AY951" s="99">
        <v>2469757.4283752399</v>
      </c>
      <c r="AZ951" s="99">
        <v>3953489.7584533701</v>
      </c>
      <c r="BA951" s="99">
        <v>0</v>
      </c>
      <c r="BB951" s="99">
        <v>0</v>
      </c>
      <c r="BC951" s="99">
        <v>966648.22048950195</v>
      </c>
      <c r="BD951" s="99">
        <v>0</v>
      </c>
      <c r="BE951" s="99">
        <v>0</v>
      </c>
      <c r="BF951" s="99">
        <v>562683.27139282203</v>
      </c>
      <c r="BG951" s="99">
        <v>11980426.6259766</v>
      </c>
      <c r="BH951" s="99">
        <v>1294663.03123474</v>
      </c>
      <c r="BI951" s="99">
        <v>0</v>
      </c>
      <c r="BJ951" s="99">
        <v>1585291.71220398</v>
      </c>
      <c r="BK951" s="99">
        <v>918870.92637634301</v>
      </c>
      <c r="BL951" s="99">
        <v>0</v>
      </c>
      <c r="BM951" s="99">
        <v>0</v>
      </c>
      <c r="BN951" s="99">
        <v>0</v>
      </c>
      <c r="BO951" s="99">
        <v>0</v>
      </c>
      <c r="BP951" s="99">
        <v>0</v>
      </c>
      <c r="BQ951" s="99">
        <v>0</v>
      </c>
      <c r="BR951" s="99">
        <v>815952.13861846901</v>
      </c>
      <c r="BS951" s="99">
        <v>1584424.8123016399</v>
      </c>
      <c r="BT951" s="99">
        <v>0</v>
      </c>
      <c r="BU951" s="99">
        <v>0</v>
      </c>
      <c r="BV951" s="99">
        <v>463177.84058761603</v>
      </c>
      <c r="BW951" s="99">
        <v>0</v>
      </c>
      <c r="BX951" s="99">
        <v>0</v>
      </c>
      <c r="BY951" s="99">
        <v>0</v>
      </c>
      <c r="BZ951" s="99">
        <v>0</v>
      </c>
      <c r="CA951" s="99">
        <v>20969.2366476059</v>
      </c>
      <c r="CB951" s="99">
        <v>1558231.73068237</v>
      </c>
      <c r="CC951" s="99">
        <v>10833911.302856401</v>
      </c>
      <c r="CD951" s="99">
        <v>2865626.0441589402</v>
      </c>
      <c r="CE951" s="99">
        <v>498.68410823494202</v>
      </c>
      <c r="CF951" s="99">
        <v>89295.917190551801</v>
      </c>
      <c r="CG951" s="99">
        <v>568615.68780517601</v>
      </c>
      <c r="CH951" s="99">
        <v>0</v>
      </c>
      <c r="CI951" s="99">
        <v>21468.1915230751</v>
      </c>
      <c r="CJ951" s="99">
        <v>1648986.6671752899</v>
      </c>
      <c r="CK951" s="99">
        <v>11437307.6687012</v>
      </c>
      <c r="CL951" s="99">
        <v>2860443.1435852102</v>
      </c>
      <c r="CM951" s="166">
        <v>39827.796802520803</v>
      </c>
      <c r="CN951" s="166">
        <v>6653646.91296387</v>
      </c>
      <c r="CO951" s="166">
        <v>23394035.689697299</v>
      </c>
      <c r="CP951" s="99">
        <v>2860443.1435852102</v>
      </c>
      <c r="CQ951" s="99">
        <v>0</v>
      </c>
      <c r="CR951" s="99">
        <v>0</v>
      </c>
      <c r="CS951" s="99">
        <v>0</v>
      </c>
      <c r="CT951" s="99">
        <v>0</v>
      </c>
      <c r="CU951" s="98">
        <v>22292.379202513999</v>
      </c>
      <c r="CV951" s="98">
        <v>3892.5905819660002</v>
      </c>
      <c r="CW951" s="98">
        <v>1647527.6478729218</v>
      </c>
      <c r="CX951" s="98">
        <v>11402526.990661576</v>
      </c>
    </row>
    <row r="952" spans="1:102" x14ac:dyDescent="0.2">
      <c r="A952" s="98" t="s">
        <v>66</v>
      </c>
      <c r="B952" s="100">
        <v>38504</v>
      </c>
      <c r="C952" s="99">
        <v>13924.411210656201</v>
      </c>
      <c r="D952" s="99">
        <v>1.95656698598759</v>
      </c>
      <c r="E952" s="99">
        <v>7169.7888727188101</v>
      </c>
      <c r="F952" s="99">
        <v>4113.6375080943099</v>
      </c>
      <c r="G952" s="99">
        <v>108.19197580497701</v>
      </c>
      <c r="H952" s="99">
        <v>411.20785801485198</v>
      </c>
      <c r="I952" s="99">
        <v>0</v>
      </c>
      <c r="J952" s="99">
        <v>4946.6325556039801</v>
      </c>
      <c r="K952" s="99">
        <v>0</v>
      </c>
      <c r="L952" s="99">
        <v>9690.5269247293509</v>
      </c>
      <c r="M952" s="99">
        <v>7114.5678797364199</v>
      </c>
      <c r="N952" s="99">
        <v>3212.41585224867</v>
      </c>
      <c r="O952" s="99">
        <v>0</v>
      </c>
      <c r="P952" s="99">
        <v>0</v>
      </c>
      <c r="Q952" s="99">
        <v>1126.418165043</v>
      </c>
      <c r="R952" s="99">
        <v>0</v>
      </c>
      <c r="S952" s="99">
        <v>0</v>
      </c>
      <c r="T952" s="99">
        <v>506.27740029618099</v>
      </c>
      <c r="U952" s="99">
        <v>18524.342465162299</v>
      </c>
      <c r="V952" s="99">
        <v>854092.51815033006</v>
      </c>
      <c r="W952" s="99">
        <v>299.81858571618801</v>
      </c>
      <c r="X952" s="99">
        <v>689662.03198242199</v>
      </c>
      <c r="Y952" s="99">
        <v>361182.076328278</v>
      </c>
      <c r="Z952" s="99">
        <v>20050.658004283901</v>
      </c>
      <c r="AA952" s="99">
        <v>72664.222484588594</v>
      </c>
      <c r="AB952" s="99">
        <v>0</v>
      </c>
      <c r="AC952" s="99">
        <v>1636199.7776184101</v>
      </c>
      <c r="AD952" s="99">
        <v>0</v>
      </c>
      <c r="AE952" s="99">
        <v>469291.35792541498</v>
      </c>
      <c r="AF952" s="99">
        <v>348198.52649688697</v>
      </c>
      <c r="AG952" s="99">
        <v>591911.02112579299</v>
      </c>
      <c r="AH952" s="99">
        <v>0</v>
      </c>
      <c r="AI952" s="99">
        <v>0</v>
      </c>
      <c r="AJ952" s="99">
        <v>139825.07225990301</v>
      </c>
      <c r="AK952" s="99">
        <v>0</v>
      </c>
      <c r="AL952" s="99">
        <v>0</v>
      </c>
      <c r="AM952" s="99">
        <v>93765.365805625901</v>
      </c>
      <c r="AN952" s="99">
        <v>5116946.3659057599</v>
      </c>
      <c r="AO952" s="99">
        <v>6051285.9118042002</v>
      </c>
      <c r="AP952" s="99">
        <v>2220.0934193134299</v>
      </c>
      <c r="AQ952" s="99">
        <v>4805022.53515625</v>
      </c>
      <c r="AR952" s="99">
        <v>2543674.9226379399</v>
      </c>
      <c r="AS952" s="99">
        <v>132134.546133041</v>
      </c>
      <c r="AT952" s="99">
        <v>466771.92848205601</v>
      </c>
      <c r="AU952" s="99">
        <v>0</v>
      </c>
      <c r="AV952" s="99">
        <v>3904794.6568908701</v>
      </c>
      <c r="AW952" s="99">
        <v>0</v>
      </c>
      <c r="AX952" s="99">
        <v>3462982.1328125</v>
      </c>
      <c r="AY952" s="99">
        <v>2518241.2502441402</v>
      </c>
      <c r="AZ952" s="99">
        <v>3927990.2080993699</v>
      </c>
      <c r="BA952" s="99">
        <v>0</v>
      </c>
      <c r="BB952" s="99">
        <v>0</v>
      </c>
      <c r="BC952" s="99">
        <v>977572.81892394996</v>
      </c>
      <c r="BD952" s="99">
        <v>0</v>
      </c>
      <c r="BE952" s="99">
        <v>0</v>
      </c>
      <c r="BF952" s="99">
        <v>600974.23565673805</v>
      </c>
      <c r="BG952" s="99">
        <v>12264257.284668</v>
      </c>
      <c r="BH952" s="99">
        <v>1324646.46992493</v>
      </c>
      <c r="BI952" s="99">
        <v>348.14758852869301</v>
      </c>
      <c r="BJ952" s="99">
        <v>1566679.8195953399</v>
      </c>
      <c r="BK952" s="99">
        <v>930889.46260070801</v>
      </c>
      <c r="BL952" s="99">
        <v>0</v>
      </c>
      <c r="BM952" s="99">
        <v>0</v>
      </c>
      <c r="BN952" s="99">
        <v>0</v>
      </c>
      <c r="BO952" s="99">
        <v>0</v>
      </c>
      <c r="BP952" s="99">
        <v>0</v>
      </c>
      <c r="BQ952" s="99">
        <v>0</v>
      </c>
      <c r="BR952" s="99">
        <v>828370.927055359</v>
      </c>
      <c r="BS952" s="99">
        <v>1584980.8432312</v>
      </c>
      <c r="BT952" s="99">
        <v>0</v>
      </c>
      <c r="BU952" s="99">
        <v>0</v>
      </c>
      <c r="BV952" s="99">
        <v>473228.33196639997</v>
      </c>
      <c r="BW952" s="99">
        <v>0</v>
      </c>
      <c r="BX952" s="99">
        <v>0</v>
      </c>
      <c r="BY952" s="99">
        <v>0</v>
      </c>
      <c r="BZ952" s="99">
        <v>0</v>
      </c>
      <c r="CA952" s="99">
        <v>21130.841593503999</v>
      </c>
      <c r="CB952" s="99">
        <v>1542796.8026580799</v>
      </c>
      <c r="CC952" s="99">
        <v>10839463.690918</v>
      </c>
      <c r="CD952" s="99">
        <v>2891627.7295532199</v>
      </c>
      <c r="CE952" s="99">
        <v>512.45762940496195</v>
      </c>
      <c r="CF952" s="99">
        <v>93612.538985252395</v>
      </c>
      <c r="CG952" s="99">
        <v>602566.23628997803</v>
      </c>
      <c r="CH952" s="99">
        <v>0</v>
      </c>
      <c r="CI952" s="99">
        <v>21644.745235681501</v>
      </c>
      <c r="CJ952" s="99">
        <v>1635084.0101318399</v>
      </c>
      <c r="CK952" s="99">
        <v>11416764.0852051</v>
      </c>
      <c r="CL952" s="99">
        <v>2882621.46337891</v>
      </c>
      <c r="CM952" s="166">
        <v>40109.457222938501</v>
      </c>
      <c r="CN952" s="166">
        <v>6748060.2503051804</v>
      </c>
      <c r="CO952" s="166">
        <v>23691880.9060059</v>
      </c>
      <c r="CP952" s="99">
        <v>2882621.46337891</v>
      </c>
      <c r="CQ952" s="99">
        <v>0</v>
      </c>
      <c r="CR952" s="99">
        <v>0</v>
      </c>
      <c r="CS952" s="99">
        <v>0</v>
      </c>
      <c r="CT952" s="99">
        <v>0</v>
      </c>
      <c r="CU952" s="98">
        <v>21029.584945594001</v>
      </c>
      <c r="CV952" s="98">
        <v>5027.6516466180001</v>
      </c>
      <c r="CW952" s="98">
        <v>1636409.3416433323</v>
      </c>
      <c r="CX952" s="98">
        <v>11442029.927207978</v>
      </c>
    </row>
    <row r="953" spans="1:102" x14ac:dyDescent="0.2">
      <c r="A953" s="98" t="s">
        <v>66</v>
      </c>
      <c r="B953" s="100">
        <v>38596</v>
      </c>
      <c r="C953" s="99">
        <v>14146.7163723707</v>
      </c>
      <c r="D953" s="99">
        <v>2.0235881139815302</v>
      </c>
      <c r="E953" s="99">
        <v>7075.6097460389101</v>
      </c>
      <c r="F953" s="99">
        <v>4169.2431415915498</v>
      </c>
      <c r="G953" s="99">
        <v>132.16733839921699</v>
      </c>
      <c r="H953" s="99">
        <v>382.89918954670401</v>
      </c>
      <c r="I953" s="99">
        <v>0</v>
      </c>
      <c r="J953" s="99">
        <v>6143.0933027267502</v>
      </c>
      <c r="K953" s="99">
        <v>0</v>
      </c>
      <c r="L953" s="99">
        <v>10034.1165708303</v>
      </c>
      <c r="M953" s="99">
        <v>7128.0639097094499</v>
      </c>
      <c r="N953" s="99">
        <v>3213.1241380870301</v>
      </c>
      <c r="O953" s="99">
        <v>0</v>
      </c>
      <c r="P953" s="99">
        <v>0</v>
      </c>
      <c r="Q953" s="99">
        <v>1148.0911988318001</v>
      </c>
      <c r="R953" s="99">
        <v>0</v>
      </c>
      <c r="S953" s="99">
        <v>0</v>
      </c>
      <c r="T953" s="99">
        <v>505.72588016837801</v>
      </c>
      <c r="U953" s="99">
        <v>18474.5502257347</v>
      </c>
      <c r="V953" s="99">
        <v>860955.16091918899</v>
      </c>
      <c r="W953" s="99">
        <v>136.45702906698</v>
      </c>
      <c r="X953" s="99">
        <v>672806.17750549305</v>
      </c>
      <c r="Y953" s="99">
        <v>367513.47235488897</v>
      </c>
      <c r="Z953" s="99">
        <v>25737.9894497395</v>
      </c>
      <c r="AA953" s="99">
        <v>68754.409161567703</v>
      </c>
      <c r="AB953" s="99">
        <v>0</v>
      </c>
      <c r="AC953" s="99">
        <v>2039357.0578918499</v>
      </c>
      <c r="AD953" s="99">
        <v>0</v>
      </c>
      <c r="AE953" s="99">
        <v>467574.88795471197</v>
      </c>
      <c r="AF953" s="99">
        <v>348175.24616241502</v>
      </c>
      <c r="AG953" s="99">
        <v>578110.31587219203</v>
      </c>
      <c r="AH953" s="99">
        <v>0</v>
      </c>
      <c r="AI953" s="99">
        <v>0</v>
      </c>
      <c r="AJ953" s="99">
        <v>141237.45157051101</v>
      </c>
      <c r="AK953" s="99">
        <v>0</v>
      </c>
      <c r="AL953" s="99">
        <v>0</v>
      </c>
      <c r="AM953" s="99">
        <v>92965.016461372405</v>
      </c>
      <c r="AN953" s="99">
        <v>5101077.61254883</v>
      </c>
      <c r="AO953" s="99">
        <v>6173023.2331542997</v>
      </c>
      <c r="AP953" s="99">
        <v>963.73553071171</v>
      </c>
      <c r="AQ953" s="99">
        <v>4738208.7186889602</v>
      </c>
      <c r="AR953" s="99">
        <v>2595915.1807251</v>
      </c>
      <c r="AS953" s="99">
        <v>161453.61139869699</v>
      </c>
      <c r="AT953" s="99">
        <v>446453.60941696202</v>
      </c>
      <c r="AU953" s="99">
        <v>0</v>
      </c>
      <c r="AV953" s="99">
        <v>4807995.3017578097</v>
      </c>
      <c r="AW953" s="99">
        <v>0</v>
      </c>
      <c r="AX953" s="99">
        <v>3526077.8006897001</v>
      </c>
      <c r="AY953" s="99">
        <v>2558642.5172424298</v>
      </c>
      <c r="AZ953" s="99">
        <v>3881305.5520629901</v>
      </c>
      <c r="BA953" s="99">
        <v>0</v>
      </c>
      <c r="BB953" s="99">
        <v>0</v>
      </c>
      <c r="BC953" s="99">
        <v>1003821.94581604</v>
      </c>
      <c r="BD953" s="99">
        <v>0</v>
      </c>
      <c r="BE953" s="99">
        <v>0</v>
      </c>
      <c r="BF953" s="99">
        <v>597622.35375976597</v>
      </c>
      <c r="BG953" s="99">
        <v>12217415.4061279</v>
      </c>
      <c r="BH953" s="99">
        <v>1377131.40071106</v>
      </c>
      <c r="BI953" s="99">
        <v>185.73177018761601</v>
      </c>
      <c r="BJ953" s="99">
        <v>1575470.28448486</v>
      </c>
      <c r="BK953" s="99">
        <v>970387.42848968494</v>
      </c>
      <c r="BL953" s="99">
        <v>0</v>
      </c>
      <c r="BM953" s="99">
        <v>0</v>
      </c>
      <c r="BN953" s="99">
        <v>0</v>
      </c>
      <c r="BO953" s="99">
        <v>0</v>
      </c>
      <c r="BP953" s="99">
        <v>0</v>
      </c>
      <c r="BQ953" s="99">
        <v>0</v>
      </c>
      <c r="BR953" s="99">
        <v>844067.815963745</v>
      </c>
      <c r="BS953" s="99">
        <v>1575180.71565247</v>
      </c>
      <c r="BT953" s="99">
        <v>0</v>
      </c>
      <c r="BU953" s="99">
        <v>0</v>
      </c>
      <c r="BV953" s="99">
        <v>523416.58092880202</v>
      </c>
      <c r="BW953" s="99">
        <v>0</v>
      </c>
      <c r="BX953" s="99">
        <v>0</v>
      </c>
      <c r="BY953" s="99">
        <v>0</v>
      </c>
      <c r="BZ953" s="99">
        <v>0</v>
      </c>
      <c r="CA953" s="99">
        <v>21194.700480699499</v>
      </c>
      <c r="CB953" s="99">
        <v>1535460.9248046901</v>
      </c>
      <c r="CC953" s="99">
        <v>10918818.2370605</v>
      </c>
      <c r="CD953" s="99">
        <v>2953465.1097106901</v>
      </c>
      <c r="CE953" s="99">
        <v>503.18662784248602</v>
      </c>
      <c r="CF953" s="99">
        <v>93657.265730857805</v>
      </c>
      <c r="CG953" s="99">
        <v>605547.44392394996</v>
      </c>
      <c r="CH953" s="99">
        <v>0</v>
      </c>
      <c r="CI953" s="99">
        <v>21694.489077568101</v>
      </c>
      <c r="CJ953" s="99">
        <v>1628414.37271118</v>
      </c>
      <c r="CK953" s="99">
        <v>11512378.865722699</v>
      </c>
      <c r="CL953" s="99">
        <v>2977139.5552673298</v>
      </c>
      <c r="CM953" s="166">
        <v>40239.452884674101</v>
      </c>
      <c r="CN953" s="166">
        <v>6738472.6345825205</v>
      </c>
      <c r="CO953" s="166">
        <v>23741116.615234401</v>
      </c>
      <c r="CP953" s="99">
        <v>2977139.5552673298</v>
      </c>
      <c r="CQ953" s="99">
        <v>0</v>
      </c>
      <c r="CR953" s="99">
        <v>0</v>
      </c>
      <c r="CS953" s="99">
        <v>0</v>
      </c>
      <c r="CT953" s="99">
        <v>0</v>
      </c>
      <c r="CU953" s="98">
        <v>19893.327781763001</v>
      </c>
      <c r="CV953" s="98">
        <v>6248.3528097050003</v>
      </c>
      <c r="CW953" s="98">
        <v>1629118.1905355479</v>
      </c>
      <c r="CX953" s="98">
        <v>11524365.680984451</v>
      </c>
    </row>
    <row r="954" spans="1:102" x14ac:dyDescent="0.2">
      <c r="A954" s="98" t="s">
        <v>66</v>
      </c>
      <c r="B954" s="100">
        <v>38687</v>
      </c>
      <c r="C954" s="99">
        <v>14487.075849533099</v>
      </c>
      <c r="D954" s="99">
        <v>1.96123469399754</v>
      </c>
      <c r="E954" s="99">
        <v>6934.9636566638901</v>
      </c>
      <c r="F954" s="99">
        <v>4188.8201417923001</v>
      </c>
      <c r="G954" s="99">
        <v>152.886364730075</v>
      </c>
      <c r="H954" s="99">
        <v>354.82122769579303</v>
      </c>
      <c r="I954" s="99">
        <v>0</v>
      </c>
      <c r="J954" s="99">
        <v>7306.9882542490996</v>
      </c>
      <c r="K954" s="99">
        <v>0</v>
      </c>
      <c r="L954" s="99">
        <v>9807.2530224323309</v>
      </c>
      <c r="M954" s="99">
        <v>7264.3438292145702</v>
      </c>
      <c r="N954" s="99">
        <v>3183.88299223781</v>
      </c>
      <c r="O954" s="99">
        <v>0</v>
      </c>
      <c r="P954" s="99">
        <v>0</v>
      </c>
      <c r="Q954" s="99">
        <v>1124.91575224698</v>
      </c>
      <c r="R954" s="99">
        <v>0</v>
      </c>
      <c r="S954" s="99">
        <v>0</v>
      </c>
      <c r="T954" s="99">
        <v>507.397285129875</v>
      </c>
      <c r="U954" s="99">
        <v>18724.1560919285</v>
      </c>
      <c r="V954" s="99">
        <v>875312.914245605</v>
      </c>
      <c r="W954" s="99">
        <v>272.55663743987702</v>
      </c>
      <c r="X954" s="99">
        <v>646765.61476898205</v>
      </c>
      <c r="Y954" s="99">
        <v>364475.04617690999</v>
      </c>
      <c r="Z954" s="99">
        <v>29977.571649074602</v>
      </c>
      <c r="AA954" s="99">
        <v>62277.3215107918</v>
      </c>
      <c r="AB954" s="99">
        <v>0</v>
      </c>
      <c r="AC954" s="99">
        <v>2631679.1667175302</v>
      </c>
      <c r="AD954" s="99">
        <v>0</v>
      </c>
      <c r="AE954" s="99">
        <v>444491.240573883</v>
      </c>
      <c r="AF954" s="99">
        <v>350285.64453506499</v>
      </c>
      <c r="AG954" s="99">
        <v>575655.42613220203</v>
      </c>
      <c r="AH954" s="99">
        <v>0</v>
      </c>
      <c r="AI954" s="99">
        <v>0</v>
      </c>
      <c r="AJ954" s="99">
        <v>140063.572332382</v>
      </c>
      <c r="AK954" s="99">
        <v>0</v>
      </c>
      <c r="AL954" s="99">
        <v>0</v>
      </c>
      <c r="AM954" s="99">
        <v>89786.261084556594</v>
      </c>
      <c r="AN954" s="99">
        <v>5305038.8462524395</v>
      </c>
      <c r="AO954" s="99">
        <v>6330601.6350097703</v>
      </c>
      <c r="AP954" s="99">
        <v>2080.0559532642401</v>
      </c>
      <c r="AQ954" s="99">
        <v>4642489.0501098596</v>
      </c>
      <c r="AR954" s="99">
        <v>2655556.3660278302</v>
      </c>
      <c r="AS954" s="99">
        <v>195992.40111541699</v>
      </c>
      <c r="AT954" s="99">
        <v>411513.88681411702</v>
      </c>
      <c r="AU954" s="99">
        <v>0</v>
      </c>
      <c r="AV954" s="99">
        <v>6044333.1265869103</v>
      </c>
      <c r="AW954" s="99">
        <v>0</v>
      </c>
      <c r="AX954" s="99">
        <v>3381457.2880249</v>
      </c>
      <c r="AY954" s="99">
        <v>2595577.9909057599</v>
      </c>
      <c r="AZ954" s="99">
        <v>3922201.33233643</v>
      </c>
      <c r="BA954" s="99">
        <v>0</v>
      </c>
      <c r="BB954" s="99">
        <v>0</v>
      </c>
      <c r="BC954" s="99">
        <v>1008179.79516602</v>
      </c>
      <c r="BD954" s="99">
        <v>0</v>
      </c>
      <c r="BE954" s="99">
        <v>0</v>
      </c>
      <c r="BF954" s="99">
        <v>592075.444038391</v>
      </c>
      <c r="BG954" s="99">
        <v>12803951.2490234</v>
      </c>
      <c r="BH954" s="99">
        <v>1432424.50654602</v>
      </c>
      <c r="BI954" s="99">
        <v>382.20498341694503</v>
      </c>
      <c r="BJ954" s="99">
        <v>1519418.7792511</v>
      </c>
      <c r="BK954" s="99">
        <v>966580.48932647705</v>
      </c>
      <c r="BL954" s="99">
        <v>0</v>
      </c>
      <c r="BM954" s="99">
        <v>0</v>
      </c>
      <c r="BN954" s="99">
        <v>0</v>
      </c>
      <c r="BO954" s="99">
        <v>0</v>
      </c>
      <c r="BP954" s="99">
        <v>0</v>
      </c>
      <c r="BQ954" s="99">
        <v>0</v>
      </c>
      <c r="BR954" s="99">
        <v>861860.12076568604</v>
      </c>
      <c r="BS954" s="99">
        <v>1586763.84683228</v>
      </c>
      <c r="BT954" s="99">
        <v>0</v>
      </c>
      <c r="BU954" s="99">
        <v>0</v>
      </c>
      <c r="BV954" s="99">
        <v>510492.40280914301</v>
      </c>
      <c r="BW954" s="99">
        <v>0</v>
      </c>
      <c r="BX954" s="99">
        <v>0</v>
      </c>
      <c r="BY954" s="99">
        <v>0</v>
      </c>
      <c r="BZ954" s="99">
        <v>0</v>
      </c>
      <c r="CA954" s="99">
        <v>21392.7611927986</v>
      </c>
      <c r="CB954" s="99">
        <v>1525701.5340728799</v>
      </c>
      <c r="CC954" s="99">
        <v>10995568.1143799</v>
      </c>
      <c r="CD954" s="99">
        <v>2965303.4690856901</v>
      </c>
      <c r="CE954" s="99">
        <v>499.19852453842799</v>
      </c>
      <c r="CF954" s="99">
        <v>91620.457515716596</v>
      </c>
      <c r="CG954" s="99">
        <v>605059.30476379395</v>
      </c>
      <c r="CH954" s="99">
        <v>0</v>
      </c>
      <c r="CI954" s="99">
        <v>21893.314834833101</v>
      </c>
      <c r="CJ954" s="99">
        <v>1618059.1729583701</v>
      </c>
      <c r="CK954" s="99">
        <v>11598694.9381104</v>
      </c>
      <c r="CL954" s="99">
        <v>2959574.2365417499</v>
      </c>
      <c r="CM954" s="166">
        <v>40563.658220291101</v>
      </c>
      <c r="CN954" s="166">
        <v>6924011.9005127</v>
      </c>
      <c r="CO954" s="166">
        <v>24409102.064208999</v>
      </c>
      <c r="CP954" s="99">
        <v>2959574.2365417499</v>
      </c>
      <c r="CQ954" s="99">
        <v>0</v>
      </c>
      <c r="CR954" s="99">
        <v>0</v>
      </c>
      <c r="CS954" s="99">
        <v>0</v>
      </c>
      <c r="CT954" s="99">
        <v>0</v>
      </c>
      <c r="CU954" s="98">
        <v>18711.646491932999</v>
      </c>
      <c r="CV954" s="98">
        <v>7430.5753126749996</v>
      </c>
      <c r="CW954" s="98">
        <v>1617321.9915885965</v>
      </c>
      <c r="CX954" s="98">
        <v>11600627.419143694</v>
      </c>
    </row>
    <row r="955" spans="1:102" x14ac:dyDescent="0.2">
      <c r="A955" s="98" t="s">
        <v>66</v>
      </c>
      <c r="B955" s="100">
        <v>38777</v>
      </c>
      <c r="C955" s="99">
        <v>14748.276430010799</v>
      </c>
      <c r="D955" s="99">
        <v>1.02387803098827</v>
      </c>
      <c r="E955" s="99">
        <v>6748.5216249823598</v>
      </c>
      <c r="F955" s="99">
        <v>4111.0050139427203</v>
      </c>
      <c r="G955" s="99">
        <v>149.81706571765201</v>
      </c>
      <c r="H955" s="99">
        <v>338.56292096525402</v>
      </c>
      <c r="I955" s="99">
        <v>0</v>
      </c>
      <c r="J955" s="99">
        <v>8445.3355809450204</v>
      </c>
      <c r="K955" s="99">
        <v>0</v>
      </c>
      <c r="L955" s="99">
        <v>5125.5223639607402</v>
      </c>
      <c r="M955" s="99">
        <v>7534.3921967148799</v>
      </c>
      <c r="N955" s="99">
        <v>3142.6494581103302</v>
      </c>
      <c r="O955" s="99">
        <v>5800.5066938400296</v>
      </c>
      <c r="P955" s="99">
        <v>0</v>
      </c>
      <c r="Q955" s="99">
        <v>1125.2698276639001</v>
      </c>
      <c r="R955" s="99">
        <v>355.84963009878999</v>
      </c>
      <c r="S955" s="99">
        <v>0</v>
      </c>
      <c r="T955" s="99">
        <v>160.66414208710199</v>
      </c>
      <c r="U955" s="99">
        <v>18934.519472599</v>
      </c>
      <c r="V955" s="99">
        <v>894451.89848327602</v>
      </c>
      <c r="W955" s="99">
        <v>252.84330425970299</v>
      </c>
      <c r="X955" s="99">
        <v>629804.58339691197</v>
      </c>
      <c r="Y955" s="99">
        <v>363848.73400116002</v>
      </c>
      <c r="Z955" s="99">
        <v>35490.277497768402</v>
      </c>
      <c r="AA955" s="99">
        <v>57164.527507781997</v>
      </c>
      <c r="AB955" s="99">
        <v>0</v>
      </c>
      <c r="AC955" s="99">
        <v>3018435.29620361</v>
      </c>
      <c r="AD955" s="99">
        <v>0</v>
      </c>
      <c r="AE955" s="99">
        <v>200519.52038383501</v>
      </c>
      <c r="AF955" s="99">
        <v>364278.86396408099</v>
      </c>
      <c r="AG955" s="99">
        <v>560004.81649780297</v>
      </c>
      <c r="AH955" s="99">
        <v>265401.26684188802</v>
      </c>
      <c r="AI955" s="99">
        <v>0</v>
      </c>
      <c r="AJ955" s="99">
        <v>139483.86227607701</v>
      </c>
      <c r="AK955" s="99">
        <v>64940.902539253198</v>
      </c>
      <c r="AL955" s="99">
        <v>0</v>
      </c>
      <c r="AM955" s="99">
        <v>27584.018502235402</v>
      </c>
      <c r="AN955" s="99">
        <v>5447782.4282836895</v>
      </c>
      <c r="AO955" s="99">
        <v>6537943.0817871103</v>
      </c>
      <c r="AP955" s="99">
        <v>2014.97837853432</v>
      </c>
      <c r="AQ955" s="99">
        <v>4550690.57458496</v>
      </c>
      <c r="AR955" s="99">
        <v>2645110.0956420898</v>
      </c>
      <c r="AS955" s="99">
        <v>240154.71753120399</v>
      </c>
      <c r="AT955" s="99">
        <v>383360.35451888997</v>
      </c>
      <c r="AU955" s="99">
        <v>0</v>
      </c>
      <c r="AV955" s="99">
        <v>7073221.1680908203</v>
      </c>
      <c r="AW955" s="99">
        <v>0</v>
      </c>
      <c r="AX955" s="99">
        <v>1589344.6722717299</v>
      </c>
      <c r="AY955" s="99">
        <v>2733397.0438537602</v>
      </c>
      <c r="AZ955" s="99">
        <v>3841494.0762023898</v>
      </c>
      <c r="BA955" s="99">
        <v>1948292.9189605699</v>
      </c>
      <c r="BB955" s="99">
        <v>0</v>
      </c>
      <c r="BC955" s="99">
        <v>1019900.395401</v>
      </c>
      <c r="BD955" s="99">
        <v>433321.43264388997</v>
      </c>
      <c r="BE955" s="99">
        <v>0</v>
      </c>
      <c r="BF955" s="99">
        <v>188400.55198478699</v>
      </c>
      <c r="BG955" s="99">
        <v>13164847.0947266</v>
      </c>
      <c r="BH955" s="99">
        <v>1773898.5019683801</v>
      </c>
      <c r="BI955" s="99">
        <v>288.61597397550901</v>
      </c>
      <c r="BJ955" s="99">
        <v>1701353.4791259801</v>
      </c>
      <c r="BK955" s="99">
        <v>1014660.9442596399</v>
      </c>
      <c r="BL955" s="99">
        <v>0</v>
      </c>
      <c r="BM955" s="99">
        <v>36437.294333457903</v>
      </c>
      <c r="BN955" s="99">
        <v>0</v>
      </c>
      <c r="BO955" s="99">
        <v>0</v>
      </c>
      <c r="BP955" s="99">
        <v>0</v>
      </c>
      <c r="BQ955" s="99">
        <v>0</v>
      </c>
      <c r="BR955" s="99">
        <v>957714.93939971901</v>
      </c>
      <c r="BS955" s="99">
        <v>1584364.4223632801</v>
      </c>
      <c r="BT955" s="99">
        <v>379727.70901489299</v>
      </c>
      <c r="BU955" s="99">
        <v>0</v>
      </c>
      <c r="BV955" s="99">
        <v>527668.675544739</v>
      </c>
      <c r="BW955" s="99">
        <v>51360.9607019424</v>
      </c>
      <c r="BX955" s="99">
        <v>0</v>
      </c>
      <c r="BY955" s="99">
        <v>0</v>
      </c>
      <c r="BZ955" s="99">
        <v>0</v>
      </c>
      <c r="CA955" s="99">
        <v>21518.237089157101</v>
      </c>
      <c r="CB955" s="99">
        <v>1521605.1214447001</v>
      </c>
      <c r="CC955" s="99">
        <v>11077838.9450684</v>
      </c>
      <c r="CD955" s="99">
        <v>3464137.3900451702</v>
      </c>
      <c r="CE955" s="99">
        <v>507.27388365939299</v>
      </c>
      <c r="CF955" s="99">
        <v>93119.107316970796</v>
      </c>
      <c r="CG955" s="99">
        <v>624352.07885742199</v>
      </c>
      <c r="CH955" s="99">
        <v>0</v>
      </c>
      <c r="CI955" s="99">
        <v>22025.449319601099</v>
      </c>
      <c r="CJ955" s="99">
        <v>1614963.89837646</v>
      </c>
      <c r="CK955" s="99">
        <v>11690900.376220699</v>
      </c>
      <c r="CL955" s="99">
        <v>3510675.10687256</v>
      </c>
      <c r="CM955" s="166">
        <v>40920.625177383401</v>
      </c>
      <c r="CN955" s="166">
        <v>7063089.6257934598</v>
      </c>
      <c r="CO955" s="166">
        <v>24855808.942138702</v>
      </c>
      <c r="CP955" s="99">
        <v>3510675.10687256</v>
      </c>
      <c r="CQ955" s="99">
        <v>0</v>
      </c>
      <c r="CR955" s="99">
        <v>0</v>
      </c>
      <c r="CS955" s="99">
        <v>0</v>
      </c>
      <c r="CT955" s="99">
        <v>0</v>
      </c>
      <c r="CU955" s="98">
        <v>17552.819411087999</v>
      </c>
      <c r="CV955" s="98">
        <v>8589.3585139299994</v>
      </c>
      <c r="CW955" s="98">
        <v>1614724.2287616709</v>
      </c>
      <c r="CX955" s="98">
        <v>11702191.023925822</v>
      </c>
    </row>
    <row r="956" spans="1:102" x14ac:dyDescent="0.2">
      <c r="A956" s="98" t="s">
        <v>66</v>
      </c>
      <c r="B956" s="100">
        <v>38869</v>
      </c>
      <c r="C956" s="99">
        <v>15265.3867590427</v>
      </c>
      <c r="D956" s="99">
        <v>3.9410641799913702</v>
      </c>
      <c r="E956" s="99">
        <v>6560.2627168893796</v>
      </c>
      <c r="F956" s="99">
        <v>4105.3875422477704</v>
      </c>
      <c r="G956" s="99">
        <v>214.78698144853101</v>
      </c>
      <c r="H956" s="99">
        <v>307.81119399517797</v>
      </c>
      <c r="I956" s="99">
        <v>0</v>
      </c>
      <c r="J956" s="99">
        <v>9596.8127096891403</v>
      </c>
      <c r="K956" s="99">
        <v>0</v>
      </c>
      <c r="L956" s="99">
        <v>4816.3532395362899</v>
      </c>
      <c r="M956" s="99">
        <v>7694.8580229282397</v>
      </c>
      <c r="N956" s="99">
        <v>3101.4790173173001</v>
      </c>
      <c r="O956" s="99">
        <v>6106.09996342659</v>
      </c>
      <c r="P956" s="99">
        <v>0</v>
      </c>
      <c r="Q956" s="99">
        <v>1121.5793436169599</v>
      </c>
      <c r="R956" s="99">
        <v>380.300198931247</v>
      </c>
      <c r="S956" s="99">
        <v>0</v>
      </c>
      <c r="T956" s="99">
        <v>148.47930088639299</v>
      </c>
      <c r="U956" s="99">
        <v>19105.852131366701</v>
      </c>
      <c r="V956" s="99">
        <v>921573.02090454102</v>
      </c>
      <c r="W956" s="99">
        <v>517.85910185426496</v>
      </c>
      <c r="X956" s="99">
        <v>612844.55036926304</v>
      </c>
      <c r="Y956" s="99">
        <v>367939.10573196399</v>
      </c>
      <c r="Z956" s="99">
        <v>41090.911246776603</v>
      </c>
      <c r="AA956" s="99">
        <v>50617.987107276902</v>
      </c>
      <c r="AB956" s="99">
        <v>0</v>
      </c>
      <c r="AC956" s="99">
        <v>3370300.9631042499</v>
      </c>
      <c r="AD956" s="99">
        <v>0</v>
      </c>
      <c r="AE956" s="99">
        <v>186486.06338310201</v>
      </c>
      <c r="AF956" s="99">
        <v>380406.94642639201</v>
      </c>
      <c r="AG956" s="99">
        <v>549429.46446228004</v>
      </c>
      <c r="AH956" s="99">
        <v>279862.510238647</v>
      </c>
      <c r="AI956" s="99">
        <v>0</v>
      </c>
      <c r="AJ956" s="99">
        <v>137404.64307784999</v>
      </c>
      <c r="AK956" s="99">
        <v>67070.652245521502</v>
      </c>
      <c r="AL956" s="99">
        <v>0</v>
      </c>
      <c r="AM956" s="99">
        <v>25304.061179161101</v>
      </c>
      <c r="AN956" s="99">
        <v>5546302.9714355497</v>
      </c>
      <c r="AO956" s="99">
        <v>6802401.9592895498</v>
      </c>
      <c r="AP956" s="99">
        <v>3998.54013428092</v>
      </c>
      <c r="AQ956" s="99">
        <v>4453586.4338989304</v>
      </c>
      <c r="AR956" s="99">
        <v>2694222.5247802702</v>
      </c>
      <c r="AS956" s="99">
        <v>282710.05606842</v>
      </c>
      <c r="AT956" s="99">
        <v>341581.61576461798</v>
      </c>
      <c r="AU956" s="99">
        <v>0</v>
      </c>
      <c r="AV956" s="99">
        <v>8018609.8542480497</v>
      </c>
      <c r="AW956" s="99">
        <v>0</v>
      </c>
      <c r="AX956" s="99">
        <v>1491023.2972869901</v>
      </c>
      <c r="AY956" s="99">
        <v>2857588.82504272</v>
      </c>
      <c r="AZ956" s="99">
        <v>3808650.7279968299</v>
      </c>
      <c r="BA956" s="99">
        <v>2063125.29754639</v>
      </c>
      <c r="BB956" s="99">
        <v>0</v>
      </c>
      <c r="BC956" s="99">
        <v>1011907.62199402</v>
      </c>
      <c r="BD956" s="99">
        <v>450528.593929291</v>
      </c>
      <c r="BE956" s="99">
        <v>0</v>
      </c>
      <c r="BF956" s="99">
        <v>172794.02314567601</v>
      </c>
      <c r="BG956" s="99">
        <v>13463619.895873999</v>
      </c>
      <c r="BH956" s="99">
        <v>1839097.38186646</v>
      </c>
      <c r="BI956" s="99">
        <v>640.07740937918402</v>
      </c>
      <c r="BJ956" s="99">
        <v>1667258.01156616</v>
      </c>
      <c r="BK956" s="99">
        <v>1027048.02851868</v>
      </c>
      <c r="BL956" s="99">
        <v>0</v>
      </c>
      <c r="BM956" s="99">
        <v>31744.309946060199</v>
      </c>
      <c r="BN956" s="99">
        <v>0</v>
      </c>
      <c r="BO956" s="99">
        <v>0</v>
      </c>
      <c r="BP956" s="99">
        <v>0</v>
      </c>
      <c r="BQ956" s="99">
        <v>0</v>
      </c>
      <c r="BR956" s="99">
        <v>1001169.88754272</v>
      </c>
      <c r="BS956" s="99">
        <v>1565761.7197570801</v>
      </c>
      <c r="BT956" s="99">
        <v>401864.848335266</v>
      </c>
      <c r="BU956" s="99">
        <v>0</v>
      </c>
      <c r="BV956" s="99">
        <v>531679.99790191697</v>
      </c>
      <c r="BW956" s="99">
        <v>52327.9897508621</v>
      </c>
      <c r="BX956" s="99">
        <v>0</v>
      </c>
      <c r="BY956" s="99">
        <v>0</v>
      </c>
      <c r="BZ956" s="99">
        <v>0</v>
      </c>
      <c r="CA956" s="99">
        <v>21871.240655899001</v>
      </c>
      <c r="CB956" s="99">
        <v>1541930.2885894801</v>
      </c>
      <c r="CC956" s="99">
        <v>11316067.1802979</v>
      </c>
      <c r="CD956" s="99">
        <v>3504264.5310363802</v>
      </c>
      <c r="CE956" s="99">
        <v>515.95201293379102</v>
      </c>
      <c r="CF956" s="99">
        <v>92533.609891891494</v>
      </c>
      <c r="CG956" s="99">
        <v>624974.40827941895</v>
      </c>
      <c r="CH956" s="99">
        <v>0</v>
      </c>
      <c r="CI956" s="99">
        <v>22390.282021045699</v>
      </c>
      <c r="CJ956" s="99">
        <v>1634864.4211883501</v>
      </c>
      <c r="CK956" s="99">
        <v>11932496.7110596</v>
      </c>
      <c r="CL956" s="99">
        <v>3552950.6571350102</v>
      </c>
      <c r="CM956" s="166">
        <v>41423.148815631903</v>
      </c>
      <c r="CN956" s="166">
        <v>7175653.0259399395</v>
      </c>
      <c r="CO956" s="166">
        <v>25365359.590332001</v>
      </c>
      <c r="CP956" s="99">
        <v>3552950.6571350102</v>
      </c>
      <c r="CQ956" s="99">
        <v>0</v>
      </c>
      <c r="CR956" s="99">
        <v>0</v>
      </c>
      <c r="CS956" s="99">
        <v>0</v>
      </c>
      <c r="CT956" s="99">
        <v>0</v>
      </c>
      <c r="CU956" s="98">
        <v>16344.419735452</v>
      </c>
      <c r="CV956" s="98">
        <v>9763.9333476049997</v>
      </c>
      <c r="CW956" s="98">
        <v>1634463.8984813716</v>
      </c>
      <c r="CX956" s="98">
        <v>11941041.588577319</v>
      </c>
    </row>
    <row r="957" spans="1:102" x14ac:dyDescent="0.2">
      <c r="A957" s="98" t="s">
        <v>66</v>
      </c>
      <c r="B957" s="100">
        <v>38961</v>
      </c>
      <c r="C957" s="99">
        <v>15606.7685163021</v>
      </c>
      <c r="D957" s="99">
        <v>3.0660413779842202</v>
      </c>
      <c r="E957" s="99">
        <v>6321.1199421882602</v>
      </c>
      <c r="F957" s="99">
        <v>3978.6033942997501</v>
      </c>
      <c r="G957" s="99">
        <v>233.20657318830499</v>
      </c>
      <c r="H957" s="99">
        <v>274.93501295149298</v>
      </c>
      <c r="I957" s="99">
        <v>0</v>
      </c>
      <c r="J957" s="99">
        <v>10614.5311801434</v>
      </c>
      <c r="K957" s="99">
        <v>0</v>
      </c>
      <c r="L957" s="99">
        <v>4576.6688295602798</v>
      </c>
      <c r="M957" s="99">
        <v>7760.9604003429404</v>
      </c>
      <c r="N957" s="99">
        <v>3070.9166245460501</v>
      </c>
      <c r="O957" s="99">
        <v>6199.1410919427899</v>
      </c>
      <c r="P957" s="99">
        <v>0</v>
      </c>
      <c r="Q957" s="99">
        <v>1117.95212058723</v>
      </c>
      <c r="R957" s="99">
        <v>364.00055847689498</v>
      </c>
      <c r="S957" s="99">
        <v>0</v>
      </c>
      <c r="T957" s="99">
        <v>140.722585596144</v>
      </c>
      <c r="U957" s="99">
        <v>19207.541562318798</v>
      </c>
      <c r="V957" s="99">
        <v>939122.342681885</v>
      </c>
      <c r="W957" s="99">
        <v>330.43801040947397</v>
      </c>
      <c r="X957" s="99">
        <v>580437.79611206101</v>
      </c>
      <c r="Y957" s="99">
        <v>351414.53461837798</v>
      </c>
      <c r="Z957" s="99">
        <v>45594.597812652602</v>
      </c>
      <c r="AA957" s="99">
        <v>44687.6895852089</v>
      </c>
      <c r="AB957" s="99">
        <v>0</v>
      </c>
      <c r="AC957" s="99">
        <v>3706334.5791931199</v>
      </c>
      <c r="AD957" s="99">
        <v>0</v>
      </c>
      <c r="AE957" s="99">
        <v>173253.94999313401</v>
      </c>
      <c r="AF957" s="99">
        <v>381819.34790802002</v>
      </c>
      <c r="AG957" s="99">
        <v>535256.98217773403</v>
      </c>
      <c r="AH957" s="99">
        <v>283663.39162063599</v>
      </c>
      <c r="AI957" s="99">
        <v>0</v>
      </c>
      <c r="AJ957" s="99">
        <v>136034.07947540301</v>
      </c>
      <c r="AK957" s="99">
        <v>64753.874263286598</v>
      </c>
      <c r="AL957" s="99">
        <v>0</v>
      </c>
      <c r="AM957" s="99">
        <v>24306.491918802301</v>
      </c>
      <c r="AN957" s="99">
        <v>5559404.9325561495</v>
      </c>
      <c r="AO957" s="99">
        <v>6996971.7119751005</v>
      </c>
      <c r="AP957" s="99">
        <v>2595.5333067476699</v>
      </c>
      <c r="AQ957" s="99">
        <v>4248650.6682128897</v>
      </c>
      <c r="AR957" s="99">
        <v>2598103.0271606399</v>
      </c>
      <c r="AS957" s="99">
        <v>301669.24446868902</v>
      </c>
      <c r="AT957" s="99">
        <v>303278.07093048102</v>
      </c>
      <c r="AU957" s="99">
        <v>0</v>
      </c>
      <c r="AV957" s="99">
        <v>9105223.5582275409</v>
      </c>
      <c r="AW957" s="99">
        <v>0</v>
      </c>
      <c r="AX957" s="99">
        <v>1395024.4255828899</v>
      </c>
      <c r="AY957" s="99">
        <v>2907884.4385376</v>
      </c>
      <c r="AZ957" s="99">
        <v>3745855.91436768</v>
      </c>
      <c r="BA957" s="99">
        <v>2118157.90542603</v>
      </c>
      <c r="BB957" s="99">
        <v>0</v>
      </c>
      <c r="BC957" s="99">
        <v>1001420.20793152</v>
      </c>
      <c r="BD957" s="99">
        <v>430125.73916626</v>
      </c>
      <c r="BE957" s="99">
        <v>0</v>
      </c>
      <c r="BF957" s="99">
        <v>167414.26526641799</v>
      </c>
      <c r="BG957" s="99">
        <v>13748349.376464801</v>
      </c>
      <c r="BH957" s="99">
        <v>1888931.93145752</v>
      </c>
      <c r="BI957" s="99">
        <v>381.58694209903501</v>
      </c>
      <c r="BJ957" s="99">
        <v>1579814.9975280799</v>
      </c>
      <c r="BK957" s="99">
        <v>1006233.19891357</v>
      </c>
      <c r="BL957" s="99">
        <v>0</v>
      </c>
      <c r="BM957" s="99">
        <v>27869.582273483298</v>
      </c>
      <c r="BN957" s="99">
        <v>0</v>
      </c>
      <c r="BO957" s="99">
        <v>0</v>
      </c>
      <c r="BP957" s="99">
        <v>0</v>
      </c>
      <c r="BQ957" s="99">
        <v>0</v>
      </c>
      <c r="BR957" s="99">
        <v>998678.38504028297</v>
      </c>
      <c r="BS957" s="99">
        <v>1546745.2828064</v>
      </c>
      <c r="BT957" s="99">
        <v>412520.40835189802</v>
      </c>
      <c r="BU957" s="99">
        <v>0</v>
      </c>
      <c r="BV957" s="99">
        <v>525748.08496856701</v>
      </c>
      <c r="BW957" s="99">
        <v>48229.363509178198</v>
      </c>
      <c r="BX957" s="99">
        <v>0</v>
      </c>
      <c r="BY957" s="99">
        <v>0</v>
      </c>
      <c r="BZ957" s="99">
        <v>0</v>
      </c>
      <c r="CA957" s="99">
        <v>21904.586005210898</v>
      </c>
      <c r="CB957" s="99">
        <v>1521562.9967956501</v>
      </c>
      <c r="CC957" s="99">
        <v>11259087.420043901</v>
      </c>
      <c r="CD957" s="99">
        <v>3468223.39025879</v>
      </c>
      <c r="CE957" s="99">
        <v>502.56481311097701</v>
      </c>
      <c r="CF957" s="99">
        <v>89464.851442337007</v>
      </c>
      <c r="CG957" s="99">
        <v>606249.32530212402</v>
      </c>
      <c r="CH957" s="99">
        <v>0</v>
      </c>
      <c r="CI957" s="99">
        <v>22401.620625019099</v>
      </c>
      <c r="CJ957" s="99">
        <v>1612387.2891693099</v>
      </c>
      <c r="CK957" s="99">
        <v>11864014.329833999</v>
      </c>
      <c r="CL957" s="99">
        <v>3531769.0751037602</v>
      </c>
      <c r="CM957" s="166">
        <v>41627.916028022802</v>
      </c>
      <c r="CN957" s="166">
        <v>7176597.0856933603</v>
      </c>
      <c r="CO957" s="166">
        <v>25631025.8588867</v>
      </c>
      <c r="CP957" s="99">
        <v>3531769.0751037602</v>
      </c>
      <c r="CQ957" s="99">
        <v>0</v>
      </c>
      <c r="CR957" s="99">
        <v>0</v>
      </c>
      <c r="CS957" s="99">
        <v>0</v>
      </c>
      <c r="CT957" s="99">
        <v>0</v>
      </c>
      <c r="CU957" s="98">
        <v>15230.983355937</v>
      </c>
      <c r="CV957" s="98">
        <v>10793.428713945001</v>
      </c>
      <c r="CW957" s="98">
        <v>1611027.8482379871</v>
      </c>
      <c r="CX957" s="98">
        <v>11865336.745346025</v>
      </c>
    </row>
    <row r="958" spans="1:102" x14ac:dyDescent="0.2">
      <c r="A958" s="98" t="s">
        <v>66</v>
      </c>
      <c r="B958" s="100">
        <v>39052</v>
      </c>
      <c r="C958" s="99">
        <v>16141.5413137674</v>
      </c>
      <c r="D958" s="99">
        <v>2.9143759519793102</v>
      </c>
      <c r="E958" s="99">
        <v>6245.5105651021004</v>
      </c>
      <c r="F958" s="99">
        <v>3974.5952231883998</v>
      </c>
      <c r="G958" s="99">
        <v>262.12758967280399</v>
      </c>
      <c r="H958" s="99">
        <v>261.200154867023</v>
      </c>
      <c r="I958" s="99">
        <v>0</v>
      </c>
      <c r="J958" s="99">
        <v>11873.7825901508</v>
      </c>
      <c r="K958" s="99">
        <v>0</v>
      </c>
      <c r="L958" s="99">
        <v>4575.4188992381096</v>
      </c>
      <c r="M958" s="99">
        <v>7877.4884947538403</v>
      </c>
      <c r="N958" s="99">
        <v>3087.2153417766099</v>
      </c>
      <c r="O958" s="99">
        <v>6599.3383801579503</v>
      </c>
      <c r="P958" s="99">
        <v>0</v>
      </c>
      <c r="Q958" s="99">
        <v>1134.08538004756</v>
      </c>
      <c r="R958" s="99">
        <v>399.231488455087</v>
      </c>
      <c r="S958" s="99">
        <v>0</v>
      </c>
      <c r="T958" s="99">
        <v>134.18712380900999</v>
      </c>
      <c r="U958" s="99">
        <v>19427.026333570499</v>
      </c>
      <c r="V958" s="99">
        <v>961992.39668273902</v>
      </c>
      <c r="W958" s="99">
        <v>254.78678102977599</v>
      </c>
      <c r="X958" s="99">
        <v>565063.72714996303</v>
      </c>
      <c r="Y958" s="99">
        <v>342426.22415542603</v>
      </c>
      <c r="Z958" s="99">
        <v>52049.394660472899</v>
      </c>
      <c r="AA958" s="99">
        <v>41915.4403824806</v>
      </c>
      <c r="AB958" s="99">
        <v>0</v>
      </c>
      <c r="AC958" s="99">
        <v>4315492.3245239304</v>
      </c>
      <c r="AD958" s="99">
        <v>0</v>
      </c>
      <c r="AE958" s="99">
        <v>177858.10980606099</v>
      </c>
      <c r="AF958" s="99">
        <v>382976.412448883</v>
      </c>
      <c r="AG958" s="99">
        <v>526627.607185364</v>
      </c>
      <c r="AH958" s="99">
        <v>303368.61720275902</v>
      </c>
      <c r="AI958" s="99">
        <v>0</v>
      </c>
      <c r="AJ958" s="99">
        <v>133401.395935059</v>
      </c>
      <c r="AK958" s="99">
        <v>69560.105520248399</v>
      </c>
      <c r="AL958" s="99">
        <v>0</v>
      </c>
      <c r="AM958" s="99">
        <v>22871.4714496136</v>
      </c>
      <c r="AN958" s="99">
        <v>5767002.6188354502</v>
      </c>
      <c r="AO958" s="99">
        <v>7254570.9491577102</v>
      </c>
      <c r="AP958" s="99">
        <v>2209.3342526853098</v>
      </c>
      <c r="AQ958" s="99">
        <v>4177342.44207764</v>
      </c>
      <c r="AR958" s="99">
        <v>2547154.3590393099</v>
      </c>
      <c r="AS958" s="99">
        <v>352354.24615096999</v>
      </c>
      <c r="AT958" s="99">
        <v>288356.21837234503</v>
      </c>
      <c r="AU958" s="99">
        <v>0</v>
      </c>
      <c r="AV958" s="99">
        <v>10269555.253418</v>
      </c>
      <c r="AW958" s="99">
        <v>0</v>
      </c>
      <c r="AX958" s="99">
        <v>1449041.24691772</v>
      </c>
      <c r="AY958" s="99">
        <v>2963518.0834655799</v>
      </c>
      <c r="AZ958" s="99">
        <v>3706695.6542053199</v>
      </c>
      <c r="BA958" s="99">
        <v>2290338.7066955599</v>
      </c>
      <c r="BB958" s="99">
        <v>0</v>
      </c>
      <c r="BC958" s="99">
        <v>1003859.34848022</v>
      </c>
      <c r="BD958" s="99">
        <v>479688.25656890898</v>
      </c>
      <c r="BE958" s="99">
        <v>0</v>
      </c>
      <c r="BF958" s="99">
        <v>156736.451055527</v>
      </c>
      <c r="BG958" s="99">
        <v>14167159.15625</v>
      </c>
      <c r="BH958" s="99">
        <v>1969325.5806579599</v>
      </c>
      <c r="BI958" s="99">
        <v>214.03855593875099</v>
      </c>
      <c r="BJ958" s="99">
        <v>1577526.7866668699</v>
      </c>
      <c r="BK958" s="99">
        <v>1001319.03768921</v>
      </c>
      <c r="BL958" s="99">
        <v>0</v>
      </c>
      <c r="BM958" s="99">
        <v>24796.075127363201</v>
      </c>
      <c r="BN958" s="99">
        <v>0</v>
      </c>
      <c r="BO958" s="99">
        <v>0</v>
      </c>
      <c r="BP958" s="99">
        <v>0</v>
      </c>
      <c r="BQ958" s="99">
        <v>0</v>
      </c>
      <c r="BR958" s="99">
        <v>1018068.13465881</v>
      </c>
      <c r="BS958" s="99">
        <v>1531045.04718018</v>
      </c>
      <c r="BT958" s="99">
        <v>446148.72266769398</v>
      </c>
      <c r="BU958" s="99">
        <v>0</v>
      </c>
      <c r="BV958" s="99">
        <v>564861.89855956996</v>
      </c>
      <c r="BW958" s="99">
        <v>53508.104383945501</v>
      </c>
      <c r="BX958" s="99">
        <v>0</v>
      </c>
      <c r="BY958" s="99">
        <v>0</v>
      </c>
      <c r="BZ958" s="99">
        <v>0</v>
      </c>
      <c r="CA958" s="99">
        <v>22351.558195114099</v>
      </c>
      <c r="CB958" s="99">
        <v>1528000.0811767599</v>
      </c>
      <c r="CC958" s="99">
        <v>11455181.692382799</v>
      </c>
      <c r="CD958" s="99">
        <v>3559446.0371093801</v>
      </c>
      <c r="CE958" s="99">
        <v>522.74939079582703</v>
      </c>
      <c r="CF958" s="99">
        <v>93227.089001655593</v>
      </c>
      <c r="CG958" s="99">
        <v>637726.66267394996</v>
      </c>
      <c r="CH958" s="99">
        <v>0</v>
      </c>
      <c r="CI958" s="99">
        <v>22876.311718940698</v>
      </c>
      <c r="CJ958" s="99">
        <v>1621138.70349121</v>
      </c>
      <c r="CK958" s="99">
        <v>12085356.4379883</v>
      </c>
      <c r="CL958" s="99">
        <v>3607362.7906189002</v>
      </c>
      <c r="CM958" s="166">
        <v>42239.9143977165</v>
      </c>
      <c r="CN958" s="166">
        <v>7386906.0861816397</v>
      </c>
      <c r="CO958" s="166">
        <v>26228894.629882801</v>
      </c>
      <c r="CP958" s="99">
        <v>3607362.7906189002</v>
      </c>
      <c r="CQ958" s="99">
        <v>0</v>
      </c>
      <c r="CR958" s="99">
        <v>0</v>
      </c>
      <c r="CS958" s="99">
        <v>0</v>
      </c>
      <c r="CT958" s="99">
        <v>0</v>
      </c>
      <c r="CU958" s="98">
        <v>14063.807549256</v>
      </c>
      <c r="CV958" s="98">
        <v>12089.360701218</v>
      </c>
      <c r="CW958" s="98">
        <v>1621227.1701784155</v>
      </c>
      <c r="CX958" s="98">
        <v>12092908.35505675</v>
      </c>
    </row>
    <row r="959" spans="1:102" x14ac:dyDescent="0.2">
      <c r="A959" s="98" t="s">
        <v>66</v>
      </c>
      <c r="B959" s="100">
        <v>39142</v>
      </c>
      <c r="C959" s="99">
        <v>16703.4621913433</v>
      </c>
      <c r="D959" s="99">
        <v>3.0063291379774499</v>
      </c>
      <c r="E959" s="99">
        <v>5882.3023479580897</v>
      </c>
      <c r="F959" s="99">
        <v>3904.6711758971201</v>
      </c>
      <c r="G959" s="99">
        <v>285.02953564748202</v>
      </c>
      <c r="H959" s="99">
        <v>240.432100396603</v>
      </c>
      <c r="I959" s="99">
        <v>0</v>
      </c>
      <c r="J959" s="99">
        <v>12912.4151178598</v>
      </c>
      <c r="K959" s="99">
        <v>0</v>
      </c>
      <c r="L959" s="99">
        <v>4464.0485878586796</v>
      </c>
      <c r="M959" s="99">
        <v>7870.3514321446401</v>
      </c>
      <c r="N959" s="99">
        <v>3079.04556563497</v>
      </c>
      <c r="O959" s="99">
        <v>6827.1260983347902</v>
      </c>
      <c r="P959" s="99">
        <v>0</v>
      </c>
      <c r="Q959" s="99">
        <v>1147.0426891893101</v>
      </c>
      <c r="R959" s="99">
        <v>407.92416215688002</v>
      </c>
      <c r="S959" s="99">
        <v>0</v>
      </c>
      <c r="T959" s="99">
        <v>131.67755677551</v>
      </c>
      <c r="U959" s="99">
        <v>19631.919533252702</v>
      </c>
      <c r="V959" s="99">
        <v>987340.08643341099</v>
      </c>
      <c r="W959" s="99">
        <v>252.14504821971099</v>
      </c>
      <c r="X959" s="99">
        <v>541139.28598022496</v>
      </c>
      <c r="Y959" s="99">
        <v>341384.22295761103</v>
      </c>
      <c r="Z959" s="99">
        <v>55343.514586448699</v>
      </c>
      <c r="AA959" s="99">
        <v>36397.563922882102</v>
      </c>
      <c r="AB959" s="99">
        <v>0</v>
      </c>
      <c r="AC959" s="99">
        <v>4595781.3997192401</v>
      </c>
      <c r="AD959" s="99">
        <v>0</v>
      </c>
      <c r="AE959" s="99">
        <v>173013.543895721</v>
      </c>
      <c r="AF959" s="99">
        <v>383339.37786102301</v>
      </c>
      <c r="AG959" s="99">
        <v>520535.93656158401</v>
      </c>
      <c r="AH959" s="99">
        <v>317571.41915512102</v>
      </c>
      <c r="AI959" s="99">
        <v>0</v>
      </c>
      <c r="AJ959" s="99">
        <v>136726.26241684001</v>
      </c>
      <c r="AK959" s="99">
        <v>69299.282501220703</v>
      </c>
      <c r="AL959" s="99">
        <v>0</v>
      </c>
      <c r="AM959" s="99">
        <v>22456.815145492601</v>
      </c>
      <c r="AN959" s="99">
        <v>5846106.5847167997</v>
      </c>
      <c r="AO959" s="99">
        <v>7512339.9530639602</v>
      </c>
      <c r="AP959" s="99">
        <v>2137.4649609625299</v>
      </c>
      <c r="AQ959" s="99">
        <v>4000341.7294006301</v>
      </c>
      <c r="AR959" s="99">
        <v>2523324.1067504901</v>
      </c>
      <c r="AS959" s="99">
        <v>384697.13149642898</v>
      </c>
      <c r="AT959" s="99">
        <v>248036.38131904599</v>
      </c>
      <c r="AU959" s="99">
        <v>0</v>
      </c>
      <c r="AV959" s="99">
        <v>11123107.4641113</v>
      </c>
      <c r="AW959" s="99">
        <v>0</v>
      </c>
      <c r="AX959" s="99">
        <v>1423529.1419372601</v>
      </c>
      <c r="AY959" s="99">
        <v>2997184.08166504</v>
      </c>
      <c r="AZ959" s="99">
        <v>3676763.3114929199</v>
      </c>
      <c r="BA959" s="99">
        <v>2427609.1982727102</v>
      </c>
      <c r="BB959" s="99">
        <v>0</v>
      </c>
      <c r="BC959" s="99">
        <v>1015364.16501617</v>
      </c>
      <c r="BD959" s="99">
        <v>474993.36305618298</v>
      </c>
      <c r="BE959" s="99">
        <v>0</v>
      </c>
      <c r="BF959" s="99">
        <v>155758.01303672799</v>
      </c>
      <c r="BG959" s="99">
        <v>14436749.9486084</v>
      </c>
      <c r="BH959" s="99">
        <v>2060844.62632751</v>
      </c>
      <c r="BI959" s="99">
        <v>221.83329820446701</v>
      </c>
      <c r="BJ959" s="99">
        <v>1528796.53146362</v>
      </c>
      <c r="BK959" s="99">
        <v>977260.15451049805</v>
      </c>
      <c r="BL959" s="99">
        <v>0</v>
      </c>
      <c r="BM959" s="99">
        <v>25819.046243190802</v>
      </c>
      <c r="BN959" s="99">
        <v>0</v>
      </c>
      <c r="BO959" s="99">
        <v>0</v>
      </c>
      <c r="BP959" s="99">
        <v>0</v>
      </c>
      <c r="BQ959" s="99">
        <v>0</v>
      </c>
      <c r="BR959" s="99">
        <v>1031655.24252319</v>
      </c>
      <c r="BS959" s="99">
        <v>1519211.06715393</v>
      </c>
      <c r="BT959" s="99">
        <v>472555.06136703503</v>
      </c>
      <c r="BU959" s="99">
        <v>0</v>
      </c>
      <c r="BV959" s="99">
        <v>545253.73043060303</v>
      </c>
      <c r="BW959" s="99">
        <v>54079.0668168068</v>
      </c>
      <c r="BX959" s="99">
        <v>0</v>
      </c>
      <c r="BY959" s="99">
        <v>0</v>
      </c>
      <c r="BZ959" s="99">
        <v>0</v>
      </c>
      <c r="CA959" s="99">
        <v>22607.999029159499</v>
      </c>
      <c r="CB959" s="99">
        <v>1532991.04185486</v>
      </c>
      <c r="CC959" s="99">
        <v>11556438.8319092</v>
      </c>
      <c r="CD959" s="99">
        <v>3580353.33511353</v>
      </c>
      <c r="CE959" s="99">
        <v>523.10964423418</v>
      </c>
      <c r="CF959" s="99">
        <v>92184.067276954695</v>
      </c>
      <c r="CG959" s="99">
        <v>632813.10488891602</v>
      </c>
      <c r="CH959" s="99">
        <v>0</v>
      </c>
      <c r="CI959" s="99">
        <v>23130.853978395498</v>
      </c>
      <c r="CJ959" s="99">
        <v>1626050.0279083301</v>
      </c>
      <c r="CK959" s="99">
        <v>12166830.345214801</v>
      </c>
      <c r="CL959" s="99">
        <v>3631676.0856628399</v>
      </c>
      <c r="CM959" s="166">
        <v>42700.5129857063</v>
      </c>
      <c r="CN959" s="166">
        <v>7472024.6957397498</v>
      </c>
      <c r="CO959" s="166">
        <v>26620902.144531298</v>
      </c>
      <c r="CP959" s="99">
        <v>3631676.0856628399</v>
      </c>
      <c r="CQ959" s="99">
        <v>0</v>
      </c>
      <c r="CR959" s="99">
        <v>0</v>
      </c>
      <c r="CS959" s="99">
        <v>0</v>
      </c>
      <c r="CT959" s="99">
        <v>0</v>
      </c>
      <c r="CU959" s="98">
        <v>12819.313431983999</v>
      </c>
      <c r="CV959" s="98">
        <v>13149.731344854999</v>
      </c>
      <c r="CW959" s="98">
        <v>1625175.1091318147</v>
      </c>
      <c r="CX959" s="98">
        <v>12189251.936798116</v>
      </c>
    </row>
    <row r="960" spans="1:102" x14ac:dyDescent="0.2">
      <c r="A960" s="98" t="s">
        <v>66</v>
      </c>
      <c r="B960" s="100">
        <v>39234</v>
      </c>
      <c r="C960" s="99">
        <v>17094.2819952965</v>
      </c>
      <c r="D960" s="99">
        <v>3.0257838979887302</v>
      </c>
      <c r="E960" s="99">
        <v>5678.4825555086099</v>
      </c>
      <c r="F960" s="99">
        <v>3809.3451327979601</v>
      </c>
      <c r="G960" s="99">
        <v>310.40816551074403</v>
      </c>
      <c r="H960" s="99">
        <v>213.26561925560199</v>
      </c>
      <c r="I960" s="99">
        <v>0</v>
      </c>
      <c r="J960" s="99">
        <v>13816.887668848</v>
      </c>
      <c r="K960" s="99">
        <v>0</v>
      </c>
      <c r="L960" s="99">
        <v>4461.7194371223504</v>
      </c>
      <c r="M960" s="99">
        <v>7818.6879444122296</v>
      </c>
      <c r="N960" s="99">
        <v>3131.1939898133301</v>
      </c>
      <c r="O960" s="99">
        <v>6976.4809754490898</v>
      </c>
      <c r="P960" s="99">
        <v>0</v>
      </c>
      <c r="Q960" s="99">
        <v>1156.2815584540399</v>
      </c>
      <c r="R960" s="99">
        <v>400.50555785000302</v>
      </c>
      <c r="S960" s="99">
        <v>0</v>
      </c>
      <c r="T960" s="99">
        <v>133.82038132287599</v>
      </c>
      <c r="U960" s="99">
        <v>19746.874848127401</v>
      </c>
      <c r="V960" s="99">
        <v>1006737.42102051</v>
      </c>
      <c r="W960" s="99">
        <v>246.26619106717399</v>
      </c>
      <c r="X960" s="99">
        <v>519467.79375839198</v>
      </c>
      <c r="Y960" s="99">
        <v>333810.76595306402</v>
      </c>
      <c r="Z960" s="99">
        <v>59443.712243556998</v>
      </c>
      <c r="AA960" s="99">
        <v>31337.041139364199</v>
      </c>
      <c r="AB960" s="99">
        <v>0</v>
      </c>
      <c r="AC960" s="99">
        <v>4857448.3256225605</v>
      </c>
      <c r="AD960" s="99">
        <v>0</v>
      </c>
      <c r="AE960" s="99">
        <v>169145.88473319999</v>
      </c>
      <c r="AF960" s="99">
        <v>372617.40972137498</v>
      </c>
      <c r="AG960" s="99">
        <v>519701.495262146</v>
      </c>
      <c r="AH960" s="99">
        <v>323464.565574646</v>
      </c>
      <c r="AI960" s="99">
        <v>0</v>
      </c>
      <c r="AJ960" s="99">
        <v>136560.47613334699</v>
      </c>
      <c r="AK960" s="99">
        <v>69378.147863388105</v>
      </c>
      <c r="AL960" s="99">
        <v>0</v>
      </c>
      <c r="AM960" s="99">
        <v>22439.557730197899</v>
      </c>
      <c r="AN960" s="99">
        <v>5946133.3795776404</v>
      </c>
      <c r="AO960" s="99">
        <v>7728786.5622558603</v>
      </c>
      <c r="AP960" s="99">
        <v>2021.92644044757</v>
      </c>
      <c r="AQ960" s="99">
        <v>3833175.7796630901</v>
      </c>
      <c r="AR960" s="99">
        <v>2469703.7075195299</v>
      </c>
      <c r="AS960" s="99">
        <v>419372.27626037598</v>
      </c>
      <c r="AT960" s="99">
        <v>214830.748659134</v>
      </c>
      <c r="AU960" s="99">
        <v>0</v>
      </c>
      <c r="AV960" s="99">
        <v>11924883.5161133</v>
      </c>
      <c r="AW960" s="99">
        <v>0</v>
      </c>
      <c r="AX960" s="99">
        <v>1418358.9561615</v>
      </c>
      <c r="AY960" s="99">
        <v>2906691.8384704599</v>
      </c>
      <c r="AZ960" s="99">
        <v>3679428.7278137198</v>
      </c>
      <c r="BA960" s="99">
        <v>2483498.0759277302</v>
      </c>
      <c r="BB960" s="99">
        <v>0</v>
      </c>
      <c r="BC960" s="99">
        <v>1020178.6531372101</v>
      </c>
      <c r="BD960" s="99">
        <v>478083.66276550299</v>
      </c>
      <c r="BE960" s="99">
        <v>0</v>
      </c>
      <c r="BF960" s="99">
        <v>156318.37880897499</v>
      </c>
      <c r="BG960" s="99">
        <v>14765796.279418901</v>
      </c>
      <c r="BH960" s="99">
        <v>2100408.0581054701</v>
      </c>
      <c r="BI960" s="99">
        <v>261.166217435151</v>
      </c>
      <c r="BJ960" s="99">
        <v>1466456.5456390399</v>
      </c>
      <c r="BK960" s="99">
        <v>957922.74192047096</v>
      </c>
      <c r="BL960" s="99">
        <v>0</v>
      </c>
      <c r="BM960" s="99">
        <v>23820.948437929201</v>
      </c>
      <c r="BN960" s="99">
        <v>0</v>
      </c>
      <c r="BO960" s="99">
        <v>0</v>
      </c>
      <c r="BP960" s="99">
        <v>0</v>
      </c>
      <c r="BQ960" s="99">
        <v>0</v>
      </c>
      <c r="BR960" s="99">
        <v>1020349.99882507</v>
      </c>
      <c r="BS960" s="99">
        <v>1519288.6436157201</v>
      </c>
      <c r="BT960" s="99">
        <v>483253.64996719401</v>
      </c>
      <c r="BU960" s="99">
        <v>0</v>
      </c>
      <c r="BV960" s="99">
        <v>541187.78850555397</v>
      </c>
      <c r="BW960" s="99">
        <v>54504.312040329001</v>
      </c>
      <c r="BX960" s="99">
        <v>0</v>
      </c>
      <c r="BY960" s="99">
        <v>0</v>
      </c>
      <c r="BZ960" s="99">
        <v>0</v>
      </c>
      <c r="CA960" s="99">
        <v>22810.617929935499</v>
      </c>
      <c r="CB960" s="99">
        <v>1529553.6437377899</v>
      </c>
      <c r="CC960" s="99">
        <v>11615492.090332</v>
      </c>
      <c r="CD960" s="99">
        <v>3566263.24859619</v>
      </c>
      <c r="CE960" s="99">
        <v>525.18095721304405</v>
      </c>
      <c r="CF960" s="99">
        <v>91727.633306503296</v>
      </c>
      <c r="CG960" s="99">
        <v>634965.97576141404</v>
      </c>
      <c r="CH960" s="99">
        <v>0</v>
      </c>
      <c r="CI960" s="99">
        <v>23340.408341646202</v>
      </c>
      <c r="CJ960" s="99">
        <v>1623064.5097808801</v>
      </c>
      <c r="CK960" s="99">
        <v>12274162.002441401</v>
      </c>
      <c r="CL960" s="99">
        <v>3617673.2024841299</v>
      </c>
      <c r="CM960" s="166">
        <v>43013.776517867998</v>
      </c>
      <c r="CN960" s="166">
        <v>7569538.0051269503</v>
      </c>
      <c r="CO960" s="166">
        <v>26992314.488037098</v>
      </c>
      <c r="CP960" s="99">
        <v>3617673.2024841299</v>
      </c>
      <c r="CQ960" s="99">
        <v>0</v>
      </c>
      <c r="CR960" s="99">
        <v>0</v>
      </c>
      <c r="CS960" s="99">
        <v>0</v>
      </c>
      <c r="CT960" s="99">
        <v>0</v>
      </c>
      <c r="CU960" s="98">
        <v>11836.374015898</v>
      </c>
      <c r="CV960" s="98">
        <v>14072.364375098001</v>
      </c>
      <c r="CW960" s="98">
        <v>1621281.2770442932</v>
      </c>
      <c r="CX960" s="98">
        <v>12250458.066093413</v>
      </c>
    </row>
    <row r="961" spans="1:102" x14ac:dyDescent="0.2">
      <c r="A961" s="98" t="s">
        <v>66</v>
      </c>
      <c r="B961" s="100">
        <v>39326</v>
      </c>
      <c r="C961" s="99">
        <v>17498.283926248601</v>
      </c>
      <c r="D961" s="99">
        <v>2.0940774789778498</v>
      </c>
      <c r="E961" s="99">
        <v>5506.6393430233002</v>
      </c>
      <c r="F961" s="99">
        <v>3722.8711230754898</v>
      </c>
      <c r="G961" s="99">
        <v>351.453741766512</v>
      </c>
      <c r="H961" s="99">
        <v>198.67175257206</v>
      </c>
      <c r="I961" s="99">
        <v>0</v>
      </c>
      <c r="J961" s="99">
        <v>14680.869011282901</v>
      </c>
      <c r="K961" s="99">
        <v>0</v>
      </c>
      <c r="L961" s="99">
        <v>4259.1678348183596</v>
      </c>
      <c r="M961" s="99">
        <v>7852.2921710610399</v>
      </c>
      <c r="N961" s="99">
        <v>3111.9159731864902</v>
      </c>
      <c r="O961" s="99">
        <v>7212.0002818703697</v>
      </c>
      <c r="P961" s="99">
        <v>0</v>
      </c>
      <c r="Q961" s="99">
        <v>1172.94173492491</v>
      </c>
      <c r="R961" s="99">
        <v>431.28160909563297</v>
      </c>
      <c r="S961" s="99">
        <v>0</v>
      </c>
      <c r="T961" s="99">
        <v>132.44295480474801</v>
      </c>
      <c r="U961" s="99">
        <v>19970.192881107301</v>
      </c>
      <c r="V961" s="99">
        <v>1030365.90921021</v>
      </c>
      <c r="W961" s="99">
        <v>494.94456648826599</v>
      </c>
      <c r="X961" s="99">
        <v>506353.09025192301</v>
      </c>
      <c r="Y961" s="99">
        <v>329102.45947265602</v>
      </c>
      <c r="Z961" s="99">
        <v>62900.588889598803</v>
      </c>
      <c r="AA961" s="99">
        <v>27255.144135713599</v>
      </c>
      <c r="AB961" s="99">
        <v>0</v>
      </c>
      <c r="AC961" s="99">
        <v>4995884.90234375</v>
      </c>
      <c r="AD961" s="99">
        <v>0</v>
      </c>
      <c r="AE961" s="99">
        <v>159896.08231162999</v>
      </c>
      <c r="AF961" s="99">
        <v>379442.47615432699</v>
      </c>
      <c r="AG961" s="99">
        <v>519353.74486160302</v>
      </c>
      <c r="AH961" s="99">
        <v>332871.95728302002</v>
      </c>
      <c r="AI961" s="99">
        <v>0</v>
      </c>
      <c r="AJ961" s="99">
        <v>137883.28009986901</v>
      </c>
      <c r="AK961" s="99">
        <v>69013.467309951797</v>
      </c>
      <c r="AL961" s="99">
        <v>0</v>
      </c>
      <c r="AM961" s="99">
        <v>20426.889914512602</v>
      </c>
      <c r="AN961" s="99">
        <v>5988265.7354126005</v>
      </c>
      <c r="AO961" s="99">
        <v>7981519.5958252</v>
      </c>
      <c r="AP961" s="99">
        <v>4103.90895324945</v>
      </c>
      <c r="AQ961" s="99">
        <v>3770413.2483520498</v>
      </c>
      <c r="AR961" s="99">
        <v>2455858.33526611</v>
      </c>
      <c r="AS961" s="99">
        <v>433651.23792266799</v>
      </c>
      <c r="AT961" s="99">
        <v>189962.94997406</v>
      </c>
      <c r="AU961" s="99">
        <v>0</v>
      </c>
      <c r="AV961" s="99">
        <v>12569068.635376001</v>
      </c>
      <c r="AW961" s="99">
        <v>0</v>
      </c>
      <c r="AX961" s="99">
        <v>1361585.2220306401</v>
      </c>
      <c r="AY961" s="99">
        <v>2997335.9433593801</v>
      </c>
      <c r="AZ961" s="99">
        <v>3704849.4518432599</v>
      </c>
      <c r="BA961" s="99">
        <v>2581270.31530762</v>
      </c>
      <c r="BB961" s="99">
        <v>0</v>
      </c>
      <c r="BC961" s="99">
        <v>1038964.5011215199</v>
      </c>
      <c r="BD961" s="99">
        <v>476029.493045807</v>
      </c>
      <c r="BE961" s="99">
        <v>0</v>
      </c>
      <c r="BF961" s="99">
        <v>146309.27831649801</v>
      </c>
      <c r="BG961" s="99">
        <v>15068963.403198199</v>
      </c>
      <c r="BH961" s="99">
        <v>2178973.0885009798</v>
      </c>
      <c r="BI961" s="99">
        <v>357.78746553510399</v>
      </c>
      <c r="BJ961" s="99">
        <v>1428158.1828308101</v>
      </c>
      <c r="BK961" s="99">
        <v>945948.220024109</v>
      </c>
      <c r="BL961" s="99">
        <v>0</v>
      </c>
      <c r="BM961" s="99">
        <v>18442.958395719499</v>
      </c>
      <c r="BN961" s="99">
        <v>0</v>
      </c>
      <c r="BO961" s="99">
        <v>0</v>
      </c>
      <c r="BP961" s="99">
        <v>0</v>
      </c>
      <c r="BQ961" s="99">
        <v>0</v>
      </c>
      <c r="BR961" s="99">
        <v>1036282.61074066</v>
      </c>
      <c r="BS961" s="99">
        <v>1527217.4671783401</v>
      </c>
      <c r="BT961" s="99">
        <v>502448.672008514</v>
      </c>
      <c r="BU961" s="99">
        <v>0</v>
      </c>
      <c r="BV961" s="99">
        <v>551514.64468383801</v>
      </c>
      <c r="BW961" s="99">
        <v>53177.982488155401</v>
      </c>
      <c r="BX961" s="99">
        <v>0</v>
      </c>
      <c r="BY961" s="99">
        <v>0</v>
      </c>
      <c r="BZ961" s="99">
        <v>0</v>
      </c>
      <c r="CA961" s="99">
        <v>22996.464265823401</v>
      </c>
      <c r="CB961" s="99">
        <v>1530694.48651123</v>
      </c>
      <c r="CC961" s="99">
        <v>11717747.724121099</v>
      </c>
      <c r="CD961" s="99">
        <v>3605102.0620117201</v>
      </c>
      <c r="CE961" s="99">
        <v>552.482735574245</v>
      </c>
      <c r="CF961" s="99">
        <v>89400.728656768799</v>
      </c>
      <c r="CG961" s="99">
        <v>626340.91831970203</v>
      </c>
      <c r="CH961" s="99">
        <v>0</v>
      </c>
      <c r="CI961" s="99">
        <v>23542.242402553598</v>
      </c>
      <c r="CJ961" s="99">
        <v>1620200.14930725</v>
      </c>
      <c r="CK961" s="99">
        <v>12358528.572509799</v>
      </c>
      <c r="CL961" s="99">
        <v>3668354.9897155799</v>
      </c>
      <c r="CM961" s="166">
        <v>43473.750617981001</v>
      </c>
      <c r="CN961" s="166">
        <v>7608906.99182129</v>
      </c>
      <c r="CO961" s="166">
        <v>27411989.334472701</v>
      </c>
      <c r="CP961" s="99">
        <v>3668354.9897155799</v>
      </c>
      <c r="CQ961" s="99">
        <v>0</v>
      </c>
      <c r="CR961" s="99">
        <v>0</v>
      </c>
      <c r="CS961" s="99">
        <v>0</v>
      </c>
      <c r="CT961" s="99">
        <v>0</v>
      </c>
      <c r="CU961" s="98">
        <v>10993.924889078</v>
      </c>
      <c r="CV961" s="98">
        <v>14959.886223226</v>
      </c>
      <c r="CW961" s="98">
        <v>1620095.2151679988</v>
      </c>
      <c r="CX961" s="98">
        <v>12344088.642440801</v>
      </c>
    </row>
    <row r="962" spans="1:102" x14ac:dyDescent="0.2">
      <c r="A962" s="98" t="s">
        <v>66</v>
      </c>
      <c r="B962" s="100">
        <v>39417</v>
      </c>
      <c r="C962" s="99">
        <v>17794.7912371159</v>
      </c>
      <c r="D962" s="99">
        <v>1.89802344999043</v>
      </c>
      <c r="E962" s="99">
        <v>5156.4131018519402</v>
      </c>
      <c r="F962" s="99">
        <v>3572.2774406969502</v>
      </c>
      <c r="G962" s="99">
        <v>382.86958646401803</v>
      </c>
      <c r="H962" s="99">
        <v>176.691124619916</v>
      </c>
      <c r="I962" s="99">
        <v>0</v>
      </c>
      <c r="J962" s="99">
        <v>15543.022791027999</v>
      </c>
      <c r="K962" s="99">
        <v>0</v>
      </c>
      <c r="L962" s="99">
        <v>4142.8048323988896</v>
      </c>
      <c r="M962" s="99">
        <v>7798.57981842756</v>
      </c>
      <c r="N962" s="99">
        <v>3072.3219052255199</v>
      </c>
      <c r="O962" s="99">
        <v>7376.9442301988602</v>
      </c>
      <c r="P962" s="99">
        <v>0</v>
      </c>
      <c r="Q962" s="99">
        <v>1136.56342636049</v>
      </c>
      <c r="R962" s="99">
        <v>447.12855278328101</v>
      </c>
      <c r="S962" s="99">
        <v>0</v>
      </c>
      <c r="T962" s="99">
        <v>125.418327883817</v>
      </c>
      <c r="U962" s="99">
        <v>20170.478391885801</v>
      </c>
      <c r="V962" s="99">
        <v>1047738.5809478801</v>
      </c>
      <c r="W962" s="99">
        <v>262.70354744046898</v>
      </c>
      <c r="X962" s="99">
        <v>481592.02383041399</v>
      </c>
      <c r="Y962" s="99">
        <v>320500.37234878499</v>
      </c>
      <c r="Z962" s="99">
        <v>67098.720575332598</v>
      </c>
      <c r="AA962" s="99">
        <v>25114.837038040201</v>
      </c>
      <c r="AB962" s="99">
        <v>0</v>
      </c>
      <c r="AC962" s="99">
        <v>5324755.2365722703</v>
      </c>
      <c r="AD962" s="99">
        <v>0</v>
      </c>
      <c r="AE962" s="99">
        <v>157182.72504234299</v>
      </c>
      <c r="AF962" s="99">
        <v>377312.40454101597</v>
      </c>
      <c r="AG962" s="99">
        <v>508347.84402465803</v>
      </c>
      <c r="AH962" s="99">
        <v>346682.30617523199</v>
      </c>
      <c r="AI962" s="99">
        <v>0</v>
      </c>
      <c r="AJ962" s="99">
        <v>139127.884897232</v>
      </c>
      <c r="AK962" s="99">
        <v>71594.274912834197</v>
      </c>
      <c r="AL962" s="99">
        <v>0</v>
      </c>
      <c r="AM962" s="99">
        <v>19409.095811605501</v>
      </c>
      <c r="AN962" s="99">
        <v>6087282.5781860398</v>
      </c>
      <c r="AO962" s="99">
        <v>8190508.4542846698</v>
      </c>
      <c r="AP962" s="99">
        <v>2395.4093725979301</v>
      </c>
      <c r="AQ962" s="99">
        <v>3630047.5690918001</v>
      </c>
      <c r="AR962" s="99">
        <v>2414867.9638977102</v>
      </c>
      <c r="AS962" s="99">
        <v>474478.597267151</v>
      </c>
      <c r="AT962" s="99">
        <v>175546.201797485</v>
      </c>
      <c r="AU962" s="99">
        <v>0</v>
      </c>
      <c r="AV962" s="99">
        <v>13200479.8670654</v>
      </c>
      <c r="AW962" s="99">
        <v>0</v>
      </c>
      <c r="AX962" s="99">
        <v>1358068.06465149</v>
      </c>
      <c r="AY962" s="99">
        <v>3019023.7925415002</v>
      </c>
      <c r="AZ962" s="99">
        <v>3663295.7250671401</v>
      </c>
      <c r="BA962" s="99">
        <v>2722373.0453796401</v>
      </c>
      <c r="BB962" s="99">
        <v>0</v>
      </c>
      <c r="BC962" s="99">
        <v>1060537.1927185101</v>
      </c>
      <c r="BD962" s="99">
        <v>506634.65358352702</v>
      </c>
      <c r="BE962" s="99">
        <v>0</v>
      </c>
      <c r="BF962" s="99">
        <v>140237.53848075899</v>
      </c>
      <c r="BG962" s="99">
        <v>15343295.0198975</v>
      </c>
      <c r="BH962" s="99">
        <v>2244973.2865905799</v>
      </c>
      <c r="BI962" s="99">
        <v>365.68166889250301</v>
      </c>
      <c r="BJ962" s="99">
        <v>1343385.94891357</v>
      </c>
      <c r="BK962" s="99">
        <v>920280.72090148902</v>
      </c>
      <c r="BL962" s="99">
        <v>0</v>
      </c>
      <c r="BM962" s="99">
        <v>17923.132638692899</v>
      </c>
      <c r="BN962" s="99">
        <v>0</v>
      </c>
      <c r="BO962" s="99">
        <v>0</v>
      </c>
      <c r="BP962" s="99">
        <v>0</v>
      </c>
      <c r="BQ962" s="99">
        <v>0</v>
      </c>
      <c r="BR962" s="99">
        <v>1035614.17678833</v>
      </c>
      <c r="BS962" s="99">
        <v>1498632.02380371</v>
      </c>
      <c r="BT962" s="99">
        <v>529510.926223755</v>
      </c>
      <c r="BU962" s="99">
        <v>0</v>
      </c>
      <c r="BV962" s="99">
        <v>535416.06387329102</v>
      </c>
      <c r="BW962" s="99">
        <v>60350.374251365698</v>
      </c>
      <c r="BX962" s="99">
        <v>0</v>
      </c>
      <c r="BY962" s="99">
        <v>0</v>
      </c>
      <c r="BZ962" s="99">
        <v>0</v>
      </c>
      <c r="CA962" s="99">
        <v>22912.188666105299</v>
      </c>
      <c r="CB962" s="99">
        <v>1528058.7600555399</v>
      </c>
      <c r="CC962" s="99">
        <v>11800920.2109375</v>
      </c>
      <c r="CD962" s="99">
        <v>3599778.7547607399</v>
      </c>
      <c r="CE962" s="99">
        <v>560.57039969414495</v>
      </c>
      <c r="CF962" s="99">
        <v>91385.211616516099</v>
      </c>
      <c r="CG962" s="99">
        <v>645437.43595886196</v>
      </c>
      <c r="CH962" s="99">
        <v>0</v>
      </c>
      <c r="CI962" s="99">
        <v>23475.650398254402</v>
      </c>
      <c r="CJ962" s="99">
        <v>1619174.4395446801</v>
      </c>
      <c r="CK962" s="99">
        <v>12464767.4173584</v>
      </c>
      <c r="CL962" s="99">
        <v>3656611.3809204102</v>
      </c>
      <c r="CM962" s="166">
        <v>43571.912857532501</v>
      </c>
      <c r="CN962" s="166">
        <v>7707497.4871215802</v>
      </c>
      <c r="CO962" s="166">
        <v>27821478.896240201</v>
      </c>
      <c r="CP962" s="99">
        <v>3656611.3809204102</v>
      </c>
      <c r="CQ962" s="99">
        <v>0</v>
      </c>
      <c r="CR962" s="99">
        <v>0</v>
      </c>
      <c r="CS962" s="99">
        <v>0</v>
      </c>
      <c r="CT962" s="99">
        <v>0</v>
      </c>
      <c r="CU962" s="98">
        <v>9959.9791414980009</v>
      </c>
      <c r="CV962" s="98">
        <v>15853.571166943</v>
      </c>
      <c r="CW962" s="98">
        <v>1619443.971672056</v>
      </c>
      <c r="CX962" s="98">
        <v>12446357.646896362</v>
      </c>
    </row>
    <row r="963" spans="1:102" x14ac:dyDescent="0.2">
      <c r="A963" s="98" t="s">
        <v>66</v>
      </c>
      <c r="B963" s="100">
        <v>39508</v>
      </c>
      <c r="C963" s="99">
        <v>18243.199534177798</v>
      </c>
      <c r="D963" s="99">
        <v>1.9334431039897</v>
      </c>
      <c r="E963" s="99">
        <v>5096.5444239974004</v>
      </c>
      <c r="F963" s="99">
        <v>3498.8249593079099</v>
      </c>
      <c r="G963" s="99">
        <v>412.44876747205899</v>
      </c>
      <c r="H963" s="99">
        <v>148.18746038526299</v>
      </c>
      <c r="I963" s="99">
        <v>0</v>
      </c>
      <c r="J963" s="99">
        <v>16373.384230613699</v>
      </c>
      <c r="K963" s="99">
        <v>0</v>
      </c>
      <c r="L963" s="99">
        <v>4164.4786420464497</v>
      </c>
      <c r="M963" s="99">
        <v>7872.3216339349701</v>
      </c>
      <c r="N963" s="99">
        <v>3055.1693707406498</v>
      </c>
      <c r="O963" s="99">
        <v>7625.4316294193304</v>
      </c>
      <c r="P963" s="99">
        <v>0</v>
      </c>
      <c r="Q963" s="99">
        <v>1166.6364561021301</v>
      </c>
      <c r="R963" s="99">
        <v>451.45491664484098</v>
      </c>
      <c r="S963" s="99">
        <v>0</v>
      </c>
      <c r="T963" s="99">
        <v>122.47363521624401</v>
      </c>
      <c r="U963" s="99">
        <v>20385.632767438899</v>
      </c>
      <c r="V963" s="99">
        <v>1063107.40080261</v>
      </c>
      <c r="W963" s="99">
        <v>399.860854569823</v>
      </c>
      <c r="X963" s="99">
        <v>461938.85555267299</v>
      </c>
      <c r="Y963" s="99">
        <v>306562.08583831799</v>
      </c>
      <c r="Z963" s="99">
        <v>72236.844440460205</v>
      </c>
      <c r="AA963" s="99">
        <v>20456.756823539701</v>
      </c>
      <c r="AB963" s="99">
        <v>0</v>
      </c>
      <c r="AC963" s="99">
        <v>5488816.7787475605</v>
      </c>
      <c r="AD963" s="99">
        <v>0</v>
      </c>
      <c r="AE963" s="99">
        <v>155611.312408447</v>
      </c>
      <c r="AF963" s="99">
        <v>377682.09196472203</v>
      </c>
      <c r="AG963" s="99">
        <v>502402.48112869298</v>
      </c>
      <c r="AH963" s="99">
        <v>355767.77018737799</v>
      </c>
      <c r="AI963" s="99">
        <v>0</v>
      </c>
      <c r="AJ963" s="99">
        <v>138945.419923782</v>
      </c>
      <c r="AK963" s="99">
        <v>74576.996013641401</v>
      </c>
      <c r="AL963" s="99">
        <v>0</v>
      </c>
      <c r="AM963" s="99">
        <v>18461.928628683101</v>
      </c>
      <c r="AN963" s="99">
        <v>6127964.7938842801</v>
      </c>
      <c r="AO963" s="99">
        <v>8393793.6749267597</v>
      </c>
      <c r="AP963" s="99">
        <v>3372.9745454788199</v>
      </c>
      <c r="AQ963" s="99">
        <v>3547238.7825012198</v>
      </c>
      <c r="AR963" s="99">
        <v>2349944.4367065402</v>
      </c>
      <c r="AS963" s="99">
        <v>521373.18524169899</v>
      </c>
      <c r="AT963" s="99">
        <v>143901.222305298</v>
      </c>
      <c r="AU963" s="99">
        <v>0</v>
      </c>
      <c r="AV963" s="99">
        <v>13928874.4929199</v>
      </c>
      <c r="AW963" s="99">
        <v>0</v>
      </c>
      <c r="AX963" s="99">
        <v>1355947.84715271</v>
      </c>
      <c r="AY963" s="99">
        <v>3051715.81103516</v>
      </c>
      <c r="AZ963" s="99">
        <v>3674666.6877746601</v>
      </c>
      <c r="BA963" s="99">
        <v>2822056.03729248</v>
      </c>
      <c r="BB963" s="99">
        <v>0</v>
      </c>
      <c r="BC963" s="99">
        <v>1073632.01695251</v>
      </c>
      <c r="BD963" s="99">
        <v>529540.90638732899</v>
      </c>
      <c r="BE963" s="99">
        <v>0</v>
      </c>
      <c r="BF963" s="99">
        <v>134789.84321212801</v>
      </c>
      <c r="BG963" s="99">
        <v>15678299.3084717</v>
      </c>
      <c r="BH963" s="99">
        <v>2122673.3978576702</v>
      </c>
      <c r="BI963" s="99">
        <v>466.89006932824901</v>
      </c>
      <c r="BJ963" s="99">
        <v>1234386.62896729</v>
      </c>
      <c r="BK963" s="99">
        <v>810721.00914764404</v>
      </c>
      <c r="BL963" s="99">
        <v>0</v>
      </c>
      <c r="BM963" s="99">
        <v>15757.0400370359</v>
      </c>
      <c r="BN963" s="99">
        <v>0</v>
      </c>
      <c r="BO963" s="99">
        <v>0</v>
      </c>
      <c r="BP963" s="99">
        <v>0</v>
      </c>
      <c r="BQ963" s="99">
        <v>0</v>
      </c>
      <c r="BR963" s="99">
        <v>943629.25019836402</v>
      </c>
      <c r="BS963" s="99">
        <v>1347792.24047852</v>
      </c>
      <c r="BT963" s="99">
        <v>549139.07218933105</v>
      </c>
      <c r="BU963" s="99">
        <v>0</v>
      </c>
      <c r="BV963" s="99">
        <v>507197.92334747303</v>
      </c>
      <c r="BW963" s="99">
        <v>61416.112586498297</v>
      </c>
      <c r="BX963" s="99">
        <v>0</v>
      </c>
      <c r="BY963" s="99">
        <v>0</v>
      </c>
      <c r="BZ963" s="99">
        <v>0</v>
      </c>
      <c r="CA963" s="99">
        <v>23356.100625514999</v>
      </c>
      <c r="CB963" s="99">
        <v>1520818.3199768099</v>
      </c>
      <c r="CC963" s="99">
        <v>11897346.661987299</v>
      </c>
      <c r="CD963" s="99">
        <v>3351284.99328613</v>
      </c>
      <c r="CE963" s="99">
        <v>555.62014849484001</v>
      </c>
      <c r="CF963" s="99">
        <v>93117.591653823896</v>
      </c>
      <c r="CG963" s="99">
        <v>664286.50003814697</v>
      </c>
      <c r="CH963" s="99">
        <v>0</v>
      </c>
      <c r="CI963" s="99">
        <v>23911.5918676853</v>
      </c>
      <c r="CJ963" s="99">
        <v>1612307.8795471201</v>
      </c>
      <c r="CK963" s="99">
        <v>12579364.173583999</v>
      </c>
      <c r="CL963" s="99">
        <v>3409180.59796143</v>
      </c>
      <c r="CM963" s="166">
        <v>44202.487459182703</v>
      </c>
      <c r="CN963" s="166">
        <v>7749709.2275390597</v>
      </c>
      <c r="CO963" s="166">
        <v>28297238.1557617</v>
      </c>
      <c r="CP963" s="99">
        <v>3409180.59796143</v>
      </c>
      <c r="CQ963" s="99">
        <v>0</v>
      </c>
      <c r="CR963" s="99">
        <v>0</v>
      </c>
      <c r="CS963" s="99">
        <v>0</v>
      </c>
      <c r="CT963" s="99">
        <v>0</v>
      </c>
      <c r="CU963" s="98">
        <v>9238.5834009560003</v>
      </c>
      <c r="CV963" s="98">
        <v>16708.042937710001</v>
      </c>
      <c r="CW963" s="98">
        <v>1613935.9116306338</v>
      </c>
      <c r="CX963" s="98">
        <v>12561633.162025446</v>
      </c>
    </row>
    <row r="964" spans="1:102" x14ac:dyDescent="0.2">
      <c r="A964" s="98" t="s">
        <v>66</v>
      </c>
      <c r="B964" s="100">
        <v>39600</v>
      </c>
      <c r="C964" s="99">
        <v>18637.710768222802</v>
      </c>
      <c r="D964" s="99">
        <v>2.09111288998974</v>
      </c>
      <c r="E964" s="99">
        <v>4772.9538158178302</v>
      </c>
      <c r="F964" s="99">
        <v>3348.35687738657</v>
      </c>
      <c r="G964" s="99">
        <v>432.96177829802002</v>
      </c>
      <c r="H964" s="99">
        <v>126.54486112575999</v>
      </c>
      <c r="I964" s="99">
        <v>0</v>
      </c>
      <c r="J964" s="99">
        <v>17205.283881902698</v>
      </c>
      <c r="K964" s="99">
        <v>0</v>
      </c>
      <c r="L964" s="99">
        <v>4106.8276133537302</v>
      </c>
      <c r="M964" s="99">
        <v>7923.9481158852604</v>
      </c>
      <c r="N964" s="99">
        <v>3008.4470726847599</v>
      </c>
      <c r="O964" s="99">
        <v>7771.3412006497401</v>
      </c>
      <c r="P964" s="99">
        <v>0</v>
      </c>
      <c r="Q964" s="99">
        <v>1176.03303100169</v>
      </c>
      <c r="R964" s="99">
        <v>460.454993445426</v>
      </c>
      <c r="S964" s="99">
        <v>0</v>
      </c>
      <c r="T964" s="99">
        <v>114.150958142243</v>
      </c>
      <c r="U964" s="99">
        <v>20651.696992635701</v>
      </c>
      <c r="V964" s="99">
        <v>1080727.0332031299</v>
      </c>
      <c r="W964" s="99">
        <v>130.555670261383</v>
      </c>
      <c r="X964" s="99">
        <v>433571.09920120199</v>
      </c>
      <c r="Y964" s="99">
        <v>294044.94822311401</v>
      </c>
      <c r="Z964" s="99">
        <v>74401.419150352507</v>
      </c>
      <c r="AA964" s="99">
        <v>17478.727487325701</v>
      </c>
      <c r="AB964" s="99">
        <v>0</v>
      </c>
      <c r="AC964" s="99">
        <v>5691772.2706909198</v>
      </c>
      <c r="AD964" s="99">
        <v>0</v>
      </c>
      <c r="AE964" s="99">
        <v>156402.08861541699</v>
      </c>
      <c r="AF964" s="99">
        <v>372085.56311416603</v>
      </c>
      <c r="AG964" s="99">
        <v>493378.335624695</v>
      </c>
      <c r="AH964" s="99">
        <v>359052.972450256</v>
      </c>
      <c r="AI964" s="99">
        <v>0</v>
      </c>
      <c r="AJ964" s="99">
        <v>137188.20021629299</v>
      </c>
      <c r="AK964" s="99">
        <v>75622.328536033601</v>
      </c>
      <c r="AL964" s="99">
        <v>0</v>
      </c>
      <c r="AM964" s="99">
        <v>17297.104562759399</v>
      </c>
      <c r="AN964" s="99">
        <v>6249555.8042602502</v>
      </c>
      <c r="AO964" s="99">
        <v>8610979.2668456994</v>
      </c>
      <c r="AP964" s="99">
        <v>1148.34253041446</v>
      </c>
      <c r="AQ964" s="99">
        <v>3372882.10073853</v>
      </c>
      <c r="AR964" s="99">
        <v>2291238.7640685998</v>
      </c>
      <c r="AS964" s="99">
        <v>541199.70026397705</v>
      </c>
      <c r="AT964" s="99">
        <v>124031.33814048801</v>
      </c>
      <c r="AU964" s="99">
        <v>0</v>
      </c>
      <c r="AV964" s="99">
        <v>14772469.675415</v>
      </c>
      <c r="AW964" s="99">
        <v>0</v>
      </c>
      <c r="AX964" s="99">
        <v>1378636.3045959501</v>
      </c>
      <c r="AY964" s="99">
        <v>3069880.3437805199</v>
      </c>
      <c r="AZ964" s="99">
        <v>3647970.2469482399</v>
      </c>
      <c r="BA964" s="99">
        <v>2880218.8450622601</v>
      </c>
      <c r="BB964" s="99">
        <v>0</v>
      </c>
      <c r="BC964" s="99">
        <v>1072184.5329895001</v>
      </c>
      <c r="BD964" s="99">
        <v>541375.36015319801</v>
      </c>
      <c r="BE964" s="99">
        <v>0</v>
      </c>
      <c r="BF964" s="99">
        <v>126853.721452713</v>
      </c>
      <c r="BG964" s="99">
        <v>16163000.192871099</v>
      </c>
      <c r="BH964" s="99">
        <v>2186720.24395752</v>
      </c>
      <c r="BI964" s="99">
        <v>125.48495787289001</v>
      </c>
      <c r="BJ964" s="99">
        <v>1171016.3276519801</v>
      </c>
      <c r="BK964" s="99">
        <v>781627.01146697998</v>
      </c>
      <c r="BL964" s="99">
        <v>0</v>
      </c>
      <c r="BM964" s="99">
        <v>16247.220604419699</v>
      </c>
      <c r="BN964" s="99">
        <v>0</v>
      </c>
      <c r="BO964" s="99">
        <v>0</v>
      </c>
      <c r="BP964" s="99">
        <v>0</v>
      </c>
      <c r="BQ964" s="99">
        <v>0</v>
      </c>
      <c r="BR964" s="99">
        <v>948817.97778320301</v>
      </c>
      <c r="BS964" s="99">
        <v>1336967.8578033401</v>
      </c>
      <c r="BT964" s="99">
        <v>560461.23845672596</v>
      </c>
      <c r="BU964" s="99">
        <v>0</v>
      </c>
      <c r="BV964" s="99">
        <v>502076.11353683501</v>
      </c>
      <c r="BW964" s="99">
        <v>62437.420136928602</v>
      </c>
      <c r="BX964" s="99">
        <v>0</v>
      </c>
      <c r="BY964" s="99">
        <v>0</v>
      </c>
      <c r="BZ964" s="99">
        <v>0</v>
      </c>
      <c r="CA964" s="99">
        <v>23439.2578847408</v>
      </c>
      <c r="CB964" s="99">
        <v>1519392.35154724</v>
      </c>
      <c r="CC964" s="99">
        <v>12012387.724365201</v>
      </c>
      <c r="CD964" s="99">
        <v>3354823.9345703102</v>
      </c>
      <c r="CE964" s="99">
        <v>560.29278516024397</v>
      </c>
      <c r="CF964" s="99">
        <v>92591.363479614301</v>
      </c>
      <c r="CG964" s="99">
        <v>668066.06396484398</v>
      </c>
      <c r="CH964" s="99">
        <v>0</v>
      </c>
      <c r="CI964" s="99">
        <v>24002.077679157301</v>
      </c>
      <c r="CJ964" s="99">
        <v>1611043.30534363</v>
      </c>
      <c r="CK964" s="99">
        <v>12646463.5708008</v>
      </c>
      <c r="CL964" s="99">
        <v>3419948.0297241202</v>
      </c>
      <c r="CM964" s="166">
        <v>44568.169399261496</v>
      </c>
      <c r="CN964" s="166">
        <v>7851763.6920776404</v>
      </c>
      <c r="CO964" s="166">
        <v>28826139.1564941</v>
      </c>
      <c r="CP964" s="99">
        <v>3419948.0297241202</v>
      </c>
      <c r="CQ964" s="99">
        <v>0</v>
      </c>
      <c r="CR964" s="99">
        <v>0</v>
      </c>
      <c r="CS964" s="99">
        <v>0</v>
      </c>
      <c r="CT964" s="99">
        <v>0</v>
      </c>
      <c r="CU964" s="98">
        <v>8376.5108725560003</v>
      </c>
      <c r="CV964" s="98">
        <v>17559.459865624001</v>
      </c>
      <c r="CW964" s="98">
        <v>1611983.7150268543</v>
      </c>
      <c r="CX964" s="98">
        <v>12680453.788330045</v>
      </c>
    </row>
    <row r="965" spans="1:102" x14ac:dyDescent="0.2">
      <c r="A965" s="98" t="s">
        <v>66</v>
      </c>
      <c r="B965" s="100">
        <v>39692</v>
      </c>
      <c r="C965" s="99">
        <v>18913.4787881374</v>
      </c>
      <c r="D965" s="99">
        <v>4.3576760929427101</v>
      </c>
      <c r="E965" s="99">
        <v>4447.9906814694396</v>
      </c>
      <c r="F965" s="99">
        <v>3170.2162498831699</v>
      </c>
      <c r="G965" s="99">
        <v>445.64930437132699</v>
      </c>
      <c r="H965" s="99">
        <v>107.01482488028699</v>
      </c>
      <c r="I965" s="99">
        <v>0</v>
      </c>
      <c r="J965" s="99">
        <v>17893.064326524702</v>
      </c>
      <c r="K965" s="99">
        <v>0</v>
      </c>
      <c r="L965" s="99">
        <v>3968.20518615842</v>
      </c>
      <c r="M965" s="99">
        <v>7996.2835343480101</v>
      </c>
      <c r="N965" s="99">
        <v>2960.1657631099201</v>
      </c>
      <c r="O965" s="99">
        <v>7808.8624662756902</v>
      </c>
      <c r="P965" s="99">
        <v>0</v>
      </c>
      <c r="Q965" s="99">
        <v>1164.22472667694</v>
      </c>
      <c r="R965" s="99">
        <v>459.23151077330101</v>
      </c>
      <c r="S965" s="99">
        <v>0</v>
      </c>
      <c r="T965" s="99">
        <v>111.04004279524101</v>
      </c>
      <c r="U965" s="99">
        <v>20879.824009418498</v>
      </c>
      <c r="V965" s="99">
        <v>1100964.19929504</v>
      </c>
      <c r="W965" s="99">
        <v>427.97663050144899</v>
      </c>
      <c r="X965" s="99">
        <v>407697.98024749802</v>
      </c>
      <c r="Y965" s="99">
        <v>282495.182682037</v>
      </c>
      <c r="Z965" s="99">
        <v>76598.413721084595</v>
      </c>
      <c r="AA965" s="99">
        <v>17016.3514914513</v>
      </c>
      <c r="AB965" s="99">
        <v>0</v>
      </c>
      <c r="AC965" s="99">
        <v>5858056.4833984403</v>
      </c>
      <c r="AD965" s="99">
        <v>0</v>
      </c>
      <c r="AE965" s="99">
        <v>155062.139009476</v>
      </c>
      <c r="AF965" s="99">
        <v>376981.06385040301</v>
      </c>
      <c r="AG965" s="99">
        <v>482019.34510040301</v>
      </c>
      <c r="AH965" s="99">
        <v>360297.30678176897</v>
      </c>
      <c r="AI965" s="99">
        <v>0</v>
      </c>
      <c r="AJ965" s="99">
        <v>133297.045467377</v>
      </c>
      <c r="AK965" s="99">
        <v>76113.803400993304</v>
      </c>
      <c r="AL965" s="99">
        <v>0</v>
      </c>
      <c r="AM965" s="99">
        <v>16951.034229993798</v>
      </c>
      <c r="AN965" s="99">
        <v>6350730.8394165002</v>
      </c>
      <c r="AO965" s="99">
        <v>8863921.5356445294</v>
      </c>
      <c r="AP965" s="99">
        <v>3733.7940701842299</v>
      </c>
      <c r="AQ965" s="99">
        <v>3199400.2352294899</v>
      </c>
      <c r="AR965" s="99">
        <v>2206303.9355468801</v>
      </c>
      <c r="AS965" s="99">
        <v>557942.70402526902</v>
      </c>
      <c r="AT965" s="99">
        <v>121292.942862511</v>
      </c>
      <c r="AU965" s="99">
        <v>0</v>
      </c>
      <c r="AV965" s="99">
        <v>15399800.2333984</v>
      </c>
      <c r="AW965" s="99">
        <v>0</v>
      </c>
      <c r="AX965" s="99">
        <v>1365421.3601379399</v>
      </c>
      <c r="AY965" s="99">
        <v>3141208.41693115</v>
      </c>
      <c r="AZ965" s="99">
        <v>3577846.2816467299</v>
      </c>
      <c r="BA965" s="99">
        <v>2925190.4437255901</v>
      </c>
      <c r="BB965" s="99">
        <v>0</v>
      </c>
      <c r="BC965" s="99">
        <v>1051404.56182861</v>
      </c>
      <c r="BD965" s="99">
        <v>552404.71185302699</v>
      </c>
      <c r="BE965" s="99">
        <v>0</v>
      </c>
      <c r="BF965" s="99">
        <v>126332.246239662</v>
      </c>
      <c r="BG965" s="99">
        <v>16694621.0153809</v>
      </c>
      <c r="BH965" s="99">
        <v>2226917.7541809101</v>
      </c>
      <c r="BI965" s="99">
        <v>887.45396933704603</v>
      </c>
      <c r="BJ965" s="99">
        <v>1096824.25382996</v>
      </c>
      <c r="BK965" s="99">
        <v>755056.77062988305</v>
      </c>
      <c r="BL965" s="99">
        <v>0</v>
      </c>
      <c r="BM965" s="99">
        <v>12067.754944324501</v>
      </c>
      <c r="BN965" s="99">
        <v>0</v>
      </c>
      <c r="BO965" s="99">
        <v>0</v>
      </c>
      <c r="BP965" s="99">
        <v>0</v>
      </c>
      <c r="BQ965" s="99">
        <v>0</v>
      </c>
      <c r="BR965" s="99">
        <v>962825.53908538795</v>
      </c>
      <c r="BS965" s="99">
        <v>1310665.5965881301</v>
      </c>
      <c r="BT965" s="99">
        <v>568594.78644561803</v>
      </c>
      <c r="BU965" s="99">
        <v>0</v>
      </c>
      <c r="BV965" s="99">
        <v>491894.55464935303</v>
      </c>
      <c r="BW965" s="99">
        <v>63898.540409565001</v>
      </c>
      <c r="BX965" s="99">
        <v>0</v>
      </c>
      <c r="BY965" s="99">
        <v>0</v>
      </c>
      <c r="BZ965" s="99">
        <v>0</v>
      </c>
      <c r="CA965" s="99">
        <v>23371.7760226727</v>
      </c>
      <c r="CB965" s="99">
        <v>1508428.96028137</v>
      </c>
      <c r="CC965" s="99">
        <v>12041116.806152301</v>
      </c>
      <c r="CD965" s="99">
        <v>3323686.0065002399</v>
      </c>
      <c r="CE965" s="99">
        <v>552.93710696697201</v>
      </c>
      <c r="CF965" s="99">
        <v>93077.717906951904</v>
      </c>
      <c r="CG965" s="99">
        <v>680537.66561126697</v>
      </c>
      <c r="CH965" s="99">
        <v>0</v>
      </c>
      <c r="CI965" s="99">
        <v>23920.1755902767</v>
      </c>
      <c r="CJ965" s="99">
        <v>1600675.22612</v>
      </c>
      <c r="CK965" s="99">
        <v>12697527.548095699</v>
      </c>
      <c r="CL965" s="99">
        <v>3388395.0726623498</v>
      </c>
      <c r="CM965" s="166">
        <v>44741.599134445198</v>
      </c>
      <c r="CN965" s="166">
        <v>7946931.7932739304</v>
      </c>
      <c r="CO965" s="166">
        <v>29370198.5234375</v>
      </c>
      <c r="CP965" s="99">
        <v>3388395.0726623498</v>
      </c>
      <c r="CQ965" s="99">
        <v>0</v>
      </c>
      <c r="CR965" s="99">
        <v>0</v>
      </c>
      <c r="CS965" s="99">
        <v>0</v>
      </c>
      <c r="CT965" s="99">
        <v>0</v>
      </c>
      <c r="CU965" s="98">
        <v>7529.0158381410001</v>
      </c>
      <c r="CV965" s="98">
        <v>18262.394515642001</v>
      </c>
      <c r="CW965" s="98">
        <v>1601506.6781883219</v>
      </c>
      <c r="CX965" s="98">
        <v>12721654.471763568</v>
      </c>
    </row>
    <row r="966" spans="1:102" x14ac:dyDescent="0.2">
      <c r="A966" s="98" t="s">
        <v>66</v>
      </c>
      <c r="B966" s="100">
        <v>39783</v>
      </c>
      <c r="C966" s="99">
        <v>18916.8678007126</v>
      </c>
      <c r="D966" s="99">
        <v>3.6634130779712</v>
      </c>
      <c r="E966" s="99">
        <v>4290.5022850036603</v>
      </c>
      <c r="F966" s="99">
        <v>3074.7890625298</v>
      </c>
      <c r="G966" s="99">
        <v>464.94428106769902</v>
      </c>
      <c r="H966" s="99">
        <v>84.785449810326099</v>
      </c>
      <c r="I966" s="99">
        <v>0</v>
      </c>
      <c r="J966" s="99">
        <v>18476.339972019199</v>
      </c>
      <c r="K966" s="99">
        <v>0</v>
      </c>
      <c r="L966" s="99">
        <v>3813.5798352062702</v>
      </c>
      <c r="M966" s="99">
        <v>7953.9172813892401</v>
      </c>
      <c r="N966" s="99">
        <v>2888.4297568798102</v>
      </c>
      <c r="O966" s="99">
        <v>7883.7648385763196</v>
      </c>
      <c r="P966" s="99">
        <v>0</v>
      </c>
      <c r="Q966" s="99">
        <v>1152.44953666627</v>
      </c>
      <c r="R966" s="99">
        <v>462.72732802107902</v>
      </c>
      <c r="S966" s="99">
        <v>0</v>
      </c>
      <c r="T966" s="99">
        <v>102.529108980671</v>
      </c>
      <c r="U966" s="99">
        <v>20998.199060916901</v>
      </c>
      <c r="V966" s="99">
        <v>1093152.82752991</v>
      </c>
      <c r="W966" s="99">
        <v>377.92386098578601</v>
      </c>
      <c r="X966" s="99">
        <v>392771.613513947</v>
      </c>
      <c r="Y966" s="99">
        <v>272597.87084960903</v>
      </c>
      <c r="Z966" s="99">
        <v>78381.066372871399</v>
      </c>
      <c r="AA966" s="99">
        <v>13411.463446617099</v>
      </c>
      <c r="AB966" s="99">
        <v>0</v>
      </c>
      <c r="AC966" s="99">
        <v>6029801.5266723596</v>
      </c>
      <c r="AD966" s="99">
        <v>0</v>
      </c>
      <c r="AE966" s="99">
        <v>150082.66799926799</v>
      </c>
      <c r="AF966" s="99">
        <v>379055.242214203</v>
      </c>
      <c r="AG966" s="99">
        <v>467329.70880889898</v>
      </c>
      <c r="AH966" s="99">
        <v>362367.063411713</v>
      </c>
      <c r="AI966" s="99">
        <v>0</v>
      </c>
      <c r="AJ966" s="99">
        <v>130288.989115715</v>
      </c>
      <c r="AK966" s="99">
        <v>75324.036464691206</v>
      </c>
      <c r="AL966" s="99">
        <v>0</v>
      </c>
      <c r="AM966" s="99">
        <v>15632.396132469201</v>
      </c>
      <c r="AN966" s="99">
        <v>6395904.8179321298</v>
      </c>
      <c r="AO966" s="99">
        <v>8875571.7894287091</v>
      </c>
      <c r="AP966" s="99">
        <v>3569.4482269585101</v>
      </c>
      <c r="AQ966" s="99">
        <v>3058091.5251464802</v>
      </c>
      <c r="AR966" s="99">
        <v>2130690.0101013202</v>
      </c>
      <c r="AS966" s="99">
        <v>573725.29020690895</v>
      </c>
      <c r="AT966" s="99">
        <v>96786.866540908799</v>
      </c>
      <c r="AU966" s="99">
        <v>0</v>
      </c>
      <c r="AV966" s="99">
        <v>15836217.3994141</v>
      </c>
      <c r="AW966" s="99">
        <v>0</v>
      </c>
      <c r="AX966" s="99">
        <v>1331713.25993347</v>
      </c>
      <c r="AY966" s="99">
        <v>3164669.3663940402</v>
      </c>
      <c r="AZ966" s="99">
        <v>3488548.9497680701</v>
      </c>
      <c r="BA966" s="99">
        <v>2952669.4676818801</v>
      </c>
      <c r="BB966" s="99">
        <v>0</v>
      </c>
      <c r="BC966" s="99">
        <v>1033372.02269745</v>
      </c>
      <c r="BD966" s="99">
        <v>551637.45660400402</v>
      </c>
      <c r="BE966" s="99">
        <v>0</v>
      </c>
      <c r="BF966" s="99">
        <v>116611.085064888</v>
      </c>
      <c r="BG966" s="99">
        <v>16962265.283203099</v>
      </c>
      <c r="BH966" s="99">
        <v>2248173.3032531701</v>
      </c>
      <c r="BI966" s="99">
        <v>483.83930119499598</v>
      </c>
      <c r="BJ966" s="99">
        <v>1057476.0776672401</v>
      </c>
      <c r="BK966" s="99">
        <v>727725.99282836902</v>
      </c>
      <c r="BL966" s="99">
        <v>0</v>
      </c>
      <c r="BM966" s="99">
        <v>7800.9202497005499</v>
      </c>
      <c r="BN966" s="99">
        <v>0</v>
      </c>
      <c r="BO966" s="99">
        <v>0</v>
      </c>
      <c r="BP966" s="99">
        <v>0</v>
      </c>
      <c r="BQ966" s="99">
        <v>0</v>
      </c>
      <c r="BR966" s="99">
        <v>971524.22937774705</v>
      </c>
      <c r="BS966" s="99">
        <v>1278456.8159179699</v>
      </c>
      <c r="BT966" s="99">
        <v>574256.39439392101</v>
      </c>
      <c r="BU966" s="99">
        <v>0</v>
      </c>
      <c r="BV966" s="99">
        <v>488359.04518127401</v>
      </c>
      <c r="BW966" s="99">
        <v>62677.4187731743</v>
      </c>
      <c r="BX966" s="99">
        <v>0</v>
      </c>
      <c r="BY966" s="99">
        <v>0</v>
      </c>
      <c r="BZ966" s="99">
        <v>0</v>
      </c>
      <c r="CA966" s="99">
        <v>23180.615625381499</v>
      </c>
      <c r="CB966" s="99">
        <v>1486190.3372345001</v>
      </c>
      <c r="CC966" s="99">
        <v>11923469.130493199</v>
      </c>
      <c r="CD966" s="99">
        <v>3313916.4745483398</v>
      </c>
      <c r="CE966" s="99">
        <v>554.06807428598404</v>
      </c>
      <c r="CF966" s="99">
        <v>91212.877950668306</v>
      </c>
      <c r="CG966" s="99">
        <v>666427.89959716797</v>
      </c>
      <c r="CH966" s="99">
        <v>0</v>
      </c>
      <c r="CI966" s="99">
        <v>23736.751787662499</v>
      </c>
      <c r="CJ966" s="99">
        <v>1577500.66348267</v>
      </c>
      <c r="CK966" s="99">
        <v>12581476.5753174</v>
      </c>
      <c r="CL966" s="99">
        <v>3376859.2959594699</v>
      </c>
      <c r="CM966" s="166">
        <v>44663.297081947298</v>
      </c>
      <c r="CN966" s="166">
        <v>7975463.3724365197</v>
      </c>
      <c r="CO966" s="166">
        <v>29577988.6323242</v>
      </c>
      <c r="CP966" s="99">
        <v>3376859.2959594699</v>
      </c>
      <c r="CQ966" s="99">
        <v>0</v>
      </c>
      <c r="CR966" s="99">
        <v>0</v>
      </c>
      <c r="CS966" s="99">
        <v>0</v>
      </c>
      <c r="CT966" s="99">
        <v>0</v>
      </c>
      <c r="CU966" s="98">
        <v>6892.6638104370004</v>
      </c>
      <c r="CV966" s="98">
        <v>18863.551298660001</v>
      </c>
      <c r="CW966" s="98">
        <v>1577403.2151851684</v>
      </c>
      <c r="CX966" s="98">
        <v>12589897.030090367</v>
      </c>
    </row>
    <row r="967" spans="1:102" x14ac:dyDescent="0.2">
      <c r="A967" s="98" t="s">
        <v>66</v>
      </c>
      <c r="B967" s="100">
        <v>39873</v>
      </c>
      <c r="C967" s="99">
        <v>19016.5636203289</v>
      </c>
      <c r="D967" s="99">
        <v>2.7885554579843301</v>
      </c>
      <c r="E967" s="99">
        <v>4130.5689341425896</v>
      </c>
      <c r="F967" s="99">
        <v>2952.3699812889099</v>
      </c>
      <c r="G967" s="99">
        <v>481.866156492382</v>
      </c>
      <c r="H967" s="99">
        <v>82.548000907525406</v>
      </c>
      <c r="I967" s="99">
        <v>0</v>
      </c>
      <c r="J967" s="99">
        <v>19034.761054992701</v>
      </c>
      <c r="K967" s="99">
        <v>0</v>
      </c>
      <c r="L967" s="99">
        <v>3662.6640096902802</v>
      </c>
      <c r="M967" s="99">
        <v>7945.5318429470099</v>
      </c>
      <c r="N967" s="99">
        <v>2857.7771330773799</v>
      </c>
      <c r="O967" s="99">
        <v>7960.0649449229204</v>
      </c>
      <c r="P967" s="99">
        <v>0</v>
      </c>
      <c r="Q967" s="99">
        <v>1151.89814849198</v>
      </c>
      <c r="R967" s="99">
        <v>471.19650016725097</v>
      </c>
      <c r="S967" s="99">
        <v>0</v>
      </c>
      <c r="T967" s="99">
        <v>99.3113742889836</v>
      </c>
      <c r="U967" s="99">
        <v>21132.5070281029</v>
      </c>
      <c r="V967" s="99">
        <v>1099821.8425292999</v>
      </c>
      <c r="W967" s="99">
        <v>345.92124639823999</v>
      </c>
      <c r="X967" s="99">
        <v>376069.722522736</v>
      </c>
      <c r="Y967" s="99">
        <v>261674.84010696399</v>
      </c>
      <c r="Z967" s="99">
        <v>76897.726938247695</v>
      </c>
      <c r="AA967" s="99">
        <v>11306.229283451999</v>
      </c>
      <c r="AB967" s="99">
        <v>0</v>
      </c>
      <c r="AC967" s="99">
        <v>6176322.3215942401</v>
      </c>
      <c r="AD967" s="99">
        <v>0</v>
      </c>
      <c r="AE967" s="99">
        <v>140573.116434097</v>
      </c>
      <c r="AF967" s="99">
        <v>377509.20566177397</v>
      </c>
      <c r="AG967" s="99">
        <v>462762.96220779401</v>
      </c>
      <c r="AH967" s="99">
        <v>366416.35571670497</v>
      </c>
      <c r="AI967" s="99">
        <v>0</v>
      </c>
      <c r="AJ967" s="99">
        <v>128119.45781421701</v>
      </c>
      <c r="AK967" s="99">
        <v>73667.134732246399</v>
      </c>
      <c r="AL967" s="99">
        <v>0</v>
      </c>
      <c r="AM967" s="99">
        <v>14956.726682663</v>
      </c>
      <c r="AN967" s="99">
        <v>6468675.1583862295</v>
      </c>
      <c r="AO967" s="99">
        <v>8989175.6801757794</v>
      </c>
      <c r="AP967" s="99">
        <v>2928.6300984620998</v>
      </c>
      <c r="AQ967" s="99">
        <v>2938521.6619567899</v>
      </c>
      <c r="AR967" s="99">
        <v>2039374.01966858</v>
      </c>
      <c r="AS967" s="99">
        <v>571734.62548065197</v>
      </c>
      <c r="AT967" s="99">
        <v>81166.214987754807</v>
      </c>
      <c r="AU967" s="99">
        <v>0</v>
      </c>
      <c r="AV967" s="99">
        <v>16376194.2037354</v>
      </c>
      <c r="AW967" s="99">
        <v>0</v>
      </c>
      <c r="AX967" s="99">
        <v>1270607.95915222</v>
      </c>
      <c r="AY967" s="99">
        <v>3186357.0228271498</v>
      </c>
      <c r="AZ967" s="99">
        <v>3456401.4181213402</v>
      </c>
      <c r="BA967" s="99">
        <v>3007005.1174316402</v>
      </c>
      <c r="BB967" s="99">
        <v>0</v>
      </c>
      <c r="BC967" s="99">
        <v>1013476.80001068</v>
      </c>
      <c r="BD967" s="99">
        <v>540809.23462677002</v>
      </c>
      <c r="BE967" s="99">
        <v>0</v>
      </c>
      <c r="BF967" s="99">
        <v>111212.01493740101</v>
      </c>
      <c r="BG967" s="99">
        <v>17209625.537109401</v>
      </c>
      <c r="BH967" s="99">
        <v>2268166.42828369</v>
      </c>
      <c r="BI967" s="99">
        <v>345.34621417894999</v>
      </c>
      <c r="BJ967" s="99">
        <v>1036288.34207916</v>
      </c>
      <c r="BK967" s="99">
        <v>695527.26492309605</v>
      </c>
      <c r="BL967" s="99">
        <v>0</v>
      </c>
      <c r="BM967" s="99">
        <v>9638.8937183618491</v>
      </c>
      <c r="BN967" s="99">
        <v>0</v>
      </c>
      <c r="BO967" s="99">
        <v>0</v>
      </c>
      <c r="BP967" s="99">
        <v>0</v>
      </c>
      <c r="BQ967" s="99">
        <v>0</v>
      </c>
      <c r="BR967" s="99">
        <v>957914.365913391</v>
      </c>
      <c r="BS967" s="99">
        <v>1260609.5474853499</v>
      </c>
      <c r="BT967" s="99">
        <v>584707.57094573998</v>
      </c>
      <c r="BU967" s="99">
        <v>0</v>
      </c>
      <c r="BV967" s="99">
        <v>487360.78595733602</v>
      </c>
      <c r="BW967" s="99">
        <v>62159.3333306313</v>
      </c>
      <c r="BX967" s="99">
        <v>0</v>
      </c>
      <c r="BY967" s="99">
        <v>0</v>
      </c>
      <c r="BZ967" s="99">
        <v>0</v>
      </c>
      <c r="CA967" s="99">
        <v>23154.1266205311</v>
      </c>
      <c r="CB967" s="99">
        <v>1479839.60375977</v>
      </c>
      <c r="CC967" s="99">
        <v>11976108.0611572</v>
      </c>
      <c r="CD967" s="99">
        <v>3298577.6678466802</v>
      </c>
      <c r="CE967" s="99">
        <v>560.44399099796999</v>
      </c>
      <c r="CF967" s="99">
        <v>88453.758617401094</v>
      </c>
      <c r="CG967" s="99">
        <v>651404.84953308105</v>
      </c>
      <c r="CH967" s="99">
        <v>0</v>
      </c>
      <c r="CI967" s="99">
        <v>23713.812059640899</v>
      </c>
      <c r="CJ967" s="99">
        <v>1569967.83299255</v>
      </c>
      <c r="CK967" s="99">
        <v>12626619.142211899</v>
      </c>
      <c r="CL967" s="99">
        <v>3356949.27276611</v>
      </c>
      <c r="CM967" s="166">
        <v>44745.997494220697</v>
      </c>
      <c r="CN967" s="166">
        <v>8032268.1466674795</v>
      </c>
      <c r="CO967" s="166">
        <v>29828528.4455566</v>
      </c>
      <c r="CP967" s="99">
        <v>3356949.27276611</v>
      </c>
      <c r="CQ967" s="99">
        <v>0</v>
      </c>
      <c r="CR967" s="99">
        <v>0</v>
      </c>
      <c r="CS967" s="99">
        <v>0</v>
      </c>
      <c r="CT967" s="99">
        <v>0</v>
      </c>
      <c r="CU967" s="98">
        <v>6300.1292597729998</v>
      </c>
      <c r="CV967" s="98">
        <v>19435.868792755999</v>
      </c>
      <c r="CW967" s="98">
        <v>1568293.3623771712</v>
      </c>
      <c r="CX967" s="98">
        <v>12627512.910690282</v>
      </c>
    </row>
    <row r="968" spans="1:102" x14ac:dyDescent="0.2">
      <c r="A968" s="98" t="s">
        <v>66</v>
      </c>
      <c r="B968" s="100">
        <v>39965</v>
      </c>
      <c r="C968" s="99">
        <v>19354.200798273101</v>
      </c>
      <c r="D968" s="99">
        <v>3.3147156089835299</v>
      </c>
      <c r="E968" s="99">
        <v>3940.0315691232699</v>
      </c>
      <c r="F968" s="99">
        <v>2817.7993277609298</v>
      </c>
      <c r="G968" s="99">
        <v>490.898268450052</v>
      </c>
      <c r="H968" s="99">
        <v>65.397736368700905</v>
      </c>
      <c r="I968" s="99">
        <v>0</v>
      </c>
      <c r="J968" s="99">
        <v>19586.0041713715</v>
      </c>
      <c r="K968" s="99">
        <v>0</v>
      </c>
      <c r="L968" s="99">
        <v>3637.4932153821001</v>
      </c>
      <c r="M968" s="99">
        <v>8087.8047421574602</v>
      </c>
      <c r="N968" s="99">
        <v>2830.7389561533901</v>
      </c>
      <c r="O968" s="99">
        <v>8082.1555050611496</v>
      </c>
      <c r="P968" s="99">
        <v>0</v>
      </c>
      <c r="Q968" s="99">
        <v>1156.0198846757401</v>
      </c>
      <c r="R968" s="99">
        <v>464.13943513482798</v>
      </c>
      <c r="S968" s="99">
        <v>0</v>
      </c>
      <c r="T968" s="99">
        <v>103.62282876204701</v>
      </c>
      <c r="U968" s="99">
        <v>21246.458100557302</v>
      </c>
      <c r="V968" s="99">
        <v>1115645.83447266</v>
      </c>
      <c r="W968" s="99">
        <v>497.37328299879999</v>
      </c>
      <c r="X968" s="99">
        <v>357170.59480667103</v>
      </c>
      <c r="Y968" s="99">
        <v>247048.58500480701</v>
      </c>
      <c r="Z968" s="99">
        <v>78254.113954544096</v>
      </c>
      <c r="AA968" s="99">
        <v>8441.4238494634592</v>
      </c>
      <c r="AB968" s="99">
        <v>0</v>
      </c>
      <c r="AC968" s="99">
        <v>6295565.8914184598</v>
      </c>
      <c r="AD968" s="99">
        <v>0</v>
      </c>
      <c r="AE968" s="99">
        <v>139032.15791320801</v>
      </c>
      <c r="AF968" s="99">
        <v>388371.47395324701</v>
      </c>
      <c r="AG968" s="99">
        <v>450827.86706924398</v>
      </c>
      <c r="AH968" s="99">
        <v>368937.50345611601</v>
      </c>
      <c r="AI968" s="99">
        <v>0</v>
      </c>
      <c r="AJ968" s="99">
        <v>128007.639362335</v>
      </c>
      <c r="AK968" s="99">
        <v>72502.470760345503</v>
      </c>
      <c r="AL968" s="99">
        <v>0</v>
      </c>
      <c r="AM968" s="99">
        <v>14638.269597053501</v>
      </c>
      <c r="AN968" s="99">
        <v>6519577.6916503897</v>
      </c>
      <c r="AO968" s="99">
        <v>9190464.7811279297</v>
      </c>
      <c r="AP968" s="99">
        <v>4845.1600972413999</v>
      </c>
      <c r="AQ968" s="99">
        <v>2807261.2157592801</v>
      </c>
      <c r="AR968" s="99">
        <v>1945101.99534607</v>
      </c>
      <c r="AS968" s="99">
        <v>579626.31409454299</v>
      </c>
      <c r="AT968" s="99">
        <v>60955.818701744101</v>
      </c>
      <c r="AU968" s="99">
        <v>0</v>
      </c>
      <c r="AV968" s="99">
        <v>16793591.676513702</v>
      </c>
      <c r="AW968" s="99">
        <v>0</v>
      </c>
      <c r="AX968" s="99">
        <v>1266236.25369263</v>
      </c>
      <c r="AY968" s="99">
        <v>3292298.6485290499</v>
      </c>
      <c r="AZ968" s="99">
        <v>3381974.93719482</v>
      </c>
      <c r="BA968" s="99">
        <v>3041827.3683166499</v>
      </c>
      <c r="BB968" s="99">
        <v>0</v>
      </c>
      <c r="BC968" s="99">
        <v>1026948.21811676</v>
      </c>
      <c r="BD968" s="99">
        <v>533018.35467529297</v>
      </c>
      <c r="BE968" s="99">
        <v>0</v>
      </c>
      <c r="BF968" s="99">
        <v>109743.951781273</v>
      </c>
      <c r="BG968" s="99">
        <v>17434677.4833984</v>
      </c>
      <c r="BH968" s="99">
        <v>2332481.74291992</v>
      </c>
      <c r="BI968" s="99">
        <v>752.94438551366295</v>
      </c>
      <c r="BJ968" s="99">
        <v>979575.88656616199</v>
      </c>
      <c r="BK968" s="99">
        <v>660986.79222869896</v>
      </c>
      <c r="BL968" s="99">
        <v>0</v>
      </c>
      <c r="BM968" s="99">
        <v>10560.0548454523</v>
      </c>
      <c r="BN968" s="99">
        <v>0</v>
      </c>
      <c r="BO968" s="99">
        <v>0</v>
      </c>
      <c r="BP968" s="99">
        <v>0</v>
      </c>
      <c r="BQ968" s="99">
        <v>0</v>
      </c>
      <c r="BR968" s="99">
        <v>997986.041221619</v>
      </c>
      <c r="BS968" s="99">
        <v>1233014.8320007301</v>
      </c>
      <c r="BT968" s="99">
        <v>591702.11103820801</v>
      </c>
      <c r="BU968" s="99">
        <v>0</v>
      </c>
      <c r="BV968" s="99">
        <v>488642.32764053298</v>
      </c>
      <c r="BW968" s="99">
        <v>61315.406896591201</v>
      </c>
      <c r="BX968" s="99">
        <v>0</v>
      </c>
      <c r="BY968" s="99">
        <v>0</v>
      </c>
      <c r="BZ968" s="99">
        <v>0</v>
      </c>
      <c r="CA968" s="99">
        <v>23311.142443180099</v>
      </c>
      <c r="CB968" s="99">
        <v>1475657.10546875</v>
      </c>
      <c r="CC968" s="99">
        <v>12000964.8206787</v>
      </c>
      <c r="CD968" s="99">
        <v>3313117.1908264202</v>
      </c>
      <c r="CE968" s="99">
        <v>554.14222323149397</v>
      </c>
      <c r="CF968" s="99">
        <v>87093.506811141997</v>
      </c>
      <c r="CG968" s="99">
        <v>644772.05394744896</v>
      </c>
      <c r="CH968" s="99">
        <v>0</v>
      </c>
      <c r="CI968" s="99">
        <v>23868.519037962</v>
      </c>
      <c r="CJ968" s="99">
        <v>1563111.2751770001</v>
      </c>
      <c r="CK968" s="99">
        <v>12661055.768676801</v>
      </c>
      <c r="CL968" s="99">
        <v>3378099.6697692899</v>
      </c>
      <c r="CM968" s="166">
        <v>45036.742048740402</v>
      </c>
      <c r="CN968" s="166">
        <v>8078986.7904052697</v>
      </c>
      <c r="CO968" s="166">
        <v>30116107.818359401</v>
      </c>
      <c r="CP968" s="99">
        <v>3378099.6697692899</v>
      </c>
      <c r="CQ968" s="99">
        <v>0</v>
      </c>
      <c r="CR968" s="99">
        <v>0</v>
      </c>
      <c r="CS968" s="99">
        <v>0</v>
      </c>
      <c r="CT968" s="99">
        <v>0</v>
      </c>
      <c r="CU968" s="98">
        <v>5698.8403161449996</v>
      </c>
      <c r="CV968" s="98">
        <v>19998.253573725</v>
      </c>
      <c r="CW968" s="98">
        <v>1562750.612279892</v>
      </c>
      <c r="CX968" s="98">
        <v>12645736.874626148</v>
      </c>
    </row>
    <row r="969" spans="1:102" x14ac:dyDescent="0.2">
      <c r="A969" s="98" t="s">
        <v>66</v>
      </c>
      <c r="B969" s="100">
        <v>40057</v>
      </c>
      <c r="C969" s="99">
        <v>19753.709561348001</v>
      </c>
      <c r="D969" s="99">
        <v>2.2320050169946599</v>
      </c>
      <c r="E969" s="99">
        <v>3773.9740010798</v>
      </c>
      <c r="F969" s="99">
        <v>2710.38932734728</v>
      </c>
      <c r="G969" s="99">
        <v>543.64896448701597</v>
      </c>
      <c r="H969" s="99">
        <v>42.600818141363597</v>
      </c>
      <c r="I969" s="99">
        <v>0</v>
      </c>
      <c r="J969" s="99">
        <v>20032.624335765799</v>
      </c>
      <c r="K969" s="99">
        <v>0</v>
      </c>
      <c r="L969" s="99">
        <v>3511.2721354365299</v>
      </c>
      <c r="M969" s="99">
        <v>8113.86913955212</v>
      </c>
      <c r="N969" s="99">
        <v>2812.85019692779</v>
      </c>
      <c r="O969" s="99">
        <v>8346.9504456520099</v>
      </c>
      <c r="P969" s="99">
        <v>0</v>
      </c>
      <c r="Q969" s="99">
        <v>1161.3077751696101</v>
      </c>
      <c r="R969" s="99">
        <v>496.46679906174501</v>
      </c>
      <c r="S969" s="99">
        <v>0</v>
      </c>
      <c r="T969" s="99">
        <v>99.639896070584697</v>
      </c>
      <c r="U969" s="99">
        <v>21312.2668218613</v>
      </c>
      <c r="V969" s="99">
        <v>1130180.3700408901</v>
      </c>
      <c r="W969" s="99">
        <v>63.988899743650101</v>
      </c>
      <c r="X969" s="99">
        <v>343183.01160430902</v>
      </c>
      <c r="Y969" s="99">
        <v>241280.48421096799</v>
      </c>
      <c r="Z969" s="99">
        <v>83271.673248291001</v>
      </c>
      <c r="AA969" s="99">
        <v>4840.7702685594604</v>
      </c>
      <c r="AB969" s="99">
        <v>0</v>
      </c>
      <c r="AC969" s="99">
        <v>6422701.24108887</v>
      </c>
      <c r="AD969" s="99">
        <v>0</v>
      </c>
      <c r="AE969" s="99">
        <v>135274.66105842599</v>
      </c>
      <c r="AF969" s="99">
        <v>384714.62579345697</v>
      </c>
      <c r="AG969" s="99">
        <v>447395.58550643898</v>
      </c>
      <c r="AH969" s="99">
        <v>375189.118309021</v>
      </c>
      <c r="AI969" s="99">
        <v>0</v>
      </c>
      <c r="AJ969" s="99">
        <v>128230.00913810699</v>
      </c>
      <c r="AK969" s="99">
        <v>73590.001282691999</v>
      </c>
      <c r="AL969" s="99">
        <v>0</v>
      </c>
      <c r="AM969" s="99">
        <v>14025.284383893</v>
      </c>
      <c r="AN969" s="99">
        <v>6596183.8062744103</v>
      </c>
      <c r="AO969" s="99">
        <v>9372461.0137939509</v>
      </c>
      <c r="AP969" s="99">
        <v>631.26969067007303</v>
      </c>
      <c r="AQ969" s="99">
        <v>2693847.44567871</v>
      </c>
      <c r="AR969" s="99">
        <v>1903048.32156372</v>
      </c>
      <c r="AS969" s="99">
        <v>622294.44669341994</v>
      </c>
      <c r="AT969" s="99">
        <v>35160.095400333397</v>
      </c>
      <c r="AU969" s="99">
        <v>0</v>
      </c>
      <c r="AV969" s="99">
        <v>17295568.029296901</v>
      </c>
      <c r="AW969" s="99">
        <v>0</v>
      </c>
      <c r="AX969" s="99">
        <v>1228933.7893219001</v>
      </c>
      <c r="AY969" s="99">
        <v>3296906.1522522001</v>
      </c>
      <c r="AZ969" s="99">
        <v>3369914.6320495601</v>
      </c>
      <c r="BA969" s="99">
        <v>3117732.5892944299</v>
      </c>
      <c r="BB969" s="99">
        <v>0</v>
      </c>
      <c r="BC969" s="99">
        <v>1033610.5265884401</v>
      </c>
      <c r="BD969" s="99">
        <v>551606.95436096203</v>
      </c>
      <c r="BE969" s="99">
        <v>0</v>
      </c>
      <c r="BF969" s="99">
        <v>104948.181015015</v>
      </c>
      <c r="BG969" s="99">
        <v>17824252.2270508</v>
      </c>
      <c r="BH969" s="99">
        <v>2370253.99395752</v>
      </c>
      <c r="BI969" s="99">
        <v>37.883114832919098</v>
      </c>
      <c r="BJ969" s="99">
        <v>947043.35056304897</v>
      </c>
      <c r="BK969" s="99">
        <v>649157.84588623</v>
      </c>
      <c r="BL969" s="99">
        <v>0</v>
      </c>
      <c r="BM969" s="99">
        <v>3554.4454291462898</v>
      </c>
      <c r="BN969" s="99">
        <v>0</v>
      </c>
      <c r="BO969" s="99">
        <v>0</v>
      </c>
      <c r="BP969" s="99">
        <v>0</v>
      </c>
      <c r="BQ969" s="99">
        <v>0</v>
      </c>
      <c r="BR969" s="99">
        <v>1000423.24324799</v>
      </c>
      <c r="BS969" s="99">
        <v>1228353.5708465599</v>
      </c>
      <c r="BT969" s="99">
        <v>606680.96425628697</v>
      </c>
      <c r="BU969" s="99">
        <v>0</v>
      </c>
      <c r="BV969" s="99">
        <v>491270.54209518398</v>
      </c>
      <c r="BW969" s="99">
        <v>61157.740202903697</v>
      </c>
      <c r="BX969" s="99">
        <v>0</v>
      </c>
      <c r="BY969" s="99">
        <v>0</v>
      </c>
      <c r="BZ969" s="99">
        <v>0</v>
      </c>
      <c r="CA969" s="99">
        <v>23540.558779478099</v>
      </c>
      <c r="CB969" s="99">
        <v>1468916.3525238</v>
      </c>
      <c r="CC969" s="99">
        <v>12032342.747802701</v>
      </c>
      <c r="CD969" s="99">
        <v>3315316.4770202599</v>
      </c>
      <c r="CE969" s="99">
        <v>587.41943773627304</v>
      </c>
      <c r="CF969" s="99">
        <v>87801.766751289397</v>
      </c>
      <c r="CG969" s="99">
        <v>657019.61608123803</v>
      </c>
      <c r="CH969" s="99">
        <v>0</v>
      </c>
      <c r="CI969" s="99">
        <v>24123.870028018999</v>
      </c>
      <c r="CJ969" s="99">
        <v>1557270.28390503</v>
      </c>
      <c r="CK969" s="99">
        <v>12688678.767944301</v>
      </c>
      <c r="CL969" s="99">
        <v>3375412.06536865</v>
      </c>
      <c r="CM969" s="166">
        <v>45354.161035060897</v>
      </c>
      <c r="CN969" s="166">
        <v>8157739.7694702102</v>
      </c>
      <c r="CO969" s="166">
        <v>30488882.020996101</v>
      </c>
      <c r="CP969" s="99">
        <v>3375412.06536865</v>
      </c>
      <c r="CQ969" s="99">
        <v>0</v>
      </c>
      <c r="CR969" s="99">
        <v>0</v>
      </c>
      <c r="CS969" s="99">
        <v>0</v>
      </c>
      <c r="CT969" s="99">
        <v>0</v>
      </c>
      <c r="CU969" s="98">
        <v>5070.0574829119996</v>
      </c>
      <c r="CV969" s="98">
        <v>20489.699961216</v>
      </c>
      <c r="CW969" s="98">
        <v>1556718.1192750894</v>
      </c>
      <c r="CX969" s="98">
        <v>12689362.363883939</v>
      </c>
    </row>
    <row r="970" spans="1:102" x14ac:dyDescent="0.2">
      <c r="A970" s="98" t="s">
        <v>66</v>
      </c>
      <c r="B970" s="100">
        <v>40148</v>
      </c>
      <c r="C970" s="99">
        <v>20148.6471803188</v>
      </c>
      <c r="D970" s="99">
        <v>1.7698131069919301</v>
      </c>
      <c r="E970" s="99">
        <v>3568.6421394348099</v>
      </c>
      <c r="F970" s="99">
        <v>2593.8771891295901</v>
      </c>
      <c r="G970" s="99">
        <v>565.50253456085898</v>
      </c>
      <c r="H970" s="99">
        <v>17.764782662270601</v>
      </c>
      <c r="I970" s="99">
        <v>0</v>
      </c>
      <c r="J970" s="99">
        <v>20566.203917026502</v>
      </c>
      <c r="K970" s="99">
        <v>0</v>
      </c>
      <c r="L970" s="99">
        <v>3423.4773586690399</v>
      </c>
      <c r="M970" s="99">
        <v>8117.9197979569399</v>
      </c>
      <c r="N970" s="99">
        <v>2790.0763578414899</v>
      </c>
      <c r="O970" s="99">
        <v>8641.9925075769406</v>
      </c>
      <c r="P970" s="99">
        <v>0</v>
      </c>
      <c r="Q970" s="99">
        <v>1162.7917300015699</v>
      </c>
      <c r="R970" s="99">
        <v>499.61704934015899</v>
      </c>
      <c r="S970" s="99">
        <v>0</v>
      </c>
      <c r="T970" s="99">
        <v>104.977551574819</v>
      </c>
      <c r="U970" s="99">
        <v>21502.448655366901</v>
      </c>
      <c r="V970" s="99">
        <v>1138915.0244751</v>
      </c>
      <c r="W970" s="99">
        <v>378.83858437463601</v>
      </c>
      <c r="X970" s="99">
        <v>324692.84445190401</v>
      </c>
      <c r="Y970" s="99">
        <v>230300.254245758</v>
      </c>
      <c r="Z970" s="99">
        <v>87365.806447982803</v>
      </c>
      <c r="AA970" s="99">
        <v>2283.1224719286001</v>
      </c>
      <c r="AB970" s="99">
        <v>0</v>
      </c>
      <c r="AC970" s="99">
        <v>6502782.1433105497</v>
      </c>
      <c r="AD970" s="99">
        <v>0</v>
      </c>
      <c r="AE970" s="99">
        <v>131396.65595626799</v>
      </c>
      <c r="AF970" s="99">
        <v>385535.07246780401</v>
      </c>
      <c r="AG970" s="99">
        <v>440027.33470535302</v>
      </c>
      <c r="AH970" s="99">
        <v>382745.05015182501</v>
      </c>
      <c r="AI970" s="99">
        <v>0</v>
      </c>
      <c r="AJ970" s="99">
        <v>128979.94865417499</v>
      </c>
      <c r="AK970" s="99">
        <v>74661.672356605501</v>
      </c>
      <c r="AL970" s="99">
        <v>0</v>
      </c>
      <c r="AM970" s="99">
        <v>15186.7912676334</v>
      </c>
      <c r="AN970" s="99">
        <v>6608181.17077637</v>
      </c>
      <c r="AO970" s="99">
        <v>9514848.1496581994</v>
      </c>
      <c r="AP970" s="99">
        <v>3700.6655727028801</v>
      </c>
      <c r="AQ970" s="99">
        <v>2583826.5076904302</v>
      </c>
      <c r="AR970" s="99">
        <v>1834724.45503235</v>
      </c>
      <c r="AS970" s="99">
        <v>658926.37785339402</v>
      </c>
      <c r="AT970" s="99">
        <v>17522.015310049101</v>
      </c>
      <c r="AU970" s="99">
        <v>0</v>
      </c>
      <c r="AV970" s="99">
        <v>17694324.0458984</v>
      </c>
      <c r="AW970" s="99">
        <v>0</v>
      </c>
      <c r="AX970" s="99">
        <v>1206872.8214721701</v>
      </c>
      <c r="AY970" s="99">
        <v>3337047.0432434101</v>
      </c>
      <c r="AZ970" s="99">
        <v>3332921.8638916002</v>
      </c>
      <c r="BA970" s="99">
        <v>3209880.30047607</v>
      </c>
      <c r="BB970" s="99">
        <v>0</v>
      </c>
      <c r="BC970" s="99">
        <v>1041498.98203278</v>
      </c>
      <c r="BD970" s="99">
        <v>564594.94464111305</v>
      </c>
      <c r="BE970" s="99">
        <v>0</v>
      </c>
      <c r="BF970" s="99">
        <v>115704.157272339</v>
      </c>
      <c r="BG970" s="99">
        <v>17976342.9291992</v>
      </c>
      <c r="BH970" s="99">
        <v>2414222.1372070299</v>
      </c>
      <c r="BI970" s="99">
        <v>370.055494964123</v>
      </c>
      <c r="BJ970" s="99">
        <v>910785.95657348598</v>
      </c>
      <c r="BK970" s="99">
        <v>626567.05321502697</v>
      </c>
      <c r="BL970" s="99">
        <v>0</v>
      </c>
      <c r="BM970" s="99">
        <v>1685.5601571500299</v>
      </c>
      <c r="BN970" s="99">
        <v>0</v>
      </c>
      <c r="BO970" s="99">
        <v>0</v>
      </c>
      <c r="BP970" s="99">
        <v>0</v>
      </c>
      <c r="BQ970" s="99">
        <v>0</v>
      </c>
      <c r="BR970" s="99">
        <v>997171.39807891799</v>
      </c>
      <c r="BS970" s="99">
        <v>1210516.95872498</v>
      </c>
      <c r="BT970" s="99">
        <v>624470.37626647903</v>
      </c>
      <c r="BU970" s="99">
        <v>0</v>
      </c>
      <c r="BV970" s="99">
        <v>497554.31830978399</v>
      </c>
      <c r="BW970" s="99">
        <v>63251.319212913499</v>
      </c>
      <c r="BX970" s="99">
        <v>0</v>
      </c>
      <c r="BY970" s="99">
        <v>0</v>
      </c>
      <c r="BZ970" s="99">
        <v>0</v>
      </c>
      <c r="CA970" s="99">
        <v>23704.174229621902</v>
      </c>
      <c r="CB970" s="99">
        <v>1464260.84066772</v>
      </c>
      <c r="CC970" s="99">
        <v>12100817.2041016</v>
      </c>
      <c r="CD970" s="99">
        <v>3332118.8694152799</v>
      </c>
      <c r="CE970" s="99">
        <v>584.53231748938595</v>
      </c>
      <c r="CF970" s="99">
        <v>89887.302089691206</v>
      </c>
      <c r="CG970" s="99">
        <v>677913.64291381801</v>
      </c>
      <c r="CH970" s="99">
        <v>0</v>
      </c>
      <c r="CI970" s="99">
        <v>24291.669599294699</v>
      </c>
      <c r="CJ970" s="99">
        <v>1553526.12905884</v>
      </c>
      <c r="CK970" s="99">
        <v>12784581.0155029</v>
      </c>
      <c r="CL970" s="99">
        <v>3395719.0053405799</v>
      </c>
      <c r="CM970" s="166">
        <v>45723.030500888803</v>
      </c>
      <c r="CN970" s="166">
        <v>8165241.0940551804</v>
      </c>
      <c r="CO970" s="166">
        <v>30777946.011230499</v>
      </c>
      <c r="CP970" s="99">
        <v>3395719.0053405799</v>
      </c>
      <c r="CQ970" s="99">
        <v>0</v>
      </c>
      <c r="CR970" s="99">
        <v>0</v>
      </c>
      <c r="CS970" s="99">
        <v>0</v>
      </c>
      <c r="CT970" s="99">
        <v>0</v>
      </c>
      <c r="CU970" s="98">
        <v>4513.1195877239998</v>
      </c>
      <c r="CV970" s="98">
        <v>21044.265430731</v>
      </c>
      <c r="CW970" s="98">
        <v>1554148.1427574111</v>
      </c>
      <c r="CX970" s="98">
        <v>12778730.847015418</v>
      </c>
    </row>
    <row r="971" spans="1:102" x14ac:dyDescent="0.2">
      <c r="A971" s="98" t="s">
        <v>66</v>
      </c>
      <c r="B971" s="100">
        <v>40238</v>
      </c>
      <c r="C971" s="99">
        <v>20148.225250482599</v>
      </c>
      <c r="D971" s="99">
        <v>1.8318350549961899</v>
      </c>
      <c r="E971" s="99">
        <v>3365.6320358216799</v>
      </c>
      <c r="F971" s="99">
        <v>2498.08739441633</v>
      </c>
      <c r="G971" s="99">
        <v>593.24075454473495</v>
      </c>
      <c r="H971" s="99">
        <v>0</v>
      </c>
      <c r="I971" s="99">
        <v>0</v>
      </c>
      <c r="J971" s="99">
        <v>20949.649611711498</v>
      </c>
      <c r="K971" s="99">
        <v>0</v>
      </c>
      <c r="L971" s="99">
        <v>3475.0346208810802</v>
      </c>
      <c r="M971" s="99">
        <v>8014.9139950275403</v>
      </c>
      <c r="N971" s="99">
        <v>2748.1873478293401</v>
      </c>
      <c r="O971" s="99">
        <v>8524.1324796676599</v>
      </c>
      <c r="P971" s="99">
        <v>0</v>
      </c>
      <c r="Q971" s="99">
        <v>1135.9891104102101</v>
      </c>
      <c r="R971" s="99">
        <v>513.51170306652796</v>
      </c>
      <c r="S971" s="99">
        <v>0</v>
      </c>
      <c r="T971" s="99">
        <v>105.94115043059</v>
      </c>
      <c r="U971" s="99">
        <v>21616.3939201832</v>
      </c>
      <c r="V971" s="99">
        <v>1132606.00086975</v>
      </c>
      <c r="W971" s="99">
        <v>369.83177725225698</v>
      </c>
      <c r="X971" s="99">
        <v>304480.98428344697</v>
      </c>
      <c r="Y971" s="99">
        <v>221039.290458679</v>
      </c>
      <c r="Z971" s="99">
        <v>88601.677763938904</v>
      </c>
      <c r="AA971" s="99">
        <v>0</v>
      </c>
      <c r="AB971" s="99">
        <v>0</v>
      </c>
      <c r="AC971" s="99">
        <v>6654824.3350219699</v>
      </c>
      <c r="AD971" s="99">
        <v>0</v>
      </c>
      <c r="AE971" s="99">
        <v>132004.155324936</v>
      </c>
      <c r="AF971" s="99">
        <v>372439.22711944598</v>
      </c>
      <c r="AG971" s="99">
        <v>427704.02350235003</v>
      </c>
      <c r="AH971" s="99">
        <v>383567.94564437901</v>
      </c>
      <c r="AI971" s="99">
        <v>0</v>
      </c>
      <c r="AJ971" s="99">
        <v>125794.481478691</v>
      </c>
      <c r="AK971" s="99">
        <v>75712.915721893296</v>
      </c>
      <c r="AL971" s="99">
        <v>0</v>
      </c>
      <c r="AM971" s="99">
        <v>13635.858216643301</v>
      </c>
      <c r="AN971" s="99">
        <v>6705809.0231323196</v>
      </c>
      <c r="AO971" s="99">
        <v>9515082.2309570294</v>
      </c>
      <c r="AP971" s="99">
        <v>3572.6814438104602</v>
      </c>
      <c r="AQ971" s="99">
        <v>2450307.3465881301</v>
      </c>
      <c r="AR971" s="99">
        <v>1781398.6387634301</v>
      </c>
      <c r="AS971" s="99">
        <v>677189.00100707996</v>
      </c>
      <c r="AT971" s="99">
        <v>0</v>
      </c>
      <c r="AU971" s="99">
        <v>0</v>
      </c>
      <c r="AV971" s="99">
        <v>18111667.907714799</v>
      </c>
      <c r="AW971" s="99">
        <v>0</v>
      </c>
      <c r="AX971" s="99">
        <v>1224355.05844116</v>
      </c>
      <c r="AY971" s="99">
        <v>3250319.2417907701</v>
      </c>
      <c r="AZ971" s="99">
        <v>3270161.89144897</v>
      </c>
      <c r="BA971" s="99">
        <v>3236088.2035827599</v>
      </c>
      <c r="BB971" s="99">
        <v>0</v>
      </c>
      <c r="BC971" s="99">
        <v>1016789.8676147501</v>
      </c>
      <c r="BD971" s="99">
        <v>571496.41151428199</v>
      </c>
      <c r="BE971" s="99">
        <v>0</v>
      </c>
      <c r="BF971" s="99">
        <v>105794.48375797299</v>
      </c>
      <c r="BG971" s="99">
        <v>18325162.510009799</v>
      </c>
      <c r="BH971" s="99">
        <v>2418813.7309875502</v>
      </c>
      <c r="BI971" s="99">
        <v>626.45885390043304</v>
      </c>
      <c r="BJ971" s="99">
        <v>891345.34312439</v>
      </c>
      <c r="BK971" s="99">
        <v>611533.60663604701</v>
      </c>
      <c r="BL971" s="99">
        <v>0</v>
      </c>
      <c r="BM971" s="99">
        <v>198.68490598164499</v>
      </c>
      <c r="BN971" s="99">
        <v>0</v>
      </c>
      <c r="BO971" s="99">
        <v>0</v>
      </c>
      <c r="BP971" s="99">
        <v>0</v>
      </c>
      <c r="BQ971" s="99">
        <v>0</v>
      </c>
      <c r="BR971" s="99">
        <v>995651.74846649205</v>
      </c>
      <c r="BS971" s="99">
        <v>1187629.81721497</v>
      </c>
      <c r="BT971" s="99">
        <v>629689.91577148403</v>
      </c>
      <c r="BU971" s="99">
        <v>0</v>
      </c>
      <c r="BV971" s="99">
        <v>492488.21111297602</v>
      </c>
      <c r="BW971" s="99">
        <v>63714.686479091601</v>
      </c>
      <c r="BX971" s="99">
        <v>0</v>
      </c>
      <c r="BY971" s="99">
        <v>0</v>
      </c>
      <c r="BZ971" s="99">
        <v>0</v>
      </c>
      <c r="CA971" s="99">
        <v>23507.508465528499</v>
      </c>
      <c r="CB971" s="99">
        <v>1438406.2453918499</v>
      </c>
      <c r="CC971" s="99">
        <v>11964903.1990967</v>
      </c>
      <c r="CD971" s="99">
        <v>3304310.1915588402</v>
      </c>
      <c r="CE971" s="99">
        <v>597.33864739537205</v>
      </c>
      <c r="CF971" s="99">
        <v>88977.483224868804</v>
      </c>
      <c r="CG971" s="99">
        <v>676547.24926757801</v>
      </c>
      <c r="CH971" s="99">
        <v>0</v>
      </c>
      <c r="CI971" s="99">
        <v>24103.9867665768</v>
      </c>
      <c r="CJ971" s="99">
        <v>1529697.7547607401</v>
      </c>
      <c r="CK971" s="99">
        <v>12676439.4720459</v>
      </c>
      <c r="CL971" s="99">
        <v>3365753.8505249</v>
      </c>
      <c r="CM971" s="166">
        <v>45596.275460243203</v>
      </c>
      <c r="CN971" s="166">
        <v>8232139.8750610398</v>
      </c>
      <c r="CO971" s="166">
        <v>31028354.235839799</v>
      </c>
      <c r="CP971" s="99">
        <v>3365753.8505249</v>
      </c>
      <c r="CQ971" s="99">
        <v>0</v>
      </c>
      <c r="CR971" s="99">
        <v>0</v>
      </c>
      <c r="CS971" s="99">
        <v>0</v>
      </c>
      <c r="CT971" s="99">
        <v>0</v>
      </c>
      <c r="CU971" s="98">
        <v>4035.1153699440001</v>
      </c>
      <c r="CV971" s="98">
        <v>21445.020899698</v>
      </c>
      <c r="CW971" s="98">
        <v>1527383.7286167187</v>
      </c>
      <c r="CX971" s="98">
        <v>12641450.448364278</v>
      </c>
    </row>
    <row r="972" spans="1:102" x14ac:dyDescent="0.2">
      <c r="A972" s="98" t="s">
        <v>66</v>
      </c>
      <c r="B972" s="100">
        <v>40330</v>
      </c>
      <c r="C972" s="99">
        <v>20469.316860914201</v>
      </c>
      <c r="D972" s="99">
        <v>1.1396281499910399</v>
      </c>
      <c r="E972" s="99">
        <v>3265.2182684540699</v>
      </c>
      <c r="F972" s="99">
        <v>2423.80851438642</v>
      </c>
      <c r="G972" s="99">
        <v>613.25721105933201</v>
      </c>
      <c r="H972" s="99">
        <v>0</v>
      </c>
      <c r="I972" s="99">
        <v>0</v>
      </c>
      <c r="J972" s="99">
        <v>21262.7692790031</v>
      </c>
      <c r="K972" s="99">
        <v>0</v>
      </c>
      <c r="L972" s="99">
        <v>3626.4028668999699</v>
      </c>
      <c r="M972" s="99">
        <v>8111.9201090931901</v>
      </c>
      <c r="N972" s="99">
        <v>2716.0933272540601</v>
      </c>
      <c r="O972" s="99">
        <v>8681.1615538597107</v>
      </c>
      <c r="P972" s="99">
        <v>0</v>
      </c>
      <c r="Q972" s="99">
        <v>1124.48396226764</v>
      </c>
      <c r="R972" s="99">
        <v>530.37544540315901</v>
      </c>
      <c r="S972" s="99">
        <v>0</v>
      </c>
      <c r="T972" s="99">
        <v>104.82903892733199</v>
      </c>
      <c r="U972" s="99">
        <v>21805.842949152</v>
      </c>
      <c r="V972" s="99">
        <v>1141881.0853271501</v>
      </c>
      <c r="W972" s="99">
        <v>5.6353354009916101</v>
      </c>
      <c r="X972" s="99">
        <v>294609.35682296799</v>
      </c>
      <c r="Y972" s="99">
        <v>214835.378190994</v>
      </c>
      <c r="Z972" s="99">
        <v>91058.93633461</v>
      </c>
      <c r="AA972" s="99">
        <v>0</v>
      </c>
      <c r="AB972" s="99">
        <v>0</v>
      </c>
      <c r="AC972" s="99">
        <v>6693422.4575805701</v>
      </c>
      <c r="AD972" s="99">
        <v>0</v>
      </c>
      <c r="AE972" s="99">
        <v>134483.90015029901</v>
      </c>
      <c r="AF972" s="99">
        <v>376522.96714401199</v>
      </c>
      <c r="AG972" s="99">
        <v>422930.88677978498</v>
      </c>
      <c r="AH972" s="99">
        <v>382894.146144867</v>
      </c>
      <c r="AI972" s="99">
        <v>0</v>
      </c>
      <c r="AJ972" s="99">
        <v>127089.77780342101</v>
      </c>
      <c r="AK972" s="99">
        <v>76764.8552093506</v>
      </c>
      <c r="AL972" s="99">
        <v>0</v>
      </c>
      <c r="AM972" s="99">
        <v>13571.989195466</v>
      </c>
      <c r="AN972" s="99">
        <v>6747785.8359985398</v>
      </c>
      <c r="AO972" s="99">
        <v>9667821.0217285194</v>
      </c>
      <c r="AP972" s="99">
        <v>101.63901300542101</v>
      </c>
      <c r="AQ972" s="99">
        <v>2388160.5350341802</v>
      </c>
      <c r="AR972" s="99">
        <v>1744932.10317993</v>
      </c>
      <c r="AS972" s="99">
        <v>695910.77677154494</v>
      </c>
      <c r="AT972" s="99">
        <v>0</v>
      </c>
      <c r="AU972" s="99">
        <v>0</v>
      </c>
      <c r="AV972" s="99">
        <v>18508676.3276367</v>
      </c>
      <c r="AW972" s="99">
        <v>0</v>
      </c>
      <c r="AX972" s="99">
        <v>1268592.55734253</v>
      </c>
      <c r="AY972" s="99">
        <v>3312667.61608887</v>
      </c>
      <c r="AZ972" s="99">
        <v>3254802.7523803702</v>
      </c>
      <c r="BA972" s="99">
        <v>3254251.3459472698</v>
      </c>
      <c r="BB972" s="99">
        <v>0</v>
      </c>
      <c r="BC972" s="99">
        <v>1037725.0671615599</v>
      </c>
      <c r="BD972" s="99">
        <v>585830.78321075405</v>
      </c>
      <c r="BE972" s="99">
        <v>0</v>
      </c>
      <c r="BF972" s="99">
        <v>107156.944738388</v>
      </c>
      <c r="BG972" s="99">
        <v>18605478.221923798</v>
      </c>
      <c r="BH972" s="99">
        <v>2466205.6978454599</v>
      </c>
      <c r="BI972" s="99">
        <v>9.0674704379634896</v>
      </c>
      <c r="BJ972" s="99">
        <v>866873.62622070301</v>
      </c>
      <c r="BK972" s="99">
        <v>601290.21261596703</v>
      </c>
      <c r="BL972" s="99">
        <v>0</v>
      </c>
      <c r="BM972" s="99">
        <v>228.362772779539</v>
      </c>
      <c r="BN972" s="99">
        <v>0</v>
      </c>
      <c r="BO972" s="99">
        <v>0</v>
      </c>
      <c r="BP972" s="99">
        <v>0</v>
      </c>
      <c r="BQ972" s="99">
        <v>0</v>
      </c>
      <c r="BR972" s="99">
        <v>1017491.8667983999</v>
      </c>
      <c r="BS972" s="99">
        <v>1180397.99705505</v>
      </c>
      <c r="BT972" s="99">
        <v>632933.639793396</v>
      </c>
      <c r="BU972" s="99">
        <v>0</v>
      </c>
      <c r="BV972" s="99">
        <v>492212.99943542498</v>
      </c>
      <c r="BW972" s="99">
        <v>65923.762103080793</v>
      </c>
      <c r="BX972" s="99">
        <v>0</v>
      </c>
      <c r="BY972" s="99">
        <v>0</v>
      </c>
      <c r="BZ972" s="99">
        <v>0</v>
      </c>
      <c r="CA972" s="99">
        <v>23741.018614053701</v>
      </c>
      <c r="CB972" s="99">
        <v>1435296.3507690399</v>
      </c>
      <c r="CC972" s="99">
        <v>12049130.9647217</v>
      </c>
      <c r="CD972" s="99">
        <v>3335396.65151978</v>
      </c>
      <c r="CE972" s="99">
        <v>611.31540607660997</v>
      </c>
      <c r="CF972" s="99">
        <v>90554.481575965896</v>
      </c>
      <c r="CG972" s="99">
        <v>696240.29116058396</v>
      </c>
      <c r="CH972" s="99">
        <v>0</v>
      </c>
      <c r="CI972" s="99">
        <v>24352.864089489001</v>
      </c>
      <c r="CJ972" s="99">
        <v>1525052.1851806601</v>
      </c>
      <c r="CK972" s="99">
        <v>12726845.150024399</v>
      </c>
      <c r="CL972" s="99">
        <v>3405201.9155883798</v>
      </c>
      <c r="CM972" s="166">
        <v>46068.009797096303</v>
      </c>
      <c r="CN972" s="166">
        <v>8273532.7760620099</v>
      </c>
      <c r="CO972" s="166">
        <v>31343109.3522949</v>
      </c>
      <c r="CP972" s="99">
        <v>3405201.9155883798</v>
      </c>
      <c r="CQ972" s="99">
        <v>0</v>
      </c>
      <c r="CR972" s="99">
        <v>0</v>
      </c>
      <c r="CS972" s="99">
        <v>0</v>
      </c>
      <c r="CT972" s="99">
        <v>0</v>
      </c>
      <c r="CU972" s="98">
        <v>3845.269728663</v>
      </c>
      <c r="CV972" s="98">
        <v>21774.93186592</v>
      </c>
      <c r="CW972" s="98">
        <v>1525850.8323450058</v>
      </c>
      <c r="CX972" s="98">
        <v>12745371.255882284</v>
      </c>
    </row>
    <row r="973" spans="1:102" x14ac:dyDescent="0.2">
      <c r="A973" s="98" t="s">
        <v>66</v>
      </c>
      <c r="B973" s="100">
        <v>40422</v>
      </c>
      <c r="C973" s="99">
        <v>20419.558090686802</v>
      </c>
      <c r="D973" s="99">
        <v>1.13025953499891</v>
      </c>
      <c r="E973" s="99">
        <v>3185.1040289401999</v>
      </c>
      <c r="F973" s="99">
        <v>2391.6084826290598</v>
      </c>
      <c r="G973" s="99">
        <v>599.48182792216505</v>
      </c>
      <c r="H973" s="99">
        <v>0</v>
      </c>
      <c r="I973" s="99">
        <v>0</v>
      </c>
      <c r="J973" s="99">
        <v>21446.612735032999</v>
      </c>
      <c r="K973" s="99">
        <v>0</v>
      </c>
      <c r="L973" s="99">
        <v>3617.7594812214402</v>
      </c>
      <c r="M973" s="99">
        <v>8075.6274812817601</v>
      </c>
      <c r="N973" s="99">
        <v>2708.1103937923899</v>
      </c>
      <c r="O973" s="99">
        <v>8590.6952143907492</v>
      </c>
      <c r="P973" s="99">
        <v>0</v>
      </c>
      <c r="Q973" s="99">
        <v>1107.4862496405799</v>
      </c>
      <c r="R973" s="99">
        <v>523.77537225931906</v>
      </c>
      <c r="S973" s="99">
        <v>0</v>
      </c>
      <c r="T973" s="99">
        <v>88.264146760106101</v>
      </c>
      <c r="U973" s="99">
        <v>21982.016070842699</v>
      </c>
      <c r="V973" s="99">
        <v>1141193.6156005899</v>
      </c>
      <c r="W973" s="99">
        <v>347.47979527339299</v>
      </c>
      <c r="X973" s="99">
        <v>279983.69196319598</v>
      </c>
      <c r="Y973" s="99">
        <v>204570.691747665</v>
      </c>
      <c r="Z973" s="99">
        <v>90979.873259544402</v>
      </c>
      <c r="AA973" s="99">
        <v>0</v>
      </c>
      <c r="AB973" s="99">
        <v>0</v>
      </c>
      <c r="AC973" s="99">
        <v>6753456.4735717801</v>
      </c>
      <c r="AD973" s="99">
        <v>0</v>
      </c>
      <c r="AE973" s="99">
        <v>129625.808279991</v>
      </c>
      <c r="AF973" s="99">
        <v>374205.928489685</v>
      </c>
      <c r="AG973" s="99">
        <v>411532.20550155599</v>
      </c>
      <c r="AH973" s="99">
        <v>372386.17610168498</v>
      </c>
      <c r="AI973" s="99">
        <v>0</v>
      </c>
      <c r="AJ973" s="99">
        <v>125589.500982285</v>
      </c>
      <c r="AK973" s="99">
        <v>77215.124310493498</v>
      </c>
      <c r="AL973" s="99">
        <v>0</v>
      </c>
      <c r="AM973" s="99">
        <v>13518.111328720999</v>
      </c>
      <c r="AN973" s="99">
        <v>6822841.7077026404</v>
      </c>
      <c r="AO973" s="99">
        <v>9712715.8748779297</v>
      </c>
      <c r="AP973" s="99">
        <v>2952.6486316025298</v>
      </c>
      <c r="AQ973" s="99">
        <v>2267282.9049377399</v>
      </c>
      <c r="AR973" s="99">
        <v>1660716.49986267</v>
      </c>
      <c r="AS973" s="99">
        <v>698869.39870452904</v>
      </c>
      <c r="AT973" s="99">
        <v>0</v>
      </c>
      <c r="AU973" s="99">
        <v>0</v>
      </c>
      <c r="AV973" s="99">
        <v>18766482.9228516</v>
      </c>
      <c r="AW973" s="99">
        <v>0</v>
      </c>
      <c r="AX973" s="99">
        <v>1211659.4652710001</v>
      </c>
      <c r="AY973" s="99">
        <v>3307588.3921508798</v>
      </c>
      <c r="AZ973" s="99">
        <v>3187216.6468810998</v>
      </c>
      <c r="BA973" s="99">
        <v>3165795.0090942401</v>
      </c>
      <c r="BB973" s="99">
        <v>0</v>
      </c>
      <c r="BC973" s="99">
        <v>1025358.4728775</v>
      </c>
      <c r="BD973" s="99">
        <v>590660.98499298096</v>
      </c>
      <c r="BE973" s="99">
        <v>0</v>
      </c>
      <c r="BF973" s="99">
        <v>106403.26411724099</v>
      </c>
      <c r="BG973" s="99">
        <v>18938715.166503899</v>
      </c>
      <c r="BH973" s="99">
        <v>2430871.9774169899</v>
      </c>
      <c r="BI973" s="99">
        <v>845.820193551481</v>
      </c>
      <c r="BJ973" s="99">
        <v>822134.23642730701</v>
      </c>
      <c r="BK973" s="99">
        <v>569447.14603424096</v>
      </c>
      <c r="BL973" s="99">
        <v>0</v>
      </c>
      <c r="BM973" s="99">
        <v>111.62032035179401</v>
      </c>
      <c r="BN973" s="99">
        <v>0</v>
      </c>
      <c r="BO973" s="99">
        <v>0</v>
      </c>
      <c r="BP973" s="99">
        <v>0</v>
      </c>
      <c r="BQ973" s="99">
        <v>0</v>
      </c>
      <c r="BR973" s="99">
        <v>1011318.94059753</v>
      </c>
      <c r="BS973" s="99">
        <v>1154380.2387390099</v>
      </c>
      <c r="BT973" s="99">
        <v>615740.50344848598</v>
      </c>
      <c r="BU973" s="99">
        <v>0</v>
      </c>
      <c r="BV973" s="99">
        <v>483371.10977172898</v>
      </c>
      <c r="BW973" s="99">
        <v>66794.050308227495</v>
      </c>
      <c r="BX973" s="99">
        <v>0</v>
      </c>
      <c r="BY973" s="99">
        <v>0</v>
      </c>
      <c r="BZ973" s="99">
        <v>0</v>
      </c>
      <c r="CA973" s="99">
        <v>23608.7944693565</v>
      </c>
      <c r="CB973" s="99">
        <v>1416876.48274231</v>
      </c>
      <c r="CC973" s="99">
        <v>11961646.0455322</v>
      </c>
      <c r="CD973" s="99">
        <v>3251949.5806884798</v>
      </c>
      <c r="CE973" s="99">
        <v>600.27929247915699</v>
      </c>
      <c r="CF973" s="99">
        <v>91105.880629539504</v>
      </c>
      <c r="CG973" s="99">
        <v>697718.29283904994</v>
      </c>
      <c r="CH973" s="99">
        <v>0</v>
      </c>
      <c r="CI973" s="99">
        <v>24206.817811965899</v>
      </c>
      <c r="CJ973" s="99">
        <v>1507017.6294555699</v>
      </c>
      <c r="CK973" s="99">
        <v>12673628.2095947</v>
      </c>
      <c r="CL973" s="99">
        <v>3316114.5951843299</v>
      </c>
      <c r="CM973" s="166">
        <v>46108.034899711602</v>
      </c>
      <c r="CN973" s="166">
        <v>8335685.5640258798</v>
      </c>
      <c r="CO973" s="166">
        <v>31567288.7263184</v>
      </c>
      <c r="CP973" s="99">
        <v>3316114.5951843299</v>
      </c>
      <c r="CQ973" s="99">
        <v>0</v>
      </c>
      <c r="CR973" s="99">
        <v>0</v>
      </c>
      <c r="CS973" s="99">
        <v>0</v>
      </c>
      <c r="CT973" s="99">
        <v>0</v>
      </c>
      <c r="CU973" s="98">
        <v>3698.947235439</v>
      </c>
      <c r="CV973" s="98">
        <v>21960.843050855001</v>
      </c>
      <c r="CW973" s="98">
        <v>1507982.3633718495</v>
      </c>
      <c r="CX973" s="98">
        <v>12659364.338371251</v>
      </c>
    </row>
    <row r="974" spans="1:102" x14ac:dyDescent="0.2">
      <c r="A974" s="98" t="s">
        <v>66</v>
      </c>
      <c r="B974" s="100">
        <v>40513</v>
      </c>
      <c r="C974" s="99">
        <v>20326.8436603546</v>
      </c>
      <c r="D974" s="99">
        <v>1.74000340799103</v>
      </c>
      <c r="E974" s="99">
        <v>3061.83030155301</v>
      </c>
      <c r="F974" s="99">
        <v>2287.6607115268698</v>
      </c>
      <c r="G974" s="99">
        <v>610.27037469297602</v>
      </c>
      <c r="H974" s="99">
        <v>0</v>
      </c>
      <c r="I974" s="99">
        <v>0</v>
      </c>
      <c r="J974" s="99">
        <v>21667.311562299699</v>
      </c>
      <c r="K974" s="99">
        <v>0</v>
      </c>
      <c r="L974" s="99">
        <v>4578.78330677748</v>
      </c>
      <c r="M974" s="99">
        <v>8022.6436568498602</v>
      </c>
      <c r="N974" s="99">
        <v>2676.2686057388801</v>
      </c>
      <c r="O974" s="99">
        <v>8423.4542746543902</v>
      </c>
      <c r="P974" s="99">
        <v>0</v>
      </c>
      <c r="Q974" s="99">
        <v>1096.3104202449299</v>
      </c>
      <c r="R974" s="99">
        <v>520.111734487116</v>
      </c>
      <c r="S974" s="99">
        <v>0</v>
      </c>
      <c r="T974" s="99">
        <v>139.93808996677399</v>
      </c>
      <c r="U974" s="99">
        <v>22137.740341186502</v>
      </c>
      <c r="V974" s="99">
        <v>1129900.8715667699</v>
      </c>
      <c r="W974" s="99">
        <v>179.64509434625501</v>
      </c>
      <c r="X974" s="99">
        <v>264047.14548492403</v>
      </c>
      <c r="Y974" s="99">
        <v>192176.575586319</v>
      </c>
      <c r="Z974" s="99">
        <v>88038.258419990496</v>
      </c>
      <c r="AA974" s="99">
        <v>0</v>
      </c>
      <c r="AB974" s="99">
        <v>0</v>
      </c>
      <c r="AC974" s="99">
        <v>6791506.3222045898</v>
      </c>
      <c r="AD974" s="99">
        <v>0</v>
      </c>
      <c r="AE974" s="99">
        <v>149832.91983795201</v>
      </c>
      <c r="AF974" s="99">
        <v>366829.30391311599</v>
      </c>
      <c r="AG974" s="99">
        <v>407567.39555358898</v>
      </c>
      <c r="AH974" s="99">
        <v>349295.40477371198</v>
      </c>
      <c r="AI974" s="99">
        <v>0</v>
      </c>
      <c r="AJ974" s="99">
        <v>122177.133522034</v>
      </c>
      <c r="AK974" s="99">
        <v>72043.657224655195</v>
      </c>
      <c r="AL974" s="99">
        <v>0</v>
      </c>
      <c r="AM974" s="99">
        <v>16286.579368472099</v>
      </c>
      <c r="AN974" s="99">
        <v>6832354.5101318397</v>
      </c>
      <c r="AO974" s="99">
        <v>9673291.9543456994</v>
      </c>
      <c r="AP974" s="99">
        <v>1762.7004061043301</v>
      </c>
      <c r="AQ974" s="99">
        <v>2148547.5687560998</v>
      </c>
      <c r="AR974" s="99">
        <v>1567091.58503723</v>
      </c>
      <c r="AS974" s="99">
        <v>679147.18308258103</v>
      </c>
      <c r="AT974" s="99">
        <v>0</v>
      </c>
      <c r="AU974" s="99">
        <v>0</v>
      </c>
      <c r="AV974" s="99">
        <v>19013228.254638702</v>
      </c>
      <c r="AW974" s="99">
        <v>0</v>
      </c>
      <c r="AX974" s="99">
        <v>1396252.5572052</v>
      </c>
      <c r="AY974" s="99">
        <v>3268955.30828857</v>
      </c>
      <c r="AZ974" s="99">
        <v>3172153.1110229502</v>
      </c>
      <c r="BA974" s="99">
        <v>3000500.1142883301</v>
      </c>
      <c r="BB974" s="99">
        <v>0</v>
      </c>
      <c r="BC974" s="99">
        <v>999887.19265747105</v>
      </c>
      <c r="BD974" s="99">
        <v>552112.28192138695</v>
      </c>
      <c r="BE974" s="99">
        <v>0</v>
      </c>
      <c r="BF974" s="99">
        <v>130366.498323441</v>
      </c>
      <c r="BG974" s="99">
        <v>19138064.166259799</v>
      </c>
      <c r="BH974" s="99">
        <v>2424840.0420837398</v>
      </c>
      <c r="BI974" s="99">
        <v>190.92741476744399</v>
      </c>
      <c r="BJ974" s="99">
        <v>784292.32815551804</v>
      </c>
      <c r="BK974" s="99">
        <v>534430.26170349098</v>
      </c>
      <c r="BL974" s="99">
        <v>0</v>
      </c>
      <c r="BM974" s="99">
        <v>73.373437405563905</v>
      </c>
      <c r="BN974" s="99">
        <v>0</v>
      </c>
      <c r="BO974" s="99">
        <v>0</v>
      </c>
      <c r="BP974" s="99">
        <v>0</v>
      </c>
      <c r="BQ974" s="99">
        <v>0</v>
      </c>
      <c r="BR974" s="99">
        <v>1005092.9409103401</v>
      </c>
      <c r="BS974" s="99">
        <v>1147183.0369567899</v>
      </c>
      <c r="BT974" s="99">
        <v>583454.59693145799</v>
      </c>
      <c r="BU974" s="99">
        <v>0</v>
      </c>
      <c r="BV974" s="99">
        <v>476867.44256973302</v>
      </c>
      <c r="BW974" s="99">
        <v>57294.508521556898</v>
      </c>
      <c r="BX974" s="99">
        <v>0</v>
      </c>
      <c r="BY974" s="99">
        <v>0</v>
      </c>
      <c r="BZ974" s="99">
        <v>0</v>
      </c>
      <c r="CA974" s="99">
        <v>23396.449129819899</v>
      </c>
      <c r="CB974" s="99">
        <v>1393006.9401855499</v>
      </c>
      <c r="CC974" s="99">
        <v>11809482.611450201</v>
      </c>
      <c r="CD974" s="99">
        <v>3214240.0967407199</v>
      </c>
      <c r="CE974" s="99">
        <v>611.43517743796099</v>
      </c>
      <c r="CF974" s="99">
        <v>88433.0549373627</v>
      </c>
      <c r="CG974" s="99">
        <v>681179.31703186</v>
      </c>
      <c r="CH974" s="99">
        <v>0</v>
      </c>
      <c r="CI974" s="99">
        <v>24010.333042144801</v>
      </c>
      <c r="CJ974" s="99">
        <v>1480415.4655303999</v>
      </c>
      <c r="CK974" s="99">
        <v>12476906.682739301</v>
      </c>
      <c r="CL974" s="99">
        <v>3271689.9216613802</v>
      </c>
      <c r="CM974" s="166">
        <v>46063.688376426697</v>
      </c>
      <c r="CN974" s="166">
        <v>8312779.90270996</v>
      </c>
      <c r="CO974" s="166">
        <v>31615795.123779301</v>
      </c>
      <c r="CP974" s="99">
        <v>3271689.9216613802</v>
      </c>
      <c r="CQ974" s="99">
        <v>0</v>
      </c>
      <c r="CR974" s="99">
        <v>0</v>
      </c>
      <c r="CS974" s="99">
        <v>0</v>
      </c>
      <c r="CT974" s="99">
        <v>0</v>
      </c>
      <c r="CU974" s="98">
        <v>3527.5268621149999</v>
      </c>
      <c r="CV974" s="98">
        <v>22187.287315329999</v>
      </c>
      <c r="CW974" s="98">
        <v>1481439.9951229126</v>
      </c>
      <c r="CX974" s="98">
        <v>12490661.928482061</v>
      </c>
    </row>
    <row r="975" spans="1:102" x14ac:dyDescent="0.2">
      <c r="A975" s="98" t="s">
        <v>66</v>
      </c>
      <c r="B975" s="100">
        <v>40603</v>
      </c>
      <c r="C975" s="99">
        <v>20343.906439304399</v>
      </c>
      <c r="D975" s="99">
        <v>1.8167798049980799</v>
      </c>
      <c r="E975" s="99">
        <v>2976.5918132066699</v>
      </c>
      <c r="F975" s="99">
        <v>2210.9003539681398</v>
      </c>
      <c r="G975" s="99">
        <v>610.96555477380798</v>
      </c>
      <c r="H975" s="99">
        <v>0</v>
      </c>
      <c r="I975" s="99">
        <v>0</v>
      </c>
      <c r="J975" s="99">
        <v>22024.630722761201</v>
      </c>
      <c r="K975" s="99">
        <v>0</v>
      </c>
      <c r="L975" s="99">
        <v>11289.3157154322</v>
      </c>
      <c r="M975" s="99">
        <v>8078.3207266330701</v>
      </c>
      <c r="N975" s="99">
        <v>2638.41825842857</v>
      </c>
      <c r="O975" s="99">
        <v>0</v>
      </c>
      <c r="P975" s="99">
        <v>0</v>
      </c>
      <c r="Q975" s="99">
        <v>1106.13830813766</v>
      </c>
      <c r="R975" s="99">
        <v>0</v>
      </c>
      <c r="S975" s="99">
        <v>0</v>
      </c>
      <c r="T975" s="99">
        <v>608.34171961993002</v>
      </c>
      <c r="U975" s="99">
        <v>22425.840408802</v>
      </c>
      <c r="V975" s="99">
        <v>1119963.1370697001</v>
      </c>
      <c r="W975" s="99">
        <v>149.445188852027</v>
      </c>
      <c r="X975" s="99">
        <v>255332.99792861901</v>
      </c>
      <c r="Y975" s="99">
        <v>184999.434856415</v>
      </c>
      <c r="Z975" s="99">
        <v>87203.218117713899</v>
      </c>
      <c r="AA975" s="99">
        <v>0</v>
      </c>
      <c r="AB975" s="99">
        <v>0</v>
      </c>
      <c r="AC975" s="99">
        <v>6890550.3574218797</v>
      </c>
      <c r="AD975" s="99">
        <v>0</v>
      </c>
      <c r="AE975" s="99">
        <v>494997.88503646897</v>
      </c>
      <c r="AF975" s="99">
        <v>366521.78379058797</v>
      </c>
      <c r="AG975" s="99">
        <v>394874.40890884399</v>
      </c>
      <c r="AH975" s="99">
        <v>0</v>
      </c>
      <c r="AI975" s="99">
        <v>0</v>
      </c>
      <c r="AJ975" s="99">
        <v>122604.943894386</v>
      </c>
      <c r="AK975" s="99">
        <v>0</v>
      </c>
      <c r="AL975" s="99">
        <v>0</v>
      </c>
      <c r="AM975" s="99">
        <v>85461.169853210406</v>
      </c>
      <c r="AN975" s="99">
        <v>6915838.9592895498</v>
      </c>
      <c r="AO975" s="99">
        <v>9670831.46557617</v>
      </c>
      <c r="AP975" s="99">
        <v>1259.7109045386301</v>
      </c>
      <c r="AQ975" s="99">
        <v>2087157.56300354</v>
      </c>
      <c r="AR975" s="99">
        <v>1508127.01901245</v>
      </c>
      <c r="AS975" s="99">
        <v>677878.74918365502</v>
      </c>
      <c r="AT975" s="99">
        <v>0</v>
      </c>
      <c r="AU975" s="99">
        <v>0</v>
      </c>
      <c r="AV975" s="99">
        <v>19431219.105468798</v>
      </c>
      <c r="AW975" s="99">
        <v>0</v>
      </c>
      <c r="AX975" s="99">
        <v>4377107.79150391</v>
      </c>
      <c r="AY975" s="99">
        <v>3308429.44744873</v>
      </c>
      <c r="AZ975" s="99">
        <v>3090434.9065856901</v>
      </c>
      <c r="BA975" s="99">
        <v>0</v>
      </c>
      <c r="BB975" s="99">
        <v>0</v>
      </c>
      <c r="BC975" s="99">
        <v>998411.44867706299</v>
      </c>
      <c r="BD975" s="99">
        <v>0</v>
      </c>
      <c r="BE975" s="99">
        <v>0</v>
      </c>
      <c r="BF975" s="99">
        <v>665788.699424744</v>
      </c>
      <c r="BG975" s="99">
        <v>19502355.7646484</v>
      </c>
      <c r="BH975" s="99">
        <v>1896353.29893494</v>
      </c>
      <c r="BI975" s="99">
        <v>273.31479602307098</v>
      </c>
      <c r="BJ975" s="99">
        <v>721471.498672485</v>
      </c>
      <c r="BK975" s="99">
        <v>508299.53587341303</v>
      </c>
      <c r="BL975" s="99">
        <v>0</v>
      </c>
      <c r="BM975" s="99">
        <v>0</v>
      </c>
      <c r="BN975" s="99">
        <v>0</v>
      </c>
      <c r="BO975" s="99">
        <v>0</v>
      </c>
      <c r="BP975" s="99">
        <v>0</v>
      </c>
      <c r="BQ975" s="99">
        <v>0</v>
      </c>
      <c r="BR975" s="99">
        <v>1010042.47748566</v>
      </c>
      <c r="BS975" s="99">
        <v>1122572.74430847</v>
      </c>
      <c r="BT975" s="99">
        <v>0</v>
      </c>
      <c r="BU975" s="99">
        <v>0</v>
      </c>
      <c r="BV975" s="99">
        <v>479621.78023910499</v>
      </c>
      <c r="BW975" s="99">
        <v>0</v>
      </c>
      <c r="BX975" s="99">
        <v>0</v>
      </c>
      <c r="BY975" s="99">
        <v>0</v>
      </c>
      <c r="BZ975" s="99">
        <v>0</v>
      </c>
      <c r="CA975" s="99">
        <v>23311.382908105901</v>
      </c>
      <c r="CB975" s="99">
        <v>1378797.7994842499</v>
      </c>
      <c r="CC975" s="99">
        <v>11794277.2044678</v>
      </c>
      <c r="CD975" s="99">
        <v>2610771.5140380901</v>
      </c>
      <c r="CE975" s="99">
        <v>615.00224663317204</v>
      </c>
      <c r="CF975" s="99">
        <v>87312.3992681503</v>
      </c>
      <c r="CG975" s="99">
        <v>680431.86203765904</v>
      </c>
      <c r="CH975" s="99">
        <v>0</v>
      </c>
      <c r="CI975" s="99">
        <v>23924.625610589999</v>
      </c>
      <c r="CJ975" s="99">
        <v>1468264.0369873</v>
      </c>
      <c r="CK975" s="99">
        <v>12464594.6043701</v>
      </c>
      <c r="CL975" s="99">
        <v>2611489.2132873498</v>
      </c>
      <c r="CM975" s="166">
        <v>46244.078001022302</v>
      </c>
      <c r="CN975" s="166">
        <v>8383125.2765502902</v>
      </c>
      <c r="CO975" s="166">
        <v>31969356.308349598</v>
      </c>
      <c r="CP975" s="99">
        <v>2611489.2132873498</v>
      </c>
      <c r="CQ975" s="99">
        <v>0</v>
      </c>
      <c r="CR975" s="99">
        <v>0</v>
      </c>
      <c r="CS975" s="99">
        <v>0</v>
      </c>
      <c r="CT975" s="99">
        <v>0</v>
      </c>
      <c r="CU975" s="98">
        <v>3377.3987767829999</v>
      </c>
      <c r="CV975" s="98">
        <v>22546.553523736999</v>
      </c>
      <c r="CW975" s="98">
        <v>1466110.1987524002</v>
      </c>
      <c r="CX975" s="98">
        <v>12474709.066505458</v>
      </c>
    </row>
    <row r="976" spans="1:102" x14ac:dyDescent="0.2">
      <c r="A976" s="98" t="s">
        <v>66</v>
      </c>
      <c r="B976" s="100">
        <v>40695</v>
      </c>
      <c r="C976" s="99">
        <v>20176.227253913901</v>
      </c>
      <c r="D976" s="99">
        <v>1.1655173379986099</v>
      </c>
      <c r="E976" s="99">
        <v>2865.8714154362701</v>
      </c>
      <c r="F976" s="99">
        <v>2124.2033548653098</v>
      </c>
      <c r="G976" s="99">
        <v>601.16650856286299</v>
      </c>
      <c r="H976" s="99">
        <v>0</v>
      </c>
      <c r="I976" s="99">
        <v>0</v>
      </c>
      <c r="J976" s="99">
        <v>22219.536035776098</v>
      </c>
      <c r="K976" s="99">
        <v>0</v>
      </c>
      <c r="L976" s="99">
        <v>11338.533229708701</v>
      </c>
      <c r="M976" s="99">
        <v>7972.6959983706502</v>
      </c>
      <c r="N976" s="99">
        <v>2632.84095916152</v>
      </c>
      <c r="O976" s="99">
        <v>0</v>
      </c>
      <c r="P976" s="99">
        <v>0</v>
      </c>
      <c r="Q976" s="99">
        <v>1077.9917221963401</v>
      </c>
      <c r="R976" s="99">
        <v>0</v>
      </c>
      <c r="S976" s="99">
        <v>0</v>
      </c>
      <c r="T976" s="99">
        <v>597.16400074213698</v>
      </c>
      <c r="U976" s="99">
        <v>22557.062938213301</v>
      </c>
      <c r="V976" s="99">
        <v>1109022.2092895501</v>
      </c>
      <c r="W976" s="99">
        <v>67.845897999592097</v>
      </c>
      <c r="X976" s="99">
        <v>243634.31964111299</v>
      </c>
      <c r="Y976" s="99">
        <v>176425.63947105399</v>
      </c>
      <c r="Z976" s="99">
        <v>86089.460594177202</v>
      </c>
      <c r="AA976" s="99">
        <v>0</v>
      </c>
      <c r="AB976" s="99">
        <v>0</v>
      </c>
      <c r="AC976" s="99">
        <v>6946399.6854858398</v>
      </c>
      <c r="AD976" s="99">
        <v>0</v>
      </c>
      <c r="AE976" s="99">
        <v>482061.51536178601</v>
      </c>
      <c r="AF976" s="99">
        <v>361686.95417785598</v>
      </c>
      <c r="AG976" s="99">
        <v>389162.30839919997</v>
      </c>
      <c r="AH976" s="99">
        <v>0</v>
      </c>
      <c r="AI976" s="99">
        <v>0</v>
      </c>
      <c r="AJ976" s="99">
        <v>121766.58826351201</v>
      </c>
      <c r="AK976" s="99">
        <v>0</v>
      </c>
      <c r="AL976" s="99">
        <v>0</v>
      </c>
      <c r="AM976" s="99">
        <v>85592.212509155303</v>
      </c>
      <c r="AN976" s="99">
        <v>6989721.9939575205</v>
      </c>
      <c r="AO976" s="99">
        <v>9629198.4956054706</v>
      </c>
      <c r="AP976" s="99">
        <v>612.78894592821598</v>
      </c>
      <c r="AQ976" s="99">
        <v>2003753.5559845001</v>
      </c>
      <c r="AR976" s="99">
        <v>1441835.9007568399</v>
      </c>
      <c r="AS976" s="99">
        <v>674413.80120849598</v>
      </c>
      <c r="AT976" s="99">
        <v>0</v>
      </c>
      <c r="AU976" s="99">
        <v>0</v>
      </c>
      <c r="AV976" s="99">
        <v>19760493.206054699</v>
      </c>
      <c r="AW976" s="99">
        <v>0</v>
      </c>
      <c r="AX976" s="99">
        <v>4298956.62854004</v>
      </c>
      <c r="AY976" s="99">
        <v>3261886.2148132301</v>
      </c>
      <c r="AZ976" s="99">
        <v>3064131.1374816899</v>
      </c>
      <c r="BA976" s="99">
        <v>0</v>
      </c>
      <c r="BB976" s="99">
        <v>0</v>
      </c>
      <c r="BC976" s="99">
        <v>1000446.54182434</v>
      </c>
      <c r="BD976" s="99">
        <v>0</v>
      </c>
      <c r="BE976" s="99">
        <v>0</v>
      </c>
      <c r="BF976" s="99">
        <v>670692.74055481004</v>
      </c>
      <c r="BG976" s="99">
        <v>19861899.859375</v>
      </c>
      <c r="BH976" s="99">
        <v>1895713.6346740699</v>
      </c>
      <c r="BI976" s="99">
        <v>130.65696784295099</v>
      </c>
      <c r="BJ976" s="99">
        <v>690457.63497924805</v>
      </c>
      <c r="BK976" s="99">
        <v>484025.04189300502</v>
      </c>
      <c r="BL976" s="99">
        <v>0</v>
      </c>
      <c r="BM976" s="99">
        <v>0</v>
      </c>
      <c r="BN976" s="99">
        <v>0</v>
      </c>
      <c r="BO976" s="99">
        <v>0</v>
      </c>
      <c r="BP976" s="99">
        <v>0</v>
      </c>
      <c r="BQ976" s="99">
        <v>0</v>
      </c>
      <c r="BR976" s="99">
        <v>1007444.59249115</v>
      </c>
      <c r="BS976" s="99">
        <v>1110916.9898071301</v>
      </c>
      <c r="BT976" s="99">
        <v>0</v>
      </c>
      <c r="BU976" s="99">
        <v>0</v>
      </c>
      <c r="BV976" s="99">
        <v>478228.59322738601</v>
      </c>
      <c r="BW976" s="99">
        <v>0</v>
      </c>
      <c r="BX976" s="99">
        <v>0</v>
      </c>
      <c r="BY976" s="99">
        <v>0</v>
      </c>
      <c r="BZ976" s="99">
        <v>0</v>
      </c>
      <c r="CA976" s="99">
        <v>23047.105234861399</v>
      </c>
      <c r="CB976" s="99">
        <v>1349795.8277893099</v>
      </c>
      <c r="CC976" s="99">
        <v>11587331.877197299</v>
      </c>
      <c r="CD976" s="99">
        <v>2590025.8970642099</v>
      </c>
      <c r="CE976" s="99">
        <v>600.52923546731495</v>
      </c>
      <c r="CF976" s="99">
        <v>85867.202571868896</v>
      </c>
      <c r="CG976" s="99">
        <v>673633.802528381</v>
      </c>
      <c r="CH976" s="99">
        <v>0</v>
      </c>
      <c r="CI976" s="99">
        <v>23649.922775506999</v>
      </c>
      <c r="CJ976" s="99">
        <v>1434262.83601379</v>
      </c>
      <c r="CK976" s="99">
        <v>12286807.092285199</v>
      </c>
      <c r="CL976" s="99">
        <v>2588328.63775635</v>
      </c>
      <c r="CM976" s="166">
        <v>46127.907851696</v>
      </c>
      <c r="CN976" s="166">
        <v>8427727.24536133</v>
      </c>
      <c r="CO976" s="166">
        <v>32178173.975341801</v>
      </c>
      <c r="CP976" s="99">
        <v>2588328.63775635</v>
      </c>
      <c r="CQ976" s="99">
        <v>0</v>
      </c>
      <c r="CR976" s="99">
        <v>0</v>
      </c>
      <c r="CS976" s="99">
        <v>0</v>
      </c>
      <c r="CT976" s="99">
        <v>0</v>
      </c>
      <c r="CU976" s="98">
        <v>3223.492095139</v>
      </c>
      <c r="CV976" s="98">
        <v>22737.389293078999</v>
      </c>
      <c r="CW976" s="98">
        <v>1435663.0303611788</v>
      </c>
      <c r="CX976" s="98">
        <v>12260965.679725681</v>
      </c>
    </row>
    <row r="977" spans="1:102" x14ac:dyDescent="0.2">
      <c r="A977" s="98" t="s">
        <v>66</v>
      </c>
      <c r="B977" s="100">
        <v>40787</v>
      </c>
      <c r="C977" s="99">
        <v>20061.1892750263</v>
      </c>
      <c r="D977" s="99">
        <v>1.1242312199901801</v>
      </c>
      <c r="E977" s="99">
        <v>2832.4697754681101</v>
      </c>
      <c r="F977" s="99">
        <v>2106.5570175051698</v>
      </c>
      <c r="G977" s="99">
        <v>617.11763347685303</v>
      </c>
      <c r="H977" s="99">
        <v>0</v>
      </c>
      <c r="I977" s="99">
        <v>0</v>
      </c>
      <c r="J977" s="99">
        <v>22325.7822415829</v>
      </c>
      <c r="K977" s="99">
        <v>0</v>
      </c>
      <c r="L977" s="99">
        <v>11468.803145051001</v>
      </c>
      <c r="M977" s="99">
        <v>7969.4227734208098</v>
      </c>
      <c r="N977" s="99">
        <v>2577.38171643019</v>
      </c>
      <c r="O977" s="99">
        <v>0</v>
      </c>
      <c r="P977" s="99">
        <v>0</v>
      </c>
      <c r="Q977" s="99">
        <v>1063.9843990504701</v>
      </c>
      <c r="R977" s="99">
        <v>0</v>
      </c>
      <c r="S977" s="99">
        <v>0</v>
      </c>
      <c r="T977" s="99">
        <v>625.17347953468595</v>
      </c>
      <c r="U977" s="99">
        <v>22657.910756111101</v>
      </c>
      <c r="V977" s="99">
        <v>1100320.04267883</v>
      </c>
      <c r="W977" s="99">
        <v>25.3187187199946</v>
      </c>
      <c r="X977" s="99">
        <v>234560.31934356701</v>
      </c>
      <c r="Y977" s="99">
        <v>170069.68089294399</v>
      </c>
      <c r="Z977" s="99">
        <v>85069.969655990601</v>
      </c>
      <c r="AA977" s="99">
        <v>0</v>
      </c>
      <c r="AB977" s="99">
        <v>0</v>
      </c>
      <c r="AC977" s="99">
        <v>6994071.5954589797</v>
      </c>
      <c r="AD977" s="99">
        <v>0</v>
      </c>
      <c r="AE977" s="99">
        <v>474239.30029296898</v>
      </c>
      <c r="AF977" s="99">
        <v>353237.47620010399</v>
      </c>
      <c r="AG977" s="99">
        <v>384839.51063919102</v>
      </c>
      <c r="AH977" s="99">
        <v>0</v>
      </c>
      <c r="AI977" s="99">
        <v>0</v>
      </c>
      <c r="AJ977" s="99">
        <v>120634.481625557</v>
      </c>
      <c r="AK977" s="99">
        <v>0</v>
      </c>
      <c r="AL977" s="99">
        <v>0</v>
      </c>
      <c r="AM977" s="99">
        <v>86422.998239517197</v>
      </c>
      <c r="AN977" s="99">
        <v>7031416.7233276404</v>
      </c>
      <c r="AO977" s="99">
        <v>9592822.0979003906</v>
      </c>
      <c r="AP977" s="99">
        <v>212.59593930840501</v>
      </c>
      <c r="AQ977" s="99">
        <v>1924101.62860107</v>
      </c>
      <c r="AR977" s="99">
        <v>1392701.0088043199</v>
      </c>
      <c r="AS977" s="99">
        <v>677823.300575256</v>
      </c>
      <c r="AT977" s="99">
        <v>0</v>
      </c>
      <c r="AU977" s="99">
        <v>0</v>
      </c>
      <c r="AV977" s="99">
        <v>19960002.504638702</v>
      </c>
      <c r="AW977" s="99">
        <v>0</v>
      </c>
      <c r="AX977" s="99">
        <v>4280804.0227661096</v>
      </c>
      <c r="AY977" s="99">
        <v>3226280.5093994099</v>
      </c>
      <c r="AZ977" s="99">
        <v>3039767.5442199698</v>
      </c>
      <c r="BA977" s="99">
        <v>0</v>
      </c>
      <c r="BB977" s="99">
        <v>0</v>
      </c>
      <c r="BC977" s="99">
        <v>993421.89269256603</v>
      </c>
      <c r="BD977" s="99">
        <v>0</v>
      </c>
      <c r="BE977" s="99">
        <v>0</v>
      </c>
      <c r="BF977" s="99">
        <v>684118.87313079799</v>
      </c>
      <c r="BG977" s="99">
        <v>20104456.510986298</v>
      </c>
      <c r="BH977" s="99">
        <v>1921005.87994385</v>
      </c>
      <c r="BI977" s="99">
        <v>24.916088349884401</v>
      </c>
      <c r="BJ977" s="99">
        <v>674618.12501525902</v>
      </c>
      <c r="BK977" s="99">
        <v>470929.45251464797</v>
      </c>
      <c r="BL977" s="99">
        <v>0</v>
      </c>
      <c r="BM977" s="99">
        <v>0</v>
      </c>
      <c r="BN977" s="99">
        <v>0</v>
      </c>
      <c r="BO977" s="99">
        <v>0</v>
      </c>
      <c r="BP977" s="99">
        <v>0</v>
      </c>
      <c r="BQ977" s="99">
        <v>0</v>
      </c>
      <c r="BR977" s="99">
        <v>999201.00162506104</v>
      </c>
      <c r="BS977" s="99">
        <v>1101177.9369354199</v>
      </c>
      <c r="BT977" s="99">
        <v>0</v>
      </c>
      <c r="BU977" s="99">
        <v>0</v>
      </c>
      <c r="BV977" s="99">
        <v>478133.16462326102</v>
      </c>
      <c r="BW977" s="99">
        <v>0</v>
      </c>
      <c r="BX977" s="99">
        <v>0</v>
      </c>
      <c r="BY977" s="99">
        <v>0</v>
      </c>
      <c r="BZ977" s="99">
        <v>0</v>
      </c>
      <c r="CA977" s="99">
        <v>22883.0917403698</v>
      </c>
      <c r="CB977" s="99">
        <v>1333627.0457305899</v>
      </c>
      <c r="CC977" s="99">
        <v>11517132.116088901</v>
      </c>
      <c r="CD977" s="99">
        <v>2593831.1466979999</v>
      </c>
      <c r="CE977" s="99">
        <v>622.130652427673</v>
      </c>
      <c r="CF977" s="99">
        <v>85211.897533416704</v>
      </c>
      <c r="CG977" s="99">
        <v>675610.20558929397</v>
      </c>
      <c r="CH977" s="99">
        <v>0</v>
      </c>
      <c r="CI977" s="99">
        <v>23501.547653198199</v>
      </c>
      <c r="CJ977" s="99">
        <v>1417990.2206268299</v>
      </c>
      <c r="CK977" s="99">
        <v>12179694.841796899</v>
      </c>
      <c r="CL977" s="99">
        <v>2596168.8132934598</v>
      </c>
      <c r="CM977" s="166">
        <v>46087.922251224503</v>
      </c>
      <c r="CN977" s="166">
        <v>8452189.6049804706</v>
      </c>
      <c r="CO977" s="166">
        <v>32267982.721923798</v>
      </c>
      <c r="CP977" s="99">
        <v>2596168.8132934598</v>
      </c>
      <c r="CQ977" s="99">
        <v>0</v>
      </c>
      <c r="CR977" s="99">
        <v>0</v>
      </c>
      <c r="CS977" s="99">
        <v>0</v>
      </c>
      <c r="CT977" s="99">
        <v>0</v>
      </c>
      <c r="CU977" s="98">
        <v>3158.919766255</v>
      </c>
      <c r="CV977" s="98">
        <v>22857.774861763999</v>
      </c>
      <c r="CW977" s="98">
        <v>1418838.9432640066</v>
      </c>
      <c r="CX977" s="98">
        <v>12192742.321678195</v>
      </c>
    </row>
    <row r="978" spans="1:102" x14ac:dyDescent="0.2">
      <c r="A978" s="98" t="s">
        <v>66</v>
      </c>
      <c r="B978" s="100">
        <v>40878</v>
      </c>
      <c r="C978" s="99">
        <v>20029.832823514898</v>
      </c>
      <c r="D978" s="99">
        <v>1.72997709699848</v>
      </c>
      <c r="E978" s="99">
        <v>2773.2646653056099</v>
      </c>
      <c r="F978" s="99">
        <v>2056.8644917607298</v>
      </c>
      <c r="G978" s="99">
        <v>595.84716797620104</v>
      </c>
      <c r="H978" s="99">
        <v>0</v>
      </c>
      <c r="I978" s="99">
        <v>0</v>
      </c>
      <c r="J978" s="99">
        <v>22599.837294817</v>
      </c>
      <c r="K978" s="99">
        <v>0</v>
      </c>
      <c r="L978" s="99">
        <v>11182.3806282282</v>
      </c>
      <c r="M978" s="99">
        <v>8026.1256486177399</v>
      </c>
      <c r="N978" s="99">
        <v>2560.3148597776899</v>
      </c>
      <c r="O978" s="99">
        <v>0</v>
      </c>
      <c r="P978" s="99">
        <v>0</v>
      </c>
      <c r="Q978" s="99">
        <v>1064.3650210946801</v>
      </c>
      <c r="R978" s="99">
        <v>0</v>
      </c>
      <c r="S978" s="99">
        <v>0</v>
      </c>
      <c r="T978" s="99">
        <v>589.93870578706299</v>
      </c>
      <c r="U978" s="99">
        <v>22906.721524953799</v>
      </c>
      <c r="V978" s="99">
        <v>1097581.01223755</v>
      </c>
      <c r="W978" s="99">
        <v>130.865344041958</v>
      </c>
      <c r="X978" s="99">
        <v>227161.35233688401</v>
      </c>
      <c r="Y978" s="99">
        <v>164433.84536171</v>
      </c>
      <c r="Z978" s="99">
        <v>82078.705748558001</v>
      </c>
      <c r="AA978" s="99">
        <v>0</v>
      </c>
      <c r="AB978" s="99">
        <v>0</v>
      </c>
      <c r="AC978" s="99">
        <v>7035907.8861694299</v>
      </c>
      <c r="AD978" s="99">
        <v>0</v>
      </c>
      <c r="AE978" s="99">
        <v>465146.81093215902</v>
      </c>
      <c r="AF978" s="99">
        <v>357827.19352340698</v>
      </c>
      <c r="AG978" s="99">
        <v>378495.82498931902</v>
      </c>
      <c r="AH978" s="99">
        <v>0</v>
      </c>
      <c r="AI978" s="99">
        <v>0</v>
      </c>
      <c r="AJ978" s="99">
        <v>121130.80770206499</v>
      </c>
      <c r="AK978" s="99">
        <v>0</v>
      </c>
      <c r="AL978" s="99">
        <v>0</v>
      </c>
      <c r="AM978" s="99">
        <v>81428.686571121201</v>
      </c>
      <c r="AN978" s="99">
        <v>7058389.1266479502</v>
      </c>
      <c r="AO978" s="99">
        <v>9649022.5181884803</v>
      </c>
      <c r="AP978" s="99">
        <v>1280.9233926832701</v>
      </c>
      <c r="AQ978" s="99">
        <v>1892014.84280396</v>
      </c>
      <c r="AR978" s="99">
        <v>1366443.99328613</v>
      </c>
      <c r="AS978" s="99">
        <v>650671.393882751</v>
      </c>
      <c r="AT978" s="99">
        <v>0</v>
      </c>
      <c r="AU978" s="99">
        <v>0</v>
      </c>
      <c r="AV978" s="99">
        <v>20206871.488769501</v>
      </c>
      <c r="AW978" s="99">
        <v>0</v>
      </c>
      <c r="AX978" s="99">
        <v>4221130.4510498</v>
      </c>
      <c r="AY978" s="99">
        <v>3291015.3308715802</v>
      </c>
      <c r="AZ978" s="99">
        <v>3014158.8314819299</v>
      </c>
      <c r="BA978" s="99">
        <v>0</v>
      </c>
      <c r="BB978" s="99">
        <v>0</v>
      </c>
      <c r="BC978" s="99">
        <v>1003556.04353333</v>
      </c>
      <c r="BD978" s="99">
        <v>0</v>
      </c>
      <c r="BE978" s="99">
        <v>0</v>
      </c>
      <c r="BF978" s="99">
        <v>647632.86527252197</v>
      </c>
      <c r="BG978" s="99">
        <v>20323722.981201202</v>
      </c>
      <c r="BH978" s="99">
        <v>1940409.6026153599</v>
      </c>
      <c r="BI978" s="99">
        <v>249.32167171686899</v>
      </c>
      <c r="BJ978" s="99">
        <v>650234.93732452404</v>
      </c>
      <c r="BK978" s="99">
        <v>454001.13973236101</v>
      </c>
      <c r="BL978" s="99">
        <v>0</v>
      </c>
      <c r="BM978" s="99">
        <v>0</v>
      </c>
      <c r="BN978" s="99">
        <v>0</v>
      </c>
      <c r="BO978" s="99">
        <v>0</v>
      </c>
      <c r="BP978" s="99">
        <v>0</v>
      </c>
      <c r="BQ978" s="99">
        <v>0</v>
      </c>
      <c r="BR978" s="99">
        <v>1023399.22890472</v>
      </c>
      <c r="BS978" s="99">
        <v>1095353.24771118</v>
      </c>
      <c r="BT978" s="99">
        <v>0</v>
      </c>
      <c r="BU978" s="99">
        <v>0</v>
      </c>
      <c r="BV978" s="99">
        <v>482202.06769180298</v>
      </c>
      <c r="BW978" s="99">
        <v>0</v>
      </c>
      <c r="BX978" s="99">
        <v>0</v>
      </c>
      <c r="BY978" s="99">
        <v>0</v>
      </c>
      <c r="BZ978" s="99">
        <v>0</v>
      </c>
      <c r="CA978" s="99">
        <v>22825.153036832799</v>
      </c>
      <c r="CB978" s="99">
        <v>1327488.43933105</v>
      </c>
      <c r="CC978" s="99">
        <v>11558783.669921899</v>
      </c>
      <c r="CD978" s="99">
        <v>2595011.5021667499</v>
      </c>
      <c r="CE978" s="99">
        <v>596.52382931858301</v>
      </c>
      <c r="CF978" s="99">
        <v>82466.471350669904</v>
      </c>
      <c r="CG978" s="99">
        <v>653026.56002044701</v>
      </c>
      <c r="CH978" s="99">
        <v>0</v>
      </c>
      <c r="CI978" s="99">
        <v>23426.089617252401</v>
      </c>
      <c r="CJ978" s="99">
        <v>1410697.3938903799</v>
      </c>
      <c r="CK978" s="99">
        <v>12208438.2773438</v>
      </c>
      <c r="CL978" s="99">
        <v>2595750.6785278302</v>
      </c>
      <c r="CM978" s="166">
        <v>46229.986016273499</v>
      </c>
      <c r="CN978" s="166">
        <v>8468310.5581054706</v>
      </c>
      <c r="CO978" s="166">
        <v>32523977.634277299</v>
      </c>
      <c r="CP978" s="99">
        <v>2595750.6785278302</v>
      </c>
      <c r="CQ978" s="99">
        <v>0</v>
      </c>
      <c r="CR978" s="99">
        <v>0</v>
      </c>
      <c r="CS978" s="99">
        <v>0</v>
      </c>
      <c r="CT978" s="99">
        <v>0</v>
      </c>
      <c r="CU978" s="98">
        <v>3080.2748077830001</v>
      </c>
      <c r="CV978" s="98">
        <v>23104.667588536999</v>
      </c>
      <c r="CW978" s="98">
        <v>1409954.9106817199</v>
      </c>
      <c r="CX978" s="98">
        <v>12211810.229942346</v>
      </c>
    </row>
    <row r="979" spans="1:102" x14ac:dyDescent="0.2">
      <c r="A979" s="98" t="s">
        <v>66</v>
      </c>
      <c r="B979" s="100">
        <v>40969</v>
      </c>
      <c r="C979" s="99">
        <v>19922.888938427001</v>
      </c>
      <c r="D979" s="99">
        <v>0.91368884499388503</v>
      </c>
      <c r="E979" s="99">
        <v>2735.5046821236601</v>
      </c>
      <c r="F979" s="99">
        <v>2032.2029721587901</v>
      </c>
      <c r="G979" s="99">
        <v>601.36703303456295</v>
      </c>
      <c r="H979" s="99">
        <v>0</v>
      </c>
      <c r="I979" s="99">
        <v>0</v>
      </c>
      <c r="J979" s="99">
        <v>22735.975021839098</v>
      </c>
      <c r="K979" s="99">
        <v>0</v>
      </c>
      <c r="L979" s="99">
        <v>10936.0648533106</v>
      </c>
      <c r="M979" s="99">
        <v>7994.5791407823599</v>
      </c>
      <c r="N979" s="99">
        <v>2536.7810775041598</v>
      </c>
      <c r="O979" s="99">
        <v>0</v>
      </c>
      <c r="P979" s="99">
        <v>0</v>
      </c>
      <c r="Q979" s="99">
        <v>1059.6172003597001</v>
      </c>
      <c r="R979" s="99">
        <v>0</v>
      </c>
      <c r="S979" s="99">
        <v>0</v>
      </c>
      <c r="T979" s="99">
        <v>598.19243313372101</v>
      </c>
      <c r="U979" s="99">
        <v>23014.382624149301</v>
      </c>
      <c r="V979" s="99">
        <v>1088105.1950683601</v>
      </c>
      <c r="W979" s="99">
        <v>22.1995650988538</v>
      </c>
      <c r="X979" s="99">
        <v>217843.10516166699</v>
      </c>
      <c r="Y979" s="99">
        <v>157642.69279670701</v>
      </c>
      <c r="Z979" s="99">
        <v>84643.377151489301</v>
      </c>
      <c r="AA979" s="99">
        <v>0</v>
      </c>
      <c r="AB979" s="99">
        <v>0</v>
      </c>
      <c r="AC979" s="99">
        <v>7050263.7099609403</v>
      </c>
      <c r="AD979" s="99">
        <v>0</v>
      </c>
      <c r="AE979" s="99">
        <v>469425.82609176601</v>
      </c>
      <c r="AF979" s="99">
        <v>360362.29381179798</v>
      </c>
      <c r="AG979" s="99">
        <v>369185.12923431402</v>
      </c>
      <c r="AH979" s="99">
        <v>0</v>
      </c>
      <c r="AI979" s="99">
        <v>0</v>
      </c>
      <c r="AJ979" s="99">
        <v>121356.705415726</v>
      </c>
      <c r="AK979" s="99">
        <v>0</v>
      </c>
      <c r="AL979" s="99">
        <v>0</v>
      </c>
      <c r="AM979" s="99">
        <v>83432.868317604094</v>
      </c>
      <c r="AN979" s="99">
        <v>7078981.8077392597</v>
      </c>
      <c r="AO979" s="99">
        <v>9642234.1505127009</v>
      </c>
      <c r="AP979" s="99">
        <v>190.83604093827299</v>
      </c>
      <c r="AQ979" s="99">
        <v>1850966.1210632301</v>
      </c>
      <c r="AR979" s="99">
        <v>1333097.9591216999</v>
      </c>
      <c r="AS979" s="99">
        <v>674184.39070129395</v>
      </c>
      <c r="AT979" s="99">
        <v>0</v>
      </c>
      <c r="AU979" s="99">
        <v>0</v>
      </c>
      <c r="AV979" s="99">
        <v>20649996.841308601</v>
      </c>
      <c r="AW979" s="99">
        <v>0</v>
      </c>
      <c r="AX979" s="99">
        <v>4293925.1873168899</v>
      </c>
      <c r="AY979" s="99">
        <v>3347797.6035461398</v>
      </c>
      <c r="AZ979" s="99">
        <v>2972851.0760192899</v>
      </c>
      <c r="BA979" s="99">
        <v>0</v>
      </c>
      <c r="BB979" s="99">
        <v>0</v>
      </c>
      <c r="BC979" s="99">
        <v>1012762.79228973</v>
      </c>
      <c r="BD979" s="99">
        <v>0</v>
      </c>
      <c r="BE979" s="99">
        <v>0</v>
      </c>
      <c r="BF979" s="99">
        <v>665620.31831359898</v>
      </c>
      <c r="BG979" s="99">
        <v>20553086.7504883</v>
      </c>
      <c r="BH979" s="99">
        <v>1962977.6572876</v>
      </c>
      <c r="BI979" s="99">
        <v>12.817835135967499</v>
      </c>
      <c r="BJ979" s="99">
        <v>636286.63748931896</v>
      </c>
      <c r="BK979" s="99">
        <v>438381.245414734</v>
      </c>
      <c r="BL979" s="99">
        <v>0</v>
      </c>
      <c r="BM979" s="99">
        <v>0</v>
      </c>
      <c r="BN979" s="99">
        <v>0</v>
      </c>
      <c r="BO979" s="99">
        <v>0</v>
      </c>
      <c r="BP979" s="99">
        <v>0</v>
      </c>
      <c r="BQ979" s="99">
        <v>0</v>
      </c>
      <c r="BR979" s="99">
        <v>1035169.53585815</v>
      </c>
      <c r="BS979" s="99">
        <v>1078912.33041382</v>
      </c>
      <c r="BT979" s="99">
        <v>0</v>
      </c>
      <c r="BU979" s="99">
        <v>0</v>
      </c>
      <c r="BV979" s="99">
        <v>482961.346172333</v>
      </c>
      <c r="BW979" s="99">
        <v>0</v>
      </c>
      <c r="BX979" s="99">
        <v>0</v>
      </c>
      <c r="BY979" s="99">
        <v>0</v>
      </c>
      <c r="BZ979" s="99">
        <v>0</v>
      </c>
      <c r="CA979" s="99">
        <v>22648.7064049244</v>
      </c>
      <c r="CB979" s="99">
        <v>1305439.8465728799</v>
      </c>
      <c r="CC979" s="99">
        <v>11466810.873168901</v>
      </c>
      <c r="CD979" s="99">
        <v>2593686.44317627</v>
      </c>
      <c r="CE979" s="99">
        <v>602.60520406067405</v>
      </c>
      <c r="CF979" s="99">
        <v>84617.995428085298</v>
      </c>
      <c r="CG979" s="99">
        <v>676496.57013702404</v>
      </c>
      <c r="CH979" s="99">
        <v>0</v>
      </c>
      <c r="CI979" s="99">
        <v>23250.392500639002</v>
      </c>
      <c r="CJ979" s="99">
        <v>1387081.442276</v>
      </c>
      <c r="CK979" s="99">
        <v>12110626.189453101</v>
      </c>
      <c r="CL979" s="99">
        <v>2595542.7460327102</v>
      </c>
      <c r="CM979" s="166">
        <v>46176.699736595197</v>
      </c>
      <c r="CN979" s="166">
        <v>8474829.5893554706</v>
      </c>
      <c r="CO979" s="166">
        <v>32739937.535888702</v>
      </c>
      <c r="CP979" s="99">
        <v>2595542.7460327102</v>
      </c>
      <c r="CQ979" s="99">
        <v>0</v>
      </c>
      <c r="CR979" s="99">
        <v>0</v>
      </c>
      <c r="CS979" s="99">
        <v>0</v>
      </c>
      <c r="CT979" s="99">
        <v>0</v>
      </c>
      <c r="CU979" s="98">
        <v>3011.4038116229999</v>
      </c>
      <c r="CV979" s="98">
        <v>23251.093286013998</v>
      </c>
      <c r="CW979" s="98">
        <v>1390057.8420009653</v>
      </c>
      <c r="CX979" s="98">
        <v>12143307.443305925</v>
      </c>
    </row>
    <row r="980" spans="1:102" x14ac:dyDescent="0.2">
      <c r="A980" s="98" t="s">
        <v>66</v>
      </c>
      <c r="B980" s="100">
        <v>41061</v>
      </c>
      <c r="C980" s="99">
        <v>19812.499087572101</v>
      </c>
      <c r="D980" s="99">
        <v>1.1675333029998001</v>
      </c>
      <c r="E980" s="99">
        <v>2665.4235104024401</v>
      </c>
      <c r="F980" s="99">
        <v>1998.1754938363999</v>
      </c>
      <c r="G980" s="99">
        <v>603.56977853924002</v>
      </c>
      <c r="H980" s="99">
        <v>0</v>
      </c>
      <c r="I980" s="99">
        <v>0</v>
      </c>
      <c r="J980" s="99">
        <v>22775.029553890199</v>
      </c>
      <c r="K980" s="99">
        <v>0</v>
      </c>
      <c r="L980" s="99">
        <v>10929.1658486128</v>
      </c>
      <c r="M980" s="99">
        <v>8018.9699488282204</v>
      </c>
      <c r="N980" s="99">
        <v>2483.8960308730602</v>
      </c>
      <c r="O980" s="99">
        <v>0</v>
      </c>
      <c r="P980" s="99">
        <v>0</v>
      </c>
      <c r="Q980" s="99">
        <v>1056.51249465346</v>
      </c>
      <c r="R980" s="99">
        <v>0</v>
      </c>
      <c r="S980" s="99">
        <v>0</v>
      </c>
      <c r="T980" s="99">
        <v>601.47531385719799</v>
      </c>
      <c r="U980" s="99">
        <v>23005.767942667</v>
      </c>
      <c r="V980" s="99">
        <v>1074631.5031433101</v>
      </c>
      <c r="W980" s="99">
        <v>39.440173294860898</v>
      </c>
      <c r="X980" s="99">
        <v>211386.67779159499</v>
      </c>
      <c r="Y980" s="99">
        <v>153853.26498794599</v>
      </c>
      <c r="Z980" s="99">
        <v>82285.851910591096</v>
      </c>
      <c r="AA980" s="99">
        <v>0</v>
      </c>
      <c r="AB980" s="99">
        <v>0</v>
      </c>
      <c r="AC980" s="99">
        <v>7086580.8870239304</v>
      </c>
      <c r="AD980" s="99">
        <v>0</v>
      </c>
      <c r="AE980" s="99">
        <v>447189.38900375401</v>
      </c>
      <c r="AF980" s="99">
        <v>352410.823047638</v>
      </c>
      <c r="AG980" s="99">
        <v>358213.650569916</v>
      </c>
      <c r="AH980" s="99">
        <v>0</v>
      </c>
      <c r="AI980" s="99">
        <v>0</v>
      </c>
      <c r="AJ980" s="99">
        <v>120362.38035202</v>
      </c>
      <c r="AK980" s="99">
        <v>0</v>
      </c>
      <c r="AL980" s="99">
        <v>0</v>
      </c>
      <c r="AM980" s="99">
        <v>81769.682103157</v>
      </c>
      <c r="AN980" s="99">
        <v>7112057.9134521503</v>
      </c>
      <c r="AO980" s="99">
        <v>9599769.7075195294</v>
      </c>
      <c r="AP980" s="99">
        <v>379.153275154531</v>
      </c>
      <c r="AQ980" s="99">
        <v>1799995.19973755</v>
      </c>
      <c r="AR980" s="99">
        <v>1301102.9676971401</v>
      </c>
      <c r="AS980" s="99">
        <v>665379.15258789097</v>
      </c>
      <c r="AT980" s="99">
        <v>0</v>
      </c>
      <c r="AU980" s="99">
        <v>0</v>
      </c>
      <c r="AV980" s="99">
        <v>20612381.801513702</v>
      </c>
      <c r="AW980" s="99">
        <v>0</v>
      </c>
      <c r="AX980" s="99">
        <v>4129375.0346374498</v>
      </c>
      <c r="AY980" s="99">
        <v>3271432.7848205599</v>
      </c>
      <c r="AZ980" s="99">
        <v>2899607.1626892099</v>
      </c>
      <c r="BA980" s="99">
        <v>0</v>
      </c>
      <c r="BB980" s="99">
        <v>0</v>
      </c>
      <c r="BC980" s="99">
        <v>1007334.5128402699</v>
      </c>
      <c r="BD980" s="99">
        <v>0</v>
      </c>
      <c r="BE980" s="99">
        <v>0</v>
      </c>
      <c r="BF980" s="99">
        <v>660401.70894622803</v>
      </c>
      <c r="BG980" s="99">
        <v>20762384.802246101</v>
      </c>
      <c r="BH980" s="99">
        <v>1923198.01158142</v>
      </c>
      <c r="BI980" s="99">
        <v>37.347734789829701</v>
      </c>
      <c r="BJ980" s="99">
        <v>620534.52253723098</v>
      </c>
      <c r="BK980" s="99">
        <v>426937.57810974098</v>
      </c>
      <c r="BL980" s="99">
        <v>0</v>
      </c>
      <c r="BM980" s="99">
        <v>0</v>
      </c>
      <c r="BN980" s="99">
        <v>0</v>
      </c>
      <c r="BO980" s="99">
        <v>0</v>
      </c>
      <c r="BP980" s="99">
        <v>0</v>
      </c>
      <c r="BQ980" s="99">
        <v>0</v>
      </c>
      <c r="BR980" s="99">
        <v>1016935.32579041</v>
      </c>
      <c r="BS980" s="99">
        <v>1053911.95231628</v>
      </c>
      <c r="BT980" s="99">
        <v>0</v>
      </c>
      <c r="BU980" s="99">
        <v>0</v>
      </c>
      <c r="BV980" s="99">
        <v>481435.554714203</v>
      </c>
      <c r="BW980" s="99">
        <v>0</v>
      </c>
      <c r="BX980" s="99">
        <v>0</v>
      </c>
      <c r="BY980" s="99">
        <v>0</v>
      </c>
      <c r="BZ980" s="99">
        <v>0</v>
      </c>
      <c r="CA980" s="99">
        <v>22485.734290599801</v>
      </c>
      <c r="CB980" s="99">
        <v>1285522.71257019</v>
      </c>
      <c r="CC980" s="99">
        <v>11409397.0546875</v>
      </c>
      <c r="CD980" s="99">
        <v>2548335.5575256301</v>
      </c>
      <c r="CE980" s="99">
        <v>603.71518391370796</v>
      </c>
      <c r="CF980" s="99">
        <v>82184.974653244004</v>
      </c>
      <c r="CG980" s="99">
        <v>663704.73240661598</v>
      </c>
      <c r="CH980" s="99">
        <v>0</v>
      </c>
      <c r="CI980" s="99">
        <v>23088.396701097499</v>
      </c>
      <c r="CJ980" s="99">
        <v>1368808.59980774</v>
      </c>
      <c r="CK980" s="99">
        <v>12093616.925415</v>
      </c>
      <c r="CL980" s="99">
        <v>2544977.4888305701</v>
      </c>
      <c r="CM980" s="166">
        <v>46015.369838237799</v>
      </c>
      <c r="CN980" s="166">
        <v>8482322.2513427697</v>
      </c>
      <c r="CO980" s="166">
        <v>32835847.5786133</v>
      </c>
      <c r="CP980" s="99">
        <v>2544977.4888305701</v>
      </c>
      <c r="CQ980" s="99">
        <v>0</v>
      </c>
      <c r="CR980" s="99">
        <v>0</v>
      </c>
      <c r="CS980" s="99">
        <v>0</v>
      </c>
      <c r="CT980" s="99">
        <v>0</v>
      </c>
      <c r="CU980" s="98">
        <v>2904.6141452739998</v>
      </c>
      <c r="CV980" s="98">
        <v>23296.833096400998</v>
      </c>
      <c r="CW980" s="98">
        <v>1367707.687223434</v>
      </c>
      <c r="CX980" s="98">
        <v>12073101.787094116</v>
      </c>
    </row>
    <row r="981" spans="1:102" x14ac:dyDescent="0.2">
      <c r="A981" s="98" t="s">
        <v>66</v>
      </c>
      <c r="B981" s="100">
        <v>41153</v>
      </c>
      <c r="C981" s="99">
        <v>19742.931892156601</v>
      </c>
      <c r="D981" s="99">
        <v>1.1129248799989</v>
      </c>
      <c r="E981" s="99">
        <v>2566.0104761719699</v>
      </c>
      <c r="F981" s="99">
        <v>1902.41956111789</v>
      </c>
      <c r="G981" s="99">
        <v>593.31435594707705</v>
      </c>
      <c r="H981" s="99">
        <v>0</v>
      </c>
      <c r="I981" s="99">
        <v>0</v>
      </c>
      <c r="J981" s="99">
        <v>22725.040086507801</v>
      </c>
      <c r="K981" s="99">
        <v>0</v>
      </c>
      <c r="L981" s="99">
        <v>10842.1605776548</v>
      </c>
      <c r="M981" s="99">
        <v>8065.70229625702</v>
      </c>
      <c r="N981" s="99">
        <v>2442.2561774849901</v>
      </c>
      <c r="O981" s="99">
        <v>0</v>
      </c>
      <c r="P981" s="99">
        <v>0</v>
      </c>
      <c r="Q981" s="99">
        <v>1056.4771725088401</v>
      </c>
      <c r="R981" s="99">
        <v>0</v>
      </c>
      <c r="S981" s="99">
        <v>0</v>
      </c>
      <c r="T981" s="99">
        <v>593.57695211470104</v>
      </c>
      <c r="U981" s="99">
        <v>22951.827403307001</v>
      </c>
      <c r="V981" s="99">
        <v>1057820.2708740199</v>
      </c>
      <c r="W981" s="99">
        <v>24.937411560909801</v>
      </c>
      <c r="X981" s="99">
        <v>200387.938734055</v>
      </c>
      <c r="Y981" s="99">
        <v>146636.828437805</v>
      </c>
      <c r="Z981" s="99">
        <v>80371.421838760405</v>
      </c>
      <c r="AA981" s="99">
        <v>0</v>
      </c>
      <c r="AB981" s="99">
        <v>0</v>
      </c>
      <c r="AC981" s="99">
        <v>7078953.5134887705</v>
      </c>
      <c r="AD981" s="99">
        <v>0</v>
      </c>
      <c r="AE981" s="99">
        <v>438323.45530700701</v>
      </c>
      <c r="AF981" s="99">
        <v>353221.77891159098</v>
      </c>
      <c r="AG981" s="99">
        <v>343777.31040191703</v>
      </c>
      <c r="AH981" s="99">
        <v>0</v>
      </c>
      <c r="AI981" s="99">
        <v>0</v>
      </c>
      <c r="AJ981" s="99">
        <v>120520.112622261</v>
      </c>
      <c r="AK981" s="99">
        <v>0</v>
      </c>
      <c r="AL981" s="99">
        <v>0</v>
      </c>
      <c r="AM981" s="99">
        <v>81027.369901657104</v>
      </c>
      <c r="AN981" s="99">
        <v>7095034.4515991202</v>
      </c>
      <c r="AO981" s="99">
        <v>9531829.1042480506</v>
      </c>
      <c r="AP981" s="99">
        <v>228.89943567477201</v>
      </c>
      <c r="AQ981" s="99">
        <v>1691247.95510864</v>
      </c>
      <c r="AR981" s="99">
        <v>1241129.0821380599</v>
      </c>
      <c r="AS981" s="99">
        <v>661922.62909698498</v>
      </c>
      <c r="AT981" s="99">
        <v>0</v>
      </c>
      <c r="AU981" s="99">
        <v>0</v>
      </c>
      <c r="AV981" s="99">
        <v>20834000.707763702</v>
      </c>
      <c r="AW981" s="99">
        <v>0</v>
      </c>
      <c r="AX981" s="99">
        <v>4068551.8286743201</v>
      </c>
      <c r="AY981" s="99">
        <v>3330113.7102966299</v>
      </c>
      <c r="AZ981" s="99">
        <v>2797967.8754272498</v>
      </c>
      <c r="BA981" s="99">
        <v>0</v>
      </c>
      <c r="BB981" s="99">
        <v>0</v>
      </c>
      <c r="BC981" s="99">
        <v>1018648.35495758</v>
      </c>
      <c r="BD981" s="99">
        <v>0</v>
      </c>
      <c r="BE981" s="99">
        <v>0</v>
      </c>
      <c r="BF981" s="99">
        <v>664405.12940216099</v>
      </c>
      <c r="BG981" s="99">
        <v>20893110.2885742</v>
      </c>
      <c r="BH981" s="99">
        <v>1965454.59465027</v>
      </c>
      <c r="BI981" s="99">
        <v>12.982095255982101</v>
      </c>
      <c r="BJ981" s="99">
        <v>611128.96767425502</v>
      </c>
      <c r="BK981" s="99">
        <v>419371.461849213</v>
      </c>
      <c r="BL981" s="99">
        <v>0</v>
      </c>
      <c r="BM981" s="99">
        <v>0</v>
      </c>
      <c r="BN981" s="99">
        <v>0</v>
      </c>
      <c r="BO981" s="99">
        <v>0</v>
      </c>
      <c r="BP981" s="99">
        <v>0</v>
      </c>
      <c r="BQ981" s="99">
        <v>0</v>
      </c>
      <c r="BR981" s="99">
        <v>1045225.32957458</v>
      </c>
      <c r="BS981" s="99">
        <v>1021813.16455078</v>
      </c>
      <c r="BT981" s="99">
        <v>0</v>
      </c>
      <c r="BU981" s="99">
        <v>0</v>
      </c>
      <c r="BV981" s="99">
        <v>492847.88364028902</v>
      </c>
      <c r="BW981" s="99">
        <v>0</v>
      </c>
      <c r="BX981" s="99">
        <v>0</v>
      </c>
      <c r="BY981" s="99">
        <v>0</v>
      </c>
      <c r="BZ981" s="99">
        <v>0</v>
      </c>
      <c r="CA981" s="99">
        <v>22288.590183973301</v>
      </c>
      <c r="CB981" s="99">
        <v>1254313.8462371801</v>
      </c>
      <c r="CC981" s="99">
        <v>11212394.4719238</v>
      </c>
      <c r="CD981" s="99">
        <v>2572107.5768432599</v>
      </c>
      <c r="CE981" s="99">
        <v>593.88083615154005</v>
      </c>
      <c r="CF981" s="99">
        <v>80454.880704879804</v>
      </c>
      <c r="CG981" s="99">
        <v>660363.26418304397</v>
      </c>
      <c r="CH981" s="99">
        <v>0</v>
      </c>
      <c r="CI981" s="99">
        <v>22880.770278453801</v>
      </c>
      <c r="CJ981" s="99">
        <v>1334522.2751007101</v>
      </c>
      <c r="CK981" s="99">
        <v>11888620.0241699</v>
      </c>
      <c r="CL981" s="99">
        <v>2576241.6637878399</v>
      </c>
      <c r="CM981" s="166">
        <v>45770.8229966164</v>
      </c>
      <c r="CN981" s="166">
        <v>8433239.9919433594</v>
      </c>
      <c r="CO981" s="166">
        <v>32783440.763671901</v>
      </c>
      <c r="CP981" s="99">
        <v>2576241.6637878399</v>
      </c>
      <c r="CQ981" s="99">
        <v>0</v>
      </c>
      <c r="CR981" s="99">
        <v>0</v>
      </c>
      <c r="CS981" s="99">
        <v>0</v>
      </c>
      <c r="CT981" s="99">
        <v>0</v>
      </c>
      <c r="CU981" s="98">
        <v>2788.1984874189998</v>
      </c>
      <c r="CV981" s="98">
        <v>23249.483091193</v>
      </c>
      <c r="CW981" s="98">
        <v>1334768.7269420598</v>
      </c>
      <c r="CX981" s="98">
        <v>11872757.736106845</v>
      </c>
    </row>
    <row r="982" spans="1:102" x14ac:dyDescent="0.2">
      <c r="A982" s="98" t="s">
        <v>66</v>
      </c>
      <c r="B982" s="100">
        <v>41244</v>
      </c>
      <c r="C982" s="99">
        <v>19748.591098070101</v>
      </c>
      <c r="D982" s="99">
        <v>0.86491580399888301</v>
      </c>
      <c r="E982" s="99">
        <v>2527.4972291290801</v>
      </c>
      <c r="F982" s="99">
        <v>1894.0914324522</v>
      </c>
      <c r="G982" s="99">
        <v>600.75854214280798</v>
      </c>
      <c r="H982" s="99">
        <v>0</v>
      </c>
      <c r="I982" s="99">
        <v>0</v>
      </c>
      <c r="J982" s="99">
        <v>22696.0908544064</v>
      </c>
      <c r="K982" s="99">
        <v>0</v>
      </c>
      <c r="L982" s="99">
        <v>10746.722721099901</v>
      </c>
      <c r="M982" s="99">
        <v>8071.4329735040701</v>
      </c>
      <c r="N982" s="99">
        <v>2446.0597090423098</v>
      </c>
      <c r="O982" s="99">
        <v>0</v>
      </c>
      <c r="P982" s="99">
        <v>0</v>
      </c>
      <c r="Q982" s="99">
        <v>1054.5266238152999</v>
      </c>
      <c r="R982" s="99">
        <v>0</v>
      </c>
      <c r="S982" s="99">
        <v>0</v>
      </c>
      <c r="T982" s="99">
        <v>593.31581228226401</v>
      </c>
      <c r="U982" s="99">
        <v>22891.0720355511</v>
      </c>
      <c r="V982" s="99">
        <v>1043553.8041687</v>
      </c>
      <c r="W982" s="99">
        <v>9.2368081299355307</v>
      </c>
      <c r="X982" s="99">
        <v>199195.47409629801</v>
      </c>
      <c r="Y982" s="99">
        <v>147256.97085189799</v>
      </c>
      <c r="Z982" s="99">
        <v>84212.822359085098</v>
      </c>
      <c r="AA982" s="99">
        <v>0</v>
      </c>
      <c r="AB982" s="99">
        <v>0</v>
      </c>
      <c r="AC982" s="99">
        <v>7071411.87036133</v>
      </c>
      <c r="AD982" s="99">
        <v>0</v>
      </c>
      <c r="AE982" s="99">
        <v>432830.51340866101</v>
      </c>
      <c r="AF982" s="99">
        <v>345793.27193069499</v>
      </c>
      <c r="AG982" s="99">
        <v>340713.43678283697</v>
      </c>
      <c r="AH982" s="99">
        <v>0</v>
      </c>
      <c r="AI982" s="99">
        <v>0</v>
      </c>
      <c r="AJ982" s="99">
        <v>122398.217000961</v>
      </c>
      <c r="AK982" s="99">
        <v>0</v>
      </c>
      <c r="AL982" s="99">
        <v>0</v>
      </c>
      <c r="AM982" s="99">
        <v>83354.046934127793</v>
      </c>
      <c r="AN982" s="99">
        <v>7082763.7498779297</v>
      </c>
      <c r="AO982" s="99">
        <v>9456568.9567871094</v>
      </c>
      <c r="AP982" s="99">
        <v>97.249184856191306</v>
      </c>
      <c r="AQ982" s="99">
        <v>1732948.6099243199</v>
      </c>
      <c r="AR982" s="99">
        <v>1276471.6215667699</v>
      </c>
      <c r="AS982" s="99">
        <v>685652.84775543201</v>
      </c>
      <c r="AT982" s="99">
        <v>0</v>
      </c>
      <c r="AU982" s="99">
        <v>0</v>
      </c>
      <c r="AV982" s="99">
        <v>20888337.596191399</v>
      </c>
      <c r="AW982" s="99">
        <v>0</v>
      </c>
      <c r="AX982" s="99">
        <v>4066671.6018371601</v>
      </c>
      <c r="AY982" s="99">
        <v>3280161.2482604999</v>
      </c>
      <c r="AZ982" s="99">
        <v>2794542.5250549298</v>
      </c>
      <c r="BA982" s="99">
        <v>0</v>
      </c>
      <c r="BB982" s="99">
        <v>0</v>
      </c>
      <c r="BC982" s="99">
        <v>1052621.61395264</v>
      </c>
      <c r="BD982" s="99">
        <v>0</v>
      </c>
      <c r="BE982" s="99">
        <v>0</v>
      </c>
      <c r="BF982" s="99">
        <v>681399.08467102097</v>
      </c>
      <c r="BG982" s="99">
        <v>20924041.161621101</v>
      </c>
      <c r="BH982" s="99">
        <v>1948172.0489196801</v>
      </c>
      <c r="BI982" s="99">
        <v>17.5854964507744</v>
      </c>
      <c r="BJ982" s="99">
        <v>613613.534919739</v>
      </c>
      <c r="BK982" s="99">
        <v>422470.20399475098</v>
      </c>
      <c r="BL982" s="99">
        <v>0</v>
      </c>
      <c r="BM982" s="99">
        <v>0</v>
      </c>
      <c r="BN982" s="99">
        <v>0</v>
      </c>
      <c r="BO982" s="99">
        <v>0</v>
      </c>
      <c r="BP982" s="99">
        <v>0</v>
      </c>
      <c r="BQ982" s="99">
        <v>0</v>
      </c>
      <c r="BR982" s="99">
        <v>1043249.17188263</v>
      </c>
      <c r="BS982" s="99">
        <v>1026713.49636078</v>
      </c>
      <c r="BT982" s="99">
        <v>0</v>
      </c>
      <c r="BU982" s="99">
        <v>0</v>
      </c>
      <c r="BV982" s="99">
        <v>500006.59948730498</v>
      </c>
      <c r="BW982" s="99">
        <v>0</v>
      </c>
      <c r="BX982" s="99">
        <v>0</v>
      </c>
      <c r="BY982" s="99">
        <v>0</v>
      </c>
      <c r="BZ982" s="99">
        <v>0</v>
      </c>
      <c r="CA982" s="99">
        <v>22308.344367504102</v>
      </c>
      <c r="CB982" s="99">
        <v>1239623.5855255099</v>
      </c>
      <c r="CC982" s="99">
        <v>11154563.0560303</v>
      </c>
      <c r="CD982" s="99">
        <v>2565256.4420166002</v>
      </c>
      <c r="CE982" s="99">
        <v>600.68413871526695</v>
      </c>
      <c r="CF982" s="99">
        <v>84334.280330658003</v>
      </c>
      <c r="CG982" s="99">
        <v>687279.15461731004</v>
      </c>
      <c r="CH982" s="99">
        <v>0</v>
      </c>
      <c r="CI982" s="99">
        <v>22912.249435663201</v>
      </c>
      <c r="CJ982" s="99">
        <v>1324122.5500793499</v>
      </c>
      <c r="CK982" s="99">
        <v>11861610.6530762</v>
      </c>
      <c r="CL982" s="99">
        <v>2566474.9689636198</v>
      </c>
      <c r="CM982" s="166">
        <v>45714.848438262903</v>
      </c>
      <c r="CN982" s="166">
        <v>8404579.3707275409</v>
      </c>
      <c r="CO982" s="166">
        <v>32780121.982910201</v>
      </c>
      <c r="CP982" s="99">
        <v>2566474.9689636198</v>
      </c>
      <c r="CQ982" s="99">
        <v>0</v>
      </c>
      <c r="CR982" s="99">
        <v>0</v>
      </c>
      <c r="CS982" s="99">
        <v>0</v>
      </c>
      <c r="CT982" s="99">
        <v>0</v>
      </c>
      <c r="CU982" s="98">
        <v>2723.5253958899998</v>
      </c>
      <c r="CV982" s="98">
        <v>23218.592599271</v>
      </c>
      <c r="CW982" s="98">
        <v>1323957.8658561679</v>
      </c>
      <c r="CX982" s="98">
        <v>11841842.210647609</v>
      </c>
    </row>
    <row r="983" spans="1:102" x14ac:dyDescent="0.2">
      <c r="A983" s="98" t="s">
        <v>66</v>
      </c>
      <c r="B983" s="100">
        <v>41334</v>
      </c>
      <c r="C983" s="99">
        <v>19438.035984039299</v>
      </c>
      <c r="D983" s="99">
        <v>0.92074362999846904</v>
      </c>
      <c r="E983" s="99">
        <v>2289.0367652475802</v>
      </c>
      <c r="F983" s="99">
        <v>1687.2302128076601</v>
      </c>
      <c r="G983" s="99">
        <v>596.31990589946497</v>
      </c>
      <c r="H983" s="99">
        <v>0</v>
      </c>
      <c r="I983" s="99">
        <v>0</v>
      </c>
      <c r="J983" s="99">
        <v>22679.1725447178</v>
      </c>
      <c r="K983" s="99">
        <v>0</v>
      </c>
      <c r="L983" s="99">
        <v>386.89644331857602</v>
      </c>
      <c r="M983" s="99">
        <v>7990.3386847972897</v>
      </c>
      <c r="N983" s="99">
        <v>2421.1974048018501</v>
      </c>
      <c r="O983" s="99">
        <v>0</v>
      </c>
      <c r="P983" s="99">
        <v>9803.6972796916998</v>
      </c>
      <c r="Q983" s="99">
        <v>1046.17868459225</v>
      </c>
      <c r="R983" s="99">
        <v>0</v>
      </c>
      <c r="S983" s="99">
        <v>591.31669854372694</v>
      </c>
      <c r="T983" s="99">
        <v>0</v>
      </c>
      <c r="U983" s="99">
        <v>22846.273694515199</v>
      </c>
      <c r="V983" s="99">
        <v>1032720.13385773</v>
      </c>
      <c r="W983" s="99">
        <v>22.549716046778499</v>
      </c>
      <c r="X983" s="99">
        <v>187410.56727027899</v>
      </c>
      <c r="Y983" s="99">
        <v>137381.94457817101</v>
      </c>
      <c r="Z983" s="99">
        <v>78883.868021964998</v>
      </c>
      <c r="AA983" s="99">
        <v>0</v>
      </c>
      <c r="AB983" s="99">
        <v>0</v>
      </c>
      <c r="AC983" s="99">
        <v>7054676.5010376005</v>
      </c>
      <c r="AD983" s="99">
        <v>0</v>
      </c>
      <c r="AE983" s="99">
        <v>10275.395917058</v>
      </c>
      <c r="AF983" s="99">
        <v>345944.93447494501</v>
      </c>
      <c r="AG983" s="99">
        <v>339026.16726303101</v>
      </c>
      <c r="AH983" s="99">
        <v>0</v>
      </c>
      <c r="AI983" s="99">
        <v>396637.13258361799</v>
      </c>
      <c r="AJ983" s="99">
        <v>120352.724188805</v>
      </c>
      <c r="AK983" s="99">
        <v>0</v>
      </c>
      <c r="AL983" s="99">
        <v>77790.596424102798</v>
      </c>
      <c r="AM983" s="99">
        <v>0</v>
      </c>
      <c r="AN983" s="99">
        <v>7044710.0858154297</v>
      </c>
      <c r="AO983" s="99">
        <v>9353869.8090820294</v>
      </c>
      <c r="AP983" s="99">
        <v>193.91645706444999</v>
      </c>
      <c r="AQ983" s="99">
        <v>1604177.57385254</v>
      </c>
      <c r="AR983" s="99">
        <v>1156541.0461883501</v>
      </c>
      <c r="AS983" s="99">
        <v>644157.20323944103</v>
      </c>
      <c r="AT983" s="99">
        <v>0</v>
      </c>
      <c r="AU983" s="99">
        <v>0</v>
      </c>
      <c r="AV983" s="99">
        <v>20751740.3427734</v>
      </c>
      <c r="AW983" s="99">
        <v>0</v>
      </c>
      <c r="AX983" s="99">
        <v>114333.413412094</v>
      </c>
      <c r="AY983" s="99">
        <v>3257659.0794372601</v>
      </c>
      <c r="AZ983" s="99">
        <v>2784450.2319641099</v>
      </c>
      <c r="BA983" s="99">
        <v>0</v>
      </c>
      <c r="BB983" s="99">
        <v>3645650.0946044899</v>
      </c>
      <c r="BC983" s="99">
        <v>1030579.7361984299</v>
      </c>
      <c r="BD983" s="99">
        <v>0</v>
      </c>
      <c r="BE983" s="99">
        <v>635036.63617706299</v>
      </c>
      <c r="BF983" s="99">
        <v>0</v>
      </c>
      <c r="BG983" s="99">
        <v>20909839.386718798</v>
      </c>
      <c r="BH983" s="99">
        <v>2273045.3064880399</v>
      </c>
      <c r="BI983" s="99">
        <v>21.931430659955399</v>
      </c>
      <c r="BJ983" s="99">
        <v>608907.66410827602</v>
      </c>
      <c r="BK983" s="99">
        <v>406978.43309783901</v>
      </c>
      <c r="BL983" s="99">
        <v>0</v>
      </c>
      <c r="BM983" s="99">
        <v>0</v>
      </c>
      <c r="BN983" s="99">
        <v>0</v>
      </c>
      <c r="BO983" s="99">
        <v>0</v>
      </c>
      <c r="BP983" s="99">
        <v>0</v>
      </c>
      <c r="BQ983" s="99">
        <v>0</v>
      </c>
      <c r="BR983" s="99">
        <v>1071229.85105896</v>
      </c>
      <c r="BS983" s="99">
        <v>1038075.85775757</v>
      </c>
      <c r="BT983" s="99">
        <v>0</v>
      </c>
      <c r="BU983" s="99">
        <v>281844.75</v>
      </c>
      <c r="BV983" s="99">
        <v>499304.21108627302</v>
      </c>
      <c r="BW983" s="99">
        <v>0</v>
      </c>
      <c r="BX983" s="99">
        <v>53787.719959258997</v>
      </c>
      <c r="BY983" s="99">
        <v>0</v>
      </c>
      <c r="BZ983" s="99">
        <v>0</v>
      </c>
      <c r="CA983" s="99">
        <v>21705.768057584799</v>
      </c>
      <c r="CB983" s="99">
        <v>1219340.58757019</v>
      </c>
      <c r="CC983" s="99">
        <v>10957590.876098599</v>
      </c>
      <c r="CD983" s="99">
        <v>2880593.4439392099</v>
      </c>
      <c r="CE983" s="99">
        <v>595.09407078474806</v>
      </c>
      <c r="CF983" s="99">
        <v>78729.703748703003</v>
      </c>
      <c r="CG983" s="99">
        <v>644923.77431488002</v>
      </c>
      <c r="CH983" s="99">
        <v>0</v>
      </c>
      <c r="CI983" s="99">
        <v>22300.5695126057</v>
      </c>
      <c r="CJ983" s="99">
        <v>1300067.44154358</v>
      </c>
      <c r="CK983" s="99">
        <v>11641110.591796899</v>
      </c>
      <c r="CL983" s="99">
        <v>2934302.8053894001</v>
      </c>
      <c r="CM983" s="166">
        <v>45082.315104961403</v>
      </c>
      <c r="CN983" s="166">
        <v>8343758.2423706101</v>
      </c>
      <c r="CO983" s="166">
        <v>32535934.863525402</v>
      </c>
      <c r="CP983" s="99">
        <v>2934302.8053894001</v>
      </c>
      <c r="CQ983" s="99">
        <v>0</v>
      </c>
      <c r="CR983" s="99">
        <v>0</v>
      </c>
      <c r="CS983" s="99">
        <v>0</v>
      </c>
      <c r="CT983" s="99">
        <v>0</v>
      </c>
      <c r="CU983" s="98">
        <v>2455.1043201259999</v>
      </c>
      <c r="CV983" s="98">
        <v>23200.137738179001</v>
      </c>
      <c r="CW983" s="98">
        <v>1298070.291318893</v>
      </c>
      <c r="CX983" s="98">
        <v>11602514.65041348</v>
      </c>
    </row>
    <row r="984" spans="1:102" x14ac:dyDescent="0.2">
      <c r="A984" s="98" t="s">
        <v>66</v>
      </c>
      <c r="B984" s="100">
        <v>41426</v>
      </c>
      <c r="C984" s="99">
        <v>19382.3115246296</v>
      </c>
      <c r="D984" s="99">
        <v>0</v>
      </c>
      <c r="E984" s="99">
        <v>2260.1540262401099</v>
      </c>
      <c r="F984" s="99">
        <v>1687.31743790209</v>
      </c>
      <c r="G984" s="99">
        <v>607.25664806366001</v>
      </c>
      <c r="H984" s="99">
        <v>0</v>
      </c>
      <c r="I984" s="99">
        <v>0</v>
      </c>
      <c r="J984" s="99">
        <v>22671.026098728202</v>
      </c>
      <c r="K984" s="99">
        <v>0</v>
      </c>
      <c r="L984" s="99">
        <v>293.33913685008901</v>
      </c>
      <c r="M984" s="99">
        <v>8033.2357152104396</v>
      </c>
      <c r="N984" s="99">
        <v>2399.2850551605202</v>
      </c>
      <c r="O984" s="99">
        <v>0</v>
      </c>
      <c r="P984" s="99">
        <v>9883.2724568843805</v>
      </c>
      <c r="Q984" s="99">
        <v>1035.0976271480299</v>
      </c>
      <c r="R984" s="99">
        <v>0</v>
      </c>
      <c r="S984" s="99">
        <v>605.86325109749998</v>
      </c>
      <c r="T984" s="99">
        <v>0</v>
      </c>
      <c r="U984" s="99">
        <v>22818.5160591602</v>
      </c>
      <c r="V984" s="99">
        <v>1023431.7409896899</v>
      </c>
      <c r="W984" s="99">
        <v>0</v>
      </c>
      <c r="X984" s="99">
        <v>182811.23448562599</v>
      </c>
      <c r="Y984" s="99">
        <v>132555.04805183399</v>
      </c>
      <c r="Z984" s="99">
        <v>79730.506221771197</v>
      </c>
      <c r="AA984" s="99">
        <v>0</v>
      </c>
      <c r="AB984" s="99">
        <v>0</v>
      </c>
      <c r="AC984" s="99">
        <v>6954035.8696899395</v>
      </c>
      <c r="AD984" s="99">
        <v>0</v>
      </c>
      <c r="AE984" s="99">
        <v>5016.9112743735304</v>
      </c>
      <c r="AF984" s="99">
        <v>344263.52236557001</v>
      </c>
      <c r="AG984" s="99">
        <v>330466.74293899501</v>
      </c>
      <c r="AH984" s="99">
        <v>0</v>
      </c>
      <c r="AI984" s="99">
        <v>404738.76718139602</v>
      </c>
      <c r="AJ984" s="99">
        <v>117313.08350467699</v>
      </c>
      <c r="AK984" s="99">
        <v>0</v>
      </c>
      <c r="AL984" s="99">
        <v>79606.756353378296</v>
      </c>
      <c r="AM984" s="99">
        <v>0</v>
      </c>
      <c r="AN984" s="99">
        <v>6988901.2632446298</v>
      </c>
      <c r="AO984" s="99">
        <v>9303545.10864258</v>
      </c>
      <c r="AP984" s="99">
        <v>0</v>
      </c>
      <c r="AQ984" s="99">
        <v>1563838.2518920901</v>
      </c>
      <c r="AR984" s="99">
        <v>1114088.6221771201</v>
      </c>
      <c r="AS984" s="99">
        <v>649399.08194732701</v>
      </c>
      <c r="AT984" s="99">
        <v>0</v>
      </c>
      <c r="AU984" s="99">
        <v>0</v>
      </c>
      <c r="AV984" s="99">
        <v>20810638.254882801</v>
      </c>
      <c r="AW984" s="99">
        <v>0</v>
      </c>
      <c r="AX984" s="99">
        <v>61068.514470100403</v>
      </c>
      <c r="AY984" s="99">
        <v>3286882.7059631301</v>
      </c>
      <c r="AZ984" s="99">
        <v>2730695.6156005901</v>
      </c>
      <c r="BA984" s="99">
        <v>0</v>
      </c>
      <c r="BB984" s="99">
        <v>3736641.8772277799</v>
      </c>
      <c r="BC984" s="99">
        <v>1019005.96427917</v>
      </c>
      <c r="BD984" s="99">
        <v>0</v>
      </c>
      <c r="BE984" s="99">
        <v>646968.85574340797</v>
      </c>
      <c r="BF984" s="99">
        <v>0</v>
      </c>
      <c r="BG984" s="99">
        <v>20792807.8837891</v>
      </c>
      <c r="BH984" s="99">
        <v>2281982.0624389602</v>
      </c>
      <c r="BI984" s="99">
        <v>0</v>
      </c>
      <c r="BJ984" s="99">
        <v>602757.50601196301</v>
      </c>
      <c r="BK984" s="99">
        <v>390987.162342072</v>
      </c>
      <c r="BL984" s="99">
        <v>0</v>
      </c>
      <c r="BM984" s="99">
        <v>0</v>
      </c>
      <c r="BN984" s="99">
        <v>0</v>
      </c>
      <c r="BO984" s="99">
        <v>0</v>
      </c>
      <c r="BP984" s="99">
        <v>0</v>
      </c>
      <c r="BQ984" s="99">
        <v>0</v>
      </c>
      <c r="BR984" s="99">
        <v>1079782.0138244601</v>
      </c>
      <c r="BS984" s="99">
        <v>1020735.4528656</v>
      </c>
      <c r="BT984" s="99">
        <v>0</v>
      </c>
      <c r="BU984" s="99">
        <v>290946.5</v>
      </c>
      <c r="BV984" s="99">
        <v>500407.04615020799</v>
      </c>
      <c r="BW984" s="99">
        <v>0</v>
      </c>
      <c r="BX984" s="99">
        <v>55271.329957008398</v>
      </c>
      <c r="BY984" s="99">
        <v>0</v>
      </c>
      <c r="BZ984" s="99">
        <v>0</v>
      </c>
      <c r="CA984" s="99">
        <v>21644.769480943702</v>
      </c>
      <c r="CB984" s="99">
        <v>1209526.14672852</v>
      </c>
      <c r="CC984" s="99">
        <v>10920104.25354</v>
      </c>
      <c r="CD984" s="99">
        <v>2887795.1595458998</v>
      </c>
      <c r="CE984" s="99">
        <v>607.43868793547199</v>
      </c>
      <c r="CF984" s="99">
        <v>79739.837166786194</v>
      </c>
      <c r="CG984" s="99">
        <v>647991.98850250198</v>
      </c>
      <c r="CH984" s="99">
        <v>0</v>
      </c>
      <c r="CI984" s="99">
        <v>22250.4944484234</v>
      </c>
      <c r="CJ984" s="99">
        <v>1288866.7606658901</v>
      </c>
      <c r="CK984" s="99">
        <v>11540235.549072299</v>
      </c>
      <c r="CL984" s="99">
        <v>2938239.4032287602</v>
      </c>
      <c r="CM984" s="166">
        <v>44989.777559280403</v>
      </c>
      <c r="CN984" s="166">
        <v>8273882.3513793899</v>
      </c>
      <c r="CO984" s="166">
        <v>32325839.182128899</v>
      </c>
      <c r="CP984" s="99">
        <v>2938239.4032287602</v>
      </c>
      <c r="CQ984" s="99">
        <v>0</v>
      </c>
      <c r="CR984" s="99">
        <v>0</v>
      </c>
      <c r="CS984" s="99">
        <v>0</v>
      </c>
      <c r="CT984" s="99">
        <v>0</v>
      </c>
      <c r="CU984" s="98">
        <v>2413.1262401280001</v>
      </c>
      <c r="CV984" s="98">
        <v>23196.4428821</v>
      </c>
      <c r="CW984" s="98">
        <v>1289265.9838953062</v>
      </c>
      <c r="CX984" s="98">
        <v>11568096.242042502</v>
      </c>
    </row>
    <row r="985" spans="1:102" x14ac:dyDescent="0.2">
      <c r="A985" s="98" t="s">
        <v>66</v>
      </c>
      <c r="B985" s="100">
        <v>41518</v>
      </c>
      <c r="C985" s="99">
        <v>19354.939413547501</v>
      </c>
      <c r="D985" s="99">
        <v>0</v>
      </c>
      <c r="E985" s="99">
        <v>2220.7114226520098</v>
      </c>
      <c r="F985" s="99">
        <v>1629.38690276444</v>
      </c>
      <c r="G985" s="99">
        <v>616.225108332932</v>
      </c>
      <c r="H985" s="99">
        <v>0</v>
      </c>
      <c r="I985" s="99">
        <v>0</v>
      </c>
      <c r="J985" s="99">
        <v>22625.388008594498</v>
      </c>
      <c r="K985" s="99">
        <v>0</v>
      </c>
      <c r="L985" s="99">
        <v>52.2646641996689</v>
      </c>
      <c r="M985" s="99">
        <v>8066.9957856535902</v>
      </c>
      <c r="N985" s="99">
        <v>2398.8801550865201</v>
      </c>
      <c r="O985" s="99">
        <v>0</v>
      </c>
      <c r="P985" s="99">
        <v>10063.5098516941</v>
      </c>
      <c r="Q985" s="99">
        <v>1038.71936906874</v>
      </c>
      <c r="R985" s="99">
        <v>0</v>
      </c>
      <c r="S985" s="99">
        <v>618.79142031818606</v>
      </c>
      <c r="T985" s="99">
        <v>0</v>
      </c>
      <c r="U985" s="99">
        <v>22763.262392759301</v>
      </c>
      <c r="V985" s="99">
        <v>1019964.89297485</v>
      </c>
      <c r="W985" s="99">
        <v>0</v>
      </c>
      <c r="X985" s="99">
        <v>185647.69747924799</v>
      </c>
      <c r="Y985" s="99">
        <v>135952.53742408799</v>
      </c>
      <c r="Z985" s="99">
        <v>79574.362435340896</v>
      </c>
      <c r="AA985" s="99">
        <v>0</v>
      </c>
      <c r="AB985" s="99">
        <v>0</v>
      </c>
      <c r="AC985" s="99">
        <v>6959620.6209106399</v>
      </c>
      <c r="AD985" s="99">
        <v>0</v>
      </c>
      <c r="AE985" s="99">
        <v>2145.4439035355999</v>
      </c>
      <c r="AF985" s="99">
        <v>347192.404945374</v>
      </c>
      <c r="AG985" s="99">
        <v>328003.44297790498</v>
      </c>
      <c r="AH985" s="99">
        <v>0</v>
      </c>
      <c r="AI985" s="99">
        <v>408081.07282638602</v>
      </c>
      <c r="AJ985" s="99">
        <v>120479.072982788</v>
      </c>
      <c r="AK985" s="99">
        <v>0</v>
      </c>
      <c r="AL985" s="99">
        <v>80246.350015640302</v>
      </c>
      <c r="AM985" s="99">
        <v>0</v>
      </c>
      <c r="AN985" s="99">
        <v>6974763.4351196298</v>
      </c>
      <c r="AO985" s="99">
        <v>9298260.68676758</v>
      </c>
      <c r="AP985" s="99">
        <v>0</v>
      </c>
      <c r="AQ985" s="99">
        <v>1571676.0683441199</v>
      </c>
      <c r="AR985" s="99">
        <v>1151445.6181793199</v>
      </c>
      <c r="AS985" s="99">
        <v>650928.68694305397</v>
      </c>
      <c r="AT985" s="99">
        <v>0</v>
      </c>
      <c r="AU985" s="99">
        <v>0</v>
      </c>
      <c r="AV985" s="99">
        <v>20792307.618896499</v>
      </c>
      <c r="AW985" s="99">
        <v>0</v>
      </c>
      <c r="AX985" s="99">
        <v>19128.259735822699</v>
      </c>
      <c r="AY985" s="99">
        <v>3319874.0257263202</v>
      </c>
      <c r="AZ985" s="99">
        <v>2713772.6101684598</v>
      </c>
      <c r="BA985" s="99">
        <v>0</v>
      </c>
      <c r="BB985" s="99">
        <v>3798603.56781006</v>
      </c>
      <c r="BC985" s="99">
        <v>1039926.78531647</v>
      </c>
      <c r="BD985" s="99">
        <v>0</v>
      </c>
      <c r="BE985" s="99">
        <v>655502.66011810303</v>
      </c>
      <c r="BF985" s="99">
        <v>0</v>
      </c>
      <c r="BG985" s="99">
        <v>20777242.326416001</v>
      </c>
      <c r="BH985" s="99">
        <v>2288558.6189880399</v>
      </c>
      <c r="BI985" s="99">
        <v>0</v>
      </c>
      <c r="BJ985" s="99">
        <v>603330.69561004604</v>
      </c>
      <c r="BK985" s="99">
        <v>403686.06563949602</v>
      </c>
      <c r="BL985" s="99">
        <v>0</v>
      </c>
      <c r="BM985" s="99">
        <v>0</v>
      </c>
      <c r="BN985" s="99">
        <v>0</v>
      </c>
      <c r="BO985" s="99">
        <v>0</v>
      </c>
      <c r="BP985" s="99">
        <v>0</v>
      </c>
      <c r="BQ985" s="99">
        <v>0</v>
      </c>
      <c r="BR985" s="99">
        <v>1094709.16577148</v>
      </c>
      <c r="BS985" s="99">
        <v>1013253.56931305</v>
      </c>
      <c r="BT985" s="99">
        <v>0</v>
      </c>
      <c r="BU985" s="99">
        <v>245608.13999939</v>
      </c>
      <c r="BV985" s="99">
        <v>507568.37727355998</v>
      </c>
      <c r="BW985" s="99">
        <v>0</v>
      </c>
      <c r="BX985" s="99">
        <v>48118.739964485198</v>
      </c>
      <c r="BY985" s="99">
        <v>0</v>
      </c>
      <c r="BZ985" s="99">
        <v>0</v>
      </c>
      <c r="CA985" s="99">
        <v>21564.182674646399</v>
      </c>
      <c r="CB985" s="99">
        <v>1202220.6583404499</v>
      </c>
      <c r="CC985" s="99">
        <v>10831867.689453101</v>
      </c>
      <c r="CD985" s="99">
        <v>2884815.9702453599</v>
      </c>
      <c r="CE985" s="99">
        <v>617.76918925344899</v>
      </c>
      <c r="CF985" s="99">
        <v>79650.764762878403</v>
      </c>
      <c r="CG985" s="99">
        <v>650813.41802215599</v>
      </c>
      <c r="CH985" s="99">
        <v>0</v>
      </c>
      <c r="CI985" s="99">
        <v>22181.4929013252</v>
      </c>
      <c r="CJ985" s="99">
        <v>1280693.9223480199</v>
      </c>
      <c r="CK985" s="99">
        <v>11509623.9179688</v>
      </c>
      <c r="CL985" s="99">
        <v>2939250.0794372601</v>
      </c>
      <c r="CM985" s="166">
        <v>44862.515235900901</v>
      </c>
      <c r="CN985" s="166">
        <v>8258154.6412353497</v>
      </c>
      <c r="CO985" s="166">
        <v>32296057.6398926</v>
      </c>
      <c r="CP985" s="99">
        <v>2939250.0794372601</v>
      </c>
      <c r="CQ985" s="99">
        <v>0</v>
      </c>
      <c r="CR985" s="99">
        <v>0</v>
      </c>
      <c r="CS985" s="99">
        <v>0</v>
      </c>
      <c r="CT985" s="99">
        <v>0</v>
      </c>
      <c r="CU985" s="98">
        <v>2351.4977147180002</v>
      </c>
      <c r="CV985" s="98">
        <v>23168.465406618001</v>
      </c>
      <c r="CW985" s="98">
        <v>1281871.4231033283</v>
      </c>
      <c r="CX985" s="98">
        <v>11482681.107475257</v>
      </c>
    </row>
    <row r="986" spans="1:102" x14ac:dyDescent="0.2">
      <c r="A986" s="98" t="s">
        <v>66</v>
      </c>
      <c r="B986" s="100">
        <v>41609</v>
      </c>
      <c r="C986" s="99">
        <v>19112.777229547501</v>
      </c>
      <c r="D986" s="99">
        <v>0</v>
      </c>
      <c r="E986" s="99">
        <v>2166.86003267765</v>
      </c>
      <c r="F986" s="99">
        <v>1595.9691655337799</v>
      </c>
      <c r="G986" s="99">
        <v>609.66413910687004</v>
      </c>
      <c r="H986" s="99">
        <v>0</v>
      </c>
      <c r="I986" s="99">
        <v>0</v>
      </c>
      <c r="J986" s="99">
        <v>22567.671316862099</v>
      </c>
      <c r="K986" s="99">
        <v>0</v>
      </c>
      <c r="L986" s="99">
        <v>39.937221514526797</v>
      </c>
      <c r="M986" s="99">
        <v>8005.1953209042504</v>
      </c>
      <c r="N986" s="99">
        <v>2367.1662471592399</v>
      </c>
      <c r="O986" s="99">
        <v>0</v>
      </c>
      <c r="P986" s="99">
        <v>9867.4890056848508</v>
      </c>
      <c r="Q986" s="99">
        <v>1032.28726270795</v>
      </c>
      <c r="R986" s="99">
        <v>0</v>
      </c>
      <c r="S986" s="99">
        <v>607.45358153432596</v>
      </c>
      <c r="T986" s="99">
        <v>1.00905910553411</v>
      </c>
      <c r="U986" s="99">
        <v>22671.516363859198</v>
      </c>
      <c r="V986" s="99">
        <v>992778.22122955299</v>
      </c>
      <c r="W986" s="99">
        <v>0</v>
      </c>
      <c r="X986" s="99">
        <v>177472.78206634501</v>
      </c>
      <c r="Y986" s="99">
        <v>128434.60200786599</v>
      </c>
      <c r="Z986" s="99">
        <v>80424.437055587798</v>
      </c>
      <c r="AA986" s="99">
        <v>0</v>
      </c>
      <c r="AB986" s="99">
        <v>0</v>
      </c>
      <c r="AC986" s="99">
        <v>6937649.19567871</v>
      </c>
      <c r="AD986" s="99">
        <v>0</v>
      </c>
      <c r="AE986" s="99">
        <v>2098.6920216083499</v>
      </c>
      <c r="AF986" s="99">
        <v>344479.90454482997</v>
      </c>
      <c r="AG986" s="99">
        <v>315264.825130463</v>
      </c>
      <c r="AH986" s="99">
        <v>0</v>
      </c>
      <c r="AI986" s="99">
        <v>391159.31015396101</v>
      </c>
      <c r="AJ986" s="99">
        <v>118200.546495438</v>
      </c>
      <c r="AK986" s="99">
        <v>0</v>
      </c>
      <c r="AL986" s="99">
        <v>80205.464662551894</v>
      </c>
      <c r="AM986" s="99">
        <v>81.524774116464002</v>
      </c>
      <c r="AN986" s="99">
        <v>6939898.0855102502</v>
      </c>
      <c r="AO986" s="99">
        <v>9075105.2529296894</v>
      </c>
      <c r="AP986" s="99">
        <v>0</v>
      </c>
      <c r="AQ986" s="99">
        <v>1514485.3660583501</v>
      </c>
      <c r="AR986" s="99">
        <v>1084381.9421234101</v>
      </c>
      <c r="AS986" s="99">
        <v>662430.54547882103</v>
      </c>
      <c r="AT986" s="99">
        <v>0</v>
      </c>
      <c r="AU986" s="99">
        <v>0</v>
      </c>
      <c r="AV986" s="99">
        <v>20857440.002685498</v>
      </c>
      <c r="AW986" s="99">
        <v>0</v>
      </c>
      <c r="AX986" s="99">
        <v>20125.703570604299</v>
      </c>
      <c r="AY986" s="99">
        <v>3306191.7519836398</v>
      </c>
      <c r="AZ986" s="99">
        <v>2615649.1016845698</v>
      </c>
      <c r="BA986" s="99">
        <v>0</v>
      </c>
      <c r="BB986" s="99">
        <v>3635867.5720214802</v>
      </c>
      <c r="BC986" s="99">
        <v>1029081.69390106</v>
      </c>
      <c r="BD986" s="99">
        <v>0</v>
      </c>
      <c r="BE986" s="99">
        <v>662891.74370574998</v>
      </c>
      <c r="BF986" s="99">
        <v>593.24741219729196</v>
      </c>
      <c r="BG986" s="99">
        <v>20851438.378173798</v>
      </c>
      <c r="BH986" s="99">
        <v>2260840.6827087398</v>
      </c>
      <c r="BI986" s="99">
        <v>0</v>
      </c>
      <c r="BJ986" s="99">
        <v>589984.337005615</v>
      </c>
      <c r="BK986" s="99">
        <v>385296.38916397101</v>
      </c>
      <c r="BL986" s="99">
        <v>0</v>
      </c>
      <c r="BM986" s="99">
        <v>0</v>
      </c>
      <c r="BN986" s="99">
        <v>0</v>
      </c>
      <c r="BO986" s="99">
        <v>0</v>
      </c>
      <c r="BP986" s="99">
        <v>0</v>
      </c>
      <c r="BQ986" s="99">
        <v>0</v>
      </c>
      <c r="BR986" s="99">
        <v>1100234.7414245601</v>
      </c>
      <c r="BS986" s="99">
        <v>980618.64576721203</v>
      </c>
      <c r="BT986" s="99">
        <v>0</v>
      </c>
      <c r="BU986" s="99">
        <v>276945.189998627</v>
      </c>
      <c r="BV986" s="99">
        <v>506837.09491729701</v>
      </c>
      <c r="BW986" s="99">
        <v>0</v>
      </c>
      <c r="BX986" s="99">
        <v>53558.009959220901</v>
      </c>
      <c r="BY986" s="99">
        <v>0</v>
      </c>
      <c r="BZ986" s="99">
        <v>0</v>
      </c>
      <c r="CA986" s="99">
        <v>21305.769558906599</v>
      </c>
      <c r="CB986" s="99">
        <v>1172001.9046630899</v>
      </c>
      <c r="CC986" s="99">
        <v>10594839.973510699</v>
      </c>
      <c r="CD986" s="99">
        <v>2855157.0146179199</v>
      </c>
      <c r="CE986" s="99">
        <v>609.988402076066</v>
      </c>
      <c r="CF986" s="99">
        <v>80571.753067970305</v>
      </c>
      <c r="CG986" s="99">
        <v>664269.09015655494</v>
      </c>
      <c r="CH986" s="99">
        <v>0</v>
      </c>
      <c r="CI986" s="99">
        <v>21918.2001197338</v>
      </c>
      <c r="CJ986" s="99">
        <v>1252522.38414001</v>
      </c>
      <c r="CK986" s="99">
        <v>11241942.8740234</v>
      </c>
      <c r="CL986" s="99">
        <v>2908880.0441894499</v>
      </c>
      <c r="CM986" s="166">
        <v>44507.100812435201</v>
      </c>
      <c r="CN986" s="166">
        <v>8186121.0692748995</v>
      </c>
      <c r="CO986" s="166">
        <v>32069195.7265625</v>
      </c>
      <c r="CP986" s="99">
        <v>2908880.0441894499</v>
      </c>
      <c r="CQ986" s="99">
        <v>0</v>
      </c>
      <c r="CR986" s="99">
        <v>0</v>
      </c>
      <c r="CS986" s="99">
        <v>0</v>
      </c>
      <c r="CT986" s="99">
        <v>0</v>
      </c>
      <c r="CU986" s="98">
        <v>2273.0547087619998</v>
      </c>
      <c r="CV986" s="98">
        <v>23097.779926710999</v>
      </c>
      <c r="CW986" s="98">
        <v>1252573.6577310602</v>
      </c>
      <c r="CX986" s="98">
        <v>11259109.063667255</v>
      </c>
    </row>
    <row r="987" spans="1:102" x14ac:dyDescent="0.2">
      <c r="A987" s="98" t="s">
        <v>66</v>
      </c>
      <c r="B987" s="100">
        <v>41699</v>
      </c>
      <c r="C987" s="99">
        <v>19244.241929531101</v>
      </c>
      <c r="D987" s="99">
        <v>0</v>
      </c>
      <c r="E987" s="99">
        <v>2098.9253655970101</v>
      </c>
      <c r="F987" s="99">
        <v>1551.1946458965499</v>
      </c>
      <c r="G987" s="99">
        <v>612.391726821661</v>
      </c>
      <c r="H987" s="99">
        <v>0</v>
      </c>
      <c r="I987" s="99">
        <v>0</v>
      </c>
      <c r="J987" s="99">
        <v>22516.553911209099</v>
      </c>
      <c r="K987" s="99">
        <v>0</v>
      </c>
      <c r="L987" s="99">
        <v>32.962791328318403</v>
      </c>
      <c r="M987" s="99">
        <v>8100.7799451351202</v>
      </c>
      <c r="N987" s="99">
        <v>2332.3240447938401</v>
      </c>
      <c r="O987" s="99">
        <v>0</v>
      </c>
      <c r="P987" s="99">
        <v>9788.9501520395297</v>
      </c>
      <c r="Q987" s="99">
        <v>1041.2073289602999</v>
      </c>
      <c r="R987" s="99">
        <v>0</v>
      </c>
      <c r="S987" s="99">
        <v>611.47836526483297</v>
      </c>
      <c r="T987" s="99">
        <v>1.0090402066998601</v>
      </c>
      <c r="U987" s="99">
        <v>22589.4059596062</v>
      </c>
      <c r="V987" s="99">
        <v>995496.51365661598</v>
      </c>
      <c r="W987" s="99">
        <v>0</v>
      </c>
      <c r="X987" s="99">
        <v>174547.66653060901</v>
      </c>
      <c r="Y987" s="99">
        <v>126139.39038181301</v>
      </c>
      <c r="Z987" s="99">
        <v>79538.5301275253</v>
      </c>
      <c r="AA987" s="99">
        <v>0</v>
      </c>
      <c r="AB987" s="99">
        <v>0</v>
      </c>
      <c r="AC987" s="99">
        <v>6922340.8820190402</v>
      </c>
      <c r="AD987" s="99">
        <v>0</v>
      </c>
      <c r="AE987" s="99">
        <v>2798.5858910381799</v>
      </c>
      <c r="AF987" s="99">
        <v>339719.52853775001</v>
      </c>
      <c r="AG987" s="99">
        <v>311292.23948287999</v>
      </c>
      <c r="AH987" s="99">
        <v>0</v>
      </c>
      <c r="AI987" s="99">
        <v>384976.06343841599</v>
      </c>
      <c r="AJ987" s="99">
        <v>125757.05807971999</v>
      </c>
      <c r="AK987" s="99">
        <v>0</v>
      </c>
      <c r="AL987" s="99">
        <v>79172.093009948701</v>
      </c>
      <c r="AM987" s="99">
        <v>80.830071743577705</v>
      </c>
      <c r="AN987" s="99">
        <v>6916910.4215698196</v>
      </c>
      <c r="AO987" s="99">
        <v>9142112.65698242</v>
      </c>
      <c r="AP987" s="99">
        <v>0</v>
      </c>
      <c r="AQ987" s="99">
        <v>1480525.63304138</v>
      </c>
      <c r="AR987" s="99">
        <v>1044280.87467957</v>
      </c>
      <c r="AS987" s="99">
        <v>662107.15345764195</v>
      </c>
      <c r="AT987" s="99">
        <v>0</v>
      </c>
      <c r="AU987" s="99">
        <v>0</v>
      </c>
      <c r="AV987" s="99">
        <v>20882517.3747559</v>
      </c>
      <c r="AW987" s="99">
        <v>0</v>
      </c>
      <c r="AX987" s="99">
        <v>29969.253137350101</v>
      </c>
      <c r="AY987" s="99">
        <v>3291554.0671081501</v>
      </c>
      <c r="AZ987" s="99">
        <v>2591827.86785889</v>
      </c>
      <c r="BA987" s="99">
        <v>0</v>
      </c>
      <c r="BB987" s="99">
        <v>3577251.44613647</v>
      </c>
      <c r="BC987" s="99">
        <v>1069617.6848297101</v>
      </c>
      <c r="BD987" s="99">
        <v>0</v>
      </c>
      <c r="BE987" s="99">
        <v>658166.81655883801</v>
      </c>
      <c r="BF987" s="99">
        <v>590.32661725580704</v>
      </c>
      <c r="BG987" s="99">
        <v>20898504.3991699</v>
      </c>
      <c r="BH987" s="99">
        <v>2268726.5791626</v>
      </c>
      <c r="BI987" s="99">
        <v>0</v>
      </c>
      <c r="BJ987" s="99">
        <v>583431.21235656703</v>
      </c>
      <c r="BK987" s="99">
        <v>378149.31042480498</v>
      </c>
      <c r="BL987" s="99">
        <v>0</v>
      </c>
      <c r="BM987" s="99">
        <v>0</v>
      </c>
      <c r="BN987" s="99">
        <v>0</v>
      </c>
      <c r="BO987" s="99">
        <v>0</v>
      </c>
      <c r="BP987" s="99">
        <v>0</v>
      </c>
      <c r="BQ987" s="99">
        <v>0</v>
      </c>
      <c r="BR987" s="99">
        <v>1089533.6881256099</v>
      </c>
      <c r="BS987" s="99">
        <v>971263.63346862805</v>
      </c>
      <c r="BT987" s="99">
        <v>0</v>
      </c>
      <c r="BU987" s="99">
        <v>272846.939998627</v>
      </c>
      <c r="BV987" s="99">
        <v>519978.06325912499</v>
      </c>
      <c r="BW987" s="99">
        <v>0</v>
      </c>
      <c r="BX987" s="99">
        <v>54777.619962692297</v>
      </c>
      <c r="BY987" s="99">
        <v>0</v>
      </c>
      <c r="BZ987" s="99">
        <v>0</v>
      </c>
      <c r="CA987" s="99">
        <v>21325.129333257701</v>
      </c>
      <c r="CB987" s="99">
        <v>1172915.26097107</v>
      </c>
      <c r="CC987" s="99">
        <v>10677901.1516113</v>
      </c>
      <c r="CD987" s="99">
        <v>2854852.72973633</v>
      </c>
      <c r="CE987" s="99">
        <v>612.43953818082798</v>
      </c>
      <c r="CF987" s="99">
        <v>79451.842757224993</v>
      </c>
      <c r="CG987" s="99">
        <v>662469.76448821998</v>
      </c>
      <c r="CH987" s="99">
        <v>0</v>
      </c>
      <c r="CI987" s="99">
        <v>21937.861602306399</v>
      </c>
      <c r="CJ987" s="99">
        <v>1253981.0766296401</v>
      </c>
      <c r="CK987" s="99">
        <v>11329207.853759799</v>
      </c>
      <c r="CL987" s="99">
        <v>2907483.1798706101</v>
      </c>
      <c r="CM987" s="166">
        <v>44454.394235610998</v>
      </c>
      <c r="CN987" s="166">
        <v>8166011.7836303702</v>
      </c>
      <c r="CO987" s="166">
        <v>32195674.201416001</v>
      </c>
      <c r="CP987" s="99">
        <v>2907483.1798706101</v>
      </c>
      <c r="CQ987" s="99">
        <v>0</v>
      </c>
      <c r="CR987" s="99">
        <v>0</v>
      </c>
      <c r="CS987" s="99">
        <v>0</v>
      </c>
      <c r="CT987" s="99">
        <v>0</v>
      </c>
      <c r="CU987" s="98">
        <v>2175.9206918629998</v>
      </c>
      <c r="CV987" s="98">
        <v>23047.076127127999</v>
      </c>
      <c r="CW987" s="98">
        <v>1252367.1037282951</v>
      </c>
      <c r="CX987" s="98">
        <v>11340370.91609952</v>
      </c>
    </row>
    <row r="988" spans="1:102" x14ac:dyDescent="0.2">
      <c r="A988" s="98" t="s">
        <v>66</v>
      </c>
      <c r="B988" s="100">
        <v>41791</v>
      </c>
      <c r="C988" s="99">
        <v>19160.895903348901</v>
      </c>
      <c r="D988" s="99">
        <v>0</v>
      </c>
      <c r="E988" s="99">
        <v>2059.6266840398298</v>
      </c>
      <c r="F988" s="99">
        <v>1537.2264066785599</v>
      </c>
      <c r="G988" s="99">
        <v>628.14821313321602</v>
      </c>
      <c r="H988" s="99">
        <v>0</v>
      </c>
      <c r="I988" s="99">
        <v>0</v>
      </c>
      <c r="J988" s="99">
        <v>22477.371966362</v>
      </c>
      <c r="K988" s="99">
        <v>0</v>
      </c>
      <c r="L988" s="99">
        <v>46.087854059413097</v>
      </c>
      <c r="M988" s="99">
        <v>8057.6748443841898</v>
      </c>
      <c r="N988" s="99">
        <v>2345.08742851019</v>
      </c>
      <c r="O988" s="99">
        <v>0</v>
      </c>
      <c r="P988" s="99">
        <v>9732.3819476366007</v>
      </c>
      <c r="Q988" s="99">
        <v>1032.77135427296</v>
      </c>
      <c r="R988" s="99">
        <v>0</v>
      </c>
      <c r="S988" s="99">
        <v>629.47902911901497</v>
      </c>
      <c r="T988" s="99">
        <v>1.00076157251897</v>
      </c>
      <c r="U988" s="99">
        <v>22523.082963466601</v>
      </c>
      <c r="V988" s="99">
        <v>993077.06876373303</v>
      </c>
      <c r="W988" s="99">
        <v>0</v>
      </c>
      <c r="X988" s="99">
        <v>164658.20536232</v>
      </c>
      <c r="Y988" s="99">
        <v>120479.476588249</v>
      </c>
      <c r="Z988" s="99">
        <v>80791.082987785296</v>
      </c>
      <c r="AA988" s="99">
        <v>0</v>
      </c>
      <c r="AB988" s="99">
        <v>0</v>
      </c>
      <c r="AC988" s="99">
        <v>6884024.8944091797</v>
      </c>
      <c r="AD988" s="99">
        <v>0</v>
      </c>
      <c r="AE988" s="99">
        <v>2359.0264785587801</v>
      </c>
      <c r="AF988" s="99">
        <v>343357.46622467</v>
      </c>
      <c r="AG988" s="99">
        <v>308570.088123322</v>
      </c>
      <c r="AH988" s="99">
        <v>0</v>
      </c>
      <c r="AI988" s="99">
        <v>378253.932552338</v>
      </c>
      <c r="AJ988" s="99">
        <v>120530.180568695</v>
      </c>
      <c r="AK988" s="99">
        <v>0</v>
      </c>
      <c r="AL988" s="99">
        <v>80930.686777114897</v>
      </c>
      <c r="AM988" s="99">
        <v>86.612871889025001</v>
      </c>
      <c r="AN988" s="99">
        <v>6897541.5587158203</v>
      </c>
      <c r="AO988" s="99">
        <v>9132596.8446044903</v>
      </c>
      <c r="AP988" s="99">
        <v>0</v>
      </c>
      <c r="AQ988" s="99">
        <v>1399723.24432373</v>
      </c>
      <c r="AR988" s="99">
        <v>997197.11749267601</v>
      </c>
      <c r="AS988" s="99">
        <v>672872.34446716297</v>
      </c>
      <c r="AT988" s="99">
        <v>0</v>
      </c>
      <c r="AU988" s="99">
        <v>0</v>
      </c>
      <c r="AV988" s="99">
        <v>20806612.661621101</v>
      </c>
      <c r="AW988" s="99">
        <v>0</v>
      </c>
      <c r="AX988" s="99">
        <v>26935.488600492499</v>
      </c>
      <c r="AY988" s="99">
        <v>3298663.6755981399</v>
      </c>
      <c r="AZ988" s="99">
        <v>2578030.9814758301</v>
      </c>
      <c r="BA988" s="99">
        <v>0</v>
      </c>
      <c r="BB988" s="99">
        <v>3539373.8158569299</v>
      </c>
      <c r="BC988" s="99">
        <v>1039983.35220337</v>
      </c>
      <c r="BD988" s="99">
        <v>0</v>
      </c>
      <c r="BE988" s="99">
        <v>672915.80697631801</v>
      </c>
      <c r="BF988" s="99">
        <v>637.02395737916197</v>
      </c>
      <c r="BG988" s="99">
        <v>20841066.5778809</v>
      </c>
      <c r="BH988" s="99">
        <v>2273578.57922363</v>
      </c>
      <c r="BI988" s="99">
        <v>0</v>
      </c>
      <c r="BJ988" s="99">
        <v>558236.91680145299</v>
      </c>
      <c r="BK988" s="99">
        <v>359582.74874496501</v>
      </c>
      <c r="BL988" s="99">
        <v>0</v>
      </c>
      <c r="BM988" s="99">
        <v>0</v>
      </c>
      <c r="BN988" s="99">
        <v>0</v>
      </c>
      <c r="BO988" s="99">
        <v>0</v>
      </c>
      <c r="BP988" s="99">
        <v>0</v>
      </c>
      <c r="BQ988" s="99">
        <v>0</v>
      </c>
      <c r="BR988" s="99">
        <v>1099457.94190979</v>
      </c>
      <c r="BS988" s="99">
        <v>965912.66197967494</v>
      </c>
      <c r="BT988" s="99">
        <v>0</v>
      </c>
      <c r="BU988" s="99">
        <v>271551.70999908401</v>
      </c>
      <c r="BV988" s="99">
        <v>511954.48713302601</v>
      </c>
      <c r="BW988" s="99">
        <v>0</v>
      </c>
      <c r="BX988" s="99">
        <v>56549.619963169098</v>
      </c>
      <c r="BY988" s="99">
        <v>0</v>
      </c>
      <c r="BZ988" s="99">
        <v>0</v>
      </c>
      <c r="CA988" s="99">
        <v>21217.882783651399</v>
      </c>
      <c r="CB988" s="99">
        <v>1156537.4767456099</v>
      </c>
      <c r="CC988" s="99">
        <v>10500086.3867188</v>
      </c>
      <c r="CD988" s="99">
        <v>2829104.1901245099</v>
      </c>
      <c r="CE988" s="99">
        <v>630.25284817069803</v>
      </c>
      <c r="CF988" s="99">
        <v>80927.4899749756</v>
      </c>
      <c r="CG988" s="99">
        <v>672127.28701019299</v>
      </c>
      <c r="CH988" s="99">
        <v>0</v>
      </c>
      <c r="CI988" s="99">
        <v>21844.1488468647</v>
      </c>
      <c r="CJ988" s="99">
        <v>1237285.6835479699</v>
      </c>
      <c r="CK988" s="99">
        <v>11198782.196411099</v>
      </c>
      <c r="CL988" s="99">
        <v>2882305.6914367699</v>
      </c>
      <c r="CM988" s="166">
        <v>44287.130918979601</v>
      </c>
      <c r="CN988" s="166">
        <v>8128497.1902465802</v>
      </c>
      <c r="CO988" s="166">
        <v>32071782.689453099</v>
      </c>
      <c r="CP988" s="99">
        <v>2882305.6914367699</v>
      </c>
      <c r="CQ988" s="99">
        <v>0</v>
      </c>
      <c r="CR988" s="99">
        <v>0</v>
      </c>
      <c r="CS988" s="99">
        <v>0</v>
      </c>
      <c r="CT988" s="99">
        <v>0</v>
      </c>
      <c r="CU988" s="98">
        <v>2112.8795961589999</v>
      </c>
      <c r="CV988" s="98">
        <v>23017.706084721001</v>
      </c>
      <c r="CW988" s="98">
        <v>1237464.9667205855</v>
      </c>
      <c r="CX988" s="98">
        <v>11172213.673728993</v>
      </c>
    </row>
    <row r="989" spans="1:102" x14ac:dyDescent="0.2">
      <c r="A989" s="98" t="s">
        <v>66</v>
      </c>
      <c r="B989" s="100">
        <v>41883</v>
      </c>
      <c r="C989" s="99">
        <v>19190.370064020201</v>
      </c>
      <c r="D989" s="99">
        <v>0</v>
      </c>
      <c r="E989" s="99">
        <v>2025.3556159585701</v>
      </c>
      <c r="F989" s="99">
        <v>1474.74101221561</v>
      </c>
      <c r="G989" s="99">
        <v>603.22570122033403</v>
      </c>
      <c r="H989" s="99">
        <v>0</v>
      </c>
      <c r="I989" s="99">
        <v>0</v>
      </c>
      <c r="J989" s="99">
        <v>22384.041118145</v>
      </c>
      <c r="K989" s="99">
        <v>0</v>
      </c>
      <c r="L989" s="99">
        <v>28.602310004644099</v>
      </c>
      <c r="M989" s="99">
        <v>8100.5506390929204</v>
      </c>
      <c r="N989" s="99">
        <v>2340.8094087541099</v>
      </c>
      <c r="O989" s="99">
        <v>0</v>
      </c>
      <c r="P989" s="99">
        <v>9747.25864505768</v>
      </c>
      <c r="Q989" s="99">
        <v>1027.7038589716001</v>
      </c>
      <c r="R989" s="99">
        <v>0</v>
      </c>
      <c r="S989" s="99">
        <v>602.62413952499605</v>
      </c>
      <c r="T989" s="99">
        <v>0.97987664963875398</v>
      </c>
      <c r="U989" s="99">
        <v>22434.066483497601</v>
      </c>
      <c r="V989" s="99">
        <v>987577.61110687302</v>
      </c>
      <c r="W989" s="99">
        <v>0</v>
      </c>
      <c r="X989" s="99">
        <v>158784.91784095799</v>
      </c>
      <c r="Y989" s="99">
        <v>116965.747650146</v>
      </c>
      <c r="Z989" s="99">
        <v>82038.098654746995</v>
      </c>
      <c r="AA989" s="99">
        <v>0</v>
      </c>
      <c r="AB989" s="99">
        <v>0</v>
      </c>
      <c r="AC989" s="99">
        <v>6842485.7897338904</v>
      </c>
      <c r="AD989" s="99">
        <v>0</v>
      </c>
      <c r="AE989" s="99">
        <v>1832.9181445986001</v>
      </c>
      <c r="AF989" s="99">
        <v>342255.95845031698</v>
      </c>
      <c r="AG989" s="99">
        <v>306905.91893768299</v>
      </c>
      <c r="AH989" s="99">
        <v>0</v>
      </c>
      <c r="AI989" s="99">
        <v>377644.82708740199</v>
      </c>
      <c r="AJ989" s="99">
        <v>118046.90755557999</v>
      </c>
      <c r="AK989" s="99">
        <v>0</v>
      </c>
      <c r="AL989" s="99">
        <v>82295.712143897996</v>
      </c>
      <c r="AM989" s="99">
        <v>8.7976814970606902</v>
      </c>
      <c r="AN989" s="99">
        <v>6846695.8889770498</v>
      </c>
      <c r="AO989" s="99">
        <v>9119880.4028320294</v>
      </c>
      <c r="AP989" s="99">
        <v>0</v>
      </c>
      <c r="AQ989" s="99">
        <v>1355554.58233643</v>
      </c>
      <c r="AR989" s="99">
        <v>984185.73493957496</v>
      </c>
      <c r="AS989" s="99">
        <v>674207.05914306606</v>
      </c>
      <c r="AT989" s="99">
        <v>0</v>
      </c>
      <c r="AU989" s="99">
        <v>0</v>
      </c>
      <c r="AV989" s="99">
        <v>20830231.6335449</v>
      </c>
      <c r="AW989" s="99">
        <v>0</v>
      </c>
      <c r="AX989" s="99">
        <v>18950.108338832899</v>
      </c>
      <c r="AY989" s="99">
        <v>3314250.58770752</v>
      </c>
      <c r="AZ989" s="99">
        <v>2580021.6526184101</v>
      </c>
      <c r="BA989" s="99">
        <v>0</v>
      </c>
      <c r="BB989" s="99">
        <v>3551485.5599365202</v>
      </c>
      <c r="BC989" s="99">
        <v>1021369.18412018</v>
      </c>
      <c r="BD989" s="99">
        <v>0</v>
      </c>
      <c r="BE989" s="99">
        <v>677061.52719116199</v>
      </c>
      <c r="BF989" s="99">
        <v>65.703216723166406</v>
      </c>
      <c r="BG989" s="99">
        <v>20829232.748291001</v>
      </c>
      <c r="BH989" s="99">
        <v>2294273.4035034198</v>
      </c>
      <c r="BI989" s="99">
        <v>0</v>
      </c>
      <c r="BJ989" s="99">
        <v>538921.00862121605</v>
      </c>
      <c r="BK989" s="99">
        <v>350331.91551971401</v>
      </c>
      <c r="BL989" s="99">
        <v>0</v>
      </c>
      <c r="BM989" s="99">
        <v>0</v>
      </c>
      <c r="BN989" s="99">
        <v>0</v>
      </c>
      <c r="BO989" s="99">
        <v>0</v>
      </c>
      <c r="BP989" s="99">
        <v>0</v>
      </c>
      <c r="BQ989" s="99">
        <v>0</v>
      </c>
      <c r="BR989" s="99">
        <v>1102300.41111755</v>
      </c>
      <c r="BS989" s="99">
        <v>969758.35797882103</v>
      </c>
      <c r="BT989" s="99">
        <v>0</v>
      </c>
      <c r="BU989" s="99">
        <v>227706.25</v>
      </c>
      <c r="BV989" s="99">
        <v>497351.96410751302</v>
      </c>
      <c r="BW989" s="99">
        <v>0</v>
      </c>
      <c r="BX989" s="99">
        <v>49733.489967346199</v>
      </c>
      <c r="BY989" s="99">
        <v>0</v>
      </c>
      <c r="BZ989" s="99">
        <v>0</v>
      </c>
      <c r="CA989" s="99">
        <v>21214.5659861565</v>
      </c>
      <c r="CB989" s="99">
        <v>1148197.3109436</v>
      </c>
      <c r="CC989" s="99">
        <v>10477383.8555908</v>
      </c>
      <c r="CD989" s="99">
        <v>2828465.3353881799</v>
      </c>
      <c r="CE989" s="99">
        <v>603.20718538016104</v>
      </c>
      <c r="CF989" s="99">
        <v>82144.342295646697</v>
      </c>
      <c r="CG989" s="99">
        <v>675404.65368652297</v>
      </c>
      <c r="CH989" s="99">
        <v>0</v>
      </c>
      <c r="CI989" s="99">
        <v>21820.547446489301</v>
      </c>
      <c r="CJ989" s="99">
        <v>1229071.7330932601</v>
      </c>
      <c r="CK989" s="99">
        <v>11142991.6398926</v>
      </c>
      <c r="CL989" s="99">
        <v>2883092.5727844201</v>
      </c>
      <c r="CM989" s="166">
        <v>44153.460517883301</v>
      </c>
      <c r="CN989" s="166">
        <v>8075565.4049682599</v>
      </c>
      <c r="CO989" s="166">
        <v>31957755.693603501</v>
      </c>
      <c r="CP989" s="99">
        <v>2883092.5727844201</v>
      </c>
      <c r="CQ989" s="99">
        <v>0</v>
      </c>
      <c r="CR989" s="99">
        <v>0</v>
      </c>
      <c r="CS989" s="99">
        <v>0</v>
      </c>
      <c r="CT989" s="99">
        <v>0</v>
      </c>
      <c r="CU989" s="98">
        <v>2062.6823529479998</v>
      </c>
      <c r="CV989" s="98">
        <v>22914.210521959001</v>
      </c>
      <c r="CW989" s="98">
        <v>1230341.6532392467</v>
      </c>
      <c r="CX989" s="98">
        <v>11152788.509277323</v>
      </c>
    </row>
    <row r="990" spans="1:102" x14ac:dyDescent="0.2">
      <c r="A990" s="98" t="s">
        <v>66</v>
      </c>
      <c r="B990" s="100">
        <v>41974</v>
      </c>
      <c r="C990" s="99">
        <v>19144.526121139501</v>
      </c>
      <c r="D990" s="99">
        <v>0</v>
      </c>
      <c r="E990" s="99">
        <v>2022.4400666803101</v>
      </c>
      <c r="F990" s="99">
        <v>1528.1255830079299</v>
      </c>
      <c r="G990" s="99">
        <v>600.12730238586698</v>
      </c>
      <c r="H990" s="99">
        <v>0</v>
      </c>
      <c r="I990" s="99">
        <v>0</v>
      </c>
      <c r="J990" s="99">
        <v>22081.6143710613</v>
      </c>
      <c r="K990" s="99">
        <v>0</v>
      </c>
      <c r="L990" s="99">
        <v>29.9543848622125</v>
      </c>
      <c r="M990" s="99">
        <v>8124.69353944063</v>
      </c>
      <c r="N990" s="99">
        <v>2307.6026393771199</v>
      </c>
      <c r="O990" s="99">
        <v>0</v>
      </c>
      <c r="P990" s="99">
        <v>9714.2070107460004</v>
      </c>
      <c r="Q990" s="99">
        <v>1012.57939533889</v>
      </c>
      <c r="R990" s="99">
        <v>0</v>
      </c>
      <c r="S990" s="99">
        <v>601.08940977603197</v>
      </c>
      <c r="T990" s="99">
        <v>1.01193503329705</v>
      </c>
      <c r="U990" s="99">
        <v>22098.255700826601</v>
      </c>
      <c r="V990" s="99">
        <v>980969.56060028099</v>
      </c>
      <c r="W990" s="99">
        <v>0</v>
      </c>
      <c r="X990" s="99">
        <v>154387.19050216701</v>
      </c>
      <c r="Y990" s="99">
        <v>113109.074543953</v>
      </c>
      <c r="Z990" s="99">
        <v>79615.546558380098</v>
      </c>
      <c r="AA990" s="99">
        <v>0</v>
      </c>
      <c r="AB990" s="99">
        <v>0</v>
      </c>
      <c r="AC990" s="99">
        <v>6787768.89306641</v>
      </c>
      <c r="AD990" s="99">
        <v>0</v>
      </c>
      <c r="AE990" s="99">
        <v>2040.85998140275</v>
      </c>
      <c r="AF990" s="99">
        <v>344315.43605423003</v>
      </c>
      <c r="AG990" s="99">
        <v>301166.88163757301</v>
      </c>
      <c r="AH990" s="99">
        <v>0</v>
      </c>
      <c r="AI990" s="99">
        <v>375472.10821914702</v>
      </c>
      <c r="AJ990" s="99">
        <v>116173.252968788</v>
      </c>
      <c r="AK990" s="99">
        <v>0</v>
      </c>
      <c r="AL990" s="99">
        <v>79551.505020141602</v>
      </c>
      <c r="AM990" s="99">
        <v>115.940981283784</v>
      </c>
      <c r="AN990" s="99">
        <v>6776693.6447753897</v>
      </c>
      <c r="AO990" s="99">
        <v>9101177.1729736291</v>
      </c>
      <c r="AP990" s="99">
        <v>0</v>
      </c>
      <c r="AQ990" s="99">
        <v>1325880.26216125</v>
      </c>
      <c r="AR990" s="99">
        <v>952486.57135772705</v>
      </c>
      <c r="AS990" s="99">
        <v>659509.03873443604</v>
      </c>
      <c r="AT990" s="99">
        <v>0</v>
      </c>
      <c r="AU990" s="99">
        <v>0</v>
      </c>
      <c r="AV990" s="99">
        <v>20734177.326660201</v>
      </c>
      <c r="AW990" s="99">
        <v>0</v>
      </c>
      <c r="AX990" s="99">
        <v>24582.23837924</v>
      </c>
      <c r="AY990" s="99">
        <v>3342883.2072753902</v>
      </c>
      <c r="AZ990" s="99">
        <v>2553733.1369323698</v>
      </c>
      <c r="BA990" s="99">
        <v>0</v>
      </c>
      <c r="BB990" s="99">
        <v>3560585.11755371</v>
      </c>
      <c r="BC990" s="99">
        <v>1003357.24659729</v>
      </c>
      <c r="BD990" s="99">
        <v>0</v>
      </c>
      <c r="BE990" s="99">
        <v>660583.92509460403</v>
      </c>
      <c r="BF990" s="99">
        <v>852.97891788184597</v>
      </c>
      <c r="BG990" s="99">
        <v>20760177.551025402</v>
      </c>
      <c r="BH990" s="99">
        <v>2292535.7746581999</v>
      </c>
      <c r="BI990" s="99">
        <v>0</v>
      </c>
      <c r="BJ990" s="99">
        <v>527110.09985351597</v>
      </c>
      <c r="BK990" s="99">
        <v>338735.71450805699</v>
      </c>
      <c r="BL990" s="99">
        <v>0</v>
      </c>
      <c r="BM990" s="99">
        <v>0</v>
      </c>
      <c r="BN990" s="99">
        <v>0</v>
      </c>
      <c r="BO990" s="99">
        <v>0</v>
      </c>
      <c r="BP990" s="99">
        <v>0</v>
      </c>
      <c r="BQ990" s="99">
        <v>0</v>
      </c>
      <c r="BR990" s="99">
        <v>1113946.12632751</v>
      </c>
      <c r="BS990" s="99">
        <v>961520.32061004604</v>
      </c>
      <c r="BT990" s="99">
        <v>0</v>
      </c>
      <c r="BU990" s="99">
        <v>265464.489997864</v>
      </c>
      <c r="BV990" s="99">
        <v>493886.44509124802</v>
      </c>
      <c r="BW990" s="99">
        <v>0</v>
      </c>
      <c r="BX990" s="99">
        <v>53367.829958438902</v>
      </c>
      <c r="BY990" s="99">
        <v>0</v>
      </c>
      <c r="BZ990" s="99">
        <v>0</v>
      </c>
      <c r="CA990" s="99">
        <v>21183.7085599899</v>
      </c>
      <c r="CB990" s="99">
        <v>1134943.46005249</v>
      </c>
      <c r="CC990" s="99">
        <v>10417868.087890601</v>
      </c>
      <c r="CD990" s="99">
        <v>2823513.9175720201</v>
      </c>
      <c r="CE990" s="99">
        <v>602.32135400921095</v>
      </c>
      <c r="CF990" s="99">
        <v>79733.449596405</v>
      </c>
      <c r="CG990" s="99">
        <v>661335.48948669399</v>
      </c>
      <c r="CH990" s="99">
        <v>0</v>
      </c>
      <c r="CI990" s="99">
        <v>21786.057928562201</v>
      </c>
      <c r="CJ990" s="99">
        <v>1215797.1002197301</v>
      </c>
      <c r="CK990" s="99">
        <v>11068806.2337646</v>
      </c>
      <c r="CL990" s="99">
        <v>2877724.3990783701</v>
      </c>
      <c r="CM990" s="166">
        <v>43826.351366996802</v>
      </c>
      <c r="CN990" s="166">
        <v>7992936.0079956101</v>
      </c>
      <c r="CO990" s="166">
        <v>31845671.636962902</v>
      </c>
      <c r="CP990" s="99">
        <v>2877724.3990783701</v>
      </c>
      <c r="CQ990" s="99">
        <v>0</v>
      </c>
      <c r="CR990" s="99">
        <v>0</v>
      </c>
      <c r="CS990" s="99">
        <v>0</v>
      </c>
      <c r="CT990" s="99">
        <v>0</v>
      </c>
      <c r="CU990" s="98">
        <v>2043.7058127509999</v>
      </c>
      <c r="CV990" s="98">
        <v>22600.669561236002</v>
      </c>
      <c r="CW990" s="98">
        <v>1214676.909648895</v>
      </c>
      <c r="CX990" s="98">
        <v>11079203.577377295</v>
      </c>
    </row>
    <row r="991" spans="1:102" x14ac:dyDescent="0.2">
      <c r="A991" s="98" t="s">
        <v>66</v>
      </c>
      <c r="B991" s="100">
        <v>42064</v>
      </c>
      <c r="C991" s="99">
        <v>19059.260606050499</v>
      </c>
      <c r="D991" s="99">
        <v>0</v>
      </c>
      <c r="E991" s="99">
        <v>1986.8996323198101</v>
      </c>
      <c r="F991" s="99">
        <v>1500.3783701360201</v>
      </c>
      <c r="G991" s="99">
        <v>590.13048849254801</v>
      </c>
      <c r="H991" s="99">
        <v>0</v>
      </c>
      <c r="I991" s="99">
        <v>0</v>
      </c>
      <c r="J991" s="99">
        <v>22006.1411213875</v>
      </c>
      <c r="K991" s="99">
        <v>0</v>
      </c>
      <c r="L991" s="99">
        <v>26.033377261832399</v>
      </c>
      <c r="M991" s="99">
        <v>8052.0425762534096</v>
      </c>
      <c r="N991" s="99">
        <v>2322.1924431622001</v>
      </c>
      <c r="O991" s="99">
        <v>0</v>
      </c>
      <c r="P991" s="99">
        <v>9612.3239120244998</v>
      </c>
      <c r="Q991" s="99">
        <v>1001.9814479351001</v>
      </c>
      <c r="R991" s="99">
        <v>0</v>
      </c>
      <c r="S991" s="99">
        <v>588.67138770967699</v>
      </c>
      <c r="T991" s="99">
        <v>1.0097279377514501</v>
      </c>
      <c r="U991" s="99">
        <v>22015.285569429401</v>
      </c>
      <c r="V991" s="99">
        <v>973981.76551818801</v>
      </c>
      <c r="W991" s="99">
        <v>0</v>
      </c>
      <c r="X991" s="99">
        <v>150036.95039939901</v>
      </c>
      <c r="Y991" s="99">
        <v>109005.703395844</v>
      </c>
      <c r="Z991" s="99">
        <v>79167.2633371353</v>
      </c>
      <c r="AA991" s="99">
        <v>0</v>
      </c>
      <c r="AB991" s="99">
        <v>0</v>
      </c>
      <c r="AC991" s="99">
        <v>6760726.5031127902</v>
      </c>
      <c r="AD991" s="99">
        <v>0</v>
      </c>
      <c r="AE991" s="99">
        <v>2890.2654859125601</v>
      </c>
      <c r="AF991" s="99">
        <v>336285.16698837298</v>
      </c>
      <c r="AG991" s="99">
        <v>292769.88076782197</v>
      </c>
      <c r="AH991" s="99">
        <v>0</v>
      </c>
      <c r="AI991" s="99">
        <v>368808.02849578898</v>
      </c>
      <c r="AJ991" s="99">
        <v>118165.689254761</v>
      </c>
      <c r="AK991" s="99">
        <v>0</v>
      </c>
      <c r="AL991" s="99">
        <v>78935.491976738005</v>
      </c>
      <c r="AM991" s="99">
        <v>84.959922871552394</v>
      </c>
      <c r="AN991" s="99">
        <v>6746695.6842040997</v>
      </c>
      <c r="AO991" s="99">
        <v>9074625.67260742</v>
      </c>
      <c r="AP991" s="99">
        <v>0</v>
      </c>
      <c r="AQ991" s="99">
        <v>1279529.4296569801</v>
      </c>
      <c r="AR991" s="99">
        <v>918734.79645538295</v>
      </c>
      <c r="AS991" s="99">
        <v>660115.25537872303</v>
      </c>
      <c r="AT991" s="99">
        <v>0</v>
      </c>
      <c r="AU991" s="99">
        <v>0</v>
      </c>
      <c r="AV991" s="99">
        <v>20721980.2268066</v>
      </c>
      <c r="AW991" s="99">
        <v>0</v>
      </c>
      <c r="AX991" s="99">
        <v>12973.152212142901</v>
      </c>
      <c r="AY991" s="99">
        <v>3278763.1005249</v>
      </c>
      <c r="AZ991" s="99">
        <v>2482474.29937744</v>
      </c>
      <c r="BA991" s="99">
        <v>0</v>
      </c>
      <c r="BB991" s="99">
        <v>3489003.2376708998</v>
      </c>
      <c r="BC991" s="99">
        <v>1023316.9012908899</v>
      </c>
      <c r="BD991" s="99">
        <v>0</v>
      </c>
      <c r="BE991" s="99">
        <v>656814.03486633301</v>
      </c>
      <c r="BF991" s="99">
        <v>629.35736285150097</v>
      </c>
      <c r="BG991" s="99">
        <v>20723244.244140599</v>
      </c>
      <c r="BH991" s="99">
        <v>2257104.3088378902</v>
      </c>
      <c r="BI991" s="99">
        <v>0</v>
      </c>
      <c r="BJ991" s="99">
        <v>513365.49069213902</v>
      </c>
      <c r="BK991" s="99">
        <v>329301.28721618699</v>
      </c>
      <c r="BL991" s="99">
        <v>0</v>
      </c>
      <c r="BM991" s="99">
        <v>0</v>
      </c>
      <c r="BN991" s="99">
        <v>0</v>
      </c>
      <c r="BO991" s="99">
        <v>0</v>
      </c>
      <c r="BP991" s="99">
        <v>0</v>
      </c>
      <c r="BQ991" s="99">
        <v>0</v>
      </c>
      <c r="BR991" s="99">
        <v>1089035.87138367</v>
      </c>
      <c r="BS991" s="99">
        <v>934757.65391540504</v>
      </c>
      <c r="BT991" s="99">
        <v>0</v>
      </c>
      <c r="BU991" s="99">
        <v>261025.329999924</v>
      </c>
      <c r="BV991" s="99">
        <v>495366.149742126</v>
      </c>
      <c r="BW991" s="99">
        <v>0</v>
      </c>
      <c r="BX991" s="99">
        <v>59151.279916286498</v>
      </c>
      <c r="BY991" s="99">
        <v>0</v>
      </c>
      <c r="BZ991" s="99">
        <v>0</v>
      </c>
      <c r="CA991" s="99">
        <v>21034.361198902101</v>
      </c>
      <c r="CB991" s="99">
        <v>1124387.9958496101</v>
      </c>
      <c r="CC991" s="99">
        <v>10361538.4958496</v>
      </c>
      <c r="CD991" s="99">
        <v>2775858.72265625</v>
      </c>
      <c r="CE991" s="99">
        <v>590.75935342907906</v>
      </c>
      <c r="CF991" s="99">
        <v>79118.165131568894</v>
      </c>
      <c r="CG991" s="99">
        <v>659979.38291931199</v>
      </c>
      <c r="CH991" s="99">
        <v>0</v>
      </c>
      <c r="CI991" s="99">
        <v>21624.930150032</v>
      </c>
      <c r="CJ991" s="99">
        <v>1204048.6739502</v>
      </c>
      <c r="CK991" s="99">
        <v>11037745.019165</v>
      </c>
      <c r="CL991" s="99">
        <v>2832377.5425109901</v>
      </c>
      <c r="CM991" s="166">
        <v>43568.667377948797</v>
      </c>
      <c r="CN991" s="166">
        <v>7942622.8442382803</v>
      </c>
      <c r="CO991" s="166">
        <v>31761840.895507801</v>
      </c>
      <c r="CP991" s="99">
        <v>2832377.5425109901</v>
      </c>
      <c r="CQ991" s="99">
        <v>0</v>
      </c>
      <c r="CR991" s="99">
        <v>0</v>
      </c>
      <c r="CS991" s="99">
        <v>0</v>
      </c>
      <c r="CT991" s="99">
        <v>0</v>
      </c>
      <c r="CU991" s="98">
        <v>2001.9592172969999</v>
      </c>
      <c r="CV991" s="98">
        <v>22521.455144517</v>
      </c>
      <c r="CW991" s="98">
        <v>1203506.160981179</v>
      </c>
      <c r="CX991" s="98">
        <v>11021517.878768912</v>
      </c>
    </row>
    <row r="992" spans="1:102" x14ac:dyDescent="0.2">
      <c r="A992" s="98" t="s">
        <v>66</v>
      </c>
      <c r="B992" s="100">
        <v>42156</v>
      </c>
      <c r="C992" s="99">
        <v>19080.112275362</v>
      </c>
      <c r="D992" s="99">
        <v>0</v>
      </c>
      <c r="E992" s="99">
        <v>1927.9649240225599</v>
      </c>
      <c r="F992" s="99">
        <v>1451.19887067378</v>
      </c>
      <c r="G992" s="99">
        <v>590.04447885602701</v>
      </c>
      <c r="H992" s="99">
        <v>0</v>
      </c>
      <c r="I992" s="99">
        <v>0</v>
      </c>
      <c r="J992" s="99">
        <v>21908.377702236201</v>
      </c>
      <c r="K992" s="99">
        <v>0</v>
      </c>
      <c r="L992" s="99">
        <v>21.580228878185199</v>
      </c>
      <c r="M992" s="99">
        <v>8112.6529286503801</v>
      </c>
      <c r="N992" s="99">
        <v>2299.7013566792002</v>
      </c>
      <c r="O992" s="99">
        <v>0</v>
      </c>
      <c r="P992" s="99">
        <v>9563.9650709629095</v>
      </c>
      <c r="Q992" s="99">
        <v>1005.15466997027</v>
      </c>
      <c r="R992" s="99">
        <v>0</v>
      </c>
      <c r="S992" s="99">
        <v>589.52617801725899</v>
      </c>
      <c r="T992" s="99">
        <v>0.99750622337887795</v>
      </c>
      <c r="U992" s="99">
        <v>21911.892829895001</v>
      </c>
      <c r="V992" s="99">
        <v>968468.51795959496</v>
      </c>
      <c r="W992" s="99">
        <v>0</v>
      </c>
      <c r="X992" s="99">
        <v>145993.75831031799</v>
      </c>
      <c r="Y992" s="99">
        <v>105547.585184097</v>
      </c>
      <c r="Z992" s="99">
        <v>78518.661503791795</v>
      </c>
      <c r="AA992" s="99">
        <v>0</v>
      </c>
      <c r="AB992" s="99">
        <v>0</v>
      </c>
      <c r="AC992" s="99">
        <v>6697666.8744506799</v>
      </c>
      <c r="AD992" s="99">
        <v>0</v>
      </c>
      <c r="AE992" s="99">
        <v>1265.69473354518</v>
      </c>
      <c r="AF992" s="99">
        <v>338406.53106308001</v>
      </c>
      <c r="AG992" s="99">
        <v>289827.20646667498</v>
      </c>
      <c r="AH992" s="99">
        <v>0</v>
      </c>
      <c r="AI992" s="99">
        <v>367840.42817306501</v>
      </c>
      <c r="AJ992" s="99">
        <v>119637.147781372</v>
      </c>
      <c r="AK992" s="99">
        <v>0</v>
      </c>
      <c r="AL992" s="99">
        <v>78559.714706420898</v>
      </c>
      <c r="AM992" s="99">
        <v>90.175234067253797</v>
      </c>
      <c r="AN992" s="99">
        <v>6708866.01806641</v>
      </c>
      <c r="AO992" s="99">
        <v>9057702.0262451209</v>
      </c>
      <c r="AP992" s="99">
        <v>0</v>
      </c>
      <c r="AQ992" s="99">
        <v>1266532.5964355499</v>
      </c>
      <c r="AR992" s="99">
        <v>898668.60783386196</v>
      </c>
      <c r="AS992" s="99">
        <v>657619.05534362805</v>
      </c>
      <c r="AT992" s="99">
        <v>0</v>
      </c>
      <c r="AU992" s="99">
        <v>0</v>
      </c>
      <c r="AV992" s="99">
        <v>20671208.355224598</v>
      </c>
      <c r="AW992" s="99">
        <v>0</v>
      </c>
      <c r="AX992" s="99">
        <v>12477.469282984701</v>
      </c>
      <c r="AY992" s="99">
        <v>3311108.5253295898</v>
      </c>
      <c r="AZ992" s="99">
        <v>2472127.9996032701</v>
      </c>
      <c r="BA992" s="99">
        <v>0</v>
      </c>
      <c r="BB992" s="99">
        <v>3509192.66098022</v>
      </c>
      <c r="BC992" s="99">
        <v>1053792.9850158701</v>
      </c>
      <c r="BD992" s="99">
        <v>0</v>
      </c>
      <c r="BE992" s="99">
        <v>656977.18984985398</v>
      </c>
      <c r="BF992" s="99">
        <v>667.28088754415501</v>
      </c>
      <c r="BG992" s="99">
        <v>20660890.026367199</v>
      </c>
      <c r="BH992" s="99">
        <v>2291235.2100219699</v>
      </c>
      <c r="BI992" s="99">
        <v>0</v>
      </c>
      <c r="BJ992" s="99">
        <v>518957.83404540998</v>
      </c>
      <c r="BK992" s="99">
        <v>325709.77167129499</v>
      </c>
      <c r="BL992" s="99">
        <v>0</v>
      </c>
      <c r="BM992" s="99">
        <v>0</v>
      </c>
      <c r="BN992" s="99">
        <v>0</v>
      </c>
      <c r="BO992" s="99">
        <v>0</v>
      </c>
      <c r="BP992" s="99">
        <v>0</v>
      </c>
      <c r="BQ992" s="99">
        <v>0</v>
      </c>
      <c r="BR992" s="99">
        <v>1113104.1354064899</v>
      </c>
      <c r="BS992" s="99">
        <v>936611.56769561803</v>
      </c>
      <c r="BT992" s="99">
        <v>0</v>
      </c>
      <c r="BU992" s="99">
        <v>260221.95999908401</v>
      </c>
      <c r="BV992" s="99">
        <v>513573.458049774</v>
      </c>
      <c r="BW992" s="99">
        <v>0</v>
      </c>
      <c r="BX992" s="99">
        <v>60188.899914264701</v>
      </c>
      <c r="BY992" s="99">
        <v>0</v>
      </c>
      <c r="BZ992" s="99">
        <v>0</v>
      </c>
      <c r="CA992" s="99">
        <v>21003.0058419704</v>
      </c>
      <c r="CB992" s="99">
        <v>1117413.3526916499</v>
      </c>
      <c r="CC992" s="99">
        <v>10341070.860595699</v>
      </c>
      <c r="CD992" s="99">
        <v>2803373.5147705101</v>
      </c>
      <c r="CE992" s="99">
        <v>591.03230684250605</v>
      </c>
      <c r="CF992" s="99">
        <v>78663.853213310198</v>
      </c>
      <c r="CG992" s="99">
        <v>656904.63430023205</v>
      </c>
      <c r="CH992" s="99">
        <v>0</v>
      </c>
      <c r="CI992" s="99">
        <v>21592.414299726501</v>
      </c>
      <c r="CJ992" s="99">
        <v>1196823.1161041299</v>
      </c>
      <c r="CK992" s="99">
        <v>10988422.8950195</v>
      </c>
      <c r="CL992" s="99">
        <v>2861324.1080017099</v>
      </c>
      <c r="CM992" s="166">
        <v>43426.079662799799</v>
      </c>
      <c r="CN992" s="166">
        <v>7902135.8027343797</v>
      </c>
      <c r="CO992" s="166">
        <v>31659519.9299316</v>
      </c>
      <c r="CP992" s="99">
        <v>2861324.1080017099</v>
      </c>
      <c r="CQ992" s="99">
        <v>0</v>
      </c>
      <c r="CR992" s="99">
        <v>0</v>
      </c>
      <c r="CS992" s="99">
        <v>0</v>
      </c>
      <c r="CT992" s="99">
        <v>0</v>
      </c>
      <c r="CU992" s="98">
        <v>1937.79178828</v>
      </c>
      <c r="CV992" s="98">
        <v>22413.102541924</v>
      </c>
      <c r="CW992" s="98">
        <v>1196077.2059049602</v>
      </c>
      <c r="CX992" s="98">
        <v>10997975.494895931</v>
      </c>
    </row>
    <row r="993" spans="1:102" x14ac:dyDescent="0.2">
      <c r="A993" s="98" t="s">
        <v>66</v>
      </c>
      <c r="B993" s="100">
        <v>42248</v>
      </c>
      <c r="C993" s="99">
        <v>18918.535867691</v>
      </c>
      <c r="D993" s="99">
        <v>0</v>
      </c>
      <c r="E993" s="99">
        <v>1827.7870135456301</v>
      </c>
      <c r="F993" s="99">
        <v>1351.1040109395999</v>
      </c>
      <c r="G993" s="99">
        <v>605.26294305175497</v>
      </c>
      <c r="H993" s="99">
        <v>0</v>
      </c>
      <c r="I993" s="99">
        <v>0</v>
      </c>
      <c r="J993" s="99">
        <v>21760.614136934299</v>
      </c>
      <c r="K993" s="99">
        <v>0</v>
      </c>
      <c r="L993" s="99">
        <v>27.509827606147201</v>
      </c>
      <c r="M993" s="99">
        <v>8032.5329185128203</v>
      </c>
      <c r="N993" s="99">
        <v>2304.69204428792</v>
      </c>
      <c r="O993" s="99">
        <v>0</v>
      </c>
      <c r="P993" s="99">
        <v>9421.6065138578397</v>
      </c>
      <c r="Q993" s="99">
        <v>982.51191457361006</v>
      </c>
      <c r="R993" s="99">
        <v>0</v>
      </c>
      <c r="S993" s="99">
        <v>605.16912161558901</v>
      </c>
      <c r="T993" s="99">
        <v>0.98082515659189096</v>
      </c>
      <c r="U993" s="99">
        <v>21783.980591058698</v>
      </c>
      <c r="V993" s="99">
        <v>963119.04504394496</v>
      </c>
      <c r="W993" s="99">
        <v>0</v>
      </c>
      <c r="X993" s="99">
        <v>140324.841901779</v>
      </c>
      <c r="Y993" s="99">
        <v>102531.16153907801</v>
      </c>
      <c r="Z993" s="99">
        <v>76930.552224159197</v>
      </c>
      <c r="AA993" s="99">
        <v>0</v>
      </c>
      <c r="AB993" s="99">
        <v>0</v>
      </c>
      <c r="AC993" s="99">
        <v>6678038.52160645</v>
      </c>
      <c r="AD993" s="99">
        <v>0</v>
      </c>
      <c r="AE993" s="99">
        <v>1678.4709103405501</v>
      </c>
      <c r="AF993" s="99">
        <v>338785.19189834601</v>
      </c>
      <c r="AG993" s="99">
        <v>286501.10620117199</v>
      </c>
      <c r="AH993" s="99">
        <v>0</v>
      </c>
      <c r="AI993" s="99">
        <v>360474.42350006098</v>
      </c>
      <c r="AJ993" s="99">
        <v>117489.424757004</v>
      </c>
      <c r="AK993" s="99">
        <v>0</v>
      </c>
      <c r="AL993" s="99">
        <v>76988.408892631502</v>
      </c>
      <c r="AM993" s="99">
        <v>52.497316875960699</v>
      </c>
      <c r="AN993" s="99">
        <v>6676597.0142822303</v>
      </c>
      <c r="AO993" s="99">
        <v>9044815.8498535194</v>
      </c>
      <c r="AP993" s="99">
        <v>0</v>
      </c>
      <c r="AQ993" s="99">
        <v>1213481.72650146</v>
      </c>
      <c r="AR993" s="99">
        <v>874978.366355896</v>
      </c>
      <c r="AS993" s="99">
        <v>640592.01222991897</v>
      </c>
      <c r="AT993" s="99">
        <v>0</v>
      </c>
      <c r="AU993" s="99">
        <v>0</v>
      </c>
      <c r="AV993" s="99">
        <v>20635351.873291001</v>
      </c>
      <c r="AW993" s="99">
        <v>0</v>
      </c>
      <c r="AX993" s="99">
        <v>16007.0230269432</v>
      </c>
      <c r="AY993" s="99">
        <v>3333803.45394897</v>
      </c>
      <c r="AZ993" s="99">
        <v>2454180.0690612802</v>
      </c>
      <c r="BA993" s="99">
        <v>0</v>
      </c>
      <c r="BB993" s="99">
        <v>3440694.0246887198</v>
      </c>
      <c r="BC993" s="99">
        <v>1025820.67066193</v>
      </c>
      <c r="BD993" s="99">
        <v>0</v>
      </c>
      <c r="BE993" s="99">
        <v>642011.954605103</v>
      </c>
      <c r="BF993" s="99">
        <v>389.03746185451701</v>
      </c>
      <c r="BG993" s="99">
        <v>20673188.386230499</v>
      </c>
      <c r="BH993" s="99">
        <v>2303880.0998229999</v>
      </c>
      <c r="BI993" s="99">
        <v>0</v>
      </c>
      <c r="BJ993" s="99">
        <v>489052.70739364601</v>
      </c>
      <c r="BK993" s="99">
        <v>313098.35050582897</v>
      </c>
      <c r="BL993" s="99">
        <v>0</v>
      </c>
      <c r="BM993" s="99">
        <v>0</v>
      </c>
      <c r="BN993" s="99">
        <v>0</v>
      </c>
      <c r="BO993" s="99">
        <v>0</v>
      </c>
      <c r="BP993" s="99">
        <v>0</v>
      </c>
      <c r="BQ993" s="99">
        <v>0</v>
      </c>
      <c r="BR993" s="99">
        <v>1116382.3998565699</v>
      </c>
      <c r="BS993" s="99">
        <v>924778.03469085705</v>
      </c>
      <c r="BT993" s="99">
        <v>0</v>
      </c>
      <c r="BU993" s="99">
        <v>213269.46999931301</v>
      </c>
      <c r="BV993" s="99">
        <v>496529.41928863502</v>
      </c>
      <c r="BW993" s="99">
        <v>0</v>
      </c>
      <c r="BX993" s="99">
        <v>51492.349927425399</v>
      </c>
      <c r="BY993" s="99">
        <v>0</v>
      </c>
      <c r="BZ993" s="99">
        <v>0</v>
      </c>
      <c r="CA993" s="99">
        <v>20754.283514738101</v>
      </c>
      <c r="CB993" s="99">
        <v>1101638.3836059601</v>
      </c>
      <c r="CC993" s="99">
        <v>10239165.466796899</v>
      </c>
      <c r="CD993" s="99">
        <v>2790417.4929504399</v>
      </c>
      <c r="CE993" s="99">
        <v>605.32209528982605</v>
      </c>
      <c r="CF993" s="99">
        <v>77102.821002006502</v>
      </c>
      <c r="CG993" s="99">
        <v>642132.89295959496</v>
      </c>
      <c r="CH993" s="99">
        <v>0</v>
      </c>
      <c r="CI993" s="99">
        <v>21361.784241199501</v>
      </c>
      <c r="CJ993" s="99">
        <v>1178248.11894226</v>
      </c>
      <c r="CK993" s="99">
        <v>10893205.0737305</v>
      </c>
      <c r="CL993" s="99">
        <v>2845610.92510986</v>
      </c>
      <c r="CM993" s="166">
        <v>43026.215054035201</v>
      </c>
      <c r="CN993" s="166">
        <v>7859868.33056641</v>
      </c>
      <c r="CO993" s="166">
        <v>31552090.8212891</v>
      </c>
      <c r="CP993" s="99">
        <v>2845610.92510986</v>
      </c>
      <c r="CQ993" s="99">
        <v>0</v>
      </c>
      <c r="CR993" s="99">
        <v>0</v>
      </c>
      <c r="CS993" s="99">
        <v>0</v>
      </c>
      <c r="CT993" s="99">
        <v>0</v>
      </c>
      <c r="CU993" s="98">
        <v>1840.0109295689999</v>
      </c>
      <c r="CV993" s="98">
        <v>22278.291272528</v>
      </c>
      <c r="CW993" s="98">
        <v>1178741.2046079666</v>
      </c>
      <c r="CX993" s="98">
        <v>10881298.359756494</v>
      </c>
    </row>
    <row r="994" spans="1:102" x14ac:dyDescent="0.2">
      <c r="A994" s="98" t="s">
        <v>66</v>
      </c>
      <c r="B994" s="100">
        <v>42339</v>
      </c>
      <c r="C994" s="99">
        <v>18913.053514480602</v>
      </c>
      <c r="D994" s="99">
        <v>0</v>
      </c>
      <c r="E994" s="99">
        <v>1844.35998056829</v>
      </c>
      <c r="F994" s="99">
        <v>1405.56889498234</v>
      </c>
      <c r="G994" s="99">
        <v>627.61965456605003</v>
      </c>
      <c r="H994" s="99">
        <v>0</v>
      </c>
      <c r="I994" s="99">
        <v>0</v>
      </c>
      <c r="J994" s="99">
        <v>21727.060819625902</v>
      </c>
      <c r="K994" s="99">
        <v>0</v>
      </c>
      <c r="L994" s="99">
        <v>26.966919220984</v>
      </c>
      <c r="M994" s="99">
        <v>8081.4815350174904</v>
      </c>
      <c r="N994" s="99">
        <v>2290.1430727243401</v>
      </c>
      <c r="O994" s="99">
        <v>0</v>
      </c>
      <c r="P994" s="99">
        <v>9401.4670602083206</v>
      </c>
      <c r="Q994" s="99">
        <v>977.68341968208597</v>
      </c>
      <c r="R994" s="99">
        <v>0</v>
      </c>
      <c r="S994" s="99">
        <v>626.27291065454494</v>
      </c>
      <c r="T994" s="99">
        <v>1.0133865868265299</v>
      </c>
      <c r="U994" s="99">
        <v>21728.412414312399</v>
      </c>
      <c r="V994" s="99">
        <v>954520.27064514195</v>
      </c>
      <c r="W994" s="99">
        <v>0</v>
      </c>
      <c r="X994" s="99">
        <v>135121.867593765</v>
      </c>
      <c r="Y994" s="99">
        <v>98492.409649848894</v>
      </c>
      <c r="Z994" s="99">
        <v>79831.935801505999</v>
      </c>
      <c r="AA994" s="99">
        <v>0</v>
      </c>
      <c r="AB994" s="99">
        <v>0</v>
      </c>
      <c r="AC994" s="99">
        <v>6638376.9274292002</v>
      </c>
      <c r="AD994" s="99">
        <v>0</v>
      </c>
      <c r="AE994" s="99">
        <v>2609.8244082033598</v>
      </c>
      <c r="AF994" s="99">
        <v>338040.64076614397</v>
      </c>
      <c r="AG994" s="99">
        <v>277442.271354675</v>
      </c>
      <c r="AH994" s="99">
        <v>0</v>
      </c>
      <c r="AI994" s="99">
        <v>358688.30000686599</v>
      </c>
      <c r="AJ994" s="99">
        <v>116802.75127124799</v>
      </c>
      <c r="AK994" s="99">
        <v>0</v>
      </c>
      <c r="AL994" s="99">
        <v>79716.088130950899</v>
      </c>
      <c r="AM994" s="99">
        <v>73.293379265815005</v>
      </c>
      <c r="AN994" s="99">
        <v>6638064.1828002902</v>
      </c>
      <c r="AO994" s="99">
        <v>9030923.0999755897</v>
      </c>
      <c r="AP994" s="99">
        <v>0</v>
      </c>
      <c r="AQ994" s="99">
        <v>1170941.71482849</v>
      </c>
      <c r="AR994" s="99">
        <v>835871.68669128395</v>
      </c>
      <c r="AS994" s="99">
        <v>670999.994529724</v>
      </c>
      <c r="AT994" s="99">
        <v>0</v>
      </c>
      <c r="AU994" s="99">
        <v>0</v>
      </c>
      <c r="AV994" s="99">
        <v>20720967.199462902</v>
      </c>
      <c r="AW994" s="99">
        <v>0</v>
      </c>
      <c r="AX994" s="99">
        <v>25919.923104524602</v>
      </c>
      <c r="AY994" s="99">
        <v>3334864.1903991699</v>
      </c>
      <c r="AZ994" s="99">
        <v>2383582.7781982399</v>
      </c>
      <c r="BA994" s="99">
        <v>0</v>
      </c>
      <c r="BB994" s="99">
        <v>3465147.7188110398</v>
      </c>
      <c r="BC994" s="99">
        <v>1030110.57958221</v>
      </c>
      <c r="BD994" s="99">
        <v>0</v>
      </c>
      <c r="BE994" s="99">
        <v>672361.95094299305</v>
      </c>
      <c r="BF994" s="99">
        <v>544.55625043064401</v>
      </c>
      <c r="BG994" s="99">
        <v>20697762.0070801</v>
      </c>
      <c r="BH994" s="99">
        <v>2404174.7738952599</v>
      </c>
      <c r="BI994" s="99">
        <v>0</v>
      </c>
      <c r="BJ994" s="99">
        <v>484103.87892913801</v>
      </c>
      <c r="BK994" s="99">
        <v>304539.47739028902</v>
      </c>
      <c r="BL994" s="99">
        <v>0</v>
      </c>
      <c r="BM994" s="99">
        <v>0</v>
      </c>
      <c r="BN994" s="99">
        <v>0</v>
      </c>
      <c r="BO994" s="99">
        <v>0</v>
      </c>
      <c r="BP994" s="99">
        <v>0</v>
      </c>
      <c r="BQ994" s="99">
        <v>0</v>
      </c>
      <c r="BR994" s="99">
        <v>1121432.62590027</v>
      </c>
      <c r="BS994" s="99">
        <v>897629.19455719006</v>
      </c>
      <c r="BT994" s="99">
        <v>0</v>
      </c>
      <c r="BU994" s="99">
        <v>386627.02999496501</v>
      </c>
      <c r="BV994" s="99">
        <v>501391.789375305</v>
      </c>
      <c r="BW994" s="99">
        <v>0</v>
      </c>
      <c r="BX994" s="99">
        <v>84620.169770240798</v>
      </c>
      <c r="BY994" s="99">
        <v>0</v>
      </c>
      <c r="BZ994" s="99">
        <v>0</v>
      </c>
      <c r="CA994" s="99">
        <v>20765.861657857899</v>
      </c>
      <c r="CB994" s="99">
        <v>1090272.8770904499</v>
      </c>
      <c r="CC994" s="99">
        <v>10208767.403686499</v>
      </c>
      <c r="CD994" s="99">
        <v>2892746.3968810998</v>
      </c>
      <c r="CE994" s="99">
        <v>629.49328033626102</v>
      </c>
      <c r="CF994" s="99">
        <v>79824.974661827102</v>
      </c>
      <c r="CG994" s="99">
        <v>673309.60009002697</v>
      </c>
      <c r="CH994" s="99">
        <v>0</v>
      </c>
      <c r="CI994" s="99">
        <v>21394.868240118001</v>
      </c>
      <c r="CJ994" s="99">
        <v>1170897.713974</v>
      </c>
      <c r="CK994" s="99">
        <v>10879371.4605713</v>
      </c>
      <c r="CL994" s="99">
        <v>2977857.6932983398</v>
      </c>
      <c r="CM994" s="166">
        <v>43046.989608287797</v>
      </c>
      <c r="CN994" s="166">
        <v>7812271.9184570303</v>
      </c>
      <c r="CO994" s="166">
        <v>31586427.4375</v>
      </c>
      <c r="CP994" s="99">
        <v>2977857.6932983398</v>
      </c>
      <c r="CQ994" s="99">
        <v>0</v>
      </c>
      <c r="CR994" s="99">
        <v>0</v>
      </c>
      <c r="CS994" s="99">
        <v>0</v>
      </c>
      <c r="CT994" s="99">
        <v>0</v>
      </c>
      <c r="CU994" s="98">
        <v>1849.273446891</v>
      </c>
      <c r="CV994" s="98">
        <v>22252.411890733001</v>
      </c>
      <c r="CW994" s="98">
        <v>1170097.851752277</v>
      </c>
      <c r="CX994" s="98">
        <v>10882077.003776526</v>
      </c>
    </row>
    <row r="995" spans="1:102" x14ac:dyDescent="0.2">
      <c r="A995" s="98" t="s">
        <v>66</v>
      </c>
      <c r="B995" s="100">
        <v>42430</v>
      </c>
      <c r="C995" s="99">
        <v>18770.930405855201</v>
      </c>
      <c r="D995" s="99">
        <v>0</v>
      </c>
      <c r="E995" s="99">
        <v>1873.74604709446</v>
      </c>
      <c r="F995" s="99">
        <v>1468.5122705102001</v>
      </c>
      <c r="G995" s="99">
        <v>635.71693811565603</v>
      </c>
      <c r="H995" s="99">
        <v>0</v>
      </c>
      <c r="I995" s="99">
        <v>0</v>
      </c>
      <c r="J995" s="99">
        <v>21664.0208332539</v>
      </c>
      <c r="K995" s="99">
        <v>0</v>
      </c>
      <c r="L995" s="99">
        <v>20.0555266565643</v>
      </c>
      <c r="M995" s="99">
        <v>8027.7540851235399</v>
      </c>
      <c r="N995" s="99">
        <v>2246.5079378783698</v>
      </c>
      <c r="O995" s="99">
        <v>0</v>
      </c>
      <c r="P995" s="99">
        <v>9407.0447782278097</v>
      </c>
      <c r="Q995" s="99">
        <v>930.94151266664301</v>
      </c>
      <c r="R995" s="99">
        <v>0</v>
      </c>
      <c r="S995" s="99">
        <v>635.08414512127604</v>
      </c>
      <c r="T995" s="99">
        <v>1.00967272673734</v>
      </c>
      <c r="U995" s="99">
        <v>21661.236003398899</v>
      </c>
      <c r="V995" s="99">
        <v>943989.14688110398</v>
      </c>
      <c r="W995" s="99">
        <v>0</v>
      </c>
      <c r="X995" s="99">
        <v>129198.011482239</v>
      </c>
      <c r="Y995" s="99">
        <v>95207.469923973098</v>
      </c>
      <c r="Z995" s="99">
        <v>82494.887994766206</v>
      </c>
      <c r="AA995" s="99">
        <v>0</v>
      </c>
      <c r="AB995" s="99">
        <v>0</v>
      </c>
      <c r="AC995" s="99">
        <v>6626402.9223022498</v>
      </c>
      <c r="AD995" s="99">
        <v>0</v>
      </c>
      <c r="AE995" s="99">
        <v>900.43824568390801</v>
      </c>
      <c r="AF995" s="99">
        <v>338519.68313980103</v>
      </c>
      <c r="AG995" s="99">
        <v>268685.04222106899</v>
      </c>
      <c r="AH995" s="99">
        <v>0</v>
      </c>
      <c r="AI995" s="99">
        <v>361684.81987762498</v>
      </c>
      <c r="AJ995" s="99">
        <v>111351.173096657</v>
      </c>
      <c r="AK995" s="99">
        <v>0</v>
      </c>
      <c r="AL995" s="99">
        <v>82406.463625907898</v>
      </c>
      <c r="AM995" s="99">
        <v>92.887240608222797</v>
      </c>
      <c r="AN995" s="99">
        <v>6618554.7003784198</v>
      </c>
      <c r="AO995" s="99">
        <v>8990409.4294433594</v>
      </c>
      <c r="AP995" s="99">
        <v>0</v>
      </c>
      <c r="AQ995" s="99">
        <v>1128461.1030426</v>
      </c>
      <c r="AR995" s="99">
        <v>811624.616508484</v>
      </c>
      <c r="AS995" s="99">
        <v>696806.85435485805</v>
      </c>
      <c r="AT995" s="99">
        <v>0</v>
      </c>
      <c r="AU995" s="99">
        <v>0</v>
      </c>
      <c r="AV995" s="99">
        <v>20742194.798339799</v>
      </c>
      <c r="AW995" s="99">
        <v>0</v>
      </c>
      <c r="AX995" s="99">
        <v>8483.6142288446408</v>
      </c>
      <c r="AY995" s="99">
        <v>3352444.6060180701</v>
      </c>
      <c r="AZ995" s="99">
        <v>2316835.5407714802</v>
      </c>
      <c r="BA995" s="99">
        <v>0</v>
      </c>
      <c r="BB995" s="99">
        <v>3534953.6962280301</v>
      </c>
      <c r="BC995" s="99">
        <v>975424.45147705101</v>
      </c>
      <c r="BD995" s="99">
        <v>0</v>
      </c>
      <c r="BE995" s="99">
        <v>693456.80749511695</v>
      </c>
      <c r="BF995" s="99">
        <v>687.55434177070902</v>
      </c>
      <c r="BG995" s="99">
        <v>20682591.161377002</v>
      </c>
      <c r="BH995" s="99">
        <v>2644202.79223633</v>
      </c>
      <c r="BI995" s="99">
        <v>0</v>
      </c>
      <c r="BJ995" s="99">
        <v>470127.72641372698</v>
      </c>
      <c r="BK995" s="99">
        <v>294709.17371368402</v>
      </c>
      <c r="BL995" s="99">
        <v>0</v>
      </c>
      <c r="BM995" s="99">
        <v>0</v>
      </c>
      <c r="BN995" s="99">
        <v>0</v>
      </c>
      <c r="BO995" s="99">
        <v>0</v>
      </c>
      <c r="BP995" s="99">
        <v>0</v>
      </c>
      <c r="BQ995" s="99">
        <v>0</v>
      </c>
      <c r="BR995" s="99">
        <v>1120737.0469055199</v>
      </c>
      <c r="BS995" s="99">
        <v>874827.15969848598</v>
      </c>
      <c r="BT995" s="99">
        <v>0</v>
      </c>
      <c r="BU995" s="99">
        <v>679573.53999328602</v>
      </c>
      <c r="BV995" s="99">
        <v>458772.53156661999</v>
      </c>
      <c r="BW995" s="99">
        <v>0</v>
      </c>
      <c r="BX995" s="99">
        <v>146631.759466171</v>
      </c>
      <c r="BY995" s="99">
        <v>0</v>
      </c>
      <c r="BZ995" s="99">
        <v>0</v>
      </c>
      <c r="CA995" s="99">
        <v>20638.993766069401</v>
      </c>
      <c r="CB995" s="99">
        <v>1072339.0113677999</v>
      </c>
      <c r="CC995" s="99">
        <v>10088554.4135742</v>
      </c>
      <c r="CD995" s="99">
        <v>3119840.9844665499</v>
      </c>
      <c r="CE995" s="99">
        <v>637.06594578176703</v>
      </c>
      <c r="CF995" s="99">
        <v>82497.983605384798</v>
      </c>
      <c r="CG995" s="99">
        <v>695789.45753479004</v>
      </c>
      <c r="CH995" s="99">
        <v>0</v>
      </c>
      <c r="CI995" s="99">
        <v>21275.899945259102</v>
      </c>
      <c r="CJ995" s="99">
        <v>1152554.12182617</v>
      </c>
      <c r="CK995" s="99">
        <v>10779943.3431396</v>
      </c>
      <c r="CL995" s="99">
        <v>3264521.7049255399</v>
      </c>
      <c r="CM995" s="166">
        <v>42842.421239852898</v>
      </c>
      <c r="CN995" s="166">
        <v>7772790.0647582998</v>
      </c>
      <c r="CO995" s="166">
        <v>31487130.9619141</v>
      </c>
      <c r="CP995" s="99">
        <v>3264521.7049255399</v>
      </c>
      <c r="CQ995" s="99">
        <v>0</v>
      </c>
      <c r="CR995" s="99">
        <v>0</v>
      </c>
      <c r="CS995" s="99">
        <v>0</v>
      </c>
      <c r="CT995" s="99">
        <v>0</v>
      </c>
      <c r="CU995" s="98">
        <v>1877.6339997509999</v>
      </c>
      <c r="CV995" s="98">
        <v>22202.067800376</v>
      </c>
      <c r="CW995" s="98">
        <v>1154836.9949731848</v>
      </c>
      <c r="CX995" s="98">
        <v>10784343.87110899</v>
      </c>
    </row>
    <row r="996" spans="1:102" x14ac:dyDescent="0.2">
      <c r="A996" s="98" t="s">
        <v>66</v>
      </c>
      <c r="B996" s="100">
        <v>42522</v>
      </c>
      <c r="C996" s="99">
        <v>18745.9449906349</v>
      </c>
      <c r="D996" s="99">
        <v>0</v>
      </c>
      <c r="E996" s="99">
        <v>1840.5474002063299</v>
      </c>
      <c r="F996" s="99">
        <v>1444.83202908933</v>
      </c>
      <c r="G996" s="99">
        <v>619.61231620609794</v>
      </c>
      <c r="H996" s="99">
        <v>0</v>
      </c>
      <c r="I996" s="99">
        <v>0</v>
      </c>
      <c r="J996" s="99">
        <v>21534.8647651672</v>
      </c>
      <c r="K996" s="99">
        <v>0</v>
      </c>
      <c r="L996" s="99">
        <v>19.630053089000299</v>
      </c>
      <c r="M996" s="99">
        <v>8047.5516672134399</v>
      </c>
      <c r="N996" s="99">
        <v>2226.1427681148102</v>
      </c>
      <c r="O996" s="99">
        <v>0</v>
      </c>
      <c r="P996" s="99">
        <v>9377.2763606309909</v>
      </c>
      <c r="Q996" s="99">
        <v>915.38429638743401</v>
      </c>
      <c r="R996" s="99">
        <v>0</v>
      </c>
      <c r="S996" s="99">
        <v>617.94174222648098</v>
      </c>
      <c r="T996" s="99">
        <v>0</v>
      </c>
      <c r="U996" s="99">
        <v>21531.713697910302</v>
      </c>
      <c r="V996" s="99">
        <v>935881.51154327404</v>
      </c>
      <c r="W996" s="99">
        <v>0</v>
      </c>
      <c r="X996" s="99">
        <v>126242.984023094</v>
      </c>
      <c r="Y996" s="99">
        <v>92232.829710006699</v>
      </c>
      <c r="Z996" s="99">
        <v>82777.397886276201</v>
      </c>
      <c r="AA996" s="99">
        <v>0</v>
      </c>
      <c r="AB996" s="99">
        <v>0</v>
      </c>
      <c r="AC996" s="99">
        <v>6518675.2235107403</v>
      </c>
      <c r="AD996" s="99">
        <v>0</v>
      </c>
      <c r="AE996" s="99">
        <v>1637.26745946705</v>
      </c>
      <c r="AF996" s="99">
        <v>344460.82782363897</v>
      </c>
      <c r="AG996" s="99">
        <v>259458.83056831401</v>
      </c>
      <c r="AH996" s="99">
        <v>0</v>
      </c>
      <c r="AI996" s="99">
        <v>356441.78228759801</v>
      </c>
      <c r="AJ996" s="99">
        <v>107870.24477005001</v>
      </c>
      <c r="AK996" s="99">
        <v>0</v>
      </c>
      <c r="AL996" s="99">
        <v>82518.124356269793</v>
      </c>
      <c r="AM996" s="99">
        <v>0</v>
      </c>
      <c r="AN996" s="99">
        <v>6549452.36181641</v>
      </c>
      <c r="AO996" s="99">
        <v>8983742.3934326209</v>
      </c>
      <c r="AP996" s="99">
        <v>0</v>
      </c>
      <c r="AQ996" s="99">
        <v>1103091.2191467299</v>
      </c>
      <c r="AR996" s="99">
        <v>790982.09409332299</v>
      </c>
      <c r="AS996" s="99">
        <v>700150.13350677502</v>
      </c>
      <c r="AT996" s="99">
        <v>0</v>
      </c>
      <c r="AU996" s="99">
        <v>0</v>
      </c>
      <c r="AV996" s="99">
        <v>20742998.990234401</v>
      </c>
      <c r="AW996" s="99">
        <v>0</v>
      </c>
      <c r="AX996" s="99">
        <v>10230.6674407721</v>
      </c>
      <c r="AY996" s="99">
        <v>3449629.7513732901</v>
      </c>
      <c r="AZ996" s="99">
        <v>2258089.6076965299</v>
      </c>
      <c r="BA996" s="99">
        <v>0</v>
      </c>
      <c r="BB996" s="99">
        <v>3520125.7100219699</v>
      </c>
      <c r="BC996" s="99">
        <v>950419.79836273205</v>
      </c>
      <c r="BD996" s="99">
        <v>0</v>
      </c>
      <c r="BE996" s="99">
        <v>697752.58598327602</v>
      </c>
      <c r="BF996" s="99">
        <v>0</v>
      </c>
      <c r="BG996" s="99">
        <v>20644676.686279301</v>
      </c>
      <c r="BH996" s="99">
        <v>2644557.17495728</v>
      </c>
      <c r="BI996" s="99">
        <v>0</v>
      </c>
      <c r="BJ996" s="99">
        <v>460206.96741104103</v>
      </c>
      <c r="BK996" s="99">
        <v>288745.64679336501</v>
      </c>
      <c r="BL996" s="99">
        <v>0</v>
      </c>
      <c r="BM996" s="99">
        <v>0</v>
      </c>
      <c r="BN996" s="99">
        <v>0</v>
      </c>
      <c r="BO996" s="99">
        <v>0</v>
      </c>
      <c r="BP996" s="99">
        <v>0</v>
      </c>
      <c r="BQ996" s="99">
        <v>0</v>
      </c>
      <c r="BR996" s="99">
        <v>1139831.7584991499</v>
      </c>
      <c r="BS996" s="99">
        <v>853236.396873474</v>
      </c>
      <c r="BT996" s="99">
        <v>0</v>
      </c>
      <c r="BU996" s="99">
        <v>676643.52999877895</v>
      </c>
      <c r="BV996" s="99">
        <v>452990.23482513399</v>
      </c>
      <c r="BW996" s="99">
        <v>0</v>
      </c>
      <c r="BX996" s="99">
        <v>150266.03945541399</v>
      </c>
      <c r="BY996" s="99">
        <v>0</v>
      </c>
      <c r="BZ996" s="99">
        <v>0</v>
      </c>
      <c r="CA996" s="99">
        <v>20583.115659236901</v>
      </c>
      <c r="CB996" s="99">
        <v>1061510.8079071001</v>
      </c>
      <c r="CC996" s="99">
        <v>10077832.4537354</v>
      </c>
      <c r="CD996" s="99">
        <v>3096732.8869018601</v>
      </c>
      <c r="CE996" s="99">
        <v>619.99626758694603</v>
      </c>
      <c r="CF996" s="99">
        <v>82828.375245094299</v>
      </c>
      <c r="CG996" s="99">
        <v>699231.25231170701</v>
      </c>
      <c r="CH996" s="99">
        <v>0</v>
      </c>
      <c r="CI996" s="99">
        <v>21201.303137540799</v>
      </c>
      <c r="CJ996" s="99">
        <v>1143471.76870728</v>
      </c>
      <c r="CK996" s="99">
        <v>10762635.4290771</v>
      </c>
      <c r="CL996" s="99">
        <v>3242403.9968872098</v>
      </c>
      <c r="CM996" s="166">
        <v>42653.6440806389</v>
      </c>
      <c r="CN996" s="166">
        <v>7699160.74890137</v>
      </c>
      <c r="CO996" s="166">
        <v>31441921.853515599</v>
      </c>
      <c r="CP996" s="99">
        <v>3242403.9968872098</v>
      </c>
      <c r="CQ996" s="99">
        <v>0</v>
      </c>
      <c r="CR996" s="99">
        <v>0</v>
      </c>
      <c r="CS996" s="99">
        <v>0</v>
      </c>
      <c r="CT996" s="99">
        <v>0</v>
      </c>
      <c r="CU996" s="98">
        <v>1840.8724787409999</v>
      </c>
      <c r="CV996" s="98">
        <v>22073.849333998998</v>
      </c>
      <c r="CW996" s="98">
        <v>1144339.1831521944</v>
      </c>
      <c r="CX996" s="98">
        <v>10777063.706047107</v>
      </c>
    </row>
    <row r="997" spans="1:102" x14ac:dyDescent="0.2">
      <c r="A997" s="98" t="s">
        <v>66</v>
      </c>
      <c r="B997" s="100">
        <v>42614</v>
      </c>
      <c r="C997" s="99">
        <v>18811.7262451649</v>
      </c>
      <c r="D997" s="99">
        <v>0</v>
      </c>
      <c r="E997" s="99">
        <v>1817.3868604153399</v>
      </c>
      <c r="F997" s="99">
        <v>1436.04046337306</v>
      </c>
      <c r="G997" s="99">
        <v>605.37027941644203</v>
      </c>
      <c r="H997" s="99">
        <v>0</v>
      </c>
      <c r="I997" s="99">
        <v>0</v>
      </c>
      <c r="J997" s="99">
        <v>21334.009653329798</v>
      </c>
      <c r="K997" s="99">
        <v>0</v>
      </c>
      <c r="L997" s="99">
        <v>22.3648012746125</v>
      </c>
      <c r="M997" s="99">
        <v>8134.0903155803699</v>
      </c>
      <c r="N997" s="99">
        <v>2168.9550109207598</v>
      </c>
      <c r="O997" s="99">
        <v>0</v>
      </c>
      <c r="P997" s="99">
        <v>9414.5647547245007</v>
      </c>
      <c r="Q997" s="99">
        <v>904.80327658355202</v>
      </c>
      <c r="R997" s="99">
        <v>0</v>
      </c>
      <c r="S997" s="99">
        <v>602.19176945090305</v>
      </c>
      <c r="T997" s="99">
        <v>0</v>
      </c>
      <c r="U997" s="99">
        <v>21352.666086196899</v>
      </c>
      <c r="V997" s="99">
        <v>944353.84212493896</v>
      </c>
      <c r="W997" s="99">
        <v>0</v>
      </c>
      <c r="X997" s="99">
        <v>120288.05783748601</v>
      </c>
      <c r="Y997" s="99">
        <v>87128.460882186904</v>
      </c>
      <c r="Z997" s="99">
        <v>81512.225607871995</v>
      </c>
      <c r="AA997" s="99">
        <v>0</v>
      </c>
      <c r="AB997" s="99">
        <v>0</v>
      </c>
      <c r="AC997" s="99">
        <v>6512675.0322265597</v>
      </c>
      <c r="AD997" s="99">
        <v>0</v>
      </c>
      <c r="AE997" s="99">
        <v>1687.72273002565</v>
      </c>
      <c r="AF997" s="99">
        <v>348122.48675918602</v>
      </c>
      <c r="AG997" s="99">
        <v>248183.495744705</v>
      </c>
      <c r="AH997" s="99">
        <v>0</v>
      </c>
      <c r="AI997" s="99">
        <v>353589.97853851301</v>
      </c>
      <c r="AJ997" s="99">
        <v>108111.949860573</v>
      </c>
      <c r="AK997" s="99">
        <v>0</v>
      </c>
      <c r="AL997" s="99">
        <v>81377.524894714399</v>
      </c>
      <c r="AM997" s="99">
        <v>0</v>
      </c>
      <c r="AN997" s="99">
        <v>6517719.8855590802</v>
      </c>
      <c r="AO997" s="99">
        <v>9155388.0614013709</v>
      </c>
      <c r="AP997" s="99">
        <v>0</v>
      </c>
      <c r="AQ997" s="99">
        <v>1063172.0480804399</v>
      </c>
      <c r="AR997" s="99">
        <v>758972.58110046398</v>
      </c>
      <c r="AS997" s="99">
        <v>688244.50491332996</v>
      </c>
      <c r="AT997" s="99">
        <v>0</v>
      </c>
      <c r="AU997" s="99">
        <v>0</v>
      </c>
      <c r="AV997" s="99">
        <v>20610130.912109401</v>
      </c>
      <c r="AW997" s="99">
        <v>0</v>
      </c>
      <c r="AX997" s="99">
        <v>11310.489498376801</v>
      </c>
      <c r="AY997" s="99">
        <v>3493010.64349365</v>
      </c>
      <c r="AZ997" s="99">
        <v>2166592.1227111798</v>
      </c>
      <c r="BA997" s="99">
        <v>0</v>
      </c>
      <c r="BB997" s="99">
        <v>3526374.7595214802</v>
      </c>
      <c r="BC997" s="99">
        <v>967411.69875335705</v>
      </c>
      <c r="BD997" s="99">
        <v>0</v>
      </c>
      <c r="BE997" s="99">
        <v>686886.17671203602</v>
      </c>
      <c r="BF997" s="99">
        <v>0</v>
      </c>
      <c r="BG997" s="99">
        <v>20630289.6552734</v>
      </c>
      <c r="BH997" s="99">
        <v>2627145.1162109398</v>
      </c>
      <c r="BI997" s="99">
        <v>0</v>
      </c>
      <c r="BJ997" s="99">
        <v>437131.37317276001</v>
      </c>
      <c r="BK997" s="99">
        <v>273721.08553695702</v>
      </c>
      <c r="BL997" s="99">
        <v>0</v>
      </c>
      <c r="BM997" s="99">
        <v>0</v>
      </c>
      <c r="BN997" s="99">
        <v>0</v>
      </c>
      <c r="BO997" s="99">
        <v>0</v>
      </c>
      <c r="BP997" s="99">
        <v>0</v>
      </c>
      <c r="BQ997" s="99">
        <v>0</v>
      </c>
      <c r="BR997" s="99">
        <v>1161917.5411529499</v>
      </c>
      <c r="BS997" s="99">
        <v>817814.27578735398</v>
      </c>
      <c r="BT997" s="99">
        <v>0</v>
      </c>
      <c r="BU997" s="99">
        <v>570732.58999633801</v>
      </c>
      <c r="BV997" s="99">
        <v>450340.90055084199</v>
      </c>
      <c r="BW997" s="99">
        <v>0</v>
      </c>
      <c r="BX997" s="99">
        <v>129236.439539909</v>
      </c>
      <c r="BY997" s="99">
        <v>0</v>
      </c>
      <c r="BZ997" s="99">
        <v>0</v>
      </c>
      <c r="CA997" s="99">
        <v>20631.744607687</v>
      </c>
      <c r="CB997" s="99">
        <v>1064290.73120117</v>
      </c>
      <c r="CC997" s="99">
        <v>10208971.5362549</v>
      </c>
      <c r="CD997" s="99">
        <v>3062604.11968994</v>
      </c>
      <c r="CE997" s="99">
        <v>603.77552894502901</v>
      </c>
      <c r="CF997" s="99">
        <v>81705.781111717195</v>
      </c>
      <c r="CG997" s="99">
        <v>688700.89134216297</v>
      </c>
      <c r="CH997" s="99">
        <v>0</v>
      </c>
      <c r="CI997" s="99">
        <v>21236.990207910501</v>
      </c>
      <c r="CJ997" s="99">
        <v>1144552.39997864</v>
      </c>
      <c r="CK997" s="99">
        <v>10897240.8759766</v>
      </c>
      <c r="CL997" s="99">
        <v>3197887.6755371098</v>
      </c>
      <c r="CM997" s="166">
        <v>42500.396983623497</v>
      </c>
      <c r="CN997" s="166">
        <v>7661378.7598877</v>
      </c>
      <c r="CO997" s="166">
        <v>31478688.329833999</v>
      </c>
      <c r="CP997" s="99">
        <v>3197887.6755371098</v>
      </c>
      <c r="CQ997" s="99">
        <v>0</v>
      </c>
      <c r="CR997" s="99">
        <v>0</v>
      </c>
      <c r="CS997" s="99">
        <v>0</v>
      </c>
      <c r="CT997" s="99">
        <v>0</v>
      </c>
      <c r="CU997" s="98">
        <v>1824.662871623</v>
      </c>
      <c r="CV997" s="98">
        <v>21881.246150199</v>
      </c>
      <c r="CW997" s="98">
        <v>1145996.5123128872</v>
      </c>
      <c r="CX997" s="98">
        <v>10897672.427597063</v>
      </c>
    </row>
    <row r="998" spans="1:102" x14ac:dyDescent="0.2">
      <c r="A998" s="98" t="s">
        <v>66</v>
      </c>
      <c r="B998" s="100">
        <v>42705</v>
      </c>
      <c r="C998" s="99">
        <v>18776.2623758316</v>
      </c>
      <c r="D998" s="99">
        <v>0</v>
      </c>
      <c r="E998" s="99">
        <v>1712.3834180235899</v>
      </c>
      <c r="F998" s="99">
        <v>1362.3894196450699</v>
      </c>
      <c r="G998" s="99">
        <v>615.47330839186895</v>
      </c>
      <c r="H998" s="99">
        <v>0</v>
      </c>
      <c r="I998" s="99">
        <v>0</v>
      </c>
      <c r="J998" s="99">
        <v>21441.6440677643</v>
      </c>
      <c r="K998" s="99">
        <v>0</v>
      </c>
      <c r="L998" s="99">
        <v>19.982891182182399</v>
      </c>
      <c r="M998" s="99">
        <v>8185.2654713988304</v>
      </c>
      <c r="N998" s="99">
        <v>2151.81378152967</v>
      </c>
      <c r="O998" s="99">
        <v>0</v>
      </c>
      <c r="P998" s="99">
        <v>9259.0726293325406</v>
      </c>
      <c r="Q998" s="99">
        <v>879.63667578250204</v>
      </c>
      <c r="R998" s="99">
        <v>0</v>
      </c>
      <c r="S998" s="99">
        <v>614.14566038548901</v>
      </c>
      <c r="T998" s="99">
        <v>0</v>
      </c>
      <c r="U998" s="99">
        <v>21434.2694125175</v>
      </c>
      <c r="V998" s="99">
        <v>926875.15008544899</v>
      </c>
      <c r="W998" s="99">
        <v>0</v>
      </c>
      <c r="X998" s="99">
        <v>113297.033679962</v>
      </c>
      <c r="Y998" s="99">
        <v>82116.787091255203</v>
      </c>
      <c r="Z998" s="99">
        <v>80592.851837158203</v>
      </c>
      <c r="AA998" s="99">
        <v>0</v>
      </c>
      <c r="AB998" s="99">
        <v>0</v>
      </c>
      <c r="AC998" s="99">
        <v>6516722.9544677697</v>
      </c>
      <c r="AD998" s="99">
        <v>0</v>
      </c>
      <c r="AE998" s="99">
        <v>1446.74957212806</v>
      </c>
      <c r="AF998" s="99">
        <v>342453.97117996198</v>
      </c>
      <c r="AG998" s="99">
        <v>245110.37265968299</v>
      </c>
      <c r="AH998" s="99">
        <v>0</v>
      </c>
      <c r="AI998" s="99">
        <v>345828.63943862898</v>
      </c>
      <c r="AJ998" s="99">
        <v>104606.93451786001</v>
      </c>
      <c r="AK998" s="99">
        <v>0</v>
      </c>
      <c r="AL998" s="99">
        <v>80406.111095428496</v>
      </c>
      <c r="AM998" s="99">
        <v>0</v>
      </c>
      <c r="AN998" s="99">
        <v>6512402.2193603497</v>
      </c>
      <c r="AO998" s="99">
        <v>9012202.6527099591</v>
      </c>
      <c r="AP998" s="99">
        <v>0</v>
      </c>
      <c r="AQ998" s="99">
        <v>1006002.82871246</v>
      </c>
      <c r="AR998" s="99">
        <v>716883.69996643101</v>
      </c>
      <c r="AS998" s="99">
        <v>682676.26599121105</v>
      </c>
      <c r="AT998" s="99">
        <v>0</v>
      </c>
      <c r="AU998" s="99">
        <v>0</v>
      </c>
      <c r="AV998" s="99">
        <v>20646073.548828099</v>
      </c>
      <c r="AW998" s="99">
        <v>0</v>
      </c>
      <c r="AX998" s="99">
        <v>8462.4391123056394</v>
      </c>
      <c r="AY998" s="99">
        <v>3438998.6244201702</v>
      </c>
      <c r="AZ998" s="99">
        <v>2147054.0028991699</v>
      </c>
      <c r="BA998" s="99">
        <v>0</v>
      </c>
      <c r="BB998" s="99">
        <v>3485583.1289977999</v>
      </c>
      <c r="BC998" s="99">
        <v>944531.22771453904</v>
      </c>
      <c r="BD998" s="99">
        <v>0</v>
      </c>
      <c r="BE998" s="99">
        <v>684671.53793334996</v>
      </c>
      <c r="BF998" s="99">
        <v>0</v>
      </c>
      <c r="BG998" s="99">
        <v>20704425.677002002</v>
      </c>
      <c r="BH998" s="99">
        <v>2621595.7066040002</v>
      </c>
      <c r="BI998" s="99">
        <v>0</v>
      </c>
      <c r="BJ998" s="99">
        <v>418429.51413726801</v>
      </c>
      <c r="BK998" s="99">
        <v>258578.06716537499</v>
      </c>
      <c r="BL998" s="99">
        <v>0</v>
      </c>
      <c r="BM998" s="99">
        <v>0</v>
      </c>
      <c r="BN998" s="99">
        <v>0</v>
      </c>
      <c r="BO998" s="99">
        <v>0</v>
      </c>
      <c r="BP998" s="99">
        <v>0</v>
      </c>
      <c r="BQ998" s="99">
        <v>0</v>
      </c>
      <c r="BR998" s="99">
        <v>1158068.0197753899</v>
      </c>
      <c r="BS998" s="99">
        <v>810919.09826660203</v>
      </c>
      <c r="BT998" s="99">
        <v>0</v>
      </c>
      <c r="BU998" s="99">
        <v>651195.85999298096</v>
      </c>
      <c r="BV998" s="99">
        <v>444544.301120758</v>
      </c>
      <c r="BW998" s="99">
        <v>0</v>
      </c>
      <c r="BX998" s="99">
        <v>138426.01949882499</v>
      </c>
      <c r="BY998" s="99">
        <v>0</v>
      </c>
      <c r="BZ998" s="99">
        <v>0</v>
      </c>
      <c r="CA998" s="99">
        <v>20497.665614605001</v>
      </c>
      <c r="CB998" s="99">
        <v>1043716.75774384</v>
      </c>
      <c r="CC998" s="99">
        <v>10049666.5780029</v>
      </c>
      <c r="CD998" s="99">
        <v>3044025.6789855999</v>
      </c>
      <c r="CE998" s="99">
        <v>616.58003621548403</v>
      </c>
      <c r="CF998" s="99">
        <v>80406.991654396101</v>
      </c>
      <c r="CG998" s="99">
        <v>685464.64524078404</v>
      </c>
      <c r="CH998" s="99">
        <v>0</v>
      </c>
      <c r="CI998" s="99">
        <v>21114.333272934</v>
      </c>
      <c r="CJ998" s="99">
        <v>1125710.1722869901</v>
      </c>
      <c r="CK998" s="99">
        <v>10720191.7774658</v>
      </c>
      <c r="CL998" s="99">
        <v>3183137.9817504901</v>
      </c>
      <c r="CM998" s="166">
        <v>42471.8646941185</v>
      </c>
      <c r="CN998" s="166">
        <v>7639563.1616821298</v>
      </c>
      <c r="CO998" s="166">
        <v>31442592.7111816</v>
      </c>
      <c r="CP998" s="99">
        <v>3183137.9817504901</v>
      </c>
      <c r="CQ998" s="99">
        <v>0</v>
      </c>
      <c r="CR998" s="99">
        <v>0</v>
      </c>
      <c r="CS998" s="99">
        <v>0</v>
      </c>
      <c r="CT998" s="99">
        <v>0</v>
      </c>
      <c r="CU998" s="98">
        <v>1710.764918313</v>
      </c>
      <c r="CV998" s="98">
        <v>21952.543583832001</v>
      </c>
      <c r="CW998" s="98">
        <v>1124123.7493982362</v>
      </c>
      <c r="CX998" s="98">
        <v>10735131.223243684</v>
      </c>
    </row>
    <row r="999" spans="1:102" x14ac:dyDescent="0.2">
      <c r="A999" s="98" t="s">
        <v>66</v>
      </c>
      <c r="B999" s="100">
        <v>42795</v>
      </c>
      <c r="C999" s="99">
        <v>18773.474869728099</v>
      </c>
      <c r="D999" s="99">
        <v>0</v>
      </c>
      <c r="E999" s="99">
        <v>1714.4373485594999</v>
      </c>
      <c r="F999" s="99">
        <v>1365.4902686625701</v>
      </c>
      <c r="G999" s="99">
        <v>620.46264605969202</v>
      </c>
      <c r="H999" s="99">
        <v>0</v>
      </c>
      <c r="I999" s="99">
        <v>0</v>
      </c>
      <c r="J999" s="99">
        <v>21484.070059776299</v>
      </c>
      <c r="K999" s="99">
        <v>0</v>
      </c>
      <c r="L999" s="99">
        <v>24.094165193848301</v>
      </c>
      <c r="M999" s="99">
        <v>8215.0467143058795</v>
      </c>
      <c r="N999" s="99">
        <v>2141.0785875320398</v>
      </c>
      <c r="O999" s="99">
        <v>0</v>
      </c>
      <c r="P999" s="99">
        <v>9228.0652692317999</v>
      </c>
      <c r="Q999" s="99">
        <v>869.30749511718795</v>
      </c>
      <c r="R999" s="99">
        <v>0</v>
      </c>
      <c r="S999" s="99">
        <v>619.19770091772102</v>
      </c>
      <c r="T999" s="99">
        <v>0</v>
      </c>
      <c r="U999" s="99">
        <v>21478.647024154699</v>
      </c>
      <c r="V999" s="99">
        <v>935973.713096619</v>
      </c>
      <c r="W999" s="99">
        <v>0</v>
      </c>
      <c r="X999" s="99">
        <v>108938.363301277</v>
      </c>
      <c r="Y999" s="99">
        <v>78419.644783973694</v>
      </c>
      <c r="Z999" s="99">
        <v>80800.889121055603</v>
      </c>
      <c r="AA999" s="99">
        <v>0</v>
      </c>
      <c r="AB999" s="99">
        <v>0</v>
      </c>
      <c r="AC999" s="99">
        <v>6505794.3697509803</v>
      </c>
      <c r="AD999" s="99">
        <v>0</v>
      </c>
      <c r="AE999" s="99">
        <v>1336.0677752792801</v>
      </c>
      <c r="AF999" s="99">
        <v>346554.71086883498</v>
      </c>
      <c r="AG999" s="99">
        <v>243624.91947937</v>
      </c>
      <c r="AH999" s="99">
        <v>0</v>
      </c>
      <c r="AI999" s="99">
        <v>355545.37222289998</v>
      </c>
      <c r="AJ999" s="99">
        <v>104595.776549339</v>
      </c>
      <c r="AK999" s="99">
        <v>0</v>
      </c>
      <c r="AL999" s="99">
        <v>80802.922005653396</v>
      </c>
      <c r="AM999" s="99">
        <v>0</v>
      </c>
      <c r="AN999" s="99">
        <v>6505268.3016357403</v>
      </c>
      <c r="AO999" s="99">
        <v>9155633.5737304706</v>
      </c>
      <c r="AP999" s="99">
        <v>0</v>
      </c>
      <c r="AQ999" s="99">
        <v>971366.01237487805</v>
      </c>
      <c r="AR999" s="99">
        <v>680383.56940460205</v>
      </c>
      <c r="AS999" s="99">
        <v>694267.12439727795</v>
      </c>
      <c r="AT999" s="99">
        <v>0</v>
      </c>
      <c r="AU999" s="99">
        <v>0</v>
      </c>
      <c r="AV999" s="99">
        <v>20796523.466064502</v>
      </c>
      <c r="AW999" s="99">
        <v>0</v>
      </c>
      <c r="AX999" s="99">
        <v>12465.6462247372</v>
      </c>
      <c r="AY999" s="99">
        <v>3527867.7076721201</v>
      </c>
      <c r="AZ999" s="99">
        <v>2145465.5548706101</v>
      </c>
      <c r="BA999" s="99">
        <v>0</v>
      </c>
      <c r="BB999" s="99">
        <v>3570110.8277893099</v>
      </c>
      <c r="BC999" s="99">
        <v>947077.145362854</v>
      </c>
      <c r="BD999" s="99">
        <v>0</v>
      </c>
      <c r="BE999" s="99">
        <v>690522.59624481201</v>
      </c>
      <c r="BF999" s="99">
        <v>0</v>
      </c>
      <c r="BG999" s="99">
        <v>20764186.4299316</v>
      </c>
      <c r="BH999" s="99">
        <v>2673203.1147766099</v>
      </c>
      <c r="BI999" s="99">
        <v>0</v>
      </c>
      <c r="BJ999" s="99">
        <v>407661.16517257702</v>
      </c>
      <c r="BK999" s="99">
        <v>248265.550664902</v>
      </c>
      <c r="BL999" s="99">
        <v>0</v>
      </c>
      <c r="BM999" s="99">
        <v>0</v>
      </c>
      <c r="BN999" s="99">
        <v>0</v>
      </c>
      <c r="BO999" s="99">
        <v>0</v>
      </c>
      <c r="BP999" s="99">
        <v>0</v>
      </c>
      <c r="BQ999" s="99">
        <v>0</v>
      </c>
      <c r="BR999" s="99">
        <v>1169784.08534241</v>
      </c>
      <c r="BS999" s="99">
        <v>809838.90488433803</v>
      </c>
      <c r="BT999" s="99">
        <v>0</v>
      </c>
      <c r="BU999" s="99">
        <v>670333.45999145496</v>
      </c>
      <c r="BV999" s="99">
        <v>444598.58049011201</v>
      </c>
      <c r="BW999" s="99">
        <v>0</v>
      </c>
      <c r="BX999" s="99">
        <v>145367.929481506</v>
      </c>
      <c r="BY999" s="99">
        <v>0</v>
      </c>
      <c r="BZ999" s="99">
        <v>0</v>
      </c>
      <c r="CA999" s="99">
        <v>20479.391452074098</v>
      </c>
      <c r="CB999" s="99">
        <v>1046191.45596313</v>
      </c>
      <c r="CC999" s="99">
        <v>10153580.8273926</v>
      </c>
      <c r="CD999" s="99">
        <v>3085065.1318359398</v>
      </c>
      <c r="CE999" s="99">
        <v>620.08895588666201</v>
      </c>
      <c r="CF999" s="99">
        <v>80750.450905799895</v>
      </c>
      <c r="CG999" s="99">
        <v>691549.88342285203</v>
      </c>
      <c r="CH999" s="99">
        <v>0</v>
      </c>
      <c r="CI999" s="99">
        <v>21099.616318225901</v>
      </c>
      <c r="CJ999" s="99">
        <v>1126578.60150146</v>
      </c>
      <c r="CK999" s="99">
        <v>10829385.717651401</v>
      </c>
      <c r="CL999" s="99">
        <v>3230090.8796081501</v>
      </c>
      <c r="CM999" s="166">
        <v>42484.1084265709</v>
      </c>
      <c r="CN999" s="166">
        <v>7632605.3060913105</v>
      </c>
      <c r="CO999" s="166">
        <v>31555105.334228501</v>
      </c>
      <c r="CP999" s="99">
        <v>3230090.8796081501</v>
      </c>
      <c r="CQ999" s="99">
        <v>0</v>
      </c>
      <c r="CR999" s="99">
        <v>0</v>
      </c>
      <c r="CS999" s="99">
        <v>0</v>
      </c>
      <c r="CT999" s="99">
        <v>0</v>
      </c>
      <c r="CU999" s="98">
        <v>1713.048688587</v>
      </c>
      <c r="CV999" s="98">
        <v>22008.182380062</v>
      </c>
      <c r="CW999" s="98">
        <v>1126941.90686893</v>
      </c>
      <c r="CX999" s="98">
        <v>10845130.710815452</v>
      </c>
    </row>
    <row r="1000" spans="1:102" x14ac:dyDescent="0.2">
      <c r="A1000" s="98" t="s">
        <v>66</v>
      </c>
      <c r="B1000" s="100">
        <v>42887</v>
      </c>
      <c r="C1000" s="99">
        <v>18607.278852939598</v>
      </c>
      <c r="D1000" s="99">
        <v>0</v>
      </c>
      <c r="E1000" s="99">
        <v>1693.1539440155</v>
      </c>
      <c r="F1000" s="99">
        <v>1359.1145345866701</v>
      </c>
      <c r="G1000" s="99">
        <v>637.64165494590998</v>
      </c>
      <c r="H1000" s="99">
        <v>0</v>
      </c>
      <c r="I1000" s="99">
        <v>0</v>
      </c>
      <c r="J1000" s="99">
        <v>21375.253084182699</v>
      </c>
      <c r="K1000" s="99">
        <v>0</v>
      </c>
      <c r="L1000" s="99">
        <v>24.545923993922798</v>
      </c>
      <c r="M1000" s="99">
        <v>8140.9979935288402</v>
      </c>
      <c r="N1000" s="99">
        <v>2108.7100854814098</v>
      </c>
      <c r="O1000" s="99">
        <v>0</v>
      </c>
      <c r="P1000" s="99">
        <v>9171.3390411138498</v>
      </c>
      <c r="Q1000" s="99">
        <v>853.16737589240097</v>
      </c>
      <c r="R1000" s="99">
        <v>0</v>
      </c>
      <c r="S1000" s="99">
        <v>635.606071054935</v>
      </c>
      <c r="T1000" s="99">
        <v>0</v>
      </c>
      <c r="U1000" s="99">
        <v>21373.7213435173</v>
      </c>
      <c r="V1000" s="99">
        <v>930987.19342041004</v>
      </c>
      <c r="W1000" s="99">
        <v>0</v>
      </c>
      <c r="X1000" s="99">
        <v>104559.59193706499</v>
      </c>
      <c r="Y1000" s="99">
        <v>74939.783608436599</v>
      </c>
      <c r="Z1000" s="99">
        <v>81097.523964881897</v>
      </c>
      <c r="AA1000" s="99">
        <v>0</v>
      </c>
      <c r="AB1000" s="99">
        <v>0</v>
      </c>
      <c r="AC1000" s="99">
        <v>6507226.9185180701</v>
      </c>
      <c r="AD1000" s="99">
        <v>0</v>
      </c>
      <c r="AE1000" s="99">
        <v>886.987839616835</v>
      </c>
      <c r="AF1000" s="99">
        <v>340197.481044769</v>
      </c>
      <c r="AG1000" s="99">
        <v>239561.374555588</v>
      </c>
      <c r="AH1000" s="99">
        <v>0</v>
      </c>
      <c r="AI1000" s="99">
        <v>345252.86012268101</v>
      </c>
      <c r="AJ1000" s="99">
        <v>104111.41098689999</v>
      </c>
      <c r="AK1000" s="99">
        <v>0</v>
      </c>
      <c r="AL1000" s="99">
        <v>80666.785887718201</v>
      </c>
      <c r="AM1000" s="99">
        <v>0</v>
      </c>
      <c r="AN1000" s="99">
        <v>6512007.6188964797</v>
      </c>
      <c r="AO1000" s="99">
        <v>9155229.8637695294</v>
      </c>
      <c r="AP1000" s="99">
        <v>0</v>
      </c>
      <c r="AQ1000" s="99">
        <v>934766.67272186303</v>
      </c>
      <c r="AR1000" s="99">
        <v>650893.87773132301</v>
      </c>
      <c r="AS1000" s="99">
        <v>694234.32152557396</v>
      </c>
      <c r="AT1000" s="99">
        <v>0</v>
      </c>
      <c r="AU1000" s="99">
        <v>0</v>
      </c>
      <c r="AV1000" s="99">
        <v>20792168.381347701</v>
      </c>
      <c r="AW1000" s="99">
        <v>0</v>
      </c>
      <c r="AX1000" s="99">
        <v>8240.3952521085703</v>
      </c>
      <c r="AY1000" s="99">
        <v>3446500.80926514</v>
      </c>
      <c r="AZ1000" s="99">
        <v>2116376.88980103</v>
      </c>
      <c r="BA1000" s="99">
        <v>0</v>
      </c>
      <c r="BB1000" s="99">
        <v>3501722.3958740202</v>
      </c>
      <c r="BC1000" s="99">
        <v>947308.76821136498</v>
      </c>
      <c r="BD1000" s="99">
        <v>0</v>
      </c>
      <c r="BE1000" s="99">
        <v>691511.759765625</v>
      </c>
      <c r="BF1000" s="99">
        <v>0</v>
      </c>
      <c r="BG1000" s="99">
        <v>20886583.5227051</v>
      </c>
      <c r="BH1000" s="99">
        <v>2642654.1139831501</v>
      </c>
      <c r="BI1000" s="99">
        <v>0</v>
      </c>
      <c r="BJ1000" s="99">
        <v>396810.92739868199</v>
      </c>
      <c r="BK1000" s="99">
        <v>238168.63854408299</v>
      </c>
      <c r="BL1000" s="99">
        <v>0</v>
      </c>
      <c r="BM1000" s="99">
        <v>0</v>
      </c>
      <c r="BN1000" s="99">
        <v>0</v>
      </c>
      <c r="BO1000" s="99">
        <v>0</v>
      </c>
      <c r="BP1000" s="99">
        <v>0</v>
      </c>
      <c r="BQ1000" s="99">
        <v>0</v>
      </c>
      <c r="BR1000" s="99">
        <v>1161543.72367859</v>
      </c>
      <c r="BS1000" s="99">
        <v>800443.93854522705</v>
      </c>
      <c r="BT1000" s="99">
        <v>0</v>
      </c>
      <c r="BU1000" s="99">
        <v>659447.93999481201</v>
      </c>
      <c r="BV1000" s="99">
        <v>446021.85638809198</v>
      </c>
      <c r="BW1000" s="99">
        <v>0</v>
      </c>
      <c r="BX1000" s="99">
        <v>148320.989477158</v>
      </c>
      <c r="BY1000" s="99">
        <v>0</v>
      </c>
      <c r="BZ1000" s="99">
        <v>0</v>
      </c>
      <c r="CA1000" s="99">
        <v>20298.237679004698</v>
      </c>
      <c r="CB1000" s="99">
        <v>1034649.93800354</v>
      </c>
      <c r="CC1000" s="99">
        <v>10082007.9805908</v>
      </c>
      <c r="CD1000" s="99">
        <v>3034081.6663818401</v>
      </c>
      <c r="CE1000" s="99">
        <v>638.27721958607401</v>
      </c>
      <c r="CF1000" s="99">
        <v>81138.992406845093</v>
      </c>
      <c r="CG1000" s="99">
        <v>694421.87133789097</v>
      </c>
      <c r="CH1000" s="99">
        <v>0</v>
      </c>
      <c r="CI1000" s="99">
        <v>20935.279900789301</v>
      </c>
      <c r="CJ1000" s="99">
        <v>1116483.8730011</v>
      </c>
      <c r="CK1000" s="99">
        <v>10778531.6516113</v>
      </c>
      <c r="CL1000" s="99">
        <v>3175923.2339477502</v>
      </c>
      <c r="CM1000" s="166">
        <v>42206.6597175598</v>
      </c>
      <c r="CN1000" s="166">
        <v>7630288.6474609403</v>
      </c>
      <c r="CO1000" s="166">
        <v>31707568.910156298</v>
      </c>
      <c r="CP1000" s="99">
        <v>3175923.2339477502</v>
      </c>
      <c r="CQ1000" s="99">
        <v>0</v>
      </c>
      <c r="CR1000" s="99">
        <v>0</v>
      </c>
      <c r="CS1000" s="99">
        <v>0</v>
      </c>
      <c r="CT1000" s="99">
        <v>0</v>
      </c>
      <c r="CU1000" s="98">
        <v>1693.8014730780001</v>
      </c>
      <c r="CV1000" s="98">
        <v>21919.29341165</v>
      </c>
      <c r="CW1000" s="98">
        <v>1115788.9304103851</v>
      </c>
      <c r="CX1000" s="98">
        <v>10776429.85192869</v>
      </c>
    </row>
    <row r="1001" spans="1:102" x14ac:dyDescent="0.2">
      <c r="A1001" s="98" t="s">
        <v>66</v>
      </c>
      <c r="B1001" s="100">
        <v>42979</v>
      </c>
      <c r="C1001" s="99">
        <v>18542.577005863201</v>
      </c>
      <c r="D1001" s="99">
        <v>0</v>
      </c>
      <c r="E1001" s="99">
        <v>1675.32520975173</v>
      </c>
      <c r="F1001" s="99">
        <v>1345.0732524990999</v>
      </c>
      <c r="G1001" s="99">
        <v>638.18397518992401</v>
      </c>
      <c r="H1001" s="99">
        <v>0</v>
      </c>
      <c r="I1001" s="99">
        <v>0</v>
      </c>
      <c r="J1001" s="99">
        <v>21359.0907623768</v>
      </c>
      <c r="K1001" s="99">
        <v>0</v>
      </c>
      <c r="L1001" s="99">
        <v>23.341779770096799</v>
      </c>
      <c r="M1001" s="99">
        <v>8089.2208626866304</v>
      </c>
      <c r="N1001" s="99">
        <v>2096.1962580978902</v>
      </c>
      <c r="O1001" s="99">
        <v>0</v>
      </c>
      <c r="P1001" s="99">
        <v>9179.4086095094699</v>
      </c>
      <c r="Q1001" s="99">
        <v>835.14866054803099</v>
      </c>
      <c r="R1001" s="99">
        <v>0</v>
      </c>
      <c r="S1001" s="99">
        <v>640.60220100730703</v>
      </c>
      <c r="T1001" s="99">
        <v>0</v>
      </c>
      <c r="U1001" s="99">
        <v>21377.7155103683</v>
      </c>
      <c r="V1001" s="99">
        <v>928444.690933228</v>
      </c>
      <c r="W1001" s="99">
        <v>0</v>
      </c>
      <c r="X1001" s="99">
        <v>102814.06599617</v>
      </c>
      <c r="Y1001" s="99">
        <v>74200.097004890398</v>
      </c>
      <c r="Z1001" s="99">
        <v>81797.769672393799</v>
      </c>
      <c r="AA1001" s="99">
        <v>0</v>
      </c>
      <c r="AB1001" s="99">
        <v>0</v>
      </c>
      <c r="AC1001" s="99">
        <v>6497859.2451171903</v>
      </c>
      <c r="AD1001" s="99">
        <v>0</v>
      </c>
      <c r="AE1001" s="99">
        <v>852.90251438319694</v>
      </c>
      <c r="AF1001" s="99">
        <v>332804.40855789202</v>
      </c>
      <c r="AG1001" s="99">
        <v>243636.37502861</v>
      </c>
      <c r="AH1001" s="99">
        <v>0</v>
      </c>
      <c r="AI1001" s="99">
        <v>344016.87832641602</v>
      </c>
      <c r="AJ1001" s="99">
        <v>104662.13632679</v>
      </c>
      <c r="AK1001" s="99">
        <v>0</v>
      </c>
      <c r="AL1001" s="99">
        <v>81814.245895385699</v>
      </c>
      <c r="AM1001" s="99">
        <v>0</v>
      </c>
      <c r="AN1001" s="99">
        <v>6496952.8770141602</v>
      </c>
      <c r="AO1001" s="99">
        <v>9179076.99926758</v>
      </c>
      <c r="AP1001" s="99">
        <v>0</v>
      </c>
      <c r="AQ1001" s="99">
        <v>927558.88935852097</v>
      </c>
      <c r="AR1001" s="99">
        <v>651743.58757782006</v>
      </c>
      <c r="AS1001" s="99">
        <v>704129.277137756</v>
      </c>
      <c r="AT1001" s="99">
        <v>0</v>
      </c>
      <c r="AU1001" s="99">
        <v>0</v>
      </c>
      <c r="AV1001" s="99">
        <v>20827555.925537098</v>
      </c>
      <c r="AW1001" s="99">
        <v>0</v>
      </c>
      <c r="AX1001" s="99">
        <v>8369.8647643327695</v>
      </c>
      <c r="AY1001" s="99">
        <v>3395711.4640502902</v>
      </c>
      <c r="AZ1001" s="99">
        <v>2172287.3170471201</v>
      </c>
      <c r="BA1001" s="99">
        <v>0</v>
      </c>
      <c r="BB1001" s="99">
        <v>3514646.50921631</v>
      </c>
      <c r="BC1001" s="99">
        <v>955431.76823425305</v>
      </c>
      <c r="BD1001" s="99">
        <v>0</v>
      </c>
      <c r="BE1001" s="99">
        <v>703086.63785553002</v>
      </c>
      <c r="BF1001" s="99">
        <v>0</v>
      </c>
      <c r="BG1001" s="99">
        <v>20886088.8046875</v>
      </c>
      <c r="BH1001" s="99">
        <v>2640525.2462768601</v>
      </c>
      <c r="BI1001" s="99">
        <v>0</v>
      </c>
      <c r="BJ1001" s="99">
        <v>395267.45342636103</v>
      </c>
      <c r="BK1001" s="99">
        <v>238963.381065369</v>
      </c>
      <c r="BL1001" s="99">
        <v>0</v>
      </c>
      <c r="BM1001" s="99">
        <v>0</v>
      </c>
      <c r="BN1001" s="99">
        <v>0</v>
      </c>
      <c r="BO1001" s="99">
        <v>0</v>
      </c>
      <c r="BP1001" s="99">
        <v>0</v>
      </c>
      <c r="BQ1001" s="99">
        <v>0</v>
      </c>
      <c r="BR1001" s="99">
        <v>1144874.88916016</v>
      </c>
      <c r="BS1001" s="99">
        <v>820530.36093139602</v>
      </c>
      <c r="BT1001" s="99">
        <v>0</v>
      </c>
      <c r="BU1001" s="99">
        <v>555609.60999298096</v>
      </c>
      <c r="BV1001" s="99">
        <v>445782.45643997198</v>
      </c>
      <c r="BW1001" s="99">
        <v>0</v>
      </c>
      <c r="BX1001" s="99">
        <v>131327.439544678</v>
      </c>
      <c r="BY1001" s="99">
        <v>0</v>
      </c>
      <c r="BZ1001" s="99">
        <v>0</v>
      </c>
      <c r="CA1001" s="99">
        <v>20220.218668699301</v>
      </c>
      <c r="CB1001" s="99">
        <v>1033184.8817749</v>
      </c>
      <c r="CC1001" s="99">
        <v>10117857.78479</v>
      </c>
      <c r="CD1001" s="99">
        <v>3035035.5368042002</v>
      </c>
      <c r="CE1001" s="99">
        <v>638.116829566658</v>
      </c>
      <c r="CF1001" s="99">
        <v>82086.880859375</v>
      </c>
      <c r="CG1001" s="99">
        <v>703666.53927612305</v>
      </c>
      <c r="CH1001" s="99">
        <v>0</v>
      </c>
      <c r="CI1001" s="99">
        <v>20857.853669405002</v>
      </c>
      <c r="CJ1001" s="99">
        <v>1115291.2135009801</v>
      </c>
      <c r="CK1001" s="99">
        <v>10828706.123535199</v>
      </c>
      <c r="CL1001" s="99">
        <v>3172687.1311340299</v>
      </c>
      <c r="CM1001" s="166">
        <v>42140.134848594702</v>
      </c>
      <c r="CN1001" s="166">
        <v>7612654.2619018601</v>
      </c>
      <c r="CO1001" s="166">
        <v>31683569.997314502</v>
      </c>
      <c r="CP1001" s="99">
        <v>3172687.1311340299</v>
      </c>
      <c r="CQ1001" s="99">
        <v>0</v>
      </c>
      <c r="CR1001" s="99">
        <v>0</v>
      </c>
      <c r="CS1001" s="99">
        <v>0</v>
      </c>
      <c r="CT1001" s="99">
        <v>0</v>
      </c>
      <c r="CU1001" s="98">
        <v>1681.3983745820001</v>
      </c>
      <c r="CV1001" s="98">
        <v>21917.424903940999</v>
      </c>
      <c r="CW1001" s="98">
        <v>1115271.762634275</v>
      </c>
      <c r="CX1001" s="98">
        <v>10821524.324066123</v>
      </c>
    </row>
    <row r="1002" spans="1:102" x14ac:dyDescent="0.2">
      <c r="A1002" s="98" t="s">
        <v>66</v>
      </c>
      <c r="B1002" s="100">
        <v>43070</v>
      </c>
      <c r="C1002" s="99">
        <v>18491.216661214799</v>
      </c>
      <c r="D1002" s="99">
        <v>0</v>
      </c>
      <c r="E1002" s="99">
        <v>1644.26340129972</v>
      </c>
      <c r="F1002" s="99">
        <v>1324.8717534094999</v>
      </c>
      <c r="G1002" s="99">
        <v>624.60660982877005</v>
      </c>
      <c r="H1002" s="99">
        <v>0</v>
      </c>
      <c r="I1002" s="99">
        <v>0</v>
      </c>
      <c r="J1002" s="99">
        <v>21259.169075727499</v>
      </c>
      <c r="K1002" s="99">
        <v>0</v>
      </c>
      <c r="L1002" s="99">
        <v>22.988923701690499</v>
      </c>
      <c r="M1002" s="99">
        <v>8103.9102504849398</v>
      </c>
      <c r="N1002" s="99">
        <v>2068.6194528043302</v>
      </c>
      <c r="O1002" s="99">
        <v>0</v>
      </c>
      <c r="P1002" s="99">
        <v>9108.6113779544794</v>
      </c>
      <c r="Q1002" s="99">
        <v>825.49750100076199</v>
      </c>
      <c r="R1002" s="99">
        <v>0</v>
      </c>
      <c r="S1002" s="99">
        <v>622.54969451576505</v>
      </c>
      <c r="T1002" s="99">
        <v>0</v>
      </c>
      <c r="U1002" s="99">
        <v>21247.409949064298</v>
      </c>
      <c r="V1002" s="99">
        <v>916347.83756256104</v>
      </c>
      <c r="W1002" s="99">
        <v>0</v>
      </c>
      <c r="X1002" s="99">
        <v>102645.38253021199</v>
      </c>
      <c r="Y1002" s="99">
        <v>75055.984182357803</v>
      </c>
      <c r="Z1002" s="99">
        <v>82427.962033271804</v>
      </c>
      <c r="AA1002" s="99">
        <v>0</v>
      </c>
      <c r="AB1002" s="99">
        <v>0</v>
      </c>
      <c r="AC1002" s="99">
        <v>6497489.33203125</v>
      </c>
      <c r="AD1002" s="99">
        <v>0</v>
      </c>
      <c r="AE1002" s="99">
        <v>712.11044713109698</v>
      </c>
      <c r="AF1002" s="99">
        <v>335660.85096740699</v>
      </c>
      <c r="AG1002" s="99">
        <v>243141.172733307</v>
      </c>
      <c r="AH1002" s="99">
        <v>0</v>
      </c>
      <c r="AI1002" s="99">
        <v>333588.88820648199</v>
      </c>
      <c r="AJ1002" s="99">
        <v>104392.332141876</v>
      </c>
      <c r="AK1002" s="99">
        <v>0</v>
      </c>
      <c r="AL1002" s="99">
        <v>82467.722088813796</v>
      </c>
      <c r="AM1002" s="99">
        <v>0</v>
      </c>
      <c r="AN1002" s="99">
        <v>6483383.1505127</v>
      </c>
      <c r="AO1002" s="99">
        <v>9046531.4202880897</v>
      </c>
      <c r="AP1002" s="99">
        <v>0</v>
      </c>
      <c r="AQ1002" s="99">
        <v>921325.45042419399</v>
      </c>
      <c r="AR1002" s="99">
        <v>656177.18029022205</v>
      </c>
      <c r="AS1002" s="99">
        <v>706678.57145690895</v>
      </c>
      <c r="AT1002" s="99">
        <v>0</v>
      </c>
      <c r="AU1002" s="99">
        <v>0</v>
      </c>
      <c r="AV1002" s="99">
        <v>20867576.916259799</v>
      </c>
      <c r="AW1002" s="99">
        <v>0</v>
      </c>
      <c r="AX1002" s="99">
        <v>6371.2400241494197</v>
      </c>
      <c r="AY1002" s="99">
        <v>3445040.0208435101</v>
      </c>
      <c r="AZ1002" s="99">
        <v>2173830.7515258798</v>
      </c>
      <c r="BA1002" s="99">
        <v>0</v>
      </c>
      <c r="BB1002" s="99">
        <v>3372592.8211669899</v>
      </c>
      <c r="BC1002" s="99">
        <v>953262.39997863804</v>
      </c>
      <c r="BD1002" s="99">
        <v>0</v>
      </c>
      <c r="BE1002" s="99">
        <v>711143.34190368699</v>
      </c>
      <c r="BF1002" s="99">
        <v>0</v>
      </c>
      <c r="BG1002" s="99">
        <v>20919716.673095699</v>
      </c>
      <c r="BH1002" s="99">
        <v>2633124.9063110398</v>
      </c>
      <c r="BI1002" s="99">
        <v>0</v>
      </c>
      <c r="BJ1002" s="99">
        <v>393346.24430847203</v>
      </c>
      <c r="BK1002" s="99">
        <v>238280.527757645</v>
      </c>
      <c r="BL1002" s="99">
        <v>0</v>
      </c>
      <c r="BM1002" s="99">
        <v>0</v>
      </c>
      <c r="BN1002" s="99">
        <v>0</v>
      </c>
      <c r="BO1002" s="99">
        <v>0</v>
      </c>
      <c r="BP1002" s="99">
        <v>0</v>
      </c>
      <c r="BQ1002" s="99">
        <v>0</v>
      </c>
      <c r="BR1002" s="99">
        <v>1155285.0233306901</v>
      </c>
      <c r="BS1002" s="99">
        <v>823246.48104858398</v>
      </c>
      <c r="BT1002" s="99">
        <v>0</v>
      </c>
      <c r="BU1002" s="99">
        <v>629450.5</v>
      </c>
      <c r="BV1002" s="99">
        <v>444323.82687377901</v>
      </c>
      <c r="BW1002" s="99">
        <v>0</v>
      </c>
      <c r="BX1002" s="99">
        <v>142214.89949798601</v>
      </c>
      <c r="BY1002" s="99">
        <v>0</v>
      </c>
      <c r="BZ1002" s="99">
        <v>0</v>
      </c>
      <c r="CA1002" s="99">
        <v>20139.840622663502</v>
      </c>
      <c r="CB1002" s="99">
        <v>1020410.2200241101</v>
      </c>
      <c r="CC1002" s="99">
        <v>9992924.37353516</v>
      </c>
      <c r="CD1002" s="99">
        <v>3026488.3641967801</v>
      </c>
      <c r="CE1002" s="99">
        <v>623.68425252288603</v>
      </c>
      <c r="CF1002" s="99">
        <v>82133.876725196795</v>
      </c>
      <c r="CG1002" s="99">
        <v>709520.39349365199</v>
      </c>
      <c r="CH1002" s="99">
        <v>0</v>
      </c>
      <c r="CI1002" s="99">
        <v>20765.9406313896</v>
      </c>
      <c r="CJ1002" s="99">
        <v>1103622.2854156501</v>
      </c>
      <c r="CK1002" s="99">
        <v>10682017.104492201</v>
      </c>
      <c r="CL1002" s="99">
        <v>3170740.1809997601</v>
      </c>
      <c r="CM1002" s="166">
        <v>41918.519534587896</v>
      </c>
      <c r="CN1002" s="166">
        <v>7586102.1738891602</v>
      </c>
      <c r="CO1002" s="166">
        <v>31593078.869872998</v>
      </c>
      <c r="CP1002" s="99">
        <v>3170740.1809997601</v>
      </c>
      <c r="CQ1002" s="99">
        <v>0</v>
      </c>
      <c r="CR1002" s="99">
        <v>0</v>
      </c>
      <c r="CS1002" s="99">
        <v>0</v>
      </c>
      <c r="CT1002" s="99">
        <v>0</v>
      </c>
      <c r="CU1002" s="98">
        <v>1640.6124081109999</v>
      </c>
      <c r="CV1002" s="98">
        <v>21756.823956299999</v>
      </c>
      <c r="CW1002" s="98">
        <v>1102544.0967493069</v>
      </c>
      <c r="CX1002" s="98">
        <v>10702444.767028812</v>
      </c>
    </row>
    <row r="1003" spans="1:102" x14ac:dyDescent="0.2">
      <c r="A1003" s="98" t="s">
        <v>66</v>
      </c>
      <c r="B1003" s="100">
        <v>43160</v>
      </c>
      <c r="C1003" s="99">
        <v>18369.9166102409</v>
      </c>
      <c r="D1003" s="99">
        <v>0</v>
      </c>
      <c r="E1003" s="99">
        <v>1630.5357141941799</v>
      </c>
      <c r="F1003" s="99">
        <v>1321.4806860834401</v>
      </c>
      <c r="G1003" s="99">
        <v>625.484708435833</v>
      </c>
      <c r="H1003" s="99">
        <v>0</v>
      </c>
      <c r="I1003" s="99">
        <v>0</v>
      </c>
      <c r="J1003" s="99">
        <v>21112.0192213058</v>
      </c>
      <c r="K1003" s="99">
        <v>0</v>
      </c>
      <c r="L1003" s="99">
        <v>23.112593998201199</v>
      </c>
      <c r="M1003" s="99">
        <v>8072.1250040531204</v>
      </c>
      <c r="N1003" s="99">
        <v>2064.4260358810402</v>
      </c>
      <c r="O1003" s="99">
        <v>0</v>
      </c>
      <c r="P1003" s="99">
        <v>9018.9361362457294</v>
      </c>
      <c r="Q1003" s="99">
        <v>810.97862127423298</v>
      </c>
      <c r="R1003" s="99">
        <v>0</v>
      </c>
      <c r="S1003" s="99">
        <v>626.18761747330404</v>
      </c>
      <c r="T1003" s="99">
        <v>0</v>
      </c>
      <c r="U1003" s="99">
        <v>21104.219478130301</v>
      </c>
      <c r="V1003" s="99">
        <v>905424.92767333996</v>
      </c>
      <c r="W1003" s="99">
        <v>0</v>
      </c>
      <c r="X1003" s="99">
        <v>100828.057204247</v>
      </c>
      <c r="Y1003" s="99">
        <v>74785.914875984206</v>
      </c>
      <c r="Z1003" s="99">
        <v>79694.6078701019</v>
      </c>
      <c r="AA1003" s="99">
        <v>0</v>
      </c>
      <c r="AB1003" s="99">
        <v>0</v>
      </c>
      <c r="AC1003" s="99">
        <v>6437514.1166992197</v>
      </c>
      <c r="AD1003" s="99">
        <v>0</v>
      </c>
      <c r="AE1003" s="99">
        <v>518.78898858279001</v>
      </c>
      <c r="AF1003" s="99">
        <v>337991.93669891398</v>
      </c>
      <c r="AG1003" s="99">
        <v>238298.407100677</v>
      </c>
      <c r="AH1003" s="99">
        <v>0</v>
      </c>
      <c r="AI1003" s="99">
        <v>324984.28249359102</v>
      </c>
      <c r="AJ1003" s="99">
        <v>102777.735267639</v>
      </c>
      <c r="AK1003" s="99">
        <v>0</v>
      </c>
      <c r="AL1003" s="99">
        <v>79964.918324470505</v>
      </c>
      <c r="AM1003" s="99">
        <v>0</v>
      </c>
      <c r="AN1003" s="99">
        <v>6431529.04650879</v>
      </c>
      <c r="AO1003" s="99">
        <v>9019443.7752685491</v>
      </c>
      <c r="AP1003" s="99">
        <v>0</v>
      </c>
      <c r="AQ1003" s="99">
        <v>910778.43512725795</v>
      </c>
      <c r="AR1003" s="99">
        <v>657980.92803955101</v>
      </c>
      <c r="AS1003" s="99">
        <v>696434.69353485096</v>
      </c>
      <c r="AT1003" s="99">
        <v>0</v>
      </c>
      <c r="AU1003" s="99">
        <v>0</v>
      </c>
      <c r="AV1003" s="99">
        <v>20871574.112548798</v>
      </c>
      <c r="AW1003" s="99">
        <v>0</v>
      </c>
      <c r="AX1003" s="99">
        <v>6190.5142188072195</v>
      </c>
      <c r="AY1003" s="99">
        <v>3506076.71063232</v>
      </c>
      <c r="AZ1003" s="99">
        <v>2151707.3535766602</v>
      </c>
      <c r="BA1003" s="99">
        <v>0</v>
      </c>
      <c r="BB1003" s="99">
        <v>3278475.88363647</v>
      </c>
      <c r="BC1003" s="99">
        <v>944894.82030487095</v>
      </c>
      <c r="BD1003" s="99">
        <v>0</v>
      </c>
      <c r="BE1003" s="99">
        <v>694553.50960540795</v>
      </c>
      <c r="BF1003" s="99">
        <v>0</v>
      </c>
      <c r="BG1003" s="99">
        <v>20935876.118408199</v>
      </c>
      <c r="BH1003" s="99">
        <v>2610914.0648498498</v>
      </c>
      <c r="BI1003" s="99">
        <v>0</v>
      </c>
      <c r="BJ1003" s="99">
        <v>393017.65483856201</v>
      </c>
      <c r="BK1003" s="99">
        <v>238259.83528327901</v>
      </c>
      <c r="BL1003" s="99">
        <v>0</v>
      </c>
      <c r="BM1003" s="99">
        <v>0</v>
      </c>
      <c r="BN1003" s="99">
        <v>0</v>
      </c>
      <c r="BO1003" s="99">
        <v>0</v>
      </c>
      <c r="BP1003" s="99">
        <v>0</v>
      </c>
      <c r="BQ1003" s="99">
        <v>0</v>
      </c>
      <c r="BR1003" s="99">
        <v>1168985.05661011</v>
      </c>
      <c r="BS1003" s="99">
        <v>809228.88272857701</v>
      </c>
      <c r="BT1003" s="99">
        <v>0</v>
      </c>
      <c r="BU1003" s="99">
        <v>612213.17999267601</v>
      </c>
      <c r="BV1003" s="99">
        <v>439186.41792297398</v>
      </c>
      <c r="BW1003" s="99">
        <v>0</v>
      </c>
      <c r="BX1003" s="99">
        <v>143645.21949005101</v>
      </c>
      <c r="BY1003" s="99">
        <v>0</v>
      </c>
      <c r="BZ1003" s="99">
        <v>0</v>
      </c>
      <c r="CA1003" s="99">
        <v>19996.899861097299</v>
      </c>
      <c r="CB1003" s="99">
        <v>1003405.16841888</v>
      </c>
      <c r="CC1003" s="99">
        <v>9908171.64770508</v>
      </c>
      <c r="CD1003" s="99">
        <v>3009021.2657470698</v>
      </c>
      <c r="CE1003" s="99">
        <v>625.84382634609904</v>
      </c>
      <c r="CF1003" s="99">
        <v>79652.504473686204</v>
      </c>
      <c r="CG1003" s="99">
        <v>693504.51111602795</v>
      </c>
      <c r="CH1003" s="99">
        <v>0</v>
      </c>
      <c r="CI1003" s="99">
        <v>20622.491982698401</v>
      </c>
      <c r="CJ1003" s="99">
        <v>1082894.84588623</v>
      </c>
      <c r="CK1003" s="99">
        <v>10640111.5424805</v>
      </c>
      <c r="CL1003" s="99">
        <v>3151373.7138671898</v>
      </c>
      <c r="CM1003" s="166">
        <v>41632.240622520403</v>
      </c>
      <c r="CN1003" s="166">
        <v>7513711.2634277297</v>
      </c>
      <c r="CO1003" s="166">
        <v>31519107.365966801</v>
      </c>
      <c r="CP1003" s="99">
        <v>3151373.7138671898</v>
      </c>
      <c r="CQ1003" s="99">
        <v>0</v>
      </c>
      <c r="CR1003" s="99">
        <v>0</v>
      </c>
      <c r="CS1003" s="99">
        <v>0</v>
      </c>
      <c r="CT1003" s="99">
        <v>0</v>
      </c>
      <c r="CU1003" s="98">
        <v>1628.3182810799999</v>
      </c>
      <c r="CV1003" s="98">
        <v>21648.173665399001</v>
      </c>
      <c r="CW1003" s="98">
        <v>1083057.6728925661</v>
      </c>
      <c r="CX1003" s="98">
        <v>10601676.158821108</v>
      </c>
    </row>
    <row r="1004" spans="1:102" x14ac:dyDescent="0.2">
      <c r="A1004" s="98" t="s">
        <v>66</v>
      </c>
      <c r="B1004" s="100">
        <v>43252</v>
      </c>
      <c r="C1004" s="99">
        <v>18401.874544382099</v>
      </c>
      <c r="D1004" s="99">
        <v>0</v>
      </c>
      <c r="E1004" s="99">
        <v>1612.91618052125</v>
      </c>
      <c r="F1004" s="99">
        <v>1318.7640303969399</v>
      </c>
      <c r="G1004" s="99">
        <v>628.28157055378006</v>
      </c>
      <c r="H1004" s="99">
        <v>0</v>
      </c>
      <c r="I1004" s="99">
        <v>0</v>
      </c>
      <c r="J1004" s="99">
        <v>20886.500867605198</v>
      </c>
      <c r="K1004" s="99">
        <v>0</v>
      </c>
      <c r="L1004" s="99">
        <v>22.577888021944101</v>
      </c>
      <c r="M1004" s="99">
        <v>8124.5109171271297</v>
      </c>
      <c r="N1004" s="99">
        <v>2060.18338668346</v>
      </c>
      <c r="O1004" s="99">
        <v>0</v>
      </c>
      <c r="P1004" s="99">
        <v>8998.7608476877194</v>
      </c>
      <c r="Q1004" s="99">
        <v>803.12901447713398</v>
      </c>
      <c r="R1004" s="99">
        <v>0</v>
      </c>
      <c r="S1004" s="99">
        <v>624.59756813198305</v>
      </c>
      <c r="T1004" s="99">
        <v>0</v>
      </c>
      <c r="U1004" s="99">
        <v>20886.0493650436</v>
      </c>
      <c r="V1004" s="99">
        <v>903235.38759613002</v>
      </c>
      <c r="W1004" s="99">
        <v>0</v>
      </c>
      <c r="X1004" s="99">
        <v>97239.423482894897</v>
      </c>
      <c r="Y1004" s="99">
        <v>73403.822671890302</v>
      </c>
      <c r="Z1004" s="99">
        <v>82028.671613693194</v>
      </c>
      <c r="AA1004" s="99">
        <v>0</v>
      </c>
      <c r="AB1004" s="99">
        <v>0</v>
      </c>
      <c r="AC1004" s="99">
        <v>6359991.54406738</v>
      </c>
      <c r="AD1004" s="99">
        <v>0</v>
      </c>
      <c r="AE1004" s="99">
        <v>601.20344191044603</v>
      </c>
      <c r="AF1004" s="99">
        <v>337280.375312805</v>
      </c>
      <c r="AG1004" s="99">
        <v>234135.013530731</v>
      </c>
      <c r="AH1004" s="99">
        <v>0</v>
      </c>
      <c r="AI1004" s="99">
        <v>322399.43121719401</v>
      </c>
      <c r="AJ1004" s="99">
        <v>102497.47034645099</v>
      </c>
      <c r="AK1004" s="99">
        <v>0</v>
      </c>
      <c r="AL1004" s="99">
        <v>81482.632125854507</v>
      </c>
      <c r="AM1004" s="99">
        <v>0</v>
      </c>
      <c r="AN1004" s="99">
        <v>6367508.79541016</v>
      </c>
      <c r="AO1004" s="99">
        <v>9029874.57568359</v>
      </c>
      <c r="AP1004" s="99">
        <v>0</v>
      </c>
      <c r="AQ1004" s="99">
        <v>882231.11968231201</v>
      </c>
      <c r="AR1004" s="99">
        <v>647220.09403228795</v>
      </c>
      <c r="AS1004" s="99">
        <v>716568.84597015404</v>
      </c>
      <c r="AT1004" s="99">
        <v>0</v>
      </c>
      <c r="AU1004" s="99">
        <v>0</v>
      </c>
      <c r="AV1004" s="99">
        <v>20809304.810791001</v>
      </c>
      <c r="AW1004" s="99">
        <v>0</v>
      </c>
      <c r="AX1004" s="99">
        <v>5858.5124512910797</v>
      </c>
      <c r="AY1004" s="99">
        <v>3539848.57739258</v>
      </c>
      <c r="AZ1004" s="99">
        <v>2109840.3921508798</v>
      </c>
      <c r="BA1004" s="99">
        <v>0</v>
      </c>
      <c r="BB1004" s="99">
        <v>3288781.9975280799</v>
      </c>
      <c r="BC1004" s="99">
        <v>957570.02854919399</v>
      </c>
      <c r="BD1004" s="99">
        <v>0</v>
      </c>
      <c r="BE1004" s="99">
        <v>714230.48608398403</v>
      </c>
      <c r="BF1004" s="99">
        <v>0</v>
      </c>
      <c r="BG1004" s="99">
        <v>20842701.074707001</v>
      </c>
      <c r="BH1004" s="99">
        <v>2627679.6893615699</v>
      </c>
      <c r="BI1004" s="99">
        <v>0</v>
      </c>
      <c r="BJ1004" s="99">
        <v>378857.12852096598</v>
      </c>
      <c r="BK1004" s="99">
        <v>230437.15076446501</v>
      </c>
      <c r="BL1004" s="99">
        <v>0</v>
      </c>
      <c r="BM1004" s="99">
        <v>0</v>
      </c>
      <c r="BN1004" s="99">
        <v>0</v>
      </c>
      <c r="BO1004" s="99">
        <v>0</v>
      </c>
      <c r="BP1004" s="99">
        <v>0</v>
      </c>
      <c r="BQ1004" s="99">
        <v>0</v>
      </c>
      <c r="BR1004" s="99">
        <v>1174838.47138977</v>
      </c>
      <c r="BS1004" s="99">
        <v>795129.91722106899</v>
      </c>
      <c r="BT1004" s="99">
        <v>0</v>
      </c>
      <c r="BU1004" s="99">
        <v>616180.61999511695</v>
      </c>
      <c r="BV1004" s="99">
        <v>437536.305160522</v>
      </c>
      <c r="BW1004" s="99">
        <v>0</v>
      </c>
      <c r="BX1004" s="99">
        <v>149916.92947387701</v>
      </c>
      <c r="BY1004" s="99">
        <v>0</v>
      </c>
      <c r="BZ1004" s="99">
        <v>0</v>
      </c>
      <c r="CA1004" s="99">
        <v>20014.274547815301</v>
      </c>
      <c r="CB1004" s="99">
        <v>1002948.40409088</v>
      </c>
      <c r="CC1004" s="99">
        <v>9965228.2987060491</v>
      </c>
      <c r="CD1004" s="99">
        <v>3002994.53598022</v>
      </c>
      <c r="CE1004" s="99">
        <v>628.77217016369104</v>
      </c>
      <c r="CF1004" s="99">
        <v>82072.460930824294</v>
      </c>
      <c r="CG1004" s="99">
        <v>718233.35864257801</v>
      </c>
      <c r="CH1004" s="99">
        <v>0</v>
      </c>
      <c r="CI1004" s="99">
        <v>20642.180428028099</v>
      </c>
      <c r="CJ1004" s="99">
        <v>1086758.1681671101</v>
      </c>
      <c r="CK1004" s="99">
        <v>10655709.352661099</v>
      </c>
      <c r="CL1004" s="99">
        <v>3145347.0065002399</v>
      </c>
      <c r="CM1004" s="166">
        <v>41443.451548576399</v>
      </c>
      <c r="CN1004" s="166">
        <v>7455852.5552368201</v>
      </c>
      <c r="CO1004" s="166">
        <v>31562437.5930176</v>
      </c>
      <c r="CP1004" s="99">
        <v>3145347.0065002399</v>
      </c>
      <c r="CQ1004" s="99">
        <v>0</v>
      </c>
      <c r="CR1004" s="99">
        <v>0</v>
      </c>
      <c r="CS1004" s="99">
        <v>0</v>
      </c>
      <c r="CT1004" s="99">
        <v>0</v>
      </c>
      <c r="CU1004" s="98">
        <v>1613.7334978020001</v>
      </c>
      <c r="CV1004" s="98">
        <v>21443.472652748998</v>
      </c>
      <c r="CW1004" s="98">
        <v>1085020.8650217042</v>
      </c>
      <c r="CX1004" s="98">
        <v>10683461.657348627</v>
      </c>
    </row>
    <row r="1005" spans="1:102" x14ac:dyDescent="0.2">
      <c r="A1005" s="98" t="s">
        <v>66</v>
      </c>
      <c r="B1005" s="100">
        <v>43344</v>
      </c>
      <c r="C1005" s="99">
        <v>18341.7651035786</v>
      </c>
      <c r="D1005" s="99">
        <v>0</v>
      </c>
      <c r="E1005" s="99">
        <v>1565.75535227358</v>
      </c>
      <c r="F1005" s="99">
        <v>1278.3098500072999</v>
      </c>
      <c r="G1005" s="99">
        <v>625.66217892616999</v>
      </c>
      <c r="H1005" s="99">
        <v>0</v>
      </c>
      <c r="I1005" s="99">
        <v>0</v>
      </c>
      <c r="J1005" s="99">
        <v>20645.4252259731</v>
      </c>
      <c r="K1005" s="99">
        <v>0</v>
      </c>
      <c r="L1005" s="99">
        <v>25.352919489378099</v>
      </c>
      <c r="M1005" s="99">
        <v>8089.3098276853598</v>
      </c>
      <c r="N1005" s="99">
        <v>2056.9742797613098</v>
      </c>
      <c r="O1005" s="99">
        <v>0</v>
      </c>
      <c r="P1005" s="99">
        <v>8937.4111783504504</v>
      </c>
      <c r="Q1005" s="99">
        <v>793.61818818002905</v>
      </c>
      <c r="R1005" s="99">
        <v>0</v>
      </c>
      <c r="S1005" s="99">
        <v>628.64835076779104</v>
      </c>
      <c r="T1005" s="99">
        <v>0</v>
      </c>
      <c r="U1005" s="99">
        <v>20667.6062533855</v>
      </c>
      <c r="V1005" s="99">
        <v>901628.35353088402</v>
      </c>
      <c r="W1005" s="99">
        <v>0</v>
      </c>
      <c r="X1005" s="99">
        <v>93984.751642227202</v>
      </c>
      <c r="Y1005" s="99">
        <v>71354.477370262102</v>
      </c>
      <c r="Z1005" s="99">
        <v>80983.967771530195</v>
      </c>
      <c r="AA1005" s="99">
        <v>0</v>
      </c>
      <c r="AB1005" s="99">
        <v>0</v>
      </c>
      <c r="AC1005" s="99">
        <v>6281636.22119141</v>
      </c>
      <c r="AD1005" s="99">
        <v>0</v>
      </c>
      <c r="AE1005" s="99">
        <v>795.17460012435902</v>
      </c>
      <c r="AF1005" s="99">
        <v>336216.38749313401</v>
      </c>
      <c r="AG1005" s="99">
        <v>232169.737890244</v>
      </c>
      <c r="AH1005" s="99">
        <v>0</v>
      </c>
      <c r="AI1005" s="99">
        <v>320247.06575012201</v>
      </c>
      <c r="AJ1005" s="99">
        <v>101287.918071747</v>
      </c>
      <c r="AK1005" s="99">
        <v>0</v>
      </c>
      <c r="AL1005" s="99">
        <v>80913.288324356094</v>
      </c>
      <c r="AM1005" s="99">
        <v>0</v>
      </c>
      <c r="AN1005" s="99">
        <v>6277956.4896850605</v>
      </c>
      <c r="AO1005" s="99">
        <v>9077090.9018554706</v>
      </c>
      <c r="AP1005" s="99">
        <v>0</v>
      </c>
      <c r="AQ1005" s="99">
        <v>859391.68456268299</v>
      </c>
      <c r="AR1005" s="99">
        <v>636768.17571258498</v>
      </c>
      <c r="AS1005" s="99">
        <v>712871.06278991699</v>
      </c>
      <c r="AT1005" s="99">
        <v>0</v>
      </c>
      <c r="AU1005" s="99">
        <v>0</v>
      </c>
      <c r="AV1005" s="99">
        <v>20649891.003906298</v>
      </c>
      <c r="AW1005" s="99">
        <v>0</v>
      </c>
      <c r="AX1005" s="99">
        <v>8927.7928651571292</v>
      </c>
      <c r="AY1005" s="99">
        <v>3535440.2309875502</v>
      </c>
      <c r="AZ1005" s="99">
        <v>2111406.11572266</v>
      </c>
      <c r="BA1005" s="99">
        <v>0</v>
      </c>
      <c r="BB1005" s="99">
        <v>3258382.4566955599</v>
      </c>
      <c r="BC1005" s="99">
        <v>941103.84677124</v>
      </c>
      <c r="BD1005" s="99">
        <v>0</v>
      </c>
      <c r="BE1005" s="99">
        <v>709702.56400299096</v>
      </c>
      <c r="BF1005" s="99">
        <v>0</v>
      </c>
      <c r="BG1005" s="99">
        <v>20638996.184570301</v>
      </c>
      <c r="BH1005" s="99">
        <v>2622719.66156006</v>
      </c>
      <c r="BI1005" s="99">
        <v>0</v>
      </c>
      <c r="BJ1005" s="99">
        <v>363628.11258315999</v>
      </c>
      <c r="BK1005" s="99">
        <v>225676.08148956299</v>
      </c>
      <c r="BL1005" s="99">
        <v>0</v>
      </c>
      <c r="BM1005" s="99">
        <v>0</v>
      </c>
      <c r="BN1005" s="99">
        <v>0</v>
      </c>
      <c r="BO1005" s="99">
        <v>0</v>
      </c>
      <c r="BP1005" s="99">
        <v>0</v>
      </c>
      <c r="BQ1005" s="99">
        <v>0</v>
      </c>
      <c r="BR1005" s="99">
        <v>1177650.2674255399</v>
      </c>
      <c r="BS1005" s="99">
        <v>793099.98693847703</v>
      </c>
      <c r="BT1005" s="99">
        <v>0</v>
      </c>
      <c r="BU1005" s="99">
        <v>517547.049999237</v>
      </c>
      <c r="BV1005" s="99">
        <v>428700.04810333299</v>
      </c>
      <c r="BW1005" s="99">
        <v>0</v>
      </c>
      <c r="BX1005" s="99">
        <v>129654.249557495</v>
      </c>
      <c r="BY1005" s="99">
        <v>0</v>
      </c>
      <c r="BZ1005" s="99">
        <v>0</v>
      </c>
      <c r="CA1005" s="99">
        <v>19908.5960230827</v>
      </c>
      <c r="CB1005" s="99">
        <v>992787.82861328102</v>
      </c>
      <c r="CC1005" s="99">
        <v>9906181.55078125</v>
      </c>
      <c r="CD1005" s="99">
        <v>2986956.6773071298</v>
      </c>
      <c r="CE1005" s="99">
        <v>626.01266947388604</v>
      </c>
      <c r="CF1005" s="99">
        <v>81366.213548660293</v>
      </c>
      <c r="CG1005" s="99">
        <v>711335.31367492699</v>
      </c>
      <c r="CH1005" s="99">
        <v>0</v>
      </c>
      <c r="CI1005" s="99">
        <v>20532.672851085699</v>
      </c>
      <c r="CJ1005" s="99">
        <v>1073407.5105743399</v>
      </c>
      <c r="CK1005" s="99">
        <v>10633696.0656738</v>
      </c>
      <c r="CL1005" s="99">
        <v>3122535.6657409701</v>
      </c>
      <c r="CM1005" s="166">
        <v>41100.329381465897</v>
      </c>
      <c r="CN1005" s="166">
        <v>7354020.7408447303</v>
      </c>
      <c r="CO1005" s="166">
        <v>31243215.104736298</v>
      </c>
      <c r="CP1005" s="99">
        <v>3122535.6657409701</v>
      </c>
      <c r="CQ1005" s="99">
        <v>0</v>
      </c>
      <c r="CR1005" s="99">
        <v>0</v>
      </c>
      <c r="CS1005" s="99">
        <v>0</v>
      </c>
      <c r="CT1005" s="99">
        <v>0</v>
      </c>
      <c r="CU1005" s="98">
        <v>1570.770292105</v>
      </c>
      <c r="CV1005" s="98">
        <v>21192.87185933</v>
      </c>
      <c r="CW1005" s="98">
        <v>1074154.0421619413</v>
      </c>
      <c r="CX1005" s="98">
        <v>10617516.864456177</v>
      </c>
    </row>
    <row r="1006" spans="1:102" x14ac:dyDescent="0.2">
      <c r="A1006" s="98" t="s">
        <v>66</v>
      </c>
      <c r="B1006" s="100">
        <v>43435</v>
      </c>
      <c r="C1006" s="99">
        <v>18308.286839008299</v>
      </c>
      <c r="D1006" s="99">
        <v>0</v>
      </c>
      <c r="E1006" s="99">
        <v>1543.71682947874</v>
      </c>
      <c r="F1006" s="99">
        <v>1286.2680317163499</v>
      </c>
      <c r="G1006" s="99">
        <v>608.85856154560997</v>
      </c>
      <c r="H1006" s="99">
        <v>0</v>
      </c>
      <c r="I1006" s="99">
        <v>0</v>
      </c>
      <c r="J1006" s="99">
        <v>20247.708696126901</v>
      </c>
      <c r="K1006" s="99">
        <v>0</v>
      </c>
      <c r="L1006" s="99">
        <v>21.992763982154401</v>
      </c>
      <c r="M1006" s="99">
        <v>8095.7888917923001</v>
      </c>
      <c r="N1006" s="99">
        <v>2039.0724215954499</v>
      </c>
      <c r="O1006" s="99">
        <v>0</v>
      </c>
      <c r="P1006" s="99">
        <v>8896.0730307102203</v>
      </c>
      <c r="Q1006" s="99">
        <v>784.40844322740998</v>
      </c>
      <c r="R1006" s="99">
        <v>0</v>
      </c>
      <c r="S1006" s="99">
        <v>604.24821706861303</v>
      </c>
      <c r="T1006" s="99">
        <v>0</v>
      </c>
      <c r="U1006" s="99">
        <v>20230.934364795699</v>
      </c>
      <c r="V1006" s="99">
        <v>904798.24819183396</v>
      </c>
      <c r="W1006" s="99">
        <v>0</v>
      </c>
      <c r="X1006" s="99">
        <v>91944.934567451506</v>
      </c>
      <c r="Y1006" s="99">
        <v>70370.510439872698</v>
      </c>
      <c r="Z1006" s="99">
        <v>77964.900712013201</v>
      </c>
      <c r="AA1006" s="99">
        <v>0</v>
      </c>
      <c r="AB1006" s="99">
        <v>0</v>
      </c>
      <c r="AC1006" s="99">
        <v>6169020.6339721698</v>
      </c>
      <c r="AD1006" s="99">
        <v>0</v>
      </c>
      <c r="AE1006" s="99">
        <v>570.81825170666002</v>
      </c>
      <c r="AF1006" s="99">
        <v>341911.82936096197</v>
      </c>
      <c r="AG1006" s="99">
        <v>231984.800260544</v>
      </c>
      <c r="AH1006" s="99">
        <v>0</v>
      </c>
      <c r="AI1006" s="99">
        <v>322916.62509536702</v>
      </c>
      <c r="AJ1006" s="99">
        <v>100702.267242432</v>
      </c>
      <c r="AK1006" s="99">
        <v>0</v>
      </c>
      <c r="AL1006" s="99">
        <v>77842.842155456499</v>
      </c>
      <c r="AM1006" s="99">
        <v>0</v>
      </c>
      <c r="AN1006" s="99">
        <v>6160902.1354370099</v>
      </c>
      <c r="AO1006" s="99">
        <v>9206330.6939697303</v>
      </c>
      <c r="AP1006" s="99">
        <v>0</v>
      </c>
      <c r="AQ1006" s="99">
        <v>856194.08198547398</v>
      </c>
      <c r="AR1006" s="99">
        <v>639567.32345581101</v>
      </c>
      <c r="AS1006" s="99">
        <v>684856.375831604</v>
      </c>
      <c r="AT1006" s="99">
        <v>0</v>
      </c>
      <c r="AU1006" s="99">
        <v>0</v>
      </c>
      <c r="AV1006" s="99">
        <v>20309776.489990201</v>
      </c>
      <c r="AW1006" s="99">
        <v>0</v>
      </c>
      <c r="AX1006" s="99">
        <v>7047.7513101100903</v>
      </c>
      <c r="AY1006" s="99">
        <v>3646660.0160827599</v>
      </c>
      <c r="AZ1006" s="99">
        <v>2123940.7161254901</v>
      </c>
      <c r="BA1006" s="99">
        <v>0</v>
      </c>
      <c r="BB1006" s="99">
        <v>3365494.5999450702</v>
      </c>
      <c r="BC1006" s="99">
        <v>951939.28465270996</v>
      </c>
      <c r="BD1006" s="99">
        <v>0</v>
      </c>
      <c r="BE1006" s="99">
        <v>687314.16115570103</v>
      </c>
      <c r="BF1006" s="99">
        <v>0</v>
      </c>
      <c r="BG1006" s="99">
        <v>20355257.917480499</v>
      </c>
      <c r="BH1006" s="99">
        <v>2645669.4970703102</v>
      </c>
      <c r="BI1006" s="99">
        <v>0</v>
      </c>
      <c r="BJ1006" s="99">
        <v>362546.29773712199</v>
      </c>
      <c r="BK1006" s="99">
        <v>228399.846805573</v>
      </c>
      <c r="BL1006" s="99">
        <v>0</v>
      </c>
      <c r="BM1006" s="99">
        <v>0</v>
      </c>
      <c r="BN1006" s="99">
        <v>0</v>
      </c>
      <c r="BO1006" s="99">
        <v>0</v>
      </c>
      <c r="BP1006" s="99">
        <v>0</v>
      </c>
      <c r="BQ1006" s="99">
        <v>0</v>
      </c>
      <c r="BR1006" s="99">
        <v>1202179.9295654299</v>
      </c>
      <c r="BS1006" s="99">
        <v>791265.52267456101</v>
      </c>
      <c r="BT1006" s="99">
        <v>0</v>
      </c>
      <c r="BU1006" s="99">
        <v>607733.42999267601</v>
      </c>
      <c r="BV1006" s="99">
        <v>432720.74955368001</v>
      </c>
      <c r="BW1006" s="99">
        <v>0</v>
      </c>
      <c r="BX1006" s="99">
        <v>133414.73952293399</v>
      </c>
      <c r="BY1006" s="99">
        <v>0</v>
      </c>
      <c r="BZ1006" s="99">
        <v>0</v>
      </c>
      <c r="CA1006" s="99">
        <v>19853.599076986298</v>
      </c>
      <c r="CB1006" s="99">
        <v>997071.37521362305</v>
      </c>
      <c r="CC1006" s="99">
        <v>10064827.884033199</v>
      </c>
      <c r="CD1006" s="99">
        <v>3004044.59655762</v>
      </c>
      <c r="CE1006" s="99">
        <v>607.46051980555103</v>
      </c>
      <c r="CF1006" s="99">
        <v>77604.9670848846</v>
      </c>
      <c r="CG1006" s="99">
        <v>686739.48492431606</v>
      </c>
      <c r="CH1006" s="99">
        <v>0</v>
      </c>
      <c r="CI1006" s="99">
        <v>20464.794942379001</v>
      </c>
      <c r="CJ1006" s="99">
        <v>1075754.30683899</v>
      </c>
      <c r="CK1006" s="99">
        <v>10756058.7856445</v>
      </c>
      <c r="CL1006" s="99">
        <v>3142211.8837280301</v>
      </c>
      <c r="CM1006" s="166">
        <v>40626.985328197501</v>
      </c>
      <c r="CN1006" s="166">
        <v>7238345.2461547898</v>
      </c>
      <c r="CO1006" s="166">
        <v>31140107.674804699</v>
      </c>
      <c r="CP1006" s="99">
        <v>3142211.8837280301</v>
      </c>
      <c r="CQ1006" s="99">
        <v>0</v>
      </c>
      <c r="CR1006" s="99">
        <v>0</v>
      </c>
      <c r="CS1006" s="99">
        <v>0</v>
      </c>
      <c r="CT1006" s="99">
        <v>0</v>
      </c>
      <c r="CU1006" s="98">
        <v>1539.3908519050001</v>
      </c>
      <c r="CV1006" s="98">
        <v>20726.505155422001</v>
      </c>
      <c r="CW1006" s="98">
        <v>1074676.3422985077</v>
      </c>
      <c r="CX1006" s="98">
        <v>10751567.368957516</v>
      </c>
    </row>
    <row r="1007" spans="1:102" x14ac:dyDescent="0.2">
      <c r="A1007" s="98" t="s">
        <v>66</v>
      </c>
      <c r="B1007" s="100">
        <v>43525</v>
      </c>
      <c r="C1007" s="99">
        <v>18368.841775178898</v>
      </c>
      <c r="D1007" s="99">
        <v>0</v>
      </c>
      <c r="E1007" s="99">
        <v>1506.60357111692</v>
      </c>
      <c r="F1007" s="99">
        <v>1261.49202261865</v>
      </c>
      <c r="G1007" s="99">
        <v>611.16687025129795</v>
      </c>
      <c r="H1007" s="99">
        <v>0</v>
      </c>
      <c r="I1007" s="99">
        <v>0</v>
      </c>
      <c r="J1007" s="99">
        <v>19982.319404840498</v>
      </c>
      <c r="K1007" s="99">
        <v>0</v>
      </c>
      <c r="L1007" s="99">
        <v>21.1154816532508</v>
      </c>
      <c r="M1007" s="99">
        <v>8232.1309807300604</v>
      </c>
      <c r="N1007" s="99">
        <v>2011.2917447090099</v>
      </c>
      <c r="O1007" s="99">
        <v>0</v>
      </c>
      <c r="P1007" s="99">
        <v>8840.9183307886105</v>
      </c>
      <c r="Q1007" s="99">
        <v>769.79118748754297</v>
      </c>
      <c r="R1007" s="99">
        <v>0</v>
      </c>
      <c r="S1007" s="99">
        <v>611.82186824083306</v>
      </c>
      <c r="T1007" s="99">
        <v>0</v>
      </c>
      <c r="U1007" s="99">
        <v>19974.0901927948</v>
      </c>
      <c r="V1007" s="99">
        <v>906212.58213806199</v>
      </c>
      <c r="W1007" s="99">
        <v>0</v>
      </c>
      <c r="X1007" s="99">
        <v>88877.431062698393</v>
      </c>
      <c r="Y1007" s="99">
        <v>68755.847146034197</v>
      </c>
      <c r="Z1007" s="99">
        <v>76951.4931640625</v>
      </c>
      <c r="AA1007" s="99">
        <v>0</v>
      </c>
      <c r="AB1007" s="99">
        <v>0</v>
      </c>
      <c r="AC1007" s="99">
        <v>6118166.6948242197</v>
      </c>
      <c r="AD1007" s="99">
        <v>0</v>
      </c>
      <c r="AE1007" s="99">
        <v>584.87976542860304</v>
      </c>
      <c r="AF1007" s="99">
        <v>342803.495159149</v>
      </c>
      <c r="AG1007" s="99">
        <v>231216.66400146499</v>
      </c>
      <c r="AH1007" s="99">
        <v>0</v>
      </c>
      <c r="AI1007" s="99">
        <v>314348.03485870402</v>
      </c>
      <c r="AJ1007" s="99">
        <v>102102.934078217</v>
      </c>
      <c r="AK1007" s="99">
        <v>0</v>
      </c>
      <c r="AL1007" s="99">
        <v>77036.165887832598</v>
      </c>
      <c r="AM1007" s="99">
        <v>0</v>
      </c>
      <c r="AN1007" s="99">
        <v>6114325.2857665997</v>
      </c>
      <c r="AO1007" s="99">
        <v>9270769.7891845703</v>
      </c>
      <c r="AP1007" s="99">
        <v>0</v>
      </c>
      <c r="AQ1007" s="99">
        <v>821346.09409332299</v>
      </c>
      <c r="AR1007" s="99">
        <v>623129.77591705299</v>
      </c>
      <c r="AS1007" s="99">
        <v>685226.22183227504</v>
      </c>
      <c r="AT1007" s="99">
        <v>0</v>
      </c>
      <c r="AU1007" s="99">
        <v>0</v>
      </c>
      <c r="AV1007" s="99">
        <v>20293589.826904301</v>
      </c>
      <c r="AW1007" s="99">
        <v>0</v>
      </c>
      <c r="AX1007" s="99">
        <v>6467.9996242523202</v>
      </c>
      <c r="AY1007" s="99">
        <v>3678515.4770202599</v>
      </c>
      <c r="AZ1007" s="99">
        <v>2126150.0125732399</v>
      </c>
      <c r="BA1007" s="99">
        <v>0</v>
      </c>
      <c r="BB1007" s="99">
        <v>3280020.4633178702</v>
      </c>
      <c r="BC1007" s="99">
        <v>969260.46337127697</v>
      </c>
      <c r="BD1007" s="99">
        <v>0</v>
      </c>
      <c r="BE1007" s="99">
        <v>682425.10521697998</v>
      </c>
      <c r="BF1007" s="99">
        <v>0</v>
      </c>
      <c r="BG1007" s="99">
        <v>20313772.333740201</v>
      </c>
      <c r="BH1007" s="99">
        <v>2654958.7154541002</v>
      </c>
      <c r="BI1007" s="99">
        <v>0</v>
      </c>
      <c r="BJ1007" s="99">
        <v>330623.51728820801</v>
      </c>
      <c r="BK1007" s="99">
        <v>221590.138032913</v>
      </c>
      <c r="BL1007" s="99">
        <v>0</v>
      </c>
      <c r="BM1007" s="99">
        <v>0</v>
      </c>
      <c r="BN1007" s="99">
        <v>0</v>
      </c>
      <c r="BO1007" s="99">
        <v>0</v>
      </c>
      <c r="BP1007" s="99">
        <v>0</v>
      </c>
      <c r="BQ1007" s="99">
        <v>0</v>
      </c>
      <c r="BR1007" s="99">
        <v>1204069.8408355699</v>
      </c>
      <c r="BS1007" s="99">
        <v>787969.36477661098</v>
      </c>
      <c r="BT1007" s="99">
        <v>0</v>
      </c>
      <c r="BU1007" s="99">
        <v>590645.67870330799</v>
      </c>
      <c r="BV1007" s="99">
        <v>419995.18325042701</v>
      </c>
      <c r="BW1007" s="99">
        <v>0</v>
      </c>
      <c r="BX1007" s="99">
        <v>138012.526136398</v>
      </c>
      <c r="BY1007" s="99">
        <v>0</v>
      </c>
      <c r="BZ1007" s="99">
        <v>0</v>
      </c>
      <c r="CA1007" s="99">
        <v>19874.023976087599</v>
      </c>
      <c r="CB1007" s="99">
        <v>997734.97707366897</v>
      </c>
      <c r="CC1007" s="99">
        <v>10155295.158691401</v>
      </c>
      <c r="CD1007" s="99">
        <v>2991624.43890381</v>
      </c>
      <c r="CE1007" s="99">
        <v>612.12464500963699</v>
      </c>
      <c r="CF1007" s="99">
        <v>76905.935318946795</v>
      </c>
      <c r="CG1007" s="99">
        <v>683042.894920349</v>
      </c>
      <c r="CH1007" s="99">
        <v>0</v>
      </c>
      <c r="CI1007" s="99">
        <v>20485.249337196401</v>
      </c>
      <c r="CJ1007" s="99">
        <v>1075175.62034607</v>
      </c>
      <c r="CK1007" s="99">
        <v>10814990.376953101</v>
      </c>
      <c r="CL1007" s="99">
        <v>3127380.1539611798</v>
      </c>
      <c r="CM1007" s="166">
        <v>40366.8769412041</v>
      </c>
      <c r="CN1007" s="166">
        <v>7184031.2188720703</v>
      </c>
      <c r="CO1007" s="166">
        <v>31037088.808593798</v>
      </c>
      <c r="CP1007" s="99">
        <v>3127380.1539611798</v>
      </c>
      <c r="CQ1007" s="99">
        <v>0</v>
      </c>
      <c r="CR1007" s="99">
        <v>0</v>
      </c>
      <c r="CS1007" s="99">
        <v>0</v>
      </c>
      <c r="CT1007" s="99">
        <v>0</v>
      </c>
      <c r="CU1007" s="98">
        <v>1505.1562381159999</v>
      </c>
      <c r="CV1007" s="98">
        <v>20521.241421309001</v>
      </c>
      <c r="CW1007" s="98">
        <v>1074640.9123926158</v>
      </c>
      <c r="CX1007" s="98">
        <v>10838338.05361175</v>
      </c>
    </row>
    <row r="1008" spans="1:102" x14ac:dyDescent="0.2">
      <c r="A1008" s="98" t="s">
        <v>66</v>
      </c>
      <c r="B1008" s="100">
        <v>43617</v>
      </c>
      <c r="C1008" s="99">
        <v>18303.249108076099</v>
      </c>
      <c r="D1008" s="99">
        <v>0</v>
      </c>
      <c r="E1008" s="99">
        <v>1506.90715757012</v>
      </c>
      <c r="F1008" s="99">
        <v>1275.4083821177501</v>
      </c>
      <c r="G1008" s="99">
        <v>601.60369488596905</v>
      </c>
      <c r="H1008" s="99">
        <v>0</v>
      </c>
      <c r="I1008" s="99">
        <v>0</v>
      </c>
      <c r="J1008" s="99">
        <v>19780.8500313759</v>
      </c>
      <c r="K1008" s="99">
        <v>0</v>
      </c>
      <c r="L1008" s="99">
        <v>25.511993481777601</v>
      </c>
      <c r="M1008" s="99">
        <v>8249.5240055322593</v>
      </c>
      <c r="N1008" s="99">
        <v>1970.55422511697</v>
      </c>
      <c r="O1008" s="99">
        <v>0</v>
      </c>
      <c r="P1008" s="99">
        <v>8811.9404320716894</v>
      </c>
      <c r="Q1008" s="99">
        <v>758.59383640438296</v>
      </c>
      <c r="R1008" s="99">
        <v>0</v>
      </c>
      <c r="S1008" s="99">
        <v>598.70629163086403</v>
      </c>
      <c r="T1008" s="99">
        <v>0</v>
      </c>
      <c r="U1008" s="99">
        <v>19782.526779174801</v>
      </c>
      <c r="V1008" s="99">
        <v>904562.65960693394</v>
      </c>
      <c r="W1008" s="99">
        <v>0</v>
      </c>
      <c r="X1008" s="99">
        <v>88496.663359642</v>
      </c>
      <c r="Y1008" s="99">
        <v>69061.994789123506</v>
      </c>
      <c r="Z1008" s="99">
        <v>74512.217450141907</v>
      </c>
      <c r="AA1008" s="99">
        <v>0</v>
      </c>
      <c r="AB1008" s="99">
        <v>0</v>
      </c>
      <c r="AC1008" s="99">
        <v>6069272.7998046903</v>
      </c>
      <c r="AD1008" s="99">
        <v>0</v>
      </c>
      <c r="AE1008" s="99">
        <v>617.50869482010603</v>
      </c>
      <c r="AF1008" s="99">
        <v>345489.38478088402</v>
      </c>
      <c r="AG1008" s="99">
        <v>229530.36405372599</v>
      </c>
      <c r="AH1008" s="99">
        <v>0</v>
      </c>
      <c r="AI1008" s="99">
        <v>309869.683799744</v>
      </c>
      <c r="AJ1008" s="99">
        <v>101443.717888832</v>
      </c>
      <c r="AK1008" s="99">
        <v>0</v>
      </c>
      <c r="AL1008" s="99">
        <v>74054.507496833801</v>
      </c>
      <c r="AM1008" s="99">
        <v>0</v>
      </c>
      <c r="AN1008" s="99">
        <v>6075647.1279296903</v>
      </c>
      <c r="AO1008" s="99">
        <v>9330496.96484375</v>
      </c>
      <c r="AP1008" s="99">
        <v>0</v>
      </c>
      <c r="AQ1008" s="99">
        <v>821748.32267761196</v>
      </c>
      <c r="AR1008" s="99">
        <v>628139.82218933105</v>
      </c>
      <c r="AS1008" s="99">
        <v>660136.76554107701</v>
      </c>
      <c r="AT1008" s="99">
        <v>0</v>
      </c>
      <c r="AU1008" s="99">
        <v>0</v>
      </c>
      <c r="AV1008" s="99">
        <v>20231308.5385742</v>
      </c>
      <c r="AW1008" s="99">
        <v>0</v>
      </c>
      <c r="AX1008" s="99">
        <v>6526.5942203402501</v>
      </c>
      <c r="AY1008" s="99">
        <v>3697322.21484375</v>
      </c>
      <c r="AZ1008" s="99">
        <v>2124199.2791748</v>
      </c>
      <c r="BA1008" s="99">
        <v>0</v>
      </c>
      <c r="BB1008" s="99">
        <v>3269023.1927185101</v>
      </c>
      <c r="BC1008" s="99">
        <v>966380.24207305897</v>
      </c>
      <c r="BD1008" s="99">
        <v>0</v>
      </c>
      <c r="BE1008" s="99">
        <v>659157.96441650402</v>
      </c>
      <c r="BF1008" s="99">
        <v>0</v>
      </c>
      <c r="BG1008" s="99">
        <v>20205584.7734375</v>
      </c>
      <c r="BH1008" s="99">
        <v>2653395.3830871601</v>
      </c>
      <c r="BI1008" s="99">
        <v>0</v>
      </c>
      <c r="BJ1008" s="99">
        <v>329031.37934494001</v>
      </c>
      <c r="BK1008" s="99">
        <v>222350.27366065999</v>
      </c>
      <c r="BL1008" s="99">
        <v>0</v>
      </c>
      <c r="BM1008" s="99">
        <v>0</v>
      </c>
      <c r="BN1008" s="99">
        <v>0</v>
      </c>
      <c r="BO1008" s="99">
        <v>0</v>
      </c>
      <c r="BP1008" s="99">
        <v>0</v>
      </c>
      <c r="BQ1008" s="99">
        <v>0</v>
      </c>
      <c r="BR1008" s="99">
        <v>1216767.9481658901</v>
      </c>
      <c r="BS1008" s="99">
        <v>784023.89643859898</v>
      </c>
      <c r="BT1008" s="99">
        <v>0</v>
      </c>
      <c r="BU1008" s="99">
        <v>590785.41082763695</v>
      </c>
      <c r="BV1008" s="99">
        <v>417587.27951431298</v>
      </c>
      <c r="BW1008" s="99">
        <v>0</v>
      </c>
      <c r="BX1008" s="99">
        <v>135247.04678154</v>
      </c>
      <c r="BY1008" s="99">
        <v>0</v>
      </c>
      <c r="BZ1008" s="99">
        <v>0</v>
      </c>
      <c r="CA1008" s="99">
        <v>19808.6676051617</v>
      </c>
      <c r="CB1008" s="99">
        <v>988822.79058074998</v>
      </c>
      <c r="CC1008" s="99">
        <v>10113837.821411099</v>
      </c>
      <c r="CD1008" s="99">
        <v>2981722.4988708501</v>
      </c>
      <c r="CE1008" s="99">
        <v>601.26606811582997</v>
      </c>
      <c r="CF1008" s="99">
        <v>74549.131886482195</v>
      </c>
      <c r="CG1008" s="99">
        <v>662383.66730499303</v>
      </c>
      <c r="CH1008" s="99">
        <v>0</v>
      </c>
      <c r="CI1008" s="99">
        <v>20410.2781717777</v>
      </c>
      <c r="CJ1008" s="99">
        <v>1063577.5985870401</v>
      </c>
      <c r="CK1008" s="99">
        <v>10824718.0616455</v>
      </c>
      <c r="CL1008" s="99">
        <v>3108419.52667236</v>
      </c>
      <c r="CM1008" s="166">
        <v>40124.795020103498</v>
      </c>
      <c r="CN1008" s="166">
        <v>7136998.4733276404</v>
      </c>
      <c r="CO1008" s="166">
        <v>31104050.450683601</v>
      </c>
      <c r="CP1008" s="99">
        <v>3108419.52667236</v>
      </c>
      <c r="CQ1008" s="99">
        <v>0</v>
      </c>
      <c r="CR1008" s="99">
        <v>0</v>
      </c>
      <c r="CS1008" s="99">
        <v>0</v>
      </c>
      <c r="CT1008" s="99">
        <v>0</v>
      </c>
      <c r="CU1008" s="98">
        <v>1508.6280530670001</v>
      </c>
      <c r="CV1008" s="98">
        <v>20327.720568911001</v>
      </c>
      <c r="CW1008" s="98">
        <v>1063371.9224672322</v>
      </c>
      <c r="CX1008" s="98">
        <v>10776221.488716092</v>
      </c>
    </row>
    <row r="1009" spans="1:102" x14ac:dyDescent="0.2">
      <c r="A1009" s="98" t="s">
        <v>66</v>
      </c>
      <c r="B1009" s="100">
        <v>43709</v>
      </c>
      <c r="C1009" s="99">
        <v>18243.116848468799</v>
      </c>
      <c r="D1009" s="99">
        <v>0</v>
      </c>
      <c r="E1009" s="99">
        <v>1527.67823654413</v>
      </c>
      <c r="F1009" s="99">
        <v>1310.98497103155</v>
      </c>
      <c r="G1009" s="99">
        <v>608.914611309767</v>
      </c>
      <c r="H1009" s="99">
        <v>0</v>
      </c>
      <c r="I1009" s="99">
        <v>0</v>
      </c>
      <c r="J1009" s="99">
        <v>19432.876906633399</v>
      </c>
      <c r="K1009" s="99">
        <v>0</v>
      </c>
      <c r="L1009" s="99">
        <v>37.523815132211901</v>
      </c>
      <c r="M1009" s="99">
        <v>8360.9162489175797</v>
      </c>
      <c r="N1009" s="99">
        <v>1913.0507713258301</v>
      </c>
      <c r="O1009" s="99">
        <v>0</v>
      </c>
      <c r="P1009" s="99">
        <v>8698.7215174436606</v>
      </c>
      <c r="Q1009" s="99">
        <v>746.85740064829599</v>
      </c>
      <c r="R1009" s="99">
        <v>0</v>
      </c>
      <c r="S1009" s="99">
        <v>614.10143913328602</v>
      </c>
      <c r="T1009" s="99">
        <v>0</v>
      </c>
      <c r="U1009" s="99">
        <v>19456.040738105799</v>
      </c>
      <c r="V1009" s="99">
        <v>899535.06013488804</v>
      </c>
      <c r="W1009" s="99">
        <v>0</v>
      </c>
      <c r="X1009" s="99">
        <v>83147.857077598601</v>
      </c>
      <c r="Y1009" s="99">
        <v>64848.643271923102</v>
      </c>
      <c r="Z1009" s="99">
        <v>74343.994005203203</v>
      </c>
      <c r="AA1009" s="99">
        <v>0</v>
      </c>
      <c r="AB1009" s="99">
        <v>0</v>
      </c>
      <c r="AC1009" s="99">
        <v>5938204.5089721698</v>
      </c>
      <c r="AD1009" s="99">
        <v>0</v>
      </c>
      <c r="AE1009" s="99">
        <v>304.68836120143499</v>
      </c>
      <c r="AF1009" s="99">
        <v>355417.98272705101</v>
      </c>
      <c r="AG1009" s="99">
        <v>220512.90479469299</v>
      </c>
      <c r="AH1009" s="99">
        <v>0</v>
      </c>
      <c r="AI1009" s="99">
        <v>302725.79673385603</v>
      </c>
      <c r="AJ1009" s="99">
        <v>100983.58159160599</v>
      </c>
      <c r="AK1009" s="99">
        <v>0</v>
      </c>
      <c r="AL1009" s="99">
        <v>74558.020058631897</v>
      </c>
      <c r="AM1009" s="99">
        <v>0</v>
      </c>
      <c r="AN1009" s="99">
        <v>5943366.3157348596</v>
      </c>
      <c r="AO1009" s="99">
        <v>9340489.8631591797</v>
      </c>
      <c r="AP1009" s="99">
        <v>0</v>
      </c>
      <c r="AQ1009" s="99">
        <v>772781.22910308803</v>
      </c>
      <c r="AR1009" s="99">
        <v>588947.50306701695</v>
      </c>
      <c r="AS1009" s="99">
        <v>670926.79084777797</v>
      </c>
      <c r="AT1009" s="99">
        <v>0</v>
      </c>
      <c r="AU1009" s="99">
        <v>0</v>
      </c>
      <c r="AV1009" s="99">
        <v>20030724.1950684</v>
      </c>
      <c r="AW1009" s="99">
        <v>0</v>
      </c>
      <c r="AX1009" s="99">
        <v>2642.4815114140501</v>
      </c>
      <c r="AY1009" s="99">
        <v>3850411.1653137198</v>
      </c>
      <c r="AZ1009" s="99">
        <v>2057723.01121521</v>
      </c>
      <c r="BA1009" s="99">
        <v>0</v>
      </c>
      <c r="BB1009" s="99">
        <v>3182230.9213867201</v>
      </c>
      <c r="BC1009" s="99">
        <v>973235.40935516404</v>
      </c>
      <c r="BD1009" s="99">
        <v>0</v>
      </c>
      <c r="BE1009" s="99">
        <v>669213.837417603</v>
      </c>
      <c r="BF1009" s="99">
        <v>0</v>
      </c>
      <c r="BG1009" s="99">
        <v>19993835.579589799</v>
      </c>
      <c r="BH1009" s="99">
        <v>2665665.6081543001</v>
      </c>
      <c r="BI1009" s="99">
        <v>0</v>
      </c>
      <c r="BJ1009" s="99">
        <v>319286.15597534197</v>
      </c>
      <c r="BK1009" s="99">
        <v>216243.840208054</v>
      </c>
      <c r="BL1009" s="99">
        <v>0</v>
      </c>
      <c r="BM1009" s="99">
        <v>0</v>
      </c>
      <c r="BN1009" s="99">
        <v>0</v>
      </c>
      <c r="BO1009" s="99">
        <v>0</v>
      </c>
      <c r="BP1009" s="99">
        <v>0</v>
      </c>
      <c r="BQ1009" s="99">
        <v>0</v>
      </c>
      <c r="BR1009" s="99">
        <v>1248018.00170898</v>
      </c>
      <c r="BS1009" s="99">
        <v>758665.99583435105</v>
      </c>
      <c r="BT1009" s="99">
        <v>0</v>
      </c>
      <c r="BU1009" s="99">
        <v>487378.68901824998</v>
      </c>
      <c r="BV1009" s="99">
        <v>422136.81514358497</v>
      </c>
      <c r="BW1009" s="99">
        <v>0</v>
      </c>
      <c r="BX1009" s="99">
        <v>120726.46085166901</v>
      </c>
      <c r="BY1009" s="99">
        <v>0</v>
      </c>
      <c r="BZ1009" s="99">
        <v>0</v>
      </c>
      <c r="CA1009" s="99">
        <v>19771.4782419205</v>
      </c>
      <c r="CB1009" s="99">
        <v>979644.73863220203</v>
      </c>
      <c r="CC1009" s="99">
        <v>10055041.4449463</v>
      </c>
      <c r="CD1009" s="99">
        <v>2984248.2008361798</v>
      </c>
      <c r="CE1009" s="99">
        <v>609.66626479476702</v>
      </c>
      <c r="CF1009" s="99">
        <v>74767.284248352094</v>
      </c>
      <c r="CG1009" s="99">
        <v>668611.468307495</v>
      </c>
      <c r="CH1009" s="99">
        <v>0</v>
      </c>
      <c r="CI1009" s="99">
        <v>20377.927594900098</v>
      </c>
      <c r="CJ1009" s="99">
        <v>1053324.9803619401</v>
      </c>
      <c r="CK1009" s="99">
        <v>10741524.7772217</v>
      </c>
      <c r="CL1009" s="99">
        <v>3111329.6194457998</v>
      </c>
      <c r="CM1009" s="166">
        <v>39788.921446800203</v>
      </c>
      <c r="CN1009" s="166">
        <v>6999855.9831542997</v>
      </c>
      <c r="CO1009" s="166">
        <v>30718272.113769501</v>
      </c>
      <c r="CP1009" s="99">
        <v>3111329.6194457998</v>
      </c>
      <c r="CQ1009" s="99">
        <v>0</v>
      </c>
      <c r="CR1009" s="99">
        <v>0</v>
      </c>
      <c r="CS1009" s="99">
        <v>0</v>
      </c>
      <c r="CT1009" s="99">
        <v>0</v>
      </c>
      <c r="CU1009" s="98">
        <v>1531.710061817</v>
      </c>
      <c r="CV1009" s="98">
        <v>20036.536726056998</v>
      </c>
      <c r="CW1009" s="98">
        <v>1054412.0228805542</v>
      </c>
      <c r="CX1009" s="98">
        <v>10723652.913253795</v>
      </c>
    </row>
    <row r="1010" spans="1:102" x14ac:dyDescent="0.2">
      <c r="A1010" s="98" t="s">
        <v>67</v>
      </c>
      <c r="B1010" s="100">
        <v>38047</v>
      </c>
      <c r="C1010" s="99">
        <v>68374.697710037202</v>
      </c>
      <c r="D1010" s="99">
        <v>0</v>
      </c>
      <c r="E1010" s="99">
        <v>33848.007962703698</v>
      </c>
      <c r="F1010" s="99">
        <v>16487.001163721099</v>
      </c>
      <c r="G1010" s="99">
        <v>9.87416797992773</v>
      </c>
      <c r="H1010" s="99">
        <v>0</v>
      </c>
      <c r="I1010" s="99">
        <v>0</v>
      </c>
      <c r="J1010" s="99">
        <v>229.29646898061</v>
      </c>
      <c r="K1010" s="99">
        <v>69219.900508880601</v>
      </c>
      <c r="L1010" s="99">
        <v>52496.146720409401</v>
      </c>
      <c r="M1010" s="99">
        <v>39313.175002574899</v>
      </c>
      <c r="N1010" s="99">
        <v>5082.6197345256796</v>
      </c>
      <c r="O1010" s="99">
        <v>0</v>
      </c>
      <c r="P1010" s="99">
        <v>0</v>
      </c>
      <c r="Q1010" s="99">
        <v>4697.0515670776404</v>
      </c>
      <c r="R1010" s="99">
        <v>0</v>
      </c>
      <c r="S1010" s="99">
        <v>0</v>
      </c>
      <c r="T1010" s="99">
        <v>2851.2765734791801</v>
      </c>
      <c r="U1010" s="99">
        <v>69084.553792953506</v>
      </c>
      <c r="V1010" s="99">
        <v>3423086.8915405301</v>
      </c>
      <c r="W1010" s="99">
        <v>0</v>
      </c>
      <c r="X1010" s="99">
        <v>2481980.1619567899</v>
      </c>
      <c r="Y1010" s="99">
        <v>988750.18088531506</v>
      </c>
      <c r="Z1010" s="99">
        <v>365.82051320374001</v>
      </c>
      <c r="AA1010" s="99">
        <v>0</v>
      </c>
      <c r="AB1010" s="99">
        <v>0</v>
      </c>
      <c r="AC1010" s="99">
        <v>12401.624179959301</v>
      </c>
      <c r="AD1010" s="99">
        <v>17940497.3283691</v>
      </c>
      <c r="AE1010" s="99">
        <v>2692129.0991516099</v>
      </c>
      <c r="AF1010" s="99">
        <v>1894781.78892517</v>
      </c>
      <c r="AG1010" s="99">
        <v>819525.66256713902</v>
      </c>
      <c r="AH1010" s="99">
        <v>0</v>
      </c>
      <c r="AI1010" s="99">
        <v>0</v>
      </c>
      <c r="AJ1010" s="99">
        <v>519068.88232803298</v>
      </c>
      <c r="AK1010" s="99">
        <v>0</v>
      </c>
      <c r="AL1010" s="99">
        <v>0</v>
      </c>
      <c r="AM1010" s="99">
        <v>448290.10894775402</v>
      </c>
      <c r="AN1010" s="99">
        <v>17722396.615722701</v>
      </c>
      <c r="AO1010" s="99">
        <v>23582220.6176758</v>
      </c>
      <c r="AP1010" s="99">
        <v>0</v>
      </c>
      <c r="AQ1010" s="99">
        <v>16674353.315551801</v>
      </c>
      <c r="AR1010" s="99">
        <v>6766996.9302368201</v>
      </c>
      <c r="AS1010" s="99">
        <v>2362.69035494328</v>
      </c>
      <c r="AT1010" s="99">
        <v>0</v>
      </c>
      <c r="AU1010" s="99">
        <v>0</v>
      </c>
      <c r="AV1010" s="99">
        <v>28324.472462415699</v>
      </c>
      <c r="AW1010" s="99">
        <v>41396640.057128899</v>
      </c>
      <c r="AX1010" s="99">
        <v>18566945.003173798</v>
      </c>
      <c r="AY1010" s="99">
        <v>12963840.1646729</v>
      </c>
      <c r="AZ1010" s="99">
        <v>5252422.6417846698</v>
      </c>
      <c r="BA1010" s="99">
        <v>0</v>
      </c>
      <c r="BB1010" s="99">
        <v>0</v>
      </c>
      <c r="BC1010" s="99">
        <v>3392314.2814331101</v>
      </c>
      <c r="BD1010" s="99">
        <v>0</v>
      </c>
      <c r="BE1010" s="99">
        <v>0</v>
      </c>
      <c r="BF1010" s="99">
        <v>2733835.4336547898</v>
      </c>
      <c r="BG1010" s="99">
        <v>40861054.417968802</v>
      </c>
      <c r="BH1010" s="99">
        <v>3817952.9029541002</v>
      </c>
      <c r="BI1010" s="99">
        <v>0</v>
      </c>
      <c r="BJ1010" s="99">
        <v>4247903.5543823196</v>
      </c>
      <c r="BK1010" s="99">
        <v>2334388.6728210398</v>
      </c>
      <c r="BL1010" s="99">
        <v>0</v>
      </c>
      <c r="BM1010" s="99">
        <v>0</v>
      </c>
      <c r="BN1010" s="99">
        <v>0</v>
      </c>
      <c r="BO1010" s="99">
        <v>0</v>
      </c>
      <c r="BP1010" s="99">
        <v>0</v>
      </c>
      <c r="BQ1010" s="99">
        <v>0</v>
      </c>
      <c r="BR1010" s="99">
        <v>4312201.8850097703</v>
      </c>
      <c r="BS1010" s="99">
        <v>2065038.6363830599</v>
      </c>
      <c r="BT1010" s="99">
        <v>0</v>
      </c>
      <c r="BU1010" s="99">
        <v>0</v>
      </c>
      <c r="BV1010" s="99">
        <v>1631205.94898987</v>
      </c>
      <c r="BW1010" s="99">
        <v>0</v>
      </c>
      <c r="BX1010" s="99">
        <v>0</v>
      </c>
      <c r="BY1010" s="99">
        <v>0</v>
      </c>
      <c r="BZ1010" s="99">
        <v>0</v>
      </c>
      <c r="CA1010" s="99">
        <v>102332.841303825</v>
      </c>
      <c r="CB1010" s="99">
        <v>5903738.8474731399</v>
      </c>
      <c r="CC1010" s="99">
        <v>40141547.213378899</v>
      </c>
      <c r="CD1010" s="99">
        <v>8048819.33837891</v>
      </c>
      <c r="CE1010" s="99">
        <v>2872.6041746139499</v>
      </c>
      <c r="CF1010" s="99">
        <v>441389.16321563697</v>
      </c>
      <c r="CG1010" s="99">
        <v>2687361.6315918001</v>
      </c>
      <c r="CH1010" s="99">
        <v>0</v>
      </c>
      <c r="CI1010" s="99">
        <v>105200.201130867</v>
      </c>
      <c r="CJ1010" s="99">
        <v>6344914.5411377</v>
      </c>
      <c r="CK1010" s="99">
        <v>42816619.597656302</v>
      </c>
      <c r="CL1010" s="99">
        <v>8045224.0041503897</v>
      </c>
      <c r="CM1010" s="166">
        <v>174078.77120399501</v>
      </c>
      <c r="CN1010" s="166">
        <v>24254969.786132801</v>
      </c>
      <c r="CO1010" s="166">
        <v>83632046.827148393</v>
      </c>
      <c r="CP1010" s="99">
        <v>8045224.0041503897</v>
      </c>
      <c r="CQ1010" s="99">
        <v>0</v>
      </c>
      <c r="CR1010" s="99">
        <v>0</v>
      </c>
      <c r="CS1010" s="99">
        <v>0</v>
      </c>
      <c r="CT1010" s="99">
        <v>0</v>
      </c>
      <c r="CU1010" s="98">
        <v>105884.682041935</v>
      </c>
      <c r="CV1010" s="98">
        <v>238.09446812799999</v>
      </c>
      <c r="CW1010" s="98">
        <v>6345128.0106887771</v>
      </c>
      <c r="CX1010" s="98">
        <v>42828908.844970696</v>
      </c>
    </row>
    <row r="1011" spans="1:102" x14ac:dyDescent="0.2">
      <c r="A1011" s="98" t="s">
        <v>67</v>
      </c>
      <c r="B1011" s="100">
        <v>38139</v>
      </c>
      <c r="C1011" s="99">
        <v>69069.022057533293</v>
      </c>
      <c r="D1011" s="99">
        <v>0</v>
      </c>
      <c r="E1011" s="99">
        <v>33234.160221099897</v>
      </c>
      <c r="F1011" s="99">
        <v>16603.9849326611</v>
      </c>
      <c r="G1011" s="99">
        <v>104.400551269762</v>
      </c>
      <c r="H1011" s="99">
        <v>0</v>
      </c>
      <c r="I1011" s="99">
        <v>0</v>
      </c>
      <c r="J1011" s="99">
        <v>4057.9928753972099</v>
      </c>
      <c r="K1011" s="99">
        <v>64205.080263614698</v>
      </c>
      <c r="L1011" s="99">
        <v>53304.316799640699</v>
      </c>
      <c r="M1011" s="99">
        <v>39145.154942512498</v>
      </c>
      <c r="N1011" s="99">
        <v>5200.2821095585796</v>
      </c>
      <c r="O1011" s="99">
        <v>0</v>
      </c>
      <c r="P1011" s="99">
        <v>0</v>
      </c>
      <c r="Q1011" s="99">
        <v>4691.7969841957101</v>
      </c>
      <c r="R1011" s="99">
        <v>0</v>
      </c>
      <c r="S1011" s="99">
        <v>0</v>
      </c>
      <c r="T1011" s="99">
        <v>2810.2585882544499</v>
      </c>
      <c r="U1011" s="99">
        <v>69629.188572883606</v>
      </c>
      <c r="V1011" s="99">
        <v>3398200.5047912602</v>
      </c>
      <c r="W1011" s="99">
        <v>0</v>
      </c>
      <c r="X1011" s="99">
        <v>2455959.8070983901</v>
      </c>
      <c r="Y1011" s="99">
        <v>1003761.46334076</v>
      </c>
      <c r="Z1011" s="99">
        <v>16645.802392721202</v>
      </c>
      <c r="AA1011" s="99">
        <v>0</v>
      </c>
      <c r="AB1011" s="99">
        <v>0</v>
      </c>
      <c r="AC1011" s="99">
        <v>889373.24266815197</v>
      </c>
      <c r="AD1011" s="99">
        <v>16563597.358276401</v>
      </c>
      <c r="AE1011" s="99">
        <v>2656328.5472106901</v>
      </c>
      <c r="AF1011" s="99">
        <v>1883643.8275146501</v>
      </c>
      <c r="AG1011" s="99">
        <v>823710.20013427699</v>
      </c>
      <c r="AH1011" s="99">
        <v>0</v>
      </c>
      <c r="AI1011" s="99">
        <v>0</v>
      </c>
      <c r="AJ1011" s="99">
        <v>509886.41872024501</v>
      </c>
      <c r="AK1011" s="99">
        <v>0</v>
      </c>
      <c r="AL1011" s="99">
        <v>0</v>
      </c>
      <c r="AM1011" s="99">
        <v>442194.11061477702</v>
      </c>
      <c r="AN1011" s="99">
        <v>18013273.480957001</v>
      </c>
      <c r="AO1011" s="99">
        <v>23647270.182128899</v>
      </c>
      <c r="AP1011" s="99">
        <v>0</v>
      </c>
      <c r="AQ1011" s="99">
        <v>16634247.333007799</v>
      </c>
      <c r="AR1011" s="99">
        <v>7003286.21203613</v>
      </c>
      <c r="AS1011" s="99">
        <v>101959.87483978301</v>
      </c>
      <c r="AT1011" s="99">
        <v>0</v>
      </c>
      <c r="AU1011" s="99">
        <v>0</v>
      </c>
      <c r="AV1011" s="99">
        <v>2087833.9053955099</v>
      </c>
      <c r="AW1011" s="99">
        <v>38517838.8974609</v>
      </c>
      <c r="AX1011" s="99">
        <v>18569266.8681641</v>
      </c>
      <c r="AY1011" s="99">
        <v>12950572.2076416</v>
      </c>
      <c r="AZ1011" s="99">
        <v>5321104.1830444299</v>
      </c>
      <c r="BA1011" s="99">
        <v>0</v>
      </c>
      <c r="BB1011" s="99">
        <v>0</v>
      </c>
      <c r="BC1011" s="99">
        <v>3369017.5438842801</v>
      </c>
      <c r="BD1011" s="99">
        <v>0</v>
      </c>
      <c r="BE1011" s="99">
        <v>0</v>
      </c>
      <c r="BF1011" s="99">
        <v>2723894.4156494099</v>
      </c>
      <c r="BG1011" s="99">
        <v>41748925.960449196</v>
      </c>
      <c r="BH1011" s="99">
        <v>3799094.8869018601</v>
      </c>
      <c r="BI1011" s="99">
        <v>0</v>
      </c>
      <c r="BJ1011" s="99">
        <v>4244409.1496582003</v>
      </c>
      <c r="BK1011" s="99">
        <v>2399452.9656982399</v>
      </c>
      <c r="BL1011" s="99">
        <v>0</v>
      </c>
      <c r="BM1011" s="99">
        <v>0</v>
      </c>
      <c r="BN1011" s="99">
        <v>0</v>
      </c>
      <c r="BO1011" s="99">
        <v>0</v>
      </c>
      <c r="BP1011" s="99">
        <v>0</v>
      </c>
      <c r="BQ1011" s="99">
        <v>0</v>
      </c>
      <c r="BR1011" s="99">
        <v>4355145.3593139602</v>
      </c>
      <c r="BS1011" s="99">
        <v>2098558.5190734901</v>
      </c>
      <c r="BT1011" s="99">
        <v>0</v>
      </c>
      <c r="BU1011" s="99">
        <v>0</v>
      </c>
      <c r="BV1011" s="99">
        <v>1614694.75737</v>
      </c>
      <c r="BW1011" s="99">
        <v>0</v>
      </c>
      <c r="BX1011" s="99">
        <v>0</v>
      </c>
      <c r="BY1011" s="99">
        <v>0</v>
      </c>
      <c r="BZ1011" s="99">
        <v>0</v>
      </c>
      <c r="CA1011" s="99">
        <v>102444.882768631</v>
      </c>
      <c r="CB1011" s="99">
        <v>5844590.52844238</v>
      </c>
      <c r="CC1011" s="99">
        <v>40076637.6630859</v>
      </c>
      <c r="CD1011" s="99">
        <v>8001168.4391479502</v>
      </c>
      <c r="CE1011" s="99">
        <v>2843.5234334766901</v>
      </c>
      <c r="CF1011" s="99">
        <v>438238.38940811198</v>
      </c>
      <c r="CG1011" s="99">
        <v>2702293.1160278302</v>
      </c>
      <c r="CH1011" s="99">
        <v>0</v>
      </c>
      <c r="CI1011" s="99">
        <v>105235.62018394499</v>
      </c>
      <c r="CJ1011" s="99">
        <v>6281195.7800903302</v>
      </c>
      <c r="CK1011" s="99">
        <v>42774447.203125</v>
      </c>
      <c r="CL1011" s="99">
        <v>7998150.28405762</v>
      </c>
      <c r="CM1011" s="166">
        <v>174683.62760734599</v>
      </c>
      <c r="CN1011" s="166">
        <v>24128614.5705566</v>
      </c>
      <c r="CO1011" s="166">
        <v>84472038.345703095</v>
      </c>
      <c r="CP1011" s="99">
        <v>7998150.28405762</v>
      </c>
      <c r="CQ1011" s="99">
        <v>0</v>
      </c>
      <c r="CR1011" s="99">
        <v>0</v>
      </c>
      <c r="CS1011" s="99">
        <v>0</v>
      </c>
      <c r="CT1011" s="99">
        <v>0</v>
      </c>
      <c r="CU1011" s="98">
        <v>100393.979848623</v>
      </c>
      <c r="CV1011" s="98">
        <v>4142.0701854400004</v>
      </c>
      <c r="CW1011" s="98">
        <v>6282828.9178504916</v>
      </c>
      <c r="CX1011" s="98">
        <v>42778930.779113732</v>
      </c>
    </row>
    <row r="1012" spans="1:102" x14ac:dyDescent="0.2">
      <c r="A1012" s="98" t="s">
        <v>67</v>
      </c>
      <c r="B1012" s="100">
        <v>38231</v>
      </c>
      <c r="C1012" s="99">
        <v>70458.643400192304</v>
      </c>
      <c r="D1012" s="99">
        <v>0</v>
      </c>
      <c r="E1012" s="99">
        <v>33439.312832355499</v>
      </c>
      <c r="F1012" s="99">
        <v>17196.981207132299</v>
      </c>
      <c r="G1012" s="99">
        <v>226.06538310646999</v>
      </c>
      <c r="H1012" s="99">
        <v>0</v>
      </c>
      <c r="I1012" s="99">
        <v>0</v>
      </c>
      <c r="J1012" s="99">
        <v>8939.2441743612308</v>
      </c>
      <c r="K1012" s="99">
        <v>60669.616831302599</v>
      </c>
      <c r="L1012" s="99">
        <v>55828.594336032897</v>
      </c>
      <c r="M1012" s="99">
        <v>39493.621194839499</v>
      </c>
      <c r="N1012" s="99">
        <v>5298.9007882475898</v>
      </c>
      <c r="O1012" s="99">
        <v>0</v>
      </c>
      <c r="P1012" s="99">
        <v>0</v>
      </c>
      <c r="Q1012" s="99">
        <v>4665.3665367364902</v>
      </c>
      <c r="R1012" s="99">
        <v>0</v>
      </c>
      <c r="S1012" s="99">
        <v>0</v>
      </c>
      <c r="T1012" s="99">
        <v>2776.3445495963101</v>
      </c>
      <c r="U1012" s="99">
        <v>69608.991712570205</v>
      </c>
      <c r="V1012" s="99">
        <v>3448625.05432129</v>
      </c>
      <c r="W1012" s="99">
        <v>0</v>
      </c>
      <c r="X1012" s="99">
        <v>2439204.56286621</v>
      </c>
      <c r="Y1012" s="99">
        <v>1022612.32855988</v>
      </c>
      <c r="Z1012" s="99">
        <v>37082.7263407707</v>
      </c>
      <c r="AA1012" s="99">
        <v>0</v>
      </c>
      <c r="AB1012" s="99">
        <v>0</v>
      </c>
      <c r="AC1012" s="99">
        <v>2078600.4926605199</v>
      </c>
      <c r="AD1012" s="99">
        <v>14733865.0344238</v>
      </c>
      <c r="AE1012" s="99">
        <v>2711075.1322631799</v>
      </c>
      <c r="AF1012" s="99">
        <v>1884966.7404479999</v>
      </c>
      <c r="AG1012" s="99">
        <v>842586.39869689895</v>
      </c>
      <c r="AH1012" s="99">
        <v>0</v>
      </c>
      <c r="AI1012" s="99">
        <v>0</v>
      </c>
      <c r="AJ1012" s="99">
        <v>505265.77123260498</v>
      </c>
      <c r="AK1012" s="99">
        <v>0</v>
      </c>
      <c r="AL1012" s="99">
        <v>0</v>
      </c>
      <c r="AM1012" s="99">
        <v>440424.17987441999</v>
      </c>
      <c r="AN1012" s="99">
        <v>17218524.107421901</v>
      </c>
      <c r="AO1012" s="99">
        <v>24340927.4052734</v>
      </c>
      <c r="AP1012" s="99">
        <v>0</v>
      </c>
      <c r="AQ1012" s="99">
        <v>16703198.4637451</v>
      </c>
      <c r="AR1012" s="99">
        <v>7119594.3084106399</v>
      </c>
      <c r="AS1012" s="99">
        <v>222647.50362396199</v>
      </c>
      <c r="AT1012" s="99">
        <v>0</v>
      </c>
      <c r="AU1012" s="99">
        <v>0</v>
      </c>
      <c r="AV1012" s="99">
        <v>4946109.6226806603</v>
      </c>
      <c r="AW1012" s="99">
        <v>34824678.167480499</v>
      </c>
      <c r="AX1012" s="99">
        <v>19274779.628906298</v>
      </c>
      <c r="AY1012" s="99">
        <v>13195615.534179701</v>
      </c>
      <c r="AZ1012" s="99">
        <v>5550556.25036621</v>
      </c>
      <c r="BA1012" s="99">
        <v>0</v>
      </c>
      <c r="BB1012" s="99">
        <v>0</v>
      </c>
      <c r="BC1012" s="99">
        <v>3392580.0378723098</v>
      </c>
      <c r="BD1012" s="99">
        <v>0</v>
      </c>
      <c r="BE1012" s="99">
        <v>0</v>
      </c>
      <c r="BF1012" s="99">
        <v>2742208.1495056199</v>
      </c>
      <c r="BG1012" s="99">
        <v>40828669.5</v>
      </c>
      <c r="BH1012" s="99">
        <v>4031142.3940124498</v>
      </c>
      <c r="BI1012" s="99">
        <v>0</v>
      </c>
      <c r="BJ1012" s="99">
        <v>4292487.9453125</v>
      </c>
      <c r="BK1012" s="99">
        <v>2481497.5615844699</v>
      </c>
      <c r="BL1012" s="99">
        <v>0</v>
      </c>
      <c r="BM1012" s="99">
        <v>0</v>
      </c>
      <c r="BN1012" s="99">
        <v>0</v>
      </c>
      <c r="BO1012" s="99">
        <v>0</v>
      </c>
      <c r="BP1012" s="99">
        <v>0</v>
      </c>
      <c r="BQ1012" s="99">
        <v>0</v>
      </c>
      <c r="BR1012" s="99">
        <v>4447177.08447266</v>
      </c>
      <c r="BS1012" s="99">
        <v>2175242.2996521001</v>
      </c>
      <c r="BT1012" s="99">
        <v>0</v>
      </c>
      <c r="BU1012" s="99">
        <v>0</v>
      </c>
      <c r="BV1012" s="99">
        <v>1655275.4171752899</v>
      </c>
      <c r="BW1012" s="99">
        <v>0</v>
      </c>
      <c r="BX1012" s="99">
        <v>0</v>
      </c>
      <c r="BY1012" s="99">
        <v>0</v>
      </c>
      <c r="BZ1012" s="99">
        <v>0</v>
      </c>
      <c r="CA1012" s="99">
        <v>103787.060092926</v>
      </c>
      <c r="CB1012" s="99">
        <v>5912609.53198242</v>
      </c>
      <c r="CC1012" s="99">
        <v>41134719.074707001</v>
      </c>
      <c r="CD1012" s="99">
        <v>8398924.5284423791</v>
      </c>
      <c r="CE1012" s="99">
        <v>2711.8613241612902</v>
      </c>
      <c r="CF1012" s="99">
        <v>435705.40597915603</v>
      </c>
      <c r="CG1012" s="99">
        <v>2718616.7506408701</v>
      </c>
      <c r="CH1012" s="99">
        <v>0</v>
      </c>
      <c r="CI1012" s="99">
        <v>106524.908035278</v>
      </c>
      <c r="CJ1012" s="99">
        <v>6348325.9498290997</v>
      </c>
      <c r="CK1012" s="99">
        <v>43858352.8291016</v>
      </c>
      <c r="CL1012" s="99">
        <v>8409293.8261718806</v>
      </c>
      <c r="CM1012" s="166">
        <v>176412.990602493</v>
      </c>
      <c r="CN1012" s="166">
        <v>23373111.762207001</v>
      </c>
      <c r="CO1012" s="166">
        <v>84466822.137695298</v>
      </c>
      <c r="CP1012" s="99">
        <v>8409293.8261718806</v>
      </c>
      <c r="CQ1012" s="99">
        <v>0</v>
      </c>
      <c r="CR1012" s="99">
        <v>0</v>
      </c>
      <c r="CS1012" s="99">
        <v>0</v>
      </c>
      <c r="CT1012" s="99">
        <v>0</v>
      </c>
      <c r="CU1012" s="98">
        <v>97363.742249553005</v>
      </c>
      <c r="CV1012" s="98">
        <v>9114.3020328139992</v>
      </c>
      <c r="CW1012" s="98">
        <v>6348314.9379615765</v>
      </c>
      <c r="CX1012" s="98">
        <v>43853335.825347871</v>
      </c>
    </row>
    <row r="1013" spans="1:102" x14ac:dyDescent="0.2">
      <c r="A1013" s="98" t="s">
        <v>67</v>
      </c>
      <c r="B1013" s="100">
        <v>38322</v>
      </c>
      <c r="C1013" s="99">
        <v>72061.724622726397</v>
      </c>
      <c r="D1013" s="99">
        <v>0</v>
      </c>
      <c r="E1013" s="99">
        <v>32406.634039402001</v>
      </c>
      <c r="F1013" s="99">
        <v>16745.5364656448</v>
      </c>
      <c r="G1013" s="99">
        <v>368.48712041601499</v>
      </c>
      <c r="H1013" s="99">
        <v>0</v>
      </c>
      <c r="I1013" s="99">
        <v>0</v>
      </c>
      <c r="J1013" s="99">
        <v>13763.407066226</v>
      </c>
      <c r="K1013" s="99">
        <v>58344.579983711199</v>
      </c>
      <c r="L1013" s="99">
        <v>54967.542677402504</v>
      </c>
      <c r="M1013" s="99">
        <v>39891.9055089951</v>
      </c>
      <c r="N1013" s="99">
        <v>5430.6761671304703</v>
      </c>
      <c r="O1013" s="99">
        <v>0</v>
      </c>
      <c r="P1013" s="99">
        <v>0</v>
      </c>
      <c r="Q1013" s="99">
        <v>4712.9431717395801</v>
      </c>
      <c r="R1013" s="99">
        <v>0</v>
      </c>
      <c r="S1013" s="99">
        <v>0</v>
      </c>
      <c r="T1013" s="99">
        <v>2830.2168092727702</v>
      </c>
      <c r="U1013" s="99">
        <v>71179.522449493394</v>
      </c>
      <c r="V1013" s="99">
        <v>3564854.0630493201</v>
      </c>
      <c r="W1013" s="99">
        <v>0</v>
      </c>
      <c r="X1013" s="99">
        <v>2406280.2108764602</v>
      </c>
      <c r="Y1013" s="99">
        <v>1030907.09747314</v>
      </c>
      <c r="Z1013" s="99">
        <v>67448.451940536499</v>
      </c>
      <c r="AA1013" s="99">
        <v>0</v>
      </c>
      <c r="AB1013" s="99">
        <v>0</v>
      </c>
      <c r="AC1013" s="99">
        <v>4156241.6475524898</v>
      </c>
      <c r="AD1013" s="99">
        <v>15251456.458496099</v>
      </c>
      <c r="AE1013" s="99">
        <v>2695091.3793945299</v>
      </c>
      <c r="AF1013" s="99">
        <v>1910178.6533355699</v>
      </c>
      <c r="AG1013" s="99">
        <v>853184.62334442104</v>
      </c>
      <c r="AH1013" s="99">
        <v>0</v>
      </c>
      <c r="AI1013" s="99">
        <v>0</v>
      </c>
      <c r="AJ1013" s="99">
        <v>499599.74091720599</v>
      </c>
      <c r="AK1013" s="99">
        <v>0</v>
      </c>
      <c r="AL1013" s="99">
        <v>0</v>
      </c>
      <c r="AM1013" s="99">
        <v>444773.23852157599</v>
      </c>
      <c r="AN1013" s="99">
        <v>18687440.487548798</v>
      </c>
      <c r="AO1013" s="99">
        <v>25450173.1257324</v>
      </c>
      <c r="AP1013" s="99">
        <v>0</v>
      </c>
      <c r="AQ1013" s="99">
        <v>16582830.489257799</v>
      </c>
      <c r="AR1013" s="99">
        <v>7254368.2218627902</v>
      </c>
      <c r="AS1013" s="99">
        <v>423020.79332351702</v>
      </c>
      <c r="AT1013" s="99">
        <v>0</v>
      </c>
      <c r="AU1013" s="99">
        <v>0</v>
      </c>
      <c r="AV1013" s="99">
        <v>9718265.8911132794</v>
      </c>
      <c r="AW1013" s="99">
        <v>36188934.011718802</v>
      </c>
      <c r="AX1013" s="99">
        <v>19426574.7819824</v>
      </c>
      <c r="AY1013" s="99">
        <v>13539776.5224609</v>
      </c>
      <c r="AZ1013" s="99">
        <v>5686071.87072754</v>
      </c>
      <c r="BA1013" s="99">
        <v>0</v>
      </c>
      <c r="BB1013" s="99">
        <v>0</v>
      </c>
      <c r="BC1013" s="99">
        <v>3409297.6293334998</v>
      </c>
      <c r="BD1013" s="99">
        <v>0</v>
      </c>
      <c r="BE1013" s="99">
        <v>0</v>
      </c>
      <c r="BF1013" s="99">
        <v>2828143.9181518601</v>
      </c>
      <c r="BG1013" s="99">
        <v>44316591.864746101</v>
      </c>
      <c r="BH1013" s="99">
        <v>4123841.9372253399</v>
      </c>
      <c r="BI1013" s="99">
        <v>0</v>
      </c>
      <c r="BJ1013" s="99">
        <v>4304948.2890014602</v>
      </c>
      <c r="BK1013" s="99">
        <v>2545988.6072692899</v>
      </c>
      <c r="BL1013" s="99">
        <v>0</v>
      </c>
      <c r="BM1013" s="99">
        <v>0</v>
      </c>
      <c r="BN1013" s="99">
        <v>0</v>
      </c>
      <c r="BO1013" s="99">
        <v>0</v>
      </c>
      <c r="BP1013" s="99">
        <v>0</v>
      </c>
      <c r="BQ1013" s="99">
        <v>0</v>
      </c>
      <c r="BR1013" s="99">
        <v>4572143.5910644503</v>
      </c>
      <c r="BS1013" s="99">
        <v>2232202.0718383798</v>
      </c>
      <c r="BT1013" s="99">
        <v>0</v>
      </c>
      <c r="BU1013" s="99">
        <v>0</v>
      </c>
      <c r="BV1013" s="99">
        <v>1694000.66427612</v>
      </c>
      <c r="BW1013" s="99">
        <v>0</v>
      </c>
      <c r="BX1013" s="99">
        <v>0</v>
      </c>
      <c r="BY1013" s="99">
        <v>0</v>
      </c>
      <c r="BZ1013" s="99">
        <v>0</v>
      </c>
      <c r="CA1013" s="99">
        <v>104339.13228988599</v>
      </c>
      <c r="CB1013" s="99">
        <v>5956296.6458129901</v>
      </c>
      <c r="CC1013" s="99">
        <v>41926938.839843802</v>
      </c>
      <c r="CD1013" s="99">
        <v>8415496.4479980506</v>
      </c>
      <c r="CE1013" s="99">
        <v>2842.6814762055901</v>
      </c>
      <c r="CF1013" s="99">
        <v>447500.87508392299</v>
      </c>
      <c r="CG1013" s="99">
        <v>2838989.8011779799</v>
      </c>
      <c r="CH1013" s="99">
        <v>0</v>
      </c>
      <c r="CI1013" s="99">
        <v>107210.547319412</v>
      </c>
      <c r="CJ1013" s="99">
        <v>6406079.8737792997</v>
      </c>
      <c r="CK1013" s="99">
        <v>44775680.940429702</v>
      </c>
      <c r="CL1013" s="99">
        <v>8412759.5252685491</v>
      </c>
      <c r="CM1013" s="166">
        <v>178283.919984818</v>
      </c>
      <c r="CN1013" s="166">
        <v>25100984.4523926</v>
      </c>
      <c r="CO1013" s="166">
        <v>89287777.807617202</v>
      </c>
      <c r="CP1013" s="99">
        <v>8412759.5252685491</v>
      </c>
      <c r="CQ1013" s="99">
        <v>0</v>
      </c>
      <c r="CR1013" s="99">
        <v>0</v>
      </c>
      <c r="CS1013" s="99">
        <v>0</v>
      </c>
      <c r="CT1013" s="99">
        <v>0</v>
      </c>
      <c r="CU1013" s="98">
        <v>92330.063486601997</v>
      </c>
      <c r="CV1013" s="98">
        <v>14034.33049364</v>
      </c>
      <c r="CW1013" s="98">
        <v>6403797.5208969135</v>
      </c>
      <c r="CX1013" s="98">
        <v>44765928.641021781</v>
      </c>
    </row>
    <row r="1014" spans="1:102" x14ac:dyDescent="0.2">
      <c r="A1014" s="98" t="s">
        <v>67</v>
      </c>
      <c r="B1014" s="100">
        <v>38412</v>
      </c>
      <c r="C1014" s="99">
        <v>74228.001031875596</v>
      </c>
      <c r="D1014" s="99">
        <v>0</v>
      </c>
      <c r="E1014" s="99">
        <v>32153.590026378599</v>
      </c>
      <c r="F1014" s="99">
        <v>16990.0406913757</v>
      </c>
      <c r="G1014" s="99">
        <v>505.60395845770802</v>
      </c>
      <c r="H1014" s="99">
        <v>0</v>
      </c>
      <c r="I1014" s="99">
        <v>0</v>
      </c>
      <c r="J1014" s="99">
        <v>19260.0429391861</v>
      </c>
      <c r="K1014" s="99">
        <v>52637.076614856698</v>
      </c>
      <c r="L1014" s="99">
        <v>54769.0447759628</v>
      </c>
      <c r="M1014" s="99">
        <v>40625.509501934102</v>
      </c>
      <c r="N1014" s="99">
        <v>5552.8259894251796</v>
      </c>
      <c r="O1014" s="99">
        <v>0</v>
      </c>
      <c r="P1014" s="99">
        <v>0</v>
      </c>
      <c r="Q1014" s="99">
        <v>4786.0705892443702</v>
      </c>
      <c r="R1014" s="99">
        <v>0</v>
      </c>
      <c r="S1014" s="99">
        <v>0</v>
      </c>
      <c r="T1014" s="99">
        <v>2840.5221885442702</v>
      </c>
      <c r="U1014" s="99">
        <v>71755.369229316697</v>
      </c>
      <c r="V1014" s="99">
        <v>3692577.89276123</v>
      </c>
      <c r="W1014" s="99">
        <v>0</v>
      </c>
      <c r="X1014" s="99">
        <v>2381278.6056823698</v>
      </c>
      <c r="Y1014" s="99">
        <v>1047205.62016296</v>
      </c>
      <c r="Z1014" s="99">
        <v>92208.118437767</v>
      </c>
      <c r="AA1014" s="99">
        <v>0</v>
      </c>
      <c r="AB1014" s="99">
        <v>0</v>
      </c>
      <c r="AC1014" s="99">
        <v>6091928.7200317401</v>
      </c>
      <c r="AD1014" s="99">
        <v>13407843.911865201</v>
      </c>
      <c r="AE1014" s="99">
        <v>2738414.6431579599</v>
      </c>
      <c r="AF1014" s="99">
        <v>1943751.1059417699</v>
      </c>
      <c r="AG1014" s="99">
        <v>859387.56401824998</v>
      </c>
      <c r="AH1014" s="99">
        <v>0</v>
      </c>
      <c r="AI1014" s="99">
        <v>0</v>
      </c>
      <c r="AJ1014" s="99">
        <v>494700.28524017299</v>
      </c>
      <c r="AK1014" s="99">
        <v>0</v>
      </c>
      <c r="AL1014" s="99">
        <v>0</v>
      </c>
      <c r="AM1014" s="99">
        <v>446292.51526641799</v>
      </c>
      <c r="AN1014" s="99">
        <v>19420573.3979492</v>
      </c>
      <c r="AO1014" s="99">
        <v>26695648.884277299</v>
      </c>
      <c r="AP1014" s="99">
        <v>0</v>
      </c>
      <c r="AQ1014" s="99">
        <v>16590806.3238525</v>
      </c>
      <c r="AR1014" s="99">
        <v>7521040.9314575205</v>
      </c>
      <c r="AS1014" s="99">
        <v>600407.95540618896</v>
      </c>
      <c r="AT1014" s="99">
        <v>0</v>
      </c>
      <c r="AU1014" s="99">
        <v>0</v>
      </c>
      <c r="AV1014" s="99">
        <v>14471544.145752</v>
      </c>
      <c r="AW1014" s="99">
        <v>32167778.409667999</v>
      </c>
      <c r="AX1014" s="99">
        <v>19805010.196777299</v>
      </c>
      <c r="AY1014" s="99">
        <v>13993118.095825201</v>
      </c>
      <c r="AZ1014" s="99">
        <v>5792586.3473510696</v>
      </c>
      <c r="BA1014" s="99">
        <v>0</v>
      </c>
      <c r="BB1014" s="99">
        <v>0</v>
      </c>
      <c r="BC1014" s="99">
        <v>3424941.2028808598</v>
      </c>
      <c r="BD1014" s="99">
        <v>0</v>
      </c>
      <c r="BE1014" s="99">
        <v>0</v>
      </c>
      <c r="BF1014" s="99">
        <v>2870998.51739502</v>
      </c>
      <c r="BG1014" s="99">
        <v>46489380.812011696</v>
      </c>
      <c r="BH1014" s="99">
        <v>4327070.9099121103</v>
      </c>
      <c r="BI1014" s="99">
        <v>0</v>
      </c>
      <c r="BJ1014" s="99">
        <v>4389012.32922363</v>
      </c>
      <c r="BK1014" s="99">
        <v>2691610.1225280799</v>
      </c>
      <c r="BL1014" s="99">
        <v>0</v>
      </c>
      <c r="BM1014" s="99">
        <v>0</v>
      </c>
      <c r="BN1014" s="99">
        <v>0</v>
      </c>
      <c r="BO1014" s="99">
        <v>0</v>
      </c>
      <c r="BP1014" s="99">
        <v>0</v>
      </c>
      <c r="BQ1014" s="99">
        <v>0</v>
      </c>
      <c r="BR1014" s="99">
        <v>4665253.5356445303</v>
      </c>
      <c r="BS1014" s="99">
        <v>2292262.7892456101</v>
      </c>
      <c r="BT1014" s="99">
        <v>0</v>
      </c>
      <c r="BU1014" s="99">
        <v>0</v>
      </c>
      <c r="BV1014" s="99">
        <v>1752645.6924591099</v>
      </c>
      <c r="BW1014" s="99">
        <v>0</v>
      </c>
      <c r="BX1014" s="99">
        <v>0</v>
      </c>
      <c r="BY1014" s="99">
        <v>0</v>
      </c>
      <c r="BZ1014" s="99">
        <v>0</v>
      </c>
      <c r="CA1014" s="99">
        <v>106460.589540482</v>
      </c>
      <c r="CB1014" s="99">
        <v>6074337.23681641</v>
      </c>
      <c r="CC1014" s="99">
        <v>43421961.337890603</v>
      </c>
      <c r="CD1014" s="99">
        <v>8702345.2052002009</v>
      </c>
      <c r="CE1014" s="99">
        <v>2861.4357124567</v>
      </c>
      <c r="CF1014" s="99">
        <v>452703.29645156901</v>
      </c>
      <c r="CG1014" s="99">
        <v>2905677.2753295898</v>
      </c>
      <c r="CH1014" s="99">
        <v>0</v>
      </c>
      <c r="CI1014" s="99">
        <v>109314.98866272</v>
      </c>
      <c r="CJ1014" s="99">
        <v>6528308.94287109</v>
      </c>
      <c r="CK1014" s="99">
        <v>46331301.724121101</v>
      </c>
      <c r="CL1014" s="99">
        <v>8698683.4813232403</v>
      </c>
      <c r="CM1014" s="166">
        <v>180775.897720337</v>
      </c>
      <c r="CN1014" s="166">
        <v>26067561.295410201</v>
      </c>
      <c r="CO1014" s="166">
        <v>92728429.6953125</v>
      </c>
      <c r="CP1014" s="99">
        <v>8698683.4813232403</v>
      </c>
      <c r="CQ1014" s="99">
        <v>0</v>
      </c>
      <c r="CR1014" s="99">
        <v>0</v>
      </c>
      <c r="CS1014" s="99">
        <v>0</v>
      </c>
      <c r="CT1014" s="99">
        <v>0</v>
      </c>
      <c r="CU1014" s="98">
        <v>87084.645227531</v>
      </c>
      <c r="CV1014" s="98">
        <v>19630.423950519998</v>
      </c>
      <c r="CW1014" s="98">
        <v>6527040.5332679786</v>
      </c>
      <c r="CX1014" s="98">
        <v>46327638.613220192</v>
      </c>
    </row>
    <row r="1015" spans="1:102" x14ac:dyDescent="0.2">
      <c r="A1015" s="98" t="s">
        <v>67</v>
      </c>
      <c r="B1015" s="100">
        <v>38504</v>
      </c>
      <c r="C1015" s="99">
        <v>75890.943853378296</v>
      </c>
      <c r="D1015" s="99">
        <v>1.9093084859923699</v>
      </c>
      <c r="E1015" s="99">
        <v>31687.800385475199</v>
      </c>
      <c r="F1015" s="99">
        <v>17190.330470323599</v>
      </c>
      <c r="G1015" s="99">
        <v>659.45438142120804</v>
      </c>
      <c r="H1015" s="99">
        <v>0</v>
      </c>
      <c r="I1015" s="99">
        <v>0</v>
      </c>
      <c r="J1015" s="99">
        <v>24253.195718765299</v>
      </c>
      <c r="K1015" s="99">
        <v>47131.350214004502</v>
      </c>
      <c r="L1015" s="99">
        <v>56124.184306621602</v>
      </c>
      <c r="M1015" s="99">
        <v>41251.6329283714</v>
      </c>
      <c r="N1015" s="99">
        <v>5613.5802725553503</v>
      </c>
      <c r="O1015" s="99">
        <v>0</v>
      </c>
      <c r="P1015" s="99">
        <v>0</v>
      </c>
      <c r="Q1015" s="99">
        <v>4812.9595269560796</v>
      </c>
      <c r="R1015" s="99">
        <v>0</v>
      </c>
      <c r="S1015" s="99">
        <v>0</v>
      </c>
      <c r="T1015" s="99">
        <v>2903.6719352304899</v>
      </c>
      <c r="U1015" s="99">
        <v>72200.416110038801</v>
      </c>
      <c r="V1015" s="99">
        <v>3716540.4914245601</v>
      </c>
      <c r="W1015" s="99">
        <v>50.289831831585602</v>
      </c>
      <c r="X1015" s="99">
        <v>2341798.1376953102</v>
      </c>
      <c r="Y1015" s="99">
        <v>1071942.9783783001</v>
      </c>
      <c r="Z1015" s="99">
        <v>123596.278503418</v>
      </c>
      <c r="AA1015" s="99">
        <v>0</v>
      </c>
      <c r="AB1015" s="99">
        <v>0</v>
      </c>
      <c r="AC1015" s="99">
        <v>8398980.67895508</v>
      </c>
      <c r="AD1015" s="99">
        <v>11827751.426635699</v>
      </c>
      <c r="AE1015" s="99">
        <v>2784740.65374756</v>
      </c>
      <c r="AF1015" s="99">
        <v>1950387.71403503</v>
      </c>
      <c r="AG1015" s="99">
        <v>859800.100730896</v>
      </c>
      <c r="AH1015" s="99">
        <v>0</v>
      </c>
      <c r="AI1015" s="99">
        <v>0</v>
      </c>
      <c r="AJ1015" s="99">
        <v>493677.37930297898</v>
      </c>
      <c r="AK1015" s="99">
        <v>0</v>
      </c>
      <c r="AL1015" s="99">
        <v>0</v>
      </c>
      <c r="AM1015" s="99">
        <v>469606.89545059198</v>
      </c>
      <c r="AN1015" s="99">
        <v>20501163.424072299</v>
      </c>
      <c r="AO1015" s="99">
        <v>27090200.519531298</v>
      </c>
      <c r="AP1015" s="99">
        <v>460.86987234652003</v>
      </c>
      <c r="AQ1015" s="99">
        <v>16685452.404174799</v>
      </c>
      <c r="AR1015" s="99">
        <v>7801527.6102294903</v>
      </c>
      <c r="AS1015" s="99">
        <v>795189.07952117897</v>
      </c>
      <c r="AT1015" s="99">
        <v>0</v>
      </c>
      <c r="AU1015" s="99">
        <v>0</v>
      </c>
      <c r="AV1015" s="99">
        <v>19208911.674072299</v>
      </c>
      <c r="AW1015" s="99">
        <v>28547812.224121101</v>
      </c>
      <c r="AX1015" s="99">
        <v>20351329.0075684</v>
      </c>
      <c r="AY1015" s="99">
        <v>14141300.403930699</v>
      </c>
      <c r="AZ1015" s="99">
        <v>5854677.1826782199</v>
      </c>
      <c r="BA1015" s="99">
        <v>0</v>
      </c>
      <c r="BB1015" s="99">
        <v>0</v>
      </c>
      <c r="BC1015" s="99">
        <v>3445016.4511108398</v>
      </c>
      <c r="BD1015" s="99">
        <v>0</v>
      </c>
      <c r="BE1015" s="99">
        <v>0</v>
      </c>
      <c r="BF1015" s="99">
        <v>3042083.2110290499</v>
      </c>
      <c r="BG1015" s="99">
        <v>48119963.243652299</v>
      </c>
      <c r="BH1015" s="99">
        <v>4479512.8869018601</v>
      </c>
      <c r="BI1015" s="99">
        <v>52.8017731276341</v>
      </c>
      <c r="BJ1015" s="99">
        <v>4466777.0580444299</v>
      </c>
      <c r="BK1015" s="99">
        <v>2798639.30224609</v>
      </c>
      <c r="BL1015" s="99">
        <v>0</v>
      </c>
      <c r="BM1015" s="99">
        <v>0</v>
      </c>
      <c r="BN1015" s="99">
        <v>0</v>
      </c>
      <c r="BO1015" s="99">
        <v>0</v>
      </c>
      <c r="BP1015" s="99">
        <v>0</v>
      </c>
      <c r="BQ1015" s="99">
        <v>0</v>
      </c>
      <c r="BR1015" s="99">
        <v>4754274.1776733398</v>
      </c>
      <c r="BS1015" s="99">
        <v>2335058.2041626</v>
      </c>
      <c r="BT1015" s="99">
        <v>0</v>
      </c>
      <c r="BU1015" s="99">
        <v>0</v>
      </c>
      <c r="BV1015" s="99">
        <v>1833528.5668792699</v>
      </c>
      <c r="BW1015" s="99">
        <v>0</v>
      </c>
      <c r="BX1015" s="99">
        <v>0</v>
      </c>
      <c r="BY1015" s="99">
        <v>0</v>
      </c>
      <c r="BZ1015" s="99">
        <v>0</v>
      </c>
      <c r="CA1015" s="99">
        <v>107721.693254471</v>
      </c>
      <c r="CB1015" s="99">
        <v>6051945.2161254901</v>
      </c>
      <c r="CC1015" s="99">
        <v>43594942.28125</v>
      </c>
      <c r="CD1015" s="99">
        <v>8906716.4118652306</v>
      </c>
      <c r="CE1015" s="99">
        <v>2939.4367766976402</v>
      </c>
      <c r="CF1015" s="99">
        <v>462734.494319916</v>
      </c>
      <c r="CG1015" s="99">
        <v>3004885.0133667002</v>
      </c>
      <c r="CH1015" s="99">
        <v>0</v>
      </c>
      <c r="CI1015" s="99">
        <v>110613.062700272</v>
      </c>
      <c r="CJ1015" s="99">
        <v>6512254.4472045898</v>
      </c>
      <c r="CK1015" s="99">
        <v>46587906.216308601</v>
      </c>
      <c r="CL1015" s="99">
        <v>8903417.7100830097</v>
      </c>
      <c r="CM1015" s="166">
        <v>182474.863176346</v>
      </c>
      <c r="CN1015" s="166">
        <v>26920115.872070301</v>
      </c>
      <c r="CO1015" s="166">
        <v>94733382.822265595</v>
      </c>
      <c r="CP1015" s="99">
        <v>8903417.7100830097</v>
      </c>
      <c r="CQ1015" s="99">
        <v>0</v>
      </c>
      <c r="CR1015" s="99">
        <v>0</v>
      </c>
      <c r="CS1015" s="99">
        <v>0</v>
      </c>
      <c r="CT1015" s="99">
        <v>0</v>
      </c>
      <c r="CU1015" s="98">
        <v>81249.817386206007</v>
      </c>
      <c r="CV1015" s="98">
        <v>24740.809505563</v>
      </c>
      <c r="CW1015" s="98">
        <v>6514679.7104454059</v>
      </c>
      <c r="CX1015" s="98">
        <v>46599827.294616699</v>
      </c>
    </row>
    <row r="1016" spans="1:102" x14ac:dyDescent="0.2">
      <c r="A1016" s="98" t="s">
        <v>67</v>
      </c>
      <c r="B1016" s="100">
        <v>38596</v>
      </c>
      <c r="C1016" s="99">
        <v>77212.877063751206</v>
      </c>
      <c r="D1016" s="99">
        <v>2.21403954498237</v>
      </c>
      <c r="E1016" s="99">
        <v>31444.468481779099</v>
      </c>
      <c r="F1016" s="99">
        <v>17527.326450586301</v>
      </c>
      <c r="G1016" s="99">
        <v>799.65835352242004</v>
      </c>
      <c r="H1016" s="99">
        <v>0</v>
      </c>
      <c r="I1016" s="99">
        <v>0</v>
      </c>
      <c r="J1016" s="99">
        <v>29590.593886137001</v>
      </c>
      <c r="K1016" s="99">
        <v>42400.974703311898</v>
      </c>
      <c r="L1016" s="99">
        <v>57636.177984714501</v>
      </c>
      <c r="M1016" s="99">
        <v>41931.5569376946</v>
      </c>
      <c r="N1016" s="99">
        <v>5690.77146309614</v>
      </c>
      <c r="O1016" s="99">
        <v>0</v>
      </c>
      <c r="P1016" s="99">
        <v>0</v>
      </c>
      <c r="Q1016" s="99">
        <v>4851.3413961529704</v>
      </c>
      <c r="R1016" s="99">
        <v>0</v>
      </c>
      <c r="S1016" s="99">
        <v>0</v>
      </c>
      <c r="T1016" s="99">
        <v>2949.8294356763399</v>
      </c>
      <c r="U1016" s="99">
        <v>71837.289412498503</v>
      </c>
      <c r="V1016" s="99">
        <v>3770363.3654785198</v>
      </c>
      <c r="W1016" s="99">
        <v>261.90872997418001</v>
      </c>
      <c r="X1016" s="99">
        <v>2314766.5225830101</v>
      </c>
      <c r="Y1016" s="99">
        <v>1093324.41664124</v>
      </c>
      <c r="Z1016" s="99">
        <v>154728.750013351</v>
      </c>
      <c r="AA1016" s="99">
        <v>0</v>
      </c>
      <c r="AB1016" s="99">
        <v>0</v>
      </c>
      <c r="AC1016" s="99">
        <v>10516599.063598599</v>
      </c>
      <c r="AD1016" s="99">
        <v>9965734.2822265606</v>
      </c>
      <c r="AE1016" s="99">
        <v>2761042.4212646498</v>
      </c>
      <c r="AF1016" s="99">
        <v>1989540.8091430699</v>
      </c>
      <c r="AG1016" s="99">
        <v>856806.91745758103</v>
      </c>
      <c r="AH1016" s="99">
        <v>0</v>
      </c>
      <c r="AI1016" s="99">
        <v>0</v>
      </c>
      <c r="AJ1016" s="99">
        <v>495827.39451599098</v>
      </c>
      <c r="AK1016" s="99">
        <v>0</v>
      </c>
      <c r="AL1016" s="99">
        <v>0</v>
      </c>
      <c r="AM1016" s="99">
        <v>470607.02985000599</v>
      </c>
      <c r="AN1016" s="99">
        <v>20741336.590087902</v>
      </c>
      <c r="AO1016" s="99">
        <v>27887170.915283199</v>
      </c>
      <c r="AP1016" s="99">
        <v>2179.4364260137099</v>
      </c>
      <c r="AQ1016" s="99">
        <v>16488870.235473599</v>
      </c>
      <c r="AR1016" s="99">
        <v>7794134.2270507803</v>
      </c>
      <c r="AS1016" s="99">
        <v>1003855.82991791</v>
      </c>
      <c r="AT1016" s="99">
        <v>0</v>
      </c>
      <c r="AU1016" s="99">
        <v>0</v>
      </c>
      <c r="AV1016" s="99">
        <v>23473692.888671901</v>
      </c>
      <c r="AW1016" s="99">
        <v>24381249.2895508</v>
      </c>
      <c r="AX1016" s="99">
        <v>20491253.709716801</v>
      </c>
      <c r="AY1016" s="99">
        <v>14626520.338623</v>
      </c>
      <c r="AZ1016" s="99">
        <v>5918043.8241577102</v>
      </c>
      <c r="BA1016" s="99">
        <v>0</v>
      </c>
      <c r="BB1016" s="99">
        <v>0</v>
      </c>
      <c r="BC1016" s="99">
        <v>3525935.3616943401</v>
      </c>
      <c r="BD1016" s="99">
        <v>0</v>
      </c>
      <c r="BE1016" s="99">
        <v>0</v>
      </c>
      <c r="BF1016" s="99">
        <v>3089973.5174255399</v>
      </c>
      <c r="BG1016" s="99">
        <v>48430258.980957001</v>
      </c>
      <c r="BH1016" s="99">
        <v>4758204.7855834998</v>
      </c>
      <c r="BI1016" s="99">
        <v>76.7859639339149</v>
      </c>
      <c r="BJ1016" s="99">
        <v>4535421.7861938505</v>
      </c>
      <c r="BK1016" s="99">
        <v>2917465.7293396001</v>
      </c>
      <c r="BL1016" s="99">
        <v>0</v>
      </c>
      <c r="BM1016" s="99">
        <v>0</v>
      </c>
      <c r="BN1016" s="99">
        <v>0</v>
      </c>
      <c r="BO1016" s="99">
        <v>0</v>
      </c>
      <c r="BP1016" s="99">
        <v>0</v>
      </c>
      <c r="BQ1016" s="99">
        <v>0</v>
      </c>
      <c r="BR1016" s="99">
        <v>4937629.69604492</v>
      </c>
      <c r="BS1016" s="99">
        <v>2374054.7866821298</v>
      </c>
      <c r="BT1016" s="99">
        <v>0</v>
      </c>
      <c r="BU1016" s="99">
        <v>0</v>
      </c>
      <c r="BV1016" s="99">
        <v>1891086.10163879</v>
      </c>
      <c r="BW1016" s="99">
        <v>0</v>
      </c>
      <c r="BX1016" s="99">
        <v>0</v>
      </c>
      <c r="BY1016" s="99">
        <v>0</v>
      </c>
      <c r="BZ1016" s="99">
        <v>0</v>
      </c>
      <c r="CA1016" s="99">
        <v>108566.85871315</v>
      </c>
      <c r="CB1016" s="99">
        <v>6100604.7943725605</v>
      </c>
      <c r="CC1016" s="99">
        <v>44508361.472656302</v>
      </c>
      <c r="CD1016" s="99">
        <v>9359235.6982421894</v>
      </c>
      <c r="CE1016" s="99">
        <v>2886.8766813278198</v>
      </c>
      <c r="CF1016" s="99">
        <v>469782.62162780802</v>
      </c>
      <c r="CG1016" s="99">
        <v>3086003.7806396498</v>
      </c>
      <c r="CH1016" s="99">
        <v>0</v>
      </c>
      <c r="CI1016" s="99">
        <v>111478.55412292499</v>
      </c>
      <c r="CJ1016" s="99">
        <v>6569655.1367797898</v>
      </c>
      <c r="CK1016" s="99">
        <v>47590023.711425804</v>
      </c>
      <c r="CL1016" s="99">
        <v>9370999.6065673791</v>
      </c>
      <c r="CM1016" s="166">
        <v>183407.13172149699</v>
      </c>
      <c r="CN1016" s="166">
        <v>27205808.705566399</v>
      </c>
      <c r="CO1016" s="166">
        <v>95922879.889648393</v>
      </c>
      <c r="CP1016" s="99">
        <v>9370999.6065673791</v>
      </c>
      <c r="CQ1016" s="99">
        <v>0</v>
      </c>
      <c r="CR1016" s="99">
        <v>0</v>
      </c>
      <c r="CS1016" s="99">
        <v>0</v>
      </c>
      <c r="CT1016" s="99">
        <v>0</v>
      </c>
      <c r="CU1016" s="98">
        <v>76344.965835045994</v>
      </c>
      <c r="CV1016" s="98">
        <v>30192.137649851</v>
      </c>
      <c r="CW1016" s="98">
        <v>6570387.4160003681</v>
      </c>
      <c r="CX1016" s="98">
        <v>47594365.253295951</v>
      </c>
    </row>
    <row r="1017" spans="1:102" x14ac:dyDescent="0.2">
      <c r="A1017" s="98" t="s">
        <v>67</v>
      </c>
      <c r="B1017" s="100">
        <v>38687</v>
      </c>
      <c r="C1017" s="99">
        <v>79007.046841621399</v>
      </c>
      <c r="D1017" s="99">
        <v>2.7456781879882302</v>
      </c>
      <c r="E1017" s="99">
        <v>31235.909466981899</v>
      </c>
      <c r="F1017" s="99">
        <v>17897.275377512</v>
      </c>
      <c r="G1017" s="99">
        <v>962.01424862444401</v>
      </c>
      <c r="H1017" s="99">
        <v>0</v>
      </c>
      <c r="I1017" s="99">
        <v>0</v>
      </c>
      <c r="J1017" s="99">
        <v>35308.224746227301</v>
      </c>
      <c r="K1017" s="99">
        <v>38087.788664817803</v>
      </c>
      <c r="L1017" s="99">
        <v>56775.083280086503</v>
      </c>
      <c r="M1017" s="99">
        <v>42802.111124515497</v>
      </c>
      <c r="N1017" s="99">
        <v>5722.8562865853301</v>
      </c>
      <c r="O1017" s="99">
        <v>0</v>
      </c>
      <c r="P1017" s="99">
        <v>0</v>
      </c>
      <c r="Q1017" s="99">
        <v>4889.8327132463501</v>
      </c>
      <c r="R1017" s="99">
        <v>0</v>
      </c>
      <c r="S1017" s="99">
        <v>0</v>
      </c>
      <c r="T1017" s="99">
        <v>2916.64010423422</v>
      </c>
      <c r="U1017" s="99">
        <v>73028.4269227982</v>
      </c>
      <c r="V1017" s="99">
        <v>3845739.1553649898</v>
      </c>
      <c r="W1017" s="99">
        <v>169.70816911757001</v>
      </c>
      <c r="X1017" s="99">
        <v>2280618.2660522498</v>
      </c>
      <c r="Y1017" s="99">
        <v>1104713.5976104699</v>
      </c>
      <c r="Z1017" s="99">
        <v>187377.77445983901</v>
      </c>
      <c r="AA1017" s="99">
        <v>0</v>
      </c>
      <c r="AB1017" s="99">
        <v>0</v>
      </c>
      <c r="AC1017" s="99">
        <v>13352167.541015601</v>
      </c>
      <c r="AD1017" s="99">
        <v>8937862.2004394494</v>
      </c>
      <c r="AE1017" s="99">
        <v>2648805.1071472201</v>
      </c>
      <c r="AF1017" s="99">
        <v>2014516.76089478</v>
      </c>
      <c r="AG1017" s="99">
        <v>863639.50492095901</v>
      </c>
      <c r="AH1017" s="99">
        <v>0</v>
      </c>
      <c r="AI1017" s="99">
        <v>0</v>
      </c>
      <c r="AJ1017" s="99">
        <v>491443.707263947</v>
      </c>
      <c r="AK1017" s="99">
        <v>0</v>
      </c>
      <c r="AL1017" s="99">
        <v>0</v>
      </c>
      <c r="AM1017" s="99">
        <v>463074.67964935303</v>
      </c>
      <c r="AN1017" s="99">
        <v>21934767.158447299</v>
      </c>
      <c r="AO1017" s="99">
        <v>28814193.786377002</v>
      </c>
      <c r="AP1017" s="99">
        <v>1575.1645488291999</v>
      </c>
      <c r="AQ1017" s="99">
        <v>16509693.428466801</v>
      </c>
      <c r="AR1017" s="99">
        <v>8137891.0421142597</v>
      </c>
      <c r="AS1017" s="99">
        <v>1241663.2100830099</v>
      </c>
      <c r="AT1017" s="99">
        <v>0</v>
      </c>
      <c r="AU1017" s="99">
        <v>0</v>
      </c>
      <c r="AV1017" s="99">
        <v>29023600.251953099</v>
      </c>
      <c r="AW1017" s="99">
        <v>22139768.514404301</v>
      </c>
      <c r="AX1017" s="99">
        <v>20100926.723877002</v>
      </c>
      <c r="AY1017" s="99">
        <v>15028726.797973599</v>
      </c>
      <c r="AZ1017" s="99">
        <v>6051788.3186035203</v>
      </c>
      <c r="BA1017" s="99">
        <v>0</v>
      </c>
      <c r="BB1017" s="99">
        <v>0</v>
      </c>
      <c r="BC1017" s="99">
        <v>3545764.4320373498</v>
      </c>
      <c r="BD1017" s="99">
        <v>0</v>
      </c>
      <c r="BE1017" s="99">
        <v>0</v>
      </c>
      <c r="BF1017" s="99">
        <v>3099971.0318908701</v>
      </c>
      <c r="BG1017" s="99">
        <v>50649163.370605499</v>
      </c>
      <c r="BH1017" s="99">
        <v>4958827.7991332998</v>
      </c>
      <c r="BI1017" s="99">
        <v>145.93726942688201</v>
      </c>
      <c r="BJ1017" s="99">
        <v>4518579.9725341797</v>
      </c>
      <c r="BK1017" s="99">
        <v>2970439.5269470201</v>
      </c>
      <c r="BL1017" s="99">
        <v>0</v>
      </c>
      <c r="BM1017" s="99">
        <v>0</v>
      </c>
      <c r="BN1017" s="99">
        <v>0</v>
      </c>
      <c r="BO1017" s="99">
        <v>0</v>
      </c>
      <c r="BP1017" s="99">
        <v>0</v>
      </c>
      <c r="BQ1017" s="99">
        <v>0</v>
      </c>
      <c r="BR1017" s="99">
        <v>5099755.1783447303</v>
      </c>
      <c r="BS1017" s="99">
        <v>2426412.0628967299</v>
      </c>
      <c r="BT1017" s="99">
        <v>0</v>
      </c>
      <c r="BU1017" s="99">
        <v>0</v>
      </c>
      <c r="BV1017" s="99">
        <v>1922434.4070129399</v>
      </c>
      <c r="BW1017" s="99">
        <v>0</v>
      </c>
      <c r="BX1017" s="99">
        <v>0</v>
      </c>
      <c r="BY1017" s="99">
        <v>0</v>
      </c>
      <c r="BZ1017" s="99">
        <v>0</v>
      </c>
      <c r="CA1017" s="99">
        <v>110120.788204193</v>
      </c>
      <c r="CB1017" s="99">
        <v>6119308.3356323196</v>
      </c>
      <c r="CC1017" s="99">
        <v>45324983.710449196</v>
      </c>
      <c r="CD1017" s="99">
        <v>9468869.6541747991</v>
      </c>
      <c r="CE1017" s="99">
        <v>2933.1747005581901</v>
      </c>
      <c r="CF1017" s="99">
        <v>478530.75379943801</v>
      </c>
      <c r="CG1017" s="99">
        <v>3202686.0481872601</v>
      </c>
      <c r="CH1017" s="99">
        <v>0</v>
      </c>
      <c r="CI1017" s="99">
        <v>113081.24342822999</v>
      </c>
      <c r="CJ1017" s="99">
        <v>6599594.1603393601</v>
      </c>
      <c r="CK1017" s="99">
        <v>48537491.576660201</v>
      </c>
      <c r="CL1017" s="99">
        <v>9474384.45703125</v>
      </c>
      <c r="CM1017" s="166">
        <v>185820.50969696001</v>
      </c>
      <c r="CN1017" s="166">
        <v>28624380.956054699</v>
      </c>
      <c r="CO1017" s="166">
        <v>99387401.1484375</v>
      </c>
      <c r="CP1017" s="99">
        <v>9474384.45703125</v>
      </c>
      <c r="CQ1017" s="99">
        <v>0</v>
      </c>
      <c r="CR1017" s="99">
        <v>0</v>
      </c>
      <c r="CS1017" s="99">
        <v>0</v>
      </c>
      <c r="CT1017" s="99">
        <v>0</v>
      </c>
      <c r="CU1017" s="98">
        <v>70920.582721027997</v>
      </c>
      <c r="CV1017" s="98">
        <v>36000.434367214002</v>
      </c>
      <c r="CW1017" s="98">
        <v>6597839.0894317571</v>
      </c>
      <c r="CX1017" s="98">
        <v>48527669.75863646</v>
      </c>
    </row>
    <row r="1018" spans="1:102" x14ac:dyDescent="0.2">
      <c r="A1018" s="98" t="s">
        <v>67</v>
      </c>
      <c r="B1018" s="100">
        <v>38777</v>
      </c>
      <c r="C1018" s="99">
        <v>80953.970439910903</v>
      </c>
      <c r="D1018" s="99">
        <v>4.2414398269611402</v>
      </c>
      <c r="E1018" s="99">
        <v>30595.475210189801</v>
      </c>
      <c r="F1018" s="99">
        <v>17639.425499200799</v>
      </c>
      <c r="G1018" s="99">
        <v>1136.30514742434</v>
      </c>
      <c r="H1018" s="99">
        <v>0</v>
      </c>
      <c r="I1018" s="99">
        <v>0</v>
      </c>
      <c r="J1018" s="99">
        <v>40601.360146999403</v>
      </c>
      <c r="K1018" s="99">
        <v>33325.707396030397</v>
      </c>
      <c r="L1018" s="99">
        <v>27273.091085195501</v>
      </c>
      <c r="M1018" s="99">
        <v>43477.974864482901</v>
      </c>
      <c r="N1018" s="99">
        <v>5887.1405843496304</v>
      </c>
      <c r="O1018" s="99">
        <v>37381.518902778596</v>
      </c>
      <c r="P1018" s="99">
        <v>0</v>
      </c>
      <c r="Q1018" s="99">
        <v>4902.4234411120397</v>
      </c>
      <c r="R1018" s="99">
        <v>2008.0894742309999</v>
      </c>
      <c r="S1018" s="99">
        <v>0</v>
      </c>
      <c r="T1018" s="99">
        <v>1049.4311614036601</v>
      </c>
      <c r="U1018" s="99">
        <v>73936.329810142503</v>
      </c>
      <c r="V1018" s="99">
        <v>3954119.4887084998</v>
      </c>
      <c r="W1018" s="99">
        <v>162.29211750999099</v>
      </c>
      <c r="X1018" s="99">
        <v>2257959.0993347201</v>
      </c>
      <c r="Y1018" s="99">
        <v>1113775.62117004</v>
      </c>
      <c r="Z1018" s="99">
        <v>223156.922708511</v>
      </c>
      <c r="AA1018" s="99">
        <v>0</v>
      </c>
      <c r="AB1018" s="99">
        <v>0</v>
      </c>
      <c r="AC1018" s="99">
        <v>15423421.4971924</v>
      </c>
      <c r="AD1018" s="99">
        <v>7367790.9851684598</v>
      </c>
      <c r="AE1018" s="99">
        <v>1116458.91404724</v>
      </c>
      <c r="AF1018" s="99">
        <v>2040043.0615844701</v>
      </c>
      <c r="AG1018" s="99">
        <v>868435.41236114502</v>
      </c>
      <c r="AH1018" s="99">
        <v>1718393.60391235</v>
      </c>
      <c r="AI1018" s="99">
        <v>0</v>
      </c>
      <c r="AJ1018" s="99">
        <v>495197.89600372303</v>
      </c>
      <c r="AK1018" s="99">
        <v>318626.78892517101</v>
      </c>
      <c r="AL1018" s="99">
        <v>0</v>
      </c>
      <c r="AM1018" s="99">
        <v>174546.55591774001</v>
      </c>
      <c r="AN1018" s="99">
        <v>22734081.251464799</v>
      </c>
      <c r="AO1018" s="99">
        <v>29912766.2822266</v>
      </c>
      <c r="AP1018" s="99">
        <v>1361.2494460344301</v>
      </c>
      <c r="AQ1018" s="99">
        <v>16513474.872924799</v>
      </c>
      <c r="AR1018" s="99">
        <v>8184778.5859985398</v>
      </c>
      <c r="AS1018" s="99">
        <v>1530977.5159759501</v>
      </c>
      <c r="AT1018" s="99">
        <v>0</v>
      </c>
      <c r="AU1018" s="99">
        <v>0</v>
      </c>
      <c r="AV1018" s="99">
        <v>33968924.9833984</v>
      </c>
      <c r="AW1018" s="99">
        <v>18349439.783447299</v>
      </c>
      <c r="AX1018" s="99">
        <v>8815605.4012451209</v>
      </c>
      <c r="AY1018" s="99">
        <v>15401185.802246099</v>
      </c>
      <c r="AZ1018" s="99">
        <v>6171364.0316772498</v>
      </c>
      <c r="BA1018" s="99">
        <v>12581126.482421899</v>
      </c>
      <c r="BB1018" s="99">
        <v>0</v>
      </c>
      <c r="BC1018" s="99">
        <v>3628589.3529357901</v>
      </c>
      <c r="BD1018" s="99">
        <v>2159800.0153503399</v>
      </c>
      <c r="BE1018" s="99">
        <v>0</v>
      </c>
      <c r="BF1018" s="99">
        <v>1194581.7417907701</v>
      </c>
      <c r="BG1018" s="99">
        <v>52253236.250488304</v>
      </c>
      <c r="BH1018" s="99">
        <v>7013001.2699584998</v>
      </c>
      <c r="BI1018" s="99">
        <v>188.34157076850499</v>
      </c>
      <c r="BJ1018" s="99">
        <v>5441092.1745605497</v>
      </c>
      <c r="BK1018" s="99">
        <v>3242470.4547119099</v>
      </c>
      <c r="BL1018" s="99">
        <v>0</v>
      </c>
      <c r="BM1018" s="99">
        <v>0</v>
      </c>
      <c r="BN1018" s="99">
        <v>0</v>
      </c>
      <c r="BO1018" s="99">
        <v>0</v>
      </c>
      <c r="BP1018" s="99">
        <v>0</v>
      </c>
      <c r="BQ1018" s="99">
        <v>0</v>
      </c>
      <c r="BR1018" s="99">
        <v>5418231.9987182599</v>
      </c>
      <c r="BS1018" s="99">
        <v>2548468.43328857</v>
      </c>
      <c r="BT1018" s="99">
        <v>2451741.9661560101</v>
      </c>
      <c r="BU1018" s="99">
        <v>0</v>
      </c>
      <c r="BV1018" s="99">
        <v>1963298.00465393</v>
      </c>
      <c r="BW1018" s="99">
        <v>251127.07450866699</v>
      </c>
      <c r="BX1018" s="99">
        <v>0</v>
      </c>
      <c r="BY1018" s="99">
        <v>0</v>
      </c>
      <c r="BZ1018" s="99">
        <v>0</v>
      </c>
      <c r="CA1018" s="99">
        <v>111608.45953464499</v>
      </c>
      <c r="CB1018" s="99">
        <v>6206515.5639038105</v>
      </c>
      <c r="CC1018" s="99">
        <v>46394872.7568359</v>
      </c>
      <c r="CD1018" s="99">
        <v>12449315.5662842</v>
      </c>
      <c r="CE1018" s="99">
        <v>2958.6934094726998</v>
      </c>
      <c r="CF1018" s="99">
        <v>490612.89030075102</v>
      </c>
      <c r="CG1018" s="99">
        <v>3328225.8292846698</v>
      </c>
      <c r="CH1018" s="99">
        <v>0</v>
      </c>
      <c r="CI1018" s="99">
        <v>114558.405939102</v>
      </c>
      <c r="CJ1018" s="99">
        <v>6698051.7711181603</v>
      </c>
      <c r="CK1018" s="99">
        <v>49724433.7333984</v>
      </c>
      <c r="CL1018" s="99">
        <v>12700198.1879883</v>
      </c>
      <c r="CM1018" s="166">
        <v>188086.295339584</v>
      </c>
      <c r="CN1018" s="166">
        <v>29538491.8588867</v>
      </c>
      <c r="CO1018" s="166">
        <v>102047084.18847699</v>
      </c>
      <c r="CP1018" s="99">
        <v>12700198.1879883</v>
      </c>
      <c r="CQ1018" s="99">
        <v>0</v>
      </c>
      <c r="CR1018" s="99">
        <v>0</v>
      </c>
      <c r="CS1018" s="99">
        <v>0</v>
      </c>
      <c r="CT1018" s="99">
        <v>0</v>
      </c>
      <c r="CU1018" s="98">
        <v>65637.039429709999</v>
      </c>
      <c r="CV1018" s="98">
        <v>41404.146310083001</v>
      </c>
      <c r="CW1018" s="98">
        <v>6697128.4542045612</v>
      </c>
      <c r="CX1018" s="98">
        <v>49723098.586120568</v>
      </c>
    </row>
    <row r="1019" spans="1:102" x14ac:dyDescent="0.2">
      <c r="A1019" s="98" t="s">
        <v>67</v>
      </c>
      <c r="B1019" s="100">
        <v>38869</v>
      </c>
      <c r="C1019" s="99">
        <v>83729.847598075896</v>
      </c>
      <c r="D1019" s="99">
        <v>2.8070116379822099</v>
      </c>
      <c r="E1019" s="99">
        <v>30301.908082246799</v>
      </c>
      <c r="F1019" s="99">
        <v>17970.944119691801</v>
      </c>
      <c r="G1019" s="99">
        <v>1301.34805110097</v>
      </c>
      <c r="H1019" s="99">
        <v>0</v>
      </c>
      <c r="I1019" s="99">
        <v>0</v>
      </c>
      <c r="J1019" s="99">
        <v>45523.476109027899</v>
      </c>
      <c r="K1019" s="99">
        <v>28909.873272419001</v>
      </c>
      <c r="L1019" s="99">
        <v>25573.783019542701</v>
      </c>
      <c r="M1019" s="99">
        <v>44352.754095554403</v>
      </c>
      <c r="N1019" s="99">
        <v>5841.0457279682196</v>
      </c>
      <c r="O1019" s="99">
        <v>39294.301882266998</v>
      </c>
      <c r="P1019" s="99">
        <v>0</v>
      </c>
      <c r="Q1019" s="99">
        <v>5021.5136955976504</v>
      </c>
      <c r="R1019" s="99">
        <v>2145.4019531905701</v>
      </c>
      <c r="S1019" s="99">
        <v>0</v>
      </c>
      <c r="T1019" s="99">
        <v>970.62573669850804</v>
      </c>
      <c r="U1019" s="99">
        <v>74748.757462501497</v>
      </c>
      <c r="V1019" s="99">
        <v>4088643.7571716299</v>
      </c>
      <c r="W1019" s="99">
        <v>122.470195864327</v>
      </c>
      <c r="X1019" s="99">
        <v>2237932.3994140602</v>
      </c>
      <c r="Y1019" s="99">
        <v>1119419.62049866</v>
      </c>
      <c r="Z1019" s="99">
        <v>249352.08343315101</v>
      </c>
      <c r="AA1019" s="99">
        <v>0</v>
      </c>
      <c r="AB1019" s="99">
        <v>0</v>
      </c>
      <c r="AC1019" s="99">
        <v>17243862.994384799</v>
      </c>
      <c r="AD1019" s="99">
        <v>6086480.5485839797</v>
      </c>
      <c r="AE1019" s="99">
        <v>1045008.4472503701</v>
      </c>
      <c r="AF1019" s="99">
        <v>2115608.9012146001</v>
      </c>
      <c r="AG1019" s="99">
        <v>867005.21486663795</v>
      </c>
      <c r="AH1019" s="99">
        <v>1797422.7931365999</v>
      </c>
      <c r="AI1019" s="99">
        <v>0</v>
      </c>
      <c r="AJ1019" s="99">
        <v>497780.34225845302</v>
      </c>
      <c r="AK1019" s="99">
        <v>332153.568832397</v>
      </c>
      <c r="AL1019" s="99">
        <v>0</v>
      </c>
      <c r="AM1019" s="99">
        <v>156559.270597458</v>
      </c>
      <c r="AN1019" s="99">
        <v>23438542.728027299</v>
      </c>
      <c r="AO1019" s="99">
        <v>31336538.190673798</v>
      </c>
      <c r="AP1019" s="99">
        <v>1012.78179132193</v>
      </c>
      <c r="AQ1019" s="99">
        <v>16256972.715332</v>
      </c>
      <c r="AR1019" s="99">
        <v>8181390.73474121</v>
      </c>
      <c r="AS1019" s="99">
        <v>1703096.4005279499</v>
      </c>
      <c r="AT1019" s="99">
        <v>0</v>
      </c>
      <c r="AU1019" s="99">
        <v>0</v>
      </c>
      <c r="AV1019" s="99">
        <v>38598486.567382798</v>
      </c>
      <c r="AW1019" s="99">
        <v>15272164.6295166</v>
      </c>
      <c r="AX1019" s="99">
        <v>8346273.06359863</v>
      </c>
      <c r="AY1019" s="99">
        <v>16150552.5064697</v>
      </c>
      <c r="AZ1019" s="99">
        <v>6242877.1119995099</v>
      </c>
      <c r="BA1019" s="99">
        <v>13253418.355957</v>
      </c>
      <c r="BB1019" s="99">
        <v>0</v>
      </c>
      <c r="BC1019" s="99">
        <v>3692245.8571167002</v>
      </c>
      <c r="BD1019" s="99">
        <v>2264799.8116149898</v>
      </c>
      <c r="BE1019" s="99">
        <v>0</v>
      </c>
      <c r="BF1019" s="99">
        <v>1085569.97161865</v>
      </c>
      <c r="BG1019" s="99">
        <v>53755329.123046897</v>
      </c>
      <c r="BH1019" s="99">
        <v>7380397.1760253897</v>
      </c>
      <c r="BI1019" s="99">
        <v>139.56030437350299</v>
      </c>
      <c r="BJ1019" s="99">
        <v>5391527.4891967801</v>
      </c>
      <c r="BK1019" s="99">
        <v>3227976.8605651902</v>
      </c>
      <c r="BL1019" s="99">
        <v>0</v>
      </c>
      <c r="BM1019" s="99">
        <v>0</v>
      </c>
      <c r="BN1019" s="99">
        <v>0</v>
      </c>
      <c r="BO1019" s="99">
        <v>0</v>
      </c>
      <c r="BP1019" s="99">
        <v>0</v>
      </c>
      <c r="BQ1019" s="99">
        <v>0</v>
      </c>
      <c r="BR1019" s="99">
        <v>5628561.0446777297</v>
      </c>
      <c r="BS1019" s="99">
        <v>2548094.7005004901</v>
      </c>
      <c r="BT1019" s="99">
        <v>2583341.6357116699</v>
      </c>
      <c r="BU1019" s="99">
        <v>0</v>
      </c>
      <c r="BV1019" s="99">
        <v>2000967.65859985</v>
      </c>
      <c r="BW1019" s="99">
        <v>261480.54409599301</v>
      </c>
      <c r="BX1019" s="99">
        <v>0</v>
      </c>
      <c r="BY1019" s="99">
        <v>0</v>
      </c>
      <c r="BZ1019" s="99">
        <v>0</v>
      </c>
      <c r="CA1019" s="99">
        <v>114190.91851329801</v>
      </c>
      <c r="CB1019" s="99">
        <v>6325815.09057617</v>
      </c>
      <c r="CC1019" s="99">
        <v>47749306.340820298</v>
      </c>
      <c r="CD1019" s="99">
        <v>12746089.942627</v>
      </c>
      <c r="CE1019" s="99">
        <v>3019.3325259089502</v>
      </c>
      <c r="CF1019" s="99">
        <v>496129.38697433501</v>
      </c>
      <c r="CG1019" s="99">
        <v>3401708.86572266</v>
      </c>
      <c r="CH1019" s="99">
        <v>0</v>
      </c>
      <c r="CI1019" s="99">
        <v>117176.14373397799</v>
      </c>
      <c r="CJ1019" s="99">
        <v>6820356.3084716797</v>
      </c>
      <c r="CK1019" s="99">
        <v>51145532.948730499</v>
      </c>
      <c r="CL1019" s="99">
        <v>13008955.701049799</v>
      </c>
      <c r="CM1019" s="166">
        <v>191402.561876297</v>
      </c>
      <c r="CN1019" s="166">
        <v>30266169.513671901</v>
      </c>
      <c r="CO1019" s="166">
        <v>104984244.03222699</v>
      </c>
      <c r="CP1019" s="99">
        <v>13008955.701049799</v>
      </c>
      <c r="CQ1019" s="99">
        <v>0</v>
      </c>
      <c r="CR1019" s="99">
        <v>0</v>
      </c>
      <c r="CS1019" s="99">
        <v>0</v>
      </c>
      <c r="CT1019" s="99">
        <v>0</v>
      </c>
      <c r="CU1019" s="98">
        <v>61013.988634023997</v>
      </c>
      <c r="CV1019" s="98">
        <v>46457.931465656002</v>
      </c>
      <c r="CW1019" s="98">
        <v>6821944.4775505047</v>
      </c>
      <c r="CX1019" s="98">
        <v>51151015.206542954</v>
      </c>
    </row>
    <row r="1020" spans="1:102" x14ac:dyDescent="0.2">
      <c r="A1020" s="98" t="s">
        <v>67</v>
      </c>
      <c r="B1020" s="100">
        <v>38961</v>
      </c>
      <c r="C1020" s="99">
        <v>85748.018321037307</v>
      </c>
      <c r="D1020" s="99">
        <v>4.47371517296415</v>
      </c>
      <c r="E1020" s="99">
        <v>29714.865082740798</v>
      </c>
      <c r="F1020" s="99">
        <v>17763.361231565501</v>
      </c>
      <c r="G1020" s="99">
        <v>1529.8568162471099</v>
      </c>
      <c r="H1020" s="99">
        <v>0</v>
      </c>
      <c r="I1020" s="99">
        <v>0</v>
      </c>
      <c r="J1020" s="99">
        <v>50322.1626591682</v>
      </c>
      <c r="K1020" s="99">
        <v>25082.188617706299</v>
      </c>
      <c r="L1020" s="99">
        <v>24134.371526002898</v>
      </c>
      <c r="M1020" s="99">
        <v>44756.783384323098</v>
      </c>
      <c r="N1020" s="99">
        <v>5897.2729327082598</v>
      </c>
      <c r="O1020" s="99">
        <v>40381.792285442403</v>
      </c>
      <c r="P1020" s="99">
        <v>0</v>
      </c>
      <c r="Q1020" s="99">
        <v>5082.5450078248996</v>
      </c>
      <c r="R1020" s="99">
        <v>2262.2312451005</v>
      </c>
      <c r="S1020" s="99">
        <v>0</v>
      </c>
      <c r="T1020" s="99">
        <v>920.54831751435995</v>
      </c>
      <c r="U1020" s="99">
        <v>75215.165710449204</v>
      </c>
      <c r="V1020" s="99">
        <v>4160791.1655578599</v>
      </c>
      <c r="W1020" s="99">
        <v>136.45665129087899</v>
      </c>
      <c r="X1020" s="99">
        <v>2170984.6849060101</v>
      </c>
      <c r="Y1020" s="99">
        <v>1107619.2248992899</v>
      </c>
      <c r="Z1020" s="99">
        <v>284161.23368072498</v>
      </c>
      <c r="AA1020" s="99">
        <v>0</v>
      </c>
      <c r="AB1020" s="99">
        <v>0</v>
      </c>
      <c r="AC1020" s="99">
        <v>18931207.4682617</v>
      </c>
      <c r="AD1020" s="99">
        <v>4648251.4705200205</v>
      </c>
      <c r="AE1020" s="99">
        <v>972154.84384918201</v>
      </c>
      <c r="AF1020" s="99">
        <v>2124443.0874328599</v>
      </c>
      <c r="AG1020" s="99">
        <v>869657.39188384998</v>
      </c>
      <c r="AH1020" s="99">
        <v>1827172.0770721401</v>
      </c>
      <c r="AI1020" s="99">
        <v>0</v>
      </c>
      <c r="AJ1020" s="99">
        <v>490042.29318237299</v>
      </c>
      <c r="AK1020" s="99">
        <v>347838.707420349</v>
      </c>
      <c r="AL1020" s="99">
        <v>0</v>
      </c>
      <c r="AM1020" s="99">
        <v>149126.798213959</v>
      </c>
      <c r="AN1020" s="99">
        <v>23675643.7741699</v>
      </c>
      <c r="AO1020" s="99">
        <v>32189258.089355499</v>
      </c>
      <c r="AP1020" s="99">
        <v>1329.79821698368</v>
      </c>
      <c r="AQ1020" s="99">
        <v>16025442.229248</v>
      </c>
      <c r="AR1020" s="99">
        <v>8169154.6782836895</v>
      </c>
      <c r="AS1020" s="99">
        <v>1955503.5690765399</v>
      </c>
      <c r="AT1020" s="99">
        <v>0</v>
      </c>
      <c r="AU1020" s="99">
        <v>0</v>
      </c>
      <c r="AV1020" s="99">
        <v>43443175.900878899</v>
      </c>
      <c r="AW1020" s="99">
        <v>11936763.2570801</v>
      </c>
      <c r="AX1020" s="99">
        <v>7807446.0133667002</v>
      </c>
      <c r="AY1020" s="99">
        <v>16374680.779541001</v>
      </c>
      <c r="AZ1020" s="99">
        <v>6322488.3406372098</v>
      </c>
      <c r="BA1020" s="99">
        <v>13671974.7044678</v>
      </c>
      <c r="BB1020" s="99">
        <v>0</v>
      </c>
      <c r="BC1020" s="99">
        <v>3664788.8134155301</v>
      </c>
      <c r="BD1020" s="99">
        <v>2361358.2326660198</v>
      </c>
      <c r="BE1020" s="99">
        <v>0</v>
      </c>
      <c r="BF1020" s="99">
        <v>1050979.3559417699</v>
      </c>
      <c r="BG1020" s="99">
        <v>55447577.448730499</v>
      </c>
      <c r="BH1020" s="99">
        <v>7571797.1364746103</v>
      </c>
      <c r="BI1020" s="99">
        <v>245.48912283591901</v>
      </c>
      <c r="BJ1020" s="99">
        <v>5315778.5852661096</v>
      </c>
      <c r="BK1020" s="99">
        <v>3226221.6081848098</v>
      </c>
      <c r="BL1020" s="99">
        <v>0</v>
      </c>
      <c r="BM1020" s="99">
        <v>0</v>
      </c>
      <c r="BN1020" s="99">
        <v>0</v>
      </c>
      <c r="BO1020" s="99">
        <v>0</v>
      </c>
      <c r="BP1020" s="99">
        <v>0</v>
      </c>
      <c r="BQ1020" s="99">
        <v>0</v>
      </c>
      <c r="BR1020" s="99">
        <v>5674660.3040161096</v>
      </c>
      <c r="BS1020" s="99">
        <v>2582638.0353393601</v>
      </c>
      <c r="BT1020" s="99">
        <v>2666161.4726867699</v>
      </c>
      <c r="BU1020" s="99">
        <v>0</v>
      </c>
      <c r="BV1020" s="99">
        <v>2017570.9780578599</v>
      </c>
      <c r="BW1020" s="99">
        <v>267538.43028259301</v>
      </c>
      <c r="BX1020" s="99">
        <v>0</v>
      </c>
      <c r="BY1020" s="99">
        <v>0</v>
      </c>
      <c r="BZ1020" s="99">
        <v>0</v>
      </c>
      <c r="CA1020" s="99">
        <v>115380.15928649899</v>
      </c>
      <c r="CB1020" s="99">
        <v>6337586.9998168899</v>
      </c>
      <c r="CC1020" s="99">
        <v>48286742.507324196</v>
      </c>
      <c r="CD1020" s="99">
        <v>12914521.6920166</v>
      </c>
      <c r="CE1020" s="99">
        <v>3101.4975354373501</v>
      </c>
      <c r="CF1020" s="99">
        <v>502127.167289734</v>
      </c>
      <c r="CG1020" s="99">
        <v>3468154.2299804701</v>
      </c>
      <c r="CH1020" s="99">
        <v>0</v>
      </c>
      <c r="CI1020" s="99">
        <v>118499.53946304299</v>
      </c>
      <c r="CJ1020" s="99">
        <v>6839107.46728516</v>
      </c>
      <c r="CK1020" s="99">
        <v>51751409.3212891</v>
      </c>
      <c r="CL1020" s="99">
        <v>13184474.5322266</v>
      </c>
      <c r="CM1020" s="166">
        <v>193451.00730705299</v>
      </c>
      <c r="CN1020" s="166">
        <v>30543726.3366699</v>
      </c>
      <c r="CO1020" s="166">
        <v>107272262.582031</v>
      </c>
      <c r="CP1020" s="99">
        <v>13184474.5322266</v>
      </c>
      <c r="CQ1020" s="99">
        <v>0</v>
      </c>
      <c r="CR1020" s="99">
        <v>0</v>
      </c>
      <c r="CS1020" s="99">
        <v>0</v>
      </c>
      <c r="CT1020" s="99">
        <v>0</v>
      </c>
      <c r="CU1020" s="98">
        <v>56502.142755483001</v>
      </c>
      <c r="CV1020" s="98">
        <v>51424.251386563999</v>
      </c>
      <c r="CW1020" s="98">
        <v>6839714.1671066238</v>
      </c>
      <c r="CX1020" s="98">
        <v>51754896.737304665</v>
      </c>
    </row>
    <row r="1021" spans="1:102" x14ac:dyDescent="0.2">
      <c r="A1021" s="98" t="s">
        <v>67</v>
      </c>
      <c r="B1021" s="100">
        <v>39052</v>
      </c>
      <c r="C1021" s="99">
        <v>88328.304100036607</v>
      </c>
      <c r="D1021" s="99">
        <v>4.5447761139948897</v>
      </c>
      <c r="E1021" s="99">
        <v>29559.794572114901</v>
      </c>
      <c r="F1021" s="99">
        <v>18059.620619296998</v>
      </c>
      <c r="G1021" s="99">
        <v>1680.0789319425801</v>
      </c>
      <c r="H1021" s="99">
        <v>0</v>
      </c>
      <c r="I1021" s="99">
        <v>0</v>
      </c>
      <c r="J1021" s="99">
        <v>56245.0764336586</v>
      </c>
      <c r="K1021" s="99">
        <v>20481.209952831301</v>
      </c>
      <c r="L1021" s="99">
        <v>24275.710366249099</v>
      </c>
      <c r="M1021" s="99">
        <v>45399.338907241799</v>
      </c>
      <c r="N1021" s="99">
        <v>5914.2184555530503</v>
      </c>
      <c r="O1021" s="99">
        <v>42140.279335498803</v>
      </c>
      <c r="P1021" s="99">
        <v>0</v>
      </c>
      <c r="Q1021" s="99">
        <v>5096.4392538070697</v>
      </c>
      <c r="R1021" s="99">
        <v>2351.7655346393599</v>
      </c>
      <c r="S1021" s="99">
        <v>0</v>
      </c>
      <c r="T1021" s="99">
        <v>848.06948108971096</v>
      </c>
      <c r="U1021" s="99">
        <v>76759.890459060698</v>
      </c>
      <c r="V1021" s="99">
        <v>4260883.8769531297</v>
      </c>
      <c r="W1021" s="99">
        <v>230.750592147931</v>
      </c>
      <c r="X1021" s="99">
        <v>2167817.5048828102</v>
      </c>
      <c r="Y1021" s="99">
        <v>1128653.21176147</v>
      </c>
      <c r="Z1021" s="99">
        <v>314553.27077484102</v>
      </c>
      <c r="AA1021" s="99">
        <v>0</v>
      </c>
      <c r="AB1021" s="99">
        <v>0</v>
      </c>
      <c r="AC1021" s="99">
        <v>21573651.596679699</v>
      </c>
      <c r="AD1021" s="99">
        <v>3328915.93276978</v>
      </c>
      <c r="AE1021" s="99">
        <v>990186.168647766</v>
      </c>
      <c r="AF1021" s="99">
        <v>2139171.1801452599</v>
      </c>
      <c r="AG1021" s="99">
        <v>869086.22970581101</v>
      </c>
      <c r="AH1021" s="99">
        <v>1926708.9477996801</v>
      </c>
      <c r="AI1021" s="99">
        <v>0</v>
      </c>
      <c r="AJ1021" s="99">
        <v>488778.56402206398</v>
      </c>
      <c r="AK1021" s="99">
        <v>373074.25579070998</v>
      </c>
      <c r="AL1021" s="99">
        <v>0</v>
      </c>
      <c r="AM1021" s="99">
        <v>138354.460426331</v>
      </c>
      <c r="AN1021" s="99">
        <v>24856644.829589799</v>
      </c>
      <c r="AO1021" s="99">
        <v>33380992.2661133</v>
      </c>
      <c r="AP1021" s="99">
        <v>1914.8379393369</v>
      </c>
      <c r="AQ1021" s="99">
        <v>15988047.270385699</v>
      </c>
      <c r="AR1021" s="99">
        <v>8278768.2106933603</v>
      </c>
      <c r="AS1021" s="99">
        <v>2168792.27093506</v>
      </c>
      <c r="AT1021" s="99">
        <v>0</v>
      </c>
      <c r="AU1021" s="99">
        <v>0</v>
      </c>
      <c r="AV1021" s="99">
        <v>48427312.34375</v>
      </c>
      <c r="AW1021" s="99">
        <v>8542548.0076904297</v>
      </c>
      <c r="AX1021" s="99">
        <v>8138894.3819580097</v>
      </c>
      <c r="AY1021" s="99">
        <v>16653593.1903076</v>
      </c>
      <c r="AZ1021" s="99">
        <v>6335860.1036377</v>
      </c>
      <c r="BA1021" s="99">
        <v>14549967.6287842</v>
      </c>
      <c r="BB1021" s="99">
        <v>0</v>
      </c>
      <c r="BC1021" s="99">
        <v>3670519.3631286598</v>
      </c>
      <c r="BD1021" s="99">
        <v>2578757.93151855</v>
      </c>
      <c r="BE1021" s="99">
        <v>0</v>
      </c>
      <c r="BF1021" s="99">
        <v>973860.32994079601</v>
      </c>
      <c r="BG1021" s="99">
        <v>57375910.612792999</v>
      </c>
      <c r="BH1021" s="99">
        <v>8000530.1343994103</v>
      </c>
      <c r="BI1021" s="99">
        <v>344.02626518160099</v>
      </c>
      <c r="BJ1021" s="99">
        <v>5289123.4075317401</v>
      </c>
      <c r="BK1021" s="99">
        <v>3238169.5482482901</v>
      </c>
      <c r="BL1021" s="99">
        <v>0</v>
      </c>
      <c r="BM1021" s="99">
        <v>0</v>
      </c>
      <c r="BN1021" s="99">
        <v>0</v>
      </c>
      <c r="BO1021" s="99">
        <v>0</v>
      </c>
      <c r="BP1021" s="99">
        <v>0</v>
      </c>
      <c r="BQ1021" s="99">
        <v>0</v>
      </c>
      <c r="BR1021" s="99">
        <v>5840121.8642578097</v>
      </c>
      <c r="BS1021" s="99">
        <v>2595799.6561889602</v>
      </c>
      <c r="BT1021" s="99">
        <v>2836398.9417419401</v>
      </c>
      <c r="BU1021" s="99">
        <v>0</v>
      </c>
      <c r="BV1021" s="99">
        <v>2043866.79945374</v>
      </c>
      <c r="BW1021" s="99">
        <v>292148.559867859</v>
      </c>
      <c r="BX1021" s="99">
        <v>0</v>
      </c>
      <c r="BY1021" s="99">
        <v>0</v>
      </c>
      <c r="BZ1021" s="99">
        <v>0</v>
      </c>
      <c r="CA1021" s="99">
        <v>117771.63366985301</v>
      </c>
      <c r="CB1021" s="99">
        <v>6421368.1120605497</v>
      </c>
      <c r="CC1021" s="99">
        <v>49358805.9775391</v>
      </c>
      <c r="CD1021" s="99">
        <v>13293378.7385254</v>
      </c>
      <c r="CE1021" s="99">
        <v>3142.3970690965698</v>
      </c>
      <c r="CF1021" s="99">
        <v>514790.48802566499</v>
      </c>
      <c r="CG1021" s="99">
        <v>3567181.7660827599</v>
      </c>
      <c r="CH1021" s="99">
        <v>0</v>
      </c>
      <c r="CI1021" s="99">
        <v>120935.623685837</v>
      </c>
      <c r="CJ1021" s="99">
        <v>6937979.35009766</v>
      </c>
      <c r="CK1021" s="99">
        <v>52938442.598144501</v>
      </c>
      <c r="CL1021" s="99">
        <v>13583867.161743199</v>
      </c>
      <c r="CM1021" s="166">
        <v>197227.68968391401</v>
      </c>
      <c r="CN1021" s="166">
        <v>31830796.4370117</v>
      </c>
      <c r="CO1021" s="166">
        <v>110391217.98242199</v>
      </c>
      <c r="CP1021" s="99">
        <v>13583867.161743199</v>
      </c>
      <c r="CQ1021" s="99">
        <v>0</v>
      </c>
      <c r="CR1021" s="99">
        <v>0</v>
      </c>
      <c r="CS1021" s="99">
        <v>0</v>
      </c>
      <c r="CT1021" s="99">
        <v>0</v>
      </c>
      <c r="CU1021" s="98">
        <v>51487.321603830998</v>
      </c>
      <c r="CV1021" s="98">
        <v>57425.285444435998</v>
      </c>
      <c r="CW1021" s="98">
        <v>6936158.600086215</v>
      </c>
      <c r="CX1021" s="98">
        <v>52925987.743621856</v>
      </c>
    </row>
    <row r="1022" spans="1:102" x14ac:dyDescent="0.2">
      <c r="A1022" s="98" t="s">
        <v>67</v>
      </c>
      <c r="B1022" s="100">
        <v>39142</v>
      </c>
      <c r="C1022" s="99">
        <v>91178.828064918504</v>
      </c>
      <c r="D1022" s="99">
        <v>6.4538298499537596</v>
      </c>
      <c r="E1022" s="99">
        <v>28488.023178577401</v>
      </c>
      <c r="F1022" s="99">
        <v>17776.5454032421</v>
      </c>
      <c r="G1022" s="99">
        <v>1895.1904901713101</v>
      </c>
      <c r="H1022" s="99">
        <v>0</v>
      </c>
      <c r="I1022" s="99">
        <v>0</v>
      </c>
      <c r="J1022" s="99">
        <v>60395.310452938102</v>
      </c>
      <c r="K1022" s="99">
        <v>17273.955039739601</v>
      </c>
      <c r="L1022" s="99">
        <v>23473.698274612401</v>
      </c>
      <c r="M1022" s="99">
        <v>46005.109588146202</v>
      </c>
      <c r="N1022" s="99">
        <v>5898.8947207331703</v>
      </c>
      <c r="O1022" s="99">
        <v>43706.1714644432</v>
      </c>
      <c r="P1022" s="99">
        <v>0</v>
      </c>
      <c r="Q1022" s="99">
        <v>5137.5915793776503</v>
      </c>
      <c r="R1022" s="99">
        <v>2476.97942754626</v>
      </c>
      <c r="S1022" s="99">
        <v>0</v>
      </c>
      <c r="T1022" s="99">
        <v>857.638361051679</v>
      </c>
      <c r="U1022" s="99">
        <v>77727.282832145705</v>
      </c>
      <c r="V1022" s="99">
        <v>4379344.91906738</v>
      </c>
      <c r="W1022" s="99">
        <v>286.60931622982002</v>
      </c>
      <c r="X1022" s="99">
        <v>2087288.7275543199</v>
      </c>
      <c r="Y1022" s="99">
        <v>1104485.7484283401</v>
      </c>
      <c r="Z1022" s="99">
        <v>340165.581249237</v>
      </c>
      <c r="AA1022" s="99">
        <v>0</v>
      </c>
      <c r="AB1022" s="99">
        <v>0</v>
      </c>
      <c r="AC1022" s="99">
        <v>22812696.722412098</v>
      </c>
      <c r="AD1022" s="99">
        <v>2614195.9812316899</v>
      </c>
      <c r="AE1022" s="99">
        <v>960523.77825164795</v>
      </c>
      <c r="AF1022" s="99">
        <v>2163613.4234008798</v>
      </c>
      <c r="AG1022" s="99">
        <v>863659.01229858398</v>
      </c>
      <c r="AH1022" s="99">
        <v>1991432.23657227</v>
      </c>
      <c r="AI1022" s="99">
        <v>0</v>
      </c>
      <c r="AJ1022" s="99">
        <v>490138.15382003802</v>
      </c>
      <c r="AK1022" s="99">
        <v>384902.08625793498</v>
      </c>
      <c r="AL1022" s="99">
        <v>0</v>
      </c>
      <c r="AM1022" s="99">
        <v>133459.62866401699</v>
      </c>
      <c r="AN1022" s="99">
        <v>25393914.909912098</v>
      </c>
      <c r="AO1022" s="99">
        <v>34705766.961425804</v>
      </c>
      <c r="AP1022" s="99">
        <v>2527.9669440090702</v>
      </c>
      <c r="AQ1022" s="99">
        <v>15306678.9299316</v>
      </c>
      <c r="AR1022" s="99">
        <v>8026217.7332153302</v>
      </c>
      <c r="AS1022" s="99">
        <v>2393377.6315612802</v>
      </c>
      <c r="AT1022" s="99">
        <v>0</v>
      </c>
      <c r="AU1022" s="99">
        <v>0</v>
      </c>
      <c r="AV1022" s="99">
        <v>52065860.8896484</v>
      </c>
      <c r="AW1022" s="99">
        <v>6780558.0623168899</v>
      </c>
      <c r="AX1022" s="99">
        <v>7908031.7157592801</v>
      </c>
      <c r="AY1022" s="99">
        <v>17016774.462646499</v>
      </c>
      <c r="AZ1022" s="99">
        <v>6311211.1784667997</v>
      </c>
      <c r="BA1022" s="99">
        <v>15218261.4886475</v>
      </c>
      <c r="BB1022" s="99">
        <v>0</v>
      </c>
      <c r="BC1022" s="99">
        <v>3684322.1557617201</v>
      </c>
      <c r="BD1022" s="99">
        <v>2664686.6180419899</v>
      </c>
      <c r="BE1022" s="99">
        <v>0</v>
      </c>
      <c r="BF1022" s="99">
        <v>942734.05402374303</v>
      </c>
      <c r="BG1022" s="99">
        <v>58826488.490234397</v>
      </c>
      <c r="BH1022" s="99">
        <v>8402441.13916016</v>
      </c>
      <c r="BI1022" s="99">
        <v>700.88984733074903</v>
      </c>
      <c r="BJ1022" s="99">
        <v>5199432.3541870099</v>
      </c>
      <c r="BK1022" s="99">
        <v>3214267.5822143601</v>
      </c>
      <c r="BL1022" s="99">
        <v>0</v>
      </c>
      <c r="BM1022" s="99">
        <v>0</v>
      </c>
      <c r="BN1022" s="99">
        <v>0</v>
      </c>
      <c r="BO1022" s="99">
        <v>0</v>
      </c>
      <c r="BP1022" s="99">
        <v>0</v>
      </c>
      <c r="BQ1022" s="99">
        <v>0</v>
      </c>
      <c r="BR1022" s="99">
        <v>5930186.2755127</v>
      </c>
      <c r="BS1022" s="99">
        <v>2587610.3067627</v>
      </c>
      <c r="BT1022" s="99">
        <v>2963894.7470397898</v>
      </c>
      <c r="BU1022" s="99">
        <v>0</v>
      </c>
      <c r="BV1022" s="99">
        <v>2061278.5032806401</v>
      </c>
      <c r="BW1022" s="99">
        <v>303831.79778289801</v>
      </c>
      <c r="BX1022" s="99">
        <v>0</v>
      </c>
      <c r="BY1022" s="99">
        <v>0</v>
      </c>
      <c r="BZ1022" s="99">
        <v>0</v>
      </c>
      <c r="CA1022" s="99">
        <v>119720.760256767</v>
      </c>
      <c r="CB1022" s="99">
        <v>6462770.6204834003</v>
      </c>
      <c r="CC1022" s="99">
        <v>50119952.471679702</v>
      </c>
      <c r="CD1022" s="99">
        <v>13606715.807006801</v>
      </c>
      <c r="CE1022" s="99">
        <v>3265.36034935713</v>
      </c>
      <c r="CF1022" s="99">
        <v>522284.81783294701</v>
      </c>
      <c r="CG1022" s="99">
        <v>3630270.2200927702</v>
      </c>
      <c r="CH1022" s="99">
        <v>0</v>
      </c>
      <c r="CI1022" s="99">
        <v>122979.622740746</v>
      </c>
      <c r="CJ1022" s="99">
        <v>6984815.1422729502</v>
      </c>
      <c r="CK1022" s="99">
        <v>53744516.896484397</v>
      </c>
      <c r="CL1022" s="99">
        <v>13911945.834106401</v>
      </c>
      <c r="CM1022" s="166">
        <v>200089.87064552301</v>
      </c>
      <c r="CN1022" s="166">
        <v>32530827.533935498</v>
      </c>
      <c r="CO1022" s="166">
        <v>112799657.071289</v>
      </c>
      <c r="CP1022" s="99">
        <v>13911945.834106401</v>
      </c>
      <c r="CQ1022" s="99">
        <v>0</v>
      </c>
      <c r="CR1022" s="99">
        <v>0</v>
      </c>
      <c r="CS1022" s="99">
        <v>0</v>
      </c>
      <c r="CT1022" s="99">
        <v>0</v>
      </c>
      <c r="CU1022" s="98">
        <v>47033.850555685</v>
      </c>
      <c r="CV1022" s="98">
        <v>61741.896874773003</v>
      </c>
      <c r="CW1022" s="98">
        <v>6985055.4383163471</v>
      </c>
      <c r="CX1022" s="98">
        <v>53750222.691772476</v>
      </c>
    </row>
    <row r="1023" spans="1:102" x14ac:dyDescent="0.2">
      <c r="A1023" s="98" t="s">
        <v>67</v>
      </c>
      <c r="B1023" s="100">
        <v>39234</v>
      </c>
      <c r="C1023" s="99">
        <v>92854.169972419695</v>
      </c>
      <c r="D1023" s="99">
        <v>5.5620221539866197</v>
      </c>
      <c r="E1023" s="99">
        <v>27863.2074723244</v>
      </c>
      <c r="F1023" s="99">
        <v>17704.2834794521</v>
      </c>
      <c r="G1023" s="99">
        <v>2085.22523978353</v>
      </c>
      <c r="H1023" s="99">
        <v>0</v>
      </c>
      <c r="I1023" s="99">
        <v>0</v>
      </c>
      <c r="J1023" s="99">
        <v>64135.8464622498</v>
      </c>
      <c r="K1023" s="99">
        <v>14566.2009515762</v>
      </c>
      <c r="L1023" s="99">
        <v>23329.968499660499</v>
      </c>
      <c r="M1023" s="99">
        <v>46154.602718353301</v>
      </c>
      <c r="N1023" s="99">
        <v>5975.9081515073804</v>
      </c>
      <c r="O1023" s="99">
        <v>44474.673754692099</v>
      </c>
      <c r="P1023" s="99">
        <v>0</v>
      </c>
      <c r="Q1023" s="99">
        <v>5138.3705671429598</v>
      </c>
      <c r="R1023" s="99">
        <v>2563.3503692448098</v>
      </c>
      <c r="S1023" s="99">
        <v>0</v>
      </c>
      <c r="T1023" s="99">
        <v>847.86880069226004</v>
      </c>
      <c r="U1023" s="99">
        <v>78665.339927673296</v>
      </c>
      <c r="V1023" s="99">
        <v>4490394.7229614304</v>
      </c>
      <c r="W1023" s="99">
        <v>255.39467908255801</v>
      </c>
      <c r="X1023" s="99">
        <v>2030273.43963623</v>
      </c>
      <c r="Y1023" s="99">
        <v>1089043.59057617</v>
      </c>
      <c r="Z1023" s="99">
        <v>370776.02468490601</v>
      </c>
      <c r="AA1023" s="99">
        <v>0</v>
      </c>
      <c r="AB1023" s="99">
        <v>0</v>
      </c>
      <c r="AC1023" s="99">
        <v>23811622.5163574</v>
      </c>
      <c r="AD1023" s="99">
        <v>2078578.0032806401</v>
      </c>
      <c r="AE1023" s="99">
        <v>951525.74602508498</v>
      </c>
      <c r="AF1023" s="99">
        <v>2173982.67327881</v>
      </c>
      <c r="AG1023" s="99">
        <v>874120.53160858201</v>
      </c>
      <c r="AH1023" s="99">
        <v>2013510.0915832501</v>
      </c>
      <c r="AI1023" s="99">
        <v>0</v>
      </c>
      <c r="AJ1023" s="99">
        <v>493057.71593475301</v>
      </c>
      <c r="AK1023" s="99">
        <v>396736.22582626302</v>
      </c>
      <c r="AL1023" s="99">
        <v>0</v>
      </c>
      <c r="AM1023" s="99">
        <v>130660.069027901</v>
      </c>
      <c r="AN1023" s="99">
        <v>25894647.3984375</v>
      </c>
      <c r="AO1023" s="99">
        <v>35934053.857910201</v>
      </c>
      <c r="AP1023" s="99">
        <v>2259.739028126</v>
      </c>
      <c r="AQ1023" s="99">
        <v>15040904.801635699</v>
      </c>
      <c r="AR1023" s="99">
        <v>8015370.5563354502</v>
      </c>
      <c r="AS1023" s="99">
        <v>2589485.22302246</v>
      </c>
      <c r="AT1023" s="99">
        <v>0</v>
      </c>
      <c r="AU1023" s="99">
        <v>0</v>
      </c>
      <c r="AV1023" s="99">
        <v>55222637.870117202</v>
      </c>
      <c r="AW1023" s="99">
        <v>5432618.5130004901</v>
      </c>
      <c r="AX1023" s="99">
        <v>7968749.1419677697</v>
      </c>
      <c r="AY1023" s="99">
        <v>17248155.510742199</v>
      </c>
      <c r="AZ1023" s="99">
        <v>6406695.1401367197</v>
      </c>
      <c r="BA1023" s="99">
        <v>15516709.938720699</v>
      </c>
      <c r="BB1023" s="99">
        <v>0</v>
      </c>
      <c r="BC1023" s="99">
        <v>3742613.04193115</v>
      </c>
      <c r="BD1023" s="99">
        <v>2755322.5214233398</v>
      </c>
      <c r="BE1023" s="99">
        <v>0</v>
      </c>
      <c r="BF1023" s="99">
        <v>930587.36826324498</v>
      </c>
      <c r="BG1023" s="99">
        <v>60306325.804199196</v>
      </c>
      <c r="BH1023" s="99">
        <v>8618909.9725341797</v>
      </c>
      <c r="BI1023" s="99">
        <v>208.96280185692001</v>
      </c>
      <c r="BJ1023" s="99">
        <v>5117247.8815307599</v>
      </c>
      <c r="BK1023" s="99">
        <v>3192434.7518920898</v>
      </c>
      <c r="BL1023" s="99">
        <v>0</v>
      </c>
      <c r="BM1023" s="99">
        <v>0</v>
      </c>
      <c r="BN1023" s="99">
        <v>0</v>
      </c>
      <c r="BO1023" s="99">
        <v>0</v>
      </c>
      <c r="BP1023" s="99">
        <v>0</v>
      </c>
      <c r="BQ1023" s="99">
        <v>0</v>
      </c>
      <c r="BR1023" s="99">
        <v>5995747.8965454102</v>
      </c>
      <c r="BS1023" s="99">
        <v>2649791.8382568401</v>
      </c>
      <c r="BT1023" s="99">
        <v>3022281.90802002</v>
      </c>
      <c r="BU1023" s="99">
        <v>0</v>
      </c>
      <c r="BV1023" s="99">
        <v>2075835.1116180399</v>
      </c>
      <c r="BW1023" s="99">
        <v>312928.25906753499</v>
      </c>
      <c r="BX1023" s="99">
        <v>0</v>
      </c>
      <c r="BY1023" s="99">
        <v>0</v>
      </c>
      <c r="BZ1023" s="99">
        <v>0</v>
      </c>
      <c r="CA1023" s="99">
        <v>120844.965298653</v>
      </c>
      <c r="CB1023" s="99">
        <v>6525186.4887084998</v>
      </c>
      <c r="CC1023" s="99">
        <v>51067954.620117202</v>
      </c>
      <c r="CD1023" s="99">
        <v>13719997.4528809</v>
      </c>
      <c r="CE1023" s="99">
        <v>3328.5309418439901</v>
      </c>
      <c r="CF1023" s="99">
        <v>531015.42468261695</v>
      </c>
      <c r="CG1023" s="99">
        <v>3715155.9745788602</v>
      </c>
      <c r="CH1023" s="99">
        <v>0</v>
      </c>
      <c r="CI1023" s="99">
        <v>124150.529488564</v>
      </c>
      <c r="CJ1023" s="99">
        <v>7055371.65344238</v>
      </c>
      <c r="CK1023" s="99">
        <v>54784447.258300804</v>
      </c>
      <c r="CL1023" s="99">
        <v>14034899.033203101</v>
      </c>
      <c r="CM1023" s="166">
        <v>202205.650484085</v>
      </c>
      <c r="CN1023" s="166">
        <v>33013014.630615201</v>
      </c>
      <c r="CO1023" s="166">
        <v>115243250.59375</v>
      </c>
      <c r="CP1023" s="99">
        <v>14034899.033203101</v>
      </c>
      <c r="CQ1023" s="99">
        <v>0</v>
      </c>
      <c r="CR1023" s="99">
        <v>0</v>
      </c>
      <c r="CS1023" s="99">
        <v>0</v>
      </c>
      <c r="CT1023" s="99">
        <v>0</v>
      </c>
      <c r="CU1023" s="98">
        <v>43685.724394598001</v>
      </c>
      <c r="CV1023" s="98">
        <v>65658.338452766999</v>
      </c>
      <c r="CW1023" s="98">
        <v>7056201.913391117</v>
      </c>
      <c r="CX1023" s="98">
        <v>54783110.59469606</v>
      </c>
    </row>
    <row r="1024" spans="1:102" x14ac:dyDescent="0.2">
      <c r="A1024" s="98" t="s">
        <v>67</v>
      </c>
      <c r="B1024" s="100">
        <v>39326</v>
      </c>
      <c r="C1024" s="99">
        <v>95186.782605171204</v>
      </c>
      <c r="D1024" s="99">
        <v>4.4906441369675996</v>
      </c>
      <c r="E1024" s="99">
        <v>27746.081672429998</v>
      </c>
      <c r="F1024" s="99">
        <v>17915.680836915999</v>
      </c>
      <c r="G1024" s="99">
        <v>2332.6316116154198</v>
      </c>
      <c r="H1024" s="99">
        <v>0</v>
      </c>
      <c r="I1024" s="99">
        <v>0</v>
      </c>
      <c r="J1024" s="99">
        <v>67065.228792190595</v>
      </c>
      <c r="K1024" s="99">
        <v>12326.751111269001</v>
      </c>
      <c r="L1024" s="99">
        <v>23043.388040304199</v>
      </c>
      <c r="M1024" s="99">
        <v>46767.279124259898</v>
      </c>
      <c r="N1024" s="99">
        <v>6047.8633719086602</v>
      </c>
      <c r="O1024" s="99">
        <v>45532.864719867699</v>
      </c>
      <c r="P1024" s="99">
        <v>0</v>
      </c>
      <c r="Q1024" s="99">
        <v>5185.9918327927599</v>
      </c>
      <c r="R1024" s="99">
        <v>2655.5810809135401</v>
      </c>
      <c r="S1024" s="99">
        <v>0</v>
      </c>
      <c r="T1024" s="99">
        <v>828.43993380665802</v>
      </c>
      <c r="U1024" s="99">
        <v>79284.419961929307</v>
      </c>
      <c r="V1024" s="99">
        <v>4575291.41333008</v>
      </c>
      <c r="W1024" s="99">
        <v>236.116134395823</v>
      </c>
      <c r="X1024" s="99">
        <v>1990094.85089111</v>
      </c>
      <c r="Y1024" s="99">
        <v>1090308.9478759801</v>
      </c>
      <c r="Z1024" s="99">
        <v>403622.19079208397</v>
      </c>
      <c r="AA1024" s="99">
        <v>0</v>
      </c>
      <c r="AB1024" s="99">
        <v>0</v>
      </c>
      <c r="AC1024" s="99">
        <v>24442549.441406298</v>
      </c>
      <c r="AD1024" s="99">
        <v>1793615.98835754</v>
      </c>
      <c r="AE1024" s="99">
        <v>937014.90825653099</v>
      </c>
      <c r="AF1024" s="99">
        <v>2179274.5899352999</v>
      </c>
      <c r="AG1024" s="99">
        <v>874402.59879303002</v>
      </c>
      <c r="AH1024" s="99">
        <v>2060419.5898742699</v>
      </c>
      <c r="AI1024" s="99">
        <v>0</v>
      </c>
      <c r="AJ1024" s="99">
        <v>497760.668621063</v>
      </c>
      <c r="AK1024" s="99">
        <v>412285.31127929699</v>
      </c>
      <c r="AL1024" s="99">
        <v>0</v>
      </c>
      <c r="AM1024" s="99">
        <v>127682.549682617</v>
      </c>
      <c r="AN1024" s="99">
        <v>26244752.396728501</v>
      </c>
      <c r="AO1024" s="99">
        <v>36915485.90625</v>
      </c>
      <c r="AP1024" s="99">
        <v>1919.3783686459101</v>
      </c>
      <c r="AQ1024" s="99">
        <v>15039305.7813721</v>
      </c>
      <c r="AR1024" s="99">
        <v>8140362.09619141</v>
      </c>
      <c r="AS1024" s="99">
        <v>2840336.4822692899</v>
      </c>
      <c r="AT1024" s="99">
        <v>0</v>
      </c>
      <c r="AU1024" s="99">
        <v>0</v>
      </c>
      <c r="AV1024" s="99">
        <v>57433658.414550804</v>
      </c>
      <c r="AW1024" s="99">
        <v>4740240.67260742</v>
      </c>
      <c r="AX1024" s="99">
        <v>7939042.5973510696</v>
      </c>
      <c r="AY1024" s="99">
        <v>17440563.731445301</v>
      </c>
      <c r="AZ1024" s="99">
        <v>6447584.71130371</v>
      </c>
      <c r="BA1024" s="99">
        <v>16079775.2766113</v>
      </c>
      <c r="BB1024" s="99">
        <v>0</v>
      </c>
      <c r="BC1024" s="99">
        <v>3814856.90484619</v>
      </c>
      <c r="BD1024" s="99">
        <v>2874495.7094421401</v>
      </c>
      <c r="BE1024" s="99">
        <v>0</v>
      </c>
      <c r="BF1024" s="99">
        <v>916444.22612762498</v>
      </c>
      <c r="BG1024" s="99">
        <v>61995322.1337891</v>
      </c>
      <c r="BH1024" s="99">
        <v>8958473.0946044903</v>
      </c>
      <c r="BI1024" s="99">
        <v>294.07145825400897</v>
      </c>
      <c r="BJ1024" s="99">
        <v>5054574.0103149395</v>
      </c>
      <c r="BK1024" s="99">
        <v>3194189.7417907701</v>
      </c>
      <c r="BL1024" s="99">
        <v>0</v>
      </c>
      <c r="BM1024" s="99">
        <v>0</v>
      </c>
      <c r="BN1024" s="99">
        <v>0</v>
      </c>
      <c r="BO1024" s="99">
        <v>0</v>
      </c>
      <c r="BP1024" s="99">
        <v>0</v>
      </c>
      <c r="BQ1024" s="99">
        <v>0</v>
      </c>
      <c r="BR1024" s="99">
        <v>6114338.7756957998</v>
      </c>
      <c r="BS1024" s="99">
        <v>2666474.2202453599</v>
      </c>
      <c r="BT1024" s="99">
        <v>3133256.5398254399</v>
      </c>
      <c r="BU1024" s="99">
        <v>0</v>
      </c>
      <c r="BV1024" s="99">
        <v>2112921.0917053199</v>
      </c>
      <c r="BW1024" s="99">
        <v>324384.11880493199</v>
      </c>
      <c r="BX1024" s="99">
        <v>0</v>
      </c>
      <c r="BY1024" s="99">
        <v>0</v>
      </c>
      <c r="BZ1024" s="99">
        <v>0</v>
      </c>
      <c r="CA1024" s="99">
        <v>122887.900536537</v>
      </c>
      <c r="CB1024" s="99">
        <v>6562643.7681274395</v>
      </c>
      <c r="CC1024" s="99">
        <v>51858498.925781302</v>
      </c>
      <c r="CD1024" s="99">
        <v>14011106.337158199</v>
      </c>
      <c r="CE1024" s="99">
        <v>3395.2682064473602</v>
      </c>
      <c r="CF1024" s="99">
        <v>539670.41306304897</v>
      </c>
      <c r="CG1024" s="99">
        <v>3802115.3943176302</v>
      </c>
      <c r="CH1024" s="99">
        <v>0</v>
      </c>
      <c r="CI1024" s="99">
        <v>126292.348867416</v>
      </c>
      <c r="CJ1024" s="99">
        <v>7102723.4040527297</v>
      </c>
      <c r="CK1024" s="99">
        <v>55665670.152832001</v>
      </c>
      <c r="CL1024" s="99">
        <v>14336419.1247559</v>
      </c>
      <c r="CM1024" s="166">
        <v>204945.59061622599</v>
      </c>
      <c r="CN1024" s="166">
        <v>33285060.8989258</v>
      </c>
      <c r="CO1024" s="166">
        <v>117604799.84863301</v>
      </c>
      <c r="CP1024" s="99">
        <v>14336419.1247559</v>
      </c>
      <c r="CQ1024" s="99">
        <v>0</v>
      </c>
      <c r="CR1024" s="99">
        <v>0</v>
      </c>
      <c r="CS1024" s="99">
        <v>0</v>
      </c>
      <c r="CT1024" s="99">
        <v>0</v>
      </c>
      <c r="CU1024" s="98">
        <v>41119.590661845999</v>
      </c>
      <c r="CV1024" s="98">
        <v>68774.673100753993</v>
      </c>
      <c r="CW1024" s="98">
        <v>7102314.1811904889</v>
      </c>
      <c r="CX1024" s="98">
        <v>55660614.320098929</v>
      </c>
    </row>
    <row r="1025" spans="1:102" x14ac:dyDescent="0.2">
      <c r="A1025" s="98" t="s">
        <v>67</v>
      </c>
      <c r="B1025" s="100">
        <v>39417</v>
      </c>
      <c r="C1025" s="99">
        <v>96802.370792388901</v>
      </c>
      <c r="D1025" s="99">
        <v>5.4471101449453299</v>
      </c>
      <c r="E1025" s="99">
        <v>27317.2399559021</v>
      </c>
      <c r="F1025" s="99">
        <v>17817.635081529599</v>
      </c>
      <c r="G1025" s="99">
        <v>2555.8809500634702</v>
      </c>
      <c r="H1025" s="99">
        <v>0</v>
      </c>
      <c r="I1025" s="99">
        <v>0</v>
      </c>
      <c r="J1025" s="99">
        <v>69388.642387390093</v>
      </c>
      <c r="K1025" s="99">
        <v>10507.7649880648</v>
      </c>
      <c r="L1025" s="99">
        <v>22458.9077506065</v>
      </c>
      <c r="M1025" s="99">
        <v>47202.623579502098</v>
      </c>
      <c r="N1025" s="99">
        <v>6087.9218611121196</v>
      </c>
      <c r="O1025" s="99">
        <v>46763.615066051498</v>
      </c>
      <c r="P1025" s="99">
        <v>0</v>
      </c>
      <c r="Q1025" s="99">
        <v>5210.1568008065196</v>
      </c>
      <c r="R1025" s="99">
        <v>2770.9786216616599</v>
      </c>
      <c r="S1025" s="99">
        <v>0</v>
      </c>
      <c r="T1025" s="99">
        <v>822.24943814426695</v>
      </c>
      <c r="U1025" s="99">
        <v>80035.170509338393</v>
      </c>
      <c r="V1025" s="99">
        <v>4664328.1315917997</v>
      </c>
      <c r="W1025" s="99">
        <v>210.138071119785</v>
      </c>
      <c r="X1025" s="99">
        <v>1960354.6049194301</v>
      </c>
      <c r="Y1025" s="99">
        <v>1090733.1686096201</v>
      </c>
      <c r="Z1025" s="99">
        <v>432420.96078872698</v>
      </c>
      <c r="AA1025" s="99">
        <v>0</v>
      </c>
      <c r="AB1025" s="99">
        <v>0</v>
      </c>
      <c r="AC1025" s="99">
        <v>25241256.613037098</v>
      </c>
      <c r="AD1025" s="99">
        <v>1383024.6945953399</v>
      </c>
      <c r="AE1025" s="99">
        <v>927298.32362365699</v>
      </c>
      <c r="AF1025" s="99">
        <v>2192096.4755859398</v>
      </c>
      <c r="AG1025" s="99">
        <v>872314.10314178502</v>
      </c>
      <c r="AH1025" s="99">
        <v>2125882.31103516</v>
      </c>
      <c r="AI1025" s="99">
        <v>0</v>
      </c>
      <c r="AJ1025" s="99">
        <v>499980.55004501302</v>
      </c>
      <c r="AK1025" s="99">
        <v>426187.77166748</v>
      </c>
      <c r="AL1025" s="99">
        <v>0</v>
      </c>
      <c r="AM1025" s="99">
        <v>123840.018280983</v>
      </c>
      <c r="AN1025" s="99">
        <v>26656547.973632801</v>
      </c>
      <c r="AO1025" s="99">
        <v>38036587.538574196</v>
      </c>
      <c r="AP1025" s="99">
        <v>1860.4974948465799</v>
      </c>
      <c r="AQ1025" s="99">
        <v>14908413.576904301</v>
      </c>
      <c r="AR1025" s="99">
        <v>8185349.5246582003</v>
      </c>
      <c r="AS1025" s="99">
        <v>3083902.25750732</v>
      </c>
      <c r="AT1025" s="99">
        <v>0</v>
      </c>
      <c r="AU1025" s="99">
        <v>0</v>
      </c>
      <c r="AV1025" s="99">
        <v>59067726.765625</v>
      </c>
      <c r="AW1025" s="99">
        <v>3694177.8895568801</v>
      </c>
      <c r="AX1025" s="99">
        <v>7953627.0132446298</v>
      </c>
      <c r="AY1025" s="99">
        <v>17732739.314941399</v>
      </c>
      <c r="AZ1025" s="99">
        <v>6515971.7345581101</v>
      </c>
      <c r="BA1025" s="99">
        <v>16781647.0478516</v>
      </c>
      <c r="BB1025" s="99">
        <v>0</v>
      </c>
      <c r="BC1025" s="99">
        <v>3874218.9234008798</v>
      </c>
      <c r="BD1025" s="99">
        <v>3031278.3736267099</v>
      </c>
      <c r="BE1025" s="99">
        <v>0</v>
      </c>
      <c r="BF1025" s="99">
        <v>898370.14433288598</v>
      </c>
      <c r="BG1025" s="99">
        <v>63315573.1181641</v>
      </c>
      <c r="BH1025" s="99">
        <v>9272609.3448486291</v>
      </c>
      <c r="BI1025" s="99">
        <v>185.844725111499</v>
      </c>
      <c r="BJ1025" s="99">
        <v>5017012.9033203097</v>
      </c>
      <c r="BK1025" s="99">
        <v>3198011.1505432101</v>
      </c>
      <c r="BL1025" s="99">
        <v>0</v>
      </c>
      <c r="BM1025" s="99">
        <v>0</v>
      </c>
      <c r="BN1025" s="99">
        <v>0</v>
      </c>
      <c r="BO1025" s="99">
        <v>0</v>
      </c>
      <c r="BP1025" s="99">
        <v>0</v>
      </c>
      <c r="BQ1025" s="99">
        <v>0</v>
      </c>
      <c r="BR1025" s="99">
        <v>6199262.1061401404</v>
      </c>
      <c r="BS1025" s="99">
        <v>2686231.6305847201</v>
      </c>
      <c r="BT1025" s="99">
        <v>3268190.6408386198</v>
      </c>
      <c r="BU1025" s="99">
        <v>0</v>
      </c>
      <c r="BV1025" s="99">
        <v>2157467.8193664602</v>
      </c>
      <c r="BW1025" s="99">
        <v>351517.63059616101</v>
      </c>
      <c r="BX1025" s="99">
        <v>0</v>
      </c>
      <c r="BY1025" s="99">
        <v>0</v>
      </c>
      <c r="BZ1025" s="99">
        <v>0</v>
      </c>
      <c r="CA1025" s="99">
        <v>123993.348829269</v>
      </c>
      <c r="CB1025" s="99">
        <v>6632681.7130127</v>
      </c>
      <c r="CC1025" s="99">
        <v>52936611.40625</v>
      </c>
      <c r="CD1025" s="99">
        <v>14302096.5551758</v>
      </c>
      <c r="CE1025" s="99">
        <v>3504.2497257888299</v>
      </c>
      <c r="CF1025" s="99">
        <v>547025.73059081996</v>
      </c>
      <c r="CG1025" s="99">
        <v>3904647.4926452599</v>
      </c>
      <c r="CH1025" s="99">
        <v>0</v>
      </c>
      <c r="CI1025" s="99">
        <v>127511.632801056</v>
      </c>
      <c r="CJ1025" s="99">
        <v>7180724.5299072303</v>
      </c>
      <c r="CK1025" s="99">
        <v>56848953.323242202</v>
      </c>
      <c r="CL1025" s="99">
        <v>14652991.651489301</v>
      </c>
      <c r="CM1025" s="166">
        <v>206947.35692024199</v>
      </c>
      <c r="CN1025" s="166">
        <v>33820372.404296897</v>
      </c>
      <c r="CO1025" s="166">
        <v>120066127.68847699</v>
      </c>
      <c r="CP1025" s="99">
        <v>14652991.651489301</v>
      </c>
      <c r="CQ1025" s="99">
        <v>0</v>
      </c>
      <c r="CR1025" s="99">
        <v>0</v>
      </c>
      <c r="CS1025" s="99">
        <v>0</v>
      </c>
      <c r="CT1025" s="99">
        <v>0</v>
      </c>
      <c r="CU1025" s="98">
        <v>38845.539038112001</v>
      </c>
      <c r="CV1025" s="98">
        <v>71299.318940718993</v>
      </c>
      <c r="CW1025" s="98">
        <v>7179707.4436035203</v>
      </c>
      <c r="CX1025" s="98">
        <v>56841258.898895264</v>
      </c>
    </row>
    <row r="1026" spans="1:102" x14ac:dyDescent="0.2">
      <c r="A1026" s="98" t="s">
        <v>67</v>
      </c>
      <c r="B1026" s="100">
        <v>39508</v>
      </c>
      <c r="C1026" s="99">
        <v>97937.0350809097</v>
      </c>
      <c r="D1026" s="99">
        <v>4.3007334059802798</v>
      </c>
      <c r="E1026" s="99">
        <v>27427.491039753</v>
      </c>
      <c r="F1026" s="99">
        <v>18268.7116971016</v>
      </c>
      <c r="G1026" s="99">
        <v>2737.1391097903302</v>
      </c>
      <c r="H1026" s="99">
        <v>0</v>
      </c>
      <c r="I1026" s="99">
        <v>0</v>
      </c>
      <c r="J1026" s="99">
        <v>72070.930355072007</v>
      </c>
      <c r="K1026" s="99">
        <v>8821.6487131118793</v>
      </c>
      <c r="L1026" s="99">
        <v>22132.1555058956</v>
      </c>
      <c r="M1026" s="99">
        <v>47558.725989341699</v>
      </c>
      <c r="N1026" s="99">
        <v>6105.2565390467598</v>
      </c>
      <c r="O1026" s="99">
        <v>47697.735671997099</v>
      </c>
      <c r="P1026" s="99">
        <v>0</v>
      </c>
      <c r="Q1026" s="99">
        <v>5222.25819057226</v>
      </c>
      <c r="R1026" s="99">
        <v>2878.6237946450701</v>
      </c>
      <c r="S1026" s="99">
        <v>0</v>
      </c>
      <c r="T1026" s="99">
        <v>822.54601719230402</v>
      </c>
      <c r="U1026" s="99">
        <v>80933.602242469802</v>
      </c>
      <c r="V1026" s="99">
        <v>4688125.1699218797</v>
      </c>
      <c r="W1026" s="99">
        <v>162.43768533691801</v>
      </c>
      <c r="X1026" s="99">
        <v>1917211.71035767</v>
      </c>
      <c r="Y1026" s="99">
        <v>1087425.5565795901</v>
      </c>
      <c r="Z1026" s="99">
        <v>450691.62845993001</v>
      </c>
      <c r="AA1026" s="99">
        <v>0</v>
      </c>
      <c r="AB1026" s="99">
        <v>0</v>
      </c>
      <c r="AC1026" s="99">
        <v>25819626.408447299</v>
      </c>
      <c r="AD1026" s="99">
        <v>1115201.47265625</v>
      </c>
      <c r="AE1026" s="99">
        <v>907302.75983429002</v>
      </c>
      <c r="AF1026" s="99">
        <v>2187919.3005371098</v>
      </c>
      <c r="AG1026" s="99">
        <v>866069.92488861096</v>
      </c>
      <c r="AH1026" s="99">
        <v>2157846.4553222698</v>
      </c>
      <c r="AI1026" s="99">
        <v>0</v>
      </c>
      <c r="AJ1026" s="99">
        <v>496485.887889862</v>
      </c>
      <c r="AK1026" s="99">
        <v>436410.85524368298</v>
      </c>
      <c r="AL1026" s="99">
        <v>0</v>
      </c>
      <c r="AM1026" s="99">
        <v>121897.89593982699</v>
      </c>
      <c r="AN1026" s="99">
        <v>26961008.564941399</v>
      </c>
      <c r="AO1026" s="99">
        <v>38656923.062988304</v>
      </c>
      <c r="AP1026" s="99">
        <v>1568.4480881541999</v>
      </c>
      <c r="AQ1026" s="99">
        <v>14821052.575195299</v>
      </c>
      <c r="AR1026" s="99">
        <v>8317505.62890625</v>
      </c>
      <c r="AS1026" s="99">
        <v>3277557.7548522898</v>
      </c>
      <c r="AT1026" s="99">
        <v>0</v>
      </c>
      <c r="AU1026" s="99">
        <v>0</v>
      </c>
      <c r="AV1026" s="99">
        <v>61809300.229003899</v>
      </c>
      <c r="AW1026" s="99">
        <v>3036800.0404052702</v>
      </c>
      <c r="AX1026" s="99">
        <v>7826597.0409545898</v>
      </c>
      <c r="AY1026" s="99">
        <v>17971401.400390599</v>
      </c>
      <c r="AZ1026" s="99">
        <v>6570624.2010498</v>
      </c>
      <c r="BA1026" s="99">
        <v>17232572.6164551</v>
      </c>
      <c r="BB1026" s="99">
        <v>0</v>
      </c>
      <c r="BC1026" s="99">
        <v>3887818.3592224098</v>
      </c>
      <c r="BD1026" s="99">
        <v>3135796.5640564002</v>
      </c>
      <c r="BE1026" s="99">
        <v>0</v>
      </c>
      <c r="BF1026" s="99">
        <v>902631.67110443104</v>
      </c>
      <c r="BG1026" s="99">
        <v>64905603.136230499</v>
      </c>
      <c r="BH1026" s="99">
        <v>8687734.4029540997</v>
      </c>
      <c r="BI1026" s="99">
        <v>224.11282418295701</v>
      </c>
      <c r="BJ1026" s="99">
        <v>4579710.0357665997</v>
      </c>
      <c r="BK1026" s="99">
        <v>2950444.6388854999</v>
      </c>
      <c r="BL1026" s="99">
        <v>0</v>
      </c>
      <c r="BM1026" s="99">
        <v>0</v>
      </c>
      <c r="BN1026" s="99">
        <v>0</v>
      </c>
      <c r="BO1026" s="99">
        <v>0</v>
      </c>
      <c r="BP1026" s="99">
        <v>0</v>
      </c>
      <c r="BQ1026" s="99">
        <v>0</v>
      </c>
      <c r="BR1026" s="99">
        <v>5569975.5276489304</v>
      </c>
      <c r="BS1026" s="99">
        <v>2441639.33062744</v>
      </c>
      <c r="BT1026" s="99">
        <v>3353985.42614746</v>
      </c>
      <c r="BU1026" s="99">
        <v>0</v>
      </c>
      <c r="BV1026" s="99">
        <v>1915732.99484253</v>
      </c>
      <c r="BW1026" s="99">
        <v>362145.06990051299</v>
      </c>
      <c r="BX1026" s="99">
        <v>0</v>
      </c>
      <c r="BY1026" s="99">
        <v>0</v>
      </c>
      <c r="BZ1026" s="99">
        <v>0</v>
      </c>
      <c r="CA1026" s="99">
        <v>125440.81349659</v>
      </c>
      <c r="CB1026" s="99">
        <v>6606125.3193969699</v>
      </c>
      <c r="CC1026" s="99">
        <v>53418676.853027299</v>
      </c>
      <c r="CD1026" s="99">
        <v>13271222.1590576</v>
      </c>
      <c r="CE1026" s="99">
        <v>3615.4180996716</v>
      </c>
      <c r="CF1026" s="99">
        <v>554539.98321533203</v>
      </c>
      <c r="CG1026" s="99">
        <v>4010089.2865295401</v>
      </c>
      <c r="CH1026" s="99">
        <v>0</v>
      </c>
      <c r="CI1026" s="99">
        <v>129050.18144989001</v>
      </c>
      <c r="CJ1026" s="99">
        <v>7159813.4381103497</v>
      </c>
      <c r="CK1026" s="99">
        <v>57419779.521972701</v>
      </c>
      <c r="CL1026" s="99">
        <v>13635479.056762701</v>
      </c>
      <c r="CM1026" s="166">
        <v>209345.22915267901</v>
      </c>
      <c r="CN1026" s="166">
        <v>34130895.3974609</v>
      </c>
      <c r="CO1026" s="166">
        <v>122415271.461914</v>
      </c>
      <c r="CP1026" s="99">
        <v>13635479.056762701</v>
      </c>
      <c r="CQ1026" s="99">
        <v>0</v>
      </c>
      <c r="CR1026" s="99">
        <v>0</v>
      </c>
      <c r="CS1026" s="99">
        <v>0</v>
      </c>
      <c r="CT1026" s="99">
        <v>0</v>
      </c>
      <c r="CU1026" s="98">
        <v>37083.929345516997</v>
      </c>
      <c r="CV1026" s="98">
        <v>74143.862396946002</v>
      </c>
      <c r="CW1026" s="98">
        <v>7160665.3026123019</v>
      </c>
      <c r="CX1026" s="98">
        <v>57428766.13955684</v>
      </c>
    </row>
    <row r="1027" spans="1:102" x14ac:dyDescent="0.2">
      <c r="A1027" s="98" t="s">
        <v>67</v>
      </c>
      <c r="B1027" s="100">
        <v>39600</v>
      </c>
      <c r="C1027" s="99">
        <v>100002.19428157801</v>
      </c>
      <c r="D1027" s="99">
        <v>4.63761668396182</v>
      </c>
      <c r="E1027" s="99">
        <v>27154.013271808599</v>
      </c>
      <c r="F1027" s="99">
        <v>18457.5875968933</v>
      </c>
      <c r="G1027" s="99">
        <v>2953.0937725007502</v>
      </c>
      <c r="H1027" s="99">
        <v>0</v>
      </c>
      <c r="I1027" s="99">
        <v>0</v>
      </c>
      <c r="J1027" s="99">
        <v>74426.541494369507</v>
      </c>
      <c r="K1027" s="99">
        <v>7311.63792556524</v>
      </c>
      <c r="L1027" s="99">
        <v>22082.709038495999</v>
      </c>
      <c r="M1027" s="99">
        <v>48487.635059356697</v>
      </c>
      <c r="N1027" s="99">
        <v>6063.6680777072897</v>
      </c>
      <c r="O1027" s="99">
        <v>48706.074988842003</v>
      </c>
      <c r="P1027" s="99">
        <v>0</v>
      </c>
      <c r="Q1027" s="99">
        <v>5281.03794300556</v>
      </c>
      <c r="R1027" s="99">
        <v>2988.8764196038201</v>
      </c>
      <c r="S1027" s="99">
        <v>0</v>
      </c>
      <c r="T1027" s="99">
        <v>840.75422874838102</v>
      </c>
      <c r="U1027" s="99">
        <v>81634.282209396406</v>
      </c>
      <c r="V1027" s="99">
        <v>4754190.3074340802</v>
      </c>
      <c r="W1027" s="99">
        <v>204.87054948136199</v>
      </c>
      <c r="X1027" s="99">
        <v>1881683.83018494</v>
      </c>
      <c r="Y1027" s="99">
        <v>1078920.9036407501</v>
      </c>
      <c r="Z1027" s="99">
        <v>480876.53375625599</v>
      </c>
      <c r="AA1027" s="99">
        <v>0</v>
      </c>
      <c r="AB1027" s="99">
        <v>0</v>
      </c>
      <c r="AC1027" s="99">
        <v>26507028.862060498</v>
      </c>
      <c r="AD1027" s="99">
        <v>899796.64823913598</v>
      </c>
      <c r="AE1027" s="99">
        <v>911684.46033477795</v>
      </c>
      <c r="AF1027" s="99">
        <v>2209005.3008117699</v>
      </c>
      <c r="AG1027" s="99">
        <v>861629.27949523902</v>
      </c>
      <c r="AH1027" s="99">
        <v>2183709.4510498</v>
      </c>
      <c r="AI1027" s="99">
        <v>0</v>
      </c>
      <c r="AJ1027" s="99">
        <v>496315.43429946899</v>
      </c>
      <c r="AK1027" s="99">
        <v>451999.44824981701</v>
      </c>
      <c r="AL1027" s="99">
        <v>0</v>
      </c>
      <c r="AM1027" s="99">
        <v>120989.80648231501</v>
      </c>
      <c r="AN1027" s="99">
        <v>27352124.252197299</v>
      </c>
      <c r="AO1027" s="99">
        <v>39619908.038574196</v>
      </c>
      <c r="AP1027" s="99">
        <v>1842.9519692957399</v>
      </c>
      <c r="AQ1027" s="99">
        <v>14682960.4733887</v>
      </c>
      <c r="AR1027" s="99">
        <v>8327620.9069213904</v>
      </c>
      <c r="AS1027" s="99">
        <v>3522013.2598877</v>
      </c>
      <c r="AT1027" s="99">
        <v>0</v>
      </c>
      <c r="AU1027" s="99">
        <v>0</v>
      </c>
      <c r="AV1027" s="99">
        <v>64599892.182128899</v>
      </c>
      <c r="AW1027" s="99">
        <v>2467827.2265014602</v>
      </c>
      <c r="AX1027" s="99">
        <v>8012384.6298828097</v>
      </c>
      <c r="AY1027" s="99">
        <v>18319383.645019501</v>
      </c>
      <c r="AZ1027" s="99">
        <v>6606906.25390625</v>
      </c>
      <c r="BA1027" s="99">
        <v>17626449.731445301</v>
      </c>
      <c r="BB1027" s="99">
        <v>0</v>
      </c>
      <c r="BC1027" s="99">
        <v>3928084.4865722698</v>
      </c>
      <c r="BD1027" s="99">
        <v>3300129.9569702102</v>
      </c>
      <c r="BE1027" s="99">
        <v>0</v>
      </c>
      <c r="BF1027" s="99">
        <v>899189.47401428199</v>
      </c>
      <c r="BG1027" s="99">
        <v>66710955.6630859</v>
      </c>
      <c r="BH1027" s="99">
        <v>8978430.2792968806</v>
      </c>
      <c r="BI1027" s="99">
        <v>236.631853416562</v>
      </c>
      <c r="BJ1027" s="99">
        <v>4549070.8718872098</v>
      </c>
      <c r="BK1027" s="99">
        <v>2927078.0829467801</v>
      </c>
      <c r="BL1027" s="99">
        <v>0</v>
      </c>
      <c r="BM1027" s="99">
        <v>0</v>
      </c>
      <c r="BN1027" s="99">
        <v>0</v>
      </c>
      <c r="BO1027" s="99">
        <v>0</v>
      </c>
      <c r="BP1027" s="99">
        <v>0</v>
      </c>
      <c r="BQ1027" s="99">
        <v>0</v>
      </c>
      <c r="BR1027" s="99">
        <v>5686291.10339355</v>
      </c>
      <c r="BS1027" s="99">
        <v>2418812.0306701702</v>
      </c>
      <c r="BT1027" s="99">
        <v>3430672.71905518</v>
      </c>
      <c r="BU1027" s="99">
        <v>0</v>
      </c>
      <c r="BV1027" s="99">
        <v>1940906.9436645501</v>
      </c>
      <c r="BW1027" s="99">
        <v>379922.43775939901</v>
      </c>
      <c r="BX1027" s="99">
        <v>0</v>
      </c>
      <c r="BY1027" s="99">
        <v>0</v>
      </c>
      <c r="BZ1027" s="99">
        <v>0</v>
      </c>
      <c r="CA1027" s="99">
        <v>127278.307024002</v>
      </c>
      <c r="CB1027" s="99">
        <v>6635412.7460327102</v>
      </c>
      <c r="CC1027" s="99">
        <v>54252077.858886696</v>
      </c>
      <c r="CD1027" s="99">
        <v>13519328.2220459</v>
      </c>
      <c r="CE1027" s="99">
        <v>3717.8616836965102</v>
      </c>
      <c r="CF1027" s="99">
        <v>568968.96353149402</v>
      </c>
      <c r="CG1027" s="99">
        <v>4164972.3522033701</v>
      </c>
      <c r="CH1027" s="99">
        <v>0</v>
      </c>
      <c r="CI1027" s="99">
        <v>130988.339849472</v>
      </c>
      <c r="CJ1027" s="99">
        <v>7203333.1770629901</v>
      </c>
      <c r="CK1027" s="99">
        <v>58408541.184082001</v>
      </c>
      <c r="CL1027" s="99">
        <v>13903683.497558599</v>
      </c>
      <c r="CM1027" s="166">
        <v>211896.20777130101</v>
      </c>
      <c r="CN1027" s="166">
        <v>34553532.708007798</v>
      </c>
      <c r="CO1027" s="166">
        <v>124937137.07324199</v>
      </c>
      <c r="CP1027" s="99">
        <v>13903683.497558599</v>
      </c>
      <c r="CQ1027" s="99">
        <v>0</v>
      </c>
      <c r="CR1027" s="99">
        <v>0</v>
      </c>
      <c r="CS1027" s="99">
        <v>0</v>
      </c>
      <c r="CT1027" s="99">
        <v>0</v>
      </c>
      <c r="CU1027" s="98">
        <v>35216.519014106998</v>
      </c>
      <c r="CV1027" s="98">
        <v>76681.049084711995</v>
      </c>
      <c r="CW1027" s="98">
        <v>7204381.7095642043</v>
      </c>
      <c r="CX1027" s="98">
        <v>58417050.211090066</v>
      </c>
    </row>
    <row r="1028" spans="1:102" x14ac:dyDescent="0.2">
      <c r="A1028" s="98" t="s">
        <v>67</v>
      </c>
      <c r="B1028" s="100">
        <v>39692</v>
      </c>
      <c r="C1028" s="99">
        <v>101846.92918396</v>
      </c>
      <c r="D1028" s="99">
        <v>5.6404537589987704</v>
      </c>
      <c r="E1028" s="99">
        <v>26200.6407876015</v>
      </c>
      <c r="F1028" s="99">
        <v>18383.756942272201</v>
      </c>
      <c r="G1028" s="99">
        <v>3144.6261333525199</v>
      </c>
      <c r="H1028" s="99">
        <v>0</v>
      </c>
      <c r="I1028" s="99">
        <v>0</v>
      </c>
      <c r="J1028" s="99">
        <v>76626.364680290193</v>
      </c>
      <c r="K1028" s="99">
        <v>6013.5855491757402</v>
      </c>
      <c r="L1028" s="99">
        <v>21410.584235668201</v>
      </c>
      <c r="M1028" s="99">
        <v>49044.4294657707</v>
      </c>
      <c r="N1028" s="99">
        <v>5980.7830520868301</v>
      </c>
      <c r="O1028" s="99">
        <v>49293.812156677202</v>
      </c>
      <c r="P1028" s="99">
        <v>0</v>
      </c>
      <c r="Q1028" s="99">
        <v>5334.0809571147001</v>
      </c>
      <c r="R1028" s="99">
        <v>3022.7587290108199</v>
      </c>
      <c r="S1028" s="99">
        <v>0</v>
      </c>
      <c r="T1028" s="99">
        <v>854.83686045557295</v>
      </c>
      <c r="U1028" s="99">
        <v>82579.9311876297</v>
      </c>
      <c r="V1028" s="99">
        <v>4839093.0556640597</v>
      </c>
      <c r="W1028" s="99">
        <v>156.75747138261801</v>
      </c>
      <c r="X1028" s="99">
        <v>1799868.9432830799</v>
      </c>
      <c r="Y1028" s="99">
        <v>1057768.7194671601</v>
      </c>
      <c r="Z1028" s="99">
        <v>500202.81688690197</v>
      </c>
      <c r="AA1028" s="99">
        <v>0</v>
      </c>
      <c r="AB1028" s="99">
        <v>0</v>
      </c>
      <c r="AC1028" s="99">
        <v>26960713.761718798</v>
      </c>
      <c r="AD1028" s="99">
        <v>749627.03179168701</v>
      </c>
      <c r="AE1028" s="99">
        <v>877361.55257415795</v>
      </c>
      <c r="AF1028" s="99">
        <v>2212187.4272155799</v>
      </c>
      <c r="AG1028" s="99">
        <v>848988.59538268996</v>
      </c>
      <c r="AH1028" s="99">
        <v>2201510.5362243699</v>
      </c>
      <c r="AI1028" s="99">
        <v>0</v>
      </c>
      <c r="AJ1028" s="99">
        <v>489275.832580566</v>
      </c>
      <c r="AK1028" s="99">
        <v>455480.83265686</v>
      </c>
      <c r="AL1028" s="99">
        <v>0</v>
      </c>
      <c r="AM1028" s="99">
        <v>119103.42604064901</v>
      </c>
      <c r="AN1028" s="99">
        <v>27697478.6179199</v>
      </c>
      <c r="AO1028" s="99">
        <v>40755588.793945298</v>
      </c>
      <c r="AP1028" s="99">
        <v>1485.2064794451001</v>
      </c>
      <c r="AQ1028" s="99">
        <v>14077444.485595699</v>
      </c>
      <c r="AR1028" s="99">
        <v>8228901.1574096698</v>
      </c>
      <c r="AS1028" s="99">
        <v>3714699.6758727999</v>
      </c>
      <c r="AT1028" s="99">
        <v>0</v>
      </c>
      <c r="AU1028" s="99">
        <v>0</v>
      </c>
      <c r="AV1028" s="99">
        <v>66500316.1240234</v>
      </c>
      <c r="AW1028" s="99">
        <v>2081192.31130981</v>
      </c>
      <c r="AX1028" s="99">
        <v>7788656.9834594699</v>
      </c>
      <c r="AY1028" s="99">
        <v>18532348.770752002</v>
      </c>
      <c r="AZ1028" s="99">
        <v>6577952.6965332003</v>
      </c>
      <c r="BA1028" s="99">
        <v>17966112.598877002</v>
      </c>
      <c r="BB1028" s="99">
        <v>0</v>
      </c>
      <c r="BC1028" s="99">
        <v>3899759.99078369</v>
      </c>
      <c r="BD1028" s="99">
        <v>3352631.9120178199</v>
      </c>
      <c r="BE1028" s="99">
        <v>0</v>
      </c>
      <c r="BF1028" s="99">
        <v>902131.81403350795</v>
      </c>
      <c r="BG1028" s="99">
        <v>68412088.433593795</v>
      </c>
      <c r="BH1028" s="99">
        <v>9236303.9708252009</v>
      </c>
      <c r="BI1028" s="99">
        <v>249.31681851111401</v>
      </c>
      <c r="BJ1028" s="99">
        <v>4378331.2130127</v>
      </c>
      <c r="BK1028" s="99">
        <v>2893363.9988098098</v>
      </c>
      <c r="BL1028" s="99">
        <v>0</v>
      </c>
      <c r="BM1028" s="99">
        <v>0</v>
      </c>
      <c r="BN1028" s="99">
        <v>0</v>
      </c>
      <c r="BO1028" s="99">
        <v>0</v>
      </c>
      <c r="BP1028" s="99">
        <v>0</v>
      </c>
      <c r="BQ1028" s="99">
        <v>0</v>
      </c>
      <c r="BR1028" s="99">
        <v>5800665.91088867</v>
      </c>
      <c r="BS1028" s="99">
        <v>2402000.8462219201</v>
      </c>
      <c r="BT1028" s="99">
        <v>3497025.6860656701</v>
      </c>
      <c r="BU1028" s="99">
        <v>0</v>
      </c>
      <c r="BV1028" s="99">
        <v>1941420.5164794901</v>
      </c>
      <c r="BW1028" s="99">
        <v>390320.45191955601</v>
      </c>
      <c r="BX1028" s="99">
        <v>0</v>
      </c>
      <c r="BY1028" s="99">
        <v>0</v>
      </c>
      <c r="BZ1028" s="99">
        <v>0</v>
      </c>
      <c r="CA1028" s="99">
        <v>127992.102216721</v>
      </c>
      <c r="CB1028" s="99">
        <v>6638684.0377807599</v>
      </c>
      <c r="CC1028" s="99">
        <v>54856092.9296875</v>
      </c>
      <c r="CD1028" s="99">
        <v>13598615.107788101</v>
      </c>
      <c r="CE1028" s="99">
        <v>3775.4994894862202</v>
      </c>
      <c r="CF1028" s="99">
        <v>578435.813568115</v>
      </c>
      <c r="CG1028" s="99">
        <v>4287770.9429931603</v>
      </c>
      <c r="CH1028" s="99">
        <v>0</v>
      </c>
      <c r="CI1028" s="99">
        <v>131768.39022636399</v>
      </c>
      <c r="CJ1028" s="99">
        <v>7218336.6120605497</v>
      </c>
      <c r="CK1028" s="99">
        <v>59143569.8583984</v>
      </c>
      <c r="CL1028" s="99">
        <v>13987290.3723145</v>
      </c>
      <c r="CM1028" s="166">
        <v>213542.059597015</v>
      </c>
      <c r="CN1028" s="166">
        <v>34882564.734863304</v>
      </c>
      <c r="CO1028" s="166">
        <v>127433506.793945</v>
      </c>
      <c r="CP1028" s="99">
        <v>13987290.3723145</v>
      </c>
      <c r="CQ1028" s="99">
        <v>0</v>
      </c>
      <c r="CR1028" s="99">
        <v>0</v>
      </c>
      <c r="CS1028" s="99">
        <v>0</v>
      </c>
      <c r="CT1028" s="99">
        <v>0</v>
      </c>
      <c r="CU1028" s="98">
        <v>32784.514428659997</v>
      </c>
      <c r="CV1028" s="98">
        <v>79071.046099372004</v>
      </c>
      <c r="CW1028" s="98">
        <v>7217119.8513488751</v>
      </c>
      <c r="CX1028" s="98">
        <v>59143863.872680664</v>
      </c>
    </row>
    <row r="1029" spans="1:102" x14ac:dyDescent="0.2">
      <c r="A1029" s="98" t="s">
        <v>67</v>
      </c>
      <c r="B1029" s="100">
        <v>39783</v>
      </c>
      <c r="C1029" s="99">
        <v>102405.562700272</v>
      </c>
      <c r="D1029" s="99">
        <v>3.6152241069939901</v>
      </c>
      <c r="E1029" s="99">
        <v>25416.9565794468</v>
      </c>
      <c r="F1029" s="99">
        <v>18232.674692869201</v>
      </c>
      <c r="G1029" s="99">
        <v>3316.2825922667998</v>
      </c>
      <c r="H1029" s="99">
        <v>0</v>
      </c>
      <c r="I1029" s="99">
        <v>0</v>
      </c>
      <c r="J1029" s="99">
        <v>77625.835691451997</v>
      </c>
      <c r="K1029" s="99">
        <v>4869.1702169775999</v>
      </c>
      <c r="L1029" s="99">
        <v>20713.3803236485</v>
      </c>
      <c r="M1029" s="99">
        <v>49096.642248630502</v>
      </c>
      <c r="N1029" s="99">
        <v>5986.3072336912201</v>
      </c>
      <c r="O1029" s="99">
        <v>49480.8063788414</v>
      </c>
      <c r="P1029" s="99">
        <v>0</v>
      </c>
      <c r="Q1029" s="99">
        <v>5426.8052275776899</v>
      </c>
      <c r="R1029" s="99">
        <v>3125.17863047123</v>
      </c>
      <c r="S1029" s="99">
        <v>0</v>
      </c>
      <c r="T1029" s="99">
        <v>851.34009369462694</v>
      </c>
      <c r="U1029" s="99">
        <v>82624.010374069199</v>
      </c>
      <c r="V1029" s="99">
        <v>4868557.4987792997</v>
      </c>
      <c r="W1029" s="99">
        <v>146.808898255229</v>
      </c>
      <c r="X1029" s="99">
        <v>1716352.97163391</v>
      </c>
      <c r="Y1029" s="99">
        <v>1043204.63711548</v>
      </c>
      <c r="Z1029" s="99">
        <v>523312.74774551397</v>
      </c>
      <c r="AA1029" s="99">
        <v>0</v>
      </c>
      <c r="AB1029" s="99">
        <v>0</v>
      </c>
      <c r="AC1029" s="99">
        <v>27194295.841552701</v>
      </c>
      <c r="AD1029" s="99">
        <v>581958.42032623303</v>
      </c>
      <c r="AE1029" s="99">
        <v>850019.82674408006</v>
      </c>
      <c r="AF1029" s="99">
        <v>2206192.2958374</v>
      </c>
      <c r="AG1029" s="99">
        <v>831017.57147216797</v>
      </c>
      <c r="AH1029" s="99">
        <v>2207108.3056945801</v>
      </c>
      <c r="AI1029" s="99">
        <v>0</v>
      </c>
      <c r="AJ1029" s="99">
        <v>490801.004138947</v>
      </c>
      <c r="AK1029" s="99">
        <v>467121.19650268601</v>
      </c>
      <c r="AL1029" s="99">
        <v>0</v>
      </c>
      <c r="AM1029" s="99">
        <v>118014.794247627</v>
      </c>
      <c r="AN1029" s="99">
        <v>27808781.361816399</v>
      </c>
      <c r="AO1029" s="99">
        <v>41320241.057617202</v>
      </c>
      <c r="AP1029" s="99">
        <v>1307.1715678125599</v>
      </c>
      <c r="AQ1029" s="99">
        <v>13491124.0782471</v>
      </c>
      <c r="AR1029" s="99">
        <v>8092389.7415771503</v>
      </c>
      <c r="AS1029" s="99">
        <v>3890936.64703369</v>
      </c>
      <c r="AT1029" s="99">
        <v>0</v>
      </c>
      <c r="AU1029" s="99">
        <v>0</v>
      </c>
      <c r="AV1029" s="99">
        <v>67528426.09375</v>
      </c>
      <c r="AW1029" s="99">
        <v>1643358.19606018</v>
      </c>
      <c r="AX1029" s="99">
        <v>7615807.68359375</v>
      </c>
      <c r="AY1029" s="99">
        <v>18639373.4919434</v>
      </c>
      <c r="AZ1029" s="99">
        <v>6464648.9135131799</v>
      </c>
      <c r="BA1029" s="99">
        <v>18111299.583496101</v>
      </c>
      <c r="BB1029" s="99">
        <v>0</v>
      </c>
      <c r="BC1029" s="99">
        <v>3951195.3705139202</v>
      </c>
      <c r="BD1029" s="99">
        <v>3447676.4628601102</v>
      </c>
      <c r="BE1029" s="99">
        <v>0</v>
      </c>
      <c r="BF1029" s="99">
        <v>900146.123695374</v>
      </c>
      <c r="BG1029" s="99">
        <v>69545290.863281295</v>
      </c>
      <c r="BH1029" s="99">
        <v>9491414.8760986291</v>
      </c>
      <c r="BI1029" s="99">
        <v>283.66986232995998</v>
      </c>
      <c r="BJ1029" s="99">
        <v>4239701.6284179697</v>
      </c>
      <c r="BK1029" s="99">
        <v>2859948.1854248</v>
      </c>
      <c r="BL1029" s="99">
        <v>0</v>
      </c>
      <c r="BM1029" s="99">
        <v>0</v>
      </c>
      <c r="BN1029" s="99">
        <v>0</v>
      </c>
      <c r="BO1029" s="99">
        <v>0</v>
      </c>
      <c r="BP1029" s="99">
        <v>0</v>
      </c>
      <c r="BQ1029" s="99">
        <v>0</v>
      </c>
      <c r="BR1029" s="99">
        <v>5864026.47766113</v>
      </c>
      <c r="BS1029" s="99">
        <v>2379010.0569763202</v>
      </c>
      <c r="BT1029" s="99">
        <v>3524113.5019226102</v>
      </c>
      <c r="BU1029" s="99">
        <v>0</v>
      </c>
      <c r="BV1029" s="99">
        <v>1958056.45687866</v>
      </c>
      <c r="BW1029" s="99">
        <v>398918.96871566802</v>
      </c>
      <c r="BX1029" s="99">
        <v>0</v>
      </c>
      <c r="BY1029" s="99">
        <v>0</v>
      </c>
      <c r="BZ1029" s="99">
        <v>0</v>
      </c>
      <c r="CA1029" s="99">
        <v>127731.808119774</v>
      </c>
      <c r="CB1029" s="99">
        <v>6586718.2006225605</v>
      </c>
      <c r="CC1029" s="99">
        <v>54756822.940429702</v>
      </c>
      <c r="CD1029" s="99">
        <v>13746608.131958</v>
      </c>
      <c r="CE1029" s="99">
        <v>3858.74414661527</v>
      </c>
      <c r="CF1029" s="99">
        <v>585921.80262756301</v>
      </c>
      <c r="CG1029" s="99">
        <v>4352596.67932129</v>
      </c>
      <c r="CH1029" s="99">
        <v>0</v>
      </c>
      <c r="CI1029" s="99">
        <v>131597.08998298601</v>
      </c>
      <c r="CJ1029" s="99">
        <v>7172804.9405517597</v>
      </c>
      <c r="CK1029" s="99">
        <v>59111528.681152299</v>
      </c>
      <c r="CL1029" s="99">
        <v>14145501.9963379</v>
      </c>
      <c r="CM1029" s="166">
        <v>213631.58562850999</v>
      </c>
      <c r="CN1029" s="166">
        <v>34971085.181640603</v>
      </c>
      <c r="CO1029" s="166">
        <v>128602098.74218801</v>
      </c>
      <c r="CP1029" s="99">
        <v>14145501.9963379</v>
      </c>
      <c r="CQ1029" s="99">
        <v>0</v>
      </c>
      <c r="CR1029" s="99">
        <v>0</v>
      </c>
      <c r="CS1029" s="99">
        <v>0</v>
      </c>
      <c r="CT1029" s="99">
        <v>0</v>
      </c>
      <c r="CU1029" s="98">
        <v>30901.594074502002</v>
      </c>
      <c r="CV1029" s="98">
        <v>80247.452867162996</v>
      </c>
      <c r="CW1029" s="98">
        <v>7172640.0032501239</v>
      </c>
      <c r="CX1029" s="98">
        <v>59109419.619750991</v>
      </c>
    </row>
    <row r="1030" spans="1:102" x14ac:dyDescent="0.2">
      <c r="A1030" s="98" t="s">
        <v>67</v>
      </c>
      <c r="B1030" s="100">
        <v>39873</v>
      </c>
      <c r="C1030" s="99">
        <v>104015.0119524</v>
      </c>
      <c r="D1030" s="99">
        <v>3.22390165898832</v>
      </c>
      <c r="E1030" s="99">
        <v>24482.6425085068</v>
      </c>
      <c r="F1030" s="99">
        <v>18052.555992603298</v>
      </c>
      <c r="G1030" s="99">
        <v>3501.7261524498499</v>
      </c>
      <c r="H1030" s="99">
        <v>0</v>
      </c>
      <c r="I1030" s="99">
        <v>0</v>
      </c>
      <c r="J1030" s="99">
        <v>79086.603966712995</v>
      </c>
      <c r="K1030" s="99">
        <v>3844.0137764513502</v>
      </c>
      <c r="L1030" s="99">
        <v>20369.287652730902</v>
      </c>
      <c r="M1030" s="99">
        <v>49670.108481407202</v>
      </c>
      <c r="N1030" s="99">
        <v>5801.2552384138098</v>
      </c>
      <c r="O1030" s="99">
        <v>50123.537172794298</v>
      </c>
      <c r="P1030" s="99">
        <v>0</v>
      </c>
      <c r="Q1030" s="99">
        <v>5435.7472775578499</v>
      </c>
      <c r="R1030" s="99">
        <v>3257.19906109571</v>
      </c>
      <c r="S1030" s="99">
        <v>0</v>
      </c>
      <c r="T1030" s="99">
        <v>840.81575896590903</v>
      </c>
      <c r="U1030" s="99">
        <v>82968.893660545305</v>
      </c>
      <c r="V1030" s="99">
        <v>4911138.2051391602</v>
      </c>
      <c r="W1030" s="99">
        <v>162.54782632924599</v>
      </c>
      <c r="X1030" s="99">
        <v>1647241.72087097</v>
      </c>
      <c r="Y1030" s="99">
        <v>1023508.35086823</v>
      </c>
      <c r="Z1030" s="99">
        <v>537204.83506774902</v>
      </c>
      <c r="AA1030" s="99">
        <v>0</v>
      </c>
      <c r="AB1030" s="99">
        <v>0</v>
      </c>
      <c r="AC1030" s="99">
        <v>27603886.764160201</v>
      </c>
      <c r="AD1030" s="99">
        <v>437314.62081527698</v>
      </c>
      <c r="AE1030" s="99">
        <v>825927.91086578404</v>
      </c>
      <c r="AF1030" s="99">
        <v>2210173.9242553702</v>
      </c>
      <c r="AG1030" s="99">
        <v>813636.02790832496</v>
      </c>
      <c r="AH1030" s="99">
        <v>2230881.6045837398</v>
      </c>
      <c r="AI1030" s="99">
        <v>0</v>
      </c>
      <c r="AJ1030" s="99">
        <v>484458.99052810698</v>
      </c>
      <c r="AK1030" s="99">
        <v>479191.20633697498</v>
      </c>
      <c r="AL1030" s="99">
        <v>0</v>
      </c>
      <c r="AM1030" s="99">
        <v>115629.344926834</v>
      </c>
      <c r="AN1030" s="99">
        <v>28043679.967041001</v>
      </c>
      <c r="AO1030" s="99">
        <v>41970004.645507798</v>
      </c>
      <c r="AP1030" s="99">
        <v>1470.72682748735</v>
      </c>
      <c r="AQ1030" s="99">
        <v>12799941.0783691</v>
      </c>
      <c r="AR1030" s="99">
        <v>7880229.2617797898</v>
      </c>
      <c r="AS1030" s="99">
        <v>4023108.2210693401</v>
      </c>
      <c r="AT1030" s="99">
        <v>0</v>
      </c>
      <c r="AU1030" s="99">
        <v>0</v>
      </c>
      <c r="AV1030" s="99">
        <v>69175651.032226607</v>
      </c>
      <c r="AW1030" s="99">
        <v>1246517.65203857</v>
      </c>
      <c r="AX1030" s="99">
        <v>7435812.0960693397</v>
      </c>
      <c r="AY1030" s="99">
        <v>18785204.229736298</v>
      </c>
      <c r="AZ1030" s="99">
        <v>6336410.1240844699</v>
      </c>
      <c r="BA1030" s="99">
        <v>18445332.313964799</v>
      </c>
      <c r="BB1030" s="99">
        <v>0</v>
      </c>
      <c r="BC1030" s="99">
        <v>3894773.6405639602</v>
      </c>
      <c r="BD1030" s="99">
        <v>3551417.89129639</v>
      </c>
      <c r="BE1030" s="99">
        <v>0</v>
      </c>
      <c r="BF1030" s="99">
        <v>885830.28330993699</v>
      </c>
      <c r="BG1030" s="99">
        <v>70429256.426757798</v>
      </c>
      <c r="BH1030" s="99">
        <v>9553518.2159423791</v>
      </c>
      <c r="BI1030" s="99">
        <v>213.40755740739399</v>
      </c>
      <c r="BJ1030" s="99">
        <v>4110678.1318359398</v>
      </c>
      <c r="BK1030" s="99">
        <v>2809888.7358703599</v>
      </c>
      <c r="BL1030" s="99">
        <v>0</v>
      </c>
      <c r="BM1030" s="99">
        <v>0</v>
      </c>
      <c r="BN1030" s="99">
        <v>0</v>
      </c>
      <c r="BO1030" s="99">
        <v>0</v>
      </c>
      <c r="BP1030" s="99">
        <v>0</v>
      </c>
      <c r="BQ1030" s="99">
        <v>0</v>
      </c>
      <c r="BR1030" s="99">
        <v>5810467.9270629901</v>
      </c>
      <c r="BS1030" s="99">
        <v>2303922.5577087398</v>
      </c>
      <c r="BT1030" s="99">
        <v>3588163.08099365</v>
      </c>
      <c r="BU1030" s="99">
        <v>0</v>
      </c>
      <c r="BV1030" s="99">
        <v>1934479.7819519001</v>
      </c>
      <c r="BW1030" s="99">
        <v>408446.89156341599</v>
      </c>
      <c r="BX1030" s="99">
        <v>0</v>
      </c>
      <c r="BY1030" s="99">
        <v>0</v>
      </c>
      <c r="BZ1030" s="99">
        <v>0</v>
      </c>
      <c r="CA1030" s="99">
        <v>128556.28399372099</v>
      </c>
      <c r="CB1030" s="99">
        <v>6561286.1685790997</v>
      </c>
      <c r="CC1030" s="99">
        <v>54851154.165527299</v>
      </c>
      <c r="CD1030" s="99">
        <v>13669316.759521499</v>
      </c>
      <c r="CE1030" s="99">
        <v>3974.8191449046099</v>
      </c>
      <c r="CF1030" s="99">
        <v>595507.08804321301</v>
      </c>
      <c r="CG1030" s="99">
        <v>4439180.4902954102</v>
      </c>
      <c r="CH1030" s="99">
        <v>0</v>
      </c>
      <c r="CI1030" s="99">
        <v>132526.96391487101</v>
      </c>
      <c r="CJ1030" s="99">
        <v>7156585.7065429697</v>
      </c>
      <c r="CK1030" s="99">
        <v>59291928.433105499</v>
      </c>
      <c r="CL1030" s="99">
        <v>14080253.959350601</v>
      </c>
      <c r="CM1030" s="166">
        <v>214789.29928779599</v>
      </c>
      <c r="CN1030" s="166">
        <v>35224880.122070298</v>
      </c>
      <c r="CO1030" s="166">
        <v>129626058.581055</v>
      </c>
      <c r="CP1030" s="99">
        <v>14080253.959350601</v>
      </c>
      <c r="CQ1030" s="99">
        <v>0</v>
      </c>
      <c r="CR1030" s="99">
        <v>0</v>
      </c>
      <c r="CS1030" s="99">
        <v>0</v>
      </c>
      <c r="CT1030" s="99">
        <v>0</v>
      </c>
      <c r="CU1030" s="98">
        <v>28819.333480572001</v>
      </c>
      <c r="CV1030" s="98">
        <v>81865.634698119</v>
      </c>
      <c r="CW1030" s="98">
        <v>7156793.2566223126</v>
      </c>
      <c r="CX1030" s="98">
        <v>59290334.655822709</v>
      </c>
    </row>
    <row r="1031" spans="1:102" x14ac:dyDescent="0.2">
      <c r="A1031" s="98" t="s">
        <v>67</v>
      </c>
      <c r="B1031" s="100">
        <v>39965</v>
      </c>
      <c r="C1031" s="99">
        <v>105655.447720528</v>
      </c>
      <c r="D1031" s="99">
        <v>3.7099223179975498</v>
      </c>
      <c r="E1031" s="99">
        <v>23616.3607845306</v>
      </c>
      <c r="F1031" s="99">
        <v>17582.992401599899</v>
      </c>
      <c r="G1031" s="99">
        <v>3667.8787253200999</v>
      </c>
      <c r="H1031" s="99">
        <v>0</v>
      </c>
      <c r="I1031" s="99">
        <v>0</v>
      </c>
      <c r="J1031" s="99">
        <v>80617.763527870193</v>
      </c>
      <c r="K1031" s="99">
        <v>2979.0428976118601</v>
      </c>
      <c r="L1031" s="99">
        <v>20393.881512641899</v>
      </c>
      <c r="M1031" s="99">
        <v>50047.815121173902</v>
      </c>
      <c r="N1031" s="99">
        <v>5730.3803961276999</v>
      </c>
      <c r="O1031" s="99">
        <v>50736.396489143401</v>
      </c>
      <c r="P1031" s="99">
        <v>0</v>
      </c>
      <c r="Q1031" s="99">
        <v>5493.3554276823997</v>
      </c>
      <c r="R1031" s="99">
        <v>3323.6998656988098</v>
      </c>
      <c r="S1031" s="99">
        <v>0</v>
      </c>
      <c r="T1031" s="99">
        <v>834.65144193917502</v>
      </c>
      <c r="U1031" s="99">
        <v>83481.324790000901</v>
      </c>
      <c r="V1031" s="99">
        <v>4982901.4060668899</v>
      </c>
      <c r="W1031" s="99">
        <v>264.19919589906903</v>
      </c>
      <c r="X1031" s="99">
        <v>1580814.0045928999</v>
      </c>
      <c r="Y1031" s="99">
        <v>992620.86760711705</v>
      </c>
      <c r="Z1031" s="99">
        <v>552154.83023071301</v>
      </c>
      <c r="AA1031" s="99">
        <v>0</v>
      </c>
      <c r="AB1031" s="99">
        <v>0</v>
      </c>
      <c r="AC1031" s="99">
        <v>28032749.106445301</v>
      </c>
      <c r="AD1031" s="99">
        <v>329481.91325378401</v>
      </c>
      <c r="AE1031" s="99">
        <v>810046.39553070103</v>
      </c>
      <c r="AF1031" s="99">
        <v>2232432.1808471698</v>
      </c>
      <c r="AG1031" s="99">
        <v>795038.02547454799</v>
      </c>
      <c r="AH1031" s="99">
        <v>2241250.6801452599</v>
      </c>
      <c r="AI1031" s="99">
        <v>0</v>
      </c>
      <c r="AJ1031" s="99">
        <v>483855.74678039597</v>
      </c>
      <c r="AK1031" s="99">
        <v>481525.53272628802</v>
      </c>
      <c r="AL1031" s="99">
        <v>0</v>
      </c>
      <c r="AM1031" s="99">
        <v>111319.318862915</v>
      </c>
      <c r="AN1031" s="99">
        <v>28339473.2353516</v>
      </c>
      <c r="AO1031" s="99">
        <v>42854645.138671897</v>
      </c>
      <c r="AP1031" s="99">
        <v>2653.1876651346702</v>
      </c>
      <c r="AQ1031" s="99">
        <v>12303052.1434326</v>
      </c>
      <c r="AR1031" s="99">
        <v>7679588.68249512</v>
      </c>
      <c r="AS1031" s="99">
        <v>4141801.9677124</v>
      </c>
      <c r="AT1031" s="99">
        <v>0</v>
      </c>
      <c r="AU1031" s="99">
        <v>0</v>
      </c>
      <c r="AV1031" s="99">
        <v>70780432.836914107</v>
      </c>
      <c r="AW1031" s="99">
        <v>942153.42055511498</v>
      </c>
      <c r="AX1031" s="99">
        <v>7345567.2809448196</v>
      </c>
      <c r="AY1031" s="99">
        <v>19057982.832763702</v>
      </c>
      <c r="AZ1031" s="99">
        <v>6220685.4138183603</v>
      </c>
      <c r="BA1031" s="99">
        <v>18647938.2966309</v>
      </c>
      <c r="BB1031" s="99">
        <v>0</v>
      </c>
      <c r="BC1031" s="99">
        <v>3910113.0882568401</v>
      </c>
      <c r="BD1031" s="99">
        <v>3593168.6416626</v>
      </c>
      <c r="BE1031" s="99">
        <v>0</v>
      </c>
      <c r="BF1031" s="99">
        <v>859058.13254547096</v>
      </c>
      <c r="BG1031" s="99">
        <v>71558804.083984405</v>
      </c>
      <c r="BH1031" s="99">
        <v>9778628.2683105506</v>
      </c>
      <c r="BI1031" s="99">
        <v>315.300148963928</v>
      </c>
      <c r="BJ1031" s="99">
        <v>4022218.9690856901</v>
      </c>
      <c r="BK1031" s="99">
        <v>2767465.9902954102</v>
      </c>
      <c r="BL1031" s="99">
        <v>0</v>
      </c>
      <c r="BM1031" s="99">
        <v>0</v>
      </c>
      <c r="BN1031" s="99">
        <v>0</v>
      </c>
      <c r="BO1031" s="99">
        <v>0</v>
      </c>
      <c r="BP1031" s="99">
        <v>0</v>
      </c>
      <c r="BQ1031" s="99">
        <v>0</v>
      </c>
      <c r="BR1031" s="99">
        <v>5958113.8809204102</v>
      </c>
      <c r="BS1031" s="99">
        <v>2271328.83953857</v>
      </c>
      <c r="BT1031" s="99">
        <v>3628826.2556457501</v>
      </c>
      <c r="BU1031" s="99">
        <v>0</v>
      </c>
      <c r="BV1031" s="99">
        <v>1955697.5674743699</v>
      </c>
      <c r="BW1031" s="99">
        <v>408391.91194152797</v>
      </c>
      <c r="BX1031" s="99">
        <v>0</v>
      </c>
      <c r="BY1031" s="99">
        <v>0</v>
      </c>
      <c r="BZ1031" s="99">
        <v>0</v>
      </c>
      <c r="CA1031" s="99">
        <v>129321.328656197</v>
      </c>
      <c r="CB1031" s="99">
        <v>6563402.5957031297</v>
      </c>
      <c r="CC1031" s="99">
        <v>55141720.865234397</v>
      </c>
      <c r="CD1031" s="99">
        <v>13804091.034301801</v>
      </c>
      <c r="CE1031" s="99">
        <v>4007.19577866793</v>
      </c>
      <c r="CF1031" s="99">
        <v>597687.118751526</v>
      </c>
      <c r="CG1031" s="99">
        <v>4476132.8391723596</v>
      </c>
      <c r="CH1031" s="99">
        <v>0</v>
      </c>
      <c r="CI1031" s="99">
        <v>133332.04485321001</v>
      </c>
      <c r="CJ1031" s="99">
        <v>7160339.6072998</v>
      </c>
      <c r="CK1031" s="99">
        <v>59615620.651855499</v>
      </c>
      <c r="CL1031" s="99">
        <v>14218711.5621338</v>
      </c>
      <c r="CM1031" s="166">
        <v>216054.598619461</v>
      </c>
      <c r="CN1031" s="166">
        <v>35478371.419433601</v>
      </c>
      <c r="CO1031" s="166">
        <v>131043043.268555</v>
      </c>
      <c r="CP1031" s="99">
        <v>14218711.5621338</v>
      </c>
      <c r="CQ1031" s="99">
        <v>0</v>
      </c>
      <c r="CR1031" s="99">
        <v>0</v>
      </c>
      <c r="CS1031" s="99">
        <v>0</v>
      </c>
      <c r="CT1031" s="99">
        <v>0</v>
      </c>
      <c r="CU1031" s="98">
        <v>26904.408822704001</v>
      </c>
      <c r="CV1031" s="98">
        <v>83551.075504128006</v>
      </c>
      <c r="CW1031" s="98">
        <v>7161089.7144546555</v>
      </c>
      <c r="CX1031" s="98">
        <v>59617853.704406753</v>
      </c>
    </row>
    <row r="1032" spans="1:102" x14ac:dyDescent="0.2">
      <c r="A1032" s="98" t="s">
        <v>67</v>
      </c>
      <c r="B1032" s="100">
        <v>40057</v>
      </c>
      <c r="C1032" s="99">
        <v>107519.203986168</v>
      </c>
      <c r="D1032" s="99">
        <v>2.27340516299591</v>
      </c>
      <c r="E1032" s="99">
        <v>23117.096023559599</v>
      </c>
      <c r="F1032" s="99">
        <v>17361.806642293901</v>
      </c>
      <c r="G1032" s="99">
        <v>3934.0521354377302</v>
      </c>
      <c r="H1032" s="99">
        <v>0</v>
      </c>
      <c r="I1032" s="99">
        <v>0</v>
      </c>
      <c r="J1032" s="99">
        <v>81852.803470611601</v>
      </c>
      <c r="K1032" s="99">
        <v>2151.4416054785302</v>
      </c>
      <c r="L1032" s="99">
        <v>19712.160784006101</v>
      </c>
      <c r="M1032" s="99">
        <v>50385.519499778697</v>
      </c>
      <c r="N1032" s="99">
        <v>5639.6436454057703</v>
      </c>
      <c r="O1032" s="99">
        <v>51968.0588226318</v>
      </c>
      <c r="P1032" s="99">
        <v>0</v>
      </c>
      <c r="Q1032" s="99">
        <v>5526.0777987837801</v>
      </c>
      <c r="R1032" s="99">
        <v>3547.2580816447698</v>
      </c>
      <c r="S1032" s="99">
        <v>0</v>
      </c>
      <c r="T1032" s="99">
        <v>784.75470167398498</v>
      </c>
      <c r="U1032" s="99">
        <v>83979.756030082703</v>
      </c>
      <c r="V1032" s="99">
        <v>5057414.8023071298</v>
      </c>
      <c r="W1032" s="99">
        <v>147.34758633934001</v>
      </c>
      <c r="X1032" s="99">
        <v>1541338.0830383301</v>
      </c>
      <c r="Y1032" s="99">
        <v>984511.78381347703</v>
      </c>
      <c r="Z1032" s="99">
        <v>568220.15185546898</v>
      </c>
      <c r="AA1032" s="99">
        <v>0</v>
      </c>
      <c r="AB1032" s="99">
        <v>0</v>
      </c>
      <c r="AC1032" s="99">
        <v>28552237.799316399</v>
      </c>
      <c r="AD1032" s="99">
        <v>237583.439254761</v>
      </c>
      <c r="AE1032" s="99">
        <v>797431.62710571301</v>
      </c>
      <c r="AF1032" s="99">
        <v>2252529.9827575702</v>
      </c>
      <c r="AG1032" s="99">
        <v>778867.16714477504</v>
      </c>
      <c r="AH1032" s="99">
        <v>2265577.0986328102</v>
      </c>
      <c r="AI1032" s="99">
        <v>0</v>
      </c>
      <c r="AJ1032" s="99">
        <v>486569.82813644398</v>
      </c>
      <c r="AK1032" s="99">
        <v>495072.50352477998</v>
      </c>
      <c r="AL1032" s="99">
        <v>0</v>
      </c>
      <c r="AM1032" s="99">
        <v>106213.69320869401</v>
      </c>
      <c r="AN1032" s="99">
        <v>28786581.897216801</v>
      </c>
      <c r="AO1032" s="99">
        <v>43861663.1328125</v>
      </c>
      <c r="AP1032" s="99">
        <v>1355.2456719577301</v>
      </c>
      <c r="AQ1032" s="99">
        <v>12113894.3308105</v>
      </c>
      <c r="AR1032" s="99">
        <v>7626551.1875</v>
      </c>
      <c r="AS1032" s="99">
        <v>4322499.1813964797</v>
      </c>
      <c r="AT1032" s="99">
        <v>0</v>
      </c>
      <c r="AU1032" s="99">
        <v>0</v>
      </c>
      <c r="AV1032" s="99">
        <v>72561659.826171905</v>
      </c>
      <c r="AW1032" s="99">
        <v>683201.31632232701</v>
      </c>
      <c r="AX1032" s="99">
        <v>7289967.7817382803</v>
      </c>
      <c r="AY1032" s="99">
        <v>19378323.090332001</v>
      </c>
      <c r="AZ1032" s="99">
        <v>6127179.6444702102</v>
      </c>
      <c r="BA1032" s="99">
        <v>19007987.556884799</v>
      </c>
      <c r="BB1032" s="99">
        <v>0</v>
      </c>
      <c r="BC1032" s="99">
        <v>3947181.8022155799</v>
      </c>
      <c r="BD1032" s="99">
        <v>3727183.2274780301</v>
      </c>
      <c r="BE1032" s="99">
        <v>0</v>
      </c>
      <c r="BF1032" s="99">
        <v>831609.78058624303</v>
      </c>
      <c r="BG1032" s="99">
        <v>73145321.345703095</v>
      </c>
      <c r="BH1032" s="99">
        <v>9979237.1116943397</v>
      </c>
      <c r="BI1032" s="99">
        <v>279.72181808575999</v>
      </c>
      <c r="BJ1032" s="99">
        <v>3976260.9064941402</v>
      </c>
      <c r="BK1032" s="99">
        <v>2744787.6341552702</v>
      </c>
      <c r="BL1032" s="99">
        <v>0</v>
      </c>
      <c r="BM1032" s="99">
        <v>0</v>
      </c>
      <c r="BN1032" s="99">
        <v>0</v>
      </c>
      <c r="BO1032" s="99">
        <v>0</v>
      </c>
      <c r="BP1032" s="99">
        <v>0</v>
      </c>
      <c r="BQ1032" s="99">
        <v>0</v>
      </c>
      <c r="BR1032" s="99">
        <v>6045208.1948242197</v>
      </c>
      <c r="BS1032" s="99">
        <v>2258083.2930908198</v>
      </c>
      <c r="BT1032" s="99">
        <v>3700731.2348022498</v>
      </c>
      <c r="BU1032" s="99">
        <v>0</v>
      </c>
      <c r="BV1032" s="99">
        <v>1993087.52476501</v>
      </c>
      <c r="BW1032" s="99">
        <v>425001.922447205</v>
      </c>
      <c r="BX1032" s="99">
        <v>0</v>
      </c>
      <c r="BY1032" s="99">
        <v>0</v>
      </c>
      <c r="BZ1032" s="99">
        <v>0</v>
      </c>
      <c r="CA1032" s="99">
        <v>130613.81196975699</v>
      </c>
      <c r="CB1032" s="99">
        <v>6593411.7857055701</v>
      </c>
      <c r="CC1032" s="99">
        <v>55876226.810546897</v>
      </c>
      <c r="CD1032" s="99">
        <v>13930424.2735596</v>
      </c>
      <c r="CE1032" s="99">
        <v>4212.93972915411</v>
      </c>
      <c r="CF1032" s="99">
        <v>601965.69467926002</v>
      </c>
      <c r="CG1032" s="99">
        <v>4568794.6725463904</v>
      </c>
      <c r="CH1032" s="99">
        <v>0</v>
      </c>
      <c r="CI1032" s="99">
        <v>134825.19984626799</v>
      </c>
      <c r="CJ1032" s="99">
        <v>7198778.4844360398</v>
      </c>
      <c r="CK1032" s="99">
        <v>60454578.495605499</v>
      </c>
      <c r="CL1032" s="99">
        <v>14355116.2502441</v>
      </c>
      <c r="CM1032" s="166">
        <v>217886.06076049799</v>
      </c>
      <c r="CN1032" s="166">
        <v>35965263.845214799</v>
      </c>
      <c r="CO1032" s="166">
        <v>133674734.22656301</v>
      </c>
      <c r="CP1032" s="99">
        <v>14355116.2502441</v>
      </c>
      <c r="CQ1032" s="99">
        <v>0</v>
      </c>
      <c r="CR1032" s="99">
        <v>0</v>
      </c>
      <c r="CS1032" s="99">
        <v>0</v>
      </c>
      <c r="CT1032" s="99">
        <v>0</v>
      </c>
      <c r="CU1032" s="98">
        <v>25465.678638817</v>
      </c>
      <c r="CV1032" s="98">
        <v>84959.186007461001</v>
      </c>
      <c r="CW1032" s="98">
        <v>7195377.4803848304</v>
      </c>
      <c r="CX1032" s="98">
        <v>60445021.483093292</v>
      </c>
    </row>
    <row r="1033" spans="1:102" x14ac:dyDescent="0.2">
      <c r="A1033" s="98" t="s">
        <v>67</v>
      </c>
      <c r="B1033" s="100">
        <v>40148</v>
      </c>
      <c r="C1033" s="99">
        <v>109459.67831134801</v>
      </c>
      <c r="D1033" s="99">
        <v>1.7944965179922301</v>
      </c>
      <c r="E1033" s="99">
        <v>22685.521138191201</v>
      </c>
      <c r="F1033" s="99">
        <v>17172.4374268055</v>
      </c>
      <c r="G1033" s="99">
        <v>4076.8047157525998</v>
      </c>
      <c r="H1033" s="99">
        <v>0</v>
      </c>
      <c r="I1033" s="99">
        <v>0</v>
      </c>
      <c r="J1033" s="99">
        <v>83267.796944618196</v>
      </c>
      <c r="K1033" s="99">
        <v>1459.3453681916001</v>
      </c>
      <c r="L1033" s="99">
        <v>19338.876556158099</v>
      </c>
      <c r="M1033" s="99">
        <v>50759.812803268404</v>
      </c>
      <c r="N1033" s="99">
        <v>5578.8772955536797</v>
      </c>
      <c r="O1033" s="99">
        <v>53470.443331718401</v>
      </c>
      <c r="P1033" s="99">
        <v>0</v>
      </c>
      <c r="Q1033" s="99">
        <v>5525.2019030451802</v>
      </c>
      <c r="R1033" s="99">
        <v>3593.0248028934002</v>
      </c>
      <c r="S1033" s="99">
        <v>0</v>
      </c>
      <c r="T1033" s="99">
        <v>776.63564455509197</v>
      </c>
      <c r="U1033" s="99">
        <v>84829.416219711304</v>
      </c>
      <c r="V1033" s="99">
        <v>5106961.8771972703</v>
      </c>
      <c r="W1033" s="99">
        <v>143.35743162222201</v>
      </c>
      <c r="X1033" s="99">
        <v>1503084.68904114</v>
      </c>
      <c r="Y1033" s="99">
        <v>966968.28856658901</v>
      </c>
      <c r="Z1033" s="99">
        <v>582908.55109405494</v>
      </c>
      <c r="AA1033" s="99">
        <v>0</v>
      </c>
      <c r="AB1033" s="99">
        <v>0</v>
      </c>
      <c r="AC1033" s="99">
        <v>28721320.415771499</v>
      </c>
      <c r="AD1033" s="99">
        <v>148958.60893821699</v>
      </c>
      <c r="AE1033" s="99">
        <v>775356.825050354</v>
      </c>
      <c r="AF1033" s="99">
        <v>2259280.3965454102</v>
      </c>
      <c r="AG1033" s="99">
        <v>765559.66632842994</v>
      </c>
      <c r="AH1033" s="99">
        <v>2332425.3251647898</v>
      </c>
      <c r="AI1033" s="99">
        <v>0</v>
      </c>
      <c r="AJ1033" s="99">
        <v>487382.31213760399</v>
      </c>
      <c r="AK1033" s="99">
        <v>501099.21671676601</v>
      </c>
      <c r="AL1033" s="99">
        <v>0</v>
      </c>
      <c r="AM1033" s="99">
        <v>101753.736608505</v>
      </c>
      <c r="AN1033" s="99">
        <v>28885863.088134799</v>
      </c>
      <c r="AO1033" s="99">
        <v>44622582.523925804</v>
      </c>
      <c r="AP1033" s="99">
        <v>1370.50259675086</v>
      </c>
      <c r="AQ1033" s="99">
        <v>11920149.3643799</v>
      </c>
      <c r="AR1033" s="99">
        <v>7550510.7766723596</v>
      </c>
      <c r="AS1033" s="99">
        <v>4446576.9545288105</v>
      </c>
      <c r="AT1033" s="99">
        <v>0</v>
      </c>
      <c r="AU1033" s="99">
        <v>0</v>
      </c>
      <c r="AV1033" s="99">
        <v>73663204.5078125</v>
      </c>
      <c r="AW1033" s="99">
        <v>434447.12966537499</v>
      </c>
      <c r="AX1033" s="99">
        <v>7177452.7661743201</v>
      </c>
      <c r="AY1033" s="99">
        <v>19619008.159179699</v>
      </c>
      <c r="AZ1033" s="99">
        <v>6072124.5192871103</v>
      </c>
      <c r="BA1033" s="99">
        <v>19749393.199462902</v>
      </c>
      <c r="BB1033" s="99">
        <v>0</v>
      </c>
      <c r="BC1033" s="99">
        <v>3997976.9779052702</v>
      </c>
      <c r="BD1033" s="99">
        <v>3794383.96942139</v>
      </c>
      <c r="BE1033" s="99">
        <v>0</v>
      </c>
      <c r="BF1033" s="99">
        <v>796415.29617309605</v>
      </c>
      <c r="BG1033" s="99">
        <v>74285723.079101607</v>
      </c>
      <c r="BH1033" s="99">
        <v>10285215.0351563</v>
      </c>
      <c r="BI1033" s="99">
        <v>144.85980107821501</v>
      </c>
      <c r="BJ1033" s="99">
        <v>3941699.2956237802</v>
      </c>
      <c r="BK1033" s="99">
        <v>2735125.8492431599</v>
      </c>
      <c r="BL1033" s="99">
        <v>0</v>
      </c>
      <c r="BM1033" s="99">
        <v>0</v>
      </c>
      <c r="BN1033" s="99">
        <v>0</v>
      </c>
      <c r="BO1033" s="99">
        <v>0</v>
      </c>
      <c r="BP1033" s="99">
        <v>0</v>
      </c>
      <c r="BQ1033" s="99">
        <v>0</v>
      </c>
      <c r="BR1033" s="99">
        <v>6110767.9143676804</v>
      </c>
      <c r="BS1033" s="99">
        <v>2217121.7289428702</v>
      </c>
      <c r="BT1033" s="99">
        <v>3842011.7069091802</v>
      </c>
      <c r="BU1033" s="99">
        <v>0</v>
      </c>
      <c r="BV1033" s="99">
        <v>2017110.2922821001</v>
      </c>
      <c r="BW1033" s="99">
        <v>436090.65235519398</v>
      </c>
      <c r="BX1033" s="99">
        <v>0</v>
      </c>
      <c r="BY1033" s="99">
        <v>0</v>
      </c>
      <c r="BZ1033" s="99">
        <v>0</v>
      </c>
      <c r="CA1033" s="99">
        <v>132105.05890846299</v>
      </c>
      <c r="CB1033" s="99">
        <v>6612244.35400391</v>
      </c>
      <c r="CC1033" s="99">
        <v>56524161.418457001</v>
      </c>
      <c r="CD1033" s="99">
        <v>14241517.678100601</v>
      </c>
      <c r="CE1033" s="99">
        <v>4247.0539353489903</v>
      </c>
      <c r="CF1033" s="99">
        <v>602795.98552703904</v>
      </c>
      <c r="CG1033" s="99">
        <v>4604311.2984619103</v>
      </c>
      <c r="CH1033" s="99">
        <v>0</v>
      </c>
      <c r="CI1033" s="99">
        <v>136356.451755524</v>
      </c>
      <c r="CJ1033" s="99">
        <v>7213635.2007446298</v>
      </c>
      <c r="CK1033" s="99">
        <v>61125788.9208984</v>
      </c>
      <c r="CL1033" s="99">
        <v>14677857.987915</v>
      </c>
      <c r="CM1033" s="166">
        <v>220457.17599868801</v>
      </c>
      <c r="CN1033" s="166">
        <v>36065107.193847701</v>
      </c>
      <c r="CO1033" s="166">
        <v>135419316.79296899</v>
      </c>
      <c r="CP1033" s="99">
        <v>14677857.987915</v>
      </c>
      <c r="CQ1033" s="99">
        <v>0</v>
      </c>
      <c r="CR1033" s="99">
        <v>0</v>
      </c>
      <c r="CS1033" s="99">
        <v>0</v>
      </c>
      <c r="CT1033" s="99">
        <v>0</v>
      </c>
      <c r="CU1033" s="98">
        <v>24382.433785034998</v>
      </c>
      <c r="CV1033" s="98">
        <v>86544.782234601007</v>
      </c>
      <c r="CW1033" s="98">
        <v>7215040.3395309485</v>
      </c>
      <c r="CX1033" s="98">
        <v>61128472.716918916</v>
      </c>
    </row>
    <row r="1034" spans="1:102" x14ac:dyDescent="0.2">
      <c r="A1034" s="98" t="s">
        <v>67</v>
      </c>
      <c r="B1034" s="100">
        <v>40238</v>
      </c>
      <c r="C1034" s="99">
        <v>110084.212272644</v>
      </c>
      <c r="D1034" s="99">
        <v>1.0829419759975301</v>
      </c>
      <c r="E1034" s="99">
        <v>22304.228942155802</v>
      </c>
      <c r="F1034" s="99">
        <v>17110.0115420818</v>
      </c>
      <c r="G1034" s="99">
        <v>4189.1281382441503</v>
      </c>
      <c r="H1034" s="99">
        <v>0</v>
      </c>
      <c r="I1034" s="99">
        <v>0</v>
      </c>
      <c r="J1034" s="99">
        <v>84333.264617919893</v>
      </c>
      <c r="K1034" s="99">
        <v>965.04038957506395</v>
      </c>
      <c r="L1034" s="99">
        <v>19610.161476850499</v>
      </c>
      <c r="M1034" s="99">
        <v>50558.633083343499</v>
      </c>
      <c r="N1034" s="99">
        <v>5498.2894359826996</v>
      </c>
      <c r="O1034" s="99">
        <v>53787.811122417501</v>
      </c>
      <c r="P1034" s="99">
        <v>0</v>
      </c>
      <c r="Q1034" s="99">
        <v>5486.4277666211101</v>
      </c>
      <c r="R1034" s="99">
        <v>3580.24903407693</v>
      </c>
      <c r="S1034" s="99">
        <v>0</v>
      </c>
      <c r="T1034" s="99">
        <v>733.89258977770805</v>
      </c>
      <c r="U1034" s="99">
        <v>85336.546650886507</v>
      </c>
      <c r="V1034" s="99">
        <v>5150020.3538207998</v>
      </c>
      <c r="W1034" s="99">
        <v>91.164405098184901</v>
      </c>
      <c r="X1034" s="99">
        <v>1453515.8664855999</v>
      </c>
      <c r="Y1034" s="99">
        <v>949305.20458984398</v>
      </c>
      <c r="Z1034" s="99">
        <v>591671.42057800305</v>
      </c>
      <c r="AA1034" s="99">
        <v>0</v>
      </c>
      <c r="AB1034" s="99">
        <v>0</v>
      </c>
      <c r="AC1034" s="99">
        <v>29123294.4924316</v>
      </c>
      <c r="AD1034" s="99">
        <v>92428.961544036894</v>
      </c>
      <c r="AE1034" s="99">
        <v>764415.58450317394</v>
      </c>
      <c r="AF1034" s="99">
        <v>2252992.7910461398</v>
      </c>
      <c r="AG1034" s="99">
        <v>751799.85615539597</v>
      </c>
      <c r="AH1034" s="99">
        <v>2358511.68395996</v>
      </c>
      <c r="AI1034" s="99">
        <v>0</v>
      </c>
      <c r="AJ1034" s="99">
        <v>483725.47674941999</v>
      </c>
      <c r="AK1034" s="99">
        <v>498422.46245574998</v>
      </c>
      <c r="AL1034" s="99">
        <v>0</v>
      </c>
      <c r="AM1034" s="99">
        <v>94767.328533172593</v>
      </c>
      <c r="AN1034" s="99">
        <v>29179452.885253899</v>
      </c>
      <c r="AO1034" s="99">
        <v>45265889.963378899</v>
      </c>
      <c r="AP1034" s="99">
        <v>796.76291137188696</v>
      </c>
      <c r="AQ1034" s="99">
        <v>11673665.9606934</v>
      </c>
      <c r="AR1034" s="99">
        <v>7557049.0402221698</v>
      </c>
      <c r="AS1034" s="99">
        <v>4562629.6773071298</v>
      </c>
      <c r="AT1034" s="99">
        <v>0</v>
      </c>
      <c r="AU1034" s="99">
        <v>0</v>
      </c>
      <c r="AV1034" s="99">
        <v>75397625.556640595</v>
      </c>
      <c r="AW1034" s="99">
        <v>272501.04809570301</v>
      </c>
      <c r="AX1034" s="99">
        <v>7188550.67785645</v>
      </c>
      <c r="AY1034" s="99">
        <v>19709939.081298798</v>
      </c>
      <c r="AZ1034" s="99">
        <v>6029337.8594360398</v>
      </c>
      <c r="BA1034" s="99">
        <v>20097112.7268066</v>
      </c>
      <c r="BB1034" s="99">
        <v>0</v>
      </c>
      <c r="BC1034" s="99">
        <v>4016789.1528015099</v>
      </c>
      <c r="BD1034" s="99">
        <v>3826894.85693359</v>
      </c>
      <c r="BE1034" s="99">
        <v>0</v>
      </c>
      <c r="BF1034" s="99">
        <v>751944.075965881</v>
      </c>
      <c r="BG1034" s="99">
        <v>75588069.134765595</v>
      </c>
      <c r="BH1034" s="99">
        <v>10407428.5305176</v>
      </c>
      <c r="BI1034" s="99">
        <v>67.095535440370398</v>
      </c>
      <c r="BJ1034" s="99">
        <v>3874003.2729797401</v>
      </c>
      <c r="BK1034" s="99">
        <v>2726384.7700195299</v>
      </c>
      <c r="BL1034" s="99">
        <v>0</v>
      </c>
      <c r="BM1034" s="99">
        <v>0</v>
      </c>
      <c r="BN1034" s="99">
        <v>0</v>
      </c>
      <c r="BO1034" s="99">
        <v>0</v>
      </c>
      <c r="BP1034" s="99">
        <v>0</v>
      </c>
      <c r="BQ1034" s="99">
        <v>0</v>
      </c>
      <c r="BR1034" s="99">
        <v>6195750.3881225605</v>
      </c>
      <c r="BS1034" s="99">
        <v>2196015.5356140099</v>
      </c>
      <c r="BT1034" s="99">
        <v>3908841.4532470698</v>
      </c>
      <c r="BU1034" s="99">
        <v>0</v>
      </c>
      <c r="BV1034" s="99">
        <v>2012683.17939758</v>
      </c>
      <c r="BW1034" s="99">
        <v>432024.09696960403</v>
      </c>
      <c r="BX1034" s="99">
        <v>0</v>
      </c>
      <c r="BY1034" s="99">
        <v>0</v>
      </c>
      <c r="BZ1034" s="99">
        <v>0</v>
      </c>
      <c r="CA1034" s="99">
        <v>132425.062055588</v>
      </c>
      <c r="CB1034" s="99">
        <v>6610897.8363647498</v>
      </c>
      <c r="CC1034" s="99">
        <v>56997339.786621101</v>
      </c>
      <c r="CD1034" s="99">
        <v>14285665.3790283</v>
      </c>
      <c r="CE1034" s="99">
        <v>4201.2711650729198</v>
      </c>
      <c r="CF1034" s="99">
        <v>594569.81148529099</v>
      </c>
      <c r="CG1034" s="99">
        <v>4578197.0730590802</v>
      </c>
      <c r="CH1034" s="99">
        <v>0</v>
      </c>
      <c r="CI1034" s="99">
        <v>136617.36380958601</v>
      </c>
      <c r="CJ1034" s="99">
        <v>7204997.8599853497</v>
      </c>
      <c r="CK1034" s="99">
        <v>61576396.225097701</v>
      </c>
      <c r="CL1034" s="99">
        <v>14718405.720458999</v>
      </c>
      <c r="CM1034" s="166">
        <v>221207.47157669099</v>
      </c>
      <c r="CN1034" s="166">
        <v>36361225.456054702</v>
      </c>
      <c r="CO1034" s="166">
        <v>137032853.83398399</v>
      </c>
      <c r="CP1034" s="99">
        <v>14718405.720458999</v>
      </c>
      <c r="CQ1034" s="99">
        <v>0</v>
      </c>
      <c r="CR1034" s="99">
        <v>0</v>
      </c>
      <c r="CS1034" s="99">
        <v>0</v>
      </c>
      <c r="CT1034" s="99">
        <v>0</v>
      </c>
      <c r="CU1034" s="98">
        <v>23339.868515196002</v>
      </c>
      <c r="CV1034" s="98">
        <v>87731.198209444003</v>
      </c>
      <c r="CW1034" s="98">
        <v>7205467.6478500403</v>
      </c>
      <c r="CX1034" s="98">
        <v>61575536.859680183</v>
      </c>
    </row>
    <row r="1035" spans="1:102" x14ac:dyDescent="0.2">
      <c r="A1035" s="98" t="s">
        <v>67</v>
      </c>
      <c r="B1035" s="100">
        <v>40330</v>
      </c>
      <c r="C1035" s="99">
        <v>111366.33659076699</v>
      </c>
      <c r="D1035" s="99">
        <v>1.8358609629940501</v>
      </c>
      <c r="E1035" s="99">
        <v>21811.569590568499</v>
      </c>
      <c r="F1035" s="99">
        <v>16871.630041599299</v>
      </c>
      <c r="G1035" s="99">
        <v>4268.8836581707001</v>
      </c>
      <c r="H1035" s="99">
        <v>0</v>
      </c>
      <c r="I1035" s="99">
        <v>0</v>
      </c>
      <c r="J1035" s="99">
        <v>85182.470561981201</v>
      </c>
      <c r="K1035" s="99">
        <v>835.19157693535101</v>
      </c>
      <c r="L1035" s="99">
        <v>20164.161650180798</v>
      </c>
      <c r="M1035" s="99">
        <v>51346.6257739067</v>
      </c>
      <c r="N1035" s="99">
        <v>5440.58443391323</v>
      </c>
      <c r="O1035" s="99">
        <v>54274.703871726997</v>
      </c>
      <c r="P1035" s="99">
        <v>0</v>
      </c>
      <c r="Q1035" s="99">
        <v>5404.3228994607898</v>
      </c>
      <c r="R1035" s="99">
        <v>3654.8557129204301</v>
      </c>
      <c r="S1035" s="99">
        <v>0</v>
      </c>
      <c r="T1035" s="99">
        <v>734.86459131538902</v>
      </c>
      <c r="U1035" s="99">
        <v>85917.864020347595</v>
      </c>
      <c r="V1035" s="99">
        <v>5150408.3923339797</v>
      </c>
      <c r="W1035" s="99">
        <v>49.694101273547901</v>
      </c>
      <c r="X1035" s="99">
        <v>1403166.18144226</v>
      </c>
      <c r="Y1035" s="99">
        <v>936007.33659362805</v>
      </c>
      <c r="Z1035" s="99">
        <v>597320.47485351597</v>
      </c>
      <c r="AA1035" s="99">
        <v>0</v>
      </c>
      <c r="AB1035" s="99">
        <v>0</v>
      </c>
      <c r="AC1035" s="99">
        <v>29452250.002929699</v>
      </c>
      <c r="AD1035" s="99">
        <v>79417.014955520601</v>
      </c>
      <c r="AE1035" s="99">
        <v>777672.61598968494</v>
      </c>
      <c r="AF1035" s="99">
        <v>2251228.4190978999</v>
      </c>
      <c r="AG1035" s="99">
        <v>734238.66310882603</v>
      </c>
      <c r="AH1035" s="99">
        <v>2358072.0070190402</v>
      </c>
      <c r="AI1035" s="99">
        <v>0</v>
      </c>
      <c r="AJ1035" s="99">
        <v>471683.38447570801</v>
      </c>
      <c r="AK1035" s="99">
        <v>501120.36618041998</v>
      </c>
      <c r="AL1035" s="99">
        <v>0</v>
      </c>
      <c r="AM1035" s="99">
        <v>93526.039531707793</v>
      </c>
      <c r="AN1035" s="99">
        <v>29554410.581542999</v>
      </c>
      <c r="AO1035" s="99">
        <v>45561338.4140625</v>
      </c>
      <c r="AP1035" s="99">
        <v>414.67994510382402</v>
      </c>
      <c r="AQ1035" s="99">
        <v>11421043.510131801</v>
      </c>
      <c r="AR1035" s="99">
        <v>7504726.5712280301</v>
      </c>
      <c r="AS1035" s="99">
        <v>4649504.4662475605</v>
      </c>
      <c r="AT1035" s="99">
        <v>0</v>
      </c>
      <c r="AU1035" s="99">
        <v>0</v>
      </c>
      <c r="AV1035" s="99">
        <v>76642218.920898393</v>
      </c>
      <c r="AW1035" s="99">
        <v>234269.16637802101</v>
      </c>
      <c r="AX1035" s="99">
        <v>7369279.2787475605</v>
      </c>
      <c r="AY1035" s="99">
        <v>19830282.324707001</v>
      </c>
      <c r="AZ1035" s="99">
        <v>5917761.56713867</v>
      </c>
      <c r="BA1035" s="99">
        <v>20223654.1481934</v>
      </c>
      <c r="BB1035" s="99">
        <v>0</v>
      </c>
      <c r="BC1035" s="99">
        <v>3933821.5591735798</v>
      </c>
      <c r="BD1035" s="99">
        <v>3887940.1366272001</v>
      </c>
      <c r="BE1035" s="99">
        <v>0</v>
      </c>
      <c r="BF1035" s="99">
        <v>751699.33082580601</v>
      </c>
      <c r="BG1035" s="99">
        <v>76885173.088867202</v>
      </c>
      <c r="BH1035" s="99">
        <v>10654335.3862305</v>
      </c>
      <c r="BI1035" s="99">
        <v>88.714726300910101</v>
      </c>
      <c r="BJ1035" s="99">
        <v>3809617.3160095201</v>
      </c>
      <c r="BK1035" s="99">
        <v>2695035.5471191402</v>
      </c>
      <c r="BL1035" s="99">
        <v>0</v>
      </c>
      <c r="BM1035" s="99">
        <v>0</v>
      </c>
      <c r="BN1035" s="99">
        <v>0</v>
      </c>
      <c r="BO1035" s="99">
        <v>0</v>
      </c>
      <c r="BP1035" s="99">
        <v>0</v>
      </c>
      <c r="BQ1035" s="99">
        <v>0</v>
      </c>
      <c r="BR1035" s="99">
        <v>6304349.8044433603</v>
      </c>
      <c r="BS1035" s="99">
        <v>2173636.9930725102</v>
      </c>
      <c r="BT1035" s="99">
        <v>3933629.19250488</v>
      </c>
      <c r="BU1035" s="99">
        <v>0</v>
      </c>
      <c r="BV1035" s="99">
        <v>2002591.5782318099</v>
      </c>
      <c r="BW1035" s="99">
        <v>438016.29377365101</v>
      </c>
      <c r="BX1035" s="99">
        <v>0</v>
      </c>
      <c r="BY1035" s="99">
        <v>0</v>
      </c>
      <c r="BZ1035" s="99">
        <v>0</v>
      </c>
      <c r="CA1035" s="99">
        <v>133199.36839103699</v>
      </c>
      <c r="CB1035" s="99">
        <v>6551113.9057006799</v>
      </c>
      <c r="CC1035" s="99">
        <v>56874661.294921897</v>
      </c>
      <c r="CD1035" s="99">
        <v>14474961.9637451</v>
      </c>
      <c r="CE1035" s="99">
        <v>4254.5160117149399</v>
      </c>
      <c r="CF1035" s="99">
        <v>595181.25405883801</v>
      </c>
      <c r="CG1035" s="99">
        <v>4621976.8101196298</v>
      </c>
      <c r="CH1035" s="99">
        <v>0</v>
      </c>
      <c r="CI1035" s="99">
        <v>137470.24802589399</v>
      </c>
      <c r="CJ1035" s="99">
        <v>7145477.5242919903</v>
      </c>
      <c r="CK1035" s="99">
        <v>61498679.1787109</v>
      </c>
      <c r="CL1035" s="99">
        <v>14921265.287597699</v>
      </c>
      <c r="CM1035" s="166">
        <v>222559.65668106099</v>
      </c>
      <c r="CN1035" s="166">
        <v>36560924.346679702</v>
      </c>
      <c r="CO1035" s="166">
        <v>138170509.453125</v>
      </c>
      <c r="CP1035" s="99">
        <v>14921265.287597699</v>
      </c>
      <c r="CQ1035" s="99">
        <v>0</v>
      </c>
      <c r="CR1035" s="99">
        <v>0</v>
      </c>
      <c r="CS1035" s="99">
        <v>0</v>
      </c>
      <c r="CT1035" s="99">
        <v>0</v>
      </c>
      <c r="CU1035" s="98">
        <v>22608.549579903</v>
      </c>
      <c r="CV1035" s="98">
        <v>88658.884354034002</v>
      </c>
      <c r="CW1035" s="98">
        <v>7146295.1597595178</v>
      </c>
      <c r="CX1035" s="98">
        <v>61496638.105041526</v>
      </c>
    </row>
    <row r="1036" spans="1:102" x14ac:dyDescent="0.2">
      <c r="A1036" s="98" t="s">
        <v>67</v>
      </c>
      <c r="B1036" s="100">
        <v>40422</v>
      </c>
      <c r="C1036" s="99">
        <v>111091.752504349</v>
      </c>
      <c r="D1036" s="99">
        <v>1.1559817579982301</v>
      </c>
      <c r="E1036" s="99">
        <v>21281.647557020198</v>
      </c>
      <c r="F1036" s="99">
        <v>16539.330410480499</v>
      </c>
      <c r="G1036" s="99">
        <v>4311.7245721220997</v>
      </c>
      <c r="H1036" s="99">
        <v>0</v>
      </c>
      <c r="I1036" s="99">
        <v>0</v>
      </c>
      <c r="J1036" s="99">
        <v>85806.460956573501</v>
      </c>
      <c r="K1036" s="99">
        <v>696.33109248429503</v>
      </c>
      <c r="L1036" s="99">
        <v>19367.8203418255</v>
      </c>
      <c r="M1036" s="99">
        <v>51116.425510883302</v>
      </c>
      <c r="N1036" s="99">
        <v>5281.4443438649196</v>
      </c>
      <c r="O1036" s="99">
        <v>54193.6374073029</v>
      </c>
      <c r="P1036" s="99">
        <v>0</v>
      </c>
      <c r="Q1036" s="99">
        <v>5302.3807781338701</v>
      </c>
      <c r="R1036" s="99">
        <v>3699.7650219500101</v>
      </c>
      <c r="S1036" s="99">
        <v>0</v>
      </c>
      <c r="T1036" s="99">
        <v>747.13136282563198</v>
      </c>
      <c r="U1036" s="99">
        <v>86495.185685157805</v>
      </c>
      <c r="V1036" s="99">
        <v>5150522.3778686495</v>
      </c>
      <c r="W1036" s="99">
        <v>35.6833939859644</v>
      </c>
      <c r="X1036" s="99">
        <v>1369158.64962769</v>
      </c>
      <c r="Y1036" s="99">
        <v>912917.89365386998</v>
      </c>
      <c r="Z1036" s="99">
        <v>599684.43183135998</v>
      </c>
      <c r="AA1036" s="99">
        <v>0</v>
      </c>
      <c r="AB1036" s="99">
        <v>0</v>
      </c>
      <c r="AC1036" s="99">
        <v>29776477.2961426</v>
      </c>
      <c r="AD1036" s="99">
        <v>62944.3728747368</v>
      </c>
      <c r="AE1036" s="99">
        <v>749267.186378479</v>
      </c>
      <c r="AF1036" s="99">
        <v>2260992.1850280799</v>
      </c>
      <c r="AG1036" s="99">
        <v>717340.05351257301</v>
      </c>
      <c r="AH1036" s="99">
        <v>2307247.84411621</v>
      </c>
      <c r="AI1036" s="99">
        <v>0</v>
      </c>
      <c r="AJ1036" s="99">
        <v>465158.97230148298</v>
      </c>
      <c r="AK1036" s="99">
        <v>505981.69337844802</v>
      </c>
      <c r="AL1036" s="99">
        <v>0</v>
      </c>
      <c r="AM1036" s="99">
        <v>91738.147982597395</v>
      </c>
      <c r="AN1036" s="99">
        <v>29849413.144042999</v>
      </c>
      <c r="AO1036" s="99">
        <v>45728696.117675804</v>
      </c>
      <c r="AP1036" s="99">
        <v>309.03941849991702</v>
      </c>
      <c r="AQ1036" s="99">
        <v>11015869.193481401</v>
      </c>
      <c r="AR1036" s="99">
        <v>7260395.9362792997</v>
      </c>
      <c r="AS1036" s="99">
        <v>4670860.2728881799</v>
      </c>
      <c r="AT1036" s="99">
        <v>0</v>
      </c>
      <c r="AU1036" s="99">
        <v>0</v>
      </c>
      <c r="AV1036" s="99">
        <v>77691349.980468795</v>
      </c>
      <c r="AW1036" s="99">
        <v>186699.17321968099</v>
      </c>
      <c r="AX1036" s="99">
        <v>7061744.8958129901</v>
      </c>
      <c r="AY1036" s="99">
        <v>19964045.463867199</v>
      </c>
      <c r="AZ1036" s="99">
        <v>5794832.3294677697</v>
      </c>
      <c r="BA1036" s="99">
        <v>19829910.1259766</v>
      </c>
      <c r="BB1036" s="99">
        <v>0</v>
      </c>
      <c r="BC1036" s="99">
        <v>3873774.0702209501</v>
      </c>
      <c r="BD1036" s="99">
        <v>3899970.1546630901</v>
      </c>
      <c r="BE1036" s="99">
        <v>0</v>
      </c>
      <c r="BF1036" s="99">
        <v>738058.97167968797</v>
      </c>
      <c r="BG1036" s="99">
        <v>77859986.541015595</v>
      </c>
      <c r="BH1036" s="99">
        <v>10461468.7387695</v>
      </c>
      <c r="BI1036" s="99">
        <v>140.10225726105301</v>
      </c>
      <c r="BJ1036" s="99">
        <v>3714011.9134521498</v>
      </c>
      <c r="BK1036" s="99">
        <v>2627215.6931457501</v>
      </c>
      <c r="BL1036" s="99">
        <v>0</v>
      </c>
      <c r="BM1036" s="99">
        <v>0</v>
      </c>
      <c r="BN1036" s="99">
        <v>0</v>
      </c>
      <c r="BO1036" s="99">
        <v>0</v>
      </c>
      <c r="BP1036" s="99">
        <v>0</v>
      </c>
      <c r="BQ1036" s="99">
        <v>0</v>
      </c>
      <c r="BR1036" s="99">
        <v>6300161.8183593797</v>
      </c>
      <c r="BS1036" s="99">
        <v>2111046.4827270498</v>
      </c>
      <c r="BT1036" s="99">
        <v>3858385.94775391</v>
      </c>
      <c r="BU1036" s="99">
        <v>0</v>
      </c>
      <c r="BV1036" s="99">
        <v>1990318.83453369</v>
      </c>
      <c r="BW1036" s="99">
        <v>445867.61180877697</v>
      </c>
      <c r="BX1036" s="99">
        <v>0</v>
      </c>
      <c r="BY1036" s="99">
        <v>0</v>
      </c>
      <c r="BZ1036" s="99">
        <v>0</v>
      </c>
      <c r="CA1036" s="99">
        <v>132343.831485748</v>
      </c>
      <c r="CB1036" s="99">
        <v>6513104.7971191397</v>
      </c>
      <c r="CC1036" s="99">
        <v>56711423.859863304</v>
      </c>
      <c r="CD1036" s="99">
        <v>14147240.955200201</v>
      </c>
      <c r="CE1036" s="99">
        <v>4330.8815504312497</v>
      </c>
      <c r="CF1036" s="99">
        <v>598836.66916656506</v>
      </c>
      <c r="CG1036" s="99">
        <v>4661790.6433105497</v>
      </c>
      <c r="CH1036" s="99">
        <v>0</v>
      </c>
      <c r="CI1036" s="99">
        <v>136663.47426796</v>
      </c>
      <c r="CJ1036" s="99">
        <v>7116008.17041016</v>
      </c>
      <c r="CK1036" s="99">
        <v>61379430.8349609</v>
      </c>
      <c r="CL1036" s="99">
        <v>14595452.721801801</v>
      </c>
      <c r="CM1036" s="166">
        <v>222322.30668830901</v>
      </c>
      <c r="CN1036" s="166">
        <v>36945540.956054702</v>
      </c>
      <c r="CO1036" s="166">
        <v>139351211.19140601</v>
      </c>
      <c r="CP1036" s="99">
        <v>14595452.721801801</v>
      </c>
      <c r="CQ1036" s="99">
        <v>0</v>
      </c>
      <c r="CR1036" s="99">
        <v>0</v>
      </c>
      <c r="CS1036" s="99">
        <v>0</v>
      </c>
      <c r="CT1036" s="99">
        <v>0</v>
      </c>
      <c r="CU1036" s="98">
        <v>21923.985234846001</v>
      </c>
      <c r="CV1036" s="98">
        <v>89322.640565309004</v>
      </c>
      <c r="CW1036" s="98">
        <v>7111941.4662857046</v>
      </c>
      <c r="CX1036" s="98">
        <v>61373214.50317385</v>
      </c>
    </row>
    <row r="1037" spans="1:102" x14ac:dyDescent="0.2">
      <c r="A1037" s="98" t="s">
        <v>67</v>
      </c>
      <c r="B1037" s="100">
        <v>40513</v>
      </c>
      <c r="C1037" s="99">
        <v>110479.80529022199</v>
      </c>
      <c r="D1037" s="99">
        <v>1.76569691298937</v>
      </c>
      <c r="E1037" s="99">
        <v>20784.1783463955</v>
      </c>
      <c r="F1037" s="99">
        <v>16253.0450646877</v>
      </c>
      <c r="G1037" s="99">
        <v>4406.7150939702997</v>
      </c>
      <c r="H1037" s="99">
        <v>0</v>
      </c>
      <c r="I1037" s="99">
        <v>0</v>
      </c>
      <c r="J1037" s="99">
        <v>86356.491424560503</v>
      </c>
      <c r="K1037" s="99">
        <v>626.91827273368801</v>
      </c>
      <c r="L1037" s="99">
        <v>25655.681687116601</v>
      </c>
      <c r="M1037" s="99">
        <v>50939.372332572901</v>
      </c>
      <c r="N1037" s="99">
        <v>5249.0810943841898</v>
      </c>
      <c r="O1037" s="99">
        <v>52510.253659248403</v>
      </c>
      <c r="P1037" s="99">
        <v>0</v>
      </c>
      <c r="Q1037" s="99">
        <v>5256.8222786784199</v>
      </c>
      <c r="R1037" s="99">
        <v>3740.3007313907101</v>
      </c>
      <c r="S1037" s="99">
        <v>0</v>
      </c>
      <c r="T1037" s="99">
        <v>920.74396485090301</v>
      </c>
      <c r="U1037" s="99">
        <v>87040.159060478196</v>
      </c>
      <c r="V1037" s="99">
        <v>5077898.0229492197</v>
      </c>
      <c r="W1037" s="99">
        <v>134.20349069312201</v>
      </c>
      <c r="X1037" s="99">
        <v>1310672.5813293499</v>
      </c>
      <c r="Y1037" s="99">
        <v>884451.98287200904</v>
      </c>
      <c r="Z1037" s="99">
        <v>598498.31935882603</v>
      </c>
      <c r="AA1037" s="99">
        <v>0</v>
      </c>
      <c r="AB1037" s="99">
        <v>0</v>
      </c>
      <c r="AC1037" s="99">
        <v>29966610.3740234</v>
      </c>
      <c r="AD1037" s="99">
        <v>60260.221711158803</v>
      </c>
      <c r="AE1037" s="99">
        <v>864088.56224822998</v>
      </c>
      <c r="AF1037" s="99">
        <v>2235549.5606384301</v>
      </c>
      <c r="AG1037" s="99">
        <v>697459.47420501697</v>
      </c>
      <c r="AH1037" s="99">
        <v>2139131.7262878399</v>
      </c>
      <c r="AI1037" s="99">
        <v>0</v>
      </c>
      <c r="AJ1037" s="99">
        <v>459031.07672882098</v>
      </c>
      <c r="AK1037" s="99">
        <v>494110.74341964698</v>
      </c>
      <c r="AL1037" s="99">
        <v>0</v>
      </c>
      <c r="AM1037" s="99">
        <v>98689.071231841997</v>
      </c>
      <c r="AN1037" s="99">
        <v>30031436.7490234</v>
      </c>
      <c r="AO1037" s="99">
        <v>45417364.004882798</v>
      </c>
      <c r="AP1037" s="99">
        <v>1354.49744457006</v>
      </c>
      <c r="AQ1037" s="99">
        <v>10637395.5905762</v>
      </c>
      <c r="AR1037" s="99">
        <v>7086949.6016235398</v>
      </c>
      <c r="AS1037" s="99">
        <v>4687212.6701049795</v>
      </c>
      <c r="AT1037" s="99">
        <v>0</v>
      </c>
      <c r="AU1037" s="99">
        <v>0</v>
      </c>
      <c r="AV1037" s="99">
        <v>79000485.1328125</v>
      </c>
      <c r="AW1037" s="99">
        <v>180975.61258888201</v>
      </c>
      <c r="AX1037" s="99">
        <v>8170082.2722778302</v>
      </c>
      <c r="AY1037" s="99">
        <v>19847802.933837902</v>
      </c>
      <c r="AZ1037" s="99">
        <v>5678504.2297973596</v>
      </c>
      <c r="BA1037" s="99">
        <v>18539944.5629883</v>
      </c>
      <c r="BB1037" s="99">
        <v>0</v>
      </c>
      <c r="BC1037" s="99">
        <v>3851848.0875244099</v>
      </c>
      <c r="BD1037" s="99">
        <v>3842014.8819274898</v>
      </c>
      <c r="BE1037" s="99">
        <v>0</v>
      </c>
      <c r="BF1037" s="99">
        <v>798487.61448669399</v>
      </c>
      <c r="BG1037" s="99">
        <v>79245065.130859405</v>
      </c>
      <c r="BH1037" s="99">
        <v>10382031.982910199</v>
      </c>
      <c r="BI1037" s="99">
        <v>109.478501369245</v>
      </c>
      <c r="BJ1037" s="99">
        <v>3630573.18249512</v>
      </c>
      <c r="BK1037" s="99">
        <v>2573692.6670532199</v>
      </c>
      <c r="BL1037" s="99">
        <v>0</v>
      </c>
      <c r="BM1037" s="99">
        <v>0</v>
      </c>
      <c r="BN1037" s="99">
        <v>0</v>
      </c>
      <c r="BO1037" s="99">
        <v>0</v>
      </c>
      <c r="BP1037" s="99">
        <v>0</v>
      </c>
      <c r="BQ1037" s="99">
        <v>0</v>
      </c>
      <c r="BR1037" s="99">
        <v>6288866.2225341797</v>
      </c>
      <c r="BS1037" s="99">
        <v>2068310.69773865</v>
      </c>
      <c r="BT1037" s="99">
        <v>3609083.1362609901</v>
      </c>
      <c r="BU1037" s="99">
        <v>0</v>
      </c>
      <c r="BV1037" s="99">
        <v>1991413.13066101</v>
      </c>
      <c r="BW1037" s="99">
        <v>412119.530025482</v>
      </c>
      <c r="BX1037" s="99">
        <v>0</v>
      </c>
      <c r="BY1037" s="99">
        <v>0</v>
      </c>
      <c r="BZ1037" s="99">
        <v>0</v>
      </c>
      <c r="CA1037" s="99">
        <v>131254.360876083</v>
      </c>
      <c r="CB1037" s="99">
        <v>6389426.9513549795</v>
      </c>
      <c r="CC1037" s="99">
        <v>56058619.928222701</v>
      </c>
      <c r="CD1037" s="99">
        <v>14025269.4968262</v>
      </c>
      <c r="CE1037" s="99">
        <v>4391.0567921400097</v>
      </c>
      <c r="CF1037" s="99">
        <v>596419.53733825695</v>
      </c>
      <c r="CG1037" s="99">
        <v>4683792.7941894503</v>
      </c>
      <c r="CH1037" s="99">
        <v>0</v>
      </c>
      <c r="CI1037" s="99">
        <v>135649.09632110599</v>
      </c>
      <c r="CJ1037" s="99">
        <v>6983486.68676758</v>
      </c>
      <c r="CK1037" s="99">
        <v>60732560.443359397</v>
      </c>
      <c r="CL1037" s="99">
        <v>14438152.9290771</v>
      </c>
      <c r="CM1037" s="166">
        <v>221887.724845886</v>
      </c>
      <c r="CN1037" s="166">
        <v>36970285.263183601</v>
      </c>
      <c r="CO1037" s="166">
        <v>139983644.53906301</v>
      </c>
      <c r="CP1037" s="99">
        <v>14438152.9290771</v>
      </c>
      <c r="CQ1037" s="99">
        <v>0</v>
      </c>
      <c r="CR1037" s="99">
        <v>0</v>
      </c>
      <c r="CS1037" s="99">
        <v>0</v>
      </c>
      <c r="CT1037" s="99">
        <v>0</v>
      </c>
      <c r="CU1037" s="98">
        <v>21439.694264350001</v>
      </c>
      <c r="CV1037" s="98">
        <v>89923.939616887001</v>
      </c>
      <c r="CW1037" s="98">
        <v>6985846.4886932364</v>
      </c>
      <c r="CX1037" s="98">
        <v>60742412.722412154</v>
      </c>
    </row>
    <row r="1038" spans="1:102" x14ac:dyDescent="0.2">
      <c r="A1038" s="98" t="s">
        <v>67</v>
      </c>
      <c r="B1038" s="100">
        <v>40603</v>
      </c>
      <c r="C1038" s="99">
        <v>110516.769569397</v>
      </c>
      <c r="D1038" s="99">
        <v>2.2120506089995602</v>
      </c>
      <c r="E1038" s="99">
        <v>20388.807303905502</v>
      </c>
      <c r="F1038" s="99">
        <v>15941.7371704578</v>
      </c>
      <c r="G1038" s="99">
        <v>4484.8901461362802</v>
      </c>
      <c r="H1038" s="99">
        <v>0</v>
      </c>
      <c r="I1038" s="99">
        <v>0</v>
      </c>
      <c r="J1038" s="99">
        <v>87244.999482154803</v>
      </c>
      <c r="K1038" s="99">
        <v>554.54694344103302</v>
      </c>
      <c r="L1038" s="99">
        <v>68012.850500106797</v>
      </c>
      <c r="M1038" s="99">
        <v>51093.231883048997</v>
      </c>
      <c r="N1038" s="99">
        <v>5200.1289582848503</v>
      </c>
      <c r="O1038" s="99">
        <v>0</v>
      </c>
      <c r="P1038" s="99">
        <v>0</v>
      </c>
      <c r="Q1038" s="99">
        <v>5229.4285458326303</v>
      </c>
      <c r="R1038" s="99">
        <v>0</v>
      </c>
      <c r="S1038" s="99">
        <v>0</v>
      </c>
      <c r="T1038" s="99">
        <v>4456.8200434446298</v>
      </c>
      <c r="U1038" s="99">
        <v>87821.403822898894</v>
      </c>
      <c r="V1038" s="99">
        <v>5038797.8088989304</v>
      </c>
      <c r="W1038" s="99">
        <v>86.105803425423801</v>
      </c>
      <c r="X1038" s="99">
        <v>1289878.5939941399</v>
      </c>
      <c r="Y1038" s="99">
        <v>864618.23883056606</v>
      </c>
      <c r="Z1038" s="99">
        <v>605192.41854095506</v>
      </c>
      <c r="AA1038" s="99">
        <v>0</v>
      </c>
      <c r="AB1038" s="99">
        <v>0</v>
      </c>
      <c r="AC1038" s="99">
        <v>30282203.442382801</v>
      </c>
      <c r="AD1038" s="99">
        <v>51975.993521690398</v>
      </c>
      <c r="AE1038" s="99">
        <v>2966154.2206115699</v>
      </c>
      <c r="AF1038" s="99">
        <v>2228396.29931641</v>
      </c>
      <c r="AG1038" s="99">
        <v>683821.73661804199</v>
      </c>
      <c r="AH1038" s="99">
        <v>0</v>
      </c>
      <c r="AI1038" s="99">
        <v>0</v>
      </c>
      <c r="AJ1038" s="99">
        <v>456517.80844116199</v>
      </c>
      <c r="AK1038" s="99">
        <v>0</v>
      </c>
      <c r="AL1038" s="99">
        <v>0</v>
      </c>
      <c r="AM1038" s="99">
        <v>595428.20423889195</v>
      </c>
      <c r="AN1038" s="99">
        <v>30337208.029052701</v>
      </c>
      <c r="AO1038" s="99">
        <v>45422596.109863304</v>
      </c>
      <c r="AP1038" s="99">
        <v>775.20745297521398</v>
      </c>
      <c r="AQ1038" s="99">
        <v>10514229.6646729</v>
      </c>
      <c r="AR1038" s="99">
        <v>6959061.36364746</v>
      </c>
      <c r="AS1038" s="99">
        <v>4765659.9052123995</v>
      </c>
      <c r="AT1038" s="99">
        <v>0</v>
      </c>
      <c r="AU1038" s="99">
        <v>0</v>
      </c>
      <c r="AV1038" s="99">
        <v>80825530.629882798</v>
      </c>
      <c r="AW1038" s="99">
        <v>157655.38177681001</v>
      </c>
      <c r="AX1038" s="99">
        <v>26560963.933105499</v>
      </c>
      <c r="AY1038" s="99">
        <v>20006713.174072299</v>
      </c>
      <c r="AZ1038" s="99">
        <v>5571328.24255371</v>
      </c>
      <c r="BA1038" s="99">
        <v>0</v>
      </c>
      <c r="BB1038" s="99">
        <v>0</v>
      </c>
      <c r="BC1038" s="99">
        <v>3835509.9662780799</v>
      </c>
      <c r="BD1038" s="99">
        <v>0</v>
      </c>
      <c r="BE1038" s="99">
        <v>0</v>
      </c>
      <c r="BF1038" s="99">
        <v>4694440.9674682599</v>
      </c>
      <c r="BG1038" s="99">
        <v>81008389.814453095</v>
      </c>
      <c r="BH1038" s="99">
        <v>7200671.4573364304</v>
      </c>
      <c r="BI1038" s="99">
        <v>109.99141684360799</v>
      </c>
      <c r="BJ1038" s="99">
        <v>3112620.0209045401</v>
      </c>
      <c r="BK1038" s="99">
        <v>2350467.2992553702</v>
      </c>
      <c r="BL1038" s="99">
        <v>0</v>
      </c>
      <c r="BM1038" s="99">
        <v>0</v>
      </c>
      <c r="BN1038" s="99">
        <v>0</v>
      </c>
      <c r="BO1038" s="99">
        <v>0</v>
      </c>
      <c r="BP1038" s="99">
        <v>0</v>
      </c>
      <c r="BQ1038" s="99">
        <v>0</v>
      </c>
      <c r="BR1038" s="99">
        <v>6293538.8505859403</v>
      </c>
      <c r="BS1038" s="99">
        <v>2035116.3600158701</v>
      </c>
      <c r="BT1038" s="99">
        <v>0</v>
      </c>
      <c r="BU1038" s="99">
        <v>0</v>
      </c>
      <c r="BV1038" s="99">
        <v>1993675.63723755</v>
      </c>
      <c r="BW1038" s="99">
        <v>0</v>
      </c>
      <c r="BX1038" s="99">
        <v>0</v>
      </c>
      <c r="BY1038" s="99">
        <v>0</v>
      </c>
      <c r="BZ1038" s="99">
        <v>0</v>
      </c>
      <c r="CA1038" s="99">
        <v>130941.653422356</v>
      </c>
      <c r="CB1038" s="99">
        <v>6331932.1050415002</v>
      </c>
      <c r="CC1038" s="99">
        <v>55928618.176269501</v>
      </c>
      <c r="CD1038" s="99">
        <v>10310429.6571045</v>
      </c>
      <c r="CE1038" s="99">
        <v>4494.2216519117401</v>
      </c>
      <c r="CF1038" s="99">
        <v>604921.28052520799</v>
      </c>
      <c r="CG1038" s="99">
        <v>4757762.6651001005</v>
      </c>
      <c r="CH1038" s="99">
        <v>0</v>
      </c>
      <c r="CI1038" s="99">
        <v>135428.03036689799</v>
      </c>
      <c r="CJ1038" s="99">
        <v>6937403.5125122098</v>
      </c>
      <c r="CK1038" s="99">
        <v>60695690.143554702</v>
      </c>
      <c r="CL1038" s="99">
        <v>10305374.1760254</v>
      </c>
      <c r="CM1038" s="166">
        <v>222393.040922165</v>
      </c>
      <c r="CN1038" s="166">
        <v>37214527.6181641</v>
      </c>
      <c r="CO1038" s="166">
        <v>141502399.55273399</v>
      </c>
      <c r="CP1038" s="99">
        <v>10305374.1760254</v>
      </c>
      <c r="CQ1038" s="99">
        <v>0</v>
      </c>
      <c r="CR1038" s="99">
        <v>0</v>
      </c>
      <c r="CS1038" s="99">
        <v>0</v>
      </c>
      <c r="CT1038" s="99">
        <v>0</v>
      </c>
      <c r="CU1038" s="98">
        <v>20980.821736386999</v>
      </c>
      <c r="CV1038" s="98">
        <v>90896.712237430998</v>
      </c>
      <c r="CW1038" s="98">
        <v>6936853.3855667077</v>
      </c>
      <c r="CX1038" s="98">
        <v>60686380.841369599</v>
      </c>
    </row>
    <row r="1039" spans="1:102" x14ac:dyDescent="0.2">
      <c r="A1039" s="98" t="s">
        <v>67</v>
      </c>
      <c r="B1039" s="100">
        <v>40695</v>
      </c>
      <c r="C1039" s="99">
        <v>109869.87418270099</v>
      </c>
      <c r="D1039" s="99">
        <v>3.6305395399977001</v>
      </c>
      <c r="E1039" s="99">
        <v>20006.524955987901</v>
      </c>
      <c r="F1039" s="99">
        <v>15711.9371849298</v>
      </c>
      <c r="G1039" s="99">
        <v>4529.1139165163004</v>
      </c>
      <c r="H1039" s="99">
        <v>0</v>
      </c>
      <c r="I1039" s="99">
        <v>0</v>
      </c>
      <c r="J1039" s="99">
        <v>87854.667163848906</v>
      </c>
      <c r="K1039" s="99">
        <v>485.66612053662499</v>
      </c>
      <c r="L1039" s="99">
        <v>68940.829218864397</v>
      </c>
      <c r="M1039" s="99">
        <v>50852.794044017799</v>
      </c>
      <c r="N1039" s="99">
        <v>5120.8776211142504</v>
      </c>
      <c r="O1039" s="99">
        <v>0</v>
      </c>
      <c r="P1039" s="99">
        <v>0</v>
      </c>
      <c r="Q1039" s="99">
        <v>5153.3703324198696</v>
      </c>
      <c r="R1039" s="99">
        <v>0</v>
      </c>
      <c r="S1039" s="99">
        <v>0</v>
      </c>
      <c r="T1039" s="99">
        <v>4520.4010174274399</v>
      </c>
      <c r="U1039" s="99">
        <v>88283.875561714201</v>
      </c>
      <c r="V1039" s="99">
        <v>5002227.2751464797</v>
      </c>
      <c r="W1039" s="99">
        <v>226.11806044727601</v>
      </c>
      <c r="X1039" s="99">
        <v>1253392.1191406299</v>
      </c>
      <c r="Y1039" s="99">
        <v>847614.98084258998</v>
      </c>
      <c r="Z1039" s="99">
        <v>602091.09319305397</v>
      </c>
      <c r="AA1039" s="99">
        <v>0</v>
      </c>
      <c r="AB1039" s="99">
        <v>0</v>
      </c>
      <c r="AC1039" s="99">
        <v>30599428.3598633</v>
      </c>
      <c r="AD1039" s="99">
        <v>45759.283888816797</v>
      </c>
      <c r="AE1039" s="99">
        <v>2917426.9827575702</v>
      </c>
      <c r="AF1039" s="99">
        <v>2217705.13589478</v>
      </c>
      <c r="AG1039" s="99">
        <v>673921.06884765602</v>
      </c>
      <c r="AH1039" s="99">
        <v>0</v>
      </c>
      <c r="AI1039" s="99">
        <v>0</v>
      </c>
      <c r="AJ1039" s="99">
        <v>455943.78213501</v>
      </c>
      <c r="AK1039" s="99">
        <v>0</v>
      </c>
      <c r="AL1039" s="99">
        <v>0</v>
      </c>
      <c r="AM1039" s="99">
        <v>601890.91984558105</v>
      </c>
      <c r="AN1039" s="99">
        <v>30630670.850341801</v>
      </c>
      <c r="AO1039" s="99">
        <v>45413678.958984397</v>
      </c>
      <c r="AP1039" s="99">
        <v>2231.80420574546</v>
      </c>
      <c r="AQ1039" s="99">
        <v>10312712.2684326</v>
      </c>
      <c r="AR1039" s="99">
        <v>6876787.2890625</v>
      </c>
      <c r="AS1039" s="99">
        <v>4775249.65307617</v>
      </c>
      <c r="AT1039" s="99">
        <v>0</v>
      </c>
      <c r="AU1039" s="99">
        <v>0</v>
      </c>
      <c r="AV1039" s="99">
        <v>82171874.863281295</v>
      </c>
      <c r="AW1039" s="99">
        <v>139142.468334198</v>
      </c>
      <c r="AX1039" s="99">
        <v>26250615.571777299</v>
      </c>
      <c r="AY1039" s="99">
        <v>20075609.291992199</v>
      </c>
      <c r="AZ1039" s="99">
        <v>5528156.1358642597</v>
      </c>
      <c r="BA1039" s="99">
        <v>0</v>
      </c>
      <c r="BB1039" s="99">
        <v>0</v>
      </c>
      <c r="BC1039" s="99">
        <v>3821876.6771240202</v>
      </c>
      <c r="BD1039" s="99">
        <v>0</v>
      </c>
      <c r="BE1039" s="99">
        <v>0</v>
      </c>
      <c r="BF1039" s="99">
        <v>4767121.4214477502</v>
      </c>
      <c r="BG1039" s="99">
        <v>82258834.25</v>
      </c>
      <c r="BH1039" s="99">
        <v>7217338.6595459003</v>
      </c>
      <c r="BI1039" s="99">
        <v>402.90758972614998</v>
      </c>
      <c r="BJ1039" s="99">
        <v>3047408.4507751502</v>
      </c>
      <c r="BK1039" s="99">
        <v>2317705.1296081501</v>
      </c>
      <c r="BL1039" s="99">
        <v>0</v>
      </c>
      <c r="BM1039" s="99">
        <v>0</v>
      </c>
      <c r="BN1039" s="99">
        <v>0</v>
      </c>
      <c r="BO1039" s="99">
        <v>0</v>
      </c>
      <c r="BP1039" s="99">
        <v>0</v>
      </c>
      <c r="BQ1039" s="99">
        <v>0</v>
      </c>
      <c r="BR1039" s="99">
        <v>6316062.9515380897</v>
      </c>
      <c r="BS1039" s="99">
        <v>2013816.1468811</v>
      </c>
      <c r="BT1039" s="99">
        <v>0</v>
      </c>
      <c r="BU1039" s="99">
        <v>0</v>
      </c>
      <c r="BV1039" s="99">
        <v>1993617.3945617699</v>
      </c>
      <c r="BW1039" s="99">
        <v>0</v>
      </c>
      <c r="BX1039" s="99">
        <v>0</v>
      </c>
      <c r="BY1039" s="99">
        <v>0</v>
      </c>
      <c r="BZ1039" s="99">
        <v>0</v>
      </c>
      <c r="CA1039" s="99">
        <v>129881.90088272101</v>
      </c>
      <c r="CB1039" s="99">
        <v>6260766.1477661096</v>
      </c>
      <c r="CC1039" s="99">
        <v>55734809.1728516</v>
      </c>
      <c r="CD1039" s="99">
        <v>10253220.138671899</v>
      </c>
      <c r="CE1039" s="99">
        <v>4520.6415534615498</v>
      </c>
      <c r="CF1039" s="99">
        <v>602380.84604644799</v>
      </c>
      <c r="CG1039" s="99">
        <v>4772126.7466430701</v>
      </c>
      <c r="CH1039" s="99">
        <v>0</v>
      </c>
      <c r="CI1039" s="99">
        <v>134412.55145645101</v>
      </c>
      <c r="CJ1039" s="99">
        <v>6861961.6258544903</v>
      </c>
      <c r="CK1039" s="99">
        <v>60506516.394531302</v>
      </c>
      <c r="CL1039" s="99">
        <v>10252153.840698199</v>
      </c>
      <c r="CM1039" s="166">
        <v>221894.208778381</v>
      </c>
      <c r="CN1039" s="166">
        <v>37386653.2900391</v>
      </c>
      <c r="CO1039" s="166">
        <v>142681887.83007801</v>
      </c>
      <c r="CP1039" s="99">
        <v>10252153.840698199</v>
      </c>
      <c r="CQ1039" s="99">
        <v>0</v>
      </c>
      <c r="CR1039" s="99">
        <v>0</v>
      </c>
      <c r="CS1039" s="99">
        <v>0</v>
      </c>
      <c r="CT1039" s="99">
        <v>0</v>
      </c>
      <c r="CU1039" s="98">
        <v>20464.682663758002</v>
      </c>
      <c r="CV1039" s="98">
        <v>91567.072972485999</v>
      </c>
      <c r="CW1039" s="98">
        <v>6863146.9938125573</v>
      </c>
      <c r="CX1039" s="98">
        <v>60506935.919494674</v>
      </c>
    </row>
    <row r="1040" spans="1:102" x14ac:dyDescent="0.2">
      <c r="A1040" s="98" t="s">
        <v>67</v>
      </c>
      <c r="B1040" s="100">
        <v>40787</v>
      </c>
      <c r="C1040" s="99">
        <v>109439.71111774399</v>
      </c>
      <c r="D1040" s="99">
        <v>4.6521180299460001</v>
      </c>
      <c r="E1040" s="99">
        <v>19533.516727447499</v>
      </c>
      <c r="F1040" s="99">
        <v>15415.1362023354</v>
      </c>
      <c r="G1040" s="99">
        <v>4522.8699209094002</v>
      </c>
      <c r="H1040" s="99">
        <v>0</v>
      </c>
      <c r="I1040" s="99">
        <v>0</v>
      </c>
      <c r="J1040" s="99">
        <v>87843.431406021104</v>
      </c>
      <c r="K1040" s="99">
        <v>420.30217856541299</v>
      </c>
      <c r="L1040" s="99">
        <v>69139.708431243896</v>
      </c>
      <c r="M1040" s="99">
        <v>50871.241175174699</v>
      </c>
      <c r="N1040" s="99">
        <v>5025.2849360108403</v>
      </c>
      <c r="O1040" s="99">
        <v>0</v>
      </c>
      <c r="P1040" s="99">
        <v>0</v>
      </c>
      <c r="Q1040" s="99">
        <v>5051.3239898085603</v>
      </c>
      <c r="R1040" s="99">
        <v>0</v>
      </c>
      <c r="S1040" s="99">
        <v>0</v>
      </c>
      <c r="T1040" s="99">
        <v>4568.3073150515602</v>
      </c>
      <c r="U1040" s="99">
        <v>88268.651198387102</v>
      </c>
      <c r="V1040" s="99">
        <v>4943590.0857543899</v>
      </c>
      <c r="W1040" s="99">
        <v>504.23086746409501</v>
      </c>
      <c r="X1040" s="99">
        <v>1212306.8346557601</v>
      </c>
      <c r="Y1040" s="99">
        <v>822833.37789154099</v>
      </c>
      <c r="Z1040" s="99">
        <v>591747.37378692604</v>
      </c>
      <c r="AA1040" s="99">
        <v>0</v>
      </c>
      <c r="AB1040" s="99">
        <v>0</v>
      </c>
      <c r="AC1040" s="99">
        <v>30586128.893066399</v>
      </c>
      <c r="AD1040" s="99">
        <v>38231.0966534615</v>
      </c>
      <c r="AE1040" s="99">
        <v>2842673.2873535198</v>
      </c>
      <c r="AF1040" s="99">
        <v>2210759.19744873</v>
      </c>
      <c r="AG1040" s="99">
        <v>654215.07319641102</v>
      </c>
      <c r="AH1040" s="99">
        <v>0</v>
      </c>
      <c r="AI1040" s="99">
        <v>0</v>
      </c>
      <c r="AJ1040" s="99">
        <v>453445.51509094198</v>
      </c>
      <c r="AK1040" s="99">
        <v>0</v>
      </c>
      <c r="AL1040" s="99">
        <v>0</v>
      </c>
      <c r="AM1040" s="99">
        <v>597878.051902771</v>
      </c>
      <c r="AN1040" s="99">
        <v>30635757.1005859</v>
      </c>
      <c r="AO1040" s="99">
        <v>45031018.715820298</v>
      </c>
      <c r="AP1040" s="99">
        <v>5993.98656326532</v>
      </c>
      <c r="AQ1040" s="99">
        <v>9929623.1693115197</v>
      </c>
      <c r="AR1040" s="99">
        <v>6681648.1588745099</v>
      </c>
      <c r="AS1040" s="99">
        <v>4703325.91259766</v>
      </c>
      <c r="AT1040" s="99">
        <v>0</v>
      </c>
      <c r="AU1040" s="99">
        <v>0</v>
      </c>
      <c r="AV1040" s="99">
        <v>82655129.652343795</v>
      </c>
      <c r="AW1040" s="99">
        <v>117328.00797271699</v>
      </c>
      <c r="AX1040" s="99">
        <v>25779928.801269501</v>
      </c>
      <c r="AY1040" s="99">
        <v>20101284.2507324</v>
      </c>
      <c r="AZ1040" s="99">
        <v>5418643.3434448196</v>
      </c>
      <c r="BA1040" s="99">
        <v>0</v>
      </c>
      <c r="BB1040" s="99">
        <v>0</v>
      </c>
      <c r="BC1040" s="99">
        <v>3830148.5428466802</v>
      </c>
      <c r="BD1040" s="99">
        <v>0</v>
      </c>
      <c r="BE1040" s="99">
        <v>0</v>
      </c>
      <c r="BF1040" s="99">
        <v>4739536.2904663105</v>
      </c>
      <c r="BG1040" s="99">
        <v>82770681.595703095</v>
      </c>
      <c r="BH1040" s="99">
        <v>7346215.4479370099</v>
      </c>
      <c r="BI1040" s="99">
        <v>308.49774415045999</v>
      </c>
      <c r="BJ1040" s="99">
        <v>3012530.5555725102</v>
      </c>
      <c r="BK1040" s="99">
        <v>2290435.39483643</v>
      </c>
      <c r="BL1040" s="99">
        <v>0</v>
      </c>
      <c r="BM1040" s="99">
        <v>0</v>
      </c>
      <c r="BN1040" s="99">
        <v>0</v>
      </c>
      <c r="BO1040" s="99">
        <v>0</v>
      </c>
      <c r="BP1040" s="99">
        <v>0</v>
      </c>
      <c r="BQ1040" s="99">
        <v>0</v>
      </c>
      <c r="BR1040" s="99">
        <v>6286328.11364746</v>
      </c>
      <c r="BS1040" s="99">
        <v>1962285.4341278099</v>
      </c>
      <c r="BT1040" s="99">
        <v>0</v>
      </c>
      <c r="BU1040" s="99">
        <v>0</v>
      </c>
      <c r="BV1040" s="99">
        <v>1995029.1288147001</v>
      </c>
      <c r="BW1040" s="99">
        <v>0</v>
      </c>
      <c r="BX1040" s="99">
        <v>0</v>
      </c>
      <c r="BY1040" s="99">
        <v>0</v>
      </c>
      <c r="BZ1040" s="99">
        <v>0</v>
      </c>
      <c r="CA1040" s="99">
        <v>128962.39231872599</v>
      </c>
      <c r="CB1040" s="99">
        <v>6146099.9387207003</v>
      </c>
      <c r="CC1040" s="99">
        <v>54988734.771972701</v>
      </c>
      <c r="CD1040" s="99">
        <v>10367533.693481401</v>
      </c>
      <c r="CE1040" s="99">
        <v>4531.3180825710297</v>
      </c>
      <c r="CF1040" s="99">
        <v>596578.01049804699</v>
      </c>
      <c r="CG1040" s="99">
        <v>4730137.2330322303</v>
      </c>
      <c r="CH1040" s="99">
        <v>0</v>
      </c>
      <c r="CI1040" s="99">
        <v>133489.67479896499</v>
      </c>
      <c r="CJ1040" s="99">
        <v>6745591.8565063505</v>
      </c>
      <c r="CK1040" s="99">
        <v>59713194.036621101</v>
      </c>
      <c r="CL1040" s="99">
        <v>10382994.6872559</v>
      </c>
      <c r="CM1040" s="166">
        <v>220931.19717597999</v>
      </c>
      <c r="CN1040" s="166">
        <v>37485072.327636696</v>
      </c>
      <c r="CO1040" s="166">
        <v>142870156.96484399</v>
      </c>
      <c r="CP1040" s="99">
        <v>10382994.6872559</v>
      </c>
      <c r="CQ1040" s="99">
        <v>0</v>
      </c>
      <c r="CR1040" s="99">
        <v>0</v>
      </c>
      <c r="CS1040" s="99">
        <v>0</v>
      </c>
      <c r="CT1040" s="99">
        <v>0</v>
      </c>
      <c r="CU1040" s="98">
        <v>19935.908184234999</v>
      </c>
      <c r="CV1040" s="98">
        <v>91508.583977497998</v>
      </c>
      <c r="CW1040" s="98">
        <v>6742677.9492187472</v>
      </c>
      <c r="CX1040" s="98">
        <v>59718872.005004928</v>
      </c>
    </row>
    <row r="1041" spans="1:102" x14ac:dyDescent="0.2">
      <c r="A1041" s="98" t="s">
        <v>67</v>
      </c>
      <c r="B1041" s="100">
        <v>40878</v>
      </c>
      <c r="C1041" s="99">
        <v>110520.07723140701</v>
      </c>
      <c r="D1041" s="99">
        <v>4.3931397089618303</v>
      </c>
      <c r="E1041" s="99">
        <v>19188.859401226</v>
      </c>
      <c r="F1041" s="99">
        <v>15173.3893034458</v>
      </c>
      <c r="G1041" s="99">
        <v>4657.4699261188498</v>
      </c>
      <c r="H1041" s="99">
        <v>0</v>
      </c>
      <c r="I1041" s="99">
        <v>0</v>
      </c>
      <c r="J1041" s="99">
        <v>88551.815827369704</v>
      </c>
      <c r="K1041" s="99">
        <v>377.31801172345899</v>
      </c>
      <c r="L1041" s="99">
        <v>68241.860987663298</v>
      </c>
      <c r="M1041" s="99">
        <v>51368.661068916299</v>
      </c>
      <c r="N1041" s="99">
        <v>4877.7128779292098</v>
      </c>
      <c r="O1041" s="99">
        <v>0</v>
      </c>
      <c r="P1041" s="99">
        <v>0</v>
      </c>
      <c r="Q1041" s="99">
        <v>5117.11789345741</v>
      </c>
      <c r="R1041" s="99">
        <v>0</v>
      </c>
      <c r="S1041" s="99">
        <v>0</v>
      </c>
      <c r="T1041" s="99">
        <v>4607.99871462584</v>
      </c>
      <c r="U1041" s="99">
        <v>88952.242072105393</v>
      </c>
      <c r="V1041" s="99">
        <v>4963470.7722778302</v>
      </c>
      <c r="W1041" s="99">
        <v>444.65959517285199</v>
      </c>
      <c r="X1041" s="99">
        <v>1171784.7584533701</v>
      </c>
      <c r="Y1041" s="99">
        <v>800243.47257995605</v>
      </c>
      <c r="Z1041" s="99">
        <v>611791.519973755</v>
      </c>
      <c r="AA1041" s="99">
        <v>0</v>
      </c>
      <c r="AB1041" s="99">
        <v>0</v>
      </c>
      <c r="AC1041" s="99">
        <v>30701634.951171901</v>
      </c>
      <c r="AD1041" s="99">
        <v>34013.118811130502</v>
      </c>
      <c r="AE1041" s="99">
        <v>2791485.5046081501</v>
      </c>
      <c r="AF1041" s="99">
        <v>2222267.4311218299</v>
      </c>
      <c r="AG1041" s="99">
        <v>633416.45639038098</v>
      </c>
      <c r="AH1041" s="99">
        <v>0</v>
      </c>
      <c r="AI1041" s="99">
        <v>0</v>
      </c>
      <c r="AJ1041" s="99">
        <v>459471.17967224098</v>
      </c>
      <c r="AK1041" s="99">
        <v>0</v>
      </c>
      <c r="AL1041" s="99">
        <v>0</v>
      </c>
      <c r="AM1041" s="99">
        <v>603932.496566772</v>
      </c>
      <c r="AN1041" s="99">
        <v>30740350.653076202</v>
      </c>
      <c r="AO1041" s="99">
        <v>45697709.794433601</v>
      </c>
      <c r="AP1041" s="99">
        <v>4297.0788517594301</v>
      </c>
      <c r="AQ1041" s="99">
        <v>9688478.4627685491</v>
      </c>
      <c r="AR1041" s="99">
        <v>6520604.3356933603</v>
      </c>
      <c r="AS1041" s="99">
        <v>4881072.9022827102</v>
      </c>
      <c r="AT1041" s="99">
        <v>0</v>
      </c>
      <c r="AU1041" s="99">
        <v>0</v>
      </c>
      <c r="AV1041" s="99">
        <v>83830034.128906295</v>
      </c>
      <c r="AW1041" s="99">
        <v>105427.436120987</v>
      </c>
      <c r="AX1041" s="99">
        <v>25641074.423583999</v>
      </c>
      <c r="AY1041" s="99">
        <v>20388846.7026367</v>
      </c>
      <c r="AZ1041" s="99">
        <v>5267748.3939209003</v>
      </c>
      <c r="BA1041" s="99">
        <v>0</v>
      </c>
      <c r="BB1041" s="99">
        <v>0</v>
      </c>
      <c r="BC1041" s="99">
        <v>3884101.5839843801</v>
      </c>
      <c r="BD1041" s="99">
        <v>0</v>
      </c>
      <c r="BE1041" s="99">
        <v>0</v>
      </c>
      <c r="BF1041" s="99">
        <v>4830498.4548339797</v>
      </c>
      <c r="BG1041" s="99">
        <v>83967549.566406295</v>
      </c>
      <c r="BH1041" s="99">
        <v>7408062.9376831101</v>
      </c>
      <c r="BI1041" s="99">
        <v>560.00315865874302</v>
      </c>
      <c r="BJ1041" s="99">
        <v>2910304.2681884798</v>
      </c>
      <c r="BK1041" s="99">
        <v>2205199.4390258798</v>
      </c>
      <c r="BL1041" s="99">
        <v>0</v>
      </c>
      <c r="BM1041" s="99">
        <v>0</v>
      </c>
      <c r="BN1041" s="99">
        <v>0</v>
      </c>
      <c r="BO1041" s="99">
        <v>0</v>
      </c>
      <c r="BP1041" s="99">
        <v>0</v>
      </c>
      <c r="BQ1041" s="99">
        <v>0</v>
      </c>
      <c r="BR1041" s="99">
        <v>6410492.7167358398</v>
      </c>
      <c r="BS1041" s="99">
        <v>1914926.4407043499</v>
      </c>
      <c r="BT1041" s="99">
        <v>0</v>
      </c>
      <c r="BU1041" s="99">
        <v>0</v>
      </c>
      <c r="BV1041" s="99">
        <v>2021064.2227020301</v>
      </c>
      <c r="BW1041" s="99">
        <v>0</v>
      </c>
      <c r="BX1041" s="99">
        <v>0</v>
      </c>
      <c r="BY1041" s="99">
        <v>0</v>
      </c>
      <c r="BZ1041" s="99">
        <v>0</v>
      </c>
      <c r="CA1041" s="99">
        <v>129679.66346359299</v>
      </c>
      <c r="CB1041" s="99">
        <v>6138690.71166992</v>
      </c>
      <c r="CC1041" s="99">
        <v>55424564.219238304</v>
      </c>
      <c r="CD1041" s="99">
        <v>10324228.818725601</v>
      </c>
      <c r="CE1041" s="99">
        <v>4651.1506286859503</v>
      </c>
      <c r="CF1041" s="99">
        <v>611158.83890533401</v>
      </c>
      <c r="CG1041" s="99">
        <v>4901101.6604003897</v>
      </c>
      <c r="CH1041" s="99">
        <v>0</v>
      </c>
      <c r="CI1041" s="99">
        <v>134332.32852554301</v>
      </c>
      <c r="CJ1041" s="99">
        <v>6747720.8982543899</v>
      </c>
      <c r="CK1041" s="99">
        <v>60317180.120117202</v>
      </c>
      <c r="CL1041" s="99">
        <v>10329967.041626001</v>
      </c>
      <c r="CM1041" s="166">
        <v>222368.08437919599</v>
      </c>
      <c r="CN1041" s="166">
        <v>37572750.730957001</v>
      </c>
      <c r="CO1041" s="166">
        <v>144428092.875</v>
      </c>
      <c r="CP1041" s="99">
        <v>10329967.041626001</v>
      </c>
      <c r="CQ1041" s="99">
        <v>0</v>
      </c>
      <c r="CR1041" s="99">
        <v>0</v>
      </c>
      <c r="CS1041" s="99">
        <v>0</v>
      </c>
      <c r="CT1041" s="99">
        <v>0</v>
      </c>
      <c r="CU1041" s="98">
        <v>19584.176507843</v>
      </c>
      <c r="CV1041" s="98">
        <v>92324.435820469997</v>
      </c>
      <c r="CW1041" s="98">
        <v>6749849.5505752545</v>
      </c>
      <c r="CX1041" s="98">
        <v>60325665.879638694</v>
      </c>
    </row>
    <row r="1042" spans="1:102" x14ac:dyDescent="0.2">
      <c r="A1042" s="98" t="s">
        <v>67</v>
      </c>
      <c r="B1042" s="100">
        <v>40969</v>
      </c>
      <c r="C1042" s="99">
        <v>110866.37618255601</v>
      </c>
      <c r="D1042" s="99">
        <v>4.4674774449667902</v>
      </c>
      <c r="E1042" s="99">
        <v>18682.452625274698</v>
      </c>
      <c r="F1042" s="99">
        <v>14728.6657888889</v>
      </c>
      <c r="G1042" s="99">
        <v>4694.9110491871797</v>
      </c>
      <c r="H1042" s="99">
        <v>0</v>
      </c>
      <c r="I1042" s="99">
        <v>0</v>
      </c>
      <c r="J1042" s="99">
        <v>88889.715352058396</v>
      </c>
      <c r="K1042" s="99">
        <v>356.950003787875</v>
      </c>
      <c r="L1042" s="99">
        <v>67285.730482101397</v>
      </c>
      <c r="M1042" s="99">
        <v>51569.830957412698</v>
      </c>
      <c r="N1042" s="99">
        <v>4728.9755396246901</v>
      </c>
      <c r="O1042" s="99">
        <v>0</v>
      </c>
      <c r="P1042" s="99">
        <v>0</v>
      </c>
      <c r="Q1042" s="99">
        <v>5079.1181325912503</v>
      </c>
      <c r="R1042" s="99">
        <v>0</v>
      </c>
      <c r="S1042" s="99">
        <v>0</v>
      </c>
      <c r="T1042" s="99">
        <v>4668.1316414475396</v>
      </c>
      <c r="U1042" s="99">
        <v>89254.433601379395</v>
      </c>
      <c r="V1042" s="99">
        <v>4959962.53308105</v>
      </c>
      <c r="W1042" s="99">
        <v>566.25684976577804</v>
      </c>
      <c r="X1042" s="99">
        <v>1129882.4841918901</v>
      </c>
      <c r="Y1042" s="99">
        <v>782185.31134796096</v>
      </c>
      <c r="Z1042" s="99">
        <v>619438.90445709205</v>
      </c>
      <c r="AA1042" s="99">
        <v>0</v>
      </c>
      <c r="AB1042" s="99">
        <v>0</v>
      </c>
      <c r="AC1042" s="99">
        <v>31018901.7810059</v>
      </c>
      <c r="AD1042" s="99">
        <v>31966.475683450699</v>
      </c>
      <c r="AE1042" s="99">
        <v>2831206.0574035598</v>
      </c>
      <c r="AF1042" s="99">
        <v>2227077.9500732399</v>
      </c>
      <c r="AG1042" s="99">
        <v>608639.646278381</v>
      </c>
      <c r="AH1042" s="99">
        <v>0</v>
      </c>
      <c r="AI1042" s="99">
        <v>0</v>
      </c>
      <c r="AJ1042" s="99">
        <v>467288.91909408598</v>
      </c>
      <c r="AK1042" s="99">
        <v>0</v>
      </c>
      <c r="AL1042" s="99">
        <v>0</v>
      </c>
      <c r="AM1042" s="99">
        <v>612983.421485901</v>
      </c>
      <c r="AN1042" s="99">
        <v>31030781.705810498</v>
      </c>
      <c r="AO1042" s="99">
        <v>46052665.118652299</v>
      </c>
      <c r="AP1042" s="99">
        <v>5466.8290960192699</v>
      </c>
      <c r="AQ1042" s="99">
        <v>9530669.6444091797</v>
      </c>
      <c r="AR1042" s="99">
        <v>6415960.3105468797</v>
      </c>
      <c r="AS1042" s="99">
        <v>4996123.0709228497</v>
      </c>
      <c r="AT1042" s="99">
        <v>0</v>
      </c>
      <c r="AU1042" s="99">
        <v>0</v>
      </c>
      <c r="AV1042" s="99">
        <v>85531937.7734375</v>
      </c>
      <c r="AW1042" s="99">
        <v>99727.986129760699</v>
      </c>
      <c r="AX1042" s="99">
        <v>26132701.9614258</v>
      </c>
      <c r="AY1042" s="99">
        <v>20638034.196777299</v>
      </c>
      <c r="AZ1042" s="99">
        <v>5095831.18151855</v>
      </c>
      <c r="BA1042" s="99">
        <v>0</v>
      </c>
      <c r="BB1042" s="99">
        <v>0</v>
      </c>
      <c r="BC1042" s="99">
        <v>3995016.3983459501</v>
      </c>
      <c r="BD1042" s="99">
        <v>0</v>
      </c>
      <c r="BE1042" s="99">
        <v>0</v>
      </c>
      <c r="BF1042" s="99">
        <v>4954496.2601928702</v>
      </c>
      <c r="BG1042" s="99">
        <v>85594870.279296905</v>
      </c>
      <c r="BH1042" s="99">
        <v>7590959.7751464797</v>
      </c>
      <c r="BI1042" s="99">
        <v>645.77132689207804</v>
      </c>
      <c r="BJ1042" s="99">
        <v>2859259.8530578599</v>
      </c>
      <c r="BK1042" s="99">
        <v>2145400.20495605</v>
      </c>
      <c r="BL1042" s="99">
        <v>0</v>
      </c>
      <c r="BM1042" s="99">
        <v>0</v>
      </c>
      <c r="BN1042" s="99">
        <v>0</v>
      </c>
      <c r="BO1042" s="99">
        <v>0</v>
      </c>
      <c r="BP1042" s="99">
        <v>0</v>
      </c>
      <c r="BQ1042" s="99">
        <v>0</v>
      </c>
      <c r="BR1042" s="99">
        <v>6558862.1666259803</v>
      </c>
      <c r="BS1042" s="99">
        <v>1861950.42097473</v>
      </c>
      <c r="BT1042" s="99">
        <v>0</v>
      </c>
      <c r="BU1042" s="99">
        <v>0</v>
      </c>
      <c r="BV1042" s="99">
        <v>2056641.0262756301</v>
      </c>
      <c r="BW1042" s="99">
        <v>0</v>
      </c>
      <c r="BX1042" s="99">
        <v>0</v>
      </c>
      <c r="BY1042" s="99">
        <v>0</v>
      </c>
      <c r="BZ1042" s="99">
        <v>0</v>
      </c>
      <c r="CA1042" s="99">
        <v>129602.292494774</v>
      </c>
      <c r="CB1042" s="99">
        <v>6092328.4232177697</v>
      </c>
      <c r="CC1042" s="99">
        <v>55486260.262695298</v>
      </c>
      <c r="CD1042" s="99">
        <v>10450551.2231445</v>
      </c>
      <c r="CE1042" s="99">
        <v>4697.2765251398096</v>
      </c>
      <c r="CF1042" s="99">
        <v>606338.719429016</v>
      </c>
      <c r="CG1042" s="99">
        <v>4889852.0307617197</v>
      </c>
      <c r="CH1042" s="99">
        <v>0</v>
      </c>
      <c r="CI1042" s="99">
        <v>134291.296733856</v>
      </c>
      <c r="CJ1042" s="99">
        <v>6699092.3475952102</v>
      </c>
      <c r="CK1042" s="99">
        <v>60379321.495605499</v>
      </c>
      <c r="CL1042" s="99">
        <v>10443094.8203125</v>
      </c>
      <c r="CM1042" s="166">
        <v>222628.92844200099</v>
      </c>
      <c r="CN1042" s="166">
        <v>37633531.380859397</v>
      </c>
      <c r="CO1042" s="166">
        <v>145736009.03906301</v>
      </c>
      <c r="CP1042" s="99">
        <v>10443094.8203125</v>
      </c>
      <c r="CQ1042" s="99">
        <v>0</v>
      </c>
      <c r="CR1042" s="99">
        <v>0</v>
      </c>
      <c r="CS1042" s="99">
        <v>0</v>
      </c>
      <c r="CT1042" s="99">
        <v>0</v>
      </c>
      <c r="CU1042" s="98">
        <v>19049.686361958</v>
      </c>
      <c r="CV1042" s="98">
        <v>92685.330630908997</v>
      </c>
      <c r="CW1042" s="98">
        <v>6698667.1426467858</v>
      </c>
      <c r="CX1042" s="98">
        <v>60376112.293457016</v>
      </c>
    </row>
    <row r="1043" spans="1:102" x14ac:dyDescent="0.2">
      <c r="A1043" s="98" t="s">
        <v>67</v>
      </c>
      <c r="B1043" s="100">
        <v>41061</v>
      </c>
      <c r="C1043" s="99">
        <v>110209.580439568</v>
      </c>
      <c r="D1043" s="99">
        <v>2.69910178799182</v>
      </c>
      <c r="E1043" s="99">
        <v>18271.0170567036</v>
      </c>
      <c r="F1043" s="99">
        <v>14482.855714917199</v>
      </c>
      <c r="G1043" s="99">
        <v>4689.7662042379397</v>
      </c>
      <c r="H1043" s="99">
        <v>0</v>
      </c>
      <c r="I1043" s="99">
        <v>0</v>
      </c>
      <c r="J1043" s="99">
        <v>88978.446299552903</v>
      </c>
      <c r="K1043" s="99">
        <v>305.193468570709</v>
      </c>
      <c r="L1043" s="99">
        <v>67739.097103118896</v>
      </c>
      <c r="M1043" s="99">
        <v>51382.0620212555</v>
      </c>
      <c r="N1043" s="99">
        <v>4572.9804797172501</v>
      </c>
      <c r="O1043" s="99">
        <v>0</v>
      </c>
      <c r="P1043" s="99">
        <v>0</v>
      </c>
      <c r="Q1043" s="99">
        <v>5081.7808052301398</v>
      </c>
      <c r="R1043" s="99">
        <v>0</v>
      </c>
      <c r="S1043" s="99">
        <v>0</v>
      </c>
      <c r="T1043" s="99">
        <v>4691.10386860371</v>
      </c>
      <c r="U1043" s="99">
        <v>89260.876829147295</v>
      </c>
      <c r="V1043" s="99">
        <v>4929871.7978515597</v>
      </c>
      <c r="W1043" s="99">
        <v>380.20449659228302</v>
      </c>
      <c r="X1043" s="99">
        <v>1095297.11932373</v>
      </c>
      <c r="Y1043" s="99">
        <v>749543.74531555199</v>
      </c>
      <c r="Z1043" s="99">
        <v>597393.84306335403</v>
      </c>
      <c r="AA1043" s="99">
        <v>0</v>
      </c>
      <c r="AB1043" s="99">
        <v>0</v>
      </c>
      <c r="AC1043" s="99">
        <v>30819011.8586426</v>
      </c>
      <c r="AD1043" s="99">
        <v>27562.076581955</v>
      </c>
      <c r="AE1043" s="99">
        <v>2729152.2416076702</v>
      </c>
      <c r="AF1043" s="99">
        <v>2222850.51104736</v>
      </c>
      <c r="AG1043" s="99">
        <v>582363.26251983596</v>
      </c>
      <c r="AH1043" s="99">
        <v>0</v>
      </c>
      <c r="AI1043" s="99">
        <v>0</v>
      </c>
      <c r="AJ1043" s="99">
        <v>460830.91659545898</v>
      </c>
      <c r="AK1043" s="99">
        <v>0</v>
      </c>
      <c r="AL1043" s="99">
        <v>0</v>
      </c>
      <c r="AM1043" s="99">
        <v>597601.05444335903</v>
      </c>
      <c r="AN1043" s="99">
        <v>30855698.466064502</v>
      </c>
      <c r="AO1043" s="99">
        <v>46052897.808593802</v>
      </c>
      <c r="AP1043" s="99">
        <v>3883.73198348284</v>
      </c>
      <c r="AQ1043" s="99">
        <v>9172067.3551025409</v>
      </c>
      <c r="AR1043" s="99">
        <v>6225941.9013061495</v>
      </c>
      <c r="AS1043" s="99">
        <v>4837964.0475463904</v>
      </c>
      <c r="AT1043" s="99">
        <v>0</v>
      </c>
      <c r="AU1043" s="99">
        <v>0</v>
      </c>
      <c r="AV1043" s="99">
        <v>85657213.0703125</v>
      </c>
      <c r="AW1043" s="99">
        <v>86607.968513488799</v>
      </c>
      <c r="AX1043" s="99">
        <v>25314057.145996101</v>
      </c>
      <c r="AY1043" s="99">
        <v>20710188.380127002</v>
      </c>
      <c r="AZ1043" s="99">
        <v>4908322.9707031297</v>
      </c>
      <c r="BA1043" s="99">
        <v>0</v>
      </c>
      <c r="BB1043" s="99">
        <v>0</v>
      </c>
      <c r="BC1043" s="99">
        <v>3974648.35223389</v>
      </c>
      <c r="BD1043" s="99">
        <v>0</v>
      </c>
      <c r="BE1043" s="99">
        <v>0</v>
      </c>
      <c r="BF1043" s="99">
        <v>4827561.8811645498</v>
      </c>
      <c r="BG1043" s="99">
        <v>85760481.534179702</v>
      </c>
      <c r="BH1043" s="99">
        <v>7475119.7316284198</v>
      </c>
      <c r="BI1043" s="99">
        <v>390.56194415316003</v>
      </c>
      <c r="BJ1043" s="99">
        <v>2791966.1678772001</v>
      </c>
      <c r="BK1043" s="99">
        <v>2091742.74713135</v>
      </c>
      <c r="BL1043" s="99">
        <v>0</v>
      </c>
      <c r="BM1043" s="99">
        <v>0</v>
      </c>
      <c r="BN1043" s="99">
        <v>0</v>
      </c>
      <c r="BO1043" s="99">
        <v>0</v>
      </c>
      <c r="BP1043" s="99">
        <v>0</v>
      </c>
      <c r="BQ1043" s="99">
        <v>0</v>
      </c>
      <c r="BR1043" s="99">
        <v>6476508.8071899395</v>
      </c>
      <c r="BS1043" s="99">
        <v>1783229.5405578599</v>
      </c>
      <c r="BT1043" s="99">
        <v>0</v>
      </c>
      <c r="BU1043" s="99">
        <v>0</v>
      </c>
      <c r="BV1043" s="99">
        <v>2061401.09368896</v>
      </c>
      <c r="BW1043" s="99">
        <v>0</v>
      </c>
      <c r="BX1043" s="99">
        <v>0</v>
      </c>
      <c r="BY1043" s="99">
        <v>0</v>
      </c>
      <c r="BZ1043" s="99">
        <v>0</v>
      </c>
      <c r="CA1043" s="99">
        <v>128471.473270416</v>
      </c>
      <c r="CB1043" s="99">
        <v>6024076.9636230497</v>
      </c>
      <c r="CC1043" s="99">
        <v>55224364.651855499</v>
      </c>
      <c r="CD1043" s="99">
        <v>10259633.7102051</v>
      </c>
      <c r="CE1043" s="99">
        <v>4688.3698246478998</v>
      </c>
      <c r="CF1043" s="99">
        <v>602529.25994873</v>
      </c>
      <c r="CG1043" s="99">
        <v>4879880.2684936495</v>
      </c>
      <c r="CH1043" s="99">
        <v>0</v>
      </c>
      <c r="CI1043" s="99">
        <v>133166.687511444</v>
      </c>
      <c r="CJ1043" s="99">
        <v>6626437.70239258</v>
      </c>
      <c r="CK1043" s="99">
        <v>60114668.698242202</v>
      </c>
      <c r="CL1043" s="99">
        <v>10257573.260498</v>
      </c>
      <c r="CM1043" s="166">
        <v>221629.09124565101</v>
      </c>
      <c r="CN1043" s="166">
        <v>37594722.366699196</v>
      </c>
      <c r="CO1043" s="166">
        <v>146178196.71289101</v>
      </c>
      <c r="CP1043" s="99">
        <v>10257573.260498</v>
      </c>
      <c r="CQ1043" s="99">
        <v>0</v>
      </c>
      <c r="CR1043" s="99">
        <v>0</v>
      </c>
      <c r="CS1043" s="99">
        <v>0</v>
      </c>
      <c r="CT1043" s="99">
        <v>0</v>
      </c>
      <c r="CU1043" s="98">
        <v>18556.608727696999</v>
      </c>
      <c r="CV1043" s="98">
        <v>92808.302755683995</v>
      </c>
      <c r="CW1043" s="98">
        <v>6626606.2235717792</v>
      </c>
      <c r="CX1043" s="98">
        <v>60104244.920349151</v>
      </c>
    </row>
    <row r="1044" spans="1:102" x14ac:dyDescent="0.2">
      <c r="A1044" s="98" t="s">
        <v>67</v>
      </c>
      <c r="B1044" s="100">
        <v>41153</v>
      </c>
      <c r="C1044" s="99">
        <v>110472.334759712</v>
      </c>
      <c r="D1044" s="99">
        <v>3.5351134229858898</v>
      </c>
      <c r="E1044" s="99">
        <v>17837.841895580299</v>
      </c>
      <c r="F1044" s="99">
        <v>14166.9221991301</v>
      </c>
      <c r="G1044" s="99">
        <v>4646.8677901625597</v>
      </c>
      <c r="H1044" s="99">
        <v>0</v>
      </c>
      <c r="I1044" s="99">
        <v>0</v>
      </c>
      <c r="J1044" s="99">
        <v>88674.477495193496</v>
      </c>
      <c r="K1044" s="99">
        <v>280.597878821194</v>
      </c>
      <c r="L1044" s="99">
        <v>67576.329559326201</v>
      </c>
      <c r="M1044" s="99">
        <v>51768.427405357397</v>
      </c>
      <c r="N1044" s="99">
        <v>4468.0599749088296</v>
      </c>
      <c r="O1044" s="99">
        <v>0</v>
      </c>
      <c r="P1044" s="99">
        <v>0</v>
      </c>
      <c r="Q1044" s="99">
        <v>5050.8181571364403</v>
      </c>
      <c r="R1044" s="99">
        <v>0</v>
      </c>
      <c r="S1044" s="99">
        <v>0</v>
      </c>
      <c r="T1044" s="99">
        <v>4662.0712572932198</v>
      </c>
      <c r="U1044" s="99">
        <v>88956.7712488174</v>
      </c>
      <c r="V1044" s="99">
        <v>4843644.0485229502</v>
      </c>
      <c r="W1044" s="99">
        <v>295.72324276342999</v>
      </c>
      <c r="X1044" s="99">
        <v>1055306.2963256801</v>
      </c>
      <c r="Y1044" s="99">
        <v>725261.76428985596</v>
      </c>
      <c r="Z1044" s="99">
        <v>589200.80505371105</v>
      </c>
      <c r="AA1044" s="99">
        <v>0</v>
      </c>
      <c r="AB1044" s="99">
        <v>0</v>
      </c>
      <c r="AC1044" s="99">
        <v>30699789.042724598</v>
      </c>
      <c r="AD1044" s="99">
        <v>25894.6922495365</v>
      </c>
      <c r="AE1044" s="99">
        <v>2685610.8355102502</v>
      </c>
      <c r="AF1044" s="99">
        <v>2196105.6694641099</v>
      </c>
      <c r="AG1044" s="99">
        <v>563360.231590271</v>
      </c>
      <c r="AH1044" s="99">
        <v>0</v>
      </c>
      <c r="AI1044" s="99">
        <v>0</v>
      </c>
      <c r="AJ1044" s="99">
        <v>462551.424846649</v>
      </c>
      <c r="AK1044" s="99">
        <v>0</v>
      </c>
      <c r="AL1044" s="99">
        <v>0</v>
      </c>
      <c r="AM1044" s="99">
        <v>593100.53826141404</v>
      </c>
      <c r="AN1044" s="99">
        <v>30733025.060546901</v>
      </c>
      <c r="AO1044" s="99">
        <v>45560359.976074196</v>
      </c>
      <c r="AP1044" s="99">
        <v>2820.5970584750198</v>
      </c>
      <c r="AQ1044" s="99">
        <v>8901508.62890625</v>
      </c>
      <c r="AR1044" s="99">
        <v>6058875.1815795898</v>
      </c>
      <c r="AS1044" s="99">
        <v>4846236.8483276404</v>
      </c>
      <c r="AT1044" s="99">
        <v>0</v>
      </c>
      <c r="AU1044" s="99">
        <v>0</v>
      </c>
      <c r="AV1044" s="99">
        <v>86328118.384765595</v>
      </c>
      <c r="AW1044" s="99">
        <v>82214.155668258696</v>
      </c>
      <c r="AX1044" s="99">
        <v>25105132.503906298</v>
      </c>
      <c r="AY1044" s="99">
        <v>20631231.514404301</v>
      </c>
      <c r="AZ1044" s="99">
        <v>4807218.27880859</v>
      </c>
      <c r="BA1044" s="99">
        <v>0</v>
      </c>
      <c r="BB1044" s="99">
        <v>0</v>
      </c>
      <c r="BC1044" s="99">
        <v>4046088.5390014602</v>
      </c>
      <c r="BD1044" s="99">
        <v>0</v>
      </c>
      <c r="BE1044" s="99">
        <v>0</v>
      </c>
      <c r="BF1044" s="99">
        <v>4870898.3329467801</v>
      </c>
      <c r="BG1044" s="99">
        <v>86418019.234375</v>
      </c>
      <c r="BH1044" s="99">
        <v>7723309.3451538105</v>
      </c>
      <c r="BI1044" s="99">
        <v>176.43852379173001</v>
      </c>
      <c r="BJ1044" s="99">
        <v>2791555.5401306199</v>
      </c>
      <c r="BK1044" s="99">
        <v>2070207.49726868</v>
      </c>
      <c r="BL1044" s="99">
        <v>0</v>
      </c>
      <c r="BM1044" s="99">
        <v>0</v>
      </c>
      <c r="BN1044" s="99">
        <v>0</v>
      </c>
      <c r="BO1044" s="99">
        <v>0</v>
      </c>
      <c r="BP1044" s="99">
        <v>0</v>
      </c>
      <c r="BQ1044" s="99">
        <v>0</v>
      </c>
      <c r="BR1044" s="99">
        <v>6548021.69067383</v>
      </c>
      <c r="BS1044" s="99">
        <v>1745172.9199066199</v>
      </c>
      <c r="BT1044" s="99">
        <v>0</v>
      </c>
      <c r="BU1044" s="99">
        <v>0</v>
      </c>
      <c r="BV1044" s="99">
        <v>2106880.7934265099</v>
      </c>
      <c r="BW1044" s="99">
        <v>0</v>
      </c>
      <c r="BX1044" s="99">
        <v>0</v>
      </c>
      <c r="BY1044" s="99">
        <v>0</v>
      </c>
      <c r="BZ1044" s="99">
        <v>0</v>
      </c>
      <c r="CA1044" s="99">
        <v>128318.27806377401</v>
      </c>
      <c r="CB1044" s="99">
        <v>5889299.21838379</v>
      </c>
      <c r="CC1044" s="99">
        <v>54395294.958007798</v>
      </c>
      <c r="CD1044" s="99">
        <v>10516753.9770508</v>
      </c>
      <c r="CE1044" s="99">
        <v>4650.6466196179399</v>
      </c>
      <c r="CF1044" s="99">
        <v>589031.11112976098</v>
      </c>
      <c r="CG1044" s="99">
        <v>4830808.40734863</v>
      </c>
      <c r="CH1044" s="99">
        <v>0</v>
      </c>
      <c r="CI1044" s="99">
        <v>132967.06522560099</v>
      </c>
      <c r="CJ1044" s="99">
        <v>6481360.8464965802</v>
      </c>
      <c r="CK1044" s="99">
        <v>59226578.4833984</v>
      </c>
      <c r="CL1044" s="99">
        <v>10533765.927002</v>
      </c>
      <c r="CM1044" s="166">
        <v>221007.26704978899</v>
      </c>
      <c r="CN1044" s="166">
        <v>37239337.515136696</v>
      </c>
      <c r="CO1044" s="166">
        <v>145813721.54296899</v>
      </c>
      <c r="CP1044" s="99">
        <v>10533765.927002</v>
      </c>
      <c r="CQ1044" s="99">
        <v>0</v>
      </c>
      <c r="CR1044" s="99">
        <v>0</v>
      </c>
      <c r="CS1044" s="99">
        <v>0</v>
      </c>
      <c r="CT1044" s="99">
        <v>0</v>
      </c>
      <c r="CU1044" s="98">
        <v>18119.268027054</v>
      </c>
      <c r="CV1044" s="98">
        <v>92465.258135967</v>
      </c>
      <c r="CW1044" s="98">
        <v>6478330.3295135507</v>
      </c>
      <c r="CX1044" s="98">
        <v>59226103.36535643</v>
      </c>
    </row>
    <row r="1045" spans="1:102" x14ac:dyDescent="0.2">
      <c r="A1045" s="98" t="s">
        <v>67</v>
      </c>
      <c r="B1045" s="100">
        <v>41244</v>
      </c>
      <c r="C1045" s="99">
        <v>109654.474269867</v>
      </c>
      <c r="D1045" s="99">
        <v>2.61564507897128</v>
      </c>
      <c r="E1045" s="99">
        <v>17377.4983723164</v>
      </c>
      <c r="F1045" s="99">
        <v>13794.995652198801</v>
      </c>
      <c r="G1045" s="99">
        <v>4585.8526310920697</v>
      </c>
      <c r="H1045" s="99">
        <v>0</v>
      </c>
      <c r="I1045" s="99">
        <v>0</v>
      </c>
      <c r="J1045" s="99">
        <v>88616.840557098403</v>
      </c>
      <c r="K1045" s="99">
        <v>259.00369547679998</v>
      </c>
      <c r="L1045" s="99">
        <v>66089.320856094404</v>
      </c>
      <c r="M1045" s="99">
        <v>51574.938680172003</v>
      </c>
      <c r="N1045" s="99">
        <v>4353.2052916884404</v>
      </c>
      <c r="O1045" s="99">
        <v>0</v>
      </c>
      <c r="P1045" s="99">
        <v>0</v>
      </c>
      <c r="Q1045" s="99">
        <v>4988.7785613536798</v>
      </c>
      <c r="R1045" s="99">
        <v>0</v>
      </c>
      <c r="S1045" s="99">
        <v>0</v>
      </c>
      <c r="T1045" s="99">
        <v>4565.7383331656501</v>
      </c>
      <c r="U1045" s="99">
        <v>88887.518278121905</v>
      </c>
      <c r="V1045" s="99">
        <v>4808677.5166015597</v>
      </c>
      <c r="W1045" s="99">
        <v>262.565514530987</v>
      </c>
      <c r="X1045" s="99">
        <v>1017551.26035309</v>
      </c>
      <c r="Y1045" s="99">
        <v>701062.09619903599</v>
      </c>
      <c r="Z1045" s="99">
        <v>588247.16297149705</v>
      </c>
      <c r="AA1045" s="99">
        <v>0</v>
      </c>
      <c r="AB1045" s="99">
        <v>0</v>
      </c>
      <c r="AC1045" s="99">
        <v>30685737.1328125</v>
      </c>
      <c r="AD1045" s="99">
        <v>24803.246769666701</v>
      </c>
      <c r="AE1045" s="99">
        <v>2642747.00421143</v>
      </c>
      <c r="AF1045" s="99">
        <v>2181270.3586120601</v>
      </c>
      <c r="AG1045" s="99">
        <v>541451.46835327102</v>
      </c>
      <c r="AH1045" s="99">
        <v>0</v>
      </c>
      <c r="AI1045" s="99">
        <v>0</v>
      </c>
      <c r="AJ1045" s="99">
        <v>454692.53238296497</v>
      </c>
      <c r="AK1045" s="99">
        <v>0</v>
      </c>
      <c r="AL1045" s="99">
        <v>0</v>
      </c>
      <c r="AM1045" s="99">
        <v>583497.67182922398</v>
      </c>
      <c r="AN1045" s="99">
        <v>30714986.7817383</v>
      </c>
      <c r="AO1045" s="99">
        <v>45558777.3515625</v>
      </c>
      <c r="AP1045" s="99">
        <v>2515.5209899544702</v>
      </c>
      <c r="AQ1045" s="99">
        <v>8644131.52026367</v>
      </c>
      <c r="AR1045" s="99">
        <v>5862802.9020385696</v>
      </c>
      <c r="AS1045" s="99">
        <v>4813606.9163207998</v>
      </c>
      <c r="AT1045" s="99">
        <v>0</v>
      </c>
      <c r="AU1045" s="99">
        <v>0</v>
      </c>
      <c r="AV1045" s="99">
        <v>86651311.651367202</v>
      </c>
      <c r="AW1045" s="99">
        <v>78953.080506324797</v>
      </c>
      <c r="AX1045" s="99">
        <v>24837539.2104492</v>
      </c>
      <c r="AY1045" s="99">
        <v>20635270.025146499</v>
      </c>
      <c r="AZ1045" s="99">
        <v>4651077.5570068397</v>
      </c>
      <c r="BA1045" s="99">
        <v>0</v>
      </c>
      <c r="BB1045" s="99">
        <v>0</v>
      </c>
      <c r="BC1045" s="99">
        <v>3987547.9873352102</v>
      </c>
      <c r="BD1045" s="99">
        <v>0</v>
      </c>
      <c r="BE1045" s="99">
        <v>0</v>
      </c>
      <c r="BF1045" s="99">
        <v>4786618.9753417997</v>
      </c>
      <c r="BG1045" s="99">
        <v>86742554.634765595</v>
      </c>
      <c r="BH1045" s="99">
        <v>7646690.3433227502</v>
      </c>
      <c r="BI1045" s="99">
        <v>221.94919553585399</v>
      </c>
      <c r="BJ1045" s="99">
        <v>2693095.1367492699</v>
      </c>
      <c r="BK1045" s="99">
        <v>1978163.9887695301</v>
      </c>
      <c r="BL1045" s="99">
        <v>0</v>
      </c>
      <c r="BM1045" s="99">
        <v>0</v>
      </c>
      <c r="BN1045" s="99">
        <v>0</v>
      </c>
      <c r="BO1045" s="99">
        <v>0</v>
      </c>
      <c r="BP1045" s="99">
        <v>0</v>
      </c>
      <c r="BQ1045" s="99">
        <v>0</v>
      </c>
      <c r="BR1045" s="99">
        <v>6582392.5905151404</v>
      </c>
      <c r="BS1045" s="99">
        <v>1697753.5281982401</v>
      </c>
      <c r="BT1045" s="99">
        <v>0</v>
      </c>
      <c r="BU1045" s="99">
        <v>0</v>
      </c>
      <c r="BV1045" s="99">
        <v>2081679.57818604</v>
      </c>
      <c r="BW1045" s="99">
        <v>0</v>
      </c>
      <c r="BX1045" s="99">
        <v>0</v>
      </c>
      <c r="BY1045" s="99">
        <v>0</v>
      </c>
      <c r="BZ1045" s="99">
        <v>0</v>
      </c>
      <c r="CA1045" s="99">
        <v>126991.71621418001</v>
      </c>
      <c r="CB1045" s="99">
        <v>5830443.61401367</v>
      </c>
      <c r="CC1045" s="99">
        <v>54173486.127929702</v>
      </c>
      <c r="CD1045" s="99">
        <v>10344877.7573242</v>
      </c>
      <c r="CE1045" s="99">
        <v>4583.5954353213301</v>
      </c>
      <c r="CF1045" s="99">
        <v>581056.74758148205</v>
      </c>
      <c r="CG1045" s="99">
        <v>4775040.6177368201</v>
      </c>
      <c r="CH1045" s="99">
        <v>0</v>
      </c>
      <c r="CI1045" s="99">
        <v>131578.41475677499</v>
      </c>
      <c r="CJ1045" s="99">
        <v>6410657.78271484</v>
      </c>
      <c r="CK1045" s="99">
        <v>58948745.550781302</v>
      </c>
      <c r="CL1045" s="99">
        <v>10351007.913208</v>
      </c>
      <c r="CM1045" s="166">
        <v>219620.774259567</v>
      </c>
      <c r="CN1045" s="166">
        <v>37073434.162597701</v>
      </c>
      <c r="CO1045" s="166">
        <v>145544014.04882801</v>
      </c>
      <c r="CP1045" s="99">
        <v>10351007.913208</v>
      </c>
      <c r="CQ1045" s="99">
        <v>0</v>
      </c>
      <c r="CR1045" s="99">
        <v>0</v>
      </c>
      <c r="CS1045" s="99">
        <v>0</v>
      </c>
      <c r="CT1045" s="99">
        <v>0</v>
      </c>
      <c r="CU1045" s="98">
        <v>17658.60318672</v>
      </c>
      <c r="CV1045" s="98">
        <v>92366.465220879007</v>
      </c>
      <c r="CW1045" s="98">
        <v>6411500.3615951519</v>
      </c>
      <c r="CX1045" s="98">
        <v>58948526.745666519</v>
      </c>
    </row>
    <row r="1046" spans="1:102" x14ac:dyDescent="0.2">
      <c r="A1046" s="98" t="s">
        <v>67</v>
      </c>
      <c r="B1046" s="100">
        <v>41334</v>
      </c>
      <c r="C1046" s="99">
        <v>108277.14978981001</v>
      </c>
      <c r="D1046" s="99">
        <v>3.3442811349814301</v>
      </c>
      <c r="E1046" s="99">
        <v>16949.6489200592</v>
      </c>
      <c r="F1046" s="99">
        <v>13466.1409184933</v>
      </c>
      <c r="G1046" s="99">
        <v>4470.5509940981901</v>
      </c>
      <c r="H1046" s="99">
        <v>0</v>
      </c>
      <c r="I1046" s="99">
        <v>0</v>
      </c>
      <c r="J1046" s="99">
        <v>88516.528925895705</v>
      </c>
      <c r="K1046" s="99">
        <v>236.64632451348001</v>
      </c>
      <c r="L1046" s="99">
        <v>2598.3509605228901</v>
      </c>
      <c r="M1046" s="99">
        <v>51154.842501640298</v>
      </c>
      <c r="N1046" s="99">
        <v>4264.4870252013197</v>
      </c>
      <c r="O1046" s="99">
        <v>0</v>
      </c>
      <c r="P1046" s="99">
        <v>61854.082838535302</v>
      </c>
      <c r="Q1046" s="99">
        <v>4955.0799713134802</v>
      </c>
      <c r="R1046" s="99">
        <v>0</v>
      </c>
      <c r="S1046" s="99">
        <v>4443.3780599236497</v>
      </c>
      <c r="T1046" s="99">
        <v>0</v>
      </c>
      <c r="U1046" s="99">
        <v>88751.251257896394</v>
      </c>
      <c r="V1046" s="99">
        <v>4746636.4191284198</v>
      </c>
      <c r="W1046" s="99">
        <v>403.95877913758198</v>
      </c>
      <c r="X1046" s="99">
        <v>980719.39037322998</v>
      </c>
      <c r="Y1046" s="99">
        <v>669826.583335876</v>
      </c>
      <c r="Z1046" s="99">
        <v>563661.64727783203</v>
      </c>
      <c r="AA1046" s="99">
        <v>0</v>
      </c>
      <c r="AB1046" s="99">
        <v>0</v>
      </c>
      <c r="AC1046" s="99">
        <v>30601598.947997998</v>
      </c>
      <c r="AD1046" s="99">
        <v>21524.6961166859</v>
      </c>
      <c r="AE1046" s="99">
        <v>51034.822547912598</v>
      </c>
      <c r="AF1046" s="99">
        <v>2169571.5882873498</v>
      </c>
      <c r="AG1046" s="99">
        <v>533026.89607238804</v>
      </c>
      <c r="AH1046" s="99">
        <v>0</v>
      </c>
      <c r="AI1046" s="99">
        <v>2485677.9449768099</v>
      </c>
      <c r="AJ1046" s="99">
        <v>448476.88266372698</v>
      </c>
      <c r="AK1046" s="99">
        <v>0</v>
      </c>
      <c r="AL1046" s="99">
        <v>559043.230026245</v>
      </c>
      <c r="AM1046" s="99">
        <v>0</v>
      </c>
      <c r="AN1046" s="99">
        <v>30650837.393310498</v>
      </c>
      <c r="AO1046" s="99">
        <v>45003577.9609375</v>
      </c>
      <c r="AP1046" s="99">
        <v>3644.0035392343998</v>
      </c>
      <c r="AQ1046" s="99">
        <v>8222085.7814331101</v>
      </c>
      <c r="AR1046" s="99">
        <v>5564317.8724975605</v>
      </c>
      <c r="AS1046" s="99">
        <v>4631797.9760131799</v>
      </c>
      <c r="AT1046" s="99">
        <v>0</v>
      </c>
      <c r="AU1046" s="99">
        <v>0</v>
      </c>
      <c r="AV1046" s="99">
        <v>86704042.244140595</v>
      </c>
      <c r="AW1046" s="99">
        <v>68843.461039543196</v>
      </c>
      <c r="AX1046" s="99">
        <v>603735.69572448696</v>
      </c>
      <c r="AY1046" s="99">
        <v>20602224.153076202</v>
      </c>
      <c r="AZ1046" s="99">
        <v>4586636.4065551804</v>
      </c>
      <c r="BA1046" s="99">
        <v>0</v>
      </c>
      <c r="BB1046" s="99">
        <v>23102126.048583999</v>
      </c>
      <c r="BC1046" s="99">
        <v>3935272.0685119601</v>
      </c>
      <c r="BD1046" s="99">
        <v>0</v>
      </c>
      <c r="BE1046" s="99">
        <v>4597291.7553100605</v>
      </c>
      <c r="BF1046" s="99">
        <v>0</v>
      </c>
      <c r="BG1046" s="99">
        <v>86857981.136718795</v>
      </c>
      <c r="BH1046" s="99">
        <v>9435683.3896484394</v>
      </c>
      <c r="BI1046" s="99">
        <v>273.30341096967499</v>
      </c>
      <c r="BJ1046" s="99">
        <v>2796339.6462097201</v>
      </c>
      <c r="BK1046" s="99">
        <v>1999465.46080017</v>
      </c>
      <c r="BL1046" s="99">
        <v>0</v>
      </c>
      <c r="BM1046" s="99">
        <v>0</v>
      </c>
      <c r="BN1046" s="99">
        <v>0</v>
      </c>
      <c r="BO1046" s="99">
        <v>0</v>
      </c>
      <c r="BP1046" s="99">
        <v>0</v>
      </c>
      <c r="BQ1046" s="99">
        <v>0</v>
      </c>
      <c r="BR1046" s="99">
        <v>6753918.1831665002</v>
      </c>
      <c r="BS1046" s="99">
        <v>1706230.73165894</v>
      </c>
      <c r="BT1046" s="99">
        <v>0</v>
      </c>
      <c r="BU1046" s="99">
        <v>1773059.6999816899</v>
      </c>
      <c r="BV1046" s="99">
        <v>2108977.4980468801</v>
      </c>
      <c r="BW1046" s="99">
        <v>0</v>
      </c>
      <c r="BX1046" s="99">
        <v>390137.14963150001</v>
      </c>
      <c r="BY1046" s="99">
        <v>0</v>
      </c>
      <c r="BZ1046" s="99">
        <v>0</v>
      </c>
      <c r="CA1046" s="99">
        <v>125288.19659805299</v>
      </c>
      <c r="CB1046" s="99">
        <v>5728464.2528686495</v>
      </c>
      <c r="CC1046" s="99">
        <v>53275755.4052734</v>
      </c>
      <c r="CD1046" s="99">
        <v>12236083.0394287</v>
      </c>
      <c r="CE1046" s="99">
        <v>4469.6978661417998</v>
      </c>
      <c r="CF1046" s="99">
        <v>570317.79513549805</v>
      </c>
      <c r="CG1046" s="99">
        <v>4687553.0231933603</v>
      </c>
      <c r="CH1046" s="99">
        <v>0</v>
      </c>
      <c r="CI1046" s="99">
        <v>129748.388778687</v>
      </c>
      <c r="CJ1046" s="99">
        <v>6298805.1608276404</v>
      </c>
      <c r="CK1046" s="99">
        <v>57972950.556640603</v>
      </c>
      <c r="CL1046" s="99">
        <v>12611537.6848145</v>
      </c>
      <c r="CM1046" s="166">
        <v>217733.928750992</v>
      </c>
      <c r="CN1046" s="166">
        <v>36972350.6962891</v>
      </c>
      <c r="CO1046" s="166">
        <v>144916256.33593801</v>
      </c>
      <c r="CP1046" s="99">
        <v>12611537.6848145</v>
      </c>
      <c r="CQ1046" s="99">
        <v>0</v>
      </c>
      <c r="CR1046" s="99">
        <v>0</v>
      </c>
      <c r="CS1046" s="99">
        <v>0</v>
      </c>
      <c r="CT1046" s="99">
        <v>0</v>
      </c>
      <c r="CU1046" s="98">
        <v>17175.001821820999</v>
      </c>
      <c r="CV1046" s="98">
        <v>92188.876323538003</v>
      </c>
      <c r="CW1046" s="98">
        <v>6298782.0480041476</v>
      </c>
      <c r="CX1046" s="98">
        <v>57963308.42846676</v>
      </c>
    </row>
    <row r="1047" spans="1:102" x14ac:dyDescent="0.2">
      <c r="A1047" s="98" t="s">
        <v>67</v>
      </c>
      <c r="B1047" s="100">
        <v>41426</v>
      </c>
      <c r="C1047" s="99">
        <v>109048.78572082501</v>
      </c>
      <c r="D1047" s="99">
        <v>2.70657479797956</v>
      </c>
      <c r="E1047" s="99">
        <v>16375.449056506201</v>
      </c>
      <c r="F1047" s="99">
        <v>13015.869888424901</v>
      </c>
      <c r="G1047" s="99">
        <v>4450.1421895027197</v>
      </c>
      <c r="H1047" s="99">
        <v>0</v>
      </c>
      <c r="I1047" s="99">
        <v>0</v>
      </c>
      <c r="J1047" s="99">
        <v>88218.320741653399</v>
      </c>
      <c r="K1047" s="99">
        <v>209.411767903715</v>
      </c>
      <c r="L1047" s="99">
        <v>1930.99990575016</v>
      </c>
      <c r="M1047" s="99">
        <v>51786.268682002999</v>
      </c>
      <c r="N1047" s="99">
        <v>4236.9502222538003</v>
      </c>
      <c r="O1047" s="99">
        <v>0</v>
      </c>
      <c r="P1047" s="99">
        <v>62791.873842716202</v>
      </c>
      <c r="Q1047" s="99">
        <v>4905.0525477528599</v>
      </c>
      <c r="R1047" s="99">
        <v>0</v>
      </c>
      <c r="S1047" s="99">
        <v>4448.2293146252596</v>
      </c>
      <c r="T1047" s="99">
        <v>0</v>
      </c>
      <c r="U1047" s="99">
        <v>88422.0845975876</v>
      </c>
      <c r="V1047" s="99">
        <v>4705607.4016723596</v>
      </c>
      <c r="W1047" s="99">
        <v>276.570182707161</v>
      </c>
      <c r="X1047" s="99">
        <v>949289.16153716994</v>
      </c>
      <c r="Y1047" s="99">
        <v>650401.52556610096</v>
      </c>
      <c r="Z1047" s="99">
        <v>553854.07936859096</v>
      </c>
      <c r="AA1047" s="99">
        <v>0</v>
      </c>
      <c r="AB1047" s="99">
        <v>0</v>
      </c>
      <c r="AC1047" s="99">
        <v>30402900.753662098</v>
      </c>
      <c r="AD1047" s="99">
        <v>19111.487892627702</v>
      </c>
      <c r="AE1047" s="99">
        <v>41001.737107276902</v>
      </c>
      <c r="AF1047" s="99">
        <v>2148434.85443115</v>
      </c>
      <c r="AG1047" s="99">
        <v>520717.54485702497</v>
      </c>
      <c r="AH1047" s="99">
        <v>0</v>
      </c>
      <c r="AI1047" s="99">
        <v>2500052.8763122601</v>
      </c>
      <c r="AJ1047" s="99">
        <v>447764.02132415801</v>
      </c>
      <c r="AK1047" s="99">
        <v>0</v>
      </c>
      <c r="AL1047" s="99">
        <v>553766.99726104701</v>
      </c>
      <c r="AM1047" s="99">
        <v>0</v>
      </c>
      <c r="AN1047" s="99">
        <v>30384947.019287098</v>
      </c>
      <c r="AO1047" s="99">
        <v>44789567.785156302</v>
      </c>
      <c r="AP1047" s="99">
        <v>2936.2403986752001</v>
      </c>
      <c r="AQ1047" s="99">
        <v>7939355.8390502902</v>
      </c>
      <c r="AR1047" s="99">
        <v>5379949.9539794903</v>
      </c>
      <c r="AS1047" s="99">
        <v>4571287.80114746</v>
      </c>
      <c r="AT1047" s="99">
        <v>0</v>
      </c>
      <c r="AU1047" s="99">
        <v>0</v>
      </c>
      <c r="AV1047" s="99">
        <v>86435293.731445298</v>
      </c>
      <c r="AW1047" s="99">
        <v>61202.007804870598</v>
      </c>
      <c r="AX1047" s="99">
        <v>453392.74884033197</v>
      </c>
      <c r="AY1047" s="99">
        <v>20524013.446777299</v>
      </c>
      <c r="AZ1047" s="99">
        <v>4511327.6587524395</v>
      </c>
      <c r="BA1047" s="99">
        <v>0</v>
      </c>
      <c r="BB1047" s="99">
        <v>23363801.542968798</v>
      </c>
      <c r="BC1047" s="99">
        <v>3932253.5533142099</v>
      </c>
      <c r="BD1047" s="99">
        <v>0</v>
      </c>
      <c r="BE1047" s="99">
        <v>4562657.6640014602</v>
      </c>
      <c r="BF1047" s="99">
        <v>0</v>
      </c>
      <c r="BG1047" s="99">
        <v>86398648.580078095</v>
      </c>
      <c r="BH1047" s="99">
        <v>9569651.1771240197</v>
      </c>
      <c r="BI1047" s="99">
        <v>203.14368983358099</v>
      </c>
      <c r="BJ1047" s="99">
        <v>2771503.35437012</v>
      </c>
      <c r="BK1047" s="99">
        <v>1961818.6137695301</v>
      </c>
      <c r="BL1047" s="99">
        <v>0</v>
      </c>
      <c r="BM1047" s="99">
        <v>0</v>
      </c>
      <c r="BN1047" s="99">
        <v>0</v>
      </c>
      <c r="BO1047" s="99">
        <v>0</v>
      </c>
      <c r="BP1047" s="99">
        <v>0</v>
      </c>
      <c r="BQ1047" s="99">
        <v>0</v>
      </c>
      <c r="BR1047" s="99">
        <v>6786940.7385253897</v>
      </c>
      <c r="BS1047" s="99">
        <v>1677277.85665894</v>
      </c>
      <c r="BT1047" s="99">
        <v>0</v>
      </c>
      <c r="BU1047" s="99">
        <v>1815153.0999908401</v>
      </c>
      <c r="BV1047" s="99">
        <v>2128578.0433959998</v>
      </c>
      <c r="BW1047" s="99">
        <v>0</v>
      </c>
      <c r="BX1047" s="99">
        <v>388712.44963073701</v>
      </c>
      <c r="BY1047" s="99">
        <v>0</v>
      </c>
      <c r="BZ1047" s="99">
        <v>0</v>
      </c>
      <c r="CA1047" s="99">
        <v>125399.22668457001</v>
      </c>
      <c r="CB1047" s="99">
        <v>5656030.6392211895</v>
      </c>
      <c r="CC1047" s="99">
        <v>52783179.6796875</v>
      </c>
      <c r="CD1047" s="99">
        <v>12344600.501831099</v>
      </c>
      <c r="CE1047" s="99">
        <v>4449.9325617551804</v>
      </c>
      <c r="CF1047" s="99">
        <v>554556.09219360398</v>
      </c>
      <c r="CG1047" s="99">
        <v>4576535.12316895</v>
      </c>
      <c r="CH1047" s="99">
        <v>0</v>
      </c>
      <c r="CI1047" s="99">
        <v>129860.329342842</v>
      </c>
      <c r="CJ1047" s="99">
        <v>6208785.1089477502</v>
      </c>
      <c r="CK1047" s="99">
        <v>57357020.3427734</v>
      </c>
      <c r="CL1047" s="99">
        <v>12713310.0668945</v>
      </c>
      <c r="CM1047" s="166">
        <v>217467.99689292899</v>
      </c>
      <c r="CN1047" s="166">
        <v>36712109.653320298</v>
      </c>
      <c r="CO1047" s="166">
        <v>143907042.42773399</v>
      </c>
      <c r="CP1047" s="99">
        <v>12713310.0668945</v>
      </c>
      <c r="CQ1047" s="99">
        <v>0</v>
      </c>
      <c r="CR1047" s="99">
        <v>0</v>
      </c>
      <c r="CS1047" s="99">
        <v>0</v>
      </c>
      <c r="CT1047" s="99">
        <v>0</v>
      </c>
      <c r="CU1047" s="98">
        <v>16568.08777563</v>
      </c>
      <c r="CV1047" s="98">
        <v>91861.264399241001</v>
      </c>
      <c r="CW1047" s="98">
        <v>6210586.7314147931</v>
      </c>
      <c r="CX1047" s="98">
        <v>57359714.802856453</v>
      </c>
    </row>
    <row r="1048" spans="1:102" x14ac:dyDescent="0.2">
      <c r="A1048" s="98" t="s">
        <v>67</v>
      </c>
      <c r="B1048" s="100">
        <v>41518</v>
      </c>
      <c r="C1048" s="99">
        <v>108774.192040443</v>
      </c>
      <c r="D1048" s="99">
        <v>2.3819716899888599</v>
      </c>
      <c r="E1048" s="99">
        <v>15983.148525238001</v>
      </c>
      <c r="F1048" s="99">
        <v>12723.4655334949</v>
      </c>
      <c r="G1048" s="99">
        <v>4443.4007145762398</v>
      </c>
      <c r="H1048" s="99">
        <v>0</v>
      </c>
      <c r="I1048" s="99">
        <v>0</v>
      </c>
      <c r="J1048" s="99">
        <v>87852.018969535799</v>
      </c>
      <c r="K1048" s="99">
        <v>193.35750121436999</v>
      </c>
      <c r="L1048" s="99">
        <v>305.80741580948199</v>
      </c>
      <c r="M1048" s="99">
        <v>51670.533013820597</v>
      </c>
      <c r="N1048" s="99">
        <v>4204.3246024251002</v>
      </c>
      <c r="O1048" s="99">
        <v>0</v>
      </c>
      <c r="P1048" s="99">
        <v>63935.445700645403</v>
      </c>
      <c r="Q1048" s="99">
        <v>4886.70586317778</v>
      </c>
      <c r="R1048" s="99">
        <v>0</v>
      </c>
      <c r="S1048" s="99">
        <v>4449.9723098874101</v>
      </c>
      <c r="T1048" s="99">
        <v>0</v>
      </c>
      <c r="U1048" s="99">
        <v>88044.939521789594</v>
      </c>
      <c r="V1048" s="99">
        <v>4692538.6813354502</v>
      </c>
      <c r="W1048" s="99">
        <v>282.852192919701</v>
      </c>
      <c r="X1048" s="99">
        <v>928191.18644714402</v>
      </c>
      <c r="Y1048" s="99">
        <v>646529.55746459996</v>
      </c>
      <c r="Z1048" s="99">
        <v>553759.95367431606</v>
      </c>
      <c r="AA1048" s="99">
        <v>0</v>
      </c>
      <c r="AB1048" s="99">
        <v>0</v>
      </c>
      <c r="AC1048" s="99">
        <v>30378124.528808601</v>
      </c>
      <c r="AD1048" s="99">
        <v>16444.856184721</v>
      </c>
      <c r="AE1048" s="99">
        <v>24725.656315803499</v>
      </c>
      <c r="AF1048" s="99">
        <v>2150861.2589721698</v>
      </c>
      <c r="AG1048" s="99">
        <v>510059.41322326701</v>
      </c>
      <c r="AH1048" s="99">
        <v>0</v>
      </c>
      <c r="AI1048" s="99">
        <v>2495539.4661865202</v>
      </c>
      <c r="AJ1048" s="99">
        <v>446050.70401001</v>
      </c>
      <c r="AK1048" s="99">
        <v>0</v>
      </c>
      <c r="AL1048" s="99">
        <v>554029.49918365502</v>
      </c>
      <c r="AM1048" s="99">
        <v>0</v>
      </c>
      <c r="AN1048" s="99">
        <v>30401311.267578099</v>
      </c>
      <c r="AO1048" s="99">
        <v>44814099.5458984</v>
      </c>
      <c r="AP1048" s="99">
        <v>2686.89986687899</v>
      </c>
      <c r="AQ1048" s="99">
        <v>7815232.98083496</v>
      </c>
      <c r="AR1048" s="99">
        <v>5352803.0655517597</v>
      </c>
      <c r="AS1048" s="99">
        <v>4585949.7958984403</v>
      </c>
      <c r="AT1048" s="99">
        <v>0</v>
      </c>
      <c r="AU1048" s="99">
        <v>0</v>
      </c>
      <c r="AV1048" s="99">
        <v>86494105.155273393</v>
      </c>
      <c r="AW1048" s="99">
        <v>52768.016360282898</v>
      </c>
      <c r="AX1048" s="99">
        <v>235689.167579651</v>
      </c>
      <c r="AY1048" s="99">
        <v>20598002.865966801</v>
      </c>
      <c r="AZ1048" s="99">
        <v>4426617.87854004</v>
      </c>
      <c r="BA1048" s="99">
        <v>0</v>
      </c>
      <c r="BB1048" s="99">
        <v>23468580.542236298</v>
      </c>
      <c r="BC1048" s="99">
        <v>3948500.4539184598</v>
      </c>
      <c r="BD1048" s="99">
        <v>0</v>
      </c>
      <c r="BE1048" s="99">
        <v>4588223.08911133</v>
      </c>
      <c r="BF1048" s="99">
        <v>0</v>
      </c>
      <c r="BG1048" s="99">
        <v>86554203.193359405</v>
      </c>
      <c r="BH1048" s="99">
        <v>9607815.2072753906</v>
      </c>
      <c r="BI1048" s="99">
        <v>390.96606910601298</v>
      </c>
      <c r="BJ1048" s="99">
        <v>2755349.14385986</v>
      </c>
      <c r="BK1048" s="99">
        <v>1955365.1980590799</v>
      </c>
      <c r="BL1048" s="99">
        <v>0</v>
      </c>
      <c r="BM1048" s="99">
        <v>0</v>
      </c>
      <c r="BN1048" s="99">
        <v>0</v>
      </c>
      <c r="BO1048" s="99">
        <v>0</v>
      </c>
      <c r="BP1048" s="99">
        <v>0</v>
      </c>
      <c r="BQ1048" s="99">
        <v>0</v>
      </c>
      <c r="BR1048" s="99">
        <v>6853462.93359375</v>
      </c>
      <c r="BS1048" s="99">
        <v>1656973.23539734</v>
      </c>
      <c r="BT1048" s="99">
        <v>0</v>
      </c>
      <c r="BU1048" s="99">
        <v>1462784.4199829099</v>
      </c>
      <c r="BV1048" s="99">
        <v>2155571.7207946801</v>
      </c>
      <c r="BW1048" s="99">
        <v>0</v>
      </c>
      <c r="BX1048" s="99">
        <v>322414.75970459002</v>
      </c>
      <c r="BY1048" s="99">
        <v>0</v>
      </c>
      <c r="BZ1048" s="99">
        <v>0</v>
      </c>
      <c r="CA1048" s="99">
        <v>124788.55994987499</v>
      </c>
      <c r="CB1048" s="99">
        <v>5618370.3502197303</v>
      </c>
      <c r="CC1048" s="99">
        <v>52581250.417968802</v>
      </c>
      <c r="CD1048" s="99">
        <v>12346898.6246338</v>
      </c>
      <c r="CE1048" s="99">
        <v>4448.8580045700101</v>
      </c>
      <c r="CF1048" s="99">
        <v>548894.20915985096</v>
      </c>
      <c r="CG1048" s="99">
        <v>4537015.6529540997</v>
      </c>
      <c r="CH1048" s="99">
        <v>0</v>
      </c>
      <c r="CI1048" s="99">
        <v>129230.029097557</v>
      </c>
      <c r="CJ1048" s="99">
        <v>6171190.2847290002</v>
      </c>
      <c r="CK1048" s="99">
        <v>57131290.004882798</v>
      </c>
      <c r="CL1048" s="99">
        <v>12714718.739623999</v>
      </c>
      <c r="CM1048" s="166">
        <v>216484.85887336699</v>
      </c>
      <c r="CN1048" s="166">
        <v>36524864.244140603</v>
      </c>
      <c r="CO1048" s="166">
        <v>143622062.71289101</v>
      </c>
      <c r="CP1048" s="99">
        <v>12714718.739623999</v>
      </c>
      <c r="CQ1048" s="99">
        <v>0</v>
      </c>
      <c r="CR1048" s="99">
        <v>0</v>
      </c>
      <c r="CS1048" s="99">
        <v>0</v>
      </c>
      <c r="CT1048" s="99">
        <v>0</v>
      </c>
      <c r="CU1048" s="98">
        <v>16189.136698086</v>
      </c>
      <c r="CV1048" s="98">
        <v>91513.048963947003</v>
      </c>
      <c r="CW1048" s="98">
        <v>6167264.5593795814</v>
      </c>
      <c r="CX1048" s="98">
        <v>57118266.070922904</v>
      </c>
    </row>
    <row r="1049" spans="1:102" x14ac:dyDescent="0.2">
      <c r="A1049" s="98" t="s">
        <v>67</v>
      </c>
      <c r="B1049" s="100">
        <v>41609</v>
      </c>
      <c r="C1049" s="99">
        <v>108567.774989128</v>
      </c>
      <c r="D1049" s="99">
        <v>3.4633822389878302</v>
      </c>
      <c r="E1049" s="99">
        <v>15524.497234344501</v>
      </c>
      <c r="F1049" s="99">
        <v>12340.7479116917</v>
      </c>
      <c r="G1049" s="99">
        <v>4437.1649806499499</v>
      </c>
      <c r="H1049" s="99">
        <v>0</v>
      </c>
      <c r="I1049" s="99">
        <v>0</v>
      </c>
      <c r="J1049" s="99">
        <v>87306.062665939302</v>
      </c>
      <c r="K1049" s="99">
        <v>157.36208041384799</v>
      </c>
      <c r="L1049" s="99">
        <v>216.59666785597801</v>
      </c>
      <c r="M1049" s="99">
        <v>51643.840317726099</v>
      </c>
      <c r="N1049" s="99">
        <v>4199.9953816533098</v>
      </c>
      <c r="O1049" s="99">
        <v>0</v>
      </c>
      <c r="P1049" s="99">
        <v>63267.985583305403</v>
      </c>
      <c r="Q1049" s="99">
        <v>4836.2511464953404</v>
      </c>
      <c r="R1049" s="99">
        <v>0</v>
      </c>
      <c r="S1049" s="99">
        <v>4433.9792928695697</v>
      </c>
      <c r="T1049" s="99">
        <v>0</v>
      </c>
      <c r="U1049" s="99">
        <v>87471.191191673293</v>
      </c>
      <c r="V1049" s="99">
        <v>4629454.1940307599</v>
      </c>
      <c r="W1049" s="99">
        <v>257.435038231313</v>
      </c>
      <c r="X1049" s="99">
        <v>903597.46349334705</v>
      </c>
      <c r="Y1049" s="99">
        <v>622213.33948516799</v>
      </c>
      <c r="Z1049" s="99">
        <v>543157.69824218797</v>
      </c>
      <c r="AA1049" s="99">
        <v>0</v>
      </c>
      <c r="AB1049" s="99">
        <v>0</v>
      </c>
      <c r="AC1049" s="99">
        <v>30004057.568847701</v>
      </c>
      <c r="AD1049" s="99">
        <v>13682.899854064</v>
      </c>
      <c r="AE1049" s="99">
        <v>23021.032425880399</v>
      </c>
      <c r="AF1049" s="99">
        <v>2122095.8370666499</v>
      </c>
      <c r="AG1049" s="99">
        <v>503032.60745620698</v>
      </c>
      <c r="AH1049" s="99">
        <v>0</v>
      </c>
      <c r="AI1049" s="99">
        <v>2451847.7139587398</v>
      </c>
      <c r="AJ1049" s="99">
        <v>441221.87655258202</v>
      </c>
      <c r="AK1049" s="99">
        <v>0</v>
      </c>
      <c r="AL1049" s="99">
        <v>541124.59665679897</v>
      </c>
      <c r="AM1049" s="99">
        <v>0</v>
      </c>
      <c r="AN1049" s="99">
        <v>30017534.270996101</v>
      </c>
      <c r="AO1049" s="99">
        <v>44432164.678222701</v>
      </c>
      <c r="AP1049" s="99">
        <v>2922.4860067367599</v>
      </c>
      <c r="AQ1049" s="99">
        <v>7557364.4063720703</v>
      </c>
      <c r="AR1049" s="99">
        <v>5136227.5103759803</v>
      </c>
      <c r="AS1049" s="99">
        <v>4510750.9160766602</v>
      </c>
      <c r="AT1049" s="99">
        <v>0</v>
      </c>
      <c r="AU1049" s="99">
        <v>0</v>
      </c>
      <c r="AV1049" s="99">
        <v>86110367.616210893</v>
      </c>
      <c r="AW1049" s="99">
        <v>44147.111533165</v>
      </c>
      <c r="AX1049" s="99">
        <v>208233.15312957799</v>
      </c>
      <c r="AY1049" s="99">
        <v>20441894.479247998</v>
      </c>
      <c r="AZ1049" s="99">
        <v>4376779.1430053702</v>
      </c>
      <c r="BA1049" s="99">
        <v>0</v>
      </c>
      <c r="BB1049" s="99">
        <v>23178323.4599609</v>
      </c>
      <c r="BC1049" s="99">
        <v>3909816.3375549298</v>
      </c>
      <c r="BD1049" s="99">
        <v>0</v>
      </c>
      <c r="BE1049" s="99">
        <v>4503585.4359741202</v>
      </c>
      <c r="BF1049" s="99">
        <v>0</v>
      </c>
      <c r="BG1049" s="99">
        <v>86156577.392578095</v>
      </c>
      <c r="BH1049" s="99">
        <v>9603197.4003906306</v>
      </c>
      <c r="BI1049" s="99">
        <v>413.80454499646999</v>
      </c>
      <c r="BJ1049" s="99">
        <v>2712147.4643554701</v>
      </c>
      <c r="BK1049" s="99">
        <v>1924564.70880127</v>
      </c>
      <c r="BL1049" s="99">
        <v>0</v>
      </c>
      <c r="BM1049" s="99">
        <v>0</v>
      </c>
      <c r="BN1049" s="99">
        <v>0</v>
      </c>
      <c r="BO1049" s="99">
        <v>0</v>
      </c>
      <c r="BP1049" s="99">
        <v>0</v>
      </c>
      <c r="BQ1049" s="99">
        <v>0</v>
      </c>
      <c r="BR1049" s="99">
        <v>6829083.1820678702</v>
      </c>
      <c r="BS1049" s="99">
        <v>1631084.2560882601</v>
      </c>
      <c r="BT1049" s="99">
        <v>0</v>
      </c>
      <c r="BU1049" s="99">
        <v>1761001.5199890099</v>
      </c>
      <c r="BV1049" s="99">
        <v>2145706.1241455101</v>
      </c>
      <c r="BW1049" s="99">
        <v>0</v>
      </c>
      <c r="BX1049" s="99">
        <v>364097.189659119</v>
      </c>
      <c r="BY1049" s="99">
        <v>0</v>
      </c>
      <c r="BZ1049" s="99">
        <v>0</v>
      </c>
      <c r="CA1049" s="99">
        <v>124050.29583168001</v>
      </c>
      <c r="CB1049" s="99">
        <v>5539270.1766967801</v>
      </c>
      <c r="CC1049" s="99">
        <v>52075406.519531302</v>
      </c>
      <c r="CD1049" s="99">
        <v>12326004.2307129</v>
      </c>
      <c r="CE1049" s="99">
        <v>4431.7737941741898</v>
      </c>
      <c r="CF1049" s="99">
        <v>544009.07293701195</v>
      </c>
      <c r="CG1049" s="99">
        <v>4528363.6506957998</v>
      </c>
      <c r="CH1049" s="99">
        <v>0</v>
      </c>
      <c r="CI1049" s="99">
        <v>128488.610655785</v>
      </c>
      <c r="CJ1049" s="99">
        <v>6082005.9548339797</v>
      </c>
      <c r="CK1049" s="99">
        <v>56588317.698730499</v>
      </c>
      <c r="CL1049" s="99">
        <v>12691677.1401367</v>
      </c>
      <c r="CM1049" s="166">
        <v>215168.04188919099</v>
      </c>
      <c r="CN1049" s="166">
        <v>36074412.248535201</v>
      </c>
      <c r="CO1049" s="166">
        <v>142543316.63085899</v>
      </c>
      <c r="CP1049" s="99">
        <v>12691677.1401367</v>
      </c>
      <c r="CQ1049" s="99">
        <v>0</v>
      </c>
      <c r="CR1049" s="99">
        <v>0</v>
      </c>
      <c r="CS1049" s="99">
        <v>0</v>
      </c>
      <c r="CT1049" s="99">
        <v>0</v>
      </c>
      <c r="CU1049" s="98">
        <v>15705.892576331</v>
      </c>
      <c r="CV1049" s="98">
        <v>90962.461806848994</v>
      </c>
      <c r="CW1049" s="98">
        <v>6083279.2496337919</v>
      </c>
      <c r="CX1049" s="98">
        <v>56603770.170227103</v>
      </c>
    </row>
    <row r="1050" spans="1:102" x14ac:dyDescent="0.2">
      <c r="A1050" s="98" t="s">
        <v>67</v>
      </c>
      <c r="B1050" s="100">
        <v>41699</v>
      </c>
      <c r="C1050" s="99">
        <v>108498.00382614099</v>
      </c>
      <c r="D1050" s="99">
        <v>0</v>
      </c>
      <c r="E1050" s="99">
        <v>15161.3703155518</v>
      </c>
      <c r="F1050" s="99">
        <v>12063.839319586799</v>
      </c>
      <c r="G1050" s="99">
        <v>4476.6565018296196</v>
      </c>
      <c r="H1050" s="99">
        <v>0</v>
      </c>
      <c r="I1050" s="99">
        <v>0</v>
      </c>
      <c r="J1050" s="99">
        <v>86960.179136276201</v>
      </c>
      <c r="K1050" s="99">
        <v>127.047044433653</v>
      </c>
      <c r="L1050" s="99">
        <v>214.94410991668701</v>
      </c>
      <c r="M1050" s="99">
        <v>51664.674695968599</v>
      </c>
      <c r="N1050" s="99">
        <v>4153.5097398161897</v>
      </c>
      <c r="O1050" s="99">
        <v>0</v>
      </c>
      <c r="P1050" s="99">
        <v>62616.7183089256</v>
      </c>
      <c r="Q1050" s="99">
        <v>4794.2370755076399</v>
      </c>
      <c r="R1050" s="99">
        <v>0</v>
      </c>
      <c r="S1050" s="99">
        <v>4461.1715211868304</v>
      </c>
      <c r="T1050" s="99">
        <v>0</v>
      </c>
      <c r="U1050" s="99">
        <v>87082.669595718398</v>
      </c>
      <c r="V1050" s="99">
        <v>4621123.7639160203</v>
      </c>
      <c r="W1050" s="99">
        <v>0</v>
      </c>
      <c r="X1050" s="99">
        <v>882741.83244323696</v>
      </c>
      <c r="Y1050" s="99">
        <v>606076.84967804002</v>
      </c>
      <c r="Z1050" s="99">
        <v>538715.33818054199</v>
      </c>
      <c r="AA1050" s="99">
        <v>0</v>
      </c>
      <c r="AB1050" s="99">
        <v>0</v>
      </c>
      <c r="AC1050" s="99">
        <v>29709596.618896499</v>
      </c>
      <c r="AD1050" s="99">
        <v>10879.477862358101</v>
      </c>
      <c r="AE1050" s="99">
        <v>23431.384957552</v>
      </c>
      <c r="AF1050" s="99">
        <v>2115126.65838623</v>
      </c>
      <c r="AG1050" s="99">
        <v>486318.49755477899</v>
      </c>
      <c r="AH1050" s="99">
        <v>0</v>
      </c>
      <c r="AI1050" s="99">
        <v>2422423.0964355501</v>
      </c>
      <c r="AJ1050" s="99">
        <v>439856.75326919602</v>
      </c>
      <c r="AK1050" s="99">
        <v>0</v>
      </c>
      <c r="AL1050" s="99">
        <v>536591.60550689697</v>
      </c>
      <c r="AM1050" s="99">
        <v>0</v>
      </c>
      <c r="AN1050" s="99">
        <v>29712730.442871101</v>
      </c>
      <c r="AO1050" s="99">
        <v>44618373.435058601</v>
      </c>
      <c r="AP1050" s="99">
        <v>0</v>
      </c>
      <c r="AQ1050" s="99">
        <v>7385334.0447387705</v>
      </c>
      <c r="AR1050" s="99">
        <v>5001766.5838623</v>
      </c>
      <c r="AS1050" s="99">
        <v>4497092.3267211895</v>
      </c>
      <c r="AT1050" s="99">
        <v>0</v>
      </c>
      <c r="AU1050" s="99">
        <v>0</v>
      </c>
      <c r="AV1050" s="99">
        <v>85886805.747070298</v>
      </c>
      <c r="AW1050" s="99">
        <v>35458.276057720199</v>
      </c>
      <c r="AX1050" s="99">
        <v>202377.71067428601</v>
      </c>
      <c r="AY1050" s="99">
        <v>20501378.482910201</v>
      </c>
      <c r="AZ1050" s="99">
        <v>4259606.4403686495</v>
      </c>
      <c r="BA1050" s="99">
        <v>0</v>
      </c>
      <c r="BB1050" s="99">
        <v>22984105.380127002</v>
      </c>
      <c r="BC1050" s="99">
        <v>3910717.69921875</v>
      </c>
      <c r="BD1050" s="99">
        <v>0</v>
      </c>
      <c r="BE1050" s="99">
        <v>4471879.0888671903</v>
      </c>
      <c r="BF1050" s="99">
        <v>0</v>
      </c>
      <c r="BG1050" s="99">
        <v>85902286.776367202</v>
      </c>
      <c r="BH1050" s="99">
        <v>9516652.7506103497</v>
      </c>
      <c r="BI1050" s="99">
        <v>0</v>
      </c>
      <c r="BJ1050" s="99">
        <v>2672378.12432861</v>
      </c>
      <c r="BK1050" s="99">
        <v>1873239.9133605999</v>
      </c>
      <c r="BL1050" s="99">
        <v>0</v>
      </c>
      <c r="BM1050" s="99">
        <v>0</v>
      </c>
      <c r="BN1050" s="99">
        <v>0</v>
      </c>
      <c r="BO1050" s="99">
        <v>0</v>
      </c>
      <c r="BP1050" s="99">
        <v>0</v>
      </c>
      <c r="BQ1050" s="99">
        <v>0</v>
      </c>
      <c r="BR1050" s="99">
        <v>6771782.60400391</v>
      </c>
      <c r="BS1050" s="99">
        <v>1589209.07725525</v>
      </c>
      <c r="BT1050" s="99">
        <v>0</v>
      </c>
      <c r="BU1050" s="99">
        <v>1720901.4199829099</v>
      </c>
      <c r="BV1050" s="99">
        <v>2156527.2774658198</v>
      </c>
      <c r="BW1050" s="99">
        <v>0</v>
      </c>
      <c r="BX1050" s="99">
        <v>374741.92967224098</v>
      </c>
      <c r="BY1050" s="99">
        <v>0</v>
      </c>
      <c r="BZ1050" s="99">
        <v>0</v>
      </c>
      <c r="CA1050" s="99">
        <v>123700.685365677</v>
      </c>
      <c r="CB1050" s="99">
        <v>5502648.7004394503</v>
      </c>
      <c r="CC1050" s="99">
        <v>52029753.140136696</v>
      </c>
      <c r="CD1050" s="99">
        <v>12192078.3156738</v>
      </c>
      <c r="CE1050" s="99">
        <v>4475.7543018460301</v>
      </c>
      <c r="CF1050" s="99">
        <v>540773.84864044201</v>
      </c>
      <c r="CG1050" s="99">
        <v>4516463.4697876005</v>
      </c>
      <c r="CH1050" s="99">
        <v>0</v>
      </c>
      <c r="CI1050" s="99">
        <v>128166.44450378401</v>
      </c>
      <c r="CJ1050" s="99">
        <v>6041732.3384399395</v>
      </c>
      <c r="CK1050" s="99">
        <v>56543525.224121101</v>
      </c>
      <c r="CL1050" s="99">
        <v>12550026.807128901</v>
      </c>
      <c r="CM1050" s="166">
        <v>214474.89189338699</v>
      </c>
      <c r="CN1050" s="166">
        <v>35862780.362792999</v>
      </c>
      <c r="CO1050" s="166">
        <v>142564021.59765601</v>
      </c>
      <c r="CP1050" s="99">
        <v>12550026.807128901</v>
      </c>
      <c r="CQ1050" s="99">
        <v>0</v>
      </c>
      <c r="CR1050" s="99">
        <v>0</v>
      </c>
      <c r="CS1050" s="99">
        <v>0</v>
      </c>
      <c r="CT1050" s="99">
        <v>0</v>
      </c>
      <c r="CU1050" s="98">
        <v>15268.414325729</v>
      </c>
      <c r="CV1050" s="98">
        <v>90619.210746266996</v>
      </c>
      <c r="CW1050" s="98">
        <v>6043422.5490798922</v>
      </c>
      <c r="CX1050" s="98">
        <v>56546216.609924294</v>
      </c>
    </row>
    <row r="1051" spans="1:102" x14ac:dyDescent="0.2">
      <c r="A1051" s="98" t="s">
        <v>67</v>
      </c>
      <c r="B1051" s="100">
        <v>41791</v>
      </c>
      <c r="C1051" s="99">
        <v>107998.364052773</v>
      </c>
      <c r="D1051" s="99">
        <v>0</v>
      </c>
      <c r="E1051" s="99">
        <v>14912.9639316797</v>
      </c>
      <c r="F1051" s="99">
        <v>11885.574561953499</v>
      </c>
      <c r="G1051" s="99">
        <v>4495.4084543585795</v>
      </c>
      <c r="H1051" s="99">
        <v>0</v>
      </c>
      <c r="I1051" s="99">
        <v>0</v>
      </c>
      <c r="J1051" s="99">
        <v>86733.123181343093</v>
      </c>
      <c r="K1051" s="99">
        <v>94.488017324358196</v>
      </c>
      <c r="L1051" s="99">
        <v>711.32832759618805</v>
      </c>
      <c r="M1051" s="99">
        <v>51481.742561340303</v>
      </c>
      <c r="N1051" s="99">
        <v>4092.7943218350401</v>
      </c>
      <c r="O1051" s="99">
        <v>0</v>
      </c>
      <c r="P1051" s="99">
        <v>61880.6587882042</v>
      </c>
      <c r="Q1051" s="99">
        <v>4785.7556083798399</v>
      </c>
      <c r="R1051" s="99">
        <v>0</v>
      </c>
      <c r="S1051" s="99">
        <v>4492.72762745619</v>
      </c>
      <c r="T1051" s="99">
        <v>0</v>
      </c>
      <c r="U1051" s="99">
        <v>86823.892476081804</v>
      </c>
      <c r="V1051" s="99">
        <v>4603239.07177734</v>
      </c>
      <c r="W1051" s="99">
        <v>0</v>
      </c>
      <c r="X1051" s="99">
        <v>856502.61725616502</v>
      </c>
      <c r="Y1051" s="99">
        <v>590202.28717804002</v>
      </c>
      <c r="Z1051" s="99">
        <v>542441.13088226295</v>
      </c>
      <c r="AA1051" s="99">
        <v>0</v>
      </c>
      <c r="AB1051" s="99">
        <v>0</v>
      </c>
      <c r="AC1051" s="99">
        <v>29686883.456787098</v>
      </c>
      <c r="AD1051" s="99">
        <v>8607.0171352624893</v>
      </c>
      <c r="AE1051" s="99">
        <v>28711.404089927699</v>
      </c>
      <c r="AF1051" s="99">
        <v>2114024.4263916002</v>
      </c>
      <c r="AG1051" s="99">
        <v>473092.04988861101</v>
      </c>
      <c r="AH1051" s="99">
        <v>0</v>
      </c>
      <c r="AI1051" s="99">
        <v>2380477.5403747601</v>
      </c>
      <c r="AJ1051" s="99">
        <v>444765.62943267799</v>
      </c>
      <c r="AK1051" s="99">
        <v>0</v>
      </c>
      <c r="AL1051" s="99">
        <v>541512.69967651402</v>
      </c>
      <c r="AM1051" s="99">
        <v>0</v>
      </c>
      <c r="AN1051" s="99">
        <v>29697771.2102051</v>
      </c>
      <c r="AO1051" s="99">
        <v>44637145.1962891</v>
      </c>
      <c r="AP1051" s="99">
        <v>0</v>
      </c>
      <c r="AQ1051" s="99">
        <v>7209236.90441895</v>
      </c>
      <c r="AR1051" s="99">
        <v>4874628.8950805701</v>
      </c>
      <c r="AS1051" s="99">
        <v>4543876.0010376005</v>
      </c>
      <c r="AT1051" s="99">
        <v>0</v>
      </c>
      <c r="AU1051" s="99">
        <v>0</v>
      </c>
      <c r="AV1051" s="99">
        <v>86011691.933593795</v>
      </c>
      <c r="AW1051" s="99">
        <v>28092.3540096283</v>
      </c>
      <c r="AX1051" s="99">
        <v>271805.55342102097</v>
      </c>
      <c r="AY1051" s="99">
        <v>20599734.392822299</v>
      </c>
      <c r="AZ1051" s="99">
        <v>4152716.27313232</v>
      </c>
      <c r="BA1051" s="99">
        <v>0</v>
      </c>
      <c r="BB1051" s="99">
        <v>22682731.7819824</v>
      </c>
      <c r="BC1051" s="99">
        <v>3952838.9508056599</v>
      </c>
      <c r="BD1051" s="99">
        <v>0</v>
      </c>
      <c r="BE1051" s="99">
        <v>4539443.9664917002</v>
      </c>
      <c r="BF1051" s="99">
        <v>0</v>
      </c>
      <c r="BG1051" s="99">
        <v>86042562.362304702</v>
      </c>
      <c r="BH1051" s="99">
        <v>9528712.74926758</v>
      </c>
      <c r="BI1051" s="99">
        <v>0</v>
      </c>
      <c r="BJ1051" s="99">
        <v>2624884.4537658701</v>
      </c>
      <c r="BK1051" s="99">
        <v>1836932.3521270801</v>
      </c>
      <c r="BL1051" s="99">
        <v>0</v>
      </c>
      <c r="BM1051" s="99">
        <v>0</v>
      </c>
      <c r="BN1051" s="99">
        <v>0</v>
      </c>
      <c r="BO1051" s="99">
        <v>0</v>
      </c>
      <c r="BP1051" s="99">
        <v>0</v>
      </c>
      <c r="BQ1051" s="99">
        <v>0</v>
      </c>
      <c r="BR1051" s="99">
        <v>6838153.0725097703</v>
      </c>
      <c r="BS1051" s="99">
        <v>1555487.44775391</v>
      </c>
      <c r="BT1051" s="99">
        <v>0</v>
      </c>
      <c r="BU1051" s="99">
        <v>1722869.4799804699</v>
      </c>
      <c r="BV1051" s="99">
        <v>2176872.0722045898</v>
      </c>
      <c r="BW1051" s="99">
        <v>0</v>
      </c>
      <c r="BX1051" s="99">
        <v>383279.12966918899</v>
      </c>
      <c r="BY1051" s="99">
        <v>0</v>
      </c>
      <c r="BZ1051" s="99">
        <v>0</v>
      </c>
      <c r="CA1051" s="99">
        <v>122886.699589729</v>
      </c>
      <c r="CB1051" s="99">
        <v>5460798.5554809598</v>
      </c>
      <c r="CC1051" s="99">
        <v>51850888.002441399</v>
      </c>
      <c r="CD1051" s="99">
        <v>12152713.627563501</v>
      </c>
      <c r="CE1051" s="99">
        <v>4498.0917018651999</v>
      </c>
      <c r="CF1051" s="99">
        <v>542348.41632842994</v>
      </c>
      <c r="CG1051" s="99">
        <v>4536392.0682373</v>
      </c>
      <c r="CH1051" s="99">
        <v>0</v>
      </c>
      <c r="CI1051" s="99">
        <v>127395.112836838</v>
      </c>
      <c r="CJ1051" s="99">
        <v>6002952.4299926804</v>
      </c>
      <c r="CK1051" s="99">
        <v>56394912.087890603</v>
      </c>
      <c r="CL1051" s="99">
        <v>12511726.2418213</v>
      </c>
      <c r="CM1051" s="166">
        <v>213359.098751068</v>
      </c>
      <c r="CN1051" s="166">
        <v>35649177.812988304</v>
      </c>
      <c r="CO1051" s="166">
        <v>142263099.14648399</v>
      </c>
      <c r="CP1051" s="99">
        <v>12511726.2418213</v>
      </c>
      <c r="CQ1051" s="99">
        <v>0</v>
      </c>
      <c r="CR1051" s="99">
        <v>0</v>
      </c>
      <c r="CS1051" s="99">
        <v>0</v>
      </c>
      <c r="CT1051" s="99">
        <v>0</v>
      </c>
      <c r="CU1051" s="98">
        <v>14990.389090279999</v>
      </c>
      <c r="CV1051" s="98">
        <v>90410.637866595003</v>
      </c>
      <c r="CW1051" s="98">
        <v>6003146.97180939</v>
      </c>
      <c r="CX1051" s="98">
        <v>56387280.070678696</v>
      </c>
    </row>
    <row r="1052" spans="1:102" x14ac:dyDescent="0.2">
      <c r="A1052" s="98" t="s">
        <v>67</v>
      </c>
      <c r="B1052" s="100">
        <v>41883</v>
      </c>
      <c r="C1052" s="99">
        <v>108374.24946784999</v>
      </c>
      <c r="D1052" s="99">
        <v>0</v>
      </c>
      <c r="E1052" s="99">
        <v>14445.389795303299</v>
      </c>
      <c r="F1052" s="99">
        <v>11489.0212291479</v>
      </c>
      <c r="G1052" s="99">
        <v>4483.9232293367404</v>
      </c>
      <c r="H1052" s="99">
        <v>0</v>
      </c>
      <c r="I1052" s="99">
        <v>0</v>
      </c>
      <c r="J1052" s="99">
        <v>86433.467261314407</v>
      </c>
      <c r="K1052" s="99">
        <v>58.973021461162702</v>
      </c>
      <c r="L1052" s="99">
        <v>299.80851522833098</v>
      </c>
      <c r="M1052" s="99">
        <v>51687.868459701502</v>
      </c>
      <c r="N1052" s="99">
        <v>4020.4255487918899</v>
      </c>
      <c r="O1052" s="99">
        <v>0</v>
      </c>
      <c r="P1052" s="99">
        <v>62134.542078971899</v>
      </c>
      <c r="Q1052" s="99">
        <v>4784.8880423903502</v>
      </c>
      <c r="R1052" s="99">
        <v>0</v>
      </c>
      <c r="S1052" s="99">
        <v>4485.8787894845</v>
      </c>
      <c r="T1052" s="99">
        <v>0</v>
      </c>
      <c r="U1052" s="99">
        <v>86494.100617408796</v>
      </c>
      <c r="V1052" s="99">
        <v>4584415.7044067401</v>
      </c>
      <c r="W1052" s="99">
        <v>0</v>
      </c>
      <c r="X1052" s="99">
        <v>830611.90419006301</v>
      </c>
      <c r="Y1052" s="99">
        <v>570385.17647552502</v>
      </c>
      <c r="Z1052" s="99">
        <v>535812.33897399902</v>
      </c>
      <c r="AA1052" s="99">
        <v>0</v>
      </c>
      <c r="AB1052" s="99">
        <v>0</v>
      </c>
      <c r="AC1052" s="99">
        <v>29567764.925781298</v>
      </c>
      <c r="AD1052" s="99">
        <v>5127.7593978643399</v>
      </c>
      <c r="AE1052" s="99">
        <v>29227.275242567099</v>
      </c>
      <c r="AF1052" s="99">
        <v>2102705.5246887198</v>
      </c>
      <c r="AG1052" s="99">
        <v>462145.76578903198</v>
      </c>
      <c r="AH1052" s="99">
        <v>0</v>
      </c>
      <c r="AI1052" s="99">
        <v>2382324.7427673298</v>
      </c>
      <c r="AJ1052" s="99">
        <v>443689.01552963298</v>
      </c>
      <c r="AK1052" s="99">
        <v>0</v>
      </c>
      <c r="AL1052" s="99">
        <v>535905.120620728</v>
      </c>
      <c r="AM1052" s="99">
        <v>0</v>
      </c>
      <c r="AN1052" s="99">
        <v>29578148.096679699</v>
      </c>
      <c r="AO1052" s="99">
        <v>44640204.606445298</v>
      </c>
      <c r="AP1052" s="99">
        <v>0</v>
      </c>
      <c r="AQ1052" s="99">
        <v>7019750.8743896503</v>
      </c>
      <c r="AR1052" s="99">
        <v>4746910.2241821298</v>
      </c>
      <c r="AS1052" s="99">
        <v>4487906.0856933603</v>
      </c>
      <c r="AT1052" s="99">
        <v>0</v>
      </c>
      <c r="AU1052" s="99">
        <v>0</v>
      </c>
      <c r="AV1052" s="99">
        <v>85815287.439453095</v>
      </c>
      <c r="AW1052" s="99">
        <v>16770.477046728101</v>
      </c>
      <c r="AX1052" s="99">
        <v>286122.762683868</v>
      </c>
      <c r="AY1052" s="99">
        <v>20589931.6787109</v>
      </c>
      <c r="AZ1052" s="99">
        <v>4090400.2810058598</v>
      </c>
      <c r="BA1052" s="99">
        <v>0</v>
      </c>
      <c r="BB1052" s="99">
        <v>22844236.989257801</v>
      </c>
      <c r="BC1052" s="99">
        <v>3960176.3694152799</v>
      </c>
      <c r="BD1052" s="99">
        <v>0</v>
      </c>
      <c r="BE1052" s="99">
        <v>4489324.4224853497</v>
      </c>
      <c r="BF1052" s="99">
        <v>0</v>
      </c>
      <c r="BG1052" s="99">
        <v>85855945.913085893</v>
      </c>
      <c r="BH1052" s="99">
        <v>9689091.2677002009</v>
      </c>
      <c r="BI1052" s="99">
        <v>0</v>
      </c>
      <c r="BJ1052" s="99">
        <v>2591880.0434570299</v>
      </c>
      <c r="BK1052" s="99">
        <v>1803756.22662354</v>
      </c>
      <c r="BL1052" s="99">
        <v>0</v>
      </c>
      <c r="BM1052" s="99">
        <v>0</v>
      </c>
      <c r="BN1052" s="99">
        <v>0</v>
      </c>
      <c r="BO1052" s="99">
        <v>0</v>
      </c>
      <c r="BP1052" s="99">
        <v>0</v>
      </c>
      <c r="BQ1052" s="99">
        <v>0</v>
      </c>
      <c r="BR1052" s="99">
        <v>6893992.97375488</v>
      </c>
      <c r="BS1052" s="99">
        <v>1534852.6811981199</v>
      </c>
      <c r="BT1052" s="99">
        <v>0</v>
      </c>
      <c r="BU1052" s="99">
        <v>1395741.1999816899</v>
      </c>
      <c r="BV1052" s="99">
        <v>2196527.32312012</v>
      </c>
      <c r="BW1052" s="99">
        <v>0</v>
      </c>
      <c r="BX1052" s="99">
        <v>314240.80974197399</v>
      </c>
      <c r="BY1052" s="99">
        <v>0</v>
      </c>
      <c r="BZ1052" s="99">
        <v>0</v>
      </c>
      <c r="CA1052" s="99">
        <v>122846.53128528599</v>
      </c>
      <c r="CB1052" s="99">
        <v>5415997.4799194299</v>
      </c>
      <c r="CC1052" s="99">
        <v>51715988.332519501</v>
      </c>
      <c r="CD1052" s="99">
        <v>12267804.4268799</v>
      </c>
      <c r="CE1052" s="99">
        <v>4486.88264447451</v>
      </c>
      <c r="CF1052" s="99">
        <v>539085.11724853504</v>
      </c>
      <c r="CG1052" s="99">
        <v>4509418.8289794903</v>
      </c>
      <c r="CH1052" s="99">
        <v>0</v>
      </c>
      <c r="CI1052" s="99">
        <v>127324.701850891</v>
      </c>
      <c r="CJ1052" s="99">
        <v>5957666.0217285203</v>
      </c>
      <c r="CK1052" s="99">
        <v>56238078.622558601</v>
      </c>
      <c r="CL1052" s="99">
        <v>12629047.736694301</v>
      </c>
      <c r="CM1052" s="166">
        <v>213003.63429069499</v>
      </c>
      <c r="CN1052" s="166">
        <v>35556078.7744141</v>
      </c>
      <c r="CO1052" s="166">
        <v>142001415.78320301</v>
      </c>
      <c r="CP1052" s="99">
        <v>12629047.736694301</v>
      </c>
      <c r="CQ1052" s="99">
        <v>0</v>
      </c>
      <c r="CR1052" s="99">
        <v>0</v>
      </c>
      <c r="CS1052" s="99">
        <v>0</v>
      </c>
      <c r="CT1052" s="99">
        <v>0</v>
      </c>
      <c r="CU1052" s="98">
        <v>14518.412166005999</v>
      </c>
      <c r="CV1052" s="98">
        <v>90091.391599741997</v>
      </c>
      <c r="CW1052" s="98">
        <v>5955082.597167965</v>
      </c>
      <c r="CX1052" s="98">
        <v>56225407.161498994</v>
      </c>
    </row>
    <row r="1053" spans="1:102" x14ac:dyDescent="0.2">
      <c r="A1053" s="98" t="s">
        <v>67</v>
      </c>
      <c r="B1053" s="100">
        <v>41974</v>
      </c>
      <c r="C1053" s="99">
        <v>107896.345939636</v>
      </c>
      <c r="D1053" s="99">
        <v>0</v>
      </c>
      <c r="E1053" s="99">
        <v>14425.8290907145</v>
      </c>
      <c r="F1053" s="99">
        <v>11570.2456614971</v>
      </c>
      <c r="G1053" s="99">
        <v>4504.0155031084996</v>
      </c>
      <c r="H1053" s="99">
        <v>0</v>
      </c>
      <c r="I1053" s="99">
        <v>0</v>
      </c>
      <c r="J1053" s="99">
        <v>85073.846595764204</v>
      </c>
      <c r="K1053" s="99">
        <v>32.373567560687697</v>
      </c>
      <c r="L1053" s="99">
        <v>1026.32334244251</v>
      </c>
      <c r="M1053" s="99">
        <v>51699.848196983301</v>
      </c>
      <c r="N1053" s="99">
        <v>3976.2654033601302</v>
      </c>
      <c r="O1053" s="99">
        <v>0</v>
      </c>
      <c r="P1053" s="99">
        <v>60922.870007514997</v>
      </c>
      <c r="Q1053" s="99">
        <v>4757.7728236913699</v>
      </c>
      <c r="R1053" s="99">
        <v>0</v>
      </c>
      <c r="S1053" s="99">
        <v>4499.7025821805</v>
      </c>
      <c r="T1053" s="99">
        <v>0</v>
      </c>
      <c r="U1053" s="99">
        <v>85115.313817024202</v>
      </c>
      <c r="V1053" s="99">
        <v>4541416.4937133798</v>
      </c>
      <c r="W1053" s="99">
        <v>0</v>
      </c>
      <c r="X1053" s="99">
        <v>797275.62892913795</v>
      </c>
      <c r="Y1053" s="99">
        <v>556284.48542022705</v>
      </c>
      <c r="Z1053" s="99">
        <v>534488.85784149205</v>
      </c>
      <c r="AA1053" s="99">
        <v>0</v>
      </c>
      <c r="AB1053" s="99">
        <v>0</v>
      </c>
      <c r="AC1053" s="99">
        <v>29213640.709228501</v>
      </c>
      <c r="AD1053" s="99">
        <v>3343.86086055636</v>
      </c>
      <c r="AE1053" s="99">
        <v>28430.689472198501</v>
      </c>
      <c r="AF1053" s="99">
        <v>2085120.75553894</v>
      </c>
      <c r="AG1053" s="99">
        <v>449864.05683135998</v>
      </c>
      <c r="AH1053" s="99">
        <v>0</v>
      </c>
      <c r="AI1053" s="99">
        <v>2331560.3769226102</v>
      </c>
      <c r="AJ1053" s="99">
        <v>450239.78803634603</v>
      </c>
      <c r="AK1053" s="99">
        <v>0</v>
      </c>
      <c r="AL1053" s="99">
        <v>533847.58982849098</v>
      </c>
      <c r="AM1053" s="99">
        <v>0</v>
      </c>
      <c r="AN1053" s="99">
        <v>29214858.151855499</v>
      </c>
      <c r="AO1053" s="99">
        <v>44423509.330078103</v>
      </c>
      <c r="AP1053" s="99">
        <v>0</v>
      </c>
      <c r="AQ1053" s="99">
        <v>6791492.5533447303</v>
      </c>
      <c r="AR1053" s="99">
        <v>4612360.7705078097</v>
      </c>
      <c r="AS1053" s="99">
        <v>4496324.2349243201</v>
      </c>
      <c r="AT1053" s="99">
        <v>0</v>
      </c>
      <c r="AU1053" s="99">
        <v>0</v>
      </c>
      <c r="AV1053" s="99">
        <v>85358365.450195298</v>
      </c>
      <c r="AW1053" s="99">
        <v>10963.336483478501</v>
      </c>
      <c r="AX1053" s="99">
        <v>284805.73589706398</v>
      </c>
      <c r="AY1053" s="99">
        <v>20507624.361083999</v>
      </c>
      <c r="AZ1053" s="99">
        <v>3998742.6577453599</v>
      </c>
      <c r="BA1053" s="99">
        <v>0</v>
      </c>
      <c r="BB1053" s="99">
        <v>22451426.419189502</v>
      </c>
      <c r="BC1053" s="99">
        <v>4007664.3081054701</v>
      </c>
      <c r="BD1053" s="99">
        <v>0</v>
      </c>
      <c r="BE1053" s="99">
        <v>4494348.9420165997</v>
      </c>
      <c r="BF1053" s="99">
        <v>0</v>
      </c>
      <c r="BG1053" s="99">
        <v>85359454.752929702</v>
      </c>
      <c r="BH1053" s="99">
        <v>9698902.0815429706</v>
      </c>
      <c r="BI1053" s="99">
        <v>0</v>
      </c>
      <c r="BJ1053" s="99">
        <v>2542205.2722168001</v>
      </c>
      <c r="BK1053" s="99">
        <v>1758847.0026702899</v>
      </c>
      <c r="BL1053" s="99">
        <v>0</v>
      </c>
      <c r="BM1053" s="99">
        <v>0</v>
      </c>
      <c r="BN1053" s="99">
        <v>0</v>
      </c>
      <c r="BO1053" s="99">
        <v>0</v>
      </c>
      <c r="BP1053" s="99">
        <v>0</v>
      </c>
      <c r="BQ1053" s="99">
        <v>0</v>
      </c>
      <c r="BR1053" s="99">
        <v>6896794.4390869103</v>
      </c>
      <c r="BS1053" s="99">
        <v>1516833.7809905999</v>
      </c>
      <c r="BT1053" s="99">
        <v>0</v>
      </c>
      <c r="BU1053" s="99">
        <v>1672069.0199890099</v>
      </c>
      <c r="BV1053" s="99">
        <v>2222437.1238098098</v>
      </c>
      <c r="BW1053" s="99">
        <v>0</v>
      </c>
      <c r="BX1053" s="99">
        <v>362179.66966247599</v>
      </c>
      <c r="BY1053" s="99">
        <v>0</v>
      </c>
      <c r="BZ1053" s="99">
        <v>0</v>
      </c>
      <c r="CA1053" s="99">
        <v>122299.15772438</v>
      </c>
      <c r="CB1053" s="99">
        <v>5338617.2689209003</v>
      </c>
      <c r="CC1053" s="99">
        <v>51174451.541503899</v>
      </c>
      <c r="CD1053" s="99">
        <v>12250523.450073199</v>
      </c>
      <c r="CE1053" s="99">
        <v>4497.64208984375</v>
      </c>
      <c r="CF1053" s="99">
        <v>533786.03664398205</v>
      </c>
      <c r="CG1053" s="99">
        <v>4490931.3037719699</v>
      </c>
      <c r="CH1053" s="99">
        <v>0</v>
      </c>
      <c r="CI1053" s="99">
        <v>126802.821453094</v>
      </c>
      <c r="CJ1053" s="99">
        <v>5872291.1176147498</v>
      </c>
      <c r="CK1053" s="99">
        <v>55648824.5556641</v>
      </c>
      <c r="CL1053" s="99">
        <v>12614933.790649399</v>
      </c>
      <c r="CM1053" s="166">
        <v>211152.04801750201</v>
      </c>
      <c r="CN1053" s="166">
        <v>35048407.729980499</v>
      </c>
      <c r="CO1053" s="166">
        <v>140953879.15039101</v>
      </c>
      <c r="CP1053" s="99">
        <v>12614933.790649399</v>
      </c>
      <c r="CQ1053" s="99">
        <v>0</v>
      </c>
      <c r="CR1053" s="99">
        <v>0</v>
      </c>
      <c r="CS1053" s="99">
        <v>0</v>
      </c>
      <c r="CT1053" s="99">
        <v>0</v>
      </c>
      <c r="CU1053" s="98">
        <v>14484.174820406</v>
      </c>
      <c r="CV1053" s="98">
        <v>88780.833677386996</v>
      </c>
      <c r="CW1053" s="98">
        <v>5872403.3055648822</v>
      </c>
      <c r="CX1053" s="98">
        <v>55665382.845275871</v>
      </c>
    </row>
    <row r="1054" spans="1:102" x14ac:dyDescent="0.2">
      <c r="A1054" s="98" t="s">
        <v>67</v>
      </c>
      <c r="B1054" s="100">
        <v>42064</v>
      </c>
      <c r="C1054" s="99">
        <v>107494.07748985301</v>
      </c>
      <c r="D1054" s="99">
        <v>0</v>
      </c>
      <c r="E1054" s="99">
        <v>13819.9041181803</v>
      </c>
      <c r="F1054" s="99">
        <v>11052.8806464672</v>
      </c>
      <c r="G1054" s="99">
        <v>4598.3121442198799</v>
      </c>
      <c r="H1054" s="99">
        <v>0</v>
      </c>
      <c r="I1054" s="99">
        <v>0</v>
      </c>
      <c r="J1054" s="99">
        <v>85066.190795898394</v>
      </c>
      <c r="K1054" s="99">
        <v>29.867101995507301</v>
      </c>
      <c r="L1054" s="99">
        <v>206.410219822079</v>
      </c>
      <c r="M1054" s="99">
        <v>51510.802209854097</v>
      </c>
      <c r="N1054" s="99">
        <v>3931.9423161745099</v>
      </c>
      <c r="O1054" s="99">
        <v>0</v>
      </c>
      <c r="P1054" s="99">
        <v>60842.919262409203</v>
      </c>
      <c r="Q1054" s="99">
        <v>4702.2196135520899</v>
      </c>
      <c r="R1054" s="99">
        <v>0</v>
      </c>
      <c r="S1054" s="99">
        <v>4587.5213297605496</v>
      </c>
      <c r="T1054" s="99">
        <v>0</v>
      </c>
      <c r="U1054" s="99">
        <v>85091.897013664202</v>
      </c>
      <c r="V1054" s="99">
        <v>4487104.3676757803</v>
      </c>
      <c r="W1054" s="99">
        <v>0</v>
      </c>
      <c r="X1054" s="99">
        <v>768726.73995208705</v>
      </c>
      <c r="Y1054" s="99">
        <v>537908.53689575195</v>
      </c>
      <c r="Z1054" s="99">
        <v>533058.68888091994</v>
      </c>
      <c r="AA1054" s="99">
        <v>0</v>
      </c>
      <c r="AB1054" s="99">
        <v>0</v>
      </c>
      <c r="AC1054" s="99">
        <v>29013943.642822299</v>
      </c>
      <c r="AD1054" s="99">
        <v>2908.5192057192298</v>
      </c>
      <c r="AE1054" s="99">
        <v>16013.7251797915</v>
      </c>
      <c r="AF1054" s="99">
        <v>2066929.85760498</v>
      </c>
      <c r="AG1054" s="99">
        <v>436111.80734634399</v>
      </c>
      <c r="AH1054" s="99">
        <v>0</v>
      </c>
      <c r="AI1054" s="99">
        <v>2286686.49359131</v>
      </c>
      <c r="AJ1054" s="99">
        <v>439034.339870453</v>
      </c>
      <c r="AK1054" s="99">
        <v>0</v>
      </c>
      <c r="AL1054" s="99">
        <v>531160.47737884498</v>
      </c>
      <c r="AM1054" s="99">
        <v>0</v>
      </c>
      <c r="AN1054" s="99">
        <v>28975976.323242199</v>
      </c>
      <c r="AO1054" s="99">
        <v>44121395.4619141</v>
      </c>
      <c r="AP1054" s="99">
        <v>0</v>
      </c>
      <c r="AQ1054" s="99">
        <v>6518064.5762329102</v>
      </c>
      <c r="AR1054" s="99">
        <v>4462180.8933715802</v>
      </c>
      <c r="AS1054" s="99">
        <v>4502143.2776489304</v>
      </c>
      <c r="AT1054" s="99">
        <v>0</v>
      </c>
      <c r="AU1054" s="99">
        <v>0</v>
      </c>
      <c r="AV1054" s="99">
        <v>85166528.912109405</v>
      </c>
      <c r="AW1054" s="99">
        <v>9642.7674810886401</v>
      </c>
      <c r="AX1054" s="99">
        <v>161446.81282424901</v>
      </c>
      <c r="AY1054" s="99">
        <v>20460536.129394501</v>
      </c>
      <c r="AZ1054" s="99">
        <v>3898319.1761779799</v>
      </c>
      <c r="BA1054" s="99">
        <v>0</v>
      </c>
      <c r="BB1054" s="99">
        <v>22081291.9443359</v>
      </c>
      <c r="BC1054" s="99">
        <v>3927791.1521606399</v>
      </c>
      <c r="BD1054" s="99">
        <v>0</v>
      </c>
      <c r="BE1054" s="99">
        <v>4481486.6360473596</v>
      </c>
      <c r="BF1054" s="99">
        <v>0</v>
      </c>
      <c r="BG1054" s="99">
        <v>85054315.588867202</v>
      </c>
      <c r="BH1054" s="99">
        <v>9550577.7738037091</v>
      </c>
      <c r="BI1054" s="99">
        <v>0</v>
      </c>
      <c r="BJ1054" s="99">
        <v>2492483.6904907199</v>
      </c>
      <c r="BK1054" s="99">
        <v>1723560.0723266599</v>
      </c>
      <c r="BL1054" s="99">
        <v>0</v>
      </c>
      <c r="BM1054" s="99">
        <v>0</v>
      </c>
      <c r="BN1054" s="99">
        <v>0</v>
      </c>
      <c r="BO1054" s="99">
        <v>0</v>
      </c>
      <c r="BP1054" s="99">
        <v>0</v>
      </c>
      <c r="BQ1054" s="99">
        <v>0</v>
      </c>
      <c r="BR1054" s="99">
        <v>6854037.6504516602</v>
      </c>
      <c r="BS1054" s="99">
        <v>1458695.24336243</v>
      </c>
      <c r="BT1054" s="99">
        <v>0</v>
      </c>
      <c r="BU1054" s="99">
        <v>1621264.4699859601</v>
      </c>
      <c r="BV1054" s="99">
        <v>2201798.0352172898</v>
      </c>
      <c r="BW1054" s="99">
        <v>0</v>
      </c>
      <c r="BX1054" s="99">
        <v>406185.20939636201</v>
      </c>
      <c r="BY1054" s="99">
        <v>0</v>
      </c>
      <c r="BZ1054" s="99">
        <v>0</v>
      </c>
      <c r="CA1054" s="99">
        <v>121326.10756397199</v>
      </c>
      <c r="CB1054" s="99">
        <v>5257898.2559204102</v>
      </c>
      <c r="CC1054" s="99">
        <v>50670276.971191399</v>
      </c>
      <c r="CD1054" s="99">
        <v>12046736.0377197</v>
      </c>
      <c r="CE1054" s="99">
        <v>4600.93566417694</v>
      </c>
      <c r="CF1054" s="99">
        <v>532996.27264404297</v>
      </c>
      <c r="CG1054" s="99">
        <v>4501662.6445922898</v>
      </c>
      <c r="CH1054" s="99">
        <v>0</v>
      </c>
      <c r="CI1054" s="99">
        <v>125920.52826404601</v>
      </c>
      <c r="CJ1054" s="99">
        <v>5790033.4501953097</v>
      </c>
      <c r="CK1054" s="99">
        <v>55174580.293945298</v>
      </c>
      <c r="CL1054" s="99">
        <v>12435324.286743199</v>
      </c>
      <c r="CM1054" s="166">
        <v>210226.10521888701</v>
      </c>
      <c r="CN1054" s="166">
        <v>34782980.818359397</v>
      </c>
      <c r="CO1054" s="166">
        <v>140174053.24609399</v>
      </c>
      <c r="CP1054" s="99">
        <v>12435324.286743199</v>
      </c>
      <c r="CQ1054" s="99">
        <v>0</v>
      </c>
      <c r="CR1054" s="99">
        <v>0</v>
      </c>
      <c r="CS1054" s="99">
        <v>0</v>
      </c>
      <c r="CT1054" s="99">
        <v>0</v>
      </c>
      <c r="CU1054" s="98">
        <v>13827.831672300001</v>
      </c>
      <c r="CV1054" s="98">
        <v>88855.370137054997</v>
      </c>
      <c r="CW1054" s="98">
        <v>5790894.5285644531</v>
      </c>
      <c r="CX1054" s="98">
        <v>55171939.615783691</v>
      </c>
    </row>
    <row r="1055" spans="1:102" x14ac:dyDescent="0.2">
      <c r="A1055" s="98" t="s">
        <v>67</v>
      </c>
      <c r="B1055" s="100">
        <v>42156</v>
      </c>
      <c r="C1055" s="99">
        <v>108082.204023361</v>
      </c>
      <c r="D1055" s="99">
        <v>0</v>
      </c>
      <c r="E1055" s="99">
        <v>13546.0676313639</v>
      </c>
      <c r="F1055" s="99">
        <v>10852.7859177589</v>
      </c>
      <c r="G1055" s="99">
        <v>4656.8620110154197</v>
      </c>
      <c r="H1055" s="99">
        <v>0</v>
      </c>
      <c r="I1055" s="99">
        <v>0</v>
      </c>
      <c r="J1055" s="99">
        <v>84567.203081130996</v>
      </c>
      <c r="K1055" s="99">
        <v>20.568723743548599</v>
      </c>
      <c r="L1055" s="99">
        <v>199.19798818603201</v>
      </c>
      <c r="M1055" s="99">
        <v>51767.662416458101</v>
      </c>
      <c r="N1055" s="99">
        <v>3901.4257177412501</v>
      </c>
      <c r="O1055" s="99">
        <v>0</v>
      </c>
      <c r="P1055" s="99">
        <v>61025.235888004303</v>
      </c>
      <c r="Q1055" s="99">
        <v>4729.4584266543397</v>
      </c>
      <c r="R1055" s="99">
        <v>0</v>
      </c>
      <c r="S1055" s="99">
        <v>4649.9972820282001</v>
      </c>
      <c r="T1055" s="99">
        <v>0</v>
      </c>
      <c r="U1055" s="99">
        <v>84576.706120490999</v>
      </c>
      <c r="V1055" s="99">
        <v>4477163.0513305701</v>
      </c>
      <c r="W1055" s="99">
        <v>0</v>
      </c>
      <c r="X1055" s="99">
        <v>750814.12820434605</v>
      </c>
      <c r="Y1055" s="99">
        <v>526463.65177917504</v>
      </c>
      <c r="Z1055" s="99">
        <v>533897.633018494</v>
      </c>
      <c r="AA1055" s="99">
        <v>0</v>
      </c>
      <c r="AB1055" s="99">
        <v>0</v>
      </c>
      <c r="AC1055" s="99">
        <v>28907984.401122998</v>
      </c>
      <c r="AD1055" s="99">
        <v>2303.0590912699699</v>
      </c>
      <c r="AE1055" s="99">
        <v>17931.255803108201</v>
      </c>
      <c r="AF1055" s="99">
        <v>2062310.8831481901</v>
      </c>
      <c r="AG1055" s="99">
        <v>424702.39799880999</v>
      </c>
      <c r="AH1055" s="99">
        <v>0</v>
      </c>
      <c r="AI1055" s="99">
        <v>2277179.4197998</v>
      </c>
      <c r="AJ1055" s="99">
        <v>446523.47380828898</v>
      </c>
      <c r="AK1055" s="99">
        <v>0</v>
      </c>
      <c r="AL1055" s="99">
        <v>532701.20884704601</v>
      </c>
      <c r="AM1055" s="99">
        <v>0</v>
      </c>
      <c r="AN1055" s="99">
        <v>28948112.8757324</v>
      </c>
      <c r="AO1055" s="99">
        <v>44177497.517578103</v>
      </c>
      <c r="AP1055" s="99">
        <v>0</v>
      </c>
      <c r="AQ1055" s="99">
        <v>6383488.1137695303</v>
      </c>
      <c r="AR1055" s="99">
        <v>4390928.4740600605</v>
      </c>
      <c r="AS1055" s="99">
        <v>4520693.4786987295</v>
      </c>
      <c r="AT1055" s="99">
        <v>0</v>
      </c>
      <c r="AU1055" s="99">
        <v>0</v>
      </c>
      <c r="AV1055" s="99">
        <v>85125880.688476607</v>
      </c>
      <c r="AW1055" s="99">
        <v>7636.0386414527902</v>
      </c>
      <c r="AX1055" s="99">
        <v>181127.30392456101</v>
      </c>
      <c r="AY1055" s="99">
        <v>20502160.5070801</v>
      </c>
      <c r="AZ1055" s="99">
        <v>3814328.6069641099</v>
      </c>
      <c r="BA1055" s="99">
        <v>0</v>
      </c>
      <c r="BB1055" s="99">
        <v>22104159.115234401</v>
      </c>
      <c r="BC1055" s="99">
        <v>4015454.7822570801</v>
      </c>
      <c r="BD1055" s="99">
        <v>0</v>
      </c>
      <c r="BE1055" s="99">
        <v>4514901.8154907199</v>
      </c>
      <c r="BF1055" s="99">
        <v>0</v>
      </c>
      <c r="BG1055" s="99">
        <v>85233581.418945298</v>
      </c>
      <c r="BH1055" s="99">
        <v>9694294.8780517597</v>
      </c>
      <c r="BI1055" s="99">
        <v>0</v>
      </c>
      <c r="BJ1055" s="99">
        <v>2463381.74188232</v>
      </c>
      <c r="BK1055" s="99">
        <v>1699825.63702393</v>
      </c>
      <c r="BL1055" s="99">
        <v>0</v>
      </c>
      <c r="BM1055" s="99">
        <v>0</v>
      </c>
      <c r="BN1055" s="99">
        <v>0</v>
      </c>
      <c r="BO1055" s="99">
        <v>0</v>
      </c>
      <c r="BP1055" s="99">
        <v>0</v>
      </c>
      <c r="BQ1055" s="99">
        <v>0</v>
      </c>
      <c r="BR1055" s="99">
        <v>6920480.81787109</v>
      </c>
      <c r="BS1055" s="99">
        <v>1445404.7963256801</v>
      </c>
      <c r="BT1055" s="99">
        <v>0</v>
      </c>
      <c r="BU1055" s="99">
        <v>1649786.0399932901</v>
      </c>
      <c r="BV1055" s="99">
        <v>2246432.0382080101</v>
      </c>
      <c r="BW1055" s="99">
        <v>0</v>
      </c>
      <c r="BX1055" s="99">
        <v>416827.679374695</v>
      </c>
      <c r="BY1055" s="99">
        <v>0</v>
      </c>
      <c r="BZ1055" s="99">
        <v>0</v>
      </c>
      <c r="CA1055" s="99">
        <v>121600.278301239</v>
      </c>
      <c r="CB1055" s="99">
        <v>5229270.9132080097</v>
      </c>
      <c r="CC1055" s="99">
        <v>50558511.8447266</v>
      </c>
      <c r="CD1055" s="99">
        <v>12153671.0742188</v>
      </c>
      <c r="CE1055" s="99">
        <v>4657.1957888603201</v>
      </c>
      <c r="CF1055" s="99">
        <v>534559.74756622303</v>
      </c>
      <c r="CG1055" s="99">
        <v>4520401.2565917997</v>
      </c>
      <c r="CH1055" s="99">
        <v>0</v>
      </c>
      <c r="CI1055" s="99">
        <v>126264.89576244399</v>
      </c>
      <c r="CJ1055" s="99">
        <v>5762902.2892456101</v>
      </c>
      <c r="CK1055" s="99">
        <v>55079657.029785201</v>
      </c>
      <c r="CL1055" s="99">
        <v>12540084.971313501</v>
      </c>
      <c r="CM1055" s="166">
        <v>209963.293085098</v>
      </c>
      <c r="CN1055" s="166">
        <v>34692284.818359397</v>
      </c>
      <c r="CO1055" s="166">
        <v>140119716.69531301</v>
      </c>
      <c r="CP1055" s="99">
        <v>12540084.971313501</v>
      </c>
      <c r="CQ1055" s="99">
        <v>0</v>
      </c>
      <c r="CR1055" s="99">
        <v>0</v>
      </c>
      <c r="CS1055" s="99">
        <v>0</v>
      </c>
      <c r="CT1055" s="99">
        <v>0</v>
      </c>
      <c r="CU1055" s="98">
        <v>13554.720212299</v>
      </c>
      <c r="CV1055" s="98">
        <v>88427.085362323996</v>
      </c>
      <c r="CW1055" s="98">
        <v>5763830.6607742328</v>
      </c>
      <c r="CX1055" s="98">
        <v>55078913.101318397</v>
      </c>
    </row>
    <row r="1056" spans="1:102" x14ac:dyDescent="0.2">
      <c r="A1056" s="98" t="s">
        <v>67</v>
      </c>
      <c r="B1056" s="100">
        <v>42248</v>
      </c>
      <c r="C1056" s="99">
        <v>107768.665406227</v>
      </c>
      <c r="D1056" s="99">
        <v>0</v>
      </c>
      <c r="E1056" s="99">
        <v>13244.5337357521</v>
      </c>
      <c r="F1056" s="99">
        <v>10605.6546100378</v>
      </c>
      <c r="G1056" s="99">
        <v>4756.8546184897396</v>
      </c>
      <c r="H1056" s="99">
        <v>0</v>
      </c>
      <c r="I1056" s="99">
        <v>0</v>
      </c>
      <c r="J1056" s="99">
        <v>83894.799619674697</v>
      </c>
      <c r="K1056" s="99">
        <v>15.9525931566022</v>
      </c>
      <c r="L1056" s="99">
        <v>238.81900178454799</v>
      </c>
      <c r="M1056" s="99">
        <v>51562.585281372099</v>
      </c>
      <c r="N1056" s="99">
        <v>3906.8525067865799</v>
      </c>
      <c r="O1056" s="99">
        <v>0</v>
      </c>
      <c r="P1056" s="99">
        <v>60713.5548501015</v>
      </c>
      <c r="Q1056" s="99">
        <v>4684.5892614722297</v>
      </c>
      <c r="R1056" s="99">
        <v>0</v>
      </c>
      <c r="S1056" s="99">
        <v>4752.6801787018803</v>
      </c>
      <c r="T1056" s="99">
        <v>0</v>
      </c>
      <c r="U1056" s="99">
        <v>83915.104535102801</v>
      </c>
      <c r="V1056" s="99">
        <v>4456290.0905151404</v>
      </c>
      <c r="W1056" s="99">
        <v>0</v>
      </c>
      <c r="X1056" s="99">
        <v>732962.54698181199</v>
      </c>
      <c r="Y1056" s="99">
        <v>515149.06037521397</v>
      </c>
      <c r="Z1056" s="99">
        <v>539095.29119873</v>
      </c>
      <c r="AA1056" s="99">
        <v>0</v>
      </c>
      <c r="AB1056" s="99">
        <v>0</v>
      </c>
      <c r="AC1056" s="99">
        <v>28783635.986083999</v>
      </c>
      <c r="AD1056" s="99">
        <v>1972.62832742929</v>
      </c>
      <c r="AE1056" s="99">
        <v>19264.292641162901</v>
      </c>
      <c r="AF1056" s="99">
        <v>2047541.34373474</v>
      </c>
      <c r="AG1056" s="99">
        <v>413589.992656708</v>
      </c>
      <c r="AH1056" s="99">
        <v>0</v>
      </c>
      <c r="AI1056" s="99">
        <v>2265773.6046142601</v>
      </c>
      <c r="AJ1056" s="99">
        <v>442571.34699249303</v>
      </c>
      <c r="AK1056" s="99">
        <v>0</v>
      </c>
      <c r="AL1056" s="99">
        <v>537961.01692199695</v>
      </c>
      <c r="AM1056" s="99">
        <v>0</v>
      </c>
      <c r="AN1056" s="99">
        <v>28789739.962158199</v>
      </c>
      <c r="AO1056" s="99">
        <v>44162047.4208984</v>
      </c>
      <c r="AP1056" s="99">
        <v>0</v>
      </c>
      <c r="AQ1056" s="99">
        <v>6295267.90161133</v>
      </c>
      <c r="AR1056" s="99">
        <v>4315709.14562988</v>
      </c>
      <c r="AS1056" s="99">
        <v>4572399.6806640597</v>
      </c>
      <c r="AT1056" s="99">
        <v>0</v>
      </c>
      <c r="AU1056" s="99">
        <v>0</v>
      </c>
      <c r="AV1056" s="99">
        <v>84984943.772460893</v>
      </c>
      <c r="AW1056" s="99">
        <v>6559.6170809268997</v>
      </c>
      <c r="AX1056" s="99">
        <v>196020.906759262</v>
      </c>
      <c r="AY1056" s="99">
        <v>20454151.055908199</v>
      </c>
      <c r="AZ1056" s="99">
        <v>3730095.1575012198</v>
      </c>
      <c r="BA1056" s="99">
        <v>0</v>
      </c>
      <c r="BB1056" s="99">
        <v>22094516.505371101</v>
      </c>
      <c r="BC1056" s="99">
        <v>3962157.65625</v>
      </c>
      <c r="BD1056" s="99">
        <v>0</v>
      </c>
      <c r="BE1056" s="99">
        <v>4565473.09265137</v>
      </c>
      <c r="BF1056" s="99">
        <v>0</v>
      </c>
      <c r="BG1056" s="99">
        <v>85028783.389648393</v>
      </c>
      <c r="BH1056" s="99">
        <v>9725885.3714599591</v>
      </c>
      <c r="BI1056" s="99">
        <v>0</v>
      </c>
      <c r="BJ1056" s="99">
        <v>2446559.6200256301</v>
      </c>
      <c r="BK1056" s="99">
        <v>1679261.9981841999</v>
      </c>
      <c r="BL1056" s="99">
        <v>0</v>
      </c>
      <c r="BM1056" s="99">
        <v>0</v>
      </c>
      <c r="BN1056" s="99">
        <v>0</v>
      </c>
      <c r="BO1056" s="99">
        <v>0</v>
      </c>
      <c r="BP1056" s="99">
        <v>0</v>
      </c>
      <c r="BQ1056" s="99">
        <v>0</v>
      </c>
      <c r="BR1056" s="99">
        <v>6920698.7495727502</v>
      </c>
      <c r="BS1056" s="99">
        <v>1421404.4712829599</v>
      </c>
      <c r="BT1056" s="99">
        <v>0</v>
      </c>
      <c r="BU1056" s="99">
        <v>1327606.74998474</v>
      </c>
      <c r="BV1056" s="99">
        <v>2221655.0101928702</v>
      </c>
      <c r="BW1056" s="99">
        <v>0</v>
      </c>
      <c r="BX1056" s="99">
        <v>346815.86951827997</v>
      </c>
      <c r="BY1056" s="99">
        <v>0</v>
      </c>
      <c r="BZ1056" s="99">
        <v>0</v>
      </c>
      <c r="CA1056" s="99">
        <v>121029.76524639101</v>
      </c>
      <c r="CB1056" s="99">
        <v>5184374.1894531297</v>
      </c>
      <c r="CC1056" s="99">
        <v>50382675.163574196</v>
      </c>
      <c r="CD1056" s="99">
        <v>12167084.388793901</v>
      </c>
      <c r="CE1056" s="99">
        <v>4758.2822353839902</v>
      </c>
      <c r="CF1056" s="99">
        <v>538911.72421264602</v>
      </c>
      <c r="CG1056" s="99">
        <v>4570049.1756591797</v>
      </c>
      <c r="CH1056" s="99">
        <v>0</v>
      </c>
      <c r="CI1056" s="99">
        <v>125788.403866768</v>
      </c>
      <c r="CJ1056" s="99">
        <v>5725855.06848145</v>
      </c>
      <c r="CK1056" s="99">
        <v>54980642.045410201</v>
      </c>
      <c r="CL1056" s="99">
        <v>12568164.2702637</v>
      </c>
      <c r="CM1056" s="166">
        <v>208970.12615013099</v>
      </c>
      <c r="CN1056" s="166">
        <v>34509246.862792999</v>
      </c>
      <c r="CO1056" s="166">
        <v>140023142.48046899</v>
      </c>
      <c r="CP1056" s="99">
        <v>12568164.2702637</v>
      </c>
      <c r="CQ1056" s="99">
        <v>0</v>
      </c>
      <c r="CR1056" s="99">
        <v>0</v>
      </c>
      <c r="CS1056" s="99">
        <v>0</v>
      </c>
      <c r="CT1056" s="99">
        <v>0</v>
      </c>
      <c r="CU1056" s="98">
        <v>13273.11340384</v>
      </c>
      <c r="CV1056" s="98">
        <v>87822.839131218003</v>
      </c>
      <c r="CW1056" s="98">
        <v>5723285.9136657752</v>
      </c>
      <c r="CX1056" s="98">
        <v>54952724.339233376</v>
      </c>
    </row>
    <row r="1057" spans="1:102" x14ac:dyDescent="0.2">
      <c r="A1057" s="98" t="s">
        <v>67</v>
      </c>
      <c r="B1057" s="100">
        <v>42339</v>
      </c>
      <c r="C1057" s="99">
        <v>107922.745667458</v>
      </c>
      <c r="D1057" s="99">
        <v>0</v>
      </c>
      <c r="E1057" s="99">
        <v>13052.396549463299</v>
      </c>
      <c r="F1057" s="99">
        <v>10497.982983231501</v>
      </c>
      <c r="G1057" s="99">
        <v>4851.0448260903404</v>
      </c>
      <c r="H1057" s="99">
        <v>0</v>
      </c>
      <c r="I1057" s="99">
        <v>0</v>
      </c>
      <c r="J1057" s="99">
        <v>83420.307972908005</v>
      </c>
      <c r="K1057" s="99">
        <v>13.5308066359721</v>
      </c>
      <c r="L1057" s="99">
        <v>212.30456293560599</v>
      </c>
      <c r="M1057" s="99">
        <v>51819.388015270197</v>
      </c>
      <c r="N1057" s="99">
        <v>3785.7287397086602</v>
      </c>
      <c r="O1057" s="99">
        <v>0</v>
      </c>
      <c r="P1057" s="99">
        <v>60528.524624347701</v>
      </c>
      <c r="Q1057" s="99">
        <v>4661.83094227314</v>
      </c>
      <c r="R1057" s="99">
        <v>0</v>
      </c>
      <c r="S1057" s="99">
        <v>4838.5159722566596</v>
      </c>
      <c r="T1057" s="99">
        <v>0</v>
      </c>
      <c r="U1057" s="99">
        <v>83450.469508171096</v>
      </c>
      <c r="V1057" s="99">
        <v>4449911.9400634803</v>
      </c>
      <c r="W1057" s="99">
        <v>0</v>
      </c>
      <c r="X1057" s="99">
        <v>703132.98598480201</v>
      </c>
      <c r="Y1057" s="99">
        <v>493802.41667556798</v>
      </c>
      <c r="Z1057" s="99">
        <v>543484.32723999</v>
      </c>
      <c r="AA1057" s="99">
        <v>0</v>
      </c>
      <c r="AB1057" s="99">
        <v>0</v>
      </c>
      <c r="AC1057" s="99">
        <v>28604977.110839799</v>
      </c>
      <c r="AD1057" s="99">
        <v>1633.08545711637</v>
      </c>
      <c r="AE1057" s="99">
        <v>15861.492254853199</v>
      </c>
      <c r="AF1057" s="99">
        <v>2058213.5957489</v>
      </c>
      <c r="AG1057" s="99">
        <v>407055.39791488601</v>
      </c>
      <c r="AH1057" s="99">
        <v>0</v>
      </c>
      <c r="AI1057" s="99">
        <v>2243836.6927490202</v>
      </c>
      <c r="AJ1057" s="99">
        <v>440609.42277526902</v>
      </c>
      <c r="AK1057" s="99">
        <v>0</v>
      </c>
      <c r="AL1057" s="99">
        <v>542979.29303741502</v>
      </c>
      <c r="AM1057" s="99">
        <v>0</v>
      </c>
      <c r="AN1057" s="99">
        <v>28607602.394531298</v>
      </c>
      <c r="AO1057" s="99">
        <v>44290575.101074196</v>
      </c>
      <c r="AP1057" s="99">
        <v>0</v>
      </c>
      <c r="AQ1057" s="99">
        <v>6052966.98193359</v>
      </c>
      <c r="AR1057" s="99">
        <v>4140099.3876647898</v>
      </c>
      <c r="AS1057" s="99">
        <v>4620376.9864502</v>
      </c>
      <c r="AT1057" s="99">
        <v>0</v>
      </c>
      <c r="AU1057" s="99">
        <v>0</v>
      </c>
      <c r="AV1057" s="99">
        <v>85034653.249023393</v>
      </c>
      <c r="AW1057" s="99">
        <v>5429.1542928814897</v>
      </c>
      <c r="AX1057" s="99">
        <v>163286.09292602501</v>
      </c>
      <c r="AY1057" s="99">
        <v>20640795.333740201</v>
      </c>
      <c r="AZ1057" s="99">
        <v>3690042.0714416499</v>
      </c>
      <c r="BA1057" s="99">
        <v>0</v>
      </c>
      <c r="BB1057" s="99">
        <v>21978795.497070301</v>
      </c>
      <c r="BC1057" s="99">
        <v>3962987.4284973098</v>
      </c>
      <c r="BD1057" s="99">
        <v>0</v>
      </c>
      <c r="BE1057" s="99">
        <v>4611748.8648681603</v>
      </c>
      <c r="BF1057" s="99">
        <v>0</v>
      </c>
      <c r="BG1057" s="99">
        <v>85032549.524414107</v>
      </c>
      <c r="BH1057" s="99">
        <v>10548468.3244629</v>
      </c>
      <c r="BI1057" s="99">
        <v>0</v>
      </c>
      <c r="BJ1057" s="99">
        <v>2450444.51599121</v>
      </c>
      <c r="BK1057" s="99">
        <v>1660755.9640045201</v>
      </c>
      <c r="BL1057" s="99">
        <v>0</v>
      </c>
      <c r="BM1057" s="99">
        <v>0</v>
      </c>
      <c r="BN1057" s="99">
        <v>0</v>
      </c>
      <c r="BO1057" s="99">
        <v>0</v>
      </c>
      <c r="BP1057" s="99">
        <v>0</v>
      </c>
      <c r="BQ1057" s="99">
        <v>0</v>
      </c>
      <c r="BR1057" s="99">
        <v>7000264.75817871</v>
      </c>
      <c r="BS1057" s="99">
        <v>1396830.75480652</v>
      </c>
      <c r="BT1057" s="99">
        <v>0</v>
      </c>
      <c r="BU1057" s="99">
        <v>2470390.3999633798</v>
      </c>
      <c r="BV1057" s="99">
        <v>2228523.9956359901</v>
      </c>
      <c r="BW1057" s="99">
        <v>0</v>
      </c>
      <c r="BX1057" s="99">
        <v>580355.42839813197</v>
      </c>
      <c r="BY1057" s="99">
        <v>0</v>
      </c>
      <c r="BZ1057" s="99">
        <v>0</v>
      </c>
      <c r="CA1057" s="99">
        <v>121007.78656292</v>
      </c>
      <c r="CB1057" s="99">
        <v>5157461.1701049795</v>
      </c>
      <c r="CC1057" s="99">
        <v>50371499.294433601</v>
      </c>
      <c r="CD1057" s="99">
        <v>13006652.6678467</v>
      </c>
      <c r="CE1057" s="99">
        <v>4848.3836002349899</v>
      </c>
      <c r="CF1057" s="99">
        <v>543496.21240234398</v>
      </c>
      <c r="CG1057" s="99">
        <v>4621933.1657714797</v>
      </c>
      <c r="CH1057" s="99">
        <v>0</v>
      </c>
      <c r="CI1057" s="99">
        <v>125850.276061058</v>
      </c>
      <c r="CJ1057" s="99">
        <v>5700457.4710082998</v>
      </c>
      <c r="CK1057" s="99">
        <v>54963814.779785201</v>
      </c>
      <c r="CL1057" s="99">
        <v>13587891.3134766</v>
      </c>
      <c r="CM1057" s="166">
        <v>208422.18676185599</v>
      </c>
      <c r="CN1057" s="166">
        <v>34246198.798339799</v>
      </c>
      <c r="CO1057" s="166">
        <v>139969716.41015601</v>
      </c>
      <c r="CP1057" s="99">
        <v>13587891.3134766</v>
      </c>
      <c r="CQ1057" s="99">
        <v>0</v>
      </c>
      <c r="CR1057" s="99">
        <v>0</v>
      </c>
      <c r="CS1057" s="99">
        <v>0</v>
      </c>
      <c r="CT1057" s="99">
        <v>0</v>
      </c>
      <c r="CU1057" s="98">
        <v>13083.547167773</v>
      </c>
      <c r="CV1057" s="98">
        <v>87427.387696594</v>
      </c>
      <c r="CW1057" s="98">
        <v>5700957.3825073233</v>
      </c>
      <c r="CX1057" s="98">
        <v>54993432.460205078</v>
      </c>
    </row>
    <row r="1058" spans="1:102" x14ac:dyDescent="0.2">
      <c r="A1058" s="98" t="s">
        <v>67</v>
      </c>
      <c r="B1058" s="100">
        <v>42430</v>
      </c>
      <c r="C1058" s="99">
        <v>107772.54685688</v>
      </c>
      <c r="D1058" s="99">
        <v>0</v>
      </c>
      <c r="E1058" s="99">
        <v>12894.3687260151</v>
      </c>
      <c r="F1058" s="99">
        <v>10471.3025729656</v>
      </c>
      <c r="G1058" s="99">
        <v>4902.8432605266598</v>
      </c>
      <c r="H1058" s="99">
        <v>0</v>
      </c>
      <c r="I1058" s="99">
        <v>0</v>
      </c>
      <c r="J1058" s="99">
        <v>83009.740918159499</v>
      </c>
      <c r="K1058" s="99">
        <v>10.369859943631999</v>
      </c>
      <c r="L1058" s="99">
        <v>196.68075956590499</v>
      </c>
      <c r="M1058" s="99">
        <v>51583.287322521202</v>
      </c>
      <c r="N1058" s="99">
        <v>3819.1597616672502</v>
      </c>
      <c r="O1058" s="99">
        <v>0</v>
      </c>
      <c r="P1058" s="99">
        <v>60386.01055336</v>
      </c>
      <c r="Q1058" s="99">
        <v>4615.3789874911299</v>
      </c>
      <c r="R1058" s="99">
        <v>0</v>
      </c>
      <c r="S1058" s="99">
        <v>4888.0418706536302</v>
      </c>
      <c r="T1058" s="99">
        <v>0</v>
      </c>
      <c r="U1058" s="99">
        <v>83017.607835769697</v>
      </c>
      <c r="V1058" s="99">
        <v>4411569.6284179697</v>
      </c>
      <c r="W1058" s="99">
        <v>0</v>
      </c>
      <c r="X1058" s="99">
        <v>687848.21092224098</v>
      </c>
      <c r="Y1058" s="99">
        <v>496490.29056549101</v>
      </c>
      <c r="Z1058" s="99">
        <v>555395.64966583299</v>
      </c>
      <c r="AA1058" s="99">
        <v>0</v>
      </c>
      <c r="AB1058" s="99">
        <v>0</v>
      </c>
      <c r="AC1058" s="99">
        <v>28541632.0239258</v>
      </c>
      <c r="AD1058" s="99">
        <v>1278.17898210883</v>
      </c>
      <c r="AE1058" s="99">
        <v>12308.3693220615</v>
      </c>
      <c r="AF1058" s="99">
        <v>2025229.59742737</v>
      </c>
      <c r="AG1058" s="99">
        <v>400718.19652175897</v>
      </c>
      <c r="AH1058" s="99">
        <v>0</v>
      </c>
      <c r="AI1058" s="99">
        <v>2246818.04870605</v>
      </c>
      <c r="AJ1058" s="99">
        <v>434871.25221252401</v>
      </c>
      <c r="AK1058" s="99">
        <v>0</v>
      </c>
      <c r="AL1058" s="99">
        <v>552229.80885314895</v>
      </c>
      <c r="AM1058" s="99">
        <v>0</v>
      </c>
      <c r="AN1058" s="99">
        <v>28572091.3679199</v>
      </c>
      <c r="AO1058" s="99">
        <v>44132542.191894501</v>
      </c>
      <c r="AP1058" s="99">
        <v>0</v>
      </c>
      <c r="AQ1058" s="99">
        <v>5971453.8427734403</v>
      </c>
      <c r="AR1058" s="99">
        <v>4168130.69223022</v>
      </c>
      <c r="AS1058" s="99">
        <v>4741451.6803588904</v>
      </c>
      <c r="AT1058" s="99">
        <v>0</v>
      </c>
      <c r="AU1058" s="99">
        <v>0</v>
      </c>
      <c r="AV1058" s="99">
        <v>85158764.8046875</v>
      </c>
      <c r="AW1058" s="99">
        <v>4306.04690718651</v>
      </c>
      <c r="AX1058" s="99">
        <v>133742.062942505</v>
      </c>
      <c r="AY1058" s="99">
        <v>20448273.2885742</v>
      </c>
      <c r="AZ1058" s="99">
        <v>3672596.9802246098</v>
      </c>
      <c r="BA1058" s="99">
        <v>0</v>
      </c>
      <c r="BB1058" s="99">
        <v>22113357.959472701</v>
      </c>
      <c r="BC1058" s="99">
        <v>3935967.0794067401</v>
      </c>
      <c r="BD1058" s="99">
        <v>0</v>
      </c>
      <c r="BE1058" s="99">
        <v>4713392.1540527297</v>
      </c>
      <c r="BF1058" s="99">
        <v>0</v>
      </c>
      <c r="BG1058" s="99">
        <v>85239626.677734405</v>
      </c>
      <c r="BH1058" s="99">
        <v>12111584.5788574</v>
      </c>
      <c r="BI1058" s="99">
        <v>0</v>
      </c>
      <c r="BJ1058" s="99">
        <v>2551699.7554321298</v>
      </c>
      <c r="BK1058" s="99">
        <v>1721171.67156982</v>
      </c>
      <c r="BL1058" s="99">
        <v>0</v>
      </c>
      <c r="BM1058" s="99">
        <v>0</v>
      </c>
      <c r="BN1058" s="99">
        <v>0</v>
      </c>
      <c r="BO1058" s="99">
        <v>0</v>
      </c>
      <c r="BP1058" s="99">
        <v>0</v>
      </c>
      <c r="BQ1058" s="99">
        <v>0</v>
      </c>
      <c r="BR1058" s="99">
        <v>6985101.3695068397</v>
      </c>
      <c r="BS1058" s="99">
        <v>1392021.6635284401</v>
      </c>
      <c r="BT1058" s="99">
        <v>0</v>
      </c>
      <c r="BU1058" s="99">
        <v>4239781.2699584998</v>
      </c>
      <c r="BV1058" s="99">
        <v>2199532.0993347201</v>
      </c>
      <c r="BW1058" s="99">
        <v>0</v>
      </c>
      <c r="BX1058" s="99">
        <v>991434.52644348098</v>
      </c>
      <c r="BY1058" s="99">
        <v>0</v>
      </c>
      <c r="BZ1058" s="99">
        <v>0</v>
      </c>
      <c r="CA1058" s="99">
        <v>120642.983082771</v>
      </c>
      <c r="CB1058" s="99">
        <v>5097917.9507446298</v>
      </c>
      <c r="CC1058" s="99">
        <v>50031456.010742202</v>
      </c>
      <c r="CD1058" s="99">
        <v>14663586.5627441</v>
      </c>
      <c r="CE1058" s="99">
        <v>4902.8875487446803</v>
      </c>
      <c r="CF1058" s="99">
        <v>549654.40389251697</v>
      </c>
      <c r="CG1058" s="99">
        <v>4690710.4079589797</v>
      </c>
      <c r="CH1058" s="99">
        <v>0</v>
      </c>
      <c r="CI1058" s="99">
        <v>125549.011554718</v>
      </c>
      <c r="CJ1058" s="99">
        <v>5647429.2985839797</v>
      </c>
      <c r="CK1058" s="99">
        <v>54725959.0146484</v>
      </c>
      <c r="CL1058" s="99">
        <v>15630563.474121099</v>
      </c>
      <c r="CM1058" s="166">
        <v>207703.189359665</v>
      </c>
      <c r="CN1058" s="166">
        <v>34131317.369628899</v>
      </c>
      <c r="CO1058" s="166">
        <v>139717093.41406301</v>
      </c>
      <c r="CP1058" s="99">
        <v>15630563.474121099</v>
      </c>
      <c r="CQ1058" s="99">
        <v>0</v>
      </c>
      <c r="CR1058" s="99">
        <v>0</v>
      </c>
      <c r="CS1058" s="99">
        <v>0</v>
      </c>
      <c r="CT1058" s="99">
        <v>0</v>
      </c>
      <c r="CU1058" s="98">
        <v>12887.743566859001</v>
      </c>
      <c r="CV1058" s="98">
        <v>87072.190306503995</v>
      </c>
      <c r="CW1058" s="98">
        <v>5647572.3546371469</v>
      </c>
      <c r="CX1058" s="98">
        <v>54722166.418701179</v>
      </c>
    </row>
    <row r="1059" spans="1:102" x14ac:dyDescent="0.2">
      <c r="A1059" s="98" t="s">
        <v>67</v>
      </c>
      <c r="B1059" s="100">
        <v>42522</v>
      </c>
      <c r="C1059" s="99">
        <v>108093.362170219</v>
      </c>
      <c r="D1059" s="99">
        <v>0</v>
      </c>
      <c r="E1059" s="99">
        <v>12583.0609104633</v>
      </c>
      <c r="F1059" s="99">
        <v>10239.041284799599</v>
      </c>
      <c r="G1059" s="99">
        <v>4977.8647288680104</v>
      </c>
      <c r="H1059" s="99">
        <v>0</v>
      </c>
      <c r="I1059" s="99">
        <v>0</v>
      </c>
      <c r="J1059" s="99">
        <v>82459.472539901704</v>
      </c>
      <c r="K1059" s="99">
        <v>9.3805389490444195</v>
      </c>
      <c r="L1059" s="99">
        <v>199.266048453748</v>
      </c>
      <c r="M1059" s="99">
        <v>51760.9072241783</v>
      </c>
      <c r="N1059" s="99">
        <v>3813.27320972085</v>
      </c>
      <c r="O1059" s="99">
        <v>0</v>
      </c>
      <c r="P1059" s="99">
        <v>60329.513979911797</v>
      </c>
      <c r="Q1059" s="99">
        <v>4551.9703462123898</v>
      </c>
      <c r="R1059" s="99">
        <v>0</v>
      </c>
      <c r="S1059" s="99">
        <v>4967.6556546688098</v>
      </c>
      <c r="T1059" s="99">
        <v>0</v>
      </c>
      <c r="U1059" s="99">
        <v>82441.260673522906</v>
      </c>
      <c r="V1059" s="99">
        <v>4398437.8977661096</v>
      </c>
      <c r="W1059" s="99">
        <v>0</v>
      </c>
      <c r="X1059" s="99">
        <v>665283.72918701195</v>
      </c>
      <c r="Y1059" s="99">
        <v>477396.514659882</v>
      </c>
      <c r="Z1059" s="99">
        <v>558840.77886962902</v>
      </c>
      <c r="AA1059" s="99">
        <v>0</v>
      </c>
      <c r="AB1059" s="99">
        <v>0</v>
      </c>
      <c r="AC1059" s="99">
        <v>28361922.252441399</v>
      </c>
      <c r="AD1059" s="99">
        <v>986.606243155897</v>
      </c>
      <c r="AE1059" s="99">
        <v>16020.032542228701</v>
      </c>
      <c r="AF1059" s="99">
        <v>2010594.4629516599</v>
      </c>
      <c r="AG1059" s="99">
        <v>399619.07772827102</v>
      </c>
      <c r="AH1059" s="99">
        <v>0</v>
      </c>
      <c r="AI1059" s="99">
        <v>2236262.2778320299</v>
      </c>
      <c r="AJ1059" s="99">
        <v>429110.71305847203</v>
      </c>
      <c r="AK1059" s="99">
        <v>0</v>
      </c>
      <c r="AL1059" s="99">
        <v>557292.46849060105</v>
      </c>
      <c r="AM1059" s="99">
        <v>0</v>
      </c>
      <c r="AN1059" s="99">
        <v>28332749.052002002</v>
      </c>
      <c r="AO1059" s="99">
        <v>44299881.511718802</v>
      </c>
      <c r="AP1059" s="99">
        <v>0</v>
      </c>
      <c r="AQ1059" s="99">
        <v>5867293.9853515597</v>
      </c>
      <c r="AR1059" s="99">
        <v>4096108.3080749498</v>
      </c>
      <c r="AS1059" s="99">
        <v>4782165.5809936495</v>
      </c>
      <c r="AT1059" s="99">
        <v>0</v>
      </c>
      <c r="AU1059" s="99">
        <v>0</v>
      </c>
      <c r="AV1059" s="99">
        <v>84881814.75</v>
      </c>
      <c r="AW1059" s="99">
        <v>3320.1811490953</v>
      </c>
      <c r="AX1059" s="99">
        <v>170957.30986213699</v>
      </c>
      <c r="AY1059" s="99">
        <v>20430010.565673798</v>
      </c>
      <c r="AZ1059" s="99">
        <v>3714953.8265075702</v>
      </c>
      <c r="BA1059" s="99">
        <v>0</v>
      </c>
      <c r="BB1059" s="99">
        <v>22149790.516845699</v>
      </c>
      <c r="BC1059" s="99">
        <v>3945453.2066040002</v>
      </c>
      <c r="BD1059" s="99">
        <v>0</v>
      </c>
      <c r="BE1059" s="99">
        <v>4773308.8903808603</v>
      </c>
      <c r="BF1059" s="99">
        <v>0</v>
      </c>
      <c r="BG1059" s="99">
        <v>84782437.457031295</v>
      </c>
      <c r="BH1059" s="99">
        <v>12210582.7574463</v>
      </c>
      <c r="BI1059" s="99">
        <v>0</v>
      </c>
      <c r="BJ1059" s="99">
        <v>2513465.1280517601</v>
      </c>
      <c r="BK1059" s="99">
        <v>1690699.2981109601</v>
      </c>
      <c r="BL1059" s="99">
        <v>0</v>
      </c>
      <c r="BM1059" s="99">
        <v>0</v>
      </c>
      <c r="BN1059" s="99">
        <v>0</v>
      </c>
      <c r="BO1059" s="99">
        <v>0</v>
      </c>
      <c r="BP1059" s="99">
        <v>0</v>
      </c>
      <c r="BQ1059" s="99">
        <v>0</v>
      </c>
      <c r="BR1059" s="99">
        <v>6977943.2092285203</v>
      </c>
      <c r="BS1059" s="99">
        <v>1411206.7255859401</v>
      </c>
      <c r="BT1059" s="99">
        <v>0</v>
      </c>
      <c r="BU1059" s="99">
        <v>4317961.9099731399</v>
      </c>
      <c r="BV1059" s="99">
        <v>2207217.6454162602</v>
      </c>
      <c r="BW1059" s="99">
        <v>0</v>
      </c>
      <c r="BX1059" s="99">
        <v>1021631.27633667</v>
      </c>
      <c r="BY1059" s="99">
        <v>0</v>
      </c>
      <c r="BZ1059" s="99">
        <v>0</v>
      </c>
      <c r="CA1059" s="99">
        <v>120648.325947762</v>
      </c>
      <c r="CB1059" s="99">
        <v>5066941.0252075205</v>
      </c>
      <c r="CC1059" s="99">
        <v>50154527.251953103</v>
      </c>
      <c r="CD1059" s="99">
        <v>14729564.0739746</v>
      </c>
      <c r="CE1059" s="99">
        <v>4978.4673493504497</v>
      </c>
      <c r="CF1059" s="99">
        <v>550551.62825012195</v>
      </c>
      <c r="CG1059" s="99">
        <v>4714496.0327758798</v>
      </c>
      <c r="CH1059" s="99">
        <v>0</v>
      </c>
      <c r="CI1059" s="99">
        <v>125626.28510856599</v>
      </c>
      <c r="CJ1059" s="99">
        <v>5617426.4033203097</v>
      </c>
      <c r="CK1059" s="99">
        <v>54873820.353027299</v>
      </c>
      <c r="CL1059" s="99">
        <v>15688531.010131801</v>
      </c>
      <c r="CM1059" s="166">
        <v>207186.47343254101</v>
      </c>
      <c r="CN1059" s="166">
        <v>33895955.054199196</v>
      </c>
      <c r="CO1059" s="166">
        <v>139656528.20703101</v>
      </c>
      <c r="CP1059" s="99">
        <v>15688531.010131801</v>
      </c>
      <c r="CQ1059" s="99">
        <v>0</v>
      </c>
      <c r="CR1059" s="99">
        <v>0</v>
      </c>
      <c r="CS1059" s="99">
        <v>0</v>
      </c>
      <c r="CT1059" s="99">
        <v>0</v>
      </c>
      <c r="CU1059" s="98">
        <v>12583.507438909999</v>
      </c>
      <c r="CV1059" s="98">
        <v>86563.525104499</v>
      </c>
      <c r="CW1059" s="98">
        <v>5617492.6534576425</v>
      </c>
      <c r="CX1059" s="98">
        <v>54869023.284728982</v>
      </c>
    </row>
    <row r="1060" spans="1:102" x14ac:dyDescent="0.2">
      <c r="A1060" s="98" t="s">
        <v>67</v>
      </c>
      <c r="B1060" s="100">
        <v>42614</v>
      </c>
      <c r="C1060" s="99">
        <v>108272.14068031299</v>
      </c>
      <c r="D1060" s="99">
        <v>0</v>
      </c>
      <c r="E1060" s="99">
        <v>12308.2426358461</v>
      </c>
      <c r="F1060" s="99">
        <v>10065.2804237604</v>
      </c>
      <c r="G1060" s="99">
        <v>4966.7903926968602</v>
      </c>
      <c r="H1060" s="99">
        <v>0</v>
      </c>
      <c r="I1060" s="99">
        <v>0</v>
      </c>
      <c r="J1060" s="99">
        <v>81616.373291015596</v>
      </c>
      <c r="K1060" s="99">
        <v>8.8984350207028893</v>
      </c>
      <c r="L1060" s="99">
        <v>207.84836417064099</v>
      </c>
      <c r="M1060" s="99">
        <v>51872.437048911997</v>
      </c>
      <c r="N1060" s="99">
        <v>3804.0402909517302</v>
      </c>
      <c r="O1060" s="99">
        <v>0</v>
      </c>
      <c r="P1060" s="99">
        <v>60257.504467964201</v>
      </c>
      <c r="Q1060" s="99">
        <v>4507.5103309154501</v>
      </c>
      <c r="R1060" s="99">
        <v>0</v>
      </c>
      <c r="S1060" s="99">
        <v>4964.6963435411499</v>
      </c>
      <c r="T1060" s="99">
        <v>0</v>
      </c>
      <c r="U1060" s="99">
        <v>81625.540900230393</v>
      </c>
      <c r="V1060" s="99">
        <v>4440197.4524536096</v>
      </c>
      <c r="W1060" s="99">
        <v>0</v>
      </c>
      <c r="X1060" s="99">
        <v>645309.14559173596</v>
      </c>
      <c r="Y1060" s="99">
        <v>463212.83228683501</v>
      </c>
      <c r="Z1060" s="99">
        <v>560427.98703765904</v>
      </c>
      <c r="AA1060" s="99">
        <v>0</v>
      </c>
      <c r="AB1060" s="99">
        <v>0</v>
      </c>
      <c r="AC1060" s="99">
        <v>28036680.386718798</v>
      </c>
      <c r="AD1060" s="99">
        <v>845.75122476369097</v>
      </c>
      <c r="AE1060" s="99">
        <v>16127.114351272599</v>
      </c>
      <c r="AF1060" s="99">
        <v>2020651.44509888</v>
      </c>
      <c r="AG1060" s="99">
        <v>399746.97616195702</v>
      </c>
      <c r="AH1060" s="99">
        <v>0</v>
      </c>
      <c r="AI1060" s="99">
        <v>2198241.7417602502</v>
      </c>
      <c r="AJ1060" s="99">
        <v>430098.250366211</v>
      </c>
      <c r="AK1060" s="99">
        <v>0</v>
      </c>
      <c r="AL1060" s="99">
        <v>558892.30921173096</v>
      </c>
      <c r="AM1060" s="99">
        <v>0</v>
      </c>
      <c r="AN1060" s="99">
        <v>28036123.402343798</v>
      </c>
      <c r="AO1060" s="99">
        <v>45000251.594238304</v>
      </c>
      <c r="AP1060" s="99">
        <v>0</v>
      </c>
      <c r="AQ1060" s="99">
        <v>5672003.5897827102</v>
      </c>
      <c r="AR1060" s="99">
        <v>4009008.19281006</v>
      </c>
      <c r="AS1060" s="99">
        <v>4819041.6314086895</v>
      </c>
      <c r="AT1060" s="99">
        <v>0</v>
      </c>
      <c r="AU1060" s="99">
        <v>0</v>
      </c>
      <c r="AV1060" s="99">
        <v>84281254.7421875</v>
      </c>
      <c r="AW1060" s="99">
        <v>2859.96587485075</v>
      </c>
      <c r="AX1060" s="99">
        <v>164416.54070854199</v>
      </c>
      <c r="AY1060" s="99">
        <v>20725076.158691399</v>
      </c>
      <c r="AZ1060" s="99">
        <v>3739156.7067871098</v>
      </c>
      <c r="BA1060" s="99">
        <v>0</v>
      </c>
      <c r="BB1060" s="99">
        <v>21884621.9995117</v>
      </c>
      <c r="BC1060" s="99">
        <v>3966692.6809081999</v>
      </c>
      <c r="BD1060" s="99">
        <v>0</v>
      </c>
      <c r="BE1060" s="99">
        <v>4807337.20629883</v>
      </c>
      <c r="BF1060" s="99">
        <v>0</v>
      </c>
      <c r="BG1060" s="99">
        <v>84321046.174804702</v>
      </c>
      <c r="BH1060" s="99">
        <v>12098573.4187012</v>
      </c>
      <c r="BI1060" s="99">
        <v>0</v>
      </c>
      <c r="BJ1060" s="99">
        <v>2409009.4732971201</v>
      </c>
      <c r="BK1060" s="99">
        <v>1633205.4259796101</v>
      </c>
      <c r="BL1060" s="99">
        <v>0</v>
      </c>
      <c r="BM1060" s="99">
        <v>0</v>
      </c>
      <c r="BN1060" s="99">
        <v>0</v>
      </c>
      <c r="BO1060" s="99">
        <v>0</v>
      </c>
      <c r="BP1060" s="99">
        <v>0</v>
      </c>
      <c r="BQ1060" s="99">
        <v>0</v>
      </c>
      <c r="BR1060" s="99">
        <v>6978386.0556640597</v>
      </c>
      <c r="BS1060" s="99">
        <v>1407583.67901611</v>
      </c>
      <c r="BT1060" s="99">
        <v>0</v>
      </c>
      <c r="BU1060" s="99">
        <v>3430824.12994385</v>
      </c>
      <c r="BV1060" s="99">
        <v>2193541.0744018601</v>
      </c>
      <c r="BW1060" s="99">
        <v>0</v>
      </c>
      <c r="BX1060" s="99">
        <v>847230.84701538098</v>
      </c>
      <c r="BY1060" s="99">
        <v>0</v>
      </c>
      <c r="BZ1060" s="99">
        <v>0</v>
      </c>
      <c r="CA1060" s="99">
        <v>120570.94446945201</v>
      </c>
      <c r="CB1060" s="99">
        <v>5080124.38037109</v>
      </c>
      <c r="CC1060" s="99">
        <v>50685176.307128899</v>
      </c>
      <c r="CD1060" s="99">
        <v>14493212.782348599</v>
      </c>
      <c r="CE1060" s="99">
        <v>4969.5830744504901</v>
      </c>
      <c r="CF1060" s="99">
        <v>564304.74205017101</v>
      </c>
      <c r="CG1060" s="99">
        <v>4854984.7230834998</v>
      </c>
      <c r="CH1060" s="99">
        <v>0</v>
      </c>
      <c r="CI1060" s="99">
        <v>125543.67701149</v>
      </c>
      <c r="CJ1060" s="99">
        <v>5644832.9813842801</v>
      </c>
      <c r="CK1060" s="99">
        <v>55556591.764160201</v>
      </c>
      <c r="CL1060" s="99">
        <v>15443791.553100601</v>
      </c>
      <c r="CM1060" s="166">
        <v>206407.418073654</v>
      </c>
      <c r="CN1060" s="166">
        <v>33728757.9072266</v>
      </c>
      <c r="CO1060" s="166">
        <v>139901635.68359399</v>
      </c>
      <c r="CP1060" s="99">
        <v>15443791.553100601</v>
      </c>
      <c r="CQ1060" s="99">
        <v>0</v>
      </c>
      <c r="CR1060" s="99">
        <v>0</v>
      </c>
      <c r="CS1060" s="99">
        <v>0</v>
      </c>
      <c r="CT1060" s="99">
        <v>0</v>
      </c>
      <c r="CU1060" s="98">
        <v>12329.63614198</v>
      </c>
      <c r="CV1060" s="98">
        <v>85759.126229842994</v>
      </c>
      <c r="CW1060" s="98">
        <v>5644429.1224212609</v>
      </c>
      <c r="CX1060" s="98">
        <v>55540161.030212402</v>
      </c>
    </row>
    <row r="1061" spans="1:102" x14ac:dyDescent="0.2">
      <c r="A1061" s="98" t="s">
        <v>67</v>
      </c>
      <c r="B1061" s="100">
        <v>42705</v>
      </c>
      <c r="C1061" s="99">
        <v>108333.62474441501</v>
      </c>
      <c r="D1061" s="99">
        <v>0</v>
      </c>
      <c r="E1061" s="99">
        <v>12102.996129393599</v>
      </c>
      <c r="F1061" s="99">
        <v>9988.3806030750293</v>
      </c>
      <c r="G1061" s="99">
        <v>5056.3637076616296</v>
      </c>
      <c r="H1061" s="99">
        <v>0</v>
      </c>
      <c r="I1061" s="99">
        <v>0</v>
      </c>
      <c r="J1061" s="99">
        <v>81183.392817497297</v>
      </c>
      <c r="K1061" s="99">
        <v>8.3016654559178296</v>
      </c>
      <c r="L1061" s="99">
        <v>145.054119184613</v>
      </c>
      <c r="M1061" s="99">
        <v>51999.187119483897</v>
      </c>
      <c r="N1061" s="99">
        <v>3826.9759339094198</v>
      </c>
      <c r="O1061" s="99">
        <v>0</v>
      </c>
      <c r="P1061" s="99">
        <v>60170.816868305199</v>
      </c>
      <c r="Q1061" s="99">
        <v>4387.0311645269403</v>
      </c>
      <c r="R1061" s="99">
        <v>0</v>
      </c>
      <c r="S1061" s="99">
        <v>5038.4421094059899</v>
      </c>
      <c r="T1061" s="99">
        <v>0</v>
      </c>
      <c r="U1061" s="99">
        <v>81245.575102806106</v>
      </c>
      <c r="V1061" s="99">
        <v>4387868.56787109</v>
      </c>
      <c r="W1061" s="99">
        <v>0</v>
      </c>
      <c r="X1061" s="99">
        <v>623829.06237793004</v>
      </c>
      <c r="Y1061" s="99">
        <v>448963.71245956398</v>
      </c>
      <c r="Z1061" s="99">
        <v>558997.48495483398</v>
      </c>
      <c r="AA1061" s="99">
        <v>0</v>
      </c>
      <c r="AB1061" s="99">
        <v>0</v>
      </c>
      <c r="AC1061" s="99">
        <v>27875500.815917999</v>
      </c>
      <c r="AD1061" s="99">
        <v>804.10599399358</v>
      </c>
      <c r="AE1061" s="99">
        <v>13910.9292672873</v>
      </c>
      <c r="AF1061" s="99">
        <v>2005272.45318604</v>
      </c>
      <c r="AG1061" s="99">
        <v>398266.97907257098</v>
      </c>
      <c r="AH1061" s="99">
        <v>0</v>
      </c>
      <c r="AI1061" s="99">
        <v>2153820.93786621</v>
      </c>
      <c r="AJ1061" s="99">
        <v>425477.419452667</v>
      </c>
      <c r="AK1061" s="99">
        <v>0</v>
      </c>
      <c r="AL1061" s="99">
        <v>559018.92602539097</v>
      </c>
      <c r="AM1061" s="99">
        <v>0</v>
      </c>
      <c r="AN1061" s="99">
        <v>27878392.595214799</v>
      </c>
      <c r="AO1061" s="99">
        <v>44659485.821777299</v>
      </c>
      <c r="AP1061" s="99">
        <v>0</v>
      </c>
      <c r="AQ1061" s="99">
        <v>5461273.5114746103</v>
      </c>
      <c r="AR1061" s="99">
        <v>3898307.0260314899</v>
      </c>
      <c r="AS1061" s="99">
        <v>4834109.3927612295</v>
      </c>
      <c r="AT1061" s="99">
        <v>0</v>
      </c>
      <c r="AU1061" s="99">
        <v>0</v>
      </c>
      <c r="AV1061" s="99">
        <v>84274296.725585893</v>
      </c>
      <c r="AW1061" s="99">
        <v>2722.4103457927699</v>
      </c>
      <c r="AX1061" s="99">
        <v>104304.33998203299</v>
      </c>
      <c r="AY1061" s="99">
        <v>20609368.832763702</v>
      </c>
      <c r="AZ1061" s="99">
        <v>3747410.9674987802</v>
      </c>
      <c r="BA1061" s="99">
        <v>0</v>
      </c>
      <c r="BB1061" s="99">
        <v>21586065.362548798</v>
      </c>
      <c r="BC1061" s="99">
        <v>3935564.4804382301</v>
      </c>
      <c r="BD1061" s="99">
        <v>0</v>
      </c>
      <c r="BE1061" s="99">
        <v>4826806.8632202102</v>
      </c>
      <c r="BF1061" s="99">
        <v>0</v>
      </c>
      <c r="BG1061" s="99">
        <v>84265254.047851607</v>
      </c>
      <c r="BH1061" s="99">
        <v>12156800.3436279</v>
      </c>
      <c r="BI1061" s="99">
        <v>0</v>
      </c>
      <c r="BJ1061" s="99">
        <v>2326506.2466430701</v>
      </c>
      <c r="BK1061" s="99">
        <v>1582709.65596008</v>
      </c>
      <c r="BL1061" s="99">
        <v>0</v>
      </c>
      <c r="BM1061" s="99">
        <v>0</v>
      </c>
      <c r="BN1061" s="99">
        <v>0</v>
      </c>
      <c r="BO1061" s="99">
        <v>0</v>
      </c>
      <c r="BP1061" s="99">
        <v>0</v>
      </c>
      <c r="BQ1061" s="99">
        <v>0</v>
      </c>
      <c r="BR1061" s="99">
        <v>6952344.12573242</v>
      </c>
      <c r="BS1061" s="99">
        <v>1411085.6729278599</v>
      </c>
      <c r="BT1061" s="99">
        <v>0</v>
      </c>
      <c r="BU1061" s="99">
        <v>4119922.2299499498</v>
      </c>
      <c r="BV1061" s="99">
        <v>2162276.3788452102</v>
      </c>
      <c r="BW1061" s="99">
        <v>0</v>
      </c>
      <c r="BX1061" s="99">
        <v>970841.93650817894</v>
      </c>
      <c r="BY1061" s="99">
        <v>0</v>
      </c>
      <c r="BZ1061" s="99">
        <v>0</v>
      </c>
      <c r="CA1061" s="99">
        <v>120561.90979766801</v>
      </c>
      <c r="CB1061" s="99">
        <v>5010986.1962890597</v>
      </c>
      <c r="CC1061" s="99">
        <v>50142923.291992202</v>
      </c>
      <c r="CD1061" s="99">
        <v>14490677.8837891</v>
      </c>
      <c r="CE1061" s="99">
        <v>5054.1146703362501</v>
      </c>
      <c r="CF1061" s="99">
        <v>563629.18050384498</v>
      </c>
      <c r="CG1061" s="99">
        <v>4873128.54931641</v>
      </c>
      <c r="CH1061" s="99">
        <v>0</v>
      </c>
      <c r="CI1061" s="99">
        <v>125604.144760132</v>
      </c>
      <c r="CJ1061" s="99">
        <v>5573805.0960693397</v>
      </c>
      <c r="CK1061" s="99">
        <v>54980824.314941399</v>
      </c>
      <c r="CL1061" s="99">
        <v>15456291.404541001</v>
      </c>
      <c r="CM1061" s="166">
        <v>205919.87664032</v>
      </c>
      <c r="CN1061" s="166">
        <v>33535637.509033199</v>
      </c>
      <c r="CO1061" s="166">
        <v>139498054.49414101</v>
      </c>
      <c r="CP1061" s="99">
        <v>15456291.404541001</v>
      </c>
      <c r="CQ1061" s="99">
        <v>0</v>
      </c>
      <c r="CR1061" s="99">
        <v>0</v>
      </c>
      <c r="CS1061" s="99">
        <v>0</v>
      </c>
      <c r="CT1061" s="99">
        <v>0</v>
      </c>
      <c r="CU1061" s="98">
        <v>12121.653742834</v>
      </c>
      <c r="CV1061" s="98">
        <v>85349.854221041998</v>
      </c>
      <c r="CW1061" s="98">
        <v>5574615.3767929049</v>
      </c>
      <c r="CX1061" s="98">
        <v>55016051.841308609</v>
      </c>
    </row>
    <row r="1062" spans="1:102" x14ac:dyDescent="0.2">
      <c r="A1062" s="98" t="s">
        <v>67</v>
      </c>
      <c r="B1062" s="100">
        <v>42795</v>
      </c>
      <c r="C1062" s="99">
        <v>109092.558444977</v>
      </c>
      <c r="D1062" s="99">
        <v>0</v>
      </c>
      <c r="E1062" s="99">
        <v>11928.4990757704</v>
      </c>
      <c r="F1062" s="99">
        <v>9849.0432523488998</v>
      </c>
      <c r="G1062" s="99">
        <v>5120.9952074289304</v>
      </c>
      <c r="H1062" s="99">
        <v>0</v>
      </c>
      <c r="I1062" s="99">
        <v>0</v>
      </c>
      <c r="J1062" s="99">
        <v>80583.666833877607</v>
      </c>
      <c r="K1062" s="99">
        <v>7.31331267068163</v>
      </c>
      <c r="L1062" s="99">
        <v>156.641226705164</v>
      </c>
      <c r="M1062" s="99">
        <v>52247.2504200935</v>
      </c>
      <c r="N1062" s="99">
        <v>3823.9653641283498</v>
      </c>
      <c r="O1062" s="99">
        <v>0</v>
      </c>
      <c r="P1062" s="99">
        <v>60285.785963058501</v>
      </c>
      <c r="Q1062" s="99">
        <v>4412.0388969778996</v>
      </c>
      <c r="R1062" s="99">
        <v>0</v>
      </c>
      <c r="S1062" s="99">
        <v>5103.6683269739196</v>
      </c>
      <c r="T1062" s="99">
        <v>0</v>
      </c>
      <c r="U1062" s="99">
        <v>80575.684104919404</v>
      </c>
      <c r="V1062" s="99">
        <v>4424840.20239258</v>
      </c>
      <c r="W1062" s="99">
        <v>0</v>
      </c>
      <c r="X1062" s="99">
        <v>601925.09097290004</v>
      </c>
      <c r="Y1062" s="99">
        <v>437061.70923614502</v>
      </c>
      <c r="Z1062" s="99">
        <v>573004.49973297096</v>
      </c>
      <c r="AA1062" s="99">
        <v>0</v>
      </c>
      <c r="AB1062" s="99">
        <v>0</v>
      </c>
      <c r="AC1062" s="99">
        <v>27735122.611328099</v>
      </c>
      <c r="AD1062" s="99">
        <v>537.76000131666694</v>
      </c>
      <c r="AE1062" s="99">
        <v>10649.890974640801</v>
      </c>
      <c r="AF1062" s="99">
        <v>1999424.6754302999</v>
      </c>
      <c r="AG1062" s="99">
        <v>396623.75762176502</v>
      </c>
      <c r="AH1062" s="99">
        <v>0</v>
      </c>
      <c r="AI1062" s="99">
        <v>2223944.6520996098</v>
      </c>
      <c r="AJ1062" s="99">
        <v>432440.856300354</v>
      </c>
      <c r="AK1062" s="99">
        <v>0</v>
      </c>
      <c r="AL1062" s="99">
        <v>568880.06436157203</v>
      </c>
      <c r="AM1062" s="99">
        <v>0</v>
      </c>
      <c r="AN1062" s="99">
        <v>27726435.1638184</v>
      </c>
      <c r="AO1062" s="99">
        <v>45335157.980957001</v>
      </c>
      <c r="AP1062" s="99">
        <v>0</v>
      </c>
      <c r="AQ1062" s="99">
        <v>5347763.16479492</v>
      </c>
      <c r="AR1062" s="99">
        <v>3792195.74072266</v>
      </c>
      <c r="AS1062" s="99">
        <v>4954676.9070434598</v>
      </c>
      <c r="AT1062" s="99">
        <v>0</v>
      </c>
      <c r="AU1062" s="99">
        <v>0</v>
      </c>
      <c r="AV1062" s="99">
        <v>84063384.016601607</v>
      </c>
      <c r="AW1062" s="99">
        <v>1838.2597800195199</v>
      </c>
      <c r="AX1062" s="99">
        <v>112781.628994942</v>
      </c>
      <c r="AY1062" s="99">
        <v>20683579.017578099</v>
      </c>
      <c r="AZ1062" s="99">
        <v>3753514.59094238</v>
      </c>
      <c r="BA1062" s="99">
        <v>0</v>
      </c>
      <c r="BB1062" s="99">
        <v>22470832.455322299</v>
      </c>
      <c r="BC1062" s="99">
        <v>4043953.3041076702</v>
      </c>
      <c r="BD1062" s="99">
        <v>0</v>
      </c>
      <c r="BE1062" s="99">
        <v>4920880.4370727502</v>
      </c>
      <c r="BF1062" s="99">
        <v>0</v>
      </c>
      <c r="BG1062" s="99">
        <v>84029894.033203095</v>
      </c>
      <c r="BH1062" s="99">
        <v>12488415.723510699</v>
      </c>
      <c r="BI1062" s="99">
        <v>0</v>
      </c>
      <c r="BJ1062" s="99">
        <v>2292936.2109680199</v>
      </c>
      <c r="BK1062" s="99">
        <v>1546789.73291016</v>
      </c>
      <c r="BL1062" s="99">
        <v>0</v>
      </c>
      <c r="BM1062" s="99">
        <v>0</v>
      </c>
      <c r="BN1062" s="99">
        <v>0</v>
      </c>
      <c r="BO1062" s="99">
        <v>0</v>
      </c>
      <c r="BP1062" s="99">
        <v>0</v>
      </c>
      <c r="BQ1062" s="99">
        <v>0</v>
      </c>
      <c r="BR1062" s="99">
        <v>7068330.9621582003</v>
      </c>
      <c r="BS1062" s="99">
        <v>1413515.06388855</v>
      </c>
      <c r="BT1062" s="99">
        <v>0</v>
      </c>
      <c r="BU1062" s="99">
        <v>4196503.94995117</v>
      </c>
      <c r="BV1062" s="99">
        <v>2188598.1971130399</v>
      </c>
      <c r="BW1062" s="99">
        <v>0</v>
      </c>
      <c r="BX1062" s="99">
        <v>1029036.62628937</v>
      </c>
      <c r="BY1062" s="99">
        <v>0</v>
      </c>
      <c r="BZ1062" s="99">
        <v>0</v>
      </c>
      <c r="CA1062" s="99">
        <v>120921.718496323</v>
      </c>
      <c r="CB1062" s="99">
        <v>5033112.3970336895</v>
      </c>
      <c r="CC1062" s="99">
        <v>50717250.095703103</v>
      </c>
      <c r="CD1062" s="99">
        <v>14777994.088134799</v>
      </c>
      <c r="CE1062" s="99">
        <v>5118.2431440353403</v>
      </c>
      <c r="CF1062" s="99">
        <v>570085.31164550805</v>
      </c>
      <c r="CG1062" s="99">
        <v>4928772.5291137705</v>
      </c>
      <c r="CH1062" s="99">
        <v>0</v>
      </c>
      <c r="CI1062" s="99">
        <v>126050.179047585</v>
      </c>
      <c r="CJ1062" s="99">
        <v>5602968.8822021503</v>
      </c>
      <c r="CK1062" s="99">
        <v>55650481.542480499</v>
      </c>
      <c r="CL1062" s="99">
        <v>15780379.0307617</v>
      </c>
      <c r="CM1062" s="166">
        <v>205659.70778656</v>
      </c>
      <c r="CN1062" s="166">
        <v>33283641.169921901</v>
      </c>
      <c r="CO1062" s="166">
        <v>139635344.10546899</v>
      </c>
      <c r="CP1062" s="99">
        <v>15780379.0307617</v>
      </c>
      <c r="CQ1062" s="99">
        <v>0</v>
      </c>
      <c r="CR1062" s="99">
        <v>0</v>
      </c>
      <c r="CS1062" s="99">
        <v>0</v>
      </c>
      <c r="CT1062" s="99">
        <v>0</v>
      </c>
      <c r="CU1062" s="98">
        <v>11923.879333745001</v>
      </c>
      <c r="CV1062" s="98">
        <v>84784.321291846994</v>
      </c>
      <c r="CW1062" s="98">
        <v>5603197.7086791974</v>
      </c>
      <c r="CX1062" s="98">
        <v>55646022.624816872</v>
      </c>
    </row>
    <row r="1063" spans="1:102" x14ac:dyDescent="0.2">
      <c r="A1063" s="98" t="s">
        <v>67</v>
      </c>
      <c r="B1063" s="100">
        <v>42887</v>
      </c>
      <c r="C1063" s="99">
        <v>108602.55482959699</v>
      </c>
      <c r="D1063" s="99">
        <v>0</v>
      </c>
      <c r="E1063" s="99">
        <v>11777.0038963556</v>
      </c>
      <c r="F1063" s="99">
        <v>9759.3175394535101</v>
      </c>
      <c r="G1063" s="99">
        <v>5133.9056819677398</v>
      </c>
      <c r="H1063" s="99">
        <v>0</v>
      </c>
      <c r="I1063" s="99">
        <v>0</v>
      </c>
      <c r="J1063" s="99">
        <v>80025.5794410706</v>
      </c>
      <c r="K1063" s="99">
        <v>5.6618291109916798</v>
      </c>
      <c r="L1063" s="99">
        <v>179.61904327757699</v>
      </c>
      <c r="M1063" s="99">
        <v>52011.513097286203</v>
      </c>
      <c r="N1063" s="99">
        <v>3791.8888152241698</v>
      </c>
      <c r="O1063" s="99">
        <v>0</v>
      </c>
      <c r="P1063" s="99">
        <v>59961.351660251603</v>
      </c>
      <c r="Q1063" s="99">
        <v>4339.5487744212196</v>
      </c>
      <c r="R1063" s="99">
        <v>0</v>
      </c>
      <c r="S1063" s="99">
        <v>5129.6947202086403</v>
      </c>
      <c r="T1063" s="99">
        <v>0</v>
      </c>
      <c r="U1063" s="99">
        <v>79977.657206535296</v>
      </c>
      <c r="V1063" s="99">
        <v>4401756.2327880897</v>
      </c>
      <c r="W1063" s="99">
        <v>0</v>
      </c>
      <c r="X1063" s="99">
        <v>578822.16535186803</v>
      </c>
      <c r="Y1063" s="99">
        <v>419658.40938568098</v>
      </c>
      <c r="Z1063" s="99">
        <v>566127.99469757103</v>
      </c>
      <c r="AA1063" s="99">
        <v>0</v>
      </c>
      <c r="AB1063" s="99">
        <v>0</v>
      </c>
      <c r="AC1063" s="99">
        <v>27447328.123046901</v>
      </c>
      <c r="AD1063" s="99">
        <v>491.62997639179201</v>
      </c>
      <c r="AE1063" s="99">
        <v>11258.4247231483</v>
      </c>
      <c r="AF1063" s="99">
        <v>1987351.2290191699</v>
      </c>
      <c r="AG1063" s="99">
        <v>389753.72865295399</v>
      </c>
      <c r="AH1063" s="99">
        <v>0</v>
      </c>
      <c r="AI1063" s="99">
        <v>2151086.7064208998</v>
      </c>
      <c r="AJ1063" s="99">
        <v>417207.63513565098</v>
      </c>
      <c r="AK1063" s="99">
        <v>0</v>
      </c>
      <c r="AL1063" s="99">
        <v>565194.94573974598</v>
      </c>
      <c r="AM1063" s="99">
        <v>0</v>
      </c>
      <c r="AN1063" s="99">
        <v>27459205.073974598</v>
      </c>
      <c r="AO1063" s="99">
        <v>45353187.643554702</v>
      </c>
      <c r="AP1063" s="99">
        <v>0</v>
      </c>
      <c r="AQ1063" s="99">
        <v>5105441.3861084003</v>
      </c>
      <c r="AR1063" s="99">
        <v>3651051.3308715802</v>
      </c>
      <c r="AS1063" s="99">
        <v>4913977.6427612295</v>
      </c>
      <c r="AT1063" s="99">
        <v>0</v>
      </c>
      <c r="AU1063" s="99">
        <v>0</v>
      </c>
      <c r="AV1063" s="99">
        <v>83777817.114257798</v>
      </c>
      <c r="AW1063" s="99">
        <v>1687.95257888734</v>
      </c>
      <c r="AX1063" s="99">
        <v>126753.717944145</v>
      </c>
      <c r="AY1063" s="99">
        <v>20689688.939941399</v>
      </c>
      <c r="AZ1063" s="99">
        <v>3690637.7363586398</v>
      </c>
      <c r="BA1063" s="99">
        <v>0</v>
      </c>
      <c r="BB1063" s="99">
        <v>21811665.373046901</v>
      </c>
      <c r="BC1063" s="99">
        <v>3915083.2378845201</v>
      </c>
      <c r="BD1063" s="99">
        <v>0</v>
      </c>
      <c r="BE1063" s="99">
        <v>4909701.6446533203</v>
      </c>
      <c r="BF1063" s="99">
        <v>0</v>
      </c>
      <c r="BG1063" s="99">
        <v>83801676.386718795</v>
      </c>
      <c r="BH1063" s="99">
        <v>12215549.629882799</v>
      </c>
      <c r="BI1063" s="99">
        <v>0</v>
      </c>
      <c r="BJ1063" s="99">
        <v>2222324.8077087398</v>
      </c>
      <c r="BK1063" s="99">
        <v>1504801.54612732</v>
      </c>
      <c r="BL1063" s="99">
        <v>0</v>
      </c>
      <c r="BM1063" s="99">
        <v>0</v>
      </c>
      <c r="BN1063" s="99">
        <v>0</v>
      </c>
      <c r="BO1063" s="99">
        <v>0</v>
      </c>
      <c r="BP1063" s="99">
        <v>0</v>
      </c>
      <c r="BQ1063" s="99">
        <v>0</v>
      </c>
      <c r="BR1063" s="99">
        <v>7013663.9231567401</v>
      </c>
      <c r="BS1063" s="99">
        <v>1384640.9700470001</v>
      </c>
      <c r="BT1063" s="99">
        <v>0</v>
      </c>
      <c r="BU1063" s="99">
        <v>4151533.8599548298</v>
      </c>
      <c r="BV1063" s="99">
        <v>2150260.1103210398</v>
      </c>
      <c r="BW1063" s="99">
        <v>0</v>
      </c>
      <c r="BX1063" s="99">
        <v>1043536.76625824</v>
      </c>
      <c r="BY1063" s="99">
        <v>0</v>
      </c>
      <c r="BZ1063" s="99">
        <v>0</v>
      </c>
      <c r="CA1063" s="99">
        <v>120340.69826889</v>
      </c>
      <c r="CB1063" s="99">
        <v>4979870.33129883</v>
      </c>
      <c r="CC1063" s="99">
        <v>50509506.791992202</v>
      </c>
      <c r="CD1063" s="99">
        <v>14444894.232055699</v>
      </c>
      <c r="CE1063" s="99">
        <v>5132.4833502173396</v>
      </c>
      <c r="CF1063" s="99">
        <v>573181.74651336705</v>
      </c>
      <c r="CG1063" s="99">
        <v>4978868.15698242</v>
      </c>
      <c r="CH1063" s="99">
        <v>0</v>
      </c>
      <c r="CI1063" s="99">
        <v>125470.764598846</v>
      </c>
      <c r="CJ1063" s="99">
        <v>5551772.5056152297</v>
      </c>
      <c r="CK1063" s="99">
        <v>55488044.095214799</v>
      </c>
      <c r="CL1063" s="99">
        <v>15421505.2064209</v>
      </c>
      <c r="CM1063" s="166">
        <v>204584.232358932</v>
      </c>
      <c r="CN1063" s="166">
        <v>33098621.0239258</v>
      </c>
      <c r="CO1063" s="166">
        <v>139575988.3125</v>
      </c>
      <c r="CP1063" s="99">
        <v>15421505.2064209</v>
      </c>
      <c r="CQ1063" s="99">
        <v>0</v>
      </c>
      <c r="CR1063" s="99">
        <v>0</v>
      </c>
      <c r="CS1063" s="99">
        <v>0</v>
      </c>
      <c r="CT1063" s="99">
        <v>0</v>
      </c>
      <c r="CU1063" s="98">
        <v>11772.246226908001</v>
      </c>
      <c r="CV1063" s="98">
        <v>84232.420137984998</v>
      </c>
      <c r="CW1063" s="98">
        <v>5553052.0778121967</v>
      </c>
      <c r="CX1063" s="98">
        <v>55488374.948974624</v>
      </c>
    </row>
    <row r="1064" spans="1:102" x14ac:dyDescent="0.2">
      <c r="A1064" s="98" t="s">
        <v>67</v>
      </c>
      <c r="B1064" s="100">
        <v>42979</v>
      </c>
      <c r="C1064" s="99">
        <v>108455.82601165801</v>
      </c>
      <c r="D1064" s="99">
        <v>0</v>
      </c>
      <c r="E1064" s="99">
        <v>11639.505223155</v>
      </c>
      <c r="F1064" s="99">
        <v>9688.6504311561603</v>
      </c>
      <c r="G1064" s="99">
        <v>5220.7455945611</v>
      </c>
      <c r="H1064" s="99">
        <v>0</v>
      </c>
      <c r="I1064" s="99">
        <v>0</v>
      </c>
      <c r="J1064" s="99">
        <v>79557.487994194002</v>
      </c>
      <c r="K1064" s="99">
        <v>4.8842249041772403</v>
      </c>
      <c r="L1064" s="99">
        <v>195.57357842475199</v>
      </c>
      <c r="M1064" s="99">
        <v>52001.949543952898</v>
      </c>
      <c r="N1064" s="99">
        <v>3754.3915137946601</v>
      </c>
      <c r="O1064" s="99">
        <v>0</v>
      </c>
      <c r="P1064" s="99">
        <v>59949.477795124098</v>
      </c>
      <c r="Q1064" s="99">
        <v>4282.7311477661096</v>
      </c>
      <c r="R1064" s="99">
        <v>0</v>
      </c>
      <c r="S1064" s="99">
        <v>5221.62927120924</v>
      </c>
      <c r="T1064" s="99">
        <v>0</v>
      </c>
      <c r="U1064" s="99">
        <v>79562.952608108506</v>
      </c>
      <c r="V1064" s="99">
        <v>4377899.0097045898</v>
      </c>
      <c r="W1064" s="99">
        <v>0</v>
      </c>
      <c r="X1064" s="99">
        <v>561611.80242919899</v>
      </c>
      <c r="Y1064" s="99">
        <v>410395.83739471401</v>
      </c>
      <c r="Z1064" s="99">
        <v>572225.363464355</v>
      </c>
      <c r="AA1064" s="99">
        <v>0</v>
      </c>
      <c r="AB1064" s="99">
        <v>0</v>
      </c>
      <c r="AC1064" s="99">
        <v>27271483.759765599</v>
      </c>
      <c r="AD1064" s="99">
        <v>484.69922222569602</v>
      </c>
      <c r="AE1064" s="99">
        <v>14751.583408713301</v>
      </c>
      <c r="AF1064" s="99">
        <v>1971902.1918182401</v>
      </c>
      <c r="AG1064" s="99">
        <v>379360.04608535802</v>
      </c>
      <c r="AH1064" s="99">
        <v>0</v>
      </c>
      <c r="AI1064" s="99">
        <v>2122600.5037536598</v>
      </c>
      <c r="AJ1064" s="99">
        <v>417002.86647415202</v>
      </c>
      <c r="AK1064" s="99">
        <v>0</v>
      </c>
      <c r="AL1064" s="99">
        <v>570596.07926178002</v>
      </c>
      <c r="AM1064" s="99">
        <v>0</v>
      </c>
      <c r="AN1064" s="99">
        <v>27263922.099121101</v>
      </c>
      <c r="AO1064" s="99">
        <v>45416185.628906302</v>
      </c>
      <c r="AP1064" s="99">
        <v>0</v>
      </c>
      <c r="AQ1064" s="99">
        <v>4947185.0211792002</v>
      </c>
      <c r="AR1064" s="99">
        <v>3569659.9491272001</v>
      </c>
      <c r="AS1064" s="99">
        <v>4980411.6262817401</v>
      </c>
      <c r="AT1064" s="99">
        <v>0</v>
      </c>
      <c r="AU1064" s="99">
        <v>0</v>
      </c>
      <c r="AV1064" s="99">
        <v>83654715.290039107</v>
      </c>
      <c r="AW1064" s="99">
        <v>1665.8417136222099</v>
      </c>
      <c r="AX1064" s="99">
        <v>140190.795610428</v>
      </c>
      <c r="AY1064" s="99">
        <v>20641427.057617199</v>
      </c>
      <c r="AZ1064" s="99">
        <v>3622586.0221252399</v>
      </c>
      <c r="BA1064" s="99">
        <v>0</v>
      </c>
      <c r="BB1064" s="99">
        <v>21725083.165771499</v>
      </c>
      <c r="BC1064" s="99">
        <v>3938407.2239379901</v>
      </c>
      <c r="BD1064" s="99">
        <v>0</v>
      </c>
      <c r="BE1064" s="99">
        <v>4968369.4127807599</v>
      </c>
      <c r="BF1064" s="99">
        <v>0</v>
      </c>
      <c r="BG1064" s="99">
        <v>83666443.829101607</v>
      </c>
      <c r="BH1064" s="99">
        <v>12158806.924804701</v>
      </c>
      <c r="BI1064" s="99">
        <v>0</v>
      </c>
      <c r="BJ1064" s="99">
        <v>2167973.3796691899</v>
      </c>
      <c r="BK1064" s="99">
        <v>1463828.14903259</v>
      </c>
      <c r="BL1064" s="99">
        <v>0</v>
      </c>
      <c r="BM1064" s="99">
        <v>0</v>
      </c>
      <c r="BN1064" s="99">
        <v>0</v>
      </c>
      <c r="BO1064" s="99">
        <v>0</v>
      </c>
      <c r="BP1064" s="99">
        <v>0</v>
      </c>
      <c r="BQ1064" s="99">
        <v>0</v>
      </c>
      <c r="BR1064" s="99">
        <v>6989223.5905151404</v>
      </c>
      <c r="BS1064" s="99">
        <v>1363202.6204528799</v>
      </c>
      <c r="BT1064" s="99">
        <v>0</v>
      </c>
      <c r="BU1064" s="99">
        <v>3312172.3599548298</v>
      </c>
      <c r="BV1064" s="99">
        <v>2144854.8978881799</v>
      </c>
      <c r="BW1064" s="99">
        <v>0</v>
      </c>
      <c r="BX1064" s="99">
        <v>867895.99696350098</v>
      </c>
      <c r="BY1064" s="99">
        <v>0</v>
      </c>
      <c r="BZ1064" s="99">
        <v>0</v>
      </c>
      <c r="CA1064" s="99">
        <v>120073.333576202</v>
      </c>
      <c r="CB1064" s="99">
        <v>4931487.77099609</v>
      </c>
      <c r="CC1064" s="99">
        <v>50309410.812011696</v>
      </c>
      <c r="CD1064" s="99">
        <v>14318262.6016846</v>
      </c>
      <c r="CE1064" s="99">
        <v>5232.3744540214502</v>
      </c>
      <c r="CF1064" s="99">
        <v>576886.12786865199</v>
      </c>
      <c r="CG1064" s="99">
        <v>5026652.8958129901</v>
      </c>
      <c r="CH1064" s="99">
        <v>0</v>
      </c>
      <c r="CI1064" s="99">
        <v>125314.572494507</v>
      </c>
      <c r="CJ1064" s="99">
        <v>5508476.34973145</v>
      </c>
      <c r="CK1064" s="99">
        <v>55353290.989746101</v>
      </c>
      <c r="CL1064" s="99">
        <v>15297377.199707</v>
      </c>
      <c r="CM1064" s="166">
        <v>203896.49800491301</v>
      </c>
      <c r="CN1064" s="166">
        <v>32911388.552490201</v>
      </c>
      <c r="CO1064" s="166">
        <v>139240657.85546899</v>
      </c>
      <c r="CP1064" s="99">
        <v>15297377.199707</v>
      </c>
      <c r="CQ1064" s="99">
        <v>0</v>
      </c>
      <c r="CR1064" s="99">
        <v>0</v>
      </c>
      <c r="CS1064" s="99">
        <v>0</v>
      </c>
      <c r="CT1064" s="99">
        <v>0</v>
      </c>
      <c r="CU1064" s="98">
        <v>11661.172188318</v>
      </c>
      <c r="CV1064" s="98">
        <v>83797.597602908994</v>
      </c>
      <c r="CW1064" s="98">
        <v>5508373.8988647424</v>
      </c>
      <c r="CX1064" s="98">
        <v>55336063.707824685</v>
      </c>
    </row>
    <row r="1065" spans="1:102" x14ac:dyDescent="0.2">
      <c r="A1065" s="98" t="s">
        <v>67</v>
      </c>
      <c r="B1065" s="100">
        <v>43070</v>
      </c>
      <c r="C1065" s="99">
        <v>109066.4513731</v>
      </c>
      <c r="D1065" s="99">
        <v>0</v>
      </c>
      <c r="E1065" s="99">
        <v>11603.449795365301</v>
      </c>
      <c r="F1065" s="99">
        <v>9710.39494097233</v>
      </c>
      <c r="G1065" s="99">
        <v>5263.6896039247504</v>
      </c>
      <c r="H1065" s="99">
        <v>0</v>
      </c>
      <c r="I1065" s="99">
        <v>0</v>
      </c>
      <c r="J1065" s="99">
        <v>78423.635629653902</v>
      </c>
      <c r="K1065" s="99">
        <v>5.1854343298473404</v>
      </c>
      <c r="L1065" s="99">
        <v>161.69833057373799</v>
      </c>
      <c r="M1065" s="99">
        <v>52608.039462566398</v>
      </c>
      <c r="N1065" s="99">
        <v>3691.3811218738601</v>
      </c>
      <c r="O1065" s="99">
        <v>0</v>
      </c>
      <c r="P1065" s="99">
        <v>60057.1262927055</v>
      </c>
      <c r="Q1065" s="99">
        <v>4249.6789574623099</v>
      </c>
      <c r="R1065" s="99">
        <v>0</v>
      </c>
      <c r="S1065" s="99">
        <v>5242.70913767815</v>
      </c>
      <c r="T1065" s="99">
        <v>0</v>
      </c>
      <c r="U1065" s="99">
        <v>78525.055757522598</v>
      </c>
      <c r="V1065" s="99">
        <v>4362668.2288207998</v>
      </c>
      <c r="W1065" s="99">
        <v>0</v>
      </c>
      <c r="X1065" s="99">
        <v>551825.23682403599</v>
      </c>
      <c r="Y1065" s="99">
        <v>404498.50034332299</v>
      </c>
      <c r="Z1065" s="99">
        <v>575507.84817504894</v>
      </c>
      <c r="AA1065" s="99">
        <v>0</v>
      </c>
      <c r="AB1065" s="99">
        <v>0</v>
      </c>
      <c r="AC1065" s="99">
        <v>27221647.1560059</v>
      </c>
      <c r="AD1065" s="99">
        <v>468.36182916164398</v>
      </c>
      <c r="AE1065" s="99">
        <v>11183.663028716999</v>
      </c>
      <c r="AF1065" s="99">
        <v>1988663.0644683801</v>
      </c>
      <c r="AG1065" s="99">
        <v>368818.75387573201</v>
      </c>
      <c r="AH1065" s="99">
        <v>0</v>
      </c>
      <c r="AI1065" s="99">
        <v>2132475.2070617699</v>
      </c>
      <c r="AJ1065" s="99">
        <v>414478.65160369902</v>
      </c>
      <c r="AK1065" s="99">
        <v>0</v>
      </c>
      <c r="AL1065" s="99">
        <v>575259.35773467994</v>
      </c>
      <c r="AM1065" s="99">
        <v>0</v>
      </c>
      <c r="AN1065" s="99">
        <v>27229737.229492199</v>
      </c>
      <c r="AO1065" s="99">
        <v>45522515.362792999</v>
      </c>
      <c r="AP1065" s="99">
        <v>0</v>
      </c>
      <c r="AQ1065" s="99">
        <v>4912851.7582397498</v>
      </c>
      <c r="AR1065" s="99">
        <v>3544274.7694397001</v>
      </c>
      <c r="AS1065" s="99">
        <v>5024667.8707885696</v>
      </c>
      <c r="AT1065" s="99">
        <v>0</v>
      </c>
      <c r="AU1065" s="99">
        <v>0</v>
      </c>
      <c r="AV1065" s="99">
        <v>83761552.488281295</v>
      </c>
      <c r="AW1065" s="99">
        <v>1607.82180351019</v>
      </c>
      <c r="AX1065" s="99">
        <v>118351.779101372</v>
      </c>
      <c r="AY1065" s="99">
        <v>20961424.3127441</v>
      </c>
      <c r="AZ1065" s="99">
        <v>3547332.30541992</v>
      </c>
      <c r="BA1065" s="99">
        <v>0</v>
      </c>
      <c r="BB1065" s="99">
        <v>21847934.5390625</v>
      </c>
      <c r="BC1065" s="99">
        <v>3957422.3185729999</v>
      </c>
      <c r="BD1065" s="99">
        <v>0</v>
      </c>
      <c r="BE1065" s="99">
        <v>5019426.2960815402</v>
      </c>
      <c r="BF1065" s="99">
        <v>0</v>
      </c>
      <c r="BG1065" s="99">
        <v>83773227.477539107</v>
      </c>
      <c r="BH1065" s="99">
        <v>12384058.037597699</v>
      </c>
      <c r="BI1065" s="99">
        <v>0</v>
      </c>
      <c r="BJ1065" s="99">
        <v>2109304.2072143601</v>
      </c>
      <c r="BK1065" s="99">
        <v>1440746.0509796101</v>
      </c>
      <c r="BL1065" s="99">
        <v>0</v>
      </c>
      <c r="BM1065" s="99">
        <v>0</v>
      </c>
      <c r="BN1065" s="99">
        <v>0</v>
      </c>
      <c r="BO1065" s="99">
        <v>0</v>
      </c>
      <c r="BP1065" s="99">
        <v>0</v>
      </c>
      <c r="BQ1065" s="99">
        <v>0</v>
      </c>
      <c r="BR1065" s="99">
        <v>7131708.3261718797</v>
      </c>
      <c r="BS1065" s="99">
        <v>1333794.7015533401</v>
      </c>
      <c r="BT1065" s="99">
        <v>0</v>
      </c>
      <c r="BU1065" s="99">
        <v>4081440.2799682599</v>
      </c>
      <c r="BV1065" s="99">
        <v>2120899.8337707501</v>
      </c>
      <c r="BW1065" s="99">
        <v>0</v>
      </c>
      <c r="BX1065" s="99">
        <v>1002039.54647064</v>
      </c>
      <c r="BY1065" s="99">
        <v>0</v>
      </c>
      <c r="BZ1065" s="99">
        <v>0</v>
      </c>
      <c r="CA1065" s="99">
        <v>120873.67583465599</v>
      </c>
      <c r="CB1065" s="99">
        <v>4914673.5900268601</v>
      </c>
      <c r="CC1065" s="99">
        <v>50475020.689941399</v>
      </c>
      <c r="CD1065" s="99">
        <v>14499613.193481401</v>
      </c>
      <c r="CE1065" s="99">
        <v>5256.6047269105902</v>
      </c>
      <c r="CF1065" s="99">
        <v>581166.17007446301</v>
      </c>
      <c r="CG1065" s="99">
        <v>5066268.6367797898</v>
      </c>
      <c r="CH1065" s="99">
        <v>0</v>
      </c>
      <c r="CI1065" s="99">
        <v>126112.866440773</v>
      </c>
      <c r="CJ1065" s="99">
        <v>5494250.1678466797</v>
      </c>
      <c r="CK1065" s="99">
        <v>55501024.876953103</v>
      </c>
      <c r="CL1065" s="99">
        <v>15495092.8358154</v>
      </c>
      <c r="CM1065" s="166">
        <v>203701.515548706</v>
      </c>
      <c r="CN1065" s="166">
        <v>32738303.129150402</v>
      </c>
      <c r="CO1065" s="166">
        <v>139405704.74023399</v>
      </c>
      <c r="CP1065" s="99">
        <v>15495092.8358154</v>
      </c>
      <c r="CQ1065" s="99">
        <v>0</v>
      </c>
      <c r="CR1065" s="99">
        <v>0</v>
      </c>
      <c r="CS1065" s="99">
        <v>0</v>
      </c>
      <c r="CT1065" s="99">
        <v>0</v>
      </c>
      <c r="CU1065" s="98">
        <v>11614.399148578999</v>
      </c>
      <c r="CV1065" s="98">
        <v>82742.697544818002</v>
      </c>
      <c r="CW1065" s="98">
        <v>5495839.760101323</v>
      </c>
      <c r="CX1065" s="98">
        <v>55541289.326721191</v>
      </c>
    </row>
    <row r="1066" spans="1:102" x14ac:dyDescent="0.2">
      <c r="A1066" s="98" t="s">
        <v>67</v>
      </c>
      <c r="B1066" s="100">
        <v>43160</v>
      </c>
      <c r="C1066" s="99">
        <v>107573.392344475</v>
      </c>
      <c r="D1066" s="99">
        <v>0</v>
      </c>
      <c r="E1066" s="99">
        <v>11569.4405344725</v>
      </c>
      <c r="F1066" s="99">
        <v>9784.1404812336004</v>
      </c>
      <c r="G1066" s="99">
        <v>5292.1023554801905</v>
      </c>
      <c r="H1066" s="99">
        <v>0</v>
      </c>
      <c r="I1066" s="99">
        <v>0</v>
      </c>
      <c r="J1066" s="99">
        <v>77847.718169212298</v>
      </c>
      <c r="K1066" s="99">
        <v>5.2564895147224897</v>
      </c>
      <c r="L1066" s="99">
        <v>158.77547146566201</v>
      </c>
      <c r="M1066" s="99">
        <v>51434.644337177298</v>
      </c>
      <c r="N1066" s="99">
        <v>3654.4885817468198</v>
      </c>
      <c r="O1066" s="99">
        <v>0</v>
      </c>
      <c r="P1066" s="99">
        <v>59567.934316635103</v>
      </c>
      <c r="Q1066" s="99">
        <v>4216.5672536492302</v>
      </c>
      <c r="R1066" s="99">
        <v>0</v>
      </c>
      <c r="S1066" s="99">
        <v>5272.3415566682797</v>
      </c>
      <c r="T1066" s="99">
        <v>0</v>
      </c>
      <c r="U1066" s="99">
        <v>77824.178591728196</v>
      </c>
      <c r="V1066" s="99">
        <v>4292281.1958618201</v>
      </c>
      <c r="W1066" s="99">
        <v>0</v>
      </c>
      <c r="X1066" s="99">
        <v>540216.81317138695</v>
      </c>
      <c r="Y1066" s="99">
        <v>398584.75943374599</v>
      </c>
      <c r="Z1066" s="99">
        <v>574989.698387146</v>
      </c>
      <c r="AA1066" s="99">
        <v>0</v>
      </c>
      <c r="AB1066" s="99">
        <v>0</v>
      </c>
      <c r="AC1066" s="99">
        <v>27006470.641845699</v>
      </c>
      <c r="AD1066" s="99">
        <v>419.482982292771</v>
      </c>
      <c r="AE1066" s="99">
        <v>9787.6588815450705</v>
      </c>
      <c r="AF1066" s="99">
        <v>1957710.0608978299</v>
      </c>
      <c r="AG1066" s="99">
        <v>360451.303775787</v>
      </c>
      <c r="AH1066" s="99">
        <v>0</v>
      </c>
      <c r="AI1066" s="99">
        <v>2088962.52130127</v>
      </c>
      <c r="AJ1066" s="99">
        <v>419029.64839172398</v>
      </c>
      <c r="AK1066" s="99">
        <v>0</v>
      </c>
      <c r="AL1066" s="99">
        <v>571486.53691864002</v>
      </c>
      <c r="AM1066" s="99">
        <v>0</v>
      </c>
      <c r="AN1066" s="99">
        <v>27027037.8974609</v>
      </c>
      <c r="AO1066" s="99">
        <v>45106502.485839799</v>
      </c>
      <c r="AP1066" s="99">
        <v>0</v>
      </c>
      <c r="AQ1066" s="99">
        <v>4817601.25891113</v>
      </c>
      <c r="AR1066" s="99">
        <v>3513268.0775756799</v>
      </c>
      <c r="AS1066" s="99">
        <v>5043591.4006347703</v>
      </c>
      <c r="AT1066" s="99">
        <v>0</v>
      </c>
      <c r="AU1066" s="99">
        <v>0</v>
      </c>
      <c r="AV1066" s="99">
        <v>83886015.845703095</v>
      </c>
      <c r="AW1066" s="99">
        <v>1465.9030911177399</v>
      </c>
      <c r="AX1066" s="99">
        <v>92148.464661598206</v>
      </c>
      <c r="AY1066" s="99">
        <v>20801480.587646499</v>
      </c>
      <c r="AZ1066" s="99">
        <v>3489235.4841613802</v>
      </c>
      <c r="BA1066" s="99">
        <v>0</v>
      </c>
      <c r="BB1066" s="99">
        <v>21552369.806640599</v>
      </c>
      <c r="BC1066" s="99">
        <v>4036207.0726928702</v>
      </c>
      <c r="BD1066" s="99">
        <v>0</v>
      </c>
      <c r="BE1066" s="99">
        <v>5006580.8491821298</v>
      </c>
      <c r="BF1066" s="99">
        <v>0</v>
      </c>
      <c r="BG1066" s="99">
        <v>83942307.250976607</v>
      </c>
      <c r="BH1066" s="99">
        <v>12167411.395385699</v>
      </c>
      <c r="BI1066" s="99">
        <v>0</v>
      </c>
      <c r="BJ1066" s="99">
        <v>2084234.4926605199</v>
      </c>
      <c r="BK1066" s="99">
        <v>1422216.87353516</v>
      </c>
      <c r="BL1066" s="99">
        <v>0</v>
      </c>
      <c r="BM1066" s="99">
        <v>0</v>
      </c>
      <c r="BN1066" s="99">
        <v>0</v>
      </c>
      <c r="BO1066" s="99">
        <v>0</v>
      </c>
      <c r="BP1066" s="99">
        <v>0</v>
      </c>
      <c r="BQ1066" s="99">
        <v>0</v>
      </c>
      <c r="BR1066" s="99">
        <v>7049849.45068359</v>
      </c>
      <c r="BS1066" s="99">
        <v>1300029.25743103</v>
      </c>
      <c r="BT1066" s="99">
        <v>0</v>
      </c>
      <c r="BU1066" s="99">
        <v>3945685.1599731399</v>
      </c>
      <c r="BV1066" s="99">
        <v>2134906.4844055199</v>
      </c>
      <c r="BW1066" s="99">
        <v>0</v>
      </c>
      <c r="BX1066" s="99">
        <v>1034530.59636688</v>
      </c>
      <c r="BY1066" s="99">
        <v>0</v>
      </c>
      <c r="BZ1066" s="99">
        <v>0</v>
      </c>
      <c r="CA1066" s="99">
        <v>119001.348467827</v>
      </c>
      <c r="CB1066" s="99">
        <v>4838385.4224853497</v>
      </c>
      <c r="CC1066" s="99">
        <v>49988707.573730499</v>
      </c>
      <c r="CD1066" s="99">
        <v>14243019.7813721</v>
      </c>
      <c r="CE1066" s="99">
        <v>5282.1569533348102</v>
      </c>
      <c r="CF1066" s="99">
        <v>578322.98162841797</v>
      </c>
      <c r="CG1066" s="99">
        <v>5073909.5604858398</v>
      </c>
      <c r="CH1066" s="99">
        <v>0</v>
      </c>
      <c r="CI1066" s="99">
        <v>124300.54693698901</v>
      </c>
      <c r="CJ1066" s="99">
        <v>5417035.3366088904</v>
      </c>
      <c r="CK1066" s="99">
        <v>55076843.706054702</v>
      </c>
      <c r="CL1066" s="99">
        <v>15249634.802856401</v>
      </c>
      <c r="CM1066" s="166">
        <v>201129.662656784</v>
      </c>
      <c r="CN1066" s="166">
        <v>32373835.745605499</v>
      </c>
      <c r="CO1066" s="166">
        <v>138992790.86523399</v>
      </c>
      <c r="CP1066" s="99">
        <v>15249634.802856401</v>
      </c>
      <c r="CQ1066" s="99">
        <v>0</v>
      </c>
      <c r="CR1066" s="99">
        <v>0</v>
      </c>
      <c r="CS1066" s="99">
        <v>0</v>
      </c>
      <c r="CT1066" s="99">
        <v>0</v>
      </c>
      <c r="CU1066" s="98">
        <v>11563.624124481001</v>
      </c>
      <c r="CV1066" s="98">
        <v>82182.065295563007</v>
      </c>
      <c r="CW1066" s="98">
        <v>5416708.4041137677</v>
      </c>
      <c r="CX1066" s="98">
        <v>55062617.134216338</v>
      </c>
    </row>
    <row r="1067" spans="1:102" x14ac:dyDescent="0.2">
      <c r="A1067" s="98" t="s">
        <v>67</v>
      </c>
      <c r="B1067" s="100">
        <v>43252</v>
      </c>
      <c r="C1067" s="99">
        <v>108792.62961006199</v>
      </c>
      <c r="D1067" s="99">
        <v>0</v>
      </c>
      <c r="E1067" s="99">
        <v>11502.0256451368</v>
      </c>
      <c r="F1067" s="99">
        <v>9822.3210819959604</v>
      </c>
      <c r="G1067" s="99">
        <v>5308.4564741253898</v>
      </c>
      <c r="H1067" s="99">
        <v>0</v>
      </c>
      <c r="I1067" s="99">
        <v>0</v>
      </c>
      <c r="J1067" s="99">
        <v>77061.105065345793</v>
      </c>
      <c r="K1067" s="99">
        <v>4.74916909227613</v>
      </c>
      <c r="L1067" s="99">
        <v>160.89074896276</v>
      </c>
      <c r="M1067" s="99">
        <v>52414.243321418799</v>
      </c>
      <c r="N1067" s="99">
        <v>3626.5725008845302</v>
      </c>
      <c r="O1067" s="99">
        <v>0</v>
      </c>
      <c r="P1067" s="99">
        <v>59639.453725337997</v>
      </c>
      <c r="Q1067" s="99">
        <v>4267.9439352750796</v>
      </c>
      <c r="R1067" s="99">
        <v>0</v>
      </c>
      <c r="S1067" s="99">
        <v>5316.8627615571004</v>
      </c>
      <c r="T1067" s="99">
        <v>0</v>
      </c>
      <c r="U1067" s="99">
        <v>76991.541514396697</v>
      </c>
      <c r="V1067" s="99">
        <v>4330474.40087891</v>
      </c>
      <c r="W1067" s="99">
        <v>0</v>
      </c>
      <c r="X1067" s="99">
        <v>530195.645805359</v>
      </c>
      <c r="Y1067" s="99">
        <v>396119.34667205799</v>
      </c>
      <c r="Z1067" s="99">
        <v>578261.31198120106</v>
      </c>
      <c r="AA1067" s="99">
        <v>0</v>
      </c>
      <c r="AB1067" s="99">
        <v>0</v>
      </c>
      <c r="AC1067" s="99">
        <v>26681690.517333999</v>
      </c>
      <c r="AD1067" s="99">
        <v>342.26968345418601</v>
      </c>
      <c r="AE1067" s="99">
        <v>10162.353775978099</v>
      </c>
      <c r="AF1067" s="99">
        <v>1970954.40867615</v>
      </c>
      <c r="AG1067" s="99">
        <v>358552.19795227097</v>
      </c>
      <c r="AH1067" s="99">
        <v>0</v>
      </c>
      <c r="AI1067" s="99">
        <v>2075447.1102294901</v>
      </c>
      <c r="AJ1067" s="99">
        <v>420718.28817749</v>
      </c>
      <c r="AK1067" s="99">
        <v>0</v>
      </c>
      <c r="AL1067" s="99">
        <v>577769.76487731899</v>
      </c>
      <c r="AM1067" s="99">
        <v>0</v>
      </c>
      <c r="AN1067" s="99">
        <v>26669747.7038574</v>
      </c>
      <c r="AO1067" s="99">
        <v>45825312.628906302</v>
      </c>
      <c r="AP1067" s="99">
        <v>0</v>
      </c>
      <c r="AQ1067" s="99">
        <v>4742001.1585082998</v>
      </c>
      <c r="AR1067" s="99">
        <v>3505261.4052124</v>
      </c>
      <c r="AS1067" s="99">
        <v>5082897.99645996</v>
      </c>
      <c r="AT1067" s="99">
        <v>0</v>
      </c>
      <c r="AU1067" s="99">
        <v>0</v>
      </c>
      <c r="AV1067" s="99">
        <v>83597536.980468795</v>
      </c>
      <c r="AW1067" s="99">
        <v>1201.51249879599</v>
      </c>
      <c r="AX1067" s="99">
        <v>98309.361460685701</v>
      </c>
      <c r="AY1067" s="99">
        <v>21113054.280029301</v>
      </c>
      <c r="AZ1067" s="99">
        <v>3517574.88531494</v>
      </c>
      <c r="BA1067" s="99">
        <v>0</v>
      </c>
      <c r="BB1067" s="99">
        <v>21532010.6335449</v>
      </c>
      <c r="BC1067" s="99">
        <v>4077171.2666626</v>
      </c>
      <c r="BD1067" s="99">
        <v>0</v>
      </c>
      <c r="BE1067" s="99">
        <v>5089734.2488403302</v>
      </c>
      <c r="BF1067" s="99">
        <v>0</v>
      </c>
      <c r="BG1067" s="99">
        <v>83540523.417968795</v>
      </c>
      <c r="BH1067" s="99">
        <v>12333746.0849609</v>
      </c>
      <c r="BI1067" s="99">
        <v>0</v>
      </c>
      <c r="BJ1067" s="99">
        <v>2073973.1773071301</v>
      </c>
      <c r="BK1067" s="99">
        <v>1415559.5396118199</v>
      </c>
      <c r="BL1067" s="99">
        <v>0</v>
      </c>
      <c r="BM1067" s="99">
        <v>0</v>
      </c>
      <c r="BN1067" s="99">
        <v>0</v>
      </c>
      <c r="BO1067" s="99">
        <v>0</v>
      </c>
      <c r="BP1067" s="99">
        <v>0</v>
      </c>
      <c r="BQ1067" s="99">
        <v>0</v>
      </c>
      <c r="BR1067" s="99">
        <v>7100182.8947753897</v>
      </c>
      <c r="BS1067" s="99">
        <v>1311452.90426636</v>
      </c>
      <c r="BT1067" s="99">
        <v>0</v>
      </c>
      <c r="BU1067" s="99">
        <v>4011334.1899719201</v>
      </c>
      <c r="BV1067" s="99">
        <v>2153122.3246459998</v>
      </c>
      <c r="BW1067" s="99">
        <v>0</v>
      </c>
      <c r="BX1067" s="99">
        <v>1070401.0262146001</v>
      </c>
      <c r="BY1067" s="99">
        <v>0</v>
      </c>
      <c r="BZ1067" s="99">
        <v>0</v>
      </c>
      <c r="CA1067" s="99">
        <v>120251.579702377</v>
      </c>
      <c r="CB1067" s="99">
        <v>4854675.6882934598</v>
      </c>
      <c r="CC1067" s="99">
        <v>50531812.670410201</v>
      </c>
      <c r="CD1067" s="99">
        <v>14415908.244628901</v>
      </c>
      <c r="CE1067" s="99">
        <v>5314.6001629829398</v>
      </c>
      <c r="CF1067" s="99">
        <v>578507.484558105</v>
      </c>
      <c r="CG1067" s="99">
        <v>5096587.4404296903</v>
      </c>
      <c r="CH1067" s="99">
        <v>0</v>
      </c>
      <c r="CI1067" s="99">
        <v>125560.76364231099</v>
      </c>
      <c r="CJ1067" s="99">
        <v>5433683.1520996103</v>
      </c>
      <c r="CK1067" s="99">
        <v>55639874.590820298</v>
      </c>
      <c r="CL1067" s="99">
        <v>15415130.510131801</v>
      </c>
      <c r="CM1067" s="166">
        <v>201720.316038132</v>
      </c>
      <c r="CN1067" s="166">
        <v>32354022.440429699</v>
      </c>
      <c r="CO1067" s="166">
        <v>139676401.75195301</v>
      </c>
      <c r="CP1067" s="99">
        <v>15415130.510131801</v>
      </c>
      <c r="CQ1067" s="99">
        <v>0</v>
      </c>
      <c r="CR1067" s="99">
        <v>0</v>
      </c>
      <c r="CS1067" s="99">
        <v>0</v>
      </c>
      <c r="CT1067" s="99">
        <v>0</v>
      </c>
      <c r="CU1067" s="98">
        <v>11493.619227622001</v>
      </c>
      <c r="CV1067" s="98">
        <v>81420.842713828999</v>
      </c>
      <c r="CW1067" s="98">
        <v>5433183.1728515644</v>
      </c>
      <c r="CX1067" s="98">
        <v>55628400.110839888</v>
      </c>
    </row>
    <row r="1068" spans="1:102" x14ac:dyDescent="0.2">
      <c r="A1068" s="98" t="s">
        <v>67</v>
      </c>
      <c r="B1068" s="100">
        <v>43344</v>
      </c>
      <c r="C1068" s="99">
        <v>109121.93008804299</v>
      </c>
      <c r="D1068" s="99">
        <v>0</v>
      </c>
      <c r="E1068" s="99">
        <v>11378.1793797016</v>
      </c>
      <c r="F1068" s="99">
        <v>9827.1612575054205</v>
      </c>
      <c r="G1068" s="99">
        <v>5322.1660607457197</v>
      </c>
      <c r="H1068" s="99">
        <v>0</v>
      </c>
      <c r="I1068" s="99">
        <v>0</v>
      </c>
      <c r="J1068" s="99">
        <v>76482.771104812593</v>
      </c>
      <c r="K1068" s="99">
        <v>3.8652512778935502</v>
      </c>
      <c r="L1068" s="99">
        <v>177.09322172217099</v>
      </c>
      <c r="M1068" s="99">
        <v>52428.048581600196</v>
      </c>
      <c r="N1068" s="99">
        <v>3600.6481850147202</v>
      </c>
      <c r="O1068" s="99">
        <v>0</v>
      </c>
      <c r="P1068" s="99">
        <v>60172.570139408097</v>
      </c>
      <c r="Q1068" s="99">
        <v>4210.5377995967901</v>
      </c>
      <c r="R1068" s="99">
        <v>0</v>
      </c>
      <c r="S1068" s="99">
        <v>5330.5699423551596</v>
      </c>
      <c r="T1068" s="99">
        <v>0</v>
      </c>
      <c r="U1068" s="99">
        <v>76478.392740249605</v>
      </c>
      <c r="V1068" s="99">
        <v>4304959.7204589797</v>
      </c>
      <c r="W1068" s="99">
        <v>0</v>
      </c>
      <c r="X1068" s="99">
        <v>509946.00675582897</v>
      </c>
      <c r="Y1068" s="99">
        <v>388140.23820877098</v>
      </c>
      <c r="Z1068" s="99">
        <v>575447.04592132603</v>
      </c>
      <c r="AA1068" s="99">
        <v>0</v>
      </c>
      <c r="AB1068" s="99">
        <v>0</v>
      </c>
      <c r="AC1068" s="99">
        <v>26368987.264404301</v>
      </c>
      <c r="AD1068" s="99">
        <v>212.39255402795999</v>
      </c>
      <c r="AE1068" s="99">
        <v>12198.4384461641</v>
      </c>
      <c r="AF1068" s="99">
        <v>1957883.64668274</v>
      </c>
      <c r="AG1068" s="99">
        <v>353361.81091690098</v>
      </c>
      <c r="AH1068" s="99">
        <v>0</v>
      </c>
      <c r="AI1068" s="99">
        <v>2068424.65470886</v>
      </c>
      <c r="AJ1068" s="99">
        <v>416735.85728454601</v>
      </c>
      <c r="AK1068" s="99">
        <v>0</v>
      </c>
      <c r="AL1068" s="99">
        <v>574766.35900878895</v>
      </c>
      <c r="AM1068" s="99">
        <v>0</v>
      </c>
      <c r="AN1068" s="99">
        <v>26348164.988281298</v>
      </c>
      <c r="AO1068" s="99">
        <v>45928832.437011696</v>
      </c>
      <c r="AP1068" s="99">
        <v>0</v>
      </c>
      <c r="AQ1068" s="99">
        <v>4646725.1848754901</v>
      </c>
      <c r="AR1068" s="99">
        <v>3475070.5864257799</v>
      </c>
      <c r="AS1068" s="99">
        <v>5084599.7164306603</v>
      </c>
      <c r="AT1068" s="99">
        <v>0</v>
      </c>
      <c r="AU1068" s="99">
        <v>0</v>
      </c>
      <c r="AV1068" s="99">
        <v>82982609.584960893</v>
      </c>
      <c r="AW1068" s="99">
        <v>743.07930500060297</v>
      </c>
      <c r="AX1068" s="99">
        <v>118845.01578521699</v>
      </c>
      <c r="AY1068" s="99">
        <v>21157836.2194824</v>
      </c>
      <c r="AZ1068" s="99">
        <v>3473569.2803955101</v>
      </c>
      <c r="BA1068" s="99">
        <v>0</v>
      </c>
      <c r="BB1068" s="99">
        <v>21648068.715332001</v>
      </c>
      <c r="BC1068" s="99">
        <v>4092309.39916992</v>
      </c>
      <c r="BD1068" s="99">
        <v>0</v>
      </c>
      <c r="BE1068" s="99">
        <v>5076204.1513671903</v>
      </c>
      <c r="BF1068" s="99">
        <v>0</v>
      </c>
      <c r="BG1068" s="99">
        <v>82958333.452148393</v>
      </c>
      <c r="BH1068" s="99">
        <v>12339622.018066401</v>
      </c>
      <c r="BI1068" s="99">
        <v>0</v>
      </c>
      <c r="BJ1068" s="99">
        <v>2003839.223526</v>
      </c>
      <c r="BK1068" s="99">
        <v>1400745.0848083501</v>
      </c>
      <c r="BL1068" s="99">
        <v>0</v>
      </c>
      <c r="BM1068" s="99">
        <v>0</v>
      </c>
      <c r="BN1068" s="99">
        <v>0</v>
      </c>
      <c r="BO1068" s="99">
        <v>0</v>
      </c>
      <c r="BP1068" s="99">
        <v>0</v>
      </c>
      <c r="BQ1068" s="99">
        <v>0</v>
      </c>
      <c r="BR1068" s="99">
        <v>7160471.1059570303</v>
      </c>
      <c r="BS1068" s="99">
        <v>1299571.11534119</v>
      </c>
      <c r="BT1068" s="99">
        <v>0</v>
      </c>
      <c r="BU1068" s="99">
        <v>3226981.44995117</v>
      </c>
      <c r="BV1068" s="99">
        <v>2120389.03265381</v>
      </c>
      <c r="BW1068" s="99">
        <v>0</v>
      </c>
      <c r="BX1068" s="99">
        <v>876331.50696563697</v>
      </c>
      <c r="BY1068" s="99">
        <v>0</v>
      </c>
      <c r="BZ1068" s="99">
        <v>0</v>
      </c>
      <c r="CA1068" s="99">
        <v>120458.49684810601</v>
      </c>
      <c r="CB1068" s="99">
        <v>4809916.2872924795</v>
      </c>
      <c r="CC1068" s="99">
        <v>50509583.975097701</v>
      </c>
      <c r="CD1068" s="99">
        <v>14339162.40979</v>
      </c>
      <c r="CE1068" s="99">
        <v>5337.7982221245802</v>
      </c>
      <c r="CF1068" s="99">
        <v>575315.01972961402</v>
      </c>
      <c r="CG1068" s="99">
        <v>5085723.1060180701</v>
      </c>
      <c r="CH1068" s="99">
        <v>0</v>
      </c>
      <c r="CI1068" s="99">
        <v>125802.893937111</v>
      </c>
      <c r="CJ1068" s="99">
        <v>5385261.72119141</v>
      </c>
      <c r="CK1068" s="99">
        <v>55610177.062988304</v>
      </c>
      <c r="CL1068" s="99">
        <v>15331205.924194301</v>
      </c>
      <c r="CM1068" s="166">
        <v>201103.66764640799</v>
      </c>
      <c r="CN1068" s="166">
        <v>31722629.767333999</v>
      </c>
      <c r="CO1068" s="166">
        <v>138549109.390625</v>
      </c>
      <c r="CP1068" s="99">
        <v>15331205.924194301</v>
      </c>
      <c r="CQ1068" s="99">
        <v>0</v>
      </c>
      <c r="CR1068" s="99">
        <v>0</v>
      </c>
      <c r="CS1068" s="99">
        <v>0</v>
      </c>
      <c r="CT1068" s="99">
        <v>0</v>
      </c>
      <c r="CU1068" s="98">
        <v>11404.767444322</v>
      </c>
      <c r="CV1068" s="98">
        <v>80811.940100470005</v>
      </c>
      <c r="CW1068" s="98">
        <v>5385231.3070220938</v>
      </c>
      <c r="CX1068" s="98">
        <v>55595307.081115767</v>
      </c>
    </row>
    <row r="1069" spans="1:102" x14ac:dyDescent="0.2">
      <c r="A1069" s="98" t="s">
        <v>67</v>
      </c>
      <c r="B1069" s="100">
        <v>43435</v>
      </c>
      <c r="C1069" s="99">
        <v>107893.045838356</v>
      </c>
      <c r="D1069" s="99">
        <v>0</v>
      </c>
      <c r="E1069" s="99">
        <v>11138.9108347893</v>
      </c>
      <c r="F1069" s="99">
        <v>9639.56253325939</v>
      </c>
      <c r="G1069" s="99">
        <v>5297.6782026290903</v>
      </c>
      <c r="H1069" s="99">
        <v>0</v>
      </c>
      <c r="I1069" s="99">
        <v>0</v>
      </c>
      <c r="J1069" s="99">
        <v>74565.113050460801</v>
      </c>
      <c r="K1069" s="99">
        <v>2.0756858769163999</v>
      </c>
      <c r="L1069" s="99">
        <v>154.76778400503099</v>
      </c>
      <c r="M1069" s="99">
        <v>52278.1974992752</v>
      </c>
      <c r="N1069" s="99">
        <v>3584.1494240462798</v>
      </c>
      <c r="O1069" s="99">
        <v>0</v>
      </c>
      <c r="P1069" s="99">
        <v>59022.715283870697</v>
      </c>
      <c r="Q1069" s="99">
        <v>4173.1114641428003</v>
      </c>
      <c r="R1069" s="99">
        <v>0</v>
      </c>
      <c r="S1069" s="99">
        <v>5270.3933452963802</v>
      </c>
      <c r="T1069" s="99">
        <v>0</v>
      </c>
      <c r="U1069" s="99">
        <v>74706.776056289702</v>
      </c>
      <c r="V1069" s="99">
        <v>4294629.5949096698</v>
      </c>
      <c r="W1069" s="99">
        <v>0</v>
      </c>
      <c r="X1069" s="99">
        <v>504770.62058639497</v>
      </c>
      <c r="Y1069" s="99">
        <v>387880.11215591402</v>
      </c>
      <c r="Z1069" s="99">
        <v>575250.48477172898</v>
      </c>
      <c r="AA1069" s="99">
        <v>0</v>
      </c>
      <c r="AB1069" s="99">
        <v>0</v>
      </c>
      <c r="AC1069" s="99">
        <v>26057224.956054699</v>
      </c>
      <c r="AD1069" s="99">
        <v>100.464364334941</v>
      </c>
      <c r="AE1069" s="99">
        <v>9974.1470867395401</v>
      </c>
      <c r="AF1069" s="99">
        <v>1958597.3518371601</v>
      </c>
      <c r="AG1069" s="99">
        <v>356518.26087570202</v>
      </c>
      <c r="AH1069" s="99">
        <v>0</v>
      </c>
      <c r="AI1069" s="99">
        <v>2045289.7149658201</v>
      </c>
      <c r="AJ1069" s="99">
        <v>426066.47232055699</v>
      </c>
      <c r="AK1069" s="99">
        <v>0</v>
      </c>
      <c r="AL1069" s="99">
        <v>575500.516098022</v>
      </c>
      <c r="AM1069" s="99">
        <v>0</v>
      </c>
      <c r="AN1069" s="99">
        <v>26069041.3037109</v>
      </c>
      <c r="AO1069" s="99">
        <v>46202249.985839799</v>
      </c>
      <c r="AP1069" s="99">
        <v>0</v>
      </c>
      <c r="AQ1069" s="99">
        <v>4650125.2288207998</v>
      </c>
      <c r="AR1069" s="99">
        <v>3510160.8273315402</v>
      </c>
      <c r="AS1069" s="99">
        <v>5139969.4259643601</v>
      </c>
      <c r="AT1069" s="99">
        <v>0</v>
      </c>
      <c r="AU1069" s="99">
        <v>0</v>
      </c>
      <c r="AV1069" s="99">
        <v>82695893.595703095</v>
      </c>
      <c r="AW1069" s="99">
        <v>353.77707158029102</v>
      </c>
      <c r="AX1069" s="99">
        <v>94050.131371498093</v>
      </c>
      <c r="AY1069" s="99">
        <v>21341908.465820301</v>
      </c>
      <c r="AZ1069" s="99">
        <v>3547803.5971374498</v>
      </c>
      <c r="BA1069" s="99">
        <v>0</v>
      </c>
      <c r="BB1069" s="99">
        <v>21598928.724853501</v>
      </c>
      <c r="BC1069" s="99">
        <v>4189228.4754333501</v>
      </c>
      <c r="BD1069" s="99">
        <v>0</v>
      </c>
      <c r="BE1069" s="99">
        <v>5141303.1621093797</v>
      </c>
      <c r="BF1069" s="99">
        <v>0</v>
      </c>
      <c r="BG1069" s="99">
        <v>82722384.096679702</v>
      </c>
      <c r="BH1069" s="99">
        <v>12376070.174194301</v>
      </c>
      <c r="BI1069" s="99">
        <v>0</v>
      </c>
      <c r="BJ1069" s="99">
        <v>1947725.0766754199</v>
      </c>
      <c r="BK1069" s="99">
        <v>1381918.8390502899</v>
      </c>
      <c r="BL1069" s="99">
        <v>0</v>
      </c>
      <c r="BM1069" s="99">
        <v>0</v>
      </c>
      <c r="BN1069" s="99">
        <v>0</v>
      </c>
      <c r="BO1069" s="99">
        <v>0</v>
      </c>
      <c r="BP1069" s="99">
        <v>0</v>
      </c>
      <c r="BQ1069" s="99">
        <v>0</v>
      </c>
      <c r="BR1069" s="99">
        <v>7159450.12890625</v>
      </c>
      <c r="BS1069" s="99">
        <v>1315803.34500122</v>
      </c>
      <c r="BT1069" s="99">
        <v>0</v>
      </c>
      <c r="BU1069" s="99">
        <v>3916335.9499816899</v>
      </c>
      <c r="BV1069" s="99">
        <v>2120908.5296325702</v>
      </c>
      <c r="BW1069" s="99">
        <v>0</v>
      </c>
      <c r="BX1069" s="99">
        <v>1005636.68645477</v>
      </c>
      <c r="BY1069" s="99">
        <v>0</v>
      </c>
      <c r="BZ1069" s="99">
        <v>0</v>
      </c>
      <c r="CA1069" s="99">
        <v>119309.69666481001</v>
      </c>
      <c r="CB1069" s="99">
        <v>4796032.57458496</v>
      </c>
      <c r="CC1069" s="99">
        <v>50797483.860839799</v>
      </c>
      <c r="CD1069" s="99">
        <v>14328915.7344971</v>
      </c>
      <c r="CE1069" s="99">
        <v>5283.90385603905</v>
      </c>
      <c r="CF1069" s="99">
        <v>574522.69267272903</v>
      </c>
      <c r="CG1069" s="99">
        <v>5126436.3922729502</v>
      </c>
      <c r="CH1069" s="99">
        <v>0</v>
      </c>
      <c r="CI1069" s="99">
        <v>124575.45686054201</v>
      </c>
      <c r="CJ1069" s="99">
        <v>5370499.4767456101</v>
      </c>
      <c r="CK1069" s="99">
        <v>55900366.3349609</v>
      </c>
      <c r="CL1069" s="99">
        <v>15326157.2541504</v>
      </c>
      <c r="CM1069" s="166">
        <v>198545.03591537499</v>
      </c>
      <c r="CN1069" s="166">
        <v>31409115.9455566</v>
      </c>
      <c r="CO1069" s="166">
        <v>138669977.33203101</v>
      </c>
      <c r="CP1069" s="99">
        <v>15326157.2541504</v>
      </c>
      <c r="CQ1069" s="99">
        <v>0</v>
      </c>
      <c r="CR1069" s="99">
        <v>0</v>
      </c>
      <c r="CS1069" s="99">
        <v>0</v>
      </c>
      <c r="CT1069" s="99">
        <v>0</v>
      </c>
      <c r="CU1069" s="98">
        <v>11146.187919684</v>
      </c>
      <c r="CV1069" s="98">
        <v>78971.750779176</v>
      </c>
      <c r="CW1069" s="98">
        <v>5370555.2672576886</v>
      </c>
      <c r="CX1069" s="98">
        <v>55923920.253112748</v>
      </c>
    </row>
    <row r="1070" spans="1:102" x14ac:dyDescent="0.2">
      <c r="A1070" s="98" t="s">
        <v>67</v>
      </c>
      <c r="B1070" s="100">
        <v>43525</v>
      </c>
      <c r="C1070" s="99">
        <v>109568.556378365</v>
      </c>
      <c r="D1070" s="99">
        <v>0</v>
      </c>
      <c r="E1070" s="99">
        <v>11065.9124311209</v>
      </c>
      <c r="F1070" s="99">
        <v>9760.5356754064596</v>
      </c>
      <c r="G1070" s="99">
        <v>5309.9716630577996</v>
      </c>
      <c r="H1070" s="99">
        <v>0</v>
      </c>
      <c r="I1070" s="99">
        <v>0</v>
      </c>
      <c r="J1070" s="99">
        <v>74091.7173814774</v>
      </c>
      <c r="K1070" s="99">
        <v>3.1606723264558201</v>
      </c>
      <c r="L1070" s="99">
        <v>156.821628633887</v>
      </c>
      <c r="M1070" s="99">
        <v>52711.734790325201</v>
      </c>
      <c r="N1070" s="99">
        <v>3609.80296108127</v>
      </c>
      <c r="O1070" s="99">
        <v>0</v>
      </c>
      <c r="P1070" s="99">
        <v>59973.303984165199</v>
      </c>
      <c r="Q1070" s="99">
        <v>4043.16346538067</v>
      </c>
      <c r="R1070" s="99">
        <v>0</v>
      </c>
      <c r="S1070" s="99">
        <v>5287.0379362106296</v>
      </c>
      <c r="T1070" s="99">
        <v>0</v>
      </c>
      <c r="U1070" s="99">
        <v>74046.841626167297</v>
      </c>
      <c r="V1070" s="99">
        <v>4290169.4276733398</v>
      </c>
      <c r="W1070" s="99">
        <v>0</v>
      </c>
      <c r="X1070" s="99">
        <v>496529.70176315302</v>
      </c>
      <c r="Y1070" s="99">
        <v>386189.044948578</v>
      </c>
      <c r="Z1070" s="99">
        <v>573696.83334350598</v>
      </c>
      <c r="AA1070" s="99">
        <v>0</v>
      </c>
      <c r="AB1070" s="99">
        <v>0</v>
      </c>
      <c r="AC1070" s="99">
        <v>25839784.832275402</v>
      </c>
      <c r="AD1070" s="99">
        <v>141.41379833780201</v>
      </c>
      <c r="AE1070" s="99">
        <v>9078.1744823455792</v>
      </c>
      <c r="AF1070" s="99">
        <v>1963492.7856445301</v>
      </c>
      <c r="AG1070" s="99">
        <v>359950.58290100098</v>
      </c>
      <c r="AH1070" s="99">
        <v>0</v>
      </c>
      <c r="AI1070" s="99">
        <v>2030558.14453125</v>
      </c>
      <c r="AJ1070" s="99">
        <v>427597.55443572998</v>
      </c>
      <c r="AK1070" s="99">
        <v>0</v>
      </c>
      <c r="AL1070" s="99">
        <v>570949.09185028099</v>
      </c>
      <c r="AM1070" s="99">
        <v>0</v>
      </c>
      <c r="AN1070" s="99">
        <v>25824572.384765599</v>
      </c>
      <c r="AO1070" s="99">
        <v>46503239.492675804</v>
      </c>
      <c r="AP1070" s="99">
        <v>0</v>
      </c>
      <c r="AQ1070" s="99">
        <v>4568499.5047607403</v>
      </c>
      <c r="AR1070" s="99">
        <v>3522951.1968689002</v>
      </c>
      <c r="AS1070" s="99">
        <v>5137151.9796142597</v>
      </c>
      <c r="AT1070" s="99">
        <v>0</v>
      </c>
      <c r="AU1070" s="99">
        <v>0</v>
      </c>
      <c r="AV1070" s="99">
        <v>82597208.166992202</v>
      </c>
      <c r="AW1070" s="99">
        <v>506.64666593819902</v>
      </c>
      <c r="AX1070" s="99">
        <v>92960.173771858201</v>
      </c>
      <c r="AY1070" s="99">
        <v>21613982.3913574</v>
      </c>
      <c r="AZ1070" s="99">
        <v>3615877.9860229502</v>
      </c>
      <c r="BA1070" s="99">
        <v>0</v>
      </c>
      <c r="BB1070" s="99">
        <v>21634517.9533691</v>
      </c>
      <c r="BC1070" s="99">
        <v>4241013.1905517597</v>
      </c>
      <c r="BD1070" s="99">
        <v>0</v>
      </c>
      <c r="BE1070" s="99">
        <v>5101234.6702270498</v>
      </c>
      <c r="BF1070" s="99">
        <v>0</v>
      </c>
      <c r="BG1070" s="99">
        <v>82551774.577148393</v>
      </c>
      <c r="BH1070" s="99">
        <v>12438336.8912354</v>
      </c>
      <c r="BI1070" s="99">
        <v>0</v>
      </c>
      <c r="BJ1070" s="99">
        <v>1808577.7957916299</v>
      </c>
      <c r="BK1070" s="99">
        <v>1355816.3305816699</v>
      </c>
      <c r="BL1070" s="99">
        <v>0</v>
      </c>
      <c r="BM1070" s="99">
        <v>0</v>
      </c>
      <c r="BN1070" s="99">
        <v>0</v>
      </c>
      <c r="BO1070" s="99">
        <v>0</v>
      </c>
      <c r="BP1070" s="99">
        <v>0</v>
      </c>
      <c r="BQ1070" s="99">
        <v>0</v>
      </c>
      <c r="BR1070" s="99">
        <v>7193138.8771362295</v>
      </c>
      <c r="BS1070" s="99">
        <v>1334575.3761596701</v>
      </c>
      <c r="BT1070" s="99">
        <v>0</v>
      </c>
      <c r="BU1070" s="99">
        <v>3832359.0514831501</v>
      </c>
      <c r="BV1070" s="99">
        <v>1999808.90757751</v>
      </c>
      <c r="BW1070" s="99">
        <v>0</v>
      </c>
      <c r="BX1070" s="99">
        <v>1034046.79943085</v>
      </c>
      <c r="BY1070" s="99">
        <v>0</v>
      </c>
      <c r="BZ1070" s="99">
        <v>0</v>
      </c>
      <c r="CA1070" s="99">
        <v>120422.787456512</v>
      </c>
      <c r="CB1070" s="99">
        <v>4792751.7086181603</v>
      </c>
      <c r="CC1070" s="99">
        <v>51197464.523925804</v>
      </c>
      <c r="CD1070" s="99">
        <v>14232712.0352783</v>
      </c>
      <c r="CE1070" s="99">
        <v>5296.5423290729505</v>
      </c>
      <c r="CF1070" s="99">
        <v>578923.71135711705</v>
      </c>
      <c r="CG1070" s="99">
        <v>5187275.4721069299</v>
      </c>
      <c r="CH1070" s="99">
        <v>0</v>
      </c>
      <c r="CI1070" s="99">
        <v>125737.569355011</v>
      </c>
      <c r="CJ1070" s="99">
        <v>5371341.5286865197</v>
      </c>
      <c r="CK1070" s="99">
        <v>56388523.525878899</v>
      </c>
      <c r="CL1070" s="99">
        <v>15235949.7545166</v>
      </c>
      <c r="CM1070" s="166">
        <v>198812.32989502</v>
      </c>
      <c r="CN1070" s="166">
        <v>31328995.3759766</v>
      </c>
      <c r="CO1070" s="166">
        <v>139177255.68945301</v>
      </c>
      <c r="CP1070" s="99">
        <v>15235949.7545166</v>
      </c>
      <c r="CQ1070" s="99">
        <v>0</v>
      </c>
      <c r="CR1070" s="99">
        <v>0</v>
      </c>
      <c r="CS1070" s="99">
        <v>0</v>
      </c>
      <c r="CT1070" s="99">
        <v>0</v>
      </c>
      <c r="CU1070" s="98">
        <v>11054.393664196999</v>
      </c>
      <c r="CV1070" s="98">
        <v>78486.211257499002</v>
      </c>
      <c r="CW1070" s="98">
        <v>5371675.419975277</v>
      </c>
      <c r="CX1070" s="98">
        <v>56384739.99603273</v>
      </c>
    </row>
    <row r="1071" spans="1:102" x14ac:dyDescent="0.2">
      <c r="A1071" s="98" t="s">
        <v>67</v>
      </c>
      <c r="B1071" s="100">
        <v>43617</v>
      </c>
      <c r="C1071" s="99">
        <v>108901.406002045</v>
      </c>
      <c r="D1071" s="99">
        <v>0</v>
      </c>
      <c r="E1071" s="99">
        <v>10993.387817978901</v>
      </c>
      <c r="F1071" s="99">
        <v>9812.0597006082498</v>
      </c>
      <c r="G1071" s="99">
        <v>5331.3219841718701</v>
      </c>
      <c r="H1071" s="99">
        <v>0</v>
      </c>
      <c r="I1071" s="99">
        <v>0</v>
      </c>
      <c r="J1071" s="99">
        <v>73381.529012680097</v>
      </c>
      <c r="K1071" s="99">
        <v>1.9057202650001299</v>
      </c>
      <c r="L1071" s="99">
        <v>163.752926798537</v>
      </c>
      <c r="M1071" s="99">
        <v>52571.833099842101</v>
      </c>
      <c r="N1071" s="99">
        <v>3625.68858864903</v>
      </c>
      <c r="O1071" s="99">
        <v>0</v>
      </c>
      <c r="P1071" s="99">
        <v>59424.881696224198</v>
      </c>
      <c r="Q1071" s="99">
        <v>3874.805195719</v>
      </c>
      <c r="R1071" s="99">
        <v>0</v>
      </c>
      <c r="S1071" s="99">
        <v>5353.4159302115404</v>
      </c>
      <c r="T1071" s="99">
        <v>0</v>
      </c>
      <c r="U1071" s="99">
        <v>73301.558473587007</v>
      </c>
      <c r="V1071" s="99">
        <v>4260462.55187988</v>
      </c>
      <c r="W1071" s="99">
        <v>0</v>
      </c>
      <c r="X1071" s="99">
        <v>488916.27368164097</v>
      </c>
      <c r="Y1071" s="99">
        <v>384497.61787795997</v>
      </c>
      <c r="Z1071" s="99">
        <v>584833.26750183105</v>
      </c>
      <c r="AA1071" s="99">
        <v>0</v>
      </c>
      <c r="AB1071" s="99">
        <v>0</v>
      </c>
      <c r="AC1071" s="99">
        <v>25781620.471923798</v>
      </c>
      <c r="AD1071" s="99">
        <v>97.3423378905281</v>
      </c>
      <c r="AE1071" s="99">
        <v>8548.2480975389499</v>
      </c>
      <c r="AF1071" s="99">
        <v>1951418.8679809601</v>
      </c>
      <c r="AG1071" s="99">
        <v>353731.65985488897</v>
      </c>
      <c r="AH1071" s="99">
        <v>0</v>
      </c>
      <c r="AI1071" s="99">
        <v>1977260.5708770801</v>
      </c>
      <c r="AJ1071" s="99">
        <v>432872.9217453</v>
      </c>
      <c r="AK1071" s="99">
        <v>0</v>
      </c>
      <c r="AL1071" s="99">
        <v>585974.78268432606</v>
      </c>
      <c r="AM1071" s="99">
        <v>0</v>
      </c>
      <c r="AN1071" s="99">
        <v>25811280.5007324</v>
      </c>
      <c r="AO1071" s="99">
        <v>46458775.0947266</v>
      </c>
      <c r="AP1071" s="99">
        <v>0</v>
      </c>
      <c r="AQ1071" s="99">
        <v>4540869.75109863</v>
      </c>
      <c r="AR1071" s="99">
        <v>3540307.2256164602</v>
      </c>
      <c r="AS1071" s="99">
        <v>5256514.5098266602</v>
      </c>
      <c r="AT1071" s="99">
        <v>0</v>
      </c>
      <c r="AU1071" s="99">
        <v>0</v>
      </c>
      <c r="AV1071" s="99">
        <v>83013020.220703095</v>
      </c>
      <c r="AW1071" s="99">
        <v>348.78760943189297</v>
      </c>
      <c r="AX1071" s="99">
        <v>89120.0505924225</v>
      </c>
      <c r="AY1071" s="99">
        <v>21565712.3662109</v>
      </c>
      <c r="AZ1071" s="99">
        <v>3569751.5683898898</v>
      </c>
      <c r="BA1071" s="99">
        <v>0</v>
      </c>
      <c r="BB1071" s="99">
        <v>21119783.8122559</v>
      </c>
      <c r="BC1071" s="99">
        <v>4334363.05041504</v>
      </c>
      <c r="BD1071" s="99">
        <v>0</v>
      </c>
      <c r="BE1071" s="99">
        <v>5280346.8900146503</v>
      </c>
      <c r="BF1071" s="99">
        <v>0</v>
      </c>
      <c r="BG1071" s="99">
        <v>83067475.977539107</v>
      </c>
      <c r="BH1071" s="99">
        <v>12312753.9602051</v>
      </c>
      <c r="BI1071" s="99">
        <v>0</v>
      </c>
      <c r="BJ1071" s="99">
        <v>1675836.1500091599</v>
      </c>
      <c r="BK1071" s="99">
        <v>1278697.94046021</v>
      </c>
      <c r="BL1071" s="99">
        <v>0</v>
      </c>
      <c r="BM1071" s="99">
        <v>0</v>
      </c>
      <c r="BN1071" s="99">
        <v>0</v>
      </c>
      <c r="BO1071" s="99">
        <v>0</v>
      </c>
      <c r="BP1071" s="99">
        <v>0</v>
      </c>
      <c r="BQ1071" s="99">
        <v>0</v>
      </c>
      <c r="BR1071" s="99">
        <v>7208073.0222167997</v>
      </c>
      <c r="BS1071" s="99">
        <v>1312565.9421691899</v>
      </c>
      <c r="BT1071" s="99">
        <v>0</v>
      </c>
      <c r="BU1071" s="99">
        <v>3815184.6631469699</v>
      </c>
      <c r="BV1071" s="99">
        <v>1879231.63679504</v>
      </c>
      <c r="BW1071" s="99">
        <v>0</v>
      </c>
      <c r="BX1071" s="99">
        <v>1076715.47094727</v>
      </c>
      <c r="BY1071" s="99">
        <v>0</v>
      </c>
      <c r="BZ1071" s="99">
        <v>0</v>
      </c>
      <c r="CA1071" s="99">
        <v>119838.39940547899</v>
      </c>
      <c r="CB1071" s="99">
        <v>4745978.3595581101</v>
      </c>
      <c r="CC1071" s="99">
        <v>50948538.260253899</v>
      </c>
      <c r="CD1071" s="99">
        <v>14007297.8994141</v>
      </c>
      <c r="CE1071" s="99">
        <v>5344.3616307377797</v>
      </c>
      <c r="CF1071" s="99">
        <v>580640.71204376197</v>
      </c>
      <c r="CG1071" s="99">
        <v>5229943.1821899395</v>
      </c>
      <c r="CH1071" s="99">
        <v>0</v>
      </c>
      <c r="CI1071" s="99">
        <v>125177.87829303701</v>
      </c>
      <c r="CJ1071" s="99">
        <v>5329042.4146728497</v>
      </c>
      <c r="CK1071" s="99">
        <v>56208152.1416016</v>
      </c>
      <c r="CL1071" s="99">
        <v>15010177.899902301</v>
      </c>
      <c r="CM1071" s="166">
        <v>197686.14015960699</v>
      </c>
      <c r="CN1071" s="166">
        <v>31141729.661377002</v>
      </c>
      <c r="CO1071" s="166">
        <v>139180402.48632801</v>
      </c>
      <c r="CP1071" s="99">
        <v>15010177.899902301</v>
      </c>
      <c r="CQ1071" s="99">
        <v>0</v>
      </c>
      <c r="CR1071" s="99">
        <v>0</v>
      </c>
      <c r="CS1071" s="99">
        <v>0</v>
      </c>
      <c r="CT1071" s="99">
        <v>0</v>
      </c>
      <c r="CU1071" s="98">
        <v>10982.199673726</v>
      </c>
      <c r="CV1071" s="98">
        <v>77788.210798518994</v>
      </c>
      <c r="CW1071" s="98">
        <v>5326619.0716018723</v>
      </c>
      <c r="CX1071" s="98">
        <v>56178481.44244384</v>
      </c>
    </row>
    <row r="1072" spans="1:102" x14ac:dyDescent="0.2">
      <c r="A1072" s="98" t="s">
        <v>67</v>
      </c>
      <c r="B1072" s="100">
        <v>43709</v>
      </c>
      <c r="C1072" s="99">
        <v>108824.398385048</v>
      </c>
      <c r="D1072" s="99">
        <v>0</v>
      </c>
      <c r="E1072" s="99">
        <v>10983.480343699501</v>
      </c>
      <c r="F1072" s="99">
        <v>9978.4196854829806</v>
      </c>
      <c r="G1072" s="99">
        <v>5282.63990265131</v>
      </c>
      <c r="H1072" s="99">
        <v>0</v>
      </c>
      <c r="I1072" s="99">
        <v>0</v>
      </c>
      <c r="J1072" s="99">
        <v>72995.7303647995</v>
      </c>
      <c r="K1072" s="99">
        <v>1.9223880469507999</v>
      </c>
      <c r="L1072" s="99">
        <v>149.35842218808801</v>
      </c>
      <c r="M1072" s="99">
        <v>52711.9151830673</v>
      </c>
      <c r="N1072" s="99">
        <v>3600.0395785570099</v>
      </c>
      <c r="O1072" s="99">
        <v>0</v>
      </c>
      <c r="P1072" s="99">
        <v>59638.546634197199</v>
      </c>
      <c r="Q1072" s="99">
        <v>3844.6972483098498</v>
      </c>
      <c r="R1072" s="99">
        <v>0</v>
      </c>
      <c r="S1072" s="99">
        <v>5298.7408918738402</v>
      </c>
      <c r="T1072" s="99">
        <v>0</v>
      </c>
      <c r="U1072" s="99">
        <v>72988.055009841904</v>
      </c>
      <c r="V1072" s="99">
        <v>4263419.9050292997</v>
      </c>
      <c r="W1072" s="99">
        <v>0</v>
      </c>
      <c r="X1072" s="99">
        <v>479772.28216552699</v>
      </c>
      <c r="Y1072" s="99">
        <v>383986.64317321801</v>
      </c>
      <c r="Z1072" s="99">
        <v>583763.82641601597</v>
      </c>
      <c r="AA1072" s="99">
        <v>0</v>
      </c>
      <c r="AB1072" s="99">
        <v>0</v>
      </c>
      <c r="AC1072" s="99">
        <v>25572612.899902299</v>
      </c>
      <c r="AD1072" s="99">
        <v>76.620344938710303</v>
      </c>
      <c r="AE1072" s="99">
        <v>9679.2368776798194</v>
      </c>
      <c r="AF1072" s="99">
        <v>1958743.47465515</v>
      </c>
      <c r="AG1072" s="99">
        <v>350227.960365295</v>
      </c>
      <c r="AH1072" s="99">
        <v>0</v>
      </c>
      <c r="AI1072" s="99">
        <v>1978657.94230652</v>
      </c>
      <c r="AJ1072" s="99">
        <v>437444.736846924</v>
      </c>
      <c r="AK1072" s="99">
        <v>0</v>
      </c>
      <c r="AL1072" s="99">
        <v>584062.23510742199</v>
      </c>
      <c r="AM1072" s="99">
        <v>0</v>
      </c>
      <c r="AN1072" s="99">
        <v>25540111.0163574</v>
      </c>
      <c r="AO1072" s="99">
        <v>46776653.292968802</v>
      </c>
      <c r="AP1072" s="99">
        <v>0</v>
      </c>
      <c r="AQ1072" s="99">
        <v>4522186.5867919903</v>
      </c>
      <c r="AR1072" s="99">
        <v>3560270.23577881</v>
      </c>
      <c r="AS1072" s="99">
        <v>5270453.83483887</v>
      </c>
      <c r="AT1072" s="99">
        <v>0</v>
      </c>
      <c r="AU1072" s="99">
        <v>0</v>
      </c>
      <c r="AV1072" s="99">
        <v>82802050.581054702</v>
      </c>
      <c r="AW1072" s="99">
        <v>273.31869189068698</v>
      </c>
      <c r="AX1072" s="99">
        <v>102802.576050758</v>
      </c>
      <c r="AY1072" s="99">
        <v>21798354.956054699</v>
      </c>
      <c r="AZ1072" s="99">
        <v>3587526.1413269001</v>
      </c>
      <c r="BA1072" s="99">
        <v>0</v>
      </c>
      <c r="BB1072" s="99">
        <v>21255777.822997998</v>
      </c>
      <c r="BC1072" s="99">
        <v>4428567.3408203097</v>
      </c>
      <c r="BD1072" s="99">
        <v>0</v>
      </c>
      <c r="BE1072" s="99">
        <v>5269786.9060668899</v>
      </c>
      <c r="BF1072" s="99">
        <v>0</v>
      </c>
      <c r="BG1072" s="99">
        <v>82748491.110351607</v>
      </c>
      <c r="BH1072" s="99">
        <v>12411503.4493408</v>
      </c>
      <c r="BI1072" s="99">
        <v>0</v>
      </c>
      <c r="BJ1072" s="99">
        <v>1625235.7672271701</v>
      </c>
      <c r="BK1072" s="99">
        <v>1261688.63186646</v>
      </c>
      <c r="BL1072" s="99">
        <v>0</v>
      </c>
      <c r="BM1072" s="99">
        <v>0</v>
      </c>
      <c r="BN1072" s="99">
        <v>0</v>
      </c>
      <c r="BO1072" s="99">
        <v>0</v>
      </c>
      <c r="BP1072" s="99">
        <v>0</v>
      </c>
      <c r="BQ1072" s="99">
        <v>0</v>
      </c>
      <c r="BR1072" s="99">
        <v>7233903.6576538105</v>
      </c>
      <c r="BS1072" s="99">
        <v>1320909.85746765</v>
      </c>
      <c r="BT1072" s="99">
        <v>0</v>
      </c>
      <c r="BU1072" s="99">
        <v>3073110.0556640602</v>
      </c>
      <c r="BV1072" s="99">
        <v>1880139.63739014</v>
      </c>
      <c r="BW1072" s="99">
        <v>0</v>
      </c>
      <c r="BX1072" s="99">
        <v>885498.14849853504</v>
      </c>
      <c r="BY1072" s="99">
        <v>0</v>
      </c>
      <c r="BZ1072" s="99">
        <v>0</v>
      </c>
      <c r="CA1072" s="99">
        <v>119769.579624176</v>
      </c>
      <c r="CB1072" s="99">
        <v>4741157.7123413105</v>
      </c>
      <c r="CC1072" s="99">
        <v>51235781.955078103</v>
      </c>
      <c r="CD1072" s="99">
        <v>14026111.166015601</v>
      </c>
      <c r="CE1072" s="99">
        <v>5298.3616401553199</v>
      </c>
      <c r="CF1072" s="99">
        <v>579554.79311370896</v>
      </c>
      <c r="CG1072" s="99">
        <v>5235998.87927246</v>
      </c>
      <c r="CH1072" s="99">
        <v>0</v>
      </c>
      <c r="CI1072" s="99">
        <v>125070.77373981501</v>
      </c>
      <c r="CJ1072" s="99">
        <v>5321163.5833740197</v>
      </c>
      <c r="CK1072" s="99">
        <v>56483206.929199196</v>
      </c>
      <c r="CL1072" s="99">
        <v>15027742.8054199</v>
      </c>
      <c r="CM1072" s="166">
        <v>196794.57991981501</v>
      </c>
      <c r="CN1072" s="166">
        <v>30805180.5708008</v>
      </c>
      <c r="CO1072" s="166">
        <v>139131203.45703101</v>
      </c>
      <c r="CP1072" s="99">
        <v>15027742.8054199</v>
      </c>
      <c r="CQ1072" s="99">
        <v>0</v>
      </c>
      <c r="CR1072" s="99">
        <v>0</v>
      </c>
      <c r="CS1072" s="99">
        <v>0</v>
      </c>
      <c r="CT1072" s="99">
        <v>0</v>
      </c>
      <c r="CU1072" s="98">
        <v>11011.553609668001</v>
      </c>
      <c r="CV1072" s="98">
        <v>77335.688336791995</v>
      </c>
      <c r="CW1072" s="98">
        <v>5320712.505455019</v>
      </c>
      <c r="CX1072" s="98">
        <v>56471780.834350564</v>
      </c>
    </row>
    <row r="1073" spans="1:102" x14ac:dyDescent="0.2">
      <c r="A1073" s="98" t="s">
        <v>68</v>
      </c>
      <c r="B1073" s="100">
        <v>38047</v>
      </c>
      <c r="C1073" s="99">
        <v>60185.138212680802</v>
      </c>
      <c r="D1073" s="99">
        <v>0</v>
      </c>
      <c r="E1073" s="99">
        <v>36904.871963977799</v>
      </c>
      <c r="F1073" s="99">
        <v>24131.612970590599</v>
      </c>
      <c r="G1073" s="99">
        <v>14.779270605999001</v>
      </c>
      <c r="H1073" s="99">
        <v>0</v>
      </c>
      <c r="I1073" s="99">
        <v>0</v>
      </c>
      <c r="J1073" s="99">
        <v>135.32326126098599</v>
      </c>
      <c r="K1073" s="99">
        <v>0</v>
      </c>
      <c r="L1073" s="99">
        <v>45035.454257488302</v>
      </c>
      <c r="M1073" s="99">
        <v>38839.157126903498</v>
      </c>
      <c r="N1073" s="99">
        <v>7274.8389422893497</v>
      </c>
      <c r="O1073" s="99">
        <v>0</v>
      </c>
      <c r="P1073" s="99">
        <v>0</v>
      </c>
      <c r="Q1073" s="99">
        <v>5388.1069045066797</v>
      </c>
      <c r="R1073" s="99">
        <v>0</v>
      </c>
      <c r="S1073" s="99">
        <v>0</v>
      </c>
      <c r="T1073" s="99">
        <v>2482.9780912399301</v>
      </c>
      <c r="U1073" s="99">
        <v>49891.036112308502</v>
      </c>
      <c r="V1073" s="99">
        <v>2968759.3569030799</v>
      </c>
      <c r="W1073" s="99">
        <v>0</v>
      </c>
      <c r="X1073" s="99">
        <v>2604944.4220581101</v>
      </c>
      <c r="Y1073" s="99">
        <v>1501235.18676758</v>
      </c>
      <c r="Z1073" s="99">
        <v>1251.5942697674</v>
      </c>
      <c r="AA1073" s="99">
        <v>0</v>
      </c>
      <c r="AB1073" s="99">
        <v>0</v>
      </c>
      <c r="AC1073" s="99">
        <v>12431.353845596301</v>
      </c>
      <c r="AD1073" s="99">
        <v>0</v>
      </c>
      <c r="AE1073" s="99">
        <v>2156689.1990966802</v>
      </c>
      <c r="AF1073" s="99">
        <v>1699924.7181396501</v>
      </c>
      <c r="AG1073" s="99">
        <v>1140089.2035980199</v>
      </c>
      <c r="AH1073" s="99">
        <v>0</v>
      </c>
      <c r="AI1073" s="99">
        <v>0</v>
      </c>
      <c r="AJ1073" s="99">
        <v>587867.15649414097</v>
      </c>
      <c r="AK1073" s="99">
        <v>0</v>
      </c>
      <c r="AL1073" s="99">
        <v>0</v>
      </c>
      <c r="AM1073" s="99">
        <v>387703.60283279401</v>
      </c>
      <c r="AN1073" s="99">
        <v>14281196.2116699</v>
      </c>
      <c r="AO1073" s="99">
        <v>21242975.8271484</v>
      </c>
      <c r="AP1073" s="99">
        <v>0</v>
      </c>
      <c r="AQ1073" s="99">
        <v>17690455.1018066</v>
      </c>
      <c r="AR1073" s="99">
        <v>10341509.2340088</v>
      </c>
      <c r="AS1073" s="99">
        <v>7796.31086987257</v>
      </c>
      <c r="AT1073" s="99">
        <v>0</v>
      </c>
      <c r="AU1073" s="99">
        <v>0</v>
      </c>
      <c r="AV1073" s="99">
        <v>26509.819066047701</v>
      </c>
      <c r="AW1073" s="99">
        <v>0</v>
      </c>
      <c r="AX1073" s="99">
        <v>15384611.1535645</v>
      </c>
      <c r="AY1073" s="99">
        <v>11986946.7252197</v>
      </c>
      <c r="AZ1073" s="99">
        <v>7627234.3223266602</v>
      </c>
      <c r="BA1073" s="99">
        <v>0</v>
      </c>
      <c r="BB1073" s="99">
        <v>0</v>
      </c>
      <c r="BC1073" s="99">
        <v>4032061.91583252</v>
      </c>
      <c r="BD1073" s="99">
        <v>0</v>
      </c>
      <c r="BE1073" s="99">
        <v>0</v>
      </c>
      <c r="BF1073" s="99">
        <v>2363650.4623107901</v>
      </c>
      <c r="BG1073" s="99">
        <v>33047606.348877002</v>
      </c>
      <c r="BH1073" s="99">
        <v>3650269.0538024898</v>
      </c>
      <c r="BI1073" s="99">
        <v>0</v>
      </c>
      <c r="BJ1073" s="99">
        <v>5283496.7032470703</v>
      </c>
      <c r="BK1073" s="99">
        <v>3934164.6831970201</v>
      </c>
      <c r="BL1073" s="99">
        <v>0</v>
      </c>
      <c r="BM1073" s="99">
        <v>0</v>
      </c>
      <c r="BN1073" s="99">
        <v>0</v>
      </c>
      <c r="BO1073" s="99">
        <v>0</v>
      </c>
      <c r="BP1073" s="99">
        <v>0</v>
      </c>
      <c r="BQ1073" s="99">
        <v>0</v>
      </c>
      <c r="BR1073" s="99">
        <v>4067978.4073791499</v>
      </c>
      <c r="BS1073" s="99">
        <v>2978657.06072998</v>
      </c>
      <c r="BT1073" s="99">
        <v>0</v>
      </c>
      <c r="BU1073" s="99">
        <v>0</v>
      </c>
      <c r="BV1073" s="99">
        <v>1853036.40228271</v>
      </c>
      <c r="BW1073" s="99">
        <v>0</v>
      </c>
      <c r="BX1073" s="99">
        <v>0</v>
      </c>
      <c r="BY1073" s="99">
        <v>0</v>
      </c>
      <c r="BZ1073" s="99">
        <v>0</v>
      </c>
      <c r="CA1073" s="99">
        <v>97139.7934169769</v>
      </c>
      <c r="CB1073" s="99">
        <v>5554482.52416992</v>
      </c>
      <c r="CC1073" s="99">
        <v>38935726.2509766</v>
      </c>
      <c r="CD1073" s="99">
        <v>8916541.9919433594</v>
      </c>
      <c r="CE1073" s="99">
        <v>2481.64184978604</v>
      </c>
      <c r="CF1073" s="99">
        <v>390172.91431808501</v>
      </c>
      <c r="CG1073" s="99">
        <v>2377287.7327880901</v>
      </c>
      <c r="CH1073" s="99">
        <v>0</v>
      </c>
      <c r="CI1073" s="99">
        <v>99620.495795249895</v>
      </c>
      <c r="CJ1073" s="99">
        <v>5941059.9826049795</v>
      </c>
      <c r="CK1073" s="99">
        <v>41277559.583496101</v>
      </c>
      <c r="CL1073" s="99">
        <v>8915898.9876709003</v>
      </c>
      <c r="CM1073" s="166">
        <v>149399.98551940901</v>
      </c>
      <c r="CN1073" s="166">
        <v>20270660.9150391</v>
      </c>
      <c r="CO1073" s="166">
        <v>74303254.602539107</v>
      </c>
      <c r="CP1073" s="99">
        <v>8915898.9876709003</v>
      </c>
      <c r="CQ1073" s="99">
        <v>0</v>
      </c>
      <c r="CR1073" s="99">
        <v>0</v>
      </c>
      <c r="CS1073" s="99">
        <v>0</v>
      </c>
      <c r="CT1073" s="99">
        <v>0</v>
      </c>
      <c r="CU1073" s="98">
        <v>89315.238332794004</v>
      </c>
      <c r="CV1073" s="98">
        <v>151.162752119</v>
      </c>
      <c r="CW1073" s="98">
        <v>5944655.4384880047</v>
      </c>
      <c r="CX1073" s="98">
        <v>41313013.983764693</v>
      </c>
    </row>
    <row r="1074" spans="1:102" x14ac:dyDescent="0.2">
      <c r="A1074" s="98" t="s">
        <v>68</v>
      </c>
      <c r="B1074" s="100">
        <v>38139</v>
      </c>
      <c r="C1074" s="99">
        <v>60493.398823261297</v>
      </c>
      <c r="D1074" s="99">
        <v>0</v>
      </c>
      <c r="E1074" s="99">
        <v>36096.158142566703</v>
      </c>
      <c r="F1074" s="99">
        <v>24061.7248120308</v>
      </c>
      <c r="G1074" s="99">
        <v>68.148258719593301</v>
      </c>
      <c r="H1074" s="99">
        <v>0</v>
      </c>
      <c r="I1074" s="99">
        <v>0</v>
      </c>
      <c r="J1074" s="99">
        <v>2834.6209608316399</v>
      </c>
      <c r="K1074" s="99">
        <v>0</v>
      </c>
      <c r="L1074" s="99">
        <v>45422.150318622596</v>
      </c>
      <c r="M1074" s="99">
        <v>38533.851172447197</v>
      </c>
      <c r="N1074" s="99">
        <v>7143.5144970417005</v>
      </c>
      <c r="O1074" s="99">
        <v>0</v>
      </c>
      <c r="P1074" s="99">
        <v>0</v>
      </c>
      <c r="Q1074" s="99">
        <v>5347.4286519288999</v>
      </c>
      <c r="R1074" s="99">
        <v>0</v>
      </c>
      <c r="S1074" s="99">
        <v>0</v>
      </c>
      <c r="T1074" s="99">
        <v>2457.6545996069899</v>
      </c>
      <c r="U1074" s="99">
        <v>50166.341902732798</v>
      </c>
      <c r="V1074" s="99">
        <v>2941414.4352722201</v>
      </c>
      <c r="W1074" s="99">
        <v>0</v>
      </c>
      <c r="X1074" s="99">
        <v>2550268.3862915002</v>
      </c>
      <c r="Y1074" s="99">
        <v>1487083.1783294701</v>
      </c>
      <c r="Z1074" s="99">
        <v>12224.033883333201</v>
      </c>
      <c r="AA1074" s="99">
        <v>0</v>
      </c>
      <c r="AB1074" s="99">
        <v>0</v>
      </c>
      <c r="AC1074" s="99">
        <v>641384.87334442104</v>
      </c>
      <c r="AD1074" s="99">
        <v>0</v>
      </c>
      <c r="AE1074" s="99">
        <v>2136067.84625244</v>
      </c>
      <c r="AF1074" s="99">
        <v>1684775.9482879599</v>
      </c>
      <c r="AG1074" s="99">
        <v>1113514.7231445301</v>
      </c>
      <c r="AH1074" s="99">
        <v>0</v>
      </c>
      <c r="AI1074" s="99">
        <v>0</v>
      </c>
      <c r="AJ1074" s="99">
        <v>581084.38456726098</v>
      </c>
      <c r="AK1074" s="99">
        <v>0</v>
      </c>
      <c r="AL1074" s="99">
        <v>0</v>
      </c>
      <c r="AM1074" s="99">
        <v>381048.25345611601</v>
      </c>
      <c r="AN1074" s="99">
        <v>14269361.253418</v>
      </c>
      <c r="AO1074" s="99">
        <v>21255268.298095699</v>
      </c>
      <c r="AP1074" s="99">
        <v>0</v>
      </c>
      <c r="AQ1074" s="99">
        <v>17632862.212158199</v>
      </c>
      <c r="AR1074" s="99">
        <v>10445591.7850342</v>
      </c>
      <c r="AS1074" s="99">
        <v>75673.487216949507</v>
      </c>
      <c r="AT1074" s="99">
        <v>0</v>
      </c>
      <c r="AU1074" s="99">
        <v>0</v>
      </c>
      <c r="AV1074" s="99">
        <v>1479367.33297729</v>
      </c>
      <c r="AW1074" s="99">
        <v>0</v>
      </c>
      <c r="AX1074" s="99">
        <v>15504856.649292</v>
      </c>
      <c r="AY1074" s="99">
        <v>12030513.529541001</v>
      </c>
      <c r="AZ1074" s="99">
        <v>7520838.8685302697</v>
      </c>
      <c r="BA1074" s="99">
        <v>0</v>
      </c>
      <c r="BB1074" s="99">
        <v>0</v>
      </c>
      <c r="BC1074" s="99">
        <v>3999086.8483581501</v>
      </c>
      <c r="BD1074" s="99">
        <v>0</v>
      </c>
      <c r="BE1074" s="99">
        <v>0</v>
      </c>
      <c r="BF1074" s="99">
        <v>2343041.4768066402</v>
      </c>
      <c r="BG1074" s="99">
        <v>33143184.080322299</v>
      </c>
      <c r="BH1074" s="99">
        <v>3614899.6963501</v>
      </c>
      <c r="BI1074" s="99">
        <v>0</v>
      </c>
      <c r="BJ1074" s="99">
        <v>5243965.6660156297</v>
      </c>
      <c r="BK1074" s="99">
        <v>3951463.71240234</v>
      </c>
      <c r="BL1074" s="99">
        <v>0</v>
      </c>
      <c r="BM1074" s="99">
        <v>0</v>
      </c>
      <c r="BN1074" s="99">
        <v>0</v>
      </c>
      <c r="BO1074" s="99">
        <v>0</v>
      </c>
      <c r="BP1074" s="99">
        <v>0</v>
      </c>
      <c r="BQ1074" s="99">
        <v>0</v>
      </c>
      <c r="BR1074" s="99">
        <v>4079341.8450927702</v>
      </c>
      <c r="BS1074" s="99">
        <v>2953695.4483642601</v>
      </c>
      <c r="BT1074" s="99">
        <v>0</v>
      </c>
      <c r="BU1074" s="99">
        <v>0</v>
      </c>
      <c r="BV1074" s="99">
        <v>1851868.8115081801</v>
      </c>
      <c r="BW1074" s="99">
        <v>0</v>
      </c>
      <c r="BX1074" s="99">
        <v>0</v>
      </c>
      <c r="BY1074" s="99">
        <v>0</v>
      </c>
      <c r="BZ1074" s="99">
        <v>0</v>
      </c>
      <c r="CA1074" s="99">
        <v>96680.671378135696</v>
      </c>
      <c r="CB1074" s="99">
        <v>5482371.6469116202</v>
      </c>
      <c r="CC1074" s="99">
        <v>38811026.600097701</v>
      </c>
      <c r="CD1074" s="99">
        <v>8801410.1495361291</v>
      </c>
      <c r="CE1074" s="99">
        <v>2458.1799227595302</v>
      </c>
      <c r="CF1074" s="99">
        <v>381825.34466934198</v>
      </c>
      <c r="CG1074" s="99">
        <v>2350222.5392150902</v>
      </c>
      <c r="CH1074" s="99">
        <v>0</v>
      </c>
      <c r="CI1074" s="99">
        <v>99135.614527702302</v>
      </c>
      <c r="CJ1074" s="99">
        <v>5860281.4104614304</v>
      </c>
      <c r="CK1074" s="99">
        <v>41080618.220214799</v>
      </c>
      <c r="CL1074" s="99">
        <v>8799026.7385253906</v>
      </c>
      <c r="CM1074" s="166">
        <v>149133.36281776399</v>
      </c>
      <c r="CN1074" s="166">
        <v>20069265.152343798</v>
      </c>
      <c r="CO1074" s="166">
        <v>74371476.978515595</v>
      </c>
      <c r="CP1074" s="99">
        <v>8799026.7385253906</v>
      </c>
      <c r="CQ1074" s="99">
        <v>0</v>
      </c>
      <c r="CR1074" s="99">
        <v>0</v>
      </c>
      <c r="CS1074" s="99">
        <v>0</v>
      </c>
      <c r="CT1074" s="99">
        <v>0</v>
      </c>
      <c r="CU1074" s="98">
        <v>84744.618856953995</v>
      </c>
      <c r="CV1074" s="98">
        <v>2878.7451779759999</v>
      </c>
      <c r="CW1074" s="98">
        <v>5864196.9915809622</v>
      </c>
      <c r="CX1074" s="98">
        <v>41161249.139312789</v>
      </c>
    </row>
    <row r="1075" spans="1:102" x14ac:dyDescent="0.2">
      <c r="A1075" s="98" t="s">
        <v>68</v>
      </c>
      <c r="B1075" s="100">
        <v>38231</v>
      </c>
      <c r="C1075" s="99">
        <v>61571.640958309203</v>
      </c>
      <c r="D1075" s="99">
        <v>0</v>
      </c>
      <c r="E1075" s="99">
        <v>36472.413180351301</v>
      </c>
      <c r="F1075" s="99">
        <v>24872.838146925002</v>
      </c>
      <c r="G1075" s="99">
        <v>193.09273885190501</v>
      </c>
      <c r="H1075" s="99">
        <v>0</v>
      </c>
      <c r="I1075" s="99">
        <v>0</v>
      </c>
      <c r="J1075" s="99">
        <v>6684.8474875688598</v>
      </c>
      <c r="K1075" s="99">
        <v>0</v>
      </c>
      <c r="L1075" s="99">
        <v>47568.484859466596</v>
      </c>
      <c r="M1075" s="99">
        <v>39047.824354648597</v>
      </c>
      <c r="N1075" s="99">
        <v>7170.7571249008197</v>
      </c>
      <c r="O1075" s="99">
        <v>0</v>
      </c>
      <c r="P1075" s="99">
        <v>0</v>
      </c>
      <c r="Q1075" s="99">
        <v>5382.3148840069798</v>
      </c>
      <c r="R1075" s="99">
        <v>0</v>
      </c>
      <c r="S1075" s="99">
        <v>0</v>
      </c>
      <c r="T1075" s="99">
        <v>2442.6735999286202</v>
      </c>
      <c r="U1075" s="99">
        <v>49854.155815124497</v>
      </c>
      <c r="V1075" s="99">
        <v>2983455.4860534701</v>
      </c>
      <c r="W1075" s="99">
        <v>0</v>
      </c>
      <c r="X1075" s="99">
        <v>2546752.8359985398</v>
      </c>
      <c r="Y1075" s="99">
        <v>1503929.13369751</v>
      </c>
      <c r="Z1075" s="99">
        <v>27160.812453269999</v>
      </c>
      <c r="AA1075" s="99">
        <v>0</v>
      </c>
      <c r="AB1075" s="99">
        <v>0</v>
      </c>
      <c r="AC1075" s="99">
        <v>1529641.6856079099</v>
      </c>
      <c r="AD1075" s="99">
        <v>0</v>
      </c>
      <c r="AE1075" s="99">
        <v>2160638.9994811998</v>
      </c>
      <c r="AF1075" s="99">
        <v>1700861.1950530999</v>
      </c>
      <c r="AG1075" s="99">
        <v>1117911.77726746</v>
      </c>
      <c r="AH1075" s="99">
        <v>0</v>
      </c>
      <c r="AI1075" s="99">
        <v>0</v>
      </c>
      <c r="AJ1075" s="99">
        <v>575227.16647338902</v>
      </c>
      <c r="AK1075" s="99">
        <v>0</v>
      </c>
      <c r="AL1075" s="99">
        <v>0</v>
      </c>
      <c r="AM1075" s="99">
        <v>375372.322654724</v>
      </c>
      <c r="AN1075" s="99">
        <v>13835875.243896499</v>
      </c>
      <c r="AO1075" s="99">
        <v>21833195.955078099</v>
      </c>
      <c r="AP1075" s="99">
        <v>0</v>
      </c>
      <c r="AQ1075" s="99">
        <v>17953900.113525402</v>
      </c>
      <c r="AR1075" s="99">
        <v>10700112.7231445</v>
      </c>
      <c r="AS1075" s="99">
        <v>167972.84891319301</v>
      </c>
      <c r="AT1075" s="99">
        <v>0</v>
      </c>
      <c r="AU1075" s="99">
        <v>0</v>
      </c>
      <c r="AV1075" s="99">
        <v>3655265.72589111</v>
      </c>
      <c r="AW1075" s="99">
        <v>0</v>
      </c>
      <c r="AX1075" s="99">
        <v>16011806.963989301</v>
      </c>
      <c r="AY1075" s="99">
        <v>12318742.34729</v>
      </c>
      <c r="AZ1075" s="99">
        <v>7645463.2899780301</v>
      </c>
      <c r="BA1075" s="99">
        <v>0</v>
      </c>
      <c r="BB1075" s="99">
        <v>0</v>
      </c>
      <c r="BC1075" s="99">
        <v>4001563.1011047401</v>
      </c>
      <c r="BD1075" s="99">
        <v>0</v>
      </c>
      <c r="BE1075" s="99">
        <v>0</v>
      </c>
      <c r="BF1075" s="99">
        <v>2341961.4709472698</v>
      </c>
      <c r="BG1075" s="99">
        <v>32446776.592041001</v>
      </c>
      <c r="BH1075" s="99">
        <v>3805548.5054016099</v>
      </c>
      <c r="BI1075" s="99">
        <v>0</v>
      </c>
      <c r="BJ1075" s="99">
        <v>5258443.2282714797</v>
      </c>
      <c r="BK1075" s="99">
        <v>3995851.4811096201</v>
      </c>
      <c r="BL1075" s="99">
        <v>0</v>
      </c>
      <c r="BM1075" s="99">
        <v>0</v>
      </c>
      <c r="BN1075" s="99">
        <v>0</v>
      </c>
      <c r="BO1075" s="99">
        <v>0</v>
      </c>
      <c r="BP1075" s="99">
        <v>0</v>
      </c>
      <c r="BQ1075" s="99">
        <v>0</v>
      </c>
      <c r="BR1075" s="99">
        <v>4144759.2874755901</v>
      </c>
      <c r="BS1075" s="99">
        <v>3016262.29052734</v>
      </c>
      <c r="BT1075" s="99">
        <v>0</v>
      </c>
      <c r="BU1075" s="99">
        <v>0</v>
      </c>
      <c r="BV1075" s="99">
        <v>1861912.3656768801</v>
      </c>
      <c r="BW1075" s="99">
        <v>0</v>
      </c>
      <c r="BX1075" s="99">
        <v>0</v>
      </c>
      <c r="BY1075" s="99">
        <v>0</v>
      </c>
      <c r="BZ1075" s="99">
        <v>0</v>
      </c>
      <c r="CA1075" s="99">
        <v>97749.150433540301</v>
      </c>
      <c r="CB1075" s="99">
        <v>5544749.3016357403</v>
      </c>
      <c r="CC1075" s="99">
        <v>39824950.909667999</v>
      </c>
      <c r="CD1075" s="99">
        <v>9150174.2886962909</v>
      </c>
      <c r="CE1075" s="99">
        <v>2432.66044214368</v>
      </c>
      <c r="CF1075" s="99">
        <v>373363.35867690999</v>
      </c>
      <c r="CG1075" s="99">
        <v>2325409.6877136198</v>
      </c>
      <c r="CH1075" s="99">
        <v>0</v>
      </c>
      <c r="CI1075" s="99">
        <v>100182.56161689801</v>
      </c>
      <c r="CJ1075" s="99">
        <v>5917608.8590698196</v>
      </c>
      <c r="CK1075" s="99">
        <v>42168515.905761696</v>
      </c>
      <c r="CL1075" s="99">
        <v>9161332.3157959003</v>
      </c>
      <c r="CM1075" s="166">
        <v>150194.47173500099</v>
      </c>
      <c r="CN1075" s="166">
        <v>19664344.902343798</v>
      </c>
      <c r="CO1075" s="166">
        <v>74782308.208007798</v>
      </c>
      <c r="CP1075" s="99">
        <v>9161332.3157959003</v>
      </c>
      <c r="CQ1075" s="99">
        <v>0</v>
      </c>
      <c r="CR1075" s="99">
        <v>0</v>
      </c>
      <c r="CS1075" s="99">
        <v>0</v>
      </c>
      <c r="CT1075" s="99">
        <v>0</v>
      </c>
      <c r="CU1075" s="98">
        <v>83055.318451148996</v>
      </c>
      <c r="CV1075" s="98">
        <v>6778.8087216040003</v>
      </c>
      <c r="CW1075" s="98">
        <v>5918112.6603126507</v>
      </c>
      <c r="CX1075" s="98">
        <v>42150360.597381622</v>
      </c>
    </row>
    <row r="1076" spans="1:102" x14ac:dyDescent="0.2">
      <c r="A1076" s="98" t="s">
        <v>68</v>
      </c>
      <c r="B1076" s="100">
        <v>38322</v>
      </c>
      <c r="C1076" s="99">
        <v>62593.937611103102</v>
      </c>
      <c r="D1076" s="99">
        <v>0</v>
      </c>
      <c r="E1076" s="99">
        <v>35222.903690815001</v>
      </c>
      <c r="F1076" s="99">
        <v>24044.847439765901</v>
      </c>
      <c r="G1076" s="99">
        <v>276.221519548446</v>
      </c>
      <c r="H1076" s="99">
        <v>0</v>
      </c>
      <c r="I1076" s="99">
        <v>0</v>
      </c>
      <c r="J1076" s="99">
        <v>10437.832778096201</v>
      </c>
      <c r="K1076" s="99">
        <v>0</v>
      </c>
      <c r="L1076" s="99">
        <v>46515.2528710365</v>
      </c>
      <c r="M1076" s="99">
        <v>39570.288745403297</v>
      </c>
      <c r="N1076" s="99">
        <v>7098.27801042795</v>
      </c>
      <c r="O1076" s="99">
        <v>0</v>
      </c>
      <c r="P1076" s="99">
        <v>0</v>
      </c>
      <c r="Q1076" s="99">
        <v>5381.9486327171298</v>
      </c>
      <c r="R1076" s="99">
        <v>0</v>
      </c>
      <c r="S1076" s="99">
        <v>0</v>
      </c>
      <c r="T1076" s="99">
        <v>2424.0621798336501</v>
      </c>
      <c r="U1076" s="99">
        <v>50921.1181783676</v>
      </c>
      <c r="V1076" s="99">
        <v>3075479.7928466802</v>
      </c>
      <c r="W1076" s="99">
        <v>0</v>
      </c>
      <c r="X1076" s="99">
        <v>2473669.3000793499</v>
      </c>
      <c r="Y1076" s="99">
        <v>1470917.2228546101</v>
      </c>
      <c r="Z1076" s="99">
        <v>48563.331970691703</v>
      </c>
      <c r="AA1076" s="99">
        <v>0</v>
      </c>
      <c r="AB1076" s="99">
        <v>0</v>
      </c>
      <c r="AC1076" s="99">
        <v>3164414.1547241202</v>
      </c>
      <c r="AD1076" s="99">
        <v>0</v>
      </c>
      <c r="AE1076" s="99">
        <v>2163254.7860107399</v>
      </c>
      <c r="AF1076" s="99">
        <v>1723452.59381104</v>
      </c>
      <c r="AG1076" s="99">
        <v>1114269.0361328099</v>
      </c>
      <c r="AH1076" s="99">
        <v>0</v>
      </c>
      <c r="AI1076" s="99">
        <v>0</v>
      </c>
      <c r="AJ1076" s="99">
        <v>565038.18740081799</v>
      </c>
      <c r="AK1076" s="99">
        <v>0</v>
      </c>
      <c r="AL1076" s="99">
        <v>0</v>
      </c>
      <c r="AM1076" s="99">
        <v>370004.959087372</v>
      </c>
      <c r="AN1076" s="99">
        <v>14784910.1199951</v>
      </c>
      <c r="AO1076" s="99">
        <v>22762334.4838867</v>
      </c>
      <c r="AP1076" s="99">
        <v>0</v>
      </c>
      <c r="AQ1076" s="99">
        <v>17439721.652587902</v>
      </c>
      <c r="AR1076" s="99">
        <v>10538895.4927979</v>
      </c>
      <c r="AS1076" s="99">
        <v>307754.07082366903</v>
      </c>
      <c r="AT1076" s="99">
        <v>0</v>
      </c>
      <c r="AU1076" s="99">
        <v>0</v>
      </c>
      <c r="AV1076" s="99">
        <v>7947346.7723998995</v>
      </c>
      <c r="AW1076" s="99">
        <v>0</v>
      </c>
      <c r="AX1076" s="99">
        <v>16108358.3502197</v>
      </c>
      <c r="AY1076" s="99">
        <v>12642703.885009799</v>
      </c>
      <c r="AZ1076" s="99">
        <v>7715924.3641357403</v>
      </c>
      <c r="BA1076" s="99">
        <v>0</v>
      </c>
      <c r="BB1076" s="99">
        <v>0</v>
      </c>
      <c r="BC1076" s="99">
        <v>3975985.3052368201</v>
      </c>
      <c r="BD1076" s="99">
        <v>0</v>
      </c>
      <c r="BE1076" s="99">
        <v>0</v>
      </c>
      <c r="BF1076" s="99">
        <v>2333922.5702514602</v>
      </c>
      <c r="BG1076" s="99">
        <v>35374990.095214799</v>
      </c>
      <c r="BH1076" s="99">
        <v>3899455.3345642099</v>
      </c>
      <c r="BI1076" s="99">
        <v>0</v>
      </c>
      <c r="BJ1076" s="99">
        <v>5212887.1223754901</v>
      </c>
      <c r="BK1076" s="99">
        <v>4001532.14703369</v>
      </c>
      <c r="BL1076" s="99">
        <v>0</v>
      </c>
      <c r="BM1076" s="99">
        <v>0</v>
      </c>
      <c r="BN1076" s="99">
        <v>0</v>
      </c>
      <c r="BO1076" s="99">
        <v>0</v>
      </c>
      <c r="BP1076" s="99">
        <v>0</v>
      </c>
      <c r="BQ1076" s="99">
        <v>0</v>
      </c>
      <c r="BR1076" s="99">
        <v>4244404.3001098596</v>
      </c>
      <c r="BS1076" s="99">
        <v>3044078.4938354502</v>
      </c>
      <c r="BT1076" s="99">
        <v>0</v>
      </c>
      <c r="BU1076" s="99">
        <v>0</v>
      </c>
      <c r="BV1076" s="99">
        <v>1863881.17048645</v>
      </c>
      <c r="BW1076" s="99">
        <v>0</v>
      </c>
      <c r="BX1076" s="99">
        <v>0</v>
      </c>
      <c r="BY1076" s="99">
        <v>0</v>
      </c>
      <c r="BZ1076" s="99">
        <v>0</v>
      </c>
      <c r="CA1076" s="99">
        <v>97953.2285909653</v>
      </c>
      <c r="CB1076" s="99">
        <v>5547012.3906860398</v>
      </c>
      <c r="CC1076" s="99">
        <v>40156475.117675804</v>
      </c>
      <c r="CD1076" s="99">
        <v>9102360.875</v>
      </c>
      <c r="CE1076" s="99">
        <v>2435.82654997706</v>
      </c>
      <c r="CF1076" s="99">
        <v>368645.84081268299</v>
      </c>
      <c r="CG1076" s="99">
        <v>2326767.7481384301</v>
      </c>
      <c r="CH1076" s="99">
        <v>0</v>
      </c>
      <c r="CI1076" s="99">
        <v>100392.03208828</v>
      </c>
      <c r="CJ1076" s="99">
        <v>5910275.9860839797</v>
      </c>
      <c r="CK1076" s="99">
        <v>42414857.134765603</v>
      </c>
      <c r="CL1076" s="99">
        <v>9095402.0495605506</v>
      </c>
      <c r="CM1076" s="166">
        <v>151256.63350296</v>
      </c>
      <c r="CN1076" s="166">
        <v>20820364.399902299</v>
      </c>
      <c r="CO1076" s="166">
        <v>77733272.322265595</v>
      </c>
      <c r="CP1076" s="99">
        <v>9095402.0495605506</v>
      </c>
      <c r="CQ1076" s="99">
        <v>0</v>
      </c>
      <c r="CR1076" s="99">
        <v>0</v>
      </c>
      <c r="CS1076" s="99">
        <v>0</v>
      </c>
      <c r="CT1076" s="99">
        <v>0</v>
      </c>
      <c r="CU1076" s="98">
        <v>77552.412353495005</v>
      </c>
      <c r="CV1076" s="98">
        <v>10754.852188266001</v>
      </c>
      <c r="CW1076" s="98">
        <v>5915658.2314987229</v>
      </c>
      <c r="CX1076" s="98">
        <v>42483242.865814231</v>
      </c>
    </row>
    <row r="1077" spans="1:102" x14ac:dyDescent="0.2">
      <c r="A1077" s="98" t="s">
        <v>68</v>
      </c>
      <c r="B1077" s="100">
        <v>38412</v>
      </c>
      <c r="C1077" s="99">
        <v>64831.060245037101</v>
      </c>
      <c r="D1077" s="99">
        <v>0</v>
      </c>
      <c r="E1077" s="99">
        <v>34725.760093212099</v>
      </c>
      <c r="F1077" s="99">
        <v>23762.238009214401</v>
      </c>
      <c r="G1077" s="99">
        <v>368.09843458980299</v>
      </c>
      <c r="H1077" s="99">
        <v>0</v>
      </c>
      <c r="I1077" s="99">
        <v>0</v>
      </c>
      <c r="J1077" s="99">
        <v>14760.387084841699</v>
      </c>
      <c r="K1077" s="99">
        <v>0</v>
      </c>
      <c r="L1077" s="99">
        <v>46406.016701221502</v>
      </c>
      <c r="M1077" s="99">
        <v>40005.931245803797</v>
      </c>
      <c r="N1077" s="99">
        <v>7155.9014778137198</v>
      </c>
      <c r="O1077" s="99">
        <v>0</v>
      </c>
      <c r="P1077" s="99">
        <v>0</v>
      </c>
      <c r="Q1077" s="99">
        <v>5365.7919530272502</v>
      </c>
      <c r="R1077" s="99">
        <v>0</v>
      </c>
      <c r="S1077" s="99">
        <v>0</v>
      </c>
      <c r="T1077" s="99">
        <v>2443.4235571920899</v>
      </c>
      <c r="U1077" s="99">
        <v>51070.532003879503</v>
      </c>
      <c r="V1077" s="99">
        <v>3172216.3345642099</v>
      </c>
      <c r="W1077" s="99">
        <v>0</v>
      </c>
      <c r="X1077" s="99">
        <v>2442399.46514893</v>
      </c>
      <c r="Y1077" s="99">
        <v>1455916.18212891</v>
      </c>
      <c r="Z1077" s="99">
        <v>70756.574318885803</v>
      </c>
      <c r="AA1077" s="99">
        <v>0</v>
      </c>
      <c r="AB1077" s="99">
        <v>0</v>
      </c>
      <c r="AC1077" s="99">
        <v>5789096.2344360398</v>
      </c>
      <c r="AD1077" s="99">
        <v>0</v>
      </c>
      <c r="AE1077" s="99">
        <v>2165130.1474914602</v>
      </c>
      <c r="AF1077" s="99">
        <v>1737058.1762542699</v>
      </c>
      <c r="AG1077" s="99">
        <v>1118829.1139984101</v>
      </c>
      <c r="AH1077" s="99">
        <v>0</v>
      </c>
      <c r="AI1077" s="99">
        <v>0</v>
      </c>
      <c r="AJ1077" s="99">
        <v>561090.36373901402</v>
      </c>
      <c r="AK1077" s="99">
        <v>0</v>
      </c>
      <c r="AL1077" s="99">
        <v>0</v>
      </c>
      <c r="AM1077" s="99">
        <v>375202.95055389398</v>
      </c>
      <c r="AN1077" s="99">
        <v>15252187.365966801</v>
      </c>
      <c r="AO1077" s="99">
        <v>23820520.122558601</v>
      </c>
      <c r="AP1077" s="99">
        <v>0</v>
      </c>
      <c r="AQ1077" s="99">
        <v>17581285.5388184</v>
      </c>
      <c r="AR1077" s="99">
        <v>10640374.380981401</v>
      </c>
      <c r="AS1077" s="99">
        <v>454479.05418777501</v>
      </c>
      <c r="AT1077" s="99">
        <v>0</v>
      </c>
      <c r="AU1077" s="99">
        <v>0</v>
      </c>
      <c r="AV1077" s="99">
        <v>12998331.6054688</v>
      </c>
      <c r="AW1077" s="99">
        <v>0</v>
      </c>
      <c r="AX1077" s="99">
        <v>16259947.833984399</v>
      </c>
      <c r="AY1077" s="99">
        <v>12911343.5596924</v>
      </c>
      <c r="AZ1077" s="99">
        <v>7833843.1376342801</v>
      </c>
      <c r="BA1077" s="99">
        <v>0</v>
      </c>
      <c r="BB1077" s="99">
        <v>0</v>
      </c>
      <c r="BC1077" s="99">
        <v>3988037.1736145001</v>
      </c>
      <c r="BD1077" s="99">
        <v>0</v>
      </c>
      <c r="BE1077" s="99">
        <v>0</v>
      </c>
      <c r="BF1077" s="99">
        <v>2412867.4464721698</v>
      </c>
      <c r="BG1077" s="99">
        <v>36612217.4921875</v>
      </c>
      <c r="BH1077" s="99">
        <v>4085246.4514465299</v>
      </c>
      <c r="BI1077" s="99">
        <v>0</v>
      </c>
      <c r="BJ1077" s="99">
        <v>5231330.9611206101</v>
      </c>
      <c r="BK1077" s="99">
        <v>4035774.9353332501</v>
      </c>
      <c r="BL1077" s="99">
        <v>0</v>
      </c>
      <c r="BM1077" s="99">
        <v>0</v>
      </c>
      <c r="BN1077" s="99">
        <v>0</v>
      </c>
      <c r="BO1077" s="99">
        <v>0</v>
      </c>
      <c r="BP1077" s="99">
        <v>0</v>
      </c>
      <c r="BQ1077" s="99">
        <v>0</v>
      </c>
      <c r="BR1077" s="99">
        <v>4345045.6937866202</v>
      </c>
      <c r="BS1077" s="99">
        <v>3075605.8244628902</v>
      </c>
      <c r="BT1077" s="99">
        <v>0</v>
      </c>
      <c r="BU1077" s="99">
        <v>0</v>
      </c>
      <c r="BV1077" s="99">
        <v>1906440.1348114</v>
      </c>
      <c r="BW1077" s="99">
        <v>0</v>
      </c>
      <c r="BX1077" s="99">
        <v>0</v>
      </c>
      <c r="BY1077" s="99">
        <v>0</v>
      </c>
      <c r="BZ1077" s="99">
        <v>0</v>
      </c>
      <c r="CA1077" s="99">
        <v>99583.354803085298</v>
      </c>
      <c r="CB1077" s="99">
        <v>5617770.4487915002</v>
      </c>
      <c r="CC1077" s="99">
        <v>41486917.476074196</v>
      </c>
      <c r="CD1077" s="99">
        <v>9302935.0793456994</v>
      </c>
      <c r="CE1077" s="99">
        <v>2441.0338514745199</v>
      </c>
      <c r="CF1077" s="99">
        <v>380425.25121307402</v>
      </c>
      <c r="CG1077" s="99">
        <v>2451741.4089965802</v>
      </c>
      <c r="CH1077" s="99">
        <v>0</v>
      </c>
      <c r="CI1077" s="99">
        <v>102021.479579926</v>
      </c>
      <c r="CJ1077" s="99">
        <v>6000541.9807128897</v>
      </c>
      <c r="CK1077" s="99">
        <v>43935915.979492202</v>
      </c>
      <c r="CL1077" s="99">
        <v>9301573.0078125</v>
      </c>
      <c r="CM1077" s="166">
        <v>152941.16155815101</v>
      </c>
      <c r="CN1077" s="166">
        <v>21262049.998779301</v>
      </c>
      <c r="CO1077" s="166">
        <v>80485764.361328095</v>
      </c>
      <c r="CP1077" s="99">
        <v>9301573.0078125</v>
      </c>
      <c r="CQ1077" s="99">
        <v>0</v>
      </c>
      <c r="CR1077" s="99">
        <v>0</v>
      </c>
      <c r="CS1077" s="99">
        <v>0</v>
      </c>
      <c r="CT1077" s="99">
        <v>0</v>
      </c>
      <c r="CU1077" s="98">
        <v>73083.422026190005</v>
      </c>
      <c r="CV1077" s="98">
        <v>15072.746233088001</v>
      </c>
      <c r="CW1077" s="98">
        <v>5998195.7000045739</v>
      </c>
      <c r="CX1077" s="98">
        <v>43938658.885070778</v>
      </c>
    </row>
    <row r="1078" spans="1:102" x14ac:dyDescent="0.2">
      <c r="A1078" s="98" t="s">
        <v>68</v>
      </c>
      <c r="B1078" s="100">
        <v>38504</v>
      </c>
      <c r="C1078" s="99">
        <v>65932.125955581694</v>
      </c>
      <c r="D1078" s="99">
        <v>0</v>
      </c>
      <c r="E1078" s="99">
        <v>33928.240098476403</v>
      </c>
      <c r="F1078" s="99">
        <v>23340.7436039448</v>
      </c>
      <c r="G1078" s="99">
        <v>548.14591501653194</v>
      </c>
      <c r="H1078" s="99">
        <v>0</v>
      </c>
      <c r="I1078" s="99">
        <v>0</v>
      </c>
      <c r="J1078" s="99">
        <v>18746.008536338799</v>
      </c>
      <c r="K1078" s="99">
        <v>0</v>
      </c>
      <c r="L1078" s="99">
        <v>47066.089986324303</v>
      </c>
      <c r="M1078" s="99">
        <v>40226.472304344199</v>
      </c>
      <c r="N1078" s="99">
        <v>7242.5667878389404</v>
      </c>
      <c r="O1078" s="99">
        <v>0</v>
      </c>
      <c r="P1078" s="99">
        <v>0</v>
      </c>
      <c r="Q1078" s="99">
        <v>5395.7460573315602</v>
      </c>
      <c r="R1078" s="99">
        <v>0</v>
      </c>
      <c r="S1078" s="99">
        <v>0</v>
      </c>
      <c r="T1078" s="99">
        <v>2496.5557858049901</v>
      </c>
      <c r="U1078" s="99">
        <v>51315.308058738701</v>
      </c>
      <c r="V1078" s="99">
        <v>3182041.0932617201</v>
      </c>
      <c r="W1078" s="99">
        <v>403.42178352549701</v>
      </c>
      <c r="X1078" s="99">
        <v>2417061.21551514</v>
      </c>
      <c r="Y1078" s="99">
        <v>1446452.45960999</v>
      </c>
      <c r="Z1078" s="99">
        <v>96577.955101966902</v>
      </c>
      <c r="AA1078" s="99">
        <v>0</v>
      </c>
      <c r="AB1078" s="99">
        <v>0</v>
      </c>
      <c r="AC1078" s="99">
        <v>6408307.3771362295</v>
      </c>
      <c r="AD1078" s="99">
        <v>0</v>
      </c>
      <c r="AE1078" s="99">
        <v>2185560.3670654302</v>
      </c>
      <c r="AF1078" s="99">
        <v>1736772.91656494</v>
      </c>
      <c r="AG1078" s="99">
        <v>1119931.4095153799</v>
      </c>
      <c r="AH1078" s="99">
        <v>0</v>
      </c>
      <c r="AI1078" s="99">
        <v>0</v>
      </c>
      <c r="AJ1078" s="99">
        <v>563890.65388488804</v>
      </c>
      <c r="AK1078" s="99">
        <v>0</v>
      </c>
      <c r="AL1078" s="99">
        <v>0</v>
      </c>
      <c r="AM1078" s="99">
        <v>387293.531768799</v>
      </c>
      <c r="AN1078" s="99">
        <v>15550805.572265601</v>
      </c>
      <c r="AO1078" s="99">
        <v>24082735.509033199</v>
      </c>
      <c r="AP1078" s="99">
        <v>2860.19452172518</v>
      </c>
      <c r="AQ1078" s="99">
        <v>17576321.7036133</v>
      </c>
      <c r="AR1078" s="99">
        <v>10716326.477661099</v>
      </c>
      <c r="AS1078" s="99">
        <v>628350.71809387195</v>
      </c>
      <c r="AT1078" s="99">
        <v>0</v>
      </c>
      <c r="AU1078" s="99">
        <v>0</v>
      </c>
      <c r="AV1078" s="99">
        <v>15249099.677123999</v>
      </c>
      <c r="AW1078" s="99">
        <v>0</v>
      </c>
      <c r="AX1078" s="99">
        <v>16660530.756958</v>
      </c>
      <c r="AY1078" s="99">
        <v>13081850.380248999</v>
      </c>
      <c r="AZ1078" s="99">
        <v>7932079.9181518601</v>
      </c>
      <c r="BA1078" s="99">
        <v>0</v>
      </c>
      <c r="BB1078" s="99">
        <v>0</v>
      </c>
      <c r="BC1078" s="99">
        <v>4088133.5544128399</v>
      </c>
      <c r="BD1078" s="99">
        <v>0</v>
      </c>
      <c r="BE1078" s="99">
        <v>0</v>
      </c>
      <c r="BF1078" s="99">
        <v>2510679.8059081999</v>
      </c>
      <c r="BG1078" s="99">
        <v>37511023.1171875</v>
      </c>
      <c r="BH1078" s="99">
        <v>4206386.4337768601</v>
      </c>
      <c r="BI1078" s="99">
        <v>451.35240417718899</v>
      </c>
      <c r="BJ1078" s="99">
        <v>5300353.4612426804</v>
      </c>
      <c r="BK1078" s="99">
        <v>4107647.33740234</v>
      </c>
      <c r="BL1078" s="99">
        <v>0</v>
      </c>
      <c r="BM1078" s="99">
        <v>0</v>
      </c>
      <c r="BN1078" s="99">
        <v>0</v>
      </c>
      <c r="BO1078" s="99">
        <v>0</v>
      </c>
      <c r="BP1078" s="99">
        <v>0</v>
      </c>
      <c r="BQ1078" s="99">
        <v>0</v>
      </c>
      <c r="BR1078" s="99">
        <v>4368778.4028930701</v>
      </c>
      <c r="BS1078" s="99">
        <v>3128984.8283081101</v>
      </c>
      <c r="BT1078" s="99">
        <v>0</v>
      </c>
      <c r="BU1078" s="99">
        <v>0</v>
      </c>
      <c r="BV1078" s="99">
        <v>1991235.6162262</v>
      </c>
      <c r="BW1078" s="99">
        <v>0</v>
      </c>
      <c r="BX1078" s="99">
        <v>0</v>
      </c>
      <c r="BY1078" s="99">
        <v>0</v>
      </c>
      <c r="BZ1078" s="99">
        <v>0</v>
      </c>
      <c r="CA1078" s="99">
        <v>99971.345488548293</v>
      </c>
      <c r="CB1078" s="99">
        <v>5583465.1539306603</v>
      </c>
      <c r="CC1078" s="99">
        <v>41572229.315917999</v>
      </c>
      <c r="CD1078" s="99">
        <v>9453062.0396728497</v>
      </c>
      <c r="CE1078" s="99">
        <v>2498.32826086879</v>
      </c>
      <c r="CF1078" s="99">
        <v>385387.87068939197</v>
      </c>
      <c r="CG1078" s="99">
        <v>2494150.6210022001</v>
      </c>
      <c r="CH1078" s="99">
        <v>0</v>
      </c>
      <c r="CI1078" s="99">
        <v>102468.222002029</v>
      </c>
      <c r="CJ1078" s="99">
        <v>5967254.9619751005</v>
      </c>
      <c r="CK1078" s="99">
        <v>43997742.756347701</v>
      </c>
      <c r="CL1078" s="99">
        <v>9450392.9935302697</v>
      </c>
      <c r="CM1078" s="166">
        <v>153476.70848846401</v>
      </c>
      <c r="CN1078" s="166">
        <v>21502014.8994141</v>
      </c>
      <c r="CO1078" s="166">
        <v>81570889.458007798</v>
      </c>
      <c r="CP1078" s="99">
        <v>9450392.9935302697</v>
      </c>
      <c r="CQ1078" s="99">
        <v>0</v>
      </c>
      <c r="CR1078" s="99">
        <v>0</v>
      </c>
      <c r="CS1078" s="99">
        <v>0</v>
      </c>
      <c r="CT1078" s="99">
        <v>0</v>
      </c>
      <c r="CU1078" s="98">
        <v>67890.544086416994</v>
      </c>
      <c r="CV1078" s="98">
        <v>19070.934810252002</v>
      </c>
      <c r="CW1078" s="98">
        <v>5968853.0246200524</v>
      </c>
      <c r="CX1078" s="98">
        <v>44066379.936920196</v>
      </c>
    </row>
    <row r="1079" spans="1:102" x14ac:dyDescent="0.2">
      <c r="A1079" s="98" t="s">
        <v>68</v>
      </c>
      <c r="B1079" s="100">
        <v>38596</v>
      </c>
      <c r="C1079" s="99">
        <v>66924.446417808504</v>
      </c>
      <c r="D1079" s="99">
        <v>0</v>
      </c>
      <c r="E1079" s="99">
        <v>33674.715755939498</v>
      </c>
      <c r="F1079" s="99">
        <v>23492.382414102602</v>
      </c>
      <c r="G1079" s="99">
        <v>665.66998800635304</v>
      </c>
      <c r="H1079" s="99">
        <v>0</v>
      </c>
      <c r="I1079" s="99">
        <v>0</v>
      </c>
      <c r="J1079" s="99">
        <v>22938.935644388199</v>
      </c>
      <c r="K1079" s="99">
        <v>0</v>
      </c>
      <c r="L1079" s="99">
        <v>48584.332360267603</v>
      </c>
      <c r="M1079" s="99">
        <v>40606.8741130829</v>
      </c>
      <c r="N1079" s="99">
        <v>7219.2357739806203</v>
      </c>
      <c r="O1079" s="99">
        <v>0</v>
      </c>
      <c r="P1079" s="99">
        <v>0</v>
      </c>
      <c r="Q1079" s="99">
        <v>5388.2839785218202</v>
      </c>
      <c r="R1079" s="99">
        <v>0</v>
      </c>
      <c r="S1079" s="99">
        <v>0</v>
      </c>
      <c r="T1079" s="99">
        <v>2495.3701708316798</v>
      </c>
      <c r="U1079" s="99">
        <v>50687.151503086097</v>
      </c>
      <c r="V1079" s="99">
        <v>3236290.9861755399</v>
      </c>
      <c r="W1079" s="99">
        <v>742.35799959301903</v>
      </c>
      <c r="X1079" s="99">
        <v>2359124.0985412602</v>
      </c>
      <c r="Y1079" s="99">
        <v>1431736.8530426</v>
      </c>
      <c r="Z1079" s="99">
        <v>119258.114616394</v>
      </c>
      <c r="AA1079" s="99">
        <v>0</v>
      </c>
      <c r="AB1079" s="99">
        <v>0</v>
      </c>
      <c r="AC1079" s="99">
        <v>7460966.8582153302</v>
      </c>
      <c r="AD1079" s="99">
        <v>0</v>
      </c>
      <c r="AE1079" s="99">
        <v>2166076.6151428199</v>
      </c>
      <c r="AF1079" s="99">
        <v>1751191.89880371</v>
      </c>
      <c r="AG1079" s="99">
        <v>1114853.4867095901</v>
      </c>
      <c r="AH1079" s="99">
        <v>0</v>
      </c>
      <c r="AI1079" s="99">
        <v>0</v>
      </c>
      <c r="AJ1079" s="99">
        <v>562501.21661377</v>
      </c>
      <c r="AK1079" s="99">
        <v>0</v>
      </c>
      <c r="AL1079" s="99">
        <v>0</v>
      </c>
      <c r="AM1079" s="99">
        <v>387496.39833831799</v>
      </c>
      <c r="AN1079" s="99">
        <v>15444568.060546899</v>
      </c>
      <c r="AO1079" s="99">
        <v>24897986.655029301</v>
      </c>
      <c r="AP1079" s="99">
        <v>6132.0878670215598</v>
      </c>
      <c r="AQ1079" s="99">
        <v>17381746.739257801</v>
      </c>
      <c r="AR1079" s="99">
        <v>10664294.7335205</v>
      </c>
      <c r="AS1079" s="99">
        <v>785657.64357757603</v>
      </c>
      <c r="AT1079" s="99">
        <v>0</v>
      </c>
      <c r="AU1079" s="99">
        <v>0</v>
      </c>
      <c r="AV1079" s="99">
        <v>18518593.4060059</v>
      </c>
      <c r="AW1079" s="99">
        <v>0</v>
      </c>
      <c r="AX1079" s="99">
        <v>16779508.1799316</v>
      </c>
      <c r="AY1079" s="99">
        <v>13418087.032836899</v>
      </c>
      <c r="AZ1079" s="99">
        <v>7999962.4890747098</v>
      </c>
      <c r="BA1079" s="99">
        <v>0</v>
      </c>
      <c r="BB1079" s="99">
        <v>0</v>
      </c>
      <c r="BC1079" s="99">
        <v>4124959.32989502</v>
      </c>
      <c r="BD1079" s="99">
        <v>0</v>
      </c>
      <c r="BE1079" s="99">
        <v>0</v>
      </c>
      <c r="BF1079" s="99">
        <v>2551587.6553955101</v>
      </c>
      <c r="BG1079" s="99">
        <v>37589415.415527299</v>
      </c>
      <c r="BH1079" s="99">
        <v>4474210.3026733398</v>
      </c>
      <c r="BI1079" s="99">
        <v>899.98730286955799</v>
      </c>
      <c r="BJ1079" s="99">
        <v>5279170.0274047898</v>
      </c>
      <c r="BK1079" s="99">
        <v>4129148.7376403799</v>
      </c>
      <c r="BL1079" s="99">
        <v>0</v>
      </c>
      <c r="BM1079" s="99">
        <v>0</v>
      </c>
      <c r="BN1079" s="99">
        <v>0</v>
      </c>
      <c r="BO1079" s="99">
        <v>0</v>
      </c>
      <c r="BP1079" s="99">
        <v>0</v>
      </c>
      <c r="BQ1079" s="99">
        <v>0</v>
      </c>
      <c r="BR1079" s="99">
        <v>4462027.7384033203</v>
      </c>
      <c r="BS1079" s="99">
        <v>3184108.8855590802</v>
      </c>
      <c r="BT1079" s="99">
        <v>0</v>
      </c>
      <c r="BU1079" s="99">
        <v>0</v>
      </c>
      <c r="BV1079" s="99">
        <v>2025074.77241516</v>
      </c>
      <c r="BW1079" s="99">
        <v>0</v>
      </c>
      <c r="BX1079" s="99">
        <v>0</v>
      </c>
      <c r="BY1079" s="99">
        <v>0</v>
      </c>
      <c r="BZ1079" s="99">
        <v>0</v>
      </c>
      <c r="CA1079" s="99">
        <v>100356.77041912101</v>
      </c>
      <c r="CB1079" s="99">
        <v>5611084.0574340802</v>
      </c>
      <c r="CC1079" s="99">
        <v>42397884.627929702</v>
      </c>
      <c r="CD1079" s="99">
        <v>9831028.8457031306</v>
      </c>
      <c r="CE1079" s="99">
        <v>2484.0770941078699</v>
      </c>
      <c r="CF1079" s="99">
        <v>385162.84460067702</v>
      </c>
      <c r="CG1079" s="99">
        <v>2533783.6237793001</v>
      </c>
      <c r="CH1079" s="99">
        <v>0</v>
      </c>
      <c r="CI1079" s="99">
        <v>102840.97827053101</v>
      </c>
      <c r="CJ1079" s="99">
        <v>5996644.0361938505</v>
      </c>
      <c r="CK1079" s="99">
        <v>44922232.550781302</v>
      </c>
      <c r="CL1079" s="99">
        <v>9844323.63598633</v>
      </c>
      <c r="CM1079" s="166">
        <v>153532.54990959199</v>
      </c>
      <c r="CN1079" s="166">
        <v>21353849.9836426</v>
      </c>
      <c r="CO1079" s="166">
        <v>82606158.2265625</v>
      </c>
      <c r="CP1079" s="99">
        <v>9844323.63598633</v>
      </c>
      <c r="CQ1079" s="99">
        <v>0</v>
      </c>
      <c r="CR1079" s="99">
        <v>0</v>
      </c>
      <c r="CS1079" s="99">
        <v>0</v>
      </c>
      <c r="CT1079" s="99">
        <v>0</v>
      </c>
      <c r="CU1079" s="98">
        <v>64030.590559896998</v>
      </c>
      <c r="CV1079" s="98">
        <v>23261.023677632998</v>
      </c>
      <c r="CW1079" s="98">
        <v>5996246.9020347577</v>
      </c>
      <c r="CX1079" s="98">
        <v>44931668.251708999</v>
      </c>
    </row>
    <row r="1080" spans="1:102" x14ac:dyDescent="0.2">
      <c r="A1080" s="98" t="s">
        <v>68</v>
      </c>
      <c r="B1080" s="100">
        <v>38687</v>
      </c>
      <c r="C1080" s="99">
        <v>68050.495676040606</v>
      </c>
      <c r="D1080" s="99">
        <v>0</v>
      </c>
      <c r="E1080" s="99">
        <v>33171.609966754899</v>
      </c>
      <c r="F1080" s="99">
        <v>23495.352907180801</v>
      </c>
      <c r="G1080" s="99">
        <v>734.38972905278195</v>
      </c>
      <c r="H1080" s="99">
        <v>0</v>
      </c>
      <c r="I1080" s="99">
        <v>0</v>
      </c>
      <c r="J1080" s="99">
        <v>27465.956804275502</v>
      </c>
      <c r="K1080" s="99">
        <v>0</v>
      </c>
      <c r="L1080" s="99">
        <v>47505.690878391302</v>
      </c>
      <c r="M1080" s="99">
        <v>41035.489702701598</v>
      </c>
      <c r="N1080" s="99">
        <v>7131.3860371708897</v>
      </c>
      <c r="O1080" s="99">
        <v>0</v>
      </c>
      <c r="P1080" s="99">
        <v>0</v>
      </c>
      <c r="Q1080" s="99">
        <v>5455.3117887377703</v>
      </c>
      <c r="R1080" s="99">
        <v>0</v>
      </c>
      <c r="S1080" s="99">
        <v>0</v>
      </c>
      <c r="T1080" s="99">
        <v>2492.15628302097</v>
      </c>
      <c r="U1080" s="99">
        <v>51173.471295356801</v>
      </c>
      <c r="V1080" s="99">
        <v>3304424.4378967299</v>
      </c>
      <c r="W1080" s="99">
        <v>739.95060955733095</v>
      </c>
      <c r="X1080" s="99">
        <v>2314351.04541016</v>
      </c>
      <c r="Y1080" s="99">
        <v>1410429.5301971401</v>
      </c>
      <c r="Z1080" s="99">
        <v>141713.61740493801</v>
      </c>
      <c r="AA1080" s="99">
        <v>0</v>
      </c>
      <c r="AB1080" s="99">
        <v>0</v>
      </c>
      <c r="AC1080" s="99">
        <v>9328164.6950683594</v>
      </c>
      <c r="AD1080" s="99">
        <v>0</v>
      </c>
      <c r="AE1080" s="99">
        <v>2099697.2383422898</v>
      </c>
      <c r="AF1080" s="99">
        <v>1768386.61476135</v>
      </c>
      <c r="AG1080" s="99">
        <v>1100088.77949524</v>
      </c>
      <c r="AH1080" s="99">
        <v>0</v>
      </c>
      <c r="AI1080" s="99">
        <v>0</v>
      </c>
      <c r="AJ1080" s="99">
        <v>567271.12253570603</v>
      </c>
      <c r="AK1080" s="99">
        <v>0</v>
      </c>
      <c r="AL1080" s="99">
        <v>0</v>
      </c>
      <c r="AM1080" s="99">
        <v>375331.24246597302</v>
      </c>
      <c r="AN1080" s="99">
        <v>15826374.071411099</v>
      </c>
      <c r="AO1080" s="99">
        <v>25742369.771728501</v>
      </c>
      <c r="AP1080" s="99">
        <v>5730.0621659755698</v>
      </c>
      <c r="AQ1080" s="99">
        <v>17310649.763671901</v>
      </c>
      <c r="AR1080" s="99">
        <v>10744773.7490234</v>
      </c>
      <c r="AS1080" s="99">
        <v>950010.56091308605</v>
      </c>
      <c r="AT1080" s="99">
        <v>0</v>
      </c>
      <c r="AU1080" s="99">
        <v>0</v>
      </c>
      <c r="AV1080" s="99">
        <v>24265732.035644501</v>
      </c>
      <c r="AW1080" s="99">
        <v>0</v>
      </c>
      <c r="AX1080" s="99">
        <v>16561525.1518555</v>
      </c>
      <c r="AY1080" s="99">
        <v>13730704.293945299</v>
      </c>
      <c r="AZ1080" s="99">
        <v>7981915.3056030301</v>
      </c>
      <c r="BA1080" s="99">
        <v>0</v>
      </c>
      <c r="BB1080" s="99">
        <v>0</v>
      </c>
      <c r="BC1080" s="99">
        <v>4216737.8490600605</v>
      </c>
      <c r="BD1080" s="99">
        <v>0</v>
      </c>
      <c r="BE1080" s="99">
        <v>0</v>
      </c>
      <c r="BF1080" s="99">
        <v>2506323.4592285198</v>
      </c>
      <c r="BG1080" s="99">
        <v>39387031.216308601</v>
      </c>
      <c r="BH1080" s="99">
        <v>4662157.01208496</v>
      </c>
      <c r="BI1080" s="99">
        <v>1357.30502314866</v>
      </c>
      <c r="BJ1080" s="99">
        <v>5231423.2122802697</v>
      </c>
      <c r="BK1080" s="99">
        <v>4109064.4191284198</v>
      </c>
      <c r="BL1080" s="99">
        <v>0</v>
      </c>
      <c r="BM1080" s="99">
        <v>0</v>
      </c>
      <c r="BN1080" s="99">
        <v>0</v>
      </c>
      <c r="BO1080" s="99">
        <v>0</v>
      </c>
      <c r="BP1080" s="99">
        <v>0</v>
      </c>
      <c r="BQ1080" s="99">
        <v>0</v>
      </c>
      <c r="BR1080" s="99">
        <v>4548785.0084228497</v>
      </c>
      <c r="BS1080" s="99">
        <v>3185391.2143249498</v>
      </c>
      <c r="BT1080" s="99">
        <v>0</v>
      </c>
      <c r="BU1080" s="99">
        <v>0</v>
      </c>
      <c r="BV1080" s="99">
        <v>2093312.7993469201</v>
      </c>
      <c r="BW1080" s="99">
        <v>0</v>
      </c>
      <c r="BX1080" s="99">
        <v>0</v>
      </c>
      <c r="BY1080" s="99">
        <v>0</v>
      </c>
      <c r="BZ1080" s="99">
        <v>0</v>
      </c>
      <c r="CA1080" s="99">
        <v>101318.54536151901</v>
      </c>
      <c r="CB1080" s="99">
        <v>5621676.55322266</v>
      </c>
      <c r="CC1080" s="99">
        <v>43033805.477050804</v>
      </c>
      <c r="CD1080" s="99">
        <v>9885734.5396728497</v>
      </c>
      <c r="CE1080" s="99">
        <v>2523.3323459327198</v>
      </c>
      <c r="CF1080" s="99">
        <v>384141.70778274501</v>
      </c>
      <c r="CG1080" s="99">
        <v>2565902.9759216299</v>
      </c>
      <c r="CH1080" s="99">
        <v>0</v>
      </c>
      <c r="CI1080" s="99">
        <v>103844.580887794</v>
      </c>
      <c r="CJ1080" s="99">
        <v>6006475.4437866202</v>
      </c>
      <c r="CK1080" s="99">
        <v>45621300.822265603</v>
      </c>
      <c r="CL1080" s="99">
        <v>9886137.8183593806</v>
      </c>
      <c r="CM1080" s="166">
        <v>154786.55524063099</v>
      </c>
      <c r="CN1080" s="166">
        <v>21946454.596923798</v>
      </c>
      <c r="CO1080" s="166">
        <v>84874756.438476607</v>
      </c>
      <c r="CP1080" s="99">
        <v>9886137.8183593806</v>
      </c>
      <c r="CQ1080" s="99">
        <v>0</v>
      </c>
      <c r="CR1080" s="99">
        <v>0</v>
      </c>
      <c r="CS1080" s="99">
        <v>0</v>
      </c>
      <c r="CT1080" s="99">
        <v>0</v>
      </c>
      <c r="CU1080" s="98">
        <v>58475.593653812997</v>
      </c>
      <c r="CV1080" s="98">
        <v>28216.251611193999</v>
      </c>
      <c r="CW1080" s="98">
        <v>6005818.2610054053</v>
      </c>
      <c r="CX1080" s="98">
        <v>45599708.452972434</v>
      </c>
    </row>
    <row r="1081" spans="1:102" x14ac:dyDescent="0.2">
      <c r="A1081" s="98" t="s">
        <v>68</v>
      </c>
      <c r="B1081" s="100">
        <v>38777</v>
      </c>
      <c r="C1081" s="99">
        <v>69915.418741226196</v>
      </c>
      <c r="D1081" s="99">
        <v>0</v>
      </c>
      <c r="E1081" s="99">
        <v>32194.191879510901</v>
      </c>
      <c r="F1081" s="99">
        <v>23102.9485957623</v>
      </c>
      <c r="G1081" s="99">
        <v>874.24201399087895</v>
      </c>
      <c r="H1081" s="99">
        <v>0</v>
      </c>
      <c r="I1081" s="99">
        <v>0</v>
      </c>
      <c r="J1081" s="99">
        <v>31674.276226520498</v>
      </c>
      <c r="K1081" s="99">
        <v>0</v>
      </c>
      <c r="L1081" s="99">
        <v>23393.3909761906</v>
      </c>
      <c r="M1081" s="99">
        <v>41721.860718727097</v>
      </c>
      <c r="N1081" s="99">
        <v>7043.8854545354798</v>
      </c>
      <c r="O1081" s="99">
        <v>30789.482158184099</v>
      </c>
      <c r="P1081" s="99">
        <v>0</v>
      </c>
      <c r="Q1081" s="99">
        <v>5536.84650784731</v>
      </c>
      <c r="R1081" s="99">
        <v>1736.8632881045301</v>
      </c>
      <c r="S1081" s="99">
        <v>0</v>
      </c>
      <c r="T1081" s="99">
        <v>849.88536346703802</v>
      </c>
      <c r="U1081" s="99">
        <v>51564.350073814399</v>
      </c>
      <c r="V1081" s="99">
        <v>3423745.3166198698</v>
      </c>
      <c r="W1081" s="99">
        <v>773.91127834469103</v>
      </c>
      <c r="X1081" s="99">
        <v>2261401.7864685101</v>
      </c>
      <c r="Y1081" s="99">
        <v>1395688.13945007</v>
      </c>
      <c r="Z1081" s="99">
        <v>165132.82255744899</v>
      </c>
      <c r="AA1081" s="99">
        <v>0</v>
      </c>
      <c r="AB1081" s="99">
        <v>0</v>
      </c>
      <c r="AC1081" s="99">
        <v>12874196.2034912</v>
      </c>
      <c r="AD1081" s="99">
        <v>0</v>
      </c>
      <c r="AE1081" s="99">
        <v>905930.55397796596</v>
      </c>
      <c r="AF1081" s="99">
        <v>1806693.5514221201</v>
      </c>
      <c r="AG1081" s="99">
        <v>1093042.19198608</v>
      </c>
      <c r="AH1081" s="99">
        <v>1312601.5073547401</v>
      </c>
      <c r="AI1081" s="99">
        <v>0</v>
      </c>
      <c r="AJ1081" s="99">
        <v>578162.74996185303</v>
      </c>
      <c r="AK1081" s="99">
        <v>246742.15297508199</v>
      </c>
      <c r="AL1081" s="99">
        <v>0</v>
      </c>
      <c r="AM1081" s="99">
        <v>133794.08580970799</v>
      </c>
      <c r="AN1081" s="99">
        <v>16185512.3352051</v>
      </c>
      <c r="AO1081" s="99">
        <v>26920232.115234401</v>
      </c>
      <c r="AP1081" s="99">
        <v>6077.9992569088899</v>
      </c>
      <c r="AQ1081" s="99">
        <v>16990267.8518066</v>
      </c>
      <c r="AR1081" s="99">
        <v>10668422.330688501</v>
      </c>
      <c r="AS1081" s="99">
        <v>1115592.59051514</v>
      </c>
      <c r="AT1081" s="99">
        <v>0</v>
      </c>
      <c r="AU1081" s="99">
        <v>0</v>
      </c>
      <c r="AV1081" s="99">
        <v>30435054.4697266</v>
      </c>
      <c r="AW1081" s="99">
        <v>0</v>
      </c>
      <c r="AX1081" s="99">
        <v>7481390.5524292002</v>
      </c>
      <c r="AY1081" s="99">
        <v>14144681.5166016</v>
      </c>
      <c r="AZ1081" s="99">
        <v>8047810.4650268601</v>
      </c>
      <c r="BA1081" s="99">
        <v>9950715.2095947303</v>
      </c>
      <c r="BB1081" s="99">
        <v>0</v>
      </c>
      <c r="BC1081" s="99">
        <v>4388961.4717407199</v>
      </c>
      <c r="BD1081" s="99">
        <v>1677935.42062378</v>
      </c>
      <c r="BE1081" s="99">
        <v>0</v>
      </c>
      <c r="BF1081" s="99">
        <v>912131.76313018799</v>
      </c>
      <c r="BG1081" s="99">
        <v>40478781.589843802</v>
      </c>
      <c r="BH1081" s="99">
        <v>6513564.7014770498</v>
      </c>
      <c r="BI1081" s="99">
        <v>647.79311238974299</v>
      </c>
      <c r="BJ1081" s="99">
        <v>5905460.8408203097</v>
      </c>
      <c r="BK1081" s="99">
        <v>4333039.0076293899</v>
      </c>
      <c r="BL1081" s="99">
        <v>0</v>
      </c>
      <c r="BM1081" s="99">
        <v>0</v>
      </c>
      <c r="BN1081" s="99">
        <v>0</v>
      </c>
      <c r="BO1081" s="99">
        <v>0</v>
      </c>
      <c r="BP1081" s="99">
        <v>0</v>
      </c>
      <c r="BQ1081" s="99">
        <v>0</v>
      </c>
      <c r="BR1081" s="99">
        <v>4970293.8771972703</v>
      </c>
      <c r="BS1081" s="99">
        <v>3272620.9556884798</v>
      </c>
      <c r="BT1081" s="99">
        <v>1939517.7250366199</v>
      </c>
      <c r="BU1081" s="99">
        <v>0</v>
      </c>
      <c r="BV1081" s="99">
        <v>2195358.99035645</v>
      </c>
      <c r="BW1081" s="99">
        <v>187599.54271888701</v>
      </c>
      <c r="BX1081" s="99">
        <v>0</v>
      </c>
      <c r="BY1081" s="99">
        <v>0</v>
      </c>
      <c r="BZ1081" s="99">
        <v>0</v>
      </c>
      <c r="CA1081" s="99">
        <v>102152.453734398</v>
      </c>
      <c r="CB1081" s="99">
        <v>5675802.9976806603</v>
      </c>
      <c r="CC1081" s="99">
        <v>43908586.0869141</v>
      </c>
      <c r="CD1081" s="99">
        <v>12412670.244384799</v>
      </c>
      <c r="CE1081" s="99">
        <v>2527.4607403576401</v>
      </c>
      <c r="CF1081" s="99">
        <v>381740.04933929403</v>
      </c>
      <c r="CG1081" s="99">
        <v>2597999.98519897</v>
      </c>
      <c r="CH1081" s="99">
        <v>0</v>
      </c>
      <c r="CI1081" s="99">
        <v>104677.051821709</v>
      </c>
      <c r="CJ1081" s="99">
        <v>6057799.8223266602</v>
      </c>
      <c r="CK1081" s="99">
        <v>46459541.194824196</v>
      </c>
      <c r="CL1081" s="99">
        <v>12606096.5510254</v>
      </c>
      <c r="CM1081" s="166">
        <v>155961.21753120399</v>
      </c>
      <c r="CN1081" s="166">
        <v>22279599.213134799</v>
      </c>
      <c r="CO1081" s="166">
        <v>86984220.267578095</v>
      </c>
      <c r="CP1081" s="99">
        <v>12606096.5510254</v>
      </c>
      <c r="CQ1081" s="99">
        <v>0</v>
      </c>
      <c r="CR1081" s="99">
        <v>0</v>
      </c>
      <c r="CS1081" s="99">
        <v>0</v>
      </c>
      <c r="CT1081" s="99">
        <v>0</v>
      </c>
      <c r="CU1081" s="98">
        <v>53521.087258594001</v>
      </c>
      <c r="CV1081" s="98">
        <v>32320.287127362</v>
      </c>
      <c r="CW1081" s="98">
        <v>6057543.0470199548</v>
      </c>
      <c r="CX1081" s="98">
        <v>46506586.072113067</v>
      </c>
    </row>
    <row r="1082" spans="1:102" x14ac:dyDescent="0.2">
      <c r="A1082" s="98" t="s">
        <v>68</v>
      </c>
      <c r="B1082" s="100">
        <v>38869</v>
      </c>
      <c r="C1082" s="99">
        <v>72765.725213050799</v>
      </c>
      <c r="D1082" s="99">
        <v>0</v>
      </c>
      <c r="E1082" s="99">
        <v>31866.510617971398</v>
      </c>
      <c r="F1082" s="99">
        <v>23249.257457494699</v>
      </c>
      <c r="G1082" s="99">
        <v>1028.3798756599399</v>
      </c>
      <c r="H1082" s="99">
        <v>0</v>
      </c>
      <c r="I1082" s="99">
        <v>0</v>
      </c>
      <c r="J1082" s="99">
        <v>35464.427424430804</v>
      </c>
      <c r="K1082" s="99">
        <v>0</v>
      </c>
      <c r="L1082" s="99">
        <v>22394.903967618899</v>
      </c>
      <c r="M1082" s="99">
        <v>42545.408352375001</v>
      </c>
      <c r="N1082" s="99">
        <v>6966.8291026949901</v>
      </c>
      <c r="O1082" s="99">
        <v>32054.622991561901</v>
      </c>
      <c r="P1082" s="99">
        <v>0</v>
      </c>
      <c r="Q1082" s="99">
        <v>5614.3433634042703</v>
      </c>
      <c r="R1082" s="99">
        <v>1821.6781857907799</v>
      </c>
      <c r="S1082" s="99">
        <v>0</v>
      </c>
      <c r="T1082" s="99">
        <v>786.77564309537399</v>
      </c>
      <c r="U1082" s="99">
        <v>52018.5353851318</v>
      </c>
      <c r="V1082" s="99">
        <v>3546362.1882019001</v>
      </c>
      <c r="W1082" s="99">
        <v>1044.4687860459101</v>
      </c>
      <c r="X1082" s="99">
        <v>2216475.5268554701</v>
      </c>
      <c r="Y1082" s="99">
        <v>1386964.8874359101</v>
      </c>
      <c r="Z1082" s="99">
        <v>184600.518346786</v>
      </c>
      <c r="AA1082" s="99">
        <v>0</v>
      </c>
      <c r="AB1082" s="99">
        <v>0</v>
      </c>
      <c r="AC1082" s="99">
        <v>12532457.600463901</v>
      </c>
      <c r="AD1082" s="99">
        <v>0</v>
      </c>
      <c r="AE1082" s="99">
        <v>868813.82807159401</v>
      </c>
      <c r="AF1082" s="99">
        <v>1862858.6500396701</v>
      </c>
      <c r="AG1082" s="99">
        <v>1089888.79364014</v>
      </c>
      <c r="AH1082" s="99">
        <v>1362677.0046081501</v>
      </c>
      <c r="AI1082" s="99">
        <v>0</v>
      </c>
      <c r="AJ1082" s="99">
        <v>581199.40237426804</v>
      </c>
      <c r="AK1082" s="99">
        <v>258767.04921340899</v>
      </c>
      <c r="AL1082" s="99">
        <v>0</v>
      </c>
      <c r="AM1082" s="99">
        <v>121257.55151557901</v>
      </c>
      <c r="AN1082" s="99">
        <v>16499252.549804701</v>
      </c>
      <c r="AO1082" s="99">
        <v>28264679.161132801</v>
      </c>
      <c r="AP1082" s="99">
        <v>8194.1477084159906</v>
      </c>
      <c r="AQ1082" s="99">
        <v>16673866.944213901</v>
      </c>
      <c r="AR1082" s="99">
        <v>10582764.7613525</v>
      </c>
      <c r="AS1082" s="99">
        <v>1268195.5227966299</v>
      </c>
      <c r="AT1082" s="99">
        <v>0</v>
      </c>
      <c r="AU1082" s="99">
        <v>0</v>
      </c>
      <c r="AV1082" s="99">
        <v>31264479.173095699</v>
      </c>
      <c r="AW1082" s="99">
        <v>0</v>
      </c>
      <c r="AX1082" s="99">
        <v>7195722.2428588904</v>
      </c>
      <c r="AY1082" s="99">
        <v>14846419.646362299</v>
      </c>
      <c r="AZ1082" s="99">
        <v>8072546.8776855497</v>
      </c>
      <c r="BA1082" s="99">
        <v>10437475.9018555</v>
      </c>
      <c r="BB1082" s="99">
        <v>0</v>
      </c>
      <c r="BC1082" s="99">
        <v>4406074.55822754</v>
      </c>
      <c r="BD1082" s="99">
        <v>1774176.89682007</v>
      </c>
      <c r="BE1082" s="99">
        <v>0</v>
      </c>
      <c r="BF1082" s="99">
        <v>841936.04377746605</v>
      </c>
      <c r="BG1082" s="99">
        <v>41529707.7978516</v>
      </c>
      <c r="BH1082" s="99">
        <v>6854476.2579956101</v>
      </c>
      <c r="BI1082" s="99">
        <v>1245.4683686047799</v>
      </c>
      <c r="BJ1082" s="99">
        <v>5782665.31567383</v>
      </c>
      <c r="BK1082" s="99">
        <v>4272101.5082397498</v>
      </c>
      <c r="BL1082" s="99">
        <v>0</v>
      </c>
      <c r="BM1082" s="99">
        <v>0</v>
      </c>
      <c r="BN1082" s="99">
        <v>0</v>
      </c>
      <c r="BO1082" s="99">
        <v>0</v>
      </c>
      <c r="BP1082" s="99">
        <v>0</v>
      </c>
      <c r="BQ1082" s="99">
        <v>0</v>
      </c>
      <c r="BR1082" s="99">
        <v>5112569.6030883798</v>
      </c>
      <c r="BS1082" s="99">
        <v>3285948.27056885</v>
      </c>
      <c r="BT1082" s="99">
        <v>2034289.2104644801</v>
      </c>
      <c r="BU1082" s="99">
        <v>0</v>
      </c>
      <c r="BV1082" s="99">
        <v>2201500.9673767099</v>
      </c>
      <c r="BW1082" s="99">
        <v>199721.35041046099</v>
      </c>
      <c r="BX1082" s="99">
        <v>0</v>
      </c>
      <c r="BY1082" s="99">
        <v>0</v>
      </c>
      <c r="BZ1082" s="99">
        <v>0</v>
      </c>
      <c r="CA1082" s="99">
        <v>104767.292574883</v>
      </c>
      <c r="CB1082" s="99">
        <v>5768940.8233032199</v>
      </c>
      <c r="CC1082" s="99">
        <v>45049840.0234375</v>
      </c>
      <c r="CD1082" s="99">
        <v>12604821.643554701</v>
      </c>
      <c r="CE1082" s="99">
        <v>2547.8895694315402</v>
      </c>
      <c r="CF1082" s="99">
        <v>382826.22393798799</v>
      </c>
      <c r="CG1082" s="99">
        <v>2630812.8631591802</v>
      </c>
      <c r="CH1082" s="99">
        <v>0</v>
      </c>
      <c r="CI1082" s="99">
        <v>107317.42224979401</v>
      </c>
      <c r="CJ1082" s="99">
        <v>6154780.6801757803</v>
      </c>
      <c r="CK1082" s="99">
        <v>47702174.726074196</v>
      </c>
      <c r="CL1082" s="99">
        <v>12807293.0109863</v>
      </c>
      <c r="CM1082" s="166">
        <v>158867.83878326399</v>
      </c>
      <c r="CN1082" s="166">
        <v>22637126.340820301</v>
      </c>
      <c r="CO1082" s="166">
        <v>89071870.668945298</v>
      </c>
      <c r="CP1082" s="99">
        <v>12807293.0109863</v>
      </c>
      <c r="CQ1082" s="99">
        <v>0</v>
      </c>
      <c r="CR1082" s="99">
        <v>0</v>
      </c>
      <c r="CS1082" s="99">
        <v>0</v>
      </c>
      <c r="CT1082" s="99">
        <v>0</v>
      </c>
      <c r="CU1082" s="98">
        <v>49851.308083529999</v>
      </c>
      <c r="CV1082" s="98">
        <v>36066.861798623002</v>
      </c>
      <c r="CW1082" s="98">
        <v>6151767.0472412081</v>
      </c>
      <c r="CX1082" s="98">
        <v>47680652.88659668</v>
      </c>
    </row>
    <row r="1083" spans="1:102" x14ac:dyDescent="0.2">
      <c r="A1083" s="98" t="s">
        <v>68</v>
      </c>
      <c r="B1083" s="100">
        <v>38961</v>
      </c>
      <c r="C1083" s="99">
        <v>74269.258267402605</v>
      </c>
      <c r="D1083" s="99">
        <v>0</v>
      </c>
      <c r="E1083" s="99">
        <v>31217.334678888299</v>
      </c>
      <c r="F1083" s="99">
        <v>23001.105469226801</v>
      </c>
      <c r="G1083" s="99">
        <v>1175.6030552238201</v>
      </c>
      <c r="H1083" s="99">
        <v>0</v>
      </c>
      <c r="I1083" s="99">
        <v>0</v>
      </c>
      <c r="J1083" s="99">
        <v>39018.953040123</v>
      </c>
      <c r="K1083" s="99">
        <v>0</v>
      </c>
      <c r="L1083" s="99">
        <v>21091.1575877666</v>
      </c>
      <c r="M1083" s="99">
        <v>42830.518446922302</v>
      </c>
      <c r="N1083" s="99">
        <v>6962.4410361051596</v>
      </c>
      <c r="O1083" s="99">
        <v>33118.524297714197</v>
      </c>
      <c r="P1083" s="99">
        <v>0</v>
      </c>
      <c r="Q1083" s="99">
        <v>5662.9066664576503</v>
      </c>
      <c r="R1083" s="99">
        <v>1885.9374894350799</v>
      </c>
      <c r="S1083" s="99">
        <v>0</v>
      </c>
      <c r="T1083" s="99">
        <v>745.025922581553</v>
      </c>
      <c r="U1083" s="99">
        <v>52429.180357933001</v>
      </c>
      <c r="V1083" s="99">
        <v>3604632.1015930199</v>
      </c>
      <c r="W1083" s="99">
        <v>274.83386448770801</v>
      </c>
      <c r="X1083" s="99">
        <v>2143839.6923828102</v>
      </c>
      <c r="Y1083" s="99">
        <v>1358491.0198059101</v>
      </c>
      <c r="Z1083" s="99">
        <v>206881.17702865601</v>
      </c>
      <c r="AA1083" s="99">
        <v>0</v>
      </c>
      <c r="AB1083" s="99">
        <v>0</v>
      </c>
      <c r="AC1083" s="99">
        <v>13214948.247680699</v>
      </c>
      <c r="AD1083" s="99">
        <v>0</v>
      </c>
      <c r="AE1083" s="99">
        <v>799704.02157592797</v>
      </c>
      <c r="AF1083" s="99">
        <v>1850428.5344696001</v>
      </c>
      <c r="AG1083" s="99">
        <v>1066535.6715240499</v>
      </c>
      <c r="AH1083" s="99">
        <v>1400931.3308105499</v>
      </c>
      <c r="AI1083" s="99">
        <v>0</v>
      </c>
      <c r="AJ1083" s="99">
        <v>583144.88693237305</v>
      </c>
      <c r="AK1083" s="99">
        <v>267014.34809494001</v>
      </c>
      <c r="AL1083" s="99">
        <v>0</v>
      </c>
      <c r="AM1083" s="99">
        <v>116048.110552788</v>
      </c>
      <c r="AN1083" s="99">
        <v>16599416.764160199</v>
      </c>
      <c r="AO1083" s="99">
        <v>28983221.980712902</v>
      </c>
      <c r="AP1083" s="99">
        <v>2522.5403825938702</v>
      </c>
      <c r="AQ1083" s="99">
        <v>16295606.6674805</v>
      </c>
      <c r="AR1083" s="99">
        <v>10411889.760131801</v>
      </c>
      <c r="AS1083" s="99">
        <v>1441407.9340515099</v>
      </c>
      <c r="AT1083" s="99">
        <v>0</v>
      </c>
      <c r="AU1083" s="99">
        <v>0</v>
      </c>
      <c r="AV1083" s="99">
        <v>34754343.068359397</v>
      </c>
      <c r="AW1083" s="99">
        <v>0</v>
      </c>
      <c r="AX1083" s="99">
        <v>6642654.4866332998</v>
      </c>
      <c r="AY1083" s="99">
        <v>14834501.248413101</v>
      </c>
      <c r="AZ1083" s="99">
        <v>7974512.7229614304</v>
      </c>
      <c r="BA1083" s="99">
        <v>10870865.061401401</v>
      </c>
      <c r="BB1083" s="99">
        <v>0</v>
      </c>
      <c r="BC1083" s="99">
        <v>4485060.1934204102</v>
      </c>
      <c r="BD1083" s="99">
        <v>1838835.95806885</v>
      </c>
      <c r="BE1083" s="99">
        <v>0</v>
      </c>
      <c r="BF1083" s="99">
        <v>811774.48608398403</v>
      </c>
      <c r="BG1083" s="99">
        <v>42693779.5693359</v>
      </c>
      <c r="BH1083" s="99">
        <v>6971552.0332641602</v>
      </c>
      <c r="BI1083" s="99">
        <v>305.39762427657797</v>
      </c>
      <c r="BJ1083" s="99">
        <v>5679512.7214965802</v>
      </c>
      <c r="BK1083" s="99">
        <v>4241818.2450561495</v>
      </c>
      <c r="BL1083" s="99">
        <v>0</v>
      </c>
      <c r="BM1083" s="99">
        <v>0</v>
      </c>
      <c r="BN1083" s="99">
        <v>0</v>
      </c>
      <c r="BO1083" s="99">
        <v>0</v>
      </c>
      <c r="BP1083" s="99">
        <v>0</v>
      </c>
      <c r="BQ1083" s="99">
        <v>0</v>
      </c>
      <c r="BR1083" s="99">
        <v>5081620.2694702102</v>
      </c>
      <c r="BS1083" s="99">
        <v>3252525.73010254</v>
      </c>
      <c r="BT1083" s="99">
        <v>2119918.2278137198</v>
      </c>
      <c r="BU1083" s="99">
        <v>0</v>
      </c>
      <c r="BV1083" s="99">
        <v>2248327.27667236</v>
      </c>
      <c r="BW1083" s="99">
        <v>204475.230613708</v>
      </c>
      <c r="BX1083" s="99">
        <v>0</v>
      </c>
      <c r="BY1083" s="99">
        <v>0</v>
      </c>
      <c r="BZ1083" s="99">
        <v>0</v>
      </c>
      <c r="CA1083" s="99">
        <v>105293.139170647</v>
      </c>
      <c r="CB1083" s="99">
        <v>5747868.0927734403</v>
      </c>
      <c r="CC1083" s="99">
        <v>45286248.615234397</v>
      </c>
      <c r="CD1083" s="99">
        <v>12696382.541992201</v>
      </c>
      <c r="CE1083" s="99">
        <v>2576.67447379231</v>
      </c>
      <c r="CF1083" s="99">
        <v>387451.18679809599</v>
      </c>
      <c r="CG1083" s="99">
        <v>2681891.2615966802</v>
      </c>
      <c r="CH1083" s="99">
        <v>0</v>
      </c>
      <c r="CI1083" s="99">
        <v>107868.664268494</v>
      </c>
      <c r="CJ1083" s="99">
        <v>6140147.9038696298</v>
      </c>
      <c r="CK1083" s="99">
        <v>48028623.975097701</v>
      </c>
      <c r="CL1083" s="99">
        <v>12905538.188598599</v>
      </c>
      <c r="CM1083" s="166">
        <v>160022.36038398699</v>
      </c>
      <c r="CN1083" s="166">
        <v>22661770.199951202</v>
      </c>
      <c r="CO1083" s="166">
        <v>90803641.469726607</v>
      </c>
      <c r="CP1083" s="99">
        <v>12905538.188598599</v>
      </c>
      <c r="CQ1083" s="99">
        <v>0</v>
      </c>
      <c r="CR1083" s="99">
        <v>0</v>
      </c>
      <c r="CS1083" s="99">
        <v>0</v>
      </c>
      <c r="CT1083" s="99">
        <v>0</v>
      </c>
      <c r="CU1083" s="98">
        <v>46364.188578116002</v>
      </c>
      <c r="CV1083" s="98">
        <v>39626.940852047002</v>
      </c>
      <c r="CW1083" s="98">
        <v>6135319.279571536</v>
      </c>
      <c r="CX1083" s="98">
        <v>47968139.876831077</v>
      </c>
    </row>
    <row r="1084" spans="1:102" x14ac:dyDescent="0.2">
      <c r="A1084" s="98" t="s">
        <v>68</v>
      </c>
      <c r="B1084" s="100">
        <v>39052</v>
      </c>
      <c r="C1084" s="99">
        <v>76691.466837882996</v>
      </c>
      <c r="D1084" s="99">
        <v>0</v>
      </c>
      <c r="E1084" s="99">
        <v>30740.645153760899</v>
      </c>
      <c r="F1084" s="99">
        <v>22943.571381330501</v>
      </c>
      <c r="G1084" s="99">
        <v>1268.8089180141701</v>
      </c>
      <c r="H1084" s="99">
        <v>0</v>
      </c>
      <c r="I1084" s="99">
        <v>0</v>
      </c>
      <c r="J1084" s="99">
        <v>43142.215527057597</v>
      </c>
      <c r="K1084" s="99">
        <v>0</v>
      </c>
      <c r="L1084" s="99">
        <v>21537.917814254801</v>
      </c>
      <c r="M1084" s="99">
        <v>43391.495055675499</v>
      </c>
      <c r="N1084" s="99">
        <v>6994.5987928509703</v>
      </c>
      <c r="O1084" s="99">
        <v>34406.917854785897</v>
      </c>
      <c r="P1084" s="99">
        <v>0</v>
      </c>
      <c r="Q1084" s="99">
        <v>5677.6595840454102</v>
      </c>
      <c r="R1084" s="99">
        <v>1949.5012784600301</v>
      </c>
      <c r="S1084" s="99">
        <v>0</v>
      </c>
      <c r="T1084" s="99">
        <v>694.35460023582004</v>
      </c>
      <c r="U1084" s="99">
        <v>53235.192083835602</v>
      </c>
      <c r="V1084" s="99">
        <v>3684668.7700500502</v>
      </c>
      <c r="W1084" s="99">
        <v>482.25419948995102</v>
      </c>
      <c r="X1084" s="99">
        <v>2108268.7474060101</v>
      </c>
      <c r="Y1084" s="99">
        <v>1346830.8276062</v>
      </c>
      <c r="Z1084" s="99">
        <v>232465.17033195501</v>
      </c>
      <c r="AA1084" s="99">
        <v>0</v>
      </c>
      <c r="AB1084" s="99">
        <v>0</v>
      </c>
      <c r="AC1084" s="99">
        <v>14879533.4577637</v>
      </c>
      <c r="AD1084" s="99">
        <v>0</v>
      </c>
      <c r="AE1084" s="99">
        <v>823419.53404998803</v>
      </c>
      <c r="AF1084" s="99">
        <v>1850166.1410369901</v>
      </c>
      <c r="AG1084" s="99">
        <v>1070821.3792572001</v>
      </c>
      <c r="AH1084" s="99">
        <v>1461465.4696044901</v>
      </c>
      <c r="AI1084" s="99">
        <v>0</v>
      </c>
      <c r="AJ1084" s="99">
        <v>585324.20123291004</v>
      </c>
      <c r="AK1084" s="99">
        <v>286506.93998336798</v>
      </c>
      <c r="AL1084" s="99">
        <v>0</v>
      </c>
      <c r="AM1084" s="99">
        <v>107973.524666786</v>
      </c>
      <c r="AN1084" s="99">
        <v>17130242.409667999</v>
      </c>
      <c r="AO1084" s="99">
        <v>29997359.337646499</v>
      </c>
      <c r="AP1084" s="99">
        <v>3992.1351527571701</v>
      </c>
      <c r="AQ1084" s="99">
        <v>16094156.9720459</v>
      </c>
      <c r="AR1084" s="99">
        <v>10319148.614990201</v>
      </c>
      <c r="AS1084" s="99">
        <v>1615892.5215454099</v>
      </c>
      <c r="AT1084" s="99">
        <v>0</v>
      </c>
      <c r="AU1084" s="99">
        <v>0</v>
      </c>
      <c r="AV1084" s="99">
        <v>39945128.592285201</v>
      </c>
      <c r="AW1084" s="99">
        <v>0</v>
      </c>
      <c r="AX1084" s="99">
        <v>7052250.5570678702</v>
      </c>
      <c r="AY1084" s="99">
        <v>14973369.286377</v>
      </c>
      <c r="AZ1084" s="99">
        <v>8040665.74926758</v>
      </c>
      <c r="BA1084" s="99">
        <v>11498164.790161099</v>
      </c>
      <c r="BB1084" s="99">
        <v>0</v>
      </c>
      <c r="BC1084" s="99">
        <v>4528334.8048095703</v>
      </c>
      <c r="BD1084" s="99">
        <v>1971962.6615142799</v>
      </c>
      <c r="BE1084" s="99">
        <v>0</v>
      </c>
      <c r="BF1084" s="99">
        <v>759523.82818603504</v>
      </c>
      <c r="BG1084" s="99">
        <v>44302082.683593802</v>
      </c>
      <c r="BH1084" s="99">
        <v>7412278.0791015597</v>
      </c>
      <c r="BI1084" s="99">
        <v>453.59576082974701</v>
      </c>
      <c r="BJ1084" s="99">
        <v>5599118.8706054697</v>
      </c>
      <c r="BK1084" s="99">
        <v>4190384.4347228999</v>
      </c>
      <c r="BL1084" s="99">
        <v>0</v>
      </c>
      <c r="BM1084" s="99">
        <v>0</v>
      </c>
      <c r="BN1084" s="99">
        <v>0</v>
      </c>
      <c r="BO1084" s="99">
        <v>0</v>
      </c>
      <c r="BP1084" s="99">
        <v>0</v>
      </c>
      <c r="BQ1084" s="99">
        <v>0</v>
      </c>
      <c r="BR1084" s="99">
        <v>5211075.89208984</v>
      </c>
      <c r="BS1084" s="99">
        <v>3277268.95620728</v>
      </c>
      <c r="BT1084" s="99">
        <v>2241113.75708008</v>
      </c>
      <c r="BU1084" s="99">
        <v>0</v>
      </c>
      <c r="BV1084" s="99">
        <v>2275156.4870605501</v>
      </c>
      <c r="BW1084" s="99">
        <v>221045.791576385</v>
      </c>
      <c r="BX1084" s="99">
        <v>0</v>
      </c>
      <c r="BY1084" s="99">
        <v>0</v>
      </c>
      <c r="BZ1084" s="99">
        <v>0</v>
      </c>
      <c r="CA1084" s="99">
        <v>107426.44866848001</v>
      </c>
      <c r="CB1084" s="99">
        <v>5796929.9227905301</v>
      </c>
      <c r="CC1084" s="99">
        <v>46028070.7822266</v>
      </c>
      <c r="CD1084" s="99">
        <v>13006315.7735596</v>
      </c>
      <c r="CE1084" s="99">
        <v>2608.93154376745</v>
      </c>
      <c r="CF1084" s="99">
        <v>396422.33995819098</v>
      </c>
      <c r="CG1084" s="99">
        <v>2751421.4034728999</v>
      </c>
      <c r="CH1084" s="99">
        <v>0</v>
      </c>
      <c r="CI1084" s="99">
        <v>110038.000997543</v>
      </c>
      <c r="CJ1084" s="99">
        <v>6192834.0180053702</v>
      </c>
      <c r="CK1084" s="99">
        <v>48817464.264160201</v>
      </c>
      <c r="CL1084" s="99">
        <v>13228416.8666992</v>
      </c>
      <c r="CM1084" s="166">
        <v>162926.09520721401</v>
      </c>
      <c r="CN1084" s="166">
        <v>23377220.8278809</v>
      </c>
      <c r="CO1084" s="166">
        <v>92990241.713867202</v>
      </c>
      <c r="CP1084" s="99">
        <v>13228416.8666992</v>
      </c>
      <c r="CQ1084" s="99">
        <v>0</v>
      </c>
      <c r="CR1084" s="99">
        <v>0</v>
      </c>
      <c r="CS1084" s="99">
        <v>0</v>
      </c>
      <c r="CT1084" s="99">
        <v>0</v>
      </c>
      <c r="CU1084" s="98">
        <v>42100.340695639003</v>
      </c>
      <c r="CV1084" s="98">
        <v>44270.112648588001</v>
      </c>
      <c r="CW1084" s="98">
        <v>6193352.2627487211</v>
      </c>
      <c r="CX1084" s="98">
        <v>48779492.1856995</v>
      </c>
    </row>
    <row r="1085" spans="1:102" x14ac:dyDescent="0.2">
      <c r="A1085" s="98" t="s">
        <v>68</v>
      </c>
      <c r="B1085" s="100">
        <v>39142</v>
      </c>
      <c r="C1085" s="99">
        <v>79060.799920082107</v>
      </c>
      <c r="D1085" s="99">
        <v>0</v>
      </c>
      <c r="E1085" s="99">
        <v>29342.211217165001</v>
      </c>
      <c r="F1085" s="99">
        <v>22243.9579775333</v>
      </c>
      <c r="G1085" s="99">
        <v>1428.8829337954501</v>
      </c>
      <c r="H1085" s="99">
        <v>0</v>
      </c>
      <c r="I1085" s="99">
        <v>0</v>
      </c>
      <c r="J1085" s="99">
        <v>45988.113859653502</v>
      </c>
      <c r="K1085" s="99">
        <v>0</v>
      </c>
      <c r="L1085" s="99">
        <v>20851.714010477099</v>
      </c>
      <c r="M1085" s="99">
        <v>43784.984059810602</v>
      </c>
      <c r="N1085" s="99">
        <v>6821.99901306629</v>
      </c>
      <c r="O1085" s="99">
        <v>35520.164311885797</v>
      </c>
      <c r="P1085" s="99">
        <v>0</v>
      </c>
      <c r="Q1085" s="99">
        <v>5726.3367328047798</v>
      </c>
      <c r="R1085" s="99">
        <v>2023.33955459297</v>
      </c>
      <c r="S1085" s="99">
        <v>0</v>
      </c>
      <c r="T1085" s="99">
        <v>676.54246459156298</v>
      </c>
      <c r="U1085" s="99">
        <v>54024.282332420298</v>
      </c>
      <c r="V1085" s="99">
        <v>3782101.3354186998</v>
      </c>
      <c r="W1085" s="99">
        <v>480.44365970417903</v>
      </c>
      <c r="X1085" s="99">
        <v>2022785.5653228799</v>
      </c>
      <c r="Y1085" s="99">
        <v>1315892.24971008</v>
      </c>
      <c r="Z1085" s="99">
        <v>248084.64396858201</v>
      </c>
      <c r="AA1085" s="99">
        <v>0</v>
      </c>
      <c r="AB1085" s="99">
        <v>0</v>
      </c>
      <c r="AC1085" s="99">
        <v>17853703.4130859</v>
      </c>
      <c r="AD1085" s="99">
        <v>0</v>
      </c>
      <c r="AE1085" s="99">
        <v>793051.97170257603</v>
      </c>
      <c r="AF1085" s="99">
        <v>1855361.08120728</v>
      </c>
      <c r="AG1085" s="99">
        <v>1055040.46961975</v>
      </c>
      <c r="AH1085" s="99">
        <v>1507581.1179657001</v>
      </c>
      <c r="AI1085" s="99">
        <v>0</v>
      </c>
      <c r="AJ1085" s="99">
        <v>589256.99057769799</v>
      </c>
      <c r="AK1085" s="99">
        <v>290461.68722534197</v>
      </c>
      <c r="AL1085" s="99">
        <v>0</v>
      </c>
      <c r="AM1085" s="99">
        <v>101765.068139076</v>
      </c>
      <c r="AN1085" s="99">
        <v>17475822.458007801</v>
      </c>
      <c r="AO1085" s="99">
        <v>31134775.641845699</v>
      </c>
      <c r="AP1085" s="99">
        <v>3818.3331577479798</v>
      </c>
      <c r="AQ1085" s="99">
        <v>15378006.4960938</v>
      </c>
      <c r="AR1085" s="99">
        <v>10045779.8549805</v>
      </c>
      <c r="AS1085" s="99">
        <v>1735839.6723022501</v>
      </c>
      <c r="AT1085" s="99">
        <v>0</v>
      </c>
      <c r="AU1085" s="99">
        <v>0</v>
      </c>
      <c r="AV1085" s="99">
        <v>44380902.698242202</v>
      </c>
      <c r="AW1085" s="99">
        <v>0</v>
      </c>
      <c r="AX1085" s="99">
        <v>6817535.5577392597</v>
      </c>
      <c r="AY1085" s="99">
        <v>15164803.8286133</v>
      </c>
      <c r="AZ1085" s="99">
        <v>7929714.9409790002</v>
      </c>
      <c r="BA1085" s="99">
        <v>11987873.4619141</v>
      </c>
      <c r="BB1085" s="99">
        <v>0</v>
      </c>
      <c r="BC1085" s="99">
        <v>4565211.5420532199</v>
      </c>
      <c r="BD1085" s="99">
        <v>2027681.88494873</v>
      </c>
      <c r="BE1085" s="99">
        <v>0</v>
      </c>
      <c r="BF1085" s="99">
        <v>714750.28337097203</v>
      </c>
      <c r="BG1085" s="99">
        <v>45525432.78125</v>
      </c>
      <c r="BH1085" s="99">
        <v>7751517.3726196298</v>
      </c>
      <c r="BI1085" s="99">
        <v>575.77954496443294</v>
      </c>
      <c r="BJ1085" s="99">
        <v>5454234.6037597703</v>
      </c>
      <c r="BK1085" s="99">
        <v>4117111.0705566402</v>
      </c>
      <c r="BL1085" s="99">
        <v>0</v>
      </c>
      <c r="BM1085" s="99">
        <v>0</v>
      </c>
      <c r="BN1085" s="99">
        <v>0</v>
      </c>
      <c r="BO1085" s="99">
        <v>0</v>
      </c>
      <c r="BP1085" s="99">
        <v>0</v>
      </c>
      <c r="BQ1085" s="99">
        <v>0</v>
      </c>
      <c r="BR1085" s="99">
        <v>5302813.78405762</v>
      </c>
      <c r="BS1085" s="99">
        <v>3239768.8928222698</v>
      </c>
      <c r="BT1085" s="99">
        <v>2336234.2813415499</v>
      </c>
      <c r="BU1085" s="99">
        <v>0</v>
      </c>
      <c r="BV1085" s="99">
        <v>2295487.5071105999</v>
      </c>
      <c r="BW1085" s="99">
        <v>228311.936210632</v>
      </c>
      <c r="BX1085" s="99">
        <v>0</v>
      </c>
      <c r="BY1085" s="99">
        <v>0</v>
      </c>
      <c r="BZ1085" s="99">
        <v>0</v>
      </c>
      <c r="CA1085" s="99">
        <v>108476.86431217199</v>
      </c>
      <c r="CB1085" s="99">
        <v>5800828.8917846698</v>
      </c>
      <c r="CC1085" s="99">
        <v>46562994.080078103</v>
      </c>
      <c r="CD1085" s="99">
        <v>13205036.807006801</v>
      </c>
      <c r="CE1085" s="99">
        <v>2664.8740090429801</v>
      </c>
      <c r="CF1085" s="99">
        <v>394298.57978057902</v>
      </c>
      <c r="CG1085" s="99">
        <v>2755614.4436950702</v>
      </c>
      <c r="CH1085" s="99">
        <v>0</v>
      </c>
      <c r="CI1085" s="99">
        <v>111136.996157646</v>
      </c>
      <c r="CJ1085" s="99">
        <v>6198715.93859863</v>
      </c>
      <c r="CK1085" s="99">
        <v>49320183.465820298</v>
      </c>
      <c r="CL1085" s="99">
        <v>13440026.2885742</v>
      </c>
      <c r="CM1085" s="166">
        <v>164705.66582870501</v>
      </c>
      <c r="CN1085" s="166">
        <v>23718311.082519501</v>
      </c>
      <c r="CO1085" s="166">
        <v>94805788.045898393</v>
      </c>
      <c r="CP1085" s="99">
        <v>13440026.2885742</v>
      </c>
      <c r="CQ1085" s="99">
        <v>0</v>
      </c>
      <c r="CR1085" s="99">
        <v>0</v>
      </c>
      <c r="CS1085" s="99">
        <v>0</v>
      </c>
      <c r="CT1085" s="99">
        <v>0</v>
      </c>
      <c r="CU1085" s="98">
        <v>38405.567031056002</v>
      </c>
      <c r="CV1085" s="98">
        <v>47045.779292762003</v>
      </c>
      <c r="CW1085" s="98">
        <v>6195127.4715652484</v>
      </c>
      <c r="CX1085" s="98">
        <v>49318608.523773171</v>
      </c>
    </row>
    <row r="1086" spans="1:102" x14ac:dyDescent="0.2">
      <c r="A1086" s="98" t="s">
        <v>68</v>
      </c>
      <c r="B1086" s="100">
        <v>39234</v>
      </c>
      <c r="C1086" s="99">
        <v>80288.179141044602</v>
      </c>
      <c r="D1086" s="99">
        <v>0</v>
      </c>
      <c r="E1086" s="99">
        <v>27896.7451562881</v>
      </c>
      <c r="F1086" s="99">
        <v>21488.303004503301</v>
      </c>
      <c r="G1086" s="99">
        <v>1615.4985507726699</v>
      </c>
      <c r="H1086" s="99">
        <v>0</v>
      </c>
      <c r="I1086" s="99">
        <v>0</v>
      </c>
      <c r="J1086" s="99">
        <v>48380.0691332817</v>
      </c>
      <c r="K1086" s="99">
        <v>0</v>
      </c>
      <c r="L1086" s="99">
        <v>20610.292918920499</v>
      </c>
      <c r="M1086" s="99">
        <v>43421.145922183998</v>
      </c>
      <c r="N1086" s="99">
        <v>6720.1277388930303</v>
      </c>
      <c r="O1086" s="99">
        <v>35549.035100460103</v>
      </c>
      <c r="P1086" s="99">
        <v>0</v>
      </c>
      <c r="Q1086" s="99">
        <v>5619.4126558899898</v>
      </c>
      <c r="R1086" s="99">
        <v>2075.29814344645</v>
      </c>
      <c r="S1086" s="99">
        <v>0</v>
      </c>
      <c r="T1086" s="99">
        <v>686.86367867141996</v>
      </c>
      <c r="U1086" s="99">
        <v>54613.8920640945</v>
      </c>
      <c r="V1086" s="99">
        <v>3867504.4240722698</v>
      </c>
      <c r="W1086" s="99">
        <v>581.89456314593599</v>
      </c>
      <c r="X1086" s="99">
        <v>1937214.75817871</v>
      </c>
      <c r="Y1086" s="99">
        <v>1274971.06478882</v>
      </c>
      <c r="Z1086" s="99">
        <v>263626.16629028303</v>
      </c>
      <c r="AA1086" s="99">
        <v>0</v>
      </c>
      <c r="AB1086" s="99">
        <v>0</v>
      </c>
      <c r="AC1086" s="99">
        <v>16711929.1086426</v>
      </c>
      <c r="AD1086" s="99">
        <v>0</v>
      </c>
      <c r="AE1086" s="99">
        <v>771548.84618377697</v>
      </c>
      <c r="AF1086" s="99">
        <v>1859794.38716125</v>
      </c>
      <c r="AG1086" s="99">
        <v>1049537.7916107201</v>
      </c>
      <c r="AH1086" s="99">
        <v>1516650.2206115699</v>
      </c>
      <c r="AI1086" s="99">
        <v>0</v>
      </c>
      <c r="AJ1086" s="99">
        <v>593251.11114502</v>
      </c>
      <c r="AK1086" s="99">
        <v>294078.93993377697</v>
      </c>
      <c r="AL1086" s="99">
        <v>0</v>
      </c>
      <c r="AM1086" s="99">
        <v>97292.844763755798</v>
      </c>
      <c r="AN1086" s="99">
        <v>17791419.842041001</v>
      </c>
      <c r="AO1086" s="99">
        <v>32158977.778320301</v>
      </c>
      <c r="AP1086" s="99">
        <v>4675.6387352347401</v>
      </c>
      <c r="AQ1086" s="99">
        <v>14823169.556518599</v>
      </c>
      <c r="AR1086" s="99">
        <v>9782273.4924316406</v>
      </c>
      <c r="AS1086" s="99">
        <v>1868003.9098968499</v>
      </c>
      <c r="AT1086" s="99">
        <v>0</v>
      </c>
      <c r="AU1086" s="99">
        <v>0</v>
      </c>
      <c r="AV1086" s="99">
        <v>43573994.979003899</v>
      </c>
      <c r="AW1086" s="99">
        <v>0</v>
      </c>
      <c r="AX1086" s="99">
        <v>6749199.20068359</v>
      </c>
      <c r="AY1086" s="99">
        <v>15379081.4641113</v>
      </c>
      <c r="AZ1086" s="99">
        <v>7966614.9523315402</v>
      </c>
      <c r="BA1086" s="99">
        <v>12134745.146972699</v>
      </c>
      <c r="BB1086" s="99">
        <v>0</v>
      </c>
      <c r="BC1086" s="99">
        <v>4629958.8109130897</v>
      </c>
      <c r="BD1086" s="99">
        <v>2067734.74845886</v>
      </c>
      <c r="BE1086" s="99">
        <v>0</v>
      </c>
      <c r="BF1086" s="99">
        <v>693441.42253112805</v>
      </c>
      <c r="BG1086" s="99">
        <v>46631012.708496101</v>
      </c>
      <c r="BH1086" s="99">
        <v>7958976.8865966797</v>
      </c>
      <c r="BI1086" s="99">
        <v>542.90715099126101</v>
      </c>
      <c r="BJ1086" s="99">
        <v>5287557.03833008</v>
      </c>
      <c r="BK1086" s="99">
        <v>4032649.8548278799</v>
      </c>
      <c r="BL1086" s="99">
        <v>0</v>
      </c>
      <c r="BM1086" s="99">
        <v>0</v>
      </c>
      <c r="BN1086" s="99">
        <v>0</v>
      </c>
      <c r="BO1086" s="99">
        <v>0</v>
      </c>
      <c r="BP1086" s="99">
        <v>0</v>
      </c>
      <c r="BQ1086" s="99">
        <v>0</v>
      </c>
      <c r="BR1086" s="99">
        <v>5308529.7612304697</v>
      </c>
      <c r="BS1086" s="99">
        <v>3255831.5097351102</v>
      </c>
      <c r="BT1086" s="99">
        <v>2364309.7810058598</v>
      </c>
      <c r="BU1086" s="99">
        <v>0</v>
      </c>
      <c r="BV1086" s="99">
        <v>2333152.9435729999</v>
      </c>
      <c r="BW1086" s="99">
        <v>232008.683761597</v>
      </c>
      <c r="BX1086" s="99">
        <v>0</v>
      </c>
      <c r="BY1086" s="99">
        <v>0</v>
      </c>
      <c r="BZ1086" s="99">
        <v>0</v>
      </c>
      <c r="CA1086" s="99">
        <v>108310.73426914201</v>
      </c>
      <c r="CB1086" s="99">
        <v>5810893.5222167997</v>
      </c>
      <c r="CC1086" s="99">
        <v>47060273.580566399</v>
      </c>
      <c r="CD1086" s="99">
        <v>13230740.9372559</v>
      </c>
      <c r="CE1086" s="99">
        <v>2706.0251313447998</v>
      </c>
      <c r="CF1086" s="99">
        <v>394729.691066742</v>
      </c>
      <c r="CG1086" s="99">
        <v>2780346.2071533198</v>
      </c>
      <c r="CH1086" s="99">
        <v>0</v>
      </c>
      <c r="CI1086" s="99">
        <v>111020.639295578</v>
      </c>
      <c r="CJ1086" s="99">
        <v>6208729.3124389602</v>
      </c>
      <c r="CK1086" s="99">
        <v>49989371.3896484</v>
      </c>
      <c r="CL1086" s="99">
        <v>13464407.963501001</v>
      </c>
      <c r="CM1086" s="166">
        <v>165108.646276474</v>
      </c>
      <c r="CN1086" s="166">
        <v>23963810.089355499</v>
      </c>
      <c r="CO1086" s="166">
        <v>96428209.0546875</v>
      </c>
      <c r="CP1086" s="99">
        <v>13464407.963501001</v>
      </c>
      <c r="CQ1086" s="99">
        <v>0</v>
      </c>
      <c r="CR1086" s="99">
        <v>0</v>
      </c>
      <c r="CS1086" s="99">
        <v>0</v>
      </c>
      <c r="CT1086" s="99">
        <v>0</v>
      </c>
      <c r="CU1086" s="98">
        <v>35337.547934966002</v>
      </c>
      <c r="CV1086" s="98">
        <v>49428.225523469999</v>
      </c>
      <c r="CW1086" s="98">
        <v>6205623.2132835416</v>
      </c>
      <c r="CX1086" s="98">
        <v>49840619.787719719</v>
      </c>
    </row>
    <row r="1087" spans="1:102" x14ac:dyDescent="0.2">
      <c r="A1087" s="98" t="s">
        <v>68</v>
      </c>
      <c r="B1087" s="100">
        <v>39326</v>
      </c>
      <c r="C1087" s="99">
        <v>82299.506914138794</v>
      </c>
      <c r="D1087" s="99">
        <v>0</v>
      </c>
      <c r="E1087" s="99">
        <v>26713.8355000019</v>
      </c>
      <c r="F1087" s="99">
        <v>20716.878156900399</v>
      </c>
      <c r="G1087" s="99">
        <v>1811.07565291226</v>
      </c>
      <c r="H1087" s="99">
        <v>0</v>
      </c>
      <c r="I1087" s="99">
        <v>0</v>
      </c>
      <c r="J1087" s="99">
        <v>50155.600445270502</v>
      </c>
      <c r="K1087" s="99">
        <v>0</v>
      </c>
      <c r="L1087" s="99">
        <v>20089.724097967101</v>
      </c>
      <c r="M1087" s="99">
        <v>43597.361237049103</v>
      </c>
      <c r="N1087" s="99">
        <v>6522.0248606800997</v>
      </c>
      <c r="O1087" s="99">
        <v>36478.723763465903</v>
      </c>
      <c r="P1087" s="99">
        <v>0</v>
      </c>
      <c r="Q1087" s="99">
        <v>5636.4991081953003</v>
      </c>
      <c r="R1087" s="99">
        <v>2127.6598013937501</v>
      </c>
      <c r="S1087" s="99">
        <v>0</v>
      </c>
      <c r="T1087" s="99">
        <v>689.99425245076395</v>
      </c>
      <c r="U1087" s="99">
        <v>55324.517966270403</v>
      </c>
      <c r="V1087" s="99">
        <v>3941591.7268371601</v>
      </c>
      <c r="W1087" s="99">
        <v>344.28988931700599</v>
      </c>
      <c r="X1087" s="99">
        <v>1856358.4887695301</v>
      </c>
      <c r="Y1087" s="99">
        <v>1227994.1083984401</v>
      </c>
      <c r="Z1087" s="99">
        <v>286776.03966522199</v>
      </c>
      <c r="AA1087" s="99">
        <v>0</v>
      </c>
      <c r="AB1087" s="99">
        <v>0</v>
      </c>
      <c r="AC1087" s="99">
        <v>16811267.0861816</v>
      </c>
      <c r="AD1087" s="99">
        <v>0</v>
      </c>
      <c r="AE1087" s="99">
        <v>764259.70592498803</v>
      </c>
      <c r="AF1087" s="99">
        <v>1850948.8433380099</v>
      </c>
      <c r="AG1087" s="99">
        <v>1019471.55517578</v>
      </c>
      <c r="AH1087" s="99">
        <v>1553385.59095764</v>
      </c>
      <c r="AI1087" s="99">
        <v>0</v>
      </c>
      <c r="AJ1087" s="99">
        <v>594574.39582061803</v>
      </c>
      <c r="AK1087" s="99">
        <v>303906.90932083101</v>
      </c>
      <c r="AL1087" s="99">
        <v>0</v>
      </c>
      <c r="AM1087" s="99">
        <v>90859.643393516497</v>
      </c>
      <c r="AN1087" s="99">
        <v>18054748.5078125</v>
      </c>
      <c r="AO1087" s="99">
        <v>33072076.908935498</v>
      </c>
      <c r="AP1087" s="99">
        <v>3260.04655501246</v>
      </c>
      <c r="AQ1087" s="99">
        <v>14397198.9844971</v>
      </c>
      <c r="AR1087" s="99">
        <v>9582923.7647705097</v>
      </c>
      <c r="AS1087" s="99">
        <v>2043008.7231140099</v>
      </c>
      <c r="AT1087" s="99">
        <v>0</v>
      </c>
      <c r="AU1087" s="99">
        <v>0</v>
      </c>
      <c r="AV1087" s="99">
        <v>45184363.813964799</v>
      </c>
      <c r="AW1087" s="99">
        <v>0</v>
      </c>
      <c r="AX1087" s="99">
        <v>6748837.1240844699</v>
      </c>
      <c r="AY1087" s="99">
        <v>15445421.836792</v>
      </c>
      <c r="AZ1087" s="99">
        <v>7809260.4155883798</v>
      </c>
      <c r="BA1087" s="99">
        <v>12604462.3814697</v>
      </c>
      <c r="BB1087" s="99">
        <v>0</v>
      </c>
      <c r="BC1087" s="99">
        <v>4673163.4193725605</v>
      </c>
      <c r="BD1087" s="99">
        <v>2146914.9785766602</v>
      </c>
      <c r="BE1087" s="99">
        <v>0</v>
      </c>
      <c r="BF1087" s="99">
        <v>652772.56969451904</v>
      </c>
      <c r="BG1087" s="99">
        <v>47800643.652343802</v>
      </c>
      <c r="BH1087" s="99">
        <v>8257855.0405883798</v>
      </c>
      <c r="BI1087" s="99">
        <v>499.45402234047702</v>
      </c>
      <c r="BJ1087" s="99">
        <v>5108165.5029296903</v>
      </c>
      <c r="BK1087" s="99">
        <v>3922130.4643859901</v>
      </c>
      <c r="BL1087" s="99">
        <v>0</v>
      </c>
      <c r="BM1087" s="99">
        <v>0</v>
      </c>
      <c r="BN1087" s="99">
        <v>0</v>
      </c>
      <c r="BO1087" s="99">
        <v>0</v>
      </c>
      <c r="BP1087" s="99">
        <v>0</v>
      </c>
      <c r="BQ1087" s="99">
        <v>0</v>
      </c>
      <c r="BR1087" s="99">
        <v>5376060.6666870099</v>
      </c>
      <c r="BS1087" s="99">
        <v>3187930.2820129399</v>
      </c>
      <c r="BT1087" s="99">
        <v>2455701.03057861</v>
      </c>
      <c r="BU1087" s="99">
        <v>0</v>
      </c>
      <c r="BV1087" s="99">
        <v>2360615.7190856901</v>
      </c>
      <c r="BW1087" s="99">
        <v>235592.14437294001</v>
      </c>
      <c r="BX1087" s="99">
        <v>0</v>
      </c>
      <c r="BY1087" s="99">
        <v>0</v>
      </c>
      <c r="BZ1087" s="99">
        <v>0</v>
      </c>
      <c r="CA1087" s="99">
        <v>108917.11531448401</v>
      </c>
      <c r="CB1087" s="99">
        <v>5787280.1359252902</v>
      </c>
      <c r="CC1087" s="99">
        <v>47359152.242675804</v>
      </c>
      <c r="CD1087" s="99">
        <v>13380219.5622559</v>
      </c>
      <c r="CE1087" s="99">
        <v>2747.02092188597</v>
      </c>
      <c r="CF1087" s="99">
        <v>398480.67406845099</v>
      </c>
      <c r="CG1087" s="99">
        <v>2829394.5133361798</v>
      </c>
      <c r="CH1087" s="99">
        <v>0</v>
      </c>
      <c r="CI1087" s="99">
        <v>111661.999138832</v>
      </c>
      <c r="CJ1087" s="99">
        <v>6184675.0373535203</v>
      </c>
      <c r="CK1087" s="99">
        <v>50228764.520507798</v>
      </c>
      <c r="CL1087" s="99">
        <v>13619062.3205566</v>
      </c>
      <c r="CM1087" s="166">
        <v>166401.480442047</v>
      </c>
      <c r="CN1087" s="166">
        <v>24144020.319091801</v>
      </c>
      <c r="CO1087" s="166">
        <v>98085192.393554702</v>
      </c>
      <c r="CP1087" s="99">
        <v>13619062.3205566</v>
      </c>
      <c r="CQ1087" s="99">
        <v>0</v>
      </c>
      <c r="CR1087" s="99">
        <v>0</v>
      </c>
      <c r="CS1087" s="99">
        <v>0</v>
      </c>
      <c r="CT1087" s="99">
        <v>0</v>
      </c>
      <c r="CU1087" s="98">
        <v>32897.358071502997</v>
      </c>
      <c r="CV1087" s="98">
        <v>51255.817271015003</v>
      </c>
      <c r="CW1087" s="98">
        <v>6185760.8099937411</v>
      </c>
      <c r="CX1087" s="98">
        <v>50188546.756011985</v>
      </c>
    </row>
    <row r="1088" spans="1:102" x14ac:dyDescent="0.2">
      <c r="A1088" s="98" t="s">
        <v>68</v>
      </c>
      <c r="B1088" s="100">
        <v>39417</v>
      </c>
      <c r="C1088" s="99">
        <v>83742.995869636507</v>
      </c>
      <c r="D1088" s="99">
        <v>0</v>
      </c>
      <c r="E1088" s="99">
        <v>25488.376844406099</v>
      </c>
      <c r="F1088" s="99">
        <v>19805.236296176899</v>
      </c>
      <c r="G1088" s="99">
        <v>1895.78328278661</v>
      </c>
      <c r="H1088" s="99">
        <v>0</v>
      </c>
      <c r="I1088" s="99">
        <v>0</v>
      </c>
      <c r="J1088" s="99">
        <v>51333.307606220202</v>
      </c>
      <c r="K1088" s="99">
        <v>0</v>
      </c>
      <c r="L1088" s="99">
        <v>19740.3402256966</v>
      </c>
      <c r="M1088" s="99">
        <v>43506.577740669301</v>
      </c>
      <c r="N1088" s="99">
        <v>6386.65534543991</v>
      </c>
      <c r="O1088" s="99">
        <v>37177.540931224801</v>
      </c>
      <c r="P1088" s="99">
        <v>0</v>
      </c>
      <c r="Q1088" s="99">
        <v>5627.8356928825397</v>
      </c>
      <c r="R1088" s="99">
        <v>2158.2864678502101</v>
      </c>
      <c r="S1088" s="99">
        <v>0</v>
      </c>
      <c r="T1088" s="99">
        <v>651.51638049632299</v>
      </c>
      <c r="U1088" s="99">
        <v>55804.917863369003</v>
      </c>
      <c r="V1088" s="99">
        <v>4000751.6553344699</v>
      </c>
      <c r="W1088" s="99">
        <v>293.35796254873298</v>
      </c>
      <c r="X1088" s="99">
        <v>1810608.1758880599</v>
      </c>
      <c r="Y1088" s="99">
        <v>1208467.1789245601</v>
      </c>
      <c r="Z1088" s="99">
        <v>303950.12350463902</v>
      </c>
      <c r="AA1088" s="99">
        <v>0</v>
      </c>
      <c r="AB1088" s="99">
        <v>0</v>
      </c>
      <c r="AC1088" s="99">
        <v>17186517.189208999</v>
      </c>
      <c r="AD1088" s="99">
        <v>0</v>
      </c>
      <c r="AE1088" s="99">
        <v>756879.69505310105</v>
      </c>
      <c r="AF1088" s="99">
        <v>1851907.22891235</v>
      </c>
      <c r="AG1088" s="99">
        <v>1020032.43550873</v>
      </c>
      <c r="AH1088" s="99">
        <v>1580819.73599243</v>
      </c>
      <c r="AI1088" s="99">
        <v>0</v>
      </c>
      <c r="AJ1088" s="99">
        <v>599847.69773101795</v>
      </c>
      <c r="AK1088" s="99">
        <v>314052.37863159197</v>
      </c>
      <c r="AL1088" s="99">
        <v>0</v>
      </c>
      <c r="AM1088" s="99">
        <v>89636.424621582002</v>
      </c>
      <c r="AN1088" s="99">
        <v>18228322.9375</v>
      </c>
      <c r="AO1088" s="99">
        <v>34019458.095214799</v>
      </c>
      <c r="AP1088" s="99">
        <v>2695.8390897214399</v>
      </c>
      <c r="AQ1088" s="99">
        <v>14076825.8990479</v>
      </c>
      <c r="AR1088" s="99">
        <v>9414772.7331543006</v>
      </c>
      <c r="AS1088" s="99">
        <v>2207613.67010498</v>
      </c>
      <c r="AT1088" s="99">
        <v>0</v>
      </c>
      <c r="AU1088" s="99">
        <v>0</v>
      </c>
      <c r="AV1088" s="99">
        <v>47545925.146484397</v>
      </c>
      <c r="AW1088" s="99">
        <v>0</v>
      </c>
      <c r="AX1088" s="99">
        <v>6774507.33276367</v>
      </c>
      <c r="AY1088" s="99">
        <v>15668709.244628901</v>
      </c>
      <c r="AZ1088" s="99">
        <v>7870464.05895996</v>
      </c>
      <c r="BA1088" s="99">
        <v>13014749.654296899</v>
      </c>
      <c r="BB1088" s="99">
        <v>0</v>
      </c>
      <c r="BC1088" s="99">
        <v>4760888.9713134803</v>
      </c>
      <c r="BD1088" s="99">
        <v>2251052.8443603502</v>
      </c>
      <c r="BE1088" s="99">
        <v>0</v>
      </c>
      <c r="BF1088" s="99">
        <v>655535.24946594203</v>
      </c>
      <c r="BG1088" s="99">
        <v>48842155.619140603</v>
      </c>
      <c r="BH1088" s="99">
        <v>8501497.0736084003</v>
      </c>
      <c r="BI1088" s="99">
        <v>445.33674601837998</v>
      </c>
      <c r="BJ1088" s="99">
        <v>5056891.5018920898</v>
      </c>
      <c r="BK1088" s="99">
        <v>3883699.14733887</v>
      </c>
      <c r="BL1088" s="99">
        <v>0</v>
      </c>
      <c r="BM1088" s="99">
        <v>0</v>
      </c>
      <c r="BN1088" s="99">
        <v>0</v>
      </c>
      <c r="BO1088" s="99">
        <v>0</v>
      </c>
      <c r="BP1088" s="99">
        <v>0</v>
      </c>
      <c r="BQ1088" s="99">
        <v>0</v>
      </c>
      <c r="BR1088" s="99">
        <v>5402788.6659545898</v>
      </c>
      <c r="BS1088" s="99">
        <v>3205749.9408264202</v>
      </c>
      <c r="BT1088" s="99">
        <v>2534880.27020264</v>
      </c>
      <c r="BU1088" s="99">
        <v>0</v>
      </c>
      <c r="BV1088" s="99">
        <v>2407216.7266235398</v>
      </c>
      <c r="BW1088" s="99">
        <v>256224.30628204299</v>
      </c>
      <c r="BX1088" s="99">
        <v>0</v>
      </c>
      <c r="BY1088" s="99">
        <v>0</v>
      </c>
      <c r="BZ1088" s="99">
        <v>0</v>
      </c>
      <c r="CA1088" s="99">
        <v>109136.865153313</v>
      </c>
      <c r="CB1088" s="99">
        <v>5826412.4107665997</v>
      </c>
      <c r="CC1088" s="99">
        <v>48137132.440429702</v>
      </c>
      <c r="CD1088" s="99">
        <v>13555789.8554688</v>
      </c>
      <c r="CE1088" s="99">
        <v>2754.60423278809</v>
      </c>
      <c r="CF1088" s="99">
        <v>405527.12620544399</v>
      </c>
      <c r="CG1088" s="99">
        <v>2924204.6227722201</v>
      </c>
      <c r="CH1088" s="99">
        <v>0</v>
      </c>
      <c r="CI1088" s="99">
        <v>111893.339010239</v>
      </c>
      <c r="CJ1088" s="99">
        <v>6230508.8129272498</v>
      </c>
      <c r="CK1088" s="99">
        <v>51073609.087402299</v>
      </c>
      <c r="CL1088" s="99">
        <v>13816353.956543</v>
      </c>
      <c r="CM1088" s="166">
        <v>167206.010583878</v>
      </c>
      <c r="CN1088" s="166">
        <v>24474227.238769501</v>
      </c>
      <c r="CO1088" s="166">
        <v>99831953.333984405</v>
      </c>
      <c r="CP1088" s="99">
        <v>13816353.956543</v>
      </c>
      <c r="CQ1088" s="99">
        <v>0</v>
      </c>
      <c r="CR1088" s="99">
        <v>0</v>
      </c>
      <c r="CS1088" s="99">
        <v>0</v>
      </c>
      <c r="CT1088" s="99">
        <v>0</v>
      </c>
      <c r="CU1088" s="98">
        <v>30779.106069942001</v>
      </c>
      <c r="CV1088" s="98">
        <v>52845.361992653998</v>
      </c>
      <c r="CW1088" s="98">
        <v>6231939.536972044</v>
      </c>
      <c r="CX1088" s="98">
        <v>51061337.063201919</v>
      </c>
    </row>
    <row r="1089" spans="1:102" x14ac:dyDescent="0.2">
      <c r="A1089" s="98" t="s">
        <v>68</v>
      </c>
      <c r="B1089" s="100">
        <v>39508</v>
      </c>
      <c r="C1089" s="99">
        <v>84465.113779067993</v>
      </c>
      <c r="D1089" s="99">
        <v>0</v>
      </c>
      <c r="E1089" s="99">
        <v>24634.294784784299</v>
      </c>
      <c r="F1089" s="99">
        <v>19188.244233369802</v>
      </c>
      <c r="G1089" s="99">
        <v>2097.45707571507</v>
      </c>
      <c r="H1089" s="99">
        <v>0</v>
      </c>
      <c r="I1089" s="99">
        <v>0</v>
      </c>
      <c r="J1089" s="99">
        <v>52839.529801368699</v>
      </c>
      <c r="K1089" s="99">
        <v>0</v>
      </c>
      <c r="L1089" s="99">
        <v>19658.475147962599</v>
      </c>
      <c r="M1089" s="99">
        <v>43159.8800878525</v>
      </c>
      <c r="N1089" s="99">
        <v>6186.1567958593396</v>
      </c>
      <c r="O1089" s="99">
        <v>37749.231136798902</v>
      </c>
      <c r="P1089" s="99">
        <v>0</v>
      </c>
      <c r="Q1089" s="99">
        <v>5601.0430998206102</v>
      </c>
      <c r="R1089" s="99">
        <v>2265.28279015422</v>
      </c>
      <c r="S1089" s="99">
        <v>0</v>
      </c>
      <c r="T1089" s="99">
        <v>633.04318744689203</v>
      </c>
      <c r="U1089" s="99">
        <v>56487.394055366502</v>
      </c>
      <c r="V1089" s="99">
        <v>3986309.7964172401</v>
      </c>
      <c r="W1089" s="99">
        <v>312.96015830338001</v>
      </c>
      <c r="X1089" s="99">
        <v>1744564.11784363</v>
      </c>
      <c r="Y1089" s="99">
        <v>1161201.6815033001</v>
      </c>
      <c r="Z1089" s="99">
        <v>318794.22652816802</v>
      </c>
      <c r="AA1089" s="99">
        <v>0</v>
      </c>
      <c r="AB1089" s="99">
        <v>0</v>
      </c>
      <c r="AC1089" s="99">
        <v>18839270.614013702</v>
      </c>
      <c r="AD1089" s="99">
        <v>0</v>
      </c>
      <c r="AE1089" s="99">
        <v>741298.61557006801</v>
      </c>
      <c r="AF1089" s="99">
        <v>1827111.9348754899</v>
      </c>
      <c r="AG1089" s="99">
        <v>995700.840675354</v>
      </c>
      <c r="AH1089" s="99">
        <v>1598026.8792419401</v>
      </c>
      <c r="AI1089" s="99">
        <v>0</v>
      </c>
      <c r="AJ1089" s="99">
        <v>593974.48842620896</v>
      </c>
      <c r="AK1089" s="99">
        <v>320215.92672729498</v>
      </c>
      <c r="AL1089" s="99">
        <v>0</v>
      </c>
      <c r="AM1089" s="99">
        <v>82540.123170852705</v>
      </c>
      <c r="AN1089" s="99">
        <v>18426395.442871101</v>
      </c>
      <c r="AO1089" s="99">
        <v>34229432.135742202</v>
      </c>
      <c r="AP1089" s="99">
        <v>2700.74332010746</v>
      </c>
      <c r="AQ1089" s="99">
        <v>13776329.3424072</v>
      </c>
      <c r="AR1089" s="99">
        <v>9238223.9997558594</v>
      </c>
      <c r="AS1089" s="99">
        <v>2324538.66082764</v>
      </c>
      <c r="AT1089" s="99">
        <v>0</v>
      </c>
      <c r="AU1089" s="99">
        <v>0</v>
      </c>
      <c r="AV1089" s="99">
        <v>49488515.520507798</v>
      </c>
      <c r="AW1089" s="99">
        <v>0</v>
      </c>
      <c r="AX1089" s="99">
        <v>6712991.6929321298</v>
      </c>
      <c r="AY1089" s="99">
        <v>15659013.8166504</v>
      </c>
      <c r="AZ1089" s="99">
        <v>7776848.4114379901</v>
      </c>
      <c r="BA1089" s="99">
        <v>13284156.607666001</v>
      </c>
      <c r="BB1089" s="99">
        <v>0</v>
      </c>
      <c r="BC1089" s="99">
        <v>4834375.6603393601</v>
      </c>
      <c r="BD1089" s="99">
        <v>2329669.5007019001</v>
      </c>
      <c r="BE1089" s="99">
        <v>0</v>
      </c>
      <c r="BF1089" s="99">
        <v>607416.08633422898</v>
      </c>
      <c r="BG1089" s="99">
        <v>50080953.549316399</v>
      </c>
      <c r="BH1089" s="99">
        <v>7875288.0871582003</v>
      </c>
      <c r="BI1089" s="99">
        <v>426.56529565900598</v>
      </c>
      <c r="BJ1089" s="99">
        <v>4527854.5334472703</v>
      </c>
      <c r="BK1089" s="99">
        <v>3467257.0983581501</v>
      </c>
      <c r="BL1089" s="99">
        <v>0</v>
      </c>
      <c r="BM1089" s="99">
        <v>0</v>
      </c>
      <c r="BN1089" s="99">
        <v>0</v>
      </c>
      <c r="BO1089" s="99">
        <v>0</v>
      </c>
      <c r="BP1089" s="99">
        <v>0</v>
      </c>
      <c r="BQ1089" s="99">
        <v>0</v>
      </c>
      <c r="BR1089" s="99">
        <v>4850741.015625</v>
      </c>
      <c r="BS1089" s="99">
        <v>2822430.6530456501</v>
      </c>
      <c r="BT1089" s="99">
        <v>2586618.4780883798</v>
      </c>
      <c r="BU1089" s="99">
        <v>0</v>
      </c>
      <c r="BV1089" s="99">
        <v>2166959.2663269001</v>
      </c>
      <c r="BW1089" s="99">
        <v>264596.12188339198</v>
      </c>
      <c r="BX1089" s="99">
        <v>0</v>
      </c>
      <c r="BY1089" s="99">
        <v>0</v>
      </c>
      <c r="BZ1089" s="99">
        <v>0</v>
      </c>
      <c r="CA1089" s="99">
        <v>109175.308074951</v>
      </c>
      <c r="CB1089" s="99">
        <v>5726815.17895508</v>
      </c>
      <c r="CC1089" s="99">
        <v>48033235.861816399</v>
      </c>
      <c r="CD1089" s="99">
        <v>12404767.5321045</v>
      </c>
      <c r="CE1089" s="99">
        <v>2834.1144808530798</v>
      </c>
      <c r="CF1089" s="99">
        <v>408593.42393493699</v>
      </c>
      <c r="CG1089" s="99">
        <v>2981371.8682251</v>
      </c>
      <c r="CH1089" s="99">
        <v>0</v>
      </c>
      <c r="CI1089" s="99">
        <v>112006.641782761</v>
      </c>
      <c r="CJ1089" s="99">
        <v>6130545.7186279297</v>
      </c>
      <c r="CK1089" s="99">
        <v>51026578.341796897</v>
      </c>
      <c r="CL1089" s="99">
        <v>12675220.890625</v>
      </c>
      <c r="CM1089" s="166">
        <v>168002.31300163301</v>
      </c>
      <c r="CN1089" s="166">
        <v>24579015.8837891</v>
      </c>
      <c r="CO1089" s="166">
        <v>101185104.912109</v>
      </c>
      <c r="CP1089" s="99">
        <v>12675220.890625</v>
      </c>
      <c r="CQ1089" s="99">
        <v>0</v>
      </c>
      <c r="CR1089" s="99">
        <v>0</v>
      </c>
      <c r="CS1089" s="99">
        <v>0</v>
      </c>
      <c r="CT1089" s="99">
        <v>0</v>
      </c>
      <c r="CU1089" s="98">
        <v>28913.087594763001</v>
      </c>
      <c r="CV1089" s="98">
        <v>54420.916269298999</v>
      </c>
      <c r="CW1089" s="98">
        <v>6135408.6028900165</v>
      </c>
      <c r="CX1089" s="98">
        <v>51014607.730041496</v>
      </c>
    </row>
    <row r="1090" spans="1:102" x14ac:dyDescent="0.2">
      <c r="A1090" s="98" t="s">
        <v>68</v>
      </c>
      <c r="B1090" s="100">
        <v>39600</v>
      </c>
      <c r="C1090" s="99">
        <v>86093.343333244295</v>
      </c>
      <c r="D1090" s="99">
        <v>0</v>
      </c>
      <c r="E1090" s="99">
        <v>23469.3261590004</v>
      </c>
      <c r="F1090" s="99">
        <v>18337.0242667198</v>
      </c>
      <c r="G1090" s="99">
        <v>2237.5996938943899</v>
      </c>
      <c r="H1090" s="99">
        <v>0</v>
      </c>
      <c r="I1090" s="99">
        <v>0</v>
      </c>
      <c r="J1090" s="99">
        <v>54380.614957809397</v>
      </c>
      <c r="K1090" s="99">
        <v>0</v>
      </c>
      <c r="L1090" s="99">
        <v>19556.500787735</v>
      </c>
      <c r="M1090" s="99">
        <v>43161.930361747698</v>
      </c>
      <c r="N1090" s="99">
        <v>5957.7530249953297</v>
      </c>
      <c r="O1090" s="99">
        <v>38301.062438011199</v>
      </c>
      <c r="P1090" s="99">
        <v>0</v>
      </c>
      <c r="Q1090" s="99">
        <v>5579.4197140336</v>
      </c>
      <c r="R1090" s="99">
        <v>2336.5434309542202</v>
      </c>
      <c r="S1090" s="99">
        <v>0</v>
      </c>
      <c r="T1090" s="99">
        <v>621.17332087457203</v>
      </c>
      <c r="U1090" s="99">
        <v>57049.033428668998</v>
      </c>
      <c r="V1090" s="99">
        <v>4017012.2666931199</v>
      </c>
      <c r="W1090" s="99">
        <v>323.99661382287701</v>
      </c>
      <c r="X1090" s="99">
        <v>1671792.4492645301</v>
      </c>
      <c r="Y1090" s="99">
        <v>1116113.8002929699</v>
      </c>
      <c r="Z1090" s="99">
        <v>338666.35513687099</v>
      </c>
      <c r="AA1090" s="99">
        <v>0</v>
      </c>
      <c r="AB1090" s="99">
        <v>0</v>
      </c>
      <c r="AC1090" s="99">
        <v>18425987.162841801</v>
      </c>
      <c r="AD1090" s="99">
        <v>0</v>
      </c>
      <c r="AE1090" s="99">
        <v>739214.49775695801</v>
      </c>
      <c r="AF1090" s="99">
        <v>1818119.4973754899</v>
      </c>
      <c r="AG1090" s="99">
        <v>943488.87568664597</v>
      </c>
      <c r="AH1090" s="99">
        <v>1614173.5469207801</v>
      </c>
      <c r="AI1090" s="99">
        <v>0</v>
      </c>
      <c r="AJ1090" s="99">
        <v>588540.41529083299</v>
      </c>
      <c r="AK1090" s="99">
        <v>325783.212890625</v>
      </c>
      <c r="AL1090" s="99">
        <v>0</v>
      </c>
      <c r="AM1090" s="99">
        <v>82960.798522949204</v>
      </c>
      <c r="AN1090" s="99">
        <v>18733356.572265599</v>
      </c>
      <c r="AO1090" s="99">
        <v>34845631.343261696</v>
      </c>
      <c r="AP1090" s="99">
        <v>2753.91388356686</v>
      </c>
      <c r="AQ1090" s="99">
        <v>13355232.469970699</v>
      </c>
      <c r="AR1090" s="99">
        <v>8999480.9364013709</v>
      </c>
      <c r="AS1090" s="99">
        <v>2517700.1183166499</v>
      </c>
      <c r="AT1090" s="99">
        <v>0</v>
      </c>
      <c r="AU1090" s="99">
        <v>0</v>
      </c>
      <c r="AV1090" s="99">
        <v>50425983.229980499</v>
      </c>
      <c r="AW1090" s="99">
        <v>0</v>
      </c>
      <c r="AX1090" s="99">
        <v>6792372.7996215802</v>
      </c>
      <c r="AY1090" s="99">
        <v>15780432.341674799</v>
      </c>
      <c r="AZ1090" s="99">
        <v>7460445.5278930701</v>
      </c>
      <c r="BA1090" s="99">
        <v>13584052.6483154</v>
      </c>
      <c r="BB1090" s="99">
        <v>0</v>
      </c>
      <c r="BC1090" s="99">
        <v>4788712.9746704102</v>
      </c>
      <c r="BD1090" s="99">
        <v>2401807.2989196801</v>
      </c>
      <c r="BE1090" s="99">
        <v>0</v>
      </c>
      <c r="BF1090" s="99">
        <v>626224.07595825195</v>
      </c>
      <c r="BG1090" s="99">
        <v>51492669.9130859</v>
      </c>
      <c r="BH1090" s="99">
        <v>8080158.8275146503</v>
      </c>
      <c r="BI1090" s="99">
        <v>492.37855097278998</v>
      </c>
      <c r="BJ1090" s="99">
        <v>4362760.6428832998</v>
      </c>
      <c r="BK1090" s="99">
        <v>3338700.44604492</v>
      </c>
      <c r="BL1090" s="99">
        <v>0</v>
      </c>
      <c r="BM1090" s="99">
        <v>0</v>
      </c>
      <c r="BN1090" s="99">
        <v>0</v>
      </c>
      <c r="BO1090" s="99">
        <v>0</v>
      </c>
      <c r="BP1090" s="99">
        <v>0</v>
      </c>
      <c r="BQ1090" s="99">
        <v>0</v>
      </c>
      <c r="BR1090" s="99">
        <v>4876437.6781005897</v>
      </c>
      <c r="BS1090" s="99">
        <v>2710593.7571105999</v>
      </c>
      <c r="BT1090" s="99">
        <v>2644102.8240661598</v>
      </c>
      <c r="BU1090" s="99">
        <v>0</v>
      </c>
      <c r="BV1090" s="99">
        <v>2174210.5647277799</v>
      </c>
      <c r="BW1090" s="99">
        <v>270997.58694458002</v>
      </c>
      <c r="BX1090" s="99">
        <v>0</v>
      </c>
      <c r="BY1090" s="99">
        <v>0</v>
      </c>
      <c r="BZ1090" s="99">
        <v>0</v>
      </c>
      <c r="CA1090" s="99">
        <v>109673.90895366701</v>
      </c>
      <c r="CB1090" s="99">
        <v>5688230.0650024395</v>
      </c>
      <c r="CC1090" s="99">
        <v>48221702.777343802</v>
      </c>
      <c r="CD1090" s="99">
        <v>12441628.318359399</v>
      </c>
      <c r="CE1090" s="99">
        <v>2867.3204681873299</v>
      </c>
      <c r="CF1090" s="99">
        <v>408939.05141067499</v>
      </c>
      <c r="CG1090" s="99">
        <v>3021082.60614014</v>
      </c>
      <c r="CH1090" s="99">
        <v>0</v>
      </c>
      <c r="CI1090" s="99">
        <v>112544.577971458</v>
      </c>
      <c r="CJ1090" s="99">
        <v>6097533.6407470703</v>
      </c>
      <c r="CK1090" s="99">
        <v>51226144.425292999</v>
      </c>
      <c r="CL1090" s="99">
        <v>12716484.4296875</v>
      </c>
      <c r="CM1090" s="166">
        <v>168969.20434188799</v>
      </c>
      <c r="CN1090" s="166">
        <v>24833376.543212902</v>
      </c>
      <c r="CO1090" s="166">
        <v>102731285.87793</v>
      </c>
      <c r="CP1090" s="99">
        <v>12716484.4296875</v>
      </c>
      <c r="CQ1090" s="99">
        <v>0</v>
      </c>
      <c r="CR1090" s="99">
        <v>0</v>
      </c>
      <c r="CS1090" s="99">
        <v>0</v>
      </c>
      <c r="CT1090" s="99">
        <v>0</v>
      </c>
      <c r="CU1090" s="98">
        <v>26848.911770686998</v>
      </c>
      <c r="CV1090" s="98">
        <v>56010.995734552002</v>
      </c>
      <c r="CW1090" s="98">
        <v>6097169.1164131146</v>
      </c>
      <c r="CX1090" s="98">
        <v>51242785.383483939</v>
      </c>
    </row>
    <row r="1091" spans="1:102" x14ac:dyDescent="0.2">
      <c r="A1091" s="98" t="s">
        <v>68</v>
      </c>
      <c r="B1091" s="100">
        <v>39692</v>
      </c>
      <c r="C1091" s="99">
        <v>86864.540046691895</v>
      </c>
      <c r="D1091" s="99">
        <v>0</v>
      </c>
      <c r="E1091" s="99">
        <v>22412.546382665601</v>
      </c>
      <c r="F1091" s="99">
        <v>17576.946819067001</v>
      </c>
      <c r="G1091" s="99">
        <v>2391.8319074511501</v>
      </c>
      <c r="H1091" s="99">
        <v>0</v>
      </c>
      <c r="I1091" s="99">
        <v>0</v>
      </c>
      <c r="J1091" s="99">
        <v>55535.135010719299</v>
      </c>
      <c r="K1091" s="99">
        <v>0</v>
      </c>
      <c r="L1091" s="99">
        <v>19025.899995088599</v>
      </c>
      <c r="M1091" s="99">
        <v>42961.452713012703</v>
      </c>
      <c r="N1091" s="99">
        <v>5784.97126179934</v>
      </c>
      <c r="O1091" s="99">
        <v>38587.395283222198</v>
      </c>
      <c r="P1091" s="99">
        <v>0</v>
      </c>
      <c r="Q1091" s="99">
        <v>5532.0659917593002</v>
      </c>
      <c r="R1091" s="99">
        <v>2370.0123902261298</v>
      </c>
      <c r="S1091" s="99">
        <v>0</v>
      </c>
      <c r="T1091" s="99">
        <v>615.68737584352505</v>
      </c>
      <c r="U1091" s="99">
        <v>57764.664533138297</v>
      </c>
      <c r="V1091" s="99">
        <v>4080542.3413391099</v>
      </c>
      <c r="W1091" s="99">
        <v>221.87635209038899</v>
      </c>
      <c r="X1091" s="99">
        <v>1599870.78147888</v>
      </c>
      <c r="Y1091" s="99">
        <v>1078596.5352783201</v>
      </c>
      <c r="Z1091" s="99">
        <v>352079.69623947103</v>
      </c>
      <c r="AA1091" s="99">
        <v>0</v>
      </c>
      <c r="AB1091" s="99">
        <v>0</v>
      </c>
      <c r="AC1091" s="99">
        <v>18599970.474121101</v>
      </c>
      <c r="AD1091" s="99">
        <v>0</v>
      </c>
      <c r="AE1091" s="99">
        <v>722482.32964324998</v>
      </c>
      <c r="AF1091" s="99">
        <v>1808025.5057830799</v>
      </c>
      <c r="AG1091" s="99">
        <v>921187.40443420399</v>
      </c>
      <c r="AH1091" s="99">
        <v>1626812.9503021201</v>
      </c>
      <c r="AI1091" s="99">
        <v>0</v>
      </c>
      <c r="AJ1091" s="99">
        <v>597943.15164184605</v>
      </c>
      <c r="AK1091" s="99">
        <v>327424.534790039</v>
      </c>
      <c r="AL1091" s="99">
        <v>0</v>
      </c>
      <c r="AM1091" s="99">
        <v>79743.276353836103</v>
      </c>
      <c r="AN1091" s="99">
        <v>19039724.605957001</v>
      </c>
      <c r="AO1091" s="99">
        <v>35719398.450195298</v>
      </c>
      <c r="AP1091" s="99">
        <v>2201.1692573130099</v>
      </c>
      <c r="AQ1091" s="99">
        <v>12861844.950683599</v>
      </c>
      <c r="AR1091" s="99">
        <v>8723091.24462891</v>
      </c>
      <c r="AS1091" s="99">
        <v>2648804.4798583998</v>
      </c>
      <c r="AT1091" s="99">
        <v>0</v>
      </c>
      <c r="AU1091" s="99">
        <v>0</v>
      </c>
      <c r="AV1091" s="99">
        <v>52107456.246093802</v>
      </c>
      <c r="AW1091" s="99">
        <v>0</v>
      </c>
      <c r="AX1091" s="99">
        <v>6728106.1223144503</v>
      </c>
      <c r="AY1091" s="99">
        <v>15848772.604492201</v>
      </c>
      <c r="AZ1091" s="99">
        <v>7275811.00317383</v>
      </c>
      <c r="BA1091" s="99">
        <v>13837943.3903809</v>
      </c>
      <c r="BB1091" s="99">
        <v>0</v>
      </c>
      <c r="BC1091" s="99">
        <v>4837723.7351684598</v>
      </c>
      <c r="BD1091" s="99">
        <v>2437897.35406494</v>
      </c>
      <c r="BE1091" s="99">
        <v>0</v>
      </c>
      <c r="BF1091" s="99">
        <v>608579.61069488502</v>
      </c>
      <c r="BG1091" s="99">
        <v>52864053.478515603</v>
      </c>
      <c r="BH1091" s="99">
        <v>8211583.52490234</v>
      </c>
      <c r="BI1091" s="99">
        <v>545.44885264337097</v>
      </c>
      <c r="BJ1091" s="99">
        <v>4219524.7768554697</v>
      </c>
      <c r="BK1091" s="99">
        <v>3249369.3255615202</v>
      </c>
      <c r="BL1091" s="99">
        <v>0</v>
      </c>
      <c r="BM1091" s="99">
        <v>0</v>
      </c>
      <c r="BN1091" s="99">
        <v>0</v>
      </c>
      <c r="BO1091" s="99">
        <v>0</v>
      </c>
      <c r="BP1091" s="99">
        <v>0</v>
      </c>
      <c r="BQ1091" s="99">
        <v>0</v>
      </c>
      <c r="BR1091" s="99">
        <v>4907891.5803832998</v>
      </c>
      <c r="BS1091" s="99">
        <v>2651054.0554809598</v>
      </c>
      <c r="BT1091" s="99">
        <v>2692910.3662109398</v>
      </c>
      <c r="BU1091" s="99">
        <v>0</v>
      </c>
      <c r="BV1091" s="99">
        <v>2211965.94390869</v>
      </c>
      <c r="BW1091" s="99">
        <v>272518.74423599202</v>
      </c>
      <c r="BX1091" s="99">
        <v>0</v>
      </c>
      <c r="BY1091" s="99">
        <v>0</v>
      </c>
      <c r="BZ1091" s="99">
        <v>0</v>
      </c>
      <c r="CA1091" s="99">
        <v>109238.790063858</v>
      </c>
      <c r="CB1091" s="99">
        <v>5676998.1940917997</v>
      </c>
      <c r="CC1091" s="99">
        <v>48593333.808105499</v>
      </c>
      <c r="CD1091" s="99">
        <v>12429503.6020508</v>
      </c>
      <c r="CE1091" s="99">
        <v>2897.2967381775402</v>
      </c>
      <c r="CF1091" s="99">
        <v>410950.71378326399</v>
      </c>
      <c r="CG1091" s="99">
        <v>3082594.5884094201</v>
      </c>
      <c r="CH1091" s="99">
        <v>0</v>
      </c>
      <c r="CI1091" s="99">
        <v>112134.12617015799</v>
      </c>
      <c r="CJ1091" s="99">
        <v>6086146.0711669903</v>
      </c>
      <c r="CK1091" s="99">
        <v>51541918.2041016</v>
      </c>
      <c r="CL1091" s="99">
        <v>12704056.109375</v>
      </c>
      <c r="CM1091" s="166">
        <v>169193.35755729699</v>
      </c>
      <c r="CN1091" s="166">
        <v>25114636.027343798</v>
      </c>
      <c r="CO1091" s="166">
        <v>104469248.75195301</v>
      </c>
      <c r="CP1091" s="99">
        <v>12704056.109375</v>
      </c>
      <c r="CQ1091" s="99">
        <v>0</v>
      </c>
      <c r="CR1091" s="99">
        <v>0</v>
      </c>
      <c r="CS1091" s="99">
        <v>0</v>
      </c>
      <c r="CT1091" s="99">
        <v>0</v>
      </c>
      <c r="CU1091" s="98">
        <v>25141.775503989</v>
      </c>
      <c r="CV1091" s="98">
        <v>57248.435779735999</v>
      </c>
      <c r="CW1091" s="98">
        <v>6087948.9078750638</v>
      </c>
      <c r="CX1091" s="98">
        <v>51675928.396514922</v>
      </c>
    </row>
    <row r="1092" spans="1:102" x14ac:dyDescent="0.2">
      <c r="A1092" s="98" t="s">
        <v>68</v>
      </c>
      <c r="B1092" s="100">
        <v>39783</v>
      </c>
      <c r="C1092" s="99">
        <v>86997.210207939104</v>
      </c>
      <c r="D1092" s="99">
        <v>0</v>
      </c>
      <c r="E1092" s="99">
        <v>21292.849992990501</v>
      </c>
      <c r="F1092" s="99">
        <v>16755.909796476401</v>
      </c>
      <c r="G1092" s="99">
        <v>2566.8753793239598</v>
      </c>
      <c r="H1092" s="99">
        <v>0</v>
      </c>
      <c r="I1092" s="99">
        <v>0</v>
      </c>
      <c r="J1092" s="99">
        <v>56087.509972572298</v>
      </c>
      <c r="K1092" s="99">
        <v>0</v>
      </c>
      <c r="L1092" s="99">
        <v>18470.719778060899</v>
      </c>
      <c r="M1092" s="99">
        <v>42624.214778423302</v>
      </c>
      <c r="N1092" s="99">
        <v>5580.6344940066301</v>
      </c>
      <c r="O1092" s="99">
        <v>38667.373620033301</v>
      </c>
      <c r="P1092" s="99">
        <v>0</v>
      </c>
      <c r="Q1092" s="99">
        <v>5521.7696206569699</v>
      </c>
      <c r="R1092" s="99">
        <v>2420.6761869192101</v>
      </c>
      <c r="S1092" s="99">
        <v>0</v>
      </c>
      <c r="T1092" s="99">
        <v>636.86236490309204</v>
      </c>
      <c r="U1092" s="99">
        <v>58020.6576371193</v>
      </c>
      <c r="V1092" s="99">
        <v>4063402.5847168001</v>
      </c>
      <c r="W1092" s="99">
        <v>268.06447184830898</v>
      </c>
      <c r="X1092" s="99">
        <v>1537363.5828704799</v>
      </c>
      <c r="Y1092" s="99">
        <v>1038503.77140045</v>
      </c>
      <c r="Z1092" s="99">
        <v>367375.53136444098</v>
      </c>
      <c r="AA1092" s="99">
        <v>0</v>
      </c>
      <c r="AB1092" s="99">
        <v>0</v>
      </c>
      <c r="AC1092" s="99">
        <v>18570651.862548798</v>
      </c>
      <c r="AD1092" s="99">
        <v>0</v>
      </c>
      <c r="AE1092" s="99">
        <v>698187.19214630104</v>
      </c>
      <c r="AF1092" s="99">
        <v>1795278.6927795401</v>
      </c>
      <c r="AG1092" s="99">
        <v>893997.17963409401</v>
      </c>
      <c r="AH1092" s="99">
        <v>1622009.4563293499</v>
      </c>
      <c r="AI1092" s="99">
        <v>0</v>
      </c>
      <c r="AJ1092" s="99">
        <v>598864.97041320801</v>
      </c>
      <c r="AK1092" s="99">
        <v>332067.26575088501</v>
      </c>
      <c r="AL1092" s="99">
        <v>0</v>
      </c>
      <c r="AM1092" s="99">
        <v>79437.894130706802</v>
      </c>
      <c r="AN1092" s="99">
        <v>19133447.473632801</v>
      </c>
      <c r="AO1092" s="99">
        <v>35836984.940429702</v>
      </c>
      <c r="AP1092" s="99">
        <v>2763.57392629981</v>
      </c>
      <c r="AQ1092" s="99">
        <v>12300963.423095699</v>
      </c>
      <c r="AR1092" s="99">
        <v>8349642.4832153302</v>
      </c>
      <c r="AS1092" s="99">
        <v>2777569.7672424298</v>
      </c>
      <c r="AT1092" s="99">
        <v>0</v>
      </c>
      <c r="AU1092" s="99">
        <v>0</v>
      </c>
      <c r="AV1092" s="99">
        <v>53690552.605468802</v>
      </c>
      <c r="AW1092" s="99">
        <v>0</v>
      </c>
      <c r="AX1092" s="99">
        <v>6496600.6506347703</v>
      </c>
      <c r="AY1092" s="99">
        <v>15857962.118774399</v>
      </c>
      <c r="AZ1092" s="99">
        <v>7080616.2037353497</v>
      </c>
      <c r="BA1092" s="99">
        <v>13906162.311035199</v>
      </c>
      <c r="BB1092" s="99">
        <v>0</v>
      </c>
      <c r="BC1092" s="99">
        <v>4888582.98828125</v>
      </c>
      <c r="BD1092" s="99">
        <v>2483348.1961975102</v>
      </c>
      <c r="BE1092" s="99">
        <v>0</v>
      </c>
      <c r="BF1092" s="99">
        <v>615246.10380554199</v>
      </c>
      <c r="BG1092" s="99">
        <v>53988250.395996101</v>
      </c>
      <c r="BH1092" s="99">
        <v>8391423.6640625</v>
      </c>
      <c r="BI1092" s="99">
        <v>246.70578566566101</v>
      </c>
      <c r="BJ1092" s="99">
        <v>4096215.8025207501</v>
      </c>
      <c r="BK1092" s="99">
        <v>3158812.9336547898</v>
      </c>
      <c r="BL1092" s="99">
        <v>0</v>
      </c>
      <c r="BM1092" s="99">
        <v>0</v>
      </c>
      <c r="BN1092" s="99">
        <v>0</v>
      </c>
      <c r="BO1092" s="99">
        <v>0</v>
      </c>
      <c r="BP1092" s="99">
        <v>0</v>
      </c>
      <c r="BQ1092" s="99">
        <v>0</v>
      </c>
      <c r="BR1092" s="99">
        <v>4940155.3348998995</v>
      </c>
      <c r="BS1092" s="99">
        <v>2584131.0935974098</v>
      </c>
      <c r="BT1092" s="99">
        <v>2706575.4856872601</v>
      </c>
      <c r="BU1092" s="99">
        <v>0</v>
      </c>
      <c r="BV1092" s="99">
        <v>2231042.36395264</v>
      </c>
      <c r="BW1092" s="99">
        <v>281027.24121093802</v>
      </c>
      <c r="BX1092" s="99">
        <v>0</v>
      </c>
      <c r="BY1092" s="99">
        <v>0</v>
      </c>
      <c r="BZ1092" s="99">
        <v>0</v>
      </c>
      <c r="CA1092" s="99">
        <v>108177.751173019</v>
      </c>
      <c r="CB1092" s="99">
        <v>5610509.6301879901</v>
      </c>
      <c r="CC1092" s="99">
        <v>48185466.497070298</v>
      </c>
      <c r="CD1092" s="99">
        <v>12486566.5355225</v>
      </c>
      <c r="CE1092" s="99">
        <v>2971.2268063127999</v>
      </c>
      <c r="CF1092" s="99">
        <v>413089.61133193999</v>
      </c>
      <c r="CG1092" s="99">
        <v>3107653.5751037602</v>
      </c>
      <c r="CH1092" s="99">
        <v>0</v>
      </c>
      <c r="CI1092" s="99">
        <v>111149.904661179</v>
      </c>
      <c r="CJ1092" s="99">
        <v>6023366.4407959003</v>
      </c>
      <c r="CK1092" s="99">
        <v>51179185.994140603</v>
      </c>
      <c r="CL1092" s="99">
        <v>12773158.6606445</v>
      </c>
      <c r="CM1092" s="166">
        <v>168661.26474189799</v>
      </c>
      <c r="CN1092" s="166">
        <v>25197656.318603501</v>
      </c>
      <c r="CO1092" s="166">
        <v>105282059.55175801</v>
      </c>
      <c r="CP1092" s="99">
        <v>12773158.6606445</v>
      </c>
      <c r="CQ1092" s="99">
        <v>0</v>
      </c>
      <c r="CR1092" s="99">
        <v>0</v>
      </c>
      <c r="CS1092" s="99">
        <v>0</v>
      </c>
      <c r="CT1092" s="99">
        <v>0</v>
      </c>
      <c r="CU1092" s="98">
        <v>23627.928683620001</v>
      </c>
      <c r="CV1092" s="98">
        <v>58087.788805532</v>
      </c>
      <c r="CW1092" s="98">
        <v>6023599.2415199298</v>
      </c>
      <c r="CX1092" s="98">
        <v>51293120.072174057</v>
      </c>
    </row>
    <row r="1093" spans="1:102" x14ac:dyDescent="0.2">
      <c r="A1093" s="98" t="s">
        <v>68</v>
      </c>
      <c r="B1093" s="100">
        <v>39873</v>
      </c>
      <c r="C1093" s="99">
        <v>88031.376603126497</v>
      </c>
      <c r="D1093" s="99">
        <v>0</v>
      </c>
      <c r="E1093" s="99">
        <v>20167.483826637301</v>
      </c>
      <c r="F1093" s="99">
        <v>15999.8313091993</v>
      </c>
      <c r="G1093" s="99">
        <v>2679.7147768437899</v>
      </c>
      <c r="H1093" s="99">
        <v>0</v>
      </c>
      <c r="I1093" s="99">
        <v>0</v>
      </c>
      <c r="J1093" s="99">
        <v>56913.629274368301</v>
      </c>
      <c r="K1093" s="99">
        <v>0</v>
      </c>
      <c r="L1093" s="99">
        <v>18058.516815900799</v>
      </c>
      <c r="M1093" s="99">
        <v>42757.936481952704</v>
      </c>
      <c r="N1093" s="99">
        <v>5444.6332760453197</v>
      </c>
      <c r="O1093" s="99">
        <v>39195.518013000503</v>
      </c>
      <c r="P1093" s="99">
        <v>0</v>
      </c>
      <c r="Q1093" s="99">
        <v>5467.8864164352399</v>
      </c>
      <c r="R1093" s="99">
        <v>2466.62048518658</v>
      </c>
      <c r="S1093" s="99">
        <v>0</v>
      </c>
      <c r="T1093" s="99">
        <v>622.58193240314699</v>
      </c>
      <c r="U1093" s="99">
        <v>58360.385561943098</v>
      </c>
      <c r="V1093" s="99">
        <v>4084163.5975036598</v>
      </c>
      <c r="W1093" s="99">
        <v>172.16253637894999</v>
      </c>
      <c r="X1093" s="99">
        <v>1480844.2794494601</v>
      </c>
      <c r="Y1093" s="99">
        <v>1018338.5716552699</v>
      </c>
      <c r="Z1093" s="99">
        <v>373139.97618866002</v>
      </c>
      <c r="AA1093" s="99">
        <v>0</v>
      </c>
      <c r="AB1093" s="99">
        <v>0</v>
      </c>
      <c r="AC1093" s="99">
        <v>19433844.581054699</v>
      </c>
      <c r="AD1093" s="99">
        <v>0</v>
      </c>
      <c r="AE1093" s="99">
        <v>671474.31720733596</v>
      </c>
      <c r="AF1093" s="99">
        <v>1795528.9476318399</v>
      </c>
      <c r="AG1093" s="99">
        <v>868326.57871246303</v>
      </c>
      <c r="AH1093" s="99">
        <v>1632074.4782867399</v>
      </c>
      <c r="AI1093" s="99">
        <v>0</v>
      </c>
      <c r="AJ1093" s="99">
        <v>600333.81833648705</v>
      </c>
      <c r="AK1093" s="99">
        <v>331176.34828186</v>
      </c>
      <c r="AL1093" s="99">
        <v>0</v>
      </c>
      <c r="AM1093" s="99">
        <v>77162.482629776001</v>
      </c>
      <c r="AN1093" s="99">
        <v>19356802.887207001</v>
      </c>
      <c r="AO1093" s="99">
        <v>36322333.371582001</v>
      </c>
      <c r="AP1093" s="99">
        <v>1521.3331699520299</v>
      </c>
      <c r="AQ1093" s="99">
        <v>11768356.0623779</v>
      </c>
      <c r="AR1093" s="99">
        <v>8089704.7026977502</v>
      </c>
      <c r="AS1093" s="99">
        <v>2826321.1905212398</v>
      </c>
      <c r="AT1093" s="99">
        <v>0</v>
      </c>
      <c r="AU1093" s="99">
        <v>0</v>
      </c>
      <c r="AV1093" s="99">
        <v>53895111.216308601</v>
      </c>
      <c r="AW1093" s="99">
        <v>0</v>
      </c>
      <c r="AX1093" s="99">
        <v>6299806.9371948196</v>
      </c>
      <c r="AY1093" s="99">
        <v>15941933.283691401</v>
      </c>
      <c r="AZ1093" s="99">
        <v>6851159.9504394503</v>
      </c>
      <c r="BA1093" s="99">
        <v>14122570.751464801</v>
      </c>
      <c r="BB1093" s="99">
        <v>0</v>
      </c>
      <c r="BC1093" s="99">
        <v>4880403.56640625</v>
      </c>
      <c r="BD1093" s="99">
        <v>2497142.3421630901</v>
      </c>
      <c r="BE1093" s="99">
        <v>0</v>
      </c>
      <c r="BF1093" s="99">
        <v>595285.89677429199</v>
      </c>
      <c r="BG1093" s="99">
        <v>54888601.511718802</v>
      </c>
      <c r="BH1093" s="99">
        <v>8454848.0067138709</v>
      </c>
      <c r="BI1093" s="99">
        <v>260.69492536410701</v>
      </c>
      <c r="BJ1093" s="99">
        <v>3906998.5912170401</v>
      </c>
      <c r="BK1093" s="99">
        <v>3012271.7800598098</v>
      </c>
      <c r="BL1093" s="99">
        <v>0</v>
      </c>
      <c r="BM1093" s="99">
        <v>0</v>
      </c>
      <c r="BN1093" s="99">
        <v>0</v>
      </c>
      <c r="BO1093" s="99">
        <v>0</v>
      </c>
      <c r="BP1093" s="99">
        <v>0</v>
      </c>
      <c r="BQ1093" s="99">
        <v>0</v>
      </c>
      <c r="BR1093" s="99">
        <v>4881522.4574584998</v>
      </c>
      <c r="BS1093" s="99">
        <v>2495554.1160583501</v>
      </c>
      <c r="BT1093" s="99">
        <v>2748486.0675659198</v>
      </c>
      <c r="BU1093" s="99">
        <v>0</v>
      </c>
      <c r="BV1093" s="99">
        <v>2226625.6692199698</v>
      </c>
      <c r="BW1093" s="99">
        <v>283536.95396804798</v>
      </c>
      <c r="BX1093" s="99">
        <v>0</v>
      </c>
      <c r="BY1093" s="99">
        <v>0</v>
      </c>
      <c r="BZ1093" s="99">
        <v>0</v>
      </c>
      <c r="CA1093" s="99">
        <v>108236.85771751399</v>
      </c>
      <c r="CB1093" s="99">
        <v>5566561.8043823196</v>
      </c>
      <c r="CC1093" s="99">
        <v>48078732.287597701</v>
      </c>
      <c r="CD1093" s="99">
        <v>12366907.7261963</v>
      </c>
      <c r="CE1093" s="99">
        <v>3002.3222343027601</v>
      </c>
      <c r="CF1093" s="99">
        <v>408930.01522445702</v>
      </c>
      <c r="CG1093" s="99">
        <v>3094312.7023315402</v>
      </c>
      <c r="CH1093" s="99">
        <v>0</v>
      </c>
      <c r="CI1093" s="99">
        <v>111238.32441139199</v>
      </c>
      <c r="CJ1093" s="99">
        <v>5978931.2147827102</v>
      </c>
      <c r="CK1093" s="99">
        <v>51284365.332031302</v>
      </c>
      <c r="CL1093" s="99">
        <v>12650905.3364258</v>
      </c>
      <c r="CM1093" s="166">
        <v>169017.361444473</v>
      </c>
      <c r="CN1093" s="166">
        <v>25328143.806152299</v>
      </c>
      <c r="CO1093" s="166">
        <v>106069033.724609</v>
      </c>
      <c r="CP1093" s="99">
        <v>12650905.3364258</v>
      </c>
      <c r="CQ1093" s="99">
        <v>0</v>
      </c>
      <c r="CR1093" s="99">
        <v>0</v>
      </c>
      <c r="CS1093" s="99">
        <v>0</v>
      </c>
      <c r="CT1093" s="99">
        <v>0</v>
      </c>
      <c r="CU1093" s="98">
        <v>21903.640780170001</v>
      </c>
      <c r="CV1093" s="98">
        <v>59011.393441767999</v>
      </c>
      <c r="CW1093" s="98">
        <v>5975491.8196067763</v>
      </c>
      <c r="CX1093" s="98">
        <v>51173044.989929244</v>
      </c>
    </row>
    <row r="1094" spans="1:102" x14ac:dyDescent="0.2">
      <c r="A1094" s="98" t="s">
        <v>68</v>
      </c>
      <c r="B1094" s="100">
        <v>39965</v>
      </c>
      <c r="C1094" s="99">
        <v>89238.803832054095</v>
      </c>
      <c r="D1094" s="99">
        <v>0</v>
      </c>
      <c r="E1094" s="99">
        <v>19029.880749940901</v>
      </c>
      <c r="F1094" s="99">
        <v>15215.4276525974</v>
      </c>
      <c r="G1094" s="99">
        <v>2819.0567795634302</v>
      </c>
      <c r="H1094" s="99">
        <v>0</v>
      </c>
      <c r="I1094" s="99">
        <v>0</v>
      </c>
      <c r="J1094" s="99">
        <v>57969.307624816902</v>
      </c>
      <c r="K1094" s="99">
        <v>0</v>
      </c>
      <c r="L1094" s="99">
        <v>18036.2276132107</v>
      </c>
      <c r="M1094" s="99">
        <v>42790.408891200997</v>
      </c>
      <c r="N1094" s="99">
        <v>5315.93614757061</v>
      </c>
      <c r="O1094" s="99">
        <v>39423.946195602402</v>
      </c>
      <c r="P1094" s="99">
        <v>0</v>
      </c>
      <c r="Q1094" s="99">
        <v>5482.4315033555004</v>
      </c>
      <c r="R1094" s="99">
        <v>2523.8117792010298</v>
      </c>
      <c r="S1094" s="99">
        <v>0</v>
      </c>
      <c r="T1094" s="99">
        <v>622.43115422129597</v>
      </c>
      <c r="U1094" s="99">
        <v>58929.9155058861</v>
      </c>
      <c r="V1094" s="99">
        <v>4151618.1951904302</v>
      </c>
      <c r="W1094" s="99">
        <v>138.884862679988</v>
      </c>
      <c r="X1094" s="99">
        <v>1398209.1446227999</v>
      </c>
      <c r="Y1094" s="99">
        <v>970717.02964019799</v>
      </c>
      <c r="Z1094" s="99">
        <v>382383.77017211902</v>
      </c>
      <c r="AA1094" s="99">
        <v>0</v>
      </c>
      <c r="AB1094" s="99">
        <v>0</v>
      </c>
      <c r="AC1094" s="99">
        <v>19564466.667724598</v>
      </c>
      <c r="AD1094" s="99">
        <v>0</v>
      </c>
      <c r="AE1094" s="99">
        <v>663818.28895568801</v>
      </c>
      <c r="AF1094" s="99">
        <v>1802295.33830261</v>
      </c>
      <c r="AG1094" s="99">
        <v>854934.23436737095</v>
      </c>
      <c r="AH1094" s="99">
        <v>1625519.35847473</v>
      </c>
      <c r="AI1094" s="99">
        <v>0</v>
      </c>
      <c r="AJ1094" s="99">
        <v>605743.54968261695</v>
      </c>
      <c r="AK1094" s="99">
        <v>331455.20482635498</v>
      </c>
      <c r="AL1094" s="99">
        <v>0</v>
      </c>
      <c r="AM1094" s="99">
        <v>75400.837514877305</v>
      </c>
      <c r="AN1094" s="99">
        <v>19568264.8828125</v>
      </c>
      <c r="AO1094" s="99">
        <v>37149351.452636696</v>
      </c>
      <c r="AP1094" s="99">
        <v>1233.28626036644</v>
      </c>
      <c r="AQ1094" s="99">
        <v>11166081.2995605</v>
      </c>
      <c r="AR1094" s="99">
        <v>7727330.8380127</v>
      </c>
      <c r="AS1094" s="99">
        <v>2914193.7484130901</v>
      </c>
      <c r="AT1094" s="99">
        <v>0</v>
      </c>
      <c r="AU1094" s="99">
        <v>0</v>
      </c>
      <c r="AV1094" s="99">
        <v>55633334.615234397</v>
      </c>
      <c r="AW1094" s="99">
        <v>0</v>
      </c>
      <c r="AX1094" s="99">
        <v>6329960.1721801804</v>
      </c>
      <c r="AY1094" s="99">
        <v>16146008.209716801</v>
      </c>
      <c r="AZ1094" s="99">
        <v>6792245.4692993201</v>
      </c>
      <c r="BA1094" s="99">
        <v>14138509.2279053</v>
      </c>
      <c r="BB1094" s="99">
        <v>0</v>
      </c>
      <c r="BC1094" s="99">
        <v>4929339.8406982403</v>
      </c>
      <c r="BD1094" s="99">
        <v>2507926.0961608901</v>
      </c>
      <c r="BE1094" s="99">
        <v>0</v>
      </c>
      <c r="BF1094" s="99">
        <v>586481.723098755</v>
      </c>
      <c r="BG1094" s="99">
        <v>55715248.542480499</v>
      </c>
      <c r="BH1094" s="99">
        <v>8658344.3878173791</v>
      </c>
      <c r="BI1094" s="99">
        <v>247.388420777395</v>
      </c>
      <c r="BJ1094" s="99">
        <v>3778663.52270508</v>
      </c>
      <c r="BK1094" s="99">
        <v>2930814.8819580101</v>
      </c>
      <c r="BL1094" s="99">
        <v>0</v>
      </c>
      <c r="BM1094" s="99">
        <v>0</v>
      </c>
      <c r="BN1094" s="99">
        <v>0</v>
      </c>
      <c r="BO1094" s="99">
        <v>0</v>
      </c>
      <c r="BP1094" s="99">
        <v>0</v>
      </c>
      <c r="BQ1094" s="99">
        <v>0</v>
      </c>
      <c r="BR1094" s="99">
        <v>4971162.32214355</v>
      </c>
      <c r="BS1094" s="99">
        <v>2476224.1538391099</v>
      </c>
      <c r="BT1094" s="99">
        <v>2751850.9841613802</v>
      </c>
      <c r="BU1094" s="99">
        <v>0</v>
      </c>
      <c r="BV1094" s="99">
        <v>2244960.2673645001</v>
      </c>
      <c r="BW1094" s="99">
        <v>283094.289638519</v>
      </c>
      <c r="BX1094" s="99">
        <v>0</v>
      </c>
      <c r="BY1094" s="99">
        <v>0</v>
      </c>
      <c r="BZ1094" s="99">
        <v>0</v>
      </c>
      <c r="CA1094" s="99">
        <v>108351.80020237</v>
      </c>
      <c r="CB1094" s="99">
        <v>5549948.41552734</v>
      </c>
      <c r="CC1094" s="99">
        <v>48305911.870605499</v>
      </c>
      <c r="CD1094" s="99">
        <v>12446047.5202637</v>
      </c>
      <c r="CE1094" s="99">
        <v>3046.4793357253102</v>
      </c>
      <c r="CF1094" s="99">
        <v>409744.19738388102</v>
      </c>
      <c r="CG1094" s="99">
        <v>3115424.6774597201</v>
      </c>
      <c r="CH1094" s="99">
        <v>0</v>
      </c>
      <c r="CI1094" s="99">
        <v>111398.511411667</v>
      </c>
      <c r="CJ1094" s="99">
        <v>5961847.0413818397</v>
      </c>
      <c r="CK1094" s="99">
        <v>51378392.793945298</v>
      </c>
      <c r="CL1094" s="99">
        <v>12731094.854003901</v>
      </c>
      <c r="CM1094" s="166">
        <v>169652.97573661801</v>
      </c>
      <c r="CN1094" s="166">
        <v>25544441.010986298</v>
      </c>
      <c r="CO1094" s="166">
        <v>107271028.480469</v>
      </c>
      <c r="CP1094" s="99">
        <v>12731094.854003901</v>
      </c>
      <c r="CQ1094" s="99">
        <v>0</v>
      </c>
      <c r="CR1094" s="99">
        <v>0</v>
      </c>
      <c r="CS1094" s="99">
        <v>0</v>
      </c>
      <c r="CT1094" s="99">
        <v>0</v>
      </c>
      <c r="CU1094" s="98">
        <v>20266.497061071001</v>
      </c>
      <c r="CV1094" s="98">
        <v>60146.823464184003</v>
      </c>
      <c r="CW1094" s="98">
        <v>5959692.6129112206</v>
      </c>
      <c r="CX1094" s="98">
        <v>51421336.548065215</v>
      </c>
    </row>
    <row r="1095" spans="1:102" x14ac:dyDescent="0.2">
      <c r="A1095" s="98" t="s">
        <v>68</v>
      </c>
      <c r="B1095" s="100">
        <v>40057</v>
      </c>
      <c r="C1095" s="99">
        <v>91094.000418662996</v>
      </c>
      <c r="D1095" s="99">
        <v>0</v>
      </c>
      <c r="E1095" s="99">
        <v>17719.7386257648</v>
      </c>
      <c r="F1095" s="99">
        <v>14486.43924582</v>
      </c>
      <c r="G1095" s="99">
        <v>2978.1355538368198</v>
      </c>
      <c r="H1095" s="99">
        <v>0</v>
      </c>
      <c r="I1095" s="99">
        <v>0</v>
      </c>
      <c r="J1095" s="99">
        <v>58668.990702629097</v>
      </c>
      <c r="K1095" s="99">
        <v>0</v>
      </c>
      <c r="L1095" s="99">
        <v>17399.687703371001</v>
      </c>
      <c r="M1095" s="99">
        <v>42783.600096702598</v>
      </c>
      <c r="N1095" s="99">
        <v>5210.8550332188597</v>
      </c>
      <c r="O1095" s="99">
        <v>40109.723546981797</v>
      </c>
      <c r="P1095" s="99">
        <v>0</v>
      </c>
      <c r="Q1095" s="99">
        <v>5498.15091001987</v>
      </c>
      <c r="R1095" s="99">
        <v>2613.2193347811699</v>
      </c>
      <c r="S1095" s="99">
        <v>0</v>
      </c>
      <c r="T1095" s="99">
        <v>596.42593376338505</v>
      </c>
      <c r="U1095" s="99">
        <v>59406.5978779793</v>
      </c>
      <c r="V1095" s="99">
        <v>4228617.8433227502</v>
      </c>
      <c r="W1095" s="99">
        <v>266.36442448571302</v>
      </c>
      <c r="X1095" s="99">
        <v>1302992.58784485</v>
      </c>
      <c r="Y1095" s="99">
        <v>936364.90419769299</v>
      </c>
      <c r="Z1095" s="99">
        <v>393980.31340789801</v>
      </c>
      <c r="AA1095" s="99">
        <v>0</v>
      </c>
      <c r="AB1095" s="99">
        <v>0</v>
      </c>
      <c r="AC1095" s="99">
        <v>19836538.0085449</v>
      </c>
      <c r="AD1095" s="99">
        <v>0</v>
      </c>
      <c r="AE1095" s="99">
        <v>637782.08595275902</v>
      </c>
      <c r="AF1095" s="99">
        <v>1805057.66111755</v>
      </c>
      <c r="AG1095" s="99">
        <v>851048.61554717994</v>
      </c>
      <c r="AH1095" s="99">
        <v>1625897.1007995601</v>
      </c>
      <c r="AI1095" s="99">
        <v>0</v>
      </c>
      <c r="AJ1095" s="99">
        <v>599076.63168334996</v>
      </c>
      <c r="AK1095" s="99">
        <v>332121.19869232201</v>
      </c>
      <c r="AL1095" s="99">
        <v>0</v>
      </c>
      <c r="AM1095" s="99">
        <v>75899.758564949007</v>
      </c>
      <c r="AN1095" s="99">
        <v>19868595.450927701</v>
      </c>
      <c r="AO1095" s="99">
        <v>38069584.105468802</v>
      </c>
      <c r="AP1095" s="99">
        <v>2732.1651297807698</v>
      </c>
      <c r="AQ1095" s="99">
        <v>10414435.1557617</v>
      </c>
      <c r="AR1095" s="99">
        <v>7466258.77770996</v>
      </c>
      <c r="AS1095" s="99">
        <v>3044702.2698669401</v>
      </c>
      <c r="AT1095" s="99">
        <v>0</v>
      </c>
      <c r="AU1095" s="99">
        <v>0</v>
      </c>
      <c r="AV1095" s="99">
        <v>57162462.635253899</v>
      </c>
      <c r="AW1095" s="99">
        <v>0</v>
      </c>
      <c r="AX1095" s="99">
        <v>6080496.0110473596</v>
      </c>
      <c r="AY1095" s="99">
        <v>16305011.572021499</v>
      </c>
      <c r="AZ1095" s="99">
        <v>6797558.4608154297</v>
      </c>
      <c r="BA1095" s="99">
        <v>14211082.325927701</v>
      </c>
      <c r="BB1095" s="99">
        <v>0</v>
      </c>
      <c r="BC1095" s="99">
        <v>4932157.9246215802</v>
      </c>
      <c r="BD1095" s="99">
        <v>2552876.7281189002</v>
      </c>
      <c r="BE1095" s="99">
        <v>0</v>
      </c>
      <c r="BF1095" s="99">
        <v>589692.93999481201</v>
      </c>
      <c r="BG1095" s="99">
        <v>56964321.872558601</v>
      </c>
      <c r="BH1095" s="99">
        <v>8870598.5478515606</v>
      </c>
      <c r="BI1095" s="99">
        <v>60.234531466849099</v>
      </c>
      <c r="BJ1095" s="99">
        <v>3627653.1369018601</v>
      </c>
      <c r="BK1095" s="99">
        <v>2870723.6872863802</v>
      </c>
      <c r="BL1095" s="99">
        <v>0</v>
      </c>
      <c r="BM1095" s="99">
        <v>0</v>
      </c>
      <c r="BN1095" s="99">
        <v>0</v>
      </c>
      <c r="BO1095" s="99">
        <v>0</v>
      </c>
      <c r="BP1095" s="99">
        <v>0</v>
      </c>
      <c r="BQ1095" s="99">
        <v>0</v>
      </c>
      <c r="BR1095" s="99">
        <v>5033678.53625488</v>
      </c>
      <c r="BS1095" s="99">
        <v>2475237.56359863</v>
      </c>
      <c r="BT1095" s="99">
        <v>2765805.7239074698</v>
      </c>
      <c r="BU1095" s="99">
        <v>0</v>
      </c>
      <c r="BV1095" s="99">
        <v>2257377.6230468801</v>
      </c>
      <c r="BW1095" s="99">
        <v>283869.897373199</v>
      </c>
      <c r="BX1095" s="99">
        <v>0</v>
      </c>
      <c r="BY1095" s="99">
        <v>0</v>
      </c>
      <c r="BZ1095" s="99">
        <v>0</v>
      </c>
      <c r="CA1095" s="99">
        <v>108827.26636314399</v>
      </c>
      <c r="CB1095" s="99">
        <v>5528649.8396606399</v>
      </c>
      <c r="CC1095" s="99">
        <v>48488512.374511696</v>
      </c>
      <c r="CD1095" s="99">
        <v>12479420.131958</v>
      </c>
      <c r="CE1095" s="99">
        <v>3129.7947266101801</v>
      </c>
      <c r="CF1095" s="99">
        <v>410896.71153259301</v>
      </c>
      <c r="CG1095" s="99">
        <v>3177891.5565795898</v>
      </c>
      <c r="CH1095" s="99">
        <v>0</v>
      </c>
      <c r="CI1095" s="99">
        <v>111956.61752224001</v>
      </c>
      <c r="CJ1095" s="99">
        <v>5934213.2854614304</v>
      </c>
      <c r="CK1095" s="99">
        <v>51530145.209472701</v>
      </c>
      <c r="CL1095" s="99">
        <v>12764730.0008545</v>
      </c>
      <c r="CM1095" s="166">
        <v>170565.36427688599</v>
      </c>
      <c r="CN1095" s="166">
        <v>25804262.0319824</v>
      </c>
      <c r="CO1095" s="166">
        <v>108589489.525391</v>
      </c>
      <c r="CP1095" s="99">
        <v>12764730.0008545</v>
      </c>
      <c r="CQ1095" s="99">
        <v>0</v>
      </c>
      <c r="CR1095" s="99">
        <v>0</v>
      </c>
      <c r="CS1095" s="99">
        <v>0</v>
      </c>
      <c r="CT1095" s="99">
        <v>0</v>
      </c>
      <c r="CU1095" s="98">
        <v>18561.850081654</v>
      </c>
      <c r="CV1095" s="98">
        <v>60913.279690135001</v>
      </c>
      <c r="CW1095" s="98">
        <v>5939546.5511932326</v>
      </c>
      <c r="CX1095" s="98">
        <v>51666403.931091286</v>
      </c>
    </row>
    <row r="1096" spans="1:102" x14ac:dyDescent="0.2">
      <c r="A1096" s="98" t="s">
        <v>68</v>
      </c>
      <c r="B1096" s="100">
        <v>40148</v>
      </c>
      <c r="C1096" s="99">
        <v>92069.191984176607</v>
      </c>
      <c r="D1096" s="99">
        <v>0</v>
      </c>
      <c r="E1096" s="99">
        <v>16380.881006121601</v>
      </c>
      <c r="F1096" s="99">
        <v>13948.267568945899</v>
      </c>
      <c r="G1096" s="99">
        <v>3102.1344986856002</v>
      </c>
      <c r="H1096" s="99">
        <v>0</v>
      </c>
      <c r="I1096" s="99">
        <v>0</v>
      </c>
      <c r="J1096" s="99">
        <v>59472.057847023003</v>
      </c>
      <c r="K1096" s="99">
        <v>0</v>
      </c>
      <c r="L1096" s="99">
        <v>16998.240683078799</v>
      </c>
      <c r="M1096" s="99">
        <v>42441.502106666601</v>
      </c>
      <c r="N1096" s="99">
        <v>5104.5837401151703</v>
      </c>
      <c r="O1096" s="99">
        <v>40882.2704916</v>
      </c>
      <c r="P1096" s="99">
        <v>0</v>
      </c>
      <c r="Q1096" s="99">
        <v>5406.2401543855703</v>
      </c>
      <c r="R1096" s="99">
        <v>2642.7276344895399</v>
      </c>
      <c r="S1096" s="99">
        <v>0</v>
      </c>
      <c r="T1096" s="99">
        <v>594.90333440154802</v>
      </c>
      <c r="U1096" s="99">
        <v>60050.358311653101</v>
      </c>
      <c r="V1096" s="99">
        <v>4274307.85900879</v>
      </c>
      <c r="W1096" s="99">
        <v>164.73682590574001</v>
      </c>
      <c r="X1096" s="99">
        <v>1203636.88589478</v>
      </c>
      <c r="Y1096" s="99">
        <v>908649.75614166295</v>
      </c>
      <c r="Z1096" s="99">
        <v>397700.55327224702</v>
      </c>
      <c r="AA1096" s="99">
        <v>0</v>
      </c>
      <c r="AB1096" s="99">
        <v>0</v>
      </c>
      <c r="AC1096" s="99">
        <v>19687730.589843798</v>
      </c>
      <c r="AD1096" s="99">
        <v>0</v>
      </c>
      <c r="AE1096" s="99">
        <v>616742.71440887498</v>
      </c>
      <c r="AF1096" s="99">
        <v>1791609.74343872</v>
      </c>
      <c r="AG1096" s="99">
        <v>834556.22930908203</v>
      </c>
      <c r="AH1096" s="99">
        <v>1663707.5178680399</v>
      </c>
      <c r="AI1096" s="99">
        <v>0</v>
      </c>
      <c r="AJ1096" s="99">
        <v>579946.55900573696</v>
      </c>
      <c r="AK1096" s="99">
        <v>326162.38613510103</v>
      </c>
      <c r="AL1096" s="99">
        <v>0</v>
      </c>
      <c r="AM1096" s="99">
        <v>73504.869068145796</v>
      </c>
      <c r="AN1096" s="99">
        <v>19871750.650634799</v>
      </c>
      <c r="AO1096" s="99">
        <v>38718092.951171897</v>
      </c>
      <c r="AP1096" s="99">
        <v>966.06522230058897</v>
      </c>
      <c r="AQ1096" s="99">
        <v>9685927.4411621094</v>
      </c>
      <c r="AR1096" s="99">
        <v>7283765.2913818397</v>
      </c>
      <c r="AS1096" s="99">
        <v>3082668.4974060101</v>
      </c>
      <c r="AT1096" s="99">
        <v>0</v>
      </c>
      <c r="AU1096" s="99">
        <v>0</v>
      </c>
      <c r="AV1096" s="99">
        <v>58114217.607910201</v>
      </c>
      <c r="AW1096" s="99">
        <v>0</v>
      </c>
      <c r="AX1096" s="99">
        <v>5987956.5382690402</v>
      </c>
      <c r="AY1096" s="99">
        <v>16302415.684570299</v>
      </c>
      <c r="AZ1096" s="99">
        <v>6712579.9337158203</v>
      </c>
      <c r="BA1096" s="99">
        <v>14695467.3674316</v>
      </c>
      <c r="BB1096" s="99">
        <v>0</v>
      </c>
      <c r="BC1096" s="99">
        <v>4788631.3204956101</v>
      </c>
      <c r="BD1096" s="99">
        <v>2523424.7931213402</v>
      </c>
      <c r="BE1096" s="99">
        <v>0</v>
      </c>
      <c r="BF1096" s="99">
        <v>578616.323539734</v>
      </c>
      <c r="BG1096" s="99">
        <v>57808515.341796897</v>
      </c>
      <c r="BH1096" s="99">
        <v>9101069.79760742</v>
      </c>
      <c r="BI1096" s="99">
        <v>128.38547788560399</v>
      </c>
      <c r="BJ1096" s="99">
        <v>3441398.5610656701</v>
      </c>
      <c r="BK1096" s="99">
        <v>2805675.07995605</v>
      </c>
      <c r="BL1096" s="99">
        <v>0</v>
      </c>
      <c r="BM1096" s="99">
        <v>0</v>
      </c>
      <c r="BN1096" s="99">
        <v>0</v>
      </c>
      <c r="BO1096" s="99">
        <v>0</v>
      </c>
      <c r="BP1096" s="99">
        <v>0</v>
      </c>
      <c r="BQ1096" s="99">
        <v>0</v>
      </c>
      <c r="BR1096" s="99">
        <v>4995000.4428100605</v>
      </c>
      <c r="BS1096" s="99">
        <v>2441092.4337463402</v>
      </c>
      <c r="BT1096" s="99">
        <v>2860241.7887878399</v>
      </c>
      <c r="BU1096" s="99">
        <v>0</v>
      </c>
      <c r="BV1096" s="99">
        <v>2202934.35296631</v>
      </c>
      <c r="BW1096" s="99">
        <v>284029.88383483898</v>
      </c>
      <c r="BX1096" s="99">
        <v>0</v>
      </c>
      <c r="BY1096" s="99">
        <v>0</v>
      </c>
      <c r="BZ1096" s="99">
        <v>0</v>
      </c>
      <c r="CA1096" s="99">
        <v>108407.897716522</v>
      </c>
      <c r="CB1096" s="99">
        <v>5480531.3817748995</v>
      </c>
      <c r="CC1096" s="99">
        <v>48380052.450195298</v>
      </c>
      <c r="CD1096" s="99">
        <v>12539264.7159424</v>
      </c>
      <c r="CE1096" s="99">
        <v>3148.4232108593001</v>
      </c>
      <c r="CF1096" s="99">
        <v>402526.900863647</v>
      </c>
      <c r="CG1096" s="99">
        <v>3112375.5256347698</v>
      </c>
      <c r="CH1096" s="99">
        <v>0</v>
      </c>
      <c r="CI1096" s="99">
        <v>111558.16296672801</v>
      </c>
      <c r="CJ1096" s="99">
        <v>5884343.3703002902</v>
      </c>
      <c r="CK1096" s="99">
        <v>51510934.763183601</v>
      </c>
      <c r="CL1096" s="99">
        <v>12830604.232543901</v>
      </c>
      <c r="CM1096" s="166">
        <v>171025.731079102</v>
      </c>
      <c r="CN1096" s="166">
        <v>25767514.4069824</v>
      </c>
      <c r="CO1096" s="166">
        <v>109402144.26660199</v>
      </c>
      <c r="CP1096" s="99">
        <v>12830604.232543901</v>
      </c>
      <c r="CQ1096" s="99">
        <v>0</v>
      </c>
      <c r="CR1096" s="99">
        <v>0</v>
      </c>
      <c r="CS1096" s="99">
        <v>0</v>
      </c>
      <c r="CT1096" s="99">
        <v>0</v>
      </c>
      <c r="CU1096" s="98">
        <v>17011.925241823999</v>
      </c>
      <c r="CV1096" s="98">
        <v>61905.610551953003</v>
      </c>
      <c r="CW1096" s="98">
        <v>5883058.2826385461</v>
      </c>
      <c r="CX1096" s="98">
        <v>51492427.975830071</v>
      </c>
    </row>
    <row r="1097" spans="1:102" x14ac:dyDescent="0.2">
      <c r="A1097" s="98" t="s">
        <v>68</v>
      </c>
      <c r="B1097" s="100">
        <v>40238</v>
      </c>
      <c r="C1097" s="99">
        <v>92362.4014663696</v>
      </c>
      <c r="D1097" s="99">
        <v>0</v>
      </c>
      <c r="E1097" s="99">
        <v>15711.971173763301</v>
      </c>
      <c r="F1097" s="99">
        <v>13549.165499925601</v>
      </c>
      <c r="G1097" s="99">
        <v>3154.0168606042898</v>
      </c>
      <c r="H1097" s="99">
        <v>0</v>
      </c>
      <c r="I1097" s="99">
        <v>0</v>
      </c>
      <c r="J1097" s="99">
        <v>60146.3361568451</v>
      </c>
      <c r="K1097" s="99">
        <v>0</v>
      </c>
      <c r="L1097" s="99">
        <v>17251.028062820398</v>
      </c>
      <c r="M1097" s="99">
        <v>41963.897197723403</v>
      </c>
      <c r="N1097" s="99">
        <v>5016.1956230402002</v>
      </c>
      <c r="O1097" s="99">
        <v>40951.810293197603</v>
      </c>
      <c r="P1097" s="99">
        <v>0</v>
      </c>
      <c r="Q1097" s="99">
        <v>5386.34422028065</v>
      </c>
      <c r="R1097" s="99">
        <v>2637.4949444830399</v>
      </c>
      <c r="S1097" s="99">
        <v>0</v>
      </c>
      <c r="T1097" s="99">
        <v>615.01806706935201</v>
      </c>
      <c r="U1097" s="99">
        <v>60516.220386028297</v>
      </c>
      <c r="V1097" s="99">
        <v>4294798.9602661096</v>
      </c>
      <c r="W1097" s="99">
        <v>154.20353732630599</v>
      </c>
      <c r="X1097" s="99">
        <v>1139620.9244842499</v>
      </c>
      <c r="Y1097" s="99">
        <v>884714.77406311</v>
      </c>
      <c r="Z1097" s="99">
        <v>398373.20021820097</v>
      </c>
      <c r="AA1097" s="99">
        <v>0</v>
      </c>
      <c r="AB1097" s="99">
        <v>0</v>
      </c>
      <c r="AC1097" s="99">
        <v>19993599.104003899</v>
      </c>
      <c r="AD1097" s="99">
        <v>0</v>
      </c>
      <c r="AE1097" s="99">
        <v>609827.11374664295</v>
      </c>
      <c r="AF1097" s="99">
        <v>1778178.3172454799</v>
      </c>
      <c r="AG1097" s="99">
        <v>820427.75578308105</v>
      </c>
      <c r="AH1097" s="99">
        <v>1653883.31759644</v>
      </c>
      <c r="AI1097" s="99">
        <v>0</v>
      </c>
      <c r="AJ1097" s="99">
        <v>583803.75868988002</v>
      </c>
      <c r="AK1097" s="99">
        <v>324067.98595809902</v>
      </c>
      <c r="AL1097" s="99">
        <v>0</v>
      </c>
      <c r="AM1097" s="99">
        <v>73106.667040824905</v>
      </c>
      <c r="AN1097" s="99">
        <v>20145867.092529301</v>
      </c>
      <c r="AO1097" s="99">
        <v>39097716.2041016</v>
      </c>
      <c r="AP1097" s="99">
        <v>1571.0265810787701</v>
      </c>
      <c r="AQ1097" s="99">
        <v>9386332.6230468806</v>
      </c>
      <c r="AR1097" s="99">
        <v>7271256.7653198196</v>
      </c>
      <c r="AS1097" s="99">
        <v>3111921.0239868201</v>
      </c>
      <c r="AT1097" s="99">
        <v>0</v>
      </c>
      <c r="AU1097" s="99">
        <v>0</v>
      </c>
      <c r="AV1097" s="99">
        <v>57771457.199218802</v>
      </c>
      <c r="AW1097" s="99">
        <v>0</v>
      </c>
      <c r="AX1097" s="99">
        <v>5984478.6915283203</v>
      </c>
      <c r="AY1097" s="99">
        <v>16324004.8278809</v>
      </c>
      <c r="AZ1097" s="99">
        <v>6667116.1604614304</v>
      </c>
      <c r="BA1097" s="99">
        <v>14732522.916626001</v>
      </c>
      <c r="BB1097" s="99">
        <v>0</v>
      </c>
      <c r="BC1097" s="99">
        <v>4843022.6412963904</v>
      </c>
      <c r="BD1097" s="99">
        <v>2522894.5095520001</v>
      </c>
      <c r="BE1097" s="99">
        <v>0</v>
      </c>
      <c r="BF1097" s="99">
        <v>582245.57340240502</v>
      </c>
      <c r="BG1097" s="99">
        <v>58946705.9619141</v>
      </c>
      <c r="BH1097" s="99">
        <v>9143002.8985595703</v>
      </c>
      <c r="BI1097" s="99">
        <v>118.803995077498</v>
      </c>
      <c r="BJ1097" s="99">
        <v>3378862.5938110398</v>
      </c>
      <c r="BK1097" s="99">
        <v>2796623.2897033701</v>
      </c>
      <c r="BL1097" s="99">
        <v>0</v>
      </c>
      <c r="BM1097" s="99">
        <v>0</v>
      </c>
      <c r="BN1097" s="99">
        <v>0</v>
      </c>
      <c r="BO1097" s="99">
        <v>0</v>
      </c>
      <c r="BP1097" s="99">
        <v>0</v>
      </c>
      <c r="BQ1097" s="99">
        <v>0</v>
      </c>
      <c r="BR1097" s="99">
        <v>5038957.4579467801</v>
      </c>
      <c r="BS1097" s="99">
        <v>2417800.1826477102</v>
      </c>
      <c r="BT1097" s="99">
        <v>2867062.5711669899</v>
      </c>
      <c r="BU1097" s="99">
        <v>0</v>
      </c>
      <c r="BV1097" s="99">
        <v>2231110.1454467801</v>
      </c>
      <c r="BW1097" s="99">
        <v>286328.90855026199</v>
      </c>
      <c r="BX1097" s="99">
        <v>0</v>
      </c>
      <c r="BY1097" s="99">
        <v>0</v>
      </c>
      <c r="BZ1097" s="99">
        <v>0</v>
      </c>
      <c r="CA1097" s="99">
        <v>108032.261440277</v>
      </c>
      <c r="CB1097" s="99">
        <v>5441296.0477294903</v>
      </c>
      <c r="CC1097" s="99">
        <v>48498775.984863304</v>
      </c>
      <c r="CD1097" s="99">
        <v>12533712.8048096</v>
      </c>
      <c r="CE1097" s="99">
        <v>3151.7617329955101</v>
      </c>
      <c r="CF1097" s="99">
        <v>397784.65509796102</v>
      </c>
      <c r="CG1097" s="99">
        <v>3110372.8506469699</v>
      </c>
      <c r="CH1097" s="99">
        <v>0</v>
      </c>
      <c r="CI1097" s="99">
        <v>111183.986932755</v>
      </c>
      <c r="CJ1097" s="99">
        <v>5842706.6035766602</v>
      </c>
      <c r="CK1097" s="99">
        <v>51605694.162597701</v>
      </c>
      <c r="CL1097" s="99">
        <v>12817435.1025391</v>
      </c>
      <c r="CM1097" s="166">
        <v>171052.16858863799</v>
      </c>
      <c r="CN1097" s="166">
        <v>25997011.4072266</v>
      </c>
      <c r="CO1097" s="166">
        <v>110622324.714844</v>
      </c>
      <c r="CP1097" s="99">
        <v>12817435.1025391</v>
      </c>
      <c r="CQ1097" s="99">
        <v>0</v>
      </c>
      <c r="CR1097" s="99">
        <v>0</v>
      </c>
      <c r="CS1097" s="99">
        <v>0</v>
      </c>
      <c r="CT1097" s="99">
        <v>0</v>
      </c>
      <c r="CU1097" s="98">
        <v>16087.163759636</v>
      </c>
      <c r="CV1097" s="98">
        <v>62643.444220632999</v>
      </c>
      <c r="CW1097" s="98">
        <v>5839080.7028274518</v>
      </c>
      <c r="CX1097" s="98">
        <v>51609148.835510276</v>
      </c>
    </row>
    <row r="1098" spans="1:102" x14ac:dyDescent="0.2">
      <c r="A1098" s="98" t="s">
        <v>68</v>
      </c>
      <c r="B1098" s="100">
        <v>40330</v>
      </c>
      <c r="C1098" s="99">
        <v>93541.993053436294</v>
      </c>
      <c r="D1098" s="99">
        <v>0</v>
      </c>
      <c r="E1098" s="99">
        <v>15105.2758315802</v>
      </c>
      <c r="F1098" s="99">
        <v>13236.635102033601</v>
      </c>
      <c r="G1098" s="99">
        <v>3147.9326130449799</v>
      </c>
      <c r="H1098" s="99">
        <v>0</v>
      </c>
      <c r="I1098" s="99">
        <v>0</v>
      </c>
      <c r="J1098" s="99">
        <v>60641.804818630197</v>
      </c>
      <c r="K1098" s="99">
        <v>0</v>
      </c>
      <c r="L1098" s="99">
        <v>17882.944957494699</v>
      </c>
      <c r="M1098" s="99">
        <v>42586.557715415998</v>
      </c>
      <c r="N1098" s="99">
        <v>4934.8392852544803</v>
      </c>
      <c r="O1098" s="99">
        <v>41047.6763920784</v>
      </c>
      <c r="P1098" s="99">
        <v>0</v>
      </c>
      <c r="Q1098" s="99">
        <v>5361.0456383824303</v>
      </c>
      <c r="R1098" s="99">
        <v>2663.4887468516799</v>
      </c>
      <c r="S1098" s="99">
        <v>0</v>
      </c>
      <c r="T1098" s="99">
        <v>587.25957342982304</v>
      </c>
      <c r="U1098" s="99">
        <v>60926.355995178201</v>
      </c>
      <c r="V1098" s="99">
        <v>4310442.6311645498</v>
      </c>
      <c r="W1098" s="99">
        <v>100.88195081148299</v>
      </c>
      <c r="X1098" s="99">
        <v>1093987.5943603499</v>
      </c>
      <c r="Y1098" s="99">
        <v>864379.76145935105</v>
      </c>
      <c r="Z1098" s="99">
        <v>394895.39653015102</v>
      </c>
      <c r="AA1098" s="99">
        <v>0</v>
      </c>
      <c r="AB1098" s="99">
        <v>0</v>
      </c>
      <c r="AC1098" s="99">
        <v>20513357.2807617</v>
      </c>
      <c r="AD1098" s="99">
        <v>0</v>
      </c>
      <c r="AE1098" s="99">
        <v>619826.10894775402</v>
      </c>
      <c r="AF1098" s="99">
        <v>1777889.7404632601</v>
      </c>
      <c r="AG1098" s="99">
        <v>806974.068122864</v>
      </c>
      <c r="AH1098" s="99">
        <v>1655965.00708008</v>
      </c>
      <c r="AI1098" s="99">
        <v>0</v>
      </c>
      <c r="AJ1098" s="99">
        <v>579143.10366058396</v>
      </c>
      <c r="AK1098" s="99">
        <v>322839.46440887498</v>
      </c>
      <c r="AL1098" s="99">
        <v>0</v>
      </c>
      <c r="AM1098" s="99">
        <v>70143.561173438997</v>
      </c>
      <c r="AN1098" s="99">
        <v>20333561.880859401</v>
      </c>
      <c r="AO1098" s="99">
        <v>39484899.966308601</v>
      </c>
      <c r="AP1098" s="99">
        <v>957.59674232453096</v>
      </c>
      <c r="AQ1098" s="99">
        <v>9032200.1025390606</v>
      </c>
      <c r="AR1098" s="99">
        <v>7123508.5039672898</v>
      </c>
      <c r="AS1098" s="99">
        <v>3112186.90447998</v>
      </c>
      <c r="AT1098" s="99">
        <v>0</v>
      </c>
      <c r="AU1098" s="99">
        <v>0</v>
      </c>
      <c r="AV1098" s="99">
        <v>60203373.984375</v>
      </c>
      <c r="AW1098" s="99">
        <v>0</v>
      </c>
      <c r="AX1098" s="99">
        <v>6116348.8046875</v>
      </c>
      <c r="AY1098" s="99">
        <v>16435898.5307617</v>
      </c>
      <c r="AZ1098" s="99">
        <v>6627554.81396484</v>
      </c>
      <c r="BA1098" s="99">
        <v>14848056.9851074</v>
      </c>
      <c r="BB1098" s="99">
        <v>0</v>
      </c>
      <c r="BC1098" s="99">
        <v>4887850.7064819299</v>
      </c>
      <c r="BD1098" s="99">
        <v>2529895.5783081101</v>
      </c>
      <c r="BE1098" s="99">
        <v>0</v>
      </c>
      <c r="BF1098" s="99">
        <v>559629.98009491002</v>
      </c>
      <c r="BG1098" s="99">
        <v>59765536.7958984</v>
      </c>
      <c r="BH1098" s="99">
        <v>9406506.7341308594</v>
      </c>
      <c r="BI1098" s="99">
        <v>133.16994803585101</v>
      </c>
      <c r="BJ1098" s="99">
        <v>3303581.2877502399</v>
      </c>
      <c r="BK1098" s="99">
        <v>2766670.5212402302</v>
      </c>
      <c r="BL1098" s="99">
        <v>0</v>
      </c>
      <c r="BM1098" s="99">
        <v>0</v>
      </c>
      <c r="BN1098" s="99">
        <v>0</v>
      </c>
      <c r="BO1098" s="99">
        <v>0</v>
      </c>
      <c r="BP1098" s="99">
        <v>0</v>
      </c>
      <c r="BQ1098" s="99">
        <v>0</v>
      </c>
      <c r="BR1098" s="99">
        <v>5139328.4342651404</v>
      </c>
      <c r="BS1098" s="99">
        <v>2405070.80969238</v>
      </c>
      <c r="BT1098" s="99">
        <v>2889133.40838623</v>
      </c>
      <c r="BU1098" s="99">
        <v>0</v>
      </c>
      <c r="BV1098" s="99">
        <v>2238920.7515564002</v>
      </c>
      <c r="BW1098" s="99">
        <v>287812.88492584199</v>
      </c>
      <c r="BX1098" s="99">
        <v>0</v>
      </c>
      <c r="BY1098" s="99">
        <v>0</v>
      </c>
      <c r="BZ1098" s="99">
        <v>0</v>
      </c>
      <c r="CA1098" s="99">
        <v>108673.676631927</v>
      </c>
      <c r="CB1098" s="99">
        <v>5405951.67614746</v>
      </c>
      <c r="CC1098" s="99">
        <v>48543361.099609397</v>
      </c>
      <c r="CD1098" s="99">
        <v>12728472.9603271</v>
      </c>
      <c r="CE1098" s="99">
        <v>3142.4031903445698</v>
      </c>
      <c r="CF1098" s="99">
        <v>395806.345336914</v>
      </c>
      <c r="CG1098" s="99">
        <v>3117383.8085632301</v>
      </c>
      <c r="CH1098" s="99">
        <v>0</v>
      </c>
      <c r="CI1098" s="99">
        <v>111816.119727135</v>
      </c>
      <c r="CJ1098" s="99">
        <v>5798166.58630371</v>
      </c>
      <c r="CK1098" s="99">
        <v>51527267.521484397</v>
      </c>
      <c r="CL1098" s="99">
        <v>13018634.8874512</v>
      </c>
      <c r="CM1098" s="166">
        <v>172036.39458274801</v>
      </c>
      <c r="CN1098" s="166">
        <v>26144777.1254883</v>
      </c>
      <c r="CO1098" s="166">
        <v>111458837.21875</v>
      </c>
      <c r="CP1098" s="99">
        <v>13018634.8874512</v>
      </c>
      <c r="CQ1098" s="99">
        <v>0</v>
      </c>
      <c r="CR1098" s="99">
        <v>0</v>
      </c>
      <c r="CS1098" s="99">
        <v>0</v>
      </c>
      <c r="CT1098" s="99">
        <v>0</v>
      </c>
      <c r="CU1098" s="98">
        <v>15413.064467517001</v>
      </c>
      <c r="CV1098" s="98">
        <v>63146.619126441998</v>
      </c>
      <c r="CW1098" s="98">
        <v>5801758.0214843741</v>
      </c>
      <c r="CX1098" s="98">
        <v>51660744.90817263</v>
      </c>
    </row>
    <row r="1099" spans="1:102" x14ac:dyDescent="0.2">
      <c r="A1099" s="98" t="s">
        <v>68</v>
      </c>
      <c r="B1099" s="100">
        <v>40422</v>
      </c>
      <c r="C1099" s="99">
        <v>93023.642384529099</v>
      </c>
      <c r="D1099" s="99">
        <v>0</v>
      </c>
      <c r="E1099" s="99">
        <v>14624.35351789</v>
      </c>
      <c r="F1099" s="99">
        <v>12892.6998516321</v>
      </c>
      <c r="G1099" s="99">
        <v>3225.46291160584</v>
      </c>
      <c r="H1099" s="99">
        <v>0</v>
      </c>
      <c r="I1099" s="99">
        <v>0</v>
      </c>
      <c r="J1099" s="99">
        <v>60878.4799547195</v>
      </c>
      <c r="K1099" s="99">
        <v>0</v>
      </c>
      <c r="L1099" s="99">
        <v>17385.818895816799</v>
      </c>
      <c r="M1099" s="99">
        <v>42285.2330231667</v>
      </c>
      <c r="N1099" s="99">
        <v>4830.6602412462198</v>
      </c>
      <c r="O1099" s="99">
        <v>40436.170498371102</v>
      </c>
      <c r="P1099" s="99">
        <v>0</v>
      </c>
      <c r="Q1099" s="99">
        <v>5279.2406954765302</v>
      </c>
      <c r="R1099" s="99">
        <v>2692.1786912381599</v>
      </c>
      <c r="S1099" s="99">
        <v>0</v>
      </c>
      <c r="T1099" s="99">
        <v>620.90472166985296</v>
      </c>
      <c r="U1099" s="99">
        <v>61141.768711090102</v>
      </c>
      <c r="V1099" s="99">
        <v>4301171.87219238</v>
      </c>
      <c r="W1099" s="99">
        <v>0</v>
      </c>
      <c r="X1099" s="99">
        <v>1060121.12626648</v>
      </c>
      <c r="Y1099" s="99">
        <v>839943.60444641102</v>
      </c>
      <c r="Z1099" s="99">
        <v>390770.00574111898</v>
      </c>
      <c r="AA1099" s="99">
        <v>0</v>
      </c>
      <c r="AB1099" s="99">
        <v>0</v>
      </c>
      <c r="AC1099" s="99">
        <v>20704626.895263702</v>
      </c>
      <c r="AD1099" s="99">
        <v>0</v>
      </c>
      <c r="AE1099" s="99">
        <v>609428.77079772903</v>
      </c>
      <c r="AF1099" s="99">
        <v>1769578.9265441899</v>
      </c>
      <c r="AG1099" s="99">
        <v>777469.45641326904</v>
      </c>
      <c r="AH1099" s="99">
        <v>1609100.5093841599</v>
      </c>
      <c r="AI1099" s="99">
        <v>0</v>
      </c>
      <c r="AJ1099" s="99">
        <v>569194.58442688</v>
      </c>
      <c r="AK1099" s="99">
        <v>319834.93525314302</v>
      </c>
      <c r="AL1099" s="99">
        <v>0</v>
      </c>
      <c r="AM1099" s="99">
        <v>69498.206213951096</v>
      </c>
      <c r="AN1099" s="99">
        <v>20585851.166015599</v>
      </c>
      <c r="AO1099" s="99">
        <v>39534794.715332001</v>
      </c>
      <c r="AP1099" s="99">
        <v>0</v>
      </c>
      <c r="AQ1099" s="99">
        <v>8775887.1171875</v>
      </c>
      <c r="AR1099" s="99">
        <v>6936200.4801635696</v>
      </c>
      <c r="AS1099" s="99">
        <v>3092271.15948486</v>
      </c>
      <c r="AT1099" s="99">
        <v>0</v>
      </c>
      <c r="AU1099" s="99">
        <v>0</v>
      </c>
      <c r="AV1099" s="99">
        <v>61105832.941894501</v>
      </c>
      <c r="AW1099" s="99">
        <v>0</v>
      </c>
      <c r="AX1099" s="99">
        <v>5984560.75927734</v>
      </c>
      <c r="AY1099" s="99">
        <v>16427581.3314209</v>
      </c>
      <c r="AZ1099" s="99">
        <v>6379606.9296875</v>
      </c>
      <c r="BA1099" s="99">
        <v>14399038.661377</v>
      </c>
      <c r="BB1099" s="99">
        <v>0</v>
      </c>
      <c r="BC1099" s="99">
        <v>4804703.5985107403</v>
      </c>
      <c r="BD1099" s="99">
        <v>2514432.2958374</v>
      </c>
      <c r="BE1099" s="99">
        <v>0</v>
      </c>
      <c r="BF1099" s="99">
        <v>557746.93428039597</v>
      </c>
      <c r="BG1099" s="99">
        <v>60706400.613769501</v>
      </c>
      <c r="BH1099" s="99">
        <v>9158256.6879882794</v>
      </c>
      <c r="BI1099" s="99">
        <v>0</v>
      </c>
      <c r="BJ1099" s="99">
        <v>3190263.4352111798</v>
      </c>
      <c r="BK1099" s="99">
        <v>2661837.7803649898</v>
      </c>
      <c r="BL1099" s="99">
        <v>0</v>
      </c>
      <c r="BM1099" s="99">
        <v>0</v>
      </c>
      <c r="BN1099" s="99">
        <v>0</v>
      </c>
      <c r="BO1099" s="99">
        <v>0</v>
      </c>
      <c r="BP1099" s="99">
        <v>0</v>
      </c>
      <c r="BQ1099" s="99">
        <v>0</v>
      </c>
      <c r="BR1099" s="99">
        <v>5090775.7157592801</v>
      </c>
      <c r="BS1099" s="99">
        <v>2312201.7395935101</v>
      </c>
      <c r="BT1099" s="99">
        <v>2801275.4206543001</v>
      </c>
      <c r="BU1099" s="99">
        <v>0</v>
      </c>
      <c r="BV1099" s="99">
        <v>2209992.8213195801</v>
      </c>
      <c r="BW1099" s="99">
        <v>281345.22154998803</v>
      </c>
      <c r="BX1099" s="99">
        <v>0</v>
      </c>
      <c r="BY1099" s="99">
        <v>0</v>
      </c>
      <c r="BZ1099" s="99">
        <v>0</v>
      </c>
      <c r="CA1099" s="99">
        <v>107676.768647194</v>
      </c>
      <c r="CB1099" s="99">
        <v>5350124.7451171903</v>
      </c>
      <c r="CC1099" s="99">
        <v>48225485.537109397</v>
      </c>
      <c r="CD1099" s="99">
        <v>12321938.248901401</v>
      </c>
      <c r="CE1099" s="99">
        <v>3241.02845263481</v>
      </c>
      <c r="CF1099" s="99">
        <v>392419.84666061401</v>
      </c>
      <c r="CG1099" s="99">
        <v>3110463.15301514</v>
      </c>
      <c r="CH1099" s="99">
        <v>0</v>
      </c>
      <c r="CI1099" s="99">
        <v>110918.665379524</v>
      </c>
      <c r="CJ1099" s="99">
        <v>5736659.9103393601</v>
      </c>
      <c r="CK1099" s="99">
        <v>51378455.3662109</v>
      </c>
      <c r="CL1099" s="99">
        <v>12606370.9995117</v>
      </c>
      <c r="CM1099" s="166">
        <v>171353.95409583999</v>
      </c>
      <c r="CN1099" s="166">
        <v>26298373.787109401</v>
      </c>
      <c r="CO1099" s="166">
        <v>112069053.12402301</v>
      </c>
      <c r="CP1099" s="99">
        <v>12606370.9995117</v>
      </c>
      <c r="CQ1099" s="99">
        <v>0</v>
      </c>
      <c r="CR1099" s="99">
        <v>0</v>
      </c>
      <c r="CS1099" s="99">
        <v>0</v>
      </c>
      <c r="CT1099" s="99">
        <v>0</v>
      </c>
      <c r="CU1099" s="98">
        <v>14852.946233987001</v>
      </c>
      <c r="CV1099" s="98">
        <v>63396.437275256998</v>
      </c>
      <c r="CW1099" s="98">
        <v>5742544.5917778043</v>
      </c>
      <c r="CX1099" s="98">
        <v>51335948.690124534</v>
      </c>
    </row>
    <row r="1100" spans="1:102" x14ac:dyDescent="0.2">
      <c r="A1100" s="98" t="s">
        <v>68</v>
      </c>
      <c r="B1100" s="100">
        <v>40513</v>
      </c>
      <c r="C1100" s="99">
        <v>92702.174233436599</v>
      </c>
      <c r="D1100" s="99">
        <v>0</v>
      </c>
      <c r="E1100" s="99">
        <v>14138.946828722999</v>
      </c>
      <c r="F1100" s="99">
        <v>12454.9459898472</v>
      </c>
      <c r="G1100" s="99">
        <v>3270.2990497946698</v>
      </c>
      <c r="H1100" s="99">
        <v>0</v>
      </c>
      <c r="I1100" s="99">
        <v>0</v>
      </c>
      <c r="J1100" s="99">
        <v>61309.606832027399</v>
      </c>
      <c r="K1100" s="99">
        <v>0</v>
      </c>
      <c r="L1100" s="99">
        <v>22892.797425508499</v>
      </c>
      <c r="M1100" s="99">
        <v>42260.425331115701</v>
      </c>
      <c r="N1100" s="99">
        <v>4724.2112436890602</v>
      </c>
      <c r="O1100" s="99">
        <v>39161.173847198501</v>
      </c>
      <c r="P1100" s="99">
        <v>0</v>
      </c>
      <c r="Q1100" s="99">
        <v>5225.3089017867997</v>
      </c>
      <c r="R1100" s="99">
        <v>2718.8712832629699</v>
      </c>
      <c r="S1100" s="99">
        <v>0</v>
      </c>
      <c r="T1100" s="99">
        <v>729.18585237860702</v>
      </c>
      <c r="U1100" s="99">
        <v>61562.792651176504</v>
      </c>
      <c r="V1100" s="99">
        <v>4242764.6354370099</v>
      </c>
      <c r="W1100" s="99">
        <v>0</v>
      </c>
      <c r="X1100" s="99">
        <v>1020273.3759765601</v>
      </c>
      <c r="Y1100" s="99">
        <v>814167.32834625198</v>
      </c>
      <c r="Z1100" s="99">
        <v>391487.89146423299</v>
      </c>
      <c r="AA1100" s="99">
        <v>0</v>
      </c>
      <c r="AB1100" s="99">
        <v>0</v>
      </c>
      <c r="AC1100" s="99">
        <v>20431310.029296901</v>
      </c>
      <c r="AD1100" s="99">
        <v>0</v>
      </c>
      <c r="AE1100" s="99">
        <v>709474.16950225795</v>
      </c>
      <c r="AF1100" s="99">
        <v>1766291.0314331099</v>
      </c>
      <c r="AG1100" s="99">
        <v>755390.57574462902</v>
      </c>
      <c r="AH1100" s="99">
        <v>1475490.2413330099</v>
      </c>
      <c r="AI1100" s="99">
        <v>0</v>
      </c>
      <c r="AJ1100" s="99">
        <v>565251.41681671096</v>
      </c>
      <c r="AK1100" s="99">
        <v>313118.66465759301</v>
      </c>
      <c r="AL1100" s="99">
        <v>0</v>
      </c>
      <c r="AM1100" s="99">
        <v>74028.318995475798</v>
      </c>
      <c r="AN1100" s="99">
        <v>20579807.981445301</v>
      </c>
      <c r="AO1100" s="99">
        <v>39341420.388183601</v>
      </c>
      <c r="AP1100" s="99">
        <v>0</v>
      </c>
      <c r="AQ1100" s="99">
        <v>8496576.4782714806</v>
      </c>
      <c r="AR1100" s="99">
        <v>6769044.67541504</v>
      </c>
      <c r="AS1100" s="99">
        <v>3101740.63427734</v>
      </c>
      <c r="AT1100" s="99">
        <v>0</v>
      </c>
      <c r="AU1100" s="99">
        <v>0</v>
      </c>
      <c r="AV1100" s="99">
        <v>61193497.113281302</v>
      </c>
      <c r="AW1100" s="99">
        <v>0</v>
      </c>
      <c r="AX1100" s="99">
        <v>6983236.9658203097</v>
      </c>
      <c r="AY1100" s="99">
        <v>16535587.0151367</v>
      </c>
      <c r="AZ1100" s="99">
        <v>6261852.51916504</v>
      </c>
      <c r="BA1100" s="99">
        <v>13361049.341552701</v>
      </c>
      <c r="BB1100" s="99">
        <v>0</v>
      </c>
      <c r="BC1100" s="99">
        <v>4822150.3606567401</v>
      </c>
      <c r="BD1100" s="99">
        <v>2483695.0132446298</v>
      </c>
      <c r="BE1100" s="99">
        <v>0</v>
      </c>
      <c r="BF1100" s="99">
        <v>594019.99427032506</v>
      </c>
      <c r="BG1100" s="99">
        <v>61416238.019531302</v>
      </c>
      <c r="BH1100" s="99">
        <v>9129180.7421875</v>
      </c>
      <c r="BI1100" s="99">
        <v>0</v>
      </c>
      <c r="BJ1100" s="99">
        <v>3128601.5193481399</v>
      </c>
      <c r="BK1100" s="99">
        <v>2622673.0526123</v>
      </c>
      <c r="BL1100" s="99">
        <v>0</v>
      </c>
      <c r="BM1100" s="99">
        <v>0</v>
      </c>
      <c r="BN1100" s="99">
        <v>0</v>
      </c>
      <c r="BO1100" s="99">
        <v>0</v>
      </c>
      <c r="BP1100" s="99">
        <v>0</v>
      </c>
      <c r="BQ1100" s="99">
        <v>0</v>
      </c>
      <c r="BR1100" s="99">
        <v>5137286.8118896503</v>
      </c>
      <c r="BS1100" s="99">
        <v>2263367.1949157701</v>
      </c>
      <c r="BT1100" s="99">
        <v>2599354.5059204102</v>
      </c>
      <c r="BU1100" s="99">
        <v>0</v>
      </c>
      <c r="BV1100" s="99">
        <v>2209131.2104797401</v>
      </c>
      <c r="BW1100" s="99">
        <v>264929.68836212199</v>
      </c>
      <c r="BX1100" s="99">
        <v>0</v>
      </c>
      <c r="BY1100" s="99">
        <v>0</v>
      </c>
      <c r="BZ1100" s="99">
        <v>0</v>
      </c>
      <c r="CA1100" s="99">
        <v>106840.87311554</v>
      </c>
      <c r="CB1100" s="99">
        <v>5265037.2321167002</v>
      </c>
      <c r="CC1100" s="99">
        <v>47883117.862304702</v>
      </c>
      <c r="CD1100" s="99">
        <v>12253926.590332</v>
      </c>
      <c r="CE1100" s="99">
        <v>3263.1399993896498</v>
      </c>
      <c r="CF1100" s="99">
        <v>389815.10238647502</v>
      </c>
      <c r="CG1100" s="99">
        <v>3082808.8555602999</v>
      </c>
      <c r="CH1100" s="99">
        <v>0</v>
      </c>
      <c r="CI1100" s="99">
        <v>110106.025390625</v>
      </c>
      <c r="CJ1100" s="99">
        <v>5655026.5485839797</v>
      </c>
      <c r="CK1100" s="99">
        <v>50917784.956054702</v>
      </c>
      <c r="CL1100" s="99">
        <v>12524292.837036099</v>
      </c>
      <c r="CM1100" s="166">
        <v>171045.56233406099</v>
      </c>
      <c r="CN1100" s="166">
        <v>26238097.453125</v>
      </c>
      <c r="CO1100" s="166">
        <v>112267142.09668</v>
      </c>
      <c r="CP1100" s="99">
        <v>12524292.837036099</v>
      </c>
      <c r="CQ1100" s="99">
        <v>0</v>
      </c>
      <c r="CR1100" s="99">
        <v>0</v>
      </c>
      <c r="CS1100" s="99">
        <v>0</v>
      </c>
      <c r="CT1100" s="99">
        <v>0</v>
      </c>
      <c r="CU1100" s="98">
        <v>14400.600028224</v>
      </c>
      <c r="CV1100" s="98">
        <v>63889.485505233999</v>
      </c>
      <c r="CW1100" s="98">
        <v>5654852.3345031748</v>
      </c>
      <c r="CX1100" s="98">
        <v>50965926.717865005</v>
      </c>
    </row>
    <row r="1101" spans="1:102" x14ac:dyDescent="0.2">
      <c r="A1101" s="98" t="s">
        <v>68</v>
      </c>
      <c r="B1101" s="100">
        <v>40603</v>
      </c>
      <c r="C1101" s="99">
        <v>93248.292717933698</v>
      </c>
      <c r="D1101" s="99">
        <v>0</v>
      </c>
      <c r="E1101" s="99">
        <v>13761.5615791082</v>
      </c>
      <c r="F1101" s="99">
        <v>12154.627050519</v>
      </c>
      <c r="G1101" s="99">
        <v>3291.26036435366</v>
      </c>
      <c r="H1101" s="99">
        <v>0</v>
      </c>
      <c r="I1101" s="99">
        <v>0</v>
      </c>
      <c r="J1101" s="99">
        <v>61817.682292461403</v>
      </c>
      <c r="K1101" s="99">
        <v>0</v>
      </c>
      <c r="L1101" s="99">
        <v>53454.561977386496</v>
      </c>
      <c r="M1101" s="99">
        <v>42406.808878898599</v>
      </c>
      <c r="N1101" s="99">
        <v>4660.1311718225497</v>
      </c>
      <c r="O1101" s="99">
        <v>0</v>
      </c>
      <c r="P1101" s="99">
        <v>0</v>
      </c>
      <c r="Q1101" s="99">
        <v>5215.9060797095299</v>
      </c>
      <c r="R1101" s="99">
        <v>0</v>
      </c>
      <c r="S1101" s="99">
        <v>0</v>
      </c>
      <c r="T1101" s="99">
        <v>3238.0210167765599</v>
      </c>
      <c r="U1101" s="99">
        <v>62027.457138538397</v>
      </c>
      <c r="V1101" s="99">
        <v>4233038.18566895</v>
      </c>
      <c r="W1101" s="99">
        <v>0</v>
      </c>
      <c r="X1101" s="99">
        <v>989904.58316803002</v>
      </c>
      <c r="Y1101" s="99">
        <v>797822.79196929897</v>
      </c>
      <c r="Z1101" s="99">
        <v>392861.676300049</v>
      </c>
      <c r="AA1101" s="99">
        <v>0</v>
      </c>
      <c r="AB1101" s="99">
        <v>0</v>
      </c>
      <c r="AC1101" s="99">
        <v>20772618.9992676</v>
      </c>
      <c r="AD1101" s="99">
        <v>0</v>
      </c>
      <c r="AE1101" s="99">
        <v>2165357.3877258301</v>
      </c>
      <c r="AF1101" s="99">
        <v>1763479.47325134</v>
      </c>
      <c r="AG1101" s="99">
        <v>736950.29624939</v>
      </c>
      <c r="AH1101" s="99">
        <v>0</v>
      </c>
      <c r="AI1101" s="99">
        <v>0</v>
      </c>
      <c r="AJ1101" s="99">
        <v>559273.43014526402</v>
      </c>
      <c r="AK1101" s="99">
        <v>0</v>
      </c>
      <c r="AL1101" s="99">
        <v>0</v>
      </c>
      <c r="AM1101" s="99">
        <v>387047.90603256202</v>
      </c>
      <c r="AN1101" s="99">
        <v>20798231.7966309</v>
      </c>
      <c r="AO1101" s="99">
        <v>39650451.0322266</v>
      </c>
      <c r="AP1101" s="99">
        <v>0</v>
      </c>
      <c r="AQ1101" s="99">
        <v>8272792.4492797898</v>
      </c>
      <c r="AR1101" s="99">
        <v>6644288.6234130897</v>
      </c>
      <c r="AS1101" s="99">
        <v>3125475.5475158701</v>
      </c>
      <c r="AT1101" s="99">
        <v>0</v>
      </c>
      <c r="AU1101" s="99">
        <v>0</v>
      </c>
      <c r="AV1101" s="99">
        <v>62194145.095214799</v>
      </c>
      <c r="AW1101" s="99">
        <v>0</v>
      </c>
      <c r="AX1101" s="99">
        <v>20355891.285400402</v>
      </c>
      <c r="AY1101" s="99">
        <v>16658525.7385254</v>
      </c>
      <c r="AZ1101" s="99">
        <v>6156483.9899902297</v>
      </c>
      <c r="BA1101" s="99">
        <v>0</v>
      </c>
      <c r="BB1101" s="99">
        <v>0</v>
      </c>
      <c r="BC1101" s="99">
        <v>4755833.4768676804</v>
      </c>
      <c r="BD1101" s="99">
        <v>0</v>
      </c>
      <c r="BE1101" s="99">
        <v>0</v>
      </c>
      <c r="BF1101" s="99">
        <v>3084055.8642272898</v>
      </c>
      <c r="BG1101" s="99">
        <v>62391816.3447266</v>
      </c>
      <c r="BH1101" s="99">
        <v>6710268.8594970703</v>
      </c>
      <c r="BI1101" s="99">
        <v>0</v>
      </c>
      <c r="BJ1101" s="99">
        <v>2850189.4824523898</v>
      </c>
      <c r="BK1101" s="99">
        <v>2475468.1128845201</v>
      </c>
      <c r="BL1101" s="99">
        <v>0</v>
      </c>
      <c r="BM1101" s="99">
        <v>0</v>
      </c>
      <c r="BN1101" s="99">
        <v>0</v>
      </c>
      <c r="BO1101" s="99">
        <v>0</v>
      </c>
      <c r="BP1101" s="99">
        <v>0</v>
      </c>
      <c r="BQ1101" s="99">
        <v>0</v>
      </c>
      <c r="BR1101" s="99">
        <v>5166131.1730957003</v>
      </c>
      <c r="BS1101" s="99">
        <v>2223204.1148681599</v>
      </c>
      <c r="BT1101" s="99">
        <v>0</v>
      </c>
      <c r="BU1101" s="99">
        <v>0</v>
      </c>
      <c r="BV1101" s="99">
        <v>2189297.8684081999</v>
      </c>
      <c r="BW1101" s="99">
        <v>0</v>
      </c>
      <c r="BX1101" s="99">
        <v>0</v>
      </c>
      <c r="BY1101" s="99">
        <v>0</v>
      </c>
      <c r="BZ1101" s="99">
        <v>0</v>
      </c>
      <c r="CA1101" s="99">
        <v>106974.10978794099</v>
      </c>
      <c r="CB1101" s="99">
        <v>5228749.3572387705</v>
      </c>
      <c r="CC1101" s="99">
        <v>47950610.581054702</v>
      </c>
      <c r="CD1101" s="99">
        <v>9570505.3186035194</v>
      </c>
      <c r="CE1101" s="99">
        <v>3289.3903971910499</v>
      </c>
      <c r="CF1101" s="99">
        <v>392546.02445983898</v>
      </c>
      <c r="CG1101" s="99">
        <v>3125923.23974609</v>
      </c>
      <c r="CH1101" s="99">
        <v>0</v>
      </c>
      <c r="CI1101" s="99">
        <v>110264.32556438399</v>
      </c>
      <c r="CJ1101" s="99">
        <v>5623099.1218872098</v>
      </c>
      <c r="CK1101" s="99">
        <v>50993474.296386696</v>
      </c>
      <c r="CL1101" s="99">
        <v>9560189.01708984</v>
      </c>
      <c r="CM1101" s="166">
        <v>171508.09489440901</v>
      </c>
      <c r="CN1101" s="166">
        <v>26445677.649658199</v>
      </c>
      <c r="CO1101" s="166">
        <v>113508031.902344</v>
      </c>
      <c r="CP1101" s="99">
        <v>9560189.01708984</v>
      </c>
      <c r="CQ1101" s="99">
        <v>0</v>
      </c>
      <c r="CR1101" s="99">
        <v>0</v>
      </c>
      <c r="CS1101" s="99">
        <v>0</v>
      </c>
      <c r="CT1101" s="99">
        <v>0</v>
      </c>
      <c r="CU1101" s="98">
        <v>13982.902451599</v>
      </c>
      <c r="CV1101" s="98">
        <v>64418.664425959003</v>
      </c>
      <c r="CW1101" s="98">
        <v>5621295.3816986093</v>
      </c>
      <c r="CX1101" s="98">
        <v>51076533.820800796</v>
      </c>
    </row>
    <row r="1102" spans="1:102" x14ac:dyDescent="0.2">
      <c r="A1102" s="98" t="s">
        <v>68</v>
      </c>
      <c r="B1102" s="100">
        <v>40695</v>
      </c>
      <c r="C1102" s="99">
        <v>92423.523574829102</v>
      </c>
      <c r="D1102" s="99">
        <v>0</v>
      </c>
      <c r="E1102" s="99">
        <v>13314.093904376001</v>
      </c>
      <c r="F1102" s="99">
        <v>11782.7117284536</v>
      </c>
      <c r="G1102" s="99">
        <v>3291.8189086317998</v>
      </c>
      <c r="H1102" s="99">
        <v>0</v>
      </c>
      <c r="I1102" s="99">
        <v>0</v>
      </c>
      <c r="J1102" s="99">
        <v>62188.285028934501</v>
      </c>
      <c r="K1102" s="99">
        <v>0</v>
      </c>
      <c r="L1102" s="99">
        <v>54261.170950412801</v>
      </c>
      <c r="M1102" s="99">
        <v>42063.888429641702</v>
      </c>
      <c r="N1102" s="99">
        <v>4526.3382113575899</v>
      </c>
      <c r="O1102" s="99">
        <v>0</v>
      </c>
      <c r="P1102" s="99">
        <v>0</v>
      </c>
      <c r="Q1102" s="99">
        <v>5138.8930383324596</v>
      </c>
      <c r="R1102" s="99">
        <v>0</v>
      </c>
      <c r="S1102" s="99">
        <v>0</v>
      </c>
      <c r="T1102" s="99">
        <v>3293.0968862474001</v>
      </c>
      <c r="U1102" s="99">
        <v>62377.6227378845</v>
      </c>
      <c r="V1102" s="99">
        <v>4201114.9248046903</v>
      </c>
      <c r="W1102" s="99">
        <v>0</v>
      </c>
      <c r="X1102" s="99">
        <v>964434.21535491897</v>
      </c>
      <c r="Y1102" s="99">
        <v>782466.48362731899</v>
      </c>
      <c r="Z1102" s="99">
        <v>388721.64755249</v>
      </c>
      <c r="AA1102" s="99">
        <v>0</v>
      </c>
      <c r="AB1102" s="99">
        <v>0</v>
      </c>
      <c r="AC1102" s="99">
        <v>21091342.1879883</v>
      </c>
      <c r="AD1102" s="99">
        <v>0</v>
      </c>
      <c r="AE1102" s="99">
        <v>2132352.8406982399</v>
      </c>
      <c r="AF1102" s="99">
        <v>1756168.45967102</v>
      </c>
      <c r="AG1102" s="99">
        <v>724495.46383667004</v>
      </c>
      <c r="AH1102" s="99">
        <v>0</v>
      </c>
      <c r="AI1102" s="99">
        <v>0</v>
      </c>
      <c r="AJ1102" s="99">
        <v>552584.46451568604</v>
      </c>
      <c r="AK1102" s="99">
        <v>0</v>
      </c>
      <c r="AL1102" s="99">
        <v>0</v>
      </c>
      <c r="AM1102" s="99">
        <v>388996.36341857899</v>
      </c>
      <c r="AN1102" s="99">
        <v>20957518.142822299</v>
      </c>
      <c r="AO1102" s="99">
        <v>39592599.2421875</v>
      </c>
      <c r="AP1102" s="99">
        <v>0</v>
      </c>
      <c r="AQ1102" s="99">
        <v>8047455.4909667997</v>
      </c>
      <c r="AR1102" s="99">
        <v>6527396.3942260696</v>
      </c>
      <c r="AS1102" s="99">
        <v>3115383.8714904799</v>
      </c>
      <c r="AT1102" s="99">
        <v>0</v>
      </c>
      <c r="AU1102" s="99">
        <v>0</v>
      </c>
      <c r="AV1102" s="99">
        <v>63412609.766113304</v>
      </c>
      <c r="AW1102" s="99">
        <v>0</v>
      </c>
      <c r="AX1102" s="99">
        <v>20139947.858154301</v>
      </c>
      <c r="AY1102" s="99">
        <v>16722838.357299799</v>
      </c>
      <c r="AZ1102" s="99">
        <v>6031564.4472656297</v>
      </c>
      <c r="BA1102" s="99">
        <v>0</v>
      </c>
      <c r="BB1102" s="99">
        <v>0</v>
      </c>
      <c r="BC1102" s="99">
        <v>4716532.8790283203</v>
      </c>
      <c r="BD1102" s="99">
        <v>0</v>
      </c>
      <c r="BE1102" s="99">
        <v>0</v>
      </c>
      <c r="BF1102" s="99">
        <v>3109989.8866882301</v>
      </c>
      <c r="BG1102" s="99">
        <v>63367720.370117202</v>
      </c>
      <c r="BH1102" s="99">
        <v>6668541.9365234403</v>
      </c>
      <c r="BI1102" s="99">
        <v>0</v>
      </c>
      <c r="BJ1102" s="99">
        <v>2800013.5182495099</v>
      </c>
      <c r="BK1102" s="99">
        <v>2444069.9083252</v>
      </c>
      <c r="BL1102" s="99">
        <v>0</v>
      </c>
      <c r="BM1102" s="99">
        <v>0</v>
      </c>
      <c r="BN1102" s="99">
        <v>0</v>
      </c>
      <c r="BO1102" s="99">
        <v>0</v>
      </c>
      <c r="BP1102" s="99">
        <v>0</v>
      </c>
      <c r="BQ1102" s="99">
        <v>0</v>
      </c>
      <c r="BR1102" s="99">
        <v>5163501.9681396503</v>
      </c>
      <c r="BS1102" s="99">
        <v>2176097.9331970201</v>
      </c>
      <c r="BT1102" s="99">
        <v>0</v>
      </c>
      <c r="BU1102" s="99">
        <v>0</v>
      </c>
      <c r="BV1102" s="99">
        <v>2172944.3243713402</v>
      </c>
      <c r="BW1102" s="99">
        <v>0</v>
      </c>
      <c r="BX1102" s="99">
        <v>0</v>
      </c>
      <c r="BY1102" s="99">
        <v>0</v>
      </c>
      <c r="BZ1102" s="99">
        <v>0</v>
      </c>
      <c r="CA1102" s="99">
        <v>105742.852824211</v>
      </c>
      <c r="CB1102" s="99">
        <v>5163698.6831665002</v>
      </c>
      <c r="CC1102" s="99">
        <v>47635532.118652299</v>
      </c>
      <c r="CD1102" s="99">
        <v>9459553.0640869103</v>
      </c>
      <c r="CE1102" s="99">
        <v>3288.7175822854001</v>
      </c>
      <c r="CF1102" s="99">
        <v>389591.32484436</v>
      </c>
      <c r="CG1102" s="99">
        <v>3121482.3962402302</v>
      </c>
      <c r="CH1102" s="99">
        <v>0</v>
      </c>
      <c r="CI1102" s="99">
        <v>109026.93862819699</v>
      </c>
      <c r="CJ1102" s="99">
        <v>5552531.22619629</v>
      </c>
      <c r="CK1102" s="99">
        <v>50701512.407714799</v>
      </c>
      <c r="CL1102" s="99">
        <v>9456533.1617431603</v>
      </c>
      <c r="CM1102" s="166">
        <v>170769.20927238499</v>
      </c>
      <c r="CN1102" s="166">
        <v>26522827.268310498</v>
      </c>
      <c r="CO1102" s="166">
        <v>114104526.53613301</v>
      </c>
      <c r="CP1102" s="99">
        <v>9456533.1617431603</v>
      </c>
      <c r="CQ1102" s="99">
        <v>0</v>
      </c>
      <c r="CR1102" s="99">
        <v>0</v>
      </c>
      <c r="CS1102" s="99">
        <v>0</v>
      </c>
      <c r="CT1102" s="99">
        <v>0</v>
      </c>
      <c r="CU1102" s="98">
        <v>13507.072935085</v>
      </c>
      <c r="CV1102" s="98">
        <v>64804.121523911002</v>
      </c>
      <c r="CW1102" s="98">
        <v>5553290.0080108605</v>
      </c>
      <c r="CX1102" s="98">
        <v>50757014.514892526</v>
      </c>
    </row>
    <row r="1103" spans="1:102" x14ac:dyDescent="0.2">
      <c r="A1103" s="98" t="s">
        <v>68</v>
      </c>
      <c r="B1103" s="100">
        <v>40787</v>
      </c>
      <c r="C1103" s="99">
        <v>91811.432217598005</v>
      </c>
      <c r="D1103" s="99">
        <v>0</v>
      </c>
      <c r="E1103" s="99">
        <v>12886.633982658401</v>
      </c>
      <c r="F1103" s="99">
        <v>11433.1841841936</v>
      </c>
      <c r="G1103" s="99">
        <v>3233.6343574523898</v>
      </c>
      <c r="H1103" s="99">
        <v>0</v>
      </c>
      <c r="I1103" s="99">
        <v>0</v>
      </c>
      <c r="J1103" s="99">
        <v>62058.720088005102</v>
      </c>
      <c r="K1103" s="99">
        <v>0</v>
      </c>
      <c r="L1103" s="99">
        <v>54365.089475154899</v>
      </c>
      <c r="M1103" s="99">
        <v>41859.284475803397</v>
      </c>
      <c r="N1103" s="99">
        <v>4420.3873711228398</v>
      </c>
      <c r="O1103" s="99">
        <v>0</v>
      </c>
      <c r="P1103" s="99">
        <v>0</v>
      </c>
      <c r="Q1103" s="99">
        <v>5069.5128484964398</v>
      </c>
      <c r="R1103" s="99">
        <v>0</v>
      </c>
      <c r="S1103" s="99">
        <v>0</v>
      </c>
      <c r="T1103" s="99">
        <v>3281.6045252382801</v>
      </c>
      <c r="U1103" s="99">
        <v>62255.596745490999</v>
      </c>
      <c r="V1103" s="99">
        <v>4157355.48327637</v>
      </c>
      <c r="W1103" s="99">
        <v>0</v>
      </c>
      <c r="X1103" s="99">
        <v>941103.65885925305</v>
      </c>
      <c r="Y1103" s="99">
        <v>762032.13136291504</v>
      </c>
      <c r="Z1103" s="99">
        <v>380757.14703750599</v>
      </c>
      <c r="AA1103" s="99">
        <v>0</v>
      </c>
      <c r="AB1103" s="99">
        <v>0</v>
      </c>
      <c r="AC1103" s="99">
        <v>21033345.004150402</v>
      </c>
      <c r="AD1103" s="99">
        <v>0</v>
      </c>
      <c r="AE1103" s="99">
        <v>2091001.6416320801</v>
      </c>
      <c r="AF1103" s="99">
        <v>1745454.51864624</v>
      </c>
      <c r="AG1103" s="99">
        <v>708330.59377288795</v>
      </c>
      <c r="AH1103" s="99">
        <v>0</v>
      </c>
      <c r="AI1103" s="99">
        <v>0</v>
      </c>
      <c r="AJ1103" s="99">
        <v>551279.29068756104</v>
      </c>
      <c r="AK1103" s="99">
        <v>0</v>
      </c>
      <c r="AL1103" s="99">
        <v>0</v>
      </c>
      <c r="AM1103" s="99">
        <v>384226.66087341303</v>
      </c>
      <c r="AN1103" s="99">
        <v>21044032.213867199</v>
      </c>
      <c r="AO1103" s="99">
        <v>39370676.293457001</v>
      </c>
      <c r="AP1103" s="99">
        <v>0</v>
      </c>
      <c r="AQ1103" s="99">
        <v>7886953.6630859403</v>
      </c>
      <c r="AR1103" s="99">
        <v>6387580.4266967801</v>
      </c>
      <c r="AS1103" s="99">
        <v>3067968.3674316402</v>
      </c>
      <c r="AT1103" s="99">
        <v>0</v>
      </c>
      <c r="AU1103" s="99">
        <v>0</v>
      </c>
      <c r="AV1103" s="99">
        <v>63937748.214355499</v>
      </c>
      <c r="AW1103" s="99">
        <v>0</v>
      </c>
      <c r="AX1103" s="99">
        <v>19919920.5087891</v>
      </c>
      <c r="AY1103" s="99">
        <v>16719691.7457275</v>
      </c>
      <c r="AZ1103" s="99">
        <v>5952704.0555419903</v>
      </c>
      <c r="BA1103" s="99">
        <v>0</v>
      </c>
      <c r="BB1103" s="99">
        <v>0</v>
      </c>
      <c r="BC1103" s="99">
        <v>4723902.8313598596</v>
      </c>
      <c r="BD1103" s="99">
        <v>0</v>
      </c>
      <c r="BE1103" s="99">
        <v>0</v>
      </c>
      <c r="BF1103" s="99">
        <v>3101293.2839965802</v>
      </c>
      <c r="BG1103" s="99">
        <v>64036808.839355499</v>
      </c>
      <c r="BH1103" s="99">
        <v>6780105.1229248</v>
      </c>
      <c r="BI1103" s="99">
        <v>0</v>
      </c>
      <c r="BJ1103" s="99">
        <v>2778879.1655883798</v>
      </c>
      <c r="BK1103" s="99">
        <v>2405023.8293151902</v>
      </c>
      <c r="BL1103" s="99">
        <v>0</v>
      </c>
      <c r="BM1103" s="99">
        <v>0</v>
      </c>
      <c r="BN1103" s="99">
        <v>0</v>
      </c>
      <c r="BO1103" s="99">
        <v>0</v>
      </c>
      <c r="BP1103" s="99">
        <v>0</v>
      </c>
      <c r="BQ1103" s="99">
        <v>0</v>
      </c>
      <c r="BR1103" s="99">
        <v>5139739.6096801804</v>
      </c>
      <c r="BS1103" s="99">
        <v>2151198.5825195299</v>
      </c>
      <c r="BT1103" s="99">
        <v>0</v>
      </c>
      <c r="BU1103" s="99">
        <v>0</v>
      </c>
      <c r="BV1103" s="99">
        <v>2177258.7863464402</v>
      </c>
      <c r="BW1103" s="99">
        <v>0</v>
      </c>
      <c r="BX1103" s="99">
        <v>0</v>
      </c>
      <c r="BY1103" s="99">
        <v>0</v>
      </c>
      <c r="BZ1103" s="99">
        <v>0</v>
      </c>
      <c r="CA1103" s="99">
        <v>104711.60651206999</v>
      </c>
      <c r="CB1103" s="99">
        <v>5088465.7138061495</v>
      </c>
      <c r="CC1103" s="99">
        <v>47212225.151367202</v>
      </c>
      <c r="CD1103" s="99">
        <v>9564149.0803222694</v>
      </c>
      <c r="CE1103" s="99">
        <v>3241.0068550705901</v>
      </c>
      <c r="CF1103" s="99">
        <v>381408.30796814</v>
      </c>
      <c r="CG1103" s="99">
        <v>3076628.21374512</v>
      </c>
      <c r="CH1103" s="99">
        <v>0</v>
      </c>
      <c r="CI1103" s="99">
        <v>107953.77078247099</v>
      </c>
      <c r="CJ1103" s="99">
        <v>5464185.9193725605</v>
      </c>
      <c r="CK1103" s="99">
        <v>50305130.257324196</v>
      </c>
      <c r="CL1103" s="99">
        <v>9579031.41796875</v>
      </c>
      <c r="CM1103" s="166">
        <v>169577.53224563599</v>
      </c>
      <c r="CN1103" s="166">
        <v>26514352.628417999</v>
      </c>
      <c r="CO1103" s="166">
        <v>114311764.46875</v>
      </c>
      <c r="CP1103" s="99">
        <v>9579031.41796875</v>
      </c>
      <c r="CQ1103" s="99">
        <v>0</v>
      </c>
      <c r="CR1103" s="99">
        <v>0</v>
      </c>
      <c r="CS1103" s="99">
        <v>0</v>
      </c>
      <c r="CT1103" s="99">
        <v>0</v>
      </c>
      <c r="CU1103" s="98">
        <v>13057.119240726999</v>
      </c>
      <c r="CV1103" s="98">
        <v>64622.583530434</v>
      </c>
      <c r="CW1103" s="98">
        <v>5469874.0217742892</v>
      </c>
      <c r="CX1103" s="98">
        <v>50288853.36511232</v>
      </c>
    </row>
    <row r="1104" spans="1:102" x14ac:dyDescent="0.2">
      <c r="A1104" s="98" t="s">
        <v>68</v>
      </c>
      <c r="B1104" s="100">
        <v>40878</v>
      </c>
      <c r="C1104" s="99">
        <v>92554.936061859102</v>
      </c>
      <c r="D1104" s="99">
        <v>0</v>
      </c>
      <c r="E1104" s="99">
        <v>12637.9944801331</v>
      </c>
      <c r="F1104" s="99">
        <v>11213.4866355658</v>
      </c>
      <c r="G1104" s="99">
        <v>3254.7685025334399</v>
      </c>
      <c r="H1104" s="99">
        <v>0</v>
      </c>
      <c r="I1104" s="99">
        <v>0</v>
      </c>
      <c r="J1104" s="99">
        <v>62763.849453449198</v>
      </c>
      <c r="K1104" s="99">
        <v>0</v>
      </c>
      <c r="L1104" s="99">
        <v>53452.926387309999</v>
      </c>
      <c r="M1104" s="99">
        <v>42146.193382739999</v>
      </c>
      <c r="N1104" s="99">
        <v>4353.9593337774304</v>
      </c>
      <c r="O1104" s="99">
        <v>0</v>
      </c>
      <c r="P1104" s="99">
        <v>0</v>
      </c>
      <c r="Q1104" s="99">
        <v>5082.95631271601</v>
      </c>
      <c r="R1104" s="99">
        <v>0</v>
      </c>
      <c r="S1104" s="99">
        <v>0</v>
      </c>
      <c r="T1104" s="99">
        <v>3203.4448409676602</v>
      </c>
      <c r="U1104" s="99">
        <v>62945.629029750802</v>
      </c>
      <c r="V1104" s="99">
        <v>4170536.04333496</v>
      </c>
      <c r="W1104" s="99">
        <v>0</v>
      </c>
      <c r="X1104" s="99">
        <v>912820.503257751</v>
      </c>
      <c r="Y1104" s="99">
        <v>738796.29677581799</v>
      </c>
      <c r="Z1104" s="99">
        <v>374439.48217392003</v>
      </c>
      <c r="AA1104" s="99">
        <v>0</v>
      </c>
      <c r="AB1104" s="99">
        <v>0</v>
      </c>
      <c r="AC1104" s="99">
        <v>20979218.495849598</v>
      </c>
      <c r="AD1104" s="99">
        <v>0</v>
      </c>
      <c r="AE1104" s="99">
        <v>2053445.3952178999</v>
      </c>
      <c r="AF1104" s="99">
        <v>1764202.9172821001</v>
      </c>
      <c r="AG1104" s="99">
        <v>689483.43721771205</v>
      </c>
      <c r="AH1104" s="99">
        <v>0</v>
      </c>
      <c r="AI1104" s="99">
        <v>0</v>
      </c>
      <c r="AJ1104" s="99">
        <v>554076.022369385</v>
      </c>
      <c r="AK1104" s="99">
        <v>0</v>
      </c>
      <c r="AL1104" s="99">
        <v>0</v>
      </c>
      <c r="AM1104" s="99">
        <v>367704.60403060901</v>
      </c>
      <c r="AN1104" s="99">
        <v>21141638.642333999</v>
      </c>
      <c r="AO1104" s="99">
        <v>39947365.770996101</v>
      </c>
      <c r="AP1104" s="99">
        <v>0</v>
      </c>
      <c r="AQ1104" s="99">
        <v>7674280.2095947303</v>
      </c>
      <c r="AR1104" s="99">
        <v>6195072.4357299795</v>
      </c>
      <c r="AS1104" s="99">
        <v>3035869.7001953102</v>
      </c>
      <c r="AT1104" s="99">
        <v>0</v>
      </c>
      <c r="AU1104" s="99">
        <v>0</v>
      </c>
      <c r="AV1104" s="99">
        <v>64383580.152343802</v>
      </c>
      <c r="AW1104" s="99">
        <v>0</v>
      </c>
      <c r="AX1104" s="99">
        <v>19736794.478027299</v>
      </c>
      <c r="AY1104" s="99">
        <v>17070185.740234401</v>
      </c>
      <c r="AZ1104" s="99">
        <v>5816219.6837158203</v>
      </c>
      <c r="BA1104" s="99">
        <v>0</v>
      </c>
      <c r="BB1104" s="99">
        <v>0</v>
      </c>
      <c r="BC1104" s="99">
        <v>4754405.1945190402</v>
      </c>
      <c r="BD1104" s="99">
        <v>0</v>
      </c>
      <c r="BE1104" s="99">
        <v>0</v>
      </c>
      <c r="BF1104" s="99">
        <v>2977367.3424682599</v>
      </c>
      <c r="BG1104" s="99">
        <v>64726849.322753899</v>
      </c>
      <c r="BH1104" s="99">
        <v>6825025.7257690402</v>
      </c>
      <c r="BI1104" s="99">
        <v>0</v>
      </c>
      <c r="BJ1104" s="99">
        <v>2713828.6875915499</v>
      </c>
      <c r="BK1104" s="99">
        <v>2346642.5560302702</v>
      </c>
      <c r="BL1104" s="99">
        <v>0</v>
      </c>
      <c r="BM1104" s="99">
        <v>0</v>
      </c>
      <c r="BN1104" s="99">
        <v>0</v>
      </c>
      <c r="BO1104" s="99">
        <v>0</v>
      </c>
      <c r="BP1104" s="99">
        <v>0</v>
      </c>
      <c r="BQ1104" s="99">
        <v>0</v>
      </c>
      <c r="BR1104" s="99">
        <v>5258617.37744141</v>
      </c>
      <c r="BS1104" s="99">
        <v>2100841.2683105501</v>
      </c>
      <c r="BT1104" s="99">
        <v>0</v>
      </c>
      <c r="BU1104" s="99">
        <v>0</v>
      </c>
      <c r="BV1104" s="99">
        <v>2196128.3035278302</v>
      </c>
      <c r="BW1104" s="99">
        <v>0</v>
      </c>
      <c r="BX1104" s="99">
        <v>0</v>
      </c>
      <c r="BY1104" s="99">
        <v>0</v>
      </c>
      <c r="BZ1104" s="99">
        <v>0</v>
      </c>
      <c r="CA1104" s="99">
        <v>105198.36008262599</v>
      </c>
      <c r="CB1104" s="99">
        <v>5085960.98791504</v>
      </c>
      <c r="CC1104" s="99">
        <v>47652771.191406302</v>
      </c>
      <c r="CD1104" s="99">
        <v>9531486.1853027306</v>
      </c>
      <c r="CE1104" s="99">
        <v>3252.2362816929799</v>
      </c>
      <c r="CF1104" s="99">
        <v>373377.37598419201</v>
      </c>
      <c r="CG1104" s="99">
        <v>3022207.4876403799</v>
      </c>
      <c r="CH1104" s="99">
        <v>0</v>
      </c>
      <c r="CI1104" s="99">
        <v>108452.72963142399</v>
      </c>
      <c r="CJ1104" s="99">
        <v>5464852.01708984</v>
      </c>
      <c r="CK1104" s="99">
        <v>50727483.566894501</v>
      </c>
      <c r="CL1104" s="99">
        <v>9538405.3566894494</v>
      </c>
      <c r="CM1104" s="166">
        <v>170686.948843002</v>
      </c>
      <c r="CN1104" s="166">
        <v>26615221.902832001</v>
      </c>
      <c r="CO1104" s="166">
        <v>115334422.62988301</v>
      </c>
      <c r="CP1104" s="99">
        <v>9538405.3566894494</v>
      </c>
      <c r="CQ1104" s="99">
        <v>0</v>
      </c>
      <c r="CR1104" s="99">
        <v>0</v>
      </c>
      <c r="CS1104" s="99">
        <v>0</v>
      </c>
      <c r="CT1104" s="99">
        <v>0</v>
      </c>
      <c r="CU1104" s="98">
        <v>12835.817095746001</v>
      </c>
      <c r="CV1104" s="98">
        <v>65340.790678532001</v>
      </c>
      <c r="CW1104" s="98">
        <v>5459338.3638992319</v>
      </c>
      <c r="CX1104" s="98">
        <v>50674978.679046683</v>
      </c>
    </row>
    <row r="1105" spans="1:102" x14ac:dyDescent="0.2">
      <c r="A1105" s="98" t="s">
        <v>68</v>
      </c>
      <c r="B1105" s="100">
        <v>40969</v>
      </c>
      <c r="C1105" s="99">
        <v>93301.104819297805</v>
      </c>
      <c r="D1105" s="99">
        <v>0</v>
      </c>
      <c r="E1105" s="99">
        <v>12308.3500919342</v>
      </c>
      <c r="F1105" s="99">
        <v>10882.549221396401</v>
      </c>
      <c r="G1105" s="99">
        <v>3276.27388432622</v>
      </c>
      <c r="H1105" s="99">
        <v>0</v>
      </c>
      <c r="I1105" s="99">
        <v>0</v>
      </c>
      <c r="J1105" s="99">
        <v>63109.1624937058</v>
      </c>
      <c r="K1105" s="99">
        <v>0</v>
      </c>
      <c r="L1105" s="99">
        <v>52891.818046569802</v>
      </c>
      <c r="M1105" s="99">
        <v>42547.381218433402</v>
      </c>
      <c r="N1105" s="99">
        <v>4267.9338109493301</v>
      </c>
      <c r="O1105" s="99">
        <v>0</v>
      </c>
      <c r="P1105" s="99">
        <v>0</v>
      </c>
      <c r="Q1105" s="99">
        <v>5028.96879690886</v>
      </c>
      <c r="R1105" s="99">
        <v>0</v>
      </c>
      <c r="S1105" s="99">
        <v>0</v>
      </c>
      <c r="T1105" s="99">
        <v>3232.6059295833102</v>
      </c>
      <c r="U1105" s="99">
        <v>63264.447568893404</v>
      </c>
      <c r="V1105" s="99">
        <v>4153116.0244751</v>
      </c>
      <c r="W1105" s="99">
        <v>0</v>
      </c>
      <c r="X1105" s="99">
        <v>884226.63915252697</v>
      </c>
      <c r="Y1105" s="99">
        <v>712925.77993011498</v>
      </c>
      <c r="Z1105" s="99">
        <v>376256.48489761399</v>
      </c>
      <c r="AA1105" s="99">
        <v>0</v>
      </c>
      <c r="AB1105" s="99">
        <v>0</v>
      </c>
      <c r="AC1105" s="99">
        <v>21340918.942138702</v>
      </c>
      <c r="AD1105" s="99">
        <v>0</v>
      </c>
      <c r="AE1105" s="99">
        <v>2084807.1289367699</v>
      </c>
      <c r="AF1105" s="99">
        <v>1766994.9610443099</v>
      </c>
      <c r="AG1105" s="99">
        <v>669327.72171783401</v>
      </c>
      <c r="AH1105" s="99">
        <v>0</v>
      </c>
      <c r="AI1105" s="99">
        <v>0</v>
      </c>
      <c r="AJ1105" s="99">
        <v>550311.33938598598</v>
      </c>
      <c r="AK1105" s="99">
        <v>0</v>
      </c>
      <c r="AL1105" s="99">
        <v>0</v>
      </c>
      <c r="AM1105" s="99">
        <v>371523.97301864601</v>
      </c>
      <c r="AN1105" s="99">
        <v>21244626.2897949</v>
      </c>
      <c r="AO1105" s="99">
        <v>40109790.421386696</v>
      </c>
      <c r="AP1105" s="99">
        <v>0</v>
      </c>
      <c r="AQ1105" s="99">
        <v>7517266.8165283203</v>
      </c>
      <c r="AR1105" s="99">
        <v>6040215.23291016</v>
      </c>
      <c r="AS1105" s="99">
        <v>3072959.7217712398</v>
      </c>
      <c r="AT1105" s="99">
        <v>0</v>
      </c>
      <c r="AU1105" s="99">
        <v>0</v>
      </c>
      <c r="AV1105" s="99">
        <v>65682105.169921897</v>
      </c>
      <c r="AW1105" s="99">
        <v>0</v>
      </c>
      <c r="AX1105" s="99">
        <v>20274828.181640599</v>
      </c>
      <c r="AY1105" s="99">
        <v>17261748.795410201</v>
      </c>
      <c r="AZ1105" s="99">
        <v>5688159.4739990197</v>
      </c>
      <c r="BA1105" s="99">
        <v>0</v>
      </c>
      <c r="BB1105" s="99">
        <v>0</v>
      </c>
      <c r="BC1105" s="99">
        <v>4842378.9154052697</v>
      </c>
      <c r="BD1105" s="99">
        <v>0</v>
      </c>
      <c r="BE1105" s="99">
        <v>0</v>
      </c>
      <c r="BF1105" s="99">
        <v>3036201.5931396498</v>
      </c>
      <c r="BG1105" s="99">
        <v>65483315.972656302</v>
      </c>
      <c r="BH1105" s="99">
        <v>6986802.18896484</v>
      </c>
      <c r="BI1105" s="99">
        <v>0</v>
      </c>
      <c r="BJ1105" s="99">
        <v>2662239.04260254</v>
      </c>
      <c r="BK1105" s="99">
        <v>2305454.03796387</v>
      </c>
      <c r="BL1105" s="99">
        <v>0</v>
      </c>
      <c r="BM1105" s="99">
        <v>0</v>
      </c>
      <c r="BN1105" s="99">
        <v>0</v>
      </c>
      <c r="BO1105" s="99">
        <v>0</v>
      </c>
      <c r="BP1105" s="99">
        <v>0</v>
      </c>
      <c r="BQ1105" s="99">
        <v>0</v>
      </c>
      <c r="BR1105" s="99">
        <v>5396541.0975952102</v>
      </c>
      <c r="BS1105" s="99">
        <v>2057337.2107696501</v>
      </c>
      <c r="BT1105" s="99">
        <v>0</v>
      </c>
      <c r="BU1105" s="99">
        <v>0</v>
      </c>
      <c r="BV1105" s="99">
        <v>2221480.9396057101</v>
      </c>
      <c r="BW1105" s="99">
        <v>0</v>
      </c>
      <c r="BX1105" s="99">
        <v>0</v>
      </c>
      <c r="BY1105" s="99">
        <v>0</v>
      </c>
      <c r="BZ1105" s="99">
        <v>0</v>
      </c>
      <c r="CA1105" s="99">
        <v>105593.470776558</v>
      </c>
      <c r="CB1105" s="99">
        <v>5033080.9182739304</v>
      </c>
      <c r="CC1105" s="99">
        <v>47641051.421875</v>
      </c>
      <c r="CD1105" s="99">
        <v>9662197.3939209003</v>
      </c>
      <c r="CE1105" s="99">
        <v>3274.8759976029401</v>
      </c>
      <c r="CF1105" s="99">
        <v>376113.05025100702</v>
      </c>
      <c r="CG1105" s="99">
        <v>3074601.8539733901</v>
      </c>
      <c r="CH1105" s="99">
        <v>0</v>
      </c>
      <c r="CI1105" s="99">
        <v>108867.811995506</v>
      </c>
      <c r="CJ1105" s="99">
        <v>5402970.7759399395</v>
      </c>
      <c r="CK1105" s="99">
        <v>50589360.7880859</v>
      </c>
      <c r="CL1105" s="99">
        <v>9652697.5350341797</v>
      </c>
      <c r="CM1105" s="166">
        <v>171367.83400154099</v>
      </c>
      <c r="CN1105" s="166">
        <v>26670350.183593798</v>
      </c>
      <c r="CO1105" s="166">
        <v>116137533.08886699</v>
      </c>
      <c r="CP1105" s="99">
        <v>9652697.5350341797</v>
      </c>
      <c r="CQ1105" s="99">
        <v>0</v>
      </c>
      <c r="CR1105" s="99">
        <v>0</v>
      </c>
      <c r="CS1105" s="99">
        <v>0</v>
      </c>
      <c r="CT1105" s="99">
        <v>0</v>
      </c>
      <c r="CU1105" s="98">
        <v>12472.953334323</v>
      </c>
      <c r="CV1105" s="98">
        <v>65685.934781488002</v>
      </c>
      <c r="CW1105" s="98">
        <v>5409193.9685249375</v>
      </c>
      <c r="CX1105" s="98">
        <v>50715653.275848389</v>
      </c>
    </row>
    <row r="1106" spans="1:102" x14ac:dyDescent="0.2">
      <c r="A1106" s="98" t="s">
        <v>68</v>
      </c>
      <c r="B1106" s="100">
        <v>41061</v>
      </c>
      <c r="C1106" s="99">
        <v>91802.80900383</v>
      </c>
      <c r="D1106" s="99">
        <v>0</v>
      </c>
      <c r="E1106" s="99">
        <v>11871.0805704594</v>
      </c>
      <c r="F1106" s="99">
        <v>10516.5940663815</v>
      </c>
      <c r="G1106" s="99">
        <v>3282.0901360809798</v>
      </c>
      <c r="H1106" s="99">
        <v>0</v>
      </c>
      <c r="I1106" s="99">
        <v>0</v>
      </c>
      <c r="J1106" s="99">
        <v>63164.9264798164</v>
      </c>
      <c r="K1106" s="99">
        <v>0</v>
      </c>
      <c r="L1106" s="99">
        <v>52987.902859687798</v>
      </c>
      <c r="M1106" s="99">
        <v>41925.618885040298</v>
      </c>
      <c r="N1106" s="99">
        <v>4164.3160097003001</v>
      </c>
      <c r="O1106" s="99">
        <v>0</v>
      </c>
      <c r="P1106" s="99">
        <v>0</v>
      </c>
      <c r="Q1106" s="99">
        <v>4961.9895510673496</v>
      </c>
      <c r="R1106" s="99">
        <v>0</v>
      </c>
      <c r="S1106" s="99">
        <v>0</v>
      </c>
      <c r="T1106" s="99">
        <v>3281.4019885361199</v>
      </c>
      <c r="U1106" s="99">
        <v>63326.2319736481</v>
      </c>
      <c r="V1106" s="99">
        <v>4092452.9024658198</v>
      </c>
      <c r="W1106" s="99">
        <v>0</v>
      </c>
      <c r="X1106" s="99">
        <v>860230.75457763695</v>
      </c>
      <c r="Y1106" s="99">
        <v>692870.89000701904</v>
      </c>
      <c r="Z1106" s="99">
        <v>366218.863517761</v>
      </c>
      <c r="AA1106" s="99">
        <v>0</v>
      </c>
      <c r="AB1106" s="99">
        <v>0</v>
      </c>
      <c r="AC1106" s="99">
        <v>21208494.794677701</v>
      </c>
      <c r="AD1106" s="99">
        <v>0</v>
      </c>
      <c r="AE1106" s="99">
        <v>1985709.5342407201</v>
      </c>
      <c r="AF1106" s="99">
        <v>1753310.96470642</v>
      </c>
      <c r="AG1106" s="99">
        <v>638883.98416137695</v>
      </c>
      <c r="AH1106" s="99">
        <v>0</v>
      </c>
      <c r="AI1106" s="99">
        <v>0</v>
      </c>
      <c r="AJ1106" s="99">
        <v>546730.51758575405</v>
      </c>
      <c r="AK1106" s="99">
        <v>0</v>
      </c>
      <c r="AL1106" s="99">
        <v>0</v>
      </c>
      <c r="AM1106" s="99">
        <v>364461.40257263201</v>
      </c>
      <c r="AN1106" s="99">
        <v>21316396.400878899</v>
      </c>
      <c r="AO1106" s="99">
        <v>39852488.3212891</v>
      </c>
      <c r="AP1106" s="99">
        <v>0</v>
      </c>
      <c r="AQ1106" s="99">
        <v>7399578.9391479502</v>
      </c>
      <c r="AR1106" s="99">
        <v>5958050.8458252</v>
      </c>
      <c r="AS1106" s="99">
        <v>3003961.9398498498</v>
      </c>
      <c r="AT1106" s="99">
        <v>0</v>
      </c>
      <c r="AU1106" s="99">
        <v>0</v>
      </c>
      <c r="AV1106" s="99">
        <v>65762312.877441399</v>
      </c>
      <c r="AW1106" s="99">
        <v>0</v>
      </c>
      <c r="AX1106" s="99">
        <v>19422949.199462902</v>
      </c>
      <c r="AY1106" s="99">
        <v>17268620.841796901</v>
      </c>
      <c r="AZ1106" s="99">
        <v>5495388.0754394503</v>
      </c>
      <c r="BA1106" s="99">
        <v>0</v>
      </c>
      <c r="BB1106" s="99">
        <v>0</v>
      </c>
      <c r="BC1106" s="99">
        <v>4730733.3328857403</v>
      </c>
      <c r="BD1106" s="99">
        <v>0</v>
      </c>
      <c r="BE1106" s="99">
        <v>0</v>
      </c>
      <c r="BF1106" s="99">
        <v>2985363.0016784701</v>
      </c>
      <c r="BG1106" s="99">
        <v>66110351.190429702</v>
      </c>
      <c r="BH1106" s="99">
        <v>6811784.8727417002</v>
      </c>
      <c r="BI1106" s="99">
        <v>0</v>
      </c>
      <c r="BJ1106" s="99">
        <v>2596518.0875244099</v>
      </c>
      <c r="BK1106" s="99">
        <v>2243647.0395507799</v>
      </c>
      <c r="BL1106" s="99">
        <v>0</v>
      </c>
      <c r="BM1106" s="99">
        <v>0</v>
      </c>
      <c r="BN1106" s="99">
        <v>0</v>
      </c>
      <c r="BO1106" s="99">
        <v>0</v>
      </c>
      <c r="BP1106" s="99">
        <v>0</v>
      </c>
      <c r="BQ1106" s="99">
        <v>0</v>
      </c>
      <c r="BR1106" s="99">
        <v>5278487.98583984</v>
      </c>
      <c r="BS1106" s="99">
        <v>1992996.1163330099</v>
      </c>
      <c r="BT1106" s="99">
        <v>0</v>
      </c>
      <c r="BU1106" s="99">
        <v>0</v>
      </c>
      <c r="BV1106" s="99">
        <v>2176953.67547607</v>
      </c>
      <c r="BW1106" s="99">
        <v>0</v>
      </c>
      <c r="BX1106" s="99">
        <v>0</v>
      </c>
      <c r="BY1106" s="99">
        <v>0</v>
      </c>
      <c r="BZ1106" s="99">
        <v>0</v>
      </c>
      <c r="CA1106" s="99">
        <v>103669.692375183</v>
      </c>
      <c r="CB1106" s="99">
        <v>4950203.9241943397</v>
      </c>
      <c r="CC1106" s="99">
        <v>47206036.914550804</v>
      </c>
      <c r="CD1106" s="99">
        <v>9399723.0867919903</v>
      </c>
      <c r="CE1106" s="99">
        <v>3280.3574334383002</v>
      </c>
      <c r="CF1106" s="99">
        <v>366950.26605606102</v>
      </c>
      <c r="CG1106" s="99">
        <v>3010009.0765991202</v>
      </c>
      <c r="CH1106" s="99">
        <v>0</v>
      </c>
      <c r="CI1106" s="99">
        <v>106946.598825455</v>
      </c>
      <c r="CJ1106" s="99">
        <v>5321924.56677246</v>
      </c>
      <c r="CK1106" s="99">
        <v>50345935.677734397</v>
      </c>
      <c r="CL1106" s="99">
        <v>9398735.8294677697</v>
      </c>
      <c r="CM1106" s="166">
        <v>169694.311120987</v>
      </c>
      <c r="CN1106" s="166">
        <v>26625155.6005859</v>
      </c>
      <c r="CO1106" s="166">
        <v>116391215.21093801</v>
      </c>
      <c r="CP1106" s="99">
        <v>9398735.8294677697</v>
      </c>
      <c r="CQ1106" s="99">
        <v>0</v>
      </c>
      <c r="CR1106" s="99">
        <v>0</v>
      </c>
      <c r="CS1106" s="99">
        <v>0</v>
      </c>
      <c r="CT1106" s="99">
        <v>0</v>
      </c>
      <c r="CU1106" s="98">
        <v>12027.288248233001</v>
      </c>
      <c r="CV1106" s="98">
        <v>65752.980099502005</v>
      </c>
      <c r="CW1106" s="98">
        <v>5317154.1902504005</v>
      </c>
      <c r="CX1106" s="98">
        <v>50216045.991149925</v>
      </c>
    </row>
    <row r="1107" spans="1:102" x14ac:dyDescent="0.2">
      <c r="A1107" s="98" t="s">
        <v>68</v>
      </c>
      <c r="B1107" s="100">
        <v>41153</v>
      </c>
      <c r="C1107" s="99">
        <v>92222.305807113604</v>
      </c>
      <c r="D1107" s="99">
        <v>0</v>
      </c>
      <c r="E1107" s="99">
        <v>11532.069000601799</v>
      </c>
      <c r="F1107" s="99">
        <v>10240.648516654999</v>
      </c>
      <c r="G1107" s="99">
        <v>3247.3277716040602</v>
      </c>
      <c r="H1107" s="99">
        <v>0</v>
      </c>
      <c r="I1107" s="99">
        <v>0</v>
      </c>
      <c r="J1107" s="99">
        <v>63109.435677051501</v>
      </c>
      <c r="K1107" s="99">
        <v>0</v>
      </c>
      <c r="L1107" s="99">
        <v>52847.932243347197</v>
      </c>
      <c r="M1107" s="99">
        <v>42318.936517238602</v>
      </c>
      <c r="N1107" s="99">
        <v>4094.8914639055702</v>
      </c>
      <c r="O1107" s="99">
        <v>0</v>
      </c>
      <c r="P1107" s="99">
        <v>0</v>
      </c>
      <c r="Q1107" s="99">
        <v>4979.6306920051602</v>
      </c>
      <c r="R1107" s="99">
        <v>0</v>
      </c>
      <c r="S1107" s="99">
        <v>0</v>
      </c>
      <c r="T1107" s="99">
        <v>3269.7387652993202</v>
      </c>
      <c r="U1107" s="99">
        <v>63265.257234573401</v>
      </c>
      <c r="V1107" s="99">
        <v>4018153.26245117</v>
      </c>
      <c r="W1107" s="99">
        <v>0</v>
      </c>
      <c r="X1107" s="99">
        <v>839997.33835601795</v>
      </c>
      <c r="Y1107" s="99">
        <v>682439.16993713402</v>
      </c>
      <c r="Z1107" s="99">
        <v>357402.41377258301</v>
      </c>
      <c r="AA1107" s="99">
        <v>0</v>
      </c>
      <c r="AB1107" s="99">
        <v>0</v>
      </c>
      <c r="AC1107" s="99">
        <v>21243398.078125</v>
      </c>
      <c r="AD1107" s="99">
        <v>0</v>
      </c>
      <c r="AE1107" s="99">
        <v>1955881.3649597201</v>
      </c>
      <c r="AF1107" s="99">
        <v>1733117.0442504899</v>
      </c>
      <c r="AG1107" s="99">
        <v>621003.55897521996</v>
      </c>
      <c r="AH1107" s="99">
        <v>0</v>
      </c>
      <c r="AI1107" s="99">
        <v>0</v>
      </c>
      <c r="AJ1107" s="99">
        <v>559066.15534973098</v>
      </c>
      <c r="AK1107" s="99">
        <v>0</v>
      </c>
      <c r="AL1107" s="99">
        <v>0</v>
      </c>
      <c r="AM1107" s="99">
        <v>357701.82850647002</v>
      </c>
      <c r="AN1107" s="99">
        <v>21225211.0866699</v>
      </c>
      <c r="AO1107" s="99">
        <v>39418776.435546897</v>
      </c>
      <c r="AP1107" s="99">
        <v>0</v>
      </c>
      <c r="AQ1107" s="99">
        <v>7256810.7513427697</v>
      </c>
      <c r="AR1107" s="99">
        <v>5881845.2925415002</v>
      </c>
      <c r="AS1107" s="99">
        <v>2978186.7890014602</v>
      </c>
      <c r="AT1107" s="99">
        <v>0</v>
      </c>
      <c r="AU1107" s="99">
        <v>0</v>
      </c>
      <c r="AV1107" s="99">
        <v>66572257.375488304</v>
      </c>
      <c r="AW1107" s="99">
        <v>0</v>
      </c>
      <c r="AX1107" s="99">
        <v>19301233.126953099</v>
      </c>
      <c r="AY1107" s="99">
        <v>17234124.729492199</v>
      </c>
      <c r="AZ1107" s="99">
        <v>5383507.5026245099</v>
      </c>
      <c r="BA1107" s="99">
        <v>0</v>
      </c>
      <c r="BB1107" s="99">
        <v>0</v>
      </c>
      <c r="BC1107" s="99">
        <v>4889433.4340820303</v>
      </c>
      <c r="BD1107" s="99">
        <v>0</v>
      </c>
      <c r="BE1107" s="99">
        <v>0</v>
      </c>
      <c r="BF1107" s="99">
        <v>2987022.6878967299</v>
      </c>
      <c r="BG1107" s="99">
        <v>66395913.552734397</v>
      </c>
      <c r="BH1107" s="99">
        <v>7038565.5889892597</v>
      </c>
      <c r="BI1107" s="99">
        <v>0</v>
      </c>
      <c r="BJ1107" s="99">
        <v>2649935.3671569801</v>
      </c>
      <c r="BK1107" s="99">
        <v>2276032.25067139</v>
      </c>
      <c r="BL1107" s="99">
        <v>0</v>
      </c>
      <c r="BM1107" s="99">
        <v>0</v>
      </c>
      <c r="BN1107" s="99">
        <v>0</v>
      </c>
      <c r="BO1107" s="99">
        <v>0</v>
      </c>
      <c r="BP1107" s="99">
        <v>0</v>
      </c>
      <c r="BQ1107" s="99">
        <v>0</v>
      </c>
      <c r="BR1107" s="99">
        <v>5371326.2471313505</v>
      </c>
      <c r="BS1107" s="99">
        <v>1963790.4823303199</v>
      </c>
      <c r="BT1107" s="99">
        <v>0</v>
      </c>
      <c r="BU1107" s="99">
        <v>0</v>
      </c>
      <c r="BV1107" s="99">
        <v>2264596.4006957998</v>
      </c>
      <c r="BW1107" s="99">
        <v>0</v>
      </c>
      <c r="BX1107" s="99">
        <v>0</v>
      </c>
      <c r="BY1107" s="99">
        <v>0</v>
      </c>
      <c r="BZ1107" s="99">
        <v>0</v>
      </c>
      <c r="CA1107" s="99">
        <v>103758.85936546299</v>
      </c>
      <c r="CB1107" s="99">
        <v>4855559.0164184598</v>
      </c>
      <c r="CC1107" s="99">
        <v>46622227.965820298</v>
      </c>
      <c r="CD1107" s="99">
        <v>9692797.8238525409</v>
      </c>
      <c r="CE1107" s="99">
        <v>3251.1369571983801</v>
      </c>
      <c r="CF1107" s="99">
        <v>357642.14259338402</v>
      </c>
      <c r="CG1107" s="99">
        <v>2981865.85266113</v>
      </c>
      <c r="CH1107" s="99">
        <v>0</v>
      </c>
      <c r="CI1107" s="99">
        <v>107010.62787723501</v>
      </c>
      <c r="CJ1107" s="99">
        <v>5207039.7934570303</v>
      </c>
      <c r="CK1107" s="99">
        <v>49673184.998046897</v>
      </c>
      <c r="CL1107" s="99">
        <v>9710360.1721191406</v>
      </c>
      <c r="CM1107" s="166">
        <v>169520.69012069699</v>
      </c>
      <c r="CN1107" s="166">
        <v>26403949.9443359</v>
      </c>
      <c r="CO1107" s="166">
        <v>116181237.20117199</v>
      </c>
      <c r="CP1107" s="99">
        <v>9710360.1721191406</v>
      </c>
      <c r="CQ1107" s="99">
        <v>0</v>
      </c>
      <c r="CR1107" s="99">
        <v>0</v>
      </c>
      <c r="CS1107" s="99">
        <v>0</v>
      </c>
      <c r="CT1107" s="99">
        <v>0</v>
      </c>
      <c r="CU1107" s="98">
        <v>11670.714302197999</v>
      </c>
      <c r="CV1107" s="98">
        <v>65657.827613071</v>
      </c>
      <c r="CW1107" s="98">
        <v>5213201.1590118436</v>
      </c>
      <c r="CX1107" s="98">
        <v>49604093.81848143</v>
      </c>
    </row>
    <row r="1108" spans="1:102" x14ac:dyDescent="0.2">
      <c r="A1108" s="98" t="s">
        <v>68</v>
      </c>
      <c r="B1108" s="100">
        <v>41244</v>
      </c>
      <c r="C1108" s="99">
        <v>91482.950886726394</v>
      </c>
      <c r="D1108" s="99">
        <v>0</v>
      </c>
      <c r="E1108" s="99">
        <v>11310.782900452599</v>
      </c>
      <c r="F1108" s="99">
        <v>10052.093931794199</v>
      </c>
      <c r="G1108" s="99">
        <v>3214.4628416299802</v>
      </c>
      <c r="H1108" s="99">
        <v>0</v>
      </c>
      <c r="I1108" s="99">
        <v>0</v>
      </c>
      <c r="J1108" s="99">
        <v>63068.008973598502</v>
      </c>
      <c r="K1108" s="99">
        <v>0</v>
      </c>
      <c r="L1108" s="99">
        <v>51866.9822473526</v>
      </c>
      <c r="M1108" s="99">
        <v>41984.7200045586</v>
      </c>
      <c r="N1108" s="99">
        <v>3921.7867648899601</v>
      </c>
      <c r="O1108" s="99">
        <v>0</v>
      </c>
      <c r="P1108" s="99">
        <v>0</v>
      </c>
      <c r="Q1108" s="99">
        <v>4959.6428018808401</v>
      </c>
      <c r="R1108" s="99">
        <v>0</v>
      </c>
      <c r="S1108" s="99">
        <v>0</v>
      </c>
      <c r="T1108" s="99">
        <v>3180.7396650016299</v>
      </c>
      <c r="U1108" s="99">
        <v>63187.281363964103</v>
      </c>
      <c r="V1108" s="99">
        <v>3977835.4514160198</v>
      </c>
      <c r="W1108" s="99">
        <v>0</v>
      </c>
      <c r="X1108" s="99">
        <v>825853.66017150902</v>
      </c>
      <c r="Y1108" s="99">
        <v>673125.81098938</v>
      </c>
      <c r="Z1108" s="99">
        <v>362003.94989013701</v>
      </c>
      <c r="AA1108" s="99">
        <v>0</v>
      </c>
      <c r="AB1108" s="99">
        <v>0</v>
      </c>
      <c r="AC1108" s="99">
        <v>21208944.7802734</v>
      </c>
      <c r="AD1108" s="99">
        <v>0</v>
      </c>
      <c r="AE1108" s="99">
        <v>1928540.92216492</v>
      </c>
      <c r="AF1108" s="99">
        <v>1715226.3911743199</v>
      </c>
      <c r="AG1108" s="99">
        <v>599058.26531982399</v>
      </c>
      <c r="AH1108" s="99">
        <v>0</v>
      </c>
      <c r="AI1108" s="99">
        <v>0</v>
      </c>
      <c r="AJ1108" s="99">
        <v>559872.16581726098</v>
      </c>
      <c r="AK1108" s="99">
        <v>0</v>
      </c>
      <c r="AL1108" s="99">
        <v>0</v>
      </c>
      <c r="AM1108" s="99">
        <v>356542.11234283401</v>
      </c>
      <c r="AN1108" s="99">
        <v>21240736.765625</v>
      </c>
      <c r="AO1108" s="99">
        <v>39299707.895996101</v>
      </c>
      <c r="AP1108" s="99">
        <v>0</v>
      </c>
      <c r="AQ1108" s="99">
        <v>7200921.31140137</v>
      </c>
      <c r="AR1108" s="99">
        <v>5851824.87072754</v>
      </c>
      <c r="AS1108" s="99">
        <v>3012537.4241027799</v>
      </c>
      <c r="AT1108" s="99">
        <v>0</v>
      </c>
      <c r="AU1108" s="99">
        <v>0</v>
      </c>
      <c r="AV1108" s="99">
        <v>66565114.5478516</v>
      </c>
      <c r="AW1108" s="99">
        <v>0</v>
      </c>
      <c r="AX1108" s="99">
        <v>19195669.340820301</v>
      </c>
      <c r="AY1108" s="99">
        <v>17154726.178466801</v>
      </c>
      <c r="AZ1108" s="99">
        <v>5210962.3903808603</v>
      </c>
      <c r="BA1108" s="99">
        <v>0</v>
      </c>
      <c r="BB1108" s="99">
        <v>0</v>
      </c>
      <c r="BC1108" s="99">
        <v>4927596.72412109</v>
      </c>
      <c r="BD1108" s="99">
        <v>0</v>
      </c>
      <c r="BE1108" s="99">
        <v>0</v>
      </c>
      <c r="BF1108" s="99">
        <v>2961498.5207824698</v>
      </c>
      <c r="BG1108" s="99">
        <v>66642751.826171897</v>
      </c>
      <c r="BH1108" s="99">
        <v>6940237.2392578097</v>
      </c>
      <c r="BI1108" s="99">
        <v>0</v>
      </c>
      <c r="BJ1108" s="99">
        <v>2609178.75598145</v>
      </c>
      <c r="BK1108" s="99">
        <v>2245343.6218566899</v>
      </c>
      <c r="BL1108" s="99">
        <v>0</v>
      </c>
      <c r="BM1108" s="99">
        <v>0</v>
      </c>
      <c r="BN1108" s="99">
        <v>0</v>
      </c>
      <c r="BO1108" s="99">
        <v>0</v>
      </c>
      <c r="BP1108" s="99">
        <v>0</v>
      </c>
      <c r="BQ1108" s="99">
        <v>0</v>
      </c>
      <c r="BR1108" s="99">
        <v>5378011.3085327102</v>
      </c>
      <c r="BS1108" s="99">
        <v>1895986.7764129599</v>
      </c>
      <c r="BT1108" s="99">
        <v>0</v>
      </c>
      <c r="BU1108" s="99">
        <v>0</v>
      </c>
      <c r="BV1108" s="99">
        <v>2287978.5018920898</v>
      </c>
      <c r="BW1108" s="99">
        <v>0</v>
      </c>
      <c r="BX1108" s="99">
        <v>0</v>
      </c>
      <c r="BY1108" s="99">
        <v>0</v>
      </c>
      <c r="BZ1108" s="99">
        <v>0</v>
      </c>
      <c r="CA1108" s="99">
        <v>102813.714115143</v>
      </c>
      <c r="CB1108" s="99">
        <v>4809726.3016967801</v>
      </c>
      <c r="CC1108" s="99">
        <v>46553825.9208984</v>
      </c>
      <c r="CD1108" s="99">
        <v>9541008.1312255897</v>
      </c>
      <c r="CE1108" s="99">
        <v>3213.5490894019599</v>
      </c>
      <c r="CF1108" s="99">
        <v>361295.61687088001</v>
      </c>
      <c r="CG1108" s="99">
        <v>3002513.6587219201</v>
      </c>
      <c r="CH1108" s="99">
        <v>0</v>
      </c>
      <c r="CI1108" s="99">
        <v>106028.852919579</v>
      </c>
      <c r="CJ1108" s="99">
        <v>5172054.5161132803</v>
      </c>
      <c r="CK1108" s="99">
        <v>49574809.150390603</v>
      </c>
      <c r="CL1108" s="99">
        <v>9547551.7823486291</v>
      </c>
      <c r="CM1108" s="166">
        <v>168475.71441078201</v>
      </c>
      <c r="CN1108" s="166">
        <v>26375073.9611816</v>
      </c>
      <c r="CO1108" s="166">
        <v>116080569.49511699</v>
      </c>
      <c r="CP1108" s="99">
        <v>9547551.7823486291</v>
      </c>
      <c r="CQ1108" s="99">
        <v>0</v>
      </c>
      <c r="CR1108" s="99">
        <v>0</v>
      </c>
      <c r="CS1108" s="99">
        <v>0</v>
      </c>
      <c r="CT1108" s="99">
        <v>0</v>
      </c>
      <c r="CU1108" s="98">
        <v>11439.927574931</v>
      </c>
      <c r="CV1108" s="98">
        <v>65606.219402393996</v>
      </c>
      <c r="CW1108" s="98">
        <v>5171021.9185676603</v>
      </c>
      <c r="CX1108" s="98">
        <v>49556339.579620317</v>
      </c>
    </row>
    <row r="1109" spans="1:102" x14ac:dyDescent="0.2">
      <c r="A1109" s="98" t="s">
        <v>68</v>
      </c>
      <c r="B1109" s="100">
        <v>41334</v>
      </c>
      <c r="C1109" s="99">
        <v>89917.3812837601</v>
      </c>
      <c r="D1109" s="99">
        <v>0</v>
      </c>
      <c r="E1109" s="99">
        <v>11016.391085028599</v>
      </c>
      <c r="F1109" s="99">
        <v>9745.5464904308301</v>
      </c>
      <c r="G1109" s="99">
        <v>3174.0527672171602</v>
      </c>
      <c r="H1109" s="99">
        <v>0</v>
      </c>
      <c r="I1109" s="99">
        <v>0</v>
      </c>
      <c r="J1109" s="99">
        <v>63076.271337509199</v>
      </c>
      <c r="K1109" s="99">
        <v>0</v>
      </c>
      <c r="L1109" s="99">
        <v>2291.5277249217002</v>
      </c>
      <c r="M1109" s="99">
        <v>41450.209692478202</v>
      </c>
      <c r="N1109" s="99">
        <v>3871.6702121794201</v>
      </c>
      <c r="O1109" s="99">
        <v>0</v>
      </c>
      <c r="P1109" s="99">
        <v>47962.906641006499</v>
      </c>
      <c r="Q1109" s="99">
        <v>4905.3547777533504</v>
      </c>
      <c r="R1109" s="99">
        <v>0</v>
      </c>
      <c r="S1109" s="99">
        <v>3136.30568724871</v>
      </c>
      <c r="T1109" s="99">
        <v>0</v>
      </c>
      <c r="U1109" s="99">
        <v>63173.0650382042</v>
      </c>
      <c r="V1109" s="99">
        <v>3909567.7340393099</v>
      </c>
      <c r="W1109" s="99">
        <v>0</v>
      </c>
      <c r="X1109" s="99">
        <v>806183.67762756301</v>
      </c>
      <c r="Y1109" s="99">
        <v>657435.14887237502</v>
      </c>
      <c r="Z1109" s="99">
        <v>348180.79804992699</v>
      </c>
      <c r="AA1109" s="99">
        <v>0</v>
      </c>
      <c r="AB1109" s="99">
        <v>0</v>
      </c>
      <c r="AC1109" s="99">
        <v>21149665.001464799</v>
      </c>
      <c r="AD1109" s="99">
        <v>0</v>
      </c>
      <c r="AE1109" s="99">
        <v>45254.270537376397</v>
      </c>
      <c r="AF1109" s="99">
        <v>1713022.7760009801</v>
      </c>
      <c r="AG1109" s="99">
        <v>591153.74256896996</v>
      </c>
      <c r="AH1109" s="99">
        <v>0</v>
      </c>
      <c r="AI1109" s="99">
        <v>1785020.323349</v>
      </c>
      <c r="AJ1109" s="99">
        <v>548991.63849639904</v>
      </c>
      <c r="AK1109" s="99">
        <v>0</v>
      </c>
      <c r="AL1109" s="99">
        <v>344603.18722534197</v>
      </c>
      <c r="AM1109" s="99">
        <v>0</v>
      </c>
      <c r="AN1109" s="99">
        <v>21248727.1333008</v>
      </c>
      <c r="AO1109" s="99">
        <v>38599051.747558601</v>
      </c>
      <c r="AP1109" s="99">
        <v>0</v>
      </c>
      <c r="AQ1109" s="99">
        <v>7022032.8611450205</v>
      </c>
      <c r="AR1109" s="99">
        <v>5701039.5057373</v>
      </c>
      <c r="AS1109" s="99">
        <v>2902288.0833129901</v>
      </c>
      <c r="AT1109" s="99">
        <v>0</v>
      </c>
      <c r="AU1109" s="99">
        <v>0</v>
      </c>
      <c r="AV1109" s="99">
        <v>66733217.9755859</v>
      </c>
      <c r="AW1109" s="99">
        <v>0</v>
      </c>
      <c r="AX1109" s="99">
        <v>539170.78865814197</v>
      </c>
      <c r="AY1109" s="99">
        <v>17186206.0541992</v>
      </c>
      <c r="AZ1109" s="99">
        <v>5147965.9744262705</v>
      </c>
      <c r="BA1109" s="99">
        <v>0</v>
      </c>
      <c r="BB1109" s="99">
        <v>17507948.0153809</v>
      </c>
      <c r="BC1109" s="99">
        <v>4812316.6066284198</v>
      </c>
      <c r="BD1109" s="99">
        <v>0</v>
      </c>
      <c r="BE1109" s="99">
        <v>2870853.7459106399</v>
      </c>
      <c r="BF1109" s="99">
        <v>0</v>
      </c>
      <c r="BG1109" s="99">
        <v>67038622.849121101</v>
      </c>
      <c r="BH1109" s="99">
        <v>8329975.94177246</v>
      </c>
      <c r="BI1109" s="99">
        <v>0</v>
      </c>
      <c r="BJ1109" s="99">
        <v>2632915.2479553199</v>
      </c>
      <c r="BK1109" s="99">
        <v>2246333.0810241699</v>
      </c>
      <c r="BL1109" s="99">
        <v>0</v>
      </c>
      <c r="BM1109" s="99">
        <v>0</v>
      </c>
      <c r="BN1109" s="99">
        <v>0</v>
      </c>
      <c r="BO1109" s="99">
        <v>0</v>
      </c>
      <c r="BP1109" s="99">
        <v>0</v>
      </c>
      <c r="BQ1109" s="99">
        <v>0</v>
      </c>
      <c r="BR1109" s="99">
        <v>5550550.36999512</v>
      </c>
      <c r="BS1109" s="99">
        <v>1913005.6807556199</v>
      </c>
      <c r="BT1109" s="99">
        <v>0</v>
      </c>
      <c r="BU1109" s="99">
        <v>1262091.4799957301</v>
      </c>
      <c r="BV1109" s="99">
        <v>2307364.8690795898</v>
      </c>
      <c r="BW1109" s="99">
        <v>0</v>
      </c>
      <c r="BX1109" s="99">
        <v>243282.18976783799</v>
      </c>
      <c r="BY1109" s="99">
        <v>0</v>
      </c>
      <c r="BZ1109" s="99">
        <v>0</v>
      </c>
      <c r="CA1109" s="99">
        <v>100920.84498024</v>
      </c>
      <c r="CB1109" s="99">
        <v>4716897.9433593797</v>
      </c>
      <c r="CC1109" s="99">
        <v>45590504.895019501</v>
      </c>
      <c r="CD1109" s="99">
        <v>10978529.9912109</v>
      </c>
      <c r="CE1109" s="99">
        <v>3173.0021269917502</v>
      </c>
      <c r="CF1109" s="99">
        <v>350848.54867553699</v>
      </c>
      <c r="CG1109" s="99">
        <v>2931922.1218566899</v>
      </c>
      <c r="CH1109" s="99">
        <v>0</v>
      </c>
      <c r="CI1109" s="99">
        <v>104092.705054283</v>
      </c>
      <c r="CJ1109" s="99">
        <v>5070998.2576904297</v>
      </c>
      <c r="CK1109" s="99">
        <v>48595325.921386696</v>
      </c>
      <c r="CL1109" s="99">
        <v>11210102.267211899</v>
      </c>
      <c r="CM1109" s="166">
        <v>166678.94504356399</v>
      </c>
      <c r="CN1109" s="166">
        <v>26307008.714843798</v>
      </c>
      <c r="CO1109" s="166">
        <v>115525922.272461</v>
      </c>
      <c r="CP1109" s="99">
        <v>11210102.267211899</v>
      </c>
      <c r="CQ1109" s="99">
        <v>0</v>
      </c>
      <c r="CR1109" s="99">
        <v>0</v>
      </c>
      <c r="CS1109" s="99">
        <v>0</v>
      </c>
      <c r="CT1109" s="99">
        <v>0</v>
      </c>
      <c r="CU1109" s="98">
        <v>11131.999347970999</v>
      </c>
      <c r="CV1109" s="98">
        <v>65601.734372466002</v>
      </c>
      <c r="CW1109" s="98">
        <v>5067746.4920349168</v>
      </c>
      <c r="CX1109" s="98">
        <v>48522427.016876191</v>
      </c>
    </row>
    <row r="1110" spans="1:102" x14ac:dyDescent="0.2">
      <c r="A1110" s="98" t="s">
        <v>68</v>
      </c>
      <c r="B1110" s="100">
        <v>41426</v>
      </c>
      <c r="C1110" s="99">
        <v>89891.935322761507</v>
      </c>
      <c r="D1110" s="99">
        <v>0</v>
      </c>
      <c r="E1110" s="99">
        <v>10653.239554047601</v>
      </c>
      <c r="F1110" s="99">
        <v>9460.7543700933493</v>
      </c>
      <c r="G1110" s="99">
        <v>3210.9619265198698</v>
      </c>
      <c r="H1110" s="99">
        <v>0</v>
      </c>
      <c r="I1110" s="99">
        <v>0</v>
      </c>
      <c r="J1110" s="99">
        <v>62803.109187126203</v>
      </c>
      <c r="K1110" s="99">
        <v>0</v>
      </c>
      <c r="L1110" s="99">
        <v>1837.27634915709</v>
      </c>
      <c r="M1110" s="99">
        <v>41715.978079795801</v>
      </c>
      <c r="N1110" s="99">
        <v>3839.5172753334</v>
      </c>
      <c r="O1110" s="99">
        <v>0</v>
      </c>
      <c r="P1110" s="99">
        <v>48545.032279014602</v>
      </c>
      <c r="Q1110" s="99">
        <v>4861.9693527817699</v>
      </c>
      <c r="R1110" s="99">
        <v>0</v>
      </c>
      <c r="S1110" s="99">
        <v>3206.94994544983</v>
      </c>
      <c r="T1110" s="99">
        <v>0</v>
      </c>
      <c r="U1110" s="99">
        <v>62935.094599247001</v>
      </c>
      <c r="V1110" s="99">
        <v>3865735.5727844201</v>
      </c>
      <c r="W1110" s="99">
        <v>0</v>
      </c>
      <c r="X1110" s="99">
        <v>779766.69900512695</v>
      </c>
      <c r="Y1110" s="99">
        <v>637446.77268219006</v>
      </c>
      <c r="Z1110" s="99">
        <v>350939.61868286098</v>
      </c>
      <c r="AA1110" s="99">
        <v>0</v>
      </c>
      <c r="AB1110" s="99">
        <v>0</v>
      </c>
      <c r="AC1110" s="99">
        <v>21053316.128417999</v>
      </c>
      <c r="AD1110" s="99">
        <v>0</v>
      </c>
      <c r="AE1110" s="99">
        <v>31808.616662025499</v>
      </c>
      <c r="AF1110" s="99">
        <v>1701085.45414734</v>
      </c>
      <c r="AG1110" s="99">
        <v>586977.65165710403</v>
      </c>
      <c r="AH1110" s="99">
        <v>0</v>
      </c>
      <c r="AI1110" s="99">
        <v>1790009.3003234901</v>
      </c>
      <c r="AJ1110" s="99">
        <v>536182.537994385</v>
      </c>
      <c r="AK1110" s="99">
        <v>0</v>
      </c>
      <c r="AL1110" s="99">
        <v>348826.19458770799</v>
      </c>
      <c r="AM1110" s="99">
        <v>0</v>
      </c>
      <c r="AN1110" s="99">
        <v>21129911.6796875</v>
      </c>
      <c r="AO1110" s="99">
        <v>38301351.166503899</v>
      </c>
      <c r="AP1110" s="99">
        <v>0</v>
      </c>
      <c r="AQ1110" s="99">
        <v>6810687.0444946298</v>
      </c>
      <c r="AR1110" s="99">
        <v>5517144.6401367197</v>
      </c>
      <c r="AS1110" s="99">
        <v>2933042.9184570299</v>
      </c>
      <c r="AT1110" s="99">
        <v>0</v>
      </c>
      <c r="AU1110" s="99">
        <v>0</v>
      </c>
      <c r="AV1110" s="99">
        <v>66437031.472167999</v>
      </c>
      <c r="AW1110" s="99">
        <v>0</v>
      </c>
      <c r="AX1110" s="99">
        <v>416253.79384994501</v>
      </c>
      <c r="AY1110" s="99">
        <v>17148588.974121101</v>
      </c>
      <c r="AZ1110" s="99">
        <v>5142364.1661377</v>
      </c>
      <c r="BA1110" s="99">
        <v>0</v>
      </c>
      <c r="BB1110" s="99">
        <v>17635134.917968798</v>
      </c>
      <c r="BC1110" s="99">
        <v>4755781.7119751005</v>
      </c>
      <c r="BD1110" s="99">
        <v>0</v>
      </c>
      <c r="BE1110" s="99">
        <v>2916583.2276306199</v>
      </c>
      <c r="BF1110" s="99">
        <v>0</v>
      </c>
      <c r="BG1110" s="99">
        <v>66669183.695800804</v>
      </c>
      <c r="BH1110" s="99">
        <v>8472266.0830078106</v>
      </c>
      <c r="BI1110" s="99">
        <v>0</v>
      </c>
      <c r="BJ1110" s="99">
        <v>2593370.08166504</v>
      </c>
      <c r="BK1110" s="99">
        <v>2208364.9564208998</v>
      </c>
      <c r="BL1110" s="99">
        <v>0</v>
      </c>
      <c r="BM1110" s="99">
        <v>0</v>
      </c>
      <c r="BN1110" s="99">
        <v>0</v>
      </c>
      <c r="BO1110" s="99">
        <v>0</v>
      </c>
      <c r="BP1110" s="99">
        <v>0</v>
      </c>
      <c r="BQ1110" s="99">
        <v>0</v>
      </c>
      <c r="BR1110" s="99">
        <v>5609790.2463378897</v>
      </c>
      <c r="BS1110" s="99">
        <v>1911770.3413391099</v>
      </c>
      <c r="BT1110" s="99">
        <v>0</v>
      </c>
      <c r="BU1110" s="99">
        <v>1294510.86997986</v>
      </c>
      <c r="BV1110" s="99">
        <v>2300100.40130615</v>
      </c>
      <c r="BW1110" s="99">
        <v>0</v>
      </c>
      <c r="BX1110" s="99">
        <v>244977.889774323</v>
      </c>
      <c r="BY1110" s="99">
        <v>0</v>
      </c>
      <c r="BZ1110" s="99">
        <v>0</v>
      </c>
      <c r="CA1110" s="99">
        <v>100552.44295215599</v>
      </c>
      <c r="CB1110" s="99">
        <v>4646170.27734375</v>
      </c>
      <c r="CC1110" s="99">
        <v>45101631.812011696</v>
      </c>
      <c r="CD1110" s="99">
        <v>11065986.188964801</v>
      </c>
      <c r="CE1110" s="99">
        <v>3210.1816452145599</v>
      </c>
      <c r="CF1110" s="99">
        <v>348822.825756073</v>
      </c>
      <c r="CG1110" s="99">
        <v>2910850.5637206999</v>
      </c>
      <c r="CH1110" s="99">
        <v>0</v>
      </c>
      <c r="CI1110" s="99">
        <v>103762.08159351299</v>
      </c>
      <c r="CJ1110" s="99">
        <v>4999476.9129028302</v>
      </c>
      <c r="CK1110" s="99">
        <v>48193864.678222701</v>
      </c>
      <c r="CL1110" s="99">
        <v>11299055.118408199</v>
      </c>
      <c r="CM1110" s="166">
        <v>166094.346628189</v>
      </c>
      <c r="CN1110" s="166">
        <v>26093452.982177701</v>
      </c>
      <c r="CO1110" s="166">
        <v>114707860.34375</v>
      </c>
      <c r="CP1110" s="99">
        <v>11299055.118408199</v>
      </c>
      <c r="CQ1110" s="99">
        <v>0</v>
      </c>
      <c r="CR1110" s="99">
        <v>0</v>
      </c>
      <c r="CS1110" s="99">
        <v>0</v>
      </c>
      <c r="CT1110" s="99">
        <v>0</v>
      </c>
      <c r="CU1110" s="98">
        <v>10771.129960605</v>
      </c>
      <c r="CV1110" s="98">
        <v>65351.579178822998</v>
      </c>
      <c r="CW1110" s="98">
        <v>4994993.103099823</v>
      </c>
      <c r="CX1110" s="98">
        <v>48012482.3757324</v>
      </c>
    </row>
    <row r="1111" spans="1:102" x14ac:dyDescent="0.2">
      <c r="A1111" s="98" t="s">
        <v>68</v>
      </c>
      <c r="B1111" s="100">
        <v>41518</v>
      </c>
      <c r="C1111" s="99">
        <v>89666.191249847398</v>
      </c>
      <c r="D1111" s="99">
        <v>0</v>
      </c>
      <c r="E1111" s="99">
        <v>10376.968251943599</v>
      </c>
      <c r="F1111" s="99">
        <v>9209.9851170778293</v>
      </c>
      <c r="G1111" s="99">
        <v>3153.2912507951301</v>
      </c>
      <c r="H1111" s="99">
        <v>0</v>
      </c>
      <c r="I1111" s="99">
        <v>0</v>
      </c>
      <c r="J1111" s="99">
        <v>62474.120098590902</v>
      </c>
      <c r="K1111" s="99">
        <v>0</v>
      </c>
      <c r="L1111" s="99">
        <v>238.321321072057</v>
      </c>
      <c r="M1111" s="99">
        <v>41768.488228797898</v>
      </c>
      <c r="N1111" s="99">
        <v>3763.16589066386</v>
      </c>
      <c r="O1111" s="99">
        <v>0</v>
      </c>
      <c r="P1111" s="99">
        <v>49647.512077808402</v>
      </c>
      <c r="Q1111" s="99">
        <v>4786.2356840372104</v>
      </c>
      <c r="R1111" s="99">
        <v>0</v>
      </c>
      <c r="S1111" s="99">
        <v>3155.9226738512498</v>
      </c>
      <c r="T1111" s="99">
        <v>0</v>
      </c>
      <c r="U1111" s="99">
        <v>62549.276953697197</v>
      </c>
      <c r="V1111" s="99">
        <v>3839385.1680602999</v>
      </c>
      <c r="W1111" s="99">
        <v>0</v>
      </c>
      <c r="X1111" s="99">
        <v>762497.096092224</v>
      </c>
      <c r="Y1111" s="99">
        <v>626286.93515014602</v>
      </c>
      <c r="Z1111" s="99">
        <v>348520.60380935698</v>
      </c>
      <c r="AA1111" s="99">
        <v>0</v>
      </c>
      <c r="AB1111" s="99">
        <v>0</v>
      </c>
      <c r="AC1111" s="99">
        <v>21111763.283447299</v>
      </c>
      <c r="AD1111" s="99">
        <v>0</v>
      </c>
      <c r="AE1111" s="99">
        <v>18563.7615017891</v>
      </c>
      <c r="AF1111" s="99">
        <v>1697989.21107483</v>
      </c>
      <c r="AG1111" s="99">
        <v>582462.73513030994</v>
      </c>
      <c r="AH1111" s="99">
        <v>0</v>
      </c>
      <c r="AI1111" s="99">
        <v>1785054.81671143</v>
      </c>
      <c r="AJ1111" s="99">
        <v>519887.541534424</v>
      </c>
      <c r="AK1111" s="99">
        <v>0</v>
      </c>
      <c r="AL1111" s="99">
        <v>347311.86209869402</v>
      </c>
      <c r="AM1111" s="99">
        <v>0</v>
      </c>
      <c r="AN1111" s="99">
        <v>21011360.097656298</v>
      </c>
      <c r="AO1111" s="99">
        <v>38145155.028808601</v>
      </c>
      <c r="AP1111" s="99">
        <v>0</v>
      </c>
      <c r="AQ1111" s="99">
        <v>6562383.7127075205</v>
      </c>
      <c r="AR1111" s="99">
        <v>5357359.0602417002</v>
      </c>
      <c r="AS1111" s="99">
        <v>2905385.0867309598</v>
      </c>
      <c r="AT1111" s="99">
        <v>0</v>
      </c>
      <c r="AU1111" s="99">
        <v>0</v>
      </c>
      <c r="AV1111" s="99">
        <v>66609213.032714799</v>
      </c>
      <c r="AW1111" s="99">
        <v>0</v>
      </c>
      <c r="AX1111" s="99">
        <v>195113.23280906701</v>
      </c>
      <c r="AY1111" s="99">
        <v>17186206.769287098</v>
      </c>
      <c r="AZ1111" s="99">
        <v>5068625.5719604502</v>
      </c>
      <c r="BA1111" s="99">
        <v>0</v>
      </c>
      <c r="BB1111" s="99">
        <v>17670349.097167999</v>
      </c>
      <c r="BC1111" s="99">
        <v>4648918.1226806603</v>
      </c>
      <c r="BD1111" s="99">
        <v>0</v>
      </c>
      <c r="BE1111" s="99">
        <v>2901767.3436889602</v>
      </c>
      <c r="BF1111" s="99">
        <v>0</v>
      </c>
      <c r="BG1111" s="99">
        <v>66321881.2958984</v>
      </c>
      <c r="BH1111" s="99">
        <v>8466185.5828857403</v>
      </c>
      <c r="BI1111" s="99">
        <v>0</v>
      </c>
      <c r="BJ1111" s="99">
        <v>2555708.0541992201</v>
      </c>
      <c r="BK1111" s="99">
        <v>2175714.4911804199</v>
      </c>
      <c r="BL1111" s="99">
        <v>0</v>
      </c>
      <c r="BM1111" s="99">
        <v>0</v>
      </c>
      <c r="BN1111" s="99">
        <v>0</v>
      </c>
      <c r="BO1111" s="99">
        <v>0</v>
      </c>
      <c r="BP1111" s="99">
        <v>0</v>
      </c>
      <c r="BQ1111" s="99">
        <v>0</v>
      </c>
      <c r="BR1111" s="99">
        <v>5658516.3862304697</v>
      </c>
      <c r="BS1111" s="99">
        <v>1888082.3363647501</v>
      </c>
      <c r="BT1111" s="99">
        <v>0</v>
      </c>
      <c r="BU1111" s="99">
        <v>1061300.9799957301</v>
      </c>
      <c r="BV1111" s="99">
        <v>2264287.7855834998</v>
      </c>
      <c r="BW1111" s="99">
        <v>0</v>
      </c>
      <c r="BX1111" s="99">
        <v>198191.359819412</v>
      </c>
      <c r="BY1111" s="99">
        <v>0</v>
      </c>
      <c r="BZ1111" s="99">
        <v>0</v>
      </c>
      <c r="CA1111" s="99">
        <v>100036.455273628</v>
      </c>
      <c r="CB1111" s="99">
        <v>4603360.22119141</v>
      </c>
      <c r="CC1111" s="99">
        <v>44717394.370605499</v>
      </c>
      <c r="CD1111" s="99">
        <v>11013254.049316401</v>
      </c>
      <c r="CE1111" s="99">
        <v>3155.1915353834602</v>
      </c>
      <c r="CF1111" s="99">
        <v>348626.24136352498</v>
      </c>
      <c r="CG1111" s="99">
        <v>2906266.7260131799</v>
      </c>
      <c r="CH1111" s="99">
        <v>0</v>
      </c>
      <c r="CI1111" s="99">
        <v>103190.251340866</v>
      </c>
      <c r="CJ1111" s="99">
        <v>4944446.1522216797</v>
      </c>
      <c r="CK1111" s="99">
        <v>47601888.832031302</v>
      </c>
      <c r="CL1111" s="99">
        <v>11242591.9255371</v>
      </c>
      <c r="CM1111" s="166">
        <v>165070.98544692999</v>
      </c>
      <c r="CN1111" s="166">
        <v>25949557.618408199</v>
      </c>
      <c r="CO1111" s="166">
        <v>114047897.56543</v>
      </c>
      <c r="CP1111" s="99">
        <v>11242591.9255371</v>
      </c>
      <c r="CQ1111" s="99">
        <v>0</v>
      </c>
      <c r="CR1111" s="99">
        <v>0</v>
      </c>
      <c r="CS1111" s="99">
        <v>0</v>
      </c>
      <c r="CT1111" s="99">
        <v>0</v>
      </c>
      <c r="CU1111" s="98">
        <v>10438.158208078999</v>
      </c>
      <c r="CV1111" s="98">
        <v>65032.143841919999</v>
      </c>
      <c r="CW1111" s="98">
        <v>4951986.4625549354</v>
      </c>
      <c r="CX1111" s="98">
        <v>47623661.096618682</v>
      </c>
    </row>
    <row r="1112" spans="1:102" x14ac:dyDescent="0.2">
      <c r="A1112" s="98" t="s">
        <v>68</v>
      </c>
      <c r="B1112" s="100">
        <v>41609</v>
      </c>
      <c r="C1112" s="99">
        <v>89489.959624290495</v>
      </c>
      <c r="D1112" s="99">
        <v>0</v>
      </c>
      <c r="E1112" s="99">
        <v>9985.22271192074</v>
      </c>
      <c r="F1112" s="99">
        <v>8864.2727051973307</v>
      </c>
      <c r="G1112" s="99">
        <v>3152.5351597070699</v>
      </c>
      <c r="H1112" s="99">
        <v>0</v>
      </c>
      <c r="I1112" s="99">
        <v>0</v>
      </c>
      <c r="J1112" s="99">
        <v>62010.682801723502</v>
      </c>
      <c r="K1112" s="99">
        <v>0</v>
      </c>
      <c r="L1112" s="99">
        <v>183.622940555215</v>
      </c>
      <c r="M1112" s="99">
        <v>41874.017083168001</v>
      </c>
      <c r="N1112" s="99">
        <v>3683.4180667996402</v>
      </c>
      <c r="O1112" s="99">
        <v>0</v>
      </c>
      <c r="P1112" s="99">
        <v>49035.222888946497</v>
      </c>
      <c r="Q1112" s="99">
        <v>4730.6955579519299</v>
      </c>
      <c r="R1112" s="99">
        <v>0</v>
      </c>
      <c r="S1112" s="99">
        <v>3132.3787727653998</v>
      </c>
      <c r="T1112" s="99">
        <v>0</v>
      </c>
      <c r="U1112" s="99">
        <v>62055.199565887502</v>
      </c>
      <c r="V1112" s="99">
        <v>3777546.0119018601</v>
      </c>
      <c r="W1112" s="99">
        <v>0</v>
      </c>
      <c r="X1112" s="99">
        <v>731752.34269714402</v>
      </c>
      <c r="Y1112" s="99">
        <v>603653.48341369606</v>
      </c>
      <c r="Z1112" s="99">
        <v>342389.55559158302</v>
      </c>
      <c r="AA1112" s="99">
        <v>0</v>
      </c>
      <c r="AB1112" s="99">
        <v>0</v>
      </c>
      <c r="AC1112" s="99">
        <v>20825569.404785201</v>
      </c>
      <c r="AD1112" s="99">
        <v>0</v>
      </c>
      <c r="AE1112" s="99">
        <v>12270.470386147501</v>
      </c>
      <c r="AF1112" s="99">
        <v>1683973.0645904499</v>
      </c>
      <c r="AG1112" s="99">
        <v>564915.65433502197</v>
      </c>
      <c r="AH1112" s="99">
        <v>0</v>
      </c>
      <c r="AI1112" s="99">
        <v>1748752.1697692899</v>
      </c>
      <c r="AJ1112" s="99">
        <v>510333.44738388102</v>
      </c>
      <c r="AK1112" s="99">
        <v>0</v>
      </c>
      <c r="AL1112" s="99">
        <v>338070.50478363002</v>
      </c>
      <c r="AM1112" s="99">
        <v>0</v>
      </c>
      <c r="AN1112" s="99">
        <v>20826382.674560498</v>
      </c>
      <c r="AO1112" s="99">
        <v>37730298.143554702</v>
      </c>
      <c r="AP1112" s="99">
        <v>0</v>
      </c>
      <c r="AQ1112" s="99">
        <v>6307021.9890747098</v>
      </c>
      <c r="AR1112" s="99">
        <v>5166742.9401245099</v>
      </c>
      <c r="AS1112" s="99">
        <v>2873647.1161499</v>
      </c>
      <c r="AT1112" s="99">
        <v>0</v>
      </c>
      <c r="AU1112" s="99">
        <v>0</v>
      </c>
      <c r="AV1112" s="99">
        <v>66278247.310058601</v>
      </c>
      <c r="AW1112" s="99">
        <v>0</v>
      </c>
      <c r="AX1112" s="99">
        <v>115635.185819626</v>
      </c>
      <c r="AY1112" s="99">
        <v>17163915.480224598</v>
      </c>
      <c r="AZ1112" s="99">
        <v>4963161.1173095703</v>
      </c>
      <c r="BA1112" s="99">
        <v>0</v>
      </c>
      <c r="BB1112" s="99">
        <v>17372878.157958999</v>
      </c>
      <c r="BC1112" s="99">
        <v>4540585.4530029297</v>
      </c>
      <c r="BD1112" s="99">
        <v>0</v>
      </c>
      <c r="BE1112" s="99">
        <v>2833562.4392089802</v>
      </c>
      <c r="BF1112" s="99">
        <v>0</v>
      </c>
      <c r="BG1112" s="99">
        <v>66289329.678222701</v>
      </c>
      <c r="BH1112" s="99">
        <v>8478611.0609130897</v>
      </c>
      <c r="BI1112" s="99">
        <v>0</v>
      </c>
      <c r="BJ1112" s="99">
        <v>2492705.53515625</v>
      </c>
      <c r="BK1112" s="99">
        <v>2126170.6114196801</v>
      </c>
      <c r="BL1112" s="99">
        <v>0</v>
      </c>
      <c r="BM1112" s="99">
        <v>0</v>
      </c>
      <c r="BN1112" s="99">
        <v>0</v>
      </c>
      <c r="BO1112" s="99">
        <v>0</v>
      </c>
      <c r="BP1112" s="99">
        <v>0</v>
      </c>
      <c r="BQ1112" s="99">
        <v>0</v>
      </c>
      <c r="BR1112" s="99">
        <v>5670135.08056641</v>
      </c>
      <c r="BS1112" s="99">
        <v>1848046.1354980499</v>
      </c>
      <c r="BT1112" s="99">
        <v>0</v>
      </c>
      <c r="BU1112" s="99">
        <v>1250063.83999634</v>
      </c>
      <c r="BV1112" s="99">
        <v>2223688.1499939002</v>
      </c>
      <c r="BW1112" s="99">
        <v>0</v>
      </c>
      <c r="BX1112" s="99">
        <v>230361.7897892</v>
      </c>
      <c r="BY1112" s="99">
        <v>0</v>
      </c>
      <c r="BZ1112" s="99">
        <v>0</v>
      </c>
      <c r="CA1112" s="99">
        <v>99497.1895284653</v>
      </c>
      <c r="CB1112" s="99">
        <v>4513947.3447876005</v>
      </c>
      <c r="CC1112" s="99">
        <v>44088555.936035201</v>
      </c>
      <c r="CD1112" s="99">
        <v>10965550.118408199</v>
      </c>
      <c r="CE1112" s="99">
        <v>3152.39136478305</v>
      </c>
      <c r="CF1112" s="99">
        <v>341804.03586959798</v>
      </c>
      <c r="CG1112" s="99">
        <v>2866994.7966003399</v>
      </c>
      <c r="CH1112" s="99">
        <v>0</v>
      </c>
      <c r="CI1112" s="99">
        <v>102650.961305618</v>
      </c>
      <c r="CJ1112" s="99">
        <v>4858729.9833984403</v>
      </c>
      <c r="CK1112" s="99">
        <v>46948370.762695298</v>
      </c>
      <c r="CL1112" s="99">
        <v>11200683.975341801</v>
      </c>
      <c r="CM1112" s="166">
        <v>164039.11931419399</v>
      </c>
      <c r="CN1112" s="166">
        <v>25671263.864502002</v>
      </c>
      <c r="CO1112" s="166">
        <v>113098383.87402301</v>
      </c>
      <c r="CP1112" s="99">
        <v>11200683.975341801</v>
      </c>
      <c r="CQ1112" s="99">
        <v>0</v>
      </c>
      <c r="CR1112" s="99">
        <v>0</v>
      </c>
      <c r="CS1112" s="99">
        <v>0</v>
      </c>
      <c r="CT1112" s="99">
        <v>0</v>
      </c>
      <c r="CU1112" s="98">
        <v>10030.936465790999</v>
      </c>
      <c r="CV1112" s="98">
        <v>64547.580528177998</v>
      </c>
      <c r="CW1112" s="98">
        <v>4855751.3806571988</v>
      </c>
      <c r="CX1112" s="98">
        <v>46955550.732635543</v>
      </c>
    </row>
    <row r="1113" spans="1:102" x14ac:dyDescent="0.2">
      <c r="A1113" s="98" t="s">
        <v>68</v>
      </c>
      <c r="B1113" s="100">
        <v>41699</v>
      </c>
      <c r="C1113" s="99">
        <v>89233.707384109497</v>
      </c>
      <c r="D1113" s="99">
        <v>0</v>
      </c>
      <c r="E1113" s="99">
        <v>9670.7664633989298</v>
      </c>
      <c r="F1113" s="99">
        <v>8789.1934710741007</v>
      </c>
      <c r="G1113" s="99">
        <v>3131.4330093264598</v>
      </c>
      <c r="H1113" s="99">
        <v>0</v>
      </c>
      <c r="I1113" s="99">
        <v>0</v>
      </c>
      <c r="J1113" s="99">
        <v>61763.313213348403</v>
      </c>
      <c r="K1113" s="99">
        <v>0</v>
      </c>
      <c r="L1113" s="99">
        <v>196.41345991008001</v>
      </c>
      <c r="M1113" s="99">
        <v>41905.631512641899</v>
      </c>
      <c r="N1113" s="99">
        <v>3612.0896998941898</v>
      </c>
      <c r="O1113" s="99">
        <v>0</v>
      </c>
      <c r="P1113" s="99">
        <v>48312.674895286596</v>
      </c>
      <c r="Q1113" s="99">
        <v>4677.4502542018899</v>
      </c>
      <c r="R1113" s="99">
        <v>0</v>
      </c>
      <c r="S1113" s="99">
        <v>3106.2050387859299</v>
      </c>
      <c r="T1113" s="99">
        <v>0</v>
      </c>
      <c r="U1113" s="99">
        <v>61767.055200576797</v>
      </c>
      <c r="V1113" s="99">
        <v>3786246.4485778799</v>
      </c>
      <c r="W1113" s="99">
        <v>0</v>
      </c>
      <c r="X1113" s="99">
        <v>701597.92729949998</v>
      </c>
      <c r="Y1113" s="99">
        <v>595020.65374755894</v>
      </c>
      <c r="Z1113" s="99">
        <v>334608.54231262201</v>
      </c>
      <c r="AA1113" s="99">
        <v>0</v>
      </c>
      <c r="AB1113" s="99">
        <v>0</v>
      </c>
      <c r="AC1113" s="99">
        <v>20573984.3129883</v>
      </c>
      <c r="AD1113" s="99">
        <v>0</v>
      </c>
      <c r="AE1113" s="99">
        <v>16278.215173721301</v>
      </c>
      <c r="AF1113" s="99">
        <v>1679699.14385986</v>
      </c>
      <c r="AG1113" s="99">
        <v>557450.71350860596</v>
      </c>
      <c r="AH1113" s="99">
        <v>0</v>
      </c>
      <c r="AI1113" s="99">
        <v>1709253.2466430699</v>
      </c>
      <c r="AJ1113" s="99">
        <v>511432.62875366199</v>
      </c>
      <c r="AK1113" s="99">
        <v>0</v>
      </c>
      <c r="AL1113" s="99">
        <v>331730.48802947998</v>
      </c>
      <c r="AM1113" s="99">
        <v>0</v>
      </c>
      <c r="AN1113" s="99">
        <v>20720483.9841309</v>
      </c>
      <c r="AO1113" s="99">
        <v>38045714.681152299</v>
      </c>
      <c r="AP1113" s="99">
        <v>0</v>
      </c>
      <c r="AQ1113" s="99">
        <v>6056563.7561645498</v>
      </c>
      <c r="AR1113" s="99">
        <v>5076696.5203247098</v>
      </c>
      <c r="AS1113" s="99">
        <v>2826592.3369445801</v>
      </c>
      <c r="AT1113" s="99">
        <v>0</v>
      </c>
      <c r="AU1113" s="99">
        <v>0</v>
      </c>
      <c r="AV1113" s="99">
        <v>66087192.962890603</v>
      </c>
      <c r="AW1113" s="99">
        <v>0</v>
      </c>
      <c r="AX1113" s="99">
        <v>156190.655805588</v>
      </c>
      <c r="AY1113" s="99">
        <v>17239429.792480499</v>
      </c>
      <c r="AZ1113" s="99">
        <v>4925356.7742919903</v>
      </c>
      <c r="BA1113" s="99">
        <v>0</v>
      </c>
      <c r="BB1113" s="99">
        <v>17019015.095703099</v>
      </c>
      <c r="BC1113" s="99">
        <v>4576908.1591796903</v>
      </c>
      <c r="BD1113" s="99">
        <v>0</v>
      </c>
      <c r="BE1113" s="99">
        <v>2797717.17901611</v>
      </c>
      <c r="BF1113" s="99">
        <v>0</v>
      </c>
      <c r="BG1113" s="99">
        <v>66389459.073730499</v>
      </c>
      <c r="BH1113" s="99">
        <v>8421237.7661132794</v>
      </c>
      <c r="BI1113" s="99">
        <v>0</v>
      </c>
      <c r="BJ1113" s="99">
        <v>2431598.5857238802</v>
      </c>
      <c r="BK1113" s="99">
        <v>2089734.4468994101</v>
      </c>
      <c r="BL1113" s="99">
        <v>0</v>
      </c>
      <c r="BM1113" s="99">
        <v>0</v>
      </c>
      <c r="BN1113" s="99">
        <v>0</v>
      </c>
      <c r="BO1113" s="99">
        <v>0</v>
      </c>
      <c r="BP1113" s="99">
        <v>0</v>
      </c>
      <c r="BQ1113" s="99">
        <v>0</v>
      </c>
      <c r="BR1113" s="99">
        <v>5616837.9942627</v>
      </c>
      <c r="BS1113" s="99">
        <v>1835260.7770843499</v>
      </c>
      <c r="BT1113" s="99">
        <v>0</v>
      </c>
      <c r="BU1113" s="99">
        <v>1203382.6499939</v>
      </c>
      <c r="BV1113" s="99">
        <v>2230010.70062256</v>
      </c>
      <c r="BW1113" s="99">
        <v>0</v>
      </c>
      <c r="BX1113" s="99">
        <v>234645.579807281</v>
      </c>
      <c r="BY1113" s="99">
        <v>0</v>
      </c>
      <c r="BZ1113" s="99">
        <v>0</v>
      </c>
      <c r="CA1113" s="99">
        <v>98866.284691810593</v>
      </c>
      <c r="CB1113" s="99">
        <v>4489153.5534667997</v>
      </c>
      <c r="CC1113" s="99">
        <v>44078371.755859397</v>
      </c>
      <c r="CD1113" s="99">
        <v>10866549.0117188</v>
      </c>
      <c r="CE1113" s="99">
        <v>3130.3538345396501</v>
      </c>
      <c r="CF1113" s="99">
        <v>334077.47959136998</v>
      </c>
      <c r="CG1113" s="99">
        <v>2823377.3862304701</v>
      </c>
      <c r="CH1113" s="99">
        <v>0</v>
      </c>
      <c r="CI1113" s="99">
        <v>101994.129948616</v>
      </c>
      <c r="CJ1113" s="99">
        <v>4827788.3388671903</v>
      </c>
      <c r="CK1113" s="99">
        <v>47045439.184082001</v>
      </c>
      <c r="CL1113" s="99">
        <v>11086941.0187988</v>
      </c>
      <c r="CM1113" s="166">
        <v>163279.62079811099</v>
      </c>
      <c r="CN1113" s="166">
        <v>25526264.142333999</v>
      </c>
      <c r="CO1113" s="166">
        <v>113292291.621094</v>
      </c>
      <c r="CP1113" s="99">
        <v>11086941.0187988</v>
      </c>
      <c r="CQ1113" s="99">
        <v>0</v>
      </c>
      <c r="CR1113" s="99">
        <v>0</v>
      </c>
      <c r="CS1113" s="99">
        <v>0</v>
      </c>
      <c r="CT1113" s="99">
        <v>0</v>
      </c>
      <c r="CU1113" s="98">
        <v>9704.1883655260008</v>
      </c>
      <c r="CV1113" s="98">
        <v>64292.101958589003</v>
      </c>
      <c r="CW1113" s="98">
        <v>4823231.0330581693</v>
      </c>
      <c r="CX1113" s="98">
        <v>46901749.142089866</v>
      </c>
    </row>
    <row r="1114" spans="1:102" x14ac:dyDescent="0.2">
      <c r="A1114" s="98" t="s">
        <v>68</v>
      </c>
      <c r="B1114" s="100">
        <v>41791</v>
      </c>
      <c r="C1114" s="99">
        <v>89137.607997894302</v>
      </c>
      <c r="D1114" s="99">
        <v>0</v>
      </c>
      <c r="E1114" s="99">
        <v>9485.4910691976493</v>
      </c>
      <c r="F1114" s="99">
        <v>8654.9484447240793</v>
      </c>
      <c r="G1114" s="99">
        <v>3152.3456918001202</v>
      </c>
      <c r="H1114" s="99">
        <v>0</v>
      </c>
      <c r="I1114" s="99">
        <v>0</v>
      </c>
      <c r="J1114" s="99">
        <v>61516.651544570901</v>
      </c>
      <c r="K1114" s="99">
        <v>0</v>
      </c>
      <c r="L1114" s="99">
        <v>875.33855704963196</v>
      </c>
      <c r="M1114" s="99">
        <v>41888.035539150202</v>
      </c>
      <c r="N1114" s="99">
        <v>3545.26302239299</v>
      </c>
      <c r="O1114" s="99">
        <v>0</v>
      </c>
      <c r="P1114" s="99">
        <v>47766.806375503496</v>
      </c>
      <c r="Q1114" s="99">
        <v>4642.5757411718396</v>
      </c>
      <c r="R1114" s="99">
        <v>0</v>
      </c>
      <c r="S1114" s="99">
        <v>3142.9461127221598</v>
      </c>
      <c r="T1114" s="99">
        <v>0</v>
      </c>
      <c r="U1114" s="99">
        <v>61585.750039100603</v>
      </c>
      <c r="V1114" s="99">
        <v>3785057.98937988</v>
      </c>
      <c r="W1114" s="99">
        <v>0</v>
      </c>
      <c r="X1114" s="99">
        <v>685804.76164245605</v>
      </c>
      <c r="Y1114" s="99">
        <v>586000.45645904494</v>
      </c>
      <c r="Z1114" s="99">
        <v>332498.41136169399</v>
      </c>
      <c r="AA1114" s="99">
        <v>0</v>
      </c>
      <c r="AB1114" s="99">
        <v>0</v>
      </c>
      <c r="AC1114" s="99">
        <v>20614950.276367199</v>
      </c>
      <c r="AD1114" s="99">
        <v>0</v>
      </c>
      <c r="AE1114" s="99">
        <v>24375.402526140198</v>
      </c>
      <c r="AF1114" s="99">
        <v>1687190.03251648</v>
      </c>
      <c r="AG1114" s="99">
        <v>549579.16394805897</v>
      </c>
      <c r="AH1114" s="99">
        <v>0</v>
      </c>
      <c r="AI1114" s="99">
        <v>1686128.28213501</v>
      </c>
      <c r="AJ1114" s="99">
        <v>515185.46337509202</v>
      </c>
      <c r="AK1114" s="99">
        <v>0</v>
      </c>
      <c r="AL1114" s="99">
        <v>329863.32556152297</v>
      </c>
      <c r="AM1114" s="99">
        <v>0</v>
      </c>
      <c r="AN1114" s="99">
        <v>20587987.248779301</v>
      </c>
      <c r="AO1114" s="99">
        <v>38170599.985839799</v>
      </c>
      <c r="AP1114" s="99">
        <v>0</v>
      </c>
      <c r="AQ1114" s="99">
        <v>5898292.3230590802</v>
      </c>
      <c r="AR1114" s="99">
        <v>4992325.8961181603</v>
      </c>
      <c r="AS1114" s="99">
        <v>2814873.8154296898</v>
      </c>
      <c r="AT1114" s="99">
        <v>0</v>
      </c>
      <c r="AU1114" s="99">
        <v>0</v>
      </c>
      <c r="AV1114" s="99">
        <v>66100981.8681641</v>
      </c>
      <c r="AW1114" s="99">
        <v>0</v>
      </c>
      <c r="AX1114" s="99">
        <v>242441.17079925499</v>
      </c>
      <c r="AY1114" s="99">
        <v>17407275.278808601</v>
      </c>
      <c r="AZ1114" s="99">
        <v>4827250.7919311495</v>
      </c>
      <c r="BA1114" s="99">
        <v>0</v>
      </c>
      <c r="BB1114" s="99">
        <v>16883620.353027299</v>
      </c>
      <c r="BC1114" s="99">
        <v>4585744.8469848596</v>
      </c>
      <c r="BD1114" s="99">
        <v>0</v>
      </c>
      <c r="BE1114" s="99">
        <v>2796091.6067504901</v>
      </c>
      <c r="BF1114" s="99">
        <v>0</v>
      </c>
      <c r="BG1114" s="99">
        <v>66031011.130859397</v>
      </c>
      <c r="BH1114" s="99">
        <v>8480614.7554931603</v>
      </c>
      <c r="BI1114" s="99">
        <v>0</v>
      </c>
      <c r="BJ1114" s="99">
        <v>2398685.3459472698</v>
      </c>
      <c r="BK1114" s="99">
        <v>2067794.25819397</v>
      </c>
      <c r="BL1114" s="99">
        <v>0</v>
      </c>
      <c r="BM1114" s="99">
        <v>0</v>
      </c>
      <c r="BN1114" s="99">
        <v>0</v>
      </c>
      <c r="BO1114" s="99">
        <v>0</v>
      </c>
      <c r="BP1114" s="99">
        <v>0</v>
      </c>
      <c r="BQ1114" s="99">
        <v>0</v>
      </c>
      <c r="BR1114" s="99">
        <v>5714975.1005859403</v>
      </c>
      <c r="BS1114" s="99">
        <v>1801540.6273803699</v>
      </c>
      <c r="BT1114" s="99">
        <v>0</v>
      </c>
      <c r="BU1114" s="99">
        <v>1220383.6699829099</v>
      </c>
      <c r="BV1114" s="99">
        <v>2244152.8281555199</v>
      </c>
      <c r="BW1114" s="99">
        <v>0</v>
      </c>
      <c r="BX1114" s="99">
        <v>233041.189804077</v>
      </c>
      <c r="BY1114" s="99">
        <v>0</v>
      </c>
      <c r="BZ1114" s="99">
        <v>0</v>
      </c>
      <c r="CA1114" s="99">
        <v>98641.683053016706</v>
      </c>
      <c r="CB1114" s="99">
        <v>4473586.8463745099</v>
      </c>
      <c r="CC1114" s="99">
        <v>44079161.9462891</v>
      </c>
      <c r="CD1114" s="99">
        <v>10878193.1086426</v>
      </c>
      <c r="CE1114" s="99">
        <v>3152.1759160459001</v>
      </c>
      <c r="CF1114" s="99">
        <v>333596.65768814099</v>
      </c>
      <c r="CG1114" s="99">
        <v>2824183.6523132301</v>
      </c>
      <c r="CH1114" s="99">
        <v>0</v>
      </c>
      <c r="CI1114" s="99">
        <v>101797.125386238</v>
      </c>
      <c r="CJ1114" s="99">
        <v>4806597.6386108398</v>
      </c>
      <c r="CK1114" s="99">
        <v>46892660.861816399</v>
      </c>
      <c r="CL1114" s="99">
        <v>11099014.6572266</v>
      </c>
      <c r="CM1114" s="166">
        <v>162784.729074478</v>
      </c>
      <c r="CN1114" s="166">
        <v>25379996.800537098</v>
      </c>
      <c r="CO1114" s="166">
        <v>112961339.12793</v>
      </c>
      <c r="CP1114" s="99">
        <v>11099014.6572266</v>
      </c>
      <c r="CQ1114" s="99">
        <v>0</v>
      </c>
      <c r="CR1114" s="99">
        <v>0</v>
      </c>
      <c r="CS1114" s="99">
        <v>0</v>
      </c>
      <c r="CT1114" s="99">
        <v>0</v>
      </c>
      <c r="CU1114" s="98">
        <v>9537.8893078960009</v>
      </c>
      <c r="CV1114" s="98">
        <v>64064.453344526002</v>
      </c>
      <c r="CW1114" s="98">
        <v>4807183.5040626507</v>
      </c>
      <c r="CX1114" s="98">
        <v>46903345.598602332</v>
      </c>
    </row>
    <row r="1115" spans="1:102" x14ac:dyDescent="0.2">
      <c r="A1115" s="98" t="s">
        <v>68</v>
      </c>
      <c r="B1115" s="100">
        <v>41883</v>
      </c>
      <c r="C1115" s="99">
        <v>89256.083714485198</v>
      </c>
      <c r="D1115" s="99">
        <v>0</v>
      </c>
      <c r="E1115" s="99">
        <v>9181.7979502677899</v>
      </c>
      <c r="F1115" s="99">
        <v>8384.4388134479505</v>
      </c>
      <c r="G1115" s="99">
        <v>3191.54173958302</v>
      </c>
      <c r="H1115" s="99">
        <v>0</v>
      </c>
      <c r="I1115" s="99">
        <v>0</v>
      </c>
      <c r="J1115" s="99">
        <v>61116.7782659531</v>
      </c>
      <c r="K1115" s="99">
        <v>0</v>
      </c>
      <c r="L1115" s="99">
        <v>740.75897407531704</v>
      </c>
      <c r="M1115" s="99">
        <v>42022.362728595697</v>
      </c>
      <c r="N1115" s="99">
        <v>3443.2418709993399</v>
      </c>
      <c r="O1115" s="99">
        <v>0</v>
      </c>
      <c r="P1115" s="99">
        <v>47671.657263278998</v>
      </c>
      <c r="Q1115" s="99">
        <v>4598.9409620761899</v>
      </c>
      <c r="R1115" s="99">
        <v>0</v>
      </c>
      <c r="S1115" s="99">
        <v>3182.8860206305999</v>
      </c>
      <c r="T1115" s="99">
        <v>0</v>
      </c>
      <c r="U1115" s="99">
        <v>61137.452023029298</v>
      </c>
      <c r="V1115" s="99">
        <v>3761245.1038513202</v>
      </c>
      <c r="W1115" s="99">
        <v>0</v>
      </c>
      <c r="X1115" s="99">
        <v>670196.199897766</v>
      </c>
      <c r="Y1115" s="99">
        <v>576205.04656219506</v>
      </c>
      <c r="Z1115" s="99">
        <v>331013.45555496198</v>
      </c>
      <c r="AA1115" s="99">
        <v>0</v>
      </c>
      <c r="AB1115" s="99">
        <v>0</v>
      </c>
      <c r="AC1115" s="99">
        <v>20524971.6948242</v>
      </c>
      <c r="AD1115" s="99">
        <v>0</v>
      </c>
      <c r="AE1115" s="99">
        <v>23604.850444078402</v>
      </c>
      <c r="AF1115" s="99">
        <v>1677150.8546905499</v>
      </c>
      <c r="AG1115" s="99">
        <v>538912.52269744896</v>
      </c>
      <c r="AH1115" s="99">
        <v>0</v>
      </c>
      <c r="AI1115" s="99">
        <v>1674647.7933960001</v>
      </c>
      <c r="AJ1115" s="99">
        <v>517061.57815551799</v>
      </c>
      <c r="AK1115" s="99">
        <v>0</v>
      </c>
      <c r="AL1115" s="99">
        <v>328762.13688278198</v>
      </c>
      <c r="AM1115" s="99">
        <v>0</v>
      </c>
      <c r="AN1115" s="99">
        <v>20447524.198974598</v>
      </c>
      <c r="AO1115" s="99">
        <v>38074675.852050804</v>
      </c>
      <c r="AP1115" s="99">
        <v>0</v>
      </c>
      <c r="AQ1115" s="99">
        <v>5773346.5411987295</v>
      </c>
      <c r="AR1115" s="99">
        <v>4941375.2650146503</v>
      </c>
      <c r="AS1115" s="99">
        <v>2808615.6719360398</v>
      </c>
      <c r="AT1115" s="99">
        <v>0</v>
      </c>
      <c r="AU1115" s="99">
        <v>0</v>
      </c>
      <c r="AV1115" s="99">
        <v>65808079.798828103</v>
      </c>
      <c r="AW1115" s="99">
        <v>0</v>
      </c>
      <c r="AX1115" s="99">
        <v>223292.38600730899</v>
      </c>
      <c r="AY1115" s="99">
        <v>17381828.126464799</v>
      </c>
      <c r="AZ1115" s="99">
        <v>4767822.7721557599</v>
      </c>
      <c r="BA1115" s="99">
        <v>0</v>
      </c>
      <c r="BB1115" s="99">
        <v>16902432.2111816</v>
      </c>
      <c r="BC1115" s="99">
        <v>4605589.9694213904</v>
      </c>
      <c r="BD1115" s="99">
        <v>0</v>
      </c>
      <c r="BE1115" s="99">
        <v>2794571.3233642601</v>
      </c>
      <c r="BF1115" s="99">
        <v>0</v>
      </c>
      <c r="BG1115" s="99">
        <v>65581293.980957001</v>
      </c>
      <c r="BH1115" s="99">
        <v>8569024.0017089806</v>
      </c>
      <c r="BI1115" s="99">
        <v>0</v>
      </c>
      <c r="BJ1115" s="99">
        <v>2374980.6246643099</v>
      </c>
      <c r="BK1115" s="99">
        <v>2056775.88148499</v>
      </c>
      <c r="BL1115" s="99">
        <v>0</v>
      </c>
      <c r="BM1115" s="99">
        <v>0</v>
      </c>
      <c r="BN1115" s="99">
        <v>0</v>
      </c>
      <c r="BO1115" s="99">
        <v>0</v>
      </c>
      <c r="BP1115" s="99">
        <v>0</v>
      </c>
      <c r="BQ1115" s="99">
        <v>0</v>
      </c>
      <c r="BR1115" s="99">
        <v>5751589.9511718797</v>
      </c>
      <c r="BS1115" s="99">
        <v>1782374.03022766</v>
      </c>
      <c r="BT1115" s="99">
        <v>0</v>
      </c>
      <c r="BU1115" s="99">
        <v>995284.54999542201</v>
      </c>
      <c r="BV1115" s="99">
        <v>2245724.1613159198</v>
      </c>
      <c r="BW1115" s="99">
        <v>0</v>
      </c>
      <c r="BX1115" s="99">
        <v>189105.30984497099</v>
      </c>
      <c r="BY1115" s="99">
        <v>0</v>
      </c>
      <c r="BZ1115" s="99">
        <v>0</v>
      </c>
      <c r="CA1115" s="99">
        <v>98432.027245521502</v>
      </c>
      <c r="CB1115" s="99">
        <v>4430656.2249145498</v>
      </c>
      <c r="CC1115" s="99">
        <v>43873707.453613304</v>
      </c>
      <c r="CD1115" s="99">
        <v>10938116.1708984</v>
      </c>
      <c r="CE1115" s="99">
        <v>3192.57758077979</v>
      </c>
      <c r="CF1115" s="99">
        <v>330967.95211410499</v>
      </c>
      <c r="CG1115" s="99">
        <v>2807643.2399597201</v>
      </c>
      <c r="CH1115" s="99">
        <v>0</v>
      </c>
      <c r="CI1115" s="99">
        <v>101622.50992393499</v>
      </c>
      <c r="CJ1115" s="99">
        <v>4759552.3353271503</v>
      </c>
      <c r="CK1115" s="99">
        <v>46618942.693847701</v>
      </c>
      <c r="CL1115" s="99">
        <v>11163153.401123</v>
      </c>
      <c r="CM1115" s="166">
        <v>162044.10868263201</v>
      </c>
      <c r="CN1115" s="166">
        <v>25238672.306884799</v>
      </c>
      <c r="CO1115" s="166">
        <v>112291834.256836</v>
      </c>
      <c r="CP1115" s="99">
        <v>11163153.401123</v>
      </c>
      <c r="CQ1115" s="99">
        <v>0</v>
      </c>
      <c r="CR1115" s="99">
        <v>0</v>
      </c>
      <c r="CS1115" s="99">
        <v>0</v>
      </c>
      <c r="CT1115" s="99">
        <v>0</v>
      </c>
      <c r="CU1115" s="98">
        <v>9192.4456276630008</v>
      </c>
      <c r="CV1115" s="98">
        <v>63708.718784361001</v>
      </c>
      <c r="CW1115" s="98">
        <v>4761624.1770286551</v>
      </c>
      <c r="CX1115" s="98">
        <v>46681350.69357302</v>
      </c>
    </row>
    <row r="1116" spans="1:102" x14ac:dyDescent="0.2">
      <c r="A1116" s="98" t="s">
        <v>68</v>
      </c>
      <c r="B1116" s="100">
        <v>41974</v>
      </c>
      <c r="C1116" s="99">
        <v>88899.497384071394</v>
      </c>
      <c r="D1116" s="99">
        <v>0</v>
      </c>
      <c r="E1116" s="99">
        <v>9002.8613494634592</v>
      </c>
      <c r="F1116" s="99">
        <v>8239.4122562408393</v>
      </c>
      <c r="G1116" s="99">
        <v>3230.7372570037801</v>
      </c>
      <c r="H1116" s="99">
        <v>0</v>
      </c>
      <c r="I1116" s="99">
        <v>0</v>
      </c>
      <c r="J1116" s="99">
        <v>59892.850494861603</v>
      </c>
      <c r="K1116" s="99">
        <v>0</v>
      </c>
      <c r="L1116" s="99">
        <v>757.33435998856999</v>
      </c>
      <c r="M1116" s="99">
        <v>41818.725224018097</v>
      </c>
      <c r="N1116" s="99">
        <v>3370.30871734023</v>
      </c>
      <c r="O1116" s="99">
        <v>0</v>
      </c>
      <c r="P1116" s="99">
        <v>47488.912703514099</v>
      </c>
      <c r="Q1116" s="99">
        <v>4525.4366168975803</v>
      </c>
      <c r="R1116" s="99">
        <v>0</v>
      </c>
      <c r="S1116" s="99">
        <v>3218.7159407138802</v>
      </c>
      <c r="T1116" s="99">
        <v>0</v>
      </c>
      <c r="U1116" s="99">
        <v>59889.127614021301</v>
      </c>
      <c r="V1116" s="99">
        <v>3718360.7939758301</v>
      </c>
      <c r="W1116" s="99">
        <v>0</v>
      </c>
      <c r="X1116" s="99">
        <v>649104.82798767101</v>
      </c>
      <c r="Y1116" s="99">
        <v>558579.76227569603</v>
      </c>
      <c r="Z1116" s="99">
        <v>331905.11145019502</v>
      </c>
      <c r="AA1116" s="99">
        <v>0</v>
      </c>
      <c r="AB1116" s="99">
        <v>0</v>
      </c>
      <c r="AC1116" s="99">
        <v>20141663.668457001</v>
      </c>
      <c r="AD1116" s="99">
        <v>0</v>
      </c>
      <c r="AE1116" s="99">
        <v>23172.080777168299</v>
      </c>
      <c r="AF1116" s="99">
        <v>1661783.3841552699</v>
      </c>
      <c r="AG1116" s="99">
        <v>525759.05619049096</v>
      </c>
      <c r="AH1116" s="99">
        <v>0</v>
      </c>
      <c r="AI1116" s="99">
        <v>1655579.18565369</v>
      </c>
      <c r="AJ1116" s="99">
        <v>506690.77706527698</v>
      </c>
      <c r="AK1116" s="99">
        <v>0</v>
      </c>
      <c r="AL1116" s="99">
        <v>329828.64025497402</v>
      </c>
      <c r="AM1116" s="99">
        <v>0</v>
      </c>
      <c r="AN1116" s="99">
        <v>20164179.7333984</v>
      </c>
      <c r="AO1116" s="99">
        <v>37825920.849609397</v>
      </c>
      <c r="AP1116" s="99">
        <v>0</v>
      </c>
      <c r="AQ1116" s="99">
        <v>5592917.7896118201</v>
      </c>
      <c r="AR1116" s="99">
        <v>4788774.6801147498</v>
      </c>
      <c r="AS1116" s="99">
        <v>2822829.0132751502</v>
      </c>
      <c r="AT1116" s="99">
        <v>0</v>
      </c>
      <c r="AU1116" s="99">
        <v>0</v>
      </c>
      <c r="AV1116" s="99">
        <v>65054306.460449196</v>
      </c>
      <c r="AW1116" s="99">
        <v>0</v>
      </c>
      <c r="AX1116" s="99">
        <v>203197.01142311099</v>
      </c>
      <c r="AY1116" s="99">
        <v>17301650.317871101</v>
      </c>
      <c r="AZ1116" s="99">
        <v>4670498.6049194299</v>
      </c>
      <c r="BA1116" s="99">
        <v>0</v>
      </c>
      <c r="BB1116" s="99">
        <v>16780969.237792999</v>
      </c>
      <c r="BC1116" s="99">
        <v>4546469.85302734</v>
      </c>
      <c r="BD1116" s="99">
        <v>0</v>
      </c>
      <c r="BE1116" s="99">
        <v>2801973.3761596698</v>
      </c>
      <c r="BF1116" s="99">
        <v>0</v>
      </c>
      <c r="BG1116" s="99">
        <v>65095129.490234397</v>
      </c>
      <c r="BH1116" s="99">
        <v>8543719.8728027306</v>
      </c>
      <c r="BI1116" s="99">
        <v>0</v>
      </c>
      <c r="BJ1116" s="99">
        <v>2315668.2288513202</v>
      </c>
      <c r="BK1116" s="99">
        <v>2008314.4469604499</v>
      </c>
      <c r="BL1116" s="99">
        <v>0</v>
      </c>
      <c r="BM1116" s="99">
        <v>0</v>
      </c>
      <c r="BN1116" s="99">
        <v>0</v>
      </c>
      <c r="BO1116" s="99">
        <v>0</v>
      </c>
      <c r="BP1116" s="99">
        <v>0</v>
      </c>
      <c r="BQ1116" s="99">
        <v>0</v>
      </c>
      <c r="BR1116" s="99">
        <v>5739148.2888183603</v>
      </c>
      <c r="BS1116" s="99">
        <v>1745462.84919739</v>
      </c>
      <c r="BT1116" s="99">
        <v>0</v>
      </c>
      <c r="BU1116" s="99">
        <v>1181071.83998108</v>
      </c>
      <c r="BV1116" s="99">
        <v>2226263.3048095698</v>
      </c>
      <c r="BW1116" s="99">
        <v>0</v>
      </c>
      <c r="BX1116" s="99">
        <v>226537.65980148301</v>
      </c>
      <c r="BY1116" s="99">
        <v>0</v>
      </c>
      <c r="BZ1116" s="99">
        <v>0</v>
      </c>
      <c r="CA1116" s="99">
        <v>97934.167279243498</v>
      </c>
      <c r="CB1116" s="99">
        <v>4368309.5755615197</v>
      </c>
      <c r="CC1116" s="99">
        <v>43437386.740234397</v>
      </c>
      <c r="CD1116" s="99">
        <v>10855196.978637701</v>
      </c>
      <c r="CE1116" s="99">
        <v>3230.8268111050102</v>
      </c>
      <c r="CF1116" s="99">
        <v>331458.63692092901</v>
      </c>
      <c r="CG1116" s="99">
        <v>2820007.8768005399</v>
      </c>
      <c r="CH1116" s="99">
        <v>0</v>
      </c>
      <c r="CI1116" s="99">
        <v>101164.796977997</v>
      </c>
      <c r="CJ1116" s="99">
        <v>4700993.8264770498</v>
      </c>
      <c r="CK1116" s="99">
        <v>46164980.315429702</v>
      </c>
      <c r="CL1116" s="99">
        <v>11083963.6674805</v>
      </c>
      <c r="CM1116" s="166">
        <v>160469.10471725499</v>
      </c>
      <c r="CN1116" s="166">
        <v>24877320.6411133</v>
      </c>
      <c r="CO1116" s="166">
        <v>111286528.63574199</v>
      </c>
      <c r="CP1116" s="99">
        <v>11083963.6674805</v>
      </c>
      <c r="CQ1116" s="99">
        <v>0</v>
      </c>
      <c r="CR1116" s="99">
        <v>0</v>
      </c>
      <c r="CS1116" s="99">
        <v>0</v>
      </c>
      <c r="CT1116" s="99">
        <v>0</v>
      </c>
      <c r="CU1116" s="98">
        <v>8985.8129529760008</v>
      </c>
      <c r="CV1116" s="98">
        <v>62488.336402107998</v>
      </c>
      <c r="CW1116" s="98">
        <v>4699768.2124824487</v>
      </c>
      <c r="CX1116" s="98">
        <v>46257394.617034934</v>
      </c>
    </row>
    <row r="1117" spans="1:102" x14ac:dyDescent="0.2">
      <c r="A1117" s="98" t="s">
        <v>68</v>
      </c>
      <c r="B1117" s="100">
        <v>42064</v>
      </c>
      <c r="C1117" s="99">
        <v>88572.5922641754</v>
      </c>
      <c r="D1117" s="99">
        <v>0</v>
      </c>
      <c r="E1117" s="99">
        <v>8690.52906394005</v>
      </c>
      <c r="F1117" s="99">
        <v>7947.6531957387897</v>
      </c>
      <c r="G1117" s="99">
        <v>3272.12006151676</v>
      </c>
      <c r="H1117" s="99">
        <v>0</v>
      </c>
      <c r="I1117" s="99">
        <v>0</v>
      </c>
      <c r="J1117" s="99">
        <v>59538.112098693797</v>
      </c>
      <c r="K1117" s="99">
        <v>0</v>
      </c>
      <c r="L1117" s="99">
        <v>168.76136665232499</v>
      </c>
      <c r="M1117" s="99">
        <v>41775.914524555199</v>
      </c>
      <c r="N1117" s="99">
        <v>3296.1874494850599</v>
      </c>
      <c r="O1117" s="99">
        <v>0</v>
      </c>
      <c r="P1117" s="99">
        <v>47396.680351734198</v>
      </c>
      <c r="Q1117" s="99">
        <v>4523.8405236005801</v>
      </c>
      <c r="R1117" s="99">
        <v>0</v>
      </c>
      <c r="S1117" s="99">
        <v>3254.81302264333</v>
      </c>
      <c r="T1117" s="99">
        <v>0</v>
      </c>
      <c r="U1117" s="99">
        <v>59503.655590057402</v>
      </c>
      <c r="V1117" s="99">
        <v>3668412.9853515602</v>
      </c>
      <c r="W1117" s="99">
        <v>0</v>
      </c>
      <c r="X1117" s="99">
        <v>632551.56150054897</v>
      </c>
      <c r="Y1117" s="99">
        <v>540266.44472503697</v>
      </c>
      <c r="Z1117" s="99">
        <v>329960.94190216099</v>
      </c>
      <c r="AA1117" s="99">
        <v>0</v>
      </c>
      <c r="AB1117" s="99">
        <v>0</v>
      </c>
      <c r="AC1117" s="99">
        <v>19947693.967529301</v>
      </c>
      <c r="AD1117" s="99">
        <v>0</v>
      </c>
      <c r="AE1117" s="99">
        <v>15917.6586136818</v>
      </c>
      <c r="AF1117" s="99">
        <v>1650761.8569030799</v>
      </c>
      <c r="AG1117" s="99">
        <v>502790.429111481</v>
      </c>
      <c r="AH1117" s="99">
        <v>0</v>
      </c>
      <c r="AI1117" s="99">
        <v>1623768.9809570301</v>
      </c>
      <c r="AJ1117" s="99">
        <v>503304.08035278303</v>
      </c>
      <c r="AK1117" s="99">
        <v>0</v>
      </c>
      <c r="AL1117" s="99">
        <v>327829.37155151402</v>
      </c>
      <c r="AM1117" s="99">
        <v>0</v>
      </c>
      <c r="AN1117" s="99">
        <v>19982436.583984401</v>
      </c>
      <c r="AO1117" s="99">
        <v>37515520.0625</v>
      </c>
      <c r="AP1117" s="99">
        <v>0</v>
      </c>
      <c r="AQ1117" s="99">
        <v>5467866.56567383</v>
      </c>
      <c r="AR1117" s="99">
        <v>4633133.7803955097</v>
      </c>
      <c r="AS1117" s="99">
        <v>2830829.39733887</v>
      </c>
      <c r="AT1117" s="99">
        <v>0</v>
      </c>
      <c r="AU1117" s="99">
        <v>0</v>
      </c>
      <c r="AV1117" s="99">
        <v>64612322.865234397</v>
      </c>
      <c r="AW1117" s="99">
        <v>0</v>
      </c>
      <c r="AX1117" s="99">
        <v>144221.10053062401</v>
      </c>
      <c r="AY1117" s="99">
        <v>17273706.807372998</v>
      </c>
      <c r="AZ1117" s="99">
        <v>4478295.8439941397</v>
      </c>
      <c r="BA1117" s="99">
        <v>0</v>
      </c>
      <c r="BB1117" s="99">
        <v>16487035.494140601</v>
      </c>
      <c r="BC1117" s="99">
        <v>4497697.0681762705</v>
      </c>
      <c r="BD1117" s="99">
        <v>0</v>
      </c>
      <c r="BE1117" s="99">
        <v>2807801.1073303199</v>
      </c>
      <c r="BF1117" s="99">
        <v>0</v>
      </c>
      <c r="BG1117" s="99">
        <v>64751347.225097701</v>
      </c>
      <c r="BH1117" s="99">
        <v>8420373.8420410194</v>
      </c>
      <c r="BI1117" s="99">
        <v>0</v>
      </c>
      <c r="BJ1117" s="99">
        <v>2251588.6914977999</v>
      </c>
      <c r="BK1117" s="99">
        <v>1954842.98532104</v>
      </c>
      <c r="BL1117" s="99">
        <v>0</v>
      </c>
      <c r="BM1117" s="99">
        <v>0</v>
      </c>
      <c r="BN1117" s="99">
        <v>0</v>
      </c>
      <c r="BO1117" s="99">
        <v>0</v>
      </c>
      <c r="BP1117" s="99">
        <v>0</v>
      </c>
      <c r="BQ1117" s="99">
        <v>0</v>
      </c>
      <c r="BR1117" s="99">
        <v>5710534.29223633</v>
      </c>
      <c r="BS1117" s="99">
        <v>1678136.4020996101</v>
      </c>
      <c r="BT1117" s="99">
        <v>0</v>
      </c>
      <c r="BU1117" s="99">
        <v>1141039.4099884001</v>
      </c>
      <c r="BV1117" s="99">
        <v>2207988.7499389602</v>
      </c>
      <c r="BW1117" s="99">
        <v>0</v>
      </c>
      <c r="BX1117" s="99">
        <v>255056.889635086</v>
      </c>
      <c r="BY1117" s="99">
        <v>0</v>
      </c>
      <c r="BZ1117" s="99">
        <v>0</v>
      </c>
      <c r="CA1117" s="99">
        <v>97219.712812423706</v>
      </c>
      <c r="CB1117" s="99">
        <v>4304813.4387817401</v>
      </c>
      <c r="CC1117" s="99">
        <v>42983821.094238304</v>
      </c>
      <c r="CD1117" s="99">
        <v>10681723.217285199</v>
      </c>
      <c r="CE1117" s="99">
        <v>3271.3002920448798</v>
      </c>
      <c r="CF1117" s="99">
        <v>329128.37741851801</v>
      </c>
      <c r="CG1117" s="99">
        <v>2822846.1110534701</v>
      </c>
      <c r="CH1117" s="99">
        <v>0</v>
      </c>
      <c r="CI1117" s="99">
        <v>100491.76618289899</v>
      </c>
      <c r="CJ1117" s="99">
        <v>4636503.5652465802</v>
      </c>
      <c r="CK1117" s="99">
        <v>45885426.373535201</v>
      </c>
      <c r="CL1117" s="99">
        <v>10919303.981323199</v>
      </c>
      <c r="CM1117" s="166">
        <v>159477.257904053</v>
      </c>
      <c r="CN1117" s="166">
        <v>24592731.1567383</v>
      </c>
      <c r="CO1117" s="166">
        <v>110573385.628906</v>
      </c>
      <c r="CP1117" s="99">
        <v>10919303.981323199</v>
      </c>
      <c r="CQ1117" s="99">
        <v>0</v>
      </c>
      <c r="CR1117" s="99">
        <v>0</v>
      </c>
      <c r="CS1117" s="99">
        <v>0</v>
      </c>
      <c r="CT1117" s="99">
        <v>0</v>
      </c>
      <c r="CU1117" s="98">
        <v>8698.0449511210008</v>
      </c>
      <c r="CV1117" s="98">
        <v>62199.675757176003</v>
      </c>
      <c r="CW1117" s="98">
        <v>4633941.8162002582</v>
      </c>
      <c r="CX1117" s="98">
        <v>45806667.20529177</v>
      </c>
    </row>
    <row r="1118" spans="1:102" x14ac:dyDescent="0.2">
      <c r="A1118" s="98" t="s">
        <v>68</v>
      </c>
      <c r="B1118" s="100">
        <v>42156</v>
      </c>
      <c r="C1118" s="99">
        <v>88831.783561706499</v>
      </c>
      <c r="D1118" s="99">
        <v>0</v>
      </c>
      <c r="E1118" s="99">
        <v>8552.1774210929907</v>
      </c>
      <c r="F1118" s="99">
        <v>7845.0802495479602</v>
      </c>
      <c r="G1118" s="99">
        <v>3262.6938720941498</v>
      </c>
      <c r="H1118" s="99">
        <v>0</v>
      </c>
      <c r="I1118" s="99">
        <v>0</v>
      </c>
      <c r="J1118" s="99">
        <v>59311.009403705597</v>
      </c>
      <c r="K1118" s="99">
        <v>0</v>
      </c>
      <c r="L1118" s="99">
        <v>172.415916200727</v>
      </c>
      <c r="M1118" s="99">
        <v>41992.284429073297</v>
      </c>
      <c r="N1118" s="99">
        <v>3222.3930116295801</v>
      </c>
      <c r="O1118" s="99">
        <v>0</v>
      </c>
      <c r="P1118" s="99">
        <v>47500.097862720497</v>
      </c>
      <c r="Q1118" s="99">
        <v>4528.1950879097003</v>
      </c>
      <c r="R1118" s="99">
        <v>0</v>
      </c>
      <c r="S1118" s="99">
        <v>3252.9194582104701</v>
      </c>
      <c r="T1118" s="99">
        <v>0</v>
      </c>
      <c r="U1118" s="99">
        <v>59364.5363497734</v>
      </c>
      <c r="V1118" s="99">
        <v>3642518.1653747601</v>
      </c>
      <c r="W1118" s="99">
        <v>0</v>
      </c>
      <c r="X1118" s="99">
        <v>621119.15814971901</v>
      </c>
      <c r="Y1118" s="99">
        <v>532257.12525177002</v>
      </c>
      <c r="Z1118" s="99">
        <v>327982.95677566499</v>
      </c>
      <c r="AA1118" s="99">
        <v>0</v>
      </c>
      <c r="AB1118" s="99">
        <v>0</v>
      </c>
      <c r="AC1118" s="99">
        <v>19923320.645752002</v>
      </c>
      <c r="AD1118" s="99">
        <v>0</v>
      </c>
      <c r="AE1118" s="99">
        <v>17365.979089021701</v>
      </c>
      <c r="AF1118" s="99">
        <v>1648814.0512085001</v>
      </c>
      <c r="AG1118" s="99">
        <v>498551.84167098999</v>
      </c>
      <c r="AH1118" s="99">
        <v>0</v>
      </c>
      <c r="AI1118" s="99">
        <v>1607665.9677581801</v>
      </c>
      <c r="AJ1118" s="99">
        <v>494242.60358047503</v>
      </c>
      <c r="AK1118" s="99">
        <v>0</v>
      </c>
      <c r="AL1118" s="99">
        <v>326218.33012771601</v>
      </c>
      <c r="AM1118" s="99">
        <v>0</v>
      </c>
      <c r="AN1118" s="99">
        <v>19921520.104492199</v>
      </c>
      <c r="AO1118" s="99">
        <v>37392003.84375</v>
      </c>
      <c r="AP1118" s="99">
        <v>0</v>
      </c>
      <c r="AQ1118" s="99">
        <v>5314707.5969848596</v>
      </c>
      <c r="AR1118" s="99">
        <v>4547424.8674926804</v>
      </c>
      <c r="AS1118" s="99">
        <v>2821612.3216857901</v>
      </c>
      <c r="AT1118" s="99">
        <v>0</v>
      </c>
      <c r="AU1118" s="99">
        <v>0</v>
      </c>
      <c r="AV1118" s="99">
        <v>64825025.829589799</v>
      </c>
      <c r="AW1118" s="99">
        <v>0</v>
      </c>
      <c r="AX1118" s="99">
        <v>124301.329366684</v>
      </c>
      <c r="AY1118" s="99">
        <v>17325658.544921901</v>
      </c>
      <c r="AZ1118" s="99">
        <v>4450775.27941895</v>
      </c>
      <c r="BA1118" s="99">
        <v>0</v>
      </c>
      <c r="BB1118" s="99">
        <v>16409995.767089801</v>
      </c>
      <c r="BC1118" s="99">
        <v>4403703.3415527297</v>
      </c>
      <c r="BD1118" s="99">
        <v>0</v>
      </c>
      <c r="BE1118" s="99">
        <v>2808437.2103576702</v>
      </c>
      <c r="BF1118" s="99">
        <v>0</v>
      </c>
      <c r="BG1118" s="99">
        <v>64521239.7041016</v>
      </c>
      <c r="BH1118" s="99">
        <v>8482224.7348632794</v>
      </c>
      <c r="BI1118" s="99">
        <v>0</v>
      </c>
      <c r="BJ1118" s="99">
        <v>2232430.7566833501</v>
      </c>
      <c r="BK1118" s="99">
        <v>1949741.01834106</v>
      </c>
      <c r="BL1118" s="99">
        <v>0</v>
      </c>
      <c r="BM1118" s="99">
        <v>0</v>
      </c>
      <c r="BN1118" s="99">
        <v>0</v>
      </c>
      <c r="BO1118" s="99">
        <v>0</v>
      </c>
      <c r="BP1118" s="99">
        <v>0</v>
      </c>
      <c r="BQ1118" s="99">
        <v>0</v>
      </c>
      <c r="BR1118" s="99">
        <v>5771738.7991332998</v>
      </c>
      <c r="BS1118" s="99">
        <v>1671613.89466858</v>
      </c>
      <c r="BT1118" s="99">
        <v>0</v>
      </c>
      <c r="BU1118" s="99">
        <v>1165950.7599792499</v>
      </c>
      <c r="BV1118" s="99">
        <v>2179792.8143615699</v>
      </c>
      <c r="BW1118" s="99">
        <v>0</v>
      </c>
      <c r="BX1118" s="99">
        <v>255000.33963203401</v>
      </c>
      <c r="BY1118" s="99">
        <v>0</v>
      </c>
      <c r="BZ1118" s="99">
        <v>0</v>
      </c>
      <c r="CA1118" s="99">
        <v>97394.167471885696</v>
      </c>
      <c r="CB1118" s="99">
        <v>4265135.5078125</v>
      </c>
      <c r="CC1118" s="99">
        <v>42690934.645019501</v>
      </c>
      <c r="CD1118" s="99">
        <v>10711593.169433599</v>
      </c>
      <c r="CE1118" s="99">
        <v>3262.5674485862301</v>
      </c>
      <c r="CF1118" s="99">
        <v>329401.65837097203</v>
      </c>
      <c r="CG1118" s="99">
        <v>2833802.4887695299</v>
      </c>
      <c r="CH1118" s="99">
        <v>0</v>
      </c>
      <c r="CI1118" s="99">
        <v>100659.84741115601</v>
      </c>
      <c r="CJ1118" s="99">
        <v>4594210.3427123995</v>
      </c>
      <c r="CK1118" s="99">
        <v>45448857.421386696</v>
      </c>
      <c r="CL1118" s="99">
        <v>10950936.302246099</v>
      </c>
      <c r="CM1118" s="166">
        <v>159361.99527359</v>
      </c>
      <c r="CN1118" s="166">
        <v>24545083.760986298</v>
      </c>
      <c r="CO1118" s="166">
        <v>110187971.200195</v>
      </c>
      <c r="CP1118" s="99">
        <v>10950936.302246099</v>
      </c>
      <c r="CQ1118" s="99">
        <v>0</v>
      </c>
      <c r="CR1118" s="99">
        <v>0</v>
      </c>
      <c r="CS1118" s="99">
        <v>0</v>
      </c>
      <c r="CT1118" s="99">
        <v>0</v>
      </c>
      <c r="CU1118" s="98">
        <v>8584.7217953710006</v>
      </c>
      <c r="CV1118" s="98">
        <v>61956.384250035997</v>
      </c>
      <c r="CW1118" s="98">
        <v>4594537.1661834717</v>
      </c>
      <c r="CX1118" s="98">
        <v>45524737.133789033</v>
      </c>
    </row>
    <row r="1119" spans="1:102" x14ac:dyDescent="0.2">
      <c r="A1119" s="98" t="s">
        <v>68</v>
      </c>
      <c r="B1119" s="100">
        <v>42248</v>
      </c>
      <c r="C1119" s="99">
        <v>88534.189315795898</v>
      </c>
      <c r="D1119" s="99">
        <v>0</v>
      </c>
      <c r="E1119" s="99">
        <v>8452.9771276712399</v>
      </c>
      <c r="F1119" s="99">
        <v>7756.52578836679</v>
      </c>
      <c r="G1119" s="99">
        <v>3338.36592748761</v>
      </c>
      <c r="H1119" s="99">
        <v>0</v>
      </c>
      <c r="I1119" s="99">
        <v>0</v>
      </c>
      <c r="J1119" s="99">
        <v>58835.493611335798</v>
      </c>
      <c r="K1119" s="99">
        <v>0</v>
      </c>
      <c r="L1119" s="99">
        <v>193.341733977199</v>
      </c>
      <c r="M1119" s="99">
        <v>41878.376380443602</v>
      </c>
      <c r="N1119" s="99">
        <v>3182.9928914308498</v>
      </c>
      <c r="O1119" s="99">
        <v>0</v>
      </c>
      <c r="P1119" s="99">
        <v>47273.0823707581</v>
      </c>
      <c r="Q1119" s="99">
        <v>4497.0038767456999</v>
      </c>
      <c r="R1119" s="99">
        <v>0</v>
      </c>
      <c r="S1119" s="99">
        <v>3323.2386997342101</v>
      </c>
      <c r="T1119" s="99">
        <v>0</v>
      </c>
      <c r="U1119" s="99">
        <v>58843.3743987083</v>
      </c>
      <c r="V1119" s="99">
        <v>3627306.63562012</v>
      </c>
      <c r="W1119" s="99">
        <v>0</v>
      </c>
      <c r="X1119" s="99">
        <v>602855.30451965297</v>
      </c>
      <c r="Y1119" s="99">
        <v>519330.90732192999</v>
      </c>
      <c r="Z1119" s="99">
        <v>334843.49900054903</v>
      </c>
      <c r="AA1119" s="99">
        <v>0</v>
      </c>
      <c r="AB1119" s="99">
        <v>0</v>
      </c>
      <c r="AC1119" s="99">
        <v>19878833.190185498</v>
      </c>
      <c r="AD1119" s="99">
        <v>0</v>
      </c>
      <c r="AE1119" s="99">
        <v>16325.299498438801</v>
      </c>
      <c r="AF1119" s="99">
        <v>1645002.8355255099</v>
      </c>
      <c r="AG1119" s="99">
        <v>489549.98287582397</v>
      </c>
      <c r="AH1119" s="99">
        <v>0</v>
      </c>
      <c r="AI1119" s="99">
        <v>1594992.3223877</v>
      </c>
      <c r="AJ1119" s="99">
        <v>483435.88719558698</v>
      </c>
      <c r="AK1119" s="99">
        <v>0</v>
      </c>
      <c r="AL1119" s="99">
        <v>332488.55990982102</v>
      </c>
      <c r="AM1119" s="99">
        <v>0</v>
      </c>
      <c r="AN1119" s="99">
        <v>19838387.3117676</v>
      </c>
      <c r="AO1119" s="99">
        <v>37397461.309082001</v>
      </c>
      <c r="AP1119" s="99">
        <v>0</v>
      </c>
      <c r="AQ1119" s="99">
        <v>5197604.4093627902</v>
      </c>
      <c r="AR1119" s="99">
        <v>4443868.4878540002</v>
      </c>
      <c r="AS1119" s="99">
        <v>2878191.66833496</v>
      </c>
      <c r="AT1119" s="99">
        <v>0</v>
      </c>
      <c r="AU1119" s="99">
        <v>0</v>
      </c>
      <c r="AV1119" s="99">
        <v>64642525.360839799</v>
      </c>
      <c r="AW1119" s="99">
        <v>0</v>
      </c>
      <c r="AX1119" s="99">
        <v>160277.062046051</v>
      </c>
      <c r="AY1119" s="99">
        <v>17392118.8901367</v>
      </c>
      <c r="AZ1119" s="99">
        <v>4379987.9561157199</v>
      </c>
      <c r="BA1119" s="99">
        <v>0</v>
      </c>
      <c r="BB1119" s="99">
        <v>16320452.475463901</v>
      </c>
      <c r="BC1119" s="99">
        <v>4359411.5137329102</v>
      </c>
      <c r="BD1119" s="99">
        <v>0</v>
      </c>
      <c r="BE1119" s="99">
        <v>2859230.3677368201</v>
      </c>
      <c r="BF1119" s="99">
        <v>0</v>
      </c>
      <c r="BG1119" s="99">
        <v>64489460.65625</v>
      </c>
      <c r="BH1119" s="99">
        <v>8535360.3328857403</v>
      </c>
      <c r="BI1119" s="99">
        <v>0</v>
      </c>
      <c r="BJ1119" s="99">
        <v>2219951.3298645001</v>
      </c>
      <c r="BK1119" s="99">
        <v>1936323.1133117699</v>
      </c>
      <c r="BL1119" s="99">
        <v>0</v>
      </c>
      <c r="BM1119" s="99">
        <v>0</v>
      </c>
      <c r="BN1119" s="99">
        <v>0</v>
      </c>
      <c r="BO1119" s="99">
        <v>0</v>
      </c>
      <c r="BP1119" s="99">
        <v>0</v>
      </c>
      <c r="BQ1119" s="99">
        <v>0</v>
      </c>
      <c r="BR1119" s="99">
        <v>5803249.1245727502</v>
      </c>
      <c r="BS1119" s="99">
        <v>1644764.1528320301</v>
      </c>
      <c r="BT1119" s="99">
        <v>0</v>
      </c>
      <c r="BU1119" s="99">
        <v>949035.979995728</v>
      </c>
      <c r="BV1119" s="99">
        <v>2172394.7512512198</v>
      </c>
      <c r="BW1119" s="99">
        <v>0</v>
      </c>
      <c r="BX1119" s="99">
        <v>210722.27970886201</v>
      </c>
      <c r="BY1119" s="99">
        <v>0</v>
      </c>
      <c r="BZ1119" s="99">
        <v>0</v>
      </c>
      <c r="CA1119" s="99">
        <v>96978.092511177107</v>
      </c>
      <c r="CB1119" s="99">
        <v>4225743.6539306603</v>
      </c>
      <c r="CC1119" s="99">
        <v>42587431.1630859</v>
      </c>
      <c r="CD1119" s="99">
        <v>10755551.7338867</v>
      </c>
      <c r="CE1119" s="99">
        <v>3339.0059349834901</v>
      </c>
      <c r="CF1119" s="99">
        <v>334639.63361740101</v>
      </c>
      <c r="CG1119" s="99">
        <v>2875206.4170837398</v>
      </c>
      <c r="CH1119" s="99">
        <v>0</v>
      </c>
      <c r="CI1119" s="99">
        <v>100315.967562675</v>
      </c>
      <c r="CJ1119" s="99">
        <v>4557814.0701904297</v>
      </c>
      <c r="CK1119" s="99">
        <v>45392913.303222701</v>
      </c>
      <c r="CL1119" s="99">
        <v>11007803.6589355</v>
      </c>
      <c r="CM1119" s="166">
        <v>158501.48781585699</v>
      </c>
      <c r="CN1119" s="166">
        <v>24417557.177002002</v>
      </c>
      <c r="CO1119" s="166">
        <v>110006831.511719</v>
      </c>
      <c r="CP1119" s="99">
        <v>11007803.6589355</v>
      </c>
      <c r="CQ1119" s="99">
        <v>0</v>
      </c>
      <c r="CR1119" s="99">
        <v>0</v>
      </c>
      <c r="CS1119" s="99">
        <v>0</v>
      </c>
      <c r="CT1119" s="99">
        <v>0</v>
      </c>
      <c r="CU1119" s="98">
        <v>8459.7594119320001</v>
      </c>
      <c r="CV1119" s="98">
        <v>61573.307730043001</v>
      </c>
      <c r="CW1119" s="98">
        <v>4560383.2875480615</v>
      </c>
      <c r="CX1119" s="98">
        <v>45462637.58016964</v>
      </c>
    </row>
    <row r="1120" spans="1:102" x14ac:dyDescent="0.2">
      <c r="A1120" s="98" t="s">
        <v>68</v>
      </c>
      <c r="B1120" s="100">
        <v>42339</v>
      </c>
      <c r="C1120" s="99">
        <v>88850.978687286406</v>
      </c>
      <c r="D1120" s="99">
        <v>0</v>
      </c>
      <c r="E1120" s="99">
        <v>7980.0854362249402</v>
      </c>
      <c r="F1120" s="99">
        <v>7333.1898584365799</v>
      </c>
      <c r="G1120" s="99">
        <v>3403.5083323717099</v>
      </c>
      <c r="H1120" s="99">
        <v>0</v>
      </c>
      <c r="I1120" s="99">
        <v>0</v>
      </c>
      <c r="J1120" s="99">
        <v>58440.330116272002</v>
      </c>
      <c r="K1120" s="99">
        <v>0</v>
      </c>
      <c r="L1120" s="99">
        <v>160.94975302182101</v>
      </c>
      <c r="M1120" s="99">
        <v>42150.781294345899</v>
      </c>
      <c r="N1120" s="99">
        <v>3132.4114362299401</v>
      </c>
      <c r="O1120" s="99">
        <v>0</v>
      </c>
      <c r="P1120" s="99">
        <v>46945.981948852503</v>
      </c>
      <c r="Q1120" s="99">
        <v>4438.1193433403996</v>
      </c>
      <c r="R1120" s="99">
        <v>0</v>
      </c>
      <c r="S1120" s="99">
        <v>3389.0384834408801</v>
      </c>
      <c r="T1120" s="99">
        <v>0</v>
      </c>
      <c r="U1120" s="99">
        <v>58432.096282958999</v>
      </c>
      <c r="V1120" s="99">
        <v>3619395.5093689002</v>
      </c>
      <c r="W1120" s="99">
        <v>0</v>
      </c>
      <c r="X1120" s="99">
        <v>585268.62426757801</v>
      </c>
      <c r="Y1120" s="99">
        <v>508983.904476166</v>
      </c>
      <c r="Z1120" s="99">
        <v>337635.38361358602</v>
      </c>
      <c r="AA1120" s="99">
        <v>0</v>
      </c>
      <c r="AB1120" s="99">
        <v>0</v>
      </c>
      <c r="AC1120" s="99">
        <v>19689840.173095699</v>
      </c>
      <c r="AD1120" s="99">
        <v>0</v>
      </c>
      <c r="AE1120" s="99">
        <v>15328.745784163501</v>
      </c>
      <c r="AF1120" s="99">
        <v>1648530.67208862</v>
      </c>
      <c r="AG1120" s="99">
        <v>482065.72217178298</v>
      </c>
      <c r="AH1120" s="99">
        <v>0</v>
      </c>
      <c r="AI1120" s="99">
        <v>1581079.00686646</v>
      </c>
      <c r="AJ1120" s="99">
        <v>484987.07334518398</v>
      </c>
      <c r="AK1120" s="99">
        <v>0</v>
      </c>
      <c r="AL1120" s="99">
        <v>336036.70360183698</v>
      </c>
      <c r="AM1120" s="99">
        <v>0</v>
      </c>
      <c r="AN1120" s="99">
        <v>19675636.113525402</v>
      </c>
      <c r="AO1120" s="99">
        <v>37527981.676757798</v>
      </c>
      <c r="AP1120" s="99">
        <v>0</v>
      </c>
      <c r="AQ1120" s="99">
        <v>5033017.58276367</v>
      </c>
      <c r="AR1120" s="99">
        <v>4368472.4177246103</v>
      </c>
      <c r="AS1120" s="99">
        <v>2913497.1966247601</v>
      </c>
      <c r="AT1120" s="99">
        <v>0</v>
      </c>
      <c r="AU1120" s="99">
        <v>0</v>
      </c>
      <c r="AV1120" s="99">
        <v>64324199.626464799</v>
      </c>
      <c r="AW1120" s="99">
        <v>0</v>
      </c>
      <c r="AX1120" s="99">
        <v>114197.307014465</v>
      </c>
      <c r="AY1120" s="99">
        <v>17514327.845703099</v>
      </c>
      <c r="AZ1120" s="99">
        <v>4340812.9100952102</v>
      </c>
      <c r="BA1120" s="99">
        <v>0</v>
      </c>
      <c r="BB1120" s="99">
        <v>16300081.7684326</v>
      </c>
      <c r="BC1120" s="99">
        <v>4371370.7575683603</v>
      </c>
      <c r="BD1120" s="99">
        <v>0</v>
      </c>
      <c r="BE1120" s="99">
        <v>2899388.04797363</v>
      </c>
      <c r="BF1120" s="99">
        <v>0</v>
      </c>
      <c r="BG1120" s="99">
        <v>64318917.065429702</v>
      </c>
      <c r="BH1120" s="99">
        <v>9179094.2661132794</v>
      </c>
      <c r="BI1120" s="99">
        <v>0</v>
      </c>
      <c r="BJ1120" s="99">
        <v>2178367.1347961398</v>
      </c>
      <c r="BK1120" s="99">
        <v>1929022.2765655499</v>
      </c>
      <c r="BL1120" s="99">
        <v>0</v>
      </c>
      <c r="BM1120" s="99">
        <v>0</v>
      </c>
      <c r="BN1120" s="99">
        <v>0</v>
      </c>
      <c r="BO1120" s="99">
        <v>0</v>
      </c>
      <c r="BP1120" s="99">
        <v>0</v>
      </c>
      <c r="BQ1120" s="99">
        <v>0</v>
      </c>
      <c r="BR1120" s="99">
        <v>5866800.23364258</v>
      </c>
      <c r="BS1120" s="99">
        <v>1630364.23423767</v>
      </c>
      <c r="BT1120" s="99">
        <v>0</v>
      </c>
      <c r="BU1120" s="99">
        <v>1732684.64997864</v>
      </c>
      <c r="BV1120" s="99">
        <v>2178757.7078857399</v>
      </c>
      <c r="BW1120" s="99">
        <v>0</v>
      </c>
      <c r="BX1120" s="99">
        <v>364430.95901489299</v>
      </c>
      <c r="BY1120" s="99">
        <v>0</v>
      </c>
      <c r="BZ1120" s="99">
        <v>0</v>
      </c>
      <c r="CA1120" s="99">
        <v>96868.7561235428</v>
      </c>
      <c r="CB1120" s="99">
        <v>4208146.8659057599</v>
      </c>
      <c r="CC1120" s="99">
        <v>42576600.768066399</v>
      </c>
      <c r="CD1120" s="99">
        <v>11355662.3748779</v>
      </c>
      <c r="CE1120" s="99">
        <v>3403.7973941564601</v>
      </c>
      <c r="CF1120" s="99">
        <v>337204.37584686303</v>
      </c>
      <c r="CG1120" s="99">
        <v>2913507.6932678199</v>
      </c>
      <c r="CH1120" s="99">
        <v>0</v>
      </c>
      <c r="CI1120" s="99">
        <v>100269.610110283</v>
      </c>
      <c r="CJ1120" s="99">
        <v>4547461.0427856399</v>
      </c>
      <c r="CK1120" s="99">
        <v>45522545.512695298</v>
      </c>
      <c r="CL1120" s="99">
        <v>11720045.3747559</v>
      </c>
      <c r="CM1120" s="166">
        <v>158122.77512359599</v>
      </c>
      <c r="CN1120" s="166">
        <v>24218018.200439502</v>
      </c>
      <c r="CO1120" s="166">
        <v>109806575.484375</v>
      </c>
      <c r="CP1120" s="99">
        <v>11720045.3747559</v>
      </c>
      <c r="CQ1120" s="99">
        <v>0</v>
      </c>
      <c r="CR1120" s="99">
        <v>0</v>
      </c>
      <c r="CS1120" s="99">
        <v>0</v>
      </c>
      <c r="CT1120" s="99">
        <v>0</v>
      </c>
      <c r="CU1120" s="98">
        <v>7952.5840817480002</v>
      </c>
      <c r="CV1120" s="98">
        <v>61219.123481645001</v>
      </c>
      <c r="CW1120" s="98">
        <v>4545351.2417526226</v>
      </c>
      <c r="CX1120" s="98">
        <v>45490108.461334221</v>
      </c>
    </row>
    <row r="1121" spans="1:102" x14ac:dyDescent="0.2">
      <c r="A1121" s="98" t="s">
        <v>68</v>
      </c>
      <c r="B1121" s="100">
        <v>42430</v>
      </c>
      <c r="C1121" s="99">
        <v>88543.351464271502</v>
      </c>
      <c r="D1121" s="99">
        <v>0</v>
      </c>
      <c r="E1121" s="99">
        <v>8020.6465244293204</v>
      </c>
      <c r="F1121" s="99">
        <v>7476.6007934808704</v>
      </c>
      <c r="G1121" s="99">
        <v>3469.9330019354802</v>
      </c>
      <c r="H1121" s="99">
        <v>0</v>
      </c>
      <c r="I1121" s="99">
        <v>0</v>
      </c>
      <c r="J1121" s="99">
        <v>58162.404301166498</v>
      </c>
      <c r="K1121" s="99">
        <v>0</v>
      </c>
      <c r="L1121" s="99">
        <v>165.055193973705</v>
      </c>
      <c r="M1121" s="99">
        <v>42007.040889263197</v>
      </c>
      <c r="N1121" s="99">
        <v>3046.08527848125</v>
      </c>
      <c r="O1121" s="99">
        <v>0</v>
      </c>
      <c r="P1121" s="99">
        <v>46968.835075378403</v>
      </c>
      <c r="Q1121" s="99">
        <v>4363.2628915309897</v>
      </c>
      <c r="R1121" s="99">
        <v>0</v>
      </c>
      <c r="S1121" s="99">
        <v>3451.0900925695901</v>
      </c>
      <c r="T1121" s="99">
        <v>0</v>
      </c>
      <c r="U1121" s="99">
        <v>58136.272428989403</v>
      </c>
      <c r="V1121" s="99">
        <v>3598032.1709594699</v>
      </c>
      <c r="W1121" s="99">
        <v>0</v>
      </c>
      <c r="X1121" s="99">
        <v>567333.50088501</v>
      </c>
      <c r="Y1121" s="99">
        <v>507203.63883590698</v>
      </c>
      <c r="Z1121" s="99">
        <v>344971.11144256598</v>
      </c>
      <c r="AA1121" s="99">
        <v>0</v>
      </c>
      <c r="AB1121" s="99">
        <v>0</v>
      </c>
      <c r="AC1121" s="99">
        <v>19647102.994872998</v>
      </c>
      <c r="AD1121" s="99">
        <v>0</v>
      </c>
      <c r="AE1121" s="99">
        <v>15674.9645318985</v>
      </c>
      <c r="AF1121" s="99">
        <v>1637632.3818969701</v>
      </c>
      <c r="AG1121" s="99">
        <v>471578.14476013201</v>
      </c>
      <c r="AH1121" s="99">
        <v>0</v>
      </c>
      <c r="AI1121" s="99">
        <v>1588650.2317504899</v>
      </c>
      <c r="AJ1121" s="99">
        <v>477304.21167373698</v>
      </c>
      <c r="AK1121" s="99">
        <v>0</v>
      </c>
      <c r="AL1121" s="99">
        <v>342167.19775390602</v>
      </c>
      <c r="AM1121" s="99">
        <v>0</v>
      </c>
      <c r="AN1121" s="99">
        <v>19576508.407714799</v>
      </c>
      <c r="AO1121" s="99">
        <v>37376773.271484397</v>
      </c>
      <c r="AP1121" s="99">
        <v>0</v>
      </c>
      <c r="AQ1121" s="99">
        <v>4917408.1104126005</v>
      </c>
      <c r="AR1121" s="99">
        <v>4369880.0899658203</v>
      </c>
      <c r="AS1121" s="99">
        <v>2986256.7843017601</v>
      </c>
      <c r="AT1121" s="99">
        <v>0</v>
      </c>
      <c r="AU1121" s="99">
        <v>0</v>
      </c>
      <c r="AV1121" s="99">
        <v>64390260.1728516</v>
      </c>
      <c r="AW1121" s="99">
        <v>0</v>
      </c>
      <c r="AX1121" s="99">
        <v>121442.372788429</v>
      </c>
      <c r="AY1121" s="99">
        <v>17450173.457031298</v>
      </c>
      <c r="AZ1121" s="99">
        <v>4255411.20593262</v>
      </c>
      <c r="BA1121" s="99">
        <v>0</v>
      </c>
      <c r="BB1121" s="99">
        <v>16436317.0111084</v>
      </c>
      <c r="BC1121" s="99">
        <v>4346058.6210327102</v>
      </c>
      <c r="BD1121" s="99">
        <v>0</v>
      </c>
      <c r="BE1121" s="99">
        <v>2957362.0707092299</v>
      </c>
      <c r="BF1121" s="99">
        <v>0</v>
      </c>
      <c r="BG1121" s="99">
        <v>64104267.687011696</v>
      </c>
      <c r="BH1121" s="99">
        <v>10343825.6165771</v>
      </c>
      <c r="BI1121" s="99">
        <v>0</v>
      </c>
      <c r="BJ1121" s="99">
        <v>2210603.8951721201</v>
      </c>
      <c r="BK1121" s="99">
        <v>1992094.35383606</v>
      </c>
      <c r="BL1121" s="99">
        <v>0</v>
      </c>
      <c r="BM1121" s="99">
        <v>0</v>
      </c>
      <c r="BN1121" s="99">
        <v>0</v>
      </c>
      <c r="BO1121" s="99">
        <v>0</v>
      </c>
      <c r="BP1121" s="99">
        <v>0</v>
      </c>
      <c r="BQ1121" s="99">
        <v>0</v>
      </c>
      <c r="BR1121" s="99">
        <v>5880048.0182495099</v>
      </c>
      <c r="BS1121" s="99">
        <v>1603065.8442077599</v>
      </c>
      <c r="BT1121" s="99">
        <v>0</v>
      </c>
      <c r="BU1121" s="99">
        <v>2978488.1999816899</v>
      </c>
      <c r="BV1121" s="99">
        <v>2170348.7445678702</v>
      </c>
      <c r="BW1121" s="99">
        <v>0</v>
      </c>
      <c r="BX1121" s="99">
        <v>624106.26773071301</v>
      </c>
      <c r="BY1121" s="99">
        <v>0</v>
      </c>
      <c r="BZ1121" s="99">
        <v>0</v>
      </c>
      <c r="CA1121" s="99">
        <v>96532.266985893293</v>
      </c>
      <c r="CB1121" s="99">
        <v>4160092.0603332501</v>
      </c>
      <c r="CC1121" s="99">
        <v>42255130.2109375</v>
      </c>
      <c r="CD1121" s="99">
        <v>12557645.357177701</v>
      </c>
      <c r="CE1121" s="99">
        <v>3469.31004798412</v>
      </c>
      <c r="CF1121" s="99">
        <v>346898.82616043102</v>
      </c>
      <c r="CG1121" s="99">
        <v>3005181.3619079599</v>
      </c>
      <c r="CH1121" s="99">
        <v>0</v>
      </c>
      <c r="CI1121" s="99">
        <v>100006.228360176</v>
      </c>
      <c r="CJ1121" s="99">
        <v>4501971.4625854502</v>
      </c>
      <c r="CK1121" s="99">
        <v>45138551.464355499</v>
      </c>
      <c r="CL1121" s="99">
        <v>13160313.655151401</v>
      </c>
      <c r="CM1121" s="166">
        <v>157534.23339843799</v>
      </c>
      <c r="CN1121" s="166">
        <v>24103389.076416001</v>
      </c>
      <c r="CO1121" s="166">
        <v>109441125.83007801</v>
      </c>
      <c r="CP1121" s="99">
        <v>13160313.655151401</v>
      </c>
      <c r="CQ1121" s="99">
        <v>0</v>
      </c>
      <c r="CR1121" s="99">
        <v>0</v>
      </c>
      <c r="CS1121" s="99">
        <v>0</v>
      </c>
      <c r="CT1121" s="99">
        <v>0</v>
      </c>
      <c r="CU1121" s="98">
        <v>8028.8862505329998</v>
      </c>
      <c r="CV1121" s="98">
        <v>61000.356665373998</v>
      </c>
      <c r="CW1121" s="98">
        <v>4506990.886493681</v>
      </c>
      <c r="CX1121" s="98">
        <v>45260311.572845459</v>
      </c>
    </row>
    <row r="1122" spans="1:102" x14ac:dyDescent="0.2">
      <c r="A1122" s="98" t="s">
        <v>68</v>
      </c>
      <c r="B1122" s="100">
        <v>42522</v>
      </c>
      <c r="C1122" s="99">
        <v>88170.974946975693</v>
      </c>
      <c r="D1122" s="99">
        <v>0</v>
      </c>
      <c r="E1122" s="99">
        <v>7846.5299405455598</v>
      </c>
      <c r="F1122" s="99">
        <v>7326.7250331640198</v>
      </c>
      <c r="G1122" s="99">
        <v>3543.8423923552</v>
      </c>
      <c r="H1122" s="99">
        <v>0</v>
      </c>
      <c r="I1122" s="99">
        <v>0</v>
      </c>
      <c r="J1122" s="99">
        <v>57788.335750579798</v>
      </c>
      <c r="K1122" s="99">
        <v>0</v>
      </c>
      <c r="L1122" s="99">
        <v>177.40067816711999</v>
      </c>
      <c r="M1122" s="99">
        <v>41955.284511089303</v>
      </c>
      <c r="N1122" s="99">
        <v>2995.4873751401901</v>
      </c>
      <c r="O1122" s="99">
        <v>0</v>
      </c>
      <c r="P1122" s="99">
        <v>46621.2881140709</v>
      </c>
      <c r="Q1122" s="99">
        <v>4301.7140266895303</v>
      </c>
      <c r="R1122" s="99">
        <v>0</v>
      </c>
      <c r="S1122" s="99">
        <v>3529.45518097281</v>
      </c>
      <c r="T1122" s="99">
        <v>0</v>
      </c>
      <c r="U1122" s="99">
        <v>57817.7180070877</v>
      </c>
      <c r="V1122" s="99">
        <v>3589809.12963867</v>
      </c>
      <c r="W1122" s="99">
        <v>0</v>
      </c>
      <c r="X1122" s="99">
        <v>548350.48698425305</v>
      </c>
      <c r="Y1122" s="99">
        <v>491715.31364440901</v>
      </c>
      <c r="Z1122" s="99">
        <v>350026.05277633702</v>
      </c>
      <c r="AA1122" s="99">
        <v>0</v>
      </c>
      <c r="AB1122" s="99">
        <v>0</v>
      </c>
      <c r="AC1122" s="99">
        <v>19523895.840332001</v>
      </c>
      <c r="AD1122" s="99">
        <v>0</v>
      </c>
      <c r="AE1122" s="99">
        <v>17640.66533494</v>
      </c>
      <c r="AF1122" s="99">
        <v>1630225.56132507</v>
      </c>
      <c r="AG1122" s="99">
        <v>459896.73480606102</v>
      </c>
      <c r="AH1122" s="99">
        <v>0</v>
      </c>
      <c r="AI1122" s="99">
        <v>1573856.0583496101</v>
      </c>
      <c r="AJ1122" s="99">
        <v>466577.24111175502</v>
      </c>
      <c r="AK1122" s="99">
        <v>0</v>
      </c>
      <c r="AL1122" s="99">
        <v>346684.59075927699</v>
      </c>
      <c r="AM1122" s="99">
        <v>0</v>
      </c>
      <c r="AN1122" s="99">
        <v>19432394.9150391</v>
      </c>
      <c r="AO1122" s="99">
        <v>37582112.401855499</v>
      </c>
      <c r="AP1122" s="99">
        <v>0</v>
      </c>
      <c r="AQ1122" s="99">
        <v>4856626.6073608398</v>
      </c>
      <c r="AR1122" s="99">
        <v>4353896.1627807599</v>
      </c>
      <c r="AS1122" s="99">
        <v>3036142.57113647</v>
      </c>
      <c r="AT1122" s="99">
        <v>0</v>
      </c>
      <c r="AU1122" s="99">
        <v>0</v>
      </c>
      <c r="AV1122" s="99">
        <v>64186568.510742202</v>
      </c>
      <c r="AW1122" s="99">
        <v>0</v>
      </c>
      <c r="AX1122" s="99">
        <v>150058.370809555</v>
      </c>
      <c r="AY1122" s="99">
        <v>17499259.900878899</v>
      </c>
      <c r="AZ1122" s="99">
        <v>4253539.4822998</v>
      </c>
      <c r="BA1122" s="99">
        <v>0</v>
      </c>
      <c r="BB1122" s="99">
        <v>16364299.8712158</v>
      </c>
      <c r="BC1122" s="99">
        <v>4334445.0275268601</v>
      </c>
      <c r="BD1122" s="99">
        <v>0</v>
      </c>
      <c r="BE1122" s="99">
        <v>3008517.0219116202</v>
      </c>
      <c r="BF1122" s="99">
        <v>0</v>
      </c>
      <c r="BG1122" s="99">
        <v>64023878.2900391</v>
      </c>
      <c r="BH1122" s="99">
        <v>10358598.603759799</v>
      </c>
      <c r="BI1122" s="99">
        <v>0</v>
      </c>
      <c r="BJ1122" s="99">
        <v>2190859.6573181199</v>
      </c>
      <c r="BK1122" s="99">
        <v>1991514.59979248</v>
      </c>
      <c r="BL1122" s="99">
        <v>0</v>
      </c>
      <c r="BM1122" s="99">
        <v>0</v>
      </c>
      <c r="BN1122" s="99">
        <v>0</v>
      </c>
      <c r="BO1122" s="99">
        <v>0</v>
      </c>
      <c r="BP1122" s="99">
        <v>0</v>
      </c>
      <c r="BQ1122" s="99">
        <v>0</v>
      </c>
      <c r="BR1122" s="99">
        <v>5873071.1923828097</v>
      </c>
      <c r="BS1122" s="99">
        <v>1603786.30770874</v>
      </c>
      <c r="BT1122" s="99">
        <v>0</v>
      </c>
      <c r="BU1122" s="99">
        <v>3043429.1399841299</v>
      </c>
      <c r="BV1122" s="99">
        <v>2165918.91162109</v>
      </c>
      <c r="BW1122" s="99">
        <v>0</v>
      </c>
      <c r="BX1122" s="99">
        <v>634234.34770965599</v>
      </c>
      <c r="BY1122" s="99">
        <v>0</v>
      </c>
      <c r="BZ1122" s="99">
        <v>0</v>
      </c>
      <c r="CA1122" s="99">
        <v>96019.820981979399</v>
      </c>
      <c r="CB1122" s="99">
        <v>4137245.4093017601</v>
      </c>
      <c r="CC1122" s="99">
        <v>42450443.927734397</v>
      </c>
      <c r="CD1122" s="99">
        <v>12557069.326293901</v>
      </c>
      <c r="CE1122" s="99">
        <v>3543.29104700685</v>
      </c>
      <c r="CF1122" s="99">
        <v>348807.314273834</v>
      </c>
      <c r="CG1122" s="99">
        <v>3020350.47479248</v>
      </c>
      <c r="CH1122" s="99">
        <v>0</v>
      </c>
      <c r="CI1122" s="99">
        <v>99560.921524047895</v>
      </c>
      <c r="CJ1122" s="99">
        <v>4482571.3909301804</v>
      </c>
      <c r="CK1122" s="99">
        <v>45380113.268554702</v>
      </c>
      <c r="CL1122" s="99">
        <v>13160952.7935791</v>
      </c>
      <c r="CM1122" s="166">
        <v>156702.50340652501</v>
      </c>
      <c r="CN1122" s="166">
        <v>23937992.060058601</v>
      </c>
      <c r="CO1122" s="166">
        <v>109465431.527344</v>
      </c>
      <c r="CP1122" s="99">
        <v>13160952.7935791</v>
      </c>
      <c r="CQ1122" s="99">
        <v>0</v>
      </c>
      <c r="CR1122" s="99">
        <v>0</v>
      </c>
      <c r="CS1122" s="99">
        <v>0</v>
      </c>
      <c r="CT1122" s="99">
        <v>0</v>
      </c>
      <c r="CU1122" s="98">
        <v>7862.7927762440004</v>
      </c>
      <c r="CV1122" s="98">
        <v>60672.022693209001</v>
      </c>
      <c r="CW1122" s="98">
        <v>4486052.7235755939</v>
      </c>
      <c r="CX1122" s="98">
        <v>45470794.402526878</v>
      </c>
    </row>
    <row r="1123" spans="1:102" x14ac:dyDescent="0.2">
      <c r="A1123" s="98" t="s">
        <v>68</v>
      </c>
      <c r="B1123" s="100">
        <v>42614</v>
      </c>
      <c r="C1123" s="99">
        <v>88474.496821403503</v>
      </c>
      <c r="D1123" s="99">
        <v>0</v>
      </c>
      <c r="E1123" s="99">
        <v>7659.2761960029602</v>
      </c>
      <c r="F1123" s="99">
        <v>7157.2644693255397</v>
      </c>
      <c r="G1123" s="99">
        <v>3590.51867908239</v>
      </c>
      <c r="H1123" s="99">
        <v>0</v>
      </c>
      <c r="I1123" s="99">
        <v>0</v>
      </c>
      <c r="J1123" s="99">
        <v>57346.506621360801</v>
      </c>
      <c r="K1123" s="99">
        <v>0</v>
      </c>
      <c r="L1123" s="99">
        <v>191.81079285591801</v>
      </c>
      <c r="M1123" s="99">
        <v>42157.672433376298</v>
      </c>
      <c r="N1123" s="99">
        <v>2926.15466567874</v>
      </c>
      <c r="O1123" s="99">
        <v>0</v>
      </c>
      <c r="P1123" s="99">
        <v>46596.688223838799</v>
      </c>
      <c r="Q1123" s="99">
        <v>4270.5216412544296</v>
      </c>
      <c r="R1123" s="99">
        <v>0</v>
      </c>
      <c r="S1123" s="99">
        <v>3575.4064276218401</v>
      </c>
      <c r="T1123" s="99">
        <v>0</v>
      </c>
      <c r="U1123" s="99">
        <v>57346.113440036803</v>
      </c>
      <c r="V1123" s="99">
        <v>3605754.6570129399</v>
      </c>
      <c r="W1123" s="99">
        <v>0</v>
      </c>
      <c r="X1123" s="99">
        <v>540950.99983978295</v>
      </c>
      <c r="Y1123" s="99">
        <v>488650.96347045898</v>
      </c>
      <c r="Z1123" s="99">
        <v>348734.16608429002</v>
      </c>
      <c r="AA1123" s="99">
        <v>0</v>
      </c>
      <c r="AB1123" s="99">
        <v>0</v>
      </c>
      <c r="AC1123" s="99">
        <v>19324434.5083008</v>
      </c>
      <c r="AD1123" s="99">
        <v>0</v>
      </c>
      <c r="AE1123" s="99">
        <v>18383.666027069099</v>
      </c>
      <c r="AF1123" s="99">
        <v>1645012.9320068399</v>
      </c>
      <c r="AG1123" s="99">
        <v>452574.29677963298</v>
      </c>
      <c r="AH1123" s="99">
        <v>0</v>
      </c>
      <c r="AI1123" s="99">
        <v>1547863.5678405799</v>
      </c>
      <c r="AJ1123" s="99">
        <v>467913.613254547</v>
      </c>
      <c r="AK1123" s="99">
        <v>0</v>
      </c>
      <c r="AL1123" s="99">
        <v>345232.30268859898</v>
      </c>
      <c r="AM1123" s="99">
        <v>0</v>
      </c>
      <c r="AN1123" s="99">
        <v>19350280.8984375</v>
      </c>
      <c r="AO1123" s="99">
        <v>37983537.644531302</v>
      </c>
      <c r="AP1123" s="99">
        <v>0</v>
      </c>
      <c r="AQ1123" s="99">
        <v>4822386.2273559598</v>
      </c>
      <c r="AR1123" s="99">
        <v>4353220.7712402297</v>
      </c>
      <c r="AS1123" s="99">
        <v>3040881.41546631</v>
      </c>
      <c r="AT1123" s="99">
        <v>0</v>
      </c>
      <c r="AU1123" s="99">
        <v>0</v>
      </c>
      <c r="AV1123" s="99">
        <v>63869730.608886696</v>
      </c>
      <c r="AW1123" s="99">
        <v>0</v>
      </c>
      <c r="AX1123" s="99">
        <v>163707.94696807899</v>
      </c>
      <c r="AY1123" s="99">
        <v>17773556.354247998</v>
      </c>
      <c r="AZ1123" s="99">
        <v>4186106.3477783198</v>
      </c>
      <c r="BA1123" s="99">
        <v>0</v>
      </c>
      <c r="BB1123" s="99">
        <v>16203754.8635254</v>
      </c>
      <c r="BC1123" s="99">
        <v>4346895.4514770498</v>
      </c>
      <c r="BD1123" s="99">
        <v>0</v>
      </c>
      <c r="BE1123" s="99">
        <v>3009654.1271057101</v>
      </c>
      <c r="BF1123" s="99">
        <v>0</v>
      </c>
      <c r="BG1123" s="99">
        <v>64025811.156738304</v>
      </c>
      <c r="BH1123" s="99">
        <v>10233570.0319824</v>
      </c>
      <c r="BI1123" s="99">
        <v>0</v>
      </c>
      <c r="BJ1123" s="99">
        <v>2140509.0146484398</v>
      </c>
      <c r="BK1123" s="99">
        <v>1948322.1324615499</v>
      </c>
      <c r="BL1123" s="99">
        <v>0</v>
      </c>
      <c r="BM1123" s="99">
        <v>0</v>
      </c>
      <c r="BN1123" s="99">
        <v>0</v>
      </c>
      <c r="BO1123" s="99">
        <v>0</v>
      </c>
      <c r="BP1123" s="99">
        <v>0</v>
      </c>
      <c r="BQ1123" s="99">
        <v>0</v>
      </c>
      <c r="BR1123" s="99">
        <v>5888534.3847656297</v>
      </c>
      <c r="BS1123" s="99">
        <v>1578092.4589691199</v>
      </c>
      <c r="BT1123" s="99">
        <v>0</v>
      </c>
      <c r="BU1123" s="99">
        <v>2452652.0099792499</v>
      </c>
      <c r="BV1123" s="99">
        <v>2160845.8736267099</v>
      </c>
      <c r="BW1123" s="99">
        <v>0</v>
      </c>
      <c r="BX1123" s="99">
        <v>514989.04819107102</v>
      </c>
      <c r="BY1123" s="99">
        <v>0</v>
      </c>
      <c r="BZ1123" s="99">
        <v>0</v>
      </c>
      <c r="CA1123" s="99">
        <v>96131.273403167696</v>
      </c>
      <c r="CB1123" s="99">
        <v>4139737.4208679199</v>
      </c>
      <c r="CC1123" s="99">
        <v>42810484.4765625</v>
      </c>
      <c r="CD1123" s="99">
        <v>12364073.3664551</v>
      </c>
      <c r="CE1123" s="99">
        <v>3591.4426992833601</v>
      </c>
      <c r="CF1123" s="99">
        <v>348342.45143127401</v>
      </c>
      <c r="CG1123" s="99">
        <v>3035480.4096984901</v>
      </c>
      <c r="CH1123" s="99">
        <v>0</v>
      </c>
      <c r="CI1123" s="99">
        <v>99723.411614418001</v>
      </c>
      <c r="CJ1123" s="99">
        <v>4487382.5304565402</v>
      </c>
      <c r="CK1123" s="99">
        <v>45882259.110839799</v>
      </c>
      <c r="CL1123" s="99">
        <v>12947545.380493199</v>
      </c>
      <c r="CM1123" s="166">
        <v>156369.68361473101</v>
      </c>
      <c r="CN1123" s="166">
        <v>23834973.120605499</v>
      </c>
      <c r="CO1123" s="166">
        <v>109750750.957031</v>
      </c>
      <c r="CP1123" s="99">
        <v>12947545.380493199</v>
      </c>
      <c r="CQ1123" s="99">
        <v>0</v>
      </c>
      <c r="CR1123" s="99">
        <v>0</v>
      </c>
      <c r="CS1123" s="99">
        <v>0</v>
      </c>
      <c r="CT1123" s="99">
        <v>0</v>
      </c>
      <c r="CU1123" s="98">
        <v>7660.663026872</v>
      </c>
      <c r="CV1123" s="98">
        <v>60270.791352453998</v>
      </c>
      <c r="CW1123" s="98">
        <v>4488079.8722991943</v>
      </c>
      <c r="CX1123" s="98">
        <v>45845964.886260986</v>
      </c>
    </row>
    <row r="1124" spans="1:102" x14ac:dyDescent="0.2">
      <c r="A1124" s="98" t="s">
        <v>68</v>
      </c>
      <c r="B1124" s="100">
        <v>42705</v>
      </c>
      <c r="C1124" s="99">
        <v>88406.740584373503</v>
      </c>
      <c r="D1124" s="99">
        <v>0</v>
      </c>
      <c r="E1124" s="99">
        <v>7589.2204585671398</v>
      </c>
      <c r="F1124" s="99">
        <v>7087.0943038463602</v>
      </c>
      <c r="G1124" s="99">
        <v>3632.5636949241202</v>
      </c>
      <c r="H1124" s="99">
        <v>0</v>
      </c>
      <c r="I1124" s="99">
        <v>0</v>
      </c>
      <c r="J1124" s="99">
        <v>56860.915214061701</v>
      </c>
      <c r="K1124" s="99">
        <v>0</v>
      </c>
      <c r="L1124" s="99">
        <v>165.96548637188999</v>
      </c>
      <c r="M1124" s="99">
        <v>42258.227078914599</v>
      </c>
      <c r="N1124" s="99">
        <v>2891.2981923520601</v>
      </c>
      <c r="O1124" s="99">
        <v>0</v>
      </c>
      <c r="P1124" s="99">
        <v>46405.135457515702</v>
      </c>
      <c r="Q1124" s="99">
        <v>4251.7082887888</v>
      </c>
      <c r="R1124" s="99">
        <v>0</v>
      </c>
      <c r="S1124" s="99">
        <v>3613.56644552946</v>
      </c>
      <c r="T1124" s="99">
        <v>0</v>
      </c>
      <c r="U1124" s="99">
        <v>56853.150699138598</v>
      </c>
      <c r="V1124" s="99">
        <v>3569113.7060241699</v>
      </c>
      <c r="W1124" s="99">
        <v>0</v>
      </c>
      <c r="X1124" s="99">
        <v>539776.19411468494</v>
      </c>
      <c r="Y1124" s="99">
        <v>488829.64168548601</v>
      </c>
      <c r="Z1124" s="99">
        <v>347688.98381805402</v>
      </c>
      <c r="AA1124" s="99">
        <v>0</v>
      </c>
      <c r="AB1124" s="99">
        <v>0</v>
      </c>
      <c r="AC1124" s="99">
        <v>19110269.1650391</v>
      </c>
      <c r="AD1124" s="99">
        <v>0</v>
      </c>
      <c r="AE1124" s="99">
        <v>14459.3796918392</v>
      </c>
      <c r="AF1124" s="99">
        <v>1640776.9868316699</v>
      </c>
      <c r="AG1124" s="99">
        <v>445393.66685485799</v>
      </c>
      <c r="AH1124" s="99">
        <v>0</v>
      </c>
      <c r="AI1124" s="99">
        <v>1512254.42918396</v>
      </c>
      <c r="AJ1124" s="99">
        <v>479433.82027816802</v>
      </c>
      <c r="AK1124" s="99">
        <v>0</v>
      </c>
      <c r="AL1124" s="99">
        <v>345689.57313156099</v>
      </c>
      <c r="AM1124" s="99">
        <v>0</v>
      </c>
      <c r="AN1124" s="99">
        <v>19192916.045654301</v>
      </c>
      <c r="AO1124" s="99">
        <v>37865438.982421897</v>
      </c>
      <c r="AP1124" s="99">
        <v>0</v>
      </c>
      <c r="AQ1124" s="99">
        <v>4828710.6345825205</v>
      </c>
      <c r="AR1124" s="99">
        <v>4367744.5759277297</v>
      </c>
      <c r="AS1124" s="99">
        <v>3037627.4263610798</v>
      </c>
      <c r="AT1124" s="99">
        <v>0</v>
      </c>
      <c r="AU1124" s="99">
        <v>0</v>
      </c>
      <c r="AV1124" s="99">
        <v>63425827.4208984</v>
      </c>
      <c r="AW1124" s="99">
        <v>0</v>
      </c>
      <c r="AX1124" s="99">
        <v>115919.757226944</v>
      </c>
      <c r="AY1124" s="99">
        <v>17824679.355468798</v>
      </c>
      <c r="AZ1124" s="99">
        <v>4130243.1730956999</v>
      </c>
      <c r="BA1124" s="99">
        <v>0</v>
      </c>
      <c r="BB1124" s="99">
        <v>15970510.310546899</v>
      </c>
      <c r="BC1124" s="99">
        <v>4458818.3557128897</v>
      </c>
      <c r="BD1124" s="99">
        <v>0</v>
      </c>
      <c r="BE1124" s="99">
        <v>3021961.1687622098</v>
      </c>
      <c r="BF1124" s="99">
        <v>0</v>
      </c>
      <c r="BG1124" s="99">
        <v>63731663.288574196</v>
      </c>
      <c r="BH1124" s="99">
        <v>10329418.4414063</v>
      </c>
      <c r="BI1124" s="99">
        <v>0</v>
      </c>
      <c r="BJ1124" s="99">
        <v>2145161.8655700702</v>
      </c>
      <c r="BK1124" s="99">
        <v>1962201.22994995</v>
      </c>
      <c r="BL1124" s="99">
        <v>0</v>
      </c>
      <c r="BM1124" s="99">
        <v>0</v>
      </c>
      <c r="BN1124" s="99">
        <v>0</v>
      </c>
      <c r="BO1124" s="99">
        <v>0</v>
      </c>
      <c r="BP1124" s="99">
        <v>0</v>
      </c>
      <c r="BQ1124" s="99">
        <v>0</v>
      </c>
      <c r="BR1124" s="99">
        <v>5925705.1634521503</v>
      </c>
      <c r="BS1124" s="99">
        <v>1559567.46949768</v>
      </c>
      <c r="BT1124" s="99">
        <v>0</v>
      </c>
      <c r="BU1124" s="99">
        <v>2875773.4899597201</v>
      </c>
      <c r="BV1124" s="99">
        <v>2199284.8144836398</v>
      </c>
      <c r="BW1124" s="99">
        <v>0</v>
      </c>
      <c r="BX1124" s="99">
        <v>609391.65779113804</v>
      </c>
      <c r="BY1124" s="99">
        <v>0</v>
      </c>
      <c r="BZ1124" s="99">
        <v>0</v>
      </c>
      <c r="CA1124" s="99">
        <v>96032.165858268694</v>
      </c>
      <c r="CB1124" s="99">
        <v>4109302.1632690402</v>
      </c>
      <c r="CC1124" s="99">
        <v>42677377.134765603</v>
      </c>
      <c r="CD1124" s="99">
        <v>12475156.095825201</v>
      </c>
      <c r="CE1124" s="99">
        <v>3632.84542870522</v>
      </c>
      <c r="CF1124" s="99">
        <v>347294.189376831</v>
      </c>
      <c r="CG1124" s="99">
        <v>3039373.8650817899</v>
      </c>
      <c r="CH1124" s="99">
        <v>0</v>
      </c>
      <c r="CI1124" s="99">
        <v>99659.458104133606</v>
      </c>
      <c r="CJ1124" s="99">
        <v>4462101.7259521503</v>
      </c>
      <c r="CK1124" s="99">
        <v>45791588.457031302</v>
      </c>
      <c r="CL1124" s="99">
        <v>13079507.108276401</v>
      </c>
      <c r="CM1124" s="166">
        <v>155901.12782859799</v>
      </c>
      <c r="CN1124" s="166">
        <v>23669428.658203099</v>
      </c>
      <c r="CO1124" s="166">
        <v>109436545.46777301</v>
      </c>
      <c r="CP1124" s="99">
        <v>13079507.108276401</v>
      </c>
      <c r="CQ1124" s="99">
        <v>0</v>
      </c>
      <c r="CR1124" s="99">
        <v>0</v>
      </c>
      <c r="CS1124" s="99">
        <v>0</v>
      </c>
      <c r="CT1124" s="99">
        <v>0</v>
      </c>
      <c r="CU1124" s="98">
        <v>7564.5267405200002</v>
      </c>
      <c r="CV1124" s="98">
        <v>59836.899102697003</v>
      </c>
      <c r="CW1124" s="98">
        <v>4456596.3526458712</v>
      </c>
      <c r="CX1124" s="98">
        <v>45716750.99984739</v>
      </c>
    </row>
    <row r="1125" spans="1:102" x14ac:dyDescent="0.2">
      <c r="A1125" s="98" t="s">
        <v>68</v>
      </c>
      <c r="B1125" s="100">
        <v>42795</v>
      </c>
      <c r="C1125" s="99">
        <v>88537.4444818497</v>
      </c>
      <c r="D1125" s="99">
        <v>0</v>
      </c>
      <c r="E1125" s="99">
        <v>7604.8063524365398</v>
      </c>
      <c r="F1125" s="99">
        <v>7120.2851237654704</v>
      </c>
      <c r="G1125" s="99">
        <v>3687.58487391472</v>
      </c>
      <c r="H1125" s="99">
        <v>0</v>
      </c>
      <c r="I1125" s="99">
        <v>0</v>
      </c>
      <c r="J1125" s="99">
        <v>56419.537459850297</v>
      </c>
      <c r="K1125" s="99">
        <v>0</v>
      </c>
      <c r="L1125" s="99">
        <v>171.382988192141</v>
      </c>
      <c r="M1125" s="99">
        <v>42487.029523849502</v>
      </c>
      <c r="N1125" s="99">
        <v>2846.68413797021</v>
      </c>
      <c r="O1125" s="99">
        <v>0</v>
      </c>
      <c r="P1125" s="99">
        <v>46408.282181262999</v>
      </c>
      <c r="Q1125" s="99">
        <v>4277.5351998209999</v>
      </c>
      <c r="R1125" s="99">
        <v>0</v>
      </c>
      <c r="S1125" s="99">
        <v>3667.79285311699</v>
      </c>
      <c r="T1125" s="99">
        <v>0</v>
      </c>
      <c r="U1125" s="99">
        <v>56411.604844570204</v>
      </c>
      <c r="V1125" s="99">
        <v>3575864.2786254901</v>
      </c>
      <c r="W1125" s="99">
        <v>0</v>
      </c>
      <c r="X1125" s="99">
        <v>539228.23185730004</v>
      </c>
      <c r="Y1125" s="99">
        <v>488568.39369201701</v>
      </c>
      <c r="Z1125" s="99">
        <v>360999.49623489397</v>
      </c>
      <c r="AA1125" s="99">
        <v>0</v>
      </c>
      <c r="AB1125" s="99">
        <v>0</v>
      </c>
      <c r="AC1125" s="99">
        <v>19154396.448974598</v>
      </c>
      <c r="AD1125" s="99">
        <v>0</v>
      </c>
      <c r="AE1125" s="99">
        <v>13717.8682140112</v>
      </c>
      <c r="AF1125" s="99">
        <v>1636259.6778259301</v>
      </c>
      <c r="AG1125" s="99">
        <v>435543.17123413098</v>
      </c>
      <c r="AH1125" s="99">
        <v>0</v>
      </c>
      <c r="AI1125" s="99">
        <v>1556366.10877991</v>
      </c>
      <c r="AJ1125" s="99">
        <v>491396.54405593901</v>
      </c>
      <c r="AK1125" s="99">
        <v>0</v>
      </c>
      <c r="AL1125" s="99">
        <v>357147.964195251</v>
      </c>
      <c r="AM1125" s="99">
        <v>0</v>
      </c>
      <c r="AN1125" s="99">
        <v>19110927.723388702</v>
      </c>
      <c r="AO1125" s="99">
        <v>38059500.354980499</v>
      </c>
      <c r="AP1125" s="99">
        <v>0</v>
      </c>
      <c r="AQ1125" s="99">
        <v>4806343.1279907199</v>
      </c>
      <c r="AR1125" s="99">
        <v>4345238.8521728497</v>
      </c>
      <c r="AS1125" s="99">
        <v>3177622.5935058598</v>
      </c>
      <c r="AT1125" s="99">
        <v>0</v>
      </c>
      <c r="AU1125" s="99">
        <v>0</v>
      </c>
      <c r="AV1125" s="99">
        <v>63624577.575683601</v>
      </c>
      <c r="AW1125" s="99">
        <v>0</v>
      </c>
      <c r="AX1125" s="99">
        <v>100245.26955986</v>
      </c>
      <c r="AY1125" s="99">
        <v>17865423.301757801</v>
      </c>
      <c r="AZ1125" s="99">
        <v>4051496.2669372601</v>
      </c>
      <c r="BA1125" s="99">
        <v>0</v>
      </c>
      <c r="BB1125" s="99">
        <v>16495163.8243408</v>
      </c>
      <c r="BC1125" s="99">
        <v>4584984.5403442401</v>
      </c>
      <c r="BD1125" s="99">
        <v>0</v>
      </c>
      <c r="BE1125" s="99">
        <v>3139493.2785949698</v>
      </c>
      <c r="BF1125" s="99">
        <v>0</v>
      </c>
      <c r="BG1125" s="99">
        <v>63638909.8203125</v>
      </c>
      <c r="BH1125" s="99">
        <v>10520123.783447299</v>
      </c>
      <c r="BI1125" s="99">
        <v>0</v>
      </c>
      <c r="BJ1125" s="99">
        <v>2158227.1635436998</v>
      </c>
      <c r="BK1125" s="99">
        <v>1971539.5401153599</v>
      </c>
      <c r="BL1125" s="99">
        <v>0</v>
      </c>
      <c r="BM1125" s="99">
        <v>0</v>
      </c>
      <c r="BN1125" s="99">
        <v>0</v>
      </c>
      <c r="BO1125" s="99">
        <v>0</v>
      </c>
      <c r="BP1125" s="99">
        <v>0</v>
      </c>
      <c r="BQ1125" s="99">
        <v>0</v>
      </c>
      <c r="BR1125" s="99">
        <v>6001523.8733520498</v>
      </c>
      <c r="BS1125" s="99">
        <v>1529903.2718811</v>
      </c>
      <c r="BT1125" s="99">
        <v>0</v>
      </c>
      <c r="BU1125" s="99">
        <v>2917886.7699584998</v>
      </c>
      <c r="BV1125" s="99">
        <v>2253023.1078491202</v>
      </c>
      <c r="BW1125" s="99">
        <v>0</v>
      </c>
      <c r="BX1125" s="99">
        <v>655598.23761749303</v>
      </c>
      <c r="BY1125" s="99">
        <v>0</v>
      </c>
      <c r="BZ1125" s="99">
        <v>0</v>
      </c>
      <c r="CA1125" s="99">
        <v>96124.818679809599</v>
      </c>
      <c r="CB1125" s="99">
        <v>4115942.4368896498</v>
      </c>
      <c r="CC1125" s="99">
        <v>42879783.899902299</v>
      </c>
      <c r="CD1125" s="99">
        <v>12679106.6590576</v>
      </c>
      <c r="CE1125" s="99">
        <v>3686.8852002024701</v>
      </c>
      <c r="CF1125" s="99">
        <v>359795.43994140602</v>
      </c>
      <c r="CG1125" s="99">
        <v>3164592.8272094699</v>
      </c>
      <c r="CH1125" s="99">
        <v>0</v>
      </c>
      <c r="CI1125" s="99">
        <v>99820.355570793196</v>
      </c>
      <c r="CJ1125" s="99">
        <v>4474677.71948242</v>
      </c>
      <c r="CK1125" s="99">
        <v>45939994.102050804</v>
      </c>
      <c r="CL1125" s="99">
        <v>13311106.380127</v>
      </c>
      <c r="CM1125" s="166">
        <v>155557.59902954099</v>
      </c>
      <c r="CN1125" s="166">
        <v>23612853.286377002</v>
      </c>
      <c r="CO1125" s="166">
        <v>109681789.26660199</v>
      </c>
      <c r="CP1125" s="99">
        <v>13311106.380127</v>
      </c>
      <c r="CQ1125" s="99">
        <v>0</v>
      </c>
      <c r="CR1125" s="99">
        <v>0</v>
      </c>
      <c r="CS1125" s="99">
        <v>0</v>
      </c>
      <c r="CT1125" s="99">
        <v>0</v>
      </c>
      <c r="CU1125" s="98">
        <v>7617.1612803280004</v>
      </c>
      <c r="CV1125" s="98">
        <v>59434.885970433999</v>
      </c>
      <c r="CW1125" s="98">
        <v>4475737.8768310556</v>
      </c>
      <c r="CX1125" s="98">
        <v>46044376.727111772</v>
      </c>
    </row>
    <row r="1126" spans="1:102" x14ac:dyDescent="0.2">
      <c r="A1126" s="98" t="s">
        <v>68</v>
      </c>
      <c r="B1126" s="100">
        <v>42887</v>
      </c>
      <c r="C1126" s="99">
        <v>88479.616271018996</v>
      </c>
      <c r="D1126" s="99">
        <v>0</v>
      </c>
      <c r="E1126" s="99">
        <v>7495.2358233332598</v>
      </c>
      <c r="F1126" s="99">
        <v>7010.7513843774796</v>
      </c>
      <c r="G1126" s="99">
        <v>3701.47194671631</v>
      </c>
      <c r="H1126" s="99">
        <v>0</v>
      </c>
      <c r="I1126" s="99">
        <v>0</v>
      </c>
      <c r="J1126" s="99">
        <v>56201.926988124796</v>
      </c>
      <c r="K1126" s="99">
        <v>0</v>
      </c>
      <c r="L1126" s="99">
        <v>160.78388724103601</v>
      </c>
      <c r="M1126" s="99">
        <v>42433.082866668701</v>
      </c>
      <c r="N1126" s="99">
        <v>2804.7334907650902</v>
      </c>
      <c r="O1126" s="99">
        <v>0</v>
      </c>
      <c r="P1126" s="99">
        <v>46322.325138091997</v>
      </c>
      <c r="Q1126" s="99">
        <v>4230.1081880927104</v>
      </c>
      <c r="R1126" s="99">
        <v>0</v>
      </c>
      <c r="S1126" s="99">
        <v>3685.4643958509</v>
      </c>
      <c r="T1126" s="99">
        <v>0</v>
      </c>
      <c r="U1126" s="99">
        <v>56217.521844863899</v>
      </c>
      <c r="V1126" s="99">
        <v>3571670.5705566402</v>
      </c>
      <c r="W1126" s="99">
        <v>0</v>
      </c>
      <c r="X1126" s="99">
        <v>527267.37056732201</v>
      </c>
      <c r="Y1126" s="99">
        <v>476665.38508987398</v>
      </c>
      <c r="Z1126" s="99">
        <v>356368.19316864002</v>
      </c>
      <c r="AA1126" s="99">
        <v>0</v>
      </c>
      <c r="AB1126" s="99">
        <v>0</v>
      </c>
      <c r="AC1126" s="99">
        <v>19052032.284667999</v>
      </c>
      <c r="AD1126" s="99">
        <v>0</v>
      </c>
      <c r="AE1126" s="99">
        <v>13911.5125722885</v>
      </c>
      <c r="AF1126" s="99">
        <v>1632727.9043884301</v>
      </c>
      <c r="AG1126" s="99">
        <v>425543.22661209101</v>
      </c>
      <c r="AH1126" s="99">
        <v>0</v>
      </c>
      <c r="AI1126" s="99">
        <v>1507091.7845459001</v>
      </c>
      <c r="AJ1126" s="99">
        <v>499649.11476898199</v>
      </c>
      <c r="AK1126" s="99">
        <v>0</v>
      </c>
      <c r="AL1126" s="99">
        <v>353404.97983551002</v>
      </c>
      <c r="AM1126" s="99">
        <v>0</v>
      </c>
      <c r="AN1126" s="99">
        <v>19093236.802002002</v>
      </c>
      <c r="AO1126" s="99">
        <v>38235806.796875</v>
      </c>
      <c r="AP1126" s="99">
        <v>0</v>
      </c>
      <c r="AQ1126" s="99">
        <v>4741302.8121948196</v>
      </c>
      <c r="AR1126" s="99">
        <v>4273386.5687255897</v>
      </c>
      <c r="AS1126" s="99">
        <v>3139681.4251403799</v>
      </c>
      <c r="AT1126" s="99">
        <v>0</v>
      </c>
      <c r="AU1126" s="99">
        <v>0</v>
      </c>
      <c r="AV1126" s="99">
        <v>63690276.090820298</v>
      </c>
      <c r="AW1126" s="99">
        <v>0</v>
      </c>
      <c r="AX1126" s="99">
        <v>117365.62341976201</v>
      </c>
      <c r="AY1126" s="99">
        <v>17911721.534667999</v>
      </c>
      <c r="AZ1126" s="99">
        <v>3953044.2294921898</v>
      </c>
      <c r="BA1126" s="99">
        <v>0</v>
      </c>
      <c r="BB1126" s="99">
        <v>16050262.7108154</v>
      </c>
      <c r="BC1126" s="99">
        <v>4688442.6607055701</v>
      </c>
      <c r="BD1126" s="99">
        <v>0</v>
      </c>
      <c r="BE1126" s="99">
        <v>3116291.13671875</v>
      </c>
      <c r="BF1126" s="99">
        <v>0</v>
      </c>
      <c r="BG1126" s="99">
        <v>63881677.4853516</v>
      </c>
      <c r="BH1126" s="99">
        <v>10351703.409301801</v>
      </c>
      <c r="BI1126" s="99">
        <v>0</v>
      </c>
      <c r="BJ1126" s="99">
        <v>2137443.5971679701</v>
      </c>
      <c r="BK1126" s="99">
        <v>1948650.23231506</v>
      </c>
      <c r="BL1126" s="99">
        <v>0</v>
      </c>
      <c r="BM1126" s="99">
        <v>0</v>
      </c>
      <c r="BN1126" s="99">
        <v>0</v>
      </c>
      <c r="BO1126" s="99">
        <v>0</v>
      </c>
      <c r="BP1126" s="99">
        <v>0</v>
      </c>
      <c r="BQ1126" s="99">
        <v>0</v>
      </c>
      <c r="BR1126" s="99">
        <v>5987006.8284301804</v>
      </c>
      <c r="BS1126" s="99">
        <v>1489790.74830627</v>
      </c>
      <c r="BT1126" s="99">
        <v>0</v>
      </c>
      <c r="BU1126" s="99">
        <v>2914248.7599792499</v>
      </c>
      <c r="BV1126" s="99">
        <v>2290294.3095397898</v>
      </c>
      <c r="BW1126" s="99">
        <v>0</v>
      </c>
      <c r="BX1126" s="99">
        <v>651317.64766693104</v>
      </c>
      <c r="BY1126" s="99">
        <v>0</v>
      </c>
      <c r="BZ1126" s="99">
        <v>0</v>
      </c>
      <c r="CA1126" s="99">
        <v>95960.878602981596</v>
      </c>
      <c r="CB1126" s="99">
        <v>4095785.8137206999</v>
      </c>
      <c r="CC1126" s="99">
        <v>42960840.723144501</v>
      </c>
      <c r="CD1126" s="99">
        <v>12492413.287353501</v>
      </c>
      <c r="CE1126" s="99">
        <v>3701.04998362064</v>
      </c>
      <c r="CF1126" s="99">
        <v>358363.57720565802</v>
      </c>
      <c r="CG1126" s="99">
        <v>3156077.0455322298</v>
      </c>
      <c r="CH1126" s="99">
        <v>0</v>
      </c>
      <c r="CI1126" s="99">
        <v>99659.112607955904</v>
      </c>
      <c r="CJ1126" s="99">
        <v>4455053.1144409198</v>
      </c>
      <c r="CK1126" s="99">
        <v>46120578.765625</v>
      </c>
      <c r="CL1126" s="99">
        <v>13113399.8983154</v>
      </c>
      <c r="CM1126" s="166">
        <v>155173.04465866101</v>
      </c>
      <c r="CN1126" s="166">
        <v>23562057.8664551</v>
      </c>
      <c r="CO1126" s="166">
        <v>109923398.113281</v>
      </c>
      <c r="CP1126" s="99">
        <v>13113399.8983154</v>
      </c>
      <c r="CQ1126" s="99">
        <v>0</v>
      </c>
      <c r="CR1126" s="99">
        <v>0</v>
      </c>
      <c r="CS1126" s="99">
        <v>0</v>
      </c>
      <c r="CT1126" s="99">
        <v>0</v>
      </c>
      <c r="CU1126" s="98">
        <v>7499.0389752319998</v>
      </c>
      <c r="CV1126" s="98">
        <v>59227.831951835004</v>
      </c>
      <c r="CW1126" s="98">
        <v>4454149.3909263583</v>
      </c>
      <c r="CX1126" s="98">
        <v>46116917.768676728</v>
      </c>
    </row>
    <row r="1127" spans="1:102" x14ac:dyDescent="0.2">
      <c r="A1127" s="98" t="s">
        <v>68</v>
      </c>
      <c r="B1127" s="100">
        <v>42979</v>
      </c>
      <c r="C1127" s="99">
        <v>88333.629584312395</v>
      </c>
      <c r="D1127" s="99">
        <v>0</v>
      </c>
      <c r="E1127" s="99">
        <v>7465.7210214138004</v>
      </c>
      <c r="F1127" s="99">
        <v>7001.3833499550801</v>
      </c>
      <c r="G1127" s="99">
        <v>3707.1912348866499</v>
      </c>
      <c r="H1127" s="99">
        <v>0</v>
      </c>
      <c r="I1127" s="99">
        <v>0</v>
      </c>
      <c r="J1127" s="99">
        <v>55845.727526664698</v>
      </c>
      <c r="K1127" s="99">
        <v>0</v>
      </c>
      <c r="L1127" s="99">
        <v>178.25926592387299</v>
      </c>
      <c r="M1127" s="99">
        <v>42435.963679790497</v>
      </c>
      <c r="N1127" s="99">
        <v>2803.8468529582001</v>
      </c>
      <c r="O1127" s="99">
        <v>0</v>
      </c>
      <c r="P1127" s="99">
        <v>46262.377421379097</v>
      </c>
      <c r="Q1127" s="99">
        <v>4141.1678316593197</v>
      </c>
      <c r="R1127" s="99">
        <v>0</v>
      </c>
      <c r="S1127" s="99">
        <v>3688.4564957022699</v>
      </c>
      <c r="T1127" s="99">
        <v>0</v>
      </c>
      <c r="U1127" s="99">
        <v>55840.600749492602</v>
      </c>
      <c r="V1127" s="99">
        <v>3552241.0998229999</v>
      </c>
      <c r="W1127" s="99">
        <v>0</v>
      </c>
      <c r="X1127" s="99">
        <v>517879.97183608997</v>
      </c>
      <c r="Y1127" s="99">
        <v>469776.96146392799</v>
      </c>
      <c r="Z1127" s="99">
        <v>348422.69225311303</v>
      </c>
      <c r="AA1127" s="99">
        <v>0</v>
      </c>
      <c r="AB1127" s="99">
        <v>0</v>
      </c>
      <c r="AC1127" s="99">
        <v>18902789.275146499</v>
      </c>
      <c r="AD1127" s="99">
        <v>0</v>
      </c>
      <c r="AE1127" s="99">
        <v>15110.869754314401</v>
      </c>
      <c r="AF1127" s="99">
        <v>1623987.6978607201</v>
      </c>
      <c r="AG1127" s="99">
        <v>423712.35001754801</v>
      </c>
      <c r="AH1127" s="99">
        <v>0</v>
      </c>
      <c r="AI1127" s="99">
        <v>1492215.4066772501</v>
      </c>
      <c r="AJ1127" s="99">
        <v>492651.367916107</v>
      </c>
      <c r="AK1127" s="99">
        <v>0</v>
      </c>
      <c r="AL1127" s="99">
        <v>345668.80317306501</v>
      </c>
      <c r="AM1127" s="99">
        <v>0</v>
      </c>
      <c r="AN1127" s="99">
        <v>19017021.2727051</v>
      </c>
      <c r="AO1127" s="99">
        <v>38203107.096191399</v>
      </c>
      <c r="AP1127" s="99">
        <v>0</v>
      </c>
      <c r="AQ1127" s="99">
        <v>4669670.0244140597</v>
      </c>
      <c r="AR1127" s="99">
        <v>4201707.3090820303</v>
      </c>
      <c r="AS1127" s="99">
        <v>3077181.0054626502</v>
      </c>
      <c r="AT1127" s="99">
        <v>0</v>
      </c>
      <c r="AU1127" s="99">
        <v>0</v>
      </c>
      <c r="AV1127" s="99">
        <v>63478349.177734397</v>
      </c>
      <c r="AW1127" s="99">
        <v>0</v>
      </c>
      <c r="AX1127" s="99">
        <v>138599.64540481599</v>
      </c>
      <c r="AY1127" s="99">
        <v>17907080.84375</v>
      </c>
      <c r="AZ1127" s="99">
        <v>3966414.61187744</v>
      </c>
      <c r="BA1127" s="99">
        <v>0</v>
      </c>
      <c r="BB1127" s="99">
        <v>15941597.1361084</v>
      </c>
      <c r="BC1127" s="99">
        <v>4652819.5750122098</v>
      </c>
      <c r="BD1127" s="99">
        <v>0</v>
      </c>
      <c r="BE1127" s="99">
        <v>3052332.5149230999</v>
      </c>
      <c r="BF1127" s="99">
        <v>0</v>
      </c>
      <c r="BG1127" s="99">
        <v>63620969.654785201</v>
      </c>
      <c r="BH1127" s="99">
        <v>10285224.2106934</v>
      </c>
      <c r="BI1127" s="99">
        <v>0</v>
      </c>
      <c r="BJ1127" s="99">
        <v>2096644.08932495</v>
      </c>
      <c r="BK1127" s="99">
        <v>1910238.5525817899</v>
      </c>
      <c r="BL1127" s="99">
        <v>0</v>
      </c>
      <c r="BM1127" s="99">
        <v>0</v>
      </c>
      <c r="BN1127" s="99">
        <v>0</v>
      </c>
      <c r="BO1127" s="99">
        <v>0</v>
      </c>
      <c r="BP1127" s="99">
        <v>0</v>
      </c>
      <c r="BQ1127" s="99">
        <v>0</v>
      </c>
      <c r="BR1127" s="99">
        <v>5931614.6714477502</v>
      </c>
      <c r="BS1127" s="99">
        <v>1495900.7139129599</v>
      </c>
      <c r="BT1127" s="99">
        <v>0</v>
      </c>
      <c r="BU1127" s="99">
        <v>2363595.5699768099</v>
      </c>
      <c r="BV1127" s="99">
        <v>2279545.6358337398</v>
      </c>
      <c r="BW1127" s="99">
        <v>0</v>
      </c>
      <c r="BX1127" s="99">
        <v>518150.12818908697</v>
      </c>
      <c r="BY1127" s="99">
        <v>0</v>
      </c>
      <c r="BZ1127" s="99">
        <v>0</v>
      </c>
      <c r="CA1127" s="99">
        <v>95799.883283615098</v>
      </c>
      <c r="CB1127" s="99">
        <v>4062817.6068115202</v>
      </c>
      <c r="CC1127" s="99">
        <v>42810580.612304702</v>
      </c>
      <c r="CD1127" s="99">
        <v>12378968.1162109</v>
      </c>
      <c r="CE1127" s="99">
        <v>3707.9534428715701</v>
      </c>
      <c r="CF1127" s="99">
        <v>347990.23874664301</v>
      </c>
      <c r="CG1127" s="99">
        <v>3070407.6286315899</v>
      </c>
      <c r="CH1127" s="99">
        <v>0</v>
      </c>
      <c r="CI1127" s="99">
        <v>99507.559303283706</v>
      </c>
      <c r="CJ1127" s="99">
        <v>4413712.9027709998</v>
      </c>
      <c r="CK1127" s="99">
        <v>45965556.999511696</v>
      </c>
      <c r="CL1127" s="99">
        <v>12973133.744506801</v>
      </c>
      <c r="CM1127" s="166">
        <v>154659.22340583801</v>
      </c>
      <c r="CN1127" s="166">
        <v>23438897.157470699</v>
      </c>
      <c r="CO1127" s="166">
        <v>109603817.990234</v>
      </c>
      <c r="CP1127" s="99">
        <v>12973133.744506801</v>
      </c>
      <c r="CQ1127" s="99">
        <v>0</v>
      </c>
      <c r="CR1127" s="99">
        <v>0</v>
      </c>
      <c r="CS1127" s="99">
        <v>0</v>
      </c>
      <c r="CT1127" s="99">
        <v>0</v>
      </c>
      <c r="CU1127" s="98">
        <v>7471.3685120950004</v>
      </c>
      <c r="CV1127" s="98">
        <v>58870.771406451997</v>
      </c>
      <c r="CW1127" s="98">
        <v>4410807.8455581628</v>
      </c>
      <c r="CX1127" s="98">
        <v>45880988.240936294</v>
      </c>
    </row>
    <row r="1128" spans="1:102" x14ac:dyDescent="0.2">
      <c r="A1128" s="98" t="s">
        <v>68</v>
      </c>
      <c r="B1128" s="100">
        <v>43070</v>
      </c>
      <c r="C1128" s="99">
        <v>89494.036522865295</v>
      </c>
      <c r="D1128" s="99">
        <v>0</v>
      </c>
      <c r="E1128" s="99">
        <v>7532.0697235465104</v>
      </c>
      <c r="F1128" s="99">
        <v>7052.5214891433698</v>
      </c>
      <c r="G1128" s="99">
        <v>3706.7081690728701</v>
      </c>
      <c r="H1128" s="99">
        <v>0</v>
      </c>
      <c r="I1128" s="99">
        <v>0</v>
      </c>
      <c r="J1128" s="99">
        <v>55435.4663581848</v>
      </c>
      <c r="K1128" s="99">
        <v>0</v>
      </c>
      <c r="L1128" s="99">
        <v>166.98569943942101</v>
      </c>
      <c r="M1128" s="99">
        <v>43286.981001853899</v>
      </c>
      <c r="N1128" s="99">
        <v>2803.6405630111699</v>
      </c>
      <c r="O1128" s="99">
        <v>0</v>
      </c>
      <c r="P1128" s="99">
        <v>46534.665685653701</v>
      </c>
      <c r="Q1128" s="99">
        <v>4137.4093616008804</v>
      </c>
      <c r="R1128" s="99">
        <v>0</v>
      </c>
      <c r="S1128" s="99">
        <v>3692.8456342816398</v>
      </c>
      <c r="T1128" s="99">
        <v>0</v>
      </c>
      <c r="U1128" s="99">
        <v>55421.254957199097</v>
      </c>
      <c r="V1128" s="99">
        <v>3546672.3684997601</v>
      </c>
      <c r="W1128" s="99">
        <v>0</v>
      </c>
      <c r="X1128" s="99">
        <v>521841.74777221697</v>
      </c>
      <c r="Y1128" s="99">
        <v>474212.038230896</v>
      </c>
      <c r="Z1128" s="99">
        <v>352528.13183212298</v>
      </c>
      <c r="AA1128" s="99">
        <v>0</v>
      </c>
      <c r="AB1128" s="99">
        <v>0</v>
      </c>
      <c r="AC1128" s="99">
        <v>18933918.1242676</v>
      </c>
      <c r="AD1128" s="99">
        <v>0</v>
      </c>
      <c r="AE1128" s="99">
        <v>12170.7438822985</v>
      </c>
      <c r="AF1128" s="99">
        <v>1627154.6156616199</v>
      </c>
      <c r="AG1128" s="99">
        <v>433163.21784591698</v>
      </c>
      <c r="AH1128" s="99">
        <v>0</v>
      </c>
      <c r="AI1128" s="99">
        <v>1515866.31550598</v>
      </c>
      <c r="AJ1128" s="99">
        <v>483652.67836761498</v>
      </c>
      <c r="AK1128" s="99">
        <v>0</v>
      </c>
      <c r="AL1128" s="99">
        <v>352138.68537521397</v>
      </c>
      <c r="AM1128" s="99">
        <v>0</v>
      </c>
      <c r="AN1128" s="99">
        <v>18967292.809814502</v>
      </c>
      <c r="AO1128" s="99">
        <v>38489829.4462891</v>
      </c>
      <c r="AP1128" s="99">
        <v>0</v>
      </c>
      <c r="AQ1128" s="99">
        <v>4720713.6325073196</v>
      </c>
      <c r="AR1128" s="99">
        <v>4277328.5964355497</v>
      </c>
      <c r="AS1128" s="99">
        <v>3125293.60614014</v>
      </c>
      <c r="AT1128" s="99">
        <v>0</v>
      </c>
      <c r="AU1128" s="99">
        <v>0</v>
      </c>
      <c r="AV1128" s="99">
        <v>63441133.241699196</v>
      </c>
      <c r="AW1128" s="99">
        <v>0</v>
      </c>
      <c r="AX1128" s="99">
        <v>108638.050638199</v>
      </c>
      <c r="AY1128" s="99">
        <v>18101922.805908199</v>
      </c>
      <c r="AZ1128" s="99">
        <v>4056521.1663513202</v>
      </c>
      <c r="BA1128" s="99">
        <v>0</v>
      </c>
      <c r="BB1128" s="99">
        <v>16319256.6673584</v>
      </c>
      <c r="BC1128" s="99">
        <v>4618380.92260742</v>
      </c>
      <c r="BD1128" s="99">
        <v>0</v>
      </c>
      <c r="BE1128" s="99">
        <v>3125229.2317199698</v>
      </c>
      <c r="BF1128" s="99">
        <v>0</v>
      </c>
      <c r="BG1128" s="99">
        <v>63663315.750488304</v>
      </c>
      <c r="BH1128" s="99">
        <v>10586606.6872559</v>
      </c>
      <c r="BI1128" s="99">
        <v>0</v>
      </c>
      <c r="BJ1128" s="99">
        <v>2094908.17732239</v>
      </c>
      <c r="BK1128" s="99">
        <v>1911619.0474395801</v>
      </c>
      <c r="BL1128" s="99">
        <v>0</v>
      </c>
      <c r="BM1128" s="99">
        <v>0</v>
      </c>
      <c r="BN1128" s="99">
        <v>0</v>
      </c>
      <c r="BO1128" s="99">
        <v>0</v>
      </c>
      <c r="BP1128" s="99">
        <v>0</v>
      </c>
      <c r="BQ1128" s="99">
        <v>0</v>
      </c>
      <c r="BR1128" s="99">
        <v>6111327.41723633</v>
      </c>
      <c r="BS1128" s="99">
        <v>1531137.9287719701</v>
      </c>
      <c r="BT1128" s="99">
        <v>0</v>
      </c>
      <c r="BU1128" s="99">
        <v>2884239.54995728</v>
      </c>
      <c r="BV1128" s="99">
        <v>2251539.0440978999</v>
      </c>
      <c r="BW1128" s="99">
        <v>0</v>
      </c>
      <c r="BX1128" s="99">
        <v>623587.55777740502</v>
      </c>
      <c r="BY1128" s="99">
        <v>0</v>
      </c>
      <c r="BZ1128" s="99">
        <v>0</v>
      </c>
      <c r="CA1128" s="99">
        <v>97051.646853447004</v>
      </c>
      <c r="CB1128" s="99">
        <v>4073974.4192810101</v>
      </c>
      <c r="CC1128" s="99">
        <v>43239383.146972701</v>
      </c>
      <c r="CD1128" s="99">
        <v>12681435.0239258</v>
      </c>
      <c r="CE1128" s="99">
        <v>3707.1580976545802</v>
      </c>
      <c r="CF1128" s="99">
        <v>351980.03150558501</v>
      </c>
      <c r="CG1128" s="99">
        <v>3126213.8960571298</v>
      </c>
      <c r="CH1128" s="99">
        <v>0</v>
      </c>
      <c r="CI1128" s="99">
        <v>100754.869122505</v>
      </c>
      <c r="CJ1128" s="99">
        <v>4429653.1005248995</v>
      </c>
      <c r="CK1128" s="99">
        <v>46454489.808593802</v>
      </c>
      <c r="CL1128" s="99">
        <v>13293384.756713901</v>
      </c>
      <c r="CM1128" s="166">
        <v>155576.33823776199</v>
      </c>
      <c r="CN1128" s="166">
        <v>23374928.765625</v>
      </c>
      <c r="CO1128" s="166">
        <v>109979390.87793</v>
      </c>
      <c r="CP1128" s="99">
        <v>13293384.756713901</v>
      </c>
      <c r="CQ1128" s="99">
        <v>0</v>
      </c>
      <c r="CR1128" s="99">
        <v>0</v>
      </c>
      <c r="CS1128" s="99">
        <v>0</v>
      </c>
      <c r="CT1128" s="99">
        <v>0</v>
      </c>
      <c r="CU1128" s="98">
        <v>7515.6664106139997</v>
      </c>
      <c r="CV1128" s="98">
        <v>58466.725329159999</v>
      </c>
      <c r="CW1128" s="98">
        <v>4425954.4507865952</v>
      </c>
      <c r="CX1128" s="98">
        <v>46365597.04302983</v>
      </c>
    </row>
    <row r="1129" spans="1:102" x14ac:dyDescent="0.2">
      <c r="A1129" s="98" t="s">
        <v>68</v>
      </c>
      <c r="B1129" s="100">
        <v>43160</v>
      </c>
      <c r="C1129" s="99">
        <v>87489.648076057405</v>
      </c>
      <c r="D1129" s="99">
        <v>0</v>
      </c>
      <c r="E1129" s="99">
        <v>7555.6587466001502</v>
      </c>
      <c r="F1129" s="99">
        <v>7104.0826510191</v>
      </c>
      <c r="G1129" s="99">
        <v>3717.9028918147101</v>
      </c>
      <c r="H1129" s="99">
        <v>0</v>
      </c>
      <c r="I1129" s="99">
        <v>0</v>
      </c>
      <c r="J1129" s="99">
        <v>54967.272817134901</v>
      </c>
      <c r="K1129" s="99">
        <v>0</v>
      </c>
      <c r="L1129" s="99">
        <v>159.43164276704201</v>
      </c>
      <c r="M1129" s="99">
        <v>41986.2263431549</v>
      </c>
      <c r="N1129" s="99">
        <v>2781.3261580467201</v>
      </c>
      <c r="O1129" s="99">
        <v>0</v>
      </c>
      <c r="P1129" s="99">
        <v>46108.240381240801</v>
      </c>
      <c r="Q1129" s="99">
        <v>4107.5263929963103</v>
      </c>
      <c r="R1129" s="99">
        <v>0</v>
      </c>
      <c r="S1129" s="99">
        <v>3707.44362398982</v>
      </c>
      <c r="T1129" s="99">
        <v>0</v>
      </c>
      <c r="U1129" s="99">
        <v>54980.818583965302</v>
      </c>
      <c r="V1129" s="99">
        <v>3507557.0726928702</v>
      </c>
      <c r="W1129" s="99">
        <v>0</v>
      </c>
      <c r="X1129" s="99">
        <v>515427.59136199998</v>
      </c>
      <c r="Y1129" s="99">
        <v>467790.11789703398</v>
      </c>
      <c r="Z1129" s="99">
        <v>341923.75881958002</v>
      </c>
      <c r="AA1129" s="99">
        <v>0</v>
      </c>
      <c r="AB1129" s="99">
        <v>0</v>
      </c>
      <c r="AC1129" s="99">
        <v>18753747.946533199</v>
      </c>
      <c r="AD1129" s="99">
        <v>0</v>
      </c>
      <c r="AE1129" s="99">
        <v>12770.806810498199</v>
      </c>
      <c r="AF1129" s="99">
        <v>1617785.41781616</v>
      </c>
      <c r="AG1129" s="99">
        <v>437780.47325897199</v>
      </c>
      <c r="AH1129" s="99">
        <v>0</v>
      </c>
      <c r="AI1129" s="99">
        <v>1470704.49247742</v>
      </c>
      <c r="AJ1129" s="99">
        <v>479591.55317306501</v>
      </c>
      <c r="AK1129" s="99">
        <v>0</v>
      </c>
      <c r="AL1129" s="99">
        <v>338836.14499282802</v>
      </c>
      <c r="AM1129" s="99">
        <v>0</v>
      </c>
      <c r="AN1129" s="99">
        <v>18708697.599609401</v>
      </c>
      <c r="AO1129" s="99">
        <v>38357667.590820298</v>
      </c>
      <c r="AP1129" s="99">
        <v>0</v>
      </c>
      <c r="AQ1129" s="99">
        <v>4707224.8353881799</v>
      </c>
      <c r="AR1129" s="99">
        <v>4242585.79870605</v>
      </c>
      <c r="AS1129" s="99">
        <v>3076574.8962097201</v>
      </c>
      <c r="AT1129" s="99">
        <v>0</v>
      </c>
      <c r="AU1129" s="99">
        <v>0</v>
      </c>
      <c r="AV1129" s="99">
        <v>63363552.833007798</v>
      </c>
      <c r="AW1129" s="99">
        <v>0</v>
      </c>
      <c r="AX1129" s="99">
        <v>107904.55206680299</v>
      </c>
      <c r="AY1129" s="99">
        <v>18213983.387451202</v>
      </c>
      <c r="AZ1129" s="99">
        <v>4136377.0739746098</v>
      </c>
      <c r="BA1129" s="99">
        <v>0</v>
      </c>
      <c r="BB1129" s="99">
        <v>15992041.8555908</v>
      </c>
      <c r="BC1129" s="99">
        <v>4588068.3373413105</v>
      </c>
      <c r="BD1129" s="99">
        <v>0</v>
      </c>
      <c r="BE1129" s="99">
        <v>3043578.9517517099</v>
      </c>
      <c r="BF1129" s="99">
        <v>0</v>
      </c>
      <c r="BG1129" s="99">
        <v>63484156.895019501</v>
      </c>
      <c r="BH1129" s="99">
        <v>10398782.4926758</v>
      </c>
      <c r="BI1129" s="99">
        <v>0</v>
      </c>
      <c r="BJ1129" s="99">
        <v>2119190.1108703599</v>
      </c>
      <c r="BK1129" s="99">
        <v>1928167.25398254</v>
      </c>
      <c r="BL1129" s="99">
        <v>0</v>
      </c>
      <c r="BM1129" s="99">
        <v>0</v>
      </c>
      <c r="BN1129" s="99">
        <v>0</v>
      </c>
      <c r="BO1129" s="99">
        <v>0</v>
      </c>
      <c r="BP1129" s="99">
        <v>0</v>
      </c>
      <c r="BQ1129" s="99">
        <v>0</v>
      </c>
      <c r="BR1129" s="99">
        <v>6042908.8887329102</v>
      </c>
      <c r="BS1129" s="99">
        <v>1552595.4819183301</v>
      </c>
      <c r="BT1129" s="99">
        <v>0</v>
      </c>
      <c r="BU1129" s="99">
        <v>2760115.8899841299</v>
      </c>
      <c r="BV1129" s="99">
        <v>2262101.21911621</v>
      </c>
      <c r="BW1129" s="99">
        <v>0</v>
      </c>
      <c r="BX1129" s="99">
        <v>625161.04777526902</v>
      </c>
      <c r="BY1129" s="99">
        <v>0</v>
      </c>
      <c r="BZ1129" s="99">
        <v>0</v>
      </c>
      <c r="CA1129" s="99">
        <v>95046.455199241595</v>
      </c>
      <c r="CB1129" s="99">
        <v>4022654.5139465299</v>
      </c>
      <c r="CC1129" s="99">
        <v>43067123.716308601</v>
      </c>
      <c r="CD1129" s="99">
        <v>12517027.208373999</v>
      </c>
      <c r="CE1129" s="99">
        <v>3716.9059763252699</v>
      </c>
      <c r="CF1129" s="99">
        <v>343799.51111984299</v>
      </c>
      <c r="CG1129" s="99">
        <v>3098187.1463317899</v>
      </c>
      <c r="CH1129" s="99">
        <v>0</v>
      </c>
      <c r="CI1129" s="99">
        <v>98771.430166244507</v>
      </c>
      <c r="CJ1129" s="99">
        <v>4365069.5300903302</v>
      </c>
      <c r="CK1129" s="99">
        <v>46133157.269042999</v>
      </c>
      <c r="CL1129" s="99">
        <v>13116443.8826904</v>
      </c>
      <c r="CM1129" s="166">
        <v>153043.917770386</v>
      </c>
      <c r="CN1129" s="166">
        <v>23078067.520507801</v>
      </c>
      <c r="CO1129" s="166">
        <v>109612995.868164</v>
      </c>
      <c r="CP1129" s="99">
        <v>13116443.8826904</v>
      </c>
      <c r="CQ1129" s="99">
        <v>0</v>
      </c>
      <c r="CR1129" s="99">
        <v>0</v>
      </c>
      <c r="CS1129" s="99">
        <v>0</v>
      </c>
      <c r="CT1129" s="99">
        <v>0</v>
      </c>
      <c r="CU1129" s="98">
        <v>7561.9153954989997</v>
      </c>
      <c r="CV1129" s="98">
        <v>57980.178321911</v>
      </c>
      <c r="CW1129" s="98">
        <v>4366454.0250663729</v>
      </c>
      <c r="CX1129" s="98">
        <v>46165310.862640388</v>
      </c>
    </row>
    <row r="1130" spans="1:102" x14ac:dyDescent="0.2">
      <c r="A1130" s="98" t="s">
        <v>68</v>
      </c>
      <c r="B1130" s="100">
        <v>43252</v>
      </c>
      <c r="C1130" s="99">
        <v>89177.704788207993</v>
      </c>
      <c r="D1130" s="99">
        <v>0</v>
      </c>
      <c r="E1130" s="99">
        <v>7562.6861662268602</v>
      </c>
      <c r="F1130" s="99">
        <v>7104.5066452622405</v>
      </c>
      <c r="G1130" s="99">
        <v>3718.8739576339699</v>
      </c>
      <c r="H1130" s="99">
        <v>0</v>
      </c>
      <c r="I1130" s="99">
        <v>0</v>
      </c>
      <c r="J1130" s="99">
        <v>54347.479186534903</v>
      </c>
      <c r="K1130" s="99">
        <v>0</v>
      </c>
      <c r="L1130" s="99">
        <v>157.75647159107001</v>
      </c>
      <c r="M1130" s="99">
        <v>43192.098276138298</v>
      </c>
      <c r="N1130" s="99">
        <v>2805.9527965187999</v>
      </c>
      <c r="O1130" s="99">
        <v>0</v>
      </c>
      <c r="P1130" s="99">
        <v>46400.852560520201</v>
      </c>
      <c r="Q1130" s="99">
        <v>4116.8280766606304</v>
      </c>
      <c r="R1130" s="99">
        <v>0</v>
      </c>
      <c r="S1130" s="99">
        <v>3714.02719563246</v>
      </c>
      <c r="T1130" s="99">
        <v>0</v>
      </c>
      <c r="U1130" s="99">
        <v>54360.693337440498</v>
      </c>
      <c r="V1130" s="99">
        <v>3545949.4899597201</v>
      </c>
      <c r="W1130" s="99">
        <v>0</v>
      </c>
      <c r="X1130" s="99">
        <v>515567.59608840902</v>
      </c>
      <c r="Y1130" s="99">
        <v>468219.28597259498</v>
      </c>
      <c r="Z1130" s="99">
        <v>343210.86772155802</v>
      </c>
      <c r="AA1130" s="99">
        <v>0</v>
      </c>
      <c r="AB1130" s="99">
        <v>0</v>
      </c>
      <c r="AC1130" s="99">
        <v>18552079.0791016</v>
      </c>
      <c r="AD1130" s="99">
        <v>0</v>
      </c>
      <c r="AE1130" s="99">
        <v>13174.094204664199</v>
      </c>
      <c r="AF1130" s="99">
        <v>1631053.92314148</v>
      </c>
      <c r="AG1130" s="99">
        <v>437930.62142181402</v>
      </c>
      <c r="AH1130" s="99">
        <v>0</v>
      </c>
      <c r="AI1130" s="99">
        <v>1472415.3353118901</v>
      </c>
      <c r="AJ1130" s="99">
        <v>485859.879375458</v>
      </c>
      <c r="AK1130" s="99">
        <v>0</v>
      </c>
      <c r="AL1130" s="99">
        <v>341447.50275421102</v>
      </c>
      <c r="AM1130" s="99">
        <v>0</v>
      </c>
      <c r="AN1130" s="99">
        <v>18712901.003417999</v>
      </c>
      <c r="AO1130" s="99">
        <v>39172897.084472701</v>
      </c>
      <c r="AP1130" s="99">
        <v>0</v>
      </c>
      <c r="AQ1130" s="99">
        <v>4681523.1947631799</v>
      </c>
      <c r="AR1130" s="99">
        <v>4234205.2850952102</v>
      </c>
      <c r="AS1130" s="99">
        <v>3095315.8284606901</v>
      </c>
      <c r="AT1130" s="99">
        <v>0</v>
      </c>
      <c r="AU1130" s="99">
        <v>0</v>
      </c>
      <c r="AV1130" s="99">
        <v>63276033.147949196</v>
      </c>
      <c r="AW1130" s="99">
        <v>0</v>
      </c>
      <c r="AX1130" s="99">
        <v>91117.193040847793</v>
      </c>
      <c r="AY1130" s="99">
        <v>18479691.5397949</v>
      </c>
      <c r="AZ1130" s="99">
        <v>4168904.8143615699</v>
      </c>
      <c r="BA1130" s="99">
        <v>0</v>
      </c>
      <c r="BB1130" s="99">
        <v>16152436.302490201</v>
      </c>
      <c r="BC1130" s="99">
        <v>4686271.9235839797</v>
      </c>
      <c r="BD1130" s="99">
        <v>0</v>
      </c>
      <c r="BE1130" s="99">
        <v>3082815.3589782701</v>
      </c>
      <c r="BF1130" s="99">
        <v>0</v>
      </c>
      <c r="BG1130" s="99">
        <v>63590935.667480499</v>
      </c>
      <c r="BH1130" s="99">
        <v>10570063.236450201</v>
      </c>
      <c r="BI1130" s="99">
        <v>0</v>
      </c>
      <c r="BJ1130" s="99">
        <v>2134596.93035889</v>
      </c>
      <c r="BK1130" s="99">
        <v>1945718.5829467799</v>
      </c>
      <c r="BL1130" s="99">
        <v>0</v>
      </c>
      <c r="BM1130" s="99">
        <v>0</v>
      </c>
      <c r="BN1130" s="99">
        <v>0</v>
      </c>
      <c r="BO1130" s="99">
        <v>0</v>
      </c>
      <c r="BP1130" s="99">
        <v>0</v>
      </c>
      <c r="BQ1130" s="99">
        <v>0</v>
      </c>
      <c r="BR1130" s="99">
        <v>6121461.4005127</v>
      </c>
      <c r="BS1130" s="99">
        <v>1563512.2793579099</v>
      </c>
      <c r="BT1130" s="99">
        <v>0</v>
      </c>
      <c r="BU1130" s="99">
        <v>2848200.67999268</v>
      </c>
      <c r="BV1130" s="99">
        <v>2293534.9988403302</v>
      </c>
      <c r="BW1130" s="99">
        <v>0</v>
      </c>
      <c r="BX1130" s="99">
        <v>632093.52777862502</v>
      </c>
      <c r="BY1130" s="99">
        <v>0</v>
      </c>
      <c r="BZ1130" s="99">
        <v>0</v>
      </c>
      <c r="CA1130" s="99">
        <v>96728.8056545258</v>
      </c>
      <c r="CB1130" s="99">
        <v>4058693.3385620099</v>
      </c>
      <c r="CC1130" s="99">
        <v>43813006.6728516</v>
      </c>
      <c r="CD1130" s="99">
        <v>12706499.8707275</v>
      </c>
      <c r="CE1130" s="99">
        <v>3718.83987429738</v>
      </c>
      <c r="CF1130" s="99">
        <v>342256.45600509603</v>
      </c>
      <c r="CG1130" s="99">
        <v>3078837.47183228</v>
      </c>
      <c r="CH1130" s="99">
        <v>0</v>
      </c>
      <c r="CI1130" s="99">
        <v>100448.061255455</v>
      </c>
      <c r="CJ1130" s="99">
        <v>4404412.9312133798</v>
      </c>
      <c r="CK1130" s="99">
        <v>46995138.254394501</v>
      </c>
      <c r="CL1130" s="99">
        <v>13308695.1756592</v>
      </c>
      <c r="CM1130" s="166">
        <v>154103.19524765</v>
      </c>
      <c r="CN1130" s="166">
        <v>23128035.675048798</v>
      </c>
      <c r="CO1130" s="166">
        <v>110488708.34179699</v>
      </c>
      <c r="CP1130" s="99">
        <v>13308695.1756592</v>
      </c>
      <c r="CQ1130" s="99">
        <v>0</v>
      </c>
      <c r="CR1130" s="99">
        <v>0</v>
      </c>
      <c r="CS1130" s="99">
        <v>0</v>
      </c>
      <c r="CT1130" s="99">
        <v>0</v>
      </c>
      <c r="CU1130" s="98">
        <v>7562.8689702270003</v>
      </c>
      <c r="CV1130" s="98">
        <v>57387.217345739002</v>
      </c>
      <c r="CW1130" s="98">
        <v>4400949.7945671063</v>
      </c>
      <c r="CX1130" s="98">
        <v>46891844.144683883</v>
      </c>
    </row>
    <row r="1131" spans="1:102" x14ac:dyDescent="0.2">
      <c r="A1131" s="98" t="s">
        <v>68</v>
      </c>
      <c r="B1131" s="100">
        <v>43344</v>
      </c>
      <c r="C1131" s="99">
        <v>89463.552529334993</v>
      </c>
      <c r="D1131" s="99">
        <v>0</v>
      </c>
      <c r="E1131" s="99">
        <v>7448.3908270597503</v>
      </c>
      <c r="F1131" s="99">
        <v>7022.4847265481903</v>
      </c>
      <c r="G1131" s="99">
        <v>3746.7825857400899</v>
      </c>
      <c r="H1131" s="99">
        <v>0</v>
      </c>
      <c r="I1131" s="99">
        <v>0</v>
      </c>
      <c r="J1131" s="99">
        <v>53861.009325027502</v>
      </c>
      <c r="K1131" s="99">
        <v>0</v>
      </c>
      <c r="L1131" s="99">
        <v>170.95217739231899</v>
      </c>
      <c r="M1131" s="99">
        <v>43216.115718364701</v>
      </c>
      <c r="N1131" s="99">
        <v>2762.7598566710899</v>
      </c>
      <c r="O1131" s="99">
        <v>0</v>
      </c>
      <c r="P1131" s="99">
        <v>46635.139793396003</v>
      </c>
      <c r="Q1131" s="99">
        <v>4113.9413117170297</v>
      </c>
      <c r="R1131" s="99">
        <v>0</v>
      </c>
      <c r="S1131" s="99">
        <v>3734.4355707466598</v>
      </c>
      <c r="T1131" s="99">
        <v>0</v>
      </c>
      <c r="U1131" s="99">
        <v>53845.362654686003</v>
      </c>
      <c r="V1131" s="99">
        <v>3518207.29760742</v>
      </c>
      <c r="W1131" s="99">
        <v>0</v>
      </c>
      <c r="X1131" s="99">
        <v>502838.76013565098</v>
      </c>
      <c r="Y1131" s="99">
        <v>459644.88832473801</v>
      </c>
      <c r="Z1131" s="99">
        <v>346376.76597595197</v>
      </c>
      <c r="AA1131" s="99">
        <v>0</v>
      </c>
      <c r="AB1131" s="99">
        <v>0</v>
      </c>
      <c r="AC1131" s="99">
        <v>18352015.770507801</v>
      </c>
      <c r="AD1131" s="99">
        <v>0</v>
      </c>
      <c r="AE1131" s="99">
        <v>13192.8831080198</v>
      </c>
      <c r="AF1131" s="99">
        <v>1618359.02078247</v>
      </c>
      <c r="AG1131" s="99">
        <v>428480.81881713902</v>
      </c>
      <c r="AH1131" s="99">
        <v>0</v>
      </c>
      <c r="AI1131" s="99">
        <v>1474888.78877258</v>
      </c>
      <c r="AJ1131" s="99">
        <v>489961.420471191</v>
      </c>
      <c r="AK1131" s="99">
        <v>0</v>
      </c>
      <c r="AL1131" s="99">
        <v>345205.62675094599</v>
      </c>
      <c r="AM1131" s="99">
        <v>0</v>
      </c>
      <c r="AN1131" s="99">
        <v>18371419.5466309</v>
      </c>
      <c r="AO1131" s="99">
        <v>39009557.9931641</v>
      </c>
      <c r="AP1131" s="99">
        <v>0</v>
      </c>
      <c r="AQ1131" s="99">
        <v>4634386.11328125</v>
      </c>
      <c r="AR1131" s="99">
        <v>4208607.6687622098</v>
      </c>
      <c r="AS1131" s="99">
        <v>3136774.0067443801</v>
      </c>
      <c r="AT1131" s="99">
        <v>0</v>
      </c>
      <c r="AU1131" s="99">
        <v>0</v>
      </c>
      <c r="AV1131" s="99">
        <v>62745873.573730499</v>
      </c>
      <c r="AW1131" s="99">
        <v>0</v>
      </c>
      <c r="AX1131" s="99">
        <v>117879.524931908</v>
      </c>
      <c r="AY1131" s="99">
        <v>18396648.8601074</v>
      </c>
      <c r="AZ1131" s="99">
        <v>4112961.6539611798</v>
      </c>
      <c r="BA1131" s="99">
        <v>0</v>
      </c>
      <c r="BB1131" s="99">
        <v>16303802.9650879</v>
      </c>
      <c r="BC1131" s="99">
        <v>4740997.8364257803</v>
      </c>
      <c r="BD1131" s="99">
        <v>0</v>
      </c>
      <c r="BE1131" s="99">
        <v>3125378.5412902799</v>
      </c>
      <c r="BF1131" s="99">
        <v>0</v>
      </c>
      <c r="BG1131" s="99">
        <v>62627097.031738304</v>
      </c>
      <c r="BH1131" s="99">
        <v>10575135.293945299</v>
      </c>
      <c r="BI1131" s="99">
        <v>0</v>
      </c>
      <c r="BJ1131" s="99">
        <v>2081147.5708313</v>
      </c>
      <c r="BK1131" s="99">
        <v>1902012.5983581501</v>
      </c>
      <c r="BL1131" s="99">
        <v>0</v>
      </c>
      <c r="BM1131" s="99">
        <v>0</v>
      </c>
      <c r="BN1131" s="99">
        <v>0</v>
      </c>
      <c r="BO1131" s="99">
        <v>0</v>
      </c>
      <c r="BP1131" s="99">
        <v>0</v>
      </c>
      <c r="BQ1131" s="99">
        <v>0</v>
      </c>
      <c r="BR1131" s="99">
        <v>6148287.6317748995</v>
      </c>
      <c r="BS1131" s="99">
        <v>1536874.3546295201</v>
      </c>
      <c r="BT1131" s="99">
        <v>0</v>
      </c>
      <c r="BU1131" s="99">
        <v>2336758.42999268</v>
      </c>
      <c r="BV1131" s="99">
        <v>2302937.0796508798</v>
      </c>
      <c r="BW1131" s="99">
        <v>0</v>
      </c>
      <c r="BX1131" s="99">
        <v>520162.71818924003</v>
      </c>
      <c r="BY1131" s="99">
        <v>0</v>
      </c>
      <c r="BZ1131" s="99">
        <v>0</v>
      </c>
      <c r="CA1131" s="99">
        <v>96920.073545455904</v>
      </c>
      <c r="CB1131" s="99">
        <v>4019808.9979858398</v>
      </c>
      <c r="CC1131" s="99">
        <v>43628965.956542999</v>
      </c>
      <c r="CD1131" s="99">
        <v>12656079.936035199</v>
      </c>
      <c r="CE1131" s="99">
        <v>3747.29367280006</v>
      </c>
      <c r="CF1131" s="99">
        <v>345881.600128174</v>
      </c>
      <c r="CG1131" s="99">
        <v>3128609.81848145</v>
      </c>
      <c r="CH1131" s="99">
        <v>0</v>
      </c>
      <c r="CI1131" s="99">
        <v>100664.52328681901</v>
      </c>
      <c r="CJ1131" s="99">
        <v>4364340.7916870099</v>
      </c>
      <c r="CK1131" s="99">
        <v>46810734.7490234</v>
      </c>
      <c r="CL1131" s="99">
        <v>13256586.809448199</v>
      </c>
      <c r="CM1131" s="166">
        <v>153691.60685730001</v>
      </c>
      <c r="CN1131" s="166">
        <v>22685169.670410201</v>
      </c>
      <c r="CO1131" s="166">
        <v>109393989.275391</v>
      </c>
      <c r="CP1131" s="99">
        <v>13256586.809448199</v>
      </c>
      <c r="CQ1131" s="99">
        <v>0</v>
      </c>
      <c r="CR1131" s="99">
        <v>0</v>
      </c>
      <c r="CS1131" s="99">
        <v>0</v>
      </c>
      <c r="CT1131" s="99">
        <v>0</v>
      </c>
      <c r="CU1131" s="98">
        <v>7457.4784158960001</v>
      </c>
      <c r="CV1131" s="98">
        <v>56879.820764878001</v>
      </c>
      <c r="CW1131" s="98">
        <v>4365690.5981140137</v>
      </c>
      <c r="CX1131" s="98">
        <v>46757575.775024451</v>
      </c>
    </row>
    <row r="1132" spans="1:102" x14ac:dyDescent="0.2">
      <c r="A1132" s="98" t="s">
        <v>68</v>
      </c>
      <c r="B1132" s="100">
        <v>43435</v>
      </c>
      <c r="C1132" s="99">
        <v>88721.069918632493</v>
      </c>
      <c r="D1132" s="99">
        <v>0</v>
      </c>
      <c r="E1132" s="99">
        <v>7335.5798311829603</v>
      </c>
      <c r="F1132" s="99">
        <v>6919.1418120861099</v>
      </c>
      <c r="G1132" s="99">
        <v>3724.1677325964001</v>
      </c>
      <c r="H1132" s="99">
        <v>0</v>
      </c>
      <c r="I1132" s="99">
        <v>0</v>
      </c>
      <c r="J1132" s="99">
        <v>53215.9144444466</v>
      </c>
      <c r="K1132" s="99">
        <v>0</v>
      </c>
      <c r="L1132" s="99">
        <v>144.325259391218</v>
      </c>
      <c r="M1132" s="99">
        <v>43196.913191795298</v>
      </c>
      <c r="N1132" s="99">
        <v>2717.98569825292</v>
      </c>
      <c r="O1132" s="99">
        <v>0</v>
      </c>
      <c r="P1132" s="99">
        <v>45857.868377685503</v>
      </c>
      <c r="Q1132" s="99">
        <v>4056.6512364447099</v>
      </c>
      <c r="R1132" s="99">
        <v>0</v>
      </c>
      <c r="S1132" s="99">
        <v>3716.9392276406302</v>
      </c>
      <c r="T1132" s="99">
        <v>0</v>
      </c>
      <c r="U1132" s="99">
        <v>53194.904419422201</v>
      </c>
      <c r="V1132" s="99">
        <v>3507538.4729919401</v>
      </c>
      <c r="W1132" s="99">
        <v>0</v>
      </c>
      <c r="X1132" s="99">
        <v>495350.52061843901</v>
      </c>
      <c r="Y1132" s="99">
        <v>454331.69293975801</v>
      </c>
      <c r="Z1132" s="99">
        <v>345933.79724502598</v>
      </c>
      <c r="AA1132" s="99">
        <v>0</v>
      </c>
      <c r="AB1132" s="99">
        <v>0</v>
      </c>
      <c r="AC1132" s="99">
        <v>18248313.762451202</v>
      </c>
      <c r="AD1132" s="99">
        <v>0</v>
      </c>
      <c r="AE1132" s="99">
        <v>11580.8931621313</v>
      </c>
      <c r="AF1132" s="99">
        <v>1622977.2439880399</v>
      </c>
      <c r="AG1132" s="99">
        <v>416162.454143524</v>
      </c>
      <c r="AH1132" s="99">
        <v>0</v>
      </c>
      <c r="AI1132" s="99">
        <v>1461434.15272522</v>
      </c>
      <c r="AJ1132" s="99">
        <v>488440.61552810698</v>
      </c>
      <c r="AK1132" s="99">
        <v>0</v>
      </c>
      <c r="AL1132" s="99">
        <v>346968.62059021002</v>
      </c>
      <c r="AM1132" s="99">
        <v>0</v>
      </c>
      <c r="AN1132" s="99">
        <v>18240486.4919434</v>
      </c>
      <c r="AO1132" s="99">
        <v>39221319.6083984</v>
      </c>
      <c r="AP1132" s="99">
        <v>0</v>
      </c>
      <c r="AQ1132" s="99">
        <v>4597661.2907714797</v>
      </c>
      <c r="AR1132" s="99">
        <v>4203956.9708862295</v>
      </c>
      <c r="AS1132" s="99">
        <v>3144763.60464478</v>
      </c>
      <c r="AT1132" s="99">
        <v>0</v>
      </c>
      <c r="AU1132" s="99">
        <v>0</v>
      </c>
      <c r="AV1132" s="99">
        <v>62641297.482421897</v>
      </c>
      <c r="AW1132" s="99">
        <v>0</v>
      </c>
      <c r="AX1132" s="99">
        <v>102477.739133835</v>
      </c>
      <c r="AY1132" s="99">
        <v>18577697.268310498</v>
      </c>
      <c r="AZ1132" s="99">
        <v>4045006.55322266</v>
      </c>
      <c r="BA1132" s="99">
        <v>0</v>
      </c>
      <c r="BB1132" s="99">
        <v>16229036.1015625</v>
      </c>
      <c r="BC1132" s="99">
        <v>4783445.3775634803</v>
      </c>
      <c r="BD1132" s="99">
        <v>0</v>
      </c>
      <c r="BE1132" s="99">
        <v>3156481.5037231399</v>
      </c>
      <c r="BF1132" s="99">
        <v>0</v>
      </c>
      <c r="BG1132" s="99">
        <v>62746748.081542999</v>
      </c>
      <c r="BH1132" s="99">
        <v>10581352.1333008</v>
      </c>
      <c r="BI1132" s="99">
        <v>0</v>
      </c>
      <c r="BJ1132" s="99">
        <v>2034644.4592895501</v>
      </c>
      <c r="BK1132" s="99">
        <v>1870790.5395202599</v>
      </c>
      <c r="BL1132" s="99">
        <v>0</v>
      </c>
      <c r="BM1132" s="99">
        <v>0</v>
      </c>
      <c r="BN1132" s="99">
        <v>0</v>
      </c>
      <c r="BO1132" s="99">
        <v>0</v>
      </c>
      <c r="BP1132" s="99">
        <v>0</v>
      </c>
      <c r="BQ1132" s="99">
        <v>0</v>
      </c>
      <c r="BR1132" s="99">
        <v>6153341.1181030301</v>
      </c>
      <c r="BS1132" s="99">
        <v>1497668.8291320801</v>
      </c>
      <c r="BT1132" s="99">
        <v>0</v>
      </c>
      <c r="BU1132" s="99">
        <v>2782415.3499755901</v>
      </c>
      <c r="BV1132" s="99">
        <v>2288088.42932129</v>
      </c>
      <c r="BW1132" s="99">
        <v>0</v>
      </c>
      <c r="BX1132" s="99">
        <v>614898.23782348598</v>
      </c>
      <c r="BY1132" s="99">
        <v>0</v>
      </c>
      <c r="BZ1132" s="99">
        <v>0</v>
      </c>
      <c r="CA1132" s="99">
        <v>96074.418710708604</v>
      </c>
      <c r="CB1132" s="99">
        <v>4006774.8500060998</v>
      </c>
      <c r="CC1132" s="99">
        <v>43810284.035156302</v>
      </c>
      <c r="CD1132" s="99">
        <v>12614648.3037109</v>
      </c>
      <c r="CE1132" s="99">
        <v>3724.7737712562098</v>
      </c>
      <c r="CF1132" s="99">
        <v>345327.489818573</v>
      </c>
      <c r="CG1132" s="99">
        <v>3144667.9337158198</v>
      </c>
      <c r="CH1132" s="99">
        <v>0</v>
      </c>
      <c r="CI1132" s="99">
        <v>99796.105651855498</v>
      </c>
      <c r="CJ1132" s="99">
        <v>4354864.7415161096</v>
      </c>
      <c r="CK1132" s="99">
        <v>47026632.005859397</v>
      </c>
      <c r="CL1132" s="99">
        <v>13210685.796875</v>
      </c>
      <c r="CM1132" s="166">
        <v>152426.06914520299</v>
      </c>
      <c r="CN1132" s="166">
        <v>22591199.3210449</v>
      </c>
      <c r="CO1132" s="166">
        <v>109741894.12011699</v>
      </c>
      <c r="CP1132" s="99">
        <v>13210685.796875</v>
      </c>
      <c r="CQ1132" s="99">
        <v>0</v>
      </c>
      <c r="CR1132" s="99">
        <v>0</v>
      </c>
      <c r="CS1132" s="99">
        <v>0</v>
      </c>
      <c r="CT1132" s="99">
        <v>0</v>
      </c>
      <c r="CU1132" s="98">
        <v>7325.9962165799998</v>
      </c>
      <c r="CV1132" s="98">
        <v>56227.647351735002</v>
      </c>
      <c r="CW1132" s="98">
        <v>4352102.3398246728</v>
      </c>
      <c r="CX1132" s="98">
        <v>46954951.968872122</v>
      </c>
    </row>
    <row r="1133" spans="1:102" x14ac:dyDescent="0.2">
      <c r="A1133" s="98" t="s">
        <v>68</v>
      </c>
      <c r="B1133" s="100">
        <v>43525</v>
      </c>
      <c r="C1133" s="99">
        <v>89776.938370704695</v>
      </c>
      <c r="D1133" s="99">
        <v>0</v>
      </c>
      <c r="E1133" s="99">
        <v>7249.7211048007002</v>
      </c>
      <c r="F1133" s="99">
        <v>6874.8116390109099</v>
      </c>
      <c r="G1133" s="99">
        <v>3729.4056445956198</v>
      </c>
      <c r="H1133" s="99">
        <v>0</v>
      </c>
      <c r="I1133" s="99">
        <v>0</v>
      </c>
      <c r="J1133" s="99">
        <v>52751.763092994697</v>
      </c>
      <c r="K1133" s="99">
        <v>0</v>
      </c>
      <c r="L1133" s="99">
        <v>141.24654454737899</v>
      </c>
      <c r="M1133" s="99">
        <v>43839.422980308504</v>
      </c>
      <c r="N1133" s="99">
        <v>2702.7457760870502</v>
      </c>
      <c r="O1133" s="99">
        <v>0</v>
      </c>
      <c r="P1133" s="99">
        <v>46608.850306034103</v>
      </c>
      <c r="Q1133" s="99">
        <v>3857.5879155099401</v>
      </c>
      <c r="R1133" s="99">
        <v>0</v>
      </c>
      <c r="S1133" s="99">
        <v>3721.49512046576</v>
      </c>
      <c r="T1133" s="99">
        <v>0</v>
      </c>
      <c r="U1133" s="99">
        <v>52778.3271036148</v>
      </c>
      <c r="V1133" s="99">
        <v>3500022.28759766</v>
      </c>
      <c r="W1133" s="99">
        <v>0</v>
      </c>
      <c r="X1133" s="99">
        <v>496329.53627014201</v>
      </c>
      <c r="Y1133" s="99">
        <v>456209.771873474</v>
      </c>
      <c r="Z1133" s="99">
        <v>343361.58810424799</v>
      </c>
      <c r="AA1133" s="99">
        <v>0</v>
      </c>
      <c r="AB1133" s="99">
        <v>0</v>
      </c>
      <c r="AC1133" s="99">
        <v>18068958.5310059</v>
      </c>
      <c r="AD1133" s="99">
        <v>0</v>
      </c>
      <c r="AE1133" s="99">
        <v>11146.0158542395</v>
      </c>
      <c r="AF1133" s="99">
        <v>1632237.86032104</v>
      </c>
      <c r="AG1133" s="99">
        <v>412488.03310394299</v>
      </c>
      <c r="AH1133" s="99">
        <v>0</v>
      </c>
      <c r="AI1133" s="99">
        <v>1439372.4377746601</v>
      </c>
      <c r="AJ1133" s="99">
        <v>494279.74321365397</v>
      </c>
      <c r="AK1133" s="99">
        <v>0</v>
      </c>
      <c r="AL1133" s="99">
        <v>340977.80427932699</v>
      </c>
      <c r="AM1133" s="99">
        <v>0</v>
      </c>
      <c r="AN1133" s="99">
        <v>18174935.7102051</v>
      </c>
      <c r="AO1133" s="99">
        <v>39457250.165527299</v>
      </c>
      <c r="AP1133" s="99">
        <v>0</v>
      </c>
      <c r="AQ1133" s="99">
        <v>4642830.2263183603</v>
      </c>
      <c r="AR1133" s="99">
        <v>4236560.2733764602</v>
      </c>
      <c r="AS1133" s="99">
        <v>3147336.3438110398</v>
      </c>
      <c r="AT1133" s="99">
        <v>0</v>
      </c>
      <c r="AU1133" s="99">
        <v>0</v>
      </c>
      <c r="AV1133" s="99">
        <v>62467383.034667999</v>
      </c>
      <c r="AW1133" s="99">
        <v>0</v>
      </c>
      <c r="AX1133" s="99">
        <v>88802.412218093901</v>
      </c>
      <c r="AY1133" s="99">
        <v>18984098.790527299</v>
      </c>
      <c r="AZ1133" s="99">
        <v>4023419.7960205101</v>
      </c>
      <c r="BA1133" s="99">
        <v>0</v>
      </c>
      <c r="BB1133" s="99">
        <v>16163717.595825201</v>
      </c>
      <c r="BC1133" s="99">
        <v>4856251.5701293899</v>
      </c>
      <c r="BD1133" s="99">
        <v>0</v>
      </c>
      <c r="BE1133" s="99">
        <v>3118855.4687805199</v>
      </c>
      <c r="BF1133" s="99">
        <v>0</v>
      </c>
      <c r="BG1133" s="99">
        <v>62887442.283203103</v>
      </c>
      <c r="BH1133" s="99">
        <v>10575225.662353501</v>
      </c>
      <c r="BI1133" s="99">
        <v>0</v>
      </c>
      <c r="BJ1133" s="99">
        <v>1909196.2983245801</v>
      </c>
      <c r="BK1133" s="99">
        <v>1756607.48982239</v>
      </c>
      <c r="BL1133" s="99">
        <v>0</v>
      </c>
      <c r="BM1133" s="99">
        <v>0</v>
      </c>
      <c r="BN1133" s="99">
        <v>0</v>
      </c>
      <c r="BO1133" s="99">
        <v>0</v>
      </c>
      <c r="BP1133" s="99">
        <v>0</v>
      </c>
      <c r="BQ1133" s="99">
        <v>0</v>
      </c>
      <c r="BR1133" s="99">
        <v>6179493.5263061495</v>
      </c>
      <c r="BS1133" s="99">
        <v>1486462.2359771701</v>
      </c>
      <c r="BT1133" s="99">
        <v>0</v>
      </c>
      <c r="BU1133" s="99">
        <v>2698867.7845458998</v>
      </c>
      <c r="BV1133" s="99">
        <v>2169696.1394043001</v>
      </c>
      <c r="BW1133" s="99">
        <v>0</v>
      </c>
      <c r="BX1133" s="99">
        <v>629873.48866271996</v>
      </c>
      <c r="BY1133" s="99">
        <v>0</v>
      </c>
      <c r="BZ1133" s="99">
        <v>0</v>
      </c>
      <c r="CA1133" s="99">
        <v>97006.827783584595</v>
      </c>
      <c r="CB1133" s="99">
        <v>3997040.4831543001</v>
      </c>
      <c r="CC1133" s="99">
        <v>44152402.573730499</v>
      </c>
      <c r="CD1133" s="99">
        <v>12481595.735961899</v>
      </c>
      <c r="CE1133" s="99">
        <v>3728.0598719119998</v>
      </c>
      <c r="CF1133" s="99">
        <v>342405.99227905303</v>
      </c>
      <c r="CG1133" s="99">
        <v>3140734.7383727999</v>
      </c>
      <c r="CH1133" s="99">
        <v>0</v>
      </c>
      <c r="CI1133" s="99">
        <v>100739.88255024</v>
      </c>
      <c r="CJ1133" s="99">
        <v>4342737.9658203097</v>
      </c>
      <c r="CK1133" s="99">
        <v>47357254.199707001</v>
      </c>
      <c r="CL1133" s="99">
        <v>13083617.3117676</v>
      </c>
      <c r="CM1133" s="166">
        <v>152773.41987419099</v>
      </c>
      <c r="CN1133" s="166">
        <v>22518445.8837891</v>
      </c>
      <c r="CO1133" s="166">
        <v>110097565.15820301</v>
      </c>
      <c r="CP1133" s="99">
        <v>13083617.3117676</v>
      </c>
      <c r="CQ1133" s="99">
        <v>0</v>
      </c>
      <c r="CR1133" s="99">
        <v>0</v>
      </c>
      <c r="CS1133" s="99">
        <v>0</v>
      </c>
      <c r="CT1133" s="99">
        <v>0</v>
      </c>
      <c r="CU1133" s="98">
        <v>7248.6796924350001</v>
      </c>
      <c r="CV1133" s="98">
        <v>55771.323897957001</v>
      </c>
      <c r="CW1133" s="98">
        <v>4339446.4754333533</v>
      </c>
      <c r="CX1133" s="98">
        <v>47293137.312103301</v>
      </c>
    </row>
    <row r="1134" spans="1:102" x14ac:dyDescent="0.2">
      <c r="A1134" s="98" t="s">
        <v>68</v>
      </c>
      <c r="B1134" s="100">
        <v>43617</v>
      </c>
      <c r="C1134" s="99">
        <v>89569.695707321196</v>
      </c>
      <c r="D1134" s="99">
        <v>0</v>
      </c>
      <c r="E1134" s="99">
        <v>7225.2520544528998</v>
      </c>
      <c r="F1134" s="99">
        <v>6891.0641333460799</v>
      </c>
      <c r="G1134" s="99">
        <v>3768.1703855693299</v>
      </c>
      <c r="H1134" s="99">
        <v>0</v>
      </c>
      <c r="I1134" s="99">
        <v>0</v>
      </c>
      <c r="J1134" s="99">
        <v>52359.904467582703</v>
      </c>
      <c r="K1134" s="99">
        <v>0</v>
      </c>
      <c r="L1134" s="99">
        <v>143.060727914795</v>
      </c>
      <c r="M1134" s="99">
        <v>43657.121361255602</v>
      </c>
      <c r="N1134" s="99">
        <v>2689.8732279539099</v>
      </c>
      <c r="O1134" s="99">
        <v>0</v>
      </c>
      <c r="P1134" s="99">
        <v>46446.733181953401</v>
      </c>
      <c r="Q1134" s="99">
        <v>3772.2628447115399</v>
      </c>
      <c r="R1134" s="99">
        <v>0</v>
      </c>
      <c r="S1134" s="99">
        <v>3766.0076161921002</v>
      </c>
      <c r="T1134" s="99">
        <v>0</v>
      </c>
      <c r="U1134" s="99">
        <v>52380.153347492203</v>
      </c>
      <c r="V1134" s="99">
        <v>3481515.8241577102</v>
      </c>
      <c r="W1134" s="99">
        <v>0</v>
      </c>
      <c r="X1134" s="99">
        <v>498162.76774978603</v>
      </c>
      <c r="Y1134" s="99">
        <v>460279.90058898902</v>
      </c>
      <c r="Z1134" s="99">
        <v>346772.47333145101</v>
      </c>
      <c r="AA1134" s="99">
        <v>0</v>
      </c>
      <c r="AB1134" s="99">
        <v>0</v>
      </c>
      <c r="AC1134" s="99">
        <v>18162075.410400402</v>
      </c>
      <c r="AD1134" s="99">
        <v>0</v>
      </c>
      <c r="AE1134" s="99">
        <v>11876.151882529301</v>
      </c>
      <c r="AF1134" s="99">
        <v>1632329.53831482</v>
      </c>
      <c r="AG1134" s="99">
        <v>412890.86433029198</v>
      </c>
      <c r="AH1134" s="99">
        <v>0</v>
      </c>
      <c r="AI1134" s="99">
        <v>1413206.676651</v>
      </c>
      <c r="AJ1134" s="99">
        <v>498765.263305664</v>
      </c>
      <c r="AK1134" s="99">
        <v>0</v>
      </c>
      <c r="AL1134" s="99">
        <v>345426.28578948998</v>
      </c>
      <c r="AM1134" s="99">
        <v>0</v>
      </c>
      <c r="AN1134" s="99">
        <v>18149494.4057617</v>
      </c>
      <c r="AO1134" s="99">
        <v>39389759.379882798</v>
      </c>
      <c r="AP1134" s="99">
        <v>0</v>
      </c>
      <c r="AQ1134" s="99">
        <v>4700100.3668823196</v>
      </c>
      <c r="AR1134" s="99">
        <v>4318898.9537353497</v>
      </c>
      <c r="AS1134" s="99">
        <v>3190245.6579284701</v>
      </c>
      <c r="AT1134" s="99">
        <v>0</v>
      </c>
      <c r="AU1134" s="99">
        <v>0</v>
      </c>
      <c r="AV1134" s="99">
        <v>63160031.045410201</v>
      </c>
      <c r="AW1134" s="99">
        <v>0</v>
      </c>
      <c r="AX1134" s="99">
        <v>101920.254905701</v>
      </c>
      <c r="AY1134" s="99">
        <v>18892970.4067383</v>
      </c>
      <c r="AZ1134" s="99">
        <v>4024712.2138977102</v>
      </c>
      <c r="BA1134" s="99">
        <v>0</v>
      </c>
      <c r="BB1134" s="99">
        <v>15912190.759521499</v>
      </c>
      <c r="BC1134" s="99">
        <v>4930790.7399902297</v>
      </c>
      <c r="BD1134" s="99">
        <v>0</v>
      </c>
      <c r="BE1134" s="99">
        <v>3182460.6000060998</v>
      </c>
      <c r="BF1134" s="99">
        <v>0</v>
      </c>
      <c r="BG1134" s="99">
        <v>63015537.634277299</v>
      </c>
      <c r="BH1134" s="99">
        <v>10500402.7497559</v>
      </c>
      <c r="BI1134" s="99">
        <v>0</v>
      </c>
      <c r="BJ1134" s="99">
        <v>1803376.7671814</v>
      </c>
      <c r="BK1134" s="99">
        <v>1693362.26622009</v>
      </c>
      <c r="BL1134" s="99">
        <v>0</v>
      </c>
      <c r="BM1134" s="99">
        <v>0</v>
      </c>
      <c r="BN1134" s="99">
        <v>0</v>
      </c>
      <c r="BO1134" s="99">
        <v>0</v>
      </c>
      <c r="BP1134" s="99">
        <v>0</v>
      </c>
      <c r="BQ1134" s="99">
        <v>0</v>
      </c>
      <c r="BR1134" s="99">
        <v>6200570.0687255897</v>
      </c>
      <c r="BS1134" s="99">
        <v>1484513.86276245</v>
      </c>
      <c r="BT1134" s="99">
        <v>0</v>
      </c>
      <c r="BU1134" s="99">
        <v>2727353.3417663602</v>
      </c>
      <c r="BV1134" s="99">
        <v>2064538.37838745</v>
      </c>
      <c r="BW1134" s="99">
        <v>0</v>
      </c>
      <c r="BX1134" s="99">
        <v>630731.46584320103</v>
      </c>
      <c r="BY1134" s="99">
        <v>0</v>
      </c>
      <c r="BZ1134" s="99">
        <v>0</v>
      </c>
      <c r="CA1134" s="99">
        <v>96765.957163810701</v>
      </c>
      <c r="CB1134" s="99">
        <v>3982823.2355346698</v>
      </c>
      <c r="CC1134" s="99">
        <v>44048944.537597701</v>
      </c>
      <c r="CD1134" s="99">
        <v>12315437.856323199</v>
      </c>
      <c r="CE1134" s="99">
        <v>3768.8030709028199</v>
      </c>
      <c r="CF1134" s="99">
        <v>348734.27124404901</v>
      </c>
      <c r="CG1134" s="99">
        <v>3203836.14202881</v>
      </c>
      <c r="CH1134" s="99">
        <v>0</v>
      </c>
      <c r="CI1134" s="99">
        <v>100534.600859642</v>
      </c>
      <c r="CJ1134" s="99">
        <v>4330229.89453125</v>
      </c>
      <c r="CK1134" s="99">
        <v>47399272.811035201</v>
      </c>
      <c r="CL1134" s="99">
        <v>12916926.4143066</v>
      </c>
      <c r="CM1134" s="166">
        <v>152156.27712440499</v>
      </c>
      <c r="CN1134" s="166">
        <v>22441396.8820801</v>
      </c>
      <c r="CO1134" s="166">
        <v>110333908.47070301</v>
      </c>
      <c r="CP1134" s="99">
        <v>12916926.4143066</v>
      </c>
      <c r="CQ1134" s="99">
        <v>0</v>
      </c>
      <c r="CR1134" s="99">
        <v>0</v>
      </c>
      <c r="CS1134" s="99">
        <v>0</v>
      </c>
      <c r="CT1134" s="99">
        <v>0</v>
      </c>
      <c r="CU1134" s="98">
        <v>7223.6201215170004</v>
      </c>
      <c r="CV1134" s="98">
        <v>55394.8406789</v>
      </c>
      <c r="CW1134" s="98">
        <v>4331557.5067787189</v>
      </c>
      <c r="CX1134" s="98">
        <v>47252780.67962651</v>
      </c>
    </row>
    <row r="1135" spans="1:102" x14ac:dyDescent="0.2">
      <c r="A1135" s="98" t="s">
        <v>68</v>
      </c>
      <c r="B1135" s="100">
        <v>43709</v>
      </c>
      <c r="C1135" s="99">
        <v>89596.141513824507</v>
      </c>
      <c r="D1135" s="99">
        <v>0</v>
      </c>
      <c r="E1135" s="99">
        <v>7305.0498454570798</v>
      </c>
      <c r="F1135" s="99">
        <v>7040.3184380531302</v>
      </c>
      <c r="G1135" s="99">
        <v>3776.6759943366101</v>
      </c>
      <c r="H1135" s="99">
        <v>0</v>
      </c>
      <c r="I1135" s="99">
        <v>0</v>
      </c>
      <c r="J1135" s="99">
        <v>52254.279159069098</v>
      </c>
      <c r="K1135" s="99">
        <v>0</v>
      </c>
      <c r="L1135" s="99">
        <v>151.49265666305999</v>
      </c>
      <c r="M1135" s="99">
        <v>44009.564561843901</v>
      </c>
      <c r="N1135" s="99">
        <v>2684.26354968548</v>
      </c>
      <c r="O1135" s="99">
        <v>0</v>
      </c>
      <c r="P1135" s="99">
        <v>46384.2950253487</v>
      </c>
      <c r="Q1135" s="99">
        <v>3702.3294006288102</v>
      </c>
      <c r="R1135" s="99">
        <v>0</v>
      </c>
      <c r="S1135" s="99">
        <v>3767.4998780489</v>
      </c>
      <c r="T1135" s="99">
        <v>0</v>
      </c>
      <c r="U1135" s="99">
        <v>52227.577184200301</v>
      </c>
      <c r="V1135" s="99">
        <v>3484119.22723389</v>
      </c>
      <c r="W1135" s="99">
        <v>0</v>
      </c>
      <c r="X1135" s="99">
        <v>499936.200935364</v>
      </c>
      <c r="Y1135" s="99">
        <v>464344.00557708699</v>
      </c>
      <c r="Z1135" s="99">
        <v>352936.37263488799</v>
      </c>
      <c r="AA1135" s="99">
        <v>0</v>
      </c>
      <c r="AB1135" s="99">
        <v>0</v>
      </c>
      <c r="AC1135" s="99">
        <v>18059323.666503899</v>
      </c>
      <c r="AD1135" s="99">
        <v>0</v>
      </c>
      <c r="AE1135" s="99">
        <v>10638.6097809076</v>
      </c>
      <c r="AF1135" s="99">
        <v>1642037.8545379599</v>
      </c>
      <c r="AG1135" s="99">
        <v>411191.54722213699</v>
      </c>
      <c r="AH1135" s="99">
        <v>0</v>
      </c>
      <c r="AI1135" s="99">
        <v>1407590.3336334201</v>
      </c>
      <c r="AJ1135" s="99">
        <v>507795.865234375</v>
      </c>
      <c r="AK1135" s="99">
        <v>0</v>
      </c>
      <c r="AL1135" s="99">
        <v>353035.68790817301</v>
      </c>
      <c r="AM1135" s="99">
        <v>0</v>
      </c>
      <c r="AN1135" s="99">
        <v>18026506.402343798</v>
      </c>
      <c r="AO1135" s="99">
        <v>39679388.198730499</v>
      </c>
      <c r="AP1135" s="99">
        <v>0</v>
      </c>
      <c r="AQ1135" s="99">
        <v>4740101.8845825205</v>
      </c>
      <c r="AR1135" s="99">
        <v>4387647.1529540997</v>
      </c>
      <c r="AS1135" s="99">
        <v>3247143.2321777302</v>
      </c>
      <c r="AT1135" s="99">
        <v>0</v>
      </c>
      <c r="AU1135" s="99">
        <v>0</v>
      </c>
      <c r="AV1135" s="99">
        <v>63074010.142578103</v>
      </c>
      <c r="AW1135" s="99">
        <v>0</v>
      </c>
      <c r="AX1135" s="99">
        <v>102451.22268772101</v>
      </c>
      <c r="AY1135" s="99">
        <v>19149530.075195301</v>
      </c>
      <c r="AZ1135" s="99">
        <v>4048226.55010986</v>
      </c>
      <c r="BA1135" s="99">
        <v>0</v>
      </c>
      <c r="BB1135" s="99">
        <v>15991201.979126001</v>
      </c>
      <c r="BC1135" s="99">
        <v>5089052.2348632803</v>
      </c>
      <c r="BD1135" s="99">
        <v>0</v>
      </c>
      <c r="BE1135" s="99">
        <v>3247497.2940368699</v>
      </c>
      <c r="BF1135" s="99">
        <v>0</v>
      </c>
      <c r="BG1135" s="99">
        <v>62867201.065429702</v>
      </c>
      <c r="BH1135" s="99">
        <v>10555484.431640601</v>
      </c>
      <c r="BI1135" s="99">
        <v>0</v>
      </c>
      <c r="BJ1135" s="99">
        <v>1821879.7389068599</v>
      </c>
      <c r="BK1135" s="99">
        <v>1707178.43058777</v>
      </c>
      <c r="BL1135" s="99">
        <v>0</v>
      </c>
      <c r="BM1135" s="99">
        <v>0</v>
      </c>
      <c r="BN1135" s="99">
        <v>0</v>
      </c>
      <c r="BO1135" s="99">
        <v>0</v>
      </c>
      <c r="BP1135" s="99">
        <v>0</v>
      </c>
      <c r="BQ1135" s="99">
        <v>0</v>
      </c>
      <c r="BR1135" s="99">
        <v>6241750.0158081101</v>
      </c>
      <c r="BS1135" s="99">
        <v>1486508.0670928999</v>
      </c>
      <c r="BT1135" s="99">
        <v>0</v>
      </c>
      <c r="BU1135" s="99">
        <v>2218648.8547058101</v>
      </c>
      <c r="BV1135" s="99">
        <v>2097186.6351013202</v>
      </c>
      <c r="BW1135" s="99">
        <v>0</v>
      </c>
      <c r="BX1135" s="99">
        <v>524191.59742736799</v>
      </c>
      <c r="BY1135" s="99">
        <v>0</v>
      </c>
      <c r="BZ1135" s="99">
        <v>0</v>
      </c>
      <c r="CA1135" s="99">
        <v>96931.522350311294</v>
      </c>
      <c r="CB1135" s="99">
        <v>3982112.7084655799</v>
      </c>
      <c r="CC1135" s="99">
        <v>44417982.871582001</v>
      </c>
      <c r="CD1135" s="99">
        <v>12368820.517456099</v>
      </c>
      <c r="CE1135" s="99">
        <v>3776.6816295087301</v>
      </c>
      <c r="CF1135" s="99">
        <v>352446.71634674101</v>
      </c>
      <c r="CG1135" s="99">
        <v>3238434.1111755399</v>
      </c>
      <c r="CH1135" s="99">
        <v>0</v>
      </c>
      <c r="CI1135" s="99">
        <v>100705.242570877</v>
      </c>
      <c r="CJ1135" s="99">
        <v>4330996.2633667002</v>
      </c>
      <c r="CK1135" s="99">
        <v>47609246.175781302</v>
      </c>
      <c r="CL1135" s="99">
        <v>12973951.8121338</v>
      </c>
      <c r="CM1135" s="166">
        <v>152039.565114975</v>
      </c>
      <c r="CN1135" s="166">
        <v>22316564.375</v>
      </c>
      <c r="CO1135" s="166">
        <v>110455480.91699199</v>
      </c>
      <c r="CP1135" s="99">
        <v>12973951.8121338</v>
      </c>
      <c r="CQ1135" s="99">
        <v>0</v>
      </c>
      <c r="CR1135" s="99">
        <v>0</v>
      </c>
      <c r="CS1135" s="99">
        <v>0</v>
      </c>
      <c r="CT1135" s="99">
        <v>0</v>
      </c>
      <c r="CU1135" s="98">
        <v>7320.0894160449998</v>
      </c>
      <c r="CV1135" s="98">
        <v>55264.293488969997</v>
      </c>
      <c r="CW1135" s="98">
        <v>4334559.4248123206</v>
      </c>
      <c r="CX1135" s="98">
        <v>47656416.982757539</v>
      </c>
    </row>
    <row r="1136" spans="1:102" x14ac:dyDescent="0.2">
      <c r="A1136" s="98" t="s">
        <v>69</v>
      </c>
      <c r="B1136" s="100">
        <v>38047</v>
      </c>
      <c r="C1136" s="99">
        <v>42100.404014110602</v>
      </c>
      <c r="D1136" s="99">
        <v>0</v>
      </c>
      <c r="E1136" s="99">
        <v>22345.551206588701</v>
      </c>
      <c r="F1136" s="99">
        <v>12781.315673708899</v>
      </c>
      <c r="G1136" s="99">
        <v>1.0073272419977</v>
      </c>
      <c r="H1136" s="99">
        <v>0</v>
      </c>
      <c r="I1136" s="99">
        <v>0</v>
      </c>
      <c r="J1136" s="99">
        <v>78.018750288523705</v>
      </c>
      <c r="K1136" s="99">
        <v>24605.850798368501</v>
      </c>
      <c r="L1136" s="99">
        <v>28460.156667709402</v>
      </c>
      <c r="M1136" s="99">
        <v>26804.222810268398</v>
      </c>
      <c r="N1136" s="99">
        <v>4729.1367314457902</v>
      </c>
      <c r="O1136" s="99">
        <v>0</v>
      </c>
      <c r="P1136" s="99">
        <v>0</v>
      </c>
      <c r="Q1136" s="99">
        <v>4396.8752570748302</v>
      </c>
      <c r="R1136" s="99">
        <v>0</v>
      </c>
      <c r="S1136" s="99">
        <v>0</v>
      </c>
      <c r="T1136" s="99">
        <v>939.00934783369303</v>
      </c>
      <c r="U1136" s="99">
        <v>24442.811059236501</v>
      </c>
      <c r="V1136" s="99">
        <v>2416590.0883178702</v>
      </c>
      <c r="W1136" s="99">
        <v>0</v>
      </c>
      <c r="X1136" s="99">
        <v>1764481.6890716599</v>
      </c>
      <c r="Y1136" s="99">
        <v>941768.15733337402</v>
      </c>
      <c r="Z1136" s="99">
        <v>17.387241211952599</v>
      </c>
      <c r="AA1136" s="99">
        <v>0</v>
      </c>
      <c r="AB1136" s="99">
        <v>0</v>
      </c>
      <c r="AC1136" s="99">
        <v>4858.5975514054298</v>
      </c>
      <c r="AD1136" s="99">
        <v>0</v>
      </c>
      <c r="AE1136" s="99">
        <v>1538592.5401001</v>
      </c>
      <c r="AF1136" s="99">
        <v>1371799.8074646001</v>
      </c>
      <c r="AG1136" s="99">
        <v>801280.99361419701</v>
      </c>
      <c r="AH1136" s="99">
        <v>0</v>
      </c>
      <c r="AI1136" s="99">
        <v>0</v>
      </c>
      <c r="AJ1136" s="99">
        <v>475517.70856094401</v>
      </c>
      <c r="AK1136" s="99">
        <v>0</v>
      </c>
      <c r="AL1136" s="99">
        <v>0</v>
      </c>
      <c r="AM1136" s="99">
        <v>138793.18220710801</v>
      </c>
      <c r="AN1136" s="99">
        <v>6107236.75708008</v>
      </c>
      <c r="AO1136" s="99">
        <v>16443262.145507799</v>
      </c>
      <c r="AP1136" s="99">
        <v>0</v>
      </c>
      <c r="AQ1136" s="99">
        <v>11296482.2580566</v>
      </c>
      <c r="AR1136" s="99">
        <v>6079865.4212646503</v>
      </c>
      <c r="AS1136" s="99">
        <v>112.71363855153299</v>
      </c>
      <c r="AT1136" s="99">
        <v>0</v>
      </c>
      <c r="AU1136" s="99">
        <v>0</v>
      </c>
      <c r="AV1136" s="99">
        <v>10905.5062389374</v>
      </c>
      <c r="AW1136" s="99">
        <v>0</v>
      </c>
      <c r="AX1136" s="99">
        <v>10250979.493042</v>
      </c>
      <c r="AY1136" s="99">
        <v>9215328.9451904297</v>
      </c>
      <c r="AZ1136" s="99">
        <v>5113935.2153930701</v>
      </c>
      <c r="BA1136" s="99">
        <v>0</v>
      </c>
      <c r="BB1136" s="99">
        <v>0</v>
      </c>
      <c r="BC1136" s="99">
        <v>3100042.96160889</v>
      </c>
      <c r="BD1136" s="99">
        <v>0</v>
      </c>
      <c r="BE1136" s="99">
        <v>0</v>
      </c>
      <c r="BF1136" s="99">
        <v>850204.73468780494</v>
      </c>
      <c r="BG1136" s="99">
        <v>13947975.1599121</v>
      </c>
      <c r="BH1136" s="99">
        <v>3215456.9761047401</v>
      </c>
      <c r="BI1136" s="99">
        <v>0</v>
      </c>
      <c r="BJ1136" s="99">
        <v>3665797.9017028799</v>
      </c>
      <c r="BK1136" s="99">
        <v>2358064.0950622601</v>
      </c>
      <c r="BL1136" s="99">
        <v>0</v>
      </c>
      <c r="BM1136" s="99">
        <v>0</v>
      </c>
      <c r="BN1136" s="99">
        <v>0</v>
      </c>
      <c r="BO1136" s="99">
        <v>0</v>
      </c>
      <c r="BP1136" s="99">
        <v>0</v>
      </c>
      <c r="BQ1136" s="99">
        <v>0</v>
      </c>
      <c r="BR1136" s="99">
        <v>3092864.2200622601</v>
      </c>
      <c r="BS1136" s="99">
        <v>2087479.20697021</v>
      </c>
      <c r="BT1136" s="99">
        <v>0</v>
      </c>
      <c r="BU1136" s="99">
        <v>0</v>
      </c>
      <c r="BV1136" s="99">
        <v>1643084.54444885</v>
      </c>
      <c r="BW1136" s="99">
        <v>0</v>
      </c>
      <c r="BX1136" s="99">
        <v>0</v>
      </c>
      <c r="BY1136" s="99">
        <v>0</v>
      </c>
      <c r="BZ1136" s="99">
        <v>0</v>
      </c>
      <c r="CA1136" s="99">
        <v>64453.532001495398</v>
      </c>
      <c r="CB1136" s="99">
        <v>4172408.2202758798</v>
      </c>
      <c r="CC1136" s="99">
        <v>27630193.2568359</v>
      </c>
      <c r="CD1136" s="99">
        <v>6858923.7303466797</v>
      </c>
      <c r="CE1136" s="99">
        <v>945.770612277091</v>
      </c>
      <c r="CF1136" s="99">
        <v>138476.480443954</v>
      </c>
      <c r="CG1136" s="99">
        <v>846015.11512756301</v>
      </c>
      <c r="CH1136" s="99">
        <v>0</v>
      </c>
      <c r="CI1136" s="99">
        <v>65384.8853645325</v>
      </c>
      <c r="CJ1136" s="99">
        <v>4311904.4203491202</v>
      </c>
      <c r="CK1136" s="99">
        <v>28577414.052246101</v>
      </c>
      <c r="CL1136" s="99">
        <v>6857189.1726684598</v>
      </c>
      <c r="CM1136" s="166">
        <v>89845.298533439607</v>
      </c>
      <c r="CN1136" s="166">
        <v>10426996.138305699</v>
      </c>
      <c r="CO1136" s="166">
        <v>42458255.387695298</v>
      </c>
      <c r="CP1136" s="99">
        <v>6857189.1726684598</v>
      </c>
      <c r="CQ1136" s="99">
        <v>0</v>
      </c>
      <c r="CR1136" s="99">
        <v>0</v>
      </c>
      <c r="CS1136" s="99">
        <v>0</v>
      </c>
      <c r="CT1136" s="99">
        <v>0</v>
      </c>
      <c r="CU1136" s="98">
        <v>47778.976800229</v>
      </c>
      <c r="CV1136" s="98">
        <v>78.982516449000002</v>
      </c>
      <c r="CW1136" s="98">
        <v>4310884.7007198334</v>
      </c>
      <c r="CX1136" s="98">
        <v>28476208.371963464</v>
      </c>
    </row>
    <row r="1137" spans="1:102" x14ac:dyDescent="0.2">
      <c r="A1137" s="98" t="s">
        <v>69</v>
      </c>
      <c r="B1137" s="100">
        <v>38139</v>
      </c>
      <c r="C1137" s="99">
        <v>42558.207303524003</v>
      </c>
      <c r="D1137" s="99">
        <v>0</v>
      </c>
      <c r="E1137" s="99">
        <v>21951.128981113401</v>
      </c>
      <c r="F1137" s="99">
        <v>12831.947660923001</v>
      </c>
      <c r="G1137" s="99">
        <v>34.160079942550503</v>
      </c>
      <c r="H1137" s="99">
        <v>0</v>
      </c>
      <c r="I1137" s="99">
        <v>0</v>
      </c>
      <c r="J1137" s="99">
        <v>1287.5824294686299</v>
      </c>
      <c r="K1137" s="99">
        <v>22787.004828929901</v>
      </c>
      <c r="L1137" s="99">
        <v>28717.159554481499</v>
      </c>
      <c r="M1137" s="99">
        <v>26790.883945226698</v>
      </c>
      <c r="N1137" s="99">
        <v>4765.3233883380899</v>
      </c>
      <c r="O1137" s="99">
        <v>0</v>
      </c>
      <c r="P1137" s="99">
        <v>0</v>
      </c>
      <c r="Q1137" s="99">
        <v>4371.2286514043799</v>
      </c>
      <c r="R1137" s="99">
        <v>0</v>
      </c>
      <c r="S1137" s="99">
        <v>0</v>
      </c>
      <c r="T1137" s="99">
        <v>921.66393879056</v>
      </c>
      <c r="U1137" s="99">
        <v>24585.133897543001</v>
      </c>
      <c r="V1137" s="99">
        <v>2393731.2810363802</v>
      </c>
      <c r="W1137" s="99">
        <v>0</v>
      </c>
      <c r="X1137" s="99">
        <v>1736363.7274017299</v>
      </c>
      <c r="Y1137" s="99">
        <v>949921.19125366199</v>
      </c>
      <c r="Z1137" s="99">
        <v>4547.8824533820198</v>
      </c>
      <c r="AA1137" s="99">
        <v>0</v>
      </c>
      <c r="AB1137" s="99">
        <v>0</v>
      </c>
      <c r="AC1137" s="99">
        <v>263867.06346893299</v>
      </c>
      <c r="AD1137" s="99">
        <v>0</v>
      </c>
      <c r="AE1137" s="99">
        <v>1516948.2778320301</v>
      </c>
      <c r="AF1137" s="99">
        <v>1345200.7176666299</v>
      </c>
      <c r="AG1137" s="99">
        <v>793580.27108001697</v>
      </c>
      <c r="AH1137" s="99">
        <v>0</v>
      </c>
      <c r="AI1137" s="99">
        <v>0</v>
      </c>
      <c r="AJ1137" s="99">
        <v>473676.10020828201</v>
      </c>
      <c r="AK1137" s="99">
        <v>0</v>
      </c>
      <c r="AL1137" s="99">
        <v>0</v>
      </c>
      <c r="AM1137" s="99">
        <v>137544.473516464</v>
      </c>
      <c r="AN1137" s="99">
        <v>6088095.0657348596</v>
      </c>
      <c r="AO1137" s="99">
        <v>16407702.048095699</v>
      </c>
      <c r="AP1137" s="99">
        <v>0</v>
      </c>
      <c r="AQ1137" s="99">
        <v>11274903.982055699</v>
      </c>
      <c r="AR1137" s="99">
        <v>6169535.4752807599</v>
      </c>
      <c r="AS1137" s="99">
        <v>28036.588613033298</v>
      </c>
      <c r="AT1137" s="99">
        <v>0</v>
      </c>
      <c r="AU1137" s="99">
        <v>0</v>
      </c>
      <c r="AV1137" s="99">
        <v>621446.09214019799</v>
      </c>
      <c r="AW1137" s="99">
        <v>0</v>
      </c>
      <c r="AX1137" s="99">
        <v>10284925.271728501</v>
      </c>
      <c r="AY1137" s="99">
        <v>9135098.1849365197</v>
      </c>
      <c r="AZ1137" s="99">
        <v>5110887.1328125</v>
      </c>
      <c r="BA1137" s="99">
        <v>0</v>
      </c>
      <c r="BB1137" s="99">
        <v>0</v>
      </c>
      <c r="BC1137" s="99">
        <v>3090149.8678894001</v>
      </c>
      <c r="BD1137" s="99">
        <v>0</v>
      </c>
      <c r="BE1137" s="99">
        <v>0</v>
      </c>
      <c r="BF1137" s="99">
        <v>851649.58436584496</v>
      </c>
      <c r="BG1137" s="99">
        <v>14137182.017456099</v>
      </c>
      <c r="BH1137" s="99">
        <v>3175421.1753540002</v>
      </c>
      <c r="BI1137" s="99">
        <v>0</v>
      </c>
      <c r="BJ1137" s="99">
        <v>3683435.0827331501</v>
      </c>
      <c r="BK1137" s="99">
        <v>2410043.7897033701</v>
      </c>
      <c r="BL1137" s="99">
        <v>0</v>
      </c>
      <c r="BM1137" s="99">
        <v>0</v>
      </c>
      <c r="BN1137" s="99">
        <v>0</v>
      </c>
      <c r="BO1137" s="99">
        <v>0</v>
      </c>
      <c r="BP1137" s="99">
        <v>0</v>
      </c>
      <c r="BQ1137" s="99">
        <v>0</v>
      </c>
      <c r="BR1137" s="99">
        <v>3106582.59655762</v>
      </c>
      <c r="BS1137" s="99">
        <v>2107382.94567871</v>
      </c>
      <c r="BT1137" s="99">
        <v>0</v>
      </c>
      <c r="BU1137" s="99">
        <v>0</v>
      </c>
      <c r="BV1137" s="99">
        <v>1670953.46711731</v>
      </c>
      <c r="BW1137" s="99">
        <v>0</v>
      </c>
      <c r="BX1137" s="99">
        <v>0</v>
      </c>
      <c r="BY1137" s="99">
        <v>0</v>
      </c>
      <c r="BZ1137" s="99">
        <v>0</v>
      </c>
      <c r="CA1137" s="99">
        <v>64502.087652206399</v>
      </c>
      <c r="CB1137" s="99">
        <v>4118462.02453613</v>
      </c>
      <c r="CC1137" s="99">
        <v>27567616.027343798</v>
      </c>
      <c r="CD1137" s="99">
        <v>6848292.89880371</v>
      </c>
      <c r="CE1137" s="99">
        <v>922.00374086946204</v>
      </c>
      <c r="CF1137" s="99">
        <v>136618.90188598601</v>
      </c>
      <c r="CG1137" s="99">
        <v>847959.14185333299</v>
      </c>
      <c r="CH1137" s="99">
        <v>0</v>
      </c>
      <c r="CI1137" s="99">
        <v>65419.551018238097</v>
      </c>
      <c r="CJ1137" s="99">
        <v>4252553.5668945303</v>
      </c>
      <c r="CK1137" s="99">
        <v>28312337.6018066</v>
      </c>
      <c r="CL1137" s="99">
        <v>6847429.4465332003</v>
      </c>
      <c r="CM1137" s="166">
        <v>89974.648920059204</v>
      </c>
      <c r="CN1137" s="166">
        <v>10303716.110839801</v>
      </c>
      <c r="CO1137" s="166">
        <v>42570840.658691399</v>
      </c>
      <c r="CP1137" s="99">
        <v>6847429.4465332003</v>
      </c>
      <c r="CQ1137" s="99">
        <v>0</v>
      </c>
      <c r="CR1137" s="99">
        <v>0</v>
      </c>
      <c r="CS1137" s="99">
        <v>0</v>
      </c>
      <c r="CT1137" s="99">
        <v>0</v>
      </c>
      <c r="CU1137" s="98">
        <v>45810.347602121001</v>
      </c>
      <c r="CV1137" s="98">
        <v>1312.742186528</v>
      </c>
      <c r="CW1137" s="98">
        <v>4255080.9264221163</v>
      </c>
      <c r="CX1137" s="98">
        <v>28415575.169197131</v>
      </c>
    </row>
    <row r="1138" spans="1:102" x14ac:dyDescent="0.2">
      <c r="A1138" s="98" t="s">
        <v>69</v>
      </c>
      <c r="B1138" s="100">
        <v>38231</v>
      </c>
      <c r="C1138" s="99">
        <v>43438.728266239203</v>
      </c>
      <c r="D1138" s="99">
        <v>0</v>
      </c>
      <c r="E1138" s="99">
        <v>21854.351251363802</v>
      </c>
      <c r="F1138" s="99">
        <v>13145.328047990801</v>
      </c>
      <c r="G1138" s="99">
        <v>68.536607178859398</v>
      </c>
      <c r="H1138" s="99">
        <v>0</v>
      </c>
      <c r="I1138" s="99">
        <v>0</v>
      </c>
      <c r="J1138" s="99">
        <v>2896.8666360378302</v>
      </c>
      <c r="K1138" s="99">
        <v>21484.130228042599</v>
      </c>
      <c r="L1138" s="99">
        <v>29707.200960159302</v>
      </c>
      <c r="M1138" s="99">
        <v>27007.722661495201</v>
      </c>
      <c r="N1138" s="99">
        <v>4832.5577997565297</v>
      </c>
      <c r="O1138" s="99">
        <v>0</v>
      </c>
      <c r="P1138" s="99">
        <v>0</v>
      </c>
      <c r="Q1138" s="99">
        <v>4394.3180400133097</v>
      </c>
      <c r="R1138" s="99">
        <v>0</v>
      </c>
      <c r="S1138" s="99">
        <v>0</v>
      </c>
      <c r="T1138" s="99">
        <v>921.01003989577305</v>
      </c>
      <c r="U1138" s="99">
        <v>24381.079120874401</v>
      </c>
      <c r="V1138" s="99">
        <v>2422458.6314697298</v>
      </c>
      <c r="W1138" s="99">
        <v>0</v>
      </c>
      <c r="X1138" s="99">
        <v>1706664.13104248</v>
      </c>
      <c r="Y1138" s="99">
        <v>952224.46059417701</v>
      </c>
      <c r="Z1138" s="99">
        <v>10382.5288821459</v>
      </c>
      <c r="AA1138" s="99">
        <v>0</v>
      </c>
      <c r="AB1138" s="99">
        <v>0</v>
      </c>
      <c r="AC1138" s="99">
        <v>660664.59193420399</v>
      </c>
      <c r="AD1138" s="99">
        <v>0</v>
      </c>
      <c r="AE1138" s="99">
        <v>1540585.9642944301</v>
      </c>
      <c r="AF1138" s="99">
        <v>1359731.7106780999</v>
      </c>
      <c r="AG1138" s="99">
        <v>793581.29730987502</v>
      </c>
      <c r="AH1138" s="99">
        <v>0</v>
      </c>
      <c r="AI1138" s="99">
        <v>0</v>
      </c>
      <c r="AJ1138" s="99">
        <v>469191.49744415301</v>
      </c>
      <c r="AK1138" s="99">
        <v>0</v>
      </c>
      <c r="AL1138" s="99">
        <v>0</v>
      </c>
      <c r="AM1138" s="99">
        <v>134954.56208801299</v>
      </c>
      <c r="AN1138" s="99">
        <v>5786684.36645508</v>
      </c>
      <c r="AO1138" s="99">
        <v>16862497.911621101</v>
      </c>
      <c r="AP1138" s="99">
        <v>0</v>
      </c>
      <c r="AQ1138" s="99">
        <v>11255282.610595699</v>
      </c>
      <c r="AR1138" s="99">
        <v>6269197.3758544903</v>
      </c>
      <c r="AS1138" s="99">
        <v>65704.241333961501</v>
      </c>
      <c r="AT1138" s="99">
        <v>0</v>
      </c>
      <c r="AU1138" s="99">
        <v>0</v>
      </c>
      <c r="AV1138" s="99">
        <v>1614691.7188415499</v>
      </c>
      <c r="AW1138" s="99">
        <v>0</v>
      </c>
      <c r="AX1138" s="99">
        <v>10694753.9176025</v>
      </c>
      <c r="AY1138" s="99">
        <v>9428936.5743408203</v>
      </c>
      <c r="AZ1138" s="99">
        <v>5179709.0474853497</v>
      </c>
      <c r="BA1138" s="99">
        <v>0</v>
      </c>
      <c r="BB1138" s="99">
        <v>0</v>
      </c>
      <c r="BC1138" s="99">
        <v>3101762.5431823698</v>
      </c>
      <c r="BD1138" s="99">
        <v>0</v>
      </c>
      <c r="BE1138" s="99">
        <v>0</v>
      </c>
      <c r="BF1138" s="99">
        <v>856399.96972656297</v>
      </c>
      <c r="BG1138" s="99">
        <v>13816729.2258301</v>
      </c>
      <c r="BH1138" s="99">
        <v>3345113.1911926302</v>
      </c>
      <c r="BI1138" s="99">
        <v>0</v>
      </c>
      <c r="BJ1138" s="99">
        <v>3694758.5775756799</v>
      </c>
      <c r="BK1138" s="99">
        <v>2462960.7243957501</v>
      </c>
      <c r="BL1138" s="99">
        <v>0</v>
      </c>
      <c r="BM1138" s="99">
        <v>0</v>
      </c>
      <c r="BN1138" s="99">
        <v>0</v>
      </c>
      <c r="BO1138" s="99">
        <v>0</v>
      </c>
      <c r="BP1138" s="99">
        <v>0</v>
      </c>
      <c r="BQ1138" s="99">
        <v>0</v>
      </c>
      <c r="BR1138" s="99">
        <v>3180512.4411621098</v>
      </c>
      <c r="BS1138" s="99">
        <v>2154628.7882080101</v>
      </c>
      <c r="BT1138" s="99">
        <v>0</v>
      </c>
      <c r="BU1138" s="99">
        <v>0</v>
      </c>
      <c r="BV1138" s="99">
        <v>1684665.8544616699</v>
      </c>
      <c r="BW1138" s="99">
        <v>0</v>
      </c>
      <c r="BX1138" s="99">
        <v>0</v>
      </c>
      <c r="BY1138" s="99">
        <v>0</v>
      </c>
      <c r="BZ1138" s="99">
        <v>0</v>
      </c>
      <c r="CA1138" s="99">
        <v>65219.135846138</v>
      </c>
      <c r="CB1138" s="99">
        <v>4130407.45843506</v>
      </c>
      <c r="CC1138" s="99">
        <v>28200428.071777299</v>
      </c>
      <c r="CD1138" s="99">
        <v>7071607.7315063505</v>
      </c>
      <c r="CE1138" s="99">
        <v>912.80687008053098</v>
      </c>
      <c r="CF1138" s="99">
        <v>135808.59097290001</v>
      </c>
      <c r="CG1138" s="99">
        <v>863758.05577850295</v>
      </c>
      <c r="CH1138" s="99">
        <v>0</v>
      </c>
      <c r="CI1138" s="99">
        <v>66122.116278648406</v>
      </c>
      <c r="CJ1138" s="99">
        <v>4265652.5441284198</v>
      </c>
      <c r="CK1138" s="99">
        <v>29031615.5788574</v>
      </c>
      <c r="CL1138" s="99">
        <v>7075775.3467407199</v>
      </c>
      <c r="CM1138" s="166">
        <v>90552.657789230303</v>
      </c>
      <c r="CN1138" s="166">
        <v>10051203.663208</v>
      </c>
      <c r="CO1138" s="166">
        <v>42871147.4375</v>
      </c>
      <c r="CP1138" s="99">
        <v>7075775.3467407199</v>
      </c>
      <c r="CQ1138" s="99">
        <v>0</v>
      </c>
      <c r="CR1138" s="99">
        <v>0</v>
      </c>
      <c r="CS1138" s="99">
        <v>0</v>
      </c>
      <c r="CT1138" s="99">
        <v>0</v>
      </c>
      <c r="CU1138" s="98">
        <v>44435.207963767003</v>
      </c>
      <c r="CV1138" s="98">
        <v>2951.336761991</v>
      </c>
      <c r="CW1138" s="98">
        <v>4266216.0494079599</v>
      </c>
      <c r="CX1138" s="98">
        <v>29064186.127555802</v>
      </c>
    </row>
    <row r="1139" spans="1:102" x14ac:dyDescent="0.2">
      <c r="A1139" s="98" t="s">
        <v>69</v>
      </c>
      <c r="B1139" s="100">
        <v>38322</v>
      </c>
      <c r="C1139" s="99">
        <v>44062.563536167101</v>
      </c>
      <c r="D1139" s="99">
        <v>0</v>
      </c>
      <c r="E1139" s="99">
        <v>21345.492147445701</v>
      </c>
      <c r="F1139" s="99">
        <v>13035.0968370438</v>
      </c>
      <c r="G1139" s="99">
        <v>121.195782815106</v>
      </c>
      <c r="H1139" s="99">
        <v>0</v>
      </c>
      <c r="I1139" s="99">
        <v>0</v>
      </c>
      <c r="J1139" s="99">
        <v>4582.4339264035198</v>
      </c>
      <c r="K1139" s="99">
        <v>20627.263659238801</v>
      </c>
      <c r="L1139" s="99">
        <v>29070.638199329402</v>
      </c>
      <c r="M1139" s="99">
        <v>27239.729257822</v>
      </c>
      <c r="N1139" s="99">
        <v>4912.8497322201702</v>
      </c>
      <c r="O1139" s="99">
        <v>0</v>
      </c>
      <c r="P1139" s="99">
        <v>0</v>
      </c>
      <c r="Q1139" s="99">
        <v>4358.6322559714299</v>
      </c>
      <c r="R1139" s="99">
        <v>0</v>
      </c>
      <c r="S1139" s="99">
        <v>0</v>
      </c>
      <c r="T1139" s="99">
        <v>927.08159545808996</v>
      </c>
      <c r="U1139" s="99">
        <v>24969.106077909499</v>
      </c>
      <c r="V1139" s="99">
        <v>2481668.6980285598</v>
      </c>
      <c r="W1139" s="99">
        <v>0</v>
      </c>
      <c r="X1139" s="99">
        <v>1678143.72625732</v>
      </c>
      <c r="Y1139" s="99">
        <v>949366.87049102795</v>
      </c>
      <c r="Z1139" s="99">
        <v>23922.9291069508</v>
      </c>
      <c r="AA1139" s="99">
        <v>0</v>
      </c>
      <c r="AB1139" s="99">
        <v>0</v>
      </c>
      <c r="AC1139" s="99">
        <v>1371921.2747345001</v>
      </c>
      <c r="AD1139" s="99">
        <v>0</v>
      </c>
      <c r="AE1139" s="99">
        <v>1506693.8429107701</v>
      </c>
      <c r="AF1139" s="99">
        <v>1370343.036026</v>
      </c>
      <c r="AG1139" s="99">
        <v>805695.79657745396</v>
      </c>
      <c r="AH1139" s="99">
        <v>0</v>
      </c>
      <c r="AI1139" s="99">
        <v>0</v>
      </c>
      <c r="AJ1139" s="99">
        <v>463408.98385238601</v>
      </c>
      <c r="AK1139" s="99">
        <v>0</v>
      </c>
      <c r="AL1139" s="99">
        <v>0</v>
      </c>
      <c r="AM1139" s="99">
        <v>141795.38595771801</v>
      </c>
      <c r="AN1139" s="99">
        <v>6292167.9177246103</v>
      </c>
      <c r="AO1139" s="99">
        <v>17448288.145263702</v>
      </c>
      <c r="AP1139" s="99">
        <v>0</v>
      </c>
      <c r="AQ1139" s="99">
        <v>11186909.798583999</v>
      </c>
      <c r="AR1139" s="99">
        <v>6292129.7473144503</v>
      </c>
      <c r="AS1139" s="99">
        <v>152815.734556198</v>
      </c>
      <c r="AT1139" s="99">
        <v>0</v>
      </c>
      <c r="AU1139" s="99">
        <v>0</v>
      </c>
      <c r="AV1139" s="99">
        <v>3190984.08410645</v>
      </c>
      <c r="AW1139" s="99">
        <v>0</v>
      </c>
      <c r="AX1139" s="99">
        <v>10589615.3253174</v>
      </c>
      <c r="AY1139" s="99">
        <v>9616821.69677734</v>
      </c>
      <c r="AZ1139" s="99">
        <v>5343128.1593017597</v>
      </c>
      <c r="BA1139" s="99">
        <v>0</v>
      </c>
      <c r="BB1139" s="99">
        <v>0</v>
      </c>
      <c r="BC1139" s="99">
        <v>3099402.7072448698</v>
      </c>
      <c r="BD1139" s="99">
        <v>0</v>
      </c>
      <c r="BE1139" s="99">
        <v>0</v>
      </c>
      <c r="BF1139" s="99">
        <v>913675.72436523403</v>
      </c>
      <c r="BG1139" s="99">
        <v>14991115.006958</v>
      </c>
      <c r="BH1139" s="99">
        <v>3423543.1948852502</v>
      </c>
      <c r="BI1139" s="99">
        <v>0</v>
      </c>
      <c r="BJ1139" s="99">
        <v>3683547.3993225102</v>
      </c>
      <c r="BK1139" s="99">
        <v>2483172.63317871</v>
      </c>
      <c r="BL1139" s="99">
        <v>0</v>
      </c>
      <c r="BM1139" s="99">
        <v>0</v>
      </c>
      <c r="BN1139" s="99">
        <v>0</v>
      </c>
      <c r="BO1139" s="99">
        <v>0</v>
      </c>
      <c r="BP1139" s="99">
        <v>0</v>
      </c>
      <c r="BQ1139" s="99">
        <v>0</v>
      </c>
      <c r="BR1139" s="99">
        <v>3245712.2902526902</v>
      </c>
      <c r="BS1139" s="99">
        <v>2256269.5308227502</v>
      </c>
      <c r="BT1139" s="99">
        <v>0</v>
      </c>
      <c r="BU1139" s="99">
        <v>0</v>
      </c>
      <c r="BV1139" s="99">
        <v>1653210.71357727</v>
      </c>
      <c r="BW1139" s="99">
        <v>0</v>
      </c>
      <c r="BX1139" s="99">
        <v>0</v>
      </c>
      <c r="BY1139" s="99">
        <v>0</v>
      </c>
      <c r="BZ1139" s="99">
        <v>0</v>
      </c>
      <c r="CA1139" s="99">
        <v>65477.174947261803</v>
      </c>
      <c r="CB1139" s="99">
        <v>4160684.38354492</v>
      </c>
      <c r="CC1139" s="99">
        <v>28645672.308593798</v>
      </c>
      <c r="CD1139" s="99">
        <v>7106574.2324218797</v>
      </c>
      <c r="CE1139" s="99">
        <v>932.57512508332695</v>
      </c>
      <c r="CF1139" s="99">
        <v>142771.91093254101</v>
      </c>
      <c r="CG1139" s="99">
        <v>917274.42453002895</v>
      </c>
      <c r="CH1139" s="99">
        <v>0</v>
      </c>
      <c r="CI1139" s="99">
        <v>66437.595249175996</v>
      </c>
      <c r="CJ1139" s="99">
        <v>4301975.4768066397</v>
      </c>
      <c r="CK1139" s="99">
        <v>29573359.621093798</v>
      </c>
      <c r="CL1139" s="99">
        <v>7105692.0878906297</v>
      </c>
      <c r="CM1139" s="166">
        <v>91302.611938476606</v>
      </c>
      <c r="CN1139" s="166">
        <v>10624082.6783447</v>
      </c>
      <c r="CO1139" s="166">
        <v>44510643.846679702</v>
      </c>
      <c r="CP1139" s="99">
        <v>7105692.0878906297</v>
      </c>
      <c r="CQ1139" s="99">
        <v>0</v>
      </c>
      <c r="CR1139" s="99">
        <v>0</v>
      </c>
      <c r="CS1139" s="99">
        <v>0</v>
      </c>
      <c r="CT1139" s="99">
        <v>0</v>
      </c>
      <c r="CU1139" s="98">
        <v>42486.579175357001</v>
      </c>
      <c r="CV1139" s="98">
        <v>4673.4463645710002</v>
      </c>
      <c r="CW1139" s="98">
        <v>4303456.2944774609</v>
      </c>
      <c r="CX1139" s="98">
        <v>29562946.733123828</v>
      </c>
    </row>
    <row r="1140" spans="1:102" x14ac:dyDescent="0.2">
      <c r="A1140" s="98" t="s">
        <v>69</v>
      </c>
      <c r="B1140" s="100">
        <v>38412</v>
      </c>
      <c r="C1140" s="99">
        <v>45546.601271629297</v>
      </c>
      <c r="D1140" s="99">
        <v>0</v>
      </c>
      <c r="E1140" s="99">
        <v>21064.0967056751</v>
      </c>
      <c r="F1140" s="99">
        <v>13085.187117338201</v>
      </c>
      <c r="G1140" s="99">
        <v>159.991675226018</v>
      </c>
      <c r="H1140" s="99">
        <v>0</v>
      </c>
      <c r="I1140" s="99">
        <v>0</v>
      </c>
      <c r="J1140" s="99">
        <v>6528.16519075632</v>
      </c>
      <c r="K1140" s="99">
        <v>18668.331990242001</v>
      </c>
      <c r="L1140" s="99">
        <v>29440.403074264501</v>
      </c>
      <c r="M1140" s="99">
        <v>27759.779743909799</v>
      </c>
      <c r="N1140" s="99">
        <v>5023.7845051288596</v>
      </c>
      <c r="O1140" s="99">
        <v>0</v>
      </c>
      <c r="P1140" s="99">
        <v>0</v>
      </c>
      <c r="Q1140" s="99">
        <v>4334.4393460750598</v>
      </c>
      <c r="R1140" s="99">
        <v>0</v>
      </c>
      <c r="S1140" s="99">
        <v>0</v>
      </c>
      <c r="T1140" s="99">
        <v>902.07274345308497</v>
      </c>
      <c r="U1140" s="99">
        <v>25077.241439342499</v>
      </c>
      <c r="V1140" s="99">
        <v>2558761.2904052702</v>
      </c>
      <c r="W1140" s="99">
        <v>0</v>
      </c>
      <c r="X1140" s="99">
        <v>1648908.07577515</v>
      </c>
      <c r="Y1140" s="99">
        <v>938657.31980133103</v>
      </c>
      <c r="Z1140" s="99">
        <v>30505.435773611101</v>
      </c>
      <c r="AA1140" s="99">
        <v>0</v>
      </c>
      <c r="AB1140" s="99">
        <v>0</v>
      </c>
      <c r="AC1140" s="99">
        <v>2042563.60435486</v>
      </c>
      <c r="AD1140" s="99">
        <v>0</v>
      </c>
      <c r="AE1140" s="99">
        <v>1543854.82341003</v>
      </c>
      <c r="AF1140" s="99">
        <v>1392323.3112945601</v>
      </c>
      <c r="AG1140" s="99">
        <v>817011.85662841797</v>
      </c>
      <c r="AH1140" s="99">
        <v>0</v>
      </c>
      <c r="AI1140" s="99">
        <v>0</v>
      </c>
      <c r="AJ1140" s="99">
        <v>446367.45687103301</v>
      </c>
      <c r="AK1140" s="99">
        <v>0</v>
      </c>
      <c r="AL1140" s="99">
        <v>0</v>
      </c>
      <c r="AM1140" s="99">
        <v>140606.03782272301</v>
      </c>
      <c r="AN1140" s="99">
        <v>6582962.1372070303</v>
      </c>
      <c r="AO1140" s="99">
        <v>18229954.907958999</v>
      </c>
      <c r="AP1140" s="99">
        <v>0</v>
      </c>
      <c r="AQ1140" s="99">
        <v>11140408.574707</v>
      </c>
      <c r="AR1140" s="99">
        <v>6377499.3202514602</v>
      </c>
      <c r="AS1140" s="99">
        <v>197167.56635475199</v>
      </c>
      <c r="AT1140" s="99">
        <v>0</v>
      </c>
      <c r="AU1140" s="99">
        <v>0</v>
      </c>
      <c r="AV1140" s="99">
        <v>4750113.3234252902</v>
      </c>
      <c r="AW1140" s="99">
        <v>0</v>
      </c>
      <c r="AX1140" s="99">
        <v>10801155.7454834</v>
      </c>
      <c r="AY1140" s="99">
        <v>9880586.4309081994</v>
      </c>
      <c r="AZ1140" s="99">
        <v>5483422.2276001005</v>
      </c>
      <c r="BA1140" s="99">
        <v>0</v>
      </c>
      <c r="BB1140" s="99">
        <v>0</v>
      </c>
      <c r="BC1140" s="99">
        <v>3059248.9849243201</v>
      </c>
      <c r="BD1140" s="99">
        <v>0</v>
      </c>
      <c r="BE1140" s="99">
        <v>0</v>
      </c>
      <c r="BF1140" s="99">
        <v>913542.67477417004</v>
      </c>
      <c r="BG1140" s="99">
        <v>15662546.746948199</v>
      </c>
      <c r="BH1140" s="99">
        <v>3572831.5424499498</v>
      </c>
      <c r="BI1140" s="99">
        <v>0</v>
      </c>
      <c r="BJ1140" s="99">
        <v>3737625.3720397898</v>
      </c>
      <c r="BK1140" s="99">
        <v>2534514.45947266</v>
      </c>
      <c r="BL1140" s="99">
        <v>0</v>
      </c>
      <c r="BM1140" s="99">
        <v>0</v>
      </c>
      <c r="BN1140" s="99">
        <v>0</v>
      </c>
      <c r="BO1140" s="99">
        <v>0</v>
      </c>
      <c r="BP1140" s="99">
        <v>0</v>
      </c>
      <c r="BQ1140" s="99">
        <v>0</v>
      </c>
      <c r="BR1140" s="99">
        <v>3311351.39489746</v>
      </c>
      <c r="BS1140" s="99">
        <v>2334820.02203369</v>
      </c>
      <c r="BT1140" s="99">
        <v>0</v>
      </c>
      <c r="BU1140" s="99">
        <v>0</v>
      </c>
      <c r="BV1140" s="99">
        <v>1640110.11468506</v>
      </c>
      <c r="BW1140" s="99">
        <v>0</v>
      </c>
      <c r="BX1140" s="99">
        <v>0</v>
      </c>
      <c r="BY1140" s="99">
        <v>0</v>
      </c>
      <c r="BZ1140" s="99">
        <v>0</v>
      </c>
      <c r="CA1140" s="99">
        <v>66612.863453865095</v>
      </c>
      <c r="CB1140" s="99">
        <v>4210781.2859497098</v>
      </c>
      <c r="CC1140" s="99">
        <v>29351433.407470699</v>
      </c>
      <c r="CD1140" s="99">
        <v>7290658.9491577102</v>
      </c>
      <c r="CE1140" s="99">
        <v>906.46627227961994</v>
      </c>
      <c r="CF1140" s="99">
        <v>142263.086170197</v>
      </c>
      <c r="CG1140" s="99">
        <v>922871.25334930397</v>
      </c>
      <c r="CH1140" s="99">
        <v>0</v>
      </c>
      <c r="CI1140" s="99">
        <v>67505.416872024507</v>
      </c>
      <c r="CJ1140" s="99">
        <v>4354258.2857055701</v>
      </c>
      <c r="CK1140" s="99">
        <v>30361774.512695301</v>
      </c>
      <c r="CL1140" s="99">
        <v>7289014.8495483398</v>
      </c>
      <c r="CM1140" s="166">
        <v>92563.406699180603</v>
      </c>
      <c r="CN1140" s="166">
        <v>10924448.240966801</v>
      </c>
      <c r="CO1140" s="166">
        <v>45961665.539550804</v>
      </c>
      <c r="CP1140" s="99">
        <v>7289014.8495483398</v>
      </c>
      <c r="CQ1140" s="99">
        <v>0</v>
      </c>
      <c r="CR1140" s="99">
        <v>0</v>
      </c>
      <c r="CS1140" s="99">
        <v>0</v>
      </c>
      <c r="CT1140" s="99">
        <v>0</v>
      </c>
      <c r="CU1140" s="98">
        <v>40374.791694316998</v>
      </c>
      <c r="CV1140" s="98">
        <v>6647.3797431630001</v>
      </c>
      <c r="CW1140" s="98">
        <v>4353044.3721199073</v>
      </c>
      <c r="CX1140" s="98">
        <v>30274304.660820004</v>
      </c>
    </row>
    <row r="1141" spans="1:102" x14ac:dyDescent="0.2">
      <c r="A1141" s="98" t="s">
        <v>69</v>
      </c>
      <c r="B1141" s="100">
        <v>38504</v>
      </c>
      <c r="C1141" s="99">
        <v>46478.907197475397</v>
      </c>
      <c r="D1141" s="99">
        <v>0</v>
      </c>
      <c r="E1141" s="99">
        <v>20789.0306649208</v>
      </c>
      <c r="F1141" s="99">
        <v>13166.7444396019</v>
      </c>
      <c r="G1141" s="99">
        <v>197.213415127248</v>
      </c>
      <c r="H1141" s="99">
        <v>0</v>
      </c>
      <c r="I1141" s="99">
        <v>0</v>
      </c>
      <c r="J1141" s="99">
        <v>8254.6939927339608</v>
      </c>
      <c r="K1141" s="99">
        <v>16707.275485515602</v>
      </c>
      <c r="L1141" s="99">
        <v>29950.675584793102</v>
      </c>
      <c r="M1141" s="99">
        <v>28287.104093551599</v>
      </c>
      <c r="N1141" s="99">
        <v>5062.80551511049</v>
      </c>
      <c r="O1141" s="99">
        <v>0</v>
      </c>
      <c r="P1141" s="99">
        <v>0</v>
      </c>
      <c r="Q1141" s="99">
        <v>4336.87750959396</v>
      </c>
      <c r="R1141" s="99">
        <v>0</v>
      </c>
      <c r="S1141" s="99">
        <v>0</v>
      </c>
      <c r="T1141" s="99">
        <v>885.43409739434696</v>
      </c>
      <c r="U1141" s="99">
        <v>25214.848541498199</v>
      </c>
      <c r="V1141" s="99">
        <v>2576372.4476623498</v>
      </c>
      <c r="W1141" s="99">
        <v>186.36437371559401</v>
      </c>
      <c r="X1141" s="99">
        <v>1636939.92366028</v>
      </c>
      <c r="Y1141" s="99">
        <v>956414.64762878395</v>
      </c>
      <c r="Z1141" s="99">
        <v>38450.838971614801</v>
      </c>
      <c r="AA1141" s="99">
        <v>0</v>
      </c>
      <c r="AB1141" s="99">
        <v>0</v>
      </c>
      <c r="AC1141" s="99">
        <v>2702707.6083984398</v>
      </c>
      <c r="AD1141" s="99">
        <v>0</v>
      </c>
      <c r="AE1141" s="99">
        <v>1559596.3891143801</v>
      </c>
      <c r="AF1141" s="99">
        <v>1382027.3084716799</v>
      </c>
      <c r="AG1141" s="99">
        <v>818833.48390960705</v>
      </c>
      <c r="AH1141" s="99">
        <v>0</v>
      </c>
      <c r="AI1141" s="99">
        <v>0</v>
      </c>
      <c r="AJ1141" s="99">
        <v>456370.36061096197</v>
      </c>
      <c r="AK1141" s="99">
        <v>0</v>
      </c>
      <c r="AL1141" s="99">
        <v>0</v>
      </c>
      <c r="AM1141" s="99">
        <v>143543.71571922299</v>
      </c>
      <c r="AN1141" s="99">
        <v>6835005.9144897498</v>
      </c>
      <c r="AO1141" s="99">
        <v>18483320.837890599</v>
      </c>
      <c r="AP1141" s="99">
        <v>1438.8576113879701</v>
      </c>
      <c r="AQ1141" s="99">
        <v>11175447.1409912</v>
      </c>
      <c r="AR1141" s="99">
        <v>6511356.98620605</v>
      </c>
      <c r="AS1141" s="99">
        <v>248208.43353462199</v>
      </c>
      <c r="AT1141" s="99">
        <v>0</v>
      </c>
      <c r="AU1141" s="99">
        <v>0</v>
      </c>
      <c r="AV1141" s="99">
        <v>6302410.2166748</v>
      </c>
      <c r="AW1141" s="99">
        <v>0</v>
      </c>
      <c r="AX1141" s="99">
        <v>11071871.033447299</v>
      </c>
      <c r="AY1141" s="99">
        <v>9888054.3450927697</v>
      </c>
      <c r="AZ1141" s="99">
        <v>5538975.3769531297</v>
      </c>
      <c r="BA1141" s="99">
        <v>0</v>
      </c>
      <c r="BB1141" s="99">
        <v>0</v>
      </c>
      <c r="BC1141" s="99">
        <v>3125630.0241394001</v>
      </c>
      <c r="BD1141" s="99">
        <v>0</v>
      </c>
      <c r="BE1141" s="99">
        <v>0</v>
      </c>
      <c r="BF1141" s="99">
        <v>936063.21945953404</v>
      </c>
      <c r="BG1141" s="99">
        <v>16158772.144043</v>
      </c>
      <c r="BH1141" s="99">
        <v>3676567.5057373</v>
      </c>
      <c r="BI1141" s="99">
        <v>113.693070868962</v>
      </c>
      <c r="BJ1141" s="99">
        <v>3814736.0687560998</v>
      </c>
      <c r="BK1141" s="99">
        <v>2610213.0690307599</v>
      </c>
      <c r="BL1141" s="99">
        <v>0</v>
      </c>
      <c r="BM1141" s="99">
        <v>0</v>
      </c>
      <c r="BN1141" s="99">
        <v>0</v>
      </c>
      <c r="BO1141" s="99">
        <v>0</v>
      </c>
      <c r="BP1141" s="99">
        <v>0</v>
      </c>
      <c r="BQ1141" s="99">
        <v>0</v>
      </c>
      <c r="BR1141" s="99">
        <v>3364912.93276978</v>
      </c>
      <c r="BS1141" s="99">
        <v>2377327.8411254901</v>
      </c>
      <c r="BT1141" s="99">
        <v>0</v>
      </c>
      <c r="BU1141" s="99">
        <v>0</v>
      </c>
      <c r="BV1141" s="99">
        <v>1741412.6397094701</v>
      </c>
      <c r="BW1141" s="99">
        <v>0</v>
      </c>
      <c r="BX1141" s="99">
        <v>0</v>
      </c>
      <c r="BY1141" s="99">
        <v>0</v>
      </c>
      <c r="BZ1141" s="99">
        <v>0</v>
      </c>
      <c r="CA1141" s="99">
        <v>67294.041411399798</v>
      </c>
      <c r="CB1141" s="99">
        <v>4199588.7913207998</v>
      </c>
      <c r="CC1141" s="99">
        <v>29558714.1416016</v>
      </c>
      <c r="CD1141" s="99">
        <v>7482854.2705688505</v>
      </c>
      <c r="CE1141" s="99">
        <v>887.047899693251</v>
      </c>
      <c r="CF1141" s="99">
        <v>141194.27608871501</v>
      </c>
      <c r="CG1141" s="99">
        <v>923294.80355834996</v>
      </c>
      <c r="CH1141" s="99">
        <v>0</v>
      </c>
      <c r="CI1141" s="99">
        <v>68177.408934593201</v>
      </c>
      <c r="CJ1141" s="99">
        <v>4338856.73828125</v>
      </c>
      <c r="CK1141" s="99">
        <v>30389306.213867199</v>
      </c>
      <c r="CL1141" s="99">
        <v>7482772.0458373995</v>
      </c>
      <c r="CM1141" s="166">
        <v>93321.130858421297</v>
      </c>
      <c r="CN1141" s="166">
        <v>11178841.662963901</v>
      </c>
      <c r="CO1141" s="166">
        <v>46686080.479492202</v>
      </c>
      <c r="CP1141" s="99">
        <v>7482772.0458373995</v>
      </c>
      <c r="CQ1141" s="99">
        <v>0</v>
      </c>
      <c r="CR1141" s="99">
        <v>0</v>
      </c>
      <c r="CS1141" s="99">
        <v>0</v>
      </c>
      <c r="CT1141" s="99">
        <v>0</v>
      </c>
      <c r="CU1141" s="98">
        <v>38284.609266437001</v>
      </c>
      <c r="CV1141" s="98">
        <v>8402.2044231199998</v>
      </c>
      <c r="CW1141" s="98">
        <v>4340783.0674095144</v>
      </c>
      <c r="CX1141" s="98">
        <v>30482008.945159949</v>
      </c>
    </row>
    <row r="1142" spans="1:102" x14ac:dyDescent="0.2">
      <c r="A1142" s="98" t="s">
        <v>69</v>
      </c>
      <c r="B1142" s="100">
        <v>38596</v>
      </c>
      <c r="C1142" s="99">
        <v>47177.552193164804</v>
      </c>
      <c r="D1142" s="99">
        <v>0</v>
      </c>
      <c r="E1142" s="99">
        <v>20922.7877323627</v>
      </c>
      <c r="F1142" s="99">
        <v>13562.157998561899</v>
      </c>
      <c r="G1142" s="99">
        <v>226.862480290234</v>
      </c>
      <c r="H1142" s="99">
        <v>0</v>
      </c>
      <c r="I1142" s="99">
        <v>0</v>
      </c>
      <c r="J1142" s="99">
        <v>10237.885536313101</v>
      </c>
      <c r="K1142" s="99">
        <v>15015.309988856299</v>
      </c>
      <c r="L1142" s="99">
        <v>30181.821177959398</v>
      </c>
      <c r="M1142" s="99">
        <v>29059.407316684701</v>
      </c>
      <c r="N1142" s="99">
        <v>5083.6256443858101</v>
      </c>
      <c r="O1142" s="99">
        <v>0</v>
      </c>
      <c r="P1142" s="99">
        <v>0</v>
      </c>
      <c r="Q1142" s="99">
        <v>4324.4337527751904</v>
      </c>
      <c r="R1142" s="99">
        <v>0</v>
      </c>
      <c r="S1142" s="99">
        <v>0</v>
      </c>
      <c r="T1142" s="99">
        <v>874.36281700432301</v>
      </c>
      <c r="U1142" s="99">
        <v>25189.496888399099</v>
      </c>
      <c r="V1142" s="99">
        <v>2609270.58129883</v>
      </c>
      <c r="W1142" s="99">
        <v>70.802207321859896</v>
      </c>
      <c r="X1142" s="99">
        <v>1620866.53581238</v>
      </c>
      <c r="Y1142" s="99">
        <v>956565.00747680699</v>
      </c>
      <c r="Z1142" s="99">
        <v>44857.934407711</v>
      </c>
      <c r="AA1142" s="99">
        <v>0</v>
      </c>
      <c r="AB1142" s="99">
        <v>0</v>
      </c>
      <c r="AC1142" s="99">
        <v>3422985.9681701702</v>
      </c>
      <c r="AD1142" s="99">
        <v>0</v>
      </c>
      <c r="AE1142" s="99">
        <v>1528296.57540894</v>
      </c>
      <c r="AF1142" s="99">
        <v>1448835.83158875</v>
      </c>
      <c r="AG1142" s="99">
        <v>818492.28011321998</v>
      </c>
      <c r="AH1142" s="99">
        <v>0</v>
      </c>
      <c r="AI1142" s="99">
        <v>0</v>
      </c>
      <c r="AJ1142" s="99">
        <v>445036.22389602702</v>
      </c>
      <c r="AK1142" s="99">
        <v>0</v>
      </c>
      <c r="AL1142" s="99">
        <v>0</v>
      </c>
      <c r="AM1142" s="99">
        <v>132747.66481781</v>
      </c>
      <c r="AN1142" s="99">
        <v>6906409.0358276404</v>
      </c>
      <c r="AO1142" s="99">
        <v>19040357.1635742</v>
      </c>
      <c r="AP1142" s="99">
        <v>538.53605131059896</v>
      </c>
      <c r="AQ1142" s="99">
        <v>11254504.013793901</v>
      </c>
      <c r="AR1142" s="99">
        <v>6640460.8480834998</v>
      </c>
      <c r="AS1142" s="99">
        <v>296893.66490936303</v>
      </c>
      <c r="AT1142" s="99">
        <v>0</v>
      </c>
      <c r="AU1142" s="99">
        <v>0</v>
      </c>
      <c r="AV1142" s="99">
        <v>7868161.5076904297</v>
      </c>
      <c r="AW1142" s="99">
        <v>0</v>
      </c>
      <c r="AX1142" s="99">
        <v>11135781.264404301</v>
      </c>
      <c r="AY1142" s="99">
        <v>10598875.1199951</v>
      </c>
      <c r="AZ1142" s="99">
        <v>5628407.1256713904</v>
      </c>
      <c r="BA1142" s="99">
        <v>0</v>
      </c>
      <c r="BB1142" s="99">
        <v>0</v>
      </c>
      <c r="BC1142" s="99">
        <v>3111777.9857482901</v>
      </c>
      <c r="BD1142" s="99">
        <v>0</v>
      </c>
      <c r="BE1142" s="99">
        <v>0</v>
      </c>
      <c r="BF1142" s="99">
        <v>885782.61332702602</v>
      </c>
      <c r="BG1142" s="99">
        <v>16241789.5892334</v>
      </c>
      <c r="BH1142" s="99">
        <v>3859038.0242919899</v>
      </c>
      <c r="BI1142" s="99">
        <v>142.18044752255099</v>
      </c>
      <c r="BJ1142" s="99">
        <v>3975759.57061768</v>
      </c>
      <c r="BK1142" s="99">
        <v>2692951.5645752</v>
      </c>
      <c r="BL1142" s="99">
        <v>0</v>
      </c>
      <c r="BM1142" s="99">
        <v>0</v>
      </c>
      <c r="BN1142" s="99">
        <v>0</v>
      </c>
      <c r="BO1142" s="99">
        <v>0</v>
      </c>
      <c r="BP1142" s="99">
        <v>0</v>
      </c>
      <c r="BQ1142" s="99">
        <v>0</v>
      </c>
      <c r="BR1142" s="99">
        <v>3548281.9852905301</v>
      </c>
      <c r="BS1142" s="99">
        <v>2473776.7986755399</v>
      </c>
      <c r="BT1142" s="99">
        <v>0</v>
      </c>
      <c r="BU1142" s="99">
        <v>0</v>
      </c>
      <c r="BV1142" s="99">
        <v>1769334.9993743901</v>
      </c>
      <c r="BW1142" s="99">
        <v>0</v>
      </c>
      <c r="BX1142" s="99">
        <v>0</v>
      </c>
      <c r="BY1142" s="99">
        <v>0</v>
      </c>
      <c r="BZ1142" s="99">
        <v>0</v>
      </c>
      <c r="CA1142" s="99">
        <v>68008.094862937898</v>
      </c>
      <c r="CB1142" s="99">
        <v>4239359.1211547898</v>
      </c>
      <c r="CC1142" s="99">
        <v>30393652.3669434</v>
      </c>
      <c r="CD1142" s="99">
        <v>7864990.8477172898</v>
      </c>
      <c r="CE1142" s="99">
        <v>870.81985979527201</v>
      </c>
      <c r="CF1142" s="99">
        <v>134379.89774131801</v>
      </c>
      <c r="CG1142" s="99">
        <v>896242.42363739002</v>
      </c>
      <c r="CH1142" s="99">
        <v>0</v>
      </c>
      <c r="CI1142" s="99">
        <v>68869.157832145705</v>
      </c>
      <c r="CJ1142" s="99">
        <v>4374243.20593262</v>
      </c>
      <c r="CK1142" s="99">
        <v>31326619.606445301</v>
      </c>
      <c r="CL1142" s="99">
        <v>7870260.3678588904</v>
      </c>
      <c r="CM1142" s="166">
        <v>94059.541811943098</v>
      </c>
      <c r="CN1142" s="166">
        <v>11274387.287109399</v>
      </c>
      <c r="CO1142" s="166">
        <v>47562273.522949196</v>
      </c>
      <c r="CP1142" s="99">
        <v>7870260.3678588904</v>
      </c>
      <c r="CQ1142" s="99">
        <v>0</v>
      </c>
      <c r="CR1142" s="99">
        <v>0</v>
      </c>
      <c r="CS1142" s="99">
        <v>0</v>
      </c>
      <c r="CT1142" s="99">
        <v>0</v>
      </c>
      <c r="CU1142" s="98">
        <v>36730.364016029002</v>
      </c>
      <c r="CV1142" s="98">
        <v>10414.844073214001</v>
      </c>
      <c r="CW1142" s="98">
        <v>4373739.0188961076</v>
      </c>
      <c r="CX1142" s="98">
        <v>31289894.79058079</v>
      </c>
    </row>
    <row r="1143" spans="1:102" x14ac:dyDescent="0.2">
      <c r="A1143" s="98" t="s">
        <v>69</v>
      </c>
      <c r="B1143" s="100">
        <v>38687</v>
      </c>
      <c r="C1143" s="99">
        <v>48291.034846305804</v>
      </c>
      <c r="D1143" s="99">
        <v>0</v>
      </c>
      <c r="E1143" s="99">
        <v>20588.4356069565</v>
      </c>
      <c r="F1143" s="99">
        <v>13440.613146662699</v>
      </c>
      <c r="G1143" s="99">
        <v>258.70136205479503</v>
      </c>
      <c r="H1143" s="99">
        <v>0</v>
      </c>
      <c r="I1143" s="99">
        <v>0</v>
      </c>
      <c r="J1143" s="99">
        <v>12354.879076123199</v>
      </c>
      <c r="K1143" s="99">
        <v>13192.488169193301</v>
      </c>
      <c r="L1143" s="99">
        <v>29569.2050673962</v>
      </c>
      <c r="M1143" s="99">
        <v>29680.449689626701</v>
      </c>
      <c r="N1143" s="99">
        <v>5092.5070925951004</v>
      </c>
      <c r="O1143" s="99">
        <v>0</v>
      </c>
      <c r="P1143" s="99">
        <v>0</v>
      </c>
      <c r="Q1143" s="99">
        <v>4346.1295042634001</v>
      </c>
      <c r="R1143" s="99">
        <v>0</v>
      </c>
      <c r="S1143" s="99">
        <v>0</v>
      </c>
      <c r="T1143" s="99">
        <v>846.35857277363505</v>
      </c>
      <c r="U1143" s="99">
        <v>25538.719592809699</v>
      </c>
      <c r="V1143" s="99">
        <v>2660770.9180297898</v>
      </c>
      <c r="W1143" s="99">
        <v>130.23337396420499</v>
      </c>
      <c r="X1143" s="99">
        <v>1587306.9755096401</v>
      </c>
      <c r="Y1143" s="99">
        <v>952499.70413207996</v>
      </c>
      <c r="Z1143" s="99">
        <v>52818.6308755875</v>
      </c>
      <c r="AA1143" s="99">
        <v>0</v>
      </c>
      <c r="AB1143" s="99">
        <v>0</v>
      </c>
      <c r="AC1143" s="99">
        <v>4502846.5814819299</v>
      </c>
      <c r="AD1143" s="99">
        <v>0</v>
      </c>
      <c r="AE1143" s="99">
        <v>1458851.38052368</v>
      </c>
      <c r="AF1143" s="99">
        <v>1467020.4530792199</v>
      </c>
      <c r="AG1143" s="99">
        <v>813725.90641021705</v>
      </c>
      <c r="AH1143" s="99">
        <v>0</v>
      </c>
      <c r="AI1143" s="99">
        <v>0</v>
      </c>
      <c r="AJ1143" s="99">
        <v>449616.00560760498</v>
      </c>
      <c r="AK1143" s="99">
        <v>0</v>
      </c>
      <c r="AL1143" s="99">
        <v>0</v>
      </c>
      <c r="AM1143" s="99">
        <v>128733.753465652</v>
      </c>
      <c r="AN1143" s="99">
        <v>7328806.9930419903</v>
      </c>
      <c r="AO1143" s="99">
        <v>19686708.0627441</v>
      </c>
      <c r="AP1143" s="99">
        <v>1175.34109675884</v>
      </c>
      <c r="AQ1143" s="99">
        <v>11203276.010376001</v>
      </c>
      <c r="AR1143" s="99">
        <v>6713003.1333007803</v>
      </c>
      <c r="AS1143" s="99">
        <v>353220.62120056199</v>
      </c>
      <c r="AT1143" s="99">
        <v>0</v>
      </c>
      <c r="AU1143" s="99">
        <v>0</v>
      </c>
      <c r="AV1143" s="99">
        <v>9920402.0970459003</v>
      </c>
      <c r="AW1143" s="99">
        <v>0</v>
      </c>
      <c r="AX1143" s="99">
        <v>10785233.0976563</v>
      </c>
      <c r="AY1143" s="99">
        <v>10856388.4871826</v>
      </c>
      <c r="AZ1143" s="99">
        <v>5696523.7733764602</v>
      </c>
      <c r="BA1143" s="99">
        <v>0</v>
      </c>
      <c r="BB1143" s="99">
        <v>0</v>
      </c>
      <c r="BC1143" s="99">
        <v>3190064.3862609901</v>
      </c>
      <c r="BD1143" s="99">
        <v>0</v>
      </c>
      <c r="BE1143" s="99">
        <v>0</v>
      </c>
      <c r="BF1143" s="99">
        <v>870836.25069427502</v>
      </c>
      <c r="BG1143" s="99">
        <v>17158951.700195301</v>
      </c>
      <c r="BH1143" s="99">
        <v>4017478.8786926302</v>
      </c>
      <c r="BI1143" s="99">
        <v>230.289369480684</v>
      </c>
      <c r="BJ1143" s="99">
        <v>3997590.81167603</v>
      </c>
      <c r="BK1143" s="99">
        <v>2747493.49969482</v>
      </c>
      <c r="BL1143" s="99">
        <v>0</v>
      </c>
      <c r="BM1143" s="99">
        <v>0</v>
      </c>
      <c r="BN1143" s="99">
        <v>0</v>
      </c>
      <c r="BO1143" s="99">
        <v>0</v>
      </c>
      <c r="BP1143" s="99">
        <v>0</v>
      </c>
      <c r="BQ1143" s="99">
        <v>0</v>
      </c>
      <c r="BR1143" s="99">
        <v>3669894.3397522001</v>
      </c>
      <c r="BS1143" s="99">
        <v>2510951.6465759301</v>
      </c>
      <c r="BT1143" s="99">
        <v>0</v>
      </c>
      <c r="BU1143" s="99">
        <v>0</v>
      </c>
      <c r="BV1143" s="99">
        <v>1827252.5113830599</v>
      </c>
      <c r="BW1143" s="99">
        <v>0</v>
      </c>
      <c r="BX1143" s="99">
        <v>0</v>
      </c>
      <c r="BY1143" s="99">
        <v>0</v>
      </c>
      <c r="BZ1143" s="99">
        <v>0</v>
      </c>
      <c r="CA1143" s="99">
        <v>68941.403795242295</v>
      </c>
      <c r="CB1143" s="99">
        <v>4249125.6706542997</v>
      </c>
      <c r="CC1143" s="99">
        <v>30916077.5859375</v>
      </c>
      <c r="CD1143" s="99">
        <v>8015423.8070068397</v>
      </c>
      <c r="CE1143" s="99">
        <v>856.62352483719599</v>
      </c>
      <c r="CF1143" s="99">
        <v>132528.276926041</v>
      </c>
      <c r="CG1143" s="99">
        <v>894284.47935485805</v>
      </c>
      <c r="CH1143" s="99">
        <v>0</v>
      </c>
      <c r="CI1143" s="99">
        <v>69824.196888923601</v>
      </c>
      <c r="CJ1143" s="99">
        <v>4382555.9038696298</v>
      </c>
      <c r="CK1143" s="99">
        <v>31818538.967529301</v>
      </c>
      <c r="CL1143" s="99">
        <v>8016614.4255981399</v>
      </c>
      <c r="CM1143" s="166">
        <v>95259.532443046599</v>
      </c>
      <c r="CN1143" s="166">
        <v>11748603.9296875</v>
      </c>
      <c r="CO1143" s="166">
        <v>48905476.469238304</v>
      </c>
      <c r="CP1143" s="99">
        <v>8016614.4255981399</v>
      </c>
      <c r="CQ1143" s="99">
        <v>0</v>
      </c>
      <c r="CR1143" s="99">
        <v>0</v>
      </c>
      <c r="CS1143" s="99">
        <v>0</v>
      </c>
      <c r="CT1143" s="99">
        <v>0</v>
      </c>
      <c r="CU1143" s="98">
        <v>34296.059802812997</v>
      </c>
      <c r="CV1143" s="98">
        <v>12553.786471117</v>
      </c>
      <c r="CW1143" s="98">
        <v>4381653.9475803403</v>
      </c>
      <c r="CX1143" s="98">
        <v>31810362.065292358</v>
      </c>
    </row>
    <row r="1144" spans="1:102" x14ac:dyDescent="0.2">
      <c r="A1144" s="98" t="s">
        <v>69</v>
      </c>
      <c r="B1144" s="100">
        <v>38777</v>
      </c>
      <c r="C1144" s="99">
        <v>49360.630532741503</v>
      </c>
      <c r="D1144" s="99">
        <v>0</v>
      </c>
      <c r="E1144" s="99">
        <v>20215.664293766</v>
      </c>
      <c r="F1144" s="99">
        <v>13326.3758238554</v>
      </c>
      <c r="G1144" s="99">
        <v>290.52838890254498</v>
      </c>
      <c r="H1144" s="99">
        <v>0</v>
      </c>
      <c r="I1144" s="99">
        <v>0</v>
      </c>
      <c r="J1144" s="99">
        <v>14215.16073668</v>
      </c>
      <c r="K1144" s="99">
        <v>11572.2027748823</v>
      </c>
      <c r="L1144" s="99">
        <v>14102.068883538201</v>
      </c>
      <c r="M1144" s="99">
        <v>30019.570100784302</v>
      </c>
      <c r="N1144" s="99">
        <v>5083.7243012785902</v>
      </c>
      <c r="O1144" s="99">
        <v>20237.002866268202</v>
      </c>
      <c r="P1144" s="99">
        <v>0</v>
      </c>
      <c r="Q1144" s="99">
        <v>4362.0433797240303</v>
      </c>
      <c r="R1144" s="99">
        <v>584.43887151777699</v>
      </c>
      <c r="S1144" s="99">
        <v>0</v>
      </c>
      <c r="T1144" s="99">
        <v>268.36228418350203</v>
      </c>
      <c r="U1144" s="99">
        <v>25760.202201127999</v>
      </c>
      <c r="V1144" s="99">
        <v>2723509.73187256</v>
      </c>
      <c r="W1144" s="99">
        <v>151.15781269967599</v>
      </c>
      <c r="X1144" s="99">
        <v>1578764.5326995801</v>
      </c>
      <c r="Y1144" s="99">
        <v>950851.90081787098</v>
      </c>
      <c r="Z1144" s="99">
        <v>60952.184527397199</v>
      </c>
      <c r="AA1144" s="99">
        <v>0</v>
      </c>
      <c r="AB1144" s="99">
        <v>0</v>
      </c>
      <c r="AC1144" s="99">
        <v>5245435.7850341797</v>
      </c>
      <c r="AD1144" s="99">
        <v>0</v>
      </c>
      <c r="AE1144" s="99">
        <v>612991.152816772</v>
      </c>
      <c r="AF1144" s="99">
        <v>1489135.4978332501</v>
      </c>
      <c r="AG1144" s="99">
        <v>804060.81921386695</v>
      </c>
      <c r="AH1144" s="99">
        <v>959217.43991851795</v>
      </c>
      <c r="AI1144" s="99">
        <v>0</v>
      </c>
      <c r="AJ1144" s="99">
        <v>451435.76691055298</v>
      </c>
      <c r="AK1144" s="99">
        <v>90380.114551544204</v>
      </c>
      <c r="AL1144" s="99">
        <v>0</v>
      </c>
      <c r="AM1144" s="99">
        <v>44323.335860729203</v>
      </c>
      <c r="AN1144" s="99">
        <v>7608233.3269653302</v>
      </c>
      <c r="AO1144" s="99">
        <v>20330263.932128899</v>
      </c>
      <c r="AP1144" s="99">
        <v>1544.97199353576</v>
      </c>
      <c r="AQ1144" s="99">
        <v>11246756.2341309</v>
      </c>
      <c r="AR1144" s="99">
        <v>6819289.5953369103</v>
      </c>
      <c r="AS1144" s="99">
        <v>412117.50339508097</v>
      </c>
      <c r="AT1144" s="99">
        <v>0</v>
      </c>
      <c r="AU1144" s="99">
        <v>0</v>
      </c>
      <c r="AV1144" s="99">
        <v>11578545.2390137</v>
      </c>
      <c r="AW1144" s="99">
        <v>0</v>
      </c>
      <c r="AX1144" s="99">
        <v>4626692.4893188505</v>
      </c>
      <c r="AY1144" s="99">
        <v>11152278.8796387</v>
      </c>
      <c r="AZ1144" s="99">
        <v>5672573.6242065402</v>
      </c>
      <c r="BA1144" s="99">
        <v>6987791.7100219699</v>
      </c>
      <c r="BB1144" s="99">
        <v>0</v>
      </c>
      <c r="BC1144" s="99">
        <v>3251630.3191223098</v>
      </c>
      <c r="BD1144" s="99">
        <v>614561.33616638195</v>
      </c>
      <c r="BE1144" s="99">
        <v>0</v>
      </c>
      <c r="BF1144" s="99">
        <v>304605.44168853801</v>
      </c>
      <c r="BG1144" s="99">
        <v>17690783.623779301</v>
      </c>
      <c r="BH1144" s="99">
        <v>5247995.3672485398</v>
      </c>
      <c r="BI1144" s="99">
        <v>453.33156720921397</v>
      </c>
      <c r="BJ1144" s="99">
        <v>4520961.0871582003</v>
      </c>
      <c r="BK1144" s="99">
        <v>2934018.7076110798</v>
      </c>
      <c r="BL1144" s="99">
        <v>0</v>
      </c>
      <c r="BM1144" s="99">
        <v>0</v>
      </c>
      <c r="BN1144" s="99">
        <v>0</v>
      </c>
      <c r="BO1144" s="99">
        <v>0</v>
      </c>
      <c r="BP1144" s="99">
        <v>0</v>
      </c>
      <c r="BQ1144" s="99">
        <v>0</v>
      </c>
      <c r="BR1144" s="99">
        <v>3886825.2504272498</v>
      </c>
      <c r="BS1144" s="99">
        <v>2546571.7837219201</v>
      </c>
      <c r="BT1144" s="99">
        <v>1361865.94625854</v>
      </c>
      <c r="BU1144" s="99">
        <v>0</v>
      </c>
      <c r="BV1144" s="99">
        <v>1904486.3823242199</v>
      </c>
      <c r="BW1144" s="99">
        <v>72123.404355049104</v>
      </c>
      <c r="BX1144" s="99">
        <v>0</v>
      </c>
      <c r="BY1144" s="99">
        <v>0</v>
      </c>
      <c r="BZ1144" s="99">
        <v>0</v>
      </c>
      <c r="CA1144" s="99">
        <v>69587.334063529997</v>
      </c>
      <c r="CB1144" s="99">
        <v>4289192.5471191397</v>
      </c>
      <c r="CC1144" s="99">
        <v>31491422.017089799</v>
      </c>
      <c r="CD1144" s="99">
        <v>9754220.8596191406</v>
      </c>
      <c r="CE1144" s="99">
        <v>832.56917506456398</v>
      </c>
      <c r="CF1144" s="99">
        <v>133679.39331436201</v>
      </c>
      <c r="CG1144" s="99">
        <v>910623.21488952602</v>
      </c>
      <c r="CH1144" s="99">
        <v>0</v>
      </c>
      <c r="CI1144" s="99">
        <v>70406.092876434297</v>
      </c>
      <c r="CJ1144" s="99">
        <v>4422664.3338012705</v>
      </c>
      <c r="CK1144" s="99">
        <v>32431177.626953099</v>
      </c>
      <c r="CL1144" s="99">
        <v>9826482.5368652306</v>
      </c>
      <c r="CM1144" s="166">
        <v>96112.343243598894</v>
      </c>
      <c r="CN1144" s="166">
        <v>12048816.107666001</v>
      </c>
      <c r="CO1144" s="166">
        <v>50106962.333496101</v>
      </c>
      <c r="CP1144" s="99">
        <v>9826482.5368652306</v>
      </c>
      <c r="CQ1144" s="99">
        <v>0</v>
      </c>
      <c r="CR1144" s="99">
        <v>0</v>
      </c>
      <c r="CS1144" s="99">
        <v>0</v>
      </c>
      <c r="CT1144" s="99">
        <v>0</v>
      </c>
      <c r="CU1144" s="98">
        <v>32236.578889876</v>
      </c>
      <c r="CV1144" s="98">
        <v>14440.065034855999</v>
      </c>
      <c r="CW1144" s="98">
        <v>4422871.9404335013</v>
      </c>
      <c r="CX1144" s="98">
        <v>32402045.231979325</v>
      </c>
    </row>
    <row r="1145" spans="1:102" x14ac:dyDescent="0.2">
      <c r="A1145" s="98" t="s">
        <v>69</v>
      </c>
      <c r="B1145" s="100">
        <v>38869</v>
      </c>
      <c r="C1145" s="99">
        <v>50982.460497856096</v>
      </c>
      <c r="D1145" s="99">
        <v>0</v>
      </c>
      <c r="E1145" s="99">
        <v>19964.352838754701</v>
      </c>
      <c r="F1145" s="99">
        <v>13388.591849565501</v>
      </c>
      <c r="G1145" s="99">
        <v>336.77773552760499</v>
      </c>
      <c r="H1145" s="99">
        <v>0</v>
      </c>
      <c r="I1145" s="99">
        <v>0</v>
      </c>
      <c r="J1145" s="99">
        <v>15930.152921676599</v>
      </c>
      <c r="K1145" s="99">
        <v>9970.4074360132199</v>
      </c>
      <c r="L1145" s="99">
        <v>12876.921086430501</v>
      </c>
      <c r="M1145" s="99">
        <v>30638.2824623585</v>
      </c>
      <c r="N1145" s="99">
        <v>5081.3850141763696</v>
      </c>
      <c r="O1145" s="99">
        <v>21290.068995952599</v>
      </c>
      <c r="P1145" s="99">
        <v>0</v>
      </c>
      <c r="Q1145" s="99">
        <v>4403.2601999640501</v>
      </c>
      <c r="R1145" s="99">
        <v>605.62797085940804</v>
      </c>
      <c r="S1145" s="99">
        <v>0</v>
      </c>
      <c r="T1145" s="99">
        <v>256.26880086585902</v>
      </c>
      <c r="U1145" s="99">
        <v>25928.095647811901</v>
      </c>
      <c r="V1145" s="99">
        <v>2798925.1168518099</v>
      </c>
      <c r="W1145" s="99">
        <v>57.618605089839498</v>
      </c>
      <c r="X1145" s="99">
        <v>1525012.3443603499</v>
      </c>
      <c r="Y1145" s="99">
        <v>937704.43969726597</v>
      </c>
      <c r="Z1145" s="99">
        <v>67298.939074516296</v>
      </c>
      <c r="AA1145" s="99">
        <v>0</v>
      </c>
      <c r="AB1145" s="99">
        <v>0</v>
      </c>
      <c r="AC1145" s="99">
        <v>5674530.6932983398</v>
      </c>
      <c r="AD1145" s="99">
        <v>0</v>
      </c>
      <c r="AE1145" s="99">
        <v>561762.97068786598</v>
      </c>
      <c r="AF1145" s="99">
        <v>1519036.8907470701</v>
      </c>
      <c r="AG1145" s="99">
        <v>793402.319190979</v>
      </c>
      <c r="AH1145" s="99">
        <v>1001339.35540771</v>
      </c>
      <c r="AI1145" s="99">
        <v>0</v>
      </c>
      <c r="AJ1145" s="99">
        <v>443002.84229659999</v>
      </c>
      <c r="AK1145" s="99">
        <v>91405.154817581206</v>
      </c>
      <c r="AL1145" s="99">
        <v>0</v>
      </c>
      <c r="AM1145" s="99">
        <v>40888.3078670502</v>
      </c>
      <c r="AN1145" s="99">
        <v>7782479.1272582998</v>
      </c>
      <c r="AO1145" s="99">
        <v>21136687.747314502</v>
      </c>
      <c r="AP1145" s="99">
        <v>521.341593526304</v>
      </c>
      <c r="AQ1145" s="99">
        <v>11002821.6131592</v>
      </c>
      <c r="AR1145" s="99">
        <v>6740759.21948242</v>
      </c>
      <c r="AS1145" s="99">
        <v>463682.802448273</v>
      </c>
      <c r="AT1145" s="99">
        <v>0</v>
      </c>
      <c r="AU1145" s="99">
        <v>0</v>
      </c>
      <c r="AV1145" s="99">
        <v>12991137.1452637</v>
      </c>
      <c r="AW1145" s="99">
        <v>0</v>
      </c>
      <c r="AX1145" s="99">
        <v>4344462.9121093797</v>
      </c>
      <c r="AY1145" s="99">
        <v>11484960.247436499</v>
      </c>
      <c r="AZ1145" s="99">
        <v>5645571.6318359403</v>
      </c>
      <c r="BA1145" s="99">
        <v>7360459.20666504</v>
      </c>
      <c r="BB1145" s="99">
        <v>0</v>
      </c>
      <c r="BC1145" s="99">
        <v>3207185.6242370601</v>
      </c>
      <c r="BD1145" s="99">
        <v>623813.61626434303</v>
      </c>
      <c r="BE1145" s="99">
        <v>0</v>
      </c>
      <c r="BF1145" s="99">
        <v>286631.08909988397</v>
      </c>
      <c r="BG1145" s="99">
        <v>18029824.255615201</v>
      </c>
      <c r="BH1145" s="99">
        <v>5432877.6338501005</v>
      </c>
      <c r="BI1145" s="99">
        <v>94.7415900696069</v>
      </c>
      <c r="BJ1145" s="99">
        <v>4460710.2031860398</v>
      </c>
      <c r="BK1145" s="99">
        <v>2926920.8963623</v>
      </c>
      <c r="BL1145" s="99">
        <v>0</v>
      </c>
      <c r="BM1145" s="99">
        <v>0</v>
      </c>
      <c r="BN1145" s="99">
        <v>0</v>
      </c>
      <c r="BO1145" s="99">
        <v>0</v>
      </c>
      <c r="BP1145" s="99">
        <v>0</v>
      </c>
      <c r="BQ1145" s="99">
        <v>0</v>
      </c>
      <c r="BR1145" s="99">
        <v>4011564.7466125502</v>
      </c>
      <c r="BS1145" s="99">
        <v>2542770.6245727502</v>
      </c>
      <c r="BT1145" s="99">
        <v>1434808.1131897001</v>
      </c>
      <c r="BU1145" s="99">
        <v>0</v>
      </c>
      <c r="BV1145" s="99">
        <v>1913772.1185455299</v>
      </c>
      <c r="BW1145" s="99">
        <v>71386.593038559004</v>
      </c>
      <c r="BX1145" s="99">
        <v>0</v>
      </c>
      <c r="BY1145" s="99">
        <v>0</v>
      </c>
      <c r="BZ1145" s="99">
        <v>0</v>
      </c>
      <c r="CA1145" s="99">
        <v>70994.948800087004</v>
      </c>
      <c r="CB1145" s="99">
        <v>4336126.3986206101</v>
      </c>
      <c r="CC1145" s="99">
        <v>32169572.0549316</v>
      </c>
      <c r="CD1145" s="99">
        <v>9888540.9261474591</v>
      </c>
      <c r="CE1145" s="99">
        <v>841.71487315744196</v>
      </c>
      <c r="CF1145" s="99">
        <v>133421.75081253101</v>
      </c>
      <c r="CG1145" s="99">
        <v>919399.93742370605</v>
      </c>
      <c r="CH1145" s="99">
        <v>0</v>
      </c>
      <c r="CI1145" s="99">
        <v>71834.680297851606</v>
      </c>
      <c r="CJ1145" s="99">
        <v>4468463.6950073196</v>
      </c>
      <c r="CK1145" s="99">
        <v>33079045.198730499</v>
      </c>
      <c r="CL1145" s="99">
        <v>9961312.9948730506</v>
      </c>
      <c r="CM1145" s="166">
        <v>97670.853996276899</v>
      </c>
      <c r="CN1145" s="166">
        <v>12241046.628051801</v>
      </c>
      <c r="CO1145" s="166">
        <v>51190665.479980499</v>
      </c>
      <c r="CP1145" s="99">
        <v>9961312.9948730506</v>
      </c>
      <c r="CQ1145" s="99">
        <v>0</v>
      </c>
      <c r="CR1145" s="99">
        <v>0</v>
      </c>
      <c r="CS1145" s="99">
        <v>0</v>
      </c>
      <c r="CT1145" s="99">
        <v>0</v>
      </c>
      <c r="CU1145" s="98">
        <v>30463.436640824999</v>
      </c>
      <c r="CV1145" s="98">
        <v>16191.711363724</v>
      </c>
      <c r="CW1145" s="98">
        <v>4469548.1494331416</v>
      </c>
      <c r="CX1145" s="98">
        <v>33088971.992355306</v>
      </c>
    </row>
    <row r="1146" spans="1:102" x14ac:dyDescent="0.2">
      <c r="A1146" s="98" t="s">
        <v>69</v>
      </c>
      <c r="B1146" s="100">
        <v>38961</v>
      </c>
      <c r="C1146" s="99">
        <v>52030.449123859398</v>
      </c>
      <c r="D1146" s="99">
        <v>0</v>
      </c>
      <c r="E1146" s="99">
        <v>19663.064406394999</v>
      </c>
      <c r="F1146" s="99">
        <v>13298.644550442699</v>
      </c>
      <c r="G1146" s="99">
        <v>384.590360593051</v>
      </c>
      <c r="H1146" s="99">
        <v>0</v>
      </c>
      <c r="I1146" s="99">
        <v>0</v>
      </c>
      <c r="J1146" s="99">
        <v>17534.236304283098</v>
      </c>
      <c r="K1146" s="99">
        <v>8649.87362134457</v>
      </c>
      <c r="L1146" s="99">
        <v>12358.000438094101</v>
      </c>
      <c r="M1146" s="99">
        <v>30760.971347332001</v>
      </c>
      <c r="N1146" s="99">
        <v>5065.5347334742501</v>
      </c>
      <c r="O1146" s="99">
        <v>21816.4601356983</v>
      </c>
      <c r="P1146" s="99">
        <v>0</v>
      </c>
      <c r="Q1146" s="99">
        <v>4405.2054076790801</v>
      </c>
      <c r="R1146" s="99">
        <v>616.76641176640999</v>
      </c>
      <c r="S1146" s="99">
        <v>0</v>
      </c>
      <c r="T1146" s="99">
        <v>226.069304043427</v>
      </c>
      <c r="U1146" s="99">
        <v>26120.4702186584</v>
      </c>
      <c r="V1146" s="99">
        <v>2816054.6454162602</v>
      </c>
      <c r="W1146" s="99">
        <v>155.11468343623</v>
      </c>
      <c r="X1146" s="99">
        <v>1501698.4478607201</v>
      </c>
      <c r="Y1146" s="99">
        <v>933627.16291809105</v>
      </c>
      <c r="Z1146" s="99">
        <v>76760.277506828294</v>
      </c>
      <c r="AA1146" s="99">
        <v>0</v>
      </c>
      <c r="AB1146" s="99">
        <v>0</v>
      </c>
      <c r="AC1146" s="99">
        <v>6317877.8944702102</v>
      </c>
      <c r="AD1146" s="99">
        <v>0</v>
      </c>
      <c r="AE1146" s="99">
        <v>531364.15994262695</v>
      </c>
      <c r="AF1146" s="99">
        <v>1523139.8504791299</v>
      </c>
      <c r="AG1146" s="99">
        <v>784404.47149658203</v>
      </c>
      <c r="AH1146" s="99">
        <v>1017701.35282135</v>
      </c>
      <c r="AI1146" s="99">
        <v>0</v>
      </c>
      <c r="AJ1146" s="99">
        <v>446397.752735138</v>
      </c>
      <c r="AK1146" s="99">
        <v>93955.787055969195</v>
      </c>
      <c r="AL1146" s="99">
        <v>0</v>
      </c>
      <c r="AM1146" s="99">
        <v>37936.5770773888</v>
      </c>
      <c r="AN1146" s="99">
        <v>7930457.4351806603</v>
      </c>
      <c r="AO1146" s="99">
        <v>21463896.940185498</v>
      </c>
      <c r="AP1146" s="99">
        <v>1422.77083390951</v>
      </c>
      <c r="AQ1146" s="99">
        <v>10903754.903930699</v>
      </c>
      <c r="AR1146" s="99">
        <v>6745340.1414794903</v>
      </c>
      <c r="AS1146" s="99">
        <v>527615.28424835205</v>
      </c>
      <c r="AT1146" s="99">
        <v>0</v>
      </c>
      <c r="AU1146" s="99">
        <v>0</v>
      </c>
      <c r="AV1146" s="99">
        <v>14859345.7701416</v>
      </c>
      <c r="AW1146" s="99">
        <v>0</v>
      </c>
      <c r="AX1146" s="99">
        <v>4171638.2994079599</v>
      </c>
      <c r="AY1146" s="99">
        <v>11611984.9807129</v>
      </c>
      <c r="AZ1146" s="99">
        <v>5634071.4006957998</v>
      </c>
      <c r="BA1146" s="99">
        <v>7584992.6016235398</v>
      </c>
      <c r="BB1146" s="99">
        <v>0</v>
      </c>
      <c r="BC1146" s="99">
        <v>3271570.5775451702</v>
      </c>
      <c r="BD1146" s="99">
        <v>638725.29025268601</v>
      </c>
      <c r="BE1146" s="99">
        <v>0</v>
      </c>
      <c r="BF1146" s="99">
        <v>269130.54970932001</v>
      </c>
      <c r="BG1146" s="99">
        <v>18692649.178222701</v>
      </c>
      <c r="BH1146" s="99">
        <v>5530467.5545654297</v>
      </c>
      <c r="BI1146" s="99">
        <v>237.482265800238</v>
      </c>
      <c r="BJ1146" s="99">
        <v>4419614.25463867</v>
      </c>
      <c r="BK1146" s="99">
        <v>2937721.5158386198</v>
      </c>
      <c r="BL1146" s="99">
        <v>0</v>
      </c>
      <c r="BM1146" s="99">
        <v>0</v>
      </c>
      <c r="BN1146" s="99">
        <v>0</v>
      </c>
      <c r="BO1146" s="99">
        <v>0</v>
      </c>
      <c r="BP1146" s="99">
        <v>0</v>
      </c>
      <c r="BQ1146" s="99">
        <v>0</v>
      </c>
      <c r="BR1146" s="99">
        <v>4027980.7901001</v>
      </c>
      <c r="BS1146" s="99">
        <v>2539016.0620727502</v>
      </c>
      <c r="BT1146" s="99">
        <v>1478435.4259490999</v>
      </c>
      <c r="BU1146" s="99">
        <v>0</v>
      </c>
      <c r="BV1146" s="99">
        <v>1933254.04689026</v>
      </c>
      <c r="BW1146" s="99">
        <v>72445.817313194304</v>
      </c>
      <c r="BX1146" s="99">
        <v>0</v>
      </c>
      <c r="BY1146" s="99">
        <v>0</v>
      </c>
      <c r="BZ1146" s="99">
        <v>0</v>
      </c>
      <c r="CA1146" s="99">
        <v>71589.869461059599</v>
      </c>
      <c r="CB1146" s="99">
        <v>4316616.5135498</v>
      </c>
      <c r="CC1146" s="99">
        <v>32361241.8674316</v>
      </c>
      <c r="CD1146" s="99">
        <v>9964800.0477294903</v>
      </c>
      <c r="CE1146" s="99">
        <v>839.28729686141003</v>
      </c>
      <c r="CF1146" s="99">
        <v>134665.073045731</v>
      </c>
      <c r="CG1146" s="99">
        <v>929702.31440734898</v>
      </c>
      <c r="CH1146" s="99">
        <v>0</v>
      </c>
      <c r="CI1146" s="99">
        <v>72422.056818008394</v>
      </c>
      <c r="CJ1146" s="99">
        <v>4454072.6248779297</v>
      </c>
      <c r="CK1146" s="99">
        <v>33344515.407958999</v>
      </c>
      <c r="CL1146" s="99">
        <v>10039874.717163101</v>
      </c>
      <c r="CM1146" s="166">
        <v>98484.878672599807</v>
      </c>
      <c r="CN1146" s="166">
        <v>12373618.888671899</v>
      </c>
      <c r="CO1146" s="166">
        <v>52022960.4208984</v>
      </c>
      <c r="CP1146" s="99">
        <v>10039874.717163101</v>
      </c>
      <c r="CQ1146" s="99">
        <v>0</v>
      </c>
      <c r="CR1146" s="99">
        <v>0</v>
      </c>
      <c r="CS1146" s="99">
        <v>0</v>
      </c>
      <c r="CT1146" s="99">
        <v>0</v>
      </c>
      <c r="CU1146" s="98">
        <v>28821.042503004999</v>
      </c>
      <c r="CV1146" s="98">
        <v>17834.052144099001</v>
      </c>
      <c r="CW1146" s="98">
        <v>4451281.5865955306</v>
      </c>
      <c r="CX1146" s="98">
        <v>33290944.181838948</v>
      </c>
    </row>
    <row r="1147" spans="1:102" x14ac:dyDescent="0.2">
      <c r="A1147" s="98" t="s">
        <v>69</v>
      </c>
      <c r="B1147" s="100">
        <v>39052</v>
      </c>
      <c r="C1147" s="99">
        <v>53400.501513481096</v>
      </c>
      <c r="D1147" s="99">
        <v>0</v>
      </c>
      <c r="E1147" s="99">
        <v>19346.0365996361</v>
      </c>
      <c r="F1147" s="99">
        <v>13288.2207829952</v>
      </c>
      <c r="G1147" s="99">
        <v>445.851162336767</v>
      </c>
      <c r="H1147" s="99">
        <v>0</v>
      </c>
      <c r="I1147" s="99">
        <v>0</v>
      </c>
      <c r="J1147" s="99">
        <v>19836.222167968801</v>
      </c>
      <c r="K1147" s="99">
        <v>6684.5388101339304</v>
      </c>
      <c r="L1147" s="99">
        <v>12197.339120745701</v>
      </c>
      <c r="M1147" s="99">
        <v>31176.241549730301</v>
      </c>
      <c r="N1147" s="99">
        <v>5065.3682609200496</v>
      </c>
      <c r="O1147" s="99">
        <v>22693.955840349201</v>
      </c>
      <c r="P1147" s="99">
        <v>0</v>
      </c>
      <c r="Q1147" s="99">
        <v>4385.1280085444496</v>
      </c>
      <c r="R1147" s="99">
        <v>675.68979597836699</v>
      </c>
      <c r="S1147" s="99">
        <v>0</v>
      </c>
      <c r="T1147" s="99">
        <v>220.39148188754899</v>
      </c>
      <c r="U1147" s="99">
        <v>26639.9956145287</v>
      </c>
      <c r="V1147" s="99">
        <v>2882607.9961852999</v>
      </c>
      <c r="W1147" s="99">
        <v>73.115731155499802</v>
      </c>
      <c r="X1147" s="99">
        <v>1472281.5594635</v>
      </c>
      <c r="Y1147" s="99">
        <v>926956.62804412795</v>
      </c>
      <c r="Z1147" s="99">
        <v>86252.401287078901</v>
      </c>
      <c r="AA1147" s="99">
        <v>0</v>
      </c>
      <c r="AB1147" s="99">
        <v>0</v>
      </c>
      <c r="AC1147" s="99">
        <v>7378037.45495605</v>
      </c>
      <c r="AD1147" s="99">
        <v>0</v>
      </c>
      <c r="AE1147" s="99">
        <v>530247.28517913795</v>
      </c>
      <c r="AF1147" s="99">
        <v>1532898.5743255599</v>
      </c>
      <c r="AG1147" s="99">
        <v>772020.25</v>
      </c>
      <c r="AH1147" s="99">
        <v>1069927.60231018</v>
      </c>
      <c r="AI1147" s="99">
        <v>0</v>
      </c>
      <c r="AJ1147" s="99">
        <v>442080.87453460699</v>
      </c>
      <c r="AK1147" s="99">
        <v>103301.692846298</v>
      </c>
      <c r="AL1147" s="99">
        <v>0</v>
      </c>
      <c r="AM1147" s="99">
        <v>35311.820937156699</v>
      </c>
      <c r="AN1147" s="99">
        <v>8258778.6311035203</v>
      </c>
      <c r="AO1147" s="99">
        <v>22272991.244872998</v>
      </c>
      <c r="AP1147" s="99">
        <v>708.32363947480906</v>
      </c>
      <c r="AQ1147" s="99">
        <v>10747492.6676025</v>
      </c>
      <c r="AR1147" s="99">
        <v>6713660.83203125</v>
      </c>
      <c r="AS1147" s="99">
        <v>595110.23436737095</v>
      </c>
      <c r="AT1147" s="99">
        <v>0</v>
      </c>
      <c r="AU1147" s="99">
        <v>0</v>
      </c>
      <c r="AV1147" s="99">
        <v>16814771.487792999</v>
      </c>
      <c r="AW1147" s="99">
        <v>0</v>
      </c>
      <c r="AX1147" s="99">
        <v>4209177.9598998995</v>
      </c>
      <c r="AY1147" s="99">
        <v>11827340.744873</v>
      </c>
      <c r="AZ1147" s="99">
        <v>5576545.2140502902</v>
      </c>
      <c r="BA1147" s="99">
        <v>8076812.0427246103</v>
      </c>
      <c r="BB1147" s="99">
        <v>0</v>
      </c>
      <c r="BC1147" s="99">
        <v>3264843.2558288602</v>
      </c>
      <c r="BD1147" s="99">
        <v>714356.631980896</v>
      </c>
      <c r="BE1147" s="99">
        <v>0</v>
      </c>
      <c r="BF1147" s="99">
        <v>251899.30413436901</v>
      </c>
      <c r="BG1147" s="99">
        <v>19417343.152587902</v>
      </c>
      <c r="BH1147" s="99">
        <v>5774366.8405151404</v>
      </c>
      <c r="BI1147" s="99">
        <v>210.78785207495099</v>
      </c>
      <c r="BJ1147" s="99">
        <v>4386826.9655151404</v>
      </c>
      <c r="BK1147" s="99">
        <v>2934100.4713439899</v>
      </c>
      <c r="BL1147" s="99">
        <v>0</v>
      </c>
      <c r="BM1147" s="99">
        <v>0</v>
      </c>
      <c r="BN1147" s="99">
        <v>0</v>
      </c>
      <c r="BO1147" s="99">
        <v>0</v>
      </c>
      <c r="BP1147" s="99">
        <v>0</v>
      </c>
      <c r="BQ1147" s="99">
        <v>0</v>
      </c>
      <c r="BR1147" s="99">
        <v>4136296.3017578102</v>
      </c>
      <c r="BS1147" s="99">
        <v>2536516.04870605</v>
      </c>
      <c r="BT1147" s="99">
        <v>1572929.95491028</v>
      </c>
      <c r="BU1147" s="99">
        <v>0</v>
      </c>
      <c r="BV1147" s="99">
        <v>1943514.5967865</v>
      </c>
      <c r="BW1147" s="99">
        <v>82253.432486534104</v>
      </c>
      <c r="BX1147" s="99">
        <v>0</v>
      </c>
      <c r="BY1147" s="99">
        <v>0</v>
      </c>
      <c r="BZ1147" s="99">
        <v>0</v>
      </c>
      <c r="CA1147" s="99">
        <v>72777.924185752898</v>
      </c>
      <c r="CB1147" s="99">
        <v>4361894.5023193397</v>
      </c>
      <c r="CC1147" s="99">
        <v>33085231.998046901</v>
      </c>
      <c r="CD1147" s="99">
        <v>10164624.3093262</v>
      </c>
      <c r="CE1147" s="99">
        <v>872.39186231046904</v>
      </c>
      <c r="CF1147" s="99">
        <v>139507.85781860401</v>
      </c>
      <c r="CG1147" s="99">
        <v>968625.84219360398</v>
      </c>
      <c r="CH1147" s="99">
        <v>0</v>
      </c>
      <c r="CI1147" s="99">
        <v>73669.283973693804</v>
      </c>
      <c r="CJ1147" s="99">
        <v>4500936.4769897498</v>
      </c>
      <c r="CK1147" s="99">
        <v>34038127.230468802</v>
      </c>
      <c r="CL1147" s="99">
        <v>10247488.733154301</v>
      </c>
      <c r="CM1147" s="166">
        <v>100204.47785759</v>
      </c>
      <c r="CN1147" s="166">
        <v>12762979.5299072</v>
      </c>
      <c r="CO1147" s="166">
        <v>53355397.351074196</v>
      </c>
      <c r="CP1147" s="99">
        <v>10247488.733154301</v>
      </c>
      <c r="CQ1147" s="99">
        <v>0</v>
      </c>
      <c r="CR1147" s="99">
        <v>0</v>
      </c>
      <c r="CS1147" s="99">
        <v>0</v>
      </c>
      <c r="CT1147" s="99">
        <v>0</v>
      </c>
      <c r="CU1147" s="98">
        <v>26521.810586223</v>
      </c>
      <c r="CV1147" s="98">
        <v>20189.780739446</v>
      </c>
      <c r="CW1147" s="98">
        <v>4501402.3601379441</v>
      </c>
      <c r="CX1147" s="98">
        <v>34053857.840240508</v>
      </c>
    </row>
    <row r="1148" spans="1:102" x14ac:dyDescent="0.2">
      <c r="A1148" s="98" t="s">
        <v>69</v>
      </c>
      <c r="B1148" s="100">
        <v>39142</v>
      </c>
      <c r="C1148" s="99">
        <v>54789.611291885398</v>
      </c>
      <c r="D1148" s="99">
        <v>0</v>
      </c>
      <c r="E1148" s="99">
        <v>18906.2434120178</v>
      </c>
      <c r="F1148" s="99">
        <v>13178.399847865099</v>
      </c>
      <c r="G1148" s="99">
        <v>513.21851034462497</v>
      </c>
      <c r="H1148" s="99">
        <v>0</v>
      </c>
      <c r="I1148" s="99">
        <v>0</v>
      </c>
      <c r="J1148" s="99">
        <v>21277.883744716601</v>
      </c>
      <c r="K1148" s="99">
        <v>5687.79197251797</v>
      </c>
      <c r="L1148" s="99">
        <v>11914.5044323206</v>
      </c>
      <c r="M1148" s="99">
        <v>31571.156283378601</v>
      </c>
      <c r="N1148" s="99">
        <v>5042.15472406149</v>
      </c>
      <c r="O1148" s="99">
        <v>23407.495812177702</v>
      </c>
      <c r="P1148" s="99">
        <v>0</v>
      </c>
      <c r="Q1148" s="99">
        <v>4364.58122652769</v>
      </c>
      <c r="R1148" s="99">
        <v>721.97024095058396</v>
      </c>
      <c r="S1148" s="99">
        <v>0</v>
      </c>
      <c r="T1148" s="99">
        <v>217.50233584642399</v>
      </c>
      <c r="U1148" s="99">
        <v>26962.092442512501</v>
      </c>
      <c r="V1148" s="99">
        <v>2929303.7461547898</v>
      </c>
      <c r="W1148" s="99">
        <v>38.394945883657797</v>
      </c>
      <c r="X1148" s="99">
        <v>1450348.9961852999</v>
      </c>
      <c r="Y1148" s="99">
        <v>927834.87725067104</v>
      </c>
      <c r="Z1148" s="99">
        <v>93177.349884986907</v>
      </c>
      <c r="AA1148" s="99">
        <v>0</v>
      </c>
      <c r="AB1148" s="99">
        <v>0</v>
      </c>
      <c r="AC1148" s="99">
        <v>7780010.2704467801</v>
      </c>
      <c r="AD1148" s="99">
        <v>0</v>
      </c>
      <c r="AE1148" s="99">
        <v>522694.57270431501</v>
      </c>
      <c r="AF1148" s="99">
        <v>1540443.4828796401</v>
      </c>
      <c r="AG1148" s="99">
        <v>772328.59540557896</v>
      </c>
      <c r="AH1148" s="99">
        <v>1097735.1324768099</v>
      </c>
      <c r="AI1148" s="99">
        <v>0</v>
      </c>
      <c r="AJ1148" s="99">
        <v>446628.01322555501</v>
      </c>
      <c r="AK1148" s="99">
        <v>109023.44536971999</v>
      </c>
      <c r="AL1148" s="99">
        <v>0</v>
      </c>
      <c r="AM1148" s="99">
        <v>34024.868515014598</v>
      </c>
      <c r="AN1148" s="99">
        <v>8455458.5745849591</v>
      </c>
      <c r="AO1148" s="99">
        <v>22935580.622314502</v>
      </c>
      <c r="AP1148" s="99">
        <v>417.94020183011901</v>
      </c>
      <c r="AQ1148" s="99">
        <v>10473434.6293945</v>
      </c>
      <c r="AR1148" s="99">
        <v>6663600.23254395</v>
      </c>
      <c r="AS1148" s="99">
        <v>649585.43364715599</v>
      </c>
      <c r="AT1148" s="99">
        <v>0</v>
      </c>
      <c r="AU1148" s="99">
        <v>0</v>
      </c>
      <c r="AV1148" s="99">
        <v>17913323.853759799</v>
      </c>
      <c r="AW1148" s="99">
        <v>0</v>
      </c>
      <c r="AX1148" s="99">
        <v>4170115.1703491202</v>
      </c>
      <c r="AY1148" s="99">
        <v>11950471.7264404</v>
      </c>
      <c r="AZ1148" s="99">
        <v>5631876.9334716797</v>
      </c>
      <c r="BA1148" s="99">
        <v>8369212.7009277297</v>
      </c>
      <c r="BB1148" s="99">
        <v>0</v>
      </c>
      <c r="BC1148" s="99">
        <v>3282591.70733643</v>
      </c>
      <c r="BD1148" s="99">
        <v>756531.20681762695</v>
      </c>
      <c r="BE1148" s="99">
        <v>0</v>
      </c>
      <c r="BF1148" s="99">
        <v>243487.97749137899</v>
      </c>
      <c r="BG1148" s="99">
        <v>19927467.974121101</v>
      </c>
      <c r="BH1148" s="99">
        <v>5994538.3211059598</v>
      </c>
      <c r="BI1148" s="99">
        <v>108.836502327584</v>
      </c>
      <c r="BJ1148" s="99">
        <v>4344619.8306884803</v>
      </c>
      <c r="BK1148" s="99">
        <v>2931362.7713623</v>
      </c>
      <c r="BL1148" s="99">
        <v>0</v>
      </c>
      <c r="BM1148" s="99">
        <v>0</v>
      </c>
      <c r="BN1148" s="99">
        <v>0</v>
      </c>
      <c r="BO1148" s="99">
        <v>0</v>
      </c>
      <c r="BP1148" s="99">
        <v>0</v>
      </c>
      <c r="BQ1148" s="99">
        <v>0</v>
      </c>
      <c r="BR1148" s="99">
        <v>4161142.45953369</v>
      </c>
      <c r="BS1148" s="99">
        <v>2541139.1399230999</v>
      </c>
      <c r="BT1148" s="99">
        <v>1629663.710495</v>
      </c>
      <c r="BU1148" s="99">
        <v>0</v>
      </c>
      <c r="BV1148" s="99">
        <v>1947681.8470916699</v>
      </c>
      <c r="BW1148" s="99">
        <v>86151.750428199797</v>
      </c>
      <c r="BX1148" s="99">
        <v>0</v>
      </c>
      <c r="BY1148" s="99">
        <v>0</v>
      </c>
      <c r="BZ1148" s="99">
        <v>0</v>
      </c>
      <c r="CA1148" s="99">
        <v>73727.515128135696</v>
      </c>
      <c r="CB1148" s="99">
        <v>4375712.2962646503</v>
      </c>
      <c r="CC1148" s="99">
        <v>33319723.620849598</v>
      </c>
      <c r="CD1148" s="99">
        <v>10330643.626220699</v>
      </c>
      <c r="CE1148" s="99">
        <v>919.60151685029302</v>
      </c>
      <c r="CF1148" s="99">
        <v>142611.23138237</v>
      </c>
      <c r="CG1148" s="99">
        <v>997739.59154510498</v>
      </c>
      <c r="CH1148" s="99">
        <v>0</v>
      </c>
      <c r="CI1148" s="99">
        <v>74637.653181076093</v>
      </c>
      <c r="CJ1148" s="99">
        <v>4518841.5208740197</v>
      </c>
      <c r="CK1148" s="99">
        <v>34419886.450683601</v>
      </c>
      <c r="CL1148" s="99">
        <v>10417922.255493199</v>
      </c>
      <c r="CM1148" s="166">
        <v>101467.47693729401</v>
      </c>
      <c r="CN1148" s="166">
        <v>12994392.646850601</v>
      </c>
      <c r="CO1148" s="166">
        <v>54374969.871093802</v>
      </c>
      <c r="CP1148" s="99">
        <v>10417922.255493199</v>
      </c>
      <c r="CQ1148" s="99">
        <v>0</v>
      </c>
      <c r="CR1148" s="99">
        <v>0</v>
      </c>
      <c r="CS1148" s="99">
        <v>0</v>
      </c>
      <c r="CT1148" s="99">
        <v>0</v>
      </c>
      <c r="CU1148" s="98">
        <v>24930.015240526998</v>
      </c>
      <c r="CV1148" s="98">
        <v>21664.510272437001</v>
      </c>
      <c r="CW1148" s="98">
        <v>4518323.5276470203</v>
      </c>
      <c r="CX1148" s="98">
        <v>34317463.212394699</v>
      </c>
    </row>
    <row r="1149" spans="1:102" x14ac:dyDescent="0.2">
      <c r="A1149" s="98" t="s">
        <v>69</v>
      </c>
      <c r="B1149" s="100">
        <v>39234</v>
      </c>
      <c r="C1149" s="99">
        <v>55750.243537902803</v>
      </c>
      <c r="D1149" s="99">
        <v>0</v>
      </c>
      <c r="E1149" s="99">
        <v>18486.1148970127</v>
      </c>
      <c r="F1149" s="99">
        <v>13010.507228374499</v>
      </c>
      <c r="G1149" s="99">
        <v>564.05053049325898</v>
      </c>
      <c r="H1149" s="99">
        <v>0</v>
      </c>
      <c r="I1149" s="99">
        <v>0</v>
      </c>
      <c r="J1149" s="99">
        <v>22565.008969783801</v>
      </c>
      <c r="K1149" s="99">
        <v>4790.7754941582698</v>
      </c>
      <c r="L1149" s="99">
        <v>11837.750630021101</v>
      </c>
      <c r="M1149" s="99">
        <v>31675.439591646202</v>
      </c>
      <c r="N1149" s="99">
        <v>5003.9690005779303</v>
      </c>
      <c r="O1149" s="99">
        <v>23836.748270511602</v>
      </c>
      <c r="P1149" s="99">
        <v>0</v>
      </c>
      <c r="Q1149" s="99">
        <v>4353.1671625971803</v>
      </c>
      <c r="R1149" s="99">
        <v>761.97458079457294</v>
      </c>
      <c r="S1149" s="99">
        <v>0</v>
      </c>
      <c r="T1149" s="99">
        <v>206.27020563185201</v>
      </c>
      <c r="U1149" s="99">
        <v>27275.6790163517</v>
      </c>
      <c r="V1149" s="99">
        <v>2985772.35186768</v>
      </c>
      <c r="W1149" s="99">
        <v>87.099525854922803</v>
      </c>
      <c r="X1149" s="99">
        <v>1424094.5065154999</v>
      </c>
      <c r="Y1149" s="99">
        <v>926620.59556579601</v>
      </c>
      <c r="Z1149" s="99">
        <v>99939.451404571504</v>
      </c>
      <c r="AA1149" s="99">
        <v>0</v>
      </c>
      <c r="AB1149" s="99">
        <v>0</v>
      </c>
      <c r="AC1149" s="99">
        <v>7976112.4960327102</v>
      </c>
      <c r="AD1149" s="99">
        <v>0</v>
      </c>
      <c r="AE1149" s="99">
        <v>523323.73701477097</v>
      </c>
      <c r="AF1149" s="99">
        <v>1544733.8568878199</v>
      </c>
      <c r="AG1149" s="99">
        <v>769801.22756195103</v>
      </c>
      <c r="AH1149" s="99">
        <v>1110729.5338592499</v>
      </c>
      <c r="AI1149" s="99">
        <v>0</v>
      </c>
      <c r="AJ1149" s="99">
        <v>450720.20217513997</v>
      </c>
      <c r="AK1149" s="99">
        <v>113791.771201134</v>
      </c>
      <c r="AL1149" s="99">
        <v>0</v>
      </c>
      <c r="AM1149" s="99">
        <v>31429.627310752901</v>
      </c>
      <c r="AN1149" s="99">
        <v>8643540.5172119103</v>
      </c>
      <c r="AO1149" s="99">
        <v>23618074.7658691</v>
      </c>
      <c r="AP1149" s="99">
        <v>836.236160188913</v>
      </c>
      <c r="AQ1149" s="99">
        <v>10422603.6281738</v>
      </c>
      <c r="AR1149" s="99">
        <v>6695289.4960327102</v>
      </c>
      <c r="AS1149" s="99">
        <v>703116.82024383498</v>
      </c>
      <c r="AT1149" s="99">
        <v>0</v>
      </c>
      <c r="AU1149" s="99">
        <v>0</v>
      </c>
      <c r="AV1149" s="99">
        <v>18969424.260009799</v>
      </c>
      <c r="AW1149" s="99">
        <v>0</v>
      </c>
      <c r="AX1149" s="99">
        <v>4233165.3923339797</v>
      </c>
      <c r="AY1149" s="99">
        <v>12133170.93396</v>
      </c>
      <c r="AZ1149" s="99">
        <v>5695118.0059204102</v>
      </c>
      <c r="BA1149" s="99">
        <v>8532409.9788818397</v>
      </c>
      <c r="BB1149" s="99">
        <v>0</v>
      </c>
      <c r="BC1149" s="99">
        <v>3336235.7492370601</v>
      </c>
      <c r="BD1149" s="99">
        <v>791977.80883789097</v>
      </c>
      <c r="BE1149" s="99">
        <v>0</v>
      </c>
      <c r="BF1149" s="99">
        <v>228167.10846519499</v>
      </c>
      <c r="BG1149" s="99">
        <v>20428148.878173798</v>
      </c>
      <c r="BH1149" s="99">
        <v>6122323.54614258</v>
      </c>
      <c r="BI1149" s="99">
        <v>163.154187688604</v>
      </c>
      <c r="BJ1149" s="99">
        <v>4310158.3248901404</v>
      </c>
      <c r="BK1149" s="99">
        <v>2952123.6508178702</v>
      </c>
      <c r="BL1149" s="99">
        <v>0</v>
      </c>
      <c r="BM1149" s="99">
        <v>0</v>
      </c>
      <c r="BN1149" s="99">
        <v>0</v>
      </c>
      <c r="BO1149" s="99">
        <v>0</v>
      </c>
      <c r="BP1149" s="99">
        <v>0</v>
      </c>
      <c r="BQ1149" s="99">
        <v>0</v>
      </c>
      <c r="BR1149" s="99">
        <v>4239846.1666870099</v>
      </c>
      <c r="BS1149" s="99">
        <v>2569625.3081054701</v>
      </c>
      <c r="BT1149" s="99">
        <v>1661252.7057189899</v>
      </c>
      <c r="BU1149" s="99">
        <v>0</v>
      </c>
      <c r="BV1149" s="99">
        <v>1973154.2021942099</v>
      </c>
      <c r="BW1149" s="99">
        <v>89192.936968803406</v>
      </c>
      <c r="BX1149" s="99">
        <v>0</v>
      </c>
      <c r="BY1149" s="99">
        <v>0</v>
      </c>
      <c r="BZ1149" s="99">
        <v>0</v>
      </c>
      <c r="CA1149" s="99">
        <v>74288.0275936127</v>
      </c>
      <c r="CB1149" s="99">
        <v>4414710.2764892597</v>
      </c>
      <c r="CC1149" s="99">
        <v>34147676.317382798</v>
      </c>
      <c r="CD1149" s="99">
        <v>10432398.2416992</v>
      </c>
      <c r="CE1149" s="99">
        <v>946.45445166528202</v>
      </c>
      <c r="CF1149" s="99">
        <v>146008.65548896801</v>
      </c>
      <c r="CG1149" s="99">
        <v>1026361.5385284401</v>
      </c>
      <c r="CH1149" s="99">
        <v>0</v>
      </c>
      <c r="CI1149" s="99">
        <v>75231.779848098799</v>
      </c>
      <c r="CJ1149" s="99">
        <v>4561011.2803955097</v>
      </c>
      <c r="CK1149" s="99">
        <v>35041806.3984375</v>
      </c>
      <c r="CL1149" s="99">
        <v>10522816.657958999</v>
      </c>
      <c r="CM1149" s="166">
        <v>102366.576076508</v>
      </c>
      <c r="CN1149" s="166">
        <v>13180852.0163574</v>
      </c>
      <c r="CO1149" s="166">
        <v>55479283.556640603</v>
      </c>
      <c r="CP1149" s="99">
        <v>10522816.657958999</v>
      </c>
      <c r="CQ1149" s="99">
        <v>0</v>
      </c>
      <c r="CR1149" s="99">
        <v>0</v>
      </c>
      <c r="CS1149" s="99">
        <v>0</v>
      </c>
      <c r="CT1149" s="99">
        <v>0</v>
      </c>
      <c r="CU1149" s="98">
        <v>23639.103583495998</v>
      </c>
      <c r="CV1149" s="98">
        <v>23002.981976217001</v>
      </c>
      <c r="CW1149" s="98">
        <v>4560718.9319782276</v>
      </c>
      <c r="CX1149" s="98">
        <v>35174037.85591124</v>
      </c>
    </row>
    <row r="1150" spans="1:102" x14ac:dyDescent="0.2">
      <c r="A1150" s="98" t="s">
        <v>69</v>
      </c>
      <c r="B1150" s="100">
        <v>39326</v>
      </c>
      <c r="C1150" s="99">
        <v>57061.561528682701</v>
      </c>
      <c r="D1150" s="99">
        <v>0</v>
      </c>
      <c r="E1150" s="99">
        <v>18001.435098886501</v>
      </c>
      <c r="F1150" s="99">
        <v>12844.603785634001</v>
      </c>
      <c r="G1150" s="99">
        <v>608.08666948974098</v>
      </c>
      <c r="H1150" s="99">
        <v>0</v>
      </c>
      <c r="I1150" s="99">
        <v>0</v>
      </c>
      <c r="J1150" s="99">
        <v>23421.975161075599</v>
      </c>
      <c r="K1150" s="99">
        <v>4172.6384955048597</v>
      </c>
      <c r="L1150" s="99">
        <v>11493.4945882559</v>
      </c>
      <c r="M1150" s="99">
        <v>31871.028980255101</v>
      </c>
      <c r="N1150" s="99">
        <v>4980.1329888701403</v>
      </c>
      <c r="O1150" s="99">
        <v>24351.676434278499</v>
      </c>
      <c r="P1150" s="99">
        <v>0</v>
      </c>
      <c r="Q1150" s="99">
        <v>4350.57747906446</v>
      </c>
      <c r="R1150" s="99">
        <v>764.06363622099195</v>
      </c>
      <c r="S1150" s="99">
        <v>0</v>
      </c>
      <c r="T1150" s="99">
        <v>191.575428409502</v>
      </c>
      <c r="U1150" s="99">
        <v>27576.8832194805</v>
      </c>
      <c r="V1150" s="99">
        <v>3035210.2363281301</v>
      </c>
      <c r="W1150" s="99">
        <v>95.808815227821498</v>
      </c>
      <c r="X1150" s="99">
        <v>1394506.27011108</v>
      </c>
      <c r="Y1150" s="99">
        <v>923021.32090759301</v>
      </c>
      <c r="Z1150" s="99">
        <v>108416.220148087</v>
      </c>
      <c r="AA1150" s="99">
        <v>0</v>
      </c>
      <c r="AB1150" s="99">
        <v>0</v>
      </c>
      <c r="AC1150" s="99">
        <v>8160027.6593017597</v>
      </c>
      <c r="AD1150" s="99">
        <v>0</v>
      </c>
      <c r="AE1150" s="99">
        <v>515564.52285385103</v>
      </c>
      <c r="AF1150" s="99">
        <v>1556118.2806396501</v>
      </c>
      <c r="AG1150" s="99">
        <v>772914.36190033006</v>
      </c>
      <c r="AH1150" s="99">
        <v>1129595.5947113</v>
      </c>
      <c r="AI1150" s="99">
        <v>0</v>
      </c>
      <c r="AJ1150" s="99">
        <v>451622.95868301397</v>
      </c>
      <c r="AK1150" s="99">
        <v>115969.456724167</v>
      </c>
      <c r="AL1150" s="99">
        <v>0</v>
      </c>
      <c r="AM1150" s="99">
        <v>32377.259793519999</v>
      </c>
      <c r="AN1150" s="99">
        <v>8776791.1848144494</v>
      </c>
      <c r="AO1150" s="99">
        <v>24249959.5695801</v>
      </c>
      <c r="AP1150" s="99">
        <v>883.71512536704495</v>
      </c>
      <c r="AQ1150" s="99">
        <v>10245541.5584717</v>
      </c>
      <c r="AR1150" s="99">
        <v>6714432.1077270498</v>
      </c>
      <c r="AS1150" s="99">
        <v>766900.39225768996</v>
      </c>
      <c r="AT1150" s="99">
        <v>0</v>
      </c>
      <c r="AU1150" s="99">
        <v>0</v>
      </c>
      <c r="AV1150" s="99">
        <v>19654849.4685059</v>
      </c>
      <c r="AW1150" s="99">
        <v>0</v>
      </c>
      <c r="AX1150" s="99">
        <v>4216583.5655517597</v>
      </c>
      <c r="AY1150" s="99">
        <v>12336964.456176801</v>
      </c>
      <c r="AZ1150" s="99">
        <v>5751160.9107055701</v>
      </c>
      <c r="BA1150" s="99">
        <v>8762717.7917480506</v>
      </c>
      <c r="BB1150" s="99">
        <v>0</v>
      </c>
      <c r="BC1150" s="99">
        <v>3378522.5590209998</v>
      </c>
      <c r="BD1150" s="99">
        <v>814489.01373291004</v>
      </c>
      <c r="BE1150" s="99">
        <v>0</v>
      </c>
      <c r="BF1150" s="99">
        <v>235213.37140274001</v>
      </c>
      <c r="BG1150" s="99">
        <v>20998070.126953099</v>
      </c>
      <c r="BH1150" s="99">
        <v>6324569.5053100605</v>
      </c>
      <c r="BI1150" s="99">
        <v>144.28800635226099</v>
      </c>
      <c r="BJ1150" s="99">
        <v>4266922.9387817401</v>
      </c>
      <c r="BK1150" s="99">
        <v>2985187.2537536598</v>
      </c>
      <c r="BL1150" s="99">
        <v>0</v>
      </c>
      <c r="BM1150" s="99">
        <v>0</v>
      </c>
      <c r="BN1150" s="99">
        <v>0</v>
      </c>
      <c r="BO1150" s="99">
        <v>0</v>
      </c>
      <c r="BP1150" s="99">
        <v>0</v>
      </c>
      <c r="BQ1150" s="99">
        <v>0</v>
      </c>
      <c r="BR1150" s="99">
        <v>4310691.4588623</v>
      </c>
      <c r="BS1150" s="99">
        <v>2592942.2600402799</v>
      </c>
      <c r="BT1150" s="99">
        <v>1706435.4387359601</v>
      </c>
      <c r="BU1150" s="99">
        <v>0</v>
      </c>
      <c r="BV1150" s="99">
        <v>1997494.2867584201</v>
      </c>
      <c r="BW1150" s="99">
        <v>92198.969426155105</v>
      </c>
      <c r="BX1150" s="99">
        <v>0</v>
      </c>
      <c r="BY1150" s="99">
        <v>0</v>
      </c>
      <c r="BZ1150" s="99">
        <v>0</v>
      </c>
      <c r="CA1150" s="99">
        <v>74965.920260429397</v>
      </c>
      <c r="CB1150" s="99">
        <v>4427356.0604248</v>
      </c>
      <c r="CC1150" s="99">
        <v>34504322.296875</v>
      </c>
      <c r="CD1150" s="99">
        <v>10591556.9805908</v>
      </c>
      <c r="CE1150" s="99">
        <v>943.98575074970699</v>
      </c>
      <c r="CF1150" s="99">
        <v>150721.14352607701</v>
      </c>
      <c r="CG1150" s="99">
        <v>1066148.75840759</v>
      </c>
      <c r="CH1150" s="99">
        <v>0</v>
      </c>
      <c r="CI1150" s="99">
        <v>75906.066667556806</v>
      </c>
      <c r="CJ1150" s="99">
        <v>4577250.9920654297</v>
      </c>
      <c r="CK1150" s="99">
        <v>35533427.2490234</v>
      </c>
      <c r="CL1150" s="99">
        <v>10685585.697021499</v>
      </c>
      <c r="CM1150" s="166">
        <v>103382.60679435699</v>
      </c>
      <c r="CN1150" s="166">
        <v>13303878.432006801</v>
      </c>
      <c r="CO1150" s="166">
        <v>56491177.270996101</v>
      </c>
      <c r="CP1150" s="99">
        <v>10685585.697021499</v>
      </c>
      <c r="CQ1150" s="99">
        <v>0</v>
      </c>
      <c r="CR1150" s="99">
        <v>0</v>
      </c>
      <c r="CS1150" s="99">
        <v>0</v>
      </c>
      <c r="CT1150" s="99">
        <v>0</v>
      </c>
      <c r="CU1150" s="98">
        <v>22517.087923399002</v>
      </c>
      <c r="CV1150" s="98">
        <v>23896.239969767001</v>
      </c>
      <c r="CW1150" s="98">
        <v>4578077.2039508773</v>
      </c>
      <c r="CX1150" s="98">
        <v>35570471.055282593</v>
      </c>
    </row>
    <row r="1151" spans="1:102" x14ac:dyDescent="0.2">
      <c r="A1151" s="98" t="s">
        <v>69</v>
      </c>
      <c r="B1151" s="100">
        <v>39417</v>
      </c>
      <c r="C1151" s="99">
        <v>58043.6235728264</v>
      </c>
      <c r="D1151" s="99">
        <v>0</v>
      </c>
      <c r="E1151" s="99">
        <v>17671.855051755902</v>
      </c>
      <c r="F1151" s="99">
        <v>12792.5819164515</v>
      </c>
      <c r="G1151" s="99">
        <v>636.14445483684494</v>
      </c>
      <c r="H1151" s="99">
        <v>0</v>
      </c>
      <c r="I1151" s="99">
        <v>0</v>
      </c>
      <c r="J1151" s="99">
        <v>24016.9177951813</v>
      </c>
      <c r="K1151" s="99">
        <v>3577.2558368146401</v>
      </c>
      <c r="L1151" s="99">
        <v>11182.611854672399</v>
      </c>
      <c r="M1151" s="99">
        <v>32201.190468311299</v>
      </c>
      <c r="N1151" s="99">
        <v>4953.1878755092603</v>
      </c>
      <c r="O1151" s="99">
        <v>25000.303148984902</v>
      </c>
      <c r="P1151" s="99">
        <v>0</v>
      </c>
      <c r="Q1151" s="99">
        <v>4382.0047811865797</v>
      </c>
      <c r="R1151" s="99">
        <v>780.09126777201902</v>
      </c>
      <c r="S1151" s="99">
        <v>0</v>
      </c>
      <c r="T1151" s="99">
        <v>184.24255503714099</v>
      </c>
      <c r="U1151" s="99">
        <v>27689.018559932701</v>
      </c>
      <c r="V1151" s="99">
        <v>3081123.7028503399</v>
      </c>
      <c r="W1151" s="99">
        <v>74.817875587381394</v>
      </c>
      <c r="X1151" s="99">
        <v>1357538.88487244</v>
      </c>
      <c r="Y1151" s="99">
        <v>913505.42623901402</v>
      </c>
      <c r="Z1151" s="99">
        <v>110398.33032608</v>
      </c>
      <c r="AA1151" s="99">
        <v>0</v>
      </c>
      <c r="AB1151" s="99">
        <v>0</v>
      </c>
      <c r="AC1151" s="99">
        <v>8450417.5040283203</v>
      </c>
      <c r="AD1151" s="99">
        <v>0</v>
      </c>
      <c r="AE1151" s="99">
        <v>503292.54922485398</v>
      </c>
      <c r="AF1151" s="99">
        <v>1560832.1223907501</v>
      </c>
      <c r="AG1151" s="99">
        <v>753610.58430481004</v>
      </c>
      <c r="AH1151" s="99">
        <v>1164141.52462769</v>
      </c>
      <c r="AI1151" s="99">
        <v>0</v>
      </c>
      <c r="AJ1151" s="99">
        <v>452735.93302535999</v>
      </c>
      <c r="AK1151" s="99">
        <v>117460.45479583699</v>
      </c>
      <c r="AL1151" s="99">
        <v>0</v>
      </c>
      <c r="AM1151" s="99">
        <v>30349.230159521099</v>
      </c>
      <c r="AN1151" s="99">
        <v>8836778.1168212909</v>
      </c>
      <c r="AO1151" s="99">
        <v>24831643.235839799</v>
      </c>
      <c r="AP1151" s="99">
        <v>729.21217094361805</v>
      </c>
      <c r="AQ1151" s="99">
        <v>10122782.8994141</v>
      </c>
      <c r="AR1151" s="99">
        <v>6755368.4747924795</v>
      </c>
      <c r="AS1151" s="99">
        <v>784658.34215545701</v>
      </c>
      <c r="AT1151" s="99">
        <v>0</v>
      </c>
      <c r="AU1151" s="99">
        <v>0</v>
      </c>
      <c r="AV1151" s="99">
        <v>20150564.478759799</v>
      </c>
      <c r="AW1151" s="99">
        <v>0</v>
      </c>
      <c r="AX1151" s="99">
        <v>4174578.5581054701</v>
      </c>
      <c r="AY1151" s="99">
        <v>12517007.381347699</v>
      </c>
      <c r="AZ1151" s="99">
        <v>5685823.2115478497</v>
      </c>
      <c r="BA1151" s="99">
        <v>9138037.82568359</v>
      </c>
      <c r="BB1151" s="99">
        <v>0</v>
      </c>
      <c r="BC1151" s="99">
        <v>3425510.15093994</v>
      </c>
      <c r="BD1151" s="99">
        <v>833999.79702758801</v>
      </c>
      <c r="BE1151" s="99">
        <v>0</v>
      </c>
      <c r="BF1151" s="99">
        <v>223975.108800888</v>
      </c>
      <c r="BG1151" s="99">
        <v>21467288.5773926</v>
      </c>
      <c r="BH1151" s="99">
        <v>6498177.2893066397</v>
      </c>
      <c r="BI1151" s="99">
        <v>192.43265336193099</v>
      </c>
      <c r="BJ1151" s="99">
        <v>4227828.2196655301</v>
      </c>
      <c r="BK1151" s="99">
        <v>2984763.4357604999</v>
      </c>
      <c r="BL1151" s="99">
        <v>0</v>
      </c>
      <c r="BM1151" s="99">
        <v>0</v>
      </c>
      <c r="BN1151" s="99">
        <v>0</v>
      </c>
      <c r="BO1151" s="99">
        <v>0</v>
      </c>
      <c r="BP1151" s="99">
        <v>0</v>
      </c>
      <c r="BQ1151" s="99">
        <v>0</v>
      </c>
      <c r="BR1151" s="99">
        <v>4375248.5689086895</v>
      </c>
      <c r="BS1151" s="99">
        <v>2570676.3607177702</v>
      </c>
      <c r="BT1151" s="99">
        <v>1778863.1207733201</v>
      </c>
      <c r="BU1151" s="99">
        <v>0</v>
      </c>
      <c r="BV1151" s="99">
        <v>2025101.8060302699</v>
      </c>
      <c r="BW1151" s="99">
        <v>97581.459614753694</v>
      </c>
      <c r="BX1151" s="99">
        <v>0</v>
      </c>
      <c r="BY1151" s="99">
        <v>0</v>
      </c>
      <c r="BZ1151" s="99">
        <v>0</v>
      </c>
      <c r="CA1151" s="99">
        <v>75728.967766761794</v>
      </c>
      <c r="CB1151" s="99">
        <v>4445296.19848633</v>
      </c>
      <c r="CC1151" s="99">
        <v>35038385.802246101</v>
      </c>
      <c r="CD1151" s="99">
        <v>10729499.4581299</v>
      </c>
      <c r="CE1151" s="99">
        <v>937.70924183726299</v>
      </c>
      <c r="CF1151" s="99">
        <v>147863.88461685201</v>
      </c>
      <c r="CG1151" s="99">
        <v>1056267.90711975</v>
      </c>
      <c r="CH1151" s="99">
        <v>0</v>
      </c>
      <c r="CI1151" s="99">
        <v>76679.003903389006</v>
      </c>
      <c r="CJ1151" s="99">
        <v>4593866.453125</v>
      </c>
      <c r="CK1151" s="99">
        <v>36070263.4912109</v>
      </c>
      <c r="CL1151" s="99">
        <v>10827109.376831099</v>
      </c>
      <c r="CM1151" s="166">
        <v>104242.893702507</v>
      </c>
      <c r="CN1151" s="166">
        <v>13440765.5155029</v>
      </c>
      <c r="CO1151" s="166">
        <v>57463530.359375</v>
      </c>
      <c r="CP1151" s="99">
        <v>10827109.376831099</v>
      </c>
      <c r="CQ1151" s="99">
        <v>0</v>
      </c>
      <c r="CR1151" s="99">
        <v>0</v>
      </c>
      <c r="CS1151" s="99">
        <v>0</v>
      </c>
      <c r="CT1151" s="99">
        <v>0</v>
      </c>
      <c r="CU1151" s="98">
        <v>21622.195183192998</v>
      </c>
      <c r="CV1151" s="98">
        <v>24526.565103871999</v>
      </c>
      <c r="CW1151" s="98">
        <v>4593160.0831031818</v>
      </c>
      <c r="CX1151" s="98">
        <v>36094653.709365852</v>
      </c>
    </row>
    <row r="1152" spans="1:102" x14ac:dyDescent="0.2">
      <c r="A1152" s="98" t="s">
        <v>69</v>
      </c>
      <c r="B1152" s="100">
        <v>39508</v>
      </c>
      <c r="C1152" s="99">
        <v>58864.655743122101</v>
      </c>
      <c r="D1152" s="99">
        <v>0</v>
      </c>
      <c r="E1152" s="99">
        <v>17451.213708639101</v>
      </c>
      <c r="F1152" s="99">
        <v>12792.8584890366</v>
      </c>
      <c r="G1152" s="99">
        <v>711.245733074844</v>
      </c>
      <c r="H1152" s="99">
        <v>0</v>
      </c>
      <c r="I1152" s="99">
        <v>0</v>
      </c>
      <c r="J1152" s="99">
        <v>24944.8714473248</v>
      </c>
      <c r="K1152" s="99">
        <v>3014.9511543214298</v>
      </c>
      <c r="L1152" s="99">
        <v>11009.7694536448</v>
      </c>
      <c r="M1152" s="99">
        <v>32370.3394060135</v>
      </c>
      <c r="N1152" s="99">
        <v>4911.0832202434503</v>
      </c>
      <c r="O1152" s="99">
        <v>25506.625377178199</v>
      </c>
      <c r="P1152" s="99">
        <v>0</v>
      </c>
      <c r="Q1152" s="99">
        <v>4391.5858669280997</v>
      </c>
      <c r="R1152" s="99">
        <v>817.26986313611303</v>
      </c>
      <c r="S1152" s="99">
        <v>0</v>
      </c>
      <c r="T1152" s="99">
        <v>175.76026860252</v>
      </c>
      <c r="U1152" s="99">
        <v>27948.600685358</v>
      </c>
      <c r="V1152" s="99">
        <v>3101007.8970031701</v>
      </c>
      <c r="W1152" s="99">
        <v>41.770758947823197</v>
      </c>
      <c r="X1152" s="99">
        <v>1323988.0244903599</v>
      </c>
      <c r="Y1152" s="99">
        <v>904574.89307403599</v>
      </c>
      <c r="Z1152" s="99">
        <v>112206.60238361399</v>
      </c>
      <c r="AA1152" s="99">
        <v>0</v>
      </c>
      <c r="AB1152" s="99">
        <v>0</v>
      </c>
      <c r="AC1152" s="99">
        <v>8638197.3457031306</v>
      </c>
      <c r="AD1152" s="99">
        <v>0</v>
      </c>
      <c r="AE1152" s="99">
        <v>488236.63893127401</v>
      </c>
      <c r="AF1152" s="99">
        <v>1552947.8368988</v>
      </c>
      <c r="AG1152" s="99">
        <v>738864.91012573196</v>
      </c>
      <c r="AH1152" s="99">
        <v>1189905.98304749</v>
      </c>
      <c r="AI1152" s="99">
        <v>0</v>
      </c>
      <c r="AJ1152" s="99">
        <v>456107.17227554298</v>
      </c>
      <c r="AK1152" s="99">
        <v>118382.699335098</v>
      </c>
      <c r="AL1152" s="99">
        <v>0</v>
      </c>
      <c r="AM1152" s="99">
        <v>27165.302088499098</v>
      </c>
      <c r="AN1152" s="99">
        <v>8952249.74462891</v>
      </c>
      <c r="AO1152" s="99">
        <v>25274300.189208999</v>
      </c>
      <c r="AP1152" s="99">
        <v>443.74312090501201</v>
      </c>
      <c r="AQ1152" s="99">
        <v>10073901.286621099</v>
      </c>
      <c r="AR1152" s="99">
        <v>6894335.2378540002</v>
      </c>
      <c r="AS1152" s="99">
        <v>815159.56987762498</v>
      </c>
      <c r="AT1152" s="99">
        <v>0</v>
      </c>
      <c r="AU1152" s="99">
        <v>0</v>
      </c>
      <c r="AV1152" s="99">
        <v>20979161.150146499</v>
      </c>
      <c r="AW1152" s="99">
        <v>0</v>
      </c>
      <c r="AX1152" s="99">
        <v>4130379.77374268</v>
      </c>
      <c r="AY1152" s="99">
        <v>12606686.510376001</v>
      </c>
      <c r="AZ1152" s="99">
        <v>5656540.5405883798</v>
      </c>
      <c r="BA1152" s="99">
        <v>9428142.47021484</v>
      </c>
      <c r="BB1152" s="99">
        <v>0</v>
      </c>
      <c r="BC1152" s="99">
        <v>3526001.5169067401</v>
      </c>
      <c r="BD1152" s="99">
        <v>851058.96658325195</v>
      </c>
      <c r="BE1152" s="99">
        <v>0</v>
      </c>
      <c r="BF1152" s="99">
        <v>202848.31128501901</v>
      </c>
      <c r="BG1152" s="99">
        <v>21999852.701904301</v>
      </c>
      <c r="BH1152" s="99">
        <v>6062801.9868774395</v>
      </c>
      <c r="BI1152" s="99">
        <v>147.416698664427</v>
      </c>
      <c r="BJ1152" s="99">
        <v>3820198.9018249498</v>
      </c>
      <c r="BK1152" s="99">
        <v>2715476.4565429701</v>
      </c>
      <c r="BL1152" s="99">
        <v>0</v>
      </c>
      <c r="BM1152" s="99">
        <v>0</v>
      </c>
      <c r="BN1152" s="99">
        <v>0</v>
      </c>
      <c r="BO1152" s="99">
        <v>0</v>
      </c>
      <c r="BP1152" s="99">
        <v>0</v>
      </c>
      <c r="BQ1152" s="99">
        <v>0</v>
      </c>
      <c r="BR1152" s="99">
        <v>3922163.5702819801</v>
      </c>
      <c r="BS1152" s="99">
        <v>2275403.3027038602</v>
      </c>
      <c r="BT1152" s="99">
        <v>1835018.4407653799</v>
      </c>
      <c r="BU1152" s="99">
        <v>0</v>
      </c>
      <c r="BV1152" s="99">
        <v>1839235.1770935101</v>
      </c>
      <c r="BW1152" s="99">
        <v>98512.295984268203</v>
      </c>
      <c r="BX1152" s="99">
        <v>0</v>
      </c>
      <c r="BY1152" s="99">
        <v>0</v>
      </c>
      <c r="BZ1152" s="99">
        <v>0</v>
      </c>
      <c r="CA1152" s="99">
        <v>76358.256204605103</v>
      </c>
      <c r="CB1152" s="99">
        <v>4421111.7423706101</v>
      </c>
      <c r="CC1152" s="99">
        <v>35289113.728515603</v>
      </c>
      <c r="CD1152" s="99">
        <v>9886489.9267578106</v>
      </c>
      <c r="CE1152" s="99">
        <v>975.78430893272196</v>
      </c>
      <c r="CF1152" s="99">
        <v>146303.36728858901</v>
      </c>
      <c r="CG1152" s="99">
        <v>1060084.8298034701</v>
      </c>
      <c r="CH1152" s="99">
        <v>0</v>
      </c>
      <c r="CI1152" s="99">
        <v>77327.966126441999</v>
      </c>
      <c r="CJ1152" s="99">
        <v>4567350.6929931603</v>
      </c>
      <c r="CK1152" s="99">
        <v>36333233.043945298</v>
      </c>
      <c r="CL1152" s="99">
        <v>9985808.2205810491</v>
      </c>
      <c r="CM1152" s="166">
        <v>105099.42590332001</v>
      </c>
      <c r="CN1152" s="166">
        <v>13515844.927368199</v>
      </c>
      <c r="CO1152" s="166">
        <v>58363127.460449196</v>
      </c>
      <c r="CP1152" s="99">
        <v>9985808.2205810491</v>
      </c>
      <c r="CQ1152" s="99">
        <v>0</v>
      </c>
      <c r="CR1152" s="99">
        <v>0</v>
      </c>
      <c r="CS1152" s="99">
        <v>0</v>
      </c>
      <c r="CT1152" s="99">
        <v>0</v>
      </c>
      <c r="CU1152" s="98">
        <v>20681.251596326001</v>
      </c>
      <c r="CV1152" s="98">
        <v>25502.374663351999</v>
      </c>
      <c r="CW1152" s="98">
        <v>4567415.1096591987</v>
      </c>
      <c r="CX1152" s="98">
        <v>36349198.558319069</v>
      </c>
    </row>
    <row r="1153" spans="1:102" x14ac:dyDescent="0.2">
      <c r="A1153" s="98" t="s">
        <v>69</v>
      </c>
      <c r="B1153" s="100">
        <v>39600</v>
      </c>
      <c r="C1153" s="99">
        <v>59774.707259654999</v>
      </c>
      <c r="D1153" s="99">
        <v>0</v>
      </c>
      <c r="E1153" s="99">
        <v>17033.081833124201</v>
      </c>
      <c r="F1153" s="99">
        <v>12606.9552221298</v>
      </c>
      <c r="G1153" s="99">
        <v>770.57021124661003</v>
      </c>
      <c r="H1153" s="99">
        <v>0</v>
      </c>
      <c r="I1153" s="99">
        <v>0</v>
      </c>
      <c r="J1153" s="99">
        <v>25855.197431564298</v>
      </c>
      <c r="K1153" s="99">
        <v>2460.2843669056901</v>
      </c>
      <c r="L1153" s="99">
        <v>10958.8280409575</v>
      </c>
      <c r="M1153" s="99">
        <v>32568.716644048702</v>
      </c>
      <c r="N1153" s="99">
        <v>4910.5324302911804</v>
      </c>
      <c r="O1153" s="99">
        <v>25930.650408983201</v>
      </c>
      <c r="P1153" s="99">
        <v>0</v>
      </c>
      <c r="Q1153" s="99">
        <v>4335.5746405124701</v>
      </c>
      <c r="R1153" s="99">
        <v>846.31780227273703</v>
      </c>
      <c r="S1153" s="99">
        <v>0</v>
      </c>
      <c r="T1153" s="99">
        <v>190.45662352070201</v>
      </c>
      <c r="U1153" s="99">
        <v>28251.721306085601</v>
      </c>
      <c r="V1153" s="99">
        <v>3132879.5594787602</v>
      </c>
      <c r="W1153" s="99">
        <v>35.622810432687402</v>
      </c>
      <c r="X1153" s="99">
        <v>1267794.7346496601</v>
      </c>
      <c r="Y1153" s="99">
        <v>868542.33782195998</v>
      </c>
      <c r="Z1153" s="99">
        <v>119311.421499252</v>
      </c>
      <c r="AA1153" s="99">
        <v>0</v>
      </c>
      <c r="AB1153" s="99">
        <v>0</v>
      </c>
      <c r="AC1153" s="99">
        <v>8834468.2239990197</v>
      </c>
      <c r="AD1153" s="99">
        <v>0</v>
      </c>
      <c r="AE1153" s="99">
        <v>480637.47493743902</v>
      </c>
      <c r="AF1153" s="99">
        <v>1552328.0483856199</v>
      </c>
      <c r="AG1153" s="99">
        <v>731628.36069488502</v>
      </c>
      <c r="AH1153" s="99">
        <v>1203668.5635070801</v>
      </c>
      <c r="AI1153" s="99">
        <v>0</v>
      </c>
      <c r="AJ1153" s="99">
        <v>439923.69865035999</v>
      </c>
      <c r="AK1153" s="99">
        <v>120564.31638908399</v>
      </c>
      <c r="AL1153" s="99">
        <v>0</v>
      </c>
      <c r="AM1153" s="99">
        <v>28815.923180580099</v>
      </c>
      <c r="AN1153" s="99">
        <v>9103328.3739013709</v>
      </c>
      <c r="AO1153" s="99">
        <v>25799900.2724609</v>
      </c>
      <c r="AP1153" s="99">
        <v>350.86420333012899</v>
      </c>
      <c r="AQ1153" s="99">
        <v>9696714.0687255897</v>
      </c>
      <c r="AR1153" s="99">
        <v>6603104.7115478497</v>
      </c>
      <c r="AS1153" s="99">
        <v>872941.27742004395</v>
      </c>
      <c r="AT1153" s="99">
        <v>0</v>
      </c>
      <c r="AU1153" s="99">
        <v>0</v>
      </c>
      <c r="AV1153" s="99">
        <v>22089656.157714799</v>
      </c>
      <c r="AW1153" s="99">
        <v>0</v>
      </c>
      <c r="AX1153" s="99">
        <v>4101619.0080871601</v>
      </c>
      <c r="AY1153" s="99">
        <v>12745360.0114746</v>
      </c>
      <c r="AZ1153" s="99">
        <v>5657212.4622802697</v>
      </c>
      <c r="BA1153" s="99">
        <v>9652565.6696777306</v>
      </c>
      <c r="BB1153" s="99">
        <v>0</v>
      </c>
      <c r="BC1153" s="99">
        <v>3407770.8509216299</v>
      </c>
      <c r="BD1153" s="99">
        <v>878370.25159454299</v>
      </c>
      <c r="BE1153" s="99">
        <v>0</v>
      </c>
      <c r="BF1153" s="99">
        <v>219598.52416229199</v>
      </c>
      <c r="BG1153" s="99">
        <v>22572788.520263702</v>
      </c>
      <c r="BH1153" s="99">
        <v>6250961.9209594699</v>
      </c>
      <c r="BI1153" s="99">
        <v>100.197209248319</v>
      </c>
      <c r="BJ1153" s="99">
        <v>3724701.57391357</v>
      </c>
      <c r="BK1153" s="99">
        <v>2648277.7593383798</v>
      </c>
      <c r="BL1153" s="99">
        <v>0</v>
      </c>
      <c r="BM1153" s="99">
        <v>0</v>
      </c>
      <c r="BN1153" s="99">
        <v>0</v>
      </c>
      <c r="BO1153" s="99">
        <v>0</v>
      </c>
      <c r="BP1153" s="99">
        <v>0</v>
      </c>
      <c r="BQ1153" s="99">
        <v>0</v>
      </c>
      <c r="BR1153" s="99">
        <v>3959074.2252502399</v>
      </c>
      <c r="BS1153" s="99">
        <v>2286188.1710815402</v>
      </c>
      <c r="BT1153" s="99">
        <v>1878106.00271606</v>
      </c>
      <c r="BU1153" s="99">
        <v>0</v>
      </c>
      <c r="BV1153" s="99">
        <v>1825572.4984741199</v>
      </c>
      <c r="BW1153" s="99">
        <v>102526.697529793</v>
      </c>
      <c r="BX1153" s="99">
        <v>0</v>
      </c>
      <c r="BY1153" s="99">
        <v>0</v>
      </c>
      <c r="BZ1153" s="99">
        <v>0</v>
      </c>
      <c r="CA1153" s="99">
        <v>76836.807273864702</v>
      </c>
      <c r="CB1153" s="99">
        <v>4404397.6691284198</v>
      </c>
      <c r="CC1153" s="99">
        <v>35523590.5244141</v>
      </c>
      <c r="CD1153" s="99">
        <v>9970215.0933837909</v>
      </c>
      <c r="CE1153" s="99">
        <v>1001.2116202116</v>
      </c>
      <c r="CF1153" s="99">
        <v>148320.843852997</v>
      </c>
      <c r="CG1153" s="99">
        <v>1091795.9361267099</v>
      </c>
      <c r="CH1153" s="99">
        <v>0</v>
      </c>
      <c r="CI1153" s="99">
        <v>77835.553735733003</v>
      </c>
      <c r="CJ1153" s="99">
        <v>4552747.6451415997</v>
      </c>
      <c r="CK1153" s="99">
        <v>36622203.420410201</v>
      </c>
      <c r="CL1153" s="99">
        <v>10074166.3118896</v>
      </c>
      <c r="CM1153" s="166">
        <v>105934.319047928</v>
      </c>
      <c r="CN1153" s="166">
        <v>13664288.2890625</v>
      </c>
      <c r="CO1153" s="166">
        <v>59261784.4365234</v>
      </c>
      <c r="CP1153" s="99">
        <v>10074166.3118896</v>
      </c>
      <c r="CQ1153" s="99">
        <v>0</v>
      </c>
      <c r="CR1153" s="99">
        <v>0</v>
      </c>
      <c r="CS1153" s="99">
        <v>0</v>
      </c>
      <c r="CT1153" s="99">
        <v>0</v>
      </c>
      <c r="CU1153" s="98">
        <v>19693.132548944999</v>
      </c>
      <c r="CV1153" s="98">
        <v>26472.136807760999</v>
      </c>
      <c r="CW1153" s="98">
        <v>4552718.5129814167</v>
      </c>
      <c r="CX1153" s="98">
        <v>36615386.460540809</v>
      </c>
    </row>
    <row r="1154" spans="1:102" x14ac:dyDescent="0.2">
      <c r="A1154" s="98" t="s">
        <v>69</v>
      </c>
      <c r="B1154" s="100">
        <v>39692</v>
      </c>
      <c r="C1154" s="99">
        <v>60974.438900470697</v>
      </c>
      <c r="D1154" s="99">
        <v>0</v>
      </c>
      <c r="E1154" s="99">
        <v>16589.558029413201</v>
      </c>
      <c r="F1154" s="99">
        <v>12432.8390418291</v>
      </c>
      <c r="G1154" s="99">
        <v>861.17993734776996</v>
      </c>
      <c r="H1154" s="99">
        <v>0</v>
      </c>
      <c r="I1154" s="99">
        <v>0</v>
      </c>
      <c r="J1154" s="99">
        <v>26446.739297628399</v>
      </c>
      <c r="K1154" s="99">
        <v>2009.58408597112</v>
      </c>
      <c r="L1154" s="99">
        <v>10668.4180268049</v>
      </c>
      <c r="M1154" s="99">
        <v>33077.501756668098</v>
      </c>
      <c r="N1154" s="99">
        <v>4883.6427335143098</v>
      </c>
      <c r="O1154" s="99">
        <v>26212.793214559599</v>
      </c>
      <c r="P1154" s="99">
        <v>0</v>
      </c>
      <c r="Q1154" s="99">
        <v>4329.8534630536997</v>
      </c>
      <c r="R1154" s="99">
        <v>895.33266091346695</v>
      </c>
      <c r="S1154" s="99">
        <v>0</v>
      </c>
      <c r="T1154" s="99">
        <v>207.28788248263299</v>
      </c>
      <c r="U1154" s="99">
        <v>28466.495607852899</v>
      </c>
      <c r="V1154" s="99">
        <v>3174703.1993713402</v>
      </c>
      <c r="W1154" s="99">
        <v>88.793069269508095</v>
      </c>
      <c r="X1154" s="99">
        <v>1219101.2562561</v>
      </c>
      <c r="Y1154" s="99">
        <v>843822.04024505604</v>
      </c>
      <c r="Z1154" s="99">
        <v>127025.28239631699</v>
      </c>
      <c r="AA1154" s="99">
        <v>0</v>
      </c>
      <c r="AB1154" s="99">
        <v>0</v>
      </c>
      <c r="AC1154" s="99">
        <v>8961847.8862304706</v>
      </c>
      <c r="AD1154" s="99">
        <v>0</v>
      </c>
      <c r="AE1154" s="99">
        <v>470747.09060668899</v>
      </c>
      <c r="AF1154" s="99">
        <v>1555361.5071258501</v>
      </c>
      <c r="AG1154" s="99">
        <v>719072.83351898205</v>
      </c>
      <c r="AH1154" s="99">
        <v>1209107.3640441899</v>
      </c>
      <c r="AI1154" s="99">
        <v>0</v>
      </c>
      <c r="AJ1154" s="99">
        <v>443806.09316635103</v>
      </c>
      <c r="AK1154" s="99">
        <v>122221.251289368</v>
      </c>
      <c r="AL1154" s="99">
        <v>0</v>
      </c>
      <c r="AM1154" s="99">
        <v>29736.165078401598</v>
      </c>
      <c r="AN1154" s="99">
        <v>9221399.3316650409</v>
      </c>
      <c r="AO1154" s="99">
        <v>26436269.1494141</v>
      </c>
      <c r="AP1154" s="99">
        <v>701.27881515026104</v>
      </c>
      <c r="AQ1154" s="99">
        <v>9342464.5338134803</v>
      </c>
      <c r="AR1154" s="99">
        <v>6427078.6328735398</v>
      </c>
      <c r="AS1154" s="99">
        <v>949753.29975891102</v>
      </c>
      <c r="AT1154" s="99">
        <v>0</v>
      </c>
      <c r="AU1154" s="99">
        <v>0</v>
      </c>
      <c r="AV1154" s="99">
        <v>22651685.498291001</v>
      </c>
      <c r="AW1154" s="99">
        <v>0</v>
      </c>
      <c r="AX1154" s="99">
        <v>4041211.0364685101</v>
      </c>
      <c r="AY1154" s="99">
        <v>12914147.599121099</v>
      </c>
      <c r="AZ1154" s="99">
        <v>5590396.2023315402</v>
      </c>
      <c r="BA1154" s="99">
        <v>9802496.97973633</v>
      </c>
      <c r="BB1154" s="99">
        <v>0</v>
      </c>
      <c r="BC1154" s="99">
        <v>3476918.7640380901</v>
      </c>
      <c r="BD1154" s="99">
        <v>901400.31097412098</v>
      </c>
      <c r="BE1154" s="99">
        <v>0</v>
      </c>
      <c r="BF1154" s="99">
        <v>230593.447683334</v>
      </c>
      <c r="BG1154" s="99">
        <v>23188726.279052701</v>
      </c>
      <c r="BH1154" s="99">
        <v>6395638.2614135696</v>
      </c>
      <c r="BI1154" s="99">
        <v>142.63139452785299</v>
      </c>
      <c r="BJ1154" s="99">
        <v>3666084.1801452599</v>
      </c>
      <c r="BK1154" s="99">
        <v>2617922.2477417002</v>
      </c>
      <c r="BL1154" s="99">
        <v>0</v>
      </c>
      <c r="BM1154" s="99">
        <v>0</v>
      </c>
      <c r="BN1154" s="99">
        <v>0</v>
      </c>
      <c r="BO1154" s="99">
        <v>0</v>
      </c>
      <c r="BP1154" s="99">
        <v>0</v>
      </c>
      <c r="BQ1154" s="99">
        <v>0</v>
      </c>
      <c r="BR1154" s="99">
        <v>4052169.0678405799</v>
      </c>
      <c r="BS1154" s="99">
        <v>2263425.89630127</v>
      </c>
      <c r="BT1154" s="99">
        <v>1907326.4375</v>
      </c>
      <c r="BU1154" s="99">
        <v>0</v>
      </c>
      <c r="BV1154" s="99">
        <v>1858414.02470398</v>
      </c>
      <c r="BW1154" s="99">
        <v>103765.470199585</v>
      </c>
      <c r="BX1154" s="99">
        <v>0</v>
      </c>
      <c r="BY1154" s="99">
        <v>0</v>
      </c>
      <c r="BZ1154" s="99">
        <v>0</v>
      </c>
      <c r="CA1154" s="99">
        <v>77505.309881210298</v>
      </c>
      <c r="CB1154" s="99">
        <v>4392208.1610717801</v>
      </c>
      <c r="CC1154" s="99">
        <v>35725965.384277299</v>
      </c>
      <c r="CD1154" s="99">
        <v>10057449.965698199</v>
      </c>
      <c r="CE1154" s="99">
        <v>1077.7879965156301</v>
      </c>
      <c r="CF1154" s="99">
        <v>153868.12271881101</v>
      </c>
      <c r="CG1154" s="99">
        <v>1145249.8193969701</v>
      </c>
      <c r="CH1154" s="99">
        <v>0</v>
      </c>
      <c r="CI1154" s="99">
        <v>78583.890470504804</v>
      </c>
      <c r="CJ1154" s="99">
        <v>4545854.28234863</v>
      </c>
      <c r="CK1154" s="99">
        <v>36955632.354492202</v>
      </c>
      <c r="CL1154" s="99">
        <v>10162364.7650146</v>
      </c>
      <c r="CM1154" s="166">
        <v>106868.999614716</v>
      </c>
      <c r="CN1154" s="166">
        <v>13775796.737426801</v>
      </c>
      <c r="CO1154" s="166">
        <v>60119458.136230499</v>
      </c>
      <c r="CP1154" s="99">
        <v>10162364.7650146</v>
      </c>
      <c r="CQ1154" s="99">
        <v>0</v>
      </c>
      <c r="CR1154" s="99">
        <v>0</v>
      </c>
      <c r="CS1154" s="99">
        <v>0</v>
      </c>
      <c r="CT1154" s="99">
        <v>0</v>
      </c>
      <c r="CU1154" s="98">
        <v>18818.259816205002</v>
      </c>
      <c r="CV1154" s="98">
        <v>27121.329329418</v>
      </c>
      <c r="CW1154" s="98">
        <v>4546076.2837905912</v>
      </c>
      <c r="CX1154" s="98">
        <v>36871215.203674272</v>
      </c>
    </row>
    <row r="1155" spans="1:102" x14ac:dyDescent="0.2">
      <c r="A1155" s="98" t="s">
        <v>69</v>
      </c>
      <c r="B1155" s="100">
        <v>39783</v>
      </c>
      <c r="C1155" s="99">
        <v>60895.632790088697</v>
      </c>
      <c r="D1155" s="99">
        <v>0</v>
      </c>
      <c r="E1155" s="99">
        <v>16141.5359780788</v>
      </c>
      <c r="F1155" s="99">
        <v>12210.392829537401</v>
      </c>
      <c r="G1155" s="99">
        <v>919.36838167160704</v>
      </c>
      <c r="H1155" s="99">
        <v>0</v>
      </c>
      <c r="I1155" s="99">
        <v>0</v>
      </c>
      <c r="J1155" s="99">
        <v>26865.6262655258</v>
      </c>
      <c r="K1155" s="99">
        <v>1636.1056870073101</v>
      </c>
      <c r="L1155" s="99">
        <v>10268.6030858755</v>
      </c>
      <c r="M1155" s="99">
        <v>33023.425891399398</v>
      </c>
      <c r="N1155" s="99">
        <v>4799.8324728608104</v>
      </c>
      <c r="O1155" s="99">
        <v>26322.080892801299</v>
      </c>
      <c r="P1155" s="99">
        <v>0</v>
      </c>
      <c r="Q1155" s="99">
        <v>4277.7704916596404</v>
      </c>
      <c r="R1155" s="99">
        <v>920.73362585902203</v>
      </c>
      <c r="S1155" s="99">
        <v>0</v>
      </c>
      <c r="T1155" s="99">
        <v>192.73392155021401</v>
      </c>
      <c r="U1155" s="99">
        <v>28554.566109895699</v>
      </c>
      <c r="V1155" s="99">
        <v>3186891.7472534198</v>
      </c>
      <c r="W1155" s="99">
        <v>170.44425808452101</v>
      </c>
      <c r="X1155" s="99">
        <v>1174711.6242828399</v>
      </c>
      <c r="Y1155" s="99">
        <v>822768.348098755</v>
      </c>
      <c r="Z1155" s="99">
        <v>132080.49988174401</v>
      </c>
      <c r="AA1155" s="99">
        <v>0</v>
      </c>
      <c r="AB1155" s="99">
        <v>0</v>
      </c>
      <c r="AC1155" s="99">
        <v>9120880.3425293006</v>
      </c>
      <c r="AD1155" s="99">
        <v>0</v>
      </c>
      <c r="AE1155" s="99">
        <v>456382.68214798003</v>
      </c>
      <c r="AF1155" s="99">
        <v>1560299.1145172101</v>
      </c>
      <c r="AG1155" s="99">
        <v>701315.66095733596</v>
      </c>
      <c r="AH1155" s="99">
        <v>1216374.70004272</v>
      </c>
      <c r="AI1155" s="99">
        <v>0</v>
      </c>
      <c r="AJ1155" s="99">
        <v>428322.48677444499</v>
      </c>
      <c r="AK1155" s="99">
        <v>120007.809599876</v>
      </c>
      <c r="AL1155" s="99">
        <v>0</v>
      </c>
      <c r="AM1155" s="99">
        <v>28028.070274591399</v>
      </c>
      <c r="AN1155" s="99">
        <v>9260828.3090820294</v>
      </c>
      <c r="AO1155" s="99">
        <v>26730226.393310498</v>
      </c>
      <c r="AP1155" s="99">
        <v>1450.6722202897099</v>
      </c>
      <c r="AQ1155" s="99">
        <v>9002403.1728515606</v>
      </c>
      <c r="AR1155" s="99">
        <v>6268114.15808105</v>
      </c>
      <c r="AS1155" s="99">
        <v>987846.65344238305</v>
      </c>
      <c r="AT1155" s="99">
        <v>0</v>
      </c>
      <c r="AU1155" s="99">
        <v>0</v>
      </c>
      <c r="AV1155" s="99">
        <v>23101976.580810498</v>
      </c>
      <c r="AW1155" s="99">
        <v>0</v>
      </c>
      <c r="AX1155" s="99">
        <v>3929679.6461181599</v>
      </c>
      <c r="AY1155" s="99">
        <v>13038458.5004883</v>
      </c>
      <c r="AZ1155" s="99">
        <v>5470849.26953125</v>
      </c>
      <c r="BA1155" s="99">
        <v>9940830.59838867</v>
      </c>
      <c r="BB1155" s="99">
        <v>0</v>
      </c>
      <c r="BC1155" s="99">
        <v>3367601.9837341299</v>
      </c>
      <c r="BD1155" s="99">
        <v>893133.93859100295</v>
      </c>
      <c r="BE1155" s="99">
        <v>0</v>
      </c>
      <c r="BF1155" s="99">
        <v>217328.04127311701</v>
      </c>
      <c r="BG1155" s="99">
        <v>23745674.197265599</v>
      </c>
      <c r="BH1155" s="99">
        <v>6494931.69030762</v>
      </c>
      <c r="BI1155" s="99">
        <v>258.71164681389899</v>
      </c>
      <c r="BJ1155" s="99">
        <v>3560491.4380798298</v>
      </c>
      <c r="BK1155" s="99">
        <v>2554528.15057373</v>
      </c>
      <c r="BL1155" s="99">
        <v>0</v>
      </c>
      <c r="BM1155" s="99">
        <v>0</v>
      </c>
      <c r="BN1155" s="99">
        <v>0</v>
      </c>
      <c r="BO1155" s="99">
        <v>0</v>
      </c>
      <c r="BP1155" s="99">
        <v>0</v>
      </c>
      <c r="BQ1155" s="99">
        <v>0</v>
      </c>
      <c r="BR1155" s="99">
        <v>4086979.1289367699</v>
      </c>
      <c r="BS1155" s="99">
        <v>2224785.5338134798</v>
      </c>
      <c r="BT1155" s="99">
        <v>1934349.9455566399</v>
      </c>
      <c r="BU1155" s="99">
        <v>0</v>
      </c>
      <c r="BV1155" s="99">
        <v>1822260.54769897</v>
      </c>
      <c r="BW1155" s="99">
        <v>103148.518326759</v>
      </c>
      <c r="BX1155" s="99">
        <v>0</v>
      </c>
      <c r="BY1155" s="99">
        <v>0</v>
      </c>
      <c r="BZ1155" s="99">
        <v>0</v>
      </c>
      <c r="CA1155" s="99">
        <v>77039.716209411607</v>
      </c>
      <c r="CB1155" s="99">
        <v>4361925.1018676804</v>
      </c>
      <c r="CC1155" s="99">
        <v>35614725.702636696</v>
      </c>
      <c r="CD1155" s="99">
        <v>10063091.3096924</v>
      </c>
      <c r="CE1155" s="99">
        <v>1075.58528718352</v>
      </c>
      <c r="CF1155" s="99">
        <v>148329.96618080101</v>
      </c>
      <c r="CG1155" s="99">
        <v>1110493.2137756301</v>
      </c>
      <c r="CH1155" s="99">
        <v>0</v>
      </c>
      <c r="CI1155" s="99">
        <v>78120.562611579895</v>
      </c>
      <c r="CJ1155" s="99">
        <v>4512013.9819946298</v>
      </c>
      <c r="CK1155" s="99">
        <v>36866321.276855499</v>
      </c>
      <c r="CL1155" s="99">
        <v>10166784.3254395</v>
      </c>
      <c r="CM1155" s="166">
        <v>106510.060870171</v>
      </c>
      <c r="CN1155" s="166">
        <v>13796899.3018799</v>
      </c>
      <c r="CO1155" s="166">
        <v>60567698.811035201</v>
      </c>
      <c r="CP1155" s="99">
        <v>10166784.3254395</v>
      </c>
      <c r="CQ1155" s="99">
        <v>0</v>
      </c>
      <c r="CR1155" s="99">
        <v>0</v>
      </c>
      <c r="CS1155" s="99">
        <v>0</v>
      </c>
      <c r="CT1155" s="99">
        <v>0</v>
      </c>
      <c r="CU1155" s="98">
        <v>17999.309394749998</v>
      </c>
      <c r="CV1155" s="98">
        <v>27608.096553369</v>
      </c>
      <c r="CW1155" s="98">
        <v>4510255.0680484818</v>
      </c>
      <c r="CX1155" s="98">
        <v>36725218.916412324</v>
      </c>
    </row>
    <row r="1156" spans="1:102" x14ac:dyDescent="0.2">
      <c r="A1156" s="98" t="s">
        <v>69</v>
      </c>
      <c r="B1156" s="100">
        <v>39873</v>
      </c>
      <c r="C1156" s="99">
        <v>61829.799040794402</v>
      </c>
      <c r="D1156" s="99">
        <v>0</v>
      </c>
      <c r="E1156" s="99">
        <v>15767.623945355401</v>
      </c>
      <c r="F1156" s="99">
        <v>12019.629179477701</v>
      </c>
      <c r="G1156" s="99">
        <v>972.69672672450497</v>
      </c>
      <c r="H1156" s="99">
        <v>0</v>
      </c>
      <c r="I1156" s="99">
        <v>0</v>
      </c>
      <c r="J1156" s="99">
        <v>27402.1125133038</v>
      </c>
      <c r="K1156" s="99">
        <v>1317.7004685848999</v>
      </c>
      <c r="L1156" s="99">
        <v>10086.9710357189</v>
      </c>
      <c r="M1156" s="99">
        <v>33564.877628803297</v>
      </c>
      <c r="N1156" s="99">
        <v>4802.61960929632</v>
      </c>
      <c r="O1156" s="99">
        <v>26514.514692783399</v>
      </c>
      <c r="P1156" s="99">
        <v>0</v>
      </c>
      <c r="Q1156" s="99">
        <v>4251.6047996878597</v>
      </c>
      <c r="R1156" s="99">
        <v>942.05072678625595</v>
      </c>
      <c r="S1156" s="99">
        <v>0</v>
      </c>
      <c r="T1156" s="99">
        <v>191.913389621302</v>
      </c>
      <c r="U1156" s="99">
        <v>28707.6478121281</v>
      </c>
      <c r="V1156" s="99">
        <v>3208512.3769836398</v>
      </c>
      <c r="W1156" s="99">
        <v>308.47965158894698</v>
      </c>
      <c r="X1156" s="99">
        <v>1128948.3225402799</v>
      </c>
      <c r="Y1156" s="99">
        <v>794595.80746459996</v>
      </c>
      <c r="Z1156" s="99">
        <v>137822.17499733</v>
      </c>
      <c r="AA1156" s="99">
        <v>0</v>
      </c>
      <c r="AB1156" s="99">
        <v>0</v>
      </c>
      <c r="AC1156" s="99">
        <v>9273733.9822997991</v>
      </c>
      <c r="AD1156" s="99">
        <v>0</v>
      </c>
      <c r="AE1156" s="99">
        <v>436271.99063873303</v>
      </c>
      <c r="AF1156" s="99">
        <v>1572522.47817993</v>
      </c>
      <c r="AG1156" s="99">
        <v>684426.82804107701</v>
      </c>
      <c r="AH1156" s="99">
        <v>1224853.28465271</v>
      </c>
      <c r="AI1156" s="99">
        <v>0</v>
      </c>
      <c r="AJ1156" s="99">
        <v>418760.843070984</v>
      </c>
      <c r="AK1156" s="99">
        <v>125365.428576469</v>
      </c>
      <c r="AL1156" s="99">
        <v>0</v>
      </c>
      <c r="AM1156" s="99">
        <v>28310.275489091899</v>
      </c>
      <c r="AN1156" s="99">
        <v>9388332.0021972694</v>
      </c>
      <c r="AO1156" s="99">
        <v>27100136.3898926</v>
      </c>
      <c r="AP1156" s="99">
        <v>2939.69548761845</v>
      </c>
      <c r="AQ1156" s="99">
        <v>8632829.0546875</v>
      </c>
      <c r="AR1156" s="99">
        <v>6064904.5509643601</v>
      </c>
      <c r="AS1156" s="99">
        <v>1033626.44016266</v>
      </c>
      <c r="AT1156" s="99">
        <v>0</v>
      </c>
      <c r="AU1156" s="99">
        <v>0</v>
      </c>
      <c r="AV1156" s="99">
        <v>23701170.044433601</v>
      </c>
      <c r="AW1156" s="99">
        <v>0</v>
      </c>
      <c r="AX1156" s="99">
        <v>3801680.1739502</v>
      </c>
      <c r="AY1156" s="99">
        <v>13245497.065063501</v>
      </c>
      <c r="AZ1156" s="99">
        <v>5345247.0219116202</v>
      </c>
      <c r="BA1156" s="99">
        <v>10061964.290771499</v>
      </c>
      <c r="BB1156" s="99">
        <v>0</v>
      </c>
      <c r="BC1156" s="99">
        <v>3303181.1466979999</v>
      </c>
      <c r="BD1156" s="99">
        <v>934323.40554809605</v>
      </c>
      <c r="BE1156" s="99">
        <v>0</v>
      </c>
      <c r="BF1156" s="99">
        <v>221126.31762504601</v>
      </c>
      <c r="BG1156" s="99">
        <v>24044128.542480499</v>
      </c>
      <c r="BH1156" s="99">
        <v>6564826.8670043899</v>
      </c>
      <c r="BI1156" s="99">
        <v>708.05454827100004</v>
      </c>
      <c r="BJ1156" s="99">
        <v>3474069.9065246601</v>
      </c>
      <c r="BK1156" s="99">
        <v>2499374.8097839402</v>
      </c>
      <c r="BL1156" s="99">
        <v>0</v>
      </c>
      <c r="BM1156" s="99">
        <v>0</v>
      </c>
      <c r="BN1156" s="99">
        <v>0</v>
      </c>
      <c r="BO1156" s="99">
        <v>0</v>
      </c>
      <c r="BP1156" s="99">
        <v>0</v>
      </c>
      <c r="BQ1156" s="99">
        <v>0</v>
      </c>
      <c r="BR1156" s="99">
        <v>4066828.1579284701</v>
      </c>
      <c r="BS1156" s="99">
        <v>2168213.6158447298</v>
      </c>
      <c r="BT1156" s="99">
        <v>1957856.87492371</v>
      </c>
      <c r="BU1156" s="99">
        <v>0</v>
      </c>
      <c r="BV1156" s="99">
        <v>1800039.0234832801</v>
      </c>
      <c r="BW1156" s="99">
        <v>106157.987159729</v>
      </c>
      <c r="BX1156" s="99">
        <v>0</v>
      </c>
      <c r="BY1156" s="99">
        <v>0</v>
      </c>
      <c r="BZ1156" s="99">
        <v>0</v>
      </c>
      <c r="CA1156" s="99">
        <v>77631.259719848604</v>
      </c>
      <c r="CB1156" s="99">
        <v>4342398.6907348596</v>
      </c>
      <c r="CC1156" s="99">
        <v>35830540.690429702</v>
      </c>
      <c r="CD1156" s="99">
        <v>10041666.391845699</v>
      </c>
      <c r="CE1156" s="99">
        <v>1096.6189093738799</v>
      </c>
      <c r="CF1156" s="99">
        <v>153015.69694328299</v>
      </c>
      <c r="CG1156" s="99">
        <v>1152165.5928344701</v>
      </c>
      <c r="CH1156" s="99">
        <v>0</v>
      </c>
      <c r="CI1156" s="99">
        <v>78725.861481666594</v>
      </c>
      <c r="CJ1156" s="99">
        <v>4495826.4810180701</v>
      </c>
      <c r="CK1156" s="99">
        <v>36939027.424316399</v>
      </c>
      <c r="CL1156" s="99">
        <v>10149154.525268599</v>
      </c>
      <c r="CM1156" s="166">
        <v>107225.764983177</v>
      </c>
      <c r="CN1156" s="166">
        <v>13882325.0339355</v>
      </c>
      <c r="CO1156" s="166">
        <v>61005525.598144501</v>
      </c>
      <c r="CP1156" s="99">
        <v>10149154.525268599</v>
      </c>
      <c r="CQ1156" s="99">
        <v>0</v>
      </c>
      <c r="CR1156" s="99">
        <v>0</v>
      </c>
      <c r="CS1156" s="99">
        <v>0</v>
      </c>
      <c r="CT1156" s="99">
        <v>0</v>
      </c>
      <c r="CU1156" s="98">
        <v>17178.244884976</v>
      </c>
      <c r="CV1156" s="98">
        <v>28190.848256095</v>
      </c>
      <c r="CW1156" s="98">
        <v>4495414.3876781426</v>
      </c>
      <c r="CX1156" s="98">
        <v>36982706.283264175</v>
      </c>
    </row>
    <row r="1157" spans="1:102" x14ac:dyDescent="0.2">
      <c r="A1157" s="98" t="s">
        <v>69</v>
      </c>
      <c r="B1157" s="100">
        <v>39965</v>
      </c>
      <c r="C1157" s="99">
        <v>62564.386236190803</v>
      </c>
      <c r="D1157" s="99">
        <v>0</v>
      </c>
      <c r="E1157" s="99">
        <v>15320.4162482023</v>
      </c>
      <c r="F1157" s="99">
        <v>11752.468024969099</v>
      </c>
      <c r="G1157" s="99">
        <v>1019.46151489764</v>
      </c>
      <c r="H1157" s="99">
        <v>0</v>
      </c>
      <c r="I1157" s="99">
        <v>0</v>
      </c>
      <c r="J1157" s="99">
        <v>27885.318404912901</v>
      </c>
      <c r="K1157" s="99">
        <v>1036.48918004334</v>
      </c>
      <c r="L1157" s="99">
        <v>10046.7540456057</v>
      </c>
      <c r="M1157" s="99">
        <v>33842.484608173399</v>
      </c>
      <c r="N1157" s="99">
        <v>4802.6758816838301</v>
      </c>
      <c r="O1157" s="99">
        <v>26693.156260013599</v>
      </c>
      <c r="P1157" s="99">
        <v>0</v>
      </c>
      <c r="Q1157" s="99">
        <v>4231.8975895643198</v>
      </c>
      <c r="R1157" s="99">
        <v>956.72843664139498</v>
      </c>
      <c r="S1157" s="99">
        <v>0</v>
      </c>
      <c r="T1157" s="99">
        <v>191.35428634658501</v>
      </c>
      <c r="U1157" s="99">
        <v>28875.99375844</v>
      </c>
      <c r="V1157" s="99">
        <v>3252861.4194946298</v>
      </c>
      <c r="W1157" s="99">
        <v>342.05249298363901</v>
      </c>
      <c r="X1157" s="99">
        <v>1095182.39953613</v>
      </c>
      <c r="Y1157" s="99">
        <v>784549.87139129604</v>
      </c>
      <c r="Z1157" s="99">
        <v>141343.37889099101</v>
      </c>
      <c r="AA1157" s="99">
        <v>0</v>
      </c>
      <c r="AB1157" s="99">
        <v>0</v>
      </c>
      <c r="AC1157" s="99">
        <v>9363798.8911132794</v>
      </c>
      <c r="AD1157" s="99">
        <v>0</v>
      </c>
      <c r="AE1157" s="99">
        <v>437046.35201263399</v>
      </c>
      <c r="AF1157" s="99">
        <v>1580005.6300506601</v>
      </c>
      <c r="AG1157" s="99">
        <v>681368.21590423596</v>
      </c>
      <c r="AH1157" s="99">
        <v>1225783.1730346701</v>
      </c>
      <c r="AI1157" s="99">
        <v>0</v>
      </c>
      <c r="AJ1157" s="99">
        <v>426802.534950256</v>
      </c>
      <c r="AK1157" s="99">
        <v>123435.66695594801</v>
      </c>
      <c r="AL1157" s="99">
        <v>0</v>
      </c>
      <c r="AM1157" s="99">
        <v>29213.840306758899</v>
      </c>
      <c r="AN1157" s="99">
        <v>9462460.8267822303</v>
      </c>
      <c r="AO1157" s="99">
        <v>27637374.431640599</v>
      </c>
      <c r="AP1157" s="99">
        <v>2922.8514596223799</v>
      </c>
      <c r="AQ1157" s="99">
        <v>8422373.1688232403</v>
      </c>
      <c r="AR1157" s="99">
        <v>5991263.4052123995</v>
      </c>
      <c r="AS1157" s="99">
        <v>1069359.56263733</v>
      </c>
      <c r="AT1157" s="99">
        <v>0</v>
      </c>
      <c r="AU1157" s="99">
        <v>0</v>
      </c>
      <c r="AV1157" s="99">
        <v>24210656.7802734</v>
      </c>
      <c r="AW1157" s="99">
        <v>0</v>
      </c>
      <c r="AX1157" s="99">
        <v>3823273.1866455101</v>
      </c>
      <c r="AY1157" s="99">
        <v>13388286.0400391</v>
      </c>
      <c r="AZ1157" s="99">
        <v>5354761.4541626005</v>
      </c>
      <c r="BA1157" s="99">
        <v>10134940.2258301</v>
      </c>
      <c r="BB1157" s="99">
        <v>0</v>
      </c>
      <c r="BC1157" s="99">
        <v>3380277.8907165499</v>
      </c>
      <c r="BD1157" s="99">
        <v>925704.811378479</v>
      </c>
      <c r="BE1157" s="99">
        <v>0</v>
      </c>
      <c r="BF1157" s="99">
        <v>224281.460597992</v>
      </c>
      <c r="BG1157" s="99">
        <v>24403544.576904301</v>
      </c>
      <c r="BH1157" s="99">
        <v>6707963.0166015597</v>
      </c>
      <c r="BI1157" s="99">
        <v>842.68204729259003</v>
      </c>
      <c r="BJ1157" s="99">
        <v>3425818.0746459998</v>
      </c>
      <c r="BK1157" s="99">
        <v>2487107.63171387</v>
      </c>
      <c r="BL1157" s="99">
        <v>0</v>
      </c>
      <c r="BM1157" s="99">
        <v>0</v>
      </c>
      <c r="BN1157" s="99">
        <v>0</v>
      </c>
      <c r="BO1157" s="99">
        <v>0</v>
      </c>
      <c r="BP1157" s="99">
        <v>0</v>
      </c>
      <c r="BQ1157" s="99">
        <v>0</v>
      </c>
      <c r="BR1157" s="99">
        <v>4174825.60437012</v>
      </c>
      <c r="BS1157" s="99">
        <v>2182051.51745605</v>
      </c>
      <c r="BT1157" s="99">
        <v>1972012.71522522</v>
      </c>
      <c r="BU1157" s="99">
        <v>0</v>
      </c>
      <c r="BV1157" s="99">
        <v>1825609.0474243199</v>
      </c>
      <c r="BW1157" s="99">
        <v>104225.79929351799</v>
      </c>
      <c r="BX1157" s="99">
        <v>0</v>
      </c>
      <c r="BY1157" s="99">
        <v>0</v>
      </c>
      <c r="BZ1157" s="99">
        <v>0</v>
      </c>
      <c r="CA1157" s="99">
        <v>77895.895763397202</v>
      </c>
      <c r="CB1157" s="99">
        <v>4345941.20068359</v>
      </c>
      <c r="CC1157" s="99">
        <v>35990928.937988304</v>
      </c>
      <c r="CD1157" s="99">
        <v>10130034.3237305</v>
      </c>
      <c r="CE1157" s="99">
        <v>1118.3441363424099</v>
      </c>
      <c r="CF1157" s="99">
        <v>154004.852134705</v>
      </c>
      <c r="CG1157" s="99">
        <v>1160077.4508819601</v>
      </c>
      <c r="CH1157" s="99">
        <v>0</v>
      </c>
      <c r="CI1157" s="99">
        <v>79010.139034271197</v>
      </c>
      <c r="CJ1157" s="99">
        <v>4500529.8399658203</v>
      </c>
      <c r="CK1157" s="99">
        <v>37198035.158691399</v>
      </c>
      <c r="CL1157" s="99">
        <v>10236297.751708999</v>
      </c>
      <c r="CM1157" s="166">
        <v>107681.9080019</v>
      </c>
      <c r="CN1157" s="166">
        <v>13972306.7840576</v>
      </c>
      <c r="CO1157" s="166">
        <v>61676838.283691399</v>
      </c>
      <c r="CP1157" s="99">
        <v>10236297.751708999</v>
      </c>
      <c r="CQ1157" s="99">
        <v>0</v>
      </c>
      <c r="CR1157" s="99">
        <v>0</v>
      </c>
      <c r="CS1157" s="99">
        <v>0</v>
      </c>
      <c r="CT1157" s="99">
        <v>0</v>
      </c>
      <c r="CU1157" s="98">
        <v>16418.583193772</v>
      </c>
      <c r="CV1157" s="98">
        <v>28694.277068142001</v>
      </c>
      <c r="CW1157" s="98">
        <v>4499946.0528182946</v>
      </c>
      <c r="CX1157" s="98">
        <v>37151006.388870262</v>
      </c>
    </row>
    <row r="1158" spans="1:102" x14ac:dyDescent="0.2">
      <c r="A1158" s="98" t="s">
        <v>69</v>
      </c>
      <c r="B1158" s="100">
        <v>40057</v>
      </c>
      <c r="C1158" s="99">
        <v>63594.664575576797</v>
      </c>
      <c r="D1158" s="99">
        <v>0</v>
      </c>
      <c r="E1158" s="99">
        <v>14922.5437750816</v>
      </c>
      <c r="F1158" s="99">
        <v>11529.048727035501</v>
      </c>
      <c r="G1158" s="99">
        <v>1085.62289305031</v>
      </c>
      <c r="H1158" s="99">
        <v>0</v>
      </c>
      <c r="I1158" s="99">
        <v>0</v>
      </c>
      <c r="J1158" s="99">
        <v>28324.4266421795</v>
      </c>
      <c r="K1158" s="99">
        <v>763.92207162082195</v>
      </c>
      <c r="L1158" s="99">
        <v>9721.5556800365393</v>
      </c>
      <c r="M1158" s="99">
        <v>33994.427937984503</v>
      </c>
      <c r="N1158" s="99">
        <v>4788.6999351978302</v>
      </c>
      <c r="O1158" s="99">
        <v>27158.5623984337</v>
      </c>
      <c r="P1158" s="99">
        <v>0</v>
      </c>
      <c r="Q1158" s="99">
        <v>4159.9448575377501</v>
      </c>
      <c r="R1158" s="99">
        <v>975.05730514228298</v>
      </c>
      <c r="S1158" s="99">
        <v>0</v>
      </c>
      <c r="T1158" s="99">
        <v>212.728947659954</v>
      </c>
      <c r="U1158" s="99">
        <v>29115.151429176301</v>
      </c>
      <c r="V1158" s="99">
        <v>3278652.11801147</v>
      </c>
      <c r="W1158" s="99">
        <v>202.10744276084</v>
      </c>
      <c r="X1158" s="99">
        <v>1062256.4523620601</v>
      </c>
      <c r="Y1158" s="99">
        <v>756453.19909668004</v>
      </c>
      <c r="Z1158" s="99">
        <v>141184.29086303699</v>
      </c>
      <c r="AA1158" s="99">
        <v>0</v>
      </c>
      <c r="AB1158" s="99">
        <v>0</v>
      </c>
      <c r="AC1158" s="99">
        <v>9503314.62036133</v>
      </c>
      <c r="AD1158" s="99">
        <v>0</v>
      </c>
      <c r="AE1158" s="99">
        <v>424200.31973266602</v>
      </c>
      <c r="AF1158" s="99">
        <v>1583215.16870117</v>
      </c>
      <c r="AG1158" s="99">
        <v>672371.87268829299</v>
      </c>
      <c r="AH1158" s="99">
        <v>1238433.69750977</v>
      </c>
      <c r="AI1158" s="99">
        <v>0</v>
      </c>
      <c r="AJ1158" s="99">
        <v>418919.21464538598</v>
      </c>
      <c r="AK1158" s="99">
        <v>120991.04202651999</v>
      </c>
      <c r="AL1158" s="99">
        <v>0</v>
      </c>
      <c r="AM1158" s="99">
        <v>27492.4020237923</v>
      </c>
      <c r="AN1158" s="99">
        <v>9587937.0107421894</v>
      </c>
      <c r="AO1158" s="99">
        <v>28052288.550292999</v>
      </c>
      <c r="AP1158" s="99">
        <v>1581.04466615617</v>
      </c>
      <c r="AQ1158" s="99">
        <v>8248715.2511596698</v>
      </c>
      <c r="AR1158" s="99">
        <v>5820298.5771484403</v>
      </c>
      <c r="AS1158" s="99">
        <v>1091474.04077148</v>
      </c>
      <c r="AT1158" s="99">
        <v>0</v>
      </c>
      <c r="AU1158" s="99">
        <v>0</v>
      </c>
      <c r="AV1158" s="99">
        <v>24816362.333496101</v>
      </c>
      <c r="AW1158" s="99">
        <v>0</v>
      </c>
      <c r="AX1158" s="99">
        <v>3748251.4296569801</v>
      </c>
      <c r="AY1158" s="99">
        <v>13506338.651001001</v>
      </c>
      <c r="AZ1158" s="99">
        <v>5321356.1295776404</v>
      </c>
      <c r="BA1158" s="99">
        <v>10327711.4217529</v>
      </c>
      <c r="BB1158" s="99">
        <v>0</v>
      </c>
      <c r="BC1158" s="99">
        <v>3330798.6379089402</v>
      </c>
      <c r="BD1158" s="99">
        <v>918330.18676757801</v>
      </c>
      <c r="BE1158" s="99">
        <v>0</v>
      </c>
      <c r="BF1158" s="99">
        <v>223364.69805336001</v>
      </c>
      <c r="BG1158" s="99">
        <v>25006347.9619141</v>
      </c>
      <c r="BH1158" s="99">
        <v>6818900.3723144503</v>
      </c>
      <c r="BI1158" s="99">
        <v>101.50046149548101</v>
      </c>
      <c r="BJ1158" s="99">
        <v>3370156.9796752902</v>
      </c>
      <c r="BK1158" s="99">
        <v>2426073.4701232901</v>
      </c>
      <c r="BL1158" s="99">
        <v>0</v>
      </c>
      <c r="BM1158" s="99">
        <v>0</v>
      </c>
      <c r="BN1158" s="99">
        <v>0</v>
      </c>
      <c r="BO1158" s="99">
        <v>0</v>
      </c>
      <c r="BP1158" s="99">
        <v>0</v>
      </c>
      <c r="BQ1158" s="99">
        <v>0</v>
      </c>
      <c r="BR1158" s="99">
        <v>4213549.6339721698</v>
      </c>
      <c r="BS1158" s="99">
        <v>2177140.43713379</v>
      </c>
      <c r="BT1158" s="99">
        <v>2009303.41625977</v>
      </c>
      <c r="BU1158" s="99">
        <v>0</v>
      </c>
      <c r="BV1158" s="99">
        <v>1803858.08720398</v>
      </c>
      <c r="BW1158" s="99">
        <v>102865.073186874</v>
      </c>
      <c r="BX1158" s="99">
        <v>0</v>
      </c>
      <c r="BY1158" s="99">
        <v>0</v>
      </c>
      <c r="BZ1158" s="99">
        <v>0</v>
      </c>
      <c r="CA1158" s="99">
        <v>78488.904432296797</v>
      </c>
      <c r="CB1158" s="99">
        <v>4334965.5559692401</v>
      </c>
      <c r="CC1158" s="99">
        <v>36162784.105957001</v>
      </c>
      <c r="CD1158" s="99">
        <v>10183639.4732666</v>
      </c>
      <c r="CE1158" s="99">
        <v>1162.33596749604</v>
      </c>
      <c r="CF1158" s="99">
        <v>150154.66842651399</v>
      </c>
      <c r="CG1158" s="99">
        <v>1154498.7796936</v>
      </c>
      <c r="CH1158" s="99">
        <v>0</v>
      </c>
      <c r="CI1158" s="99">
        <v>79653.284261703506</v>
      </c>
      <c r="CJ1158" s="99">
        <v>4485978.0933227502</v>
      </c>
      <c r="CK1158" s="99">
        <v>37426286.6396484</v>
      </c>
      <c r="CL1158" s="99">
        <v>10287414.876953101</v>
      </c>
      <c r="CM1158" s="166">
        <v>108530.684439659</v>
      </c>
      <c r="CN1158" s="166">
        <v>14066817.540771499</v>
      </c>
      <c r="CO1158" s="166">
        <v>62355676.34375</v>
      </c>
      <c r="CP1158" s="99">
        <v>10287414.876953101</v>
      </c>
      <c r="CQ1158" s="99">
        <v>0</v>
      </c>
      <c r="CR1158" s="99">
        <v>0</v>
      </c>
      <c r="CS1158" s="99">
        <v>0</v>
      </c>
      <c r="CT1158" s="99">
        <v>0</v>
      </c>
      <c r="CU1158" s="98">
        <v>15772.443732985999</v>
      </c>
      <c r="CV1158" s="98">
        <v>29187.939703380001</v>
      </c>
      <c r="CW1158" s="98">
        <v>4485120.2243957538</v>
      </c>
      <c r="CX1158" s="98">
        <v>37317282.885650605</v>
      </c>
    </row>
    <row r="1159" spans="1:102" x14ac:dyDescent="0.2">
      <c r="A1159" s="98" t="s">
        <v>69</v>
      </c>
      <c r="B1159" s="100">
        <v>40148</v>
      </c>
      <c r="C1159" s="99">
        <v>64420.762960910797</v>
      </c>
      <c r="D1159" s="99">
        <v>0</v>
      </c>
      <c r="E1159" s="99">
        <v>14533.5224727392</v>
      </c>
      <c r="F1159" s="99">
        <v>11309.1472917795</v>
      </c>
      <c r="G1159" s="99">
        <v>1138.0766620487</v>
      </c>
      <c r="H1159" s="99">
        <v>0</v>
      </c>
      <c r="I1159" s="99">
        <v>0</v>
      </c>
      <c r="J1159" s="99">
        <v>28818.618100643202</v>
      </c>
      <c r="K1159" s="99">
        <v>545.41072814911604</v>
      </c>
      <c r="L1159" s="99">
        <v>9551.1732710599899</v>
      </c>
      <c r="M1159" s="99">
        <v>34137.8643994331</v>
      </c>
      <c r="N1159" s="99">
        <v>4753.2531493306196</v>
      </c>
      <c r="O1159" s="99">
        <v>27723.391618728601</v>
      </c>
      <c r="P1159" s="99">
        <v>0</v>
      </c>
      <c r="Q1159" s="99">
        <v>4168.4358963370296</v>
      </c>
      <c r="R1159" s="99">
        <v>991.28588170558203</v>
      </c>
      <c r="S1159" s="99">
        <v>0</v>
      </c>
      <c r="T1159" s="99">
        <v>213.55760290287401</v>
      </c>
      <c r="U1159" s="99">
        <v>29389.914536714601</v>
      </c>
      <c r="V1159" s="99">
        <v>3298657.4775085398</v>
      </c>
      <c r="W1159" s="99">
        <v>104.956123932265</v>
      </c>
      <c r="X1159" s="99">
        <v>1030489.1108551</v>
      </c>
      <c r="Y1159" s="99">
        <v>741812.55567932106</v>
      </c>
      <c r="Z1159" s="99">
        <v>144745.99926185599</v>
      </c>
      <c r="AA1159" s="99">
        <v>0</v>
      </c>
      <c r="AB1159" s="99">
        <v>0</v>
      </c>
      <c r="AC1159" s="99">
        <v>9550078.15478516</v>
      </c>
      <c r="AD1159" s="99">
        <v>0</v>
      </c>
      <c r="AE1159" s="99">
        <v>415940.61980819702</v>
      </c>
      <c r="AF1159" s="99">
        <v>1582926.1738433801</v>
      </c>
      <c r="AG1159" s="99">
        <v>662353.64979553199</v>
      </c>
      <c r="AH1159" s="99">
        <v>1258836.83992004</v>
      </c>
      <c r="AI1159" s="99">
        <v>0</v>
      </c>
      <c r="AJ1159" s="99">
        <v>417800.48339080799</v>
      </c>
      <c r="AK1159" s="99">
        <v>119790.68224334699</v>
      </c>
      <c r="AL1159" s="99">
        <v>0</v>
      </c>
      <c r="AM1159" s="99">
        <v>28849.555322647098</v>
      </c>
      <c r="AN1159" s="99">
        <v>9575016.27661133</v>
      </c>
      <c r="AO1159" s="99">
        <v>28459286.2185059</v>
      </c>
      <c r="AP1159" s="99">
        <v>1585.1771645844001</v>
      </c>
      <c r="AQ1159" s="99">
        <v>8101647.6299438505</v>
      </c>
      <c r="AR1159" s="99">
        <v>5814518.67687988</v>
      </c>
      <c r="AS1159" s="99">
        <v>1110171.01960754</v>
      </c>
      <c r="AT1159" s="99">
        <v>0</v>
      </c>
      <c r="AU1159" s="99">
        <v>0</v>
      </c>
      <c r="AV1159" s="99">
        <v>25095023.167236298</v>
      </c>
      <c r="AW1159" s="99">
        <v>0</v>
      </c>
      <c r="AX1159" s="99">
        <v>3718634.1901550302</v>
      </c>
      <c r="AY1159" s="99">
        <v>13617080.7852783</v>
      </c>
      <c r="AZ1159" s="99">
        <v>5307271.9514770498</v>
      </c>
      <c r="BA1159" s="99">
        <v>10588496.107177701</v>
      </c>
      <c r="BB1159" s="99">
        <v>0</v>
      </c>
      <c r="BC1159" s="99">
        <v>3403650.3447265602</v>
      </c>
      <c r="BD1159" s="99">
        <v>914419.03884887695</v>
      </c>
      <c r="BE1159" s="99">
        <v>0</v>
      </c>
      <c r="BF1159" s="99">
        <v>227266.27156639099</v>
      </c>
      <c r="BG1159" s="99">
        <v>25321478.763183601</v>
      </c>
      <c r="BH1159" s="99">
        <v>6949971.9063720703</v>
      </c>
      <c r="BI1159" s="99">
        <v>64.085641195997596</v>
      </c>
      <c r="BJ1159" s="99">
        <v>3351356.8568420401</v>
      </c>
      <c r="BK1159" s="99">
        <v>2430984.6494751</v>
      </c>
      <c r="BL1159" s="99">
        <v>0</v>
      </c>
      <c r="BM1159" s="99">
        <v>0</v>
      </c>
      <c r="BN1159" s="99">
        <v>0</v>
      </c>
      <c r="BO1159" s="99">
        <v>0</v>
      </c>
      <c r="BP1159" s="99">
        <v>0</v>
      </c>
      <c r="BQ1159" s="99">
        <v>0</v>
      </c>
      <c r="BR1159" s="99">
        <v>4250331.9307251005</v>
      </c>
      <c r="BS1159" s="99">
        <v>2169839.1819457998</v>
      </c>
      <c r="BT1159" s="99">
        <v>2059836.06721497</v>
      </c>
      <c r="BU1159" s="99">
        <v>0</v>
      </c>
      <c r="BV1159" s="99">
        <v>1829842.47267151</v>
      </c>
      <c r="BW1159" s="99">
        <v>105756.401657104</v>
      </c>
      <c r="BX1159" s="99">
        <v>0</v>
      </c>
      <c r="BY1159" s="99">
        <v>0</v>
      </c>
      <c r="BZ1159" s="99">
        <v>0</v>
      </c>
      <c r="CA1159" s="99">
        <v>78965.116844177202</v>
      </c>
      <c r="CB1159" s="99">
        <v>4325421.8245239304</v>
      </c>
      <c r="CC1159" s="99">
        <v>36551278.231933601</v>
      </c>
      <c r="CD1159" s="99">
        <v>10314214.3868408</v>
      </c>
      <c r="CE1159" s="99">
        <v>1181.0762304663699</v>
      </c>
      <c r="CF1159" s="99">
        <v>149375.04031753499</v>
      </c>
      <c r="CG1159" s="99">
        <v>1145352.3591003399</v>
      </c>
      <c r="CH1159" s="99">
        <v>0</v>
      </c>
      <c r="CI1159" s="99">
        <v>80150.784633636504</v>
      </c>
      <c r="CJ1159" s="99">
        <v>4474608.2218017597</v>
      </c>
      <c r="CK1159" s="99">
        <v>37659352.493652299</v>
      </c>
      <c r="CL1159" s="99">
        <v>10420335.162597699</v>
      </c>
      <c r="CM1159" s="166">
        <v>109359.719163895</v>
      </c>
      <c r="CN1159" s="166">
        <v>14063097.6590576</v>
      </c>
      <c r="CO1159" s="166">
        <v>63017620.124511696</v>
      </c>
      <c r="CP1159" s="99">
        <v>10420335.162597699</v>
      </c>
      <c r="CQ1159" s="99">
        <v>0</v>
      </c>
      <c r="CR1159" s="99">
        <v>0</v>
      </c>
      <c r="CS1159" s="99">
        <v>0</v>
      </c>
      <c r="CT1159" s="99">
        <v>0</v>
      </c>
      <c r="CU1159" s="98">
        <v>15176.003675905</v>
      </c>
      <c r="CV1159" s="98">
        <v>29740.667616338</v>
      </c>
      <c r="CW1159" s="98">
        <v>4474796.8648414658</v>
      </c>
      <c r="CX1159" s="98">
        <v>37696630.591033943</v>
      </c>
    </row>
    <row r="1160" spans="1:102" x14ac:dyDescent="0.2">
      <c r="A1160" s="98" t="s">
        <v>69</v>
      </c>
      <c r="B1160" s="100">
        <v>40238</v>
      </c>
      <c r="C1160" s="99">
        <v>64781.824467658997</v>
      </c>
      <c r="D1160" s="99">
        <v>0</v>
      </c>
      <c r="E1160" s="99">
        <v>14024.911553382901</v>
      </c>
      <c r="F1160" s="99">
        <v>11017.4401637316</v>
      </c>
      <c r="G1160" s="99">
        <v>1145.19210469723</v>
      </c>
      <c r="H1160" s="99">
        <v>0</v>
      </c>
      <c r="I1160" s="99">
        <v>0</v>
      </c>
      <c r="J1160" s="99">
        <v>29303.2664530277</v>
      </c>
      <c r="K1160" s="99">
        <v>399.19520224630799</v>
      </c>
      <c r="L1160" s="99">
        <v>9585.2355164289493</v>
      </c>
      <c r="M1160" s="99">
        <v>34131.430591583303</v>
      </c>
      <c r="N1160" s="99">
        <v>4707.5911517143304</v>
      </c>
      <c r="O1160" s="99">
        <v>27630.6173217297</v>
      </c>
      <c r="P1160" s="99">
        <v>0</v>
      </c>
      <c r="Q1160" s="99">
        <v>4114.2309964895203</v>
      </c>
      <c r="R1160" s="99">
        <v>979.46489199250902</v>
      </c>
      <c r="S1160" s="99">
        <v>0</v>
      </c>
      <c r="T1160" s="99">
        <v>204.42490220069899</v>
      </c>
      <c r="U1160" s="99">
        <v>29690.025529146202</v>
      </c>
      <c r="V1160" s="99">
        <v>3332546.68328857</v>
      </c>
      <c r="W1160" s="99">
        <v>7.4653903419966801</v>
      </c>
      <c r="X1160" s="99">
        <v>980443.33394622803</v>
      </c>
      <c r="Y1160" s="99">
        <v>714934.43835449195</v>
      </c>
      <c r="Z1160" s="99">
        <v>146146.767824173</v>
      </c>
      <c r="AA1160" s="99">
        <v>0</v>
      </c>
      <c r="AB1160" s="99">
        <v>0</v>
      </c>
      <c r="AC1160" s="99">
        <v>9727032.9447021503</v>
      </c>
      <c r="AD1160" s="99">
        <v>0</v>
      </c>
      <c r="AE1160" s="99">
        <v>409982.87301635701</v>
      </c>
      <c r="AF1160" s="99">
        <v>1589051.6846008301</v>
      </c>
      <c r="AG1160" s="99">
        <v>650815.39490508998</v>
      </c>
      <c r="AH1160" s="99">
        <v>1262241.9967193599</v>
      </c>
      <c r="AI1160" s="99">
        <v>0</v>
      </c>
      <c r="AJ1160" s="99">
        <v>410220.762161255</v>
      </c>
      <c r="AK1160" s="99">
        <v>117546.14138126399</v>
      </c>
      <c r="AL1160" s="99">
        <v>0</v>
      </c>
      <c r="AM1160" s="99">
        <v>28524.424270391501</v>
      </c>
      <c r="AN1160" s="99">
        <v>9721914.2574462909</v>
      </c>
      <c r="AO1160" s="99">
        <v>28932141.354247998</v>
      </c>
      <c r="AP1160" s="99">
        <v>67.037187012843802</v>
      </c>
      <c r="AQ1160" s="99">
        <v>7775987.4149169903</v>
      </c>
      <c r="AR1160" s="99">
        <v>5660998.4224243201</v>
      </c>
      <c r="AS1160" s="99">
        <v>1129235.82098389</v>
      </c>
      <c r="AT1160" s="99">
        <v>0</v>
      </c>
      <c r="AU1160" s="99">
        <v>0</v>
      </c>
      <c r="AV1160" s="99">
        <v>25797878.269775402</v>
      </c>
      <c r="AW1160" s="99">
        <v>0</v>
      </c>
      <c r="AX1160" s="99">
        <v>3710533.8572692899</v>
      </c>
      <c r="AY1160" s="99">
        <v>13787556.7652588</v>
      </c>
      <c r="AZ1160" s="99">
        <v>5260253.3242797898</v>
      </c>
      <c r="BA1160" s="99">
        <v>10698105.529663101</v>
      </c>
      <c r="BB1160" s="99">
        <v>0</v>
      </c>
      <c r="BC1160" s="99">
        <v>3355899.3937377902</v>
      </c>
      <c r="BD1160" s="99">
        <v>906957.90309905994</v>
      </c>
      <c r="BE1160" s="99">
        <v>0</v>
      </c>
      <c r="BF1160" s="99">
        <v>223883.78709030201</v>
      </c>
      <c r="BG1160" s="99">
        <v>25793654.423095699</v>
      </c>
      <c r="BH1160" s="99">
        <v>7103806.6780395498</v>
      </c>
      <c r="BI1160" s="99">
        <v>19.149279123870699</v>
      </c>
      <c r="BJ1160" s="99">
        <v>3243484.0722045898</v>
      </c>
      <c r="BK1160" s="99">
        <v>2386617.6732177702</v>
      </c>
      <c r="BL1160" s="99">
        <v>0</v>
      </c>
      <c r="BM1160" s="99">
        <v>0</v>
      </c>
      <c r="BN1160" s="99">
        <v>0</v>
      </c>
      <c r="BO1160" s="99">
        <v>0</v>
      </c>
      <c r="BP1160" s="99">
        <v>0</v>
      </c>
      <c r="BQ1160" s="99">
        <v>0</v>
      </c>
      <c r="BR1160" s="99">
        <v>4297449.7471313505</v>
      </c>
      <c r="BS1160" s="99">
        <v>2139082.4778137198</v>
      </c>
      <c r="BT1160" s="99">
        <v>2081115.13710022</v>
      </c>
      <c r="BU1160" s="99">
        <v>0</v>
      </c>
      <c r="BV1160" s="99">
        <v>1819499.27160645</v>
      </c>
      <c r="BW1160" s="99">
        <v>102007.195333481</v>
      </c>
      <c r="BX1160" s="99">
        <v>0</v>
      </c>
      <c r="BY1160" s="99">
        <v>0</v>
      </c>
      <c r="BZ1160" s="99">
        <v>0</v>
      </c>
      <c r="CA1160" s="99">
        <v>78813.874604225202</v>
      </c>
      <c r="CB1160" s="99">
        <v>4318495.2167358398</v>
      </c>
      <c r="CC1160" s="99">
        <v>36723411.658691399</v>
      </c>
      <c r="CD1160" s="99">
        <v>10340462.279052701</v>
      </c>
      <c r="CE1160" s="99">
        <v>1143.01435503364</v>
      </c>
      <c r="CF1160" s="99">
        <v>146318.01412963899</v>
      </c>
      <c r="CG1160" s="99">
        <v>1131429.5280456501</v>
      </c>
      <c r="CH1160" s="99">
        <v>0</v>
      </c>
      <c r="CI1160" s="99">
        <v>79953.991651535005</v>
      </c>
      <c r="CJ1160" s="99">
        <v>4465340.5613403302</v>
      </c>
      <c r="CK1160" s="99">
        <v>37897968.5068359</v>
      </c>
      <c r="CL1160" s="99">
        <v>10442574.685668901</v>
      </c>
      <c r="CM1160" s="166">
        <v>109418.062081337</v>
      </c>
      <c r="CN1160" s="166">
        <v>14193955.147216801</v>
      </c>
      <c r="CO1160" s="166">
        <v>63725417.576171897</v>
      </c>
      <c r="CP1160" s="99">
        <v>10442574.685668901</v>
      </c>
      <c r="CQ1160" s="99">
        <v>0</v>
      </c>
      <c r="CR1160" s="99">
        <v>0</v>
      </c>
      <c r="CS1160" s="99">
        <v>0</v>
      </c>
      <c r="CT1160" s="99">
        <v>0</v>
      </c>
      <c r="CU1160" s="98">
        <v>14399.670682738</v>
      </c>
      <c r="CV1160" s="98">
        <v>30246.924803441001</v>
      </c>
      <c r="CW1160" s="98">
        <v>4464813.2308654785</v>
      </c>
      <c r="CX1160" s="98">
        <v>37854841.186737046</v>
      </c>
    </row>
    <row r="1161" spans="1:102" x14ac:dyDescent="0.2">
      <c r="A1161" s="98" t="s">
        <v>69</v>
      </c>
      <c r="B1161" s="100">
        <v>40330</v>
      </c>
      <c r="C1161" s="99">
        <v>65702.369024276704</v>
      </c>
      <c r="D1161" s="99">
        <v>0</v>
      </c>
      <c r="E1161" s="99">
        <v>13658.865763902701</v>
      </c>
      <c r="F1161" s="99">
        <v>10818.959551334399</v>
      </c>
      <c r="G1161" s="99">
        <v>1176.1206724792701</v>
      </c>
      <c r="H1161" s="99">
        <v>0</v>
      </c>
      <c r="I1161" s="99">
        <v>0</v>
      </c>
      <c r="J1161" s="99">
        <v>29735.912368535999</v>
      </c>
      <c r="K1161" s="99">
        <v>343.29559147730498</v>
      </c>
      <c r="L1161" s="99">
        <v>9930.1153811216409</v>
      </c>
      <c r="M1161" s="99">
        <v>34548.090332508102</v>
      </c>
      <c r="N1161" s="99">
        <v>4654.3108830452002</v>
      </c>
      <c r="O1161" s="99">
        <v>27962.920603275299</v>
      </c>
      <c r="P1161" s="99">
        <v>0</v>
      </c>
      <c r="Q1161" s="99">
        <v>4061.0528802275699</v>
      </c>
      <c r="R1161" s="99">
        <v>1000.57292530686</v>
      </c>
      <c r="S1161" s="99">
        <v>0</v>
      </c>
      <c r="T1161" s="99">
        <v>201.91868153400699</v>
      </c>
      <c r="U1161" s="99">
        <v>30034.269916296002</v>
      </c>
      <c r="V1161" s="99">
        <v>3344460.8979797401</v>
      </c>
      <c r="W1161" s="99">
        <v>30.025491752894599</v>
      </c>
      <c r="X1161" s="99">
        <v>942557.90010070801</v>
      </c>
      <c r="Y1161" s="99">
        <v>694062.82570648205</v>
      </c>
      <c r="Z1161" s="99">
        <v>145705.62068366999</v>
      </c>
      <c r="AA1161" s="99">
        <v>0</v>
      </c>
      <c r="AB1161" s="99">
        <v>0</v>
      </c>
      <c r="AC1161" s="99">
        <v>9872840.7813720703</v>
      </c>
      <c r="AD1161" s="99">
        <v>0</v>
      </c>
      <c r="AE1161" s="99">
        <v>410023.65628814697</v>
      </c>
      <c r="AF1161" s="99">
        <v>1594468.76460266</v>
      </c>
      <c r="AG1161" s="99">
        <v>635339.14680481004</v>
      </c>
      <c r="AH1161" s="99">
        <v>1258462.4339141799</v>
      </c>
      <c r="AI1161" s="99">
        <v>0</v>
      </c>
      <c r="AJ1161" s="99">
        <v>401776.71477127098</v>
      </c>
      <c r="AK1161" s="99">
        <v>117842.107057571</v>
      </c>
      <c r="AL1161" s="99">
        <v>0</v>
      </c>
      <c r="AM1161" s="99">
        <v>27878.643713235899</v>
      </c>
      <c r="AN1161" s="99">
        <v>9842281.0715331994</v>
      </c>
      <c r="AO1161" s="99">
        <v>29226887.878662098</v>
      </c>
      <c r="AP1161" s="99">
        <v>291.57701035961497</v>
      </c>
      <c r="AQ1161" s="99">
        <v>7550955.0029296903</v>
      </c>
      <c r="AR1161" s="99">
        <v>5544185.7141723596</v>
      </c>
      <c r="AS1161" s="99">
        <v>1137138.2998504599</v>
      </c>
      <c r="AT1161" s="99">
        <v>0</v>
      </c>
      <c r="AU1161" s="99">
        <v>0</v>
      </c>
      <c r="AV1161" s="99">
        <v>26338342.4145508</v>
      </c>
      <c r="AW1161" s="99">
        <v>0</v>
      </c>
      <c r="AX1161" s="99">
        <v>3738620.5307922401</v>
      </c>
      <c r="AY1161" s="99">
        <v>13910131.682128901</v>
      </c>
      <c r="AZ1161" s="99">
        <v>5153325.3674316397</v>
      </c>
      <c r="BA1161" s="99">
        <v>10756657.2689209</v>
      </c>
      <c r="BB1161" s="99">
        <v>0</v>
      </c>
      <c r="BC1161" s="99">
        <v>3325584.6232910198</v>
      </c>
      <c r="BD1161" s="99">
        <v>915658.60803985596</v>
      </c>
      <c r="BE1161" s="99">
        <v>0</v>
      </c>
      <c r="BF1161" s="99">
        <v>222470.06466674799</v>
      </c>
      <c r="BG1161" s="99">
        <v>26312828.1567383</v>
      </c>
      <c r="BH1161" s="99">
        <v>7256546.5325317401</v>
      </c>
      <c r="BI1161" s="99">
        <v>20.144463693955899</v>
      </c>
      <c r="BJ1161" s="99">
        <v>3150826.02807617</v>
      </c>
      <c r="BK1161" s="99">
        <v>2334246.4776916499</v>
      </c>
      <c r="BL1161" s="99">
        <v>0</v>
      </c>
      <c r="BM1161" s="99">
        <v>0</v>
      </c>
      <c r="BN1161" s="99">
        <v>0</v>
      </c>
      <c r="BO1161" s="99">
        <v>0</v>
      </c>
      <c r="BP1161" s="99">
        <v>0</v>
      </c>
      <c r="BQ1161" s="99">
        <v>0</v>
      </c>
      <c r="BR1161" s="99">
        <v>4408001.1755981399</v>
      </c>
      <c r="BS1161" s="99">
        <v>2108167.3251342801</v>
      </c>
      <c r="BT1161" s="99">
        <v>2092301.0945434601</v>
      </c>
      <c r="BU1161" s="99">
        <v>0</v>
      </c>
      <c r="BV1161" s="99">
        <v>1783704.19891357</v>
      </c>
      <c r="BW1161" s="99">
        <v>102203.86949920699</v>
      </c>
      <c r="BX1161" s="99">
        <v>0</v>
      </c>
      <c r="BY1161" s="99">
        <v>0</v>
      </c>
      <c r="BZ1161" s="99">
        <v>0</v>
      </c>
      <c r="CA1161" s="99">
        <v>79359.211001396194</v>
      </c>
      <c r="CB1161" s="99">
        <v>4281491.2877197303</v>
      </c>
      <c r="CC1161" s="99">
        <v>36660321.570800804</v>
      </c>
      <c r="CD1161" s="99">
        <v>10408905.6882324</v>
      </c>
      <c r="CE1161" s="99">
        <v>1173.58444567025</v>
      </c>
      <c r="CF1161" s="99">
        <v>145789.190349579</v>
      </c>
      <c r="CG1161" s="99">
        <v>1139008.91914368</v>
      </c>
      <c r="CH1161" s="99">
        <v>0</v>
      </c>
      <c r="CI1161" s="99">
        <v>80528.775864601106</v>
      </c>
      <c r="CJ1161" s="99">
        <v>4425952.2252807599</v>
      </c>
      <c r="CK1161" s="99">
        <v>37854738.427734397</v>
      </c>
      <c r="CL1161" s="99">
        <v>10512962.501708999</v>
      </c>
      <c r="CM1161" s="166">
        <v>110371.979475021</v>
      </c>
      <c r="CN1161" s="166">
        <v>14265243.8056641</v>
      </c>
      <c r="CO1161" s="166">
        <v>64176171.276367202</v>
      </c>
      <c r="CP1161" s="99">
        <v>10512962.501708999</v>
      </c>
      <c r="CQ1161" s="99">
        <v>0</v>
      </c>
      <c r="CR1161" s="99">
        <v>0</v>
      </c>
      <c r="CS1161" s="99">
        <v>0</v>
      </c>
      <c r="CT1161" s="99">
        <v>0</v>
      </c>
      <c r="CU1161" s="98">
        <v>13965.532828928001</v>
      </c>
      <c r="CV1161" s="98">
        <v>30699.584587066998</v>
      </c>
      <c r="CW1161" s="98">
        <v>4427280.4780693091</v>
      </c>
      <c r="CX1161" s="98">
        <v>37799330.48994448</v>
      </c>
    </row>
    <row r="1162" spans="1:102" x14ac:dyDescent="0.2">
      <c r="A1162" s="98" t="s">
        <v>69</v>
      </c>
      <c r="B1162" s="100">
        <v>40422</v>
      </c>
      <c r="C1162" s="99">
        <v>65716.680657386794</v>
      </c>
      <c r="D1162" s="99">
        <v>0</v>
      </c>
      <c r="E1162" s="99">
        <v>12904.081176877</v>
      </c>
      <c r="F1162" s="99">
        <v>10502.6438809633</v>
      </c>
      <c r="G1162" s="99">
        <v>1201.4099342376001</v>
      </c>
      <c r="H1162" s="99">
        <v>0</v>
      </c>
      <c r="I1162" s="99">
        <v>0</v>
      </c>
      <c r="J1162" s="99">
        <v>29876.0416715145</v>
      </c>
      <c r="K1162" s="99">
        <v>306.01501742750401</v>
      </c>
      <c r="L1162" s="99">
        <v>9668.1240327358191</v>
      </c>
      <c r="M1162" s="99">
        <v>34252.099147796602</v>
      </c>
      <c r="N1162" s="99">
        <v>4609.4640865922001</v>
      </c>
      <c r="O1162" s="99">
        <v>27726.179548740402</v>
      </c>
      <c r="P1162" s="99">
        <v>0</v>
      </c>
      <c r="Q1162" s="99">
        <v>4020.7119487822101</v>
      </c>
      <c r="R1162" s="99">
        <v>1010.40830247849</v>
      </c>
      <c r="S1162" s="99">
        <v>0</v>
      </c>
      <c r="T1162" s="99">
        <v>216.813643837348</v>
      </c>
      <c r="U1162" s="99">
        <v>30230.886503458001</v>
      </c>
      <c r="V1162" s="99">
        <v>3373326.0423889202</v>
      </c>
      <c r="W1162" s="99">
        <v>58.144282763823902</v>
      </c>
      <c r="X1162" s="99">
        <v>889800.09864807106</v>
      </c>
      <c r="Y1162" s="99">
        <v>675946.84593200695</v>
      </c>
      <c r="Z1162" s="99">
        <v>149475.22921943699</v>
      </c>
      <c r="AA1162" s="99">
        <v>0</v>
      </c>
      <c r="AB1162" s="99">
        <v>0</v>
      </c>
      <c r="AC1162" s="99">
        <v>9989620.8067627009</v>
      </c>
      <c r="AD1162" s="99">
        <v>0</v>
      </c>
      <c r="AE1162" s="99">
        <v>405362.19998168899</v>
      </c>
      <c r="AF1162" s="99">
        <v>1596121.30143738</v>
      </c>
      <c r="AG1162" s="99">
        <v>620240.95568847703</v>
      </c>
      <c r="AH1162" s="99">
        <v>1226348.45822144</v>
      </c>
      <c r="AI1162" s="99">
        <v>0</v>
      </c>
      <c r="AJ1162" s="99">
        <v>401320.78880691499</v>
      </c>
      <c r="AK1162" s="99">
        <v>119706.24203681901</v>
      </c>
      <c r="AL1162" s="99">
        <v>0</v>
      </c>
      <c r="AM1162" s="99">
        <v>29034.535628795598</v>
      </c>
      <c r="AN1162" s="99">
        <v>10044248.4925537</v>
      </c>
      <c r="AO1162" s="99">
        <v>29539914.279785201</v>
      </c>
      <c r="AP1162" s="99">
        <v>580.92368786037002</v>
      </c>
      <c r="AQ1162" s="99">
        <v>7114060.9447631799</v>
      </c>
      <c r="AR1162" s="99">
        <v>5366895.8271484403</v>
      </c>
      <c r="AS1162" s="99">
        <v>1164962.33757019</v>
      </c>
      <c r="AT1162" s="99">
        <v>0</v>
      </c>
      <c r="AU1162" s="99">
        <v>0</v>
      </c>
      <c r="AV1162" s="99">
        <v>26780008.346923798</v>
      </c>
      <c r="AW1162" s="99">
        <v>0</v>
      </c>
      <c r="AX1162" s="99">
        <v>3712004.9962768601</v>
      </c>
      <c r="AY1162" s="99">
        <v>13962392.7744141</v>
      </c>
      <c r="AZ1162" s="99">
        <v>5035337.2040405301</v>
      </c>
      <c r="BA1162" s="99">
        <v>10451661.868896499</v>
      </c>
      <c r="BB1162" s="99">
        <v>0</v>
      </c>
      <c r="BC1162" s="99">
        <v>3335257.4078979502</v>
      </c>
      <c r="BD1162" s="99">
        <v>923000.83206176804</v>
      </c>
      <c r="BE1162" s="99">
        <v>0</v>
      </c>
      <c r="BF1162" s="99">
        <v>231482.281784058</v>
      </c>
      <c r="BG1162" s="99">
        <v>26886348.822753899</v>
      </c>
      <c r="BH1162" s="99">
        <v>7231423.7700805701</v>
      </c>
      <c r="BI1162" s="99">
        <v>37.426179073751001</v>
      </c>
      <c r="BJ1162" s="99">
        <v>3024921.3418273898</v>
      </c>
      <c r="BK1162" s="99">
        <v>2267857.3276672401</v>
      </c>
      <c r="BL1162" s="99">
        <v>0</v>
      </c>
      <c r="BM1162" s="99">
        <v>0</v>
      </c>
      <c r="BN1162" s="99">
        <v>0</v>
      </c>
      <c r="BO1162" s="99">
        <v>0</v>
      </c>
      <c r="BP1162" s="99">
        <v>0</v>
      </c>
      <c r="BQ1162" s="99">
        <v>0</v>
      </c>
      <c r="BR1162" s="99">
        <v>4386587.73583984</v>
      </c>
      <c r="BS1162" s="99">
        <v>2069976.9499359101</v>
      </c>
      <c r="BT1162" s="99">
        <v>2032595.3289794901</v>
      </c>
      <c r="BU1162" s="99">
        <v>0</v>
      </c>
      <c r="BV1162" s="99">
        <v>1781197.92314148</v>
      </c>
      <c r="BW1162" s="99">
        <v>103485.268734932</v>
      </c>
      <c r="BX1162" s="99">
        <v>0</v>
      </c>
      <c r="BY1162" s="99">
        <v>0</v>
      </c>
      <c r="BZ1162" s="99">
        <v>0</v>
      </c>
      <c r="CA1162" s="99">
        <v>78614.479290008501</v>
      </c>
      <c r="CB1162" s="99">
        <v>4256296.7036743201</v>
      </c>
      <c r="CC1162" s="99">
        <v>36707233.251953103</v>
      </c>
      <c r="CD1162" s="99">
        <v>10245831.0505371</v>
      </c>
      <c r="CE1162" s="99">
        <v>1207.88286457956</v>
      </c>
      <c r="CF1162" s="99">
        <v>150229.28432846101</v>
      </c>
      <c r="CG1162" s="99">
        <v>1168593.34103394</v>
      </c>
      <c r="CH1162" s="99">
        <v>0</v>
      </c>
      <c r="CI1162" s="99">
        <v>79826.0404491425</v>
      </c>
      <c r="CJ1162" s="99">
        <v>4405438.0541381799</v>
      </c>
      <c r="CK1162" s="99">
        <v>37750595.190917999</v>
      </c>
      <c r="CL1162" s="99">
        <v>10349931.090698199</v>
      </c>
      <c r="CM1162" s="166">
        <v>109790.682572365</v>
      </c>
      <c r="CN1162" s="166">
        <v>14433165.040527301</v>
      </c>
      <c r="CO1162" s="166">
        <v>64614934.273925804</v>
      </c>
      <c r="CP1162" s="99">
        <v>10349931.090698199</v>
      </c>
      <c r="CQ1162" s="99">
        <v>0</v>
      </c>
      <c r="CR1162" s="99">
        <v>0</v>
      </c>
      <c r="CS1162" s="99">
        <v>0</v>
      </c>
      <c r="CT1162" s="99">
        <v>0</v>
      </c>
      <c r="CU1162" s="98">
        <v>13233.404982186001</v>
      </c>
      <c r="CV1162" s="98">
        <v>30844.725931978999</v>
      </c>
      <c r="CW1162" s="98">
        <v>4406525.9880027808</v>
      </c>
      <c r="CX1162" s="98">
        <v>37875826.592987046</v>
      </c>
    </row>
    <row r="1163" spans="1:102" x14ac:dyDescent="0.2">
      <c r="A1163" s="98" t="s">
        <v>69</v>
      </c>
      <c r="B1163" s="100">
        <v>40513</v>
      </c>
      <c r="C1163" s="99">
        <v>65502.464997291601</v>
      </c>
      <c r="D1163" s="99">
        <v>0</v>
      </c>
      <c r="E1163" s="99">
        <v>12380.4628852606</v>
      </c>
      <c r="F1163" s="99">
        <v>10125.2146909237</v>
      </c>
      <c r="G1163" s="99">
        <v>1209.11524952948</v>
      </c>
      <c r="H1163" s="99">
        <v>0</v>
      </c>
      <c r="I1163" s="99">
        <v>0</v>
      </c>
      <c r="J1163" s="99">
        <v>30197.207046985601</v>
      </c>
      <c r="K1163" s="99">
        <v>277.97021839022602</v>
      </c>
      <c r="L1163" s="99">
        <v>12660.122251987499</v>
      </c>
      <c r="M1163" s="99">
        <v>34024.895444870002</v>
      </c>
      <c r="N1163" s="99">
        <v>4564.1909826397896</v>
      </c>
      <c r="O1163" s="99">
        <v>27010.529888629899</v>
      </c>
      <c r="P1163" s="99">
        <v>0</v>
      </c>
      <c r="Q1163" s="99">
        <v>3962.0617204606501</v>
      </c>
      <c r="R1163" s="99">
        <v>1008.43816416711</v>
      </c>
      <c r="S1163" s="99">
        <v>0</v>
      </c>
      <c r="T1163" s="99">
        <v>276.437144618481</v>
      </c>
      <c r="U1163" s="99">
        <v>30479.4750776291</v>
      </c>
      <c r="V1163" s="99">
        <v>3341250.6347656301</v>
      </c>
      <c r="W1163" s="99">
        <v>118.67231253534599</v>
      </c>
      <c r="X1163" s="99">
        <v>839857.67628479004</v>
      </c>
      <c r="Y1163" s="99">
        <v>646312.50048828102</v>
      </c>
      <c r="Z1163" s="99">
        <v>151582.9811306</v>
      </c>
      <c r="AA1163" s="99">
        <v>0</v>
      </c>
      <c r="AB1163" s="99">
        <v>0</v>
      </c>
      <c r="AC1163" s="99">
        <v>10066734.2528076</v>
      </c>
      <c r="AD1163" s="99">
        <v>0</v>
      </c>
      <c r="AE1163" s="99">
        <v>454957.64435577398</v>
      </c>
      <c r="AF1163" s="99">
        <v>1573084.5766754199</v>
      </c>
      <c r="AG1163" s="99">
        <v>612288.78365325904</v>
      </c>
      <c r="AH1163" s="99">
        <v>1151941.58653259</v>
      </c>
      <c r="AI1163" s="99">
        <v>0</v>
      </c>
      <c r="AJ1163" s="99">
        <v>394776.729789734</v>
      </c>
      <c r="AK1163" s="99">
        <v>118000.31124115</v>
      </c>
      <c r="AL1163" s="99">
        <v>0</v>
      </c>
      <c r="AM1163" s="99">
        <v>31086.308597803101</v>
      </c>
      <c r="AN1163" s="99">
        <v>10076431.2077637</v>
      </c>
      <c r="AO1163" s="99">
        <v>29452071.1791992</v>
      </c>
      <c r="AP1163" s="99">
        <v>700.67672136425995</v>
      </c>
      <c r="AQ1163" s="99">
        <v>6699594.7980957003</v>
      </c>
      <c r="AR1163" s="99">
        <v>5126787.4157104502</v>
      </c>
      <c r="AS1163" s="99">
        <v>1189188.0159454299</v>
      </c>
      <c r="AT1163" s="99">
        <v>0</v>
      </c>
      <c r="AU1163" s="99">
        <v>0</v>
      </c>
      <c r="AV1163" s="99">
        <v>27224242.8366699</v>
      </c>
      <c r="AW1163" s="99">
        <v>0</v>
      </c>
      <c r="AX1163" s="99">
        <v>4154784.3088378902</v>
      </c>
      <c r="AY1163" s="99">
        <v>13874455.2473145</v>
      </c>
      <c r="AZ1163" s="99">
        <v>5005697.1633911096</v>
      </c>
      <c r="BA1163" s="99">
        <v>9926280.37036133</v>
      </c>
      <c r="BB1163" s="99">
        <v>0</v>
      </c>
      <c r="BC1163" s="99">
        <v>3273052.9176940899</v>
      </c>
      <c r="BD1163" s="99">
        <v>920067.14029693604</v>
      </c>
      <c r="BE1163" s="99">
        <v>0</v>
      </c>
      <c r="BF1163" s="99">
        <v>252452.46240615801</v>
      </c>
      <c r="BG1163" s="99">
        <v>27333797.1960449</v>
      </c>
      <c r="BH1163" s="99">
        <v>7176600.2855834998</v>
      </c>
      <c r="BI1163" s="99">
        <v>37.931860410608401</v>
      </c>
      <c r="BJ1163" s="99">
        <v>2946660.7190246601</v>
      </c>
      <c r="BK1163" s="99">
        <v>2217061.94995117</v>
      </c>
      <c r="BL1163" s="99">
        <v>0</v>
      </c>
      <c r="BM1163" s="99">
        <v>0</v>
      </c>
      <c r="BN1163" s="99">
        <v>0</v>
      </c>
      <c r="BO1163" s="99">
        <v>0</v>
      </c>
      <c r="BP1163" s="99">
        <v>0</v>
      </c>
      <c r="BQ1163" s="99">
        <v>0</v>
      </c>
      <c r="BR1163" s="99">
        <v>4364492.6623535203</v>
      </c>
      <c r="BS1163" s="99">
        <v>2064200.8314056401</v>
      </c>
      <c r="BT1163" s="99">
        <v>1930134.7462615999</v>
      </c>
      <c r="BU1163" s="99">
        <v>0</v>
      </c>
      <c r="BV1163" s="99">
        <v>1771418.28883362</v>
      </c>
      <c r="BW1163" s="99">
        <v>98204.590637207002</v>
      </c>
      <c r="BX1163" s="99">
        <v>0</v>
      </c>
      <c r="BY1163" s="99">
        <v>0</v>
      </c>
      <c r="BZ1163" s="99">
        <v>0</v>
      </c>
      <c r="CA1163" s="99">
        <v>77898.064713478103</v>
      </c>
      <c r="CB1163" s="99">
        <v>4186596.0745544401</v>
      </c>
      <c r="CC1163" s="99">
        <v>36176044.689453103</v>
      </c>
      <c r="CD1163" s="99">
        <v>10145044.1359863</v>
      </c>
      <c r="CE1163" s="99">
        <v>1207.5557199269499</v>
      </c>
      <c r="CF1163" s="99">
        <v>150827.801120758</v>
      </c>
      <c r="CG1163" s="99">
        <v>1183944.6581878699</v>
      </c>
      <c r="CH1163" s="99">
        <v>0</v>
      </c>
      <c r="CI1163" s="99">
        <v>79108.8475103378</v>
      </c>
      <c r="CJ1163" s="99">
        <v>4336634.8104248</v>
      </c>
      <c r="CK1163" s="99">
        <v>37391332.701171897</v>
      </c>
      <c r="CL1163" s="99">
        <v>10245030.493652301</v>
      </c>
      <c r="CM1163" s="166">
        <v>109386.317450523</v>
      </c>
      <c r="CN1163" s="166">
        <v>14413227.848877</v>
      </c>
      <c r="CO1163" s="166">
        <v>64706607.005371101</v>
      </c>
      <c r="CP1163" s="99">
        <v>10245030.493652301</v>
      </c>
      <c r="CQ1163" s="99">
        <v>0</v>
      </c>
      <c r="CR1163" s="99">
        <v>0</v>
      </c>
      <c r="CS1163" s="99">
        <v>0</v>
      </c>
      <c r="CT1163" s="99">
        <v>0</v>
      </c>
      <c r="CU1163" s="98">
        <v>12687.662774513999</v>
      </c>
      <c r="CV1163" s="98">
        <v>31185.120766651999</v>
      </c>
      <c r="CW1163" s="98">
        <v>4337423.8756751977</v>
      </c>
      <c r="CX1163" s="98">
        <v>37359989.347640976</v>
      </c>
    </row>
    <row r="1164" spans="1:102" x14ac:dyDescent="0.2">
      <c r="A1164" s="98" t="s">
        <v>69</v>
      </c>
      <c r="B1164" s="100">
        <v>40603</v>
      </c>
      <c r="C1164" s="99">
        <v>65875.127335548401</v>
      </c>
      <c r="D1164" s="99">
        <v>0</v>
      </c>
      <c r="E1164" s="99">
        <v>12102.8737527132</v>
      </c>
      <c r="F1164" s="99">
        <v>9898.3446893691998</v>
      </c>
      <c r="G1164" s="99">
        <v>1221.5627229213701</v>
      </c>
      <c r="H1164" s="99">
        <v>0</v>
      </c>
      <c r="I1164" s="99">
        <v>0</v>
      </c>
      <c r="J1164" s="99">
        <v>30462.213938474699</v>
      </c>
      <c r="K1164" s="99">
        <v>259.896358087659</v>
      </c>
      <c r="L1164" s="99">
        <v>34836.834077358202</v>
      </c>
      <c r="M1164" s="99">
        <v>34204.095503807097</v>
      </c>
      <c r="N1164" s="99">
        <v>4514.52779710293</v>
      </c>
      <c r="O1164" s="99">
        <v>0</v>
      </c>
      <c r="P1164" s="99">
        <v>0</v>
      </c>
      <c r="Q1164" s="99">
        <v>3952.0715785324601</v>
      </c>
      <c r="R1164" s="99">
        <v>0</v>
      </c>
      <c r="S1164" s="99">
        <v>0</v>
      </c>
      <c r="T1164" s="99">
        <v>1207.1626275926801</v>
      </c>
      <c r="U1164" s="99">
        <v>30701.110402345701</v>
      </c>
      <c r="V1164" s="99">
        <v>3329023.6936950702</v>
      </c>
      <c r="W1164" s="99">
        <v>105.690888947807</v>
      </c>
      <c r="X1164" s="99">
        <v>820592.35072326695</v>
      </c>
      <c r="Y1164" s="99">
        <v>631341.61656189</v>
      </c>
      <c r="Z1164" s="99">
        <v>148054.77821350101</v>
      </c>
      <c r="AA1164" s="99">
        <v>0</v>
      </c>
      <c r="AB1164" s="99">
        <v>0</v>
      </c>
      <c r="AC1164" s="99">
        <v>10176856.758667</v>
      </c>
      <c r="AD1164" s="99">
        <v>0</v>
      </c>
      <c r="AE1164" s="99">
        <v>1593712.0060729999</v>
      </c>
      <c r="AF1164" s="99">
        <v>1570717.25871277</v>
      </c>
      <c r="AG1164" s="99">
        <v>597691.23422241199</v>
      </c>
      <c r="AH1164" s="99">
        <v>0</v>
      </c>
      <c r="AI1164" s="99">
        <v>0</v>
      </c>
      <c r="AJ1164" s="99">
        <v>391627.46002197301</v>
      </c>
      <c r="AK1164" s="99">
        <v>0</v>
      </c>
      <c r="AL1164" s="99">
        <v>0</v>
      </c>
      <c r="AM1164" s="99">
        <v>147656.57266044599</v>
      </c>
      <c r="AN1164" s="99">
        <v>10138203.5852051</v>
      </c>
      <c r="AO1164" s="99">
        <v>29538477.385497998</v>
      </c>
      <c r="AP1164" s="99">
        <v>838.69971791654802</v>
      </c>
      <c r="AQ1164" s="99">
        <v>6568164.8045654297</v>
      </c>
      <c r="AR1164" s="99">
        <v>5031519.6928100605</v>
      </c>
      <c r="AS1164" s="99">
        <v>1159418.4929809601</v>
      </c>
      <c r="AT1164" s="99">
        <v>0</v>
      </c>
      <c r="AU1164" s="99">
        <v>0</v>
      </c>
      <c r="AV1164" s="99">
        <v>27831643.0458984</v>
      </c>
      <c r="AW1164" s="99">
        <v>0</v>
      </c>
      <c r="AX1164" s="99">
        <v>14039636.236816401</v>
      </c>
      <c r="AY1164" s="99">
        <v>13948636.372680699</v>
      </c>
      <c r="AZ1164" s="99">
        <v>4896448.0564575205</v>
      </c>
      <c r="BA1164" s="99">
        <v>0</v>
      </c>
      <c r="BB1164" s="99">
        <v>0</v>
      </c>
      <c r="BC1164" s="99">
        <v>3274728.8301391602</v>
      </c>
      <c r="BD1164" s="99">
        <v>0</v>
      </c>
      <c r="BE1164" s="99">
        <v>0</v>
      </c>
      <c r="BF1164" s="99">
        <v>1152877.8699340799</v>
      </c>
      <c r="BG1164" s="99">
        <v>27792484.080566399</v>
      </c>
      <c r="BH1164" s="99">
        <v>5547790.8626709003</v>
      </c>
      <c r="BI1164" s="99">
        <v>44.974630266893698</v>
      </c>
      <c r="BJ1164" s="99">
        <v>2680226.9130859398</v>
      </c>
      <c r="BK1164" s="99">
        <v>2111927.2228698698</v>
      </c>
      <c r="BL1164" s="99">
        <v>0</v>
      </c>
      <c r="BM1164" s="99">
        <v>0</v>
      </c>
      <c r="BN1164" s="99">
        <v>0</v>
      </c>
      <c r="BO1164" s="99">
        <v>0</v>
      </c>
      <c r="BP1164" s="99">
        <v>0</v>
      </c>
      <c r="BQ1164" s="99">
        <v>0</v>
      </c>
      <c r="BR1164" s="99">
        <v>4388850.4600830097</v>
      </c>
      <c r="BS1164" s="99">
        <v>2026491.9136047401</v>
      </c>
      <c r="BT1164" s="99">
        <v>0</v>
      </c>
      <c r="BU1164" s="99">
        <v>0</v>
      </c>
      <c r="BV1164" s="99">
        <v>1784680.6867980999</v>
      </c>
      <c r="BW1164" s="99">
        <v>0</v>
      </c>
      <c r="BX1164" s="99">
        <v>0</v>
      </c>
      <c r="BY1164" s="99">
        <v>0</v>
      </c>
      <c r="BZ1164" s="99">
        <v>0</v>
      </c>
      <c r="CA1164" s="99">
        <v>77969.684479713396</v>
      </c>
      <c r="CB1164" s="99">
        <v>4147102.6702880901</v>
      </c>
      <c r="CC1164" s="99">
        <v>36054964.661621101</v>
      </c>
      <c r="CD1164" s="99">
        <v>8210799.2315063505</v>
      </c>
      <c r="CE1164" s="99">
        <v>1219.16681708395</v>
      </c>
      <c r="CF1164" s="99">
        <v>147794.60802459699</v>
      </c>
      <c r="CG1164" s="99">
        <v>1162270.6988983201</v>
      </c>
      <c r="CH1164" s="99">
        <v>0</v>
      </c>
      <c r="CI1164" s="99">
        <v>79186.646216392503</v>
      </c>
      <c r="CJ1164" s="99">
        <v>4295422.8646240197</v>
      </c>
      <c r="CK1164" s="99">
        <v>37263764.934570298</v>
      </c>
      <c r="CL1164" s="99">
        <v>8209216.0942993201</v>
      </c>
      <c r="CM1164" s="166">
        <v>109644.684540749</v>
      </c>
      <c r="CN1164" s="166">
        <v>14451507.3590088</v>
      </c>
      <c r="CO1164" s="166">
        <v>65040911.8828125</v>
      </c>
      <c r="CP1164" s="99">
        <v>8209216.0942993201</v>
      </c>
      <c r="CQ1164" s="99">
        <v>0</v>
      </c>
      <c r="CR1164" s="99">
        <v>0</v>
      </c>
      <c r="CS1164" s="99">
        <v>0</v>
      </c>
      <c r="CT1164" s="99">
        <v>0</v>
      </c>
      <c r="CU1164" s="98">
        <v>12335.813864455</v>
      </c>
      <c r="CV1164" s="98">
        <v>31448.102655778999</v>
      </c>
      <c r="CW1164" s="98">
        <v>4294897.2783126868</v>
      </c>
      <c r="CX1164" s="98">
        <v>37217235.360519424</v>
      </c>
    </row>
    <row r="1165" spans="1:102" x14ac:dyDescent="0.2">
      <c r="A1165" s="98" t="s">
        <v>69</v>
      </c>
      <c r="B1165" s="100">
        <v>40695</v>
      </c>
      <c r="C1165" s="99">
        <v>65298.656143665299</v>
      </c>
      <c r="D1165" s="99">
        <v>0</v>
      </c>
      <c r="E1165" s="99">
        <v>11801.516361117399</v>
      </c>
      <c r="F1165" s="99">
        <v>9674.5118591785395</v>
      </c>
      <c r="G1165" s="99">
        <v>1209.7900924384601</v>
      </c>
      <c r="H1165" s="99">
        <v>0</v>
      </c>
      <c r="I1165" s="99">
        <v>0</v>
      </c>
      <c r="J1165" s="99">
        <v>30634.711616516099</v>
      </c>
      <c r="K1165" s="99">
        <v>213.405586341396</v>
      </c>
      <c r="L1165" s="99">
        <v>34876.296675205202</v>
      </c>
      <c r="M1165" s="99">
        <v>33952.585170268998</v>
      </c>
      <c r="N1165" s="99">
        <v>4460.9820199608803</v>
      </c>
      <c r="O1165" s="99">
        <v>0</v>
      </c>
      <c r="P1165" s="99">
        <v>0</v>
      </c>
      <c r="Q1165" s="99">
        <v>3920.9372861087299</v>
      </c>
      <c r="R1165" s="99">
        <v>0</v>
      </c>
      <c r="S1165" s="99">
        <v>0</v>
      </c>
      <c r="T1165" s="99">
        <v>1222.02507571876</v>
      </c>
      <c r="U1165" s="99">
        <v>30809.178689241398</v>
      </c>
      <c r="V1165" s="99">
        <v>3297263.4640808101</v>
      </c>
      <c r="W1165" s="99">
        <v>49.900037389714299</v>
      </c>
      <c r="X1165" s="99">
        <v>796162.145835876</v>
      </c>
      <c r="Y1165" s="99">
        <v>615519.67672729504</v>
      </c>
      <c r="Z1165" s="99">
        <v>149068.431716919</v>
      </c>
      <c r="AA1165" s="99">
        <v>0</v>
      </c>
      <c r="AB1165" s="99">
        <v>0</v>
      </c>
      <c r="AC1165" s="99">
        <v>10236087.2279053</v>
      </c>
      <c r="AD1165" s="99">
        <v>0</v>
      </c>
      <c r="AE1165" s="99">
        <v>1563774.2976532001</v>
      </c>
      <c r="AF1165" s="99">
        <v>1565152.5906219501</v>
      </c>
      <c r="AG1165" s="99">
        <v>584015.86225128197</v>
      </c>
      <c r="AH1165" s="99">
        <v>0</v>
      </c>
      <c r="AI1165" s="99">
        <v>0</v>
      </c>
      <c r="AJ1165" s="99">
        <v>389689.25467681902</v>
      </c>
      <c r="AK1165" s="99">
        <v>0</v>
      </c>
      <c r="AL1165" s="99">
        <v>0</v>
      </c>
      <c r="AM1165" s="99">
        <v>148041.97460365301</v>
      </c>
      <c r="AN1165" s="99">
        <v>10231070.322631801</v>
      </c>
      <c r="AO1165" s="99">
        <v>29447325.332031298</v>
      </c>
      <c r="AP1165" s="99">
        <v>513.04279951006197</v>
      </c>
      <c r="AQ1165" s="99">
        <v>6388078.2775878897</v>
      </c>
      <c r="AR1165" s="99">
        <v>4891484.0737304697</v>
      </c>
      <c r="AS1165" s="99">
        <v>1180865.87095642</v>
      </c>
      <c r="AT1165" s="99">
        <v>0</v>
      </c>
      <c r="AU1165" s="99">
        <v>0</v>
      </c>
      <c r="AV1165" s="99">
        <v>28153993.208496101</v>
      </c>
      <c r="AW1165" s="99">
        <v>0</v>
      </c>
      <c r="AX1165" s="99">
        <v>13866004.6479492</v>
      </c>
      <c r="AY1165" s="99">
        <v>14000617.7263184</v>
      </c>
      <c r="AZ1165" s="99">
        <v>4792997.5936889602</v>
      </c>
      <c r="BA1165" s="99">
        <v>0</v>
      </c>
      <c r="BB1165" s="99">
        <v>0</v>
      </c>
      <c r="BC1165" s="99">
        <v>3253446.8973693801</v>
      </c>
      <c r="BD1165" s="99">
        <v>0</v>
      </c>
      <c r="BE1165" s="99">
        <v>0</v>
      </c>
      <c r="BF1165" s="99">
        <v>1172388.7315368699</v>
      </c>
      <c r="BG1165" s="99">
        <v>28189193.224609401</v>
      </c>
      <c r="BH1165" s="99">
        <v>5483957.9078979502</v>
      </c>
      <c r="BI1165" s="99">
        <v>29.311389394803001</v>
      </c>
      <c r="BJ1165" s="99">
        <v>2629394.0326843299</v>
      </c>
      <c r="BK1165" s="99">
        <v>2066727.3146057101</v>
      </c>
      <c r="BL1165" s="99">
        <v>0</v>
      </c>
      <c r="BM1165" s="99">
        <v>0</v>
      </c>
      <c r="BN1165" s="99">
        <v>0</v>
      </c>
      <c r="BO1165" s="99">
        <v>0</v>
      </c>
      <c r="BP1165" s="99">
        <v>0</v>
      </c>
      <c r="BQ1165" s="99">
        <v>0</v>
      </c>
      <c r="BR1165" s="99">
        <v>4381975.6188354502</v>
      </c>
      <c r="BS1165" s="99">
        <v>1983399.4736328099</v>
      </c>
      <c r="BT1165" s="99">
        <v>0</v>
      </c>
      <c r="BU1165" s="99">
        <v>0</v>
      </c>
      <c r="BV1165" s="99">
        <v>1793090.35827637</v>
      </c>
      <c r="BW1165" s="99">
        <v>0</v>
      </c>
      <c r="BX1165" s="99">
        <v>0</v>
      </c>
      <c r="BY1165" s="99">
        <v>0</v>
      </c>
      <c r="BZ1165" s="99">
        <v>0</v>
      </c>
      <c r="CA1165" s="99">
        <v>77094.162346839905</v>
      </c>
      <c r="CB1165" s="99">
        <v>4095219.6660156301</v>
      </c>
      <c r="CC1165" s="99">
        <v>35838346.700683601</v>
      </c>
      <c r="CD1165" s="99">
        <v>8115851.1435546903</v>
      </c>
      <c r="CE1165" s="99">
        <v>1209.12042582035</v>
      </c>
      <c r="CF1165" s="99">
        <v>149524.61860275301</v>
      </c>
      <c r="CG1165" s="99">
        <v>1179909.9237518299</v>
      </c>
      <c r="CH1165" s="99">
        <v>0</v>
      </c>
      <c r="CI1165" s="99">
        <v>78298.606373786897</v>
      </c>
      <c r="CJ1165" s="99">
        <v>4242850.7224121103</v>
      </c>
      <c r="CK1165" s="99">
        <v>37014270.541503899</v>
      </c>
      <c r="CL1165" s="99">
        <v>8115355.4561767597</v>
      </c>
      <c r="CM1165" s="166">
        <v>108896.94882679</v>
      </c>
      <c r="CN1165" s="166">
        <v>14476211.1567383</v>
      </c>
      <c r="CO1165" s="166">
        <v>65243131.888183601</v>
      </c>
      <c r="CP1165" s="99">
        <v>8115355.4561767597</v>
      </c>
      <c r="CQ1165" s="99">
        <v>0</v>
      </c>
      <c r="CR1165" s="99">
        <v>0</v>
      </c>
      <c r="CS1165" s="99">
        <v>0</v>
      </c>
      <c r="CT1165" s="99">
        <v>0</v>
      </c>
      <c r="CU1165" s="98">
        <v>11996.761775511</v>
      </c>
      <c r="CV1165" s="98">
        <v>31622.720388848</v>
      </c>
      <c r="CW1165" s="98">
        <v>4244744.2846183833</v>
      </c>
      <c r="CX1165" s="98">
        <v>37018256.624435432</v>
      </c>
    </row>
    <row r="1166" spans="1:102" x14ac:dyDescent="0.2">
      <c r="A1166" s="98" t="s">
        <v>69</v>
      </c>
      <c r="B1166" s="100">
        <v>40787</v>
      </c>
      <c r="C1166" s="99">
        <v>65029.8717045784</v>
      </c>
      <c r="D1166" s="99">
        <v>0</v>
      </c>
      <c r="E1166" s="99">
        <v>11541.6515164375</v>
      </c>
      <c r="F1166" s="99">
        <v>9489.0208280086499</v>
      </c>
      <c r="G1166" s="99">
        <v>1168.4503841549199</v>
      </c>
      <c r="H1166" s="99">
        <v>0</v>
      </c>
      <c r="I1166" s="99">
        <v>0</v>
      </c>
      <c r="J1166" s="99">
        <v>30724.702524185199</v>
      </c>
      <c r="K1166" s="99">
        <v>191.491778995842</v>
      </c>
      <c r="L1166" s="99">
        <v>34794.207791328401</v>
      </c>
      <c r="M1166" s="99">
        <v>33849.311591625199</v>
      </c>
      <c r="N1166" s="99">
        <v>4417.4230769276601</v>
      </c>
      <c r="O1166" s="99">
        <v>0</v>
      </c>
      <c r="P1166" s="99">
        <v>0</v>
      </c>
      <c r="Q1166" s="99">
        <v>3928.6916480362402</v>
      </c>
      <c r="R1166" s="99">
        <v>0</v>
      </c>
      <c r="S1166" s="99">
        <v>0</v>
      </c>
      <c r="T1166" s="99">
        <v>1174.4586703628299</v>
      </c>
      <c r="U1166" s="99">
        <v>30982.596588373199</v>
      </c>
      <c r="V1166" s="99">
        <v>3275527.99505615</v>
      </c>
      <c r="W1166" s="99">
        <v>59.351636264938897</v>
      </c>
      <c r="X1166" s="99">
        <v>775549.49918365502</v>
      </c>
      <c r="Y1166" s="99">
        <v>599575.64466857899</v>
      </c>
      <c r="Z1166" s="99">
        <v>142457.61704063401</v>
      </c>
      <c r="AA1166" s="99">
        <v>0</v>
      </c>
      <c r="AB1166" s="99">
        <v>0</v>
      </c>
      <c r="AC1166" s="99">
        <v>10258563.7669678</v>
      </c>
      <c r="AD1166" s="99">
        <v>0</v>
      </c>
      <c r="AE1166" s="99">
        <v>1533076.1746368399</v>
      </c>
      <c r="AF1166" s="99">
        <v>1568009.5556640599</v>
      </c>
      <c r="AG1166" s="99">
        <v>568706.86189269996</v>
      </c>
      <c r="AH1166" s="99">
        <v>0</v>
      </c>
      <c r="AI1166" s="99">
        <v>0</v>
      </c>
      <c r="AJ1166" s="99">
        <v>383988.83370208699</v>
      </c>
      <c r="AK1166" s="99">
        <v>0</v>
      </c>
      <c r="AL1166" s="99">
        <v>0</v>
      </c>
      <c r="AM1166" s="99">
        <v>142679.31002998399</v>
      </c>
      <c r="AN1166" s="99">
        <v>10331572.9104004</v>
      </c>
      <c r="AO1166" s="99">
        <v>29427302.192627002</v>
      </c>
      <c r="AP1166" s="99">
        <v>512.30874945968401</v>
      </c>
      <c r="AQ1166" s="99">
        <v>6201154.55932617</v>
      </c>
      <c r="AR1166" s="99">
        <v>4755528.1135253897</v>
      </c>
      <c r="AS1166" s="99">
        <v>1131823.4124603299</v>
      </c>
      <c r="AT1166" s="99">
        <v>0</v>
      </c>
      <c r="AU1166" s="99">
        <v>0</v>
      </c>
      <c r="AV1166" s="99">
        <v>28437684.357177701</v>
      </c>
      <c r="AW1166" s="99">
        <v>0</v>
      </c>
      <c r="AX1166" s="99">
        <v>13686315.068359399</v>
      </c>
      <c r="AY1166" s="99">
        <v>14103153.1984863</v>
      </c>
      <c r="AZ1166" s="99">
        <v>4677978.5645752</v>
      </c>
      <c r="BA1166" s="99">
        <v>0</v>
      </c>
      <c r="BB1166" s="99">
        <v>0</v>
      </c>
      <c r="BC1166" s="99">
        <v>3224360.81280518</v>
      </c>
      <c r="BD1166" s="99">
        <v>0</v>
      </c>
      <c r="BE1166" s="99">
        <v>0</v>
      </c>
      <c r="BF1166" s="99">
        <v>1134079.8684692399</v>
      </c>
      <c r="BG1166" s="99">
        <v>28566221.565917999</v>
      </c>
      <c r="BH1166" s="99">
        <v>5525730.1048584003</v>
      </c>
      <c r="BI1166" s="99">
        <v>39.629327841568703</v>
      </c>
      <c r="BJ1166" s="99">
        <v>2602768.9440307599</v>
      </c>
      <c r="BK1166" s="99">
        <v>2041809.5228271501</v>
      </c>
      <c r="BL1166" s="99">
        <v>0</v>
      </c>
      <c r="BM1166" s="99">
        <v>0</v>
      </c>
      <c r="BN1166" s="99">
        <v>0</v>
      </c>
      <c r="BO1166" s="99">
        <v>0</v>
      </c>
      <c r="BP1166" s="99">
        <v>0</v>
      </c>
      <c r="BQ1166" s="99">
        <v>0</v>
      </c>
      <c r="BR1166" s="99">
        <v>4366897.6191406297</v>
      </c>
      <c r="BS1166" s="99">
        <v>1930938.3442840599</v>
      </c>
      <c r="BT1166" s="99">
        <v>0</v>
      </c>
      <c r="BU1166" s="99">
        <v>0</v>
      </c>
      <c r="BV1166" s="99">
        <v>1782293.0876617399</v>
      </c>
      <c r="BW1166" s="99">
        <v>0</v>
      </c>
      <c r="BX1166" s="99">
        <v>0</v>
      </c>
      <c r="BY1166" s="99">
        <v>0</v>
      </c>
      <c r="BZ1166" s="99">
        <v>0</v>
      </c>
      <c r="CA1166" s="99">
        <v>76572.532412529006</v>
      </c>
      <c r="CB1166" s="99">
        <v>4048725.4669494601</v>
      </c>
      <c r="CC1166" s="99">
        <v>35665895.321777299</v>
      </c>
      <c r="CD1166" s="99">
        <v>8125478.3704223596</v>
      </c>
      <c r="CE1166" s="99">
        <v>1171.66437880695</v>
      </c>
      <c r="CF1166" s="99">
        <v>142759.71256256101</v>
      </c>
      <c r="CG1166" s="99">
        <v>1133132.9448852499</v>
      </c>
      <c r="CH1166" s="99">
        <v>0</v>
      </c>
      <c r="CI1166" s="99">
        <v>77747.616333007798</v>
      </c>
      <c r="CJ1166" s="99">
        <v>4191968.8085632301</v>
      </c>
      <c r="CK1166" s="99">
        <v>36768084.284667999</v>
      </c>
      <c r="CL1166" s="99">
        <v>8128824.5747680701</v>
      </c>
      <c r="CM1166" s="166">
        <v>108504.287816048</v>
      </c>
      <c r="CN1166" s="166">
        <v>14530189.092041001</v>
      </c>
      <c r="CO1166" s="166">
        <v>65389027.604980499</v>
      </c>
      <c r="CP1166" s="99">
        <v>8128824.5747680701</v>
      </c>
      <c r="CQ1166" s="99">
        <v>0</v>
      </c>
      <c r="CR1166" s="99">
        <v>0</v>
      </c>
      <c r="CS1166" s="99">
        <v>0</v>
      </c>
      <c r="CT1166" s="99">
        <v>0</v>
      </c>
      <c r="CU1166" s="98">
        <v>11753.030518756999</v>
      </c>
      <c r="CV1166" s="98">
        <v>31679.530340198002</v>
      </c>
      <c r="CW1166" s="98">
        <v>4191485.1795120211</v>
      </c>
      <c r="CX1166" s="98">
        <v>36799028.266662546</v>
      </c>
    </row>
    <row r="1167" spans="1:102" x14ac:dyDescent="0.2">
      <c r="A1167" s="98" t="s">
        <v>69</v>
      </c>
      <c r="B1167" s="100">
        <v>40878</v>
      </c>
      <c r="C1167" s="99">
        <v>65540.936245918303</v>
      </c>
      <c r="D1167" s="99">
        <v>0</v>
      </c>
      <c r="E1167" s="99">
        <v>11326.3880530596</v>
      </c>
      <c r="F1167" s="99">
        <v>9336.5899935960806</v>
      </c>
      <c r="G1167" s="99">
        <v>1176.6602767854899</v>
      </c>
      <c r="H1167" s="99">
        <v>0</v>
      </c>
      <c r="I1167" s="99">
        <v>0</v>
      </c>
      <c r="J1167" s="99">
        <v>31118.5569722652</v>
      </c>
      <c r="K1167" s="99">
        <v>186.37711706012499</v>
      </c>
      <c r="L1167" s="99">
        <v>34444.429788112597</v>
      </c>
      <c r="M1167" s="99">
        <v>34053.281523227699</v>
      </c>
      <c r="N1167" s="99">
        <v>4359.6551686525299</v>
      </c>
      <c r="O1167" s="99">
        <v>0</v>
      </c>
      <c r="P1167" s="99">
        <v>0</v>
      </c>
      <c r="Q1167" s="99">
        <v>3935.4254908561702</v>
      </c>
      <c r="R1167" s="99">
        <v>0</v>
      </c>
      <c r="S1167" s="99">
        <v>0</v>
      </c>
      <c r="T1167" s="99">
        <v>1156.0309018343701</v>
      </c>
      <c r="U1167" s="99">
        <v>31291.921997547201</v>
      </c>
      <c r="V1167" s="99">
        <v>3278714.9008483901</v>
      </c>
      <c r="W1167" s="99">
        <v>41.992858427576699</v>
      </c>
      <c r="X1167" s="99">
        <v>756482.00120544399</v>
      </c>
      <c r="Y1167" s="99">
        <v>587923.70452880894</v>
      </c>
      <c r="Z1167" s="99">
        <v>141591.451446533</v>
      </c>
      <c r="AA1167" s="99">
        <v>0</v>
      </c>
      <c r="AB1167" s="99">
        <v>0</v>
      </c>
      <c r="AC1167" s="99">
        <v>10323325.7623291</v>
      </c>
      <c r="AD1167" s="99">
        <v>0</v>
      </c>
      <c r="AE1167" s="99">
        <v>1495119.6927642799</v>
      </c>
      <c r="AF1167" s="99">
        <v>1567977.40763855</v>
      </c>
      <c r="AG1167" s="99">
        <v>567974.37570190395</v>
      </c>
      <c r="AH1167" s="99">
        <v>0</v>
      </c>
      <c r="AI1167" s="99">
        <v>0</v>
      </c>
      <c r="AJ1167" s="99">
        <v>388526.86828994798</v>
      </c>
      <c r="AK1167" s="99">
        <v>0</v>
      </c>
      <c r="AL1167" s="99">
        <v>0</v>
      </c>
      <c r="AM1167" s="99">
        <v>139631.572916031</v>
      </c>
      <c r="AN1167" s="99">
        <v>10370097.5861816</v>
      </c>
      <c r="AO1167" s="99">
        <v>29713851.708984401</v>
      </c>
      <c r="AP1167" s="99">
        <v>383.47341823577898</v>
      </c>
      <c r="AQ1167" s="99">
        <v>6096111.7774658203</v>
      </c>
      <c r="AR1167" s="99">
        <v>4692010.1500244103</v>
      </c>
      <c r="AS1167" s="99">
        <v>1136091.25596619</v>
      </c>
      <c r="AT1167" s="99">
        <v>0</v>
      </c>
      <c r="AU1167" s="99">
        <v>0</v>
      </c>
      <c r="AV1167" s="99">
        <v>28882526.199951202</v>
      </c>
      <c r="AW1167" s="99">
        <v>0</v>
      </c>
      <c r="AX1167" s="99">
        <v>13457276.2070313</v>
      </c>
      <c r="AY1167" s="99">
        <v>14226038.9886475</v>
      </c>
      <c r="AZ1167" s="99">
        <v>4708067.3748168899</v>
      </c>
      <c r="BA1167" s="99">
        <v>0</v>
      </c>
      <c r="BB1167" s="99">
        <v>0</v>
      </c>
      <c r="BC1167" s="99">
        <v>3272423.0152282701</v>
      </c>
      <c r="BD1167" s="99">
        <v>0</v>
      </c>
      <c r="BE1167" s="99">
        <v>0</v>
      </c>
      <c r="BF1167" s="99">
        <v>1123827.22831726</v>
      </c>
      <c r="BG1167" s="99">
        <v>29029206.2497559</v>
      </c>
      <c r="BH1167" s="99">
        <v>5596800.0668334998</v>
      </c>
      <c r="BI1167" s="99">
        <v>25.470769538776899</v>
      </c>
      <c r="BJ1167" s="99">
        <v>2583815.6888427702</v>
      </c>
      <c r="BK1167" s="99">
        <v>2030117.7140808101</v>
      </c>
      <c r="BL1167" s="99">
        <v>0</v>
      </c>
      <c r="BM1167" s="99">
        <v>0</v>
      </c>
      <c r="BN1167" s="99">
        <v>0</v>
      </c>
      <c r="BO1167" s="99">
        <v>0</v>
      </c>
      <c r="BP1167" s="99">
        <v>0</v>
      </c>
      <c r="BQ1167" s="99">
        <v>0</v>
      </c>
      <c r="BR1167" s="99">
        <v>4437456.7919311495</v>
      </c>
      <c r="BS1167" s="99">
        <v>1945258.29614258</v>
      </c>
      <c r="BT1167" s="99">
        <v>0</v>
      </c>
      <c r="BU1167" s="99">
        <v>0</v>
      </c>
      <c r="BV1167" s="99">
        <v>1819509.13650513</v>
      </c>
      <c r="BW1167" s="99">
        <v>0</v>
      </c>
      <c r="BX1167" s="99">
        <v>0</v>
      </c>
      <c r="BY1167" s="99">
        <v>0</v>
      </c>
      <c r="BZ1167" s="99">
        <v>0</v>
      </c>
      <c r="CA1167" s="99">
        <v>76878.994779586807</v>
      </c>
      <c r="CB1167" s="99">
        <v>4037217.3354797401</v>
      </c>
      <c r="CC1167" s="99">
        <v>35823065.668457001</v>
      </c>
      <c r="CD1167" s="99">
        <v>8196219.6986084003</v>
      </c>
      <c r="CE1167" s="99">
        <v>1175.61192631721</v>
      </c>
      <c r="CF1167" s="99">
        <v>141182.45581626901</v>
      </c>
      <c r="CG1167" s="99">
        <v>1134240.28811646</v>
      </c>
      <c r="CH1167" s="99">
        <v>0</v>
      </c>
      <c r="CI1167" s="99">
        <v>78057.676397323594</v>
      </c>
      <c r="CJ1167" s="99">
        <v>4179352.8120117201</v>
      </c>
      <c r="CK1167" s="99">
        <v>36979976.738769501</v>
      </c>
      <c r="CL1167" s="99">
        <v>8198877.9639282199</v>
      </c>
      <c r="CM1167" s="166">
        <v>109134.825580597</v>
      </c>
      <c r="CN1167" s="166">
        <v>14557754.8675537</v>
      </c>
      <c r="CO1167" s="166">
        <v>65958912.0458984</v>
      </c>
      <c r="CP1167" s="99">
        <v>8198877.9639282199</v>
      </c>
      <c r="CQ1167" s="99">
        <v>0</v>
      </c>
      <c r="CR1167" s="99">
        <v>0</v>
      </c>
      <c r="CS1167" s="99">
        <v>0</v>
      </c>
      <c r="CT1167" s="99">
        <v>0</v>
      </c>
      <c r="CU1167" s="98">
        <v>11527.974677878001</v>
      </c>
      <c r="CV1167" s="98">
        <v>32073.56039721</v>
      </c>
      <c r="CW1167" s="98">
        <v>4178399.791296009</v>
      </c>
      <c r="CX1167" s="98">
        <v>36957305.956573464</v>
      </c>
    </row>
    <row r="1168" spans="1:102" x14ac:dyDescent="0.2">
      <c r="A1168" s="98" t="s">
        <v>69</v>
      </c>
      <c r="B1168" s="100">
        <v>40969</v>
      </c>
      <c r="C1168" s="99">
        <v>65477.735448837302</v>
      </c>
      <c r="D1168" s="99">
        <v>0</v>
      </c>
      <c r="E1168" s="99">
        <v>11104.1604269743</v>
      </c>
      <c r="F1168" s="99">
        <v>9138.49797976017</v>
      </c>
      <c r="G1168" s="99">
        <v>1195.15289720893</v>
      </c>
      <c r="H1168" s="99">
        <v>0</v>
      </c>
      <c r="I1168" s="99">
        <v>0</v>
      </c>
      <c r="J1168" s="99">
        <v>31300.245146036101</v>
      </c>
      <c r="K1168" s="99">
        <v>175.746533444151</v>
      </c>
      <c r="L1168" s="99">
        <v>33905.595152854898</v>
      </c>
      <c r="M1168" s="99">
        <v>34077.908925533302</v>
      </c>
      <c r="N1168" s="99">
        <v>4366.5705108642596</v>
      </c>
      <c r="O1168" s="99">
        <v>0</v>
      </c>
      <c r="P1168" s="99">
        <v>0</v>
      </c>
      <c r="Q1168" s="99">
        <v>3933.8851065039598</v>
      </c>
      <c r="R1168" s="99">
        <v>0</v>
      </c>
      <c r="S1168" s="99">
        <v>0</v>
      </c>
      <c r="T1168" s="99">
        <v>1185.90122003853</v>
      </c>
      <c r="U1168" s="99">
        <v>31452.8557198048</v>
      </c>
      <c r="V1168" s="99">
        <v>3259864.6545715299</v>
      </c>
      <c r="W1168" s="99">
        <v>23.564253854798199</v>
      </c>
      <c r="X1168" s="99">
        <v>741916.45352172898</v>
      </c>
      <c r="Y1168" s="99">
        <v>576420.17764282203</v>
      </c>
      <c r="Z1168" s="99">
        <v>145972.06231117199</v>
      </c>
      <c r="AA1168" s="99">
        <v>0</v>
      </c>
      <c r="AB1168" s="99">
        <v>0</v>
      </c>
      <c r="AC1168" s="99">
        <v>10443294.3865967</v>
      </c>
      <c r="AD1168" s="99">
        <v>0</v>
      </c>
      <c r="AE1168" s="99">
        <v>1499076.76812744</v>
      </c>
      <c r="AF1168" s="99">
        <v>1567824.15750122</v>
      </c>
      <c r="AG1168" s="99">
        <v>565605.00823974598</v>
      </c>
      <c r="AH1168" s="99">
        <v>0</v>
      </c>
      <c r="AI1168" s="99">
        <v>0</v>
      </c>
      <c r="AJ1168" s="99">
        <v>387722.87533569301</v>
      </c>
      <c r="AK1168" s="99">
        <v>0</v>
      </c>
      <c r="AL1168" s="99">
        <v>0</v>
      </c>
      <c r="AM1168" s="99">
        <v>146015.36245346101</v>
      </c>
      <c r="AN1168" s="99">
        <v>10408214.4071045</v>
      </c>
      <c r="AO1168" s="99">
        <v>29809205.4692383</v>
      </c>
      <c r="AP1168" s="99">
        <v>240.82376880757499</v>
      </c>
      <c r="AQ1168" s="99">
        <v>6022732.3002319299</v>
      </c>
      <c r="AR1168" s="99">
        <v>4640860.72473145</v>
      </c>
      <c r="AS1168" s="99">
        <v>1177307.41841125</v>
      </c>
      <c r="AT1168" s="99">
        <v>0</v>
      </c>
      <c r="AU1168" s="99">
        <v>0</v>
      </c>
      <c r="AV1168" s="99">
        <v>29513999.0939941</v>
      </c>
      <c r="AW1168" s="99">
        <v>0</v>
      </c>
      <c r="AX1168" s="99">
        <v>13575841.9846191</v>
      </c>
      <c r="AY1168" s="99">
        <v>14305657.6451416</v>
      </c>
      <c r="AZ1168" s="99">
        <v>4741034.4746704102</v>
      </c>
      <c r="BA1168" s="99">
        <v>0</v>
      </c>
      <c r="BB1168" s="99">
        <v>0</v>
      </c>
      <c r="BC1168" s="99">
        <v>3319000.1602477999</v>
      </c>
      <c r="BD1168" s="99">
        <v>0</v>
      </c>
      <c r="BE1168" s="99">
        <v>0</v>
      </c>
      <c r="BF1168" s="99">
        <v>1175992.44642639</v>
      </c>
      <c r="BG1168" s="99">
        <v>29466165.806884799</v>
      </c>
      <c r="BH1168" s="99">
        <v>5753969.1818237295</v>
      </c>
      <c r="BI1168" s="99">
        <v>43.150705463718602</v>
      </c>
      <c r="BJ1168" s="99">
        <v>2559367.2572631799</v>
      </c>
      <c r="BK1168" s="99">
        <v>2024157.4163818399</v>
      </c>
      <c r="BL1168" s="99">
        <v>0</v>
      </c>
      <c r="BM1168" s="99">
        <v>0</v>
      </c>
      <c r="BN1168" s="99">
        <v>0</v>
      </c>
      <c r="BO1168" s="99">
        <v>0</v>
      </c>
      <c r="BP1168" s="99">
        <v>0</v>
      </c>
      <c r="BQ1168" s="99">
        <v>0</v>
      </c>
      <c r="BR1168" s="99">
        <v>4505750.9424438505</v>
      </c>
      <c r="BS1168" s="99">
        <v>1962744.39237976</v>
      </c>
      <c r="BT1168" s="99">
        <v>0</v>
      </c>
      <c r="BU1168" s="99">
        <v>0</v>
      </c>
      <c r="BV1168" s="99">
        <v>1832638.7337341299</v>
      </c>
      <c r="BW1168" s="99">
        <v>0</v>
      </c>
      <c r="BX1168" s="99">
        <v>0</v>
      </c>
      <c r="BY1168" s="99">
        <v>0</v>
      </c>
      <c r="BZ1168" s="99">
        <v>0</v>
      </c>
      <c r="CA1168" s="99">
        <v>76577.762129783601</v>
      </c>
      <c r="CB1168" s="99">
        <v>4001166.2718200702</v>
      </c>
      <c r="CC1168" s="99">
        <v>35729993.030761696</v>
      </c>
      <c r="CD1168" s="99">
        <v>8296434.7913818397</v>
      </c>
      <c r="CE1168" s="99">
        <v>1193.8118487745501</v>
      </c>
      <c r="CF1168" s="99">
        <v>145844.073163986</v>
      </c>
      <c r="CG1168" s="99">
        <v>1178797.28215027</v>
      </c>
      <c r="CH1168" s="99">
        <v>0</v>
      </c>
      <c r="CI1168" s="99">
        <v>77768.5409870148</v>
      </c>
      <c r="CJ1168" s="99">
        <v>4146131.0742492699</v>
      </c>
      <c r="CK1168" s="99">
        <v>36964401.364746101</v>
      </c>
      <c r="CL1168" s="99">
        <v>8294171.4150390597</v>
      </c>
      <c r="CM1168" s="166">
        <v>108989.893426895</v>
      </c>
      <c r="CN1168" s="166">
        <v>14559486.9291992</v>
      </c>
      <c r="CO1168" s="166">
        <v>66413046.3603516</v>
      </c>
      <c r="CP1168" s="99">
        <v>8294171.4150390597</v>
      </c>
      <c r="CQ1168" s="99">
        <v>0</v>
      </c>
      <c r="CR1168" s="99">
        <v>0</v>
      </c>
      <c r="CS1168" s="99">
        <v>0</v>
      </c>
      <c r="CT1168" s="99">
        <v>0</v>
      </c>
      <c r="CU1168" s="98">
        <v>11260.506346638</v>
      </c>
      <c r="CV1168" s="98">
        <v>32268.781728090002</v>
      </c>
      <c r="CW1168" s="98">
        <v>4147010.3449840564</v>
      </c>
      <c r="CX1168" s="98">
        <v>36908790.312911965</v>
      </c>
    </row>
    <row r="1169" spans="1:102" x14ac:dyDescent="0.2">
      <c r="A1169" s="98" t="s">
        <v>69</v>
      </c>
      <c r="B1169" s="100">
        <v>41061</v>
      </c>
      <c r="C1169" s="99">
        <v>65106.495283603697</v>
      </c>
      <c r="D1169" s="99">
        <v>0</v>
      </c>
      <c r="E1169" s="99">
        <v>10778.7445322275</v>
      </c>
      <c r="F1169" s="99">
        <v>8882.26107335091</v>
      </c>
      <c r="G1169" s="99">
        <v>1199.8792070448401</v>
      </c>
      <c r="H1169" s="99">
        <v>0</v>
      </c>
      <c r="I1169" s="99">
        <v>0</v>
      </c>
      <c r="J1169" s="99">
        <v>31331.595258235899</v>
      </c>
      <c r="K1169" s="99">
        <v>152.92979167215501</v>
      </c>
      <c r="L1169" s="99">
        <v>33946.783108711199</v>
      </c>
      <c r="M1169" s="99">
        <v>33805.8672018051</v>
      </c>
      <c r="N1169" s="99">
        <v>4318.4233421087301</v>
      </c>
      <c r="O1169" s="99">
        <v>0</v>
      </c>
      <c r="P1169" s="99">
        <v>0</v>
      </c>
      <c r="Q1169" s="99">
        <v>3935.0869941115402</v>
      </c>
      <c r="R1169" s="99">
        <v>0</v>
      </c>
      <c r="S1169" s="99">
        <v>0</v>
      </c>
      <c r="T1169" s="99">
        <v>1207.52803550661</v>
      </c>
      <c r="U1169" s="99">
        <v>31449.650503635399</v>
      </c>
      <c r="V1169" s="99">
        <v>3249897.1127319299</v>
      </c>
      <c r="W1169" s="99">
        <v>60.468149234540803</v>
      </c>
      <c r="X1169" s="99">
        <v>715624.43310546898</v>
      </c>
      <c r="Y1169" s="99">
        <v>562023.61034393299</v>
      </c>
      <c r="Z1169" s="99">
        <v>143517.66890144299</v>
      </c>
      <c r="AA1169" s="99">
        <v>0</v>
      </c>
      <c r="AB1169" s="99">
        <v>0</v>
      </c>
      <c r="AC1169" s="99">
        <v>10342321.5115967</v>
      </c>
      <c r="AD1169" s="99">
        <v>0</v>
      </c>
      <c r="AE1169" s="99">
        <v>1456090.74226379</v>
      </c>
      <c r="AF1169" s="99">
        <v>1556645.91952515</v>
      </c>
      <c r="AG1169" s="99">
        <v>551661.05638122605</v>
      </c>
      <c r="AH1169" s="99">
        <v>0</v>
      </c>
      <c r="AI1169" s="99">
        <v>0</v>
      </c>
      <c r="AJ1169" s="99">
        <v>389082.381065369</v>
      </c>
      <c r="AK1169" s="99">
        <v>0</v>
      </c>
      <c r="AL1169" s="99">
        <v>0</v>
      </c>
      <c r="AM1169" s="99">
        <v>142492.25004196199</v>
      </c>
      <c r="AN1169" s="99">
        <v>10417762.0927734</v>
      </c>
      <c r="AO1169" s="99">
        <v>29872902.607666001</v>
      </c>
      <c r="AP1169" s="99">
        <v>558.79741797596205</v>
      </c>
      <c r="AQ1169" s="99">
        <v>5822592.6303100605</v>
      </c>
      <c r="AR1169" s="99">
        <v>4527973.7814941397</v>
      </c>
      <c r="AS1169" s="99">
        <v>1176572.3061828599</v>
      </c>
      <c r="AT1169" s="99">
        <v>0</v>
      </c>
      <c r="AU1169" s="99">
        <v>0</v>
      </c>
      <c r="AV1169" s="99">
        <v>29439053.065185498</v>
      </c>
      <c r="AW1169" s="99">
        <v>0</v>
      </c>
      <c r="AX1169" s="99">
        <v>13298441.1162109</v>
      </c>
      <c r="AY1169" s="99">
        <v>14342524.578125</v>
      </c>
      <c r="AZ1169" s="99">
        <v>4645519.82629395</v>
      </c>
      <c r="BA1169" s="99">
        <v>0</v>
      </c>
      <c r="BB1169" s="99">
        <v>0</v>
      </c>
      <c r="BC1169" s="99">
        <v>3315928.5254516602</v>
      </c>
      <c r="BD1169" s="99">
        <v>0</v>
      </c>
      <c r="BE1169" s="99">
        <v>0</v>
      </c>
      <c r="BF1169" s="99">
        <v>1167320.3737029999</v>
      </c>
      <c r="BG1169" s="99">
        <v>29679933.024902299</v>
      </c>
      <c r="BH1169" s="99">
        <v>5658605.5659790002</v>
      </c>
      <c r="BI1169" s="99">
        <v>63.642172157764399</v>
      </c>
      <c r="BJ1169" s="99">
        <v>2532202.3893432599</v>
      </c>
      <c r="BK1169" s="99">
        <v>2001307.3506317099</v>
      </c>
      <c r="BL1169" s="99">
        <v>0</v>
      </c>
      <c r="BM1169" s="99">
        <v>0</v>
      </c>
      <c r="BN1169" s="99">
        <v>0</v>
      </c>
      <c r="BO1169" s="99">
        <v>0</v>
      </c>
      <c r="BP1169" s="99">
        <v>0</v>
      </c>
      <c r="BQ1169" s="99">
        <v>0</v>
      </c>
      <c r="BR1169" s="99">
        <v>4459686.3336181603</v>
      </c>
      <c r="BS1169" s="99">
        <v>1934383.8302002</v>
      </c>
      <c r="BT1169" s="99">
        <v>0</v>
      </c>
      <c r="BU1169" s="99">
        <v>0</v>
      </c>
      <c r="BV1169" s="99">
        <v>1831498.3864593499</v>
      </c>
      <c r="BW1169" s="99">
        <v>0</v>
      </c>
      <c r="BX1169" s="99">
        <v>0</v>
      </c>
      <c r="BY1169" s="99">
        <v>0</v>
      </c>
      <c r="BZ1169" s="99">
        <v>0</v>
      </c>
      <c r="CA1169" s="99">
        <v>75882.167333602905</v>
      </c>
      <c r="CB1169" s="99">
        <v>3962242.5882873498</v>
      </c>
      <c r="CC1169" s="99">
        <v>35713788.442382798</v>
      </c>
      <c r="CD1169" s="99">
        <v>8201240.2882080097</v>
      </c>
      <c r="CE1169" s="99">
        <v>1199.93679851294</v>
      </c>
      <c r="CF1169" s="99">
        <v>143837.92198371899</v>
      </c>
      <c r="CG1169" s="99">
        <v>1176112.9846191399</v>
      </c>
      <c r="CH1169" s="99">
        <v>0</v>
      </c>
      <c r="CI1169" s="99">
        <v>77079.011775970503</v>
      </c>
      <c r="CJ1169" s="99">
        <v>4106741.55432129</v>
      </c>
      <c r="CK1169" s="99">
        <v>36813939.2587891</v>
      </c>
      <c r="CL1169" s="99">
        <v>8200557.0911865197</v>
      </c>
      <c r="CM1169" s="166">
        <v>108308.96006393401</v>
      </c>
      <c r="CN1169" s="166">
        <v>14510288.364623999</v>
      </c>
      <c r="CO1169" s="166">
        <v>66448900.8427734</v>
      </c>
      <c r="CP1169" s="99">
        <v>8200557.0911865197</v>
      </c>
      <c r="CQ1169" s="99">
        <v>0</v>
      </c>
      <c r="CR1169" s="99">
        <v>0</v>
      </c>
      <c r="CS1169" s="99">
        <v>0</v>
      </c>
      <c r="CT1169" s="99">
        <v>0</v>
      </c>
      <c r="CU1169" s="98">
        <v>10923.610958736999</v>
      </c>
      <c r="CV1169" s="98">
        <v>32303.838968597</v>
      </c>
      <c r="CW1169" s="98">
        <v>4106080.5102710687</v>
      </c>
      <c r="CX1169" s="98">
        <v>36889901.427001938</v>
      </c>
    </row>
    <row r="1170" spans="1:102" x14ac:dyDescent="0.2">
      <c r="A1170" s="98" t="s">
        <v>69</v>
      </c>
      <c r="B1170" s="100">
        <v>41153</v>
      </c>
      <c r="C1170" s="99">
        <v>64992.512992858901</v>
      </c>
      <c r="D1170" s="99">
        <v>0</v>
      </c>
      <c r="E1170" s="99">
        <v>10497.741727829</v>
      </c>
      <c r="F1170" s="99">
        <v>8634.3171097040195</v>
      </c>
      <c r="G1170" s="99">
        <v>1197.4637252688401</v>
      </c>
      <c r="H1170" s="99">
        <v>0</v>
      </c>
      <c r="I1170" s="99">
        <v>0</v>
      </c>
      <c r="J1170" s="99">
        <v>31097.867449045199</v>
      </c>
      <c r="K1170" s="99">
        <v>131.45721033029301</v>
      </c>
      <c r="L1170" s="99">
        <v>33750.169588565797</v>
      </c>
      <c r="M1170" s="99">
        <v>33843.861089706399</v>
      </c>
      <c r="N1170" s="99">
        <v>4229.9947487115896</v>
      </c>
      <c r="O1170" s="99">
        <v>0</v>
      </c>
      <c r="P1170" s="99">
        <v>0</v>
      </c>
      <c r="Q1170" s="99">
        <v>3923.8830889463402</v>
      </c>
      <c r="R1170" s="99">
        <v>0</v>
      </c>
      <c r="S1170" s="99">
        <v>0</v>
      </c>
      <c r="T1170" s="99">
        <v>1199.9435565024601</v>
      </c>
      <c r="U1170" s="99">
        <v>31301.4079294205</v>
      </c>
      <c r="V1170" s="99">
        <v>3183502.1685791002</v>
      </c>
      <c r="W1170" s="99">
        <v>37.0511420019902</v>
      </c>
      <c r="X1170" s="99">
        <v>695366.759292603</v>
      </c>
      <c r="Y1170" s="99">
        <v>544751.74782562302</v>
      </c>
      <c r="Z1170" s="99">
        <v>139905.847579956</v>
      </c>
      <c r="AA1170" s="99">
        <v>0</v>
      </c>
      <c r="AB1170" s="99">
        <v>0</v>
      </c>
      <c r="AC1170" s="99">
        <v>10332866.9959717</v>
      </c>
      <c r="AD1170" s="99">
        <v>0</v>
      </c>
      <c r="AE1170" s="99">
        <v>1426754.4983215299</v>
      </c>
      <c r="AF1170" s="99">
        <v>1531733.57369995</v>
      </c>
      <c r="AG1170" s="99">
        <v>541084.87950134301</v>
      </c>
      <c r="AH1170" s="99">
        <v>0</v>
      </c>
      <c r="AI1170" s="99">
        <v>0</v>
      </c>
      <c r="AJ1170" s="99">
        <v>383660.22432708699</v>
      </c>
      <c r="AK1170" s="99">
        <v>0</v>
      </c>
      <c r="AL1170" s="99">
        <v>0</v>
      </c>
      <c r="AM1170" s="99">
        <v>139604.45895004299</v>
      </c>
      <c r="AN1170" s="99">
        <v>10360555.338501001</v>
      </c>
      <c r="AO1170" s="99">
        <v>29456793.3276367</v>
      </c>
      <c r="AP1170" s="99">
        <v>322.474406443536</v>
      </c>
      <c r="AQ1170" s="99">
        <v>5729897.2593383798</v>
      </c>
      <c r="AR1170" s="99">
        <v>4450232.0352172898</v>
      </c>
      <c r="AS1170" s="99">
        <v>1160313.0277404799</v>
      </c>
      <c r="AT1170" s="99">
        <v>0</v>
      </c>
      <c r="AU1170" s="99">
        <v>0</v>
      </c>
      <c r="AV1170" s="99">
        <v>29803234.509765599</v>
      </c>
      <c r="AW1170" s="99">
        <v>0</v>
      </c>
      <c r="AX1170" s="99">
        <v>13072221.8752441</v>
      </c>
      <c r="AY1170" s="99">
        <v>14199619.627929701</v>
      </c>
      <c r="AZ1170" s="99">
        <v>4597752.9171142597</v>
      </c>
      <c r="BA1170" s="99">
        <v>0</v>
      </c>
      <c r="BB1170" s="99">
        <v>0</v>
      </c>
      <c r="BC1170" s="99">
        <v>3312240.96984863</v>
      </c>
      <c r="BD1170" s="99">
        <v>0</v>
      </c>
      <c r="BE1170" s="99">
        <v>0</v>
      </c>
      <c r="BF1170" s="99">
        <v>1158017.56213379</v>
      </c>
      <c r="BG1170" s="99">
        <v>29831858.869628899</v>
      </c>
      <c r="BH1170" s="99">
        <v>5738963.9161987295</v>
      </c>
      <c r="BI1170" s="99">
        <v>29.322700443910399</v>
      </c>
      <c r="BJ1170" s="99">
        <v>2556292.4040832501</v>
      </c>
      <c r="BK1170" s="99">
        <v>2005364.77490234</v>
      </c>
      <c r="BL1170" s="99">
        <v>0</v>
      </c>
      <c r="BM1170" s="99">
        <v>0</v>
      </c>
      <c r="BN1170" s="99">
        <v>0</v>
      </c>
      <c r="BO1170" s="99">
        <v>0</v>
      </c>
      <c r="BP1170" s="99">
        <v>0</v>
      </c>
      <c r="BQ1170" s="99">
        <v>0</v>
      </c>
      <c r="BR1170" s="99">
        <v>4470265.3817748995</v>
      </c>
      <c r="BS1170" s="99">
        <v>1930640.6133117699</v>
      </c>
      <c r="BT1170" s="99">
        <v>0</v>
      </c>
      <c r="BU1170" s="99">
        <v>0</v>
      </c>
      <c r="BV1170" s="99">
        <v>1852997.7356720001</v>
      </c>
      <c r="BW1170" s="99">
        <v>0</v>
      </c>
      <c r="BX1170" s="99">
        <v>0</v>
      </c>
      <c r="BY1170" s="99">
        <v>0</v>
      </c>
      <c r="BZ1170" s="99">
        <v>0</v>
      </c>
      <c r="CA1170" s="99">
        <v>75494.060957908601</v>
      </c>
      <c r="CB1170" s="99">
        <v>3874684.8726501502</v>
      </c>
      <c r="CC1170" s="99">
        <v>35205633.890625</v>
      </c>
      <c r="CD1170" s="99">
        <v>8282824.96447754</v>
      </c>
      <c r="CE1170" s="99">
        <v>1199.16126349568</v>
      </c>
      <c r="CF1170" s="99">
        <v>139972.129297256</v>
      </c>
      <c r="CG1170" s="99">
        <v>1160744.6721954299</v>
      </c>
      <c r="CH1170" s="99">
        <v>0</v>
      </c>
      <c r="CI1170" s="99">
        <v>76696.768906593294</v>
      </c>
      <c r="CJ1170" s="99">
        <v>4015107.5346069299</v>
      </c>
      <c r="CK1170" s="99">
        <v>36297572.074707001</v>
      </c>
      <c r="CL1170" s="99">
        <v>8287753.0642700205</v>
      </c>
      <c r="CM1170" s="166">
        <v>107783.640019417</v>
      </c>
      <c r="CN1170" s="166">
        <v>14351168.711792</v>
      </c>
      <c r="CO1170" s="166">
        <v>66192896.399902299</v>
      </c>
      <c r="CP1170" s="99">
        <v>8287753.0642700205</v>
      </c>
      <c r="CQ1170" s="99">
        <v>0</v>
      </c>
      <c r="CR1170" s="99">
        <v>0</v>
      </c>
      <c r="CS1170" s="99">
        <v>0</v>
      </c>
      <c r="CT1170" s="99">
        <v>0</v>
      </c>
      <c r="CU1170" s="98">
        <v>10642.670045761</v>
      </c>
      <c r="CV1170" s="98">
        <v>32075.508925512</v>
      </c>
      <c r="CW1170" s="98">
        <v>4014657.0019474062</v>
      </c>
      <c r="CX1170" s="98">
        <v>36366378.562820427</v>
      </c>
    </row>
    <row r="1171" spans="1:102" x14ac:dyDescent="0.2">
      <c r="A1171" s="98" t="s">
        <v>69</v>
      </c>
      <c r="B1171" s="100">
        <v>41244</v>
      </c>
      <c r="C1171" s="99">
        <v>64511.561126232104</v>
      </c>
      <c r="D1171" s="99">
        <v>0</v>
      </c>
      <c r="E1171" s="99">
        <v>10339.2113698721</v>
      </c>
      <c r="F1171" s="99">
        <v>8556.8699021339398</v>
      </c>
      <c r="G1171" s="99">
        <v>1205.54200963676</v>
      </c>
      <c r="H1171" s="99">
        <v>0</v>
      </c>
      <c r="I1171" s="99">
        <v>0</v>
      </c>
      <c r="J1171" s="99">
        <v>31310.376189947099</v>
      </c>
      <c r="K1171" s="99">
        <v>121.760070805438</v>
      </c>
      <c r="L1171" s="99">
        <v>33045.738534450502</v>
      </c>
      <c r="M1171" s="99">
        <v>33699.145149707801</v>
      </c>
      <c r="N1171" s="99">
        <v>4142.9450529217702</v>
      </c>
      <c r="O1171" s="99">
        <v>0</v>
      </c>
      <c r="P1171" s="99">
        <v>0</v>
      </c>
      <c r="Q1171" s="99">
        <v>3920.16471472383</v>
      </c>
      <c r="R1171" s="99">
        <v>0</v>
      </c>
      <c r="S1171" s="99">
        <v>0</v>
      </c>
      <c r="T1171" s="99">
        <v>1184.9556344151499</v>
      </c>
      <c r="U1171" s="99">
        <v>31408.487972974799</v>
      </c>
      <c r="V1171" s="99">
        <v>3170078.77880859</v>
      </c>
      <c r="W1171" s="99">
        <v>26.130378403933701</v>
      </c>
      <c r="X1171" s="99">
        <v>677013.31348419201</v>
      </c>
      <c r="Y1171" s="99">
        <v>532081.67186737095</v>
      </c>
      <c r="Z1171" s="99">
        <v>136354.66629219099</v>
      </c>
      <c r="AA1171" s="99">
        <v>0</v>
      </c>
      <c r="AB1171" s="99">
        <v>0</v>
      </c>
      <c r="AC1171" s="99">
        <v>10354819.3319092</v>
      </c>
      <c r="AD1171" s="99">
        <v>0</v>
      </c>
      <c r="AE1171" s="99">
        <v>1409007.8422393801</v>
      </c>
      <c r="AF1171" s="99">
        <v>1533253.2626495401</v>
      </c>
      <c r="AG1171" s="99">
        <v>518477.488800049</v>
      </c>
      <c r="AH1171" s="99">
        <v>0</v>
      </c>
      <c r="AI1171" s="99">
        <v>0</v>
      </c>
      <c r="AJ1171" s="99">
        <v>380451.010784149</v>
      </c>
      <c r="AK1171" s="99">
        <v>0</v>
      </c>
      <c r="AL1171" s="99">
        <v>0</v>
      </c>
      <c r="AM1171" s="99">
        <v>134418.82516861</v>
      </c>
      <c r="AN1171" s="99">
        <v>10358281.427856401</v>
      </c>
      <c r="AO1171" s="99">
        <v>29514574.8588867</v>
      </c>
      <c r="AP1171" s="99">
        <v>243.53978347219501</v>
      </c>
      <c r="AQ1171" s="99">
        <v>5600889.51416016</v>
      </c>
      <c r="AR1171" s="99">
        <v>4350896.9739379901</v>
      </c>
      <c r="AS1171" s="99">
        <v>1130430.80152893</v>
      </c>
      <c r="AT1171" s="99">
        <v>0</v>
      </c>
      <c r="AU1171" s="99">
        <v>0</v>
      </c>
      <c r="AV1171" s="99">
        <v>29996975.489990201</v>
      </c>
      <c r="AW1171" s="99">
        <v>0</v>
      </c>
      <c r="AX1171" s="99">
        <v>13015035.603515601</v>
      </c>
      <c r="AY1171" s="99">
        <v>14371398.3900146</v>
      </c>
      <c r="AZ1171" s="99">
        <v>4413476.3139038105</v>
      </c>
      <c r="BA1171" s="99">
        <v>0</v>
      </c>
      <c r="BB1171" s="99">
        <v>0</v>
      </c>
      <c r="BC1171" s="99">
        <v>3282128.6340026902</v>
      </c>
      <c r="BD1171" s="99">
        <v>0</v>
      </c>
      <c r="BE1171" s="99">
        <v>0</v>
      </c>
      <c r="BF1171" s="99">
        <v>1117369.7594757101</v>
      </c>
      <c r="BG1171" s="99">
        <v>29979637.292236298</v>
      </c>
      <c r="BH1171" s="99">
        <v>5717688.3045043899</v>
      </c>
      <c r="BI1171" s="99">
        <v>17.232980516971999</v>
      </c>
      <c r="BJ1171" s="99">
        <v>2490027.1919250502</v>
      </c>
      <c r="BK1171" s="99">
        <v>1964566.9393615699</v>
      </c>
      <c r="BL1171" s="99">
        <v>0</v>
      </c>
      <c r="BM1171" s="99">
        <v>0</v>
      </c>
      <c r="BN1171" s="99">
        <v>0</v>
      </c>
      <c r="BO1171" s="99">
        <v>0</v>
      </c>
      <c r="BP1171" s="99">
        <v>0</v>
      </c>
      <c r="BQ1171" s="99">
        <v>0</v>
      </c>
      <c r="BR1171" s="99">
        <v>4511834.2426757803</v>
      </c>
      <c r="BS1171" s="99">
        <v>1848674.37734985</v>
      </c>
      <c r="BT1171" s="99">
        <v>0</v>
      </c>
      <c r="BU1171" s="99">
        <v>0</v>
      </c>
      <c r="BV1171" s="99">
        <v>1858903.71859741</v>
      </c>
      <c r="BW1171" s="99">
        <v>0</v>
      </c>
      <c r="BX1171" s="99">
        <v>0</v>
      </c>
      <c r="BY1171" s="99">
        <v>0</v>
      </c>
      <c r="BZ1171" s="99">
        <v>0</v>
      </c>
      <c r="CA1171" s="99">
        <v>74856.454943656907</v>
      </c>
      <c r="CB1171" s="99">
        <v>3851393.9529418899</v>
      </c>
      <c r="CC1171" s="99">
        <v>35198396.442382798</v>
      </c>
      <c r="CD1171" s="99">
        <v>8218051.6265258798</v>
      </c>
      <c r="CE1171" s="99">
        <v>1204.7048371881201</v>
      </c>
      <c r="CF1171" s="99">
        <v>136187.89598083499</v>
      </c>
      <c r="CG1171" s="99">
        <v>1128680.8055419901</v>
      </c>
      <c r="CH1171" s="99">
        <v>0</v>
      </c>
      <c r="CI1171" s="99">
        <v>76062.740685462995</v>
      </c>
      <c r="CJ1171" s="99">
        <v>3987041.2856140099</v>
      </c>
      <c r="CK1171" s="99">
        <v>36288360.903808601</v>
      </c>
      <c r="CL1171" s="99">
        <v>8221086.9860229502</v>
      </c>
      <c r="CM1171" s="166">
        <v>107209.710312843</v>
      </c>
      <c r="CN1171" s="166">
        <v>14329938.686401401</v>
      </c>
      <c r="CO1171" s="166">
        <v>66196752.2431641</v>
      </c>
      <c r="CP1171" s="99">
        <v>8221086.9860229502</v>
      </c>
      <c r="CQ1171" s="99">
        <v>0</v>
      </c>
      <c r="CR1171" s="99">
        <v>0</v>
      </c>
      <c r="CS1171" s="99">
        <v>0</v>
      </c>
      <c r="CT1171" s="99">
        <v>0</v>
      </c>
      <c r="CU1171" s="98">
        <v>10466.523740101</v>
      </c>
      <c r="CV1171" s="98">
        <v>32272.385975296998</v>
      </c>
      <c r="CW1171" s="98">
        <v>3987581.8489227248</v>
      </c>
      <c r="CX1171" s="98">
        <v>36327077.24792479</v>
      </c>
    </row>
    <row r="1172" spans="1:102" x14ac:dyDescent="0.2">
      <c r="A1172" s="98" t="s">
        <v>69</v>
      </c>
      <c r="B1172" s="100">
        <v>41334</v>
      </c>
      <c r="C1172" s="99">
        <v>63958.107824802399</v>
      </c>
      <c r="D1172" s="99">
        <v>0</v>
      </c>
      <c r="E1172" s="99">
        <v>10108.390554428101</v>
      </c>
      <c r="F1172" s="99">
        <v>8362.9996347427405</v>
      </c>
      <c r="G1172" s="99">
        <v>1193.7566727399801</v>
      </c>
      <c r="H1172" s="99">
        <v>0</v>
      </c>
      <c r="I1172" s="99">
        <v>0</v>
      </c>
      <c r="J1172" s="99">
        <v>31403.792352914799</v>
      </c>
      <c r="K1172" s="99">
        <v>116.031618992798</v>
      </c>
      <c r="L1172" s="99">
        <v>684.61896977573599</v>
      </c>
      <c r="M1172" s="99">
        <v>33447.747057437897</v>
      </c>
      <c r="N1172" s="99">
        <v>4052.4083770513498</v>
      </c>
      <c r="O1172" s="99">
        <v>0</v>
      </c>
      <c r="P1172" s="99">
        <v>31818.720652580301</v>
      </c>
      <c r="Q1172" s="99">
        <v>3876.3632821142701</v>
      </c>
      <c r="R1172" s="99">
        <v>0</v>
      </c>
      <c r="S1172" s="99">
        <v>1181.39220403135</v>
      </c>
      <c r="T1172" s="99">
        <v>0</v>
      </c>
      <c r="U1172" s="99">
        <v>31498.4485609531</v>
      </c>
      <c r="V1172" s="99">
        <v>3134416.16442871</v>
      </c>
      <c r="W1172" s="99">
        <v>34.027907930780202</v>
      </c>
      <c r="X1172" s="99">
        <v>646005.592269897</v>
      </c>
      <c r="Y1172" s="99">
        <v>510622.89589691203</v>
      </c>
      <c r="Z1172" s="99">
        <v>134431.95576286301</v>
      </c>
      <c r="AA1172" s="99">
        <v>0</v>
      </c>
      <c r="AB1172" s="99">
        <v>0</v>
      </c>
      <c r="AC1172" s="99">
        <v>10339351.717285199</v>
      </c>
      <c r="AD1172" s="99">
        <v>0</v>
      </c>
      <c r="AE1172" s="99">
        <v>16762.434079170202</v>
      </c>
      <c r="AF1172" s="99">
        <v>1521961.48083496</v>
      </c>
      <c r="AG1172" s="99">
        <v>503773.83376693702</v>
      </c>
      <c r="AH1172" s="99">
        <v>0</v>
      </c>
      <c r="AI1172" s="99">
        <v>1355136.4277191199</v>
      </c>
      <c r="AJ1172" s="99">
        <v>362090.577682495</v>
      </c>
      <c r="AK1172" s="99">
        <v>0</v>
      </c>
      <c r="AL1172" s="99">
        <v>132682.33305549601</v>
      </c>
      <c r="AM1172" s="99">
        <v>0</v>
      </c>
      <c r="AN1172" s="99">
        <v>10392839.2147217</v>
      </c>
      <c r="AO1172" s="99">
        <v>29212569.833984401</v>
      </c>
      <c r="AP1172" s="99">
        <v>351.58930304646498</v>
      </c>
      <c r="AQ1172" s="99">
        <v>5336419.0001220703</v>
      </c>
      <c r="AR1172" s="99">
        <v>4172769.1062316899</v>
      </c>
      <c r="AS1172" s="99">
        <v>1108502.60105896</v>
      </c>
      <c r="AT1172" s="99">
        <v>0</v>
      </c>
      <c r="AU1172" s="99">
        <v>0</v>
      </c>
      <c r="AV1172" s="99">
        <v>30069523.254394501</v>
      </c>
      <c r="AW1172" s="99">
        <v>0</v>
      </c>
      <c r="AX1172" s="99">
        <v>177883.122655869</v>
      </c>
      <c r="AY1172" s="99">
        <v>14305261.267944301</v>
      </c>
      <c r="AZ1172" s="99">
        <v>4299097.8523559598</v>
      </c>
      <c r="BA1172" s="99">
        <v>0</v>
      </c>
      <c r="BB1172" s="99">
        <v>12446310.402832</v>
      </c>
      <c r="BC1172" s="99">
        <v>3142149.6469116202</v>
      </c>
      <c r="BD1172" s="99">
        <v>0</v>
      </c>
      <c r="BE1172" s="99">
        <v>1087627.1933593799</v>
      </c>
      <c r="BF1172" s="99">
        <v>0</v>
      </c>
      <c r="BG1172" s="99">
        <v>30258516.1638184</v>
      </c>
      <c r="BH1172" s="99">
        <v>6752334.96374512</v>
      </c>
      <c r="BI1172" s="99">
        <v>33.554340113885701</v>
      </c>
      <c r="BJ1172" s="99">
        <v>2519505.9295654302</v>
      </c>
      <c r="BK1172" s="99">
        <v>1969454.3998718299</v>
      </c>
      <c r="BL1172" s="99">
        <v>0</v>
      </c>
      <c r="BM1172" s="99">
        <v>0</v>
      </c>
      <c r="BN1172" s="99">
        <v>0</v>
      </c>
      <c r="BO1172" s="99">
        <v>0</v>
      </c>
      <c r="BP1172" s="99">
        <v>0</v>
      </c>
      <c r="BQ1172" s="99">
        <v>0</v>
      </c>
      <c r="BR1172" s="99">
        <v>4641219.72192383</v>
      </c>
      <c r="BS1172" s="99">
        <v>1858710.8426666299</v>
      </c>
      <c r="BT1172" s="99">
        <v>0</v>
      </c>
      <c r="BU1172" s="99">
        <v>948999.25</v>
      </c>
      <c r="BV1172" s="99">
        <v>1856166.86593628</v>
      </c>
      <c r="BW1172" s="99">
        <v>0</v>
      </c>
      <c r="BX1172" s="99">
        <v>91026.569909095793</v>
      </c>
      <c r="BY1172" s="99">
        <v>0</v>
      </c>
      <c r="BZ1172" s="99">
        <v>0</v>
      </c>
      <c r="CA1172" s="99">
        <v>74060.037293434099</v>
      </c>
      <c r="CB1172" s="99">
        <v>3781079.6845703102</v>
      </c>
      <c r="CC1172" s="99">
        <v>34564919.029785201</v>
      </c>
      <c r="CD1172" s="99">
        <v>9266759.8630371094</v>
      </c>
      <c r="CE1172" s="99">
        <v>1193.0425210595099</v>
      </c>
      <c r="CF1172" s="99">
        <v>134831.754217148</v>
      </c>
      <c r="CG1172" s="99">
        <v>1107918.7923431401</v>
      </c>
      <c r="CH1172" s="99">
        <v>0</v>
      </c>
      <c r="CI1172" s="99">
        <v>75250.646074295</v>
      </c>
      <c r="CJ1172" s="99">
        <v>3916009.4684753399</v>
      </c>
      <c r="CK1172" s="99">
        <v>35638893.9921875</v>
      </c>
      <c r="CL1172" s="99">
        <v>9355511.4064941406</v>
      </c>
      <c r="CM1172" s="166">
        <v>106522.919193268</v>
      </c>
      <c r="CN1172" s="166">
        <v>14295876.206543</v>
      </c>
      <c r="CO1172" s="166">
        <v>65864824.208984397</v>
      </c>
      <c r="CP1172" s="99">
        <v>9355511.4064941406</v>
      </c>
      <c r="CQ1172" s="99">
        <v>0</v>
      </c>
      <c r="CR1172" s="99">
        <v>0</v>
      </c>
      <c r="CS1172" s="99">
        <v>0</v>
      </c>
      <c r="CT1172" s="99">
        <v>0</v>
      </c>
      <c r="CU1172" s="98">
        <v>10214.403798363999</v>
      </c>
      <c r="CV1172" s="98">
        <v>32376.378024852002</v>
      </c>
      <c r="CW1172" s="98">
        <v>3915911.438787458</v>
      </c>
      <c r="CX1172" s="98">
        <v>35672837.822128341</v>
      </c>
    </row>
    <row r="1173" spans="1:102" x14ac:dyDescent="0.2">
      <c r="A1173" s="98" t="s">
        <v>69</v>
      </c>
      <c r="B1173" s="100">
        <v>41426</v>
      </c>
      <c r="C1173" s="99">
        <v>64176.631901740999</v>
      </c>
      <c r="D1173" s="99">
        <v>0</v>
      </c>
      <c r="E1173" s="99">
        <v>9866.0152460336703</v>
      </c>
      <c r="F1173" s="99">
        <v>8162.6828209161804</v>
      </c>
      <c r="G1173" s="99">
        <v>1190.60638122261</v>
      </c>
      <c r="H1173" s="99">
        <v>0</v>
      </c>
      <c r="I1173" s="99">
        <v>0</v>
      </c>
      <c r="J1173" s="99">
        <v>31231.6053991318</v>
      </c>
      <c r="K1173" s="99">
        <v>110.851976545528</v>
      </c>
      <c r="L1173" s="99">
        <v>529.04218051582598</v>
      </c>
      <c r="M1173" s="99">
        <v>33670.508837223097</v>
      </c>
      <c r="N1173" s="99">
        <v>4018.69220358133</v>
      </c>
      <c r="O1173" s="99">
        <v>0</v>
      </c>
      <c r="P1173" s="99">
        <v>32094.896611690499</v>
      </c>
      <c r="Q1173" s="99">
        <v>3842.0893214047001</v>
      </c>
      <c r="R1173" s="99">
        <v>0</v>
      </c>
      <c r="S1173" s="99">
        <v>1188.27789966762</v>
      </c>
      <c r="T1173" s="99">
        <v>0</v>
      </c>
      <c r="U1173" s="99">
        <v>31323.673484087001</v>
      </c>
      <c r="V1173" s="99">
        <v>3106189.44223022</v>
      </c>
      <c r="W1173" s="99">
        <v>47.114400621969303</v>
      </c>
      <c r="X1173" s="99">
        <v>623090.744346619</v>
      </c>
      <c r="Y1173" s="99">
        <v>491474.537940979</v>
      </c>
      <c r="Z1173" s="99">
        <v>134117.085559845</v>
      </c>
      <c r="AA1173" s="99">
        <v>0</v>
      </c>
      <c r="AB1173" s="99">
        <v>0</v>
      </c>
      <c r="AC1173" s="99">
        <v>10275728.436401401</v>
      </c>
      <c r="AD1173" s="99">
        <v>0</v>
      </c>
      <c r="AE1173" s="99">
        <v>13751.158169746401</v>
      </c>
      <c r="AF1173" s="99">
        <v>1512426.53300476</v>
      </c>
      <c r="AG1173" s="99">
        <v>495361.555416107</v>
      </c>
      <c r="AH1173" s="99">
        <v>0</v>
      </c>
      <c r="AI1173" s="99">
        <v>1347005.2942047101</v>
      </c>
      <c r="AJ1173" s="99">
        <v>357276.23056411702</v>
      </c>
      <c r="AK1173" s="99">
        <v>0</v>
      </c>
      <c r="AL1173" s="99">
        <v>133288.42281913801</v>
      </c>
      <c r="AM1173" s="99">
        <v>0</v>
      </c>
      <c r="AN1173" s="99">
        <v>10326794.7666016</v>
      </c>
      <c r="AO1173" s="99">
        <v>29066201.3361816</v>
      </c>
      <c r="AP1173" s="99">
        <v>437.81999952718598</v>
      </c>
      <c r="AQ1173" s="99">
        <v>5163955.5021972703</v>
      </c>
      <c r="AR1173" s="99">
        <v>4024269.7252807599</v>
      </c>
      <c r="AS1173" s="99">
        <v>1101950.4721679699</v>
      </c>
      <c r="AT1173" s="99">
        <v>0</v>
      </c>
      <c r="AU1173" s="99">
        <v>0</v>
      </c>
      <c r="AV1173" s="99">
        <v>29980715.989990201</v>
      </c>
      <c r="AW1173" s="99">
        <v>0</v>
      </c>
      <c r="AX1173" s="99">
        <v>137783.03941917399</v>
      </c>
      <c r="AY1173" s="99">
        <v>14265431.067382799</v>
      </c>
      <c r="AZ1173" s="99">
        <v>4251403.39343262</v>
      </c>
      <c r="BA1173" s="99">
        <v>0</v>
      </c>
      <c r="BB1173" s="99">
        <v>12427041.8681641</v>
      </c>
      <c r="BC1173" s="99">
        <v>3100848.1041564899</v>
      </c>
      <c r="BD1173" s="99">
        <v>0</v>
      </c>
      <c r="BE1173" s="99">
        <v>1098950.7250061</v>
      </c>
      <c r="BF1173" s="99">
        <v>0</v>
      </c>
      <c r="BG1173" s="99">
        <v>30068497.6804199</v>
      </c>
      <c r="BH1173" s="99">
        <v>6808338.7795410203</v>
      </c>
      <c r="BI1173" s="99">
        <v>56.291336524765903</v>
      </c>
      <c r="BJ1173" s="99">
        <v>2503856.2544250502</v>
      </c>
      <c r="BK1173" s="99">
        <v>1948617.5220031701</v>
      </c>
      <c r="BL1173" s="99">
        <v>0</v>
      </c>
      <c r="BM1173" s="99">
        <v>0</v>
      </c>
      <c r="BN1173" s="99">
        <v>0</v>
      </c>
      <c r="BO1173" s="99">
        <v>0</v>
      </c>
      <c r="BP1173" s="99">
        <v>0</v>
      </c>
      <c r="BQ1173" s="99">
        <v>0</v>
      </c>
      <c r="BR1173" s="99">
        <v>4660421.3436889602</v>
      </c>
      <c r="BS1173" s="99">
        <v>1848722.76480103</v>
      </c>
      <c r="BT1173" s="99">
        <v>0</v>
      </c>
      <c r="BU1173" s="99">
        <v>962465.81999206496</v>
      </c>
      <c r="BV1173" s="99">
        <v>1862495.4290008501</v>
      </c>
      <c r="BW1173" s="99">
        <v>0</v>
      </c>
      <c r="BX1173" s="99">
        <v>92786.779913902297</v>
      </c>
      <c r="BY1173" s="99">
        <v>0</v>
      </c>
      <c r="BZ1173" s="99">
        <v>0</v>
      </c>
      <c r="CA1173" s="99">
        <v>74049.130288124099</v>
      </c>
      <c r="CB1173" s="99">
        <v>3730238.07745361</v>
      </c>
      <c r="CC1173" s="99">
        <v>34317593.675781302</v>
      </c>
      <c r="CD1173" s="99">
        <v>9326800.00390625</v>
      </c>
      <c r="CE1173" s="99">
        <v>1190.8206947594899</v>
      </c>
      <c r="CF1173" s="99">
        <v>133818.524372101</v>
      </c>
      <c r="CG1173" s="99">
        <v>1104046.1333465599</v>
      </c>
      <c r="CH1173" s="99">
        <v>0</v>
      </c>
      <c r="CI1173" s="99">
        <v>75238.473648071304</v>
      </c>
      <c r="CJ1173" s="99">
        <v>3863639.1529541002</v>
      </c>
      <c r="CK1173" s="99">
        <v>35312813.515136696</v>
      </c>
      <c r="CL1173" s="99">
        <v>9416650.9755859394</v>
      </c>
      <c r="CM1173" s="166">
        <v>106347.136167526</v>
      </c>
      <c r="CN1173" s="166">
        <v>14169083.322631801</v>
      </c>
      <c r="CO1173" s="166">
        <v>65379025.842285201</v>
      </c>
      <c r="CP1173" s="99">
        <v>9416650.9755859394</v>
      </c>
      <c r="CQ1173" s="99">
        <v>0</v>
      </c>
      <c r="CR1173" s="99">
        <v>0</v>
      </c>
      <c r="CS1173" s="99">
        <v>0</v>
      </c>
      <c r="CT1173" s="99">
        <v>0</v>
      </c>
      <c r="CU1173" s="98">
        <v>9974.1739701480001</v>
      </c>
      <c r="CV1173" s="98">
        <v>32211.951614861999</v>
      </c>
      <c r="CW1173" s="98">
        <v>3864056.6018257109</v>
      </c>
      <c r="CX1173" s="98">
        <v>35421639.80912786</v>
      </c>
    </row>
    <row r="1174" spans="1:102" x14ac:dyDescent="0.2">
      <c r="A1174" s="98" t="s">
        <v>69</v>
      </c>
      <c r="B1174" s="100">
        <v>41518</v>
      </c>
      <c r="C1174" s="99">
        <v>64229.699622154199</v>
      </c>
      <c r="D1174" s="99">
        <v>0</v>
      </c>
      <c r="E1174" s="99">
        <v>9629.93849563599</v>
      </c>
      <c r="F1174" s="99">
        <v>7987.7281676530802</v>
      </c>
      <c r="G1174" s="99">
        <v>1166.6929383724901</v>
      </c>
      <c r="H1174" s="99">
        <v>0</v>
      </c>
      <c r="I1174" s="99">
        <v>0</v>
      </c>
      <c r="J1174" s="99">
        <v>31028.221774578102</v>
      </c>
      <c r="K1174" s="99">
        <v>95.918099655769794</v>
      </c>
      <c r="L1174" s="99">
        <v>98.693993160501094</v>
      </c>
      <c r="M1174" s="99">
        <v>33735.214022636399</v>
      </c>
      <c r="N1174" s="99">
        <v>3991.5036003589598</v>
      </c>
      <c r="O1174" s="99">
        <v>0</v>
      </c>
      <c r="P1174" s="99">
        <v>32369.5948290825</v>
      </c>
      <c r="Q1174" s="99">
        <v>3803.7345699965999</v>
      </c>
      <c r="R1174" s="99">
        <v>0</v>
      </c>
      <c r="S1174" s="99">
        <v>1167.2334439456499</v>
      </c>
      <c r="T1174" s="99">
        <v>0</v>
      </c>
      <c r="U1174" s="99">
        <v>31176.0425488949</v>
      </c>
      <c r="V1174" s="99">
        <v>3100698.8027343801</v>
      </c>
      <c r="W1174" s="99">
        <v>71.752054637298002</v>
      </c>
      <c r="X1174" s="99">
        <v>600017.19767761196</v>
      </c>
      <c r="Y1174" s="99">
        <v>472866.57854843099</v>
      </c>
      <c r="Z1174" s="99">
        <v>134402.39731979399</v>
      </c>
      <c r="AA1174" s="99">
        <v>0</v>
      </c>
      <c r="AB1174" s="99">
        <v>0</v>
      </c>
      <c r="AC1174" s="99">
        <v>10235248.384399399</v>
      </c>
      <c r="AD1174" s="99">
        <v>0</v>
      </c>
      <c r="AE1174" s="99">
        <v>7416.2203741073599</v>
      </c>
      <c r="AF1174" s="99">
        <v>1514103.1831054699</v>
      </c>
      <c r="AG1174" s="99">
        <v>488754.066589355</v>
      </c>
      <c r="AH1174" s="99">
        <v>0</v>
      </c>
      <c r="AI1174" s="99">
        <v>1348907.08865356</v>
      </c>
      <c r="AJ1174" s="99">
        <v>350529.17692184402</v>
      </c>
      <c r="AK1174" s="99">
        <v>0</v>
      </c>
      <c r="AL1174" s="99">
        <v>133423.09431266799</v>
      </c>
      <c r="AM1174" s="99">
        <v>0</v>
      </c>
      <c r="AN1174" s="99">
        <v>10229336.6107178</v>
      </c>
      <c r="AO1174" s="99">
        <v>29111362.798339799</v>
      </c>
      <c r="AP1174" s="99">
        <v>635.74148609489202</v>
      </c>
      <c r="AQ1174" s="99">
        <v>4966254.3489379901</v>
      </c>
      <c r="AR1174" s="99">
        <v>3880462.9898986798</v>
      </c>
      <c r="AS1174" s="99">
        <v>1110669.5481720001</v>
      </c>
      <c r="AT1174" s="99">
        <v>0</v>
      </c>
      <c r="AU1174" s="99">
        <v>0</v>
      </c>
      <c r="AV1174" s="99">
        <v>29940002.7509766</v>
      </c>
      <c r="AW1174" s="99">
        <v>0</v>
      </c>
      <c r="AX1174" s="99">
        <v>60843.377428531603</v>
      </c>
      <c r="AY1174" s="99">
        <v>14353402.0822754</v>
      </c>
      <c r="AZ1174" s="99">
        <v>4196011.9208373995</v>
      </c>
      <c r="BA1174" s="99">
        <v>0</v>
      </c>
      <c r="BB1174" s="99">
        <v>12484091.2307129</v>
      </c>
      <c r="BC1174" s="99">
        <v>3056652.3155212398</v>
      </c>
      <c r="BD1174" s="99">
        <v>0</v>
      </c>
      <c r="BE1174" s="99">
        <v>1102841.56869507</v>
      </c>
      <c r="BF1174" s="99">
        <v>0</v>
      </c>
      <c r="BG1174" s="99">
        <v>29858800.619872998</v>
      </c>
      <c r="BH1174" s="99">
        <v>6858874.8413696298</v>
      </c>
      <c r="BI1174" s="99">
        <v>100.81753262318701</v>
      </c>
      <c r="BJ1174" s="99">
        <v>2465196.07275391</v>
      </c>
      <c r="BK1174" s="99">
        <v>1905816.6998443599</v>
      </c>
      <c r="BL1174" s="99">
        <v>0</v>
      </c>
      <c r="BM1174" s="99">
        <v>0</v>
      </c>
      <c r="BN1174" s="99">
        <v>0</v>
      </c>
      <c r="BO1174" s="99">
        <v>0</v>
      </c>
      <c r="BP1174" s="99">
        <v>0</v>
      </c>
      <c r="BQ1174" s="99">
        <v>0</v>
      </c>
      <c r="BR1174" s="99">
        <v>4737560.8610839797</v>
      </c>
      <c r="BS1174" s="99">
        <v>1832051.7660522501</v>
      </c>
      <c r="BT1174" s="99">
        <v>0</v>
      </c>
      <c r="BU1174" s="99">
        <v>833872.66999816895</v>
      </c>
      <c r="BV1174" s="99">
        <v>1845078.91230774</v>
      </c>
      <c r="BW1174" s="99">
        <v>0</v>
      </c>
      <c r="BX1174" s="99">
        <v>79563.189926147505</v>
      </c>
      <c r="BY1174" s="99">
        <v>0</v>
      </c>
      <c r="BZ1174" s="99">
        <v>0</v>
      </c>
      <c r="CA1174" s="99">
        <v>73864.167743682905</v>
      </c>
      <c r="CB1174" s="99">
        <v>3700053.8450012198</v>
      </c>
      <c r="CC1174" s="99">
        <v>34145051.073730499</v>
      </c>
      <c r="CD1174" s="99">
        <v>9302198.9405517597</v>
      </c>
      <c r="CE1174" s="99">
        <v>1167.66184204817</v>
      </c>
      <c r="CF1174" s="99">
        <v>134411.313121796</v>
      </c>
      <c r="CG1174" s="99">
        <v>1111028.0396728499</v>
      </c>
      <c r="CH1174" s="99">
        <v>0</v>
      </c>
      <c r="CI1174" s="99">
        <v>75033.248048782305</v>
      </c>
      <c r="CJ1174" s="99">
        <v>3835068.0236816402</v>
      </c>
      <c r="CK1174" s="99">
        <v>35205542.291992202</v>
      </c>
      <c r="CL1174" s="99">
        <v>9391588.5350341797</v>
      </c>
      <c r="CM1174" s="166">
        <v>106080.439469337</v>
      </c>
      <c r="CN1174" s="166">
        <v>14064720.8037109</v>
      </c>
      <c r="CO1174" s="166">
        <v>65154299.965332001</v>
      </c>
      <c r="CP1174" s="99">
        <v>9391588.5350341797</v>
      </c>
      <c r="CQ1174" s="99">
        <v>0</v>
      </c>
      <c r="CR1174" s="99">
        <v>0</v>
      </c>
      <c r="CS1174" s="99">
        <v>0</v>
      </c>
      <c r="CT1174" s="99">
        <v>0</v>
      </c>
      <c r="CU1174" s="98">
        <v>9732.9285403249996</v>
      </c>
      <c r="CV1174" s="98">
        <v>32021.454200992001</v>
      </c>
      <c r="CW1174" s="98">
        <v>3834465.1581230159</v>
      </c>
      <c r="CX1174" s="98">
        <v>35256079.11340335</v>
      </c>
    </row>
    <row r="1175" spans="1:102" x14ac:dyDescent="0.2">
      <c r="A1175" s="98" t="s">
        <v>69</v>
      </c>
      <c r="B1175" s="100">
        <v>41609</v>
      </c>
      <c r="C1175" s="99">
        <v>63762.768707752199</v>
      </c>
      <c r="D1175" s="99">
        <v>0</v>
      </c>
      <c r="E1175" s="99">
        <v>9345.9270839691198</v>
      </c>
      <c r="F1175" s="99">
        <v>7744.7964991927101</v>
      </c>
      <c r="G1175" s="99">
        <v>1193.9780420064901</v>
      </c>
      <c r="H1175" s="99">
        <v>0</v>
      </c>
      <c r="I1175" s="99">
        <v>0</v>
      </c>
      <c r="J1175" s="99">
        <v>30644.702121734601</v>
      </c>
      <c r="K1175" s="99">
        <v>80.981899927370307</v>
      </c>
      <c r="L1175" s="99">
        <v>82.226278976537301</v>
      </c>
      <c r="M1175" s="99">
        <v>33603.592202186599</v>
      </c>
      <c r="N1175" s="99">
        <v>4019.6247794330102</v>
      </c>
      <c r="O1175" s="99">
        <v>0</v>
      </c>
      <c r="P1175" s="99">
        <v>31657.117406129801</v>
      </c>
      <c r="Q1175" s="99">
        <v>3736.9681945443199</v>
      </c>
      <c r="R1175" s="99">
        <v>0</v>
      </c>
      <c r="S1175" s="99">
        <v>1178.14911003411</v>
      </c>
      <c r="T1175" s="99">
        <v>0</v>
      </c>
      <c r="U1175" s="99">
        <v>30704.696599245101</v>
      </c>
      <c r="V1175" s="99">
        <v>3058765.1134948698</v>
      </c>
      <c r="W1175" s="99">
        <v>77.384202488698094</v>
      </c>
      <c r="X1175" s="99">
        <v>586306.95554351795</v>
      </c>
      <c r="Y1175" s="99">
        <v>460732.51938247698</v>
      </c>
      <c r="Z1175" s="99">
        <v>134198.59174919099</v>
      </c>
      <c r="AA1175" s="99">
        <v>0</v>
      </c>
      <c r="AB1175" s="99">
        <v>0</v>
      </c>
      <c r="AC1175" s="99">
        <v>10084553.255493199</v>
      </c>
      <c r="AD1175" s="99">
        <v>0</v>
      </c>
      <c r="AE1175" s="99">
        <v>10122.5041378736</v>
      </c>
      <c r="AF1175" s="99">
        <v>1503524.36999512</v>
      </c>
      <c r="AG1175" s="99">
        <v>494304.57346344</v>
      </c>
      <c r="AH1175" s="99">
        <v>0</v>
      </c>
      <c r="AI1175" s="99">
        <v>1310742.4340820301</v>
      </c>
      <c r="AJ1175" s="99">
        <v>327129.81385040301</v>
      </c>
      <c r="AK1175" s="99">
        <v>0</v>
      </c>
      <c r="AL1175" s="99">
        <v>132021.52612495399</v>
      </c>
      <c r="AM1175" s="99">
        <v>0</v>
      </c>
      <c r="AN1175" s="99">
        <v>10083424.612915</v>
      </c>
      <c r="AO1175" s="99">
        <v>28828754.325927701</v>
      </c>
      <c r="AP1175" s="99">
        <v>743.77777615934599</v>
      </c>
      <c r="AQ1175" s="99">
        <v>4822815.68603516</v>
      </c>
      <c r="AR1175" s="99">
        <v>3751082.2173156701</v>
      </c>
      <c r="AS1175" s="99">
        <v>1116045.6981658901</v>
      </c>
      <c r="AT1175" s="99">
        <v>0</v>
      </c>
      <c r="AU1175" s="99">
        <v>0</v>
      </c>
      <c r="AV1175" s="99">
        <v>29719630.378906298</v>
      </c>
      <c r="AW1175" s="99">
        <v>0</v>
      </c>
      <c r="AX1175" s="99">
        <v>64967.792119502999</v>
      </c>
      <c r="AY1175" s="99">
        <v>14314117.1414795</v>
      </c>
      <c r="AZ1175" s="99">
        <v>4249387.2908325205</v>
      </c>
      <c r="BA1175" s="99">
        <v>0</v>
      </c>
      <c r="BB1175" s="99">
        <v>12190011.077026401</v>
      </c>
      <c r="BC1175" s="99">
        <v>2865596.5745544401</v>
      </c>
      <c r="BD1175" s="99">
        <v>0</v>
      </c>
      <c r="BE1175" s="99">
        <v>1100473.2890319801</v>
      </c>
      <c r="BF1175" s="99">
        <v>0</v>
      </c>
      <c r="BG1175" s="99">
        <v>29678693.895019501</v>
      </c>
      <c r="BH1175" s="99">
        <v>6837057.59484863</v>
      </c>
      <c r="BI1175" s="99">
        <v>161.27065490744999</v>
      </c>
      <c r="BJ1175" s="99">
        <v>2433306.0269165002</v>
      </c>
      <c r="BK1175" s="99">
        <v>1883929.27020264</v>
      </c>
      <c r="BL1175" s="99">
        <v>0</v>
      </c>
      <c r="BM1175" s="99">
        <v>0</v>
      </c>
      <c r="BN1175" s="99">
        <v>0</v>
      </c>
      <c r="BO1175" s="99">
        <v>0</v>
      </c>
      <c r="BP1175" s="99">
        <v>0</v>
      </c>
      <c r="BQ1175" s="99">
        <v>0</v>
      </c>
      <c r="BR1175" s="99">
        <v>4722389.1396484403</v>
      </c>
      <c r="BS1175" s="99">
        <v>1832405.98539734</v>
      </c>
      <c r="BT1175" s="99">
        <v>0</v>
      </c>
      <c r="BU1175" s="99">
        <v>928393.23999023403</v>
      </c>
      <c r="BV1175" s="99">
        <v>1800554.72633362</v>
      </c>
      <c r="BW1175" s="99">
        <v>0</v>
      </c>
      <c r="BX1175" s="99">
        <v>88617.139923095703</v>
      </c>
      <c r="BY1175" s="99">
        <v>0</v>
      </c>
      <c r="BZ1175" s="99">
        <v>0</v>
      </c>
      <c r="CA1175" s="99">
        <v>73109.054049491897</v>
      </c>
      <c r="CB1175" s="99">
        <v>3650501.3833007799</v>
      </c>
      <c r="CC1175" s="99">
        <v>33742613.8427734</v>
      </c>
      <c r="CD1175" s="99">
        <v>9270294.4604492206</v>
      </c>
      <c r="CE1175" s="99">
        <v>1193.29201716185</v>
      </c>
      <c r="CF1175" s="99">
        <v>134155.93585968</v>
      </c>
      <c r="CG1175" s="99">
        <v>1113779.9098815899</v>
      </c>
      <c r="CH1175" s="99">
        <v>0</v>
      </c>
      <c r="CI1175" s="99">
        <v>74303.875524520903</v>
      </c>
      <c r="CJ1175" s="99">
        <v>3783246.4692993201</v>
      </c>
      <c r="CK1175" s="99">
        <v>34835702.247070298</v>
      </c>
      <c r="CL1175" s="99">
        <v>9362286.54443359</v>
      </c>
      <c r="CM1175" s="166">
        <v>104777.67356491101</v>
      </c>
      <c r="CN1175" s="166">
        <v>13876308.7122803</v>
      </c>
      <c r="CO1175" s="166">
        <v>64494640.451660201</v>
      </c>
      <c r="CP1175" s="99">
        <v>9362286.54443359</v>
      </c>
      <c r="CQ1175" s="99">
        <v>0</v>
      </c>
      <c r="CR1175" s="99">
        <v>0</v>
      </c>
      <c r="CS1175" s="99">
        <v>0</v>
      </c>
      <c r="CT1175" s="99">
        <v>0</v>
      </c>
      <c r="CU1175" s="98">
        <v>9428.6716489530008</v>
      </c>
      <c r="CV1175" s="98">
        <v>31629.421175129999</v>
      </c>
      <c r="CW1175" s="98">
        <v>3784657.31916046</v>
      </c>
      <c r="CX1175" s="98">
        <v>34856393.752654992</v>
      </c>
    </row>
    <row r="1176" spans="1:102" x14ac:dyDescent="0.2">
      <c r="A1176" s="98" t="s">
        <v>69</v>
      </c>
      <c r="B1176" s="100">
        <v>41699</v>
      </c>
      <c r="C1176" s="99">
        <v>63897.170061588302</v>
      </c>
      <c r="D1176" s="99">
        <v>0</v>
      </c>
      <c r="E1176" s="99">
        <v>9136.8646746873892</v>
      </c>
      <c r="F1176" s="99">
        <v>7574.23876625299</v>
      </c>
      <c r="G1176" s="99">
        <v>1188.0802965611199</v>
      </c>
      <c r="H1176" s="99">
        <v>0</v>
      </c>
      <c r="I1176" s="99">
        <v>0</v>
      </c>
      <c r="J1176" s="99">
        <v>30685.703347206101</v>
      </c>
      <c r="K1176" s="99">
        <v>61.007846963591902</v>
      </c>
      <c r="L1176" s="99">
        <v>77.606947869062395</v>
      </c>
      <c r="M1176" s="99">
        <v>33711.007973671003</v>
      </c>
      <c r="N1176" s="99">
        <v>3947.01047375798</v>
      </c>
      <c r="O1176" s="99">
        <v>0</v>
      </c>
      <c r="P1176" s="99">
        <v>31467.0976550579</v>
      </c>
      <c r="Q1176" s="99">
        <v>3719.0534325242002</v>
      </c>
      <c r="R1176" s="99">
        <v>0</v>
      </c>
      <c r="S1176" s="99">
        <v>1175.4240758568001</v>
      </c>
      <c r="T1176" s="99">
        <v>0</v>
      </c>
      <c r="U1176" s="99">
        <v>30733.601782321901</v>
      </c>
      <c r="V1176" s="99">
        <v>3054295.2992553702</v>
      </c>
      <c r="W1176" s="99">
        <v>0</v>
      </c>
      <c r="X1176" s="99">
        <v>568789.82725524902</v>
      </c>
      <c r="Y1176" s="99">
        <v>449849.49794769299</v>
      </c>
      <c r="Z1176" s="99">
        <v>130723.654975891</v>
      </c>
      <c r="AA1176" s="99">
        <v>0</v>
      </c>
      <c r="AB1176" s="99">
        <v>0</v>
      </c>
      <c r="AC1176" s="99">
        <v>10030426.9541016</v>
      </c>
      <c r="AD1176" s="99">
        <v>0</v>
      </c>
      <c r="AE1176" s="99">
        <v>7336.4705693721799</v>
      </c>
      <c r="AF1176" s="99">
        <v>1500067.68780518</v>
      </c>
      <c r="AG1176" s="99">
        <v>478864.059322357</v>
      </c>
      <c r="AH1176" s="99">
        <v>0</v>
      </c>
      <c r="AI1176" s="99">
        <v>1298304.8083496101</v>
      </c>
      <c r="AJ1176" s="99">
        <v>326864.86504364002</v>
      </c>
      <c r="AK1176" s="99">
        <v>0</v>
      </c>
      <c r="AL1176" s="99">
        <v>129370.29332351701</v>
      </c>
      <c r="AM1176" s="99">
        <v>0</v>
      </c>
      <c r="AN1176" s="99">
        <v>10068967.431518599</v>
      </c>
      <c r="AO1176" s="99">
        <v>28944414.988281298</v>
      </c>
      <c r="AP1176" s="99">
        <v>0</v>
      </c>
      <c r="AQ1176" s="99">
        <v>4739058.06103516</v>
      </c>
      <c r="AR1176" s="99">
        <v>3681418.5994873</v>
      </c>
      <c r="AS1176" s="99">
        <v>1089271.4155578599</v>
      </c>
      <c r="AT1176" s="99">
        <v>0</v>
      </c>
      <c r="AU1176" s="99">
        <v>0</v>
      </c>
      <c r="AV1176" s="99">
        <v>29746896.7734375</v>
      </c>
      <c r="AW1176" s="99">
        <v>0</v>
      </c>
      <c r="AX1176" s="99">
        <v>67135.709648132295</v>
      </c>
      <c r="AY1176" s="99">
        <v>14368847.760864301</v>
      </c>
      <c r="AZ1176" s="99">
        <v>4142139.1907653799</v>
      </c>
      <c r="BA1176" s="99">
        <v>0</v>
      </c>
      <c r="BB1176" s="99">
        <v>12134976.454956099</v>
      </c>
      <c r="BC1176" s="99">
        <v>2887930.1581726102</v>
      </c>
      <c r="BD1176" s="99">
        <v>0</v>
      </c>
      <c r="BE1176" s="99">
        <v>1079625.8043518099</v>
      </c>
      <c r="BF1176" s="99">
        <v>0</v>
      </c>
      <c r="BG1176" s="99">
        <v>29855006.946533199</v>
      </c>
      <c r="BH1176" s="99">
        <v>6798382.1425170898</v>
      </c>
      <c r="BI1176" s="99">
        <v>0</v>
      </c>
      <c r="BJ1176" s="99">
        <v>2398366.5421142601</v>
      </c>
      <c r="BK1176" s="99">
        <v>1870210.56713867</v>
      </c>
      <c r="BL1176" s="99">
        <v>0</v>
      </c>
      <c r="BM1176" s="99">
        <v>0</v>
      </c>
      <c r="BN1176" s="99">
        <v>0</v>
      </c>
      <c r="BO1176" s="99">
        <v>0</v>
      </c>
      <c r="BP1176" s="99">
        <v>0</v>
      </c>
      <c r="BQ1176" s="99">
        <v>0</v>
      </c>
      <c r="BR1176" s="99">
        <v>4670550.3557739304</v>
      </c>
      <c r="BS1176" s="99">
        <v>1793920.0777893099</v>
      </c>
      <c r="BT1176" s="99">
        <v>0</v>
      </c>
      <c r="BU1176" s="99">
        <v>905364.36999511695</v>
      </c>
      <c r="BV1176" s="99">
        <v>1823505.7734832801</v>
      </c>
      <c r="BW1176" s="99">
        <v>0</v>
      </c>
      <c r="BX1176" s="99">
        <v>89253.0599241257</v>
      </c>
      <c r="BY1176" s="99">
        <v>0</v>
      </c>
      <c r="BZ1176" s="99">
        <v>0</v>
      </c>
      <c r="CA1176" s="99">
        <v>73018.513302802996</v>
      </c>
      <c r="CB1176" s="99">
        <v>3620817.6128234901</v>
      </c>
      <c r="CC1176" s="99">
        <v>33721677.215332001</v>
      </c>
      <c r="CD1176" s="99">
        <v>9212948.1966552697</v>
      </c>
      <c r="CE1176" s="99">
        <v>1187.78566338122</v>
      </c>
      <c r="CF1176" s="99">
        <v>130389.963554382</v>
      </c>
      <c r="CG1176" s="99">
        <v>1091670.0104064899</v>
      </c>
      <c r="CH1176" s="99">
        <v>0</v>
      </c>
      <c r="CI1176" s="99">
        <v>74203.641536712603</v>
      </c>
      <c r="CJ1176" s="99">
        <v>3751948.3246765099</v>
      </c>
      <c r="CK1176" s="99">
        <v>34732106.724609397</v>
      </c>
      <c r="CL1176" s="99">
        <v>9300512.6546630897</v>
      </c>
      <c r="CM1176" s="166">
        <v>104724.42192173</v>
      </c>
      <c r="CN1176" s="166">
        <v>13810868.5549316</v>
      </c>
      <c r="CO1176" s="166">
        <v>64515075.607421897</v>
      </c>
      <c r="CP1176" s="99">
        <v>9300512.6546630897</v>
      </c>
      <c r="CQ1176" s="99">
        <v>0</v>
      </c>
      <c r="CR1176" s="99">
        <v>0</v>
      </c>
      <c r="CS1176" s="99">
        <v>0</v>
      </c>
      <c r="CT1176" s="99">
        <v>0</v>
      </c>
      <c r="CU1176" s="98">
        <v>9194.4736083049993</v>
      </c>
      <c r="CV1176" s="98">
        <v>31683.878999492001</v>
      </c>
      <c r="CW1176" s="98">
        <v>3751207.5763778719</v>
      </c>
      <c r="CX1176" s="98">
        <v>34813347.225738488</v>
      </c>
    </row>
    <row r="1177" spans="1:102" x14ac:dyDescent="0.2">
      <c r="A1177" s="98" t="s">
        <v>69</v>
      </c>
      <c r="B1177" s="100">
        <v>41791</v>
      </c>
      <c r="C1177" s="99">
        <v>63396.404432296797</v>
      </c>
      <c r="D1177" s="99">
        <v>0</v>
      </c>
      <c r="E1177" s="99">
        <v>9009.27655649185</v>
      </c>
      <c r="F1177" s="99">
        <v>7490.7825238108599</v>
      </c>
      <c r="G1177" s="99">
        <v>1195.6922623068101</v>
      </c>
      <c r="H1177" s="99">
        <v>0</v>
      </c>
      <c r="I1177" s="99">
        <v>0</v>
      </c>
      <c r="J1177" s="99">
        <v>30690.010145664201</v>
      </c>
      <c r="K1177" s="99">
        <v>38.101550314109801</v>
      </c>
      <c r="L1177" s="99">
        <v>190.26558021828501</v>
      </c>
      <c r="M1177" s="99">
        <v>33473.952252388</v>
      </c>
      <c r="N1177" s="99">
        <v>3906.1429025530801</v>
      </c>
      <c r="O1177" s="99">
        <v>0</v>
      </c>
      <c r="P1177" s="99">
        <v>31157.221050739299</v>
      </c>
      <c r="Q1177" s="99">
        <v>3722.52822619677</v>
      </c>
      <c r="R1177" s="99">
        <v>0</v>
      </c>
      <c r="S1177" s="99">
        <v>1188.3368089348101</v>
      </c>
      <c r="T1177" s="99">
        <v>0</v>
      </c>
      <c r="U1177" s="99">
        <v>30721.231760263399</v>
      </c>
      <c r="V1177" s="99">
        <v>3038793.3779602102</v>
      </c>
      <c r="W1177" s="99">
        <v>0</v>
      </c>
      <c r="X1177" s="99">
        <v>554010.90019989002</v>
      </c>
      <c r="Y1177" s="99">
        <v>438790.58090210002</v>
      </c>
      <c r="Z1177" s="99">
        <v>127326.80788612401</v>
      </c>
      <c r="AA1177" s="99">
        <v>0</v>
      </c>
      <c r="AB1177" s="99">
        <v>0</v>
      </c>
      <c r="AC1177" s="99">
        <v>9995757.0900878906</v>
      </c>
      <c r="AD1177" s="99">
        <v>0</v>
      </c>
      <c r="AE1177" s="99">
        <v>9741.9416308402997</v>
      </c>
      <c r="AF1177" s="99">
        <v>1501855.7552948</v>
      </c>
      <c r="AG1177" s="99">
        <v>471788.64815521199</v>
      </c>
      <c r="AH1177" s="99">
        <v>0</v>
      </c>
      <c r="AI1177" s="99">
        <v>1272356.7882995601</v>
      </c>
      <c r="AJ1177" s="99">
        <v>328979.11705017101</v>
      </c>
      <c r="AK1177" s="99">
        <v>0</v>
      </c>
      <c r="AL1177" s="99">
        <v>124711.877090454</v>
      </c>
      <c r="AM1177" s="99">
        <v>0</v>
      </c>
      <c r="AN1177" s="99">
        <v>10004110.9573975</v>
      </c>
      <c r="AO1177" s="99">
        <v>28891546.094970699</v>
      </c>
      <c r="AP1177" s="99">
        <v>0</v>
      </c>
      <c r="AQ1177" s="99">
        <v>4597523.3475952102</v>
      </c>
      <c r="AR1177" s="99">
        <v>3581939.7294921898</v>
      </c>
      <c r="AS1177" s="99">
        <v>1074566.9718780499</v>
      </c>
      <c r="AT1177" s="99">
        <v>0</v>
      </c>
      <c r="AU1177" s="99">
        <v>0</v>
      </c>
      <c r="AV1177" s="99">
        <v>29736150.811035201</v>
      </c>
      <c r="AW1177" s="99">
        <v>0</v>
      </c>
      <c r="AX1177" s="99">
        <v>85324.341306686401</v>
      </c>
      <c r="AY1177" s="99">
        <v>14422527.841796899</v>
      </c>
      <c r="AZ1177" s="99">
        <v>4098796.0511779799</v>
      </c>
      <c r="BA1177" s="99">
        <v>0</v>
      </c>
      <c r="BB1177" s="99">
        <v>11933982.677002</v>
      </c>
      <c r="BC1177" s="99">
        <v>2895453.75994873</v>
      </c>
      <c r="BD1177" s="99">
        <v>0</v>
      </c>
      <c r="BE1177" s="99">
        <v>1048996.6806945801</v>
      </c>
      <c r="BF1177" s="99">
        <v>0</v>
      </c>
      <c r="BG1177" s="99">
        <v>29666983.659912098</v>
      </c>
      <c r="BH1177" s="99">
        <v>6792645.9685058603</v>
      </c>
      <c r="BI1177" s="99">
        <v>0</v>
      </c>
      <c r="BJ1177" s="99">
        <v>2377275.3258361798</v>
      </c>
      <c r="BK1177" s="99">
        <v>1850127.88937378</v>
      </c>
      <c r="BL1177" s="99">
        <v>0</v>
      </c>
      <c r="BM1177" s="99">
        <v>0</v>
      </c>
      <c r="BN1177" s="99">
        <v>0</v>
      </c>
      <c r="BO1177" s="99">
        <v>0</v>
      </c>
      <c r="BP1177" s="99">
        <v>0</v>
      </c>
      <c r="BQ1177" s="99">
        <v>0</v>
      </c>
      <c r="BR1177" s="99">
        <v>4714169.8069457998</v>
      </c>
      <c r="BS1177" s="99">
        <v>1775989.22154236</v>
      </c>
      <c r="BT1177" s="99">
        <v>0</v>
      </c>
      <c r="BU1177" s="99">
        <v>907932.82999420201</v>
      </c>
      <c r="BV1177" s="99">
        <v>1841129.36152649</v>
      </c>
      <c r="BW1177" s="99">
        <v>0</v>
      </c>
      <c r="BX1177" s="99">
        <v>87491.049930572495</v>
      </c>
      <c r="BY1177" s="99">
        <v>0</v>
      </c>
      <c r="BZ1177" s="99">
        <v>0</v>
      </c>
      <c r="CA1177" s="99">
        <v>72421.579368591294</v>
      </c>
      <c r="CB1177" s="99">
        <v>3598193.7538452102</v>
      </c>
      <c r="CC1177" s="99">
        <v>33512625.019287098</v>
      </c>
      <c r="CD1177" s="99">
        <v>9171170.9020996094</v>
      </c>
      <c r="CE1177" s="99">
        <v>1195.7020654678299</v>
      </c>
      <c r="CF1177" s="99">
        <v>127653.48618412</v>
      </c>
      <c r="CG1177" s="99">
        <v>1074467.78935242</v>
      </c>
      <c r="CH1177" s="99">
        <v>0</v>
      </c>
      <c r="CI1177" s="99">
        <v>73617.347032546997</v>
      </c>
      <c r="CJ1177" s="99">
        <v>3725889.2234191899</v>
      </c>
      <c r="CK1177" s="99">
        <v>34617863.800781302</v>
      </c>
      <c r="CL1177" s="99">
        <v>9256432.8314209003</v>
      </c>
      <c r="CM1177" s="166">
        <v>104151.509630203</v>
      </c>
      <c r="CN1177" s="166">
        <v>13722114.705078101</v>
      </c>
      <c r="CO1177" s="166">
        <v>64380597.523925804</v>
      </c>
      <c r="CP1177" s="99">
        <v>9256432.8314209003</v>
      </c>
      <c r="CQ1177" s="99">
        <v>0</v>
      </c>
      <c r="CR1177" s="99">
        <v>0</v>
      </c>
      <c r="CS1177" s="99">
        <v>0</v>
      </c>
      <c r="CT1177" s="99">
        <v>0</v>
      </c>
      <c r="CU1177" s="98">
        <v>9044.7604274799996</v>
      </c>
      <c r="CV1177" s="98">
        <v>31688.429295788999</v>
      </c>
      <c r="CW1177" s="98">
        <v>3725847.2400293304</v>
      </c>
      <c r="CX1177" s="98">
        <v>34587092.808639519</v>
      </c>
    </row>
    <row r="1178" spans="1:102" x14ac:dyDescent="0.2">
      <c r="A1178" s="98" t="s">
        <v>69</v>
      </c>
      <c r="B1178" s="100">
        <v>41883</v>
      </c>
      <c r="C1178" s="99">
        <v>63673.133489608801</v>
      </c>
      <c r="D1178" s="99">
        <v>0</v>
      </c>
      <c r="E1178" s="99">
        <v>8815.5563820600491</v>
      </c>
      <c r="F1178" s="99">
        <v>7328.0782842040098</v>
      </c>
      <c r="G1178" s="99">
        <v>1216.53115177155</v>
      </c>
      <c r="H1178" s="99">
        <v>0</v>
      </c>
      <c r="I1178" s="99">
        <v>0</v>
      </c>
      <c r="J1178" s="99">
        <v>30479.579937696501</v>
      </c>
      <c r="K1178" s="99">
        <v>21.479896661127</v>
      </c>
      <c r="L1178" s="99">
        <v>93.305034362710998</v>
      </c>
      <c r="M1178" s="99">
        <v>33669.360407829299</v>
      </c>
      <c r="N1178" s="99">
        <v>3885.2260977923902</v>
      </c>
      <c r="O1178" s="99">
        <v>0</v>
      </c>
      <c r="P1178" s="99">
        <v>31165.9098474979</v>
      </c>
      <c r="Q1178" s="99">
        <v>3717.3533367216601</v>
      </c>
      <c r="R1178" s="99">
        <v>0</v>
      </c>
      <c r="S1178" s="99">
        <v>1210.1664548814299</v>
      </c>
      <c r="T1178" s="99">
        <v>0</v>
      </c>
      <c r="U1178" s="99">
        <v>30527.147356510199</v>
      </c>
      <c r="V1178" s="99">
        <v>3024863.6573791499</v>
      </c>
      <c r="W1178" s="99">
        <v>0</v>
      </c>
      <c r="X1178" s="99">
        <v>544640.98066711402</v>
      </c>
      <c r="Y1178" s="99">
        <v>433277.38341903698</v>
      </c>
      <c r="Z1178" s="99">
        <v>128606.899017334</v>
      </c>
      <c r="AA1178" s="99">
        <v>0</v>
      </c>
      <c r="AB1178" s="99">
        <v>0</v>
      </c>
      <c r="AC1178" s="99">
        <v>9939902.6263427697</v>
      </c>
      <c r="AD1178" s="99">
        <v>0</v>
      </c>
      <c r="AE1178" s="99">
        <v>7532.7795586585999</v>
      </c>
      <c r="AF1178" s="99">
        <v>1496907.68051147</v>
      </c>
      <c r="AG1178" s="99">
        <v>471252.91256332397</v>
      </c>
      <c r="AH1178" s="99">
        <v>0</v>
      </c>
      <c r="AI1178" s="99">
        <v>1275474.3154754599</v>
      </c>
      <c r="AJ1178" s="99">
        <v>326819.326068878</v>
      </c>
      <c r="AK1178" s="99">
        <v>0</v>
      </c>
      <c r="AL1178" s="99">
        <v>127269.076757431</v>
      </c>
      <c r="AM1178" s="99">
        <v>0</v>
      </c>
      <c r="AN1178" s="99">
        <v>9934736.7143554706</v>
      </c>
      <c r="AO1178" s="99">
        <v>28907903.5075684</v>
      </c>
      <c r="AP1178" s="99">
        <v>0</v>
      </c>
      <c r="AQ1178" s="99">
        <v>4522571.2324829102</v>
      </c>
      <c r="AR1178" s="99">
        <v>3558190.1808776902</v>
      </c>
      <c r="AS1178" s="99">
        <v>1081312.0270996101</v>
      </c>
      <c r="AT1178" s="99">
        <v>0</v>
      </c>
      <c r="AU1178" s="99">
        <v>0</v>
      </c>
      <c r="AV1178" s="99">
        <v>29642153.3977051</v>
      </c>
      <c r="AW1178" s="99">
        <v>0</v>
      </c>
      <c r="AX1178" s="99">
        <v>62360.788278102897</v>
      </c>
      <c r="AY1178" s="99">
        <v>14445110.100463901</v>
      </c>
      <c r="AZ1178" s="99">
        <v>4093501.02801514</v>
      </c>
      <c r="BA1178" s="99">
        <v>0</v>
      </c>
      <c r="BB1178" s="99">
        <v>12006555.345703101</v>
      </c>
      <c r="BC1178" s="99">
        <v>2884842.1332092299</v>
      </c>
      <c r="BD1178" s="99">
        <v>0</v>
      </c>
      <c r="BE1178" s="99">
        <v>1068700.77005005</v>
      </c>
      <c r="BF1178" s="99">
        <v>0</v>
      </c>
      <c r="BG1178" s="99">
        <v>29599644.728759799</v>
      </c>
      <c r="BH1178" s="99">
        <v>6903283.8056640597</v>
      </c>
      <c r="BI1178" s="99">
        <v>0</v>
      </c>
      <c r="BJ1178" s="99">
        <v>2361213.9689331101</v>
      </c>
      <c r="BK1178" s="99">
        <v>1841170.06161499</v>
      </c>
      <c r="BL1178" s="99">
        <v>0</v>
      </c>
      <c r="BM1178" s="99">
        <v>0</v>
      </c>
      <c r="BN1178" s="99">
        <v>0</v>
      </c>
      <c r="BO1178" s="99">
        <v>0</v>
      </c>
      <c r="BP1178" s="99">
        <v>0</v>
      </c>
      <c r="BQ1178" s="99">
        <v>0</v>
      </c>
      <c r="BR1178" s="99">
        <v>4786067.6216430701</v>
      </c>
      <c r="BS1178" s="99">
        <v>1769572.8089447001</v>
      </c>
      <c r="BT1178" s="99">
        <v>0</v>
      </c>
      <c r="BU1178" s="99">
        <v>790420.23999023403</v>
      </c>
      <c r="BV1178" s="99">
        <v>1834038.1756897001</v>
      </c>
      <c r="BW1178" s="99">
        <v>0</v>
      </c>
      <c r="BX1178" s="99">
        <v>76460.189939498901</v>
      </c>
      <c r="BY1178" s="99">
        <v>0</v>
      </c>
      <c r="BZ1178" s="99">
        <v>0</v>
      </c>
      <c r="CA1178" s="99">
        <v>72486.205717086807</v>
      </c>
      <c r="CB1178" s="99">
        <v>3570527.9338378902</v>
      </c>
      <c r="CC1178" s="99">
        <v>33416623.949951202</v>
      </c>
      <c r="CD1178" s="99">
        <v>9247559.9041747991</v>
      </c>
      <c r="CE1178" s="99">
        <v>1217.3100115060799</v>
      </c>
      <c r="CF1178" s="99">
        <v>128666.925991058</v>
      </c>
      <c r="CG1178" s="99">
        <v>1080785.43969727</v>
      </c>
      <c r="CH1178" s="99">
        <v>0</v>
      </c>
      <c r="CI1178" s="99">
        <v>73704.799672126799</v>
      </c>
      <c r="CJ1178" s="99">
        <v>3700321.5648193401</v>
      </c>
      <c r="CK1178" s="99">
        <v>34559479.572753899</v>
      </c>
      <c r="CL1178" s="99">
        <v>9335306.2103271503</v>
      </c>
      <c r="CM1178" s="166">
        <v>104081.831841469</v>
      </c>
      <c r="CN1178" s="166">
        <v>13660843.255127</v>
      </c>
      <c r="CO1178" s="166">
        <v>64227693.5859375</v>
      </c>
      <c r="CP1178" s="99">
        <v>9335306.2103271503</v>
      </c>
      <c r="CQ1178" s="99">
        <v>0</v>
      </c>
      <c r="CR1178" s="99">
        <v>0</v>
      </c>
      <c r="CS1178" s="99">
        <v>0</v>
      </c>
      <c r="CT1178" s="99">
        <v>0</v>
      </c>
      <c r="CU1178" s="98">
        <v>8837.4473735320007</v>
      </c>
      <c r="CV1178" s="98">
        <v>31502.580622637</v>
      </c>
      <c r="CW1178" s="98">
        <v>3699194.859828948</v>
      </c>
      <c r="CX1178" s="98">
        <v>34497409.389648475</v>
      </c>
    </row>
    <row r="1179" spans="1:102" x14ac:dyDescent="0.2">
      <c r="A1179" s="98" t="s">
        <v>69</v>
      </c>
      <c r="B1179" s="100">
        <v>41974</v>
      </c>
      <c r="C1179" s="99">
        <v>63388.732691288002</v>
      </c>
      <c r="D1179" s="99">
        <v>0</v>
      </c>
      <c r="E1179" s="99">
        <v>8646.4247007369995</v>
      </c>
      <c r="F1179" s="99">
        <v>7209.9242004752195</v>
      </c>
      <c r="G1179" s="99">
        <v>1216.4459436237801</v>
      </c>
      <c r="H1179" s="99">
        <v>0</v>
      </c>
      <c r="I1179" s="99">
        <v>0</v>
      </c>
      <c r="J1179" s="99">
        <v>29969.363717079199</v>
      </c>
      <c r="K1179" s="99">
        <v>8.3531079016393104</v>
      </c>
      <c r="L1179" s="99">
        <v>89.236522226594403</v>
      </c>
      <c r="M1179" s="99">
        <v>33498.031665802002</v>
      </c>
      <c r="N1179" s="99">
        <v>3797.2411685287998</v>
      </c>
      <c r="O1179" s="99">
        <v>0</v>
      </c>
      <c r="P1179" s="99">
        <v>30948.217425108</v>
      </c>
      <c r="Q1179" s="99">
        <v>3722.1115937530999</v>
      </c>
      <c r="R1179" s="99">
        <v>0</v>
      </c>
      <c r="S1179" s="99">
        <v>1200.9731373935899</v>
      </c>
      <c r="T1179" s="99">
        <v>0</v>
      </c>
      <c r="U1179" s="99">
        <v>29964.414234399799</v>
      </c>
      <c r="V1179" s="99">
        <v>3001276.1811218299</v>
      </c>
      <c r="W1179" s="99">
        <v>0</v>
      </c>
      <c r="X1179" s="99">
        <v>520883.960731506</v>
      </c>
      <c r="Y1179" s="99">
        <v>417870.15238189697</v>
      </c>
      <c r="Z1179" s="99">
        <v>134481.907108307</v>
      </c>
      <c r="AA1179" s="99">
        <v>0</v>
      </c>
      <c r="AB1179" s="99">
        <v>0</v>
      </c>
      <c r="AC1179" s="99">
        <v>9813683.4063720703</v>
      </c>
      <c r="AD1179" s="99">
        <v>0</v>
      </c>
      <c r="AE1179" s="99">
        <v>6597.99351161718</v>
      </c>
      <c r="AF1179" s="99">
        <v>1488389.6127929699</v>
      </c>
      <c r="AG1179" s="99">
        <v>454874.03805541998</v>
      </c>
      <c r="AH1179" s="99">
        <v>0</v>
      </c>
      <c r="AI1179" s="99">
        <v>1252230.1422729499</v>
      </c>
      <c r="AJ1179" s="99">
        <v>321361.60195922898</v>
      </c>
      <c r="AK1179" s="99">
        <v>0</v>
      </c>
      <c r="AL1179" s="99">
        <v>132719.038686752</v>
      </c>
      <c r="AM1179" s="99">
        <v>0</v>
      </c>
      <c r="AN1179" s="99">
        <v>9779883.9665527306</v>
      </c>
      <c r="AO1179" s="99">
        <v>28844438.8974609</v>
      </c>
      <c r="AP1179" s="99">
        <v>0</v>
      </c>
      <c r="AQ1179" s="99">
        <v>4353885.29541016</v>
      </c>
      <c r="AR1179" s="99">
        <v>3436251.8205261198</v>
      </c>
      <c r="AS1179" s="99">
        <v>1126012.0461883501</v>
      </c>
      <c r="AT1179" s="99">
        <v>0</v>
      </c>
      <c r="AU1179" s="99">
        <v>0</v>
      </c>
      <c r="AV1179" s="99">
        <v>29479081.589111298</v>
      </c>
      <c r="AW1179" s="99">
        <v>0</v>
      </c>
      <c r="AX1179" s="99">
        <v>57996.0869445801</v>
      </c>
      <c r="AY1179" s="99">
        <v>14420482.762207</v>
      </c>
      <c r="AZ1179" s="99">
        <v>3991018.3313903799</v>
      </c>
      <c r="BA1179" s="99">
        <v>0</v>
      </c>
      <c r="BB1179" s="99">
        <v>11877884.5788574</v>
      </c>
      <c r="BC1179" s="99">
        <v>2867285.7905883798</v>
      </c>
      <c r="BD1179" s="99">
        <v>0</v>
      </c>
      <c r="BE1179" s="99">
        <v>1112525.2993927</v>
      </c>
      <c r="BF1179" s="99">
        <v>0</v>
      </c>
      <c r="BG1179" s="99">
        <v>29412484.044677701</v>
      </c>
      <c r="BH1179" s="99">
        <v>6895543.32629395</v>
      </c>
      <c r="BI1179" s="99">
        <v>0</v>
      </c>
      <c r="BJ1179" s="99">
        <v>2315235.4887084998</v>
      </c>
      <c r="BK1179" s="99">
        <v>1812906.95622253</v>
      </c>
      <c r="BL1179" s="99">
        <v>0</v>
      </c>
      <c r="BM1179" s="99">
        <v>0</v>
      </c>
      <c r="BN1179" s="99">
        <v>0</v>
      </c>
      <c r="BO1179" s="99">
        <v>0</v>
      </c>
      <c r="BP1179" s="99">
        <v>0</v>
      </c>
      <c r="BQ1179" s="99">
        <v>0</v>
      </c>
      <c r="BR1179" s="99">
        <v>4771747.0104980497</v>
      </c>
      <c r="BS1179" s="99">
        <v>1727796.26629639</v>
      </c>
      <c r="BT1179" s="99">
        <v>0</v>
      </c>
      <c r="BU1179" s="99">
        <v>884050.68999481201</v>
      </c>
      <c r="BV1179" s="99">
        <v>1837195.45704651</v>
      </c>
      <c r="BW1179" s="99">
        <v>0</v>
      </c>
      <c r="BX1179" s="99">
        <v>89707.639914512605</v>
      </c>
      <c r="BY1179" s="99">
        <v>0</v>
      </c>
      <c r="BZ1179" s="99">
        <v>0</v>
      </c>
      <c r="CA1179" s="99">
        <v>72036.847945213303</v>
      </c>
      <c r="CB1179" s="99">
        <v>3522105.3693542499</v>
      </c>
      <c r="CC1179" s="99">
        <v>33146006.928466801</v>
      </c>
      <c r="CD1179" s="99">
        <v>9206690.7829589806</v>
      </c>
      <c r="CE1179" s="99">
        <v>1216.0256097167701</v>
      </c>
      <c r="CF1179" s="99">
        <v>134453.099035263</v>
      </c>
      <c r="CG1179" s="99">
        <v>1124158.8319091799</v>
      </c>
      <c r="CH1179" s="99">
        <v>0</v>
      </c>
      <c r="CI1179" s="99">
        <v>73252.970137596101</v>
      </c>
      <c r="CJ1179" s="99">
        <v>3656350.7489929199</v>
      </c>
      <c r="CK1179" s="99">
        <v>34357549.0400391</v>
      </c>
      <c r="CL1179" s="99">
        <v>9299471.6701660194</v>
      </c>
      <c r="CM1179" s="166">
        <v>102977.301924706</v>
      </c>
      <c r="CN1179" s="166">
        <v>13450399.9606934</v>
      </c>
      <c r="CO1179" s="166">
        <v>63742409.9228516</v>
      </c>
      <c r="CP1179" s="99">
        <v>9299471.6701660194</v>
      </c>
      <c r="CQ1179" s="99">
        <v>0</v>
      </c>
      <c r="CR1179" s="99">
        <v>0</v>
      </c>
      <c r="CS1179" s="99">
        <v>0</v>
      </c>
      <c r="CT1179" s="99">
        <v>0</v>
      </c>
      <c r="CU1179" s="98">
        <v>8657.4053145689995</v>
      </c>
      <c r="CV1179" s="98">
        <v>30972.232296922</v>
      </c>
      <c r="CW1179" s="98">
        <v>3656558.468389513</v>
      </c>
      <c r="CX1179" s="98">
        <v>34270165.760375984</v>
      </c>
    </row>
    <row r="1180" spans="1:102" x14ac:dyDescent="0.2">
      <c r="A1180" s="98" t="s">
        <v>69</v>
      </c>
      <c r="B1180" s="100">
        <v>42064</v>
      </c>
      <c r="C1180" s="99">
        <v>63063.036170959502</v>
      </c>
      <c r="D1180" s="99">
        <v>0</v>
      </c>
      <c r="E1180" s="99">
        <v>8443.3404457569104</v>
      </c>
      <c r="F1180" s="99">
        <v>7048.2457889318503</v>
      </c>
      <c r="G1180" s="99">
        <v>1262.54998514056</v>
      </c>
      <c r="H1180" s="99">
        <v>0</v>
      </c>
      <c r="I1180" s="99">
        <v>0</v>
      </c>
      <c r="J1180" s="99">
        <v>29807.0912981033</v>
      </c>
      <c r="K1180" s="99">
        <v>7.6295213201665302</v>
      </c>
      <c r="L1180" s="99">
        <v>74.778272826224594</v>
      </c>
      <c r="M1180" s="99">
        <v>33331.977093219801</v>
      </c>
      <c r="N1180" s="99">
        <v>3730.9228456020401</v>
      </c>
      <c r="O1180" s="99">
        <v>0</v>
      </c>
      <c r="P1180" s="99">
        <v>30603.513412952401</v>
      </c>
      <c r="Q1180" s="99">
        <v>3718.5840996205802</v>
      </c>
      <c r="R1180" s="99">
        <v>0</v>
      </c>
      <c r="S1180" s="99">
        <v>1248.39548137784</v>
      </c>
      <c r="T1180" s="99">
        <v>0</v>
      </c>
      <c r="U1180" s="99">
        <v>29809.108915567402</v>
      </c>
      <c r="V1180" s="99">
        <v>2971350.2941894499</v>
      </c>
      <c r="W1180" s="99">
        <v>0</v>
      </c>
      <c r="X1180" s="99">
        <v>505714.78465652501</v>
      </c>
      <c r="Y1180" s="99">
        <v>404445.95481491101</v>
      </c>
      <c r="Z1180" s="99">
        <v>135893.94923973101</v>
      </c>
      <c r="AA1180" s="99">
        <v>0</v>
      </c>
      <c r="AB1180" s="99">
        <v>0</v>
      </c>
      <c r="AC1180" s="99">
        <v>9714595.4344482403</v>
      </c>
      <c r="AD1180" s="99">
        <v>0</v>
      </c>
      <c r="AE1180" s="99">
        <v>6238.1891618371001</v>
      </c>
      <c r="AF1180" s="99">
        <v>1473964.8252716099</v>
      </c>
      <c r="AG1180" s="99">
        <v>449066.31319045997</v>
      </c>
      <c r="AH1180" s="99">
        <v>0</v>
      </c>
      <c r="AI1180" s="99">
        <v>1221763.52278137</v>
      </c>
      <c r="AJ1180" s="99">
        <v>318489.299507141</v>
      </c>
      <c r="AK1180" s="99">
        <v>0</v>
      </c>
      <c r="AL1180" s="99">
        <v>134477.039442062</v>
      </c>
      <c r="AM1180" s="99">
        <v>0</v>
      </c>
      <c r="AN1180" s="99">
        <v>9717244.2324218806</v>
      </c>
      <c r="AO1180" s="99">
        <v>28669728.1020508</v>
      </c>
      <c r="AP1180" s="99">
        <v>0</v>
      </c>
      <c r="AQ1180" s="99">
        <v>4231617.7841186495</v>
      </c>
      <c r="AR1180" s="99">
        <v>3326744.9909057599</v>
      </c>
      <c r="AS1180" s="99">
        <v>1145115.22375488</v>
      </c>
      <c r="AT1180" s="99">
        <v>0</v>
      </c>
      <c r="AU1180" s="99">
        <v>0</v>
      </c>
      <c r="AV1180" s="99">
        <v>29315761.1872559</v>
      </c>
      <c r="AW1180" s="99">
        <v>0</v>
      </c>
      <c r="AX1180" s="99">
        <v>49347.996347427397</v>
      </c>
      <c r="AY1180" s="99">
        <v>14353219.842163101</v>
      </c>
      <c r="AZ1180" s="99">
        <v>3958382.36541748</v>
      </c>
      <c r="BA1180" s="99">
        <v>0</v>
      </c>
      <c r="BB1180" s="99">
        <v>11636414.491088901</v>
      </c>
      <c r="BC1180" s="99">
        <v>2862446.3431396498</v>
      </c>
      <c r="BD1180" s="99">
        <v>0</v>
      </c>
      <c r="BE1180" s="99">
        <v>1131059.6558990499</v>
      </c>
      <c r="BF1180" s="99">
        <v>0</v>
      </c>
      <c r="BG1180" s="99">
        <v>29271682.381103501</v>
      </c>
      <c r="BH1180" s="99">
        <v>6809494.24719238</v>
      </c>
      <c r="BI1180" s="99">
        <v>0</v>
      </c>
      <c r="BJ1180" s="99">
        <v>2280353.9628601102</v>
      </c>
      <c r="BK1180" s="99">
        <v>1784037.06317139</v>
      </c>
      <c r="BL1180" s="99">
        <v>0</v>
      </c>
      <c r="BM1180" s="99">
        <v>0</v>
      </c>
      <c r="BN1180" s="99">
        <v>0</v>
      </c>
      <c r="BO1180" s="99">
        <v>0</v>
      </c>
      <c r="BP1180" s="99">
        <v>0</v>
      </c>
      <c r="BQ1180" s="99">
        <v>0</v>
      </c>
      <c r="BR1180" s="99">
        <v>4707006.2631225605</v>
      </c>
      <c r="BS1180" s="99">
        <v>1721415.00634766</v>
      </c>
      <c r="BT1180" s="99">
        <v>0</v>
      </c>
      <c r="BU1180" s="99">
        <v>849659.81999206496</v>
      </c>
      <c r="BV1180" s="99">
        <v>1847656.0454254199</v>
      </c>
      <c r="BW1180" s="99">
        <v>0</v>
      </c>
      <c r="BX1180" s="99">
        <v>101013.459853172</v>
      </c>
      <c r="BY1180" s="99">
        <v>0</v>
      </c>
      <c r="BZ1180" s="99">
        <v>0</v>
      </c>
      <c r="CA1180" s="99">
        <v>71491.584950447097</v>
      </c>
      <c r="CB1180" s="99">
        <v>3481082.4221191402</v>
      </c>
      <c r="CC1180" s="99">
        <v>32922330.4221191</v>
      </c>
      <c r="CD1180" s="99">
        <v>9113498.8919677697</v>
      </c>
      <c r="CE1180" s="99">
        <v>1262.20718713105</v>
      </c>
      <c r="CF1180" s="99">
        <v>135823.535770416</v>
      </c>
      <c r="CG1180" s="99">
        <v>1146803.5188293499</v>
      </c>
      <c r="CH1180" s="99">
        <v>0</v>
      </c>
      <c r="CI1180" s="99">
        <v>72753.032765388503</v>
      </c>
      <c r="CJ1180" s="99">
        <v>3617289.25067139</v>
      </c>
      <c r="CK1180" s="99">
        <v>34052912.861816399</v>
      </c>
      <c r="CL1180" s="99">
        <v>9211447.3447265606</v>
      </c>
      <c r="CM1180" s="166">
        <v>102344.59545326199</v>
      </c>
      <c r="CN1180" s="166">
        <v>13321626.083496099</v>
      </c>
      <c r="CO1180" s="166">
        <v>63345586.620117202</v>
      </c>
      <c r="CP1180" s="99">
        <v>9211447.3447265606</v>
      </c>
      <c r="CQ1180" s="99">
        <v>0</v>
      </c>
      <c r="CR1180" s="99">
        <v>0</v>
      </c>
      <c r="CS1180" s="99">
        <v>0</v>
      </c>
      <c r="CT1180" s="99">
        <v>0</v>
      </c>
      <c r="CU1180" s="98">
        <v>8452.1123363919996</v>
      </c>
      <c r="CV1180" s="98">
        <v>30857.896481912001</v>
      </c>
      <c r="CW1180" s="98">
        <v>3616905.957889556</v>
      </c>
      <c r="CX1180" s="98">
        <v>34069133.940948449</v>
      </c>
    </row>
    <row r="1181" spans="1:102" x14ac:dyDescent="0.2">
      <c r="A1181" s="98" t="s">
        <v>69</v>
      </c>
      <c r="B1181" s="100">
        <v>42156</v>
      </c>
      <c r="C1181" s="99">
        <v>63310.438727855697</v>
      </c>
      <c r="D1181" s="99">
        <v>0</v>
      </c>
      <c r="E1181" s="99">
        <v>8245.8703945875204</v>
      </c>
      <c r="F1181" s="99">
        <v>6882.7026326656296</v>
      </c>
      <c r="G1181" s="99">
        <v>1271.81809598207</v>
      </c>
      <c r="H1181" s="99">
        <v>0</v>
      </c>
      <c r="I1181" s="99">
        <v>0</v>
      </c>
      <c r="J1181" s="99">
        <v>29650.908374071099</v>
      </c>
      <c r="K1181" s="99">
        <v>5.7825318887480499</v>
      </c>
      <c r="L1181" s="99">
        <v>89.673451794311404</v>
      </c>
      <c r="M1181" s="99">
        <v>33416.432289600401</v>
      </c>
      <c r="N1181" s="99">
        <v>3645.6757304072398</v>
      </c>
      <c r="O1181" s="99">
        <v>0</v>
      </c>
      <c r="P1181" s="99">
        <v>30703.795725584001</v>
      </c>
      <c r="Q1181" s="99">
        <v>3720.7321505248501</v>
      </c>
      <c r="R1181" s="99">
        <v>0</v>
      </c>
      <c r="S1181" s="99">
        <v>1261.3120526671401</v>
      </c>
      <c r="T1181" s="99">
        <v>0</v>
      </c>
      <c r="U1181" s="99">
        <v>29659.1098101139</v>
      </c>
      <c r="V1181" s="99">
        <v>2960816.5575256301</v>
      </c>
      <c r="W1181" s="99">
        <v>0</v>
      </c>
      <c r="X1181" s="99">
        <v>496072.59210586501</v>
      </c>
      <c r="Y1181" s="99">
        <v>397819.43273162801</v>
      </c>
      <c r="Z1181" s="99">
        <v>137750.122642517</v>
      </c>
      <c r="AA1181" s="99">
        <v>0</v>
      </c>
      <c r="AB1181" s="99">
        <v>0</v>
      </c>
      <c r="AC1181" s="99">
        <v>9676553.9599609394</v>
      </c>
      <c r="AD1181" s="99">
        <v>0</v>
      </c>
      <c r="AE1181" s="99">
        <v>6529.2916271090498</v>
      </c>
      <c r="AF1181" s="99">
        <v>1479224.7462005599</v>
      </c>
      <c r="AG1181" s="99">
        <v>439924.12619018601</v>
      </c>
      <c r="AH1181" s="99">
        <v>0</v>
      </c>
      <c r="AI1181" s="99">
        <v>1221954.97972107</v>
      </c>
      <c r="AJ1181" s="99">
        <v>312973.76913452102</v>
      </c>
      <c r="AK1181" s="99">
        <v>0</v>
      </c>
      <c r="AL1181" s="99">
        <v>136255.121105194</v>
      </c>
      <c r="AM1181" s="99">
        <v>0</v>
      </c>
      <c r="AN1181" s="99">
        <v>9658317.44921875</v>
      </c>
      <c r="AO1181" s="99">
        <v>28680876.051269501</v>
      </c>
      <c r="AP1181" s="99">
        <v>0</v>
      </c>
      <c r="AQ1181" s="99">
        <v>4145441.9808654799</v>
      </c>
      <c r="AR1181" s="99">
        <v>3271214.2434387198</v>
      </c>
      <c r="AS1181" s="99">
        <v>1167505.76370239</v>
      </c>
      <c r="AT1181" s="99">
        <v>0</v>
      </c>
      <c r="AU1181" s="99">
        <v>0</v>
      </c>
      <c r="AV1181" s="99">
        <v>29314804.535644501</v>
      </c>
      <c r="AW1181" s="99">
        <v>0</v>
      </c>
      <c r="AX1181" s="99">
        <v>57625.785853385903</v>
      </c>
      <c r="AY1181" s="99">
        <v>14460449.5924072</v>
      </c>
      <c r="AZ1181" s="99">
        <v>3895489.8557434101</v>
      </c>
      <c r="BA1181" s="99">
        <v>0</v>
      </c>
      <c r="BB1181" s="99">
        <v>11649471.0496826</v>
      </c>
      <c r="BC1181" s="99">
        <v>2805349.8984680199</v>
      </c>
      <c r="BD1181" s="99">
        <v>0</v>
      </c>
      <c r="BE1181" s="99">
        <v>1154044.46994019</v>
      </c>
      <c r="BF1181" s="99">
        <v>0</v>
      </c>
      <c r="BG1181" s="99">
        <v>29238846.370361298</v>
      </c>
      <c r="BH1181" s="99">
        <v>6907686.0615844699</v>
      </c>
      <c r="BI1181" s="99">
        <v>0</v>
      </c>
      <c r="BJ1181" s="99">
        <v>2253922.3646545401</v>
      </c>
      <c r="BK1181" s="99">
        <v>1768258.2884979199</v>
      </c>
      <c r="BL1181" s="99">
        <v>0</v>
      </c>
      <c r="BM1181" s="99">
        <v>0</v>
      </c>
      <c r="BN1181" s="99">
        <v>0</v>
      </c>
      <c r="BO1181" s="99">
        <v>0</v>
      </c>
      <c r="BP1181" s="99">
        <v>0</v>
      </c>
      <c r="BQ1181" s="99">
        <v>0</v>
      </c>
      <c r="BR1181" s="99">
        <v>4805275.9226684598</v>
      </c>
      <c r="BS1181" s="99">
        <v>1696904.50875854</v>
      </c>
      <c r="BT1181" s="99">
        <v>0</v>
      </c>
      <c r="BU1181" s="99">
        <v>872438.40999603295</v>
      </c>
      <c r="BV1181" s="99">
        <v>1832074.77947998</v>
      </c>
      <c r="BW1181" s="99">
        <v>0</v>
      </c>
      <c r="BX1181" s="99">
        <v>105858.029838562</v>
      </c>
      <c r="BY1181" s="99">
        <v>0</v>
      </c>
      <c r="BZ1181" s="99">
        <v>0</v>
      </c>
      <c r="CA1181" s="99">
        <v>71568.729084014907</v>
      </c>
      <c r="CB1181" s="99">
        <v>3453161.3596496601</v>
      </c>
      <c r="CC1181" s="99">
        <v>32757131.262451202</v>
      </c>
      <c r="CD1181" s="99">
        <v>9151377.26171875</v>
      </c>
      <c r="CE1181" s="99">
        <v>1271.61408348382</v>
      </c>
      <c r="CF1181" s="99">
        <v>137764.49964523301</v>
      </c>
      <c r="CG1181" s="99">
        <v>1167541.39276123</v>
      </c>
      <c r="CH1181" s="99">
        <v>0</v>
      </c>
      <c r="CI1181" s="99">
        <v>72840.374229431196</v>
      </c>
      <c r="CJ1181" s="99">
        <v>3592416.9735412602</v>
      </c>
      <c r="CK1181" s="99">
        <v>33997489.203125</v>
      </c>
      <c r="CL1181" s="99">
        <v>9252768.1617431603</v>
      </c>
      <c r="CM1181" s="166">
        <v>102298.02985096</v>
      </c>
      <c r="CN1181" s="166">
        <v>13268640.016845699</v>
      </c>
      <c r="CO1181" s="166">
        <v>63262469.006347701</v>
      </c>
      <c r="CP1181" s="99">
        <v>9252768.1617431603</v>
      </c>
      <c r="CQ1181" s="99">
        <v>0</v>
      </c>
      <c r="CR1181" s="99">
        <v>0</v>
      </c>
      <c r="CS1181" s="99">
        <v>0</v>
      </c>
      <c r="CT1181" s="99">
        <v>0</v>
      </c>
      <c r="CU1181" s="98">
        <v>8249.4108169129995</v>
      </c>
      <c r="CV1181" s="98">
        <v>30709.938908446999</v>
      </c>
      <c r="CW1181" s="98">
        <v>3590925.8592948932</v>
      </c>
      <c r="CX1181" s="98">
        <v>33924672.655212432</v>
      </c>
    </row>
    <row r="1182" spans="1:102" x14ac:dyDescent="0.2">
      <c r="A1182" s="98" t="s">
        <v>69</v>
      </c>
      <c r="B1182" s="100">
        <v>42248</v>
      </c>
      <c r="C1182" s="99">
        <v>62958.128108978301</v>
      </c>
      <c r="D1182" s="99">
        <v>0</v>
      </c>
      <c r="E1182" s="99">
        <v>8028.2263972759201</v>
      </c>
      <c r="F1182" s="99">
        <v>6705.4136487245596</v>
      </c>
      <c r="G1182" s="99">
        <v>1267.03588022292</v>
      </c>
      <c r="H1182" s="99">
        <v>0</v>
      </c>
      <c r="I1182" s="99">
        <v>0</v>
      </c>
      <c r="J1182" s="99">
        <v>29414.045940399199</v>
      </c>
      <c r="K1182" s="99">
        <v>5.4940038457279998</v>
      </c>
      <c r="L1182" s="99">
        <v>82.979271703399704</v>
      </c>
      <c r="M1182" s="99">
        <v>33230.675955295599</v>
      </c>
      <c r="N1182" s="99">
        <v>3590.9573061764199</v>
      </c>
      <c r="O1182" s="99">
        <v>0</v>
      </c>
      <c r="P1182" s="99">
        <v>30465.536023140001</v>
      </c>
      <c r="Q1182" s="99">
        <v>3629.0782017707802</v>
      </c>
      <c r="R1182" s="99">
        <v>0</v>
      </c>
      <c r="S1182" s="99">
        <v>1258.77161151171</v>
      </c>
      <c r="T1182" s="99">
        <v>0</v>
      </c>
      <c r="U1182" s="99">
        <v>29426.527090787898</v>
      </c>
      <c r="V1182" s="99">
        <v>2935521.2232360798</v>
      </c>
      <c r="W1182" s="99">
        <v>0</v>
      </c>
      <c r="X1182" s="99">
        <v>483631.82653045701</v>
      </c>
      <c r="Y1182" s="99">
        <v>386262.39808273298</v>
      </c>
      <c r="Z1182" s="99">
        <v>138832.89454841599</v>
      </c>
      <c r="AA1182" s="99">
        <v>0</v>
      </c>
      <c r="AB1182" s="99">
        <v>0</v>
      </c>
      <c r="AC1182" s="99">
        <v>9606548.6652831994</v>
      </c>
      <c r="AD1182" s="99">
        <v>0</v>
      </c>
      <c r="AE1182" s="99">
        <v>7552.0644773244903</v>
      </c>
      <c r="AF1182" s="99">
        <v>1472075.09182739</v>
      </c>
      <c r="AG1182" s="99">
        <v>431337.43791198701</v>
      </c>
      <c r="AH1182" s="99">
        <v>0</v>
      </c>
      <c r="AI1182" s="99">
        <v>1207133.09727478</v>
      </c>
      <c r="AJ1182" s="99">
        <v>306275.89693069499</v>
      </c>
      <c r="AK1182" s="99">
        <v>0</v>
      </c>
      <c r="AL1182" s="99">
        <v>137798.40097999599</v>
      </c>
      <c r="AM1182" s="99">
        <v>0</v>
      </c>
      <c r="AN1182" s="99">
        <v>9587667.9234619103</v>
      </c>
      <c r="AO1182" s="99">
        <v>28567185.193359401</v>
      </c>
      <c r="AP1182" s="99">
        <v>0</v>
      </c>
      <c r="AQ1182" s="99">
        <v>4054508.8062439002</v>
      </c>
      <c r="AR1182" s="99">
        <v>3199082.6705627399</v>
      </c>
      <c r="AS1182" s="99">
        <v>1178558.6073455799</v>
      </c>
      <c r="AT1182" s="99">
        <v>0</v>
      </c>
      <c r="AU1182" s="99">
        <v>0</v>
      </c>
      <c r="AV1182" s="99">
        <v>29193776.587158199</v>
      </c>
      <c r="AW1182" s="99">
        <v>0</v>
      </c>
      <c r="AX1182" s="99">
        <v>57315.343522548697</v>
      </c>
      <c r="AY1182" s="99">
        <v>14431479.322998</v>
      </c>
      <c r="AZ1182" s="99">
        <v>3839631.7082824698</v>
      </c>
      <c r="BA1182" s="99">
        <v>0</v>
      </c>
      <c r="BB1182" s="99">
        <v>11565209.772338901</v>
      </c>
      <c r="BC1182" s="99">
        <v>2743674.6458129901</v>
      </c>
      <c r="BD1182" s="99">
        <v>0</v>
      </c>
      <c r="BE1182" s="99">
        <v>1167689.5988159201</v>
      </c>
      <c r="BF1182" s="99">
        <v>0</v>
      </c>
      <c r="BG1182" s="99">
        <v>29204243.1713867</v>
      </c>
      <c r="BH1182" s="99">
        <v>6908904.3583984403</v>
      </c>
      <c r="BI1182" s="99">
        <v>0</v>
      </c>
      <c r="BJ1182" s="99">
        <v>2247356.0861511198</v>
      </c>
      <c r="BK1182" s="99">
        <v>1753863.5718231199</v>
      </c>
      <c r="BL1182" s="99">
        <v>0</v>
      </c>
      <c r="BM1182" s="99">
        <v>0</v>
      </c>
      <c r="BN1182" s="99">
        <v>0</v>
      </c>
      <c r="BO1182" s="99">
        <v>0</v>
      </c>
      <c r="BP1182" s="99">
        <v>0</v>
      </c>
      <c r="BQ1182" s="99">
        <v>0</v>
      </c>
      <c r="BR1182" s="99">
        <v>4806285.8810424795</v>
      </c>
      <c r="BS1182" s="99">
        <v>1670544.8276672401</v>
      </c>
      <c r="BT1182" s="99">
        <v>0</v>
      </c>
      <c r="BU1182" s="99">
        <v>749454.5</v>
      </c>
      <c r="BV1182" s="99">
        <v>1827636.70141602</v>
      </c>
      <c r="BW1182" s="99">
        <v>0</v>
      </c>
      <c r="BX1182" s="99">
        <v>91728.049861908003</v>
      </c>
      <c r="BY1182" s="99">
        <v>0</v>
      </c>
      <c r="BZ1182" s="99">
        <v>0</v>
      </c>
      <c r="CA1182" s="99">
        <v>70988.813400268598</v>
      </c>
      <c r="CB1182" s="99">
        <v>3416138.1411743201</v>
      </c>
      <c r="CC1182" s="99">
        <v>32508624.681152299</v>
      </c>
      <c r="CD1182" s="99">
        <v>9153342.8311767597</v>
      </c>
      <c r="CE1182" s="99">
        <v>1268.00685024261</v>
      </c>
      <c r="CF1182" s="99">
        <v>138980.605428696</v>
      </c>
      <c r="CG1182" s="99">
        <v>1177233.69892883</v>
      </c>
      <c r="CH1182" s="99">
        <v>0</v>
      </c>
      <c r="CI1182" s="99">
        <v>72259.438862800598</v>
      </c>
      <c r="CJ1182" s="99">
        <v>3555844.2585144001</v>
      </c>
      <c r="CK1182" s="99">
        <v>33774201.7197266</v>
      </c>
      <c r="CL1182" s="99">
        <v>9258002.6857910194</v>
      </c>
      <c r="CM1182" s="166">
        <v>101505.341780663</v>
      </c>
      <c r="CN1182" s="166">
        <v>13147989.1789551</v>
      </c>
      <c r="CO1182" s="166">
        <v>62970585.6416016</v>
      </c>
      <c r="CP1182" s="99">
        <v>9258002.6857910194</v>
      </c>
      <c r="CQ1182" s="99">
        <v>0</v>
      </c>
      <c r="CR1182" s="99">
        <v>0</v>
      </c>
      <c r="CS1182" s="99">
        <v>0</v>
      </c>
      <c r="CT1182" s="99">
        <v>0</v>
      </c>
      <c r="CU1182" s="98">
        <v>8032.6652976690002</v>
      </c>
      <c r="CV1182" s="98">
        <v>30477.534642816001</v>
      </c>
      <c r="CW1182" s="98">
        <v>3555118.7466030163</v>
      </c>
      <c r="CX1182" s="98">
        <v>33685858.380081132</v>
      </c>
    </row>
    <row r="1183" spans="1:102" x14ac:dyDescent="0.2">
      <c r="A1183" s="98" t="s">
        <v>69</v>
      </c>
      <c r="B1183" s="100">
        <v>42339</v>
      </c>
      <c r="C1183" s="99">
        <v>63297.3937716484</v>
      </c>
      <c r="D1183" s="99">
        <v>0</v>
      </c>
      <c r="E1183" s="99">
        <v>7795.3232957124701</v>
      </c>
      <c r="F1183" s="99">
        <v>6516.6678825020799</v>
      </c>
      <c r="G1183" s="99">
        <v>1272.96642738581</v>
      </c>
      <c r="H1183" s="99">
        <v>0</v>
      </c>
      <c r="I1183" s="99">
        <v>0</v>
      </c>
      <c r="J1183" s="99">
        <v>29286.0714669228</v>
      </c>
      <c r="K1183" s="99">
        <v>4.1319876599009104</v>
      </c>
      <c r="L1183" s="99">
        <v>75.395307306200294</v>
      </c>
      <c r="M1183" s="99">
        <v>33349.822463989301</v>
      </c>
      <c r="N1183" s="99">
        <v>3558.06117781997</v>
      </c>
      <c r="O1183" s="99">
        <v>0</v>
      </c>
      <c r="P1183" s="99">
        <v>30494.425674915299</v>
      </c>
      <c r="Q1183" s="99">
        <v>3640.0681982934502</v>
      </c>
      <c r="R1183" s="99">
        <v>0</v>
      </c>
      <c r="S1183" s="99">
        <v>1260.28190156817</v>
      </c>
      <c r="T1183" s="99">
        <v>0</v>
      </c>
      <c r="U1183" s="99">
        <v>29283.459795474999</v>
      </c>
      <c r="V1183" s="99">
        <v>2937536.9194030799</v>
      </c>
      <c r="W1183" s="99">
        <v>0</v>
      </c>
      <c r="X1183" s="99">
        <v>462351.42232894897</v>
      </c>
      <c r="Y1183" s="99">
        <v>368479.86865234398</v>
      </c>
      <c r="Z1183" s="99">
        <v>136653.806735992</v>
      </c>
      <c r="AA1183" s="99">
        <v>0</v>
      </c>
      <c r="AB1183" s="99">
        <v>0</v>
      </c>
      <c r="AC1183" s="99">
        <v>9548622.25634766</v>
      </c>
      <c r="AD1183" s="99">
        <v>0</v>
      </c>
      <c r="AE1183" s="99">
        <v>7394.8428266644496</v>
      </c>
      <c r="AF1183" s="99">
        <v>1466920.8544006301</v>
      </c>
      <c r="AG1183" s="99">
        <v>415938.17292022699</v>
      </c>
      <c r="AH1183" s="99">
        <v>0</v>
      </c>
      <c r="AI1183" s="99">
        <v>1214025.0378417999</v>
      </c>
      <c r="AJ1183" s="99">
        <v>300713.784034729</v>
      </c>
      <c r="AK1183" s="99">
        <v>0</v>
      </c>
      <c r="AL1183" s="99">
        <v>135246.32056426999</v>
      </c>
      <c r="AM1183" s="99">
        <v>0</v>
      </c>
      <c r="AN1183" s="99">
        <v>9533748.54541016</v>
      </c>
      <c r="AO1183" s="99">
        <v>28781069.151611298</v>
      </c>
      <c r="AP1183" s="99">
        <v>0</v>
      </c>
      <c r="AQ1183" s="99">
        <v>3884854.2699584998</v>
      </c>
      <c r="AR1183" s="99">
        <v>3046674.2061157199</v>
      </c>
      <c r="AS1183" s="99">
        <v>1158166.4196472201</v>
      </c>
      <c r="AT1183" s="99">
        <v>0</v>
      </c>
      <c r="AU1183" s="99">
        <v>0</v>
      </c>
      <c r="AV1183" s="99">
        <v>29199203.228759799</v>
      </c>
      <c r="AW1183" s="99">
        <v>0</v>
      </c>
      <c r="AX1183" s="99">
        <v>58055.432087898298</v>
      </c>
      <c r="AY1183" s="99">
        <v>14487133.735595699</v>
      </c>
      <c r="AZ1183" s="99">
        <v>3715913.4507751502</v>
      </c>
      <c r="BA1183" s="99">
        <v>0</v>
      </c>
      <c r="BB1183" s="99">
        <v>11709764.454345699</v>
      </c>
      <c r="BC1183" s="99">
        <v>2724435.6164855999</v>
      </c>
      <c r="BD1183" s="99">
        <v>0</v>
      </c>
      <c r="BE1183" s="99">
        <v>1148374.1337280299</v>
      </c>
      <c r="BF1183" s="99">
        <v>0</v>
      </c>
      <c r="BG1183" s="99">
        <v>29195977.306884799</v>
      </c>
      <c r="BH1183" s="99">
        <v>7364794.1781616202</v>
      </c>
      <c r="BI1183" s="99">
        <v>0</v>
      </c>
      <c r="BJ1183" s="99">
        <v>2227989.0396118201</v>
      </c>
      <c r="BK1183" s="99">
        <v>1735724.62536621</v>
      </c>
      <c r="BL1183" s="99">
        <v>0</v>
      </c>
      <c r="BM1183" s="99">
        <v>0</v>
      </c>
      <c r="BN1183" s="99">
        <v>0</v>
      </c>
      <c r="BO1183" s="99">
        <v>0</v>
      </c>
      <c r="BP1183" s="99">
        <v>0</v>
      </c>
      <c r="BQ1183" s="99">
        <v>0</v>
      </c>
      <c r="BR1183" s="99">
        <v>4849282.20239258</v>
      </c>
      <c r="BS1183" s="99">
        <v>1626449.2135314899</v>
      </c>
      <c r="BT1183" s="99">
        <v>0</v>
      </c>
      <c r="BU1183" s="99">
        <v>1312290.5199890099</v>
      </c>
      <c r="BV1183" s="99">
        <v>1823113.41914368</v>
      </c>
      <c r="BW1183" s="99">
        <v>0</v>
      </c>
      <c r="BX1183" s="99">
        <v>145132.67960739101</v>
      </c>
      <c r="BY1183" s="99">
        <v>0</v>
      </c>
      <c r="BZ1183" s="99">
        <v>0</v>
      </c>
      <c r="CA1183" s="99">
        <v>71096.242722511306</v>
      </c>
      <c r="CB1183" s="99">
        <v>3400121.3171081501</v>
      </c>
      <c r="CC1183" s="99">
        <v>32747766.130371101</v>
      </c>
      <c r="CD1183" s="99">
        <v>9583800.5987548791</v>
      </c>
      <c r="CE1183" s="99">
        <v>1272.71347518265</v>
      </c>
      <c r="CF1183" s="99">
        <v>136610.90639686599</v>
      </c>
      <c r="CG1183" s="99">
        <v>1159355.1212768599</v>
      </c>
      <c r="CH1183" s="99">
        <v>0</v>
      </c>
      <c r="CI1183" s="99">
        <v>72365.396476745605</v>
      </c>
      <c r="CJ1183" s="99">
        <v>3534984.5523376502</v>
      </c>
      <c r="CK1183" s="99">
        <v>33823318.8056641</v>
      </c>
      <c r="CL1183" s="99">
        <v>9731387.8205566406</v>
      </c>
      <c r="CM1183" s="166">
        <v>101386.56364822399</v>
      </c>
      <c r="CN1183" s="166">
        <v>13072799.7890625</v>
      </c>
      <c r="CO1183" s="166">
        <v>63010871.645507798</v>
      </c>
      <c r="CP1183" s="99">
        <v>9731387.8205566406</v>
      </c>
      <c r="CQ1183" s="99">
        <v>0</v>
      </c>
      <c r="CR1183" s="99">
        <v>0</v>
      </c>
      <c r="CS1183" s="99">
        <v>0</v>
      </c>
      <c r="CT1183" s="99">
        <v>0</v>
      </c>
      <c r="CU1183" s="98">
        <v>7800.7706996899997</v>
      </c>
      <c r="CV1183" s="98">
        <v>30349.352024173</v>
      </c>
      <c r="CW1183" s="98">
        <v>3536732.223505016</v>
      </c>
      <c r="CX1183" s="98">
        <v>33907121.251647964</v>
      </c>
    </row>
    <row r="1184" spans="1:102" x14ac:dyDescent="0.2">
      <c r="A1184" s="98" t="s">
        <v>69</v>
      </c>
      <c r="B1184" s="100">
        <v>42430</v>
      </c>
      <c r="C1184" s="99">
        <v>62972.3045978546</v>
      </c>
      <c r="D1184" s="99">
        <v>0</v>
      </c>
      <c r="E1184" s="99">
        <v>7657.0227545499802</v>
      </c>
      <c r="F1184" s="99">
        <v>6451.0654080510103</v>
      </c>
      <c r="G1184" s="99">
        <v>1269.8615810424101</v>
      </c>
      <c r="H1184" s="99">
        <v>0</v>
      </c>
      <c r="I1184" s="99">
        <v>0</v>
      </c>
      <c r="J1184" s="99">
        <v>29172.535749196999</v>
      </c>
      <c r="K1184" s="99">
        <v>4.4511683968012203</v>
      </c>
      <c r="L1184" s="99">
        <v>74.867573158815503</v>
      </c>
      <c r="M1184" s="99">
        <v>33120.4142065048</v>
      </c>
      <c r="N1184" s="99">
        <v>3438.3414168059799</v>
      </c>
      <c r="O1184" s="99">
        <v>0</v>
      </c>
      <c r="P1184" s="99">
        <v>30396.234702587099</v>
      </c>
      <c r="Q1184" s="99">
        <v>3589.1214377880101</v>
      </c>
      <c r="R1184" s="99">
        <v>0</v>
      </c>
      <c r="S1184" s="99">
        <v>1262.16099776328</v>
      </c>
      <c r="T1184" s="99">
        <v>0</v>
      </c>
      <c r="U1184" s="99">
        <v>29174.465307712599</v>
      </c>
      <c r="V1184" s="99">
        <v>2905715.8844604502</v>
      </c>
      <c r="W1184" s="99">
        <v>0</v>
      </c>
      <c r="X1184" s="99">
        <v>447451.71536636399</v>
      </c>
      <c r="Y1184" s="99">
        <v>357137.40106582601</v>
      </c>
      <c r="Z1184" s="99">
        <v>136184.17219543501</v>
      </c>
      <c r="AA1184" s="99">
        <v>0</v>
      </c>
      <c r="AB1184" s="99">
        <v>0</v>
      </c>
      <c r="AC1184" s="99">
        <v>9506355.7293701209</v>
      </c>
      <c r="AD1184" s="99">
        <v>0</v>
      </c>
      <c r="AE1184" s="99">
        <v>7461.5315317511604</v>
      </c>
      <c r="AF1184" s="99">
        <v>1450473.3821716299</v>
      </c>
      <c r="AG1184" s="99">
        <v>400462.39403152501</v>
      </c>
      <c r="AH1184" s="99">
        <v>0</v>
      </c>
      <c r="AI1184" s="99">
        <v>1211330.87493896</v>
      </c>
      <c r="AJ1184" s="99">
        <v>294908.17758178699</v>
      </c>
      <c r="AK1184" s="99">
        <v>0</v>
      </c>
      <c r="AL1184" s="99">
        <v>134399.720935822</v>
      </c>
      <c r="AM1184" s="99">
        <v>0</v>
      </c>
      <c r="AN1184" s="99">
        <v>9489356.0653076209</v>
      </c>
      <c r="AO1184" s="99">
        <v>28597799.348388702</v>
      </c>
      <c r="AP1184" s="99">
        <v>0</v>
      </c>
      <c r="AQ1184" s="99">
        <v>3773804.8569030799</v>
      </c>
      <c r="AR1184" s="99">
        <v>2980552.85238647</v>
      </c>
      <c r="AS1184" s="99">
        <v>1170174.9148559601</v>
      </c>
      <c r="AT1184" s="99">
        <v>0</v>
      </c>
      <c r="AU1184" s="99">
        <v>0</v>
      </c>
      <c r="AV1184" s="99">
        <v>29172461.902587902</v>
      </c>
      <c r="AW1184" s="99">
        <v>0</v>
      </c>
      <c r="AX1184" s="99">
        <v>41221.779482841499</v>
      </c>
      <c r="AY1184" s="99">
        <v>14365807.7268066</v>
      </c>
      <c r="AZ1184" s="99">
        <v>3605313.7662353502</v>
      </c>
      <c r="BA1184" s="99">
        <v>0</v>
      </c>
      <c r="BB1184" s="99">
        <v>11781358.5068359</v>
      </c>
      <c r="BC1184" s="99">
        <v>2687255.75994873</v>
      </c>
      <c r="BD1184" s="99">
        <v>0</v>
      </c>
      <c r="BE1184" s="99">
        <v>1150278.8675079299</v>
      </c>
      <c r="BF1184" s="99">
        <v>0</v>
      </c>
      <c r="BG1184" s="99">
        <v>29141579.584472701</v>
      </c>
      <c r="BH1184" s="99">
        <v>8140838.31921387</v>
      </c>
      <c r="BI1184" s="99">
        <v>0</v>
      </c>
      <c r="BJ1184" s="99">
        <v>2223555.9857482901</v>
      </c>
      <c r="BK1184" s="99">
        <v>1735521.6898040799</v>
      </c>
      <c r="BL1184" s="99">
        <v>0</v>
      </c>
      <c r="BM1184" s="99">
        <v>0</v>
      </c>
      <c r="BN1184" s="99">
        <v>0</v>
      </c>
      <c r="BO1184" s="99">
        <v>0</v>
      </c>
      <c r="BP1184" s="99">
        <v>0</v>
      </c>
      <c r="BQ1184" s="99">
        <v>0</v>
      </c>
      <c r="BR1184" s="99">
        <v>4807251.0581054697</v>
      </c>
      <c r="BS1184" s="99">
        <v>1571523.8965759301</v>
      </c>
      <c r="BT1184" s="99">
        <v>0</v>
      </c>
      <c r="BU1184" s="99">
        <v>2246301.9999694801</v>
      </c>
      <c r="BV1184" s="99">
        <v>1808344.7922821001</v>
      </c>
      <c r="BW1184" s="99">
        <v>0</v>
      </c>
      <c r="BX1184" s="99">
        <v>239089.58913230899</v>
      </c>
      <c r="BY1184" s="99">
        <v>0</v>
      </c>
      <c r="BZ1184" s="99">
        <v>0</v>
      </c>
      <c r="CA1184" s="99">
        <v>70611.832185745196</v>
      </c>
      <c r="CB1184" s="99">
        <v>3351822.04656982</v>
      </c>
      <c r="CC1184" s="99">
        <v>32207747.198242199</v>
      </c>
      <c r="CD1184" s="99">
        <v>10387808.2081299</v>
      </c>
      <c r="CE1184" s="99">
        <v>1269.44196993113</v>
      </c>
      <c r="CF1184" s="99">
        <v>136361.899089813</v>
      </c>
      <c r="CG1184" s="99">
        <v>1168585.93815613</v>
      </c>
      <c r="CH1184" s="99">
        <v>0</v>
      </c>
      <c r="CI1184" s="99">
        <v>71881.606688499494</v>
      </c>
      <c r="CJ1184" s="99">
        <v>3488648.8477477999</v>
      </c>
      <c r="CK1184" s="99">
        <v>33461997.330078099</v>
      </c>
      <c r="CL1184" s="99">
        <v>10621981.8436279</v>
      </c>
      <c r="CM1184" s="166">
        <v>100902.680811882</v>
      </c>
      <c r="CN1184" s="166">
        <v>12985023.166992201</v>
      </c>
      <c r="CO1184" s="166">
        <v>62628778.2578125</v>
      </c>
      <c r="CP1184" s="99">
        <v>10621981.8436279</v>
      </c>
      <c r="CQ1184" s="99">
        <v>0</v>
      </c>
      <c r="CR1184" s="99">
        <v>0</v>
      </c>
      <c r="CS1184" s="99">
        <v>0</v>
      </c>
      <c r="CT1184" s="99">
        <v>0</v>
      </c>
      <c r="CU1184" s="98">
        <v>7663.526555849</v>
      </c>
      <c r="CV1184" s="98">
        <v>30246.734073716001</v>
      </c>
      <c r="CW1184" s="98">
        <v>3488183.9456596328</v>
      </c>
      <c r="CX1184" s="98">
        <v>33376333.13639833</v>
      </c>
    </row>
    <row r="1185" spans="1:102" x14ac:dyDescent="0.2">
      <c r="A1185" s="98" t="s">
        <v>69</v>
      </c>
      <c r="B1185" s="100">
        <v>42522</v>
      </c>
      <c r="C1185" s="99">
        <v>63174.436555862398</v>
      </c>
      <c r="D1185" s="99">
        <v>0</v>
      </c>
      <c r="E1185" s="99">
        <v>7429.7029997706404</v>
      </c>
      <c r="F1185" s="99">
        <v>6264.7195539474496</v>
      </c>
      <c r="G1185" s="99">
        <v>1275.7036294341101</v>
      </c>
      <c r="H1185" s="99">
        <v>0</v>
      </c>
      <c r="I1185" s="99">
        <v>0</v>
      </c>
      <c r="J1185" s="99">
        <v>28980.290496349298</v>
      </c>
      <c r="K1185" s="99">
        <v>3.9208362106583099</v>
      </c>
      <c r="L1185" s="99">
        <v>82.780094890855295</v>
      </c>
      <c r="M1185" s="99">
        <v>33201.113371372201</v>
      </c>
      <c r="N1185" s="99">
        <v>3418.0944989025602</v>
      </c>
      <c r="O1185" s="99">
        <v>0</v>
      </c>
      <c r="P1185" s="99">
        <v>30366.498142480901</v>
      </c>
      <c r="Q1185" s="99">
        <v>3537.0830280482801</v>
      </c>
      <c r="R1185" s="99">
        <v>0</v>
      </c>
      <c r="S1185" s="99">
        <v>1268.90586090088</v>
      </c>
      <c r="T1185" s="99">
        <v>0</v>
      </c>
      <c r="U1185" s="99">
        <v>28988.3042218685</v>
      </c>
      <c r="V1185" s="99">
        <v>2897406.6929626502</v>
      </c>
      <c r="W1185" s="99">
        <v>0</v>
      </c>
      <c r="X1185" s="99">
        <v>439752.36857986503</v>
      </c>
      <c r="Y1185" s="99">
        <v>351674.05582046497</v>
      </c>
      <c r="Z1185" s="99">
        <v>137364.78578186</v>
      </c>
      <c r="AA1185" s="99">
        <v>0</v>
      </c>
      <c r="AB1185" s="99">
        <v>0</v>
      </c>
      <c r="AC1185" s="99">
        <v>9484807.4511718806</v>
      </c>
      <c r="AD1185" s="99">
        <v>0</v>
      </c>
      <c r="AE1185" s="99">
        <v>7740.0086252093297</v>
      </c>
      <c r="AF1185" s="99">
        <v>1440231.51843262</v>
      </c>
      <c r="AG1185" s="99">
        <v>393003.53623962402</v>
      </c>
      <c r="AH1185" s="99">
        <v>0</v>
      </c>
      <c r="AI1185" s="99">
        <v>1211936.0784454299</v>
      </c>
      <c r="AJ1185" s="99">
        <v>298209.51562118501</v>
      </c>
      <c r="AK1185" s="99">
        <v>0</v>
      </c>
      <c r="AL1185" s="99">
        <v>136817.600193024</v>
      </c>
      <c r="AM1185" s="99">
        <v>0</v>
      </c>
      <c r="AN1185" s="99">
        <v>9436727.6677246094</v>
      </c>
      <c r="AO1185" s="99">
        <v>28719819.472656298</v>
      </c>
      <c r="AP1185" s="99">
        <v>0</v>
      </c>
      <c r="AQ1185" s="99">
        <v>3734727.1642150902</v>
      </c>
      <c r="AR1185" s="99">
        <v>2966586.60192871</v>
      </c>
      <c r="AS1185" s="99">
        <v>1174961.9580230699</v>
      </c>
      <c r="AT1185" s="99">
        <v>0</v>
      </c>
      <c r="AU1185" s="99">
        <v>0</v>
      </c>
      <c r="AV1185" s="99">
        <v>29230934.771972701</v>
      </c>
      <c r="AW1185" s="99">
        <v>0</v>
      </c>
      <c r="AX1185" s="99">
        <v>45710.106113910697</v>
      </c>
      <c r="AY1185" s="99">
        <v>14382669.595825201</v>
      </c>
      <c r="AZ1185" s="99">
        <v>3580430.9358825702</v>
      </c>
      <c r="BA1185" s="99">
        <v>0</v>
      </c>
      <c r="BB1185" s="99">
        <v>11865676.7034912</v>
      </c>
      <c r="BC1185" s="99">
        <v>2731743.7388305701</v>
      </c>
      <c r="BD1185" s="99">
        <v>0</v>
      </c>
      <c r="BE1185" s="99">
        <v>1172407.04141235</v>
      </c>
      <c r="BF1185" s="99">
        <v>0</v>
      </c>
      <c r="BG1185" s="99">
        <v>29127103.5695801</v>
      </c>
      <c r="BH1185" s="99">
        <v>8254314.4118652297</v>
      </c>
      <c r="BI1185" s="99">
        <v>0</v>
      </c>
      <c r="BJ1185" s="99">
        <v>2192678.9450988802</v>
      </c>
      <c r="BK1185" s="99">
        <v>1720029.7389984101</v>
      </c>
      <c r="BL1185" s="99">
        <v>0</v>
      </c>
      <c r="BM1185" s="99">
        <v>0</v>
      </c>
      <c r="BN1185" s="99">
        <v>0</v>
      </c>
      <c r="BO1185" s="99">
        <v>0</v>
      </c>
      <c r="BP1185" s="99">
        <v>0</v>
      </c>
      <c r="BQ1185" s="99">
        <v>0</v>
      </c>
      <c r="BR1185" s="99">
        <v>4848075.6915283203</v>
      </c>
      <c r="BS1185" s="99">
        <v>1551441.9179229699</v>
      </c>
      <c r="BT1185" s="99">
        <v>0</v>
      </c>
      <c r="BU1185" s="99">
        <v>2309194.6699829102</v>
      </c>
      <c r="BV1185" s="99">
        <v>1805907.7758178699</v>
      </c>
      <c r="BW1185" s="99">
        <v>0</v>
      </c>
      <c r="BX1185" s="99">
        <v>248253.31911087001</v>
      </c>
      <c r="BY1185" s="99">
        <v>0</v>
      </c>
      <c r="BZ1185" s="99">
        <v>0</v>
      </c>
      <c r="CA1185" s="99">
        <v>70612.806667327895</v>
      </c>
      <c r="CB1185" s="99">
        <v>3336008.2407531701</v>
      </c>
      <c r="CC1185" s="99">
        <v>32500862.453125</v>
      </c>
      <c r="CD1185" s="99">
        <v>10437579.096069301</v>
      </c>
      <c r="CE1185" s="99">
        <v>1274.7400621920799</v>
      </c>
      <c r="CF1185" s="99">
        <v>137028.98545455901</v>
      </c>
      <c r="CG1185" s="99">
        <v>1176081.1445770301</v>
      </c>
      <c r="CH1185" s="99">
        <v>0</v>
      </c>
      <c r="CI1185" s="99">
        <v>71889.171124458298</v>
      </c>
      <c r="CJ1185" s="99">
        <v>3472227.2090759301</v>
      </c>
      <c r="CK1185" s="99">
        <v>33652465.1630859</v>
      </c>
      <c r="CL1185" s="99">
        <v>10674385.7145996</v>
      </c>
      <c r="CM1185" s="166">
        <v>100681.866130829</v>
      </c>
      <c r="CN1185" s="166">
        <v>12920323.134643599</v>
      </c>
      <c r="CO1185" s="166">
        <v>62759846.8671875</v>
      </c>
      <c r="CP1185" s="99">
        <v>10674385.7145996</v>
      </c>
      <c r="CQ1185" s="99">
        <v>0</v>
      </c>
      <c r="CR1185" s="99">
        <v>0</v>
      </c>
      <c r="CS1185" s="99">
        <v>0</v>
      </c>
      <c r="CT1185" s="99">
        <v>0</v>
      </c>
      <c r="CU1185" s="98">
        <v>7431.5417989870002</v>
      </c>
      <c r="CV1185" s="98">
        <v>30053.692500302001</v>
      </c>
      <c r="CW1185" s="98">
        <v>3473037.226207729</v>
      </c>
      <c r="CX1185" s="98">
        <v>33676943.597702026</v>
      </c>
    </row>
    <row r="1186" spans="1:102" x14ac:dyDescent="0.2">
      <c r="A1186" s="98" t="s">
        <v>69</v>
      </c>
      <c r="B1186" s="100">
        <v>42614</v>
      </c>
      <c r="C1186" s="99">
        <v>62929.887193203002</v>
      </c>
      <c r="D1186" s="99">
        <v>0</v>
      </c>
      <c r="E1186" s="99">
        <v>7214.7127991914704</v>
      </c>
      <c r="F1186" s="99">
        <v>6117.3198391795204</v>
      </c>
      <c r="G1186" s="99">
        <v>1303.49050249159</v>
      </c>
      <c r="H1186" s="99">
        <v>0</v>
      </c>
      <c r="I1186" s="99">
        <v>0</v>
      </c>
      <c r="J1186" s="99">
        <v>28734.4046046734</v>
      </c>
      <c r="K1186" s="99">
        <v>3.5738889320055001</v>
      </c>
      <c r="L1186" s="99">
        <v>79.851080479100304</v>
      </c>
      <c r="M1186" s="99">
        <v>33051.225259304003</v>
      </c>
      <c r="N1186" s="99">
        <v>3347.08653351665</v>
      </c>
      <c r="O1186" s="99">
        <v>0</v>
      </c>
      <c r="P1186" s="99">
        <v>30178.6545553207</v>
      </c>
      <c r="Q1186" s="99">
        <v>3498.6896480619898</v>
      </c>
      <c r="R1186" s="99">
        <v>0</v>
      </c>
      <c r="S1186" s="99">
        <v>1298.93922699988</v>
      </c>
      <c r="T1186" s="99">
        <v>0</v>
      </c>
      <c r="U1186" s="99">
        <v>28743.160980224598</v>
      </c>
      <c r="V1186" s="99">
        <v>2898334.5635681199</v>
      </c>
      <c r="W1186" s="99">
        <v>0</v>
      </c>
      <c r="X1186" s="99">
        <v>416972.78694152797</v>
      </c>
      <c r="Y1186" s="99">
        <v>334321.28650665301</v>
      </c>
      <c r="Z1186" s="99">
        <v>137501.79298782299</v>
      </c>
      <c r="AA1186" s="99">
        <v>0</v>
      </c>
      <c r="AB1186" s="99">
        <v>0</v>
      </c>
      <c r="AC1186" s="99">
        <v>9368068.0065918006</v>
      </c>
      <c r="AD1186" s="99">
        <v>0</v>
      </c>
      <c r="AE1186" s="99">
        <v>6882.98230624199</v>
      </c>
      <c r="AF1186" s="99">
        <v>1438042.48098755</v>
      </c>
      <c r="AG1186" s="99">
        <v>383242.00790405303</v>
      </c>
      <c r="AH1186" s="99">
        <v>0</v>
      </c>
      <c r="AI1186" s="99">
        <v>1185511.0070495601</v>
      </c>
      <c r="AJ1186" s="99">
        <v>296151.61050414998</v>
      </c>
      <c r="AK1186" s="99">
        <v>0</v>
      </c>
      <c r="AL1186" s="99">
        <v>136910.02277565</v>
      </c>
      <c r="AM1186" s="99">
        <v>0</v>
      </c>
      <c r="AN1186" s="99">
        <v>9402269.2746581994</v>
      </c>
      <c r="AO1186" s="99">
        <v>28886784.198974598</v>
      </c>
      <c r="AP1186" s="99">
        <v>0</v>
      </c>
      <c r="AQ1186" s="99">
        <v>3611962.9527282701</v>
      </c>
      <c r="AR1186" s="99">
        <v>2867392.9230956999</v>
      </c>
      <c r="AS1186" s="99">
        <v>1186065.6255188</v>
      </c>
      <c r="AT1186" s="99">
        <v>0</v>
      </c>
      <c r="AU1186" s="99">
        <v>0</v>
      </c>
      <c r="AV1186" s="99">
        <v>29056334.888427701</v>
      </c>
      <c r="AW1186" s="99">
        <v>0</v>
      </c>
      <c r="AX1186" s="99">
        <v>55665.382462978399</v>
      </c>
      <c r="AY1186" s="99">
        <v>14466237.5512695</v>
      </c>
      <c r="AZ1186" s="99">
        <v>3513957.9988403302</v>
      </c>
      <c r="BA1186" s="99">
        <v>0</v>
      </c>
      <c r="BB1186" s="99">
        <v>11689702.1516113</v>
      </c>
      <c r="BC1186" s="99">
        <v>2742629.1863708501</v>
      </c>
      <c r="BD1186" s="99">
        <v>0</v>
      </c>
      <c r="BE1186" s="99">
        <v>1176543.3128204299</v>
      </c>
      <c r="BF1186" s="99">
        <v>0</v>
      </c>
      <c r="BG1186" s="99">
        <v>29133599.582519501</v>
      </c>
      <c r="BH1186" s="99">
        <v>8113846.3958740197</v>
      </c>
      <c r="BI1186" s="99">
        <v>0</v>
      </c>
      <c r="BJ1186" s="99">
        <v>2143746.6222839402</v>
      </c>
      <c r="BK1186" s="99">
        <v>1691236.2705993699</v>
      </c>
      <c r="BL1186" s="99">
        <v>0</v>
      </c>
      <c r="BM1186" s="99">
        <v>0</v>
      </c>
      <c r="BN1186" s="99">
        <v>0</v>
      </c>
      <c r="BO1186" s="99">
        <v>0</v>
      </c>
      <c r="BP1186" s="99">
        <v>0</v>
      </c>
      <c r="BQ1186" s="99">
        <v>0</v>
      </c>
      <c r="BR1186" s="99">
        <v>4796524.0498046903</v>
      </c>
      <c r="BS1186" s="99">
        <v>1515686.6237945601</v>
      </c>
      <c r="BT1186" s="99">
        <v>0</v>
      </c>
      <c r="BU1186" s="99">
        <v>1963416.5699920701</v>
      </c>
      <c r="BV1186" s="99">
        <v>1808676.7689056401</v>
      </c>
      <c r="BW1186" s="99">
        <v>0</v>
      </c>
      <c r="BX1186" s="99">
        <v>212983.67926406901</v>
      </c>
      <c r="BY1186" s="99">
        <v>0</v>
      </c>
      <c r="BZ1186" s="99">
        <v>0</v>
      </c>
      <c r="CA1186" s="99">
        <v>70150.807840347305</v>
      </c>
      <c r="CB1186" s="99">
        <v>3319156.2583618201</v>
      </c>
      <c r="CC1186" s="99">
        <v>32575880.634521499</v>
      </c>
      <c r="CD1186" s="99">
        <v>10256651.2923584</v>
      </c>
      <c r="CE1186" s="99">
        <v>1305.3872217237899</v>
      </c>
      <c r="CF1186" s="99">
        <v>137867.64653205901</v>
      </c>
      <c r="CG1186" s="99">
        <v>1184760.03477478</v>
      </c>
      <c r="CH1186" s="99">
        <v>0</v>
      </c>
      <c r="CI1186" s="99">
        <v>71460.469240188599</v>
      </c>
      <c r="CJ1186" s="99">
        <v>3456710.6918029799</v>
      </c>
      <c r="CK1186" s="99">
        <v>33735194.969238304</v>
      </c>
      <c r="CL1186" s="99">
        <v>10489868.197631801</v>
      </c>
      <c r="CM1186" s="166">
        <v>100001.487802505</v>
      </c>
      <c r="CN1186" s="166">
        <v>12862896.7143555</v>
      </c>
      <c r="CO1186" s="166">
        <v>62879233.411621101</v>
      </c>
      <c r="CP1186" s="99">
        <v>10489868.197631801</v>
      </c>
      <c r="CQ1186" s="99">
        <v>0</v>
      </c>
      <c r="CR1186" s="99">
        <v>0</v>
      </c>
      <c r="CS1186" s="99">
        <v>0</v>
      </c>
      <c r="CT1186" s="99">
        <v>0</v>
      </c>
      <c r="CU1186" s="98">
        <v>7217.1035575590004</v>
      </c>
      <c r="CV1186" s="98">
        <v>29827.542745163999</v>
      </c>
      <c r="CW1186" s="98">
        <v>3457023.9048938793</v>
      </c>
      <c r="CX1186" s="98">
        <v>33760640.66929628</v>
      </c>
    </row>
    <row r="1187" spans="1:102" x14ac:dyDescent="0.2">
      <c r="A1187" s="98" t="s">
        <v>69</v>
      </c>
      <c r="B1187" s="100">
        <v>42705</v>
      </c>
      <c r="C1187" s="99">
        <v>62927.626121997797</v>
      </c>
      <c r="D1187" s="99">
        <v>0</v>
      </c>
      <c r="E1187" s="99">
        <v>7097.0765452981004</v>
      </c>
      <c r="F1187" s="99">
        <v>6029.4337300062198</v>
      </c>
      <c r="G1187" s="99">
        <v>1311.11205972731</v>
      </c>
      <c r="H1187" s="99">
        <v>0</v>
      </c>
      <c r="I1187" s="99">
        <v>0</v>
      </c>
      <c r="J1187" s="99">
        <v>28720.5621554852</v>
      </c>
      <c r="K1187" s="99">
        <v>4.1017724219709599</v>
      </c>
      <c r="L1187" s="99">
        <v>81.361257739365101</v>
      </c>
      <c r="M1187" s="99">
        <v>33136.095561981201</v>
      </c>
      <c r="N1187" s="99">
        <v>3298.8391464054598</v>
      </c>
      <c r="O1187" s="99">
        <v>0</v>
      </c>
      <c r="P1187" s="99">
        <v>30037.187262773499</v>
      </c>
      <c r="Q1187" s="99">
        <v>3493.0120128989201</v>
      </c>
      <c r="R1187" s="99">
        <v>0</v>
      </c>
      <c r="S1187" s="99">
        <v>1302.6352635622</v>
      </c>
      <c r="T1187" s="99">
        <v>0</v>
      </c>
      <c r="U1187" s="99">
        <v>28713.125608444199</v>
      </c>
      <c r="V1187" s="99">
        <v>2876399.1223144499</v>
      </c>
      <c r="W1187" s="99">
        <v>0</v>
      </c>
      <c r="X1187" s="99">
        <v>411646.233856201</v>
      </c>
      <c r="Y1187" s="99">
        <v>331406.78688430798</v>
      </c>
      <c r="Z1187" s="99">
        <v>135156.11295890799</v>
      </c>
      <c r="AA1187" s="99">
        <v>0</v>
      </c>
      <c r="AB1187" s="99">
        <v>0</v>
      </c>
      <c r="AC1187" s="99">
        <v>9324130.2777099591</v>
      </c>
      <c r="AD1187" s="99">
        <v>0</v>
      </c>
      <c r="AE1187" s="99">
        <v>7492.91887384653</v>
      </c>
      <c r="AF1187" s="99">
        <v>1426299.41252136</v>
      </c>
      <c r="AG1187" s="99">
        <v>378750.17713928199</v>
      </c>
      <c r="AH1187" s="99">
        <v>0</v>
      </c>
      <c r="AI1187" s="99">
        <v>1168418.0653991699</v>
      </c>
      <c r="AJ1187" s="99">
        <v>298318.66329574602</v>
      </c>
      <c r="AK1187" s="99">
        <v>0</v>
      </c>
      <c r="AL1187" s="99">
        <v>134327.62276268</v>
      </c>
      <c r="AM1187" s="99">
        <v>0</v>
      </c>
      <c r="AN1187" s="99">
        <v>9360201.1917724591</v>
      </c>
      <c r="AO1187" s="99">
        <v>28881432.060791001</v>
      </c>
      <c r="AP1187" s="99">
        <v>0</v>
      </c>
      <c r="AQ1187" s="99">
        <v>3550266.9965515099</v>
      </c>
      <c r="AR1187" s="99">
        <v>2823844.0785522498</v>
      </c>
      <c r="AS1187" s="99">
        <v>1174170.22015381</v>
      </c>
      <c r="AT1187" s="99">
        <v>0</v>
      </c>
      <c r="AU1187" s="99">
        <v>0</v>
      </c>
      <c r="AV1187" s="99">
        <v>29082005.7260742</v>
      </c>
      <c r="AW1187" s="99">
        <v>0</v>
      </c>
      <c r="AX1187" s="99">
        <v>60246.805580615997</v>
      </c>
      <c r="AY1187" s="99">
        <v>14396768.421875</v>
      </c>
      <c r="AZ1187" s="99">
        <v>3498965.6641540499</v>
      </c>
      <c r="BA1187" s="99">
        <v>0</v>
      </c>
      <c r="BB1187" s="99">
        <v>11625152.241333</v>
      </c>
      <c r="BC1187" s="99">
        <v>2765116.9819641099</v>
      </c>
      <c r="BD1187" s="99">
        <v>0</v>
      </c>
      <c r="BE1187" s="99">
        <v>1168607.76060486</v>
      </c>
      <c r="BF1187" s="99">
        <v>0</v>
      </c>
      <c r="BG1187" s="99">
        <v>29187681.035644501</v>
      </c>
      <c r="BH1187" s="99">
        <v>8161315.2104492197</v>
      </c>
      <c r="BI1187" s="99">
        <v>0</v>
      </c>
      <c r="BJ1187" s="99">
        <v>2108778.8403015099</v>
      </c>
      <c r="BK1187" s="99">
        <v>1680646.0357971201</v>
      </c>
      <c r="BL1187" s="99">
        <v>0</v>
      </c>
      <c r="BM1187" s="99">
        <v>0</v>
      </c>
      <c r="BN1187" s="99">
        <v>0</v>
      </c>
      <c r="BO1187" s="99">
        <v>0</v>
      </c>
      <c r="BP1187" s="99">
        <v>0</v>
      </c>
      <c r="BQ1187" s="99">
        <v>0</v>
      </c>
      <c r="BR1187" s="99">
        <v>4792254.6567993201</v>
      </c>
      <c r="BS1187" s="99">
        <v>1504626.62440491</v>
      </c>
      <c r="BT1187" s="99">
        <v>0</v>
      </c>
      <c r="BU1187" s="99">
        <v>2194543.2699890099</v>
      </c>
      <c r="BV1187" s="99">
        <v>1812842.93904114</v>
      </c>
      <c r="BW1187" s="99">
        <v>0</v>
      </c>
      <c r="BX1187" s="99">
        <v>231788.81916999799</v>
      </c>
      <c r="BY1187" s="99">
        <v>0</v>
      </c>
      <c r="BZ1187" s="99">
        <v>0</v>
      </c>
      <c r="CA1187" s="99">
        <v>70034.437601089507</v>
      </c>
      <c r="CB1187" s="99">
        <v>3285354.6571044899</v>
      </c>
      <c r="CC1187" s="99">
        <v>32438368.358154301</v>
      </c>
      <c r="CD1187" s="99">
        <v>10261901.243774399</v>
      </c>
      <c r="CE1187" s="99">
        <v>1310.9087000340201</v>
      </c>
      <c r="CF1187" s="99">
        <v>135027.59939384501</v>
      </c>
      <c r="CG1187" s="99">
        <v>1176482.73039246</v>
      </c>
      <c r="CH1187" s="99">
        <v>0</v>
      </c>
      <c r="CI1187" s="99">
        <v>71337.235296249404</v>
      </c>
      <c r="CJ1187" s="99">
        <v>3420728.9755554199</v>
      </c>
      <c r="CK1187" s="99">
        <v>33608421.032714799</v>
      </c>
      <c r="CL1187" s="99">
        <v>10494669.153320299</v>
      </c>
      <c r="CM1187" s="166">
        <v>99740.686376571699</v>
      </c>
      <c r="CN1187" s="166">
        <v>12798160.1925049</v>
      </c>
      <c r="CO1187" s="166">
        <v>62800240.395996101</v>
      </c>
      <c r="CP1187" s="99">
        <v>10494669.153320299</v>
      </c>
      <c r="CQ1187" s="99">
        <v>0</v>
      </c>
      <c r="CR1187" s="99">
        <v>0</v>
      </c>
      <c r="CS1187" s="99">
        <v>0</v>
      </c>
      <c r="CT1187" s="99">
        <v>0</v>
      </c>
      <c r="CU1187" s="98">
        <v>7101.9161552309997</v>
      </c>
      <c r="CV1187" s="98">
        <v>29823.703220423999</v>
      </c>
      <c r="CW1187" s="98">
        <v>3420382.2564983349</v>
      </c>
      <c r="CX1187" s="98">
        <v>33614851.08854676</v>
      </c>
    </row>
    <row r="1188" spans="1:102" x14ac:dyDescent="0.2">
      <c r="A1188" s="98" t="s">
        <v>69</v>
      </c>
      <c r="B1188" s="100">
        <v>42795</v>
      </c>
      <c r="C1188" s="99">
        <v>63158.606819629698</v>
      </c>
      <c r="D1188" s="99">
        <v>0</v>
      </c>
      <c r="E1188" s="99">
        <v>6932.8466045260402</v>
      </c>
      <c r="F1188" s="99">
        <v>5873.4593556523296</v>
      </c>
      <c r="G1188" s="99">
        <v>1314.12428668141</v>
      </c>
      <c r="H1188" s="99">
        <v>0</v>
      </c>
      <c r="I1188" s="99">
        <v>0</v>
      </c>
      <c r="J1188" s="99">
        <v>28588.641395092</v>
      </c>
      <c r="K1188" s="99">
        <v>3.3858776744455099</v>
      </c>
      <c r="L1188" s="99">
        <v>61.749114516191199</v>
      </c>
      <c r="M1188" s="99">
        <v>33260.0679936409</v>
      </c>
      <c r="N1188" s="99">
        <v>3287.7038428485398</v>
      </c>
      <c r="O1188" s="99">
        <v>0</v>
      </c>
      <c r="P1188" s="99">
        <v>30027.278424501401</v>
      </c>
      <c r="Q1188" s="99">
        <v>3467.82932087779</v>
      </c>
      <c r="R1188" s="99">
        <v>0</v>
      </c>
      <c r="S1188" s="99">
        <v>1310.13174252212</v>
      </c>
      <c r="T1188" s="99">
        <v>0</v>
      </c>
      <c r="U1188" s="99">
        <v>28593.9030618668</v>
      </c>
      <c r="V1188" s="99">
        <v>2888766.9771728502</v>
      </c>
      <c r="W1188" s="99">
        <v>0</v>
      </c>
      <c r="X1188" s="99">
        <v>398463.91596221901</v>
      </c>
      <c r="Y1188" s="99">
        <v>318960.30807876599</v>
      </c>
      <c r="Z1188" s="99">
        <v>135719.95749855001</v>
      </c>
      <c r="AA1188" s="99">
        <v>0</v>
      </c>
      <c r="AB1188" s="99">
        <v>0</v>
      </c>
      <c r="AC1188" s="99">
        <v>9388707.8176269494</v>
      </c>
      <c r="AD1188" s="99">
        <v>0</v>
      </c>
      <c r="AE1188" s="99">
        <v>5322.9236273169499</v>
      </c>
      <c r="AF1188" s="99">
        <v>1427105.9707183801</v>
      </c>
      <c r="AG1188" s="99">
        <v>373359.80175018299</v>
      </c>
      <c r="AH1188" s="99">
        <v>0</v>
      </c>
      <c r="AI1188" s="99">
        <v>1199244.30865479</v>
      </c>
      <c r="AJ1188" s="99">
        <v>296933.59144210798</v>
      </c>
      <c r="AK1188" s="99">
        <v>0</v>
      </c>
      <c r="AL1188" s="99">
        <v>135286.00681686401</v>
      </c>
      <c r="AM1188" s="99">
        <v>0</v>
      </c>
      <c r="AN1188" s="99">
        <v>9340104.5440673791</v>
      </c>
      <c r="AO1188" s="99">
        <v>29178133.899658199</v>
      </c>
      <c r="AP1188" s="99">
        <v>0</v>
      </c>
      <c r="AQ1188" s="99">
        <v>3426636.6266479502</v>
      </c>
      <c r="AR1188" s="99">
        <v>2703146.9385070801</v>
      </c>
      <c r="AS1188" s="99">
        <v>1172825.8872070301</v>
      </c>
      <c r="AT1188" s="99">
        <v>0</v>
      </c>
      <c r="AU1188" s="99">
        <v>0</v>
      </c>
      <c r="AV1188" s="99">
        <v>29326178.951171901</v>
      </c>
      <c r="AW1188" s="99">
        <v>0</v>
      </c>
      <c r="AX1188" s="99">
        <v>40117.044386863701</v>
      </c>
      <c r="AY1188" s="99">
        <v>14480799.130859399</v>
      </c>
      <c r="AZ1188" s="99">
        <v>3473603.0358581501</v>
      </c>
      <c r="BA1188" s="99">
        <v>0</v>
      </c>
      <c r="BB1188" s="99">
        <v>12017310.255127</v>
      </c>
      <c r="BC1188" s="99">
        <v>2768989.0963134798</v>
      </c>
      <c r="BD1188" s="99">
        <v>0</v>
      </c>
      <c r="BE1188" s="99">
        <v>1174767.2523956301</v>
      </c>
      <c r="BF1188" s="99">
        <v>0</v>
      </c>
      <c r="BG1188" s="99">
        <v>29241261.926269501</v>
      </c>
      <c r="BH1188" s="99">
        <v>8313630.7243042002</v>
      </c>
      <c r="BI1188" s="99">
        <v>0</v>
      </c>
      <c r="BJ1188" s="99">
        <v>2056566.70039368</v>
      </c>
      <c r="BK1188" s="99">
        <v>1619104.06758118</v>
      </c>
      <c r="BL1188" s="99">
        <v>0</v>
      </c>
      <c r="BM1188" s="99">
        <v>0</v>
      </c>
      <c r="BN1188" s="99">
        <v>0</v>
      </c>
      <c r="BO1188" s="99">
        <v>0</v>
      </c>
      <c r="BP1188" s="99">
        <v>0</v>
      </c>
      <c r="BQ1188" s="99">
        <v>0</v>
      </c>
      <c r="BR1188" s="99">
        <v>4881376.4240112295</v>
      </c>
      <c r="BS1188" s="99">
        <v>1483611.19596863</v>
      </c>
      <c r="BT1188" s="99">
        <v>0</v>
      </c>
      <c r="BU1188" s="99">
        <v>2222453.7399597201</v>
      </c>
      <c r="BV1188" s="99">
        <v>1814291.1467590299</v>
      </c>
      <c r="BW1188" s="99">
        <v>0</v>
      </c>
      <c r="BX1188" s="99">
        <v>242306.049131393</v>
      </c>
      <c r="BY1188" s="99">
        <v>0</v>
      </c>
      <c r="BZ1188" s="99">
        <v>0</v>
      </c>
      <c r="CA1188" s="99">
        <v>70061.676665306106</v>
      </c>
      <c r="CB1188" s="99">
        <v>3285486.4616394001</v>
      </c>
      <c r="CC1188" s="99">
        <v>32540883.927002002</v>
      </c>
      <c r="CD1188" s="99">
        <v>10383705.9527588</v>
      </c>
      <c r="CE1188" s="99">
        <v>1313.6204968690899</v>
      </c>
      <c r="CF1188" s="99">
        <v>135071.52806282</v>
      </c>
      <c r="CG1188" s="99">
        <v>1174081.6632690399</v>
      </c>
      <c r="CH1188" s="99">
        <v>0</v>
      </c>
      <c r="CI1188" s="99">
        <v>71377.345744132996</v>
      </c>
      <c r="CJ1188" s="99">
        <v>3420660.86019897</v>
      </c>
      <c r="CK1188" s="99">
        <v>33748548.5087891</v>
      </c>
      <c r="CL1188" s="99">
        <v>10619925.225097699</v>
      </c>
      <c r="CM1188" s="166">
        <v>99864.965787887602</v>
      </c>
      <c r="CN1188" s="166">
        <v>12766987.2813721</v>
      </c>
      <c r="CO1188" s="166">
        <v>62951498.762207001</v>
      </c>
      <c r="CP1188" s="99">
        <v>10619925.225097699</v>
      </c>
      <c r="CQ1188" s="99">
        <v>0</v>
      </c>
      <c r="CR1188" s="99">
        <v>0</v>
      </c>
      <c r="CS1188" s="99">
        <v>0</v>
      </c>
      <c r="CT1188" s="99">
        <v>0</v>
      </c>
      <c r="CU1188" s="98">
        <v>6939.438866902</v>
      </c>
      <c r="CV1188" s="98">
        <v>29689.910394715</v>
      </c>
      <c r="CW1188" s="98">
        <v>3420557.9897022201</v>
      </c>
      <c r="CX1188" s="98">
        <v>33714965.590271041</v>
      </c>
    </row>
    <row r="1189" spans="1:102" x14ac:dyDescent="0.2">
      <c r="A1189" s="98" t="s">
        <v>69</v>
      </c>
      <c r="B1189" s="100">
        <v>42887</v>
      </c>
      <c r="C1189" s="99">
        <v>62939.131659984603</v>
      </c>
      <c r="D1189" s="99">
        <v>0</v>
      </c>
      <c r="E1189" s="99">
        <v>6723.3576096296301</v>
      </c>
      <c r="F1189" s="99">
        <v>5690.8213176131203</v>
      </c>
      <c r="G1189" s="99">
        <v>1326.30771441758</v>
      </c>
      <c r="H1189" s="99">
        <v>0</v>
      </c>
      <c r="I1189" s="99">
        <v>0</v>
      </c>
      <c r="J1189" s="99">
        <v>28408.0033094883</v>
      </c>
      <c r="K1189" s="99">
        <v>2.9981426718877602</v>
      </c>
      <c r="L1189" s="99">
        <v>68.013093556277497</v>
      </c>
      <c r="M1189" s="99">
        <v>33125.284161090902</v>
      </c>
      <c r="N1189" s="99">
        <v>3254.1372491121301</v>
      </c>
      <c r="O1189" s="99">
        <v>0</v>
      </c>
      <c r="P1189" s="99">
        <v>29749.321400642399</v>
      </c>
      <c r="Q1189" s="99">
        <v>3446.8206825852399</v>
      </c>
      <c r="R1189" s="99">
        <v>0</v>
      </c>
      <c r="S1189" s="99">
        <v>1321.5793329328301</v>
      </c>
      <c r="T1189" s="99">
        <v>0</v>
      </c>
      <c r="U1189" s="99">
        <v>28413.7995898724</v>
      </c>
      <c r="V1189" s="99">
        <v>2864423.6796875</v>
      </c>
      <c r="W1189" s="99">
        <v>0</v>
      </c>
      <c r="X1189" s="99">
        <v>377854.97009658802</v>
      </c>
      <c r="Y1189" s="99">
        <v>301673.687942505</v>
      </c>
      <c r="Z1189" s="99">
        <v>133959.80033302301</v>
      </c>
      <c r="AA1189" s="99">
        <v>0</v>
      </c>
      <c r="AB1189" s="99">
        <v>0</v>
      </c>
      <c r="AC1189" s="99">
        <v>9281734.1286621094</v>
      </c>
      <c r="AD1189" s="99">
        <v>0</v>
      </c>
      <c r="AE1189" s="99">
        <v>4743.28968173265</v>
      </c>
      <c r="AF1189" s="99">
        <v>1411656.6375885</v>
      </c>
      <c r="AG1189" s="99">
        <v>364717.68891143799</v>
      </c>
      <c r="AH1189" s="99">
        <v>0</v>
      </c>
      <c r="AI1189" s="99">
        <v>1156364.9332733201</v>
      </c>
      <c r="AJ1189" s="99">
        <v>291589.92609786999</v>
      </c>
      <c r="AK1189" s="99">
        <v>0</v>
      </c>
      <c r="AL1189" s="99">
        <v>132942.46366882301</v>
      </c>
      <c r="AM1189" s="99">
        <v>0</v>
      </c>
      <c r="AN1189" s="99">
        <v>9326740.0750732403</v>
      </c>
      <c r="AO1189" s="99">
        <v>29089114.1960449</v>
      </c>
      <c r="AP1189" s="99">
        <v>0</v>
      </c>
      <c r="AQ1189" s="99">
        <v>3282060.76635742</v>
      </c>
      <c r="AR1189" s="99">
        <v>2594707.2409057599</v>
      </c>
      <c r="AS1189" s="99">
        <v>1172649.5113220201</v>
      </c>
      <c r="AT1189" s="99">
        <v>0</v>
      </c>
      <c r="AU1189" s="99">
        <v>0</v>
      </c>
      <c r="AV1189" s="99">
        <v>29185572.1101074</v>
      </c>
      <c r="AW1189" s="99">
        <v>0</v>
      </c>
      <c r="AX1189" s="99">
        <v>41005.812537670099</v>
      </c>
      <c r="AY1189" s="99">
        <v>14393901.9332275</v>
      </c>
      <c r="AZ1189" s="99">
        <v>3399506.2697143601</v>
      </c>
      <c r="BA1189" s="99">
        <v>0</v>
      </c>
      <c r="BB1189" s="99">
        <v>11621499.4016113</v>
      </c>
      <c r="BC1189" s="99">
        <v>2778960.7026061998</v>
      </c>
      <c r="BD1189" s="99">
        <v>0</v>
      </c>
      <c r="BE1189" s="99">
        <v>1158688.48083496</v>
      </c>
      <c r="BF1189" s="99">
        <v>0</v>
      </c>
      <c r="BG1189" s="99">
        <v>29328171.965576202</v>
      </c>
      <c r="BH1189" s="99">
        <v>8158154.7946777297</v>
      </c>
      <c r="BI1189" s="99">
        <v>0</v>
      </c>
      <c r="BJ1189" s="99">
        <v>2023831.41914368</v>
      </c>
      <c r="BK1189" s="99">
        <v>1599026.13685608</v>
      </c>
      <c r="BL1189" s="99">
        <v>0</v>
      </c>
      <c r="BM1189" s="99">
        <v>0</v>
      </c>
      <c r="BN1189" s="99">
        <v>0</v>
      </c>
      <c r="BO1189" s="99">
        <v>0</v>
      </c>
      <c r="BP1189" s="99">
        <v>0</v>
      </c>
      <c r="BQ1189" s="99">
        <v>0</v>
      </c>
      <c r="BR1189" s="99">
        <v>4821195.0012207003</v>
      </c>
      <c r="BS1189" s="99">
        <v>1450101.4009246801</v>
      </c>
      <c r="BT1189" s="99">
        <v>0</v>
      </c>
      <c r="BU1189" s="99">
        <v>2203026.8999633798</v>
      </c>
      <c r="BV1189" s="99">
        <v>1821325.53823853</v>
      </c>
      <c r="BW1189" s="99">
        <v>0</v>
      </c>
      <c r="BX1189" s="99">
        <v>244048.21912193301</v>
      </c>
      <c r="BY1189" s="99">
        <v>0</v>
      </c>
      <c r="BZ1189" s="99">
        <v>0</v>
      </c>
      <c r="CA1189" s="99">
        <v>69668.761022567705</v>
      </c>
      <c r="CB1189" s="99">
        <v>3242406.1890258798</v>
      </c>
      <c r="CC1189" s="99">
        <v>32357018.1484375</v>
      </c>
      <c r="CD1189" s="99">
        <v>10179188.6765137</v>
      </c>
      <c r="CE1189" s="99">
        <v>1323.8804652839899</v>
      </c>
      <c r="CF1189" s="99">
        <v>134348.61038780201</v>
      </c>
      <c r="CG1189" s="99">
        <v>1169405.1358032201</v>
      </c>
      <c r="CH1189" s="99">
        <v>0</v>
      </c>
      <c r="CI1189" s="99">
        <v>70994.849756240801</v>
      </c>
      <c r="CJ1189" s="99">
        <v>3376799.6756591802</v>
      </c>
      <c r="CK1189" s="99">
        <v>33567076.2822266</v>
      </c>
      <c r="CL1189" s="99">
        <v>10410316.2684326</v>
      </c>
      <c r="CM1189" s="166">
        <v>99174.319984436006</v>
      </c>
      <c r="CN1189" s="166">
        <v>12708988.923095699</v>
      </c>
      <c r="CO1189" s="166">
        <v>62899312.883300804</v>
      </c>
      <c r="CP1189" s="99">
        <v>10410316.2684326</v>
      </c>
      <c r="CQ1189" s="99">
        <v>0</v>
      </c>
      <c r="CR1189" s="99">
        <v>0</v>
      </c>
      <c r="CS1189" s="99">
        <v>0</v>
      </c>
      <c r="CT1189" s="99">
        <v>0</v>
      </c>
      <c r="CU1189" s="98">
        <v>6723.8340604619998</v>
      </c>
      <c r="CV1189" s="98">
        <v>29512.412927522</v>
      </c>
      <c r="CW1189" s="98">
        <v>3376754.799413682</v>
      </c>
      <c r="CX1189" s="98">
        <v>33526423.284240719</v>
      </c>
    </row>
    <row r="1190" spans="1:102" x14ac:dyDescent="0.2">
      <c r="A1190" s="98" t="s">
        <v>69</v>
      </c>
      <c r="B1190" s="100">
        <v>42979</v>
      </c>
      <c r="C1190" s="99">
        <v>63017.039577007301</v>
      </c>
      <c r="D1190" s="99">
        <v>0</v>
      </c>
      <c r="E1190" s="99">
        <v>6633.77535027266</v>
      </c>
      <c r="F1190" s="99">
        <v>5648.4569638967496</v>
      </c>
      <c r="G1190" s="99">
        <v>1313.2045147568001</v>
      </c>
      <c r="H1190" s="99">
        <v>0</v>
      </c>
      <c r="I1190" s="99">
        <v>0</v>
      </c>
      <c r="J1190" s="99">
        <v>28237.235546827302</v>
      </c>
      <c r="K1190" s="99">
        <v>2.6276269623776898</v>
      </c>
      <c r="L1190" s="99">
        <v>72.714961623772993</v>
      </c>
      <c r="M1190" s="99">
        <v>33105.056555271098</v>
      </c>
      <c r="N1190" s="99">
        <v>3206.31585195661</v>
      </c>
      <c r="O1190" s="99">
        <v>0</v>
      </c>
      <c r="P1190" s="99">
        <v>29834.342796325702</v>
      </c>
      <c r="Q1190" s="99">
        <v>3453.6879118382899</v>
      </c>
      <c r="R1190" s="99">
        <v>0</v>
      </c>
      <c r="S1190" s="99">
        <v>1310.2674981504699</v>
      </c>
      <c r="T1190" s="99">
        <v>0</v>
      </c>
      <c r="U1190" s="99">
        <v>28252.1045227051</v>
      </c>
      <c r="V1190" s="99">
        <v>2851938.9608764602</v>
      </c>
      <c r="W1190" s="99">
        <v>0</v>
      </c>
      <c r="X1190" s="99">
        <v>367305.40534591698</v>
      </c>
      <c r="Y1190" s="99">
        <v>293599.001823425</v>
      </c>
      <c r="Z1190" s="99">
        <v>130540.57097244301</v>
      </c>
      <c r="AA1190" s="99">
        <v>0</v>
      </c>
      <c r="AB1190" s="99">
        <v>0</v>
      </c>
      <c r="AC1190" s="99">
        <v>9250125.40625</v>
      </c>
      <c r="AD1190" s="99">
        <v>0</v>
      </c>
      <c r="AE1190" s="99">
        <v>4923.7333479523704</v>
      </c>
      <c r="AF1190" s="99">
        <v>1401340.7587280299</v>
      </c>
      <c r="AG1190" s="99">
        <v>356543.78123855602</v>
      </c>
      <c r="AH1190" s="99">
        <v>0</v>
      </c>
      <c r="AI1190" s="99">
        <v>1156599.14349365</v>
      </c>
      <c r="AJ1190" s="99">
        <v>290056.08918762201</v>
      </c>
      <c r="AK1190" s="99">
        <v>0</v>
      </c>
      <c r="AL1190" s="99">
        <v>130420.056761742</v>
      </c>
      <c r="AM1190" s="99">
        <v>0</v>
      </c>
      <c r="AN1190" s="99">
        <v>9295422.0139160194</v>
      </c>
      <c r="AO1190" s="99">
        <v>29120644.122070301</v>
      </c>
      <c r="AP1190" s="99">
        <v>0</v>
      </c>
      <c r="AQ1190" s="99">
        <v>3194478.1783142099</v>
      </c>
      <c r="AR1190" s="99">
        <v>2523240.9461059598</v>
      </c>
      <c r="AS1190" s="99">
        <v>1147795.2566528299</v>
      </c>
      <c r="AT1190" s="99">
        <v>0</v>
      </c>
      <c r="AU1190" s="99">
        <v>0</v>
      </c>
      <c r="AV1190" s="99">
        <v>29191819.863281298</v>
      </c>
      <c r="AW1190" s="99">
        <v>0</v>
      </c>
      <c r="AX1190" s="99">
        <v>41146.020296573603</v>
      </c>
      <c r="AY1190" s="99">
        <v>14385896.939697299</v>
      </c>
      <c r="AZ1190" s="99">
        <v>3343560.3017272898</v>
      </c>
      <c r="BA1190" s="99">
        <v>0</v>
      </c>
      <c r="BB1190" s="99">
        <v>11704579.670776401</v>
      </c>
      <c r="BC1190" s="99">
        <v>2723594.3399352999</v>
      </c>
      <c r="BD1190" s="99">
        <v>0</v>
      </c>
      <c r="BE1190" s="99">
        <v>1141562.93278503</v>
      </c>
      <c r="BF1190" s="99">
        <v>0</v>
      </c>
      <c r="BG1190" s="99">
        <v>29322848.430908199</v>
      </c>
      <c r="BH1190" s="99">
        <v>8170590.8438110398</v>
      </c>
      <c r="BI1190" s="99">
        <v>0</v>
      </c>
      <c r="BJ1190" s="99">
        <v>1988623.0514831501</v>
      </c>
      <c r="BK1190" s="99">
        <v>1572353.9135437</v>
      </c>
      <c r="BL1190" s="99">
        <v>0</v>
      </c>
      <c r="BM1190" s="99">
        <v>0</v>
      </c>
      <c r="BN1190" s="99">
        <v>0</v>
      </c>
      <c r="BO1190" s="99">
        <v>0</v>
      </c>
      <c r="BP1190" s="99">
        <v>0</v>
      </c>
      <c r="BQ1190" s="99">
        <v>0</v>
      </c>
      <c r="BR1190" s="99">
        <v>4818423.8875732403</v>
      </c>
      <c r="BS1190" s="99">
        <v>1416556.1572876</v>
      </c>
      <c r="BT1190" s="99">
        <v>0</v>
      </c>
      <c r="BU1190" s="99">
        <v>1917251.3899841299</v>
      </c>
      <c r="BV1190" s="99">
        <v>1821045.60508728</v>
      </c>
      <c r="BW1190" s="99">
        <v>0</v>
      </c>
      <c r="BX1190" s="99">
        <v>204442.63927841201</v>
      </c>
      <c r="BY1190" s="99">
        <v>0</v>
      </c>
      <c r="BZ1190" s="99">
        <v>0</v>
      </c>
      <c r="CA1190" s="99">
        <v>69672.616493225098</v>
      </c>
      <c r="CB1190" s="99">
        <v>3216030.9061584501</v>
      </c>
      <c r="CC1190" s="99">
        <v>32282412.412109401</v>
      </c>
      <c r="CD1190" s="99">
        <v>10160113.657714801</v>
      </c>
      <c r="CE1190" s="99">
        <v>1316.7139742225399</v>
      </c>
      <c r="CF1190" s="99">
        <v>131110.911468506</v>
      </c>
      <c r="CG1190" s="99">
        <v>1148286.05970764</v>
      </c>
      <c r="CH1190" s="99">
        <v>0</v>
      </c>
      <c r="CI1190" s="99">
        <v>70995.239505767793</v>
      </c>
      <c r="CJ1190" s="99">
        <v>3348855.7635803199</v>
      </c>
      <c r="CK1190" s="99">
        <v>33443294.2185059</v>
      </c>
      <c r="CL1190" s="99">
        <v>10385854.12854</v>
      </c>
      <c r="CM1190" s="166">
        <v>99045.7805089951</v>
      </c>
      <c r="CN1190" s="166">
        <v>12656960.0356445</v>
      </c>
      <c r="CO1190" s="166">
        <v>62790707.081542999</v>
      </c>
      <c r="CP1190" s="99">
        <v>10385854.12854</v>
      </c>
      <c r="CQ1190" s="99">
        <v>0</v>
      </c>
      <c r="CR1190" s="99">
        <v>0</v>
      </c>
      <c r="CS1190" s="99">
        <v>0</v>
      </c>
      <c r="CT1190" s="99">
        <v>0</v>
      </c>
      <c r="CU1190" s="98">
        <v>6634.1511162810002</v>
      </c>
      <c r="CV1190" s="98">
        <v>29332.829067634</v>
      </c>
      <c r="CW1190" s="98">
        <v>3347141.8176269559</v>
      </c>
      <c r="CX1190" s="98">
        <v>33430698.471817043</v>
      </c>
    </row>
    <row r="1191" spans="1:102" x14ac:dyDescent="0.2">
      <c r="A1191" s="98" t="s">
        <v>69</v>
      </c>
      <c r="B1191" s="100">
        <v>43070</v>
      </c>
      <c r="C1191" s="99">
        <v>63429.451647758498</v>
      </c>
      <c r="D1191" s="99">
        <v>0</v>
      </c>
      <c r="E1191" s="99">
        <v>6562.67817521095</v>
      </c>
      <c r="F1191" s="99">
        <v>5614.4700021743802</v>
      </c>
      <c r="G1191" s="99">
        <v>1330.90441456437</v>
      </c>
      <c r="H1191" s="99">
        <v>0</v>
      </c>
      <c r="I1191" s="99">
        <v>0</v>
      </c>
      <c r="J1191" s="99">
        <v>27921.710914135001</v>
      </c>
      <c r="K1191" s="99">
        <v>3.0524703887931501</v>
      </c>
      <c r="L1191" s="99">
        <v>61.543224225286401</v>
      </c>
      <c r="M1191" s="99">
        <v>33338.883507251703</v>
      </c>
      <c r="N1191" s="99">
        <v>3205.0661600232102</v>
      </c>
      <c r="O1191" s="99">
        <v>0</v>
      </c>
      <c r="P1191" s="99">
        <v>29909.0143408775</v>
      </c>
      <c r="Q1191" s="99">
        <v>3465.1188867092101</v>
      </c>
      <c r="R1191" s="99">
        <v>0</v>
      </c>
      <c r="S1191" s="99">
        <v>1323.1978385150401</v>
      </c>
      <c r="T1191" s="99">
        <v>0</v>
      </c>
      <c r="U1191" s="99">
        <v>27897.962660074201</v>
      </c>
      <c r="V1191" s="99">
        <v>2837255.3211059598</v>
      </c>
      <c r="W1191" s="99">
        <v>0</v>
      </c>
      <c r="X1191" s="99">
        <v>366226.65869522101</v>
      </c>
      <c r="Y1191" s="99">
        <v>294894.71992492699</v>
      </c>
      <c r="Z1191" s="99">
        <v>132497.827642441</v>
      </c>
      <c r="AA1191" s="99">
        <v>0</v>
      </c>
      <c r="AB1191" s="99">
        <v>0</v>
      </c>
      <c r="AC1191" s="99">
        <v>9219694.2952880897</v>
      </c>
      <c r="AD1191" s="99">
        <v>0</v>
      </c>
      <c r="AE1191" s="99">
        <v>4306.5412024855596</v>
      </c>
      <c r="AF1191" s="99">
        <v>1404091.44198608</v>
      </c>
      <c r="AG1191" s="99">
        <v>359778.53043746902</v>
      </c>
      <c r="AH1191" s="99">
        <v>0</v>
      </c>
      <c r="AI1191" s="99">
        <v>1141347.26081848</v>
      </c>
      <c r="AJ1191" s="99">
        <v>288662.634086609</v>
      </c>
      <c r="AK1191" s="99">
        <v>0</v>
      </c>
      <c r="AL1191" s="99">
        <v>131982.31531715399</v>
      </c>
      <c r="AM1191" s="99">
        <v>0</v>
      </c>
      <c r="AN1191" s="99">
        <v>9245342.19213867</v>
      </c>
      <c r="AO1191" s="99">
        <v>29075799.436035201</v>
      </c>
      <c r="AP1191" s="99">
        <v>0</v>
      </c>
      <c r="AQ1191" s="99">
        <v>3206561.0949706999</v>
      </c>
      <c r="AR1191" s="99">
        <v>2566581.3250122098</v>
      </c>
      <c r="AS1191" s="99">
        <v>1158126.9644927999</v>
      </c>
      <c r="AT1191" s="99">
        <v>0</v>
      </c>
      <c r="AU1191" s="99">
        <v>0</v>
      </c>
      <c r="AV1191" s="99">
        <v>29171846.287109401</v>
      </c>
      <c r="AW1191" s="99">
        <v>0</v>
      </c>
      <c r="AX1191" s="99">
        <v>33043.446315765403</v>
      </c>
      <c r="AY1191" s="99">
        <v>14507154.4959717</v>
      </c>
      <c r="AZ1191" s="99">
        <v>3397580.2793579102</v>
      </c>
      <c r="BA1191" s="99">
        <v>0</v>
      </c>
      <c r="BB1191" s="99">
        <v>11508711.986694301</v>
      </c>
      <c r="BC1191" s="99">
        <v>2758487.9896545401</v>
      </c>
      <c r="BD1191" s="99">
        <v>0</v>
      </c>
      <c r="BE1191" s="99">
        <v>1155966.93188477</v>
      </c>
      <c r="BF1191" s="99">
        <v>0</v>
      </c>
      <c r="BG1191" s="99">
        <v>29260029.3276367</v>
      </c>
      <c r="BH1191" s="99">
        <v>8261183.76208496</v>
      </c>
      <c r="BI1191" s="99">
        <v>0</v>
      </c>
      <c r="BJ1191" s="99">
        <v>2006349.86245728</v>
      </c>
      <c r="BK1191" s="99">
        <v>1617526.84013367</v>
      </c>
      <c r="BL1191" s="99">
        <v>0</v>
      </c>
      <c r="BM1191" s="99">
        <v>0</v>
      </c>
      <c r="BN1191" s="99">
        <v>0</v>
      </c>
      <c r="BO1191" s="99">
        <v>0</v>
      </c>
      <c r="BP1191" s="99">
        <v>0</v>
      </c>
      <c r="BQ1191" s="99">
        <v>0</v>
      </c>
      <c r="BR1191" s="99">
        <v>4888232.1716918899</v>
      </c>
      <c r="BS1191" s="99">
        <v>1436463.86540222</v>
      </c>
      <c r="BT1191" s="99">
        <v>0</v>
      </c>
      <c r="BU1191" s="99">
        <v>2143107.2399902302</v>
      </c>
      <c r="BV1191" s="99">
        <v>1838662.9561920201</v>
      </c>
      <c r="BW1191" s="99">
        <v>0</v>
      </c>
      <c r="BX1191" s="99">
        <v>227752.74918365499</v>
      </c>
      <c r="BY1191" s="99">
        <v>0</v>
      </c>
      <c r="BZ1191" s="99">
        <v>0</v>
      </c>
      <c r="CA1191" s="99">
        <v>69995.271757125898</v>
      </c>
      <c r="CB1191" s="99">
        <v>3204957.0577087398</v>
      </c>
      <c r="CC1191" s="99">
        <v>32294474.954345699</v>
      </c>
      <c r="CD1191" s="99">
        <v>10252336.373168901</v>
      </c>
      <c r="CE1191" s="99">
        <v>1330.5980762988299</v>
      </c>
      <c r="CF1191" s="99">
        <v>132267.89971733099</v>
      </c>
      <c r="CG1191" s="99">
        <v>1159657.84912109</v>
      </c>
      <c r="CH1191" s="99">
        <v>0</v>
      </c>
      <c r="CI1191" s="99">
        <v>71313.5139074326</v>
      </c>
      <c r="CJ1191" s="99">
        <v>3336263.4540710398</v>
      </c>
      <c r="CK1191" s="99">
        <v>33446342.462402299</v>
      </c>
      <c r="CL1191" s="99">
        <v>10480301.880615201</v>
      </c>
      <c r="CM1191" s="166">
        <v>98876.267363548293</v>
      </c>
      <c r="CN1191" s="166">
        <v>12565135.112915</v>
      </c>
      <c r="CO1191" s="166">
        <v>62688847.783691399</v>
      </c>
      <c r="CP1191" s="99">
        <v>10480301.880615201</v>
      </c>
      <c r="CQ1191" s="99">
        <v>0</v>
      </c>
      <c r="CR1191" s="99">
        <v>0</v>
      </c>
      <c r="CS1191" s="99">
        <v>0</v>
      </c>
      <c r="CT1191" s="99">
        <v>0</v>
      </c>
      <c r="CU1191" s="98">
        <v>6566.875616495</v>
      </c>
      <c r="CV1191" s="98">
        <v>29039.329926040002</v>
      </c>
      <c r="CW1191" s="98">
        <v>3337224.9574260707</v>
      </c>
      <c r="CX1191" s="98">
        <v>33454132.803466789</v>
      </c>
    </row>
    <row r="1192" spans="1:102" x14ac:dyDescent="0.2">
      <c r="A1192" s="98" t="s">
        <v>69</v>
      </c>
      <c r="B1192" s="100">
        <v>43160</v>
      </c>
      <c r="C1192" s="99">
        <v>62258.7032995224</v>
      </c>
      <c r="D1192" s="99">
        <v>0</v>
      </c>
      <c r="E1192" s="99">
        <v>6461.6217777132997</v>
      </c>
      <c r="F1192" s="99">
        <v>5530.0878523588199</v>
      </c>
      <c r="G1192" s="99">
        <v>1348.5289528071901</v>
      </c>
      <c r="H1192" s="99">
        <v>0</v>
      </c>
      <c r="I1192" s="99">
        <v>0</v>
      </c>
      <c r="J1192" s="99">
        <v>27759.980062246301</v>
      </c>
      <c r="K1192" s="99">
        <v>2.2855321306851701</v>
      </c>
      <c r="L1192" s="99">
        <v>55.673939039930701</v>
      </c>
      <c r="M1192" s="99">
        <v>32721.193761825602</v>
      </c>
      <c r="N1192" s="99">
        <v>3200.5313756763899</v>
      </c>
      <c r="O1192" s="99">
        <v>0</v>
      </c>
      <c r="P1192" s="99">
        <v>29275.381654024099</v>
      </c>
      <c r="Q1192" s="99">
        <v>3475.6796333491802</v>
      </c>
      <c r="R1192" s="99">
        <v>0</v>
      </c>
      <c r="S1192" s="99">
        <v>1343.8807984441501</v>
      </c>
      <c r="T1192" s="99">
        <v>0</v>
      </c>
      <c r="U1192" s="99">
        <v>27773.627621412299</v>
      </c>
      <c r="V1192" s="99">
        <v>2802238.8388366699</v>
      </c>
      <c r="W1192" s="99">
        <v>0</v>
      </c>
      <c r="X1192" s="99">
        <v>363694.21456527698</v>
      </c>
      <c r="Y1192" s="99">
        <v>294483.00854873698</v>
      </c>
      <c r="Z1192" s="99">
        <v>135090.862422943</v>
      </c>
      <c r="AA1192" s="99">
        <v>0</v>
      </c>
      <c r="AB1192" s="99">
        <v>0</v>
      </c>
      <c r="AC1192" s="99">
        <v>9150026.2607421894</v>
      </c>
      <c r="AD1192" s="99">
        <v>0</v>
      </c>
      <c r="AE1192" s="99">
        <v>3764.4398351609698</v>
      </c>
      <c r="AF1192" s="99">
        <v>1389841.12449646</v>
      </c>
      <c r="AG1192" s="99">
        <v>362744.412109375</v>
      </c>
      <c r="AH1192" s="99">
        <v>0</v>
      </c>
      <c r="AI1192" s="99">
        <v>1116407.8557434101</v>
      </c>
      <c r="AJ1192" s="99">
        <v>292183.85887908901</v>
      </c>
      <c r="AK1192" s="99">
        <v>0</v>
      </c>
      <c r="AL1192" s="99">
        <v>133631.54765319801</v>
      </c>
      <c r="AM1192" s="99">
        <v>0</v>
      </c>
      <c r="AN1192" s="99">
        <v>9158071.2075195294</v>
      </c>
      <c r="AO1192" s="99">
        <v>28853615.2963867</v>
      </c>
      <c r="AP1192" s="99">
        <v>0</v>
      </c>
      <c r="AQ1192" s="99">
        <v>3230384.4981384301</v>
      </c>
      <c r="AR1192" s="99">
        <v>2582173.80291748</v>
      </c>
      <c r="AS1192" s="99">
        <v>1183443.4000244101</v>
      </c>
      <c r="AT1192" s="99">
        <v>0</v>
      </c>
      <c r="AU1192" s="99">
        <v>0</v>
      </c>
      <c r="AV1192" s="99">
        <v>29192280.614257801</v>
      </c>
      <c r="AW1192" s="99">
        <v>0</v>
      </c>
      <c r="AX1192" s="99">
        <v>28598.4268450737</v>
      </c>
      <c r="AY1192" s="99">
        <v>14475530.356323199</v>
      </c>
      <c r="AZ1192" s="99">
        <v>3452243.94104004</v>
      </c>
      <c r="BA1192" s="99">
        <v>0</v>
      </c>
      <c r="BB1192" s="99">
        <v>11303907.1101074</v>
      </c>
      <c r="BC1192" s="99">
        <v>2817771.2565612802</v>
      </c>
      <c r="BD1192" s="99">
        <v>0</v>
      </c>
      <c r="BE1192" s="99">
        <v>1170715.22338867</v>
      </c>
      <c r="BF1192" s="99">
        <v>0</v>
      </c>
      <c r="BG1192" s="99">
        <v>29219783.652343798</v>
      </c>
      <c r="BH1192" s="99">
        <v>8129522.7248535203</v>
      </c>
      <c r="BI1192" s="99">
        <v>0</v>
      </c>
      <c r="BJ1192" s="99">
        <v>2021853.8350982701</v>
      </c>
      <c r="BK1192" s="99">
        <v>1625388.8217468299</v>
      </c>
      <c r="BL1192" s="99">
        <v>0</v>
      </c>
      <c r="BM1192" s="99">
        <v>0</v>
      </c>
      <c r="BN1192" s="99">
        <v>0</v>
      </c>
      <c r="BO1192" s="99">
        <v>0</v>
      </c>
      <c r="BP1192" s="99">
        <v>0</v>
      </c>
      <c r="BQ1192" s="99">
        <v>0</v>
      </c>
      <c r="BR1192" s="99">
        <v>4842605.3816528302</v>
      </c>
      <c r="BS1192" s="99">
        <v>1447829.66619873</v>
      </c>
      <c r="BT1192" s="99">
        <v>0</v>
      </c>
      <c r="BU1192" s="99">
        <v>2070559.2999877899</v>
      </c>
      <c r="BV1192" s="99">
        <v>1883793.9640045201</v>
      </c>
      <c r="BW1192" s="99">
        <v>0</v>
      </c>
      <c r="BX1192" s="99">
        <v>239244.11914825399</v>
      </c>
      <c r="BY1192" s="99">
        <v>0</v>
      </c>
      <c r="BZ1192" s="99">
        <v>0</v>
      </c>
      <c r="CA1192" s="99">
        <v>68682.165895462007</v>
      </c>
      <c r="CB1192" s="99">
        <v>3164394.7939758301</v>
      </c>
      <c r="CC1192" s="99">
        <v>32079661.425292999</v>
      </c>
      <c r="CD1192" s="99">
        <v>10169261.243652301</v>
      </c>
      <c r="CE1192" s="99">
        <v>1347.91658462584</v>
      </c>
      <c r="CF1192" s="99">
        <v>134956.83926200899</v>
      </c>
      <c r="CG1192" s="99">
        <v>1181212.56913757</v>
      </c>
      <c r="CH1192" s="99">
        <v>0</v>
      </c>
      <c r="CI1192" s="99">
        <v>70033.802189826994</v>
      </c>
      <c r="CJ1192" s="99">
        <v>3299166.5578308101</v>
      </c>
      <c r="CK1192" s="99">
        <v>33221364.971435498</v>
      </c>
      <c r="CL1192" s="99">
        <v>10401404.717651401</v>
      </c>
      <c r="CM1192" s="166">
        <v>97738.226195335403</v>
      </c>
      <c r="CN1192" s="166">
        <v>12444633.715820299</v>
      </c>
      <c r="CO1192" s="166">
        <v>62450456.166992202</v>
      </c>
      <c r="CP1192" s="99">
        <v>10401404.717651401</v>
      </c>
      <c r="CQ1192" s="99">
        <v>0</v>
      </c>
      <c r="CR1192" s="99">
        <v>0</v>
      </c>
      <c r="CS1192" s="99">
        <v>0</v>
      </c>
      <c r="CT1192" s="99">
        <v>0</v>
      </c>
      <c r="CU1192" s="98">
        <v>6468.717310297</v>
      </c>
      <c r="CV1192" s="98">
        <v>28888.576845863001</v>
      </c>
      <c r="CW1192" s="98">
        <v>3299351.6332378392</v>
      </c>
      <c r="CX1192" s="98">
        <v>33260873.994430568</v>
      </c>
    </row>
    <row r="1193" spans="1:102" x14ac:dyDescent="0.2">
      <c r="A1193" s="98" t="s">
        <v>69</v>
      </c>
      <c r="B1193" s="100">
        <v>43252</v>
      </c>
      <c r="C1193" s="99">
        <v>62994.569325447097</v>
      </c>
      <c r="D1193" s="99">
        <v>0</v>
      </c>
      <c r="E1193" s="99">
        <v>6327.7731195092201</v>
      </c>
      <c r="F1193" s="99">
        <v>5429.13680714369</v>
      </c>
      <c r="G1193" s="99">
        <v>1350.06228202581</v>
      </c>
      <c r="H1193" s="99">
        <v>0</v>
      </c>
      <c r="I1193" s="99">
        <v>0</v>
      </c>
      <c r="J1193" s="99">
        <v>27511.188034534502</v>
      </c>
      <c r="K1193" s="99">
        <v>2.0284413638582901</v>
      </c>
      <c r="L1193" s="99">
        <v>67.040746568702204</v>
      </c>
      <c r="M1193" s="99">
        <v>33232.842689514197</v>
      </c>
      <c r="N1193" s="99">
        <v>3141.9136095941099</v>
      </c>
      <c r="O1193" s="99">
        <v>0</v>
      </c>
      <c r="P1193" s="99">
        <v>29359.9034237862</v>
      </c>
      <c r="Q1193" s="99">
        <v>3481.1615789830698</v>
      </c>
      <c r="R1193" s="99">
        <v>0</v>
      </c>
      <c r="S1193" s="99">
        <v>1342.2031299471901</v>
      </c>
      <c r="T1193" s="99">
        <v>0</v>
      </c>
      <c r="U1193" s="99">
        <v>27511.145555257801</v>
      </c>
      <c r="V1193" s="99">
        <v>2811801.1373291002</v>
      </c>
      <c r="W1193" s="99">
        <v>0</v>
      </c>
      <c r="X1193" s="99">
        <v>351112.13319015497</v>
      </c>
      <c r="Y1193" s="99">
        <v>286262.91164398199</v>
      </c>
      <c r="Z1193" s="99">
        <v>134632.89328193699</v>
      </c>
      <c r="AA1193" s="99">
        <v>0</v>
      </c>
      <c r="AB1193" s="99">
        <v>0</v>
      </c>
      <c r="AC1193" s="99">
        <v>9029544.5528564509</v>
      </c>
      <c r="AD1193" s="99">
        <v>0</v>
      </c>
      <c r="AE1193" s="99">
        <v>2960.1463581919702</v>
      </c>
      <c r="AF1193" s="99">
        <v>1397264.8369140599</v>
      </c>
      <c r="AG1193" s="99">
        <v>360481.23659515398</v>
      </c>
      <c r="AH1193" s="99">
        <v>0</v>
      </c>
      <c r="AI1193" s="99">
        <v>1095300.54046631</v>
      </c>
      <c r="AJ1193" s="99">
        <v>294257.42209243798</v>
      </c>
      <c r="AK1193" s="99">
        <v>0</v>
      </c>
      <c r="AL1193" s="99">
        <v>134659.15545845</v>
      </c>
      <c r="AM1193" s="99">
        <v>0</v>
      </c>
      <c r="AN1193" s="99">
        <v>9081002.0518798791</v>
      </c>
      <c r="AO1193" s="99">
        <v>29145644.029296901</v>
      </c>
      <c r="AP1193" s="99">
        <v>0</v>
      </c>
      <c r="AQ1193" s="99">
        <v>3116396.3883056599</v>
      </c>
      <c r="AR1193" s="99">
        <v>2519074.15307617</v>
      </c>
      <c r="AS1193" s="99">
        <v>1183842.40986633</v>
      </c>
      <c r="AT1193" s="99">
        <v>0</v>
      </c>
      <c r="AU1193" s="99">
        <v>0</v>
      </c>
      <c r="AV1193" s="99">
        <v>29021477.730468798</v>
      </c>
      <c r="AW1193" s="99">
        <v>0</v>
      </c>
      <c r="AX1193" s="99">
        <v>23989.8443291187</v>
      </c>
      <c r="AY1193" s="99">
        <v>14656823.2348633</v>
      </c>
      <c r="AZ1193" s="99">
        <v>3463638.5673828102</v>
      </c>
      <c r="BA1193" s="99">
        <v>0</v>
      </c>
      <c r="BB1193" s="99">
        <v>11151666.177978501</v>
      </c>
      <c r="BC1193" s="99">
        <v>2839376.4074096698</v>
      </c>
      <c r="BD1193" s="99">
        <v>0</v>
      </c>
      <c r="BE1193" s="99">
        <v>1186184.6884613</v>
      </c>
      <c r="BF1193" s="99">
        <v>0</v>
      </c>
      <c r="BG1193" s="99">
        <v>29176261.222167999</v>
      </c>
      <c r="BH1193" s="99">
        <v>8267718.7990112295</v>
      </c>
      <c r="BI1193" s="99">
        <v>0</v>
      </c>
      <c r="BJ1193" s="99">
        <v>1969489.4204406701</v>
      </c>
      <c r="BK1193" s="99">
        <v>1588465.9556121801</v>
      </c>
      <c r="BL1193" s="99">
        <v>0</v>
      </c>
      <c r="BM1193" s="99">
        <v>0</v>
      </c>
      <c r="BN1193" s="99">
        <v>0</v>
      </c>
      <c r="BO1193" s="99">
        <v>0</v>
      </c>
      <c r="BP1193" s="99">
        <v>0</v>
      </c>
      <c r="BQ1193" s="99">
        <v>0</v>
      </c>
      <c r="BR1193" s="99">
        <v>4884297.3799438505</v>
      </c>
      <c r="BS1193" s="99">
        <v>1440650.11372375</v>
      </c>
      <c r="BT1193" s="99">
        <v>0</v>
      </c>
      <c r="BU1193" s="99">
        <v>2086131.2899780299</v>
      </c>
      <c r="BV1193" s="99">
        <v>1876760.23945618</v>
      </c>
      <c r="BW1193" s="99">
        <v>0</v>
      </c>
      <c r="BX1193" s="99">
        <v>246687.68912315401</v>
      </c>
      <c r="BY1193" s="99">
        <v>0</v>
      </c>
      <c r="BZ1193" s="99">
        <v>0</v>
      </c>
      <c r="CA1193" s="99">
        <v>69336.925310134902</v>
      </c>
      <c r="CB1193" s="99">
        <v>3158930.18505859</v>
      </c>
      <c r="CC1193" s="99">
        <v>32223953.4208984</v>
      </c>
      <c r="CD1193" s="99">
        <v>10235439.980957</v>
      </c>
      <c r="CE1193" s="99">
        <v>1346.05254599452</v>
      </c>
      <c r="CF1193" s="99">
        <v>134389.98312568699</v>
      </c>
      <c r="CG1193" s="99">
        <v>1184395.9769744901</v>
      </c>
      <c r="CH1193" s="99">
        <v>0</v>
      </c>
      <c r="CI1193" s="99">
        <v>70685.994600296006</v>
      </c>
      <c r="CJ1193" s="99">
        <v>3295426.7935485798</v>
      </c>
      <c r="CK1193" s="99">
        <v>33435217.2651367</v>
      </c>
      <c r="CL1193" s="99">
        <v>10469133.033203101</v>
      </c>
      <c r="CM1193" s="166">
        <v>97933.918459892302</v>
      </c>
      <c r="CN1193" s="166">
        <v>12378492.6634521</v>
      </c>
      <c r="CO1193" s="166">
        <v>62503818.190429702</v>
      </c>
      <c r="CP1193" s="99">
        <v>10469133.033203101</v>
      </c>
      <c r="CQ1193" s="99">
        <v>0</v>
      </c>
      <c r="CR1193" s="99">
        <v>0</v>
      </c>
      <c r="CS1193" s="99">
        <v>0</v>
      </c>
      <c r="CT1193" s="99">
        <v>0</v>
      </c>
      <c r="CU1193" s="98">
        <v>6326.6838688489997</v>
      </c>
      <c r="CV1193" s="98">
        <v>28625.405550568001</v>
      </c>
      <c r="CW1193" s="98">
        <v>3293320.1681842771</v>
      </c>
      <c r="CX1193" s="98">
        <v>33408349.397872891</v>
      </c>
    </row>
    <row r="1194" spans="1:102" x14ac:dyDescent="0.2">
      <c r="A1194" s="98" t="s">
        <v>69</v>
      </c>
      <c r="B1194" s="100">
        <v>43344</v>
      </c>
      <c r="C1194" s="99">
        <v>62962.075680255897</v>
      </c>
      <c r="D1194" s="99">
        <v>0</v>
      </c>
      <c r="E1194" s="99">
        <v>6150.8060896396601</v>
      </c>
      <c r="F1194" s="99">
        <v>5297.3476464748401</v>
      </c>
      <c r="G1194" s="99">
        <v>1355.70413185656</v>
      </c>
      <c r="H1194" s="99">
        <v>0</v>
      </c>
      <c r="I1194" s="99">
        <v>0</v>
      </c>
      <c r="J1194" s="99">
        <v>27135.039594888702</v>
      </c>
      <c r="K1194" s="99">
        <v>1.7294441949197801</v>
      </c>
      <c r="L1194" s="99">
        <v>67.636000698432298</v>
      </c>
      <c r="M1194" s="99">
        <v>33204.796358585401</v>
      </c>
      <c r="N1194" s="99">
        <v>3112.2622794210902</v>
      </c>
      <c r="O1194" s="99">
        <v>0</v>
      </c>
      <c r="P1194" s="99">
        <v>29289.416779995001</v>
      </c>
      <c r="Q1194" s="99">
        <v>3459.74625113606</v>
      </c>
      <c r="R1194" s="99">
        <v>0</v>
      </c>
      <c r="S1194" s="99">
        <v>1350.26130101085</v>
      </c>
      <c r="T1194" s="99">
        <v>0</v>
      </c>
      <c r="U1194" s="99">
        <v>27160.644660472899</v>
      </c>
      <c r="V1194" s="99">
        <v>2808478.3587341299</v>
      </c>
      <c r="W1194" s="99">
        <v>0</v>
      </c>
      <c r="X1194" s="99">
        <v>342678.38700866699</v>
      </c>
      <c r="Y1194" s="99">
        <v>279250.22831344599</v>
      </c>
      <c r="Z1194" s="99">
        <v>133937.36461639401</v>
      </c>
      <c r="AA1194" s="99">
        <v>0</v>
      </c>
      <c r="AB1194" s="99">
        <v>0</v>
      </c>
      <c r="AC1194" s="99">
        <v>8932820.1029052697</v>
      </c>
      <c r="AD1194" s="99">
        <v>0</v>
      </c>
      <c r="AE1194" s="99">
        <v>4259.6097213029898</v>
      </c>
      <c r="AF1194" s="99">
        <v>1396078.96153259</v>
      </c>
      <c r="AG1194" s="99">
        <v>357399.561199188</v>
      </c>
      <c r="AH1194" s="99">
        <v>0</v>
      </c>
      <c r="AI1194" s="99">
        <v>1094516.36930847</v>
      </c>
      <c r="AJ1194" s="99">
        <v>294889.23496246297</v>
      </c>
      <c r="AK1194" s="99">
        <v>0</v>
      </c>
      <c r="AL1194" s="99">
        <v>133911.42179107701</v>
      </c>
      <c r="AM1194" s="99">
        <v>0</v>
      </c>
      <c r="AN1194" s="99">
        <v>8929926.0268554706</v>
      </c>
      <c r="AO1194" s="99">
        <v>29378585.5229492</v>
      </c>
      <c r="AP1194" s="99">
        <v>0</v>
      </c>
      <c r="AQ1194" s="99">
        <v>3087342.5361633301</v>
      </c>
      <c r="AR1194" s="99">
        <v>2511916.1966552702</v>
      </c>
      <c r="AS1194" s="99">
        <v>1194841.7648620601</v>
      </c>
      <c r="AT1194" s="99">
        <v>0</v>
      </c>
      <c r="AU1194" s="99">
        <v>0</v>
      </c>
      <c r="AV1194" s="99">
        <v>28777386.644042999</v>
      </c>
      <c r="AW1194" s="99">
        <v>0</v>
      </c>
      <c r="AX1194" s="99">
        <v>25302.602564096502</v>
      </c>
      <c r="AY1194" s="99">
        <v>14753484.9538574</v>
      </c>
      <c r="AZ1194" s="99">
        <v>3468888.3581237802</v>
      </c>
      <c r="BA1194" s="99">
        <v>0</v>
      </c>
      <c r="BB1194" s="99">
        <v>11213565.748046899</v>
      </c>
      <c r="BC1194" s="99">
        <v>2906046.16516113</v>
      </c>
      <c r="BD1194" s="99">
        <v>0</v>
      </c>
      <c r="BE1194" s="99">
        <v>1187592.9661865199</v>
      </c>
      <c r="BF1194" s="99">
        <v>0</v>
      </c>
      <c r="BG1194" s="99">
        <v>28799058.8364258</v>
      </c>
      <c r="BH1194" s="99">
        <v>8304320.5729980497</v>
      </c>
      <c r="BI1194" s="99">
        <v>0</v>
      </c>
      <c r="BJ1194" s="99">
        <v>1947272.5220642099</v>
      </c>
      <c r="BK1194" s="99">
        <v>1571555.6340942399</v>
      </c>
      <c r="BL1194" s="99">
        <v>0</v>
      </c>
      <c r="BM1194" s="99">
        <v>0</v>
      </c>
      <c r="BN1194" s="99">
        <v>0</v>
      </c>
      <c r="BO1194" s="99">
        <v>0</v>
      </c>
      <c r="BP1194" s="99">
        <v>0</v>
      </c>
      <c r="BQ1194" s="99">
        <v>0</v>
      </c>
      <c r="BR1194" s="99">
        <v>4929021.9053344699</v>
      </c>
      <c r="BS1194" s="99">
        <v>1427772.2532806401</v>
      </c>
      <c r="BT1194" s="99">
        <v>0</v>
      </c>
      <c r="BU1194" s="99">
        <v>1814646.4499816899</v>
      </c>
      <c r="BV1194" s="99">
        <v>1892050.5264892599</v>
      </c>
      <c r="BW1194" s="99">
        <v>0</v>
      </c>
      <c r="BX1194" s="99">
        <v>209559.60927581799</v>
      </c>
      <c r="BY1194" s="99">
        <v>0</v>
      </c>
      <c r="BZ1194" s="99">
        <v>0</v>
      </c>
      <c r="CA1194" s="99">
        <v>69141.277289390593</v>
      </c>
      <c r="CB1194" s="99">
        <v>3150857.1816101102</v>
      </c>
      <c r="CC1194" s="99">
        <v>32488820.678222701</v>
      </c>
      <c r="CD1194" s="99">
        <v>10248187.685058599</v>
      </c>
      <c r="CE1194" s="99">
        <v>1360.9886853098899</v>
      </c>
      <c r="CF1194" s="99">
        <v>134793.839099884</v>
      </c>
      <c r="CG1194" s="99">
        <v>1195845.0443878199</v>
      </c>
      <c r="CH1194" s="99">
        <v>0</v>
      </c>
      <c r="CI1194" s="99">
        <v>70510.789607048006</v>
      </c>
      <c r="CJ1194" s="99">
        <v>3284915.0895996098</v>
      </c>
      <c r="CK1194" s="99">
        <v>33625891.658203103</v>
      </c>
      <c r="CL1194" s="99">
        <v>10480413.7579346</v>
      </c>
      <c r="CM1194" s="166">
        <v>97444.400761604295</v>
      </c>
      <c r="CN1194" s="166">
        <v>12196182.2550049</v>
      </c>
      <c r="CO1194" s="166">
        <v>62434183.922363304</v>
      </c>
      <c r="CP1194" s="99">
        <v>10480413.7579346</v>
      </c>
      <c r="CQ1194" s="99">
        <v>0</v>
      </c>
      <c r="CR1194" s="99">
        <v>0</v>
      </c>
      <c r="CS1194" s="99">
        <v>0</v>
      </c>
      <c r="CT1194" s="99">
        <v>0</v>
      </c>
      <c r="CU1194" s="98">
        <v>6148.6078118639998</v>
      </c>
      <c r="CV1194" s="98">
        <v>28267.202357194001</v>
      </c>
      <c r="CW1194" s="98">
        <v>3285651.0207099942</v>
      </c>
      <c r="CX1194" s="98">
        <v>33684665.722610518</v>
      </c>
    </row>
    <row r="1195" spans="1:102" x14ac:dyDescent="0.2">
      <c r="A1195" s="98" t="s">
        <v>69</v>
      </c>
      <c r="B1195" s="100">
        <v>43435</v>
      </c>
      <c r="C1195" s="99">
        <v>62522.852455139197</v>
      </c>
      <c r="D1195" s="99">
        <v>0</v>
      </c>
      <c r="E1195" s="99">
        <v>5919.3657157421103</v>
      </c>
      <c r="F1195" s="99">
        <v>5140.0566118359602</v>
      </c>
      <c r="G1195" s="99">
        <v>1316.9006670117401</v>
      </c>
      <c r="H1195" s="99">
        <v>0</v>
      </c>
      <c r="I1195" s="99">
        <v>0</v>
      </c>
      <c r="J1195" s="99">
        <v>26528.556432723999</v>
      </c>
      <c r="K1195" s="99">
        <v>1.00880994388717</v>
      </c>
      <c r="L1195" s="99">
        <v>57.590045230463097</v>
      </c>
      <c r="M1195" s="99">
        <v>33125.314112186403</v>
      </c>
      <c r="N1195" s="99">
        <v>3052.04906979203</v>
      </c>
      <c r="O1195" s="99">
        <v>0</v>
      </c>
      <c r="P1195" s="99">
        <v>28829.775228738799</v>
      </c>
      <c r="Q1195" s="99">
        <v>3353.1129122972502</v>
      </c>
      <c r="R1195" s="99">
        <v>0</v>
      </c>
      <c r="S1195" s="99">
        <v>1311.8541741520201</v>
      </c>
      <c r="T1195" s="99">
        <v>0</v>
      </c>
      <c r="U1195" s="99">
        <v>26483.942275047299</v>
      </c>
      <c r="V1195" s="99">
        <v>2807327.7665710398</v>
      </c>
      <c r="W1195" s="99">
        <v>0</v>
      </c>
      <c r="X1195" s="99">
        <v>326739.0626297</v>
      </c>
      <c r="Y1195" s="99">
        <v>267518.96918487502</v>
      </c>
      <c r="Z1195" s="99">
        <v>131877.219308853</v>
      </c>
      <c r="AA1195" s="99">
        <v>0</v>
      </c>
      <c r="AB1195" s="99">
        <v>0</v>
      </c>
      <c r="AC1195" s="99">
        <v>8831557.29931641</v>
      </c>
      <c r="AD1195" s="99">
        <v>0</v>
      </c>
      <c r="AE1195" s="99">
        <v>3741.7000312209102</v>
      </c>
      <c r="AF1195" s="99">
        <v>1400173.7249755899</v>
      </c>
      <c r="AG1195" s="99">
        <v>349991.36194610602</v>
      </c>
      <c r="AH1195" s="99">
        <v>0</v>
      </c>
      <c r="AI1195" s="99">
        <v>1084566.3199768099</v>
      </c>
      <c r="AJ1195" s="99">
        <v>293610.84577560402</v>
      </c>
      <c r="AK1195" s="99">
        <v>0</v>
      </c>
      <c r="AL1195" s="99">
        <v>131618.67678832999</v>
      </c>
      <c r="AM1195" s="99">
        <v>0</v>
      </c>
      <c r="AN1195" s="99">
        <v>8840814.1909179706</v>
      </c>
      <c r="AO1195" s="99">
        <v>29584793.5866699</v>
      </c>
      <c r="AP1195" s="99">
        <v>0</v>
      </c>
      <c r="AQ1195" s="99">
        <v>2986155.89926147</v>
      </c>
      <c r="AR1195" s="99">
        <v>2427872.9119567899</v>
      </c>
      <c r="AS1195" s="99">
        <v>1179938.8874359101</v>
      </c>
      <c r="AT1195" s="99">
        <v>0</v>
      </c>
      <c r="AU1195" s="99">
        <v>0</v>
      </c>
      <c r="AV1195" s="99">
        <v>28671447.989990201</v>
      </c>
      <c r="AW1195" s="99">
        <v>0</v>
      </c>
      <c r="AX1195" s="99">
        <v>30878.061558723501</v>
      </c>
      <c r="AY1195" s="99">
        <v>14937670.9765625</v>
      </c>
      <c r="AZ1195" s="99">
        <v>3438651.1417541499</v>
      </c>
      <c r="BA1195" s="99">
        <v>0</v>
      </c>
      <c r="BB1195" s="99">
        <v>11244292.987426801</v>
      </c>
      <c r="BC1195" s="99">
        <v>2910616.4202880901</v>
      </c>
      <c r="BD1195" s="99">
        <v>0</v>
      </c>
      <c r="BE1195" s="99">
        <v>1181298.40632629</v>
      </c>
      <c r="BF1195" s="99">
        <v>0</v>
      </c>
      <c r="BG1195" s="99">
        <v>28686749.653320301</v>
      </c>
      <c r="BH1195" s="99">
        <v>8310607.2376098596</v>
      </c>
      <c r="BI1195" s="99">
        <v>0</v>
      </c>
      <c r="BJ1195" s="99">
        <v>1870135.0942230199</v>
      </c>
      <c r="BK1195" s="99">
        <v>1529317.63545227</v>
      </c>
      <c r="BL1195" s="99">
        <v>0</v>
      </c>
      <c r="BM1195" s="99">
        <v>0</v>
      </c>
      <c r="BN1195" s="99">
        <v>0</v>
      </c>
      <c r="BO1195" s="99">
        <v>0</v>
      </c>
      <c r="BP1195" s="99">
        <v>0</v>
      </c>
      <c r="BQ1195" s="99">
        <v>0</v>
      </c>
      <c r="BR1195" s="99">
        <v>4927652.2134399395</v>
      </c>
      <c r="BS1195" s="99">
        <v>1388610.5889892599</v>
      </c>
      <c r="BT1195" s="99">
        <v>0</v>
      </c>
      <c r="BU1195" s="99">
        <v>2035253.8299865699</v>
      </c>
      <c r="BV1195" s="99">
        <v>1870776.14225769</v>
      </c>
      <c r="BW1195" s="99">
        <v>0</v>
      </c>
      <c r="BX1195" s="99">
        <v>227338.62920188901</v>
      </c>
      <c r="BY1195" s="99">
        <v>0</v>
      </c>
      <c r="BZ1195" s="99">
        <v>0</v>
      </c>
      <c r="CA1195" s="99">
        <v>68444.439795494094</v>
      </c>
      <c r="CB1195" s="99">
        <v>3134482.2543640099</v>
      </c>
      <c r="CC1195" s="99">
        <v>32568938.219970699</v>
      </c>
      <c r="CD1195" s="99">
        <v>10170867.451660199</v>
      </c>
      <c r="CE1195" s="99">
        <v>1316.5495769828599</v>
      </c>
      <c r="CF1195" s="99">
        <v>131521.40722846999</v>
      </c>
      <c r="CG1195" s="99">
        <v>1179840.8937683101</v>
      </c>
      <c r="CH1195" s="99">
        <v>0</v>
      </c>
      <c r="CI1195" s="99">
        <v>69745.7291383743</v>
      </c>
      <c r="CJ1195" s="99">
        <v>3265751.92370605</v>
      </c>
      <c r="CK1195" s="99">
        <v>33760168.528320298</v>
      </c>
      <c r="CL1195" s="99">
        <v>10397985.443603501</v>
      </c>
      <c r="CM1195" s="166">
        <v>95899.670054435701</v>
      </c>
      <c r="CN1195" s="166">
        <v>12102438.104248</v>
      </c>
      <c r="CO1195" s="166">
        <v>62499835.770507798</v>
      </c>
      <c r="CP1195" s="99">
        <v>10397985.443603501</v>
      </c>
      <c r="CQ1195" s="99">
        <v>0</v>
      </c>
      <c r="CR1195" s="99">
        <v>0</v>
      </c>
      <c r="CS1195" s="99">
        <v>0</v>
      </c>
      <c r="CT1195" s="99">
        <v>0</v>
      </c>
      <c r="CU1195" s="98">
        <v>5922.2143526680002</v>
      </c>
      <c r="CV1195" s="98">
        <v>27632.522732838999</v>
      </c>
      <c r="CW1195" s="98">
        <v>3266003.6615924798</v>
      </c>
      <c r="CX1195" s="98">
        <v>33748779.113739006</v>
      </c>
    </row>
    <row r="1196" spans="1:102" x14ac:dyDescent="0.2">
      <c r="A1196" s="98" t="s">
        <v>69</v>
      </c>
      <c r="B1196" s="100">
        <v>43525</v>
      </c>
      <c r="C1196" s="99">
        <v>63531.640906333902</v>
      </c>
      <c r="D1196" s="99">
        <v>0</v>
      </c>
      <c r="E1196" s="99">
        <v>5765.6893019080198</v>
      </c>
      <c r="F1196" s="99">
        <v>5106.3551107048997</v>
      </c>
      <c r="G1196" s="99">
        <v>1295.8575164824699</v>
      </c>
      <c r="H1196" s="99">
        <v>0</v>
      </c>
      <c r="I1196" s="99">
        <v>0</v>
      </c>
      <c r="J1196" s="99">
        <v>26347.2663388252</v>
      </c>
      <c r="K1196" s="99">
        <v>1.15325171581935</v>
      </c>
      <c r="L1196" s="99">
        <v>55.661985719110803</v>
      </c>
      <c r="M1196" s="99">
        <v>33741.712679862998</v>
      </c>
      <c r="N1196" s="99">
        <v>2990.33185559511</v>
      </c>
      <c r="O1196" s="99">
        <v>0</v>
      </c>
      <c r="P1196" s="99">
        <v>29224.9114973545</v>
      </c>
      <c r="Q1196" s="99">
        <v>3305.82983836532</v>
      </c>
      <c r="R1196" s="99">
        <v>0</v>
      </c>
      <c r="S1196" s="99">
        <v>1294.1271930784001</v>
      </c>
      <c r="T1196" s="99">
        <v>0</v>
      </c>
      <c r="U1196" s="99">
        <v>26372.138878822301</v>
      </c>
      <c r="V1196" s="99">
        <v>2830148.6176147498</v>
      </c>
      <c r="W1196" s="99">
        <v>0</v>
      </c>
      <c r="X1196" s="99">
        <v>313292.178752899</v>
      </c>
      <c r="Y1196" s="99">
        <v>260226.59554481501</v>
      </c>
      <c r="Z1196" s="99">
        <v>127082.280644417</v>
      </c>
      <c r="AA1196" s="99">
        <v>0</v>
      </c>
      <c r="AB1196" s="99">
        <v>0</v>
      </c>
      <c r="AC1196" s="99">
        <v>8763242.4315185491</v>
      </c>
      <c r="AD1196" s="99">
        <v>0</v>
      </c>
      <c r="AE1196" s="99">
        <v>3116.49725115299</v>
      </c>
      <c r="AF1196" s="99">
        <v>1413940.49291992</v>
      </c>
      <c r="AG1196" s="99">
        <v>343174.21619796799</v>
      </c>
      <c r="AH1196" s="99">
        <v>0</v>
      </c>
      <c r="AI1196" s="99">
        <v>1086259.46463013</v>
      </c>
      <c r="AJ1196" s="99">
        <v>291282.53813934303</v>
      </c>
      <c r="AK1196" s="99">
        <v>0</v>
      </c>
      <c r="AL1196" s="99">
        <v>126600.128912926</v>
      </c>
      <c r="AM1196" s="99">
        <v>0</v>
      </c>
      <c r="AN1196" s="99">
        <v>8805338.5456543006</v>
      </c>
      <c r="AO1196" s="99">
        <v>30067118.842529301</v>
      </c>
      <c r="AP1196" s="99">
        <v>0</v>
      </c>
      <c r="AQ1196" s="99">
        <v>2897997.4048156701</v>
      </c>
      <c r="AR1196" s="99">
        <v>2390078.5109558101</v>
      </c>
      <c r="AS1196" s="99">
        <v>1138219.1447753899</v>
      </c>
      <c r="AT1196" s="99">
        <v>0</v>
      </c>
      <c r="AU1196" s="99">
        <v>0</v>
      </c>
      <c r="AV1196" s="99">
        <v>28644236.536377002</v>
      </c>
      <c r="AW1196" s="99">
        <v>0</v>
      </c>
      <c r="AX1196" s="99">
        <v>22970.169478654901</v>
      </c>
      <c r="AY1196" s="99">
        <v>15202571.4136963</v>
      </c>
      <c r="AZ1196" s="99">
        <v>3389472.2698669401</v>
      </c>
      <c r="BA1196" s="99">
        <v>0</v>
      </c>
      <c r="BB1196" s="99">
        <v>11356753.6757813</v>
      </c>
      <c r="BC1196" s="99">
        <v>2915293.2855529799</v>
      </c>
      <c r="BD1196" s="99">
        <v>0</v>
      </c>
      <c r="BE1196" s="99">
        <v>1142703.0585022001</v>
      </c>
      <c r="BF1196" s="99">
        <v>0</v>
      </c>
      <c r="BG1196" s="99">
        <v>28737686.668701202</v>
      </c>
      <c r="BH1196" s="99">
        <v>8368385.9330444299</v>
      </c>
      <c r="BI1196" s="99">
        <v>0</v>
      </c>
      <c r="BJ1196" s="99">
        <v>1763503.3755645801</v>
      </c>
      <c r="BK1196" s="99">
        <v>1497392.17289734</v>
      </c>
      <c r="BL1196" s="99">
        <v>0</v>
      </c>
      <c r="BM1196" s="99">
        <v>0</v>
      </c>
      <c r="BN1196" s="99">
        <v>0</v>
      </c>
      <c r="BO1196" s="99">
        <v>0</v>
      </c>
      <c r="BP1196" s="99">
        <v>0</v>
      </c>
      <c r="BQ1196" s="99">
        <v>0</v>
      </c>
      <c r="BR1196" s="99">
        <v>4992570.9185790997</v>
      </c>
      <c r="BS1196" s="99">
        <v>1356571.8530120801</v>
      </c>
      <c r="BT1196" s="99">
        <v>0</v>
      </c>
      <c r="BU1196" s="99">
        <v>2012930.3254394501</v>
      </c>
      <c r="BV1196" s="99">
        <v>1818235.48406982</v>
      </c>
      <c r="BW1196" s="99">
        <v>0</v>
      </c>
      <c r="BX1196" s="99">
        <v>227724.98880767799</v>
      </c>
      <c r="BY1196" s="99">
        <v>0</v>
      </c>
      <c r="BZ1196" s="99">
        <v>0</v>
      </c>
      <c r="CA1196" s="99">
        <v>69241.541430473299</v>
      </c>
      <c r="CB1196" s="99">
        <v>3139226.2941894499</v>
      </c>
      <c r="CC1196" s="99">
        <v>32947747.825683601</v>
      </c>
      <c r="CD1196" s="99">
        <v>10143882.5150146</v>
      </c>
      <c r="CE1196" s="99">
        <v>1295.1715633124099</v>
      </c>
      <c r="CF1196" s="99">
        <v>126203.053102493</v>
      </c>
      <c r="CG1196" s="99">
        <v>1140421.6410369901</v>
      </c>
      <c r="CH1196" s="99">
        <v>0</v>
      </c>
      <c r="CI1196" s="99">
        <v>70540.278036117597</v>
      </c>
      <c r="CJ1196" s="99">
        <v>3267090.9945068401</v>
      </c>
      <c r="CK1196" s="99">
        <v>34060496.789550804</v>
      </c>
      <c r="CL1196" s="99">
        <v>10363967.663208</v>
      </c>
      <c r="CM1196" s="166">
        <v>96870.350976943999</v>
      </c>
      <c r="CN1196" s="166">
        <v>12060716.9929199</v>
      </c>
      <c r="CO1196" s="166">
        <v>62704848.209472701</v>
      </c>
      <c r="CP1196" s="99">
        <v>10363967.663208</v>
      </c>
      <c r="CQ1196" s="99">
        <v>0</v>
      </c>
      <c r="CR1196" s="99">
        <v>0</v>
      </c>
      <c r="CS1196" s="99">
        <v>0</v>
      </c>
      <c r="CT1196" s="99">
        <v>0</v>
      </c>
      <c r="CU1196" s="98">
        <v>5773.0112756979997</v>
      </c>
      <c r="CV1196" s="98">
        <v>27420.549747493002</v>
      </c>
      <c r="CW1196" s="98">
        <v>3265429.3472919427</v>
      </c>
      <c r="CX1196" s="98">
        <v>34088169.466720589</v>
      </c>
    </row>
    <row r="1197" spans="1:102" x14ac:dyDescent="0.2">
      <c r="A1197" s="98" t="s">
        <v>69</v>
      </c>
      <c r="B1197" s="100">
        <v>43617</v>
      </c>
      <c r="C1197" s="99">
        <v>62962.755390644103</v>
      </c>
      <c r="D1197" s="99">
        <v>0</v>
      </c>
      <c r="E1197" s="99">
        <v>5716.7636026740101</v>
      </c>
      <c r="F1197" s="99">
        <v>5106.4689921140698</v>
      </c>
      <c r="G1197" s="99">
        <v>1304.4296156168</v>
      </c>
      <c r="H1197" s="99">
        <v>0</v>
      </c>
      <c r="I1197" s="99">
        <v>0</v>
      </c>
      <c r="J1197" s="99">
        <v>26136.967591285698</v>
      </c>
      <c r="K1197" s="99">
        <v>1.02041189416195</v>
      </c>
      <c r="L1197" s="99">
        <v>52.269885736051897</v>
      </c>
      <c r="M1197" s="99">
        <v>33304.775089740797</v>
      </c>
      <c r="N1197" s="99">
        <v>3007.7430971860899</v>
      </c>
      <c r="O1197" s="99">
        <v>0</v>
      </c>
      <c r="P1197" s="99">
        <v>29008.256563663501</v>
      </c>
      <c r="Q1197" s="99">
        <v>3264.4981358945402</v>
      </c>
      <c r="R1197" s="99">
        <v>0</v>
      </c>
      <c r="S1197" s="99">
        <v>1303.2134419828701</v>
      </c>
      <c r="T1197" s="99">
        <v>0</v>
      </c>
      <c r="U1197" s="99">
        <v>26129.152425050699</v>
      </c>
      <c r="V1197" s="99">
        <v>2793274.5357360798</v>
      </c>
      <c r="W1197" s="99">
        <v>0</v>
      </c>
      <c r="X1197" s="99">
        <v>308913.5858078</v>
      </c>
      <c r="Y1197" s="99">
        <v>257467.71178054801</v>
      </c>
      <c r="Z1197" s="99">
        <v>124035.165742874</v>
      </c>
      <c r="AA1197" s="99">
        <v>0</v>
      </c>
      <c r="AB1197" s="99">
        <v>0</v>
      </c>
      <c r="AC1197" s="99">
        <v>8755032.1817627009</v>
      </c>
      <c r="AD1197" s="99">
        <v>0</v>
      </c>
      <c r="AE1197" s="99">
        <v>3326.2752877175799</v>
      </c>
      <c r="AF1197" s="99">
        <v>1405110.94966125</v>
      </c>
      <c r="AG1197" s="99">
        <v>340836.72824478103</v>
      </c>
      <c r="AH1197" s="99">
        <v>0</v>
      </c>
      <c r="AI1197" s="99">
        <v>1058537.14503479</v>
      </c>
      <c r="AJ1197" s="99">
        <v>285892.29283142101</v>
      </c>
      <c r="AK1197" s="99">
        <v>0</v>
      </c>
      <c r="AL1197" s="99">
        <v>123686.043429375</v>
      </c>
      <c r="AM1197" s="99">
        <v>0</v>
      </c>
      <c r="AN1197" s="99">
        <v>8783709.45776367</v>
      </c>
      <c r="AO1197" s="99">
        <v>29812346.587646499</v>
      </c>
      <c r="AP1197" s="99">
        <v>0</v>
      </c>
      <c r="AQ1197" s="99">
        <v>2862408.9769897498</v>
      </c>
      <c r="AR1197" s="99">
        <v>2378133.6436767601</v>
      </c>
      <c r="AS1197" s="99">
        <v>1136043.9785003699</v>
      </c>
      <c r="AT1197" s="99">
        <v>0</v>
      </c>
      <c r="AU1197" s="99">
        <v>0</v>
      </c>
      <c r="AV1197" s="99">
        <v>28750819.9680176</v>
      </c>
      <c r="AW1197" s="99">
        <v>0</v>
      </c>
      <c r="AX1197" s="99">
        <v>23199.8419847488</v>
      </c>
      <c r="AY1197" s="99">
        <v>15202925.0574951</v>
      </c>
      <c r="AZ1197" s="99">
        <v>3388172.8346862802</v>
      </c>
      <c r="BA1197" s="99">
        <v>0</v>
      </c>
      <c r="BB1197" s="99">
        <v>11097060.8707275</v>
      </c>
      <c r="BC1197" s="99">
        <v>2904193.6546630901</v>
      </c>
      <c r="BD1197" s="99">
        <v>0</v>
      </c>
      <c r="BE1197" s="99">
        <v>1126594.9677581801</v>
      </c>
      <c r="BF1197" s="99">
        <v>0</v>
      </c>
      <c r="BG1197" s="99">
        <v>28754884.7570801</v>
      </c>
      <c r="BH1197" s="99">
        <v>8292236.0650634803</v>
      </c>
      <c r="BI1197" s="99">
        <v>0</v>
      </c>
      <c r="BJ1197" s="99">
        <v>1719561.08859253</v>
      </c>
      <c r="BK1197" s="99">
        <v>1475493.44929504</v>
      </c>
      <c r="BL1197" s="99">
        <v>0</v>
      </c>
      <c r="BM1197" s="99">
        <v>0</v>
      </c>
      <c r="BN1197" s="99">
        <v>0</v>
      </c>
      <c r="BO1197" s="99">
        <v>0</v>
      </c>
      <c r="BP1197" s="99">
        <v>0</v>
      </c>
      <c r="BQ1197" s="99">
        <v>0</v>
      </c>
      <c r="BR1197" s="99">
        <v>4977500.4238281297</v>
      </c>
      <c r="BS1197" s="99">
        <v>1339252.31558228</v>
      </c>
      <c r="BT1197" s="99">
        <v>0</v>
      </c>
      <c r="BU1197" s="99">
        <v>2009440.9957733201</v>
      </c>
      <c r="BV1197" s="99">
        <v>1779806.9456329299</v>
      </c>
      <c r="BW1197" s="99">
        <v>0</v>
      </c>
      <c r="BX1197" s="99">
        <v>225547.05361175499</v>
      </c>
      <c r="BY1197" s="99">
        <v>0</v>
      </c>
      <c r="BZ1197" s="99">
        <v>0</v>
      </c>
      <c r="CA1197" s="99">
        <v>68699.485389709502</v>
      </c>
      <c r="CB1197" s="99">
        <v>3107127.6965637198</v>
      </c>
      <c r="CC1197" s="99">
        <v>32867562.106445301</v>
      </c>
      <c r="CD1197" s="99">
        <v>10017814.760498</v>
      </c>
      <c r="CE1197" s="99">
        <v>1299.1677605807799</v>
      </c>
      <c r="CF1197" s="99">
        <v>124479.334626198</v>
      </c>
      <c r="CG1197" s="99">
        <v>1132881.4710540799</v>
      </c>
      <c r="CH1197" s="99">
        <v>0</v>
      </c>
      <c r="CI1197" s="99">
        <v>70002.699419975295</v>
      </c>
      <c r="CJ1197" s="99">
        <v>3230258.4920959501</v>
      </c>
      <c r="CK1197" s="99">
        <v>33828780.513183601</v>
      </c>
      <c r="CL1197" s="99">
        <v>10230546.306396499</v>
      </c>
      <c r="CM1197" s="166">
        <v>95829.688396453901</v>
      </c>
      <c r="CN1197" s="166">
        <v>11986584.43396</v>
      </c>
      <c r="CO1197" s="166">
        <v>62559581.152832001</v>
      </c>
      <c r="CP1197" s="99">
        <v>10230546.306396499</v>
      </c>
      <c r="CQ1197" s="99">
        <v>0</v>
      </c>
      <c r="CR1197" s="99">
        <v>0</v>
      </c>
      <c r="CS1197" s="99">
        <v>0</v>
      </c>
      <c r="CT1197" s="99">
        <v>0</v>
      </c>
      <c r="CU1197" s="98">
        <v>5714.1806606130003</v>
      </c>
      <c r="CV1197" s="98">
        <v>27183.469931197</v>
      </c>
      <c r="CW1197" s="98">
        <v>3231607.0311899176</v>
      </c>
      <c r="CX1197" s="98">
        <v>34000443.577499382</v>
      </c>
    </row>
    <row r="1198" spans="1:102" x14ac:dyDescent="0.2">
      <c r="A1198" s="98" t="s">
        <v>69</v>
      </c>
      <c r="B1198" s="100">
        <v>43709</v>
      </c>
      <c r="C1198" s="99">
        <v>63111.212871074698</v>
      </c>
      <c r="D1198" s="99">
        <v>0</v>
      </c>
      <c r="E1198" s="99">
        <v>5604.5429829955101</v>
      </c>
      <c r="F1198" s="99">
        <v>5042.4038628339804</v>
      </c>
      <c r="G1198" s="99">
        <v>1245.7575858682401</v>
      </c>
      <c r="H1198" s="99">
        <v>0</v>
      </c>
      <c r="I1198" s="99">
        <v>0</v>
      </c>
      <c r="J1198" s="99">
        <v>25996.5421800613</v>
      </c>
      <c r="K1198" s="99">
        <v>0.85910920221067499</v>
      </c>
      <c r="L1198" s="99">
        <v>105.951291059144</v>
      </c>
      <c r="M1198" s="99">
        <v>33513.806295871698</v>
      </c>
      <c r="N1198" s="99">
        <v>2983.7905251979801</v>
      </c>
      <c r="O1198" s="99">
        <v>0</v>
      </c>
      <c r="P1198" s="99">
        <v>28911.489526510199</v>
      </c>
      <c r="Q1198" s="99">
        <v>3228.2443062067</v>
      </c>
      <c r="R1198" s="99">
        <v>0</v>
      </c>
      <c r="S1198" s="99">
        <v>1247.94895398617</v>
      </c>
      <c r="T1198" s="99">
        <v>0</v>
      </c>
      <c r="U1198" s="99">
        <v>26029.9270610809</v>
      </c>
      <c r="V1198" s="99">
        <v>2779109.72348022</v>
      </c>
      <c r="W1198" s="99">
        <v>0</v>
      </c>
      <c r="X1198" s="99">
        <v>299019.22011184698</v>
      </c>
      <c r="Y1198" s="99">
        <v>250340.05143547099</v>
      </c>
      <c r="Z1198" s="99">
        <v>119133.48903560601</v>
      </c>
      <c r="AA1198" s="99">
        <v>0</v>
      </c>
      <c r="AB1198" s="99">
        <v>0</v>
      </c>
      <c r="AC1198" s="99">
        <v>8715941.1085205097</v>
      </c>
      <c r="AD1198" s="99">
        <v>0</v>
      </c>
      <c r="AE1198" s="99">
        <v>2755.3558165431</v>
      </c>
      <c r="AF1198" s="99">
        <v>1409177.3022155799</v>
      </c>
      <c r="AG1198" s="99">
        <v>336096.67580413801</v>
      </c>
      <c r="AH1198" s="99">
        <v>0</v>
      </c>
      <c r="AI1198" s="99">
        <v>1035062.03878021</v>
      </c>
      <c r="AJ1198" s="99">
        <v>291053.135700226</v>
      </c>
      <c r="AK1198" s="99">
        <v>0</v>
      </c>
      <c r="AL1198" s="99">
        <v>119715.708081245</v>
      </c>
      <c r="AM1198" s="99">
        <v>0</v>
      </c>
      <c r="AN1198" s="99">
        <v>8686793.4808349591</v>
      </c>
      <c r="AO1198" s="99">
        <v>29785071.5068359</v>
      </c>
      <c r="AP1198" s="99">
        <v>0</v>
      </c>
      <c r="AQ1198" s="99">
        <v>2809909.2080383301</v>
      </c>
      <c r="AR1198" s="99">
        <v>2343158.6694641099</v>
      </c>
      <c r="AS1198" s="99">
        <v>1087968.2474060101</v>
      </c>
      <c r="AT1198" s="99">
        <v>0</v>
      </c>
      <c r="AU1198" s="99">
        <v>0</v>
      </c>
      <c r="AV1198" s="99">
        <v>28728816.894287098</v>
      </c>
      <c r="AW1198" s="99">
        <v>0</v>
      </c>
      <c r="AX1198" s="99">
        <v>23893.879658698999</v>
      </c>
      <c r="AY1198" s="99">
        <v>15360514.0313721</v>
      </c>
      <c r="AZ1198" s="99">
        <v>3364561.9812622098</v>
      </c>
      <c r="BA1198" s="99">
        <v>0</v>
      </c>
      <c r="BB1198" s="99">
        <v>10866514.1445313</v>
      </c>
      <c r="BC1198" s="99">
        <v>2935496.6677246098</v>
      </c>
      <c r="BD1198" s="99">
        <v>0</v>
      </c>
      <c r="BE1198" s="99">
        <v>1085722.5892944301</v>
      </c>
      <c r="BF1198" s="99">
        <v>0</v>
      </c>
      <c r="BG1198" s="99">
        <v>28663300.526855499</v>
      </c>
      <c r="BH1198" s="99">
        <v>8317828.1113281297</v>
      </c>
      <c r="BI1198" s="99">
        <v>0</v>
      </c>
      <c r="BJ1198" s="99">
        <v>1660396.7729492199</v>
      </c>
      <c r="BK1198" s="99">
        <v>1424994.0595855699</v>
      </c>
      <c r="BL1198" s="99">
        <v>0</v>
      </c>
      <c r="BM1198" s="99">
        <v>0</v>
      </c>
      <c r="BN1198" s="99">
        <v>0</v>
      </c>
      <c r="BO1198" s="99">
        <v>0</v>
      </c>
      <c r="BP1198" s="99">
        <v>0</v>
      </c>
      <c r="BQ1198" s="99">
        <v>0</v>
      </c>
      <c r="BR1198" s="99">
        <v>5005509.0391845703</v>
      </c>
      <c r="BS1198" s="99">
        <v>1318685.6202545201</v>
      </c>
      <c r="BT1198" s="99">
        <v>0</v>
      </c>
      <c r="BU1198" s="99">
        <v>1712856.93365479</v>
      </c>
      <c r="BV1198" s="99">
        <v>1758130.7263793901</v>
      </c>
      <c r="BW1198" s="99">
        <v>0</v>
      </c>
      <c r="BX1198" s="99">
        <v>187139.45821380601</v>
      </c>
      <c r="BY1198" s="99">
        <v>0</v>
      </c>
      <c r="BZ1198" s="99">
        <v>0</v>
      </c>
      <c r="CA1198" s="99">
        <v>68749.925577163696</v>
      </c>
      <c r="CB1198" s="99">
        <v>3076405.9656066899</v>
      </c>
      <c r="CC1198" s="99">
        <v>32612950.1723633</v>
      </c>
      <c r="CD1198" s="99">
        <v>9966501.9003906306</v>
      </c>
      <c r="CE1198" s="99">
        <v>1252.04092913866</v>
      </c>
      <c r="CF1198" s="99">
        <v>120036.399819374</v>
      </c>
      <c r="CG1198" s="99">
        <v>1089416.4897766099</v>
      </c>
      <c r="CH1198" s="99">
        <v>0</v>
      </c>
      <c r="CI1198" s="99">
        <v>70009.227108955398</v>
      </c>
      <c r="CJ1198" s="99">
        <v>3196255.1289367699</v>
      </c>
      <c r="CK1198" s="99">
        <v>33669254.589843802</v>
      </c>
      <c r="CL1198" s="99">
        <v>10174480.3345947</v>
      </c>
      <c r="CM1198" s="166">
        <v>95809.779356956496</v>
      </c>
      <c r="CN1198" s="166">
        <v>11890953.684082</v>
      </c>
      <c r="CO1198" s="166">
        <v>62401651.944824196</v>
      </c>
      <c r="CP1198" s="99">
        <v>10174480.3345947</v>
      </c>
      <c r="CQ1198" s="99">
        <v>0</v>
      </c>
      <c r="CR1198" s="99">
        <v>0</v>
      </c>
      <c r="CS1198" s="99">
        <v>0</v>
      </c>
      <c r="CT1198" s="99">
        <v>0</v>
      </c>
      <c r="CU1198" s="98">
        <v>5600.1188251659996</v>
      </c>
      <c r="CV1198" s="98">
        <v>27047.928180465999</v>
      </c>
      <c r="CW1198" s="98">
        <v>3196442.365426064</v>
      </c>
      <c r="CX1198" s="98">
        <v>33702366.662139907</v>
      </c>
    </row>
    <row r="1199" spans="1:102" x14ac:dyDescent="0.2">
      <c r="A1199" s="98" t="s">
        <v>70</v>
      </c>
      <c r="B1199" s="100">
        <v>38047</v>
      </c>
      <c r="C1199" s="99">
        <v>74824.936111450195</v>
      </c>
      <c r="D1199" s="99">
        <v>0</v>
      </c>
      <c r="E1199" s="99">
        <v>47525.736405372598</v>
      </c>
      <c r="F1199" s="99">
        <v>24993.4022846222</v>
      </c>
      <c r="G1199" s="99">
        <v>5.8564342809841001</v>
      </c>
      <c r="H1199" s="99">
        <v>0</v>
      </c>
      <c r="I1199" s="99">
        <v>0</v>
      </c>
      <c r="J1199" s="99">
        <v>96.749418814666598</v>
      </c>
      <c r="K1199" s="99">
        <v>0</v>
      </c>
      <c r="L1199" s="99">
        <v>54018.540538787798</v>
      </c>
      <c r="M1199" s="99">
        <v>46226.6372303963</v>
      </c>
      <c r="N1199" s="99">
        <v>14302.805234789799</v>
      </c>
      <c r="O1199" s="99">
        <v>0</v>
      </c>
      <c r="P1199" s="99">
        <v>0</v>
      </c>
      <c r="Q1199" s="99">
        <v>7468.7930975556401</v>
      </c>
      <c r="R1199" s="99">
        <v>0</v>
      </c>
      <c r="S1199" s="99">
        <v>0</v>
      </c>
      <c r="T1199" s="99">
        <v>2268.8834980726201</v>
      </c>
      <c r="U1199" s="99">
        <v>26946.351191520698</v>
      </c>
      <c r="V1199" s="99">
        <v>4711113.0048828097</v>
      </c>
      <c r="W1199" s="99">
        <v>0</v>
      </c>
      <c r="X1199" s="99">
        <v>3905341.9964294401</v>
      </c>
      <c r="Y1199" s="99">
        <v>1772052.192276</v>
      </c>
      <c r="Z1199" s="99">
        <v>717.00278398394596</v>
      </c>
      <c r="AA1199" s="99">
        <v>0</v>
      </c>
      <c r="AB1199" s="99">
        <v>0</v>
      </c>
      <c r="AC1199" s="99">
        <v>6202.6191911697397</v>
      </c>
      <c r="AD1199" s="99">
        <v>0</v>
      </c>
      <c r="AE1199" s="99">
        <v>3072937.3019714402</v>
      </c>
      <c r="AF1199" s="99">
        <v>2653971.9976806599</v>
      </c>
      <c r="AG1199" s="99">
        <v>1963238.6195220901</v>
      </c>
      <c r="AH1199" s="99">
        <v>0</v>
      </c>
      <c r="AI1199" s="99">
        <v>0</v>
      </c>
      <c r="AJ1199" s="99">
        <v>925336.82199859596</v>
      </c>
      <c r="AK1199" s="99">
        <v>0</v>
      </c>
      <c r="AL1199" s="99">
        <v>0</v>
      </c>
      <c r="AM1199" s="99">
        <v>360889.66897201497</v>
      </c>
      <c r="AN1199" s="99">
        <v>8207227.6138915997</v>
      </c>
      <c r="AO1199" s="99">
        <v>32397712.5541992</v>
      </c>
      <c r="AP1199" s="99">
        <v>0</v>
      </c>
      <c r="AQ1199" s="99">
        <v>25693208.5695801</v>
      </c>
      <c r="AR1199" s="99">
        <v>11779231.145507799</v>
      </c>
      <c r="AS1199" s="99">
        <v>5192.2081304788599</v>
      </c>
      <c r="AT1199" s="99">
        <v>0</v>
      </c>
      <c r="AU1199" s="99">
        <v>0</v>
      </c>
      <c r="AV1199" s="99">
        <v>14046.7219532728</v>
      </c>
      <c r="AW1199" s="99">
        <v>0</v>
      </c>
      <c r="AX1199" s="99">
        <v>21330297.613037098</v>
      </c>
      <c r="AY1199" s="99">
        <v>18192604.744140599</v>
      </c>
      <c r="AZ1199" s="99">
        <v>12535372.158813501</v>
      </c>
      <c r="BA1199" s="99">
        <v>0</v>
      </c>
      <c r="BB1199" s="99">
        <v>0</v>
      </c>
      <c r="BC1199" s="99">
        <v>6124247.41943359</v>
      </c>
      <c r="BD1199" s="99">
        <v>0</v>
      </c>
      <c r="BE1199" s="99">
        <v>0</v>
      </c>
      <c r="BF1199" s="99">
        <v>2204979.2485656701</v>
      </c>
      <c r="BG1199" s="99">
        <v>18924648.776855499</v>
      </c>
      <c r="BH1199" s="99">
        <v>6166508.50390625</v>
      </c>
      <c r="BI1199" s="99">
        <v>0</v>
      </c>
      <c r="BJ1199" s="99">
        <v>7572539.2960205097</v>
      </c>
      <c r="BK1199" s="99">
        <v>4327921.78442383</v>
      </c>
      <c r="BL1199" s="99">
        <v>0</v>
      </c>
      <c r="BM1199" s="99">
        <v>0</v>
      </c>
      <c r="BN1199" s="99">
        <v>0</v>
      </c>
      <c r="BO1199" s="99">
        <v>0</v>
      </c>
      <c r="BP1199" s="99">
        <v>0</v>
      </c>
      <c r="BQ1199" s="99">
        <v>0</v>
      </c>
      <c r="BR1199" s="99">
        <v>5885472.54187012</v>
      </c>
      <c r="BS1199" s="99">
        <v>5062200.9508056603</v>
      </c>
      <c r="BT1199" s="99">
        <v>0</v>
      </c>
      <c r="BU1199" s="99">
        <v>0</v>
      </c>
      <c r="BV1199" s="99">
        <v>2706781.6305236798</v>
      </c>
      <c r="BW1199" s="99">
        <v>0</v>
      </c>
      <c r="BX1199" s="99">
        <v>0</v>
      </c>
      <c r="BY1199" s="99">
        <v>0</v>
      </c>
      <c r="BZ1199" s="99">
        <v>0</v>
      </c>
      <c r="CA1199" s="99">
        <v>122506.05021286001</v>
      </c>
      <c r="CB1199" s="99">
        <v>8583656.5040283203</v>
      </c>
      <c r="CC1199" s="99">
        <v>58075728.305175804</v>
      </c>
      <c r="CD1199" s="99">
        <v>13738762.4527588</v>
      </c>
      <c r="CE1199" s="99">
        <v>2282.2826926708199</v>
      </c>
      <c r="CF1199" s="99">
        <v>352665.82603073103</v>
      </c>
      <c r="CG1199" s="99">
        <v>2154367.61932373</v>
      </c>
      <c r="CH1199" s="99">
        <v>0</v>
      </c>
      <c r="CI1199" s="99">
        <v>124764.22956275901</v>
      </c>
      <c r="CJ1199" s="99">
        <v>8940945.5189209003</v>
      </c>
      <c r="CK1199" s="99">
        <v>60195851.768554702</v>
      </c>
      <c r="CL1199" s="99">
        <v>13735938.994628901</v>
      </c>
      <c r="CM1199" s="166">
        <v>151595.058519363</v>
      </c>
      <c r="CN1199" s="166">
        <v>17100859.220947299</v>
      </c>
      <c r="CO1199" s="166">
        <v>78987904.084960893</v>
      </c>
      <c r="CP1199" s="99">
        <v>13735938.994628901</v>
      </c>
      <c r="CQ1199" s="99">
        <v>0</v>
      </c>
      <c r="CR1199" s="99">
        <v>0</v>
      </c>
      <c r="CS1199" s="99">
        <v>0</v>
      </c>
      <c r="CT1199" s="99">
        <v>0</v>
      </c>
      <c r="CU1199" s="98">
        <v>76762.104060668993</v>
      </c>
      <c r="CV1199" s="98">
        <v>103.128765943</v>
      </c>
      <c r="CW1199" s="98">
        <v>8936322.3300590515</v>
      </c>
      <c r="CX1199" s="98">
        <v>60230095.924499534</v>
      </c>
    </row>
    <row r="1200" spans="1:102" x14ac:dyDescent="0.2">
      <c r="A1200" s="98" t="s">
        <v>70</v>
      </c>
      <c r="B1200" s="100">
        <v>38139</v>
      </c>
      <c r="C1200" s="99">
        <v>75609.223202705398</v>
      </c>
      <c r="D1200" s="99">
        <v>0</v>
      </c>
      <c r="E1200" s="99">
        <v>47271.507807731599</v>
      </c>
      <c r="F1200" s="99">
        <v>25653.9429237843</v>
      </c>
      <c r="G1200" s="99">
        <v>79.576356078498094</v>
      </c>
      <c r="H1200" s="99">
        <v>0</v>
      </c>
      <c r="I1200" s="99">
        <v>0</v>
      </c>
      <c r="J1200" s="99">
        <v>1508.67976358533</v>
      </c>
      <c r="K1200" s="99">
        <v>0</v>
      </c>
      <c r="L1200" s="99">
        <v>54700.345699787104</v>
      </c>
      <c r="M1200" s="99">
        <v>46280.616703510299</v>
      </c>
      <c r="N1200" s="99">
        <v>14670.631999134999</v>
      </c>
      <c r="O1200" s="99">
        <v>0</v>
      </c>
      <c r="P1200" s="99">
        <v>0</v>
      </c>
      <c r="Q1200" s="99">
        <v>7455.9508999586096</v>
      </c>
      <c r="R1200" s="99">
        <v>0</v>
      </c>
      <c r="S1200" s="99">
        <v>0</v>
      </c>
      <c r="T1200" s="99">
        <v>2245.16429382563</v>
      </c>
      <c r="U1200" s="99">
        <v>27384.392857074701</v>
      </c>
      <c r="V1200" s="99">
        <v>4687649.1395873995</v>
      </c>
      <c r="W1200" s="99">
        <v>0</v>
      </c>
      <c r="X1200" s="99">
        <v>3878121.2131652799</v>
      </c>
      <c r="Y1200" s="99">
        <v>1826955.1572570801</v>
      </c>
      <c r="Z1200" s="99">
        <v>13618.9074544907</v>
      </c>
      <c r="AA1200" s="99">
        <v>0</v>
      </c>
      <c r="AB1200" s="99">
        <v>0</v>
      </c>
      <c r="AC1200" s="99">
        <v>366166.25275802601</v>
      </c>
      <c r="AD1200" s="99">
        <v>0</v>
      </c>
      <c r="AE1200" s="99">
        <v>3040974.5632629399</v>
      </c>
      <c r="AF1200" s="99">
        <v>2639089.9314880399</v>
      </c>
      <c r="AG1200" s="99">
        <v>1987438.37736511</v>
      </c>
      <c r="AH1200" s="99">
        <v>0</v>
      </c>
      <c r="AI1200" s="99">
        <v>0</v>
      </c>
      <c r="AJ1200" s="99">
        <v>918767.80762481701</v>
      </c>
      <c r="AK1200" s="99">
        <v>0</v>
      </c>
      <c r="AL1200" s="99">
        <v>0</v>
      </c>
      <c r="AM1200" s="99">
        <v>354202.76926422102</v>
      </c>
      <c r="AN1200" s="99">
        <v>8242656.8292846698</v>
      </c>
      <c r="AO1200" s="99">
        <v>32615400.300048798</v>
      </c>
      <c r="AP1200" s="99">
        <v>0</v>
      </c>
      <c r="AQ1200" s="99">
        <v>25916643.087646499</v>
      </c>
      <c r="AR1200" s="99">
        <v>12373958.962402301</v>
      </c>
      <c r="AS1200" s="99">
        <v>85714.660878181501</v>
      </c>
      <c r="AT1200" s="99">
        <v>0</v>
      </c>
      <c r="AU1200" s="99">
        <v>0</v>
      </c>
      <c r="AV1200" s="99">
        <v>857502.25164794899</v>
      </c>
      <c r="AW1200" s="99">
        <v>0</v>
      </c>
      <c r="AX1200" s="99">
        <v>21345009.7976074</v>
      </c>
      <c r="AY1200" s="99">
        <v>18389383.534179699</v>
      </c>
      <c r="AZ1200" s="99">
        <v>12746078.1361084</v>
      </c>
      <c r="BA1200" s="99">
        <v>0</v>
      </c>
      <c r="BB1200" s="99">
        <v>0</v>
      </c>
      <c r="BC1200" s="99">
        <v>6170339.5915527297</v>
      </c>
      <c r="BD1200" s="99">
        <v>0</v>
      </c>
      <c r="BE1200" s="99">
        <v>0</v>
      </c>
      <c r="BF1200" s="99">
        <v>2189516.46130371</v>
      </c>
      <c r="BG1200" s="99">
        <v>19265917.291747998</v>
      </c>
      <c r="BH1200" s="99">
        <v>6177734.4240722703</v>
      </c>
      <c r="BI1200" s="99">
        <v>0</v>
      </c>
      <c r="BJ1200" s="99">
        <v>7643445.41162109</v>
      </c>
      <c r="BK1200" s="99">
        <v>4509830.8560790997</v>
      </c>
      <c r="BL1200" s="99">
        <v>0</v>
      </c>
      <c r="BM1200" s="99">
        <v>0</v>
      </c>
      <c r="BN1200" s="99">
        <v>0</v>
      </c>
      <c r="BO1200" s="99">
        <v>0</v>
      </c>
      <c r="BP1200" s="99">
        <v>0</v>
      </c>
      <c r="BQ1200" s="99">
        <v>0</v>
      </c>
      <c r="BR1200" s="99">
        <v>5945314.43041992</v>
      </c>
      <c r="BS1200" s="99">
        <v>5185030.6004028302</v>
      </c>
      <c r="BT1200" s="99">
        <v>0</v>
      </c>
      <c r="BU1200" s="99">
        <v>0</v>
      </c>
      <c r="BV1200" s="99">
        <v>2732220.4240417499</v>
      </c>
      <c r="BW1200" s="99">
        <v>0</v>
      </c>
      <c r="BX1200" s="99">
        <v>0</v>
      </c>
      <c r="BY1200" s="99">
        <v>0</v>
      </c>
      <c r="BZ1200" s="99">
        <v>0</v>
      </c>
      <c r="CA1200" s="99">
        <v>123008.21260643</v>
      </c>
      <c r="CB1200" s="99">
        <v>8557277.5484619103</v>
      </c>
      <c r="CC1200" s="99">
        <v>58433935.126953103</v>
      </c>
      <c r="CD1200" s="99">
        <v>13770123.6364746</v>
      </c>
      <c r="CE1200" s="99">
        <v>2258.2731518447399</v>
      </c>
      <c r="CF1200" s="99">
        <v>351547.89272689802</v>
      </c>
      <c r="CG1200" s="99">
        <v>2170729.8446655301</v>
      </c>
      <c r="CH1200" s="99">
        <v>0</v>
      </c>
      <c r="CI1200" s="99">
        <v>125236.643790245</v>
      </c>
      <c r="CJ1200" s="99">
        <v>8904580.7567138709</v>
      </c>
      <c r="CK1200" s="99">
        <v>60516049.8583984</v>
      </c>
      <c r="CL1200" s="99">
        <v>13766797.0325928</v>
      </c>
      <c r="CM1200" s="166">
        <v>152576.20435524001</v>
      </c>
      <c r="CN1200" s="166">
        <v>17192213.284667999</v>
      </c>
      <c r="CO1200" s="166">
        <v>79889991.271484405</v>
      </c>
      <c r="CP1200" s="99">
        <v>13766797.0325928</v>
      </c>
      <c r="CQ1200" s="99">
        <v>0</v>
      </c>
      <c r="CR1200" s="99">
        <v>0</v>
      </c>
      <c r="CS1200" s="99">
        <v>0</v>
      </c>
      <c r="CT1200" s="99">
        <v>0</v>
      </c>
      <c r="CU1200" s="98">
        <v>74853.122364380994</v>
      </c>
      <c r="CV1200" s="98">
        <v>1572.910526483</v>
      </c>
      <c r="CW1200" s="98">
        <v>8908825.4411888085</v>
      </c>
      <c r="CX1200" s="98">
        <v>60604664.97161863</v>
      </c>
    </row>
    <row r="1201" spans="1:102" x14ac:dyDescent="0.2">
      <c r="A1201" s="98" t="s">
        <v>70</v>
      </c>
      <c r="B1201" s="100">
        <v>38231</v>
      </c>
      <c r="C1201" s="99">
        <v>76923.488255500793</v>
      </c>
      <c r="D1201" s="99">
        <v>0</v>
      </c>
      <c r="E1201" s="99">
        <v>47723.815219879201</v>
      </c>
      <c r="F1201" s="99">
        <v>26650.0556664467</v>
      </c>
      <c r="G1201" s="99">
        <v>189.881807032973</v>
      </c>
      <c r="H1201" s="99">
        <v>0</v>
      </c>
      <c r="I1201" s="99">
        <v>0</v>
      </c>
      <c r="J1201" s="99">
        <v>3670.9743787348302</v>
      </c>
      <c r="K1201" s="99">
        <v>0</v>
      </c>
      <c r="L1201" s="99">
        <v>56987.4176359177</v>
      </c>
      <c r="M1201" s="99">
        <v>46756.748270511598</v>
      </c>
      <c r="N1201" s="99">
        <v>14973.785969615001</v>
      </c>
      <c r="O1201" s="99">
        <v>0</v>
      </c>
      <c r="P1201" s="99">
        <v>0</v>
      </c>
      <c r="Q1201" s="99">
        <v>7467.9237958788899</v>
      </c>
      <c r="R1201" s="99">
        <v>0</v>
      </c>
      <c r="S1201" s="99">
        <v>0</v>
      </c>
      <c r="T1201" s="99">
        <v>2219.10765784979</v>
      </c>
      <c r="U1201" s="99">
        <v>27445.124645709999</v>
      </c>
      <c r="V1201" s="99">
        <v>4737980.6270752</v>
      </c>
      <c r="W1201" s="99">
        <v>0</v>
      </c>
      <c r="X1201" s="99">
        <v>3890815.8971557599</v>
      </c>
      <c r="Y1201" s="99">
        <v>1890473.12712097</v>
      </c>
      <c r="Z1201" s="99">
        <v>32300.368434429201</v>
      </c>
      <c r="AA1201" s="99">
        <v>0</v>
      </c>
      <c r="AB1201" s="99">
        <v>0</v>
      </c>
      <c r="AC1201" s="99">
        <v>956699.95799255394</v>
      </c>
      <c r="AD1201" s="99">
        <v>0</v>
      </c>
      <c r="AE1201" s="99">
        <v>3094284.2525939899</v>
      </c>
      <c r="AF1201" s="99">
        <v>2663525.29724121</v>
      </c>
      <c r="AG1201" s="99">
        <v>2010327.8170318599</v>
      </c>
      <c r="AH1201" s="99">
        <v>0</v>
      </c>
      <c r="AI1201" s="99">
        <v>0</v>
      </c>
      <c r="AJ1201" s="99">
        <v>919313.89495849598</v>
      </c>
      <c r="AK1201" s="99">
        <v>0</v>
      </c>
      <c r="AL1201" s="99">
        <v>0</v>
      </c>
      <c r="AM1201" s="99">
        <v>350815.26697158802</v>
      </c>
      <c r="AN1201" s="99">
        <v>8012531.5782470703</v>
      </c>
      <c r="AO1201" s="99">
        <v>33388631.379150402</v>
      </c>
      <c r="AP1201" s="99">
        <v>0</v>
      </c>
      <c r="AQ1201" s="99">
        <v>26485192.373535201</v>
      </c>
      <c r="AR1201" s="99">
        <v>12928743.2702637</v>
      </c>
      <c r="AS1201" s="99">
        <v>201219.27604484599</v>
      </c>
      <c r="AT1201" s="99">
        <v>0</v>
      </c>
      <c r="AU1201" s="99">
        <v>0</v>
      </c>
      <c r="AV1201" s="99">
        <v>2344390.4191284198</v>
      </c>
      <c r="AW1201" s="99">
        <v>0</v>
      </c>
      <c r="AX1201" s="99">
        <v>22223720.036865201</v>
      </c>
      <c r="AY1201" s="99">
        <v>18796705.110839799</v>
      </c>
      <c r="AZ1201" s="99">
        <v>13085231.705444301</v>
      </c>
      <c r="BA1201" s="99">
        <v>0</v>
      </c>
      <c r="BB1201" s="99">
        <v>0</v>
      </c>
      <c r="BC1201" s="99">
        <v>6237045.7521972703</v>
      </c>
      <c r="BD1201" s="99">
        <v>0</v>
      </c>
      <c r="BE1201" s="99">
        <v>0</v>
      </c>
      <c r="BF1201" s="99">
        <v>2184900.5586242699</v>
      </c>
      <c r="BG1201" s="99">
        <v>19147597.394775402</v>
      </c>
      <c r="BH1201" s="99">
        <v>6435698.7321167002</v>
      </c>
      <c r="BI1201" s="99">
        <v>0</v>
      </c>
      <c r="BJ1201" s="99">
        <v>7872917.9045410203</v>
      </c>
      <c r="BK1201" s="99">
        <v>4709776.1630248995</v>
      </c>
      <c r="BL1201" s="99">
        <v>0</v>
      </c>
      <c r="BM1201" s="99">
        <v>0</v>
      </c>
      <c r="BN1201" s="99">
        <v>0</v>
      </c>
      <c r="BO1201" s="99">
        <v>0</v>
      </c>
      <c r="BP1201" s="99">
        <v>0</v>
      </c>
      <c r="BQ1201" s="99">
        <v>0</v>
      </c>
      <c r="BR1201" s="99">
        <v>6140478.7376098596</v>
      </c>
      <c r="BS1201" s="99">
        <v>5335571.6638183603</v>
      </c>
      <c r="BT1201" s="99">
        <v>0</v>
      </c>
      <c r="BU1201" s="99">
        <v>0</v>
      </c>
      <c r="BV1201" s="99">
        <v>2776080.5999145498</v>
      </c>
      <c r="BW1201" s="99">
        <v>0</v>
      </c>
      <c r="BX1201" s="99">
        <v>0</v>
      </c>
      <c r="BY1201" s="99">
        <v>0</v>
      </c>
      <c r="BZ1201" s="99">
        <v>0</v>
      </c>
      <c r="CA1201" s="99">
        <v>124549.76554489099</v>
      </c>
      <c r="CB1201" s="99">
        <v>8654216.0073242206</v>
      </c>
      <c r="CC1201" s="99">
        <v>59978740.451660201</v>
      </c>
      <c r="CD1201" s="99">
        <v>14368225.9052734</v>
      </c>
      <c r="CE1201" s="99">
        <v>2189.7774690687702</v>
      </c>
      <c r="CF1201" s="99">
        <v>352498.90212249802</v>
      </c>
      <c r="CG1201" s="99">
        <v>2199164.0797424298</v>
      </c>
      <c r="CH1201" s="99">
        <v>0</v>
      </c>
      <c r="CI1201" s="99">
        <v>126732.750826836</v>
      </c>
      <c r="CJ1201" s="99">
        <v>9006687.1007080097</v>
      </c>
      <c r="CK1201" s="99">
        <v>62170677.061035201</v>
      </c>
      <c r="CL1201" s="99">
        <v>14378199.182251001</v>
      </c>
      <c r="CM1201" s="166">
        <v>154181.98164749099</v>
      </c>
      <c r="CN1201" s="166">
        <v>17082356.722900402</v>
      </c>
      <c r="CO1201" s="166">
        <v>81505285.727539107</v>
      </c>
      <c r="CP1201" s="99">
        <v>14378199.182251001</v>
      </c>
      <c r="CQ1201" s="99">
        <v>0</v>
      </c>
      <c r="CR1201" s="99">
        <v>0</v>
      </c>
      <c r="CS1201" s="99">
        <v>0</v>
      </c>
      <c r="CT1201" s="99">
        <v>0</v>
      </c>
      <c r="CU1201" s="98">
        <v>73993.977465372998</v>
      </c>
      <c r="CV1201" s="98">
        <v>3750.7554935019998</v>
      </c>
      <c r="CW1201" s="98">
        <v>9006714.9094467182</v>
      </c>
      <c r="CX1201" s="98">
        <v>62177904.531402633</v>
      </c>
    </row>
    <row r="1202" spans="1:102" x14ac:dyDescent="0.2">
      <c r="A1202" s="98" t="s">
        <v>70</v>
      </c>
      <c r="B1202" s="100">
        <v>38322</v>
      </c>
      <c r="C1202" s="99">
        <v>78477.871494293198</v>
      </c>
      <c r="D1202" s="99">
        <v>0</v>
      </c>
      <c r="E1202" s="99">
        <v>46938.647410392798</v>
      </c>
      <c r="F1202" s="99">
        <v>26748.4847371578</v>
      </c>
      <c r="G1202" s="99">
        <v>285.85991133377001</v>
      </c>
      <c r="H1202" s="99">
        <v>0</v>
      </c>
      <c r="I1202" s="99">
        <v>0</v>
      </c>
      <c r="J1202" s="99">
        <v>5885.2608437538101</v>
      </c>
      <c r="K1202" s="99">
        <v>0</v>
      </c>
      <c r="L1202" s="99">
        <v>55900.243077755003</v>
      </c>
      <c r="M1202" s="99">
        <v>47170.3237962723</v>
      </c>
      <c r="N1202" s="99">
        <v>15049.083626985501</v>
      </c>
      <c r="O1202" s="99">
        <v>0</v>
      </c>
      <c r="P1202" s="99">
        <v>0</v>
      </c>
      <c r="Q1202" s="99">
        <v>7580.5867847204199</v>
      </c>
      <c r="R1202" s="99">
        <v>0</v>
      </c>
      <c r="S1202" s="99">
        <v>0</v>
      </c>
      <c r="T1202" s="99">
        <v>2208.8124585747701</v>
      </c>
      <c r="U1202" s="99">
        <v>28384.019511222799</v>
      </c>
      <c r="V1202" s="99">
        <v>4858374.3379516602</v>
      </c>
      <c r="W1202" s="99">
        <v>0</v>
      </c>
      <c r="X1202" s="99">
        <v>3821577.5523681599</v>
      </c>
      <c r="Y1202" s="99">
        <v>1911281.0387115499</v>
      </c>
      <c r="Z1202" s="99">
        <v>54308.269320964799</v>
      </c>
      <c r="AA1202" s="99">
        <v>0</v>
      </c>
      <c r="AB1202" s="99">
        <v>0</v>
      </c>
      <c r="AC1202" s="99">
        <v>2035404.3387603799</v>
      </c>
      <c r="AD1202" s="99">
        <v>0</v>
      </c>
      <c r="AE1202" s="99">
        <v>3054613.13589478</v>
      </c>
      <c r="AF1202" s="99">
        <v>2689301.7779846201</v>
      </c>
      <c r="AG1202" s="99">
        <v>2013767.4202728299</v>
      </c>
      <c r="AH1202" s="99">
        <v>0</v>
      </c>
      <c r="AI1202" s="99">
        <v>0</v>
      </c>
      <c r="AJ1202" s="99">
        <v>917761.78816986096</v>
      </c>
      <c r="AK1202" s="99">
        <v>0</v>
      </c>
      <c r="AL1202" s="99">
        <v>0</v>
      </c>
      <c r="AM1202" s="99">
        <v>358078.04659652698</v>
      </c>
      <c r="AN1202" s="99">
        <v>8736080.6879882794</v>
      </c>
      <c r="AO1202" s="99">
        <v>34681863.4990234</v>
      </c>
      <c r="AP1202" s="99">
        <v>0</v>
      </c>
      <c r="AQ1202" s="99">
        <v>26280716.776855499</v>
      </c>
      <c r="AR1202" s="99">
        <v>13205211.7845459</v>
      </c>
      <c r="AS1202" s="99">
        <v>352020.69853591901</v>
      </c>
      <c r="AT1202" s="99">
        <v>0</v>
      </c>
      <c r="AU1202" s="99">
        <v>0</v>
      </c>
      <c r="AV1202" s="99">
        <v>4718004.5892334003</v>
      </c>
      <c r="AW1202" s="99">
        <v>0</v>
      </c>
      <c r="AX1202" s="99">
        <v>22042086.931396499</v>
      </c>
      <c r="AY1202" s="99">
        <v>19198759.1958008</v>
      </c>
      <c r="AZ1202" s="99">
        <v>13291629.341186499</v>
      </c>
      <c r="BA1202" s="99">
        <v>0</v>
      </c>
      <c r="BB1202" s="99">
        <v>0</v>
      </c>
      <c r="BC1202" s="99">
        <v>6320415.5811767597</v>
      </c>
      <c r="BD1202" s="99">
        <v>0</v>
      </c>
      <c r="BE1202" s="99">
        <v>0</v>
      </c>
      <c r="BF1202" s="99">
        <v>2279136.97766113</v>
      </c>
      <c r="BG1202" s="99">
        <v>20632996.544921901</v>
      </c>
      <c r="BH1202" s="99">
        <v>6578876.2351684598</v>
      </c>
      <c r="BI1202" s="99">
        <v>0</v>
      </c>
      <c r="BJ1202" s="99">
        <v>7864436.5502929697</v>
      </c>
      <c r="BK1202" s="99">
        <v>4882527.2370605497</v>
      </c>
      <c r="BL1202" s="99">
        <v>0</v>
      </c>
      <c r="BM1202" s="99">
        <v>0</v>
      </c>
      <c r="BN1202" s="99">
        <v>0</v>
      </c>
      <c r="BO1202" s="99">
        <v>0</v>
      </c>
      <c r="BP1202" s="99">
        <v>0</v>
      </c>
      <c r="BQ1202" s="99">
        <v>0</v>
      </c>
      <c r="BR1202" s="99">
        <v>6260338.96166992</v>
      </c>
      <c r="BS1202" s="99">
        <v>5445678.1123046903</v>
      </c>
      <c r="BT1202" s="99">
        <v>0</v>
      </c>
      <c r="BU1202" s="99">
        <v>0</v>
      </c>
      <c r="BV1202" s="99">
        <v>2830115.2009277302</v>
      </c>
      <c r="BW1202" s="99">
        <v>0</v>
      </c>
      <c r="BX1202" s="99">
        <v>0</v>
      </c>
      <c r="BY1202" s="99">
        <v>0</v>
      </c>
      <c r="BZ1202" s="99">
        <v>0</v>
      </c>
      <c r="CA1202" s="99">
        <v>125243.869308472</v>
      </c>
      <c r="CB1202" s="99">
        <v>8698721.1542968806</v>
      </c>
      <c r="CC1202" s="99">
        <v>61088339.502441399</v>
      </c>
      <c r="CD1202" s="99">
        <v>14438827.963256801</v>
      </c>
      <c r="CE1202" s="99">
        <v>2213.5693639218798</v>
      </c>
      <c r="CF1202" s="99">
        <v>357806.80308151199</v>
      </c>
      <c r="CG1202" s="99">
        <v>2278109.7165527302</v>
      </c>
      <c r="CH1202" s="99">
        <v>0</v>
      </c>
      <c r="CI1202" s="99">
        <v>127517.601041794</v>
      </c>
      <c r="CJ1202" s="99">
        <v>9054800.1484375</v>
      </c>
      <c r="CK1202" s="99">
        <v>63339271.3369141</v>
      </c>
      <c r="CL1202" s="99">
        <v>14436194.3514404</v>
      </c>
      <c r="CM1202" s="166">
        <v>155936.90748214701</v>
      </c>
      <c r="CN1202" s="166">
        <v>17765024.127197299</v>
      </c>
      <c r="CO1202" s="166">
        <v>84021548.151367202</v>
      </c>
      <c r="CP1202" s="99">
        <v>14436194.3514404</v>
      </c>
      <c r="CQ1202" s="99">
        <v>0</v>
      </c>
      <c r="CR1202" s="99">
        <v>0</v>
      </c>
      <c r="CS1202" s="99">
        <v>0</v>
      </c>
      <c r="CT1202" s="99">
        <v>0</v>
      </c>
      <c r="CU1202" s="98">
        <v>71209.054888915998</v>
      </c>
      <c r="CV1202" s="98">
        <v>6275.9989361999997</v>
      </c>
      <c r="CW1202" s="98">
        <v>9056527.957378393</v>
      </c>
      <c r="CX1202" s="98">
        <v>63366449.218994126</v>
      </c>
    </row>
    <row r="1203" spans="1:102" x14ac:dyDescent="0.2">
      <c r="A1203" s="98" t="s">
        <v>70</v>
      </c>
      <c r="B1203" s="100">
        <v>38412</v>
      </c>
      <c r="C1203" s="99">
        <v>80343.693667411804</v>
      </c>
      <c r="D1203" s="99">
        <v>0</v>
      </c>
      <c r="E1203" s="99">
        <v>46764.627531051599</v>
      </c>
      <c r="F1203" s="99">
        <v>27470.719207763701</v>
      </c>
      <c r="G1203" s="99">
        <v>413.27166883274901</v>
      </c>
      <c r="H1203" s="99">
        <v>0</v>
      </c>
      <c r="I1203" s="99">
        <v>0</v>
      </c>
      <c r="J1203" s="99">
        <v>8627.5312839746493</v>
      </c>
      <c r="K1203" s="99">
        <v>0</v>
      </c>
      <c r="L1203" s="99">
        <v>55959.300298690803</v>
      </c>
      <c r="M1203" s="99">
        <v>47879.449333190903</v>
      </c>
      <c r="N1203" s="99">
        <v>15254.986184001</v>
      </c>
      <c r="O1203" s="99">
        <v>0</v>
      </c>
      <c r="P1203" s="99">
        <v>0</v>
      </c>
      <c r="Q1203" s="99">
        <v>7694.93028110266</v>
      </c>
      <c r="R1203" s="99">
        <v>0</v>
      </c>
      <c r="S1203" s="99">
        <v>0</v>
      </c>
      <c r="T1203" s="99">
        <v>2192.7393143773102</v>
      </c>
      <c r="U1203" s="99">
        <v>28972.2767753601</v>
      </c>
      <c r="V1203" s="99">
        <v>5002082.74536133</v>
      </c>
      <c r="W1203" s="99">
        <v>0</v>
      </c>
      <c r="X1203" s="99">
        <v>3821000.4931030301</v>
      </c>
      <c r="Y1203" s="99">
        <v>1964239.4013366699</v>
      </c>
      <c r="Z1203" s="99">
        <v>82921.269618987993</v>
      </c>
      <c r="AA1203" s="99">
        <v>0</v>
      </c>
      <c r="AB1203" s="99">
        <v>0</v>
      </c>
      <c r="AC1203" s="99">
        <v>2970665.1289672898</v>
      </c>
      <c r="AD1203" s="99">
        <v>0</v>
      </c>
      <c r="AE1203" s="99">
        <v>3083093.1308898898</v>
      </c>
      <c r="AF1203" s="99">
        <v>2728629.1507263202</v>
      </c>
      <c r="AG1203" s="99">
        <v>2065942.5007171601</v>
      </c>
      <c r="AH1203" s="99">
        <v>0</v>
      </c>
      <c r="AI1203" s="99">
        <v>0</v>
      </c>
      <c r="AJ1203" s="99">
        <v>913603.37609863305</v>
      </c>
      <c r="AK1203" s="99">
        <v>0</v>
      </c>
      <c r="AL1203" s="99">
        <v>0</v>
      </c>
      <c r="AM1203" s="99">
        <v>356613.68077087402</v>
      </c>
      <c r="AN1203" s="99">
        <v>9033791.5174560491</v>
      </c>
      <c r="AO1203" s="99">
        <v>36167592.135742202</v>
      </c>
      <c r="AP1203" s="99">
        <v>0</v>
      </c>
      <c r="AQ1203" s="99">
        <v>26596339.785888702</v>
      </c>
      <c r="AR1203" s="99">
        <v>13815652.767211899</v>
      </c>
      <c r="AS1203" s="99">
        <v>541625.96846008301</v>
      </c>
      <c r="AT1203" s="99">
        <v>0</v>
      </c>
      <c r="AU1203" s="99">
        <v>0</v>
      </c>
      <c r="AV1203" s="99">
        <v>7017365.3962402297</v>
      </c>
      <c r="AW1203" s="99">
        <v>0</v>
      </c>
      <c r="AX1203" s="99">
        <v>22431115.2275391</v>
      </c>
      <c r="AY1203" s="99">
        <v>19689252.7497559</v>
      </c>
      <c r="AZ1203" s="99">
        <v>13877474.2611084</v>
      </c>
      <c r="BA1203" s="99">
        <v>0</v>
      </c>
      <c r="BB1203" s="99">
        <v>0</v>
      </c>
      <c r="BC1203" s="99">
        <v>6385122.1966552697</v>
      </c>
      <c r="BD1203" s="99">
        <v>0</v>
      </c>
      <c r="BE1203" s="99">
        <v>0</v>
      </c>
      <c r="BF1203" s="99">
        <v>2303139.06176758</v>
      </c>
      <c r="BG1203" s="99">
        <v>21641806.107421901</v>
      </c>
      <c r="BH1203" s="99">
        <v>6806860.45629883</v>
      </c>
      <c r="BI1203" s="99">
        <v>0</v>
      </c>
      <c r="BJ1203" s="99">
        <v>7982307.2657470703</v>
      </c>
      <c r="BK1203" s="99">
        <v>5077007.0983276404</v>
      </c>
      <c r="BL1203" s="99">
        <v>0</v>
      </c>
      <c r="BM1203" s="99">
        <v>0</v>
      </c>
      <c r="BN1203" s="99">
        <v>0</v>
      </c>
      <c r="BO1203" s="99">
        <v>0</v>
      </c>
      <c r="BP1203" s="99">
        <v>0</v>
      </c>
      <c r="BQ1203" s="99">
        <v>0</v>
      </c>
      <c r="BR1203" s="99">
        <v>6344631.4082031297</v>
      </c>
      <c r="BS1203" s="99">
        <v>5538925.5911254901</v>
      </c>
      <c r="BT1203" s="99">
        <v>0</v>
      </c>
      <c r="BU1203" s="99">
        <v>0</v>
      </c>
      <c r="BV1203" s="99">
        <v>2886446.0255127</v>
      </c>
      <c r="BW1203" s="99">
        <v>0</v>
      </c>
      <c r="BX1203" s="99">
        <v>0</v>
      </c>
      <c r="BY1203" s="99">
        <v>0</v>
      </c>
      <c r="BZ1203" s="99">
        <v>0</v>
      </c>
      <c r="CA1203" s="99">
        <v>127216.815215111</v>
      </c>
      <c r="CB1203" s="99">
        <v>8829711.6870117206</v>
      </c>
      <c r="CC1203" s="99">
        <v>62793307.9775391</v>
      </c>
      <c r="CD1203" s="99">
        <v>14789431.3365479</v>
      </c>
      <c r="CE1203" s="99">
        <v>2208.15291059017</v>
      </c>
      <c r="CF1203" s="99">
        <v>360278.76476287801</v>
      </c>
      <c r="CG1203" s="99">
        <v>2320605.3850097698</v>
      </c>
      <c r="CH1203" s="99">
        <v>0</v>
      </c>
      <c r="CI1203" s="99">
        <v>129398.79380989099</v>
      </c>
      <c r="CJ1203" s="99">
        <v>9184250.9692382794</v>
      </c>
      <c r="CK1203" s="99">
        <v>65119335.059082001</v>
      </c>
      <c r="CL1203" s="99">
        <v>14786546.529785199</v>
      </c>
      <c r="CM1203" s="166">
        <v>158209.34445762599</v>
      </c>
      <c r="CN1203" s="166">
        <v>18196487.395019501</v>
      </c>
      <c r="CO1203" s="166">
        <v>86543413.3203125</v>
      </c>
      <c r="CP1203" s="99">
        <v>14786546.529785199</v>
      </c>
      <c r="CQ1203" s="99">
        <v>0</v>
      </c>
      <c r="CR1203" s="99">
        <v>0</v>
      </c>
      <c r="CS1203" s="99">
        <v>0</v>
      </c>
      <c r="CT1203" s="99">
        <v>0</v>
      </c>
      <c r="CU1203" s="98">
        <v>68892.519993447</v>
      </c>
      <c r="CV1203" s="98">
        <v>9020.8626188510007</v>
      </c>
      <c r="CW1203" s="98">
        <v>9189990.451774599</v>
      </c>
      <c r="CX1203" s="98">
        <v>65113913.362548873</v>
      </c>
    </row>
    <row r="1204" spans="1:102" x14ac:dyDescent="0.2">
      <c r="A1204" s="98" t="s">
        <v>70</v>
      </c>
      <c r="B1204" s="100">
        <v>38504</v>
      </c>
      <c r="C1204" s="99">
        <v>81633.666384697004</v>
      </c>
      <c r="D1204" s="99">
        <v>5.8746770059806304</v>
      </c>
      <c r="E1204" s="99">
        <v>46382.810681819901</v>
      </c>
      <c r="F1204" s="99">
        <v>27949.741603374499</v>
      </c>
      <c r="G1204" s="99">
        <v>514.54236581176497</v>
      </c>
      <c r="H1204" s="99">
        <v>0</v>
      </c>
      <c r="I1204" s="99">
        <v>0</v>
      </c>
      <c r="J1204" s="99">
        <v>10921.8080480099</v>
      </c>
      <c r="K1204" s="99">
        <v>0</v>
      </c>
      <c r="L1204" s="99">
        <v>57050.906088828997</v>
      </c>
      <c r="M1204" s="99">
        <v>48693.591048717499</v>
      </c>
      <c r="N1204" s="99">
        <v>15180.8515483141</v>
      </c>
      <c r="O1204" s="99">
        <v>0</v>
      </c>
      <c r="P1204" s="99">
        <v>0</v>
      </c>
      <c r="Q1204" s="99">
        <v>7723.7192725539198</v>
      </c>
      <c r="R1204" s="99">
        <v>0</v>
      </c>
      <c r="S1204" s="99">
        <v>0</v>
      </c>
      <c r="T1204" s="99">
        <v>2199.77963155508</v>
      </c>
      <c r="U1204" s="99">
        <v>29466.583013296098</v>
      </c>
      <c r="V1204" s="99">
        <v>5003216.4996948196</v>
      </c>
      <c r="W1204" s="99">
        <v>532.91036362945999</v>
      </c>
      <c r="X1204" s="99">
        <v>3771676.13494873</v>
      </c>
      <c r="Y1204" s="99">
        <v>2003187.4008483901</v>
      </c>
      <c r="Z1204" s="99">
        <v>110068.088888168</v>
      </c>
      <c r="AA1204" s="99">
        <v>0</v>
      </c>
      <c r="AB1204" s="99">
        <v>0</v>
      </c>
      <c r="AC1204" s="99">
        <v>3816703.6442565899</v>
      </c>
      <c r="AD1204" s="99">
        <v>0</v>
      </c>
      <c r="AE1204" s="99">
        <v>3146360.3103027302</v>
      </c>
      <c r="AF1204" s="99">
        <v>2729679.0073547401</v>
      </c>
      <c r="AG1204" s="99">
        <v>2020269.00758362</v>
      </c>
      <c r="AH1204" s="99">
        <v>0</v>
      </c>
      <c r="AI1204" s="99">
        <v>0</v>
      </c>
      <c r="AJ1204" s="99">
        <v>915440.38658142101</v>
      </c>
      <c r="AK1204" s="99">
        <v>0</v>
      </c>
      <c r="AL1204" s="99">
        <v>0</v>
      </c>
      <c r="AM1204" s="99">
        <v>366741.75324630702</v>
      </c>
      <c r="AN1204" s="99">
        <v>9281037.57739258</v>
      </c>
      <c r="AO1204" s="99">
        <v>36472198.721191399</v>
      </c>
      <c r="AP1204" s="99">
        <v>4998.9226193428003</v>
      </c>
      <c r="AQ1204" s="99">
        <v>26437862.792480499</v>
      </c>
      <c r="AR1204" s="99">
        <v>14124408.7370605</v>
      </c>
      <c r="AS1204" s="99">
        <v>719565.37404632603</v>
      </c>
      <c r="AT1204" s="99">
        <v>0</v>
      </c>
      <c r="AU1204" s="99">
        <v>0</v>
      </c>
      <c r="AV1204" s="99">
        <v>9388416.0489502009</v>
      </c>
      <c r="AW1204" s="99">
        <v>0</v>
      </c>
      <c r="AX1204" s="99">
        <v>23125472.904296901</v>
      </c>
      <c r="AY1204" s="99">
        <v>20027827.339111298</v>
      </c>
      <c r="AZ1204" s="99">
        <v>13620557.5704346</v>
      </c>
      <c r="BA1204" s="99">
        <v>0</v>
      </c>
      <c r="BB1204" s="99">
        <v>0</v>
      </c>
      <c r="BC1204" s="99">
        <v>6460703.6058959998</v>
      </c>
      <c r="BD1204" s="99">
        <v>0</v>
      </c>
      <c r="BE1204" s="99">
        <v>0</v>
      </c>
      <c r="BF1204" s="99">
        <v>2388223.1028442401</v>
      </c>
      <c r="BG1204" s="99">
        <v>22549341.454345699</v>
      </c>
      <c r="BH1204" s="99">
        <v>6972287.0740356399</v>
      </c>
      <c r="BI1204" s="99">
        <v>653.09609206020798</v>
      </c>
      <c r="BJ1204" s="99">
        <v>8126119.2701415997</v>
      </c>
      <c r="BK1204" s="99">
        <v>5285000.1688232403</v>
      </c>
      <c r="BL1204" s="99">
        <v>0</v>
      </c>
      <c r="BM1204" s="99">
        <v>0</v>
      </c>
      <c r="BN1204" s="99">
        <v>0</v>
      </c>
      <c r="BO1204" s="99">
        <v>0</v>
      </c>
      <c r="BP1204" s="99">
        <v>0</v>
      </c>
      <c r="BQ1204" s="99">
        <v>0</v>
      </c>
      <c r="BR1204" s="99">
        <v>6481276.0299072303</v>
      </c>
      <c r="BS1204" s="99">
        <v>5623233.6930542002</v>
      </c>
      <c r="BT1204" s="99">
        <v>0</v>
      </c>
      <c r="BU1204" s="99">
        <v>0</v>
      </c>
      <c r="BV1204" s="99">
        <v>2965237.7249450702</v>
      </c>
      <c r="BW1204" s="99">
        <v>0</v>
      </c>
      <c r="BX1204" s="99">
        <v>0</v>
      </c>
      <c r="BY1204" s="99">
        <v>0</v>
      </c>
      <c r="BZ1204" s="99">
        <v>0</v>
      </c>
      <c r="CA1204" s="99">
        <v>128203.18571186101</v>
      </c>
      <c r="CB1204" s="99">
        <v>8763799.8699951209</v>
      </c>
      <c r="CC1204" s="99">
        <v>62839046.205078103</v>
      </c>
      <c r="CD1204" s="99">
        <v>15049472.032714801</v>
      </c>
      <c r="CE1204" s="99">
        <v>2213.8454803228401</v>
      </c>
      <c r="CF1204" s="99">
        <v>364373.13112640398</v>
      </c>
      <c r="CG1204" s="99">
        <v>2373026.15771484</v>
      </c>
      <c r="CH1204" s="99">
        <v>0</v>
      </c>
      <c r="CI1204" s="99">
        <v>130391.2137146</v>
      </c>
      <c r="CJ1204" s="99">
        <v>9128312.2321777306</v>
      </c>
      <c r="CK1204" s="99">
        <v>65084267.847656302</v>
      </c>
      <c r="CL1204" s="99">
        <v>15045996.9595947</v>
      </c>
      <c r="CM1204" s="166">
        <v>159736.51410865801</v>
      </c>
      <c r="CN1204" s="166">
        <v>18430835.939697299</v>
      </c>
      <c r="CO1204" s="166">
        <v>87884956.808593795</v>
      </c>
      <c r="CP1204" s="99">
        <v>15045996.9595947</v>
      </c>
      <c r="CQ1204" s="99">
        <v>0</v>
      </c>
      <c r="CR1204" s="99">
        <v>0</v>
      </c>
      <c r="CS1204" s="99">
        <v>0</v>
      </c>
      <c r="CT1204" s="99">
        <v>0</v>
      </c>
      <c r="CU1204" s="98">
        <v>66423.810425125994</v>
      </c>
      <c r="CV1204" s="98">
        <v>11294.075311402999</v>
      </c>
      <c r="CW1204" s="98">
        <v>9128173.0011215247</v>
      </c>
      <c r="CX1204" s="98">
        <v>65212072.362792939</v>
      </c>
    </row>
    <row r="1205" spans="1:102" x14ac:dyDescent="0.2">
      <c r="A1205" s="98" t="s">
        <v>70</v>
      </c>
      <c r="B1205" s="100">
        <v>38596</v>
      </c>
      <c r="C1205" s="99">
        <v>82928.879334449797</v>
      </c>
      <c r="D1205" s="99">
        <v>5.2179076809552498</v>
      </c>
      <c r="E1205" s="99">
        <v>46330.378989219702</v>
      </c>
      <c r="F1205" s="99">
        <v>28749.072327137001</v>
      </c>
      <c r="G1205" s="99">
        <v>661.72156625240996</v>
      </c>
      <c r="H1205" s="99">
        <v>0</v>
      </c>
      <c r="I1205" s="99">
        <v>0</v>
      </c>
      <c r="J1205" s="99">
        <v>13538.301768899</v>
      </c>
      <c r="K1205" s="99">
        <v>0</v>
      </c>
      <c r="L1205" s="99">
        <v>58567.6920337677</v>
      </c>
      <c r="M1205" s="99">
        <v>49207.713901519797</v>
      </c>
      <c r="N1205" s="99">
        <v>15156.028294801699</v>
      </c>
      <c r="O1205" s="99">
        <v>0</v>
      </c>
      <c r="P1205" s="99">
        <v>0</v>
      </c>
      <c r="Q1205" s="99">
        <v>7792.9155139327004</v>
      </c>
      <c r="R1205" s="99">
        <v>0</v>
      </c>
      <c r="S1205" s="99">
        <v>0</v>
      </c>
      <c r="T1205" s="99">
        <v>2230.5537040531599</v>
      </c>
      <c r="U1205" s="99">
        <v>29507.0410592556</v>
      </c>
      <c r="V1205" s="99">
        <v>5066966.0176391602</v>
      </c>
      <c r="W1205" s="99">
        <v>471.08398273959801</v>
      </c>
      <c r="X1205" s="99">
        <v>3726704.8982849098</v>
      </c>
      <c r="Y1205" s="99">
        <v>2036115.56832886</v>
      </c>
      <c r="Z1205" s="99">
        <v>137717.62351417501</v>
      </c>
      <c r="AA1205" s="99">
        <v>0</v>
      </c>
      <c r="AB1205" s="99">
        <v>0</v>
      </c>
      <c r="AC1205" s="99">
        <v>4683725.1445922898</v>
      </c>
      <c r="AD1205" s="99">
        <v>0</v>
      </c>
      <c r="AE1205" s="99">
        <v>3098889.1926574698</v>
      </c>
      <c r="AF1205" s="99">
        <v>2761875.0012817401</v>
      </c>
      <c r="AG1205" s="99">
        <v>2028538.96992493</v>
      </c>
      <c r="AH1205" s="99">
        <v>0</v>
      </c>
      <c r="AI1205" s="99">
        <v>0</v>
      </c>
      <c r="AJ1205" s="99">
        <v>912320.35050201404</v>
      </c>
      <c r="AK1205" s="99">
        <v>0</v>
      </c>
      <c r="AL1205" s="99">
        <v>0</v>
      </c>
      <c r="AM1205" s="99">
        <v>364515.96853637701</v>
      </c>
      <c r="AN1205" s="99">
        <v>9223216.0009765606</v>
      </c>
      <c r="AO1205" s="99">
        <v>37484946.200683601</v>
      </c>
      <c r="AP1205" s="99">
        <v>3709.7109690606599</v>
      </c>
      <c r="AQ1205" s="99">
        <v>26641080.7338867</v>
      </c>
      <c r="AR1205" s="99">
        <v>14562826.8897705</v>
      </c>
      <c r="AS1205" s="99">
        <v>907197.58219146705</v>
      </c>
      <c r="AT1205" s="99">
        <v>0</v>
      </c>
      <c r="AU1205" s="99">
        <v>0</v>
      </c>
      <c r="AV1205" s="99">
        <v>11990199.1296387</v>
      </c>
      <c r="AW1205" s="99">
        <v>0</v>
      </c>
      <c r="AX1205" s="99">
        <v>23291940.4765625</v>
      </c>
      <c r="AY1205" s="99">
        <v>20580983.6877441</v>
      </c>
      <c r="AZ1205" s="99">
        <v>13903796.515625</v>
      </c>
      <c r="BA1205" s="99">
        <v>0</v>
      </c>
      <c r="BB1205" s="99">
        <v>0</v>
      </c>
      <c r="BC1205" s="99">
        <v>6567601.5755004901</v>
      </c>
      <c r="BD1205" s="99">
        <v>0</v>
      </c>
      <c r="BE1205" s="99">
        <v>0</v>
      </c>
      <c r="BF1205" s="99">
        <v>2413757.8111572298</v>
      </c>
      <c r="BG1205" s="99">
        <v>22846956.0541992</v>
      </c>
      <c r="BH1205" s="99">
        <v>7338619.1322631799</v>
      </c>
      <c r="BI1205" s="99">
        <v>535.92323669791199</v>
      </c>
      <c r="BJ1205" s="99">
        <v>8284902.2392578097</v>
      </c>
      <c r="BK1205" s="99">
        <v>5486591.3434448196</v>
      </c>
      <c r="BL1205" s="99">
        <v>0</v>
      </c>
      <c r="BM1205" s="99">
        <v>0</v>
      </c>
      <c r="BN1205" s="99">
        <v>0</v>
      </c>
      <c r="BO1205" s="99">
        <v>0</v>
      </c>
      <c r="BP1205" s="99">
        <v>0</v>
      </c>
      <c r="BQ1205" s="99">
        <v>0</v>
      </c>
      <c r="BR1205" s="99">
        <v>6694214.9723510696</v>
      </c>
      <c r="BS1205" s="99">
        <v>5762842.6442871103</v>
      </c>
      <c r="BT1205" s="99">
        <v>0</v>
      </c>
      <c r="BU1205" s="99">
        <v>0</v>
      </c>
      <c r="BV1205" s="99">
        <v>3075784.7395324698</v>
      </c>
      <c r="BW1205" s="99">
        <v>0</v>
      </c>
      <c r="BX1205" s="99">
        <v>0</v>
      </c>
      <c r="BY1205" s="99">
        <v>0</v>
      </c>
      <c r="BZ1205" s="99">
        <v>0</v>
      </c>
      <c r="CA1205" s="99">
        <v>129120.486114502</v>
      </c>
      <c r="CB1205" s="99">
        <v>8804167.1962890606</v>
      </c>
      <c r="CC1205" s="99">
        <v>64208634.041992202</v>
      </c>
      <c r="CD1205" s="99">
        <v>15676882.146606401</v>
      </c>
      <c r="CE1205" s="99">
        <v>2198.5703882873099</v>
      </c>
      <c r="CF1205" s="99">
        <v>368018.639217377</v>
      </c>
      <c r="CG1205" s="99">
        <v>2443978.8396911598</v>
      </c>
      <c r="CH1205" s="99">
        <v>0</v>
      </c>
      <c r="CI1205" s="99">
        <v>131311.637302399</v>
      </c>
      <c r="CJ1205" s="99">
        <v>9177003.3304443397</v>
      </c>
      <c r="CK1205" s="99">
        <v>66672872.911621101</v>
      </c>
      <c r="CL1205" s="99">
        <v>15689126.0477295</v>
      </c>
      <c r="CM1205" s="166">
        <v>160781.11461639401</v>
      </c>
      <c r="CN1205" s="166">
        <v>18376964.917968798</v>
      </c>
      <c r="CO1205" s="166">
        <v>89653718.896484405</v>
      </c>
      <c r="CP1205" s="99">
        <v>15689126.0477295</v>
      </c>
      <c r="CQ1205" s="99">
        <v>0</v>
      </c>
      <c r="CR1205" s="99">
        <v>0</v>
      </c>
      <c r="CS1205" s="99">
        <v>0</v>
      </c>
      <c r="CT1205" s="99">
        <v>0</v>
      </c>
      <c r="CU1205" s="98">
        <v>64191.142500688999</v>
      </c>
      <c r="CV1205" s="98">
        <v>13793.872389087999</v>
      </c>
      <c r="CW1205" s="98">
        <v>9172185.8355064373</v>
      </c>
      <c r="CX1205" s="98">
        <v>66652612.881683365</v>
      </c>
    </row>
    <row r="1206" spans="1:102" x14ac:dyDescent="0.2">
      <c r="A1206" s="98" t="s">
        <v>70</v>
      </c>
      <c r="B1206" s="100">
        <v>38687</v>
      </c>
      <c r="C1206" s="99">
        <v>84496.795590400696</v>
      </c>
      <c r="D1206" s="99">
        <v>9.7668757069623098</v>
      </c>
      <c r="E1206" s="99">
        <v>45803.392933845498</v>
      </c>
      <c r="F1206" s="99">
        <v>29277.707211494399</v>
      </c>
      <c r="G1206" s="99">
        <v>797.75344441086099</v>
      </c>
      <c r="H1206" s="99">
        <v>0</v>
      </c>
      <c r="I1206" s="99">
        <v>0</v>
      </c>
      <c r="J1206" s="99">
        <v>16383.7087619305</v>
      </c>
      <c r="K1206" s="99">
        <v>0</v>
      </c>
      <c r="L1206" s="99">
        <v>56481.198036670699</v>
      </c>
      <c r="M1206" s="99">
        <v>50526.340240478501</v>
      </c>
      <c r="N1206" s="99">
        <v>15127.424049138999</v>
      </c>
      <c r="O1206" s="99">
        <v>0</v>
      </c>
      <c r="P1206" s="99">
        <v>0</v>
      </c>
      <c r="Q1206" s="99">
        <v>7802.3482773304004</v>
      </c>
      <c r="R1206" s="99">
        <v>0</v>
      </c>
      <c r="S1206" s="99">
        <v>0</v>
      </c>
      <c r="T1206" s="99">
        <v>2218.9225618243199</v>
      </c>
      <c r="U1206" s="99">
        <v>30440.210206031799</v>
      </c>
      <c r="V1206" s="99">
        <v>5155145.2291259803</v>
      </c>
      <c r="W1206" s="99">
        <v>1057.8627297282201</v>
      </c>
      <c r="X1206" s="99">
        <v>3660939.6620788602</v>
      </c>
      <c r="Y1206" s="99">
        <v>2059917.3521881099</v>
      </c>
      <c r="Z1206" s="99">
        <v>159540.78228759801</v>
      </c>
      <c r="AA1206" s="99">
        <v>0</v>
      </c>
      <c r="AB1206" s="99">
        <v>0</v>
      </c>
      <c r="AC1206" s="99">
        <v>6019089.7539672898</v>
      </c>
      <c r="AD1206" s="99">
        <v>0</v>
      </c>
      <c r="AE1206" s="99">
        <v>2930623.0184631301</v>
      </c>
      <c r="AF1206" s="99">
        <v>2821553.2356567401</v>
      </c>
      <c r="AG1206" s="99">
        <v>2041119.5441741899</v>
      </c>
      <c r="AH1206" s="99">
        <v>0</v>
      </c>
      <c r="AI1206" s="99">
        <v>0</v>
      </c>
      <c r="AJ1206" s="99">
        <v>912733.52542114304</v>
      </c>
      <c r="AK1206" s="99">
        <v>0</v>
      </c>
      <c r="AL1206" s="99">
        <v>0</v>
      </c>
      <c r="AM1206" s="99">
        <v>361450.08996582002</v>
      </c>
      <c r="AN1206" s="99">
        <v>9743345.4222412091</v>
      </c>
      <c r="AO1206" s="99">
        <v>38604539.4052734</v>
      </c>
      <c r="AP1206" s="99">
        <v>7492.7941551208496</v>
      </c>
      <c r="AQ1206" s="99">
        <v>26532265.1101074</v>
      </c>
      <c r="AR1206" s="99">
        <v>15065203.517211899</v>
      </c>
      <c r="AS1206" s="99">
        <v>1084900.1558532701</v>
      </c>
      <c r="AT1206" s="99">
        <v>0</v>
      </c>
      <c r="AU1206" s="99">
        <v>0</v>
      </c>
      <c r="AV1206" s="99">
        <v>14873515.107543901</v>
      </c>
      <c r="AW1206" s="99">
        <v>0</v>
      </c>
      <c r="AX1206" s="99">
        <v>22222971.6181641</v>
      </c>
      <c r="AY1206" s="99">
        <v>21252923.908935498</v>
      </c>
      <c r="AZ1206" s="99">
        <v>14177023.7978516</v>
      </c>
      <c r="BA1206" s="99">
        <v>0</v>
      </c>
      <c r="BB1206" s="99">
        <v>0</v>
      </c>
      <c r="BC1206" s="99">
        <v>6654034.5639038105</v>
      </c>
      <c r="BD1206" s="99">
        <v>0</v>
      </c>
      <c r="BE1206" s="99">
        <v>0</v>
      </c>
      <c r="BF1206" s="99">
        <v>2427724.5390625</v>
      </c>
      <c r="BG1206" s="99">
        <v>24249663.072753899</v>
      </c>
      <c r="BH1206" s="99">
        <v>7644305.0494995099</v>
      </c>
      <c r="BI1206" s="99">
        <v>1232.6329466700599</v>
      </c>
      <c r="BJ1206" s="99">
        <v>8356672.7494506799</v>
      </c>
      <c r="BK1206" s="99">
        <v>5602586.28833008</v>
      </c>
      <c r="BL1206" s="99">
        <v>0</v>
      </c>
      <c r="BM1206" s="99">
        <v>0</v>
      </c>
      <c r="BN1206" s="99">
        <v>0</v>
      </c>
      <c r="BO1206" s="99">
        <v>0</v>
      </c>
      <c r="BP1206" s="99">
        <v>0</v>
      </c>
      <c r="BQ1206" s="99">
        <v>0</v>
      </c>
      <c r="BR1206" s="99">
        <v>6955818.9841918899</v>
      </c>
      <c r="BS1206" s="99">
        <v>5863111.7792358398</v>
      </c>
      <c r="BT1206" s="99">
        <v>0</v>
      </c>
      <c r="BU1206" s="99">
        <v>0</v>
      </c>
      <c r="BV1206" s="99">
        <v>3153806.2807922401</v>
      </c>
      <c r="BW1206" s="99">
        <v>0</v>
      </c>
      <c r="BX1206" s="99">
        <v>0</v>
      </c>
      <c r="BY1206" s="99">
        <v>0</v>
      </c>
      <c r="BZ1206" s="99">
        <v>0</v>
      </c>
      <c r="CA1206" s="99">
        <v>130196.601278305</v>
      </c>
      <c r="CB1206" s="99">
        <v>8818888.2127685491</v>
      </c>
      <c r="CC1206" s="99">
        <v>65177578.205566399</v>
      </c>
      <c r="CD1206" s="99">
        <v>15999285.587768599</v>
      </c>
      <c r="CE1206" s="99">
        <v>2230.05194711685</v>
      </c>
      <c r="CF1206" s="99">
        <v>371466.14382934599</v>
      </c>
      <c r="CG1206" s="99">
        <v>2497297.2874145498</v>
      </c>
      <c r="CH1206" s="99">
        <v>0</v>
      </c>
      <c r="CI1206" s="99">
        <v>132484.045560837</v>
      </c>
      <c r="CJ1206" s="99">
        <v>9192903.8856201209</v>
      </c>
      <c r="CK1206" s="99">
        <v>67693823.246093795</v>
      </c>
      <c r="CL1206" s="99">
        <v>16001541.4447021</v>
      </c>
      <c r="CM1206" s="166">
        <v>162816.80155944801</v>
      </c>
      <c r="CN1206" s="166">
        <v>18908268.441894501</v>
      </c>
      <c r="CO1206" s="166">
        <v>91872912.698242202</v>
      </c>
      <c r="CP1206" s="99">
        <v>16001541.4447021</v>
      </c>
      <c r="CQ1206" s="99">
        <v>0</v>
      </c>
      <c r="CR1206" s="99">
        <v>0</v>
      </c>
      <c r="CS1206" s="99">
        <v>0</v>
      </c>
      <c r="CT1206" s="99">
        <v>0</v>
      </c>
      <c r="CU1206" s="98">
        <v>61114.881266306998</v>
      </c>
      <c r="CV1206" s="98">
        <v>17459.656261642998</v>
      </c>
      <c r="CW1206" s="98">
        <v>9190354.3565978948</v>
      </c>
      <c r="CX1206" s="98">
        <v>67674875.492980942</v>
      </c>
    </row>
    <row r="1207" spans="1:102" x14ac:dyDescent="0.2">
      <c r="A1207" s="98" t="s">
        <v>70</v>
      </c>
      <c r="B1207" s="100">
        <v>38777</v>
      </c>
      <c r="C1207" s="99">
        <v>86357.686210632295</v>
      </c>
      <c r="D1207" s="99">
        <v>7.0341795569984198</v>
      </c>
      <c r="E1207" s="99">
        <v>45227.101865768404</v>
      </c>
      <c r="F1207" s="99">
        <v>29487.988600254099</v>
      </c>
      <c r="G1207" s="99">
        <v>894.311994627118</v>
      </c>
      <c r="H1207" s="99">
        <v>0</v>
      </c>
      <c r="I1207" s="99">
        <v>0</v>
      </c>
      <c r="J1207" s="99">
        <v>19014.8143496513</v>
      </c>
      <c r="K1207" s="99">
        <v>0</v>
      </c>
      <c r="L1207" s="99">
        <v>29617.754934787801</v>
      </c>
      <c r="M1207" s="99">
        <v>51506.960972309098</v>
      </c>
      <c r="N1207" s="99">
        <v>15096.767584323899</v>
      </c>
      <c r="O1207" s="99">
        <v>35558.506563663497</v>
      </c>
      <c r="P1207" s="99">
        <v>0</v>
      </c>
      <c r="Q1207" s="99">
        <v>7800.5292470455197</v>
      </c>
      <c r="R1207" s="99">
        <v>1421.54723875225</v>
      </c>
      <c r="S1207" s="99">
        <v>0</v>
      </c>
      <c r="T1207" s="99">
        <v>914.01798857003496</v>
      </c>
      <c r="U1207" s="99">
        <v>31101.086190462102</v>
      </c>
      <c r="V1207" s="99">
        <v>5295220.6012573196</v>
      </c>
      <c r="W1207" s="99">
        <v>587.389847747982</v>
      </c>
      <c r="X1207" s="99">
        <v>3608325.7923583998</v>
      </c>
      <c r="Y1207" s="99">
        <v>2090993.5968017599</v>
      </c>
      <c r="Z1207" s="99">
        <v>182941.82914924601</v>
      </c>
      <c r="AA1207" s="99">
        <v>0</v>
      </c>
      <c r="AB1207" s="99">
        <v>0</v>
      </c>
      <c r="AC1207" s="99">
        <v>6924826.0385131799</v>
      </c>
      <c r="AD1207" s="99">
        <v>0</v>
      </c>
      <c r="AE1207" s="99">
        <v>1364908.5161438</v>
      </c>
      <c r="AF1207" s="99">
        <v>2880384.6902771001</v>
      </c>
      <c r="AG1207" s="99">
        <v>2041571.5101470901</v>
      </c>
      <c r="AH1207" s="99">
        <v>1741940.54252625</v>
      </c>
      <c r="AI1207" s="99">
        <v>0</v>
      </c>
      <c r="AJ1207" s="99">
        <v>921943.79673767101</v>
      </c>
      <c r="AK1207" s="99">
        <v>223367.011859894</v>
      </c>
      <c r="AL1207" s="99">
        <v>0</v>
      </c>
      <c r="AM1207" s="99">
        <v>157311.96801757801</v>
      </c>
      <c r="AN1207" s="99">
        <v>10056915.003051801</v>
      </c>
      <c r="AO1207" s="99">
        <v>40086919.246093802</v>
      </c>
      <c r="AP1207" s="99">
        <v>5502.8499289751098</v>
      </c>
      <c r="AQ1207" s="99">
        <v>26434863.801757801</v>
      </c>
      <c r="AR1207" s="99">
        <v>15413875.318847699</v>
      </c>
      <c r="AS1207" s="99">
        <v>1263699.98291016</v>
      </c>
      <c r="AT1207" s="99">
        <v>0</v>
      </c>
      <c r="AU1207" s="99">
        <v>0</v>
      </c>
      <c r="AV1207" s="99">
        <v>17439306.384521499</v>
      </c>
      <c r="AW1207" s="99">
        <v>0</v>
      </c>
      <c r="AX1207" s="99">
        <v>10756870.2114258</v>
      </c>
      <c r="AY1207" s="99">
        <v>21859483.612792999</v>
      </c>
      <c r="AZ1207" s="99">
        <v>14379893.8970947</v>
      </c>
      <c r="BA1207" s="99">
        <v>12918956.6865234</v>
      </c>
      <c r="BB1207" s="99">
        <v>0</v>
      </c>
      <c r="BC1207" s="99">
        <v>6817590.4208984403</v>
      </c>
      <c r="BD1207" s="99">
        <v>1512514.2776794401</v>
      </c>
      <c r="BE1207" s="99">
        <v>0</v>
      </c>
      <c r="BF1207" s="99">
        <v>1091049.5246429399</v>
      </c>
      <c r="BG1207" s="99">
        <v>25427599.334228501</v>
      </c>
      <c r="BH1207" s="99">
        <v>9977674.4575195294</v>
      </c>
      <c r="BI1207" s="99">
        <v>1214.5083307027801</v>
      </c>
      <c r="BJ1207" s="99">
        <v>9345585.3284912091</v>
      </c>
      <c r="BK1207" s="99">
        <v>6108597.6751098596</v>
      </c>
      <c r="BL1207" s="99">
        <v>0</v>
      </c>
      <c r="BM1207" s="99">
        <v>0</v>
      </c>
      <c r="BN1207" s="99">
        <v>0</v>
      </c>
      <c r="BO1207" s="99">
        <v>0</v>
      </c>
      <c r="BP1207" s="99">
        <v>0</v>
      </c>
      <c r="BQ1207" s="99">
        <v>0</v>
      </c>
      <c r="BR1207" s="99">
        <v>7396571.8507690402</v>
      </c>
      <c r="BS1207" s="99">
        <v>6032433.3897094699</v>
      </c>
      <c r="BT1207" s="99">
        <v>2518384.79901123</v>
      </c>
      <c r="BU1207" s="99">
        <v>0</v>
      </c>
      <c r="BV1207" s="99">
        <v>3276364.1043396001</v>
      </c>
      <c r="BW1207" s="99">
        <v>167161.09954071001</v>
      </c>
      <c r="BX1207" s="99">
        <v>0</v>
      </c>
      <c r="BY1207" s="99">
        <v>0</v>
      </c>
      <c r="BZ1207" s="99">
        <v>0</v>
      </c>
      <c r="CA1207" s="99">
        <v>131620.51439475999</v>
      </c>
      <c r="CB1207" s="99">
        <v>8905691.1156005897</v>
      </c>
      <c r="CC1207" s="99">
        <v>66492614.806640603</v>
      </c>
      <c r="CD1207" s="99">
        <v>19332850.045410201</v>
      </c>
      <c r="CE1207" s="99">
        <v>2270.0171484053099</v>
      </c>
      <c r="CF1207" s="99">
        <v>379962.73461914097</v>
      </c>
      <c r="CG1207" s="99">
        <v>2596602.0868530301</v>
      </c>
      <c r="CH1207" s="99">
        <v>0</v>
      </c>
      <c r="CI1207" s="99">
        <v>133863.22266387899</v>
      </c>
      <c r="CJ1207" s="99">
        <v>9282218.2408447303</v>
      </c>
      <c r="CK1207" s="99">
        <v>69051547.721679702</v>
      </c>
      <c r="CL1207" s="99">
        <v>19502405.177246101</v>
      </c>
      <c r="CM1207" s="166">
        <v>164788.329013824</v>
      </c>
      <c r="CN1207" s="166">
        <v>19309553.604980499</v>
      </c>
      <c r="CO1207" s="166">
        <v>94477240.4375</v>
      </c>
      <c r="CP1207" s="99">
        <v>19502405.177246101</v>
      </c>
      <c r="CQ1207" s="99">
        <v>0</v>
      </c>
      <c r="CR1207" s="99">
        <v>0</v>
      </c>
      <c r="CS1207" s="99">
        <v>0</v>
      </c>
      <c r="CT1207" s="99">
        <v>0</v>
      </c>
      <c r="CU1207" s="98">
        <v>58555.109338761999</v>
      </c>
      <c r="CV1207" s="98">
        <v>19894.150875398998</v>
      </c>
      <c r="CW1207" s="98">
        <v>9285653.8502197303</v>
      </c>
      <c r="CX1207" s="98">
        <v>69089216.893493637</v>
      </c>
    </row>
    <row r="1208" spans="1:102" x14ac:dyDescent="0.2">
      <c r="A1208" s="98" t="s">
        <v>70</v>
      </c>
      <c r="B1208" s="100">
        <v>38869</v>
      </c>
      <c r="C1208" s="99">
        <v>88737.697069168105</v>
      </c>
      <c r="D1208" s="99">
        <v>8.7937431979225895</v>
      </c>
      <c r="E1208" s="99">
        <v>44999.120504856102</v>
      </c>
      <c r="F1208" s="99">
        <v>30186.521868944201</v>
      </c>
      <c r="G1208" s="99">
        <v>1025.93830101192</v>
      </c>
      <c r="H1208" s="99">
        <v>0</v>
      </c>
      <c r="I1208" s="99">
        <v>0</v>
      </c>
      <c r="J1208" s="99">
        <v>21426.707819700201</v>
      </c>
      <c r="K1208" s="99">
        <v>0</v>
      </c>
      <c r="L1208" s="99">
        <v>27853.351834773999</v>
      </c>
      <c r="M1208" s="99">
        <v>52294.018195629098</v>
      </c>
      <c r="N1208" s="99">
        <v>15001.919949650801</v>
      </c>
      <c r="O1208" s="99">
        <v>37540.2733645439</v>
      </c>
      <c r="P1208" s="99">
        <v>0</v>
      </c>
      <c r="Q1208" s="99">
        <v>7810.5267803072902</v>
      </c>
      <c r="R1208" s="99">
        <v>1495.6854017227899</v>
      </c>
      <c r="S1208" s="99">
        <v>0</v>
      </c>
      <c r="T1208" s="99">
        <v>870.28882277011905</v>
      </c>
      <c r="U1208" s="99">
        <v>31827.320486784</v>
      </c>
      <c r="V1208" s="99">
        <v>5436243.5698242197</v>
      </c>
      <c r="W1208" s="99">
        <v>658.90687830001104</v>
      </c>
      <c r="X1208" s="99">
        <v>3591881.9713745099</v>
      </c>
      <c r="Y1208" s="99">
        <v>2117634.4716491699</v>
      </c>
      <c r="Z1208" s="99">
        <v>207266.19985008199</v>
      </c>
      <c r="AA1208" s="99">
        <v>0</v>
      </c>
      <c r="AB1208" s="99">
        <v>0</v>
      </c>
      <c r="AC1208" s="99">
        <v>7569236.8064575205</v>
      </c>
      <c r="AD1208" s="99">
        <v>0</v>
      </c>
      <c r="AE1208" s="99">
        <v>1288349.2998657201</v>
      </c>
      <c r="AF1208" s="99">
        <v>2936649.97973633</v>
      </c>
      <c r="AG1208" s="99">
        <v>2026158.5684966999</v>
      </c>
      <c r="AH1208" s="99">
        <v>1836079.7033844001</v>
      </c>
      <c r="AI1208" s="99">
        <v>0</v>
      </c>
      <c r="AJ1208" s="99">
        <v>914065.90209960903</v>
      </c>
      <c r="AK1208" s="99">
        <v>231917.65156936599</v>
      </c>
      <c r="AL1208" s="99">
        <v>0</v>
      </c>
      <c r="AM1208" s="99">
        <v>147865.324571609</v>
      </c>
      <c r="AN1208" s="99">
        <v>10292272.627563501</v>
      </c>
      <c r="AO1208" s="99">
        <v>41703521.7197266</v>
      </c>
      <c r="AP1208" s="99">
        <v>5397.5392972230902</v>
      </c>
      <c r="AQ1208" s="99">
        <v>26429015.284423798</v>
      </c>
      <c r="AR1208" s="99">
        <v>15629807.822265601</v>
      </c>
      <c r="AS1208" s="99">
        <v>1430234.6352081301</v>
      </c>
      <c r="AT1208" s="99">
        <v>0</v>
      </c>
      <c r="AU1208" s="99">
        <v>0</v>
      </c>
      <c r="AV1208" s="99">
        <v>19546927.701904301</v>
      </c>
      <c r="AW1208" s="99">
        <v>0</v>
      </c>
      <c r="AX1208" s="99">
        <v>10277727.397338901</v>
      </c>
      <c r="AY1208" s="99">
        <v>22840376.958252002</v>
      </c>
      <c r="AZ1208" s="99">
        <v>14379786.9685059</v>
      </c>
      <c r="BA1208" s="99">
        <v>13742124.759277301</v>
      </c>
      <c r="BB1208" s="99">
        <v>0</v>
      </c>
      <c r="BC1208" s="99">
        <v>6826168.3633422898</v>
      </c>
      <c r="BD1208" s="99">
        <v>1575979.68057251</v>
      </c>
      <c r="BE1208" s="99">
        <v>0</v>
      </c>
      <c r="BF1208" s="99">
        <v>1037410.2407684301</v>
      </c>
      <c r="BG1208" s="99">
        <v>26139132.0695801</v>
      </c>
      <c r="BH1208" s="99">
        <v>10363445.7799072</v>
      </c>
      <c r="BI1208" s="99">
        <v>832.952835075557</v>
      </c>
      <c r="BJ1208" s="99">
        <v>9277866.10620117</v>
      </c>
      <c r="BK1208" s="99">
        <v>6131137.3005981399</v>
      </c>
      <c r="BL1208" s="99">
        <v>0</v>
      </c>
      <c r="BM1208" s="99">
        <v>0</v>
      </c>
      <c r="BN1208" s="99">
        <v>0</v>
      </c>
      <c r="BO1208" s="99">
        <v>0</v>
      </c>
      <c r="BP1208" s="99">
        <v>0</v>
      </c>
      <c r="BQ1208" s="99">
        <v>0</v>
      </c>
      <c r="BR1208" s="99">
        <v>7606418.4332885696</v>
      </c>
      <c r="BS1208" s="99">
        <v>6053309.0685424795</v>
      </c>
      <c r="BT1208" s="99">
        <v>2678204.7109680199</v>
      </c>
      <c r="BU1208" s="99">
        <v>0</v>
      </c>
      <c r="BV1208" s="99">
        <v>3291965.7250060998</v>
      </c>
      <c r="BW1208" s="99">
        <v>174355.499698639</v>
      </c>
      <c r="BX1208" s="99">
        <v>0</v>
      </c>
      <c r="BY1208" s="99">
        <v>0</v>
      </c>
      <c r="BZ1208" s="99">
        <v>0</v>
      </c>
      <c r="CA1208" s="99">
        <v>133996.11085128799</v>
      </c>
      <c r="CB1208" s="99">
        <v>9028651.5303955097</v>
      </c>
      <c r="CC1208" s="99">
        <v>68135042.4921875</v>
      </c>
      <c r="CD1208" s="99">
        <v>19612455.722167999</v>
      </c>
      <c r="CE1208" s="99">
        <v>2286.96265655756</v>
      </c>
      <c r="CF1208" s="99">
        <v>387350.34180450399</v>
      </c>
      <c r="CG1208" s="99">
        <v>2668208.6106262198</v>
      </c>
      <c r="CH1208" s="99">
        <v>0</v>
      </c>
      <c r="CI1208" s="99">
        <v>136262.31183052101</v>
      </c>
      <c r="CJ1208" s="99">
        <v>9414398.5848388709</v>
      </c>
      <c r="CK1208" s="99">
        <v>70771245.324218795</v>
      </c>
      <c r="CL1208" s="99">
        <v>19787691.6328125</v>
      </c>
      <c r="CM1208" s="166">
        <v>167878.35087966899</v>
      </c>
      <c r="CN1208" s="166">
        <v>19688599.6567383</v>
      </c>
      <c r="CO1208" s="166">
        <v>97026053.692382798</v>
      </c>
      <c r="CP1208" s="99">
        <v>19787691.6328125</v>
      </c>
      <c r="CQ1208" s="99">
        <v>0</v>
      </c>
      <c r="CR1208" s="99">
        <v>0</v>
      </c>
      <c r="CS1208" s="99">
        <v>0</v>
      </c>
      <c r="CT1208" s="99">
        <v>0</v>
      </c>
      <c r="CU1208" s="98">
        <v>56704.23476336</v>
      </c>
      <c r="CV1208" s="98">
        <v>22159.606768574002</v>
      </c>
      <c r="CW1208" s="98">
        <v>9416001.8722000141</v>
      </c>
      <c r="CX1208" s="98">
        <v>70803251.102813721</v>
      </c>
    </row>
    <row r="1209" spans="1:102" x14ac:dyDescent="0.2">
      <c r="A1209" s="98" t="s">
        <v>70</v>
      </c>
      <c r="B1209" s="100">
        <v>38961</v>
      </c>
      <c r="C1209" s="99">
        <v>90868.100773811297</v>
      </c>
      <c r="D1209" s="99">
        <v>9.3907264899462497</v>
      </c>
      <c r="E1209" s="99">
        <v>44342.084560394302</v>
      </c>
      <c r="F1209" s="99">
        <v>30191.367861270901</v>
      </c>
      <c r="G1209" s="99">
        <v>1188.9682822078501</v>
      </c>
      <c r="H1209" s="99">
        <v>0</v>
      </c>
      <c r="I1209" s="99">
        <v>0</v>
      </c>
      <c r="J1209" s="99">
        <v>23907.536153554898</v>
      </c>
      <c r="K1209" s="99">
        <v>0</v>
      </c>
      <c r="L1209" s="99">
        <v>26566.0956583023</v>
      </c>
      <c r="M1209" s="99">
        <v>52941.811284542098</v>
      </c>
      <c r="N1209" s="99">
        <v>14875.183928132101</v>
      </c>
      <c r="O1209" s="99">
        <v>38554.599792003602</v>
      </c>
      <c r="P1209" s="99">
        <v>0</v>
      </c>
      <c r="Q1209" s="99">
        <v>7782.3789566159203</v>
      </c>
      <c r="R1209" s="99">
        <v>1586.3705752342901</v>
      </c>
      <c r="S1209" s="99">
        <v>0</v>
      </c>
      <c r="T1209" s="99">
        <v>851.953085362911</v>
      </c>
      <c r="U1209" s="99">
        <v>32281.5556902885</v>
      </c>
      <c r="V1209" s="99">
        <v>5511177.8784790002</v>
      </c>
      <c r="W1209" s="99">
        <v>1008.19937325269</v>
      </c>
      <c r="X1209" s="99">
        <v>3506523.58776855</v>
      </c>
      <c r="Y1209" s="99">
        <v>2109747.71374512</v>
      </c>
      <c r="Z1209" s="99">
        <v>234998.294555664</v>
      </c>
      <c r="AA1209" s="99">
        <v>0</v>
      </c>
      <c r="AB1209" s="99">
        <v>0</v>
      </c>
      <c r="AC1209" s="99">
        <v>8601694.2521972694</v>
      </c>
      <c r="AD1209" s="99">
        <v>0</v>
      </c>
      <c r="AE1209" s="99">
        <v>1202056.9977569601</v>
      </c>
      <c r="AF1209" s="99">
        <v>2941069.3737182599</v>
      </c>
      <c r="AG1209" s="99">
        <v>2008820.0837097201</v>
      </c>
      <c r="AH1209" s="99">
        <v>1904776.3744659401</v>
      </c>
      <c r="AI1209" s="99">
        <v>0</v>
      </c>
      <c r="AJ1209" s="99">
        <v>916200.43147277797</v>
      </c>
      <c r="AK1209" s="99">
        <v>252559.94791030901</v>
      </c>
      <c r="AL1209" s="99">
        <v>0</v>
      </c>
      <c r="AM1209" s="99">
        <v>142499.79901695301</v>
      </c>
      <c r="AN1209" s="99">
        <v>10541036.4099121</v>
      </c>
      <c r="AO1209" s="99">
        <v>42627206.583496101</v>
      </c>
      <c r="AP1209" s="99">
        <v>8951.3475388288498</v>
      </c>
      <c r="AQ1209" s="99">
        <v>25995291.262207001</v>
      </c>
      <c r="AR1209" s="99">
        <v>15619732.705688501</v>
      </c>
      <c r="AS1209" s="99">
        <v>1621954.7722930899</v>
      </c>
      <c r="AT1209" s="99">
        <v>0</v>
      </c>
      <c r="AU1209" s="99">
        <v>0</v>
      </c>
      <c r="AV1209" s="99">
        <v>22979529.0073242</v>
      </c>
      <c r="AW1209" s="99">
        <v>0</v>
      </c>
      <c r="AX1209" s="99">
        <v>9673555.14306641</v>
      </c>
      <c r="AY1209" s="99">
        <v>22901713.212402299</v>
      </c>
      <c r="AZ1209" s="99">
        <v>14374203.6555176</v>
      </c>
      <c r="BA1209" s="99">
        <v>14456768.838134799</v>
      </c>
      <c r="BB1209" s="99">
        <v>0</v>
      </c>
      <c r="BC1209" s="99">
        <v>6892289.9984741202</v>
      </c>
      <c r="BD1209" s="99">
        <v>1725913.2679443399</v>
      </c>
      <c r="BE1209" s="99">
        <v>0</v>
      </c>
      <c r="BF1209" s="99">
        <v>1012740.06278229</v>
      </c>
      <c r="BG1209" s="99">
        <v>27444928.803222701</v>
      </c>
      <c r="BH1209" s="99">
        <v>10627128.2224121</v>
      </c>
      <c r="BI1209" s="99">
        <v>791.24208261817705</v>
      </c>
      <c r="BJ1209" s="99">
        <v>9198298.28051758</v>
      </c>
      <c r="BK1209" s="99">
        <v>6123163.0969848596</v>
      </c>
      <c r="BL1209" s="99">
        <v>0</v>
      </c>
      <c r="BM1209" s="99">
        <v>0</v>
      </c>
      <c r="BN1209" s="99">
        <v>0</v>
      </c>
      <c r="BO1209" s="99">
        <v>0</v>
      </c>
      <c r="BP1209" s="99">
        <v>0</v>
      </c>
      <c r="BQ1209" s="99">
        <v>0</v>
      </c>
      <c r="BR1209" s="99">
        <v>7692891.73620605</v>
      </c>
      <c r="BS1209" s="99">
        <v>6027962.4338378897</v>
      </c>
      <c r="BT1209" s="99">
        <v>2817870.71911621</v>
      </c>
      <c r="BU1209" s="99">
        <v>0</v>
      </c>
      <c r="BV1209" s="99">
        <v>3337344.7076416002</v>
      </c>
      <c r="BW1209" s="99">
        <v>189906.73282051101</v>
      </c>
      <c r="BX1209" s="99">
        <v>0</v>
      </c>
      <c r="BY1209" s="99">
        <v>0</v>
      </c>
      <c r="BZ1209" s="99">
        <v>0</v>
      </c>
      <c r="CA1209" s="99">
        <v>135030.366966248</v>
      </c>
      <c r="CB1209" s="99">
        <v>9004101.4342040997</v>
      </c>
      <c r="CC1209" s="99">
        <v>68537335.735351607</v>
      </c>
      <c r="CD1209" s="99">
        <v>19846100.949951202</v>
      </c>
      <c r="CE1209" s="99">
        <v>2361.2986863553501</v>
      </c>
      <c r="CF1209" s="99">
        <v>396770.07780075102</v>
      </c>
      <c r="CG1209" s="99">
        <v>2753763.7185974098</v>
      </c>
      <c r="CH1209" s="99">
        <v>0</v>
      </c>
      <c r="CI1209" s="99">
        <v>137390.503227234</v>
      </c>
      <c r="CJ1209" s="99">
        <v>9407507.4791259803</v>
      </c>
      <c r="CK1209" s="99">
        <v>71365900.640625</v>
      </c>
      <c r="CL1209" s="99">
        <v>20036977.174072299</v>
      </c>
      <c r="CM1209" s="166">
        <v>169451.182474136</v>
      </c>
      <c r="CN1209" s="166">
        <v>19948230.2880859</v>
      </c>
      <c r="CO1209" s="166">
        <v>98807834.510742202</v>
      </c>
      <c r="CP1209" s="99">
        <v>20036977.174072299</v>
      </c>
      <c r="CQ1209" s="99">
        <v>0</v>
      </c>
      <c r="CR1209" s="99">
        <v>0</v>
      </c>
      <c r="CS1209" s="99">
        <v>0</v>
      </c>
      <c r="CT1209" s="99">
        <v>0</v>
      </c>
      <c r="CU1209" s="98">
        <v>54176.616465027</v>
      </c>
      <c r="CV1209" s="98">
        <v>24337.681382285999</v>
      </c>
      <c r="CW1209" s="98">
        <v>9400871.5120048504</v>
      </c>
      <c r="CX1209" s="98">
        <v>71291099.453949019</v>
      </c>
    </row>
    <row r="1210" spans="1:102" x14ac:dyDescent="0.2">
      <c r="A1210" s="98" t="s">
        <v>70</v>
      </c>
      <c r="B1210" s="100">
        <v>39052</v>
      </c>
      <c r="C1210" s="99">
        <v>93194.447561263994</v>
      </c>
      <c r="D1210" s="99">
        <v>9.7709524909732899</v>
      </c>
      <c r="E1210" s="99">
        <v>43996.695138931304</v>
      </c>
      <c r="F1210" s="99">
        <v>30486.687510013599</v>
      </c>
      <c r="G1210" s="99">
        <v>1311.58108986914</v>
      </c>
      <c r="H1210" s="99">
        <v>0</v>
      </c>
      <c r="I1210" s="99">
        <v>0</v>
      </c>
      <c r="J1210" s="99">
        <v>26945.256666183501</v>
      </c>
      <c r="K1210" s="99">
        <v>0</v>
      </c>
      <c r="L1210" s="99">
        <v>26461.870226859999</v>
      </c>
      <c r="M1210" s="99">
        <v>53456.317521572098</v>
      </c>
      <c r="N1210" s="99">
        <v>14791.1457955837</v>
      </c>
      <c r="O1210" s="99">
        <v>40235.846022605903</v>
      </c>
      <c r="P1210" s="99">
        <v>0</v>
      </c>
      <c r="Q1210" s="99">
        <v>7800.9498180151004</v>
      </c>
      <c r="R1210" s="99">
        <v>1677.2665026336899</v>
      </c>
      <c r="S1210" s="99">
        <v>0</v>
      </c>
      <c r="T1210" s="99">
        <v>747.30671907216299</v>
      </c>
      <c r="U1210" s="99">
        <v>33405.808026313804</v>
      </c>
      <c r="V1210" s="99">
        <v>5644082.70703125</v>
      </c>
      <c r="W1210" s="99">
        <v>699.94137987494503</v>
      </c>
      <c r="X1210" s="99">
        <v>3454776.99755859</v>
      </c>
      <c r="Y1210" s="99">
        <v>2100680.98858643</v>
      </c>
      <c r="Z1210" s="99">
        <v>253878.880495071</v>
      </c>
      <c r="AA1210" s="99">
        <v>0</v>
      </c>
      <c r="AB1210" s="99">
        <v>0</v>
      </c>
      <c r="AC1210" s="99">
        <v>10039689.541259799</v>
      </c>
      <c r="AD1210" s="99">
        <v>0</v>
      </c>
      <c r="AE1210" s="99">
        <v>1219960.17121887</v>
      </c>
      <c r="AF1210" s="99">
        <v>2951831.6539306599</v>
      </c>
      <c r="AG1210" s="99">
        <v>1995812.6953430199</v>
      </c>
      <c r="AH1210" s="99">
        <v>1996273.59992981</v>
      </c>
      <c r="AI1210" s="99">
        <v>0</v>
      </c>
      <c r="AJ1210" s="99">
        <v>921673.12390136695</v>
      </c>
      <c r="AK1210" s="99">
        <v>272014.19230651902</v>
      </c>
      <c r="AL1210" s="99">
        <v>0</v>
      </c>
      <c r="AM1210" s="99">
        <v>129857.166986465</v>
      </c>
      <c r="AN1210" s="99">
        <v>11014194.5316162</v>
      </c>
      <c r="AO1210" s="99">
        <v>44255187.199707001</v>
      </c>
      <c r="AP1210" s="99">
        <v>5659.9792731404305</v>
      </c>
      <c r="AQ1210" s="99">
        <v>25759739.5385742</v>
      </c>
      <c r="AR1210" s="99">
        <v>15688148.541626001</v>
      </c>
      <c r="AS1210" s="99">
        <v>1791072.80395508</v>
      </c>
      <c r="AT1210" s="99">
        <v>0</v>
      </c>
      <c r="AU1210" s="99">
        <v>0</v>
      </c>
      <c r="AV1210" s="99">
        <v>25882360.8520508</v>
      </c>
      <c r="AW1210" s="99">
        <v>0</v>
      </c>
      <c r="AX1210" s="99">
        <v>9966363.5520019494</v>
      </c>
      <c r="AY1210" s="99">
        <v>23183081.059814502</v>
      </c>
      <c r="AZ1210" s="99">
        <v>14356843.2966309</v>
      </c>
      <c r="BA1210" s="99">
        <v>15318868.9348145</v>
      </c>
      <c r="BB1210" s="99">
        <v>0</v>
      </c>
      <c r="BC1210" s="99">
        <v>6996165.6349487295</v>
      </c>
      <c r="BD1210" s="99">
        <v>1881099.9918365499</v>
      </c>
      <c r="BE1210" s="99">
        <v>0</v>
      </c>
      <c r="BF1210" s="99">
        <v>930093.81269836402</v>
      </c>
      <c r="BG1210" s="99">
        <v>28812125.683105499</v>
      </c>
      <c r="BH1210" s="99">
        <v>11102356.5196533</v>
      </c>
      <c r="BI1210" s="99">
        <v>527.65648906677995</v>
      </c>
      <c r="BJ1210" s="99">
        <v>9142908.4392089806</v>
      </c>
      <c r="BK1210" s="99">
        <v>6146871.62744141</v>
      </c>
      <c r="BL1210" s="99">
        <v>0</v>
      </c>
      <c r="BM1210" s="99">
        <v>0</v>
      </c>
      <c r="BN1210" s="99">
        <v>0</v>
      </c>
      <c r="BO1210" s="99">
        <v>0</v>
      </c>
      <c r="BP1210" s="99">
        <v>0</v>
      </c>
      <c r="BQ1210" s="99">
        <v>0</v>
      </c>
      <c r="BR1210" s="99">
        <v>7842921.5982665997</v>
      </c>
      <c r="BS1210" s="99">
        <v>6078157.3804321298</v>
      </c>
      <c r="BT1210" s="99">
        <v>2984945.6817321801</v>
      </c>
      <c r="BU1210" s="99">
        <v>0</v>
      </c>
      <c r="BV1210" s="99">
        <v>3389026.7069702102</v>
      </c>
      <c r="BW1210" s="99">
        <v>206709.69430160499</v>
      </c>
      <c r="BX1210" s="99">
        <v>0</v>
      </c>
      <c r="BY1210" s="99">
        <v>0</v>
      </c>
      <c r="BZ1210" s="99">
        <v>0</v>
      </c>
      <c r="CA1210" s="99">
        <v>137127.09451484701</v>
      </c>
      <c r="CB1210" s="99">
        <v>9112844.7008056603</v>
      </c>
      <c r="CC1210" s="99">
        <v>70084046.261718795</v>
      </c>
      <c r="CD1210" s="99">
        <v>20245109.9775391</v>
      </c>
      <c r="CE1210" s="99">
        <v>2380.38687479496</v>
      </c>
      <c r="CF1210" s="99">
        <v>403528.78351974499</v>
      </c>
      <c r="CG1210" s="99">
        <v>2824676.7874145498</v>
      </c>
      <c r="CH1210" s="99">
        <v>0</v>
      </c>
      <c r="CI1210" s="99">
        <v>139552.65541458101</v>
      </c>
      <c r="CJ1210" s="99">
        <v>9513502.0290527306</v>
      </c>
      <c r="CK1210" s="99">
        <v>72968073.824218795</v>
      </c>
      <c r="CL1210" s="99">
        <v>20451482.178222701</v>
      </c>
      <c r="CM1210" s="166">
        <v>172724.84573745701</v>
      </c>
      <c r="CN1210" s="166">
        <v>20502130.423828099</v>
      </c>
      <c r="CO1210" s="166">
        <v>101610072.285156</v>
      </c>
      <c r="CP1210" s="99">
        <v>20451482.178222701</v>
      </c>
      <c r="CQ1210" s="99">
        <v>0</v>
      </c>
      <c r="CR1210" s="99">
        <v>0</v>
      </c>
      <c r="CS1210" s="99">
        <v>0</v>
      </c>
      <c r="CT1210" s="99">
        <v>0</v>
      </c>
      <c r="CU1210" s="98">
        <v>51293.141917872999</v>
      </c>
      <c r="CV1210" s="98">
        <v>28601.985545172</v>
      </c>
      <c r="CW1210" s="98">
        <v>9516373.4843254052</v>
      </c>
      <c r="CX1210" s="98">
        <v>72908723.049133345</v>
      </c>
    </row>
    <row r="1211" spans="1:102" x14ac:dyDescent="0.2">
      <c r="A1211" s="98" t="s">
        <v>70</v>
      </c>
      <c r="B1211" s="100">
        <v>39142</v>
      </c>
      <c r="C1211" s="99">
        <v>95161.430975914001</v>
      </c>
      <c r="D1211" s="99">
        <v>9.0678173659834993</v>
      </c>
      <c r="E1211" s="99">
        <v>43317.629860877998</v>
      </c>
      <c r="F1211" s="99">
        <v>30126.592487335201</v>
      </c>
      <c r="G1211" s="99">
        <v>1397.8659247607</v>
      </c>
      <c r="H1211" s="99">
        <v>0</v>
      </c>
      <c r="I1211" s="99">
        <v>0</v>
      </c>
      <c r="J1211" s="99">
        <v>29074.051977396</v>
      </c>
      <c r="K1211" s="99">
        <v>0</v>
      </c>
      <c r="L1211" s="99">
        <v>25757.1220126152</v>
      </c>
      <c r="M1211" s="99">
        <v>53799.623994350397</v>
      </c>
      <c r="N1211" s="99">
        <v>14650.9287449121</v>
      </c>
      <c r="O1211" s="99">
        <v>41533.711268901803</v>
      </c>
      <c r="P1211" s="99">
        <v>0</v>
      </c>
      <c r="Q1211" s="99">
        <v>7824.2071080207797</v>
      </c>
      <c r="R1211" s="99">
        <v>1737.86835703254</v>
      </c>
      <c r="S1211" s="99">
        <v>0</v>
      </c>
      <c r="T1211" s="99">
        <v>733.21473664790403</v>
      </c>
      <c r="U1211" s="99">
        <v>34100.858692645998</v>
      </c>
      <c r="V1211" s="99">
        <v>5742182.7657470703</v>
      </c>
      <c r="W1211" s="99">
        <v>618.50531696528196</v>
      </c>
      <c r="X1211" s="99">
        <v>3381169.3381957998</v>
      </c>
      <c r="Y1211" s="99">
        <v>2073239.07516479</v>
      </c>
      <c r="Z1211" s="99">
        <v>270500.31957626302</v>
      </c>
      <c r="AA1211" s="99">
        <v>0</v>
      </c>
      <c r="AB1211" s="99">
        <v>0</v>
      </c>
      <c r="AC1211" s="99">
        <v>10523474.8283691</v>
      </c>
      <c r="AD1211" s="99">
        <v>0</v>
      </c>
      <c r="AE1211" s="99">
        <v>1187310.5048370401</v>
      </c>
      <c r="AF1211" s="99">
        <v>2962630.2539672898</v>
      </c>
      <c r="AG1211" s="99">
        <v>1978564.5073547401</v>
      </c>
      <c r="AH1211" s="99">
        <v>2072569.48628235</v>
      </c>
      <c r="AI1211" s="99">
        <v>0</v>
      </c>
      <c r="AJ1211" s="99">
        <v>930386.10385131801</v>
      </c>
      <c r="AK1211" s="99">
        <v>278960.90908432001</v>
      </c>
      <c r="AL1211" s="99">
        <v>0</v>
      </c>
      <c r="AM1211" s="99">
        <v>118254.459293365</v>
      </c>
      <c r="AN1211" s="99">
        <v>11252930.295410199</v>
      </c>
      <c r="AO1211" s="99">
        <v>45489932.826171897</v>
      </c>
      <c r="AP1211" s="99">
        <v>5866.4801469445201</v>
      </c>
      <c r="AQ1211" s="99">
        <v>25215893.3195801</v>
      </c>
      <c r="AR1211" s="99">
        <v>15417535.5808105</v>
      </c>
      <c r="AS1211" s="99">
        <v>1916285.06956482</v>
      </c>
      <c r="AT1211" s="99">
        <v>0</v>
      </c>
      <c r="AU1211" s="99">
        <v>0</v>
      </c>
      <c r="AV1211" s="99">
        <v>27802571.295410201</v>
      </c>
      <c r="AW1211" s="99">
        <v>0</v>
      </c>
      <c r="AX1211" s="99">
        <v>9789623.88745117</v>
      </c>
      <c r="AY1211" s="99">
        <v>23495399.190185498</v>
      </c>
      <c r="AZ1211" s="99">
        <v>14307747.704956099</v>
      </c>
      <c r="BA1211" s="99">
        <v>16046581.0307617</v>
      </c>
      <c r="BB1211" s="99">
        <v>0</v>
      </c>
      <c r="BC1211" s="99">
        <v>7063131.5636596698</v>
      </c>
      <c r="BD1211" s="99">
        <v>1941031.0160369901</v>
      </c>
      <c r="BE1211" s="99">
        <v>0</v>
      </c>
      <c r="BF1211" s="99">
        <v>854072.76898956299</v>
      </c>
      <c r="BG1211" s="99">
        <v>29724178.6174316</v>
      </c>
      <c r="BH1211" s="99">
        <v>11531439.713012701</v>
      </c>
      <c r="BI1211" s="99">
        <v>898.24840100854601</v>
      </c>
      <c r="BJ1211" s="99">
        <v>9048333.5893554706</v>
      </c>
      <c r="BK1211" s="99">
        <v>6109910.5369873</v>
      </c>
      <c r="BL1211" s="99">
        <v>0</v>
      </c>
      <c r="BM1211" s="99">
        <v>0</v>
      </c>
      <c r="BN1211" s="99">
        <v>0</v>
      </c>
      <c r="BO1211" s="99">
        <v>0</v>
      </c>
      <c r="BP1211" s="99">
        <v>0</v>
      </c>
      <c r="BQ1211" s="99">
        <v>0</v>
      </c>
      <c r="BR1211" s="99">
        <v>7909380.6165771503</v>
      </c>
      <c r="BS1211" s="99">
        <v>6036979.2545165997</v>
      </c>
      <c r="BT1211" s="99">
        <v>3125687.5063171401</v>
      </c>
      <c r="BU1211" s="99">
        <v>0</v>
      </c>
      <c r="BV1211" s="99">
        <v>3438873.2997131301</v>
      </c>
      <c r="BW1211" s="99">
        <v>215467.94085121201</v>
      </c>
      <c r="BX1211" s="99">
        <v>0</v>
      </c>
      <c r="BY1211" s="99">
        <v>0</v>
      </c>
      <c r="BZ1211" s="99">
        <v>0</v>
      </c>
      <c r="CA1211" s="99">
        <v>138490.41665840099</v>
      </c>
      <c r="CB1211" s="99">
        <v>9127238.8641357403</v>
      </c>
      <c r="CC1211" s="99">
        <v>70700144.788085893</v>
      </c>
      <c r="CD1211" s="99">
        <v>20591486.715332001</v>
      </c>
      <c r="CE1211" s="99">
        <v>2411.5583431124701</v>
      </c>
      <c r="CF1211" s="99">
        <v>403859.72468185402</v>
      </c>
      <c r="CG1211" s="99">
        <v>2839639.9684753399</v>
      </c>
      <c r="CH1211" s="99">
        <v>0</v>
      </c>
      <c r="CI1211" s="99">
        <v>140875.135341644</v>
      </c>
      <c r="CJ1211" s="99">
        <v>9527920.8459472694</v>
      </c>
      <c r="CK1211" s="99">
        <v>73515452.465820298</v>
      </c>
      <c r="CL1211" s="99">
        <v>20810873.308837902</v>
      </c>
      <c r="CM1211" s="166">
        <v>174713.70536804199</v>
      </c>
      <c r="CN1211" s="166">
        <v>20751564.6179199</v>
      </c>
      <c r="CO1211" s="166">
        <v>103349403.66992199</v>
      </c>
      <c r="CP1211" s="99">
        <v>20810873.308837902</v>
      </c>
      <c r="CQ1211" s="99">
        <v>0</v>
      </c>
      <c r="CR1211" s="99">
        <v>0</v>
      </c>
      <c r="CS1211" s="99">
        <v>0</v>
      </c>
      <c r="CT1211" s="99">
        <v>0</v>
      </c>
      <c r="CU1211" s="98">
        <v>49150.836491529</v>
      </c>
      <c r="CV1211" s="98">
        <v>30411.710859751998</v>
      </c>
      <c r="CW1211" s="98">
        <v>9531098.5888175946</v>
      </c>
      <c r="CX1211" s="98">
        <v>73539784.756561235</v>
      </c>
    </row>
    <row r="1212" spans="1:102" x14ac:dyDescent="0.2">
      <c r="A1212" s="98" t="s">
        <v>70</v>
      </c>
      <c r="B1212" s="100">
        <v>39234</v>
      </c>
      <c r="C1212" s="99">
        <v>97507.264013290405</v>
      </c>
      <c r="D1212" s="99">
        <v>7.7918235169490799</v>
      </c>
      <c r="E1212" s="99">
        <v>41660.272366523699</v>
      </c>
      <c r="F1212" s="99">
        <v>29670.485118627501</v>
      </c>
      <c r="G1212" s="99">
        <v>1548.5309655666399</v>
      </c>
      <c r="H1212" s="99">
        <v>0</v>
      </c>
      <c r="I1212" s="99">
        <v>0</v>
      </c>
      <c r="J1212" s="99">
        <v>30820.5052165985</v>
      </c>
      <c r="K1212" s="99">
        <v>0</v>
      </c>
      <c r="L1212" s="99">
        <v>25433.224147081401</v>
      </c>
      <c r="M1212" s="99">
        <v>54250.000187397003</v>
      </c>
      <c r="N1212" s="99">
        <v>14421.6907898188</v>
      </c>
      <c r="O1212" s="99">
        <v>42319.6539640427</v>
      </c>
      <c r="P1212" s="99">
        <v>0</v>
      </c>
      <c r="Q1212" s="99">
        <v>7847.0557053089096</v>
      </c>
      <c r="R1212" s="99">
        <v>1789.8710266798701</v>
      </c>
      <c r="S1212" s="99">
        <v>0</v>
      </c>
      <c r="T1212" s="99">
        <v>734.77201129496098</v>
      </c>
      <c r="U1212" s="99">
        <v>34636.488008499102</v>
      </c>
      <c r="V1212" s="99">
        <v>5889047.8084106399</v>
      </c>
      <c r="W1212" s="99">
        <v>847.58681599795796</v>
      </c>
      <c r="X1212" s="99">
        <v>3266573.42901611</v>
      </c>
      <c r="Y1212" s="99">
        <v>2042617.3598480199</v>
      </c>
      <c r="Z1212" s="99">
        <v>290178.040287018</v>
      </c>
      <c r="AA1212" s="99">
        <v>0</v>
      </c>
      <c r="AB1212" s="99">
        <v>0</v>
      </c>
      <c r="AC1212" s="99">
        <v>10877233.7811279</v>
      </c>
      <c r="AD1212" s="99">
        <v>0</v>
      </c>
      <c r="AE1212" s="99">
        <v>1157610.38729858</v>
      </c>
      <c r="AF1212" s="99">
        <v>2981599.1094970698</v>
      </c>
      <c r="AG1212" s="99">
        <v>1954650.0988769501</v>
      </c>
      <c r="AH1212" s="99">
        <v>2102834.0261840802</v>
      </c>
      <c r="AI1212" s="99">
        <v>0</v>
      </c>
      <c r="AJ1212" s="99">
        <v>944167.82565307606</v>
      </c>
      <c r="AK1212" s="99">
        <v>285719.59133911098</v>
      </c>
      <c r="AL1212" s="99">
        <v>0</v>
      </c>
      <c r="AM1212" s="99">
        <v>120127.921412468</v>
      </c>
      <c r="AN1212" s="99">
        <v>11470806.470336899</v>
      </c>
      <c r="AO1212" s="99">
        <v>47139289.340332001</v>
      </c>
      <c r="AP1212" s="99">
        <v>7720.3427485823604</v>
      </c>
      <c r="AQ1212" s="99">
        <v>24606931.639160201</v>
      </c>
      <c r="AR1212" s="99">
        <v>15255759.3271484</v>
      </c>
      <c r="AS1212" s="99">
        <v>2054822.38250732</v>
      </c>
      <c r="AT1212" s="99">
        <v>0</v>
      </c>
      <c r="AU1212" s="99">
        <v>0</v>
      </c>
      <c r="AV1212" s="99">
        <v>29305523.240478501</v>
      </c>
      <c r="AW1212" s="99">
        <v>0</v>
      </c>
      <c r="AX1212" s="99">
        <v>9660823.0816650409</v>
      </c>
      <c r="AY1212" s="99">
        <v>23966004.432128899</v>
      </c>
      <c r="AZ1212" s="99">
        <v>14290008.1561279</v>
      </c>
      <c r="BA1212" s="99">
        <v>16412583.842529301</v>
      </c>
      <c r="BB1212" s="99">
        <v>0</v>
      </c>
      <c r="BC1212" s="99">
        <v>7235824.2160644503</v>
      </c>
      <c r="BD1212" s="99">
        <v>1998341.9298858601</v>
      </c>
      <c r="BE1212" s="99">
        <v>0</v>
      </c>
      <c r="BF1212" s="99">
        <v>871026.97442627</v>
      </c>
      <c r="BG1212" s="99">
        <v>30587339.511718798</v>
      </c>
      <c r="BH1212" s="99">
        <v>11947910.8778076</v>
      </c>
      <c r="BI1212" s="99">
        <v>769.06189761310804</v>
      </c>
      <c r="BJ1212" s="99">
        <v>8840130.1195068397</v>
      </c>
      <c r="BK1212" s="99">
        <v>6037607.2136230497</v>
      </c>
      <c r="BL1212" s="99">
        <v>0</v>
      </c>
      <c r="BM1212" s="99">
        <v>0</v>
      </c>
      <c r="BN1212" s="99">
        <v>0</v>
      </c>
      <c r="BO1212" s="99">
        <v>0</v>
      </c>
      <c r="BP1212" s="99">
        <v>0</v>
      </c>
      <c r="BQ1212" s="99">
        <v>0</v>
      </c>
      <c r="BR1212" s="99">
        <v>8060777.03198242</v>
      </c>
      <c r="BS1212" s="99">
        <v>6019750.85546875</v>
      </c>
      <c r="BT1212" s="99">
        <v>3196408.1767883301</v>
      </c>
      <c r="BU1212" s="99">
        <v>0</v>
      </c>
      <c r="BV1212" s="99">
        <v>3505243.9848327599</v>
      </c>
      <c r="BW1212" s="99">
        <v>223155.02498054499</v>
      </c>
      <c r="BX1212" s="99">
        <v>0</v>
      </c>
      <c r="BY1212" s="99">
        <v>0</v>
      </c>
      <c r="BZ1212" s="99">
        <v>0</v>
      </c>
      <c r="CA1212" s="99">
        <v>139410.88488006601</v>
      </c>
      <c r="CB1212" s="99">
        <v>9165243.0123290997</v>
      </c>
      <c r="CC1212" s="99">
        <v>71695724.515625</v>
      </c>
      <c r="CD1212" s="99">
        <v>20774077.089599598</v>
      </c>
      <c r="CE1212" s="99">
        <v>2455.6989469230198</v>
      </c>
      <c r="CF1212" s="99">
        <v>406834.91123580898</v>
      </c>
      <c r="CG1212" s="99">
        <v>2884491.5582580599</v>
      </c>
      <c r="CH1212" s="99">
        <v>0</v>
      </c>
      <c r="CI1212" s="99">
        <v>141854.162565231</v>
      </c>
      <c r="CJ1212" s="99">
        <v>9569726.6723632794</v>
      </c>
      <c r="CK1212" s="99">
        <v>74718619.675781295</v>
      </c>
      <c r="CL1212" s="99">
        <v>20998411.001953099</v>
      </c>
      <c r="CM1212" s="166">
        <v>176203.80819702099</v>
      </c>
      <c r="CN1212" s="166">
        <v>21031329.9914551</v>
      </c>
      <c r="CO1212" s="166">
        <v>105192012.660156</v>
      </c>
      <c r="CP1212" s="99">
        <v>20998411.001953099</v>
      </c>
      <c r="CQ1212" s="99">
        <v>0</v>
      </c>
      <c r="CR1212" s="99">
        <v>0</v>
      </c>
      <c r="CS1212" s="99">
        <v>0</v>
      </c>
      <c r="CT1212" s="99">
        <v>0</v>
      </c>
      <c r="CU1212" s="98">
        <v>46562.464516261003</v>
      </c>
      <c r="CV1212" s="98">
        <v>31951.386265829002</v>
      </c>
      <c r="CW1212" s="98">
        <v>9572077.923564909</v>
      </c>
      <c r="CX1212" s="98">
        <v>74580216.073883057</v>
      </c>
    </row>
    <row r="1213" spans="1:102" x14ac:dyDescent="0.2">
      <c r="A1213" s="98" t="s">
        <v>70</v>
      </c>
      <c r="B1213" s="100">
        <v>39326</v>
      </c>
      <c r="C1213" s="99">
        <v>99804.208775520296</v>
      </c>
      <c r="D1213" s="99">
        <v>9.3898823049385101</v>
      </c>
      <c r="E1213" s="99">
        <v>40988.299373149901</v>
      </c>
      <c r="F1213" s="99">
        <v>29662.8164782524</v>
      </c>
      <c r="G1213" s="99">
        <v>1755.5300468206401</v>
      </c>
      <c r="H1213" s="99">
        <v>0</v>
      </c>
      <c r="I1213" s="99">
        <v>0</v>
      </c>
      <c r="J1213" s="99">
        <v>32258.129485130299</v>
      </c>
      <c r="K1213" s="99">
        <v>0</v>
      </c>
      <c r="L1213" s="99">
        <v>25092.642030239102</v>
      </c>
      <c r="M1213" s="99">
        <v>54620.769368171699</v>
      </c>
      <c r="N1213" s="99">
        <v>14212.800271034201</v>
      </c>
      <c r="O1213" s="99">
        <v>43346.702056407899</v>
      </c>
      <c r="P1213" s="99">
        <v>0</v>
      </c>
      <c r="Q1213" s="99">
        <v>7813.7462693452799</v>
      </c>
      <c r="R1213" s="99">
        <v>1863.6020883321801</v>
      </c>
      <c r="S1213" s="99">
        <v>0</v>
      </c>
      <c r="T1213" s="99">
        <v>717.90579645335697</v>
      </c>
      <c r="U1213" s="99">
        <v>35247.669377327002</v>
      </c>
      <c r="V1213" s="99">
        <v>6033029.0739135696</v>
      </c>
      <c r="W1213" s="99">
        <v>623.46367109566904</v>
      </c>
      <c r="X1213" s="99">
        <v>3166212.2657165499</v>
      </c>
      <c r="Y1213" s="99">
        <v>2016379.1142120401</v>
      </c>
      <c r="Z1213" s="99">
        <v>311059.43150329601</v>
      </c>
      <c r="AA1213" s="99">
        <v>0</v>
      </c>
      <c r="AB1213" s="99">
        <v>0</v>
      </c>
      <c r="AC1213" s="99">
        <v>11119385.138549799</v>
      </c>
      <c r="AD1213" s="99">
        <v>0</v>
      </c>
      <c r="AE1213" s="99">
        <v>1147843.42166138</v>
      </c>
      <c r="AF1213" s="99">
        <v>3011169.8472290002</v>
      </c>
      <c r="AG1213" s="99">
        <v>1930266.2717132601</v>
      </c>
      <c r="AH1213" s="99">
        <v>2164258.1851196298</v>
      </c>
      <c r="AI1213" s="99">
        <v>0</v>
      </c>
      <c r="AJ1213" s="99">
        <v>937511.47531127895</v>
      </c>
      <c r="AK1213" s="99">
        <v>296821.277683258</v>
      </c>
      <c r="AL1213" s="99">
        <v>0</v>
      </c>
      <c r="AM1213" s="99">
        <v>112734.768662453</v>
      </c>
      <c r="AN1213" s="99">
        <v>11654917.232055699</v>
      </c>
      <c r="AO1213" s="99">
        <v>48718610.0234375</v>
      </c>
      <c r="AP1213" s="99">
        <v>5909.5691838264502</v>
      </c>
      <c r="AQ1213" s="99">
        <v>23997426.426025402</v>
      </c>
      <c r="AR1213" s="99">
        <v>15219602.973998999</v>
      </c>
      <c r="AS1213" s="99">
        <v>2227912.0880127</v>
      </c>
      <c r="AT1213" s="99">
        <v>0</v>
      </c>
      <c r="AU1213" s="99">
        <v>0</v>
      </c>
      <c r="AV1213" s="99">
        <v>30554458.701416001</v>
      </c>
      <c r="AW1213" s="99">
        <v>0</v>
      </c>
      <c r="AX1213" s="99">
        <v>9699920.6905517597</v>
      </c>
      <c r="AY1213" s="99">
        <v>24288825.307372998</v>
      </c>
      <c r="AZ1213" s="99">
        <v>14229190.4127197</v>
      </c>
      <c r="BA1213" s="99">
        <v>17099234.1789551</v>
      </c>
      <c r="BB1213" s="99">
        <v>0</v>
      </c>
      <c r="BC1213" s="99">
        <v>7237932.9046630897</v>
      </c>
      <c r="BD1213" s="99">
        <v>2101738.2265319801</v>
      </c>
      <c r="BE1213" s="99">
        <v>0</v>
      </c>
      <c r="BF1213" s="99">
        <v>833840.50286865199</v>
      </c>
      <c r="BG1213" s="99">
        <v>31674656.9372559</v>
      </c>
      <c r="BH1213" s="99">
        <v>12378452.2662354</v>
      </c>
      <c r="BI1213" s="99">
        <v>1319.7167593240699</v>
      </c>
      <c r="BJ1213" s="99">
        <v>8688388.3072509803</v>
      </c>
      <c r="BK1213" s="99">
        <v>5973858.2707519503</v>
      </c>
      <c r="BL1213" s="99">
        <v>0</v>
      </c>
      <c r="BM1213" s="99">
        <v>0</v>
      </c>
      <c r="BN1213" s="99">
        <v>0</v>
      </c>
      <c r="BO1213" s="99">
        <v>0</v>
      </c>
      <c r="BP1213" s="99">
        <v>0</v>
      </c>
      <c r="BQ1213" s="99">
        <v>0</v>
      </c>
      <c r="BR1213" s="99">
        <v>8224122.07214355</v>
      </c>
      <c r="BS1213" s="99">
        <v>5993018.9476318397</v>
      </c>
      <c r="BT1213" s="99">
        <v>3330907.2713928199</v>
      </c>
      <c r="BU1213" s="99">
        <v>0</v>
      </c>
      <c r="BV1213" s="99">
        <v>3545182.7565307599</v>
      </c>
      <c r="BW1213" s="99">
        <v>233068.025428772</v>
      </c>
      <c r="BX1213" s="99">
        <v>0</v>
      </c>
      <c r="BY1213" s="99">
        <v>0</v>
      </c>
      <c r="BZ1213" s="99">
        <v>0</v>
      </c>
      <c r="CA1213" s="99">
        <v>140641.24247741699</v>
      </c>
      <c r="CB1213" s="99">
        <v>9201970.2303466797</v>
      </c>
      <c r="CC1213" s="99">
        <v>72692434.977539107</v>
      </c>
      <c r="CD1213" s="99">
        <v>21067281.238769501</v>
      </c>
      <c r="CE1213" s="99">
        <v>2507.4769428372401</v>
      </c>
      <c r="CF1213" s="99">
        <v>405307.08222198498</v>
      </c>
      <c r="CG1213" s="99">
        <v>2904553.95620728</v>
      </c>
      <c r="CH1213" s="99">
        <v>0</v>
      </c>
      <c r="CI1213" s="99">
        <v>143150.86181831401</v>
      </c>
      <c r="CJ1213" s="99">
        <v>9606409.6641845703</v>
      </c>
      <c r="CK1213" s="99">
        <v>75678372.433593795</v>
      </c>
      <c r="CL1213" s="99">
        <v>21301650.517333999</v>
      </c>
      <c r="CM1213" s="166">
        <v>178034.66033172599</v>
      </c>
      <c r="CN1213" s="166">
        <v>21296464.620849598</v>
      </c>
      <c r="CO1213" s="166">
        <v>107188726.621094</v>
      </c>
      <c r="CP1213" s="99">
        <v>21301650.517333999</v>
      </c>
      <c r="CQ1213" s="99">
        <v>0</v>
      </c>
      <c r="CR1213" s="99">
        <v>0</v>
      </c>
      <c r="CS1213" s="99">
        <v>0</v>
      </c>
      <c r="CT1213" s="99">
        <v>0</v>
      </c>
      <c r="CU1213" s="98">
        <v>45019.144297109</v>
      </c>
      <c r="CV1213" s="98">
        <v>33084.386776353997</v>
      </c>
      <c r="CW1213" s="98">
        <v>9607277.3125686646</v>
      </c>
      <c r="CX1213" s="98">
        <v>75596988.933746383</v>
      </c>
    </row>
    <row r="1214" spans="1:102" x14ac:dyDescent="0.2">
      <c r="A1214" s="98" t="s">
        <v>70</v>
      </c>
      <c r="B1214" s="100">
        <v>39417</v>
      </c>
      <c r="C1214" s="99">
        <v>101858.884718895</v>
      </c>
      <c r="D1214" s="99">
        <v>7.8345362149993898</v>
      </c>
      <c r="E1214" s="99">
        <v>39803.569821834601</v>
      </c>
      <c r="F1214" s="99">
        <v>29239.651915311799</v>
      </c>
      <c r="G1214" s="99">
        <v>1923.2736017704001</v>
      </c>
      <c r="H1214" s="99">
        <v>0</v>
      </c>
      <c r="I1214" s="99">
        <v>0</v>
      </c>
      <c r="J1214" s="99">
        <v>32068.975640535398</v>
      </c>
      <c r="K1214" s="99">
        <v>0</v>
      </c>
      <c r="L1214" s="99">
        <v>24564.1502182484</v>
      </c>
      <c r="M1214" s="99">
        <v>54982.893333435102</v>
      </c>
      <c r="N1214" s="99">
        <v>13979.068895697599</v>
      </c>
      <c r="O1214" s="99">
        <v>44521.004114627802</v>
      </c>
      <c r="P1214" s="99">
        <v>0</v>
      </c>
      <c r="Q1214" s="99">
        <v>7732.4867157936096</v>
      </c>
      <c r="R1214" s="99">
        <v>1917.8346541822</v>
      </c>
      <c r="S1214" s="99">
        <v>0</v>
      </c>
      <c r="T1214" s="99">
        <v>708.99428221583401</v>
      </c>
      <c r="U1214" s="99">
        <v>35650.950230598501</v>
      </c>
      <c r="V1214" s="99">
        <v>6146212.3085327102</v>
      </c>
      <c r="W1214" s="99">
        <v>698.76267627626703</v>
      </c>
      <c r="X1214" s="99">
        <v>3079239.6896667499</v>
      </c>
      <c r="Y1214" s="99">
        <v>1988624.71212769</v>
      </c>
      <c r="Z1214" s="99">
        <v>333382.789451599</v>
      </c>
      <c r="AA1214" s="99">
        <v>0</v>
      </c>
      <c r="AB1214" s="99">
        <v>0</v>
      </c>
      <c r="AC1214" s="99">
        <v>11456124.7886963</v>
      </c>
      <c r="AD1214" s="99">
        <v>0</v>
      </c>
      <c r="AE1214" s="99">
        <v>1132228.8050231901</v>
      </c>
      <c r="AF1214" s="99">
        <v>3026701.5051269499</v>
      </c>
      <c r="AG1214" s="99">
        <v>1898445.4828186</v>
      </c>
      <c r="AH1214" s="99">
        <v>2228655.6425781301</v>
      </c>
      <c r="AI1214" s="99">
        <v>0</v>
      </c>
      <c r="AJ1214" s="99">
        <v>936856.92071533203</v>
      </c>
      <c r="AK1214" s="99">
        <v>309653.41448974598</v>
      </c>
      <c r="AL1214" s="99">
        <v>0</v>
      </c>
      <c r="AM1214" s="99">
        <v>107701.081685066</v>
      </c>
      <c r="AN1214" s="99">
        <v>11883770.6881104</v>
      </c>
      <c r="AO1214" s="99">
        <v>50156431.991699196</v>
      </c>
      <c r="AP1214" s="99">
        <v>5999.3560660481498</v>
      </c>
      <c r="AQ1214" s="99">
        <v>23551713.3835449</v>
      </c>
      <c r="AR1214" s="99">
        <v>15130584.861328101</v>
      </c>
      <c r="AS1214" s="99">
        <v>2428788.8997802702</v>
      </c>
      <c r="AT1214" s="99">
        <v>0</v>
      </c>
      <c r="AU1214" s="99">
        <v>0</v>
      </c>
      <c r="AV1214" s="99">
        <v>31020861.9526367</v>
      </c>
      <c r="AW1214" s="99">
        <v>0</v>
      </c>
      <c r="AX1214" s="99">
        <v>9686375.8135986291</v>
      </c>
      <c r="AY1214" s="99">
        <v>24642782.278808601</v>
      </c>
      <c r="AZ1214" s="99">
        <v>14194120.0592041</v>
      </c>
      <c r="BA1214" s="99">
        <v>17793535.231689502</v>
      </c>
      <c r="BB1214" s="99">
        <v>0</v>
      </c>
      <c r="BC1214" s="99">
        <v>7321963.6025390597</v>
      </c>
      <c r="BD1214" s="99">
        <v>2221982.4140014602</v>
      </c>
      <c r="BE1214" s="99">
        <v>0</v>
      </c>
      <c r="BF1214" s="99">
        <v>802086.12645721401</v>
      </c>
      <c r="BG1214" s="99">
        <v>32576674.1259766</v>
      </c>
      <c r="BH1214" s="99">
        <v>12772942.6090088</v>
      </c>
      <c r="BI1214" s="99">
        <v>898.44196123629797</v>
      </c>
      <c r="BJ1214" s="99">
        <v>8607806.7547607403</v>
      </c>
      <c r="BK1214" s="99">
        <v>5983092.9379272498</v>
      </c>
      <c r="BL1214" s="99">
        <v>0</v>
      </c>
      <c r="BM1214" s="99">
        <v>0</v>
      </c>
      <c r="BN1214" s="99">
        <v>0</v>
      </c>
      <c r="BO1214" s="99">
        <v>0</v>
      </c>
      <c r="BP1214" s="99">
        <v>0</v>
      </c>
      <c r="BQ1214" s="99">
        <v>0</v>
      </c>
      <c r="BR1214" s="99">
        <v>8369332.9348144503</v>
      </c>
      <c r="BS1214" s="99">
        <v>5975768.3224487295</v>
      </c>
      <c r="BT1214" s="99">
        <v>3464594.12536621</v>
      </c>
      <c r="BU1214" s="99">
        <v>0</v>
      </c>
      <c r="BV1214" s="99">
        <v>3608136.9437560998</v>
      </c>
      <c r="BW1214" s="99">
        <v>256489.64604568499</v>
      </c>
      <c r="BX1214" s="99">
        <v>0</v>
      </c>
      <c r="BY1214" s="99">
        <v>0</v>
      </c>
      <c r="BZ1214" s="99">
        <v>0</v>
      </c>
      <c r="CA1214" s="99">
        <v>141618.74453544599</v>
      </c>
      <c r="CB1214" s="99">
        <v>9238020.1353759803</v>
      </c>
      <c r="CC1214" s="99">
        <v>73780512.196289107</v>
      </c>
      <c r="CD1214" s="99">
        <v>21381051.795410201</v>
      </c>
      <c r="CE1214" s="99">
        <v>2531.3420807719199</v>
      </c>
      <c r="CF1214" s="99">
        <v>416561.60841751099</v>
      </c>
      <c r="CG1214" s="99">
        <v>3022320.2001342801</v>
      </c>
      <c r="CH1214" s="99">
        <v>0</v>
      </c>
      <c r="CI1214" s="99">
        <v>144180.79165267901</v>
      </c>
      <c r="CJ1214" s="99">
        <v>9654798.7059326209</v>
      </c>
      <c r="CK1214" s="99">
        <v>76832819.636718795</v>
      </c>
      <c r="CL1214" s="99">
        <v>21636503.5385742</v>
      </c>
      <c r="CM1214" s="166">
        <v>179595.91295242301</v>
      </c>
      <c r="CN1214" s="166">
        <v>21534207.759033199</v>
      </c>
      <c r="CO1214" s="166">
        <v>109294854.97168</v>
      </c>
      <c r="CP1214" s="99">
        <v>21636503.5385742</v>
      </c>
      <c r="CQ1214" s="99">
        <v>0</v>
      </c>
      <c r="CR1214" s="99">
        <v>0</v>
      </c>
      <c r="CS1214" s="99">
        <v>0</v>
      </c>
      <c r="CT1214" s="99">
        <v>0</v>
      </c>
      <c r="CU1214" s="98">
        <v>43672.381006663003</v>
      </c>
      <c r="CV1214" s="98">
        <v>34286.679332936998</v>
      </c>
      <c r="CW1214" s="98">
        <v>9654581.7437934913</v>
      </c>
      <c r="CX1214" s="98">
        <v>76802832.396423385</v>
      </c>
    </row>
    <row r="1215" spans="1:102" x14ac:dyDescent="0.2">
      <c r="A1215" s="98" t="s">
        <v>70</v>
      </c>
      <c r="B1215" s="100">
        <v>39508</v>
      </c>
      <c r="C1215" s="99">
        <v>104065.93443298301</v>
      </c>
      <c r="D1215" s="99">
        <v>8.06605362391565</v>
      </c>
      <c r="E1215" s="99">
        <v>38295.173141479499</v>
      </c>
      <c r="F1215" s="99">
        <v>29010.9302568436</v>
      </c>
      <c r="G1215" s="99">
        <v>2098.7738232910601</v>
      </c>
      <c r="H1215" s="99">
        <v>0</v>
      </c>
      <c r="I1215" s="99">
        <v>0</v>
      </c>
      <c r="J1215" s="99">
        <v>33755.652359485597</v>
      </c>
      <c r="K1215" s="99">
        <v>0</v>
      </c>
      <c r="L1215" s="99">
        <v>24385.993010520899</v>
      </c>
      <c r="M1215" s="99">
        <v>55365.535892963402</v>
      </c>
      <c r="N1215" s="99">
        <v>13741.0977694988</v>
      </c>
      <c r="O1215" s="99">
        <v>45228.800763130203</v>
      </c>
      <c r="P1215" s="99">
        <v>0</v>
      </c>
      <c r="Q1215" s="99">
        <v>7603.9226473569897</v>
      </c>
      <c r="R1215" s="99">
        <v>2063.0979110598601</v>
      </c>
      <c r="S1215" s="99">
        <v>0</v>
      </c>
      <c r="T1215" s="99">
        <v>724.39285272359803</v>
      </c>
      <c r="U1215" s="99">
        <v>36388.575335025802</v>
      </c>
      <c r="V1215" s="99">
        <v>6241142.09228516</v>
      </c>
      <c r="W1215" s="99">
        <v>819.35157772898697</v>
      </c>
      <c r="X1215" s="99">
        <v>2949326.1861877399</v>
      </c>
      <c r="Y1215" s="99">
        <v>1947155.4675445601</v>
      </c>
      <c r="Z1215" s="99">
        <v>353871.74488067598</v>
      </c>
      <c r="AA1215" s="99">
        <v>0</v>
      </c>
      <c r="AB1215" s="99">
        <v>0</v>
      </c>
      <c r="AC1215" s="99">
        <v>11713659.162475601</v>
      </c>
      <c r="AD1215" s="99">
        <v>0</v>
      </c>
      <c r="AE1215" s="99">
        <v>1110267.5429229699</v>
      </c>
      <c r="AF1215" s="99">
        <v>3026973.6588745099</v>
      </c>
      <c r="AG1215" s="99">
        <v>1865282.0825195301</v>
      </c>
      <c r="AH1215" s="99">
        <v>2263821.1654357901</v>
      </c>
      <c r="AI1215" s="99">
        <v>0</v>
      </c>
      <c r="AJ1215" s="99">
        <v>929172.91796112095</v>
      </c>
      <c r="AK1215" s="99">
        <v>321882.560520172</v>
      </c>
      <c r="AL1215" s="99">
        <v>0</v>
      </c>
      <c r="AM1215" s="99">
        <v>106128.617916107</v>
      </c>
      <c r="AN1215" s="99">
        <v>12027410.8742676</v>
      </c>
      <c r="AO1215" s="99">
        <v>51464486.521484397</v>
      </c>
      <c r="AP1215" s="99">
        <v>5674.7210399508504</v>
      </c>
      <c r="AQ1215" s="99">
        <v>22843104.1254883</v>
      </c>
      <c r="AR1215" s="99">
        <v>15062639.994140601</v>
      </c>
      <c r="AS1215" s="99">
        <v>2608461.0131530799</v>
      </c>
      <c r="AT1215" s="99">
        <v>0</v>
      </c>
      <c r="AU1215" s="99">
        <v>0</v>
      </c>
      <c r="AV1215" s="99">
        <v>32605997.354003899</v>
      </c>
      <c r="AW1215" s="99">
        <v>0</v>
      </c>
      <c r="AX1215" s="99">
        <v>9606354.5673828106</v>
      </c>
      <c r="AY1215" s="99">
        <v>25008630.876708999</v>
      </c>
      <c r="AZ1215" s="99">
        <v>14160378.2578125</v>
      </c>
      <c r="BA1215" s="99">
        <v>18293404.908203099</v>
      </c>
      <c r="BB1215" s="99">
        <v>0</v>
      </c>
      <c r="BC1215" s="99">
        <v>7346456.9620971698</v>
      </c>
      <c r="BD1215" s="99">
        <v>2343843.97619629</v>
      </c>
      <c r="BE1215" s="99">
        <v>0</v>
      </c>
      <c r="BF1215" s="99">
        <v>799812.680961609</v>
      </c>
      <c r="BG1215" s="99">
        <v>33572531.021972701</v>
      </c>
      <c r="BH1215" s="99">
        <v>12103532.963989301</v>
      </c>
      <c r="BI1215" s="99">
        <v>605.692399807274</v>
      </c>
      <c r="BJ1215" s="99">
        <v>7545634.9614868201</v>
      </c>
      <c r="BK1215" s="99">
        <v>5389009.3707885696</v>
      </c>
      <c r="BL1215" s="99">
        <v>0</v>
      </c>
      <c r="BM1215" s="99">
        <v>0</v>
      </c>
      <c r="BN1215" s="99">
        <v>0</v>
      </c>
      <c r="BO1215" s="99">
        <v>0</v>
      </c>
      <c r="BP1215" s="99">
        <v>0</v>
      </c>
      <c r="BQ1215" s="99">
        <v>0</v>
      </c>
      <c r="BR1215" s="99">
        <v>7534218.9441528302</v>
      </c>
      <c r="BS1215" s="99">
        <v>5340115.5147705097</v>
      </c>
      <c r="BT1215" s="99">
        <v>3560074.65875244</v>
      </c>
      <c r="BU1215" s="99">
        <v>0</v>
      </c>
      <c r="BV1215" s="99">
        <v>3220135.9330444299</v>
      </c>
      <c r="BW1215" s="99">
        <v>271072.45040893601</v>
      </c>
      <c r="BX1215" s="99">
        <v>0</v>
      </c>
      <c r="BY1215" s="99">
        <v>0</v>
      </c>
      <c r="BZ1215" s="99">
        <v>0</v>
      </c>
      <c r="CA1215" s="99">
        <v>142316.95840644799</v>
      </c>
      <c r="CB1215" s="99">
        <v>9178310.2502441406</v>
      </c>
      <c r="CC1215" s="99">
        <v>74287241.800781295</v>
      </c>
      <c r="CD1215" s="99">
        <v>19664469.004638702</v>
      </c>
      <c r="CE1215" s="99">
        <v>2705.3443038165601</v>
      </c>
      <c r="CF1215" s="99">
        <v>425547.15917587298</v>
      </c>
      <c r="CG1215" s="99">
        <v>3127772.8376159701</v>
      </c>
      <c r="CH1215" s="99">
        <v>0</v>
      </c>
      <c r="CI1215" s="99">
        <v>144997.110713959</v>
      </c>
      <c r="CJ1215" s="99">
        <v>9606984.8333740197</v>
      </c>
      <c r="CK1215" s="99">
        <v>77424903.496093795</v>
      </c>
      <c r="CL1215" s="99">
        <v>19941192.317382801</v>
      </c>
      <c r="CM1215" s="166">
        <v>181137.293996811</v>
      </c>
      <c r="CN1215" s="166">
        <v>21655648.712158199</v>
      </c>
      <c r="CO1215" s="166">
        <v>110985663.36132801</v>
      </c>
      <c r="CP1215" s="99">
        <v>19941192.317382801</v>
      </c>
      <c r="CQ1215" s="99">
        <v>0</v>
      </c>
      <c r="CR1215" s="99">
        <v>0</v>
      </c>
      <c r="CS1215" s="99">
        <v>0</v>
      </c>
      <c r="CT1215" s="99">
        <v>0</v>
      </c>
      <c r="CU1215" s="98">
        <v>41360.840697173997</v>
      </c>
      <c r="CV1215" s="98">
        <v>35727.544341833003</v>
      </c>
      <c r="CW1215" s="98">
        <v>9603857.4094200134</v>
      </c>
      <c r="CX1215" s="98">
        <v>77415014.638397262</v>
      </c>
    </row>
    <row r="1216" spans="1:102" x14ac:dyDescent="0.2">
      <c r="A1216" s="98" t="s">
        <v>70</v>
      </c>
      <c r="B1216" s="100">
        <v>39600</v>
      </c>
      <c r="C1216" s="99">
        <v>105551.23944759399</v>
      </c>
      <c r="D1216" s="99">
        <v>8.7260092688957194</v>
      </c>
      <c r="E1216" s="99">
        <v>37188.9078984261</v>
      </c>
      <c r="F1216" s="99">
        <v>28520.687619924502</v>
      </c>
      <c r="G1216" s="99">
        <v>2220.7817899286702</v>
      </c>
      <c r="H1216" s="99">
        <v>0</v>
      </c>
      <c r="I1216" s="99">
        <v>0</v>
      </c>
      <c r="J1216" s="99">
        <v>35109.340780258201</v>
      </c>
      <c r="K1216" s="99">
        <v>0</v>
      </c>
      <c r="L1216" s="99">
        <v>24439.8612549305</v>
      </c>
      <c r="M1216" s="99">
        <v>55601.573340415998</v>
      </c>
      <c r="N1216" s="99">
        <v>13617.2119611502</v>
      </c>
      <c r="O1216" s="99">
        <v>45797.9980139732</v>
      </c>
      <c r="P1216" s="99">
        <v>0</v>
      </c>
      <c r="Q1216" s="99">
        <v>7480.6668965220497</v>
      </c>
      <c r="R1216" s="99">
        <v>2133.5203410088998</v>
      </c>
      <c r="S1216" s="99">
        <v>0</v>
      </c>
      <c r="T1216" s="99">
        <v>713.63488617539394</v>
      </c>
      <c r="U1216" s="99">
        <v>37014.762889862097</v>
      </c>
      <c r="V1216" s="99">
        <v>6333788.8201904297</v>
      </c>
      <c r="W1216" s="99">
        <v>490.82130588963599</v>
      </c>
      <c r="X1216" s="99">
        <v>2848530.17785645</v>
      </c>
      <c r="Y1216" s="99">
        <v>1941879.5941619901</v>
      </c>
      <c r="Z1216" s="99">
        <v>369187.35447311401</v>
      </c>
      <c r="AA1216" s="99">
        <v>0</v>
      </c>
      <c r="AB1216" s="99">
        <v>0</v>
      </c>
      <c r="AC1216" s="99">
        <v>12075362.958007799</v>
      </c>
      <c r="AD1216" s="99">
        <v>0</v>
      </c>
      <c r="AE1216" s="99">
        <v>1104999.8480072001</v>
      </c>
      <c r="AF1216" s="99">
        <v>3037682.8918762198</v>
      </c>
      <c r="AG1216" s="99">
        <v>1844729.7721252399</v>
      </c>
      <c r="AH1216" s="99">
        <v>2301061.45135498</v>
      </c>
      <c r="AI1216" s="99">
        <v>0</v>
      </c>
      <c r="AJ1216" s="99">
        <v>915527.50902557396</v>
      </c>
      <c r="AK1216" s="99">
        <v>330937.63486099202</v>
      </c>
      <c r="AL1216" s="99">
        <v>0</v>
      </c>
      <c r="AM1216" s="99">
        <v>103419.307052612</v>
      </c>
      <c r="AN1216" s="99">
        <v>12297126.767578101</v>
      </c>
      <c r="AO1216" s="99">
        <v>52727319.987304702</v>
      </c>
      <c r="AP1216" s="99">
        <v>6027.4181032776796</v>
      </c>
      <c r="AQ1216" s="99">
        <v>22248409.941162098</v>
      </c>
      <c r="AR1216" s="99">
        <v>15029449.9797363</v>
      </c>
      <c r="AS1216" s="99">
        <v>2754529.8408508301</v>
      </c>
      <c r="AT1216" s="99">
        <v>0</v>
      </c>
      <c r="AU1216" s="99">
        <v>0</v>
      </c>
      <c r="AV1216" s="99">
        <v>34177187.798339799</v>
      </c>
      <c r="AW1216" s="99">
        <v>0</v>
      </c>
      <c r="AX1216" s="99">
        <v>9753973.69775391</v>
      </c>
      <c r="AY1216" s="99">
        <v>25368851.975341801</v>
      </c>
      <c r="AZ1216" s="99">
        <v>14082826.150756801</v>
      </c>
      <c r="BA1216" s="99">
        <v>18783639.4768066</v>
      </c>
      <c r="BB1216" s="99">
        <v>0</v>
      </c>
      <c r="BC1216" s="99">
        <v>7309188.2824707003</v>
      </c>
      <c r="BD1216" s="99">
        <v>2448359.5057678199</v>
      </c>
      <c r="BE1216" s="99">
        <v>0</v>
      </c>
      <c r="BF1216" s="99">
        <v>789274.149116516</v>
      </c>
      <c r="BG1216" s="99">
        <v>34649098.1552734</v>
      </c>
      <c r="BH1216" s="99">
        <v>12380219.451660199</v>
      </c>
      <c r="BI1216" s="99">
        <v>917.89884906262205</v>
      </c>
      <c r="BJ1216" s="99">
        <v>7473244.4292602502</v>
      </c>
      <c r="BK1216" s="99">
        <v>5330937.5782470703</v>
      </c>
      <c r="BL1216" s="99">
        <v>0</v>
      </c>
      <c r="BM1216" s="99">
        <v>0</v>
      </c>
      <c r="BN1216" s="99">
        <v>0</v>
      </c>
      <c r="BO1216" s="99">
        <v>0</v>
      </c>
      <c r="BP1216" s="99">
        <v>0</v>
      </c>
      <c r="BQ1216" s="99">
        <v>0</v>
      </c>
      <c r="BR1216" s="99">
        <v>7616708.0034790002</v>
      </c>
      <c r="BS1216" s="99">
        <v>5299395.8390502902</v>
      </c>
      <c r="BT1216" s="99">
        <v>3655711.6835327102</v>
      </c>
      <c r="BU1216" s="99">
        <v>0</v>
      </c>
      <c r="BV1216" s="99">
        <v>3231019.1994323698</v>
      </c>
      <c r="BW1216" s="99">
        <v>282939.08653640701</v>
      </c>
      <c r="BX1216" s="99">
        <v>0</v>
      </c>
      <c r="BY1216" s="99">
        <v>0</v>
      </c>
      <c r="BZ1216" s="99">
        <v>0</v>
      </c>
      <c r="CA1216" s="99">
        <v>142975.62733459499</v>
      </c>
      <c r="CB1216" s="99">
        <v>9174833.0047607403</v>
      </c>
      <c r="CC1216" s="99">
        <v>74992955.380859405</v>
      </c>
      <c r="CD1216" s="99">
        <v>19848121.080322299</v>
      </c>
      <c r="CE1216" s="99">
        <v>2736.7478399574802</v>
      </c>
      <c r="CF1216" s="99">
        <v>431389.52538681001</v>
      </c>
      <c r="CG1216" s="99">
        <v>3211338.3136901902</v>
      </c>
      <c r="CH1216" s="99">
        <v>0</v>
      </c>
      <c r="CI1216" s="99">
        <v>145708.48848152201</v>
      </c>
      <c r="CJ1216" s="99">
        <v>9610091.6800537091</v>
      </c>
      <c r="CK1216" s="99">
        <v>78199898.904296905</v>
      </c>
      <c r="CL1216" s="99">
        <v>20133197.924072299</v>
      </c>
      <c r="CM1216" s="166">
        <v>182337.93933486901</v>
      </c>
      <c r="CN1216" s="166">
        <v>21882468.027099598</v>
      </c>
      <c r="CO1216" s="166">
        <v>112892782.553711</v>
      </c>
      <c r="CP1216" s="99">
        <v>20133197.924072299</v>
      </c>
      <c r="CQ1216" s="99">
        <v>0</v>
      </c>
      <c r="CR1216" s="99">
        <v>0</v>
      </c>
      <c r="CS1216" s="99">
        <v>0</v>
      </c>
      <c r="CT1216" s="99">
        <v>0</v>
      </c>
      <c r="CU1216" s="98">
        <v>39738.583998795002</v>
      </c>
      <c r="CV1216" s="98">
        <v>36885.237836032997</v>
      </c>
      <c r="CW1216" s="98">
        <v>9606222.5301475506</v>
      </c>
      <c r="CX1216" s="98">
        <v>78204293.69454959</v>
      </c>
    </row>
    <row r="1217" spans="1:102" x14ac:dyDescent="0.2">
      <c r="A1217" s="98" t="s">
        <v>70</v>
      </c>
      <c r="B1217" s="100">
        <v>39692</v>
      </c>
      <c r="C1217" s="99">
        <v>106987.28178024301</v>
      </c>
      <c r="D1217" s="99">
        <v>7.3149837259552397</v>
      </c>
      <c r="E1217" s="99">
        <v>36069.292584896102</v>
      </c>
      <c r="F1217" s="99">
        <v>27815.3053300381</v>
      </c>
      <c r="G1217" s="99">
        <v>2317.5839136540899</v>
      </c>
      <c r="H1217" s="99">
        <v>0</v>
      </c>
      <c r="I1217" s="99">
        <v>0</v>
      </c>
      <c r="J1217" s="99">
        <v>36362.609981536902</v>
      </c>
      <c r="K1217" s="99">
        <v>0</v>
      </c>
      <c r="L1217" s="99">
        <v>23494.1153924465</v>
      </c>
      <c r="M1217" s="99">
        <v>55729.014418125204</v>
      </c>
      <c r="N1217" s="99">
        <v>13359.422422051401</v>
      </c>
      <c r="O1217" s="99">
        <v>46428.397915363297</v>
      </c>
      <c r="P1217" s="99">
        <v>0</v>
      </c>
      <c r="Q1217" s="99">
        <v>7414.0430755615198</v>
      </c>
      <c r="R1217" s="99">
        <v>2118.8677091896502</v>
      </c>
      <c r="S1217" s="99">
        <v>0</v>
      </c>
      <c r="T1217" s="99">
        <v>696.35225285589695</v>
      </c>
      <c r="U1217" s="99">
        <v>37695.462755680099</v>
      </c>
      <c r="V1217" s="99">
        <v>6423393.0265502902</v>
      </c>
      <c r="W1217" s="99">
        <v>1083.78233388066</v>
      </c>
      <c r="X1217" s="99">
        <v>2730541.9613647498</v>
      </c>
      <c r="Y1217" s="99">
        <v>1857790.8306732201</v>
      </c>
      <c r="Z1217" s="99">
        <v>375771.02095031698</v>
      </c>
      <c r="AA1217" s="99">
        <v>0</v>
      </c>
      <c r="AB1217" s="99">
        <v>0</v>
      </c>
      <c r="AC1217" s="99">
        <v>12309932.5909424</v>
      </c>
      <c r="AD1217" s="99">
        <v>0</v>
      </c>
      <c r="AE1217" s="99">
        <v>1066904.84965515</v>
      </c>
      <c r="AF1217" s="99">
        <v>3043775.1079406701</v>
      </c>
      <c r="AG1217" s="99">
        <v>1807673.96868896</v>
      </c>
      <c r="AH1217" s="99">
        <v>2315262.2162170401</v>
      </c>
      <c r="AI1217" s="99">
        <v>0</v>
      </c>
      <c r="AJ1217" s="99">
        <v>902221.12765502895</v>
      </c>
      <c r="AK1217" s="99">
        <v>330032.93385696399</v>
      </c>
      <c r="AL1217" s="99">
        <v>0</v>
      </c>
      <c r="AM1217" s="99">
        <v>101638.819127083</v>
      </c>
      <c r="AN1217" s="99">
        <v>12553752.7463379</v>
      </c>
      <c r="AO1217" s="99">
        <v>53968636.0390625</v>
      </c>
      <c r="AP1217" s="99">
        <v>9759.2569440603293</v>
      </c>
      <c r="AQ1217" s="99">
        <v>21451972.3505859</v>
      </c>
      <c r="AR1217" s="99">
        <v>14568755.5026855</v>
      </c>
      <c r="AS1217" s="99">
        <v>2836336.0395202599</v>
      </c>
      <c r="AT1217" s="99">
        <v>0</v>
      </c>
      <c r="AU1217" s="99">
        <v>0</v>
      </c>
      <c r="AV1217" s="99">
        <v>35439169.903320298</v>
      </c>
      <c r="AW1217" s="99">
        <v>0</v>
      </c>
      <c r="AX1217" s="99">
        <v>9429994.7735595703</v>
      </c>
      <c r="AY1217" s="99">
        <v>25747281.514160201</v>
      </c>
      <c r="AZ1217" s="99">
        <v>13921758.920166001</v>
      </c>
      <c r="BA1217" s="99">
        <v>19092577.9541016</v>
      </c>
      <c r="BB1217" s="99">
        <v>0</v>
      </c>
      <c r="BC1217" s="99">
        <v>7262892.1249389602</v>
      </c>
      <c r="BD1217" s="99">
        <v>2460383.7343139602</v>
      </c>
      <c r="BE1217" s="99">
        <v>0</v>
      </c>
      <c r="BF1217" s="99">
        <v>791591.69757842994</v>
      </c>
      <c r="BG1217" s="99">
        <v>35884991.337402299</v>
      </c>
      <c r="BH1217" s="99">
        <v>12622210.9030762</v>
      </c>
      <c r="BI1217" s="99">
        <v>695.76084722578503</v>
      </c>
      <c r="BJ1217" s="99">
        <v>7244283.8338012705</v>
      </c>
      <c r="BK1217" s="99">
        <v>5153667.0683593797</v>
      </c>
      <c r="BL1217" s="99">
        <v>0</v>
      </c>
      <c r="BM1217" s="99">
        <v>0</v>
      </c>
      <c r="BN1217" s="99">
        <v>0</v>
      </c>
      <c r="BO1217" s="99">
        <v>0</v>
      </c>
      <c r="BP1217" s="99">
        <v>0</v>
      </c>
      <c r="BQ1217" s="99">
        <v>0</v>
      </c>
      <c r="BR1217" s="99">
        <v>7742122.2463378897</v>
      </c>
      <c r="BS1217" s="99">
        <v>5215046.1445922898</v>
      </c>
      <c r="BT1217" s="99">
        <v>3714110.03433228</v>
      </c>
      <c r="BU1217" s="99">
        <v>0</v>
      </c>
      <c r="BV1217" s="99">
        <v>3222129.1873779302</v>
      </c>
      <c r="BW1217" s="99">
        <v>282902.36159896897</v>
      </c>
      <c r="BX1217" s="99">
        <v>0</v>
      </c>
      <c r="BY1217" s="99">
        <v>0</v>
      </c>
      <c r="BZ1217" s="99">
        <v>0</v>
      </c>
      <c r="CA1217" s="99">
        <v>142966.16541671799</v>
      </c>
      <c r="CB1217" s="99">
        <v>9130609.6823730506</v>
      </c>
      <c r="CC1217" s="99">
        <v>75404176.009765595</v>
      </c>
      <c r="CD1217" s="99">
        <v>19855710.456054699</v>
      </c>
      <c r="CE1217" s="99">
        <v>2733.0929986834499</v>
      </c>
      <c r="CF1217" s="99">
        <v>435045.65923690802</v>
      </c>
      <c r="CG1217" s="99">
        <v>3276646.6560058598</v>
      </c>
      <c r="CH1217" s="99">
        <v>0</v>
      </c>
      <c r="CI1217" s="99">
        <v>145704.38780784601</v>
      </c>
      <c r="CJ1217" s="99">
        <v>9571261.3616943397</v>
      </c>
      <c r="CK1217" s="99">
        <v>78562846.389648393</v>
      </c>
      <c r="CL1217" s="99">
        <v>20137855.599853501</v>
      </c>
      <c r="CM1217" s="166">
        <v>182981.08396339399</v>
      </c>
      <c r="CN1217" s="166">
        <v>22118155.620605499</v>
      </c>
      <c r="CO1217" s="166">
        <v>114486880.490234</v>
      </c>
      <c r="CP1217" s="99">
        <v>20137855.599853501</v>
      </c>
      <c r="CQ1217" s="99">
        <v>0</v>
      </c>
      <c r="CR1217" s="99">
        <v>0</v>
      </c>
      <c r="CS1217" s="99">
        <v>0</v>
      </c>
      <c r="CT1217" s="99">
        <v>0</v>
      </c>
      <c r="CU1217" s="98">
        <v>38119.197553450002</v>
      </c>
      <c r="CV1217" s="98">
        <v>37865.425636147003</v>
      </c>
      <c r="CW1217" s="98">
        <v>9565655.3416099586</v>
      </c>
      <c r="CX1217" s="98">
        <v>78680822.665771455</v>
      </c>
    </row>
    <row r="1218" spans="1:102" x14ac:dyDescent="0.2">
      <c r="A1218" s="98" t="s">
        <v>70</v>
      </c>
      <c r="B1218" s="100">
        <v>39783</v>
      </c>
      <c r="C1218" s="99">
        <v>107281.31577110301</v>
      </c>
      <c r="D1218" s="99">
        <v>7.8710022509912996</v>
      </c>
      <c r="E1218" s="99">
        <v>35049.300749778697</v>
      </c>
      <c r="F1218" s="99">
        <v>27257.136453151699</v>
      </c>
      <c r="G1218" s="99">
        <v>2492.5708702206598</v>
      </c>
      <c r="H1218" s="99">
        <v>0</v>
      </c>
      <c r="I1218" s="99">
        <v>0</v>
      </c>
      <c r="J1218" s="99">
        <v>36294.396943569198</v>
      </c>
      <c r="K1218" s="99">
        <v>0</v>
      </c>
      <c r="L1218" s="99">
        <v>23058.499583244298</v>
      </c>
      <c r="M1218" s="99">
        <v>55457.358528614001</v>
      </c>
      <c r="N1218" s="99">
        <v>13160.6451541185</v>
      </c>
      <c r="O1218" s="99">
        <v>46687.112951755502</v>
      </c>
      <c r="P1218" s="99">
        <v>0</v>
      </c>
      <c r="Q1218" s="99">
        <v>7328.4238359928104</v>
      </c>
      <c r="R1218" s="99">
        <v>2204.0709029138102</v>
      </c>
      <c r="S1218" s="99">
        <v>0</v>
      </c>
      <c r="T1218" s="99">
        <v>705.70359808951605</v>
      </c>
      <c r="U1218" s="99">
        <v>38192.795517921397</v>
      </c>
      <c r="V1218" s="99">
        <v>6396301.6333618201</v>
      </c>
      <c r="W1218" s="99">
        <v>980.29844312369801</v>
      </c>
      <c r="X1218" s="99">
        <v>2625935.1170654302</v>
      </c>
      <c r="Y1218" s="99">
        <v>1798401.5896606401</v>
      </c>
      <c r="Z1218" s="99">
        <v>396081.80905532802</v>
      </c>
      <c r="AA1218" s="99">
        <v>0</v>
      </c>
      <c r="AB1218" s="99">
        <v>0</v>
      </c>
      <c r="AC1218" s="99">
        <v>12486025.3431396</v>
      </c>
      <c r="AD1218" s="99">
        <v>0</v>
      </c>
      <c r="AE1218" s="99">
        <v>1037832.77587128</v>
      </c>
      <c r="AF1218" s="99">
        <v>3025462.9956359901</v>
      </c>
      <c r="AG1218" s="99">
        <v>1750253.1953125</v>
      </c>
      <c r="AH1218" s="99">
        <v>2317140.14984131</v>
      </c>
      <c r="AI1218" s="99">
        <v>0</v>
      </c>
      <c r="AJ1218" s="99">
        <v>886035.28398132301</v>
      </c>
      <c r="AK1218" s="99">
        <v>335132.36986160302</v>
      </c>
      <c r="AL1218" s="99">
        <v>0</v>
      </c>
      <c r="AM1218" s="99">
        <v>103638.49090194701</v>
      </c>
      <c r="AN1218" s="99">
        <v>12687184.5924072</v>
      </c>
      <c r="AO1218" s="99">
        <v>54230395.310058601</v>
      </c>
      <c r="AP1218" s="99">
        <v>9173.9523725509607</v>
      </c>
      <c r="AQ1218" s="99">
        <v>20704844.6254883</v>
      </c>
      <c r="AR1218" s="99">
        <v>14089740.4145508</v>
      </c>
      <c r="AS1218" s="99">
        <v>2995859.3906860398</v>
      </c>
      <c r="AT1218" s="99">
        <v>0</v>
      </c>
      <c r="AU1218" s="99">
        <v>0</v>
      </c>
      <c r="AV1218" s="99">
        <v>35986979.611816399</v>
      </c>
      <c r="AW1218" s="99">
        <v>0</v>
      </c>
      <c r="AX1218" s="99">
        <v>9250707.5452880897</v>
      </c>
      <c r="AY1218" s="99">
        <v>25677876.277343798</v>
      </c>
      <c r="AZ1218" s="99">
        <v>13552726.266723599</v>
      </c>
      <c r="BA1218" s="99">
        <v>19219106.449218798</v>
      </c>
      <c r="BB1218" s="99">
        <v>0</v>
      </c>
      <c r="BC1218" s="99">
        <v>7168017.7731933603</v>
      </c>
      <c r="BD1218" s="99">
        <v>2506008.7578735398</v>
      </c>
      <c r="BE1218" s="99">
        <v>0</v>
      </c>
      <c r="BF1218" s="99">
        <v>800426.71390533401</v>
      </c>
      <c r="BG1218" s="99">
        <v>36813125.028808601</v>
      </c>
      <c r="BH1218" s="99">
        <v>12763229.8916016</v>
      </c>
      <c r="BI1218" s="99">
        <v>1266.8645994365199</v>
      </c>
      <c r="BJ1218" s="99">
        <v>7041955.5829467801</v>
      </c>
      <c r="BK1218" s="99">
        <v>5026267.4084472703</v>
      </c>
      <c r="BL1218" s="99">
        <v>0</v>
      </c>
      <c r="BM1218" s="99">
        <v>0</v>
      </c>
      <c r="BN1218" s="99">
        <v>0</v>
      </c>
      <c r="BO1218" s="99">
        <v>0</v>
      </c>
      <c r="BP1218" s="99">
        <v>0</v>
      </c>
      <c r="BQ1218" s="99">
        <v>0</v>
      </c>
      <c r="BR1218" s="99">
        <v>7763928.8866577102</v>
      </c>
      <c r="BS1218" s="99">
        <v>5098616.7747802697</v>
      </c>
      <c r="BT1218" s="99">
        <v>3738628.3309021001</v>
      </c>
      <c r="BU1218" s="99">
        <v>0</v>
      </c>
      <c r="BV1218" s="99">
        <v>3201643.6988220201</v>
      </c>
      <c r="BW1218" s="99">
        <v>288184.83596038801</v>
      </c>
      <c r="BX1218" s="99">
        <v>0</v>
      </c>
      <c r="BY1218" s="99">
        <v>0</v>
      </c>
      <c r="BZ1218" s="99">
        <v>0</v>
      </c>
      <c r="CA1218" s="99">
        <v>142254.091209412</v>
      </c>
      <c r="CB1218" s="99">
        <v>9018567.1013183594</v>
      </c>
      <c r="CC1218" s="99">
        <v>74922020.060546905</v>
      </c>
      <c r="CD1218" s="99">
        <v>19809943.724121101</v>
      </c>
      <c r="CE1218" s="99">
        <v>2808.4642794728302</v>
      </c>
      <c r="CF1218" s="99">
        <v>438951.48992538499</v>
      </c>
      <c r="CG1218" s="99">
        <v>3314660.5277709998</v>
      </c>
      <c r="CH1218" s="99">
        <v>0</v>
      </c>
      <c r="CI1218" s="99">
        <v>145079.39319610599</v>
      </c>
      <c r="CJ1218" s="99">
        <v>9460765.75390625</v>
      </c>
      <c r="CK1218" s="99">
        <v>78178025.899414107</v>
      </c>
      <c r="CL1218" s="99">
        <v>20098990.947753899</v>
      </c>
      <c r="CM1218" s="166">
        <v>182999.21126937901</v>
      </c>
      <c r="CN1218" s="166">
        <v>22122664.1630859</v>
      </c>
      <c r="CO1218" s="166">
        <v>115115046.615234</v>
      </c>
      <c r="CP1218" s="99">
        <v>20098990.947753899</v>
      </c>
      <c r="CQ1218" s="99">
        <v>0</v>
      </c>
      <c r="CR1218" s="99">
        <v>0</v>
      </c>
      <c r="CS1218" s="99">
        <v>0</v>
      </c>
      <c r="CT1218" s="99">
        <v>0</v>
      </c>
      <c r="CU1218" s="98">
        <v>36966.537188376002</v>
      </c>
      <c r="CV1218" s="98">
        <v>38837.233774546999</v>
      </c>
      <c r="CW1218" s="98">
        <v>9457518.5912437439</v>
      </c>
      <c r="CX1218" s="98">
        <v>78236680.588317901</v>
      </c>
    </row>
    <row r="1219" spans="1:102" x14ac:dyDescent="0.2">
      <c r="A1219" s="98" t="s">
        <v>70</v>
      </c>
      <c r="B1219" s="100">
        <v>39873</v>
      </c>
      <c r="C1219" s="99">
        <v>108558.860692024</v>
      </c>
      <c r="D1219" s="99">
        <v>8.0469159409403801</v>
      </c>
      <c r="E1219" s="99">
        <v>34251.838299274401</v>
      </c>
      <c r="F1219" s="99">
        <v>26670.875038147002</v>
      </c>
      <c r="G1219" s="99">
        <v>2553.0219986736802</v>
      </c>
      <c r="H1219" s="99">
        <v>0</v>
      </c>
      <c r="I1219" s="99">
        <v>0</v>
      </c>
      <c r="J1219" s="99">
        <v>37270.662213802301</v>
      </c>
      <c r="K1219" s="99">
        <v>0</v>
      </c>
      <c r="L1219" s="99">
        <v>22628.698467016198</v>
      </c>
      <c r="M1219" s="99">
        <v>55771.233929157301</v>
      </c>
      <c r="N1219" s="99">
        <v>13016.1055241823</v>
      </c>
      <c r="O1219" s="99">
        <v>47492.889608860001</v>
      </c>
      <c r="P1219" s="99">
        <v>0</v>
      </c>
      <c r="Q1219" s="99">
        <v>7262.92066603899</v>
      </c>
      <c r="R1219" s="99">
        <v>2238.4019993245602</v>
      </c>
      <c r="S1219" s="99">
        <v>0</v>
      </c>
      <c r="T1219" s="99">
        <v>698.58948206901596</v>
      </c>
      <c r="U1219" s="99">
        <v>38567.1806073189</v>
      </c>
      <c r="V1219" s="99">
        <v>6420830.6491088904</v>
      </c>
      <c r="W1219" s="99">
        <v>1092.97321204841</v>
      </c>
      <c r="X1219" s="99">
        <v>2551144.5872802702</v>
      </c>
      <c r="Y1219" s="99">
        <v>1754586.56234741</v>
      </c>
      <c r="Z1219" s="99">
        <v>404889.27116012602</v>
      </c>
      <c r="AA1219" s="99">
        <v>0</v>
      </c>
      <c r="AB1219" s="99">
        <v>0</v>
      </c>
      <c r="AC1219" s="99">
        <v>12685894.263427701</v>
      </c>
      <c r="AD1219" s="99">
        <v>0</v>
      </c>
      <c r="AE1219" s="99">
        <v>1004742.84462738</v>
      </c>
      <c r="AF1219" s="99">
        <v>3029323.4960022001</v>
      </c>
      <c r="AG1219" s="99">
        <v>1725656.99786377</v>
      </c>
      <c r="AH1219" s="99">
        <v>2347923.95812988</v>
      </c>
      <c r="AI1219" s="99">
        <v>0</v>
      </c>
      <c r="AJ1219" s="99">
        <v>874181.53482818604</v>
      </c>
      <c r="AK1219" s="99">
        <v>340352.18095397903</v>
      </c>
      <c r="AL1219" s="99">
        <v>0</v>
      </c>
      <c r="AM1219" s="99">
        <v>101831.874152184</v>
      </c>
      <c r="AN1219" s="99">
        <v>12827164.330688501</v>
      </c>
      <c r="AO1219" s="99">
        <v>54968642.440917999</v>
      </c>
      <c r="AP1219" s="99">
        <v>10645.259463071799</v>
      </c>
      <c r="AQ1219" s="99">
        <v>20134482.1645508</v>
      </c>
      <c r="AR1219" s="99">
        <v>13744123.621582</v>
      </c>
      <c r="AS1219" s="99">
        <v>3085174.3244934101</v>
      </c>
      <c r="AT1219" s="99">
        <v>0</v>
      </c>
      <c r="AU1219" s="99">
        <v>0</v>
      </c>
      <c r="AV1219" s="99">
        <v>37136251.113281302</v>
      </c>
      <c r="AW1219" s="99">
        <v>0</v>
      </c>
      <c r="AX1219" s="99">
        <v>9108987.1708984394</v>
      </c>
      <c r="AY1219" s="99">
        <v>25936425.802002002</v>
      </c>
      <c r="AZ1219" s="99">
        <v>13370293.161987299</v>
      </c>
      <c r="BA1219" s="99">
        <v>19626800.7893066</v>
      </c>
      <c r="BB1219" s="99">
        <v>0</v>
      </c>
      <c r="BC1219" s="99">
        <v>7102512.1958618201</v>
      </c>
      <c r="BD1219" s="99">
        <v>2574747.4934692401</v>
      </c>
      <c r="BE1219" s="99">
        <v>0</v>
      </c>
      <c r="BF1219" s="99">
        <v>788860.81588745106</v>
      </c>
      <c r="BG1219" s="99">
        <v>37542614.144042999</v>
      </c>
      <c r="BH1219" s="99">
        <v>12879951.7039795</v>
      </c>
      <c r="BI1219" s="99">
        <v>1454.35988663137</v>
      </c>
      <c r="BJ1219" s="99">
        <v>6856099.2880248995</v>
      </c>
      <c r="BK1219" s="99">
        <v>4888900.8060302697</v>
      </c>
      <c r="BL1219" s="99">
        <v>0</v>
      </c>
      <c r="BM1219" s="99">
        <v>0</v>
      </c>
      <c r="BN1219" s="99">
        <v>0</v>
      </c>
      <c r="BO1219" s="99">
        <v>0</v>
      </c>
      <c r="BP1219" s="99">
        <v>0</v>
      </c>
      <c r="BQ1219" s="99">
        <v>0</v>
      </c>
      <c r="BR1219" s="99">
        <v>7695816.0369873</v>
      </c>
      <c r="BS1219" s="99">
        <v>5007897.2502441397</v>
      </c>
      <c r="BT1219" s="99">
        <v>3818404.6991577102</v>
      </c>
      <c r="BU1219" s="99">
        <v>0</v>
      </c>
      <c r="BV1219" s="99">
        <v>3172768.9033203102</v>
      </c>
      <c r="BW1219" s="99">
        <v>298195.52144241298</v>
      </c>
      <c r="BX1219" s="99">
        <v>0</v>
      </c>
      <c r="BY1219" s="99">
        <v>0</v>
      </c>
      <c r="BZ1219" s="99">
        <v>0</v>
      </c>
      <c r="CA1219" s="99">
        <v>142791.16950225801</v>
      </c>
      <c r="CB1219" s="99">
        <v>8982531.1837158203</v>
      </c>
      <c r="CC1219" s="99">
        <v>75137631.755859405</v>
      </c>
      <c r="CD1219" s="99">
        <v>19747717.792236298</v>
      </c>
      <c r="CE1219" s="99">
        <v>2864.2641103267702</v>
      </c>
      <c r="CF1219" s="99">
        <v>441898.16764068598</v>
      </c>
      <c r="CG1219" s="99">
        <v>3352640.6803894001</v>
      </c>
      <c r="CH1219" s="99">
        <v>0</v>
      </c>
      <c r="CI1219" s="99">
        <v>145631.94958114601</v>
      </c>
      <c r="CJ1219" s="99">
        <v>9422635.3984375</v>
      </c>
      <c r="CK1219" s="99">
        <v>78609834.250976607</v>
      </c>
      <c r="CL1219" s="99">
        <v>20048813.5773926</v>
      </c>
      <c r="CM1219" s="166">
        <v>183888.715223312</v>
      </c>
      <c r="CN1219" s="166">
        <v>22244538.4208984</v>
      </c>
      <c r="CO1219" s="166">
        <v>116035856.62793</v>
      </c>
      <c r="CP1219" s="99">
        <v>20048813.5773926</v>
      </c>
      <c r="CQ1219" s="99">
        <v>0</v>
      </c>
      <c r="CR1219" s="99">
        <v>0</v>
      </c>
      <c r="CS1219" s="99">
        <v>0</v>
      </c>
      <c r="CT1219" s="99">
        <v>0</v>
      </c>
      <c r="CU1219" s="98">
        <v>35739.301270445001</v>
      </c>
      <c r="CV1219" s="98">
        <v>39607.930518718997</v>
      </c>
      <c r="CW1219" s="98">
        <v>9424429.3513565063</v>
      </c>
      <c r="CX1219" s="98">
        <v>78490272.436248809</v>
      </c>
    </row>
    <row r="1220" spans="1:102" x14ac:dyDescent="0.2">
      <c r="A1220" s="98" t="s">
        <v>70</v>
      </c>
      <c r="B1220" s="100">
        <v>39965</v>
      </c>
      <c r="C1220" s="99">
        <v>109851.364535332</v>
      </c>
      <c r="D1220" s="99">
        <v>6.7629171349690296</v>
      </c>
      <c r="E1220" s="99">
        <v>33260.939788818403</v>
      </c>
      <c r="F1220" s="99">
        <v>26091.6126890183</v>
      </c>
      <c r="G1220" s="99">
        <v>2672.7272686958299</v>
      </c>
      <c r="H1220" s="99">
        <v>0</v>
      </c>
      <c r="I1220" s="99">
        <v>0</v>
      </c>
      <c r="J1220" s="99">
        <v>38273.859265327497</v>
      </c>
      <c r="K1220" s="99">
        <v>0</v>
      </c>
      <c r="L1220" s="99">
        <v>22708.9090030193</v>
      </c>
      <c r="M1220" s="99">
        <v>55858.828354835503</v>
      </c>
      <c r="N1220" s="99">
        <v>12801.1853252649</v>
      </c>
      <c r="O1220" s="99">
        <v>48105.798894882202</v>
      </c>
      <c r="P1220" s="99">
        <v>0</v>
      </c>
      <c r="Q1220" s="99">
        <v>7187.9098159074802</v>
      </c>
      <c r="R1220" s="99">
        <v>2309.4621174335498</v>
      </c>
      <c r="S1220" s="99">
        <v>0</v>
      </c>
      <c r="T1220" s="99">
        <v>693.44830689579203</v>
      </c>
      <c r="U1220" s="99">
        <v>39109.659851074197</v>
      </c>
      <c r="V1220" s="99">
        <v>6474429.5424804697</v>
      </c>
      <c r="W1220" s="99">
        <v>774.00756351649795</v>
      </c>
      <c r="X1220" s="99">
        <v>2476420.6636657701</v>
      </c>
      <c r="Y1220" s="99">
        <v>1722734.63835144</v>
      </c>
      <c r="Z1220" s="99">
        <v>414328.90220642101</v>
      </c>
      <c r="AA1220" s="99">
        <v>0</v>
      </c>
      <c r="AB1220" s="99">
        <v>0</v>
      </c>
      <c r="AC1220" s="99">
        <v>12877398.959228501</v>
      </c>
      <c r="AD1220" s="99">
        <v>0</v>
      </c>
      <c r="AE1220" s="99">
        <v>998304.83676147496</v>
      </c>
      <c r="AF1220" s="99">
        <v>3029176.1712951702</v>
      </c>
      <c r="AG1220" s="99">
        <v>1699208.2965545701</v>
      </c>
      <c r="AH1220" s="99">
        <v>2354983.3343810998</v>
      </c>
      <c r="AI1220" s="99">
        <v>0</v>
      </c>
      <c r="AJ1220" s="99">
        <v>866982.82901001</v>
      </c>
      <c r="AK1220" s="99">
        <v>342349.54597091698</v>
      </c>
      <c r="AL1220" s="99">
        <v>0</v>
      </c>
      <c r="AM1220" s="99">
        <v>99578.453279495196</v>
      </c>
      <c r="AN1220" s="99">
        <v>12997380.4694824</v>
      </c>
      <c r="AO1220" s="99">
        <v>55719207.908691399</v>
      </c>
      <c r="AP1220" s="99">
        <v>7325.7940608859099</v>
      </c>
      <c r="AQ1220" s="99">
        <v>19525436.192382801</v>
      </c>
      <c r="AR1220" s="99">
        <v>13420539.1835938</v>
      </c>
      <c r="AS1220" s="99">
        <v>3167636.0455322298</v>
      </c>
      <c r="AT1220" s="99">
        <v>0</v>
      </c>
      <c r="AU1220" s="99">
        <v>0</v>
      </c>
      <c r="AV1220" s="99">
        <v>38114649.081054702</v>
      </c>
      <c r="AW1220" s="99">
        <v>0</v>
      </c>
      <c r="AX1220" s="99">
        <v>9112165.1234130897</v>
      </c>
      <c r="AY1220" s="99">
        <v>26120692.001953099</v>
      </c>
      <c r="AZ1220" s="99">
        <v>13239629.2070313</v>
      </c>
      <c r="BA1220" s="99">
        <v>19818001.5229492</v>
      </c>
      <c r="BB1220" s="99">
        <v>0</v>
      </c>
      <c r="BC1220" s="99">
        <v>7074079.6456909198</v>
      </c>
      <c r="BD1220" s="99">
        <v>2603436.6271057101</v>
      </c>
      <c r="BE1220" s="99">
        <v>0</v>
      </c>
      <c r="BF1220" s="99">
        <v>781204.84979248</v>
      </c>
      <c r="BG1220" s="99">
        <v>38393269.529785201</v>
      </c>
      <c r="BH1220" s="99">
        <v>13052873.4150391</v>
      </c>
      <c r="BI1220" s="99">
        <v>1419.6227740347399</v>
      </c>
      <c r="BJ1220" s="99">
        <v>6713698.3723754901</v>
      </c>
      <c r="BK1220" s="99">
        <v>4794540.8971557599</v>
      </c>
      <c r="BL1220" s="99">
        <v>0</v>
      </c>
      <c r="BM1220" s="99">
        <v>0</v>
      </c>
      <c r="BN1220" s="99">
        <v>0</v>
      </c>
      <c r="BO1220" s="99">
        <v>0</v>
      </c>
      <c r="BP1220" s="99">
        <v>0</v>
      </c>
      <c r="BQ1220" s="99">
        <v>0</v>
      </c>
      <c r="BR1220" s="99">
        <v>7812278.6955566397</v>
      </c>
      <c r="BS1220" s="99">
        <v>4948613.0004272498</v>
      </c>
      <c r="BT1220" s="99">
        <v>3854503.4583435101</v>
      </c>
      <c r="BU1220" s="99">
        <v>0</v>
      </c>
      <c r="BV1220" s="99">
        <v>3173739.48797607</v>
      </c>
      <c r="BW1220" s="99">
        <v>301570.49636077898</v>
      </c>
      <c r="BX1220" s="99">
        <v>0</v>
      </c>
      <c r="BY1220" s="99">
        <v>0</v>
      </c>
      <c r="BZ1220" s="99">
        <v>0</v>
      </c>
      <c r="CA1220" s="99">
        <v>143298.10684013399</v>
      </c>
      <c r="CB1220" s="99">
        <v>8939874.2690429706</v>
      </c>
      <c r="CC1220" s="99">
        <v>75234261.372070298</v>
      </c>
      <c r="CD1220" s="99">
        <v>19766624.6794434</v>
      </c>
      <c r="CE1220" s="99">
        <v>2910.60622927547</v>
      </c>
      <c r="CF1220" s="99">
        <v>446732.84355544997</v>
      </c>
      <c r="CG1220" s="99">
        <v>3408309.5869751</v>
      </c>
      <c r="CH1220" s="99">
        <v>0</v>
      </c>
      <c r="CI1220" s="99">
        <v>146214.154117584</v>
      </c>
      <c r="CJ1220" s="99">
        <v>9389163.9958496094</v>
      </c>
      <c r="CK1220" s="99">
        <v>78574755.078125</v>
      </c>
      <c r="CL1220" s="99">
        <v>20070317.738525402</v>
      </c>
      <c r="CM1220" s="166">
        <v>184836.83502388</v>
      </c>
      <c r="CN1220" s="166">
        <v>22416790.535400402</v>
      </c>
      <c r="CO1220" s="166">
        <v>117081411.62597699</v>
      </c>
      <c r="CP1220" s="99">
        <v>20070317.738525402</v>
      </c>
      <c r="CQ1220" s="99">
        <v>0</v>
      </c>
      <c r="CR1220" s="99">
        <v>0</v>
      </c>
      <c r="CS1220" s="99">
        <v>0</v>
      </c>
      <c r="CT1220" s="99">
        <v>0</v>
      </c>
      <c r="CU1220" s="98">
        <v>34413.003936029003</v>
      </c>
      <c r="CV1220" s="98">
        <v>40489.271792778003</v>
      </c>
      <c r="CW1220" s="98">
        <v>9386607.1125984211</v>
      </c>
      <c r="CX1220" s="98">
        <v>78642570.959045395</v>
      </c>
    </row>
    <row r="1221" spans="1:102" x14ac:dyDescent="0.2">
      <c r="A1221" s="98" t="s">
        <v>70</v>
      </c>
      <c r="B1221" s="100">
        <v>40057</v>
      </c>
      <c r="C1221" s="99">
        <v>111392.008811951</v>
      </c>
      <c r="D1221" s="99">
        <v>5.2192744239582698</v>
      </c>
      <c r="E1221" s="99">
        <v>32510.624964237199</v>
      </c>
      <c r="F1221" s="99">
        <v>25693.071439504602</v>
      </c>
      <c r="G1221" s="99">
        <v>2839.64455959201</v>
      </c>
      <c r="H1221" s="99">
        <v>0</v>
      </c>
      <c r="I1221" s="99">
        <v>0</v>
      </c>
      <c r="J1221" s="99">
        <v>39104.958997726397</v>
      </c>
      <c r="K1221" s="99">
        <v>0</v>
      </c>
      <c r="L1221" s="99">
        <v>21866.092491626699</v>
      </c>
      <c r="M1221" s="99">
        <v>56040.377532958999</v>
      </c>
      <c r="N1221" s="99">
        <v>12668.2876660824</v>
      </c>
      <c r="O1221" s="99">
        <v>48909.038856506297</v>
      </c>
      <c r="P1221" s="99">
        <v>0</v>
      </c>
      <c r="Q1221" s="99">
        <v>7188.2238495349902</v>
      </c>
      <c r="R1221" s="99">
        <v>2392.8904335796801</v>
      </c>
      <c r="S1221" s="99">
        <v>0</v>
      </c>
      <c r="T1221" s="99">
        <v>700.09807338565599</v>
      </c>
      <c r="U1221" s="99">
        <v>39551.374173164397</v>
      </c>
      <c r="V1221" s="99">
        <v>6525342.7557983398</v>
      </c>
      <c r="W1221" s="99">
        <v>604.72310447692905</v>
      </c>
      <c r="X1221" s="99">
        <v>2402861.0468139602</v>
      </c>
      <c r="Y1221" s="99">
        <v>1691067.13198853</v>
      </c>
      <c r="Z1221" s="99">
        <v>422197.33881378197</v>
      </c>
      <c r="AA1221" s="99">
        <v>0</v>
      </c>
      <c r="AB1221" s="99">
        <v>0</v>
      </c>
      <c r="AC1221" s="99">
        <v>13145872.516845699</v>
      </c>
      <c r="AD1221" s="99">
        <v>0</v>
      </c>
      <c r="AE1221" s="99">
        <v>972196.28587341297</v>
      </c>
      <c r="AF1221" s="99">
        <v>3033869.79052734</v>
      </c>
      <c r="AG1221" s="99">
        <v>1667935.85054016</v>
      </c>
      <c r="AH1221" s="99">
        <v>2376625.1285705599</v>
      </c>
      <c r="AI1221" s="99">
        <v>0</v>
      </c>
      <c r="AJ1221" s="99">
        <v>868618.279922485</v>
      </c>
      <c r="AK1221" s="99">
        <v>349380.18035888701</v>
      </c>
      <c r="AL1221" s="99">
        <v>0</v>
      </c>
      <c r="AM1221" s="99">
        <v>96755.256766319304</v>
      </c>
      <c r="AN1221" s="99">
        <v>13227052.4178467</v>
      </c>
      <c r="AO1221" s="99">
        <v>56568869.1494141</v>
      </c>
      <c r="AP1221" s="99">
        <v>5551.3683744668997</v>
      </c>
      <c r="AQ1221" s="99">
        <v>19137279.6254883</v>
      </c>
      <c r="AR1221" s="99">
        <v>13306762.3626709</v>
      </c>
      <c r="AS1221" s="99">
        <v>3252749.4279785198</v>
      </c>
      <c r="AT1221" s="99">
        <v>0</v>
      </c>
      <c r="AU1221" s="99">
        <v>0</v>
      </c>
      <c r="AV1221" s="99">
        <v>39272403.658691399</v>
      </c>
      <c r="AW1221" s="99">
        <v>0</v>
      </c>
      <c r="AX1221" s="99">
        <v>8915015.0083007794</v>
      </c>
      <c r="AY1221" s="99">
        <v>26355255.629638702</v>
      </c>
      <c r="AZ1221" s="99">
        <v>13069703.6522217</v>
      </c>
      <c r="BA1221" s="99">
        <v>20162603.7106934</v>
      </c>
      <c r="BB1221" s="99">
        <v>0</v>
      </c>
      <c r="BC1221" s="99">
        <v>7100957.3209228497</v>
      </c>
      <c r="BD1221" s="99">
        <v>2666641.4813537602</v>
      </c>
      <c r="BE1221" s="99">
        <v>0</v>
      </c>
      <c r="BF1221" s="99">
        <v>760052.91561126697</v>
      </c>
      <c r="BG1221" s="99">
        <v>39369743.391113304</v>
      </c>
      <c r="BH1221" s="99">
        <v>13239694.222168</v>
      </c>
      <c r="BI1221" s="99">
        <v>1046.4790028482701</v>
      </c>
      <c r="BJ1221" s="99">
        <v>6653653.7561035203</v>
      </c>
      <c r="BK1221" s="99">
        <v>4778255.8339233398</v>
      </c>
      <c r="BL1221" s="99">
        <v>0</v>
      </c>
      <c r="BM1221" s="99">
        <v>0</v>
      </c>
      <c r="BN1221" s="99">
        <v>0</v>
      </c>
      <c r="BO1221" s="99">
        <v>0</v>
      </c>
      <c r="BP1221" s="99">
        <v>0</v>
      </c>
      <c r="BQ1221" s="99">
        <v>0</v>
      </c>
      <c r="BR1221" s="99">
        <v>7885676.8726806603</v>
      </c>
      <c r="BS1221" s="99">
        <v>4926198.1944580097</v>
      </c>
      <c r="BT1221" s="99">
        <v>3921397.2472534198</v>
      </c>
      <c r="BU1221" s="99">
        <v>0</v>
      </c>
      <c r="BV1221" s="99">
        <v>3204959.9125366202</v>
      </c>
      <c r="BW1221" s="99">
        <v>306133.63366699201</v>
      </c>
      <c r="BX1221" s="99">
        <v>0</v>
      </c>
      <c r="BY1221" s="99">
        <v>0</v>
      </c>
      <c r="BZ1221" s="99">
        <v>0</v>
      </c>
      <c r="CA1221" s="99">
        <v>143834.17509651199</v>
      </c>
      <c r="CB1221" s="99">
        <v>8923027.9743652306</v>
      </c>
      <c r="CC1221" s="99">
        <v>75685474.020507798</v>
      </c>
      <c r="CD1221" s="99">
        <v>19880824.2880859</v>
      </c>
      <c r="CE1221" s="99">
        <v>3012.8574855625602</v>
      </c>
      <c r="CF1221" s="99">
        <v>446694.56662750198</v>
      </c>
      <c r="CG1221" s="99">
        <v>3441772.73010254</v>
      </c>
      <c r="CH1221" s="99">
        <v>0</v>
      </c>
      <c r="CI1221" s="99">
        <v>146851.40456008899</v>
      </c>
      <c r="CJ1221" s="99">
        <v>9370013.2291259803</v>
      </c>
      <c r="CK1221" s="99">
        <v>79062528.385742202</v>
      </c>
      <c r="CL1221" s="99">
        <v>20185765.076171901</v>
      </c>
      <c r="CM1221" s="166">
        <v>185960.157642365</v>
      </c>
      <c r="CN1221" s="166">
        <v>22607199.454345699</v>
      </c>
      <c r="CO1221" s="166">
        <v>118427910.85156301</v>
      </c>
      <c r="CP1221" s="99">
        <v>20185765.076171901</v>
      </c>
      <c r="CQ1221" s="99">
        <v>0</v>
      </c>
      <c r="CR1221" s="99">
        <v>0</v>
      </c>
      <c r="CS1221" s="99">
        <v>0</v>
      </c>
      <c r="CT1221" s="99">
        <v>0</v>
      </c>
      <c r="CU1221" s="98">
        <v>33352.995496427997</v>
      </c>
      <c r="CV1221" s="98">
        <v>41216.733790186998</v>
      </c>
      <c r="CW1221" s="98">
        <v>9369722.5409927331</v>
      </c>
      <c r="CX1221" s="98">
        <v>79127246.750610337</v>
      </c>
    </row>
    <row r="1222" spans="1:102" x14ac:dyDescent="0.2">
      <c r="A1222" s="98" t="s">
        <v>70</v>
      </c>
      <c r="B1222" s="100">
        <v>40148</v>
      </c>
      <c r="C1222" s="99">
        <v>112579.851976395</v>
      </c>
      <c r="D1222" s="99">
        <v>4.9632335179485398</v>
      </c>
      <c r="E1222" s="99">
        <v>31669.010460138299</v>
      </c>
      <c r="F1222" s="99">
        <v>25257.647061348001</v>
      </c>
      <c r="G1222" s="99">
        <v>2959.0396215319602</v>
      </c>
      <c r="H1222" s="99">
        <v>0</v>
      </c>
      <c r="I1222" s="99">
        <v>0</v>
      </c>
      <c r="J1222" s="99">
        <v>39382.659776210799</v>
      </c>
      <c r="K1222" s="99">
        <v>0</v>
      </c>
      <c r="L1222" s="99">
        <v>21466.3709890842</v>
      </c>
      <c r="M1222" s="99">
        <v>56057.661759853399</v>
      </c>
      <c r="N1222" s="99">
        <v>12456.327537417401</v>
      </c>
      <c r="O1222" s="99">
        <v>49837.839454173998</v>
      </c>
      <c r="P1222" s="99">
        <v>0</v>
      </c>
      <c r="Q1222" s="99">
        <v>7133.0651938915298</v>
      </c>
      <c r="R1222" s="99">
        <v>2435.5456992387799</v>
      </c>
      <c r="S1222" s="99">
        <v>0</v>
      </c>
      <c r="T1222" s="99">
        <v>709.15760423243</v>
      </c>
      <c r="U1222" s="99">
        <v>40180.892147541002</v>
      </c>
      <c r="V1222" s="99">
        <v>6573316.1259765597</v>
      </c>
      <c r="W1222" s="99">
        <v>644.60199121385801</v>
      </c>
      <c r="X1222" s="99">
        <v>2329667.8641662602</v>
      </c>
      <c r="Y1222" s="99">
        <v>1657046.9379882801</v>
      </c>
      <c r="Z1222" s="99">
        <v>431953.064376831</v>
      </c>
      <c r="AA1222" s="99">
        <v>0</v>
      </c>
      <c r="AB1222" s="99">
        <v>0</v>
      </c>
      <c r="AC1222" s="99">
        <v>13290179.2137451</v>
      </c>
      <c r="AD1222" s="99">
        <v>0</v>
      </c>
      <c r="AE1222" s="99">
        <v>949558.11151123</v>
      </c>
      <c r="AF1222" s="99">
        <v>3029183.00073242</v>
      </c>
      <c r="AG1222" s="99">
        <v>1643902.8129730199</v>
      </c>
      <c r="AH1222" s="99">
        <v>2431682.5791931199</v>
      </c>
      <c r="AI1222" s="99">
        <v>0</v>
      </c>
      <c r="AJ1222" s="99">
        <v>860860.05875396705</v>
      </c>
      <c r="AK1222" s="99">
        <v>349560.98757934599</v>
      </c>
      <c r="AL1222" s="99">
        <v>0</v>
      </c>
      <c r="AM1222" s="99">
        <v>93348.016809463501</v>
      </c>
      <c r="AN1222" s="99">
        <v>13325201.7150879</v>
      </c>
      <c r="AO1222" s="99">
        <v>57558094.947265603</v>
      </c>
      <c r="AP1222" s="99">
        <v>6415.4658739566803</v>
      </c>
      <c r="AQ1222" s="99">
        <v>18664536.465820301</v>
      </c>
      <c r="AR1222" s="99">
        <v>13213089.8626709</v>
      </c>
      <c r="AS1222" s="99">
        <v>3360849.859375</v>
      </c>
      <c r="AT1222" s="99">
        <v>0</v>
      </c>
      <c r="AU1222" s="99">
        <v>0</v>
      </c>
      <c r="AV1222" s="99">
        <v>39894542.736328103</v>
      </c>
      <c r="AW1222" s="99">
        <v>0</v>
      </c>
      <c r="AX1222" s="99">
        <v>8827686.4665527306</v>
      </c>
      <c r="AY1222" s="99">
        <v>26519213.873291001</v>
      </c>
      <c r="AZ1222" s="99">
        <v>13012027.074585</v>
      </c>
      <c r="BA1222" s="99">
        <v>20791962.3823242</v>
      </c>
      <c r="BB1222" s="99">
        <v>0</v>
      </c>
      <c r="BC1222" s="99">
        <v>7120452.5551147498</v>
      </c>
      <c r="BD1222" s="99">
        <v>2683601.24536133</v>
      </c>
      <c r="BE1222" s="99">
        <v>0</v>
      </c>
      <c r="BF1222" s="99">
        <v>747721.64639282203</v>
      </c>
      <c r="BG1222" s="99">
        <v>40222172.950195298</v>
      </c>
      <c r="BH1222" s="99">
        <v>13532024.4835205</v>
      </c>
      <c r="BI1222" s="99">
        <v>1024.68445244431</v>
      </c>
      <c r="BJ1222" s="99">
        <v>6571511.0794677697</v>
      </c>
      <c r="BK1222" s="99">
        <v>4746546.52807617</v>
      </c>
      <c r="BL1222" s="99">
        <v>0</v>
      </c>
      <c r="BM1222" s="99">
        <v>0</v>
      </c>
      <c r="BN1222" s="99">
        <v>0</v>
      </c>
      <c r="BO1222" s="99">
        <v>0</v>
      </c>
      <c r="BP1222" s="99">
        <v>0</v>
      </c>
      <c r="BQ1222" s="99">
        <v>0</v>
      </c>
      <c r="BR1222" s="99">
        <v>7908550.77978516</v>
      </c>
      <c r="BS1222" s="99">
        <v>4900299.6222534198</v>
      </c>
      <c r="BT1222" s="99">
        <v>4043997.1568908701</v>
      </c>
      <c r="BU1222" s="99">
        <v>0</v>
      </c>
      <c r="BV1222" s="99">
        <v>3217606.92858887</v>
      </c>
      <c r="BW1222" s="99">
        <v>310905.33920288098</v>
      </c>
      <c r="BX1222" s="99">
        <v>0</v>
      </c>
      <c r="BY1222" s="99">
        <v>0</v>
      </c>
      <c r="BZ1222" s="99">
        <v>0</v>
      </c>
      <c r="CA1222" s="99">
        <v>144191.55368042001</v>
      </c>
      <c r="CB1222" s="99">
        <v>8906912.5931396503</v>
      </c>
      <c r="CC1222" s="99">
        <v>76232462.153320298</v>
      </c>
      <c r="CD1222" s="99">
        <v>20110857.323486298</v>
      </c>
      <c r="CE1222" s="99">
        <v>3031.3340848684302</v>
      </c>
      <c r="CF1222" s="99">
        <v>442655.84960556001</v>
      </c>
      <c r="CG1222" s="99">
        <v>3440278.3734130901</v>
      </c>
      <c r="CH1222" s="99">
        <v>0</v>
      </c>
      <c r="CI1222" s="99">
        <v>147234.498346329</v>
      </c>
      <c r="CJ1222" s="99">
        <v>9348569.6937255897</v>
      </c>
      <c r="CK1222" s="99">
        <v>79636680.793945298</v>
      </c>
      <c r="CL1222" s="99">
        <v>20423872.3515625</v>
      </c>
      <c r="CM1222" s="166">
        <v>187076.05533218401</v>
      </c>
      <c r="CN1222" s="166">
        <v>22724438.973144501</v>
      </c>
      <c r="CO1222" s="166">
        <v>119933392.606445</v>
      </c>
      <c r="CP1222" s="99">
        <v>20423872.3515625</v>
      </c>
      <c r="CQ1222" s="99">
        <v>0</v>
      </c>
      <c r="CR1222" s="99">
        <v>0</v>
      </c>
      <c r="CS1222" s="99">
        <v>0</v>
      </c>
      <c r="CT1222" s="99">
        <v>0</v>
      </c>
      <c r="CU1222" s="98">
        <v>32324.710051253998</v>
      </c>
      <c r="CV1222" s="98">
        <v>42193.369554869001</v>
      </c>
      <c r="CW1222" s="98">
        <v>9349568.4427452106</v>
      </c>
      <c r="CX1222" s="98">
        <v>79672740.526733384</v>
      </c>
    </row>
    <row r="1223" spans="1:102" x14ac:dyDescent="0.2">
      <c r="A1223" s="98" t="s">
        <v>70</v>
      </c>
      <c r="B1223" s="100">
        <v>40238</v>
      </c>
      <c r="C1223" s="99">
        <v>112819.74348545101</v>
      </c>
      <c r="D1223" s="99">
        <v>5.00780722498894</v>
      </c>
      <c r="E1223" s="99">
        <v>30729.135018587102</v>
      </c>
      <c r="F1223" s="99">
        <v>24754.8838434219</v>
      </c>
      <c r="G1223" s="99">
        <v>2990.8062781691601</v>
      </c>
      <c r="H1223" s="99">
        <v>0</v>
      </c>
      <c r="I1223" s="99">
        <v>0</v>
      </c>
      <c r="J1223" s="99">
        <v>40302.203675746903</v>
      </c>
      <c r="K1223" s="99">
        <v>0</v>
      </c>
      <c r="L1223" s="99">
        <v>21737.188769340501</v>
      </c>
      <c r="M1223" s="99">
        <v>55613.418885707899</v>
      </c>
      <c r="N1223" s="99">
        <v>12306.333281040201</v>
      </c>
      <c r="O1223" s="99">
        <v>49831.122511863701</v>
      </c>
      <c r="P1223" s="99">
        <v>0</v>
      </c>
      <c r="Q1223" s="99">
        <v>7086.4647350311297</v>
      </c>
      <c r="R1223" s="99">
        <v>2435.6381566524501</v>
      </c>
      <c r="S1223" s="99">
        <v>0</v>
      </c>
      <c r="T1223" s="99">
        <v>673.51924072951101</v>
      </c>
      <c r="U1223" s="99">
        <v>40756.387063026399</v>
      </c>
      <c r="V1223" s="99">
        <v>6615731.98974609</v>
      </c>
      <c r="W1223" s="99">
        <v>798.34890893101704</v>
      </c>
      <c r="X1223" s="99">
        <v>2243708.4288940402</v>
      </c>
      <c r="Y1223" s="99">
        <v>1626336.7689056401</v>
      </c>
      <c r="Z1223" s="99">
        <v>434672.04417800897</v>
      </c>
      <c r="AA1223" s="99">
        <v>0</v>
      </c>
      <c r="AB1223" s="99">
        <v>0</v>
      </c>
      <c r="AC1223" s="99">
        <v>13522111.3748779</v>
      </c>
      <c r="AD1223" s="99">
        <v>0</v>
      </c>
      <c r="AE1223" s="99">
        <v>936675.96817779494</v>
      </c>
      <c r="AF1223" s="99">
        <v>3022578.5574646001</v>
      </c>
      <c r="AG1223" s="99">
        <v>1627371.18070984</v>
      </c>
      <c r="AH1223" s="99">
        <v>2435304.0634155301</v>
      </c>
      <c r="AI1223" s="99">
        <v>0</v>
      </c>
      <c r="AJ1223" s="99">
        <v>848113.85975646996</v>
      </c>
      <c r="AK1223" s="99">
        <v>345456.22081375099</v>
      </c>
      <c r="AL1223" s="99">
        <v>0</v>
      </c>
      <c r="AM1223" s="99">
        <v>89930.288075447097</v>
      </c>
      <c r="AN1223" s="99">
        <v>13570918.228759799</v>
      </c>
      <c r="AO1223" s="99">
        <v>58245046.0009766</v>
      </c>
      <c r="AP1223" s="99">
        <v>7506.5376322865504</v>
      </c>
      <c r="AQ1223" s="99">
        <v>18187593.363037098</v>
      </c>
      <c r="AR1223" s="99">
        <v>13106398.112915</v>
      </c>
      <c r="AS1223" s="99">
        <v>3413560.4064636198</v>
      </c>
      <c r="AT1223" s="99">
        <v>0</v>
      </c>
      <c r="AU1223" s="99">
        <v>0</v>
      </c>
      <c r="AV1223" s="99">
        <v>41086384.8046875</v>
      </c>
      <c r="AW1223" s="99">
        <v>0</v>
      </c>
      <c r="AX1223" s="99">
        <v>8758023.7391357403</v>
      </c>
      <c r="AY1223" s="99">
        <v>26705723.181396499</v>
      </c>
      <c r="AZ1223" s="99">
        <v>13016686.7877197</v>
      </c>
      <c r="BA1223" s="99">
        <v>20975115.9135742</v>
      </c>
      <c r="BB1223" s="99">
        <v>0</v>
      </c>
      <c r="BC1223" s="99">
        <v>7089652.4458618201</v>
      </c>
      <c r="BD1223" s="99">
        <v>2702525.9849243201</v>
      </c>
      <c r="BE1223" s="99">
        <v>0</v>
      </c>
      <c r="BF1223" s="99">
        <v>726277.06607818604</v>
      </c>
      <c r="BG1223" s="99">
        <v>41227920.848632798</v>
      </c>
      <c r="BH1223" s="99">
        <v>13732956.1043701</v>
      </c>
      <c r="BI1223" s="99">
        <v>615.64528719335794</v>
      </c>
      <c r="BJ1223" s="99">
        <v>6431365.52734375</v>
      </c>
      <c r="BK1223" s="99">
        <v>4684035.9570922898</v>
      </c>
      <c r="BL1223" s="99">
        <v>0</v>
      </c>
      <c r="BM1223" s="99">
        <v>0</v>
      </c>
      <c r="BN1223" s="99">
        <v>0</v>
      </c>
      <c r="BO1223" s="99">
        <v>0</v>
      </c>
      <c r="BP1223" s="99">
        <v>0</v>
      </c>
      <c r="BQ1223" s="99">
        <v>0</v>
      </c>
      <c r="BR1223" s="99">
        <v>8014655.9030151404</v>
      </c>
      <c r="BS1223" s="99">
        <v>4886293.5331420898</v>
      </c>
      <c r="BT1223" s="99">
        <v>4080240.2055053702</v>
      </c>
      <c r="BU1223" s="99">
        <v>0</v>
      </c>
      <c r="BV1223" s="99">
        <v>3207928.8438720698</v>
      </c>
      <c r="BW1223" s="99">
        <v>312221.575206757</v>
      </c>
      <c r="BX1223" s="99">
        <v>0</v>
      </c>
      <c r="BY1223" s="99">
        <v>0</v>
      </c>
      <c r="BZ1223" s="99">
        <v>0</v>
      </c>
      <c r="CA1223" s="99">
        <v>143515.42996978801</v>
      </c>
      <c r="CB1223" s="99">
        <v>8866159.0662841797</v>
      </c>
      <c r="CC1223" s="99">
        <v>76472664.662109405</v>
      </c>
      <c r="CD1223" s="99">
        <v>20176510.6721191</v>
      </c>
      <c r="CE1223" s="99">
        <v>3010.8638436496299</v>
      </c>
      <c r="CF1223" s="99">
        <v>439534.08017730701</v>
      </c>
      <c r="CG1223" s="99">
        <v>3444206.22473145</v>
      </c>
      <c r="CH1223" s="99">
        <v>0</v>
      </c>
      <c r="CI1223" s="99">
        <v>146503.683423996</v>
      </c>
      <c r="CJ1223" s="99">
        <v>9304786.1351318397</v>
      </c>
      <c r="CK1223" s="99">
        <v>79898927.9375</v>
      </c>
      <c r="CL1223" s="99">
        <v>20491381.588378899</v>
      </c>
      <c r="CM1223" s="166">
        <v>186918.68300056501</v>
      </c>
      <c r="CN1223" s="166">
        <v>22897947.8674316</v>
      </c>
      <c r="CO1223" s="166">
        <v>121235864.45117199</v>
      </c>
      <c r="CP1223" s="99">
        <v>20491381.588378899</v>
      </c>
      <c r="CQ1223" s="99">
        <v>0</v>
      </c>
      <c r="CR1223" s="99">
        <v>0</v>
      </c>
      <c r="CS1223" s="99">
        <v>0</v>
      </c>
      <c r="CT1223" s="99">
        <v>0</v>
      </c>
      <c r="CU1223" s="98">
        <v>31151.272886138999</v>
      </c>
      <c r="CV1223" s="98">
        <v>42964.655242375004</v>
      </c>
      <c r="CW1223" s="98">
        <v>9305693.1464614868</v>
      </c>
      <c r="CX1223" s="98">
        <v>79916870.88684085</v>
      </c>
    </row>
    <row r="1224" spans="1:102" x14ac:dyDescent="0.2">
      <c r="A1224" s="98" t="s">
        <v>70</v>
      </c>
      <c r="B1224" s="100">
        <v>40330</v>
      </c>
      <c r="C1224" s="99">
        <v>114265.893483162</v>
      </c>
      <c r="D1224" s="99">
        <v>5.7770021209726101</v>
      </c>
      <c r="E1224" s="99">
        <v>30004.1312949657</v>
      </c>
      <c r="F1224" s="99">
        <v>24336.143517970999</v>
      </c>
      <c r="G1224" s="99">
        <v>3051.06578868628</v>
      </c>
      <c r="H1224" s="99">
        <v>0</v>
      </c>
      <c r="I1224" s="99">
        <v>0</v>
      </c>
      <c r="J1224" s="99">
        <v>41011.414981365197</v>
      </c>
      <c r="K1224" s="99">
        <v>0</v>
      </c>
      <c r="L1224" s="99">
        <v>22473.177671432499</v>
      </c>
      <c r="M1224" s="99">
        <v>56068.591048240698</v>
      </c>
      <c r="N1224" s="99">
        <v>12198.6190066338</v>
      </c>
      <c r="O1224" s="99">
        <v>50293.129062652602</v>
      </c>
      <c r="P1224" s="99">
        <v>0</v>
      </c>
      <c r="Q1224" s="99">
        <v>7020.4535291790999</v>
      </c>
      <c r="R1224" s="99">
        <v>2474.9631899297201</v>
      </c>
      <c r="S1224" s="99">
        <v>0</v>
      </c>
      <c r="T1224" s="99">
        <v>675.55329810082901</v>
      </c>
      <c r="U1224" s="99">
        <v>41308.697837829597</v>
      </c>
      <c r="V1224" s="99">
        <v>6623119.8627929697</v>
      </c>
      <c r="W1224" s="99">
        <v>786.92242211103405</v>
      </c>
      <c r="X1224" s="99">
        <v>2168640.3246765099</v>
      </c>
      <c r="Y1224" s="99">
        <v>1582206.96394348</v>
      </c>
      <c r="Z1224" s="99">
        <v>439829.11378097499</v>
      </c>
      <c r="AA1224" s="99">
        <v>0</v>
      </c>
      <c r="AB1224" s="99">
        <v>0</v>
      </c>
      <c r="AC1224" s="99">
        <v>13756951.088501001</v>
      </c>
      <c r="AD1224" s="99">
        <v>0</v>
      </c>
      <c r="AE1224" s="99">
        <v>946302.99964904797</v>
      </c>
      <c r="AF1224" s="99">
        <v>3011422.7118835398</v>
      </c>
      <c r="AG1224" s="99">
        <v>1603174.90611267</v>
      </c>
      <c r="AH1224" s="99">
        <v>2428386.5251159701</v>
      </c>
      <c r="AI1224" s="99">
        <v>0</v>
      </c>
      <c r="AJ1224" s="99">
        <v>838912.47553253197</v>
      </c>
      <c r="AK1224" s="99">
        <v>347270.08515930199</v>
      </c>
      <c r="AL1224" s="99">
        <v>0</v>
      </c>
      <c r="AM1224" s="99">
        <v>88775.835756301894</v>
      </c>
      <c r="AN1224" s="99">
        <v>13732750.3280029</v>
      </c>
      <c r="AO1224" s="99">
        <v>58786433.559082001</v>
      </c>
      <c r="AP1224" s="99">
        <v>8446.6470140218698</v>
      </c>
      <c r="AQ1224" s="99">
        <v>17682602.364013702</v>
      </c>
      <c r="AR1224" s="99">
        <v>12793893.7219238</v>
      </c>
      <c r="AS1224" s="99">
        <v>3468372.87973022</v>
      </c>
      <c r="AT1224" s="99">
        <v>0</v>
      </c>
      <c r="AU1224" s="99">
        <v>0</v>
      </c>
      <c r="AV1224" s="99">
        <v>42093226.176757798</v>
      </c>
      <c r="AW1224" s="99">
        <v>0</v>
      </c>
      <c r="AX1224" s="99">
        <v>8986245.2220459003</v>
      </c>
      <c r="AY1224" s="99">
        <v>26808015.1171875</v>
      </c>
      <c r="AZ1224" s="99">
        <v>12868787.3037109</v>
      </c>
      <c r="BA1224" s="99">
        <v>21087572.045166001</v>
      </c>
      <c r="BB1224" s="99">
        <v>0</v>
      </c>
      <c r="BC1224" s="99">
        <v>7024800.5353393601</v>
      </c>
      <c r="BD1224" s="99">
        <v>2733296.3531799298</v>
      </c>
      <c r="BE1224" s="99">
        <v>0</v>
      </c>
      <c r="BF1224" s="99">
        <v>719886.89603424096</v>
      </c>
      <c r="BG1224" s="99">
        <v>42206969.791992202</v>
      </c>
      <c r="BH1224" s="99">
        <v>13982946.793335</v>
      </c>
      <c r="BI1224" s="99">
        <v>733.06080002337706</v>
      </c>
      <c r="BJ1224" s="99">
        <v>6328049.3793334998</v>
      </c>
      <c r="BK1224" s="99">
        <v>4604408.0043945303</v>
      </c>
      <c r="BL1224" s="99">
        <v>0</v>
      </c>
      <c r="BM1224" s="99">
        <v>0</v>
      </c>
      <c r="BN1224" s="99">
        <v>0</v>
      </c>
      <c r="BO1224" s="99">
        <v>0</v>
      </c>
      <c r="BP1224" s="99">
        <v>0</v>
      </c>
      <c r="BQ1224" s="99">
        <v>0</v>
      </c>
      <c r="BR1224" s="99">
        <v>8109649.3173828097</v>
      </c>
      <c r="BS1224" s="99">
        <v>4860840.77734375</v>
      </c>
      <c r="BT1224" s="99">
        <v>4101313.3430480999</v>
      </c>
      <c r="BU1224" s="99">
        <v>0</v>
      </c>
      <c r="BV1224" s="99">
        <v>3195889.2931518601</v>
      </c>
      <c r="BW1224" s="99">
        <v>316040.48661804199</v>
      </c>
      <c r="BX1224" s="99">
        <v>0</v>
      </c>
      <c r="BY1224" s="99">
        <v>0</v>
      </c>
      <c r="BZ1224" s="99">
        <v>0</v>
      </c>
      <c r="CA1224" s="99">
        <v>144434.91246414199</v>
      </c>
      <c r="CB1224" s="99">
        <v>8795138.6474609394</v>
      </c>
      <c r="CC1224" s="99">
        <v>76496577.137695298</v>
      </c>
      <c r="CD1224" s="99">
        <v>20314257.822021499</v>
      </c>
      <c r="CE1224" s="99">
        <v>3049.4922707676901</v>
      </c>
      <c r="CF1224" s="99">
        <v>435911.87704467803</v>
      </c>
      <c r="CG1224" s="99">
        <v>3436693.7311096201</v>
      </c>
      <c r="CH1224" s="99">
        <v>0</v>
      </c>
      <c r="CI1224" s="99">
        <v>147495.70383262599</v>
      </c>
      <c r="CJ1224" s="99">
        <v>9228721.1370849591</v>
      </c>
      <c r="CK1224" s="99">
        <v>79836913.616210893</v>
      </c>
      <c r="CL1224" s="99">
        <v>20634655.9770508</v>
      </c>
      <c r="CM1224" s="166">
        <v>188241.969326019</v>
      </c>
      <c r="CN1224" s="166">
        <v>22949428.232177701</v>
      </c>
      <c r="CO1224" s="166">
        <v>122080233.584961</v>
      </c>
      <c r="CP1224" s="99">
        <v>20634655.9770508</v>
      </c>
      <c r="CQ1224" s="99">
        <v>0</v>
      </c>
      <c r="CR1224" s="99">
        <v>0</v>
      </c>
      <c r="CS1224" s="99">
        <v>0</v>
      </c>
      <c r="CT1224" s="99">
        <v>0</v>
      </c>
      <c r="CU1224" s="98">
        <v>30341.833117499002</v>
      </c>
      <c r="CV1224" s="98">
        <v>43609.045560553001</v>
      </c>
      <c r="CW1224" s="98">
        <v>9231050.5245056171</v>
      </c>
      <c r="CX1224" s="98">
        <v>79933270.868804917</v>
      </c>
    </row>
    <row r="1225" spans="1:102" x14ac:dyDescent="0.2">
      <c r="A1225" s="98" t="s">
        <v>70</v>
      </c>
      <c r="B1225" s="100">
        <v>40422</v>
      </c>
      <c r="C1225" s="99">
        <v>114140.75598144501</v>
      </c>
      <c r="D1225" s="99">
        <v>6.2487754839821701</v>
      </c>
      <c r="E1225" s="99">
        <v>29091.083465576201</v>
      </c>
      <c r="F1225" s="99">
        <v>23595.362908363299</v>
      </c>
      <c r="G1225" s="99">
        <v>3056.2890163659999</v>
      </c>
      <c r="H1225" s="99">
        <v>0</v>
      </c>
      <c r="I1225" s="99">
        <v>0</v>
      </c>
      <c r="J1225" s="99">
        <v>41706.6956734657</v>
      </c>
      <c r="K1225" s="99">
        <v>0</v>
      </c>
      <c r="L1225" s="99">
        <v>21804.796481847799</v>
      </c>
      <c r="M1225" s="99">
        <v>55742.554753303499</v>
      </c>
      <c r="N1225" s="99">
        <v>11980.702973008199</v>
      </c>
      <c r="O1225" s="99">
        <v>49864.894910335497</v>
      </c>
      <c r="P1225" s="99">
        <v>0</v>
      </c>
      <c r="Q1225" s="99">
        <v>6923.2280196547499</v>
      </c>
      <c r="R1225" s="99">
        <v>2482.4251537025002</v>
      </c>
      <c r="S1225" s="99">
        <v>0</v>
      </c>
      <c r="T1225" s="99">
        <v>660.23009594529901</v>
      </c>
      <c r="U1225" s="99">
        <v>41897.669288158402</v>
      </c>
      <c r="V1225" s="99">
        <v>6631924.6379394503</v>
      </c>
      <c r="W1225" s="99">
        <v>829.79977025091603</v>
      </c>
      <c r="X1225" s="99">
        <v>2106501.5034179701</v>
      </c>
      <c r="Y1225" s="99">
        <v>1544565.4171905499</v>
      </c>
      <c r="Z1225" s="99">
        <v>440204.11019897502</v>
      </c>
      <c r="AA1225" s="99">
        <v>0</v>
      </c>
      <c r="AB1225" s="99">
        <v>0</v>
      </c>
      <c r="AC1225" s="99">
        <v>13963463.6726074</v>
      </c>
      <c r="AD1225" s="99">
        <v>0</v>
      </c>
      <c r="AE1225" s="99">
        <v>927896.74665069603</v>
      </c>
      <c r="AF1225" s="99">
        <v>3002694.9411926302</v>
      </c>
      <c r="AG1225" s="99">
        <v>1580922.74932861</v>
      </c>
      <c r="AH1225" s="99">
        <v>2389426.71984863</v>
      </c>
      <c r="AI1225" s="99">
        <v>0</v>
      </c>
      <c r="AJ1225" s="99">
        <v>830276.47064208996</v>
      </c>
      <c r="AK1225" s="99">
        <v>352700.97941207897</v>
      </c>
      <c r="AL1225" s="99">
        <v>0</v>
      </c>
      <c r="AM1225" s="99">
        <v>86268.103158950806</v>
      </c>
      <c r="AN1225" s="99">
        <v>13978996.9960938</v>
      </c>
      <c r="AO1225" s="99">
        <v>59024349.765625</v>
      </c>
      <c r="AP1225" s="99">
        <v>9051.7935866117496</v>
      </c>
      <c r="AQ1225" s="99">
        <v>17161311.643066399</v>
      </c>
      <c r="AR1225" s="99">
        <v>12539942.713134799</v>
      </c>
      <c r="AS1225" s="99">
        <v>3499546.3027648898</v>
      </c>
      <c r="AT1225" s="99">
        <v>0</v>
      </c>
      <c r="AU1225" s="99">
        <v>0</v>
      </c>
      <c r="AV1225" s="99">
        <v>43026211.810058601</v>
      </c>
      <c r="AW1225" s="99">
        <v>0</v>
      </c>
      <c r="AX1225" s="99">
        <v>8734183.5687255897</v>
      </c>
      <c r="AY1225" s="99">
        <v>26849823.808105499</v>
      </c>
      <c r="AZ1225" s="99">
        <v>12731552.265625</v>
      </c>
      <c r="BA1225" s="99">
        <v>20779588.193603501</v>
      </c>
      <c r="BB1225" s="99">
        <v>0</v>
      </c>
      <c r="BC1225" s="99">
        <v>6939011.3312377902</v>
      </c>
      <c r="BD1225" s="99">
        <v>2772887.4291992201</v>
      </c>
      <c r="BE1225" s="99">
        <v>0</v>
      </c>
      <c r="BF1225" s="99">
        <v>705735.64073944103</v>
      </c>
      <c r="BG1225" s="99">
        <v>43063669.873535201</v>
      </c>
      <c r="BH1225" s="99">
        <v>13865663.8487549</v>
      </c>
      <c r="BI1225" s="99">
        <v>1258.3246777802699</v>
      </c>
      <c r="BJ1225" s="99">
        <v>6173191.3577880897</v>
      </c>
      <c r="BK1225" s="99">
        <v>4486553.2048339797</v>
      </c>
      <c r="BL1225" s="99">
        <v>0</v>
      </c>
      <c r="BM1225" s="99">
        <v>0</v>
      </c>
      <c r="BN1225" s="99">
        <v>0</v>
      </c>
      <c r="BO1225" s="99">
        <v>0</v>
      </c>
      <c r="BP1225" s="99">
        <v>0</v>
      </c>
      <c r="BQ1225" s="99">
        <v>0</v>
      </c>
      <c r="BR1225" s="99">
        <v>8088111.7131347703</v>
      </c>
      <c r="BS1225" s="99">
        <v>4815117.4485473596</v>
      </c>
      <c r="BT1225" s="99">
        <v>4041132.9474182101</v>
      </c>
      <c r="BU1225" s="99">
        <v>0</v>
      </c>
      <c r="BV1225" s="99">
        <v>3169969.6673278799</v>
      </c>
      <c r="BW1225" s="99">
        <v>315060.78768158</v>
      </c>
      <c r="BX1225" s="99">
        <v>0</v>
      </c>
      <c r="BY1225" s="99">
        <v>0</v>
      </c>
      <c r="BZ1225" s="99">
        <v>0</v>
      </c>
      <c r="CA1225" s="99">
        <v>143152.01529884301</v>
      </c>
      <c r="CB1225" s="99">
        <v>8742887.0091552697</v>
      </c>
      <c r="CC1225" s="99">
        <v>76200702.46875</v>
      </c>
      <c r="CD1225" s="99">
        <v>20014268.355957001</v>
      </c>
      <c r="CE1225" s="99">
        <v>3056.3575100898702</v>
      </c>
      <c r="CF1225" s="99">
        <v>441226.10285568202</v>
      </c>
      <c r="CG1225" s="99">
        <v>3506818.7854003902</v>
      </c>
      <c r="CH1225" s="99">
        <v>0</v>
      </c>
      <c r="CI1225" s="99">
        <v>146207.97856712301</v>
      </c>
      <c r="CJ1225" s="99">
        <v>9179178.5490722694</v>
      </c>
      <c r="CK1225" s="99">
        <v>79726109.658203095</v>
      </c>
      <c r="CL1225" s="99">
        <v>20328653.403808601</v>
      </c>
      <c r="CM1225" s="166">
        <v>187754.655776978</v>
      </c>
      <c r="CN1225" s="166">
        <v>23231986.131103501</v>
      </c>
      <c r="CO1225" s="166">
        <v>122639563.167969</v>
      </c>
      <c r="CP1225" s="99">
        <v>20328653.403808601</v>
      </c>
      <c r="CQ1225" s="99">
        <v>0</v>
      </c>
      <c r="CR1225" s="99">
        <v>0</v>
      </c>
      <c r="CS1225" s="99">
        <v>0</v>
      </c>
      <c r="CT1225" s="99">
        <v>0</v>
      </c>
      <c r="CU1225" s="98">
        <v>29412.524113014999</v>
      </c>
      <c r="CV1225" s="98">
        <v>44169.155143948003</v>
      </c>
      <c r="CW1225" s="98">
        <v>9184113.1120109521</v>
      </c>
      <c r="CX1225" s="98">
        <v>79707521.254150391</v>
      </c>
    </row>
    <row r="1226" spans="1:102" x14ac:dyDescent="0.2">
      <c r="A1226" s="98" t="s">
        <v>70</v>
      </c>
      <c r="B1226" s="100">
        <v>40513</v>
      </c>
      <c r="C1226" s="99">
        <v>113616.08483696</v>
      </c>
      <c r="D1226" s="99">
        <v>5.0092203139793101</v>
      </c>
      <c r="E1226" s="99">
        <v>28274.433276653301</v>
      </c>
      <c r="F1226" s="99">
        <v>22998.2499518394</v>
      </c>
      <c r="G1226" s="99">
        <v>3081.2606454491602</v>
      </c>
      <c r="H1226" s="99">
        <v>0</v>
      </c>
      <c r="I1226" s="99">
        <v>0</v>
      </c>
      <c r="J1226" s="99">
        <v>42099.301447391503</v>
      </c>
      <c r="K1226" s="99">
        <v>0</v>
      </c>
      <c r="L1226" s="99">
        <v>27730.579882383299</v>
      </c>
      <c r="M1226" s="99">
        <v>55283.703725814798</v>
      </c>
      <c r="N1226" s="99">
        <v>11790.562199354201</v>
      </c>
      <c r="O1226" s="99">
        <v>48599.6049404144</v>
      </c>
      <c r="P1226" s="99">
        <v>0</v>
      </c>
      <c r="Q1226" s="99">
        <v>6855.7139482498196</v>
      </c>
      <c r="R1226" s="99">
        <v>2469.5060928463899</v>
      </c>
      <c r="S1226" s="99">
        <v>0</v>
      </c>
      <c r="T1226" s="99">
        <v>783.56957135349501</v>
      </c>
      <c r="U1226" s="99">
        <v>42568.275588989301</v>
      </c>
      <c r="V1226" s="99">
        <v>6572712.3286743201</v>
      </c>
      <c r="W1226" s="99">
        <v>560.57100690156199</v>
      </c>
      <c r="X1226" s="99">
        <v>2031529.7111358601</v>
      </c>
      <c r="Y1226" s="99">
        <v>1478844.1743927</v>
      </c>
      <c r="Z1226" s="99">
        <v>437838.714221954</v>
      </c>
      <c r="AA1226" s="99">
        <v>0</v>
      </c>
      <c r="AB1226" s="99">
        <v>0</v>
      </c>
      <c r="AC1226" s="99">
        <v>14103184.271606401</v>
      </c>
      <c r="AD1226" s="99">
        <v>0</v>
      </c>
      <c r="AE1226" s="99">
        <v>1049567.63552856</v>
      </c>
      <c r="AF1226" s="99">
        <v>2981816.6033630399</v>
      </c>
      <c r="AG1226" s="99">
        <v>1539430.6421356199</v>
      </c>
      <c r="AH1226" s="99">
        <v>2227289.6359558101</v>
      </c>
      <c r="AI1226" s="99">
        <v>0</v>
      </c>
      <c r="AJ1226" s="99">
        <v>805176.91787719703</v>
      </c>
      <c r="AK1226" s="99">
        <v>340998.98027038598</v>
      </c>
      <c r="AL1226" s="99">
        <v>0</v>
      </c>
      <c r="AM1226" s="99">
        <v>95017.788064956694</v>
      </c>
      <c r="AN1226" s="99">
        <v>14126874.346679701</v>
      </c>
      <c r="AO1226" s="99">
        <v>58921837.960449196</v>
      </c>
      <c r="AP1226" s="99">
        <v>5879.4514983892404</v>
      </c>
      <c r="AQ1226" s="99">
        <v>16620113.610961899</v>
      </c>
      <c r="AR1226" s="99">
        <v>12018180.7780762</v>
      </c>
      <c r="AS1226" s="99">
        <v>3492818.1779479999</v>
      </c>
      <c r="AT1226" s="99">
        <v>0</v>
      </c>
      <c r="AU1226" s="99">
        <v>0</v>
      </c>
      <c r="AV1226" s="99">
        <v>43831581.830078103</v>
      </c>
      <c r="AW1226" s="99">
        <v>0</v>
      </c>
      <c r="AX1226" s="99">
        <v>9914476.5367431603</v>
      </c>
      <c r="AY1226" s="99">
        <v>26827510.552490201</v>
      </c>
      <c r="AZ1226" s="99">
        <v>12459128.614868199</v>
      </c>
      <c r="BA1226" s="99">
        <v>19458137.2419434</v>
      </c>
      <c r="BB1226" s="99">
        <v>0</v>
      </c>
      <c r="BC1226" s="99">
        <v>6798642.6795043899</v>
      </c>
      <c r="BD1226" s="99">
        <v>2670531.4523620601</v>
      </c>
      <c r="BE1226" s="99">
        <v>0</v>
      </c>
      <c r="BF1226" s="99">
        <v>783307.63381957996</v>
      </c>
      <c r="BG1226" s="99">
        <v>44004859.777832001</v>
      </c>
      <c r="BH1226" s="99">
        <v>13750425.0708008</v>
      </c>
      <c r="BI1226" s="99">
        <v>880.275400936604</v>
      </c>
      <c r="BJ1226" s="99">
        <v>6015914.92785645</v>
      </c>
      <c r="BK1226" s="99">
        <v>4354392.5667114304</v>
      </c>
      <c r="BL1226" s="99">
        <v>0</v>
      </c>
      <c r="BM1226" s="99">
        <v>0</v>
      </c>
      <c r="BN1226" s="99">
        <v>0</v>
      </c>
      <c r="BO1226" s="99">
        <v>0</v>
      </c>
      <c r="BP1226" s="99">
        <v>0</v>
      </c>
      <c r="BQ1226" s="99">
        <v>0</v>
      </c>
      <c r="BR1226" s="99">
        <v>8077039.0807495099</v>
      </c>
      <c r="BS1226" s="99">
        <v>4724821.0755615197</v>
      </c>
      <c r="BT1226" s="99">
        <v>3782292.9810485798</v>
      </c>
      <c r="BU1226" s="99">
        <v>0</v>
      </c>
      <c r="BV1226" s="99">
        <v>3123955.52630615</v>
      </c>
      <c r="BW1226" s="99">
        <v>293908.17007064802</v>
      </c>
      <c r="BX1226" s="99">
        <v>0</v>
      </c>
      <c r="BY1226" s="99">
        <v>0</v>
      </c>
      <c r="BZ1226" s="99">
        <v>0</v>
      </c>
      <c r="CA1226" s="99">
        <v>141880.09218406701</v>
      </c>
      <c r="CB1226" s="99">
        <v>8609402.8673095703</v>
      </c>
      <c r="CC1226" s="99">
        <v>75559809.278320298</v>
      </c>
      <c r="CD1226" s="99">
        <v>19777972.5852051</v>
      </c>
      <c r="CE1226" s="99">
        <v>3072.06684654951</v>
      </c>
      <c r="CF1226" s="99">
        <v>434687.10697937</v>
      </c>
      <c r="CG1226" s="99">
        <v>3468118.35238647</v>
      </c>
      <c r="CH1226" s="99">
        <v>0</v>
      </c>
      <c r="CI1226" s="99">
        <v>144961.16514396699</v>
      </c>
      <c r="CJ1226" s="99">
        <v>9045166.07495117</v>
      </c>
      <c r="CK1226" s="99">
        <v>79002150.099609405</v>
      </c>
      <c r="CL1226" s="99">
        <v>20077378.621826202</v>
      </c>
      <c r="CM1226" s="166">
        <v>187063.58282852199</v>
      </c>
      <c r="CN1226" s="166">
        <v>23122866.480957001</v>
      </c>
      <c r="CO1226" s="166">
        <v>123062229.774414</v>
      </c>
      <c r="CP1226" s="99">
        <v>20077378.621826202</v>
      </c>
      <c r="CQ1226" s="99">
        <v>0</v>
      </c>
      <c r="CR1226" s="99">
        <v>0</v>
      </c>
      <c r="CS1226" s="99">
        <v>0</v>
      </c>
      <c r="CT1226" s="99">
        <v>0</v>
      </c>
      <c r="CU1226" s="98">
        <v>28602.828496843998</v>
      </c>
      <c r="CV1226" s="98">
        <v>44880.529730039998</v>
      </c>
      <c r="CW1226" s="98">
        <v>9044089.9742889404</v>
      </c>
      <c r="CX1226" s="98">
        <v>79027927.630706772</v>
      </c>
    </row>
    <row r="1227" spans="1:102" x14ac:dyDescent="0.2">
      <c r="A1227" s="98" t="s">
        <v>70</v>
      </c>
      <c r="B1227" s="100">
        <v>40603</v>
      </c>
      <c r="C1227" s="99">
        <v>113464.293241501</v>
      </c>
      <c r="D1227" s="99">
        <v>2.9996952389774401</v>
      </c>
      <c r="E1227" s="99">
        <v>27610.369810104399</v>
      </c>
      <c r="F1227" s="99">
        <v>22420.7984626293</v>
      </c>
      <c r="G1227" s="99">
        <v>3107.2108663618601</v>
      </c>
      <c r="H1227" s="99">
        <v>0</v>
      </c>
      <c r="I1227" s="99">
        <v>0</v>
      </c>
      <c r="J1227" s="99">
        <v>42836.779441356703</v>
      </c>
      <c r="K1227" s="99">
        <v>0</v>
      </c>
      <c r="L1227" s="99">
        <v>66657.819253921494</v>
      </c>
      <c r="M1227" s="99">
        <v>55185.720627307899</v>
      </c>
      <c r="N1227" s="99">
        <v>11546.5474938154</v>
      </c>
      <c r="O1227" s="99">
        <v>0</v>
      </c>
      <c r="P1227" s="99">
        <v>0</v>
      </c>
      <c r="Q1227" s="99">
        <v>6981.4558175802204</v>
      </c>
      <c r="R1227" s="99">
        <v>0</v>
      </c>
      <c r="S1227" s="99">
        <v>0</v>
      </c>
      <c r="T1227" s="99">
        <v>3078.6680182516602</v>
      </c>
      <c r="U1227" s="99">
        <v>43168.533838272102</v>
      </c>
      <c r="V1227" s="99">
        <v>6517446.2696533203</v>
      </c>
      <c r="W1227" s="99">
        <v>437.20846057683201</v>
      </c>
      <c r="X1227" s="99">
        <v>1989294.84802246</v>
      </c>
      <c r="Y1227" s="99">
        <v>1463270.58210754</v>
      </c>
      <c r="Z1227" s="99">
        <v>445899.71664428699</v>
      </c>
      <c r="AA1227" s="99">
        <v>0</v>
      </c>
      <c r="AB1227" s="99">
        <v>0</v>
      </c>
      <c r="AC1227" s="99">
        <v>14351875.46875</v>
      </c>
      <c r="AD1227" s="99">
        <v>0</v>
      </c>
      <c r="AE1227" s="99">
        <v>3231621.4177856399</v>
      </c>
      <c r="AF1227" s="99">
        <v>2960422.5572204599</v>
      </c>
      <c r="AG1227" s="99">
        <v>1486691.51902771</v>
      </c>
      <c r="AH1227" s="99">
        <v>0</v>
      </c>
      <c r="AI1227" s="99">
        <v>0</v>
      </c>
      <c r="AJ1227" s="99">
        <v>839977.81043243397</v>
      </c>
      <c r="AK1227" s="99">
        <v>0</v>
      </c>
      <c r="AL1227" s="99">
        <v>0</v>
      </c>
      <c r="AM1227" s="99">
        <v>439506.27141570998</v>
      </c>
      <c r="AN1227" s="99">
        <v>14357417.2340088</v>
      </c>
      <c r="AO1227" s="99">
        <v>58874455.488281302</v>
      </c>
      <c r="AP1227" s="99">
        <v>4847.7176191210701</v>
      </c>
      <c r="AQ1227" s="99">
        <v>16296965.177246099</v>
      </c>
      <c r="AR1227" s="99">
        <v>11887276.6094971</v>
      </c>
      <c r="AS1227" s="99">
        <v>3562212.8238830599</v>
      </c>
      <c r="AT1227" s="99">
        <v>0</v>
      </c>
      <c r="AU1227" s="99">
        <v>0</v>
      </c>
      <c r="AV1227" s="99">
        <v>44948402.989257798</v>
      </c>
      <c r="AW1227" s="99">
        <v>0</v>
      </c>
      <c r="AX1227" s="99">
        <v>29192496.301513702</v>
      </c>
      <c r="AY1227" s="99">
        <v>26850875.7663574</v>
      </c>
      <c r="AZ1227" s="99">
        <v>12100586.659301801</v>
      </c>
      <c r="BA1227" s="99">
        <v>0</v>
      </c>
      <c r="BB1227" s="99">
        <v>0</v>
      </c>
      <c r="BC1227" s="99">
        <v>7053723.2764282199</v>
      </c>
      <c r="BD1227" s="99">
        <v>0</v>
      </c>
      <c r="BE1227" s="99">
        <v>0</v>
      </c>
      <c r="BF1227" s="99">
        <v>3513094.2585144001</v>
      </c>
      <c r="BG1227" s="99">
        <v>45070551.883300804</v>
      </c>
      <c r="BH1227" s="99">
        <v>10461094.3956299</v>
      </c>
      <c r="BI1227" s="99">
        <v>384.68744501471502</v>
      </c>
      <c r="BJ1227" s="99">
        <v>5378983.8666992197</v>
      </c>
      <c r="BK1227" s="99">
        <v>4053011.4974060101</v>
      </c>
      <c r="BL1227" s="99">
        <v>0</v>
      </c>
      <c r="BM1227" s="99">
        <v>0</v>
      </c>
      <c r="BN1227" s="99">
        <v>0</v>
      </c>
      <c r="BO1227" s="99">
        <v>0</v>
      </c>
      <c r="BP1227" s="99">
        <v>0</v>
      </c>
      <c r="BQ1227" s="99">
        <v>0</v>
      </c>
      <c r="BR1227" s="99">
        <v>8054302.7094116202</v>
      </c>
      <c r="BS1227" s="99">
        <v>4571455.1422729502</v>
      </c>
      <c r="BT1227" s="99">
        <v>0</v>
      </c>
      <c r="BU1227" s="99">
        <v>0</v>
      </c>
      <c r="BV1227" s="99">
        <v>3232119.91693115</v>
      </c>
      <c r="BW1227" s="99">
        <v>0</v>
      </c>
      <c r="BX1227" s="99">
        <v>0</v>
      </c>
      <c r="BY1227" s="99">
        <v>0</v>
      </c>
      <c r="BZ1227" s="99">
        <v>0</v>
      </c>
      <c r="CA1227" s="99">
        <v>141056.06129646301</v>
      </c>
      <c r="CB1227" s="99">
        <v>8507535.0993652306</v>
      </c>
      <c r="CC1227" s="99">
        <v>75177135.681640595</v>
      </c>
      <c r="CD1227" s="99">
        <v>15847750.421875</v>
      </c>
      <c r="CE1227" s="99">
        <v>3119.0042940676199</v>
      </c>
      <c r="CF1227" s="99">
        <v>446340.21437835699</v>
      </c>
      <c r="CG1227" s="99">
        <v>3566892.0700683598</v>
      </c>
      <c r="CH1227" s="99">
        <v>0</v>
      </c>
      <c r="CI1227" s="99">
        <v>144155.979099274</v>
      </c>
      <c r="CJ1227" s="99">
        <v>8954301.23754883</v>
      </c>
      <c r="CK1227" s="99">
        <v>78688228.444335893</v>
      </c>
      <c r="CL1227" s="99">
        <v>15846156.5129395</v>
      </c>
      <c r="CM1227" s="166">
        <v>186966.79846954299</v>
      </c>
      <c r="CN1227" s="166">
        <v>23300781.5080566</v>
      </c>
      <c r="CO1227" s="166">
        <v>123853302.15722699</v>
      </c>
      <c r="CP1227" s="99">
        <v>15846156.5129395</v>
      </c>
      <c r="CQ1227" s="99">
        <v>0</v>
      </c>
      <c r="CR1227" s="99">
        <v>0</v>
      </c>
      <c r="CS1227" s="99">
        <v>0</v>
      </c>
      <c r="CT1227" s="99">
        <v>0</v>
      </c>
      <c r="CU1227" s="98">
        <v>27926.173176855998</v>
      </c>
      <c r="CV1227" s="98">
        <v>45573.860387793997</v>
      </c>
      <c r="CW1227" s="98">
        <v>8953875.3137435876</v>
      </c>
      <c r="CX1227" s="98">
        <v>78744027.751708955</v>
      </c>
    </row>
    <row r="1228" spans="1:102" x14ac:dyDescent="0.2">
      <c r="A1228" s="98" t="s">
        <v>70</v>
      </c>
      <c r="B1228" s="100">
        <v>40695</v>
      </c>
      <c r="C1228" s="99">
        <v>112735.729376793</v>
      </c>
      <c r="D1228" s="99">
        <v>2.8702699349960299</v>
      </c>
      <c r="E1228" s="99">
        <v>26826.242271184899</v>
      </c>
      <c r="F1228" s="99">
        <v>21823.523763179801</v>
      </c>
      <c r="G1228" s="99">
        <v>3121.6250553131099</v>
      </c>
      <c r="H1228" s="99">
        <v>0</v>
      </c>
      <c r="I1228" s="99">
        <v>0</v>
      </c>
      <c r="J1228" s="99">
        <v>43321.571167469003</v>
      </c>
      <c r="K1228" s="99">
        <v>0</v>
      </c>
      <c r="L1228" s="99">
        <v>66525.3286628723</v>
      </c>
      <c r="M1228" s="99">
        <v>54723.931644439697</v>
      </c>
      <c r="N1228" s="99">
        <v>11378.044312477101</v>
      </c>
      <c r="O1228" s="99">
        <v>0</v>
      </c>
      <c r="P1228" s="99">
        <v>0</v>
      </c>
      <c r="Q1228" s="99">
        <v>6928.2251390218698</v>
      </c>
      <c r="R1228" s="99">
        <v>0</v>
      </c>
      <c r="S1228" s="99">
        <v>0</v>
      </c>
      <c r="T1228" s="99">
        <v>3122.3499026596501</v>
      </c>
      <c r="U1228" s="99">
        <v>43578.070078372999</v>
      </c>
      <c r="V1228" s="99">
        <v>6460623.3464355497</v>
      </c>
      <c r="W1228" s="99">
        <v>365.64917039871199</v>
      </c>
      <c r="X1228" s="99">
        <v>1929021.9330596901</v>
      </c>
      <c r="Y1228" s="99">
        <v>1428238.92895508</v>
      </c>
      <c r="Z1228" s="99">
        <v>445348.85328674299</v>
      </c>
      <c r="AA1228" s="99">
        <v>0</v>
      </c>
      <c r="AB1228" s="99">
        <v>0</v>
      </c>
      <c r="AC1228" s="99">
        <v>14498436.7259521</v>
      </c>
      <c r="AD1228" s="99">
        <v>0</v>
      </c>
      <c r="AE1228" s="99">
        <v>3160522.5647277799</v>
      </c>
      <c r="AF1228" s="99">
        <v>2938919.0068054199</v>
      </c>
      <c r="AG1228" s="99">
        <v>1453483.38827515</v>
      </c>
      <c r="AH1228" s="99">
        <v>0</v>
      </c>
      <c r="AI1228" s="99">
        <v>0</v>
      </c>
      <c r="AJ1228" s="99">
        <v>842082.05194854701</v>
      </c>
      <c r="AK1228" s="99">
        <v>0</v>
      </c>
      <c r="AL1228" s="99">
        <v>0</v>
      </c>
      <c r="AM1228" s="99">
        <v>444855.21048355103</v>
      </c>
      <c r="AN1228" s="99">
        <v>14505405.354248</v>
      </c>
      <c r="AO1228" s="99">
        <v>58794931.392578103</v>
      </c>
      <c r="AP1228" s="99">
        <v>4127.8304120898201</v>
      </c>
      <c r="AQ1228" s="99">
        <v>15886235.955444301</v>
      </c>
      <c r="AR1228" s="99">
        <v>11646102.069091801</v>
      </c>
      <c r="AS1228" s="99">
        <v>3572611.8738403302</v>
      </c>
      <c r="AT1228" s="99">
        <v>0</v>
      </c>
      <c r="AU1228" s="99">
        <v>0</v>
      </c>
      <c r="AV1228" s="99">
        <v>45783525.258300804</v>
      </c>
      <c r="AW1228" s="99">
        <v>0</v>
      </c>
      <c r="AX1228" s="99">
        <v>28804909.159912098</v>
      </c>
      <c r="AY1228" s="99">
        <v>26886099.174316399</v>
      </c>
      <c r="AZ1228" s="99">
        <v>11909645.043335</v>
      </c>
      <c r="BA1228" s="99">
        <v>0</v>
      </c>
      <c r="BB1228" s="99">
        <v>0</v>
      </c>
      <c r="BC1228" s="99">
        <v>7088754.4017944299</v>
      </c>
      <c r="BD1228" s="99">
        <v>0</v>
      </c>
      <c r="BE1228" s="99">
        <v>0</v>
      </c>
      <c r="BF1228" s="99">
        <v>3567692.0661315899</v>
      </c>
      <c r="BG1228" s="99">
        <v>45910139.804199196</v>
      </c>
      <c r="BH1228" s="99">
        <v>10441020.954589801</v>
      </c>
      <c r="BI1228" s="99">
        <v>828.67354999482598</v>
      </c>
      <c r="BJ1228" s="99">
        <v>5317786.7517089797</v>
      </c>
      <c r="BK1228" s="99">
        <v>4006160.35073853</v>
      </c>
      <c r="BL1228" s="99">
        <v>0</v>
      </c>
      <c r="BM1228" s="99">
        <v>0</v>
      </c>
      <c r="BN1228" s="99">
        <v>0</v>
      </c>
      <c r="BO1228" s="99">
        <v>0</v>
      </c>
      <c r="BP1228" s="99">
        <v>0</v>
      </c>
      <c r="BQ1228" s="99">
        <v>0</v>
      </c>
      <c r="BR1228" s="99">
        <v>8040478.3655395498</v>
      </c>
      <c r="BS1228" s="99">
        <v>4521858.1974487295</v>
      </c>
      <c r="BT1228" s="99">
        <v>0</v>
      </c>
      <c r="BU1228" s="99">
        <v>0</v>
      </c>
      <c r="BV1228" s="99">
        <v>3252681.3943176302</v>
      </c>
      <c r="BW1228" s="99">
        <v>0</v>
      </c>
      <c r="BX1228" s="99">
        <v>0</v>
      </c>
      <c r="BY1228" s="99">
        <v>0</v>
      </c>
      <c r="BZ1228" s="99">
        <v>0</v>
      </c>
      <c r="CA1228" s="99">
        <v>139655.27693557701</v>
      </c>
      <c r="CB1228" s="99">
        <v>8397236.2347412091</v>
      </c>
      <c r="CC1228" s="99">
        <v>74715075.088867202</v>
      </c>
      <c r="CD1228" s="99">
        <v>15742423.674072299</v>
      </c>
      <c r="CE1228" s="99">
        <v>3118.1468819081801</v>
      </c>
      <c r="CF1228" s="99">
        <v>448853.91772079503</v>
      </c>
      <c r="CG1228" s="99">
        <v>3599826.8988342299</v>
      </c>
      <c r="CH1228" s="99">
        <v>0</v>
      </c>
      <c r="CI1228" s="99">
        <v>142784.367553711</v>
      </c>
      <c r="CJ1228" s="99">
        <v>8841930.4720459003</v>
      </c>
      <c r="CK1228" s="99">
        <v>78184803.1875</v>
      </c>
      <c r="CL1228" s="99">
        <v>15736929.1256104</v>
      </c>
      <c r="CM1228" s="166">
        <v>185840.84220886201</v>
      </c>
      <c r="CN1228" s="166">
        <v>23358699.8513184</v>
      </c>
      <c r="CO1228" s="166">
        <v>124252103.355469</v>
      </c>
      <c r="CP1228" s="99">
        <v>15736929.1256104</v>
      </c>
      <c r="CQ1228" s="99">
        <v>0</v>
      </c>
      <c r="CR1228" s="99">
        <v>0</v>
      </c>
      <c r="CS1228" s="99">
        <v>0</v>
      </c>
      <c r="CT1228" s="99">
        <v>0</v>
      </c>
      <c r="CU1228" s="98">
        <v>27096.275834373999</v>
      </c>
      <c r="CV1228" s="98">
        <v>46022.389230943001</v>
      </c>
      <c r="CW1228" s="98">
        <v>8846090.1524620038</v>
      </c>
      <c r="CX1228" s="98">
        <v>78314901.987701431</v>
      </c>
    </row>
    <row r="1229" spans="1:102" x14ac:dyDescent="0.2">
      <c r="A1229" s="98" t="s">
        <v>70</v>
      </c>
      <c r="B1229" s="100">
        <v>40787</v>
      </c>
      <c r="C1229" s="99">
        <v>112480.927884102</v>
      </c>
      <c r="D1229" s="99">
        <v>3.1280253849981801</v>
      </c>
      <c r="E1229" s="99">
        <v>26073.8704366684</v>
      </c>
      <c r="F1229" s="99">
        <v>21234.556000709501</v>
      </c>
      <c r="G1229" s="99">
        <v>3184.1674956083298</v>
      </c>
      <c r="H1229" s="99">
        <v>0</v>
      </c>
      <c r="I1229" s="99">
        <v>0</v>
      </c>
      <c r="J1229" s="99">
        <v>43401.476007461497</v>
      </c>
      <c r="K1229" s="99">
        <v>0</v>
      </c>
      <c r="L1229" s="99">
        <v>66886.388222694397</v>
      </c>
      <c r="M1229" s="99">
        <v>54468.441053867296</v>
      </c>
      <c r="N1229" s="99">
        <v>11209.5953779221</v>
      </c>
      <c r="O1229" s="99">
        <v>0</v>
      </c>
      <c r="P1229" s="99">
        <v>0</v>
      </c>
      <c r="Q1229" s="99">
        <v>6855.8648460507402</v>
      </c>
      <c r="R1229" s="99">
        <v>0</v>
      </c>
      <c r="S1229" s="99">
        <v>0</v>
      </c>
      <c r="T1229" s="99">
        <v>3196.24921739101</v>
      </c>
      <c r="U1229" s="99">
        <v>43547.870174884803</v>
      </c>
      <c r="V1229" s="99">
        <v>6403823.8921508798</v>
      </c>
      <c r="W1229" s="99">
        <v>334.02812074124802</v>
      </c>
      <c r="X1229" s="99">
        <v>1885654.14056396</v>
      </c>
      <c r="Y1229" s="99">
        <v>1394689.7939453099</v>
      </c>
      <c r="Z1229" s="99">
        <v>445700.54050445597</v>
      </c>
      <c r="AA1229" s="99">
        <v>0</v>
      </c>
      <c r="AB1229" s="99">
        <v>0</v>
      </c>
      <c r="AC1229" s="99">
        <v>14578723.8510742</v>
      </c>
      <c r="AD1229" s="99">
        <v>0</v>
      </c>
      <c r="AE1229" s="99">
        <v>3106986.7837829599</v>
      </c>
      <c r="AF1229" s="99">
        <v>2925354.4674987802</v>
      </c>
      <c r="AG1229" s="99">
        <v>1434190.12721252</v>
      </c>
      <c r="AH1229" s="99">
        <v>0</v>
      </c>
      <c r="AI1229" s="99">
        <v>0</v>
      </c>
      <c r="AJ1229" s="99">
        <v>833210.04988861096</v>
      </c>
      <c r="AK1229" s="99">
        <v>0</v>
      </c>
      <c r="AL1229" s="99">
        <v>0</v>
      </c>
      <c r="AM1229" s="99">
        <v>445301.42034149199</v>
      </c>
      <c r="AN1229" s="99">
        <v>14654170.3673096</v>
      </c>
      <c r="AO1229" s="99">
        <v>58461312.46875</v>
      </c>
      <c r="AP1229" s="99">
        <v>3750.5174854993802</v>
      </c>
      <c r="AQ1229" s="99">
        <v>15554601.4797363</v>
      </c>
      <c r="AR1229" s="99">
        <v>11373651.2774658</v>
      </c>
      <c r="AS1229" s="99">
        <v>3600080.1759033198</v>
      </c>
      <c r="AT1229" s="99">
        <v>0</v>
      </c>
      <c r="AU1229" s="99">
        <v>0</v>
      </c>
      <c r="AV1229" s="99">
        <v>46347722.888671897</v>
      </c>
      <c r="AW1229" s="99">
        <v>0</v>
      </c>
      <c r="AX1229" s="99">
        <v>28527963.050048798</v>
      </c>
      <c r="AY1229" s="99">
        <v>26928885.168945301</v>
      </c>
      <c r="AZ1229" s="99">
        <v>11792069.677856401</v>
      </c>
      <c r="BA1229" s="99">
        <v>0</v>
      </c>
      <c r="BB1229" s="99">
        <v>0</v>
      </c>
      <c r="BC1229" s="99">
        <v>7030058.0197143601</v>
      </c>
      <c r="BD1229" s="99">
        <v>0</v>
      </c>
      <c r="BE1229" s="99">
        <v>0</v>
      </c>
      <c r="BF1229" s="99">
        <v>3592880.46630859</v>
      </c>
      <c r="BG1229" s="99">
        <v>46379814.446777299</v>
      </c>
      <c r="BH1229" s="99">
        <v>10558274.396240201</v>
      </c>
      <c r="BI1229" s="99">
        <v>528.35463471710705</v>
      </c>
      <c r="BJ1229" s="99">
        <v>5235565.1804809598</v>
      </c>
      <c r="BK1229" s="99">
        <v>3925970.0865783701</v>
      </c>
      <c r="BL1229" s="99">
        <v>0</v>
      </c>
      <c r="BM1229" s="99">
        <v>0</v>
      </c>
      <c r="BN1229" s="99">
        <v>0</v>
      </c>
      <c r="BO1229" s="99">
        <v>0</v>
      </c>
      <c r="BP1229" s="99">
        <v>0</v>
      </c>
      <c r="BQ1229" s="99">
        <v>0</v>
      </c>
      <c r="BR1229" s="99">
        <v>7995982.0644531297</v>
      </c>
      <c r="BS1229" s="99">
        <v>4462793.85620117</v>
      </c>
      <c r="BT1229" s="99">
        <v>0</v>
      </c>
      <c r="BU1229" s="99">
        <v>0</v>
      </c>
      <c r="BV1229" s="99">
        <v>3251955.8161926302</v>
      </c>
      <c r="BW1229" s="99">
        <v>0</v>
      </c>
      <c r="BX1229" s="99">
        <v>0</v>
      </c>
      <c r="BY1229" s="99">
        <v>0</v>
      </c>
      <c r="BZ1229" s="99">
        <v>0</v>
      </c>
      <c r="CA1229" s="99">
        <v>138477.0657444</v>
      </c>
      <c r="CB1229" s="99">
        <v>8280513.8884887705</v>
      </c>
      <c r="CC1229" s="99">
        <v>73995815.5546875</v>
      </c>
      <c r="CD1229" s="99">
        <v>15794481.462158199</v>
      </c>
      <c r="CE1229" s="99">
        <v>3181.6635378599199</v>
      </c>
      <c r="CF1229" s="99">
        <v>449010.40469360398</v>
      </c>
      <c r="CG1229" s="99">
        <v>3622424.1457824698</v>
      </c>
      <c r="CH1229" s="99">
        <v>0</v>
      </c>
      <c r="CI1229" s="99">
        <v>141659.21296310399</v>
      </c>
      <c r="CJ1229" s="99">
        <v>8727867.6063232403</v>
      </c>
      <c r="CK1229" s="99">
        <v>77663246.168945298</v>
      </c>
      <c r="CL1229" s="99">
        <v>15807042.349853501</v>
      </c>
      <c r="CM1229" s="166">
        <v>184903.30786895801</v>
      </c>
      <c r="CN1229" s="166">
        <v>23366874.019287098</v>
      </c>
      <c r="CO1229" s="166">
        <v>124022976.417969</v>
      </c>
      <c r="CP1229" s="99">
        <v>15807042.349853501</v>
      </c>
      <c r="CQ1229" s="99">
        <v>0</v>
      </c>
      <c r="CR1229" s="99">
        <v>0</v>
      </c>
      <c r="CS1229" s="99">
        <v>0</v>
      </c>
      <c r="CT1229" s="99">
        <v>0</v>
      </c>
      <c r="CU1229" s="98">
        <v>26313.802111393001</v>
      </c>
      <c r="CV1229" s="98">
        <v>46027.302247977001</v>
      </c>
      <c r="CW1229" s="98">
        <v>8729524.2931823749</v>
      </c>
      <c r="CX1229" s="98">
        <v>77618239.700469971</v>
      </c>
    </row>
    <row r="1230" spans="1:102" x14ac:dyDescent="0.2">
      <c r="A1230" s="98" t="s">
        <v>70</v>
      </c>
      <c r="B1230" s="100">
        <v>40878</v>
      </c>
      <c r="C1230" s="99">
        <v>112903.28210735301</v>
      </c>
      <c r="D1230" s="99">
        <v>4.0324676899472296</v>
      </c>
      <c r="E1230" s="99">
        <v>25326.2539651394</v>
      </c>
      <c r="F1230" s="99">
        <v>20643.211657047301</v>
      </c>
      <c r="G1230" s="99">
        <v>3261.6199043393099</v>
      </c>
      <c r="H1230" s="99">
        <v>0</v>
      </c>
      <c r="I1230" s="99">
        <v>0</v>
      </c>
      <c r="J1230" s="99">
        <v>44141.936807632403</v>
      </c>
      <c r="K1230" s="99">
        <v>0</v>
      </c>
      <c r="L1230" s="99">
        <v>65556.410848617597</v>
      </c>
      <c r="M1230" s="99">
        <v>54580.8877096176</v>
      </c>
      <c r="N1230" s="99">
        <v>11039.1917225122</v>
      </c>
      <c r="O1230" s="99">
        <v>0</v>
      </c>
      <c r="P1230" s="99">
        <v>0</v>
      </c>
      <c r="Q1230" s="99">
        <v>6913.7811059355699</v>
      </c>
      <c r="R1230" s="99">
        <v>0</v>
      </c>
      <c r="S1230" s="99">
        <v>0</v>
      </c>
      <c r="T1230" s="99">
        <v>3217.6438623368699</v>
      </c>
      <c r="U1230" s="99">
        <v>44480.828717231801</v>
      </c>
      <c r="V1230" s="99">
        <v>6415184.6549072303</v>
      </c>
      <c r="W1230" s="99">
        <v>490.566591925919</v>
      </c>
      <c r="X1230" s="99">
        <v>1831654.9707031299</v>
      </c>
      <c r="Y1230" s="99">
        <v>1354881.12330627</v>
      </c>
      <c r="Z1230" s="99">
        <v>450610.42566680902</v>
      </c>
      <c r="AA1230" s="99">
        <v>0</v>
      </c>
      <c r="AB1230" s="99">
        <v>0</v>
      </c>
      <c r="AC1230" s="99">
        <v>14813099.7730713</v>
      </c>
      <c r="AD1230" s="99">
        <v>0</v>
      </c>
      <c r="AE1230" s="99">
        <v>3031770.7793273898</v>
      </c>
      <c r="AF1230" s="99">
        <v>2928115.3246765099</v>
      </c>
      <c r="AG1230" s="99">
        <v>1418746.64268494</v>
      </c>
      <c r="AH1230" s="99">
        <v>0</v>
      </c>
      <c r="AI1230" s="99">
        <v>0</v>
      </c>
      <c r="AJ1230" s="99">
        <v>836495.61323547398</v>
      </c>
      <c r="AK1230" s="99">
        <v>0</v>
      </c>
      <c r="AL1230" s="99">
        <v>0</v>
      </c>
      <c r="AM1230" s="99">
        <v>445881.80564117403</v>
      </c>
      <c r="AN1230" s="99">
        <v>14884164.892700201</v>
      </c>
      <c r="AO1230" s="99">
        <v>59201689.282714799</v>
      </c>
      <c r="AP1230" s="99">
        <v>6183.3988417983101</v>
      </c>
      <c r="AQ1230" s="99">
        <v>15191058.634033199</v>
      </c>
      <c r="AR1230" s="99">
        <v>11110561.002929701</v>
      </c>
      <c r="AS1230" s="99">
        <v>3671142.7850036598</v>
      </c>
      <c r="AT1230" s="99">
        <v>0</v>
      </c>
      <c r="AU1230" s="99">
        <v>0</v>
      </c>
      <c r="AV1230" s="99">
        <v>47416493.657714799</v>
      </c>
      <c r="AW1230" s="99">
        <v>0</v>
      </c>
      <c r="AX1230" s="99">
        <v>28040682.7192383</v>
      </c>
      <c r="AY1230" s="99">
        <v>27159721.509033199</v>
      </c>
      <c r="AZ1230" s="99">
        <v>11754300.654418901</v>
      </c>
      <c r="BA1230" s="99">
        <v>0</v>
      </c>
      <c r="BB1230" s="99">
        <v>0</v>
      </c>
      <c r="BC1230" s="99">
        <v>7155098.3372192401</v>
      </c>
      <c r="BD1230" s="99">
        <v>0</v>
      </c>
      <c r="BE1230" s="99">
        <v>0</v>
      </c>
      <c r="BF1230" s="99">
        <v>3636254.83026123</v>
      </c>
      <c r="BG1230" s="99">
        <v>47533485.500488304</v>
      </c>
      <c r="BH1230" s="99">
        <v>10702046.0115967</v>
      </c>
      <c r="BI1230" s="99">
        <v>445.59060074761499</v>
      </c>
      <c r="BJ1230" s="99">
        <v>5126382.0045165997</v>
      </c>
      <c r="BK1230" s="99">
        <v>3848079.1810607901</v>
      </c>
      <c r="BL1230" s="99">
        <v>0</v>
      </c>
      <c r="BM1230" s="99">
        <v>0</v>
      </c>
      <c r="BN1230" s="99">
        <v>0</v>
      </c>
      <c r="BO1230" s="99">
        <v>0</v>
      </c>
      <c r="BP1230" s="99">
        <v>0</v>
      </c>
      <c r="BQ1230" s="99">
        <v>0</v>
      </c>
      <c r="BR1230" s="99">
        <v>8103995.4348754901</v>
      </c>
      <c r="BS1230" s="99">
        <v>4442075.8013915997</v>
      </c>
      <c r="BT1230" s="99">
        <v>0</v>
      </c>
      <c r="BU1230" s="99">
        <v>0</v>
      </c>
      <c r="BV1230" s="99">
        <v>3287228.6522216802</v>
      </c>
      <c r="BW1230" s="99">
        <v>0</v>
      </c>
      <c r="BX1230" s="99">
        <v>0</v>
      </c>
      <c r="BY1230" s="99">
        <v>0</v>
      </c>
      <c r="BZ1230" s="99">
        <v>0</v>
      </c>
      <c r="CA1230" s="99">
        <v>138279.51690864601</v>
      </c>
      <c r="CB1230" s="99">
        <v>8246035.5399780301</v>
      </c>
      <c r="CC1230" s="99">
        <v>74373259.769531295</v>
      </c>
      <c r="CD1230" s="99">
        <v>15830972.3424072</v>
      </c>
      <c r="CE1230" s="99">
        <v>3259.64860880375</v>
      </c>
      <c r="CF1230" s="99">
        <v>450451.53029251099</v>
      </c>
      <c r="CG1230" s="99">
        <v>3675817.8504333501</v>
      </c>
      <c r="CH1230" s="99">
        <v>0</v>
      </c>
      <c r="CI1230" s="99">
        <v>141542.96706390401</v>
      </c>
      <c r="CJ1230" s="99">
        <v>8701522.2364502009</v>
      </c>
      <c r="CK1230" s="99">
        <v>78069389.338867202</v>
      </c>
      <c r="CL1230" s="99">
        <v>15839223.1486816</v>
      </c>
      <c r="CM1230" s="166">
        <v>185386.80581665001</v>
      </c>
      <c r="CN1230" s="166">
        <v>23551494.528076202</v>
      </c>
      <c r="CO1230" s="166">
        <v>125555127.53125</v>
      </c>
      <c r="CP1230" s="99">
        <v>15839223.1486816</v>
      </c>
      <c r="CQ1230" s="99">
        <v>0</v>
      </c>
      <c r="CR1230" s="99">
        <v>0</v>
      </c>
      <c r="CS1230" s="99">
        <v>0</v>
      </c>
      <c r="CT1230" s="99">
        <v>0</v>
      </c>
      <c r="CU1230" s="98">
        <v>25558.153643528</v>
      </c>
      <c r="CV1230" s="98">
        <v>47020.999590111001</v>
      </c>
      <c r="CW1230" s="98">
        <v>8696487.0702705421</v>
      </c>
      <c r="CX1230" s="98">
        <v>78049077.619964644</v>
      </c>
    </row>
    <row r="1231" spans="1:102" x14ac:dyDescent="0.2">
      <c r="A1231" s="98" t="s">
        <v>70</v>
      </c>
      <c r="B1231" s="100">
        <v>40969</v>
      </c>
      <c r="C1231" s="99">
        <v>112730.509129524</v>
      </c>
      <c r="D1231" s="99">
        <v>3.99246919498546</v>
      </c>
      <c r="E1231" s="99">
        <v>24686.200419426001</v>
      </c>
      <c r="F1231" s="99">
        <v>20141.622975111</v>
      </c>
      <c r="G1231" s="99">
        <v>3301.2926952540902</v>
      </c>
      <c r="H1231" s="99">
        <v>0</v>
      </c>
      <c r="I1231" s="99">
        <v>0</v>
      </c>
      <c r="J1231" s="99">
        <v>44464.677199840502</v>
      </c>
      <c r="K1231" s="99">
        <v>0</v>
      </c>
      <c r="L1231" s="99">
        <v>64818.169995307901</v>
      </c>
      <c r="M1231" s="99">
        <v>54449.699570179</v>
      </c>
      <c r="N1231" s="99">
        <v>10849.0660332441</v>
      </c>
      <c r="O1231" s="99">
        <v>0</v>
      </c>
      <c r="P1231" s="99">
        <v>0</v>
      </c>
      <c r="Q1231" s="99">
        <v>6809.4565981626502</v>
      </c>
      <c r="R1231" s="99">
        <v>0</v>
      </c>
      <c r="S1231" s="99">
        <v>0</v>
      </c>
      <c r="T1231" s="99">
        <v>3281.9582264721398</v>
      </c>
      <c r="U1231" s="99">
        <v>44690.542041778601</v>
      </c>
      <c r="V1231" s="99">
        <v>6394881.5485229502</v>
      </c>
      <c r="W1231" s="99">
        <v>504.63465940952301</v>
      </c>
      <c r="X1231" s="99">
        <v>1786196.0094604499</v>
      </c>
      <c r="Y1231" s="99">
        <v>1314530.63908386</v>
      </c>
      <c r="Z1231" s="99">
        <v>451916.694423676</v>
      </c>
      <c r="AA1231" s="99">
        <v>0</v>
      </c>
      <c r="AB1231" s="99">
        <v>0</v>
      </c>
      <c r="AC1231" s="99">
        <v>15023324.0513916</v>
      </c>
      <c r="AD1231" s="99">
        <v>0</v>
      </c>
      <c r="AE1231" s="99">
        <v>3068665.1026306199</v>
      </c>
      <c r="AF1231" s="99">
        <v>2931336.5430908198</v>
      </c>
      <c r="AG1231" s="99">
        <v>1381708.95378113</v>
      </c>
      <c r="AH1231" s="99">
        <v>0</v>
      </c>
      <c r="AI1231" s="99">
        <v>0</v>
      </c>
      <c r="AJ1231" s="99">
        <v>840738.36841583299</v>
      </c>
      <c r="AK1231" s="99">
        <v>0</v>
      </c>
      <c r="AL1231" s="99">
        <v>0</v>
      </c>
      <c r="AM1231" s="99">
        <v>449551.80586242699</v>
      </c>
      <c r="AN1231" s="99">
        <v>14970899.708252</v>
      </c>
      <c r="AO1231" s="99">
        <v>59418285.5771484</v>
      </c>
      <c r="AP1231" s="99">
        <v>6161.4410279393196</v>
      </c>
      <c r="AQ1231" s="99">
        <v>14867483.1828613</v>
      </c>
      <c r="AR1231" s="99">
        <v>10824823.412353501</v>
      </c>
      <c r="AS1231" s="99">
        <v>3715050.5276184101</v>
      </c>
      <c r="AT1231" s="99">
        <v>0</v>
      </c>
      <c r="AU1231" s="99">
        <v>0</v>
      </c>
      <c r="AV1231" s="99">
        <v>48316533.156738304</v>
      </c>
      <c r="AW1231" s="99">
        <v>0</v>
      </c>
      <c r="AX1231" s="99">
        <v>28585008.660400402</v>
      </c>
      <c r="AY1231" s="99">
        <v>27390539.901855499</v>
      </c>
      <c r="AZ1231" s="99">
        <v>11526848.3945313</v>
      </c>
      <c r="BA1231" s="99">
        <v>0</v>
      </c>
      <c r="BB1231" s="99">
        <v>0</v>
      </c>
      <c r="BC1231" s="99">
        <v>7233639.7846069299</v>
      </c>
      <c r="BD1231" s="99">
        <v>0</v>
      </c>
      <c r="BE1231" s="99">
        <v>0</v>
      </c>
      <c r="BF1231" s="99">
        <v>3699169.5032043499</v>
      </c>
      <c r="BG1231" s="99">
        <v>48376540.250488304</v>
      </c>
      <c r="BH1231" s="99">
        <v>10925429.2435303</v>
      </c>
      <c r="BI1231" s="99">
        <v>1044.8687510043401</v>
      </c>
      <c r="BJ1231" s="99">
        <v>5049293.5642089797</v>
      </c>
      <c r="BK1231" s="99">
        <v>3779576.4262084998</v>
      </c>
      <c r="BL1231" s="99">
        <v>0</v>
      </c>
      <c r="BM1231" s="99">
        <v>0</v>
      </c>
      <c r="BN1231" s="99">
        <v>0</v>
      </c>
      <c r="BO1231" s="99">
        <v>0</v>
      </c>
      <c r="BP1231" s="99">
        <v>0</v>
      </c>
      <c r="BQ1231" s="99">
        <v>0</v>
      </c>
      <c r="BR1231" s="99">
        <v>8250528.9378051804</v>
      </c>
      <c r="BS1231" s="99">
        <v>4441615.8190917997</v>
      </c>
      <c r="BT1231" s="99">
        <v>0</v>
      </c>
      <c r="BU1231" s="99">
        <v>0</v>
      </c>
      <c r="BV1231" s="99">
        <v>3313283.0447998</v>
      </c>
      <c r="BW1231" s="99">
        <v>0</v>
      </c>
      <c r="BX1231" s="99">
        <v>0</v>
      </c>
      <c r="BY1231" s="99">
        <v>0</v>
      </c>
      <c r="BZ1231" s="99">
        <v>0</v>
      </c>
      <c r="CA1231" s="99">
        <v>137373.524085999</v>
      </c>
      <c r="CB1231" s="99">
        <v>8174325.9822387705</v>
      </c>
      <c r="CC1231" s="99">
        <v>74342999.314453095</v>
      </c>
      <c r="CD1231" s="99">
        <v>15997188.669921899</v>
      </c>
      <c r="CE1231" s="99">
        <v>3306.6006106138202</v>
      </c>
      <c r="CF1231" s="99">
        <v>446765.32256317098</v>
      </c>
      <c r="CG1231" s="99">
        <v>3683235.4398498498</v>
      </c>
      <c r="CH1231" s="99">
        <v>0</v>
      </c>
      <c r="CI1231" s="99">
        <v>140669.93100738499</v>
      </c>
      <c r="CJ1231" s="99">
        <v>8624873.5533447303</v>
      </c>
      <c r="CK1231" s="99">
        <v>77876612.860351607</v>
      </c>
      <c r="CL1231" s="99">
        <v>15993785.2766113</v>
      </c>
      <c r="CM1231" s="166">
        <v>184998.61853981001</v>
      </c>
      <c r="CN1231" s="166">
        <v>23596424.572265599</v>
      </c>
      <c r="CO1231" s="166">
        <v>126342503.26464801</v>
      </c>
      <c r="CP1231" s="99">
        <v>15993785.2766113</v>
      </c>
      <c r="CQ1231" s="99">
        <v>0</v>
      </c>
      <c r="CR1231" s="99">
        <v>0</v>
      </c>
      <c r="CS1231" s="99">
        <v>0</v>
      </c>
      <c r="CT1231" s="99">
        <v>0</v>
      </c>
      <c r="CU1231" s="98">
        <v>24916.402083995999</v>
      </c>
      <c r="CV1231" s="98">
        <v>47325.068136761001</v>
      </c>
      <c r="CW1231" s="98">
        <v>8621091.3048019409</v>
      </c>
      <c r="CX1231" s="98">
        <v>78026234.754302949</v>
      </c>
    </row>
    <row r="1232" spans="1:102" x14ac:dyDescent="0.2">
      <c r="A1232" s="98" t="s">
        <v>70</v>
      </c>
      <c r="B1232" s="100">
        <v>41061</v>
      </c>
      <c r="C1232" s="99">
        <v>112314.75538063</v>
      </c>
      <c r="D1232" s="99">
        <v>3.8100593299896</v>
      </c>
      <c r="E1232" s="99">
        <v>23993.810254096999</v>
      </c>
      <c r="F1232" s="99">
        <v>19593.0246911049</v>
      </c>
      <c r="G1232" s="99">
        <v>3299.4857503175699</v>
      </c>
      <c r="H1232" s="99">
        <v>0</v>
      </c>
      <c r="I1232" s="99">
        <v>0</v>
      </c>
      <c r="J1232" s="99">
        <v>44536.109998703003</v>
      </c>
      <c r="K1232" s="99">
        <v>0</v>
      </c>
      <c r="L1232" s="99">
        <v>65001.654809474901</v>
      </c>
      <c r="M1232" s="99">
        <v>54098.673415183999</v>
      </c>
      <c r="N1232" s="99">
        <v>10510.5675238371</v>
      </c>
      <c r="O1232" s="99">
        <v>0</v>
      </c>
      <c r="P1232" s="99">
        <v>0</v>
      </c>
      <c r="Q1232" s="99">
        <v>6811.8684505224201</v>
      </c>
      <c r="R1232" s="99">
        <v>0</v>
      </c>
      <c r="S1232" s="99">
        <v>0</v>
      </c>
      <c r="T1232" s="99">
        <v>3297.9528588652602</v>
      </c>
      <c r="U1232" s="99">
        <v>44743.326136112199</v>
      </c>
      <c r="V1232" s="99">
        <v>6345595.5150756799</v>
      </c>
      <c r="W1232" s="99">
        <v>285.29147382453101</v>
      </c>
      <c r="X1232" s="99">
        <v>1729248.8831634501</v>
      </c>
      <c r="Y1232" s="99">
        <v>1278386.9941406299</v>
      </c>
      <c r="Z1232" s="99">
        <v>445625.35146331799</v>
      </c>
      <c r="AA1232" s="99">
        <v>0</v>
      </c>
      <c r="AB1232" s="99">
        <v>0</v>
      </c>
      <c r="AC1232" s="99">
        <v>14940258.885498</v>
      </c>
      <c r="AD1232" s="99">
        <v>0</v>
      </c>
      <c r="AE1232" s="99">
        <v>2958432.9464416499</v>
      </c>
      <c r="AF1232" s="99">
        <v>2915738.57775879</v>
      </c>
      <c r="AG1232" s="99">
        <v>1334938.8029479999</v>
      </c>
      <c r="AH1232" s="99">
        <v>0</v>
      </c>
      <c r="AI1232" s="99">
        <v>0</v>
      </c>
      <c r="AJ1232" s="99">
        <v>841383.47193908703</v>
      </c>
      <c r="AK1232" s="99">
        <v>0</v>
      </c>
      <c r="AL1232" s="99">
        <v>0</v>
      </c>
      <c r="AM1232" s="99">
        <v>444423.46601867699</v>
      </c>
      <c r="AN1232" s="99">
        <v>15034039.8753662</v>
      </c>
      <c r="AO1232" s="99">
        <v>59368228.654785201</v>
      </c>
      <c r="AP1232" s="99">
        <v>2839.0820916295102</v>
      </c>
      <c r="AQ1232" s="99">
        <v>14618192.1051025</v>
      </c>
      <c r="AR1232" s="99">
        <v>10642405.1217041</v>
      </c>
      <c r="AS1232" s="99">
        <v>3691035.9821472201</v>
      </c>
      <c r="AT1232" s="99">
        <v>0</v>
      </c>
      <c r="AU1232" s="99">
        <v>0</v>
      </c>
      <c r="AV1232" s="99">
        <v>48526085.088867202</v>
      </c>
      <c r="AW1232" s="99">
        <v>0</v>
      </c>
      <c r="AX1232" s="99">
        <v>27781549.417480499</v>
      </c>
      <c r="AY1232" s="99">
        <v>27443807.7661133</v>
      </c>
      <c r="AZ1232" s="99">
        <v>11199781.344848599</v>
      </c>
      <c r="BA1232" s="99">
        <v>0</v>
      </c>
      <c r="BB1232" s="99">
        <v>0</v>
      </c>
      <c r="BC1232" s="99">
        <v>7234757.4594116202</v>
      </c>
      <c r="BD1232" s="99">
        <v>0</v>
      </c>
      <c r="BE1232" s="99">
        <v>0</v>
      </c>
      <c r="BF1232" s="99">
        <v>3676265.1242980999</v>
      </c>
      <c r="BG1232" s="99">
        <v>48652926.329589799</v>
      </c>
      <c r="BH1232" s="99">
        <v>10736315.6479492</v>
      </c>
      <c r="BI1232" s="99">
        <v>880.74402146041405</v>
      </c>
      <c r="BJ1232" s="99">
        <v>4902002.0651855497</v>
      </c>
      <c r="BK1232" s="99">
        <v>3650926.7661132799</v>
      </c>
      <c r="BL1232" s="99">
        <v>0</v>
      </c>
      <c r="BM1232" s="99">
        <v>0</v>
      </c>
      <c r="BN1232" s="99">
        <v>0</v>
      </c>
      <c r="BO1232" s="99">
        <v>0</v>
      </c>
      <c r="BP1232" s="99">
        <v>0</v>
      </c>
      <c r="BQ1232" s="99">
        <v>0</v>
      </c>
      <c r="BR1232" s="99">
        <v>8133684.6740722703</v>
      </c>
      <c r="BS1232" s="99">
        <v>4219038.7320556603</v>
      </c>
      <c r="BT1232" s="99">
        <v>0</v>
      </c>
      <c r="BU1232" s="99">
        <v>0</v>
      </c>
      <c r="BV1232" s="99">
        <v>3329086.9285278302</v>
      </c>
      <c r="BW1232" s="99">
        <v>0</v>
      </c>
      <c r="BX1232" s="99">
        <v>0</v>
      </c>
      <c r="BY1232" s="99">
        <v>0</v>
      </c>
      <c r="BZ1232" s="99">
        <v>0</v>
      </c>
      <c r="CA1232" s="99">
        <v>136345.122262955</v>
      </c>
      <c r="CB1232" s="99">
        <v>8077788.3821411096</v>
      </c>
      <c r="CC1232" s="99">
        <v>73905405.678710893</v>
      </c>
      <c r="CD1232" s="99">
        <v>15623019.885253901</v>
      </c>
      <c r="CE1232" s="99">
        <v>3300.1148841679101</v>
      </c>
      <c r="CF1232" s="99">
        <v>445477.24962234503</v>
      </c>
      <c r="CG1232" s="99">
        <v>3695284.8980102502</v>
      </c>
      <c r="CH1232" s="99">
        <v>0</v>
      </c>
      <c r="CI1232" s="99">
        <v>139649.03040123</v>
      </c>
      <c r="CJ1232" s="99">
        <v>8523334.2833252009</v>
      </c>
      <c r="CK1232" s="99">
        <v>77744467.791992202</v>
      </c>
      <c r="CL1232" s="99">
        <v>15614780.513427701</v>
      </c>
      <c r="CM1232" s="166">
        <v>183919.75049209601</v>
      </c>
      <c r="CN1232" s="166">
        <v>23516921.510986298</v>
      </c>
      <c r="CO1232" s="166">
        <v>126333091.37793</v>
      </c>
      <c r="CP1232" s="99">
        <v>15614780.513427701</v>
      </c>
      <c r="CQ1232" s="99">
        <v>0</v>
      </c>
      <c r="CR1232" s="99">
        <v>0</v>
      </c>
      <c r="CS1232" s="99">
        <v>0</v>
      </c>
      <c r="CT1232" s="99">
        <v>0</v>
      </c>
      <c r="CU1232" s="98">
        <v>24206.551889454</v>
      </c>
      <c r="CV1232" s="98">
        <v>47406.420382532</v>
      </c>
      <c r="CW1232" s="98">
        <v>8523265.6317634545</v>
      </c>
      <c r="CX1232" s="98">
        <v>77600690.576721147</v>
      </c>
    </row>
    <row r="1233" spans="1:102" x14ac:dyDescent="0.2">
      <c r="A1233" s="98" t="s">
        <v>70</v>
      </c>
      <c r="B1233" s="100">
        <v>41153</v>
      </c>
      <c r="C1233" s="99">
        <v>112026.661912918</v>
      </c>
      <c r="D1233" s="99">
        <v>3.1324766359757601</v>
      </c>
      <c r="E1233" s="99">
        <v>23411.122641563401</v>
      </c>
      <c r="F1233" s="99">
        <v>19091.733021497701</v>
      </c>
      <c r="G1233" s="99">
        <v>3281.6845915317499</v>
      </c>
      <c r="H1233" s="99">
        <v>0</v>
      </c>
      <c r="I1233" s="99">
        <v>0</v>
      </c>
      <c r="J1233" s="99">
        <v>44501.904181957201</v>
      </c>
      <c r="K1233" s="99">
        <v>0</v>
      </c>
      <c r="L1233" s="99">
        <v>64878.1742930412</v>
      </c>
      <c r="M1233" s="99">
        <v>53963.236757755301</v>
      </c>
      <c r="N1233" s="99">
        <v>10350.2361940145</v>
      </c>
      <c r="O1233" s="99">
        <v>0</v>
      </c>
      <c r="P1233" s="99">
        <v>0</v>
      </c>
      <c r="Q1233" s="99">
        <v>6742.2365891337404</v>
      </c>
      <c r="R1233" s="99">
        <v>0</v>
      </c>
      <c r="S1233" s="99">
        <v>0</v>
      </c>
      <c r="T1233" s="99">
        <v>3284.47506329417</v>
      </c>
      <c r="U1233" s="99">
        <v>44659.999225616499</v>
      </c>
      <c r="V1233" s="99">
        <v>6223095.13354492</v>
      </c>
      <c r="W1233" s="99">
        <v>609.83586005121504</v>
      </c>
      <c r="X1233" s="99">
        <v>1671387.36447144</v>
      </c>
      <c r="Y1233" s="99">
        <v>1243115.4593505899</v>
      </c>
      <c r="Z1233" s="99">
        <v>445819.95346069301</v>
      </c>
      <c r="AA1233" s="99">
        <v>0</v>
      </c>
      <c r="AB1233" s="99">
        <v>0</v>
      </c>
      <c r="AC1233" s="99">
        <v>14925605.588134799</v>
      </c>
      <c r="AD1233" s="99">
        <v>0</v>
      </c>
      <c r="AE1233" s="99">
        <v>2912946.67474365</v>
      </c>
      <c r="AF1233" s="99">
        <v>2871545.1389770498</v>
      </c>
      <c r="AG1233" s="99">
        <v>1298051.5783996601</v>
      </c>
      <c r="AH1233" s="99">
        <v>0</v>
      </c>
      <c r="AI1233" s="99">
        <v>0</v>
      </c>
      <c r="AJ1233" s="99">
        <v>835464.87123870896</v>
      </c>
      <c r="AK1233" s="99">
        <v>0</v>
      </c>
      <c r="AL1233" s="99">
        <v>0</v>
      </c>
      <c r="AM1233" s="99">
        <v>445784.57902145397</v>
      </c>
      <c r="AN1233" s="99">
        <v>14938870.8831787</v>
      </c>
      <c r="AO1233" s="99">
        <v>58470191.456054702</v>
      </c>
      <c r="AP1233" s="99">
        <v>7344.6525250077202</v>
      </c>
      <c r="AQ1233" s="99">
        <v>14179530.478759799</v>
      </c>
      <c r="AR1233" s="99">
        <v>10427723.1708984</v>
      </c>
      <c r="AS1233" s="99">
        <v>3736852.5347595201</v>
      </c>
      <c r="AT1233" s="99">
        <v>0</v>
      </c>
      <c r="AU1233" s="99">
        <v>0</v>
      </c>
      <c r="AV1233" s="99">
        <v>48860152.806152299</v>
      </c>
      <c r="AW1233" s="99">
        <v>0</v>
      </c>
      <c r="AX1233" s="99">
        <v>27475151.318603501</v>
      </c>
      <c r="AY1233" s="99">
        <v>27193205.832275402</v>
      </c>
      <c r="AZ1233" s="99">
        <v>10984555.888793901</v>
      </c>
      <c r="BA1233" s="99">
        <v>0</v>
      </c>
      <c r="BB1233" s="99">
        <v>0</v>
      </c>
      <c r="BC1233" s="99">
        <v>7218627.1887817401</v>
      </c>
      <c r="BD1233" s="99">
        <v>0</v>
      </c>
      <c r="BE1233" s="99">
        <v>0</v>
      </c>
      <c r="BF1233" s="99">
        <v>3731899.6183776902</v>
      </c>
      <c r="BG1233" s="99">
        <v>48912205.6484375</v>
      </c>
      <c r="BH1233" s="99">
        <v>10872067.5150146</v>
      </c>
      <c r="BI1233" s="99">
        <v>574.82222441583895</v>
      </c>
      <c r="BJ1233" s="99">
        <v>4914662.1693725605</v>
      </c>
      <c r="BK1233" s="99">
        <v>3628906.2921142601</v>
      </c>
      <c r="BL1233" s="99">
        <v>0</v>
      </c>
      <c r="BM1233" s="99">
        <v>0</v>
      </c>
      <c r="BN1233" s="99">
        <v>0</v>
      </c>
      <c r="BO1233" s="99">
        <v>0</v>
      </c>
      <c r="BP1233" s="99">
        <v>0</v>
      </c>
      <c r="BQ1233" s="99">
        <v>0</v>
      </c>
      <c r="BR1233" s="99">
        <v>8154071.7395019503</v>
      </c>
      <c r="BS1233" s="99">
        <v>4179372.2305602999</v>
      </c>
      <c r="BT1233" s="99">
        <v>0</v>
      </c>
      <c r="BU1233" s="99">
        <v>0</v>
      </c>
      <c r="BV1233" s="99">
        <v>3371642.3218689002</v>
      </c>
      <c r="BW1233" s="99">
        <v>0</v>
      </c>
      <c r="BX1233" s="99">
        <v>0</v>
      </c>
      <c r="BY1233" s="99">
        <v>0</v>
      </c>
      <c r="BZ1233" s="99">
        <v>0</v>
      </c>
      <c r="CA1233" s="99">
        <v>135431.067083359</v>
      </c>
      <c r="CB1233" s="99">
        <v>7901305.25036621</v>
      </c>
      <c r="CC1233" s="99">
        <v>72712614.207031295</v>
      </c>
      <c r="CD1233" s="99">
        <v>15780264.5512695</v>
      </c>
      <c r="CE1233" s="99">
        <v>3277.5110492110298</v>
      </c>
      <c r="CF1233" s="99">
        <v>442826.01756286598</v>
      </c>
      <c r="CG1233" s="99">
        <v>3701120.5850830101</v>
      </c>
      <c r="CH1233" s="99">
        <v>0</v>
      </c>
      <c r="CI1233" s="99">
        <v>138710.28771018999</v>
      </c>
      <c r="CJ1233" s="99">
        <v>8339155.2271118201</v>
      </c>
      <c r="CK1233" s="99">
        <v>76509999.590820298</v>
      </c>
      <c r="CL1233" s="99">
        <v>15793499.7059326</v>
      </c>
      <c r="CM1233" s="166">
        <v>183007.012083054</v>
      </c>
      <c r="CN1233" s="166">
        <v>23365242.745361298</v>
      </c>
      <c r="CO1233" s="166">
        <v>125262972.443359</v>
      </c>
      <c r="CP1233" s="99">
        <v>15793499.7059326</v>
      </c>
      <c r="CQ1233" s="99">
        <v>0</v>
      </c>
      <c r="CR1233" s="99">
        <v>0</v>
      </c>
      <c r="CS1233" s="99">
        <v>0</v>
      </c>
      <c r="CT1233" s="99">
        <v>0</v>
      </c>
      <c r="CU1233" s="98">
        <v>23626.656812785001</v>
      </c>
      <c r="CV1233" s="98">
        <v>47304.302094929997</v>
      </c>
      <c r="CW1233" s="98">
        <v>8344131.2679290762</v>
      </c>
      <c r="CX1233" s="98">
        <v>76413734.792114303</v>
      </c>
    </row>
    <row r="1234" spans="1:102" x14ac:dyDescent="0.2">
      <c r="A1234" s="98" t="s">
        <v>70</v>
      </c>
      <c r="B1234" s="100">
        <v>41244</v>
      </c>
      <c r="C1234" s="99">
        <v>111462.335157394</v>
      </c>
      <c r="D1234" s="99">
        <v>3.0346852009824898</v>
      </c>
      <c r="E1234" s="99">
        <v>22999.160636901899</v>
      </c>
      <c r="F1234" s="99">
        <v>18874.671083927198</v>
      </c>
      <c r="G1234" s="99">
        <v>3278.2199205458201</v>
      </c>
      <c r="H1234" s="99">
        <v>0</v>
      </c>
      <c r="I1234" s="99">
        <v>0</v>
      </c>
      <c r="J1234" s="99">
        <v>44569.829967498801</v>
      </c>
      <c r="K1234" s="99">
        <v>0</v>
      </c>
      <c r="L1234" s="99">
        <v>63874.828114509597</v>
      </c>
      <c r="M1234" s="99">
        <v>53733.325469970703</v>
      </c>
      <c r="N1234" s="99">
        <v>10167.3710609674</v>
      </c>
      <c r="O1234" s="99">
        <v>0</v>
      </c>
      <c r="P1234" s="99">
        <v>0</v>
      </c>
      <c r="Q1234" s="99">
        <v>6666.6591119766199</v>
      </c>
      <c r="R1234" s="99">
        <v>0</v>
      </c>
      <c r="S1234" s="99">
        <v>0</v>
      </c>
      <c r="T1234" s="99">
        <v>3250.7699832022199</v>
      </c>
      <c r="U1234" s="99">
        <v>44824.069013595603</v>
      </c>
      <c r="V1234" s="99">
        <v>6224976.1046142597</v>
      </c>
      <c r="W1234" s="99">
        <v>447.287452079356</v>
      </c>
      <c r="X1234" s="99">
        <v>1613374.12329102</v>
      </c>
      <c r="Y1234" s="99">
        <v>1203908.1342468299</v>
      </c>
      <c r="Z1234" s="99">
        <v>446647.918590546</v>
      </c>
      <c r="AA1234" s="99">
        <v>0</v>
      </c>
      <c r="AB1234" s="99">
        <v>0</v>
      </c>
      <c r="AC1234" s="99">
        <v>14936743.0556641</v>
      </c>
      <c r="AD1234" s="99">
        <v>0</v>
      </c>
      <c r="AE1234" s="99">
        <v>2893259.7160034198</v>
      </c>
      <c r="AF1234" s="99">
        <v>2860234.1722717299</v>
      </c>
      <c r="AG1234" s="99">
        <v>1255367.3515625</v>
      </c>
      <c r="AH1234" s="99">
        <v>0</v>
      </c>
      <c r="AI1234" s="99">
        <v>0</v>
      </c>
      <c r="AJ1234" s="99">
        <v>825801.41196441697</v>
      </c>
      <c r="AK1234" s="99">
        <v>0</v>
      </c>
      <c r="AL1234" s="99">
        <v>0</v>
      </c>
      <c r="AM1234" s="99">
        <v>444001.11729812599</v>
      </c>
      <c r="AN1234" s="99">
        <v>14941961.5753174</v>
      </c>
      <c r="AO1234" s="99">
        <v>58977443.017578103</v>
      </c>
      <c r="AP1234" s="99">
        <v>4836.9191276431102</v>
      </c>
      <c r="AQ1234" s="99">
        <v>13819467.650024399</v>
      </c>
      <c r="AR1234" s="99">
        <v>10179342.2227783</v>
      </c>
      <c r="AS1234" s="99">
        <v>3729436.6644897498</v>
      </c>
      <c r="AT1234" s="99">
        <v>0</v>
      </c>
      <c r="AU1234" s="99">
        <v>0</v>
      </c>
      <c r="AV1234" s="99">
        <v>49044418.127441399</v>
      </c>
      <c r="AW1234" s="99">
        <v>0</v>
      </c>
      <c r="AX1234" s="99">
        <v>27515428.3823242</v>
      </c>
      <c r="AY1234" s="99">
        <v>27291274.135497998</v>
      </c>
      <c r="AZ1234" s="99">
        <v>10705237.638305699</v>
      </c>
      <c r="BA1234" s="99">
        <v>0</v>
      </c>
      <c r="BB1234" s="99">
        <v>0</v>
      </c>
      <c r="BC1234" s="99">
        <v>7184000.6063842801</v>
      </c>
      <c r="BD1234" s="99">
        <v>0</v>
      </c>
      <c r="BE1234" s="99">
        <v>0</v>
      </c>
      <c r="BF1234" s="99">
        <v>3711072.90447998</v>
      </c>
      <c r="BG1234" s="99">
        <v>49140105.208984397</v>
      </c>
      <c r="BH1234" s="99">
        <v>10914725.599609399</v>
      </c>
      <c r="BI1234" s="99">
        <v>919.59620583802496</v>
      </c>
      <c r="BJ1234" s="99">
        <v>4795998.8095092801</v>
      </c>
      <c r="BK1234" s="99">
        <v>3543171.7839965802</v>
      </c>
      <c r="BL1234" s="99">
        <v>0</v>
      </c>
      <c r="BM1234" s="99">
        <v>0</v>
      </c>
      <c r="BN1234" s="99">
        <v>0</v>
      </c>
      <c r="BO1234" s="99">
        <v>0</v>
      </c>
      <c r="BP1234" s="99">
        <v>0</v>
      </c>
      <c r="BQ1234" s="99">
        <v>0</v>
      </c>
      <c r="BR1234" s="99">
        <v>8255587.0899047898</v>
      </c>
      <c r="BS1234" s="99">
        <v>4109647.4700317401</v>
      </c>
      <c r="BT1234" s="99">
        <v>0</v>
      </c>
      <c r="BU1234" s="99">
        <v>0</v>
      </c>
      <c r="BV1234" s="99">
        <v>3361138.5410156301</v>
      </c>
      <c r="BW1234" s="99">
        <v>0</v>
      </c>
      <c r="BX1234" s="99">
        <v>0</v>
      </c>
      <c r="BY1234" s="99">
        <v>0</v>
      </c>
      <c r="BZ1234" s="99">
        <v>0</v>
      </c>
      <c r="CA1234" s="99">
        <v>134508.148294449</v>
      </c>
      <c r="CB1234" s="99">
        <v>7846287.3613281297</v>
      </c>
      <c r="CC1234" s="99">
        <v>72814474.454101607</v>
      </c>
      <c r="CD1234" s="99">
        <v>15709655.192993199</v>
      </c>
      <c r="CE1234" s="99">
        <v>3278.60040044785</v>
      </c>
      <c r="CF1234" s="99">
        <v>440964.727733612</v>
      </c>
      <c r="CG1234" s="99">
        <v>3687985.9351501502</v>
      </c>
      <c r="CH1234" s="99">
        <v>0</v>
      </c>
      <c r="CI1234" s="99">
        <v>137789.30669403099</v>
      </c>
      <c r="CJ1234" s="99">
        <v>8289876.0485839797</v>
      </c>
      <c r="CK1234" s="99">
        <v>76527901.0859375</v>
      </c>
      <c r="CL1234" s="99">
        <v>15717136.5938721</v>
      </c>
      <c r="CM1234" s="166">
        <v>182039.318216324</v>
      </c>
      <c r="CN1234" s="166">
        <v>23233270.034423798</v>
      </c>
      <c r="CO1234" s="166">
        <v>125515203.25097699</v>
      </c>
      <c r="CP1234" s="99">
        <v>15717136.5938721</v>
      </c>
      <c r="CQ1234" s="99">
        <v>0</v>
      </c>
      <c r="CR1234" s="99">
        <v>0</v>
      </c>
      <c r="CS1234" s="99">
        <v>0</v>
      </c>
      <c r="CT1234" s="99">
        <v>0</v>
      </c>
      <c r="CU1234" s="98">
        <v>23189.792576844</v>
      </c>
      <c r="CV1234" s="98">
        <v>47445.449979527002</v>
      </c>
      <c r="CW1234" s="98">
        <v>8287252.0890617417</v>
      </c>
      <c r="CX1234" s="98">
        <v>76502460.389251754</v>
      </c>
    </row>
    <row r="1235" spans="1:102" x14ac:dyDescent="0.2">
      <c r="A1235" s="98" t="s">
        <v>70</v>
      </c>
      <c r="B1235" s="100">
        <v>41334</v>
      </c>
      <c r="C1235" s="99">
        <v>110327.913261414</v>
      </c>
      <c r="D1235" s="99">
        <v>3.9876460249943202</v>
      </c>
      <c r="E1235" s="99">
        <v>22193.057476759001</v>
      </c>
      <c r="F1235" s="99">
        <v>18339.133169650999</v>
      </c>
      <c r="G1235" s="99">
        <v>3265.2458309829199</v>
      </c>
      <c r="H1235" s="99">
        <v>0</v>
      </c>
      <c r="I1235" s="99">
        <v>0</v>
      </c>
      <c r="J1235" s="99">
        <v>44748.801545143098</v>
      </c>
      <c r="K1235" s="99">
        <v>0</v>
      </c>
      <c r="L1235" s="99">
        <v>2620.61377471685</v>
      </c>
      <c r="M1235" s="99">
        <v>53336.561164856001</v>
      </c>
      <c r="N1235" s="99">
        <v>9925.1517896652203</v>
      </c>
      <c r="O1235" s="99">
        <v>0</v>
      </c>
      <c r="P1235" s="99">
        <v>59734.4615507126</v>
      </c>
      <c r="Q1235" s="99">
        <v>6617.1326679587401</v>
      </c>
      <c r="R1235" s="99">
        <v>0</v>
      </c>
      <c r="S1235" s="99">
        <v>3247.68285778165</v>
      </c>
      <c r="T1235" s="99">
        <v>0</v>
      </c>
      <c r="U1235" s="99">
        <v>44935.639340400703</v>
      </c>
      <c r="V1235" s="99">
        <v>6155894.86999512</v>
      </c>
      <c r="W1235" s="99">
        <v>481.58040330186498</v>
      </c>
      <c r="X1235" s="99">
        <v>1540829.61157227</v>
      </c>
      <c r="Y1235" s="99">
        <v>1162322.7431030299</v>
      </c>
      <c r="Z1235" s="99">
        <v>429362.08013153099</v>
      </c>
      <c r="AA1235" s="99">
        <v>0</v>
      </c>
      <c r="AB1235" s="99">
        <v>0</v>
      </c>
      <c r="AC1235" s="99">
        <v>14926020.591308599</v>
      </c>
      <c r="AD1235" s="99">
        <v>0</v>
      </c>
      <c r="AE1235" s="99">
        <v>60707.639156341596</v>
      </c>
      <c r="AF1235" s="99">
        <v>2835247.5115051302</v>
      </c>
      <c r="AG1235" s="99">
        <v>1233272.41419983</v>
      </c>
      <c r="AH1235" s="99">
        <v>0</v>
      </c>
      <c r="AI1235" s="99">
        <v>2711852.0717468299</v>
      </c>
      <c r="AJ1235" s="99">
        <v>820200.76887512195</v>
      </c>
      <c r="AK1235" s="99">
        <v>0</v>
      </c>
      <c r="AL1235" s="99">
        <v>427254.58450698899</v>
      </c>
      <c r="AM1235" s="99">
        <v>0</v>
      </c>
      <c r="AN1235" s="99">
        <v>15019278.6804199</v>
      </c>
      <c r="AO1235" s="99">
        <v>58307908.399902299</v>
      </c>
      <c r="AP1235" s="99">
        <v>4379.4046726226798</v>
      </c>
      <c r="AQ1235" s="99">
        <v>13170861.395507799</v>
      </c>
      <c r="AR1235" s="99">
        <v>9807657.9104003906</v>
      </c>
      <c r="AS1235" s="99">
        <v>3576366.6048278799</v>
      </c>
      <c r="AT1235" s="99">
        <v>0</v>
      </c>
      <c r="AU1235" s="99">
        <v>0</v>
      </c>
      <c r="AV1235" s="99">
        <v>49211697.974609397</v>
      </c>
      <c r="AW1235" s="99">
        <v>0</v>
      </c>
      <c r="AX1235" s="99">
        <v>681632.55412292504</v>
      </c>
      <c r="AY1235" s="99">
        <v>27190038.597167999</v>
      </c>
      <c r="AZ1235" s="99">
        <v>10512561.995117201</v>
      </c>
      <c r="BA1235" s="99">
        <v>0</v>
      </c>
      <c r="BB1235" s="99">
        <v>25491657.2424316</v>
      </c>
      <c r="BC1235" s="99">
        <v>7140073.0242919903</v>
      </c>
      <c r="BD1235" s="99">
        <v>0</v>
      </c>
      <c r="BE1235" s="99">
        <v>3560565.21337891</v>
      </c>
      <c r="BF1235" s="99">
        <v>0</v>
      </c>
      <c r="BG1235" s="99">
        <v>49404775.814453103</v>
      </c>
      <c r="BH1235" s="99">
        <v>13087262.594970699</v>
      </c>
      <c r="BI1235" s="99">
        <v>927.59090614318802</v>
      </c>
      <c r="BJ1235" s="99">
        <v>4806541.1029052697</v>
      </c>
      <c r="BK1235" s="99">
        <v>3516341.8448791499</v>
      </c>
      <c r="BL1235" s="99">
        <v>0</v>
      </c>
      <c r="BM1235" s="99">
        <v>0</v>
      </c>
      <c r="BN1235" s="99">
        <v>0</v>
      </c>
      <c r="BO1235" s="99">
        <v>0</v>
      </c>
      <c r="BP1235" s="99">
        <v>0</v>
      </c>
      <c r="BQ1235" s="99">
        <v>0</v>
      </c>
      <c r="BR1235" s="99">
        <v>8548368.4274902306</v>
      </c>
      <c r="BS1235" s="99">
        <v>4086387.0469055199</v>
      </c>
      <c r="BT1235" s="99">
        <v>0</v>
      </c>
      <c r="BU1235" s="99">
        <v>1918244.25</v>
      </c>
      <c r="BV1235" s="99">
        <v>3445585.8829650902</v>
      </c>
      <c r="BW1235" s="99">
        <v>0</v>
      </c>
      <c r="BX1235" s="99">
        <v>297768.91972732497</v>
      </c>
      <c r="BY1235" s="99">
        <v>0</v>
      </c>
      <c r="BZ1235" s="99">
        <v>0</v>
      </c>
      <c r="CA1235" s="99">
        <v>132438.249011993</v>
      </c>
      <c r="CB1235" s="99">
        <v>7705742.8297119103</v>
      </c>
      <c r="CC1235" s="99">
        <v>71442296.521484405</v>
      </c>
      <c r="CD1235" s="99">
        <v>17927579.3210449</v>
      </c>
      <c r="CE1235" s="99">
        <v>3266.5779103934801</v>
      </c>
      <c r="CF1235" s="99">
        <v>437695.75837326102</v>
      </c>
      <c r="CG1235" s="99">
        <v>3654121.7142639202</v>
      </c>
      <c r="CH1235" s="99">
        <v>0</v>
      </c>
      <c r="CI1235" s="99">
        <v>135699.484855652</v>
      </c>
      <c r="CJ1235" s="99">
        <v>8138743.9871215802</v>
      </c>
      <c r="CK1235" s="99">
        <v>75177582.040039107</v>
      </c>
      <c r="CL1235" s="99">
        <v>18218964.427734401</v>
      </c>
      <c r="CM1235" s="166">
        <v>180347.64625549299</v>
      </c>
      <c r="CN1235" s="166">
        <v>23147650.326660201</v>
      </c>
      <c r="CO1235" s="166">
        <v>124650711.316406</v>
      </c>
      <c r="CP1235" s="99">
        <v>18218964.427734401</v>
      </c>
      <c r="CQ1235" s="99">
        <v>0</v>
      </c>
      <c r="CR1235" s="99">
        <v>0</v>
      </c>
      <c r="CS1235" s="99">
        <v>0</v>
      </c>
      <c r="CT1235" s="99">
        <v>0</v>
      </c>
      <c r="CU1235" s="98">
        <v>22379.693387949999</v>
      </c>
      <c r="CV1235" s="98">
        <v>47607.186626324998</v>
      </c>
      <c r="CW1235" s="98">
        <v>8143438.5880851718</v>
      </c>
      <c r="CX1235" s="98">
        <v>75096418.235748321</v>
      </c>
    </row>
    <row r="1236" spans="1:102" x14ac:dyDescent="0.2">
      <c r="A1236" s="98" t="s">
        <v>70</v>
      </c>
      <c r="B1236" s="100">
        <v>41426</v>
      </c>
      <c r="C1236" s="99">
        <v>110496.104290009</v>
      </c>
      <c r="D1236" s="99">
        <v>4.7586389869684398</v>
      </c>
      <c r="E1236" s="99">
        <v>21586.255131244699</v>
      </c>
      <c r="F1236" s="99">
        <v>17917.182130575198</v>
      </c>
      <c r="G1236" s="99">
        <v>3303.2427326142802</v>
      </c>
      <c r="H1236" s="99">
        <v>0</v>
      </c>
      <c r="I1236" s="99">
        <v>0</v>
      </c>
      <c r="J1236" s="99">
        <v>44821.579763889298</v>
      </c>
      <c r="K1236" s="99">
        <v>0</v>
      </c>
      <c r="L1236" s="99">
        <v>2102.0900420248499</v>
      </c>
      <c r="M1236" s="99">
        <v>53539.474850654602</v>
      </c>
      <c r="N1236" s="99">
        <v>9682.8904266357404</v>
      </c>
      <c r="O1236" s="99">
        <v>0</v>
      </c>
      <c r="P1236" s="99">
        <v>60332.242406368299</v>
      </c>
      <c r="Q1236" s="99">
        <v>6585.8012784123403</v>
      </c>
      <c r="R1236" s="99">
        <v>0</v>
      </c>
      <c r="S1236" s="99">
        <v>3295.9223299622499</v>
      </c>
      <c r="T1236" s="99">
        <v>0</v>
      </c>
      <c r="U1236" s="99">
        <v>44984.511407375299</v>
      </c>
      <c r="V1236" s="99">
        <v>6116055.20275879</v>
      </c>
      <c r="W1236" s="99">
        <v>798.67971813678696</v>
      </c>
      <c r="X1236" s="99">
        <v>1484756.1009979199</v>
      </c>
      <c r="Y1236" s="99">
        <v>1128843.96284485</v>
      </c>
      <c r="Z1236" s="99">
        <v>435933.69514465297</v>
      </c>
      <c r="AA1236" s="99">
        <v>0</v>
      </c>
      <c r="AB1236" s="99">
        <v>0</v>
      </c>
      <c r="AC1236" s="99">
        <v>14998139.235839801</v>
      </c>
      <c r="AD1236" s="99">
        <v>0</v>
      </c>
      <c r="AE1236" s="99">
        <v>32954.055753230998</v>
      </c>
      <c r="AF1236" s="99">
        <v>2823969.5570983901</v>
      </c>
      <c r="AG1236" s="99">
        <v>1199185.1722259501</v>
      </c>
      <c r="AH1236" s="99">
        <v>0</v>
      </c>
      <c r="AI1236" s="99">
        <v>2735952.8223877</v>
      </c>
      <c r="AJ1236" s="99">
        <v>811450.98443603504</v>
      </c>
      <c r="AK1236" s="99">
        <v>0</v>
      </c>
      <c r="AL1236" s="99">
        <v>433564.61051178002</v>
      </c>
      <c r="AM1236" s="99">
        <v>0</v>
      </c>
      <c r="AN1236" s="99">
        <v>15010437.1125488</v>
      </c>
      <c r="AO1236" s="99">
        <v>58066679.757324196</v>
      </c>
      <c r="AP1236" s="99">
        <v>11349.0367121696</v>
      </c>
      <c r="AQ1236" s="99">
        <v>12708539.275634799</v>
      </c>
      <c r="AR1236" s="99">
        <v>9531877.7720947303</v>
      </c>
      <c r="AS1236" s="99">
        <v>3645556.86651611</v>
      </c>
      <c r="AT1236" s="99">
        <v>0</v>
      </c>
      <c r="AU1236" s="99">
        <v>0</v>
      </c>
      <c r="AV1236" s="99">
        <v>49490649.178222701</v>
      </c>
      <c r="AW1236" s="99">
        <v>0</v>
      </c>
      <c r="AX1236" s="99">
        <v>401994.708850861</v>
      </c>
      <c r="AY1236" s="99">
        <v>27147879.2189941</v>
      </c>
      <c r="AZ1236" s="99">
        <v>10252795.013793901</v>
      </c>
      <c r="BA1236" s="99">
        <v>0</v>
      </c>
      <c r="BB1236" s="99">
        <v>25843849.198242199</v>
      </c>
      <c r="BC1236" s="99">
        <v>7084147.9522705097</v>
      </c>
      <c r="BD1236" s="99">
        <v>0</v>
      </c>
      <c r="BE1236" s="99">
        <v>3623703.7044982901</v>
      </c>
      <c r="BF1236" s="99">
        <v>0</v>
      </c>
      <c r="BG1236" s="99">
        <v>49439308.009765603</v>
      </c>
      <c r="BH1236" s="99">
        <v>13232467.7619629</v>
      </c>
      <c r="BI1236" s="99">
        <v>774.19626534730196</v>
      </c>
      <c r="BJ1236" s="99">
        <v>4728401.0321044903</v>
      </c>
      <c r="BK1236" s="99">
        <v>3439622.0255127</v>
      </c>
      <c r="BL1236" s="99">
        <v>0</v>
      </c>
      <c r="BM1236" s="99">
        <v>0</v>
      </c>
      <c r="BN1236" s="99">
        <v>0</v>
      </c>
      <c r="BO1236" s="99">
        <v>0</v>
      </c>
      <c r="BP1236" s="99">
        <v>0</v>
      </c>
      <c r="BQ1236" s="99">
        <v>0</v>
      </c>
      <c r="BR1236" s="99">
        <v>8585862.8328857403</v>
      </c>
      <c r="BS1236" s="99">
        <v>3994093.6775207501</v>
      </c>
      <c r="BT1236" s="99">
        <v>0</v>
      </c>
      <c r="BU1236" s="99">
        <v>1964784.9499969501</v>
      </c>
      <c r="BV1236" s="99">
        <v>3448087.6822814899</v>
      </c>
      <c r="BW1236" s="99">
        <v>0</v>
      </c>
      <c r="BX1236" s="99">
        <v>306520.05973434402</v>
      </c>
      <c r="BY1236" s="99">
        <v>0</v>
      </c>
      <c r="BZ1236" s="99">
        <v>0</v>
      </c>
      <c r="CA1236" s="99">
        <v>132117.756198883</v>
      </c>
      <c r="CB1236" s="99">
        <v>7609366.3918457003</v>
      </c>
      <c r="CC1236" s="99">
        <v>70793165.234375</v>
      </c>
      <c r="CD1236" s="99">
        <v>17959415.029541001</v>
      </c>
      <c r="CE1236" s="99">
        <v>3303.5253517925698</v>
      </c>
      <c r="CF1236" s="99">
        <v>431483.64329910302</v>
      </c>
      <c r="CG1236" s="99">
        <v>3606626.64630127</v>
      </c>
      <c r="CH1236" s="99">
        <v>0</v>
      </c>
      <c r="CI1236" s="99">
        <v>135421.305368423</v>
      </c>
      <c r="CJ1236" s="99">
        <v>8040165.6385498</v>
      </c>
      <c r="CK1236" s="99">
        <v>74563321.844726607</v>
      </c>
      <c r="CL1236" s="99">
        <v>18247370.963622998</v>
      </c>
      <c r="CM1236" s="166">
        <v>179948.82667732201</v>
      </c>
      <c r="CN1236" s="166">
        <v>23038739.203125</v>
      </c>
      <c r="CO1236" s="166">
        <v>123881283.02050801</v>
      </c>
      <c r="CP1236" s="99">
        <v>18247370.963622998</v>
      </c>
      <c r="CQ1236" s="99">
        <v>0</v>
      </c>
      <c r="CR1236" s="99">
        <v>0</v>
      </c>
      <c r="CS1236" s="99">
        <v>0</v>
      </c>
      <c r="CT1236" s="99">
        <v>0</v>
      </c>
      <c r="CU1236" s="98">
        <v>21755.568117662999</v>
      </c>
      <c r="CV1236" s="98">
        <v>47692.591835207</v>
      </c>
      <c r="CW1236" s="98">
        <v>8040850.0351448031</v>
      </c>
      <c r="CX1236" s="98">
        <v>74399791.88067627</v>
      </c>
    </row>
    <row r="1237" spans="1:102" x14ac:dyDescent="0.2">
      <c r="A1237" s="98" t="s">
        <v>70</v>
      </c>
      <c r="B1237" s="100">
        <v>41518</v>
      </c>
      <c r="C1237" s="99">
        <v>110108.072128296</v>
      </c>
      <c r="D1237" s="99">
        <v>5.2101784409605898</v>
      </c>
      <c r="E1237" s="99">
        <v>21029.925628185301</v>
      </c>
      <c r="F1237" s="99">
        <v>17432.526951551401</v>
      </c>
      <c r="G1237" s="99">
        <v>3272.8296834826501</v>
      </c>
      <c r="H1237" s="99">
        <v>0</v>
      </c>
      <c r="I1237" s="99">
        <v>0</v>
      </c>
      <c r="J1237" s="99">
        <v>44762.573950290702</v>
      </c>
      <c r="K1237" s="99">
        <v>0</v>
      </c>
      <c r="L1237" s="99">
        <v>315.98584793508098</v>
      </c>
      <c r="M1237" s="99">
        <v>53448.565987110102</v>
      </c>
      <c r="N1237" s="99">
        <v>9483.7426069974899</v>
      </c>
      <c r="O1237" s="99">
        <v>0</v>
      </c>
      <c r="P1237" s="99">
        <v>61648.0181894302</v>
      </c>
      <c r="Q1237" s="99">
        <v>6517.2621930241603</v>
      </c>
      <c r="R1237" s="99">
        <v>0</v>
      </c>
      <c r="S1237" s="99">
        <v>3268.0087121129</v>
      </c>
      <c r="T1237" s="99">
        <v>0</v>
      </c>
      <c r="U1237" s="99">
        <v>44884.108705997503</v>
      </c>
      <c r="V1237" s="99">
        <v>6080177.3622436495</v>
      </c>
      <c r="W1237" s="99">
        <v>452.338857714087</v>
      </c>
      <c r="X1237" s="99">
        <v>1436204.82089233</v>
      </c>
      <c r="Y1237" s="99">
        <v>1093486.8319091799</v>
      </c>
      <c r="Z1237" s="99">
        <v>426411.53873825102</v>
      </c>
      <c r="AA1237" s="99">
        <v>0</v>
      </c>
      <c r="AB1237" s="99">
        <v>0</v>
      </c>
      <c r="AC1237" s="99">
        <v>14981814.3635254</v>
      </c>
      <c r="AD1237" s="99">
        <v>0</v>
      </c>
      <c r="AE1237" s="99">
        <v>15845.6669539213</v>
      </c>
      <c r="AF1237" s="99">
        <v>2837592.58312988</v>
      </c>
      <c r="AG1237" s="99">
        <v>1153847.27151489</v>
      </c>
      <c r="AH1237" s="99">
        <v>0</v>
      </c>
      <c r="AI1237" s="99">
        <v>2725075.9846496601</v>
      </c>
      <c r="AJ1237" s="99">
        <v>804562.30623626697</v>
      </c>
      <c r="AK1237" s="99">
        <v>0</v>
      </c>
      <c r="AL1237" s="99">
        <v>425000.67726898199</v>
      </c>
      <c r="AM1237" s="99">
        <v>0</v>
      </c>
      <c r="AN1237" s="99">
        <v>14971228.338134799</v>
      </c>
      <c r="AO1237" s="99">
        <v>57857160.437011696</v>
      </c>
      <c r="AP1237" s="99">
        <v>5256.8672714829399</v>
      </c>
      <c r="AQ1237" s="99">
        <v>12261716.927490201</v>
      </c>
      <c r="AR1237" s="99">
        <v>9191603.31396484</v>
      </c>
      <c r="AS1237" s="99">
        <v>3579317.2385253902</v>
      </c>
      <c r="AT1237" s="99">
        <v>0</v>
      </c>
      <c r="AU1237" s="99">
        <v>0</v>
      </c>
      <c r="AV1237" s="99">
        <v>49530222.8818359</v>
      </c>
      <c r="AW1237" s="99">
        <v>0</v>
      </c>
      <c r="AX1237" s="99">
        <v>126442.519163132</v>
      </c>
      <c r="AY1237" s="99">
        <v>27370939.521240201</v>
      </c>
      <c r="AZ1237" s="99">
        <v>9918820.6822509803</v>
      </c>
      <c r="BA1237" s="99">
        <v>0</v>
      </c>
      <c r="BB1237" s="99">
        <v>25917046.6716309</v>
      </c>
      <c r="BC1237" s="99">
        <v>7031616.4182739304</v>
      </c>
      <c r="BD1237" s="99">
        <v>0</v>
      </c>
      <c r="BE1237" s="99">
        <v>3559861.9998779302</v>
      </c>
      <c r="BF1237" s="99">
        <v>0</v>
      </c>
      <c r="BG1237" s="99">
        <v>49564546.817871101</v>
      </c>
      <c r="BH1237" s="99">
        <v>13257033.2004395</v>
      </c>
      <c r="BI1237" s="99">
        <v>814.69603551924195</v>
      </c>
      <c r="BJ1237" s="99">
        <v>4630271.7350463904</v>
      </c>
      <c r="BK1237" s="99">
        <v>3343825.8811340299</v>
      </c>
      <c r="BL1237" s="99">
        <v>0</v>
      </c>
      <c r="BM1237" s="99">
        <v>0</v>
      </c>
      <c r="BN1237" s="99">
        <v>0</v>
      </c>
      <c r="BO1237" s="99">
        <v>0</v>
      </c>
      <c r="BP1237" s="99">
        <v>0</v>
      </c>
      <c r="BQ1237" s="99">
        <v>0</v>
      </c>
      <c r="BR1237" s="99">
        <v>8717300.8612060491</v>
      </c>
      <c r="BS1237" s="99">
        <v>3902180.2441101102</v>
      </c>
      <c r="BT1237" s="99">
        <v>0</v>
      </c>
      <c r="BU1237" s="99">
        <v>1667327.1899871801</v>
      </c>
      <c r="BV1237" s="99">
        <v>3424638.2696533198</v>
      </c>
      <c r="BW1237" s="99">
        <v>0</v>
      </c>
      <c r="BX1237" s="99">
        <v>248661.62979126</v>
      </c>
      <c r="BY1237" s="99">
        <v>0</v>
      </c>
      <c r="BZ1237" s="99">
        <v>0</v>
      </c>
      <c r="CA1237" s="99">
        <v>131182.19821167001</v>
      </c>
      <c r="CB1237" s="99">
        <v>7515982.3807983398</v>
      </c>
      <c r="CC1237" s="99">
        <v>70156983.936523393</v>
      </c>
      <c r="CD1237" s="99">
        <v>17857965.3820801</v>
      </c>
      <c r="CE1237" s="99">
        <v>3273.6551000177901</v>
      </c>
      <c r="CF1237" s="99">
        <v>423949.630886078</v>
      </c>
      <c r="CG1237" s="99">
        <v>3549856.4471130399</v>
      </c>
      <c r="CH1237" s="99">
        <v>0</v>
      </c>
      <c r="CI1237" s="99">
        <v>134457.80165100101</v>
      </c>
      <c r="CJ1237" s="99">
        <v>7939213.9943237295</v>
      </c>
      <c r="CK1237" s="99">
        <v>73692246.008789107</v>
      </c>
      <c r="CL1237" s="99">
        <v>18136558.1645508</v>
      </c>
      <c r="CM1237" s="166">
        <v>178900.17715263399</v>
      </c>
      <c r="CN1237" s="166">
        <v>22967320.3740234</v>
      </c>
      <c r="CO1237" s="166">
        <v>123141222.81445301</v>
      </c>
      <c r="CP1237" s="99">
        <v>18136558.1645508</v>
      </c>
      <c r="CQ1237" s="99">
        <v>0</v>
      </c>
      <c r="CR1237" s="99">
        <v>0</v>
      </c>
      <c r="CS1237" s="99">
        <v>0</v>
      </c>
      <c r="CT1237" s="99">
        <v>0</v>
      </c>
      <c r="CU1237" s="98">
        <v>21183.608777500998</v>
      </c>
      <c r="CV1237" s="98">
        <v>47588.032958951997</v>
      </c>
      <c r="CW1237" s="98">
        <v>7939932.0116844177</v>
      </c>
      <c r="CX1237" s="98">
        <v>73706840.38363643</v>
      </c>
    </row>
    <row r="1238" spans="1:102" x14ac:dyDescent="0.2">
      <c r="A1238" s="98" t="s">
        <v>70</v>
      </c>
      <c r="B1238" s="100">
        <v>41609</v>
      </c>
      <c r="C1238" s="99">
        <v>109602.963554382</v>
      </c>
      <c r="D1238" s="99">
        <v>5.0781508889631404</v>
      </c>
      <c r="E1238" s="99">
        <v>20350.883330583601</v>
      </c>
      <c r="F1238" s="99">
        <v>16865.9894464016</v>
      </c>
      <c r="G1238" s="99">
        <v>3225.1073770821099</v>
      </c>
      <c r="H1238" s="99">
        <v>0</v>
      </c>
      <c r="I1238" s="99">
        <v>0</v>
      </c>
      <c r="J1238" s="99">
        <v>44486.794422149702</v>
      </c>
      <c r="K1238" s="99">
        <v>0</v>
      </c>
      <c r="L1238" s="99">
        <v>206.26102990284599</v>
      </c>
      <c r="M1238" s="99">
        <v>53262.606975555398</v>
      </c>
      <c r="N1238" s="99">
        <v>9253.6161249876004</v>
      </c>
      <c r="O1238" s="99">
        <v>0</v>
      </c>
      <c r="P1238" s="99">
        <v>60833.053799629197</v>
      </c>
      <c r="Q1238" s="99">
        <v>6445.2330036163303</v>
      </c>
      <c r="R1238" s="99">
        <v>0</v>
      </c>
      <c r="S1238" s="99">
        <v>3197.1979516148599</v>
      </c>
      <c r="T1238" s="99">
        <v>0</v>
      </c>
      <c r="U1238" s="99">
        <v>44652.913388252302</v>
      </c>
      <c r="V1238" s="99">
        <v>6000201.5647582998</v>
      </c>
      <c r="W1238" s="99">
        <v>597.12709850817896</v>
      </c>
      <c r="X1238" s="99">
        <v>1388020.5700378399</v>
      </c>
      <c r="Y1238" s="99">
        <v>1049747.9598083501</v>
      </c>
      <c r="Z1238" s="99">
        <v>417335.80917739897</v>
      </c>
      <c r="AA1238" s="99">
        <v>0</v>
      </c>
      <c r="AB1238" s="99">
        <v>0</v>
      </c>
      <c r="AC1238" s="99">
        <v>14827718.048950201</v>
      </c>
      <c r="AD1238" s="99">
        <v>0</v>
      </c>
      <c r="AE1238" s="99">
        <v>12343.0998898745</v>
      </c>
      <c r="AF1238" s="99">
        <v>2797780.10546875</v>
      </c>
      <c r="AG1238" s="99">
        <v>1117896.9921569801</v>
      </c>
      <c r="AH1238" s="99">
        <v>0</v>
      </c>
      <c r="AI1238" s="99">
        <v>2667153.8007202102</v>
      </c>
      <c r="AJ1238" s="99">
        <v>790129.196640015</v>
      </c>
      <c r="AK1238" s="99">
        <v>0</v>
      </c>
      <c r="AL1238" s="99">
        <v>413984.23506545997</v>
      </c>
      <c r="AM1238" s="99">
        <v>0</v>
      </c>
      <c r="AN1238" s="99">
        <v>14830836.8970947</v>
      </c>
      <c r="AO1238" s="99">
        <v>57381594.499511696</v>
      </c>
      <c r="AP1238" s="99">
        <v>6340.7591564655304</v>
      </c>
      <c r="AQ1238" s="99">
        <v>11816652.40271</v>
      </c>
      <c r="AR1238" s="99">
        <v>8822007.4107665997</v>
      </c>
      <c r="AS1238" s="99">
        <v>3509798.7660827599</v>
      </c>
      <c r="AT1238" s="99">
        <v>0</v>
      </c>
      <c r="AU1238" s="99">
        <v>0</v>
      </c>
      <c r="AV1238" s="99">
        <v>49427585.856933601</v>
      </c>
      <c r="AW1238" s="99">
        <v>0</v>
      </c>
      <c r="AX1238" s="99">
        <v>98819.292473793001</v>
      </c>
      <c r="AY1238" s="99">
        <v>27174809.176757801</v>
      </c>
      <c r="AZ1238" s="99">
        <v>9641255.1380615197</v>
      </c>
      <c r="BA1238" s="99">
        <v>0</v>
      </c>
      <c r="BB1238" s="99">
        <v>25407162.814697299</v>
      </c>
      <c r="BC1238" s="99">
        <v>6948772.1213378897</v>
      </c>
      <c r="BD1238" s="99">
        <v>0</v>
      </c>
      <c r="BE1238" s="99">
        <v>3488675.6099548298</v>
      </c>
      <c r="BF1238" s="99">
        <v>0</v>
      </c>
      <c r="BG1238" s="99">
        <v>49485148.847656302</v>
      </c>
      <c r="BH1238" s="99">
        <v>13182612.064208999</v>
      </c>
      <c r="BI1238" s="99">
        <v>933.52559095621098</v>
      </c>
      <c r="BJ1238" s="99">
        <v>4518768.6593017597</v>
      </c>
      <c r="BK1238" s="99">
        <v>3240270.8686828599</v>
      </c>
      <c r="BL1238" s="99">
        <v>0</v>
      </c>
      <c r="BM1238" s="99">
        <v>0</v>
      </c>
      <c r="BN1238" s="99">
        <v>0</v>
      </c>
      <c r="BO1238" s="99">
        <v>0</v>
      </c>
      <c r="BP1238" s="99">
        <v>0</v>
      </c>
      <c r="BQ1238" s="99">
        <v>0</v>
      </c>
      <c r="BR1238" s="99">
        <v>8683253.4620361291</v>
      </c>
      <c r="BS1238" s="99">
        <v>3777067.0016784701</v>
      </c>
      <c r="BT1238" s="99">
        <v>0</v>
      </c>
      <c r="BU1238" s="99">
        <v>1884249.0199890099</v>
      </c>
      <c r="BV1238" s="99">
        <v>3398405.1781005901</v>
      </c>
      <c r="BW1238" s="99">
        <v>0</v>
      </c>
      <c r="BX1238" s="99">
        <v>275671.919765472</v>
      </c>
      <c r="BY1238" s="99">
        <v>0</v>
      </c>
      <c r="BZ1238" s="99">
        <v>0</v>
      </c>
      <c r="CA1238" s="99">
        <v>129985.18803978</v>
      </c>
      <c r="CB1238" s="99">
        <v>7388012.2300415002</v>
      </c>
      <c r="CC1238" s="99">
        <v>69276078.845703095</v>
      </c>
      <c r="CD1238" s="99">
        <v>17699104.863037098</v>
      </c>
      <c r="CE1238" s="99">
        <v>3223.2440826892898</v>
      </c>
      <c r="CF1238" s="99">
        <v>417866.251743317</v>
      </c>
      <c r="CG1238" s="99">
        <v>3514373.3073120099</v>
      </c>
      <c r="CH1238" s="99">
        <v>0</v>
      </c>
      <c r="CI1238" s="99">
        <v>133210.87353324899</v>
      </c>
      <c r="CJ1238" s="99">
        <v>7808527.9443359403</v>
      </c>
      <c r="CK1238" s="99">
        <v>72738395.903320298</v>
      </c>
      <c r="CL1238" s="99">
        <v>17983117.545654301</v>
      </c>
      <c r="CM1238" s="166">
        <v>177409.26491165199</v>
      </c>
      <c r="CN1238" s="166">
        <v>22640718.440673798</v>
      </c>
      <c r="CO1238" s="166">
        <v>122179207.921875</v>
      </c>
      <c r="CP1238" s="99">
        <v>17983117.545654301</v>
      </c>
      <c r="CQ1238" s="99">
        <v>0</v>
      </c>
      <c r="CR1238" s="99">
        <v>0</v>
      </c>
      <c r="CS1238" s="99">
        <v>0</v>
      </c>
      <c r="CT1238" s="99">
        <v>0</v>
      </c>
      <c r="CU1238" s="98">
        <v>20479.325858676999</v>
      </c>
      <c r="CV1238" s="98">
        <v>47330.813961455002</v>
      </c>
      <c r="CW1238" s="98">
        <v>7805878.4817848168</v>
      </c>
      <c r="CX1238" s="98">
        <v>72790452.153015107</v>
      </c>
    </row>
    <row r="1239" spans="1:102" x14ac:dyDescent="0.2">
      <c r="A1239" s="98" t="s">
        <v>70</v>
      </c>
      <c r="B1239" s="100">
        <v>41699</v>
      </c>
      <c r="C1239" s="99">
        <v>109561.019005775</v>
      </c>
      <c r="D1239" s="99">
        <v>0</v>
      </c>
      <c r="E1239" s="99">
        <v>19834.726683139801</v>
      </c>
      <c r="F1239" s="99">
        <v>16397.6947901249</v>
      </c>
      <c r="G1239" s="99">
        <v>3235.0220896303699</v>
      </c>
      <c r="H1239" s="99">
        <v>0</v>
      </c>
      <c r="I1239" s="99">
        <v>0</v>
      </c>
      <c r="J1239" s="99">
        <v>44606.517875671401</v>
      </c>
      <c r="K1239" s="99">
        <v>0</v>
      </c>
      <c r="L1239" s="99">
        <v>206.719063960016</v>
      </c>
      <c r="M1239" s="99">
        <v>53311.342312812798</v>
      </c>
      <c r="N1239" s="99">
        <v>9109.6759943962097</v>
      </c>
      <c r="O1239" s="99">
        <v>0</v>
      </c>
      <c r="P1239" s="99">
        <v>60150.254397869103</v>
      </c>
      <c r="Q1239" s="99">
        <v>6394.8351601362201</v>
      </c>
      <c r="R1239" s="99">
        <v>0</v>
      </c>
      <c r="S1239" s="99">
        <v>3212.3615283668</v>
      </c>
      <c r="T1239" s="99">
        <v>0</v>
      </c>
      <c r="U1239" s="99">
        <v>44701.264229297602</v>
      </c>
      <c r="V1239" s="99">
        <v>5969583.2946167002</v>
      </c>
      <c r="W1239" s="99">
        <v>0</v>
      </c>
      <c r="X1239" s="99">
        <v>1347551.08460999</v>
      </c>
      <c r="Y1239" s="99">
        <v>1013143.17962646</v>
      </c>
      <c r="Z1239" s="99">
        <v>408831.18892288202</v>
      </c>
      <c r="AA1239" s="99">
        <v>0</v>
      </c>
      <c r="AB1239" s="99">
        <v>0</v>
      </c>
      <c r="AC1239" s="99">
        <v>14824717.2302246</v>
      </c>
      <c r="AD1239" s="99">
        <v>0</v>
      </c>
      <c r="AE1239" s="99">
        <v>12623.0226202011</v>
      </c>
      <c r="AF1239" s="99">
        <v>2796901.0011291499</v>
      </c>
      <c r="AG1239" s="99">
        <v>1092939.1036377</v>
      </c>
      <c r="AH1239" s="99">
        <v>0</v>
      </c>
      <c r="AI1239" s="99">
        <v>2627846.8047180199</v>
      </c>
      <c r="AJ1239" s="99">
        <v>777895.49388122605</v>
      </c>
      <c r="AK1239" s="99">
        <v>0</v>
      </c>
      <c r="AL1239" s="99">
        <v>405316.05018615699</v>
      </c>
      <c r="AM1239" s="99">
        <v>0</v>
      </c>
      <c r="AN1239" s="99">
        <v>14864707.688720699</v>
      </c>
      <c r="AO1239" s="99">
        <v>57429240.945800804</v>
      </c>
      <c r="AP1239" s="99">
        <v>0</v>
      </c>
      <c r="AQ1239" s="99">
        <v>11566808.46521</v>
      </c>
      <c r="AR1239" s="99">
        <v>8540007.4118652306</v>
      </c>
      <c r="AS1239" s="99">
        <v>3458443.80786133</v>
      </c>
      <c r="AT1239" s="99">
        <v>0</v>
      </c>
      <c r="AU1239" s="99">
        <v>0</v>
      </c>
      <c r="AV1239" s="99">
        <v>49705031.697265603</v>
      </c>
      <c r="AW1239" s="99">
        <v>0</v>
      </c>
      <c r="AX1239" s="99">
        <v>99734.623501777605</v>
      </c>
      <c r="AY1239" s="99">
        <v>27253760.213867199</v>
      </c>
      <c r="AZ1239" s="99">
        <v>9442398.9033203106</v>
      </c>
      <c r="BA1239" s="99">
        <v>0</v>
      </c>
      <c r="BB1239" s="99">
        <v>25120742.044921901</v>
      </c>
      <c r="BC1239" s="99">
        <v>6881167.5405883798</v>
      </c>
      <c r="BD1239" s="99">
        <v>0</v>
      </c>
      <c r="BE1239" s="99">
        <v>3425041.31219482</v>
      </c>
      <c r="BF1239" s="99">
        <v>0</v>
      </c>
      <c r="BG1239" s="99">
        <v>49676194.086425804</v>
      </c>
      <c r="BH1239" s="99">
        <v>13125269.575805699</v>
      </c>
      <c r="BI1239" s="99">
        <v>0</v>
      </c>
      <c r="BJ1239" s="99">
        <v>4403464.2960815402</v>
      </c>
      <c r="BK1239" s="99">
        <v>3132750.6273803702</v>
      </c>
      <c r="BL1239" s="99">
        <v>0</v>
      </c>
      <c r="BM1239" s="99">
        <v>0</v>
      </c>
      <c r="BN1239" s="99">
        <v>0</v>
      </c>
      <c r="BO1239" s="99">
        <v>0</v>
      </c>
      <c r="BP1239" s="99">
        <v>0</v>
      </c>
      <c r="BQ1239" s="99">
        <v>0</v>
      </c>
      <c r="BR1239" s="99">
        <v>8619903.9309081994</v>
      </c>
      <c r="BS1239" s="99">
        <v>3699245.6308898898</v>
      </c>
      <c r="BT1239" s="99">
        <v>0</v>
      </c>
      <c r="BU1239" s="99">
        <v>1856494.9199829099</v>
      </c>
      <c r="BV1239" s="99">
        <v>3378437.98901367</v>
      </c>
      <c r="BW1239" s="99">
        <v>0</v>
      </c>
      <c r="BX1239" s="99">
        <v>284012.799762726</v>
      </c>
      <c r="BY1239" s="99">
        <v>0</v>
      </c>
      <c r="BZ1239" s="99">
        <v>0</v>
      </c>
      <c r="CA1239" s="99">
        <v>129275.72684288</v>
      </c>
      <c r="CB1239" s="99">
        <v>7322160.6944580097</v>
      </c>
      <c r="CC1239" s="99">
        <v>68941980.228515595</v>
      </c>
      <c r="CD1239" s="99">
        <v>17559132.224121101</v>
      </c>
      <c r="CE1239" s="99">
        <v>3234.1399467885499</v>
      </c>
      <c r="CF1239" s="99">
        <v>408722.92173767101</v>
      </c>
      <c r="CG1239" s="99">
        <v>3460069.5992431599</v>
      </c>
      <c r="CH1239" s="99">
        <v>0</v>
      </c>
      <c r="CI1239" s="99">
        <v>132506.77989005999</v>
      </c>
      <c r="CJ1239" s="99">
        <v>7728674.5964965802</v>
      </c>
      <c r="CK1239" s="99">
        <v>72589621.419921905</v>
      </c>
      <c r="CL1239" s="99">
        <v>17838144.061279301</v>
      </c>
      <c r="CM1239" s="166">
        <v>176928.08890152001</v>
      </c>
      <c r="CN1239" s="166">
        <v>22560554.274658199</v>
      </c>
      <c r="CO1239" s="166">
        <v>122181530.262695</v>
      </c>
      <c r="CP1239" s="99">
        <v>17838144.061279301</v>
      </c>
      <c r="CQ1239" s="99">
        <v>0</v>
      </c>
      <c r="CR1239" s="99">
        <v>0</v>
      </c>
      <c r="CS1239" s="99">
        <v>0</v>
      </c>
      <c r="CT1239" s="99">
        <v>0</v>
      </c>
      <c r="CU1239" s="98">
        <v>19930.472524948</v>
      </c>
      <c r="CV1239" s="98">
        <v>47453.872589701998</v>
      </c>
      <c r="CW1239" s="98">
        <v>7730883.6161956806</v>
      </c>
      <c r="CX1239" s="98">
        <v>72402049.827758759</v>
      </c>
    </row>
    <row r="1240" spans="1:102" x14ac:dyDescent="0.2">
      <c r="A1240" s="98" t="s">
        <v>70</v>
      </c>
      <c r="B1240" s="100">
        <v>41791</v>
      </c>
      <c r="C1240" s="99">
        <v>108959.54055786099</v>
      </c>
      <c r="D1240" s="99">
        <v>0</v>
      </c>
      <c r="E1240" s="99">
        <v>19260.750840187098</v>
      </c>
      <c r="F1240" s="99">
        <v>15945.0671832561</v>
      </c>
      <c r="G1240" s="99">
        <v>3220.3123556077499</v>
      </c>
      <c r="H1240" s="99">
        <v>0</v>
      </c>
      <c r="I1240" s="99">
        <v>0</v>
      </c>
      <c r="J1240" s="99">
        <v>44743.909594058998</v>
      </c>
      <c r="K1240" s="99">
        <v>0</v>
      </c>
      <c r="L1240" s="99">
        <v>440.623020149767</v>
      </c>
      <c r="M1240" s="99">
        <v>52948.769458770803</v>
      </c>
      <c r="N1240" s="99">
        <v>9002.3302487134897</v>
      </c>
      <c r="O1240" s="99">
        <v>0</v>
      </c>
      <c r="P1240" s="99">
        <v>59551.820389270797</v>
      </c>
      <c r="Q1240" s="99">
        <v>6319.3511724472</v>
      </c>
      <c r="R1240" s="99">
        <v>0</v>
      </c>
      <c r="S1240" s="99">
        <v>3205.8026553690402</v>
      </c>
      <c r="T1240" s="99">
        <v>0</v>
      </c>
      <c r="U1240" s="99">
        <v>44809.191592216499</v>
      </c>
      <c r="V1240" s="99">
        <v>5937393.8820190402</v>
      </c>
      <c r="W1240" s="99">
        <v>0</v>
      </c>
      <c r="X1240" s="99">
        <v>1301906.77807617</v>
      </c>
      <c r="Y1240" s="99">
        <v>979308.02233886695</v>
      </c>
      <c r="Z1240" s="99">
        <v>405453.81998062099</v>
      </c>
      <c r="AA1240" s="99">
        <v>0</v>
      </c>
      <c r="AB1240" s="99">
        <v>0</v>
      </c>
      <c r="AC1240" s="99">
        <v>14861161.0551758</v>
      </c>
      <c r="AD1240" s="99">
        <v>0</v>
      </c>
      <c r="AE1240" s="99">
        <v>15352.032834887499</v>
      </c>
      <c r="AF1240" s="99">
        <v>2777154.4046630901</v>
      </c>
      <c r="AG1240" s="99">
        <v>1066606.9778595001</v>
      </c>
      <c r="AH1240" s="99">
        <v>0</v>
      </c>
      <c r="AI1240" s="99">
        <v>2581729.4585876502</v>
      </c>
      <c r="AJ1240" s="99">
        <v>773710.36741638195</v>
      </c>
      <c r="AK1240" s="99">
        <v>0</v>
      </c>
      <c r="AL1240" s="99">
        <v>402026.699295044</v>
      </c>
      <c r="AM1240" s="99">
        <v>0</v>
      </c>
      <c r="AN1240" s="99">
        <v>14887948.943115201</v>
      </c>
      <c r="AO1240" s="99">
        <v>57244392.315917999</v>
      </c>
      <c r="AP1240" s="99">
        <v>0</v>
      </c>
      <c r="AQ1240" s="99">
        <v>11184365.658691401</v>
      </c>
      <c r="AR1240" s="99">
        <v>8243589.6867065402</v>
      </c>
      <c r="AS1240" s="99">
        <v>3442026.10870361</v>
      </c>
      <c r="AT1240" s="99">
        <v>0</v>
      </c>
      <c r="AU1240" s="99">
        <v>0</v>
      </c>
      <c r="AV1240" s="99">
        <v>49956024.774902299</v>
      </c>
      <c r="AW1240" s="99">
        <v>0</v>
      </c>
      <c r="AX1240" s="99">
        <v>122735.993151665</v>
      </c>
      <c r="AY1240" s="99">
        <v>27242801.017333999</v>
      </c>
      <c r="AZ1240" s="99">
        <v>9247478.3026122991</v>
      </c>
      <c r="BA1240" s="99">
        <v>0</v>
      </c>
      <c r="BB1240" s="99">
        <v>24758848.096679699</v>
      </c>
      <c r="BC1240" s="99">
        <v>6860093.2182006799</v>
      </c>
      <c r="BD1240" s="99">
        <v>0</v>
      </c>
      <c r="BE1240" s="99">
        <v>3411119.69171143</v>
      </c>
      <c r="BF1240" s="99">
        <v>0</v>
      </c>
      <c r="BG1240" s="99">
        <v>50055087.0546875</v>
      </c>
      <c r="BH1240" s="99">
        <v>13087201.8529053</v>
      </c>
      <c r="BI1240" s="99">
        <v>0</v>
      </c>
      <c r="BJ1240" s="99">
        <v>4323221.3669433603</v>
      </c>
      <c r="BK1240" s="99">
        <v>3063021.6255493201</v>
      </c>
      <c r="BL1240" s="99">
        <v>0</v>
      </c>
      <c r="BM1240" s="99">
        <v>0</v>
      </c>
      <c r="BN1240" s="99">
        <v>0</v>
      </c>
      <c r="BO1240" s="99">
        <v>0</v>
      </c>
      <c r="BP1240" s="99">
        <v>0</v>
      </c>
      <c r="BQ1240" s="99">
        <v>0</v>
      </c>
      <c r="BR1240" s="99">
        <v>8652302.8861084003</v>
      </c>
      <c r="BS1240" s="99">
        <v>3638114.6245117201</v>
      </c>
      <c r="BT1240" s="99">
        <v>0</v>
      </c>
      <c r="BU1240" s="99">
        <v>1852477.9699859601</v>
      </c>
      <c r="BV1240" s="99">
        <v>3387077.7254943801</v>
      </c>
      <c r="BW1240" s="99">
        <v>0</v>
      </c>
      <c r="BX1240" s="99">
        <v>286303.66977691703</v>
      </c>
      <c r="BY1240" s="99">
        <v>0</v>
      </c>
      <c r="BZ1240" s="99">
        <v>0</v>
      </c>
      <c r="CA1240" s="99">
        <v>128266.354564667</v>
      </c>
      <c r="CB1240" s="99">
        <v>7235373.0638427697</v>
      </c>
      <c r="CC1240" s="99">
        <v>68413017.184570298</v>
      </c>
      <c r="CD1240" s="99">
        <v>17410749.659667999</v>
      </c>
      <c r="CE1240" s="99">
        <v>3221.94903677702</v>
      </c>
      <c r="CF1240" s="99">
        <v>406596.226848602</v>
      </c>
      <c r="CG1240" s="99">
        <v>3448579.3745727502</v>
      </c>
      <c r="CH1240" s="99">
        <v>0</v>
      </c>
      <c r="CI1240" s="99">
        <v>131488.16866111799</v>
      </c>
      <c r="CJ1240" s="99">
        <v>7642444.78051758</v>
      </c>
      <c r="CK1240" s="99">
        <v>71864849.581054702</v>
      </c>
      <c r="CL1240" s="99">
        <v>17678899.75</v>
      </c>
      <c r="CM1240" s="166">
        <v>175872.96746444699</v>
      </c>
      <c r="CN1240" s="166">
        <v>22537790.456787098</v>
      </c>
      <c r="CO1240" s="166">
        <v>121966606.038086</v>
      </c>
      <c r="CP1240" s="99">
        <v>17678899.75</v>
      </c>
      <c r="CQ1240" s="99">
        <v>0</v>
      </c>
      <c r="CR1240" s="99">
        <v>0</v>
      </c>
      <c r="CS1240" s="99">
        <v>0</v>
      </c>
      <c r="CT1240" s="99">
        <v>0</v>
      </c>
      <c r="CU1240" s="98">
        <v>19335.566196566</v>
      </c>
      <c r="CV1240" s="98">
        <v>47552.512299572998</v>
      </c>
      <c r="CW1240" s="98">
        <v>7641969.290691372</v>
      </c>
      <c r="CX1240" s="98">
        <v>71861596.559143052</v>
      </c>
    </row>
    <row r="1241" spans="1:102" x14ac:dyDescent="0.2">
      <c r="A1241" s="98" t="s">
        <v>70</v>
      </c>
      <c r="B1241" s="100">
        <v>41883</v>
      </c>
      <c r="C1241" s="99">
        <v>109049.663158417</v>
      </c>
      <c r="D1241" s="99">
        <v>0</v>
      </c>
      <c r="E1241" s="99">
        <v>18520.154986858401</v>
      </c>
      <c r="F1241" s="99">
        <v>15258.5090092421</v>
      </c>
      <c r="G1241" s="99">
        <v>3197.8304358124701</v>
      </c>
      <c r="H1241" s="99">
        <v>0</v>
      </c>
      <c r="I1241" s="99">
        <v>0</v>
      </c>
      <c r="J1241" s="99">
        <v>44680.647588252999</v>
      </c>
      <c r="K1241" s="99">
        <v>0</v>
      </c>
      <c r="L1241" s="99">
        <v>221.87911742925601</v>
      </c>
      <c r="M1241" s="99">
        <v>53010.960719585397</v>
      </c>
      <c r="N1241" s="99">
        <v>8802.9122581481897</v>
      </c>
      <c r="O1241" s="99">
        <v>0</v>
      </c>
      <c r="P1241" s="99">
        <v>59353.175154209101</v>
      </c>
      <c r="Q1241" s="99">
        <v>6297.6522382497797</v>
      </c>
      <c r="R1241" s="99">
        <v>0</v>
      </c>
      <c r="S1241" s="99">
        <v>3184.7244870364698</v>
      </c>
      <c r="T1241" s="99">
        <v>0</v>
      </c>
      <c r="U1241" s="99">
        <v>44723.861374378197</v>
      </c>
      <c r="V1241" s="99">
        <v>5910283.16796875</v>
      </c>
      <c r="W1241" s="99">
        <v>0</v>
      </c>
      <c r="X1241" s="99">
        <v>1256338.51104736</v>
      </c>
      <c r="Y1241" s="99">
        <v>949228.81701660203</v>
      </c>
      <c r="Z1241" s="99">
        <v>397635.50097274798</v>
      </c>
      <c r="AA1241" s="99">
        <v>0</v>
      </c>
      <c r="AB1241" s="99">
        <v>0</v>
      </c>
      <c r="AC1241" s="99">
        <v>14921037.845214801</v>
      </c>
      <c r="AD1241" s="99">
        <v>0</v>
      </c>
      <c r="AE1241" s="99">
        <v>16432.6394631863</v>
      </c>
      <c r="AF1241" s="99">
        <v>2746282.84405518</v>
      </c>
      <c r="AG1241" s="99">
        <v>1044827.5823822001</v>
      </c>
      <c r="AH1241" s="99">
        <v>0</v>
      </c>
      <c r="AI1241" s="99">
        <v>2585371.9557800302</v>
      </c>
      <c r="AJ1241" s="99">
        <v>777235.50491332996</v>
      </c>
      <c r="AK1241" s="99">
        <v>0</v>
      </c>
      <c r="AL1241" s="99">
        <v>394732.58979797398</v>
      </c>
      <c r="AM1241" s="99">
        <v>0</v>
      </c>
      <c r="AN1241" s="99">
        <v>14935141.935058599</v>
      </c>
      <c r="AO1241" s="99">
        <v>57191815.988281302</v>
      </c>
      <c r="AP1241" s="99">
        <v>0</v>
      </c>
      <c r="AQ1241" s="99">
        <v>10856569.854126001</v>
      </c>
      <c r="AR1241" s="99">
        <v>8073104.8823852502</v>
      </c>
      <c r="AS1241" s="99">
        <v>3391487.5187377902</v>
      </c>
      <c r="AT1241" s="99">
        <v>0</v>
      </c>
      <c r="AU1241" s="99">
        <v>0</v>
      </c>
      <c r="AV1241" s="99">
        <v>50196377.309570298</v>
      </c>
      <c r="AW1241" s="99">
        <v>0</v>
      </c>
      <c r="AX1241" s="99">
        <v>146362.65377426101</v>
      </c>
      <c r="AY1241" s="99">
        <v>27071577.834716801</v>
      </c>
      <c r="AZ1241" s="99">
        <v>9112373.8537597694</v>
      </c>
      <c r="BA1241" s="99">
        <v>0</v>
      </c>
      <c r="BB1241" s="99">
        <v>24976128.6018066</v>
      </c>
      <c r="BC1241" s="99">
        <v>6908863.8808593797</v>
      </c>
      <c r="BD1241" s="99">
        <v>0</v>
      </c>
      <c r="BE1241" s="99">
        <v>3357198.13781738</v>
      </c>
      <c r="BF1241" s="99">
        <v>0</v>
      </c>
      <c r="BG1241" s="99">
        <v>50212051.387207001</v>
      </c>
      <c r="BH1241" s="99">
        <v>13236536.009521499</v>
      </c>
      <c r="BI1241" s="99">
        <v>0</v>
      </c>
      <c r="BJ1241" s="99">
        <v>4237973.6503295898</v>
      </c>
      <c r="BK1241" s="99">
        <v>3001420.96844482</v>
      </c>
      <c r="BL1241" s="99">
        <v>0</v>
      </c>
      <c r="BM1241" s="99">
        <v>0</v>
      </c>
      <c r="BN1241" s="99">
        <v>0</v>
      </c>
      <c r="BO1241" s="99">
        <v>0</v>
      </c>
      <c r="BP1241" s="99">
        <v>0</v>
      </c>
      <c r="BQ1241" s="99">
        <v>0</v>
      </c>
      <c r="BR1241" s="99">
        <v>8687731.0708007794</v>
      </c>
      <c r="BS1241" s="99">
        <v>3578789.2789001502</v>
      </c>
      <c r="BT1241" s="99">
        <v>0</v>
      </c>
      <c r="BU1241" s="99">
        <v>1588382.0499877899</v>
      </c>
      <c r="BV1241" s="99">
        <v>3420246.6987609901</v>
      </c>
      <c r="BW1241" s="99">
        <v>0</v>
      </c>
      <c r="BX1241" s="99">
        <v>232625.42982292199</v>
      </c>
      <c r="BY1241" s="99">
        <v>0</v>
      </c>
      <c r="BZ1241" s="99">
        <v>0</v>
      </c>
      <c r="CA1241" s="99">
        <v>127637.390823364</v>
      </c>
      <c r="CB1241" s="99">
        <v>7157634.9115600605</v>
      </c>
      <c r="CC1241" s="99">
        <v>68053000.395507798</v>
      </c>
      <c r="CD1241" s="99">
        <v>17450113.584472701</v>
      </c>
      <c r="CE1241" s="99">
        <v>3199.62616696954</v>
      </c>
      <c r="CF1241" s="99">
        <v>400581.07439041103</v>
      </c>
      <c r="CG1241" s="99">
        <v>3409567.8229064899</v>
      </c>
      <c r="CH1241" s="99">
        <v>0</v>
      </c>
      <c r="CI1241" s="99">
        <v>130836.754665375</v>
      </c>
      <c r="CJ1241" s="99">
        <v>7561444.0603637705</v>
      </c>
      <c r="CK1241" s="99">
        <v>71370242.672851607</v>
      </c>
      <c r="CL1241" s="99">
        <v>17719202.114257801</v>
      </c>
      <c r="CM1241" s="166">
        <v>175116.81149292001</v>
      </c>
      <c r="CN1241" s="166">
        <v>22517321.418701202</v>
      </c>
      <c r="CO1241" s="166">
        <v>121665488.61718801</v>
      </c>
      <c r="CP1241" s="99">
        <v>17719202.114257801</v>
      </c>
      <c r="CQ1241" s="99">
        <v>0</v>
      </c>
      <c r="CR1241" s="99">
        <v>0</v>
      </c>
      <c r="CS1241" s="99">
        <v>0</v>
      </c>
      <c r="CT1241" s="99">
        <v>0</v>
      </c>
      <c r="CU1241" s="98">
        <v>18565.912189864001</v>
      </c>
      <c r="CV1241" s="98">
        <v>47495.219102044</v>
      </c>
      <c r="CW1241" s="98">
        <v>7558215.9859504718</v>
      </c>
      <c r="CX1241" s="98">
        <v>71462568.218414292</v>
      </c>
    </row>
    <row r="1242" spans="1:102" x14ac:dyDescent="0.2">
      <c r="A1242" s="98" t="s">
        <v>70</v>
      </c>
      <c r="B1242" s="100">
        <v>41974</v>
      </c>
      <c r="C1242" s="99">
        <v>108386.336251259</v>
      </c>
      <c r="D1242" s="99">
        <v>0</v>
      </c>
      <c r="E1242" s="99">
        <v>18303.8858587742</v>
      </c>
      <c r="F1242" s="99">
        <v>15206.210283398599</v>
      </c>
      <c r="G1242" s="99">
        <v>3184.97835987806</v>
      </c>
      <c r="H1242" s="99">
        <v>0</v>
      </c>
      <c r="I1242" s="99">
        <v>0</v>
      </c>
      <c r="J1242" s="99">
        <v>44174.805204868302</v>
      </c>
      <c r="K1242" s="99">
        <v>0</v>
      </c>
      <c r="L1242" s="99">
        <v>198.52898694202301</v>
      </c>
      <c r="M1242" s="99">
        <v>52574.8549141884</v>
      </c>
      <c r="N1242" s="99">
        <v>8854.9701576232892</v>
      </c>
      <c r="O1242" s="99">
        <v>0</v>
      </c>
      <c r="P1242" s="99">
        <v>58922.206164836898</v>
      </c>
      <c r="Q1242" s="99">
        <v>6256.9455159306499</v>
      </c>
      <c r="R1242" s="99">
        <v>0</v>
      </c>
      <c r="S1242" s="99">
        <v>3162.8628617823101</v>
      </c>
      <c r="T1242" s="99">
        <v>0</v>
      </c>
      <c r="U1242" s="99">
        <v>44204.649218559302</v>
      </c>
      <c r="V1242" s="99">
        <v>5865104.0079345703</v>
      </c>
      <c r="W1242" s="99">
        <v>0</v>
      </c>
      <c r="X1242" s="99">
        <v>1217481.94044495</v>
      </c>
      <c r="Y1242" s="99">
        <v>919603.24246215797</v>
      </c>
      <c r="Z1242" s="99">
        <v>392779.38006591803</v>
      </c>
      <c r="AA1242" s="99">
        <v>0</v>
      </c>
      <c r="AB1242" s="99">
        <v>0</v>
      </c>
      <c r="AC1242" s="99">
        <v>14843201.0865479</v>
      </c>
      <c r="AD1242" s="99">
        <v>0</v>
      </c>
      <c r="AE1242" s="99">
        <v>14031.711191415799</v>
      </c>
      <c r="AF1242" s="99">
        <v>2706830.2619323698</v>
      </c>
      <c r="AG1242" s="99">
        <v>1033097.63936615</v>
      </c>
      <c r="AH1242" s="99">
        <v>0</v>
      </c>
      <c r="AI1242" s="99">
        <v>2550780.2674865699</v>
      </c>
      <c r="AJ1242" s="99">
        <v>779491.83422851597</v>
      </c>
      <c r="AK1242" s="99">
        <v>0</v>
      </c>
      <c r="AL1242" s="99">
        <v>390044.522132874</v>
      </c>
      <c r="AM1242" s="99">
        <v>0</v>
      </c>
      <c r="AN1242" s="99">
        <v>14842136.2004395</v>
      </c>
      <c r="AO1242" s="99">
        <v>56977768.919433601</v>
      </c>
      <c r="AP1242" s="99">
        <v>0</v>
      </c>
      <c r="AQ1242" s="99">
        <v>10521202.4848633</v>
      </c>
      <c r="AR1242" s="99">
        <v>7781410.9351196298</v>
      </c>
      <c r="AS1242" s="99">
        <v>3343035.8615722698</v>
      </c>
      <c r="AT1242" s="99">
        <v>0</v>
      </c>
      <c r="AU1242" s="99">
        <v>0</v>
      </c>
      <c r="AV1242" s="99">
        <v>50225325.974121101</v>
      </c>
      <c r="AW1242" s="99">
        <v>0</v>
      </c>
      <c r="AX1242" s="99">
        <v>101791.988026619</v>
      </c>
      <c r="AY1242" s="99">
        <v>26760797.4052734</v>
      </c>
      <c r="AZ1242" s="99">
        <v>9007080.2821044903</v>
      </c>
      <c r="BA1242" s="99">
        <v>0</v>
      </c>
      <c r="BB1242" s="99">
        <v>24751378.6647949</v>
      </c>
      <c r="BC1242" s="99">
        <v>6936760.86865234</v>
      </c>
      <c r="BD1242" s="99">
        <v>0</v>
      </c>
      <c r="BE1242" s="99">
        <v>3324528.5519409198</v>
      </c>
      <c r="BF1242" s="99">
        <v>0</v>
      </c>
      <c r="BG1242" s="99">
        <v>50228884.511718802</v>
      </c>
      <c r="BH1242" s="99">
        <v>13218046.013671899</v>
      </c>
      <c r="BI1242" s="99">
        <v>0</v>
      </c>
      <c r="BJ1242" s="99">
        <v>4132927.1331481901</v>
      </c>
      <c r="BK1242" s="99">
        <v>2928376.8238830599</v>
      </c>
      <c r="BL1242" s="99">
        <v>0</v>
      </c>
      <c r="BM1242" s="99">
        <v>0</v>
      </c>
      <c r="BN1242" s="99">
        <v>0</v>
      </c>
      <c r="BO1242" s="99">
        <v>0</v>
      </c>
      <c r="BP1242" s="99">
        <v>0</v>
      </c>
      <c r="BQ1242" s="99">
        <v>0</v>
      </c>
      <c r="BR1242" s="99">
        <v>8611687.5245361291</v>
      </c>
      <c r="BS1242" s="99">
        <v>3559659.22979736</v>
      </c>
      <c r="BT1242" s="99">
        <v>0</v>
      </c>
      <c r="BU1242" s="99">
        <v>1796548.3799896201</v>
      </c>
      <c r="BV1242" s="99">
        <v>3427775.5863647498</v>
      </c>
      <c r="BW1242" s="99">
        <v>0</v>
      </c>
      <c r="BX1242" s="99">
        <v>261743.80978393601</v>
      </c>
      <c r="BY1242" s="99">
        <v>0</v>
      </c>
      <c r="BZ1242" s="99">
        <v>0</v>
      </c>
      <c r="CA1242" s="99">
        <v>126705.482340813</v>
      </c>
      <c r="CB1242" s="99">
        <v>7078458.4669799795</v>
      </c>
      <c r="CC1242" s="99">
        <v>67533568.261718795</v>
      </c>
      <c r="CD1242" s="99">
        <v>17345145.271484401</v>
      </c>
      <c r="CE1242" s="99">
        <v>3182.73564261198</v>
      </c>
      <c r="CF1242" s="99">
        <v>391734.92734909098</v>
      </c>
      <c r="CG1242" s="99">
        <v>3336164.7062377902</v>
      </c>
      <c r="CH1242" s="99">
        <v>0</v>
      </c>
      <c r="CI1242" s="99">
        <v>129892.25448322301</v>
      </c>
      <c r="CJ1242" s="99">
        <v>7472999.3885498</v>
      </c>
      <c r="CK1242" s="99">
        <v>70809627.467773393</v>
      </c>
      <c r="CL1242" s="99">
        <v>17614057.599121101</v>
      </c>
      <c r="CM1242" s="166">
        <v>173724.812097549</v>
      </c>
      <c r="CN1242" s="166">
        <v>22283381.721191399</v>
      </c>
      <c r="CO1242" s="166">
        <v>121046472.049805</v>
      </c>
      <c r="CP1242" s="99">
        <v>17614057.599121101</v>
      </c>
      <c r="CQ1242" s="99">
        <v>0</v>
      </c>
      <c r="CR1242" s="99">
        <v>0</v>
      </c>
      <c r="CS1242" s="99">
        <v>0</v>
      </c>
      <c r="CT1242" s="99">
        <v>0</v>
      </c>
      <c r="CU1242" s="98">
        <v>18325.371882402</v>
      </c>
      <c r="CV1242" s="98">
        <v>46969.253938075002</v>
      </c>
      <c r="CW1242" s="98">
        <v>7470193.3943290701</v>
      </c>
      <c r="CX1242" s="98">
        <v>70869732.967956588</v>
      </c>
    </row>
    <row r="1243" spans="1:102" x14ac:dyDescent="0.2">
      <c r="A1243" s="98" t="s">
        <v>70</v>
      </c>
      <c r="B1243" s="100">
        <v>42064</v>
      </c>
      <c r="C1243" s="99">
        <v>107954.72652912101</v>
      </c>
      <c r="D1243" s="99">
        <v>0</v>
      </c>
      <c r="E1243" s="99">
        <v>17934.517664909399</v>
      </c>
      <c r="F1243" s="99">
        <v>14935.5558944941</v>
      </c>
      <c r="G1243" s="99">
        <v>3195.8061188459401</v>
      </c>
      <c r="H1243" s="99">
        <v>0</v>
      </c>
      <c r="I1243" s="99">
        <v>0</v>
      </c>
      <c r="J1243" s="99">
        <v>44196.061682224303</v>
      </c>
      <c r="K1243" s="99">
        <v>0</v>
      </c>
      <c r="L1243" s="99">
        <v>175.11735105142</v>
      </c>
      <c r="M1243" s="99">
        <v>52346.067383766203</v>
      </c>
      <c r="N1243" s="99">
        <v>8726.2101091146505</v>
      </c>
      <c r="O1243" s="99">
        <v>0</v>
      </c>
      <c r="P1243" s="99">
        <v>58310.075217723803</v>
      </c>
      <c r="Q1243" s="99">
        <v>6186.4992041587802</v>
      </c>
      <c r="R1243" s="99">
        <v>0</v>
      </c>
      <c r="S1243" s="99">
        <v>3179.29209527373</v>
      </c>
      <c r="T1243" s="99">
        <v>0</v>
      </c>
      <c r="U1243" s="99">
        <v>44211.487423896797</v>
      </c>
      <c r="V1243" s="99">
        <v>5783412.9857177697</v>
      </c>
      <c r="W1243" s="99">
        <v>0</v>
      </c>
      <c r="X1243" s="99">
        <v>1179653.3152008101</v>
      </c>
      <c r="Y1243" s="99">
        <v>892491.62994384801</v>
      </c>
      <c r="Z1243" s="99">
        <v>386043.84399414097</v>
      </c>
      <c r="AA1243" s="99">
        <v>0</v>
      </c>
      <c r="AB1243" s="99">
        <v>0</v>
      </c>
      <c r="AC1243" s="99">
        <v>14799057.931884799</v>
      </c>
      <c r="AD1243" s="99">
        <v>0</v>
      </c>
      <c r="AE1243" s="99">
        <v>12211.4750063419</v>
      </c>
      <c r="AF1243" s="99">
        <v>2674963.6713256799</v>
      </c>
      <c r="AG1243" s="99">
        <v>1010839.54205322</v>
      </c>
      <c r="AH1243" s="99">
        <v>0</v>
      </c>
      <c r="AI1243" s="99">
        <v>2481196.3360900902</v>
      </c>
      <c r="AJ1243" s="99">
        <v>770563.57451629604</v>
      </c>
      <c r="AK1243" s="99">
        <v>0</v>
      </c>
      <c r="AL1243" s="99">
        <v>383116.28790283197</v>
      </c>
      <c r="AM1243" s="99">
        <v>0</v>
      </c>
      <c r="AN1243" s="99">
        <v>14798712.8430176</v>
      </c>
      <c r="AO1243" s="99">
        <v>56437836.3125</v>
      </c>
      <c r="AP1243" s="99">
        <v>0</v>
      </c>
      <c r="AQ1243" s="99">
        <v>10200240.850341801</v>
      </c>
      <c r="AR1243" s="99">
        <v>7562224.8124389602</v>
      </c>
      <c r="AS1243" s="99">
        <v>3310637.9807434101</v>
      </c>
      <c r="AT1243" s="99">
        <v>0</v>
      </c>
      <c r="AU1243" s="99">
        <v>0</v>
      </c>
      <c r="AV1243" s="99">
        <v>50258426.489746101</v>
      </c>
      <c r="AW1243" s="99">
        <v>0</v>
      </c>
      <c r="AX1243" s="99">
        <v>91880.609559059099</v>
      </c>
      <c r="AY1243" s="99">
        <v>26533648.643798798</v>
      </c>
      <c r="AZ1243" s="99">
        <v>8840112.6113281306</v>
      </c>
      <c r="BA1243" s="99">
        <v>0</v>
      </c>
      <c r="BB1243" s="99">
        <v>24112790.972167999</v>
      </c>
      <c r="BC1243" s="99">
        <v>6868072.9134521503</v>
      </c>
      <c r="BD1243" s="99">
        <v>0</v>
      </c>
      <c r="BE1243" s="99">
        <v>3281033.2512512198</v>
      </c>
      <c r="BF1243" s="99">
        <v>0</v>
      </c>
      <c r="BG1243" s="99">
        <v>50186880.383300804</v>
      </c>
      <c r="BH1243" s="99">
        <v>13062788.3287354</v>
      </c>
      <c r="BI1243" s="99">
        <v>0</v>
      </c>
      <c r="BJ1243" s="99">
        <v>4019649.1193847698</v>
      </c>
      <c r="BK1243" s="99">
        <v>2845777.9277954102</v>
      </c>
      <c r="BL1243" s="99">
        <v>0</v>
      </c>
      <c r="BM1243" s="99">
        <v>0</v>
      </c>
      <c r="BN1243" s="99">
        <v>0</v>
      </c>
      <c r="BO1243" s="99">
        <v>0</v>
      </c>
      <c r="BP1243" s="99">
        <v>0</v>
      </c>
      <c r="BQ1243" s="99">
        <v>0</v>
      </c>
      <c r="BR1243" s="99">
        <v>8512532.9188232403</v>
      </c>
      <c r="BS1243" s="99">
        <v>3489771.4148559598</v>
      </c>
      <c r="BT1243" s="99">
        <v>0</v>
      </c>
      <c r="BU1243" s="99">
        <v>1752206.1299896201</v>
      </c>
      <c r="BV1243" s="99">
        <v>3408149.8251953102</v>
      </c>
      <c r="BW1243" s="99">
        <v>0</v>
      </c>
      <c r="BX1243" s="99">
        <v>292945.419582367</v>
      </c>
      <c r="BY1243" s="99">
        <v>0</v>
      </c>
      <c r="BZ1243" s="99">
        <v>0</v>
      </c>
      <c r="CA1243" s="99">
        <v>125753.976118088</v>
      </c>
      <c r="CB1243" s="99">
        <v>6967444.6089477502</v>
      </c>
      <c r="CC1243" s="99">
        <v>66585974.151855499</v>
      </c>
      <c r="CD1243" s="99">
        <v>17103972.998779301</v>
      </c>
      <c r="CE1243" s="99">
        <v>3194.77754834294</v>
      </c>
      <c r="CF1243" s="99">
        <v>386898.565414429</v>
      </c>
      <c r="CG1243" s="99">
        <v>3315344.1209106399</v>
      </c>
      <c r="CH1243" s="99">
        <v>0</v>
      </c>
      <c r="CI1243" s="99">
        <v>128943.571573257</v>
      </c>
      <c r="CJ1243" s="99">
        <v>7350843.9525146503</v>
      </c>
      <c r="CK1243" s="99">
        <v>70008464.415039107</v>
      </c>
      <c r="CL1243" s="99">
        <v>17388053.558837902</v>
      </c>
      <c r="CM1243" s="166">
        <v>172844.301170349</v>
      </c>
      <c r="CN1243" s="166">
        <v>22173981.184814502</v>
      </c>
      <c r="CO1243" s="166">
        <v>120247204.06054699</v>
      </c>
      <c r="CP1243" s="99">
        <v>17388053.558837902</v>
      </c>
      <c r="CQ1243" s="99">
        <v>0</v>
      </c>
      <c r="CR1243" s="99">
        <v>0</v>
      </c>
      <c r="CS1243" s="99">
        <v>0</v>
      </c>
      <c r="CT1243" s="99">
        <v>0</v>
      </c>
      <c r="CU1243" s="98">
        <v>17951.783492111001</v>
      </c>
      <c r="CV1243" s="98">
        <v>46998.911716016999</v>
      </c>
      <c r="CW1243" s="98">
        <v>7354343.1743621789</v>
      </c>
      <c r="CX1243" s="98">
        <v>69901318.272766143</v>
      </c>
    </row>
    <row r="1244" spans="1:102" x14ac:dyDescent="0.2">
      <c r="A1244" s="98" t="s">
        <v>70</v>
      </c>
      <c r="B1244" s="100">
        <v>42156</v>
      </c>
      <c r="C1244" s="99">
        <v>108244.14824867201</v>
      </c>
      <c r="D1244" s="99">
        <v>0</v>
      </c>
      <c r="E1244" s="99">
        <v>17562.868880748701</v>
      </c>
      <c r="F1244" s="99">
        <v>14635.500047564499</v>
      </c>
      <c r="G1244" s="99">
        <v>3215.3924576342101</v>
      </c>
      <c r="H1244" s="99">
        <v>0</v>
      </c>
      <c r="I1244" s="99">
        <v>0</v>
      </c>
      <c r="J1244" s="99">
        <v>44108.802005291</v>
      </c>
      <c r="K1244" s="99">
        <v>0</v>
      </c>
      <c r="L1244" s="99">
        <v>187.35790655762</v>
      </c>
      <c r="M1244" s="99">
        <v>52457.500300407402</v>
      </c>
      <c r="N1244" s="99">
        <v>8587.0583977699298</v>
      </c>
      <c r="O1244" s="99">
        <v>0</v>
      </c>
      <c r="P1244" s="99">
        <v>58448.800325870499</v>
      </c>
      <c r="Q1244" s="99">
        <v>6135.3779981732396</v>
      </c>
      <c r="R1244" s="99">
        <v>0</v>
      </c>
      <c r="S1244" s="99">
        <v>3200.1542683243802</v>
      </c>
      <c r="T1244" s="99">
        <v>0</v>
      </c>
      <c r="U1244" s="99">
        <v>44115.685965061202</v>
      </c>
      <c r="V1244" s="99">
        <v>5776709.5715332003</v>
      </c>
      <c r="W1244" s="99">
        <v>0</v>
      </c>
      <c r="X1244" s="99">
        <v>1152678.9437255899</v>
      </c>
      <c r="Y1244" s="99">
        <v>868488.34516906703</v>
      </c>
      <c r="Z1244" s="99">
        <v>383530.880649567</v>
      </c>
      <c r="AA1244" s="99">
        <v>0</v>
      </c>
      <c r="AB1244" s="99">
        <v>0</v>
      </c>
      <c r="AC1244" s="99">
        <v>14784353.9725342</v>
      </c>
      <c r="AD1244" s="99">
        <v>0</v>
      </c>
      <c r="AE1244" s="99">
        <v>14720.9967997074</v>
      </c>
      <c r="AF1244" s="99">
        <v>2665201.5571594201</v>
      </c>
      <c r="AG1244" s="99">
        <v>986108.84477233898</v>
      </c>
      <c r="AH1244" s="99">
        <v>0</v>
      </c>
      <c r="AI1244" s="99">
        <v>2484135.5591430701</v>
      </c>
      <c r="AJ1244" s="99">
        <v>775959.00120544399</v>
      </c>
      <c r="AK1244" s="99">
        <v>0</v>
      </c>
      <c r="AL1244" s="99">
        <v>380490.92538070702</v>
      </c>
      <c r="AM1244" s="99">
        <v>0</v>
      </c>
      <c r="AN1244" s="99">
        <v>14797309.5159912</v>
      </c>
      <c r="AO1244" s="99">
        <v>56495710.4912109</v>
      </c>
      <c r="AP1244" s="99">
        <v>0</v>
      </c>
      <c r="AQ1244" s="99">
        <v>9962274.56958008</v>
      </c>
      <c r="AR1244" s="99">
        <v>7337074.0010376005</v>
      </c>
      <c r="AS1244" s="99">
        <v>3297680.9814453102</v>
      </c>
      <c r="AT1244" s="99">
        <v>0</v>
      </c>
      <c r="AU1244" s="99">
        <v>0</v>
      </c>
      <c r="AV1244" s="99">
        <v>50409408.4833984</v>
      </c>
      <c r="AW1244" s="99">
        <v>0</v>
      </c>
      <c r="AX1244" s="99">
        <v>121679.956437111</v>
      </c>
      <c r="AY1244" s="99">
        <v>26568884.791992199</v>
      </c>
      <c r="AZ1244" s="99">
        <v>8658189.4619140606</v>
      </c>
      <c r="BA1244" s="99">
        <v>0</v>
      </c>
      <c r="BB1244" s="99">
        <v>24264022.159912098</v>
      </c>
      <c r="BC1244" s="99">
        <v>6915448.65234375</v>
      </c>
      <c r="BD1244" s="99">
        <v>0</v>
      </c>
      <c r="BE1244" s="99">
        <v>3268657.67468262</v>
      </c>
      <c r="BF1244" s="99">
        <v>0</v>
      </c>
      <c r="BG1244" s="99">
        <v>50487462.5009766</v>
      </c>
      <c r="BH1244" s="99">
        <v>13219428.892822299</v>
      </c>
      <c r="BI1244" s="99">
        <v>0</v>
      </c>
      <c r="BJ1244" s="99">
        <v>3951651.36328125</v>
      </c>
      <c r="BK1244" s="99">
        <v>2765319.7785949698</v>
      </c>
      <c r="BL1244" s="99">
        <v>0</v>
      </c>
      <c r="BM1244" s="99">
        <v>0</v>
      </c>
      <c r="BN1244" s="99">
        <v>0</v>
      </c>
      <c r="BO1244" s="99">
        <v>0</v>
      </c>
      <c r="BP1244" s="99">
        <v>0</v>
      </c>
      <c r="BQ1244" s="99">
        <v>0</v>
      </c>
      <c r="BR1244" s="99">
        <v>8588700.2933349591</v>
      </c>
      <c r="BS1244" s="99">
        <v>3422936.9206543001</v>
      </c>
      <c r="BT1244" s="99">
        <v>0</v>
      </c>
      <c r="BU1244" s="99">
        <v>1783621.3299865699</v>
      </c>
      <c r="BV1244" s="99">
        <v>3464838.3221130399</v>
      </c>
      <c r="BW1244" s="99">
        <v>0</v>
      </c>
      <c r="BX1244" s="99">
        <v>296460.939582825</v>
      </c>
      <c r="BY1244" s="99">
        <v>0</v>
      </c>
      <c r="BZ1244" s="99">
        <v>0</v>
      </c>
      <c r="CA1244" s="99">
        <v>125883.712884903</v>
      </c>
      <c r="CB1244" s="99">
        <v>6918368.4544067401</v>
      </c>
      <c r="CC1244" s="99">
        <v>66466974.638671897</v>
      </c>
      <c r="CD1244" s="99">
        <v>17177034.8664551</v>
      </c>
      <c r="CE1244" s="99">
        <v>3215.7306680083302</v>
      </c>
      <c r="CF1244" s="99">
        <v>384404.36134719802</v>
      </c>
      <c r="CG1244" s="99">
        <v>3298945.9288024898</v>
      </c>
      <c r="CH1244" s="99">
        <v>0</v>
      </c>
      <c r="CI1244" s="99">
        <v>129102.332342148</v>
      </c>
      <c r="CJ1244" s="99">
        <v>7305938.5886230497</v>
      </c>
      <c r="CK1244" s="99">
        <v>69699563.75</v>
      </c>
      <c r="CL1244" s="99">
        <v>17452334.1481934</v>
      </c>
      <c r="CM1244" s="166">
        <v>172791.50966834999</v>
      </c>
      <c r="CN1244" s="166">
        <v>22105072.471435498</v>
      </c>
      <c r="CO1244" s="166">
        <v>120204139.800781</v>
      </c>
      <c r="CP1244" s="99">
        <v>17452334.1481934</v>
      </c>
      <c r="CQ1244" s="99">
        <v>0</v>
      </c>
      <c r="CR1244" s="99">
        <v>0</v>
      </c>
      <c r="CS1244" s="99">
        <v>0</v>
      </c>
      <c r="CT1244" s="99">
        <v>0</v>
      </c>
      <c r="CU1244" s="98">
        <v>17573.439285021999</v>
      </c>
      <c r="CV1244" s="98">
        <v>46936.933838138997</v>
      </c>
      <c r="CW1244" s="98">
        <v>7302772.8157539386</v>
      </c>
      <c r="CX1244" s="98">
        <v>69765920.56747438</v>
      </c>
    </row>
    <row r="1245" spans="1:102" x14ac:dyDescent="0.2">
      <c r="A1245" s="98" t="s">
        <v>70</v>
      </c>
      <c r="B1245" s="100">
        <v>42248</v>
      </c>
      <c r="C1245" s="99">
        <v>107948.951472282</v>
      </c>
      <c r="D1245" s="99">
        <v>0</v>
      </c>
      <c r="E1245" s="99">
        <v>17206.272548675501</v>
      </c>
      <c r="F1245" s="99">
        <v>14304.117412924799</v>
      </c>
      <c r="G1245" s="99">
        <v>3288.00793254375</v>
      </c>
      <c r="H1245" s="99">
        <v>0</v>
      </c>
      <c r="I1245" s="99">
        <v>0</v>
      </c>
      <c r="J1245" s="99">
        <v>43993.884272098498</v>
      </c>
      <c r="K1245" s="99">
        <v>0</v>
      </c>
      <c r="L1245" s="99">
        <v>191.86487187817701</v>
      </c>
      <c r="M1245" s="99">
        <v>52143.221091270403</v>
      </c>
      <c r="N1245" s="99">
        <v>8482.3230352401697</v>
      </c>
      <c r="O1245" s="99">
        <v>0</v>
      </c>
      <c r="P1245" s="99">
        <v>58244.255866527601</v>
      </c>
      <c r="Q1245" s="99">
        <v>6149.33854800463</v>
      </c>
      <c r="R1245" s="99">
        <v>0</v>
      </c>
      <c r="S1245" s="99">
        <v>3273.0046180486702</v>
      </c>
      <c r="T1245" s="99">
        <v>0</v>
      </c>
      <c r="U1245" s="99">
        <v>44004.067218780503</v>
      </c>
      <c r="V1245" s="99">
        <v>5745286.3477783203</v>
      </c>
      <c r="W1245" s="99">
        <v>0</v>
      </c>
      <c r="X1245" s="99">
        <v>1120444.17312622</v>
      </c>
      <c r="Y1245" s="99">
        <v>849143.28231048596</v>
      </c>
      <c r="Z1245" s="99">
        <v>390339.91637039202</v>
      </c>
      <c r="AA1245" s="99">
        <v>0</v>
      </c>
      <c r="AB1245" s="99">
        <v>0</v>
      </c>
      <c r="AC1245" s="99">
        <v>14811501.2109375</v>
      </c>
      <c r="AD1245" s="99">
        <v>0</v>
      </c>
      <c r="AE1245" s="99">
        <v>14597.609955072399</v>
      </c>
      <c r="AF1245" s="99">
        <v>2650845.16900635</v>
      </c>
      <c r="AG1245" s="99">
        <v>956647.73830413795</v>
      </c>
      <c r="AH1245" s="99">
        <v>0</v>
      </c>
      <c r="AI1245" s="99">
        <v>2471600.2728881799</v>
      </c>
      <c r="AJ1245" s="99">
        <v>781937.64612579299</v>
      </c>
      <c r="AK1245" s="99">
        <v>0</v>
      </c>
      <c r="AL1245" s="99">
        <v>387553.82865905802</v>
      </c>
      <c r="AM1245" s="99">
        <v>0</v>
      </c>
      <c r="AN1245" s="99">
        <v>14806817.4875488</v>
      </c>
      <c r="AO1245" s="99">
        <v>56452971.518554702</v>
      </c>
      <c r="AP1245" s="99">
        <v>0</v>
      </c>
      <c r="AQ1245" s="99">
        <v>9800329.6495361291</v>
      </c>
      <c r="AR1245" s="99">
        <v>7257714.6611938505</v>
      </c>
      <c r="AS1245" s="99">
        <v>3362612.94952393</v>
      </c>
      <c r="AT1245" s="99">
        <v>0</v>
      </c>
      <c r="AU1245" s="99">
        <v>0</v>
      </c>
      <c r="AV1245" s="99">
        <v>50575295.525878899</v>
      </c>
      <c r="AW1245" s="99">
        <v>0</v>
      </c>
      <c r="AX1245" s="99">
        <v>124604.62585544599</v>
      </c>
      <c r="AY1245" s="99">
        <v>26571893.106933601</v>
      </c>
      <c r="AZ1245" s="99">
        <v>8402261.3049316406</v>
      </c>
      <c r="BA1245" s="99">
        <v>0</v>
      </c>
      <c r="BB1245" s="99">
        <v>24218019.520752002</v>
      </c>
      <c r="BC1245" s="99">
        <v>6993705.1565551804</v>
      </c>
      <c r="BD1245" s="99">
        <v>0</v>
      </c>
      <c r="BE1245" s="99">
        <v>3328071.86932373</v>
      </c>
      <c r="BF1245" s="99">
        <v>0</v>
      </c>
      <c r="BG1245" s="99">
        <v>50577323.184082001</v>
      </c>
      <c r="BH1245" s="99">
        <v>13250887.4935303</v>
      </c>
      <c r="BI1245" s="99">
        <v>0</v>
      </c>
      <c r="BJ1245" s="99">
        <v>3938422.3451232901</v>
      </c>
      <c r="BK1245" s="99">
        <v>2762182.2992858901</v>
      </c>
      <c r="BL1245" s="99">
        <v>0</v>
      </c>
      <c r="BM1245" s="99">
        <v>0</v>
      </c>
      <c r="BN1245" s="99">
        <v>0</v>
      </c>
      <c r="BO1245" s="99">
        <v>0</v>
      </c>
      <c r="BP1245" s="99">
        <v>0</v>
      </c>
      <c r="BQ1245" s="99">
        <v>0</v>
      </c>
      <c r="BR1245" s="99">
        <v>8583150.8580322303</v>
      </c>
      <c r="BS1245" s="99">
        <v>3348409.47229004</v>
      </c>
      <c r="BT1245" s="99">
        <v>0</v>
      </c>
      <c r="BU1245" s="99">
        <v>1520969.2699890099</v>
      </c>
      <c r="BV1245" s="99">
        <v>3508962.0823669401</v>
      </c>
      <c r="BW1245" s="99">
        <v>0</v>
      </c>
      <c r="BX1245" s="99">
        <v>248175.689662933</v>
      </c>
      <c r="BY1245" s="99">
        <v>0</v>
      </c>
      <c r="BZ1245" s="99">
        <v>0</v>
      </c>
      <c r="CA1245" s="99">
        <v>125176.128029823</v>
      </c>
      <c r="CB1245" s="99">
        <v>6866758.3457641602</v>
      </c>
      <c r="CC1245" s="99">
        <v>66225492.421875</v>
      </c>
      <c r="CD1245" s="99">
        <v>17173254.377197299</v>
      </c>
      <c r="CE1245" s="99">
        <v>3290.9541693031802</v>
      </c>
      <c r="CF1245" s="99">
        <v>389199.21230316203</v>
      </c>
      <c r="CG1245" s="99">
        <v>3355790.7618713402</v>
      </c>
      <c r="CH1245" s="99">
        <v>0</v>
      </c>
      <c r="CI1245" s="99">
        <v>128467.13779449501</v>
      </c>
      <c r="CJ1245" s="99">
        <v>7257411.1577758798</v>
      </c>
      <c r="CK1245" s="99">
        <v>69528518.635742202</v>
      </c>
      <c r="CL1245" s="99">
        <v>17463921.181396499</v>
      </c>
      <c r="CM1245" s="166">
        <v>172024.235923767</v>
      </c>
      <c r="CN1245" s="166">
        <v>22077718.512207001</v>
      </c>
      <c r="CO1245" s="166">
        <v>120169117.418945</v>
      </c>
      <c r="CP1245" s="99">
        <v>17463921.181396499</v>
      </c>
      <c r="CQ1245" s="99">
        <v>0</v>
      </c>
      <c r="CR1245" s="99">
        <v>0</v>
      </c>
      <c r="CS1245" s="99">
        <v>0</v>
      </c>
      <c r="CT1245" s="99">
        <v>0</v>
      </c>
      <c r="CU1245" s="98">
        <v>17214.756138232999</v>
      </c>
      <c r="CV1245" s="98">
        <v>46878.493283552001</v>
      </c>
      <c r="CW1245" s="98">
        <v>7255957.5580673218</v>
      </c>
      <c r="CX1245" s="98">
        <v>69581283.183746338</v>
      </c>
    </row>
    <row r="1246" spans="1:102" x14ac:dyDescent="0.2">
      <c r="A1246" s="98" t="s">
        <v>70</v>
      </c>
      <c r="B1246" s="100">
        <v>42339</v>
      </c>
      <c r="C1246" s="99">
        <v>108014.44140720399</v>
      </c>
      <c r="D1246" s="99">
        <v>0</v>
      </c>
      <c r="E1246" s="99">
        <v>16765.1127882004</v>
      </c>
      <c r="F1246" s="99">
        <v>13966.6949253082</v>
      </c>
      <c r="G1246" s="99">
        <v>3342.6813306212398</v>
      </c>
      <c r="H1246" s="99">
        <v>0</v>
      </c>
      <c r="I1246" s="99">
        <v>0</v>
      </c>
      <c r="J1246" s="99">
        <v>44132.929410934397</v>
      </c>
      <c r="K1246" s="99">
        <v>0</v>
      </c>
      <c r="L1246" s="99">
        <v>186.63080753572299</v>
      </c>
      <c r="M1246" s="99">
        <v>52194.336409568801</v>
      </c>
      <c r="N1246" s="99">
        <v>8391.9304537773096</v>
      </c>
      <c r="O1246" s="99">
        <v>0</v>
      </c>
      <c r="P1246" s="99">
        <v>57986.2917041779</v>
      </c>
      <c r="Q1246" s="99">
        <v>6091.7024843692798</v>
      </c>
      <c r="R1246" s="99">
        <v>0</v>
      </c>
      <c r="S1246" s="99">
        <v>3320.0900559425399</v>
      </c>
      <c r="T1246" s="99">
        <v>0</v>
      </c>
      <c r="U1246" s="99">
        <v>44143.051581859603</v>
      </c>
      <c r="V1246" s="99">
        <v>5740564.3134765597</v>
      </c>
      <c r="W1246" s="99">
        <v>0</v>
      </c>
      <c r="X1246" s="99">
        <v>1069528.6786499</v>
      </c>
      <c r="Y1246" s="99">
        <v>809228.44747924805</v>
      </c>
      <c r="Z1246" s="99">
        <v>392579.81113815302</v>
      </c>
      <c r="AA1246" s="99">
        <v>0</v>
      </c>
      <c r="AB1246" s="99">
        <v>0</v>
      </c>
      <c r="AC1246" s="99">
        <v>14875581.9216309</v>
      </c>
      <c r="AD1246" s="99">
        <v>0</v>
      </c>
      <c r="AE1246" s="99">
        <v>13122.269003629701</v>
      </c>
      <c r="AF1246" s="99">
        <v>2642391.7347717299</v>
      </c>
      <c r="AG1246" s="99">
        <v>927932.41824340797</v>
      </c>
      <c r="AH1246" s="99">
        <v>0</v>
      </c>
      <c r="AI1246" s="99">
        <v>2462886.9696655301</v>
      </c>
      <c r="AJ1246" s="99">
        <v>778739.70563507103</v>
      </c>
      <c r="AK1246" s="99">
        <v>0</v>
      </c>
      <c r="AL1246" s="99">
        <v>390313.68361663801</v>
      </c>
      <c r="AM1246" s="99">
        <v>0</v>
      </c>
      <c r="AN1246" s="99">
        <v>14846173.380615201</v>
      </c>
      <c r="AO1246" s="99">
        <v>56778897.844238304</v>
      </c>
      <c r="AP1246" s="99">
        <v>0</v>
      </c>
      <c r="AQ1246" s="99">
        <v>9319249.6790771503</v>
      </c>
      <c r="AR1246" s="99">
        <v>6942357.7696533203</v>
      </c>
      <c r="AS1246" s="99">
        <v>3379624.50891113</v>
      </c>
      <c r="AT1246" s="99">
        <v>0</v>
      </c>
      <c r="AU1246" s="99">
        <v>0</v>
      </c>
      <c r="AV1246" s="99">
        <v>51087131.554199196</v>
      </c>
      <c r="AW1246" s="99">
        <v>0</v>
      </c>
      <c r="AX1246" s="99">
        <v>96309.196659088106</v>
      </c>
      <c r="AY1246" s="99">
        <v>26651447.4848633</v>
      </c>
      <c r="AZ1246" s="99">
        <v>8204721.1458740197</v>
      </c>
      <c r="BA1246" s="99">
        <v>0</v>
      </c>
      <c r="BB1246" s="99">
        <v>24326774.237792999</v>
      </c>
      <c r="BC1246" s="99">
        <v>6959325.7379760696</v>
      </c>
      <c r="BD1246" s="99">
        <v>0</v>
      </c>
      <c r="BE1246" s="99">
        <v>3364682.1518859901</v>
      </c>
      <c r="BF1246" s="99">
        <v>0</v>
      </c>
      <c r="BG1246" s="99">
        <v>51094288.990234397</v>
      </c>
      <c r="BH1246" s="99">
        <v>14136307.813720699</v>
      </c>
      <c r="BI1246" s="99">
        <v>0</v>
      </c>
      <c r="BJ1246" s="99">
        <v>3888161.4997558598</v>
      </c>
      <c r="BK1246" s="99">
        <v>2719512.109375</v>
      </c>
      <c r="BL1246" s="99">
        <v>0</v>
      </c>
      <c r="BM1246" s="99">
        <v>0</v>
      </c>
      <c r="BN1246" s="99">
        <v>0</v>
      </c>
      <c r="BO1246" s="99">
        <v>0</v>
      </c>
      <c r="BP1246" s="99">
        <v>0</v>
      </c>
      <c r="BQ1246" s="99">
        <v>0</v>
      </c>
      <c r="BR1246" s="99">
        <v>8651229.5887451209</v>
      </c>
      <c r="BS1246" s="99">
        <v>3271192.8671875</v>
      </c>
      <c r="BT1246" s="99">
        <v>0</v>
      </c>
      <c r="BU1246" s="99">
        <v>2659556.0199584998</v>
      </c>
      <c r="BV1246" s="99">
        <v>3500486.2568054199</v>
      </c>
      <c r="BW1246" s="99">
        <v>0</v>
      </c>
      <c r="BX1246" s="99">
        <v>412279.52886581398</v>
      </c>
      <c r="BY1246" s="99">
        <v>0</v>
      </c>
      <c r="BZ1246" s="99">
        <v>0</v>
      </c>
      <c r="CA1246" s="99">
        <v>124825.12066841099</v>
      </c>
      <c r="CB1246" s="99">
        <v>6815677.2666015597</v>
      </c>
      <c r="CC1246" s="99">
        <v>66190860.866699196</v>
      </c>
      <c r="CD1246" s="99">
        <v>18018080.227783199</v>
      </c>
      <c r="CE1246" s="99">
        <v>3341.4132182896101</v>
      </c>
      <c r="CF1246" s="99">
        <v>393565.46408081101</v>
      </c>
      <c r="CG1246" s="99">
        <v>3387671.48931885</v>
      </c>
      <c r="CH1246" s="99">
        <v>0</v>
      </c>
      <c r="CI1246" s="99">
        <v>128169.10451030701</v>
      </c>
      <c r="CJ1246" s="99">
        <v>7207165.4313354502</v>
      </c>
      <c r="CK1246" s="99">
        <v>69539628.339843795</v>
      </c>
      <c r="CL1246" s="99">
        <v>18436069.098632801</v>
      </c>
      <c r="CM1246" s="166">
        <v>171894.41200065601</v>
      </c>
      <c r="CN1246" s="166">
        <v>22086499.618896499</v>
      </c>
      <c r="CO1246" s="166">
        <v>120531696.74707</v>
      </c>
      <c r="CP1246" s="99">
        <v>18436069.098632801</v>
      </c>
      <c r="CQ1246" s="99">
        <v>0</v>
      </c>
      <c r="CR1246" s="99">
        <v>0</v>
      </c>
      <c r="CS1246" s="99">
        <v>0</v>
      </c>
      <c r="CT1246" s="99">
        <v>0</v>
      </c>
      <c r="CU1246" s="98">
        <v>16770.610855527</v>
      </c>
      <c r="CV1246" s="98">
        <v>47059.778585141998</v>
      </c>
      <c r="CW1246" s="98">
        <v>7209242.7306823712</v>
      </c>
      <c r="CX1246" s="98">
        <v>69578532.356018052</v>
      </c>
    </row>
    <row r="1247" spans="1:102" x14ac:dyDescent="0.2">
      <c r="A1247" s="98" t="s">
        <v>70</v>
      </c>
      <c r="B1247" s="100">
        <v>42430</v>
      </c>
      <c r="C1247" s="99">
        <v>107852.12086391399</v>
      </c>
      <c r="D1247" s="99">
        <v>0</v>
      </c>
      <c r="E1247" s="99">
        <v>16752.348519086801</v>
      </c>
      <c r="F1247" s="99">
        <v>14212.644822239899</v>
      </c>
      <c r="G1247" s="99">
        <v>3423.8776231110101</v>
      </c>
      <c r="H1247" s="99">
        <v>0</v>
      </c>
      <c r="I1247" s="99">
        <v>0</v>
      </c>
      <c r="J1247" s="99">
        <v>44258.340147495299</v>
      </c>
      <c r="K1247" s="99">
        <v>0</v>
      </c>
      <c r="L1247" s="99">
        <v>178.34602524712699</v>
      </c>
      <c r="M1247" s="99">
        <v>51927.362372875199</v>
      </c>
      <c r="N1247" s="99">
        <v>8213.6763101816196</v>
      </c>
      <c r="O1247" s="99">
        <v>0</v>
      </c>
      <c r="P1247" s="99">
        <v>58215.950027942701</v>
      </c>
      <c r="Q1247" s="99">
        <v>5992.8178463578197</v>
      </c>
      <c r="R1247" s="99">
        <v>0</v>
      </c>
      <c r="S1247" s="99">
        <v>3407.4586587846302</v>
      </c>
      <c r="T1247" s="99">
        <v>0</v>
      </c>
      <c r="U1247" s="99">
        <v>44253.6432218552</v>
      </c>
      <c r="V1247" s="99">
        <v>5689797.6787109403</v>
      </c>
      <c r="W1247" s="99">
        <v>0</v>
      </c>
      <c r="X1247" s="99">
        <v>1088798.8248443599</v>
      </c>
      <c r="Y1247" s="99">
        <v>824164.80474853504</v>
      </c>
      <c r="Z1247" s="99">
        <v>404935.45891570998</v>
      </c>
      <c r="AA1247" s="99">
        <v>0</v>
      </c>
      <c r="AB1247" s="99">
        <v>0</v>
      </c>
      <c r="AC1247" s="99">
        <v>14930554.396118199</v>
      </c>
      <c r="AD1247" s="99">
        <v>0</v>
      </c>
      <c r="AE1247" s="99">
        <v>11345.223866939499</v>
      </c>
      <c r="AF1247" s="99">
        <v>2608080.3891296401</v>
      </c>
      <c r="AG1247" s="99">
        <v>912576.67396545399</v>
      </c>
      <c r="AH1247" s="99">
        <v>0</v>
      </c>
      <c r="AI1247" s="99">
        <v>2481139.9926452599</v>
      </c>
      <c r="AJ1247" s="99">
        <v>778745.91407775902</v>
      </c>
      <c r="AK1247" s="99">
        <v>0</v>
      </c>
      <c r="AL1247" s="99">
        <v>401765.68280410802</v>
      </c>
      <c r="AM1247" s="99">
        <v>0</v>
      </c>
      <c r="AN1247" s="99">
        <v>14906661.8679199</v>
      </c>
      <c r="AO1247" s="99">
        <v>56577031.476074196</v>
      </c>
      <c r="AP1247" s="99">
        <v>0</v>
      </c>
      <c r="AQ1247" s="99">
        <v>9387274.3967285194</v>
      </c>
      <c r="AR1247" s="99">
        <v>6948542.78979492</v>
      </c>
      <c r="AS1247" s="99">
        <v>3512764.6345520001</v>
      </c>
      <c r="AT1247" s="99">
        <v>0</v>
      </c>
      <c r="AU1247" s="99">
        <v>0</v>
      </c>
      <c r="AV1247" s="99">
        <v>51462087.927246101</v>
      </c>
      <c r="AW1247" s="99">
        <v>0</v>
      </c>
      <c r="AX1247" s="99">
        <v>77577.132612228394</v>
      </c>
      <c r="AY1247" s="99">
        <v>26373430.3820801</v>
      </c>
      <c r="AZ1247" s="99">
        <v>8111047.5872802697</v>
      </c>
      <c r="BA1247" s="99">
        <v>0</v>
      </c>
      <c r="BB1247" s="99">
        <v>24727473.993652299</v>
      </c>
      <c r="BC1247" s="99">
        <v>6965650.6246948196</v>
      </c>
      <c r="BD1247" s="99">
        <v>0</v>
      </c>
      <c r="BE1247" s="99">
        <v>3477587.7979431199</v>
      </c>
      <c r="BF1247" s="99">
        <v>0</v>
      </c>
      <c r="BG1247" s="99">
        <v>51558391.718261696</v>
      </c>
      <c r="BH1247" s="99">
        <v>15852554.803588901</v>
      </c>
      <c r="BI1247" s="99">
        <v>0</v>
      </c>
      <c r="BJ1247" s="99">
        <v>3965091.38922119</v>
      </c>
      <c r="BK1247" s="99">
        <v>2858903.1136779799</v>
      </c>
      <c r="BL1247" s="99">
        <v>0</v>
      </c>
      <c r="BM1247" s="99">
        <v>0</v>
      </c>
      <c r="BN1247" s="99">
        <v>0</v>
      </c>
      <c r="BO1247" s="99">
        <v>0</v>
      </c>
      <c r="BP1247" s="99">
        <v>0</v>
      </c>
      <c r="BQ1247" s="99">
        <v>0</v>
      </c>
      <c r="BR1247" s="99">
        <v>8635463.83056641</v>
      </c>
      <c r="BS1247" s="99">
        <v>3205497.5578002902</v>
      </c>
      <c r="BT1247" s="99">
        <v>0</v>
      </c>
      <c r="BU1247" s="99">
        <v>4668283.6699218797</v>
      </c>
      <c r="BV1247" s="99">
        <v>3448674.1040954599</v>
      </c>
      <c r="BW1247" s="99">
        <v>0</v>
      </c>
      <c r="BX1247" s="99">
        <v>727444.73738861096</v>
      </c>
      <c r="BY1247" s="99">
        <v>0</v>
      </c>
      <c r="BZ1247" s="99">
        <v>0</v>
      </c>
      <c r="CA1247" s="99">
        <v>124474.87542915301</v>
      </c>
      <c r="CB1247" s="99">
        <v>6766288.8232421903</v>
      </c>
      <c r="CC1247" s="99">
        <v>65939507.7412109</v>
      </c>
      <c r="CD1247" s="99">
        <v>19830677.926269501</v>
      </c>
      <c r="CE1247" s="99">
        <v>3420.2366025149799</v>
      </c>
      <c r="CF1247" s="99">
        <v>401460.67602157599</v>
      </c>
      <c r="CG1247" s="99">
        <v>3479887.0748291002</v>
      </c>
      <c r="CH1247" s="99">
        <v>0</v>
      </c>
      <c r="CI1247" s="99">
        <v>127889.50498199501</v>
      </c>
      <c r="CJ1247" s="99">
        <v>7173132.4479370099</v>
      </c>
      <c r="CK1247" s="99">
        <v>69354355.102539107</v>
      </c>
      <c r="CL1247" s="99">
        <v>20541511.634765599</v>
      </c>
      <c r="CM1247" s="166">
        <v>171740.09116935701</v>
      </c>
      <c r="CN1247" s="166">
        <v>22095407.908447299</v>
      </c>
      <c r="CO1247" s="166">
        <v>120889265.95410199</v>
      </c>
      <c r="CP1247" s="99">
        <v>20541511.634765599</v>
      </c>
      <c r="CQ1247" s="99">
        <v>0</v>
      </c>
      <c r="CR1247" s="99">
        <v>0</v>
      </c>
      <c r="CS1247" s="99">
        <v>0</v>
      </c>
      <c r="CT1247" s="99">
        <v>0</v>
      </c>
      <c r="CU1247" s="98">
        <v>16753.845376286001</v>
      </c>
      <c r="CV1247" s="98">
        <v>47227.308413033999</v>
      </c>
      <c r="CW1247" s="98">
        <v>7167749.4992637662</v>
      </c>
      <c r="CX1247" s="98">
        <v>69419394.816039994</v>
      </c>
    </row>
    <row r="1248" spans="1:102" x14ac:dyDescent="0.2">
      <c r="A1248" s="98" t="s">
        <v>70</v>
      </c>
      <c r="B1248" s="100">
        <v>42522</v>
      </c>
      <c r="C1248" s="99">
        <v>108027.492704391</v>
      </c>
      <c r="D1248" s="99">
        <v>0</v>
      </c>
      <c r="E1248" s="99">
        <v>16297.060847401601</v>
      </c>
      <c r="F1248" s="99">
        <v>13891.4497514963</v>
      </c>
      <c r="G1248" s="99">
        <v>3492.3106558620898</v>
      </c>
      <c r="H1248" s="99">
        <v>0</v>
      </c>
      <c r="I1248" s="99">
        <v>0</v>
      </c>
      <c r="J1248" s="99">
        <v>44351.372748851798</v>
      </c>
      <c r="K1248" s="99">
        <v>0</v>
      </c>
      <c r="L1248" s="99">
        <v>159.873093968257</v>
      </c>
      <c r="M1248" s="99">
        <v>51971.564700126597</v>
      </c>
      <c r="N1248" s="99">
        <v>8089.8034449219704</v>
      </c>
      <c r="O1248" s="99">
        <v>0</v>
      </c>
      <c r="P1248" s="99">
        <v>58196.748654365503</v>
      </c>
      <c r="Q1248" s="99">
        <v>5901.97891116142</v>
      </c>
      <c r="R1248" s="99">
        <v>0</v>
      </c>
      <c r="S1248" s="99">
        <v>3480.5381004512301</v>
      </c>
      <c r="T1248" s="99">
        <v>0</v>
      </c>
      <c r="U1248" s="99">
        <v>44348.773456573501</v>
      </c>
      <c r="V1248" s="99">
        <v>5709974.6234741202</v>
      </c>
      <c r="W1248" s="99">
        <v>0</v>
      </c>
      <c r="X1248" s="99">
        <v>1025121.89745331</v>
      </c>
      <c r="Y1248" s="99">
        <v>784145.25567627</v>
      </c>
      <c r="Z1248" s="99">
        <v>411647.23345947301</v>
      </c>
      <c r="AA1248" s="99">
        <v>0</v>
      </c>
      <c r="AB1248" s="99">
        <v>0</v>
      </c>
      <c r="AC1248" s="99">
        <v>14985367.729126001</v>
      </c>
      <c r="AD1248" s="99">
        <v>0</v>
      </c>
      <c r="AE1248" s="99">
        <v>12389.8584342003</v>
      </c>
      <c r="AF1248" s="99">
        <v>2595695.9664306599</v>
      </c>
      <c r="AG1248" s="99">
        <v>901992.08990478504</v>
      </c>
      <c r="AH1248" s="99">
        <v>0</v>
      </c>
      <c r="AI1248" s="99">
        <v>2474619.1527404799</v>
      </c>
      <c r="AJ1248" s="99">
        <v>778244.92303466797</v>
      </c>
      <c r="AK1248" s="99">
        <v>0</v>
      </c>
      <c r="AL1248" s="99">
        <v>409315.73324966402</v>
      </c>
      <c r="AM1248" s="99">
        <v>0</v>
      </c>
      <c r="AN1248" s="99">
        <v>14912744.0462646</v>
      </c>
      <c r="AO1248" s="99">
        <v>57120795.2802734</v>
      </c>
      <c r="AP1248" s="99">
        <v>0</v>
      </c>
      <c r="AQ1248" s="99">
        <v>9019928.82885742</v>
      </c>
      <c r="AR1248" s="99">
        <v>6778595.6738281297</v>
      </c>
      <c r="AS1248" s="99">
        <v>3575238.1578674298</v>
      </c>
      <c r="AT1248" s="99">
        <v>0</v>
      </c>
      <c r="AU1248" s="99">
        <v>0</v>
      </c>
      <c r="AV1248" s="99">
        <v>51777128.541992202</v>
      </c>
      <c r="AW1248" s="99">
        <v>0</v>
      </c>
      <c r="AX1248" s="99">
        <v>95943.565814018293</v>
      </c>
      <c r="AY1248" s="99">
        <v>26310637.0322266</v>
      </c>
      <c r="AZ1248" s="99">
        <v>8071521.6898803702</v>
      </c>
      <c r="BA1248" s="99">
        <v>0</v>
      </c>
      <c r="BB1248" s="99">
        <v>24843729.801025402</v>
      </c>
      <c r="BC1248" s="99">
        <v>7075242.4624633798</v>
      </c>
      <c r="BD1248" s="99">
        <v>0</v>
      </c>
      <c r="BE1248" s="99">
        <v>3553147.41339111</v>
      </c>
      <c r="BF1248" s="99">
        <v>0</v>
      </c>
      <c r="BG1248" s="99">
        <v>51675539.599609397</v>
      </c>
      <c r="BH1248" s="99">
        <v>16048231.325195299</v>
      </c>
      <c r="BI1248" s="99">
        <v>0</v>
      </c>
      <c r="BJ1248" s="99">
        <v>3847561.29083252</v>
      </c>
      <c r="BK1248" s="99">
        <v>2800076.9312439002</v>
      </c>
      <c r="BL1248" s="99">
        <v>0</v>
      </c>
      <c r="BM1248" s="99">
        <v>0</v>
      </c>
      <c r="BN1248" s="99">
        <v>0</v>
      </c>
      <c r="BO1248" s="99">
        <v>0</v>
      </c>
      <c r="BP1248" s="99">
        <v>0</v>
      </c>
      <c r="BQ1248" s="99">
        <v>0</v>
      </c>
      <c r="BR1248" s="99">
        <v>8650622.6453857403</v>
      </c>
      <c r="BS1248" s="99">
        <v>3192357.6410217299</v>
      </c>
      <c r="BT1248" s="99">
        <v>0</v>
      </c>
      <c r="BU1248" s="99">
        <v>4738032.6699218797</v>
      </c>
      <c r="BV1248" s="99">
        <v>3467661.9498291002</v>
      </c>
      <c r="BW1248" s="99">
        <v>0</v>
      </c>
      <c r="BX1248" s="99">
        <v>753695.60727691697</v>
      </c>
      <c r="BY1248" s="99">
        <v>0</v>
      </c>
      <c r="BZ1248" s="99">
        <v>0</v>
      </c>
      <c r="CA1248" s="99">
        <v>124386.623518944</v>
      </c>
      <c r="CB1248" s="99">
        <v>6733992.5616455097</v>
      </c>
      <c r="CC1248" s="99">
        <v>66164076.787597701</v>
      </c>
      <c r="CD1248" s="99">
        <v>19917267.528076202</v>
      </c>
      <c r="CE1248" s="99">
        <v>3495.3533042967301</v>
      </c>
      <c r="CF1248" s="99">
        <v>409336.617031097</v>
      </c>
      <c r="CG1248" s="99">
        <v>3557168.3298034701</v>
      </c>
      <c r="CH1248" s="99">
        <v>0</v>
      </c>
      <c r="CI1248" s="99">
        <v>127883.231160164</v>
      </c>
      <c r="CJ1248" s="99">
        <v>7142570.5056152297</v>
      </c>
      <c r="CK1248" s="99">
        <v>69582658.399414107</v>
      </c>
      <c r="CL1248" s="99">
        <v>20631058.715332001</v>
      </c>
      <c r="CM1248" s="166">
        <v>171759.95975875901</v>
      </c>
      <c r="CN1248" s="166">
        <v>22037375.412109401</v>
      </c>
      <c r="CO1248" s="166">
        <v>121307489.055664</v>
      </c>
      <c r="CP1248" s="99">
        <v>20631058.715332001</v>
      </c>
      <c r="CQ1248" s="99">
        <v>0</v>
      </c>
      <c r="CR1248" s="99">
        <v>0</v>
      </c>
      <c r="CS1248" s="99">
        <v>0</v>
      </c>
      <c r="CT1248" s="99">
        <v>0</v>
      </c>
      <c r="CU1248" s="98">
        <v>16298.784855462</v>
      </c>
      <c r="CV1248" s="98">
        <v>47378.855734826</v>
      </c>
      <c r="CW1248" s="98">
        <v>7143329.1786766071</v>
      </c>
      <c r="CX1248" s="98">
        <v>69721245.117401168</v>
      </c>
    </row>
    <row r="1249" spans="1:102" x14ac:dyDescent="0.2">
      <c r="A1249" s="98" t="s">
        <v>70</v>
      </c>
      <c r="B1249" s="100">
        <v>42614</v>
      </c>
      <c r="C1249" s="99">
        <v>107972.125482559</v>
      </c>
      <c r="D1249" s="99">
        <v>0</v>
      </c>
      <c r="E1249" s="99">
        <v>16136.8899735212</v>
      </c>
      <c r="F1249" s="99">
        <v>13807.843697071101</v>
      </c>
      <c r="G1249" s="99">
        <v>3519.6537808477901</v>
      </c>
      <c r="H1249" s="99">
        <v>0</v>
      </c>
      <c r="I1249" s="99">
        <v>0</v>
      </c>
      <c r="J1249" s="99">
        <v>44122.086146831498</v>
      </c>
      <c r="K1249" s="99">
        <v>0</v>
      </c>
      <c r="L1249" s="99">
        <v>169.22245603241001</v>
      </c>
      <c r="M1249" s="99">
        <v>51905.574606895403</v>
      </c>
      <c r="N1249" s="99">
        <v>7951.6040794849396</v>
      </c>
      <c r="O1249" s="99">
        <v>0</v>
      </c>
      <c r="P1249" s="99">
        <v>58316.504938602397</v>
      </c>
      <c r="Q1249" s="99">
        <v>5820.18870186806</v>
      </c>
      <c r="R1249" s="99">
        <v>0</v>
      </c>
      <c r="S1249" s="99">
        <v>3508.6549281477901</v>
      </c>
      <c r="T1249" s="99">
        <v>0</v>
      </c>
      <c r="U1249" s="99">
        <v>44139.213931560502</v>
      </c>
      <c r="V1249" s="99">
        <v>5724916.9414672898</v>
      </c>
      <c r="W1249" s="99">
        <v>0</v>
      </c>
      <c r="X1249" s="99">
        <v>994932.93082428002</v>
      </c>
      <c r="Y1249" s="99">
        <v>757322.77329254197</v>
      </c>
      <c r="Z1249" s="99">
        <v>410420.80995178199</v>
      </c>
      <c r="AA1249" s="99">
        <v>0</v>
      </c>
      <c r="AB1249" s="99">
        <v>0</v>
      </c>
      <c r="AC1249" s="99">
        <v>14868721.860961899</v>
      </c>
      <c r="AD1249" s="99">
        <v>0</v>
      </c>
      <c r="AE1249" s="99">
        <v>11817.2498569489</v>
      </c>
      <c r="AF1249" s="99">
        <v>2606497.2787780799</v>
      </c>
      <c r="AG1249" s="99">
        <v>890219.40415954601</v>
      </c>
      <c r="AH1249" s="99">
        <v>0</v>
      </c>
      <c r="AI1249" s="99">
        <v>2441660.0477905301</v>
      </c>
      <c r="AJ1249" s="99">
        <v>758204.55014038098</v>
      </c>
      <c r="AK1249" s="99">
        <v>0</v>
      </c>
      <c r="AL1249" s="99">
        <v>408590.96458435099</v>
      </c>
      <c r="AM1249" s="99">
        <v>0</v>
      </c>
      <c r="AN1249" s="99">
        <v>14899361.712158199</v>
      </c>
      <c r="AO1249" s="99">
        <v>57669372.141113304</v>
      </c>
      <c r="AP1249" s="99">
        <v>0</v>
      </c>
      <c r="AQ1249" s="99">
        <v>8849499.2988281306</v>
      </c>
      <c r="AR1249" s="99">
        <v>6622494.4111938505</v>
      </c>
      <c r="AS1249" s="99">
        <v>3582818.1788330101</v>
      </c>
      <c r="AT1249" s="99">
        <v>0</v>
      </c>
      <c r="AU1249" s="99">
        <v>0</v>
      </c>
      <c r="AV1249" s="99">
        <v>51717040.404296897</v>
      </c>
      <c r="AW1249" s="99">
        <v>0</v>
      </c>
      <c r="AX1249" s="99">
        <v>83048.7723617554</v>
      </c>
      <c r="AY1249" s="99">
        <v>26672856.985595699</v>
      </c>
      <c r="AZ1249" s="99">
        <v>8022177.0703735398</v>
      </c>
      <c r="BA1249" s="99">
        <v>0</v>
      </c>
      <c r="BB1249" s="99">
        <v>24681062.986083999</v>
      </c>
      <c r="BC1249" s="99">
        <v>6975546.8126831101</v>
      </c>
      <c r="BD1249" s="99">
        <v>0</v>
      </c>
      <c r="BE1249" s="99">
        <v>3559127.1690978999</v>
      </c>
      <c r="BF1249" s="99">
        <v>0</v>
      </c>
      <c r="BG1249" s="99">
        <v>51713483.5</v>
      </c>
      <c r="BH1249" s="99">
        <v>15865192.6296387</v>
      </c>
      <c r="BI1249" s="99">
        <v>0</v>
      </c>
      <c r="BJ1249" s="99">
        <v>3736359.2438659701</v>
      </c>
      <c r="BK1249" s="99">
        <v>2713084.60369873</v>
      </c>
      <c r="BL1249" s="99">
        <v>0</v>
      </c>
      <c r="BM1249" s="99">
        <v>0</v>
      </c>
      <c r="BN1249" s="99">
        <v>0</v>
      </c>
      <c r="BO1249" s="99">
        <v>0</v>
      </c>
      <c r="BP1249" s="99">
        <v>0</v>
      </c>
      <c r="BQ1249" s="99">
        <v>0</v>
      </c>
      <c r="BR1249" s="99">
        <v>8630649.8114013709</v>
      </c>
      <c r="BS1249" s="99">
        <v>3150457.0037231399</v>
      </c>
      <c r="BT1249" s="99">
        <v>0</v>
      </c>
      <c r="BU1249" s="99">
        <v>4004920.4199523898</v>
      </c>
      <c r="BV1249" s="99">
        <v>3424365.2868042002</v>
      </c>
      <c r="BW1249" s="99">
        <v>0</v>
      </c>
      <c r="BX1249" s="99">
        <v>623185.82778930699</v>
      </c>
      <c r="BY1249" s="99">
        <v>0</v>
      </c>
      <c r="BZ1249" s="99">
        <v>0</v>
      </c>
      <c r="CA1249" s="99">
        <v>124119.075309753</v>
      </c>
      <c r="CB1249" s="99">
        <v>6718300.95422363</v>
      </c>
      <c r="CC1249" s="99">
        <v>66486216.5771484</v>
      </c>
      <c r="CD1249" s="99">
        <v>19576495.8676758</v>
      </c>
      <c r="CE1249" s="99">
        <v>3520.9833383858199</v>
      </c>
      <c r="CF1249" s="99">
        <v>412096.35275650001</v>
      </c>
      <c r="CG1249" s="99">
        <v>3601361.16333008</v>
      </c>
      <c r="CH1249" s="99">
        <v>0</v>
      </c>
      <c r="CI1249" s="99">
        <v>127644.56995391801</v>
      </c>
      <c r="CJ1249" s="99">
        <v>7131021.4088745099</v>
      </c>
      <c r="CK1249" s="99">
        <v>70102130.614257798</v>
      </c>
      <c r="CL1249" s="99">
        <v>20270575.760742199</v>
      </c>
      <c r="CM1249" s="166">
        <v>171303.343305588</v>
      </c>
      <c r="CN1249" s="166">
        <v>21984757.502197299</v>
      </c>
      <c r="CO1249" s="166">
        <v>121845793.86718801</v>
      </c>
      <c r="CP1249" s="99">
        <v>20270575.760742199</v>
      </c>
      <c r="CQ1249" s="99">
        <v>0</v>
      </c>
      <c r="CR1249" s="99">
        <v>0</v>
      </c>
      <c r="CS1249" s="99">
        <v>0</v>
      </c>
      <c r="CT1249" s="99">
        <v>0</v>
      </c>
      <c r="CU1249" s="98">
        <v>16139.227107064</v>
      </c>
      <c r="CV1249" s="98">
        <v>47186.033949151002</v>
      </c>
      <c r="CW1249" s="98">
        <v>7130397.3069801303</v>
      </c>
      <c r="CX1249" s="98">
        <v>70087577.740478486</v>
      </c>
    </row>
    <row r="1250" spans="1:102" x14ac:dyDescent="0.2">
      <c r="A1250" s="98" t="s">
        <v>70</v>
      </c>
      <c r="B1250" s="100">
        <v>42705</v>
      </c>
      <c r="C1250" s="99">
        <v>108118.740260124</v>
      </c>
      <c r="D1250" s="99">
        <v>0</v>
      </c>
      <c r="E1250" s="99">
        <v>15879.386843800499</v>
      </c>
      <c r="F1250" s="99">
        <v>13665.489835500701</v>
      </c>
      <c r="G1250" s="99">
        <v>3586.7183000445398</v>
      </c>
      <c r="H1250" s="99">
        <v>0</v>
      </c>
      <c r="I1250" s="99">
        <v>0</v>
      </c>
      <c r="J1250" s="99">
        <v>44183.285773754098</v>
      </c>
      <c r="K1250" s="99">
        <v>0</v>
      </c>
      <c r="L1250" s="99">
        <v>148.72913752123699</v>
      </c>
      <c r="M1250" s="99">
        <v>52025.435832977302</v>
      </c>
      <c r="N1250" s="99">
        <v>7806.8900577426002</v>
      </c>
      <c r="O1250" s="99">
        <v>0</v>
      </c>
      <c r="P1250" s="99">
        <v>58371.694657802604</v>
      </c>
      <c r="Q1250" s="99">
        <v>5721.8190369606</v>
      </c>
      <c r="R1250" s="99">
        <v>0</v>
      </c>
      <c r="S1250" s="99">
        <v>3575.7037479877499</v>
      </c>
      <c r="T1250" s="99">
        <v>0</v>
      </c>
      <c r="U1250" s="99">
        <v>44174.088654518098</v>
      </c>
      <c r="V1250" s="99">
        <v>5711207.3137817401</v>
      </c>
      <c r="W1250" s="99">
        <v>0</v>
      </c>
      <c r="X1250" s="99">
        <v>971334.83672332799</v>
      </c>
      <c r="Y1250" s="99">
        <v>737582.83739471401</v>
      </c>
      <c r="Z1250" s="99">
        <v>408475.98644256598</v>
      </c>
      <c r="AA1250" s="99">
        <v>0</v>
      </c>
      <c r="AB1250" s="99">
        <v>0</v>
      </c>
      <c r="AC1250" s="99">
        <v>14834915.166748</v>
      </c>
      <c r="AD1250" s="99">
        <v>0</v>
      </c>
      <c r="AE1250" s="99">
        <v>10337.4468522072</v>
      </c>
      <c r="AF1250" s="99">
        <v>2591357.50354004</v>
      </c>
      <c r="AG1250" s="99">
        <v>875114.77414703404</v>
      </c>
      <c r="AH1250" s="99">
        <v>0</v>
      </c>
      <c r="AI1250" s="99">
        <v>2433090.6707458501</v>
      </c>
      <c r="AJ1250" s="99">
        <v>758668.71249389602</v>
      </c>
      <c r="AK1250" s="99">
        <v>0</v>
      </c>
      <c r="AL1250" s="99">
        <v>408303.98077011103</v>
      </c>
      <c r="AM1250" s="99">
        <v>0</v>
      </c>
      <c r="AN1250" s="99">
        <v>14898653.1951904</v>
      </c>
      <c r="AO1250" s="99">
        <v>57896251.7353516</v>
      </c>
      <c r="AP1250" s="99">
        <v>0</v>
      </c>
      <c r="AQ1250" s="99">
        <v>8624967.2769775409</v>
      </c>
      <c r="AR1250" s="99">
        <v>6444999.9230346698</v>
      </c>
      <c r="AS1250" s="99">
        <v>3574661.6667785598</v>
      </c>
      <c r="AT1250" s="99">
        <v>0</v>
      </c>
      <c r="AU1250" s="99">
        <v>0</v>
      </c>
      <c r="AV1250" s="99">
        <v>51851276.954589799</v>
      </c>
      <c r="AW1250" s="99">
        <v>0</v>
      </c>
      <c r="AX1250" s="99">
        <v>71382.430537223801</v>
      </c>
      <c r="AY1250" s="99">
        <v>26604842.754394501</v>
      </c>
      <c r="AZ1250" s="99">
        <v>7919602.8009643601</v>
      </c>
      <c r="BA1250" s="99">
        <v>0</v>
      </c>
      <c r="BB1250" s="99">
        <v>24845431.9838867</v>
      </c>
      <c r="BC1250" s="99">
        <v>7001209.8482665997</v>
      </c>
      <c r="BD1250" s="99">
        <v>0</v>
      </c>
      <c r="BE1250" s="99">
        <v>3582784.8908996601</v>
      </c>
      <c r="BF1250" s="99">
        <v>0</v>
      </c>
      <c r="BG1250" s="99">
        <v>51858315.064453103</v>
      </c>
      <c r="BH1250" s="99">
        <v>15959627.8011475</v>
      </c>
      <c r="BI1250" s="99">
        <v>0</v>
      </c>
      <c r="BJ1250" s="99">
        <v>3646152.9929504399</v>
      </c>
      <c r="BK1250" s="99">
        <v>2661166.9854431199</v>
      </c>
      <c r="BL1250" s="99">
        <v>0</v>
      </c>
      <c r="BM1250" s="99">
        <v>0</v>
      </c>
      <c r="BN1250" s="99">
        <v>0</v>
      </c>
      <c r="BO1250" s="99">
        <v>0</v>
      </c>
      <c r="BP1250" s="99">
        <v>0</v>
      </c>
      <c r="BQ1250" s="99">
        <v>0</v>
      </c>
      <c r="BR1250" s="99">
        <v>8632938.7598877009</v>
      </c>
      <c r="BS1250" s="99">
        <v>3089421.1368408198</v>
      </c>
      <c r="BT1250" s="99">
        <v>0</v>
      </c>
      <c r="BU1250" s="99">
        <v>4556993.6399536096</v>
      </c>
      <c r="BV1250" s="99">
        <v>3426797.9977111798</v>
      </c>
      <c r="BW1250" s="99">
        <v>0</v>
      </c>
      <c r="BX1250" s="99">
        <v>704926.23745727504</v>
      </c>
      <c r="BY1250" s="99">
        <v>0</v>
      </c>
      <c r="BZ1250" s="99">
        <v>0</v>
      </c>
      <c r="CA1250" s="99">
        <v>124063.707912445</v>
      </c>
      <c r="CB1250" s="99">
        <v>6673740.4359130897</v>
      </c>
      <c r="CC1250" s="99">
        <v>66495157.973632798</v>
      </c>
      <c r="CD1250" s="99">
        <v>19600192.348877002</v>
      </c>
      <c r="CE1250" s="99">
        <v>3587.89744946361</v>
      </c>
      <c r="CF1250" s="99">
        <v>412407.989997864</v>
      </c>
      <c r="CG1250" s="99">
        <v>3618038.5309753399</v>
      </c>
      <c r="CH1250" s="99">
        <v>0</v>
      </c>
      <c r="CI1250" s="99">
        <v>127650.324966431</v>
      </c>
      <c r="CJ1250" s="99">
        <v>7087204.6211547898</v>
      </c>
      <c r="CK1250" s="99">
        <v>70113926.832031295</v>
      </c>
      <c r="CL1250" s="99">
        <v>20302897.620117199</v>
      </c>
      <c r="CM1250" s="166">
        <v>171349.09763717701</v>
      </c>
      <c r="CN1250" s="166">
        <v>21962047.055908199</v>
      </c>
      <c r="CO1250" s="166">
        <v>121990568.41699199</v>
      </c>
      <c r="CP1250" s="99">
        <v>20302897.620117199</v>
      </c>
      <c r="CQ1250" s="99">
        <v>0</v>
      </c>
      <c r="CR1250" s="99">
        <v>0</v>
      </c>
      <c r="CS1250" s="99">
        <v>0</v>
      </c>
      <c r="CT1250" s="99">
        <v>0</v>
      </c>
      <c r="CU1250" s="98">
        <v>15879.907548900001</v>
      </c>
      <c r="CV1250" s="98">
        <v>47316.873242251997</v>
      </c>
      <c r="CW1250" s="98">
        <v>7086148.4259109534</v>
      </c>
      <c r="CX1250" s="98">
        <v>70113196.504608139</v>
      </c>
    </row>
    <row r="1251" spans="1:102" x14ac:dyDescent="0.2">
      <c r="A1251" s="98" t="s">
        <v>70</v>
      </c>
      <c r="B1251" s="100">
        <v>42795</v>
      </c>
      <c r="C1251" s="99">
        <v>108572.09959030199</v>
      </c>
      <c r="D1251" s="99">
        <v>0</v>
      </c>
      <c r="E1251" s="99">
        <v>15549.644702076899</v>
      </c>
      <c r="F1251" s="99">
        <v>13424.1726877689</v>
      </c>
      <c r="G1251" s="99">
        <v>3642.6249821186102</v>
      </c>
      <c r="H1251" s="99">
        <v>0</v>
      </c>
      <c r="I1251" s="99">
        <v>0</v>
      </c>
      <c r="J1251" s="99">
        <v>44230.6687283516</v>
      </c>
      <c r="K1251" s="99">
        <v>0</v>
      </c>
      <c r="L1251" s="99">
        <v>158.43596173636601</v>
      </c>
      <c r="M1251" s="99">
        <v>52329.268567085302</v>
      </c>
      <c r="N1251" s="99">
        <v>7676.7424019575101</v>
      </c>
      <c r="O1251" s="99">
        <v>0</v>
      </c>
      <c r="P1251" s="99">
        <v>58242.262845992998</v>
      </c>
      <c r="Q1251" s="99">
        <v>5667.85835808516</v>
      </c>
      <c r="R1251" s="99">
        <v>0</v>
      </c>
      <c r="S1251" s="99">
        <v>3623.81465741992</v>
      </c>
      <c r="T1251" s="99">
        <v>0</v>
      </c>
      <c r="U1251" s="99">
        <v>44224.374444007903</v>
      </c>
      <c r="V1251" s="99">
        <v>5740991.6275634803</v>
      </c>
      <c r="W1251" s="99">
        <v>0</v>
      </c>
      <c r="X1251" s="99">
        <v>946783.43858337402</v>
      </c>
      <c r="Y1251" s="99">
        <v>719265.84049987805</v>
      </c>
      <c r="Z1251" s="99">
        <v>419092.63698196399</v>
      </c>
      <c r="AA1251" s="99">
        <v>0</v>
      </c>
      <c r="AB1251" s="99">
        <v>0</v>
      </c>
      <c r="AC1251" s="99">
        <v>14963340.7349854</v>
      </c>
      <c r="AD1251" s="99">
        <v>0</v>
      </c>
      <c r="AE1251" s="99">
        <v>12133.958141684499</v>
      </c>
      <c r="AF1251" s="99">
        <v>2602908.9804992699</v>
      </c>
      <c r="AG1251" s="99">
        <v>856490.37300872803</v>
      </c>
      <c r="AH1251" s="99">
        <v>0</v>
      </c>
      <c r="AI1251" s="99">
        <v>2485372.69177246</v>
      </c>
      <c r="AJ1251" s="99">
        <v>757902.83873748803</v>
      </c>
      <c r="AK1251" s="99">
        <v>0</v>
      </c>
      <c r="AL1251" s="99">
        <v>415716.61553955101</v>
      </c>
      <c r="AM1251" s="99">
        <v>0</v>
      </c>
      <c r="AN1251" s="99">
        <v>14905429.1992188</v>
      </c>
      <c r="AO1251" s="99">
        <v>58604702.110839799</v>
      </c>
      <c r="AP1251" s="99">
        <v>0</v>
      </c>
      <c r="AQ1251" s="99">
        <v>8380179.3055419903</v>
      </c>
      <c r="AR1251" s="99">
        <v>6245207.6566772498</v>
      </c>
      <c r="AS1251" s="99">
        <v>3686631.8296203599</v>
      </c>
      <c r="AT1251" s="99">
        <v>0</v>
      </c>
      <c r="AU1251" s="99">
        <v>0</v>
      </c>
      <c r="AV1251" s="99">
        <v>52304752.879394501</v>
      </c>
      <c r="AW1251" s="99">
        <v>0</v>
      </c>
      <c r="AX1251" s="99">
        <v>84519.138224601702</v>
      </c>
      <c r="AY1251" s="99">
        <v>26832211.767333999</v>
      </c>
      <c r="AZ1251" s="99">
        <v>7793356.44641113</v>
      </c>
      <c r="BA1251" s="99">
        <v>0</v>
      </c>
      <c r="BB1251" s="99">
        <v>25462821.330322299</v>
      </c>
      <c r="BC1251" s="99">
        <v>7049576.3711547898</v>
      </c>
      <c r="BD1251" s="99">
        <v>0</v>
      </c>
      <c r="BE1251" s="99">
        <v>3649164.2859191899</v>
      </c>
      <c r="BF1251" s="99">
        <v>0</v>
      </c>
      <c r="BG1251" s="99">
        <v>52208346.937011696</v>
      </c>
      <c r="BH1251" s="99">
        <v>16281470.709472699</v>
      </c>
      <c r="BI1251" s="99">
        <v>0</v>
      </c>
      <c r="BJ1251" s="99">
        <v>3547459.9798889202</v>
      </c>
      <c r="BK1251" s="99">
        <v>2607436.49505615</v>
      </c>
      <c r="BL1251" s="99">
        <v>0</v>
      </c>
      <c r="BM1251" s="99">
        <v>0</v>
      </c>
      <c r="BN1251" s="99">
        <v>0</v>
      </c>
      <c r="BO1251" s="99">
        <v>0</v>
      </c>
      <c r="BP1251" s="99">
        <v>0</v>
      </c>
      <c r="BQ1251" s="99">
        <v>0</v>
      </c>
      <c r="BR1251" s="99">
        <v>8757352.6397705097</v>
      </c>
      <c r="BS1251" s="99">
        <v>3044821.7972106901</v>
      </c>
      <c r="BT1251" s="99">
        <v>0</v>
      </c>
      <c r="BU1251" s="99">
        <v>4676235.6298828097</v>
      </c>
      <c r="BV1251" s="99">
        <v>3417258.86468506</v>
      </c>
      <c r="BW1251" s="99">
        <v>0</v>
      </c>
      <c r="BX1251" s="99">
        <v>757650.81725311303</v>
      </c>
      <c r="BY1251" s="99">
        <v>0</v>
      </c>
      <c r="BZ1251" s="99">
        <v>0</v>
      </c>
      <c r="CA1251" s="99">
        <v>123985.550746918</v>
      </c>
      <c r="CB1251" s="99">
        <v>6693252.5907592801</v>
      </c>
      <c r="CC1251" s="99">
        <v>66996974.275390603</v>
      </c>
      <c r="CD1251" s="99">
        <v>19836475.595703099</v>
      </c>
      <c r="CE1251" s="99">
        <v>3633.80945277214</v>
      </c>
      <c r="CF1251" s="99">
        <v>416189.88191986101</v>
      </c>
      <c r="CG1251" s="99">
        <v>3653923.6589965802</v>
      </c>
      <c r="CH1251" s="99">
        <v>0</v>
      </c>
      <c r="CI1251" s="99">
        <v>127613.80092143999</v>
      </c>
      <c r="CJ1251" s="99">
        <v>7109045.8388671903</v>
      </c>
      <c r="CK1251" s="99">
        <v>70644266.754882798</v>
      </c>
      <c r="CL1251" s="99">
        <v>20572597.403076202</v>
      </c>
      <c r="CM1251" s="166">
        <v>171372.865623474</v>
      </c>
      <c r="CN1251" s="166">
        <v>21989177.2263184</v>
      </c>
      <c r="CO1251" s="166">
        <v>122881914.890625</v>
      </c>
      <c r="CP1251" s="99">
        <v>20572597.403076202</v>
      </c>
      <c r="CQ1251" s="99">
        <v>0</v>
      </c>
      <c r="CR1251" s="99">
        <v>0</v>
      </c>
      <c r="CS1251" s="99">
        <v>0</v>
      </c>
      <c r="CT1251" s="99">
        <v>0</v>
      </c>
      <c r="CU1251" s="98">
        <v>15548.062133718</v>
      </c>
      <c r="CV1251" s="98">
        <v>47378.699197588001</v>
      </c>
      <c r="CW1251" s="98">
        <v>7109442.472679141</v>
      </c>
      <c r="CX1251" s="98">
        <v>70650897.934387177</v>
      </c>
    </row>
    <row r="1252" spans="1:102" x14ac:dyDescent="0.2">
      <c r="A1252" s="98" t="s">
        <v>70</v>
      </c>
      <c r="B1252" s="100">
        <v>42887</v>
      </c>
      <c r="C1252" s="99">
        <v>108154.668455124</v>
      </c>
      <c r="D1252" s="99">
        <v>0</v>
      </c>
      <c r="E1252" s="99">
        <v>15237.054149985301</v>
      </c>
      <c r="F1252" s="99">
        <v>13228.417900681499</v>
      </c>
      <c r="G1252" s="99">
        <v>3579.8374457657301</v>
      </c>
      <c r="H1252" s="99">
        <v>0</v>
      </c>
      <c r="I1252" s="99">
        <v>0</v>
      </c>
      <c r="J1252" s="99">
        <v>44159.022800922401</v>
      </c>
      <c r="K1252" s="99">
        <v>0</v>
      </c>
      <c r="L1252" s="99">
        <v>167.69985915161701</v>
      </c>
      <c r="M1252" s="99">
        <v>52047.098777771003</v>
      </c>
      <c r="N1252" s="99">
        <v>7530.5489331483795</v>
      </c>
      <c r="O1252" s="99">
        <v>0</v>
      </c>
      <c r="P1252" s="99">
        <v>58008.460051536596</v>
      </c>
      <c r="Q1252" s="99">
        <v>5593.54907745123</v>
      </c>
      <c r="R1252" s="99">
        <v>0</v>
      </c>
      <c r="S1252" s="99">
        <v>3573.29486703873</v>
      </c>
      <c r="T1252" s="99">
        <v>0</v>
      </c>
      <c r="U1252" s="99">
        <v>44151.147777557402</v>
      </c>
      <c r="V1252" s="99">
        <v>5705064.8712158203</v>
      </c>
      <c r="W1252" s="99">
        <v>0</v>
      </c>
      <c r="X1252" s="99">
        <v>923811.81761932396</v>
      </c>
      <c r="Y1252" s="99">
        <v>703099.19126892101</v>
      </c>
      <c r="Z1252" s="99">
        <v>404760.75386428798</v>
      </c>
      <c r="AA1252" s="99">
        <v>0</v>
      </c>
      <c r="AB1252" s="99">
        <v>0</v>
      </c>
      <c r="AC1252" s="99">
        <v>14889612.857788101</v>
      </c>
      <c r="AD1252" s="99">
        <v>0</v>
      </c>
      <c r="AE1252" s="99">
        <v>11291.910347819299</v>
      </c>
      <c r="AF1252" s="99">
        <v>2582344.9458618201</v>
      </c>
      <c r="AG1252" s="99">
        <v>842466.33904266404</v>
      </c>
      <c r="AH1252" s="99">
        <v>0</v>
      </c>
      <c r="AI1252" s="99">
        <v>2404242.4981079102</v>
      </c>
      <c r="AJ1252" s="99">
        <v>750401.34235382103</v>
      </c>
      <c r="AK1252" s="99">
        <v>0</v>
      </c>
      <c r="AL1252" s="99">
        <v>402828.18446350098</v>
      </c>
      <c r="AM1252" s="99">
        <v>0</v>
      </c>
      <c r="AN1252" s="99">
        <v>14968593.708862299</v>
      </c>
      <c r="AO1252" s="99">
        <v>58484405.875</v>
      </c>
      <c r="AP1252" s="99">
        <v>0</v>
      </c>
      <c r="AQ1252" s="99">
        <v>8234644.2755737295</v>
      </c>
      <c r="AR1252" s="99">
        <v>6154955.2688598596</v>
      </c>
      <c r="AS1252" s="99">
        <v>3561973.8518066402</v>
      </c>
      <c r="AT1252" s="99">
        <v>0</v>
      </c>
      <c r="AU1252" s="99">
        <v>0</v>
      </c>
      <c r="AV1252" s="99">
        <v>52394048.978515603</v>
      </c>
      <c r="AW1252" s="99">
        <v>0</v>
      </c>
      <c r="AX1252" s="99">
        <v>91354.725026130705</v>
      </c>
      <c r="AY1252" s="99">
        <v>26865552.122802701</v>
      </c>
      <c r="AZ1252" s="99">
        <v>7697451.6796875</v>
      </c>
      <c r="BA1252" s="99">
        <v>0</v>
      </c>
      <c r="BB1252" s="99">
        <v>24710623.425781298</v>
      </c>
      <c r="BC1252" s="99">
        <v>6972370.6014404297</v>
      </c>
      <c r="BD1252" s="99">
        <v>0</v>
      </c>
      <c r="BE1252" s="99">
        <v>3547354.6752929701</v>
      </c>
      <c r="BF1252" s="99">
        <v>0</v>
      </c>
      <c r="BG1252" s="99">
        <v>52488942.40625</v>
      </c>
      <c r="BH1252" s="99">
        <v>15978773.1400146</v>
      </c>
      <c r="BI1252" s="99">
        <v>0</v>
      </c>
      <c r="BJ1252" s="99">
        <v>3463709.9900207501</v>
      </c>
      <c r="BK1252" s="99">
        <v>2561333.1449279799</v>
      </c>
      <c r="BL1252" s="99">
        <v>0</v>
      </c>
      <c r="BM1252" s="99">
        <v>0</v>
      </c>
      <c r="BN1252" s="99">
        <v>0</v>
      </c>
      <c r="BO1252" s="99">
        <v>0</v>
      </c>
      <c r="BP1252" s="99">
        <v>0</v>
      </c>
      <c r="BQ1252" s="99">
        <v>0</v>
      </c>
      <c r="BR1252" s="99">
        <v>8693720.3565673791</v>
      </c>
      <c r="BS1252" s="99">
        <v>2999238.9595642099</v>
      </c>
      <c r="BT1252" s="99">
        <v>0</v>
      </c>
      <c r="BU1252" s="99">
        <v>4606248.1798706101</v>
      </c>
      <c r="BV1252" s="99">
        <v>3380965.26480103</v>
      </c>
      <c r="BW1252" s="99">
        <v>0</v>
      </c>
      <c r="BX1252" s="99">
        <v>745293.16730499303</v>
      </c>
      <c r="BY1252" s="99">
        <v>0</v>
      </c>
      <c r="BZ1252" s="99">
        <v>0</v>
      </c>
      <c r="CA1252" s="99">
        <v>123426.14970302601</v>
      </c>
      <c r="CB1252" s="99">
        <v>6625038.5157470703</v>
      </c>
      <c r="CC1252" s="99">
        <v>66674546.5478516</v>
      </c>
      <c r="CD1252" s="99">
        <v>19457183.958984401</v>
      </c>
      <c r="CE1252" s="99">
        <v>3586.4156241715</v>
      </c>
      <c r="CF1252" s="99">
        <v>412733.439273834</v>
      </c>
      <c r="CG1252" s="99">
        <v>3632141.7821350102</v>
      </c>
      <c r="CH1252" s="99">
        <v>0</v>
      </c>
      <c r="CI1252" s="99">
        <v>127013.76139450099</v>
      </c>
      <c r="CJ1252" s="99">
        <v>7035212.8125610398</v>
      </c>
      <c r="CK1252" s="99">
        <v>70254106.736328095</v>
      </c>
      <c r="CL1252" s="99">
        <v>20160514.887695301</v>
      </c>
      <c r="CM1252" s="166">
        <v>170714.46034812901</v>
      </c>
      <c r="CN1252" s="166">
        <v>21973818.864013702</v>
      </c>
      <c r="CO1252" s="166">
        <v>122946673.106445</v>
      </c>
      <c r="CP1252" s="99">
        <v>20160514.887695301</v>
      </c>
      <c r="CQ1252" s="99">
        <v>0</v>
      </c>
      <c r="CR1252" s="99">
        <v>0</v>
      </c>
      <c r="CS1252" s="99">
        <v>0</v>
      </c>
      <c r="CT1252" s="99">
        <v>0</v>
      </c>
      <c r="CU1252" s="98">
        <v>15237.364947705</v>
      </c>
      <c r="CV1252" s="98">
        <v>47245.273178221003</v>
      </c>
      <c r="CW1252" s="98">
        <v>7037771.9550209045</v>
      </c>
      <c r="CX1252" s="98">
        <v>70306688.329986617</v>
      </c>
    </row>
    <row r="1253" spans="1:102" x14ac:dyDescent="0.2">
      <c r="A1253" s="98" t="s">
        <v>70</v>
      </c>
      <c r="B1253" s="100">
        <v>42979</v>
      </c>
      <c r="C1253" s="99">
        <v>108223.12449455301</v>
      </c>
      <c r="D1253" s="99">
        <v>0</v>
      </c>
      <c r="E1253" s="99">
        <v>14961.4556180239</v>
      </c>
      <c r="F1253" s="99">
        <v>13013.1025172472</v>
      </c>
      <c r="G1253" s="99">
        <v>3643.31323951483</v>
      </c>
      <c r="H1253" s="99">
        <v>0</v>
      </c>
      <c r="I1253" s="99">
        <v>0</v>
      </c>
      <c r="J1253" s="99">
        <v>44109.938962459601</v>
      </c>
      <c r="K1253" s="99">
        <v>0</v>
      </c>
      <c r="L1253" s="99">
        <v>175.22858232446001</v>
      </c>
      <c r="M1253" s="99">
        <v>52196.981931209601</v>
      </c>
      <c r="N1253" s="99">
        <v>7418.4589246511496</v>
      </c>
      <c r="O1253" s="99">
        <v>0</v>
      </c>
      <c r="P1253" s="99">
        <v>57963.984999656699</v>
      </c>
      <c r="Q1253" s="99">
        <v>5493.3157808780697</v>
      </c>
      <c r="R1253" s="99">
        <v>0</v>
      </c>
      <c r="S1253" s="99">
        <v>3633.0672033727201</v>
      </c>
      <c r="T1253" s="99">
        <v>0</v>
      </c>
      <c r="U1253" s="99">
        <v>44144.431564807899</v>
      </c>
      <c r="V1253" s="99">
        <v>5669073.3322143601</v>
      </c>
      <c r="W1253" s="99">
        <v>0</v>
      </c>
      <c r="X1253" s="99">
        <v>903458.312973022</v>
      </c>
      <c r="Y1253" s="99">
        <v>689438.23732757603</v>
      </c>
      <c r="Z1253" s="99">
        <v>402144.19783783</v>
      </c>
      <c r="AA1253" s="99">
        <v>0</v>
      </c>
      <c r="AB1253" s="99">
        <v>0</v>
      </c>
      <c r="AC1253" s="99">
        <v>14903093.990722699</v>
      </c>
      <c r="AD1253" s="99">
        <v>0</v>
      </c>
      <c r="AE1253" s="99">
        <v>10662.636063456501</v>
      </c>
      <c r="AF1253" s="99">
        <v>2560970.5436706501</v>
      </c>
      <c r="AG1253" s="99">
        <v>838075.18048858596</v>
      </c>
      <c r="AH1253" s="99">
        <v>0</v>
      </c>
      <c r="AI1253" s="99">
        <v>2399119.7485046401</v>
      </c>
      <c r="AJ1253" s="99">
        <v>746966.43815612805</v>
      </c>
      <c r="AK1253" s="99">
        <v>0</v>
      </c>
      <c r="AL1253" s="99">
        <v>401328.884296417</v>
      </c>
      <c r="AM1253" s="99">
        <v>0</v>
      </c>
      <c r="AN1253" s="99">
        <v>14970302.290649399</v>
      </c>
      <c r="AO1253" s="99">
        <v>58401996.770507798</v>
      </c>
      <c r="AP1253" s="99">
        <v>0</v>
      </c>
      <c r="AQ1253" s="99">
        <v>8110061.8569946298</v>
      </c>
      <c r="AR1253" s="99">
        <v>6036745.0982665997</v>
      </c>
      <c r="AS1253" s="99">
        <v>3561677.6755065899</v>
      </c>
      <c r="AT1253" s="99">
        <v>0</v>
      </c>
      <c r="AU1253" s="99">
        <v>0</v>
      </c>
      <c r="AV1253" s="99">
        <v>52658271.261718802</v>
      </c>
      <c r="AW1253" s="99">
        <v>0</v>
      </c>
      <c r="AX1253" s="99">
        <v>86271.124980926499</v>
      </c>
      <c r="AY1253" s="99">
        <v>26785492.1484375</v>
      </c>
      <c r="AZ1253" s="99">
        <v>7673956.1057739304</v>
      </c>
      <c r="BA1253" s="99">
        <v>0</v>
      </c>
      <c r="BB1253" s="99">
        <v>24887155.862548798</v>
      </c>
      <c r="BC1253" s="99">
        <v>6979599.29223633</v>
      </c>
      <c r="BD1253" s="99">
        <v>0</v>
      </c>
      <c r="BE1253" s="99">
        <v>3548808.7253418001</v>
      </c>
      <c r="BF1253" s="99">
        <v>0</v>
      </c>
      <c r="BG1253" s="99">
        <v>52644732.423339799</v>
      </c>
      <c r="BH1253" s="99">
        <v>16000071.1998291</v>
      </c>
      <c r="BI1253" s="99">
        <v>0</v>
      </c>
      <c r="BJ1253" s="99">
        <v>3351924.1790771498</v>
      </c>
      <c r="BK1253" s="99">
        <v>2484339.5773620601</v>
      </c>
      <c r="BL1253" s="99">
        <v>0</v>
      </c>
      <c r="BM1253" s="99">
        <v>0</v>
      </c>
      <c r="BN1253" s="99">
        <v>0</v>
      </c>
      <c r="BO1253" s="99">
        <v>0</v>
      </c>
      <c r="BP1253" s="99">
        <v>0</v>
      </c>
      <c r="BQ1253" s="99">
        <v>0</v>
      </c>
      <c r="BR1253" s="99">
        <v>8677125.58276367</v>
      </c>
      <c r="BS1253" s="99">
        <v>2963460.3310546898</v>
      </c>
      <c r="BT1253" s="99">
        <v>0</v>
      </c>
      <c r="BU1253" s="99">
        <v>3936865.6398620601</v>
      </c>
      <c r="BV1253" s="99">
        <v>3356905.5615844699</v>
      </c>
      <c r="BW1253" s="99">
        <v>0</v>
      </c>
      <c r="BX1253" s="99">
        <v>615649.89784240699</v>
      </c>
      <c r="BY1253" s="99">
        <v>0</v>
      </c>
      <c r="BZ1253" s="99">
        <v>0</v>
      </c>
      <c r="CA1253" s="99">
        <v>123221.994850159</v>
      </c>
      <c r="CB1253" s="99">
        <v>6565962.8363647498</v>
      </c>
      <c r="CC1253" s="99">
        <v>66454652.886230499</v>
      </c>
      <c r="CD1253" s="99">
        <v>19336961.737548798</v>
      </c>
      <c r="CE1253" s="99">
        <v>3647.4979192614601</v>
      </c>
      <c r="CF1253" s="99">
        <v>405001.009922028</v>
      </c>
      <c r="CG1253" s="99">
        <v>3590469.88635254</v>
      </c>
      <c r="CH1253" s="99">
        <v>0</v>
      </c>
      <c r="CI1253" s="99">
        <v>126877.68742466001</v>
      </c>
      <c r="CJ1253" s="99">
        <v>6974727.2994384803</v>
      </c>
      <c r="CK1253" s="99">
        <v>70097738.225585893</v>
      </c>
      <c r="CL1253" s="99">
        <v>20029006.4228516</v>
      </c>
      <c r="CM1253" s="166">
        <v>170496.03709220901</v>
      </c>
      <c r="CN1253" s="166">
        <v>21932402.7258301</v>
      </c>
      <c r="CO1253" s="166">
        <v>122837178.77832</v>
      </c>
      <c r="CP1253" s="99">
        <v>20029006.4228516</v>
      </c>
      <c r="CQ1253" s="99">
        <v>0</v>
      </c>
      <c r="CR1253" s="99">
        <v>0</v>
      </c>
      <c r="CS1253" s="99">
        <v>0</v>
      </c>
      <c r="CT1253" s="99">
        <v>0</v>
      </c>
      <c r="CU1253" s="98">
        <v>14964.965973648999</v>
      </c>
      <c r="CV1253" s="98">
        <v>47290.329894217</v>
      </c>
      <c r="CW1253" s="98">
        <v>6970963.8462867774</v>
      </c>
      <c r="CX1253" s="98">
        <v>70045122.772583038</v>
      </c>
    </row>
    <row r="1254" spans="1:102" x14ac:dyDescent="0.2">
      <c r="A1254" s="98" t="s">
        <v>70</v>
      </c>
      <c r="B1254" s="100">
        <v>43070</v>
      </c>
      <c r="C1254" s="99">
        <v>108253.800256729</v>
      </c>
      <c r="D1254" s="99">
        <v>0</v>
      </c>
      <c r="E1254" s="99">
        <v>14695.0817898512</v>
      </c>
      <c r="F1254" s="99">
        <v>12839.092234730701</v>
      </c>
      <c r="G1254" s="99">
        <v>3646.4963911473801</v>
      </c>
      <c r="H1254" s="99">
        <v>0</v>
      </c>
      <c r="I1254" s="99">
        <v>0</v>
      </c>
      <c r="J1254" s="99">
        <v>43934.628901481599</v>
      </c>
      <c r="K1254" s="99">
        <v>0</v>
      </c>
      <c r="L1254" s="99">
        <v>161.73323841393</v>
      </c>
      <c r="M1254" s="99">
        <v>52171.590817451499</v>
      </c>
      <c r="N1254" s="99">
        <v>7301.77594435215</v>
      </c>
      <c r="O1254" s="99">
        <v>0</v>
      </c>
      <c r="P1254" s="99">
        <v>57913.477945327802</v>
      </c>
      <c r="Q1254" s="99">
        <v>5468.6480749249504</v>
      </c>
      <c r="R1254" s="99">
        <v>0</v>
      </c>
      <c r="S1254" s="99">
        <v>3635.5176426470298</v>
      </c>
      <c r="T1254" s="99">
        <v>0</v>
      </c>
      <c r="U1254" s="99">
        <v>43904.812874793999</v>
      </c>
      <c r="V1254" s="99">
        <v>5601374.2776489304</v>
      </c>
      <c r="W1254" s="99">
        <v>0</v>
      </c>
      <c r="X1254" s="99">
        <v>890775.45696258498</v>
      </c>
      <c r="Y1254" s="99">
        <v>678986.626747131</v>
      </c>
      <c r="Z1254" s="99">
        <v>407954.22183990502</v>
      </c>
      <c r="AA1254" s="99">
        <v>0</v>
      </c>
      <c r="AB1254" s="99">
        <v>0</v>
      </c>
      <c r="AC1254" s="99">
        <v>14952548.479126001</v>
      </c>
      <c r="AD1254" s="99">
        <v>0</v>
      </c>
      <c r="AE1254" s="99">
        <v>10435.1062577963</v>
      </c>
      <c r="AF1254" s="99">
        <v>2565875.05328369</v>
      </c>
      <c r="AG1254" s="99">
        <v>824956.86341857899</v>
      </c>
      <c r="AH1254" s="99">
        <v>0</v>
      </c>
      <c r="AI1254" s="99">
        <v>2342457.1109008798</v>
      </c>
      <c r="AJ1254" s="99">
        <v>745861.83119201695</v>
      </c>
      <c r="AK1254" s="99">
        <v>0</v>
      </c>
      <c r="AL1254" s="99">
        <v>409140.33862686198</v>
      </c>
      <c r="AM1254" s="99">
        <v>0</v>
      </c>
      <c r="AN1254" s="99">
        <v>14966131.696167</v>
      </c>
      <c r="AO1254" s="99">
        <v>57790025.126953103</v>
      </c>
      <c r="AP1254" s="99">
        <v>0</v>
      </c>
      <c r="AQ1254" s="99">
        <v>7985296.0562133798</v>
      </c>
      <c r="AR1254" s="99">
        <v>5972885.03833008</v>
      </c>
      <c r="AS1254" s="99">
        <v>3592433.6063842801</v>
      </c>
      <c r="AT1254" s="99">
        <v>0</v>
      </c>
      <c r="AU1254" s="99">
        <v>0</v>
      </c>
      <c r="AV1254" s="99">
        <v>52938942.953125</v>
      </c>
      <c r="AW1254" s="99">
        <v>0</v>
      </c>
      <c r="AX1254" s="99">
        <v>74153.157369613604</v>
      </c>
      <c r="AY1254" s="99">
        <v>26991606.4833984</v>
      </c>
      <c r="AZ1254" s="99">
        <v>7611067.7615966797</v>
      </c>
      <c r="BA1254" s="99">
        <v>0</v>
      </c>
      <c r="BB1254" s="99">
        <v>24038394.905029301</v>
      </c>
      <c r="BC1254" s="99">
        <v>6992728.5501098596</v>
      </c>
      <c r="BD1254" s="99">
        <v>0</v>
      </c>
      <c r="BE1254" s="99">
        <v>3615767.6600036598</v>
      </c>
      <c r="BF1254" s="99">
        <v>0</v>
      </c>
      <c r="BG1254" s="99">
        <v>52951782.440429702</v>
      </c>
      <c r="BH1254" s="99">
        <v>16017438.556274399</v>
      </c>
      <c r="BI1254" s="99">
        <v>0</v>
      </c>
      <c r="BJ1254" s="99">
        <v>3297138.3038940402</v>
      </c>
      <c r="BK1254" s="99">
        <v>2469290.9380493201</v>
      </c>
      <c r="BL1254" s="99">
        <v>0</v>
      </c>
      <c r="BM1254" s="99">
        <v>0</v>
      </c>
      <c r="BN1254" s="99">
        <v>0</v>
      </c>
      <c r="BO1254" s="99">
        <v>0</v>
      </c>
      <c r="BP1254" s="99">
        <v>0</v>
      </c>
      <c r="BQ1254" s="99">
        <v>0</v>
      </c>
      <c r="BR1254" s="99">
        <v>8761468.2530517597</v>
      </c>
      <c r="BS1254" s="99">
        <v>2932411.0456237802</v>
      </c>
      <c r="BT1254" s="99">
        <v>0</v>
      </c>
      <c r="BU1254" s="99">
        <v>4389790.5299682599</v>
      </c>
      <c r="BV1254" s="99">
        <v>3343390.7435607901</v>
      </c>
      <c r="BW1254" s="99">
        <v>0</v>
      </c>
      <c r="BX1254" s="99">
        <v>711812.55745696998</v>
      </c>
      <c r="BY1254" s="99">
        <v>0</v>
      </c>
      <c r="BZ1254" s="99">
        <v>0</v>
      </c>
      <c r="CA1254" s="99">
        <v>123025.18840217601</v>
      </c>
      <c r="CB1254" s="99">
        <v>6495194.2907714797</v>
      </c>
      <c r="CC1254" s="99">
        <v>65795524.841308601</v>
      </c>
      <c r="CD1254" s="99">
        <v>19309038.060791001</v>
      </c>
      <c r="CE1254" s="99">
        <v>3643.8547857999802</v>
      </c>
      <c r="CF1254" s="99">
        <v>407738.85608291603</v>
      </c>
      <c r="CG1254" s="99">
        <v>3605685.58630371</v>
      </c>
      <c r="CH1254" s="99">
        <v>0</v>
      </c>
      <c r="CI1254" s="99">
        <v>126667.46965980501</v>
      </c>
      <c r="CJ1254" s="99">
        <v>6900613.4160766602</v>
      </c>
      <c r="CK1254" s="99">
        <v>69437131.936523393</v>
      </c>
      <c r="CL1254" s="99">
        <v>20014889.412109401</v>
      </c>
      <c r="CM1254" s="166">
        <v>170136.16661071801</v>
      </c>
      <c r="CN1254" s="166">
        <v>21871031.4287109</v>
      </c>
      <c r="CO1254" s="166">
        <v>122319480.241211</v>
      </c>
      <c r="CP1254" s="99">
        <v>20014889.412109401</v>
      </c>
      <c r="CQ1254" s="99">
        <v>0</v>
      </c>
      <c r="CR1254" s="99">
        <v>0</v>
      </c>
      <c r="CS1254" s="99">
        <v>0</v>
      </c>
      <c r="CT1254" s="99">
        <v>0</v>
      </c>
      <c r="CU1254" s="98">
        <v>14694.065488804001</v>
      </c>
      <c r="CV1254" s="98">
        <v>47126.304437737999</v>
      </c>
      <c r="CW1254" s="98">
        <v>6902933.146854396</v>
      </c>
      <c r="CX1254" s="98">
        <v>69401210.427612305</v>
      </c>
    </row>
    <row r="1255" spans="1:102" x14ac:dyDescent="0.2">
      <c r="A1255" s="98" t="s">
        <v>70</v>
      </c>
      <c r="B1255" s="100">
        <v>43160</v>
      </c>
      <c r="C1255" s="99">
        <v>107411.92107200599</v>
      </c>
      <c r="D1255" s="99">
        <v>0</v>
      </c>
      <c r="E1255" s="99">
        <v>14521.4073315859</v>
      </c>
      <c r="F1255" s="99">
        <v>12754.877925872799</v>
      </c>
      <c r="G1255" s="99">
        <v>3619.39898878336</v>
      </c>
      <c r="H1255" s="99">
        <v>0</v>
      </c>
      <c r="I1255" s="99">
        <v>0</v>
      </c>
      <c r="J1255" s="99">
        <v>43956.964079379999</v>
      </c>
      <c r="K1255" s="99">
        <v>0</v>
      </c>
      <c r="L1255" s="99">
        <v>158.49896418861999</v>
      </c>
      <c r="M1255" s="99">
        <v>51555.8671970367</v>
      </c>
      <c r="N1255" s="99">
        <v>7204.89556837082</v>
      </c>
      <c r="O1255" s="99">
        <v>0</v>
      </c>
      <c r="P1255" s="99">
        <v>57487.975574493401</v>
      </c>
      <c r="Q1255" s="99">
        <v>5462.2292088866197</v>
      </c>
      <c r="R1255" s="99">
        <v>0</v>
      </c>
      <c r="S1255" s="99">
        <v>3599.9040430188202</v>
      </c>
      <c r="T1255" s="99">
        <v>0</v>
      </c>
      <c r="U1255" s="99">
        <v>43951.689440727198</v>
      </c>
      <c r="V1255" s="99">
        <v>5550386.29187012</v>
      </c>
      <c r="W1255" s="99">
        <v>0</v>
      </c>
      <c r="X1255" s="99">
        <v>858049.375183105</v>
      </c>
      <c r="Y1255" s="99">
        <v>660681.10363006603</v>
      </c>
      <c r="Z1255" s="99">
        <v>396697.85760879499</v>
      </c>
      <c r="AA1255" s="99">
        <v>0</v>
      </c>
      <c r="AB1255" s="99">
        <v>0</v>
      </c>
      <c r="AC1255" s="99">
        <v>14961120.501708999</v>
      </c>
      <c r="AD1255" s="99">
        <v>0</v>
      </c>
      <c r="AE1255" s="99">
        <v>7647.7631421685201</v>
      </c>
      <c r="AF1255" s="99">
        <v>2545927.2601013202</v>
      </c>
      <c r="AG1255" s="99">
        <v>805958.67509460403</v>
      </c>
      <c r="AH1255" s="99">
        <v>0</v>
      </c>
      <c r="AI1255" s="99">
        <v>2294972.2160949698</v>
      </c>
      <c r="AJ1255" s="99">
        <v>749249.656044006</v>
      </c>
      <c r="AK1255" s="99">
        <v>0</v>
      </c>
      <c r="AL1255" s="99">
        <v>393582.829738617</v>
      </c>
      <c r="AM1255" s="99">
        <v>0</v>
      </c>
      <c r="AN1255" s="99">
        <v>14972425.6259766</v>
      </c>
      <c r="AO1255" s="99">
        <v>57607787.634277299</v>
      </c>
      <c r="AP1255" s="99">
        <v>0</v>
      </c>
      <c r="AQ1255" s="99">
        <v>7766129.6039428702</v>
      </c>
      <c r="AR1255" s="99">
        <v>5838873.2208252</v>
      </c>
      <c r="AS1255" s="99">
        <v>3549851.16723633</v>
      </c>
      <c r="AT1255" s="99">
        <v>0</v>
      </c>
      <c r="AU1255" s="99">
        <v>0</v>
      </c>
      <c r="AV1255" s="99">
        <v>53251984.596679702</v>
      </c>
      <c r="AW1255" s="99">
        <v>0</v>
      </c>
      <c r="AX1255" s="99">
        <v>55518.555143833197</v>
      </c>
      <c r="AY1255" s="99">
        <v>27014393.915527299</v>
      </c>
      <c r="AZ1255" s="99">
        <v>7475536.75744629</v>
      </c>
      <c r="BA1255" s="99">
        <v>0</v>
      </c>
      <c r="BB1255" s="99">
        <v>23640711.4375</v>
      </c>
      <c r="BC1255" s="99">
        <v>7095086.8699340802</v>
      </c>
      <c r="BD1255" s="99">
        <v>0</v>
      </c>
      <c r="BE1255" s="99">
        <v>3508268.3644409198</v>
      </c>
      <c r="BF1255" s="99">
        <v>0</v>
      </c>
      <c r="BG1255" s="99">
        <v>53354081.762695298</v>
      </c>
      <c r="BH1255" s="99">
        <v>15904850.888916001</v>
      </c>
      <c r="BI1255" s="99">
        <v>0</v>
      </c>
      <c r="BJ1255" s="99">
        <v>3229867.1163940402</v>
      </c>
      <c r="BK1255" s="99">
        <v>2440154.8493347201</v>
      </c>
      <c r="BL1255" s="99">
        <v>0</v>
      </c>
      <c r="BM1255" s="99">
        <v>0</v>
      </c>
      <c r="BN1255" s="99">
        <v>0</v>
      </c>
      <c r="BO1255" s="99">
        <v>0</v>
      </c>
      <c r="BP1255" s="99">
        <v>0</v>
      </c>
      <c r="BQ1255" s="99">
        <v>0</v>
      </c>
      <c r="BR1255" s="99">
        <v>8738366.49682617</v>
      </c>
      <c r="BS1255" s="99">
        <v>2877829.8627319299</v>
      </c>
      <c r="BT1255" s="99">
        <v>0</v>
      </c>
      <c r="BU1255" s="99">
        <v>4319113.0299682599</v>
      </c>
      <c r="BV1255" s="99">
        <v>3363126.9437866202</v>
      </c>
      <c r="BW1255" s="99">
        <v>0</v>
      </c>
      <c r="BX1255" s="99">
        <v>722527.74743652297</v>
      </c>
      <c r="BY1255" s="99">
        <v>0</v>
      </c>
      <c r="BZ1255" s="99">
        <v>0</v>
      </c>
      <c r="CA1255" s="99">
        <v>121780.759183884</v>
      </c>
      <c r="CB1255" s="99">
        <v>6418144.9818725605</v>
      </c>
      <c r="CC1255" s="99">
        <v>65369775.332519501</v>
      </c>
      <c r="CD1255" s="99">
        <v>19139622.403076202</v>
      </c>
      <c r="CE1255" s="99">
        <v>3606.41905933619</v>
      </c>
      <c r="CF1255" s="99">
        <v>401687.88639068598</v>
      </c>
      <c r="CG1255" s="99">
        <v>3576814.15161133</v>
      </c>
      <c r="CH1255" s="99">
        <v>0</v>
      </c>
      <c r="CI1255" s="99">
        <v>125378.71139907801</v>
      </c>
      <c r="CJ1255" s="99">
        <v>6815998.8345336895</v>
      </c>
      <c r="CK1255" s="99">
        <v>68993051.917968795</v>
      </c>
      <c r="CL1255" s="99">
        <v>19837880.3205566</v>
      </c>
      <c r="CM1255" s="166">
        <v>168807.111198425</v>
      </c>
      <c r="CN1255" s="166">
        <v>21807897.655029301</v>
      </c>
      <c r="CO1255" s="166">
        <v>122330124.72070301</v>
      </c>
      <c r="CP1255" s="99">
        <v>19837880.3205566</v>
      </c>
      <c r="CQ1255" s="99">
        <v>0</v>
      </c>
      <c r="CR1255" s="99">
        <v>0</v>
      </c>
      <c r="CS1255" s="99">
        <v>0</v>
      </c>
      <c r="CT1255" s="99">
        <v>0</v>
      </c>
      <c r="CU1255" s="98">
        <v>14514.567164452001</v>
      </c>
      <c r="CV1255" s="98">
        <v>47055.043661568001</v>
      </c>
      <c r="CW1255" s="98">
        <v>6819832.8682632465</v>
      </c>
      <c r="CX1255" s="98">
        <v>68946589.48413083</v>
      </c>
    </row>
    <row r="1256" spans="1:102" x14ac:dyDescent="0.2">
      <c r="A1256" s="98" t="s">
        <v>70</v>
      </c>
      <c r="B1256" s="100">
        <v>43252</v>
      </c>
      <c r="C1256" s="99">
        <v>107992.65126800499</v>
      </c>
      <c r="D1256" s="99">
        <v>0</v>
      </c>
      <c r="E1256" s="99">
        <v>14296.7288460732</v>
      </c>
      <c r="F1256" s="99">
        <v>12626.364289760601</v>
      </c>
      <c r="G1256" s="99">
        <v>3593.4984943568702</v>
      </c>
      <c r="H1256" s="99">
        <v>0</v>
      </c>
      <c r="I1256" s="99">
        <v>0</v>
      </c>
      <c r="J1256" s="99">
        <v>43724.828515052803</v>
      </c>
      <c r="K1256" s="99">
        <v>0</v>
      </c>
      <c r="L1256" s="99">
        <v>154.920637436211</v>
      </c>
      <c r="M1256" s="99">
        <v>51878.3565917015</v>
      </c>
      <c r="N1256" s="99">
        <v>7108.3334761857996</v>
      </c>
      <c r="O1256" s="99">
        <v>0</v>
      </c>
      <c r="P1256" s="99">
        <v>57593.217732429497</v>
      </c>
      <c r="Q1256" s="99">
        <v>5445.4391895532599</v>
      </c>
      <c r="R1256" s="99">
        <v>0</v>
      </c>
      <c r="S1256" s="99">
        <v>3596.6872442066701</v>
      </c>
      <c r="T1256" s="99">
        <v>0</v>
      </c>
      <c r="U1256" s="99">
        <v>43713.613761901899</v>
      </c>
      <c r="V1256" s="99">
        <v>5544282.0761718797</v>
      </c>
      <c r="W1256" s="99">
        <v>0</v>
      </c>
      <c r="X1256" s="99">
        <v>830691.96559143101</v>
      </c>
      <c r="Y1256" s="99">
        <v>641451.99180603004</v>
      </c>
      <c r="Z1256" s="99">
        <v>396358.014842987</v>
      </c>
      <c r="AA1256" s="99">
        <v>0</v>
      </c>
      <c r="AB1256" s="99">
        <v>0</v>
      </c>
      <c r="AC1256" s="99">
        <v>14886355.169677701</v>
      </c>
      <c r="AD1256" s="99">
        <v>0</v>
      </c>
      <c r="AE1256" s="99">
        <v>8023.9629457593001</v>
      </c>
      <c r="AF1256" s="99">
        <v>2546228.6252136198</v>
      </c>
      <c r="AG1256" s="99">
        <v>796153.58103942894</v>
      </c>
      <c r="AH1256" s="99">
        <v>0</v>
      </c>
      <c r="AI1256" s="99">
        <v>2263835.19677734</v>
      </c>
      <c r="AJ1256" s="99">
        <v>739490.89358520496</v>
      </c>
      <c r="AK1256" s="99">
        <v>0</v>
      </c>
      <c r="AL1256" s="99">
        <v>395000.93782806402</v>
      </c>
      <c r="AM1256" s="99">
        <v>0</v>
      </c>
      <c r="AN1256" s="99">
        <v>14975163.853149399</v>
      </c>
      <c r="AO1256" s="99">
        <v>57978265.268066399</v>
      </c>
      <c r="AP1256" s="99">
        <v>0</v>
      </c>
      <c r="AQ1256" s="99">
        <v>7547150.7420654297</v>
      </c>
      <c r="AR1256" s="99">
        <v>5684280.4638061495</v>
      </c>
      <c r="AS1256" s="99">
        <v>3536920.2044372601</v>
      </c>
      <c r="AT1256" s="99">
        <v>0</v>
      </c>
      <c r="AU1256" s="99">
        <v>0</v>
      </c>
      <c r="AV1256" s="99">
        <v>53298006.115722701</v>
      </c>
      <c r="AW1256" s="99">
        <v>0</v>
      </c>
      <c r="AX1256" s="99">
        <v>57097.482089519501</v>
      </c>
      <c r="AY1256" s="99">
        <v>27206162.409667999</v>
      </c>
      <c r="AZ1256" s="99">
        <v>7434083.8368530301</v>
      </c>
      <c r="BA1256" s="99">
        <v>0</v>
      </c>
      <c r="BB1256" s="99">
        <v>23520175.603271499</v>
      </c>
      <c r="BC1256" s="99">
        <v>7048199.5111694299</v>
      </c>
      <c r="BD1256" s="99">
        <v>0</v>
      </c>
      <c r="BE1256" s="99">
        <v>3528760.2663879399</v>
      </c>
      <c r="BF1256" s="99">
        <v>0</v>
      </c>
      <c r="BG1256" s="99">
        <v>53197390.290527299</v>
      </c>
      <c r="BH1256" s="99">
        <v>15991102.6947021</v>
      </c>
      <c r="BI1256" s="99">
        <v>0</v>
      </c>
      <c r="BJ1256" s="99">
        <v>3149933.8241272001</v>
      </c>
      <c r="BK1256" s="99">
        <v>2388732.1247863802</v>
      </c>
      <c r="BL1256" s="99">
        <v>0</v>
      </c>
      <c r="BM1256" s="99">
        <v>0</v>
      </c>
      <c r="BN1256" s="99">
        <v>0</v>
      </c>
      <c r="BO1256" s="99">
        <v>0</v>
      </c>
      <c r="BP1256" s="99">
        <v>0</v>
      </c>
      <c r="BQ1256" s="99">
        <v>0</v>
      </c>
      <c r="BR1256" s="99">
        <v>8745581.1441650409</v>
      </c>
      <c r="BS1256" s="99">
        <v>2856385.2278442401</v>
      </c>
      <c r="BT1256" s="99">
        <v>0</v>
      </c>
      <c r="BU1256" s="99">
        <v>4340083.5399780301</v>
      </c>
      <c r="BV1256" s="99">
        <v>3337092.3935546898</v>
      </c>
      <c r="BW1256" s="99">
        <v>0</v>
      </c>
      <c r="BX1256" s="99">
        <v>734825.74739074695</v>
      </c>
      <c r="BY1256" s="99">
        <v>0</v>
      </c>
      <c r="BZ1256" s="99">
        <v>0</v>
      </c>
      <c r="CA1256" s="99">
        <v>122315.297388077</v>
      </c>
      <c r="CB1256" s="99">
        <v>6374665.92895508</v>
      </c>
      <c r="CC1256" s="99">
        <v>65502041.775878899</v>
      </c>
      <c r="CD1256" s="99">
        <v>19149835.725341801</v>
      </c>
      <c r="CE1256" s="99">
        <v>3607.40802198648</v>
      </c>
      <c r="CF1256" s="99">
        <v>395065.49449157697</v>
      </c>
      <c r="CG1256" s="99">
        <v>3533211.9627990699</v>
      </c>
      <c r="CH1256" s="99">
        <v>0</v>
      </c>
      <c r="CI1256" s="99">
        <v>125924.59713363599</v>
      </c>
      <c r="CJ1256" s="99">
        <v>6770657.5947265597</v>
      </c>
      <c r="CK1256" s="99">
        <v>69135495.605468795</v>
      </c>
      <c r="CL1256" s="99">
        <v>19843318.434570301</v>
      </c>
      <c r="CM1256" s="166">
        <v>169210.57341384899</v>
      </c>
      <c r="CN1256" s="166">
        <v>21673398.509765599</v>
      </c>
      <c r="CO1256" s="166">
        <v>122385927.259766</v>
      </c>
      <c r="CP1256" s="99">
        <v>19843318.434570301</v>
      </c>
      <c r="CQ1256" s="99">
        <v>0</v>
      </c>
      <c r="CR1256" s="99">
        <v>0</v>
      </c>
      <c r="CS1256" s="99">
        <v>0</v>
      </c>
      <c r="CT1256" s="99">
        <v>0</v>
      </c>
      <c r="CU1256" s="98">
        <v>14303.509932678</v>
      </c>
      <c r="CV1256" s="98">
        <v>46811.274902115998</v>
      </c>
      <c r="CW1256" s="98">
        <v>6769731.4234466571</v>
      </c>
      <c r="CX1256" s="98">
        <v>69035253.738677964</v>
      </c>
    </row>
    <row r="1257" spans="1:102" x14ac:dyDescent="0.2">
      <c r="A1257" s="98" t="s">
        <v>70</v>
      </c>
      <c r="B1257" s="100">
        <v>43344</v>
      </c>
      <c r="C1257" s="99">
        <v>107967.038108826</v>
      </c>
      <c r="D1257" s="99">
        <v>0</v>
      </c>
      <c r="E1257" s="99">
        <v>13961.9012297392</v>
      </c>
      <c r="F1257" s="99">
        <v>12365.387095570601</v>
      </c>
      <c r="G1257" s="99">
        <v>3595.4443756639998</v>
      </c>
      <c r="H1257" s="99">
        <v>0</v>
      </c>
      <c r="I1257" s="99">
        <v>0</v>
      </c>
      <c r="J1257" s="99">
        <v>43621.904318332701</v>
      </c>
      <c r="K1257" s="99">
        <v>0</v>
      </c>
      <c r="L1257" s="99">
        <v>174.183255322278</v>
      </c>
      <c r="M1257" s="99">
        <v>51801.050621509603</v>
      </c>
      <c r="N1257" s="99">
        <v>7003.3595945835104</v>
      </c>
      <c r="O1257" s="99">
        <v>0</v>
      </c>
      <c r="P1257" s="99">
        <v>57636.322432517998</v>
      </c>
      <c r="Q1257" s="99">
        <v>5414.1849092245102</v>
      </c>
      <c r="R1257" s="99">
        <v>0</v>
      </c>
      <c r="S1257" s="99">
        <v>3591.8692867755899</v>
      </c>
      <c r="T1257" s="99">
        <v>0</v>
      </c>
      <c r="U1257" s="99">
        <v>43676.224508285501</v>
      </c>
      <c r="V1257" s="99">
        <v>5535236.3231811495</v>
      </c>
      <c r="W1257" s="99">
        <v>0</v>
      </c>
      <c r="X1257" s="99">
        <v>807183.50846862805</v>
      </c>
      <c r="Y1257" s="99">
        <v>626956.06237793004</v>
      </c>
      <c r="Z1257" s="99">
        <v>390644.77878570597</v>
      </c>
      <c r="AA1257" s="99">
        <v>0</v>
      </c>
      <c r="AB1257" s="99">
        <v>0</v>
      </c>
      <c r="AC1257" s="99">
        <v>14794433.5467529</v>
      </c>
      <c r="AD1257" s="99">
        <v>0</v>
      </c>
      <c r="AE1257" s="99">
        <v>10976.9271429777</v>
      </c>
      <c r="AF1257" s="99">
        <v>2541058.8431091299</v>
      </c>
      <c r="AG1257" s="99">
        <v>787929.30796051002</v>
      </c>
      <c r="AH1257" s="99">
        <v>0</v>
      </c>
      <c r="AI1257" s="99">
        <v>2257509.0968933101</v>
      </c>
      <c r="AJ1257" s="99">
        <v>744086.36373901402</v>
      </c>
      <c r="AK1257" s="99">
        <v>0</v>
      </c>
      <c r="AL1257" s="99">
        <v>390579.836898804</v>
      </c>
      <c r="AM1257" s="99">
        <v>0</v>
      </c>
      <c r="AN1257" s="99">
        <v>14753734.8427734</v>
      </c>
      <c r="AO1257" s="99">
        <v>58289391.544433601</v>
      </c>
      <c r="AP1257" s="99">
        <v>0</v>
      </c>
      <c r="AQ1257" s="99">
        <v>7390234.4190063505</v>
      </c>
      <c r="AR1257" s="99">
        <v>5620154.5017700205</v>
      </c>
      <c r="AS1257" s="99">
        <v>3509317.2609252902</v>
      </c>
      <c r="AT1257" s="99">
        <v>0</v>
      </c>
      <c r="AU1257" s="99">
        <v>0</v>
      </c>
      <c r="AV1257" s="99">
        <v>53158836.950683601</v>
      </c>
      <c r="AW1257" s="99">
        <v>0</v>
      </c>
      <c r="AX1257" s="99">
        <v>84845.036484718294</v>
      </c>
      <c r="AY1257" s="99">
        <v>27344052.7038574</v>
      </c>
      <c r="AZ1257" s="99">
        <v>7422397.6232910203</v>
      </c>
      <c r="BA1257" s="99">
        <v>0</v>
      </c>
      <c r="BB1257" s="99">
        <v>23568602.934082001</v>
      </c>
      <c r="BC1257" s="99">
        <v>7142504.7881469699</v>
      </c>
      <c r="BD1257" s="99">
        <v>0</v>
      </c>
      <c r="BE1257" s="99">
        <v>3505214.1948547401</v>
      </c>
      <c r="BF1257" s="99">
        <v>0</v>
      </c>
      <c r="BG1257" s="99">
        <v>53135834.3896484</v>
      </c>
      <c r="BH1257" s="99">
        <v>16065691.0981445</v>
      </c>
      <c r="BI1257" s="99">
        <v>0</v>
      </c>
      <c r="BJ1257" s="99">
        <v>3075902.8411560101</v>
      </c>
      <c r="BK1257" s="99">
        <v>2353001.9732055701</v>
      </c>
      <c r="BL1257" s="99">
        <v>0</v>
      </c>
      <c r="BM1257" s="99">
        <v>0</v>
      </c>
      <c r="BN1257" s="99">
        <v>0</v>
      </c>
      <c r="BO1257" s="99">
        <v>0</v>
      </c>
      <c r="BP1257" s="99">
        <v>0</v>
      </c>
      <c r="BQ1257" s="99">
        <v>0</v>
      </c>
      <c r="BR1257" s="99">
        <v>8813111.0579834003</v>
      </c>
      <c r="BS1257" s="99">
        <v>2849066.2018127399</v>
      </c>
      <c r="BT1257" s="99">
        <v>0</v>
      </c>
      <c r="BU1257" s="99">
        <v>3707399.07995605</v>
      </c>
      <c r="BV1257" s="99">
        <v>3343545.6623229999</v>
      </c>
      <c r="BW1257" s="99">
        <v>0</v>
      </c>
      <c r="BX1257" s="99">
        <v>602034.37792968797</v>
      </c>
      <c r="BY1257" s="99">
        <v>0</v>
      </c>
      <c r="BZ1257" s="99">
        <v>0</v>
      </c>
      <c r="CA1257" s="99">
        <v>122007.20406723001</v>
      </c>
      <c r="CB1257" s="99">
        <v>6343381.0692748995</v>
      </c>
      <c r="CC1257" s="99">
        <v>65627033.275390603</v>
      </c>
      <c r="CD1257" s="99">
        <v>19132879.478271499</v>
      </c>
      <c r="CE1257" s="99">
        <v>3600.46560400724</v>
      </c>
      <c r="CF1257" s="99">
        <v>388212.48404312099</v>
      </c>
      <c r="CG1257" s="99">
        <v>3490104.5846557599</v>
      </c>
      <c r="CH1257" s="99">
        <v>0</v>
      </c>
      <c r="CI1257" s="99">
        <v>125616.29498767899</v>
      </c>
      <c r="CJ1257" s="99">
        <v>6732230.7632446298</v>
      </c>
      <c r="CK1257" s="99">
        <v>69170531.528320298</v>
      </c>
      <c r="CL1257" s="99">
        <v>19812689.549316399</v>
      </c>
      <c r="CM1257" s="166">
        <v>168685.20358657799</v>
      </c>
      <c r="CN1257" s="166">
        <v>21531605.751220699</v>
      </c>
      <c r="CO1257" s="166">
        <v>122390449.646484</v>
      </c>
      <c r="CP1257" s="99">
        <v>19812689.549316399</v>
      </c>
      <c r="CQ1257" s="99">
        <v>0</v>
      </c>
      <c r="CR1257" s="99">
        <v>0</v>
      </c>
      <c r="CS1257" s="99">
        <v>0</v>
      </c>
      <c r="CT1257" s="99">
        <v>0</v>
      </c>
      <c r="CU1257" s="98">
        <v>13963.632275647</v>
      </c>
      <c r="CV1257" s="98">
        <v>46749.862761283999</v>
      </c>
      <c r="CW1257" s="98">
        <v>6731593.5533180209</v>
      </c>
      <c r="CX1257" s="98">
        <v>69117137.860046357</v>
      </c>
    </row>
    <row r="1258" spans="1:102" x14ac:dyDescent="0.2">
      <c r="A1258" s="98" t="s">
        <v>70</v>
      </c>
      <c r="B1258" s="100">
        <v>43435</v>
      </c>
      <c r="C1258" s="99">
        <v>107338.150154114</v>
      </c>
      <c r="D1258" s="99">
        <v>0</v>
      </c>
      <c r="E1258" s="99">
        <v>13790.4252542257</v>
      </c>
      <c r="F1258" s="99">
        <v>12298.3024443388</v>
      </c>
      <c r="G1258" s="99">
        <v>3565.0876381099201</v>
      </c>
      <c r="H1258" s="99">
        <v>0</v>
      </c>
      <c r="I1258" s="99">
        <v>0</v>
      </c>
      <c r="J1258" s="99">
        <v>42954.692718029</v>
      </c>
      <c r="K1258" s="99">
        <v>0</v>
      </c>
      <c r="L1258" s="99">
        <v>157.73983347415901</v>
      </c>
      <c r="M1258" s="99">
        <v>51637.852773189501</v>
      </c>
      <c r="N1258" s="99">
        <v>6914.6330935955002</v>
      </c>
      <c r="O1258" s="99">
        <v>0</v>
      </c>
      <c r="P1258" s="99">
        <v>57104.814777851097</v>
      </c>
      <c r="Q1258" s="99">
        <v>5366.24048262835</v>
      </c>
      <c r="R1258" s="99">
        <v>0</v>
      </c>
      <c r="S1258" s="99">
        <v>3551.0491850376102</v>
      </c>
      <c r="T1258" s="99">
        <v>0</v>
      </c>
      <c r="U1258" s="99">
        <v>42902.727461338</v>
      </c>
      <c r="V1258" s="99">
        <v>5537685.4165649395</v>
      </c>
      <c r="W1258" s="99">
        <v>0</v>
      </c>
      <c r="X1258" s="99">
        <v>787451.72747039795</v>
      </c>
      <c r="Y1258" s="99">
        <v>617002.39377594006</v>
      </c>
      <c r="Z1258" s="99">
        <v>383140.49094772298</v>
      </c>
      <c r="AA1258" s="99">
        <v>0</v>
      </c>
      <c r="AB1258" s="99">
        <v>0</v>
      </c>
      <c r="AC1258" s="99">
        <v>14716258.509643599</v>
      </c>
      <c r="AD1258" s="99">
        <v>0</v>
      </c>
      <c r="AE1258" s="99">
        <v>9389.9278821945209</v>
      </c>
      <c r="AF1258" s="99">
        <v>2529460.5893859901</v>
      </c>
      <c r="AG1258" s="99">
        <v>777356.53985595703</v>
      </c>
      <c r="AH1258" s="99">
        <v>0</v>
      </c>
      <c r="AI1258" s="99">
        <v>2269137.0197143601</v>
      </c>
      <c r="AJ1258" s="99">
        <v>746741.30237579299</v>
      </c>
      <c r="AK1258" s="99">
        <v>0</v>
      </c>
      <c r="AL1258" s="99">
        <v>384670.26536178601</v>
      </c>
      <c r="AM1258" s="99">
        <v>0</v>
      </c>
      <c r="AN1258" s="99">
        <v>14716963.193725601</v>
      </c>
      <c r="AO1258" s="99">
        <v>58815926.040527299</v>
      </c>
      <c r="AP1258" s="99">
        <v>0</v>
      </c>
      <c r="AQ1258" s="99">
        <v>7305343.7448120099</v>
      </c>
      <c r="AR1258" s="99">
        <v>5604952.33312988</v>
      </c>
      <c r="AS1258" s="99">
        <v>3468152.54229736</v>
      </c>
      <c r="AT1258" s="99">
        <v>0</v>
      </c>
      <c r="AU1258" s="99">
        <v>0</v>
      </c>
      <c r="AV1258" s="99">
        <v>53203143.401367202</v>
      </c>
      <c r="AW1258" s="99">
        <v>0</v>
      </c>
      <c r="AX1258" s="99">
        <v>69560.061594963103</v>
      </c>
      <c r="AY1258" s="99">
        <v>27400585.872314502</v>
      </c>
      <c r="AZ1258" s="99">
        <v>7423495.1024780301</v>
      </c>
      <c r="BA1258" s="99">
        <v>0</v>
      </c>
      <c r="BB1258" s="99">
        <v>24050851.493896499</v>
      </c>
      <c r="BC1258" s="99">
        <v>7257190.11083984</v>
      </c>
      <c r="BD1258" s="99">
        <v>0</v>
      </c>
      <c r="BE1258" s="99">
        <v>3495535.41864014</v>
      </c>
      <c r="BF1258" s="99">
        <v>0</v>
      </c>
      <c r="BG1258" s="99">
        <v>53213961.3896484</v>
      </c>
      <c r="BH1258" s="99">
        <v>16085720.665771499</v>
      </c>
      <c r="BI1258" s="99">
        <v>0</v>
      </c>
      <c r="BJ1258" s="99">
        <v>2995764.9789428702</v>
      </c>
      <c r="BK1258" s="99">
        <v>2316462.9883117699</v>
      </c>
      <c r="BL1258" s="99">
        <v>0</v>
      </c>
      <c r="BM1258" s="99">
        <v>0</v>
      </c>
      <c r="BN1258" s="99">
        <v>0</v>
      </c>
      <c r="BO1258" s="99">
        <v>0</v>
      </c>
      <c r="BP1258" s="99">
        <v>0</v>
      </c>
      <c r="BQ1258" s="99">
        <v>0</v>
      </c>
      <c r="BR1258" s="99">
        <v>8780864.87817383</v>
      </c>
      <c r="BS1258" s="99">
        <v>2835241.1802978502</v>
      </c>
      <c r="BT1258" s="99">
        <v>0</v>
      </c>
      <c r="BU1258" s="99">
        <v>4250540.93994141</v>
      </c>
      <c r="BV1258" s="99">
        <v>3336743.1372680701</v>
      </c>
      <c r="BW1258" s="99">
        <v>0</v>
      </c>
      <c r="BX1258" s="99">
        <v>672153.49761199998</v>
      </c>
      <c r="BY1258" s="99">
        <v>0</v>
      </c>
      <c r="BZ1258" s="99">
        <v>0</v>
      </c>
      <c r="CA1258" s="99">
        <v>121176.310857773</v>
      </c>
      <c r="CB1258" s="99">
        <v>6326273.0806274395</v>
      </c>
      <c r="CC1258" s="99">
        <v>66139222.1416016</v>
      </c>
      <c r="CD1258" s="99">
        <v>19077208.620849598</v>
      </c>
      <c r="CE1258" s="99">
        <v>3557.01505050063</v>
      </c>
      <c r="CF1258" s="99">
        <v>380892.500389099</v>
      </c>
      <c r="CG1258" s="99">
        <v>3469605.2685546898</v>
      </c>
      <c r="CH1258" s="99">
        <v>0</v>
      </c>
      <c r="CI1258" s="99">
        <v>124732.602606773</v>
      </c>
      <c r="CJ1258" s="99">
        <v>6706657.5798339797</v>
      </c>
      <c r="CK1258" s="99">
        <v>69604282.129882798</v>
      </c>
      <c r="CL1258" s="99">
        <v>19742049.016845699</v>
      </c>
      <c r="CM1258" s="166">
        <v>167307.66277503999</v>
      </c>
      <c r="CN1258" s="166">
        <v>21437001.753662098</v>
      </c>
      <c r="CO1258" s="166">
        <v>122720750.52929699</v>
      </c>
      <c r="CP1258" s="99">
        <v>19742049.016845699</v>
      </c>
      <c r="CQ1258" s="99">
        <v>0</v>
      </c>
      <c r="CR1258" s="99">
        <v>0</v>
      </c>
      <c r="CS1258" s="99">
        <v>0</v>
      </c>
      <c r="CT1258" s="99">
        <v>0</v>
      </c>
      <c r="CU1258" s="98">
        <v>13789.64951585</v>
      </c>
      <c r="CV1258" s="98">
        <v>46052.488121959002</v>
      </c>
      <c r="CW1258" s="98">
        <v>6707165.5810165387</v>
      </c>
      <c r="CX1258" s="98">
        <v>69608827.410156295</v>
      </c>
    </row>
    <row r="1259" spans="1:102" x14ac:dyDescent="0.2">
      <c r="A1259" s="98" t="s">
        <v>70</v>
      </c>
      <c r="B1259" s="100">
        <v>43525</v>
      </c>
      <c r="C1259" s="99">
        <v>108388.919670105</v>
      </c>
      <c r="D1259" s="99">
        <v>0</v>
      </c>
      <c r="E1259" s="99">
        <v>13560.9712302685</v>
      </c>
      <c r="F1259" s="99">
        <v>12178.309802412999</v>
      </c>
      <c r="G1259" s="99">
        <v>3522.5025618374302</v>
      </c>
      <c r="H1259" s="99">
        <v>0</v>
      </c>
      <c r="I1259" s="99">
        <v>0</v>
      </c>
      <c r="J1259" s="99">
        <v>42861.398832321203</v>
      </c>
      <c r="K1259" s="99">
        <v>0</v>
      </c>
      <c r="L1259" s="99">
        <v>159.536250980571</v>
      </c>
      <c r="M1259" s="99">
        <v>52359.829847335801</v>
      </c>
      <c r="N1259" s="99">
        <v>6816.4277414083499</v>
      </c>
      <c r="O1259" s="99">
        <v>0</v>
      </c>
      <c r="P1259" s="99">
        <v>57300.579809665702</v>
      </c>
      <c r="Q1259" s="99">
        <v>5276.2834438681602</v>
      </c>
      <c r="R1259" s="99">
        <v>0</v>
      </c>
      <c r="S1259" s="99">
        <v>3505.9298917353199</v>
      </c>
      <c r="T1259" s="99">
        <v>0</v>
      </c>
      <c r="U1259" s="99">
        <v>42858.924445629098</v>
      </c>
      <c r="V1259" s="99">
        <v>5514720.8886718797</v>
      </c>
      <c r="W1259" s="99">
        <v>0</v>
      </c>
      <c r="X1259" s="99">
        <v>773410.63372039795</v>
      </c>
      <c r="Y1259" s="99">
        <v>608338.03813171398</v>
      </c>
      <c r="Z1259" s="99">
        <v>370982.320129395</v>
      </c>
      <c r="AA1259" s="99">
        <v>0</v>
      </c>
      <c r="AB1259" s="99">
        <v>0</v>
      </c>
      <c r="AC1259" s="99">
        <v>14689675.959716801</v>
      </c>
      <c r="AD1259" s="99">
        <v>0</v>
      </c>
      <c r="AE1259" s="99">
        <v>7590.4761582016899</v>
      </c>
      <c r="AF1259" s="99">
        <v>2531233.1753540002</v>
      </c>
      <c r="AG1259" s="99">
        <v>781797.489402771</v>
      </c>
      <c r="AH1259" s="99">
        <v>0</v>
      </c>
      <c r="AI1259" s="99">
        <v>2216559.9490356399</v>
      </c>
      <c r="AJ1259" s="99">
        <v>747166.14897155797</v>
      </c>
      <c r="AK1259" s="99">
        <v>0</v>
      </c>
      <c r="AL1259" s="99">
        <v>368120.40083313</v>
      </c>
      <c r="AM1259" s="99">
        <v>0</v>
      </c>
      <c r="AN1259" s="99">
        <v>14746536.900634799</v>
      </c>
      <c r="AO1259" s="99">
        <v>58895327.801757798</v>
      </c>
      <c r="AP1259" s="99">
        <v>0</v>
      </c>
      <c r="AQ1259" s="99">
        <v>7240873.2883911096</v>
      </c>
      <c r="AR1259" s="99">
        <v>5565576.1958618201</v>
      </c>
      <c r="AS1259" s="99">
        <v>3419393.1016235398</v>
      </c>
      <c r="AT1259" s="99">
        <v>0</v>
      </c>
      <c r="AU1259" s="99">
        <v>0</v>
      </c>
      <c r="AV1259" s="99">
        <v>53361502.5634766</v>
      </c>
      <c r="AW1259" s="99">
        <v>0</v>
      </c>
      <c r="AX1259" s="99">
        <v>51516.3777222633</v>
      </c>
      <c r="AY1259" s="99">
        <v>27656990.489013702</v>
      </c>
      <c r="AZ1259" s="99">
        <v>7524623.5889892597</v>
      </c>
      <c r="BA1259" s="99">
        <v>0</v>
      </c>
      <c r="BB1259" s="99">
        <v>23550319.1494141</v>
      </c>
      <c r="BC1259" s="99">
        <v>7265080.4674682599</v>
      </c>
      <c r="BD1259" s="99">
        <v>0</v>
      </c>
      <c r="BE1259" s="99">
        <v>3378244.14276123</v>
      </c>
      <c r="BF1259" s="99">
        <v>0</v>
      </c>
      <c r="BG1259" s="99">
        <v>53289913.517578103</v>
      </c>
      <c r="BH1259" s="99">
        <v>16097371.466796899</v>
      </c>
      <c r="BI1259" s="99">
        <v>0</v>
      </c>
      <c r="BJ1259" s="99">
        <v>2904940.9356994601</v>
      </c>
      <c r="BK1259" s="99">
        <v>2276837.9265747098</v>
      </c>
      <c r="BL1259" s="99">
        <v>0</v>
      </c>
      <c r="BM1259" s="99">
        <v>0</v>
      </c>
      <c r="BN1259" s="99">
        <v>0</v>
      </c>
      <c r="BO1259" s="99">
        <v>0</v>
      </c>
      <c r="BP1259" s="99">
        <v>0</v>
      </c>
      <c r="BQ1259" s="99">
        <v>0</v>
      </c>
      <c r="BR1259" s="99">
        <v>8790105.8371581994</v>
      </c>
      <c r="BS1259" s="99">
        <v>2828083.2895202599</v>
      </c>
      <c r="BT1259" s="99">
        <v>0</v>
      </c>
      <c r="BU1259" s="99">
        <v>4172733.3456420898</v>
      </c>
      <c r="BV1259" s="99">
        <v>3304929.046875</v>
      </c>
      <c r="BW1259" s="99">
        <v>0</v>
      </c>
      <c r="BX1259" s="99">
        <v>676924.61542510998</v>
      </c>
      <c r="BY1259" s="99">
        <v>0</v>
      </c>
      <c r="BZ1259" s="99">
        <v>0</v>
      </c>
      <c r="CA1259" s="99">
        <v>121795.224972725</v>
      </c>
      <c r="CB1259" s="99">
        <v>6296036.4096679697</v>
      </c>
      <c r="CC1259" s="99">
        <v>66149499.432617202</v>
      </c>
      <c r="CD1259" s="99">
        <v>19007789.114746101</v>
      </c>
      <c r="CE1259" s="99">
        <v>3507.9966827035</v>
      </c>
      <c r="CF1259" s="99">
        <v>371885.14897155802</v>
      </c>
      <c r="CG1259" s="99">
        <v>3409880.3283386198</v>
      </c>
      <c r="CH1259" s="99">
        <v>0</v>
      </c>
      <c r="CI1259" s="99">
        <v>125292.13395500201</v>
      </c>
      <c r="CJ1259" s="99">
        <v>6668377.0396728497</v>
      </c>
      <c r="CK1259" s="99">
        <v>69780245.713867202</v>
      </c>
      <c r="CL1259" s="99">
        <v>19658940.5471191</v>
      </c>
      <c r="CM1259" s="166">
        <v>167547.00257110599</v>
      </c>
      <c r="CN1259" s="166">
        <v>21361019.4526367</v>
      </c>
      <c r="CO1259" s="166">
        <v>122936061.602539</v>
      </c>
      <c r="CP1259" s="99">
        <v>19658940.5471191</v>
      </c>
      <c r="CQ1259" s="99">
        <v>0</v>
      </c>
      <c r="CR1259" s="99">
        <v>0</v>
      </c>
      <c r="CS1259" s="99">
        <v>0</v>
      </c>
      <c r="CT1259" s="99">
        <v>0</v>
      </c>
      <c r="CU1259" s="98">
        <v>13548.601000688999</v>
      </c>
      <c r="CV1259" s="98">
        <v>45847.216485413999</v>
      </c>
      <c r="CW1259" s="98">
        <v>6667921.5586395273</v>
      </c>
      <c r="CX1259" s="98">
        <v>69559379.760955825</v>
      </c>
    </row>
    <row r="1260" spans="1:102" x14ac:dyDescent="0.2">
      <c r="A1260" s="98" t="s">
        <v>70</v>
      </c>
      <c r="B1260" s="100">
        <v>43617</v>
      </c>
      <c r="C1260" s="99">
        <v>107618.649187088</v>
      </c>
      <c r="D1260" s="99">
        <v>0</v>
      </c>
      <c r="E1260" s="99">
        <v>13397.9104673862</v>
      </c>
      <c r="F1260" s="99">
        <v>12082.386597991001</v>
      </c>
      <c r="G1260" s="99">
        <v>3470.2353119254099</v>
      </c>
      <c r="H1260" s="99">
        <v>0</v>
      </c>
      <c r="I1260" s="99">
        <v>0</v>
      </c>
      <c r="J1260" s="99">
        <v>42802.045666217797</v>
      </c>
      <c r="K1260" s="99">
        <v>0</v>
      </c>
      <c r="L1260" s="99">
        <v>175.49705396965101</v>
      </c>
      <c r="M1260" s="99">
        <v>51971.915632724798</v>
      </c>
      <c r="N1260" s="99">
        <v>6727.3959331512497</v>
      </c>
      <c r="O1260" s="99">
        <v>0</v>
      </c>
      <c r="P1260" s="99">
        <v>56823.8368811607</v>
      </c>
      <c r="Q1260" s="99">
        <v>5203.0289415717098</v>
      </c>
      <c r="R1260" s="99">
        <v>0</v>
      </c>
      <c r="S1260" s="99">
        <v>3484.7104330360899</v>
      </c>
      <c r="T1260" s="99">
        <v>0</v>
      </c>
      <c r="U1260" s="99">
        <v>42795.086271762797</v>
      </c>
      <c r="V1260" s="99">
        <v>5469273.0958862295</v>
      </c>
      <c r="W1260" s="99">
        <v>0</v>
      </c>
      <c r="X1260" s="99">
        <v>753370.32639312698</v>
      </c>
      <c r="Y1260" s="99">
        <v>599379.95245361305</v>
      </c>
      <c r="Z1260" s="99">
        <v>368000.42796325701</v>
      </c>
      <c r="AA1260" s="99">
        <v>0</v>
      </c>
      <c r="AB1260" s="99">
        <v>0</v>
      </c>
      <c r="AC1260" s="99">
        <v>14758136.650024399</v>
      </c>
      <c r="AD1260" s="99">
        <v>0</v>
      </c>
      <c r="AE1260" s="99">
        <v>9818.3230990171396</v>
      </c>
      <c r="AF1260" s="99">
        <v>2517226.8853759798</v>
      </c>
      <c r="AG1260" s="99">
        <v>761493.943984985</v>
      </c>
      <c r="AH1260" s="99">
        <v>0</v>
      </c>
      <c r="AI1260" s="99">
        <v>2164179.29833984</v>
      </c>
      <c r="AJ1260" s="99">
        <v>754430.27980804397</v>
      </c>
      <c r="AK1260" s="99">
        <v>0</v>
      </c>
      <c r="AL1260" s="99">
        <v>367337.27406311</v>
      </c>
      <c r="AM1260" s="99">
        <v>0</v>
      </c>
      <c r="AN1260" s="99">
        <v>14777099.743042</v>
      </c>
      <c r="AO1260" s="99">
        <v>58626228.0927734</v>
      </c>
      <c r="AP1260" s="99">
        <v>0</v>
      </c>
      <c r="AQ1260" s="99">
        <v>7054062.0211181603</v>
      </c>
      <c r="AR1260" s="99">
        <v>5520414.9452514602</v>
      </c>
      <c r="AS1260" s="99">
        <v>3391600.5229797401</v>
      </c>
      <c r="AT1260" s="99">
        <v>0</v>
      </c>
      <c r="AU1260" s="99">
        <v>0</v>
      </c>
      <c r="AV1260" s="99">
        <v>53776012.571777299</v>
      </c>
      <c r="AW1260" s="99">
        <v>0</v>
      </c>
      <c r="AX1260" s="99">
        <v>83920.135258674607</v>
      </c>
      <c r="AY1260" s="99">
        <v>27527834.738037098</v>
      </c>
      <c r="AZ1260" s="99">
        <v>7356783.7149658203</v>
      </c>
      <c r="BA1260" s="99">
        <v>0</v>
      </c>
      <c r="BB1260" s="99">
        <v>23081356.541259799</v>
      </c>
      <c r="BC1260" s="99">
        <v>7367877.2742309598</v>
      </c>
      <c r="BD1260" s="99">
        <v>0</v>
      </c>
      <c r="BE1260" s="99">
        <v>3389951.7132873498</v>
      </c>
      <c r="BF1260" s="99">
        <v>0</v>
      </c>
      <c r="BG1260" s="99">
        <v>53854179.092285201</v>
      </c>
      <c r="BH1260" s="99">
        <v>15988899.868042</v>
      </c>
      <c r="BI1260" s="99">
        <v>0</v>
      </c>
      <c r="BJ1260" s="99">
        <v>2824775.8606567401</v>
      </c>
      <c r="BK1260" s="99">
        <v>2242518.9799804701</v>
      </c>
      <c r="BL1260" s="99">
        <v>0</v>
      </c>
      <c r="BM1260" s="99">
        <v>0</v>
      </c>
      <c r="BN1260" s="99">
        <v>0</v>
      </c>
      <c r="BO1260" s="99">
        <v>0</v>
      </c>
      <c r="BP1260" s="99">
        <v>0</v>
      </c>
      <c r="BQ1260" s="99">
        <v>0</v>
      </c>
      <c r="BR1260" s="99">
        <v>8804971.0174560491</v>
      </c>
      <c r="BS1260" s="99">
        <v>2770983.3446044899</v>
      </c>
      <c r="BT1260" s="99">
        <v>0</v>
      </c>
      <c r="BU1260" s="99">
        <v>4137271.0054626502</v>
      </c>
      <c r="BV1260" s="99">
        <v>3308185.5017089802</v>
      </c>
      <c r="BW1260" s="99">
        <v>0</v>
      </c>
      <c r="BX1260" s="99">
        <v>676315.27198028599</v>
      </c>
      <c r="BY1260" s="99">
        <v>0</v>
      </c>
      <c r="BZ1260" s="99">
        <v>0</v>
      </c>
      <c r="CA1260" s="99">
        <v>121026.919108391</v>
      </c>
      <c r="CB1260" s="99">
        <v>6237760.93786621</v>
      </c>
      <c r="CC1260" s="99">
        <v>65741289.019531302</v>
      </c>
      <c r="CD1260" s="99">
        <v>18820479.212402299</v>
      </c>
      <c r="CE1260" s="99">
        <v>3490.1146066486799</v>
      </c>
      <c r="CF1260" s="99">
        <v>367687.63680648798</v>
      </c>
      <c r="CG1260" s="99">
        <v>3384520.2248229999</v>
      </c>
      <c r="CH1260" s="99">
        <v>0</v>
      </c>
      <c r="CI1260" s="99">
        <v>124519.82070732101</v>
      </c>
      <c r="CJ1260" s="99">
        <v>6598275.9375</v>
      </c>
      <c r="CK1260" s="99">
        <v>69186498.753906295</v>
      </c>
      <c r="CL1260" s="99">
        <v>19457569.691406298</v>
      </c>
      <c r="CM1260" s="166">
        <v>166893.74051475499</v>
      </c>
      <c r="CN1260" s="166">
        <v>21432272.165283199</v>
      </c>
      <c r="CO1260" s="166">
        <v>122900232.74902301</v>
      </c>
      <c r="CP1260" s="99">
        <v>19457569.691406298</v>
      </c>
      <c r="CQ1260" s="99">
        <v>0</v>
      </c>
      <c r="CR1260" s="99">
        <v>0</v>
      </c>
      <c r="CS1260" s="99">
        <v>0</v>
      </c>
      <c r="CT1260" s="99">
        <v>0</v>
      </c>
      <c r="CU1260" s="98">
        <v>13412.308069118</v>
      </c>
      <c r="CV1260" s="98">
        <v>45742.442432212003</v>
      </c>
      <c r="CW1260" s="98">
        <v>6605448.574672698</v>
      </c>
      <c r="CX1260" s="98">
        <v>69125809.244354308</v>
      </c>
    </row>
    <row r="1261" spans="1:102" x14ac:dyDescent="0.2">
      <c r="A1261" s="98" t="s">
        <v>70</v>
      </c>
      <c r="B1261" s="100">
        <v>43709</v>
      </c>
      <c r="C1261" s="99">
        <v>107499.58140373199</v>
      </c>
      <c r="D1261" s="99">
        <v>0</v>
      </c>
      <c r="E1261" s="99">
        <v>13236.148613810499</v>
      </c>
      <c r="F1261" s="99">
        <v>12003.956837773299</v>
      </c>
      <c r="G1261" s="99">
        <v>3368.22456163168</v>
      </c>
      <c r="H1261" s="99">
        <v>0</v>
      </c>
      <c r="I1261" s="99">
        <v>0</v>
      </c>
      <c r="J1261" s="99">
        <v>42922.898132324197</v>
      </c>
      <c r="K1261" s="99">
        <v>0</v>
      </c>
      <c r="L1261" s="99">
        <v>224.07456446811599</v>
      </c>
      <c r="M1261" s="99">
        <v>51969.208976745598</v>
      </c>
      <c r="N1261" s="99">
        <v>6620.1567526459703</v>
      </c>
      <c r="O1261" s="99">
        <v>0</v>
      </c>
      <c r="P1261" s="99">
        <v>56920.990696430199</v>
      </c>
      <c r="Q1261" s="99">
        <v>5140.4867271781004</v>
      </c>
      <c r="R1261" s="99">
        <v>0</v>
      </c>
      <c r="S1261" s="99">
        <v>3367.0763236582302</v>
      </c>
      <c r="T1261" s="99">
        <v>0</v>
      </c>
      <c r="U1261" s="99">
        <v>42980.833341598503</v>
      </c>
      <c r="V1261" s="99">
        <v>5427877.1868286096</v>
      </c>
      <c r="W1261" s="99">
        <v>0</v>
      </c>
      <c r="X1261" s="99">
        <v>707192.54650878895</v>
      </c>
      <c r="Y1261" s="99">
        <v>573777.90022277797</v>
      </c>
      <c r="Z1261" s="99">
        <v>365621.824607849</v>
      </c>
      <c r="AA1261" s="99">
        <v>0</v>
      </c>
      <c r="AB1261" s="99">
        <v>0</v>
      </c>
      <c r="AC1261" s="99">
        <v>14827785.7581787</v>
      </c>
      <c r="AD1261" s="99">
        <v>0</v>
      </c>
      <c r="AE1261" s="99">
        <v>9841.7820544242895</v>
      </c>
      <c r="AF1261" s="99">
        <v>2504871.3737487802</v>
      </c>
      <c r="AG1261" s="99">
        <v>739509.21792602504</v>
      </c>
      <c r="AH1261" s="99">
        <v>0</v>
      </c>
      <c r="AI1261" s="99">
        <v>2122035.7959899898</v>
      </c>
      <c r="AJ1261" s="99">
        <v>750357.06568145799</v>
      </c>
      <c r="AK1261" s="99">
        <v>0</v>
      </c>
      <c r="AL1261" s="99">
        <v>366283.70475006098</v>
      </c>
      <c r="AM1261" s="99">
        <v>0</v>
      </c>
      <c r="AN1261" s="99">
        <v>14767648.303588901</v>
      </c>
      <c r="AO1261" s="99">
        <v>58434000.5615234</v>
      </c>
      <c r="AP1261" s="99">
        <v>0</v>
      </c>
      <c r="AQ1261" s="99">
        <v>6675166.0128784198</v>
      </c>
      <c r="AR1261" s="99">
        <v>5304134.2587280301</v>
      </c>
      <c r="AS1261" s="99">
        <v>3365422.1911926302</v>
      </c>
      <c r="AT1261" s="99">
        <v>0</v>
      </c>
      <c r="AU1261" s="99">
        <v>0</v>
      </c>
      <c r="AV1261" s="99">
        <v>54127880.331542999</v>
      </c>
      <c r="AW1261" s="99">
        <v>0</v>
      </c>
      <c r="AX1261" s="99">
        <v>94722.033112525896</v>
      </c>
      <c r="AY1261" s="99">
        <v>27566350.162353501</v>
      </c>
      <c r="AZ1261" s="99">
        <v>7190104.4478149395</v>
      </c>
      <c r="BA1261" s="99">
        <v>0</v>
      </c>
      <c r="BB1261" s="99">
        <v>22790859.464111298</v>
      </c>
      <c r="BC1261" s="99">
        <v>7351725.6458129901</v>
      </c>
      <c r="BD1261" s="99">
        <v>0</v>
      </c>
      <c r="BE1261" s="99">
        <v>3369718.12786865</v>
      </c>
      <c r="BF1261" s="99">
        <v>0</v>
      </c>
      <c r="BG1261" s="99">
        <v>54102556.224121101</v>
      </c>
      <c r="BH1261" s="99">
        <v>15946929.923706099</v>
      </c>
      <c r="BI1261" s="99">
        <v>0</v>
      </c>
      <c r="BJ1261" s="99">
        <v>2745536.65838623</v>
      </c>
      <c r="BK1261" s="99">
        <v>2208534.6152343801</v>
      </c>
      <c r="BL1261" s="99">
        <v>0</v>
      </c>
      <c r="BM1261" s="99">
        <v>0</v>
      </c>
      <c r="BN1261" s="99">
        <v>0</v>
      </c>
      <c r="BO1261" s="99">
        <v>0</v>
      </c>
      <c r="BP1261" s="99">
        <v>0</v>
      </c>
      <c r="BQ1261" s="99">
        <v>0</v>
      </c>
      <c r="BR1261" s="99">
        <v>8799256.1252441406</v>
      </c>
      <c r="BS1261" s="99">
        <v>2729894.1031189002</v>
      </c>
      <c r="BT1261" s="99">
        <v>0</v>
      </c>
      <c r="BU1261" s="99">
        <v>3466173.4026794401</v>
      </c>
      <c r="BV1261" s="99">
        <v>3275448.2681884798</v>
      </c>
      <c r="BW1261" s="99">
        <v>0</v>
      </c>
      <c r="BX1261" s="99">
        <v>558043.01975250198</v>
      </c>
      <c r="BY1261" s="99">
        <v>0</v>
      </c>
      <c r="BZ1261" s="99">
        <v>0</v>
      </c>
      <c r="CA1261" s="99">
        <v>120841.626653671</v>
      </c>
      <c r="CB1261" s="99">
        <v>6119275.3763427697</v>
      </c>
      <c r="CC1261" s="99">
        <v>64952604.817382798</v>
      </c>
      <c r="CD1261" s="99">
        <v>18681324.354003899</v>
      </c>
      <c r="CE1261" s="99">
        <v>3372.9946791827701</v>
      </c>
      <c r="CF1261" s="99">
        <v>364347.03969955398</v>
      </c>
      <c r="CG1261" s="99">
        <v>3361618.66223145</v>
      </c>
      <c r="CH1261" s="99">
        <v>0</v>
      </c>
      <c r="CI1261" s="99">
        <v>124220.153534889</v>
      </c>
      <c r="CJ1261" s="99">
        <v>6488164.1918945303</v>
      </c>
      <c r="CK1261" s="99">
        <v>68266169.978515595</v>
      </c>
      <c r="CL1261" s="99">
        <v>19313071.6484375</v>
      </c>
      <c r="CM1261" s="166">
        <v>166572.76750564601</v>
      </c>
      <c r="CN1261" s="166">
        <v>21284757.839843798</v>
      </c>
      <c r="CO1261" s="166">
        <v>122597742.712891</v>
      </c>
      <c r="CP1261" s="99">
        <v>19313071.6484375</v>
      </c>
      <c r="CQ1261" s="99">
        <v>0</v>
      </c>
      <c r="CR1261" s="99">
        <v>0</v>
      </c>
      <c r="CS1261" s="99">
        <v>0</v>
      </c>
      <c r="CT1261" s="99">
        <v>0</v>
      </c>
      <c r="CU1261" s="98">
        <v>13234.680204292001</v>
      </c>
      <c r="CV1261" s="98">
        <v>45864.739944198001</v>
      </c>
      <c r="CW1261" s="98">
        <v>6483622.4160423242</v>
      </c>
      <c r="CX1261" s="98">
        <v>68314223.479614243</v>
      </c>
    </row>
    <row r="1262" spans="1:102" x14ac:dyDescent="0.2">
      <c r="A1262" s="98" t="s">
        <v>71</v>
      </c>
      <c r="B1262" s="100">
        <v>38047</v>
      </c>
      <c r="C1262" s="99">
        <v>56720.070562839501</v>
      </c>
      <c r="D1262" s="99">
        <v>0</v>
      </c>
      <c r="E1262" s="99">
        <v>32175.530563116099</v>
      </c>
      <c r="F1262" s="99">
        <v>18723.144199848201</v>
      </c>
      <c r="G1262" s="99">
        <v>6.8582410639501203</v>
      </c>
      <c r="H1262" s="99">
        <v>2336.77783501148</v>
      </c>
      <c r="I1262" s="99">
        <v>0</v>
      </c>
      <c r="J1262" s="99">
        <v>52.109344209544403</v>
      </c>
      <c r="K1262" s="99">
        <v>23325.103293657299</v>
      </c>
      <c r="L1262" s="99">
        <v>40983.611195087396</v>
      </c>
      <c r="M1262" s="99">
        <v>31013.135138511701</v>
      </c>
      <c r="N1262" s="99">
        <v>11414.5176554918</v>
      </c>
      <c r="O1262" s="99">
        <v>0</v>
      </c>
      <c r="P1262" s="99">
        <v>0</v>
      </c>
      <c r="Q1262" s="99">
        <v>5089.3479658961296</v>
      </c>
      <c r="R1262" s="99">
        <v>0</v>
      </c>
      <c r="S1262" s="99">
        <v>0</v>
      </c>
      <c r="T1262" s="99">
        <v>2315.69043976069</v>
      </c>
      <c r="U1262" s="99">
        <v>23047.951151132602</v>
      </c>
      <c r="V1262" s="99">
        <v>3442461.2029724098</v>
      </c>
      <c r="W1262" s="99">
        <v>0</v>
      </c>
      <c r="X1262" s="99">
        <v>2788376.5867004399</v>
      </c>
      <c r="Y1262" s="99">
        <v>1435300.73408508</v>
      </c>
      <c r="Z1262" s="99">
        <v>814.66815948486305</v>
      </c>
      <c r="AA1262" s="99">
        <v>404446.63114166301</v>
      </c>
      <c r="AB1262" s="99">
        <v>0</v>
      </c>
      <c r="AC1262" s="99">
        <v>4666.40392261744</v>
      </c>
      <c r="AD1262" s="99">
        <v>7894485.5682983398</v>
      </c>
      <c r="AE1262" s="99">
        <v>2181771.0655212398</v>
      </c>
      <c r="AF1262" s="99">
        <v>1673540.85231018</v>
      </c>
      <c r="AG1262" s="99">
        <v>1693303.1690978999</v>
      </c>
      <c r="AH1262" s="99">
        <v>0</v>
      </c>
      <c r="AI1262" s="99">
        <v>0</v>
      </c>
      <c r="AJ1262" s="99">
        <v>683514.31438445998</v>
      </c>
      <c r="AK1262" s="99">
        <v>0</v>
      </c>
      <c r="AL1262" s="99">
        <v>0</v>
      </c>
      <c r="AM1262" s="99">
        <v>398332.03383636498</v>
      </c>
      <c r="AN1262" s="99">
        <v>7759077.1848754901</v>
      </c>
      <c r="AO1262" s="99">
        <v>23818996.439208999</v>
      </c>
      <c r="AP1262" s="99">
        <v>0</v>
      </c>
      <c r="AQ1262" s="99">
        <v>17892096.667236298</v>
      </c>
      <c r="AR1262" s="99">
        <v>9318293.8283691406</v>
      </c>
      <c r="AS1262" s="99">
        <v>4656.6736605167398</v>
      </c>
      <c r="AT1262" s="99">
        <v>2466489.8542480501</v>
      </c>
      <c r="AU1262" s="99">
        <v>0</v>
      </c>
      <c r="AV1262" s="99">
        <v>10765.7128406763</v>
      </c>
      <c r="AW1262" s="99">
        <v>18240772.105468798</v>
      </c>
      <c r="AX1262" s="99">
        <v>15434812.5279541</v>
      </c>
      <c r="AY1262" s="99">
        <v>11420871.4528809</v>
      </c>
      <c r="AZ1262" s="99">
        <v>10729946.0430908</v>
      </c>
      <c r="BA1262" s="99">
        <v>0</v>
      </c>
      <c r="BB1262" s="99">
        <v>0</v>
      </c>
      <c r="BC1262" s="99">
        <v>4430397.7355346698</v>
      </c>
      <c r="BD1262" s="99">
        <v>0</v>
      </c>
      <c r="BE1262" s="99">
        <v>0</v>
      </c>
      <c r="BF1262" s="99">
        <v>2441009.8804016099</v>
      </c>
      <c r="BG1262" s="99">
        <v>17770731.972656298</v>
      </c>
      <c r="BH1262" s="99">
        <v>4589317.9944457998</v>
      </c>
      <c r="BI1262" s="99">
        <v>0</v>
      </c>
      <c r="BJ1262" s="99">
        <v>5134957.3488159198</v>
      </c>
      <c r="BK1262" s="99">
        <v>3298949.57391357</v>
      </c>
      <c r="BL1262" s="99">
        <v>0</v>
      </c>
      <c r="BM1262" s="99">
        <v>0</v>
      </c>
      <c r="BN1262" s="99">
        <v>0</v>
      </c>
      <c r="BO1262" s="99">
        <v>0</v>
      </c>
      <c r="BP1262" s="99">
        <v>0</v>
      </c>
      <c r="BQ1262" s="99">
        <v>0</v>
      </c>
      <c r="BR1262" s="99">
        <v>3781798.7193298298</v>
      </c>
      <c r="BS1262" s="99">
        <v>4096210.5983581501</v>
      </c>
      <c r="BT1262" s="99">
        <v>0</v>
      </c>
      <c r="BU1262" s="99">
        <v>0</v>
      </c>
      <c r="BV1262" s="99">
        <v>1813867.73423767</v>
      </c>
      <c r="BW1262" s="99">
        <v>0</v>
      </c>
      <c r="BX1262" s="99">
        <v>0</v>
      </c>
      <c r="BY1262" s="99">
        <v>0</v>
      </c>
      <c r="BZ1262" s="99">
        <v>0</v>
      </c>
      <c r="CA1262" s="99">
        <v>89024.656756401106</v>
      </c>
      <c r="CB1262" s="99">
        <v>6199040.4849853497</v>
      </c>
      <c r="CC1262" s="99">
        <v>41736173.583496101</v>
      </c>
      <c r="CD1262" s="99">
        <v>9713465.2337646503</v>
      </c>
      <c r="CE1262" s="99">
        <v>2320.4534309804399</v>
      </c>
      <c r="CF1262" s="99">
        <v>398022.21017074602</v>
      </c>
      <c r="CG1262" s="99">
        <v>2423677.2945861798</v>
      </c>
      <c r="CH1262" s="99">
        <v>0</v>
      </c>
      <c r="CI1262" s="99">
        <v>91347.844688415498</v>
      </c>
      <c r="CJ1262" s="99">
        <v>6594317.7646484403</v>
      </c>
      <c r="CK1262" s="99">
        <v>44195119.341796897</v>
      </c>
      <c r="CL1262" s="99">
        <v>9709523.50634766</v>
      </c>
      <c r="CM1262" s="166">
        <v>114308.526344299</v>
      </c>
      <c r="CN1262" s="166">
        <v>14298594.923950201</v>
      </c>
      <c r="CO1262" s="166">
        <v>61913103.091308601</v>
      </c>
      <c r="CP1262" s="99">
        <v>9709523.50634766</v>
      </c>
      <c r="CQ1262" s="99">
        <v>0</v>
      </c>
      <c r="CR1262" s="99">
        <v>0</v>
      </c>
      <c r="CS1262" s="99">
        <v>0</v>
      </c>
      <c r="CT1262" s="99">
        <v>0</v>
      </c>
      <c r="CU1262" s="98">
        <v>57505.605679965003</v>
      </c>
      <c r="CV1262" s="98">
        <v>59.354694416000001</v>
      </c>
      <c r="CW1262" s="98">
        <v>6597062.6951560955</v>
      </c>
      <c r="CX1262" s="98">
        <v>44159850.878082283</v>
      </c>
    </row>
    <row r="1263" spans="1:102" x14ac:dyDescent="0.2">
      <c r="A1263" s="98" t="s">
        <v>71</v>
      </c>
      <c r="B1263" s="100">
        <v>38139</v>
      </c>
      <c r="C1263" s="99">
        <v>57312.709465980501</v>
      </c>
      <c r="D1263" s="99">
        <v>0</v>
      </c>
      <c r="E1263" s="99">
        <v>31565.494474172599</v>
      </c>
      <c r="F1263" s="99">
        <v>18635.176034212102</v>
      </c>
      <c r="G1263" s="99">
        <v>81.772680540569098</v>
      </c>
      <c r="H1263" s="99">
        <v>2192.3163991272399</v>
      </c>
      <c r="I1263" s="99">
        <v>0</v>
      </c>
      <c r="J1263" s="99">
        <v>1254.95162700117</v>
      </c>
      <c r="K1263" s="99">
        <v>21540.697012662898</v>
      </c>
      <c r="L1263" s="99">
        <v>41405.131453037298</v>
      </c>
      <c r="M1263" s="99">
        <v>30848.9827592373</v>
      </c>
      <c r="N1263" s="99">
        <v>11562.225009441399</v>
      </c>
      <c r="O1263" s="99">
        <v>0</v>
      </c>
      <c r="P1263" s="99">
        <v>0</v>
      </c>
      <c r="Q1263" s="99">
        <v>5019.0997683405903</v>
      </c>
      <c r="R1263" s="99">
        <v>0</v>
      </c>
      <c r="S1263" s="99">
        <v>0</v>
      </c>
      <c r="T1263" s="99">
        <v>2273.1450078785401</v>
      </c>
      <c r="U1263" s="99">
        <v>23440.100639820099</v>
      </c>
      <c r="V1263" s="99">
        <v>3441267.5842895498</v>
      </c>
      <c r="W1263" s="99">
        <v>0</v>
      </c>
      <c r="X1263" s="99">
        <v>2738089.77526855</v>
      </c>
      <c r="Y1263" s="99">
        <v>1451292.11010742</v>
      </c>
      <c r="Z1263" s="99">
        <v>14464.741307377801</v>
      </c>
      <c r="AA1263" s="99">
        <v>372866.86895752</v>
      </c>
      <c r="AB1263" s="99">
        <v>0</v>
      </c>
      <c r="AC1263" s="99">
        <v>346750.902786255</v>
      </c>
      <c r="AD1263" s="99">
        <v>7169277.4730834998</v>
      </c>
      <c r="AE1263" s="99">
        <v>2156510.1637268099</v>
      </c>
      <c r="AF1263" s="99">
        <v>1651044.8759765599</v>
      </c>
      <c r="AG1263" s="99">
        <v>1686887.42460632</v>
      </c>
      <c r="AH1263" s="99">
        <v>0</v>
      </c>
      <c r="AI1263" s="99">
        <v>0</v>
      </c>
      <c r="AJ1263" s="99">
        <v>667776.47148895299</v>
      </c>
      <c r="AK1263" s="99">
        <v>0</v>
      </c>
      <c r="AL1263" s="99">
        <v>0</v>
      </c>
      <c r="AM1263" s="99">
        <v>388711.45148086501</v>
      </c>
      <c r="AN1263" s="99">
        <v>7863601.5212402297</v>
      </c>
      <c r="AO1263" s="99">
        <v>24083182.5629883</v>
      </c>
      <c r="AP1263" s="99">
        <v>0</v>
      </c>
      <c r="AQ1263" s="99">
        <v>17846155.815429699</v>
      </c>
      <c r="AR1263" s="99">
        <v>9513078.8002929706</v>
      </c>
      <c r="AS1263" s="99">
        <v>89050.684014320403</v>
      </c>
      <c r="AT1263" s="99">
        <v>2316106.2519531301</v>
      </c>
      <c r="AU1263" s="99">
        <v>0</v>
      </c>
      <c r="AV1263" s="99">
        <v>807263.47770690895</v>
      </c>
      <c r="AW1263" s="99">
        <v>16686863.6135254</v>
      </c>
      <c r="AX1263" s="99">
        <v>15432500.091308599</v>
      </c>
      <c r="AY1263" s="99">
        <v>11316177.4180908</v>
      </c>
      <c r="AZ1263" s="99">
        <v>10751514.942260699</v>
      </c>
      <c r="BA1263" s="99">
        <v>0</v>
      </c>
      <c r="BB1263" s="99">
        <v>0</v>
      </c>
      <c r="BC1263" s="99">
        <v>4369107.5845947303</v>
      </c>
      <c r="BD1263" s="99">
        <v>0</v>
      </c>
      <c r="BE1263" s="99">
        <v>0</v>
      </c>
      <c r="BF1263" s="99">
        <v>2412616.4687194801</v>
      </c>
      <c r="BG1263" s="99">
        <v>18164722.143066399</v>
      </c>
      <c r="BH1263" s="99">
        <v>4618493.7054443397</v>
      </c>
      <c r="BI1263" s="99">
        <v>0</v>
      </c>
      <c r="BJ1263" s="99">
        <v>5079576.9810180701</v>
      </c>
      <c r="BK1263" s="99">
        <v>3322340.6376647898</v>
      </c>
      <c r="BL1263" s="99">
        <v>0</v>
      </c>
      <c r="BM1263" s="99">
        <v>0</v>
      </c>
      <c r="BN1263" s="99">
        <v>0</v>
      </c>
      <c r="BO1263" s="99">
        <v>0</v>
      </c>
      <c r="BP1263" s="99">
        <v>0</v>
      </c>
      <c r="BQ1263" s="99">
        <v>0</v>
      </c>
      <c r="BR1263" s="99">
        <v>3772731.7987670898</v>
      </c>
      <c r="BS1263" s="99">
        <v>4140372.4988403302</v>
      </c>
      <c r="BT1263" s="99">
        <v>0</v>
      </c>
      <c r="BU1263" s="99">
        <v>0</v>
      </c>
      <c r="BV1263" s="99">
        <v>1796309.0504302999</v>
      </c>
      <c r="BW1263" s="99">
        <v>0</v>
      </c>
      <c r="BX1263" s="99">
        <v>0</v>
      </c>
      <c r="BY1263" s="99">
        <v>0</v>
      </c>
      <c r="BZ1263" s="99">
        <v>0</v>
      </c>
      <c r="CA1263" s="99">
        <v>89070.124005317703</v>
      </c>
      <c r="CB1263" s="99">
        <v>6142531.7878417997</v>
      </c>
      <c r="CC1263" s="99">
        <v>41815697.497070298</v>
      </c>
      <c r="CD1263" s="99">
        <v>9647077.8197021503</v>
      </c>
      <c r="CE1263" s="99">
        <v>2287.5435632467302</v>
      </c>
      <c r="CF1263" s="99">
        <v>387984.34303665202</v>
      </c>
      <c r="CG1263" s="99">
        <v>2410932.72729492</v>
      </c>
      <c r="CH1263" s="99">
        <v>0</v>
      </c>
      <c r="CI1263" s="99">
        <v>91356.882109642</v>
      </c>
      <c r="CJ1263" s="99">
        <v>6537400.38916016</v>
      </c>
      <c r="CK1263" s="99">
        <v>44153040.1494141</v>
      </c>
      <c r="CL1263" s="99">
        <v>9643923.05859375</v>
      </c>
      <c r="CM1263" s="166">
        <v>114717.804713249</v>
      </c>
      <c r="CN1263" s="166">
        <v>14327288.072021499</v>
      </c>
      <c r="CO1263" s="166">
        <v>62364530.608886696</v>
      </c>
      <c r="CP1263" s="99">
        <v>9643923.05859375</v>
      </c>
      <c r="CQ1263" s="99">
        <v>0</v>
      </c>
      <c r="CR1263" s="99">
        <v>0</v>
      </c>
      <c r="CS1263" s="99">
        <v>0</v>
      </c>
      <c r="CT1263" s="99">
        <v>0</v>
      </c>
      <c r="CU1263" s="98">
        <v>55333.933577557</v>
      </c>
      <c r="CV1263" s="98">
        <v>1327.2494019420001</v>
      </c>
      <c r="CW1263" s="98">
        <v>6530516.1308784513</v>
      </c>
      <c r="CX1263" s="98">
        <v>44226630.224365219</v>
      </c>
    </row>
    <row r="1264" spans="1:102" x14ac:dyDescent="0.2">
      <c r="A1264" s="98" t="s">
        <v>71</v>
      </c>
      <c r="B1264" s="100">
        <v>38231</v>
      </c>
      <c r="C1264" s="99">
        <v>58560.657899856596</v>
      </c>
      <c r="D1264" s="99">
        <v>0</v>
      </c>
      <c r="E1264" s="99">
        <v>31835.702255487398</v>
      </c>
      <c r="F1264" s="99">
        <v>19036.021522283601</v>
      </c>
      <c r="G1264" s="99">
        <v>182.34832987748101</v>
      </c>
      <c r="H1264" s="99">
        <v>2048.1066818833401</v>
      </c>
      <c r="I1264" s="99">
        <v>0</v>
      </c>
      <c r="J1264" s="99">
        <v>3123.17330440879</v>
      </c>
      <c r="K1264" s="99">
        <v>20580.3185348511</v>
      </c>
      <c r="L1264" s="99">
        <v>43997.354632854498</v>
      </c>
      <c r="M1264" s="99">
        <v>31138.6510651112</v>
      </c>
      <c r="N1264" s="99">
        <v>11647.607749581301</v>
      </c>
      <c r="O1264" s="99">
        <v>0</v>
      </c>
      <c r="P1264" s="99">
        <v>0</v>
      </c>
      <c r="Q1264" s="99">
        <v>5003.55113041401</v>
      </c>
      <c r="R1264" s="99">
        <v>0</v>
      </c>
      <c r="S1264" s="99">
        <v>0</v>
      </c>
      <c r="T1264" s="99">
        <v>2240.1020401120199</v>
      </c>
      <c r="U1264" s="99">
        <v>23629.866088628802</v>
      </c>
      <c r="V1264" s="99">
        <v>3484504.6472473098</v>
      </c>
      <c r="W1264" s="99">
        <v>0</v>
      </c>
      <c r="X1264" s="99">
        <v>2719792.6097106901</v>
      </c>
      <c r="Y1264" s="99">
        <v>1455108.3751983601</v>
      </c>
      <c r="Z1264" s="99">
        <v>33763.610625267</v>
      </c>
      <c r="AA1264" s="99">
        <v>348451.73915100098</v>
      </c>
      <c r="AB1264" s="99">
        <v>0</v>
      </c>
      <c r="AC1264" s="99">
        <v>888230.32634735096</v>
      </c>
      <c r="AD1264" s="99">
        <v>6709264.9243774395</v>
      </c>
      <c r="AE1264" s="99">
        <v>2227178.0203247098</v>
      </c>
      <c r="AF1264" s="99">
        <v>1673504.2372894301</v>
      </c>
      <c r="AG1264" s="99">
        <v>1684052.05764771</v>
      </c>
      <c r="AH1264" s="99">
        <v>0</v>
      </c>
      <c r="AI1264" s="99">
        <v>0</v>
      </c>
      <c r="AJ1264" s="99">
        <v>656115.49210357701</v>
      </c>
      <c r="AK1264" s="99">
        <v>0</v>
      </c>
      <c r="AL1264" s="99">
        <v>0</v>
      </c>
      <c r="AM1264" s="99">
        <v>380546.14913177502</v>
      </c>
      <c r="AN1264" s="99">
        <v>7605581.3244628897</v>
      </c>
      <c r="AO1264" s="99">
        <v>24611943.365722701</v>
      </c>
      <c r="AP1264" s="99">
        <v>0</v>
      </c>
      <c r="AQ1264" s="99">
        <v>18125269.8994141</v>
      </c>
      <c r="AR1264" s="99">
        <v>9770881.8325195294</v>
      </c>
      <c r="AS1264" s="99">
        <v>206197.03578758199</v>
      </c>
      <c r="AT1264" s="99">
        <v>2201827.4826965299</v>
      </c>
      <c r="AU1264" s="99">
        <v>0</v>
      </c>
      <c r="AV1264" s="99">
        <v>2119977.6829833998</v>
      </c>
      <c r="AW1264" s="99">
        <v>15812133.3353271</v>
      </c>
      <c r="AX1264" s="99">
        <v>16207110.8631592</v>
      </c>
      <c r="AY1264" s="99">
        <v>11704190.264038101</v>
      </c>
      <c r="AZ1264" s="99">
        <v>10888177.0964355</v>
      </c>
      <c r="BA1264" s="99">
        <v>0</v>
      </c>
      <c r="BB1264" s="99">
        <v>0</v>
      </c>
      <c r="BC1264" s="99">
        <v>4396831.6422119103</v>
      </c>
      <c r="BD1264" s="99">
        <v>0</v>
      </c>
      <c r="BE1264" s="99">
        <v>0</v>
      </c>
      <c r="BF1264" s="99">
        <v>2386813.9530029302</v>
      </c>
      <c r="BG1264" s="99">
        <v>18263196.329833999</v>
      </c>
      <c r="BH1264" s="99">
        <v>4781262.7466430701</v>
      </c>
      <c r="BI1264" s="99">
        <v>0</v>
      </c>
      <c r="BJ1264" s="99">
        <v>5169346.4708252</v>
      </c>
      <c r="BK1264" s="99">
        <v>3369317.2019653302</v>
      </c>
      <c r="BL1264" s="99">
        <v>0</v>
      </c>
      <c r="BM1264" s="99">
        <v>0</v>
      </c>
      <c r="BN1264" s="99">
        <v>0</v>
      </c>
      <c r="BO1264" s="99">
        <v>0</v>
      </c>
      <c r="BP1264" s="99">
        <v>0</v>
      </c>
      <c r="BQ1264" s="99">
        <v>0</v>
      </c>
      <c r="BR1264" s="99">
        <v>3875041.4696960398</v>
      </c>
      <c r="BS1264" s="99">
        <v>4234501.8986206101</v>
      </c>
      <c r="BT1264" s="99">
        <v>0</v>
      </c>
      <c r="BU1264" s="99">
        <v>0</v>
      </c>
      <c r="BV1264" s="99">
        <v>1819983.3384094201</v>
      </c>
      <c r="BW1264" s="99">
        <v>0</v>
      </c>
      <c r="BX1264" s="99">
        <v>0</v>
      </c>
      <c r="BY1264" s="99">
        <v>0</v>
      </c>
      <c r="BZ1264" s="99">
        <v>0</v>
      </c>
      <c r="CA1264" s="99">
        <v>90143.762310028105</v>
      </c>
      <c r="CB1264" s="99">
        <v>6217474.5103149395</v>
      </c>
      <c r="CC1264" s="99">
        <v>42939964.181152299</v>
      </c>
      <c r="CD1264" s="99">
        <v>10042036.657714801</v>
      </c>
      <c r="CE1264" s="99">
        <v>2218.0025140345101</v>
      </c>
      <c r="CF1264" s="99">
        <v>379809.53228759801</v>
      </c>
      <c r="CG1264" s="99">
        <v>2389366.8081970201</v>
      </c>
      <c r="CH1264" s="99">
        <v>0</v>
      </c>
      <c r="CI1264" s="99">
        <v>92353.798553466797</v>
      </c>
      <c r="CJ1264" s="99">
        <v>6591953.44958496</v>
      </c>
      <c r="CK1264" s="99">
        <v>45346580.785156302</v>
      </c>
      <c r="CL1264" s="99">
        <v>10055602.7463379</v>
      </c>
      <c r="CM1264" s="166">
        <v>116029.94551944701</v>
      </c>
      <c r="CN1264" s="166">
        <v>14285598.1668701</v>
      </c>
      <c r="CO1264" s="166">
        <v>63558138.589843802</v>
      </c>
      <c r="CP1264" s="99">
        <v>10055602.7463379</v>
      </c>
      <c r="CQ1264" s="99">
        <v>0</v>
      </c>
      <c r="CR1264" s="99">
        <v>0</v>
      </c>
      <c r="CS1264" s="99">
        <v>0</v>
      </c>
      <c r="CT1264" s="99">
        <v>0</v>
      </c>
      <c r="CU1264" s="98">
        <v>55245.117801886998</v>
      </c>
      <c r="CV1264" s="98">
        <v>3261.5821059730001</v>
      </c>
      <c r="CW1264" s="98">
        <v>6597284.0426025372</v>
      </c>
      <c r="CX1264" s="98">
        <v>45329330.989349321</v>
      </c>
    </row>
    <row r="1265" spans="1:102" x14ac:dyDescent="0.2">
      <c r="A1265" s="98" t="s">
        <v>71</v>
      </c>
      <c r="B1265" s="100">
        <v>38322</v>
      </c>
      <c r="C1265" s="99">
        <v>59856.035109520002</v>
      </c>
      <c r="D1265" s="99">
        <v>0</v>
      </c>
      <c r="E1265" s="99">
        <v>30990.842618942301</v>
      </c>
      <c r="F1265" s="99">
        <v>18576.441308975202</v>
      </c>
      <c r="G1265" s="99">
        <v>285.85508505627502</v>
      </c>
      <c r="H1265" s="99">
        <v>1959.4052660316199</v>
      </c>
      <c r="I1265" s="99">
        <v>0</v>
      </c>
      <c r="J1265" s="99">
        <v>4988.3394744396201</v>
      </c>
      <c r="K1265" s="99">
        <v>19647.231658697099</v>
      </c>
      <c r="L1265" s="99">
        <v>43013.6164278984</v>
      </c>
      <c r="M1265" s="99">
        <v>31284.719394683802</v>
      </c>
      <c r="N1265" s="99">
        <v>11932.6529098749</v>
      </c>
      <c r="O1265" s="99">
        <v>0</v>
      </c>
      <c r="P1265" s="99">
        <v>0</v>
      </c>
      <c r="Q1265" s="99">
        <v>5003.0521646141997</v>
      </c>
      <c r="R1265" s="99">
        <v>0</v>
      </c>
      <c r="S1265" s="99">
        <v>0</v>
      </c>
      <c r="T1265" s="99">
        <v>2254.7089697718602</v>
      </c>
      <c r="U1265" s="99">
        <v>24420.404792785601</v>
      </c>
      <c r="V1265" s="99">
        <v>3582883.7454833998</v>
      </c>
      <c r="W1265" s="99">
        <v>0</v>
      </c>
      <c r="X1265" s="99">
        <v>2644719.8567504901</v>
      </c>
      <c r="Y1265" s="99">
        <v>1425257.14689636</v>
      </c>
      <c r="Z1265" s="99">
        <v>58355.193165779099</v>
      </c>
      <c r="AA1265" s="99">
        <v>313846.49793624901</v>
      </c>
      <c r="AB1265" s="99">
        <v>0</v>
      </c>
      <c r="AC1265" s="99">
        <v>1885248.4944152799</v>
      </c>
      <c r="AD1265" s="99">
        <v>6659090.4465332003</v>
      </c>
      <c r="AE1265" s="99">
        <v>2203963.9267272898</v>
      </c>
      <c r="AF1265" s="99">
        <v>1683461.22192383</v>
      </c>
      <c r="AG1265" s="99">
        <v>1704028.18609619</v>
      </c>
      <c r="AH1265" s="99">
        <v>0</v>
      </c>
      <c r="AI1265" s="99">
        <v>0</v>
      </c>
      <c r="AJ1265" s="99">
        <v>647352.56298828102</v>
      </c>
      <c r="AK1265" s="99">
        <v>0</v>
      </c>
      <c r="AL1265" s="99">
        <v>0</v>
      </c>
      <c r="AM1265" s="99">
        <v>377286.70571899402</v>
      </c>
      <c r="AN1265" s="99">
        <v>8252540.73901367</v>
      </c>
      <c r="AO1265" s="99">
        <v>25630179.3117676</v>
      </c>
      <c r="AP1265" s="99">
        <v>0</v>
      </c>
      <c r="AQ1265" s="99">
        <v>17922912.936279301</v>
      </c>
      <c r="AR1265" s="99">
        <v>9674314.0270996094</v>
      </c>
      <c r="AS1265" s="99">
        <v>374375.40788650501</v>
      </c>
      <c r="AT1265" s="99">
        <v>2007733.07023621</v>
      </c>
      <c r="AU1265" s="99">
        <v>0</v>
      </c>
      <c r="AV1265" s="99">
        <v>4438150.1592407199</v>
      </c>
      <c r="AW1265" s="99">
        <v>15787565.708618199</v>
      </c>
      <c r="AX1265" s="99">
        <v>16089650.1337891</v>
      </c>
      <c r="AY1265" s="99">
        <v>11917319.1243896</v>
      </c>
      <c r="AZ1265" s="99">
        <v>11177890.44104</v>
      </c>
      <c r="BA1265" s="99">
        <v>0</v>
      </c>
      <c r="BB1265" s="99">
        <v>0</v>
      </c>
      <c r="BC1265" s="99">
        <v>4376825.1237792997</v>
      </c>
      <c r="BD1265" s="99">
        <v>0</v>
      </c>
      <c r="BE1265" s="99">
        <v>0</v>
      </c>
      <c r="BF1265" s="99">
        <v>2407871.4028015099</v>
      </c>
      <c r="BG1265" s="99">
        <v>19546764.082763702</v>
      </c>
      <c r="BH1265" s="99">
        <v>4922232.3247070303</v>
      </c>
      <c r="BI1265" s="99">
        <v>0</v>
      </c>
      <c r="BJ1265" s="99">
        <v>5126617.6035156297</v>
      </c>
      <c r="BK1265" s="99">
        <v>3378400.5020446801</v>
      </c>
      <c r="BL1265" s="99">
        <v>0</v>
      </c>
      <c r="BM1265" s="99">
        <v>0</v>
      </c>
      <c r="BN1265" s="99">
        <v>0</v>
      </c>
      <c r="BO1265" s="99">
        <v>0</v>
      </c>
      <c r="BP1265" s="99">
        <v>0</v>
      </c>
      <c r="BQ1265" s="99">
        <v>0</v>
      </c>
      <c r="BR1265" s="99">
        <v>3936920.17254639</v>
      </c>
      <c r="BS1265" s="99">
        <v>4337164.5594482403</v>
      </c>
      <c r="BT1265" s="99">
        <v>0</v>
      </c>
      <c r="BU1265" s="99">
        <v>0</v>
      </c>
      <c r="BV1265" s="99">
        <v>1812705.8751068099</v>
      </c>
      <c r="BW1265" s="99">
        <v>0</v>
      </c>
      <c r="BX1265" s="99">
        <v>0</v>
      </c>
      <c r="BY1265" s="99">
        <v>0</v>
      </c>
      <c r="BZ1265" s="99">
        <v>0</v>
      </c>
      <c r="CA1265" s="99">
        <v>90785.553302764907</v>
      </c>
      <c r="CB1265" s="99">
        <v>6222166.4362792997</v>
      </c>
      <c r="CC1265" s="99">
        <v>43466041.880371101</v>
      </c>
      <c r="CD1265" s="99">
        <v>10024539.029785199</v>
      </c>
      <c r="CE1265" s="99">
        <v>2259.7230940163099</v>
      </c>
      <c r="CF1265" s="99">
        <v>379120.55273056001</v>
      </c>
      <c r="CG1265" s="99">
        <v>2425543.3011169401</v>
      </c>
      <c r="CH1265" s="99">
        <v>0</v>
      </c>
      <c r="CI1265" s="99">
        <v>93049.914450645403</v>
      </c>
      <c r="CJ1265" s="99">
        <v>6608408.40698242</v>
      </c>
      <c r="CK1265" s="99">
        <v>45932473.823730499</v>
      </c>
      <c r="CL1265" s="99">
        <v>10019157.9611816</v>
      </c>
      <c r="CM1265" s="166">
        <v>117476.457709312</v>
      </c>
      <c r="CN1265" s="166">
        <v>14927122.833007799</v>
      </c>
      <c r="CO1265" s="166">
        <v>65562510.7275391</v>
      </c>
      <c r="CP1265" s="99">
        <v>10019157.9611816</v>
      </c>
      <c r="CQ1265" s="99">
        <v>0</v>
      </c>
      <c r="CR1265" s="99">
        <v>0</v>
      </c>
      <c r="CS1265" s="99">
        <v>0</v>
      </c>
      <c r="CT1265" s="99">
        <v>0</v>
      </c>
      <c r="CU1265" s="98">
        <v>52109.071896246998</v>
      </c>
      <c r="CV1265" s="98">
        <v>5233.2273828979996</v>
      </c>
      <c r="CW1265" s="98">
        <v>6601286.98900986</v>
      </c>
      <c r="CX1265" s="98">
        <v>45891585.181488045</v>
      </c>
    </row>
    <row r="1266" spans="1:102" x14ac:dyDescent="0.2">
      <c r="A1266" s="98" t="s">
        <v>71</v>
      </c>
      <c r="B1266" s="100">
        <v>38412</v>
      </c>
      <c r="C1266" s="99">
        <v>61283.714301109299</v>
      </c>
      <c r="D1266" s="99">
        <v>0</v>
      </c>
      <c r="E1266" s="99">
        <v>30628.977163076401</v>
      </c>
      <c r="F1266" s="99">
        <v>18447.635666131999</v>
      </c>
      <c r="G1266" s="99">
        <v>445.61361295357301</v>
      </c>
      <c r="H1266" s="99">
        <v>1813.7249142527601</v>
      </c>
      <c r="I1266" s="99">
        <v>0</v>
      </c>
      <c r="J1266" s="99">
        <v>7343.3026275038701</v>
      </c>
      <c r="K1266" s="99">
        <v>17874.082257509199</v>
      </c>
      <c r="L1266" s="99">
        <v>42944.315584182703</v>
      </c>
      <c r="M1266" s="99">
        <v>31487.332736730601</v>
      </c>
      <c r="N1266" s="99">
        <v>12069.2595016956</v>
      </c>
      <c r="O1266" s="99">
        <v>0</v>
      </c>
      <c r="P1266" s="99">
        <v>0</v>
      </c>
      <c r="Q1266" s="99">
        <v>4974.4975048303604</v>
      </c>
      <c r="R1266" s="99">
        <v>0</v>
      </c>
      <c r="S1266" s="99">
        <v>0</v>
      </c>
      <c r="T1266" s="99">
        <v>2243.1001054048502</v>
      </c>
      <c r="U1266" s="99">
        <v>25087.103437185298</v>
      </c>
      <c r="V1266" s="99">
        <v>3683800.1857910198</v>
      </c>
      <c r="W1266" s="99">
        <v>0</v>
      </c>
      <c r="X1266" s="99">
        <v>2634060.3760070801</v>
      </c>
      <c r="Y1266" s="99">
        <v>1414673.3281707801</v>
      </c>
      <c r="Z1266" s="99">
        <v>93236.768447876006</v>
      </c>
      <c r="AA1266" s="99">
        <v>295653.46052551299</v>
      </c>
      <c r="AB1266" s="99">
        <v>0</v>
      </c>
      <c r="AC1266" s="99">
        <v>2748740.4544982901</v>
      </c>
      <c r="AD1266" s="99">
        <v>5824146.3744506799</v>
      </c>
      <c r="AE1266" s="99">
        <v>2220218.3024902302</v>
      </c>
      <c r="AF1266" s="99">
        <v>1689458.89356995</v>
      </c>
      <c r="AG1266" s="99">
        <v>1720667.7275695801</v>
      </c>
      <c r="AH1266" s="99">
        <v>0</v>
      </c>
      <c r="AI1266" s="99">
        <v>0</v>
      </c>
      <c r="AJ1266" s="99">
        <v>638010.26126861596</v>
      </c>
      <c r="AK1266" s="99">
        <v>0</v>
      </c>
      <c r="AL1266" s="99">
        <v>0</v>
      </c>
      <c r="AM1266" s="99">
        <v>384332.58592224098</v>
      </c>
      <c r="AN1266" s="99">
        <v>8581871.7209472694</v>
      </c>
      <c r="AO1266" s="99">
        <v>26627697.262939502</v>
      </c>
      <c r="AP1266" s="99">
        <v>0</v>
      </c>
      <c r="AQ1266" s="99">
        <v>18118986.720214799</v>
      </c>
      <c r="AR1266" s="99">
        <v>9808778.8424072303</v>
      </c>
      <c r="AS1266" s="99">
        <v>586715.34854888904</v>
      </c>
      <c r="AT1266" s="99">
        <v>1914648.4102783201</v>
      </c>
      <c r="AU1266" s="99">
        <v>0</v>
      </c>
      <c r="AV1266" s="99">
        <v>6604779.8796997098</v>
      </c>
      <c r="AW1266" s="99">
        <v>13995757.1434326</v>
      </c>
      <c r="AX1266" s="99">
        <v>16383678.5002441</v>
      </c>
      <c r="AY1266" s="99">
        <v>12115299.0936279</v>
      </c>
      <c r="AZ1266" s="99">
        <v>11462410.2181396</v>
      </c>
      <c r="BA1266" s="99">
        <v>0</v>
      </c>
      <c r="BB1266" s="99">
        <v>0</v>
      </c>
      <c r="BC1266" s="99">
        <v>4378652.4230346698</v>
      </c>
      <c r="BD1266" s="99">
        <v>0</v>
      </c>
      <c r="BE1266" s="99">
        <v>0</v>
      </c>
      <c r="BF1266" s="99">
        <v>2485260.9942627</v>
      </c>
      <c r="BG1266" s="99">
        <v>20498589.190185498</v>
      </c>
      <c r="BH1266" s="99">
        <v>5096896.52062988</v>
      </c>
      <c r="BI1266" s="99">
        <v>0</v>
      </c>
      <c r="BJ1266" s="99">
        <v>5139822.0853271503</v>
      </c>
      <c r="BK1266" s="99">
        <v>3403897.6058959998</v>
      </c>
      <c r="BL1266" s="99">
        <v>0</v>
      </c>
      <c r="BM1266" s="99">
        <v>0</v>
      </c>
      <c r="BN1266" s="99">
        <v>0</v>
      </c>
      <c r="BO1266" s="99">
        <v>0</v>
      </c>
      <c r="BP1266" s="99">
        <v>0</v>
      </c>
      <c r="BQ1266" s="99">
        <v>0</v>
      </c>
      <c r="BR1266" s="99">
        <v>4005669.3264160198</v>
      </c>
      <c r="BS1266" s="99">
        <v>4401954.17822266</v>
      </c>
      <c r="BT1266" s="99">
        <v>0</v>
      </c>
      <c r="BU1266" s="99">
        <v>0</v>
      </c>
      <c r="BV1266" s="99">
        <v>1824058.8495941199</v>
      </c>
      <c r="BW1266" s="99">
        <v>0</v>
      </c>
      <c r="BX1266" s="99">
        <v>0</v>
      </c>
      <c r="BY1266" s="99">
        <v>0</v>
      </c>
      <c r="BZ1266" s="99">
        <v>0</v>
      </c>
      <c r="CA1266" s="99">
        <v>91993.734170913696</v>
      </c>
      <c r="CB1266" s="99">
        <v>6314345.3147582998</v>
      </c>
      <c r="CC1266" s="99">
        <v>44718267.967285201</v>
      </c>
      <c r="CD1266" s="99">
        <v>10227430.5355225</v>
      </c>
      <c r="CE1266" s="99">
        <v>2249.3192790448702</v>
      </c>
      <c r="CF1266" s="99">
        <v>384010.78798294102</v>
      </c>
      <c r="CG1266" s="99">
        <v>2486856.9782104502</v>
      </c>
      <c r="CH1266" s="99">
        <v>0</v>
      </c>
      <c r="CI1266" s="99">
        <v>94245.352360725403</v>
      </c>
      <c r="CJ1266" s="99">
        <v>6701429.8665161096</v>
      </c>
      <c r="CK1266" s="99">
        <v>47125038.4853516</v>
      </c>
      <c r="CL1266" s="99">
        <v>10223684.5548096</v>
      </c>
      <c r="CM1266" s="166">
        <v>119192.248559952</v>
      </c>
      <c r="CN1266" s="166">
        <v>15223358.005981401</v>
      </c>
      <c r="CO1266" s="166">
        <v>67537878.071289107</v>
      </c>
      <c r="CP1266" s="99">
        <v>10223684.5548096</v>
      </c>
      <c r="CQ1266" s="99">
        <v>0</v>
      </c>
      <c r="CR1266" s="99">
        <v>0</v>
      </c>
      <c r="CS1266" s="99">
        <v>0</v>
      </c>
      <c r="CT1266" s="99">
        <v>0</v>
      </c>
      <c r="CU1266" s="98">
        <v>50075.157743668999</v>
      </c>
      <c r="CV1266" s="98">
        <v>7754.0523631819997</v>
      </c>
      <c r="CW1266" s="98">
        <v>6698356.1027412405</v>
      </c>
      <c r="CX1266" s="98">
        <v>47205124.94549565</v>
      </c>
    </row>
    <row r="1267" spans="1:102" x14ac:dyDescent="0.2">
      <c r="A1267" s="98" t="s">
        <v>71</v>
      </c>
      <c r="B1267" s="100">
        <v>38504</v>
      </c>
      <c r="C1267" s="99">
        <v>62743.415689468398</v>
      </c>
      <c r="D1267" s="99">
        <v>0</v>
      </c>
      <c r="E1267" s="99">
        <v>30048.6854114532</v>
      </c>
      <c r="F1267" s="99">
        <v>18277.487411022201</v>
      </c>
      <c r="G1267" s="99">
        <v>544.49136900901794</v>
      </c>
      <c r="H1267" s="99">
        <v>1684.75459353626</v>
      </c>
      <c r="I1267" s="99">
        <v>0</v>
      </c>
      <c r="J1267" s="99">
        <v>9402.1951987743396</v>
      </c>
      <c r="K1267" s="99">
        <v>15869.1268396378</v>
      </c>
      <c r="L1267" s="99">
        <v>43934.718379497499</v>
      </c>
      <c r="M1267" s="99">
        <v>32007.9077513218</v>
      </c>
      <c r="N1267" s="99">
        <v>12192.689982652701</v>
      </c>
      <c r="O1267" s="99">
        <v>0</v>
      </c>
      <c r="P1267" s="99">
        <v>0</v>
      </c>
      <c r="Q1267" s="99">
        <v>4911.9516106843903</v>
      </c>
      <c r="R1267" s="99">
        <v>0</v>
      </c>
      <c r="S1267" s="99">
        <v>0</v>
      </c>
      <c r="T1267" s="99">
        <v>2218.15288415551</v>
      </c>
      <c r="U1267" s="99">
        <v>25552.877941369999</v>
      </c>
      <c r="V1267" s="99">
        <v>3716287.4882202102</v>
      </c>
      <c r="W1267" s="99">
        <v>359.386675655842</v>
      </c>
      <c r="X1267" s="99">
        <v>2587186.4752807599</v>
      </c>
      <c r="Y1267" s="99">
        <v>1401683.6006012</v>
      </c>
      <c r="Z1267" s="99">
        <v>119189.851979256</v>
      </c>
      <c r="AA1267" s="99">
        <v>270775.60432815598</v>
      </c>
      <c r="AB1267" s="99">
        <v>0</v>
      </c>
      <c r="AC1267" s="99">
        <v>3498694.3142089802</v>
      </c>
      <c r="AD1267" s="99">
        <v>5067507.5703125</v>
      </c>
      <c r="AE1267" s="99">
        <v>2278609.9488830599</v>
      </c>
      <c r="AF1267" s="99">
        <v>1694624.33680725</v>
      </c>
      <c r="AG1267" s="99">
        <v>1715617.08607483</v>
      </c>
      <c r="AH1267" s="99">
        <v>0</v>
      </c>
      <c r="AI1267" s="99">
        <v>0</v>
      </c>
      <c r="AJ1267" s="99">
        <v>625618.93469238305</v>
      </c>
      <c r="AK1267" s="99">
        <v>0</v>
      </c>
      <c r="AL1267" s="99">
        <v>0</v>
      </c>
      <c r="AM1267" s="99">
        <v>389350.77722549398</v>
      </c>
      <c r="AN1267" s="99">
        <v>8699844.7890625</v>
      </c>
      <c r="AO1267" s="99">
        <v>27138214.345458999</v>
      </c>
      <c r="AP1267" s="99">
        <v>2773.9013068675999</v>
      </c>
      <c r="AQ1267" s="99">
        <v>17936047.2734375</v>
      </c>
      <c r="AR1267" s="99">
        <v>9786091.3181152306</v>
      </c>
      <c r="AS1267" s="99">
        <v>757188.47751617397</v>
      </c>
      <c r="AT1267" s="99">
        <v>1781692.7592620801</v>
      </c>
      <c r="AU1267" s="99">
        <v>0</v>
      </c>
      <c r="AV1267" s="99">
        <v>8817852.6282959003</v>
      </c>
      <c r="AW1267" s="99">
        <v>12246832.7817383</v>
      </c>
      <c r="AX1267" s="99">
        <v>16957459.630371101</v>
      </c>
      <c r="AY1267" s="99">
        <v>12278430.8018799</v>
      </c>
      <c r="AZ1267" s="99">
        <v>11469984.2896729</v>
      </c>
      <c r="BA1267" s="99">
        <v>0</v>
      </c>
      <c r="BB1267" s="99">
        <v>0</v>
      </c>
      <c r="BC1267" s="99">
        <v>4352935.22058105</v>
      </c>
      <c r="BD1267" s="99">
        <v>0</v>
      </c>
      <c r="BE1267" s="99">
        <v>0</v>
      </c>
      <c r="BF1267" s="99">
        <v>2541001.6626892099</v>
      </c>
      <c r="BG1267" s="99">
        <v>21295303.7272949</v>
      </c>
      <c r="BH1267" s="99">
        <v>5255542.1376953097</v>
      </c>
      <c r="BI1267" s="99">
        <v>157.51473929174199</v>
      </c>
      <c r="BJ1267" s="99">
        <v>5128867.1879882803</v>
      </c>
      <c r="BK1267" s="99">
        <v>3395200.6074523898</v>
      </c>
      <c r="BL1267" s="99">
        <v>0</v>
      </c>
      <c r="BM1267" s="99">
        <v>0</v>
      </c>
      <c r="BN1267" s="99">
        <v>0</v>
      </c>
      <c r="BO1267" s="99">
        <v>0</v>
      </c>
      <c r="BP1267" s="99">
        <v>0</v>
      </c>
      <c r="BQ1267" s="99">
        <v>0</v>
      </c>
      <c r="BR1267" s="99">
        <v>4058367.7441711398</v>
      </c>
      <c r="BS1267" s="99">
        <v>4466923.8862915002</v>
      </c>
      <c r="BT1267" s="99">
        <v>0</v>
      </c>
      <c r="BU1267" s="99">
        <v>0</v>
      </c>
      <c r="BV1267" s="99">
        <v>1846948.2948303199</v>
      </c>
      <c r="BW1267" s="99">
        <v>0</v>
      </c>
      <c r="BX1267" s="99">
        <v>0</v>
      </c>
      <c r="BY1267" s="99">
        <v>0</v>
      </c>
      <c r="BZ1267" s="99">
        <v>0</v>
      </c>
      <c r="CA1267" s="99">
        <v>93007.2024126053</v>
      </c>
      <c r="CB1267" s="99">
        <v>6281249.5126342801</v>
      </c>
      <c r="CC1267" s="99">
        <v>44901798.135253899</v>
      </c>
      <c r="CD1267" s="99">
        <v>10339527.142333999</v>
      </c>
      <c r="CE1267" s="99">
        <v>2238.15623307228</v>
      </c>
      <c r="CF1267" s="99">
        <v>389596.20173645002</v>
      </c>
      <c r="CG1267" s="99">
        <v>2527541.82739258</v>
      </c>
      <c r="CH1267" s="99">
        <v>0</v>
      </c>
      <c r="CI1267" s="99">
        <v>95247.173681259199</v>
      </c>
      <c r="CJ1267" s="99">
        <v>6673124.38000488</v>
      </c>
      <c r="CK1267" s="99">
        <v>47493289.906738304</v>
      </c>
      <c r="CL1267" s="99">
        <v>10336623.018066401</v>
      </c>
      <c r="CM1267" s="166">
        <v>120624.17371368399</v>
      </c>
      <c r="CN1267" s="166">
        <v>15314937.107788101</v>
      </c>
      <c r="CO1267" s="166">
        <v>68832047.567382798</v>
      </c>
      <c r="CP1267" s="99">
        <v>10336623.018066401</v>
      </c>
      <c r="CQ1267" s="99">
        <v>0</v>
      </c>
      <c r="CR1267" s="99">
        <v>0</v>
      </c>
      <c r="CS1267" s="99">
        <v>0</v>
      </c>
      <c r="CT1267" s="99">
        <v>0</v>
      </c>
      <c r="CU1267" s="98">
        <v>47623.762925162999</v>
      </c>
      <c r="CV1267" s="98">
        <v>9832.8550427720002</v>
      </c>
      <c r="CW1267" s="98">
        <v>6670845.7143707303</v>
      </c>
      <c r="CX1267" s="98">
        <v>47429339.962646477</v>
      </c>
    </row>
    <row r="1268" spans="1:102" x14ac:dyDescent="0.2">
      <c r="A1268" s="98" t="s">
        <v>71</v>
      </c>
      <c r="B1268" s="100">
        <v>38596</v>
      </c>
      <c r="C1268" s="99">
        <v>63805.676461696603</v>
      </c>
      <c r="D1268" s="99">
        <v>0</v>
      </c>
      <c r="E1268" s="99">
        <v>29813.9271492958</v>
      </c>
      <c r="F1268" s="99">
        <v>18301.8256020546</v>
      </c>
      <c r="G1268" s="99">
        <v>637.92938628792797</v>
      </c>
      <c r="H1268" s="99">
        <v>1579.29466193914</v>
      </c>
      <c r="I1268" s="99">
        <v>0</v>
      </c>
      <c r="J1268" s="99">
        <v>11713.2509822845</v>
      </c>
      <c r="K1268" s="99">
        <v>14159.784492135001</v>
      </c>
      <c r="L1268" s="99">
        <v>45493.568827629097</v>
      </c>
      <c r="M1268" s="99">
        <v>32358.181329488802</v>
      </c>
      <c r="N1268" s="99">
        <v>12318.970941305201</v>
      </c>
      <c r="O1268" s="99">
        <v>0</v>
      </c>
      <c r="P1268" s="99">
        <v>0</v>
      </c>
      <c r="Q1268" s="99">
        <v>4859.4929113388098</v>
      </c>
      <c r="R1268" s="99">
        <v>0</v>
      </c>
      <c r="S1268" s="99">
        <v>0</v>
      </c>
      <c r="T1268" s="99">
        <v>2230.9596986174602</v>
      </c>
      <c r="U1268" s="99">
        <v>25697.9093446732</v>
      </c>
      <c r="V1268" s="99">
        <v>3771588.8429870601</v>
      </c>
      <c r="W1268" s="99">
        <v>461.68018803745503</v>
      </c>
      <c r="X1268" s="99">
        <v>2525233.7106628399</v>
      </c>
      <c r="Y1268" s="99">
        <v>1379847.3184356701</v>
      </c>
      <c r="Z1268" s="99">
        <v>138750.04310798601</v>
      </c>
      <c r="AA1268" s="99">
        <v>246958.37092018101</v>
      </c>
      <c r="AB1268" s="99">
        <v>0</v>
      </c>
      <c r="AC1268" s="99">
        <v>4142051.2541809101</v>
      </c>
      <c r="AD1268" s="99">
        <v>4264155.4738769503</v>
      </c>
      <c r="AE1268" s="99">
        <v>2279161.9933776902</v>
      </c>
      <c r="AF1268" s="99">
        <v>1716222.2559966999</v>
      </c>
      <c r="AG1268" s="99">
        <v>1715620.9921569801</v>
      </c>
      <c r="AH1268" s="99">
        <v>0</v>
      </c>
      <c r="AI1268" s="99">
        <v>0</v>
      </c>
      <c r="AJ1268" s="99">
        <v>606092.97986602795</v>
      </c>
      <c r="AK1268" s="99">
        <v>0</v>
      </c>
      <c r="AL1268" s="99">
        <v>0</v>
      </c>
      <c r="AM1268" s="99">
        <v>386183.40725708002</v>
      </c>
      <c r="AN1268" s="99">
        <v>8350682.1677856399</v>
      </c>
      <c r="AO1268" s="99">
        <v>27950171.6242676</v>
      </c>
      <c r="AP1268" s="99">
        <v>3606.7839441299402</v>
      </c>
      <c r="AQ1268" s="99">
        <v>17854474.365966801</v>
      </c>
      <c r="AR1268" s="99">
        <v>9746578.56176758</v>
      </c>
      <c r="AS1268" s="99">
        <v>915072.25732421898</v>
      </c>
      <c r="AT1268" s="99">
        <v>1644869.73835754</v>
      </c>
      <c r="AU1268" s="99">
        <v>0</v>
      </c>
      <c r="AV1268" s="99">
        <v>11037052.498168901</v>
      </c>
      <c r="AW1268" s="99">
        <v>10391505.097168</v>
      </c>
      <c r="AX1268" s="99">
        <v>17378201.615234401</v>
      </c>
      <c r="AY1268" s="99">
        <v>12684244.5041504</v>
      </c>
      <c r="AZ1268" s="99">
        <v>11710508.575683599</v>
      </c>
      <c r="BA1268" s="99">
        <v>0</v>
      </c>
      <c r="BB1268" s="99">
        <v>0</v>
      </c>
      <c r="BC1268" s="99">
        <v>4285092.8765869103</v>
      </c>
      <c r="BD1268" s="99">
        <v>0</v>
      </c>
      <c r="BE1268" s="99">
        <v>0</v>
      </c>
      <c r="BF1268" s="99">
        <v>2553749.1261596698</v>
      </c>
      <c r="BG1268" s="99">
        <v>21566899.645996101</v>
      </c>
      <c r="BH1268" s="99">
        <v>5528119.3434448196</v>
      </c>
      <c r="BI1268" s="99">
        <v>241.12413583137101</v>
      </c>
      <c r="BJ1268" s="99">
        <v>5128305.6359252902</v>
      </c>
      <c r="BK1268" s="99">
        <v>3390623.5543518099</v>
      </c>
      <c r="BL1268" s="99">
        <v>0</v>
      </c>
      <c r="BM1268" s="99">
        <v>0</v>
      </c>
      <c r="BN1268" s="99">
        <v>0</v>
      </c>
      <c r="BO1268" s="99">
        <v>0</v>
      </c>
      <c r="BP1268" s="99">
        <v>0</v>
      </c>
      <c r="BQ1268" s="99">
        <v>0</v>
      </c>
      <c r="BR1268" s="99">
        <v>4166516.8264465299</v>
      </c>
      <c r="BS1268" s="99">
        <v>4587955.6443481399</v>
      </c>
      <c r="BT1268" s="99">
        <v>0</v>
      </c>
      <c r="BU1268" s="99">
        <v>0</v>
      </c>
      <c r="BV1268" s="99">
        <v>1839150.4518890399</v>
      </c>
      <c r="BW1268" s="99">
        <v>0</v>
      </c>
      <c r="BX1268" s="99">
        <v>0</v>
      </c>
      <c r="BY1268" s="99">
        <v>0</v>
      </c>
      <c r="BZ1268" s="99">
        <v>0</v>
      </c>
      <c r="CA1268" s="99">
        <v>93371.298942565903</v>
      </c>
      <c r="CB1268" s="99">
        <v>6312489.7597656297</v>
      </c>
      <c r="CC1268" s="99">
        <v>45913216.924316399</v>
      </c>
      <c r="CD1268" s="99">
        <v>10731474.8012695</v>
      </c>
      <c r="CE1268" s="99">
        <v>2209.0722924768902</v>
      </c>
      <c r="CF1268" s="99">
        <v>385005.72822570801</v>
      </c>
      <c r="CG1268" s="99">
        <v>2554228.5954895001</v>
      </c>
      <c r="CH1268" s="99">
        <v>0</v>
      </c>
      <c r="CI1268" s="99">
        <v>95570.805628776594</v>
      </c>
      <c r="CJ1268" s="99">
        <v>6692087.7749633798</v>
      </c>
      <c r="CK1268" s="99">
        <v>48489344.791992202</v>
      </c>
      <c r="CL1268" s="99">
        <v>10746053.361206099</v>
      </c>
      <c r="CM1268" s="166">
        <v>121304.50908374799</v>
      </c>
      <c r="CN1268" s="166">
        <v>15146328.389526401</v>
      </c>
      <c r="CO1268" s="166">
        <v>70169257.874023393</v>
      </c>
      <c r="CP1268" s="99">
        <v>10746053.361206099</v>
      </c>
      <c r="CQ1268" s="99">
        <v>0</v>
      </c>
      <c r="CR1268" s="99">
        <v>0</v>
      </c>
      <c r="CS1268" s="99">
        <v>0</v>
      </c>
      <c r="CT1268" s="99">
        <v>0</v>
      </c>
      <c r="CU1268" s="98">
        <v>45972.159807878001</v>
      </c>
      <c r="CV1268" s="98">
        <v>12236.324254149</v>
      </c>
      <c r="CW1268" s="98">
        <v>6697495.4879913377</v>
      </c>
      <c r="CX1268" s="98">
        <v>48467445.519805901</v>
      </c>
    </row>
    <row r="1269" spans="1:102" x14ac:dyDescent="0.2">
      <c r="A1269" s="98" t="s">
        <v>71</v>
      </c>
      <c r="B1269" s="100">
        <v>38687</v>
      </c>
      <c r="C1269" s="99">
        <v>64929.551377296397</v>
      </c>
      <c r="D1269" s="99">
        <v>0</v>
      </c>
      <c r="E1269" s="99">
        <v>29263.360958099402</v>
      </c>
      <c r="F1269" s="99">
        <v>18230.439294338201</v>
      </c>
      <c r="G1269" s="99">
        <v>717.90720016509295</v>
      </c>
      <c r="H1269" s="99">
        <v>1423.4879130274101</v>
      </c>
      <c r="I1269" s="99">
        <v>0</v>
      </c>
      <c r="J1269" s="99">
        <v>14206.1453405619</v>
      </c>
      <c r="K1269" s="99">
        <v>12217.7921864986</v>
      </c>
      <c r="L1269" s="99">
        <v>44380.773841857903</v>
      </c>
      <c r="M1269" s="99">
        <v>32463.894847631502</v>
      </c>
      <c r="N1269" s="99">
        <v>12453.4371585846</v>
      </c>
      <c r="O1269" s="99">
        <v>0</v>
      </c>
      <c r="P1269" s="99">
        <v>0</v>
      </c>
      <c r="Q1269" s="99">
        <v>4836.6012178659403</v>
      </c>
      <c r="R1269" s="99">
        <v>0</v>
      </c>
      <c r="S1269" s="99">
        <v>0</v>
      </c>
      <c r="T1269" s="99">
        <v>2136.5580358207199</v>
      </c>
      <c r="U1269" s="99">
        <v>26526.615906953801</v>
      </c>
      <c r="V1269" s="99">
        <v>3843268.3363647498</v>
      </c>
      <c r="W1269" s="99">
        <v>527.93501266837097</v>
      </c>
      <c r="X1269" s="99">
        <v>2458227.8716735798</v>
      </c>
      <c r="Y1269" s="99">
        <v>1360524.16244507</v>
      </c>
      <c r="Z1269" s="99">
        <v>160006.237928391</v>
      </c>
      <c r="AA1269" s="99">
        <v>209486.889842987</v>
      </c>
      <c r="AB1269" s="99">
        <v>0</v>
      </c>
      <c r="AC1269" s="99">
        <v>5189217.4178466797</v>
      </c>
      <c r="AD1269" s="99">
        <v>3613058.1786193801</v>
      </c>
      <c r="AE1269" s="99">
        <v>2193757.9347839402</v>
      </c>
      <c r="AF1269" s="99">
        <v>1735880.75782776</v>
      </c>
      <c r="AG1269" s="99">
        <v>1720893.84536743</v>
      </c>
      <c r="AH1269" s="99">
        <v>0</v>
      </c>
      <c r="AI1269" s="99">
        <v>0</v>
      </c>
      <c r="AJ1269" s="99">
        <v>598348.64990997303</v>
      </c>
      <c r="AK1269" s="99">
        <v>0</v>
      </c>
      <c r="AL1269" s="99">
        <v>0</v>
      </c>
      <c r="AM1269" s="99">
        <v>364913.64481353801</v>
      </c>
      <c r="AN1269" s="99">
        <v>8757604.3818359394</v>
      </c>
      <c r="AO1269" s="99">
        <v>28806896.5310059</v>
      </c>
      <c r="AP1269" s="99">
        <v>4473.84929895401</v>
      </c>
      <c r="AQ1269" s="99">
        <v>17724789.910644501</v>
      </c>
      <c r="AR1269" s="99">
        <v>9911961.2376709003</v>
      </c>
      <c r="AS1269" s="99">
        <v>1079607.04084778</v>
      </c>
      <c r="AT1269" s="99">
        <v>1414931.07731628</v>
      </c>
      <c r="AU1269" s="99">
        <v>0</v>
      </c>
      <c r="AV1269" s="99">
        <v>13956387.466430699</v>
      </c>
      <c r="AW1269" s="99">
        <v>8946966.0056152306</v>
      </c>
      <c r="AX1269" s="99">
        <v>16917615.253906298</v>
      </c>
      <c r="AY1269" s="99">
        <v>12978263.4388428</v>
      </c>
      <c r="AZ1269" s="99">
        <v>11879309.799316401</v>
      </c>
      <c r="BA1269" s="99">
        <v>0</v>
      </c>
      <c r="BB1269" s="99">
        <v>0</v>
      </c>
      <c r="BC1269" s="99">
        <v>4297965.32629395</v>
      </c>
      <c r="BD1269" s="99">
        <v>0</v>
      </c>
      <c r="BE1269" s="99">
        <v>0</v>
      </c>
      <c r="BF1269" s="99">
        <v>2448964.6233520498</v>
      </c>
      <c r="BG1269" s="99">
        <v>22829733.261474598</v>
      </c>
      <c r="BH1269" s="99">
        <v>5744481.14733887</v>
      </c>
      <c r="BI1269" s="99">
        <v>437.02334665134498</v>
      </c>
      <c r="BJ1269" s="99">
        <v>5056304.4137573196</v>
      </c>
      <c r="BK1269" s="99">
        <v>3389573.9150390602</v>
      </c>
      <c r="BL1269" s="99">
        <v>0</v>
      </c>
      <c r="BM1269" s="99">
        <v>0</v>
      </c>
      <c r="BN1269" s="99">
        <v>0</v>
      </c>
      <c r="BO1269" s="99">
        <v>0</v>
      </c>
      <c r="BP1269" s="99">
        <v>0</v>
      </c>
      <c r="BQ1269" s="99">
        <v>0</v>
      </c>
      <c r="BR1269" s="99">
        <v>4236613.8507690402</v>
      </c>
      <c r="BS1269" s="99">
        <v>4646053.2844848596</v>
      </c>
      <c r="BT1269" s="99">
        <v>0</v>
      </c>
      <c r="BU1269" s="99">
        <v>0</v>
      </c>
      <c r="BV1269" s="99">
        <v>1875190.9830169701</v>
      </c>
      <c r="BW1269" s="99">
        <v>0</v>
      </c>
      <c r="BX1269" s="99">
        <v>0</v>
      </c>
      <c r="BY1269" s="99">
        <v>0</v>
      </c>
      <c r="BZ1269" s="99">
        <v>0</v>
      </c>
      <c r="CA1269" s="99">
        <v>94170.684879302993</v>
      </c>
      <c r="CB1269" s="99">
        <v>6314927.0659790002</v>
      </c>
      <c r="CC1269" s="99">
        <v>46543860.423339799</v>
      </c>
      <c r="CD1269" s="99">
        <v>10783246.1600342</v>
      </c>
      <c r="CE1269" s="99">
        <v>2143.4942392408798</v>
      </c>
      <c r="CF1269" s="99">
        <v>373549.12292861898</v>
      </c>
      <c r="CG1269" s="99">
        <v>2508928.88812256</v>
      </c>
      <c r="CH1269" s="99">
        <v>0</v>
      </c>
      <c r="CI1269" s="99">
        <v>96319.137962341294</v>
      </c>
      <c r="CJ1269" s="99">
        <v>6688759.0463867197</v>
      </c>
      <c r="CK1269" s="99">
        <v>49098763.125</v>
      </c>
      <c r="CL1269" s="99">
        <v>10782347.2659912</v>
      </c>
      <c r="CM1269" s="166">
        <v>122739.67592334699</v>
      </c>
      <c r="CN1269" s="166">
        <v>15473749.8354492</v>
      </c>
      <c r="CO1269" s="166">
        <v>71859506.372070298</v>
      </c>
      <c r="CP1269" s="99">
        <v>10782347.2659912</v>
      </c>
      <c r="CQ1269" s="99">
        <v>0</v>
      </c>
      <c r="CR1269" s="99">
        <v>0</v>
      </c>
      <c r="CS1269" s="99">
        <v>0</v>
      </c>
      <c r="CT1269" s="99">
        <v>0</v>
      </c>
      <c r="CU1269" s="98">
        <v>42733.096039602002</v>
      </c>
      <c r="CV1269" s="98">
        <v>14830.959417462</v>
      </c>
      <c r="CW1269" s="98">
        <v>6688476.1889076196</v>
      </c>
      <c r="CX1269" s="98">
        <v>49052789.311462358</v>
      </c>
    </row>
    <row r="1270" spans="1:102" x14ac:dyDescent="0.2">
      <c r="A1270" s="98" t="s">
        <v>71</v>
      </c>
      <c r="B1270" s="100">
        <v>38777</v>
      </c>
      <c r="C1270" s="99">
        <v>66651.936570167498</v>
      </c>
      <c r="D1270" s="99">
        <v>0</v>
      </c>
      <c r="E1270" s="99">
        <v>28597.765762567498</v>
      </c>
      <c r="F1270" s="99">
        <v>17878.703655719801</v>
      </c>
      <c r="G1270" s="99">
        <v>844.95098209381104</v>
      </c>
      <c r="H1270" s="99">
        <v>1345.1156796962</v>
      </c>
      <c r="I1270" s="99">
        <v>0</v>
      </c>
      <c r="J1270" s="99">
        <v>16421.185893535599</v>
      </c>
      <c r="K1270" s="99">
        <v>10606.582020997999</v>
      </c>
      <c r="L1270" s="99">
        <v>24100.967255115502</v>
      </c>
      <c r="M1270" s="99">
        <v>33433.1633782387</v>
      </c>
      <c r="N1270" s="99">
        <v>12613.0115486383</v>
      </c>
      <c r="O1270" s="99">
        <v>26225.082164049101</v>
      </c>
      <c r="P1270" s="99">
        <v>0</v>
      </c>
      <c r="Q1270" s="99">
        <v>4894.519331038</v>
      </c>
      <c r="R1270" s="99">
        <v>1292.51310682297</v>
      </c>
      <c r="S1270" s="99">
        <v>0</v>
      </c>
      <c r="T1270" s="99">
        <v>941.50760940462396</v>
      </c>
      <c r="U1270" s="99">
        <v>27073.882532596599</v>
      </c>
      <c r="V1270" s="99">
        <v>3961175.1492004399</v>
      </c>
      <c r="W1270" s="99">
        <v>502.45908301696198</v>
      </c>
      <c r="X1270" s="99">
        <v>2403392.5444641099</v>
      </c>
      <c r="Y1270" s="99">
        <v>1339086.3994445801</v>
      </c>
      <c r="Z1270" s="99">
        <v>186955.16744232201</v>
      </c>
      <c r="AA1270" s="99">
        <v>203720.17275810201</v>
      </c>
      <c r="AB1270" s="99">
        <v>0</v>
      </c>
      <c r="AC1270" s="99">
        <v>6000385.6972656297</v>
      </c>
      <c r="AD1270" s="99">
        <v>2979201.4239196801</v>
      </c>
      <c r="AE1270" s="99">
        <v>1046614.9817047101</v>
      </c>
      <c r="AF1270" s="99">
        <v>1783995.8213958701</v>
      </c>
      <c r="AG1270" s="99">
        <v>1731211.97810364</v>
      </c>
      <c r="AH1270" s="99">
        <v>1228637.7807769801</v>
      </c>
      <c r="AI1270" s="99">
        <v>0</v>
      </c>
      <c r="AJ1270" s="99">
        <v>600086.44150543201</v>
      </c>
      <c r="AK1270" s="99">
        <v>226483.774541855</v>
      </c>
      <c r="AL1270" s="99">
        <v>0</v>
      </c>
      <c r="AM1270" s="99">
        <v>162080.31192016599</v>
      </c>
      <c r="AN1270" s="99">
        <v>9001283.7287597694</v>
      </c>
      <c r="AO1270" s="99">
        <v>30002818.903808601</v>
      </c>
      <c r="AP1270" s="99">
        <v>4819.7309671640396</v>
      </c>
      <c r="AQ1270" s="99">
        <v>17361137.691894501</v>
      </c>
      <c r="AR1270" s="99">
        <v>9749468.56323242</v>
      </c>
      <c r="AS1270" s="99">
        <v>1249635.5205841099</v>
      </c>
      <c r="AT1270" s="99">
        <v>1392984.25602722</v>
      </c>
      <c r="AU1270" s="99">
        <v>0</v>
      </c>
      <c r="AV1270" s="99">
        <v>16390407.5773926</v>
      </c>
      <c r="AW1270" s="99">
        <v>7432522.9701538105</v>
      </c>
      <c r="AX1270" s="99">
        <v>8428638.4313964806</v>
      </c>
      <c r="AY1270" s="99">
        <v>13480464.330566401</v>
      </c>
      <c r="AZ1270" s="99">
        <v>12100049.827026401</v>
      </c>
      <c r="BA1270" s="99">
        <v>9154702.3009033203</v>
      </c>
      <c r="BB1270" s="99">
        <v>0</v>
      </c>
      <c r="BC1270" s="99">
        <v>4349757.8853149395</v>
      </c>
      <c r="BD1270" s="99">
        <v>1531445.79708862</v>
      </c>
      <c r="BE1270" s="99">
        <v>0</v>
      </c>
      <c r="BF1270" s="99">
        <v>1118129.6552124</v>
      </c>
      <c r="BG1270" s="99">
        <v>23779344.494384799</v>
      </c>
      <c r="BH1270" s="99">
        <v>7525895.9348144503</v>
      </c>
      <c r="BI1270" s="99">
        <v>413.59797888621699</v>
      </c>
      <c r="BJ1270" s="99">
        <v>5714147.9185180701</v>
      </c>
      <c r="BK1270" s="99">
        <v>3579709.5282592801</v>
      </c>
      <c r="BL1270" s="99">
        <v>0</v>
      </c>
      <c r="BM1270" s="99">
        <v>111914.438941956</v>
      </c>
      <c r="BN1270" s="99">
        <v>0</v>
      </c>
      <c r="BO1270" s="99">
        <v>0</v>
      </c>
      <c r="BP1270" s="99">
        <v>0</v>
      </c>
      <c r="BQ1270" s="99">
        <v>0</v>
      </c>
      <c r="BR1270" s="99">
        <v>4646561.3008422898</v>
      </c>
      <c r="BS1270" s="99">
        <v>4828738.6198730497</v>
      </c>
      <c r="BT1270" s="99">
        <v>1785004.6339416499</v>
      </c>
      <c r="BU1270" s="99">
        <v>0</v>
      </c>
      <c r="BV1270" s="99">
        <v>1938114.88781738</v>
      </c>
      <c r="BW1270" s="99">
        <v>182198.224687576</v>
      </c>
      <c r="BX1270" s="99">
        <v>0</v>
      </c>
      <c r="BY1270" s="99">
        <v>0</v>
      </c>
      <c r="BZ1270" s="99">
        <v>0</v>
      </c>
      <c r="CA1270" s="99">
        <v>95291.144716262803</v>
      </c>
      <c r="CB1270" s="99">
        <v>6363796.7196655301</v>
      </c>
      <c r="CC1270" s="99">
        <v>47322811.695800804</v>
      </c>
      <c r="CD1270" s="99">
        <v>13235301.1794434</v>
      </c>
      <c r="CE1270" s="99">
        <v>2187.1594868004299</v>
      </c>
      <c r="CF1270" s="99">
        <v>387721.97580719</v>
      </c>
      <c r="CG1270" s="99">
        <v>2629879.0917663602</v>
      </c>
      <c r="CH1270" s="99">
        <v>0</v>
      </c>
      <c r="CI1270" s="99">
        <v>97479.825272560105</v>
      </c>
      <c r="CJ1270" s="99">
        <v>6747441.1859741202</v>
      </c>
      <c r="CK1270" s="99">
        <v>49960313.773925804</v>
      </c>
      <c r="CL1270" s="99">
        <v>13417403.208618199</v>
      </c>
      <c r="CM1270" s="166">
        <v>124380.33723735801</v>
      </c>
      <c r="CN1270" s="166">
        <v>15728235.9449463</v>
      </c>
      <c r="CO1270" s="166">
        <v>73797991.503906295</v>
      </c>
      <c r="CP1270" s="99">
        <v>13417403.208618199</v>
      </c>
      <c r="CQ1270" s="99">
        <v>0</v>
      </c>
      <c r="CR1270" s="99">
        <v>0</v>
      </c>
      <c r="CS1270" s="99">
        <v>0</v>
      </c>
      <c r="CT1270" s="99">
        <v>0</v>
      </c>
      <c r="CU1270" s="98">
        <v>40420.663043524997</v>
      </c>
      <c r="CV1270" s="98">
        <v>17197.070811661</v>
      </c>
      <c r="CW1270" s="98">
        <v>6751518.6954727201</v>
      </c>
      <c r="CX1270" s="98">
        <v>49952690.787567161</v>
      </c>
    </row>
    <row r="1271" spans="1:102" x14ac:dyDescent="0.2">
      <c r="A1271" s="98" t="s">
        <v>71</v>
      </c>
      <c r="B1271" s="100">
        <v>38869</v>
      </c>
      <c r="C1271" s="99">
        <v>68493.817544937105</v>
      </c>
      <c r="D1271" s="99">
        <v>0</v>
      </c>
      <c r="E1271" s="99">
        <v>28477.691468954101</v>
      </c>
      <c r="F1271" s="99">
        <v>18220.077968597401</v>
      </c>
      <c r="G1271" s="99">
        <v>955.00111820548796</v>
      </c>
      <c r="H1271" s="99">
        <v>1237.9417023211699</v>
      </c>
      <c r="I1271" s="99">
        <v>0</v>
      </c>
      <c r="J1271" s="99">
        <v>18513.818729400598</v>
      </c>
      <c r="K1271" s="99">
        <v>9140.2869724035299</v>
      </c>
      <c r="L1271" s="99">
        <v>22896.353364467599</v>
      </c>
      <c r="M1271" s="99">
        <v>33844.447320938103</v>
      </c>
      <c r="N1271" s="99">
        <v>12757.478016257301</v>
      </c>
      <c r="O1271" s="99">
        <v>27746.6185872555</v>
      </c>
      <c r="P1271" s="99">
        <v>0</v>
      </c>
      <c r="Q1271" s="99">
        <v>4904.0062714815103</v>
      </c>
      <c r="R1271" s="99">
        <v>1393.8040702789999</v>
      </c>
      <c r="S1271" s="99">
        <v>0</v>
      </c>
      <c r="T1271" s="99">
        <v>876.49314900487695</v>
      </c>
      <c r="U1271" s="99">
        <v>27600.530964136098</v>
      </c>
      <c r="V1271" s="99">
        <v>4086795.1952209501</v>
      </c>
      <c r="W1271" s="99">
        <v>418.19603474065701</v>
      </c>
      <c r="X1271" s="99">
        <v>2367888.51141357</v>
      </c>
      <c r="Y1271" s="99">
        <v>1371750.3517608601</v>
      </c>
      <c r="Z1271" s="99">
        <v>205494.49898719799</v>
      </c>
      <c r="AA1271" s="99">
        <v>178027.48328399699</v>
      </c>
      <c r="AB1271" s="99">
        <v>0</v>
      </c>
      <c r="AC1271" s="99">
        <v>6708628.8648071298</v>
      </c>
      <c r="AD1271" s="99">
        <v>2420543.2939453102</v>
      </c>
      <c r="AE1271" s="99">
        <v>989250.26681518601</v>
      </c>
      <c r="AF1271" s="99">
        <v>1808991.8805084201</v>
      </c>
      <c r="AG1271" s="99">
        <v>1747984.00996399</v>
      </c>
      <c r="AH1271" s="99">
        <v>1291745.58201599</v>
      </c>
      <c r="AI1271" s="99">
        <v>0</v>
      </c>
      <c r="AJ1271" s="99">
        <v>602777.68529510498</v>
      </c>
      <c r="AK1271" s="99">
        <v>239172.77418518101</v>
      </c>
      <c r="AL1271" s="99">
        <v>0</v>
      </c>
      <c r="AM1271" s="99">
        <v>144923.703868866</v>
      </c>
      <c r="AN1271" s="99">
        <v>9173810.7760009803</v>
      </c>
      <c r="AO1271" s="99">
        <v>31305645.628417999</v>
      </c>
      <c r="AP1271" s="99">
        <v>3447.40334430337</v>
      </c>
      <c r="AQ1271" s="99">
        <v>17333730.1875</v>
      </c>
      <c r="AR1271" s="99">
        <v>9935300.7130127009</v>
      </c>
      <c r="AS1271" s="99">
        <v>1410994.59086609</v>
      </c>
      <c r="AT1271" s="99">
        <v>1231295.1167907701</v>
      </c>
      <c r="AU1271" s="99">
        <v>0</v>
      </c>
      <c r="AV1271" s="99">
        <v>18421924.4143066</v>
      </c>
      <c r="AW1271" s="99">
        <v>6082074.6128540002</v>
      </c>
      <c r="AX1271" s="99">
        <v>8051059.0604248</v>
      </c>
      <c r="AY1271" s="99">
        <v>13784697.9187012</v>
      </c>
      <c r="AZ1271" s="99">
        <v>12318853.426635699</v>
      </c>
      <c r="BA1271" s="99">
        <v>9712648.04370117</v>
      </c>
      <c r="BB1271" s="99">
        <v>0</v>
      </c>
      <c r="BC1271" s="99">
        <v>4411830.3129272498</v>
      </c>
      <c r="BD1271" s="99">
        <v>1629293.07862854</v>
      </c>
      <c r="BE1271" s="99">
        <v>0</v>
      </c>
      <c r="BF1271" s="99">
        <v>1011508.57324982</v>
      </c>
      <c r="BG1271" s="99">
        <v>24633284.6721191</v>
      </c>
      <c r="BH1271" s="99">
        <v>7855595.2729492197</v>
      </c>
      <c r="BI1271" s="99">
        <v>351.96053420379798</v>
      </c>
      <c r="BJ1271" s="99">
        <v>5646390.7518920898</v>
      </c>
      <c r="BK1271" s="99">
        <v>3589972.04931641</v>
      </c>
      <c r="BL1271" s="99">
        <v>0</v>
      </c>
      <c r="BM1271" s="99">
        <v>103293.229068756</v>
      </c>
      <c r="BN1271" s="99">
        <v>0</v>
      </c>
      <c r="BO1271" s="99">
        <v>0</v>
      </c>
      <c r="BP1271" s="99">
        <v>0</v>
      </c>
      <c r="BQ1271" s="99">
        <v>0</v>
      </c>
      <c r="BR1271" s="99">
        <v>4718059.9127197303</v>
      </c>
      <c r="BS1271" s="99">
        <v>4915188.8358154297</v>
      </c>
      <c r="BT1271" s="99">
        <v>1891501.9369354199</v>
      </c>
      <c r="BU1271" s="99">
        <v>0</v>
      </c>
      <c r="BV1271" s="99">
        <v>1954997.2655029299</v>
      </c>
      <c r="BW1271" s="99">
        <v>191481.14551544201</v>
      </c>
      <c r="BX1271" s="99">
        <v>0</v>
      </c>
      <c r="BY1271" s="99">
        <v>0</v>
      </c>
      <c r="BZ1271" s="99">
        <v>0</v>
      </c>
      <c r="CA1271" s="99">
        <v>97195.963534355207</v>
      </c>
      <c r="CB1271" s="99">
        <v>6458678.1564941397</v>
      </c>
      <c r="CC1271" s="99">
        <v>48518560.412109397</v>
      </c>
      <c r="CD1271" s="99">
        <v>13472826.0706787</v>
      </c>
      <c r="CE1271" s="99">
        <v>2205.7747468948401</v>
      </c>
      <c r="CF1271" s="99">
        <v>383021.15935134899</v>
      </c>
      <c r="CG1271" s="99">
        <v>2646863.2426452599</v>
      </c>
      <c r="CH1271" s="99">
        <v>0</v>
      </c>
      <c r="CI1271" s="99">
        <v>99406.333395004302</v>
      </c>
      <c r="CJ1271" s="99">
        <v>6849291.0457153302</v>
      </c>
      <c r="CK1271" s="99">
        <v>51163477.591308601</v>
      </c>
      <c r="CL1271" s="99">
        <v>13665727.5424805</v>
      </c>
      <c r="CM1271" s="166">
        <v>126804.886898041</v>
      </c>
      <c r="CN1271" s="166">
        <v>15989892.998535199</v>
      </c>
      <c r="CO1271" s="166">
        <v>75830145.171875</v>
      </c>
      <c r="CP1271" s="99">
        <v>13665727.5424805</v>
      </c>
      <c r="CQ1271" s="99">
        <v>0</v>
      </c>
      <c r="CR1271" s="99">
        <v>0</v>
      </c>
      <c r="CS1271" s="99">
        <v>0</v>
      </c>
      <c r="CT1271" s="99">
        <v>0</v>
      </c>
      <c r="CU1271" s="98">
        <v>38864.711050138998</v>
      </c>
      <c r="CV1271" s="98">
        <v>19298.606760346</v>
      </c>
      <c r="CW1271" s="98">
        <v>6841699.3158454886</v>
      </c>
      <c r="CX1271" s="98">
        <v>51165423.654754654</v>
      </c>
    </row>
    <row r="1272" spans="1:102" x14ac:dyDescent="0.2">
      <c r="A1272" s="98" t="s">
        <v>71</v>
      </c>
      <c r="B1272" s="100">
        <v>38961</v>
      </c>
      <c r="C1272" s="99">
        <v>70058.529423713699</v>
      </c>
      <c r="D1272" s="99">
        <v>0</v>
      </c>
      <c r="E1272" s="99">
        <v>27804.878055572499</v>
      </c>
      <c r="F1272" s="99">
        <v>17897.016505956701</v>
      </c>
      <c r="G1272" s="99">
        <v>1053.57640480995</v>
      </c>
      <c r="H1272" s="99">
        <v>1159.0930985212301</v>
      </c>
      <c r="I1272" s="99">
        <v>0</v>
      </c>
      <c r="J1272" s="99">
        <v>20404.902760982499</v>
      </c>
      <c r="K1272" s="99">
        <v>7810.8430159091904</v>
      </c>
      <c r="L1272" s="99">
        <v>21683.481890678398</v>
      </c>
      <c r="M1272" s="99">
        <v>34054.790821075403</v>
      </c>
      <c r="N1272" s="99">
        <v>12828.9970257282</v>
      </c>
      <c r="O1272" s="99">
        <v>28514.919126510598</v>
      </c>
      <c r="P1272" s="99">
        <v>0</v>
      </c>
      <c r="Q1272" s="99">
        <v>4876.4509952664403</v>
      </c>
      <c r="R1272" s="99">
        <v>1430.4503111392301</v>
      </c>
      <c r="S1272" s="99">
        <v>0</v>
      </c>
      <c r="T1272" s="99">
        <v>797.10053802281595</v>
      </c>
      <c r="U1272" s="99">
        <v>28027.445686578802</v>
      </c>
      <c r="V1272" s="99">
        <v>4152208.9941711398</v>
      </c>
      <c r="W1272" s="99">
        <v>501.691531725228</v>
      </c>
      <c r="X1272" s="99">
        <v>2276411.3442993201</v>
      </c>
      <c r="Y1272" s="99">
        <v>1304883.8215484601</v>
      </c>
      <c r="Z1272" s="99">
        <v>225671.58940887501</v>
      </c>
      <c r="AA1272" s="99">
        <v>156645.829141617</v>
      </c>
      <c r="AB1272" s="99">
        <v>0</v>
      </c>
      <c r="AC1272" s="99">
        <v>7489922.8799438505</v>
      </c>
      <c r="AD1272" s="99">
        <v>1783011.6431121801</v>
      </c>
      <c r="AE1272" s="99">
        <v>929034.01206207299</v>
      </c>
      <c r="AF1272" s="99">
        <v>1812816.7150115999</v>
      </c>
      <c r="AG1272" s="99">
        <v>1736316.25111389</v>
      </c>
      <c r="AH1272" s="99">
        <v>1328111.20304871</v>
      </c>
      <c r="AI1272" s="99">
        <v>0</v>
      </c>
      <c r="AJ1272" s="99">
        <v>587031.73250579799</v>
      </c>
      <c r="AK1272" s="99">
        <v>245972.53111457801</v>
      </c>
      <c r="AL1272" s="99">
        <v>0</v>
      </c>
      <c r="AM1272" s="99">
        <v>132727.989778519</v>
      </c>
      <c r="AN1272" s="99">
        <v>9203208.5583496094</v>
      </c>
      <c r="AO1272" s="99">
        <v>31964427.756347701</v>
      </c>
      <c r="AP1272" s="99">
        <v>4082.0635577440298</v>
      </c>
      <c r="AQ1272" s="99">
        <v>16695357.823242201</v>
      </c>
      <c r="AR1272" s="99">
        <v>9577622.2325439509</v>
      </c>
      <c r="AS1272" s="99">
        <v>1565059.6424408001</v>
      </c>
      <c r="AT1272" s="99">
        <v>1092905.5004425</v>
      </c>
      <c r="AU1272" s="99">
        <v>0</v>
      </c>
      <c r="AV1272" s="99">
        <v>21054013.301513702</v>
      </c>
      <c r="AW1272" s="99">
        <v>4557802.78869629</v>
      </c>
      <c r="AX1272" s="99">
        <v>7616475.4900512705</v>
      </c>
      <c r="AY1272" s="99">
        <v>13958460.2888184</v>
      </c>
      <c r="AZ1272" s="99">
        <v>12360627.8392334</v>
      </c>
      <c r="BA1272" s="99">
        <v>10105280.413208</v>
      </c>
      <c r="BB1272" s="99">
        <v>0</v>
      </c>
      <c r="BC1272" s="99">
        <v>4347795.1564941397</v>
      </c>
      <c r="BD1272" s="99">
        <v>1688583.4892578099</v>
      </c>
      <c r="BE1272" s="99">
        <v>0</v>
      </c>
      <c r="BF1272" s="99">
        <v>933713.660804749</v>
      </c>
      <c r="BG1272" s="99">
        <v>25522689.294433601</v>
      </c>
      <c r="BH1272" s="99">
        <v>8023009.5916748</v>
      </c>
      <c r="BI1272" s="99">
        <v>428.62922923266899</v>
      </c>
      <c r="BJ1272" s="99">
        <v>5522117.1248168899</v>
      </c>
      <c r="BK1272" s="99">
        <v>3506478.98468018</v>
      </c>
      <c r="BL1272" s="99">
        <v>0</v>
      </c>
      <c r="BM1272" s="99">
        <v>91573.833452224702</v>
      </c>
      <c r="BN1272" s="99">
        <v>0</v>
      </c>
      <c r="BO1272" s="99">
        <v>0</v>
      </c>
      <c r="BP1272" s="99">
        <v>0</v>
      </c>
      <c r="BQ1272" s="99">
        <v>0</v>
      </c>
      <c r="BR1272" s="99">
        <v>4735553.2066040002</v>
      </c>
      <c r="BS1272" s="99">
        <v>4937718.6184082003</v>
      </c>
      <c r="BT1272" s="99">
        <v>1969560.24049377</v>
      </c>
      <c r="BU1272" s="99">
        <v>0</v>
      </c>
      <c r="BV1272" s="99">
        <v>1953645.1069183301</v>
      </c>
      <c r="BW1272" s="99">
        <v>193666.72773933399</v>
      </c>
      <c r="BX1272" s="99">
        <v>0</v>
      </c>
      <c r="BY1272" s="99">
        <v>0</v>
      </c>
      <c r="BZ1272" s="99">
        <v>0</v>
      </c>
      <c r="CA1272" s="99">
        <v>97634.987523078904</v>
      </c>
      <c r="CB1272" s="99">
        <v>6440634.3758544903</v>
      </c>
      <c r="CC1272" s="99">
        <v>48739726.927734397</v>
      </c>
      <c r="CD1272" s="99">
        <v>13588378.18396</v>
      </c>
      <c r="CE1272" s="99">
        <v>2201.3902873396901</v>
      </c>
      <c r="CF1272" s="99">
        <v>382122.448387146</v>
      </c>
      <c r="CG1272" s="99">
        <v>2657633.0867309598</v>
      </c>
      <c r="CH1272" s="99">
        <v>0</v>
      </c>
      <c r="CI1272" s="99">
        <v>99823.891670227094</v>
      </c>
      <c r="CJ1272" s="99">
        <v>6817868.7011718797</v>
      </c>
      <c r="CK1272" s="99">
        <v>51378230.847656302</v>
      </c>
      <c r="CL1272" s="99">
        <v>13787658.0789795</v>
      </c>
      <c r="CM1272" s="166">
        <v>127760.917098045</v>
      </c>
      <c r="CN1272" s="166">
        <v>16081166.519165</v>
      </c>
      <c r="CO1272" s="166">
        <v>76990280.269531295</v>
      </c>
      <c r="CP1272" s="99">
        <v>13787658.0789795</v>
      </c>
      <c r="CQ1272" s="99">
        <v>0</v>
      </c>
      <c r="CR1272" s="99">
        <v>0</v>
      </c>
      <c r="CS1272" s="99">
        <v>0</v>
      </c>
      <c r="CT1272" s="99">
        <v>0</v>
      </c>
      <c r="CU1272" s="98">
        <v>36848.382130724996</v>
      </c>
      <c r="CV1272" s="98">
        <v>21262.738857204</v>
      </c>
      <c r="CW1272" s="98">
        <v>6822756.8242416363</v>
      </c>
      <c r="CX1272" s="98">
        <v>51397360.014465354</v>
      </c>
    </row>
    <row r="1273" spans="1:102" x14ac:dyDescent="0.2">
      <c r="A1273" s="98" t="s">
        <v>71</v>
      </c>
      <c r="B1273" s="100">
        <v>39052</v>
      </c>
      <c r="C1273" s="99">
        <v>72657.181679725603</v>
      </c>
      <c r="D1273" s="99">
        <v>0</v>
      </c>
      <c r="E1273" s="99">
        <v>27356.242352962501</v>
      </c>
      <c r="F1273" s="99">
        <v>17935.4675691128</v>
      </c>
      <c r="G1273" s="99">
        <v>1161.8832837939301</v>
      </c>
      <c r="H1273" s="99">
        <v>1072.4266063868999</v>
      </c>
      <c r="I1273" s="99">
        <v>0</v>
      </c>
      <c r="J1273" s="99">
        <v>23075.915088415099</v>
      </c>
      <c r="K1273" s="99">
        <v>5750.7156376838702</v>
      </c>
      <c r="L1273" s="99">
        <v>21929.789963245399</v>
      </c>
      <c r="M1273" s="99">
        <v>34601.541256427801</v>
      </c>
      <c r="N1273" s="99">
        <v>12837.342293024099</v>
      </c>
      <c r="O1273" s="99">
        <v>29980.808626174901</v>
      </c>
      <c r="P1273" s="99">
        <v>0</v>
      </c>
      <c r="Q1273" s="99">
        <v>4903.6305956840497</v>
      </c>
      <c r="R1273" s="99">
        <v>1507.69037650526</v>
      </c>
      <c r="S1273" s="99">
        <v>0</v>
      </c>
      <c r="T1273" s="99">
        <v>750.704910188913</v>
      </c>
      <c r="U1273" s="99">
        <v>29104.207860946699</v>
      </c>
      <c r="V1273" s="99">
        <v>4283577.6114502</v>
      </c>
      <c r="W1273" s="99">
        <v>314.67710638046299</v>
      </c>
      <c r="X1273" s="99">
        <v>2228012.7825012198</v>
      </c>
      <c r="Y1273" s="99">
        <v>1298017.56758118</v>
      </c>
      <c r="Z1273" s="99">
        <v>242874.512069702</v>
      </c>
      <c r="AA1273" s="99">
        <v>141854.47500610401</v>
      </c>
      <c r="AB1273" s="99">
        <v>0</v>
      </c>
      <c r="AC1273" s="99">
        <v>8475832.8151855506</v>
      </c>
      <c r="AD1273" s="99">
        <v>1058755.4706420901</v>
      </c>
      <c r="AE1273" s="99">
        <v>952224.51009368896</v>
      </c>
      <c r="AF1273" s="99">
        <v>1829258.1816864</v>
      </c>
      <c r="AG1273" s="99">
        <v>1724869.21153259</v>
      </c>
      <c r="AH1273" s="99">
        <v>1400682.6402282701</v>
      </c>
      <c r="AI1273" s="99">
        <v>0</v>
      </c>
      <c r="AJ1273" s="99">
        <v>606639.08941650402</v>
      </c>
      <c r="AK1273" s="99">
        <v>260154.80284309399</v>
      </c>
      <c r="AL1273" s="99">
        <v>0</v>
      </c>
      <c r="AM1273" s="99">
        <v>124081.911893845</v>
      </c>
      <c r="AN1273" s="99">
        <v>9658043.4938964806</v>
      </c>
      <c r="AO1273" s="99">
        <v>33541320.635009799</v>
      </c>
      <c r="AP1273" s="99">
        <v>2845.4402530789398</v>
      </c>
      <c r="AQ1273" s="99">
        <v>16367690.9029541</v>
      </c>
      <c r="AR1273" s="99">
        <v>9528971.3635253906</v>
      </c>
      <c r="AS1273" s="99">
        <v>1695459.9716033901</v>
      </c>
      <c r="AT1273" s="99">
        <v>996545.40852356004</v>
      </c>
      <c r="AU1273" s="99">
        <v>0</v>
      </c>
      <c r="AV1273" s="99">
        <v>23644266.6166992</v>
      </c>
      <c r="AW1273" s="99">
        <v>2717284.9088745099</v>
      </c>
      <c r="AX1273" s="99">
        <v>7949797.4146728497</v>
      </c>
      <c r="AY1273" s="99">
        <v>14262943.813598599</v>
      </c>
      <c r="AZ1273" s="99">
        <v>12363885.5950928</v>
      </c>
      <c r="BA1273" s="99">
        <v>10798473.447998</v>
      </c>
      <c r="BB1273" s="99">
        <v>0</v>
      </c>
      <c r="BC1273" s="99">
        <v>4496457.4282836895</v>
      </c>
      <c r="BD1273" s="99">
        <v>1805223.92967224</v>
      </c>
      <c r="BE1273" s="99">
        <v>0</v>
      </c>
      <c r="BF1273" s="99">
        <v>879093.77424621605</v>
      </c>
      <c r="BG1273" s="99">
        <v>26771732.329345699</v>
      </c>
      <c r="BH1273" s="99">
        <v>8500981.0164794903</v>
      </c>
      <c r="BI1273" s="99">
        <v>324.49333742260899</v>
      </c>
      <c r="BJ1273" s="99">
        <v>5437643.7113647498</v>
      </c>
      <c r="BK1273" s="99">
        <v>3473529.3623657199</v>
      </c>
      <c r="BL1273" s="99">
        <v>0</v>
      </c>
      <c r="BM1273" s="99">
        <v>76372.126355171204</v>
      </c>
      <c r="BN1273" s="99">
        <v>0</v>
      </c>
      <c r="BO1273" s="99">
        <v>0</v>
      </c>
      <c r="BP1273" s="99">
        <v>0</v>
      </c>
      <c r="BQ1273" s="99">
        <v>0</v>
      </c>
      <c r="BR1273" s="99">
        <v>4872164.4320068397</v>
      </c>
      <c r="BS1273" s="99">
        <v>4944057.4832153302</v>
      </c>
      <c r="BT1273" s="99">
        <v>2108971.6318359398</v>
      </c>
      <c r="BU1273" s="99">
        <v>0</v>
      </c>
      <c r="BV1273" s="99">
        <v>2021670.3012542699</v>
      </c>
      <c r="BW1273" s="99">
        <v>210021.32680320699</v>
      </c>
      <c r="BX1273" s="99">
        <v>0</v>
      </c>
      <c r="BY1273" s="99">
        <v>0</v>
      </c>
      <c r="BZ1273" s="99">
        <v>0</v>
      </c>
      <c r="CA1273" s="99">
        <v>99991.421871185303</v>
      </c>
      <c r="CB1273" s="99">
        <v>6523541.6886596698</v>
      </c>
      <c r="CC1273" s="99">
        <v>49964125.485839799</v>
      </c>
      <c r="CD1273" s="99">
        <v>13930741.7819824</v>
      </c>
      <c r="CE1273" s="99">
        <v>2232.49869170785</v>
      </c>
      <c r="CF1273" s="99">
        <v>387129.355571747</v>
      </c>
      <c r="CG1273" s="99">
        <v>2690221.7551574698</v>
      </c>
      <c r="CH1273" s="99">
        <v>0</v>
      </c>
      <c r="CI1273" s="99">
        <v>102230.68795299499</v>
      </c>
      <c r="CJ1273" s="99">
        <v>6914262.95458984</v>
      </c>
      <c r="CK1273" s="99">
        <v>52645007.877441399</v>
      </c>
      <c r="CL1273" s="99">
        <v>14137845.0157471</v>
      </c>
      <c r="CM1273" s="166">
        <v>131161.27735900899</v>
      </c>
      <c r="CN1273" s="166">
        <v>16589816.1647949</v>
      </c>
      <c r="CO1273" s="166">
        <v>79342664.646484405</v>
      </c>
      <c r="CP1273" s="99">
        <v>14137845.0157471</v>
      </c>
      <c r="CQ1273" s="99">
        <v>0</v>
      </c>
      <c r="CR1273" s="99">
        <v>0</v>
      </c>
      <c r="CS1273" s="99">
        <v>0</v>
      </c>
      <c r="CT1273" s="99">
        <v>0</v>
      </c>
      <c r="CU1273" s="98">
        <v>34259.843882287001</v>
      </c>
      <c r="CV1273" s="98">
        <v>24051.039390834001</v>
      </c>
      <c r="CW1273" s="98">
        <v>6910671.0442314167</v>
      </c>
      <c r="CX1273" s="98">
        <v>52654347.24099727</v>
      </c>
    </row>
    <row r="1274" spans="1:102" x14ac:dyDescent="0.2">
      <c r="A1274" s="98" t="s">
        <v>71</v>
      </c>
      <c r="B1274" s="100">
        <v>39142</v>
      </c>
      <c r="C1274" s="99">
        <v>74272.577842712402</v>
      </c>
      <c r="D1274" s="99">
        <v>0</v>
      </c>
      <c r="E1274" s="99">
        <v>26575.857225418102</v>
      </c>
      <c r="F1274" s="99">
        <v>17615.627078771598</v>
      </c>
      <c r="G1274" s="99">
        <v>1267.20157709718</v>
      </c>
      <c r="H1274" s="99">
        <v>962.18618642538797</v>
      </c>
      <c r="I1274" s="99">
        <v>0</v>
      </c>
      <c r="J1274" s="99">
        <v>24766.635561227798</v>
      </c>
      <c r="K1274" s="99">
        <v>4693.1579362750099</v>
      </c>
      <c r="L1274" s="99">
        <v>21274.7752866745</v>
      </c>
      <c r="M1274" s="99">
        <v>34837.307354450197</v>
      </c>
      <c r="N1274" s="99">
        <v>12805.736734509501</v>
      </c>
      <c r="O1274" s="99">
        <v>30920.570456981699</v>
      </c>
      <c r="P1274" s="99">
        <v>0</v>
      </c>
      <c r="Q1274" s="99">
        <v>4845.1625788211804</v>
      </c>
      <c r="R1274" s="99">
        <v>1563.5462878942501</v>
      </c>
      <c r="S1274" s="99">
        <v>0</v>
      </c>
      <c r="T1274" s="99">
        <v>709.17465195059799</v>
      </c>
      <c r="U1274" s="99">
        <v>29546.935702085499</v>
      </c>
      <c r="V1274" s="99">
        <v>4362643.3286132803</v>
      </c>
      <c r="W1274" s="99">
        <v>235.50967844948201</v>
      </c>
      <c r="X1274" s="99">
        <v>2155899.5272827102</v>
      </c>
      <c r="Y1274" s="99">
        <v>1279004.2627105699</v>
      </c>
      <c r="Z1274" s="99">
        <v>259448.31384658799</v>
      </c>
      <c r="AA1274" s="99">
        <v>125188.29204654699</v>
      </c>
      <c r="AB1274" s="99">
        <v>0</v>
      </c>
      <c r="AC1274" s="99">
        <v>8922414.31176758</v>
      </c>
      <c r="AD1274" s="99">
        <v>793955.57764434803</v>
      </c>
      <c r="AE1274" s="99">
        <v>908900.44667053199</v>
      </c>
      <c r="AF1274" s="99">
        <v>1832190.2731170701</v>
      </c>
      <c r="AG1274" s="99">
        <v>1716103.50588989</v>
      </c>
      <c r="AH1274" s="99">
        <v>1458093.71401978</v>
      </c>
      <c r="AI1274" s="99">
        <v>0</v>
      </c>
      <c r="AJ1274" s="99">
        <v>608089.74182891799</v>
      </c>
      <c r="AK1274" s="99">
        <v>266260.70571136498</v>
      </c>
      <c r="AL1274" s="99">
        <v>0</v>
      </c>
      <c r="AM1274" s="99">
        <v>117390.27716350601</v>
      </c>
      <c r="AN1274" s="99">
        <v>9764201.7093505897</v>
      </c>
      <c r="AO1274" s="99">
        <v>34430913.9453125</v>
      </c>
      <c r="AP1274" s="99">
        <v>2319.13034465909</v>
      </c>
      <c r="AQ1274" s="99">
        <v>16021712.229492201</v>
      </c>
      <c r="AR1274" s="99">
        <v>9351651.1027831994</v>
      </c>
      <c r="AS1274" s="99">
        <v>1787888.9099578899</v>
      </c>
      <c r="AT1274" s="99">
        <v>883139.09545135498</v>
      </c>
      <c r="AU1274" s="99">
        <v>0</v>
      </c>
      <c r="AV1274" s="99">
        <v>25350948.058105499</v>
      </c>
      <c r="AW1274" s="99">
        <v>2061807.60185242</v>
      </c>
      <c r="AX1274" s="99">
        <v>7694747.1282959003</v>
      </c>
      <c r="AY1274" s="99">
        <v>14391813.1130371</v>
      </c>
      <c r="AZ1274" s="99">
        <v>12357367.8254395</v>
      </c>
      <c r="BA1274" s="99">
        <v>11309100.7651367</v>
      </c>
      <c r="BB1274" s="99">
        <v>0</v>
      </c>
      <c r="BC1274" s="99">
        <v>4513997.9816284198</v>
      </c>
      <c r="BD1274" s="99">
        <v>1847747.2194519001</v>
      </c>
      <c r="BE1274" s="99">
        <v>0</v>
      </c>
      <c r="BF1274" s="99">
        <v>830872.93677520799</v>
      </c>
      <c r="BG1274" s="99">
        <v>27486956.4619141</v>
      </c>
      <c r="BH1274" s="99">
        <v>8850794.50146484</v>
      </c>
      <c r="BI1274" s="99">
        <v>262.68092680349901</v>
      </c>
      <c r="BJ1274" s="99">
        <v>5312460.9735717801</v>
      </c>
      <c r="BK1274" s="99">
        <v>3421725.1777648898</v>
      </c>
      <c r="BL1274" s="99">
        <v>0</v>
      </c>
      <c r="BM1274" s="99">
        <v>87233.1144227982</v>
      </c>
      <c r="BN1274" s="99">
        <v>0</v>
      </c>
      <c r="BO1274" s="99">
        <v>0</v>
      </c>
      <c r="BP1274" s="99">
        <v>0</v>
      </c>
      <c r="BQ1274" s="99">
        <v>0</v>
      </c>
      <c r="BR1274" s="99">
        <v>4956510.76989746</v>
      </c>
      <c r="BS1274" s="99">
        <v>4947221.3460082998</v>
      </c>
      <c r="BT1274" s="99">
        <v>2203090.3945922898</v>
      </c>
      <c r="BU1274" s="99">
        <v>0</v>
      </c>
      <c r="BV1274" s="99">
        <v>2028791.77615356</v>
      </c>
      <c r="BW1274" s="99">
        <v>214166.69454956101</v>
      </c>
      <c r="BX1274" s="99">
        <v>0</v>
      </c>
      <c r="BY1274" s="99">
        <v>0</v>
      </c>
      <c r="BZ1274" s="99">
        <v>0</v>
      </c>
      <c r="CA1274" s="99">
        <v>100891.469725609</v>
      </c>
      <c r="CB1274" s="99">
        <v>6522176.2809448196</v>
      </c>
      <c r="CC1274" s="99">
        <v>50310143.591796897</v>
      </c>
      <c r="CD1274" s="99">
        <v>14166845.21521</v>
      </c>
      <c r="CE1274" s="99">
        <v>2227.6869854032998</v>
      </c>
      <c r="CF1274" s="99">
        <v>383349.190341949</v>
      </c>
      <c r="CG1274" s="99">
        <v>2671327.8305053702</v>
      </c>
      <c r="CH1274" s="99">
        <v>0</v>
      </c>
      <c r="CI1274" s="99">
        <v>103120.14561367</v>
      </c>
      <c r="CJ1274" s="99">
        <v>6911505.41442871</v>
      </c>
      <c r="CK1274" s="99">
        <v>53022793.473144501</v>
      </c>
      <c r="CL1274" s="99">
        <v>14382457.947753901</v>
      </c>
      <c r="CM1274" s="166">
        <v>132403.56585502601</v>
      </c>
      <c r="CN1274" s="166">
        <v>16672135.895752</v>
      </c>
      <c r="CO1274" s="166">
        <v>80618499.331054702</v>
      </c>
      <c r="CP1274" s="99">
        <v>14382457.947753901</v>
      </c>
      <c r="CQ1274" s="99">
        <v>0</v>
      </c>
      <c r="CR1274" s="99">
        <v>0</v>
      </c>
      <c r="CS1274" s="99">
        <v>0</v>
      </c>
      <c r="CT1274" s="99">
        <v>0</v>
      </c>
      <c r="CU1274" s="98">
        <v>32179.264296623001</v>
      </c>
      <c r="CV1274" s="98">
        <v>25869.457919307999</v>
      </c>
      <c r="CW1274" s="98">
        <v>6905525.4712867681</v>
      </c>
      <c r="CX1274" s="98">
        <v>52981471.422302268</v>
      </c>
    </row>
    <row r="1275" spans="1:102" x14ac:dyDescent="0.2">
      <c r="A1275" s="98" t="s">
        <v>71</v>
      </c>
      <c r="B1275" s="100">
        <v>39234</v>
      </c>
      <c r="C1275" s="99">
        <v>76113.091403007493</v>
      </c>
      <c r="D1275" s="99">
        <v>0</v>
      </c>
      <c r="E1275" s="99">
        <v>25528.964446067799</v>
      </c>
      <c r="F1275" s="99">
        <v>17323.470072030999</v>
      </c>
      <c r="G1275" s="99">
        <v>1374.4014417231101</v>
      </c>
      <c r="H1275" s="99">
        <v>855.65849348157599</v>
      </c>
      <c r="I1275" s="99">
        <v>0</v>
      </c>
      <c r="J1275" s="99">
        <v>26398.1121299267</v>
      </c>
      <c r="K1275" s="99">
        <v>3887.57056754828</v>
      </c>
      <c r="L1275" s="99">
        <v>21264.855931997299</v>
      </c>
      <c r="M1275" s="99">
        <v>35087.937707901001</v>
      </c>
      <c r="N1275" s="99">
        <v>12782.970004320099</v>
      </c>
      <c r="O1275" s="99">
        <v>31537.0373430252</v>
      </c>
      <c r="P1275" s="99">
        <v>0</v>
      </c>
      <c r="Q1275" s="99">
        <v>4867.14594370127</v>
      </c>
      <c r="R1275" s="99">
        <v>1607.93455938995</v>
      </c>
      <c r="S1275" s="99">
        <v>0</v>
      </c>
      <c r="T1275" s="99">
        <v>693.84330561757099</v>
      </c>
      <c r="U1275" s="99">
        <v>30079.524345874801</v>
      </c>
      <c r="V1275" s="99">
        <v>4475366.5822143601</v>
      </c>
      <c r="W1275" s="99">
        <v>411.436792325228</v>
      </c>
      <c r="X1275" s="99">
        <v>2076523.7195282001</v>
      </c>
      <c r="Y1275" s="99">
        <v>1240286.3333740199</v>
      </c>
      <c r="Z1275" s="99">
        <v>271023.16744613601</v>
      </c>
      <c r="AA1275" s="99">
        <v>110935.753808022</v>
      </c>
      <c r="AB1275" s="99">
        <v>0</v>
      </c>
      <c r="AC1275" s="99">
        <v>9373306.11865234</v>
      </c>
      <c r="AD1275" s="99">
        <v>613018.91445922898</v>
      </c>
      <c r="AE1275" s="99">
        <v>900713.19081878697</v>
      </c>
      <c r="AF1275" s="99">
        <v>1845689.0086059601</v>
      </c>
      <c r="AG1275" s="99">
        <v>1707702.4653015099</v>
      </c>
      <c r="AH1275" s="99">
        <v>1473391.7862396201</v>
      </c>
      <c r="AI1275" s="99">
        <v>0</v>
      </c>
      <c r="AJ1275" s="99">
        <v>610990.44837951695</v>
      </c>
      <c r="AK1275" s="99">
        <v>270173.73868179298</v>
      </c>
      <c r="AL1275" s="99">
        <v>0</v>
      </c>
      <c r="AM1275" s="99">
        <v>111963.62480926501</v>
      </c>
      <c r="AN1275" s="99">
        <v>9959381.2431640606</v>
      </c>
      <c r="AO1275" s="99">
        <v>35653067.028808601</v>
      </c>
      <c r="AP1275" s="99">
        <v>3370.40444526076</v>
      </c>
      <c r="AQ1275" s="99">
        <v>15371860.927734399</v>
      </c>
      <c r="AR1275" s="99">
        <v>9183305.7427978497</v>
      </c>
      <c r="AS1275" s="99">
        <v>1904946.95193481</v>
      </c>
      <c r="AT1275" s="99">
        <v>791420.98512268101</v>
      </c>
      <c r="AU1275" s="99">
        <v>0</v>
      </c>
      <c r="AV1275" s="99">
        <v>26753874.063720699</v>
      </c>
      <c r="AW1275" s="99">
        <v>1605129.07804871</v>
      </c>
      <c r="AX1275" s="99">
        <v>7711297.6629028302</v>
      </c>
      <c r="AY1275" s="99">
        <v>14684283.557617201</v>
      </c>
      <c r="AZ1275" s="99">
        <v>12374340.6732178</v>
      </c>
      <c r="BA1275" s="99">
        <v>11537170.498779301</v>
      </c>
      <c r="BB1275" s="99">
        <v>0</v>
      </c>
      <c r="BC1275" s="99">
        <v>4595152.4978027297</v>
      </c>
      <c r="BD1275" s="99">
        <v>1886655.8745117199</v>
      </c>
      <c r="BE1275" s="99">
        <v>0</v>
      </c>
      <c r="BF1275" s="99">
        <v>804926.06050109898</v>
      </c>
      <c r="BG1275" s="99">
        <v>28298021.480712902</v>
      </c>
      <c r="BH1275" s="99">
        <v>9140567.8544921894</v>
      </c>
      <c r="BI1275" s="99">
        <v>257.53742585331202</v>
      </c>
      <c r="BJ1275" s="99">
        <v>5177228.5966796903</v>
      </c>
      <c r="BK1275" s="99">
        <v>3370704.0088195801</v>
      </c>
      <c r="BL1275" s="99">
        <v>0</v>
      </c>
      <c r="BM1275" s="99">
        <v>76143.258366584807</v>
      </c>
      <c r="BN1275" s="99">
        <v>0</v>
      </c>
      <c r="BO1275" s="99">
        <v>0</v>
      </c>
      <c r="BP1275" s="99">
        <v>0</v>
      </c>
      <c r="BQ1275" s="99">
        <v>0</v>
      </c>
      <c r="BR1275" s="99">
        <v>5029643.4377441397</v>
      </c>
      <c r="BS1275" s="99">
        <v>4966246.9308471698</v>
      </c>
      <c r="BT1275" s="99">
        <v>2246590.7893981901</v>
      </c>
      <c r="BU1275" s="99">
        <v>0</v>
      </c>
      <c r="BV1275" s="99">
        <v>2063587.96594238</v>
      </c>
      <c r="BW1275" s="99">
        <v>219216.82040977501</v>
      </c>
      <c r="BX1275" s="99">
        <v>0</v>
      </c>
      <c r="BY1275" s="99">
        <v>0</v>
      </c>
      <c r="BZ1275" s="99">
        <v>0</v>
      </c>
      <c r="CA1275" s="99">
        <v>101803.02836895001</v>
      </c>
      <c r="CB1275" s="99">
        <v>6579838.7713012705</v>
      </c>
      <c r="CC1275" s="99">
        <v>51304032.0712891</v>
      </c>
      <c r="CD1275" s="99">
        <v>14297381.920654301</v>
      </c>
      <c r="CE1275" s="99">
        <v>2248.0845257937899</v>
      </c>
      <c r="CF1275" s="99">
        <v>381396.86371994001</v>
      </c>
      <c r="CG1275" s="99">
        <v>2700200.9932251</v>
      </c>
      <c r="CH1275" s="99">
        <v>0</v>
      </c>
      <c r="CI1275" s="99">
        <v>104054.988699913</v>
      </c>
      <c r="CJ1275" s="99">
        <v>6943818.46728516</v>
      </c>
      <c r="CK1275" s="99">
        <v>53997820.796386696</v>
      </c>
      <c r="CL1275" s="99">
        <v>14517915.372924799</v>
      </c>
      <c r="CM1275" s="166">
        <v>133901.66632080101</v>
      </c>
      <c r="CN1275" s="166">
        <v>16867347.4692383</v>
      </c>
      <c r="CO1275" s="166">
        <v>82052935.015625</v>
      </c>
      <c r="CP1275" s="99">
        <v>14517915.372924799</v>
      </c>
      <c r="CQ1275" s="99">
        <v>0</v>
      </c>
      <c r="CR1275" s="99">
        <v>0</v>
      </c>
      <c r="CS1275" s="99">
        <v>0</v>
      </c>
      <c r="CT1275" s="99">
        <v>0</v>
      </c>
      <c r="CU1275" s="98">
        <v>30271.898668933001</v>
      </c>
      <c r="CV1275" s="98">
        <v>27544.246424629</v>
      </c>
      <c r="CW1275" s="98">
        <v>6961235.6350212106</v>
      </c>
      <c r="CX1275" s="98">
        <v>54004233.064514197</v>
      </c>
    </row>
    <row r="1276" spans="1:102" x14ac:dyDescent="0.2">
      <c r="A1276" s="98" t="s">
        <v>71</v>
      </c>
      <c r="B1276" s="100">
        <v>39326</v>
      </c>
      <c r="C1276" s="99">
        <v>78029.415823936506</v>
      </c>
      <c r="D1276" s="99">
        <v>0</v>
      </c>
      <c r="E1276" s="99">
        <v>25162.673142194701</v>
      </c>
      <c r="F1276" s="99">
        <v>17308.988928079601</v>
      </c>
      <c r="G1276" s="99">
        <v>1498.8101137578501</v>
      </c>
      <c r="H1276" s="99">
        <v>793.61201418191195</v>
      </c>
      <c r="I1276" s="99">
        <v>0</v>
      </c>
      <c r="J1276" s="99">
        <v>27424.5603027344</v>
      </c>
      <c r="K1276" s="99">
        <v>3270.66605708003</v>
      </c>
      <c r="L1276" s="99">
        <v>20929.171506643299</v>
      </c>
      <c r="M1276" s="99">
        <v>35330.465158462503</v>
      </c>
      <c r="N1276" s="99">
        <v>12793.6028290987</v>
      </c>
      <c r="O1276" s="99">
        <v>32421.836064815499</v>
      </c>
      <c r="P1276" s="99">
        <v>0</v>
      </c>
      <c r="Q1276" s="99">
        <v>4937.5404583811796</v>
      </c>
      <c r="R1276" s="99">
        <v>1661.6471061110501</v>
      </c>
      <c r="S1276" s="99">
        <v>0</v>
      </c>
      <c r="T1276" s="99">
        <v>649.56937802583002</v>
      </c>
      <c r="U1276" s="99">
        <v>30593.7758281231</v>
      </c>
      <c r="V1276" s="99">
        <v>4572351.0910034198</v>
      </c>
      <c r="W1276" s="99">
        <v>364.31818548217399</v>
      </c>
      <c r="X1276" s="99">
        <v>2015466.7324371301</v>
      </c>
      <c r="Y1276" s="99">
        <v>1215533.8724060101</v>
      </c>
      <c r="Z1276" s="99">
        <v>286589.74207687401</v>
      </c>
      <c r="AA1276" s="99">
        <v>101025.26620006601</v>
      </c>
      <c r="AB1276" s="99">
        <v>0</v>
      </c>
      <c r="AC1276" s="99">
        <v>9618318.0200195294</v>
      </c>
      <c r="AD1276" s="99">
        <v>532037.33005523705</v>
      </c>
      <c r="AE1276" s="99">
        <v>880051.84681701695</v>
      </c>
      <c r="AF1276" s="99">
        <v>1838508.0670318599</v>
      </c>
      <c r="AG1276" s="99">
        <v>1702628.98312378</v>
      </c>
      <c r="AH1276" s="99">
        <v>1515060.89859009</v>
      </c>
      <c r="AI1276" s="99">
        <v>0</v>
      </c>
      <c r="AJ1276" s="99">
        <v>624554.99560546898</v>
      </c>
      <c r="AK1276" s="99">
        <v>281658.19784545898</v>
      </c>
      <c r="AL1276" s="99">
        <v>0</v>
      </c>
      <c r="AM1276" s="99">
        <v>103098.88231277499</v>
      </c>
      <c r="AN1276" s="99">
        <v>10072348.7388916</v>
      </c>
      <c r="AO1276" s="99">
        <v>36686474.545410201</v>
      </c>
      <c r="AP1276" s="99">
        <v>3004.7068776190299</v>
      </c>
      <c r="AQ1276" s="99">
        <v>15041158.3132324</v>
      </c>
      <c r="AR1276" s="99">
        <v>9099203.8675537091</v>
      </c>
      <c r="AS1276" s="99">
        <v>2038972.3923492399</v>
      </c>
      <c r="AT1276" s="99">
        <v>725698.73557281506</v>
      </c>
      <c r="AU1276" s="99">
        <v>0</v>
      </c>
      <c r="AV1276" s="99">
        <v>27854752.220214799</v>
      </c>
      <c r="AW1276" s="99">
        <v>1398759.8659667999</v>
      </c>
      <c r="AX1276" s="99">
        <v>7632461.9114990197</v>
      </c>
      <c r="AY1276" s="99">
        <v>14710533.989257799</v>
      </c>
      <c r="AZ1276" s="99">
        <v>12473943.494262701</v>
      </c>
      <c r="BA1276" s="99">
        <v>12031362.345336899</v>
      </c>
      <c r="BB1276" s="99">
        <v>0</v>
      </c>
      <c r="BC1276" s="99">
        <v>4743077.5755004901</v>
      </c>
      <c r="BD1276" s="99">
        <v>1989197.6021118199</v>
      </c>
      <c r="BE1276" s="99">
        <v>0</v>
      </c>
      <c r="BF1276" s="99">
        <v>749009.53684234596</v>
      </c>
      <c r="BG1276" s="99">
        <v>29019569.5634766</v>
      </c>
      <c r="BH1276" s="99">
        <v>9443019.1273193397</v>
      </c>
      <c r="BI1276" s="99">
        <v>445.679135974497</v>
      </c>
      <c r="BJ1276" s="99">
        <v>5106476.1859130897</v>
      </c>
      <c r="BK1276" s="99">
        <v>3356235.3198852502</v>
      </c>
      <c r="BL1276" s="99">
        <v>0</v>
      </c>
      <c r="BM1276" s="99">
        <v>58704.716403484301</v>
      </c>
      <c r="BN1276" s="99">
        <v>0</v>
      </c>
      <c r="BO1276" s="99">
        <v>0</v>
      </c>
      <c r="BP1276" s="99">
        <v>0</v>
      </c>
      <c r="BQ1276" s="99">
        <v>0</v>
      </c>
      <c r="BR1276" s="99">
        <v>5086761.4816894503</v>
      </c>
      <c r="BS1276" s="99">
        <v>5002079.5375366202</v>
      </c>
      <c r="BT1276" s="99">
        <v>2341361.8371581999</v>
      </c>
      <c r="BU1276" s="99">
        <v>0</v>
      </c>
      <c r="BV1276" s="99">
        <v>2140797.9145202599</v>
      </c>
      <c r="BW1276" s="99">
        <v>227812.94926452599</v>
      </c>
      <c r="BX1276" s="99">
        <v>0</v>
      </c>
      <c r="BY1276" s="99">
        <v>0</v>
      </c>
      <c r="BZ1276" s="99">
        <v>0</v>
      </c>
      <c r="CA1276" s="99">
        <v>103045.08173942599</v>
      </c>
      <c r="CB1276" s="99">
        <v>6579872.9932251005</v>
      </c>
      <c r="CC1276" s="99">
        <v>51780767.474121101</v>
      </c>
      <c r="CD1276" s="99">
        <v>14564228.008667</v>
      </c>
      <c r="CE1276" s="99">
        <v>2275.6853542327899</v>
      </c>
      <c r="CF1276" s="99">
        <v>387402.53142547602</v>
      </c>
      <c r="CG1276" s="99">
        <v>2763664.2784118699</v>
      </c>
      <c r="CH1276" s="99">
        <v>0</v>
      </c>
      <c r="CI1276" s="99">
        <v>105309.663737297</v>
      </c>
      <c r="CJ1276" s="99">
        <v>6966201.5957031297</v>
      </c>
      <c r="CK1276" s="99">
        <v>54509109.955566399</v>
      </c>
      <c r="CL1276" s="99">
        <v>14796237.6221924</v>
      </c>
      <c r="CM1276" s="166">
        <v>135658.605297089</v>
      </c>
      <c r="CN1276" s="166">
        <v>17053890.774902299</v>
      </c>
      <c r="CO1276" s="166">
        <v>83421129.379882798</v>
      </c>
      <c r="CP1276" s="99">
        <v>14796237.6221924</v>
      </c>
      <c r="CQ1276" s="99">
        <v>0</v>
      </c>
      <c r="CR1276" s="99">
        <v>0</v>
      </c>
      <c r="CS1276" s="99">
        <v>0</v>
      </c>
      <c r="CT1276" s="99">
        <v>0</v>
      </c>
      <c r="CU1276" s="98">
        <v>29135.807822447001</v>
      </c>
      <c r="CV1276" s="98">
        <v>28652.988387594</v>
      </c>
      <c r="CW1276" s="98">
        <v>6967275.5246505765</v>
      </c>
      <c r="CX1276" s="98">
        <v>54544431.752532974</v>
      </c>
    </row>
    <row r="1277" spans="1:102" x14ac:dyDescent="0.2">
      <c r="A1277" s="98" t="s">
        <v>71</v>
      </c>
      <c r="B1277" s="100">
        <v>39417</v>
      </c>
      <c r="C1277" s="99">
        <v>79763.147009849505</v>
      </c>
      <c r="D1277" s="99">
        <v>0</v>
      </c>
      <c r="E1277" s="99">
        <v>24351.842039585099</v>
      </c>
      <c r="F1277" s="99">
        <v>16992.9939529896</v>
      </c>
      <c r="G1277" s="99">
        <v>1604.6510855853601</v>
      </c>
      <c r="H1277" s="99">
        <v>700.76352737098898</v>
      </c>
      <c r="I1277" s="99">
        <v>0</v>
      </c>
      <c r="J1277" s="99">
        <v>28027.711186647401</v>
      </c>
      <c r="K1277" s="99">
        <v>2700.5220803618399</v>
      </c>
      <c r="L1277" s="99">
        <v>20618.286505937602</v>
      </c>
      <c r="M1277" s="99">
        <v>35564.721271038099</v>
      </c>
      <c r="N1277" s="99">
        <v>12780.7428333759</v>
      </c>
      <c r="O1277" s="99">
        <v>33351.384050369299</v>
      </c>
      <c r="P1277" s="99">
        <v>0</v>
      </c>
      <c r="Q1277" s="99">
        <v>4964.4068558216104</v>
      </c>
      <c r="R1277" s="99">
        <v>1734.3266787231</v>
      </c>
      <c r="S1277" s="99">
        <v>0</v>
      </c>
      <c r="T1277" s="99">
        <v>624.04980376362801</v>
      </c>
      <c r="U1277" s="99">
        <v>30953.251679658901</v>
      </c>
      <c r="V1277" s="99">
        <v>4672890.6627807599</v>
      </c>
      <c r="W1277" s="99">
        <v>181.46014056541</v>
      </c>
      <c r="X1277" s="99">
        <v>1958880.8682556199</v>
      </c>
      <c r="Y1277" s="99">
        <v>1190695.59388733</v>
      </c>
      <c r="Z1277" s="99">
        <v>305515.61607360799</v>
      </c>
      <c r="AA1277" s="99">
        <v>89732.649801254302</v>
      </c>
      <c r="AB1277" s="99">
        <v>0</v>
      </c>
      <c r="AC1277" s="99">
        <v>9762216.36962891</v>
      </c>
      <c r="AD1277" s="99">
        <v>383736.02180480998</v>
      </c>
      <c r="AE1277" s="99">
        <v>882276.65326690697</v>
      </c>
      <c r="AF1277" s="99">
        <v>1853678.1974792499</v>
      </c>
      <c r="AG1277" s="99">
        <v>1690682.08122253</v>
      </c>
      <c r="AH1277" s="99">
        <v>1570623.51475525</v>
      </c>
      <c r="AI1277" s="99">
        <v>0</v>
      </c>
      <c r="AJ1277" s="99">
        <v>636429.85592651402</v>
      </c>
      <c r="AK1277" s="99">
        <v>295825.48497390701</v>
      </c>
      <c r="AL1277" s="99">
        <v>0</v>
      </c>
      <c r="AM1277" s="99">
        <v>97763.851282119795</v>
      </c>
      <c r="AN1277" s="99">
        <v>10234207.962158199</v>
      </c>
      <c r="AO1277" s="99">
        <v>37897771.168457001</v>
      </c>
      <c r="AP1277" s="99">
        <v>1713.2211527526399</v>
      </c>
      <c r="AQ1277" s="99">
        <v>14703462.912353501</v>
      </c>
      <c r="AR1277" s="99">
        <v>8995727.4324951209</v>
      </c>
      <c r="AS1277" s="99">
        <v>2198061.8266906701</v>
      </c>
      <c r="AT1277" s="99">
        <v>650159.82190704299</v>
      </c>
      <c r="AU1277" s="99">
        <v>0</v>
      </c>
      <c r="AV1277" s="99">
        <v>28341844.676025402</v>
      </c>
      <c r="AW1277" s="99">
        <v>1025530.40172577</v>
      </c>
      <c r="AX1277" s="99">
        <v>7766631.6278686495</v>
      </c>
      <c r="AY1277" s="99">
        <v>15015706.922973599</v>
      </c>
      <c r="AZ1277" s="99">
        <v>12492116.4678955</v>
      </c>
      <c r="BA1277" s="99">
        <v>12596341.4853516</v>
      </c>
      <c r="BB1277" s="99">
        <v>0</v>
      </c>
      <c r="BC1277" s="99">
        <v>4876931.14770508</v>
      </c>
      <c r="BD1277" s="99">
        <v>2128457.1807251</v>
      </c>
      <c r="BE1277" s="99">
        <v>0</v>
      </c>
      <c r="BF1277" s="99">
        <v>712477.53136444103</v>
      </c>
      <c r="BG1277" s="99">
        <v>29673378.1166992</v>
      </c>
      <c r="BH1277" s="99">
        <v>9778881.1585693397</v>
      </c>
      <c r="BI1277" s="99">
        <v>133.340649364516</v>
      </c>
      <c r="BJ1277" s="99">
        <v>5042115.0087280301</v>
      </c>
      <c r="BK1277" s="99">
        <v>3335313.82113647</v>
      </c>
      <c r="BL1277" s="99">
        <v>0</v>
      </c>
      <c r="BM1277" s="99">
        <v>67389.038809776306</v>
      </c>
      <c r="BN1277" s="99">
        <v>0</v>
      </c>
      <c r="BO1277" s="99">
        <v>0</v>
      </c>
      <c r="BP1277" s="99">
        <v>0</v>
      </c>
      <c r="BQ1277" s="99">
        <v>0</v>
      </c>
      <c r="BR1277" s="99">
        <v>5163524.1485595703</v>
      </c>
      <c r="BS1277" s="99">
        <v>5006467.1277465802</v>
      </c>
      <c r="BT1277" s="99">
        <v>2457556.0767822298</v>
      </c>
      <c r="BU1277" s="99">
        <v>0</v>
      </c>
      <c r="BV1277" s="99">
        <v>2204053.90985107</v>
      </c>
      <c r="BW1277" s="99">
        <v>266678.95578384399</v>
      </c>
      <c r="BX1277" s="99">
        <v>0</v>
      </c>
      <c r="BY1277" s="99">
        <v>0</v>
      </c>
      <c r="BZ1277" s="99">
        <v>0</v>
      </c>
      <c r="CA1277" s="99">
        <v>104063.090062141</v>
      </c>
      <c r="CB1277" s="99">
        <v>6638135.9710082998</v>
      </c>
      <c r="CC1277" s="99">
        <v>52726652.9208984</v>
      </c>
      <c r="CD1277" s="99">
        <v>14827469.8675537</v>
      </c>
      <c r="CE1277" s="99">
        <v>2305.41138702631</v>
      </c>
      <c r="CF1277" s="99">
        <v>396478.915054321</v>
      </c>
      <c r="CG1277" s="99">
        <v>2840756.33740234</v>
      </c>
      <c r="CH1277" s="99">
        <v>0</v>
      </c>
      <c r="CI1277" s="99">
        <v>106375.120299339</v>
      </c>
      <c r="CJ1277" s="99">
        <v>7030651.8979492197</v>
      </c>
      <c r="CK1277" s="99">
        <v>55601174.6484375</v>
      </c>
      <c r="CL1277" s="99">
        <v>15091789.037353501</v>
      </c>
      <c r="CM1277" s="166">
        <v>137125.550481796</v>
      </c>
      <c r="CN1277" s="166">
        <v>17245088.566650402</v>
      </c>
      <c r="CO1277" s="166">
        <v>85084519.077148393</v>
      </c>
      <c r="CP1277" s="99">
        <v>15091789.037353501</v>
      </c>
      <c r="CQ1277" s="99">
        <v>0</v>
      </c>
      <c r="CR1277" s="99">
        <v>0</v>
      </c>
      <c r="CS1277" s="99">
        <v>0</v>
      </c>
      <c r="CT1277" s="99">
        <v>0</v>
      </c>
      <c r="CU1277" s="98">
        <v>27847.187805253001</v>
      </c>
      <c r="CV1277" s="98">
        <v>29372.294538401999</v>
      </c>
      <c r="CW1277" s="98">
        <v>7034614.8860626211</v>
      </c>
      <c r="CX1277" s="98">
        <v>55567409.258300737</v>
      </c>
    </row>
    <row r="1278" spans="1:102" x14ac:dyDescent="0.2">
      <c r="A1278" s="98" t="s">
        <v>71</v>
      </c>
      <c r="B1278" s="100">
        <v>39508</v>
      </c>
      <c r="C1278" s="99">
        <v>81603.716558456406</v>
      </c>
      <c r="D1278" s="99">
        <v>0</v>
      </c>
      <c r="E1278" s="99">
        <v>23317.766569614399</v>
      </c>
      <c r="F1278" s="99">
        <v>16780.707109689702</v>
      </c>
      <c r="G1278" s="99">
        <v>1696.7465367019199</v>
      </c>
      <c r="H1278" s="99">
        <v>647.800766602159</v>
      </c>
      <c r="I1278" s="99">
        <v>0</v>
      </c>
      <c r="J1278" s="99">
        <v>29204.186130285299</v>
      </c>
      <c r="K1278" s="99">
        <v>2237.5681110918499</v>
      </c>
      <c r="L1278" s="99">
        <v>20496.627062559099</v>
      </c>
      <c r="M1278" s="99">
        <v>35736.263024806998</v>
      </c>
      <c r="N1278" s="99">
        <v>12694.2773592472</v>
      </c>
      <c r="O1278" s="99">
        <v>34098.314350128203</v>
      </c>
      <c r="P1278" s="99">
        <v>0</v>
      </c>
      <c r="Q1278" s="99">
        <v>4972.6024908423396</v>
      </c>
      <c r="R1278" s="99">
        <v>1783.54215094447</v>
      </c>
      <c r="S1278" s="99">
        <v>0</v>
      </c>
      <c r="T1278" s="99">
        <v>608.84630250185705</v>
      </c>
      <c r="U1278" s="99">
        <v>31482.024115085602</v>
      </c>
      <c r="V1278" s="99">
        <v>4743326.3903808603</v>
      </c>
      <c r="W1278" s="99">
        <v>82.359161211177707</v>
      </c>
      <c r="X1278" s="99">
        <v>1852089.54806519</v>
      </c>
      <c r="Y1278" s="99">
        <v>1170955.3717346201</v>
      </c>
      <c r="Z1278" s="99">
        <v>307597.85477447498</v>
      </c>
      <c r="AA1278" s="99">
        <v>80081.4917201996</v>
      </c>
      <c r="AB1278" s="99">
        <v>0</v>
      </c>
      <c r="AC1278" s="99">
        <v>10022921.775146499</v>
      </c>
      <c r="AD1278" s="99">
        <v>298047.97858047503</v>
      </c>
      <c r="AE1278" s="99">
        <v>863017.925964355</v>
      </c>
      <c r="AF1278" s="99">
        <v>1838005.85125732</v>
      </c>
      <c r="AG1278" s="99">
        <v>1669860.09913635</v>
      </c>
      <c r="AH1278" s="99">
        <v>1601736.9920043901</v>
      </c>
      <c r="AI1278" s="99">
        <v>0</v>
      </c>
      <c r="AJ1278" s="99">
        <v>631558.79311370896</v>
      </c>
      <c r="AK1278" s="99">
        <v>295152.85164642299</v>
      </c>
      <c r="AL1278" s="99">
        <v>0</v>
      </c>
      <c r="AM1278" s="99">
        <v>92774.443975448594</v>
      </c>
      <c r="AN1278" s="99">
        <v>10351419.7498779</v>
      </c>
      <c r="AO1278" s="99">
        <v>38829143.7109375</v>
      </c>
      <c r="AP1278" s="99">
        <v>790.392826005816</v>
      </c>
      <c r="AQ1278" s="99">
        <v>13969466.083373999</v>
      </c>
      <c r="AR1278" s="99">
        <v>8935224.0382080097</v>
      </c>
      <c r="AS1278" s="99">
        <v>2243585.2880249</v>
      </c>
      <c r="AT1278" s="99">
        <v>589701.78107452404</v>
      </c>
      <c r="AU1278" s="99">
        <v>0</v>
      </c>
      <c r="AV1278" s="99">
        <v>29713367.909667999</v>
      </c>
      <c r="AW1278" s="99">
        <v>812130.754142761</v>
      </c>
      <c r="AX1278" s="99">
        <v>7690255.77807617</v>
      </c>
      <c r="AY1278" s="99">
        <v>15075956.418335</v>
      </c>
      <c r="AZ1278" s="99">
        <v>12471360.1871338</v>
      </c>
      <c r="BA1278" s="99">
        <v>12969154.5775146</v>
      </c>
      <c r="BB1278" s="99">
        <v>0</v>
      </c>
      <c r="BC1278" s="99">
        <v>4902943.0568237295</v>
      </c>
      <c r="BD1278" s="99">
        <v>2131394.4161682101</v>
      </c>
      <c r="BE1278" s="99">
        <v>0</v>
      </c>
      <c r="BF1278" s="99">
        <v>689582.94592285203</v>
      </c>
      <c r="BG1278" s="99">
        <v>30452246.8051758</v>
      </c>
      <c r="BH1278" s="99">
        <v>9262335.90551758</v>
      </c>
      <c r="BI1278" s="99">
        <v>54.731639840640099</v>
      </c>
      <c r="BJ1278" s="99">
        <v>4309205.0252075205</v>
      </c>
      <c r="BK1278" s="99">
        <v>2964610.87072754</v>
      </c>
      <c r="BL1278" s="99">
        <v>0</v>
      </c>
      <c r="BM1278" s="99">
        <v>77976.550537109404</v>
      </c>
      <c r="BN1278" s="99">
        <v>0</v>
      </c>
      <c r="BO1278" s="99">
        <v>0</v>
      </c>
      <c r="BP1278" s="99">
        <v>0</v>
      </c>
      <c r="BQ1278" s="99">
        <v>0</v>
      </c>
      <c r="BR1278" s="99">
        <v>4643099.2370605497</v>
      </c>
      <c r="BS1278" s="99">
        <v>4443096.6291503897</v>
      </c>
      <c r="BT1278" s="99">
        <v>2524879.1035461398</v>
      </c>
      <c r="BU1278" s="99">
        <v>0</v>
      </c>
      <c r="BV1278" s="99">
        <v>1966496.17955017</v>
      </c>
      <c r="BW1278" s="99">
        <v>257551.10254669201</v>
      </c>
      <c r="BX1278" s="99">
        <v>0</v>
      </c>
      <c r="BY1278" s="99">
        <v>0</v>
      </c>
      <c r="BZ1278" s="99">
        <v>0</v>
      </c>
      <c r="CA1278" s="99">
        <v>104971.181731224</v>
      </c>
      <c r="CB1278" s="99">
        <v>6589346.5513305701</v>
      </c>
      <c r="CC1278" s="99">
        <v>52974518.1572266</v>
      </c>
      <c r="CD1278" s="99">
        <v>13572037.8369141</v>
      </c>
      <c r="CE1278" s="99">
        <v>2342.15930873156</v>
      </c>
      <c r="CF1278" s="99">
        <v>387415.39394378703</v>
      </c>
      <c r="CG1278" s="99">
        <v>2838875.4766540499</v>
      </c>
      <c r="CH1278" s="99">
        <v>0</v>
      </c>
      <c r="CI1278" s="99">
        <v>107314.31720352201</v>
      </c>
      <c r="CJ1278" s="99">
        <v>6967927.2999877902</v>
      </c>
      <c r="CK1278" s="99">
        <v>55807118.777343802</v>
      </c>
      <c r="CL1278" s="99">
        <v>13832254.206543</v>
      </c>
      <c r="CM1278" s="166">
        <v>138482.42891311599</v>
      </c>
      <c r="CN1278" s="166">
        <v>17308836.089111298</v>
      </c>
      <c r="CO1278" s="166">
        <v>86185874.108398393</v>
      </c>
      <c r="CP1278" s="99">
        <v>13832254.206543</v>
      </c>
      <c r="CQ1278" s="99">
        <v>0</v>
      </c>
      <c r="CR1278" s="99">
        <v>0</v>
      </c>
      <c r="CS1278" s="99">
        <v>0</v>
      </c>
      <c r="CT1278" s="99">
        <v>0</v>
      </c>
      <c r="CU1278" s="98">
        <v>26190.670392212</v>
      </c>
      <c r="CV1278" s="98">
        <v>30662.244980760999</v>
      </c>
      <c r="CW1278" s="98">
        <v>6976761.9452743568</v>
      </c>
      <c r="CX1278" s="98">
        <v>55813393.633880652</v>
      </c>
    </row>
    <row r="1279" spans="1:102" x14ac:dyDescent="0.2">
      <c r="A1279" s="98" t="s">
        <v>71</v>
      </c>
      <c r="B1279" s="100">
        <v>39600</v>
      </c>
      <c r="C1279" s="99">
        <v>82919.036728858904</v>
      </c>
      <c r="D1279" s="99">
        <v>0</v>
      </c>
      <c r="E1279" s="99">
        <v>22331.977883100499</v>
      </c>
      <c r="F1279" s="99">
        <v>16370.649203896501</v>
      </c>
      <c r="G1279" s="99">
        <v>1812.1300726383899</v>
      </c>
      <c r="H1279" s="99">
        <v>543.148255974054</v>
      </c>
      <c r="I1279" s="99">
        <v>0</v>
      </c>
      <c r="J1279" s="99">
        <v>30235.805756568901</v>
      </c>
      <c r="K1279" s="99">
        <v>1858.80647982657</v>
      </c>
      <c r="L1279" s="99">
        <v>20488.585129499399</v>
      </c>
      <c r="M1279" s="99">
        <v>35728.555356502497</v>
      </c>
      <c r="N1279" s="99">
        <v>12600.927132487301</v>
      </c>
      <c r="O1279" s="99">
        <v>34585.307995796204</v>
      </c>
      <c r="P1279" s="99">
        <v>0</v>
      </c>
      <c r="Q1279" s="99">
        <v>4984.38321024179</v>
      </c>
      <c r="R1279" s="99">
        <v>1836.91457767785</v>
      </c>
      <c r="S1279" s="99">
        <v>0</v>
      </c>
      <c r="T1279" s="99">
        <v>604.58953598886706</v>
      </c>
      <c r="U1279" s="99">
        <v>31950.630209207498</v>
      </c>
      <c r="V1279" s="99">
        <v>4819514.3927002</v>
      </c>
      <c r="W1279" s="99">
        <v>87.384638737887101</v>
      </c>
      <c r="X1279" s="99">
        <v>1765159.69766235</v>
      </c>
      <c r="Y1279" s="99">
        <v>1148361.70129395</v>
      </c>
      <c r="Z1279" s="99">
        <v>320630.117736816</v>
      </c>
      <c r="AA1279" s="99">
        <v>68015.815098762498</v>
      </c>
      <c r="AB1279" s="99">
        <v>0</v>
      </c>
      <c r="AC1279" s="99">
        <v>10368804.395507799</v>
      </c>
      <c r="AD1279" s="99">
        <v>243558.48692130999</v>
      </c>
      <c r="AE1279" s="99">
        <v>864194.55187988305</v>
      </c>
      <c r="AF1279" s="99">
        <v>1842151.3501892099</v>
      </c>
      <c r="AG1279" s="99">
        <v>1649924.0378417999</v>
      </c>
      <c r="AH1279" s="99">
        <v>1626479.5876617399</v>
      </c>
      <c r="AI1279" s="99">
        <v>0</v>
      </c>
      <c r="AJ1279" s="99">
        <v>631208.00905609096</v>
      </c>
      <c r="AK1279" s="99">
        <v>297444.43099594099</v>
      </c>
      <c r="AL1279" s="99">
        <v>0</v>
      </c>
      <c r="AM1279" s="99">
        <v>90560.945398330703</v>
      </c>
      <c r="AN1279" s="99">
        <v>10526322.4289551</v>
      </c>
      <c r="AO1279" s="99">
        <v>39810603.239257798</v>
      </c>
      <c r="AP1279" s="99">
        <v>728.500466264784</v>
      </c>
      <c r="AQ1279" s="99">
        <v>13634416.8349609</v>
      </c>
      <c r="AR1279" s="99">
        <v>8812046.0648193397</v>
      </c>
      <c r="AS1279" s="99">
        <v>2350443.9246215802</v>
      </c>
      <c r="AT1279" s="99">
        <v>508125.97082138102</v>
      </c>
      <c r="AU1279" s="99">
        <v>0</v>
      </c>
      <c r="AV1279" s="99">
        <v>30970333.239502002</v>
      </c>
      <c r="AW1279" s="99">
        <v>669194.35712432896</v>
      </c>
      <c r="AX1279" s="99">
        <v>7785923.69885254</v>
      </c>
      <c r="AY1279" s="99">
        <v>15278850.0390625</v>
      </c>
      <c r="AZ1279" s="99">
        <v>12421252.161865201</v>
      </c>
      <c r="BA1279" s="99">
        <v>13322380.817748999</v>
      </c>
      <c r="BB1279" s="99">
        <v>0</v>
      </c>
      <c r="BC1279" s="99">
        <v>4917395.9390258798</v>
      </c>
      <c r="BD1279" s="99">
        <v>2182479.2582397498</v>
      </c>
      <c r="BE1279" s="99">
        <v>0</v>
      </c>
      <c r="BF1279" s="99">
        <v>682307.53334045399</v>
      </c>
      <c r="BG1279" s="99">
        <v>31373703.651855499</v>
      </c>
      <c r="BH1279" s="99">
        <v>9509493.7675781306</v>
      </c>
      <c r="BI1279" s="99">
        <v>76.670533446595101</v>
      </c>
      <c r="BJ1279" s="99">
        <v>4224234.8930053702</v>
      </c>
      <c r="BK1279" s="99">
        <v>2914629.1601257301</v>
      </c>
      <c r="BL1279" s="99">
        <v>0</v>
      </c>
      <c r="BM1279" s="99">
        <v>56526.831047534899</v>
      </c>
      <c r="BN1279" s="99">
        <v>0</v>
      </c>
      <c r="BO1279" s="99">
        <v>0</v>
      </c>
      <c r="BP1279" s="99">
        <v>0</v>
      </c>
      <c r="BQ1279" s="99">
        <v>0</v>
      </c>
      <c r="BR1279" s="99">
        <v>4650557.1389770498</v>
      </c>
      <c r="BS1279" s="99">
        <v>4458679.0744628897</v>
      </c>
      <c r="BT1279" s="99">
        <v>2592223.9509277302</v>
      </c>
      <c r="BU1279" s="99">
        <v>0</v>
      </c>
      <c r="BV1279" s="99">
        <v>2000507.0025329599</v>
      </c>
      <c r="BW1279" s="99">
        <v>262277.29970550502</v>
      </c>
      <c r="BX1279" s="99">
        <v>0</v>
      </c>
      <c r="BY1279" s="99">
        <v>0</v>
      </c>
      <c r="BZ1279" s="99">
        <v>0</v>
      </c>
      <c r="CA1279" s="99">
        <v>105337.089537621</v>
      </c>
      <c r="CB1279" s="99">
        <v>6582161.0874633798</v>
      </c>
      <c r="CC1279" s="99">
        <v>53362231.268066399</v>
      </c>
      <c r="CD1279" s="99">
        <v>13729634.7062988</v>
      </c>
      <c r="CE1279" s="99">
        <v>2373.9585329592201</v>
      </c>
      <c r="CF1279" s="99">
        <v>387946.29154586798</v>
      </c>
      <c r="CG1279" s="99">
        <v>2861535.7673339802</v>
      </c>
      <c r="CH1279" s="99">
        <v>0</v>
      </c>
      <c r="CI1279" s="99">
        <v>107710.718800545</v>
      </c>
      <c r="CJ1279" s="99">
        <v>6968786.68041992</v>
      </c>
      <c r="CK1279" s="99">
        <v>56257212.672363304</v>
      </c>
      <c r="CL1279" s="99">
        <v>13995238.477783199</v>
      </c>
      <c r="CM1279" s="166">
        <v>139398.61108017</v>
      </c>
      <c r="CN1279" s="166">
        <v>17482090.997070301</v>
      </c>
      <c r="CO1279" s="166">
        <v>87750626.252929702</v>
      </c>
      <c r="CP1279" s="99">
        <v>13995238.477783199</v>
      </c>
      <c r="CQ1279" s="99">
        <v>0</v>
      </c>
      <c r="CR1279" s="99">
        <v>0</v>
      </c>
      <c r="CS1279" s="99">
        <v>0</v>
      </c>
      <c r="CT1279" s="99">
        <v>0</v>
      </c>
      <c r="CU1279" s="98">
        <v>24727.951878255</v>
      </c>
      <c r="CV1279" s="98">
        <v>31775.760379608</v>
      </c>
      <c r="CW1279" s="98">
        <v>6970107.3790092478</v>
      </c>
      <c r="CX1279" s="98">
        <v>56223767.035400376</v>
      </c>
    </row>
    <row r="1280" spans="1:102" x14ac:dyDescent="0.2">
      <c r="A1280" s="98" t="s">
        <v>71</v>
      </c>
      <c r="B1280" s="100">
        <v>39692</v>
      </c>
      <c r="C1280" s="99">
        <v>84120.8791656494</v>
      </c>
      <c r="D1280" s="99">
        <v>0</v>
      </c>
      <c r="E1280" s="99">
        <v>21402.519499301899</v>
      </c>
      <c r="F1280" s="99">
        <v>15951.4017558098</v>
      </c>
      <c r="G1280" s="99">
        <v>1973.22185492516</v>
      </c>
      <c r="H1280" s="99">
        <v>474.69148781523103</v>
      </c>
      <c r="I1280" s="99">
        <v>0</v>
      </c>
      <c r="J1280" s="99">
        <v>31034.937839746501</v>
      </c>
      <c r="K1280" s="99">
        <v>1584.7307123988901</v>
      </c>
      <c r="L1280" s="99">
        <v>20011.625979423501</v>
      </c>
      <c r="M1280" s="99">
        <v>35854.740270614602</v>
      </c>
      <c r="N1280" s="99">
        <v>12447.3798673153</v>
      </c>
      <c r="O1280" s="99">
        <v>35106.543351173401</v>
      </c>
      <c r="P1280" s="99">
        <v>0</v>
      </c>
      <c r="Q1280" s="99">
        <v>4899.6964444518098</v>
      </c>
      <c r="R1280" s="99">
        <v>1871.73240293562</v>
      </c>
      <c r="S1280" s="99">
        <v>0</v>
      </c>
      <c r="T1280" s="99">
        <v>606.40798239409901</v>
      </c>
      <c r="U1280" s="99">
        <v>32580.348930120501</v>
      </c>
      <c r="V1280" s="99">
        <v>4932460.4015502902</v>
      </c>
      <c r="W1280" s="99">
        <v>54.948936446569903</v>
      </c>
      <c r="X1280" s="99">
        <v>1692596.1413116499</v>
      </c>
      <c r="Y1280" s="99">
        <v>1126899.9794006301</v>
      </c>
      <c r="Z1280" s="99">
        <v>334820.39739227301</v>
      </c>
      <c r="AA1280" s="99">
        <v>59574.3901576996</v>
      </c>
      <c r="AB1280" s="99">
        <v>0</v>
      </c>
      <c r="AC1280" s="99">
        <v>10541214.360961899</v>
      </c>
      <c r="AD1280" s="99">
        <v>225898.58413696301</v>
      </c>
      <c r="AE1280" s="99">
        <v>856382.36835479701</v>
      </c>
      <c r="AF1280" s="99">
        <v>1852162.8420715299</v>
      </c>
      <c r="AG1280" s="99">
        <v>1633178.1397705099</v>
      </c>
      <c r="AH1280" s="99">
        <v>1640248.5948791499</v>
      </c>
      <c r="AI1280" s="99">
        <v>0</v>
      </c>
      <c r="AJ1280" s="99">
        <v>633589.90025329601</v>
      </c>
      <c r="AK1280" s="99">
        <v>302293.19485092198</v>
      </c>
      <c r="AL1280" s="99">
        <v>0</v>
      </c>
      <c r="AM1280" s="99">
        <v>87434.414172172503</v>
      </c>
      <c r="AN1280" s="99">
        <v>10733650.129760699</v>
      </c>
      <c r="AO1280" s="99">
        <v>41093337.522949196</v>
      </c>
      <c r="AP1280" s="99">
        <v>467.39563745260199</v>
      </c>
      <c r="AQ1280" s="99">
        <v>13228588.1236572</v>
      </c>
      <c r="AR1280" s="99">
        <v>8697463.4121093806</v>
      </c>
      <c r="AS1280" s="99">
        <v>2508503.4129333501</v>
      </c>
      <c r="AT1280" s="99">
        <v>456099.87555313099</v>
      </c>
      <c r="AU1280" s="99">
        <v>0</v>
      </c>
      <c r="AV1280" s="99">
        <v>31922443.193359401</v>
      </c>
      <c r="AW1280" s="99">
        <v>624058.560783386</v>
      </c>
      <c r="AX1280" s="99">
        <v>7769651.1431274395</v>
      </c>
      <c r="AY1280" s="99">
        <v>15489147.740600601</v>
      </c>
      <c r="AZ1280" s="99">
        <v>12390639.243408199</v>
      </c>
      <c r="BA1280" s="99">
        <v>13567660.006713901</v>
      </c>
      <c r="BB1280" s="99">
        <v>0</v>
      </c>
      <c r="BC1280" s="99">
        <v>4996535.8796997098</v>
      </c>
      <c r="BD1280" s="99">
        <v>2258840.0533142099</v>
      </c>
      <c r="BE1280" s="99">
        <v>0</v>
      </c>
      <c r="BF1280" s="99">
        <v>667333.91091155994</v>
      </c>
      <c r="BG1280" s="99">
        <v>32436633.126708999</v>
      </c>
      <c r="BH1280" s="99">
        <v>9738934.0155029297</v>
      </c>
      <c r="BI1280" s="99">
        <v>82.639656278304798</v>
      </c>
      <c r="BJ1280" s="99">
        <v>4044921.3600158701</v>
      </c>
      <c r="BK1280" s="99">
        <v>2835017.80541992</v>
      </c>
      <c r="BL1280" s="99">
        <v>0</v>
      </c>
      <c r="BM1280" s="99">
        <v>33860.817131519303</v>
      </c>
      <c r="BN1280" s="99">
        <v>0</v>
      </c>
      <c r="BO1280" s="99">
        <v>0</v>
      </c>
      <c r="BP1280" s="99">
        <v>0</v>
      </c>
      <c r="BQ1280" s="99">
        <v>0</v>
      </c>
      <c r="BR1280" s="99">
        <v>4711953.0027465802</v>
      </c>
      <c r="BS1280" s="99">
        <v>4431539.6239623995</v>
      </c>
      <c r="BT1280" s="99">
        <v>2639949.9682006799</v>
      </c>
      <c r="BU1280" s="99">
        <v>0</v>
      </c>
      <c r="BV1280" s="99">
        <v>2020016.25028992</v>
      </c>
      <c r="BW1280" s="99">
        <v>267420.59622573899</v>
      </c>
      <c r="BX1280" s="99">
        <v>0</v>
      </c>
      <c r="BY1280" s="99">
        <v>0</v>
      </c>
      <c r="BZ1280" s="99">
        <v>0</v>
      </c>
      <c r="CA1280" s="99">
        <v>105489.07696437799</v>
      </c>
      <c r="CB1280" s="99">
        <v>6607933.2404174795</v>
      </c>
      <c r="CC1280" s="99">
        <v>54118877.204589799</v>
      </c>
      <c r="CD1280" s="99">
        <v>13772878.2578125</v>
      </c>
      <c r="CE1280" s="99">
        <v>2430.7967327833198</v>
      </c>
      <c r="CF1280" s="99">
        <v>394407.14515686</v>
      </c>
      <c r="CG1280" s="99">
        <v>2961375.5462341299</v>
      </c>
      <c r="CH1280" s="99">
        <v>0</v>
      </c>
      <c r="CI1280" s="99">
        <v>107915.73399353</v>
      </c>
      <c r="CJ1280" s="99">
        <v>7013645.2064209003</v>
      </c>
      <c r="CK1280" s="99">
        <v>57044615.529785201</v>
      </c>
      <c r="CL1280" s="99">
        <v>14043795.369384799</v>
      </c>
      <c r="CM1280" s="166">
        <v>140156.44536209101</v>
      </c>
      <c r="CN1280" s="166">
        <v>17769449.254150402</v>
      </c>
      <c r="CO1280" s="166">
        <v>89684137.011718795</v>
      </c>
      <c r="CP1280" s="99">
        <v>14043795.369384799</v>
      </c>
      <c r="CQ1280" s="99">
        <v>0</v>
      </c>
      <c r="CR1280" s="99">
        <v>0</v>
      </c>
      <c r="CS1280" s="99">
        <v>0</v>
      </c>
      <c r="CT1280" s="99">
        <v>0</v>
      </c>
      <c r="CU1280" s="98">
        <v>23396.296276180001</v>
      </c>
      <c r="CV1280" s="98">
        <v>32706.65971267</v>
      </c>
      <c r="CW1280" s="98">
        <v>7002340.3855743399</v>
      </c>
      <c r="CX1280" s="98">
        <v>57080252.75082393</v>
      </c>
    </row>
    <row r="1281" spans="1:102" x14ac:dyDescent="0.2">
      <c r="A1281" s="98" t="s">
        <v>71</v>
      </c>
      <c r="B1281" s="100">
        <v>39783</v>
      </c>
      <c r="C1281" s="99">
        <v>84543.403474807696</v>
      </c>
      <c r="D1281" s="99">
        <v>0</v>
      </c>
      <c r="E1281" s="99">
        <v>20614.080739736601</v>
      </c>
      <c r="F1281" s="99">
        <v>15579.967965841301</v>
      </c>
      <c r="G1281" s="99">
        <v>2064.5906089842301</v>
      </c>
      <c r="H1281" s="99">
        <v>373.98012012988301</v>
      </c>
      <c r="I1281" s="99">
        <v>0</v>
      </c>
      <c r="J1281" s="99">
        <v>31496.238783121102</v>
      </c>
      <c r="K1281" s="99">
        <v>1322.7098244428601</v>
      </c>
      <c r="L1281" s="99">
        <v>19683.951749563199</v>
      </c>
      <c r="M1281" s="99">
        <v>35508.141186237299</v>
      </c>
      <c r="N1281" s="99">
        <v>12267.516561984999</v>
      </c>
      <c r="O1281" s="99">
        <v>35398.027793884299</v>
      </c>
      <c r="P1281" s="99">
        <v>0</v>
      </c>
      <c r="Q1281" s="99">
        <v>4861.8353331685103</v>
      </c>
      <c r="R1281" s="99">
        <v>1901.9974089115899</v>
      </c>
      <c r="S1281" s="99">
        <v>0</v>
      </c>
      <c r="T1281" s="99">
        <v>587.55614123493399</v>
      </c>
      <c r="U1281" s="99">
        <v>32950.621177673303</v>
      </c>
      <c r="V1281" s="99">
        <v>4923590.06286621</v>
      </c>
      <c r="W1281" s="99">
        <v>306.02149764448399</v>
      </c>
      <c r="X1281" s="99">
        <v>1610517.57354736</v>
      </c>
      <c r="Y1281" s="99">
        <v>1080804.85951233</v>
      </c>
      <c r="Z1281" s="99">
        <v>342951.297523499</v>
      </c>
      <c r="AA1281" s="99">
        <v>46517.832121849096</v>
      </c>
      <c r="AB1281" s="99">
        <v>0</v>
      </c>
      <c r="AC1281" s="99">
        <v>10668177.3198242</v>
      </c>
      <c r="AD1281" s="99">
        <v>172959.11712265</v>
      </c>
      <c r="AE1281" s="99">
        <v>822798.26428222703</v>
      </c>
      <c r="AF1281" s="99">
        <v>1826074.35591125</v>
      </c>
      <c r="AG1281" s="99">
        <v>1611133.43920898</v>
      </c>
      <c r="AH1281" s="99">
        <v>1652325.4223175</v>
      </c>
      <c r="AI1281" s="99">
        <v>0</v>
      </c>
      <c r="AJ1281" s="99">
        <v>624709.03323364304</v>
      </c>
      <c r="AK1281" s="99">
        <v>303702.15346145601</v>
      </c>
      <c r="AL1281" s="99">
        <v>0</v>
      </c>
      <c r="AM1281" s="99">
        <v>81621.050527572603</v>
      </c>
      <c r="AN1281" s="99">
        <v>10910745.9057617</v>
      </c>
      <c r="AO1281" s="99">
        <v>41374822.221679702</v>
      </c>
      <c r="AP1281" s="99">
        <v>2763.4916951656301</v>
      </c>
      <c r="AQ1281" s="99">
        <v>12482937.2727051</v>
      </c>
      <c r="AR1281" s="99">
        <v>8353546.3978881799</v>
      </c>
      <c r="AS1281" s="99">
        <v>2578763.2907409701</v>
      </c>
      <c r="AT1281" s="99">
        <v>358790.78283309902</v>
      </c>
      <c r="AU1281" s="99">
        <v>0</v>
      </c>
      <c r="AV1281" s="99">
        <v>32575628.036865201</v>
      </c>
      <c r="AW1281" s="99">
        <v>488788.16773986799</v>
      </c>
      <c r="AX1281" s="99">
        <v>7582940.4631347703</v>
      </c>
      <c r="AY1281" s="99">
        <v>15368276.6589355</v>
      </c>
      <c r="AZ1281" s="99">
        <v>12284786.990966801</v>
      </c>
      <c r="BA1281" s="99">
        <v>13774790.517211899</v>
      </c>
      <c r="BB1281" s="99">
        <v>0</v>
      </c>
      <c r="BC1281" s="99">
        <v>4934016.9495239304</v>
      </c>
      <c r="BD1281" s="99">
        <v>2288062.7525939899</v>
      </c>
      <c r="BE1281" s="99">
        <v>0</v>
      </c>
      <c r="BF1281" s="99">
        <v>631297.41561126697</v>
      </c>
      <c r="BG1281" s="99">
        <v>33329956.0634766</v>
      </c>
      <c r="BH1281" s="99">
        <v>9902634.1265869103</v>
      </c>
      <c r="BI1281" s="99">
        <v>256.09002326428902</v>
      </c>
      <c r="BJ1281" s="99">
        <v>3906953.8950805701</v>
      </c>
      <c r="BK1281" s="99">
        <v>2743284.7735290499</v>
      </c>
      <c r="BL1281" s="99">
        <v>0</v>
      </c>
      <c r="BM1281" s="99">
        <v>28909.566770315199</v>
      </c>
      <c r="BN1281" s="99">
        <v>0</v>
      </c>
      <c r="BO1281" s="99">
        <v>0</v>
      </c>
      <c r="BP1281" s="99">
        <v>0</v>
      </c>
      <c r="BQ1281" s="99">
        <v>0</v>
      </c>
      <c r="BR1281" s="99">
        <v>4713727.1110839797</v>
      </c>
      <c r="BS1281" s="99">
        <v>4391344.0225219699</v>
      </c>
      <c r="BT1281" s="99">
        <v>2683696.8472595201</v>
      </c>
      <c r="BU1281" s="99">
        <v>0</v>
      </c>
      <c r="BV1281" s="99">
        <v>2013784.8944091799</v>
      </c>
      <c r="BW1281" s="99">
        <v>271201.84934234602</v>
      </c>
      <c r="BX1281" s="99">
        <v>0</v>
      </c>
      <c r="BY1281" s="99">
        <v>0</v>
      </c>
      <c r="BZ1281" s="99">
        <v>0</v>
      </c>
      <c r="CA1281" s="99">
        <v>105078.01321125</v>
      </c>
      <c r="CB1281" s="99">
        <v>6526712.6243896503</v>
      </c>
      <c r="CC1281" s="99">
        <v>53756016.881347701</v>
      </c>
      <c r="CD1281" s="99">
        <v>13820194.2174072</v>
      </c>
      <c r="CE1281" s="99">
        <v>2437.4996474683298</v>
      </c>
      <c r="CF1281" s="99">
        <v>389515.77965545701</v>
      </c>
      <c r="CG1281" s="99">
        <v>2929340.1820983901</v>
      </c>
      <c r="CH1281" s="99">
        <v>0</v>
      </c>
      <c r="CI1281" s="99">
        <v>107520.71472167999</v>
      </c>
      <c r="CJ1281" s="99">
        <v>6927989.5133056603</v>
      </c>
      <c r="CK1281" s="99">
        <v>56604935.3994141</v>
      </c>
      <c r="CL1281" s="99">
        <v>14091241.9182129</v>
      </c>
      <c r="CM1281" s="166">
        <v>140273.054725647</v>
      </c>
      <c r="CN1281" s="166">
        <v>17851171.354980499</v>
      </c>
      <c r="CO1281" s="166">
        <v>90262912.047851607</v>
      </c>
      <c r="CP1281" s="99">
        <v>14091241.9182129</v>
      </c>
      <c r="CQ1281" s="99">
        <v>0</v>
      </c>
      <c r="CR1281" s="99">
        <v>0</v>
      </c>
      <c r="CS1281" s="99">
        <v>0</v>
      </c>
      <c r="CT1281" s="99">
        <v>0</v>
      </c>
      <c r="CU1281" s="98">
        <v>22359.657787374999</v>
      </c>
      <c r="CV1281" s="98">
        <v>33276.128604582002</v>
      </c>
      <c r="CW1281" s="98">
        <v>6916228.4040451068</v>
      </c>
      <c r="CX1281" s="98">
        <v>56685357.06344609</v>
      </c>
    </row>
    <row r="1282" spans="1:102" x14ac:dyDescent="0.2">
      <c r="A1282" s="98" t="s">
        <v>71</v>
      </c>
      <c r="B1282" s="100">
        <v>39873</v>
      </c>
      <c r="C1282" s="99">
        <v>85806.046844482393</v>
      </c>
      <c r="D1282" s="99">
        <v>0</v>
      </c>
      <c r="E1282" s="99">
        <v>20038.713996410399</v>
      </c>
      <c r="F1282" s="99">
        <v>15180.979990363099</v>
      </c>
      <c r="G1282" s="99">
        <v>2179.7045304775202</v>
      </c>
      <c r="H1282" s="99">
        <v>305.68287216126902</v>
      </c>
      <c r="I1282" s="99">
        <v>0</v>
      </c>
      <c r="J1282" s="99">
        <v>32341.928882360498</v>
      </c>
      <c r="K1282" s="99">
        <v>1066.21731202304</v>
      </c>
      <c r="L1282" s="99">
        <v>19527.5829803944</v>
      </c>
      <c r="M1282" s="99">
        <v>35871.2768788338</v>
      </c>
      <c r="N1282" s="99">
        <v>12154.916149377799</v>
      </c>
      <c r="O1282" s="99">
        <v>36012.068484306299</v>
      </c>
      <c r="P1282" s="99">
        <v>0</v>
      </c>
      <c r="Q1282" s="99">
        <v>4884.5925409197798</v>
      </c>
      <c r="R1282" s="99">
        <v>1988.8485502004601</v>
      </c>
      <c r="S1282" s="99">
        <v>0</v>
      </c>
      <c r="T1282" s="99">
        <v>576.71698734164204</v>
      </c>
      <c r="U1282" s="99">
        <v>33409.330374240897</v>
      </c>
      <c r="V1282" s="99">
        <v>4973537.7526855497</v>
      </c>
      <c r="W1282" s="99">
        <v>355.01037042960502</v>
      </c>
      <c r="X1282" s="99">
        <v>1566525.6664428699</v>
      </c>
      <c r="Y1282" s="99">
        <v>1055397.49749756</v>
      </c>
      <c r="Z1282" s="99">
        <v>351722.85477065999</v>
      </c>
      <c r="AA1282" s="99">
        <v>37969.125130653403</v>
      </c>
      <c r="AB1282" s="99">
        <v>0</v>
      </c>
      <c r="AC1282" s="99">
        <v>10922468.5429688</v>
      </c>
      <c r="AD1282" s="99">
        <v>132521.79769134501</v>
      </c>
      <c r="AE1282" s="99">
        <v>810681.38855743397</v>
      </c>
      <c r="AF1282" s="99">
        <v>1838742.7167968799</v>
      </c>
      <c r="AG1282" s="99">
        <v>1585274.4178466799</v>
      </c>
      <c r="AH1282" s="99">
        <v>1680954.1177063</v>
      </c>
      <c r="AI1282" s="99">
        <v>0</v>
      </c>
      <c r="AJ1282" s="99">
        <v>636706.70739746105</v>
      </c>
      <c r="AK1282" s="99">
        <v>315166.44150543201</v>
      </c>
      <c r="AL1282" s="99">
        <v>0</v>
      </c>
      <c r="AM1282" s="99">
        <v>76346.800754547105</v>
      </c>
      <c r="AN1282" s="99">
        <v>11057247.2817383</v>
      </c>
      <c r="AO1282" s="99">
        <v>42137805.173828103</v>
      </c>
      <c r="AP1282" s="99">
        <v>3159.6668134331699</v>
      </c>
      <c r="AQ1282" s="99">
        <v>12298318.360595699</v>
      </c>
      <c r="AR1282" s="99">
        <v>8232488.3542480497</v>
      </c>
      <c r="AS1282" s="99">
        <v>2645729.0021667499</v>
      </c>
      <c r="AT1282" s="99">
        <v>294357.70340347302</v>
      </c>
      <c r="AU1282" s="99">
        <v>0</v>
      </c>
      <c r="AV1282" s="99">
        <v>33738119.565429702</v>
      </c>
      <c r="AW1282" s="99">
        <v>377607.10429000901</v>
      </c>
      <c r="AX1282" s="99">
        <v>7523005.98046875</v>
      </c>
      <c r="AY1282" s="99">
        <v>15685382.341308599</v>
      </c>
      <c r="AZ1282" s="99">
        <v>12133658.5148926</v>
      </c>
      <c r="BA1282" s="99">
        <v>14119617.772216801</v>
      </c>
      <c r="BB1282" s="99">
        <v>0</v>
      </c>
      <c r="BC1282" s="99">
        <v>4962009.3741455097</v>
      </c>
      <c r="BD1282" s="99">
        <v>2354497.2085876502</v>
      </c>
      <c r="BE1282" s="99">
        <v>0</v>
      </c>
      <c r="BF1282" s="99">
        <v>592763.32011413598</v>
      </c>
      <c r="BG1282" s="99">
        <v>34089508.393066399</v>
      </c>
      <c r="BH1282" s="99">
        <v>10035549.829833999</v>
      </c>
      <c r="BI1282" s="99">
        <v>380.00358455255599</v>
      </c>
      <c r="BJ1282" s="99">
        <v>3797911.17150879</v>
      </c>
      <c r="BK1282" s="99">
        <v>2678867.2900085398</v>
      </c>
      <c r="BL1282" s="99">
        <v>0</v>
      </c>
      <c r="BM1282" s="99">
        <v>52146.3726859093</v>
      </c>
      <c r="BN1282" s="99">
        <v>0</v>
      </c>
      <c r="BO1282" s="99">
        <v>0</v>
      </c>
      <c r="BP1282" s="99">
        <v>0</v>
      </c>
      <c r="BQ1282" s="99">
        <v>0</v>
      </c>
      <c r="BR1282" s="99">
        <v>4725823.1630859403</v>
      </c>
      <c r="BS1282" s="99">
        <v>4330600.6185913105</v>
      </c>
      <c r="BT1282" s="99">
        <v>2745956.0196227999</v>
      </c>
      <c r="BU1282" s="99">
        <v>0</v>
      </c>
      <c r="BV1282" s="99">
        <v>2024952.07641602</v>
      </c>
      <c r="BW1282" s="99">
        <v>278797.07152175897</v>
      </c>
      <c r="BX1282" s="99">
        <v>0</v>
      </c>
      <c r="BY1282" s="99">
        <v>0</v>
      </c>
      <c r="BZ1282" s="99">
        <v>0</v>
      </c>
      <c r="CA1282" s="99">
        <v>105876.419053078</v>
      </c>
      <c r="CB1282" s="99">
        <v>6557568.2477417002</v>
      </c>
      <c r="CC1282" s="99">
        <v>54515246.160644501</v>
      </c>
      <c r="CD1282" s="99">
        <v>13835028.9324951</v>
      </c>
      <c r="CE1282" s="99">
        <v>2488.9551248848402</v>
      </c>
      <c r="CF1282" s="99">
        <v>390555.28477096598</v>
      </c>
      <c r="CG1282" s="99">
        <v>2946297.2857971201</v>
      </c>
      <c r="CH1282" s="99">
        <v>0</v>
      </c>
      <c r="CI1282" s="99">
        <v>108364.08615016899</v>
      </c>
      <c r="CJ1282" s="99">
        <v>6941299.3712158203</v>
      </c>
      <c r="CK1282" s="99">
        <v>57508001.4443359</v>
      </c>
      <c r="CL1282" s="99">
        <v>14116320.7613525</v>
      </c>
      <c r="CM1282" s="166">
        <v>141452.831474304</v>
      </c>
      <c r="CN1282" s="166">
        <v>17985024.474121101</v>
      </c>
      <c r="CO1282" s="166">
        <v>91474716.586914107</v>
      </c>
      <c r="CP1282" s="99">
        <v>14116320.7613525</v>
      </c>
      <c r="CQ1282" s="99">
        <v>0</v>
      </c>
      <c r="CR1282" s="99">
        <v>0</v>
      </c>
      <c r="CS1282" s="99">
        <v>0</v>
      </c>
      <c r="CT1282" s="99">
        <v>0</v>
      </c>
      <c r="CU1282" s="98">
        <v>21420.396402301001</v>
      </c>
      <c r="CV1282" s="98">
        <v>34247.387275301</v>
      </c>
      <c r="CW1282" s="98">
        <v>6948123.5325126657</v>
      </c>
      <c r="CX1282" s="98">
        <v>57461543.446441621</v>
      </c>
    </row>
    <row r="1283" spans="1:102" x14ac:dyDescent="0.2">
      <c r="A1283" s="98" t="s">
        <v>71</v>
      </c>
      <c r="B1283" s="100">
        <v>39965</v>
      </c>
      <c r="C1283" s="99">
        <v>86916.830349922195</v>
      </c>
      <c r="D1283" s="99">
        <v>0</v>
      </c>
      <c r="E1283" s="99">
        <v>19279.284776210799</v>
      </c>
      <c r="F1283" s="99">
        <v>14802.419815540299</v>
      </c>
      <c r="G1283" s="99">
        <v>2271.85142281652</v>
      </c>
      <c r="H1283" s="99">
        <v>242.216323968023</v>
      </c>
      <c r="I1283" s="99">
        <v>0</v>
      </c>
      <c r="J1283" s="99">
        <v>32995.319992065401</v>
      </c>
      <c r="K1283" s="99">
        <v>801.79796216636896</v>
      </c>
      <c r="L1283" s="99">
        <v>19716.9406750202</v>
      </c>
      <c r="M1283" s="99">
        <v>35981.410254478498</v>
      </c>
      <c r="N1283" s="99">
        <v>11926.9295617342</v>
      </c>
      <c r="O1283" s="99">
        <v>36570.0034580231</v>
      </c>
      <c r="P1283" s="99">
        <v>0</v>
      </c>
      <c r="Q1283" s="99">
        <v>4931.0749235749199</v>
      </c>
      <c r="R1283" s="99">
        <v>2021.8791513443</v>
      </c>
      <c r="S1283" s="99">
        <v>0</v>
      </c>
      <c r="T1283" s="99">
        <v>570.47758294641994</v>
      </c>
      <c r="U1283" s="99">
        <v>33720.940225124403</v>
      </c>
      <c r="V1283" s="99">
        <v>5025936.8346557599</v>
      </c>
      <c r="W1283" s="99">
        <v>299.34900109842403</v>
      </c>
      <c r="X1283" s="99">
        <v>1505230.0422058101</v>
      </c>
      <c r="Y1283" s="99">
        <v>1029237.6492691</v>
      </c>
      <c r="Z1283" s="99">
        <v>360813.835155487</v>
      </c>
      <c r="AA1283" s="99">
        <v>30614.283670663801</v>
      </c>
      <c r="AB1283" s="99">
        <v>0</v>
      </c>
      <c r="AC1283" s="99">
        <v>11106933.5340576</v>
      </c>
      <c r="AD1283" s="99">
        <v>97207.4786052704</v>
      </c>
      <c r="AE1283" s="99">
        <v>801092.09701538098</v>
      </c>
      <c r="AF1283" s="99">
        <v>1838165.5338745101</v>
      </c>
      <c r="AG1283" s="99">
        <v>1557387.76165771</v>
      </c>
      <c r="AH1283" s="99">
        <v>1690569.89865112</v>
      </c>
      <c r="AI1283" s="99">
        <v>0</v>
      </c>
      <c r="AJ1283" s="99">
        <v>644909.324012756</v>
      </c>
      <c r="AK1283" s="99">
        <v>315645.28895568801</v>
      </c>
      <c r="AL1283" s="99">
        <v>0</v>
      </c>
      <c r="AM1283" s="99">
        <v>74920.040596962004</v>
      </c>
      <c r="AN1283" s="99">
        <v>11203451.5821533</v>
      </c>
      <c r="AO1283" s="99">
        <v>42801452.625488304</v>
      </c>
      <c r="AP1283" s="99">
        <v>2475.49481055141</v>
      </c>
      <c r="AQ1283" s="99">
        <v>11802950.3056641</v>
      </c>
      <c r="AR1283" s="99">
        <v>7962239.66552734</v>
      </c>
      <c r="AS1283" s="99">
        <v>2728530.73547363</v>
      </c>
      <c r="AT1283" s="99">
        <v>239321.55552482599</v>
      </c>
      <c r="AU1283" s="99">
        <v>0</v>
      </c>
      <c r="AV1283" s="99">
        <v>34543657.796875</v>
      </c>
      <c r="AW1283" s="99">
        <v>278513.16597747803</v>
      </c>
      <c r="AX1283" s="99">
        <v>7521237.5820922898</v>
      </c>
      <c r="AY1283" s="99">
        <v>15727208.7387695</v>
      </c>
      <c r="AZ1283" s="99">
        <v>11961885.896850601</v>
      </c>
      <c r="BA1283" s="99">
        <v>14299862.985473599</v>
      </c>
      <c r="BB1283" s="99">
        <v>0</v>
      </c>
      <c r="BC1283" s="99">
        <v>5198743.4935913105</v>
      </c>
      <c r="BD1283" s="99">
        <v>2371281.3158264202</v>
      </c>
      <c r="BE1283" s="99">
        <v>0</v>
      </c>
      <c r="BF1283" s="99">
        <v>582880.98610687302</v>
      </c>
      <c r="BG1283" s="99">
        <v>34730623.707031302</v>
      </c>
      <c r="BH1283" s="99">
        <v>10205252.1373291</v>
      </c>
      <c r="BI1283" s="99">
        <v>392.76224938035</v>
      </c>
      <c r="BJ1283" s="99">
        <v>3688705.7180480999</v>
      </c>
      <c r="BK1283" s="99">
        <v>2615389.7746581999</v>
      </c>
      <c r="BL1283" s="99">
        <v>0</v>
      </c>
      <c r="BM1283" s="99">
        <v>30482.150454044298</v>
      </c>
      <c r="BN1283" s="99">
        <v>0</v>
      </c>
      <c r="BO1283" s="99">
        <v>0</v>
      </c>
      <c r="BP1283" s="99">
        <v>0</v>
      </c>
      <c r="BQ1283" s="99">
        <v>0</v>
      </c>
      <c r="BR1283" s="99">
        <v>4768615.82702637</v>
      </c>
      <c r="BS1283" s="99">
        <v>4245649.0220947303</v>
      </c>
      <c r="BT1283" s="99">
        <v>2782789.8333435101</v>
      </c>
      <c r="BU1283" s="99">
        <v>0</v>
      </c>
      <c r="BV1283" s="99">
        <v>2091270.7210083001</v>
      </c>
      <c r="BW1283" s="99">
        <v>277370.262107849</v>
      </c>
      <c r="BX1283" s="99">
        <v>0</v>
      </c>
      <c r="BY1283" s="99">
        <v>0</v>
      </c>
      <c r="BZ1283" s="99">
        <v>0</v>
      </c>
      <c r="CA1283" s="99">
        <v>106261.80183219899</v>
      </c>
      <c r="CB1283" s="99">
        <v>6522678.0220947303</v>
      </c>
      <c r="CC1283" s="99">
        <v>54479700.885253899</v>
      </c>
      <c r="CD1283" s="99">
        <v>13898615.020873999</v>
      </c>
      <c r="CE1283" s="99">
        <v>2521.83109667897</v>
      </c>
      <c r="CF1283" s="99">
        <v>390347.129089355</v>
      </c>
      <c r="CG1283" s="99">
        <v>2970165.3022155799</v>
      </c>
      <c r="CH1283" s="99">
        <v>0</v>
      </c>
      <c r="CI1283" s="99">
        <v>108782.076334</v>
      </c>
      <c r="CJ1283" s="99">
        <v>6918756.6925659198</v>
      </c>
      <c r="CK1283" s="99">
        <v>57360330.411621101</v>
      </c>
      <c r="CL1283" s="99">
        <v>14178314.688720699</v>
      </c>
      <c r="CM1283" s="166">
        <v>142176.35472869899</v>
      </c>
      <c r="CN1283" s="166">
        <v>18115341.6013184</v>
      </c>
      <c r="CO1283" s="166">
        <v>92289257.646484405</v>
      </c>
      <c r="CP1283" s="99">
        <v>14178314.688720699</v>
      </c>
      <c r="CQ1283" s="99">
        <v>0</v>
      </c>
      <c r="CR1283" s="99">
        <v>0</v>
      </c>
      <c r="CS1283" s="99">
        <v>0</v>
      </c>
      <c r="CT1283" s="99">
        <v>0</v>
      </c>
      <c r="CU1283" s="98">
        <v>20309.164849100001</v>
      </c>
      <c r="CV1283" s="98">
        <v>34974.551956294999</v>
      </c>
      <c r="CW1283" s="98">
        <v>6913025.1511840858</v>
      </c>
      <c r="CX1283" s="98">
        <v>57449866.187469482</v>
      </c>
    </row>
    <row r="1284" spans="1:102" x14ac:dyDescent="0.2">
      <c r="A1284" s="98" t="s">
        <v>71</v>
      </c>
      <c r="B1284" s="100">
        <v>40057</v>
      </c>
      <c r="C1284" s="99">
        <v>87995.751100540205</v>
      </c>
      <c r="D1284" s="99">
        <v>0</v>
      </c>
      <c r="E1284" s="99">
        <v>18676.630239248301</v>
      </c>
      <c r="F1284" s="99">
        <v>14416.443297505401</v>
      </c>
      <c r="G1284" s="99">
        <v>2454.1413755416902</v>
      </c>
      <c r="H1284" s="99">
        <v>158.35576123557999</v>
      </c>
      <c r="I1284" s="99">
        <v>0</v>
      </c>
      <c r="J1284" s="99">
        <v>33475.231686592102</v>
      </c>
      <c r="K1284" s="99">
        <v>571.60322997719004</v>
      </c>
      <c r="L1284" s="99">
        <v>18947.3773350716</v>
      </c>
      <c r="M1284" s="99">
        <v>36137.511070251501</v>
      </c>
      <c r="N1284" s="99">
        <v>11744.459987998</v>
      </c>
      <c r="O1284" s="99">
        <v>37122.240834236101</v>
      </c>
      <c r="P1284" s="99">
        <v>0</v>
      </c>
      <c r="Q1284" s="99">
        <v>4990.4975261092204</v>
      </c>
      <c r="R1284" s="99">
        <v>2093.6507386267199</v>
      </c>
      <c r="S1284" s="99">
        <v>0</v>
      </c>
      <c r="T1284" s="99">
        <v>569.47139984369301</v>
      </c>
      <c r="U1284" s="99">
        <v>34049.803229331999</v>
      </c>
      <c r="V1284" s="99">
        <v>5084993.4663696298</v>
      </c>
      <c r="W1284" s="99">
        <v>166.227527951822</v>
      </c>
      <c r="X1284" s="99">
        <v>1450343.88523865</v>
      </c>
      <c r="Y1284" s="99">
        <v>1005286.4107666</v>
      </c>
      <c r="Z1284" s="99">
        <v>365798.105701447</v>
      </c>
      <c r="AA1284" s="99">
        <v>20537.558321714401</v>
      </c>
      <c r="AB1284" s="99">
        <v>0</v>
      </c>
      <c r="AC1284" s="99">
        <v>11298285.239502</v>
      </c>
      <c r="AD1284" s="99">
        <v>71017.086182594299</v>
      </c>
      <c r="AE1284" s="99">
        <v>779656.75256347703</v>
      </c>
      <c r="AF1284" s="99">
        <v>1845130.3052368199</v>
      </c>
      <c r="AG1284" s="99">
        <v>1539069.4955444301</v>
      </c>
      <c r="AH1284" s="99">
        <v>1699236.75309753</v>
      </c>
      <c r="AI1284" s="99">
        <v>0</v>
      </c>
      <c r="AJ1284" s="99">
        <v>646876.42570495605</v>
      </c>
      <c r="AK1284" s="99">
        <v>309030.50505828898</v>
      </c>
      <c r="AL1284" s="99">
        <v>0</v>
      </c>
      <c r="AM1284" s="99">
        <v>74051.119836807295</v>
      </c>
      <c r="AN1284" s="99">
        <v>11383952.552612299</v>
      </c>
      <c r="AO1284" s="99">
        <v>43609696.845703103</v>
      </c>
      <c r="AP1284" s="99">
        <v>1320.2897112518499</v>
      </c>
      <c r="AQ1284" s="99">
        <v>11407919.591430699</v>
      </c>
      <c r="AR1284" s="99">
        <v>7861478.2799072303</v>
      </c>
      <c r="AS1284" s="99">
        <v>2805300.9238281301</v>
      </c>
      <c r="AT1284" s="99">
        <v>158408.26468467701</v>
      </c>
      <c r="AU1284" s="99">
        <v>0</v>
      </c>
      <c r="AV1284" s="99">
        <v>35334196.180175804</v>
      </c>
      <c r="AW1284" s="99">
        <v>203268.16161727899</v>
      </c>
      <c r="AX1284" s="99">
        <v>7325582.8062744103</v>
      </c>
      <c r="AY1284" s="99">
        <v>15902922.421875</v>
      </c>
      <c r="AZ1284" s="99">
        <v>11914884.0900879</v>
      </c>
      <c r="BA1284" s="99">
        <v>14483039.6137695</v>
      </c>
      <c r="BB1284" s="99">
        <v>0</v>
      </c>
      <c r="BC1284" s="99">
        <v>5207531.7057495099</v>
      </c>
      <c r="BD1284" s="99">
        <v>2357992.7166442899</v>
      </c>
      <c r="BE1284" s="99">
        <v>0</v>
      </c>
      <c r="BF1284" s="99">
        <v>575556.77671051002</v>
      </c>
      <c r="BG1284" s="99">
        <v>35521097.302246101</v>
      </c>
      <c r="BH1284" s="99">
        <v>10356279.8909912</v>
      </c>
      <c r="BI1284" s="99">
        <v>88.150252372957794</v>
      </c>
      <c r="BJ1284" s="99">
        <v>3601408.0931701702</v>
      </c>
      <c r="BK1284" s="99">
        <v>2561789.6943359398</v>
      </c>
      <c r="BL1284" s="99">
        <v>0</v>
      </c>
      <c r="BM1284" s="99">
        <v>12079.5945805311</v>
      </c>
      <c r="BN1284" s="99">
        <v>0</v>
      </c>
      <c r="BO1284" s="99">
        <v>0</v>
      </c>
      <c r="BP1284" s="99">
        <v>0</v>
      </c>
      <c r="BQ1284" s="99">
        <v>0</v>
      </c>
      <c r="BR1284" s="99">
        <v>4815402.3418579102</v>
      </c>
      <c r="BS1284" s="99">
        <v>4235755.2994995099</v>
      </c>
      <c r="BT1284" s="99">
        <v>2819549.5463561998</v>
      </c>
      <c r="BU1284" s="99">
        <v>0</v>
      </c>
      <c r="BV1284" s="99">
        <v>2119196.4796142601</v>
      </c>
      <c r="BW1284" s="99">
        <v>270428.580551147</v>
      </c>
      <c r="BX1284" s="99">
        <v>0</v>
      </c>
      <c r="BY1284" s="99">
        <v>0</v>
      </c>
      <c r="BZ1284" s="99">
        <v>0</v>
      </c>
      <c r="CA1284" s="99">
        <v>106654.514257431</v>
      </c>
      <c r="CB1284" s="99">
        <v>6523229.1987915002</v>
      </c>
      <c r="CC1284" s="99">
        <v>54951674.172363304</v>
      </c>
      <c r="CD1284" s="99">
        <v>13942335.8326416</v>
      </c>
      <c r="CE1284" s="99">
        <v>2607.3869938254402</v>
      </c>
      <c r="CF1284" s="99">
        <v>387254.48185729998</v>
      </c>
      <c r="CG1284" s="99">
        <v>2965379.46380615</v>
      </c>
      <c r="CH1284" s="99">
        <v>0</v>
      </c>
      <c r="CI1284" s="99">
        <v>109266.539896011</v>
      </c>
      <c r="CJ1284" s="99">
        <v>6922407.4158325205</v>
      </c>
      <c r="CK1284" s="99">
        <v>57851357.181640603</v>
      </c>
      <c r="CL1284" s="99">
        <v>14214759.3781738</v>
      </c>
      <c r="CM1284" s="166">
        <v>142955.17490768401</v>
      </c>
      <c r="CN1284" s="166">
        <v>18299502.794677701</v>
      </c>
      <c r="CO1284" s="166">
        <v>93464124.356445298</v>
      </c>
      <c r="CP1284" s="99">
        <v>14214759.3781738</v>
      </c>
      <c r="CQ1284" s="99">
        <v>0</v>
      </c>
      <c r="CR1284" s="99">
        <v>0</v>
      </c>
      <c r="CS1284" s="99">
        <v>0</v>
      </c>
      <c r="CT1284" s="99">
        <v>0</v>
      </c>
      <c r="CU1284" s="98">
        <v>19374.600696459998</v>
      </c>
      <c r="CV1284" s="98">
        <v>35570.193561808999</v>
      </c>
      <c r="CW1284" s="98">
        <v>6910483.6806488</v>
      </c>
      <c r="CX1284" s="98">
        <v>57917053.636169456</v>
      </c>
    </row>
    <row r="1285" spans="1:102" x14ac:dyDescent="0.2">
      <c r="A1285" s="98" t="s">
        <v>71</v>
      </c>
      <c r="B1285" s="100">
        <v>40148</v>
      </c>
      <c r="C1285" s="99">
        <v>89469.172640800505</v>
      </c>
      <c r="D1285" s="99">
        <v>0</v>
      </c>
      <c r="E1285" s="99">
        <v>17997.3142640591</v>
      </c>
      <c r="F1285" s="99">
        <v>14099.2620316744</v>
      </c>
      <c r="G1285" s="99">
        <v>2554.3962867855998</v>
      </c>
      <c r="H1285" s="99">
        <v>113.75021261535601</v>
      </c>
      <c r="I1285" s="99">
        <v>0</v>
      </c>
      <c r="J1285" s="99">
        <v>34178.724044322997</v>
      </c>
      <c r="K1285" s="99">
        <v>441.42368612810998</v>
      </c>
      <c r="L1285" s="99">
        <v>18812.890167951598</v>
      </c>
      <c r="M1285" s="99">
        <v>36335.867006778702</v>
      </c>
      <c r="N1285" s="99">
        <v>11587.888747572901</v>
      </c>
      <c r="O1285" s="99">
        <v>37917.572540283203</v>
      </c>
      <c r="P1285" s="99">
        <v>0</v>
      </c>
      <c r="Q1285" s="99">
        <v>4930.0920516848601</v>
      </c>
      <c r="R1285" s="99">
        <v>2143.4374685883499</v>
      </c>
      <c r="S1285" s="99">
        <v>0</v>
      </c>
      <c r="T1285" s="99">
        <v>588.01162013411499</v>
      </c>
      <c r="U1285" s="99">
        <v>34681.003157615698</v>
      </c>
      <c r="V1285" s="99">
        <v>5128762.2266235398</v>
      </c>
      <c r="W1285" s="99">
        <v>98.767241221852601</v>
      </c>
      <c r="X1285" s="99">
        <v>1388203.1812896701</v>
      </c>
      <c r="Y1285" s="99">
        <v>976862.62785339402</v>
      </c>
      <c r="Z1285" s="99">
        <v>370682.176147461</v>
      </c>
      <c r="AA1285" s="99">
        <v>14365.881552934599</v>
      </c>
      <c r="AB1285" s="99">
        <v>0</v>
      </c>
      <c r="AC1285" s="99">
        <v>11418617.9490967</v>
      </c>
      <c r="AD1285" s="99">
        <v>49974.918150425001</v>
      </c>
      <c r="AE1285" s="99">
        <v>768433.57866668701</v>
      </c>
      <c r="AF1285" s="99">
        <v>1857797.9808044401</v>
      </c>
      <c r="AG1285" s="99">
        <v>1513265.5781555199</v>
      </c>
      <c r="AH1285" s="99">
        <v>1736952.2734069801</v>
      </c>
      <c r="AI1285" s="99">
        <v>0</v>
      </c>
      <c r="AJ1285" s="99">
        <v>647275.68163299595</v>
      </c>
      <c r="AK1285" s="99">
        <v>305862.82672500599</v>
      </c>
      <c r="AL1285" s="99">
        <v>0</v>
      </c>
      <c r="AM1285" s="99">
        <v>73477.882791519194</v>
      </c>
      <c r="AN1285" s="99">
        <v>11470413.108276401</v>
      </c>
      <c r="AO1285" s="99">
        <v>44374132.101074196</v>
      </c>
      <c r="AP1285" s="99">
        <v>807.892498619854</v>
      </c>
      <c r="AQ1285" s="99">
        <v>11017577.4154053</v>
      </c>
      <c r="AR1285" s="99">
        <v>7723684.7113647498</v>
      </c>
      <c r="AS1285" s="99">
        <v>2864214.5211792002</v>
      </c>
      <c r="AT1285" s="99">
        <v>110884.15904426599</v>
      </c>
      <c r="AU1285" s="99">
        <v>0</v>
      </c>
      <c r="AV1285" s="99">
        <v>35903644.405761696</v>
      </c>
      <c r="AW1285" s="99">
        <v>145919.41099739101</v>
      </c>
      <c r="AX1285" s="99">
        <v>7344899.5715332003</v>
      </c>
      <c r="AY1285" s="99">
        <v>16141394.6912842</v>
      </c>
      <c r="AZ1285" s="99">
        <v>11801991.0788574</v>
      </c>
      <c r="BA1285" s="99">
        <v>14942689.7226563</v>
      </c>
      <c r="BB1285" s="99">
        <v>0</v>
      </c>
      <c r="BC1285" s="99">
        <v>5227333.92504883</v>
      </c>
      <c r="BD1285" s="99">
        <v>2362952.0307617201</v>
      </c>
      <c r="BE1285" s="99">
        <v>0</v>
      </c>
      <c r="BF1285" s="99">
        <v>582122.44232940697</v>
      </c>
      <c r="BG1285" s="99">
        <v>36109767.912597701</v>
      </c>
      <c r="BH1285" s="99">
        <v>10630798.447265601</v>
      </c>
      <c r="BI1285" s="99">
        <v>57.990926827769698</v>
      </c>
      <c r="BJ1285" s="99">
        <v>3516077.5206909198</v>
      </c>
      <c r="BK1285" s="99">
        <v>2520542.5212402302</v>
      </c>
      <c r="BL1285" s="99">
        <v>0</v>
      </c>
      <c r="BM1285" s="99">
        <v>10585.3241683245</v>
      </c>
      <c r="BN1285" s="99">
        <v>0</v>
      </c>
      <c r="BO1285" s="99">
        <v>0</v>
      </c>
      <c r="BP1285" s="99">
        <v>0</v>
      </c>
      <c r="BQ1285" s="99">
        <v>0</v>
      </c>
      <c r="BR1285" s="99">
        <v>4875025.3450927697</v>
      </c>
      <c r="BS1285" s="99">
        <v>4195175.9603881799</v>
      </c>
      <c r="BT1285" s="99">
        <v>2908717.7579956101</v>
      </c>
      <c r="BU1285" s="99">
        <v>0</v>
      </c>
      <c r="BV1285" s="99">
        <v>2138926.66687012</v>
      </c>
      <c r="BW1285" s="99">
        <v>275675.11569213902</v>
      </c>
      <c r="BX1285" s="99">
        <v>0</v>
      </c>
      <c r="BY1285" s="99">
        <v>0</v>
      </c>
      <c r="BZ1285" s="99">
        <v>0</v>
      </c>
      <c r="CA1285" s="99">
        <v>107436.65044117</v>
      </c>
      <c r="CB1285" s="99">
        <v>6512045.4551391602</v>
      </c>
      <c r="CC1285" s="99">
        <v>55354686.7734375</v>
      </c>
      <c r="CD1285" s="99">
        <v>14151128.174438501</v>
      </c>
      <c r="CE1285" s="99">
        <v>2661.6700428128202</v>
      </c>
      <c r="CF1285" s="99">
        <v>383881.34217071498</v>
      </c>
      <c r="CG1285" s="99">
        <v>2963162.1440734901</v>
      </c>
      <c r="CH1285" s="99">
        <v>0</v>
      </c>
      <c r="CI1285" s="99">
        <v>110093.184204102</v>
      </c>
      <c r="CJ1285" s="99">
        <v>6898304.1273193397</v>
      </c>
      <c r="CK1285" s="99">
        <v>58307515.013183601</v>
      </c>
      <c r="CL1285" s="99">
        <v>14428899.611450201</v>
      </c>
      <c r="CM1285" s="166">
        <v>144452.06463813799</v>
      </c>
      <c r="CN1285" s="166">
        <v>18367894.9064941</v>
      </c>
      <c r="CO1285" s="166">
        <v>94456413.174804702</v>
      </c>
      <c r="CP1285" s="99">
        <v>14428899.611450201</v>
      </c>
      <c r="CQ1285" s="99">
        <v>0</v>
      </c>
      <c r="CR1285" s="99">
        <v>0</v>
      </c>
      <c r="CS1285" s="99">
        <v>0</v>
      </c>
      <c r="CT1285" s="99">
        <v>0</v>
      </c>
      <c r="CU1285" s="98">
        <v>18569.600376318998</v>
      </c>
      <c r="CV1285" s="98">
        <v>36367.317808164</v>
      </c>
      <c r="CW1285" s="98">
        <v>6895926.7973098755</v>
      </c>
      <c r="CX1285" s="98">
        <v>58317848.917510986</v>
      </c>
    </row>
    <row r="1286" spans="1:102" x14ac:dyDescent="0.2">
      <c r="A1286" s="98" t="s">
        <v>71</v>
      </c>
      <c r="B1286" s="100">
        <v>40238</v>
      </c>
      <c r="C1286" s="99">
        <v>90164.822641372695</v>
      </c>
      <c r="D1286" s="99">
        <v>0</v>
      </c>
      <c r="E1286" s="99">
        <v>17368.6125075817</v>
      </c>
      <c r="F1286" s="99">
        <v>13926.9168636799</v>
      </c>
      <c r="G1286" s="99">
        <v>2616.73097828031</v>
      </c>
      <c r="H1286" s="99">
        <v>0</v>
      </c>
      <c r="I1286" s="99">
        <v>0</v>
      </c>
      <c r="J1286" s="99">
        <v>34817.2891235352</v>
      </c>
      <c r="K1286" s="99">
        <v>347.86119998991501</v>
      </c>
      <c r="L1286" s="99">
        <v>19107.737501144398</v>
      </c>
      <c r="M1286" s="99">
        <v>36203.879432678201</v>
      </c>
      <c r="N1286" s="99">
        <v>11412.533617138901</v>
      </c>
      <c r="O1286" s="99">
        <v>38262.661296367602</v>
      </c>
      <c r="P1286" s="99">
        <v>0</v>
      </c>
      <c r="Q1286" s="99">
        <v>4857.8631804585502</v>
      </c>
      <c r="R1286" s="99">
        <v>2144.1360943913501</v>
      </c>
      <c r="S1286" s="99">
        <v>0</v>
      </c>
      <c r="T1286" s="99">
        <v>562.53085121512402</v>
      </c>
      <c r="U1286" s="99">
        <v>35153.074428558401</v>
      </c>
      <c r="V1286" s="99">
        <v>5181571.7489623995</v>
      </c>
      <c r="W1286" s="99">
        <v>87.116814576089396</v>
      </c>
      <c r="X1286" s="99">
        <v>1325557.90557861</v>
      </c>
      <c r="Y1286" s="99">
        <v>953952.58150482201</v>
      </c>
      <c r="Z1286" s="99">
        <v>373849.73759841901</v>
      </c>
      <c r="AA1286" s="99">
        <v>0</v>
      </c>
      <c r="AB1286" s="99">
        <v>0</v>
      </c>
      <c r="AC1286" s="99">
        <v>11621969.9334717</v>
      </c>
      <c r="AD1286" s="99">
        <v>39631.410150527998</v>
      </c>
      <c r="AE1286" s="99">
        <v>754445.71526336705</v>
      </c>
      <c r="AF1286" s="99">
        <v>1862608.5045928999</v>
      </c>
      <c r="AG1286" s="99">
        <v>1496410.3170165999</v>
      </c>
      <c r="AH1286" s="99">
        <v>1754008.5513305699</v>
      </c>
      <c r="AI1286" s="99">
        <v>0</v>
      </c>
      <c r="AJ1286" s="99">
        <v>645831.58595275902</v>
      </c>
      <c r="AK1286" s="99">
        <v>306584.90090179403</v>
      </c>
      <c r="AL1286" s="99">
        <v>0</v>
      </c>
      <c r="AM1286" s="99">
        <v>71033.348055839495</v>
      </c>
      <c r="AN1286" s="99">
        <v>11667799.7115479</v>
      </c>
      <c r="AO1286" s="99">
        <v>45067280.754394501</v>
      </c>
      <c r="AP1286" s="99">
        <v>740.86280068755195</v>
      </c>
      <c r="AQ1286" s="99">
        <v>10629687.7462158</v>
      </c>
      <c r="AR1286" s="99">
        <v>7603220.5144653302</v>
      </c>
      <c r="AS1286" s="99">
        <v>2915227.5011901902</v>
      </c>
      <c r="AT1286" s="99">
        <v>0</v>
      </c>
      <c r="AU1286" s="99">
        <v>0</v>
      </c>
      <c r="AV1286" s="99">
        <v>36986980.537597701</v>
      </c>
      <c r="AW1286" s="99">
        <v>116725.76260852801</v>
      </c>
      <c r="AX1286" s="99">
        <v>7294825.3184204102</v>
      </c>
      <c r="AY1286" s="99">
        <v>16297959.849975601</v>
      </c>
      <c r="AZ1286" s="99">
        <v>11763756.856933599</v>
      </c>
      <c r="BA1286" s="99">
        <v>15166997.845336899</v>
      </c>
      <c r="BB1286" s="99">
        <v>0</v>
      </c>
      <c r="BC1286" s="99">
        <v>5230128.4248657199</v>
      </c>
      <c r="BD1286" s="99">
        <v>2367862.5207214402</v>
      </c>
      <c r="BE1286" s="99">
        <v>0</v>
      </c>
      <c r="BF1286" s="99">
        <v>570270.45930481004</v>
      </c>
      <c r="BG1286" s="99">
        <v>37084851.863281302</v>
      </c>
      <c r="BH1286" s="99">
        <v>10794827.480957</v>
      </c>
      <c r="BI1286" s="99">
        <v>122.989350655116</v>
      </c>
      <c r="BJ1286" s="99">
        <v>3384587.6853027302</v>
      </c>
      <c r="BK1286" s="99">
        <v>2461096.62573242</v>
      </c>
      <c r="BL1286" s="99">
        <v>0</v>
      </c>
      <c r="BM1286" s="99">
        <v>1345.13600309193</v>
      </c>
      <c r="BN1286" s="99">
        <v>0</v>
      </c>
      <c r="BO1286" s="99">
        <v>0</v>
      </c>
      <c r="BP1286" s="99">
        <v>0</v>
      </c>
      <c r="BQ1286" s="99">
        <v>0</v>
      </c>
      <c r="BR1286" s="99">
        <v>4958838.4415283203</v>
      </c>
      <c r="BS1286" s="99">
        <v>4169184.6257934598</v>
      </c>
      <c r="BT1286" s="99">
        <v>2946057.3472290002</v>
      </c>
      <c r="BU1286" s="99">
        <v>0</v>
      </c>
      <c r="BV1286" s="99">
        <v>2134672.9824829102</v>
      </c>
      <c r="BW1286" s="99">
        <v>271192.92963790899</v>
      </c>
      <c r="BX1286" s="99">
        <v>0</v>
      </c>
      <c r="BY1286" s="99">
        <v>0</v>
      </c>
      <c r="BZ1286" s="99">
        <v>0</v>
      </c>
      <c r="CA1286" s="99">
        <v>107506.261252403</v>
      </c>
      <c r="CB1286" s="99">
        <v>6507097.9817504901</v>
      </c>
      <c r="CC1286" s="99">
        <v>55633578.568359397</v>
      </c>
      <c r="CD1286" s="99">
        <v>14186529.1721191</v>
      </c>
      <c r="CE1286" s="99">
        <v>2632.5040410757101</v>
      </c>
      <c r="CF1286" s="99">
        <v>376339.296772003</v>
      </c>
      <c r="CG1286" s="99">
        <v>2944940.9183044401</v>
      </c>
      <c r="CH1286" s="99">
        <v>0</v>
      </c>
      <c r="CI1286" s="99">
        <v>110141.76197624201</v>
      </c>
      <c r="CJ1286" s="99">
        <v>6887670.4093627902</v>
      </c>
      <c r="CK1286" s="99">
        <v>58545119.811035201</v>
      </c>
      <c r="CL1286" s="99">
        <v>14459199.4102783</v>
      </c>
      <c r="CM1286" s="166">
        <v>144920.35184287999</v>
      </c>
      <c r="CN1286" s="166">
        <v>18543240.581787098</v>
      </c>
      <c r="CO1286" s="166">
        <v>95655145.526367202</v>
      </c>
      <c r="CP1286" s="99">
        <v>14459199.4102783</v>
      </c>
      <c r="CQ1286" s="99">
        <v>0</v>
      </c>
      <c r="CR1286" s="99">
        <v>0</v>
      </c>
      <c r="CS1286" s="99">
        <v>0</v>
      </c>
      <c r="CT1286" s="99">
        <v>0</v>
      </c>
      <c r="CU1286" s="98">
        <v>17746.377402507998</v>
      </c>
      <c r="CV1286" s="98">
        <v>37057.913742267003</v>
      </c>
      <c r="CW1286" s="98">
        <v>6883437.2785224933</v>
      </c>
      <c r="CX1286" s="98">
        <v>58578519.486663841</v>
      </c>
    </row>
    <row r="1287" spans="1:102" x14ac:dyDescent="0.2">
      <c r="A1287" s="98" t="s">
        <v>71</v>
      </c>
      <c r="B1287" s="100">
        <v>40330</v>
      </c>
      <c r="C1287" s="99">
        <v>91188.711789131194</v>
      </c>
      <c r="D1287" s="99">
        <v>0</v>
      </c>
      <c r="E1287" s="99">
        <v>17003.5948412418</v>
      </c>
      <c r="F1287" s="99">
        <v>13791.3132910728</v>
      </c>
      <c r="G1287" s="99">
        <v>2661.1894924938701</v>
      </c>
      <c r="H1287" s="99">
        <v>0</v>
      </c>
      <c r="I1287" s="99">
        <v>0</v>
      </c>
      <c r="J1287" s="99">
        <v>35337.904047966003</v>
      </c>
      <c r="K1287" s="99">
        <v>307.76943896338298</v>
      </c>
      <c r="L1287" s="99">
        <v>19791.863790273699</v>
      </c>
      <c r="M1287" s="99">
        <v>36624.815398216197</v>
      </c>
      <c r="N1287" s="99">
        <v>11416.2232702971</v>
      </c>
      <c r="O1287" s="99">
        <v>38658.965728759802</v>
      </c>
      <c r="P1287" s="99">
        <v>0</v>
      </c>
      <c r="Q1287" s="99">
        <v>4836.2283346653003</v>
      </c>
      <c r="R1287" s="99">
        <v>2185.00318774581</v>
      </c>
      <c r="S1287" s="99">
        <v>0</v>
      </c>
      <c r="T1287" s="99">
        <v>564.85911629349005</v>
      </c>
      <c r="U1287" s="99">
        <v>35610.058973789201</v>
      </c>
      <c r="V1287" s="99">
        <v>5208424.0588989304</v>
      </c>
      <c r="W1287" s="99">
        <v>85.236947027966394</v>
      </c>
      <c r="X1287" s="99">
        <v>1271590.38656616</v>
      </c>
      <c r="Y1287" s="99">
        <v>931382.30307006801</v>
      </c>
      <c r="Z1287" s="99">
        <v>380402.60751342803</v>
      </c>
      <c r="AA1287" s="99">
        <v>0</v>
      </c>
      <c r="AB1287" s="99">
        <v>0</v>
      </c>
      <c r="AC1287" s="99">
        <v>11828785.0899658</v>
      </c>
      <c r="AD1287" s="99">
        <v>36598.5465402603</v>
      </c>
      <c r="AE1287" s="99">
        <v>774355.31585693394</v>
      </c>
      <c r="AF1287" s="99">
        <v>1863323.0147705099</v>
      </c>
      <c r="AG1287" s="99">
        <v>1483433.5551147501</v>
      </c>
      <c r="AH1287" s="99">
        <v>1749847.5167083701</v>
      </c>
      <c r="AI1287" s="99">
        <v>0</v>
      </c>
      <c r="AJ1287" s="99">
        <v>641591.33869171096</v>
      </c>
      <c r="AK1287" s="99">
        <v>310407.11832809402</v>
      </c>
      <c r="AL1287" s="99">
        <v>0</v>
      </c>
      <c r="AM1287" s="99">
        <v>68962.835901260405</v>
      </c>
      <c r="AN1287" s="99">
        <v>11837168.350097699</v>
      </c>
      <c r="AO1287" s="99">
        <v>45634908.036621101</v>
      </c>
      <c r="AP1287" s="99">
        <v>751.10277164727404</v>
      </c>
      <c r="AQ1287" s="99">
        <v>10258846.0166016</v>
      </c>
      <c r="AR1287" s="99">
        <v>7489379.4304809598</v>
      </c>
      <c r="AS1287" s="99">
        <v>2983327.7171935998</v>
      </c>
      <c r="AT1287" s="99">
        <v>0</v>
      </c>
      <c r="AU1287" s="99">
        <v>0</v>
      </c>
      <c r="AV1287" s="99">
        <v>37820316.705078103</v>
      </c>
      <c r="AW1287" s="99">
        <v>108111.760909081</v>
      </c>
      <c r="AX1287" s="99">
        <v>7575592.5527954102</v>
      </c>
      <c r="AY1287" s="99">
        <v>16423648.9816895</v>
      </c>
      <c r="AZ1287" s="99">
        <v>11753409.6599121</v>
      </c>
      <c r="BA1287" s="99">
        <v>15223639.443481401</v>
      </c>
      <c r="BB1287" s="99">
        <v>0</v>
      </c>
      <c r="BC1287" s="99">
        <v>5274256.71447754</v>
      </c>
      <c r="BD1287" s="99">
        <v>2409950.0129394499</v>
      </c>
      <c r="BE1287" s="99">
        <v>0</v>
      </c>
      <c r="BF1287" s="99">
        <v>559179.15953064</v>
      </c>
      <c r="BG1287" s="99">
        <v>37809088.625</v>
      </c>
      <c r="BH1287" s="99">
        <v>11058872.7003174</v>
      </c>
      <c r="BI1287" s="99">
        <v>138.218621186912</v>
      </c>
      <c r="BJ1287" s="99">
        <v>3309392.4730834998</v>
      </c>
      <c r="BK1287" s="99">
        <v>2417034.0785217299</v>
      </c>
      <c r="BL1287" s="99">
        <v>0</v>
      </c>
      <c r="BM1287" s="99">
        <v>760.82795917987801</v>
      </c>
      <c r="BN1287" s="99">
        <v>0</v>
      </c>
      <c r="BO1287" s="99">
        <v>0</v>
      </c>
      <c r="BP1287" s="99">
        <v>0</v>
      </c>
      <c r="BQ1287" s="99">
        <v>0</v>
      </c>
      <c r="BR1287" s="99">
        <v>5045123.6719970703</v>
      </c>
      <c r="BS1287" s="99">
        <v>4158214.1083984398</v>
      </c>
      <c r="BT1287" s="99">
        <v>2963363.9885253902</v>
      </c>
      <c r="BU1287" s="99">
        <v>0</v>
      </c>
      <c r="BV1287" s="99">
        <v>2155000.7132263202</v>
      </c>
      <c r="BW1287" s="99">
        <v>277638.29893493699</v>
      </c>
      <c r="BX1287" s="99">
        <v>0</v>
      </c>
      <c r="BY1287" s="99">
        <v>0</v>
      </c>
      <c r="BZ1287" s="99">
        <v>0</v>
      </c>
      <c r="CA1287" s="99">
        <v>108242.871725082</v>
      </c>
      <c r="CB1287" s="99">
        <v>6472420.9432983398</v>
      </c>
      <c r="CC1287" s="99">
        <v>55820646.5771484</v>
      </c>
      <c r="CD1287" s="99">
        <v>14377582.607055699</v>
      </c>
      <c r="CE1287" s="99">
        <v>2658.7618119120598</v>
      </c>
      <c r="CF1287" s="99">
        <v>379489.741355896</v>
      </c>
      <c r="CG1287" s="99">
        <v>2972789.6919860798</v>
      </c>
      <c r="CH1287" s="99">
        <v>0</v>
      </c>
      <c r="CI1287" s="99">
        <v>110902.130431175</v>
      </c>
      <c r="CJ1287" s="99">
        <v>6860717.4916992197</v>
      </c>
      <c r="CK1287" s="99">
        <v>58716606.150390603</v>
      </c>
      <c r="CL1287" s="99">
        <v>14657725.5202637</v>
      </c>
      <c r="CM1287" s="166">
        <v>146102.37666130101</v>
      </c>
      <c r="CN1287" s="166">
        <v>18711312.519042999</v>
      </c>
      <c r="CO1287" s="166">
        <v>96742583.965820298</v>
      </c>
      <c r="CP1287" s="99">
        <v>14657725.5202637</v>
      </c>
      <c r="CQ1287" s="99">
        <v>0</v>
      </c>
      <c r="CR1287" s="99">
        <v>0</v>
      </c>
      <c r="CS1287" s="99">
        <v>0</v>
      </c>
      <c r="CT1287" s="99">
        <v>0</v>
      </c>
      <c r="CU1287" s="98">
        <v>17303.377393344999</v>
      </c>
      <c r="CV1287" s="98">
        <v>37638.829670478</v>
      </c>
      <c r="CW1287" s="98">
        <v>6851910.6846542358</v>
      </c>
      <c r="CX1287" s="98">
        <v>58793436.269134477</v>
      </c>
    </row>
    <row r="1288" spans="1:102" x14ac:dyDescent="0.2">
      <c r="A1288" s="98" t="s">
        <v>71</v>
      </c>
      <c r="B1288" s="100">
        <v>40422</v>
      </c>
      <c r="C1288" s="99">
        <v>91486.696600914001</v>
      </c>
      <c r="D1288" s="99">
        <v>0</v>
      </c>
      <c r="E1288" s="99">
        <v>16516.517220258698</v>
      </c>
      <c r="F1288" s="99">
        <v>13456.461179018001</v>
      </c>
      <c r="G1288" s="99">
        <v>2690.03654444218</v>
      </c>
      <c r="H1288" s="99">
        <v>0</v>
      </c>
      <c r="I1288" s="99">
        <v>0</v>
      </c>
      <c r="J1288" s="99">
        <v>35714.3187508583</v>
      </c>
      <c r="K1288" s="99">
        <v>277.07796477526398</v>
      </c>
      <c r="L1288" s="99">
        <v>19115.111994266499</v>
      </c>
      <c r="M1288" s="99">
        <v>36539.783537387797</v>
      </c>
      <c r="N1288" s="99">
        <v>11231.6979811192</v>
      </c>
      <c r="O1288" s="99">
        <v>38777.352947711901</v>
      </c>
      <c r="P1288" s="99">
        <v>0</v>
      </c>
      <c r="Q1288" s="99">
        <v>4859.6889618635196</v>
      </c>
      <c r="R1288" s="99">
        <v>2198.3896805345998</v>
      </c>
      <c r="S1288" s="99">
        <v>0</v>
      </c>
      <c r="T1288" s="99">
        <v>570.35071019828297</v>
      </c>
      <c r="U1288" s="99">
        <v>36001.984546661399</v>
      </c>
      <c r="V1288" s="99">
        <v>5220158.6654663105</v>
      </c>
      <c r="W1288" s="99">
        <v>114.19920445885499</v>
      </c>
      <c r="X1288" s="99">
        <v>1229001.7818756099</v>
      </c>
      <c r="Y1288" s="99">
        <v>902810.49748992897</v>
      </c>
      <c r="Z1288" s="99">
        <v>381642.37882614101</v>
      </c>
      <c r="AA1288" s="99">
        <v>0</v>
      </c>
      <c r="AB1288" s="99">
        <v>0</v>
      </c>
      <c r="AC1288" s="99">
        <v>11975307.100341801</v>
      </c>
      <c r="AD1288" s="99">
        <v>32216.209050655401</v>
      </c>
      <c r="AE1288" s="99">
        <v>745857.62621307396</v>
      </c>
      <c r="AF1288" s="99">
        <v>1860634.86801147</v>
      </c>
      <c r="AG1288" s="99">
        <v>1453139.9913330099</v>
      </c>
      <c r="AH1288" s="99">
        <v>1712376.06199646</v>
      </c>
      <c r="AI1288" s="99">
        <v>0</v>
      </c>
      <c r="AJ1288" s="99">
        <v>638906.795570374</v>
      </c>
      <c r="AK1288" s="99">
        <v>310236.10251617403</v>
      </c>
      <c r="AL1288" s="99">
        <v>0</v>
      </c>
      <c r="AM1288" s="99">
        <v>68393.079968452497</v>
      </c>
      <c r="AN1288" s="99">
        <v>11991372.5500488</v>
      </c>
      <c r="AO1288" s="99">
        <v>45881945.759277299</v>
      </c>
      <c r="AP1288" s="99">
        <v>978.397436439991</v>
      </c>
      <c r="AQ1288" s="99">
        <v>9930268.9731445294</v>
      </c>
      <c r="AR1288" s="99">
        <v>7309327.5140380897</v>
      </c>
      <c r="AS1288" s="99">
        <v>3018422.99578857</v>
      </c>
      <c r="AT1288" s="99">
        <v>0</v>
      </c>
      <c r="AU1288" s="99">
        <v>0</v>
      </c>
      <c r="AV1288" s="99">
        <v>38472569.231445298</v>
      </c>
      <c r="AW1288" s="99">
        <v>95249.5665950775</v>
      </c>
      <c r="AX1288" s="99">
        <v>7185928.9442748995</v>
      </c>
      <c r="AY1288" s="99">
        <v>16496334.6293945</v>
      </c>
      <c r="AZ1288" s="99">
        <v>11542208.7893066</v>
      </c>
      <c r="BA1288" s="99">
        <v>14950552.581543</v>
      </c>
      <c r="BB1288" s="99">
        <v>0</v>
      </c>
      <c r="BC1288" s="99">
        <v>5210332.7186889602</v>
      </c>
      <c r="BD1288" s="99">
        <v>2432260.6272582998</v>
      </c>
      <c r="BE1288" s="99">
        <v>0</v>
      </c>
      <c r="BF1288" s="99">
        <v>555786.29582977295</v>
      </c>
      <c r="BG1288" s="99">
        <v>38507280.315917999</v>
      </c>
      <c r="BH1288" s="99">
        <v>10906972.1726074</v>
      </c>
      <c r="BI1288" s="99">
        <v>166.787052348256</v>
      </c>
      <c r="BJ1288" s="99">
        <v>3245674.1593933101</v>
      </c>
      <c r="BK1288" s="99">
        <v>2354481.5175170898</v>
      </c>
      <c r="BL1288" s="99">
        <v>0</v>
      </c>
      <c r="BM1288" s="99">
        <v>300.28822053223797</v>
      </c>
      <c r="BN1288" s="99">
        <v>0</v>
      </c>
      <c r="BO1288" s="99">
        <v>0</v>
      </c>
      <c r="BP1288" s="99">
        <v>0</v>
      </c>
      <c r="BQ1288" s="99">
        <v>0</v>
      </c>
      <c r="BR1288" s="99">
        <v>5056882.8150634803</v>
      </c>
      <c r="BS1288" s="99">
        <v>4090520.1534728999</v>
      </c>
      <c r="BT1288" s="99">
        <v>2915034.6184692401</v>
      </c>
      <c r="BU1288" s="99">
        <v>0</v>
      </c>
      <c r="BV1288" s="99">
        <v>2158896.4475097698</v>
      </c>
      <c r="BW1288" s="99">
        <v>278316.879558563</v>
      </c>
      <c r="BX1288" s="99">
        <v>0</v>
      </c>
      <c r="BY1288" s="99">
        <v>0</v>
      </c>
      <c r="BZ1288" s="99">
        <v>0</v>
      </c>
      <c r="CA1288" s="99">
        <v>107990.952937126</v>
      </c>
      <c r="CB1288" s="99">
        <v>6444865.9418334998</v>
      </c>
      <c r="CC1288" s="99">
        <v>55878670.036621101</v>
      </c>
      <c r="CD1288" s="99">
        <v>14140571.454956099</v>
      </c>
      <c r="CE1288" s="99">
        <v>2699.0509883761401</v>
      </c>
      <c r="CF1288" s="99">
        <v>383407.45271682699</v>
      </c>
      <c r="CG1288" s="99">
        <v>3024112.7121887198</v>
      </c>
      <c r="CH1288" s="99">
        <v>0</v>
      </c>
      <c r="CI1288" s="99">
        <v>110698.381335258</v>
      </c>
      <c r="CJ1288" s="99">
        <v>6822180.7875366202</v>
      </c>
      <c r="CK1288" s="99">
        <v>58974500.477050804</v>
      </c>
      <c r="CL1288" s="99">
        <v>14421793.721679701</v>
      </c>
      <c r="CM1288" s="166">
        <v>146370.09181976301</v>
      </c>
      <c r="CN1288" s="166">
        <v>18792832.604736298</v>
      </c>
      <c r="CO1288" s="166">
        <v>97147612.380859405</v>
      </c>
      <c r="CP1288" s="99">
        <v>14421793.721679701</v>
      </c>
      <c r="CQ1288" s="99">
        <v>0</v>
      </c>
      <c r="CR1288" s="99">
        <v>0</v>
      </c>
      <c r="CS1288" s="99">
        <v>0</v>
      </c>
      <c r="CT1288" s="99">
        <v>0</v>
      </c>
      <c r="CU1288" s="98">
        <v>16783.242006324999</v>
      </c>
      <c r="CV1288" s="98">
        <v>38032.995358177999</v>
      </c>
      <c r="CW1288" s="98">
        <v>6828273.3945503272</v>
      </c>
      <c r="CX1288" s="98">
        <v>58902782.748809822</v>
      </c>
    </row>
    <row r="1289" spans="1:102" x14ac:dyDescent="0.2">
      <c r="A1289" s="98" t="s">
        <v>71</v>
      </c>
      <c r="B1289" s="100">
        <v>40513</v>
      </c>
      <c r="C1289" s="99">
        <v>91110.699246406599</v>
      </c>
      <c r="D1289" s="99">
        <v>0</v>
      </c>
      <c r="E1289" s="99">
        <v>16185.3856363297</v>
      </c>
      <c r="F1289" s="99">
        <v>13298.6736907959</v>
      </c>
      <c r="G1289" s="99">
        <v>2760.4786240756498</v>
      </c>
      <c r="H1289" s="99">
        <v>0</v>
      </c>
      <c r="I1289" s="99">
        <v>0</v>
      </c>
      <c r="J1289" s="99">
        <v>36047.121448040001</v>
      </c>
      <c r="K1289" s="99">
        <v>278.58733550831698</v>
      </c>
      <c r="L1289" s="99">
        <v>24239.4030749798</v>
      </c>
      <c r="M1289" s="99">
        <v>36305.2841510773</v>
      </c>
      <c r="N1289" s="99">
        <v>11139.168783307099</v>
      </c>
      <c r="O1289" s="99">
        <v>37640.160222530401</v>
      </c>
      <c r="P1289" s="99">
        <v>0</v>
      </c>
      <c r="Q1289" s="99">
        <v>4746.5415067672702</v>
      </c>
      <c r="R1289" s="99">
        <v>2209.33317637444</v>
      </c>
      <c r="S1289" s="99">
        <v>0</v>
      </c>
      <c r="T1289" s="99">
        <v>672.47047650068998</v>
      </c>
      <c r="U1289" s="99">
        <v>36351.201234340697</v>
      </c>
      <c r="V1289" s="99">
        <v>5162100.1234741202</v>
      </c>
      <c r="W1289" s="99">
        <v>155.03534474037599</v>
      </c>
      <c r="X1289" s="99">
        <v>1179687.65971375</v>
      </c>
      <c r="Y1289" s="99">
        <v>877291.26733398403</v>
      </c>
      <c r="Z1289" s="99">
        <v>384920.76024627697</v>
      </c>
      <c r="AA1289" s="99">
        <v>0</v>
      </c>
      <c r="AB1289" s="99">
        <v>0</v>
      </c>
      <c r="AC1289" s="99">
        <v>12011032.193237299</v>
      </c>
      <c r="AD1289" s="99">
        <v>32157.047881603201</v>
      </c>
      <c r="AE1289" s="99">
        <v>852746.76071167004</v>
      </c>
      <c r="AF1289" s="99">
        <v>1838193.4364166299</v>
      </c>
      <c r="AG1289" s="99">
        <v>1428612.89894104</v>
      </c>
      <c r="AH1289" s="99">
        <v>1599313.5009918199</v>
      </c>
      <c r="AI1289" s="99">
        <v>0</v>
      </c>
      <c r="AJ1289" s="99">
        <v>632884.646278381</v>
      </c>
      <c r="AK1289" s="99">
        <v>305968.90024948103</v>
      </c>
      <c r="AL1289" s="99">
        <v>0</v>
      </c>
      <c r="AM1289" s="99">
        <v>73647.823706626907</v>
      </c>
      <c r="AN1289" s="99">
        <v>12036380.848632799</v>
      </c>
      <c r="AO1289" s="99">
        <v>45640548.692382798</v>
      </c>
      <c r="AP1289" s="99">
        <v>1100.0775277018499</v>
      </c>
      <c r="AQ1289" s="99">
        <v>9622269.6922607403</v>
      </c>
      <c r="AR1289" s="99">
        <v>7137647.4046630897</v>
      </c>
      <c r="AS1289" s="99">
        <v>3057803.08563232</v>
      </c>
      <c r="AT1289" s="99">
        <v>0</v>
      </c>
      <c r="AU1289" s="99">
        <v>0</v>
      </c>
      <c r="AV1289" s="99">
        <v>38840598.157714799</v>
      </c>
      <c r="AW1289" s="99">
        <v>96668.786867141695</v>
      </c>
      <c r="AX1289" s="99">
        <v>8298893.8959350605</v>
      </c>
      <c r="AY1289" s="99">
        <v>16348927.392700201</v>
      </c>
      <c r="AZ1289" s="99">
        <v>11430509.1278076</v>
      </c>
      <c r="BA1289" s="99">
        <v>14054159.9693604</v>
      </c>
      <c r="BB1289" s="99">
        <v>0</v>
      </c>
      <c r="BC1289" s="99">
        <v>5151756.4592895498</v>
      </c>
      <c r="BD1289" s="99">
        <v>2422524.2275390602</v>
      </c>
      <c r="BE1289" s="99">
        <v>0</v>
      </c>
      <c r="BF1289" s="99">
        <v>608795.50234985398</v>
      </c>
      <c r="BG1289" s="99">
        <v>39033728.836425804</v>
      </c>
      <c r="BH1289" s="99">
        <v>10839408.496582</v>
      </c>
      <c r="BI1289" s="99">
        <v>142.73914518766099</v>
      </c>
      <c r="BJ1289" s="99">
        <v>3164765.5474243201</v>
      </c>
      <c r="BK1289" s="99">
        <v>2305347.2597351102</v>
      </c>
      <c r="BL1289" s="99">
        <v>0</v>
      </c>
      <c r="BM1289" s="99">
        <v>452.29272265359799</v>
      </c>
      <c r="BN1289" s="99">
        <v>0</v>
      </c>
      <c r="BO1289" s="99">
        <v>0</v>
      </c>
      <c r="BP1289" s="99">
        <v>0</v>
      </c>
      <c r="BQ1289" s="99">
        <v>0</v>
      </c>
      <c r="BR1289" s="99">
        <v>5029244.7717895498</v>
      </c>
      <c r="BS1289" s="99">
        <v>4051533.1159973098</v>
      </c>
      <c r="BT1289" s="99">
        <v>2730961.3981018099</v>
      </c>
      <c r="BU1289" s="99">
        <v>0</v>
      </c>
      <c r="BV1289" s="99">
        <v>2144523.0238952599</v>
      </c>
      <c r="BW1289" s="99">
        <v>268079.37483978301</v>
      </c>
      <c r="BX1289" s="99">
        <v>0</v>
      </c>
      <c r="BY1289" s="99">
        <v>0</v>
      </c>
      <c r="BZ1289" s="99">
        <v>0</v>
      </c>
      <c r="CA1289" s="99">
        <v>107322.02133178699</v>
      </c>
      <c r="CB1289" s="99">
        <v>6339623.2466430701</v>
      </c>
      <c r="CC1289" s="99">
        <v>55199425.290527299</v>
      </c>
      <c r="CD1289" s="99">
        <v>13993255.7058105</v>
      </c>
      <c r="CE1289" s="99">
        <v>2757.15871840715</v>
      </c>
      <c r="CF1289" s="99">
        <v>384054.59376525902</v>
      </c>
      <c r="CG1289" s="99">
        <v>3051694.1758727999</v>
      </c>
      <c r="CH1289" s="99">
        <v>0</v>
      </c>
      <c r="CI1289" s="99">
        <v>110059.98872661599</v>
      </c>
      <c r="CJ1289" s="99">
        <v>6729393.0570678702</v>
      </c>
      <c r="CK1289" s="99">
        <v>58246519.927734397</v>
      </c>
      <c r="CL1289" s="99">
        <v>14264562.303588901</v>
      </c>
      <c r="CM1289" s="166">
        <v>146019.77268219</v>
      </c>
      <c r="CN1289" s="166">
        <v>18790792.9765625</v>
      </c>
      <c r="CO1289" s="166">
        <v>97426509.526367202</v>
      </c>
      <c r="CP1289" s="99">
        <v>14264562.303588901</v>
      </c>
      <c r="CQ1289" s="99">
        <v>0</v>
      </c>
      <c r="CR1289" s="99">
        <v>0</v>
      </c>
      <c r="CS1289" s="99">
        <v>0</v>
      </c>
      <c r="CT1289" s="99">
        <v>0</v>
      </c>
      <c r="CU1289" s="98">
        <v>16471.367706434001</v>
      </c>
      <c r="CV1289" s="98">
        <v>38453.082235135997</v>
      </c>
      <c r="CW1289" s="98">
        <v>6723677.8404083289</v>
      </c>
      <c r="CX1289" s="98">
        <v>58251119.466400102</v>
      </c>
    </row>
    <row r="1290" spans="1:102" x14ac:dyDescent="0.2">
      <c r="A1290" s="98" t="s">
        <v>71</v>
      </c>
      <c r="B1290" s="100">
        <v>40603</v>
      </c>
      <c r="C1290" s="99">
        <v>90865.732882499695</v>
      </c>
      <c r="D1290" s="99">
        <v>0</v>
      </c>
      <c r="E1290" s="99">
        <v>15765.231336712801</v>
      </c>
      <c r="F1290" s="99">
        <v>12941.388957142801</v>
      </c>
      <c r="G1290" s="99">
        <v>2798.9519433379201</v>
      </c>
      <c r="H1290" s="99">
        <v>0</v>
      </c>
      <c r="I1290" s="99">
        <v>0</v>
      </c>
      <c r="J1290" s="99">
        <v>36362.468364238703</v>
      </c>
      <c r="K1290" s="99">
        <v>257.01589016988902</v>
      </c>
      <c r="L1290" s="99">
        <v>53693.145263671897</v>
      </c>
      <c r="M1290" s="99">
        <v>36216.3313188553</v>
      </c>
      <c r="N1290" s="99">
        <v>11020.8312542439</v>
      </c>
      <c r="O1290" s="99">
        <v>0</v>
      </c>
      <c r="P1290" s="99">
        <v>0</v>
      </c>
      <c r="Q1290" s="99">
        <v>4796.84808069468</v>
      </c>
      <c r="R1290" s="99">
        <v>0</v>
      </c>
      <c r="S1290" s="99">
        <v>0</v>
      </c>
      <c r="T1290" s="99">
        <v>2767.1190554797599</v>
      </c>
      <c r="U1290" s="99">
        <v>36605.795772552498</v>
      </c>
      <c r="V1290" s="99">
        <v>5133310.2266845703</v>
      </c>
      <c r="W1290" s="99">
        <v>215.418400062248</v>
      </c>
      <c r="X1290" s="99">
        <v>1127342.3668365499</v>
      </c>
      <c r="Y1290" s="99">
        <v>843150.03378295898</v>
      </c>
      <c r="Z1290" s="99">
        <v>390534.54410171497</v>
      </c>
      <c r="AA1290" s="99">
        <v>0</v>
      </c>
      <c r="AB1290" s="99">
        <v>0</v>
      </c>
      <c r="AC1290" s="99">
        <v>12152287.279052701</v>
      </c>
      <c r="AD1290" s="99">
        <v>28519.254366874698</v>
      </c>
      <c r="AE1290" s="99">
        <v>2400913.1880493201</v>
      </c>
      <c r="AF1290" s="99">
        <v>1830067.5834655799</v>
      </c>
      <c r="AG1290" s="99">
        <v>1393425.6667480499</v>
      </c>
      <c r="AH1290" s="99">
        <v>0</v>
      </c>
      <c r="AI1290" s="99">
        <v>0</v>
      </c>
      <c r="AJ1290" s="99">
        <v>631726.14680481004</v>
      </c>
      <c r="AK1290" s="99">
        <v>0</v>
      </c>
      <c r="AL1290" s="99">
        <v>0</v>
      </c>
      <c r="AM1290" s="99">
        <v>387091.98097228998</v>
      </c>
      <c r="AN1290" s="99">
        <v>12166788.8901367</v>
      </c>
      <c r="AO1290" s="99">
        <v>45744994.346679702</v>
      </c>
      <c r="AP1290" s="99">
        <v>1160.9083081036799</v>
      </c>
      <c r="AQ1290" s="99">
        <v>9277298.8925781306</v>
      </c>
      <c r="AR1290" s="99">
        <v>6882802.1184692401</v>
      </c>
      <c r="AS1290" s="99">
        <v>3106804.0541992201</v>
      </c>
      <c r="AT1290" s="99">
        <v>0</v>
      </c>
      <c r="AU1290" s="99">
        <v>0</v>
      </c>
      <c r="AV1290" s="99">
        <v>39596551.423828103</v>
      </c>
      <c r="AW1290" s="99">
        <v>86377.369976997405</v>
      </c>
      <c r="AX1290" s="99">
        <v>22086154.6867676</v>
      </c>
      <c r="AY1290" s="99">
        <v>16423235.064697299</v>
      </c>
      <c r="AZ1290" s="99">
        <v>11225871.779663101</v>
      </c>
      <c r="BA1290" s="99">
        <v>0</v>
      </c>
      <c r="BB1290" s="99">
        <v>0</v>
      </c>
      <c r="BC1290" s="99">
        <v>5185250.94604492</v>
      </c>
      <c r="BD1290" s="99">
        <v>0</v>
      </c>
      <c r="BE1290" s="99">
        <v>0</v>
      </c>
      <c r="BF1290" s="99">
        <v>3088922.1665954599</v>
      </c>
      <c r="BG1290" s="99">
        <v>39636157.144042999</v>
      </c>
      <c r="BH1290" s="99">
        <v>8324843.0489502</v>
      </c>
      <c r="BI1290" s="99">
        <v>209.78982964530601</v>
      </c>
      <c r="BJ1290" s="99">
        <v>2765002.9759826702</v>
      </c>
      <c r="BK1290" s="99">
        <v>2077414.8437957801</v>
      </c>
      <c r="BL1290" s="99">
        <v>0</v>
      </c>
      <c r="BM1290" s="99">
        <v>0</v>
      </c>
      <c r="BN1290" s="99">
        <v>0</v>
      </c>
      <c r="BO1290" s="99">
        <v>0</v>
      </c>
      <c r="BP1290" s="99">
        <v>0</v>
      </c>
      <c r="BQ1290" s="99">
        <v>0</v>
      </c>
      <c r="BR1290" s="99">
        <v>4999235.2164917002</v>
      </c>
      <c r="BS1290" s="99">
        <v>3970402.3031921401</v>
      </c>
      <c r="BT1290" s="99">
        <v>0</v>
      </c>
      <c r="BU1290" s="99">
        <v>0</v>
      </c>
      <c r="BV1290" s="99">
        <v>2165453.89483643</v>
      </c>
      <c r="BW1290" s="99">
        <v>0</v>
      </c>
      <c r="BX1290" s="99">
        <v>0</v>
      </c>
      <c r="BY1290" s="99">
        <v>0</v>
      </c>
      <c r="BZ1290" s="99">
        <v>0</v>
      </c>
      <c r="CA1290" s="99">
        <v>106575.52886772199</v>
      </c>
      <c r="CB1290" s="99">
        <v>6261239.3148193397</v>
      </c>
      <c r="CC1290" s="99">
        <v>54970611.827636696</v>
      </c>
      <c r="CD1290" s="99">
        <v>11103693.002929701</v>
      </c>
      <c r="CE1290" s="99">
        <v>2810.2420100271702</v>
      </c>
      <c r="CF1290" s="99">
        <v>392583.72582244902</v>
      </c>
      <c r="CG1290" s="99">
        <v>3118048.5650634798</v>
      </c>
      <c r="CH1290" s="99">
        <v>0</v>
      </c>
      <c r="CI1290" s="99">
        <v>109395.87004280101</v>
      </c>
      <c r="CJ1290" s="99">
        <v>6659052.9274902297</v>
      </c>
      <c r="CK1290" s="99">
        <v>58024407.5927734</v>
      </c>
      <c r="CL1290" s="99">
        <v>11099239.24646</v>
      </c>
      <c r="CM1290" s="166">
        <v>145677.38285827599</v>
      </c>
      <c r="CN1290" s="166">
        <v>18845170.588867199</v>
      </c>
      <c r="CO1290" s="166">
        <v>97933664.677734405</v>
      </c>
      <c r="CP1290" s="99">
        <v>11099239.24646</v>
      </c>
      <c r="CQ1290" s="99">
        <v>0</v>
      </c>
      <c r="CR1290" s="99">
        <v>0</v>
      </c>
      <c r="CS1290" s="99">
        <v>0</v>
      </c>
      <c r="CT1290" s="99">
        <v>0</v>
      </c>
      <c r="CU1290" s="98">
        <v>16035.467972442</v>
      </c>
      <c r="CV1290" s="98">
        <v>38815.188580779002</v>
      </c>
      <c r="CW1290" s="98">
        <v>6653823.0406417884</v>
      </c>
      <c r="CX1290" s="98">
        <v>58088660.392700173</v>
      </c>
    </row>
    <row r="1291" spans="1:102" x14ac:dyDescent="0.2">
      <c r="A1291" s="98" t="s">
        <v>71</v>
      </c>
      <c r="B1291" s="100">
        <v>40695</v>
      </c>
      <c r="C1291" s="99">
        <v>90569.581800460801</v>
      </c>
      <c r="D1291" s="99">
        <v>0</v>
      </c>
      <c r="E1291" s="99">
        <v>15356.8086909056</v>
      </c>
      <c r="F1291" s="99">
        <v>12630.498911738399</v>
      </c>
      <c r="G1291" s="99">
        <v>2852.3295888900798</v>
      </c>
      <c r="H1291" s="99">
        <v>0</v>
      </c>
      <c r="I1291" s="99">
        <v>0</v>
      </c>
      <c r="J1291" s="99">
        <v>36705.275810241699</v>
      </c>
      <c r="K1291" s="99">
        <v>218.25494536571199</v>
      </c>
      <c r="L1291" s="99">
        <v>53940.226745605498</v>
      </c>
      <c r="M1291" s="99">
        <v>36244.176114559203</v>
      </c>
      <c r="N1291" s="99">
        <v>10930.3614416122</v>
      </c>
      <c r="O1291" s="99">
        <v>0</v>
      </c>
      <c r="P1291" s="99">
        <v>0</v>
      </c>
      <c r="Q1291" s="99">
        <v>4762.5785636901901</v>
      </c>
      <c r="R1291" s="99">
        <v>0</v>
      </c>
      <c r="S1291" s="99">
        <v>0</v>
      </c>
      <c r="T1291" s="99">
        <v>2826.7120219469102</v>
      </c>
      <c r="U1291" s="99">
        <v>36913.342218398997</v>
      </c>
      <c r="V1291" s="99">
        <v>5100716.2779540997</v>
      </c>
      <c r="W1291" s="99">
        <v>287.33469881862402</v>
      </c>
      <c r="X1291" s="99">
        <v>1094425.01628113</v>
      </c>
      <c r="Y1291" s="99">
        <v>813772.30733490002</v>
      </c>
      <c r="Z1291" s="99">
        <v>389386.40681839001</v>
      </c>
      <c r="AA1291" s="99">
        <v>0</v>
      </c>
      <c r="AB1291" s="99">
        <v>0</v>
      </c>
      <c r="AC1291" s="99">
        <v>12268806.5268555</v>
      </c>
      <c r="AD1291" s="99">
        <v>22699.136408328999</v>
      </c>
      <c r="AE1291" s="99">
        <v>2374247.3067016602</v>
      </c>
      <c r="AF1291" s="99">
        <v>1816373.1955108601</v>
      </c>
      <c r="AG1291" s="99">
        <v>1373378.94706726</v>
      </c>
      <c r="AH1291" s="99">
        <v>0</v>
      </c>
      <c r="AI1291" s="99">
        <v>0</v>
      </c>
      <c r="AJ1291" s="99">
        <v>633156.196792603</v>
      </c>
      <c r="AK1291" s="99">
        <v>0</v>
      </c>
      <c r="AL1291" s="99">
        <v>0</v>
      </c>
      <c r="AM1291" s="99">
        <v>387033.102134705</v>
      </c>
      <c r="AN1291" s="99">
        <v>12249228.2338867</v>
      </c>
      <c r="AO1291" s="99">
        <v>45736195.292968802</v>
      </c>
      <c r="AP1291" s="99">
        <v>1249.0810973346199</v>
      </c>
      <c r="AQ1291" s="99">
        <v>9015895.5400390606</v>
      </c>
      <c r="AR1291" s="99">
        <v>6667746.4525756799</v>
      </c>
      <c r="AS1291" s="99">
        <v>3126279.0664672898</v>
      </c>
      <c r="AT1291" s="99">
        <v>0</v>
      </c>
      <c r="AU1291" s="99">
        <v>0</v>
      </c>
      <c r="AV1291" s="99">
        <v>40232798.101074196</v>
      </c>
      <c r="AW1291" s="99">
        <v>69092.367207527204</v>
      </c>
      <c r="AX1291" s="99">
        <v>21977384.420166001</v>
      </c>
      <c r="AY1291" s="99">
        <v>16381008.90979</v>
      </c>
      <c r="AZ1291" s="99">
        <v>11147590.1143799</v>
      </c>
      <c r="BA1291" s="99">
        <v>0</v>
      </c>
      <c r="BB1291" s="99">
        <v>0</v>
      </c>
      <c r="BC1291" s="99">
        <v>5250985.8145141602</v>
      </c>
      <c r="BD1291" s="99">
        <v>0</v>
      </c>
      <c r="BE1291" s="99">
        <v>0</v>
      </c>
      <c r="BF1291" s="99">
        <v>3104856.8703308101</v>
      </c>
      <c r="BG1291" s="99">
        <v>40220303.3115234</v>
      </c>
      <c r="BH1291" s="99">
        <v>8387971.3914794903</v>
      </c>
      <c r="BI1291" s="99">
        <v>378.77120690792799</v>
      </c>
      <c r="BJ1291" s="99">
        <v>2703236.3961792002</v>
      </c>
      <c r="BK1291" s="99">
        <v>2009258.4124145501</v>
      </c>
      <c r="BL1291" s="99">
        <v>0</v>
      </c>
      <c r="BM1291" s="99">
        <v>0</v>
      </c>
      <c r="BN1291" s="99">
        <v>0</v>
      </c>
      <c r="BO1291" s="99">
        <v>0</v>
      </c>
      <c r="BP1291" s="99">
        <v>0</v>
      </c>
      <c r="BQ1291" s="99">
        <v>0</v>
      </c>
      <c r="BR1291" s="99">
        <v>5017158.7109985398</v>
      </c>
      <c r="BS1291" s="99">
        <v>3918911.6817321801</v>
      </c>
      <c r="BT1291" s="99">
        <v>0</v>
      </c>
      <c r="BU1291" s="99">
        <v>0</v>
      </c>
      <c r="BV1291" s="99">
        <v>2178922.2750549298</v>
      </c>
      <c r="BW1291" s="99">
        <v>0</v>
      </c>
      <c r="BX1291" s="99">
        <v>0</v>
      </c>
      <c r="BY1291" s="99">
        <v>0</v>
      </c>
      <c r="BZ1291" s="99">
        <v>0</v>
      </c>
      <c r="CA1291" s="99">
        <v>105963.15731525399</v>
      </c>
      <c r="CB1291" s="99">
        <v>6189437.7836303702</v>
      </c>
      <c r="CC1291" s="99">
        <v>54731088.616699196</v>
      </c>
      <c r="CD1291" s="99">
        <v>11079596.7200928</v>
      </c>
      <c r="CE1291" s="99">
        <v>2844.9106684923199</v>
      </c>
      <c r="CF1291" s="99">
        <v>388572.69388961798</v>
      </c>
      <c r="CG1291" s="99">
        <v>3128345.0949401902</v>
      </c>
      <c r="CH1291" s="99">
        <v>0</v>
      </c>
      <c r="CI1291" s="99">
        <v>108810.300960541</v>
      </c>
      <c r="CJ1291" s="99">
        <v>6580396.2457885696</v>
      </c>
      <c r="CK1291" s="99">
        <v>57920335.223144501</v>
      </c>
      <c r="CL1291" s="99">
        <v>11074479.7268066</v>
      </c>
      <c r="CM1291" s="166">
        <v>145343.27911377</v>
      </c>
      <c r="CN1291" s="166">
        <v>18826600.025146499</v>
      </c>
      <c r="CO1291" s="166">
        <v>97943191.154296905</v>
      </c>
      <c r="CP1291" s="99">
        <v>11074479.7268066</v>
      </c>
      <c r="CQ1291" s="99">
        <v>0</v>
      </c>
      <c r="CR1291" s="99">
        <v>0</v>
      </c>
      <c r="CS1291" s="99">
        <v>0</v>
      </c>
      <c r="CT1291" s="99">
        <v>0</v>
      </c>
      <c r="CU1291" s="98">
        <v>15572.932227804</v>
      </c>
      <c r="CV1291" s="98">
        <v>39204.423960715001</v>
      </c>
      <c r="CW1291" s="98">
        <v>6578010.4775199881</v>
      </c>
      <c r="CX1291" s="98">
        <v>57859433.711639389</v>
      </c>
    </row>
    <row r="1292" spans="1:102" x14ac:dyDescent="0.2">
      <c r="A1292" s="98" t="s">
        <v>71</v>
      </c>
      <c r="B1292" s="100">
        <v>40787</v>
      </c>
      <c r="C1292" s="99">
        <v>90255.370857238799</v>
      </c>
      <c r="D1292" s="99">
        <v>0</v>
      </c>
      <c r="E1292" s="99">
        <v>15026.7420566082</v>
      </c>
      <c r="F1292" s="99">
        <v>12396.830202102699</v>
      </c>
      <c r="G1292" s="99">
        <v>2772.71827480197</v>
      </c>
      <c r="H1292" s="99">
        <v>0</v>
      </c>
      <c r="I1292" s="99">
        <v>0</v>
      </c>
      <c r="J1292" s="99">
        <v>36755.334401130698</v>
      </c>
      <c r="K1292" s="99">
        <v>187.95853783376501</v>
      </c>
      <c r="L1292" s="99">
        <v>54468.190084934198</v>
      </c>
      <c r="M1292" s="99">
        <v>36199.258718490601</v>
      </c>
      <c r="N1292" s="99">
        <v>10840.8489874601</v>
      </c>
      <c r="O1292" s="99">
        <v>0</v>
      </c>
      <c r="P1292" s="99">
        <v>0</v>
      </c>
      <c r="Q1292" s="99">
        <v>4715.0044362545004</v>
      </c>
      <c r="R1292" s="99">
        <v>0</v>
      </c>
      <c r="S1292" s="99">
        <v>0</v>
      </c>
      <c r="T1292" s="99">
        <v>2808.1436561942101</v>
      </c>
      <c r="U1292" s="99">
        <v>36951.568665504499</v>
      </c>
      <c r="V1292" s="99">
        <v>5052975.9995727502</v>
      </c>
      <c r="W1292" s="99">
        <v>376.39749683067203</v>
      </c>
      <c r="X1292" s="99">
        <v>1055482.86372375</v>
      </c>
      <c r="Y1292" s="99">
        <v>790700.76014709496</v>
      </c>
      <c r="Z1292" s="99">
        <v>371352.55490112299</v>
      </c>
      <c r="AA1292" s="99">
        <v>0</v>
      </c>
      <c r="AB1292" s="99">
        <v>0</v>
      </c>
      <c r="AC1292" s="99">
        <v>12258461.3134766</v>
      </c>
      <c r="AD1292" s="99">
        <v>20717.7475678921</v>
      </c>
      <c r="AE1292" s="99">
        <v>2319661.4526672401</v>
      </c>
      <c r="AF1292" s="99">
        <v>1814749.7260437</v>
      </c>
      <c r="AG1292" s="99">
        <v>1351730.08505249</v>
      </c>
      <c r="AH1292" s="99">
        <v>0</v>
      </c>
      <c r="AI1292" s="99">
        <v>0</v>
      </c>
      <c r="AJ1292" s="99">
        <v>630920.97860717797</v>
      </c>
      <c r="AK1292" s="99">
        <v>0</v>
      </c>
      <c r="AL1292" s="99">
        <v>0</v>
      </c>
      <c r="AM1292" s="99">
        <v>375196.54435729998</v>
      </c>
      <c r="AN1292" s="99">
        <v>12297525.4481201</v>
      </c>
      <c r="AO1292" s="99">
        <v>45430312.112792999</v>
      </c>
      <c r="AP1292" s="99">
        <v>2122.6411041021302</v>
      </c>
      <c r="AQ1292" s="99">
        <v>8690139.7678222694</v>
      </c>
      <c r="AR1292" s="99">
        <v>6446916.484375</v>
      </c>
      <c r="AS1292" s="99">
        <v>3002677.0493469201</v>
      </c>
      <c r="AT1292" s="99">
        <v>0</v>
      </c>
      <c r="AU1292" s="99">
        <v>0</v>
      </c>
      <c r="AV1292" s="99">
        <v>40515192.737304702</v>
      </c>
      <c r="AW1292" s="99">
        <v>63480.0992012024</v>
      </c>
      <c r="AX1292" s="99">
        <v>21606408.610595699</v>
      </c>
      <c r="AY1292" s="99">
        <v>16460475.708740201</v>
      </c>
      <c r="AZ1292" s="99">
        <v>11008049.9686279</v>
      </c>
      <c r="BA1292" s="99">
        <v>0</v>
      </c>
      <c r="BB1292" s="99">
        <v>0</v>
      </c>
      <c r="BC1292" s="99">
        <v>5163880.24072266</v>
      </c>
      <c r="BD1292" s="99">
        <v>0</v>
      </c>
      <c r="BE1292" s="99">
        <v>0</v>
      </c>
      <c r="BF1292" s="99">
        <v>3033256.9388427702</v>
      </c>
      <c r="BG1292" s="99">
        <v>40703896.832519501</v>
      </c>
      <c r="BH1292" s="99">
        <v>8483947.6116943397</v>
      </c>
      <c r="BI1292" s="99">
        <v>799.63340545445703</v>
      </c>
      <c r="BJ1292" s="99">
        <v>2664670.25140381</v>
      </c>
      <c r="BK1292" s="99">
        <v>1966405.9182281501</v>
      </c>
      <c r="BL1292" s="99">
        <v>0</v>
      </c>
      <c r="BM1292" s="99">
        <v>0</v>
      </c>
      <c r="BN1292" s="99">
        <v>0</v>
      </c>
      <c r="BO1292" s="99">
        <v>0</v>
      </c>
      <c r="BP1292" s="99">
        <v>0</v>
      </c>
      <c r="BQ1292" s="99">
        <v>0</v>
      </c>
      <c r="BR1292" s="99">
        <v>5009841.5769653302</v>
      </c>
      <c r="BS1292" s="99">
        <v>3881022.2207641602</v>
      </c>
      <c r="BT1292" s="99">
        <v>0</v>
      </c>
      <c r="BU1292" s="99">
        <v>0</v>
      </c>
      <c r="BV1292" s="99">
        <v>2178426.5914306599</v>
      </c>
      <c r="BW1292" s="99">
        <v>0</v>
      </c>
      <c r="BX1292" s="99">
        <v>0</v>
      </c>
      <c r="BY1292" s="99">
        <v>0</v>
      </c>
      <c r="BZ1292" s="99">
        <v>0</v>
      </c>
      <c r="CA1292" s="99">
        <v>105261.453103065</v>
      </c>
      <c r="CB1292" s="99">
        <v>6105638.5715332003</v>
      </c>
      <c r="CC1292" s="99">
        <v>54108221.6796875</v>
      </c>
      <c r="CD1292" s="99">
        <v>11159592.501708999</v>
      </c>
      <c r="CE1292" s="99">
        <v>2784.4980334341499</v>
      </c>
      <c r="CF1292" s="99">
        <v>372560.519870758</v>
      </c>
      <c r="CG1292" s="99">
        <v>3006121.4941711398</v>
      </c>
      <c r="CH1292" s="99">
        <v>0</v>
      </c>
      <c r="CI1292" s="99">
        <v>108056.25197029101</v>
      </c>
      <c r="CJ1292" s="99">
        <v>6471670.34448242</v>
      </c>
      <c r="CK1292" s="99">
        <v>57176743.423828103</v>
      </c>
      <c r="CL1292" s="99">
        <v>11173605.487915</v>
      </c>
      <c r="CM1292" s="166">
        <v>144747.54806900001</v>
      </c>
      <c r="CN1292" s="166">
        <v>18786500.130371101</v>
      </c>
      <c r="CO1292" s="166">
        <v>97874341.4453125</v>
      </c>
      <c r="CP1292" s="99">
        <v>11173605.487915</v>
      </c>
      <c r="CQ1292" s="99">
        <v>0</v>
      </c>
      <c r="CR1292" s="99">
        <v>0</v>
      </c>
      <c r="CS1292" s="99">
        <v>0</v>
      </c>
      <c r="CT1292" s="99">
        <v>0</v>
      </c>
      <c r="CU1292" s="98">
        <v>15212.487125219001</v>
      </c>
      <c r="CV1292" s="98">
        <v>39184.875543718998</v>
      </c>
      <c r="CW1292" s="98">
        <v>6478199.0914039584</v>
      </c>
      <c r="CX1292" s="98">
        <v>57114343.173858643</v>
      </c>
    </row>
    <row r="1293" spans="1:102" x14ac:dyDescent="0.2">
      <c r="A1293" s="98" t="s">
        <v>71</v>
      </c>
      <c r="B1293" s="100">
        <v>40878</v>
      </c>
      <c r="C1293" s="99">
        <v>90578.281682014494</v>
      </c>
      <c r="D1293" s="99">
        <v>0</v>
      </c>
      <c r="E1293" s="99">
        <v>14702.7668243647</v>
      </c>
      <c r="F1293" s="99">
        <v>12117.4388957024</v>
      </c>
      <c r="G1293" s="99">
        <v>2864.0646977126598</v>
      </c>
      <c r="H1293" s="99">
        <v>0</v>
      </c>
      <c r="I1293" s="99">
        <v>0</v>
      </c>
      <c r="J1293" s="99">
        <v>37120.381637096398</v>
      </c>
      <c r="K1293" s="99">
        <v>172.756012836471</v>
      </c>
      <c r="L1293" s="99">
        <v>53441.689479827903</v>
      </c>
      <c r="M1293" s="99">
        <v>36305.031861782103</v>
      </c>
      <c r="N1293" s="99">
        <v>10726.257424831399</v>
      </c>
      <c r="O1293" s="99">
        <v>0</v>
      </c>
      <c r="P1293" s="99">
        <v>0</v>
      </c>
      <c r="Q1293" s="99">
        <v>4775.1514661908204</v>
      </c>
      <c r="R1293" s="99">
        <v>0</v>
      </c>
      <c r="S1293" s="99">
        <v>0</v>
      </c>
      <c r="T1293" s="99">
        <v>2845.7874736785898</v>
      </c>
      <c r="U1293" s="99">
        <v>37299.370444297798</v>
      </c>
      <c r="V1293" s="99">
        <v>5045104.1773681603</v>
      </c>
      <c r="W1293" s="99">
        <v>352.65064137428999</v>
      </c>
      <c r="X1293" s="99">
        <v>1023452.0830459601</v>
      </c>
      <c r="Y1293" s="99">
        <v>764865.07638549805</v>
      </c>
      <c r="Z1293" s="99">
        <v>375035.24634933501</v>
      </c>
      <c r="AA1293" s="99">
        <v>0</v>
      </c>
      <c r="AB1293" s="99">
        <v>0</v>
      </c>
      <c r="AC1293" s="99">
        <v>12383699.716918901</v>
      </c>
      <c r="AD1293" s="99">
        <v>18475.672128439001</v>
      </c>
      <c r="AE1293" s="99">
        <v>2276764.22546387</v>
      </c>
      <c r="AF1293" s="99">
        <v>1814875.7429046601</v>
      </c>
      <c r="AG1293" s="99">
        <v>1335031.0566253699</v>
      </c>
      <c r="AH1293" s="99">
        <v>0</v>
      </c>
      <c r="AI1293" s="99">
        <v>0</v>
      </c>
      <c r="AJ1293" s="99">
        <v>630888.37977600098</v>
      </c>
      <c r="AK1293" s="99">
        <v>0</v>
      </c>
      <c r="AL1293" s="99">
        <v>0</v>
      </c>
      <c r="AM1293" s="99">
        <v>371597.707500458</v>
      </c>
      <c r="AN1293" s="99">
        <v>12430788.884643599</v>
      </c>
      <c r="AO1293" s="99">
        <v>45851829.680175804</v>
      </c>
      <c r="AP1293" s="99">
        <v>2611.25001966953</v>
      </c>
      <c r="AQ1293" s="99">
        <v>8500991.8375244103</v>
      </c>
      <c r="AR1293" s="99">
        <v>6333166.6231079102</v>
      </c>
      <c r="AS1293" s="99">
        <v>3055929.6213684101</v>
      </c>
      <c r="AT1293" s="99">
        <v>0</v>
      </c>
      <c r="AU1293" s="99">
        <v>0</v>
      </c>
      <c r="AV1293" s="99">
        <v>41198419.540527299</v>
      </c>
      <c r="AW1293" s="99">
        <v>57278.8373622894</v>
      </c>
      <c r="AX1293" s="99">
        <v>21375064.9838867</v>
      </c>
      <c r="AY1293" s="99">
        <v>16608797.1136475</v>
      </c>
      <c r="AZ1293" s="99">
        <v>10953034.3916016</v>
      </c>
      <c r="BA1293" s="99">
        <v>0</v>
      </c>
      <c r="BB1293" s="99">
        <v>0</v>
      </c>
      <c r="BC1293" s="99">
        <v>5273118.1315917997</v>
      </c>
      <c r="BD1293" s="99">
        <v>0</v>
      </c>
      <c r="BE1293" s="99">
        <v>0</v>
      </c>
      <c r="BF1293" s="99">
        <v>3019970.9207458501</v>
      </c>
      <c r="BG1293" s="99">
        <v>41344533.280761696</v>
      </c>
      <c r="BH1293" s="99">
        <v>8537376.2470703106</v>
      </c>
      <c r="BI1293" s="99">
        <v>939.35305693000601</v>
      </c>
      <c r="BJ1293" s="99">
        <v>2624893.6646423298</v>
      </c>
      <c r="BK1293" s="99">
        <v>1920842.9943542499</v>
      </c>
      <c r="BL1293" s="99">
        <v>0</v>
      </c>
      <c r="BM1293" s="99">
        <v>0</v>
      </c>
      <c r="BN1293" s="99">
        <v>0</v>
      </c>
      <c r="BO1293" s="99">
        <v>0</v>
      </c>
      <c r="BP1293" s="99">
        <v>0</v>
      </c>
      <c r="BQ1293" s="99">
        <v>0</v>
      </c>
      <c r="BR1293" s="99">
        <v>5072277.84838867</v>
      </c>
      <c r="BS1293" s="99">
        <v>3867959.0166015602</v>
      </c>
      <c r="BT1293" s="99">
        <v>0</v>
      </c>
      <c r="BU1293" s="99">
        <v>0</v>
      </c>
      <c r="BV1293" s="99">
        <v>2228882.5531310998</v>
      </c>
      <c r="BW1293" s="99">
        <v>0</v>
      </c>
      <c r="BX1293" s="99">
        <v>0</v>
      </c>
      <c r="BY1293" s="99">
        <v>0</v>
      </c>
      <c r="BZ1293" s="99">
        <v>0</v>
      </c>
      <c r="CA1293" s="99">
        <v>105324.699723244</v>
      </c>
      <c r="CB1293" s="99">
        <v>6077834.8880615197</v>
      </c>
      <c r="CC1293" s="99">
        <v>54382748.8681641</v>
      </c>
      <c r="CD1293" s="99">
        <v>11147165.8444824</v>
      </c>
      <c r="CE1293" s="99">
        <v>2860.9690335393002</v>
      </c>
      <c r="CF1293" s="99">
        <v>374378.79361343401</v>
      </c>
      <c r="CG1293" s="99">
        <v>3052933.9736328102</v>
      </c>
      <c r="CH1293" s="99">
        <v>0</v>
      </c>
      <c r="CI1293" s="99">
        <v>108152.76918315901</v>
      </c>
      <c r="CJ1293" s="99">
        <v>6453724.6127319299</v>
      </c>
      <c r="CK1293" s="99">
        <v>57450824.456542999</v>
      </c>
      <c r="CL1293" s="99">
        <v>11155526.572143599</v>
      </c>
      <c r="CM1293" s="166">
        <v>145003.30000686599</v>
      </c>
      <c r="CN1293" s="166">
        <v>18873901.481201202</v>
      </c>
      <c r="CO1293" s="166">
        <v>98790126.978515595</v>
      </c>
      <c r="CP1293" s="99">
        <v>11155526.572143599</v>
      </c>
      <c r="CQ1293" s="99">
        <v>0</v>
      </c>
      <c r="CR1293" s="99">
        <v>0</v>
      </c>
      <c r="CS1293" s="99">
        <v>0</v>
      </c>
      <c r="CT1293" s="99">
        <v>0</v>
      </c>
      <c r="CU1293" s="98">
        <v>14878.757804389999</v>
      </c>
      <c r="CV1293" s="98">
        <v>39632.841212125</v>
      </c>
      <c r="CW1293" s="98">
        <v>6452213.6816749536</v>
      </c>
      <c r="CX1293" s="98">
        <v>57435682.841796912</v>
      </c>
    </row>
    <row r="1294" spans="1:102" x14ac:dyDescent="0.2">
      <c r="A1294" s="98" t="s">
        <v>71</v>
      </c>
      <c r="B1294" s="100">
        <v>40969</v>
      </c>
      <c r="C1294" s="99">
        <v>90558.012390136704</v>
      </c>
      <c r="D1294" s="99">
        <v>0</v>
      </c>
      <c r="E1294" s="99">
        <v>14488.929027795801</v>
      </c>
      <c r="F1294" s="99">
        <v>11924.224627256401</v>
      </c>
      <c r="G1294" s="99">
        <v>2938.4191942512998</v>
      </c>
      <c r="H1294" s="99">
        <v>0</v>
      </c>
      <c r="I1294" s="99">
        <v>0</v>
      </c>
      <c r="J1294" s="99">
        <v>37515.526483535803</v>
      </c>
      <c r="K1294" s="99">
        <v>174.06878880411401</v>
      </c>
      <c r="L1294" s="99">
        <v>52693.101104259498</v>
      </c>
      <c r="M1294" s="99">
        <v>36354.544202327699</v>
      </c>
      <c r="N1294" s="99">
        <v>10636.238333225299</v>
      </c>
      <c r="O1294" s="99">
        <v>0</v>
      </c>
      <c r="P1294" s="99">
        <v>0</v>
      </c>
      <c r="Q1294" s="99">
        <v>4751.4321663975697</v>
      </c>
      <c r="R1294" s="99">
        <v>0</v>
      </c>
      <c r="S1294" s="99">
        <v>0</v>
      </c>
      <c r="T1294" s="99">
        <v>2913.6392022967302</v>
      </c>
      <c r="U1294" s="99">
        <v>37683.100852489501</v>
      </c>
      <c r="V1294" s="99">
        <v>5014266.6663818397</v>
      </c>
      <c r="W1294" s="99">
        <v>209.326684920117</v>
      </c>
      <c r="X1294" s="99">
        <v>1015994.69726563</v>
      </c>
      <c r="Y1294" s="99">
        <v>741731.54075622605</v>
      </c>
      <c r="Z1294" s="99">
        <v>380029.43108749401</v>
      </c>
      <c r="AA1294" s="99">
        <v>0</v>
      </c>
      <c r="AB1294" s="99">
        <v>0</v>
      </c>
      <c r="AC1294" s="99">
        <v>12627635.8620605</v>
      </c>
      <c r="AD1294" s="99">
        <v>19794.550075054201</v>
      </c>
      <c r="AE1294" s="99">
        <v>2292721.0741882301</v>
      </c>
      <c r="AF1294" s="99">
        <v>1806031.1575317399</v>
      </c>
      <c r="AG1294" s="99">
        <v>1329283.3831634501</v>
      </c>
      <c r="AH1294" s="99">
        <v>0</v>
      </c>
      <c r="AI1294" s="99">
        <v>0</v>
      </c>
      <c r="AJ1294" s="99">
        <v>625878.64230346703</v>
      </c>
      <c r="AK1294" s="99">
        <v>0</v>
      </c>
      <c r="AL1294" s="99">
        <v>0</v>
      </c>
      <c r="AM1294" s="99">
        <v>378984.16960907</v>
      </c>
      <c r="AN1294" s="99">
        <v>12542406.291503901</v>
      </c>
      <c r="AO1294" s="99">
        <v>45899578.710449196</v>
      </c>
      <c r="AP1294" s="99">
        <v>2045.7049369066999</v>
      </c>
      <c r="AQ1294" s="99">
        <v>8306854.3872070303</v>
      </c>
      <c r="AR1294" s="99">
        <v>6158030.5996704102</v>
      </c>
      <c r="AS1294" s="99">
        <v>3110758.6581115699</v>
      </c>
      <c r="AT1294" s="99">
        <v>0</v>
      </c>
      <c r="AU1294" s="99">
        <v>0</v>
      </c>
      <c r="AV1294" s="99">
        <v>42174348.984863304</v>
      </c>
      <c r="AW1294" s="99">
        <v>61699.176528453798</v>
      </c>
      <c r="AX1294" s="99">
        <v>21606110.9462891</v>
      </c>
      <c r="AY1294" s="99">
        <v>16672513.775268599</v>
      </c>
      <c r="AZ1294" s="99">
        <v>11031267.7105713</v>
      </c>
      <c r="BA1294" s="99">
        <v>0</v>
      </c>
      <c r="BB1294" s="99">
        <v>0</v>
      </c>
      <c r="BC1294" s="99">
        <v>5304840.3718872098</v>
      </c>
      <c r="BD1294" s="99">
        <v>0</v>
      </c>
      <c r="BE1294" s="99">
        <v>0</v>
      </c>
      <c r="BF1294" s="99">
        <v>3114973.7801818801</v>
      </c>
      <c r="BG1294" s="99">
        <v>41870826.675292999</v>
      </c>
      <c r="BH1294" s="99">
        <v>8648616.82666016</v>
      </c>
      <c r="BI1294" s="99">
        <v>405.89524988830101</v>
      </c>
      <c r="BJ1294" s="99">
        <v>2599864.5144653302</v>
      </c>
      <c r="BK1294" s="99">
        <v>1889756.38546753</v>
      </c>
      <c r="BL1294" s="99">
        <v>0</v>
      </c>
      <c r="BM1294" s="99">
        <v>0</v>
      </c>
      <c r="BN1294" s="99">
        <v>0</v>
      </c>
      <c r="BO1294" s="99">
        <v>0</v>
      </c>
      <c r="BP1294" s="99">
        <v>0</v>
      </c>
      <c r="BQ1294" s="99">
        <v>0</v>
      </c>
      <c r="BR1294" s="99">
        <v>5155388.06848145</v>
      </c>
      <c r="BS1294" s="99">
        <v>3892247.4107971201</v>
      </c>
      <c r="BT1294" s="99">
        <v>0</v>
      </c>
      <c r="BU1294" s="99">
        <v>0</v>
      </c>
      <c r="BV1294" s="99">
        <v>2246982.39984131</v>
      </c>
      <c r="BW1294" s="99">
        <v>0</v>
      </c>
      <c r="BX1294" s="99">
        <v>0</v>
      </c>
      <c r="BY1294" s="99">
        <v>0</v>
      </c>
      <c r="BZ1294" s="99">
        <v>0</v>
      </c>
      <c r="CA1294" s="99">
        <v>105000.641988754</v>
      </c>
      <c r="CB1294" s="99">
        <v>6007547.7809448196</v>
      </c>
      <c r="CC1294" s="99">
        <v>54156266.362792999</v>
      </c>
      <c r="CD1294" s="99">
        <v>11270778.267578101</v>
      </c>
      <c r="CE1294" s="99">
        <v>2944.2983989417598</v>
      </c>
      <c r="CF1294" s="99">
        <v>381548.72492599499</v>
      </c>
      <c r="CG1294" s="99">
        <v>3119857.2953796401</v>
      </c>
      <c r="CH1294" s="99">
        <v>0</v>
      </c>
      <c r="CI1294" s="99">
        <v>107966.327868462</v>
      </c>
      <c r="CJ1294" s="99">
        <v>6394600.5470581101</v>
      </c>
      <c r="CK1294" s="99">
        <v>57340145.609375</v>
      </c>
      <c r="CL1294" s="99">
        <v>11260823.845825201</v>
      </c>
      <c r="CM1294" s="166">
        <v>145276.20361709601</v>
      </c>
      <c r="CN1294" s="166">
        <v>18941388.142333999</v>
      </c>
      <c r="CO1294" s="166">
        <v>99240331.883789107</v>
      </c>
      <c r="CP1294" s="99">
        <v>11260823.845825201</v>
      </c>
      <c r="CQ1294" s="99">
        <v>0</v>
      </c>
      <c r="CR1294" s="99">
        <v>0</v>
      </c>
      <c r="CS1294" s="99">
        <v>0</v>
      </c>
      <c r="CT1294" s="99">
        <v>0</v>
      </c>
      <c r="CU1294" s="98">
        <v>14666.758774903001</v>
      </c>
      <c r="CV1294" s="98">
        <v>40069.908344675001</v>
      </c>
      <c r="CW1294" s="98">
        <v>6389096.5058708144</v>
      </c>
      <c r="CX1294" s="98">
        <v>57276123.658172637</v>
      </c>
    </row>
    <row r="1295" spans="1:102" x14ac:dyDescent="0.2">
      <c r="A1295" s="98" t="s">
        <v>71</v>
      </c>
      <c r="B1295" s="100">
        <v>41061</v>
      </c>
      <c r="C1295" s="99">
        <v>90183.754638671904</v>
      </c>
      <c r="D1295" s="99">
        <v>0</v>
      </c>
      <c r="E1295" s="99">
        <v>14089.6820920706</v>
      </c>
      <c r="F1295" s="99">
        <v>11614.936861038201</v>
      </c>
      <c r="G1295" s="99">
        <v>2967.6621122956299</v>
      </c>
      <c r="H1295" s="99">
        <v>0</v>
      </c>
      <c r="I1295" s="99">
        <v>0</v>
      </c>
      <c r="J1295" s="99">
        <v>37500.245969295502</v>
      </c>
      <c r="K1295" s="99">
        <v>161.77683616615801</v>
      </c>
      <c r="L1295" s="99">
        <v>52956.099843502001</v>
      </c>
      <c r="M1295" s="99">
        <v>36135.6175246239</v>
      </c>
      <c r="N1295" s="99">
        <v>10535.738282680501</v>
      </c>
      <c r="O1295" s="99">
        <v>0</v>
      </c>
      <c r="P1295" s="99">
        <v>0</v>
      </c>
      <c r="Q1295" s="99">
        <v>4689.4456279277802</v>
      </c>
      <c r="R1295" s="99">
        <v>0</v>
      </c>
      <c r="S1295" s="99">
        <v>0</v>
      </c>
      <c r="T1295" s="99">
        <v>2945.9264069497599</v>
      </c>
      <c r="U1295" s="99">
        <v>37660.295149326303</v>
      </c>
      <c r="V1295" s="99">
        <v>4995768.0979614304</v>
      </c>
      <c r="W1295" s="99">
        <v>117.01005791313899</v>
      </c>
      <c r="X1295" s="99">
        <v>968124.63928222703</v>
      </c>
      <c r="Y1295" s="99">
        <v>716731.823150635</v>
      </c>
      <c r="Z1295" s="99">
        <v>375609.94181442301</v>
      </c>
      <c r="AA1295" s="99">
        <v>0</v>
      </c>
      <c r="AB1295" s="99">
        <v>0</v>
      </c>
      <c r="AC1295" s="99">
        <v>12469086.284179701</v>
      </c>
      <c r="AD1295" s="99">
        <v>19376.149129152302</v>
      </c>
      <c r="AE1295" s="99">
        <v>2219720.5544738802</v>
      </c>
      <c r="AF1295" s="99">
        <v>1810785.59182739</v>
      </c>
      <c r="AG1295" s="99">
        <v>1294336.6047515899</v>
      </c>
      <c r="AH1295" s="99">
        <v>0</v>
      </c>
      <c r="AI1295" s="99">
        <v>0</v>
      </c>
      <c r="AJ1295" s="99">
        <v>623500.78703308105</v>
      </c>
      <c r="AK1295" s="99">
        <v>0</v>
      </c>
      <c r="AL1295" s="99">
        <v>0</v>
      </c>
      <c r="AM1295" s="99">
        <v>373413.128177643</v>
      </c>
      <c r="AN1295" s="99">
        <v>12543682.1055908</v>
      </c>
      <c r="AO1295" s="99">
        <v>46026195.197265603</v>
      </c>
      <c r="AP1295" s="99">
        <v>1366.17834554613</v>
      </c>
      <c r="AQ1295" s="99">
        <v>8074302.9609985398</v>
      </c>
      <c r="AR1295" s="99">
        <v>6049210.5842895498</v>
      </c>
      <c r="AS1295" s="99">
        <v>3108532.7686462398</v>
      </c>
      <c r="AT1295" s="99">
        <v>0</v>
      </c>
      <c r="AU1295" s="99">
        <v>0</v>
      </c>
      <c r="AV1295" s="99">
        <v>42059083.241699196</v>
      </c>
      <c r="AW1295" s="99">
        <v>60898.144457817099</v>
      </c>
      <c r="AX1295" s="99">
        <v>21033369.426513702</v>
      </c>
      <c r="AY1295" s="99">
        <v>16880402.667724598</v>
      </c>
      <c r="AZ1295" s="99">
        <v>10786620.4227295</v>
      </c>
      <c r="BA1295" s="99">
        <v>0</v>
      </c>
      <c r="BB1295" s="99">
        <v>0</v>
      </c>
      <c r="BC1295" s="99">
        <v>5255984.1526489304</v>
      </c>
      <c r="BD1295" s="99">
        <v>0</v>
      </c>
      <c r="BE1295" s="99">
        <v>0</v>
      </c>
      <c r="BF1295" s="99">
        <v>3086231.25213623</v>
      </c>
      <c r="BG1295" s="99">
        <v>42276769.620117202</v>
      </c>
      <c r="BH1295" s="99">
        <v>8615298.1986084003</v>
      </c>
      <c r="BI1295" s="99">
        <v>195.34278416074801</v>
      </c>
      <c r="BJ1295" s="99">
        <v>2486905.7605896001</v>
      </c>
      <c r="BK1295" s="99">
        <v>1784921.5214386</v>
      </c>
      <c r="BL1295" s="99">
        <v>0</v>
      </c>
      <c r="BM1295" s="99">
        <v>0</v>
      </c>
      <c r="BN1295" s="99">
        <v>0</v>
      </c>
      <c r="BO1295" s="99">
        <v>0</v>
      </c>
      <c r="BP1295" s="99">
        <v>0</v>
      </c>
      <c r="BQ1295" s="99">
        <v>0</v>
      </c>
      <c r="BR1295" s="99">
        <v>5103869.66552734</v>
      </c>
      <c r="BS1295" s="99">
        <v>3788840.7492980999</v>
      </c>
      <c r="BT1295" s="99">
        <v>0</v>
      </c>
      <c r="BU1295" s="99">
        <v>0</v>
      </c>
      <c r="BV1295" s="99">
        <v>2225138.9685058598</v>
      </c>
      <c r="BW1295" s="99">
        <v>0</v>
      </c>
      <c r="BX1295" s="99">
        <v>0</v>
      </c>
      <c r="BY1295" s="99">
        <v>0</v>
      </c>
      <c r="BZ1295" s="99">
        <v>0</v>
      </c>
      <c r="CA1295" s="99">
        <v>104256.65019798301</v>
      </c>
      <c r="CB1295" s="99">
        <v>5988811.9784545898</v>
      </c>
      <c r="CC1295" s="99">
        <v>54359972.7509766</v>
      </c>
      <c r="CD1295" s="99">
        <v>11083637.732788101</v>
      </c>
      <c r="CE1295" s="99">
        <v>2960.2915310263602</v>
      </c>
      <c r="CF1295" s="99">
        <v>374805.65112686198</v>
      </c>
      <c r="CG1295" s="99">
        <v>3107261.1862793001</v>
      </c>
      <c r="CH1295" s="99">
        <v>0</v>
      </c>
      <c r="CI1295" s="99">
        <v>107216.107219696</v>
      </c>
      <c r="CJ1295" s="99">
        <v>6345889.5267944299</v>
      </c>
      <c r="CK1295" s="99">
        <v>57462693.663574196</v>
      </c>
      <c r="CL1295" s="99">
        <v>11076403.4915771</v>
      </c>
      <c r="CM1295" s="166">
        <v>144539.43254852301</v>
      </c>
      <c r="CN1295" s="166">
        <v>18891086.754882801</v>
      </c>
      <c r="CO1295" s="166">
        <v>99547767.213867202</v>
      </c>
      <c r="CP1295" s="99">
        <v>11076403.4915771</v>
      </c>
      <c r="CQ1295" s="99">
        <v>0</v>
      </c>
      <c r="CR1295" s="99">
        <v>0</v>
      </c>
      <c r="CS1295" s="99">
        <v>0</v>
      </c>
      <c r="CT1295" s="99">
        <v>0</v>
      </c>
      <c r="CU1295" s="98">
        <v>14253.110968826</v>
      </c>
      <c r="CV1295" s="98">
        <v>40084.170432273</v>
      </c>
      <c r="CW1295" s="98">
        <v>6363617.6295814514</v>
      </c>
      <c r="CX1295" s="98">
        <v>57467233.937255897</v>
      </c>
    </row>
    <row r="1296" spans="1:102" x14ac:dyDescent="0.2">
      <c r="A1296" s="98" t="s">
        <v>71</v>
      </c>
      <c r="B1296" s="100">
        <v>41153</v>
      </c>
      <c r="C1296" s="99">
        <v>89984.272301673904</v>
      </c>
      <c r="D1296" s="99">
        <v>0</v>
      </c>
      <c r="E1296" s="99">
        <v>13708.782199621201</v>
      </c>
      <c r="F1296" s="99">
        <v>11325.1629930735</v>
      </c>
      <c r="G1296" s="99">
        <v>2992.6809026300898</v>
      </c>
      <c r="H1296" s="99">
        <v>0</v>
      </c>
      <c r="I1296" s="99">
        <v>0</v>
      </c>
      <c r="J1296" s="99">
        <v>37505.028242588</v>
      </c>
      <c r="K1296" s="99">
        <v>154.91364023834501</v>
      </c>
      <c r="L1296" s="99">
        <v>53160.532232761398</v>
      </c>
      <c r="M1296" s="99">
        <v>36067.099935054801</v>
      </c>
      <c r="N1296" s="99">
        <v>10440.8614362478</v>
      </c>
      <c r="O1296" s="99">
        <v>0</v>
      </c>
      <c r="P1296" s="99">
        <v>0</v>
      </c>
      <c r="Q1296" s="99">
        <v>4641.5320962667502</v>
      </c>
      <c r="R1296" s="99">
        <v>0</v>
      </c>
      <c r="S1296" s="99">
        <v>0</v>
      </c>
      <c r="T1296" s="99">
        <v>3017.2119812667402</v>
      </c>
      <c r="U1296" s="99">
        <v>37662.630815029101</v>
      </c>
      <c r="V1296" s="99">
        <v>4938756.14916992</v>
      </c>
      <c r="W1296" s="99">
        <v>0</v>
      </c>
      <c r="X1296" s="99">
        <v>939770.54891204799</v>
      </c>
      <c r="Y1296" s="99">
        <v>693762.93946838402</v>
      </c>
      <c r="Z1296" s="99">
        <v>374630.59370040899</v>
      </c>
      <c r="AA1296" s="99">
        <v>0</v>
      </c>
      <c r="AB1296" s="99">
        <v>0</v>
      </c>
      <c r="AC1296" s="99">
        <v>12481174.1452637</v>
      </c>
      <c r="AD1296" s="99">
        <v>18851.467718124401</v>
      </c>
      <c r="AE1296" s="99">
        <v>2203862.8454589802</v>
      </c>
      <c r="AF1296" s="99">
        <v>1787831.14099121</v>
      </c>
      <c r="AG1296" s="99">
        <v>1271139.9631042499</v>
      </c>
      <c r="AH1296" s="99">
        <v>0</v>
      </c>
      <c r="AI1296" s="99">
        <v>0</v>
      </c>
      <c r="AJ1296" s="99">
        <v>617816.66661071801</v>
      </c>
      <c r="AK1296" s="99">
        <v>0</v>
      </c>
      <c r="AL1296" s="99">
        <v>0</v>
      </c>
      <c r="AM1296" s="99">
        <v>376736.99383926397</v>
      </c>
      <c r="AN1296" s="99">
        <v>12526002.4449463</v>
      </c>
      <c r="AO1296" s="99">
        <v>45794506.079589799</v>
      </c>
      <c r="AP1296" s="99">
        <v>0</v>
      </c>
      <c r="AQ1296" s="99">
        <v>7832901.6237792997</v>
      </c>
      <c r="AR1296" s="99">
        <v>5840720.3550415002</v>
      </c>
      <c r="AS1296" s="99">
        <v>3129575.9845581101</v>
      </c>
      <c r="AT1296" s="99">
        <v>0</v>
      </c>
      <c r="AU1296" s="99">
        <v>0</v>
      </c>
      <c r="AV1296" s="99">
        <v>42456909.997558601</v>
      </c>
      <c r="AW1296" s="99">
        <v>59839.974916458101</v>
      </c>
      <c r="AX1296" s="99">
        <v>21023691.326904301</v>
      </c>
      <c r="AY1296" s="99">
        <v>16781206.046875</v>
      </c>
      <c r="AZ1296" s="99">
        <v>10701397.298828101</v>
      </c>
      <c r="BA1296" s="99">
        <v>0</v>
      </c>
      <c r="BB1296" s="99">
        <v>0</v>
      </c>
      <c r="BC1296" s="99">
        <v>5234895.5203857403</v>
      </c>
      <c r="BD1296" s="99">
        <v>0</v>
      </c>
      <c r="BE1296" s="99">
        <v>0</v>
      </c>
      <c r="BF1296" s="99">
        <v>3145727.5954284701</v>
      </c>
      <c r="BG1296" s="99">
        <v>42512741.953125</v>
      </c>
      <c r="BH1296" s="99">
        <v>8752217.7618408203</v>
      </c>
      <c r="BI1296" s="99">
        <v>0</v>
      </c>
      <c r="BJ1296" s="99">
        <v>2483081.4011535598</v>
      </c>
      <c r="BK1296" s="99">
        <v>1782393.3994293199</v>
      </c>
      <c r="BL1296" s="99">
        <v>0</v>
      </c>
      <c r="BM1296" s="99">
        <v>0</v>
      </c>
      <c r="BN1296" s="99">
        <v>0</v>
      </c>
      <c r="BO1296" s="99">
        <v>0</v>
      </c>
      <c r="BP1296" s="99">
        <v>0</v>
      </c>
      <c r="BQ1296" s="99">
        <v>0</v>
      </c>
      <c r="BR1296" s="99">
        <v>5135041.7391357403</v>
      </c>
      <c r="BS1296" s="99">
        <v>3781056.11474609</v>
      </c>
      <c r="BT1296" s="99">
        <v>0</v>
      </c>
      <c r="BU1296" s="99">
        <v>0</v>
      </c>
      <c r="BV1296" s="99">
        <v>2245296.0097656301</v>
      </c>
      <c r="BW1296" s="99">
        <v>0</v>
      </c>
      <c r="BX1296" s="99">
        <v>0</v>
      </c>
      <c r="BY1296" s="99">
        <v>0</v>
      </c>
      <c r="BZ1296" s="99">
        <v>0</v>
      </c>
      <c r="CA1296" s="99">
        <v>103761.439788818</v>
      </c>
      <c r="CB1296" s="99">
        <v>5873681.9712524395</v>
      </c>
      <c r="CC1296" s="99">
        <v>53668257.058593802</v>
      </c>
      <c r="CD1296" s="99">
        <v>11249814.732055699</v>
      </c>
      <c r="CE1296" s="99">
        <v>3002.3387889862101</v>
      </c>
      <c r="CF1296" s="99">
        <v>375622.304504395</v>
      </c>
      <c r="CG1296" s="99">
        <v>3131756.4084777799</v>
      </c>
      <c r="CH1296" s="99">
        <v>0</v>
      </c>
      <c r="CI1296" s="99">
        <v>106781.60245227801</v>
      </c>
      <c r="CJ1296" s="99">
        <v>6245467.0255127</v>
      </c>
      <c r="CK1296" s="99">
        <v>56767820.434570298</v>
      </c>
      <c r="CL1296" s="99">
        <v>11265887.568481401</v>
      </c>
      <c r="CM1296" s="166">
        <v>144065.331666946</v>
      </c>
      <c r="CN1296" s="166">
        <v>18742060.857666001</v>
      </c>
      <c r="CO1296" s="166">
        <v>99134525.578125</v>
      </c>
      <c r="CP1296" s="99">
        <v>11265887.568481401</v>
      </c>
      <c r="CQ1296" s="99">
        <v>0</v>
      </c>
      <c r="CR1296" s="99">
        <v>0</v>
      </c>
      <c r="CS1296" s="99">
        <v>0</v>
      </c>
      <c r="CT1296" s="99">
        <v>0</v>
      </c>
      <c r="CU1296" s="98">
        <v>13866.012641617999</v>
      </c>
      <c r="CV1296" s="98">
        <v>40095.900805644997</v>
      </c>
      <c r="CW1296" s="98">
        <v>6249304.2757568341</v>
      </c>
      <c r="CX1296" s="98">
        <v>56800013.467071585</v>
      </c>
    </row>
    <row r="1297" spans="1:102" x14ac:dyDescent="0.2">
      <c r="A1297" s="98" t="s">
        <v>71</v>
      </c>
      <c r="B1297" s="100">
        <v>41244</v>
      </c>
      <c r="C1297" s="99">
        <v>90028.649610519395</v>
      </c>
      <c r="D1297" s="99">
        <v>0</v>
      </c>
      <c r="E1297" s="99">
        <v>13452.9316331148</v>
      </c>
      <c r="F1297" s="99">
        <v>11113.7810020447</v>
      </c>
      <c r="G1297" s="99">
        <v>2971.31701785326</v>
      </c>
      <c r="H1297" s="99">
        <v>0</v>
      </c>
      <c r="I1297" s="99">
        <v>0</v>
      </c>
      <c r="J1297" s="99">
        <v>37701.182236671397</v>
      </c>
      <c r="K1297" s="99">
        <v>142.05736392177599</v>
      </c>
      <c r="L1297" s="99">
        <v>52414.599981784799</v>
      </c>
      <c r="M1297" s="99">
        <v>36081.532507419601</v>
      </c>
      <c r="N1297" s="99">
        <v>10304.709372043601</v>
      </c>
      <c r="O1297" s="99">
        <v>0</v>
      </c>
      <c r="P1297" s="99">
        <v>0</v>
      </c>
      <c r="Q1297" s="99">
        <v>4648.4063218831998</v>
      </c>
      <c r="R1297" s="99">
        <v>0</v>
      </c>
      <c r="S1297" s="99">
        <v>0</v>
      </c>
      <c r="T1297" s="99">
        <v>2949.9401394128799</v>
      </c>
      <c r="U1297" s="99">
        <v>37846.280164241798</v>
      </c>
      <c r="V1297" s="99">
        <v>4920362.6427002</v>
      </c>
      <c r="W1297" s="99">
        <v>0</v>
      </c>
      <c r="X1297" s="99">
        <v>921406.67814636196</v>
      </c>
      <c r="Y1297" s="99">
        <v>676539.81177520799</v>
      </c>
      <c r="Z1297" s="99">
        <v>379070.47661971999</v>
      </c>
      <c r="AA1297" s="99">
        <v>0</v>
      </c>
      <c r="AB1297" s="99">
        <v>0</v>
      </c>
      <c r="AC1297" s="99">
        <v>12563978.259521499</v>
      </c>
      <c r="AD1297" s="99">
        <v>21045.742523908601</v>
      </c>
      <c r="AE1297" s="99">
        <v>2186889.38754272</v>
      </c>
      <c r="AF1297" s="99">
        <v>1785480.8686065699</v>
      </c>
      <c r="AG1297" s="99">
        <v>1254352.0730133101</v>
      </c>
      <c r="AH1297" s="99">
        <v>0</v>
      </c>
      <c r="AI1297" s="99">
        <v>0</v>
      </c>
      <c r="AJ1297" s="99">
        <v>615891.28636169399</v>
      </c>
      <c r="AK1297" s="99">
        <v>0</v>
      </c>
      <c r="AL1297" s="99">
        <v>0</v>
      </c>
      <c r="AM1297" s="99">
        <v>376231.95889663702</v>
      </c>
      <c r="AN1297" s="99">
        <v>12568161.178100601</v>
      </c>
      <c r="AO1297" s="99">
        <v>45987322.720703103</v>
      </c>
      <c r="AP1297" s="99">
        <v>0</v>
      </c>
      <c r="AQ1297" s="99">
        <v>7742512.8568725605</v>
      </c>
      <c r="AR1297" s="99">
        <v>5764866.3281860398</v>
      </c>
      <c r="AS1297" s="99">
        <v>3152298.1197509798</v>
      </c>
      <c r="AT1297" s="99">
        <v>0</v>
      </c>
      <c r="AU1297" s="99">
        <v>0</v>
      </c>
      <c r="AV1297" s="99">
        <v>42816851.911621101</v>
      </c>
      <c r="AW1297" s="99">
        <v>66978.068997383103</v>
      </c>
      <c r="AX1297" s="99">
        <v>21054594.932617199</v>
      </c>
      <c r="AY1297" s="99">
        <v>16850778.411377002</v>
      </c>
      <c r="AZ1297" s="99">
        <v>10606983.8828125</v>
      </c>
      <c r="BA1297" s="99">
        <v>0</v>
      </c>
      <c r="BB1297" s="99">
        <v>0</v>
      </c>
      <c r="BC1297" s="99">
        <v>5259204.9814453097</v>
      </c>
      <c r="BD1297" s="99">
        <v>0</v>
      </c>
      <c r="BE1297" s="99">
        <v>0</v>
      </c>
      <c r="BF1297" s="99">
        <v>3126887.92224121</v>
      </c>
      <c r="BG1297" s="99">
        <v>42783604.726074196</v>
      </c>
      <c r="BH1297" s="99">
        <v>8786914.6699218806</v>
      </c>
      <c r="BI1297" s="99">
        <v>0</v>
      </c>
      <c r="BJ1297" s="99">
        <v>2445089.3828430199</v>
      </c>
      <c r="BK1297" s="99">
        <v>1736006.7711791999</v>
      </c>
      <c r="BL1297" s="99">
        <v>0</v>
      </c>
      <c r="BM1297" s="99">
        <v>0</v>
      </c>
      <c r="BN1297" s="99">
        <v>0</v>
      </c>
      <c r="BO1297" s="99">
        <v>0</v>
      </c>
      <c r="BP1297" s="99">
        <v>0</v>
      </c>
      <c r="BQ1297" s="99">
        <v>0</v>
      </c>
      <c r="BR1297" s="99">
        <v>5215736.2039184598</v>
      </c>
      <c r="BS1297" s="99">
        <v>3762781.98406982</v>
      </c>
      <c r="BT1297" s="99">
        <v>0</v>
      </c>
      <c r="BU1297" s="99">
        <v>0</v>
      </c>
      <c r="BV1297" s="99">
        <v>2268939.9457702599</v>
      </c>
      <c r="BW1297" s="99">
        <v>0</v>
      </c>
      <c r="BX1297" s="99">
        <v>0</v>
      </c>
      <c r="BY1297" s="99">
        <v>0</v>
      </c>
      <c r="BZ1297" s="99">
        <v>0</v>
      </c>
      <c r="CA1297" s="99">
        <v>103498.014967918</v>
      </c>
      <c r="CB1297" s="99">
        <v>5844494.58557129</v>
      </c>
      <c r="CC1297" s="99">
        <v>53753299.4990234</v>
      </c>
      <c r="CD1297" s="99">
        <v>11217787.8366699</v>
      </c>
      <c r="CE1297" s="99">
        <v>2970.7229742109798</v>
      </c>
      <c r="CF1297" s="99">
        <v>378639.76913070702</v>
      </c>
      <c r="CG1297" s="99">
        <v>3152430.0999755901</v>
      </c>
      <c r="CH1297" s="99">
        <v>0</v>
      </c>
      <c r="CI1297" s="99">
        <v>106429.374566078</v>
      </c>
      <c r="CJ1297" s="99">
        <v>6223492.6838989304</v>
      </c>
      <c r="CK1297" s="99">
        <v>56935653.965332001</v>
      </c>
      <c r="CL1297" s="99">
        <v>11232417.5845947</v>
      </c>
      <c r="CM1297" s="166">
        <v>143787.03633689901</v>
      </c>
      <c r="CN1297" s="166">
        <v>18757919.397216801</v>
      </c>
      <c r="CO1297" s="166">
        <v>99544315.894531295</v>
      </c>
      <c r="CP1297" s="99">
        <v>11232417.5845947</v>
      </c>
      <c r="CQ1297" s="99">
        <v>0</v>
      </c>
      <c r="CR1297" s="99">
        <v>0</v>
      </c>
      <c r="CS1297" s="99">
        <v>0</v>
      </c>
      <c r="CT1297" s="99">
        <v>0</v>
      </c>
      <c r="CU1297" s="98">
        <v>13595.473636421</v>
      </c>
      <c r="CV1297" s="98">
        <v>40297.774989878002</v>
      </c>
      <c r="CW1297" s="98">
        <v>6223134.3547019968</v>
      </c>
      <c r="CX1297" s="98">
        <v>56905729.598998994</v>
      </c>
    </row>
    <row r="1298" spans="1:102" x14ac:dyDescent="0.2">
      <c r="A1298" s="98" t="s">
        <v>71</v>
      </c>
      <c r="B1298" s="100">
        <v>41334</v>
      </c>
      <c r="C1298" s="99">
        <v>88697.136300087004</v>
      </c>
      <c r="D1298" s="99">
        <v>0</v>
      </c>
      <c r="E1298" s="99">
        <v>13046.3828526735</v>
      </c>
      <c r="F1298" s="99">
        <v>10770.0405988693</v>
      </c>
      <c r="G1298" s="99">
        <v>2952.0995080769098</v>
      </c>
      <c r="H1298" s="99">
        <v>0</v>
      </c>
      <c r="I1298" s="99">
        <v>0</v>
      </c>
      <c r="J1298" s="99">
        <v>37613.544740199999</v>
      </c>
      <c r="K1298" s="99">
        <v>133.43825813755399</v>
      </c>
      <c r="L1298" s="99">
        <v>2270.1317217648002</v>
      </c>
      <c r="M1298" s="99">
        <v>35830.262252330802</v>
      </c>
      <c r="N1298" s="99">
        <v>10144.1324369907</v>
      </c>
      <c r="O1298" s="99">
        <v>0</v>
      </c>
      <c r="P1298" s="99">
        <v>48489.381613254503</v>
      </c>
      <c r="Q1298" s="99">
        <v>4607.8228840827896</v>
      </c>
      <c r="R1298" s="99">
        <v>0</v>
      </c>
      <c r="S1298" s="99">
        <v>2930.1477881967999</v>
      </c>
      <c r="T1298" s="99">
        <v>0.98958047557971396</v>
      </c>
      <c r="U1298" s="99">
        <v>37741.090614795699</v>
      </c>
      <c r="V1298" s="99">
        <v>4844503.3283691397</v>
      </c>
      <c r="W1298" s="99">
        <v>0</v>
      </c>
      <c r="X1298" s="99">
        <v>883890.09249877895</v>
      </c>
      <c r="Y1298" s="99">
        <v>654924.88009643601</v>
      </c>
      <c r="Z1298" s="99">
        <v>364651.920207977</v>
      </c>
      <c r="AA1298" s="99">
        <v>0</v>
      </c>
      <c r="AB1298" s="99">
        <v>0</v>
      </c>
      <c r="AC1298" s="99">
        <v>12514130.2700195</v>
      </c>
      <c r="AD1298" s="99">
        <v>17371.947477340698</v>
      </c>
      <c r="AE1298" s="99">
        <v>48802.892477989197</v>
      </c>
      <c r="AF1298" s="99">
        <v>1765679.9989471401</v>
      </c>
      <c r="AG1298" s="99">
        <v>1213068.4123229999</v>
      </c>
      <c r="AH1298" s="99">
        <v>0</v>
      </c>
      <c r="AI1298" s="99">
        <v>2037103.1076507601</v>
      </c>
      <c r="AJ1298" s="99">
        <v>615900.51634216297</v>
      </c>
      <c r="AK1298" s="99">
        <v>0</v>
      </c>
      <c r="AL1298" s="99">
        <v>362335.827213287</v>
      </c>
      <c r="AM1298" s="99">
        <v>220.136862179264</v>
      </c>
      <c r="AN1298" s="99">
        <v>12555199.0166016</v>
      </c>
      <c r="AO1298" s="99">
        <v>45150083.603515603</v>
      </c>
      <c r="AP1298" s="99">
        <v>0</v>
      </c>
      <c r="AQ1298" s="99">
        <v>7397485.02661133</v>
      </c>
      <c r="AR1298" s="99">
        <v>5500275.1497192401</v>
      </c>
      <c r="AS1298" s="99">
        <v>3060952.2506408701</v>
      </c>
      <c r="AT1298" s="99">
        <v>0</v>
      </c>
      <c r="AU1298" s="99">
        <v>0</v>
      </c>
      <c r="AV1298" s="99">
        <v>42773828.668945298</v>
      </c>
      <c r="AW1298" s="99">
        <v>55545.9149918556</v>
      </c>
      <c r="AX1298" s="99">
        <v>473496.69367599499</v>
      </c>
      <c r="AY1298" s="99">
        <v>16691282.190063501</v>
      </c>
      <c r="AZ1298" s="99">
        <v>10283631.7381592</v>
      </c>
      <c r="BA1298" s="99">
        <v>0</v>
      </c>
      <c r="BB1298" s="99">
        <v>19349009.126953099</v>
      </c>
      <c r="BC1298" s="99">
        <v>5223194.4369506799</v>
      </c>
      <c r="BD1298" s="99">
        <v>0</v>
      </c>
      <c r="BE1298" s="99">
        <v>3025762.8157958998</v>
      </c>
      <c r="BF1298" s="99">
        <v>1788.15660136938</v>
      </c>
      <c r="BG1298" s="99">
        <v>43030921.712402299</v>
      </c>
      <c r="BH1298" s="99">
        <v>10373938.3051758</v>
      </c>
      <c r="BI1298" s="99">
        <v>0</v>
      </c>
      <c r="BJ1298" s="99">
        <v>2474881.1291809101</v>
      </c>
      <c r="BK1298" s="99">
        <v>1694937.0142059301</v>
      </c>
      <c r="BL1298" s="99">
        <v>0</v>
      </c>
      <c r="BM1298" s="99">
        <v>0</v>
      </c>
      <c r="BN1298" s="99">
        <v>0</v>
      </c>
      <c r="BO1298" s="99">
        <v>0</v>
      </c>
      <c r="BP1298" s="99">
        <v>0</v>
      </c>
      <c r="BQ1298" s="99">
        <v>0</v>
      </c>
      <c r="BR1298" s="99">
        <v>5374383.0884399395</v>
      </c>
      <c r="BS1298" s="99">
        <v>3758329.37808228</v>
      </c>
      <c r="BT1298" s="99">
        <v>0</v>
      </c>
      <c r="BU1298" s="99">
        <v>1455805.7599945101</v>
      </c>
      <c r="BV1298" s="99">
        <v>2330035.0264587398</v>
      </c>
      <c r="BW1298" s="99">
        <v>0</v>
      </c>
      <c r="BX1298" s="99">
        <v>254843.939756393</v>
      </c>
      <c r="BY1298" s="99">
        <v>0</v>
      </c>
      <c r="BZ1298" s="99">
        <v>0</v>
      </c>
      <c r="CA1298" s="99">
        <v>101652.086215973</v>
      </c>
      <c r="CB1298" s="99">
        <v>5734660.3843994103</v>
      </c>
      <c r="CC1298" s="99">
        <v>52671756.1494141</v>
      </c>
      <c r="CD1298" s="99">
        <v>12869518.853515601</v>
      </c>
      <c r="CE1298" s="99">
        <v>2954.9193950295398</v>
      </c>
      <c r="CF1298" s="99">
        <v>365687.92663574201</v>
      </c>
      <c r="CG1298" s="99">
        <v>3062510.92608643</v>
      </c>
      <c r="CH1298" s="99">
        <v>0</v>
      </c>
      <c r="CI1298" s="99">
        <v>104631.041484833</v>
      </c>
      <c r="CJ1298" s="99">
        <v>6093409.7392578097</v>
      </c>
      <c r="CK1298" s="99">
        <v>55747019.230957001</v>
      </c>
      <c r="CL1298" s="99">
        <v>13105032.4875488</v>
      </c>
      <c r="CM1298" s="166">
        <v>142063.980165482</v>
      </c>
      <c r="CN1298" s="166">
        <v>18660131.3837891</v>
      </c>
      <c r="CO1298" s="166">
        <v>98557381.909179702</v>
      </c>
      <c r="CP1298" s="99">
        <v>13105032.4875488</v>
      </c>
      <c r="CQ1298" s="99">
        <v>0</v>
      </c>
      <c r="CR1298" s="99">
        <v>0</v>
      </c>
      <c r="CS1298" s="99">
        <v>0</v>
      </c>
      <c r="CT1298" s="99">
        <v>0</v>
      </c>
      <c r="CU1298" s="98">
        <v>13177.242467980999</v>
      </c>
      <c r="CV1298" s="98">
        <v>40196.918587369997</v>
      </c>
      <c r="CW1298" s="98">
        <v>6100348.3110351525</v>
      </c>
      <c r="CX1298" s="98">
        <v>55734267.075500533</v>
      </c>
    </row>
    <row r="1299" spans="1:102" x14ac:dyDescent="0.2">
      <c r="A1299" s="98" t="s">
        <v>71</v>
      </c>
      <c r="B1299" s="100">
        <v>41426</v>
      </c>
      <c r="C1299" s="99">
        <v>88863.514119148298</v>
      </c>
      <c r="D1299" s="99">
        <v>0</v>
      </c>
      <c r="E1299" s="99">
        <v>12791.183339834201</v>
      </c>
      <c r="F1299" s="99">
        <v>10552.105604529401</v>
      </c>
      <c r="G1299" s="99">
        <v>3003.60617828369</v>
      </c>
      <c r="H1299" s="99">
        <v>0</v>
      </c>
      <c r="I1299" s="99">
        <v>0</v>
      </c>
      <c r="J1299" s="99">
        <v>37572.667322635702</v>
      </c>
      <c r="K1299" s="99">
        <v>122.53371646627799</v>
      </c>
      <c r="L1299" s="99">
        <v>1794.5491871833799</v>
      </c>
      <c r="M1299" s="99">
        <v>36014.606605052897</v>
      </c>
      <c r="N1299" s="99">
        <v>10003.0563637018</v>
      </c>
      <c r="O1299" s="99">
        <v>0</v>
      </c>
      <c r="P1299" s="99">
        <v>49356.952071666703</v>
      </c>
      <c r="Q1299" s="99">
        <v>4630.5225659012804</v>
      </c>
      <c r="R1299" s="99">
        <v>0</v>
      </c>
      <c r="S1299" s="99">
        <v>2985.4527559876401</v>
      </c>
      <c r="T1299" s="99">
        <v>1.00486460988759</v>
      </c>
      <c r="U1299" s="99">
        <v>37697.020809650399</v>
      </c>
      <c r="V1299" s="99">
        <v>4803027.2655639602</v>
      </c>
      <c r="W1299" s="99">
        <v>0</v>
      </c>
      <c r="X1299" s="99">
        <v>855296.26787567104</v>
      </c>
      <c r="Y1299" s="99">
        <v>636897.52329254197</v>
      </c>
      <c r="Z1299" s="99">
        <v>367070.842761993</v>
      </c>
      <c r="AA1299" s="99">
        <v>0</v>
      </c>
      <c r="AB1299" s="99">
        <v>0</v>
      </c>
      <c r="AC1299" s="99">
        <v>12513592.102783199</v>
      </c>
      <c r="AD1299" s="99">
        <v>15787.1924002171</v>
      </c>
      <c r="AE1299" s="99">
        <v>39650.3977956772</v>
      </c>
      <c r="AF1299" s="99">
        <v>1756190.2293853799</v>
      </c>
      <c r="AG1299" s="99">
        <v>1193276.9984436</v>
      </c>
      <c r="AH1299" s="99">
        <v>0</v>
      </c>
      <c r="AI1299" s="99">
        <v>2059199.5471496601</v>
      </c>
      <c r="AJ1299" s="99">
        <v>617955.00119018601</v>
      </c>
      <c r="AK1299" s="99">
        <v>0</v>
      </c>
      <c r="AL1299" s="99">
        <v>364495.85891342198</v>
      </c>
      <c r="AM1299" s="99">
        <v>247.03399940393899</v>
      </c>
      <c r="AN1299" s="99">
        <v>12521530.619140601</v>
      </c>
      <c r="AO1299" s="99">
        <v>44888411.090332001</v>
      </c>
      <c r="AP1299" s="99">
        <v>0</v>
      </c>
      <c r="AQ1299" s="99">
        <v>7211917.5069580097</v>
      </c>
      <c r="AR1299" s="99">
        <v>5350865.8773193397</v>
      </c>
      <c r="AS1299" s="99">
        <v>3052817.5292968801</v>
      </c>
      <c r="AT1299" s="99">
        <v>0</v>
      </c>
      <c r="AU1299" s="99">
        <v>0</v>
      </c>
      <c r="AV1299" s="99">
        <v>42810606.614746101</v>
      </c>
      <c r="AW1299" s="99">
        <v>50546.139875888803</v>
      </c>
      <c r="AX1299" s="99">
        <v>365080.27089309698</v>
      </c>
      <c r="AY1299" s="99">
        <v>16711868.822143599</v>
      </c>
      <c r="AZ1299" s="99">
        <v>10143560.6981201</v>
      </c>
      <c r="BA1299" s="99">
        <v>0</v>
      </c>
      <c r="BB1299" s="99">
        <v>19629137.4443359</v>
      </c>
      <c r="BC1299" s="99">
        <v>5254622.4235839797</v>
      </c>
      <c r="BD1299" s="99">
        <v>0</v>
      </c>
      <c r="BE1299" s="99">
        <v>3051844.1963806199</v>
      </c>
      <c r="BF1299" s="99">
        <v>2007.7926141768701</v>
      </c>
      <c r="BG1299" s="99">
        <v>42826059.236816399</v>
      </c>
      <c r="BH1299" s="99">
        <v>10524036.2977295</v>
      </c>
      <c r="BI1299" s="99">
        <v>0</v>
      </c>
      <c r="BJ1299" s="99">
        <v>2471245.2209472698</v>
      </c>
      <c r="BK1299" s="99">
        <v>1672000.9291687</v>
      </c>
      <c r="BL1299" s="99">
        <v>0</v>
      </c>
      <c r="BM1299" s="99">
        <v>0</v>
      </c>
      <c r="BN1299" s="99">
        <v>0</v>
      </c>
      <c r="BO1299" s="99">
        <v>0</v>
      </c>
      <c r="BP1299" s="99">
        <v>0</v>
      </c>
      <c r="BQ1299" s="99">
        <v>0</v>
      </c>
      <c r="BR1299" s="99">
        <v>5437992.92370605</v>
      </c>
      <c r="BS1299" s="99">
        <v>3737608.8160705599</v>
      </c>
      <c r="BT1299" s="99">
        <v>0</v>
      </c>
      <c r="BU1299" s="99">
        <v>1483709.4099884001</v>
      </c>
      <c r="BV1299" s="99">
        <v>2377790.8313293499</v>
      </c>
      <c r="BW1299" s="99">
        <v>0</v>
      </c>
      <c r="BX1299" s="99">
        <v>258995.44975662199</v>
      </c>
      <c r="BY1299" s="99">
        <v>0</v>
      </c>
      <c r="BZ1299" s="99">
        <v>0</v>
      </c>
      <c r="CA1299" s="99">
        <v>101648.685350418</v>
      </c>
      <c r="CB1299" s="99">
        <v>5674715.83129883</v>
      </c>
      <c r="CC1299" s="99">
        <v>52230145.515625</v>
      </c>
      <c r="CD1299" s="99">
        <v>12986551.705078101</v>
      </c>
      <c r="CE1299" s="99">
        <v>2996.6248060166799</v>
      </c>
      <c r="CF1299" s="99">
        <v>366648.69741058402</v>
      </c>
      <c r="CG1299" s="99">
        <v>3056062.9554138202</v>
      </c>
      <c r="CH1299" s="99">
        <v>0</v>
      </c>
      <c r="CI1299" s="99">
        <v>104645.65357112901</v>
      </c>
      <c r="CJ1299" s="99">
        <v>6028256.5333252</v>
      </c>
      <c r="CK1299" s="99">
        <v>55349100.518066399</v>
      </c>
      <c r="CL1299" s="99">
        <v>13226956.478271499</v>
      </c>
      <c r="CM1299" s="166">
        <v>141977.59246635399</v>
      </c>
      <c r="CN1299" s="166">
        <v>18548601.707519501</v>
      </c>
      <c r="CO1299" s="166">
        <v>98021507.831054702</v>
      </c>
      <c r="CP1299" s="99">
        <v>13226956.478271499</v>
      </c>
      <c r="CQ1299" s="99">
        <v>0</v>
      </c>
      <c r="CR1299" s="99">
        <v>0</v>
      </c>
      <c r="CS1299" s="99">
        <v>0</v>
      </c>
      <c r="CT1299" s="99">
        <v>0</v>
      </c>
      <c r="CU1299" s="98">
        <v>12916.230296305999</v>
      </c>
      <c r="CV1299" s="98">
        <v>40172.435788297</v>
      </c>
      <c r="CW1299" s="98">
        <v>6041364.5287094144</v>
      </c>
      <c r="CX1299" s="98">
        <v>55286208.471038818</v>
      </c>
    </row>
    <row r="1300" spans="1:102" x14ac:dyDescent="0.2">
      <c r="A1300" s="98" t="s">
        <v>71</v>
      </c>
      <c r="B1300" s="100">
        <v>41518</v>
      </c>
      <c r="C1300" s="99">
        <v>88648.392998695403</v>
      </c>
      <c r="D1300" s="99">
        <v>0</v>
      </c>
      <c r="E1300" s="99">
        <v>12466.0278793573</v>
      </c>
      <c r="F1300" s="99">
        <v>10266.963124513601</v>
      </c>
      <c r="G1300" s="99">
        <v>2932.77209076285</v>
      </c>
      <c r="H1300" s="99">
        <v>0</v>
      </c>
      <c r="I1300" s="99">
        <v>0</v>
      </c>
      <c r="J1300" s="99">
        <v>37339.030820369699</v>
      </c>
      <c r="K1300" s="99">
        <v>110.54116071015601</v>
      </c>
      <c r="L1300" s="99">
        <v>269.45973387733102</v>
      </c>
      <c r="M1300" s="99">
        <v>36220.071918964401</v>
      </c>
      <c r="N1300" s="99">
        <v>9865.2149356603604</v>
      </c>
      <c r="O1300" s="99">
        <v>0</v>
      </c>
      <c r="P1300" s="99">
        <v>50520.0587544441</v>
      </c>
      <c r="Q1300" s="99">
        <v>4608.30568373203</v>
      </c>
      <c r="R1300" s="99">
        <v>0</v>
      </c>
      <c r="S1300" s="99">
        <v>2943.53216272593</v>
      </c>
      <c r="T1300" s="99">
        <v>0.99042131988972004</v>
      </c>
      <c r="U1300" s="99">
        <v>37451.065441131599</v>
      </c>
      <c r="V1300" s="99">
        <v>4790774.08093262</v>
      </c>
      <c r="W1300" s="99">
        <v>0</v>
      </c>
      <c r="X1300" s="99">
        <v>830808.494766235</v>
      </c>
      <c r="Y1300" s="99">
        <v>617538.24407195998</v>
      </c>
      <c r="Z1300" s="99">
        <v>364894.45845031698</v>
      </c>
      <c r="AA1300" s="99">
        <v>0</v>
      </c>
      <c r="AB1300" s="99">
        <v>0</v>
      </c>
      <c r="AC1300" s="99">
        <v>12505083.7973633</v>
      </c>
      <c r="AD1300" s="99">
        <v>15148.0089164972</v>
      </c>
      <c r="AE1300" s="99">
        <v>11385.913166523</v>
      </c>
      <c r="AF1300" s="99">
        <v>1764052.33195496</v>
      </c>
      <c r="AG1300" s="99">
        <v>1170244.4926605199</v>
      </c>
      <c r="AH1300" s="99">
        <v>0</v>
      </c>
      <c r="AI1300" s="99">
        <v>2066120.65190125</v>
      </c>
      <c r="AJ1300" s="99">
        <v>618372.65274047898</v>
      </c>
      <c r="AK1300" s="99">
        <v>0</v>
      </c>
      <c r="AL1300" s="99">
        <v>365408.75263595599</v>
      </c>
      <c r="AM1300" s="99">
        <v>203.850721502677</v>
      </c>
      <c r="AN1300" s="99">
        <v>12501616.029418901</v>
      </c>
      <c r="AO1300" s="99">
        <v>44893591.978515603</v>
      </c>
      <c r="AP1300" s="99">
        <v>0</v>
      </c>
      <c r="AQ1300" s="99">
        <v>6969375.5574340802</v>
      </c>
      <c r="AR1300" s="99">
        <v>5154012.3085327102</v>
      </c>
      <c r="AS1300" s="99">
        <v>3048574.2253418001</v>
      </c>
      <c r="AT1300" s="99">
        <v>0</v>
      </c>
      <c r="AU1300" s="99">
        <v>0</v>
      </c>
      <c r="AV1300" s="99">
        <v>42846060.309570298</v>
      </c>
      <c r="AW1300" s="99">
        <v>48577.505198478699</v>
      </c>
      <c r="AX1300" s="99">
        <v>123843.04600334199</v>
      </c>
      <c r="AY1300" s="99">
        <v>16834082.8671875</v>
      </c>
      <c r="AZ1300" s="99">
        <v>9977733.12426758</v>
      </c>
      <c r="BA1300" s="99">
        <v>0</v>
      </c>
      <c r="BB1300" s="99">
        <v>19854943.1245117</v>
      </c>
      <c r="BC1300" s="99">
        <v>5290083.7131957998</v>
      </c>
      <c r="BD1300" s="99">
        <v>0</v>
      </c>
      <c r="BE1300" s="99">
        <v>3052292.5019531301</v>
      </c>
      <c r="BF1300" s="99">
        <v>1647.05838891864</v>
      </c>
      <c r="BG1300" s="99">
        <v>42756015.511230499</v>
      </c>
      <c r="BH1300" s="99">
        <v>10520259.884277301</v>
      </c>
      <c r="BI1300" s="99">
        <v>0</v>
      </c>
      <c r="BJ1300" s="99">
        <v>2438402.3492431599</v>
      </c>
      <c r="BK1300" s="99">
        <v>1657840.0221404999</v>
      </c>
      <c r="BL1300" s="99">
        <v>0</v>
      </c>
      <c r="BM1300" s="99">
        <v>0</v>
      </c>
      <c r="BN1300" s="99">
        <v>0</v>
      </c>
      <c r="BO1300" s="99">
        <v>0</v>
      </c>
      <c r="BP1300" s="99">
        <v>0</v>
      </c>
      <c r="BQ1300" s="99">
        <v>0</v>
      </c>
      <c r="BR1300" s="99">
        <v>5520412.0505981399</v>
      </c>
      <c r="BS1300" s="99">
        <v>3670597.8026428199</v>
      </c>
      <c r="BT1300" s="99">
        <v>0</v>
      </c>
      <c r="BU1300" s="99">
        <v>1231058.5799865699</v>
      </c>
      <c r="BV1300" s="99">
        <v>2386919.67218018</v>
      </c>
      <c r="BW1300" s="99">
        <v>0</v>
      </c>
      <c r="BX1300" s="99">
        <v>210942.459815979</v>
      </c>
      <c r="BY1300" s="99">
        <v>0</v>
      </c>
      <c r="BZ1300" s="99">
        <v>0</v>
      </c>
      <c r="CA1300" s="99">
        <v>101228.48279953</v>
      </c>
      <c r="CB1300" s="99">
        <v>5614230.0396118201</v>
      </c>
      <c r="CC1300" s="99">
        <v>51888742.0859375</v>
      </c>
      <c r="CD1300" s="99">
        <v>12959066.736328101</v>
      </c>
      <c r="CE1300" s="99">
        <v>2939.84740307927</v>
      </c>
      <c r="CF1300" s="99">
        <v>365595.07307815598</v>
      </c>
      <c r="CG1300" s="99">
        <v>3051062.2533874498</v>
      </c>
      <c r="CH1300" s="99">
        <v>0</v>
      </c>
      <c r="CI1300" s="99">
        <v>104178.832578659</v>
      </c>
      <c r="CJ1300" s="99">
        <v>5974431.9035644503</v>
      </c>
      <c r="CK1300" s="99">
        <v>54976982.693359397</v>
      </c>
      <c r="CL1300" s="99">
        <v>13202686.5693359</v>
      </c>
      <c r="CM1300" s="166">
        <v>141259.622501373</v>
      </c>
      <c r="CN1300" s="166">
        <v>18439447.0849609</v>
      </c>
      <c r="CO1300" s="166">
        <v>97523244.277343795</v>
      </c>
      <c r="CP1300" s="99">
        <v>13202686.5693359</v>
      </c>
      <c r="CQ1300" s="99">
        <v>0</v>
      </c>
      <c r="CR1300" s="99">
        <v>0</v>
      </c>
      <c r="CS1300" s="99">
        <v>0</v>
      </c>
      <c r="CT1300" s="99">
        <v>0</v>
      </c>
      <c r="CU1300" s="98">
        <v>12582.518559159</v>
      </c>
      <c r="CV1300" s="98">
        <v>39920.051151284999</v>
      </c>
      <c r="CW1300" s="98">
        <v>5979825.1126899756</v>
      </c>
      <c r="CX1300" s="98">
        <v>54939804.339324951</v>
      </c>
    </row>
    <row r="1301" spans="1:102" x14ac:dyDescent="0.2">
      <c r="A1301" s="98" t="s">
        <v>71</v>
      </c>
      <c r="B1301" s="100">
        <v>41609</v>
      </c>
      <c r="C1301" s="99">
        <v>88041.401137352004</v>
      </c>
      <c r="D1301" s="99">
        <v>0</v>
      </c>
      <c r="E1301" s="99">
        <v>12174.240888357201</v>
      </c>
      <c r="F1301" s="99">
        <v>10047.8957109451</v>
      </c>
      <c r="G1301" s="99">
        <v>2913.1259488761398</v>
      </c>
      <c r="H1301" s="99">
        <v>0</v>
      </c>
      <c r="I1301" s="99">
        <v>0</v>
      </c>
      <c r="J1301" s="99">
        <v>36901.6320714951</v>
      </c>
      <c r="K1301" s="99">
        <v>108.998012424447</v>
      </c>
      <c r="L1301" s="99">
        <v>178.96997799910599</v>
      </c>
      <c r="M1301" s="99">
        <v>36009.677918911002</v>
      </c>
      <c r="N1301" s="99">
        <v>9714.9388549327905</v>
      </c>
      <c r="O1301" s="99">
        <v>0</v>
      </c>
      <c r="P1301" s="99">
        <v>49794.419267654397</v>
      </c>
      <c r="Q1301" s="99">
        <v>4518.7383856773404</v>
      </c>
      <c r="R1301" s="99">
        <v>0</v>
      </c>
      <c r="S1301" s="99">
        <v>2897.1761285960702</v>
      </c>
      <c r="T1301" s="99">
        <v>1.0154840969480601</v>
      </c>
      <c r="U1301" s="99">
        <v>37013.078909397103</v>
      </c>
      <c r="V1301" s="99">
        <v>4712233.3621215802</v>
      </c>
      <c r="W1301" s="99">
        <v>0</v>
      </c>
      <c r="X1301" s="99">
        <v>791192.27567291295</v>
      </c>
      <c r="Y1301" s="99">
        <v>600475.00373077404</v>
      </c>
      <c r="Z1301" s="99">
        <v>357464.81568908697</v>
      </c>
      <c r="AA1301" s="99">
        <v>0</v>
      </c>
      <c r="AB1301" s="99">
        <v>0</v>
      </c>
      <c r="AC1301" s="99">
        <v>12379277.609375</v>
      </c>
      <c r="AD1301" s="99">
        <v>16392.520170927</v>
      </c>
      <c r="AE1301" s="99">
        <v>9448.0374068021792</v>
      </c>
      <c r="AF1301" s="99">
        <v>1747976.7766571001</v>
      </c>
      <c r="AG1301" s="99">
        <v>1128818.72227478</v>
      </c>
      <c r="AH1301" s="99">
        <v>0</v>
      </c>
      <c r="AI1301" s="99">
        <v>2019456.91105652</v>
      </c>
      <c r="AJ1301" s="99">
        <v>609953.70806884801</v>
      </c>
      <c r="AK1301" s="99">
        <v>0</v>
      </c>
      <c r="AL1301" s="99">
        <v>355900.701644897</v>
      </c>
      <c r="AM1301" s="99">
        <v>225.31292143650401</v>
      </c>
      <c r="AN1301" s="99">
        <v>12390390.181762701</v>
      </c>
      <c r="AO1301" s="99">
        <v>44397926.457031302</v>
      </c>
      <c r="AP1301" s="99">
        <v>0</v>
      </c>
      <c r="AQ1301" s="99">
        <v>6683392.5750122098</v>
      </c>
      <c r="AR1301" s="99">
        <v>4946917.4202270498</v>
      </c>
      <c r="AS1301" s="99">
        <v>3000370.4526367201</v>
      </c>
      <c r="AT1301" s="99">
        <v>0</v>
      </c>
      <c r="AU1301" s="99">
        <v>0</v>
      </c>
      <c r="AV1301" s="99">
        <v>42725076.0556641</v>
      </c>
      <c r="AW1301" s="99">
        <v>52975.936398029298</v>
      </c>
      <c r="AX1301" s="99">
        <v>97554.416366577105</v>
      </c>
      <c r="AY1301" s="99">
        <v>16676993.6865234</v>
      </c>
      <c r="AZ1301" s="99">
        <v>9657109.7810058594</v>
      </c>
      <c r="BA1301" s="99">
        <v>0</v>
      </c>
      <c r="BB1301" s="99">
        <v>19456091.561279301</v>
      </c>
      <c r="BC1301" s="99">
        <v>5226926.19812012</v>
      </c>
      <c r="BD1301" s="99">
        <v>0</v>
      </c>
      <c r="BE1301" s="99">
        <v>2983454.2454528799</v>
      </c>
      <c r="BF1301" s="99">
        <v>1794.78428293765</v>
      </c>
      <c r="BG1301" s="99">
        <v>42753144.909179702</v>
      </c>
      <c r="BH1301" s="99">
        <v>10465422.5897217</v>
      </c>
      <c r="BI1301" s="99">
        <v>0</v>
      </c>
      <c r="BJ1301" s="99">
        <v>2374450.87109375</v>
      </c>
      <c r="BK1301" s="99">
        <v>1591080.1290130599</v>
      </c>
      <c r="BL1301" s="99">
        <v>0</v>
      </c>
      <c r="BM1301" s="99">
        <v>0</v>
      </c>
      <c r="BN1301" s="99">
        <v>0</v>
      </c>
      <c r="BO1301" s="99">
        <v>0</v>
      </c>
      <c r="BP1301" s="99">
        <v>0</v>
      </c>
      <c r="BQ1301" s="99">
        <v>0</v>
      </c>
      <c r="BR1301" s="99">
        <v>5495476.4954223596</v>
      </c>
      <c r="BS1301" s="99">
        <v>3568744.6575317401</v>
      </c>
      <c r="BT1301" s="99">
        <v>0</v>
      </c>
      <c r="BU1301" s="99">
        <v>1435900.1899871801</v>
      </c>
      <c r="BV1301" s="99">
        <v>2381969.32458496</v>
      </c>
      <c r="BW1301" s="99">
        <v>0</v>
      </c>
      <c r="BX1301" s="99">
        <v>238154.34979629499</v>
      </c>
      <c r="BY1301" s="99">
        <v>0</v>
      </c>
      <c r="BZ1301" s="99">
        <v>0</v>
      </c>
      <c r="CA1301" s="99">
        <v>100216.79861545601</v>
      </c>
      <c r="CB1301" s="99">
        <v>5503712.3630371103</v>
      </c>
      <c r="CC1301" s="99">
        <v>50982904.979980499</v>
      </c>
      <c r="CD1301" s="99">
        <v>12829303.131347699</v>
      </c>
      <c r="CE1301" s="99">
        <v>2913.79419788718</v>
      </c>
      <c r="CF1301" s="99">
        <v>357159.11675643898</v>
      </c>
      <c r="CG1301" s="99">
        <v>3001398.2232360798</v>
      </c>
      <c r="CH1301" s="99">
        <v>0</v>
      </c>
      <c r="CI1301" s="99">
        <v>103096.179978371</v>
      </c>
      <c r="CJ1301" s="99">
        <v>5868196.9072265597</v>
      </c>
      <c r="CK1301" s="99">
        <v>53981167.1474609</v>
      </c>
      <c r="CL1301" s="99">
        <v>13087557.440551801</v>
      </c>
      <c r="CM1301" s="166">
        <v>139682.99435997001</v>
      </c>
      <c r="CN1301" s="166">
        <v>18263346.925292999</v>
      </c>
      <c r="CO1301" s="166">
        <v>96863711.666992202</v>
      </c>
      <c r="CP1301" s="99">
        <v>13087557.440551801</v>
      </c>
      <c r="CQ1301" s="99">
        <v>0</v>
      </c>
      <c r="CR1301" s="99">
        <v>0</v>
      </c>
      <c r="CS1301" s="99">
        <v>0</v>
      </c>
      <c r="CT1301" s="99">
        <v>0</v>
      </c>
      <c r="CU1301" s="98">
        <v>12282.120899092</v>
      </c>
      <c r="CV1301" s="98">
        <v>39469.922918163</v>
      </c>
      <c r="CW1301" s="98">
        <v>5860871.4797935495</v>
      </c>
      <c r="CX1301" s="98">
        <v>53984303.203216575</v>
      </c>
    </row>
    <row r="1302" spans="1:102" x14ac:dyDescent="0.2">
      <c r="A1302" s="98" t="s">
        <v>71</v>
      </c>
      <c r="B1302" s="100">
        <v>41699</v>
      </c>
      <c r="C1302" s="99">
        <v>88180.717877388</v>
      </c>
      <c r="D1302" s="99">
        <v>0</v>
      </c>
      <c r="E1302" s="99">
        <v>12046.754489660299</v>
      </c>
      <c r="F1302" s="99">
        <v>9963.5790059566498</v>
      </c>
      <c r="G1302" s="99">
        <v>2903.5349389910698</v>
      </c>
      <c r="H1302" s="99">
        <v>0</v>
      </c>
      <c r="I1302" s="99">
        <v>0</v>
      </c>
      <c r="J1302" s="99">
        <v>36943.027327060699</v>
      </c>
      <c r="K1302" s="99">
        <v>82.802584935911</v>
      </c>
      <c r="L1302" s="99">
        <v>204.07669566571701</v>
      </c>
      <c r="M1302" s="99">
        <v>36276.012231349901</v>
      </c>
      <c r="N1302" s="99">
        <v>9593.7040750980395</v>
      </c>
      <c r="O1302" s="99">
        <v>0</v>
      </c>
      <c r="P1302" s="99">
        <v>49352.877789974198</v>
      </c>
      <c r="Q1302" s="99">
        <v>4523.0349307656297</v>
      </c>
      <c r="R1302" s="99">
        <v>0</v>
      </c>
      <c r="S1302" s="99">
        <v>2885.2349182367302</v>
      </c>
      <c r="T1302" s="99">
        <v>0.991149061570468</v>
      </c>
      <c r="U1302" s="99">
        <v>37020.5571808815</v>
      </c>
      <c r="V1302" s="99">
        <v>4711484.0604858398</v>
      </c>
      <c r="W1302" s="99">
        <v>0</v>
      </c>
      <c r="X1302" s="99">
        <v>771445.90306854201</v>
      </c>
      <c r="Y1302" s="99">
        <v>588363.21545410203</v>
      </c>
      <c r="Z1302" s="99">
        <v>352315.41873550398</v>
      </c>
      <c r="AA1302" s="99">
        <v>0</v>
      </c>
      <c r="AB1302" s="99">
        <v>0</v>
      </c>
      <c r="AC1302" s="99">
        <v>12313716.0506592</v>
      </c>
      <c r="AD1302" s="99">
        <v>14656.399885892901</v>
      </c>
      <c r="AE1302" s="99">
        <v>9225.2571946382504</v>
      </c>
      <c r="AF1302" s="99">
        <v>1756866.95431519</v>
      </c>
      <c r="AG1302" s="99">
        <v>1110175.4153747601</v>
      </c>
      <c r="AH1302" s="99">
        <v>0</v>
      </c>
      <c r="AI1302" s="99">
        <v>1984384.1757507301</v>
      </c>
      <c r="AJ1302" s="99">
        <v>608067.99500274705</v>
      </c>
      <c r="AK1302" s="99">
        <v>0</v>
      </c>
      <c r="AL1302" s="99">
        <v>349837.54534149199</v>
      </c>
      <c r="AM1302" s="99">
        <v>231.492771394551</v>
      </c>
      <c r="AN1302" s="99">
        <v>12333741.618652301</v>
      </c>
      <c r="AO1302" s="99">
        <v>44637124.723632798</v>
      </c>
      <c r="AP1302" s="99">
        <v>0</v>
      </c>
      <c r="AQ1302" s="99">
        <v>6518063.6262207003</v>
      </c>
      <c r="AR1302" s="99">
        <v>4874645.2984008798</v>
      </c>
      <c r="AS1302" s="99">
        <v>2984339.3701477102</v>
      </c>
      <c r="AT1302" s="99">
        <v>0</v>
      </c>
      <c r="AU1302" s="99">
        <v>0</v>
      </c>
      <c r="AV1302" s="99">
        <v>42740066.864746101</v>
      </c>
      <c r="AW1302" s="99">
        <v>47711.995611190803</v>
      </c>
      <c r="AX1302" s="99">
        <v>102257.53040504501</v>
      </c>
      <c r="AY1302" s="99">
        <v>16963402.9929199</v>
      </c>
      <c r="AZ1302" s="99">
        <v>9562827.62353516</v>
      </c>
      <c r="BA1302" s="99">
        <v>0</v>
      </c>
      <c r="BB1302" s="99">
        <v>19156213.037109401</v>
      </c>
      <c r="BC1302" s="99">
        <v>5191446.3939819299</v>
      </c>
      <c r="BD1302" s="99">
        <v>0</v>
      </c>
      <c r="BE1302" s="99">
        <v>2970532.3071594201</v>
      </c>
      <c r="BF1302" s="99">
        <v>1880.0701716989299</v>
      </c>
      <c r="BG1302" s="99">
        <v>42846463.7197266</v>
      </c>
      <c r="BH1302" s="99">
        <v>10432072.079223599</v>
      </c>
      <c r="BI1302" s="99">
        <v>0</v>
      </c>
      <c r="BJ1302" s="99">
        <v>2332850.78308105</v>
      </c>
      <c r="BK1302" s="99">
        <v>1562963.32981873</v>
      </c>
      <c r="BL1302" s="99">
        <v>0</v>
      </c>
      <c r="BM1302" s="99">
        <v>0</v>
      </c>
      <c r="BN1302" s="99">
        <v>0</v>
      </c>
      <c r="BO1302" s="99">
        <v>0</v>
      </c>
      <c r="BP1302" s="99">
        <v>0</v>
      </c>
      <c r="BQ1302" s="99">
        <v>0</v>
      </c>
      <c r="BR1302" s="99">
        <v>5480769.2543945303</v>
      </c>
      <c r="BS1302" s="99">
        <v>3529207.8275146498</v>
      </c>
      <c r="BT1302" s="99">
        <v>0</v>
      </c>
      <c r="BU1302" s="99">
        <v>1415376.49998474</v>
      </c>
      <c r="BV1302" s="99">
        <v>2373914.9580383301</v>
      </c>
      <c r="BW1302" s="99">
        <v>0</v>
      </c>
      <c r="BX1302" s="99">
        <v>247685.709802628</v>
      </c>
      <c r="BY1302" s="99">
        <v>0</v>
      </c>
      <c r="BZ1302" s="99">
        <v>0</v>
      </c>
      <c r="CA1302" s="99">
        <v>100098.90551948499</v>
      </c>
      <c r="CB1302" s="99">
        <v>5499507.4007568397</v>
      </c>
      <c r="CC1302" s="99">
        <v>51378227.682128899</v>
      </c>
      <c r="CD1302" s="99">
        <v>12783426.2034912</v>
      </c>
      <c r="CE1302" s="99">
        <v>2905.4364921748602</v>
      </c>
      <c r="CF1302" s="99">
        <v>353185.40387725801</v>
      </c>
      <c r="CG1302" s="99">
        <v>2984499.7303161598</v>
      </c>
      <c r="CH1302" s="99">
        <v>0</v>
      </c>
      <c r="CI1302" s="99">
        <v>103030.041757584</v>
      </c>
      <c r="CJ1302" s="99">
        <v>5837975.6284790002</v>
      </c>
      <c r="CK1302" s="99">
        <v>54401509.831542999</v>
      </c>
      <c r="CL1302" s="99">
        <v>13004400.0777588</v>
      </c>
      <c r="CM1302" s="166">
        <v>139788.729242325</v>
      </c>
      <c r="CN1302" s="166">
        <v>18174833.4541016</v>
      </c>
      <c r="CO1302" s="166">
        <v>97060763.729492202</v>
      </c>
      <c r="CP1302" s="99">
        <v>13004400.0777588</v>
      </c>
      <c r="CQ1302" s="99">
        <v>0</v>
      </c>
      <c r="CR1302" s="99">
        <v>0</v>
      </c>
      <c r="CS1302" s="99">
        <v>0</v>
      </c>
      <c r="CT1302" s="99">
        <v>0</v>
      </c>
      <c r="CU1302" s="98">
        <v>12125.295537067001</v>
      </c>
      <c r="CV1302" s="98">
        <v>39484.784763999</v>
      </c>
      <c r="CW1302" s="98">
        <v>5852692.804634098</v>
      </c>
      <c r="CX1302" s="98">
        <v>54362727.412445061</v>
      </c>
    </row>
    <row r="1303" spans="1:102" x14ac:dyDescent="0.2">
      <c r="A1303" s="98" t="s">
        <v>71</v>
      </c>
      <c r="B1303" s="100">
        <v>41791</v>
      </c>
      <c r="C1303" s="99">
        <v>87688.458048820496</v>
      </c>
      <c r="D1303" s="99">
        <v>0</v>
      </c>
      <c r="E1303" s="99">
        <v>11754.8521192074</v>
      </c>
      <c r="F1303" s="99">
        <v>9760.6046676635706</v>
      </c>
      <c r="G1303" s="99">
        <v>2895.31824833155</v>
      </c>
      <c r="H1303" s="99">
        <v>0</v>
      </c>
      <c r="I1303" s="99">
        <v>0</v>
      </c>
      <c r="J1303" s="99">
        <v>37005.4717550278</v>
      </c>
      <c r="K1303" s="99">
        <v>58.637413409072899</v>
      </c>
      <c r="L1303" s="99">
        <v>582.38145846128498</v>
      </c>
      <c r="M1303" s="99">
        <v>36104.199297428102</v>
      </c>
      <c r="N1303" s="99">
        <v>9478.3014060258902</v>
      </c>
      <c r="O1303" s="99">
        <v>0</v>
      </c>
      <c r="P1303" s="99">
        <v>48835.866366863302</v>
      </c>
      <c r="Q1303" s="99">
        <v>4480.2919872403099</v>
      </c>
      <c r="R1303" s="99">
        <v>0</v>
      </c>
      <c r="S1303" s="99">
        <v>2878.5376187264901</v>
      </c>
      <c r="T1303" s="99">
        <v>1.00472517232993</v>
      </c>
      <c r="U1303" s="99">
        <v>37062.1085162163</v>
      </c>
      <c r="V1303" s="99">
        <v>4679128.7634887705</v>
      </c>
      <c r="W1303" s="99">
        <v>0</v>
      </c>
      <c r="X1303" s="99">
        <v>751215.613098145</v>
      </c>
      <c r="Y1303" s="99">
        <v>572267.14457702602</v>
      </c>
      <c r="Z1303" s="99">
        <v>347985.63625717198</v>
      </c>
      <c r="AA1303" s="99">
        <v>0</v>
      </c>
      <c r="AB1303" s="99">
        <v>0</v>
      </c>
      <c r="AC1303" s="99">
        <v>12326752.1173096</v>
      </c>
      <c r="AD1303" s="99">
        <v>12512.014456749001</v>
      </c>
      <c r="AE1303" s="99">
        <v>15006.3239240646</v>
      </c>
      <c r="AF1303" s="99">
        <v>1757014.66908264</v>
      </c>
      <c r="AG1303" s="99">
        <v>1091646.9901886</v>
      </c>
      <c r="AH1303" s="99">
        <v>0</v>
      </c>
      <c r="AI1303" s="99">
        <v>1950451.06538391</v>
      </c>
      <c r="AJ1303" s="99">
        <v>600474.19521331799</v>
      </c>
      <c r="AK1303" s="99">
        <v>0</v>
      </c>
      <c r="AL1303" s="99">
        <v>345377.15347671497</v>
      </c>
      <c r="AM1303" s="99">
        <v>243.82795030996201</v>
      </c>
      <c r="AN1303" s="99">
        <v>12341321.599731401</v>
      </c>
      <c r="AO1303" s="99">
        <v>44433137.100097701</v>
      </c>
      <c r="AP1303" s="99">
        <v>0</v>
      </c>
      <c r="AQ1303" s="99">
        <v>6291829.1607055701</v>
      </c>
      <c r="AR1303" s="99">
        <v>4722097.7285766602</v>
      </c>
      <c r="AS1303" s="99">
        <v>2964477.8043518099</v>
      </c>
      <c r="AT1303" s="99">
        <v>0</v>
      </c>
      <c r="AU1303" s="99">
        <v>0</v>
      </c>
      <c r="AV1303" s="99">
        <v>42858328.681152299</v>
      </c>
      <c r="AW1303" s="99">
        <v>40826.108641624502</v>
      </c>
      <c r="AX1303" s="99">
        <v>138800.747930527</v>
      </c>
      <c r="AY1303" s="99">
        <v>16971856.467285201</v>
      </c>
      <c r="AZ1303" s="99">
        <v>9422135.76953125</v>
      </c>
      <c r="BA1303" s="99">
        <v>0</v>
      </c>
      <c r="BB1303" s="99">
        <v>18891318.4997559</v>
      </c>
      <c r="BC1303" s="99">
        <v>5157453.5527954102</v>
      </c>
      <c r="BD1303" s="99">
        <v>0</v>
      </c>
      <c r="BE1303" s="99">
        <v>2938381.5931701702</v>
      </c>
      <c r="BF1303" s="99">
        <v>1980.82879893482</v>
      </c>
      <c r="BG1303" s="99">
        <v>42913914.7568359</v>
      </c>
      <c r="BH1303" s="99">
        <v>10400013.5662842</v>
      </c>
      <c r="BI1303" s="99">
        <v>0</v>
      </c>
      <c r="BJ1303" s="99">
        <v>2276572.5744628902</v>
      </c>
      <c r="BK1303" s="99">
        <v>1528658.14505005</v>
      </c>
      <c r="BL1303" s="99">
        <v>0</v>
      </c>
      <c r="BM1303" s="99">
        <v>0</v>
      </c>
      <c r="BN1303" s="99">
        <v>0</v>
      </c>
      <c r="BO1303" s="99">
        <v>0</v>
      </c>
      <c r="BP1303" s="99">
        <v>0</v>
      </c>
      <c r="BQ1303" s="99">
        <v>0</v>
      </c>
      <c r="BR1303" s="99">
        <v>5528026.3538818397</v>
      </c>
      <c r="BS1303" s="99">
        <v>3469051.8415527302</v>
      </c>
      <c r="BT1303" s="99">
        <v>0</v>
      </c>
      <c r="BU1303" s="99">
        <v>1404731.0999908401</v>
      </c>
      <c r="BV1303" s="99">
        <v>2358436.9710998498</v>
      </c>
      <c r="BW1303" s="99">
        <v>0</v>
      </c>
      <c r="BX1303" s="99">
        <v>247442.18980789199</v>
      </c>
      <c r="BY1303" s="99">
        <v>0</v>
      </c>
      <c r="BZ1303" s="99">
        <v>0</v>
      </c>
      <c r="CA1303" s="99">
        <v>99459.377563476606</v>
      </c>
      <c r="CB1303" s="99">
        <v>5424592.8156127902</v>
      </c>
      <c r="CC1303" s="99">
        <v>50618652.283691399</v>
      </c>
      <c r="CD1303" s="99">
        <v>12673618.236816401</v>
      </c>
      <c r="CE1303" s="99">
        <v>2892.6547556519499</v>
      </c>
      <c r="CF1303" s="99">
        <v>347837.639350891</v>
      </c>
      <c r="CG1303" s="99">
        <v>2968843.0207824698</v>
      </c>
      <c r="CH1303" s="99">
        <v>0</v>
      </c>
      <c r="CI1303" s="99">
        <v>102352.63880443601</v>
      </c>
      <c r="CJ1303" s="99">
        <v>5772211.8248290997</v>
      </c>
      <c r="CK1303" s="99">
        <v>53579731.2890625</v>
      </c>
      <c r="CL1303" s="99">
        <v>12899696.793945299</v>
      </c>
      <c r="CM1303" s="166">
        <v>139066.89930343599</v>
      </c>
      <c r="CN1303" s="166">
        <v>18105472.378662098</v>
      </c>
      <c r="CO1303" s="166">
        <v>96485147.921875</v>
      </c>
      <c r="CP1303" s="99">
        <v>12899696.793945299</v>
      </c>
      <c r="CQ1303" s="99">
        <v>0</v>
      </c>
      <c r="CR1303" s="99">
        <v>0</v>
      </c>
      <c r="CS1303" s="99">
        <v>0</v>
      </c>
      <c r="CT1303" s="99">
        <v>0</v>
      </c>
      <c r="CU1303" s="98">
        <v>11816.414007351999</v>
      </c>
      <c r="CV1303" s="98">
        <v>39548.270488435002</v>
      </c>
      <c r="CW1303" s="98">
        <v>5772430.4549636813</v>
      </c>
      <c r="CX1303" s="98">
        <v>53587495.30447387</v>
      </c>
    </row>
    <row r="1304" spans="1:102" x14ac:dyDescent="0.2">
      <c r="A1304" s="98" t="s">
        <v>71</v>
      </c>
      <c r="B1304" s="100">
        <v>41883</v>
      </c>
      <c r="C1304" s="99">
        <v>87703.670938491807</v>
      </c>
      <c r="D1304" s="99">
        <v>0</v>
      </c>
      <c r="E1304" s="99">
        <v>11300.3183287382</v>
      </c>
      <c r="F1304" s="99">
        <v>9403.7244558334405</v>
      </c>
      <c r="G1304" s="99">
        <v>2894.7802646458099</v>
      </c>
      <c r="H1304" s="99">
        <v>0</v>
      </c>
      <c r="I1304" s="99">
        <v>0</v>
      </c>
      <c r="J1304" s="99">
        <v>36955.448278427102</v>
      </c>
      <c r="K1304" s="99">
        <v>41.483097092714203</v>
      </c>
      <c r="L1304" s="99">
        <v>262.12738200649602</v>
      </c>
      <c r="M1304" s="99">
        <v>36315.965203762098</v>
      </c>
      <c r="N1304" s="99">
        <v>9373.8617454767209</v>
      </c>
      <c r="O1304" s="99">
        <v>0</v>
      </c>
      <c r="P1304" s="99">
        <v>48786.775351524397</v>
      </c>
      <c r="Q1304" s="99">
        <v>4481.3995289802597</v>
      </c>
      <c r="R1304" s="99">
        <v>0</v>
      </c>
      <c r="S1304" s="99">
        <v>2889.9364634752301</v>
      </c>
      <c r="T1304" s="99">
        <v>0.98733736367284997</v>
      </c>
      <c r="U1304" s="99">
        <v>37002.659617900797</v>
      </c>
      <c r="V1304" s="99">
        <v>4662901.8615722703</v>
      </c>
      <c r="W1304" s="99">
        <v>0</v>
      </c>
      <c r="X1304" s="99">
        <v>719377.45075225795</v>
      </c>
      <c r="Y1304" s="99">
        <v>558221.21605682396</v>
      </c>
      <c r="Z1304" s="99">
        <v>345017.15544128401</v>
      </c>
      <c r="AA1304" s="99">
        <v>0</v>
      </c>
      <c r="AB1304" s="99">
        <v>0</v>
      </c>
      <c r="AC1304" s="99">
        <v>12265470.7996826</v>
      </c>
      <c r="AD1304" s="99">
        <v>8687.7871536016501</v>
      </c>
      <c r="AE1304" s="99">
        <v>16835.270921230302</v>
      </c>
      <c r="AF1304" s="99">
        <v>1765224.7952728299</v>
      </c>
      <c r="AG1304" s="99">
        <v>1073038.5284271201</v>
      </c>
      <c r="AH1304" s="99">
        <v>0</v>
      </c>
      <c r="AI1304" s="99">
        <v>1938661.4286956801</v>
      </c>
      <c r="AJ1304" s="99">
        <v>597886.39767456101</v>
      </c>
      <c r="AK1304" s="99">
        <v>0</v>
      </c>
      <c r="AL1304" s="99">
        <v>342478.34371185303</v>
      </c>
      <c r="AM1304" s="99">
        <v>286.20993104577099</v>
      </c>
      <c r="AN1304" s="99">
        <v>12298664.228149399</v>
      </c>
      <c r="AO1304" s="99">
        <v>44383413.439941399</v>
      </c>
      <c r="AP1304" s="99">
        <v>0</v>
      </c>
      <c r="AQ1304" s="99">
        <v>6108361.8142089797</v>
      </c>
      <c r="AR1304" s="99">
        <v>4617701.1597290002</v>
      </c>
      <c r="AS1304" s="99">
        <v>2936707.1347961398</v>
      </c>
      <c r="AT1304" s="99">
        <v>0</v>
      </c>
      <c r="AU1304" s="99">
        <v>0</v>
      </c>
      <c r="AV1304" s="99">
        <v>42702252.839843802</v>
      </c>
      <c r="AW1304" s="99">
        <v>28384.853399992</v>
      </c>
      <c r="AX1304" s="99">
        <v>163816.651355743</v>
      </c>
      <c r="AY1304" s="99">
        <v>17108804.034667999</v>
      </c>
      <c r="AZ1304" s="99">
        <v>9281430.1484375</v>
      </c>
      <c r="BA1304" s="99">
        <v>0</v>
      </c>
      <c r="BB1304" s="99">
        <v>18884872.332275402</v>
      </c>
      <c r="BC1304" s="99">
        <v>5138426.9973754901</v>
      </c>
      <c r="BD1304" s="99">
        <v>0</v>
      </c>
      <c r="BE1304" s="99">
        <v>2915883.24462891</v>
      </c>
      <c r="BF1304" s="99">
        <v>2500.80533453822</v>
      </c>
      <c r="BG1304" s="99">
        <v>42768165.261230499</v>
      </c>
      <c r="BH1304" s="99">
        <v>10510535.4733887</v>
      </c>
      <c r="BI1304" s="99">
        <v>0</v>
      </c>
      <c r="BJ1304" s="99">
        <v>2220818.9007568401</v>
      </c>
      <c r="BK1304" s="99">
        <v>1483994.40182495</v>
      </c>
      <c r="BL1304" s="99">
        <v>0</v>
      </c>
      <c r="BM1304" s="99">
        <v>0</v>
      </c>
      <c r="BN1304" s="99">
        <v>0</v>
      </c>
      <c r="BO1304" s="99">
        <v>0</v>
      </c>
      <c r="BP1304" s="99">
        <v>0</v>
      </c>
      <c r="BQ1304" s="99">
        <v>0</v>
      </c>
      <c r="BR1304" s="99">
        <v>5598910.8663330097</v>
      </c>
      <c r="BS1304" s="99">
        <v>3434941.7387695299</v>
      </c>
      <c r="BT1304" s="99">
        <v>0</v>
      </c>
      <c r="BU1304" s="99">
        <v>1159127.2699890099</v>
      </c>
      <c r="BV1304" s="99">
        <v>2364061.1727294899</v>
      </c>
      <c r="BW1304" s="99">
        <v>0</v>
      </c>
      <c r="BX1304" s="99">
        <v>199258.47985076901</v>
      </c>
      <c r="BY1304" s="99">
        <v>0</v>
      </c>
      <c r="BZ1304" s="99">
        <v>0</v>
      </c>
      <c r="CA1304" s="99">
        <v>99140.790948867798</v>
      </c>
      <c r="CB1304" s="99">
        <v>5374844.2661743201</v>
      </c>
      <c r="CC1304" s="99">
        <v>50383143.521972701</v>
      </c>
      <c r="CD1304" s="99">
        <v>12721391.189086899</v>
      </c>
      <c r="CE1304" s="99">
        <v>2897.35707053542</v>
      </c>
      <c r="CF1304" s="99">
        <v>345545.68449783302</v>
      </c>
      <c r="CG1304" s="99">
        <v>2939048.68566895</v>
      </c>
      <c r="CH1304" s="99">
        <v>0</v>
      </c>
      <c r="CI1304" s="99">
        <v>102038.530070305</v>
      </c>
      <c r="CJ1304" s="99">
        <v>5727146.4376831101</v>
      </c>
      <c r="CK1304" s="99">
        <v>53299512.632324196</v>
      </c>
      <c r="CL1304" s="99">
        <v>12961081.5744629</v>
      </c>
      <c r="CM1304" s="166">
        <v>138676.41893958999</v>
      </c>
      <c r="CN1304" s="166">
        <v>18031840.1796875</v>
      </c>
      <c r="CO1304" s="166">
        <v>96261472.71875</v>
      </c>
      <c r="CP1304" s="99">
        <v>12961081.5744629</v>
      </c>
      <c r="CQ1304" s="99">
        <v>0</v>
      </c>
      <c r="CR1304" s="99">
        <v>0</v>
      </c>
      <c r="CS1304" s="99">
        <v>0</v>
      </c>
      <c r="CT1304" s="99">
        <v>0</v>
      </c>
      <c r="CU1304" s="98">
        <v>11344.248579255</v>
      </c>
      <c r="CV1304" s="98">
        <v>39520.631127437002</v>
      </c>
      <c r="CW1304" s="98">
        <v>5720389.9506721534</v>
      </c>
      <c r="CX1304" s="98">
        <v>53322192.207641654</v>
      </c>
    </row>
    <row r="1305" spans="1:102" x14ac:dyDescent="0.2">
      <c r="A1305" s="98" t="s">
        <v>71</v>
      </c>
      <c r="B1305" s="100">
        <v>41974</v>
      </c>
      <c r="C1305" s="99">
        <v>87295.7306432724</v>
      </c>
      <c r="D1305" s="99">
        <v>0</v>
      </c>
      <c r="E1305" s="99">
        <v>11450.203686594999</v>
      </c>
      <c r="F1305" s="99">
        <v>9607.6661616563797</v>
      </c>
      <c r="G1305" s="99">
        <v>2900.85653313994</v>
      </c>
      <c r="H1305" s="99">
        <v>0</v>
      </c>
      <c r="I1305" s="99">
        <v>0</v>
      </c>
      <c r="J1305" s="99">
        <v>36461.880857944503</v>
      </c>
      <c r="K1305" s="99">
        <v>20.3488066419959</v>
      </c>
      <c r="L1305" s="99">
        <v>189.09794223494799</v>
      </c>
      <c r="M1305" s="99">
        <v>36344.096661090902</v>
      </c>
      <c r="N1305" s="99">
        <v>9326.2687730789203</v>
      </c>
      <c r="O1305" s="99">
        <v>0</v>
      </c>
      <c r="P1305" s="99">
        <v>48497.650669574701</v>
      </c>
      <c r="Q1305" s="99">
        <v>4424.4173172116298</v>
      </c>
      <c r="R1305" s="99">
        <v>0</v>
      </c>
      <c r="S1305" s="99">
        <v>2884.6477038860298</v>
      </c>
      <c r="T1305" s="99">
        <v>1.01643682306167</v>
      </c>
      <c r="U1305" s="99">
        <v>36482.8904647827</v>
      </c>
      <c r="V1305" s="99">
        <v>4631921.68469238</v>
      </c>
      <c r="W1305" s="99">
        <v>0</v>
      </c>
      <c r="X1305" s="99">
        <v>702652.93502044701</v>
      </c>
      <c r="Y1305" s="99">
        <v>544934.01336669899</v>
      </c>
      <c r="Z1305" s="99">
        <v>342866.42116165202</v>
      </c>
      <c r="AA1305" s="99">
        <v>0</v>
      </c>
      <c r="AB1305" s="99">
        <v>0</v>
      </c>
      <c r="AC1305" s="99">
        <v>12124922.900878901</v>
      </c>
      <c r="AD1305" s="99">
        <v>3725.08806246519</v>
      </c>
      <c r="AE1305" s="99">
        <v>7634.4989068508103</v>
      </c>
      <c r="AF1305" s="99">
        <v>1761045.7621154799</v>
      </c>
      <c r="AG1305" s="99">
        <v>1055775.2935333301</v>
      </c>
      <c r="AH1305" s="99">
        <v>0</v>
      </c>
      <c r="AI1305" s="99">
        <v>1918328.1182556199</v>
      </c>
      <c r="AJ1305" s="99">
        <v>599925.22222900402</v>
      </c>
      <c r="AK1305" s="99">
        <v>0</v>
      </c>
      <c r="AL1305" s="99">
        <v>340276.76844024699</v>
      </c>
      <c r="AM1305" s="99">
        <v>319.696317970753</v>
      </c>
      <c r="AN1305" s="99">
        <v>12134068.1518555</v>
      </c>
      <c r="AO1305" s="99">
        <v>44280118.0703125</v>
      </c>
      <c r="AP1305" s="99">
        <v>0</v>
      </c>
      <c r="AQ1305" s="99">
        <v>5891780.5875854502</v>
      </c>
      <c r="AR1305" s="99">
        <v>4500774.5217895498</v>
      </c>
      <c r="AS1305" s="99">
        <v>2939493.4842224098</v>
      </c>
      <c r="AT1305" s="99">
        <v>0</v>
      </c>
      <c r="AU1305" s="99">
        <v>0</v>
      </c>
      <c r="AV1305" s="99">
        <v>42421205.7265625</v>
      </c>
      <c r="AW1305" s="99">
        <v>12259.973688840901</v>
      </c>
      <c r="AX1305" s="99">
        <v>70186.097242355303</v>
      </c>
      <c r="AY1305" s="99">
        <v>17102321.495849598</v>
      </c>
      <c r="AZ1305" s="99">
        <v>9139666.36474609</v>
      </c>
      <c r="BA1305" s="99">
        <v>0</v>
      </c>
      <c r="BB1305" s="99">
        <v>18782956.956542999</v>
      </c>
      <c r="BC1305" s="99">
        <v>5177890.5828857403</v>
      </c>
      <c r="BD1305" s="99">
        <v>0</v>
      </c>
      <c r="BE1305" s="99">
        <v>2910728.7539977999</v>
      </c>
      <c r="BF1305" s="99">
        <v>2877.91069170833</v>
      </c>
      <c r="BG1305" s="99">
        <v>42427839.105957001</v>
      </c>
      <c r="BH1305" s="99">
        <v>10540672.564208999</v>
      </c>
      <c r="BI1305" s="99">
        <v>0</v>
      </c>
      <c r="BJ1305" s="99">
        <v>2172009.4617004399</v>
      </c>
      <c r="BK1305" s="99">
        <v>1438716.41656494</v>
      </c>
      <c r="BL1305" s="99">
        <v>0</v>
      </c>
      <c r="BM1305" s="99">
        <v>0</v>
      </c>
      <c r="BN1305" s="99">
        <v>0</v>
      </c>
      <c r="BO1305" s="99">
        <v>0</v>
      </c>
      <c r="BP1305" s="99">
        <v>0</v>
      </c>
      <c r="BQ1305" s="99">
        <v>0</v>
      </c>
      <c r="BR1305" s="99">
        <v>5628805.8876953097</v>
      </c>
      <c r="BS1305" s="99">
        <v>3391732.5393981901</v>
      </c>
      <c r="BT1305" s="99">
        <v>0</v>
      </c>
      <c r="BU1305" s="99">
        <v>1361047.7699890099</v>
      </c>
      <c r="BV1305" s="99">
        <v>2381548.4256591802</v>
      </c>
      <c r="BW1305" s="99">
        <v>0</v>
      </c>
      <c r="BX1305" s="99">
        <v>229446.59982490499</v>
      </c>
      <c r="BY1305" s="99">
        <v>0</v>
      </c>
      <c r="BZ1305" s="99">
        <v>0</v>
      </c>
      <c r="CA1305" s="99">
        <v>98742.733138084397</v>
      </c>
      <c r="CB1305" s="99">
        <v>5331897.8712768601</v>
      </c>
      <c r="CC1305" s="99">
        <v>50072290.034179702</v>
      </c>
      <c r="CD1305" s="99">
        <v>12704061.7459717</v>
      </c>
      <c r="CE1305" s="99">
        <v>2902.4761821031602</v>
      </c>
      <c r="CF1305" s="99">
        <v>342788.44168090803</v>
      </c>
      <c r="CG1305" s="99">
        <v>2942193.2609252902</v>
      </c>
      <c r="CH1305" s="99">
        <v>0</v>
      </c>
      <c r="CI1305" s="99">
        <v>101621.920286179</v>
      </c>
      <c r="CJ1305" s="99">
        <v>5686000.71911621</v>
      </c>
      <c r="CK1305" s="99">
        <v>52954292.304199196</v>
      </c>
      <c r="CL1305" s="99">
        <v>12959361.783813501</v>
      </c>
      <c r="CM1305" s="166">
        <v>137740.53935813901</v>
      </c>
      <c r="CN1305" s="166">
        <v>17829088.568359401</v>
      </c>
      <c r="CO1305" s="166">
        <v>95647603.035156295</v>
      </c>
      <c r="CP1305" s="99">
        <v>12959361.783813501</v>
      </c>
      <c r="CQ1305" s="99">
        <v>0</v>
      </c>
      <c r="CR1305" s="99">
        <v>0</v>
      </c>
      <c r="CS1305" s="99">
        <v>0</v>
      </c>
      <c r="CT1305" s="99">
        <v>0</v>
      </c>
      <c r="CU1305" s="98">
        <v>11473.616144097001</v>
      </c>
      <c r="CV1305" s="98">
        <v>39042.501632945001</v>
      </c>
      <c r="CW1305" s="98">
        <v>5674686.3129577683</v>
      </c>
      <c r="CX1305" s="98">
        <v>53014483.295104995</v>
      </c>
    </row>
    <row r="1306" spans="1:102" x14ac:dyDescent="0.2">
      <c r="A1306" s="98" t="s">
        <v>71</v>
      </c>
      <c r="B1306" s="100">
        <v>42064</v>
      </c>
      <c r="C1306" s="99">
        <v>86532.587509155303</v>
      </c>
      <c r="D1306" s="99">
        <v>0</v>
      </c>
      <c r="E1306" s="99">
        <v>11018.709995269801</v>
      </c>
      <c r="F1306" s="99">
        <v>9260.1606758832895</v>
      </c>
      <c r="G1306" s="99">
        <v>2924.2054541111002</v>
      </c>
      <c r="H1306" s="99">
        <v>0</v>
      </c>
      <c r="I1306" s="99">
        <v>0</v>
      </c>
      <c r="J1306" s="99">
        <v>36510.604202747301</v>
      </c>
      <c r="K1306" s="99">
        <v>18.283124502748301</v>
      </c>
      <c r="L1306" s="99">
        <v>135.01586033403899</v>
      </c>
      <c r="M1306" s="99">
        <v>36051.544168949098</v>
      </c>
      <c r="N1306" s="99">
        <v>9164.6419448852503</v>
      </c>
      <c r="O1306" s="99">
        <v>0</v>
      </c>
      <c r="P1306" s="99">
        <v>47614.931569099397</v>
      </c>
      <c r="Q1306" s="99">
        <v>4394.0770927071599</v>
      </c>
      <c r="R1306" s="99">
        <v>0</v>
      </c>
      <c r="S1306" s="99">
        <v>2904.6267457306399</v>
      </c>
      <c r="T1306" s="99">
        <v>0.99269540182285698</v>
      </c>
      <c r="U1306" s="99">
        <v>36525.918619155898</v>
      </c>
      <c r="V1306" s="99">
        <v>4586040.1449584998</v>
      </c>
      <c r="W1306" s="99">
        <v>0</v>
      </c>
      <c r="X1306" s="99">
        <v>683003.671401978</v>
      </c>
      <c r="Y1306" s="99">
        <v>533988.52949523902</v>
      </c>
      <c r="Z1306" s="99">
        <v>344433.77479553199</v>
      </c>
      <c r="AA1306" s="99">
        <v>0</v>
      </c>
      <c r="AB1306" s="99">
        <v>0</v>
      </c>
      <c r="AC1306" s="99">
        <v>12111137.017822299</v>
      </c>
      <c r="AD1306" s="99">
        <v>2718.6653268039199</v>
      </c>
      <c r="AE1306" s="99">
        <v>4994.0028108954402</v>
      </c>
      <c r="AF1306" s="99">
        <v>1739874.0289306601</v>
      </c>
      <c r="AG1306" s="99">
        <v>1036847.09838104</v>
      </c>
      <c r="AH1306" s="99">
        <v>0</v>
      </c>
      <c r="AI1306" s="99">
        <v>1873881.2013854999</v>
      </c>
      <c r="AJ1306" s="99">
        <v>593758.23223877</v>
      </c>
      <c r="AK1306" s="99">
        <v>0</v>
      </c>
      <c r="AL1306" s="99">
        <v>340172.41500091599</v>
      </c>
      <c r="AM1306" s="99">
        <v>237.38479762896901</v>
      </c>
      <c r="AN1306" s="99">
        <v>12099555.111328101</v>
      </c>
      <c r="AO1306" s="99">
        <v>43907147.3818359</v>
      </c>
      <c r="AP1306" s="99">
        <v>0</v>
      </c>
      <c r="AQ1306" s="99">
        <v>5768774.7519531297</v>
      </c>
      <c r="AR1306" s="99">
        <v>4430661.2225952102</v>
      </c>
      <c r="AS1306" s="99">
        <v>2949409.4463195801</v>
      </c>
      <c r="AT1306" s="99">
        <v>0</v>
      </c>
      <c r="AU1306" s="99">
        <v>0</v>
      </c>
      <c r="AV1306" s="99">
        <v>42554006.5068359</v>
      </c>
      <c r="AW1306" s="99">
        <v>8988.4674762487393</v>
      </c>
      <c r="AX1306" s="99">
        <v>47462.0154528618</v>
      </c>
      <c r="AY1306" s="99">
        <v>17012645.081054699</v>
      </c>
      <c r="AZ1306" s="99">
        <v>9002832.5850830097</v>
      </c>
      <c r="BA1306" s="99">
        <v>0</v>
      </c>
      <c r="BB1306" s="99">
        <v>18305530.3994141</v>
      </c>
      <c r="BC1306" s="99">
        <v>5091321.5835571298</v>
      </c>
      <c r="BD1306" s="99">
        <v>0</v>
      </c>
      <c r="BE1306" s="99">
        <v>2924793.8731079102</v>
      </c>
      <c r="BF1306" s="99">
        <v>2149.7359656989602</v>
      </c>
      <c r="BG1306" s="99">
        <v>42559689.353515603</v>
      </c>
      <c r="BH1306" s="99">
        <v>10369139.3626709</v>
      </c>
      <c r="BI1306" s="99">
        <v>0</v>
      </c>
      <c r="BJ1306" s="99">
        <v>2141175.1527404799</v>
      </c>
      <c r="BK1306" s="99">
        <v>1416347.58903503</v>
      </c>
      <c r="BL1306" s="99">
        <v>0</v>
      </c>
      <c r="BM1306" s="99">
        <v>0</v>
      </c>
      <c r="BN1306" s="99">
        <v>0</v>
      </c>
      <c r="BO1306" s="99">
        <v>0</v>
      </c>
      <c r="BP1306" s="99">
        <v>0</v>
      </c>
      <c r="BQ1306" s="99">
        <v>0</v>
      </c>
      <c r="BR1306" s="99">
        <v>5541115.67785645</v>
      </c>
      <c r="BS1306" s="99">
        <v>3346295.1476440402</v>
      </c>
      <c r="BT1306" s="99">
        <v>0</v>
      </c>
      <c r="BU1306" s="99">
        <v>1334725.6499939</v>
      </c>
      <c r="BV1306" s="99">
        <v>2348380.2280883798</v>
      </c>
      <c r="BW1306" s="99">
        <v>0</v>
      </c>
      <c r="BX1306" s="99">
        <v>262192.87965011603</v>
      </c>
      <c r="BY1306" s="99">
        <v>0</v>
      </c>
      <c r="BZ1306" s="99">
        <v>0</v>
      </c>
      <c r="CA1306" s="99">
        <v>97390.031880378694</v>
      </c>
      <c r="CB1306" s="99">
        <v>5266564.5203247098</v>
      </c>
      <c r="CC1306" s="99">
        <v>49679475.248046897</v>
      </c>
      <c r="CD1306" s="99">
        <v>12528844.947509799</v>
      </c>
      <c r="CE1306" s="99">
        <v>2926.0561324358</v>
      </c>
      <c r="CF1306" s="99">
        <v>345085.57730102498</v>
      </c>
      <c r="CG1306" s="99">
        <v>2959747.3383178702</v>
      </c>
      <c r="CH1306" s="99">
        <v>0</v>
      </c>
      <c r="CI1306" s="99">
        <v>100342.781518936</v>
      </c>
      <c r="CJ1306" s="99">
        <v>5608323.6140747098</v>
      </c>
      <c r="CK1306" s="99">
        <v>52674932.520996101</v>
      </c>
      <c r="CL1306" s="99">
        <v>12761502.2661133</v>
      </c>
      <c r="CM1306" s="166">
        <v>136662.14541053801</v>
      </c>
      <c r="CN1306" s="166">
        <v>17692032.568603501</v>
      </c>
      <c r="CO1306" s="166">
        <v>95025624.692382798</v>
      </c>
      <c r="CP1306" s="99">
        <v>12761502.2661133</v>
      </c>
      <c r="CQ1306" s="99">
        <v>0</v>
      </c>
      <c r="CR1306" s="99">
        <v>0</v>
      </c>
      <c r="CS1306" s="99">
        <v>0</v>
      </c>
      <c r="CT1306" s="99">
        <v>0</v>
      </c>
      <c r="CU1306" s="98">
        <v>11034.439994139</v>
      </c>
      <c r="CV1306" s="98">
        <v>39109.445015185003</v>
      </c>
      <c r="CW1306" s="98">
        <v>5611650.0976257352</v>
      </c>
      <c r="CX1306" s="98">
        <v>52639222.586364768</v>
      </c>
    </row>
    <row r="1307" spans="1:102" x14ac:dyDescent="0.2">
      <c r="A1307" s="98" t="s">
        <v>71</v>
      </c>
      <c r="B1307" s="100">
        <v>42156</v>
      </c>
      <c r="C1307" s="99">
        <v>86891.748882293701</v>
      </c>
      <c r="D1307" s="99">
        <v>0</v>
      </c>
      <c r="E1307" s="99">
        <v>10957.3525818586</v>
      </c>
      <c r="F1307" s="99">
        <v>9206.8044536113703</v>
      </c>
      <c r="G1307" s="99">
        <v>2940.6649926304799</v>
      </c>
      <c r="H1307" s="99">
        <v>0</v>
      </c>
      <c r="I1307" s="99">
        <v>0</v>
      </c>
      <c r="J1307" s="99">
        <v>36418.478456974</v>
      </c>
      <c r="K1307" s="99">
        <v>14.4999378522625</v>
      </c>
      <c r="L1307" s="99">
        <v>156.628847258165</v>
      </c>
      <c r="M1307" s="99">
        <v>36390.476850032799</v>
      </c>
      <c r="N1307" s="99">
        <v>9017.8745568990707</v>
      </c>
      <c r="O1307" s="99">
        <v>0</v>
      </c>
      <c r="P1307" s="99">
        <v>47936.258703708598</v>
      </c>
      <c r="Q1307" s="99">
        <v>4374.2526120543498</v>
      </c>
      <c r="R1307" s="99">
        <v>0</v>
      </c>
      <c r="S1307" s="99">
        <v>2920.2034340202799</v>
      </c>
      <c r="T1307" s="99">
        <v>1.0055796949018301</v>
      </c>
      <c r="U1307" s="99">
        <v>36427.999163627603</v>
      </c>
      <c r="V1307" s="99">
        <v>4570868.6672973596</v>
      </c>
      <c r="W1307" s="99">
        <v>0</v>
      </c>
      <c r="X1307" s="99">
        <v>667019.05747985805</v>
      </c>
      <c r="Y1307" s="99">
        <v>525779.09671020496</v>
      </c>
      <c r="Z1307" s="99">
        <v>344953.49354934698</v>
      </c>
      <c r="AA1307" s="99">
        <v>0</v>
      </c>
      <c r="AB1307" s="99">
        <v>0</v>
      </c>
      <c r="AC1307" s="99">
        <v>12043361.7027588</v>
      </c>
      <c r="AD1307" s="99">
        <v>2084.2896530032199</v>
      </c>
      <c r="AE1307" s="99">
        <v>8829.4968832731192</v>
      </c>
      <c r="AF1307" s="99">
        <v>1754135.20681763</v>
      </c>
      <c r="AG1307" s="99">
        <v>1023586.81976318</v>
      </c>
      <c r="AH1307" s="99">
        <v>0</v>
      </c>
      <c r="AI1307" s="99">
        <v>1871248.52632141</v>
      </c>
      <c r="AJ1307" s="99">
        <v>589114.84777069103</v>
      </c>
      <c r="AK1307" s="99">
        <v>0</v>
      </c>
      <c r="AL1307" s="99">
        <v>341000.05480575602</v>
      </c>
      <c r="AM1307" s="99">
        <v>227.688588952646</v>
      </c>
      <c r="AN1307" s="99">
        <v>12080168.845947299</v>
      </c>
      <c r="AO1307" s="99">
        <v>43924346.741699196</v>
      </c>
      <c r="AP1307" s="99">
        <v>0</v>
      </c>
      <c r="AQ1307" s="99">
        <v>5641846.2483520498</v>
      </c>
      <c r="AR1307" s="99">
        <v>4350373.8815307599</v>
      </c>
      <c r="AS1307" s="99">
        <v>2976079.1419982901</v>
      </c>
      <c r="AT1307" s="99">
        <v>0</v>
      </c>
      <c r="AU1307" s="99">
        <v>0</v>
      </c>
      <c r="AV1307" s="99">
        <v>42500289.947753899</v>
      </c>
      <c r="AW1307" s="99">
        <v>6910.3306561112404</v>
      </c>
      <c r="AX1307" s="99">
        <v>74764.896478652998</v>
      </c>
      <c r="AY1307" s="99">
        <v>17174699.939208999</v>
      </c>
      <c r="AZ1307" s="99">
        <v>8889626.3533935491</v>
      </c>
      <c r="BA1307" s="99">
        <v>0</v>
      </c>
      <c r="BB1307" s="99">
        <v>18424839.640625</v>
      </c>
      <c r="BC1307" s="99">
        <v>5130807.7656860398</v>
      </c>
      <c r="BD1307" s="99">
        <v>0</v>
      </c>
      <c r="BE1307" s="99">
        <v>2940028.4196472201</v>
      </c>
      <c r="BF1307" s="99">
        <v>2082.26073154807</v>
      </c>
      <c r="BG1307" s="99">
        <v>42524785.944824196</v>
      </c>
      <c r="BH1307" s="99">
        <v>10496101.1181641</v>
      </c>
      <c r="BI1307" s="99">
        <v>0</v>
      </c>
      <c r="BJ1307" s="99">
        <v>2127907.0263977102</v>
      </c>
      <c r="BK1307" s="99">
        <v>1395248.0861206099</v>
      </c>
      <c r="BL1307" s="99">
        <v>0</v>
      </c>
      <c r="BM1307" s="99">
        <v>0</v>
      </c>
      <c r="BN1307" s="99">
        <v>0</v>
      </c>
      <c r="BO1307" s="99">
        <v>0</v>
      </c>
      <c r="BP1307" s="99">
        <v>0</v>
      </c>
      <c r="BQ1307" s="99">
        <v>0</v>
      </c>
      <c r="BR1307" s="99">
        <v>5643805.5438232403</v>
      </c>
      <c r="BS1307" s="99">
        <v>3311793.8616027799</v>
      </c>
      <c r="BT1307" s="99">
        <v>0</v>
      </c>
      <c r="BU1307" s="99">
        <v>1348245.3599853499</v>
      </c>
      <c r="BV1307" s="99">
        <v>2397534.6780700702</v>
      </c>
      <c r="BW1307" s="99">
        <v>0</v>
      </c>
      <c r="BX1307" s="99">
        <v>267846.389636993</v>
      </c>
      <c r="BY1307" s="99">
        <v>0</v>
      </c>
      <c r="BZ1307" s="99">
        <v>0</v>
      </c>
      <c r="CA1307" s="99">
        <v>97922.207291603103</v>
      </c>
      <c r="CB1307" s="99">
        <v>5237084.4252929697</v>
      </c>
      <c r="CC1307" s="99">
        <v>49481715.128906302</v>
      </c>
      <c r="CD1307" s="99">
        <v>12630129.838378901</v>
      </c>
      <c r="CE1307" s="99">
        <v>2939.8317816853501</v>
      </c>
      <c r="CF1307" s="99">
        <v>345080.39226532</v>
      </c>
      <c r="CG1307" s="99">
        <v>2970850.35479736</v>
      </c>
      <c r="CH1307" s="99">
        <v>0</v>
      </c>
      <c r="CI1307" s="99">
        <v>100860.44591140701</v>
      </c>
      <c r="CJ1307" s="99">
        <v>5586024.91723633</v>
      </c>
      <c r="CK1307" s="99">
        <v>52355547.589355499</v>
      </c>
      <c r="CL1307" s="99">
        <v>12874416.532714801</v>
      </c>
      <c r="CM1307" s="166">
        <v>136909.41773986799</v>
      </c>
      <c r="CN1307" s="166">
        <v>17667563.0004883</v>
      </c>
      <c r="CO1307" s="166">
        <v>95210674.765625</v>
      </c>
      <c r="CP1307" s="99">
        <v>12874416.532714801</v>
      </c>
      <c r="CQ1307" s="99">
        <v>0</v>
      </c>
      <c r="CR1307" s="99">
        <v>0</v>
      </c>
      <c r="CS1307" s="99">
        <v>0</v>
      </c>
      <c r="CT1307" s="99">
        <v>0</v>
      </c>
      <c r="CU1307" s="98">
        <v>10974.525020192999</v>
      </c>
      <c r="CV1307" s="98">
        <v>39038.124795798001</v>
      </c>
      <c r="CW1307" s="98">
        <v>5582164.8175582895</v>
      </c>
      <c r="CX1307" s="98">
        <v>52452565.483703665</v>
      </c>
    </row>
    <row r="1308" spans="1:102" x14ac:dyDescent="0.2">
      <c r="A1308" s="98" t="s">
        <v>71</v>
      </c>
      <c r="B1308" s="100">
        <v>42248</v>
      </c>
      <c r="C1308" s="99">
        <v>86757.833798408494</v>
      </c>
      <c r="D1308" s="99">
        <v>0</v>
      </c>
      <c r="E1308" s="99">
        <v>10815.9457868338</v>
      </c>
      <c r="F1308" s="99">
        <v>9070.9218753576297</v>
      </c>
      <c r="G1308" s="99">
        <v>2984.9409906864198</v>
      </c>
      <c r="H1308" s="99">
        <v>0</v>
      </c>
      <c r="I1308" s="99">
        <v>0</v>
      </c>
      <c r="J1308" s="99">
        <v>36178.948116302498</v>
      </c>
      <c r="K1308" s="99">
        <v>13.579172756522899</v>
      </c>
      <c r="L1308" s="99">
        <v>177.791655126959</v>
      </c>
      <c r="M1308" s="99">
        <v>36305.575403213501</v>
      </c>
      <c r="N1308" s="99">
        <v>8871.1441352367401</v>
      </c>
      <c r="O1308" s="99">
        <v>0</v>
      </c>
      <c r="P1308" s="99">
        <v>47965.5010046959</v>
      </c>
      <c r="Q1308" s="99">
        <v>4348.0071287751198</v>
      </c>
      <c r="R1308" s="99">
        <v>0</v>
      </c>
      <c r="S1308" s="99">
        <v>2961.97976630926</v>
      </c>
      <c r="T1308" s="99">
        <v>0.98502818965789596</v>
      </c>
      <c r="U1308" s="99">
        <v>36199.925470829003</v>
      </c>
      <c r="V1308" s="99">
        <v>4541284.8060913105</v>
      </c>
      <c r="W1308" s="99">
        <v>0</v>
      </c>
      <c r="X1308" s="99">
        <v>660850.656639099</v>
      </c>
      <c r="Y1308" s="99">
        <v>515096.94533538801</v>
      </c>
      <c r="Z1308" s="99">
        <v>345999.40382003802</v>
      </c>
      <c r="AA1308" s="99">
        <v>0</v>
      </c>
      <c r="AB1308" s="99">
        <v>0</v>
      </c>
      <c r="AC1308" s="99">
        <v>12048245.4245605</v>
      </c>
      <c r="AD1308" s="99">
        <v>2323.6479943990698</v>
      </c>
      <c r="AE1308" s="99">
        <v>12254.3112344742</v>
      </c>
      <c r="AF1308" s="99">
        <v>1736337.1543121301</v>
      </c>
      <c r="AG1308" s="99">
        <v>1002365.48182678</v>
      </c>
      <c r="AH1308" s="99">
        <v>0</v>
      </c>
      <c r="AI1308" s="99">
        <v>1859819.27624512</v>
      </c>
      <c r="AJ1308" s="99">
        <v>591180.25778961205</v>
      </c>
      <c r="AK1308" s="99">
        <v>0</v>
      </c>
      <c r="AL1308" s="99">
        <v>342529.42847061198</v>
      </c>
      <c r="AM1308" s="99">
        <v>220.460763188079</v>
      </c>
      <c r="AN1308" s="99">
        <v>12074592.3990479</v>
      </c>
      <c r="AO1308" s="99">
        <v>43788851.046386696</v>
      </c>
      <c r="AP1308" s="99">
        <v>0</v>
      </c>
      <c r="AQ1308" s="99">
        <v>5620155.6037597703</v>
      </c>
      <c r="AR1308" s="99">
        <v>4331441.8623046903</v>
      </c>
      <c r="AS1308" s="99">
        <v>3001151.7924499498</v>
      </c>
      <c r="AT1308" s="99">
        <v>0</v>
      </c>
      <c r="AU1308" s="99">
        <v>0</v>
      </c>
      <c r="AV1308" s="99">
        <v>42550066.256347701</v>
      </c>
      <c r="AW1308" s="99">
        <v>7717.5662910342198</v>
      </c>
      <c r="AX1308" s="99">
        <v>115146.919177055</v>
      </c>
      <c r="AY1308" s="99">
        <v>17098940.941162098</v>
      </c>
      <c r="AZ1308" s="99">
        <v>8733596.4893798791</v>
      </c>
      <c r="BA1308" s="99">
        <v>0</v>
      </c>
      <c r="BB1308" s="99">
        <v>18342730.544677701</v>
      </c>
      <c r="BC1308" s="99">
        <v>5158629.6720581101</v>
      </c>
      <c r="BD1308" s="99">
        <v>0</v>
      </c>
      <c r="BE1308" s="99">
        <v>2970314.2880554199</v>
      </c>
      <c r="BF1308" s="99">
        <v>2010.7977406233499</v>
      </c>
      <c r="BG1308" s="99">
        <v>42585532.147949196</v>
      </c>
      <c r="BH1308" s="99">
        <v>10524798.0556641</v>
      </c>
      <c r="BI1308" s="99">
        <v>0</v>
      </c>
      <c r="BJ1308" s="99">
        <v>2132171.6834106399</v>
      </c>
      <c r="BK1308" s="99">
        <v>1385041.3725128199</v>
      </c>
      <c r="BL1308" s="99">
        <v>0</v>
      </c>
      <c r="BM1308" s="99">
        <v>0</v>
      </c>
      <c r="BN1308" s="99">
        <v>0</v>
      </c>
      <c r="BO1308" s="99">
        <v>0</v>
      </c>
      <c r="BP1308" s="99">
        <v>0</v>
      </c>
      <c r="BQ1308" s="99">
        <v>0</v>
      </c>
      <c r="BR1308" s="99">
        <v>5660331.2142944299</v>
      </c>
      <c r="BS1308" s="99">
        <v>3257912.9812316899</v>
      </c>
      <c r="BT1308" s="99">
        <v>0</v>
      </c>
      <c r="BU1308" s="99">
        <v>1113438.2999877899</v>
      </c>
      <c r="BV1308" s="99">
        <v>2423320.5605468801</v>
      </c>
      <c r="BW1308" s="99">
        <v>0</v>
      </c>
      <c r="BX1308" s="99">
        <v>216422.85973358201</v>
      </c>
      <c r="BY1308" s="99">
        <v>0</v>
      </c>
      <c r="BZ1308" s="99">
        <v>0</v>
      </c>
      <c r="CA1308" s="99">
        <v>97626.715073585496</v>
      </c>
      <c r="CB1308" s="99">
        <v>5196037.8140258798</v>
      </c>
      <c r="CC1308" s="99">
        <v>49352334.975097701</v>
      </c>
      <c r="CD1308" s="99">
        <v>12638235.158081099</v>
      </c>
      <c r="CE1308" s="99">
        <v>2986.5334993004799</v>
      </c>
      <c r="CF1308" s="99">
        <v>346273.19251251197</v>
      </c>
      <c r="CG1308" s="99">
        <v>3002256.2330322298</v>
      </c>
      <c r="CH1308" s="99">
        <v>0</v>
      </c>
      <c r="CI1308" s="99">
        <v>100602.755080223</v>
      </c>
      <c r="CJ1308" s="99">
        <v>5549698.50634766</v>
      </c>
      <c r="CK1308" s="99">
        <v>52294600.700683601</v>
      </c>
      <c r="CL1308" s="99">
        <v>12903750.1646729</v>
      </c>
      <c r="CM1308" s="166">
        <v>136480.90231514</v>
      </c>
      <c r="CN1308" s="166">
        <v>17619902.397216801</v>
      </c>
      <c r="CO1308" s="166">
        <v>94991695.919921905</v>
      </c>
      <c r="CP1308" s="99">
        <v>12903750.1646729</v>
      </c>
      <c r="CQ1308" s="99">
        <v>0</v>
      </c>
      <c r="CR1308" s="99">
        <v>0</v>
      </c>
      <c r="CS1308" s="99">
        <v>0</v>
      </c>
      <c r="CT1308" s="99">
        <v>0</v>
      </c>
      <c r="CU1308" s="98">
        <v>10830.508431627</v>
      </c>
      <c r="CV1308" s="98">
        <v>38842.995870453</v>
      </c>
      <c r="CW1308" s="98">
        <v>5542311.006538392</v>
      </c>
      <c r="CX1308" s="98">
        <v>52354591.208129928</v>
      </c>
    </row>
    <row r="1309" spans="1:102" x14ac:dyDescent="0.2">
      <c r="A1309" s="98" t="s">
        <v>71</v>
      </c>
      <c r="B1309" s="100">
        <v>42339</v>
      </c>
      <c r="C1309" s="99">
        <v>87011.430226326003</v>
      </c>
      <c r="D1309" s="99">
        <v>0</v>
      </c>
      <c r="E1309" s="99">
        <v>10763.9123917818</v>
      </c>
      <c r="F1309" s="99">
        <v>9067.1126281023007</v>
      </c>
      <c r="G1309" s="99">
        <v>3053.6651616096501</v>
      </c>
      <c r="H1309" s="99">
        <v>0</v>
      </c>
      <c r="I1309" s="99">
        <v>0</v>
      </c>
      <c r="J1309" s="99">
        <v>36145.126666545897</v>
      </c>
      <c r="K1309" s="99">
        <v>5.3466119535150902</v>
      </c>
      <c r="L1309" s="99">
        <v>173.23213109187799</v>
      </c>
      <c r="M1309" s="99">
        <v>36594.017340660102</v>
      </c>
      <c r="N1309" s="99">
        <v>8789.2223416566794</v>
      </c>
      <c r="O1309" s="99">
        <v>0</v>
      </c>
      <c r="P1309" s="99">
        <v>47960.410638809197</v>
      </c>
      <c r="Q1309" s="99">
        <v>4335.00423252583</v>
      </c>
      <c r="R1309" s="99">
        <v>0</v>
      </c>
      <c r="S1309" s="99">
        <v>3036.9620501398999</v>
      </c>
      <c r="T1309" s="99">
        <v>1.01638622829341</v>
      </c>
      <c r="U1309" s="99">
        <v>36149.529788970904</v>
      </c>
      <c r="V1309" s="99">
        <v>4535069.9674072303</v>
      </c>
      <c r="W1309" s="99">
        <v>0</v>
      </c>
      <c r="X1309" s="99">
        <v>639206.16577148403</v>
      </c>
      <c r="Y1309" s="99">
        <v>502146.75273895299</v>
      </c>
      <c r="Z1309" s="99">
        <v>349254.36318969697</v>
      </c>
      <c r="AA1309" s="99">
        <v>0</v>
      </c>
      <c r="AB1309" s="99">
        <v>0</v>
      </c>
      <c r="AC1309" s="99">
        <v>12052397.744384799</v>
      </c>
      <c r="AD1309" s="99">
        <v>654.59237649291799</v>
      </c>
      <c r="AE1309" s="99">
        <v>10877.822332739799</v>
      </c>
      <c r="AF1309" s="99">
        <v>1732659.07473755</v>
      </c>
      <c r="AG1309" s="99">
        <v>988403.66875457799</v>
      </c>
      <c r="AH1309" s="99">
        <v>0</v>
      </c>
      <c r="AI1309" s="99">
        <v>1865261.18852234</v>
      </c>
      <c r="AJ1309" s="99">
        <v>586209.54961395299</v>
      </c>
      <c r="AK1309" s="99">
        <v>0</v>
      </c>
      <c r="AL1309" s="99">
        <v>346838.77048873901</v>
      </c>
      <c r="AM1309" s="99">
        <v>250.97089011594699</v>
      </c>
      <c r="AN1309" s="99">
        <v>12029824.779296899</v>
      </c>
      <c r="AO1309" s="99">
        <v>44101764.475097701</v>
      </c>
      <c r="AP1309" s="99">
        <v>0</v>
      </c>
      <c r="AQ1309" s="99">
        <v>5452191.1314086895</v>
      </c>
      <c r="AR1309" s="99">
        <v>4207751.7882690402</v>
      </c>
      <c r="AS1309" s="99">
        <v>3037532.9940795898</v>
      </c>
      <c r="AT1309" s="99">
        <v>0</v>
      </c>
      <c r="AU1309" s="99">
        <v>0</v>
      </c>
      <c r="AV1309" s="99">
        <v>42717774.043457001</v>
      </c>
      <c r="AW1309" s="99">
        <v>2188.0119182467502</v>
      </c>
      <c r="AX1309" s="99">
        <v>106202.47406482699</v>
      </c>
      <c r="AY1309" s="99">
        <v>17171602.644287098</v>
      </c>
      <c r="AZ1309" s="99">
        <v>8624844.9583740197</v>
      </c>
      <c r="BA1309" s="99">
        <v>0</v>
      </c>
      <c r="BB1309" s="99">
        <v>18600412.4599609</v>
      </c>
      <c r="BC1309" s="99">
        <v>5127260.51879883</v>
      </c>
      <c r="BD1309" s="99">
        <v>0</v>
      </c>
      <c r="BE1309" s="99">
        <v>3004634.7877502399</v>
      </c>
      <c r="BF1309" s="99">
        <v>2278.4074116051202</v>
      </c>
      <c r="BG1309" s="99">
        <v>42612917.697753899</v>
      </c>
      <c r="BH1309" s="99">
        <v>11181673.432251001</v>
      </c>
      <c r="BI1309" s="99">
        <v>0</v>
      </c>
      <c r="BJ1309" s="99">
        <v>2126637.2622985798</v>
      </c>
      <c r="BK1309" s="99">
        <v>1380691.2044220001</v>
      </c>
      <c r="BL1309" s="99">
        <v>0</v>
      </c>
      <c r="BM1309" s="99">
        <v>0</v>
      </c>
      <c r="BN1309" s="99">
        <v>0</v>
      </c>
      <c r="BO1309" s="99">
        <v>0</v>
      </c>
      <c r="BP1309" s="99">
        <v>0</v>
      </c>
      <c r="BQ1309" s="99">
        <v>0</v>
      </c>
      <c r="BR1309" s="99">
        <v>5720404.1755371103</v>
      </c>
      <c r="BS1309" s="99">
        <v>3224307.4817810101</v>
      </c>
      <c r="BT1309" s="99">
        <v>0</v>
      </c>
      <c r="BU1309" s="99">
        <v>2027832.9099884001</v>
      </c>
      <c r="BV1309" s="99">
        <v>2397595.0829467801</v>
      </c>
      <c r="BW1309" s="99">
        <v>0</v>
      </c>
      <c r="BX1309" s="99">
        <v>367724.82900238002</v>
      </c>
      <c r="BY1309" s="99">
        <v>0</v>
      </c>
      <c r="BZ1309" s="99">
        <v>0</v>
      </c>
      <c r="CA1309" s="99">
        <v>97802.152623176604</v>
      </c>
      <c r="CB1309" s="99">
        <v>5178506.54968262</v>
      </c>
      <c r="CC1309" s="99">
        <v>49585950.299804702</v>
      </c>
      <c r="CD1309" s="99">
        <v>13297842.427490201</v>
      </c>
      <c r="CE1309" s="99">
        <v>3054.6506674289699</v>
      </c>
      <c r="CF1309" s="99">
        <v>349186.50605392503</v>
      </c>
      <c r="CG1309" s="99">
        <v>3038949.9937439002</v>
      </c>
      <c r="CH1309" s="99">
        <v>0</v>
      </c>
      <c r="CI1309" s="99">
        <v>100846.14855194101</v>
      </c>
      <c r="CJ1309" s="99">
        <v>5528122.3879394503</v>
      </c>
      <c r="CK1309" s="99">
        <v>52636411.462402299</v>
      </c>
      <c r="CL1309" s="99">
        <v>13691110.1263428</v>
      </c>
      <c r="CM1309" s="166">
        <v>136645.88036727899</v>
      </c>
      <c r="CN1309" s="166">
        <v>17555687.620361298</v>
      </c>
      <c r="CO1309" s="166">
        <v>95186748.478515595</v>
      </c>
      <c r="CP1309" s="99">
        <v>13691110.1263428</v>
      </c>
      <c r="CQ1309" s="99">
        <v>0</v>
      </c>
      <c r="CR1309" s="99">
        <v>0</v>
      </c>
      <c r="CS1309" s="99">
        <v>0</v>
      </c>
      <c r="CT1309" s="99">
        <v>0</v>
      </c>
      <c r="CU1309" s="98">
        <v>10773.702893473999</v>
      </c>
      <c r="CV1309" s="98">
        <v>38880.149321869998</v>
      </c>
      <c r="CW1309" s="98">
        <v>5527693.0557365455</v>
      </c>
      <c r="CX1309" s="98">
        <v>52624900.293548599</v>
      </c>
    </row>
    <row r="1310" spans="1:102" x14ac:dyDescent="0.2">
      <c r="A1310" s="98" t="s">
        <v>71</v>
      </c>
      <c r="B1310" s="100">
        <v>42430</v>
      </c>
      <c r="C1310" s="99">
        <v>86856.605752944903</v>
      </c>
      <c r="D1310" s="99">
        <v>0</v>
      </c>
      <c r="E1310" s="99">
        <v>10766.4977043867</v>
      </c>
      <c r="F1310" s="99">
        <v>9204.0059599876404</v>
      </c>
      <c r="G1310" s="99">
        <v>3090.5241107642701</v>
      </c>
      <c r="H1310" s="99">
        <v>0</v>
      </c>
      <c r="I1310" s="99">
        <v>0</v>
      </c>
      <c r="J1310" s="99">
        <v>36134.514386177099</v>
      </c>
      <c r="K1310" s="99">
        <v>5.3622877603629604</v>
      </c>
      <c r="L1310" s="99">
        <v>149.05586278252301</v>
      </c>
      <c r="M1310" s="99">
        <v>36424.593355655699</v>
      </c>
      <c r="N1310" s="99">
        <v>8617.4415421485901</v>
      </c>
      <c r="O1310" s="99">
        <v>0</v>
      </c>
      <c r="P1310" s="99">
        <v>48142.062561988801</v>
      </c>
      <c r="Q1310" s="99">
        <v>4171.61504125595</v>
      </c>
      <c r="R1310" s="99">
        <v>0</v>
      </c>
      <c r="S1310" s="99">
        <v>3070.4372715354002</v>
      </c>
      <c r="T1310" s="99">
        <v>0.99366901991743395</v>
      </c>
      <c r="U1310" s="99">
        <v>36138.417545795397</v>
      </c>
      <c r="V1310" s="99">
        <v>4513948.5338134803</v>
      </c>
      <c r="W1310" s="99">
        <v>0</v>
      </c>
      <c r="X1310" s="99">
        <v>658234.54996490502</v>
      </c>
      <c r="Y1310" s="99">
        <v>517753.825130463</v>
      </c>
      <c r="Z1310" s="99">
        <v>350625.74215316802</v>
      </c>
      <c r="AA1310" s="99">
        <v>0</v>
      </c>
      <c r="AB1310" s="99">
        <v>0</v>
      </c>
      <c r="AC1310" s="99">
        <v>12035248.7272949</v>
      </c>
      <c r="AD1310" s="99">
        <v>793.83533715456701</v>
      </c>
      <c r="AE1310" s="99">
        <v>8271.8864498138391</v>
      </c>
      <c r="AF1310" s="99">
        <v>1723090.4819030799</v>
      </c>
      <c r="AG1310" s="99">
        <v>973081.36701202404</v>
      </c>
      <c r="AH1310" s="99">
        <v>0</v>
      </c>
      <c r="AI1310" s="99">
        <v>1901052.6714325</v>
      </c>
      <c r="AJ1310" s="99">
        <v>583942.87570953404</v>
      </c>
      <c r="AK1310" s="99">
        <v>0</v>
      </c>
      <c r="AL1310" s="99">
        <v>346625.13750457799</v>
      </c>
      <c r="AM1310" s="99">
        <v>238.469676245004</v>
      </c>
      <c r="AN1310" s="99">
        <v>12024489.697509799</v>
      </c>
      <c r="AO1310" s="99">
        <v>44087168.542968802</v>
      </c>
      <c r="AP1310" s="99">
        <v>0</v>
      </c>
      <c r="AQ1310" s="99">
        <v>5516034.8345336895</v>
      </c>
      <c r="AR1310" s="99">
        <v>4269727.7910156297</v>
      </c>
      <c r="AS1310" s="99">
        <v>3067198.7680969201</v>
      </c>
      <c r="AT1310" s="99">
        <v>0</v>
      </c>
      <c r="AU1310" s="99">
        <v>0</v>
      </c>
      <c r="AV1310" s="99">
        <v>42802271.805175804</v>
      </c>
      <c r="AW1310" s="99">
        <v>2663.1599631905601</v>
      </c>
      <c r="AX1310" s="99">
        <v>74196.196760177598</v>
      </c>
      <c r="AY1310" s="99">
        <v>17148010.973388702</v>
      </c>
      <c r="AZ1310" s="99">
        <v>8518202.36474609</v>
      </c>
      <c r="BA1310" s="99">
        <v>0</v>
      </c>
      <c r="BB1310" s="99">
        <v>19036403.7177734</v>
      </c>
      <c r="BC1310" s="99">
        <v>5163020.8947753897</v>
      </c>
      <c r="BD1310" s="99">
        <v>0</v>
      </c>
      <c r="BE1310" s="99">
        <v>3027686.8546752902</v>
      </c>
      <c r="BF1310" s="99">
        <v>2191.58782353997</v>
      </c>
      <c r="BG1310" s="99">
        <v>42675296.771484397</v>
      </c>
      <c r="BH1310" s="99">
        <v>12529138.490966801</v>
      </c>
      <c r="BI1310" s="99">
        <v>0</v>
      </c>
      <c r="BJ1310" s="99">
        <v>2207098.42269897</v>
      </c>
      <c r="BK1310" s="99">
        <v>1486949.0835571301</v>
      </c>
      <c r="BL1310" s="99">
        <v>0</v>
      </c>
      <c r="BM1310" s="99">
        <v>0</v>
      </c>
      <c r="BN1310" s="99">
        <v>0</v>
      </c>
      <c r="BO1310" s="99">
        <v>0</v>
      </c>
      <c r="BP1310" s="99">
        <v>0</v>
      </c>
      <c r="BQ1310" s="99">
        <v>0</v>
      </c>
      <c r="BR1310" s="99">
        <v>5716917.3937377902</v>
      </c>
      <c r="BS1310" s="99">
        <v>3182582.0988464402</v>
      </c>
      <c r="BT1310" s="99">
        <v>0</v>
      </c>
      <c r="BU1310" s="99">
        <v>3605583.1499633798</v>
      </c>
      <c r="BV1310" s="99">
        <v>2340823.5368347201</v>
      </c>
      <c r="BW1310" s="99">
        <v>0</v>
      </c>
      <c r="BX1310" s="99">
        <v>632936.38773345901</v>
      </c>
      <c r="BY1310" s="99">
        <v>0</v>
      </c>
      <c r="BZ1310" s="99">
        <v>0</v>
      </c>
      <c r="CA1310" s="99">
        <v>97494.268888473496</v>
      </c>
      <c r="CB1310" s="99">
        <v>5158172.4885253897</v>
      </c>
      <c r="CC1310" s="99">
        <v>49539540.481445298</v>
      </c>
      <c r="CD1310" s="99">
        <v>14765670.4929199</v>
      </c>
      <c r="CE1310" s="99">
        <v>3091.2899281084501</v>
      </c>
      <c r="CF1310" s="99">
        <v>351102.77219009399</v>
      </c>
      <c r="CG1310" s="99">
        <v>3066531.99859619</v>
      </c>
      <c r="CH1310" s="99">
        <v>0</v>
      </c>
      <c r="CI1310" s="99">
        <v>100614.74309349099</v>
      </c>
      <c r="CJ1310" s="99">
        <v>5514434.7802734403</v>
      </c>
      <c r="CK1310" s="99">
        <v>52557049.996093802</v>
      </c>
      <c r="CL1310" s="99">
        <v>15357346.8081055</v>
      </c>
      <c r="CM1310" s="166">
        <v>136481.45406341599</v>
      </c>
      <c r="CN1310" s="166">
        <v>17531578.662109401</v>
      </c>
      <c r="CO1310" s="166">
        <v>95332363.158203095</v>
      </c>
      <c r="CP1310" s="99">
        <v>15357346.8081055</v>
      </c>
      <c r="CQ1310" s="99">
        <v>0</v>
      </c>
      <c r="CR1310" s="99">
        <v>0</v>
      </c>
      <c r="CS1310" s="99">
        <v>0</v>
      </c>
      <c r="CT1310" s="99">
        <v>0</v>
      </c>
      <c r="CU1310" s="98">
        <v>10767.509610292</v>
      </c>
      <c r="CV1310" s="98">
        <v>38881.40368707</v>
      </c>
      <c r="CW1310" s="98">
        <v>5509275.2607154837</v>
      </c>
      <c r="CX1310" s="98">
        <v>52606072.480041489</v>
      </c>
    </row>
    <row r="1311" spans="1:102" x14ac:dyDescent="0.2">
      <c r="A1311" s="98" t="s">
        <v>71</v>
      </c>
      <c r="B1311" s="100">
        <v>42522</v>
      </c>
      <c r="C1311" s="99">
        <v>86857.910752296404</v>
      </c>
      <c r="D1311" s="99">
        <v>0</v>
      </c>
      <c r="E1311" s="99">
        <v>10476.797594785699</v>
      </c>
      <c r="F1311" s="99">
        <v>9066.3239088058508</v>
      </c>
      <c r="G1311" s="99">
        <v>3148.62360173464</v>
      </c>
      <c r="H1311" s="99">
        <v>0</v>
      </c>
      <c r="I1311" s="99">
        <v>0</v>
      </c>
      <c r="J1311" s="99">
        <v>35947.199338913</v>
      </c>
      <c r="K1311" s="99">
        <v>5.4151765651185997</v>
      </c>
      <c r="L1311" s="99">
        <v>160.65066344849799</v>
      </c>
      <c r="M1311" s="99">
        <v>36513.455846309698</v>
      </c>
      <c r="N1311" s="99">
        <v>8498.8572844266891</v>
      </c>
      <c r="O1311" s="99">
        <v>0</v>
      </c>
      <c r="P1311" s="99">
        <v>48117.812434673302</v>
      </c>
      <c r="Q1311" s="99">
        <v>4043.49244612455</v>
      </c>
      <c r="R1311" s="99">
        <v>0</v>
      </c>
      <c r="S1311" s="99">
        <v>3130.4488511085501</v>
      </c>
      <c r="T1311" s="99">
        <v>1.00657519328524</v>
      </c>
      <c r="U1311" s="99">
        <v>35947.4653229713</v>
      </c>
      <c r="V1311" s="99">
        <v>4510066.6647338904</v>
      </c>
      <c r="W1311" s="99">
        <v>0</v>
      </c>
      <c r="X1311" s="99">
        <v>625100.36578369106</v>
      </c>
      <c r="Y1311" s="99">
        <v>494067.25786590599</v>
      </c>
      <c r="Z1311" s="99">
        <v>354874.08937835699</v>
      </c>
      <c r="AA1311" s="99">
        <v>0</v>
      </c>
      <c r="AB1311" s="99">
        <v>0</v>
      </c>
      <c r="AC1311" s="99">
        <v>12021763.001831099</v>
      </c>
      <c r="AD1311" s="99">
        <v>577.09726127982105</v>
      </c>
      <c r="AE1311" s="99">
        <v>9461.8606066703796</v>
      </c>
      <c r="AF1311" s="99">
        <v>1713064.48466492</v>
      </c>
      <c r="AG1311" s="99">
        <v>953780.26311492897</v>
      </c>
      <c r="AH1311" s="99">
        <v>0</v>
      </c>
      <c r="AI1311" s="99">
        <v>1902374.3667297401</v>
      </c>
      <c r="AJ1311" s="99">
        <v>575292.22563171398</v>
      </c>
      <c r="AK1311" s="99">
        <v>0</v>
      </c>
      <c r="AL1311" s="99">
        <v>351596.84787368798</v>
      </c>
      <c r="AM1311" s="99">
        <v>231.289173137397</v>
      </c>
      <c r="AN1311" s="99">
        <v>11952111.1444092</v>
      </c>
      <c r="AO1311" s="99">
        <v>44362973.224121101</v>
      </c>
      <c r="AP1311" s="99">
        <v>0</v>
      </c>
      <c r="AQ1311" s="99">
        <v>5378909.3444213904</v>
      </c>
      <c r="AR1311" s="99">
        <v>4192305.9860839802</v>
      </c>
      <c r="AS1311" s="99">
        <v>3083849.6260376</v>
      </c>
      <c r="AT1311" s="99">
        <v>0</v>
      </c>
      <c r="AU1311" s="99">
        <v>0</v>
      </c>
      <c r="AV1311" s="99">
        <v>42876539.970703103</v>
      </c>
      <c r="AW1311" s="99">
        <v>1941.19274564087</v>
      </c>
      <c r="AX1311" s="99">
        <v>93360.531708717303</v>
      </c>
      <c r="AY1311" s="99">
        <v>17090697.5478516</v>
      </c>
      <c r="AZ1311" s="99">
        <v>8413302.2647705097</v>
      </c>
      <c r="BA1311" s="99">
        <v>0</v>
      </c>
      <c r="BB1311" s="99">
        <v>19253722.5551758</v>
      </c>
      <c r="BC1311" s="99">
        <v>5124949.2030029297</v>
      </c>
      <c r="BD1311" s="99">
        <v>0</v>
      </c>
      <c r="BE1311" s="99">
        <v>3072390.8469543499</v>
      </c>
      <c r="BF1311" s="99">
        <v>2128.5764292478598</v>
      </c>
      <c r="BG1311" s="99">
        <v>42660409.519531302</v>
      </c>
      <c r="BH1311" s="99">
        <v>12613479.147338901</v>
      </c>
      <c r="BI1311" s="99">
        <v>0</v>
      </c>
      <c r="BJ1311" s="99">
        <v>2080158.8385314899</v>
      </c>
      <c r="BK1311" s="99">
        <v>1443951.7765655499</v>
      </c>
      <c r="BL1311" s="99">
        <v>0</v>
      </c>
      <c r="BM1311" s="99">
        <v>0</v>
      </c>
      <c r="BN1311" s="99">
        <v>0</v>
      </c>
      <c r="BO1311" s="99">
        <v>0</v>
      </c>
      <c r="BP1311" s="99">
        <v>0</v>
      </c>
      <c r="BQ1311" s="99">
        <v>0</v>
      </c>
      <c r="BR1311" s="99">
        <v>5743525.2924804697</v>
      </c>
      <c r="BS1311" s="99">
        <v>3153606.0311889602</v>
      </c>
      <c r="BT1311" s="99">
        <v>0</v>
      </c>
      <c r="BU1311" s="99">
        <v>3652830.8499755901</v>
      </c>
      <c r="BV1311" s="99">
        <v>2284477.2485656701</v>
      </c>
      <c r="BW1311" s="99">
        <v>0</v>
      </c>
      <c r="BX1311" s="99">
        <v>651170.26762390102</v>
      </c>
      <c r="BY1311" s="99">
        <v>0</v>
      </c>
      <c r="BZ1311" s="99">
        <v>0</v>
      </c>
      <c r="CA1311" s="99">
        <v>97392.735176086397</v>
      </c>
      <c r="CB1311" s="99">
        <v>5130205.7538452102</v>
      </c>
      <c r="CC1311" s="99">
        <v>49726787.683105499</v>
      </c>
      <c r="CD1311" s="99">
        <v>14708658.021606401</v>
      </c>
      <c r="CE1311" s="99">
        <v>3151.05974569917</v>
      </c>
      <c r="CF1311" s="99">
        <v>355131.51464462298</v>
      </c>
      <c r="CG1311" s="99">
        <v>3091022.0782775902</v>
      </c>
      <c r="CH1311" s="99">
        <v>0</v>
      </c>
      <c r="CI1311" s="99">
        <v>100531.201081276</v>
      </c>
      <c r="CJ1311" s="99">
        <v>5483956.4526367197</v>
      </c>
      <c r="CK1311" s="99">
        <v>52887578.773925804</v>
      </c>
      <c r="CL1311" s="99">
        <v>15317567.485595699</v>
      </c>
      <c r="CM1311" s="166">
        <v>136065.19640159601</v>
      </c>
      <c r="CN1311" s="166">
        <v>17437577.940185498</v>
      </c>
      <c r="CO1311" s="166">
        <v>95550933.058593795</v>
      </c>
      <c r="CP1311" s="99">
        <v>15317567.485595699</v>
      </c>
      <c r="CQ1311" s="99">
        <v>0</v>
      </c>
      <c r="CR1311" s="99">
        <v>0</v>
      </c>
      <c r="CS1311" s="99">
        <v>0</v>
      </c>
      <c r="CT1311" s="99">
        <v>0</v>
      </c>
      <c r="CU1311" s="98">
        <v>10485.836824112999</v>
      </c>
      <c r="CV1311" s="98">
        <v>38726.519616122001</v>
      </c>
      <c r="CW1311" s="98">
        <v>5485337.268489833</v>
      </c>
      <c r="CX1311" s="98">
        <v>52817809.761383086</v>
      </c>
    </row>
    <row r="1312" spans="1:102" x14ac:dyDescent="0.2">
      <c r="A1312" s="98" t="s">
        <v>71</v>
      </c>
      <c r="B1312" s="100">
        <v>42614</v>
      </c>
      <c r="C1312" s="99">
        <v>86670.396351814299</v>
      </c>
      <c r="D1312" s="99">
        <v>0</v>
      </c>
      <c r="E1312" s="99">
        <v>10297.811627626401</v>
      </c>
      <c r="F1312" s="99">
        <v>8985.6326626539194</v>
      </c>
      <c r="G1312" s="99">
        <v>3173.0764189064498</v>
      </c>
      <c r="H1312" s="99">
        <v>0</v>
      </c>
      <c r="I1312" s="99">
        <v>0</v>
      </c>
      <c r="J1312" s="99">
        <v>35624.2309498787</v>
      </c>
      <c r="K1312" s="99">
        <v>4.9270037145470296</v>
      </c>
      <c r="L1312" s="99">
        <v>176.48609446734201</v>
      </c>
      <c r="M1312" s="99">
        <v>36470.263857841499</v>
      </c>
      <c r="N1312" s="99">
        <v>8367.0847669839895</v>
      </c>
      <c r="O1312" s="99">
        <v>0</v>
      </c>
      <c r="P1312" s="99">
        <v>48131.163833141298</v>
      </c>
      <c r="Q1312" s="99">
        <v>3945.5084009766601</v>
      </c>
      <c r="R1312" s="99">
        <v>0</v>
      </c>
      <c r="S1312" s="99">
        <v>3156.2264339029798</v>
      </c>
      <c r="T1312" s="99">
        <v>0.983861107830307</v>
      </c>
      <c r="U1312" s="99">
        <v>35637.389929294601</v>
      </c>
      <c r="V1312" s="99">
        <v>4526912.5157470703</v>
      </c>
      <c r="W1312" s="99">
        <v>0</v>
      </c>
      <c r="X1312" s="99">
        <v>611016.04449462902</v>
      </c>
      <c r="Y1312" s="99">
        <v>488138.28062439</v>
      </c>
      <c r="Z1312" s="99">
        <v>356705.969371796</v>
      </c>
      <c r="AA1312" s="99">
        <v>0</v>
      </c>
      <c r="AB1312" s="99">
        <v>0</v>
      </c>
      <c r="AC1312" s="99">
        <v>11888388.7624512</v>
      </c>
      <c r="AD1312" s="99">
        <v>518.22673704475199</v>
      </c>
      <c r="AE1312" s="99">
        <v>10156.473193407101</v>
      </c>
      <c r="AF1312" s="99">
        <v>1717845.9753570601</v>
      </c>
      <c r="AG1312" s="99">
        <v>936269.23417663598</v>
      </c>
      <c r="AH1312" s="99">
        <v>0</v>
      </c>
      <c r="AI1312" s="99">
        <v>1893231.6098480199</v>
      </c>
      <c r="AJ1312" s="99">
        <v>581167.16810607899</v>
      </c>
      <c r="AK1312" s="99">
        <v>0</v>
      </c>
      <c r="AL1312" s="99">
        <v>353665.98219680798</v>
      </c>
      <c r="AM1312" s="99">
        <v>172.20693870074999</v>
      </c>
      <c r="AN1312" s="99">
        <v>11888529.0262451</v>
      </c>
      <c r="AO1312" s="99">
        <v>44875785.440429702</v>
      </c>
      <c r="AP1312" s="99">
        <v>0</v>
      </c>
      <c r="AQ1312" s="99">
        <v>5337919.7543334998</v>
      </c>
      <c r="AR1312" s="99">
        <v>4209366.6560668899</v>
      </c>
      <c r="AS1312" s="99">
        <v>3127546.0942993201</v>
      </c>
      <c r="AT1312" s="99">
        <v>0</v>
      </c>
      <c r="AU1312" s="99">
        <v>0</v>
      </c>
      <c r="AV1312" s="99">
        <v>42630837.020996101</v>
      </c>
      <c r="AW1312" s="99">
        <v>1752.3013621121599</v>
      </c>
      <c r="AX1312" s="99">
        <v>89521.443119049101</v>
      </c>
      <c r="AY1312" s="99">
        <v>17203885.565673798</v>
      </c>
      <c r="AZ1312" s="99">
        <v>8315310.5532836895</v>
      </c>
      <c r="BA1312" s="99">
        <v>0</v>
      </c>
      <c r="BB1312" s="99">
        <v>19413408.4372559</v>
      </c>
      <c r="BC1312" s="99">
        <v>5145844.56713867</v>
      </c>
      <c r="BD1312" s="99">
        <v>0</v>
      </c>
      <c r="BE1312" s="99">
        <v>3096162.3001403799</v>
      </c>
      <c r="BF1312" s="99">
        <v>1583.24099627137</v>
      </c>
      <c r="BG1312" s="99">
        <v>42728414.742675804</v>
      </c>
      <c r="BH1312" s="99">
        <v>12451294.4216309</v>
      </c>
      <c r="BI1312" s="99">
        <v>0</v>
      </c>
      <c r="BJ1312" s="99">
        <v>1991391.8910675</v>
      </c>
      <c r="BK1312" s="99">
        <v>1430369.6310729999</v>
      </c>
      <c r="BL1312" s="99">
        <v>0</v>
      </c>
      <c r="BM1312" s="99">
        <v>0</v>
      </c>
      <c r="BN1312" s="99">
        <v>0</v>
      </c>
      <c r="BO1312" s="99">
        <v>0</v>
      </c>
      <c r="BP1312" s="99">
        <v>0</v>
      </c>
      <c r="BQ1312" s="99">
        <v>0</v>
      </c>
      <c r="BR1312" s="99">
        <v>5716362.8212280301</v>
      </c>
      <c r="BS1312" s="99">
        <v>3130192.3376464802</v>
      </c>
      <c r="BT1312" s="99">
        <v>0</v>
      </c>
      <c r="BU1312" s="99">
        <v>3023922.9099426302</v>
      </c>
      <c r="BV1312" s="99">
        <v>2222419.0464782701</v>
      </c>
      <c r="BW1312" s="99">
        <v>0</v>
      </c>
      <c r="BX1312" s="99">
        <v>531993.01810455299</v>
      </c>
      <c r="BY1312" s="99">
        <v>0</v>
      </c>
      <c r="BZ1312" s="99">
        <v>0</v>
      </c>
      <c r="CA1312" s="99">
        <v>97008.961963653594</v>
      </c>
      <c r="CB1312" s="99">
        <v>5142057.5127563505</v>
      </c>
      <c r="CC1312" s="99">
        <v>50260375.300292999</v>
      </c>
      <c r="CD1312" s="99">
        <v>14403375.131225601</v>
      </c>
      <c r="CE1312" s="99">
        <v>3173.16641309857</v>
      </c>
      <c r="CF1312" s="99">
        <v>357030.06098175002</v>
      </c>
      <c r="CG1312" s="99">
        <v>3127612.34234619</v>
      </c>
      <c r="CH1312" s="99">
        <v>0</v>
      </c>
      <c r="CI1312" s="99">
        <v>100171.401105881</v>
      </c>
      <c r="CJ1312" s="99">
        <v>5493827.5953369103</v>
      </c>
      <c r="CK1312" s="99">
        <v>53448748.176757798</v>
      </c>
      <c r="CL1312" s="99">
        <v>15011745.333740201</v>
      </c>
      <c r="CM1312" s="166">
        <v>135459.957263947</v>
      </c>
      <c r="CN1312" s="166">
        <v>17399392.511962902</v>
      </c>
      <c r="CO1312" s="166">
        <v>96067097.258789107</v>
      </c>
      <c r="CP1312" s="99">
        <v>15011745.333740201</v>
      </c>
      <c r="CQ1312" s="99">
        <v>0</v>
      </c>
      <c r="CR1312" s="99">
        <v>0</v>
      </c>
      <c r="CS1312" s="99">
        <v>0</v>
      </c>
      <c r="CT1312" s="99">
        <v>0</v>
      </c>
      <c r="CU1312" s="98">
        <v>10303.668096635</v>
      </c>
      <c r="CV1312" s="98">
        <v>38446.992169038</v>
      </c>
      <c r="CW1312" s="98">
        <v>5499087.5737381</v>
      </c>
      <c r="CX1312" s="98">
        <v>53387987.64263919</v>
      </c>
    </row>
    <row r="1313" spans="1:102" x14ac:dyDescent="0.2">
      <c r="A1313" s="98" t="s">
        <v>71</v>
      </c>
      <c r="B1313" s="100">
        <v>42705</v>
      </c>
      <c r="C1313" s="99">
        <v>86626.3611536026</v>
      </c>
      <c r="D1313" s="99">
        <v>0</v>
      </c>
      <c r="E1313" s="99">
        <v>10178.884846925699</v>
      </c>
      <c r="F1313" s="99">
        <v>8946.8803075552005</v>
      </c>
      <c r="G1313" s="99">
        <v>3211.4038764834399</v>
      </c>
      <c r="H1313" s="99">
        <v>0</v>
      </c>
      <c r="I1313" s="99">
        <v>0</v>
      </c>
      <c r="J1313" s="99">
        <v>35690.985135555296</v>
      </c>
      <c r="K1313" s="99">
        <v>4.2427456100704104</v>
      </c>
      <c r="L1313" s="99">
        <v>153.32995092682501</v>
      </c>
      <c r="M1313" s="99">
        <v>36443.680840015397</v>
      </c>
      <c r="N1313" s="99">
        <v>8291.09414064884</v>
      </c>
      <c r="O1313" s="99">
        <v>0</v>
      </c>
      <c r="P1313" s="99">
        <v>48097.813437461897</v>
      </c>
      <c r="Q1313" s="99">
        <v>3903.46650907397</v>
      </c>
      <c r="R1313" s="99">
        <v>0</v>
      </c>
      <c r="S1313" s="99">
        <v>3192.3422831296898</v>
      </c>
      <c r="T1313" s="99">
        <v>1.0156991037511001</v>
      </c>
      <c r="U1313" s="99">
        <v>35687.622560501099</v>
      </c>
      <c r="V1313" s="99">
        <v>4505482.4783325205</v>
      </c>
      <c r="W1313" s="99">
        <v>0</v>
      </c>
      <c r="X1313" s="99">
        <v>598038.39132690395</v>
      </c>
      <c r="Y1313" s="99">
        <v>482745.10824966402</v>
      </c>
      <c r="Z1313" s="99">
        <v>357520.33678436303</v>
      </c>
      <c r="AA1313" s="99">
        <v>0</v>
      </c>
      <c r="AB1313" s="99">
        <v>0</v>
      </c>
      <c r="AC1313" s="99">
        <v>11836417.260253901</v>
      </c>
      <c r="AD1313" s="99">
        <v>521.18914557248399</v>
      </c>
      <c r="AE1313" s="99">
        <v>9180.8465385436994</v>
      </c>
      <c r="AF1313" s="99">
        <v>1706429.2574615499</v>
      </c>
      <c r="AG1313" s="99">
        <v>928438.821792603</v>
      </c>
      <c r="AH1313" s="99">
        <v>0</v>
      </c>
      <c r="AI1313" s="99">
        <v>1876779.9120178199</v>
      </c>
      <c r="AJ1313" s="99">
        <v>577050.05773925805</v>
      </c>
      <c r="AK1313" s="99">
        <v>0</v>
      </c>
      <c r="AL1313" s="99">
        <v>355694.98314666701</v>
      </c>
      <c r="AM1313" s="99">
        <v>146.96776462160099</v>
      </c>
      <c r="AN1313" s="99">
        <v>11857698.779296899</v>
      </c>
      <c r="AO1313" s="99">
        <v>44983014.788574196</v>
      </c>
      <c r="AP1313" s="99">
        <v>0</v>
      </c>
      <c r="AQ1313" s="99">
        <v>5256512.8325805701</v>
      </c>
      <c r="AR1313" s="99">
        <v>4149200.9077758798</v>
      </c>
      <c r="AS1313" s="99">
        <v>3151525.5471496601</v>
      </c>
      <c r="AT1313" s="99">
        <v>0</v>
      </c>
      <c r="AU1313" s="99">
        <v>0</v>
      </c>
      <c r="AV1313" s="99">
        <v>42686208.955078103</v>
      </c>
      <c r="AW1313" s="99">
        <v>1774.2647742778099</v>
      </c>
      <c r="AX1313" s="99">
        <v>89170.062458038301</v>
      </c>
      <c r="AY1313" s="99">
        <v>17197699.089111298</v>
      </c>
      <c r="AZ1313" s="99">
        <v>8279078.1372680701</v>
      </c>
      <c r="BA1313" s="99">
        <v>0</v>
      </c>
      <c r="BB1313" s="99">
        <v>19443941.142578099</v>
      </c>
      <c r="BC1313" s="99">
        <v>5176540.7168579102</v>
      </c>
      <c r="BD1313" s="99">
        <v>0</v>
      </c>
      <c r="BE1313" s="99">
        <v>3121072.3762817401</v>
      </c>
      <c r="BF1313" s="99">
        <v>1342.6396979838601</v>
      </c>
      <c r="BG1313" s="99">
        <v>42741016.388183601</v>
      </c>
      <c r="BH1313" s="99">
        <v>12530142.369262701</v>
      </c>
      <c r="BI1313" s="99">
        <v>0</v>
      </c>
      <c r="BJ1313" s="99">
        <v>1936031.25538635</v>
      </c>
      <c r="BK1313" s="99">
        <v>1403345.03846741</v>
      </c>
      <c r="BL1313" s="99">
        <v>0</v>
      </c>
      <c r="BM1313" s="99">
        <v>0</v>
      </c>
      <c r="BN1313" s="99">
        <v>0</v>
      </c>
      <c r="BO1313" s="99">
        <v>0</v>
      </c>
      <c r="BP1313" s="99">
        <v>0</v>
      </c>
      <c r="BQ1313" s="99">
        <v>0</v>
      </c>
      <c r="BR1313" s="99">
        <v>5700337.4254760696</v>
      </c>
      <c r="BS1313" s="99">
        <v>3117166.86791992</v>
      </c>
      <c r="BT1313" s="99">
        <v>0</v>
      </c>
      <c r="BU1313" s="99">
        <v>3539388.63995361</v>
      </c>
      <c r="BV1313" s="99">
        <v>2208095.51025391</v>
      </c>
      <c r="BW1313" s="99">
        <v>0</v>
      </c>
      <c r="BX1313" s="99">
        <v>616074.637786865</v>
      </c>
      <c r="BY1313" s="99">
        <v>0</v>
      </c>
      <c r="BZ1313" s="99">
        <v>0</v>
      </c>
      <c r="CA1313" s="99">
        <v>96830.458080291704</v>
      </c>
      <c r="CB1313" s="99">
        <v>5111794.13354492</v>
      </c>
      <c r="CC1313" s="99">
        <v>50279158.954589799</v>
      </c>
      <c r="CD1313" s="99">
        <v>14458983.087768599</v>
      </c>
      <c r="CE1313" s="99">
        <v>3211.5151136815498</v>
      </c>
      <c r="CF1313" s="99">
        <v>357315.68374252302</v>
      </c>
      <c r="CG1313" s="99">
        <v>3151237.3859252902</v>
      </c>
      <c r="CH1313" s="99">
        <v>0</v>
      </c>
      <c r="CI1313" s="99">
        <v>100039.352321625</v>
      </c>
      <c r="CJ1313" s="99">
        <v>5465456.98364258</v>
      </c>
      <c r="CK1313" s="99">
        <v>53447289.858886696</v>
      </c>
      <c r="CL1313" s="99">
        <v>15096542.027832</v>
      </c>
      <c r="CM1313" s="166">
        <v>135377.248981476</v>
      </c>
      <c r="CN1313" s="166">
        <v>17336668.259033199</v>
      </c>
      <c r="CO1313" s="166">
        <v>96282928.673828095</v>
      </c>
      <c r="CP1313" s="99">
        <v>15096542.027832</v>
      </c>
      <c r="CQ1313" s="99">
        <v>0</v>
      </c>
      <c r="CR1313" s="99">
        <v>0</v>
      </c>
      <c r="CS1313" s="99">
        <v>0</v>
      </c>
      <c r="CT1313" s="99">
        <v>0</v>
      </c>
      <c r="CU1313" s="98">
        <v>10186.155418114</v>
      </c>
      <c r="CV1313" s="98">
        <v>38565.024466572002</v>
      </c>
      <c r="CW1313" s="98">
        <v>5469109.8172874432</v>
      </c>
      <c r="CX1313" s="98">
        <v>53430396.340515092</v>
      </c>
    </row>
    <row r="1314" spans="1:102" x14ac:dyDescent="0.2">
      <c r="A1314" s="98" t="s">
        <v>71</v>
      </c>
      <c r="B1314" s="100">
        <v>42795</v>
      </c>
      <c r="C1314" s="99">
        <v>87339.622833251997</v>
      </c>
      <c r="D1314" s="99">
        <v>0</v>
      </c>
      <c r="E1314" s="99">
        <v>10154.230324149101</v>
      </c>
      <c r="F1314" s="99">
        <v>8946.9906113147699</v>
      </c>
      <c r="G1314" s="99">
        <v>3235.4411666095298</v>
      </c>
      <c r="H1314" s="99">
        <v>0</v>
      </c>
      <c r="I1314" s="99">
        <v>0</v>
      </c>
      <c r="J1314" s="99">
        <v>35543.570051193201</v>
      </c>
      <c r="K1314" s="99">
        <v>3.1868372143944699</v>
      </c>
      <c r="L1314" s="99">
        <v>139.202000526711</v>
      </c>
      <c r="M1314" s="99">
        <v>36840.4131331444</v>
      </c>
      <c r="N1314" s="99">
        <v>8278.3364769220407</v>
      </c>
      <c r="O1314" s="99">
        <v>0</v>
      </c>
      <c r="P1314" s="99">
        <v>48301.105583190903</v>
      </c>
      <c r="Q1314" s="99">
        <v>3843.81861281395</v>
      </c>
      <c r="R1314" s="99">
        <v>0</v>
      </c>
      <c r="S1314" s="99">
        <v>3221.49754521251</v>
      </c>
      <c r="T1314" s="99">
        <v>0.99428936580807203</v>
      </c>
      <c r="U1314" s="99">
        <v>35551.152113914497</v>
      </c>
      <c r="V1314" s="99">
        <v>4547283.47473145</v>
      </c>
      <c r="W1314" s="99">
        <v>0</v>
      </c>
      <c r="X1314" s="99">
        <v>585303.49332428002</v>
      </c>
      <c r="Y1314" s="99">
        <v>472246.11629486101</v>
      </c>
      <c r="Z1314" s="99">
        <v>365524.01410675002</v>
      </c>
      <c r="AA1314" s="99">
        <v>0</v>
      </c>
      <c r="AB1314" s="99">
        <v>0</v>
      </c>
      <c r="AC1314" s="99">
        <v>11872164.9020996</v>
      </c>
      <c r="AD1314" s="99">
        <v>482.20876673236501</v>
      </c>
      <c r="AE1314" s="99">
        <v>5602.1598251462001</v>
      </c>
      <c r="AF1314" s="99">
        <v>1708476.9757232701</v>
      </c>
      <c r="AG1314" s="99">
        <v>921096.64904022205</v>
      </c>
      <c r="AH1314" s="99">
        <v>0</v>
      </c>
      <c r="AI1314" s="99">
        <v>1936434.0854797401</v>
      </c>
      <c r="AJ1314" s="99">
        <v>579380.36763763404</v>
      </c>
      <c r="AK1314" s="99">
        <v>0</v>
      </c>
      <c r="AL1314" s="99">
        <v>361718.05942916899</v>
      </c>
      <c r="AM1314" s="99">
        <v>209.22239094972599</v>
      </c>
      <c r="AN1314" s="99">
        <v>11835772.428222699</v>
      </c>
      <c r="AO1314" s="99">
        <v>45575504.470214799</v>
      </c>
      <c r="AP1314" s="99">
        <v>0</v>
      </c>
      <c r="AQ1314" s="99">
        <v>5137822.0311279297</v>
      </c>
      <c r="AR1314" s="99">
        <v>4045600.8962707501</v>
      </c>
      <c r="AS1314" s="99">
        <v>3212972.1791076702</v>
      </c>
      <c r="AT1314" s="99">
        <v>0</v>
      </c>
      <c r="AU1314" s="99">
        <v>0</v>
      </c>
      <c r="AV1314" s="99">
        <v>42744400.3505859</v>
      </c>
      <c r="AW1314" s="99">
        <v>1640.53882804513</v>
      </c>
      <c r="AX1314" s="99">
        <v>76118.648733138994</v>
      </c>
      <c r="AY1314" s="99">
        <v>17286725.3361816</v>
      </c>
      <c r="AZ1314" s="99">
        <v>8245956.3154907199</v>
      </c>
      <c r="BA1314" s="99">
        <v>0</v>
      </c>
      <c r="BB1314" s="99">
        <v>20055273.299316399</v>
      </c>
      <c r="BC1314" s="99">
        <v>5217077.9363403302</v>
      </c>
      <c r="BD1314" s="99">
        <v>0</v>
      </c>
      <c r="BE1314" s="99">
        <v>3198558.5397644001</v>
      </c>
      <c r="BF1314" s="99">
        <v>1940.51474936306</v>
      </c>
      <c r="BG1314" s="99">
        <v>42719185.107421897</v>
      </c>
      <c r="BH1314" s="99">
        <v>12790403.583740201</v>
      </c>
      <c r="BI1314" s="99">
        <v>0</v>
      </c>
      <c r="BJ1314" s="99">
        <v>1889010.6170806901</v>
      </c>
      <c r="BK1314" s="99">
        <v>1368630.71453857</v>
      </c>
      <c r="BL1314" s="99">
        <v>0</v>
      </c>
      <c r="BM1314" s="99">
        <v>0</v>
      </c>
      <c r="BN1314" s="99">
        <v>0</v>
      </c>
      <c r="BO1314" s="99">
        <v>0</v>
      </c>
      <c r="BP1314" s="99">
        <v>0</v>
      </c>
      <c r="BQ1314" s="99">
        <v>0</v>
      </c>
      <c r="BR1314" s="99">
        <v>5789190.3623046903</v>
      </c>
      <c r="BS1314" s="99">
        <v>3098150.2186279302</v>
      </c>
      <c r="BT1314" s="99">
        <v>0</v>
      </c>
      <c r="BU1314" s="99">
        <v>3669720.0799255399</v>
      </c>
      <c r="BV1314" s="99">
        <v>2212617.0197448698</v>
      </c>
      <c r="BW1314" s="99">
        <v>0</v>
      </c>
      <c r="BX1314" s="99">
        <v>663292.87759399402</v>
      </c>
      <c r="BY1314" s="99">
        <v>0</v>
      </c>
      <c r="BZ1314" s="99">
        <v>0</v>
      </c>
      <c r="CA1314" s="99">
        <v>97391.823616981506</v>
      </c>
      <c r="CB1314" s="99">
        <v>5131322.4635009803</v>
      </c>
      <c r="CC1314" s="99">
        <v>50712764.2177734</v>
      </c>
      <c r="CD1314" s="99">
        <v>14710966.8713379</v>
      </c>
      <c r="CE1314" s="99">
        <v>3235.28772205114</v>
      </c>
      <c r="CF1314" s="99">
        <v>365696.411430359</v>
      </c>
      <c r="CG1314" s="99">
        <v>3211862.4826660198</v>
      </c>
      <c r="CH1314" s="99">
        <v>0</v>
      </c>
      <c r="CI1314" s="99">
        <v>100657.84604549401</v>
      </c>
      <c r="CJ1314" s="99">
        <v>5500512.2080688505</v>
      </c>
      <c r="CK1314" s="99">
        <v>53943515.161132798</v>
      </c>
      <c r="CL1314" s="99">
        <v>15332616.6335449</v>
      </c>
      <c r="CM1314" s="166">
        <v>135873.53351974499</v>
      </c>
      <c r="CN1314" s="166">
        <v>17341049.052734401</v>
      </c>
      <c r="CO1314" s="166">
        <v>96707170.826171905</v>
      </c>
      <c r="CP1314" s="99">
        <v>15332616.6335449</v>
      </c>
      <c r="CQ1314" s="99">
        <v>0</v>
      </c>
      <c r="CR1314" s="99">
        <v>0</v>
      </c>
      <c r="CS1314" s="99">
        <v>0</v>
      </c>
      <c r="CT1314" s="99">
        <v>0</v>
      </c>
      <c r="CU1314" s="98">
        <v>10154.957046531999</v>
      </c>
      <c r="CV1314" s="98">
        <v>38421.135913760001</v>
      </c>
      <c r="CW1314" s="98">
        <v>5497018.8749313392</v>
      </c>
      <c r="CX1314" s="98">
        <v>53924626.700439423</v>
      </c>
    </row>
    <row r="1315" spans="1:102" x14ac:dyDescent="0.2">
      <c r="A1315" s="98" t="s">
        <v>71</v>
      </c>
      <c r="B1315" s="100">
        <v>42887</v>
      </c>
      <c r="C1315" s="99">
        <v>86990.3640832901</v>
      </c>
      <c r="D1315" s="99">
        <v>0</v>
      </c>
      <c r="E1315" s="99">
        <v>10011.2629702091</v>
      </c>
      <c r="F1315" s="99">
        <v>8886.3632806539499</v>
      </c>
      <c r="G1315" s="99">
        <v>3239.94088494778</v>
      </c>
      <c r="H1315" s="99">
        <v>0</v>
      </c>
      <c r="I1315" s="99">
        <v>0</v>
      </c>
      <c r="J1315" s="99">
        <v>35370.261999130198</v>
      </c>
      <c r="K1315" s="99">
        <v>2.70403824854293</v>
      </c>
      <c r="L1315" s="99">
        <v>132.30117122829</v>
      </c>
      <c r="M1315" s="99">
        <v>36641.476203441598</v>
      </c>
      <c r="N1315" s="99">
        <v>8271.7534396648407</v>
      </c>
      <c r="O1315" s="99">
        <v>0</v>
      </c>
      <c r="P1315" s="99">
        <v>48101.7658324242</v>
      </c>
      <c r="Q1315" s="99">
        <v>3790.8970612287499</v>
      </c>
      <c r="R1315" s="99">
        <v>0</v>
      </c>
      <c r="S1315" s="99">
        <v>3231.9031952917599</v>
      </c>
      <c r="T1315" s="99">
        <v>1.00776526200934</v>
      </c>
      <c r="U1315" s="99">
        <v>35376.1340508461</v>
      </c>
      <c r="V1315" s="99">
        <v>4531271.2973632803</v>
      </c>
      <c r="W1315" s="99">
        <v>0</v>
      </c>
      <c r="X1315" s="99">
        <v>567982.47657775902</v>
      </c>
      <c r="Y1315" s="99">
        <v>463246.41491317702</v>
      </c>
      <c r="Z1315" s="99">
        <v>364990.44488906901</v>
      </c>
      <c r="AA1315" s="99">
        <v>0</v>
      </c>
      <c r="AB1315" s="99">
        <v>0</v>
      </c>
      <c r="AC1315" s="99">
        <v>11732224.252319301</v>
      </c>
      <c r="AD1315" s="99">
        <v>424.20199993997801</v>
      </c>
      <c r="AE1315" s="99">
        <v>7109.1813025474503</v>
      </c>
      <c r="AF1315" s="99">
        <v>1692547.59736633</v>
      </c>
      <c r="AG1315" s="99">
        <v>921037.408409119</v>
      </c>
      <c r="AH1315" s="99">
        <v>0</v>
      </c>
      <c r="AI1315" s="99">
        <v>1866185.44471741</v>
      </c>
      <c r="AJ1315" s="99">
        <v>583560.16593933105</v>
      </c>
      <c r="AK1315" s="99">
        <v>0</v>
      </c>
      <c r="AL1315" s="99">
        <v>362669.53546142601</v>
      </c>
      <c r="AM1315" s="99">
        <v>194.90490518510299</v>
      </c>
      <c r="AN1315" s="99">
        <v>11776902.3203125</v>
      </c>
      <c r="AO1315" s="99">
        <v>45646808.416015603</v>
      </c>
      <c r="AP1315" s="99">
        <v>0</v>
      </c>
      <c r="AQ1315" s="99">
        <v>5011446.7711792002</v>
      </c>
      <c r="AR1315" s="99">
        <v>3979228.8034973098</v>
      </c>
      <c r="AS1315" s="99">
        <v>3227838.9780578599</v>
      </c>
      <c r="AT1315" s="99">
        <v>0</v>
      </c>
      <c r="AU1315" s="99">
        <v>0</v>
      </c>
      <c r="AV1315" s="99">
        <v>42492365.200195298</v>
      </c>
      <c r="AW1315" s="99">
        <v>1454.49844989181</v>
      </c>
      <c r="AX1315" s="99">
        <v>87470.562733650193</v>
      </c>
      <c r="AY1315" s="99">
        <v>17192987.978271499</v>
      </c>
      <c r="AZ1315" s="99">
        <v>8281345.4301147498</v>
      </c>
      <c r="BA1315" s="99">
        <v>0</v>
      </c>
      <c r="BB1315" s="99">
        <v>19429758.688720699</v>
      </c>
      <c r="BC1315" s="99">
        <v>5263375.6317748995</v>
      </c>
      <c r="BD1315" s="99">
        <v>0</v>
      </c>
      <c r="BE1315" s="99">
        <v>3198667.82208252</v>
      </c>
      <c r="BF1315" s="99">
        <v>1810.9509759545299</v>
      </c>
      <c r="BG1315" s="99">
        <v>42729352.751953103</v>
      </c>
      <c r="BH1315" s="99">
        <v>12631238.384521499</v>
      </c>
      <c r="BI1315" s="99">
        <v>0</v>
      </c>
      <c r="BJ1315" s="99">
        <v>1794393.5269317599</v>
      </c>
      <c r="BK1315" s="99">
        <v>1330018.27661133</v>
      </c>
      <c r="BL1315" s="99">
        <v>0</v>
      </c>
      <c r="BM1315" s="99">
        <v>0</v>
      </c>
      <c r="BN1315" s="99">
        <v>0</v>
      </c>
      <c r="BO1315" s="99">
        <v>0</v>
      </c>
      <c r="BP1315" s="99">
        <v>0</v>
      </c>
      <c r="BQ1315" s="99">
        <v>0</v>
      </c>
      <c r="BR1315" s="99">
        <v>5736185.3871459998</v>
      </c>
      <c r="BS1315" s="99">
        <v>3091606.06167603</v>
      </c>
      <c r="BT1315" s="99">
        <v>0</v>
      </c>
      <c r="BU1315" s="99">
        <v>3582301.2699279799</v>
      </c>
      <c r="BV1315" s="99">
        <v>2195282.3804626502</v>
      </c>
      <c r="BW1315" s="99">
        <v>0</v>
      </c>
      <c r="BX1315" s="99">
        <v>674433.78756713902</v>
      </c>
      <c r="BY1315" s="99">
        <v>0</v>
      </c>
      <c r="BZ1315" s="99">
        <v>0</v>
      </c>
      <c r="CA1315" s="99">
        <v>97025.979065895095</v>
      </c>
      <c r="CB1315" s="99">
        <v>5096280.2665405301</v>
      </c>
      <c r="CC1315" s="99">
        <v>50607931.374511696</v>
      </c>
      <c r="CD1315" s="99">
        <v>14436061.311279301</v>
      </c>
      <c r="CE1315" s="99">
        <v>3246.1509849727199</v>
      </c>
      <c r="CF1315" s="99">
        <v>365464.3592453</v>
      </c>
      <c r="CG1315" s="99">
        <v>3237296.7996521001</v>
      </c>
      <c r="CH1315" s="99">
        <v>0</v>
      </c>
      <c r="CI1315" s="99">
        <v>100251.84263610801</v>
      </c>
      <c r="CJ1315" s="99">
        <v>5465768.4119873</v>
      </c>
      <c r="CK1315" s="99">
        <v>53847315.6572266</v>
      </c>
      <c r="CL1315" s="99">
        <v>15065351.346191401</v>
      </c>
      <c r="CM1315" s="166">
        <v>135252.066770554</v>
      </c>
      <c r="CN1315" s="166">
        <v>17269322.727783199</v>
      </c>
      <c r="CO1315" s="166">
        <v>96692525.594726607</v>
      </c>
      <c r="CP1315" s="99">
        <v>15065351.346191401</v>
      </c>
      <c r="CQ1315" s="99">
        <v>0</v>
      </c>
      <c r="CR1315" s="99">
        <v>0</v>
      </c>
      <c r="CS1315" s="99">
        <v>0</v>
      </c>
      <c r="CT1315" s="99">
        <v>0</v>
      </c>
      <c r="CU1315" s="98">
        <v>10016.487448698999</v>
      </c>
      <c r="CV1315" s="98">
        <v>38261.744781608999</v>
      </c>
      <c r="CW1315" s="98">
        <v>5461744.6257858304</v>
      </c>
      <c r="CX1315" s="98">
        <v>53845228.174163796</v>
      </c>
    </row>
    <row r="1316" spans="1:102" x14ac:dyDescent="0.2">
      <c r="A1316" s="98" t="s">
        <v>71</v>
      </c>
      <c r="B1316" s="100">
        <v>42979</v>
      </c>
      <c r="C1316" s="99">
        <v>86933.270286560102</v>
      </c>
      <c r="D1316" s="99">
        <v>0</v>
      </c>
      <c r="E1316" s="99">
        <v>9942.8434835672397</v>
      </c>
      <c r="F1316" s="99">
        <v>8901.4260103702509</v>
      </c>
      <c r="G1316" s="99">
        <v>3261.4581810832001</v>
      </c>
      <c r="H1316" s="99">
        <v>0</v>
      </c>
      <c r="I1316" s="99">
        <v>0</v>
      </c>
      <c r="J1316" s="99">
        <v>35266.971076965303</v>
      </c>
      <c r="K1316" s="99">
        <v>3.0212830085365598</v>
      </c>
      <c r="L1316" s="99">
        <v>115.484712000936</v>
      </c>
      <c r="M1316" s="99">
        <v>36403.885118007704</v>
      </c>
      <c r="N1316" s="99">
        <v>8465.6869932413101</v>
      </c>
      <c r="O1316" s="99">
        <v>0</v>
      </c>
      <c r="P1316" s="99">
        <v>48279.827410697901</v>
      </c>
      <c r="Q1316" s="99">
        <v>3749.6463000178301</v>
      </c>
      <c r="R1316" s="99">
        <v>0</v>
      </c>
      <c r="S1316" s="99">
        <v>3242.8104614615399</v>
      </c>
      <c r="T1316" s="99">
        <v>0.98266983680514397</v>
      </c>
      <c r="U1316" s="99">
        <v>35265.871975898699</v>
      </c>
      <c r="V1316" s="99">
        <v>4513223.9832153302</v>
      </c>
      <c r="W1316" s="99">
        <v>0</v>
      </c>
      <c r="X1316" s="99">
        <v>549251.83589172398</v>
      </c>
      <c r="Y1316" s="99">
        <v>450415.01144790603</v>
      </c>
      <c r="Z1316" s="99">
        <v>359173.49611663801</v>
      </c>
      <c r="AA1316" s="99">
        <v>0</v>
      </c>
      <c r="AB1316" s="99">
        <v>0</v>
      </c>
      <c r="AC1316" s="99">
        <v>11636114.1490479</v>
      </c>
      <c r="AD1316" s="99">
        <v>439.79718404635798</v>
      </c>
      <c r="AE1316" s="99">
        <v>4847.6265181899098</v>
      </c>
      <c r="AF1316" s="99">
        <v>1666991.5384979199</v>
      </c>
      <c r="AG1316" s="99">
        <v>933843.40413665795</v>
      </c>
      <c r="AH1316" s="99">
        <v>0</v>
      </c>
      <c r="AI1316" s="99">
        <v>1862592.18367004</v>
      </c>
      <c r="AJ1316" s="99">
        <v>583899.34882354701</v>
      </c>
      <c r="AK1316" s="99">
        <v>0</v>
      </c>
      <c r="AL1316" s="99">
        <v>356660.57292556798</v>
      </c>
      <c r="AM1316" s="99">
        <v>166.413903305307</v>
      </c>
      <c r="AN1316" s="99">
        <v>11680541.806518599</v>
      </c>
      <c r="AO1316" s="99">
        <v>45686147.395996101</v>
      </c>
      <c r="AP1316" s="99">
        <v>0</v>
      </c>
      <c r="AQ1316" s="99">
        <v>4858271.0053100605</v>
      </c>
      <c r="AR1316" s="99">
        <v>3925585.2949829102</v>
      </c>
      <c r="AS1316" s="99">
        <v>3192700.7974853502</v>
      </c>
      <c r="AT1316" s="99">
        <v>0</v>
      </c>
      <c r="AU1316" s="99">
        <v>0</v>
      </c>
      <c r="AV1316" s="99">
        <v>42328504.780761696</v>
      </c>
      <c r="AW1316" s="99">
        <v>1513.10285916924</v>
      </c>
      <c r="AX1316" s="99">
        <v>48226.4009451866</v>
      </c>
      <c r="AY1316" s="99">
        <v>17094576.386474598</v>
      </c>
      <c r="AZ1316" s="99">
        <v>8437887.4619140606</v>
      </c>
      <c r="BA1316" s="99">
        <v>0</v>
      </c>
      <c r="BB1316" s="99">
        <v>19585338.665283199</v>
      </c>
      <c r="BC1316" s="99">
        <v>5305203.8010253897</v>
      </c>
      <c r="BD1316" s="99">
        <v>0</v>
      </c>
      <c r="BE1316" s="99">
        <v>3163174.1406860398</v>
      </c>
      <c r="BF1316" s="99">
        <v>1546.98225645721</v>
      </c>
      <c r="BG1316" s="99">
        <v>42461826.203125</v>
      </c>
      <c r="BH1316" s="99">
        <v>12644993.996582</v>
      </c>
      <c r="BI1316" s="99">
        <v>0</v>
      </c>
      <c r="BJ1316" s="99">
        <v>1742217.35429382</v>
      </c>
      <c r="BK1316" s="99">
        <v>1306797.7442321801</v>
      </c>
      <c r="BL1316" s="99">
        <v>0</v>
      </c>
      <c r="BM1316" s="99">
        <v>0</v>
      </c>
      <c r="BN1316" s="99">
        <v>0</v>
      </c>
      <c r="BO1316" s="99">
        <v>0</v>
      </c>
      <c r="BP1316" s="99">
        <v>0</v>
      </c>
      <c r="BQ1316" s="99">
        <v>0</v>
      </c>
      <c r="BR1316" s="99">
        <v>5678009.8087768601</v>
      </c>
      <c r="BS1316" s="99">
        <v>3153023.8619995099</v>
      </c>
      <c r="BT1316" s="99">
        <v>0</v>
      </c>
      <c r="BU1316" s="99">
        <v>2978008.1499328599</v>
      </c>
      <c r="BV1316" s="99">
        <v>2195534.0573425302</v>
      </c>
      <c r="BW1316" s="99">
        <v>0</v>
      </c>
      <c r="BX1316" s="99">
        <v>538746.05812835705</v>
      </c>
      <c r="BY1316" s="99">
        <v>0</v>
      </c>
      <c r="BZ1316" s="99">
        <v>0</v>
      </c>
      <c r="CA1316" s="99">
        <v>96917.462343215899</v>
      </c>
      <c r="CB1316" s="99">
        <v>5066984.5179443397</v>
      </c>
      <c r="CC1316" s="99">
        <v>50573447.453125</v>
      </c>
      <c r="CD1316" s="99">
        <v>14350771.0235596</v>
      </c>
      <c r="CE1316" s="99">
        <v>3259.0444910228298</v>
      </c>
      <c r="CF1316" s="99">
        <v>359677.95827865601</v>
      </c>
      <c r="CG1316" s="99">
        <v>3191199.6347656301</v>
      </c>
      <c r="CH1316" s="99">
        <v>0</v>
      </c>
      <c r="CI1316" s="99">
        <v>100165.60236454</v>
      </c>
      <c r="CJ1316" s="99">
        <v>5423463.1434936495</v>
      </c>
      <c r="CK1316" s="99">
        <v>53762132.977050804</v>
      </c>
      <c r="CL1316" s="99">
        <v>14971033.1654053</v>
      </c>
      <c r="CM1316" s="166">
        <v>135100.831287384</v>
      </c>
      <c r="CN1316" s="166">
        <v>17104088.7731934</v>
      </c>
      <c r="CO1316" s="166">
        <v>96186550.935546905</v>
      </c>
      <c r="CP1316" s="99">
        <v>14971033.1654053</v>
      </c>
      <c r="CQ1316" s="99">
        <v>0</v>
      </c>
      <c r="CR1316" s="99">
        <v>0</v>
      </c>
      <c r="CS1316" s="99">
        <v>0</v>
      </c>
      <c r="CT1316" s="99">
        <v>0</v>
      </c>
      <c r="CU1316" s="98">
        <v>9946.3934430249992</v>
      </c>
      <c r="CV1316" s="98">
        <v>38186.343533259002</v>
      </c>
      <c r="CW1316" s="98">
        <v>5426662.4762229957</v>
      </c>
      <c r="CX1316" s="98">
        <v>53764647.087890632</v>
      </c>
    </row>
    <row r="1317" spans="1:102" x14ac:dyDescent="0.2">
      <c r="A1317" s="98" t="s">
        <v>71</v>
      </c>
      <c r="B1317" s="100">
        <v>43070</v>
      </c>
      <c r="C1317" s="99">
        <v>87098.577440261797</v>
      </c>
      <c r="D1317" s="99">
        <v>0</v>
      </c>
      <c r="E1317" s="99">
        <v>9975.1855020523108</v>
      </c>
      <c r="F1317" s="99">
        <v>8945.5264085531198</v>
      </c>
      <c r="G1317" s="99">
        <v>3238.2682077884701</v>
      </c>
      <c r="H1317" s="99">
        <v>0</v>
      </c>
      <c r="I1317" s="99">
        <v>0</v>
      </c>
      <c r="J1317" s="99">
        <v>34621.173817634597</v>
      </c>
      <c r="K1317" s="99">
        <v>3.1446544660138902</v>
      </c>
      <c r="L1317" s="99">
        <v>136.424325263128</v>
      </c>
      <c r="M1317" s="99">
        <v>36666.650066852599</v>
      </c>
      <c r="N1317" s="99">
        <v>8416.3021687269193</v>
      </c>
      <c r="O1317" s="99">
        <v>0</v>
      </c>
      <c r="P1317" s="99">
        <v>48206.580919265703</v>
      </c>
      <c r="Q1317" s="99">
        <v>3733.3112072050599</v>
      </c>
      <c r="R1317" s="99">
        <v>0</v>
      </c>
      <c r="S1317" s="99">
        <v>3217.6240785718001</v>
      </c>
      <c r="T1317" s="99">
        <v>1.0153436663240401</v>
      </c>
      <c r="U1317" s="99">
        <v>34609.900148391702</v>
      </c>
      <c r="V1317" s="99">
        <v>4447038.94714355</v>
      </c>
      <c r="W1317" s="99">
        <v>0</v>
      </c>
      <c r="X1317" s="99">
        <v>547212.29048156703</v>
      </c>
      <c r="Y1317" s="99">
        <v>456404.82097625697</v>
      </c>
      <c r="Z1317" s="99">
        <v>357939.04082870501</v>
      </c>
      <c r="AA1317" s="99">
        <v>0</v>
      </c>
      <c r="AB1317" s="99">
        <v>0</v>
      </c>
      <c r="AC1317" s="99">
        <v>11606639.5585938</v>
      </c>
      <c r="AD1317" s="99">
        <v>439.902369666845</v>
      </c>
      <c r="AE1317" s="99">
        <v>5478.7851436138199</v>
      </c>
      <c r="AF1317" s="99">
        <v>1669387.8796234101</v>
      </c>
      <c r="AG1317" s="99">
        <v>925709.66907501197</v>
      </c>
      <c r="AH1317" s="99">
        <v>0</v>
      </c>
      <c r="AI1317" s="99">
        <v>1804175.09892273</v>
      </c>
      <c r="AJ1317" s="99">
        <v>587782.87166595506</v>
      </c>
      <c r="AK1317" s="99">
        <v>0</v>
      </c>
      <c r="AL1317" s="99">
        <v>356784.93202590902</v>
      </c>
      <c r="AM1317" s="99">
        <v>204.009681735188</v>
      </c>
      <c r="AN1317" s="99">
        <v>11626786.7816162</v>
      </c>
      <c r="AO1317" s="99">
        <v>44940189.267089799</v>
      </c>
      <c r="AP1317" s="99">
        <v>0</v>
      </c>
      <c r="AQ1317" s="99">
        <v>4836323.9890747098</v>
      </c>
      <c r="AR1317" s="99">
        <v>3938768.3115844699</v>
      </c>
      <c r="AS1317" s="99">
        <v>3195623.0700378399</v>
      </c>
      <c r="AT1317" s="99">
        <v>0</v>
      </c>
      <c r="AU1317" s="99">
        <v>0</v>
      </c>
      <c r="AV1317" s="99">
        <v>42255970.715332001</v>
      </c>
      <c r="AW1317" s="99">
        <v>1518.4169369936001</v>
      </c>
      <c r="AX1317" s="99">
        <v>52592.755370616898</v>
      </c>
      <c r="AY1317" s="99">
        <v>17207219.473877002</v>
      </c>
      <c r="AZ1317" s="99">
        <v>8353993.5847778302</v>
      </c>
      <c r="BA1317" s="99">
        <v>0</v>
      </c>
      <c r="BB1317" s="99">
        <v>18701090.747070301</v>
      </c>
      <c r="BC1317" s="99">
        <v>5380313.3804321298</v>
      </c>
      <c r="BD1317" s="99">
        <v>0</v>
      </c>
      <c r="BE1317" s="99">
        <v>3173985.2885742201</v>
      </c>
      <c r="BF1317" s="99">
        <v>1880.6470581293099</v>
      </c>
      <c r="BG1317" s="99">
        <v>42323398.3037109</v>
      </c>
      <c r="BH1317" s="99">
        <v>12639797.552978501</v>
      </c>
      <c r="BI1317" s="99">
        <v>0</v>
      </c>
      <c r="BJ1317" s="99">
        <v>1731059.0093383801</v>
      </c>
      <c r="BK1317" s="99">
        <v>1309717.87417603</v>
      </c>
      <c r="BL1317" s="99">
        <v>0</v>
      </c>
      <c r="BM1317" s="99">
        <v>0</v>
      </c>
      <c r="BN1317" s="99">
        <v>0</v>
      </c>
      <c r="BO1317" s="99">
        <v>0</v>
      </c>
      <c r="BP1317" s="99">
        <v>0</v>
      </c>
      <c r="BQ1317" s="99">
        <v>0</v>
      </c>
      <c r="BR1317" s="99">
        <v>5732036.2437744103</v>
      </c>
      <c r="BS1317" s="99">
        <v>3129589.2228698698</v>
      </c>
      <c r="BT1317" s="99">
        <v>0</v>
      </c>
      <c r="BU1317" s="99">
        <v>3405697.07995605</v>
      </c>
      <c r="BV1317" s="99">
        <v>2212864.9457092299</v>
      </c>
      <c r="BW1317" s="99">
        <v>0</v>
      </c>
      <c r="BX1317" s="99">
        <v>620822.64781189</v>
      </c>
      <c r="BY1317" s="99">
        <v>0</v>
      </c>
      <c r="BZ1317" s="99">
        <v>0</v>
      </c>
      <c r="CA1317" s="99">
        <v>97119.208527565002</v>
      </c>
      <c r="CB1317" s="99">
        <v>5000316.7457885696</v>
      </c>
      <c r="CC1317" s="99">
        <v>49795748.3759766</v>
      </c>
      <c r="CD1317" s="99">
        <v>14368907.925293</v>
      </c>
      <c r="CE1317" s="99">
        <v>3238.0530812144302</v>
      </c>
      <c r="CF1317" s="99">
        <v>357497.85192108201</v>
      </c>
      <c r="CG1317" s="99">
        <v>3194315.4348754901</v>
      </c>
      <c r="CH1317" s="99">
        <v>0</v>
      </c>
      <c r="CI1317" s="99">
        <v>100360.718235016</v>
      </c>
      <c r="CJ1317" s="99">
        <v>5357629.6528930701</v>
      </c>
      <c r="CK1317" s="99">
        <v>52948590.7412109</v>
      </c>
      <c r="CL1317" s="99">
        <v>15004887.4066162</v>
      </c>
      <c r="CM1317" s="166">
        <v>134699.635587692</v>
      </c>
      <c r="CN1317" s="166">
        <v>17008058.777099598</v>
      </c>
      <c r="CO1317" s="166">
        <v>95399340.271484405</v>
      </c>
      <c r="CP1317" s="99">
        <v>15004887.4066162</v>
      </c>
      <c r="CQ1317" s="99">
        <v>0</v>
      </c>
      <c r="CR1317" s="99">
        <v>0</v>
      </c>
      <c r="CS1317" s="99">
        <v>0</v>
      </c>
      <c r="CT1317" s="99">
        <v>0</v>
      </c>
      <c r="CU1317" s="98">
        <v>9980.8451135729993</v>
      </c>
      <c r="CV1317" s="98">
        <v>37544.227674676004</v>
      </c>
      <c r="CW1317" s="98">
        <v>5357814.597709652</v>
      </c>
      <c r="CX1317" s="98">
        <v>52990063.810852088</v>
      </c>
    </row>
    <row r="1318" spans="1:102" x14ac:dyDescent="0.2">
      <c r="A1318" s="98" t="s">
        <v>71</v>
      </c>
      <c r="B1318" s="100">
        <v>43160</v>
      </c>
      <c r="C1318" s="99">
        <v>86384.180315971404</v>
      </c>
      <c r="D1318" s="99">
        <v>0</v>
      </c>
      <c r="E1318" s="99">
        <v>9843.5554881095904</v>
      </c>
      <c r="F1318" s="99">
        <v>8886.4256098270398</v>
      </c>
      <c r="G1318" s="99">
        <v>3242.3728240430401</v>
      </c>
      <c r="H1318" s="99">
        <v>0</v>
      </c>
      <c r="I1318" s="99">
        <v>0</v>
      </c>
      <c r="J1318" s="99">
        <v>34714.786215305299</v>
      </c>
      <c r="K1318" s="99">
        <v>3.1456608445732899</v>
      </c>
      <c r="L1318" s="99">
        <v>135.255009228364</v>
      </c>
      <c r="M1318" s="99">
        <v>36118.070132255598</v>
      </c>
      <c r="N1318" s="99">
        <v>8333.9741953611392</v>
      </c>
      <c r="O1318" s="99">
        <v>0</v>
      </c>
      <c r="P1318" s="99">
        <v>47803.695063114203</v>
      </c>
      <c r="Q1318" s="99">
        <v>3706.2629431486098</v>
      </c>
      <c r="R1318" s="99">
        <v>0</v>
      </c>
      <c r="S1318" s="99">
        <v>3230.4903401732399</v>
      </c>
      <c r="T1318" s="99">
        <v>0.99491541120369198</v>
      </c>
      <c r="U1318" s="99">
        <v>34737.976511478402</v>
      </c>
      <c r="V1318" s="99">
        <v>4405553.7348022498</v>
      </c>
      <c r="W1318" s="99">
        <v>0</v>
      </c>
      <c r="X1318" s="99">
        <v>538347.69393920898</v>
      </c>
      <c r="Y1318" s="99">
        <v>449200.92792510998</v>
      </c>
      <c r="Z1318" s="99">
        <v>351358.66672897298</v>
      </c>
      <c r="AA1318" s="99">
        <v>0</v>
      </c>
      <c r="AB1318" s="99">
        <v>0</v>
      </c>
      <c r="AC1318" s="99">
        <v>11575437.091796899</v>
      </c>
      <c r="AD1318" s="99">
        <v>363.54369279369701</v>
      </c>
      <c r="AE1318" s="99">
        <v>3807.7437943518198</v>
      </c>
      <c r="AF1318" s="99">
        <v>1651442.06715393</v>
      </c>
      <c r="AG1318" s="99">
        <v>926381.372367859</v>
      </c>
      <c r="AH1318" s="99">
        <v>0</v>
      </c>
      <c r="AI1318" s="99">
        <v>1763151.40565491</v>
      </c>
      <c r="AJ1318" s="99">
        <v>588478.47434997605</v>
      </c>
      <c r="AK1318" s="99">
        <v>0</v>
      </c>
      <c r="AL1318" s="99">
        <v>348027.923751831</v>
      </c>
      <c r="AM1318" s="99">
        <v>202.54046073928501</v>
      </c>
      <c r="AN1318" s="99">
        <v>11565667.1557617</v>
      </c>
      <c r="AO1318" s="99">
        <v>44755502.668945298</v>
      </c>
      <c r="AP1318" s="99">
        <v>0</v>
      </c>
      <c r="AQ1318" s="99">
        <v>4752999.9808959998</v>
      </c>
      <c r="AR1318" s="99">
        <v>3910914.0458374</v>
      </c>
      <c r="AS1318" s="99">
        <v>3162462.8697204599</v>
      </c>
      <c r="AT1318" s="99">
        <v>0</v>
      </c>
      <c r="AU1318" s="99">
        <v>0</v>
      </c>
      <c r="AV1318" s="99">
        <v>42374248.961425804</v>
      </c>
      <c r="AW1318" s="99">
        <v>1263.34015624225</v>
      </c>
      <c r="AX1318" s="99">
        <v>34234.693273067503</v>
      </c>
      <c r="AY1318" s="99">
        <v>17172235.7802734</v>
      </c>
      <c r="AZ1318" s="99">
        <v>8426873.5972900409</v>
      </c>
      <c r="BA1318" s="99">
        <v>0</v>
      </c>
      <c r="BB1318" s="99">
        <v>18269468.5397949</v>
      </c>
      <c r="BC1318" s="99">
        <v>5440986.2960815402</v>
      </c>
      <c r="BD1318" s="99">
        <v>0</v>
      </c>
      <c r="BE1318" s="99">
        <v>3126860.5394592299</v>
      </c>
      <c r="BF1318" s="99">
        <v>1903.1703710258</v>
      </c>
      <c r="BG1318" s="99">
        <v>42483180.925781302</v>
      </c>
      <c r="BH1318" s="99">
        <v>12545081.197143599</v>
      </c>
      <c r="BI1318" s="99">
        <v>0</v>
      </c>
      <c r="BJ1318" s="99">
        <v>1673716.7661132801</v>
      </c>
      <c r="BK1318" s="99">
        <v>1301209.5132904099</v>
      </c>
      <c r="BL1318" s="99">
        <v>0</v>
      </c>
      <c r="BM1318" s="99">
        <v>0</v>
      </c>
      <c r="BN1318" s="99">
        <v>0</v>
      </c>
      <c r="BO1318" s="99">
        <v>0</v>
      </c>
      <c r="BP1318" s="99">
        <v>0</v>
      </c>
      <c r="BQ1318" s="99">
        <v>0</v>
      </c>
      <c r="BR1318" s="99">
        <v>5706892.0583496103</v>
      </c>
      <c r="BS1318" s="99">
        <v>3126707.74035645</v>
      </c>
      <c r="BT1318" s="99">
        <v>0</v>
      </c>
      <c r="BU1318" s="99">
        <v>3348545.61999512</v>
      </c>
      <c r="BV1318" s="99">
        <v>2170419.4578857399</v>
      </c>
      <c r="BW1318" s="99">
        <v>0</v>
      </c>
      <c r="BX1318" s="99">
        <v>640683.48771667504</v>
      </c>
      <c r="BY1318" s="99">
        <v>0</v>
      </c>
      <c r="BZ1318" s="99">
        <v>0</v>
      </c>
      <c r="CA1318" s="99">
        <v>96117.309942245498</v>
      </c>
      <c r="CB1318" s="99">
        <v>4945577.3391723596</v>
      </c>
      <c r="CC1318" s="99">
        <v>49576484.6572266</v>
      </c>
      <c r="CD1318" s="99">
        <v>14244060.3994141</v>
      </c>
      <c r="CE1318" s="99">
        <v>3241.3807986378702</v>
      </c>
      <c r="CF1318" s="99">
        <v>351485.26230621297</v>
      </c>
      <c r="CG1318" s="99">
        <v>3159387.4856872601</v>
      </c>
      <c r="CH1318" s="99">
        <v>0</v>
      </c>
      <c r="CI1318" s="99">
        <v>99390.3751459122</v>
      </c>
      <c r="CJ1318" s="99">
        <v>5296707.9848022498</v>
      </c>
      <c r="CK1318" s="99">
        <v>52808857.182617202</v>
      </c>
      <c r="CL1318" s="99">
        <v>14847555.614257799</v>
      </c>
      <c r="CM1318" s="166">
        <v>133785.728996277</v>
      </c>
      <c r="CN1318" s="166">
        <v>16846435.943359401</v>
      </c>
      <c r="CO1318" s="166">
        <v>94916380.286132798</v>
      </c>
      <c r="CP1318" s="99">
        <v>14847555.614257799</v>
      </c>
      <c r="CQ1318" s="99">
        <v>0</v>
      </c>
      <c r="CR1318" s="99">
        <v>0</v>
      </c>
      <c r="CS1318" s="99">
        <v>0</v>
      </c>
      <c r="CT1318" s="99">
        <v>0</v>
      </c>
      <c r="CU1318" s="98">
        <v>9846.4069585359994</v>
      </c>
      <c r="CV1318" s="98">
        <v>37612.886459095003</v>
      </c>
      <c r="CW1318" s="98">
        <v>5297062.6014785729</v>
      </c>
      <c r="CX1318" s="98">
        <v>52735872.142913863</v>
      </c>
    </row>
    <row r="1319" spans="1:102" x14ac:dyDescent="0.2">
      <c r="A1319" s="98" t="s">
        <v>71</v>
      </c>
      <c r="B1319" s="100">
        <v>43252</v>
      </c>
      <c r="C1319" s="99">
        <v>86599.681080818205</v>
      </c>
      <c r="D1319" s="99">
        <v>0</v>
      </c>
      <c r="E1319" s="99">
        <v>9911.0148239135706</v>
      </c>
      <c r="F1319" s="99">
        <v>8980.8768936395609</v>
      </c>
      <c r="G1319" s="99">
        <v>3207.9240817725699</v>
      </c>
      <c r="H1319" s="99">
        <v>0</v>
      </c>
      <c r="I1319" s="99">
        <v>0</v>
      </c>
      <c r="J1319" s="99">
        <v>34456.389564514197</v>
      </c>
      <c r="K1319" s="99">
        <v>2.7136641289107502</v>
      </c>
      <c r="L1319" s="99">
        <v>140.17074723169199</v>
      </c>
      <c r="M1319" s="99">
        <v>36354.961821556099</v>
      </c>
      <c r="N1319" s="99">
        <v>8235.2188978195209</v>
      </c>
      <c r="O1319" s="99">
        <v>0</v>
      </c>
      <c r="P1319" s="99">
        <v>47906.048458099402</v>
      </c>
      <c r="Q1319" s="99">
        <v>3778.26089441776</v>
      </c>
      <c r="R1319" s="99">
        <v>0</v>
      </c>
      <c r="S1319" s="99">
        <v>3209.3282957076999</v>
      </c>
      <c r="T1319" s="99">
        <v>1.00827153492719</v>
      </c>
      <c r="U1319" s="99">
        <v>34467.802237510703</v>
      </c>
      <c r="V1319" s="99">
        <v>4396239.4873657199</v>
      </c>
      <c r="W1319" s="99">
        <v>0</v>
      </c>
      <c r="X1319" s="99">
        <v>533922.68766021705</v>
      </c>
      <c r="Y1319" s="99">
        <v>446027.98352432298</v>
      </c>
      <c r="Z1319" s="99">
        <v>345512.13912582397</v>
      </c>
      <c r="AA1319" s="99">
        <v>0</v>
      </c>
      <c r="AB1319" s="99">
        <v>0</v>
      </c>
      <c r="AC1319" s="99">
        <v>11471622.3428955</v>
      </c>
      <c r="AD1319" s="99">
        <v>339.50914781913201</v>
      </c>
      <c r="AE1319" s="99">
        <v>5888.8937793970099</v>
      </c>
      <c r="AF1319" s="99">
        <v>1669006.0276184101</v>
      </c>
      <c r="AG1319" s="99">
        <v>912253.58509826695</v>
      </c>
      <c r="AH1319" s="99">
        <v>0</v>
      </c>
      <c r="AI1319" s="99">
        <v>1735730.9742431601</v>
      </c>
      <c r="AJ1319" s="99">
        <v>591119.78530120896</v>
      </c>
      <c r="AK1319" s="99">
        <v>0</v>
      </c>
      <c r="AL1319" s="99">
        <v>344433.44608688401</v>
      </c>
      <c r="AM1319" s="99">
        <v>207.09777159243799</v>
      </c>
      <c r="AN1319" s="99">
        <v>11527235.0860596</v>
      </c>
      <c r="AO1319" s="99">
        <v>44873413.193359397</v>
      </c>
      <c r="AP1319" s="99">
        <v>0</v>
      </c>
      <c r="AQ1319" s="99">
        <v>4768566.3713989304</v>
      </c>
      <c r="AR1319" s="99">
        <v>3935267.8283386198</v>
      </c>
      <c r="AS1319" s="99">
        <v>3092993.0104370099</v>
      </c>
      <c r="AT1319" s="99">
        <v>0</v>
      </c>
      <c r="AU1319" s="99">
        <v>0</v>
      </c>
      <c r="AV1319" s="99">
        <v>42278337.5712891</v>
      </c>
      <c r="AW1319" s="99">
        <v>1189.1958758830999</v>
      </c>
      <c r="AX1319" s="99">
        <v>56182.218757152601</v>
      </c>
      <c r="AY1319" s="99">
        <v>17489470.3896484</v>
      </c>
      <c r="AZ1319" s="99">
        <v>8372047.2384643601</v>
      </c>
      <c r="BA1319" s="99">
        <v>0</v>
      </c>
      <c r="BB1319" s="99">
        <v>18068615.427002002</v>
      </c>
      <c r="BC1319" s="99">
        <v>5506436.0036010696</v>
      </c>
      <c r="BD1319" s="99">
        <v>0</v>
      </c>
      <c r="BE1319" s="99">
        <v>3100966.0729370099</v>
      </c>
      <c r="BF1319" s="99">
        <v>1948.3783128857599</v>
      </c>
      <c r="BG1319" s="99">
        <v>42428598.162597701</v>
      </c>
      <c r="BH1319" s="99">
        <v>12607427.862915</v>
      </c>
      <c r="BI1319" s="99">
        <v>0</v>
      </c>
      <c r="BJ1319" s="99">
        <v>1665917.2747802699</v>
      </c>
      <c r="BK1319" s="99">
        <v>1305807.27128601</v>
      </c>
      <c r="BL1319" s="99">
        <v>0</v>
      </c>
      <c r="BM1319" s="99">
        <v>0</v>
      </c>
      <c r="BN1319" s="99">
        <v>0</v>
      </c>
      <c r="BO1319" s="99">
        <v>0</v>
      </c>
      <c r="BP1319" s="99">
        <v>0</v>
      </c>
      <c r="BQ1319" s="99">
        <v>0</v>
      </c>
      <c r="BR1319" s="99">
        <v>5748590.2088012705</v>
      </c>
      <c r="BS1319" s="99">
        <v>3112722.2074584998</v>
      </c>
      <c r="BT1319" s="99">
        <v>0</v>
      </c>
      <c r="BU1319" s="99">
        <v>3336752.88995361</v>
      </c>
      <c r="BV1319" s="99">
        <v>2212099.0906066899</v>
      </c>
      <c r="BW1319" s="99">
        <v>0</v>
      </c>
      <c r="BX1319" s="99">
        <v>642318.87772369396</v>
      </c>
      <c r="BY1319" s="99">
        <v>0</v>
      </c>
      <c r="BZ1319" s="99">
        <v>0</v>
      </c>
      <c r="CA1319" s="99">
        <v>96521.449568748503</v>
      </c>
      <c r="CB1319" s="99">
        <v>4937382.1323852502</v>
      </c>
      <c r="CC1319" s="99">
        <v>49735332.700683601</v>
      </c>
      <c r="CD1319" s="99">
        <v>14273970.8133545</v>
      </c>
      <c r="CE1319" s="99">
        <v>3218.48350670934</v>
      </c>
      <c r="CF1319" s="99">
        <v>346149.75597000099</v>
      </c>
      <c r="CG1319" s="99">
        <v>3107377.5004882799</v>
      </c>
      <c r="CH1319" s="99">
        <v>0</v>
      </c>
      <c r="CI1319" s="99">
        <v>99716.558879852295</v>
      </c>
      <c r="CJ1319" s="99">
        <v>5277919.7842407199</v>
      </c>
      <c r="CK1319" s="99">
        <v>52834399.087402299</v>
      </c>
      <c r="CL1319" s="99">
        <v>14870092.4445801</v>
      </c>
      <c r="CM1319" s="166">
        <v>133812.93050384501</v>
      </c>
      <c r="CN1319" s="166">
        <v>16811450.528564502</v>
      </c>
      <c r="CO1319" s="166">
        <v>95440246.050781295</v>
      </c>
      <c r="CP1319" s="99">
        <v>14870092.4445801</v>
      </c>
      <c r="CQ1319" s="99">
        <v>0</v>
      </c>
      <c r="CR1319" s="99">
        <v>0</v>
      </c>
      <c r="CS1319" s="99">
        <v>0</v>
      </c>
      <c r="CT1319" s="99">
        <v>0</v>
      </c>
      <c r="CU1319" s="98">
        <v>9915.1790033559992</v>
      </c>
      <c r="CV1319" s="98">
        <v>37320.329797040002</v>
      </c>
      <c r="CW1319" s="98">
        <v>5283531.8883552514</v>
      </c>
      <c r="CX1319" s="98">
        <v>52842710.201171882</v>
      </c>
    </row>
    <row r="1320" spans="1:102" x14ac:dyDescent="0.2">
      <c r="A1320" s="98" t="s">
        <v>71</v>
      </c>
      <c r="B1320" s="100">
        <v>43344</v>
      </c>
      <c r="C1320" s="99">
        <v>86786.444700241103</v>
      </c>
      <c r="D1320" s="99">
        <v>0</v>
      </c>
      <c r="E1320" s="99">
        <v>9854.9077807664908</v>
      </c>
      <c r="F1320" s="99">
        <v>8992.2685377597809</v>
      </c>
      <c r="G1320" s="99">
        <v>3262.6859150230898</v>
      </c>
      <c r="H1320" s="99">
        <v>0</v>
      </c>
      <c r="I1320" s="99">
        <v>0</v>
      </c>
      <c r="J1320" s="99">
        <v>34104.5480284691</v>
      </c>
      <c r="K1320" s="99">
        <v>2.0510825969104198</v>
      </c>
      <c r="L1320" s="99">
        <v>152.53701514937001</v>
      </c>
      <c r="M1320" s="99">
        <v>36509.606296062499</v>
      </c>
      <c r="N1320" s="99">
        <v>8207.7538366317694</v>
      </c>
      <c r="O1320" s="99">
        <v>0</v>
      </c>
      <c r="P1320" s="99">
        <v>48197.574165344202</v>
      </c>
      <c r="Q1320" s="99">
        <v>3755.0307979285699</v>
      </c>
      <c r="R1320" s="99">
        <v>0</v>
      </c>
      <c r="S1320" s="99">
        <v>3242.19000902772</v>
      </c>
      <c r="T1320" s="99">
        <v>0.98188673804543203</v>
      </c>
      <c r="U1320" s="99">
        <v>34089.588364601099</v>
      </c>
      <c r="V1320" s="99">
        <v>4391138.78662109</v>
      </c>
      <c r="W1320" s="99">
        <v>0</v>
      </c>
      <c r="X1320" s="99">
        <v>529584.92263030994</v>
      </c>
      <c r="Y1320" s="99">
        <v>439909.37540435803</v>
      </c>
      <c r="Z1320" s="99">
        <v>345026.74876403803</v>
      </c>
      <c r="AA1320" s="99">
        <v>0</v>
      </c>
      <c r="AB1320" s="99">
        <v>0</v>
      </c>
      <c r="AC1320" s="99">
        <v>11353947.9499512</v>
      </c>
      <c r="AD1320" s="99">
        <v>203.13504563271999</v>
      </c>
      <c r="AE1320" s="99">
        <v>5874.5399035215396</v>
      </c>
      <c r="AF1320" s="99">
        <v>1670443.68780518</v>
      </c>
      <c r="AG1320" s="99">
        <v>908197.686019897</v>
      </c>
      <c r="AH1320" s="99">
        <v>0</v>
      </c>
      <c r="AI1320" s="99">
        <v>1733139.8902740499</v>
      </c>
      <c r="AJ1320" s="99">
        <v>594804.03951263404</v>
      </c>
      <c r="AK1320" s="99">
        <v>0</v>
      </c>
      <c r="AL1320" s="99">
        <v>343802.1329422</v>
      </c>
      <c r="AM1320" s="99">
        <v>189.29371739551399</v>
      </c>
      <c r="AN1320" s="99">
        <v>11361222.524536099</v>
      </c>
      <c r="AO1320" s="99">
        <v>45098093.2890625</v>
      </c>
      <c r="AP1320" s="99">
        <v>0</v>
      </c>
      <c r="AQ1320" s="99">
        <v>4777131.3908081101</v>
      </c>
      <c r="AR1320" s="99">
        <v>3942087.1524658198</v>
      </c>
      <c r="AS1320" s="99">
        <v>3123349.0086975102</v>
      </c>
      <c r="AT1320" s="99">
        <v>0</v>
      </c>
      <c r="AU1320" s="99">
        <v>0</v>
      </c>
      <c r="AV1320" s="99">
        <v>41992740.271972701</v>
      </c>
      <c r="AW1320" s="99">
        <v>712.30783879756905</v>
      </c>
      <c r="AX1320" s="99">
        <v>66965.026232719407</v>
      </c>
      <c r="AY1320" s="99">
        <v>17586553.2570801</v>
      </c>
      <c r="AZ1320" s="99">
        <v>8389961.9550781306</v>
      </c>
      <c r="BA1320" s="99">
        <v>0</v>
      </c>
      <c r="BB1320" s="99">
        <v>18109365.618408199</v>
      </c>
      <c r="BC1320" s="99">
        <v>5561349.44604492</v>
      </c>
      <c r="BD1320" s="99">
        <v>0</v>
      </c>
      <c r="BE1320" s="99">
        <v>3104301.9367980999</v>
      </c>
      <c r="BF1320" s="99">
        <v>1783.9193251281999</v>
      </c>
      <c r="BG1320" s="99">
        <v>42015118.979003899</v>
      </c>
      <c r="BH1320" s="99">
        <v>12659133.188598599</v>
      </c>
      <c r="BI1320" s="99">
        <v>0</v>
      </c>
      <c r="BJ1320" s="99">
        <v>1640131.7411499</v>
      </c>
      <c r="BK1320" s="99">
        <v>1305914.9476928699</v>
      </c>
      <c r="BL1320" s="99">
        <v>0</v>
      </c>
      <c r="BM1320" s="99">
        <v>0</v>
      </c>
      <c r="BN1320" s="99">
        <v>0</v>
      </c>
      <c r="BO1320" s="99">
        <v>0</v>
      </c>
      <c r="BP1320" s="99">
        <v>0</v>
      </c>
      <c r="BQ1320" s="99">
        <v>0</v>
      </c>
      <c r="BR1320" s="99">
        <v>5827025.7526245099</v>
      </c>
      <c r="BS1320" s="99">
        <v>3111797.9560241699</v>
      </c>
      <c r="BT1320" s="99">
        <v>0</v>
      </c>
      <c r="BU1320" s="99">
        <v>2776624.8499755901</v>
      </c>
      <c r="BV1320" s="99">
        <v>2193950.5883483901</v>
      </c>
      <c r="BW1320" s="99">
        <v>0</v>
      </c>
      <c r="BX1320" s="99">
        <v>521122.648204803</v>
      </c>
      <c r="BY1320" s="99">
        <v>0</v>
      </c>
      <c r="BZ1320" s="99">
        <v>0</v>
      </c>
      <c r="CA1320" s="99">
        <v>96723.160794258103</v>
      </c>
      <c r="CB1320" s="99">
        <v>4918501.1664428702</v>
      </c>
      <c r="CC1320" s="99">
        <v>49835879.980957001</v>
      </c>
      <c r="CD1320" s="99">
        <v>14276739.154174799</v>
      </c>
      <c r="CE1320" s="99">
        <v>3256.3643615841902</v>
      </c>
      <c r="CF1320" s="99">
        <v>345682.985439301</v>
      </c>
      <c r="CG1320" s="99">
        <v>3120074.2377929701</v>
      </c>
      <c r="CH1320" s="99">
        <v>0</v>
      </c>
      <c r="CI1320" s="99">
        <v>99966.857471466094</v>
      </c>
      <c r="CJ1320" s="99">
        <v>5265001.15625</v>
      </c>
      <c r="CK1320" s="99">
        <v>52927052.734375</v>
      </c>
      <c r="CL1320" s="99">
        <v>14877988.5632324</v>
      </c>
      <c r="CM1320" s="166">
        <v>133628.968776703</v>
      </c>
      <c r="CN1320" s="166">
        <v>16625607.909179701</v>
      </c>
      <c r="CO1320" s="166">
        <v>94834390.09375</v>
      </c>
      <c r="CP1320" s="99">
        <v>14877988.5632324</v>
      </c>
      <c r="CQ1320" s="99">
        <v>0</v>
      </c>
      <c r="CR1320" s="99">
        <v>0</v>
      </c>
      <c r="CS1320" s="99">
        <v>0</v>
      </c>
      <c r="CT1320" s="99">
        <v>0</v>
      </c>
      <c r="CU1320" s="98">
        <v>9856.5616706630008</v>
      </c>
      <c r="CV1320" s="98">
        <v>36989.203196706003</v>
      </c>
      <c r="CW1320" s="98">
        <v>5264184.1518821716</v>
      </c>
      <c r="CX1320" s="98">
        <v>52955954.21874997</v>
      </c>
    </row>
    <row r="1321" spans="1:102" x14ac:dyDescent="0.2">
      <c r="A1321" s="98" t="s">
        <v>71</v>
      </c>
      <c r="B1321" s="100">
        <v>43435</v>
      </c>
      <c r="C1321" s="99">
        <v>86142.718901634202</v>
      </c>
      <c r="D1321" s="99">
        <v>0</v>
      </c>
      <c r="E1321" s="99">
        <v>9631.0964331626892</v>
      </c>
      <c r="F1321" s="99">
        <v>8825.3815786838495</v>
      </c>
      <c r="G1321" s="99">
        <v>3248.0536057055001</v>
      </c>
      <c r="H1321" s="99">
        <v>0</v>
      </c>
      <c r="I1321" s="99">
        <v>0</v>
      </c>
      <c r="J1321" s="99">
        <v>33372.471733570099</v>
      </c>
      <c r="K1321" s="99">
        <v>2.07111235088087</v>
      </c>
      <c r="L1321" s="99">
        <v>151.37786639854301</v>
      </c>
      <c r="M1321" s="99">
        <v>36415.099818229697</v>
      </c>
      <c r="N1321" s="99">
        <v>8077.80305790901</v>
      </c>
      <c r="O1321" s="99">
        <v>0</v>
      </c>
      <c r="P1321" s="99">
        <v>47439.034789562204</v>
      </c>
      <c r="Q1321" s="99">
        <v>3735.5485251247901</v>
      </c>
      <c r="R1321" s="99">
        <v>0</v>
      </c>
      <c r="S1321" s="99">
        <v>3233.9378872811799</v>
      </c>
      <c r="T1321" s="99">
        <v>1.0153651137370601</v>
      </c>
      <c r="U1321" s="99">
        <v>33350.976493358598</v>
      </c>
      <c r="V1321" s="99">
        <v>4396853.6528320303</v>
      </c>
      <c r="W1321" s="99">
        <v>0</v>
      </c>
      <c r="X1321" s="99">
        <v>522796.75235366798</v>
      </c>
      <c r="Y1321" s="99">
        <v>435433.33537292498</v>
      </c>
      <c r="Z1321" s="99">
        <v>341256.82815933198</v>
      </c>
      <c r="AA1321" s="99">
        <v>0</v>
      </c>
      <c r="AB1321" s="99">
        <v>0</v>
      </c>
      <c r="AC1321" s="99">
        <v>11237324.400634799</v>
      </c>
      <c r="AD1321" s="99">
        <v>140.17003014497499</v>
      </c>
      <c r="AE1321" s="99">
        <v>6374.85097002983</v>
      </c>
      <c r="AF1321" s="99">
        <v>1674402.3401947001</v>
      </c>
      <c r="AG1321" s="99">
        <v>900526.57752227795</v>
      </c>
      <c r="AH1321" s="99">
        <v>0</v>
      </c>
      <c r="AI1321" s="99">
        <v>1739359.97200012</v>
      </c>
      <c r="AJ1321" s="99">
        <v>601545.95233917201</v>
      </c>
      <c r="AK1321" s="99">
        <v>0</v>
      </c>
      <c r="AL1321" s="99">
        <v>341384.567237854</v>
      </c>
      <c r="AM1321" s="99">
        <v>205.059807153419</v>
      </c>
      <c r="AN1321" s="99">
        <v>11221019.537963901</v>
      </c>
      <c r="AO1321" s="99">
        <v>45609887.419433601</v>
      </c>
      <c r="AP1321" s="99">
        <v>0</v>
      </c>
      <c r="AQ1321" s="99">
        <v>4741264.5690307599</v>
      </c>
      <c r="AR1321" s="99">
        <v>3913246.31707764</v>
      </c>
      <c r="AS1321" s="99">
        <v>3123804.8343200702</v>
      </c>
      <c r="AT1321" s="99">
        <v>0</v>
      </c>
      <c r="AU1321" s="99">
        <v>0</v>
      </c>
      <c r="AV1321" s="99">
        <v>41729144.412109397</v>
      </c>
      <c r="AW1321" s="99">
        <v>496.34104502201097</v>
      </c>
      <c r="AX1321" s="99">
        <v>60919.065937995903</v>
      </c>
      <c r="AY1321" s="99">
        <v>17795792.223632801</v>
      </c>
      <c r="AZ1321" s="99">
        <v>8406115.32495117</v>
      </c>
      <c r="BA1321" s="99">
        <v>0</v>
      </c>
      <c r="BB1321" s="99">
        <v>18530477.385742199</v>
      </c>
      <c r="BC1321" s="99">
        <v>5686697.3994751005</v>
      </c>
      <c r="BD1321" s="99">
        <v>0</v>
      </c>
      <c r="BE1321" s="99">
        <v>3117193.4224853502</v>
      </c>
      <c r="BF1321" s="99">
        <v>1914.0726573914301</v>
      </c>
      <c r="BG1321" s="99">
        <v>41615940.850097701</v>
      </c>
      <c r="BH1321" s="99">
        <v>12689783.6645508</v>
      </c>
      <c r="BI1321" s="99">
        <v>0</v>
      </c>
      <c r="BJ1321" s="99">
        <v>1589533.91625977</v>
      </c>
      <c r="BK1321" s="99">
        <v>1287636.5513458301</v>
      </c>
      <c r="BL1321" s="99">
        <v>0</v>
      </c>
      <c r="BM1321" s="99">
        <v>0</v>
      </c>
      <c r="BN1321" s="99">
        <v>0</v>
      </c>
      <c r="BO1321" s="99">
        <v>0</v>
      </c>
      <c r="BP1321" s="99">
        <v>0</v>
      </c>
      <c r="BQ1321" s="99">
        <v>0</v>
      </c>
      <c r="BR1321" s="99">
        <v>5818038.2344970703</v>
      </c>
      <c r="BS1321" s="99">
        <v>3099619.8212280301</v>
      </c>
      <c r="BT1321" s="99">
        <v>0</v>
      </c>
      <c r="BU1321" s="99">
        <v>3284508.6399841299</v>
      </c>
      <c r="BV1321" s="99">
        <v>2195627.8229370099</v>
      </c>
      <c r="BW1321" s="99">
        <v>0</v>
      </c>
      <c r="BX1321" s="99">
        <v>595951.51791381801</v>
      </c>
      <c r="BY1321" s="99">
        <v>0</v>
      </c>
      <c r="BZ1321" s="99">
        <v>0</v>
      </c>
      <c r="CA1321" s="99">
        <v>95779.148881912202</v>
      </c>
      <c r="CB1321" s="99">
        <v>4923826.02270508</v>
      </c>
      <c r="CC1321" s="99">
        <v>50418449.822753899</v>
      </c>
      <c r="CD1321" s="99">
        <v>14279192.283081099</v>
      </c>
      <c r="CE1321" s="99">
        <v>3248.2479372918601</v>
      </c>
      <c r="CF1321" s="99">
        <v>340584.17031478899</v>
      </c>
      <c r="CG1321" s="99">
        <v>3121370.9842224098</v>
      </c>
      <c r="CH1321" s="99">
        <v>0</v>
      </c>
      <c r="CI1321" s="99">
        <v>99032.299549102798</v>
      </c>
      <c r="CJ1321" s="99">
        <v>5260005.49072266</v>
      </c>
      <c r="CK1321" s="99">
        <v>53546841.975097701</v>
      </c>
      <c r="CL1321" s="99">
        <v>14882797.724243199</v>
      </c>
      <c r="CM1321" s="166">
        <v>132216.84141540501</v>
      </c>
      <c r="CN1321" s="166">
        <v>16483631.423950201</v>
      </c>
      <c r="CO1321" s="166">
        <v>95184754.884765595</v>
      </c>
      <c r="CP1321" s="99">
        <v>14882797.724243199</v>
      </c>
      <c r="CQ1321" s="99">
        <v>0</v>
      </c>
      <c r="CR1321" s="99">
        <v>0</v>
      </c>
      <c r="CS1321" s="99">
        <v>0</v>
      </c>
      <c r="CT1321" s="99">
        <v>0</v>
      </c>
      <c r="CU1321" s="98">
        <v>9635.4578499920008</v>
      </c>
      <c r="CV1321" s="98">
        <v>36336.392068196001</v>
      </c>
      <c r="CW1321" s="98">
        <v>5264410.1930198688</v>
      </c>
      <c r="CX1321" s="98">
        <v>53539820.806976311</v>
      </c>
    </row>
    <row r="1322" spans="1:102" x14ac:dyDescent="0.2">
      <c r="A1322" s="98" t="s">
        <v>71</v>
      </c>
      <c r="B1322" s="100">
        <v>43525</v>
      </c>
      <c r="C1322" s="99">
        <v>86732.415141105696</v>
      </c>
      <c r="D1322" s="99">
        <v>0</v>
      </c>
      <c r="E1322" s="99">
        <v>9546.3509104251898</v>
      </c>
      <c r="F1322" s="99">
        <v>8796.2746002674103</v>
      </c>
      <c r="G1322" s="99">
        <v>3234.2993768751599</v>
      </c>
      <c r="H1322" s="99">
        <v>0</v>
      </c>
      <c r="I1322" s="99">
        <v>0</v>
      </c>
      <c r="J1322" s="99">
        <v>33263.805714607202</v>
      </c>
      <c r="K1322" s="99">
        <v>2.08321745457943</v>
      </c>
      <c r="L1322" s="99">
        <v>129.29803005978499</v>
      </c>
      <c r="M1322" s="99">
        <v>36766.653394699097</v>
      </c>
      <c r="N1322" s="99">
        <v>7975.2440834641502</v>
      </c>
      <c r="O1322" s="99">
        <v>0</v>
      </c>
      <c r="P1322" s="99">
        <v>47538.600931644403</v>
      </c>
      <c r="Q1322" s="99">
        <v>3750.48278579116</v>
      </c>
      <c r="R1322" s="99">
        <v>0</v>
      </c>
      <c r="S1322" s="99">
        <v>3229.8235215842701</v>
      </c>
      <c r="T1322" s="99">
        <v>0.99513861090963496</v>
      </c>
      <c r="U1322" s="99">
        <v>33303.794574737498</v>
      </c>
      <c r="V1322" s="99">
        <v>4388631.7114257803</v>
      </c>
      <c r="W1322" s="99">
        <v>0</v>
      </c>
      <c r="X1322" s="99">
        <v>509137.64767837501</v>
      </c>
      <c r="Y1322" s="99">
        <v>433875.47366714501</v>
      </c>
      <c r="Z1322" s="99">
        <v>333844.533851624</v>
      </c>
      <c r="AA1322" s="99">
        <v>0</v>
      </c>
      <c r="AB1322" s="99">
        <v>0</v>
      </c>
      <c r="AC1322" s="99">
        <v>11150856.362304701</v>
      </c>
      <c r="AD1322" s="99">
        <v>100.10634752828599</v>
      </c>
      <c r="AE1322" s="99">
        <v>5587.54171341658</v>
      </c>
      <c r="AF1322" s="99">
        <v>1687289.6621246301</v>
      </c>
      <c r="AG1322" s="99">
        <v>890273.61637115502</v>
      </c>
      <c r="AH1322" s="99">
        <v>0</v>
      </c>
      <c r="AI1322" s="99">
        <v>1706949.27055359</v>
      </c>
      <c r="AJ1322" s="99">
        <v>607770.08016967797</v>
      </c>
      <c r="AK1322" s="99">
        <v>0</v>
      </c>
      <c r="AL1322" s="99">
        <v>331646.02381897002</v>
      </c>
      <c r="AM1322" s="99">
        <v>186.417584219947</v>
      </c>
      <c r="AN1322" s="99">
        <v>11182368.161377</v>
      </c>
      <c r="AO1322" s="99">
        <v>45703228.368652299</v>
      </c>
      <c r="AP1322" s="99">
        <v>0</v>
      </c>
      <c r="AQ1322" s="99">
        <v>4726297.6275024395</v>
      </c>
      <c r="AR1322" s="99">
        <v>3951944.5071716299</v>
      </c>
      <c r="AS1322" s="99">
        <v>3053713.28936768</v>
      </c>
      <c r="AT1322" s="99">
        <v>0</v>
      </c>
      <c r="AU1322" s="99">
        <v>0</v>
      </c>
      <c r="AV1322" s="99">
        <v>41599321.892578103</v>
      </c>
      <c r="AW1322" s="99">
        <v>356.23206959664799</v>
      </c>
      <c r="AX1322" s="99">
        <v>54018.780989646897</v>
      </c>
      <c r="AY1322" s="99">
        <v>18075848.5551758</v>
      </c>
      <c r="AZ1322" s="99">
        <v>8383745.0006103497</v>
      </c>
      <c r="BA1322" s="99">
        <v>0</v>
      </c>
      <c r="BB1322" s="99">
        <v>18133347.9541016</v>
      </c>
      <c r="BC1322" s="99">
        <v>5731757.6809692401</v>
      </c>
      <c r="BD1322" s="99">
        <v>0</v>
      </c>
      <c r="BE1322" s="99">
        <v>3046027.1819152799</v>
      </c>
      <c r="BF1322" s="99">
        <v>1779.7328862100801</v>
      </c>
      <c r="BG1322" s="99">
        <v>41786499.987792999</v>
      </c>
      <c r="BH1322" s="99">
        <v>12703233.756958</v>
      </c>
      <c r="BI1322" s="99">
        <v>0</v>
      </c>
      <c r="BJ1322" s="99">
        <v>1546169.81130981</v>
      </c>
      <c r="BK1322" s="99">
        <v>1275136.9464416499</v>
      </c>
      <c r="BL1322" s="99">
        <v>0</v>
      </c>
      <c r="BM1322" s="99">
        <v>0</v>
      </c>
      <c r="BN1322" s="99">
        <v>0</v>
      </c>
      <c r="BO1322" s="99">
        <v>0</v>
      </c>
      <c r="BP1322" s="99">
        <v>0</v>
      </c>
      <c r="BQ1322" s="99">
        <v>0</v>
      </c>
      <c r="BR1322" s="99">
        <v>5833693.0645141602</v>
      </c>
      <c r="BS1322" s="99">
        <v>3086584.6567688002</v>
      </c>
      <c r="BT1322" s="99">
        <v>0</v>
      </c>
      <c r="BU1322" s="99">
        <v>3234958.5553894001</v>
      </c>
      <c r="BV1322" s="99">
        <v>2202564.9017333998</v>
      </c>
      <c r="BW1322" s="99">
        <v>0</v>
      </c>
      <c r="BX1322" s="99">
        <v>610696.79239654494</v>
      </c>
      <c r="BY1322" s="99">
        <v>0</v>
      </c>
      <c r="BZ1322" s="99">
        <v>0</v>
      </c>
      <c r="CA1322" s="99">
        <v>96180.325681686401</v>
      </c>
      <c r="CB1322" s="99">
        <v>4914697.8116455097</v>
      </c>
      <c r="CC1322" s="99">
        <v>50631283.630371101</v>
      </c>
      <c r="CD1322" s="99">
        <v>14272311.9447021</v>
      </c>
      <c r="CE1322" s="99">
        <v>3232.9170974194999</v>
      </c>
      <c r="CF1322" s="99">
        <v>333944.38054657</v>
      </c>
      <c r="CG1322" s="99">
        <v>3048887.3357543899</v>
      </c>
      <c r="CH1322" s="99">
        <v>0</v>
      </c>
      <c r="CI1322" s="99">
        <v>99446.739607811003</v>
      </c>
      <c r="CJ1322" s="99">
        <v>5241768.9216308603</v>
      </c>
      <c r="CK1322" s="99">
        <v>53738752.894042999</v>
      </c>
      <c r="CL1322" s="99">
        <v>14849180.7862549</v>
      </c>
      <c r="CM1322" s="166">
        <v>132349.33195877101</v>
      </c>
      <c r="CN1322" s="166">
        <v>16410965.4130859</v>
      </c>
      <c r="CO1322" s="166">
        <v>95300403.938476607</v>
      </c>
      <c r="CP1322" s="99">
        <v>14849180.7862549</v>
      </c>
      <c r="CQ1322" s="99">
        <v>0</v>
      </c>
      <c r="CR1322" s="99">
        <v>0</v>
      </c>
      <c r="CS1322" s="99">
        <v>0</v>
      </c>
      <c r="CT1322" s="99">
        <v>0</v>
      </c>
      <c r="CU1322" s="98">
        <v>9550.2620836909991</v>
      </c>
      <c r="CV1322" s="98">
        <v>36129.254844267001</v>
      </c>
      <c r="CW1322" s="98">
        <v>5248642.1921920795</v>
      </c>
      <c r="CX1322" s="98">
        <v>53680170.966125488</v>
      </c>
    </row>
    <row r="1323" spans="1:102" x14ac:dyDescent="0.2">
      <c r="A1323" s="98" t="s">
        <v>71</v>
      </c>
      <c r="B1323" s="100">
        <v>43617</v>
      </c>
      <c r="C1323" s="99">
        <v>86295.862423896804</v>
      </c>
      <c r="D1323" s="99">
        <v>0</v>
      </c>
      <c r="E1323" s="99">
        <v>9482.0041661262494</v>
      </c>
      <c r="F1323" s="99">
        <v>8769.2733755111694</v>
      </c>
      <c r="G1323" s="99">
        <v>3229.7693673670301</v>
      </c>
      <c r="H1323" s="99">
        <v>0</v>
      </c>
      <c r="I1323" s="99">
        <v>0</v>
      </c>
      <c r="J1323" s="99">
        <v>33027.521674632997</v>
      </c>
      <c r="K1323" s="99">
        <v>1.8172507906856501</v>
      </c>
      <c r="L1323" s="99">
        <v>134.298136472702</v>
      </c>
      <c r="M1323" s="99">
        <v>36614.495070934303</v>
      </c>
      <c r="N1323" s="99">
        <v>7863.1847572326697</v>
      </c>
      <c r="O1323" s="99">
        <v>0</v>
      </c>
      <c r="P1323" s="99">
        <v>47369.584025383003</v>
      </c>
      <c r="Q1323" s="99">
        <v>3704.1481461525</v>
      </c>
      <c r="R1323" s="99">
        <v>0</v>
      </c>
      <c r="S1323" s="99">
        <v>3249.8025644719601</v>
      </c>
      <c r="T1323" s="99">
        <v>1.0085738740454</v>
      </c>
      <c r="U1323" s="99">
        <v>33042.699702739701</v>
      </c>
      <c r="V1323" s="99">
        <v>4362528.65869141</v>
      </c>
      <c r="W1323" s="99">
        <v>0</v>
      </c>
      <c r="X1323" s="99">
        <v>505902.30289840698</v>
      </c>
      <c r="Y1323" s="99">
        <v>420289.40012741101</v>
      </c>
      <c r="Z1323" s="99">
        <v>343756.13727188099</v>
      </c>
      <c r="AA1323" s="99">
        <v>0</v>
      </c>
      <c r="AB1323" s="99">
        <v>0</v>
      </c>
      <c r="AC1323" s="99">
        <v>11169758.3664551</v>
      </c>
      <c r="AD1323" s="99">
        <v>38.986611955799198</v>
      </c>
      <c r="AE1323" s="99">
        <v>5875.5970224142102</v>
      </c>
      <c r="AF1323" s="99">
        <v>1667024.71572876</v>
      </c>
      <c r="AG1323" s="99">
        <v>883351.92775726295</v>
      </c>
      <c r="AH1323" s="99">
        <v>0</v>
      </c>
      <c r="AI1323" s="99">
        <v>1668525.3173980699</v>
      </c>
      <c r="AJ1323" s="99">
        <v>619554.39884948696</v>
      </c>
      <c r="AK1323" s="99">
        <v>0</v>
      </c>
      <c r="AL1323" s="99">
        <v>344001.09663009603</v>
      </c>
      <c r="AM1323" s="99">
        <v>192.20520034618701</v>
      </c>
      <c r="AN1323" s="99">
        <v>11166719.7735596</v>
      </c>
      <c r="AO1323" s="99">
        <v>45604073.516113304</v>
      </c>
      <c r="AP1323" s="99">
        <v>0</v>
      </c>
      <c r="AQ1323" s="99">
        <v>4633946.3047485398</v>
      </c>
      <c r="AR1323" s="99">
        <v>3842971.8961792002</v>
      </c>
      <c r="AS1323" s="99">
        <v>3156398.7570495601</v>
      </c>
      <c r="AT1323" s="99">
        <v>0</v>
      </c>
      <c r="AU1323" s="99">
        <v>0</v>
      </c>
      <c r="AV1323" s="99">
        <v>41799996.339355499</v>
      </c>
      <c r="AW1323" s="99">
        <v>139.39215091429699</v>
      </c>
      <c r="AX1323" s="99">
        <v>61679.005565643303</v>
      </c>
      <c r="AY1323" s="99">
        <v>17878380.279785201</v>
      </c>
      <c r="AZ1323" s="99">
        <v>8345265.2136230497</v>
      </c>
      <c r="BA1323" s="99">
        <v>0</v>
      </c>
      <c r="BB1323" s="99">
        <v>17796898.071777299</v>
      </c>
      <c r="BC1323" s="99">
        <v>5872741.48864746</v>
      </c>
      <c r="BD1323" s="99">
        <v>0</v>
      </c>
      <c r="BE1323" s="99">
        <v>3159468.1047668499</v>
      </c>
      <c r="BF1323" s="99">
        <v>1836.8921185880899</v>
      </c>
      <c r="BG1323" s="99">
        <v>41748545.918945298</v>
      </c>
      <c r="BH1323" s="99">
        <v>12641358.5736084</v>
      </c>
      <c r="BI1323" s="99">
        <v>0</v>
      </c>
      <c r="BJ1323" s="99">
        <v>1517511.3776092499</v>
      </c>
      <c r="BK1323" s="99">
        <v>1260042.9619140599</v>
      </c>
      <c r="BL1323" s="99">
        <v>0</v>
      </c>
      <c r="BM1323" s="99">
        <v>0</v>
      </c>
      <c r="BN1323" s="99">
        <v>0</v>
      </c>
      <c r="BO1323" s="99">
        <v>0</v>
      </c>
      <c r="BP1323" s="99">
        <v>0</v>
      </c>
      <c r="BQ1323" s="99">
        <v>0</v>
      </c>
      <c r="BR1323" s="99">
        <v>5835067.0870971698</v>
      </c>
      <c r="BS1323" s="99">
        <v>3055213.02526855</v>
      </c>
      <c r="BT1323" s="99">
        <v>0</v>
      </c>
      <c r="BU1323" s="99">
        <v>3195033.9040832501</v>
      </c>
      <c r="BV1323" s="99">
        <v>2233091.5799255399</v>
      </c>
      <c r="BW1323" s="99">
        <v>0</v>
      </c>
      <c r="BX1323" s="99">
        <v>636239.55961608898</v>
      </c>
      <c r="BY1323" s="99">
        <v>0</v>
      </c>
      <c r="BZ1323" s="99">
        <v>0</v>
      </c>
      <c r="CA1323" s="99">
        <v>95783.488633155794</v>
      </c>
      <c r="CB1323" s="99">
        <v>4867776.5167846698</v>
      </c>
      <c r="CC1323" s="99">
        <v>50311345.021972701</v>
      </c>
      <c r="CD1323" s="99">
        <v>14151139.651489301</v>
      </c>
      <c r="CE1323" s="99">
        <v>3243.87446945906</v>
      </c>
      <c r="CF1323" s="99">
        <v>344533.545986176</v>
      </c>
      <c r="CG1323" s="99">
        <v>3175774.1884155301</v>
      </c>
      <c r="CH1323" s="99">
        <v>0</v>
      </c>
      <c r="CI1323" s="99">
        <v>99003.085677146897</v>
      </c>
      <c r="CJ1323" s="99">
        <v>5202540.0990600605</v>
      </c>
      <c r="CK1323" s="99">
        <v>53529274.819824196</v>
      </c>
      <c r="CL1323" s="99">
        <v>14739979.7629395</v>
      </c>
      <c r="CM1323" s="166">
        <v>131628.23301124599</v>
      </c>
      <c r="CN1323" s="166">
        <v>16334785.607177701</v>
      </c>
      <c r="CO1323" s="166">
        <v>94901551.042968795</v>
      </c>
      <c r="CP1323" s="99">
        <v>14739979.7629395</v>
      </c>
      <c r="CQ1323" s="99">
        <v>0</v>
      </c>
      <c r="CR1323" s="99">
        <v>0</v>
      </c>
      <c r="CS1323" s="99">
        <v>0</v>
      </c>
      <c r="CT1323" s="99">
        <v>0</v>
      </c>
      <c r="CU1323" s="98">
        <v>9484.3716506290002</v>
      </c>
      <c r="CV1323" s="98">
        <v>35878.343222604999</v>
      </c>
      <c r="CW1323" s="98">
        <v>5212310.0627708454</v>
      </c>
      <c r="CX1323" s="98">
        <v>53487119.210388228</v>
      </c>
    </row>
    <row r="1324" spans="1:102" x14ac:dyDescent="0.2">
      <c r="A1324" s="98" t="s">
        <v>71</v>
      </c>
      <c r="B1324" s="100">
        <v>43709</v>
      </c>
      <c r="C1324" s="99">
        <v>85977.683959960894</v>
      </c>
      <c r="D1324" s="99">
        <v>0</v>
      </c>
      <c r="E1324" s="99">
        <v>9398.4348584413492</v>
      </c>
      <c r="F1324" s="99">
        <v>8770.9452629089392</v>
      </c>
      <c r="G1324" s="99">
        <v>3163.91253873706</v>
      </c>
      <c r="H1324" s="99">
        <v>0</v>
      </c>
      <c r="I1324" s="99">
        <v>0</v>
      </c>
      <c r="J1324" s="99">
        <v>32805.424621582002</v>
      </c>
      <c r="K1324" s="99">
        <v>2.0678109584259801</v>
      </c>
      <c r="L1324" s="99">
        <v>203.00109339132899</v>
      </c>
      <c r="M1324" s="99">
        <v>36736.929639816299</v>
      </c>
      <c r="N1324" s="99">
        <v>7762.8505743741998</v>
      </c>
      <c r="O1324" s="99">
        <v>0</v>
      </c>
      <c r="P1324" s="99">
        <v>47222.801670074499</v>
      </c>
      <c r="Q1324" s="99">
        <v>3663.1731350719901</v>
      </c>
      <c r="R1324" s="99">
        <v>0</v>
      </c>
      <c r="S1324" s="99">
        <v>3142.3632738292199</v>
      </c>
      <c r="T1324" s="99">
        <v>0.98125924342457405</v>
      </c>
      <c r="U1324" s="99">
        <v>32776.540552139297</v>
      </c>
      <c r="V1324" s="99">
        <v>4337601.7142944299</v>
      </c>
      <c r="W1324" s="99">
        <v>0</v>
      </c>
      <c r="X1324" s="99">
        <v>475633.98365020799</v>
      </c>
      <c r="Y1324" s="99">
        <v>399377.43333816499</v>
      </c>
      <c r="Z1324" s="99">
        <v>339763.58683776902</v>
      </c>
      <c r="AA1324" s="99">
        <v>0</v>
      </c>
      <c r="AB1324" s="99">
        <v>0</v>
      </c>
      <c r="AC1324" s="99">
        <v>11129978.105957</v>
      </c>
      <c r="AD1324" s="99">
        <v>155.46667177788899</v>
      </c>
      <c r="AE1324" s="99">
        <v>7690.1303515434302</v>
      </c>
      <c r="AF1324" s="99">
        <v>1681707.47796631</v>
      </c>
      <c r="AG1324" s="99">
        <v>867381.12960052502</v>
      </c>
      <c r="AH1324" s="99">
        <v>0</v>
      </c>
      <c r="AI1324" s="99">
        <v>1630813.3660430899</v>
      </c>
      <c r="AJ1324" s="99">
        <v>616973.87637329102</v>
      </c>
      <c r="AK1324" s="99">
        <v>0</v>
      </c>
      <c r="AL1324" s="99">
        <v>339140.81777191203</v>
      </c>
      <c r="AM1324" s="99">
        <v>0</v>
      </c>
      <c r="AN1324" s="99">
        <v>11100386.2664795</v>
      </c>
      <c r="AO1324" s="99">
        <v>45541116.5390625</v>
      </c>
      <c r="AP1324" s="99">
        <v>0</v>
      </c>
      <c r="AQ1324" s="99">
        <v>4378498.8798217801</v>
      </c>
      <c r="AR1324" s="99">
        <v>3662853.9881286598</v>
      </c>
      <c r="AS1324" s="99">
        <v>3134165.7345886198</v>
      </c>
      <c r="AT1324" s="99">
        <v>0</v>
      </c>
      <c r="AU1324" s="99">
        <v>0</v>
      </c>
      <c r="AV1324" s="99">
        <v>41871574.652832001</v>
      </c>
      <c r="AW1324" s="99">
        <v>556.21725006401505</v>
      </c>
      <c r="AX1324" s="99">
        <v>69985.273531913801</v>
      </c>
      <c r="AY1324" s="99">
        <v>18094044.708984401</v>
      </c>
      <c r="AZ1324" s="99">
        <v>8255808.8267211895</v>
      </c>
      <c r="BA1324" s="99">
        <v>0</v>
      </c>
      <c r="BB1324" s="99">
        <v>17474323.453125</v>
      </c>
      <c r="BC1324" s="99">
        <v>5901648.3825683603</v>
      </c>
      <c r="BD1324" s="99">
        <v>0</v>
      </c>
      <c r="BE1324" s="99">
        <v>3116839.1694030799</v>
      </c>
      <c r="BF1324" s="99">
        <v>0</v>
      </c>
      <c r="BG1324" s="99">
        <v>41788036.502441399</v>
      </c>
      <c r="BH1324" s="99">
        <v>12646272.0262451</v>
      </c>
      <c r="BI1324" s="99">
        <v>0</v>
      </c>
      <c r="BJ1324" s="99">
        <v>1449136.6481933601</v>
      </c>
      <c r="BK1324" s="99">
        <v>1223290.7355041499</v>
      </c>
      <c r="BL1324" s="99">
        <v>0</v>
      </c>
      <c r="BM1324" s="99">
        <v>0</v>
      </c>
      <c r="BN1324" s="99">
        <v>0</v>
      </c>
      <c r="BO1324" s="99">
        <v>0</v>
      </c>
      <c r="BP1324" s="99">
        <v>0</v>
      </c>
      <c r="BQ1324" s="99">
        <v>0</v>
      </c>
      <c r="BR1324" s="99">
        <v>5852472.5187377902</v>
      </c>
      <c r="BS1324" s="99">
        <v>3018505.0006408701</v>
      </c>
      <c r="BT1324" s="99">
        <v>0</v>
      </c>
      <c r="BU1324" s="99">
        <v>2597310.4964904799</v>
      </c>
      <c r="BV1324" s="99">
        <v>2242619.5022888202</v>
      </c>
      <c r="BW1324" s="99">
        <v>0</v>
      </c>
      <c r="BX1324" s="99">
        <v>513698.03196334798</v>
      </c>
      <c r="BY1324" s="99">
        <v>0</v>
      </c>
      <c r="BZ1324" s="99">
        <v>0</v>
      </c>
      <c r="CA1324" s="99">
        <v>95466.288105011001</v>
      </c>
      <c r="CB1324" s="99">
        <v>4802913.6277465802</v>
      </c>
      <c r="CC1324" s="99">
        <v>49777196.245117202</v>
      </c>
      <c r="CD1324" s="99">
        <v>14081053.342285199</v>
      </c>
      <c r="CE1324" s="99">
        <v>3154.4465702176099</v>
      </c>
      <c r="CF1324" s="99">
        <v>340261.52446365397</v>
      </c>
      <c r="CG1324" s="99">
        <v>3126819.8836669899</v>
      </c>
      <c r="CH1324" s="99">
        <v>0</v>
      </c>
      <c r="CI1324" s="99">
        <v>98601.029492378206</v>
      </c>
      <c r="CJ1324" s="99">
        <v>5143361.7445678702</v>
      </c>
      <c r="CK1324" s="99">
        <v>52931121.862304702</v>
      </c>
      <c r="CL1324" s="99">
        <v>14672983.197998</v>
      </c>
      <c r="CM1324" s="166">
        <v>130945.57581329301</v>
      </c>
      <c r="CN1324" s="166">
        <v>16248700.3699951</v>
      </c>
      <c r="CO1324" s="166">
        <v>94674924.952148393</v>
      </c>
      <c r="CP1324" s="99">
        <v>14672983.197998</v>
      </c>
      <c r="CQ1324" s="99">
        <v>0</v>
      </c>
      <c r="CR1324" s="99">
        <v>0</v>
      </c>
      <c r="CS1324" s="99">
        <v>0</v>
      </c>
      <c r="CT1324" s="99">
        <v>0</v>
      </c>
      <c r="CU1324" s="98">
        <v>9398.8248949469998</v>
      </c>
      <c r="CV1324" s="98">
        <v>35606.619591046001</v>
      </c>
      <c r="CW1324" s="98">
        <v>5143175.1522102337</v>
      </c>
      <c r="CX1324" s="98">
        <v>52904016.128784195</v>
      </c>
    </row>
    <row r="1325" spans="1:102" x14ac:dyDescent="0.2">
      <c r="A1325" s="98" t="s">
        <v>72</v>
      </c>
      <c r="B1325" s="100">
        <v>38047</v>
      </c>
      <c r="C1325" s="99">
        <v>16365.1768497229</v>
      </c>
      <c r="D1325" s="99">
        <v>0</v>
      </c>
      <c r="E1325" s="99">
        <v>17152.879273653001</v>
      </c>
      <c r="F1325" s="99">
        <v>11884.6231166124</v>
      </c>
      <c r="G1325" s="99">
        <v>0.96536775699496502</v>
      </c>
      <c r="H1325" s="99">
        <v>0</v>
      </c>
      <c r="I1325" s="99">
        <v>0</v>
      </c>
      <c r="J1325" s="99">
        <v>21.7501320717856</v>
      </c>
      <c r="K1325" s="99">
        <v>7778.8413764238403</v>
      </c>
      <c r="L1325" s="99">
        <v>11100.663268566101</v>
      </c>
      <c r="M1325" s="99">
        <v>14375.6859508753</v>
      </c>
      <c r="N1325" s="99">
        <v>5997.0581308603296</v>
      </c>
      <c r="O1325" s="99">
        <v>0</v>
      </c>
      <c r="P1325" s="99">
        <v>0</v>
      </c>
      <c r="Q1325" s="99">
        <v>1993.89013835788</v>
      </c>
      <c r="R1325" s="99">
        <v>0</v>
      </c>
      <c r="S1325" s="99">
        <v>0</v>
      </c>
      <c r="T1325" s="99">
        <v>400.54559557139902</v>
      </c>
      <c r="U1325" s="99">
        <v>7681.6716487407703</v>
      </c>
      <c r="V1325" s="99">
        <v>964891.47483825695</v>
      </c>
      <c r="W1325" s="99">
        <v>0</v>
      </c>
      <c r="X1325" s="99">
        <v>1466135.02572632</v>
      </c>
      <c r="Y1325" s="99">
        <v>984715.75899505604</v>
      </c>
      <c r="Z1325" s="99">
        <v>76.047310231253505</v>
      </c>
      <c r="AA1325" s="99">
        <v>0</v>
      </c>
      <c r="AB1325" s="99">
        <v>0</v>
      </c>
      <c r="AC1325" s="99">
        <v>1216.85188752413</v>
      </c>
      <c r="AD1325" s="99">
        <v>2074859.7455444301</v>
      </c>
      <c r="AE1325" s="99">
        <v>583816.04148101795</v>
      </c>
      <c r="AF1325" s="99">
        <v>715946.95326995896</v>
      </c>
      <c r="AG1325" s="99">
        <v>888797.08161163295</v>
      </c>
      <c r="AH1325" s="99">
        <v>0</v>
      </c>
      <c r="AI1325" s="99">
        <v>0</v>
      </c>
      <c r="AJ1325" s="99">
        <v>254993.34144973801</v>
      </c>
      <c r="AK1325" s="99">
        <v>0</v>
      </c>
      <c r="AL1325" s="99">
        <v>0</v>
      </c>
      <c r="AM1325" s="99">
        <v>65866.428307533293</v>
      </c>
      <c r="AN1325" s="99">
        <v>2035723.37684631</v>
      </c>
      <c r="AO1325" s="99">
        <v>6389431.1777343797</v>
      </c>
      <c r="AP1325" s="99">
        <v>0</v>
      </c>
      <c r="AQ1325" s="99">
        <v>9314043.44677734</v>
      </c>
      <c r="AR1325" s="99">
        <v>6200774.6812744103</v>
      </c>
      <c r="AS1325" s="99">
        <v>419.56455185264298</v>
      </c>
      <c r="AT1325" s="99">
        <v>0</v>
      </c>
      <c r="AU1325" s="99">
        <v>0</v>
      </c>
      <c r="AV1325" s="99">
        <v>2774.0330033600299</v>
      </c>
      <c r="AW1325" s="99">
        <v>4785827.0294799795</v>
      </c>
      <c r="AX1325" s="99">
        <v>3871989.93994141</v>
      </c>
      <c r="AY1325" s="99">
        <v>4669386.9127807599</v>
      </c>
      <c r="AZ1325" s="99">
        <v>5492020.5922241202</v>
      </c>
      <c r="BA1325" s="99">
        <v>0</v>
      </c>
      <c r="BB1325" s="99">
        <v>0</v>
      </c>
      <c r="BC1325" s="99">
        <v>1609660.32244873</v>
      </c>
      <c r="BD1325" s="99">
        <v>0</v>
      </c>
      <c r="BE1325" s="99">
        <v>0</v>
      </c>
      <c r="BF1325" s="99">
        <v>402897.70174026501</v>
      </c>
      <c r="BG1325" s="99">
        <v>4674647.2048339797</v>
      </c>
      <c r="BH1325" s="99">
        <v>1426615.7317810101</v>
      </c>
      <c r="BI1325" s="99">
        <v>0</v>
      </c>
      <c r="BJ1325" s="99">
        <v>3043384.2423706101</v>
      </c>
      <c r="BK1325" s="99">
        <v>2313712.7178955101</v>
      </c>
      <c r="BL1325" s="99">
        <v>0</v>
      </c>
      <c r="BM1325" s="99">
        <v>0</v>
      </c>
      <c r="BN1325" s="99">
        <v>0</v>
      </c>
      <c r="BO1325" s="99">
        <v>0</v>
      </c>
      <c r="BP1325" s="99">
        <v>0</v>
      </c>
      <c r="BQ1325" s="99">
        <v>0</v>
      </c>
      <c r="BR1325" s="99">
        <v>1618954.59796143</v>
      </c>
      <c r="BS1325" s="99">
        <v>2173932.8928832998</v>
      </c>
      <c r="BT1325" s="99">
        <v>0</v>
      </c>
      <c r="BU1325" s="99">
        <v>0</v>
      </c>
      <c r="BV1325" s="99">
        <v>655562.21450042701</v>
      </c>
      <c r="BW1325" s="99">
        <v>0</v>
      </c>
      <c r="BX1325" s="99">
        <v>0</v>
      </c>
      <c r="BY1325" s="99">
        <v>0</v>
      </c>
      <c r="BZ1325" s="99">
        <v>0</v>
      </c>
      <c r="CA1325" s="99">
        <v>33546.781063079798</v>
      </c>
      <c r="CB1325" s="99">
        <v>2433260.8826599098</v>
      </c>
      <c r="CC1325" s="99">
        <v>15633352.325683599</v>
      </c>
      <c r="CD1325" s="99">
        <v>4480000.796875</v>
      </c>
      <c r="CE1325" s="99">
        <v>409.172964725643</v>
      </c>
      <c r="CF1325" s="99">
        <v>65440.857380866997</v>
      </c>
      <c r="CG1325" s="99">
        <v>400119.394737244</v>
      </c>
      <c r="CH1325" s="99">
        <v>0</v>
      </c>
      <c r="CI1325" s="99">
        <v>33956.2082104683</v>
      </c>
      <c r="CJ1325" s="99">
        <v>2499695.0564270001</v>
      </c>
      <c r="CK1325" s="99">
        <v>16039221.394165</v>
      </c>
      <c r="CL1325" s="99">
        <v>4471206.7105102502</v>
      </c>
      <c r="CM1325" s="166">
        <v>41619.2433929443</v>
      </c>
      <c r="CN1325" s="166">
        <v>4529584.07104492</v>
      </c>
      <c r="CO1325" s="166">
        <v>20675921.635986298</v>
      </c>
      <c r="CP1325" s="99">
        <v>4471206.7105102502</v>
      </c>
      <c r="CQ1325" s="99">
        <v>0</v>
      </c>
      <c r="CR1325" s="99">
        <v>0</v>
      </c>
      <c r="CS1325" s="99">
        <v>0</v>
      </c>
      <c r="CT1325" s="99">
        <v>0</v>
      </c>
      <c r="CU1325" s="98">
        <v>25285.683517478999</v>
      </c>
      <c r="CV1325" s="98">
        <v>22.636364884999999</v>
      </c>
      <c r="CW1325" s="98">
        <v>2498701.7400407768</v>
      </c>
      <c r="CX1325" s="98">
        <v>16033471.720420843</v>
      </c>
    </row>
    <row r="1326" spans="1:102" x14ac:dyDescent="0.2">
      <c r="A1326" s="98" t="s">
        <v>72</v>
      </c>
      <c r="B1326" s="100">
        <v>38139</v>
      </c>
      <c r="C1326" s="99">
        <v>16498.235774278601</v>
      </c>
      <c r="D1326" s="99">
        <v>0</v>
      </c>
      <c r="E1326" s="99">
        <v>17170.1708273888</v>
      </c>
      <c r="F1326" s="99">
        <v>12279.645606398601</v>
      </c>
      <c r="G1326" s="99">
        <v>15.8453402689192</v>
      </c>
      <c r="H1326" s="99">
        <v>0</v>
      </c>
      <c r="I1326" s="99">
        <v>0</v>
      </c>
      <c r="J1326" s="99">
        <v>384.88298041745998</v>
      </c>
      <c r="K1326" s="99">
        <v>7128.2066797614098</v>
      </c>
      <c r="L1326" s="99">
        <v>11212.2626866102</v>
      </c>
      <c r="M1326" s="99">
        <v>14401.4291801453</v>
      </c>
      <c r="N1326" s="99">
        <v>6080.7350298166302</v>
      </c>
      <c r="O1326" s="99">
        <v>0</v>
      </c>
      <c r="P1326" s="99">
        <v>0</v>
      </c>
      <c r="Q1326" s="99">
        <v>1992.0269432365899</v>
      </c>
      <c r="R1326" s="99">
        <v>0</v>
      </c>
      <c r="S1326" s="99">
        <v>0</v>
      </c>
      <c r="T1326" s="99">
        <v>399.652560103685</v>
      </c>
      <c r="U1326" s="99">
        <v>7679.72094589472</v>
      </c>
      <c r="V1326" s="99">
        <v>956637.770004272</v>
      </c>
      <c r="W1326" s="99">
        <v>0</v>
      </c>
      <c r="X1326" s="99">
        <v>1465542.8072052</v>
      </c>
      <c r="Y1326" s="99">
        <v>1002605.76480865</v>
      </c>
      <c r="Z1326" s="99">
        <v>2311.3675332367402</v>
      </c>
      <c r="AA1326" s="99">
        <v>0</v>
      </c>
      <c r="AB1326" s="99">
        <v>0</v>
      </c>
      <c r="AC1326" s="99">
        <v>77849.8012294769</v>
      </c>
      <c r="AD1326" s="99">
        <v>1888001.3547515899</v>
      </c>
      <c r="AE1326" s="99">
        <v>570057.94475555397</v>
      </c>
      <c r="AF1326" s="99">
        <v>710393.78036499</v>
      </c>
      <c r="AG1326" s="99">
        <v>895859.04189300502</v>
      </c>
      <c r="AH1326" s="99">
        <v>0</v>
      </c>
      <c r="AI1326" s="99">
        <v>0</v>
      </c>
      <c r="AJ1326" s="99">
        <v>248289.718959808</v>
      </c>
      <c r="AK1326" s="99">
        <v>0</v>
      </c>
      <c r="AL1326" s="99">
        <v>0</v>
      </c>
      <c r="AM1326" s="99">
        <v>62952.263890266397</v>
      </c>
      <c r="AN1326" s="99">
        <v>2027107.2410583501</v>
      </c>
      <c r="AO1326" s="99">
        <v>6364291.8530883798</v>
      </c>
      <c r="AP1326" s="99">
        <v>0</v>
      </c>
      <c r="AQ1326" s="99">
        <v>9384087.7474365197</v>
      </c>
      <c r="AR1326" s="99">
        <v>6409480.7682495099</v>
      </c>
      <c r="AS1326" s="99">
        <v>13486.649907946599</v>
      </c>
      <c r="AT1326" s="99">
        <v>0</v>
      </c>
      <c r="AU1326" s="99">
        <v>0</v>
      </c>
      <c r="AV1326" s="99">
        <v>182667.44667625401</v>
      </c>
      <c r="AW1326" s="99">
        <v>4391050.59094238</v>
      </c>
      <c r="AX1326" s="99">
        <v>3842301.4899292002</v>
      </c>
      <c r="AY1326" s="99">
        <v>4690049.6704711895</v>
      </c>
      <c r="AZ1326" s="99">
        <v>5602640.6528320303</v>
      </c>
      <c r="BA1326" s="99">
        <v>0</v>
      </c>
      <c r="BB1326" s="99">
        <v>0</v>
      </c>
      <c r="BC1326" s="99">
        <v>1581756.83857727</v>
      </c>
      <c r="BD1326" s="99">
        <v>0</v>
      </c>
      <c r="BE1326" s="99">
        <v>0</v>
      </c>
      <c r="BF1326" s="99">
        <v>389273.32928466803</v>
      </c>
      <c r="BG1326" s="99">
        <v>4702703.7075805701</v>
      </c>
      <c r="BH1326" s="99">
        <v>1426314.5251159701</v>
      </c>
      <c r="BI1326" s="99">
        <v>0</v>
      </c>
      <c r="BJ1326" s="99">
        <v>3065645.3450622601</v>
      </c>
      <c r="BK1326" s="99">
        <v>2388340.93640137</v>
      </c>
      <c r="BL1326" s="99">
        <v>0</v>
      </c>
      <c r="BM1326" s="99">
        <v>0</v>
      </c>
      <c r="BN1326" s="99">
        <v>0</v>
      </c>
      <c r="BO1326" s="99">
        <v>0</v>
      </c>
      <c r="BP1326" s="99">
        <v>0</v>
      </c>
      <c r="BQ1326" s="99">
        <v>0</v>
      </c>
      <c r="BR1326" s="99">
        <v>1627207.08792114</v>
      </c>
      <c r="BS1326" s="99">
        <v>2224750.15551758</v>
      </c>
      <c r="BT1326" s="99">
        <v>0</v>
      </c>
      <c r="BU1326" s="99">
        <v>0</v>
      </c>
      <c r="BV1326" s="99">
        <v>647346.72649383498</v>
      </c>
      <c r="BW1326" s="99">
        <v>0</v>
      </c>
      <c r="BX1326" s="99">
        <v>0</v>
      </c>
      <c r="BY1326" s="99">
        <v>0</v>
      </c>
      <c r="BZ1326" s="99">
        <v>0</v>
      </c>
      <c r="CA1326" s="99">
        <v>33666.935562133804</v>
      </c>
      <c r="CB1326" s="99">
        <v>2416933.7485046401</v>
      </c>
      <c r="CC1326" s="99">
        <v>15646375.2315674</v>
      </c>
      <c r="CD1326" s="99">
        <v>4488669.8495483398</v>
      </c>
      <c r="CE1326" s="99">
        <v>401.34534107521199</v>
      </c>
      <c r="CF1326" s="99">
        <v>62945.537891864798</v>
      </c>
      <c r="CG1326" s="99">
        <v>388348.970230103</v>
      </c>
      <c r="CH1326" s="99">
        <v>0</v>
      </c>
      <c r="CI1326" s="99">
        <v>34068.152523994402</v>
      </c>
      <c r="CJ1326" s="99">
        <v>2478557.3081970201</v>
      </c>
      <c r="CK1326" s="99">
        <v>16027812.157836899</v>
      </c>
      <c r="CL1326" s="99">
        <v>4487253.1843872098</v>
      </c>
      <c r="CM1326" s="166">
        <v>41748.904144763903</v>
      </c>
      <c r="CN1326" s="166">
        <v>4512994.35400391</v>
      </c>
      <c r="CO1326" s="166">
        <v>20745815.917724598</v>
      </c>
      <c r="CP1326" s="99">
        <v>4487253.1843872098</v>
      </c>
      <c r="CQ1326" s="99">
        <v>0</v>
      </c>
      <c r="CR1326" s="99">
        <v>0</v>
      </c>
      <c r="CS1326" s="99">
        <v>0</v>
      </c>
      <c r="CT1326" s="99">
        <v>0</v>
      </c>
      <c r="CU1326" s="98">
        <v>24783.311962885</v>
      </c>
      <c r="CV1326" s="98">
        <v>395.32143295600002</v>
      </c>
      <c r="CW1326" s="98">
        <v>2479879.2863965048</v>
      </c>
      <c r="CX1326" s="98">
        <v>16034724.201797502</v>
      </c>
    </row>
    <row r="1327" spans="1:102" x14ac:dyDescent="0.2">
      <c r="A1327" s="98" t="s">
        <v>72</v>
      </c>
      <c r="B1327" s="100">
        <v>38231</v>
      </c>
      <c r="C1327" s="99">
        <v>16835.310403585401</v>
      </c>
      <c r="D1327" s="99">
        <v>0</v>
      </c>
      <c r="E1327" s="99">
        <v>17124.475260734602</v>
      </c>
      <c r="F1327" s="99">
        <v>12413.186748981499</v>
      </c>
      <c r="G1327" s="99">
        <v>23.474284664960599</v>
      </c>
      <c r="H1327" s="99">
        <v>0</v>
      </c>
      <c r="I1327" s="99">
        <v>0</v>
      </c>
      <c r="J1327" s="99">
        <v>902.24373040348303</v>
      </c>
      <c r="K1327" s="99">
        <v>6760.6020933985701</v>
      </c>
      <c r="L1327" s="99">
        <v>11613.2510421276</v>
      </c>
      <c r="M1327" s="99">
        <v>14452.696169733999</v>
      </c>
      <c r="N1327" s="99">
        <v>6199.2745925188101</v>
      </c>
      <c r="O1327" s="99">
        <v>0</v>
      </c>
      <c r="P1327" s="99">
        <v>0</v>
      </c>
      <c r="Q1327" s="99">
        <v>1985.5512981116799</v>
      </c>
      <c r="R1327" s="99">
        <v>0</v>
      </c>
      <c r="S1327" s="99">
        <v>0</v>
      </c>
      <c r="T1327" s="99">
        <v>397.75782964378601</v>
      </c>
      <c r="U1327" s="99">
        <v>7680.3224342465401</v>
      </c>
      <c r="V1327" s="99">
        <v>967318.42308807396</v>
      </c>
      <c r="W1327" s="99">
        <v>0</v>
      </c>
      <c r="X1327" s="99">
        <v>1462077.51739502</v>
      </c>
      <c r="Y1327" s="99">
        <v>1015381.02251434</v>
      </c>
      <c r="Z1327" s="99">
        <v>4914.4851968884504</v>
      </c>
      <c r="AA1327" s="99">
        <v>0</v>
      </c>
      <c r="AB1327" s="99">
        <v>0</v>
      </c>
      <c r="AC1327" s="99">
        <v>212647.404232025</v>
      </c>
      <c r="AD1327" s="99">
        <v>1717868.0332031299</v>
      </c>
      <c r="AE1327" s="99">
        <v>587614.91317749</v>
      </c>
      <c r="AF1327" s="99">
        <v>709859.67753601098</v>
      </c>
      <c r="AG1327" s="99">
        <v>904183.516273499</v>
      </c>
      <c r="AH1327" s="99">
        <v>0</v>
      </c>
      <c r="AI1327" s="99">
        <v>0</v>
      </c>
      <c r="AJ1327" s="99">
        <v>243038.20733642601</v>
      </c>
      <c r="AK1327" s="99">
        <v>0</v>
      </c>
      <c r="AL1327" s="99">
        <v>0</v>
      </c>
      <c r="AM1327" s="99">
        <v>62540.516217708602</v>
      </c>
      <c r="AN1327" s="99">
        <v>1950202.4919433601</v>
      </c>
      <c r="AO1327" s="99">
        <v>6526631.6582031297</v>
      </c>
      <c r="AP1327" s="99">
        <v>0</v>
      </c>
      <c r="AQ1327" s="99">
        <v>9490416.4395752009</v>
      </c>
      <c r="AR1327" s="99">
        <v>6597029.2669677697</v>
      </c>
      <c r="AS1327" s="99">
        <v>29522.952903747599</v>
      </c>
      <c r="AT1327" s="99">
        <v>0</v>
      </c>
      <c r="AU1327" s="99">
        <v>0</v>
      </c>
      <c r="AV1327" s="99">
        <v>500664.27980804403</v>
      </c>
      <c r="AW1327" s="99">
        <v>4061840.8989563002</v>
      </c>
      <c r="AX1327" s="99">
        <v>4035639.4857177702</v>
      </c>
      <c r="AY1327" s="99">
        <v>4780552.8248290997</v>
      </c>
      <c r="AZ1327" s="99">
        <v>5758835.9490966797</v>
      </c>
      <c r="BA1327" s="99">
        <v>0</v>
      </c>
      <c r="BB1327" s="99">
        <v>0</v>
      </c>
      <c r="BC1327" s="99">
        <v>1586558.2536468499</v>
      </c>
      <c r="BD1327" s="99">
        <v>0</v>
      </c>
      <c r="BE1327" s="99">
        <v>0</v>
      </c>
      <c r="BF1327" s="99">
        <v>391608.26267242403</v>
      </c>
      <c r="BG1327" s="99">
        <v>4637796.5250854502</v>
      </c>
      <c r="BH1327" s="99">
        <v>1501321.36851501</v>
      </c>
      <c r="BI1327" s="99">
        <v>0</v>
      </c>
      <c r="BJ1327" s="99">
        <v>3125412.0387878399</v>
      </c>
      <c r="BK1327" s="99">
        <v>2479118.1046142601</v>
      </c>
      <c r="BL1327" s="99">
        <v>0</v>
      </c>
      <c r="BM1327" s="99">
        <v>0</v>
      </c>
      <c r="BN1327" s="99">
        <v>0</v>
      </c>
      <c r="BO1327" s="99">
        <v>0</v>
      </c>
      <c r="BP1327" s="99">
        <v>0</v>
      </c>
      <c r="BQ1327" s="99">
        <v>0</v>
      </c>
      <c r="BR1327" s="99">
        <v>1671878.4039459201</v>
      </c>
      <c r="BS1327" s="99">
        <v>2300385.8370666499</v>
      </c>
      <c r="BT1327" s="99">
        <v>0</v>
      </c>
      <c r="BU1327" s="99">
        <v>0</v>
      </c>
      <c r="BV1327" s="99">
        <v>651439.54718780494</v>
      </c>
      <c r="BW1327" s="99">
        <v>0</v>
      </c>
      <c r="BX1327" s="99">
        <v>0</v>
      </c>
      <c r="BY1327" s="99">
        <v>0</v>
      </c>
      <c r="BZ1327" s="99">
        <v>0</v>
      </c>
      <c r="CA1327" s="99">
        <v>33941.093487262697</v>
      </c>
      <c r="CB1327" s="99">
        <v>2428923.0431518601</v>
      </c>
      <c r="CC1327" s="99">
        <v>16065055.966674799</v>
      </c>
      <c r="CD1327" s="99">
        <v>4641483.7168579102</v>
      </c>
      <c r="CE1327" s="99">
        <v>398.02659870684101</v>
      </c>
      <c r="CF1327" s="99">
        <v>63312.231335639997</v>
      </c>
      <c r="CG1327" s="99">
        <v>397418.900730133</v>
      </c>
      <c r="CH1327" s="99">
        <v>0</v>
      </c>
      <c r="CI1327" s="99">
        <v>34342.207272052801</v>
      </c>
      <c r="CJ1327" s="99">
        <v>2491971.65478516</v>
      </c>
      <c r="CK1327" s="99">
        <v>16461600.833984399</v>
      </c>
      <c r="CL1327" s="99">
        <v>4649220.3899536096</v>
      </c>
      <c r="CM1327" s="166">
        <v>42029.457475662202</v>
      </c>
      <c r="CN1327" s="166">
        <v>4436024.4596557599</v>
      </c>
      <c r="CO1327" s="166">
        <v>21132530.935791001</v>
      </c>
      <c r="CP1327" s="99">
        <v>4649220.3899536096</v>
      </c>
      <c r="CQ1327" s="99">
        <v>0</v>
      </c>
      <c r="CR1327" s="99">
        <v>0</v>
      </c>
      <c r="CS1327" s="99">
        <v>0</v>
      </c>
      <c r="CT1327" s="99">
        <v>0</v>
      </c>
      <c r="CU1327" s="98">
        <v>24355.179844091999</v>
      </c>
      <c r="CV1327" s="98">
        <v>928.83688686799997</v>
      </c>
      <c r="CW1327" s="98">
        <v>2492235.2744875001</v>
      </c>
      <c r="CX1327" s="98">
        <v>16462474.867404932</v>
      </c>
    </row>
    <row r="1328" spans="1:102" x14ac:dyDescent="0.2">
      <c r="A1328" s="98" t="s">
        <v>72</v>
      </c>
      <c r="B1328" s="100">
        <v>38322</v>
      </c>
      <c r="C1328" s="99">
        <v>17192.830307483699</v>
      </c>
      <c r="D1328" s="99">
        <v>0</v>
      </c>
      <c r="E1328" s="99">
        <v>16942.561717748598</v>
      </c>
      <c r="F1328" s="99">
        <v>12385.582629919099</v>
      </c>
      <c r="G1328" s="99">
        <v>33.172732539940597</v>
      </c>
      <c r="H1328" s="99">
        <v>0</v>
      </c>
      <c r="I1328" s="99">
        <v>0</v>
      </c>
      <c r="J1328" s="99">
        <v>1448.3342456668599</v>
      </c>
      <c r="K1328" s="99">
        <v>6413.83184087276</v>
      </c>
      <c r="L1328" s="99">
        <v>11447.6134274006</v>
      </c>
      <c r="M1328" s="99">
        <v>14615.0070729256</v>
      </c>
      <c r="N1328" s="99">
        <v>6233.3159834742501</v>
      </c>
      <c r="O1328" s="99">
        <v>0</v>
      </c>
      <c r="P1328" s="99">
        <v>0</v>
      </c>
      <c r="Q1328" s="99">
        <v>1974.2861028462601</v>
      </c>
      <c r="R1328" s="99">
        <v>0</v>
      </c>
      <c r="S1328" s="99">
        <v>0</v>
      </c>
      <c r="T1328" s="99">
        <v>405.74996771663399</v>
      </c>
      <c r="U1328" s="99">
        <v>7799.4196642637298</v>
      </c>
      <c r="V1328" s="99">
        <v>999308.21533203102</v>
      </c>
      <c r="W1328" s="99">
        <v>0</v>
      </c>
      <c r="X1328" s="99">
        <v>1456237.7672271701</v>
      </c>
      <c r="Y1328" s="99">
        <v>1026208.8459549</v>
      </c>
      <c r="Z1328" s="99">
        <v>5857.5459377765701</v>
      </c>
      <c r="AA1328" s="99">
        <v>0</v>
      </c>
      <c r="AB1328" s="99">
        <v>0</v>
      </c>
      <c r="AC1328" s="99">
        <v>434296.37113189697</v>
      </c>
      <c r="AD1328" s="99">
        <v>1694423.61682129</v>
      </c>
      <c r="AE1328" s="99">
        <v>579078.93050384498</v>
      </c>
      <c r="AF1328" s="99">
        <v>722211.16276550305</v>
      </c>
      <c r="AG1328" s="99">
        <v>907643.93097686803</v>
      </c>
      <c r="AH1328" s="99">
        <v>0</v>
      </c>
      <c r="AI1328" s="99">
        <v>0</v>
      </c>
      <c r="AJ1328" s="99">
        <v>244214.82642936701</v>
      </c>
      <c r="AK1328" s="99">
        <v>0</v>
      </c>
      <c r="AL1328" s="99">
        <v>0</v>
      </c>
      <c r="AM1328" s="99">
        <v>62921.254327297203</v>
      </c>
      <c r="AN1328" s="99">
        <v>2075924.3551177999</v>
      </c>
      <c r="AO1328" s="99">
        <v>6830897.9359741202</v>
      </c>
      <c r="AP1328" s="99">
        <v>0</v>
      </c>
      <c r="AQ1328" s="99">
        <v>9570396.0604247991</v>
      </c>
      <c r="AR1328" s="99">
        <v>6757857.76843262</v>
      </c>
      <c r="AS1328" s="99">
        <v>36660.368362903602</v>
      </c>
      <c r="AT1328" s="99">
        <v>0</v>
      </c>
      <c r="AU1328" s="99">
        <v>0</v>
      </c>
      <c r="AV1328" s="99">
        <v>1028980.18599701</v>
      </c>
      <c r="AW1328" s="99">
        <v>4017000.0658874498</v>
      </c>
      <c r="AX1328" s="99">
        <v>4018992.2962951702</v>
      </c>
      <c r="AY1328" s="99">
        <v>4930734.5671997098</v>
      </c>
      <c r="AZ1328" s="99">
        <v>5870284.0687866202</v>
      </c>
      <c r="BA1328" s="99">
        <v>0</v>
      </c>
      <c r="BB1328" s="99">
        <v>0</v>
      </c>
      <c r="BC1328" s="99">
        <v>1613630.9674377399</v>
      </c>
      <c r="BD1328" s="99">
        <v>0</v>
      </c>
      <c r="BE1328" s="99">
        <v>0</v>
      </c>
      <c r="BF1328" s="99">
        <v>400099.01296234102</v>
      </c>
      <c r="BG1328" s="99">
        <v>4928172.3657836895</v>
      </c>
      <c r="BH1328" s="99">
        <v>1535959.0010070801</v>
      </c>
      <c r="BI1328" s="99">
        <v>0</v>
      </c>
      <c r="BJ1328" s="99">
        <v>3178568.9845275902</v>
      </c>
      <c r="BK1328" s="99">
        <v>2542403.6465759301</v>
      </c>
      <c r="BL1328" s="99">
        <v>0</v>
      </c>
      <c r="BM1328" s="99">
        <v>0</v>
      </c>
      <c r="BN1328" s="99">
        <v>0</v>
      </c>
      <c r="BO1328" s="99">
        <v>0</v>
      </c>
      <c r="BP1328" s="99">
        <v>0</v>
      </c>
      <c r="BQ1328" s="99">
        <v>0</v>
      </c>
      <c r="BR1328" s="99">
        <v>1711438.50279236</v>
      </c>
      <c r="BS1328" s="99">
        <v>2352450.3679504399</v>
      </c>
      <c r="BT1328" s="99">
        <v>0</v>
      </c>
      <c r="BU1328" s="99">
        <v>0</v>
      </c>
      <c r="BV1328" s="99">
        <v>666454.38175964402</v>
      </c>
      <c r="BW1328" s="99">
        <v>0</v>
      </c>
      <c r="BX1328" s="99">
        <v>0</v>
      </c>
      <c r="BY1328" s="99">
        <v>0</v>
      </c>
      <c r="BZ1328" s="99">
        <v>0</v>
      </c>
      <c r="CA1328" s="99">
        <v>34124.485139370001</v>
      </c>
      <c r="CB1328" s="99">
        <v>2455848.9705505399</v>
      </c>
      <c r="CC1328" s="99">
        <v>16434503.5161133</v>
      </c>
      <c r="CD1328" s="99">
        <v>4692309.5892334003</v>
      </c>
      <c r="CE1328" s="99">
        <v>395.32613475993298</v>
      </c>
      <c r="CF1328" s="99">
        <v>62751.272542953498</v>
      </c>
      <c r="CG1328" s="99">
        <v>399163.31018447899</v>
      </c>
      <c r="CH1328" s="99">
        <v>0</v>
      </c>
      <c r="CI1328" s="99">
        <v>34516.889723300897</v>
      </c>
      <c r="CJ1328" s="99">
        <v>2518997.8061218299</v>
      </c>
      <c r="CK1328" s="99">
        <v>16837040.652832001</v>
      </c>
      <c r="CL1328" s="99">
        <v>4695133.2399292002</v>
      </c>
      <c r="CM1328" s="166">
        <v>42305.217506885499</v>
      </c>
      <c r="CN1328" s="166">
        <v>4603242.1629028302</v>
      </c>
      <c r="CO1328" s="166">
        <v>21759193.3046875</v>
      </c>
      <c r="CP1328" s="99">
        <v>4695133.2399292002</v>
      </c>
      <c r="CQ1328" s="99">
        <v>0</v>
      </c>
      <c r="CR1328" s="99">
        <v>0</v>
      </c>
      <c r="CS1328" s="99">
        <v>0</v>
      </c>
      <c r="CT1328" s="99">
        <v>0</v>
      </c>
      <c r="CU1328" s="98">
        <v>23587.230532753001</v>
      </c>
      <c r="CV1328" s="98">
        <v>1470.4806446929999</v>
      </c>
      <c r="CW1328" s="98">
        <v>2518600.2430934934</v>
      </c>
      <c r="CX1328" s="98">
        <v>16833666.826297779</v>
      </c>
    </row>
    <row r="1329" spans="1:102" x14ac:dyDescent="0.2">
      <c r="A1329" s="98" t="s">
        <v>72</v>
      </c>
      <c r="B1329" s="100">
        <v>38412</v>
      </c>
      <c r="C1329" s="99">
        <v>17528.591952800802</v>
      </c>
      <c r="D1329" s="99">
        <v>0</v>
      </c>
      <c r="E1329" s="99">
        <v>16844.2590062618</v>
      </c>
      <c r="F1329" s="99">
        <v>12375.196139931701</v>
      </c>
      <c r="G1329" s="99">
        <v>52.371297911740797</v>
      </c>
      <c r="H1329" s="99">
        <v>0</v>
      </c>
      <c r="I1329" s="99">
        <v>0</v>
      </c>
      <c r="J1329" s="99">
        <v>2062.2261228561401</v>
      </c>
      <c r="K1329" s="99">
        <v>5838.5023791193998</v>
      </c>
      <c r="L1329" s="99">
        <v>11350.410628080401</v>
      </c>
      <c r="M1329" s="99">
        <v>14728.449315190301</v>
      </c>
      <c r="N1329" s="99">
        <v>6312.6652148962003</v>
      </c>
      <c r="O1329" s="99">
        <v>0</v>
      </c>
      <c r="P1329" s="99">
        <v>0</v>
      </c>
      <c r="Q1329" s="99">
        <v>1971.80106259882</v>
      </c>
      <c r="R1329" s="99">
        <v>0</v>
      </c>
      <c r="S1329" s="99">
        <v>0</v>
      </c>
      <c r="T1329" s="99">
        <v>377.54755491018301</v>
      </c>
      <c r="U1329" s="99">
        <v>7836.4136111736298</v>
      </c>
      <c r="V1329" s="99">
        <v>1022049.88270569</v>
      </c>
      <c r="W1329" s="99">
        <v>0</v>
      </c>
      <c r="X1329" s="99">
        <v>1441740.8177948</v>
      </c>
      <c r="Y1329" s="99">
        <v>1023202.77728271</v>
      </c>
      <c r="Z1329" s="99">
        <v>9935.9659180641193</v>
      </c>
      <c r="AA1329" s="99">
        <v>0</v>
      </c>
      <c r="AB1329" s="99">
        <v>0</v>
      </c>
      <c r="AC1329" s="99">
        <v>645276.684425354</v>
      </c>
      <c r="AD1329" s="99">
        <v>1531091.33387756</v>
      </c>
      <c r="AE1329" s="99">
        <v>579749.77368927002</v>
      </c>
      <c r="AF1329" s="99">
        <v>725053.46143341099</v>
      </c>
      <c r="AG1329" s="99">
        <v>914973.30374908401</v>
      </c>
      <c r="AH1329" s="99">
        <v>0</v>
      </c>
      <c r="AI1329" s="99">
        <v>0</v>
      </c>
      <c r="AJ1329" s="99">
        <v>237663.31123924299</v>
      </c>
      <c r="AK1329" s="99">
        <v>0</v>
      </c>
      <c r="AL1329" s="99">
        <v>0</v>
      </c>
      <c r="AM1329" s="99">
        <v>62131.788061141997</v>
      </c>
      <c r="AN1329" s="99">
        <v>2161030.6283874498</v>
      </c>
      <c r="AO1329" s="99">
        <v>7079222.8944702102</v>
      </c>
      <c r="AP1329" s="99">
        <v>0</v>
      </c>
      <c r="AQ1329" s="99">
        <v>9585104.8449706994</v>
      </c>
      <c r="AR1329" s="99">
        <v>6804390.1928100605</v>
      </c>
      <c r="AS1329" s="99">
        <v>61773.858274936698</v>
      </c>
      <c r="AT1329" s="99">
        <v>0</v>
      </c>
      <c r="AU1329" s="99">
        <v>0</v>
      </c>
      <c r="AV1329" s="99">
        <v>1525017.88658142</v>
      </c>
      <c r="AW1329" s="99">
        <v>3673665.1800231901</v>
      </c>
      <c r="AX1329" s="99">
        <v>4058299.5160827599</v>
      </c>
      <c r="AY1329" s="99">
        <v>5022388.6881103497</v>
      </c>
      <c r="AZ1329" s="99">
        <v>5965486.7008667002</v>
      </c>
      <c r="BA1329" s="99">
        <v>0</v>
      </c>
      <c r="BB1329" s="99">
        <v>0</v>
      </c>
      <c r="BC1329" s="99">
        <v>1582132.2528381301</v>
      </c>
      <c r="BD1329" s="99">
        <v>0</v>
      </c>
      <c r="BE1329" s="99">
        <v>0</v>
      </c>
      <c r="BF1329" s="99">
        <v>400546.10343551601</v>
      </c>
      <c r="BG1329" s="99">
        <v>5139622.3671264602</v>
      </c>
      <c r="BH1329" s="99">
        <v>1595078.9945220901</v>
      </c>
      <c r="BI1329" s="99">
        <v>0</v>
      </c>
      <c r="BJ1329" s="99">
        <v>3173644.7886352502</v>
      </c>
      <c r="BK1329" s="99">
        <v>2566999.6450805701</v>
      </c>
      <c r="BL1329" s="99">
        <v>0</v>
      </c>
      <c r="BM1329" s="99">
        <v>0</v>
      </c>
      <c r="BN1329" s="99">
        <v>0</v>
      </c>
      <c r="BO1329" s="99">
        <v>0</v>
      </c>
      <c r="BP1329" s="99">
        <v>0</v>
      </c>
      <c r="BQ1329" s="99">
        <v>0</v>
      </c>
      <c r="BR1329" s="99">
        <v>1725617.0573730499</v>
      </c>
      <c r="BS1329" s="99">
        <v>2386517.79400635</v>
      </c>
      <c r="BT1329" s="99">
        <v>0</v>
      </c>
      <c r="BU1329" s="99">
        <v>0</v>
      </c>
      <c r="BV1329" s="99">
        <v>651602.48670196498</v>
      </c>
      <c r="BW1329" s="99">
        <v>0</v>
      </c>
      <c r="BX1329" s="99">
        <v>0</v>
      </c>
      <c r="BY1329" s="99">
        <v>0</v>
      </c>
      <c r="BZ1329" s="99">
        <v>0</v>
      </c>
      <c r="CA1329" s="99">
        <v>34398.744189262397</v>
      </c>
      <c r="CB1329" s="99">
        <v>2463611.7425842299</v>
      </c>
      <c r="CC1329" s="99">
        <v>16689132.9448242</v>
      </c>
      <c r="CD1329" s="99">
        <v>4780086.1645507803</v>
      </c>
      <c r="CE1329" s="99">
        <v>384.50720263272501</v>
      </c>
      <c r="CF1329" s="99">
        <v>61573.018760204301</v>
      </c>
      <c r="CG1329" s="99">
        <v>396806.59310913098</v>
      </c>
      <c r="CH1329" s="99">
        <v>0</v>
      </c>
      <c r="CI1329" s="99">
        <v>34782.780745506301</v>
      </c>
      <c r="CJ1329" s="99">
        <v>2525667.4753723098</v>
      </c>
      <c r="CK1329" s="99">
        <v>17090125.671875</v>
      </c>
      <c r="CL1329" s="99">
        <v>4771033.06750488</v>
      </c>
      <c r="CM1329" s="166">
        <v>42596.003479957602</v>
      </c>
      <c r="CN1329" s="166">
        <v>4688167.4898681603</v>
      </c>
      <c r="CO1329" s="166">
        <v>22197009.6166992</v>
      </c>
      <c r="CP1329" s="99">
        <v>4771033.06750488</v>
      </c>
      <c r="CQ1329" s="99">
        <v>0</v>
      </c>
      <c r="CR1329" s="99">
        <v>0</v>
      </c>
      <c r="CS1329" s="99">
        <v>0</v>
      </c>
      <c r="CT1329" s="99">
        <v>0</v>
      </c>
      <c r="CU1329" s="98">
        <v>22977.570550674001</v>
      </c>
      <c r="CV1329" s="98">
        <v>2098.5604163110002</v>
      </c>
      <c r="CW1329" s="98">
        <v>2525184.7613444342</v>
      </c>
      <c r="CX1329" s="98">
        <v>17085939.537933331</v>
      </c>
    </row>
    <row r="1330" spans="1:102" x14ac:dyDescent="0.2">
      <c r="A1330" s="98" t="s">
        <v>72</v>
      </c>
      <c r="B1330" s="100">
        <v>38504</v>
      </c>
      <c r="C1330" s="99">
        <v>17915.939681529999</v>
      </c>
      <c r="D1330" s="99">
        <v>0</v>
      </c>
      <c r="E1330" s="99">
        <v>16623.778150081602</v>
      </c>
      <c r="F1330" s="99">
        <v>12305.5556452274</v>
      </c>
      <c r="G1330" s="99">
        <v>60.246795995626599</v>
      </c>
      <c r="H1330" s="99">
        <v>0</v>
      </c>
      <c r="I1330" s="99">
        <v>0</v>
      </c>
      <c r="J1330" s="99">
        <v>2602.6311982870102</v>
      </c>
      <c r="K1330" s="99">
        <v>5186.4487684369096</v>
      </c>
      <c r="L1330" s="99">
        <v>11503.3036496639</v>
      </c>
      <c r="M1330" s="99">
        <v>14913.389919757799</v>
      </c>
      <c r="N1330" s="99">
        <v>6314.5474714636803</v>
      </c>
      <c r="O1330" s="99">
        <v>0</v>
      </c>
      <c r="P1330" s="99">
        <v>0</v>
      </c>
      <c r="Q1330" s="99">
        <v>1957.1892413348</v>
      </c>
      <c r="R1330" s="99">
        <v>0</v>
      </c>
      <c r="S1330" s="99">
        <v>0</v>
      </c>
      <c r="T1330" s="99">
        <v>358.25430984795099</v>
      </c>
      <c r="U1330" s="99">
        <v>7863.7212765812901</v>
      </c>
      <c r="V1330" s="99">
        <v>1030130.8195343</v>
      </c>
      <c r="W1330" s="99">
        <v>0</v>
      </c>
      <c r="X1330" s="99">
        <v>1423497.4141693099</v>
      </c>
      <c r="Y1330" s="99">
        <v>1023366.89247131</v>
      </c>
      <c r="Z1330" s="99">
        <v>11336.352541565901</v>
      </c>
      <c r="AA1330" s="99">
        <v>0</v>
      </c>
      <c r="AB1330" s="99">
        <v>0</v>
      </c>
      <c r="AC1330" s="99">
        <v>874371.13179016102</v>
      </c>
      <c r="AD1330" s="99">
        <v>1340364.6539306601</v>
      </c>
      <c r="AE1330" s="99">
        <v>587198.35731506301</v>
      </c>
      <c r="AF1330" s="99">
        <v>720533.44482421898</v>
      </c>
      <c r="AG1330" s="99">
        <v>915442.56407165504</v>
      </c>
      <c r="AH1330" s="99">
        <v>0</v>
      </c>
      <c r="AI1330" s="99">
        <v>0</v>
      </c>
      <c r="AJ1330" s="99">
        <v>233693.68745803801</v>
      </c>
      <c r="AK1330" s="99">
        <v>0</v>
      </c>
      <c r="AL1330" s="99">
        <v>0</v>
      </c>
      <c r="AM1330" s="99">
        <v>59087.0233078003</v>
      </c>
      <c r="AN1330" s="99">
        <v>2236237.2395935101</v>
      </c>
      <c r="AO1330" s="99">
        <v>7186687.1802368201</v>
      </c>
      <c r="AP1330" s="99">
        <v>0</v>
      </c>
      <c r="AQ1330" s="99">
        <v>9585112.1942138709</v>
      </c>
      <c r="AR1330" s="99">
        <v>6874204.03015137</v>
      </c>
      <c r="AS1330" s="99">
        <v>74652.589703559905</v>
      </c>
      <c r="AT1330" s="99">
        <v>0</v>
      </c>
      <c r="AU1330" s="99">
        <v>0</v>
      </c>
      <c r="AV1330" s="99">
        <v>2017606.30210876</v>
      </c>
      <c r="AW1330" s="99">
        <v>3237369.1860046401</v>
      </c>
      <c r="AX1330" s="99">
        <v>4133268.38671875</v>
      </c>
      <c r="AY1330" s="99">
        <v>4952531.3176269503</v>
      </c>
      <c r="AZ1330" s="99">
        <v>6039722.7955932599</v>
      </c>
      <c r="BA1330" s="99">
        <v>0</v>
      </c>
      <c r="BB1330" s="99">
        <v>0</v>
      </c>
      <c r="BC1330" s="99">
        <v>1576141.3434753399</v>
      </c>
      <c r="BD1330" s="99">
        <v>0</v>
      </c>
      <c r="BE1330" s="99">
        <v>0</v>
      </c>
      <c r="BF1330" s="99">
        <v>385280.00209426897</v>
      </c>
      <c r="BG1330" s="99">
        <v>5288786.2171020498</v>
      </c>
      <c r="BH1330" s="99">
        <v>1633841.74226379</v>
      </c>
      <c r="BI1330" s="99">
        <v>0</v>
      </c>
      <c r="BJ1330" s="99">
        <v>3223725.0606994601</v>
      </c>
      <c r="BK1330" s="99">
        <v>2601073.05645752</v>
      </c>
      <c r="BL1330" s="99">
        <v>0</v>
      </c>
      <c r="BM1330" s="99">
        <v>0</v>
      </c>
      <c r="BN1330" s="99">
        <v>0</v>
      </c>
      <c r="BO1330" s="99">
        <v>0</v>
      </c>
      <c r="BP1330" s="99">
        <v>0</v>
      </c>
      <c r="BQ1330" s="99">
        <v>0</v>
      </c>
      <c r="BR1330" s="99">
        <v>1754440.76945496</v>
      </c>
      <c r="BS1330" s="99">
        <v>2429979.0885620099</v>
      </c>
      <c r="BT1330" s="99">
        <v>0</v>
      </c>
      <c r="BU1330" s="99">
        <v>0</v>
      </c>
      <c r="BV1330" s="99">
        <v>664058.92037963902</v>
      </c>
      <c r="BW1330" s="99">
        <v>0</v>
      </c>
      <c r="BX1330" s="99">
        <v>0</v>
      </c>
      <c r="BY1330" s="99">
        <v>0</v>
      </c>
      <c r="BZ1330" s="99">
        <v>0</v>
      </c>
      <c r="CA1330" s="99">
        <v>34548.399655342102</v>
      </c>
      <c r="CB1330" s="99">
        <v>2451447.1955871601</v>
      </c>
      <c r="CC1330" s="99">
        <v>16677236.027832</v>
      </c>
      <c r="CD1330" s="99">
        <v>4854470.30505371</v>
      </c>
      <c r="CE1330" s="99">
        <v>359.91600365936802</v>
      </c>
      <c r="CF1330" s="99">
        <v>59170.038643360102</v>
      </c>
      <c r="CG1330" s="99">
        <v>385208.63166809099</v>
      </c>
      <c r="CH1330" s="99">
        <v>0</v>
      </c>
      <c r="CI1330" s="99">
        <v>34908.817506313302</v>
      </c>
      <c r="CJ1330" s="99">
        <v>2509309.4950256301</v>
      </c>
      <c r="CK1330" s="99">
        <v>17052225.876708999</v>
      </c>
      <c r="CL1330" s="99">
        <v>4853050.9767456101</v>
      </c>
      <c r="CM1330" s="166">
        <v>42769.655525207498</v>
      </c>
      <c r="CN1330" s="166">
        <v>4746974.68078613</v>
      </c>
      <c r="CO1330" s="166">
        <v>22388504.888671901</v>
      </c>
      <c r="CP1330" s="99">
        <v>4853050.9767456101</v>
      </c>
      <c r="CQ1330" s="99">
        <v>0</v>
      </c>
      <c r="CR1330" s="99">
        <v>0</v>
      </c>
      <c r="CS1330" s="99">
        <v>0</v>
      </c>
      <c r="CT1330" s="99">
        <v>0</v>
      </c>
      <c r="CU1330" s="98">
        <v>22163.934493125002</v>
      </c>
      <c r="CV1330" s="98">
        <v>2646.2386031830001</v>
      </c>
      <c r="CW1330" s="98">
        <v>2510617.2342305202</v>
      </c>
      <c r="CX1330" s="98">
        <v>17062444.659500092</v>
      </c>
    </row>
    <row r="1331" spans="1:102" x14ac:dyDescent="0.2">
      <c r="A1331" s="98" t="s">
        <v>72</v>
      </c>
      <c r="B1331" s="100">
        <v>38596</v>
      </c>
      <c r="C1331" s="99">
        <v>18143.211652755701</v>
      </c>
      <c r="D1331" s="99">
        <v>0</v>
      </c>
      <c r="E1331" s="99">
        <v>16517.4762275219</v>
      </c>
      <c r="F1331" s="99">
        <v>12362.748373627701</v>
      </c>
      <c r="G1331" s="99">
        <v>83.195788432843997</v>
      </c>
      <c r="H1331" s="99">
        <v>0</v>
      </c>
      <c r="I1331" s="99">
        <v>0</v>
      </c>
      <c r="J1331" s="99">
        <v>3163.92694196105</v>
      </c>
      <c r="K1331" s="99">
        <v>4699.5684010982504</v>
      </c>
      <c r="L1331" s="99">
        <v>11463.478672385199</v>
      </c>
      <c r="M1331" s="99">
        <v>15208.3170011044</v>
      </c>
      <c r="N1331" s="99">
        <v>6290.9058774709702</v>
      </c>
      <c r="O1331" s="99">
        <v>0</v>
      </c>
      <c r="P1331" s="99">
        <v>0</v>
      </c>
      <c r="Q1331" s="99">
        <v>1959.0380446761801</v>
      </c>
      <c r="R1331" s="99">
        <v>0</v>
      </c>
      <c r="S1331" s="99">
        <v>0</v>
      </c>
      <c r="T1331" s="99">
        <v>363.23905859142502</v>
      </c>
      <c r="U1331" s="99">
        <v>7857.1157962679899</v>
      </c>
      <c r="V1331" s="99">
        <v>1036905.78514099</v>
      </c>
      <c r="W1331" s="99">
        <v>0</v>
      </c>
      <c r="X1331" s="99">
        <v>1412052.2768096901</v>
      </c>
      <c r="Y1331" s="99">
        <v>1017018.23769379</v>
      </c>
      <c r="Z1331" s="99">
        <v>16333.8081889153</v>
      </c>
      <c r="AA1331" s="99">
        <v>0</v>
      </c>
      <c r="AB1331" s="99">
        <v>0</v>
      </c>
      <c r="AC1331" s="99">
        <v>1121222.52651978</v>
      </c>
      <c r="AD1331" s="99">
        <v>1139464.74049377</v>
      </c>
      <c r="AE1331" s="99">
        <v>575360.25767517101</v>
      </c>
      <c r="AF1331" s="99">
        <v>737658.75222778297</v>
      </c>
      <c r="AG1331" s="99">
        <v>908892.76618957496</v>
      </c>
      <c r="AH1331" s="99">
        <v>0</v>
      </c>
      <c r="AI1331" s="99">
        <v>0</v>
      </c>
      <c r="AJ1331" s="99">
        <v>229764.028467178</v>
      </c>
      <c r="AK1331" s="99">
        <v>0</v>
      </c>
      <c r="AL1331" s="99">
        <v>0</v>
      </c>
      <c r="AM1331" s="99">
        <v>56250.765952587099</v>
      </c>
      <c r="AN1331" s="99">
        <v>2260396.3335876502</v>
      </c>
      <c r="AO1331" s="99">
        <v>7346104.58483887</v>
      </c>
      <c r="AP1331" s="99">
        <v>0</v>
      </c>
      <c r="AQ1331" s="99">
        <v>9634056.63671875</v>
      </c>
      <c r="AR1331" s="99">
        <v>6926115.7746582003</v>
      </c>
      <c r="AS1331" s="99">
        <v>107746.996732712</v>
      </c>
      <c r="AT1331" s="99">
        <v>0</v>
      </c>
      <c r="AU1331" s="99">
        <v>0</v>
      </c>
      <c r="AV1331" s="99">
        <v>2513272.8544921898</v>
      </c>
      <c r="AW1331" s="99">
        <v>2785007.0641784701</v>
      </c>
      <c r="AX1331" s="99">
        <v>4138101.5497131301</v>
      </c>
      <c r="AY1331" s="99">
        <v>5227122.9722290002</v>
      </c>
      <c r="AZ1331" s="99">
        <v>6092434.9813842801</v>
      </c>
      <c r="BA1331" s="99">
        <v>0</v>
      </c>
      <c r="BB1331" s="99">
        <v>0</v>
      </c>
      <c r="BC1331" s="99">
        <v>1578001.3471069301</v>
      </c>
      <c r="BD1331" s="99">
        <v>0</v>
      </c>
      <c r="BE1331" s="99">
        <v>0</v>
      </c>
      <c r="BF1331" s="99">
        <v>376589.61017227202</v>
      </c>
      <c r="BG1331" s="99">
        <v>5340289.9129028302</v>
      </c>
      <c r="BH1331" s="99">
        <v>1692273.2612304699</v>
      </c>
      <c r="BI1331" s="99">
        <v>0</v>
      </c>
      <c r="BJ1331" s="99">
        <v>3261819.6436462398</v>
      </c>
      <c r="BK1331" s="99">
        <v>2631961.7845458998</v>
      </c>
      <c r="BL1331" s="99">
        <v>0</v>
      </c>
      <c r="BM1331" s="99">
        <v>0</v>
      </c>
      <c r="BN1331" s="99">
        <v>0</v>
      </c>
      <c r="BO1331" s="99">
        <v>0</v>
      </c>
      <c r="BP1331" s="99">
        <v>0</v>
      </c>
      <c r="BQ1331" s="99">
        <v>0</v>
      </c>
      <c r="BR1331" s="99">
        <v>1815900.9918670701</v>
      </c>
      <c r="BS1331" s="99">
        <v>2460823.98791504</v>
      </c>
      <c r="BT1331" s="99">
        <v>0</v>
      </c>
      <c r="BU1331" s="99">
        <v>0</v>
      </c>
      <c r="BV1331" s="99">
        <v>668895.06994628895</v>
      </c>
      <c r="BW1331" s="99">
        <v>0</v>
      </c>
      <c r="BX1331" s="99">
        <v>0</v>
      </c>
      <c r="BY1331" s="99">
        <v>0</v>
      </c>
      <c r="BZ1331" s="99">
        <v>0</v>
      </c>
      <c r="CA1331" s="99">
        <v>34640.469193935402</v>
      </c>
      <c r="CB1331" s="99">
        <v>2452874.16229248</v>
      </c>
      <c r="CC1331" s="99">
        <v>17051278.151367199</v>
      </c>
      <c r="CD1331" s="99">
        <v>4969100.1581420898</v>
      </c>
      <c r="CE1331" s="99">
        <v>364.90642408281599</v>
      </c>
      <c r="CF1331" s="99">
        <v>57023.4103021622</v>
      </c>
      <c r="CG1331" s="99">
        <v>382234.27798843401</v>
      </c>
      <c r="CH1331" s="99">
        <v>0</v>
      </c>
      <c r="CI1331" s="99">
        <v>35008.2597112656</v>
      </c>
      <c r="CJ1331" s="99">
        <v>2510602.8723449698</v>
      </c>
      <c r="CK1331" s="99">
        <v>17438878.279785201</v>
      </c>
      <c r="CL1331" s="99">
        <v>4976780.5712890597</v>
      </c>
      <c r="CM1331" s="166">
        <v>42869.134140968301</v>
      </c>
      <c r="CN1331" s="166">
        <v>4758699.95947266</v>
      </c>
      <c r="CO1331" s="166">
        <v>22805714.501708999</v>
      </c>
      <c r="CP1331" s="99">
        <v>4976780.5712890597</v>
      </c>
      <c r="CQ1331" s="99">
        <v>0</v>
      </c>
      <c r="CR1331" s="99">
        <v>0</v>
      </c>
      <c r="CS1331" s="99">
        <v>0</v>
      </c>
      <c r="CT1331" s="99">
        <v>0</v>
      </c>
      <c r="CU1331" s="98">
        <v>21548.461509661</v>
      </c>
      <c r="CV1331" s="98">
        <v>3268.9387686370001</v>
      </c>
      <c r="CW1331" s="98">
        <v>2509897.5725946422</v>
      </c>
      <c r="CX1331" s="98">
        <v>17433512.429355633</v>
      </c>
    </row>
    <row r="1332" spans="1:102" x14ac:dyDescent="0.2">
      <c r="A1332" s="98" t="s">
        <v>72</v>
      </c>
      <c r="B1332" s="100">
        <v>38687</v>
      </c>
      <c r="C1332" s="99">
        <v>18402.327020168301</v>
      </c>
      <c r="D1332" s="99">
        <v>0</v>
      </c>
      <c r="E1332" s="99">
        <v>16494.3466489315</v>
      </c>
      <c r="F1332" s="99">
        <v>12442.603834986699</v>
      </c>
      <c r="G1332" s="99">
        <v>107.745279504918</v>
      </c>
      <c r="H1332" s="99">
        <v>0</v>
      </c>
      <c r="I1332" s="99">
        <v>0</v>
      </c>
      <c r="J1332" s="99">
        <v>3820.4084721207601</v>
      </c>
      <c r="K1332" s="99">
        <v>4092.40599551797</v>
      </c>
      <c r="L1332" s="99">
        <v>11296.702201604799</v>
      </c>
      <c r="M1332" s="99">
        <v>15404.7548513412</v>
      </c>
      <c r="N1332" s="99">
        <v>6277.52512383461</v>
      </c>
      <c r="O1332" s="99">
        <v>0</v>
      </c>
      <c r="P1332" s="99">
        <v>0</v>
      </c>
      <c r="Q1332" s="99">
        <v>1954.3905674070099</v>
      </c>
      <c r="R1332" s="99">
        <v>0</v>
      </c>
      <c r="S1332" s="99">
        <v>0</v>
      </c>
      <c r="T1332" s="99">
        <v>366.60558742284798</v>
      </c>
      <c r="U1332" s="99">
        <v>7919.2819778919202</v>
      </c>
      <c r="V1332" s="99">
        <v>1048518.28118896</v>
      </c>
      <c r="W1332" s="99">
        <v>0</v>
      </c>
      <c r="X1332" s="99">
        <v>1397629.5985717799</v>
      </c>
      <c r="Y1332" s="99">
        <v>1011462.72836304</v>
      </c>
      <c r="Z1332" s="99">
        <v>19899.599505186099</v>
      </c>
      <c r="AA1332" s="99">
        <v>0</v>
      </c>
      <c r="AB1332" s="99">
        <v>0</v>
      </c>
      <c r="AC1332" s="99">
        <v>1388440.5294341999</v>
      </c>
      <c r="AD1332" s="99">
        <v>985106.45239257801</v>
      </c>
      <c r="AE1332" s="99">
        <v>551615.32708740199</v>
      </c>
      <c r="AF1332" s="99">
        <v>740481.72634124802</v>
      </c>
      <c r="AG1332" s="99">
        <v>903901.674713135</v>
      </c>
      <c r="AH1332" s="99">
        <v>0</v>
      </c>
      <c r="AI1332" s="99">
        <v>0</v>
      </c>
      <c r="AJ1332" s="99">
        <v>230212.34679985</v>
      </c>
      <c r="AK1332" s="99">
        <v>0</v>
      </c>
      <c r="AL1332" s="99">
        <v>0</v>
      </c>
      <c r="AM1332" s="99">
        <v>55697.024142265298</v>
      </c>
      <c r="AN1332" s="99">
        <v>2373960.6853332501</v>
      </c>
      <c r="AO1332" s="99">
        <v>7520383.77807617</v>
      </c>
      <c r="AP1332" s="99">
        <v>0</v>
      </c>
      <c r="AQ1332" s="99">
        <v>9699651.52661133</v>
      </c>
      <c r="AR1332" s="99">
        <v>7013722.74890137</v>
      </c>
      <c r="AS1332" s="99">
        <v>134090.79651451099</v>
      </c>
      <c r="AT1332" s="99">
        <v>0</v>
      </c>
      <c r="AU1332" s="99">
        <v>0</v>
      </c>
      <c r="AV1332" s="99">
        <v>3144038.0146789602</v>
      </c>
      <c r="AW1332" s="99">
        <v>2439776.6539306599</v>
      </c>
      <c r="AX1332" s="99">
        <v>4053721.23583984</v>
      </c>
      <c r="AY1332" s="99">
        <v>5300983.1325683603</v>
      </c>
      <c r="AZ1332" s="99">
        <v>6166940.6618652297</v>
      </c>
      <c r="BA1332" s="99">
        <v>0</v>
      </c>
      <c r="BB1332" s="99">
        <v>0</v>
      </c>
      <c r="BC1332" s="99">
        <v>1587226.2803192099</v>
      </c>
      <c r="BD1332" s="99">
        <v>0</v>
      </c>
      <c r="BE1332" s="99">
        <v>0</v>
      </c>
      <c r="BF1332" s="99">
        <v>381712.11803817702</v>
      </c>
      <c r="BG1332" s="99">
        <v>5575355.0765380897</v>
      </c>
      <c r="BH1332" s="99">
        <v>1748807.3088531501</v>
      </c>
      <c r="BI1332" s="99">
        <v>0</v>
      </c>
      <c r="BJ1332" s="99">
        <v>3290515.8112487802</v>
      </c>
      <c r="BK1332" s="99">
        <v>2653656.4258117699</v>
      </c>
      <c r="BL1332" s="99">
        <v>0</v>
      </c>
      <c r="BM1332" s="99">
        <v>0</v>
      </c>
      <c r="BN1332" s="99">
        <v>0</v>
      </c>
      <c r="BO1332" s="99">
        <v>0</v>
      </c>
      <c r="BP1332" s="99">
        <v>0</v>
      </c>
      <c r="BQ1332" s="99">
        <v>0</v>
      </c>
      <c r="BR1332" s="99">
        <v>1865328.40028381</v>
      </c>
      <c r="BS1332" s="99">
        <v>2496626.5505981399</v>
      </c>
      <c r="BT1332" s="99">
        <v>0</v>
      </c>
      <c r="BU1332" s="99">
        <v>0</v>
      </c>
      <c r="BV1332" s="99">
        <v>676420.45024871803</v>
      </c>
      <c r="BW1332" s="99">
        <v>0</v>
      </c>
      <c r="BX1332" s="99">
        <v>0</v>
      </c>
      <c r="BY1332" s="99">
        <v>0</v>
      </c>
      <c r="BZ1332" s="99">
        <v>0</v>
      </c>
      <c r="CA1332" s="99">
        <v>34886.373807907097</v>
      </c>
      <c r="CB1332" s="99">
        <v>2445419.8726501502</v>
      </c>
      <c r="CC1332" s="99">
        <v>17225166.681396499</v>
      </c>
      <c r="CD1332" s="99">
        <v>5016128.3087158203</v>
      </c>
      <c r="CE1332" s="99">
        <v>359.53256617859</v>
      </c>
      <c r="CF1332" s="99">
        <v>56471.429800033598</v>
      </c>
      <c r="CG1332" s="99">
        <v>387200.26470565802</v>
      </c>
      <c r="CH1332" s="99">
        <v>0</v>
      </c>
      <c r="CI1332" s="99">
        <v>35243.393700122797</v>
      </c>
      <c r="CJ1332" s="99">
        <v>2502430.5270080599</v>
      </c>
      <c r="CK1332" s="99">
        <v>17614004.566894501</v>
      </c>
      <c r="CL1332" s="99">
        <v>5019834.6265258798</v>
      </c>
      <c r="CM1332" s="166">
        <v>43140.718002796202</v>
      </c>
      <c r="CN1332" s="166">
        <v>4881459.3838501005</v>
      </c>
      <c r="CO1332" s="166">
        <v>23185853.521972701</v>
      </c>
      <c r="CP1332" s="99">
        <v>5019834.6265258798</v>
      </c>
      <c r="CQ1332" s="99">
        <v>0</v>
      </c>
      <c r="CR1332" s="99">
        <v>0</v>
      </c>
      <c r="CS1332" s="99">
        <v>0</v>
      </c>
      <c r="CT1332" s="99">
        <v>0</v>
      </c>
      <c r="CU1332" s="98">
        <v>20793.642286759001</v>
      </c>
      <c r="CV1332" s="98">
        <v>3902.738738346</v>
      </c>
      <c r="CW1332" s="98">
        <v>2501891.3024501838</v>
      </c>
      <c r="CX1332" s="98">
        <v>17612366.946102157</v>
      </c>
    </row>
    <row r="1333" spans="1:102" x14ac:dyDescent="0.2">
      <c r="A1333" s="98" t="s">
        <v>72</v>
      </c>
      <c r="B1333" s="100">
        <v>38777</v>
      </c>
      <c r="C1333" s="99">
        <v>18818.438145875902</v>
      </c>
      <c r="D1333" s="99">
        <v>0</v>
      </c>
      <c r="E1333" s="99">
        <v>16279.364233017001</v>
      </c>
      <c r="F1333" s="99">
        <v>12354.765389800101</v>
      </c>
      <c r="G1333" s="99">
        <v>132.71674251556399</v>
      </c>
      <c r="H1333" s="99">
        <v>0</v>
      </c>
      <c r="I1333" s="99">
        <v>0</v>
      </c>
      <c r="J1333" s="99">
        <v>4433.7614253759402</v>
      </c>
      <c r="K1333" s="99">
        <v>3628.2822426259499</v>
      </c>
      <c r="L1333" s="99">
        <v>4863.4905834197998</v>
      </c>
      <c r="M1333" s="99">
        <v>15615.199423193901</v>
      </c>
      <c r="N1333" s="99">
        <v>6282.2143995761899</v>
      </c>
      <c r="O1333" s="99">
        <v>7741.7679786682102</v>
      </c>
      <c r="P1333" s="99">
        <v>0</v>
      </c>
      <c r="Q1333" s="99">
        <v>1997.33633592725</v>
      </c>
      <c r="R1333" s="99">
        <v>259.763280689716</v>
      </c>
      <c r="S1333" s="99">
        <v>0</v>
      </c>
      <c r="T1333" s="99">
        <v>103.188160920516</v>
      </c>
      <c r="U1333" s="99">
        <v>8047.9719102382696</v>
      </c>
      <c r="V1333" s="99">
        <v>1069918.54171753</v>
      </c>
      <c r="W1333" s="99">
        <v>0</v>
      </c>
      <c r="X1333" s="99">
        <v>1388309.6187439</v>
      </c>
      <c r="Y1333" s="99">
        <v>1014048.57164764</v>
      </c>
      <c r="Z1333" s="99">
        <v>23916.513823747599</v>
      </c>
      <c r="AA1333" s="99">
        <v>0</v>
      </c>
      <c r="AB1333" s="99">
        <v>0</v>
      </c>
      <c r="AC1333" s="99">
        <v>1636953.6250457801</v>
      </c>
      <c r="AD1333" s="99">
        <v>832097.40653228795</v>
      </c>
      <c r="AE1333" s="99">
        <v>206229.61723709101</v>
      </c>
      <c r="AF1333" s="99">
        <v>749406.34349822998</v>
      </c>
      <c r="AG1333" s="99">
        <v>902200.87512970006</v>
      </c>
      <c r="AH1333" s="99">
        <v>370860.40135955799</v>
      </c>
      <c r="AI1333" s="99">
        <v>0</v>
      </c>
      <c r="AJ1333" s="99">
        <v>233283.12615394601</v>
      </c>
      <c r="AK1333" s="99">
        <v>38636.129870414698</v>
      </c>
      <c r="AL1333" s="99">
        <v>0</v>
      </c>
      <c r="AM1333" s="99">
        <v>18300.491715431199</v>
      </c>
      <c r="AN1333" s="99">
        <v>2447669.6329650902</v>
      </c>
      <c r="AO1333" s="99">
        <v>7751515.3754272498</v>
      </c>
      <c r="AP1333" s="99">
        <v>0</v>
      </c>
      <c r="AQ1333" s="99">
        <v>9691193.6859130897</v>
      </c>
      <c r="AR1333" s="99">
        <v>7079483.6408691397</v>
      </c>
      <c r="AS1333" s="99">
        <v>163896.18372154201</v>
      </c>
      <c r="AT1333" s="99">
        <v>0</v>
      </c>
      <c r="AU1333" s="99">
        <v>0</v>
      </c>
      <c r="AV1333" s="99">
        <v>3691343.8131103502</v>
      </c>
      <c r="AW1333" s="99">
        <v>2072939.98733521</v>
      </c>
      <c r="AX1333" s="99">
        <v>1567842.60862732</v>
      </c>
      <c r="AY1333" s="99">
        <v>5416867.9827880897</v>
      </c>
      <c r="AZ1333" s="99">
        <v>6205993.6455078097</v>
      </c>
      <c r="BA1333" s="99">
        <v>2647228.5779724098</v>
      </c>
      <c r="BB1333" s="99">
        <v>0</v>
      </c>
      <c r="BC1333" s="99">
        <v>1625610.8832702599</v>
      </c>
      <c r="BD1333" s="99">
        <v>263810.79188919102</v>
      </c>
      <c r="BE1333" s="99">
        <v>0</v>
      </c>
      <c r="BF1333" s="99">
        <v>130241.48095226299</v>
      </c>
      <c r="BG1333" s="99">
        <v>5722686.3084106399</v>
      </c>
      <c r="BH1333" s="99">
        <v>2181166.9056701702</v>
      </c>
      <c r="BI1333" s="99">
        <v>0</v>
      </c>
      <c r="BJ1333" s="99">
        <v>3562715.2555847201</v>
      </c>
      <c r="BK1333" s="99">
        <v>2784237.5832824698</v>
      </c>
      <c r="BL1333" s="99">
        <v>0</v>
      </c>
      <c r="BM1333" s="99">
        <v>0</v>
      </c>
      <c r="BN1333" s="99">
        <v>0</v>
      </c>
      <c r="BO1333" s="99">
        <v>0</v>
      </c>
      <c r="BP1333" s="99">
        <v>0</v>
      </c>
      <c r="BQ1333" s="99">
        <v>0</v>
      </c>
      <c r="BR1333" s="99">
        <v>1954306.3066406299</v>
      </c>
      <c r="BS1333" s="99">
        <v>2543744.51098633</v>
      </c>
      <c r="BT1333" s="99">
        <v>516011.57669830299</v>
      </c>
      <c r="BU1333" s="99">
        <v>0</v>
      </c>
      <c r="BV1333" s="99">
        <v>703290.27863311803</v>
      </c>
      <c r="BW1333" s="99">
        <v>29023.3379602432</v>
      </c>
      <c r="BX1333" s="99">
        <v>0</v>
      </c>
      <c r="BY1333" s="99">
        <v>0</v>
      </c>
      <c r="BZ1333" s="99">
        <v>0</v>
      </c>
      <c r="CA1333" s="99">
        <v>35122.162549495697</v>
      </c>
      <c r="CB1333" s="99">
        <v>2456856.0214233398</v>
      </c>
      <c r="CC1333" s="99">
        <v>17466337.510253899</v>
      </c>
      <c r="CD1333" s="99">
        <v>5760467.8670043899</v>
      </c>
      <c r="CE1333" s="99">
        <v>355.73027095943701</v>
      </c>
      <c r="CF1333" s="99">
        <v>56392.898401260398</v>
      </c>
      <c r="CG1333" s="99">
        <v>390529.85565948498</v>
      </c>
      <c r="CH1333" s="99">
        <v>0</v>
      </c>
      <c r="CI1333" s="99">
        <v>35476.981639862097</v>
      </c>
      <c r="CJ1333" s="99">
        <v>2513246.36535645</v>
      </c>
      <c r="CK1333" s="99">
        <v>17857283.526855499</v>
      </c>
      <c r="CL1333" s="99">
        <v>5780550.30822754</v>
      </c>
      <c r="CM1333" s="166">
        <v>43497.962922096303</v>
      </c>
      <c r="CN1333" s="166">
        <v>4963056.3515014602</v>
      </c>
      <c r="CO1333" s="166">
        <v>23584131.9228516</v>
      </c>
      <c r="CP1333" s="99">
        <v>5780550.30822754</v>
      </c>
      <c r="CQ1333" s="99">
        <v>0</v>
      </c>
      <c r="CR1333" s="99">
        <v>0</v>
      </c>
      <c r="CS1333" s="99">
        <v>0</v>
      </c>
      <c r="CT1333" s="99">
        <v>0</v>
      </c>
      <c r="CU1333" s="98">
        <v>20115.624238330001</v>
      </c>
      <c r="CV1333" s="98">
        <v>4532.0926412700001</v>
      </c>
      <c r="CW1333" s="98">
        <v>2513248.9198246002</v>
      </c>
      <c r="CX1333" s="98">
        <v>17856867.365913384</v>
      </c>
    </row>
    <row r="1334" spans="1:102" x14ac:dyDescent="0.2">
      <c r="A1334" s="98" t="s">
        <v>72</v>
      </c>
      <c r="B1334" s="100">
        <v>38869</v>
      </c>
      <c r="C1334" s="99">
        <v>19223.7487571239</v>
      </c>
      <c r="D1334" s="99">
        <v>0</v>
      </c>
      <c r="E1334" s="99">
        <v>16205.8789784908</v>
      </c>
      <c r="F1334" s="99">
        <v>12413.985529780401</v>
      </c>
      <c r="G1334" s="99">
        <v>157.13626130483999</v>
      </c>
      <c r="H1334" s="99">
        <v>0</v>
      </c>
      <c r="I1334" s="99">
        <v>0</v>
      </c>
      <c r="J1334" s="99">
        <v>5018.4661900401097</v>
      </c>
      <c r="K1334" s="99">
        <v>3192.07221651077</v>
      </c>
      <c r="L1334" s="99">
        <v>4623.3380873203296</v>
      </c>
      <c r="M1334" s="99">
        <v>15648.084655761701</v>
      </c>
      <c r="N1334" s="99">
        <v>6355.20069670677</v>
      </c>
      <c r="O1334" s="99">
        <v>7904.0056805610702</v>
      </c>
      <c r="P1334" s="99">
        <v>0</v>
      </c>
      <c r="Q1334" s="99">
        <v>1987.4543958306299</v>
      </c>
      <c r="R1334" s="99">
        <v>276.97342732921197</v>
      </c>
      <c r="S1334" s="99">
        <v>0</v>
      </c>
      <c r="T1334" s="99">
        <v>97.003688521683202</v>
      </c>
      <c r="U1334" s="99">
        <v>8206.0125712156296</v>
      </c>
      <c r="V1334" s="99">
        <v>1098618.3714294401</v>
      </c>
      <c r="W1334" s="99">
        <v>0</v>
      </c>
      <c r="X1334" s="99">
        <v>1378416.2832641599</v>
      </c>
      <c r="Y1334" s="99">
        <v>1007194.65896606</v>
      </c>
      <c r="Z1334" s="99">
        <v>27190.895006656599</v>
      </c>
      <c r="AA1334" s="99">
        <v>0</v>
      </c>
      <c r="AB1334" s="99">
        <v>0</v>
      </c>
      <c r="AC1334" s="99">
        <v>1806492.09477234</v>
      </c>
      <c r="AD1334" s="99">
        <v>697248.960731506</v>
      </c>
      <c r="AE1334" s="99">
        <v>199717.37480545</v>
      </c>
      <c r="AF1334" s="99">
        <v>757166.75954437302</v>
      </c>
      <c r="AG1334" s="99">
        <v>898631.32206726098</v>
      </c>
      <c r="AH1334" s="99">
        <v>378820.02753066999</v>
      </c>
      <c r="AI1334" s="99">
        <v>0</v>
      </c>
      <c r="AJ1334" s="99">
        <v>231908.15591812099</v>
      </c>
      <c r="AK1334" s="99">
        <v>39375.564029693604</v>
      </c>
      <c r="AL1334" s="99">
        <v>0</v>
      </c>
      <c r="AM1334" s="99">
        <v>17373.725872039799</v>
      </c>
      <c r="AN1334" s="99">
        <v>2515140.4276123</v>
      </c>
      <c r="AO1334" s="99">
        <v>8057598.3865356399</v>
      </c>
      <c r="AP1334" s="99">
        <v>0</v>
      </c>
      <c r="AQ1334" s="99">
        <v>9632712.64453125</v>
      </c>
      <c r="AR1334" s="99">
        <v>7053156.5816040002</v>
      </c>
      <c r="AS1334" s="99">
        <v>186258.67716407799</v>
      </c>
      <c r="AT1334" s="99">
        <v>0</v>
      </c>
      <c r="AU1334" s="99">
        <v>0</v>
      </c>
      <c r="AV1334" s="99">
        <v>4148218.0096130399</v>
      </c>
      <c r="AW1334" s="99">
        <v>1751322.10826111</v>
      </c>
      <c r="AX1334" s="99">
        <v>1529187.5053558301</v>
      </c>
      <c r="AY1334" s="99">
        <v>5529058.15625</v>
      </c>
      <c r="AZ1334" s="99">
        <v>6229477.7555542002</v>
      </c>
      <c r="BA1334" s="99">
        <v>2710393.4436645498</v>
      </c>
      <c r="BB1334" s="99">
        <v>0</v>
      </c>
      <c r="BC1334" s="99">
        <v>1635032.7895813</v>
      </c>
      <c r="BD1334" s="99">
        <v>268523.80703735398</v>
      </c>
      <c r="BE1334" s="99">
        <v>0</v>
      </c>
      <c r="BF1334" s="99">
        <v>123014.90664196</v>
      </c>
      <c r="BG1334" s="99">
        <v>5891065.0554809598</v>
      </c>
      <c r="BH1334" s="99">
        <v>2245393.6682434101</v>
      </c>
      <c r="BI1334" s="99">
        <v>0</v>
      </c>
      <c r="BJ1334" s="99">
        <v>3532194.3175659198</v>
      </c>
      <c r="BK1334" s="99">
        <v>2767180.6041564899</v>
      </c>
      <c r="BL1334" s="99">
        <v>0</v>
      </c>
      <c r="BM1334" s="99">
        <v>0</v>
      </c>
      <c r="BN1334" s="99">
        <v>0</v>
      </c>
      <c r="BO1334" s="99">
        <v>0</v>
      </c>
      <c r="BP1334" s="99">
        <v>0</v>
      </c>
      <c r="BQ1334" s="99">
        <v>0</v>
      </c>
      <c r="BR1334" s="99">
        <v>1978109.71765137</v>
      </c>
      <c r="BS1334" s="99">
        <v>2560195.1177063002</v>
      </c>
      <c r="BT1334" s="99">
        <v>528379.92836761498</v>
      </c>
      <c r="BU1334" s="99">
        <v>0</v>
      </c>
      <c r="BV1334" s="99">
        <v>710218.602210999</v>
      </c>
      <c r="BW1334" s="99">
        <v>30235.203933000601</v>
      </c>
      <c r="BX1334" s="99">
        <v>0</v>
      </c>
      <c r="BY1334" s="99">
        <v>0</v>
      </c>
      <c r="BZ1334" s="99">
        <v>0</v>
      </c>
      <c r="CA1334" s="99">
        <v>35434.632037162803</v>
      </c>
      <c r="CB1334" s="99">
        <v>2479749.2334899898</v>
      </c>
      <c r="CC1334" s="99">
        <v>17716808.6948242</v>
      </c>
      <c r="CD1334" s="99">
        <v>5776249.5131225605</v>
      </c>
      <c r="CE1334" s="99">
        <v>363.12368332967202</v>
      </c>
      <c r="CF1334" s="99">
        <v>56900.155826568604</v>
      </c>
      <c r="CG1334" s="99">
        <v>394022.929401398</v>
      </c>
      <c r="CH1334" s="99">
        <v>0</v>
      </c>
      <c r="CI1334" s="99">
        <v>35798.195889949799</v>
      </c>
      <c r="CJ1334" s="99">
        <v>2536751.5123291002</v>
      </c>
      <c r="CK1334" s="99">
        <v>18111483.181640599</v>
      </c>
      <c r="CL1334" s="99">
        <v>5806394.37109375</v>
      </c>
      <c r="CM1334" s="166">
        <v>43979.348465442701</v>
      </c>
      <c r="CN1334" s="166">
        <v>5048063.2673950205</v>
      </c>
      <c r="CO1334" s="166">
        <v>24037011.875</v>
      </c>
      <c r="CP1334" s="99">
        <v>5806394.37109375</v>
      </c>
      <c r="CQ1334" s="99">
        <v>0</v>
      </c>
      <c r="CR1334" s="99">
        <v>0</v>
      </c>
      <c r="CS1334" s="99">
        <v>0</v>
      </c>
      <c r="CT1334" s="99">
        <v>0</v>
      </c>
      <c r="CU1334" s="98">
        <v>19606.631461931</v>
      </c>
      <c r="CV1334" s="98">
        <v>5133.8884004470001</v>
      </c>
      <c r="CW1334" s="98">
        <v>2536649.3893165584</v>
      </c>
      <c r="CX1334" s="98">
        <v>18110831.624225598</v>
      </c>
    </row>
    <row r="1335" spans="1:102" x14ac:dyDescent="0.2">
      <c r="A1335" s="98" t="s">
        <v>72</v>
      </c>
      <c r="B1335" s="100">
        <v>38961</v>
      </c>
      <c r="C1335" s="99">
        <v>19583.5642666817</v>
      </c>
      <c r="D1335" s="99">
        <v>0</v>
      </c>
      <c r="E1335" s="99">
        <v>15869.2282503843</v>
      </c>
      <c r="F1335" s="99">
        <v>12245.330411672599</v>
      </c>
      <c r="G1335" s="99">
        <v>167.15263084880999</v>
      </c>
      <c r="H1335" s="99">
        <v>0</v>
      </c>
      <c r="I1335" s="99">
        <v>0</v>
      </c>
      <c r="J1335" s="99">
        <v>5497.8039988279297</v>
      </c>
      <c r="K1335" s="99">
        <v>2820.0837363600699</v>
      </c>
      <c r="L1335" s="99">
        <v>4342.68449664116</v>
      </c>
      <c r="M1335" s="99">
        <v>15711.741461515399</v>
      </c>
      <c r="N1335" s="99">
        <v>6348.64064192772</v>
      </c>
      <c r="O1335" s="99">
        <v>8016.9392315745399</v>
      </c>
      <c r="P1335" s="99">
        <v>0</v>
      </c>
      <c r="Q1335" s="99">
        <v>1952.5616135299199</v>
      </c>
      <c r="R1335" s="99">
        <v>283.41842476651101</v>
      </c>
      <c r="S1335" s="99">
        <v>0</v>
      </c>
      <c r="T1335" s="99">
        <v>89.825740296393604</v>
      </c>
      <c r="U1335" s="99">
        <v>8296.4477080106699</v>
      </c>
      <c r="V1335" s="99">
        <v>1108024.8868255599</v>
      </c>
      <c r="W1335" s="99">
        <v>0</v>
      </c>
      <c r="X1335" s="99">
        <v>1358583.2588043199</v>
      </c>
      <c r="Y1335" s="99">
        <v>1008852.15139008</v>
      </c>
      <c r="Z1335" s="99">
        <v>29689.538366794601</v>
      </c>
      <c r="AA1335" s="99">
        <v>0</v>
      </c>
      <c r="AB1335" s="99">
        <v>0</v>
      </c>
      <c r="AC1335" s="99">
        <v>2043844.4412078899</v>
      </c>
      <c r="AD1335" s="99">
        <v>529547.02130889904</v>
      </c>
      <c r="AE1335" s="99">
        <v>187123.626810074</v>
      </c>
      <c r="AF1335" s="99">
        <v>760209.59780883801</v>
      </c>
      <c r="AG1335" s="99">
        <v>897187.98007202102</v>
      </c>
      <c r="AH1335" s="99">
        <v>383296.26940536499</v>
      </c>
      <c r="AI1335" s="99">
        <v>0</v>
      </c>
      <c r="AJ1335" s="99">
        <v>227390.537031174</v>
      </c>
      <c r="AK1335" s="99">
        <v>39530.488202095003</v>
      </c>
      <c r="AL1335" s="99">
        <v>0</v>
      </c>
      <c r="AM1335" s="99">
        <v>16375.416393637701</v>
      </c>
      <c r="AN1335" s="99">
        <v>2573695.4394226102</v>
      </c>
      <c r="AO1335" s="99">
        <v>8177845.07177734</v>
      </c>
      <c r="AP1335" s="99">
        <v>0</v>
      </c>
      <c r="AQ1335" s="99">
        <v>9604593.4791259803</v>
      </c>
      <c r="AR1335" s="99">
        <v>7111733.3761596698</v>
      </c>
      <c r="AS1335" s="99">
        <v>204667.63509941101</v>
      </c>
      <c r="AT1335" s="99">
        <v>0</v>
      </c>
      <c r="AU1335" s="99">
        <v>0</v>
      </c>
      <c r="AV1335" s="99">
        <v>4761633.7683715802</v>
      </c>
      <c r="AW1335" s="99">
        <v>1357432.3636169401</v>
      </c>
      <c r="AX1335" s="99">
        <v>1409830.2950591999</v>
      </c>
      <c r="AY1335" s="99">
        <v>5621780.3797607403</v>
      </c>
      <c r="AZ1335" s="99">
        <v>6270162.5369262705</v>
      </c>
      <c r="BA1335" s="99">
        <v>2794030.7895507799</v>
      </c>
      <c r="BB1335" s="99">
        <v>0</v>
      </c>
      <c r="BC1335" s="99">
        <v>1612941.4378509501</v>
      </c>
      <c r="BD1335" s="99">
        <v>272316.37112426799</v>
      </c>
      <c r="BE1335" s="99">
        <v>0</v>
      </c>
      <c r="BF1335" s="99">
        <v>118295.685725212</v>
      </c>
      <c r="BG1335" s="99">
        <v>6150510.17895508</v>
      </c>
      <c r="BH1335" s="99">
        <v>2274476.23968506</v>
      </c>
      <c r="BI1335" s="99">
        <v>0</v>
      </c>
      <c r="BJ1335" s="99">
        <v>3538802.7182311998</v>
      </c>
      <c r="BK1335" s="99">
        <v>2803355.0626831101</v>
      </c>
      <c r="BL1335" s="99">
        <v>0</v>
      </c>
      <c r="BM1335" s="99">
        <v>0</v>
      </c>
      <c r="BN1335" s="99">
        <v>0</v>
      </c>
      <c r="BO1335" s="99">
        <v>0</v>
      </c>
      <c r="BP1335" s="99">
        <v>0</v>
      </c>
      <c r="BQ1335" s="99">
        <v>0</v>
      </c>
      <c r="BR1335" s="99">
        <v>1997162.90898132</v>
      </c>
      <c r="BS1335" s="99">
        <v>2582593.40661621</v>
      </c>
      <c r="BT1335" s="99">
        <v>544602.88780212402</v>
      </c>
      <c r="BU1335" s="99">
        <v>0</v>
      </c>
      <c r="BV1335" s="99">
        <v>710978.06481170701</v>
      </c>
      <c r="BW1335" s="99">
        <v>30858.349010944399</v>
      </c>
      <c r="BX1335" s="99">
        <v>0</v>
      </c>
      <c r="BY1335" s="99">
        <v>0</v>
      </c>
      <c r="BZ1335" s="99">
        <v>0</v>
      </c>
      <c r="CA1335" s="99">
        <v>35436.229893684402</v>
      </c>
      <c r="CB1335" s="99">
        <v>2466167.3190307599</v>
      </c>
      <c r="CC1335" s="99">
        <v>17807137.9619141</v>
      </c>
      <c r="CD1335" s="99">
        <v>5823460.2893676804</v>
      </c>
      <c r="CE1335" s="99">
        <v>362.18814669922</v>
      </c>
      <c r="CF1335" s="99">
        <v>56217.352171897903</v>
      </c>
      <c r="CG1335" s="99">
        <v>391444.78997802699</v>
      </c>
      <c r="CH1335" s="99">
        <v>0</v>
      </c>
      <c r="CI1335" s="99">
        <v>35801.466515541098</v>
      </c>
      <c r="CJ1335" s="99">
        <v>2523057.7184753399</v>
      </c>
      <c r="CK1335" s="99">
        <v>18201933.184082001</v>
      </c>
      <c r="CL1335" s="99">
        <v>5859350.3198852502</v>
      </c>
      <c r="CM1335" s="166">
        <v>44083.396502971598</v>
      </c>
      <c r="CN1335" s="166">
        <v>5088906.0057983398</v>
      </c>
      <c r="CO1335" s="166">
        <v>24361544.723388702</v>
      </c>
      <c r="CP1335" s="99">
        <v>5859350.3198852502</v>
      </c>
      <c r="CQ1335" s="99">
        <v>0</v>
      </c>
      <c r="CR1335" s="99">
        <v>0</v>
      </c>
      <c r="CS1335" s="99">
        <v>0</v>
      </c>
      <c r="CT1335" s="99">
        <v>0</v>
      </c>
      <c r="CU1335" s="98">
        <v>18899.140659519999</v>
      </c>
      <c r="CV1335" s="98">
        <v>5685.8927692819998</v>
      </c>
      <c r="CW1335" s="98">
        <v>2522384.6712026577</v>
      </c>
      <c r="CX1335" s="98">
        <v>18198582.751892127</v>
      </c>
    </row>
    <row r="1336" spans="1:102" x14ac:dyDescent="0.2">
      <c r="A1336" s="98" t="s">
        <v>72</v>
      </c>
      <c r="B1336" s="100">
        <v>39052</v>
      </c>
      <c r="C1336" s="99">
        <v>20074.839571714401</v>
      </c>
      <c r="D1336" s="99">
        <v>0</v>
      </c>
      <c r="E1336" s="99">
        <v>15832.6639763117</v>
      </c>
      <c r="F1336" s="99">
        <v>12335.7083830833</v>
      </c>
      <c r="G1336" s="99">
        <v>175.83032878674601</v>
      </c>
      <c r="H1336" s="99">
        <v>0</v>
      </c>
      <c r="I1336" s="99">
        <v>0</v>
      </c>
      <c r="J1336" s="99">
        <v>6198.9252704977998</v>
      </c>
      <c r="K1336" s="99">
        <v>2219.3247409761002</v>
      </c>
      <c r="L1336" s="99">
        <v>4401.2286921143505</v>
      </c>
      <c r="M1336" s="99">
        <v>15788.587922930699</v>
      </c>
      <c r="N1336" s="99">
        <v>6404.5854536891002</v>
      </c>
      <c r="O1336" s="99">
        <v>8328.6830224990808</v>
      </c>
      <c r="P1336" s="99">
        <v>0</v>
      </c>
      <c r="Q1336" s="99">
        <v>1963.4103813916399</v>
      </c>
      <c r="R1336" s="99">
        <v>270.07615887746198</v>
      </c>
      <c r="S1336" s="99">
        <v>0</v>
      </c>
      <c r="T1336" s="99">
        <v>83.181772830896094</v>
      </c>
      <c r="U1336" s="99">
        <v>8472.0506125688607</v>
      </c>
      <c r="V1336" s="99">
        <v>1124436.3994445801</v>
      </c>
      <c r="W1336" s="99">
        <v>0</v>
      </c>
      <c r="X1336" s="99">
        <v>1338954.6184234601</v>
      </c>
      <c r="Y1336" s="99">
        <v>1000673.96664429</v>
      </c>
      <c r="Z1336" s="99">
        <v>32180.260957717899</v>
      </c>
      <c r="AA1336" s="99">
        <v>0</v>
      </c>
      <c r="AB1336" s="99">
        <v>0</v>
      </c>
      <c r="AC1336" s="99">
        <v>2293661.5464782701</v>
      </c>
      <c r="AD1336" s="99">
        <v>343760.16626739502</v>
      </c>
      <c r="AE1336" s="99">
        <v>182385.345119476</v>
      </c>
      <c r="AF1336" s="99">
        <v>758675.77568817104</v>
      </c>
      <c r="AG1336" s="99">
        <v>896724.50708770799</v>
      </c>
      <c r="AH1336" s="99">
        <v>397639.84130859398</v>
      </c>
      <c r="AI1336" s="99">
        <v>0</v>
      </c>
      <c r="AJ1336" s="99">
        <v>223530.46411323501</v>
      </c>
      <c r="AK1336" s="99">
        <v>41551.330704688997</v>
      </c>
      <c r="AL1336" s="99">
        <v>0</v>
      </c>
      <c r="AM1336" s="99">
        <v>15192.6949228048</v>
      </c>
      <c r="AN1336" s="99">
        <v>2668786.3811035198</v>
      </c>
      <c r="AO1336" s="99">
        <v>8400154.7441406306</v>
      </c>
      <c r="AP1336" s="99">
        <v>0</v>
      </c>
      <c r="AQ1336" s="99">
        <v>9490704.3254394494</v>
      </c>
      <c r="AR1336" s="99">
        <v>7082194.3731079102</v>
      </c>
      <c r="AS1336" s="99">
        <v>221884.679662704</v>
      </c>
      <c r="AT1336" s="99">
        <v>0</v>
      </c>
      <c r="AU1336" s="99">
        <v>0</v>
      </c>
      <c r="AV1336" s="99">
        <v>5380923.1365966797</v>
      </c>
      <c r="AW1336" s="99">
        <v>882698.79240417504</v>
      </c>
      <c r="AX1336" s="99">
        <v>1420435.0625457801</v>
      </c>
      <c r="AY1336" s="99">
        <v>5683980.6876220703</v>
      </c>
      <c r="AZ1336" s="99">
        <v>6314729.6898803702</v>
      </c>
      <c r="BA1336" s="99">
        <v>2922067.1972961398</v>
      </c>
      <c r="BB1336" s="99">
        <v>0</v>
      </c>
      <c r="BC1336" s="99">
        <v>1606231.89872742</v>
      </c>
      <c r="BD1336" s="99">
        <v>285740.96699142503</v>
      </c>
      <c r="BE1336" s="99">
        <v>0</v>
      </c>
      <c r="BF1336" s="99">
        <v>107547.791642189</v>
      </c>
      <c r="BG1336" s="99">
        <v>6343859.5661621103</v>
      </c>
      <c r="BH1336" s="99">
        <v>2380892.5036621098</v>
      </c>
      <c r="BI1336" s="99">
        <v>0</v>
      </c>
      <c r="BJ1336" s="99">
        <v>3529172.7898254399</v>
      </c>
      <c r="BK1336" s="99">
        <v>2798721.5491027799</v>
      </c>
      <c r="BL1336" s="99">
        <v>0</v>
      </c>
      <c r="BM1336" s="99">
        <v>0</v>
      </c>
      <c r="BN1336" s="99">
        <v>0</v>
      </c>
      <c r="BO1336" s="99">
        <v>0</v>
      </c>
      <c r="BP1336" s="99">
        <v>0</v>
      </c>
      <c r="BQ1336" s="99">
        <v>0</v>
      </c>
      <c r="BR1336" s="99">
        <v>2029208.4811553999</v>
      </c>
      <c r="BS1336" s="99">
        <v>2604519.0027465802</v>
      </c>
      <c r="BT1336" s="99">
        <v>569700.77340698196</v>
      </c>
      <c r="BU1336" s="99">
        <v>0</v>
      </c>
      <c r="BV1336" s="99">
        <v>711218.27508544899</v>
      </c>
      <c r="BW1336" s="99">
        <v>32364.723253726999</v>
      </c>
      <c r="BX1336" s="99">
        <v>0</v>
      </c>
      <c r="BY1336" s="99">
        <v>0</v>
      </c>
      <c r="BZ1336" s="99">
        <v>0</v>
      </c>
      <c r="CA1336" s="99">
        <v>35897.905921459198</v>
      </c>
      <c r="CB1336" s="99">
        <v>2462993.5673217801</v>
      </c>
      <c r="CC1336" s="99">
        <v>17942486.731689502</v>
      </c>
      <c r="CD1336" s="99">
        <v>5885217.96838379</v>
      </c>
      <c r="CE1336" s="99">
        <v>344.68465428426902</v>
      </c>
      <c r="CF1336" s="99">
        <v>56874.022200107604</v>
      </c>
      <c r="CG1336" s="99">
        <v>393520.19495391799</v>
      </c>
      <c r="CH1336" s="99">
        <v>0</v>
      </c>
      <c r="CI1336" s="99">
        <v>36240.021915435798</v>
      </c>
      <c r="CJ1336" s="99">
        <v>2520112.7605590802</v>
      </c>
      <c r="CK1336" s="99">
        <v>18338879.4992676</v>
      </c>
      <c r="CL1336" s="99">
        <v>5920238.0953369103</v>
      </c>
      <c r="CM1336" s="166">
        <v>44678.789527893103</v>
      </c>
      <c r="CN1336" s="166">
        <v>5187518.2814331101</v>
      </c>
      <c r="CO1336" s="166">
        <v>24650518.2492676</v>
      </c>
      <c r="CP1336" s="99">
        <v>5920238.0953369103</v>
      </c>
      <c r="CQ1336" s="99">
        <v>0</v>
      </c>
      <c r="CR1336" s="99">
        <v>0</v>
      </c>
      <c r="CS1336" s="99">
        <v>0</v>
      </c>
      <c r="CT1336" s="99">
        <v>0</v>
      </c>
      <c r="CU1336" s="98">
        <v>18244.166878734999</v>
      </c>
      <c r="CV1336" s="98">
        <v>6331.9240528700002</v>
      </c>
      <c r="CW1336" s="98">
        <v>2519867.5895218877</v>
      </c>
      <c r="CX1336" s="98">
        <v>18336006.92664342</v>
      </c>
    </row>
    <row r="1337" spans="1:102" x14ac:dyDescent="0.2">
      <c r="A1337" s="98" t="s">
        <v>72</v>
      </c>
      <c r="B1337" s="100">
        <v>39142</v>
      </c>
      <c r="C1337" s="99">
        <v>20461.975694179499</v>
      </c>
      <c r="D1337" s="99">
        <v>0</v>
      </c>
      <c r="E1337" s="99">
        <v>15454.2442998886</v>
      </c>
      <c r="F1337" s="99">
        <v>12084.708496093799</v>
      </c>
      <c r="G1337" s="99">
        <v>197.284563697875</v>
      </c>
      <c r="H1337" s="99">
        <v>0</v>
      </c>
      <c r="I1337" s="99">
        <v>0</v>
      </c>
      <c r="J1337" s="99">
        <v>6677.29411387444</v>
      </c>
      <c r="K1337" s="99">
        <v>1885.59338322282</v>
      </c>
      <c r="L1337" s="99">
        <v>4199.2979646921203</v>
      </c>
      <c r="M1337" s="99">
        <v>15808.6973017454</v>
      </c>
      <c r="N1337" s="99">
        <v>6334.6779754757899</v>
      </c>
      <c r="O1337" s="99">
        <v>8492.0934388637506</v>
      </c>
      <c r="P1337" s="99">
        <v>0</v>
      </c>
      <c r="Q1337" s="99">
        <v>1942.6792775839599</v>
      </c>
      <c r="R1337" s="99">
        <v>282.292013596743</v>
      </c>
      <c r="S1337" s="99">
        <v>0</v>
      </c>
      <c r="T1337" s="99">
        <v>84.916921286843703</v>
      </c>
      <c r="U1337" s="99">
        <v>8570.3874436616898</v>
      </c>
      <c r="V1337" s="99">
        <v>1142001.89276123</v>
      </c>
      <c r="W1337" s="99">
        <v>0</v>
      </c>
      <c r="X1337" s="99">
        <v>1310627.3894042999</v>
      </c>
      <c r="Y1337" s="99">
        <v>984013.28123474098</v>
      </c>
      <c r="Z1337" s="99">
        <v>34474.160894393899</v>
      </c>
      <c r="AA1337" s="99">
        <v>0</v>
      </c>
      <c r="AB1337" s="99">
        <v>0</v>
      </c>
      <c r="AC1337" s="99">
        <v>2437940.7915344201</v>
      </c>
      <c r="AD1337" s="99">
        <v>282360.04213333101</v>
      </c>
      <c r="AE1337" s="99">
        <v>176354.85233497599</v>
      </c>
      <c r="AF1337" s="99">
        <v>760264.49697113002</v>
      </c>
      <c r="AG1337" s="99">
        <v>882840.58406829799</v>
      </c>
      <c r="AH1337" s="99">
        <v>404520.53057479899</v>
      </c>
      <c r="AI1337" s="99">
        <v>0</v>
      </c>
      <c r="AJ1337" s="99">
        <v>221747.862760544</v>
      </c>
      <c r="AK1337" s="99">
        <v>43371.342707634001</v>
      </c>
      <c r="AL1337" s="99">
        <v>0</v>
      </c>
      <c r="AM1337" s="99">
        <v>14445.582513928401</v>
      </c>
      <c r="AN1337" s="99">
        <v>2714290.1175842299</v>
      </c>
      <c r="AO1337" s="99">
        <v>8587516.3684081994</v>
      </c>
      <c r="AP1337" s="99">
        <v>0</v>
      </c>
      <c r="AQ1337" s="99">
        <v>9304287.8436279297</v>
      </c>
      <c r="AR1337" s="99">
        <v>6988039.4824218797</v>
      </c>
      <c r="AS1337" s="99">
        <v>237856.788244247</v>
      </c>
      <c r="AT1337" s="99">
        <v>0</v>
      </c>
      <c r="AU1337" s="99">
        <v>0</v>
      </c>
      <c r="AV1337" s="99">
        <v>5753293.3631591797</v>
      </c>
      <c r="AW1337" s="99">
        <v>732269.02677917504</v>
      </c>
      <c r="AX1337" s="99">
        <v>1368975.0390625</v>
      </c>
      <c r="AY1337" s="99">
        <v>5726912.5645141602</v>
      </c>
      <c r="AZ1337" s="99">
        <v>6207680.6230468797</v>
      </c>
      <c r="BA1337" s="99">
        <v>2983803.9324646001</v>
      </c>
      <c r="BB1337" s="99">
        <v>0</v>
      </c>
      <c r="BC1337" s="99">
        <v>1605403.0740509001</v>
      </c>
      <c r="BD1337" s="99">
        <v>301055.11732864397</v>
      </c>
      <c r="BE1337" s="99">
        <v>0</v>
      </c>
      <c r="BF1337" s="99">
        <v>102416.39740467101</v>
      </c>
      <c r="BG1337" s="99">
        <v>6477406.5161132803</v>
      </c>
      <c r="BH1337" s="99">
        <v>2448982.7963867201</v>
      </c>
      <c r="BI1337" s="99">
        <v>0</v>
      </c>
      <c r="BJ1337" s="99">
        <v>3469053.1119079599</v>
      </c>
      <c r="BK1337" s="99">
        <v>2774287.1076660198</v>
      </c>
      <c r="BL1337" s="99">
        <v>0</v>
      </c>
      <c r="BM1337" s="99">
        <v>0</v>
      </c>
      <c r="BN1337" s="99">
        <v>0</v>
      </c>
      <c r="BO1337" s="99">
        <v>0</v>
      </c>
      <c r="BP1337" s="99">
        <v>0</v>
      </c>
      <c r="BQ1337" s="99">
        <v>0</v>
      </c>
      <c r="BR1337" s="99">
        <v>2039763.50082397</v>
      </c>
      <c r="BS1337" s="99">
        <v>2564505.67510986</v>
      </c>
      <c r="BT1337" s="99">
        <v>581220.18195342994</v>
      </c>
      <c r="BU1337" s="99">
        <v>0</v>
      </c>
      <c r="BV1337" s="99">
        <v>712098.69628906297</v>
      </c>
      <c r="BW1337" s="99">
        <v>34275.409538268999</v>
      </c>
      <c r="BX1337" s="99">
        <v>0</v>
      </c>
      <c r="BY1337" s="99">
        <v>0</v>
      </c>
      <c r="BZ1337" s="99">
        <v>0</v>
      </c>
      <c r="CA1337" s="99">
        <v>35934.023631572702</v>
      </c>
      <c r="CB1337" s="99">
        <v>2452066.2182922401</v>
      </c>
      <c r="CC1337" s="99">
        <v>17966539.950439502</v>
      </c>
      <c r="CD1337" s="99">
        <v>5938923.2774047898</v>
      </c>
      <c r="CE1337" s="99">
        <v>359.85594683513</v>
      </c>
      <c r="CF1337" s="99">
        <v>57349.916198730498</v>
      </c>
      <c r="CG1337" s="99">
        <v>400676.83859252901</v>
      </c>
      <c r="CH1337" s="99">
        <v>0</v>
      </c>
      <c r="CI1337" s="99">
        <v>36293.3379001617</v>
      </c>
      <c r="CJ1337" s="99">
        <v>2510104.9569702102</v>
      </c>
      <c r="CK1337" s="99">
        <v>18370772.5146484</v>
      </c>
      <c r="CL1337" s="99">
        <v>5966966.5130004901</v>
      </c>
      <c r="CM1337" s="166">
        <v>44829.171994686098</v>
      </c>
      <c r="CN1337" s="166">
        <v>5226668.0338745099</v>
      </c>
      <c r="CO1337" s="166">
        <v>24876706.816894501</v>
      </c>
      <c r="CP1337" s="99">
        <v>5966966.5130004901</v>
      </c>
      <c r="CQ1337" s="99">
        <v>0</v>
      </c>
      <c r="CR1337" s="99">
        <v>0</v>
      </c>
      <c r="CS1337" s="99">
        <v>0</v>
      </c>
      <c r="CT1337" s="99">
        <v>0</v>
      </c>
      <c r="CU1337" s="98">
        <v>17493.555500580002</v>
      </c>
      <c r="CV1337" s="98">
        <v>6826.1910662270002</v>
      </c>
      <c r="CW1337" s="98">
        <v>2509416.1344909705</v>
      </c>
      <c r="CX1337" s="98">
        <v>18367216.789032031</v>
      </c>
    </row>
    <row r="1338" spans="1:102" x14ac:dyDescent="0.2">
      <c r="A1338" s="98" t="s">
        <v>72</v>
      </c>
      <c r="B1338" s="100">
        <v>39234</v>
      </c>
      <c r="C1338" s="99">
        <v>20807.821853399299</v>
      </c>
      <c r="D1338" s="99">
        <v>0</v>
      </c>
      <c r="E1338" s="99">
        <v>15164.8612235785</v>
      </c>
      <c r="F1338" s="99">
        <v>11950.873206377</v>
      </c>
      <c r="G1338" s="99">
        <v>223.22784896567501</v>
      </c>
      <c r="H1338" s="99">
        <v>0</v>
      </c>
      <c r="I1338" s="99">
        <v>0</v>
      </c>
      <c r="J1338" s="99">
        <v>7065.1085498928996</v>
      </c>
      <c r="K1338" s="99">
        <v>1620.83314009011</v>
      </c>
      <c r="L1338" s="99">
        <v>4104.6474006771996</v>
      </c>
      <c r="M1338" s="99">
        <v>15863.882894992799</v>
      </c>
      <c r="N1338" s="99">
        <v>6303.47262680531</v>
      </c>
      <c r="O1338" s="99">
        <v>8642.5699548721295</v>
      </c>
      <c r="P1338" s="99">
        <v>0</v>
      </c>
      <c r="Q1338" s="99">
        <v>1909.6982457637801</v>
      </c>
      <c r="R1338" s="99">
        <v>290.25379534438298</v>
      </c>
      <c r="S1338" s="99">
        <v>0</v>
      </c>
      <c r="T1338" s="99">
        <v>86.928060303442194</v>
      </c>
      <c r="U1338" s="99">
        <v>8641.5986453294809</v>
      </c>
      <c r="V1338" s="99">
        <v>1171160.9458618199</v>
      </c>
      <c r="W1338" s="99">
        <v>0</v>
      </c>
      <c r="X1338" s="99">
        <v>1282606.61535645</v>
      </c>
      <c r="Y1338" s="99">
        <v>975718.53095245396</v>
      </c>
      <c r="Z1338" s="99">
        <v>37950.268156051599</v>
      </c>
      <c r="AA1338" s="99">
        <v>0</v>
      </c>
      <c r="AB1338" s="99">
        <v>0</v>
      </c>
      <c r="AC1338" s="99">
        <v>2525244.08526611</v>
      </c>
      <c r="AD1338" s="99">
        <v>226762.780521393</v>
      </c>
      <c r="AE1338" s="99">
        <v>171093.92212486299</v>
      </c>
      <c r="AF1338" s="99">
        <v>763248.24489593494</v>
      </c>
      <c r="AG1338" s="99">
        <v>888495.90931701695</v>
      </c>
      <c r="AH1338" s="99">
        <v>410921.03316116298</v>
      </c>
      <c r="AI1338" s="99">
        <v>0</v>
      </c>
      <c r="AJ1338" s="99">
        <v>216109.92244148301</v>
      </c>
      <c r="AK1338" s="99">
        <v>44422.3598866463</v>
      </c>
      <c r="AL1338" s="99">
        <v>0</v>
      </c>
      <c r="AM1338" s="99">
        <v>13876.5321675539</v>
      </c>
      <c r="AN1338" s="99">
        <v>2762958.3928527799</v>
      </c>
      <c r="AO1338" s="99">
        <v>8898717.3734130897</v>
      </c>
      <c r="AP1338" s="99">
        <v>0</v>
      </c>
      <c r="AQ1338" s="99">
        <v>9197370.32739258</v>
      </c>
      <c r="AR1338" s="99">
        <v>6954928.11437988</v>
      </c>
      <c r="AS1338" s="99">
        <v>266472.86412811303</v>
      </c>
      <c r="AT1338" s="99">
        <v>0</v>
      </c>
      <c r="AU1338" s="99">
        <v>0</v>
      </c>
      <c r="AV1338" s="99">
        <v>6040139.7619628897</v>
      </c>
      <c r="AW1338" s="99">
        <v>593225.67703247105</v>
      </c>
      <c r="AX1338" s="99">
        <v>1350273.7276916499</v>
      </c>
      <c r="AY1338" s="99">
        <v>5772870.2941284198</v>
      </c>
      <c r="AZ1338" s="99">
        <v>6303408.3728027297</v>
      </c>
      <c r="BA1338" s="99">
        <v>3055424.49041748</v>
      </c>
      <c r="BB1338" s="99">
        <v>0</v>
      </c>
      <c r="BC1338" s="99">
        <v>1564007.9241790799</v>
      </c>
      <c r="BD1338" s="99">
        <v>311215.37673950201</v>
      </c>
      <c r="BE1338" s="99">
        <v>0</v>
      </c>
      <c r="BF1338" s="99">
        <v>100600.94544887501</v>
      </c>
      <c r="BG1338" s="99">
        <v>6639636.52587891</v>
      </c>
      <c r="BH1338" s="99">
        <v>2525305.9161377</v>
      </c>
      <c r="BI1338" s="99">
        <v>0</v>
      </c>
      <c r="BJ1338" s="99">
        <v>3455178.4370117201</v>
      </c>
      <c r="BK1338" s="99">
        <v>2767246.5021972698</v>
      </c>
      <c r="BL1338" s="99">
        <v>0</v>
      </c>
      <c r="BM1338" s="99">
        <v>0</v>
      </c>
      <c r="BN1338" s="99">
        <v>0</v>
      </c>
      <c r="BO1338" s="99">
        <v>0</v>
      </c>
      <c r="BP1338" s="99">
        <v>0</v>
      </c>
      <c r="BQ1338" s="99">
        <v>0</v>
      </c>
      <c r="BR1338" s="99">
        <v>2072114.9008941699</v>
      </c>
      <c r="BS1338" s="99">
        <v>2603651.3580932599</v>
      </c>
      <c r="BT1338" s="99">
        <v>595281.10534668004</v>
      </c>
      <c r="BU1338" s="99">
        <v>0</v>
      </c>
      <c r="BV1338" s="99">
        <v>706295.66268920898</v>
      </c>
      <c r="BW1338" s="99">
        <v>35232.4067997932</v>
      </c>
      <c r="BX1338" s="99">
        <v>0</v>
      </c>
      <c r="BY1338" s="99">
        <v>0</v>
      </c>
      <c r="BZ1338" s="99">
        <v>0</v>
      </c>
      <c r="CA1338" s="99">
        <v>35972.213432788798</v>
      </c>
      <c r="CB1338" s="99">
        <v>2458319.1532897898</v>
      </c>
      <c r="CC1338" s="99">
        <v>18091852.846679699</v>
      </c>
      <c r="CD1338" s="99">
        <v>5974368.7468872098</v>
      </c>
      <c r="CE1338" s="99">
        <v>371.14828598871799</v>
      </c>
      <c r="CF1338" s="99">
        <v>58389.974165439598</v>
      </c>
      <c r="CG1338" s="99">
        <v>413923.56101226801</v>
      </c>
      <c r="CH1338" s="99">
        <v>0</v>
      </c>
      <c r="CI1338" s="99">
        <v>36343.575451374098</v>
      </c>
      <c r="CJ1338" s="99">
        <v>2517198.0763854999</v>
      </c>
      <c r="CK1338" s="99">
        <v>18508677.103271499</v>
      </c>
      <c r="CL1338" s="99">
        <v>6009390.58776855</v>
      </c>
      <c r="CM1338" s="166">
        <v>44948.496320247701</v>
      </c>
      <c r="CN1338" s="166">
        <v>5274641.2067260696</v>
      </c>
      <c r="CO1338" s="166">
        <v>25153179.909179699</v>
      </c>
      <c r="CP1338" s="99">
        <v>6009390.58776855</v>
      </c>
      <c r="CQ1338" s="99">
        <v>0</v>
      </c>
      <c r="CR1338" s="99">
        <v>0</v>
      </c>
      <c r="CS1338" s="99">
        <v>0</v>
      </c>
      <c r="CT1338" s="99">
        <v>0</v>
      </c>
      <c r="CU1338" s="98">
        <v>16909.137818912001</v>
      </c>
      <c r="CV1338" s="98">
        <v>7238.9836233010001</v>
      </c>
      <c r="CW1338" s="98">
        <v>2516709.1274552294</v>
      </c>
      <c r="CX1338" s="98">
        <v>18505776.407691967</v>
      </c>
    </row>
    <row r="1339" spans="1:102" x14ac:dyDescent="0.2">
      <c r="A1339" s="98" t="s">
        <v>72</v>
      </c>
      <c r="B1339" s="100">
        <v>39326</v>
      </c>
      <c r="C1339" s="99">
        <v>21148.420038223299</v>
      </c>
      <c r="D1339" s="99">
        <v>0</v>
      </c>
      <c r="E1339" s="99">
        <v>15014.5404709578</v>
      </c>
      <c r="F1339" s="99">
        <v>11932.8817706108</v>
      </c>
      <c r="G1339" s="99">
        <v>231.76636148989201</v>
      </c>
      <c r="H1339" s="99">
        <v>0</v>
      </c>
      <c r="I1339" s="99">
        <v>0</v>
      </c>
      <c r="J1339" s="99">
        <v>7386.0000593662298</v>
      </c>
      <c r="K1339" s="99">
        <v>1369.3874886781</v>
      </c>
      <c r="L1339" s="99">
        <v>4115.47043579817</v>
      </c>
      <c r="M1339" s="99">
        <v>15787.1102262735</v>
      </c>
      <c r="N1339" s="99">
        <v>6351.2098839282999</v>
      </c>
      <c r="O1339" s="99">
        <v>8742.7949177026694</v>
      </c>
      <c r="P1339" s="99">
        <v>0</v>
      </c>
      <c r="Q1339" s="99">
        <v>1890.0714208483701</v>
      </c>
      <c r="R1339" s="99">
        <v>300.339624918997</v>
      </c>
      <c r="S1339" s="99">
        <v>0</v>
      </c>
      <c r="T1339" s="99">
        <v>80.8004836784676</v>
      </c>
      <c r="U1339" s="99">
        <v>8740.0760271549207</v>
      </c>
      <c r="V1339" s="99">
        <v>1190261.78692627</v>
      </c>
      <c r="W1339" s="99">
        <v>0</v>
      </c>
      <c r="X1339" s="99">
        <v>1260335.9927215599</v>
      </c>
      <c r="Y1339" s="99">
        <v>963704.61959075904</v>
      </c>
      <c r="Z1339" s="99">
        <v>41779.434368610397</v>
      </c>
      <c r="AA1339" s="99">
        <v>0</v>
      </c>
      <c r="AB1339" s="99">
        <v>0</v>
      </c>
      <c r="AC1339" s="99">
        <v>2599530.6229858398</v>
      </c>
      <c r="AD1339" s="99">
        <v>194813.88990402201</v>
      </c>
      <c r="AE1339" s="99">
        <v>171813.828371048</v>
      </c>
      <c r="AF1339" s="99">
        <v>759626.91113281297</v>
      </c>
      <c r="AG1339" s="99">
        <v>889373.51120758103</v>
      </c>
      <c r="AH1339" s="99">
        <v>421692.57464981102</v>
      </c>
      <c r="AI1339" s="99">
        <v>0</v>
      </c>
      <c r="AJ1339" s="99">
        <v>209858.05474662801</v>
      </c>
      <c r="AK1339" s="99">
        <v>46403.904754161798</v>
      </c>
      <c r="AL1339" s="99">
        <v>0</v>
      </c>
      <c r="AM1339" s="99">
        <v>13709.014435052901</v>
      </c>
      <c r="AN1339" s="99">
        <v>2790326.9674072298</v>
      </c>
      <c r="AO1339" s="99">
        <v>9086576.6777343806</v>
      </c>
      <c r="AP1339" s="99">
        <v>0</v>
      </c>
      <c r="AQ1339" s="99">
        <v>9127444.5220947303</v>
      </c>
      <c r="AR1339" s="99">
        <v>6952745.12036133</v>
      </c>
      <c r="AS1339" s="99">
        <v>302726.28774261498</v>
      </c>
      <c r="AT1339" s="99">
        <v>0</v>
      </c>
      <c r="AU1339" s="99">
        <v>0</v>
      </c>
      <c r="AV1339" s="99">
        <v>6275878.7552490197</v>
      </c>
      <c r="AW1339" s="99">
        <v>514219.71304321301</v>
      </c>
      <c r="AX1339" s="99">
        <v>1368280.93728638</v>
      </c>
      <c r="AY1339" s="99">
        <v>5804190.2057495099</v>
      </c>
      <c r="AZ1339" s="99">
        <v>6369340.8829345703</v>
      </c>
      <c r="BA1339" s="99">
        <v>3163760.2974853502</v>
      </c>
      <c r="BB1339" s="99">
        <v>0</v>
      </c>
      <c r="BC1339" s="99">
        <v>1545721.1401062</v>
      </c>
      <c r="BD1339" s="99">
        <v>330096.363147736</v>
      </c>
      <c r="BE1339" s="99">
        <v>0</v>
      </c>
      <c r="BF1339" s="99">
        <v>99907.929195404096</v>
      </c>
      <c r="BG1339" s="99">
        <v>6799762.98010254</v>
      </c>
      <c r="BH1339" s="99">
        <v>2588785.9413452102</v>
      </c>
      <c r="BI1339" s="99">
        <v>0</v>
      </c>
      <c r="BJ1339" s="99">
        <v>3419069.85369873</v>
      </c>
      <c r="BK1339" s="99">
        <v>2755076.2341308598</v>
      </c>
      <c r="BL1339" s="99">
        <v>0</v>
      </c>
      <c r="BM1339" s="99">
        <v>0</v>
      </c>
      <c r="BN1339" s="99">
        <v>0</v>
      </c>
      <c r="BO1339" s="99">
        <v>0</v>
      </c>
      <c r="BP1339" s="99">
        <v>0</v>
      </c>
      <c r="BQ1339" s="99">
        <v>0</v>
      </c>
      <c r="BR1339" s="99">
        <v>2073819.4156494101</v>
      </c>
      <c r="BS1339" s="99">
        <v>2637713.3225402799</v>
      </c>
      <c r="BT1339" s="99">
        <v>616151.16977691697</v>
      </c>
      <c r="BU1339" s="99">
        <v>0</v>
      </c>
      <c r="BV1339" s="99">
        <v>698520.83262634301</v>
      </c>
      <c r="BW1339" s="99">
        <v>36913.979457378402</v>
      </c>
      <c r="BX1339" s="99">
        <v>0</v>
      </c>
      <c r="BY1339" s="99">
        <v>0</v>
      </c>
      <c r="BZ1339" s="99">
        <v>0</v>
      </c>
      <c r="CA1339" s="99">
        <v>36164.513735294298</v>
      </c>
      <c r="CB1339" s="99">
        <v>2448172.1483459501</v>
      </c>
      <c r="CC1339" s="99">
        <v>18218413.2336426</v>
      </c>
      <c r="CD1339" s="99">
        <v>6017167.3917846698</v>
      </c>
      <c r="CE1339" s="99">
        <v>371.56003605574398</v>
      </c>
      <c r="CF1339" s="99">
        <v>60303.684444427498</v>
      </c>
      <c r="CG1339" s="99">
        <v>429872.65296936</v>
      </c>
      <c r="CH1339" s="99">
        <v>0</v>
      </c>
      <c r="CI1339" s="99">
        <v>36539.117124080702</v>
      </c>
      <c r="CJ1339" s="99">
        <v>2508137.8381652799</v>
      </c>
      <c r="CK1339" s="99">
        <v>18646555.489990201</v>
      </c>
      <c r="CL1339" s="99">
        <v>6056998.4798584003</v>
      </c>
      <c r="CM1339" s="166">
        <v>45233.388217449203</v>
      </c>
      <c r="CN1339" s="166">
        <v>5293403.9873046903</v>
      </c>
      <c r="CO1339" s="166">
        <v>25412942.299804699</v>
      </c>
      <c r="CP1339" s="99">
        <v>6056998.4798584003</v>
      </c>
      <c r="CQ1339" s="99">
        <v>0</v>
      </c>
      <c r="CR1339" s="99">
        <v>0</v>
      </c>
      <c r="CS1339" s="99">
        <v>0</v>
      </c>
      <c r="CT1339" s="99">
        <v>0</v>
      </c>
      <c r="CU1339" s="98">
        <v>16517.800717168</v>
      </c>
      <c r="CV1339" s="98">
        <v>7606.1810950919999</v>
      </c>
      <c r="CW1339" s="98">
        <v>2508475.8327903775</v>
      </c>
      <c r="CX1339" s="98">
        <v>18648285.886611961</v>
      </c>
    </row>
    <row r="1340" spans="1:102" x14ac:dyDescent="0.2">
      <c r="A1340" s="98" t="s">
        <v>72</v>
      </c>
      <c r="B1340" s="100">
        <v>39417</v>
      </c>
      <c r="C1340" s="99">
        <v>21511.5002205372</v>
      </c>
      <c r="D1340" s="99">
        <v>0</v>
      </c>
      <c r="E1340" s="99">
        <v>14752.555783510201</v>
      </c>
      <c r="F1340" s="99">
        <v>11751.548587560699</v>
      </c>
      <c r="G1340" s="99">
        <v>278.589184254408</v>
      </c>
      <c r="H1340" s="99">
        <v>0</v>
      </c>
      <c r="I1340" s="99">
        <v>0</v>
      </c>
      <c r="J1340" s="99">
        <v>7593.3809675574303</v>
      </c>
      <c r="K1340" s="99">
        <v>1154.6736766993999</v>
      </c>
      <c r="L1340" s="99">
        <v>4015.7939436435699</v>
      </c>
      <c r="M1340" s="99">
        <v>15825.601531267201</v>
      </c>
      <c r="N1340" s="99">
        <v>6293.0556541085198</v>
      </c>
      <c r="O1340" s="99">
        <v>8927.5153814554196</v>
      </c>
      <c r="P1340" s="99">
        <v>0</v>
      </c>
      <c r="Q1340" s="99">
        <v>1884.1345262974501</v>
      </c>
      <c r="R1340" s="99">
        <v>318.593907676637</v>
      </c>
      <c r="S1340" s="99">
        <v>0</v>
      </c>
      <c r="T1340" s="99">
        <v>97.997767885215595</v>
      </c>
      <c r="U1340" s="99">
        <v>8799.2200981378592</v>
      </c>
      <c r="V1340" s="99">
        <v>1207219.5907135</v>
      </c>
      <c r="W1340" s="99">
        <v>0</v>
      </c>
      <c r="X1340" s="99">
        <v>1243716.18130493</v>
      </c>
      <c r="Y1340" s="99">
        <v>961135.15471649205</v>
      </c>
      <c r="Z1340" s="99">
        <v>45419.615887641899</v>
      </c>
      <c r="AA1340" s="99">
        <v>0</v>
      </c>
      <c r="AB1340" s="99">
        <v>0</v>
      </c>
      <c r="AC1340" s="99">
        <v>2634696.6169128399</v>
      </c>
      <c r="AD1340" s="99">
        <v>153458.498540878</v>
      </c>
      <c r="AE1340" s="99">
        <v>172881.95082283</v>
      </c>
      <c r="AF1340" s="99">
        <v>762250.05036163295</v>
      </c>
      <c r="AG1340" s="99">
        <v>890016.32474517799</v>
      </c>
      <c r="AH1340" s="99">
        <v>425259.49151611299</v>
      </c>
      <c r="AI1340" s="99">
        <v>0</v>
      </c>
      <c r="AJ1340" s="99">
        <v>207331.778814316</v>
      </c>
      <c r="AK1340" s="99">
        <v>46924.643714427897</v>
      </c>
      <c r="AL1340" s="99">
        <v>0</v>
      </c>
      <c r="AM1340" s="99">
        <v>13973.6035972834</v>
      </c>
      <c r="AN1340" s="99">
        <v>2813553.9487304701</v>
      </c>
      <c r="AO1340" s="99">
        <v>9327908.9730224591</v>
      </c>
      <c r="AP1340" s="99">
        <v>0</v>
      </c>
      <c r="AQ1340" s="99">
        <v>9131341.8620605506</v>
      </c>
      <c r="AR1340" s="99">
        <v>6982207.984375</v>
      </c>
      <c r="AS1340" s="99">
        <v>329782.66756820702</v>
      </c>
      <c r="AT1340" s="99">
        <v>0</v>
      </c>
      <c r="AU1340" s="99">
        <v>0</v>
      </c>
      <c r="AV1340" s="99">
        <v>6446774.7509155301</v>
      </c>
      <c r="AW1340" s="99">
        <v>410255.87950515701</v>
      </c>
      <c r="AX1340" s="99">
        <v>1388894.69714355</v>
      </c>
      <c r="AY1340" s="99">
        <v>5879730.91442871</v>
      </c>
      <c r="AZ1340" s="99">
        <v>6438578.19958496</v>
      </c>
      <c r="BA1340" s="99">
        <v>3230110.3425293001</v>
      </c>
      <c r="BB1340" s="99">
        <v>0</v>
      </c>
      <c r="BC1340" s="99">
        <v>1542589.5578765899</v>
      </c>
      <c r="BD1340" s="99">
        <v>338568.53301239002</v>
      </c>
      <c r="BE1340" s="99">
        <v>0</v>
      </c>
      <c r="BF1340" s="99">
        <v>103678.94260120401</v>
      </c>
      <c r="BG1340" s="99">
        <v>6923736.2833862295</v>
      </c>
      <c r="BH1340" s="99">
        <v>2663144.1106872601</v>
      </c>
      <c r="BI1340" s="99">
        <v>0</v>
      </c>
      <c r="BJ1340" s="99">
        <v>3439013.5823669401</v>
      </c>
      <c r="BK1340" s="99">
        <v>2769302.7598266602</v>
      </c>
      <c r="BL1340" s="99">
        <v>0</v>
      </c>
      <c r="BM1340" s="99">
        <v>0</v>
      </c>
      <c r="BN1340" s="99">
        <v>0</v>
      </c>
      <c r="BO1340" s="99">
        <v>0</v>
      </c>
      <c r="BP1340" s="99">
        <v>0</v>
      </c>
      <c r="BQ1340" s="99">
        <v>0</v>
      </c>
      <c r="BR1340" s="99">
        <v>2112904.0687560998</v>
      </c>
      <c r="BS1340" s="99">
        <v>2665851.68859863</v>
      </c>
      <c r="BT1340" s="99">
        <v>629425.550575256</v>
      </c>
      <c r="BU1340" s="99">
        <v>0</v>
      </c>
      <c r="BV1340" s="99">
        <v>695715.66328430199</v>
      </c>
      <c r="BW1340" s="99">
        <v>40516.955403327898</v>
      </c>
      <c r="BX1340" s="99">
        <v>0</v>
      </c>
      <c r="BY1340" s="99">
        <v>0</v>
      </c>
      <c r="BZ1340" s="99">
        <v>0</v>
      </c>
      <c r="CA1340" s="99">
        <v>36251.0667715073</v>
      </c>
      <c r="CB1340" s="99">
        <v>2451435.6481628399</v>
      </c>
      <c r="CC1340" s="99">
        <v>18401106.877685498</v>
      </c>
      <c r="CD1340" s="99">
        <v>6078622.0359497098</v>
      </c>
      <c r="CE1340" s="99">
        <v>397.01933084428299</v>
      </c>
      <c r="CF1340" s="99">
        <v>61120.276636123701</v>
      </c>
      <c r="CG1340" s="99">
        <v>443004.04473114002</v>
      </c>
      <c r="CH1340" s="99">
        <v>0</v>
      </c>
      <c r="CI1340" s="99">
        <v>36644.706924915299</v>
      </c>
      <c r="CJ1340" s="99">
        <v>2512366.4821472201</v>
      </c>
      <c r="CK1340" s="99">
        <v>18842406.869384799</v>
      </c>
      <c r="CL1340" s="99">
        <v>6121033.3762817401</v>
      </c>
      <c r="CM1340" s="166">
        <v>45395.4947257042</v>
      </c>
      <c r="CN1340" s="166">
        <v>5328542.5847167997</v>
      </c>
      <c r="CO1340" s="166">
        <v>25744382.6865234</v>
      </c>
      <c r="CP1340" s="99">
        <v>6121033.3762817401</v>
      </c>
      <c r="CQ1340" s="99">
        <v>0</v>
      </c>
      <c r="CR1340" s="99">
        <v>0</v>
      </c>
      <c r="CS1340" s="99">
        <v>0</v>
      </c>
      <c r="CT1340" s="99">
        <v>0</v>
      </c>
      <c r="CU1340" s="98">
        <v>16074.531189003001</v>
      </c>
      <c r="CV1340" s="98">
        <v>7812.1739597059996</v>
      </c>
      <c r="CW1340" s="98">
        <v>2512555.9247989636</v>
      </c>
      <c r="CX1340" s="98">
        <v>18844110.922416639</v>
      </c>
    </row>
    <row r="1341" spans="1:102" x14ac:dyDescent="0.2">
      <c r="A1341" s="98" t="s">
        <v>72</v>
      </c>
      <c r="B1341" s="100">
        <v>39508</v>
      </c>
      <c r="C1341" s="99">
        <v>21779.958246707902</v>
      </c>
      <c r="D1341" s="99">
        <v>0</v>
      </c>
      <c r="E1341" s="99">
        <v>14533.6553182602</v>
      </c>
      <c r="F1341" s="99">
        <v>11691.1820247173</v>
      </c>
      <c r="G1341" s="99">
        <v>294.41783701628401</v>
      </c>
      <c r="H1341" s="99">
        <v>0</v>
      </c>
      <c r="I1341" s="99">
        <v>0</v>
      </c>
      <c r="J1341" s="99">
        <v>7870.8070296645201</v>
      </c>
      <c r="K1341" s="99">
        <v>965.22102960199095</v>
      </c>
      <c r="L1341" s="99">
        <v>3952.0736245810999</v>
      </c>
      <c r="M1341" s="99">
        <v>15847.200130224201</v>
      </c>
      <c r="N1341" s="99">
        <v>6296.2069318294498</v>
      </c>
      <c r="O1341" s="99">
        <v>9033.1488873958606</v>
      </c>
      <c r="P1341" s="99">
        <v>0</v>
      </c>
      <c r="Q1341" s="99">
        <v>1859.0744464397401</v>
      </c>
      <c r="R1341" s="99">
        <v>318.48841249570302</v>
      </c>
      <c r="S1341" s="99">
        <v>0</v>
      </c>
      <c r="T1341" s="99">
        <v>87.940415333956494</v>
      </c>
      <c r="U1341" s="99">
        <v>8845.4435757398605</v>
      </c>
      <c r="V1341" s="99">
        <v>1215678.98127747</v>
      </c>
      <c r="W1341" s="99">
        <v>0</v>
      </c>
      <c r="X1341" s="99">
        <v>1229215.13465881</v>
      </c>
      <c r="Y1341" s="99">
        <v>961336.26332855201</v>
      </c>
      <c r="Z1341" s="99">
        <v>48040.835934638999</v>
      </c>
      <c r="AA1341" s="99">
        <v>0</v>
      </c>
      <c r="AB1341" s="99">
        <v>0</v>
      </c>
      <c r="AC1341" s="99">
        <v>2688853.3463134798</v>
      </c>
      <c r="AD1341" s="99">
        <v>122308.009314537</v>
      </c>
      <c r="AE1341" s="99">
        <v>167652.86521530201</v>
      </c>
      <c r="AF1341" s="99">
        <v>756687.45332336402</v>
      </c>
      <c r="AG1341" s="99">
        <v>889189.13893890404</v>
      </c>
      <c r="AH1341" s="99">
        <v>432743.38519287098</v>
      </c>
      <c r="AI1341" s="99">
        <v>0</v>
      </c>
      <c r="AJ1341" s="99">
        <v>202848.28846168501</v>
      </c>
      <c r="AK1341" s="99">
        <v>46130.175352573402</v>
      </c>
      <c r="AL1341" s="99">
        <v>0</v>
      </c>
      <c r="AM1341" s="99">
        <v>13384.359648227701</v>
      </c>
      <c r="AN1341" s="99">
        <v>2817095.0696716299</v>
      </c>
      <c r="AO1341" s="99">
        <v>9471952.5527343806</v>
      </c>
      <c r="AP1341" s="99">
        <v>0</v>
      </c>
      <c r="AQ1341" s="99">
        <v>9160099.11645508</v>
      </c>
      <c r="AR1341" s="99">
        <v>7092902.4607543899</v>
      </c>
      <c r="AS1341" s="99">
        <v>343639.43411636399</v>
      </c>
      <c r="AT1341" s="99">
        <v>0</v>
      </c>
      <c r="AU1341" s="99">
        <v>0</v>
      </c>
      <c r="AV1341" s="99">
        <v>6703959.8654174795</v>
      </c>
      <c r="AW1341" s="99">
        <v>332707.019664764</v>
      </c>
      <c r="AX1341" s="99">
        <v>1368957.8077392599</v>
      </c>
      <c r="AY1341" s="99">
        <v>5918591.5829467801</v>
      </c>
      <c r="AZ1341" s="99">
        <v>6475162.0706176804</v>
      </c>
      <c r="BA1341" s="99">
        <v>3313475.8246765099</v>
      </c>
      <c r="BB1341" s="99">
        <v>0</v>
      </c>
      <c r="BC1341" s="99">
        <v>1526705.00502014</v>
      </c>
      <c r="BD1341" s="99">
        <v>337169.58626556402</v>
      </c>
      <c r="BE1341" s="99">
        <v>0</v>
      </c>
      <c r="BF1341" s="99">
        <v>100975.975030899</v>
      </c>
      <c r="BG1341" s="99">
        <v>7042003.1513671903</v>
      </c>
      <c r="BH1341" s="99">
        <v>2466602.2834167499</v>
      </c>
      <c r="BI1341" s="99">
        <v>0</v>
      </c>
      <c r="BJ1341" s="99">
        <v>3061552.4096679701</v>
      </c>
      <c r="BK1341" s="99">
        <v>2503220.8764343299</v>
      </c>
      <c r="BL1341" s="99">
        <v>0</v>
      </c>
      <c r="BM1341" s="99">
        <v>0</v>
      </c>
      <c r="BN1341" s="99">
        <v>0</v>
      </c>
      <c r="BO1341" s="99">
        <v>0</v>
      </c>
      <c r="BP1341" s="99">
        <v>0</v>
      </c>
      <c r="BQ1341" s="99">
        <v>0</v>
      </c>
      <c r="BR1341" s="99">
        <v>1885893.23777771</v>
      </c>
      <c r="BS1341" s="99">
        <v>2384660.5289306599</v>
      </c>
      <c r="BT1341" s="99">
        <v>645189.49769592297</v>
      </c>
      <c r="BU1341" s="99">
        <v>0</v>
      </c>
      <c r="BV1341" s="99">
        <v>613556.06527709996</v>
      </c>
      <c r="BW1341" s="99">
        <v>39081.358115673102</v>
      </c>
      <c r="BX1341" s="99">
        <v>0</v>
      </c>
      <c r="BY1341" s="99">
        <v>0</v>
      </c>
      <c r="BZ1341" s="99">
        <v>0</v>
      </c>
      <c r="CA1341" s="99">
        <v>36324.298514843002</v>
      </c>
      <c r="CB1341" s="99">
        <v>2444424.53265381</v>
      </c>
      <c r="CC1341" s="99">
        <v>18588135.682617199</v>
      </c>
      <c r="CD1341" s="99">
        <v>5549481.5411377</v>
      </c>
      <c r="CE1341" s="99">
        <v>394.24198048189299</v>
      </c>
      <c r="CF1341" s="99">
        <v>59122.630413055398</v>
      </c>
      <c r="CG1341" s="99">
        <v>435658.870052338</v>
      </c>
      <c r="CH1341" s="99">
        <v>0</v>
      </c>
      <c r="CI1341" s="99">
        <v>36718.884259223902</v>
      </c>
      <c r="CJ1341" s="99">
        <v>2505005.42224121</v>
      </c>
      <c r="CK1341" s="99">
        <v>19034762.282470699</v>
      </c>
      <c r="CL1341" s="99">
        <v>5585534.7081909198</v>
      </c>
      <c r="CM1341" s="166">
        <v>45521.385501384699</v>
      </c>
      <c r="CN1341" s="166">
        <v>5324700.59619141</v>
      </c>
      <c r="CO1341" s="166">
        <v>26070647.697021499</v>
      </c>
      <c r="CP1341" s="99">
        <v>5585534.7081909198</v>
      </c>
      <c r="CQ1341" s="99">
        <v>0</v>
      </c>
      <c r="CR1341" s="99">
        <v>0</v>
      </c>
      <c r="CS1341" s="99">
        <v>0</v>
      </c>
      <c r="CT1341" s="99">
        <v>0</v>
      </c>
      <c r="CU1341" s="98">
        <v>15591.597156203999</v>
      </c>
      <c r="CV1341" s="98">
        <v>8104.3105979069996</v>
      </c>
      <c r="CW1341" s="98">
        <v>2503547.1630668654</v>
      </c>
      <c r="CX1341" s="98">
        <v>19023794.552669536</v>
      </c>
    </row>
    <row r="1342" spans="1:102" x14ac:dyDescent="0.2">
      <c r="A1342" s="98" t="s">
        <v>72</v>
      </c>
      <c r="B1342" s="100">
        <v>39600</v>
      </c>
      <c r="C1342" s="99">
        <v>22094.229834079699</v>
      </c>
      <c r="D1342" s="99">
        <v>0</v>
      </c>
      <c r="E1342" s="99">
        <v>14276.8773752451</v>
      </c>
      <c r="F1342" s="99">
        <v>11547.138982892</v>
      </c>
      <c r="G1342" s="99">
        <v>303.615205679089</v>
      </c>
      <c r="H1342" s="99">
        <v>0</v>
      </c>
      <c r="I1342" s="99">
        <v>0</v>
      </c>
      <c r="J1342" s="99">
        <v>8152.1586907505998</v>
      </c>
      <c r="K1342" s="99">
        <v>804.91873569041502</v>
      </c>
      <c r="L1342" s="99">
        <v>3924.74108874798</v>
      </c>
      <c r="M1342" s="99">
        <v>15862.062052965201</v>
      </c>
      <c r="N1342" s="99">
        <v>6234.7066595554397</v>
      </c>
      <c r="O1342" s="99">
        <v>9110.1853840351105</v>
      </c>
      <c r="P1342" s="99">
        <v>0</v>
      </c>
      <c r="Q1342" s="99">
        <v>1870.990968436</v>
      </c>
      <c r="R1342" s="99">
        <v>309.78582793846698</v>
      </c>
      <c r="S1342" s="99">
        <v>0</v>
      </c>
      <c r="T1342" s="99">
        <v>93.871902073733494</v>
      </c>
      <c r="U1342" s="99">
        <v>8916.4436225891095</v>
      </c>
      <c r="V1342" s="99">
        <v>1228016.5957946801</v>
      </c>
      <c r="W1342" s="99">
        <v>0</v>
      </c>
      <c r="X1342" s="99">
        <v>1199901.14276123</v>
      </c>
      <c r="Y1342" s="99">
        <v>951615.880653381</v>
      </c>
      <c r="Z1342" s="99">
        <v>48757.632632732399</v>
      </c>
      <c r="AA1342" s="99">
        <v>0</v>
      </c>
      <c r="AB1342" s="99">
        <v>0</v>
      </c>
      <c r="AC1342" s="99">
        <v>2754092.77410889</v>
      </c>
      <c r="AD1342" s="99">
        <v>99039.188950538606</v>
      </c>
      <c r="AE1342" s="99">
        <v>166198.70957374599</v>
      </c>
      <c r="AF1342" s="99">
        <v>752399.74736022903</v>
      </c>
      <c r="AG1342" s="99">
        <v>875593.79890441895</v>
      </c>
      <c r="AH1342" s="99">
        <v>436356.04218292201</v>
      </c>
      <c r="AI1342" s="99">
        <v>0</v>
      </c>
      <c r="AJ1342" s="99">
        <v>205422.53589630101</v>
      </c>
      <c r="AK1342" s="99">
        <v>45286.7075405121</v>
      </c>
      <c r="AL1342" s="99">
        <v>0</v>
      </c>
      <c r="AM1342" s="99">
        <v>14837.5459107161</v>
      </c>
      <c r="AN1342" s="99">
        <v>2829084.2658386198</v>
      </c>
      <c r="AO1342" s="99">
        <v>9670641.0917968806</v>
      </c>
      <c r="AP1342" s="99">
        <v>0</v>
      </c>
      <c r="AQ1342" s="99">
        <v>9053143.7683105506</v>
      </c>
      <c r="AR1342" s="99">
        <v>7105062.4790649395</v>
      </c>
      <c r="AS1342" s="99">
        <v>369236.03629303002</v>
      </c>
      <c r="AT1342" s="99">
        <v>0</v>
      </c>
      <c r="AU1342" s="99">
        <v>0</v>
      </c>
      <c r="AV1342" s="99">
        <v>6961551.6720581101</v>
      </c>
      <c r="AW1342" s="99">
        <v>271814.98505783099</v>
      </c>
      <c r="AX1342" s="99">
        <v>1379418.4275817899</v>
      </c>
      <c r="AY1342" s="99">
        <v>5917972.7476196298</v>
      </c>
      <c r="AZ1342" s="99">
        <v>6451252.51489258</v>
      </c>
      <c r="BA1342" s="99">
        <v>3387588.5982360798</v>
      </c>
      <c r="BB1342" s="99">
        <v>0</v>
      </c>
      <c r="BC1342" s="99">
        <v>1580663.8557128899</v>
      </c>
      <c r="BD1342" s="99">
        <v>334790.99055862398</v>
      </c>
      <c r="BE1342" s="99">
        <v>0</v>
      </c>
      <c r="BF1342" s="99">
        <v>113805.042469978</v>
      </c>
      <c r="BG1342" s="99">
        <v>7173869.7739868201</v>
      </c>
      <c r="BH1342" s="99">
        <v>2520301.9654846201</v>
      </c>
      <c r="BI1342" s="99">
        <v>0</v>
      </c>
      <c r="BJ1342" s="99">
        <v>3069695.2300109901</v>
      </c>
      <c r="BK1342" s="99">
        <v>2501254.3996581999</v>
      </c>
      <c r="BL1342" s="99">
        <v>0</v>
      </c>
      <c r="BM1342" s="99">
        <v>0</v>
      </c>
      <c r="BN1342" s="99">
        <v>0</v>
      </c>
      <c r="BO1342" s="99">
        <v>0</v>
      </c>
      <c r="BP1342" s="99">
        <v>0</v>
      </c>
      <c r="BQ1342" s="99">
        <v>0</v>
      </c>
      <c r="BR1342" s="99">
        <v>1891053.09042358</v>
      </c>
      <c r="BS1342" s="99">
        <v>2373841.7723083501</v>
      </c>
      <c r="BT1342" s="99">
        <v>659327.05323791504</v>
      </c>
      <c r="BU1342" s="99">
        <v>0</v>
      </c>
      <c r="BV1342" s="99">
        <v>645783.37040710403</v>
      </c>
      <c r="BW1342" s="99">
        <v>38308.533360958099</v>
      </c>
      <c r="BX1342" s="99">
        <v>0</v>
      </c>
      <c r="BY1342" s="99">
        <v>0</v>
      </c>
      <c r="BZ1342" s="99">
        <v>0</v>
      </c>
      <c r="CA1342" s="99">
        <v>36362.063030242898</v>
      </c>
      <c r="CB1342" s="99">
        <v>2431204.55859375</v>
      </c>
      <c r="CC1342" s="99">
        <v>18679232.091796901</v>
      </c>
      <c r="CD1342" s="99">
        <v>5579174.0785522498</v>
      </c>
      <c r="CE1342" s="99">
        <v>385.88150132447498</v>
      </c>
      <c r="CF1342" s="99">
        <v>60184.283321380601</v>
      </c>
      <c r="CG1342" s="99">
        <v>450994.47993087798</v>
      </c>
      <c r="CH1342" s="99">
        <v>0</v>
      </c>
      <c r="CI1342" s="99">
        <v>36748.038194656401</v>
      </c>
      <c r="CJ1342" s="99">
        <v>2490408.3330383301</v>
      </c>
      <c r="CK1342" s="99">
        <v>19123055.511962902</v>
      </c>
      <c r="CL1342" s="99">
        <v>5617772.6518554697</v>
      </c>
      <c r="CM1342" s="166">
        <v>45608.908786296801</v>
      </c>
      <c r="CN1342" s="166">
        <v>5318914.54223633</v>
      </c>
      <c r="CO1342" s="166">
        <v>26288959.025390599</v>
      </c>
      <c r="CP1342" s="99">
        <v>5617772.6518554697</v>
      </c>
      <c r="CQ1342" s="99">
        <v>0</v>
      </c>
      <c r="CR1342" s="99">
        <v>0</v>
      </c>
      <c r="CS1342" s="99">
        <v>0</v>
      </c>
      <c r="CT1342" s="99">
        <v>0</v>
      </c>
      <c r="CU1342" s="98">
        <v>15121.925565052001</v>
      </c>
      <c r="CV1342" s="98">
        <v>8403.5837712339999</v>
      </c>
      <c r="CW1342" s="98">
        <v>2491388.8419151306</v>
      </c>
      <c r="CX1342" s="98">
        <v>19130226.571727779</v>
      </c>
    </row>
    <row r="1343" spans="1:102" x14ac:dyDescent="0.2">
      <c r="A1343" s="98" t="s">
        <v>72</v>
      </c>
      <c r="B1343" s="100">
        <v>39692</v>
      </c>
      <c r="C1343" s="99">
        <v>22521.846439123201</v>
      </c>
      <c r="D1343" s="99">
        <v>0</v>
      </c>
      <c r="E1343" s="99">
        <v>13611.321616768801</v>
      </c>
      <c r="F1343" s="99">
        <v>11313.8343478441</v>
      </c>
      <c r="G1343" s="99">
        <v>302.66384150832903</v>
      </c>
      <c r="H1343" s="99">
        <v>0</v>
      </c>
      <c r="I1343" s="99">
        <v>0</v>
      </c>
      <c r="J1343" s="99">
        <v>8352.0166321992892</v>
      </c>
      <c r="K1343" s="99">
        <v>687.92928350716795</v>
      </c>
      <c r="L1343" s="99">
        <v>3737.9172678887799</v>
      </c>
      <c r="M1343" s="99">
        <v>15816.0835424662</v>
      </c>
      <c r="N1343" s="99">
        <v>6127.6077805757504</v>
      </c>
      <c r="O1343" s="99">
        <v>9211.7917331457102</v>
      </c>
      <c r="P1343" s="99">
        <v>0</v>
      </c>
      <c r="Q1343" s="99">
        <v>1875.5827966332399</v>
      </c>
      <c r="R1343" s="99">
        <v>298.19482244178698</v>
      </c>
      <c r="S1343" s="99">
        <v>0</v>
      </c>
      <c r="T1343" s="99">
        <v>93.758877964690299</v>
      </c>
      <c r="U1343" s="99">
        <v>9032.6125844717008</v>
      </c>
      <c r="V1343" s="99">
        <v>1262463.6918792699</v>
      </c>
      <c r="W1343" s="99">
        <v>0</v>
      </c>
      <c r="X1343" s="99">
        <v>1154065.55447388</v>
      </c>
      <c r="Y1343" s="99">
        <v>927178.00502014195</v>
      </c>
      <c r="Z1343" s="99">
        <v>48516.760313510902</v>
      </c>
      <c r="AA1343" s="99">
        <v>0</v>
      </c>
      <c r="AB1343" s="99">
        <v>0</v>
      </c>
      <c r="AC1343" s="99">
        <v>2793472.29974365</v>
      </c>
      <c r="AD1343" s="99">
        <v>85627.923861503601</v>
      </c>
      <c r="AE1343" s="99">
        <v>161766.56899642901</v>
      </c>
      <c r="AF1343" s="99">
        <v>751595.46434020996</v>
      </c>
      <c r="AG1343" s="99">
        <v>850792.07995605504</v>
      </c>
      <c r="AH1343" s="99">
        <v>437552.27787780802</v>
      </c>
      <c r="AI1343" s="99">
        <v>0</v>
      </c>
      <c r="AJ1343" s="99">
        <v>208975.523202896</v>
      </c>
      <c r="AK1343" s="99">
        <v>42436.620476245902</v>
      </c>
      <c r="AL1343" s="99">
        <v>0</v>
      </c>
      <c r="AM1343" s="99">
        <v>14938.0369552374</v>
      </c>
      <c r="AN1343" s="99">
        <v>2859658.0934143099</v>
      </c>
      <c r="AO1343" s="99">
        <v>10045145.6437988</v>
      </c>
      <c r="AP1343" s="99">
        <v>0</v>
      </c>
      <c r="AQ1343" s="99">
        <v>8681860.2003173791</v>
      </c>
      <c r="AR1343" s="99">
        <v>6943513.2764282199</v>
      </c>
      <c r="AS1343" s="99">
        <v>370135.52908325201</v>
      </c>
      <c r="AT1343" s="99">
        <v>0</v>
      </c>
      <c r="AU1343" s="99">
        <v>0</v>
      </c>
      <c r="AV1343" s="99">
        <v>7159178.0924072303</v>
      </c>
      <c r="AW1343" s="99">
        <v>237764.34563446001</v>
      </c>
      <c r="AX1343" s="99">
        <v>1342424.2641296401</v>
      </c>
      <c r="AY1343" s="99">
        <v>5996300.5596313505</v>
      </c>
      <c r="AZ1343" s="99">
        <v>6301651.5759887705</v>
      </c>
      <c r="BA1343" s="99">
        <v>3418993.0652160598</v>
      </c>
      <c r="BB1343" s="99">
        <v>0</v>
      </c>
      <c r="BC1343" s="99">
        <v>1614504.3374939</v>
      </c>
      <c r="BD1343" s="99">
        <v>319305.58118438697</v>
      </c>
      <c r="BE1343" s="99">
        <v>0</v>
      </c>
      <c r="BF1343" s="99">
        <v>114955.982956886</v>
      </c>
      <c r="BG1343" s="99">
        <v>7346544.6738891602</v>
      </c>
      <c r="BH1343" s="99">
        <v>2605915.1958313002</v>
      </c>
      <c r="BI1343" s="99">
        <v>0</v>
      </c>
      <c r="BJ1343" s="99">
        <v>2947185.8892517099</v>
      </c>
      <c r="BK1343" s="99">
        <v>2452896.0025939899</v>
      </c>
      <c r="BL1343" s="99">
        <v>0</v>
      </c>
      <c r="BM1343" s="99">
        <v>0</v>
      </c>
      <c r="BN1343" s="99">
        <v>0</v>
      </c>
      <c r="BO1343" s="99">
        <v>0</v>
      </c>
      <c r="BP1343" s="99">
        <v>0</v>
      </c>
      <c r="BQ1343" s="99">
        <v>0</v>
      </c>
      <c r="BR1343" s="99">
        <v>1924302.01429749</v>
      </c>
      <c r="BS1343" s="99">
        <v>2322851.3403320299</v>
      </c>
      <c r="BT1343" s="99">
        <v>665638.20304107701</v>
      </c>
      <c r="BU1343" s="99">
        <v>0</v>
      </c>
      <c r="BV1343" s="99">
        <v>658859.752426147</v>
      </c>
      <c r="BW1343" s="99">
        <v>36644.314770221703</v>
      </c>
      <c r="BX1343" s="99">
        <v>0</v>
      </c>
      <c r="BY1343" s="99">
        <v>0</v>
      </c>
      <c r="BZ1343" s="99">
        <v>0</v>
      </c>
      <c r="CA1343" s="99">
        <v>36169.066956520102</v>
      </c>
      <c r="CB1343" s="99">
        <v>2414158.2828064002</v>
      </c>
      <c r="CC1343" s="99">
        <v>18726859.251220699</v>
      </c>
      <c r="CD1343" s="99">
        <v>5559748.9782104502</v>
      </c>
      <c r="CE1343" s="99">
        <v>372.92186927422898</v>
      </c>
      <c r="CF1343" s="99">
        <v>57491.036542415597</v>
      </c>
      <c r="CG1343" s="99">
        <v>433243.18130493199</v>
      </c>
      <c r="CH1343" s="99">
        <v>0</v>
      </c>
      <c r="CI1343" s="99">
        <v>36544.445056915298</v>
      </c>
      <c r="CJ1343" s="99">
        <v>2471205.52807617</v>
      </c>
      <c r="CK1343" s="99">
        <v>19156314.935546901</v>
      </c>
      <c r="CL1343" s="99">
        <v>5597298.3019409198</v>
      </c>
      <c r="CM1343" s="166">
        <v>45520.280436992602</v>
      </c>
      <c r="CN1343" s="166">
        <v>5332488.6131591797</v>
      </c>
      <c r="CO1343" s="166">
        <v>26519657.987060498</v>
      </c>
      <c r="CP1343" s="99">
        <v>5597298.3019409198</v>
      </c>
      <c r="CQ1343" s="99">
        <v>0</v>
      </c>
      <c r="CR1343" s="99">
        <v>0</v>
      </c>
      <c r="CS1343" s="99">
        <v>0</v>
      </c>
      <c r="CT1343" s="99">
        <v>0</v>
      </c>
      <c r="CU1343" s="98">
        <v>14371.285350811</v>
      </c>
      <c r="CV1343" s="98">
        <v>8625.4331790020005</v>
      </c>
      <c r="CW1343" s="98">
        <v>2471649.3193488158</v>
      </c>
      <c r="CX1343" s="98">
        <v>19160102.432525631</v>
      </c>
    </row>
    <row r="1344" spans="1:102" x14ac:dyDescent="0.2">
      <c r="A1344" s="98" t="s">
        <v>72</v>
      </c>
      <c r="B1344" s="100">
        <v>39783</v>
      </c>
      <c r="C1344" s="99">
        <v>22605.985418081302</v>
      </c>
      <c r="D1344" s="99">
        <v>0</v>
      </c>
      <c r="E1344" s="99">
        <v>13271.596831917799</v>
      </c>
      <c r="F1344" s="99">
        <v>11190.968732953101</v>
      </c>
      <c r="G1344" s="99">
        <v>307.08317931741499</v>
      </c>
      <c r="H1344" s="99">
        <v>0</v>
      </c>
      <c r="I1344" s="99">
        <v>0</v>
      </c>
      <c r="J1344" s="99">
        <v>8491.4688044786508</v>
      </c>
      <c r="K1344" s="99">
        <v>566.29830562323298</v>
      </c>
      <c r="L1344" s="99">
        <v>3625.4663029909102</v>
      </c>
      <c r="M1344" s="99">
        <v>15651.7431650162</v>
      </c>
      <c r="N1344" s="99">
        <v>6010.8733050823203</v>
      </c>
      <c r="O1344" s="99">
        <v>9262.4431949853897</v>
      </c>
      <c r="P1344" s="99">
        <v>0</v>
      </c>
      <c r="Q1344" s="99">
        <v>1860.5152076035699</v>
      </c>
      <c r="R1344" s="99">
        <v>289.957820463926</v>
      </c>
      <c r="S1344" s="99">
        <v>0</v>
      </c>
      <c r="T1344" s="99">
        <v>81.695819075219305</v>
      </c>
      <c r="U1344" s="99">
        <v>9092.0420496463794</v>
      </c>
      <c r="V1344" s="99">
        <v>1263193.5370178199</v>
      </c>
      <c r="W1344" s="99">
        <v>0</v>
      </c>
      <c r="X1344" s="99">
        <v>1112834.7742309601</v>
      </c>
      <c r="Y1344" s="99">
        <v>910250.50728607201</v>
      </c>
      <c r="Z1344" s="99">
        <v>49322.207289218903</v>
      </c>
      <c r="AA1344" s="99">
        <v>0</v>
      </c>
      <c r="AB1344" s="99">
        <v>0</v>
      </c>
      <c r="AC1344" s="99">
        <v>2809410.5432128902</v>
      </c>
      <c r="AD1344" s="99">
        <v>69147.447818756104</v>
      </c>
      <c r="AE1344" s="99">
        <v>152616.79661560099</v>
      </c>
      <c r="AF1344" s="99">
        <v>740944.57296752895</v>
      </c>
      <c r="AG1344" s="99">
        <v>834633.53901672398</v>
      </c>
      <c r="AH1344" s="99">
        <v>442379.47961807298</v>
      </c>
      <c r="AI1344" s="99">
        <v>0</v>
      </c>
      <c r="AJ1344" s="99">
        <v>207340.18461608901</v>
      </c>
      <c r="AK1344" s="99">
        <v>42644.437477111802</v>
      </c>
      <c r="AL1344" s="99">
        <v>0</v>
      </c>
      <c r="AM1344" s="99">
        <v>12906.001144886</v>
      </c>
      <c r="AN1344" s="99">
        <v>2889453.4931945801</v>
      </c>
      <c r="AO1344" s="99">
        <v>10096108.459716801</v>
      </c>
      <c r="AP1344" s="99">
        <v>0</v>
      </c>
      <c r="AQ1344" s="99">
        <v>8434258.6169433594</v>
      </c>
      <c r="AR1344" s="99">
        <v>6842290.7792968797</v>
      </c>
      <c r="AS1344" s="99">
        <v>375959.71886062599</v>
      </c>
      <c r="AT1344" s="99">
        <v>0</v>
      </c>
      <c r="AU1344" s="99">
        <v>0</v>
      </c>
      <c r="AV1344" s="99">
        <v>7306160.9295043899</v>
      </c>
      <c r="AW1344" s="99">
        <v>195337.93172836301</v>
      </c>
      <c r="AX1344" s="99">
        <v>1275404.7582855199</v>
      </c>
      <c r="AY1344" s="99">
        <v>5942651.0646362295</v>
      </c>
      <c r="AZ1344" s="99">
        <v>6227052.0463867197</v>
      </c>
      <c r="BA1344" s="99">
        <v>3473745.6471252399</v>
      </c>
      <c r="BB1344" s="99">
        <v>0</v>
      </c>
      <c r="BC1344" s="99">
        <v>1616364.84831238</v>
      </c>
      <c r="BD1344" s="99">
        <v>322219.61933135998</v>
      </c>
      <c r="BE1344" s="99">
        <v>0</v>
      </c>
      <c r="BF1344" s="99">
        <v>101915.35197544099</v>
      </c>
      <c r="BG1344" s="99">
        <v>7528374.7888793899</v>
      </c>
      <c r="BH1344" s="99">
        <v>2653527.75457764</v>
      </c>
      <c r="BI1344" s="99">
        <v>0</v>
      </c>
      <c r="BJ1344" s="99">
        <v>2896314.7619018601</v>
      </c>
      <c r="BK1344" s="99">
        <v>2418075.43005371</v>
      </c>
      <c r="BL1344" s="99">
        <v>0</v>
      </c>
      <c r="BM1344" s="99">
        <v>0</v>
      </c>
      <c r="BN1344" s="99">
        <v>0</v>
      </c>
      <c r="BO1344" s="99">
        <v>0</v>
      </c>
      <c r="BP1344" s="99">
        <v>0</v>
      </c>
      <c r="BQ1344" s="99">
        <v>0</v>
      </c>
      <c r="BR1344" s="99">
        <v>1907488.21765137</v>
      </c>
      <c r="BS1344" s="99">
        <v>2299235.5538940402</v>
      </c>
      <c r="BT1344" s="99">
        <v>675869.11929321301</v>
      </c>
      <c r="BU1344" s="99">
        <v>0</v>
      </c>
      <c r="BV1344" s="99">
        <v>663439.48747253395</v>
      </c>
      <c r="BW1344" s="99">
        <v>37660.495252132401</v>
      </c>
      <c r="BX1344" s="99">
        <v>0</v>
      </c>
      <c r="BY1344" s="99">
        <v>0</v>
      </c>
      <c r="BZ1344" s="99">
        <v>0</v>
      </c>
      <c r="CA1344" s="99">
        <v>35840.622482776598</v>
      </c>
      <c r="CB1344" s="99">
        <v>2375076.8381652799</v>
      </c>
      <c r="CC1344" s="99">
        <v>18500808.595947299</v>
      </c>
      <c r="CD1344" s="99">
        <v>5534088.2941284198</v>
      </c>
      <c r="CE1344" s="99">
        <v>357.78451183438301</v>
      </c>
      <c r="CF1344" s="99">
        <v>55825.010747432701</v>
      </c>
      <c r="CG1344" s="99">
        <v>425416.870311737</v>
      </c>
      <c r="CH1344" s="99">
        <v>0</v>
      </c>
      <c r="CI1344" s="99">
        <v>36196.589875221303</v>
      </c>
      <c r="CJ1344" s="99">
        <v>2430705.1036377</v>
      </c>
      <c r="CK1344" s="99">
        <v>18927172.137207001</v>
      </c>
      <c r="CL1344" s="99">
        <v>5571287.8350219699</v>
      </c>
      <c r="CM1344" s="166">
        <v>45250.934774875597</v>
      </c>
      <c r="CN1344" s="166">
        <v>5326612.9400024395</v>
      </c>
      <c r="CO1344" s="166">
        <v>26449001.165771499</v>
      </c>
      <c r="CP1344" s="99">
        <v>5571287.8350219699</v>
      </c>
      <c r="CQ1344" s="99">
        <v>0</v>
      </c>
      <c r="CR1344" s="99">
        <v>0</v>
      </c>
      <c r="CS1344" s="99">
        <v>0</v>
      </c>
      <c r="CT1344" s="99">
        <v>0</v>
      </c>
      <c r="CU1344" s="98">
        <v>13935.069891056</v>
      </c>
      <c r="CV1344" s="98">
        <v>8739.0714273089998</v>
      </c>
      <c r="CW1344" s="98">
        <v>2430901.8489127127</v>
      </c>
      <c r="CX1344" s="98">
        <v>18926225.466259036</v>
      </c>
    </row>
    <row r="1345" spans="1:102" x14ac:dyDescent="0.2">
      <c r="A1345" s="98" t="s">
        <v>72</v>
      </c>
      <c r="B1345" s="100">
        <v>39873</v>
      </c>
      <c r="C1345" s="99">
        <v>22957.6150598526</v>
      </c>
      <c r="D1345" s="99">
        <v>0</v>
      </c>
      <c r="E1345" s="99">
        <v>13060.825907230401</v>
      </c>
      <c r="F1345" s="99">
        <v>11125.5847734213</v>
      </c>
      <c r="G1345" s="99">
        <v>317.26903868094098</v>
      </c>
      <c r="H1345" s="99">
        <v>0</v>
      </c>
      <c r="I1345" s="99">
        <v>0</v>
      </c>
      <c r="J1345" s="99">
        <v>8710.7191710472107</v>
      </c>
      <c r="K1345" s="99">
        <v>469.60658665001398</v>
      </c>
      <c r="L1345" s="99">
        <v>3596.0763146281201</v>
      </c>
      <c r="M1345" s="99">
        <v>15880.1255060434</v>
      </c>
      <c r="N1345" s="99">
        <v>5892.7293407917005</v>
      </c>
      <c r="O1345" s="99">
        <v>9338.9002705812509</v>
      </c>
      <c r="P1345" s="99">
        <v>0</v>
      </c>
      <c r="Q1345" s="99">
        <v>1841.88372850418</v>
      </c>
      <c r="R1345" s="99">
        <v>293.689104173332</v>
      </c>
      <c r="S1345" s="99">
        <v>0</v>
      </c>
      <c r="T1345" s="99">
        <v>83.234124436974497</v>
      </c>
      <c r="U1345" s="99">
        <v>9185.5297875404394</v>
      </c>
      <c r="V1345" s="99">
        <v>1276782.25900269</v>
      </c>
      <c r="W1345" s="99">
        <v>0</v>
      </c>
      <c r="X1345" s="99">
        <v>1072381.69050598</v>
      </c>
      <c r="Y1345" s="99">
        <v>884606.42244720506</v>
      </c>
      <c r="Z1345" s="99">
        <v>48493.563183784499</v>
      </c>
      <c r="AA1345" s="99">
        <v>0</v>
      </c>
      <c r="AB1345" s="99">
        <v>0</v>
      </c>
      <c r="AC1345" s="99">
        <v>2870231.46875</v>
      </c>
      <c r="AD1345" s="99">
        <v>54564.216237068198</v>
      </c>
      <c r="AE1345" s="99">
        <v>149920.64336586001</v>
      </c>
      <c r="AF1345" s="99">
        <v>745911.18947601295</v>
      </c>
      <c r="AG1345" s="99">
        <v>802251.87628173805</v>
      </c>
      <c r="AH1345" s="99">
        <v>446656.744689941</v>
      </c>
      <c r="AI1345" s="99">
        <v>0</v>
      </c>
      <c r="AJ1345" s="99">
        <v>202294.97335243199</v>
      </c>
      <c r="AK1345" s="99">
        <v>42025.061743736303</v>
      </c>
      <c r="AL1345" s="99">
        <v>0</v>
      </c>
      <c r="AM1345" s="99">
        <v>12886.2450920343</v>
      </c>
      <c r="AN1345" s="99">
        <v>2926010.19671631</v>
      </c>
      <c r="AO1345" s="99">
        <v>10270837.048583999</v>
      </c>
      <c r="AP1345" s="99">
        <v>0</v>
      </c>
      <c r="AQ1345" s="99">
        <v>8047448.3530883798</v>
      </c>
      <c r="AR1345" s="99">
        <v>6629078.2739868201</v>
      </c>
      <c r="AS1345" s="99">
        <v>372481.66453933698</v>
      </c>
      <c r="AT1345" s="99">
        <v>0</v>
      </c>
      <c r="AU1345" s="99">
        <v>0</v>
      </c>
      <c r="AV1345" s="99">
        <v>7505054.0812377902</v>
      </c>
      <c r="AW1345" s="99">
        <v>155246.71262168899</v>
      </c>
      <c r="AX1345" s="99">
        <v>1269042.0194091799</v>
      </c>
      <c r="AY1345" s="99">
        <v>6009846.20349121</v>
      </c>
      <c r="AZ1345" s="99">
        <v>5957178.6620483398</v>
      </c>
      <c r="BA1345" s="99">
        <v>3542050.5019836398</v>
      </c>
      <c r="BB1345" s="99">
        <v>0</v>
      </c>
      <c r="BC1345" s="99">
        <v>1572337.58518982</v>
      </c>
      <c r="BD1345" s="99">
        <v>315987.89623260498</v>
      </c>
      <c r="BE1345" s="99">
        <v>0</v>
      </c>
      <c r="BF1345" s="99">
        <v>100725.023679733</v>
      </c>
      <c r="BG1345" s="99">
        <v>7679370.1098632803</v>
      </c>
      <c r="BH1345" s="99">
        <v>2671969.4309692401</v>
      </c>
      <c r="BI1345" s="99">
        <v>0</v>
      </c>
      <c r="BJ1345" s="99">
        <v>2773642.7584228502</v>
      </c>
      <c r="BK1345" s="99">
        <v>2344092.9446716299</v>
      </c>
      <c r="BL1345" s="99">
        <v>0</v>
      </c>
      <c r="BM1345" s="99">
        <v>0</v>
      </c>
      <c r="BN1345" s="99">
        <v>0</v>
      </c>
      <c r="BO1345" s="99">
        <v>0</v>
      </c>
      <c r="BP1345" s="99">
        <v>0</v>
      </c>
      <c r="BQ1345" s="99">
        <v>0</v>
      </c>
      <c r="BR1345" s="99">
        <v>1901139.42106628</v>
      </c>
      <c r="BS1345" s="99">
        <v>2197626.56536865</v>
      </c>
      <c r="BT1345" s="99">
        <v>689021.41014862095</v>
      </c>
      <c r="BU1345" s="99">
        <v>0</v>
      </c>
      <c r="BV1345" s="99">
        <v>646262.28699493397</v>
      </c>
      <c r="BW1345" s="99">
        <v>36315.909078598001</v>
      </c>
      <c r="BX1345" s="99">
        <v>0</v>
      </c>
      <c r="BY1345" s="99">
        <v>0</v>
      </c>
      <c r="BZ1345" s="99">
        <v>0</v>
      </c>
      <c r="CA1345" s="99">
        <v>36022.827537059798</v>
      </c>
      <c r="CB1345" s="99">
        <v>2351796.6571350102</v>
      </c>
      <c r="CC1345" s="99">
        <v>18371371.3510742</v>
      </c>
      <c r="CD1345" s="99">
        <v>5465817.4057617197</v>
      </c>
      <c r="CE1345" s="99">
        <v>367.66136691719299</v>
      </c>
      <c r="CF1345" s="99">
        <v>54600.216493129701</v>
      </c>
      <c r="CG1345" s="99">
        <v>414591.43764495902</v>
      </c>
      <c r="CH1345" s="99">
        <v>0</v>
      </c>
      <c r="CI1345" s="99">
        <v>36389.730750560797</v>
      </c>
      <c r="CJ1345" s="99">
        <v>2406359.9925842299</v>
      </c>
      <c r="CK1345" s="99">
        <v>18785498.324951202</v>
      </c>
      <c r="CL1345" s="99">
        <v>5502760.80505371</v>
      </c>
      <c r="CM1345" s="166">
        <v>45523.608454704299</v>
      </c>
      <c r="CN1345" s="166">
        <v>5331465.1855468797</v>
      </c>
      <c r="CO1345" s="166">
        <v>26449262.993652299</v>
      </c>
      <c r="CP1345" s="99">
        <v>5502760.80505371</v>
      </c>
      <c r="CQ1345" s="99">
        <v>0</v>
      </c>
      <c r="CR1345" s="99">
        <v>0</v>
      </c>
      <c r="CS1345" s="99">
        <v>0</v>
      </c>
      <c r="CT1345" s="99">
        <v>0</v>
      </c>
      <c r="CU1345" s="98">
        <v>13569.868367921001</v>
      </c>
      <c r="CV1345" s="98">
        <v>8968.9666209620009</v>
      </c>
      <c r="CW1345" s="98">
        <v>2406396.87362814</v>
      </c>
      <c r="CX1345" s="98">
        <v>18785962.788719159</v>
      </c>
    </row>
    <row r="1346" spans="1:102" x14ac:dyDescent="0.2">
      <c r="A1346" s="98" t="s">
        <v>72</v>
      </c>
      <c r="B1346" s="100">
        <v>39965</v>
      </c>
      <c r="C1346" s="99">
        <v>23251.805000305201</v>
      </c>
      <c r="D1346" s="99">
        <v>0</v>
      </c>
      <c r="E1346" s="99">
        <v>12838.173489451399</v>
      </c>
      <c r="F1346" s="99">
        <v>11006.3392981291</v>
      </c>
      <c r="G1346" s="99">
        <v>340.16147853434097</v>
      </c>
      <c r="H1346" s="99">
        <v>0</v>
      </c>
      <c r="I1346" s="99">
        <v>0</v>
      </c>
      <c r="J1346" s="99">
        <v>8869.2395089864694</v>
      </c>
      <c r="K1346" s="99">
        <v>378.984799593687</v>
      </c>
      <c r="L1346" s="99">
        <v>3610.4003132879702</v>
      </c>
      <c r="M1346" s="99">
        <v>15932.0929881334</v>
      </c>
      <c r="N1346" s="99">
        <v>5836.4631468653697</v>
      </c>
      <c r="O1346" s="99">
        <v>9415.0926223993301</v>
      </c>
      <c r="P1346" s="99">
        <v>0</v>
      </c>
      <c r="Q1346" s="99">
        <v>1861.7590252309999</v>
      </c>
      <c r="R1346" s="99">
        <v>303.51122437045001</v>
      </c>
      <c r="S1346" s="99">
        <v>0</v>
      </c>
      <c r="T1346" s="99">
        <v>83.292682345956607</v>
      </c>
      <c r="U1346" s="99">
        <v>9221.8626942634601</v>
      </c>
      <c r="V1346" s="99">
        <v>1286613.86720276</v>
      </c>
      <c r="W1346" s="99">
        <v>0</v>
      </c>
      <c r="X1346" s="99">
        <v>1055686.41009521</v>
      </c>
      <c r="Y1346" s="99">
        <v>879412.09062957799</v>
      </c>
      <c r="Z1346" s="99">
        <v>49619.335695266702</v>
      </c>
      <c r="AA1346" s="99">
        <v>0</v>
      </c>
      <c r="AB1346" s="99">
        <v>0</v>
      </c>
      <c r="AC1346" s="99">
        <v>2908937.5503845201</v>
      </c>
      <c r="AD1346" s="99">
        <v>43261.0875697136</v>
      </c>
      <c r="AE1346" s="99">
        <v>147160.879245758</v>
      </c>
      <c r="AF1346" s="99">
        <v>752436.07106780994</v>
      </c>
      <c r="AG1346" s="99">
        <v>793665.18347930897</v>
      </c>
      <c r="AH1346" s="99">
        <v>444460.10629272502</v>
      </c>
      <c r="AI1346" s="99">
        <v>0</v>
      </c>
      <c r="AJ1346" s="99">
        <v>204091.54457855201</v>
      </c>
      <c r="AK1346" s="99">
        <v>42285.896047592199</v>
      </c>
      <c r="AL1346" s="99">
        <v>0</v>
      </c>
      <c r="AM1346" s="99">
        <v>12653.649583935699</v>
      </c>
      <c r="AN1346" s="99">
        <v>2946279.01599121</v>
      </c>
      <c r="AO1346" s="99">
        <v>10400521.5510254</v>
      </c>
      <c r="AP1346" s="99">
        <v>0</v>
      </c>
      <c r="AQ1346" s="99">
        <v>8030823.5908813505</v>
      </c>
      <c r="AR1346" s="99">
        <v>6624017.5119628897</v>
      </c>
      <c r="AS1346" s="99">
        <v>386231.53131103498</v>
      </c>
      <c r="AT1346" s="99">
        <v>0</v>
      </c>
      <c r="AU1346" s="99">
        <v>0</v>
      </c>
      <c r="AV1346" s="99">
        <v>7687236.75463867</v>
      </c>
      <c r="AW1346" s="99">
        <v>123764.528075218</v>
      </c>
      <c r="AX1346" s="99">
        <v>1253326.6283721901</v>
      </c>
      <c r="AY1346" s="99">
        <v>6100745.5558471698</v>
      </c>
      <c r="AZ1346" s="99">
        <v>5931101.5608520498</v>
      </c>
      <c r="BA1346" s="99">
        <v>3540632.7501220698</v>
      </c>
      <c r="BB1346" s="99">
        <v>0</v>
      </c>
      <c r="BC1346" s="99">
        <v>1597629.1753692599</v>
      </c>
      <c r="BD1346" s="99">
        <v>320475.42158508301</v>
      </c>
      <c r="BE1346" s="99">
        <v>0</v>
      </c>
      <c r="BF1346" s="99">
        <v>99823.0533189774</v>
      </c>
      <c r="BG1346" s="99">
        <v>7766883.5910644503</v>
      </c>
      <c r="BH1346" s="99">
        <v>2709530.4066772498</v>
      </c>
      <c r="BI1346" s="99">
        <v>0</v>
      </c>
      <c r="BJ1346" s="99">
        <v>2779556.1640930199</v>
      </c>
      <c r="BK1346" s="99">
        <v>2342855.0076599098</v>
      </c>
      <c r="BL1346" s="99">
        <v>0</v>
      </c>
      <c r="BM1346" s="99">
        <v>0</v>
      </c>
      <c r="BN1346" s="99">
        <v>0</v>
      </c>
      <c r="BO1346" s="99">
        <v>0</v>
      </c>
      <c r="BP1346" s="99">
        <v>0</v>
      </c>
      <c r="BQ1346" s="99">
        <v>0</v>
      </c>
      <c r="BR1346" s="99">
        <v>1946479.3187408401</v>
      </c>
      <c r="BS1346" s="99">
        <v>2190015.2746887198</v>
      </c>
      <c r="BT1346" s="99">
        <v>688839.15065765404</v>
      </c>
      <c r="BU1346" s="99">
        <v>0</v>
      </c>
      <c r="BV1346" s="99">
        <v>662888.734848022</v>
      </c>
      <c r="BW1346" s="99">
        <v>36686.000126838699</v>
      </c>
      <c r="BX1346" s="99">
        <v>0</v>
      </c>
      <c r="BY1346" s="99">
        <v>0</v>
      </c>
      <c r="BZ1346" s="99">
        <v>0</v>
      </c>
      <c r="CA1346" s="99">
        <v>36085.989087581598</v>
      </c>
      <c r="CB1346" s="99">
        <v>2340851.85266113</v>
      </c>
      <c r="CC1346" s="99">
        <v>18407750.223144501</v>
      </c>
      <c r="CD1346" s="99">
        <v>5478330.3876953097</v>
      </c>
      <c r="CE1346" s="99">
        <v>379.09410377219302</v>
      </c>
      <c r="CF1346" s="99">
        <v>55026.060923576399</v>
      </c>
      <c r="CG1346" s="99">
        <v>423292.60352325399</v>
      </c>
      <c r="CH1346" s="99">
        <v>0</v>
      </c>
      <c r="CI1346" s="99">
        <v>36465.205758571603</v>
      </c>
      <c r="CJ1346" s="99">
        <v>2395119.1780090299</v>
      </c>
      <c r="CK1346" s="99">
        <v>18825900.0319824</v>
      </c>
      <c r="CL1346" s="99">
        <v>5515709.0161132803</v>
      </c>
      <c r="CM1346" s="166">
        <v>45613.720194816597</v>
      </c>
      <c r="CN1346" s="166">
        <v>5348191.8986816397</v>
      </c>
      <c r="CO1346" s="166">
        <v>26596129.321533199</v>
      </c>
      <c r="CP1346" s="99">
        <v>5515709.0161132803</v>
      </c>
      <c r="CQ1346" s="99">
        <v>0</v>
      </c>
      <c r="CR1346" s="99">
        <v>0</v>
      </c>
      <c r="CS1346" s="99">
        <v>0</v>
      </c>
      <c r="CT1346" s="99">
        <v>0</v>
      </c>
      <c r="CU1346" s="98">
        <v>13220.207101104001</v>
      </c>
      <c r="CV1346" s="98">
        <v>9151.1286526679996</v>
      </c>
      <c r="CW1346" s="98">
        <v>2395877.9135847064</v>
      </c>
      <c r="CX1346" s="98">
        <v>18831042.826667756</v>
      </c>
    </row>
    <row r="1347" spans="1:102" x14ac:dyDescent="0.2">
      <c r="A1347" s="98" t="s">
        <v>72</v>
      </c>
      <c r="B1347" s="100">
        <v>40057</v>
      </c>
      <c r="C1347" s="99">
        <v>23515.557039022398</v>
      </c>
      <c r="D1347" s="99">
        <v>0</v>
      </c>
      <c r="E1347" s="99">
        <v>12551.102603077899</v>
      </c>
      <c r="F1347" s="99">
        <v>10866.735179781899</v>
      </c>
      <c r="G1347" s="99">
        <v>365.08585855364799</v>
      </c>
      <c r="H1347" s="99">
        <v>0</v>
      </c>
      <c r="I1347" s="99">
        <v>0</v>
      </c>
      <c r="J1347" s="99">
        <v>8971.7504531145096</v>
      </c>
      <c r="K1347" s="99">
        <v>288.196443878114</v>
      </c>
      <c r="L1347" s="99">
        <v>3379.8195092678102</v>
      </c>
      <c r="M1347" s="99">
        <v>16017.078285932501</v>
      </c>
      <c r="N1347" s="99">
        <v>5773.5413706302597</v>
      </c>
      <c r="O1347" s="99">
        <v>9535.1167389154398</v>
      </c>
      <c r="P1347" s="99">
        <v>0</v>
      </c>
      <c r="Q1347" s="99">
        <v>1859.3919443935199</v>
      </c>
      <c r="R1347" s="99">
        <v>307.84677953645598</v>
      </c>
      <c r="S1347" s="99">
        <v>0</v>
      </c>
      <c r="T1347" s="99">
        <v>84.992422342300401</v>
      </c>
      <c r="U1347" s="99">
        <v>9259.8073477745093</v>
      </c>
      <c r="V1347" s="99">
        <v>1294495.37425232</v>
      </c>
      <c r="W1347" s="99">
        <v>0</v>
      </c>
      <c r="X1347" s="99">
        <v>1035975.33758545</v>
      </c>
      <c r="Y1347" s="99">
        <v>869969.74998474098</v>
      </c>
      <c r="Z1347" s="99">
        <v>52682.045330524401</v>
      </c>
      <c r="AA1347" s="99">
        <v>0</v>
      </c>
      <c r="AB1347" s="99">
        <v>0</v>
      </c>
      <c r="AC1347" s="99">
        <v>2945786.7554931599</v>
      </c>
      <c r="AD1347" s="99">
        <v>30836.735874176</v>
      </c>
      <c r="AE1347" s="99">
        <v>141304.85002327</v>
      </c>
      <c r="AF1347" s="99">
        <v>757819.97456359898</v>
      </c>
      <c r="AG1347" s="99">
        <v>782200.17098999</v>
      </c>
      <c r="AH1347" s="99">
        <v>445516.00583648699</v>
      </c>
      <c r="AI1347" s="99">
        <v>0</v>
      </c>
      <c r="AJ1347" s="99">
        <v>206957.567237854</v>
      </c>
      <c r="AK1347" s="99">
        <v>43088.116094112404</v>
      </c>
      <c r="AL1347" s="99">
        <v>0</v>
      </c>
      <c r="AM1347" s="99">
        <v>12107.642866849899</v>
      </c>
      <c r="AN1347" s="99">
        <v>2975535.8874816899</v>
      </c>
      <c r="AO1347" s="99">
        <v>10589852.846191401</v>
      </c>
      <c r="AP1347" s="99">
        <v>0</v>
      </c>
      <c r="AQ1347" s="99">
        <v>7903646.6862182599</v>
      </c>
      <c r="AR1347" s="99">
        <v>6581634.6241455097</v>
      </c>
      <c r="AS1347" s="99">
        <v>403766.06267547602</v>
      </c>
      <c r="AT1347" s="99">
        <v>0</v>
      </c>
      <c r="AU1347" s="99">
        <v>0</v>
      </c>
      <c r="AV1347" s="99">
        <v>7842651.6718139602</v>
      </c>
      <c r="AW1347" s="99">
        <v>88781.627532958999</v>
      </c>
      <c r="AX1347" s="99">
        <v>1190069.3382568399</v>
      </c>
      <c r="AY1347" s="99">
        <v>6193684.0717163105</v>
      </c>
      <c r="AZ1347" s="99">
        <v>5893880.2463378897</v>
      </c>
      <c r="BA1347" s="99">
        <v>3579729.6378478999</v>
      </c>
      <c r="BB1347" s="99">
        <v>0</v>
      </c>
      <c r="BC1347" s="99">
        <v>1622131.1835022001</v>
      </c>
      <c r="BD1347" s="99">
        <v>332268.98806381202</v>
      </c>
      <c r="BE1347" s="99">
        <v>0</v>
      </c>
      <c r="BF1347" s="99">
        <v>92746.604558944702</v>
      </c>
      <c r="BG1347" s="99">
        <v>7926000.1610717801</v>
      </c>
      <c r="BH1347" s="99">
        <v>2744869.59521484</v>
      </c>
      <c r="BI1347" s="99">
        <v>0</v>
      </c>
      <c r="BJ1347" s="99">
        <v>2742742.7372741699</v>
      </c>
      <c r="BK1347" s="99">
        <v>2333056.1441345201</v>
      </c>
      <c r="BL1347" s="99">
        <v>0</v>
      </c>
      <c r="BM1347" s="99">
        <v>0</v>
      </c>
      <c r="BN1347" s="99">
        <v>0</v>
      </c>
      <c r="BO1347" s="99">
        <v>0</v>
      </c>
      <c r="BP1347" s="99">
        <v>0</v>
      </c>
      <c r="BQ1347" s="99">
        <v>0</v>
      </c>
      <c r="BR1347" s="99">
        <v>1958112.7587432901</v>
      </c>
      <c r="BS1347" s="99">
        <v>2176461.3694763202</v>
      </c>
      <c r="BT1347" s="99">
        <v>696225.070549011</v>
      </c>
      <c r="BU1347" s="99">
        <v>0</v>
      </c>
      <c r="BV1347" s="99">
        <v>677922.53014373803</v>
      </c>
      <c r="BW1347" s="99">
        <v>38234.462605953202</v>
      </c>
      <c r="BX1347" s="99">
        <v>0</v>
      </c>
      <c r="BY1347" s="99">
        <v>0</v>
      </c>
      <c r="BZ1347" s="99">
        <v>0</v>
      </c>
      <c r="CA1347" s="99">
        <v>36116.0616674423</v>
      </c>
      <c r="CB1347" s="99">
        <v>2331215.8985900902</v>
      </c>
      <c r="CC1347" s="99">
        <v>18483430.634033199</v>
      </c>
      <c r="CD1347" s="99">
        <v>5494060.3936157199</v>
      </c>
      <c r="CE1347" s="99">
        <v>383.86904891580298</v>
      </c>
      <c r="CF1347" s="99">
        <v>55206.175248622902</v>
      </c>
      <c r="CG1347" s="99">
        <v>422835.12956619298</v>
      </c>
      <c r="CH1347" s="99">
        <v>0</v>
      </c>
      <c r="CI1347" s="99">
        <v>36501.598565578497</v>
      </c>
      <c r="CJ1347" s="99">
        <v>2386499.7960205101</v>
      </c>
      <c r="CK1347" s="99">
        <v>18907250.1396484</v>
      </c>
      <c r="CL1347" s="99">
        <v>5531030.7565917997</v>
      </c>
      <c r="CM1347" s="166">
        <v>45701.091845035597</v>
      </c>
      <c r="CN1347" s="166">
        <v>5367999.0482788105</v>
      </c>
      <c r="CO1347" s="166">
        <v>26848975.432617199</v>
      </c>
      <c r="CP1347" s="99">
        <v>5531030.7565917997</v>
      </c>
      <c r="CQ1347" s="99">
        <v>0</v>
      </c>
      <c r="CR1347" s="99">
        <v>0</v>
      </c>
      <c r="CS1347" s="99">
        <v>0</v>
      </c>
      <c r="CT1347" s="99">
        <v>0</v>
      </c>
      <c r="CU1347" s="98">
        <v>12867.560594475</v>
      </c>
      <c r="CV1347" s="98">
        <v>9282.1437299970003</v>
      </c>
      <c r="CW1347" s="98">
        <v>2386422.0738387131</v>
      </c>
      <c r="CX1347" s="98">
        <v>18906265.763599392</v>
      </c>
    </row>
    <row r="1348" spans="1:102" x14ac:dyDescent="0.2">
      <c r="A1348" s="98" t="s">
        <v>72</v>
      </c>
      <c r="B1348" s="100">
        <v>40148</v>
      </c>
      <c r="C1348" s="99">
        <v>24507.0183670521</v>
      </c>
      <c r="D1348" s="99">
        <v>0</v>
      </c>
      <c r="E1348" s="99">
        <v>11690.498875379601</v>
      </c>
      <c r="F1348" s="99">
        <v>10750.852814436001</v>
      </c>
      <c r="G1348" s="99">
        <v>397.49889710918097</v>
      </c>
      <c r="H1348" s="99">
        <v>0</v>
      </c>
      <c r="I1348" s="99">
        <v>0</v>
      </c>
      <c r="J1348" s="99">
        <v>9116.8164567947406</v>
      </c>
      <c r="K1348" s="99">
        <v>229.22449117340099</v>
      </c>
      <c r="L1348" s="99">
        <v>3329.6372601389899</v>
      </c>
      <c r="M1348" s="99">
        <v>15937.9984508753</v>
      </c>
      <c r="N1348" s="99">
        <v>5796.4902790784799</v>
      </c>
      <c r="O1348" s="99">
        <v>9698.7099611759204</v>
      </c>
      <c r="P1348" s="99">
        <v>0</v>
      </c>
      <c r="Q1348" s="99">
        <v>1832.8228654414399</v>
      </c>
      <c r="R1348" s="99">
        <v>333.31929619237798</v>
      </c>
      <c r="S1348" s="99">
        <v>0</v>
      </c>
      <c r="T1348" s="99">
        <v>89.314209574833498</v>
      </c>
      <c r="U1348" s="99">
        <v>9363.2698886394501</v>
      </c>
      <c r="V1348" s="99">
        <v>1382237.54296875</v>
      </c>
      <c r="W1348" s="99">
        <v>0</v>
      </c>
      <c r="X1348" s="99">
        <v>955541.14665222203</v>
      </c>
      <c r="Y1348" s="99">
        <v>858832.62471008301</v>
      </c>
      <c r="Z1348" s="99">
        <v>53210.431605339101</v>
      </c>
      <c r="AA1348" s="99">
        <v>0</v>
      </c>
      <c r="AB1348" s="99">
        <v>0</v>
      </c>
      <c r="AC1348" s="99">
        <v>2960976.6730346698</v>
      </c>
      <c r="AD1348" s="99">
        <v>21681.080379486099</v>
      </c>
      <c r="AE1348" s="99">
        <v>140576.536626816</v>
      </c>
      <c r="AF1348" s="99">
        <v>763682.27663421596</v>
      </c>
      <c r="AG1348" s="99">
        <v>775249.58471679699</v>
      </c>
      <c r="AH1348" s="99">
        <v>455484.40522766102</v>
      </c>
      <c r="AI1348" s="99">
        <v>0</v>
      </c>
      <c r="AJ1348" s="99">
        <v>206028.80656814601</v>
      </c>
      <c r="AK1348" s="99">
        <v>42788.4368419647</v>
      </c>
      <c r="AL1348" s="99">
        <v>0</v>
      </c>
      <c r="AM1348" s="99">
        <v>11696.8770143986</v>
      </c>
      <c r="AN1348" s="99">
        <v>2989352.5285034198</v>
      </c>
      <c r="AO1348" s="99">
        <v>11328596.1243896</v>
      </c>
      <c r="AP1348" s="99">
        <v>0</v>
      </c>
      <c r="AQ1348" s="99">
        <v>7299801.50500488</v>
      </c>
      <c r="AR1348" s="99">
        <v>6548428.9479370099</v>
      </c>
      <c r="AS1348" s="99">
        <v>413156.10856246902</v>
      </c>
      <c r="AT1348" s="99">
        <v>0</v>
      </c>
      <c r="AU1348" s="99">
        <v>0</v>
      </c>
      <c r="AV1348" s="99">
        <v>7989625.9593505897</v>
      </c>
      <c r="AW1348" s="99">
        <v>63232.439721584298</v>
      </c>
      <c r="AX1348" s="99">
        <v>1220720.04689026</v>
      </c>
      <c r="AY1348" s="99">
        <v>6256766.3439331101</v>
      </c>
      <c r="AZ1348" s="99">
        <v>5883096.5311889602</v>
      </c>
      <c r="BA1348" s="99">
        <v>3685924.0151367201</v>
      </c>
      <c r="BB1348" s="99">
        <v>0</v>
      </c>
      <c r="BC1348" s="99">
        <v>1627301.61099243</v>
      </c>
      <c r="BD1348" s="99">
        <v>327713.35869979899</v>
      </c>
      <c r="BE1348" s="99">
        <v>0</v>
      </c>
      <c r="BF1348" s="99">
        <v>91983.052702903704</v>
      </c>
      <c r="BG1348" s="99">
        <v>8064778.8239746103</v>
      </c>
      <c r="BH1348" s="99">
        <v>2952201.30291748</v>
      </c>
      <c r="BI1348" s="99">
        <v>0</v>
      </c>
      <c r="BJ1348" s="99">
        <v>2601517.5531310998</v>
      </c>
      <c r="BK1348" s="99">
        <v>2317076.0308227502</v>
      </c>
      <c r="BL1348" s="99">
        <v>0</v>
      </c>
      <c r="BM1348" s="99">
        <v>0</v>
      </c>
      <c r="BN1348" s="99">
        <v>0</v>
      </c>
      <c r="BO1348" s="99">
        <v>0</v>
      </c>
      <c r="BP1348" s="99">
        <v>0</v>
      </c>
      <c r="BQ1348" s="99">
        <v>0</v>
      </c>
      <c r="BR1348" s="99">
        <v>1970047.4113769501</v>
      </c>
      <c r="BS1348" s="99">
        <v>2175909.16656494</v>
      </c>
      <c r="BT1348" s="99">
        <v>717307.72785186803</v>
      </c>
      <c r="BU1348" s="99">
        <v>0</v>
      </c>
      <c r="BV1348" s="99">
        <v>681960.55583953904</v>
      </c>
      <c r="BW1348" s="99">
        <v>37933.134787082701</v>
      </c>
      <c r="BX1348" s="99">
        <v>0</v>
      </c>
      <c r="BY1348" s="99">
        <v>0</v>
      </c>
      <c r="BZ1348" s="99">
        <v>0</v>
      </c>
      <c r="CA1348" s="99">
        <v>36148.7749214172</v>
      </c>
      <c r="CB1348" s="99">
        <v>2335290.64910889</v>
      </c>
      <c r="CC1348" s="99">
        <v>18619678.115478501</v>
      </c>
      <c r="CD1348" s="99">
        <v>5546101.7586059598</v>
      </c>
      <c r="CE1348" s="99">
        <v>402.87881908193202</v>
      </c>
      <c r="CF1348" s="99">
        <v>54701.070269584699</v>
      </c>
      <c r="CG1348" s="99">
        <v>420463.13883209199</v>
      </c>
      <c r="CH1348" s="99">
        <v>0</v>
      </c>
      <c r="CI1348" s="99">
        <v>36551.460224628398</v>
      </c>
      <c r="CJ1348" s="99">
        <v>2389664.0587158198</v>
      </c>
      <c r="CK1348" s="99">
        <v>19037641.712402299</v>
      </c>
      <c r="CL1348" s="99">
        <v>5581589.4182739304</v>
      </c>
      <c r="CM1348" s="166">
        <v>45866.619288444497</v>
      </c>
      <c r="CN1348" s="166">
        <v>5377952.0231933603</v>
      </c>
      <c r="CO1348" s="166">
        <v>27088142.822509799</v>
      </c>
      <c r="CP1348" s="99">
        <v>5581589.4182739304</v>
      </c>
      <c r="CQ1348" s="99">
        <v>0</v>
      </c>
      <c r="CR1348" s="99">
        <v>0</v>
      </c>
      <c r="CS1348" s="99">
        <v>0</v>
      </c>
      <c r="CT1348" s="99">
        <v>0</v>
      </c>
      <c r="CU1348" s="98">
        <v>11954.295395753999</v>
      </c>
      <c r="CV1348" s="98">
        <v>9447.8201653199994</v>
      </c>
      <c r="CW1348" s="98">
        <v>2389991.7193784746</v>
      </c>
      <c r="CX1348" s="98">
        <v>19040141.254310593</v>
      </c>
    </row>
    <row r="1349" spans="1:102" x14ac:dyDescent="0.2">
      <c r="A1349" s="98" t="s">
        <v>72</v>
      </c>
      <c r="B1349" s="100">
        <v>40238</v>
      </c>
      <c r="C1349" s="99">
        <v>24577.078680753701</v>
      </c>
      <c r="D1349" s="99">
        <v>0</v>
      </c>
      <c r="E1349" s="99">
        <v>11544.419937610601</v>
      </c>
      <c r="F1349" s="99">
        <v>10639.5697274208</v>
      </c>
      <c r="G1349" s="99">
        <v>400.05796057730902</v>
      </c>
      <c r="H1349" s="99">
        <v>0</v>
      </c>
      <c r="I1349" s="99">
        <v>0</v>
      </c>
      <c r="J1349" s="99">
        <v>9197.1617802381497</v>
      </c>
      <c r="K1349" s="99">
        <v>176.29248557984801</v>
      </c>
      <c r="L1349" s="99">
        <v>3302.4353813529001</v>
      </c>
      <c r="M1349" s="99">
        <v>15915.109498024</v>
      </c>
      <c r="N1349" s="99">
        <v>5777.4640555381802</v>
      </c>
      <c r="O1349" s="99">
        <v>9768.6854578256607</v>
      </c>
      <c r="P1349" s="99">
        <v>0</v>
      </c>
      <c r="Q1349" s="99">
        <v>1809.5723970383399</v>
      </c>
      <c r="R1349" s="99">
        <v>329.09111353009899</v>
      </c>
      <c r="S1349" s="99">
        <v>0</v>
      </c>
      <c r="T1349" s="99">
        <v>89.265566917136297</v>
      </c>
      <c r="U1349" s="99">
        <v>9376.80382442474</v>
      </c>
      <c r="V1349" s="99">
        <v>1382042.820755</v>
      </c>
      <c r="W1349" s="99">
        <v>0</v>
      </c>
      <c r="X1349" s="99">
        <v>938958.35376739502</v>
      </c>
      <c r="Y1349" s="99">
        <v>850366.02208709705</v>
      </c>
      <c r="Z1349" s="99">
        <v>54164.854852676399</v>
      </c>
      <c r="AA1349" s="99">
        <v>0</v>
      </c>
      <c r="AB1349" s="99">
        <v>0</v>
      </c>
      <c r="AC1349" s="99">
        <v>3008304.82952881</v>
      </c>
      <c r="AD1349" s="99">
        <v>15484.9107129574</v>
      </c>
      <c r="AE1349" s="99">
        <v>136031.10258674601</v>
      </c>
      <c r="AF1349" s="99">
        <v>751310.87535858201</v>
      </c>
      <c r="AG1349" s="99">
        <v>772086.205078125</v>
      </c>
      <c r="AH1349" s="99">
        <v>457274.68089294399</v>
      </c>
      <c r="AI1349" s="99">
        <v>0</v>
      </c>
      <c r="AJ1349" s="99">
        <v>207666.46842575099</v>
      </c>
      <c r="AK1349" s="99">
        <v>44216.564774513201</v>
      </c>
      <c r="AL1349" s="99">
        <v>0</v>
      </c>
      <c r="AM1349" s="99">
        <v>11010.189791083299</v>
      </c>
      <c r="AN1349" s="99">
        <v>3024503.1802978502</v>
      </c>
      <c r="AO1349" s="99">
        <v>11373124.563964801</v>
      </c>
      <c r="AP1349" s="99">
        <v>0</v>
      </c>
      <c r="AQ1349" s="99">
        <v>7260339.2043457003</v>
      </c>
      <c r="AR1349" s="99">
        <v>6553524.6504516602</v>
      </c>
      <c r="AS1349" s="99">
        <v>426304.13879394502</v>
      </c>
      <c r="AT1349" s="99">
        <v>0</v>
      </c>
      <c r="AU1349" s="99">
        <v>0</v>
      </c>
      <c r="AV1349" s="99">
        <v>8169540.2094116202</v>
      </c>
      <c r="AW1349" s="99">
        <v>45554.5126791</v>
      </c>
      <c r="AX1349" s="99">
        <v>1179972.1955719001</v>
      </c>
      <c r="AY1349" s="99">
        <v>6254742.4571533203</v>
      </c>
      <c r="AZ1349" s="99">
        <v>5907748.7290649395</v>
      </c>
      <c r="BA1349" s="99">
        <v>3722688.5260925302</v>
      </c>
      <c r="BB1349" s="99">
        <v>0</v>
      </c>
      <c r="BC1349" s="99">
        <v>1643860.0621490499</v>
      </c>
      <c r="BD1349" s="99">
        <v>339942.648097992</v>
      </c>
      <c r="BE1349" s="99">
        <v>0</v>
      </c>
      <c r="BF1349" s="99">
        <v>88400.917032241807</v>
      </c>
      <c r="BG1349" s="99">
        <v>8201677.3775634803</v>
      </c>
      <c r="BH1349" s="99">
        <v>2984833.6528625502</v>
      </c>
      <c r="BI1349" s="99">
        <v>0</v>
      </c>
      <c r="BJ1349" s="99">
        <v>2592904.6632690402</v>
      </c>
      <c r="BK1349" s="99">
        <v>2331613.7275695801</v>
      </c>
      <c r="BL1349" s="99">
        <v>0</v>
      </c>
      <c r="BM1349" s="99">
        <v>0</v>
      </c>
      <c r="BN1349" s="99">
        <v>0</v>
      </c>
      <c r="BO1349" s="99">
        <v>0</v>
      </c>
      <c r="BP1349" s="99">
        <v>0</v>
      </c>
      <c r="BQ1349" s="99">
        <v>0</v>
      </c>
      <c r="BR1349" s="99">
        <v>1987512.2634429899</v>
      </c>
      <c r="BS1349" s="99">
        <v>2182589.42614746</v>
      </c>
      <c r="BT1349" s="99">
        <v>724349.61592865002</v>
      </c>
      <c r="BU1349" s="99">
        <v>0</v>
      </c>
      <c r="BV1349" s="99">
        <v>687070.98793792701</v>
      </c>
      <c r="BW1349" s="99">
        <v>39068.861157417297</v>
      </c>
      <c r="BX1349" s="99">
        <v>0</v>
      </c>
      <c r="BY1349" s="99">
        <v>0</v>
      </c>
      <c r="BZ1349" s="99">
        <v>0</v>
      </c>
      <c r="CA1349" s="99">
        <v>36119.443309307098</v>
      </c>
      <c r="CB1349" s="99">
        <v>2323754.0788879399</v>
      </c>
      <c r="CC1349" s="99">
        <v>18678752.502197299</v>
      </c>
      <c r="CD1349" s="99">
        <v>5591615.8912353497</v>
      </c>
      <c r="CE1349" s="99">
        <v>401.548008613288</v>
      </c>
      <c r="CF1349" s="99">
        <v>55039.122924804702</v>
      </c>
      <c r="CG1349" s="99">
        <v>427029.70465087902</v>
      </c>
      <c r="CH1349" s="99">
        <v>0</v>
      </c>
      <c r="CI1349" s="99">
        <v>36518.858606338501</v>
      </c>
      <c r="CJ1349" s="99">
        <v>2378319.7203064002</v>
      </c>
      <c r="CK1349" s="99">
        <v>19103121.833984401</v>
      </c>
      <c r="CL1349" s="99">
        <v>5634414.2011718797</v>
      </c>
      <c r="CM1349" s="166">
        <v>45821.119848728202</v>
      </c>
      <c r="CN1349" s="166">
        <v>5409311.21630859</v>
      </c>
      <c r="CO1349" s="166">
        <v>27296310.8742676</v>
      </c>
      <c r="CP1349" s="99">
        <v>5634414.2011718797</v>
      </c>
      <c r="CQ1349" s="99">
        <v>0</v>
      </c>
      <c r="CR1349" s="99">
        <v>0</v>
      </c>
      <c r="CS1349" s="99">
        <v>0</v>
      </c>
      <c r="CT1349" s="99">
        <v>0</v>
      </c>
      <c r="CU1349" s="98">
        <v>11712.717906182001</v>
      </c>
      <c r="CV1349" s="98">
        <v>9530.6914416060008</v>
      </c>
      <c r="CW1349" s="98">
        <v>2378793.2018127446</v>
      </c>
      <c r="CX1349" s="98">
        <v>19105782.206848178</v>
      </c>
    </row>
    <row r="1350" spans="1:102" x14ac:dyDescent="0.2">
      <c r="A1350" s="98" t="s">
        <v>72</v>
      </c>
      <c r="B1350" s="100">
        <v>40330</v>
      </c>
      <c r="C1350" s="99">
        <v>24751.397961854898</v>
      </c>
      <c r="D1350" s="99">
        <v>0</v>
      </c>
      <c r="E1350" s="99">
        <v>11395.610180735601</v>
      </c>
      <c r="F1350" s="99">
        <v>10506.6420958042</v>
      </c>
      <c r="G1350" s="99">
        <v>401.95669273659598</v>
      </c>
      <c r="H1350" s="99">
        <v>0</v>
      </c>
      <c r="I1350" s="99">
        <v>0</v>
      </c>
      <c r="J1350" s="99">
        <v>9265.7178616523706</v>
      </c>
      <c r="K1350" s="99">
        <v>154.75526331737601</v>
      </c>
      <c r="L1350" s="99">
        <v>3359.2816218733801</v>
      </c>
      <c r="M1350" s="99">
        <v>15901.7244285345</v>
      </c>
      <c r="N1350" s="99">
        <v>5814.2292618751499</v>
      </c>
      <c r="O1350" s="99">
        <v>9843.8903946876508</v>
      </c>
      <c r="P1350" s="99">
        <v>0</v>
      </c>
      <c r="Q1350" s="99">
        <v>1812.88196495175</v>
      </c>
      <c r="R1350" s="99">
        <v>325.930809736252</v>
      </c>
      <c r="S1350" s="99">
        <v>0</v>
      </c>
      <c r="T1350" s="99">
        <v>84.720498729497194</v>
      </c>
      <c r="U1350" s="99">
        <v>9404.8230935335196</v>
      </c>
      <c r="V1350" s="99">
        <v>1389026.1191406299</v>
      </c>
      <c r="W1350" s="99">
        <v>0</v>
      </c>
      <c r="X1350" s="99">
        <v>919879.75881195103</v>
      </c>
      <c r="Y1350" s="99">
        <v>833601.715675354</v>
      </c>
      <c r="Z1350" s="99">
        <v>54151.667215347297</v>
      </c>
      <c r="AA1350" s="99">
        <v>0</v>
      </c>
      <c r="AB1350" s="99">
        <v>0</v>
      </c>
      <c r="AC1350" s="99">
        <v>3026648.9632873498</v>
      </c>
      <c r="AD1350" s="99">
        <v>14076.752161145199</v>
      </c>
      <c r="AE1350" s="99">
        <v>134509.43017196699</v>
      </c>
      <c r="AF1350" s="99">
        <v>748150.27233886695</v>
      </c>
      <c r="AG1350" s="99">
        <v>767930.87911987305</v>
      </c>
      <c r="AH1350" s="99">
        <v>459208.67493057298</v>
      </c>
      <c r="AI1350" s="99">
        <v>0</v>
      </c>
      <c r="AJ1350" s="99">
        <v>209200.85682106001</v>
      </c>
      <c r="AK1350" s="99">
        <v>43751.007486820199</v>
      </c>
      <c r="AL1350" s="99">
        <v>0</v>
      </c>
      <c r="AM1350" s="99">
        <v>11017.0127673149</v>
      </c>
      <c r="AN1350" s="99">
        <v>3025039.5870666499</v>
      </c>
      <c r="AO1350" s="99">
        <v>11503745.4533691</v>
      </c>
      <c r="AP1350" s="99">
        <v>0</v>
      </c>
      <c r="AQ1350" s="99">
        <v>7149457.6048584003</v>
      </c>
      <c r="AR1350" s="99">
        <v>6450182.22412109</v>
      </c>
      <c r="AS1350" s="99">
        <v>429033.938518524</v>
      </c>
      <c r="AT1350" s="99">
        <v>0</v>
      </c>
      <c r="AU1350" s="99">
        <v>0</v>
      </c>
      <c r="AV1350" s="99">
        <v>8253114.1636352502</v>
      </c>
      <c r="AW1350" s="99">
        <v>41546.455360412598</v>
      </c>
      <c r="AX1350" s="99">
        <v>1168522.35812378</v>
      </c>
      <c r="AY1350" s="99">
        <v>6247179.9091186495</v>
      </c>
      <c r="AZ1350" s="99">
        <v>5898215.2438964797</v>
      </c>
      <c r="BA1350" s="99">
        <v>3752119.51104736</v>
      </c>
      <c r="BB1350" s="99">
        <v>0</v>
      </c>
      <c r="BC1350" s="99">
        <v>1661184.5489044201</v>
      </c>
      <c r="BD1350" s="99">
        <v>338728.60307693499</v>
      </c>
      <c r="BE1350" s="99">
        <v>0</v>
      </c>
      <c r="BF1350" s="99">
        <v>86314.555282592803</v>
      </c>
      <c r="BG1350" s="99">
        <v>8263463.5286254901</v>
      </c>
      <c r="BH1350" s="99">
        <v>3052863.1948852502</v>
      </c>
      <c r="BI1350" s="99">
        <v>0</v>
      </c>
      <c r="BJ1350" s="99">
        <v>2573201.5511169401</v>
      </c>
      <c r="BK1350" s="99">
        <v>2299832.3939514202</v>
      </c>
      <c r="BL1350" s="99">
        <v>0</v>
      </c>
      <c r="BM1350" s="99">
        <v>0</v>
      </c>
      <c r="BN1350" s="99">
        <v>0</v>
      </c>
      <c r="BO1350" s="99">
        <v>0</v>
      </c>
      <c r="BP1350" s="99">
        <v>0</v>
      </c>
      <c r="BQ1350" s="99">
        <v>0</v>
      </c>
      <c r="BR1350" s="99">
        <v>2000380.76202393</v>
      </c>
      <c r="BS1350" s="99">
        <v>2180481.7213745099</v>
      </c>
      <c r="BT1350" s="99">
        <v>730140.76095581101</v>
      </c>
      <c r="BU1350" s="99">
        <v>0</v>
      </c>
      <c r="BV1350" s="99">
        <v>706564.407371521</v>
      </c>
      <c r="BW1350" s="99">
        <v>39509.668154239698</v>
      </c>
      <c r="BX1350" s="99">
        <v>0</v>
      </c>
      <c r="BY1350" s="99">
        <v>0</v>
      </c>
      <c r="BZ1350" s="99">
        <v>0</v>
      </c>
      <c r="CA1350" s="99">
        <v>36146.953930854797</v>
      </c>
      <c r="CB1350" s="99">
        <v>2310562.5837707501</v>
      </c>
      <c r="CC1350" s="99">
        <v>18668315.25</v>
      </c>
      <c r="CD1350" s="99">
        <v>5619566.2537231399</v>
      </c>
      <c r="CE1350" s="99">
        <v>403.89453964307899</v>
      </c>
      <c r="CF1350" s="99">
        <v>55233.316020965598</v>
      </c>
      <c r="CG1350" s="99">
        <v>431310.84936523403</v>
      </c>
      <c r="CH1350" s="99">
        <v>0</v>
      </c>
      <c r="CI1350" s="99">
        <v>36551.503098011002</v>
      </c>
      <c r="CJ1350" s="99">
        <v>2365338.5802002</v>
      </c>
      <c r="CK1350" s="99">
        <v>19097438.9602051</v>
      </c>
      <c r="CL1350" s="99">
        <v>5662052.7879028302</v>
      </c>
      <c r="CM1350" s="166">
        <v>45889.5014839172</v>
      </c>
      <c r="CN1350" s="166">
        <v>5394884.5432739304</v>
      </c>
      <c r="CO1350" s="166">
        <v>27369018.994140599</v>
      </c>
      <c r="CP1350" s="99">
        <v>5662052.7879028302</v>
      </c>
      <c r="CQ1350" s="99">
        <v>0</v>
      </c>
      <c r="CR1350" s="99">
        <v>0</v>
      </c>
      <c r="CS1350" s="99">
        <v>0</v>
      </c>
      <c r="CT1350" s="99">
        <v>0</v>
      </c>
      <c r="CU1350" s="98">
        <v>11530.152807345999</v>
      </c>
      <c r="CV1350" s="98">
        <v>9605.0468675409993</v>
      </c>
      <c r="CW1350" s="98">
        <v>2365795.8997917157</v>
      </c>
      <c r="CX1350" s="98">
        <v>19099626.099365234</v>
      </c>
    </row>
    <row r="1351" spans="1:102" x14ac:dyDescent="0.2">
      <c r="A1351" s="98" t="s">
        <v>72</v>
      </c>
      <c r="B1351" s="100">
        <v>40422</v>
      </c>
      <c r="C1351" s="99">
        <v>24746.6957170963</v>
      </c>
      <c r="D1351" s="99">
        <v>0</v>
      </c>
      <c r="E1351" s="99">
        <v>11196.327104330099</v>
      </c>
      <c r="F1351" s="99">
        <v>10353.4783498049</v>
      </c>
      <c r="G1351" s="99">
        <v>395.59035397693498</v>
      </c>
      <c r="H1351" s="99">
        <v>0</v>
      </c>
      <c r="I1351" s="99">
        <v>0</v>
      </c>
      <c r="J1351" s="99">
        <v>9269.4745272397995</v>
      </c>
      <c r="K1351" s="99">
        <v>131.65289305895601</v>
      </c>
      <c r="L1351" s="99">
        <v>3293.4684495925899</v>
      </c>
      <c r="M1351" s="99">
        <v>15823.1904430389</v>
      </c>
      <c r="N1351" s="99">
        <v>5798.8674562573397</v>
      </c>
      <c r="O1351" s="99">
        <v>9789.2263454198801</v>
      </c>
      <c r="P1351" s="99">
        <v>0</v>
      </c>
      <c r="Q1351" s="99">
        <v>1788.9852724224299</v>
      </c>
      <c r="R1351" s="99">
        <v>334.76776630058902</v>
      </c>
      <c r="S1351" s="99">
        <v>0</v>
      </c>
      <c r="T1351" s="99">
        <v>73.358800828456907</v>
      </c>
      <c r="U1351" s="99">
        <v>9402.6517397165298</v>
      </c>
      <c r="V1351" s="99">
        <v>1385436.9445190399</v>
      </c>
      <c r="W1351" s="99">
        <v>0</v>
      </c>
      <c r="X1351" s="99">
        <v>915509.28330230701</v>
      </c>
      <c r="Y1351" s="99">
        <v>829685.37064361596</v>
      </c>
      <c r="Z1351" s="99">
        <v>52817.261012077302</v>
      </c>
      <c r="AA1351" s="99">
        <v>0</v>
      </c>
      <c r="AB1351" s="99">
        <v>0</v>
      </c>
      <c r="AC1351" s="99">
        <v>3028793.1446227999</v>
      </c>
      <c r="AD1351" s="99">
        <v>10125.816792845701</v>
      </c>
      <c r="AE1351" s="99">
        <v>130684.79539299</v>
      </c>
      <c r="AF1351" s="99">
        <v>748487.82146453904</v>
      </c>
      <c r="AG1351" s="99">
        <v>763547.59471130394</v>
      </c>
      <c r="AH1351" s="99">
        <v>453265.666194916</v>
      </c>
      <c r="AI1351" s="99">
        <v>0</v>
      </c>
      <c r="AJ1351" s="99">
        <v>206540.81611442601</v>
      </c>
      <c r="AK1351" s="99">
        <v>42334.640203952797</v>
      </c>
      <c r="AL1351" s="99">
        <v>0</v>
      </c>
      <c r="AM1351" s="99">
        <v>10005.896727562</v>
      </c>
      <c r="AN1351" s="99">
        <v>3041132.7309570299</v>
      </c>
      <c r="AO1351" s="99">
        <v>11540206.7412109</v>
      </c>
      <c r="AP1351" s="99">
        <v>0</v>
      </c>
      <c r="AQ1351" s="99">
        <v>7063645.8093872098</v>
      </c>
      <c r="AR1351" s="99">
        <v>6397137.4131469699</v>
      </c>
      <c r="AS1351" s="99">
        <v>415655.84973144502</v>
      </c>
      <c r="AT1351" s="99">
        <v>0</v>
      </c>
      <c r="AU1351" s="99">
        <v>0</v>
      </c>
      <c r="AV1351" s="99">
        <v>8301466.1279296903</v>
      </c>
      <c r="AW1351" s="99">
        <v>30064.8816506863</v>
      </c>
      <c r="AX1351" s="99">
        <v>1128703.7789459201</v>
      </c>
      <c r="AY1351" s="99">
        <v>6243768.9313354502</v>
      </c>
      <c r="AZ1351" s="99">
        <v>5876621.9430542002</v>
      </c>
      <c r="BA1351" s="99">
        <v>3700780.6013183598</v>
      </c>
      <c r="BB1351" s="99">
        <v>0</v>
      </c>
      <c r="BC1351" s="99">
        <v>1632643.3427124</v>
      </c>
      <c r="BD1351" s="99">
        <v>334395.63465881301</v>
      </c>
      <c r="BE1351" s="99">
        <v>0</v>
      </c>
      <c r="BF1351" s="99">
        <v>80929.899834632903</v>
      </c>
      <c r="BG1351" s="99">
        <v>8336302.6318359403</v>
      </c>
      <c r="BH1351" s="99">
        <v>3022548.7291259798</v>
      </c>
      <c r="BI1351" s="99">
        <v>0</v>
      </c>
      <c r="BJ1351" s="99">
        <v>2551056.9297485398</v>
      </c>
      <c r="BK1351" s="99">
        <v>2279606.41879272</v>
      </c>
      <c r="BL1351" s="99">
        <v>0</v>
      </c>
      <c r="BM1351" s="99">
        <v>0</v>
      </c>
      <c r="BN1351" s="99">
        <v>0</v>
      </c>
      <c r="BO1351" s="99">
        <v>0</v>
      </c>
      <c r="BP1351" s="99">
        <v>0</v>
      </c>
      <c r="BQ1351" s="99">
        <v>0</v>
      </c>
      <c r="BR1351" s="99">
        <v>1998163.0798492399</v>
      </c>
      <c r="BS1351" s="99">
        <v>2172075.88198853</v>
      </c>
      <c r="BT1351" s="99">
        <v>719854.36496734596</v>
      </c>
      <c r="BU1351" s="99">
        <v>0</v>
      </c>
      <c r="BV1351" s="99">
        <v>700798.75836944603</v>
      </c>
      <c r="BW1351" s="99">
        <v>37995.489151000998</v>
      </c>
      <c r="BX1351" s="99">
        <v>0</v>
      </c>
      <c r="BY1351" s="99">
        <v>0</v>
      </c>
      <c r="BZ1351" s="99">
        <v>0</v>
      </c>
      <c r="CA1351" s="99">
        <v>35993.638039112098</v>
      </c>
      <c r="CB1351" s="99">
        <v>2300054.0393981901</v>
      </c>
      <c r="CC1351" s="99">
        <v>18589379.467041001</v>
      </c>
      <c r="CD1351" s="99">
        <v>5575338.3743286096</v>
      </c>
      <c r="CE1351" s="99">
        <v>396.12763896957</v>
      </c>
      <c r="CF1351" s="99">
        <v>52658.524847984299</v>
      </c>
      <c r="CG1351" s="99">
        <v>414947.04946517898</v>
      </c>
      <c r="CH1351" s="99">
        <v>0</v>
      </c>
      <c r="CI1351" s="99">
        <v>36390.755447387703</v>
      </c>
      <c r="CJ1351" s="99">
        <v>2352919.5016784701</v>
      </c>
      <c r="CK1351" s="99">
        <v>19004039.326660201</v>
      </c>
      <c r="CL1351" s="99">
        <v>5609863.8580932599</v>
      </c>
      <c r="CM1351" s="166">
        <v>45734.197391510002</v>
      </c>
      <c r="CN1351" s="166">
        <v>5391149.6756591797</v>
      </c>
      <c r="CO1351" s="166">
        <v>27349377.0151367</v>
      </c>
      <c r="CP1351" s="99">
        <v>5609863.8580932599</v>
      </c>
      <c r="CQ1351" s="99">
        <v>0</v>
      </c>
      <c r="CR1351" s="99">
        <v>0</v>
      </c>
      <c r="CS1351" s="99">
        <v>0</v>
      </c>
      <c r="CT1351" s="99">
        <v>0</v>
      </c>
      <c r="CU1351" s="98">
        <v>11339.501057281999</v>
      </c>
      <c r="CV1351" s="98">
        <v>9612.6482543399998</v>
      </c>
      <c r="CW1351" s="98">
        <v>2352712.5642461744</v>
      </c>
      <c r="CX1351" s="98">
        <v>19004326.51650618</v>
      </c>
    </row>
    <row r="1352" spans="1:102" x14ac:dyDescent="0.2">
      <c r="A1352" s="98" t="s">
        <v>72</v>
      </c>
      <c r="B1352" s="100">
        <v>40513</v>
      </c>
      <c r="C1352" s="99">
        <v>24538.897295236598</v>
      </c>
      <c r="D1352" s="99">
        <v>0</v>
      </c>
      <c r="E1352" s="99">
        <v>11052.1251038313</v>
      </c>
      <c r="F1352" s="99">
        <v>10195.2109767199</v>
      </c>
      <c r="G1352" s="99">
        <v>399.00596184283501</v>
      </c>
      <c r="H1352" s="99">
        <v>0</v>
      </c>
      <c r="I1352" s="99">
        <v>0</v>
      </c>
      <c r="J1352" s="99">
        <v>9323.2458554506302</v>
      </c>
      <c r="K1352" s="99">
        <v>112.252475024201</v>
      </c>
      <c r="L1352" s="99">
        <v>4266.2389672994595</v>
      </c>
      <c r="M1352" s="99">
        <v>15588.260928034801</v>
      </c>
      <c r="N1352" s="99">
        <v>5763.6000002026603</v>
      </c>
      <c r="O1352" s="99">
        <v>9635.9508485794104</v>
      </c>
      <c r="P1352" s="99">
        <v>0</v>
      </c>
      <c r="Q1352" s="99">
        <v>1774.2017165571499</v>
      </c>
      <c r="R1352" s="99">
        <v>331.11206469684799</v>
      </c>
      <c r="S1352" s="99">
        <v>0</v>
      </c>
      <c r="T1352" s="99">
        <v>88.335783704183996</v>
      </c>
      <c r="U1352" s="99">
        <v>9443.5116006135904</v>
      </c>
      <c r="V1352" s="99">
        <v>1372698.5578308101</v>
      </c>
      <c r="W1352" s="99">
        <v>0</v>
      </c>
      <c r="X1352" s="99">
        <v>886604.91166687</v>
      </c>
      <c r="Y1352" s="99">
        <v>804547.70056915295</v>
      </c>
      <c r="Z1352" s="99">
        <v>51710.271623134598</v>
      </c>
      <c r="AA1352" s="99">
        <v>0</v>
      </c>
      <c r="AB1352" s="99">
        <v>0</v>
      </c>
      <c r="AC1352" s="99">
        <v>3023305.6288757301</v>
      </c>
      <c r="AD1352" s="99">
        <v>8034.1987182497996</v>
      </c>
      <c r="AE1352" s="99">
        <v>149563.91664504999</v>
      </c>
      <c r="AF1352" s="99">
        <v>743228.24735259998</v>
      </c>
      <c r="AG1352" s="99">
        <v>748399.73220062302</v>
      </c>
      <c r="AH1352" s="99">
        <v>419734.231250763</v>
      </c>
      <c r="AI1352" s="99">
        <v>0</v>
      </c>
      <c r="AJ1352" s="99">
        <v>198121.75888824501</v>
      </c>
      <c r="AK1352" s="99">
        <v>40651.2037100792</v>
      </c>
      <c r="AL1352" s="99">
        <v>0</v>
      </c>
      <c r="AM1352" s="99">
        <v>9950.8864760398901</v>
      </c>
      <c r="AN1352" s="99">
        <v>3029670.0989074698</v>
      </c>
      <c r="AO1352" s="99">
        <v>11489549.9108887</v>
      </c>
      <c r="AP1352" s="99">
        <v>0</v>
      </c>
      <c r="AQ1352" s="99">
        <v>6898340.9400634803</v>
      </c>
      <c r="AR1352" s="99">
        <v>6251073.84228516</v>
      </c>
      <c r="AS1352" s="99">
        <v>409862.71637725801</v>
      </c>
      <c r="AT1352" s="99">
        <v>0</v>
      </c>
      <c r="AU1352" s="99">
        <v>0</v>
      </c>
      <c r="AV1352" s="99">
        <v>8388259.23193359</v>
      </c>
      <c r="AW1352" s="99">
        <v>24133.514291048101</v>
      </c>
      <c r="AX1352" s="99">
        <v>1306832.26416016</v>
      </c>
      <c r="AY1352" s="99">
        <v>6247993.3158569299</v>
      </c>
      <c r="AZ1352" s="99">
        <v>5809936.7796020498</v>
      </c>
      <c r="BA1352" s="99">
        <v>3460228.4623718299</v>
      </c>
      <c r="BB1352" s="99">
        <v>0</v>
      </c>
      <c r="BC1352" s="99">
        <v>1576633.8435821501</v>
      </c>
      <c r="BD1352" s="99">
        <v>322657.38200378401</v>
      </c>
      <c r="BE1352" s="99">
        <v>0</v>
      </c>
      <c r="BF1352" s="99">
        <v>81623.643203735395</v>
      </c>
      <c r="BG1352" s="99">
        <v>8412561.5992431603</v>
      </c>
      <c r="BH1352" s="99">
        <v>2992342.1624755901</v>
      </c>
      <c r="BI1352" s="99">
        <v>0</v>
      </c>
      <c r="BJ1352" s="99">
        <v>2510355.1389160198</v>
      </c>
      <c r="BK1352" s="99">
        <v>2231626.6658020001</v>
      </c>
      <c r="BL1352" s="99">
        <v>0</v>
      </c>
      <c r="BM1352" s="99">
        <v>0</v>
      </c>
      <c r="BN1352" s="99">
        <v>0</v>
      </c>
      <c r="BO1352" s="99">
        <v>0</v>
      </c>
      <c r="BP1352" s="99">
        <v>0</v>
      </c>
      <c r="BQ1352" s="99">
        <v>0</v>
      </c>
      <c r="BR1352" s="99">
        <v>1988327.62965393</v>
      </c>
      <c r="BS1352" s="99">
        <v>2149199.0365905799</v>
      </c>
      <c r="BT1352" s="99">
        <v>673254.83252716099</v>
      </c>
      <c r="BU1352" s="99">
        <v>0</v>
      </c>
      <c r="BV1352" s="99">
        <v>681363.84381103504</v>
      </c>
      <c r="BW1352" s="99">
        <v>35118.506489753701</v>
      </c>
      <c r="BX1352" s="99">
        <v>0</v>
      </c>
      <c r="BY1352" s="99">
        <v>0</v>
      </c>
      <c r="BZ1352" s="99">
        <v>0</v>
      </c>
      <c r="CA1352" s="99">
        <v>35550.7389249802</v>
      </c>
      <c r="CB1352" s="99">
        <v>2259425.0730896001</v>
      </c>
      <c r="CC1352" s="99">
        <v>18396400.816406298</v>
      </c>
      <c r="CD1352" s="99">
        <v>5501653.1408081101</v>
      </c>
      <c r="CE1352" s="99">
        <v>395.17562023922801</v>
      </c>
      <c r="CF1352" s="99">
        <v>51166.438688754999</v>
      </c>
      <c r="CG1352" s="99">
        <v>407875.09059524501</v>
      </c>
      <c r="CH1352" s="99">
        <v>0</v>
      </c>
      <c r="CI1352" s="99">
        <v>35947.924195289597</v>
      </c>
      <c r="CJ1352" s="99">
        <v>2310687.8704833998</v>
      </c>
      <c r="CK1352" s="99">
        <v>18807093.042968798</v>
      </c>
      <c r="CL1352" s="99">
        <v>5531862.2437744103</v>
      </c>
      <c r="CM1352" s="166">
        <v>45354.579784393303</v>
      </c>
      <c r="CN1352" s="166">
        <v>5337488.6152954102</v>
      </c>
      <c r="CO1352" s="166">
        <v>27210319.245849598</v>
      </c>
      <c r="CP1352" s="99">
        <v>5531862.2437744103</v>
      </c>
      <c r="CQ1352" s="99">
        <v>0</v>
      </c>
      <c r="CR1352" s="99">
        <v>0</v>
      </c>
      <c r="CS1352" s="99">
        <v>0</v>
      </c>
      <c r="CT1352" s="99">
        <v>0</v>
      </c>
      <c r="CU1352" s="98">
        <v>11173.537292186</v>
      </c>
      <c r="CV1352" s="98">
        <v>9665.735354552</v>
      </c>
      <c r="CW1352" s="98">
        <v>2310591.5117783551</v>
      </c>
      <c r="CX1352" s="98">
        <v>18804275.907001544</v>
      </c>
    </row>
    <row r="1353" spans="1:102" x14ac:dyDescent="0.2">
      <c r="A1353" s="98" t="s">
        <v>72</v>
      </c>
      <c r="B1353" s="100">
        <v>40603</v>
      </c>
      <c r="C1353" s="99">
        <v>24558.080255508401</v>
      </c>
      <c r="D1353" s="99">
        <v>0</v>
      </c>
      <c r="E1353" s="99">
        <v>10863.841049552</v>
      </c>
      <c r="F1353" s="99">
        <v>10008.9501638412</v>
      </c>
      <c r="G1353" s="99">
        <v>399.09968743845798</v>
      </c>
      <c r="H1353" s="99">
        <v>0</v>
      </c>
      <c r="I1353" s="99">
        <v>0</v>
      </c>
      <c r="J1353" s="99">
        <v>9380.4810835123099</v>
      </c>
      <c r="K1353" s="99">
        <v>104.098529857583</v>
      </c>
      <c r="L1353" s="99">
        <v>12177.647092104</v>
      </c>
      <c r="M1353" s="99">
        <v>15595.2400686741</v>
      </c>
      <c r="N1353" s="99">
        <v>5761.7844544649097</v>
      </c>
      <c r="O1353" s="99">
        <v>0</v>
      </c>
      <c r="P1353" s="99">
        <v>0</v>
      </c>
      <c r="Q1353" s="99">
        <v>1770.05572992563</v>
      </c>
      <c r="R1353" s="99">
        <v>0</v>
      </c>
      <c r="S1353" s="99">
        <v>0</v>
      </c>
      <c r="T1353" s="99">
        <v>395.06467480957502</v>
      </c>
      <c r="U1353" s="99">
        <v>9487.7852900028192</v>
      </c>
      <c r="V1353" s="99">
        <v>1362829.84257507</v>
      </c>
      <c r="W1353" s="99">
        <v>0</v>
      </c>
      <c r="X1353" s="99">
        <v>881531.56060028099</v>
      </c>
      <c r="Y1353" s="99">
        <v>798687.16884613002</v>
      </c>
      <c r="Z1353" s="99">
        <v>51950.791131973303</v>
      </c>
      <c r="AA1353" s="99">
        <v>0</v>
      </c>
      <c r="AB1353" s="99">
        <v>0</v>
      </c>
      <c r="AC1353" s="99">
        <v>3055507.8686828599</v>
      </c>
      <c r="AD1353" s="99">
        <v>7424.9643533825902</v>
      </c>
      <c r="AE1353" s="99">
        <v>568322.57813262905</v>
      </c>
      <c r="AF1353" s="99">
        <v>740252.81388855004</v>
      </c>
      <c r="AG1353" s="99">
        <v>735309.33734893799</v>
      </c>
      <c r="AH1353" s="99">
        <v>0</v>
      </c>
      <c r="AI1353" s="99">
        <v>0</v>
      </c>
      <c r="AJ1353" s="99">
        <v>199963.93223762501</v>
      </c>
      <c r="AK1353" s="99">
        <v>0</v>
      </c>
      <c r="AL1353" s="99">
        <v>0</v>
      </c>
      <c r="AM1353" s="99">
        <v>52702.504587173498</v>
      </c>
      <c r="AN1353" s="99">
        <v>3053125.93603516</v>
      </c>
      <c r="AO1353" s="99">
        <v>11524130.0629883</v>
      </c>
      <c r="AP1353" s="99">
        <v>0</v>
      </c>
      <c r="AQ1353" s="99">
        <v>6854032.8364257803</v>
      </c>
      <c r="AR1353" s="99">
        <v>6190101.2977294903</v>
      </c>
      <c r="AS1353" s="99">
        <v>418189.93782424898</v>
      </c>
      <c r="AT1353" s="99">
        <v>0</v>
      </c>
      <c r="AU1353" s="99">
        <v>0</v>
      </c>
      <c r="AV1353" s="99">
        <v>8545737.2679443397</v>
      </c>
      <c r="AW1353" s="99">
        <v>22471.987446069699</v>
      </c>
      <c r="AX1353" s="99">
        <v>4814583.5732421903</v>
      </c>
      <c r="AY1353" s="99">
        <v>6269808.9287109403</v>
      </c>
      <c r="AZ1353" s="99">
        <v>5712453.4430542002</v>
      </c>
      <c r="BA1353" s="99">
        <v>0</v>
      </c>
      <c r="BB1353" s="99">
        <v>0</v>
      </c>
      <c r="BC1353" s="99">
        <v>1605059.0791168199</v>
      </c>
      <c r="BD1353" s="99">
        <v>0</v>
      </c>
      <c r="BE1353" s="99">
        <v>0</v>
      </c>
      <c r="BF1353" s="99">
        <v>415351.10821533197</v>
      </c>
      <c r="BG1353" s="99">
        <v>8552241.5682372991</v>
      </c>
      <c r="BH1353" s="99">
        <v>2390703.1348877</v>
      </c>
      <c r="BI1353" s="99">
        <v>0</v>
      </c>
      <c r="BJ1353" s="99">
        <v>2395468.1955261198</v>
      </c>
      <c r="BK1353" s="99">
        <v>2177921.6304626502</v>
      </c>
      <c r="BL1353" s="99">
        <v>0</v>
      </c>
      <c r="BM1353" s="99">
        <v>0</v>
      </c>
      <c r="BN1353" s="99">
        <v>0</v>
      </c>
      <c r="BO1353" s="99">
        <v>0</v>
      </c>
      <c r="BP1353" s="99">
        <v>0</v>
      </c>
      <c r="BQ1353" s="99">
        <v>0</v>
      </c>
      <c r="BR1353" s="99">
        <v>1987646.8300018299</v>
      </c>
      <c r="BS1353" s="99">
        <v>2111032.6801147498</v>
      </c>
      <c r="BT1353" s="99">
        <v>0</v>
      </c>
      <c r="BU1353" s="99">
        <v>0</v>
      </c>
      <c r="BV1353" s="99">
        <v>688904.31292724598</v>
      </c>
      <c r="BW1353" s="99">
        <v>0</v>
      </c>
      <c r="BX1353" s="99">
        <v>0</v>
      </c>
      <c r="BY1353" s="99">
        <v>0</v>
      </c>
      <c r="BZ1353" s="99">
        <v>0</v>
      </c>
      <c r="CA1353" s="99">
        <v>35425.575233936303</v>
      </c>
      <c r="CB1353" s="99">
        <v>2247498.1974792499</v>
      </c>
      <c r="CC1353" s="99">
        <v>18442983.7973633</v>
      </c>
      <c r="CD1353" s="99">
        <v>4789456.1331176804</v>
      </c>
      <c r="CE1353" s="99">
        <v>401.24256687983899</v>
      </c>
      <c r="CF1353" s="99">
        <v>53313.536060810096</v>
      </c>
      <c r="CG1353" s="99">
        <v>419800.480754852</v>
      </c>
      <c r="CH1353" s="99">
        <v>0</v>
      </c>
      <c r="CI1353" s="99">
        <v>35822.3384261131</v>
      </c>
      <c r="CJ1353" s="99">
        <v>2300152.7452087398</v>
      </c>
      <c r="CK1353" s="99">
        <v>18859230.692138702</v>
      </c>
      <c r="CL1353" s="99">
        <v>4796367.87182617</v>
      </c>
      <c r="CM1353" s="166">
        <v>45236.317820072203</v>
      </c>
      <c r="CN1353" s="166">
        <v>5357028.0653686495</v>
      </c>
      <c r="CO1353" s="166">
        <v>27418192.916259799</v>
      </c>
      <c r="CP1353" s="99">
        <v>4796367.87182617</v>
      </c>
      <c r="CQ1353" s="99">
        <v>0</v>
      </c>
      <c r="CR1353" s="99">
        <v>0</v>
      </c>
      <c r="CS1353" s="99">
        <v>0</v>
      </c>
      <c r="CT1353" s="99">
        <v>0</v>
      </c>
      <c r="CU1353" s="98">
        <v>10961.055925444</v>
      </c>
      <c r="CV1353" s="98">
        <v>9728.5204516859994</v>
      </c>
      <c r="CW1353" s="98">
        <v>2300811.73354006</v>
      </c>
      <c r="CX1353" s="98">
        <v>18862784.278118152</v>
      </c>
    </row>
    <row r="1354" spans="1:102" x14ac:dyDescent="0.2">
      <c r="A1354" s="98" t="s">
        <v>72</v>
      </c>
      <c r="B1354" s="100">
        <v>40695</v>
      </c>
      <c r="C1354" s="99">
        <v>24344.149731636</v>
      </c>
      <c r="D1354" s="99">
        <v>0</v>
      </c>
      <c r="E1354" s="99">
        <v>10678.5761018991</v>
      </c>
      <c r="F1354" s="99">
        <v>9864.8686906099301</v>
      </c>
      <c r="G1354" s="99">
        <v>398.20769247040198</v>
      </c>
      <c r="H1354" s="99">
        <v>0</v>
      </c>
      <c r="I1354" s="99">
        <v>0</v>
      </c>
      <c r="J1354" s="99">
        <v>9457.7719354629498</v>
      </c>
      <c r="K1354" s="99">
        <v>88.484714450314598</v>
      </c>
      <c r="L1354" s="99">
        <v>12104.8745120764</v>
      </c>
      <c r="M1354" s="99">
        <v>15464.6024997234</v>
      </c>
      <c r="N1354" s="99">
        <v>5695.5026544928596</v>
      </c>
      <c r="O1354" s="99">
        <v>0</v>
      </c>
      <c r="P1354" s="99">
        <v>0</v>
      </c>
      <c r="Q1354" s="99">
        <v>1725.87022796273</v>
      </c>
      <c r="R1354" s="99">
        <v>0</v>
      </c>
      <c r="S1354" s="99">
        <v>0</v>
      </c>
      <c r="T1354" s="99">
        <v>396.13517573475798</v>
      </c>
      <c r="U1354" s="99">
        <v>9535.9400416612607</v>
      </c>
      <c r="V1354" s="99">
        <v>1346378.52366638</v>
      </c>
      <c r="W1354" s="99">
        <v>0</v>
      </c>
      <c r="X1354" s="99">
        <v>859061.99980163598</v>
      </c>
      <c r="Y1354" s="99">
        <v>782821.072502136</v>
      </c>
      <c r="Z1354" s="99">
        <v>50845.062856674202</v>
      </c>
      <c r="AA1354" s="99">
        <v>0</v>
      </c>
      <c r="AB1354" s="99">
        <v>0</v>
      </c>
      <c r="AC1354" s="99">
        <v>3094357.2463684101</v>
      </c>
      <c r="AD1354" s="99">
        <v>6441.8736897707004</v>
      </c>
      <c r="AE1354" s="99">
        <v>556754.26687622105</v>
      </c>
      <c r="AF1354" s="99">
        <v>736492.62549591099</v>
      </c>
      <c r="AG1354" s="99">
        <v>727737.37797546398</v>
      </c>
      <c r="AH1354" s="99">
        <v>0</v>
      </c>
      <c r="AI1354" s="99">
        <v>0</v>
      </c>
      <c r="AJ1354" s="99">
        <v>191155.31810760501</v>
      </c>
      <c r="AK1354" s="99">
        <v>0</v>
      </c>
      <c r="AL1354" s="99">
        <v>0</v>
      </c>
      <c r="AM1354" s="99">
        <v>50349.055564403498</v>
      </c>
      <c r="AN1354" s="99">
        <v>3091107.0763244601</v>
      </c>
      <c r="AO1354" s="99">
        <v>11450764.9029541</v>
      </c>
      <c r="AP1354" s="99">
        <v>0</v>
      </c>
      <c r="AQ1354" s="99">
        <v>6744418.1815795898</v>
      </c>
      <c r="AR1354" s="99">
        <v>6111390.2070922898</v>
      </c>
      <c r="AS1354" s="99">
        <v>413423.95735931402</v>
      </c>
      <c r="AT1354" s="99">
        <v>0</v>
      </c>
      <c r="AU1354" s="99">
        <v>0</v>
      </c>
      <c r="AV1354" s="99">
        <v>8721942.0815429706</v>
      </c>
      <c r="AW1354" s="99">
        <v>19597.878939390201</v>
      </c>
      <c r="AX1354" s="99">
        <v>4725228.0963745099</v>
      </c>
      <c r="AY1354" s="99">
        <v>6269242.3798828097</v>
      </c>
      <c r="AZ1354" s="99">
        <v>5675593.7717895498</v>
      </c>
      <c r="BA1354" s="99">
        <v>0</v>
      </c>
      <c r="BB1354" s="99">
        <v>0</v>
      </c>
      <c r="BC1354" s="99">
        <v>1539717.5243530299</v>
      </c>
      <c r="BD1354" s="99">
        <v>0</v>
      </c>
      <c r="BE1354" s="99">
        <v>0</v>
      </c>
      <c r="BF1354" s="99">
        <v>405041.99634552002</v>
      </c>
      <c r="BG1354" s="99">
        <v>8699534.26025391</v>
      </c>
      <c r="BH1354" s="99">
        <v>2392699.12530518</v>
      </c>
      <c r="BI1354" s="99">
        <v>0</v>
      </c>
      <c r="BJ1354" s="99">
        <v>2359357.8832702599</v>
      </c>
      <c r="BK1354" s="99">
        <v>2142687.6216430701</v>
      </c>
      <c r="BL1354" s="99">
        <v>0</v>
      </c>
      <c r="BM1354" s="99">
        <v>0</v>
      </c>
      <c r="BN1354" s="99">
        <v>0</v>
      </c>
      <c r="BO1354" s="99">
        <v>0</v>
      </c>
      <c r="BP1354" s="99">
        <v>0</v>
      </c>
      <c r="BQ1354" s="99">
        <v>0</v>
      </c>
      <c r="BR1354" s="99">
        <v>1994836.55160522</v>
      </c>
      <c r="BS1354" s="99">
        <v>2097002.07658386</v>
      </c>
      <c r="BT1354" s="99">
        <v>0</v>
      </c>
      <c r="BU1354" s="99">
        <v>0</v>
      </c>
      <c r="BV1354" s="99">
        <v>672360.50220489502</v>
      </c>
      <c r="BW1354" s="99">
        <v>0</v>
      </c>
      <c r="BX1354" s="99">
        <v>0</v>
      </c>
      <c r="BY1354" s="99">
        <v>0</v>
      </c>
      <c r="BZ1354" s="99">
        <v>0</v>
      </c>
      <c r="CA1354" s="99">
        <v>35027.177989482901</v>
      </c>
      <c r="CB1354" s="99">
        <v>2205364.1300964402</v>
      </c>
      <c r="CC1354" s="99">
        <v>18174362.256591801</v>
      </c>
      <c r="CD1354" s="99">
        <v>4743851.0903320303</v>
      </c>
      <c r="CE1354" s="99">
        <v>399.03823277354201</v>
      </c>
      <c r="CF1354" s="99">
        <v>51141.7423524857</v>
      </c>
      <c r="CG1354" s="99">
        <v>412989.68571090698</v>
      </c>
      <c r="CH1354" s="99">
        <v>0</v>
      </c>
      <c r="CI1354" s="99">
        <v>35427.370365619703</v>
      </c>
      <c r="CJ1354" s="99">
        <v>2256573.1948242201</v>
      </c>
      <c r="CK1354" s="99">
        <v>18585914.387207001</v>
      </c>
      <c r="CL1354" s="99">
        <v>4746135.1774292002</v>
      </c>
      <c r="CM1354" s="166">
        <v>44919.142140865297</v>
      </c>
      <c r="CN1354" s="166">
        <v>5352097.9036254901</v>
      </c>
      <c r="CO1354" s="166">
        <v>27322855.7109375</v>
      </c>
      <c r="CP1354" s="99">
        <v>4746135.1774292002</v>
      </c>
      <c r="CQ1354" s="99">
        <v>0</v>
      </c>
      <c r="CR1354" s="99">
        <v>0</v>
      </c>
      <c r="CS1354" s="99">
        <v>0</v>
      </c>
      <c r="CT1354" s="99">
        <v>0</v>
      </c>
      <c r="CU1354" s="98">
        <v>10761.841968957</v>
      </c>
      <c r="CV1354" s="98">
        <v>9802.0314844820005</v>
      </c>
      <c r="CW1354" s="98">
        <v>2256505.8724489259</v>
      </c>
      <c r="CX1354" s="98">
        <v>18587351.942302708</v>
      </c>
    </row>
    <row r="1355" spans="1:102" x14ac:dyDescent="0.2">
      <c r="A1355" s="98" t="s">
        <v>72</v>
      </c>
      <c r="B1355" s="100">
        <v>40787</v>
      </c>
      <c r="C1355" s="99">
        <v>24170.603132724798</v>
      </c>
      <c r="D1355" s="99">
        <v>0</v>
      </c>
      <c r="E1355" s="99">
        <v>10547.0282583237</v>
      </c>
      <c r="F1355" s="99">
        <v>9754.4549982547796</v>
      </c>
      <c r="G1355" s="99">
        <v>407.80847210064502</v>
      </c>
      <c r="H1355" s="99">
        <v>0</v>
      </c>
      <c r="I1355" s="99">
        <v>0</v>
      </c>
      <c r="J1355" s="99">
        <v>9432.1766676902807</v>
      </c>
      <c r="K1355" s="99">
        <v>84.5141202323139</v>
      </c>
      <c r="L1355" s="99">
        <v>12213.5586111546</v>
      </c>
      <c r="M1355" s="99">
        <v>15287.347232460999</v>
      </c>
      <c r="N1355" s="99">
        <v>5704.3909230828303</v>
      </c>
      <c r="O1355" s="99">
        <v>0</v>
      </c>
      <c r="P1355" s="99">
        <v>0</v>
      </c>
      <c r="Q1355" s="99">
        <v>1721.6733723878899</v>
      </c>
      <c r="R1355" s="99">
        <v>0</v>
      </c>
      <c r="S1355" s="99">
        <v>0</v>
      </c>
      <c r="T1355" s="99">
        <v>404.64327841624601</v>
      </c>
      <c r="U1355" s="99">
        <v>9518.8808596134204</v>
      </c>
      <c r="V1355" s="99">
        <v>1339102.12654114</v>
      </c>
      <c r="W1355" s="99">
        <v>0</v>
      </c>
      <c r="X1355" s="99">
        <v>841682.74751281703</v>
      </c>
      <c r="Y1355" s="99">
        <v>764663.02647399902</v>
      </c>
      <c r="Z1355" s="99">
        <v>53843.692111969001</v>
      </c>
      <c r="AA1355" s="99">
        <v>0</v>
      </c>
      <c r="AB1355" s="99">
        <v>0</v>
      </c>
      <c r="AC1355" s="99">
        <v>3083729.5661621098</v>
      </c>
      <c r="AD1355" s="99">
        <v>6195.0123142004004</v>
      </c>
      <c r="AE1355" s="99">
        <v>546782.63331604004</v>
      </c>
      <c r="AF1355" s="99">
        <v>723416.511955261</v>
      </c>
      <c r="AG1355" s="99">
        <v>721984.65113830601</v>
      </c>
      <c r="AH1355" s="99">
        <v>0</v>
      </c>
      <c r="AI1355" s="99">
        <v>0</v>
      </c>
      <c r="AJ1355" s="99">
        <v>187225.833789825</v>
      </c>
      <c r="AK1355" s="99">
        <v>0</v>
      </c>
      <c r="AL1355" s="99">
        <v>0</v>
      </c>
      <c r="AM1355" s="99">
        <v>52041.258514881098</v>
      </c>
      <c r="AN1355" s="99">
        <v>3089607.9012146001</v>
      </c>
      <c r="AO1355" s="99">
        <v>11441567.079345699</v>
      </c>
      <c r="AP1355" s="99">
        <v>0</v>
      </c>
      <c r="AQ1355" s="99">
        <v>6594225.6911010696</v>
      </c>
      <c r="AR1355" s="99">
        <v>5969067.2346801804</v>
      </c>
      <c r="AS1355" s="99">
        <v>425445.36785125697</v>
      </c>
      <c r="AT1355" s="99">
        <v>0</v>
      </c>
      <c r="AU1355" s="99">
        <v>0</v>
      </c>
      <c r="AV1355" s="99">
        <v>8758480.2001953106</v>
      </c>
      <c r="AW1355" s="99">
        <v>19022.168104887001</v>
      </c>
      <c r="AX1355" s="99">
        <v>4676845.3871459998</v>
      </c>
      <c r="AY1355" s="99">
        <v>6172664.0200195303</v>
      </c>
      <c r="AZ1355" s="99">
        <v>5653801.0084838904</v>
      </c>
      <c r="BA1355" s="99">
        <v>0</v>
      </c>
      <c r="BB1355" s="99">
        <v>0</v>
      </c>
      <c r="BC1355" s="99">
        <v>1522300.6993408201</v>
      </c>
      <c r="BD1355" s="99">
        <v>0</v>
      </c>
      <c r="BE1355" s="99">
        <v>0</v>
      </c>
      <c r="BF1355" s="99">
        <v>423438.79689788801</v>
      </c>
      <c r="BG1355" s="99">
        <v>8779952.0512695294</v>
      </c>
      <c r="BH1355" s="99">
        <v>2402669.3581237802</v>
      </c>
      <c r="BI1355" s="99">
        <v>0</v>
      </c>
      <c r="BJ1355" s="99">
        <v>2323263.46838379</v>
      </c>
      <c r="BK1355" s="99">
        <v>2099815.4292602502</v>
      </c>
      <c r="BL1355" s="99">
        <v>0</v>
      </c>
      <c r="BM1355" s="99">
        <v>0</v>
      </c>
      <c r="BN1355" s="99">
        <v>0</v>
      </c>
      <c r="BO1355" s="99">
        <v>0</v>
      </c>
      <c r="BP1355" s="99">
        <v>0</v>
      </c>
      <c r="BQ1355" s="99">
        <v>0</v>
      </c>
      <c r="BR1355" s="99">
        <v>1949881.25456238</v>
      </c>
      <c r="BS1355" s="99">
        <v>2094260.38665771</v>
      </c>
      <c r="BT1355" s="99">
        <v>0</v>
      </c>
      <c r="BU1355" s="99">
        <v>0</v>
      </c>
      <c r="BV1355" s="99">
        <v>665696.56480407703</v>
      </c>
      <c r="BW1355" s="99">
        <v>0</v>
      </c>
      <c r="BX1355" s="99">
        <v>0</v>
      </c>
      <c r="BY1355" s="99">
        <v>0</v>
      </c>
      <c r="BZ1355" s="99">
        <v>0</v>
      </c>
      <c r="CA1355" s="99">
        <v>34736.584426403002</v>
      </c>
      <c r="CB1355" s="99">
        <v>2181649.1614990202</v>
      </c>
      <c r="CC1355" s="99">
        <v>18037110.239990201</v>
      </c>
      <c r="CD1355" s="99">
        <v>4736320.2178955097</v>
      </c>
      <c r="CE1355" s="99">
        <v>407.97000600025098</v>
      </c>
      <c r="CF1355" s="99">
        <v>52710.873545646697</v>
      </c>
      <c r="CG1355" s="99">
        <v>425803.375232697</v>
      </c>
      <c r="CH1355" s="99">
        <v>0</v>
      </c>
      <c r="CI1355" s="99">
        <v>35145.480565547899</v>
      </c>
      <c r="CJ1355" s="99">
        <v>2234725.7984008798</v>
      </c>
      <c r="CK1355" s="99">
        <v>18465631.980224598</v>
      </c>
      <c r="CL1355" s="99">
        <v>4732735.5412597703</v>
      </c>
      <c r="CM1355" s="166">
        <v>44611.969175338701</v>
      </c>
      <c r="CN1355" s="166">
        <v>5322386.0826415997</v>
      </c>
      <c r="CO1355" s="166">
        <v>27281986.8132324</v>
      </c>
      <c r="CP1355" s="99">
        <v>4732735.5412597703</v>
      </c>
      <c r="CQ1355" s="99">
        <v>0</v>
      </c>
      <c r="CR1355" s="99">
        <v>0</v>
      </c>
      <c r="CS1355" s="99">
        <v>0</v>
      </c>
      <c r="CT1355" s="99">
        <v>0</v>
      </c>
      <c r="CU1355" s="98">
        <v>10638.110292351001</v>
      </c>
      <c r="CV1355" s="98">
        <v>9780.6013961919998</v>
      </c>
      <c r="CW1355" s="98">
        <v>2234360.0350446668</v>
      </c>
      <c r="CX1355" s="98">
        <v>18462913.615222897</v>
      </c>
    </row>
    <row r="1356" spans="1:102" x14ac:dyDescent="0.2">
      <c r="A1356" s="98" t="s">
        <v>72</v>
      </c>
      <c r="B1356" s="100">
        <v>40878</v>
      </c>
      <c r="C1356" s="99">
        <v>24300.261229276701</v>
      </c>
      <c r="D1356" s="99">
        <v>0</v>
      </c>
      <c r="E1356" s="99">
        <v>10451.734110236201</v>
      </c>
      <c r="F1356" s="99">
        <v>9661.2738116979599</v>
      </c>
      <c r="G1356" s="99">
        <v>415.35497042909299</v>
      </c>
      <c r="H1356" s="99">
        <v>0</v>
      </c>
      <c r="I1356" s="99">
        <v>0</v>
      </c>
      <c r="J1356" s="99">
        <v>9464.5468316078204</v>
      </c>
      <c r="K1356" s="99">
        <v>83.687961978837805</v>
      </c>
      <c r="L1356" s="99">
        <v>11923.1136934757</v>
      </c>
      <c r="M1356" s="99">
        <v>15326.1636654139</v>
      </c>
      <c r="N1356" s="99">
        <v>5740.7360972762099</v>
      </c>
      <c r="O1356" s="99">
        <v>0</v>
      </c>
      <c r="P1356" s="99">
        <v>0</v>
      </c>
      <c r="Q1356" s="99">
        <v>1706.20571672916</v>
      </c>
      <c r="R1356" s="99">
        <v>0</v>
      </c>
      <c r="S1356" s="99">
        <v>0</v>
      </c>
      <c r="T1356" s="99">
        <v>418.23416679352499</v>
      </c>
      <c r="U1356" s="99">
        <v>9551.31435382366</v>
      </c>
      <c r="V1356" s="99">
        <v>1332166.0278930699</v>
      </c>
      <c r="W1356" s="99">
        <v>0</v>
      </c>
      <c r="X1356" s="99">
        <v>832606.40424346901</v>
      </c>
      <c r="Y1356" s="99">
        <v>758205.89286804199</v>
      </c>
      <c r="Z1356" s="99">
        <v>51706.606265544899</v>
      </c>
      <c r="AA1356" s="99">
        <v>0</v>
      </c>
      <c r="AB1356" s="99">
        <v>0</v>
      </c>
      <c r="AC1356" s="99">
        <v>3052922.1245422401</v>
      </c>
      <c r="AD1356" s="99">
        <v>5998.7058346271497</v>
      </c>
      <c r="AE1356" s="99">
        <v>531234.92498779297</v>
      </c>
      <c r="AF1356" s="99">
        <v>718926.72000122105</v>
      </c>
      <c r="AG1356" s="99">
        <v>719902.09473419201</v>
      </c>
      <c r="AH1356" s="99">
        <v>0</v>
      </c>
      <c r="AI1356" s="99">
        <v>0</v>
      </c>
      <c r="AJ1356" s="99">
        <v>185067.88749313401</v>
      </c>
      <c r="AK1356" s="99">
        <v>0</v>
      </c>
      <c r="AL1356" s="99">
        <v>0</v>
      </c>
      <c r="AM1356" s="99">
        <v>50799.527094364203</v>
      </c>
      <c r="AN1356" s="99">
        <v>3071762.3184509301</v>
      </c>
      <c r="AO1356" s="99">
        <v>11458161.0087891</v>
      </c>
      <c r="AP1356" s="99">
        <v>0</v>
      </c>
      <c r="AQ1356" s="99">
        <v>6552328.91760254</v>
      </c>
      <c r="AR1356" s="99">
        <v>5958582.9813842801</v>
      </c>
      <c r="AS1356" s="99">
        <v>416692.44874191302</v>
      </c>
      <c r="AT1356" s="99">
        <v>0</v>
      </c>
      <c r="AU1356" s="99">
        <v>0</v>
      </c>
      <c r="AV1356" s="99">
        <v>8765833.1226806603</v>
      </c>
      <c r="AW1356" s="99">
        <v>18598.0616564751</v>
      </c>
      <c r="AX1356" s="99">
        <v>4549888.3162841797</v>
      </c>
      <c r="AY1356" s="99">
        <v>6196279.03662109</v>
      </c>
      <c r="AZ1356" s="99">
        <v>5670221.1062622098</v>
      </c>
      <c r="BA1356" s="99">
        <v>0</v>
      </c>
      <c r="BB1356" s="99">
        <v>0</v>
      </c>
      <c r="BC1356" s="99">
        <v>1501929.4960479699</v>
      </c>
      <c r="BD1356" s="99">
        <v>0</v>
      </c>
      <c r="BE1356" s="99">
        <v>0</v>
      </c>
      <c r="BF1356" s="99">
        <v>412270.81770324701</v>
      </c>
      <c r="BG1356" s="99">
        <v>8816316.5374755897</v>
      </c>
      <c r="BH1356" s="99">
        <v>2425694.9240417499</v>
      </c>
      <c r="BI1356" s="99">
        <v>0</v>
      </c>
      <c r="BJ1356" s="99">
        <v>2317921.8698120099</v>
      </c>
      <c r="BK1356" s="99">
        <v>2092865.7279815699</v>
      </c>
      <c r="BL1356" s="99">
        <v>0</v>
      </c>
      <c r="BM1356" s="99">
        <v>0</v>
      </c>
      <c r="BN1356" s="99">
        <v>0</v>
      </c>
      <c r="BO1356" s="99">
        <v>0</v>
      </c>
      <c r="BP1356" s="99">
        <v>0</v>
      </c>
      <c r="BQ1356" s="99">
        <v>0</v>
      </c>
      <c r="BR1356" s="99">
        <v>1981647.5920257601</v>
      </c>
      <c r="BS1356" s="99">
        <v>2099426.3718872098</v>
      </c>
      <c r="BT1356" s="99">
        <v>0</v>
      </c>
      <c r="BU1356" s="99">
        <v>0</v>
      </c>
      <c r="BV1356" s="99">
        <v>663283.00202941895</v>
      </c>
      <c r="BW1356" s="99">
        <v>0</v>
      </c>
      <c r="BX1356" s="99">
        <v>0</v>
      </c>
      <c r="BY1356" s="99">
        <v>0</v>
      </c>
      <c r="BZ1356" s="99">
        <v>0</v>
      </c>
      <c r="CA1356" s="99">
        <v>34738.181096077002</v>
      </c>
      <c r="CB1356" s="99">
        <v>2162483.9970092801</v>
      </c>
      <c r="CC1356" s="99">
        <v>17978738.582031298</v>
      </c>
      <c r="CD1356" s="99">
        <v>4742540.7903442401</v>
      </c>
      <c r="CE1356" s="99">
        <v>412.25413294881599</v>
      </c>
      <c r="CF1356" s="99">
        <v>51281.457489967303</v>
      </c>
      <c r="CG1356" s="99">
        <v>416294.39513778698</v>
      </c>
      <c r="CH1356" s="99">
        <v>0</v>
      </c>
      <c r="CI1356" s="99">
        <v>35154.204701900497</v>
      </c>
      <c r="CJ1356" s="99">
        <v>2214063.9153747601</v>
      </c>
      <c r="CK1356" s="99">
        <v>18395993.5004883</v>
      </c>
      <c r="CL1356" s="99">
        <v>4737797.8541870099</v>
      </c>
      <c r="CM1356" s="166">
        <v>44644.9245166779</v>
      </c>
      <c r="CN1356" s="166">
        <v>5281459.8574218797</v>
      </c>
      <c r="CO1356" s="166">
        <v>27194567.3129883</v>
      </c>
      <c r="CP1356" s="99">
        <v>4737797.8541870099</v>
      </c>
      <c r="CQ1356" s="99">
        <v>0</v>
      </c>
      <c r="CR1356" s="99">
        <v>0</v>
      </c>
      <c r="CS1356" s="99">
        <v>0</v>
      </c>
      <c r="CT1356" s="99">
        <v>0</v>
      </c>
      <c r="CU1356" s="98">
        <v>10535.169037019001</v>
      </c>
      <c r="CV1356" s="98">
        <v>9820.7168900279994</v>
      </c>
      <c r="CW1356" s="98">
        <v>2213765.4544992475</v>
      </c>
      <c r="CX1356" s="98">
        <v>18395032.977169085</v>
      </c>
    </row>
    <row r="1357" spans="1:102" x14ac:dyDescent="0.2">
      <c r="A1357" s="98" t="s">
        <v>72</v>
      </c>
      <c r="B1357" s="100">
        <v>40969</v>
      </c>
      <c r="C1357" s="99">
        <v>24150.558288574201</v>
      </c>
      <c r="D1357" s="99">
        <v>0</v>
      </c>
      <c r="E1357" s="99">
        <v>10340.921104908</v>
      </c>
      <c r="F1357" s="99">
        <v>9552.9655908346194</v>
      </c>
      <c r="G1357" s="99">
        <v>408.07736085727799</v>
      </c>
      <c r="H1357" s="99">
        <v>0</v>
      </c>
      <c r="I1357" s="99">
        <v>0</v>
      </c>
      <c r="J1357" s="99">
        <v>9572.2942421436292</v>
      </c>
      <c r="K1357" s="99">
        <v>74.599140858277707</v>
      </c>
      <c r="L1357" s="99">
        <v>11832.435646653201</v>
      </c>
      <c r="M1357" s="99">
        <v>15158.236306905699</v>
      </c>
      <c r="N1357" s="99">
        <v>5711.5214012861297</v>
      </c>
      <c r="O1357" s="99">
        <v>0</v>
      </c>
      <c r="P1357" s="99">
        <v>0</v>
      </c>
      <c r="Q1357" s="99">
        <v>1714.9797371029899</v>
      </c>
      <c r="R1357" s="99">
        <v>0</v>
      </c>
      <c r="S1357" s="99">
        <v>0</v>
      </c>
      <c r="T1357" s="99">
        <v>407.25312076881499</v>
      </c>
      <c r="U1357" s="99">
        <v>9650.5382146835309</v>
      </c>
      <c r="V1357" s="99">
        <v>1324582.90019226</v>
      </c>
      <c r="W1357" s="99">
        <v>0</v>
      </c>
      <c r="X1357" s="99">
        <v>823561.88047790504</v>
      </c>
      <c r="Y1357" s="99">
        <v>759719.17826080299</v>
      </c>
      <c r="Z1357" s="99">
        <v>50837.6595335007</v>
      </c>
      <c r="AA1357" s="99">
        <v>0</v>
      </c>
      <c r="AB1357" s="99">
        <v>0</v>
      </c>
      <c r="AC1357" s="99">
        <v>3079072.3630981399</v>
      </c>
      <c r="AD1357" s="99">
        <v>5609.5445756316203</v>
      </c>
      <c r="AE1357" s="99">
        <v>536444.09528350795</v>
      </c>
      <c r="AF1357" s="99">
        <v>719419.94242095901</v>
      </c>
      <c r="AG1357" s="99">
        <v>722867.76867675805</v>
      </c>
      <c r="AH1357" s="99">
        <v>0</v>
      </c>
      <c r="AI1357" s="99">
        <v>0</v>
      </c>
      <c r="AJ1357" s="99">
        <v>184409.14547347999</v>
      </c>
      <c r="AK1357" s="99">
        <v>0</v>
      </c>
      <c r="AL1357" s="99">
        <v>0</v>
      </c>
      <c r="AM1357" s="99">
        <v>50690.127282619498</v>
      </c>
      <c r="AN1357" s="99">
        <v>3064885.3490295401</v>
      </c>
      <c r="AO1357" s="99">
        <v>11502458.2652588</v>
      </c>
      <c r="AP1357" s="99">
        <v>0</v>
      </c>
      <c r="AQ1357" s="99">
        <v>6591633.9933471698</v>
      </c>
      <c r="AR1357" s="99">
        <v>5999151.9302978497</v>
      </c>
      <c r="AS1357" s="99">
        <v>413080.79789733898</v>
      </c>
      <c r="AT1357" s="99">
        <v>0</v>
      </c>
      <c r="AU1357" s="99">
        <v>0</v>
      </c>
      <c r="AV1357" s="99">
        <v>8906719.4899902306</v>
      </c>
      <c r="AW1357" s="99">
        <v>17472.520213603999</v>
      </c>
      <c r="AX1357" s="99">
        <v>4662065.4543457003</v>
      </c>
      <c r="AY1357" s="99">
        <v>6221776.4042358398</v>
      </c>
      <c r="AZ1357" s="99">
        <v>5744385.03942871</v>
      </c>
      <c r="BA1357" s="99">
        <v>0</v>
      </c>
      <c r="BB1357" s="99">
        <v>0</v>
      </c>
      <c r="BC1357" s="99">
        <v>1503370.4404296901</v>
      </c>
      <c r="BD1357" s="99">
        <v>0</v>
      </c>
      <c r="BE1357" s="99">
        <v>0</v>
      </c>
      <c r="BF1357" s="99">
        <v>415164.33396530198</v>
      </c>
      <c r="BG1357" s="99">
        <v>8876125.74536133</v>
      </c>
      <c r="BH1357" s="99">
        <v>2454853.4515685998</v>
      </c>
      <c r="BI1357" s="99">
        <v>0</v>
      </c>
      <c r="BJ1357" s="99">
        <v>2328034.61364746</v>
      </c>
      <c r="BK1357" s="99">
        <v>2108277.7370605501</v>
      </c>
      <c r="BL1357" s="99">
        <v>0</v>
      </c>
      <c r="BM1357" s="99">
        <v>0</v>
      </c>
      <c r="BN1357" s="99">
        <v>0</v>
      </c>
      <c r="BO1357" s="99">
        <v>0</v>
      </c>
      <c r="BP1357" s="99">
        <v>0</v>
      </c>
      <c r="BQ1357" s="99">
        <v>0</v>
      </c>
      <c r="BR1357" s="99">
        <v>1994212.68107605</v>
      </c>
      <c r="BS1357" s="99">
        <v>2121664.8805847201</v>
      </c>
      <c r="BT1357" s="99">
        <v>0</v>
      </c>
      <c r="BU1357" s="99">
        <v>0</v>
      </c>
      <c r="BV1357" s="99">
        <v>671064.23587036098</v>
      </c>
      <c r="BW1357" s="99">
        <v>0</v>
      </c>
      <c r="BX1357" s="99">
        <v>0</v>
      </c>
      <c r="BY1357" s="99">
        <v>0</v>
      </c>
      <c r="BZ1357" s="99">
        <v>0</v>
      </c>
      <c r="CA1357" s="99">
        <v>34491.958933830298</v>
      </c>
      <c r="CB1357" s="99">
        <v>2149209.50244141</v>
      </c>
      <c r="CC1357" s="99">
        <v>18054646.541992199</v>
      </c>
      <c r="CD1357" s="99">
        <v>4780013.4884033203</v>
      </c>
      <c r="CE1357" s="99">
        <v>410.27532305568502</v>
      </c>
      <c r="CF1357" s="99">
        <v>50551.950623512297</v>
      </c>
      <c r="CG1357" s="99">
        <v>413828.19430923503</v>
      </c>
      <c r="CH1357" s="99">
        <v>0</v>
      </c>
      <c r="CI1357" s="99">
        <v>34895.6980652809</v>
      </c>
      <c r="CJ1357" s="99">
        <v>2199799.0075988802</v>
      </c>
      <c r="CK1357" s="99">
        <v>18468850.459228501</v>
      </c>
      <c r="CL1357" s="99">
        <v>4789437.7751464797</v>
      </c>
      <c r="CM1357" s="166">
        <v>44473.442224979401</v>
      </c>
      <c r="CN1357" s="166">
        <v>5263155.9310302697</v>
      </c>
      <c r="CO1357" s="166">
        <v>27345259.685058601</v>
      </c>
      <c r="CP1357" s="99">
        <v>4789437.7751464797</v>
      </c>
      <c r="CQ1357" s="99">
        <v>0</v>
      </c>
      <c r="CR1357" s="99">
        <v>0</v>
      </c>
      <c r="CS1357" s="99">
        <v>0</v>
      </c>
      <c r="CT1357" s="99">
        <v>0</v>
      </c>
      <c r="CU1357" s="98">
        <v>10413.395606583001</v>
      </c>
      <c r="CV1357" s="98">
        <v>9925.817005334</v>
      </c>
      <c r="CW1357" s="98">
        <v>2199761.4530649222</v>
      </c>
      <c r="CX1357" s="98">
        <v>18468474.736301433</v>
      </c>
    </row>
    <row r="1358" spans="1:102" x14ac:dyDescent="0.2">
      <c r="A1358" s="98" t="s">
        <v>72</v>
      </c>
      <c r="B1358" s="100">
        <v>41061</v>
      </c>
      <c r="C1358" s="99">
        <v>23967.144860029199</v>
      </c>
      <c r="D1358" s="99">
        <v>0</v>
      </c>
      <c r="E1358" s="99">
        <v>10147.7028182745</v>
      </c>
      <c r="F1358" s="99">
        <v>9380.1236530542392</v>
      </c>
      <c r="G1358" s="99">
        <v>409.25481036678002</v>
      </c>
      <c r="H1358" s="99">
        <v>0</v>
      </c>
      <c r="I1358" s="99">
        <v>0</v>
      </c>
      <c r="J1358" s="99">
        <v>9513.5120134353601</v>
      </c>
      <c r="K1358" s="99">
        <v>65.594220383092804</v>
      </c>
      <c r="L1358" s="99">
        <v>11795.262058734899</v>
      </c>
      <c r="M1358" s="99">
        <v>15016.9796811342</v>
      </c>
      <c r="N1358" s="99">
        <v>5626.8652743697203</v>
      </c>
      <c r="O1358" s="99">
        <v>0</v>
      </c>
      <c r="P1358" s="99">
        <v>0</v>
      </c>
      <c r="Q1358" s="99">
        <v>1677.4329321980499</v>
      </c>
      <c r="R1358" s="99">
        <v>0</v>
      </c>
      <c r="S1358" s="99">
        <v>0</v>
      </c>
      <c r="T1358" s="99">
        <v>409.14283173158799</v>
      </c>
      <c r="U1358" s="99">
        <v>9573.0413639545404</v>
      </c>
      <c r="V1358" s="99">
        <v>1313678.43353271</v>
      </c>
      <c r="W1358" s="99">
        <v>0</v>
      </c>
      <c r="X1358" s="99">
        <v>812542.84950256301</v>
      </c>
      <c r="Y1358" s="99">
        <v>742866.64010620106</v>
      </c>
      <c r="Z1358" s="99">
        <v>50206.057282924703</v>
      </c>
      <c r="AA1358" s="99">
        <v>0</v>
      </c>
      <c r="AB1358" s="99">
        <v>0</v>
      </c>
      <c r="AC1358" s="99">
        <v>3048177.30541992</v>
      </c>
      <c r="AD1358" s="99">
        <v>4995.7630524635297</v>
      </c>
      <c r="AE1358" s="99">
        <v>519565.83859634399</v>
      </c>
      <c r="AF1358" s="99">
        <v>709606.24971008301</v>
      </c>
      <c r="AG1358" s="99">
        <v>710012.63272094703</v>
      </c>
      <c r="AH1358" s="99">
        <v>0</v>
      </c>
      <c r="AI1358" s="99">
        <v>0</v>
      </c>
      <c r="AJ1358" s="99">
        <v>179333.519348145</v>
      </c>
      <c r="AK1358" s="99">
        <v>0</v>
      </c>
      <c r="AL1358" s="99">
        <v>0</v>
      </c>
      <c r="AM1358" s="99">
        <v>49169.848245143898</v>
      </c>
      <c r="AN1358" s="99">
        <v>3069796.4080505399</v>
      </c>
      <c r="AO1358" s="99">
        <v>11477288.0476074</v>
      </c>
      <c r="AP1358" s="99">
        <v>0</v>
      </c>
      <c r="AQ1358" s="99">
        <v>6465256.3141479502</v>
      </c>
      <c r="AR1358" s="99">
        <v>5894397.1804809598</v>
      </c>
      <c r="AS1358" s="99">
        <v>409683.267421722</v>
      </c>
      <c r="AT1358" s="99">
        <v>0</v>
      </c>
      <c r="AU1358" s="99">
        <v>0</v>
      </c>
      <c r="AV1358" s="99">
        <v>8889294.1859130897</v>
      </c>
      <c r="AW1358" s="99">
        <v>15695.1464409828</v>
      </c>
      <c r="AX1358" s="99">
        <v>4522278.1038818397</v>
      </c>
      <c r="AY1358" s="99">
        <v>6226575.7692260696</v>
      </c>
      <c r="AZ1358" s="99">
        <v>5650970.5632934598</v>
      </c>
      <c r="BA1358" s="99">
        <v>0</v>
      </c>
      <c r="BB1358" s="99">
        <v>0</v>
      </c>
      <c r="BC1358" s="99">
        <v>1468622.77757263</v>
      </c>
      <c r="BD1358" s="99">
        <v>0</v>
      </c>
      <c r="BE1358" s="99">
        <v>0</v>
      </c>
      <c r="BF1358" s="99">
        <v>406160.24737930298</v>
      </c>
      <c r="BG1358" s="99">
        <v>8958997.5744628906</v>
      </c>
      <c r="BH1358" s="99">
        <v>2420396.5563964802</v>
      </c>
      <c r="BI1358" s="99">
        <v>0</v>
      </c>
      <c r="BJ1358" s="99">
        <v>2285070.8843994099</v>
      </c>
      <c r="BK1358" s="99">
        <v>2071132.6814880399</v>
      </c>
      <c r="BL1358" s="99">
        <v>0</v>
      </c>
      <c r="BM1358" s="99">
        <v>0</v>
      </c>
      <c r="BN1358" s="99">
        <v>0</v>
      </c>
      <c r="BO1358" s="99">
        <v>0</v>
      </c>
      <c r="BP1358" s="99">
        <v>0</v>
      </c>
      <c r="BQ1358" s="99">
        <v>0</v>
      </c>
      <c r="BR1358" s="99">
        <v>1966058.1737365699</v>
      </c>
      <c r="BS1358" s="99">
        <v>2085992.03102112</v>
      </c>
      <c r="BT1358" s="99">
        <v>0</v>
      </c>
      <c r="BU1358" s="99">
        <v>0</v>
      </c>
      <c r="BV1358" s="99">
        <v>665731.67002868699</v>
      </c>
      <c r="BW1358" s="99">
        <v>0</v>
      </c>
      <c r="BX1358" s="99">
        <v>0</v>
      </c>
      <c r="BY1358" s="99">
        <v>0</v>
      </c>
      <c r="BZ1358" s="99">
        <v>0</v>
      </c>
      <c r="CA1358" s="99">
        <v>34107.843507766702</v>
      </c>
      <c r="CB1358" s="99">
        <v>2125701.1241455101</v>
      </c>
      <c r="CC1358" s="99">
        <v>17931825.153808601</v>
      </c>
      <c r="CD1358" s="99">
        <v>4700100.3310546903</v>
      </c>
      <c r="CE1358" s="99">
        <v>409.92530029639602</v>
      </c>
      <c r="CF1358" s="99">
        <v>49290.895879745498</v>
      </c>
      <c r="CG1358" s="99">
        <v>408550.49604415899</v>
      </c>
      <c r="CH1358" s="99">
        <v>0</v>
      </c>
      <c r="CI1358" s="99">
        <v>34518.600353717797</v>
      </c>
      <c r="CJ1358" s="99">
        <v>2175922.9476318401</v>
      </c>
      <c r="CK1358" s="99">
        <v>18346133.040283199</v>
      </c>
      <c r="CL1358" s="99">
        <v>4702493.9809570303</v>
      </c>
      <c r="CM1358" s="166">
        <v>44060.53947258</v>
      </c>
      <c r="CN1358" s="166">
        <v>5244279.4387207003</v>
      </c>
      <c r="CO1358" s="166">
        <v>27317828.957275402</v>
      </c>
      <c r="CP1358" s="99">
        <v>4702493.9809570303</v>
      </c>
      <c r="CQ1358" s="99">
        <v>0</v>
      </c>
      <c r="CR1358" s="99">
        <v>0</v>
      </c>
      <c r="CS1358" s="99">
        <v>0</v>
      </c>
      <c r="CT1358" s="99">
        <v>0</v>
      </c>
      <c r="CU1358" s="98">
        <v>10212.116630361001</v>
      </c>
      <c r="CV1358" s="98">
        <v>9868.1150080490006</v>
      </c>
      <c r="CW1358" s="98">
        <v>2174992.0200252556</v>
      </c>
      <c r="CX1358" s="98">
        <v>18340375.64985276</v>
      </c>
    </row>
    <row r="1359" spans="1:102" x14ac:dyDescent="0.2">
      <c r="A1359" s="98" t="s">
        <v>72</v>
      </c>
      <c r="B1359" s="100">
        <v>41153</v>
      </c>
      <c r="C1359" s="99">
        <v>23956.663505077398</v>
      </c>
      <c r="D1359" s="99">
        <v>0</v>
      </c>
      <c r="E1359" s="99">
        <v>9982.2263147831</v>
      </c>
      <c r="F1359" s="99">
        <v>9231.0328626632709</v>
      </c>
      <c r="G1359" s="99">
        <v>422.10820700600698</v>
      </c>
      <c r="H1359" s="99">
        <v>0</v>
      </c>
      <c r="I1359" s="99">
        <v>0</v>
      </c>
      <c r="J1359" s="99">
        <v>9498.7698811292594</v>
      </c>
      <c r="K1359" s="99">
        <v>58.936933336779497</v>
      </c>
      <c r="L1359" s="99">
        <v>11829.300539374401</v>
      </c>
      <c r="M1359" s="99">
        <v>14948.600374817799</v>
      </c>
      <c r="N1359" s="99">
        <v>5635.18825781345</v>
      </c>
      <c r="O1359" s="99">
        <v>0</v>
      </c>
      <c r="P1359" s="99">
        <v>0</v>
      </c>
      <c r="Q1359" s="99">
        <v>1655.6128000915101</v>
      </c>
      <c r="R1359" s="99">
        <v>0</v>
      </c>
      <c r="S1359" s="99">
        <v>0</v>
      </c>
      <c r="T1359" s="99">
        <v>422.38161526247899</v>
      </c>
      <c r="U1359" s="99">
        <v>9558.2431333064997</v>
      </c>
      <c r="V1359" s="99">
        <v>1289700.7791595501</v>
      </c>
      <c r="W1359" s="99">
        <v>0</v>
      </c>
      <c r="X1359" s="99">
        <v>801762.59294128395</v>
      </c>
      <c r="Y1359" s="99">
        <v>733777.30613708496</v>
      </c>
      <c r="Z1359" s="99">
        <v>49444.024058818803</v>
      </c>
      <c r="AA1359" s="99">
        <v>0</v>
      </c>
      <c r="AB1359" s="99">
        <v>0</v>
      </c>
      <c r="AC1359" s="99">
        <v>3038626.31610107</v>
      </c>
      <c r="AD1359" s="99">
        <v>4089.6952505409699</v>
      </c>
      <c r="AE1359" s="99">
        <v>511284.81043624901</v>
      </c>
      <c r="AF1359" s="99">
        <v>701014.72308349598</v>
      </c>
      <c r="AG1359" s="99">
        <v>713976.30310821498</v>
      </c>
      <c r="AH1359" s="99">
        <v>0</v>
      </c>
      <c r="AI1359" s="99">
        <v>0</v>
      </c>
      <c r="AJ1359" s="99">
        <v>172366.24972152701</v>
      </c>
      <c r="AK1359" s="99">
        <v>0</v>
      </c>
      <c r="AL1359" s="99">
        <v>0</v>
      </c>
      <c r="AM1359" s="99">
        <v>49405.9766073227</v>
      </c>
      <c r="AN1359" s="99">
        <v>3053159.1536560101</v>
      </c>
      <c r="AO1359" s="99">
        <v>11381872.5169678</v>
      </c>
      <c r="AP1359" s="99">
        <v>0</v>
      </c>
      <c r="AQ1359" s="99">
        <v>6453416.1024780301</v>
      </c>
      <c r="AR1359" s="99">
        <v>5889766.7260131799</v>
      </c>
      <c r="AS1359" s="99">
        <v>414909.81470871001</v>
      </c>
      <c r="AT1359" s="99">
        <v>0</v>
      </c>
      <c r="AU1359" s="99">
        <v>0</v>
      </c>
      <c r="AV1359" s="99">
        <v>8959547.4543456994</v>
      </c>
      <c r="AW1359" s="99">
        <v>12986.4797155857</v>
      </c>
      <c r="AX1359" s="99">
        <v>4491924.9685668899</v>
      </c>
      <c r="AY1359" s="99">
        <v>6220482.2770996103</v>
      </c>
      <c r="AZ1359" s="99">
        <v>5794046.7974853497</v>
      </c>
      <c r="BA1359" s="99">
        <v>0</v>
      </c>
      <c r="BB1359" s="99">
        <v>0</v>
      </c>
      <c r="BC1359" s="99">
        <v>1421933.61091614</v>
      </c>
      <c r="BD1359" s="99">
        <v>0</v>
      </c>
      <c r="BE1359" s="99">
        <v>0</v>
      </c>
      <c r="BF1359" s="99">
        <v>417417.175209045</v>
      </c>
      <c r="BG1359" s="99">
        <v>9005781.1905517597</v>
      </c>
      <c r="BH1359" s="99">
        <v>2476041.1408081101</v>
      </c>
      <c r="BI1359" s="99">
        <v>0</v>
      </c>
      <c r="BJ1359" s="99">
        <v>2305511.40948486</v>
      </c>
      <c r="BK1359" s="99">
        <v>2082477.40403748</v>
      </c>
      <c r="BL1359" s="99">
        <v>0</v>
      </c>
      <c r="BM1359" s="99">
        <v>0</v>
      </c>
      <c r="BN1359" s="99">
        <v>0</v>
      </c>
      <c r="BO1359" s="99">
        <v>0</v>
      </c>
      <c r="BP1359" s="99">
        <v>0</v>
      </c>
      <c r="BQ1359" s="99">
        <v>0</v>
      </c>
      <c r="BR1359" s="99">
        <v>1968255.55189514</v>
      </c>
      <c r="BS1359" s="99">
        <v>2143296.3301086398</v>
      </c>
      <c r="BT1359" s="99">
        <v>0</v>
      </c>
      <c r="BU1359" s="99">
        <v>0</v>
      </c>
      <c r="BV1359" s="99">
        <v>652897.20153045701</v>
      </c>
      <c r="BW1359" s="99">
        <v>0</v>
      </c>
      <c r="BX1359" s="99">
        <v>0</v>
      </c>
      <c r="BY1359" s="99">
        <v>0</v>
      </c>
      <c r="BZ1359" s="99">
        <v>0</v>
      </c>
      <c r="CA1359" s="99">
        <v>33961.415295600898</v>
      </c>
      <c r="CB1359" s="99">
        <v>2092767.0971679699</v>
      </c>
      <c r="CC1359" s="99">
        <v>17853148.113281298</v>
      </c>
      <c r="CD1359" s="99">
        <v>4792140.7789306603</v>
      </c>
      <c r="CE1359" s="99">
        <v>422.81454275548498</v>
      </c>
      <c r="CF1359" s="99">
        <v>49330.914582252502</v>
      </c>
      <c r="CG1359" s="99">
        <v>415204.97978210403</v>
      </c>
      <c r="CH1359" s="99">
        <v>0</v>
      </c>
      <c r="CI1359" s="99">
        <v>34386.663790225997</v>
      </c>
      <c r="CJ1359" s="99">
        <v>2141910.3520202599</v>
      </c>
      <c r="CK1359" s="99">
        <v>18267916.3740234</v>
      </c>
      <c r="CL1359" s="99">
        <v>4784351.3275756799</v>
      </c>
      <c r="CM1359" s="166">
        <v>43882.671663761103</v>
      </c>
      <c r="CN1359" s="166">
        <v>5194272.4908447303</v>
      </c>
      <c r="CO1359" s="166">
        <v>27240806.120605499</v>
      </c>
      <c r="CP1359" s="99">
        <v>4784351.3275756799</v>
      </c>
      <c r="CQ1359" s="99">
        <v>0</v>
      </c>
      <c r="CR1359" s="99">
        <v>0</v>
      </c>
      <c r="CS1359" s="99">
        <v>0</v>
      </c>
      <c r="CT1359" s="99">
        <v>0</v>
      </c>
      <c r="CU1359" s="98">
        <v>10045.263589283</v>
      </c>
      <c r="CV1359" s="98">
        <v>9867.7973598419994</v>
      </c>
      <c r="CW1359" s="98">
        <v>2142098.0117502222</v>
      </c>
      <c r="CX1359" s="98">
        <v>18268353.093063403</v>
      </c>
    </row>
    <row r="1360" spans="1:102" x14ac:dyDescent="0.2">
      <c r="A1360" s="98" t="s">
        <v>72</v>
      </c>
      <c r="B1360" s="100">
        <v>41244</v>
      </c>
      <c r="C1360" s="99">
        <v>23772.8294386864</v>
      </c>
      <c r="D1360" s="99">
        <v>0</v>
      </c>
      <c r="E1360" s="99">
        <v>9827.1772904396094</v>
      </c>
      <c r="F1360" s="99">
        <v>9081.5413511991501</v>
      </c>
      <c r="G1360" s="99">
        <v>418.120481926948</v>
      </c>
      <c r="H1360" s="99">
        <v>0</v>
      </c>
      <c r="I1360" s="99">
        <v>0</v>
      </c>
      <c r="J1360" s="99">
        <v>9513.8947285413706</v>
      </c>
      <c r="K1360" s="99">
        <v>49.492975444998599</v>
      </c>
      <c r="L1360" s="99">
        <v>11515.309253096601</v>
      </c>
      <c r="M1360" s="99">
        <v>14826.5449371338</v>
      </c>
      <c r="N1360" s="99">
        <v>5579.1118773221997</v>
      </c>
      <c r="O1360" s="99">
        <v>0</v>
      </c>
      <c r="P1360" s="99">
        <v>0</v>
      </c>
      <c r="Q1360" s="99">
        <v>1645.77800154686</v>
      </c>
      <c r="R1360" s="99">
        <v>0</v>
      </c>
      <c r="S1360" s="99">
        <v>0</v>
      </c>
      <c r="T1360" s="99">
        <v>416.857998874038</v>
      </c>
      <c r="U1360" s="99">
        <v>9564.3913521766699</v>
      </c>
      <c r="V1360" s="99">
        <v>1283144.046875</v>
      </c>
      <c r="W1360" s="99">
        <v>0</v>
      </c>
      <c r="X1360" s="99">
        <v>788899.94048309303</v>
      </c>
      <c r="Y1360" s="99">
        <v>727910.97842407203</v>
      </c>
      <c r="Z1360" s="99">
        <v>48745.822558879903</v>
      </c>
      <c r="AA1360" s="99">
        <v>0</v>
      </c>
      <c r="AB1360" s="99">
        <v>0</v>
      </c>
      <c r="AC1360" s="99">
        <v>3025959.4546203599</v>
      </c>
      <c r="AD1360" s="99">
        <v>3321.2982803285099</v>
      </c>
      <c r="AE1360" s="99">
        <v>500042.92502212501</v>
      </c>
      <c r="AF1360" s="99">
        <v>688528.18505096401</v>
      </c>
      <c r="AG1360" s="99">
        <v>712642.24102783203</v>
      </c>
      <c r="AH1360" s="99">
        <v>0</v>
      </c>
      <c r="AI1360" s="99">
        <v>0</v>
      </c>
      <c r="AJ1360" s="99">
        <v>174632.289138794</v>
      </c>
      <c r="AK1360" s="99">
        <v>0</v>
      </c>
      <c r="AL1360" s="99">
        <v>0</v>
      </c>
      <c r="AM1360" s="99">
        <v>48880.079558849298</v>
      </c>
      <c r="AN1360" s="99">
        <v>3038568.9151916499</v>
      </c>
      <c r="AO1360" s="99">
        <v>11376880.627075201</v>
      </c>
      <c r="AP1360" s="99">
        <v>0</v>
      </c>
      <c r="AQ1360" s="99">
        <v>6426251.72839355</v>
      </c>
      <c r="AR1360" s="99">
        <v>5879281.3240356399</v>
      </c>
      <c r="AS1360" s="99">
        <v>410745.921253204</v>
      </c>
      <c r="AT1360" s="99">
        <v>0</v>
      </c>
      <c r="AU1360" s="99">
        <v>0</v>
      </c>
      <c r="AV1360" s="99">
        <v>8961048.07421875</v>
      </c>
      <c r="AW1360" s="99">
        <v>10576.836146593099</v>
      </c>
      <c r="AX1360" s="99">
        <v>4433501.72509766</v>
      </c>
      <c r="AY1360" s="99">
        <v>6136116.51745605</v>
      </c>
      <c r="AZ1360" s="99">
        <v>5777894.80859375</v>
      </c>
      <c r="BA1360" s="99">
        <v>0</v>
      </c>
      <c r="BB1360" s="99">
        <v>0</v>
      </c>
      <c r="BC1360" s="99">
        <v>1450906.23532104</v>
      </c>
      <c r="BD1360" s="99">
        <v>0</v>
      </c>
      <c r="BE1360" s="99">
        <v>0</v>
      </c>
      <c r="BF1360" s="99">
        <v>411883.73186874401</v>
      </c>
      <c r="BG1360" s="99">
        <v>8996756.2802734394</v>
      </c>
      <c r="BH1360" s="99">
        <v>2475396.9464721698</v>
      </c>
      <c r="BI1360" s="99">
        <v>0</v>
      </c>
      <c r="BJ1360" s="99">
        <v>2307725.1684875502</v>
      </c>
      <c r="BK1360" s="99">
        <v>2081004.6154632601</v>
      </c>
      <c r="BL1360" s="99">
        <v>0</v>
      </c>
      <c r="BM1360" s="99">
        <v>0</v>
      </c>
      <c r="BN1360" s="99">
        <v>0</v>
      </c>
      <c r="BO1360" s="99">
        <v>0</v>
      </c>
      <c r="BP1360" s="99">
        <v>0</v>
      </c>
      <c r="BQ1360" s="99">
        <v>0</v>
      </c>
      <c r="BR1360" s="99">
        <v>1970692.1200408901</v>
      </c>
      <c r="BS1360" s="99">
        <v>2136550.1156921401</v>
      </c>
      <c r="BT1360" s="99">
        <v>0</v>
      </c>
      <c r="BU1360" s="99">
        <v>0</v>
      </c>
      <c r="BV1360" s="99">
        <v>674629.76725768996</v>
      </c>
      <c r="BW1360" s="99">
        <v>0</v>
      </c>
      <c r="BX1360" s="99">
        <v>0</v>
      </c>
      <c r="BY1360" s="99">
        <v>0</v>
      </c>
      <c r="BZ1360" s="99">
        <v>0</v>
      </c>
      <c r="CA1360" s="99">
        <v>33590.218406200402</v>
      </c>
      <c r="CB1360" s="99">
        <v>2071193.92002869</v>
      </c>
      <c r="CC1360" s="99">
        <v>17746485.7041016</v>
      </c>
      <c r="CD1360" s="99">
        <v>4783703.5789184598</v>
      </c>
      <c r="CE1360" s="99">
        <v>413.54320693016098</v>
      </c>
      <c r="CF1360" s="99">
        <v>48862.402210712396</v>
      </c>
      <c r="CG1360" s="99">
        <v>411744.67845535302</v>
      </c>
      <c r="CH1360" s="99">
        <v>0</v>
      </c>
      <c r="CI1360" s="99">
        <v>34007.4705872536</v>
      </c>
      <c r="CJ1360" s="99">
        <v>2120128.9918518099</v>
      </c>
      <c r="CK1360" s="99">
        <v>18157376.7573242</v>
      </c>
      <c r="CL1360" s="99">
        <v>4777192.8322143601</v>
      </c>
      <c r="CM1360" s="166">
        <v>43514.339462757103</v>
      </c>
      <c r="CN1360" s="166">
        <v>5155128.1145629901</v>
      </c>
      <c r="CO1360" s="166">
        <v>27103159.751708999</v>
      </c>
      <c r="CP1360" s="99">
        <v>4777192.8322143601</v>
      </c>
      <c r="CQ1360" s="99">
        <v>0</v>
      </c>
      <c r="CR1360" s="99">
        <v>0</v>
      </c>
      <c r="CS1360" s="99">
        <v>0</v>
      </c>
      <c r="CT1360" s="99">
        <v>0</v>
      </c>
      <c r="CU1360" s="98">
        <v>9873.0138552690005</v>
      </c>
      <c r="CV1360" s="98">
        <v>9876.1137047600005</v>
      </c>
      <c r="CW1360" s="98">
        <v>2120056.3222394022</v>
      </c>
      <c r="CX1360" s="98">
        <v>18158230.382556953</v>
      </c>
    </row>
    <row r="1361" spans="1:102" x14ac:dyDescent="0.2">
      <c r="A1361" s="98" t="s">
        <v>72</v>
      </c>
      <c r="B1361" s="100">
        <v>41334</v>
      </c>
      <c r="C1361" s="99">
        <v>23454.2134296894</v>
      </c>
      <c r="D1361" s="99">
        <v>0</v>
      </c>
      <c r="E1361" s="99">
        <v>9628.7602572441101</v>
      </c>
      <c r="F1361" s="99">
        <v>8893.5599197149295</v>
      </c>
      <c r="G1361" s="99">
        <v>380.82588019221998</v>
      </c>
      <c r="H1361" s="99">
        <v>0</v>
      </c>
      <c r="I1361" s="99">
        <v>0</v>
      </c>
      <c r="J1361" s="99">
        <v>9490.5754112005197</v>
      </c>
      <c r="K1361" s="99">
        <v>39.6157799963839</v>
      </c>
      <c r="L1361" s="99">
        <v>329.73356186971102</v>
      </c>
      <c r="M1361" s="99">
        <v>14581.574929595001</v>
      </c>
      <c r="N1361" s="99">
        <v>5559.3722196221397</v>
      </c>
      <c r="O1361" s="99">
        <v>0</v>
      </c>
      <c r="P1361" s="99">
        <v>10958.614505887001</v>
      </c>
      <c r="Q1361" s="99">
        <v>1615.29430551827</v>
      </c>
      <c r="R1361" s="99">
        <v>0</v>
      </c>
      <c r="S1361" s="99">
        <v>382.00000964850199</v>
      </c>
      <c r="T1361" s="99">
        <v>0</v>
      </c>
      <c r="U1361" s="99">
        <v>9533.0106245279294</v>
      </c>
      <c r="V1361" s="99">
        <v>1267512.0916595501</v>
      </c>
      <c r="W1361" s="99">
        <v>0</v>
      </c>
      <c r="X1361" s="99">
        <v>775591.03811645496</v>
      </c>
      <c r="Y1361" s="99">
        <v>706513.24163055397</v>
      </c>
      <c r="Z1361" s="99">
        <v>46716.192720413201</v>
      </c>
      <c r="AA1361" s="99">
        <v>0</v>
      </c>
      <c r="AB1361" s="99">
        <v>0</v>
      </c>
      <c r="AC1361" s="99">
        <v>3010305.1575317401</v>
      </c>
      <c r="AD1361" s="99">
        <v>2416.3886663317699</v>
      </c>
      <c r="AE1361" s="99">
        <v>6843.0675613880203</v>
      </c>
      <c r="AF1361" s="99">
        <v>680368.58601379395</v>
      </c>
      <c r="AG1361" s="99">
        <v>704097.74394226098</v>
      </c>
      <c r="AH1361" s="99">
        <v>0</v>
      </c>
      <c r="AI1361" s="99">
        <v>477269.36177825899</v>
      </c>
      <c r="AJ1361" s="99">
        <v>167355.97859573399</v>
      </c>
      <c r="AK1361" s="99">
        <v>0</v>
      </c>
      <c r="AL1361" s="99">
        <v>46391.2746782303</v>
      </c>
      <c r="AM1361" s="99">
        <v>0</v>
      </c>
      <c r="AN1361" s="99">
        <v>3029715.75250244</v>
      </c>
      <c r="AO1361" s="99">
        <v>11257381.887573199</v>
      </c>
      <c r="AP1361" s="99">
        <v>0</v>
      </c>
      <c r="AQ1361" s="99">
        <v>6238181.7724609403</v>
      </c>
      <c r="AR1361" s="99">
        <v>5675766.4403686495</v>
      </c>
      <c r="AS1361" s="99">
        <v>386298.55935668899</v>
      </c>
      <c r="AT1361" s="99">
        <v>0</v>
      </c>
      <c r="AU1361" s="99">
        <v>0</v>
      </c>
      <c r="AV1361" s="99">
        <v>8961095.9394531306</v>
      </c>
      <c r="AW1361" s="99">
        <v>7719.8186617493602</v>
      </c>
      <c r="AX1361" s="99">
        <v>71061.188005447402</v>
      </c>
      <c r="AY1361" s="99">
        <v>6085755.0947265597</v>
      </c>
      <c r="AZ1361" s="99">
        <v>5715129.0203857403</v>
      </c>
      <c r="BA1361" s="99">
        <v>0</v>
      </c>
      <c r="BB1361" s="99">
        <v>4201803.5066528302</v>
      </c>
      <c r="BC1361" s="99">
        <v>1395776.5369873</v>
      </c>
      <c r="BD1361" s="99">
        <v>0</v>
      </c>
      <c r="BE1361" s="99">
        <v>385539.35205078102</v>
      </c>
      <c r="BF1361" s="99">
        <v>0</v>
      </c>
      <c r="BG1361" s="99">
        <v>9000597.6571044903</v>
      </c>
      <c r="BH1361" s="99">
        <v>2810132.7149658198</v>
      </c>
      <c r="BI1361" s="99">
        <v>0</v>
      </c>
      <c r="BJ1361" s="99">
        <v>2291357.6134033198</v>
      </c>
      <c r="BK1361" s="99">
        <v>2048223.2427368199</v>
      </c>
      <c r="BL1361" s="99">
        <v>0</v>
      </c>
      <c r="BM1361" s="99">
        <v>0</v>
      </c>
      <c r="BN1361" s="99">
        <v>0</v>
      </c>
      <c r="BO1361" s="99">
        <v>0</v>
      </c>
      <c r="BP1361" s="99">
        <v>0</v>
      </c>
      <c r="BQ1361" s="99">
        <v>0</v>
      </c>
      <c r="BR1361" s="99">
        <v>1987213.9342193599</v>
      </c>
      <c r="BS1361" s="99">
        <v>2126608.1661377</v>
      </c>
      <c r="BT1361" s="99">
        <v>0</v>
      </c>
      <c r="BU1361" s="99">
        <v>337266.25</v>
      </c>
      <c r="BV1361" s="99">
        <v>671071.42941284203</v>
      </c>
      <c r="BW1361" s="99">
        <v>0</v>
      </c>
      <c r="BX1361" s="99">
        <v>32169.209970712702</v>
      </c>
      <c r="BY1361" s="99">
        <v>0</v>
      </c>
      <c r="BZ1361" s="99">
        <v>0</v>
      </c>
      <c r="CA1361" s="99">
        <v>33076.277530670202</v>
      </c>
      <c r="CB1361" s="99">
        <v>2044268.6583404499</v>
      </c>
      <c r="CC1361" s="99">
        <v>17522764.053222701</v>
      </c>
      <c r="CD1361" s="99">
        <v>5093556.49572754</v>
      </c>
      <c r="CE1361" s="99">
        <v>383.87711330503203</v>
      </c>
      <c r="CF1361" s="99">
        <v>46453.302773952499</v>
      </c>
      <c r="CG1361" s="99">
        <v>386118.13885498</v>
      </c>
      <c r="CH1361" s="99">
        <v>0</v>
      </c>
      <c r="CI1361" s="99">
        <v>33452.485011100798</v>
      </c>
      <c r="CJ1361" s="99">
        <v>2090908.10017395</v>
      </c>
      <c r="CK1361" s="99">
        <v>17910963.6635742</v>
      </c>
      <c r="CL1361" s="99">
        <v>5140150.1093139602</v>
      </c>
      <c r="CM1361" s="166">
        <v>42934.946695327802</v>
      </c>
      <c r="CN1361" s="166">
        <v>5118760.5572509803</v>
      </c>
      <c r="CO1361" s="166">
        <v>26924945.0615234</v>
      </c>
      <c r="CP1361" s="99">
        <v>5140150.1093139602</v>
      </c>
      <c r="CQ1361" s="99">
        <v>0</v>
      </c>
      <c r="CR1361" s="99">
        <v>0</v>
      </c>
      <c r="CS1361" s="99">
        <v>0</v>
      </c>
      <c r="CT1361" s="99">
        <v>0</v>
      </c>
      <c r="CU1361" s="98">
        <v>9670.7236330390006</v>
      </c>
      <c r="CV1361" s="98">
        <v>9826.7838061189996</v>
      </c>
      <c r="CW1361" s="98">
        <v>2090721.9611144024</v>
      </c>
      <c r="CX1361" s="98">
        <v>17908882.192077681</v>
      </c>
    </row>
    <row r="1362" spans="1:102" x14ac:dyDescent="0.2">
      <c r="A1362" s="98" t="s">
        <v>72</v>
      </c>
      <c r="B1362" s="100">
        <v>41426</v>
      </c>
      <c r="C1362" s="99">
        <v>23523.190608501402</v>
      </c>
      <c r="D1362" s="99">
        <v>0</v>
      </c>
      <c r="E1362" s="99">
        <v>9463.6971485614795</v>
      </c>
      <c r="F1362" s="99">
        <v>8733.9932214021701</v>
      </c>
      <c r="G1362" s="99">
        <v>393.86320896446699</v>
      </c>
      <c r="H1362" s="99">
        <v>0</v>
      </c>
      <c r="I1362" s="99">
        <v>0</v>
      </c>
      <c r="J1362" s="99">
        <v>9459.9648650884592</v>
      </c>
      <c r="K1362" s="99">
        <v>40.037475627381397</v>
      </c>
      <c r="L1362" s="99">
        <v>243.881823126227</v>
      </c>
      <c r="M1362" s="99">
        <v>14562.323012471201</v>
      </c>
      <c r="N1362" s="99">
        <v>5495.1955735087404</v>
      </c>
      <c r="O1362" s="99">
        <v>0</v>
      </c>
      <c r="P1362" s="99">
        <v>11104.4901077747</v>
      </c>
      <c r="Q1362" s="99">
        <v>1622.4087425917401</v>
      </c>
      <c r="R1362" s="99">
        <v>0</v>
      </c>
      <c r="S1362" s="99">
        <v>394.02674636617297</v>
      </c>
      <c r="T1362" s="99">
        <v>0</v>
      </c>
      <c r="U1362" s="99">
        <v>9497.1089049577695</v>
      </c>
      <c r="V1362" s="99">
        <v>1254469.82258606</v>
      </c>
      <c r="W1362" s="99">
        <v>0</v>
      </c>
      <c r="X1362" s="99">
        <v>767273.35915374802</v>
      </c>
      <c r="Y1362" s="99">
        <v>702630.50213623</v>
      </c>
      <c r="Z1362" s="99">
        <v>44921.434558868401</v>
      </c>
      <c r="AA1362" s="99">
        <v>0</v>
      </c>
      <c r="AB1362" s="99">
        <v>0</v>
      </c>
      <c r="AC1362" s="99">
        <v>2995852.4780883798</v>
      </c>
      <c r="AD1362" s="99">
        <v>2411.2308925092202</v>
      </c>
      <c r="AE1362" s="99">
        <v>4496.4708447456396</v>
      </c>
      <c r="AF1362" s="99">
        <v>670055.59802246105</v>
      </c>
      <c r="AG1362" s="99">
        <v>696313.51042938197</v>
      </c>
      <c r="AH1362" s="99">
        <v>0</v>
      </c>
      <c r="AI1362" s="99">
        <v>481269.88382339501</v>
      </c>
      <c r="AJ1362" s="99">
        <v>167245.932527542</v>
      </c>
      <c r="AK1362" s="99">
        <v>0</v>
      </c>
      <c r="AL1362" s="99">
        <v>44822.234228134199</v>
      </c>
      <c r="AM1362" s="99">
        <v>0</v>
      </c>
      <c r="AN1362" s="99">
        <v>2999937.4579772898</v>
      </c>
      <c r="AO1362" s="99">
        <v>11197336.7143555</v>
      </c>
      <c r="AP1362" s="99">
        <v>0</v>
      </c>
      <c r="AQ1362" s="99">
        <v>6188664.6071167002</v>
      </c>
      <c r="AR1362" s="99">
        <v>5686103.6617431603</v>
      </c>
      <c r="AS1362" s="99">
        <v>377671.07226943999</v>
      </c>
      <c r="AT1362" s="99">
        <v>0</v>
      </c>
      <c r="AU1362" s="99">
        <v>0</v>
      </c>
      <c r="AV1362" s="99">
        <v>8918665.5400390606</v>
      </c>
      <c r="AW1362" s="99">
        <v>7712.1692243218404</v>
      </c>
      <c r="AX1362" s="99">
        <v>49152.188475608797</v>
      </c>
      <c r="AY1362" s="99">
        <v>6007079.3421020498</v>
      </c>
      <c r="AZ1362" s="99">
        <v>5677292.6671752902</v>
      </c>
      <c r="BA1362" s="99">
        <v>0</v>
      </c>
      <c r="BB1362" s="99">
        <v>4250306.9755248995</v>
      </c>
      <c r="BC1362" s="99">
        <v>1403023.44441223</v>
      </c>
      <c r="BD1362" s="99">
        <v>0</v>
      </c>
      <c r="BE1362" s="99">
        <v>375850.96331024199</v>
      </c>
      <c r="BF1362" s="99">
        <v>0</v>
      </c>
      <c r="BG1362" s="99">
        <v>8963711.9462890606</v>
      </c>
      <c r="BH1362" s="99">
        <v>2812493.7011108398</v>
      </c>
      <c r="BI1362" s="99">
        <v>0</v>
      </c>
      <c r="BJ1362" s="99">
        <v>2290430.13464355</v>
      </c>
      <c r="BK1362" s="99">
        <v>2044883.6942443801</v>
      </c>
      <c r="BL1362" s="99">
        <v>0</v>
      </c>
      <c r="BM1362" s="99">
        <v>0</v>
      </c>
      <c r="BN1362" s="99">
        <v>0</v>
      </c>
      <c r="BO1362" s="99">
        <v>0</v>
      </c>
      <c r="BP1362" s="99">
        <v>0</v>
      </c>
      <c r="BQ1362" s="99">
        <v>0</v>
      </c>
      <c r="BR1362" s="99">
        <v>1972078.65168762</v>
      </c>
      <c r="BS1362" s="99">
        <v>2119820.9753723098</v>
      </c>
      <c r="BT1362" s="99">
        <v>0</v>
      </c>
      <c r="BU1362" s="99">
        <v>343486.82999801601</v>
      </c>
      <c r="BV1362" s="99">
        <v>675956.39478302002</v>
      </c>
      <c r="BW1362" s="99">
        <v>0</v>
      </c>
      <c r="BX1362" s="99">
        <v>31156.0899722576</v>
      </c>
      <c r="BY1362" s="99">
        <v>0</v>
      </c>
      <c r="BZ1362" s="99">
        <v>0</v>
      </c>
      <c r="CA1362" s="99">
        <v>32989.1563253403</v>
      </c>
      <c r="CB1362" s="99">
        <v>2022236.8319854699</v>
      </c>
      <c r="CC1362" s="99">
        <v>17410661.482910201</v>
      </c>
      <c r="CD1362" s="99">
        <v>5101669.0798339797</v>
      </c>
      <c r="CE1362" s="99">
        <v>394.81907816976297</v>
      </c>
      <c r="CF1362" s="99">
        <v>44839.545594692201</v>
      </c>
      <c r="CG1362" s="99">
        <v>376839.78632354701</v>
      </c>
      <c r="CH1362" s="99">
        <v>0</v>
      </c>
      <c r="CI1362" s="99">
        <v>33384.409766197197</v>
      </c>
      <c r="CJ1362" s="99">
        <v>2067105.50396729</v>
      </c>
      <c r="CK1362" s="99">
        <v>17786519.525390599</v>
      </c>
      <c r="CL1362" s="99">
        <v>5136022.5194702102</v>
      </c>
      <c r="CM1362" s="166">
        <v>42833.493227958701</v>
      </c>
      <c r="CN1362" s="166">
        <v>5060611.2447509803</v>
      </c>
      <c r="CO1362" s="166">
        <v>26732518.605468798</v>
      </c>
      <c r="CP1362" s="99">
        <v>5136022.5194702102</v>
      </c>
      <c r="CQ1362" s="99">
        <v>0</v>
      </c>
      <c r="CR1362" s="99">
        <v>0</v>
      </c>
      <c r="CS1362" s="99">
        <v>0</v>
      </c>
      <c r="CT1362" s="99">
        <v>0</v>
      </c>
      <c r="CU1362" s="98">
        <v>9501.0647712579994</v>
      </c>
      <c r="CV1362" s="98">
        <v>9798.6070157440008</v>
      </c>
      <c r="CW1362" s="98">
        <v>2067076.3775801621</v>
      </c>
      <c r="CX1362" s="98">
        <v>17787501.269233748</v>
      </c>
    </row>
    <row r="1363" spans="1:102" x14ac:dyDescent="0.2">
      <c r="A1363" s="98" t="s">
        <v>72</v>
      </c>
      <c r="B1363" s="100">
        <v>41518</v>
      </c>
      <c r="C1363" s="99">
        <v>23399.1347253323</v>
      </c>
      <c r="D1363" s="99">
        <v>0</v>
      </c>
      <c r="E1363" s="99">
        <v>9223.6927582025492</v>
      </c>
      <c r="F1363" s="99">
        <v>8499.7294914722406</v>
      </c>
      <c r="G1363" s="99">
        <v>388.162944164127</v>
      </c>
      <c r="H1363" s="99">
        <v>0</v>
      </c>
      <c r="I1363" s="99">
        <v>0</v>
      </c>
      <c r="J1363" s="99">
        <v>9393.7694723606091</v>
      </c>
      <c r="K1363" s="99">
        <v>39.329935802612503</v>
      </c>
      <c r="L1363" s="99">
        <v>39.571540111210197</v>
      </c>
      <c r="M1363" s="99">
        <v>14466.059704899801</v>
      </c>
      <c r="N1363" s="99">
        <v>5421.0577024221402</v>
      </c>
      <c r="O1363" s="99">
        <v>0</v>
      </c>
      <c r="P1363" s="99">
        <v>11145.983798027</v>
      </c>
      <c r="Q1363" s="99">
        <v>1614.8818814158401</v>
      </c>
      <c r="R1363" s="99">
        <v>0</v>
      </c>
      <c r="S1363" s="99">
        <v>387.99066454917198</v>
      </c>
      <c r="T1363" s="99">
        <v>0</v>
      </c>
      <c r="U1363" s="99">
        <v>9432.3825618028604</v>
      </c>
      <c r="V1363" s="99">
        <v>1249215.47250366</v>
      </c>
      <c r="W1363" s="99">
        <v>0</v>
      </c>
      <c r="X1363" s="99">
        <v>753982.757339478</v>
      </c>
      <c r="Y1363" s="99">
        <v>699417.98072052002</v>
      </c>
      <c r="Z1363" s="99">
        <v>44957.516810893998</v>
      </c>
      <c r="AA1363" s="99">
        <v>0</v>
      </c>
      <c r="AB1363" s="99">
        <v>0</v>
      </c>
      <c r="AC1363" s="99">
        <v>2982198.4224548298</v>
      </c>
      <c r="AD1363" s="99">
        <v>2887.7651959955701</v>
      </c>
      <c r="AE1363" s="99">
        <v>1749.4113100767099</v>
      </c>
      <c r="AF1363" s="99">
        <v>672195.07933044399</v>
      </c>
      <c r="AG1363" s="99">
        <v>688999.79747772205</v>
      </c>
      <c r="AH1363" s="99">
        <v>0</v>
      </c>
      <c r="AI1363" s="99">
        <v>481606.93864059402</v>
      </c>
      <c r="AJ1363" s="99">
        <v>168208.274362564</v>
      </c>
      <c r="AK1363" s="99">
        <v>0</v>
      </c>
      <c r="AL1363" s="99">
        <v>45169.509864330299</v>
      </c>
      <c r="AM1363" s="99">
        <v>0</v>
      </c>
      <c r="AN1363" s="99">
        <v>2981363.6726684598</v>
      </c>
      <c r="AO1363" s="99">
        <v>11187027.7191162</v>
      </c>
      <c r="AP1363" s="99">
        <v>0</v>
      </c>
      <c r="AQ1363" s="99">
        <v>6110149.4014282199</v>
      </c>
      <c r="AR1363" s="99">
        <v>5607080.3646240197</v>
      </c>
      <c r="AS1363" s="99">
        <v>375368.23902511603</v>
      </c>
      <c r="AT1363" s="99">
        <v>0</v>
      </c>
      <c r="AU1363" s="99">
        <v>0</v>
      </c>
      <c r="AV1363" s="99">
        <v>8919103.4239502009</v>
      </c>
      <c r="AW1363" s="99">
        <v>9265.1825898885709</v>
      </c>
      <c r="AX1363" s="99">
        <v>12534.824161529499</v>
      </c>
      <c r="AY1363" s="99">
        <v>6018191.0333252</v>
      </c>
      <c r="AZ1363" s="99">
        <v>5619798.3169555701</v>
      </c>
      <c r="BA1363" s="99">
        <v>0</v>
      </c>
      <c r="BB1363" s="99">
        <v>4269114.9215698196</v>
      </c>
      <c r="BC1363" s="99">
        <v>1415972.0737304699</v>
      </c>
      <c r="BD1363" s="99">
        <v>0</v>
      </c>
      <c r="BE1363" s="99">
        <v>376427.58349227899</v>
      </c>
      <c r="BF1363" s="99">
        <v>0</v>
      </c>
      <c r="BG1363" s="99">
        <v>8917206.1650390606</v>
      </c>
      <c r="BH1363" s="99">
        <v>2833974.8759155301</v>
      </c>
      <c r="BI1363" s="99">
        <v>0</v>
      </c>
      <c r="BJ1363" s="99">
        <v>2269925.20776367</v>
      </c>
      <c r="BK1363" s="99">
        <v>2020878.0280303999</v>
      </c>
      <c r="BL1363" s="99">
        <v>0</v>
      </c>
      <c r="BM1363" s="99">
        <v>0</v>
      </c>
      <c r="BN1363" s="99">
        <v>0</v>
      </c>
      <c r="BO1363" s="99">
        <v>0</v>
      </c>
      <c r="BP1363" s="99">
        <v>0</v>
      </c>
      <c r="BQ1363" s="99">
        <v>0</v>
      </c>
      <c r="BR1363" s="99">
        <v>1993402.34684753</v>
      </c>
      <c r="BS1363" s="99">
        <v>2099298.78485107</v>
      </c>
      <c r="BT1363" s="99">
        <v>0</v>
      </c>
      <c r="BU1363" s="99">
        <v>296140.75</v>
      </c>
      <c r="BV1363" s="99">
        <v>685068.20406341599</v>
      </c>
      <c r="BW1363" s="99">
        <v>0</v>
      </c>
      <c r="BX1363" s="99">
        <v>26702.139977216699</v>
      </c>
      <c r="BY1363" s="99">
        <v>0</v>
      </c>
      <c r="BZ1363" s="99">
        <v>0</v>
      </c>
      <c r="CA1363" s="99">
        <v>32640.275510788</v>
      </c>
      <c r="CB1363" s="99">
        <v>2004055.9156494101</v>
      </c>
      <c r="CC1363" s="99">
        <v>17254066.2492676</v>
      </c>
      <c r="CD1363" s="99">
        <v>5113868.3754882803</v>
      </c>
      <c r="CE1363" s="99">
        <v>387.74998651444901</v>
      </c>
      <c r="CF1363" s="99">
        <v>45104.176184654199</v>
      </c>
      <c r="CG1363" s="99">
        <v>375114.71125411999</v>
      </c>
      <c r="CH1363" s="99">
        <v>0</v>
      </c>
      <c r="CI1363" s="99">
        <v>33031.650279521898</v>
      </c>
      <c r="CJ1363" s="99">
        <v>2049034.87065125</v>
      </c>
      <c r="CK1363" s="99">
        <v>17627753.598632801</v>
      </c>
      <c r="CL1363" s="99">
        <v>5127447.5145873995</v>
      </c>
      <c r="CM1363" s="166">
        <v>42426.468024730697</v>
      </c>
      <c r="CN1363" s="166">
        <v>5032389.9479370099</v>
      </c>
      <c r="CO1363" s="166">
        <v>26528031.7119141</v>
      </c>
      <c r="CP1363" s="99">
        <v>5127447.5145873995</v>
      </c>
      <c r="CQ1363" s="99">
        <v>0</v>
      </c>
      <c r="CR1363" s="99">
        <v>0</v>
      </c>
      <c r="CS1363" s="99">
        <v>0</v>
      </c>
      <c r="CT1363" s="99">
        <v>0</v>
      </c>
      <c r="CU1363" s="98">
        <v>9265.8767564139998</v>
      </c>
      <c r="CV1363" s="98">
        <v>9735.361240315</v>
      </c>
      <c r="CW1363" s="98">
        <v>2049160.0918340643</v>
      </c>
      <c r="CX1363" s="98">
        <v>17629180.96052172</v>
      </c>
    </row>
    <row r="1364" spans="1:102" x14ac:dyDescent="0.2">
      <c r="A1364" s="98" t="s">
        <v>72</v>
      </c>
      <c r="B1364" s="100">
        <v>41609</v>
      </c>
      <c r="C1364" s="99">
        <v>23260.209654808001</v>
      </c>
      <c r="D1364" s="99">
        <v>0</v>
      </c>
      <c r="E1364" s="99">
        <v>9029.9981681108493</v>
      </c>
      <c r="F1364" s="99">
        <v>8334.8057029247302</v>
      </c>
      <c r="G1364" s="99">
        <v>408.85808714479202</v>
      </c>
      <c r="H1364" s="99">
        <v>0</v>
      </c>
      <c r="I1364" s="99">
        <v>0</v>
      </c>
      <c r="J1364" s="99">
        <v>9287.2599482536298</v>
      </c>
      <c r="K1364" s="99">
        <v>31.917839505244</v>
      </c>
      <c r="L1364" s="99">
        <v>26.886234546313101</v>
      </c>
      <c r="M1364" s="99">
        <v>14318.3415417671</v>
      </c>
      <c r="N1364" s="99">
        <v>5372.7960478663399</v>
      </c>
      <c r="O1364" s="99">
        <v>0</v>
      </c>
      <c r="P1364" s="99">
        <v>10972.5710542202</v>
      </c>
      <c r="Q1364" s="99">
        <v>1582.6235581040401</v>
      </c>
      <c r="R1364" s="99">
        <v>0</v>
      </c>
      <c r="S1364" s="99">
        <v>404.92604608833801</v>
      </c>
      <c r="T1364" s="99">
        <v>0</v>
      </c>
      <c r="U1364" s="99">
        <v>9319.7037308216095</v>
      </c>
      <c r="V1364" s="99">
        <v>1238553.41972351</v>
      </c>
      <c r="W1364" s="99">
        <v>0</v>
      </c>
      <c r="X1364" s="99">
        <v>737087.25930786098</v>
      </c>
      <c r="Y1364" s="99">
        <v>675692.679504395</v>
      </c>
      <c r="Z1364" s="99">
        <v>46614.084855556503</v>
      </c>
      <c r="AA1364" s="99">
        <v>0</v>
      </c>
      <c r="AB1364" s="99">
        <v>0</v>
      </c>
      <c r="AC1364" s="99">
        <v>2966852.7542419401</v>
      </c>
      <c r="AD1364" s="99">
        <v>2626.09422844648</v>
      </c>
      <c r="AE1364" s="99">
        <v>1253.03394795954</v>
      </c>
      <c r="AF1364" s="99">
        <v>660702.42758941697</v>
      </c>
      <c r="AG1364" s="99">
        <v>674573.659767151</v>
      </c>
      <c r="AH1364" s="99">
        <v>0</v>
      </c>
      <c r="AI1364" s="99">
        <v>470513.95680999802</v>
      </c>
      <c r="AJ1364" s="99">
        <v>164774.446876526</v>
      </c>
      <c r="AK1364" s="99">
        <v>0</v>
      </c>
      <c r="AL1364" s="99">
        <v>46948.569698333697</v>
      </c>
      <c r="AM1364" s="99">
        <v>0</v>
      </c>
      <c r="AN1364" s="99">
        <v>2964816.02703857</v>
      </c>
      <c r="AO1364" s="99">
        <v>11142913.522216801</v>
      </c>
      <c r="AP1364" s="99">
        <v>0</v>
      </c>
      <c r="AQ1364" s="99">
        <v>5953794.7850341797</v>
      </c>
      <c r="AR1364" s="99">
        <v>5453570.0549316397</v>
      </c>
      <c r="AS1364" s="99">
        <v>389856.393226624</v>
      </c>
      <c r="AT1364" s="99">
        <v>0</v>
      </c>
      <c r="AU1364" s="99">
        <v>0</v>
      </c>
      <c r="AV1364" s="99">
        <v>8937735.8675537091</v>
      </c>
      <c r="AW1364" s="99">
        <v>8488.4025939703006</v>
      </c>
      <c r="AX1364" s="99">
        <v>11745.012100338899</v>
      </c>
      <c r="AY1364" s="99">
        <v>5971704.6874389602</v>
      </c>
      <c r="AZ1364" s="99">
        <v>5527775.0822753897</v>
      </c>
      <c r="BA1364" s="99">
        <v>0</v>
      </c>
      <c r="BB1364" s="99">
        <v>4183689.3666686998</v>
      </c>
      <c r="BC1364" s="99">
        <v>1390409.0578918499</v>
      </c>
      <c r="BD1364" s="99">
        <v>0</v>
      </c>
      <c r="BE1364" s="99">
        <v>390673.22467040998</v>
      </c>
      <c r="BF1364" s="99">
        <v>0</v>
      </c>
      <c r="BG1364" s="99">
        <v>8926365.9943847694</v>
      </c>
      <c r="BH1364" s="99">
        <v>2824981.0054321298</v>
      </c>
      <c r="BI1364" s="99">
        <v>0</v>
      </c>
      <c r="BJ1364" s="99">
        <v>2222839.20452881</v>
      </c>
      <c r="BK1364" s="99">
        <v>1975887.35368347</v>
      </c>
      <c r="BL1364" s="99">
        <v>0</v>
      </c>
      <c r="BM1364" s="99">
        <v>0</v>
      </c>
      <c r="BN1364" s="99">
        <v>0</v>
      </c>
      <c r="BO1364" s="99">
        <v>0</v>
      </c>
      <c r="BP1364" s="99">
        <v>0</v>
      </c>
      <c r="BQ1364" s="99">
        <v>0</v>
      </c>
      <c r="BR1364" s="99">
        <v>1972912.0010833701</v>
      </c>
      <c r="BS1364" s="99">
        <v>2065874.74821472</v>
      </c>
      <c r="BT1364" s="99">
        <v>0</v>
      </c>
      <c r="BU1364" s="99">
        <v>334940.5</v>
      </c>
      <c r="BV1364" s="99">
        <v>675241.53532409703</v>
      </c>
      <c r="BW1364" s="99">
        <v>0</v>
      </c>
      <c r="BX1364" s="99">
        <v>31531.7999684811</v>
      </c>
      <c r="BY1364" s="99">
        <v>0</v>
      </c>
      <c r="BZ1364" s="99">
        <v>0</v>
      </c>
      <c r="CA1364" s="99">
        <v>32280.6584813595</v>
      </c>
      <c r="CB1364" s="99">
        <v>1975734.0937042199</v>
      </c>
      <c r="CC1364" s="99">
        <v>17116633.572509799</v>
      </c>
      <c r="CD1364" s="99">
        <v>5052763.5192871103</v>
      </c>
      <c r="CE1364" s="99">
        <v>405.03833382204198</v>
      </c>
      <c r="CF1364" s="99">
        <v>47069.704904556304</v>
      </c>
      <c r="CG1364" s="99">
        <v>391170.371406555</v>
      </c>
      <c r="CH1364" s="99">
        <v>0</v>
      </c>
      <c r="CI1364" s="99">
        <v>32688.892840147</v>
      </c>
      <c r="CJ1364" s="99">
        <v>2022894.40763855</v>
      </c>
      <c r="CK1364" s="99">
        <v>17507034.847900402</v>
      </c>
      <c r="CL1364" s="99">
        <v>5075838.8942871103</v>
      </c>
      <c r="CM1364" s="166">
        <v>41930.5869612694</v>
      </c>
      <c r="CN1364" s="166">
        <v>4982455.5390014602</v>
      </c>
      <c r="CO1364" s="166">
        <v>26411162.604980499</v>
      </c>
      <c r="CP1364" s="99">
        <v>5075838.8942871103</v>
      </c>
      <c r="CQ1364" s="99">
        <v>0</v>
      </c>
      <c r="CR1364" s="99">
        <v>0</v>
      </c>
      <c r="CS1364" s="99">
        <v>0</v>
      </c>
      <c r="CT1364" s="99">
        <v>0</v>
      </c>
      <c r="CU1364" s="98">
        <v>9059.3569066319997</v>
      </c>
      <c r="CV1364" s="98">
        <v>9632.8745975799993</v>
      </c>
      <c r="CW1364" s="98">
        <v>2022803.7986087762</v>
      </c>
      <c r="CX1364" s="98">
        <v>17507803.943916354</v>
      </c>
    </row>
    <row r="1365" spans="1:102" x14ac:dyDescent="0.2">
      <c r="A1365" s="98" t="s">
        <v>72</v>
      </c>
      <c r="B1365" s="100">
        <v>41699</v>
      </c>
      <c r="C1365" s="99">
        <v>23333.3370318413</v>
      </c>
      <c r="D1365" s="99">
        <v>0</v>
      </c>
      <c r="E1365" s="99">
        <v>8787.5788576602899</v>
      </c>
      <c r="F1365" s="99">
        <v>8101.1499421000499</v>
      </c>
      <c r="G1365" s="99">
        <v>415.36870736628799</v>
      </c>
      <c r="H1365" s="99">
        <v>0</v>
      </c>
      <c r="I1365" s="99">
        <v>0</v>
      </c>
      <c r="J1365" s="99">
        <v>9215.4759250879306</v>
      </c>
      <c r="K1365" s="99">
        <v>23.722669051727301</v>
      </c>
      <c r="L1365" s="99">
        <v>26.229592856252602</v>
      </c>
      <c r="M1365" s="99">
        <v>14310.8560045958</v>
      </c>
      <c r="N1365" s="99">
        <v>5333.1637417674101</v>
      </c>
      <c r="O1365" s="99">
        <v>0</v>
      </c>
      <c r="P1365" s="99">
        <v>10850.9807984829</v>
      </c>
      <c r="Q1365" s="99">
        <v>1571.2100840508899</v>
      </c>
      <c r="R1365" s="99">
        <v>0</v>
      </c>
      <c r="S1365" s="99">
        <v>416.67782445624499</v>
      </c>
      <c r="T1365" s="99">
        <v>0</v>
      </c>
      <c r="U1365" s="99">
        <v>9240.6505290269906</v>
      </c>
      <c r="V1365" s="99">
        <v>1235956.3565216099</v>
      </c>
      <c r="W1365" s="99">
        <v>0</v>
      </c>
      <c r="X1365" s="99">
        <v>724279.48506164597</v>
      </c>
      <c r="Y1365" s="99">
        <v>661140.55402374303</v>
      </c>
      <c r="Z1365" s="99">
        <v>47289.392393588998</v>
      </c>
      <c r="AA1365" s="99">
        <v>0</v>
      </c>
      <c r="AB1365" s="99">
        <v>0</v>
      </c>
      <c r="AC1365" s="99">
        <v>2930537.4263610798</v>
      </c>
      <c r="AD1365" s="99">
        <v>1674.5450807213799</v>
      </c>
      <c r="AE1365" s="99">
        <v>1856.25899022818</v>
      </c>
      <c r="AF1365" s="99">
        <v>657453.02743530297</v>
      </c>
      <c r="AG1365" s="99">
        <v>666305.882423401</v>
      </c>
      <c r="AH1365" s="99">
        <v>0</v>
      </c>
      <c r="AI1365" s="99">
        <v>463171.92809295701</v>
      </c>
      <c r="AJ1365" s="99">
        <v>164505.21014976499</v>
      </c>
      <c r="AK1365" s="99">
        <v>0</v>
      </c>
      <c r="AL1365" s="99">
        <v>46916.149260044098</v>
      </c>
      <c r="AM1365" s="99">
        <v>0</v>
      </c>
      <c r="AN1365" s="99">
        <v>2938874.1138000502</v>
      </c>
      <c r="AO1365" s="99">
        <v>11183333.231445299</v>
      </c>
      <c r="AP1365" s="99">
        <v>0</v>
      </c>
      <c r="AQ1365" s="99">
        <v>5845433.32104492</v>
      </c>
      <c r="AR1365" s="99">
        <v>5343073.0767211895</v>
      </c>
      <c r="AS1365" s="99">
        <v>396499.96307754499</v>
      </c>
      <c r="AT1365" s="99">
        <v>0</v>
      </c>
      <c r="AU1365" s="99">
        <v>0</v>
      </c>
      <c r="AV1365" s="99">
        <v>8865711.3526611291</v>
      </c>
      <c r="AW1365" s="99">
        <v>5445.6315371990204</v>
      </c>
      <c r="AX1365" s="99">
        <v>13896.332346797</v>
      </c>
      <c r="AY1365" s="99">
        <v>5979717.2720947303</v>
      </c>
      <c r="AZ1365" s="99">
        <v>5478158.3738403302</v>
      </c>
      <c r="BA1365" s="99">
        <v>0</v>
      </c>
      <c r="BB1365" s="99">
        <v>4142276.6194457998</v>
      </c>
      <c r="BC1365" s="99">
        <v>1393771.3350219701</v>
      </c>
      <c r="BD1365" s="99">
        <v>0</v>
      </c>
      <c r="BE1365" s="99">
        <v>392705.42778396601</v>
      </c>
      <c r="BF1365" s="99">
        <v>0</v>
      </c>
      <c r="BG1365" s="99">
        <v>8915718.6315918006</v>
      </c>
      <c r="BH1365" s="99">
        <v>2819779.4768066402</v>
      </c>
      <c r="BI1365" s="99">
        <v>0</v>
      </c>
      <c r="BJ1365" s="99">
        <v>2190345.8489685101</v>
      </c>
      <c r="BK1365" s="99">
        <v>1948446.4997253399</v>
      </c>
      <c r="BL1365" s="99">
        <v>0</v>
      </c>
      <c r="BM1365" s="99">
        <v>0</v>
      </c>
      <c r="BN1365" s="99">
        <v>0</v>
      </c>
      <c r="BO1365" s="99">
        <v>0</v>
      </c>
      <c r="BP1365" s="99">
        <v>0</v>
      </c>
      <c r="BQ1365" s="99">
        <v>0</v>
      </c>
      <c r="BR1365" s="99">
        <v>1958482.2444305399</v>
      </c>
      <c r="BS1365" s="99">
        <v>2047707.6338806199</v>
      </c>
      <c r="BT1365" s="99">
        <v>0</v>
      </c>
      <c r="BU1365" s="99">
        <v>325876.75</v>
      </c>
      <c r="BV1365" s="99">
        <v>678405.46210479701</v>
      </c>
      <c r="BW1365" s="99">
        <v>0</v>
      </c>
      <c r="BX1365" s="99">
        <v>32669.679973840699</v>
      </c>
      <c r="BY1365" s="99">
        <v>0</v>
      </c>
      <c r="BZ1365" s="99">
        <v>0</v>
      </c>
      <c r="CA1365" s="99">
        <v>32113.185056686401</v>
      </c>
      <c r="CB1365" s="99">
        <v>1959741.66619873</v>
      </c>
      <c r="CC1365" s="99">
        <v>17058393.6254883</v>
      </c>
      <c r="CD1365" s="99">
        <v>4993844.6278686495</v>
      </c>
      <c r="CE1365" s="99">
        <v>418.97868963331001</v>
      </c>
      <c r="CF1365" s="99">
        <v>47280.321892738299</v>
      </c>
      <c r="CG1365" s="99">
        <v>395935.845184326</v>
      </c>
      <c r="CH1365" s="99">
        <v>0</v>
      </c>
      <c r="CI1365" s="99">
        <v>32525.130970239599</v>
      </c>
      <c r="CJ1365" s="99">
        <v>2006704.79907227</v>
      </c>
      <c r="CK1365" s="99">
        <v>17452662.423828099</v>
      </c>
      <c r="CL1365" s="99">
        <v>5047364.9580688505</v>
      </c>
      <c r="CM1365" s="166">
        <v>41709.838525295301</v>
      </c>
      <c r="CN1365" s="166">
        <v>4941694.2521972703</v>
      </c>
      <c r="CO1365" s="166">
        <v>26363399.2353516</v>
      </c>
      <c r="CP1365" s="99">
        <v>5047364.9580688505</v>
      </c>
      <c r="CQ1365" s="99">
        <v>0</v>
      </c>
      <c r="CR1365" s="99">
        <v>0</v>
      </c>
      <c r="CS1365" s="99">
        <v>0</v>
      </c>
      <c r="CT1365" s="99">
        <v>0</v>
      </c>
      <c r="CU1365" s="98">
        <v>8814.6404573529999</v>
      </c>
      <c r="CV1365" s="98">
        <v>9572.3441427010002</v>
      </c>
      <c r="CW1365" s="98">
        <v>2007021.9880914683</v>
      </c>
      <c r="CX1365" s="98">
        <v>17454329.470672626</v>
      </c>
    </row>
    <row r="1366" spans="1:102" x14ac:dyDescent="0.2">
      <c r="A1366" s="98" t="s">
        <v>72</v>
      </c>
      <c r="B1366" s="100">
        <v>41791</v>
      </c>
      <c r="C1366" s="99">
        <v>23114.463348627101</v>
      </c>
      <c r="D1366" s="99">
        <v>0</v>
      </c>
      <c r="E1366" s="99">
        <v>8724.3452233076096</v>
      </c>
      <c r="F1366" s="99">
        <v>8041.8104209899902</v>
      </c>
      <c r="G1366" s="99">
        <v>406.419491264969</v>
      </c>
      <c r="H1366" s="99">
        <v>0</v>
      </c>
      <c r="I1366" s="99">
        <v>0</v>
      </c>
      <c r="J1366" s="99">
        <v>9158.5517479181308</v>
      </c>
      <c r="K1366" s="99">
        <v>15.062071037129501</v>
      </c>
      <c r="L1366" s="99">
        <v>158.225263942033</v>
      </c>
      <c r="M1366" s="99">
        <v>14144.2484799623</v>
      </c>
      <c r="N1366" s="99">
        <v>5335.6319059729603</v>
      </c>
      <c r="O1366" s="99">
        <v>0</v>
      </c>
      <c r="P1366" s="99">
        <v>10657.1103241444</v>
      </c>
      <c r="Q1366" s="99">
        <v>1551.3282896727301</v>
      </c>
      <c r="R1366" s="99">
        <v>0</v>
      </c>
      <c r="S1366" s="99">
        <v>404.90351414680498</v>
      </c>
      <c r="T1366" s="99">
        <v>0</v>
      </c>
      <c r="U1366" s="99">
        <v>9173.3766589164698</v>
      </c>
      <c r="V1366" s="99">
        <v>1228680.6550140399</v>
      </c>
      <c r="W1366" s="99">
        <v>0</v>
      </c>
      <c r="X1366" s="99">
        <v>714901.40319061303</v>
      </c>
      <c r="Y1366" s="99">
        <v>658974.85958862305</v>
      </c>
      <c r="Z1366" s="99">
        <v>47369.466117858901</v>
      </c>
      <c r="AA1366" s="99">
        <v>0</v>
      </c>
      <c r="AB1366" s="99">
        <v>0</v>
      </c>
      <c r="AC1366" s="99">
        <v>2909506.8652343801</v>
      </c>
      <c r="AD1366" s="99">
        <v>842.63237626105501</v>
      </c>
      <c r="AE1366" s="99">
        <v>5968.6234223246602</v>
      </c>
      <c r="AF1366" s="99">
        <v>653934.72468566895</v>
      </c>
      <c r="AG1366" s="99">
        <v>664475.15243530297</v>
      </c>
      <c r="AH1366" s="99">
        <v>0</v>
      </c>
      <c r="AI1366" s="99">
        <v>451652.92595672602</v>
      </c>
      <c r="AJ1366" s="99">
        <v>168433.87444686901</v>
      </c>
      <c r="AK1366" s="99">
        <v>0</v>
      </c>
      <c r="AL1366" s="99">
        <v>47187.499278068499</v>
      </c>
      <c r="AM1366" s="99">
        <v>0</v>
      </c>
      <c r="AN1366" s="99">
        <v>2912580.80432129</v>
      </c>
      <c r="AO1366" s="99">
        <v>11158386.435424799</v>
      </c>
      <c r="AP1366" s="99">
        <v>0</v>
      </c>
      <c r="AQ1366" s="99">
        <v>5862663.2086181603</v>
      </c>
      <c r="AR1366" s="99">
        <v>5332235.79052734</v>
      </c>
      <c r="AS1366" s="99">
        <v>397416.189609528</v>
      </c>
      <c r="AT1366" s="99">
        <v>0</v>
      </c>
      <c r="AU1366" s="99">
        <v>0</v>
      </c>
      <c r="AV1366" s="99">
        <v>8868097.6221923791</v>
      </c>
      <c r="AW1366" s="99">
        <v>2746.2366217076801</v>
      </c>
      <c r="AX1366" s="99">
        <v>57538.892055988297</v>
      </c>
      <c r="AY1366" s="99">
        <v>6001907.48681641</v>
      </c>
      <c r="AZ1366" s="99">
        <v>5465746.52233887</v>
      </c>
      <c r="BA1366" s="99">
        <v>0</v>
      </c>
      <c r="BB1366" s="99">
        <v>4051573.9276123</v>
      </c>
      <c r="BC1366" s="99">
        <v>1428753.02728271</v>
      </c>
      <c r="BD1366" s="99">
        <v>0</v>
      </c>
      <c r="BE1366" s="99">
        <v>395656.11249542201</v>
      </c>
      <c r="BF1366" s="99">
        <v>0</v>
      </c>
      <c r="BG1366" s="99">
        <v>8854459.8253173791</v>
      </c>
      <c r="BH1366" s="99">
        <v>2818561.7770690899</v>
      </c>
      <c r="BI1366" s="99">
        <v>0</v>
      </c>
      <c r="BJ1366" s="99">
        <v>2181634.5190734901</v>
      </c>
      <c r="BK1366" s="99">
        <v>1945846.1840820301</v>
      </c>
      <c r="BL1366" s="99">
        <v>0</v>
      </c>
      <c r="BM1366" s="99">
        <v>0</v>
      </c>
      <c r="BN1366" s="99">
        <v>0</v>
      </c>
      <c r="BO1366" s="99">
        <v>0</v>
      </c>
      <c r="BP1366" s="99">
        <v>0</v>
      </c>
      <c r="BQ1366" s="99">
        <v>0</v>
      </c>
      <c r="BR1366" s="99">
        <v>1973425.9597015399</v>
      </c>
      <c r="BS1366" s="99">
        <v>2045569.4819946301</v>
      </c>
      <c r="BT1366" s="99">
        <v>0</v>
      </c>
      <c r="BU1366" s="99">
        <v>321088.45999908401</v>
      </c>
      <c r="BV1366" s="99">
        <v>691717.07003021205</v>
      </c>
      <c r="BW1366" s="99">
        <v>0</v>
      </c>
      <c r="BX1366" s="99">
        <v>32858.699973106399</v>
      </c>
      <c r="BY1366" s="99">
        <v>0</v>
      </c>
      <c r="BZ1366" s="99">
        <v>0</v>
      </c>
      <c r="CA1366" s="99">
        <v>31835.736771345099</v>
      </c>
      <c r="CB1366" s="99">
        <v>1943183.12286377</v>
      </c>
      <c r="CC1366" s="99">
        <v>16968111.8759766</v>
      </c>
      <c r="CD1366" s="99">
        <v>4996554.7222290002</v>
      </c>
      <c r="CE1366" s="99">
        <v>406.61410849541397</v>
      </c>
      <c r="CF1366" s="99">
        <v>47364.204788684801</v>
      </c>
      <c r="CG1366" s="99">
        <v>397537.94613647502</v>
      </c>
      <c r="CH1366" s="99">
        <v>0</v>
      </c>
      <c r="CI1366" s="99">
        <v>32241.924258232099</v>
      </c>
      <c r="CJ1366" s="99">
        <v>1990229.2517242399</v>
      </c>
      <c r="CK1366" s="99">
        <v>17363426.7182617</v>
      </c>
      <c r="CL1366" s="99">
        <v>5034445.3371582003</v>
      </c>
      <c r="CM1366" s="166">
        <v>41366.2583384514</v>
      </c>
      <c r="CN1366" s="166">
        <v>4907427.4558715802</v>
      </c>
      <c r="CO1366" s="166">
        <v>26207684.868896499</v>
      </c>
      <c r="CP1366" s="99">
        <v>5034445.3371582003</v>
      </c>
      <c r="CQ1366" s="99">
        <v>0</v>
      </c>
      <c r="CR1366" s="99">
        <v>0</v>
      </c>
      <c r="CS1366" s="99">
        <v>0</v>
      </c>
      <c r="CT1366" s="99">
        <v>0</v>
      </c>
      <c r="CU1366" s="98">
        <v>8737.0647298219992</v>
      </c>
      <c r="CV1366" s="98">
        <v>9512.7345361450007</v>
      </c>
      <c r="CW1366" s="98">
        <v>1990547.3276524548</v>
      </c>
      <c r="CX1366" s="98">
        <v>17365649.822113074</v>
      </c>
    </row>
    <row r="1367" spans="1:102" x14ac:dyDescent="0.2">
      <c r="A1367" s="98" t="s">
        <v>72</v>
      </c>
      <c r="B1367" s="100">
        <v>41883</v>
      </c>
      <c r="C1367" s="99">
        <v>23102.1280193329</v>
      </c>
      <c r="D1367" s="99">
        <v>0</v>
      </c>
      <c r="E1367" s="99">
        <v>8584.2826474904996</v>
      </c>
      <c r="F1367" s="99">
        <v>7936.9928109049797</v>
      </c>
      <c r="G1367" s="99">
        <v>400.05890741571801</v>
      </c>
      <c r="H1367" s="99">
        <v>0</v>
      </c>
      <c r="I1367" s="99">
        <v>0</v>
      </c>
      <c r="J1367" s="99">
        <v>9056.01200842857</v>
      </c>
      <c r="K1367" s="99">
        <v>9.1672492915531603</v>
      </c>
      <c r="L1367" s="99">
        <v>54.596804032102199</v>
      </c>
      <c r="M1367" s="99">
        <v>14137.561228156101</v>
      </c>
      <c r="N1367" s="99">
        <v>5301.3923698067701</v>
      </c>
      <c r="O1367" s="99">
        <v>0</v>
      </c>
      <c r="P1367" s="99">
        <v>10692.8851748705</v>
      </c>
      <c r="Q1367" s="99">
        <v>1527.3856159299601</v>
      </c>
      <c r="R1367" s="99">
        <v>0</v>
      </c>
      <c r="S1367" s="99">
        <v>400.63724573701597</v>
      </c>
      <c r="T1367" s="99">
        <v>0</v>
      </c>
      <c r="U1367" s="99">
        <v>9064.76311647892</v>
      </c>
      <c r="V1367" s="99">
        <v>1218796.94560242</v>
      </c>
      <c r="W1367" s="99">
        <v>0</v>
      </c>
      <c r="X1367" s="99">
        <v>704974.46905517601</v>
      </c>
      <c r="Y1367" s="99">
        <v>647684.70341491699</v>
      </c>
      <c r="Z1367" s="99">
        <v>47070.9983515739</v>
      </c>
      <c r="AA1367" s="99">
        <v>0</v>
      </c>
      <c r="AB1367" s="99">
        <v>0</v>
      </c>
      <c r="AC1367" s="99">
        <v>2887433.82452393</v>
      </c>
      <c r="AD1367" s="99">
        <v>409.25689459592098</v>
      </c>
      <c r="AE1367" s="99">
        <v>3207.0685919821299</v>
      </c>
      <c r="AF1367" s="99">
        <v>649902.70379638695</v>
      </c>
      <c r="AG1367" s="99">
        <v>649073.51251220703</v>
      </c>
      <c r="AH1367" s="99">
        <v>0</v>
      </c>
      <c r="AI1367" s="99">
        <v>450396.92099761998</v>
      </c>
      <c r="AJ1367" s="99">
        <v>168520.4851017</v>
      </c>
      <c r="AK1367" s="99">
        <v>0</v>
      </c>
      <c r="AL1367" s="99">
        <v>47124.661402702302</v>
      </c>
      <c r="AM1367" s="99">
        <v>0</v>
      </c>
      <c r="AN1367" s="99">
        <v>2876941.2839660598</v>
      </c>
      <c r="AO1367" s="99">
        <v>11128155.9383545</v>
      </c>
      <c r="AP1367" s="99">
        <v>0</v>
      </c>
      <c r="AQ1367" s="99">
        <v>5735761.3684692401</v>
      </c>
      <c r="AR1367" s="99">
        <v>5258347.6549682599</v>
      </c>
      <c r="AS1367" s="99">
        <v>393801.38659286499</v>
      </c>
      <c r="AT1367" s="99">
        <v>0</v>
      </c>
      <c r="AU1367" s="99">
        <v>0</v>
      </c>
      <c r="AV1367" s="99">
        <v>8797519.6356201209</v>
      </c>
      <c r="AW1367" s="99">
        <v>1338.06216940284</v>
      </c>
      <c r="AX1367" s="99">
        <v>27415.091903924898</v>
      </c>
      <c r="AY1367" s="99">
        <v>5963548.9984130897</v>
      </c>
      <c r="AZ1367" s="99">
        <v>5375232.2873535203</v>
      </c>
      <c r="BA1367" s="99">
        <v>0</v>
      </c>
      <c r="BB1367" s="99">
        <v>4058123.7449035598</v>
      </c>
      <c r="BC1367" s="99">
        <v>1424388.84928894</v>
      </c>
      <c r="BD1367" s="99">
        <v>0</v>
      </c>
      <c r="BE1367" s="99">
        <v>392735.54648971598</v>
      </c>
      <c r="BF1367" s="99">
        <v>0</v>
      </c>
      <c r="BG1367" s="99">
        <v>8763306.8571777306</v>
      </c>
      <c r="BH1367" s="99">
        <v>2834826.0393066402</v>
      </c>
      <c r="BI1367" s="99">
        <v>0</v>
      </c>
      <c r="BJ1367" s="99">
        <v>2159823.8038330101</v>
      </c>
      <c r="BK1367" s="99">
        <v>1927086.09352112</v>
      </c>
      <c r="BL1367" s="99">
        <v>0</v>
      </c>
      <c r="BM1367" s="99">
        <v>0</v>
      </c>
      <c r="BN1367" s="99">
        <v>0</v>
      </c>
      <c r="BO1367" s="99">
        <v>0</v>
      </c>
      <c r="BP1367" s="99">
        <v>0</v>
      </c>
      <c r="BQ1367" s="99">
        <v>0</v>
      </c>
      <c r="BR1367" s="99">
        <v>1977756.37286377</v>
      </c>
      <c r="BS1367" s="99">
        <v>2014128.6024169901</v>
      </c>
      <c r="BT1367" s="99">
        <v>0</v>
      </c>
      <c r="BU1367" s="99">
        <v>276729.729999542</v>
      </c>
      <c r="BV1367" s="99">
        <v>691794.37356567394</v>
      </c>
      <c r="BW1367" s="99">
        <v>0</v>
      </c>
      <c r="BX1367" s="99">
        <v>28069.239978551901</v>
      </c>
      <c r="BY1367" s="99">
        <v>0</v>
      </c>
      <c r="BZ1367" s="99">
        <v>0</v>
      </c>
      <c r="CA1367" s="99">
        <v>31707.935309410099</v>
      </c>
      <c r="CB1367" s="99">
        <v>1923828.0743102999</v>
      </c>
      <c r="CC1367" s="99">
        <v>16884863.2189941</v>
      </c>
      <c r="CD1367" s="99">
        <v>5013299.1508178702</v>
      </c>
      <c r="CE1367" s="99">
        <v>400.27537124976499</v>
      </c>
      <c r="CF1367" s="99">
        <v>47216.832428455396</v>
      </c>
      <c r="CG1367" s="99">
        <v>393187.300884247</v>
      </c>
      <c r="CH1367" s="99">
        <v>0</v>
      </c>
      <c r="CI1367" s="99">
        <v>32113.179100275</v>
      </c>
      <c r="CJ1367" s="99">
        <v>1970955.9624633801</v>
      </c>
      <c r="CK1367" s="99">
        <v>17277716.190185498</v>
      </c>
      <c r="CL1367" s="99">
        <v>5022445.68151855</v>
      </c>
      <c r="CM1367" s="166">
        <v>41132.207714080803</v>
      </c>
      <c r="CN1367" s="166">
        <v>4852012.18322754</v>
      </c>
      <c r="CO1367" s="166">
        <v>26060912.557861298</v>
      </c>
      <c r="CP1367" s="99">
        <v>5022445.68151855</v>
      </c>
      <c r="CQ1367" s="99">
        <v>0</v>
      </c>
      <c r="CR1367" s="99">
        <v>0</v>
      </c>
      <c r="CS1367" s="99">
        <v>0</v>
      </c>
      <c r="CT1367" s="99">
        <v>0</v>
      </c>
      <c r="CU1367" s="98">
        <v>8592.2518688069995</v>
      </c>
      <c r="CV1367" s="98">
        <v>9405.1319144219997</v>
      </c>
      <c r="CW1367" s="98">
        <v>1971044.9067387553</v>
      </c>
      <c r="CX1367" s="98">
        <v>17278050.519878346</v>
      </c>
    </row>
    <row r="1368" spans="1:102" x14ac:dyDescent="0.2">
      <c r="A1368" s="98" t="s">
        <v>72</v>
      </c>
      <c r="B1368" s="100">
        <v>41974</v>
      </c>
      <c r="C1368" s="99">
        <v>23043.225984811801</v>
      </c>
      <c r="D1368" s="99">
        <v>0</v>
      </c>
      <c r="E1368" s="99">
        <v>8456.6784148216193</v>
      </c>
      <c r="F1368" s="99">
        <v>7828.1142347454997</v>
      </c>
      <c r="G1368" s="99">
        <v>383.63609371706798</v>
      </c>
      <c r="H1368" s="99">
        <v>0</v>
      </c>
      <c r="I1368" s="99">
        <v>0</v>
      </c>
      <c r="J1368" s="99">
        <v>8896.3745255470294</v>
      </c>
      <c r="K1368" s="99">
        <v>7.9051986875711</v>
      </c>
      <c r="L1368" s="99">
        <v>44.866868720389903</v>
      </c>
      <c r="M1368" s="99">
        <v>14041.889454484</v>
      </c>
      <c r="N1368" s="99">
        <v>5277.0090409517297</v>
      </c>
      <c r="O1368" s="99">
        <v>0</v>
      </c>
      <c r="P1368" s="99">
        <v>10606.527765393301</v>
      </c>
      <c r="Q1368" s="99">
        <v>1517.9866626262699</v>
      </c>
      <c r="R1368" s="99">
        <v>0</v>
      </c>
      <c r="S1368" s="99">
        <v>381.19697591289901</v>
      </c>
      <c r="T1368" s="99">
        <v>0</v>
      </c>
      <c r="U1368" s="99">
        <v>8903.7093757390994</v>
      </c>
      <c r="V1368" s="99">
        <v>1208680.37434387</v>
      </c>
      <c r="W1368" s="99">
        <v>0</v>
      </c>
      <c r="X1368" s="99">
        <v>694361.79483795201</v>
      </c>
      <c r="Y1368" s="99">
        <v>642214.93126678502</v>
      </c>
      <c r="Z1368" s="99">
        <v>45896.497144222303</v>
      </c>
      <c r="AA1368" s="99">
        <v>0</v>
      </c>
      <c r="AB1368" s="99">
        <v>0</v>
      </c>
      <c r="AC1368" s="99">
        <v>2822402.48120117</v>
      </c>
      <c r="AD1368" s="99">
        <v>278.30097308009903</v>
      </c>
      <c r="AE1368" s="99">
        <v>2928.7458537817001</v>
      </c>
      <c r="AF1368" s="99">
        <v>646348.979995728</v>
      </c>
      <c r="AG1368" s="99">
        <v>645721.04301452602</v>
      </c>
      <c r="AH1368" s="99">
        <v>0</v>
      </c>
      <c r="AI1368" s="99">
        <v>442221.00151824998</v>
      </c>
      <c r="AJ1368" s="99">
        <v>166375.956787109</v>
      </c>
      <c r="AK1368" s="99">
        <v>0</v>
      </c>
      <c r="AL1368" s="99">
        <v>45918.140595912897</v>
      </c>
      <c r="AM1368" s="99">
        <v>0</v>
      </c>
      <c r="AN1368" s="99">
        <v>2822777.6321716299</v>
      </c>
      <c r="AO1368" s="99">
        <v>11092317.0533447</v>
      </c>
      <c r="AP1368" s="99">
        <v>0</v>
      </c>
      <c r="AQ1368" s="99">
        <v>5686607.3921508798</v>
      </c>
      <c r="AR1368" s="99">
        <v>5225227.8977661096</v>
      </c>
      <c r="AS1368" s="99">
        <v>382024.60260009801</v>
      </c>
      <c r="AT1368" s="99">
        <v>0</v>
      </c>
      <c r="AU1368" s="99">
        <v>0</v>
      </c>
      <c r="AV1368" s="99">
        <v>8664806.5885009803</v>
      </c>
      <c r="AW1368" s="99">
        <v>915.48020489513897</v>
      </c>
      <c r="AX1368" s="99">
        <v>26556.827355623202</v>
      </c>
      <c r="AY1368" s="99">
        <v>5981847.40441895</v>
      </c>
      <c r="AZ1368" s="99">
        <v>5354516.05004883</v>
      </c>
      <c r="BA1368" s="99">
        <v>0</v>
      </c>
      <c r="BB1368" s="99">
        <v>3993809.7963561998</v>
      </c>
      <c r="BC1368" s="99">
        <v>1415896.93338013</v>
      </c>
      <c r="BD1368" s="99">
        <v>0</v>
      </c>
      <c r="BE1368" s="99">
        <v>383488.850154877</v>
      </c>
      <c r="BF1368" s="99">
        <v>0</v>
      </c>
      <c r="BG1368" s="99">
        <v>8659219.01879883</v>
      </c>
      <c r="BH1368" s="99">
        <v>2826640.27526855</v>
      </c>
      <c r="BI1368" s="99">
        <v>0</v>
      </c>
      <c r="BJ1368" s="99">
        <v>2144884.6677856399</v>
      </c>
      <c r="BK1368" s="99">
        <v>1918817.85069275</v>
      </c>
      <c r="BL1368" s="99">
        <v>0</v>
      </c>
      <c r="BM1368" s="99">
        <v>0</v>
      </c>
      <c r="BN1368" s="99">
        <v>0</v>
      </c>
      <c r="BO1368" s="99">
        <v>0</v>
      </c>
      <c r="BP1368" s="99">
        <v>0</v>
      </c>
      <c r="BQ1368" s="99">
        <v>0</v>
      </c>
      <c r="BR1368" s="99">
        <v>1969186.88648987</v>
      </c>
      <c r="BS1368" s="99">
        <v>2002720.6374816899</v>
      </c>
      <c r="BT1368" s="99">
        <v>0</v>
      </c>
      <c r="BU1368" s="99">
        <v>313688.25</v>
      </c>
      <c r="BV1368" s="99">
        <v>687710.24559020996</v>
      </c>
      <c r="BW1368" s="99">
        <v>0</v>
      </c>
      <c r="BX1368" s="99">
        <v>31261.319971084598</v>
      </c>
      <c r="BY1368" s="99">
        <v>0</v>
      </c>
      <c r="BZ1368" s="99">
        <v>0</v>
      </c>
      <c r="CA1368" s="99">
        <v>31487.089430093802</v>
      </c>
      <c r="CB1368" s="99">
        <v>1903472.72773743</v>
      </c>
      <c r="CC1368" s="99">
        <v>16774179.408569301</v>
      </c>
      <c r="CD1368" s="99">
        <v>4980644.0971679697</v>
      </c>
      <c r="CE1368" s="99">
        <v>380.063919171691</v>
      </c>
      <c r="CF1368" s="99">
        <v>45807.847156047799</v>
      </c>
      <c r="CG1368" s="99">
        <v>382149.87657547003</v>
      </c>
      <c r="CH1368" s="99">
        <v>0</v>
      </c>
      <c r="CI1368" s="99">
        <v>31869.682619810101</v>
      </c>
      <c r="CJ1368" s="99">
        <v>1949815.2365417499</v>
      </c>
      <c r="CK1368" s="99">
        <v>17159856.360839799</v>
      </c>
      <c r="CL1368" s="99">
        <v>4999958.4223022498</v>
      </c>
      <c r="CM1368" s="166">
        <v>40723.488212108598</v>
      </c>
      <c r="CN1368" s="166">
        <v>4773758.8745117197</v>
      </c>
      <c r="CO1368" s="166">
        <v>25816779.347656298</v>
      </c>
      <c r="CP1368" s="99">
        <v>4999958.4223022498</v>
      </c>
      <c r="CQ1368" s="99">
        <v>0</v>
      </c>
      <c r="CR1368" s="99">
        <v>0</v>
      </c>
      <c r="CS1368" s="99">
        <v>0</v>
      </c>
      <c r="CT1368" s="99">
        <v>0</v>
      </c>
      <c r="CU1368" s="98">
        <v>8467.262251565</v>
      </c>
      <c r="CV1368" s="98">
        <v>9238.9296963809993</v>
      </c>
      <c r="CW1368" s="98">
        <v>1949280.5748934778</v>
      </c>
      <c r="CX1368" s="98">
        <v>17156329.285144772</v>
      </c>
    </row>
    <row r="1369" spans="1:102" x14ac:dyDescent="0.2">
      <c r="A1369" s="98" t="s">
        <v>72</v>
      </c>
      <c r="B1369" s="100">
        <v>42064</v>
      </c>
      <c r="C1369" s="99">
        <v>22887.334072351499</v>
      </c>
      <c r="D1369" s="99">
        <v>0</v>
      </c>
      <c r="E1369" s="99">
        <v>8333.5233877897299</v>
      </c>
      <c r="F1369" s="99">
        <v>7725.5685977339699</v>
      </c>
      <c r="G1369" s="99">
        <v>395.436942856759</v>
      </c>
      <c r="H1369" s="99">
        <v>0</v>
      </c>
      <c r="I1369" s="99">
        <v>0</v>
      </c>
      <c r="J1369" s="99">
        <v>8749.9463621377909</v>
      </c>
      <c r="K1369" s="99">
        <v>6.9046055090148002</v>
      </c>
      <c r="L1369" s="99">
        <v>20.222244396805799</v>
      </c>
      <c r="M1369" s="99">
        <v>13958.810822606099</v>
      </c>
      <c r="N1369" s="99">
        <v>5244.6640110611897</v>
      </c>
      <c r="O1369" s="99">
        <v>0</v>
      </c>
      <c r="P1369" s="99">
        <v>10471.0781487226</v>
      </c>
      <c r="Q1369" s="99">
        <v>1512.8778820037801</v>
      </c>
      <c r="R1369" s="99">
        <v>0</v>
      </c>
      <c r="S1369" s="99">
        <v>395.89165286347298</v>
      </c>
      <c r="T1369" s="99">
        <v>0</v>
      </c>
      <c r="U1369" s="99">
        <v>8757.5640335083008</v>
      </c>
      <c r="V1369" s="99">
        <v>1192341.0220947301</v>
      </c>
      <c r="W1369" s="99">
        <v>0</v>
      </c>
      <c r="X1369" s="99">
        <v>680179.13637542701</v>
      </c>
      <c r="Y1369" s="99">
        <v>627893.49810791004</v>
      </c>
      <c r="Z1369" s="99">
        <v>46284.112626552604</v>
      </c>
      <c r="AA1369" s="99">
        <v>0</v>
      </c>
      <c r="AB1369" s="99">
        <v>0</v>
      </c>
      <c r="AC1369" s="99">
        <v>2779320.00354004</v>
      </c>
      <c r="AD1369" s="99">
        <v>322.52439348399599</v>
      </c>
      <c r="AE1369" s="99">
        <v>1745.4121620357</v>
      </c>
      <c r="AF1369" s="99">
        <v>639524.59308624303</v>
      </c>
      <c r="AG1369" s="99">
        <v>634595.93130493199</v>
      </c>
      <c r="AH1369" s="99">
        <v>0</v>
      </c>
      <c r="AI1369" s="99">
        <v>433748.49798584002</v>
      </c>
      <c r="AJ1369" s="99">
        <v>163123.29743957499</v>
      </c>
      <c r="AK1369" s="99">
        <v>0</v>
      </c>
      <c r="AL1369" s="99">
        <v>46302.563782691999</v>
      </c>
      <c r="AM1369" s="99">
        <v>0</v>
      </c>
      <c r="AN1369" s="99">
        <v>2780670.4841308598</v>
      </c>
      <c r="AO1369" s="99">
        <v>10966926.4361572</v>
      </c>
      <c r="AP1369" s="99">
        <v>0</v>
      </c>
      <c r="AQ1369" s="99">
        <v>5573808.5692748995</v>
      </c>
      <c r="AR1369" s="99">
        <v>5135927.3118286096</v>
      </c>
      <c r="AS1369" s="99">
        <v>388760.79972839402</v>
      </c>
      <c r="AT1369" s="99">
        <v>0</v>
      </c>
      <c r="AU1369" s="99">
        <v>0</v>
      </c>
      <c r="AV1369" s="99">
        <v>8574999.1812744103</v>
      </c>
      <c r="AW1369" s="99">
        <v>1065.3233720809201</v>
      </c>
      <c r="AX1369" s="99">
        <v>17357.7935800552</v>
      </c>
      <c r="AY1369" s="99">
        <v>5935795.7533569299</v>
      </c>
      <c r="AZ1369" s="99">
        <v>5291689.63745117</v>
      </c>
      <c r="BA1369" s="99">
        <v>0</v>
      </c>
      <c r="BB1369" s="99">
        <v>3937511.9765930199</v>
      </c>
      <c r="BC1369" s="99">
        <v>1405372.9091491699</v>
      </c>
      <c r="BD1369" s="99">
        <v>0</v>
      </c>
      <c r="BE1369" s="99">
        <v>386058.24529647798</v>
      </c>
      <c r="BF1369" s="99">
        <v>0</v>
      </c>
      <c r="BG1369" s="99">
        <v>8570242.9033203106</v>
      </c>
      <c r="BH1369" s="99">
        <v>2801567.6296081501</v>
      </c>
      <c r="BI1369" s="99">
        <v>0</v>
      </c>
      <c r="BJ1369" s="99">
        <v>2119009.0888671898</v>
      </c>
      <c r="BK1369" s="99">
        <v>1894184.2299041699</v>
      </c>
      <c r="BL1369" s="99">
        <v>0</v>
      </c>
      <c r="BM1369" s="99">
        <v>0</v>
      </c>
      <c r="BN1369" s="99">
        <v>0</v>
      </c>
      <c r="BO1369" s="99">
        <v>0</v>
      </c>
      <c r="BP1369" s="99">
        <v>0</v>
      </c>
      <c r="BQ1369" s="99">
        <v>0</v>
      </c>
      <c r="BR1369" s="99">
        <v>1948165.7492828399</v>
      </c>
      <c r="BS1369" s="99">
        <v>1987459.00700378</v>
      </c>
      <c r="BT1369" s="99">
        <v>0</v>
      </c>
      <c r="BU1369" s="99">
        <v>304713</v>
      </c>
      <c r="BV1369" s="99">
        <v>689572.76415252697</v>
      </c>
      <c r="BW1369" s="99">
        <v>0</v>
      </c>
      <c r="BX1369" s="99">
        <v>35394.029949665099</v>
      </c>
      <c r="BY1369" s="99">
        <v>0</v>
      </c>
      <c r="BZ1369" s="99">
        <v>0</v>
      </c>
      <c r="CA1369" s="99">
        <v>31214.1278121471</v>
      </c>
      <c r="CB1369" s="99">
        <v>1871142.5504608201</v>
      </c>
      <c r="CC1369" s="99">
        <v>16545381.052978501</v>
      </c>
      <c r="CD1369" s="99">
        <v>4891064.2104492197</v>
      </c>
      <c r="CE1369" s="99">
        <v>398.79850505664899</v>
      </c>
      <c r="CF1369" s="99">
        <v>46573.261145591699</v>
      </c>
      <c r="CG1369" s="99">
        <v>389040.50483703602</v>
      </c>
      <c r="CH1369" s="99">
        <v>0</v>
      </c>
      <c r="CI1369" s="99">
        <v>31606.0418353081</v>
      </c>
      <c r="CJ1369" s="99">
        <v>1916700.4596557601</v>
      </c>
      <c r="CK1369" s="99">
        <v>16928036.861328099</v>
      </c>
      <c r="CL1369" s="99">
        <v>4955465.3241577102</v>
      </c>
      <c r="CM1369" s="166">
        <v>40326.045859336897</v>
      </c>
      <c r="CN1369" s="166">
        <v>4700779.4143066397</v>
      </c>
      <c r="CO1369" s="166">
        <v>25488049.5319824</v>
      </c>
      <c r="CP1369" s="99">
        <v>4955465.3241577102</v>
      </c>
      <c r="CQ1369" s="99">
        <v>0</v>
      </c>
      <c r="CR1369" s="99">
        <v>0</v>
      </c>
      <c r="CS1369" s="99">
        <v>0</v>
      </c>
      <c r="CT1369" s="99">
        <v>0</v>
      </c>
      <c r="CU1369" s="98">
        <v>8339.0916113570001</v>
      </c>
      <c r="CV1369" s="98">
        <v>9102.6479397750009</v>
      </c>
      <c r="CW1369" s="98">
        <v>1917715.8116064118</v>
      </c>
      <c r="CX1369" s="98">
        <v>16934421.557815537</v>
      </c>
    </row>
    <row r="1370" spans="1:102" x14ac:dyDescent="0.2">
      <c r="A1370" s="98" t="s">
        <v>72</v>
      </c>
      <c r="B1370" s="100">
        <v>42156</v>
      </c>
      <c r="C1370" s="99">
        <v>22816.715592622801</v>
      </c>
      <c r="D1370" s="99">
        <v>0</v>
      </c>
      <c r="E1370" s="99">
        <v>8138.0434135198602</v>
      </c>
      <c r="F1370" s="99">
        <v>7543.8712424635896</v>
      </c>
      <c r="G1370" s="99">
        <v>395.78701075166498</v>
      </c>
      <c r="H1370" s="99">
        <v>0</v>
      </c>
      <c r="I1370" s="99">
        <v>0</v>
      </c>
      <c r="J1370" s="99">
        <v>8662.2138533592206</v>
      </c>
      <c r="K1370" s="99">
        <v>7.0215829796506997</v>
      </c>
      <c r="L1370" s="99">
        <v>20.623952332185599</v>
      </c>
      <c r="M1370" s="99">
        <v>13842.851271987</v>
      </c>
      <c r="N1370" s="99">
        <v>5205.2012208700198</v>
      </c>
      <c r="O1370" s="99">
        <v>0</v>
      </c>
      <c r="P1370" s="99">
        <v>10415.0959277153</v>
      </c>
      <c r="Q1370" s="99">
        <v>1482.4947117418101</v>
      </c>
      <c r="R1370" s="99">
        <v>0</v>
      </c>
      <c r="S1370" s="99">
        <v>393.92110848426802</v>
      </c>
      <c r="T1370" s="99">
        <v>0</v>
      </c>
      <c r="U1370" s="99">
        <v>8669.7867932319605</v>
      </c>
      <c r="V1370" s="99">
        <v>1188130.61557007</v>
      </c>
      <c r="W1370" s="99">
        <v>0</v>
      </c>
      <c r="X1370" s="99">
        <v>657357.65522003197</v>
      </c>
      <c r="Y1370" s="99">
        <v>609968.51770019496</v>
      </c>
      <c r="Z1370" s="99">
        <v>45796.3488402367</v>
      </c>
      <c r="AA1370" s="99">
        <v>0</v>
      </c>
      <c r="AB1370" s="99">
        <v>0</v>
      </c>
      <c r="AC1370" s="99">
        <v>2755843.44030762</v>
      </c>
      <c r="AD1370" s="99">
        <v>338.13075900822901</v>
      </c>
      <c r="AE1370" s="99">
        <v>1383.24919487536</v>
      </c>
      <c r="AF1370" s="99">
        <v>632831.55428314197</v>
      </c>
      <c r="AG1370" s="99">
        <v>619279.83560180699</v>
      </c>
      <c r="AH1370" s="99">
        <v>0</v>
      </c>
      <c r="AI1370" s="99">
        <v>430716.47983551002</v>
      </c>
      <c r="AJ1370" s="99">
        <v>157310.505846024</v>
      </c>
      <c r="AK1370" s="99">
        <v>0</v>
      </c>
      <c r="AL1370" s="99">
        <v>46495.628332138098</v>
      </c>
      <c r="AM1370" s="99">
        <v>0</v>
      </c>
      <c r="AN1370" s="99">
        <v>2753973.9320068401</v>
      </c>
      <c r="AO1370" s="99">
        <v>10982905.331176801</v>
      </c>
      <c r="AP1370" s="99">
        <v>0</v>
      </c>
      <c r="AQ1370" s="99">
        <v>5420868.8581542997</v>
      </c>
      <c r="AR1370" s="99">
        <v>4986578.9706420898</v>
      </c>
      <c r="AS1370" s="99">
        <v>388085.94978332502</v>
      </c>
      <c r="AT1370" s="99">
        <v>0</v>
      </c>
      <c r="AU1370" s="99">
        <v>0</v>
      </c>
      <c r="AV1370" s="99">
        <v>8523303.6510009803</v>
      </c>
      <c r="AW1370" s="99">
        <v>1119.82945357263</v>
      </c>
      <c r="AX1370" s="99">
        <v>13206.040532946599</v>
      </c>
      <c r="AY1370" s="99">
        <v>5893050.9107055701</v>
      </c>
      <c r="AZ1370" s="99">
        <v>5164955.1769409198</v>
      </c>
      <c r="BA1370" s="99">
        <v>0</v>
      </c>
      <c r="BB1370" s="99">
        <v>3930408.08120728</v>
      </c>
      <c r="BC1370" s="99">
        <v>1352368.3108367899</v>
      </c>
      <c r="BD1370" s="99">
        <v>0</v>
      </c>
      <c r="BE1370" s="99">
        <v>388175.35615158099</v>
      </c>
      <c r="BF1370" s="99">
        <v>0</v>
      </c>
      <c r="BG1370" s="99">
        <v>8511730.8162841797</v>
      </c>
      <c r="BH1370" s="99">
        <v>2810424.3467102102</v>
      </c>
      <c r="BI1370" s="99">
        <v>0</v>
      </c>
      <c r="BJ1370" s="99">
        <v>2035760.75183105</v>
      </c>
      <c r="BK1370" s="99">
        <v>1827442.21578979</v>
      </c>
      <c r="BL1370" s="99">
        <v>0</v>
      </c>
      <c r="BM1370" s="99">
        <v>0</v>
      </c>
      <c r="BN1370" s="99">
        <v>0</v>
      </c>
      <c r="BO1370" s="99">
        <v>0</v>
      </c>
      <c r="BP1370" s="99">
        <v>0</v>
      </c>
      <c r="BQ1370" s="99">
        <v>0</v>
      </c>
      <c r="BR1370" s="99">
        <v>1964422.90911865</v>
      </c>
      <c r="BS1370" s="99">
        <v>1942481.2182922401</v>
      </c>
      <c r="BT1370" s="99">
        <v>0</v>
      </c>
      <c r="BU1370" s="99">
        <v>306165.45999908401</v>
      </c>
      <c r="BV1370" s="99">
        <v>658550.116950989</v>
      </c>
      <c r="BW1370" s="99">
        <v>0</v>
      </c>
      <c r="BX1370" s="99">
        <v>36159.529942512498</v>
      </c>
      <c r="BY1370" s="99">
        <v>0</v>
      </c>
      <c r="BZ1370" s="99">
        <v>0</v>
      </c>
      <c r="CA1370" s="99">
        <v>30957.503917217298</v>
      </c>
      <c r="CB1370" s="99">
        <v>1843567.0407104499</v>
      </c>
      <c r="CC1370" s="99">
        <v>16373078.986206099</v>
      </c>
      <c r="CD1370" s="99">
        <v>4845087.1770019503</v>
      </c>
      <c r="CE1370" s="99">
        <v>395.35339849814801</v>
      </c>
      <c r="CF1370" s="99">
        <v>46579.173771858201</v>
      </c>
      <c r="CG1370" s="99">
        <v>388581.32186508202</v>
      </c>
      <c r="CH1370" s="99">
        <v>0</v>
      </c>
      <c r="CI1370" s="99">
        <v>31352.714099884</v>
      </c>
      <c r="CJ1370" s="99">
        <v>1889476.57237244</v>
      </c>
      <c r="CK1370" s="99">
        <v>16757101.5581055</v>
      </c>
      <c r="CL1370" s="99">
        <v>4885261.11401367</v>
      </c>
      <c r="CM1370" s="166">
        <v>39970.785718441002</v>
      </c>
      <c r="CN1370" s="166">
        <v>4649079.6436767597</v>
      </c>
      <c r="CO1370" s="166">
        <v>25271518.379882801</v>
      </c>
      <c r="CP1370" s="99">
        <v>4885261.11401367</v>
      </c>
      <c r="CQ1370" s="99">
        <v>0</v>
      </c>
      <c r="CR1370" s="99">
        <v>0</v>
      </c>
      <c r="CS1370" s="99">
        <v>0</v>
      </c>
      <c r="CT1370" s="99">
        <v>0</v>
      </c>
      <c r="CU1370" s="98">
        <v>8147.3026234319996</v>
      </c>
      <c r="CV1370" s="98">
        <v>9010.4904003640004</v>
      </c>
      <c r="CW1370" s="98">
        <v>1890146.2144823081</v>
      </c>
      <c r="CX1370" s="98">
        <v>16761660.308071181</v>
      </c>
    </row>
    <row r="1371" spans="1:102" x14ac:dyDescent="0.2">
      <c r="A1371" s="98" t="s">
        <v>72</v>
      </c>
      <c r="B1371" s="100">
        <v>42248</v>
      </c>
      <c r="C1371" s="99">
        <v>22468.9528622627</v>
      </c>
      <c r="D1371" s="99">
        <v>0</v>
      </c>
      <c r="E1371" s="99">
        <v>8027.7112538814499</v>
      </c>
      <c r="F1371" s="99">
        <v>7452.6727685332298</v>
      </c>
      <c r="G1371" s="99">
        <v>414.039990630001</v>
      </c>
      <c r="H1371" s="99">
        <v>0</v>
      </c>
      <c r="I1371" s="99">
        <v>0</v>
      </c>
      <c r="J1371" s="99">
        <v>8557.0723859071695</v>
      </c>
      <c r="K1371" s="99">
        <v>7.2210225900053002</v>
      </c>
      <c r="L1371" s="99">
        <v>25.230141539126599</v>
      </c>
      <c r="M1371" s="99">
        <v>13481.0787121058</v>
      </c>
      <c r="N1371" s="99">
        <v>5200.4837893843696</v>
      </c>
      <c r="O1371" s="99">
        <v>0</v>
      </c>
      <c r="P1371" s="99">
        <v>10345.3672366142</v>
      </c>
      <c r="Q1371" s="99">
        <v>1451.5368494987499</v>
      </c>
      <c r="R1371" s="99">
        <v>0</v>
      </c>
      <c r="S1371" s="99">
        <v>414.41087673977</v>
      </c>
      <c r="T1371" s="99">
        <v>0</v>
      </c>
      <c r="U1371" s="99">
        <v>8563.5442119836807</v>
      </c>
      <c r="V1371" s="99">
        <v>1168289.6612853999</v>
      </c>
      <c r="W1371" s="99">
        <v>0</v>
      </c>
      <c r="X1371" s="99">
        <v>648330.99363708496</v>
      </c>
      <c r="Y1371" s="99">
        <v>598654.20579528797</v>
      </c>
      <c r="Z1371" s="99">
        <v>46740.913449764303</v>
      </c>
      <c r="AA1371" s="99">
        <v>0</v>
      </c>
      <c r="AB1371" s="99">
        <v>0</v>
      </c>
      <c r="AC1371" s="99">
        <v>2721404.4648132301</v>
      </c>
      <c r="AD1371" s="99">
        <v>298.49588491395099</v>
      </c>
      <c r="AE1371" s="99">
        <v>1683.2978519350299</v>
      </c>
      <c r="AF1371" s="99">
        <v>621487.90588378895</v>
      </c>
      <c r="AG1371" s="99">
        <v>611163.43721771205</v>
      </c>
      <c r="AH1371" s="99">
        <v>0</v>
      </c>
      <c r="AI1371" s="99">
        <v>428903.07293319702</v>
      </c>
      <c r="AJ1371" s="99">
        <v>156828.70252609299</v>
      </c>
      <c r="AK1371" s="99">
        <v>0</v>
      </c>
      <c r="AL1371" s="99">
        <v>46661.683310508699</v>
      </c>
      <c r="AM1371" s="99">
        <v>0</v>
      </c>
      <c r="AN1371" s="99">
        <v>2723532.6441955599</v>
      </c>
      <c r="AO1371" s="99">
        <v>10844651.4412842</v>
      </c>
      <c r="AP1371" s="99">
        <v>0</v>
      </c>
      <c r="AQ1371" s="99">
        <v>5323195.1987304697</v>
      </c>
      <c r="AR1371" s="99">
        <v>4887479.5232543899</v>
      </c>
      <c r="AS1371" s="99">
        <v>388772.29991149902</v>
      </c>
      <c r="AT1371" s="99">
        <v>0</v>
      </c>
      <c r="AU1371" s="99">
        <v>0</v>
      </c>
      <c r="AV1371" s="99">
        <v>8444837.1286621094</v>
      </c>
      <c r="AW1371" s="99">
        <v>992.10619956255005</v>
      </c>
      <c r="AX1371" s="99">
        <v>17695.4505348206</v>
      </c>
      <c r="AY1371" s="99">
        <v>5789539.5236816397</v>
      </c>
      <c r="AZ1371" s="99">
        <v>5108615.5392456101</v>
      </c>
      <c r="BA1371" s="99">
        <v>0</v>
      </c>
      <c r="BB1371" s="99">
        <v>3933680.5326843299</v>
      </c>
      <c r="BC1371" s="99">
        <v>1348894.4480896001</v>
      </c>
      <c r="BD1371" s="99">
        <v>0</v>
      </c>
      <c r="BE1371" s="99">
        <v>388923.28649902297</v>
      </c>
      <c r="BF1371" s="99">
        <v>0</v>
      </c>
      <c r="BG1371" s="99">
        <v>8454612.2385253906</v>
      </c>
      <c r="BH1371" s="99">
        <v>2786634.3395690899</v>
      </c>
      <c r="BI1371" s="99">
        <v>0</v>
      </c>
      <c r="BJ1371" s="99">
        <v>2010001.0597991899</v>
      </c>
      <c r="BK1371" s="99">
        <v>1790786.4766693099</v>
      </c>
      <c r="BL1371" s="99">
        <v>0</v>
      </c>
      <c r="BM1371" s="99">
        <v>0</v>
      </c>
      <c r="BN1371" s="99">
        <v>0</v>
      </c>
      <c r="BO1371" s="99">
        <v>0</v>
      </c>
      <c r="BP1371" s="99">
        <v>0</v>
      </c>
      <c r="BQ1371" s="99">
        <v>0</v>
      </c>
      <c r="BR1371" s="99">
        <v>1918355.4719543499</v>
      </c>
      <c r="BS1371" s="99">
        <v>1922857.9535675</v>
      </c>
      <c r="BT1371" s="99">
        <v>0</v>
      </c>
      <c r="BU1371" s="99">
        <v>264158.25</v>
      </c>
      <c r="BV1371" s="99">
        <v>650992.10808563197</v>
      </c>
      <c r="BW1371" s="99">
        <v>0</v>
      </c>
      <c r="BX1371" s="99">
        <v>31135.979949474298</v>
      </c>
      <c r="BY1371" s="99">
        <v>0</v>
      </c>
      <c r="BZ1371" s="99">
        <v>0</v>
      </c>
      <c r="CA1371" s="99">
        <v>30505.450690269499</v>
      </c>
      <c r="CB1371" s="99">
        <v>1817390.9649658201</v>
      </c>
      <c r="CC1371" s="99">
        <v>16182196.8607178</v>
      </c>
      <c r="CD1371" s="99">
        <v>4821499.6444091797</v>
      </c>
      <c r="CE1371" s="99">
        <v>414.067780613899</v>
      </c>
      <c r="CF1371" s="99">
        <v>46524.570358276404</v>
      </c>
      <c r="CG1371" s="99">
        <v>387734.38813018799</v>
      </c>
      <c r="CH1371" s="99">
        <v>0</v>
      </c>
      <c r="CI1371" s="99">
        <v>30924.4495949745</v>
      </c>
      <c r="CJ1371" s="99">
        <v>1864333.2723541299</v>
      </c>
      <c r="CK1371" s="99">
        <v>16573739.369751001</v>
      </c>
      <c r="CL1371" s="99">
        <v>4830134.3998413105</v>
      </c>
      <c r="CM1371" s="166">
        <v>39459.489048957803</v>
      </c>
      <c r="CN1371" s="166">
        <v>4591394.3790283203</v>
      </c>
      <c r="CO1371" s="166">
        <v>25023640.7021484</v>
      </c>
      <c r="CP1371" s="99">
        <v>4830134.3998413105</v>
      </c>
      <c r="CQ1371" s="99">
        <v>0</v>
      </c>
      <c r="CR1371" s="99">
        <v>0</v>
      </c>
      <c r="CS1371" s="99">
        <v>0</v>
      </c>
      <c r="CT1371" s="99">
        <v>0</v>
      </c>
      <c r="CU1371" s="98">
        <v>8029.2320048089996</v>
      </c>
      <c r="CV1371" s="98">
        <v>8924.163227297</v>
      </c>
      <c r="CW1371" s="98">
        <v>1863915.5353240964</v>
      </c>
      <c r="CX1371" s="98">
        <v>16569931.248847988</v>
      </c>
    </row>
    <row r="1372" spans="1:102" x14ac:dyDescent="0.2">
      <c r="A1372" s="98" t="s">
        <v>72</v>
      </c>
      <c r="B1372" s="100">
        <v>42339</v>
      </c>
      <c r="C1372" s="99">
        <v>22603.021624803499</v>
      </c>
      <c r="D1372" s="99">
        <v>0</v>
      </c>
      <c r="E1372" s="99">
        <v>7877.7447278499603</v>
      </c>
      <c r="F1372" s="99">
        <v>7313.1853970289203</v>
      </c>
      <c r="G1372" s="99">
        <v>431.05194463580801</v>
      </c>
      <c r="H1372" s="99">
        <v>0</v>
      </c>
      <c r="I1372" s="99">
        <v>0</v>
      </c>
      <c r="J1372" s="99">
        <v>8496.5016299486197</v>
      </c>
      <c r="K1372" s="99">
        <v>5.8829085602774303</v>
      </c>
      <c r="L1372" s="99">
        <v>21.951915841316801</v>
      </c>
      <c r="M1372" s="99">
        <v>13530.808167576801</v>
      </c>
      <c r="N1372" s="99">
        <v>5128.9361547827702</v>
      </c>
      <c r="O1372" s="99">
        <v>0</v>
      </c>
      <c r="P1372" s="99">
        <v>10360.3064627647</v>
      </c>
      <c r="Q1372" s="99">
        <v>1444.8622095882899</v>
      </c>
      <c r="R1372" s="99">
        <v>0</v>
      </c>
      <c r="S1372" s="99">
        <v>429.32116778567399</v>
      </c>
      <c r="T1372" s="99">
        <v>0</v>
      </c>
      <c r="U1372" s="99">
        <v>8501.2660520076806</v>
      </c>
      <c r="V1372" s="99">
        <v>1176267.08880615</v>
      </c>
      <c r="W1372" s="99">
        <v>0</v>
      </c>
      <c r="X1372" s="99">
        <v>635135.24077606201</v>
      </c>
      <c r="Y1372" s="99">
        <v>585674.15277862502</v>
      </c>
      <c r="Z1372" s="99">
        <v>49280.588878154798</v>
      </c>
      <c r="AA1372" s="99">
        <v>0</v>
      </c>
      <c r="AB1372" s="99">
        <v>0</v>
      </c>
      <c r="AC1372" s="99">
        <v>2700132.9252014202</v>
      </c>
      <c r="AD1372" s="99">
        <v>226.338798472658</v>
      </c>
      <c r="AE1372" s="99">
        <v>1019.21256859601</v>
      </c>
      <c r="AF1372" s="99">
        <v>619790.67810821498</v>
      </c>
      <c r="AG1372" s="99">
        <v>603966.09768676804</v>
      </c>
      <c r="AH1372" s="99">
        <v>0</v>
      </c>
      <c r="AI1372" s="99">
        <v>431259.297348022</v>
      </c>
      <c r="AJ1372" s="99">
        <v>157917.68270111101</v>
      </c>
      <c r="AK1372" s="99">
        <v>0</v>
      </c>
      <c r="AL1372" s="99">
        <v>49704.005429744699</v>
      </c>
      <c r="AM1372" s="99">
        <v>0</v>
      </c>
      <c r="AN1372" s="99">
        <v>2700001.5080566402</v>
      </c>
      <c r="AO1372" s="99">
        <v>10987983.962158199</v>
      </c>
      <c r="AP1372" s="99">
        <v>0</v>
      </c>
      <c r="AQ1372" s="99">
        <v>5200480.8510131799</v>
      </c>
      <c r="AR1372" s="99">
        <v>4785694.6217040997</v>
      </c>
      <c r="AS1372" s="99">
        <v>418174.26601791399</v>
      </c>
      <c r="AT1372" s="99">
        <v>0</v>
      </c>
      <c r="AU1372" s="99">
        <v>0</v>
      </c>
      <c r="AV1372" s="99">
        <v>8416785.0026855506</v>
      </c>
      <c r="AW1372" s="99">
        <v>755.65142440050795</v>
      </c>
      <c r="AX1372" s="99">
        <v>9954.8206001520193</v>
      </c>
      <c r="AY1372" s="99">
        <v>5794860.5186157199</v>
      </c>
      <c r="AZ1372" s="99">
        <v>5057982.3099365197</v>
      </c>
      <c r="BA1372" s="99">
        <v>0</v>
      </c>
      <c r="BB1372" s="99">
        <v>3985126.0570983901</v>
      </c>
      <c r="BC1372" s="99">
        <v>1363423.9434966999</v>
      </c>
      <c r="BD1372" s="99">
        <v>0</v>
      </c>
      <c r="BE1372" s="99">
        <v>418698.64310073899</v>
      </c>
      <c r="BF1372" s="99">
        <v>0</v>
      </c>
      <c r="BG1372" s="99">
        <v>8410046.1033935491</v>
      </c>
      <c r="BH1372" s="99">
        <v>2971369.3359985398</v>
      </c>
      <c r="BI1372" s="99">
        <v>0</v>
      </c>
      <c r="BJ1372" s="99">
        <v>1993140.0561676</v>
      </c>
      <c r="BK1372" s="99">
        <v>1766850.1868743901</v>
      </c>
      <c r="BL1372" s="99">
        <v>0</v>
      </c>
      <c r="BM1372" s="99">
        <v>0</v>
      </c>
      <c r="BN1372" s="99">
        <v>0</v>
      </c>
      <c r="BO1372" s="99">
        <v>0</v>
      </c>
      <c r="BP1372" s="99">
        <v>0</v>
      </c>
      <c r="BQ1372" s="99">
        <v>0</v>
      </c>
      <c r="BR1372" s="99">
        <v>1932823.97900391</v>
      </c>
      <c r="BS1372" s="99">
        <v>1908577.4931793199</v>
      </c>
      <c r="BT1372" s="99">
        <v>0</v>
      </c>
      <c r="BU1372" s="99">
        <v>471069.75</v>
      </c>
      <c r="BV1372" s="99">
        <v>657374.36927795399</v>
      </c>
      <c r="BW1372" s="99">
        <v>0</v>
      </c>
      <c r="BX1372" s="99">
        <v>52903.229854583697</v>
      </c>
      <c r="BY1372" s="99">
        <v>0</v>
      </c>
      <c r="BZ1372" s="99">
        <v>0</v>
      </c>
      <c r="CA1372" s="99">
        <v>30485.751034975099</v>
      </c>
      <c r="CB1372" s="99">
        <v>1812763.46447754</v>
      </c>
      <c r="CC1372" s="99">
        <v>16211054.0579834</v>
      </c>
      <c r="CD1372" s="99">
        <v>4975412.0982055701</v>
      </c>
      <c r="CE1372" s="99">
        <v>429.35422648861999</v>
      </c>
      <c r="CF1372" s="99">
        <v>49697.7148766518</v>
      </c>
      <c r="CG1372" s="99">
        <v>418322.597110748</v>
      </c>
      <c r="CH1372" s="99">
        <v>0</v>
      </c>
      <c r="CI1372" s="99">
        <v>30916.445396661798</v>
      </c>
      <c r="CJ1372" s="99">
        <v>1862927.7277221701</v>
      </c>
      <c r="CK1372" s="99">
        <v>16630149.997436499</v>
      </c>
      <c r="CL1372" s="99">
        <v>5013757.7324829102</v>
      </c>
      <c r="CM1372" s="166">
        <v>39330.806292057001</v>
      </c>
      <c r="CN1372" s="166">
        <v>4558129.1106567401</v>
      </c>
      <c r="CO1372" s="166">
        <v>25044749.527832001</v>
      </c>
      <c r="CP1372" s="99">
        <v>5013757.7324829102</v>
      </c>
      <c r="CQ1372" s="99">
        <v>0</v>
      </c>
      <c r="CR1372" s="99">
        <v>0</v>
      </c>
      <c r="CS1372" s="99">
        <v>0</v>
      </c>
      <c r="CT1372" s="99">
        <v>0</v>
      </c>
      <c r="CU1372" s="98">
        <v>7889.2119377319996</v>
      </c>
      <c r="CV1372" s="98">
        <v>8867.5752154139991</v>
      </c>
      <c r="CW1372" s="98">
        <v>1862461.1793541918</v>
      </c>
      <c r="CX1372" s="98">
        <v>16629376.655094149</v>
      </c>
    </row>
    <row r="1373" spans="1:102" x14ac:dyDescent="0.2">
      <c r="A1373" s="98" t="s">
        <v>72</v>
      </c>
      <c r="B1373" s="100">
        <v>42430</v>
      </c>
      <c r="C1373" s="99">
        <v>22331.049881696701</v>
      </c>
      <c r="D1373" s="99">
        <v>0</v>
      </c>
      <c r="E1373" s="99">
        <v>7829.8964760303497</v>
      </c>
      <c r="F1373" s="99">
        <v>7296.3484217524501</v>
      </c>
      <c r="G1373" s="99">
        <v>422.97818389907502</v>
      </c>
      <c r="H1373" s="99">
        <v>0</v>
      </c>
      <c r="I1373" s="99">
        <v>0</v>
      </c>
      <c r="J1373" s="99">
        <v>8471.3742870092392</v>
      </c>
      <c r="K1373" s="99">
        <v>4.9216132923029399</v>
      </c>
      <c r="L1373" s="99">
        <v>20.2418101422954</v>
      </c>
      <c r="M1373" s="99">
        <v>13399.139432072599</v>
      </c>
      <c r="N1373" s="99">
        <v>5039.8251859545699</v>
      </c>
      <c r="O1373" s="99">
        <v>0</v>
      </c>
      <c r="P1373" s="99">
        <v>10289.9241858721</v>
      </c>
      <c r="Q1373" s="99">
        <v>1402.3715038150499</v>
      </c>
      <c r="R1373" s="99">
        <v>0</v>
      </c>
      <c r="S1373" s="99">
        <v>422.34749976545601</v>
      </c>
      <c r="T1373" s="99">
        <v>0</v>
      </c>
      <c r="U1373" s="99">
        <v>8477.6484216451609</v>
      </c>
      <c r="V1373" s="99">
        <v>1152460.22279358</v>
      </c>
      <c r="W1373" s="99">
        <v>0</v>
      </c>
      <c r="X1373" s="99">
        <v>621370.95335388195</v>
      </c>
      <c r="Y1373" s="99">
        <v>577449.50593566895</v>
      </c>
      <c r="Z1373" s="99">
        <v>50523.553169250503</v>
      </c>
      <c r="AA1373" s="99">
        <v>0</v>
      </c>
      <c r="AB1373" s="99">
        <v>0</v>
      </c>
      <c r="AC1373" s="99">
        <v>2700236.1355285598</v>
      </c>
      <c r="AD1373" s="99">
        <v>216.137067578733</v>
      </c>
      <c r="AE1373" s="99">
        <v>811.82992179691803</v>
      </c>
      <c r="AF1373" s="99">
        <v>603758.37028503395</v>
      </c>
      <c r="AG1373" s="99">
        <v>592891.20929717994</v>
      </c>
      <c r="AH1373" s="99">
        <v>0</v>
      </c>
      <c r="AI1373" s="99">
        <v>426269.44619751</v>
      </c>
      <c r="AJ1373" s="99">
        <v>155083.16561698899</v>
      </c>
      <c r="AK1373" s="99">
        <v>0</v>
      </c>
      <c r="AL1373" s="99">
        <v>49117.338402748101</v>
      </c>
      <c r="AM1373" s="99">
        <v>0</v>
      </c>
      <c r="AN1373" s="99">
        <v>2690927.7142639202</v>
      </c>
      <c r="AO1373" s="99">
        <v>10789269.591308599</v>
      </c>
      <c r="AP1373" s="99">
        <v>0</v>
      </c>
      <c r="AQ1373" s="99">
        <v>5162552.5575561495</v>
      </c>
      <c r="AR1373" s="99">
        <v>4727301.1088256799</v>
      </c>
      <c r="AS1373" s="99">
        <v>419605.65233230602</v>
      </c>
      <c r="AT1373" s="99">
        <v>0</v>
      </c>
      <c r="AU1373" s="99">
        <v>0</v>
      </c>
      <c r="AV1373" s="99">
        <v>8460957.5192871094</v>
      </c>
      <c r="AW1373" s="99">
        <v>724.68524652719498</v>
      </c>
      <c r="AX1373" s="99">
        <v>7372.7984365820903</v>
      </c>
      <c r="AY1373" s="99">
        <v>5667687.3772582998</v>
      </c>
      <c r="AZ1373" s="99">
        <v>4971072.2896118201</v>
      </c>
      <c r="BA1373" s="99">
        <v>0</v>
      </c>
      <c r="BB1373" s="99">
        <v>3962637.4317932101</v>
      </c>
      <c r="BC1373" s="99">
        <v>1344979.1378784201</v>
      </c>
      <c r="BD1373" s="99">
        <v>0</v>
      </c>
      <c r="BE1373" s="99">
        <v>416195.22447204601</v>
      </c>
      <c r="BF1373" s="99">
        <v>0</v>
      </c>
      <c r="BG1373" s="99">
        <v>8398306.45629883</v>
      </c>
      <c r="BH1373" s="99">
        <v>3227877.9364318801</v>
      </c>
      <c r="BI1373" s="99">
        <v>0</v>
      </c>
      <c r="BJ1373" s="99">
        <v>1995470.1378478999</v>
      </c>
      <c r="BK1373" s="99">
        <v>1765846.0215454099</v>
      </c>
      <c r="BL1373" s="99">
        <v>0</v>
      </c>
      <c r="BM1373" s="99">
        <v>0</v>
      </c>
      <c r="BN1373" s="99">
        <v>0</v>
      </c>
      <c r="BO1373" s="99">
        <v>0</v>
      </c>
      <c r="BP1373" s="99">
        <v>0</v>
      </c>
      <c r="BQ1373" s="99">
        <v>0</v>
      </c>
      <c r="BR1373" s="99">
        <v>1914342.4225006099</v>
      </c>
      <c r="BS1373" s="99">
        <v>1884609.5597381601</v>
      </c>
      <c r="BT1373" s="99">
        <v>0</v>
      </c>
      <c r="BU1373" s="99">
        <v>798012.479995728</v>
      </c>
      <c r="BV1373" s="99">
        <v>646622.45237731899</v>
      </c>
      <c r="BW1373" s="99">
        <v>0</v>
      </c>
      <c r="BX1373" s="99">
        <v>87579.369673728899</v>
      </c>
      <c r="BY1373" s="99">
        <v>0</v>
      </c>
      <c r="BZ1373" s="99">
        <v>0</v>
      </c>
      <c r="CA1373" s="99">
        <v>30141.908753395099</v>
      </c>
      <c r="CB1373" s="99">
        <v>1770062.77772522</v>
      </c>
      <c r="CC1373" s="99">
        <v>15885527.076904301</v>
      </c>
      <c r="CD1373" s="99">
        <v>5185976.6348877</v>
      </c>
      <c r="CE1373" s="99">
        <v>424.25855866074602</v>
      </c>
      <c r="CF1373" s="99">
        <v>49448.239605903596</v>
      </c>
      <c r="CG1373" s="99">
        <v>419519.68614196801</v>
      </c>
      <c r="CH1373" s="99">
        <v>0</v>
      </c>
      <c r="CI1373" s="99">
        <v>30560.484118699998</v>
      </c>
      <c r="CJ1373" s="99">
        <v>1819028.1503906299</v>
      </c>
      <c r="CK1373" s="99">
        <v>16304708.736694301</v>
      </c>
      <c r="CL1373" s="99">
        <v>5311047.0060424795</v>
      </c>
      <c r="CM1373" s="166">
        <v>38993.692381382003</v>
      </c>
      <c r="CN1373" s="166">
        <v>4519236.5999755897</v>
      </c>
      <c r="CO1373" s="166">
        <v>24720242.941406298</v>
      </c>
      <c r="CP1373" s="99">
        <v>5311047.0060424795</v>
      </c>
      <c r="CQ1373" s="99">
        <v>0</v>
      </c>
      <c r="CR1373" s="99">
        <v>0</v>
      </c>
      <c r="CS1373" s="99">
        <v>0</v>
      </c>
      <c r="CT1373" s="99">
        <v>0</v>
      </c>
      <c r="CU1373" s="98">
        <v>7833.0171507269997</v>
      </c>
      <c r="CV1373" s="98">
        <v>8835.6118788509993</v>
      </c>
      <c r="CW1373" s="98">
        <v>1819511.0173311236</v>
      </c>
      <c r="CX1373" s="98">
        <v>16305046.763046268</v>
      </c>
    </row>
    <row r="1374" spans="1:102" x14ac:dyDescent="0.2">
      <c r="A1374" s="98" t="s">
        <v>72</v>
      </c>
      <c r="B1374" s="100">
        <v>42522</v>
      </c>
      <c r="C1374" s="99">
        <v>22289.7215945721</v>
      </c>
      <c r="D1374" s="99">
        <v>0</v>
      </c>
      <c r="E1374" s="99">
        <v>7795.7432579994202</v>
      </c>
      <c r="F1374" s="99">
        <v>7293.8144053816804</v>
      </c>
      <c r="G1374" s="99">
        <v>440.23624801263202</v>
      </c>
      <c r="H1374" s="99">
        <v>0</v>
      </c>
      <c r="I1374" s="99">
        <v>0</v>
      </c>
      <c r="J1374" s="99">
        <v>8386.1907029151898</v>
      </c>
      <c r="K1374" s="99">
        <v>4.0092723117559199</v>
      </c>
      <c r="L1374" s="99">
        <v>16.689288348425201</v>
      </c>
      <c r="M1374" s="99">
        <v>13426.652461051901</v>
      </c>
      <c r="N1374" s="99">
        <v>5051.3323019743002</v>
      </c>
      <c r="O1374" s="99">
        <v>0</v>
      </c>
      <c r="P1374" s="99">
        <v>10217.771360635799</v>
      </c>
      <c r="Q1374" s="99">
        <v>1385.4006902426499</v>
      </c>
      <c r="R1374" s="99">
        <v>0</v>
      </c>
      <c r="S1374" s="99">
        <v>438.89688983187102</v>
      </c>
      <c r="T1374" s="99">
        <v>0</v>
      </c>
      <c r="U1374" s="99">
        <v>8391.0398787260092</v>
      </c>
      <c r="V1374" s="99">
        <v>1143125.9505157501</v>
      </c>
      <c r="W1374" s="99">
        <v>0</v>
      </c>
      <c r="X1374" s="99">
        <v>610409.45954132103</v>
      </c>
      <c r="Y1374" s="99">
        <v>569131.48706054699</v>
      </c>
      <c r="Z1374" s="99">
        <v>51309.924322128303</v>
      </c>
      <c r="AA1374" s="99">
        <v>0</v>
      </c>
      <c r="AB1374" s="99">
        <v>0</v>
      </c>
      <c r="AC1374" s="99">
        <v>2676892.75598145</v>
      </c>
      <c r="AD1374" s="99">
        <v>204.492427159101</v>
      </c>
      <c r="AE1374" s="99">
        <v>1428.75648160279</v>
      </c>
      <c r="AF1374" s="99">
        <v>600487.81484985398</v>
      </c>
      <c r="AG1374" s="99">
        <v>585529.70375061</v>
      </c>
      <c r="AH1374" s="99">
        <v>0</v>
      </c>
      <c r="AI1374" s="99">
        <v>421144.28837204003</v>
      </c>
      <c r="AJ1374" s="99">
        <v>152666.06537056001</v>
      </c>
      <c r="AK1374" s="99">
        <v>0</v>
      </c>
      <c r="AL1374" s="99">
        <v>52273.457463264502</v>
      </c>
      <c r="AM1374" s="99">
        <v>0</v>
      </c>
      <c r="AN1374" s="99">
        <v>2661975.1614074698</v>
      </c>
      <c r="AO1374" s="99">
        <v>10779961.4805908</v>
      </c>
      <c r="AP1374" s="99">
        <v>0</v>
      </c>
      <c r="AQ1374" s="99">
        <v>5144620.7503051804</v>
      </c>
      <c r="AR1374" s="99">
        <v>4765741.96765137</v>
      </c>
      <c r="AS1374" s="99">
        <v>446283.529117584</v>
      </c>
      <c r="AT1374" s="99">
        <v>0</v>
      </c>
      <c r="AU1374" s="99">
        <v>0</v>
      </c>
      <c r="AV1374" s="99">
        <v>8394781.9952392597</v>
      </c>
      <c r="AW1374" s="99">
        <v>687.14000385999702</v>
      </c>
      <c r="AX1374" s="99">
        <v>13280.3947449923</v>
      </c>
      <c r="AY1374" s="99">
        <v>5644315.14343262</v>
      </c>
      <c r="AZ1374" s="99">
        <v>4994462.8927002</v>
      </c>
      <c r="BA1374" s="99">
        <v>0</v>
      </c>
      <c r="BB1374" s="99">
        <v>3936168.1354675302</v>
      </c>
      <c r="BC1374" s="99">
        <v>1351710.3931121801</v>
      </c>
      <c r="BD1374" s="99">
        <v>0</v>
      </c>
      <c r="BE1374" s="99">
        <v>445879.37209320097</v>
      </c>
      <c r="BF1374" s="99">
        <v>0</v>
      </c>
      <c r="BG1374" s="99">
        <v>8378227.8500366202</v>
      </c>
      <c r="BH1374" s="99">
        <v>3235022.0611572298</v>
      </c>
      <c r="BI1374" s="99">
        <v>0</v>
      </c>
      <c r="BJ1374" s="99">
        <v>2008126.46092224</v>
      </c>
      <c r="BK1374" s="99">
        <v>1784981.3686676</v>
      </c>
      <c r="BL1374" s="99">
        <v>0</v>
      </c>
      <c r="BM1374" s="99">
        <v>0</v>
      </c>
      <c r="BN1374" s="99">
        <v>0</v>
      </c>
      <c r="BO1374" s="99">
        <v>0</v>
      </c>
      <c r="BP1374" s="99">
        <v>0</v>
      </c>
      <c r="BQ1374" s="99">
        <v>0</v>
      </c>
      <c r="BR1374" s="99">
        <v>1931024.82673645</v>
      </c>
      <c r="BS1374" s="99">
        <v>1898331.0183105499</v>
      </c>
      <c r="BT1374" s="99">
        <v>0</v>
      </c>
      <c r="BU1374" s="99">
        <v>800109.479995728</v>
      </c>
      <c r="BV1374" s="99">
        <v>647955.76550293004</v>
      </c>
      <c r="BW1374" s="99">
        <v>0</v>
      </c>
      <c r="BX1374" s="99">
        <v>94162.749652862505</v>
      </c>
      <c r="BY1374" s="99">
        <v>0</v>
      </c>
      <c r="BZ1374" s="99">
        <v>0</v>
      </c>
      <c r="CA1374" s="99">
        <v>30087.733095407501</v>
      </c>
      <c r="CB1374" s="99">
        <v>1753526.20718384</v>
      </c>
      <c r="CC1374" s="99">
        <v>15898202.3288574</v>
      </c>
      <c r="CD1374" s="99">
        <v>5250545.0258178702</v>
      </c>
      <c r="CE1374" s="99">
        <v>440.38977130129899</v>
      </c>
      <c r="CF1374" s="99">
        <v>52485.718076705904</v>
      </c>
      <c r="CG1374" s="99">
        <v>446975.08088302601</v>
      </c>
      <c r="CH1374" s="99">
        <v>0</v>
      </c>
      <c r="CI1374" s="99">
        <v>30527.4138746262</v>
      </c>
      <c r="CJ1374" s="99">
        <v>1805472.5323181199</v>
      </c>
      <c r="CK1374" s="99">
        <v>16339895.326904301</v>
      </c>
      <c r="CL1374" s="99">
        <v>5343817.6841430701</v>
      </c>
      <c r="CM1374" s="166">
        <v>38867.462889671297</v>
      </c>
      <c r="CN1374" s="166">
        <v>4466767.0796508798</v>
      </c>
      <c r="CO1374" s="166">
        <v>24731399.2814941</v>
      </c>
      <c r="CP1374" s="99">
        <v>5343817.6841430701</v>
      </c>
      <c r="CQ1374" s="99">
        <v>0</v>
      </c>
      <c r="CR1374" s="99">
        <v>0</v>
      </c>
      <c r="CS1374" s="99">
        <v>0</v>
      </c>
      <c r="CT1374" s="99">
        <v>0</v>
      </c>
      <c r="CU1374" s="98">
        <v>7800.8401482589998</v>
      </c>
      <c r="CV1374" s="98">
        <v>8773.0044034450002</v>
      </c>
      <c r="CW1374" s="98">
        <v>1806011.9252605459</v>
      </c>
      <c r="CX1374" s="98">
        <v>16345177.409740426</v>
      </c>
    </row>
    <row r="1375" spans="1:102" x14ac:dyDescent="0.2">
      <c r="A1375" s="98" t="s">
        <v>72</v>
      </c>
      <c r="B1375" s="100">
        <v>42614</v>
      </c>
      <c r="C1375" s="99">
        <v>22241.098442554499</v>
      </c>
      <c r="D1375" s="99">
        <v>0</v>
      </c>
      <c r="E1375" s="99">
        <v>7727.1372301578504</v>
      </c>
      <c r="F1375" s="99">
        <v>7243.4187300205203</v>
      </c>
      <c r="G1375" s="99">
        <v>438.85606069862803</v>
      </c>
      <c r="H1375" s="99">
        <v>0</v>
      </c>
      <c r="I1375" s="99">
        <v>0</v>
      </c>
      <c r="J1375" s="99">
        <v>8276.6397212743796</v>
      </c>
      <c r="K1375" s="99">
        <v>3.1121431529172701</v>
      </c>
      <c r="L1375" s="99">
        <v>26.216900253668399</v>
      </c>
      <c r="M1375" s="99">
        <v>13404.723266720801</v>
      </c>
      <c r="N1375" s="99">
        <v>5014.8817765712702</v>
      </c>
      <c r="O1375" s="99">
        <v>0</v>
      </c>
      <c r="P1375" s="99">
        <v>10180.224036932001</v>
      </c>
      <c r="Q1375" s="99">
        <v>1353.1191254109101</v>
      </c>
      <c r="R1375" s="99">
        <v>0</v>
      </c>
      <c r="S1375" s="99">
        <v>438.782148197293</v>
      </c>
      <c r="T1375" s="99">
        <v>0</v>
      </c>
      <c r="U1375" s="99">
        <v>8279.3078089952505</v>
      </c>
      <c r="V1375" s="99">
        <v>1137429.74551392</v>
      </c>
      <c r="W1375" s="99">
        <v>0</v>
      </c>
      <c r="X1375" s="99">
        <v>602692.97275543201</v>
      </c>
      <c r="Y1375" s="99">
        <v>559438.17894744896</v>
      </c>
      <c r="Z1375" s="99">
        <v>49993.553454399102</v>
      </c>
      <c r="AA1375" s="99">
        <v>0</v>
      </c>
      <c r="AB1375" s="99">
        <v>0</v>
      </c>
      <c r="AC1375" s="99">
        <v>2642176.4568481399</v>
      </c>
      <c r="AD1375" s="99">
        <v>203.235532592982</v>
      </c>
      <c r="AE1375" s="99">
        <v>1637.8822410851701</v>
      </c>
      <c r="AF1375" s="99">
        <v>602597.23309326195</v>
      </c>
      <c r="AG1375" s="99">
        <v>571879.92291259801</v>
      </c>
      <c r="AH1375" s="99">
        <v>0</v>
      </c>
      <c r="AI1375" s="99">
        <v>410054.86109924299</v>
      </c>
      <c r="AJ1375" s="99">
        <v>149470.683423996</v>
      </c>
      <c r="AK1375" s="99">
        <v>0</v>
      </c>
      <c r="AL1375" s="99">
        <v>49411.365128517202</v>
      </c>
      <c r="AM1375" s="99">
        <v>0</v>
      </c>
      <c r="AN1375" s="99">
        <v>2640344.2365417499</v>
      </c>
      <c r="AO1375" s="99">
        <v>10802380.665161099</v>
      </c>
      <c r="AP1375" s="99">
        <v>0</v>
      </c>
      <c r="AQ1375" s="99">
        <v>5116231.8718872098</v>
      </c>
      <c r="AR1375" s="99">
        <v>4744004.6571044903</v>
      </c>
      <c r="AS1375" s="99">
        <v>421659.83845138602</v>
      </c>
      <c r="AT1375" s="99">
        <v>0</v>
      </c>
      <c r="AU1375" s="99">
        <v>0</v>
      </c>
      <c r="AV1375" s="99">
        <v>8340868.37036133</v>
      </c>
      <c r="AW1375" s="99">
        <v>687.58137719333195</v>
      </c>
      <c r="AX1375" s="99">
        <v>17103.467941045801</v>
      </c>
      <c r="AY1375" s="99">
        <v>5721605.8211059598</v>
      </c>
      <c r="AZ1375" s="99">
        <v>4940090.0814819299</v>
      </c>
      <c r="BA1375" s="99">
        <v>0</v>
      </c>
      <c r="BB1375" s="99">
        <v>3863306.4541931199</v>
      </c>
      <c r="BC1375" s="99">
        <v>1335352.0550842299</v>
      </c>
      <c r="BD1375" s="99">
        <v>0</v>
      </c>
      <c r="BE1375" s="99">
        <v>422706.913593292</v>
      </c>
      <c r="BF1375" s="99">
        <v>0</v>
      </c>
      <c r="BG1375" s="99">
        <v>8345913.0264282199</v>
      </c>
      <c r="BH1375" s="99">
        <v>3184709.5931396498</v>
      </c>
      <c r="BI1375" s="99">
        <v>0</v>
      </c>
      <c r="BJ1375" s="99">
        <v>1986475.77182007</v>
      </c>
      <c r="BK1375" s="99">
        <v>1769921.7326507601</v>
      </c>
      <c r="BL1375" s="99">
        <v>0</v>
      </c>
      <c r="BM1375" s="99">
        <v>0</v>
      </c>
      <c r="BN1375" s="99">
        <v>0</v>
      </c>
      <c r="BO1375" s="99">
        <v>0</v>
      </c>
      <c r="BP1375" s="99">
        <v>0</v>
      </c>
      <c r="BQ1375" s="99">
        <v>0</v>
      </c>
      <c r="BR1375" s="99">
        <v>1919107.09072876</v>
      </c>
      <c r="BS1375" s="99">
        <v>1877496.8880157501</v>
      </c>
      <c r="BT1375" s="99">
        <v>0</v>
      </c>
      <c r="BU1375" s="99">
        <v>674445.37999725295</v>
      </c>
      <c r="BV1375" s="99">
        <v>634829.358253479</v>
      </c>
      <c r="BW1375" s="99">
        <v>0</v>
      </c>
      <c r="BX1375" s="99">
        <v>76903.299718856797</v>
      </c>
      <c r="BY1375" s="99">
        <v>0</v>
      </c>
      <c r="BZ1375" s="99">
        <v>0</v>
      </c>
      <c r="CA1375" s="99">
        <v>29982.709237814001</v>
      </c>
      <c r="CB1375" s="99">
        <v>1741757.4459228499</v>
      </c>
      <c r="CC1375" s="99">
        <v>15940615.9995117</v>
      </c>
      <c r="CD1375" s="99">
        <v>5193175.6054077102</v>
      </c>
      <c r="CE1375" s="99">
        <v>439.14826358482202</v>
      </c>
      <c r="CF1375" s="99">
        <v>49244.896874904603</v>
      </c>
      <c r="CG1375" s="99">
        <v>421814.91064071702</v>
      </c>
      <c r="CH1375" s="99">
        <v>0</v>
      </c>
      <c r="CI1375" s="99">
        <v>30426.713477134701</v>
      </c>
      <c r="CJ1375" s="99">
        <v>1791659.03302002</v>
      </c>
      <c r="CK1375" s="99">
        <v>16366173.3391113</v>
      </c>
      <c r="CL1375" s="99">
        <v>5248558.3168945303</v>
      </c>
      <c r="CM1375" s="166">
        <v>38645.977782249502</v>
      </c>
      <c r="CN1375" s="166">
        <v>4427774.4099121103</v>
      </c>
      <c r="CO1375" s="166">
        <v>24712726.783447299</v>
      </c>
      <c r="CP1375" s="99">
        <v>5248558.3168945303</v>
      </c>
      <c r="CQ1375" s="99">
        <v>0</v>
      </c>
      <c r="CR1375" s="99">
        <v>0</v>
      </c>
      <c r="CS1375" s="99">
        <v>0</v>
      </c>
      <c r="CT1375" s="99">
        <v>0</v>
      </c>
      <c r="CU1375" s="98">
        <v>7727.1917890980003</v>
      </c>
      <c r="CV1375" s="98">
        <v>8655.4200554470008</v>
      </c>
      <c r="CW1375" s="98">
        <v>1791002.3427977546</v>
      </c>
      <c r="CX1375" s="98">
        <v>16362430.910152417</v>
      </c>
    </row>
    <row r="1376" spans="1:102" x14ac:dyDescent="0.2">
      <c r="A1376" s="98" t="s">
        <v>72</v>
      </c>
      <c r="B1376" s="100">
        <v>42705</v>
      </c>
      <c r="C1376" s="99">
        <v>22132.741471052199</v>
      </c>
      <c r="D1376" s="99">
        <v>0</v>
      </c>
      <c r="E1376" s="99">
        <v>7568.9646905064601</v>
      </c>
      <c r="F1376" s="99">
        <v>7103.06000238657</v>
      </c>
      <c r="G1376" s="99">
        <v>434.33808740600898</v>
      </c>
      <c r="H1376" s="99">
        <v>0</v>
      </c>
      <c r="I1376" s="99">
        <v>0</v>
      </c>
      <c r="J1376" s="99">
        <v>8239.2450753450394</v>
      </c>
      <c r="K1376" s="99">
        <v>2.9413752063119301</v>
      </c>
      <c r="L1376" s="99">
        <v>20.967852889094502</v>
      </c>
      <c r="M1376" s="99">
        <v>13362.5823216438</v>
      </c>
      <c r="N1376" s="99">
        <v>4912.5473935008004</v>
      </c>
      <c r="O1376" s="99">
        <v>0</v>
      </c>
      <c r="P1376" s="99">
        <v>10069.561732769</v>
      </c>
      <c r="Q1376" s="99">
        <v>1332.2434592843099</v>
      </c>
      <c r="R1376" s="99">
        <v>0</v>
      </c>
      <c r="S1376" s="99">
        <v>433.86230006068899</v>
      </c>
      <c r="T1376" s="99">
        <v>0</v>
      </c>
      <c r="U1376" s="99">
        <v>8238.7393524646795</v>
      </c>
      <c r="V1376" s="99">
        <v>1124925.0422515899</v>
      </c>
      <c r="W1376" s="99">
        <v>0</v>
      </c>
      <c r="X1376" s="99">
        <v>589502.06056976295</v>
      </c>
      <c r="Y1376" s="99">
        <v>548908.32608032203</v>
      </c>
      <c r="Z1376" s="99">
        <v>49346.787433624297</v>
      </c>
      <c r="AA1376" s="99">
        <v>0</v>
      </c>
      <c r="AB1376" s="99">
        <v>0</v>
      </c>
      <c r="AC1376" s="99">
        <v>2620003.8151245099</v>
      </c>
      <c r="AD1376" s="99">
        <v>151.19483096152501</v>
      </c>
      <c r="AE1376" s="99">
        <v>1239.5124363750199</v>
      </c>
      <c r="AF1376" s="99">
        <v>600062.51092529297</v>
      </c>
      <c r="AG1376" s="99">
        <v>552989.41851806606</v>
      </c>
      <c r="AH1376" s="99">
        <v>0</v>
      </c>
      <c r="AI1376" s="99">
        <v>402912.47205352801</v>
      </c>
      <c r="AJ1376" s="99">
        <v>149047.51307869001</v>
      </c>
      <c r="AK1376" s="99">
        <v>0</v>
      </c>
      <c r="AL1376" s="99">
        <v>48803.6698040962</v>
      </c>
      <c r="AM1376" s="99">
        <v>0</v>
      </c>
      <c r="AN1376" s="99">
        <v>2626420.4220581101</v>
      </c>
      <c r="AO1376" s="99">
        <v>10733107.103759799</v>
      </c>
      <c r="AP1376" s="99">
        <v>0</v>
      </c>
      <c r="AQ1376" s="99">
        <v>5012547.08483887</v>
      </c>
      <c r="AR1376" s="99">
        <v>4653441.5941772498</v>
      </c>
      <c r="AS1376" s="99">
        <v>421560.114139557</v>
      </c>
      <c r="AT1376" s="99">
        <v>0</v>
      </c>
      <c r="AU1376" s="99">
        <v>0</v>
      </c>
      <c r="AV1376" s="99">
        <v>8340385.4789428702</v>
      </c>
      <c r="AW1376" s="99">
        <v>513.95096723735298</v>
      </c>
      <c r="AX1376" s="99">
        <v>13413.4044247866</v>
      </c>
      <c r="AY1376" s="99">
        <v>5709765.2238769503</v>
      </c>
      <c r="AZ1376" s="99">
        <v>4786099.9959106399</v>
      </c>
      <c r="BA1376" s="99">
        <v>0</v>
      </c>
      <c r="BB1376" s="99">
        <v>3810261.2469787602</v>
      </c>
      <c r="BC1376" s="99">
        <v>1335537.31248474</v>
      </c>
      <c r="BD1376" s="99">
        <v>0</v>
      </c>
      <c r="BE1376" s="99">
        <v>421210.42509841901</v>
      </c>
      <c r="BF1376" s="99">
        <v>0</v>
      </c>
      <c r="BG1376" s="99">
        <v>8351403.9129028302</v>
      </c>
      <c r="BH1376" s="99">
        <v>3175596.7616882301</v>
      </c>
      <c r="BI1376" s="99">
        <v>0</v>
      </c>
      <c r="BJ1376" s="99">
        <v>1945158.6897277799</v>
      </c>
      <c r="BK1376" s="99">
        <v>1737356.32258606</v>
      </c>
      <c r="BL1376" s="99">
        <v>0</v>
      </c>
      <c r="BM1376" s="99">
        <v>0</v>
      </c>
      <c r="BN1376" s="99">
        <v>0</v>
      </c>
      <c r="BO1376" s="99">
        <v>0</v>
      </c>
      <c r="BP1376" s="99">
        <v>0</v>
      </c>
      <c r="BQ1376" s="99">
        <v>0</v>
      </c>
      <c r="BR1376" s="99">
        <v>1915969.8034515399</v>
      </c>
      <c r="BS1376" s="99">
        <v>1821397.8525695801</v>
      </c>
      <c r="BT1376" s="99">
        <v>0</v>
      </c>
      <c r="BU1376" s="99">
        <v>761118.21999359096</v>
      </c>
      <c r="BV1376" s="99">
        <v>631038.66500854504</v>
      </c>
      <c r="BW1376" s="99">
        <v>0</v>
      </c>
      <c r="BX1376" s="99">
        <v>85150.249690055804</v>
      </c>
      <c r="BY1376" s="99">
        <v>0</v>
      </c>
      <c r="BZ1376" s="99">
        <v>0</v>
      </c>
      <c r="CA1376" s="99">
        <v>29704.608378410299</v>
      </c>
      <c r="CB1376" s="99">
        <v>1713677.0717620801</v>
      </c>
      <c r="CC1376" s="99">
        <v>15736874.611450201</v>
      </c>
      <c r="CD1376" s="99">
        <v>5122412.1546020498</v>
      </c>
      <c r="CE1376" s="99">
        <v>433.02545732259802</v>
      </c>
      <c r="CF1376" s="99">
        <v>48773.571609497099</v>
      </c>
      <c r="CG1376" s="99">
        <v>420676.66988372803</v>
      </c>
      <c r="CH1376" s="99">
        <v>0</v>
      </c>
      <c r="CI1376" s="99">
        <v>30138.194860458399</v>
      </c>
      <c r="CJ1376" s="99">
        <v>1763354.0915679899</v>
      </c>
      <c r="CK1376" s="99">
        <v>16161781.3990479</v>
      </c>
      <c r="CL1376" s="99">
        <v>5196479.5904540997</v>
      </c>
      <c r="CM1376" s="166">
        <v>38316.215074062296</v>
      </c>
      <c r="CN1376" s="166">
        <v>4385406.8770752</v>
      </c>
      <c r="CO1376" s="166">
        <v>24542860.818603501</v>
      </c>
      <c r="CP1376" s="99">
        <v>5196479.5904540997</v>
      </c>
      <c r="CQ1376" s="99">
        <v>0</v>
      </c>
      <c r="CR1376" s="99">
        <v>0</v>
      </c>
      <c r="CS1376" s="99">
        <v>0</v>
      </c>
      <c r="CT1376" s="99">
        <v>0</v>
      </c>
      <c r="CU1376" s="98">
        <v>7574.3415058419996</v>
      </c>
      <c r="CV1376" s="98">
        <v>8621.4492103320008</v>
      </c>
      <c r="CW1376" s="98">
        <v>1762450.6433715771</v>
      </c>
      <c r="CX1376" s="98">
        <v>16157551.281333929</v>
      </c>
    </row>
    <row r="1377" spans="1:102" x14ac:dyDescent="0.2">
      <c r="A1377" s="98" t="s">
        <v>72</v>
      </c>
      <c r="B1377" s="100">
        <v>42795</v>
      </c>
      <c r="C1377" s="99">
        <v>22066.956216812101</v>
      </c>
      <c r="D1377" s="99">
        <v>0</v>
      </c>
      <c r="E1377" s="99">
        <v>7456.8758867979104</v>
      </c>
      <c r="F1377" s="99">
        <v>6994.1886153817204</v>
      </c>
      <c r="G1377" s="99">
        <v>440.96596999838903</v>
      </c>
      <c r="H1377" s="99">
        <v>0</v>
      </c>
      <c r="I1377" s="99">
        <v>0</v>
      </c>
      <c r="J1377" s="99">
        <v>8209.6462867259997</v>
      </c>
      <c r="K1377" s="99">
        <v>1.96100147024845</v>
      </c>
      <c r="L1377" s="99">
        <v>19.2331173713319</v>
      </c>
      <c r="M1377" s="99">
        <v>13287.52612257</v>
      </c>
      <c r="N1377" s="99">
        <v>4810.1473598480197</v>
      </c>
      <c r="O1377" s="99">
        <v>0</v>
      </c>
      <c r="P1377" s="99">
        <v>10097.386619925501</v>
      </c>
      <c r="Q1377" s="99">
        <v>1297.94251868129</v>
      </c>
      <c r="R1377" s="99">
        <v>0</v>
      </c>
      <c r="S1377" s="99">
        <v>440.486162602901</v>
      </c>
      <c r="T1377" s="99">
        <v>0</v>
      </c>
      <c r="U1377" s="99">
        <v>8214.8760725259799</v>
      </c>
      <c r="V1377" s="99">
        <v>1121163.13752747</v>
      </c>
      <c r="W1377" s="99">
        <v>0</v>
      </c>
      <c r="X1377" s="99">
        <v>578682.83838653599</v>
      </c>
      <c r="Y1377" s="99">
        <v>539588.65675354004</v>
      </c>
      <c r="Z1377" s="99">
        <v>49900.303683280901</v>
      </c>
      <c r="AA1377" s="99">
        <v>0</v>
      </c>
      <c r="AB1377" s="99">
        <v>0</v>
      </c>
      <c r="AC1377" s="99">
        <v>2628561.0697936998</v>
      </c>
      <c r="AD1377" s="99">
        <v>87.522409274242804</v>
      </c>
      <c r="AE1377" s="99">
        <v>778.21660962700798</v>
      </c>
      <c r="AF1377" s="99">
        <v>603514.44641113305</v>
      </c>
      <c r="AG1377" s="99">
        <v>541387.29346466099</v>
      </c>
      <c r="AH1377" s="99">
        <v>0</v>
      </c>
      <c r="AI1377" s="99">
        <v>413060.48339462298</v>
      </c>
      <c r="AJ1377" s="99">
        <v>147018.947292328</v>
      </c>
      <c r="AK1377" s="99">
        <v>0</v>
      </c>
      <c r="AL1377" s="99">
        <v>50229.358173370398</v>
      </c>
      <c r="AM1377" s="99">
        <v>0</v>
      </c>
      <c r="AN1377" s="99">
        <v>2615606.4301757799</v>
      </c>
      <c r="AO1377" s="99">
        <v>10752718.150390601</v>
      </c>
      <c r="AP1377" s="99">
        <v>0</v>
      </c>
      <c r="AQ1377" s="99">
        <v>4911128.7238769503</v>
      </c>
      <c r="AR1377" s="99">
        <v>4566941.3439331101</v>
      </c>
      <c r="AS1377" s="99">
        <v>435831.160728455</v>
      </c>
      <c r="AT1377" s="99">
        <v>0</v>
      </c>
      <c r="AU1377" s="99">
        <v>0</v>
      </c>
      <c r="AV1377" s="99">
        <v>8370855.7028198196</v>
      </c>
      <c r="AW1377" s="99">
        <v>297.701760552824</v>
      </c>
      <c r="AX1377" s="99">
        <v>9012.4281802177393</v>
      </c>
      <c r="AY1377" s="99">
        <v>5783600.2209472703</v>
      </c>
      <c r="AZ1377" s="99">
        <v>4685871.5430297898</v>
      </c>
      <c r="BA1377" s="99">
        <v>0</v>
      </c>
      <c r="BB1377" s="99">
        <v>3929717.5645446801</v>
      </c>
      <c r="BC1377" s="99">
        <v>1317812.21159363</v>
      </c>
      <c r="BD1377" s="99">
        <v>0</v>
      </c>
      <c r="BE1377" s="99">
        <v>433883.03396224999</v>
      </c>
      <c r="BF1377" s="99">
        <v>0</v>
      </c>
      <c r="BG1377" s="99">
        <v>8330683.6943359403</v>
      </c>
      <c r="BH1377" s="99">
        <v>3205797.1427917499</v>
      </c>
      <c r="BI1377" s="99">
        <v>0</v>
      </c>
      <c r="BJ1377" s="99">
        <v>1910606.83297729</v>
      </c>
      <c r="BK1377" s="99">
        <v>1705330.7250824</v>
      </c>
      <c r="BL1377" s="99">
        <v>0</v>
      </c>
      <c r="BM1377" s="99">
        <v>0</v>
      </c>
      <c r="BN1377" s="99">
        <v>0</v>
      </c>
      <c r="BO1377" s="99">
        <v>0</v>
      </c>
      <c r="BP1377" s="99">
        <v>0</v>
      </c>
      <c r="BQ1377" s="99">
        <v>0</v>
      </c>
      <c r="BR1377" s="99">
        <v>1937807.3597869901</v>
      </c>
      <c r="BS1377" s="99">
        <v>1785918.1823577899</v>
      </c>
      <c r="BT1377" s="99">
        <v>0</v>
      </c>
      <c r="BU1377" s="99">
        <v>773418.599998474</v>
      </c>
      <c r="BV1377" s="99">
        <v>627536.56954193104</v>
      </c>
      <c r="BW1377" s="99">
        <v>0</v>
      </c>
      <c r="BX1377" s="99">
        <v>90091.529678344697</v>
      </c>
      <c r="BY1377" s="99">
        <v>0</v>
      </c>
      <c r="BZ1377" s="99">
        <v>0</v>
      </c>
      <c r="CA1377" s="99">
        <v>29498.840073585499</v>
      </c>
      <c r="CB1377" s="99">
        <v>1701169.1321716299</v>
      </c>
      <c r="CC1377" s="99">
        <v>15691256.622558599</v>
      </c>
      <c r="CD1377" s="99">
        <v>5088672.13354492</v>
      </c>
      <c r="CE1377" s="99">
        <v>441.43592778965802</v>
      </c>
      <c r="CF1377" s="99">
        <v>50412.533919811198</v>
      </c>
      <c r="CG1377" s="99">
        <v>435793.32858657802</v>
      </c>
      <c r="CH1377" s="99">
        <v>0</v>
      </c>
      <c r="CI1377" s="99">
        <v>29935.727615118001</v>
      </c>
      <c r="CJ1377" s="99">
        <v>1750681.60560608</v>
      </c>
      <c r="CK1377" s="99">
        <v>16122624.2658691</v>
      </c>
      <c r="CL1377" s="99">
        <v>5210196.3341674795</v>
      </c>
      <c r="CM1377" s="166">
        <v>38096.527731895403</v>
      </c>
      <c r="CN1377" s="166">
        <v>4372059.7894897498</v>
      </c>
      <c r="CO1377" s="166">
        <v>24473758.255127002</v>
      </c>
      <c r="CP1377" s="99">
        <v>5210196.3341674795</v>
      </c>
      <c r="CQ1377" s="99">
        <v>0</v>
      </c>
      <c r="CR1377" s="99">
        <v>0</v>
      </c>
      <c r="CS1377" s="99">
        <v>0</v>
      </c>
      <c r="CT1377" s="99">
        <v>0</v>
      </c>
      <c r="CU1377" s="98">
        <v>7457.2575542900004</v>
      </c>
      <c r="CV1377" s="98">
        <v>8598.493030951</v>
      </c>
      <c r="CW1377" s="98">
        <v>1751581.6660914412</v>
      </c>
      <c r="CX1377" s="98">
        <v>16127049.951145178</v>
      </c>
    </row>
    <row r="1378" spans="1:102" x14ac:dyDescent="0.2">
      <c r="A1378" s="98" t="s">
        <v>72</v>
      </c>
      <c r="B1378" s="100">
        <v>42887</v>
      </c>
      <c r="C1378" s="99">
        <v>21800.256307363499</v>
      </c>
      <c r="D1378" s="99">
        <v>0</v>
      </c>
      <c r="E1378" s="99">
        <v>7331.7566285133398</v>
      </c>
      <c r="F1378" s="99">
        <v>6874.6690780520403</v>
      </c>
      <c r="G1378" s="99">
        <v>437.31297371163998</v>
      </c>
      <c r="H1378" s="99">
        <v>0</v>
      </c>
      <c r="I1378" s="99">
        <v>0</v>
      </c>
      <c r="J1378" s="99">
        <v>8100.4535011649104</v>
      </c>
      <c r="K1378" s="99">
        <v>2.0012062441091998</v>
      </c>
      <c r="L1378" s="99">
        <v>20.613749639596801</v>
      </c>
      <c r="M1378" s="99">
        <v>13221.642313480401</v>
      </c>
      <c r="N1378" s="99">
        <v>4673.0078460574196</v>
      </c>
      <c r="O1378" s="99">
        <v>0</v>
      </c>
      <c r="P1378" s="99">
        <v>9944.6617904901505</v>
      </c>
      <c r="Q1378" s="99">
        <v>1277.6680789887901</v>
      </c>
      <c r="R1378" s="99">
        <v>0</v>
      </c>
      <c r="S1378" s="99">
        <v>437.26223060488701</v>
      </c>
      <c r="T1378" s="99">
        <v>0</v>
      </c>
      <c r="U1378" s="99">
        <v>8104.0331196785</v>
      </c>
      <c r="V1378" s="99">
        <v>1103023.91790771</v>
      </c>
      <c r="W1378" s="99">
        <v>0</v>
      </c>
      <c r="X1378" s="99">
        <v>570150.49816894496</v>
      </c>
      <c r="Y1378" s="99">
        <v>528195.34736633301</v>
      </c>
      <c r="Z1378" s="99">
        <v>50742.334833145098</v>
      </c>
      <c r="AA1378" s="99">
        <v>0</v>
      </c>
      <c r="AB1378" s="99">
        <v>0</v>
      </c>
      <c r="AC1378" s="99">
        <v>2567018.0147705101</v>
      </c>
      <c r="AD1378" s="99">
        <v>50.081466751173103</v>
      </c>
      <c r="AE1378" s="99">
        <v>1013.19224371016</v>
      </c>
      <c r="AF1378" s="99">
        <v>595745.11099243199</v>
      </c>
      <c r="AG1378" s="99">
        <v>522270.73374176002</v>
      </c>
      <c r="AH1378" s="99">
        <v>0</v>
      </c>
      <c r="AI1378" s="99">
        <v>399307.84926223801</v>
      </c>
      <c r="AJ1378" s="99">
        <v>145136.00957488999</v>
      </c>
      <c r="AK1378" s="99">
        <v>0</v>
      </c>
      <c r="AL1378" s="99">
        <v>50286.8431954384</v>
      </c>
      <c r="AM1378" s="99">
        <v>0</v>
      </c>
      <c r="AN1378" s="99">
        <v>2573582.5166015602</v>
      </c>
      <c r="AO1378" s="99">
        <v>10640823.853393599</v>
      </c>
      <c r="AP1378" s="99">
        <v>0</v>
      </c>
      <c r="AQ1378" s="99">
        <v>4814259.1569213904</v>
      </c>
      <c r="AR1378" s="99">
        <v>4455311.0510253897</v>
      </c>
      <c r="AS1378" s="99">
        <v>434265.11219406099</v>
      </c>
      <c r="AT1378" s="99">
        <v>0</v>
      </c>
      <c r="AU1378" s="99">
        <v>0</v>
      </c>
      <c r="AV1378" s="99">
        <v>8233392.88598633</v>
      </c>
      <c r="AW1378" s="99">
        <v>171.51236157305499</v>
      </c>
      <c r="AX1378" s="99">
        <v>10036.0267055035</v>
      </c>
      <c r="AY1378" s="99">
        <v>5747825.10620117</v>
      </c>
      <c r="AZ1378" s="99">
        <v>4510521.43212891</v>
      </c>
      <c r="BA1378" s="99">
        <v>0</v>
      </c>
      <c r="BB1378" s="99">
        <v>3811906.1212463402</v>
      </c>
      <c r="BC1378" s="99">
        <v>1299044.1510009801</v>
      </c>
      <c r="BD1378" s="99">
        <v>0</v>
      </c>
      <c r="BE1378" s="99">
        <v>434510.97733306902</v>
      </c>
      <c r="BF1378" s="99">
        <v>0</v>
      </c>
      <c r="BG1378" s="99">
        <v>8263915.18896484</v>
      </c>
      <c r="BH1378" s="99">
        <v>3097234.2185668899</v>
      </c>
      <c r="BI1378" s="99">
        <v>0</v>
      </c>
      <c r="BJ1378" s="99">
        <v>1878245.2702484101</v>
      </c>
      <c r="BK1378" s="99">
        <v>1674151.4054107701</v>
      </c>
      <c r="BL1378" s="99">
        <v>0</v>
      </c>
      <c r="BM1378" s="99">
        <v>0</v>
      </c>
      <c r="BN1378" s="99">
        <v>0</v>
      </c>
      <c r="BO1378" s="99">
        <v>0</v>
      </c>
      <c r="BP1378" s="99">
        <v>0</v>
      </c>
      <c r="BQ1378" s="99">
        <v>0</v>
      </c>
      <c r="BR1378" s="99">
        <v>1918294.5558929399</v>
      </c>
      <c r="BS1378" s="99">
        <v>1721612.48681641</v>
      </c>
      <c r="BT1378" s="99">
        <v>0</v>
      </c>
      <c r="BU1378" s="99">
        <v>759098.58999633801</v>
      </c>
      <c r="BV1378" s="99">
        <v>624010.97742462205</v>
      </c>
      <c r="BW1378" s="99">
        <v>0</v>
      </c>
      <c r="BX1378" s="99">
        <v>91471.619671821594</v>
      </c>
      <c r="BY1378" s="99">
        <v>0</v>
      </c>
      <c r="BZ1378" s="99">
        <v>0</v>
      </c>
      <c r="CA1378" s="99">
        <v>29141.604704379999</v>
      </c>
      <c r="CB1378" s="99">
        <v>1672437.23048401</v>
      </c>
      <c r="CC1378" s="99">
        <v>15458309.9533691</v>
      </c>
      <c r="CD1378" s="99">
        <v>4987380.5950317401</v>
      </c>
      <c r="CE1378" s="99">
        <v>438.03594972193201</v>
      </c>
      <c r="CF1378" s="99">
        <v>50368.911223888397</v>
      </c>
      <c r="CG1378" s="99">
        <v>434246.76170349098</v>
      </c>
      <c r="CH1378" s="99">
        <v>0</v>
      </c>
      <c r="CI1378" s="99">
        <v>29579.722517490402</v>
      </c>
      <c r="CJ1378" s="99">
        <v>1723259.6109619101</v>
      </c>
      <c r="CK1378" s="99">
        <v>15897485.104003901</v>
      </c>
      <c r="CL1378" s="99">
        <v>5073458.4725341797</v>
      </c>
      <c r="CM1378" s="166">
        <v>37642.393185138702</v>
      </c>
      <c r="CN1378" s="166">
        <v>4295499.5593872098</v>
      </c>
      <c r="CO1378" s="166">
        <v>24192700.5478516</v>
      </c>
      <c r="CP1378" s="99">
        <v>5073458.4725341797</v>
      </c>
      <c r="CQ1378" s="99">
        <v>0</v>
      </c>
      <c r="CR1378" s="99">
        <v>0</v>
      </c>
      <c r="CS1378" s="99">
        <v>0</v>
      </c>
      <c r="CT1378" s="99">
        <v>0</v>
      </c>
      <c r="CU1378" s="98">
        <v>7335.4399938409997</v>
      </c>
      <c r="CV1378" s="98">
        <v>8488.0100512150002</v>
      </c>
      <c r="CW1378" s="98">
        <v>1722806.1417078984</v>
      </c>
      <c r="CX1378" s="98">
        <v>15892556.715072591</v>
      </c>
    </row>
    <row r="1379" spans="1:102" x14ac:dyDescent="0.2">
      <c r="A1379" s="98" t="s">
        <v>72</v>
      </c>
      <c r="B1379" s="100">
        <v>42979</v>
      </c>
      <c r="C1379" s="99">
        <v>21784.578685760502</v>
      </c>
      <c r="D1379" s="99">
        <v>0</v>
      </c>
      <c r="E1379" s="99">
        <v>7212.8938011527098</v>
      </c>
      <c r="F1379" s="99">
        <v>6769.2420529127103</v>
      </c>
      <c r="G1379" s="99">
        <v>435.28759049624199</v>
      </c>
      <c r="H1379" s="99">
        <v>0</v>
      </c>
      <c r="I1379" s="99">
        <v>0</v>
      </c>
      <c r="J1379" s="99">
        <v>8057.0522083044098</v>
      </c>
      <c r="K1379" s="99">
        <v>1.04262292767817</v>
      </c>
      <c r="L1379" s="99">
        <v>29.222495937254301</v>
      </c>
      <c r="M1379" s="99">
        <v>13219.0103164911</v>
      </c>
      <c r="N1379" s="99">
        <v>4525.0041285157204</v>
      </c>
      <c r="O1379" s="99">
        <v>0</v>
      </c>
      <c r="P1379" s="99">
        <v>9963.8634423017502</v>
      </c>
      <c r="Q1379" s="99">
        <v>1266.6214253753401</v>
      </c>
      <c r="R1379" s="99">
        <v>0</v>
      </c>
      <c r="S1379" s="99">
        <v>435.83932333812101</v>
      </c>
      <c r="T1379" s="99">
        <v>0</v>
      </c>
      <c r="U1379" s="99">
        <v>8057.6243645548802</v>
      </c>
      <c r="V1379" s="99">
        <v>1092935.7660980199</v>
      </c>
      <c r="W1379" s="99">
        <v>0</v>
      </c>
      <c r="X1379" s="99">
        <v>558708.20354461705</v>
      </c>
      <c r="Y1379" s="99">
        <v>521046.17205047602</v>
      </c>
      <c r="Z1379" s="99">
        <v>50661.607181549101</v>
      </c>
      <c r="AA1379" s="99">
        <v>0</v>
      </c>
      <c r="AB1379" s="99">
        <v>0</v>
      </c>
      <c r="AC1379" s="99">
        <v>2551323.6444702102</v>
      </c>
      <c r="AD1379" s="99">
        <v>35.997948359232403</v>
      </c>
      <c r="AE1379" s="99">
        <v>2610.0184506177902</v>
      </c>
      <c r="AF1379" s="99">
        <v>594190.59519195603</v>
      </c>
      <c r="AG1379" s="99">
        <v>510605.11618804903</v>
      </c>
      <c r="AH1379" s="99">
        <v>0</v>
      </c>
      <c r="AI1379" s="99">
        <v>396390.89918518101</v>
      </c>
      <c r="AJ1379" s="99">
        <v>141412.83214950599</v>
      </c>
      <c r="AK1379" s="99">
        <v>0</v>
      </c>
      <c r="AL1379" s="99">
        <v>50585.557780742602</v>
      </c>
      <c r="AM1379" s="99">
        <v>0</v>
      </c>
      <c r="AN1379" s="99">
        <v>2561501.2951660198</v>
      </c>
      <c r="AO1379" s="99">
        <v>10595045.434936499</v>
      </c>
      <c r="AP1379" s="99">
        <v>0</v>
      </c>
      <c r="AQ1379" s="99">
        <v>4751647.2908325205</v>
      </c>
      <c r="AR1379" s="99">
        <v>4426300.5208129901</v>
      </c>
      <c r="AS1379" s="99">
        <v>434216.20674896199</v>
      </c>
      <c r="AT1379" s="99">
        <v>0</v>
      </c>
      <c r="AU1379" s="99">
        <v>0</v>
      </c>
      <c r="AV1379" s="99">
        <v>8215425.51379395</v>
      </c>
      <c r="AW1379" s="99">
        <v>123.90895997267199</v>
      </c>
      <c r="AX1379" s="99">
        <v>23915.141456842401</v>
      </c>
      <c r="AY1379" s="99">
        <v>5758543.8748168899</v>
      </c>
      <c r="AZ1379" s="99">
        <v>4429155.7286377</v>
      </c>
      <c r="BA1379" s="99">
        <v>0</v>
      </c>
      <c r="BB1379" s="99">
        <v>3804656.4754028302</v>
      </c>
      <c r="BC1379" s="99">
        <v>1270367.4127502399</v>
      </c>
      <c r="BD1379" s="99">
        <v>0</v>
      </c>
      <c r="BE1379" s="99">
        <v>437348.50170135498</v>
      </c>
      <c r="BF1379" s="99">
        <v>0</v>
      </c>
      <c r="BG1379" s="99">
        <v>8242326.4707031297</v>
      </c>
      <c r="BH1379" s="99">
        <v>3093867.4788513202</v>
      </c>
      <c r="BI1379" s="99">
        <v>0</v>
      </c>
      <c r="BJ1379" s="99">
        <v>1847451.7505645801</v>
      </c>
      <c r="BK1379" s="99">
        <v>1654185.68676758</v>
      </c>
      <c r="BL1379" s="99">
        <v>0</v>
      </c>
      <c r="BM1379" s="99">
        <v>0</v>
      </c>
      <c r="BN1379" s="99">
        <v>0</v>
      </c>
      <c r="BO1379" s="99">
        <v>0</v>
      </c>
      <c r="BP1379" s="99">
        <v>0</v>
      </c>
      <c r="BQ1379" s="99">
        <v>0</v>
      </c>
      <c r="BR1379" s="99">
        <v>1932053.3570556601</v>
      </c>
      <c r="BS1379" s="99">
        <v>1686912.2899780299</v>
      </c>
      <c r="BT1379" s="99">
        <v>0</v>
      </c>
      <c r="BU1379" s="99">
        <v>650687.5</v>
      </c>
      <c r="BV1379" s="99">
        <v>606898.02153778099</v>
      </c>
      <c r="BW1379" s="99">
        <v>0</v>
      </c>
      <c r="BX1379" s="99">
        <v>79368.859718322798</v>
      </c>
      <c r="BY1379" s="99">
        <v>0</v>
      </c>
      <c r="BZ1379" s="99">
        <v>0</v>
      </c>
      <c r="CA1379" s="99">
        <v>29009.720332145698</v>
      </c>
      <c r="CB1379" s="99">
        <v>1650633.9309082001</v>
      </c>
      <c r="CC1379" s="99">
        <v>15340010.787475601</v>
      </c>
      <c r="CD1379" s="99">
        <v>4957730.5175781297</v>
      </c>
      <c r="CE1379" s="99">
        <v>434.87857249751698</v>
      </c>
      <c r="CF1379" s="99">
        <v>50251.384097576098</v>
      </c>
      <c r="CG1379" s="99">
        <v>435917.23639679002</v>
      </c>
      <c r="CH1379" s="99">
        <v>0</v>
      </c>
      <c r="CI1379" s="99">
        <v>29448.08203578</v>
      </c>
      <c r="CJ1379" s="99">
        <v>1701418.9224853499</v>
      </c>
      <c r="CK1379" s="99">
        <v>15776662.6633301</v>
      </c>
      <c r="CL1379" s="99">
        <v>5021979.3905639602</v>
      </c>
      <c r="CM1379" s="166">
        <v>37459.695977210999</v>
      </c>
      <c r="CN1379" s="166">
        <v>4261087.3912963904</v>
      </c>
      <c r="CO1379" s="166">
        <v>24021049.313964799</v>
      </c>
      <c r="CP1379" s="99">
        <v>5021979.3905639602</v>
      </c>
      <c r="CQ1379" s="99">
        <v>0</v>
      </c>
      <c r="CR1379" s="99">
        <v>0</v>
      </c>
      <c r="CS1379" s="99">
        <v>0</v>
      </c>
      <c r="CT1379" s="99">
        <v>0</v>
      </c>
      <c r="CU1379" s="98">
        <v>7216.1942288330001</v>
      </c>
      <c r="CV1379" s="98">
        <v>8445.7554512419993</v>
      </c>
      <c r="CW1379" s="98">
        <v>1700885.3150057762</v>
      </c>
      <c r="CX1379" s="98">
        <v>15775928.02387239</v>
      </c>
    </row>
    <row r="1380" spans="1:102" x14ac:dyDescent="0.2">
      <c r="A1380" s="98" t="s">
        <v>72</v>
      </c>
      <c r="B1380" s="100">
        <v>43070</v>
      </c>
      <c r="C1380" s="99">
        <v>21752.462313651999</v>
      </c>
      <c r="D1380" s="99">
        <v>0</v>
      </c>
      <c r="E1380" s="99">
        <v>7124.2639697194099</v>
      </c>
      <c r="F1380" s="99">
        <v>6693.9483954310399</v>
      </c>
      <c r="G1380" s="99">
        <v>432.45040974765999</v>
      </c>
      <c r="H1380" s="99">
        <v>0</v>
      </c>
      <c r="I1380" s="99">
        <v>0</v>
      </c>
      <c r="J1380" s="99">
        <v>7964.5537626147297</v>
      </c>
      <c r="K1380" s="99">
        <v>0.98077431463752895</v>
      </c>
      <c r="L1380" s="99">
        <v>23.984553752234198</v>
      </c>
      <c r="M1380" s="99">
        <v>13213.385920405401</v>
      </c>
      <c r="N1380" s="99">
        <v>4451.6729946136502</v>
      </c>
      <c r="O1380" s="99">
        <v>0</v>
      </c>
      <c r="P1380" s="99">
        <v>9908.6187689304406</v>
      </c>
      <c r="Q1380" s="99">
        <v>1262.7370618581799</v>
      </c>
      <c r="R1380" s="99">
        <v>0</v>
      </c>
      <c r="S1380" s="99">
        <v>433.32034712657298</v>
      </c>
      <c r="T1380" s="99">
        <v>0</v>
      </c>
      <c r="U1380" s="99">
        <v>7957.2657075524303</v>
      </c>
      <c r="V1380" s="99">
        <v>1079144.5546875</v>
      </c>
      <c r="W1380" s="99">
        <v>0</v>
      </c>
      <c r="X1380" s="99">
        <v>546438.52658844006</v>
      </c>
      <c r="Y1380" s="99">
        <v>506242.28722381598</v>
      </c>
      <c r="Z1380" s="99">
        <v>49114.936797142</v>
      </c>
      <c r="AA1380" s="99">
        <v>0</v>
      </c>
      <c r="AB1380" s="99">
        <v>0</v>
      </c>
      <c r="AC1380" s="99">
        <v>2554580.3293456999</v>
      </c>
      <c r="AD1380" s="99">
        <v>43.3137117731385</v>
      </c>
      <c r="AE1380" s="99">
        <v>1037.0290153324599</v>
      </c>
      <c r="AF1380" s="99">
        <v>594300.67221069301</v>
      </c>
      <c r="AG1380" s="99">
        <v>497023.26165771502</v>
      </c>
      <c r="AH1380" s="99">
        <v>0</v>
      </c>
      <c r="AI1380" s="99">
        <v>390963.59333038301</v>
      </c>
      <c r="AJ1380" s="99">
        <v>138760.42100143401</v>
      </c>
      <c r="AK1380" s="99">
        <v>0</v>
      </c>
      <c r="AL1380" s="99">
        <v>48732.455007553101</v>
      </c>
      <c r="AM1380" s="99">
        <v>0</v>
      </c>
      <c r="AN1380" s="99">
        <v>2560111.9239502</v>
      </c>
      <c r="AO1380" s="99">
        <v>10481176.763549799</v>
      </c>
      <c r="AP1380" s="99">
        <v>0</v>
      </c>
      <c r="AQ1380" s="99">
        <v>4622181.7438964797</v>
      </c>
      <c r="AR1380" s="99">
        <v>4295089.03479004</v>
      </c>
      <c r="AS1380" s="99">
        <v>424272.01393890398</v>
      </c>
      <c r="AT1380" s="99">
        <v>0</v>
      </c>
      <c r="AU1380" s="99">
        <v>0</v>
      </c>
      <c r="AV1380" s="99">
        <v>8220963.9258422898</v>
      </c>
      <c r="AW1380" s="99">
        <v>149.30414401739799</v>
      </c>
      <c r="AX1380" s="99">
        <v>9716.1063538789695</v>
      </c>
      <c r="AY1380" s="99">
        <v>5780678.1201782199</v>
      </c>
      <c r="AZ1380" s="99">
        <v>4332518.2845459003</v>
      </c>
      <c r="BA1380" s="99">
        <v>0</v>
      </c>
      <c r="BB1380" s="99">
        <v>3735920.0109558101</v>
      </c>
      <c r="BC1380" s="99">
        <v>1252666.9853515599</v>
      </c>
      <c r="BD1380" s="99">
        <v>0</v>
      </c>
      <c r="BE1380" s="99">
        <v>423978.03771209699</v>
      </c>
      <c r="BF1380" s="99">
        <v>0</v>
      </c>
      <c r="BG1380" s="99">
        <v>8240746.8310546903</v>
      </c>
      <c r="BH1380" s="99">
        <v>3088141.0785827599</v>
      </c>
      <c r="BI1380" s="99">
        <v>0</v>
      </c>
      <c r="BJ1380" s="99">
        <v>1820193.5562133801</v>
      </c>
      <c r="BK1380" s="99">
        <v>1620024.6565704299</v>
      </c>
      <c r="BL1380" s="99">
        <v>0</v>
      </c>
      <c r="BM1380" s="99">
        <v>0</v>
      </c>
      <c r="BN1380" s="99">
        <v>0</v>
      </c>
      <c r="BO1380" s="99">
        <v>0</v>
      </c>
      <c r="BP1380" s="99">
        <v>0</v>
      </c>
      <c r="BQ1380" s="99">
        <v>0</v>
      </c>
      <c r="BR1380" s="99">
        <v>1926318.3340759301</v>
      </c>
      <c r="BS1380" s="99">
        <v>1650040.5536193801</v>
      </c>
      <c r="BT1380" s="99">
        <v>0</v>
      </c>
      <c r="BU1380" s="99">
        <v>737053.35999298096</v>
      </c>
      <c r="BV1380" s="99">
        <v>602798.65512084996</v>
      </c>
      <c r="BW1380" s="99">
        <v>0</v>
      </c>
      <c r="BX1380" s="99">
        <v>84764.319692611694</v>
      </c>
      <c r="BY1380" s="99">
        <v>0</v>
      </c>
      <c r="BZ1380" s="99">
        <v>0</v>
      </c>
      <c r="CA1380" s="99">
        <v>28878.802274704001</v>
      </c>
      <c r="CB1380" s="99">
        <v>1626967.18844604</v>
      </c>
      <c r="CC1380" s="99">
        <v>15153287.298583999</v>
      </c>
      <c r="CD1380" s="99">
        <v>4891846.609375</v>
      </c>
      <c r="CE1380" s="99">
        <v>432.37926985323401</v>
      </c>
      <c r="CF1380" s="99">
        <v>48739.706396579699</v>
      </c>
      <c r="CG1380" s="99">
        <v>423613.234687805</v>
      </c>
      <c r="CH1380" s="99">
        <v>0</v>
      </c>
      <c r="CI1380" s="99">
        <v>29311.761535883001</v>
      </c>
      <c r="CJ1380" s="99">
        <v>1676298.62123108</v>
      </c>
      <c r="CK1380" s="99">
        <v>15582228.998535199</v>
      </c>
      <c r="CL1380" s="99">
        <v>4975313.6715698196</v>
      </c>
      <c r="CM1380" s="166">
        <v>37239.118706703201</v>
      </c>
      <c r="CN1380" s="166">
        <v>4231351.6106567401</v>
      </c>
      <c r="CO1380" s="166">
        <v>23818954.669189502</v>
      </c>
      <c r="CP1380" s="99">
        <v>4975313.6715698196</v>
      </c>
      <c r="CQ1380" s="99">
        <v>0</v>
      </c>
      <c r="CR1380" s="99">
        <v>0</v>
      </c>
      <c r="CS1380" s="99">
        <v>0</v>
      </c>
      <c r="CT1380" s="99">
        <v>0</v>
      </c>
      <c r="CU1380" s="98">
        <v>7118.6915269009996</v>
      </c>
      <c r="CV1380" s="98">
        <v>8365.1829888709999</v>
      </c>
      <c r="CW1380" s="98">
        <v>1675706.8948426198</v>
      </c>
      <c r="CX1380" s="98">
        <v>15576900.533271804</v>
      </c>
    </row>
    <row r="1381" spans="1:102" x14ac:dyDescent="0.2">
      <c r="A1381" s="98" t="s">
        <v>72</v>
      </c>
      <c r="B1381" s="100">
        <v>43160</v>
      </c>
      <c r="C1381" s="99">
        <v>21493.528433322899</v>
      </c>
      <c r="D1381" s="99">
        <v>0</v>
      </c>
      <c r="E1381" s="99">
        <v>6981.9344823956499</v>
      </c>
      <c r="F1381" s="99">
        <v>6557.42581236362</v>
      </c>
      <c r="G1381" s="99">
        <v>431.15085547044902</v>
      </c>
      <c r="H1381" s="99">
        <v>0</v>
      </c>
      <c r="I1381" s="99">
        <v>0</v>
      </c>
      <c r="J1381" s="99">
        <v>7821.3619033694304</v>
      </c>
      <c r="K1381" s="99">
        <v>0.97843679533980299</v>
      </c>
      <c r="L1381" s="99">
        <v>18.2174620756414</v>
      </c>
      <c r="M1381" s="99">
        <v>13045.744166374199</v>
      </c>
      <c r="N1381" s="99">
        <v>4302.7479254603404</v>
      </c>
      <c r="O1381" s="99">
        <v>0</v>
      </c>
      <c r="P1381" s="99">
        <v>9825.2845461368597</v>
      </c>
      <c r="Q1381" s="99">
        <v>1275.5305656939699</v>
      </c>
      <c r="R1381" s="99">
        <v>0</v>
      </c>
      <c r="S1381" s="99">
        <v>429.437479104847</v>
      </c>
      <c r="T1381" s="99">
        <v>0</v>
      </c>
      <c r="U1381" s="99">
        <v>7830.7117577195204</v>
      </c>
      <c r="V1381" s="99">
        <v>1062466.4502105699</v>
      </c>
      <c r="W1381" s="99">
        <v>0</v>
      </c>
      <c r="X1381" s="99">
        <v>530483.40338897705</v>
      </c>
      <c r="Y1381" s="99">
        <v>494264.05709838902</v>
      </c>
      <c r="Z1381" s="99">
        <v>47696.355315208399</v>
      </c>
      <c r="AA1381" s="99">
        <v>0</v>
      </c>
      <c r="AB1381" s="99">
        <v>0</v>
      </c>
      <c r="AC1381" s="99">
        <v>2532525.7438964802</v>
      </c>
      <c r="AD1381" s="99">
        <v>43.799415051471399</v>
      </c>
      <c r="AE1381" s="99">
        <v>386.43689817190199</v>
      </c>
      <c r="AF1381" s="99">
        <v>588890.67955779994</v>
      </c>
      <c r="AG1381" s="99">
        <v>482652.78319549601</v>
      </c>
      <c r="AH1381" s="99">
        <v>0</v>
      </c>
      <c r="AI1381" s="99">
        <v>385749.313045502</v>
      </c>
      <c r="AJ1381" s="99">
        <v>138593.09287262001</v>
      </c>
      <c r="AK1381" s="99">
        <v>0</v>
      </c>
      <c r="AL1381" s="99">
        <v>47158.828641414599</v>
      </c>
      <c r="AM1381" s="99">
        <v>0</v>
      </c>
      <c r="AN1381" s="99">
        <v>2537528.6720886198</v>
      </c>
      <c r="AO1381" s="99">
        <v>10376981.1292725</v>
      </c>
      <c r="AP1381" s="99">
        <v>0</v>
      </c>
      <c r="AQ1381" s="99">
        <v>4551954.7781982403</v>
      </c>
      <c r="AR1381" s="99">
        <v>4218224.9970703097</v>
      </c>
      <c r="AS1381" s="99">
        <v>416962.21779251099</v>
      </c>
      <c r="AT1381" s="99">
        <v>0</v>
      </c>
      <c r="AU1381" s="99">
        <v>0</v>
      </c>
      <c r="AV1381" s="99">
        <v>8226963.1142578097</v>
      </c>
      <c r="AW1381" s="99">
        <v>152.15350705571501</v>
      </c>
      <c r="AX1381" s="99">
        <v>4043.8990844786199</v>
      </c>
      <c r="AY1381" s="99">
        <v>5755048.72546387</v>
      </c>
      <c r="AZ1381" s="99">
        <v>4223188.4746704102</v>
      </c>
      <c r="BA1381" s="99">
        <v>0</v>
      </c>
      <c r="BB1381" s="99">
        <v>3717048.1724548298</v>
      </c>
      <c r="BC1381" s="99">
        <v>1273020.26487732</v>
      </c>
      <c r="BD1381" s="99">
        <v>0</v>
      </c>
      <c r="BE1381" s="99">
        <v>413567.65125274699</v>
      </c>
      <c r="BF1381" s="99">
        <v>0</v>
      </c>
      <c r="BG1381" s="99">
        <v>8199403.14562988</v>
      </c>
      <c r="BH1381" s="99">
        <v>3053057.7585144001</v>
      </c>
      <c r="BI1381" s="99">
        <v>0</v>
      </c>
      <c r="BJ1381" s="99">
        <v>1783279.01577759</v>
      </c>
      <c r="BK1381" s="99">
        <v>1589328.0181732201</v>
      </c>
      <c r="BL1381" s="99">
        <v>0</v>
      </c>
      <c r="BM1381" s="99">
        <v>0</v>
      </c>
      <c r="BN1381" s="99">
        <v>0</v>
      </c>
      <c r="BO1381" s="99">
        <v>0</v>
      </c>
      <c r="BP1381" s="99">
        <v>0</v>
      </c>
      <c r="BQ1381" s="99">
        <v>0</v>
      </c>
      <c r="BR1381" s="99">
        <v>1924968.66827393</v>
      </c>
      <c r="BS1381" s="99">
        <v>1603690.29899597</v>
      </c>
      <c r="BT1381" s="99">
        <v>0</v>
      </c>
      <c r="BU1381" s="99">
        <v>722066</v>
      </c>
      <c r="BV1381" s="99">
        <v>617010.06564331101</v>
      </c>
      <c r="BW1381" s="99">
        <v>0</v>
      </c>
      <c r="BX1381" s="99">
        <v>84781.609690666199</v>
      </c>
      <c r="BY1381" s="99">
        <v>0</v>
      </c>
      <c r="BZ1381" s="99">
        <v>0</v>
      </c>
      <c r="CA1381" s="99">
        <v>28443.011786460898</v>
      </c>
      <c r="CB1381" s="99">
        <v>1595169.5985107401</v>
      </c>
      <c r="CC1381" s="99">
        <v>14940313.2381592</v>
      </c>
      <c r="CD1381" s="99">
        <v>4832258.3345336895</v>
      </c>
      <c r="CE1381" s="99">
        <v>430.49395002052199</v>
      </c>
      <c r="CF1381" s="99">
        <v>47388.832161903403</v>
      </c>
      <c r="CG1381" s="99">
        <v>415522.49880599999</v>
      </c>
      <c r="CH1381" s="99">
        <v>0</v>
      </c>
      <c r="CI1381" s="99">
        <v>28869.175370454799</v>
      </c>
      <c r="CJ1381" s="99">
        <v>1642399.0440216099</v>
      </c>
      <c r="CK1381" s="99">
        <v>15355994.1452637</v>
      </c>
      <c r="CL1381" s="99">
        <v>4933965.5235595703</v>
      </c>
      <c r="CM1381" s="166">
        <v>36652.412928104401</v>
      </c>
      <c r="CN1381" s="166">
        <v>4181558.2520141602</v>
      </c>
      <c r="CO1381" s="166">
        <v>23566588.834716801</v>
      </c>
      <c r="CP1381" s="99">
        <v>4933965.5235595703</v>
      </c>
      <c r="CQ1381" s="99">
        <v>0</v>
      </c>
      <c r="CR1381" s="99">
        <v>0</v>
      </c>
      <c r="CS1381" s="99">
        <v>0</v>
      </c>
      <c r="CT1381" s="99">
        <v>0</v>
      </c>
      <c r="CU1381" s="98">
        <v>6985.2590280559998</v>
      </c>
      <c r="CV1381" s="98">
        <v>8213.7392042489992</v>
      </c>
      <c r="CW1381" s="98">
        <v>1642558.4306726435</v>
      </c>
      <c r="CX1381" s="98">
        <v>15355835.7369652</v>
      </c>
    </row>
    <row r="1382" spans="1:102" x14ac:dyDescent="0.2">
      <c r="A1382" s="98" t="s">
        <v>72</v>
      </c>
      <c r="B1382" s="100">
        <v>43252</v>
      </c>
      <c r="C1382" s="99">
        <v>21597.486109256701</v>
      </c>
      <c r="D1382" s="99">
        <v>0</v>
      </c>
      <c r="E1382" s="99">
        <v>6829.8538006544104</v>
      </c>
      <c r="F1382" s="99">
        <v>6426.3205521106702</v>
      </c>
      <c r="G1382" s="99">
        <v>429.73011187463999</v>
      </c>
      <c r="H1382" s="99">
        <v>0</v>
      </c>
      <c r="I1382" s="99">
        <v>0</v>
      </c>
      <c r="J1382" s="99">
        <v>7807.6903266906702</v>
      </c>
      <c r="K1382" s="99">
        <v>0.99990688660182103</v>
      </c>
      <c r="L1382" s="99">
        <v>19.6256038849242</v>
      </c>
      <c r="M1382" s="99">
        <v>13206.0903447866</v>
      </c>
      <c r="N1382" s="99">
        <v>4199.5944017767897</v>
      </c>
      <c r="O1382" s="99">
        <v>0</v>
      </c>
      <c r="P1382" s="99">
        <v>9746.0748893022501</v>
      </c>
      <c r="Q1382" s="99">
        <v>1264.33398503065</v>
      </c>
      <c r="R1382" s="99">
        <v>0</v>
      </c>
      <c r="S1382" s="99">
        <v>429.75473453104502</v>
      </c>
      <c r="T1382" s="99">
        <v>0</v>
      </c>
      <c r="U1382" s="99">
        <v>7809.0397462844803</v>
      </c>
      <c r="V1382" s="99">
        <v>1069866.4657135</v>
      </c>
      <c r="W1382" s="99">
        <v>0</v>
      </c>
      <c r="X1382" s="99">
        <v>512724.96842575102</v>
      </c>
      <c r="Y1382" s="99">
        <v>480921.56239318801</v>
      </c>
      <c r="Z1382" s="99">
        <v>47337.451988697103</v>
      </c>
      <c r="AA1382" s="99">
        <v>0</v>
      </c>
      <c r="AB1382" s="99">
        <v>0</v>
      </c>
      <c r="AC1382" s="99">
        <v>2509848.8823242201</v>
      </c>
      <c r="AD1382" s="99">
        <v>49.106728720013102</v>
      </c>
      <c r="AE1382" s="99">
        <v>731.50133167952299</v>
      </c>
      <c r="AF1382" s="99">
        <v>588686.59821319603</v>
      </c>
      <c r="AG1382" s="99">
        <v>468036.88912200899</v>
      </c>
      <c r="AH1382" s="99">
        <v>0</v>
      </c>
      <c r="AI1382" s="99">
        <v>379214.32683563197</v>
      </c>
      <c r="AJ1382" s="99">
        <v>135849.43350029</v>
      </c>
      <c r="AK1382" s="99">
        <v>0</v>
      </c>
      <c r="AL1382" s="99">
        <v>46795.982739925399</v>
      </c>
      <c r="AM1382" s="99">
        <v>0</v>
      </c>
      <c r="AN1382" s="99">
        <v>2521013.2465209998</v>
      </c>
      <c r="AO1382" s="99">
        <v>10568582.1241455</v>
      </c>
      <c r="AP1382" s="99">
        <v>0</v>
      </c>
      <c r="AQ1382" s="99">
        <v>4365368.4507446298</v>
      </c>
      <c r="AR1382" s="99">
        <v>4094531.4165954599</v>
      </c>
      <c r="AS1382" s="99">
        <v>414055.87322998</v>
      </c>
      <c r="AT1382" s="99">
        <v>0</v>
      </c>
      <c r="AU1382" s="99">
        <v>0</v>
      </c>
      <c r="AV1382" s="99">
        <v>8193655.6635742197</v>
      </c>
      <c r="AW1382" s="99">
        <v>171.81824106723101</v>
      </c>
      <c r="AX1382" s="99">
        <v>7614.0245167017001</v>
      </c>
      <c r="AY1382" s="99">
        <v>5794379.7598877</v>
      </c>
      <c r="AZ1382" s="99">
        <v>4113925.3259582501</v>
      </c>
      <c r="BA1382" s="99">
        <v>0</v>
      </c>
      <c r="BB1382" s="99">
        <v>3674085.63464355</v>
      </c>
      <c r="BC1382" s="99">
        <v>1242849.7604370101</v>
      </c>
      <c r="BD1382" s="99">
        <v>0</v>
      </c>
      <c r="BE1382" s="99">
        <v>414385.44865417498</v>
      </c>
      <c r="BF1382" s="99">
        <v>0</v>
      </c>
      <c r="BG1382" s="99">
        <v>8294843.3806152297</v>
      </c>
      <c r="BH1382" s="99">
        <v>3060349.9816589402</v>
      </c>
      <c r="BI1382" s="99">
        <v>0</v>
      </c>
      <c r="BJ1382" s="99">
        <v>1731934.4210205099</v>
      </c>
      <c r="BK1382" s="99">
        <v>1548780.9821929899</v>
      </c>
      <c r="BL1382" s="99">
        <v>0</v>
      </c>
      <c r="BM1382" s="99">
        <v>0</v>
      </c>
      <c r="BN1382" s="99">
        <v>0</v>
      </c>
      <c r="BO1382" s="99">
        <v>0</v>
      </c>
      <c r="BP1382" s="99">
        <v>0</v>
      </c>
      <c r="BQ1382" s="99">
        <v>0</v>
      </c>
      <c r="BR1382" s="99">
        <v>1927437.28744507</v>
      </c>
      <c r="BS1382" s="99">
        <v>1556791.8959655799</v>
      </c>
      <c r="BT1382" s="99">
        <v>0</v>
      </c>
      <c r="BU1382" s="99">
        <v>720763.63999939</v>
      </c>
      <c r="BV1382" s="99">
        <v>612279.68798828102</v>
      </c>
      <c r="BW1382" s="99">
        <v>0</v>
      </c>
      <c r="BX1382" s="99">
        <v>85733.2696962357</v>
      </c>
      <c r="BY1382" s="99">
        <v>0</v>
      </c>
      <c r="BZ1382" s="99">
        <v>0</v>
      </c>
      <c r="CA1382" s="99">
        <v>28453.602124690999</v>
      </c>
      <c r="CB1382" s="99">
        <v>1581507.1674346901</v>
      </c>
      <c r="CC1382" s="99">
        <v>14920516.130737299</v>
      </c>
      <c r="CD1382" s="99">
        <v>4804378.6392211895</v>
      </c>
      <c r="CE1382" s="99">
        <v>430.949458803982</v>
      </c>
      <c r="CF1382" s="99">
        <v>46872.999701023102</v>
      </c>
      <c r="CG1382" s="99">
        <v>414028.65532684303</v>
      </c>
      <c r="CH1382" s="99">
        <v>0</v>
      </c>
      <c r="CI1382" s="99">
        <v>28885.7433083057</v>
      </c>
      <c r="CJ1382" s="99">
        <v>1628699.8469543499</v>
      </c>
      <c r="CK1382" s="99">
        <v>15337983.829711899</v>
      </c>
      <c r="CL1382" s="99">
        <v>4883595.7012329102</v>
      </c>
      <c r="CM1382" s="166">
        <v>36663.610386371598</v>
      </c>
      <c r="CN1382" s="166">
        <v>4145790.2977905301</v>
      </c>
      <c r="CO1382" s="166">
        <v>23625433.9072266</v>
      </c>
      <c r="CP1382" s="99">
        <v>4883595.7012329102</v>
      </c>
      <c r="CQ1382" s="99">
        <v>0</v>
      </c>
      <c r="CR1382" s="99">
        <v>0</v>
      </c>
      <c r="CS1382" s="99">
        <v>0</v>
      </c>
      <c r="CT1382" s="99">
        <v>0</v>
      </c>
      <c r="CU1382" s="98">
        <v>6833.4617470920002</v>
      </c>
      <c r="CV1382" s="98">
        <v>8201.59992341</v>
      </c>
      <c r="CW1382" s="98">
        <v>1628380.1671357132</v>
      </c>
      <c r="CX1382" s="98">
        <v>15334544.786064142</v>
      </c>
    </row>
    <row r="1383" spans="1:102" x14ac:dyDescent="0.2">
      <c r="A1383" s="98" t="s">
        <v>72</v>
      </c>
      <c r="B1383" s="100">
        <v>43344</v>
      </c>
      <c r="C1383" s="99">
        <v>21415.7131631374</v>
      </c>
      <c r="D1383" s="99">
        <v>0</v>
      </c>
      <c r="E1383" s="99">
        <v>6636.2870740294502</v>
      </c>
      <c r="F1383" s="99">
        <v>6264.4957944750804</v>
      </c>
      <c r="G1383" s="99">
        <v>419.79122590273602</v>
      </c>
      <c r="H1383" s="99">
        <v>0</v>
      </c>
      <c r="I1383" s="99">
        <v>0</v>
      </c>
      <c r="J1383" s="99">
        <v>7735.65971326828</v>
      </c>
      <c r="K1383" s="99">
        <v>1.04298955082777</v>
      </c>
      <c r="L1383" s="99">
        <v>14.1060795056401</v>
      </c>
      <c r="M1383" s="99">
        <v>13030.1398763657</v>
      </c>
      <c r="N1383" s="99">
        <v>4131.9575148224803</v>
      </c>
      <c r="O1383" s="99">
        <v>0</v>
      </c>
      <c r="P1383" s="99">
        <v>9628.4068397283609</v>
      </c>
      <c r="Q1383" s="99">
        <v>1253.1636726111201</v>
      </c>
      <c r="R1383" s="99">
        <v>0</v>
      </c>
      <c r="S1383" s="99">
        <v>420.63646617531799</v>
      </c>
      <c r="T1383" s="99">
        <v>0</v>
      </c>
      <c r="U1383" s="99">
        <v>7737.1031211018599</v>
      </c>
      <c r="V1383" s="99">
        <v>1053211.6568756099</v>
      </c>
      <c r="W1383" s="99">
        <v>0</v>
      </c>
      <c r="X1383" s="99">
        <v>501114.38061142003</v>
      </c>
      <c r="Y1383" s="99">
        <v>469544.35292434698</v>
      </c>
      <c r="Z1383" s="99">
        <v>48043.877492427797</v>
      </c>
      <c r="AA1383" s="99">
        <v>0</v>
      </c>
      <c r="AB1383" s="99">
        <v>0</v>
      </c>
      <c r="AC1383" s="99">
        <v>2483504.3076477102</v>
      </c>
      <c r="AD1383" s="99">
        <v>18.2393511112314</v>
      </c>
      <c r="AE1383" s="99">
        <v>552.979200772941</v>
      </c>
      <c r="AF1383" s="99">
        <v>582906.19433593797</v>
      </c>
      <c r="AG1383" s="99">
        <v>458300.77533340501</v>
      </c>
      <c r="AH1383" s="99">
        <v>0</v>
      </c>
      <c r="AI1383" s="99">
        <v>377560.47352981602</v>
      </c>
      <c r="AJ1383" s="99">
        <v>138798.171796799</v>
      </c>
      <c r="AK1383" s="99">
        <v>0</v>
      </c>
      <c r="AL1383" s="99">
        <v>48925.906765460997</v>
      </c>
      <c r="AM1383" s="99">
        <v>0</v>
      </c>
      <c r="AN1383" s="99">
        <v>2489938.2537536598</v>
      </c>
      <c r="AO1383" s="99">
        <v>10434992.8249512</v>
      </c>
      <c r="AP1383" s="99">
        <v>0</v>
      </c>
      <c r="AQ1383" s="99">
        <v>4313315.96557617</v>
      </c>
      <c r="AR1383" s="99">
        <v>4039303.8195495601</v>
      </c>
      <c r="AS1383" s="99">
        <v>423548.04801178002</v>
      </c>
      <c r="AT1383" s="99">
        <v>0</v>
      </c>
      <c r="AU1383" s="99">
        <v>0</v>
      </c>
      <c r="AV1383" s="99">
        <v>8163336.1378784198</v>
      </c>
      <c r="AW1383" s="99">
        <v>63.975958586670501</v>
      </c>
      <c r="AX1383" s="99">
        <v>5850.8048211336099</v>
      </c>
      <c r="AY1383" s="99">
        <v>5786433.3890380897</v>
      </c>
      <c r="AZ1383" s="99">
        <v>4069750.0853881799</v>
      </c>
      <c r="BA1383" s="99">
        <v>0</v>
      </c>
      <c r="BB1383" s="99">
        <v>3673764.1492919899</v>
      </c>
      <c r="BC1383" s="99">
        <v>1272342.52253723</v>
      </c>
      <c r="BD1383" s="99">
        <v>0</v>
      </c>
      <c r="BE1383" s="99">
        <v>428440.24363708502</v>
      </c>
      <c r="BF1383" s="99">
        <v>0</v>
      </c>
      <c r="BG1383" s="99">
        <v>8175288.54150391</v>
      </c>
      <c r="BH1383" s="99">
        <v>3048708.03619385</v>
      </c>
      <c r="BI1383" s="99">
        <v>0</v>
      </c>
      <c r="BJ1383" s="99">
        <v>1702892.7744903599</v>
      </c>
      <c r="BK1383" s="99">
        <v>1524550.16362</v>
      </c>
      <c r="BL1383" s="99">
        <v>0</v>
      </c>
      <c r="BM1383" s="99">
        <v>0</v>
      </c>
      <c r="BN1383" s="99">
        <v>0</v>
      </c>
      <c r="BO1383" s="99">
        <v>0</v>
      </c>
      <c r="BP1383" s="99">
        <v>0</v>
      </c>
      <c r="BQ1383" s="99">
        <v>0</v>
      </c>
      <c r="BR1383" s="99">
        <v>1912843.75288391</v>
      </c>
      <c r="BS1383" s="99">
        <v>1535800.8679504399</v>
      </c>
      <c r="BT1383" s="99">
        <v>0</v>
      </c>
      <c r="BU1383" s="99">
        <v>620417.46999359096</v>
      </c>
      <c r="BV1383" s="99">
        <v>616478.647994995</v>
      </c>
      <c r="BW1383" s="99">
        <v>0</v>
      </c>
      <c r="BX1383" s="99">
        <v>77500.019731521606</v>
      </c>
      <c r="BY1383" s="99">
        <v>0</v>
      </c>
      <c r="BZ1383" s="99">
        <v>0</v>
      </c>
      <c r="CA1383" s="99">
        <v>28062.087970972101</v>
      </c>
      <c r="CB1383" s="99">
        <v>1553563.1176147501</v>
      </c>
      <c r="CC1383" s="99">
        <v>14764224.005859399</v>
      </c>
      <c r="CD1383" s="99">
        <v>4761696.8652343797</v>
      </c>
      <c r="CE1383" s="99">
        <v>419.29582114890201</v>
      </c>
      <c r="CF1383" s="99">
        <v>48498.302894115397</v>
      </c>
      <c r="CG1383" s="99">
        <v>426808.86659622198</v>
      </c>
      <c r="CH1383" s="99">
        <v>0</v>
      </c>
      <c r="CI1383" s="99">
        <v>28483.384888887402</v>
      </c>
      <c r="CJ1383" s="99">
        <v>1602135.4688415499</v>
      </c>
      <c r="CK1383" s="99">
        <v>15189688.925293</v>
      </c>
      <c r="CL1383" s="99">
        <v>4829242.5798339797</v>
      </c>
      <c r="CM1383" s="166">
        <v>36177.061972618103</v>
      </c>
      <c r="CN1383" s="166">
        <v>4091533.0212097201</v>
      </c>
      <c r="CO1383" s="166">
        <v>23362009.783203099</v>
      </c>
      <c r="CP1383" s="99">
        <v>4829242.5798339797</v>
      </c>
      <c r="CQ1383" s="99">
        <v>0</v>
      </c>
      <c r="CR1383" s="99">
        <v>0</v>
      </c>
      <c r="CS1383" s="99">
        <v>0</v>
      </c>
      <c r="CT1383" s="99">
        <v>0</v>
      </c>
      <c r="CU1383" s="98">
        <v>6641.6074141879999</v>
      </c>
      <c r="CV1383" s="98">
        <v>8117.8562482959996</v>
      </c>
      <c r="CW1383" s="98">
        <v>1602061.4205088655</v>
      </c>
      <c r="CX1383" s="98">
        <v>15191032.872455621</v>
      </c>
    </row>
    <row r="1384" spans="1:102" x14ac:dyDescent="0.2">
      <c r="A1384" s="98" t="s">
        <v>72</v>
      </c>
      <c r="B1384" s="100">
        <v>43435</v>
      </c>
      <c r="C1384" s="99">
        <v>21283.8525128365</v>
      </c>
      <c r="D1384" s="99">
        <v>0</v>
      </c>
      <c r="E1384" s="99">
        <v>6506.0196657776796</v>
      </c>
      <c r="F1384" s="99">
        <v>6154.13596093655</v>
      </c>
      <c r="G1384" s="99">
        <v>416.87628052756202</v>
      </c>
      <c r="H1384" s="99">
        <v>0</v>
      </c>
      <c r="I1384" s="99">
        <v>0</v>
      </c>
      <c r="J1384" s="99">
        <v>7580.3507192730904</v>
      </c>
      <c r="K1384" s="99">
        <v>0.98237327817332698</v>
      </c>
      <c r="L1384" s="99">
        <v>11.998546968447</v>
      </c>
      <c r="M1384" s="99">
        <v>12973.0843522549</v>
      </c>
      <c r="N1384" s="99">
        <v>4056.3406735956701</v>
      </c>
      <c r="O1384" s="99">
        <v>0</v>
      </c>
      <c r="P1384" s="99">
        <v>9496.8499255180395</v>
      </c>
      <c r="Q1384" s="99">
        <v>1215.38682200015</v>
      </c>
      <c r="R1384" s="99">
        <v>0</v>
      </c>
      <c r="S1384" s="99">
        <v>418.109242007136</v>
      </c>
      <c r="T1384" s="99">
        <v>0</v>
      </c>
      <c r="U1384" s="99">
        <v>7568.1108521819096</v>
      </c>
      <c r="V1384" s="99">
        <v>1051015.40565491</v>
      </c>
      <c r="W1384" s="99">
        <v>0</v>
      </c>
      <c r="X1384" s="99">
        <v>490971.23779678298</v>
      </c>
      <c r="Y1384" s="99">
        <v>462399.79038620001</v>
      </c>
      <c r="Z1384" s="99">
        <v>47899.105539321899</v>
      </c>
      <c r="AA1384" s="99">
        <v>0</v>
      </c>
      <c r="AB1384" s="99">
        <v>0</v>
      </c>
      <c r="AC1384" s="99">
        <v>2450078.6457214402</v>
      </c>
      <c r="AD1384" s="99">
        <v>25.178206449141701</v>
      </c>
      <c r="AE1384" s="99">
        <v>343.92809076979802</v>
      </c>
      <c r="AF1384" s="99">
        <v>585092.44233703602</v>
      </c>
      <c r="AG1384" s="99">
        <v>450966.33451461798</v>
      </c>
      <c r="AH1384" s="99">
        <v>0</v>
      </c>
      <c r="AI1384" s="99">
        <v>371366.26142883301</v>
      </c>
      <c r="AJ1384" s="99">
        <v>134726.942672729</v>
      </c>
      <c r="AK1384" s="99">
        <v>0</v>
      </c>
      <c r="AL1384" s="99">
        <v>47580.191850662202</v>
      </c>
      <c r="AM1384" s="99">
        <v>0</v>
      </c>
      <c r="AN1384" s="99">
        <v>2454212.7128906301</v>
      </c>
      <c r="AO1384" s="99">
        <v>10503110.182373</v>
      </c>
      <c r="AP1384" s="99">
        <v>0</v>
      </c>
      <c r="AQ1384" s="99">
        <v>4325166.4057006799</v>
      </c>
      <c r="AR1384" s="99">
        <v>4046817.0097961398</v>
      </c>
      <c r="AS1384" s="99">
        <v>428274.91360092198</v>
      </c>
      <c r="AT1384" s="99">
        <v>0</v>
      </c>
      <c r="AU1384" s="99">
        <v>0</v>
      </c>
      <c r="AV1384" s="99">
        <v>8126749.7896118201</v>
      </c>
      <c r="AW1384" s="99">
        <v>89.056269849650604</v>
      </c>
      <c r="AX1384" s="99">
        <v>4826.2457787990597</v>
      </c>
      <c r="AY1384" s="99">
        <v>5835611.7697753897</v>
      </c>
      <c r="AZ1384" s="99">
        <v>4054025.7604980501</v>
      </c>
      <c r="BA1384" s="99">
        <v>0</v>
      </c>
      <c r="BB1384" s="99">
        <v>3660229.9658508301</v>
      </c>
      <c r="BC1384" s="99">
        <v>1264491.5001983601</v>
      </c>
      <c r="BD1384" s="99">
        <v>0</v>
      </c>
      <c r="BE1384" s="99">
        <v>427531.68385314901</v>
      </c>
      <c r="BF1384" s="99">
        <v>0</v>
      </c>
      <c r="BG1384" s="99">
        <v>8139234.9078979502</v>
      </c>
      <c r="BH1384" s="99">
        <v>3045160.7675781301</v>
      </c>
      <c r="BI1384" s="99">
        <v>0</v>
      </c>
      <c r="BJ1384" s="99">
        <v>1692008.0644531299</v>
      </c>
      <c r="BK1384" s="99">
        <v>1515063.6417694101</v>
      </c>
      <c r="BL1384" s="99">
        <v>0</v>
      </c>
      <c r="BM1384" s="99">
        <v>0</v>
      </c>
      <c r="BN1384" s="99">
        <v>0</v>
      </c>
      <c r="BO1384" s="99">
        <v>0</v>
      </c>
      <c r="BP1384" s="99">
        <v>0</v>
      </c>
      <c r="BQ1384" s="99">
        <v>0</v>
      </c>
      <c r="BR1384" s="99">
        <v>1924820.57429504</v>
      </c>
      <c r="BS1384" s="99">
        <v>1517165.5967407201</v>
      </c>
      <c r="BT1384" s="99">
        <v>0</v>
      </c>
      <c r="BU1384" s="99">
        <v>700519.39999389602</v>
      </c>
      <c r="BV1384" s="99">
        <v>601915.89824676502</v>
      </c>
      <c r="BW1384" s="99">
        <v>0</v>
      </c>
      <c r="BX1384" s="99">
        <v>82896.329702377305</v>
      </c>
      <c r="BY1384" s="99">
        <v>0</v>
      </c>
      <c r="BZ1384" s="99">
        <v>0</v>
      </c>
      <c r="CA1384" s="99">
        <v>27775.754466295199</v>
      </c>
      <c r="CB1384" s="99">
        <v>1541509.30049133</v>
      </c>
      <c r="CC1384" s="99">
        <v>14809614.702026401</v>
      </c>
      <c r="CD1384" s="99">
        <v>4704340.0970459003</v>
      </c>
      <c r="CE1384" s="99">
        <v>417.05315176397602</v>
      </c>
      <c r="CF1384" s="99">
        <v>47604.546835899397</v>
      </c>
      <c r="CG1384" s="99">
        <v>427148.573539734</v>
      </c>
      <c r="CH1384" s="99">
        <v>0</v>
      </c>
      <c r="CI1384" s="99">
        <v>28193.518383026101</v>
      </c>
      <c r="CJ1384" s="99">
        <v>1589330.0863647501</v>
      </c>
      <c r="CK1384" s="99">
        <v>15238046.333862299</v>
      </c>
      <c r="CL1384" s="99">
        <v>4795555.6890869103</v>
      </c>
      <c r="CM1384" s="166">
        <v>35755.050945281997</v>
      </c>
      <c r="CN1384" s="166">
        <v>4042282.9720458998</v>
      </c>
      <c r="CO1384" s="166">
        <v>23360705.3271484</v>
      </c>
      <c r="CP1384" s="99">
        <v>4795555.6890869103</v>
      </c>
      <c r="CQ1384" s="99">
        <v>0</v>
      </c>
      <c r="CR1384" s="99">
        <v>0</v>
      </c>
      <c r="CS1384" s="99">
        <v>0</v>
      </c>
      <c r="CT1384" s="99">
        <v>0</v>
      </c>
      <c r="CU1384" s="98">
        <v>6495.3045353139996</v>
      </c>
      <c r="CV1384" s="98">
        <v>7962.3557343350003</v>
      </c>
      <c r="CW1384" s="98">
        <v>1589113.8473272293</v>
      </c>
      <c r="CX1384" s="98">
        <v>15236763.275566135</v>
      </c>
    </row>
    <row r="1385" spans="1:102" x14ac:dyDescent="0.2">
      <c r="A1385" s="98" t="s">
        <v>72</v>
      </c>
      <c r="B1385" s="100">
        <v>43525</v>
      </c>
      <c r="C1385" s="99">
        <v>21482.039028644602</v>
      </c>
      <c r="D1385" s="99">
        <v>0</v>
      </c>
      <c r="E1385" s="99">
        <v>6303.3732915520704</v>
      </c>
      <c r="F1385" s="99">
        <v>6028.9464505910901</v>
      </c>
      <c r="G1385" s="99">
        <v>410.97733450681</v>
      </c>
      <c r="H1385" s="99">
        <v>0</v>
      </c>
      <c r="I1385" s="99">
        <v>0</v>
      </c>
      <c r="J1385" s="99">
        <v>7578.4417490363103</v>
      </c>
      <c r="K1385" s="99">
        <v>0.97690441382292204</v>
      </c>
      <c r="L1385" s="99">
        <v>15.1781288816128</v>
      </c>
      <c r="M1385" s="99">
        <v>13030.8798959255</v>
      </c>
      <c r="N1385" s="99">
        <v>4000.2910253405598</v>
      </c>
      <c r="O1385" s="99">
        <v>0</v>
      </c>
      <c r="P1385" s="99">
        <v>9644.2041515111905</v>
      </c>
      <c r="Q1385" s="99">
        <v>1107.8337572664</v>
      </c>
      <c r="R1385" s="99">
        <v>0</v>
      </c>
      <c r="S1385" s="99">
        <v>408.91055680438899</v>
      </c>
      <c r="T1385" s="99">
        <v>0</v>
      </c>
      <c r="U1385" s="99">
        <v>7593.1332562565804</v>
      </c>
      <c r="V1385" s="99">
        <v>1046522.83586884</v>
      </c>
      <c r="W1385" s="99">
        <v>0</v>
      </c>
      <c r="X1385" s="99">
        <v>485077.49092865002</v>
      </c>
      <c r="Y1385" s="99">
        <v>452996.57941436803</v>
      </c>
      <c r="Z1385" s="99">
        <v>49041.409111022898</v>
      </c>
      <c r="AA1385" s="99">
        <v>0</v>
      </c>
      <c r="AB1385" s="99">
        <v>0</v>
      </c>
      <c r="AC1385" s="99">
        <v>2444702.0793456999</v>
      </c>
      <c r="AD1385" s="99">
        <v>27.716363618616001</v>
      </c>
      <c r="AE1385" s="99">
        <v>267.259924273938</v>
      </c>
      <c r="AF1385" s="99">
        <v>585142.29961395299</v>
      </c>
      <c r="AG1385" s="99">
        <v>444574.38186645502</v>
      </c>
      <c r="AH1385" s="99">
        <v>0</v>
      </c>
      <c r="AI1385" s="99">
        <v>364717.16887283302</v>
      </c>
      <c r="AJ1385" s="99">
        <v>133067.25450134301</v>
      </c>
      <c r="AK1385" s="99">
        <v>0</v>
      </c>
      <c r="AL1385" s="99">
        <v>47927.656930446603</v>
      </c>
      <c r="AM1385" s="99">
        <v>0</v>
      </c>
      <c r="AN1385" s="99">
        <v>2454688.9292602502</v>
      </c>
      <c r="AO1385" s="99">
        <v>10529146.6722412</v>
      </c>
      <c r="AP1385" s="99">
        <v>0</v>
      </c>
      <c r="AQ1385" s="99">
        <v>4262882.0360107403</v>
      </c>
      <c r="AR1385" s="99">
        <v>3985538.5489502</v>
      </c>
      <c r="AS1385" s="99">
        <v>434769.726196289</v>
      </c>
      <c r="AT1385" s="99">
        <v>0</v>
      </c>
      <c r="AU1385" s="99">
        <v>0</v>
      </c>
      <c r="AV1385" s="99">
        <v>8139449.0215454102</v>
      </c>
      <c r="AW1385" s="99">
        <v>98.566746347583802</v>
      </c>
      <c r="AX1385" s="99">
        <v>3421.8947898149499</v>
      </c>
      <c r="AY1385" s="99">
        <v>5883450.2361450205</v>
      </c>
      <c r="AZ1385" s="99">
        <v>4030605.2548828102</v>
      </c>
      <c r="BA1385" s="99">
        <v>0</v>
      </c>
      <c r="BB1385" s="99">
        <v>3614096.2332458501</v>
      </c>
      <c r="BC1385" s="99">
        <v>1247219.00537109</v>
      </c>
      <c r="BD1385" s="99">
        <v>0</v>
      </c>
      <c r="BE1385" s="99">
        <v>429819.65264511103</v>
      </c>
      <c r="BF1385" s="99">
        <v>0</v>
      </c>
      <c r="BG1385" s="99">
        <v>8170181.7804565402</v>
      </c>
      <c r="BH1385" s="99">
        <v>3038720.8525695801</v>
      </c>
      <c r="BI1385" s="99">
        <v>0</v>
      </c>
      <c r="BJ1385" s="99">
        <v>1528719.1456909201</v>
      </c>
      <c r="BK1385" s="99">
        <v>1432182.00553894</v>
      </c>
      <c r="BL1385" s="99">
        <v>0</v>
      </c>
      <c r="BM1385" s="99">
        <v>0</v>
      </c>
      <c r="BN1385" s="99">
        <v>0</v>
      </c>
      <c r="BO1385" s="99">
        <v>0</v>
      </c>
      <c r="BP1385" s="99">
        <v>0</v>
      </c>
      <c r="BQ1385" s="99">
        <v>0</v>
      </c>
      <c r="BR1385" s="99">
        <v>1916623.9766693099</v>
      </c>
      <c r="BS1385" s="99">
        <v>1488716.0141906701</v>
      </c>
      <c r="BT1385" s="99">
        <v>0</v>
      </c>
      <c r="BU1385" s="99">
        <v>682728.492660522</v>
      </c>
      <c r="BV1385" s="99">
        <v>497635.11682891799</v>
      </c>
      <c r="BW1385" s="99">
        <v>0</v>
      </c>
      <c r="BX1385" s="99">
        <v>85644.758191108704</v>
      </c>
      <c r="BY1385" s="99">
        <v>0</v>
      </c>
      <c r="BZ1385" s="99">
        <v>0</v>
      </c>
      <c r="CA1385" s="99">
        <v>27763.233270406701</v>
      </c>
      <c r="CB1385" s="99">
        <v>1535558.44671631</v>
      </c>
      <c r="CC1385" s="99">
        <v>14837765.597168</v>
      </c>
      <c r="CD1385" s="99">
        <v>4585254.9571533203</v>
      </c>
      <c r="CE1385" s="99">
        <v>410.12852660566602</v>
      </c>
      <c r="CF1385" s="99">
        <v>48247.400071620898</v>
      </c>
      <c r="CG1385" s="99">
        <v>432302.19131469697</v>
      </c>
      <c r="CH1385" s="99">
        <v>0</v>
      </c>
      <c r="CI1385" s="99">
        <v>28169.094780445099</v>
      </c>
      <c r="CJ1385" s="99">
        <v>1584216.2234497101</v>
      </c>
      <c r="CK1385" s="99">
        <v>15274770.4300537</v>
      </c>
      <c r="CL1385" s="99">
        <v>4674630.7385864304</v>
      </c>
      <c r="CM1385" s="166">
        <v>35691.538013935096</v>
      </c>
      <c r="CN1385" s="166">
        <v>4033345.74578857</v>
      </c>
      <c r="CO1385" s="166">
        <v>23424698.6865234</v>
      </c>
      <c r="CP1385" s="99">
        <v>4674630.7385864304</v>
      </c>
      <c r="CQ1385" s="99">
        <v>0</v>
      </c>
      <c r="CR1385" s="99">
        <v>0</v>
      </c>
      <c r="CS1385" s="99">
        <v>0</v>
      </c>
      <c r="CT1385" s="99">
        <v>0</v>
      </c>
      <c r="CU1385" s="98">
        <v>6307.2706712079998</v>
      </c>
      <c r="CV1385" s="98">
        <v>7948.9123013050003</v>
      </c>
      <c r="CW1385" s="98">
        <v>1583805.8467879309</v>
      </c>
      <c r="CX1385" s="98">
        <v>15270067.788482698</v>
      </c>
    </row>
    <row r="1386" spans="1:102" x14ac:dyDescent="0.2">
      <c r="A1386" s="98" t="s">
        <v>72</v>
      </c>
      <c r="B1386" s="100">
        <v>43617</v>
      </c>
      <c r="C1386" s="99">
        <v>21266.270475149198</v>
      </c>
      <c r="D1386" s="99">
        <v>0</v>
      </c>
      <c r="E1386" s="99">
        <v>6160.31657320261</v>
      </c>
      <c r="F1386" s="99">
        <v>5896.1033856868698</v>
      </c>
      <c r="G1386" s="99">
        <v>415.27305991202599</v>
      </c>
      <c r="H1386" s="99">
        <v>0</v>
      </c>
      <c r="I1386" s="99">
        <v>0</v>
      </c>
      <c r="J1386" s="99">
        <v>7551.1687274575197</v>
      </c>
      <c r="K1386" s="99">
        <v>0.99969388679892301</v>
      </c>
      <c r="L1386" s="99">
        <v>22.567071196855998</v>
      </c>
      <c r="M1386" s="99">
        <v>12894.0333734751</v>
      </c>
      <c r="N1386" s="99">
        <v>3903.1917228698699</v>
      </c>
      <c r="O1386" s="99">
        <v>0</v>
      </c>
      <c r="P1386" s="99">
        <v>9535.1425768136996</v>
      </c>
      <c r="Q1386" s="99">
        <v>1089.4196419268801</v>
      </c>
      <c r="R1386" s="99">
        <v>0</v>
      </c>
      <c r="S1386" s="99">
        <v>414.86950105056201</v>
      </c>
      <c r="T1386" s="99">
        <v>0</v>
      </c>
      <c r="U1386" s="99">
        <v>7550.9327123165103</v>
      </c>
      <c r="V1386" s="99">
        <v>1034539.6245727499</v>
      </c>
      <c r="W1386" s="99">
        <v>0</v>
      </c>
      <c r="X1386" s="99">
        <v>478782.23507309001</v>
      </c>
      <c r="Y1386" s="99">
        <v>450018.52460098302</v>
      </c>
      <c r="Z1386" s="99">
        <v>49436.849993228898</v>
      </c>
      <c r="AA1386" s="99">
        <v>0</v>
      </c>
      <c r="AB1386" s="99">
        <v>0</v>
      </c>
      <c r="AC1386" s="99">
        <v>2454963.7280578599</v>
      </c>
      <c r="AD1386" s="99">
        <v>23.3238133811392</v>
      </c>
      <c r="AE1386" s="99">
        <v>813.35797645896696</v>
      </c>
      <c r="AF1386" s="99">
        <v>590343.26744079601</v>
      </c>
      <c r="AG1386" s="99">
        <v>438132.70811462402</v>
      </c>
      <c r="AH1386" s="99">
        <v>0</v>
      </c>
      <c r="AI1386" s="99">
        <v>355301.66636276199</v>
      </c>
      <c r="AJ1386" s="99">
        <v>130520.249497414</v>
      </c>
      <c r="AK1386" s="99">
        <v>0</v>
      </c>
      <c r="AL1386" s="99">
        <v>49731.054099559798</v>
      </c>
      <c r="AM1386" s="99">
        <v>0</v>
      </c>
      <c r="AN1386" s="99">
        <v>2463275.5321044899</v>
      </c>
      <c r="AO1386" s="99">
        <v>10430776.7880859</v>
      </c>
      <c r="AP1386" s="99">
        <v>0</v>
      </c>
      <c r="AQ1386" s="99">
        <v>4232174.6152343797</v>
      </c>
      <c r="AR1386" s="99">
        <v>3955984.6306457501</v>
      </c>
      <c r="AS1386" s="99">
        <v>448467.87855529803</v>
      </c>
      <c r="AT1386" s="99">
        <v>0</v>
      </c>
      <c r="AU1386" s="99">
        <v>0</v>
      </c>
      <c r="AV1386" s="99">
        <v>8226584.6506957998</v>
      </c>
      <c r="AW1386" s="99">
        <v>83.321096051484304</v>
      </c>
      <c r="AX1386" s="99">
        <v>9699.8718385696393</v>
      </c>
      <c r="AY1386" s="99">
        <v>5940931.8350830097</v>
      </c>
      <c r="AZ1386" s="99">
        <v>3984074.1205139202</v>
      </c>
      <c r="BA1386" s="99">
        <v>0</v>
      </c>
      <c r="BB1386" s="99">
        <v>3529520.0523071298</v>
      </c>
      <c r="BC1386" s="99">
        <v>1220594.0526123</v>
      </c>
      <c r="BD1386" s="99">
        <v>0</v>
      </c>
      <c r="BE1386" s="99">
        <v>449477.47587204003</v>
      </c>
      <c r="BF1386" s="99">
        <v>0</v>
      </c>
      <c r="BG1386" s="99">
        <v>8284803.65869141</v>
      </c>
      <c r="BH1386" s="99">
        <v>3002967.5086669899</v>
      </c>
      <c r="BI1386" s="99">
        <v>0</v>
      </c>
      <c r="BJ1386" s="99">
        <v>1506632.4583740199</v>
      </c>
      <c r="BK1386" s="99">
        <v>1418813.4660644501</v>
      </c>
      <c r="BL1386" s="99">
        <v>0</v>
      </c>
      <c r="BM1386" s="99">
        <v>0</v>
      </c>
      <c r="BN1386" s="99">
        <v>0</v>
      </c>
      <c r="BO1386" s="99">
        <v>0</v>
      </c>
      <c r="BP1386" s="99">
        <v>0</v>
      </c>
      <c r="BQ1386" s="99">
        <v>0</v>
      </c>
      <c r="BR1386" s="99">
        <v>1917728.57318115</v>
      </c>
      <c r="BS1386" s="99">
        <v>1471830.00900269</v>
      </c>
      <c r="BT1386" s="99">
        <v>0</v>
      </c>
      <c r="BU1386" s="99">
        <v>673882.14078521705</v>
      </c>
      <c r="BV1386" s="99">
        <v>484309.32132339501</v>
      </c>
      <c r="BW1386" s="99">
        <v>0</v>
      </c>
      <c r="BX1386" s="99">
        <v>89934.073352813706</v>
      </c>
      <c r="BY1386" s="99">
        <v>0</v>
      </c>
      <c r="BZ1386" s="99">
        <v>0</v>
      </c>
      <c r="CA1386" s="99">
        <v>27455.003575563402</v>
      </c>
      <c r="CB1386" s="99">
        <v>1512654.28309631</v>
      </c>
      <c r="CC1386" s="99">
        <v>14627852.2032471</v>
      </c>
      <c r="CD1386" s="99">
        <v>4521478.3665161096</v>
      </c>
      <c r="CE1386" s="99">
        <v>416.128584489226</v>
      </c>
      <c r="CF1386" s="99">
        <v>49808.806725978902</v>
      </c>
      <c r="CG1386" s="99">
        <v>449034.86341857899</v>
      </c>
      <c r="CH1386" s="99">
        <v>0</v>
      </c>
      <c r="CI1386" s="99">
        <v>27873.139311790499</v>
      </c>
      <c r="CJ1386" s="99">
        <v>1562250.3432159401</v>
      </c>
      <c r="CK1386" s="99">
        <v>15074880.959228501</v>
      </c>
      <c r="CL1386" s="99">
        <v>4605790.26489258</v>
      </c>
      <c r="CM1386" s="166">
        <v>35388.0595231056</v>
      </c>
      <c r="CN1386" s="166">
        <v>4022282.5132141099</v>
      </c>
      <c r="CO1386" s="166">
        <v>23321164.0085449</v>
      </c>
      <c r="CP1386" s="99">
        <v>4605790.26489258</v>
      </c>
      <c r="CQ1386" s="99">
        <v>0</v>
      </c>
      <c r="CR1386" s="99">
        <v>0</v>
      </c>
      <c r="CS1386" s="99">
        <v>0</v>
      </c>
      <c r="CT1386" s="99">
        <v>0</v>
      </c>
      <c r="CU1386" s="98">
        <v>6168.6126960009997</v>
      </c>
      <c r="CV1386" s="98">
        <v>7921.1471196809998</v>
      </c>
      <c r="CW1386" s="98">
        <v>1562463.0898222888</v>
      </c>
      <c r="CX1386" s="98">
        <v>15076887.066665679</v>
      </c>
    </row>
    <row r="1387" spans="1:102" x14ac:dyDescent="0.2">
      <c r="A1387" s="98" t="s">
        <v>72</v>
      </c>
      <c r="B1387" s="100">
        <v>43709</v>
      </c>
      <c r="C1387" s="99">
        <v>21252.3085830212</v>
      </c>
      <c r="D1387" s="99">
        <v>0</v>
      </c>
      <c r="E1387" s="99">
        <v>6082.3544964790299</v>
      </c>
      <c r="F1387" s="99">
        <v>5850.0616375207901</v>
      </c>
      <c r="G1387" s="99">
        <v>427.408979453146</v>
      </c>
      <c r="H1387" s="99">
        <v>0</v>
      </c>
      <c r="I1387" s="99">
        <v>0</v>
      </c>
      <c r="J1387" s="99">
        <v>7517.8639705181104</v>
      </c>
      <c r="K1387" s="99">
        <v>1.0444577076414101</v>
      </c>
      <c r="L1387" s="99">
        <v>48.361774577293502</v>
      </c>
      <c r="M1387" s="99">
        <v>12929.9836158752</v>
      </c>
      <c r="N1387" s="99">
        <v>3778.69406232238</v>
      </c>
      <c r="O1387" s="99">
        <v>0</v>
      </c>
      <c r="P1387" s="99">
        <v>9523.8979649543799</v>
      </c>
      <c r="Q1387" s="99">
        <v>1059.1062905788399</v>
      </c>
      <c r="R1387" s="99">
        <v>0</v>
      </c>
      <c r="S1387" s="99">
        <v>428.77357038483001</v>
      </c>
      <c r="T1387" s="99">
        <v>0</v>
      </c>
      <c r="U1387" s="99">
        <v>7519.9241975545901</v>
      </c>
      <c r="V1387" s="99">
        <v>1030033.81555176</v>
      </c>
      <c r="W1387" s="99">
        <v>0</v>
      </c>
      <c r="X1387" s="99">
        <v>463512.66938400298</v>
      </c>
      <c r="Y1387" s="99">
        <v>438528.090702057</v>
      </c>
      <c r="Z1387" s="99">
        <v>49248.254533290899</v>
      </c>
      <c r="AA1387" s="99">
        <v>0</v>
      </c>
      <c r="AB1387" s="99">
        <v>0</v>
      </c>
      <c r="AC1387" s="99">
        <v>2456488.0360412602</v>
      </c>
      <c r="AD1387" s="99">
        <v>19.731709544546899</v>
      </c>
      <c r="AE1387" s="99">
        <v>388.85568103194203</v>
      </c>
      <c r="AF1387" s="99">
        <v>590167.81403350795</v>
      </c>
      <c r="AG1387" s="99">
        <v>423687.87311554002</v>
      </c>
      <c r="AH1387" s="99">
        <v>0</v>
      </c>
      <c r="AI1387" s="99">
        <v>351505.04365539597</v>
      </c>
      <c r="AJ1387" s="99">
        <v>130830.806303024</v>
      </c>
      <c r="AK1387" s="99">
        <v>0</v>
      </c>
      <c r="AL1387" s="99">
        <v>50443.591411113703</v>
      </c>
      <c r="AM1387" s="99">
        <v>0</v>
      </c>
      <c r="AN1387" s="99">
        <v>2452994.4349365202</v>
      </c>
      <c r="AO1387" s="99">
        <v>10427281.416626001</v>
      </c>
      <c r="AP1387" s="99">
        <v>0</v>
      </c>
      <c r="AQ1387" s="99">
        <v>4095326.0674743699</v>
      </c>
      <c r="AR1387" s="99">
        <v>3834113.0463867201</v>
      </c>
      <c r="AS1387" s="99">
        <v>447566.64375305199</v>
      </c>
      <c r="AT1387" s="99">
        <v>0</v>
      </c>
      <c r="AU1387" s="99">
        <v>0</v>
      </c>
      <c r="AV1387" s="99">
        <v>8263166.6018676804</v>
      </c>
      <c r="AW1387" s="99">
        <v>70.594401767477393</v>
      </c>
      <c r="AX1387" s="99">
        <v>4335.0326442718497</v>
      </c>
      <c r="AY1387" s="99">
        <v>5941271.49462891</v>
      </c>
      <c r="AZ1387" s="99">
        <v>3848701.3887634301</v>
      </c>
      <c r="BA1387" s="99">
        <v>0</v>
      </c>
      <c r="BB1387" s="99">
        <v>3497140.9845886198</v>
      </c>
      <c r="BC1387" s="99">
        <v>1230528.5952758801</v>
      </c>
      <c r="BD1387" s="99">
        <v>0</v>
      </c>
      <c r="BE1387" s="99">
        <v>453073.43078613299</v>
      </c>
      <c r="BF1387" s="99">
        <v>0</v>
      </c>
      <c r="BG1387" s="99">
        <v>8227249.3438110398</v>
      </c>
      <c r="BH1387" s="99">
        <v>3009238.4216003399</v>
      </c>
      <c r="BI1387" s="99">
        <v>0</v>
      </c>
      <c r="BJ1387" s="99">
        <v>1458207.0471191399</v>
      </c>
      <c r="BK1387" s="99">
        <v>1374950.77432251</v>
      </c>
      <c r="BL1387" s="99">
        <v>0</v>
      </c>
      <c r="BM1387" s="99">
        <v>0</v>
      </c>
      <c r="BN1387" s="99">
        <v>0</v>
      </c>
      <c r="BO1387" s="99">
        <v>0</v>
      </c>
      <c r="BP1387" s="99">
        <v>0</v>
      </c>
      <c r="BQ1387" s="99">
        <v>0</v>
      </c>
      <c r="BR1387" s="99">
        <v>1929644.5947876</v>
      </c>
      <c r="BS1387" s="99">
        <v>1420983.1689758301</v>
      </c>
      <c r="BT1387" s="99">
        <v>0</v>
      </c>
      <c r="BU1387" s="99">
        <v>574140.06850433396</v>
      </c>
      <c r="BV1387" s="99">
        <v>475991.463748932</v>
      </c>
      <c r="BW1387" s="99">
        <v>0</v>
      </c>
      <c r="BX1387" s="99">
        <v>79333.222317695603</v>
      </c>
      <c r="BY1387" s="99">
        <v>0</v>
      </c>
      <c r="BZ1387" s="99">
        <v>0</v>
      </c>
      <c r="CA1387" s="99">
        <v>27340.994029283502</v>
      </c>
      <c r="CB1387" s="99">
        <v>1490417.9322967499</v>
      </c>
      <c r="CC1387" s="99">
        <v>14483851.661010699</v>
      </c>
      <c r="CD1387" s="99">
        <v>4467909.32666016</v>
      </c>
      <c r="CE1387" s="99">
        <v>427.13517194241302</v>
      </c>
      <c r="CF1387" s="99">
        <v>49912.283473491698</v>
      </c>
      <c r="CG1387" s="99">
        <v>451056.60951995902</v>
      </c>
      <c r="CH1387" s="99">
        <v>0</v>
      </c>
      <c r="CI1387" s="99">
        <v>27769.3091361523</v>
      </c>
      <c r="CJ1387" s="99">
        <v>1540030.3939666699</v>
      </c>
      <c r="CK1387" s="99">
        <v>14928806.680786099</v>
      </c>
      <c r="CL1387" s="99">
        <v>4540126.2945556603</v>
      </c>
      <c r="CM1387" s="166">
        <v>35238.847287178003</v>
      </c>
      <c r="CN1387" s="166">
        <v>3996994.29510498</v>
      </c>
      <c r="CO1387" s="166">
        <v>23193117.676757801</v>
      </c>
      <c r="CP1387" s="99">
        <v>4540126.2945556603</v>
      </c>
      <c r="CQ1387" s="99">
        <v>0</v>
      </c>
      <c r="CR1387" s="99">
        <v>0</v>
      </c>
      <c r="CS1387" s="99">
        <v>0</v>
      </c>
      <c r="CT1387" s="99">
        <v>0</v>
      </c>
      <c r="CU1387" s="98">
        <v>6084.7176360109997</v>
      </c>
      <c r="CV1387" s="98">
        <v>7897.7123770019998</v>
      </c>
      <c r="CW1387" s="98">
        <v>1540330.2157702416</v>
      </c>
      <c r="CX1387" s="98">
        <v>14934908.270530658</v>
      </c>
    </row>
    <row r="1388" spans="1:102" x14ac:dyDescent="0.2">
      <c r="A1388" s="98" t="s">
        <v>73</v>
      </c>
      <c r="B1388" s="100">
        <v>38047</v>
      </c>
      <c r="C1388" s="99">
        <v>88031.0532722473</v>
      </c>
      <c r="D1388" s="99">
        <v>0</v>
      </c>
      <c r="E1388" s="99">
        <v>37291.843224525503</v>
      </c>
      <c r="F1388" s="99">
        <v>19851.874395132101</v>
      </c>
      <c r="G1388" s="99">
        <v>15.682784527889501</v>
      </c>
      <c r="H1388" s="99">
        <v>5489.7072384953499</v>
      </c>
      <c r="I1388" s="99">
        <v>544.78206095844496</v>
      </c>
      <c r="J1388" s="99">
        <v>162.28596921451401</v>
      </c>
      <c r="K1388" s="99">
        <v>83965.585040092497</v>
      </c>
      <c r="L1388" s="99">
        <v>68142.207184791594</v>
      </c>
      <c r="M1388" s="99">
        <v>39220.457715034499</v>
      </c>
      <c r="N1388" s="99">
        <v>10115.065759897199</v>
      </c>
      <c r="O1388" s="99">
        <v>0</v>
      </c>
      <c r="P1388" s="99">
        <v>0</v>
      </c>
      <c r="Q1388" s="99">
        <v>7296.47295737267</v>
      </c>
      <c r="R1388" s="99">
        <v>0</v>
      </c>
      <c r="S1388" s="99">
        <v>0</v>
      </c>
      <c r="T1388" s="99">
        <v>5433.9396774172801</v>
      </c>
      <c r="U1388" s="99">
        <v>84075.686559677095</v>
      </c>
      <c r="V1388" s="99">
        <v>5025602.2695922898</v>
      </c>
      <c r="W1388" s="99">
        <v>0</v>
      </c>
      <c r="X1388" s="99">
        <v>3182602.9608459501</v>
      </c>
      <c r="Y1388" s="99">
        <v>1425535.1386718799</v>
      </c>
      <c r="Z1388" s="99">
        <v>1044.91436107457</v>
      </c>
      <c r="AA1388" s="99">
        <v>1104551.61631775</v>
      </c>
      <c r="AB1388" s="99">
        <v>129927.94329166401</v>
      </c>
      <c r="AC1388" s="99">
        <v>14586.824825882901</v>
      </c>
      <c r="AD1388" s="99">
        <v>25340226.887695301</v>
      </c>
      <c r="AE1388" s="99">
        <v>3507559.0639343299</v>
      </c>
      <c r="AF1388" s="99">
        <v>2047854.43232727</v>
      </c>
      <c r="AG1388" s="99">
        <v>1650468.4118957501</v>
      </c>
      <c r="AH1388" s="99">
        <v>0</v>
      </c>
      <c r="AI1388" s="99">
        <v>0</v>
      </c>
      <c r="AJ1388" s="99">
        <v>987334.66870880104</v>
      </c>
      <c r="AK1388" s="99">
        <v>0</v>
      </c>
      <c r="AL1388" s="99">
        <v>0</v>
      </c>
      <c r="AM1388" s="99">
        <v>1097138.7915344201</v>
      </c>
      <c r="AN1388" s="99">
        <v>25176875.5161133</v>
      </c>
      <c r="AO1388" s="99">
        <v>37480876.505371101</v>
      </c>
      <c r="AP1388" s="99">
        <v>0</v>
      </c>
      <c r="AQ1388" s="99">
        <v>22067869.1096191</v>
      </c>
      <c r="AR1388" s="99">
        <v>10092240.061035199</v>
      </c>
      <c r="AS1388" s="99">
        <v>6675.0898146629297</v>
      </c>
      <c r="AT1388" s="99">
        <v>6730095.0194702102</v>
      </c>
      <c r="AU1388" s="99">
        <v>779215.97394561803</v>
      </c>
      <c r="AV1388" s="99">
        <v>34145.098252773299</v>
      </c>
      <c r="AW1388" s="99">
        <v>58345267.420410201</v>
      </c>
      <c r="AX1388" s="99">
        <v>26907561.6396484</v>
      </c>
      <c r="AY1388" s="99">
        <v>15004005.5749512</v>
      </c>
      <c r="AZ1388" s="99">
        <v>11246786.833740201</v>
      </c>
      <c r="BA1388" s="99">
        <v>0</v>
      </c>
      <c r="BB1388" s="99">
        <v>0</v>
      </c>
      <c r="BC1388" s="99">
        <v>6776239.5505981399</v>
      </c>
      <c r="BD1388" s="99">
        <v>0</v>
      </c>
      <c r="BE1388" s="99">
        <v>0</v>
      </c>
      <c r="BF1388" s="99">
        <v>6725050.9118652297</v>
      </c>
      <c r="BG1388" s="99">
        <v>58059450.519531302</v>
      </c>
      <c r="BH1388" s="99">
        <v>6051299.7526245099</v>
      </c>
      <c r="BI1388" s="99">
        <v>0</v>
      </c>
      <c r="BJ1388" s="99">
        <v>5580320.4348144503</v>
      </c>
      <c r="BK1388" s="99">
        <v>3409147.1236877399</v>
      </c>
      <c r="BL1388" s="99">
        <v>0</v>
      </c>
      <c r="BM1388" s="99">
        <v>0</v>
      </c>
      <c r="BN1388" s="99">
        <v>0</v>
      </c>
      <c r="BO1388" s="99">
        <v>0</v>
      </c>
      <c r="BP1388" s="99">
        <v>0</v>
      </c>
      <c r="BQ1388" s="99">
        <v>0</v>
      </c>
      <c r="BR1388" s="99">
        <v>4688202.5701293899</v>
      </c>
      <c r="BS1388" s="99">
        <v>4163435.6432800302</v>
      </c>
      <c r="BT1388" s="99">
        <v>0</v>
      </c>
      <c r="BU1388" s="99">
        <v>0</v>
      </c>
      <c r="BV1388" s="99">
        <v>2763453.10906982</v>
      </c>
      <c r="BW1388" s="99">
        <v>0</v>
      </c>
      <c r="BX1388" s="99">
        <v>0</v>
      </c>
      <c r="BY1388" s="99">
        <v>0</v>
      </c>
      <c r="BZ1388" s="99">
        <v>0</v>
      </c>
      <c r="CA1388" s="99">
        <v>125665.23290729499</v>
      </c>
      <c r="CB1388" s="99">
        <v>8150731.7252197303</v>
      </c>
      <c r="CC1388" s="99">
        <v>59960448.083496101</v>
      </c>
      <c r="CD1388" s="99">
        <v>11597132.786865201</v>
      </c>
      <c r="CE1388" s="99">
        <v>5456.1290728449803</v>
      </c>
      <c r="CF1388" s="99">
        <v>1088478.6813507101</v>
      </c>
      <c r="CG1388" s="99">
        <v>6650261.5607910203</v>
      </c>
      <c r="CH1388" s="99">
        <v>0</v>
      </c>
      <c r="CI1388" s="99">
        <v>131080.40345954901</v>
      </c>
      <c r="CJ1388" s="99">
        <v>9277989.1169433594</v>
      </c>
      <c r="CK1388" s="99">
        <v>66626887.496093802</v>
      </c>
      <c r="CL1388" s="99">
        <v>11595177.4847412</v>
      </c>
      <c r="CM1388" s="166">
        <v>214972.993227005</v>
      </c>
      <c r="CN1388" s="166">
        <v>34448498.944824196</v>
      </c>
      <c r="CO1388" s="166">
        <v>124964578.328125</v>
      </c>
      <c r="CP1388" s="99">
        <v>11595177.4847412</v>
      </c>
      <c r="CQ1388" s="99">
        <v>0</v>
      </c>
      <c r="CR1388" s="99">
        <v>0</v>
      </c>
      <c r="CS1388" s="99">
        <v>0</v>
      </c>
      <c r="CT1388" s="99">
        <v>0</v>
      </c>
      <c r="CU1388" s="98">
        <v>127039.730231489</v>
      </c>
      <c r="CV1388" s="98">
        <v>177.44285427599999</v>
      </c>
      <c r="CW1388" s="98">
        <v>9239210.4065704402</v>
      </c>
      <c r="CX1388" s="98">
        <v>66610709.644287124</v>
      </c>
    </row>
    <row r="1389" spans="1:102" x14ac:dyDescent="0.2">
      <c r="A1389" s="98" t="s">
        <v>73</v>
      </c>
      <c r="B1389" s="100">
        <v>38139</v>
      </c>
      <c r="C1389" s="99">
        <v>88981.781708717303</v>
      </c>
      <c r="D1389" s="99">
        <v>0</v>
      </c>
      <c r="E1389" s="99">
        <v>36892.399165153503</v>
      </c>
      <c r="F1389" s="99">
        <v>20304.977939367302</v>
      </c>
      <c r="G1389" s="99">
        <v>175.089634023607</v>
      </c>
      <c r="H1389" s="99">
        <v>5267.8914492726299</v>
      </c>
      <c r="I1389" s="99">
        <v>542.89226686209395</v>
      </c>
      <c r="J1389" s="99">
        <v>3626.3977738916901</v>
      </c>
      <c r="K1389" s="99">
        <v>78897.001002311707</v>
      </c>
      <c r="L1389" s="99">
        <v>69066.567514419599</v>
      </c>
      <c r="M1389" s="99">
        <v>39088.470661640204</v>
      </c>
      <c r="N1389" s="99">
        <v>10391.1229846478</v>
      </c>
      <c r="O1389" s="99">
        <v>0</v>
      </c>
      <c r="P1389" s="99">
        <v>0</v>
      </c>
      <c r="Q1389" s="99">
        <v>7291.3460613489196</v>
      </c>
      <c r="R1389" s="99">
        <v>0</v>
      </c>
      <c r="S1389" s="99">
        <v>0</v>
      </c>
      <c r="T1389" s="99">
        <v>5491.7365328669503</v>
      </c>
      <c r="U1389" s="99">
        <v>84501.123030662493</v>
      </c>
      <c r="V1389" s="99">
        <v>5021822.3776855497</v>
      </c>
      <c r="W1389" s="99">
        <v>0</v>
      </c>
      <c r="X1389" s="99">
        <v>3148975.6692810101</v>
      </c>
      <c r="Y1389" s="99">
        <v>1452197.5845947301</v>
      </c>
      <c r="Z1389" s="99">
        <v>32227.554037571001</v>
      </c>
      <c r="AA1389" s="99">
        <v>1053346.7731628399</v>
      </c>
      <c r="AB1389" s="99">
        <v>129510.892608643</v>
      </c>
      <c r="AC1389" s="99">
        <v>884177.34255981399</v>
      </c>
      <c r="AD1389" s="99">
        <v>23526348.5927734</v>
      </c>
      <c r="AE1389" s="99">
        <v>3464882.5180358901</v>
      </c>
      <c r="AF1389" s="99">
        <v>2024681.6809845001</v>
      </c>
      <c r="AG1389" s="99">
        <v>1705042.0023803699</v>
      </c>
      <c r="AH1389" s="99">
        <v>0</v>
      </c>
      <c r="AI1389" s="99">
        <v>0</v>
      </c>
      <c r="AJ1389" s="99">
        <v>974420.94880676304</v>
      </c>
      <c r="AK1389" s="99">
        <v>0</v>
      </c>
      <c r="AL1389" s="99">
        <v>0</v>
      </c>
      <c r="AM1389" s="99">
        <v>1098227.10975647</v>
      </c>
      <c r="AN1389" s="99">
        <v>24993575.832031298</v>
      </c>
      <c r="AO1389" s="99">
        <v>37794630.903808601</v>
      </c>
      <c r="AP1389" s="99">
        <v>0</v>
      </c>
      <c r="AQ1389" s="99">
        <v>22638533.987304699</v>
      </c>
      <c r="AR1389" s="99">
        <v>10770319.1589355</v>
      </c>
      <c r="AS1389" s="99">
        <v>206823.27187156701</v>
      </c>
      <c r="AT1389" s="99">
        <v>6483557.37182617</v>
      </c>
      <c r="AU1389" s="99">
        <v>781442.06696319603</v>
      </c>
      <c r="AV1389" s="99">
        <v>2069976.23225403</v>
      </c>
      <c r="AW1389" s="99">
        <v>54630494.666992202</v>
      </c>
      <c r="AX1389" s="99">
        <v>27095613.760742199</v>
      </c>
      <c r="AY1389" s="99">
        <v>14952250.2849121</v>
      </c>
      <c r="AZ1389" s="99">
        <v>11651428.5467529</v>
      </c>
      <c r="BA1389" s="99">
        <v>0</v>
      </c>
      <c r="BB1389" s="99">
        <v>0</v>
      </c>
      <c r="BC1389" s="99">
        <v>6733222.62573242</v>
      </c>
      <c r="BD1389" s="99">
        <v>0</v>
      </c>
      <c r="BE1389" s="99">
        <v>0</v>
      </c>
      <c r="BF1389" s="99">
        <v>6773930.6773681603</v>
      </c>
      <c r="BG1389" s="99">
        <v>58364803.528808601</v>
      </c>
      <c r="BH1389" s="99">
        <v>6100073.5354614304</v>
      </c>
      <c r="BI1389" s="99">
        <v>0</v>
      </c>
      <c r="BJ1389" s="99">
        <v>5565863.9063110398</v>
      </c>
      <c r="BK1389" s="99">
        <v>3492453.5966796898</v>
      </c>
      <c r="BL1389" s="99">
        <v>0</v>
      </c>
      <c r="BM1389" s="99">
        <v>0</v>
      </c>
      <c r="BN1389" s="99">
        <v>0</v>
      </c>
      <c r="BO1389" s="99">
        <v>0</v>
      </c>
      <c r="BP1389" s="99">
        <v>0</v>
      </c>
      <c r="BQ1389" s="99">
        <v>0</v>
      </c>
      <c r="BR1389" s="99">
        <v>4649727.1258544903</v>
      </c>
      <c r="BS1389" s="99">
        <v>4297502.5568237295</v>
      </c>
      <c r="BT1389" s="99">
        <v>0</v>
      </c>
      <c r="BU1389" s="99">
        <v>0</v>
      </c>
      <c r="BV1389" s="99">
        <v>2733299.7761840802</v>
      </c>
      <c r="BW1389" s="99">
        <v>0</v>
      </c>
      <c r="BX1389" s="99">
        <v>0</v>
      </c>
      <c r="BY1389" s="99">
        <v>0</v>
      </c>
      <c r="BZ1389" s="99">
        <v>0</v>
      </c>
      <c r="CA1389" s="99">
        <v>126257.516806602</v>
      </c>
      <c r="CB1389" s="99">
        <v>8122909.3208007803</v>
      </c>
      <c r="CC1389" s="99">
        <v>60365499.9541016</v>
      </c>
      <c r="CD1389" s="99">
        <v>11615770.888305699</v>
      </c>
      <c r="CE1389" s="99">
        <v>5469.9132860898999</v>
      </c>
      <c r="CF1389" s="99">
        <v>1081273.7048034701</v>
      </c>
      <c r="CG1389" s="99">
        <v>6670188.0917968797</v>
      </c>
      <c r="CH1389" s="99">
        <v>0</v>
      </c>
      <c r="CI1389" s="99">
        <v>131730.146589279</v>
      </c>
      <c r="CJ1389" s="99">
        <v>9221966.6302490197</v>
      </c>
      <c r="CK1389" s="99">
        <v>67004749.525878899</v>
      </c>
      <c r="CL1389" s="99">
        <v>11605535.5148926</v>
      </c>
      <c r="CM1389" s="166">
        <v>216057.81680297901</v>
      </c>
      <c r="CN1389" s="166">
        <v>34271451.320800804</v>
      </c>
      <c r="CO1389" s="166">
        <v>125431580.08886699</v>
      </c>
      <c r="CP1389" s="99">
        <v>11605535.5148926</v>
      </c>
      <c r="CQ1389" s="99">
        <v>0</v>
      </c>
      <c r="CR1389" s="99">
        <v>0</v>
      </c>
      <c r="CS1389" s="99">
        <v>0</v>
      </c>
      <c r="CT1389" s="99">
        <v>0</v>
      </c>
      <c r="CU1389" s="98">
        <v>120504.62322908601</v>
      </c>
      <c r="CV1389" s="98">
        <v>3782.8906310279999</v>
      </c>
      <c r="CW1389" s="98">
        <v>9204183.0256042499</v>
      </c>
      <c r="CX1389" s="98">
        <v>67035688.045898482</v>
      </c>
    </row>
    <row r="1390" spans="1:102" x14ac:dyDescent="0.2">
      <c r="A1390" s="98" t="s">
        <v>73</v>
      </c>
      <c r="B1390" s="100">
        <v>38231</v>
      </c>
      <c r="C1390" s="99">
        <v>90865.912575721697</v>
      </c>
      <c r="D1390" s="99">
        <v>0</v>
      </c>
      <c r="E1390" s="99">
        <v>38270.455864429503</v>
      </c>
      <c r="F1390" s="99">
        <v>22292.6138472557</v>
      </c>
      <c r="G1390" s="99">
        <v>441.16123354807502</v>
      </c>
      <c r="H1390" s="99">
        <v>4950.75303608179</v>
      </c>
      <c r="I1390" s="99">
        <v>531.88716552406504</v>
      </c>
      <c r="J1390" s="99">
        <v>8491.2839004993402</v>
      </c>
      <c r="K1390" s="99">
        <v>75050.378362655596</v>
      </c>
      <c r="L1390" s="99">
        <v>72894.209331512495</v>
      </c>
      <c r="M1390" s="99">
        <v>39580.371325016</v>
      </c>
      <c r="N1390" s="99">
        <v>10733.388532876999</v>
      </c>
      <c r="O1390" s="99">
        <v>0</v>
      </c>
      <c r="P1390" s="99">
        <v>0</v>
      </c>
      <c r="Q1390" s="99">
        <v>7304.4059748053596</v>
      </c>
      <c r="R1390" s="99">
        <v>0</v>
      </c>
      <c r="S1390" s="99">
        <v>0</v>
      </c>
      <c r="T1390" s="99">
        <v>5431.74223387241</v>
      </c>
      <c r="U1390" s="99">
        <v>83837.936889648394</v>
      </c>
      <c r="V1390" s="99">
        <v>5068263.80151367</v>
      </c>
      <c r="W1390" s="99">
        <v>0</v>
      </c>
      <c r="X1390" s="99">
        <v>3163627.5352783198</v>
      </c>
      <c r="Y1390" s="99">
        <v>1492580.8731384301</v>
      </c>
      <c r="Z1390" s="99">
        <v>84935.526870727495</v>
      </c>
      <c r="AA1390" s="99">
        <v>1023956.68267059</v>
      </c>
      <c r="AB1390" s="99">
        <v>129584.198444366</v>
      </c>
      <c r="AC1390" s="99">
        <v>2283295.8756103502</v>
      </c>
      <c r="AD1390" s="99">
        <v>21526968.026122998</v>
      </c>
      <c r="AE1390" s="99">
        <v>3589530.7942810101</v>
      </c>
      <c r="AF1390" s="99">
        <v>2040483.46669006</v>
      </c>
      <c r="AG1390" s="99">
        <v>1729815.73104858</v>
      </c>
      <c r="AH1390" s="99">
        <v>0</v>
      </c>
      <c r="AI1390" s="99">
        <v>0</v>
      </c>
      <c r="AJ1390" s="99">
        <v>963317.849998474</v>
      </c>
      <c r="AK1390" s="99">
        <v>0</v>
      </c>
      <c r="AL1390" s="99">
        <v>0</v>
      </c>
      <c r="AM1390" s="99">
        <v>1101054.47642517</v>
      </c>
      <c r="AN1390" s="99">
        <v>23833737.6252441</v>
      </c>
      <c r="AO1390" s="99">
        <v>38642353.528808601</v>
      </c>
      <c r="AP1390" s="99">
        <v>0</v>
      </c>
      <c r="AQ1390" s="99">
        <v>22958851.4541016</v>
      </c>
      <c r="AR1390" s="99">
        <v>11216623.4268799</v>
      </c>
      <c r="AS1390" s="99">
        <v>546689.41999054002</v>
      </c>
      <c r="AT1390" s="99">
        <v>6401856.4942016602</v>
      </c>
      <c r="AU1390" s="99">
        <v>788354.46954345703</v>
      </c>
      <c r="AV1390" s="99">
        <v>5308299.5106811495</v>
      </c>
      <c r="AW1390" s="99">
        <v>50896099.125488304</v>
      </c>
      <c r="AX1390" s="99">
        <v>28254133.576171901</v>
      </c>
      <c r="AY1390" s="99">
        <v>15268806.454589801</v>
      </c>
      <c r="AZ1390" s="99">
        <v>12032080.607543901</v>
      </c>
      <c r="BA1390" s="99">
        <v>0</v>
      </c>
      <c r="BB1390" s="99">
        <v>0</v>
      </c>
      <c r="BC1390" s="99">
        <v>6735614.0044555701</v>
      </c>
      <c r="BD1390" s="99">
        <v>0</v>
      </c>
      <c r="BE1390" s="99">
        <v>0</v>
      </c>
      <c r="BF1390" s="99">
        <v>6849544.7919921903</v>
      </c>
      <c r="BG1390" s="99">
        <v>56798250.671875</v>
      </c>
      <c r="BH1390" s="99">
        <v>6456070.2921142597</v>
      </c>
      <c r="BI1390" s="99">
        <v>0</v>
      </c>
      <c r="BJ1390" s="99">
        <v>5630206.00427246</v>
      </c>
      <c r="BK1390" s="99">
        <v>3604650.46566772</v>
      </c>
      <c r="BL1390" s="99">
        <v>0</v>
      </c>
      <c r="BM1390" s="99">
        <v>0</v>
      </c>
      <c r="BN1390" s="99">
        <v>0</v>
      </c>
      <c r="BO1390" s="99">
        <v>0</v>
      </c>
      <c r="BP1390" s="99">
        <v>0</v>
      </c>
      <c r="BQ1390" s="99">
        <v>0</v>
      </c>
      <c r="BR1390" s="99">
        <v>4781327.5451660203</v>
      </c>
      <c r="BS1390" s="99">
        <v>4466835.6927490197</v>
      </c>
      <c r="BT1390" s="99">
        <v>0</v>
      </c>
      <c r="BU1390" s="99">
        <v>0</v>
      </c>
      <c r="BV1390" s="99">
        <v>2773709.6005859398</v>
      </c>
      <c r="BW1390" s="99">
        <v>0</v>
      </c>
      <c r="BX1390" s="99">
        <v>0</v>
      </c>
      <c r="BY1390" s="99">
        <v>0</v>
      </c>
      <c r="BZ1390" s="99">
        <v>0</v>
      </c>
      <c r="CA1390" s="99">
        <v>128564.53328323401</v>
      </c>
      <c r="CB1390" s="99">
        <v>8238080.6264038105</v>
      </c>
      <c r="CC1390" s="99">
        <v>61641586.868652299</v>
      </c>
      <c r="CD1390" s="99">
        <v>12195058.8007813</v>
      </c>
      <c r="CE1390" s="99">
        <v>5340.3316145539302</v>
      </c>
      <c r="CF1390" s="99">
        <v>1093618.20576477</v>
      </c>
      <c r="CG1390" s="99">
        <v>6810260.2277221698</v>
      </c>
      <c r="CH1390" s="99">
        <v>0</v>
      </c>
      <c r="CI1390" s="99">
        <v>133889.418319702</v>
      </c>
      <c r="CJ1390" s="99">
        <v>9330608.3645019494</v>
      </c>
      <c r="CK1390" s="99">
        <v>68510477.456054702</v>
      </c>
      <c r="CL1390" s="99">
        <v>12214634.455566401</v>
      </c>
      <c r="CM1390" s="166">
        <v>217909.81954002401</v>
      </c>
      <c r="CN1390" s="166">
        <v>33094735.118408199</v>
      </c>
      <c r="CO1390" s="166">
        <v>124886608.425781</v>
      </c>
      <c r="CP1390" s="99">
        <v>12214634.455566401</v>
      </c>
      <c r="CQ1390" s="99">
        <v>0</v>
      </c>
      <c r="CR1390" s="99">
        <v>0</v>
      </c>
      <c r="CS1390" s="99">
        <v>0</v>
      </c>
      <c r="CT1390" s="99">
        <v>0</v>
      </c>
      <c r="CU1390" s="98">
        <v>119957.48108166701</v>
      </c>
      <c r="CV1390" s="98">
        <v>8907.6711165150009</v>
      </c>
      <c r="CW1390" s="98">
        <v>9331698.832168581</v>
      </c>
      <c r="CX1390" s="98">
        <v>68451847.096374467</v>
      </c>
    </row>
    <row r="1391" spans="1:102" x14ac:dyDescent="0.2">
      <c r="A1391" s="98" t="s">
        <v>73</v>
      </c>
      <c r="B1391" s="100">
        <v>38322</v>
      </c>
      <c r="C1391" s="99">
        <v>92785.207424163804</v>
      </c>
      <c r="D1391" s="99">
        <v>0</v>
      </c>
      <c r="E1391" s="99">
        <v>36195.934080123901</v>
      </c>
      <c r="F1391" s="99">
        <v>21181.353343009901</v>
      </c>
      <c r="G1391" s="99">
        <v>772.27347363531601</v>
      </c>
      <c r="H1391" s="99">
        <v>4655.5854686498596</v>
      </c>
      <c r="I1391" s="99">
        <v>526.79088270664204</v>
      </c>
      <c r="J1391" s="99">
        <v>13324.062166809999</v>
      </c>
      <c r="K1391" s="99">
        <v>74002.170229911804</v>
      </c>
      <c r="L1391" s="99">
        <v>71777.764386177107</v>
      </c>
      <c r="M1391" s="99">
        <v>39968.942986488299</v>
      </c>
      <c r="N1391" s="99">
        <v>10932.665204167401</v>
      </c>
      <c r="O1391" s="99">
        <v>0</v>
      </c>
      <c r="P1391" s="99">
        <v>0</v>
      </c>
      <c r="Q1391" s="99">
        <v>7340.66403520107</v>
      </c>
      <c r="R1391" s="99">
        <v>0</v>
      </c>
      <c r="S1391" s="99">
        <v>0</v>
      </c>
      <c r="T1391" s="99">
        <v>5388.4474557638196</v>
      </c>
      <c r="U1391" s="99">
        <v>85306.051921844497</v>
      </c>
      <c r="V1391" s="99">
        <v>5234625.7231445303</v>
      </c>
      <c r="W1391" s="99">
        <v>0</v>
      </c>
      <c r="X1391" s="99">
        <v>3096227.9408264202</v>
      </c>
      <c r="Y1391" s="99">
        <v>1524554.5652618399</v>
      </c>
      <c r="Z1391" s="99">
        <v>178915.017850876</v>
      </c>
      <c r="AA1391" s="99">
        <v>920339.62464141799</v>
      </c>
      <c r="AB1391" s="99">
        <v>121655.788746834</v>
      </c>
      <c r="AC1391" s="99">
        <v>4691690.2484130897</v>
      </c>
      <c r="AD1391" s="99">
        <v>21613586.587158199</v>
      </c>
      <c r="AE1391" s="99">
        <v>3518651.2700500502</v>
      </c>
      <c r="AF1391" s="99">
        <v>2066562.1861877399</v>
      </c>
      <c r="AG1391" s="99">
        <v>1772887.7234344501</v>
      </c>
      <c r="AH1391" s="99">
        <v>0</v>
      </c>
      <c r="AI1391" s="99">
        <v>0</v>
      </c>
      <c r="AJ1391" s="99">
        <v>962536.30267333996</v>
      </c>
      <c r="AK1391" s="99">
        <v>0</v>
      </c>
      <c r="AL1391" s="99">
        <v>0</v>
      </c>
      <c r="AM1391" s="99">
        <v>1098886.7607269301</v>
      </c>
      <c r="AN1391" s="99">
        <v>25593784.337158199</v>
      </c>
      <c r="AO1391" s="99">
        <v>40487756.986328103</v>
      </c>
      <c r="AP1391" s="99">
        <v>0</v>
      </c>
      <c r="AQ1391" s="99">
        <v>22560326.657470699</v>
      </c>
      <c r="AR1391" s="99">
        <v>11493852.5942383</v>
      </c>
      <c r="AS1391" s="99">
        <v>1131036.0523071301</v>
      </c>
      <c r="AT1391" s="99">
        <v>5851382.7844848596</v>
      </c>
      <c r="AU1391" s="99">
        <v>759383.39393615699</v>
      </c>
      <c r="AV1391" s="99">
        <v>11114984.8912354</v>
      </c>
      <c r="AW1391" s="99">
        <v>51355735.966308601</v>
      </c>
      <c r="AX1391" s="99">
        <v>28302238.9611816</v>
      </c>
      <c r="AY1391" s="99">
        <v>15737035.8166504</v>
      </c>
      <c r="AZ1391" s="99">
        <v>12496237.2293701</v>
      </c>
      <c r="BA1391" s="99">
        <v>0</v>
      </c>
      <c r="BB1391" s="99">
        <v>0</v>
      </c>
      <c r="BC1391" s="99">
        <v>6847965.9130248995</v>
      </c>
      <c r="BD1391" s="99">
        <v>0</v>
      </c>
      <c r="BE1391" s="99">
        <v>0</v>
      </c>
      <c r="BF1391" s="99">
        <v>6958717.8962402297</v>
      </c>
      <c r="BG1391" s="99">
        <v>60710494.730468802</v>
      </c>
      <c r="BH1391" s="99">
        <v>6602081.9750366202</v>
      </c>
      <c r="BI1391" s="99">
        <v>0</v>
      </c>
      <c r="BJ1391" s="99">
        <v>5664752.1593627902</v>
      </c>
      <c r="BK1391" s="99">
        <v>3757914.67431641</v>
      </c>
      <c r="BL1391" s="99">
        <v>0</v>
      </c>
      <c r="BM1391" s="99">
        <v>0</v>
      </c>
      <c r="BN1391" s="99">
        <v>0</v>
      </c>
      <c r="BO1391" s="99">
        <v>0</v>
      </c>
      <c r="BP1391" s="99">
        <v>0</v>
      </c>
      <c r="BQ1391" s="99">
        <v>0</v>
      </c>
      <c r="BR1391" s="99">
        <v>4881907.9993286096</v>
      </c>
      <c r="BS1391" s="99">
        <v>4635606.9990234403</v>
      </c>
      <c r="BT1391" s="99">
        <v>0</v>
      </c>
      <c r="BU1391" s="99">
        <v>0</v>
      </c>
      <c r="BV1391" s="99">
        <v>2800284.1585693401</v>
      </c>
      <c r="BW1391" s="99">
        <v>0</v>
      </c>
      <c r="BX1391" s="99">
        <v>0</v>
      </c>
      <c r="BY1391" s="99">
        <v>0</v>
      </c>
      <c r="BZ1391" s="99">
        <v>0</v>
      </c>
      <c r="CA1391" s="99">
        <v>128793.606533051</v>
      </c>
      <c r="CB1391" s="99">
        <v>8327259.4758911096</v>
      </c>
      <c r="CC1391" s="99">
        <v>63218940.0087891</v>
      </c>
      <c r="CD1391" s="99">
        <v>12248717.6557617</v>
      </c>
      <c r="CE1391" s="99">
        <v>5478.7203099727603</v>
      </c>
      <c r="CF1391" s="99">
        <v>1115140.8468017599</v>
      </c>
      <c r="CG1391" s="99">
        <v>7008443.15124512</v>
      </c>
      <c r="CH1391" s="99">
        <v>0</v>
      </c>
      <c r="CI1391" s="99">
        <v>134312.79799079901</v>
      </c>
      <c r="CJ1391" s="99">
        <v>9418087.6793212909</v>
      </c>
      <c r="CK1391" s="99">
        <v>70216119.333007798</v>
      </c>
      <c r="CL1391" s="99">
        <v>12244801.091430699</v>
      </c>
      <c r="CM1391" s="166">
        <v>219543.53959465001</v>
      </c>
      <c r="CN1391" s="166">
        <v>35063395.943847701</v>
      </c>
      <c r="CO1391" s="166">
        <v>130967438.97363301</v>
      </c>
      <c r="CP1391" s="99">
        <v>12244801.091430699</v>
      </c>
      <c r="CQ1391" s="99">
        <v>0</v>
      </c>
      <c r="CR1391" s="99">
        <v>0</v>
      </c>
      <c r="CS1391" s="99">
        <v>0</v>
      </c>
      <c r="CT1391" s="99">
        <v>0</v>
      </c>
      <c r="CU1391" s="98">
        <v>113390.18081019299</v>
      </c>
      <c r="CV1391" s="98">
        <v>13981.945143203</v>
      </c>
      <c r="CW1391" s="98">
        <v>9442400.3226928692</v>
      </c>
      <c r="CX1391" s="98">
        <v>70227383.160034224</v>
      </c>
    </row>
    <row r="1392" spans="1:102" x14ac:dyDescent="0.2">
      <c r="A1392" s="98" t="s">
        <v>73</v>
      </c>
      <c r="B1392" s="100">
        <v>38412</v>
      </c>
      <c r="C1392" s="99">
        <v>95458.530067443804</v>
      </c>
      <c r="D1392" s="99">
        <v>0</v>
      </c>
      <c r="E1392" s="99">
        <v>36204.884521007501</v>
      </c>
      <c r="F1392" s="99">
        <v>21575.710951328299</v>
      </c>
      <c r="G1392" s="99">
        <v>1097.84940028191</v>
      </c>
      <c r="H1392" s="99">
        <v>4267.3267874121702</v>
      </c>
      <c r="I1392" s="99">
        <v>508.05530537664902</v>
      </c>
      <c r="J1392" s="99">
        <v>19364.274890422799</v>
      </c>
      <c r="K1392" s="99">
        <v>66633.098923683196</v>
      </c>
      <c r="L1392" s="99">
        <v>71852.508920669599</v>
      </c>
      <c r="M1392" s="99">
        <v>40542.051391124704</v>
      </c>
      <c r="N1392" s="99">
        <v>11325.4847544432</v>
      </c>
      <c r="O1392" s="99">
        <v>0</v>
      </c>
      <c r="P1392" s="99">
        <v>0</v>
      </c>
      <c r="Q1392" s="99">
        <v>7288.6400381326703</v>
      </c>
      <c r="R1392" s="99">
        <v>0</v>
      </c>
      <c r="S1392" s="99">
        <v>0</v>
      </c>
      <c r="T1392" s="99">
        <v>5318.4205206036604</v>
      </c>
      <c r="U1392" s="99">
        <v>85997.269314765901</v>
      </c>
      <c r="V1392" s="99">
        <v>5419923.9998168899</v>
      </c>
      <c r="W1392" s="99">
        <v>0</v>
      </c>
      <c r="X1392" s="99">
        <v>3081752.0350647001</v>
      </c>
      <c r="Y1392" s="99">
        <v>1533675.4591216999</v>
      </c>
      <c r="Z1392" s="99">
        <v>263439.94521331799</v>
      </c>
      <c r="AA1392" s="99">
        <v>840004.66911315895</v>
      </c>
      <c r="AB1392" s="99">
        <v>118824.80496501899</v>
      </c>
      <c r="AC1392" s="99">
        <v>6890769.2493896503</v>
      </c>
      <c r="AD1392" s="99">
        <v>19306482.2890625</v>
      </c>
      <c r="AE1392" s="99">
        <v>3601710.6030883798</v>
      </c>
      <c r="AF1392" s="99">
        <v>2098478.8545532199</v>
      </c>
      <c r="AG1392" s="99">
        <v>1828218.19760132</v>
      </c>
      <c r="AH1392" s="99">
        <v>0</v>
      </c>
      <c r="AI1392" s="99">
        <v>0</v>
      </c>
      <c r="AJ1392" s="99">
        <v>938851.43524932896</v>
      </c>
      <c r="AK1392" s="99">
        <v>0</v>
      </c>
      <c r="AL1392" s="99">
        <v>0</v>
      </c>
      <c r="AM1392" s="99">
        <v>1096153.6760253899</v>
      </c>
      <c r="AN1392" s="99">
        <v>26242284.891845699</v>
      </c>
      <c r="AO1392" s="99">
        <v>42088258.332519501</v>
      </c>
      <c r="AP1392" s="99">
        <v>0</v>
      </c>
      <c r="AQ1392" s="99">
        <v>23275603.415771499</v>
      </c>
      <c r="AR1392" s="99">
        <v>11805828.8594971</v>
      </c>
      <c r="AS1392" s="99">
        <v>1603167.4598693801</v>
      </c>
      <c r="AT1392" s="99">
        <v>5390076.9003906297</v>
      </c>
      <c r="AU1392" s="99">
        <v>751707.98171234096</v>
      </c>
      <c r="AV1392" s="99">
        <v>16643517.9760742</v>
      </c>
      <c r="AW1392" s="99">
        <v>46230813.612792999</v>
      </c>
      <c r="AX1392" s="99">
        <v>28801686.778076202</v>
      </c>
      <c r="AY1392" s="99">
        <v>16129596.0633545</v>
      </c>
      <c r="AZ1392" s="99">
        <v>12959988.475097699</v>
      </c>
      <c r="BA1392" s="99">
        <v>0</v>
      </c>
      <c r="BB1392" s="99">
        <v>0</v>
      </c>
      <c r="BC1392" s="99">
        <v>6752619.1812744103</v>
      </c>
      <c r="BD1392" s="99">
        <v>0</v>
      </c>
      <c r="BE1392" s="99">
        <v>0</v>
      </c>
      <c r="BF1392" s="99">
        <v>7070019.7365112295</v>
      </c>
      <c r="BG1392" s="99">
        <v>62902917.8349609</v>
      </c>
      <c r="BH1392" s="99">
        <v>6859072.1526489304</v>
      </c>
      <c r="BI1392" s="99">
        <v>0</v>
      </c>
      <c r="BJ1392" s="99">
        <v>5666647.0402832003</v>
      </c>
      <c r="BK1392" s="99">
        <v>3841800.4150085398</v>
      </c>
      <c r="BL1392" s="99">
        <v>0</v>
      </c>
      <c r="BM1392" s="99">
        <v>0</v>
      </c>
      <c r="BN1392" s="99">
        <v>0</v>
      </c>
      <c r="BO1392" s="99">
        <v>0</v>
      </c>
      <c r="BP1392" s="99">
        <v>0</v>
      </c>
      <c r="BQ1392" s="99">
        <v>0</v>
      </c>
      <c r="BR1392" s="99">
        <v>4992333.6318359403</v>
      </c>
      <c r="BS1392" s="99">
        <v>4766810.4697265597</v>
      </c>
      <c r="BT1392" s="99">
        <v>0</v>
      </c>
      <c r="BU1392" s="99">
        <v>0</v>
      </c>
      <c r="BV1392" s="99">
        <v>2786165.1161804199</v>
      </c>
      <c r="BW1392" s="99">
        <v>0</v>
      </c>
      <c r="BX1392" s="99">
        <v>0</v>
      </c>
      <c r="BY1392" s="99">
        <v>0</v>
      </c>
      <c r="BZ1392" s="99">
        <v>0</v>
      </c>
      <c r="CA1392" s="99">
        <v>131886.06385803199</v>
      </c>
      <c r="CB1392" s="99">
        <v>8492235.5384521503</v>
      </c>
      <c r="CC1392" s="99">
        <v>64969136.832519501</v>
      </c>
      <c r="CD1392" s="99">
        <v>12494900.3465576</v>
      </c>
      <c r="CE1392" s="99">
        <v>5347.5858199596396</v>
      </c>
      <c r="CF1392" s="99">
        <v>1100721.5746154799</v>
      </c>
      <c r="CG1392" s="99">
        <v>7097488.47900391</v>
      </c>
      <c r="CH1392" s="99">
        <v>0</v>
      </c>
      <c r="CI1392" s="99">
        <v>137197.32070541399</v>
      </c>
      <c r="CJ1392" s="99">
        <v>9594741.7534179706</v>
      </c>
      <c r="CK1392" s="99">
        <v>72057972.893554702</v>
      </c>
      <c r="CL1392" s="99">
        <v>12492921.6291504</v>
      </c>
      <c r="CM1392" s="166">
        <v>222937.16193580601</v>
      </c>
      <c r="CN1392" s="166">
        <v>35851501.325195298</v>
      </c>
      <c r="CO1392" s="166">
        <v>134995057.12890601</v>
      </c>
      <c r="CP1392" s="99">
        <v>12492921.6291504</v>
      </c>
      <c r="CQ1392" s="99">
        <v>0</v>
      </c>
      <c r="CR1392" s="99">
        <v>0</v>
      </c>
      <c r="CS1392" s="99">
        <v>0</v>
      </c>
      <c r="CT1392" s="99">
        <v>0</v>
      </c>
      <c r="CU1392" s="98">
        <v>107274.64345898099</v>
      </c>
      <c r="CV1392" s="98">
        <v>20269.368163020001</v>
      </c>
      <c r="CW1392" s="98">
        <v>9592957.1130676307</v>
      </c>
      <c r="CX1392" s="98">
        <v>72066625.311523408</v>
      </c>
    </row>
    <row r="1393" spans="1:102" x14ac:dyDescent="0.2">
      <c r="A1393" s="98" t="s">
        <v>73</v>
      </c>
      <c r="B1393" s="100">
        <v>38504</v>
      </c>
      <c r="C1393" s="99">
        <v>97865.220804214507</v>
      </c>
      <c r="D1393" s="99">
        <v>4.66622034995817</v>
      </c>
      <c r="E1393" s="99">
        <v>35403.083799838998</v>
      </c>
      <c r="F1393" s="99">
        <v>21733.878079652801</v>
      </c>
      <c r="G1393" s="99">
        <v>1429.16023780406</v>
      </c>
      <c r="H1393" s="99">
        <v>3961.47386494279</v>
      </c>
      <c r="I1393" s="99">
        <v>474.17560691386501</v>
      </c>
      <c r="J1393" s="99">
        <v>24675.173799276399</v>
      </c>
      <c r="K1393" s="99">
        <v>60780.565731525399</v>
      </c>
      <c r="L1393" s="99">
        <v>73281.889249801607</v>
      </c>
      <c r="M1393" s="99">
        <v>41204.868927955598</v>
      </c>
      <c r="N1393" s="99">
        <v>11552.066306590999</v>
      </c>
      <c r="O1393" s="99">
        <v>0</v>
      </c>
      <c r="P1393" s="99">
        <v>0</v>
      </c>
      <c r="Q1393" s="99">
        <v>7296.8872727155704</v>
      </c>
      <c r="R1393" s="99">
        <v>0</v>
      </c>
      <c r="S1393" s="99">
        <v>0</v>
      </c>
      <c r="T1393" s="99">
        <v>5421.91012078524</v>
      </c>
      <c r="U1393" s="99">
        <v>86598.282102584795</v>
      </c>
      <c r="V1393" s="99">
        <v>5482051.49536133</v>
      </c>
      <c r="W1393" s="99">
        <v>468.76100893318699</v>
      </c>
      <c r="X1393" s="99">
        <v>3055334.9978942899</v>
      </c>
      <c r="Y1393" s="99">
        <v>1554352.69746399</v>
      </c>
      <c r="Z1393" s="99">
        <v>345808.688827515</v>
      </c>
      <c r="AA1393" s="99">
        <v>775235.25363159203</v>
      </c>
      <c r="AB1393" s="99">
        <v>109052.35240745499</v>
      </c>
      <c r="AC1393" s="99">
        <v>8987918.21801758</v>
      </c>
      <c r="AD1393" s="99">
        <v>17297868.2729492</v>
      </c>
      <c r="AE1393" s="99">
        <v>3679116.3947753902</v>
      </c>
      <c r="AF1393" s="99">
        <v>2092188.91427612</v>
      </c>
      <c r="AG1393" s="99">
        <v>1849315.0337982201</v>
      </c>
      <c r="AH1393" s="99">
        <v>0</v>
      </c>
      <c r="AI1393" s="99">
        <v>0</v>
      </c>
      <c r="AJ1393" s="99">
        <v>927918.46583557106</v>
      </c>
      <c r="AK1393" s="99">
        <v>0</v>
      </c>
      <c r="AL1393" s="99">
        <v>0</v>
      </c>
      <c r="AM1393" s="99">
        <v>1130400.0081329299</v>
      </c>
      <c r="AN1393" s="99">
        <v>26457938.4677734</v>
      </c>
      <c r="AO1393" s="99">
        <v>43194708.6806641</v>
      </c>
      <c r="AP1393" s="99">
        <v>3694.0192746222001</v>
      </c>
      <c r="AQ1393" s="99">
        <v>22811612.299072299</v>
      </c>
      <c r="AR1393" s="99">
        <v>12039579.501953101</v>
      </c>
      <c r="AS1393" s="99">
        <v>2318440.6251525902</v>
      </c>
      <c r="AT1393" s="99">
        <v>5018905.5468139602</v>
      </c>
      <c r="AU1393" s="99">
        <v>697307.837417603</v>
      </c>
      <c r="AV1393" s="99">
        <v>22051234.041747998</v>
      </c>
      <c r="AW1393" s="99">
        <v>41698160.995117202</v>
      </c>
      <c r="AX1393" s="99">
        <v>29747799.868652299</v>
      </c>
      <c r="AY1393" s="99">
        <v>16357086.939941401</v>
      </c>
      <c r="AZ1393" s="99">
        <v>13241480.252197299</v>
      </c>
      <c r="BA1393" s="99">
        <v>0</v>
      </c>
      <c r="BB1393" s="99">
        <v>0</v>
      </c>
      <c r="BC1393" s="99">
        <v>6771224.97473145</v>
      </c>
      <c r="BD1393" s="99">
        <v>0</v>
      </c>
      <c r="BE1393" s="99">
        <v>0</v>
      </c>
      <c r="BF1393" s="99">
        <v>7342095.98083496</v>
      </c>
      <c r="BG1393" s="99">
        <v>64318960.615234397</v>
      </c>
      <c r="BH1393" s="99">
        <v>7138094.1985473596</v>
      </c>
      <c r="BI1393" s="99">
        <v>297.373383402824</v>
      </c>
      <c r="BJ1393" s="99">
        <v>5770943.7564697303</v>
      </c>
      <c r="BK1393" s="99">
        <v>4034861.6283264202</v>
      </c>
      <c r="BL1393" s="99">
        <v>0</v>
      </c>
      <c r="BM1393" s="99">
        <v>0</v>
      </c>
      <c r="BN1393" s="99">
        <v>0</v>
      </c>
      <c r="BO1393" s="99">
        <v>0</v>
      </c>
      <c r="BP1393" s="99">
        <v>0</v>
      </c>
      <c r="BQ1393" s="99">
        <v>0</v>
      </c>
      <c r="BR1393" s="99">
        <v>5076760.2430419903</v>
      </c>
      <c r="BS1393" s="99">
        <v>4974528.2978515597</v>
      </c>
      <c r="BT1393" s="99">
        <v>0</v>
      </c>
      <c r="BU1393" s="99">
        <v>0</v>
      </c>
      <c r="BV1393" s="99">
        <v>2845969.4868469201</v>
      </c>
      <c r="BW1393" s="99">
        <v>0</v>
      </c>
      <c r="BX1393" s="99">
        <v>0</v>
      </c>
      <c r="BY1393" s="99">
        <v>0</v>
      </c>
      <c r="BZ1393" s="99">
        <v>0</v>
      </c>
      <c r="CA1393" s="99">
        <v>133648.13204002401</v>
      </c>
      <c r="CB1393" s="99">
        <v>8519642.4466552697</v>
      </c>
      <c r="CC1393" s="99">
        <v>66181880.253417999</v>
      </c>
      <c r="CD1393" s="99">
        <v>12863534.611450201</v>
      </c>
      <c r="CE1393" s="99">
        <v>5412.1634635329201</v>
      </c>
      <c r="CF1393" s="99">
        <v>1115008.5375366199</v>
      </c>
      <c r="CG1393" s="99">
        <v>7238361.7705078097</v>
      </c>
      <c r="CH1393" s="99">
        <v>0</v>
      </c>
      <c r="CI1393" s="99">
        <v>139076.757318497</v>
      </c>
      <c r="CJ1393" s="99">
        <v>9622507.5618896503</v>
      </c>
      <c r="CK1393" s="99">
        <v>73416033.139648393</v>
      </c>
      <c r="CL1393" s="99">
        <v>12853555.5904541</v>
      </c>
      <c r="CM1393" s="166">
        <v>225322.41614341701</v>
      </c>
      <c r="CN1393" s="166">
        <v>36152323.092285201</v>
      </c>
      <c r="CO1393" s="166">
        <v>137817619.90234399</v>
      </c>
      <c r="CP1393" s="99">
        <v>12853555.5904541</v>
      </c>
      <c r="CQ1393" s="99">
        <v>0</v>
      </c>
      <c r="CR1393" s="99">
        <v>0</v>
      </c>
      <c r="CS1393" s="99">
        <v>0</v>
      </c>
      <c r="CT1393" s="99">
        <v>0</v>
      </c>
      <c r="CU1393" s="98">
        <v>99837.198534998999</v>
      </c>
      <c r="CV1393" s="98">
        <v>25948.507995896001</v>
      </c>
      <c r="CW1393" s="98">
        <v>9634650.9841918889</v>
      </c>
      <c r="CX1393" s="98">
        <v>73420242.023925811</v>
      </c>
    </row>
    <row r="1394" spans="1:102" x14ac:dyDescent="0.2">
      <c r="A1394" s="98" t="s">
        <v>73</v>
      </c>
      <c r="B1394" s="100">
        <v>38596</v>
      </c>
      <c r="C1394" s="99">
        <v>99979.034026145906</v>
      </c>
      <c r="D1394" s="99">
        <v>4.9076471749576704</v>
      </c>
      <c r="E1394" s="99">
        <v>35636.584168434099</v>
      </c>
      <c r="F1394" s="99">
        <v>22466.850708246198</v>
      </c>
      <c r="G1394" s="99">
        <v>1776.5789640098801</v>
      </c>
      <c r="H1394" s="99">
        <v>3720.61907407641</v>
      </c>
      <c r="I1394" s="99">
        <v>467.97535404190398</v>
      </c>
      <c r="J1394" s="99">
        <v>30479.247395515398</v>
      </c>
      <c r="K1394" s="99">
        <v>55778.723068237297</v>
      </c>
      <c r="L1394" s="99">
        <v>76496.250767707796</v>
      </c>
      <c r="M1394" s="99">
        <v>41870.287994384802</v>
      </c>
      <c r="N1394" s="99">
        <v>11711.718907475501</v>
      </c>
      <c r="O1394" s="99">
        <v>0</v>
      </c>
      <c r="P1394" s="99">
        <v>0</v>
      </c>
      <c r="Q1394" s="99">
        <v>7311.6073969602603</v>
      </c>
      <c r="R1394" s="99">
        <v>0</v>
      </c>
      <c r="S1394" s="99">
        <v>0</v>
      </c>
      <c r="T1394" s="99">
        <v>5559.4128527045305</v>
      </c>
      <c r="U1394" s="99">
        <v>86531.819577217102</v>
      </c>
      <c r="V1394" s="99">
        <v>5578529.30578613</v>
      </c>
      <c r="W1394" s="99">
        <v>381.13959410041599</v>
      </c>
      <c r="X1394" s="99">
        <v>3005218.81573486</v>
      </c>
      <c r="Y1394" s="99">
        <v>1571192.16870117</v>
      </c>
      <c r="Z1394" s="99">
        <v>419765.59647369402</v>
      </c>
      <c r="AA1394" s="99">
        <v>715974.40544128395</v>
      </c>
      <c r="AB1394" s="99">
        <v>103647.054341316</v>
      </c>
      <c r="AC1394" s="99">
        <v>10680584.877075201</v>
      </c>
      <c r="AD1394" s="99">
        <v>14936716.918457</v>
      </c>
      <c r="AE1394" s="99">
        <v>3712517.8404846201</v>
      </c>
      <c r="AF1394" s="99">
        <v>2124263.12182617</v>
      </c>
      <c r="AG1394" s="99">
        <v>1867663.8709716799</v>
      </c>
      <c r="AH1394" s="99">
        <v>0</v>
      </c>
      <c r="AI1394" s="99">
        <v>0</v>
      </c>
      <c r="AJ1394" s="99">
        <v>921207.68975067104</v>
      </c>
      <c r="AK1394" s="99">
        <v>0</v>
      </c>
      <c r="AL1394" s="99">
        <v>0</v>
      </c>
      <c r="AM1394" s="99">
        <v>1132332.6739807101</v>
      </c>
      <c r="AN1394" s="99">
        <v>25631400.504150402</v>
      </c>
      <c r="AO1394" s="99">
        <v>44596951.259277299</v>
      </c>
      <c r="AP1394" s="99">
        <v>2843.3336468040902</v>
      </c>
      <c r="AQ1394" s="99">
        <v>22758803.896972701</v>
      </c>
      <c r="AR1394" s="99">
        <v>12207449.7196045</v>
      </c>
      <c r="AS1394" s="99">
        <v>2857896.1451721201</v>
      </c>
      <c r="AT1394" s="99">
        <v>4735543.1336059598</v>
      </c>
      <c r="AU1394" s="99">
        <v>682462.05818176304</v>
      </c>
      <c r="AV1394" s="99">
        <v>26445721.284179699</v>
      </c>
      <c r="AW1394" s="99">
        <v>36544775.5166016</v>
      </c>
      <c r="AX1394" s="99">
        <v>30372981.1325684</v>
      </c>
      <c r="AY1394" s="99">
        <v>16873580.542236298</v>
      </c>
      <c r="AZ1394" s="99">
        <v>13567919.6164551</v>
      </c>
      <c r="BA1394" s="99">
        <v>0</v>
      </c>
      <c r="BB1394" s="99">
        <v>0</v>
      </c>
      <c r="BC1394" s="99">
        <v>6839143.4104003897</v>
      </c>
      <c r="BD1394" s="99">
        <v>0</v>
      </c>
      <c r="BE1394" s="99">
        <v>0</v>
      </c>
      <c r="BF1394" s="99">
        <v>7464121.5725707998</v>
      </c>
      <c r="BG1394" s="99">
        <v>63535901.939941399</v>
      </c>
      <c r="BH1394" s="99">
        <v>7607663.07177734</v>
      </c>
      <c r="BI1394" s="99">
        <v>469.94432520493899</v>
      </c>
      <c r="BJ1394" s="99">
        <v>5752707.3684082003</v>
      </c>
      <c r="BK1394" s="99">
        <v>4096745.39276123</v>
      </c>
      <c r="BL1394" s="99">
        <v>0</v>
      </c>
      <c r="BM1394" s="99">
        <v>0</v>
      </c>
      <c r="BN1394" s="99">
        <v>0</v>
      </c>
      <c r="BO1394" s="99">
        <v>0</v>
      </c>
      <c r="BP1394" s="99">
        <v>0</v>
      </c>
      <c r="BQ1394" s="99">
        <v>0</v>
      </c>
      <c r="BR1394" s="99">
        <v>5242312.8765258798</v>
      </c>
      <c r="BS1394" s="99">
        <v>5088156.8782348596</v>
      </c>
      <c r="BT1394" s="99">
        <v>0</v>
      </c>
      <c r="BU1394" s="99">
        <v>0</v>
      </c>
      <c r="BV1394" s="99">
        <v>2895062.2976379399</v>
      </c>
      <c r="BW1394" s="99">
        <v>0</v>
      </c>
      <c r="BX1394" s="99">
        <v>0</v>
      </c>
      <c r="BY1394" s="99">
        <v>0</v>
      </c>
      <c r="BZ1394" s="99">
        <v>0</v>
      </c>
      <c r="CA1394" s="99">
        <v>135154.19015121501</v>
      </c>
      <c r="CB1394" s="99">
        <v>8606951.2496337909</v>
      </c>
      <c r="CC1394" s="99">
        <v>67545452.224609405</v>
      </c>
      <c r="CD1394" s="99">
        <v>13454320.115966801</v>
      </c>
      <c r="CE1394" s="99">
        <v>5463.2001674175299</v>
      </c>
      <c r="CF1394" s="99">
        <v>1130068.0556030299</v>
      </c>
      <c r="CG1394" s="99">
        <v>7441661.4346313505</v>
      </c>
      <c r="CH1394" s="99">
        <v>0</v>
      </c>
      <c r="CI1394" s="99">
        <v>140595.22934341399</v>
      </c>
      <c r="CJ1394" s="99">
        <v>9729646.4173584003</v>
      </c>
      <c r="CK1394" s="99">
        <v>75002125.819335893</v>
      </c>
      <c r="CL1394" s="99">
        <v>13477077.3867188</v>
      </c>
      <c r="CM1394" s="166">
        <v>227121.827653885</v>
      </c>
      <c r="CN1394" s="166">
        <v>35316380.349121101</v>
      </c>
      <c r="CO1394" s="166">
        <v>138311452.81054699</v>
      </c>
      <c r="CP1394" s="99">
        <v>13477077.3867188</v>
      </c>
      <c r="CQ1394" s="99">
        <v>0</v>
      </c>
      <c r="CR1394" s="99">
        <v>0</v>
      </c>
      <c r="CS1394" s="99">
        <v>0</v>
      </c>
      <c r="CT1394" s="99">
        <v>0</v>
      </c>
      <c r="CU1394" s="98">
        <v>96165.834220068995</v>
      </c>
      <c r="CV1394" s="98">
        <v>32085.963598875998</v>
      </c>
      <c r="CW1394" s="98">
        <v>9737019.3052368201</v>
      </c>
      <c r="CX1394" s="98">
        <v>74987113.659240752</v>
      </c>
    </row>
    <row r="1395" spans="1:102" x14ac:dyDescent="0.2">
      <c r="A1395" s="98" t="s">
        <v>73</v>
      </c>
      <c r="B1395" s="100">
        <v>38687</v>
      </c>
      <c r="C1395" s="99">
        <v>102102.40443515799</v>
      </c>
      <c r="D1395" s="99">
        <v>4.2332916979794399</v>
      </c>
      <c r="E1395" s="99">
        <v>35127.499246120497</v>
      </c>
      <c r="F1395" s="99">
        <v>22888.145321607601</v>
      </c>
      <c r="G1395" s="99">
        <v>2117.9615964591499</v>
      </c>
      <c r="H1395" s="99">
        <v>3418.0795916318898</v>
      </c>
      <c r="I1395" s="99">
        <v>425.11552942916802</v>
      </c>
      <c r="J1395" s="99">
        <v>36497.185119628899</v>
      </c>
      <c r="K1395" s="99">
        <v>51955.854548454299</v>
      </c>
      <c r="L1395" s="99">
        <v>75466.468902587905</v>
      </c>
      <c r="M1395" s="99">
        <v>42793.796494007103</v>
      </c>
      <c r="N1395" s="99">
        <v>11795.2830263376</v>
      </c>
      <c r="O1395" s="99">
        <v>0</v>
      </c>
      <c r="P1395" s="99">
        <v>0</v>
      </c>
      <c r="Q1395" s="99">
        <v>7362.32751721144</v>
      </c>
      <c r="R1395" s="99">
        <v>0</v>
      </c>
      <c r="S1395" s="99">
        <v>0</v>
      </c>
      <c r="T1395" s="99">
        <v>5447.4363913536099</v>
      </c>
      <c r="U1395" s="99">
        <v>87350.711761474595</v>
      </c>
      <c r="V1395" s="99">
        <v>5703563.00317383</v>
      </c>
      <c r="W1395" s="99">
        <v>535.99189414084003</v>
      </c>
      <c r="X1395" s="99">
        <v>2942485.8808898898</v>
      </c>
      <c r="Y1395" s="99">
        <v>1577835.4964447001</v>
      </c>
      <c r="Z1395" s="99">
        <v>503860.18574905401</v>
      </c>
      <c r="AA1395" s="99">
        <v>629304.47533416701</v>
      </c>
      <c r="AB1395" s="99">
        <v>93186.346162796006</v>
      </c>
      <c r="AC1395" s="99">
        <v>13392757.2629395</v>
      </c>
      <c r="AD1395" s="99">
        <v>13537109.9924316</v>
      </c>
      <c r="AE1395" s="99">
        <v>3541850.3743896498</v>
      </c>
      <c r="AF1395" s="99">
        <v>2168995.15838623</v>
      </c>
      <c r="AG1395" s="99">
        <v>1887509.23532104</v>
      </c>
      <c r="AH1395" s="99">
        <v>0</v>
      </c>
      <c r="AI1395" s="99">
        <v>0</v>
      </c>
      <c r="AJ1395" s="99">
        <v>929173.80819702102</v>
      </c>
      <c r="AK1395" s="99">
        <v>0</v>
      </c>
      <c r="AL1395" s="99">
        <v>0</v>
      </c>
      <c r="AM1395" s="99">
        <v>1110449.63825989</v>
      </c>
      <c r="AN1395" s="99">
        <v>26775601.614013702</v>
      </c>
      <c r="AO1395" s="99">
        <v>45963608.958496101</v>
      </c>
      <c r="AP1395" s="99">
        <v>4068.0163427889302</v>
      </c>
      <c r="AQ1395" s="99">
        <v>22841506.3051758</v>
      </c>
      <c r="AR1395" s="99">
        <v>12890091.0354004</v>
      </c>
      <c r="AS1395" s="99">
        <v>3350188.9442443801</v>
      </c>
      <c r="AT1395" s="99">
        <v>4225331.6412353497</v>
      </c>
      <c r="AU1395" s="99">
        <v>615601.98733520496</v>
      </c>
      <c r="AV1395" s="99">
        <v>34030371.442871101</v>
      </c>
      <c r="AW1395" s="99">
        <v>33572956.7431641</v>
      </c>
      <c r="AX1395" s="99">
        <v>29819271.051025402</v>
      </c>
      <c r="AY1395" s="99">
        <v>17422974.784912098</v>
      </c>
      <c r="AZ1395" s="99">
        <v>13848852.7220459</v>
      </c>
      <c r="BA1395" s="99">
        <v>0</v>
      </c>
      <c r="BB1395" s="99">
        <v>0</v>
      </c>
      <c r="BC1395" s="99">
        <v>7006532.4421997098</v>
      </c>
      <c r="BD1395" s="99">
        <v>0</v>
      </c>
      <c r="BE1395" s="99">
        <v>0</v>
      </c>
      <c r="BF1395" s="99">
        <v>7420246.1462402297</v>
      </c>
      <c r="BG1395" s="99">
        <v>66857316.672363304</v>
      </c>
      <c r="BH1395" s="99">
        <v>7899837.9821167002</v>
      </c>
      <c r="BI1395" s="99">
        <v>400.18676116317499</v>
      </c>
      <c r="BJ1395" s="99">
        <v>5827614.3357543899</v>
      </c>
      <c r="BK1395" s="99">
        <v>4207544.2245483398</v>
      </c>
      <c r="BL1395" s="99">
        <v>0</v>
      </c>
      <c r="BM1395" s="99">
        <v>0</v>
      </c>
      <c r="BN1395" s="99">
        <v>0</v>
      </c>
      <c r="BO1395" s="99">
        <v>0</v>
      </c>
      <c r="BP1395" s="99">
        <v>0</v>
      </c>
      <c r="BQ1395" s="99">
        <v>0</v>
      </c>
      <c r="BR1395" s="99">
        <v>5411952.6476440402</v>
      </c>
      <c r="BS1395" s="99">
        <v>5206277.5447998</v>
      </c>
      <c r="BT1395" s="99">
        <v>0</v>
      </c>
      <c r="BU1395" s="99">
        <v>0</v>
      </c>
      <c r="BV1395" s="99">
        <v>3019397.8452453599</v>
      </c>
      <c r="BW1395" s="99">
        <v>0</v>
      </c>
      <c r="BX1395" s="99">
        <v>0</v>
      </c>
      <c r="BY1395" s="99">
        <v>0</v>
      </c>
      <c r="BZ1395" s="99">
        <v>0</v>
      </c>
      <c r="CA1395" s="99">
        <v>137121.650728226</v>
      </c>
      <c r="CB1395" s="99">
        <v>8673389.4792480506</v>
      </c>
      <c r="CC1395" s="99">
        <v>68841450.958984405</v>
      </c>
      <c r="CD1395" s="99">
        <v>13711427.560546899</v>
      </c>
      <c r="CE1395" s="99">
        <v>5542.9973101019896</v>
      </c>
      <c r="CF1395" s="99">
        <v>1149031.16178894</v>
      </c>
      <c r="CG1395" s="99">
        <v>7683368.2125854502</v>
      </c>
      <c r="CH1395" s="99">
        <v>0</v>
      </c>
      <c r="CI1395" s="99">
        <v>142698.36669158901</v>
      </c>
      <c r="CJ1395" s="99">
        <v>9802404.4052734394</v>
      </c>
      <c r="CK1395" s="99">
        <v>76509537.905273393</v>
      </c>
      <c r="CL1395" s="99">
        <v>13722380.5933838</v>
      </c>
      <c r="CM1395" s="166">
        <v>229753.28845786999</v>
      </c>
      <c r="CN1395" s="166">
        <v>36573306.322753899</v>
      </c>
      <c r="CO1395" s="166">
        <v>143319936.72851601</v>
      </c>
      <c r="CP1395" s="99">
        <v>13722380.5933838</v>
      </c>
      <c r="CQ1395" s="99">
        <v>0</v>
      </c>
      <c r="CR1395" s="99">
        <v>0</v>
      </c>
      <c r="CS1395" s="99">
        <v>0</v>
      </c>
      <c r="CT1395" s="99">
        <v>0</v>
      </c>
      <c r="CU1395" s="98">
        <v>89748.020511905997</v>
      </c>
      <c r="CV1395" s="98">
        <v>38294.313278715999</v>
      </c>
      <c r="CW1395" s="98">
        <v>9822420.641036991</v>
      </c>
      <c r="CX1395" s="98">
        <v>76524819.171569854</v>
      </c>
    </row>
    <row r="1396" spans="1:102" x14ac:dyDescent="0.2">
      <c r="A1396" s="98" t="s">
        <v>73</v>
      </c>
      <c r="B1396" s="100">
        <v>38777</v>
      </c>
      <c r="C1396" s="99">
        <v>104543.72780799901</v>
      </c>
      <c r="D1396" s="99">
        <v>3.08447433097172</v>
      </c>
      <c r="E1396" s="99">
        <v>34042.875672817201</v>
      </c>
      <c r="F1396" s="99">
        <v>22072.066409111001</v>
      </c>
      <c r="G1396" s="99">
        <v>2456.1281761527098</v>
      </c>
      <c r="H1396" s="99">
        <v>3168.8707130849398</v>
      </c>
      <c r="I1396" s="99">
        <v>392.28381637483801</v>
      </c>
      <c r="J1396" s="99">
        <v>42246.593524456002</v>
      </c>
      <c r="K1396" s="99">
        <v>45915.854260444597</v>
      </c>
      <c r="L1396" s="99">
        <v>45584.2460370064</v>
      </c>
      <c r="M1396" s="99">
        <v>43521.311720371203</v>
      </c>
      <c r="N1396" s="99">
        <v>11896.405878543899</v>
      </c>
      <c r="O1396" s="99">
        <v>40289.9105668068</v>
      </c>
      <c r="P1396" s="99">
        <v>0</v>
      </c>
      <c r="Q1396" s="99">
        <v>7472.0369830727604</v>
      </c>
      <c r="R1396" s="99">
        <v>3184.1216151714302</v>
      </c>
      <c r="S1396" s="99">
        <v>0</v>
      </c>
      <c r="T1396" s="99">
        <v>2688.1225633919198</v>
      </c>
      <c r="U1396" s="99">
        <v>88167.036959648103</v>
      </c>
      <c r="V1396" s="99">
        <v>5866213.8873290997</v>
      </c>
      <c r="W1396" s="99">
        <v>749.76069112122104</v>
      </c>
      <c r="X1396" s="99">
        <v>2918259.5317993201</v>
      </c>
      <c r="Y1396" s="99">
        <v>1586866.4137420701</v>
      </c>
      <c r="Z1396" s="99">
        <v>592928.28488922096</v>
      </c>
      <c r="AA1396" s="99">
        <v>586214.07350921596</v>
      </c>
      <c r="AB1396" s="99">
        <v>84992.260120391802</v>
      </c>
      <c r="AC1396" s="99">
        <v>15453928.6099854</v>
      </c>
      <c r="AD1396" s="99">
        <v>11780791.5458984</v>
      </c>
      <c r="AE1396" s="99">
        <v>1878534.81781006</v>
      </c>
      <c r="AF1396" s="99">
        <v>2213453.9732666002</v>
      </c>
      <c r="AG1396" s="99">
        <v>1886640.1821594201</v>
      </c>
      <c r="AH1396" s="99">
        <v>1900412.97515869</v>
      </c>
      <c r="AI1396" s="99">
        <v>0</v>
      </c>
      <c r="AJ1396" s="99">
        <v>954479.09796905494</v>
      </c>
      <c r="AK1396" s="99">
        <v>631490.68134307896</v>
      </c>
      <c r="AL1396" s="99">
        <v>0</v>
      </c>
      <c r="AM1396" s="99">
        <v>545701.55310058605</v>
      </c>
      <c r="AN1396" s="99">
        <v>27164866.966552701</v>
      </c>
      <c r="AO1396" s="99">
        <v>47655348.5458984</v>
      </c>
      <c r="AP1396" s="99">
        <v>5519.7262115478497</v>
      </c>
      <c r="AQ1396" s="99">
        <v>22705568.403076202</v>
      </c>
      <c r="AR1396" s="99">
        <v>12500195.005615201</v>
      </c>
      <c r="AS1396" s="99">
        <v>3888570.78588867</v>
      </c>
      <c r="AT1396" s="99">
        <v>3988683.5212707501</v>
      </c>
      <c r="AU1396" s="99">
        <v>569840.25912475598</v>
      </c>
      <c r="AV1396" s="99">
        <v>39679634.947265603</v>
      </c>
      <c r="AW1396" s="99">
        <v>29289810.330322299</v>
      </c>
      <c r="AX1396" s="99">
        <v>16393754.7351074</v>
      </c>
      <c r="AY1396" s="99">
        <v>17927837.761718798</v>
      </c>
      <c r="AZ1396" s="99">
        <v>14036089.119751001</v>
      </c>
      <c r="BA1396" s="99">
        <v>14911991.337036099</v>
      </c>
      <c r="BB1396" s="99">
        <v>0</v>
      </c>
      <c r="BC1396" s="99">
        <v>7296781.4589233398</v>
      </c>
      <c r="BD1396" s="99">
        <v>4261553.44812012</v>
      </c>
      <c r="BE1396" s="99">
        <v>0</v>
      </c>
      <c r="BF1396" s="99">
        <v>3760717.7298278799</v>
      </c>
      <c r="BG1396" s="99">
        <v>68734073.5859375</v>
      </c>
      <c r="BH1396" s="99">
        <v>10769706.9067383</v>
      </c>
      <c r="BI1396" s="99">
        <v>511.26752202957903</v>
      </c>
      <c r="BJ1396" s="99">
        <v>6746993.0255737295</v>
      </c>
      <c r="BK1396" s="99">
        <v>4525273.5321655301</v>
      </c>
      <c r="BL1396" s="99">
        <v>0</v>
      </c>
      <c r="BM1396" s="99">
        <v>271940.22096633899</v>
      </c>
      <c r="BN1396" s="99">
        <v>42968.036355495497</v>
      </c>
      <c r="BO1396" s="99">
        <v>0</v>
      </c>
      <c r="BP1396" s="99">
        <v>0</v>
      </c>
      <c r="BQ1396" s="99">
        <v>0</v>
      </c>
      <c r="BR1396" s="99">
        <v>5897963.6389770498</v>
      </c>
      <c r="BS1396" s="99">
        <v>5460586.7667846698</v>
      </c>
      <c r="BT1396" s="99">
        <v>2907189.41442871</v>
      </c>
      <c r="BU1396" s="99">
        <v>0</v>
      </c>
      <c r="BV1396" s="99">
        <v>3192882.7148742699</v>
      </c>
      <c r="BW1396" s="99">
        <v>490470.91551971401</v>
      </c>
      <c r="BX1396" s="99">
        <v>0</v>
      </c>
      <c r="BY1396" s="99">
        <v>0</v>
      </c>
      <c r="BZ1396" s="99">
        <v>0</v>
      </c>
      <c r="CA1396" s="99">
        <v>138685.84108924901</v>
      </c>
      <c r="CB1396" s="99">
        <v>8776164.2214355506</v>
      </c>
      <c r="CC1396" s="99">
        <v>70219769.825195298</v>
      </c>
      <c r="CD1396" s="99">
        <v>17497023.925292999</v>
      </c>
      <c r="CE1396" s="99">
        <v>5629.0146083831796</v>
      </c>
      <c r="CF1396" s="99">
        <v>1173389.60437012</v>
      </c>
      <c r="CG1396" s="99">
        <v>7970685.41223145</v>
      </c>
      <c r="CH1396" s="99">
        <v>0</v>
      </c>
      <c r="CI1396" s="99">
        <v>144285.459075928</v>
      </c>
      <c r="CJ1396" s="99">
        <v>9934324.2003173791</v>
      </c>
      <c r="CK1396" s="99">
        <v>78203894.744140595</v>
      </c>
      <c r="CL1396" s="99">
        <v>17991479.833984401</v>
      </c>
      <c r="CM1396" s="166">
        <v>232069.38769721999</v>
      </c>
      <c r="CN1396" s="166">
        <v>37140470.759277299</v>
      </c>
      <c r="CO1396" s="166">
        <v>147032796.65820301</v>
      </c>
      <c r="CP1396" s="99">
        <v>17991479.833984401</v>
      </c>
      <c r="CQ1396" s="99">
        <v>0</v>
      </c>
      <c r="CR1396" s="99">
        <v>0</v>
      </c>
      <c r="CS1396" s="99">
        <v>0</v>
      </c>
      <c r="CT1396" s="99">
        <v>0</v>
      </c>
      <c r="CU1396" s="98">
        <v>83088.607469962997</v>
      </c>
      <c r="CV1396" s="98">
        <v>44278.397695451997</v>
      </c>
      <c r="CW1396" s="98">
        <v>9949553.8258056715</v>
      </c>
      <c r="CX1396" s="98">
        <v>78190455.237426743</v>
      </c>
    </row>
    <row r="1397" spans="1:102" x14ac:dyDescent="0.2">
      <c r="A1397" s="98" t="s">
        <v>73</v>
      </c>
      <c r="B1397" s="100">
        <v>38869</v>
      </c>
      <c r="C1397" s="99">
        <v>107858.497322083</v>
      </c>
      <c r="D1397" s="99">
        <v>4.7093660879763801</v>
      </c>
      <c r="E1397" s="99">
        <v>34279.170073986097</v>
      </c>
      <c r="F1397" s="99">
        <v>23130.0256679058</v>
      </c>
      <c r="G1397" s="99">
        <v>2806.0827600061898</v>
      </c>
      <c r="H1397" s="99">
        <v>2891.8526969551999</v>
      </c>
      <c r="I1397" s="99">
        <v>370.04764503613097</v>
      </c>
      <c r="J1397" s="99">
        <v>47777.169121742198</v>
      </c>
      <c r="K1397" s="99">
        <v>40866.802844047503</v>
      </c>
      <c r="L1397" s="99">
        <v>44456.463035583503</v>
      </c>
      <c r="M1397" s="99">
        <v>44314.1827468872</v>
      </c>
      <c r="N1397" s="99">
        <v>12011.418725252201</v>
      </c>
      <c r="O1397" s="99">
        <v>42640.491794586203</v>
      </c>
      <c r="P1397" s="99">
        <v>0</v>
      </c>
      <c r="Q1397" s="99">
        <v>7485.4634677171698</v>
      </c>
      <c r="R1397" s="99">
        <v>3613.3999603390698</v>
      </c>
      <c r="S1397" s="99">
        <v>0</v>
      </c>
      <c r="T1397" s="99">
        <v>2285.0573186874399</v>
      </c>
      <c r="U1397" s="99">
        <v>89046.777480125398</v>
      </c>
      <c r="V1397" s="99">
        <v>6032167.5968627902</v>
      </c>
      <c r="W1397" s="99">
        <v>542.321263939142</v>
      </c>
      <c r="X1397" s="99">
        <v>2881577.22979736</v>
      </c>
      <c r="Y1397" s="99">
        <v>1603645.9198303199</v>
      </c>
      <c r="Z1397" s="99">
        <v>661044.36238098098</v>
      </c>
      <c r="AA1397" s="99">
        <v>532277.74848938</v>
      </c>
      <c r="AB1397" s="99">
        <v>78797.798881530805</v>
      </c>
      <c r="AC1397" s="99">
        <v>17272094.081054699</v>
      </c>
      <c r="AD1397" s="99">
        <v>10048667.456665</v>
      </c>
      <c r="AE1397" s="99">
        <v>1811100.5621032701</v>
      </c>
      <c r="AF1397" s="99">
        <v>2249544.0988159198</v>
      </c>
      <c r="AG1397" s="99">
        <v>1909110.4367370601</v>
      </c>
      <c r="AH1397" s="99">
        <v>2003984.2865753199</v>
      </c>
      <c r="AI1397" s="99">
        <v>0</v>
      </c>
      <c r="AJ1397" s="99">
        <v>945805.93928527797</v>
      </c>
      <c r="AK1397" s="99">
        <v>739944.71644592297</v>
      </c>
      <c r="AL1397" s="99">
        <v>0</v>
      </c>
      <c r="AM1397" s="99">
        <v>455911.76493835403</v>
      </c>
      <c r="AN1397" s="99">
        <v>27542735.9223633</v>
      </c>
      <c r="AO1397" s="99">
        <v>49804291.941406302</v>
      </c>
      <c r="AP1397" s="99">
        <v>4345.7096353769302</v>
      </c>
      <c r="AQ1397" s="99">
        <v>22395374.839599598</v>
      </c>
      <c r="AR1397" s="99">
        <v>12744261.6014404</v>
      </c>
      <c r="AS1397" s="99">
        <v>4602126.3751220703</v>
      </c>
      <c r="AT1397" s="99">
        <v>3635346.3958740202</v>
      </c>
      <c r="AU1397" s="99">
        <v>535080.62857818604</v>
      </c>
      <c r="AV1397" s="99">
        <v>44867140.889160201</v>
      </c>
      <c r="AW1397" s="99">
        <v>25190221.5791016</v>
      </c>
      <c r="AX1397" s="99">
        <v>15849221.8326416</v>
      </c>
      <c r="AY1397" s="99">
        <v>18495938.802490201</v>
      </c>
      <c r="AZ1397" s="99">
        <v>14370165.744506801</v>
      </c>
      <c r="BA1397" s="99">
        <v>15873769.2893066</v>
      </c>
      <c r="BB1397" s="99">
        <v>0</v>
      </c>
      <c r="BC1397" s="99">
        <v>7322257.0007934598</v>
      </c>
      <c r="BD1397" s="99">
        <v>5004509.5509033203</v>
      </c>
      <c r="BE1397" s="99">
        <v>0</v>
      </c>
      <c r="BF1397" s="99">
        <v>3182466.38354492</v>
      </c>
      <c r="BG1397" s="99">
        <v>70178567.505859405</v>
      </c>
      <c r="BH1397" s="99">
        <v>11278175.9178467</v>
      </c>
      <c r="BI1397" s="99">
        <v>716.31487186998095</v>
      </c>
      <c r="BJ1397" s="99">
        <v>6583070.97839355</v>
      </c>
      <c r="BK1397" s="99">
        <v>4433280.7232055701</v>
      </c>
      <c r="BL1397" s="99">
        <v>0</v>
      </c>
      <c r="BM1397" s="99">
        <v>283300.66585540801</v>
      </c>
      <c r="BN1397" s="99">
        <v>55944.170584201798</v>
      </c>
      <c r="BO1397" s="99">
        <v>0</v>
      </c>
      <c r="BP1397" s="99">
        <v>0</v>
      </c>
      <c r="BQ1397" s="99">
        <v>0</v>
      </c>
      <c r="BR1397" s="99">
        <v>6048182.3524780301</v>
      </c>
      <c r="BS1397" s="99">
        <v>5539592.3049316397</v>
      </c>
      <c r="BT1397" s="99">
        <v>3092723.2105102502</v>
      </c>
      <c r="BU1397" s="99">
        <v>0</v>
      </c>
      <c r="BV1397" s="99">
        <v>3150392.1349792499</v>
      </c>
      <c r="BW1397" s="99">
        <v>572297.289505005</v>
      </c>
      <c r="BX1397" s="99">
        <v>0</v>
      </c>
      <c r="BY1397" s="99">
        <v>0</v>
      </c>
      <c r="BZ1397" s="99">
        <v>0</v>
      </c>
      <c r="CA1397" s="99">
        <v>142532.12223243699</v>
      </c>
      <c r="CB1397" s="99">
        <v>8946096.0310058594</v>
      </c>
      <c r="CC1397" s="99">
        <v>72054239.092773393</v>
      </c>
      <c r="CD1397" s="99">
        <v>17835904.0856934</v>
      </c>
      <c r="CE1397" s="99">
        <v>5724.7658169865599</v>
      </c>
      <c r="CF1397" s="99">
        <v>1201375.9532318099</v>
      </c>
      <c r="CG1397" s="99">
        <v>8235894.3908691397</v>
      </c>
      <c r="CH1397" s="99">
        <v>0</v>
      </c>
      <c r="CI1397" s="99">
        <v>148281.15453720099</v>
      </c>
      <c r="CJ1397" s="99">
        <v>10122527.8800049</v>
      </c>
      <c r="CK1397" s="99">
        <v>80263007.072265595</v>
      </c>
      <c r="CL1397" s="99">
        <v>18405721.543701202</v>
      </c>
      <c r="CM1397" s="166">
        <v>236783.91680145299</v>
      </c>
      <c r="CN1397" s="166">
        <v>37749825.8994141</v>
      </c>
      <c r="CO1397" s="166">
        <v>150791461.47656301</v>
      </c>
      <c r="CP1397" s="99">
        <v>18405721.543701202</v>
      </c>
      <c r="CQ1397" s="99">
        <v>0</v>
      </c>
      <c r="CR1397" s="99">
        <v>0</v>
      </c>
      <c r="CS1397" s="99">
        <v>0</v>
      </c>
      <c r="CT1397" s="99">
        <v>0</v>
      </c>
      <c r="CU1397" s="98">
        <v>77951.278628886997</v>
      </c>
      <c r="CV1397" s="98">
        <v>50198.407236150997</v>
      </c>
      <c r="CW1397" s="98">
        <v>10147471.984237669</v>
      </c>
      <c r="CX1397" s="98">
        <v>80290133.483642533</v>
      </c>
    </row>
    <row r="1398" spans="1:102" x14ac:dyDescent="0.2">
      <c r="A1398" s="98" t="s">
        <v>73</v>
      </c>
      <c r="B1398" s="100">
        <v>38961</v>
      </c>
      <c r="C1398" s="99">
        <v>110442.540891647</v>
      </c>
      <c r="D1398" s="99">
        <v>3.9270872149791098</v>
      </c>
      <c r="E1398" s="99">
        <v>33454.686534881599</v>
      </c>
      <c r="F1398" s="99">
        <v>22656.108633756601</v>
      </c>
      <c r="G1398" s="99">
        <v>3140.6037149131298</v>
      </c>
      <c r="H1398" s="99">
        <v>2781.6902413368198</v>
      </c>
      <c r="I1398" s="99">
        <v>345.72042903676601</v>
      </c>
      <c r="J1398" s="99">
        <v>52890.246011734002</v>
      </c>
      <c r="K1398" s="99">
        <v>36743.2829532623</v>
      </c>
      <c r="L1398" s="99">
        <v>42226.367619991302</v>
      </c>
      <c r="M1398" s="99">
        <v>44547.357440948501</v>
      </c>
      <c r="N1398" s="99">
        <v>12144.1213558912</v>
      </c>
      <c r="O1398" s="99">
        <v>44161.663919925697</v>
      </c>
      <c r="P1398" s="99">
        <v>0</v>
      </c>
      <c r="Q1398" s="99">
        <v>7461.0026308298102</v>
      </c>
      <c r="R1398" s="99">
        <v>3988.8376638889299</v>
      </c>
      <c r="S1398" s="99">
        <v>0</v>
      </c>
      <c r="T1398" s="99">
        <v>2074.7353619933101</v>
      </c>
      <c r="U1398" s="99">
        <v>89893.418623924299</v>
      </c>
      <c r="V1398" s="99">
        <v>6167726.6524658203</v>
      </c>
      <c r="W1398" s="99">
        <v>514.32311488688003</v>
      </c>
      <c r="X1398" s="99">
        <v>2821549.5701293899</v>
      </c>
      <c r="Y1398" s="99">
        <v>1602720.0722503699</v>
      </c>
      <c r="Z1398" s="99">
        <v>753080.524505615</v>
      </c>
      <c r="AA1398" s="99">
        <v>472621.10258865397</v>
      </c>
      <c r="AB1398" s="99">
        <v>71384.842002868696</v>
      </c>
      <c r="AC1398" s="99">
        <v>19295985.865234401</v>
      </c>
      <c r="AD1398" s="99">
        <v>8277963.4309082003</v>
      </c>
      <c r="AE1398" s="99">
        <v>1714156.3878478999</v>
      </c>
      <c r="AF1398" s="99">
        <v>2252939.4470214802</v>
      </c>
      <c r="AG1398" s="99">
        <v>1932282.125</v>
      </c>
      <c r="AH1398" s="99">
        <v>2079622.48612976</v>
      </c>
      <c r="AI1398" s="99">
        <v>0</v>
      </c>
      <c r="AJ1398" s="99">
        <v>956314.98246765102</v>
      </c>
      <c r="AK1398" s="99">
        <v>802587.62215423596</v>
      </c>
      <c r="AL1398" s="99">
        <v>0</v>
      </c>
      <c r="AM1398" s="99">
        <v>413465.434375763</v>
      </c>
      <c r="AN1398" s="99">
        <v>27629087.8278809</v>
      </c>
      <c r="AO1398" s="99">
        <v>51242051.085449196</v>
      </c>
      <c r="AP1398" s="99">
        <v>3841.5622731447202</v>
      </c>
      <c r="AQ1398" s="99">
        <v>22059520.022216801</v>
      </c>
      <c r="AR1398" s="99">
        <v>12734987.0734863</v>
      </c>
      <c r="AS1398" s="99">
        <v>5272988.8504028302</v>
      </c>
      <c r="AT1398" s="99">
        <v>3251015.7203674298</v>
      </c>
      <c r="AU1398" s="99">
        <v>484297.43350219697</v>
      </c>
      <c r="AV1398" s="99">
        <v>50798024.4931641</v>
      </c>
      <c r="AW1398" s="99">
        <v>21256449.5161133</v>
      </c>
      <c r="AX1398" s="99">
        <v>15084918.5749512</v>
      </c>
      <c r="AY1398" s="99">
        <v>18686306.753906298</v>
      </c>
      <c r="AZ1398" s="99">
        <v>14611061.7258301</v>
      </c>
      <c r="BA1398" s="99">
        <v>16674019.118408199</v>
      </c>
      <c r="BB1398" s="99">
        <v>0</v>
      </c>
      <c r="BC1398" s="99">
        <v>7467600.8886718797</v>
      </c>
      <c r="BD1398" s="99">
        <v>5451053.6445922898</v>
      </c>
      <c r="BE1398" s="99">
        <v>0</v>
      </c>
      <c r="BF1398" s="99">
        <v>2886302.0199584998</v>
      </c>
      <c r="BG1398" s="99">
        <v>72449434.149414107</v>
      </c>
      <c r="BH1398" s="99">
        <v>11605699.642700201</v>
      </c>
      <c r="BI1398" s="99">
        <v>376.80810598284</v>
      </c>
      <c r="BJ1398" s="99">
        <v>6560161.0552368201</v>
      </c>
      <c r="BK1398" s="99">
        <v>4505864.5084838904</v>
      </c>
      <c r="BL1398" s="99">
        <v>0</v>
      </c>
      <c r="BM1398" s="99">
        <v>266455.61746215803</v>
      </c>
      <c r="BN1398" s="99">
        <v>52751.383726120002</v>
      </c>
      <c r="BO1398" s="99">
        <v>0</v>
      </c>
      <c r="BP1398" s="99">
        <v>0</v>
      </c>
      <c r="BQ1398" s="99">
        <v>0</v>
      </c>
      <c r="BR1398" s="99">
        <v>6111526.5245971698</v>
      </c>
      <c r="BS1398" s="99">
        <v>5650687.5524292002</v>
      </c>
      <c r="BT1398" s="99">
        <v>3248826.7733764602</v>
      </c>
      <c r="BU1398" s="99">
        <v>0</v>
      </c>
      <c r="BV1398" s="99">
        <v>3250815.3148803702</v>
      </c>
      <c r="BW1398" s="99">
        <v>611892.75790405297</v>
      </c>
      <c r="BX1398" s="99">
        <v>0</v>
      </c>
      <c r="BY1398" s="99">
        <v>0</v>
      </c>
      <c r="BZ1398" s="99">
        <v>0</v>
      </c>
      <c r="CA1398" s="99">
        <v>143559.210180283</v>
      </c>
      <c r="CB1398" s="99">
        <v>9009460.5640869103</v>
      </c>
      <c r="CC1398" s="99">
        <v>73227782.203125</v>
      </c>
      <c r="CD1398" s="99">
        <v>18220218.655029301</v>
      </c>
      <c r="CE1398" s="99">
        <v>5897.8671070337296</v>
      </c>
      <c r="CF1398" s="99">
        <v>1225909.58917236</v>
      </c>
      <c r="CG1398" s="99">
        <v>8474958.4553222694</v>
      </c>
      <c r="CH1398" s="99">
        <v>0</v>
      </c>
      <c r="CI1398" s="99">
        <v>149440.38457298299</v>
      </c>
      <c r="CJ1398" s="99">
        <v>10240249.928833</v>
      </c>
      <c r="CK1398" s="99">
        <v>81707563.465820298</v>
      </c>
      <c r="CL1398" s="99">
        <v>18839255.028808601</v>
      </c>
      <c r="CM1398" s="166">
        <v>238926.323917389</v>
      </c>
      <c r="CN1398" s="166">
        <v>37775489.425781302</v>
      </c>
      <c r="CO1398" s="166">
        <v>153878128.31640601</v>
      </c>
      <c r="CP1398" s="99">
        <v>18839255.028808601</v>
      </c>
      <c r="CQ1398" s="99">
        <v>0</v>
      </c>
      <c r="CR1398" s="99">
        <v>0</v>
      </c>
      <c r="CS1398" s="99">
        <v>0</v>
      </c>
      <c r="CT1398" s="99">
        <v>0</v>
      </c>
      <c r="CU1398" s="98">
        <v>73453.585800086003</v>
      </c>
      <c r="CV1398" s="98">
        <v>55642.710084234001</v>
      </c>
      <c r="CW1398" s="98">
        <v>10235370.15325927</v>
      </c>
      <c r="CX1398" s="98">
        <v>81702740.658447266</v>
      </c>
    </row>
    <row r="1399" spans="1:102" x14ac:dyDescent="0.2">
      <c r="A1399" s="98" t="s">
        <v>73</v>
      </c>
      <c r="B1399" s="100">
        <v>39052</v>
      </c>
      <c r="C1399" s="99">
        <v>113773.33018398299</v>
      </c>
      <c r="D1399" s="99">
        <v>4.2420045479666397</v>
      </c>
      <c r="E1399" s="99">
        <v>33557.971355915099</v>
      </c>
      <c r="F1399" s="99">
        <v>23535.071558952299</v>
      </c>
      <c r="G1399" s="99">
        <v>3505.5849701464199</v>
      </c>
      <c r="H1399" s="99">
        <v>2622.0782122015999</v>
      </c>
      <c r="I1399" s="99">
        <v>327.04964013025199</v>
      </c>
      <c r="J1399" s="99">
        <v>59592.833118915602</v>
      </c>
      <c r="K1399" s="99">
        <v>32245.1854445934</v>
      </c>
      <c r="L1399" s="99">
        <v>43480.0303869247</v>
      </c>
      <c r="M1399" s="99">
        <v>45115.172061920202</v>
      </c>
      <c r="N1399" s="99">
        <v>12288.0168806314</v>
      </c>
      <c r="O1399" s="99">
        <v>46229.353973865502</v>
      </c>
      <c r="P1399" s="99">
        <v>0</v>
      </c>
      <c r="Q1399" s="99">
        <v>7548.4295281171799</v>
      </c>
      <c r="R1399" s="99">
        <v>4290.8139721751204</v>
      </c>
      <c r="S1399" s="99">
        <v>0</v>
      </c>
      <c r="T1399" s="99">
        <v>1930.8129209876099</v>
      </c>
      <c r="U1399" s="99">
        <v>91480.230792045593</v>
      </c>
      <c r="V1399" s="99">
        <v>6347521.70031738</v>
      </c>
      <c r="W1399" s="99">
        <v>460.294190756977</v>
      </c>
      <c r="X1399" s="99">
        <v>2765672.23327637</v>
      </c>
      <c r="Y1399" s="99">
        <v>1602768.2203979499</v>
      </c>
      <c r="Z1399" s="99">
        <v>841695.54482269299</v>
      </c>
      <c r="AA1399" s="99">
        <v>435964.40379333502</v>
      </c>
      <c r="AB1399" s="99">
        <v>63214.711791992202</v>
      </c>
      <c r="AC1399" s="99">
        <v>21857075.832275402</v>
      </c>
      <c r="AD1399" s="99">
        <v>6608263.3140869103</v>
      </c>
      <c r="AE1399" s="99">
        <v>1752556.60385132</v>
      </c>
      <c r="AF1399" s="99">
        <v>2271684.6333923298</v>
      </c>
      <c r="AG1399" s="99">
        <v>1930298.8331909201</v>
      </c>
      <c r="AH1399" s="99">
        <v>2181379.65447998</v>
      </c>
      <c r="AI1399" s="99">
        <v>0</v>
      </c>
      <c r="AJ1399" s="99">
        <v>962919.79408264195</v>
      </c>
      <c r="AK1399" s="99">
        <v>898927.90362548805</v>
      </c>
      <c r="AL1399" s="99">
        <v>0</v>
      </c>
      <c r="AM1399" s="99">
        <v>381571.179039001</v>
      </c>
      <c r="AN1399" s="99">
        <v>28597673.684326202</v>
      </c>
      <c r="AO1399" s="99">
        <v>53264700.2099609</v>
      </c>
      <c r="AP1399" s="99">
        <v>3522.7586226165299</v>
      </c>
      <c r="AQ1399" s="99">
        <v>21560730.040283199</v>
      </c>
      <c r="AR1399" s="99">
        <v>12646255.8361816</v>
      </c>
      <c r="AS1399" s="99">
        <v>5780050.4111328097</v>
      </c>
      <c r="AT1399" s="99">
        <v>3057725.6452331501</v>
      </c>
      <c r="AU1399" s="99">
        <v>430010.53110122698</v>
      </c>
      <c r="AV1399" s="99">
        <v>57688136.193359397</v>
      </c>
      <c r="AW1399" s="99">
        <v>16972213.170166001</v>
      </c>
      <c r="AX1399" s="99">
        <v>15793090.856811499</v>
      </c>
      <c r="AY1399" s="99">
        <v>19039541.989502002</v>
      </c>
      <c r="AZ1399" s="99">
        <v>14679455.236328101</v>
      </c>
      <c r="BA1399" s="99">
        <v>17659960.4072266</v>
      </c>
      <c r="BB1399" s="99">
        <v>0</v>
      </c>
      <c r="BC1399" s="99">
        <v>7553619.8032836895</v>
      </c>
      <c r="BD1399" s="99">
        <v>6164337.2033081101</v>
      </c>
      <c r="BE1399" s="99">
        <v>0</v>
      </c>
      <c r="BF1399" s="99">
        <v>2698068.3744506799</v>
      </c>
      <c r="BG1399" s="99">
        <v>74804347.135742202</v>
      </c>
      <c r="BH1399" s="99">
        <v>12257884.8945313</v>
      </c>
      <c r="BI1399" s="99">
        <v>388.64729085937103</v>
      </c>
      <c r="BJ1399" s="99">
        <v>6416608.7149658203</v>
      </c>
      <c r="BK1399" s="99">
        <v>4479246.08483887</v>
      </c>
      <c r="BL1399" s="99">
        <v>0</v>
      </c>
      <c r="BM1399" s="99">
        <v>240917.54736137399</v>
      </c>
      <c r="BN1399" s="99">
        <v>41116.296408653303</v>
      </c>
      <c r="BO1399" s="99">
        <v>0</v>
      </c>
      <c r="BP1399" s="99">
        <v>0</v>
      </c>
      <c r="BQ1399" s="99">
        <v>0</v>
      </c>
      <c r="BR1399" s="99">
        <v>6245557.5297241202</v>
      </c>
      <c r="BS1399" s="99">
        <v>5701585.6471557599</v>
      </c>
      <c r="BT1399" s="99">
        <v>3440880.8922424298</v>
      </c>
      <c r="BU1399" s="99">
        <v>0</v>
      </c>
      <c r="BV1399" s="99">
        <v>3283909.0037841802</v>
      </c>
      <c r="BW1399" s="99">
        <v>688373.094581604</v>
      </c>
      <c r="BX1399" s="99">
        <v>0</v>
      </c>
      <c r="BY1399" s="99">
        <v>0</v>
      </c>
      <c r="BZ1399" s="99">
        <v>0</v>
      </c>
      <c r="CA1399" s="99">
        <v>147172.92337036101</v>
      </c>
      <c r="CB1399" s="99">
        <v>9133039.8145752009</v>
      </c>
      <c r="CC1399" s="99">
        <v>74712622.221679702</v>
      </c>
      <c r="CD1399" s="99">
        <v>18666484.188720699</v>
      </c>
      <c r="CE1399" s="99">
        <v>6111.70888072252</v>
      </c>
      <c r="CF1399" s="99">
        <v>1287897.8793945301</v>
      </c>
      <c r="CG1399" s="99">
        <v>8876595.5506591797</v>
      </c>
      <c r="CH1399" s="99">
        <v>0</v>
      </c>
      <c r="CI1399" s="99">
        <v>153294.565116882</v>
      </c>
      <c r="CJ1399" s="99">
        <v>10407271.435058599</v>
      </c>
      <c r="CK1399" s="99">
        <v>83584973.486328095</v>
      </c>
      <c r="CL1399" s="99">
        <v>19351910.145019501</v>
      </c>
      <c r="CM1399" s="166">
        <v>244365.75341987601</v>
      </c>
      <c r="CN1399" s="166">
        <v>39006381.106445298</v>
      </c>
      <c r="CO1399" s="166">
        <v>158544537.61914101</v>
      </c>
      <c r="CP1399" s="99">
        <v>19351910.145019501</v>
      </c>
      <c r="CQ1399" s="99">
        <v>0</v>
      </c>
      <c r="CR1399" s="99">
        <v>0</v>
      </c>
      <c r="CS1399" s="99">
        <v>0</v>
      </c>
      <c r="CT1399" s="99">
        <v>0</v>
      </c>
      <c r="CU1399" s="98">
        <v>68254.435637279006</v>
      </c>
      <c r="CV1399" s="98">
        <v>62554.495565600002</v>
      </c>
      <c r="CW1399" s="98">
        <v>10420937.69396973</v>
      </c>
      <c r="CX1399" s="98">
        <v>83589217.772338882</v>
      </c>
    </row>
    <row r="1400" spans="1:102" x14ac:dyDescent="0.2">
      <c r="A1400" s="98" t="s">
        <v>73</v>
      </c>
      <c r="B1400" s="100">
        <v>39142</v>
      </c>
      <c r="C1400" s="99">
        <v>117116.513546944</v>
      </c>
      <c r="D1400" s="99">
        <v>4.0618415679782602</v>
      </c>
      <c r="E1400" s="99">
        <v>32480.850347518899</v>
      </c>
      <c r="F1400" s="99">
        <v>23235.149235486999</v>
      </c>
      <c r="G1400" s="99">
        <v>3873.1393581628799</v>
      </c>
      <c r="H1400" s="99">
        <v>2417.0921246111402</v>
      </c>
      <c r="I1400" s="99">
        <v>298.10744643583899</v>
      </c>
      <c r="J1400" s="99">
        <v>64867.628319740303</v>
      </c>
      <c r="K1400" s="99">
        <v>27930.215745449099</v>
      </c>
      <c r="L1400" s="99">
        <v>42473.430487632802</v>
      </c>
      <c r="M1400" s="99">
        <v>45644.769588470503</v>
      </c>
      <c r="N1400" s="99">
        <v>12361.1239339113</v>
      </c>
      <c r="O1400" s="99">
        <v>48200.077340602897</v>
      </c>
      <c r="P1400" s="99">
        <v>0</v>
      </c>
      <c r="Q1400" s="99">
        <v>7565.6650534272203</v>
      </c>
      <c r="R1400" s="99">
        <v>4552.2402006387701</v>
      </c>
      <c r="S1400" s="99">
        <v>0</v>
      </c>
      <c r="T1400" s="99">
        <v>1878.4748714566199</v>
      </c>
      <c r="U1400" s="99">
        <v>92718.216744422898</v>
      </c>
      <c r="V1400" s="99">
        <v>6523793.9960327102</v>
      </c>
      <c r="W1400" s="99">
        <v>649.82924329489504</v>
      </c>
      <c r="X1400" s="99">
        <v>2675278.1286926302</v>
      </c>
      <c r="Y1400" s="99">
        <v>1593095.6849060101</v>
      </c>
      <c r="Z1400" s="99">
        <v>915508.20893859898</v>
      </c>
      <c r="AA1400" s="99">
        <v>386359.69110107399</v>
      </c>
      <c r="AB1400" s="99">
        <v>54709.7227883339</v>
      </c>
      <c r="AC1400" s="99">
        <v>23407386.578125</v>
      </c>
      <c r="AD1400" s="99">
        <v>5476007.36865234</v>
      </c>
      <c r="AE1400" s="99">
        <v>1706558.6897430399</v>
      </c>
      <c r="AF1400" s="99">
        <v>2297200.18463135</v>
      </c>
      <c r="AG1400" s="99">
        <v>1950371.9587097201</v>
      </c>
      <c r="AH1400" s="99">
        <v>2296757.9136352502</v>
      </c>
      <c r="AI1400" s="99">
        <v>0</v>
      </c>
      <c r="AJ1400" s="99">
        <v>971280.41596221901</v>
      </c>
      <c r="AK1400" s="99">
        <v>938774.42934417701</v>
      </c>
      <c r="AL1400" s="99">
        <v>0</v>
      </c>
      <c r="AM1400" s="99">
        <v>364674.83704376197</v>
      </c>
      <c r="AN1400" s="99">
        <v>28945578.762207001</v>
      </c>
      <c r="AO1400" s="99">
        <v>55201101.514160201</v>
      </c>
      <c r="AP1400" s="99">
        <v>4767.6668985486003</v>
      </c>
      <c r="AQ1400" s="99">
        <v>20959613.224365201</v>
      </c>
      <c r="AR1400" s="99">
        <v>12493126.907714801</v>
      </c>
      <c r="AS1400" s="99">
        <v>6255266.3649902297</v>
      </c>
      <c r="AT1400" s="99">
        <v>2681391.3233642601</v>
      </c>
      <c r="AU1400" s="99">
        <v>371579.742008209</v>
      </c>
      <c r="AV1400" s="99">
        <v>62597874.475097701</v>
      </c>
      <c r="AW1400" s="99">
        <v>14178728.181884799</v>
      </c>
      <c r="AX1400" s="99">
        <v>15395228.1798096</v>
      </c>
      <c r="AY1400" s="99">
        <v>19452137.2888184</v>
      </c>
      <c r="AZ1400" s="99">
        <v>14877454.1101074</v>
      </c>
      <c r="BA1400" s="99">
        <v>18726820.8193359</v>
      </c>
      <c r="BB1400" s="99">
        <v>0</v>
      </c>
      <c r="BC1400" s="99">
        <v>7634124.7990722703</v>
      </c>
      <c r="BD1400" s="99">
        <v>6471598.6660766602</v>
      </c>
      <c r="BE1400" s="99">
        <v>0</v>
      </c>
      <c r="BF1400" s="99">
        <v>2598196.6651001</v>
      </c>
      <c r="BG1400" s="99">
        <v>76495824.791992202</v>
      </c>
      <c r="BH1400" s="99">
        <v>12873278.6256104</v>
      </c>
      <c r="BI1400" s="99">
        <v>451.98822177573999</v>
      </c>
      <c r="BJ1400" s="99">
        <v>6336590.9128417997</v>
      </c>
      <c r="BK1400" s="99">
        <v>4492856.7174072303</v>
      </c>
      <c r="BL1400" s="99">
        <v>0</v>
      </c>
      <c r="BM1400" s="99">
        <v>235762.75547409101</v>
      </c>
      <c r="BN1400" s="99">
        <v>44229.609086513497</v>
      </c>
      <c r="BO1400" s="99">
        <v>0</v>
      </c>
      <c r="BP1400" s="99">
        <v>0</v>
      </c>
      <c r="BQ1400" s="99">
        <v>0</v>
      </c>
      <c r="BR1400" s="99">
        <v>6401719.7454223596</v>
      </c>
      <c r="BS1400" s="99">
        <v>5775114.1744384803</v>
      </c>
      <c r="BT1400" s="99">
        <v>3649253.8436279302</v>
      </c>
      <c r="BU1400" s="99">
        <v>0</v>
      </c>
      <c r="BV1400" s="99">
        <v>3333550.0815124498</v>
      </c>
      <c r="BW1400" s="99">
        <v>733112.19329833996</v>
      </c>
      <c r="BX1400" s="99">
        <v>0</v>
      </c>
      <c r="BY1400" s="99">
        <v>0</v>
      </c>
      <c r="BZ1400" s="99">
        <v>0</v>
      </c>
      <c r="CA1400" s="99">
        <v>149736.34430313099</v>
      </c>
      <c r="CB1400" s="99">
        <v>9215593.62890625</v>
      </c>
      <c r="CC1400" s="99">
        <v>76046335.207031295</v>
      </c>
      <c r="CD1400" s="99">
        <v>19205549.503662098</v>
      </c>
      <c r="CE1400" s="99">
        <v>6294.6977041363698</v>
      </c>
      <c r="CF1400" s="99">
        <v>1307928.72782898</v>
      </c>
      <c r="CG1400" s="99">
        <v>9084224.2996826209</v>
      </c>
      <c r="CH1400" s="99">
        <v>0</v>
      </c>
      <c r="CI1400" s="99">
        <v>156018.09127044701</v>
      </c>
      <c r="CJ1400" s="99">
        <v>10486839.787353501</v>
      </c>
      <c r="CK1400" s="99">
        <v>85135619.330078095</v>
      </c>
      <c r="CL1400" s="99">
        <v>19944089.819091801</v>
      </c>
      <c r="CM1400" s="166">
        <v>248112.95998191799</v>
      </c>
      <c r="CN1400" s="166">
        <v>39499578.946777299</v>
      </c>
      <c r="CO1400" s="166">
        <v>161873093.35546899</v>
      </c>
      <c r="CP1400" s="99">
        <v>19944089.819091801</v>
      </c>
      <c r="CQ1400" s="99">
        <v>0</v>
      </c>
      <c r="CR1400" s="99">
        <v>0</v>
      </c>
      <c r="CS1400" s="99">
        <v>0</v>
      </c>
      <c r="CT1400" s="99">
        <v>0</v>
      </c>
      <c r="CU1400" s="98">
        <v>62658.542194970003</v>
      </c>
      <c r="CV1400" s="98">
        <v>68121.803687071006</v>
      </c>
      <c r="CW1400" s="98">
        <v>10523522.356735229</v>
      </c>
      <c r="CX1400" s="98">
        <v>85130559.506713912</v>
      </c>
    </row>
    <row r="1401" spans="1:102" x14ac:dyDescent="0.2">
      <c r="A1401" s="98" t="s">
        <v>73</v>
      </c>
      <c r="B1401" s="100">
        <v>39234</v>
      </c>
      <c r="C1401" s="99">
        <v>119475.40191268901</v>
      </c>
      <c r="D1401" s="99">
        <v>4.7277006349759203</v>
      </c>
      <c r="E1401" s="99">
        <v>31657.261149168</v>
      </c>
      <c r="F1401" s="99">
        <v>23122.0313687325</v>
      </c>
      <c r="G1401" s="99">
        <v>4275.4205794334403</v>
      </c>
      <c r="H1401" s="99">
        <v>2171.19527482986</v>
      </c>
      <c r="I1401" s="99">
        <v>269.60318581759901</v>
      </c>
      <c r="J1401" s="99">
        <v>69421.593361854597</v>
      </c>
      <c r="K1401" s="99">
        <v>24169.0051608086</v>
      </c>
      <c r="L1401" s="99">
        <v>42559.337769985199</v>
      </c>
      <c r="M1401" s="99">
        <v>45889.753407001503</v>
      </c>
      <c r="N1401" s="99">
        <v>12489.174302339599</v>
      </c>
      <c r="O1401" s="99">
        <v>49154.464163303397</v>
      </c>
      <c r="P1401" s="99">
        <v>0</v>
      </c>
      <c r="Q1401" s="99">
        <v>7522.05314791203</v>
      </c>
      <c r="R1401" s="99">
        <v>4775.5720584988603</v>
      </c>
      <c r="S1401" s="99">
        <v>0</v>
      </c>
      <c r="T1401" s="99">
        <v>1866.9463825225801</v>
      </c>
      <c r="U1401" s="99">
        <v>93534.578461647005</v>
      </c>
      <c r="V1401" s="99">
        <v>6682783.3140869103</v>
      </c>
      <c r="W1401" s="99">
        <v>693.47715713083699</v>
      </c>
      <c r="X1401" s="99">
        <v>2574839.0865173298</v>
      </c>
      <c r="Y1401" s="99">
        <v>1553374.6556854199</v>
      </c>
      <c r="Z1401" s="99">
        <v>981745.88707733201</v>
      </c>
      <c r="AA1401" s="99">
        <v>351435.68669509899</v>
      </c>
      <c r="AB1401" s="99">
        <v>48891.472321987203</v>
      </c>
      <c r="AC1401" s="99">
        <v>24711034.694091801</v>
      </c>
      <c r="AD1401" s="99">
        <v>4546529.58312988</v>
      </c>
      <c r="AE1401" s="99">
        <v>1690739.72317505</v>
      </c>
      <c r="AF1401" s="99">
        <v>2305659.37860107</v>
      </c>
      <c r="AG1401" s="99">
        <v>1949522.17739868</v>
      </c>
      <c r="AH1401" s="99">
        <v>2316387.0782165499</v>
      </c>
      <c r="AI1401" s="99">
        <v>0</v>
      </c>
      <c r="AJ1401" s="99">
        <v>981174.97618866002</v>
      </c>
      <c r="AK1401" s="99">
        <v>974566.00395965599</v>
      </c>
      <c r="AL1401" s="99">
        <v>0</v>
      </c>
      <c r="AM1401" s="99">
        <v>354424.92308044399</v>
      </c>
      <c r="AN1401" s="99">
        <v>29391113.191650402</v>
      </c>
      <c r="AO1401" s="99">
        <v>56773391.050781302</v>
      </c>
      <c r="AP1401" s="99">
        <v>5598.3485349416696</v>
      </c>
      <c r="AQ1401" s="99">
        <v>20457755.878906298</v>
      </c>
      <c r="AR1401" s="99">
        <v>12483896.34021</v>
      </c>
      <c r="AS1401" s="99">
        <v>6914855.6667480497</v>
      </c>
      <c r="AT1401" s="99">
        <v>2435631.2625732399</v>
      </c>
      <c r="AU1401" s="99">
        <v>335402.51099395799</v>
      </c>
      <c r="AV1401" s="99">
        <v>66902057.5</v>
      </c>
      <c r="AW1401" s="99">
        <v>11880315.185058599</v>
      </c>
      <c r="AX1401" s="99">
        <v>15482905.9205322</v>
      </c>
      <c r="AY1401" s="99">
        <v>19673382.238525402</v>
      </c>
      <c r="AZ1401" s="99">
        <v>14944672.675415</v>
      </c>
      <c r="BA1401" s="99">
        <v>19064606.763427701</v>
      </c>
      <c r="BB1401" s="99">
        <v>0</v>
      </c>
      <c r="BC1401" s="99">
        <v>7767489.2747802697</v>
      </c>
      <c r="BD1401" s="99">
        <v>6759706.1569213904</v>
      </c>
      <c r="BE1401" s="99">
        <v>0</v>
      </c>
      <c r="BF1401" s="99">
        <v>2542381.8415832501</v>
      </c>
      <c r="BG1401" s="99">
        <v>78535972.298828095</v>
      </c>
      <c r="BH1401" s="99">
        <v>13192063.970825201</v>
      </c>
      <c r="BI1401" s="99">
        <v>633.65128632634901</v>
      </c>
      <c r="BJ1401" s="99">
        <v>6198585.3547973596</v>
      </c>
      <c r="BK1401" s="99">
        <v>4439582.0850219699</v>
      </c>
      <c r="BL1401" s="99">
        <v>0</v>
      </c>
      <c r="BM1401" s="99">
        <v>216717.937616348</v>
      </c>
      <c r="BN1401" s="99">
        <v>38279.555559635199</v>
      </c>
      <c r="BO1401" s="99">
        <v>0</v>
      </c>
      <c r="BP1401" s="99">
        <v>0</v>
      </c>
      <c r="BQ1401" s="99">
        <v>0</v>
      </c>
      <c r="BR1401" s="99">
        <v>6483243.2763671903</v>
      </c>
      <c r="BS1401" s="99">
        <v>5814491.2391967801</v>
      </c>
      <c r="BT1401" s="99">
        <v>3712359.8080444299</v>
      </c>
      <c r="BU1401" s="99">
        <v>0</v>
      </c>
      <c r="BV1401" s="99">
        <v>3373177.1736145001</v>
      </c>
      <c r="BW1401" s="99">
        <v>761080.14113616897</v>
      </c>
      <c r="BX1401" s="99">
        <v>0</v>
      </c>
      <c r="BY1401" s="99">
        <v>0</v>
      </c>
      <c r="BZ1401" s="99">
        <v>0</v>
      </c>
      <c r="CA1401" s="99">
        <v>151362.06509780901</v>
      </c>
      <c r="CB1401" s="99">
        <v>9275129.71240234</v>
      </c>
      <c r="CC1401" s="99">
        <v>76984095.060546905</v>
      </c>
      <c r="CD1401" s="99">
        <v>19382013.849853501</v>
      </c>
      <c r="CE1401" s="99">
        <v>6479.1947757601702</v>
      </c>
      <c r="CF1401" s="99">
        <v>1334642.0177917499</v>
      </c>
      <c r="CG1401" s="99">
        <v>9397181.7266845703</v>
      </c>
      <c r="CH1401" s="99">
        <v>0</v>
      </c>
      <c r="CI1401" s="99">
        <v>157859.30213928199</v>
      </c>
      <c r="CJ1401" s="99">
        <v>10650301.3165283</v>
      </c>
      <c r="CK1401" s="99">
        <v>86375444.877929702</v>
      </c>
      <c r="CL1401" s="99">
        <v>20141510.404052701</v>
      </c>
      <c r="CM1401" s="166">
        <v>250747.87479972799</v>
      </c>
      <c r="CN1401" s="166">
        <v>39989346.182617202</v>
      </c>
      <c r="CO1401" s="166">
        <v>165081062.94531301</v>
      </c>
      <c r="CP1401" s="99">
        <v>20141510.404052701</v>
      </c>
      <c r="CQ1401" s="99">
        <v>0</v>
      </c>
      <c r="CR1401" s="99">
        <v>0</v>
      </c>
      <c r="CS1401" s="99">
        <v>0</v>
      </c>
      <c r="CT1401" s="99">
        <v>0</v>
      </c>
      <c r="CU1401" s="98">
        <v>57958.2679517</v>
      </c>
      <c r="CV1401" s="98">
        <v>73099.751631555002</v>
      </c>
      <c r="CW1401" s="98">
        <v>10609771.73019409</v>
      </c>
      <c r="CX1401" s="98">
        <v>86381276.787231475</v>
      </c>
    </row>
    <row r="1402" spans="1:102" x14ac:dyDescent="0.2">
      <c r="A1402" s="98" t="s">
        <v>73</v>
      </c>
      <c r="B1402" s="100">
        <v>39326</v>
      </c>
      <c r="C1402" s="99">
        <v>121866.693157196</v>
      </c>
      <c r="D1402" s="99">
        <v>4.9739400859689296</v>
      </c>
      <c r="E1402" s="99">
        <v>31346.057449579199</v>
      </c>
      <c r="F1402" s="99">
        <v>23243.257866620999</v>
      </c>
      <c r="G1402" s="99">
        <v>4726.2468842267999</v>
      </c>
      <c r="H1402" s="99">
        <v>1895.2574118673799</v>
      </c>
      <c r="I1402" s="99">
        <v>240.34964664094201</v>
      </c>
      <c r="J1402" s="99">
        <v>73309.284824371294</v>
      </c>
      <c r="K1402" s="99">
        <v>20991.709622144699</v>
      </c>
      <c r="L1402" s="99">
        <v>41927.598099231698</v>
      </c>
      <c r="M1402" s="99">
        <v>46437.189573288</v>
      </c>
      <c r="N1402" s="99">
        <v>12569.429641008401</v>
      </c>
      <c r="O1402" s="99">
        <v>49979.501067638397</v>
      </c>
      <c r="P1402" s="99">
        <v>0</v>
      </c>
      <c r="Q1402" s="99">
        <v>7505.37866562605</v>
      </c>
      <c r="R1402" s="99">
        <v>4961.1755579709998</v>
      </c>
      <c r="S1402" s="99">
        <v>0</v>
      </c>
      <c r="T1402" s="99">
        <v>1811.57553915679</v>
      </c>
      <c r="U1402" s="99">
        <v>94535.457087516799</v>
      </c>
      <c r="V1402" s="99">
        <v>6798554.2803344699</v>
      </c>
      <c r="W1402" s="99">
        <v>600.90087250620104</v>
      </c>
      <c r="X1402" s="99">
        <v>2524506.9522399898</v>
      </c>
      <c r="Y1402" s="99">
        <v>1547060.39129639</v>
      </c>
      <c r="Z1402" s="99">
        <v>1059363.5118865999</v>
      </c>
      <c r="AA1402" s="99">
        <v>304466.95105743402</v>
      </c>
      <c r="AB1402" s="99">
        <v>40295.890103817001</v>
      </c>
      <c r="AC1402" s="99">
        <v>25798176.971679699</v>
      </c>
      <c r="AD1402" s="99">
        <v>3944844.9315490699</v>
      </c>
      <c r="AE1402" s="99">
        <v>1671374.75296021</v>
      </c>
      <c r="AF1402" s="99">
        <v>2322962.5536499</v>
      </c>
      <c r="AG1402" s="99">
        <v>1944428.9415893599</v>
      </c>
      <c r="AH1402" s="99">
        <v>2364971.6986389202</v>
      </c>
      <c r="AI1402" s="99">
        <v>0</v>
      </c>
      <c r="AJ1402" s="99">
        <v>984174.269767761</v>
      </c>
      <c r="AK1402" s="99">
        <v>1004412.52307129</v>
      </c>
      <c r="AL1402" s="99">
        <v>0</v>
      </c>
      <c r="AM1402" s="99">
        <v>347818.153541565</v>
      </c>
      <c r="AN1402" s="99">
        <v>29600401.910644501</v>
      </c>
      <c r="AO1402" s="99">
        <v>58208477.680175804</v>
      </c>
      <c r="AP1402" s="99">
        <v>4609.6965020299003</v>
      </c>
      <c r="AQ1402" s="99">
        <v>20180747.802734401</v>
      </c>
      <c r="AR1402" s="99">
        <v>12412514.088378901</v>
      </c>
      <c r="AS1402" s="99">
        <v>7573349.0881957998</v>
      </c>
      <c r="AT1402" s="99">
        <v>2140674.0047607399</v>
      </c>
      <c r="AU1402" s="99">
        <v>277653.53555297898</v>
      </c>
      <c r="AV1402" s="99">
        <v>70344655.771484405</v>
      </c>
      <c r="AW1402" s="99">
        <v>10421885.743774399</v>
      </c>
      <c r="AX1402" s="99">
        <v>15527685.365600601</v>
      </c>
      <c r="AY1402" s="99">
        <v>19992883.4450684</v>
      </c>
      <c r="AZ1402" s="99">
        <v>14999328.55896</v>
      </c>
      <c r="BA1402" s="99">
        <v>19701226.471679699</v>
      </c>
      <c r="BB1402" s="99">
        <v>0</v>
      </c>
      <c r="BC1402" s="99">
        <v>7829171.8947753897</v>
      </c>
      <c r="BD1402" s="99">
        <v>7049254.78942871</v>
      </c>
      <c r="BE1402" s="99">
        <v>0</v>
      </c>
      <c r="BF1402" s="99">
        <v>2524325.0595092801</v>
      </c>
      <c r="BG1402" s="99">
        <v>80919146.238281295</v>
      </c>
      <c r="BH1402" s="99">
        <v>13570353.6374512</v>
      </c>
      <c r="BI1402" s="99">
        <v>780.42568477243196</v>
      </c>
      <c r="BJ1402" s="99">
        <v>6100291.8233642597</v>
      </c>
      <c r="BK1402" s="99">
        <v>4412120.0653686495</v>
      </c>
      <c r="BL1402" s="99">
        <v>0</v>
      </c>
      <c r="BM1402" s="99">
        <v>191021.171327591</v>
      </c>
      <c r="BN1402" s="99">
        <v>29872.360349893599</v>
      </c>
      <c r="BO1402" s="99">
        <v>0</v>
      </c>
      <c r="BP1402" s="99">
        <v>0</v>
      </c>
      <c r="BQ1402" s="99">
        <v>0</v>
      </c>
      <c r="BR1402" s="99">
        <v>6599913.0573730497</v>
      </c>
      <c r="BS1402" s="99">
        <v>5876254.2686157199</v>
      </c>
      <c r="BT1402" s="99">
        <v>3835004.78729248</v>
      </c>
      <c r="BU1402" s="99">
        <v>0</v>
      </c>
      <c r="BV1402" s="99">
        <v>3413372.8073425302</v>
      </c>
      <c r="BW1402" s="99">
        <v>788791.69975280797</v>
      </c>
      <c r="BX1402" s="99">
        <v>0</v>
      </c>
      <c r="BY1402" s="99">
        <v>0</v>
      </c>
      <c r="BZ1402" s="99">
        <v>0</v>
      </c>
      <c r="CA1402" s="99">
        <v>153045.12435531599</v>
      </c>
      <c r="CB1402" s="99">
        <v>9291915.1939697303</v>
      </c>
      <c r="CC1402" s="99">
        <v>78253283.858398393</v>
      </c>
      <c r="CD1402" s="99">
        <v>19684046.182128899</v>
      </c>
      <c r="CE1402" s="99">
        <v>6620.4257651567495</v>
      </c>
      <c r="CF1402" s="99">
        <v>1352487.4264068599</v>
      </c>
      <c r="CG1402" s="99">
        <v>9613908.4636230506</v>
      </c>
      <c r="CH1402" s="99">
        <v>0</v>
      </c>
      <c r="CI1402" s="99">
        <v>159660.48057556199</v>
      </c>
      <c r="CJ1402" s="99">
        <v>10670654.981323199</v>
      </c>
      <c r="CK1402" s="99">
        <v>87899015.925781295</v>
      </c>
      <c r="CL1402" s="99">
        <v>20477995.910156298</v>
      </c>
      <c r="CM1402" s="166">
        <v>253361.65155410799</v>
      </c>
      <c r="CN1402" s="166">
        <v>40171968.817382798</v>
      </c>
      <c r="CO1402" s="166">
        <v>168440399.421875</v>
      </c>
      <c r="CP1402" s="99">
        <v>20477995.910156298</v>
      </c>
      <c r="CQ1402" s="99">
        <v>0</v>
      </c>
      <c r="CR1402" s="99">
        <v>0</v>
      </c>
      <c r="CS1402" s="99">
        <v>0</v>
      </c>
      <c r="CT1402" s="99">
        <v>0</v>
      </c>
      <c r="CU1402" s="98">
        <v>54394.270023345998</v>
      </c>
      <c r="CV1402" s="98">
        <v>77341.286372659</v>
      </c>
      <c r="CW1402" s="98">
        <v>10644402.620376591</v>
      </c>
      <c r="CX1402" s="98">
        <v>87867192.32202144</v>
      </c>
    </row>
    <row r="1403" spans="1:102" x14ac:dyDescent="0.2">
      <c r="A1403" s="98" t="s">
        <v>73</v>
      </c>
      <c r="B1403" s="100">
        <v>39417</v>
      </c>
      <c r="C1403" s="99">
        <v>124140.746720314</v>
      </c>
      <c r="D1403" s="99">
        <v>5.2792133959592302</v>
      </c>
      <c r="E1403" s="99">
        <v>30865.566509246801</v>
      </c>
      <c r="F1403" s="99">
        <v>23192.301056861899</v>
      </c>
      <c r="G1403" s="99">
        <v>5049.6769278645497</v>
      </c>
      <c r="H1403" s="99">
        <v>1729.76004932821</v>
      </c>
      <c r="I1403" s="99">
        <v>205.52281156927299</v>
      </c>
      <c r="J1403" s="99">
        <v>77174.588301658601</v>
      </c>
      <c r="K1403" s="99">
        <v>18180.525286436099</v>
      </c>
      <c r="L1403" s="99">
        <v>42173.199066162102</v>
      </c>
      <c r="M1403" s="99">
        <v>46601.337475776701</v>
      </c>
      <c r="N1403" s="99">
        <v>12628.495261549901</v>
      </c>
      <c r="O1403" s="99">
        <v>51378.875633239702</v>
      </c>
      <c r="P1403" s="99">
        <v>0</v>
      </c>
      <c r="Q1403" s="99">
        <v>7440.1186117529896</v>
      </c>
      <c r="R1403" s="99">
        <v>5142.9637332558596</v>
      </c>
      <c r="S1403" s="99">
        <v>0</v>
      </c>
      <c r="T1403" s="99">
        <v>1768.05474151671</v>
      </c>
      <c r="U1403" s="99">
        <v>95394.570157051101</v>
      </c>
      <c r="V1403" s="99">
        <v>6920822.6300659198</v>
      </c>
      <c r="W1403" s="99">
        <v>607.22097537666605</v>
      </c>
      <c r="X1403" s="99">
        <v>2463987.1169738802</v>
      </c>
      <c r="Y1403" s="99">
        <v>1528578.1050567599</v>
      </c>
      <c r="Z1403" s="99">
        <v>1113788.2557220501</v>
      </c>
      <c r="AA1403" s="99">
        <v>253076.260753632</v>
      </c>
      <c r="AB1403" s="99">
        <v>32919.694653987899</v>
      </c>
      <c r="AC1403" s="99">
        <v>26793194.159423798</v>
      </c>
      <c r="AD1403" s="99">
        <v>3144500.4163513202</v>
      </c>
      <c r="AE1403" s="99">
        <v>1671830.01570129</v>
      </c>
      <c r="AF1403" s="99">
        <v>2319100.9276733398</v>
      </c>
      <c r="AG1403" s="99">
        <v>1949116.4611358601</v>
      </c>
      <c r="AH1403" s="99">
        <v>2445781.0325927702</v>
      </c>
      <c r="AI1403" s="99">
        <v>0</v>
      </c>
      <c r="AJ1403" s="99">
        <v>976056.44020080601</v>
      </c>
      <c r="AK1403" s="99">
        <v>1051945.32575989</v>
      </c>
      <c r="AL1403" s="99">
        <v>0</v>
      </c>
      <c r="AM1403" s="99">
        <v>325066.51597976702</v>
      </c>
      <c r="AN1403" s="99">
        <v>30106243.699951202</v>
      </c>
      <c r="AO1403" s="99">
        <v>59767721.906738304</v>
      </c>
      <c r="AP1403" s="99">
        <v>4623.8728839755104</v>
      </c>
      <c r="AQ1403" s="99">
        <v>19624259.0710449</v>
      </c>
      <c r="AR1403" s="99">
        <v>12249173.1101074</v>
      </c>
      <c r="AS1403" s="99">
        <v>7967748.5353393601</v>
      </c>
      <c r="AT1403" s="99">
        <v>1881604.84941101</v>
      </c>
      <c r="AU1403" s="99">
        <v>234304.54654121399</v>
      </c>
      <c r="AV1403" s="99">
        <v>73960795.106445298</v>
      </c>
      <c r="AW1403" s="99">
        <v>8403929.52661133</v>
      </c>
      <c r="AX1403" s="99">
        <v>15746634.5124512</v>
      </c>
      <c r="AY1403" s="99">
        <v>20181547.2509766</v>
      </c>
      <c r="AZ1403" s="99">
        <v>15178640.9185791</v>
      </c>
      <c r="BA1403" s="99">
        <v>20607031.082763702</v>
      </c>
      <c r="BB1403" s="99">
        <v>0</v>
      </c>
      <c r="BC1403" s="99">
        <v>7871750.3080444299</v>
      </c>
      <c r="BD1403" s="99">
        <v>7478427.5906982403</v>
      </c>
      <c r="BE1403" s="99">
        <v>0</v>
      </c>
      <c r="BF1403" s="99">
        <v>2402043.19677734</v>
      </c>
      <c r="BG1403" s="99">
        <v>82808767.448242202</v>
      </c>
      <c r="BH1403" s="99">
        <v>14052339.7816162</v>
      </c>
      <c r="BI1403" s="99">
        <v>754.472718797624</v>
      </c>
      <c r="BJ1403" s="99">
        <v>6030701.5995483398</v>
      </c>
      <c r="BK1403" s="99">
        <v>4400924.4558715802</v>
      </c>
      <c r="BL1403" s="99">
        <v>0</v>
      </c>
      <c r="BM1403" s="99">
        <v>172398.245141983</v>
      </c>
      <c r="BN1403" s="99">
        <v>28853.974033594099</v>
      </c>
      <c r="BO1403" s="99">
        <v>0</v>
      </c>
      <c r="BP1403" s="99">
        <v>0</v>
      </c>
      <c r="BQ1403" s="99">
        <v>0</v>
      </c>
      <c r="BR1403" s="99">
        <v>6686525.0502929697</v>
      </c>
      <c r="BS1403" s="99">
        <v>5947835.96130371</v>
      </c>
      <c r="BT1403" s="99">
        <v>4010949.0903625502</v>
      </c>
      <c r="BU1403" s="99">
        <v>0</v>
      </c>
      <c r="BV1403" s="99">
        <v>3431368.8415527302</v>
      </c>
      <c r="BW1403" s="99">
        <v>874112.60814666701</v>
      </c>
      <c r="BX1403" s="99">
        <v>0</v>
      </c>
      <c r="BY1403" s="99">
        <v>0</v>
      </c>
      <c r="BZ1403" s="99">
        <v>0</v>
      </c>
      <c r="CA1403" s="99">
        <v>154793.70676612901</v>
      </c>
      <c r="CB1403" s="99">
        <v>9383939.97119141</v>
      </c>
      <c r="CC1403" s="99">
        <v>79579359.564453095</v>
      </c>
      <c r="CD1403" s="99">
        <v>20080115.3505859</v>
      </c>
      <c r="CE1403" s="99">
        <v>6740.5411445498503</v>
      </c>
      <c r="CF1403" s="99">
        <v>1378504.96255493</v>
      </c>
      <c r="CG1403" s="99">
        <v>9877589.3272705097</v>
      </c>
      <c r="CH1403" s="99">
        <v>0</v>
      </c>
      <c r="CI1403" s="99">
        <v>161518.217630386</v>
      </c>
      <c r="CJ1403" s="99">
        <v>10784764.2263184</v>
      </c>
      <c r="CK1403" s="99">
        <v>89436407.259765595</v>
      </c>
      <c r="CL1403" s="99">
        <v>20955303.6086426</v>
      </c>
      <c r="CM1403" s="166">
        <v>256331.34271431001</v>
      </c>
      <c r="CN1403" s="166">
        <v>40834341.687988304</v>
      </c>
      <c r="CO1403" s="166">
        <v>172175164.25781301</v>
      </c>
      <c r="CP1403" s="99">
        <v>20955303.6086426</v>
      </c>
      <c r="CQ1403" s="99">
        <v>0</v>
      </c>
      <c r="CR1403" s="99">
        <v>0</v>
      </c>
      <c r="CS1403" s="99">
        <v>0</v>
      </c>
      <c r="CT1403" s="99">
        <v>0</v>
      </c>
      <c r="CU1403" s="98">
        <v>50839.032898263999</v>
      </c>
      <c r="CV1403" s="98">
        <v>81473.914488658003</v>
      </c>
      <c r="CW1403" s="98">
        <v>10762444.93374634</v>
      </c>
      <c r="CX1403" s="98">
        <v>89456948.891723603</v>
      </c>
    </row>
    <row r="1404" spans="1:102" x14ac:dyDescent="0.2">
      <c r="A1404" s="98" t="s">
        <v>73</v>
      </c>
      <c r="B1404" s="100">
        <v>39508</v>
      </c>
      <c r="C1404" s="99">
        <v>125900.702917099</v>
      </c>
      <c r="D1404" s="99">
        <v>4.9803301939973599</v>
      </c>
      <c r="E1404" s="99">
        <v>30489.420556068399</v>
      </c>
      <c r="F1404" s="99">
        <v>23252.265507936499</v>
      </c>
      <c r="G1404" s="99">
        <v>5441.75161761045</v>
      </c>
      <c r="H1404" s="99">
        <v>1500.8842861503399</v>
      </c>
      <c r="I1404" s="99">
        <v>188.05377153120901</v>
      </c>
      <c r="J1404" s="99">
        <v>81017.698726654096</v>
      </c>
      <c r="K1404" s="99">
        <v>15511.814730525</v>
      </c>
      <c r="L1404" s="99">
        <v>42328.117511749297</v>
      </c>
      <c r="M1404" s="99">
        <v>46904.351965904199</v>
      </c>
      <c r="N1404" s="99">
        <v>12625.542363286</v>
      </c>
      <c r="O1404" s="99">
        <v>52299.545030593901</v>
      </c>
      <c r="P1404" s="99">
        <v>0</v>
      </c>
      <c r="Q1404" s="99">
        <v>7394.4759926199904</v>
      </c>
      <c r="R1404" s="99">
        <v>5386.6404609084102</v>
      </c>
      <c r="S1404" s="99">
        <v>0</v>
      </c>
      <c r="T1404" s="99">
        <v>1761.0169563591501</v>
      </c>
      <c r="U1404" s="99">
        <v>96414.915071487398</v>
      </c>
      <c r="V1404" s="99">
        <v>6980743.6742553702</v>
      </c>
      <c r="W1404" s="99">
        <v>434.50838158279703</v>
      </c>
      <c r="X1404" s="99">
        <v>2371658.7149963402</v>
      </c>
      <c r="Y1404" s="99">
        <v>1503162.7247619601</v>
      </c>
      <c r="Z1404" s="99">
        <v>1165514.45121765</v>
      </c>
      <c r="AA1404" s="99">
        <v>231789.51594352699</v>
      </c>
      <c r="AB1404" s="99">
        <v>31842.287766695001</v>
      </c>
      <c r="AC1404" s="99">
        <v>27633175.1875</v>
      </c>
      <c r="AD1404" s="99">
        <v>2546211.6484985398</v>
      </c>
      <c r="AE1404" s="99">
        <v>1646521.70466614</v>
      </c>
      <c r="AF1404" s="99">
        <v>2314967.1726379399</v>
      </c>
      <c r="AG1404" s="99">
        <v>1934882.94075012</v>
      </c>
      <c r="AH1404" s="99">
        <v>2490458.8397827102</v>
      </c>
      <c r="AI1404" s="99">
        <v>0</v>
      </c>
      <c r="AJ1404" s="99">
        <v>976603.30071258498</v>
      </c>
      <c r="AK1404" s="99">
        <v>1078410.7552490199</v>
      </c>
      <c r="AL1404" s="99">
        <v>0</v>
      </c>
      <c r="AM1404" s="99">
        <v>317499.32946014398</v>
      </c>
      <c r="AN1404" s="99">
        <v>30316101.4841309</v>
      </c>
      <c r="AO1404" s="99">
        <v>60886541.314453103</v>
      </c>
      <c r="AP1404" s="99">
        <v>3224.0268965661498</v>
      </c>
      <c r="AQ1404" s="99">
        <v>19064139.808593798</v>
      </c>
      <c r="AR1404" s="99">
        <v>12279810.471069301</v>
      </c>
      <c r="AS1404" s="99">
        <v>8484118.0574951209</v>
      </c>
      <c r="AT1404" s="99">
        <v>1664922.0028991699</v>
      </c>
      <c r="AU1404" s="99">
        <v>226578.64947128299</v>
      </c>
      <c r="AV1404" s="99">
        <v>77807442.537109405</v>
      </c>
      <c r="AW1404" s="99">
        <v>6921282.0708007803</v>
      </c>
      <c r="AX1404" s="99">
        <v>15730040.6519775</v>
      </c>
      <c r="AY1404" s="99">
        <v>20397466.5537109</v>
      </c>
      <c r="AZ1404" s="99">
        <v>15242470.458496099</v>
      </c>
      <c r="BA1404" s="99">
        <v>21199371.6325684</v>
      </c>
      <c r="BB1404" s="99">
        <v>0</v>
      </c>
      <c r="BC1404" s="99">
        <v>7959723.2831420898</v>
      </c>
      <c r="BD1404" s="99">
        <v>7769616.1388549795</v>
      </c>
      <c r="BE1404" s="99">
        <v>0</v>
      </c>
      <c r="BF1404" s="99">
        <v>2378764.9788207998</v>
      </c>
      <c r="BG1404" s="99">
        <v>84847782.4296875</v>
      </c>
      <c r="BH1404" s="99">
        <v>13284260.029785199</v>
      </c>
      <c r="BI1404" s="99">
        <v>876.22205257415806</v>
      </c>
      <c r="BJ1404" s="99">
        <v>5348243.6701660203</v>
      </c>
      <c r="BK1404" s="99">
        <v>3925264.1776123</v>
      </c>
      <c r="BL1404" s="99">
        <v>0</v>
      </c>
      <c r="BM1404" s="99">
        <v>160010.27794838001</v>
      </c>
      <c r="BN1404" s="99">
        <v>30591.881318807598</v>
      </c>
      <c r="BO1404" s="99">
        <v>0</v>
      </c>
      <c r="BP1404" s="99">
        <v>0</v>
      </c>
      <c r="BQ1404" s="99">
        <v>0</v>
      </c>
      <c r="BR1404" s="99">
        <v>6016192.3571167002</v>
      </c>
      <c r="BS1404" s="99">
        <v>5396834.5634765597</v>
      </c>
      <c r="BT1404" s="99">
        <v>4128315.35516357</v>
      </c>
      <c r="BU1404" s="99">
        <v>0</v>
      </c>
      <c r="BV1404" s="99">
        <v>3087032.390625</v>
      </c>
      <c r="BW1404" s="99">
        <v>916783.42281341599</v>
      </c>
      <c r="BX1404" s="99">
        <v>0</v>
      </c>
      <c r="BY1404" s="99">
        <v>0</v>
      </c>
      <c r="BZ1404" s="99">
        <v>0</v>
      </c>
      <c r="CA1404" s="99">
        <v>156562.78387451201</v>
      </c>
      <c r="CB1404" s="99">
        <v>9302522.4105224591</v>
      </c>
      <c r="CC1404" s="99">
        <v>80251243.361328095</v>
      </c>
      <c r="CD1404" s="99">
        <v>18638291.759521499</v>
      </c>
      <c r="CE1404" s="99">
        <v>6964.46221905947</v>
      </c>
      <c r="CF1404" s="99">
        <v>1394232.51672363</v>
      </c>
      <c r="CG1404" s="99">
        <v>10131621.2657471</v>
      </c>
      <c r="CH1404" s="99">
        <v>0</v>
      </c>
      <c r="CI1404" s="99">
        <v>163536.28040695199</v>
      </c>
      <c r="CJ1404" s="99">
        <v>10758620.5500488</v>
      </c>
      <c r="CK1404" s="99">
        <v>90384043.213867202</v>
      </c>
      <c r="CL1404" s="99">
        <v>19562062.092529301</v>
      </c>
      <c r="CM1404" s="166">
        <v>259095.06300544701</v>
      </c>
      <c r="CN1404" s="166">
        <v>41058712.0302734</v>
      </c>
      <c r="CO1404" s="166">
        <v>175415863.86328101</v>
      </c>
      <c r="CP1404" s="99">
        <v>19562062.092529301</v>
      </c>
      <c r="CQ1404" s="99">
        <v>0</v>
      </c>
      <c r="CR1404" s="99">
        <v>0</v>
      </c>
      <c r="CS1404" s="99">
        <v>0</v>
      </c>
      <c r="CT1404" s="99">
        <v>0</v>
      </c>
      <c r="CU1404" s="98">
        <v>47381.903687211001</v>
      </c>
      <c r="CV1404" s="98">
        <v>85619.861652424006</v>
      </c>
      <c r="CW1404" s="98">
        <v>10696754.92724609</v>
      </c>
      <c r="CX1404" s="98">
        <v>90382864.627075195</v>
      </c>
    </row>
    <row r="1405" spans="1:102" x14ac:dyDescent="0.2">
      <c r="A1405" s="98" t="s">
        <v>73</v>
      </c>
      <c r="B1405" s="100">
        <v>39600</v>
      </c>
      <c r="C1405" s="99">
        <v>127594.642725945</v>
      </c>
      <c r="D1405" s="99">
        <v>2.8723102699732399</v>
      </c>
      <c r="E1405" s="99">
        <v>29600.096073150598</v>
      </c>
      <c r="F1405" s="99">
        <v>22905.965165138201</v>
      </c>
      <c r="G1405" s="99">
        <v>5811.5460909604999</v>
      </c>
      <c r="H1405" s="99">
        <v>1315.09839467704</v>
      </c>
      <c r="I1405" s="99">
        <v>166.374326970428</v>
      </c>
      <c r="J1405" s="99">
        <v>84715.399274826093</v>
      </c>
      <c r="K1405" s="99">
        <v>13070.2449373007</v>
      </c>
      <c r="L1405" s="99">
        <v>42056.505210876501</v>
      </c>
      <c r="M1405" s="99">
        <v>47134.5239305496</v>
      </c>
      <c r="N1405" s="99">
        <v>12547.467048645</v>
      </c>
      <c r="O1405" s="99">
        <v>53163.349478721597</v>
      </c>
      <c r="P1405" s="99">
        <v>0</v>
      </c>
      <c r="Q1405" s="99">
        <v>7352.3793795704796</v>
      </c>
      <c r="R1405" s="99">
        <v>5552.8553687930098</v>
      </c>
      <c r="S1405" s="99">
        <v>0</v>
      </c>
      <c r="T1405" s="99">
        <v>1779.8328942954499</v>
      </c>
      <c r="U1405" s="99">
        <v>97563.322214126601</v>
      </c>
      <c r="V1405" s="99">
        <v>7066075.2997436495</v>
      </c>
      <c r="W1405" s="99">
        <v>409.31607244536298</v>
      </c>
      <c r="X1405" s="99">
        <v>2298666.3153991699</v>
      </c>
      <c r="Y1405" s="99">
        <v>1467672.3927154499</v>
      </c>
      <c r="Z1405" s="99">
        <v>1222353.4068603499</v>
      </c>
      <c r="AA1405" s="99">
        <v>204715.535312653</v>
      </c>
      <c r="AB1405" s="99">
        <v>27408.445347309102</v>
      </c>
      <c r="AC1405" s="99">
        <v>28827170.849853501</v>
      </c>
      <c r="AD1405" s="99">
        <v>2097139.00779724</v>
      </c>
      <c r="AE1405" s="99">
        <v>1646602.60472107</v>
      </c>
      <c r="AF1405" s="99">
        <v>2322745.78598022</v>
      </c>
      <c r="AG1405" s="99">
        <v>1914260.04798889</v>
      </c>
      <c r="AH1405" s="99">
        <v>2523402.7900695801</v>
      </c>
      <c r="AI1405" s="99">
        <v>0</v>
      </c>
      <c r="AJ1405" s="99">
        <v>969760.29623413098</v>
      </c>
      <c r="AK1405" s="99">
        <v>1100276.6429290799</v>
      </c>
      <c r="AL1405" s="99">
        <v>0</v>
      </c>
      <c r="AM1405" s="99">
        <v>318530.75356292701</v>
      </c>
      <c r="AN1405" s="99">
        <v>30736034.448730499</v>
      </c>
      <c r="AO1405" s="99">
        <v>62390800.1103516</v>
      </c>
      <c r="AP1405" s="99">
        <v>2448.4755513072</v>
      </c>
      <c r="AQ1405" s="99">
        <v>18813244.979980499</v>
      </c>
      <c r="AR1405" s="99">
        <v>12014060.513671899</v>
      </c>
      <c r="AS1405" s="99">
        <v>8970624.7224121094</v>
      </c>
      <c r="AT1405" s="99">
        <v>1467202.5704345701</v>
      </c>
      <c r="AU1405" s="99">
        <v>195437.12622833301</v>
      </c>
      <c r="AV1405" s="99">
        <v>81851480.975585893</v>
      </c>
      <c r="AW1405" s="99">
        <v>5754172.8140258798</v>
      </c>
      <c r="AX1405" s="99">
        <v>15883185.0075684</v>
      </c>
      <c r="AY1405" s="99">
        <v>20741387.7507324</v>
      </c>
      <c r="AZ1405" s="99">
        <v>15195625.4720459</v>
      </c>
      <c r="BA1405" s="99">
        <v>21696131.158203099</v>
      </c>
      <c r="BB1405" s="99">
        <v>0</v>
      </c>
      <c r="BC1405" s="99">
        <v>7966699.56677246</v>
      </c>
      <c r="BD1405" s="99">
        <v>8044802.6289672898</v>
      </c>
      <c r="BE1405" s="99">
        <v>0</v>
      </c>
      <c r="BF1405" s="99">
        <v>2407517.10125732</v>
      </c>
      <c r="BG1405" s="99">
        <v>86996605.315429702</v>
      </c>
      <c r="BH1405" s="99">
        <v>13529238.826171899</v>
      </c>
      <c r="BI1405" s="99">
        <v>881.09482069313503</v>
      </c>
      <c r="BJ1405" s="99">
        <v>5248895.1037597703</v>
      </c>
      <c r="BK1405" s="99">
        <v>3865077.17886353</v>
      </c>
      <c r="BL1405" s="99">
        <v>0</v>
      </c>
      <c r="BM1405" s="99">
        <v>153404.18611335801</v>
      </c>
      <c r="BN1405" s="99">
        <v>23639.009684801102</v>
      </c>
      <c r="BO1405" s="99">
        <v>0</v>
      </c>
      <c r="BP1405" s="99">
        <v>0</v>
      </c>
      <c r="BQ1405" s="99">
        <v>0</v>
      </c>
      <c r="BR1405" s="99">
        <v>6057809.7487792997</v>
      </c>
      <c r="BS1405" s="99">
        <v>5351383.8719482403</v>
      </c>
      <c r="BT1405" s="99">
        <v>4223491.3070678702</v>
      </c>
      <c r="BU1405" s="99">
        <v>0</v>
      </c>
      <c r="BV1405" s="99">
        <v>3103741.3226013202</v>
      </c>
      <c r="BW1405" s="99">
        <v>952433.63220977795</v>
      </c>
      <c r="BX1405" s="99">
        <v>0</v>
      </c>
      <c r="BY1405" s="99">
        <v>0</v>
      </c>
      <c r="BZ1405" s="99">
        <v>0</v>
      </c>
      <c r="CA1405" s="99">
        <v>157353.459115982</v>
      </c>
      <c r="CB1405" s="99">
        <v>9371639.5395507794</v>
      </c>
      <c r="CC1405" s="99">
        <v>81525715.899414107</v>
      </c>
      <c r="CD1405" s="99">
        <v>18781386.396972701</v>
      </c>
      <c r="CE1405" s="99">
        <v>7128.5731758475304</v>
      </c>
      <c r="CF1405" s="99">
        <v>1412023.4668579099</v>
      </c>
      <c r="CG1405" s="99">
        <v>10398335.4881592</v>
      </c>
      <c r="CH1405" s="99">
        <v>0</v>
      </c>
      <c r="CI1405" s="99">
        <v>164490.354234695</v>
      </c>
      <c r="CJ1405" s="99">
        <v>10792082.787475601</v>
      </c>
      <c r="CK1405" s="99">
        <v>91920803.595703095</v>
      </c>
      <c r="CL1405" s="99">
        <v>19737434.424804699</v>
      </c>
      <c r="CM1405" s="166">
        <v>261218.223567963</v>
      </c>
      <c r="CN1405" s="166">
        <v>41544491.3505859</v>
      </c>
      <c r="CO1405" s="166">
        <v>179066215.84960899</v>
      </c>
      <c r="CP1405" s="99">
        <v>19737434.424804699</v>
      </c>
      <c r="CQ1405" s="99">
        <v>0</v>
      </c>
      <c r="CR1405" s="99">
        <v>0</v>
      </c>
      <c r="CS1405" s="99">
        <v>0</v>
      </c>
      <c r="CT1405" s="99">
        <v>0</v>
      </c>
      <c r="CU1405" s="98">
        <v>43906.732933173</v>
      </c>
      <c r="CV1405" s="98">
        <v>89658.805133620001</v>
      </c>
      <c r="CW1405" s="98">
        <v>10783663.00640869</v>
      </c>
      <c r="CX1405" s="98">
        <v>91924051.387573302</v>
      </c>
    </row>
    <row r="1406" spans="1:102" x14ac:dyDescent="0.2">
      <c r="A1406" s="98" t="s">
        <v>73</v>
      </c>
      <c r="B1406" s="100">
        <v>39692</v>
      </c>
      <c r="C1406" s="99">
        <v>129630.18634986901</v>
      </c>
      <c r="D1406" s="99">
        <v>6.0329077809583396</v>
      </c>
      <c r="E1406" s="99">
        <v>28929.117409706101</v>
      </c>
      <c r="F1406" s="99">
        <v>22701.624186992602</v>
      </c>
      <c r="G1406" s="99">
        <v>6216.5033208131799</v>
      </c>
      <c r="H1406" s="99">
        <v>1072.1759254634401</v>
      </c>
      <c r="I1406" s="99">
        <v>142.63634036295099</v>
      </c>
      <c r="J1406" s="99">
        <v>87656.464219093294</v>
      </c>
      <c r="K1406" s="99">
        <v>11048.4807221889</v>
      </c>
      <c r="L1406" s="99">
        <v>41445.918141841903</v>
      </c>
      <c r="M1406" s="99">
        <v>47575.023245334603</v>
      </c>
      <c r="N1406" s="99">
        <v>12536.1013171673</v>
      </c>
      <c r="O1406" s="99">
        <v>54298.418659210198</v>
      </c>
      <c r="P1406" s="99">
        <v>0</v>
      </c>
      <c r="Q1406" s="99">
        <v>7284.3785809874498</v>
      </c>
      <c r="R1406" s="99">
        <v>5747.8787549734097</v>
      </c>
      <c r="S1406" s="99">
        <v>0</v>
      </c>
      <c r="T1406" s="99">
        <v>1752.2749168872799</v>
      </c>
      <c r="U1406" s="99">
        <v>98892.132014274597</v>
      </c>
      <c r="V1406" s="99">
        <v>7179365.10583496</v>
      </c>
      <c r="W1406" s="99">
        <v>478.27444142848299</v>
      </c>
      <c r="X1406" s="99">
        <v>2216442.1600036598</v>
      </c>
      <c r="Y1406" s="99">
        <v>1432436.26208496</v>
      </c>
      <c r="Z1406" s="99">
        <v>1274967.2978820801</v>
      </c>
      <c r="AA1406" s="99">
        <v>164186.98546409601</v>
      </c>
      <c r="AB1406" s="99">
        <v>23258.2611916065</v>
      </c>
      <c r="AC1406" s="99">
        <v>29536892.754150402</v>
      </c>
      <c r="AD1406" s="99">
        <v>1800877.7877654999</v>
      </c>
      <c r="AE1406" s="99">
        <v>1619736.43263245</v>
      </c>
      <c r="AF1406" s="99">
        <v>2347949.00082397</v>
      </c>
      <c r="AG1406" s="99">
        <v>1904636.44309998</v>
      </c>
      <c r="AH1406" s="99">
        <v>2570594.1168518099</v>
      </c>
      <c r="AI1406" s="99">
        <v>0</v>
      </c>
      <c r="AJ1406" s="99">
        <v>951882.98117065395</v>
      </c>
      <c r="AK1406" s="99">
        <v>1126679.95252991</v>
      </c>
      <c r="AL1406" s="99">
        <v>0</v>
      </c>
      <c r="AM1406" s="99">
        <v>302579.519710541</v>
      </c>
      <c r="AN1406" s="99">
        <v>31212347.21875</v>
      </c>
      <c r="AO1406" s="99">
        <v>64445820.0244141</v>
      </c>
      <c r="AP1406" s="99">
        <v>3785.56715121865</v>
      </c>
      <c r="AQ1406" s="99">
        <v>18420427.713867199</v>
      </c>
      <c r="AR1406" s="99">
        <v>11911291.0932617</v>
      </c>
      <c r="AS1406" s="99">
        <v>9493467.62890625</v>
      </c>
      <c r="AT1406" s="99">
        <v>1200981.0929717999</v>
      </c>
      <c r="AU1406" s="99">
        <v>165005.438188553</v>
      </c>
      <c r="AV1406" s="99">
        <v>84683391.504882798</v>
      </c>
      <c r="AW1406" s="99">
        <v>4997775.0022582998</v>
      </c>
      <c r="AX1406" s="99">
        <v>15825283.881958</v>
      </c>
      <c r="AY1406" s="99">
        <v>21240466.631591801</v>
      </c>
      <c r="AZ1406" s="99">
        <v>15200105.134399399</v>
      </c>
      <c r="BA1406" s="99">
        <v>22389159.419189502</v>
      </c>
      <c r="BB1406" s="99">
        <v>0</v>
      </c>
      <c r="BC1406" s="99">
        <v>7890390.9984130897</v>
      </c>
      <c r="BD1406" s="99">
        <v>8309621.82312012</v>
      </c>
      <c r="BE1406" s="99">
        <v>0</v>
      </c>
      <c r="BF1406" s="99">
        <v>2315543.05541992</v>
      </c>
      <c r="BG1406" s="99">
        <v>89687931.837890595</v>
      </c>
      <c r="BH1406" s="99">
        <v>13831197.6647949</v>
      </c>
      <c r="BI1406" s="99">
        <v>644.73723239451601</v>
      </c>
      <c r="BJ1406" s="99">
        <v>5082811.8789672898</v>
      </c>
      <c r="BK1406" s="99">
        <v>3767053.1535949698</v>
      </c>
      <c r="BL1406" s="99">
        <v>0</v>
      </c>
      <c r="BM1406" s="99">
        <v>98346.790955543504</v>
      </c>
      <c r="BN1406" s="99">
        <v>18532.373468637499</v>
      </c>
      <c r="BO1406" s="99">
        <v>0</v>
      </c>
      <c r="BP1406" s="99">
        <v>0</v>
      </c>
      <c r="BQ1406" s="99">
        <v>0</v>
      </c>
      <c r="BR1406" s="99">
        <v>6214337.1585082998</v>
      </c>
      <c r="BS1406" s="99">
        <v>5331143.8892211895</v>
      </c>
      <c r="BT1406" s="99">
        <v>4354114.7855834998</v>
      </c>
      <c r="BU1406" s="99">
        <v>0</v>
      </c>
      <c r="BV1406" s="99">
        <v>3092795.4303283701</v>
      </c>
      <c r="BW1406" s="99">
        <v>980601.73321533203</v>
      </c>
      <c r="BX1406" s="99">
        <v>0</v>
      </c>
      <c r="BY1406" s="99">
        <v>0</v>
      </c>
      <c r="BZ1406" s="99">
        <v>0</v>
      </c>
      <c r="CA1406" s="99">
        <v>158540.18964004499</v>
      </c>
      <c r="CB1406" s="99">
        <v>9410322.8381347694</v>
      </c>
      <c r="CC1406" s="99">
        <v>82902176.087890595</v>
      </c>
      <c r="CD1406" s="99">
        <v>18900085.825195301</v>
      </c>
      <c r="CE1406" s="99">
        <v>7284.8710143566104</v>
      </c>
      <c r="CF1406" s="99">
        <v>1432746.64674377</v>
      </c>
      <c r="CG1406" s="99">
        <v>10645830.4737549</v>
      </c>
      <c r="CH1406" s="99">
        <v>0</v>
      </c>
      <c r="CI1406" s="99">
        <v>165830.587749481</v>
      </c>
      <c r="CJ1406" s="99">
        <v>10799910.3327637</v>
      </c>
      <c r="CK1406" s="99">
        <v>93538617.377929702</v>
      </c>
      <c r="CL1406" s="99">
        <v>19881902.831054699</v>
      </c>
      <c r="CM1406" s="166">
        <v>263533.82340240502</v>
      </c>
      <c r="CN1406" s="166">
        <v>42028583.7900391</v>
      </c>
      <c r="CO1406" s="166">
        <v>182952796.25976601</v>
      </c>
      <c r="CP1406" s="99">
        <v>19881902.831054699</v>
      </c>
      <c r="CQ1406" s="99">
        <v>0</v>
      </c>
      <c r="CR1406" s="99">
        <v>0</v>
      </c>
      <c r="CS1406" s="99">
        <v>0</v>
      </c>
      <c r="CT1406" s="99">
        <v>0</v>
      </c>
      <c r="CU1406" s="98">
        <v>41058.740904124003</v>
      </c>
      <c r="CV1406" s="98">
        <v>92940.997976655999</v>
      </c>
      <c r="CW1406" s="98">
        <v>10843069.48487854</v>
      </c>
      <c r="CX1406" s="98">
        <v>93548006.561645493</v>
      </c>
    </row>
    <row r="1407" spans="1:102" x14ac:dyDescent="0.2">
      <c r="A1407" s="98" t="s">
        <v>73</v>
      </c>
      <c r="B1407" s="100">
        <v>39783</v>
      </c>
      <c r="C1407" s="99">
        <v>130172.210461617</v>
      </c>
      <c r="D1407" s="99">
        <v>5.24490580597194</v>
      </c>
      <c r="E1407" s="99">
        <v>27339.769620657</v>
      </c>
      <c r="F1407" s="99">
        <v>21407.847634553898</v>
      </c>
      <c r="G1407" s="99">
        <v>6552.1119512319601</v>
      </c>
      <c r="H1407" s="99">
        <v>855.00345163047302</v>
      </c>
      <c r="I1407" s="99">
        <v>115.43256858084401</v>
      </c>
      <c r="J1407" s="99">
        <v>89946.545937538103</v>
      </c>
      <c r="K1407" s="99">
        <v>9164.9433588981592</v>
      </c>
      <c r="L1407" s="99">
        <v>40169.339432239503</v>
      </c>
      <c r="M1407" s="99">
        <v>47338.808434963197</v>
      </c>
      <c r="N1407" s="99">
        <v>12367.684249997101</v>
      </c>
      <c r="O1407" s="99">
        <v>54638.6399669647</v>
      </c>
      <c r="P1407" s="99">
        <v>0</v>
      </c>
      <c r="Q1407" s="99">
        <v>7243.1779832840002</v>
      </c>
      <c r="R1407" s="99">
        <v>5889.8880597949001</v>
      </c>
      <c r="S1407" s="99">
        <v>0</v>
      </c>
      <c r="T1407" s="99">
        <v>1705.52850402892</v>
      </c>
      <c r="U1407" s="99">
        <v>99282.789767265305</v>
      </c>
      <c r="V1407" s="99">
        <v>7198061.4118042002</v>
      </c>
      <c r="W1407" s="99">
        <v>887.34560843557097</v>
      </c>
      <c r="X1407" s="99">
        <v>2109267.3084106399</v>
      </c>
      <c r="Y1407" s="99">
        <v>1375896.0880432101</v>
      </c>
      <c r="Z1407" s="99">
        <v>1317506.1366119401</v>
      </c>
      <c r="AA1407" s="99">
        <v>117467.444595337</v>
      </c>
      <c r="AB1407" s="99">
        <v>15994.0517086983</v>
      </c>
      <c r="AC1407" s="99">
        <v>29852889.467041001</v>
      </c>
      <c r="AD1407" s="99">
        <v>1406284.2247619601</v>
      </c>
      <c r="AE1407" s="99">
        <v>1567085.5479278599</v>
      </c>
      <c r="AF1407" s="99">
        <v>2316792.8692016602</v>
      </c>
      <c r="AG1407" s="99">
        <v>1873989.4233245801</v>
      </c>
      <c r="AH1407" s="99">
        <v>2586506.3585205101</v>
      </c>
      <c r="AI1407" s="99">
        <v>0</v>
      </c>
      <c r="AJ1407" s="99">
        <v>946869.40140533401</v>
      </c>
      <c r="AK1407" s="99">
        <v>1147370.4642334001</v>
      </c>
      <c r="AL1407" s="99">
        <v>0</v>
      </c>
      <c r="AM1407" s="99">
        <v>294707.10018920898</v>
      </c>
      <c r="AN1407" s="99">
        <v>31402025.081542999</v>
      </c>
      <c r="AO1407" s="99">
        <v>64540080.498046897</v>
      </c>
      <c r="AP1407" s="99">
        <v>6823.18428277969</v>
      </c>
      <c r="AQ1407" s="99">
        <v>17366098.560058601</v>
      </c>
      <c r="AR1407" s="99">
        <v>11257975.3007813</v>
      </c>
      <c r="AS1407" s="99">
        <v>9863832.4405517597</v>
      </c>
      <c r="AT1407" s="99">
        <v>944428.74509429897</v>
      </c>
      <c r="AU1407" s="99">
        <v>118761.62538051599</v>
      </c>
      <c r="AV1407" s="99">
        <v>87074769.935546905</v>
      </c>
      <c r="AW1407" s="99">
        <v>3971859.0643920898</v>
      </c>
      <c r="AX1407" s="99">
        <v>15420240.6252441</v>
      </c>
      <c r="AY1407" s="99">
        <v>21046565.720214799</v>
      </c>
      <c r="AZ1407" s="99">
        <v>15007091.3433838</v>
      </c>
      <c r="BA1407" s="99">
        <v>22642221.0539551</v>
      </c>
      <c r="BB1407" s="99">
        <v>0</v>
      </c>
      <c r="BC1407" s="99">
        <v>7869329.0321655301</v>
      </c>
      <c r="BD1407" s="99">
        <v>8518773.5235595703</v>
      </c>
      <c r="BE1407" s="99">
        <v>0</v>
      </c>
      <c r="BF1407" s="99">
        <v>2266530.1063842801</v>
      </c>
      <c r="BG1407" s="99">
        <v>91453575.464843795</v>
      </c>
      <c r="BH1407" s="99">
        <v>14085055.1091309</v>
      </c>
      <c r="BI1407" s="99">
        <v>1382.8568174094</v>
      </c>
      <c r="BJ1407" s="99">
        <v>4904272.4450683603</v>
      </c>
      <c r="BK1407" s="99">
        <v>3646481.7752380399</v>
      </c>
      <c r="BL1407" s="99">
        <v>0</v>
      </c>
      <c r="BM1407" s="99">
        <v>83179.5454883575</v>
      </c>
      <c r="BN1407" s="99">
        <v>12057.4192495346</v>
      </c>
      <c r="BO1407" s="99">
        <v>0</v>
      </c>
      <c r="BP1407" s="99">
        <v>0</v>
      </c>
      <c r="BQ1407" s="99">
        <v>0</v>
      </c>
      <c r="BR1407" s="99">
        <v>6199821.9658813505</v>
      </c>
      <c r="BS1407" s="99">
        <v>5259110.2399292002</v>
      </c>
      <c r="BT1407" s="99">
        <v>4404277.5701293899</v>
      </c>
      <c r="BU1407" s="99">
        <v>0</v>
      </c>
      <c r="BV1407" s="99">
        <v>3091649.1229553199</v>
      </c>
      <c r="BW1407" s="99">
        <v>1007383.82793427</v>
      </c>
      <c r="BX1407" s="99">
        <v>0</v>
      </c>
      <c r="BY1407" s="99">
        <v>0</v>
      </c>
      <c r="BZ1407" s="99">
        <v>0</v>
      </c>
      <c r="CA1407" s="99">
        <v>157234.86009788499</v>
      </c>
      <c r="CB1407" s="99">
        <v>9303363.0118408203</v>
      </c>
      <c r="CC1407" s="99">
        <v>82027766.6796875</v>
      </c>
      <c r="CD1407" s="99">
        <v>18991412.9448242</v>
      </c>
      <c r="CE1407" s="99">
        <v>7405.3539857268297</v>
      </c>
      <c r="CF1407" s="99">
        <v>1444712.53425598</v>
      </c>
      <c r="CG1407" s="99">
        <v>10779013.7344971</v>
      </c>
      <c r="CH1407" s="99">
        <v>0</v>
      </c>
      <c r="CI1407" s="99">
        <v>164607.885885239</v>
      </c>
      <c r="CJ1407" s="99">
        <v>10740726.220825201</v>
      </c>
      <c r="CK1407" s="99">
        <v>92743227.720703095</v>
      </c>
      <c r="CL1407" s="99">
        <v>19997862.995117199</v>
      </c>
      <c r="CM1407" s="166">
        <v>263196.186275482</v>
      </c>
      <c r="CN1407" s="166">
        <v>42175057.131347701</v>
      </c>
      <c r="CO1407" s="166">
        <v>184410938.75390601</v>
      </c>
      <c r="CP1407" s="99">
        <v>19997862.995117199</v>
      </c>
      <c r="CQ1407" s="99">
        <v>0</v>
      </c>
      <c r="CR1407" s="99">
        <v>0</v>
      </c>
      <c r="CS1407" s="99">
        <v>0</v>
      </c>
      <c r="CT1407" s="99">
        <v>0</v>
      </c>
      <c r="CU1407" s="98">
        <v>37498.107551517001</v>
      </c>
      <c r="CV1407" s="98">
        <v>95564.110574385995</v>
      </c>
      <c r="CW1407" s="98">
        <v>10748075.5460968</v>
      </c>
      <c r="CX1407" s="98">
        <v>92806780.4141846</v>
      </c>
    </row>
    <row r="1408" spans="1:102" x14ac:dyDescent="0.2">
      <c r="A1408" s="98" t="s">
        <v>73</v>
      </c>
      <c r="B1408" s="100">
        <v>39873</v>
      </c>
      <c r="C1408" s="99">
        <v>131966.73032188401</v>
      </c>
      <c r="D1408" s="99">
        <v>5.8839255319908297</v>
      </c>
      <c r="E1408" s="99">
        <v>27048.953207492799</v>
      </c>
      <c r="F1408" s="99">
        <v>21373.5207862854</v>
      </c>
      <c r="G1408" s="99">
        <v>6844.2566746473303</v>
      </c>
      <c r="H1408" s="99">
        <v>698.28447229415201</v>
      </c>
      <c r="I1408" s="99">
        <v>97.915388691239102</v>
      </c>
      <c r="J1408" s="99">
        <v>92716.9593238831</v>
      </c>
      <c r="K1408" s="99">
        <v>7512.15966141224</v>
      </c>
      <c r="L1408" s="99">
        <v>40325.894692421003</v>
      </c>
      <c r="M1408" s="99">
        <v>47711.935562133804</v>
      </c>
      <c r="N1408" s="99">
        <v>12369.2756088972</v>
      </c>
      <c r="O1408" s="99">
        <v>55869.186051368699</v>
      </c>
      <c r="P1408" s="99">
        <v>0</v>
      </c>
      <c r="Q1408" s="99">
        <v>7263.9334416389502</v>
      </c>
      <c r="R1408" s="99">
        <v>6062.2122346758797</v>
      </c>
      <c r="S1408" s="99">
        <v>0</v>
      </c>
      <c r="T1408" s="99">
        <v>1701.53391438723</v>
      </c>
      <c r="U1408" s="99">
        <v>100140.989202499</v>
      </c>
      <c r="V1408" s="99">
        <v>7248622.1757202102</v>
      </c>
      <c r="W1408" s="99">
        <v>450.59561939537502</v>
      </c>
      <c r="X1408" s="99">
        <v>2048355.73371887</v>
      </c>
      <c r="Y1408" s="99">
        <v>1335053.1469116199</v>
      </c>
      <c r="Z1408" s="99">
        <v>1345671.37992859</v>
      </c>
      <c r="AA1408" s="99">
        <v>105601.14902401</v>
      </c>
      <c r="AB1408" s="99">
        <v>15203.254685640301</v>
      </c>
      <c r="AC1408" s="99">
        <v>30625255.450195301</v>
      </c>
      <c r="AD1408" s="99">
        <v>1105641.1336517299</v>
      </c>
      <c r="AE1408" s="99">
        <v>1552458.6968078599</v>
      </c>
      <c r="AF1408" s="99">
        <v>2328685.07666016</v>
      </c>
      <c r="AG1408" s="99">
        <v>1849100.2650604199</v>
      </c>
      <c r="AH1408" s="99">
        <v>2633471.1886901902</v>
      </c>
      <c r="AI1408" s="99">
        <v>0</v>
      </c>
      <c r="AJ1408" s="99">
        <v>942296.97093200695</v>
      </c>
      <c r="AK1408" s="99">
        <v>1160467.4235229499</v>
      </c>
      <c r="AL1408" s="99">
        <v>0</v>
      </c>
      <c r="AM1408" s="99">
        <v>288620.37790679903</v>
      </c>
      <c r="AN1408" s="99">
        <v>31734879.948242199</v>
      </c>
      <c r="AO1408" s="99">
        <v>65486423.690429702</v>
      </c>
      <c r="AP1408" s="99">
        <v>3492.43951749802</v>
      </c>
      <c r="AQ1408" s="99">
        <v>17246918.2497559</v>
      </c>
      <c r="AR1408" s="99">
        <v>11237261.741333</v>
      </c>
      <c r="AS1408" s="99">
        <v>10056065.2073975</v>
      </c>
      <c r="AT1408" s="99">
        <v>776484.43556213402</v>
      </c>
      <c r="AU1408" s="99">
        <v>109484.025266647</v>
      </c>
      <c r="AV1408" s="99">
        <v>90088269.193359405</v>
      </c>
      <c r="AW1408" s="99">
        <v>3145668.1350097698</v>
      </c>
      <c r="AX1408" s="99">
        <v>15424421.0737305</v>
      </c>
      <c r="AY1408" s="99">
        <v>21362657.8508301</v>
      </c>
      <c r="AZ1408" s="99">
        <v>14837122.389526401</v>
      </c>
      <c r="BA1408" s="99">
        <v>23222179.706054699</v>
      </c>
      <c r="BB1408" s="99">
        <v>0</v>
      </c>
      <c r="BC1408" s="99">
        <v>7873475.80822754</v>
      </c>
      <c r="BD1408" s="99">
        <v>8635976.1322021503</v>
      </c>
      <c r="BE1408" s="99">
        <v>0</v>
      </c>
      <c r="BF1408" s="99">
        <v>2233693.6803283701</v>
      </c>
      <c r="BG1408" s="99">
        <v>93036885.782226607</v>
      </c>
      <c r="BH1408" s="99">
        <v>14228985.993042</v>
      </c>
      <c r="BI1408" s="99">
        <v>948.40414021164202</v>
      </c>
      <c r="BJ1408" s="99">
        <v>4762698.7275390597</v>
      </c>
      <c r="BK1408" s="99">
        <v>3550730.4081115699</v>
      </c>
      <c r="BL1408" s="99">
        <v>0</v>
      </c>
      <c r="BM1408" s="99">
        <v>81092.341042518601</v>
      </c>
      <c r="BN1408" s="99">
        <v>14917.3337440491</v>
      </c>
      <c r="BO1408" s="99">
        <v>0</v>
      </c>
      <c r="BP1408" s="99">
        <v>0</v>
      </c>
      <c r="BQ1408" s="99">
        <v>0</v>
      </c>
      <c r="BR1408" s="99">
        <v>6191815.2398071298</v>
      </c>
      <c r="BS1408" s="99">
        <v>5176013.7651977502</v>
      </c>
      <c r="BT1408" s="99">
        <v>4517061.3811645498</v>
      </c>
      <c r="BU1408" s="99">
        <v>0</v>
      </c>
      <c r="BV1408" s="99">
        <v>3086326.8553161598</v>
      </c>
      <c r="BW1408" s="99">
        <v>1021194.92500305</v>
      </c>
      <c r="BX1408" s="99">
        <v>0</v>
      </c>
      <c r="BY1408" s="99">
        <v>0</v>
      </c>
      <c r="BZ1408" s="99">
        <v>0</v>
      </c>
      <c r="CA1408" s="99">
        <v>159183.74883461001</v>
      </c>
      <c r="CB1408" s="99">
        <v>9313809.6790771503</v>
      </c>
      <c r="CC1408" s="99">
        <v>82698413.453125</v>
      </c>
      <c r="CD1408" s="99">
        <v>19003005.909179699</v>
      </c>
      <c r="CE1408" s="99">
        <v>7558.3853771090498</v>
      </c>
      <c r="CF1408" s="99">
        <v>1450594.7124176</v>
      </c>
      <c r="CG1408" s="99">
        <v>10876508.3778076</v>
      </c>
      <c r="CH1408" s="99">
        <v>0</v>
      </c>
      <c r="CI1408" s="99">
        <v>166768.208501816</v>
      </c>
      <c r="CJ1408" s="99">
        <v>10774027.8706055</v>
      </c>
      <c r="CK1408" s="99">
        <v>93615597.162109405</v>
      </c>
      <c r="CL1408" s="99">
        <v>20030958.325683601</v>
      </c>
      <c r="CM1408" s="166">
        <v>265886.89292144799</v>
      </c>
      <c r="CN1408" s="166">
        <v>42499630.978515603</v>
      </c>
      <c r="CO1408" s="166">
        <v>186624810.65820301</v>
      </c>
      <c r="CP1408" s="99">
        <v>20030958.325683601</v>
      </c>
      <c r="CQ1408" s="99">
        <v>0</v>
      </c>
      <c r="CR1408" s="99">
        <v>0</v>
      </c>
      <c r="CS1408" s="99">
        <v>0</v>
      </c>
      <c r="CT1408" s="99">
        <v>0</v>
      </c>
      <c r="CU1408" s="98">
        <v>35245.828653359</v>
      </c>
      <c r="CV1408" s="98">
        <v>98581.263051785994</v>
      </c>
      <c r="CW1408" s="98">
        <v>10764404.391494751</v>
      </c>
      <c r="CX1408" s="98">
        <v>93574921.830932602</v>
      </c>
    </row>
    <row r="1409" spans="1:102" x14ac:dyDescent="0.2">
      <c r="A1409" s="98" t="s">
        <v>73</v>
      </c>
      <c r="B1409" s="100">
        <v>39965</v>
      </c>
      <c r="C1409" s="99">
        <v>134263.046499252</v>
      </c>
      <c r="D1409" s="99">
        <v>4.82247099594679</v>
      </c>
      <c r="E1409" s="99">
        <v>26155.2700722218</v>
      </c>
      <c r="F1409" s="99">
        <v>20883.813867807399</v>
      </c>
      <c r="G1409" s="99">
        <v>7140.4297259450004</v>
      </c>
      <c r="H1409" s="99">
        <v>530.10523296892598</v>
      </c>
      <c r="I1409" s="99">
        <v>70.168435741215902</v>
      </c>
      <c r="J1409" s="99">
        <v>95516.160119056702</v>
      </c>
      <c r="K1409" s="99">
        <v>5933.3045801520302</v>
      </c>
      <c r="L1409" s="99">
        <v>40477.323995113402</v>
      </c>
      <c r="M1409" s="99">
        <v>48257.758854865999</v>
      </c>
      <c r="N1409" s="99">
        <v>12281.912611722901</v>
      </c>
      <c r="O1409" s="99">
        <v>56674.540217399597</v>
      </c>
      <c r="P1409" s="99">
        <v>0</v>
      </c>
      <c r="Q1409" s="99">
        <v>7328.0124616026897</v>
      </c>
      <c r="R1409" s="99">
        <v>6190.4030653834297</v>
      </c>
      <c r="S1409" s="99">
        <v>0</v>
      </c>
      <c r="T1409" s="99">
        <v>1675.80000288785</v>
      </c>
      <c r="U1409" s="99">
        <v>101179.112466812</v>
      </c>
      <c r="V1409" s="99">
        <v>7376523.5547485398</v>
      </c>
      <c r="W1409" s="99">
        <v>607.32239392399799</v>
      </c>
      <c r="X1409" s="99">
        <v>1959875.2848052999</v>
      </c>
      <c r="Y1409" s="99">
        <v>1286121.57872009</v>
      </c>
      <c r="Z1409" s="99">
        <v>1375717.06013489</v>
      </c>
      <c r="AA1409" s="99">
        <v>79962.262762069702</v>
      </c>
      <c r="AB1409" s="99">
        <v>11131.1324173212</v>
      </c>
      <c r="AC1409" s="99">
        <v>31223962.432372998</v>
      </c>
      <c r="AD1409" s="99">
        <v>837118.94920349098</v>
      </c>
      <c r="AE1409" s="99">
        <v>1545466.1229095501</v>
      </c>
      <c r="AF1409" s="99">
        <v>2350678.2522277799</v>
      </c>
      <c r="AG1409" s="99">
        <v>1834122.9375305199</v>
      </c>
      <c r="AH1409" s="99">
        <v>2649637.1781616202</v>
      </c>
      <c r="AI1409" s="99">
        <v>0</v>
      </c>
      <c r="AJ1409" s="99">
        <v>953463.41296386695</v>
      </c>
      <c r="AK1409" s="99">
        <v>1172585.3078765899</v>
      </c>
      <c r="AL1409" s="99">
        <v>0</v>
      </c>
      <c r="AM1409" s="99">
        <v>277718.84279632597</v>
      </c>
      <c r="AN1409" s="99">
        <v>32036055.776367199</v>
      </c>
      <c r="AO1409" s="99">
        <v>67178356.234375</v>
      </c>
      <c r="AP1409" s="99">
        <v>4907.8580293059304</v>
      </c>
      <c r="AQ1409" s="99">
        <v>16403063.962768599</v>
      </c>
      <c r="AR1409" s="99">
        <v>10711878.615356401</v>
      </c>
      <c r="AS1409" s="99">
        <v>10372461.256591801</v>
      </c>
      <c r="AT1409" s="99">
        <v>580045.28061676002</v>
      </c>
      <c r="AU1409" s="99">
        <v>80163.6380872726</v>
      </c>
      <c r="AV1409" s="99">
        <v>92628215.116210893</v>
      </c>
      <c r="AW1409" s="99">
        <v>2396703.8971557599</v>
      </c>
      <c r="AX1409" s="99">
        <v>15456149.802002</v>
      </c>
      <c r="AY1409" s="99">
        <v>21707726.4604492</v>
      </c>
      <c r="AZ1409" s="99">
        <v>14804239.861816401</v>
      </c>
      <c r="BA1409" s="99">
        <v>23545255.6633301</v>
      </c>
      <c r="BB1409" s="99">
        <v>0</v>
      </c>
      <c r="BC1409" s="99">
        <v>8003547.1058959998</v>
      </c>
      <c r="BD1409" s="99">
        <v>8756784.9210205097</v>
      </c>
      <c r="BE1409" s="99">
        <v>0</v>
      </c>
      <c r="BF1409" s="99">
        <v>2157150.5533447298</v>
      </c>
      <c r="BG1409" s="99">
        <v>94869626.315429702</v>
      </c>
      <c r="BH1409" s="99">
        <v>14648783.134277301</v>
      </c>
      <c r="BI1409" s="99">
        <v>537.605694174767</v>
      </c>
      <c r="BJ1409" s="99">
        <v>4611418.8741455097</v>
      </c>
      <c r="BK1409" s="99">
        <v>3450260.22406006</v>
      </c>
      <c r="BL1409" s="99">
        <v>0</v>
      </c>
      <c r="BM1409" s="99">
        <v>74243.933537483201</v>
      </c>
      <c r="BN1409" s="99">
        <v>9667.7301238775308</v>
      </c>
      <c r="BO1409" s="99">
        <v>0</v>
      </c>
      <c r="BP1409" s="99">
        <v>0</v>
      </c>
      <c r="BQ1409" s="99">
        <v>0</v>
      </c>
      <c r="BR1409" s="99">
        <v>6354558.7404174795</v>
      </c>
      <c r="BS1409" s="99">
        <v>5169760.8349609403</v>
      </c>
      <c r="BT1409" s="99">
        <v>4577631.73974609</v>
      </c>
      <c r="BU1409" s="99">
        <v>0</v>
      </c>
      <c r="BV1409" s="99">
        <v>3138738.9183959998</v>
      </c>
      <c r="BW1409" s="99">
        <v>1034149.84784698</v>
      </c>
      <c r="BX1409" s="99">
        <v>0</v>
      </c>
      <c r="BY1409" s="99">
        <v>0</v>
      </c>
      <c r="BZ1409" s="99">
        <v>0</v>
      </c>
      <c r="CA1409" s="99">
        <v>160500.726657867</v>
      </c>
      <c r="CB1409" s="99">
        <v>9332278.9940185491</v>
      </c>
      <c r="CC1409" s="99">
        <v>83454587.536132798</v>
      </c>
      <c r="CD1409" s="99">
        <v>19275060.370117199</v>
      </c>
      <c r="CE1409" s="99">
        <v>7645.0554314255696</v>
      </c>
      <c r="CF1409" s="99">
        <v>1450322.98835754</v>
      </c>
      <c r="CG1409" s="99">
        <v>10945456.806640601</v>
      </c>
      <c r="CH1409" s="99">
        <v>0</v>
      </c>
      <c r="CI1409" s="99">
        <v>168144.978061676</v>
      </c>
      <c r="CJ1409" s="99">
        <v>10775160.0013428</v>
      </c>
      <c r="CK1409" s="99">
        <v>94372484.041992202</v>
      </c>
      <c r="CL1409" s="99">
        <v>20311900.294433601</v>
      </c>
      <c r="CM1409" s="166">
        <v>268288.40576553298</v>
      </c>
      <c r="CN1409" s="166">
        <v>42850978.443359397</v>
      </c>
      <c r="CO1409" s="166">
        <v>189226243.00585899</v>
      </c>
      <c r="CP1409" s="99">
        <v>20311900.294433601</v>
      </c>
      <c r="CQ1409" s="99">
        <v>0</v>
      </c>
      <c r="CR1409" s="99">
        <v>0</v>
      </c>
      <c r="CS1409" s="99">
        <v>0</v>
      </c>
      <c r="CT1409" s="99">
        <v>0</v>
      </c>
      <c r="CU1409" s="98">
        <v>32522.907983269</v>
      </c>
      <c r="CV1409" s="98">
        <v>101641.161376385</v>
      </c>
      <c r="CW1409" s="98">
        <v>10782601.982376089</v>
      </c>
      <c r="CX1409" s="98">
        <v>94400044.342773393</v>
      </c>
    </row>
    <row r="1410" spans="1:102" x14ac:dyDescent="0.2">
      <c r="A1410" s="98" t="s">
        <v>73</v>
      </c>
      <c r="B1410" s="100">
        <v>40057</v>
      </c>
      <c r="C1410" s="99">
        <v>136495.540224075</v>
      </c>
      <c r="D1410" s="99">
        <v>5.1202868469990799</v>
      </c>
      <c r="E1410" s="99">
        <v>24928.497457981099</v>
      </c>
      <c r="F1410" s="99">
        <v>20224.961691141099</v>
      </c>
      <c r="G1410" s="99">
        <v>7449.2853306531897</v>
      </c>
      <c r="H1410" s="99">
        <v>343.96737791970401</v>
      </c>
      <c r="I1410" s="99">
        <v>43.546513967681697</v>
      </c>
      <c r="J1410" s="99">
        <v>97820.613236427307</v>
      </c>
      <c r="K1410" s="99">
        <v>4391.9898771643602</v>
      </c>
      <c r="L1410" s="99">
        <v>39072.1566743851</v>
      </c>
      <c r="M1410" s="99">
        <v>48521.572308540301</v>
      </c>
      <c r="N1410" s="99">
        <v>12213.632210850699</v>
      </c>
      <c r="O1410" s="99">
        <v>57955.624817848198</v>
      </c>
      <c r="P1410" s="99">
        <v>0</v>
      </c>
      <c r="Q1410" s="99">
        <v>7309.7500853538504</v>
      </c>
      <c r="R1410" s="99">
        <v>6370.2413835525504</v>
      </c>
      <c r="S1410" s="99">
        <v>0</v>
      </c>
      <c r="T1410" s="99">
        <v>1684.51655831933</v>
      </c>
      <c r="U1410" s="99">
        <v>102351.557388306</v>
      </c>
      <c r="V1410" s="99">
        <v>7495883.9227294903</v>
      </c>
      <c r="W1410" s="99">
        <v>505.61306212842499</v>
      </c>
      <c r="X1410" s="99">
        <v>1843239.14144897</v>
      </c>
      <c r="Y1410" s="99">
        <v>1234855.0593109101</v>
      </c>
      <c r="Z1410" s="99">
        <v>1408458.9294433601</v>
      </c>
      <c r="AA1410" s="99">
        <v>52013.200839519501</v>
      </c>
      <c r="AB1410" s="99">
        <v>6873.3985543847102</v>
      </c>
      <c r="AC1410" s="99">
        <v>32070723.919677701</v>
      </c>
      <c r="AD1410" s="99">
        <v>602446.53660583496</v>
      </c>
      <c r="AE1410" s="99">
        <v>1504484.1568908701</v>
      </c>
      <c r="AF1410" s="99">
        <v>2348390.1026916499</v>
      </c>
      <c r="AG1410" s="99">
        <v>1823366.09580994</v>
      </c>
      <c r="AH1410" s="99">
        <v>2678546.9682311998</v>
      </c>
      <c r="AI1410" s="99">
        <v>0</v>
      </c>
      <c r="AJ1410" s="99">
        <v>950058.02529144299</v>
      </c>
      <c r="AK1410" s="99">
        <v>1181852.6150970501</v>
      </c>
      <c r="AL1410" s="99">
        <v>0</v>
      </c>
      <c r="AM1410" s="99">
        <v>273204.20842361503</v>
      </c>
      <c r="AN1410" s="99">
        <v>32642278.972167999</v>
      </c>
      <c r="AO1410" s="99">
        <v>68589110.300781295</v>
      </c>
      <c r="AP1410" s="99">
        <v>4048.5249961018599</v>
      </c>
      <c r="AQ1410" s="99">
        <v>15561812.236206099</v>
      </c>
      <c r="AR1410" s="99">
        <v>10350576.505859399</v>
      </c>
      <c r="AS1410" s="99">
        <v>10738752.881591801</v>
      </c>
      <c r="AT1410" s="99">
        <v>386353.64558410598</v>
      </c>
      <c r="AU1410" s="99">
        <v>49624.574948310903</v>
      </c>
      <c r="AV1410" s="99">
        <v>95537102.066406295</v>
      </c>
      <c r="AW1410" s="99">
        <v>1731361.56022644</v>
      </c>
      <c r="AX1410" s="99">
        <v>15205679.088378901</v>
      </c>
      <c r="AY1410" s="99">
        <v>21902277.143066399</v>
      </c>
      <c r="AZ1410" s="99">
        <v>14792053.5305176</v>
      </c>
      <c r="BA1410" s="99">
        <v>23992469.814697299</v>
      </c>
      <c r="BB1410" s="99">
        <v>0</v>
      </c>
      <c r="BC1410" s="99">
        <v>8003531.5535278302</v>
      </c>
      <c r="BD1410" s="99">
        <v>8925888.7274169903</v>
      </c>
      <c r="BE1410" s="99">
        <v>0</v>
      </c>
      <c r="BF1410" s="99">
        <v>2162298.70953369</v>
      </c>
      <c r="BG1410" s="99">
        <v>97284310.123046905</v>
      </c>
      <c r="BH1410" s="99">
        <v>14883145.946899399</v>
      </c>
      <c r="BI1410" s="99">
        <v>589.52398449182499</v>
      </c>
      <c r="BJ1410" s="99">
        <v>4432906.6514892597</v>
      </c>
      <c r="BK1410" s="99">
        <v>3351936.4037780799</v>
      </c>
      <c r="BL1410" s="99">
        <v>0</v>
      </c>
      <c r="BM1410" s="99">
        <v>31368.556746482798</v>
      </c>
      <c r="BN1410" s="99">
        <v>5392.8513252139101</v>
      </c>
      <c r="BO1410" s="99">
        <v>0</v>
      </c>
      <c r="BP1410" s="99">
        <v>0</v>
      </c>
      <c r="BQ1410" s="99">
        <v>0</v>
      </c>
      <c r="BR1410" s="99">
        <v>6420007.3500366202</v>
      </c>
      <c r="BS1410" s="99">
        <v>5165963.9998779297</v>
      </c>
      <c r="BT1410" s="99">
        <v>4670220.37109375</v>
      </c>
      <c r="BU1410" s="99">
        <v>0</v>
      </c>
      <c r="BV1410" s="99">
        <v>3160961.7215271001</v>
      </c>
      <c r="BW1410" s="99">
        <v>1048630.1284484901</v>
      </c>
      <c r="BX1410" s="99">
        <v>0</v>
      </c>
      <c r="BY1410" s="99">
        <v>0</v>
      </c>
      <c r="BZ1410" s="99">
        <v>0</v>
      </c>
      <c r="CA1410" s="99">
        <v>161487.269414902</v>
      </c>
      <c r="CB1410" s="99">
        <v>9309288.7239990197</v>
      </c>
      <c r="CC1410" s="99">
        <v>84110356.735351607</v>
      </c>
      <c r="CD1410" s="99">
        <v>19279705.752685498</v>
      </c>
      <c r="CE1410" s="99">
        <v>7806.1636130809802</v>
      </c>
      <c r="CF1410" s="99">
        <v>1457192.9486541699</v>
      </c>
      <c r="CG1410" s="99">
        <v>11103874.353149399</v>
      </c>
      <c r="CH1410" s="99">
        <v>0</v>
      </c>
      <c r="CI1410" s="99">
        <v>169297.82513999901</v>
      </c>
      <c r="CJ1410" s="99">
        <v>10765654.170654301</v>
      </c>
      <c r="CK1410" s="99">
        <v>95185926.699218795</v>
      </c>
      <c r="CL1410" s="99">
        <v>20333869.373779301</v>
      </c>
      <c r="CM1410" s="166">
        <v>270494.33361053502</v>
      </c>
      <c r="CN1410" s="166">
        <v>43360602.344238304</v>
      </c>
      <c r="CO1410" s="166">
        <v>192314833.40625</v>
      </c>
      <c r="CP1410" s="99">
        <v>20333869.373779301</v>
      </c>
      <c r="CQ1410" s="99">
        <v>0</v>
      </c>
      <c r="CR1410" s="99">
        <v>0</v>
      </c>
      <c r="CS1410" s="99">
        <v>0</v>
      </c>
      <c r="CT1410" s="99">
        <v>0</v>
      </c>
      <c r="CU1410" s="98">
        <v>29550.723657208</v>
      </c>
      <c r="CV1410" s="98">
        <v>104183.997422455</v>
      </c>
      <c r="CW1410" s="98">
        <v>10766481.672653189</v>
      </c>
      <c r="CX1410" s="98">
        <v>95214231.088501006</v>
      </c>
    </row>
    <row r="1411" spans="1:102" x14ac:dyDescent="0.2">
      <c r="A1411" s="98" t="s">
        <v>73</v>
      </c>
      <c r="B1411" s="100">
        <v>40148</v>
      </c>
      <c r="C1411" s="99">
        <v>139477.37173080401</v>
      </c>
      <c r="D1411" s="99">
        <v>5.1853777299984403</v>
      </c>
      <c r="E1411" s="99">
        <v>24166.342095613501</v>
      </c>
      <c r="F1411" s="99">
        <v>19972.808565855001</v>
      </c>
      <c r="G1411" s="99">
        <v>7816.7492167949704</v>
      </c>
      <c r="H1411" s="99">
        <v>164.84401465579899</v>
      </c>
      <c r="I1411" s="99">
        <v>22.265854400117</v>
      </c>
      <c r="J1411" s="99">
        <v>100324.906022072</v>
      </c>
      <c r="K1411" s="99">
        <v>3135.9639073610301</v>
      </c>
      <c r="L1411" s="99">
        <v>39125.291515827201</v>
      </c>
      <c r="M1411" s="99">
        <v>48752.579739570603</v>
      </c>
      <c r="N1411" s="99">
        <v>12220.657384395599</v>
      </c>
      <c r="O1411" s="99">
        <v>59847.891290187799</v>
      </c>
      <c r="P1411" s="99">
        <v>0</v>
      </c>
      <c r="Q1411" s="99">
        <v>7226.4044617414502</v>
      </c>
      <c r="R1411" s="99">
        <v>6566.1250659227399</v>
      </c>
      <c r="S1411" s="99">
        <v>0</v>
      </c>
      <c r="T1411" s="99">
        <v>1700.1133496761299</v>
      </c>
      <c r="U1411" s="99">
        <v>103686.81653595</v>
      </c>
      <c r="V1411" s="99">
        <v>7596234.6997070303</v>
      </c>
      <c r="W1411" s="99">
        <v>383.48558420315402</v>
      </c>
      <c r="X1411" s="99">
        <v>1761799.72140503</v>
      </c>
      <c r="Y1411" s="99">
        <v>1214105.2474517799</v>
      </c>
      <c r="Z1411" s="99">
        <v>1444906.38648987</v>
      </c>
      <c r="AA1411" s="99">
        <v>20746.494655370701</v>
      </c>
      <c r="AB1411" s="99">
        <v>2133.2770638167899</v>
      </c>
      <c r="AC1411" s="99">
        <v>32261748.526122998</v>
      </c>
      <c r="AD1411" s="99">
        <v>378783.52938079799</v>
      </c>
      <c r="AE1411" s="99">
        <v>1495578.6927795401</v>
      </c>
      <c r="AF1411" s="99">
        <v>2353089.4923095698</v>
      </c>
      <c r="AG1411" s="99">
        <v>1813551.4646606401</v>
      </c>
      <c r="AH1411" s="99">
        <v>2765707.5278930701</v>
      </c>
      <c r="AI1411" s="99">
        <v>0</v>
      </c>
      <c r="AJ1411" s="99">
        <v>948100.91362762498</v>
      </c>
      <c r="AK1411" s="99">
        <v>1191419.5163269001</v>
      </c>
      <c r="AL1411" s="99">
        <v>0</v>
      </c>
      <c r="AM1411" s="99">
        <v>270119.18128967303</v>
      </c>
      <c r="AN1411" s="99">
        <v>32629134.834228501</v>
      </c>
      <c r="AO1411" s="99">
        <v>70120886.129882798</v>
      </c>
      <c r="AP1411" s="99">
        <v>2961.6677345931498</v>
      </c>
      <c r="AQ1411" s="99">
        <v>14947903.271240201</v>
      </c>
      <c r="AR1411" s="99">
        <v>10289021.6177979</v>
      </c>
      <c r="AS1411" s="99">
        <v>11054422.893554701</v>
      </c>
      <c r="AT1411" s="99">
        <v>177004.90386962899</v>
      </c>
      <c r="AU1411" s="99">
        <v>16835.849626302701</v>
      </c>
      <c r="AV1411" s="99">
        <v>97236003.743164107</v>
      </c>
      <c r="AW1411" s="99">
        <v>1104242.2774352999</v>
      </c>
      <c r="AX1411" s="99">
        <v>15308095.837402301</v>
      </c>
      <c r="AY1411" s="99">
        <v>22111936.6806641</v>
      </c>
      <c r="AZ1411" s="99">
        <v>14797389.638916001</v>
      </c>
      <c r="BA1411" s="99">
        <v>25017673.869628899</v>
      </c>
      <c r="BB1411" s="99">
        <v>0</v>
      </c>
      <c r="BC1411" s="99">
        <v>8053039.6340332003</v>
      </c>
      <c r="BD1411" s="99">
        <v>9049873.0378418006</v>
      </c>
      <c r="BE1411" s="99">
        <v>0</v>
      </c>
      <c r="BF1411" s="99">
        <v>2145528.6219787602</v>
      </c>
      <c r="BG1411" s="99">
        <v>98638939.020507798</v>
      </c>
      <c r="BH1411" s="99">
        <v>15439695.6837158</v>
      </c>
      <c r="BI1411" s="99">
        <v>533.969922341406</v>
      </c>
      <c r="BJ1411" s="99">
        <v>4325732.2308959998</v>
      </c>
      <c r="BK1411" s="99">
        <v>3307268.4263000502</v>
      </c>
      <c r="BL1411" s="99">
        <v>0</v>
      </c>
      <c r="BM1411" s="99">
        <v>18607.578108310699</v>
      </c>
      <c r="BN1411" s="99">
        <v>1897.0165431201499</v>
      </c>
      <c r="BO1411" s="99">
        <v>0</v>
      </c>
      <c r="BP1411" s="99">
        <v>0</v>
      </c>
      <c r="BQ1411" s="99">
        <v>0</v>
      </c>
      <c r="BR1411" s="99">
        <v>6458411.2028808603</v>
      </c>
      <c r="BS1411" s="99">
        <v>5199053.9008178702</v>
      </c>
      <c r="BT1411" s="99">
        <v>4866717.4906616202</v>
      </c>
      <c r="BU1411" s="99">
        <v>0</v>
      </c>
      <c r="BV1411" s="99">
        <v>3177807.2463378902</v>
      </c>
      <c r="BW1411" s="99">
        <v>1072254.75765991</v>
      </c>
      <c r="BX1411" s="99">
        <v>0</v>
      </c>
      <c r="BY1411" s="99">
        <v>0</v>
      </c>
      <c r="BZ1411" s="99">
        <v>0</v>
      </c>
      <c r="CA1411" s="99">
        <v>163543.07425499</v>
      </c>
      <c r="CB1411" s="99">
        <v>9367361.9012451209</v>
      </c>
      <c r="CC1411" s="99">
        <v>85028863.661132798</v>
      </c>
      <c r="CD1411" s="99">
        <v>19767634.1474609</v>
      </c>
      <c r="CE1411" s="99">
        <v>7979.2561851143801</v>
      </c>
      <c r="CF1411" s="99">
        <v>1463399.5697021501</v>
      </c>
      <c r="CG1411" s="99">
        <v>11226461.3231201</v>
      </c>
      <c r="CH1411" s="99">
        <v>0</v>
      </c>
      <c r="CI1411" s="99">
        <v>171494.53434181199</v>
      </c>
      <c r="CJ1411" s="99">
        <v>10817951.296875</v>
      </c>
      <c r="CK1411" s="99">
        <v>96262818.581054702</v>
      </c>
      <c r="CL1411" s="99">
        <v>20835495.556884799</v>
      </c>
      <c r="CM1411" s="166">
        <v>274063.10716247599</v>
      </c>
      <c r="CN1411" s="166">
        <v>43476297.1396484</v>
      </c>
      <c r="CO1411" s="166">
        <v>194859012.90234399</v>
      </c>
      <c r="CP1411" s="99">
        <v>20835495.556884799</v>
      </c>
      <c r="CQ1411" s="99">
        <v>0</v>
      </c>
      <c r="CR1411" s="99">
        <v>0</v>
      </c>
      <c r="CS1411" s="99">
        <v>0</v>
      </c>
      <c r="CT1411" s="99">
        <v>0</v>
      </c>
      <c r="CU1411" s="98">
        <v>27592.648237681999</v>
      </c>
      <c r="CV1411" s="98">
        <v>106984.895529642</v>
      </c>
      <c r="CW1411" s="98">
        <v>10830761.470947271</v>
      </c>
      <c r="CX1411" s="98">
        <v>96255324.9842529</v>
      </c>
    </row>
    <row r="1412" spans="1:102" x14ac:dyDescent="0.2">
      <c r="A1412" s="98" t="s">
        <v>73</v>
      </c>
      <c r="B1412" s="100">
        <v>40238</v>
      </c>
      <c r="C1412" s="99">
        <v>139942.729856491</v>
      </c>
      <c r="D1412" s="99">
        <v>5.8029648389783697</v>
      </c>
      <c r="E1412" s="99">
        <v>23460.398829698599</v>
      </c>
      <c r="F1412" s="99">
        <v>19855.275092363401</v>
      </c>
      <c r="G1412" s="99">
        <v>8077.7060157060596</v>
      </c>
      <c r="H1412" s="99">
        <v>0</v>
      </c>
      <c r="I1412" s="99">
        <v>0</v>
      </c>
      <c r="J1412" s="99">
        <v>102426.13060951199</v>
      </c>
      <c r="K1412" s="99">
        <v>2316.7130272388499</v>
      </c>
      <c r="L1412" s="99">
        <v>39498.4798083305</v>
      </c>
      <c r="M1412" s="99">
        <v>48379.5113697052</v>
      </c>
      <c r="N1412" s="99">
        <v>12238.110324859599</v>
      </c>
      <c r="O1412" s="99">
        <v>60435.581393241897</v>
      </c>
      <c r="P1412" s="99">
        <v>0</v>
      </c>
      <c r="Q1412" s="99">
        <v>7117.0081188678696</v>
      </c>
      <c r="R1412" s="99">
        <v>6667.6444318294498</v>
      </c>
      <c r="S1412" s="99">
        <v>0</v>
      </c>
      <c r="T1412" s="99">
        <v>1657.98396418989</v>
      </c>
      <c r="U1412" s="99">
        <v>104707.130373001</v>
      </c>
      <c r="V1412" s="99">
        <v>7692468.3939819299</v>
      </c>
      <c r="W1412" s="99">
        <v>321.89097986370302</v>
      </c>
      <c r="X1412" s="99">
        <v>1652034.8863677999</v>
      </c>
      <c r="Y1412" s="99">
        <v>1182427.1946105999</v>
      </c>
      <c r="Z1412" s="99">
        <v>1474253.32029724</v>
      </c>
      <c r="AA1412" s="99">
        <v>0</v>
      </c>
      <c r="AB1412" s="99">
        <v>0</v>
      </c>
      <c r="AC1412" s="99">
        <v>32823110.157714799</v>
      </c>
      <c r="AD1412" s="99">
        <v>262975.01784133899</v>
      </c>
      <c r="AE1412" s="99">
        <v>1465531.67939758</v>
      </c>
      <c r="AF1412" s="99">
        <v>2353032.6148986798</v>
      </c>
      <c r="AG1412" s="99">
        <v>1801517.87461853</v>
      </c>
      <c r="AH1412" s="99">
        <v>2792003.0282592801</v>
      </c>
      <c r="AI1412" s="99">
        <v>0</v>
      </c>
      <c r="AJ1412" s="99">
        <v>939029.08607482899</v>
      </c>
      <c r="AK1412" s="99">
        <v>1213304.2525482201</v>
      </c>
      <c r="AL1412" s="99">
        <v>0</v>
      </c>
      <c r="AM1412" s="99">
        <v>262106.84510040301</v>
      </c>
      <c r="AN1412" s="99">
        <v>33066156.7265625</v>
      </c>
      <c r="AO1412" s="99">
        <v>71167022.844726607</v>
      </c>
      <c r="AP1412" s="99">
        <v>2691.6439842581699</v>
      </c>
      <c r="AQ1412" s="99">
        <v>14328533.9815674</v>
      </c>
      <c r="AR1412" s="99">
        <v>10134830.9180908</v>
      </c>
      <c r="AS1412" s="99">
        <v>11427380.8991699</v>
      </c>
      <c r="AT1412" s="99">
        <v>0</v>
      </c>
      <c r="AU1412" s="99">
        <v>0</v>
      </c>
      <c r="AV1412" s="99">
        <v>99988563.114257798</v>
      </c>
      <c r="AW1412" s="99">
        <v>774418.34568786598</v>
      </c>
      <c r="AX1412" s="99">
        <v>15141305.0079346</v>
      </c>
      <c r="AY1412" s="99">
        <v>22269979.763183601</v>
      </c>
      <c r="AZ1412" s="99">
        <v>14813663.795043901</v>
      </c>
      <c r="BA1412" s="99">
        <v>25314593.2734375</v>
      </c>
      <c r="BB1412" s="99">
        <v>0</v>
      </c>
      <c r="BC1412" s="99">
        <v>8031964.6343383798</v>
      </c>
      <c r="BD1412" s="99">
        <v>9319820.48754883</v>
      </c>
      <c r="BE1412" s="99">
        <v>0</v>
      </c>
      <c r="BF1412" s="99">
        <v>2110098.5671997098</v>
      </c>
      <c r="BG1412" s="99">
        <v>100611555.856445</v>
      </c>
      <c r="BH1412" s="99">
        <v>15640312.307739301</v>
      </c>
      <c r="BI1412" s="99">
        <v>326.76049304753502</v>
      </c>
      <c r="BJ1412" s="99">
        <v>4135750.4678039602</v>
      </c>
      <c r="BK1412" s="99">
        <v>3252339.8843689002</v>
      </c>
      <c r="BL1412" s="99">
        <v>0</v>
      </c>
      <c r="BM1412" s="99">
        <v>1420.7866274565499</v>
      </c>
      <c r="BN1412" s="99">
        <v>374.606902338564</v>
      </c>
      <c r="BO1412" s="99">
        <v>0</v>
      </c>
      <c r="BP1412" s="99">
        <v>0</v>
      </c>
      <c r="BQ1412" s="99">
        <v>0</v>
      </c>
      <c r="BR1412" s="99">
        <v>6527369.9536132803</v>
      </c>
      <c r="BS1412" s="99">
        <v>5173323.4170532199</v>
      </c>
      <c r="BT1412" s="99">
        <v>4924067.0015869103</v>
      </c>
      <c r="BU1412" s="99">
        <v>0</v>
      </c>
      <c r="BV1412" s="99">
        <v>3169033.9331359901</v>
      </c>
      <c r="BW1412" s="99">
        <v>1108451.5599517799</v>
      </c>
      <c r="BX1412" s="99">
        <v>0</v>
      </c>
      <c r="BY1412" s="99">
        <v>0</v>
      </c>
      <c r="BZ1412" s="99">
        <v>0</v>
      </c>
      <c r="CA1412" s="99">
        <v>163413.377162933</v>
      </c>
      <c r="CB1412" s="99">
        <v>9340730.4738769494</v>
      </c>
      <c r="CC1412" s="99">
        <v>85476593.483398393</v>
      </c>
      <c r="CD1412" s="99">
        <v>19796876.081542999</v>
      </c>
      <c r="CE1412" s="99">
        <v>8089.9923591017696</v>
      </c>
      <c r="CF1412" s="99">
        <v>1476210.2455291699</v>
      </c>
      <c r="CG1412" s="99">
        <v>11414821.412963901</v>
      </c>
      <c r="CH1412" s="99">
        <v>0</v>
      </c>
      <c r="CI1412" s="99">
        <v>171532.521408081</v>
      </c>
      <c r="CJ1412" s="99">
        <v>10817846.8505859</v>
      </c>
      <c r="CK1412" s="99">
        <v>96895912.611328095</v>
      </c>
      <c r="CL1412" s="99">
        <v>20911182.705322299</v>
      </c>
      <c r="CM1412" s="166">
        <v>275162.928855896</v>
      </c>
      <c r="CN1412" s="166">
        <v>43906182.719238304</v>
      </c>
      <c r="CO1412" s="166">
        <v>197489001.56445301</v>
      </c>
      <c r="CP1412" s="99">
        <v>20911182.705322299</v>
      </c>
      <c r="CQ1412" s="99">
        <v>0</v>
      </c>
      <c r="CR1412" s="99">
        <v>0</v>
      </c>
      <c r="CS1412" s="99">
        <v>0</v>
      </c>
      <c r="CT1412" s="99">
        <v>0</v>
      </c>
      <c r="CU1412" s="98">
        <v>25885.943432721</v>
      </c>
      <c r="CV1412" s="98">
        <v>109355.39109274</v>
      </c>
      <c r="CW1412" s="98">
        <v>10816940.719406119</v>
      </c>
      <c r="CX1412" s="98">
        <v>96891414.89636229</v>
      </c>
    </row>
    <row r="1413" spans="1:102" x14ac:dyDescent="0.2">
      <c r="A1413" s="98" t="s">
        <v>73</v>
      </c>
      <c r="B1413" s="100">
        <v>40330</v>
      </c>
      <c r="C1413" s="99">
        <v>141890.67592811599</v>
      </c>
      <c r="D1413" s="99">
        <v>6.7996584549546197</v>
      </c>
      <c r="E1413" s="99">
        <v>23053.624756097801</v>
      </c>
      <c r="F1413" s="99">
        <v>19620.753530502301</v>
      </c>
      <c r="G1413" s="99">
        <v>8246.6429008245505</v>
      </c>
      <c r="H1413" s="99">
        <v>0</v>
      </c>
      <c r="I1413" s="99">
        <v>0</v>
      </c>
      <c r="J1413" s="99">
        <v>104020.074378014</v>
      </c>
      <c r="K1413" s="99">
        <v>2036.3004034906601</v>
      </c>
      <c r="L1413" s="99">
        <v>40748.2583670616</v>
      </c>
      <c r="M1413" s="99">
        <v>48869.208108901999</v>
      </c>
      <c r="N1413" s="99">
        <v>12258.5765954256</v>
      </c>
      <c r="O1413" s="99">
        <v>61325.238242626197</v>
      </c>
      <c r="P1413" s="99">
        <v>0</v>
      </c>
      <c r="Q1413" s="99">
        <v>7009.2596635222399</v>
      </c>
      <c r="R1413" s="99">
        <v>6810.6237896084804</v>
      </c>
      <c r="S1413" s="99">
        <v>0</v>
      </c>
      <c r="T1413" s="99">
        <v>1678.0512904822799</v>
      </c>
      <c r="U1413" s="99">
        <v>105785.304951668</v>
      </c>
      <c r="V1413" s="99">
        <v>7741497.6447143601</v>
      </c>
      <c r="W1413" s="99">
        <v>511.20752748102001</v>
      </c>
      <c r="X1413" s="99">
        <v>1599001.31330872</v>
      </c>
      <c r="Y1413" s="99">
        <v>1148742.22111511</v>
      </c>
      <c r="Z1413" s="99">
        <v>1490530.52558899</v>
      </c>
      <c r="AA1413" s="99">
        <v>0</v>
      </c>
      <c r="AB1413" s="99">
        <v>0</v>
      </c>
      <c r="AC1413" s="99">
        <v>33426488.8051758</v>
      </c>
      <c r="AD1413" s="99">
        <v>228344.216600418</v>
      </c>
      <c r="AE1413" s="99">
        <v>1491448.4390869101</v>
      </c>
      <c r="AF1413" s="99">
        <v>2354780.5311279302</v>
      </c>
      <c r="AG1413" s="99">
        <v>1814653.2359466599</v>
      </c>
      <c r="AH1413" s="99">
        <v>2800675.5193176302</v>
      </c>
      <c r="AI1413" s="99">
        <v>0</v>
      </c>
      <c r="AJ1413" s="99">
        <v>927611.97042083705</v>
      </c>
      <c r="AK1413" s="99">
        <v>1229883.35908508</v>
      </c>
      <c r="AL1413" s="99">
        <v>0</v>
      </c>
      <c r="AM1413" s="99">
        <v>261336.992433548</v>
      </c>
      <c r="AN1413" s="99">
        <v>33428293.466796901</v>
      </c>
      <c r="AO1413" s="99">
        <v>72163383.172851607</v>
      </c>
      <c r="AP1413" s="99">
        <v>4149.2994961738596</v>
      </c>
      <c r="AQ1413" s="99">
        <v>13913021.751953101</v>
      </c>
      <c r="AR1413" s="99">
        <v>9889592.4273681603</v>
      </c>
      <c r="AS1413" s="99">
        <v>11610728.920288101</v>
      </c>
      <c r="AT1413" s="99">
        <v>0</v>
      </c>
      <c r="AU1413" s="99">
        <v>0</v>
      </c>
      <c r="AV1413" s="99">
        <v>102297251.57324199</v>
      </c>
      <c r="AW1413" s="99">
        <v>674477.63625335705</v>
      </c>
      <c r="AX1413" s="99">
        <v>15539482.762085</v>
      </c>
      <c r="AY1413" s="99">
        <v>22511733.676269501</v>
      </c>
      <c r="AZ1413" s="99">
        <v>14996331.532958999</v>
      </c>
      <c r="BA1413" s="99">
        <v>25653781.701660201</v>
      </c>
      <c r="BB1413" s="99">
        <v>0</v>
      </c>
      <c r="BC1413" s="99">
        <v>7951221.6696167002</v>
      </c>
      <c r="BD1413" s="99">
        <v>9486593.3154296894</v>
      </c>
      <c r="BE1413" s="99">
        <v>0</v>
      </c>
      <c r="BF1413" s="99">
        <v>2126656.40765381</v>
      </c>
      <c r="BG1413" s="99">
        <v>102853534.90136699</v>
      </c>
      <c r="BH1413" s="99">
        <v>16075553.7023926</v>
      </c>
      <c r="BI1413" s="99">
        <v>775.52421105653002</v>
      </c>
      <c r="BJ1413" s="99">
        <v>4026205.4129028302</v>
      </c>
      <c r="BK1413" s="99">
        <v>3172982.5149230999</v>
      </c>
      <c r="BL1413" s="99">
        <v>0</v>
      </c>
      <c r="BM1413" s="99">
        <v>2426.2129118144499</v>
      </c>
      <c r="BN1413" s="99">
        <v>268.29689312726299</v>
      </c>
      <c r="BO1413" s="99">
        <v>0</v>
      </c>
      <c r="BP1413" s="99">
        <v>0</v>
      </c>
      <c r="BQ1413" s="99">
        <v>0</v>
      </c>
      <c r="BR1413" s="99">
        <v>6659318.4607543899</v>
      </c>
      <c r="BS1413" s="99">
        <v>5241553.6740112295</v>
      </c>
      <c r="BT1413" s="99">
        <v>4988308.0764160203</v>
      </c>
      <c r="BU1413" s="99">
        <v>0</v>
      </c>
      <c r="BV1413" s="99">
        <v>3145844.4191284198</v>
      </c>
      <c r="BW1413" s="99">
        <v>1131603.8737029999</v>
      </c>
      <c r="BX1413" s="99">
        <v>0</v>
      </c>
      <c r="BY1413" s="99">
        <v>0</v>
      </c>
      <c r="BZ1413" s="99">
        <v>0</v>
      </c>
      <c r="CA1413" s="99">
        <v>164932.805789948</v>
      </c>
      <c r="CB1413" s="99">
        <v>9316219.9178466797</v>
      </c>
      <c r="CC1413" s="99">
        <v>86047155.983398393</v>
      </c>
      <c r="CD1413" s="99">
        <v>20127400.549316399</v>
      </c>
      <c r="CE1413" s="99">
        <v>8230.2595487833005</v>
      </c>
      <c r="CF1413" s="99">
        <v>1485510.9915618901</v>
      </c>
      <c r="CG1413" s="99">
        <v>11531551.044799799</v>
      </c>
      <c r="CH1413" s="99">
        <v>0</v>
      </c>
      <c r="CI1413" s="99">
        <v>173158.276679993</v>
      </c>
      <c r="CJ1413" s="99">
        <v>10790311.6328125</v>
      </c>
      <c r="CK1413" s="99">
        <v>97584038.047851607</v>
      </c>
      <c r="CL1413" s="99">
        <v>21265456.026855499</v>
      </c>
      <c r="CM1413" s="166">
        <v>277730.775493622</v>
      </c>
      <c r="CN1413" s="166">
        <v>44283461.220214799</v>
      </c>
      <c r="CO1413" s="166">
        <v>200341380.28125</v>
      </c>
      <c r="CP1413" s="99">
        <v>21265456.026855499</v>
      </c>
      <c r="CQ1413" s="99">
        <v>0</v>
      </c>
      <c r="CR1413" s="99">
        <v>0</v>
      </c>
      <c r="CS1413" s="99">
        <v>0</v>
      </c>
      <c r="CT1413" s="99">
        <v>0</v>
      </c>
      <c r="CU1413" s="98">
        <v>25055.397944689001</v>
      </c>
      <c r="CV1413" s="98">
        <v>111105.277828862</v>
      </c>
      <c r="CW1413" s="98">
        <v>10801730.909408569</v>
      </c>
      <c r="CX1413" s="98">
        <v>97578707.028198197</v>
      </c>
    </row>
    <row r="1414" spans="1:102" x14ac:dyDescent="0.2">
      <c r="A1414" s="98" t="s">
        <v>73</v>
      </c>
      <c r="B1414" s="100">
        <v>40422</v>
      </c>
      <c r="C1414" s="99">
        <v>142136.21641922</v>
      </c>
      <c r="D1414" s="99">
        <v>5.1955877039581502</v>
      </c>
      <c r="E1414" s="99">
        <v>22465.057754754998</v>
      </c>
      <c r="F1414" s="99">
        <v>19264.932508945501</v>
      </c>
      <c r="G1414" s="99">
        <v>8295.9282257556897</v>
      </c>
      <c r="H1414" s="99">
        <v>0</v>
      </c>
      <c r="I1414" s="99">
        <v>0</v>
      </c>
      <c r="J1414" s="99">
        <v>104844.601875305</v>
      </c>
      <c r="K1414" s="99">
        <v>1731.7028330266501</v>
      </c>
      <c r="L1414" s="99">
        <v>39440.789613723799</v>
      </c>
      <c r="M1414" s="99">
        <v>48773.496568203002</v>
      </c>
      <c r="N1414" s="99">
        <v>12213.777696847899</v>
      </c>
      <c r="O1414" s="99">
        <v>61246.292566299402</v>
      </c>
      <c r="P1414" s="99">
        <v>0</v>
      </c>
      <c r="Q1414" s="99">
        <v>6919.5864391922996</v>
      </c>
      <c r="R1414" s="99">
        <v>6873.2712603807404</v>
      </c>
      <c r="S1414" s="99">
        <v>0</v>
      </c>
      <c r="T1414" s="99">
        <v>1698.2979562431599</v>
      </c>
      <c r="U1414" s="99">
        <v>106676.705938339</v>
      </c>
      <c r="V1414" s="99">
        <v>7780177.2415161096</v>
      </c>
      <c r="W1414" s="99">
        <v>641.26829913258598</v>
      </c>
      <c r="X1414" s="99">
        <v>1552639.9273834201</v>
      </c>
      <c r="Y1414" s="99">
        <v>1127503.14241028</v>
      </c>
      <c r="Z1414" s="99">
        <v>1493046.7202301</v>
      </c>
      <c r="AA1414" s="99">
        <v>0</v>
      </c>
      <c r="AB1414" s="99">
        <v>0</v>
      </c>
      <c r="AC1414" s="99">
        <v>33841192.816894501</v>
      </c>
      <c r="AD1414" s="99">
        <v>194716.944856644</v>
      </c>
      <c r="AE1414" s="99">
        <v>1462963.56059265</v>
      </c>
      <c r="AF1414" s="99">
        <v>2356726.1315002399</v>
      </c>
      <c r="AG1414" s="99">
        <v>1813498.3788147001</v>
      </c>
      <c r="AH1414" s="99">
        <v>2746537.94744873</v>
      </c>
      <c r="AI1414" s="99">
        <v>0</v>
      </c>
      <c r="AJ1414" s="99">
        <v>921953.48561096203</v>
      </c>
      <c r="AK1414" s="99">
        <v>1235207.14202881</v>
      </c>
      <c r="AL1414" s="99">
        <v>0</v>
      </c>
      <c r="AM1414" s="99">
        <v>255680.88706397999</v>
      </c>
      <c r="AN1414" s="99">
        <v>33983019.073242202</v>
      </c>
      <c r="AO1414" s="99">
        <v>72887169.110351607</v>
      </c>
      <c r="AP1414" s="99">
        <v>4702.53059148788</v>
      </c>
      <c r="AQ1414" s="99">
        <v>13503894.4223633</v>
      </c>
      <c r="AR1414" s="99">
        <v>9783982.2630615197</v>
      </c>
      <c r="AS1414" s="99">
        <v>11703194.994873</v>
      </c>
      <c r="AT1414" s="99">
        <v>0</v>
      </c>
      <c r="AU1414" s="99">
        <v>0</v>
      </c>
      <c r="AV1414" s="99">
        <v>104104502.636719</v>
      </c>
      <c r="AW1414" s="99">
        <v>577355.96720886196</v>
      </c>
      <c r="AX1414" s="99">
        <v>15212236.778930699</v>
      </c>
      <c r="AY1414" s="99">
        <v>22629444.619140599</v>
      </c>
      <c r="AZ1414" s="99">
        <v>15020068.3387451</v>
      </c>
      <c r="BA1414" s="99">
        <v>25330508.989502002</v>
      </c>
      <c r="BB1414" s="99">
        <v>0</v>
      </c>
      <c r="BC1414" s="99">
        <v>7911751.73937988</v>
      </c>
      <c r="BD1414" s="99">
        <v>9570630.3236084003</v>
      </c>
      <c r="BE1414" s="99">
        <v>0</v>
      </c>
      <c r="BF1414" s="99">
        <v>2098523.42755127</v>
      </c>
      <c r="BG1414" s="99">
        <v>104732200.68457</v>
      </c>
      <c r="BH1414" s="99">
        <v>15922206.65271</v>
      </c>
      <c r="BI1414" s="99">
        <v>1023.37850269675</v>
      </c>
      <c r="BJ1414" s="99">
        <v>3932132.7058410598</v>
      </c>
      <c r="BK1414" s="99">
        <v>3107657.9734497098</v>
      </c>
      <c r="BL1414" s="99">
        <v>0</v>
      </c>
      <c r="BM1414" s="99">
        <v>841.36775326728798</v>
      </c>
      <c r="BN1414" s="99">
        <v>187.55065261386301</v>
      </c>
      <c r="BO1414" s="99">
        <v>0</v>
      </c>
      <c r="BP1414" s="99">
        <v>0</v>
      </c>
      <c r="BQ1414" s="99">
        <v>0</v>
      </c>
      <c r="BR1414" s="99">
        <v>6680171.2583007803</v>
      </c>
      <c r="BS1414" s="99">
        <v>5245325.1343994103</v>
      </c>
      <c r="BT1414" s="99">
        <v>4922964.9769897498</v>
      </c>
      <c r="BU1414" s="99">
        <v>0</v>
      </c>
      <c r="BV1414" s="99">
        <v>3150475.3735656701</v>
      </c>
      <c r="BW1414" s="99">
        <v>1133772.6980133101</v>
      </c>
      <c r="BX1414" s="99">
        <v>0</v>
      </c>
      <c r="BY1414" s="99">
        <v>0</v>
      </c>
      <c r="BZ1414" s="99">
        <v>0</v>
      </c>
      <c r="CA1414" s="99">
        <v>164647.70746231099</v>
      </c>
      <c r="CB1414" s="99">
        <v>9316888.5615234394</v>
      </c>
      <c r="CC1414" s="99">
        <v>86287444.2109375</v>
      </c>
      <c r="CD1414" s="99">
        <v>19806168.524658199</v>
      </c>
      <c r="CE1414" s="99">
        <v>8327.0045518875104</v>
      </c>
      <c r="CF1414" s="99">
        <v>1493818.3872528099</v>
      </c>
      <c r="CG1414" s="99">
        <v>11736254.849731401</v>
      </c>
      <c r="CH1414" s="99">
        <v>0</v>
      </c>
      <c r="CI1414" s="99">
        <v>172972.775794983</v>
      </c>
      <c r="CJ1414" s="99">
        <v>10819478.971801801</v>
      </c>
      <c r="CK1414" s="99">
        <v>98050364.987304702</v>
      </c>
      <c r="CL1414" s="99">
        <v>20950749.733154301</v>
      </c>
      <c r="CM1414" s="166">
        <v>278591.94400405901</v>
      </c>
      <c r="CN1414" s="166">
        <v>44717120.562011696</v>
      </c>
      <c r="CO1414" s="166">
        <v>202397022.07617199</v>
      </c>
      <c r="CP1414" s="99">
        <v>20950749.733154301</v>
      </c>
      <c r="CQ1414" s="99">
        <v>0</v>
      </c>
      <c r="CR1414" s="99">
        <v>0</v>
      </c>
      <c r="CS1414" s="99">
        <v>0</v>
      </c>
      <c r="CT1414" s="99">
        <v>0</v>
      </c>
      <c r="CU1414" s="98">
        <v>24065.981700753</v>
      </c>
      <c r="CV1414" s="98">
        <v>112029.16226224</v>
      </c>
      <c r="CW1414" s="98">
        <v>10810706.948776249</v>
      </c>
      <c r="CX1414" s="98">
        <v>98023699.060668901</v>
      </c>
    </row>
    <row r="1415" spans="1:102" x14ac:dyDescent="0.2">
      <c r="A1415" s="98" t="s">
        <v>73</v>
      </c>
      <c r="B1415" s="100">
        <v>40513</v>
      </c>
      <c r="C1415" s="99">
        <v>141656.61581230201</v>
      </c>
      <c r="D1415" s="99">
        <v>5.1415316009661201</v>
      </c>
      <c r="E1415" s="99">
        <v>21936.502238273599</v>
      </c>
      <c r="F1415" s="99">
        <v>18931.863238096201</v>
      </c>
      <c r="G1415" s="99">
        <v>8452.7578048706091</v>
      </c>
      <c r="H1415" s="99">
        <v>0</v>
      </c>
      <c r="I1415" s="99">
        <v>0</v>
      </c>
      <c r="J1415" s="99">
        <v>105963.16747856099</v>
      </c>
      <c r="K1415" s="99">
        <v>1540.7084466218901</v>
      </c>
      <c r="L1415" s="99">
        <v>47546.865119934097</v>
      </c>
      <c r="M1415" s="99">
        <v>48561.254995346098</v>
      </c>
      <c r="N1415" s="99">
        <v>12129.743881702399</v>
      </c>
      <c r="O1415" s="99">
        <v>59167.936286926299</v>
      </c>
      <c r="P1415" s="99">
        <v>0</v>
      </c>
      <c r="Q1415" s="99">
        <v>6844.5798470377904</v>
      </c>
      <c r="R1415" s="99">
        <v>6919.80144357681</v>
      </c>
      <c r="S1415" s="99">
        <v>0</v>
      </c>
      <c r="T1415" s="99">
        <v>2010.96491467953</v>
      </c>
      <c r="U1415" s="99">
        <v>107655.193189621</v>
      </c>
      <c r="V1415" s="99">
        <v>7697477.3343505897</v>
      </c>
      <c r="W1415" s="99">
        <v>483.33478479832399</v>
      </c>
      <c r="X1415" s="99">
        <v>1484174.1088562</v>
      </c>
      <c r="Y1415" s="99">
        <v>1088722.4024505599</v>
      </c>
      <c r="Z1415" s="99">
        <v>1495778.1584930399</v>
      </c>
      <c r="AA1415" s="99">
        <v>0</v>
      </c>
      <c r="AB1415" s="99">
        <v>0</v>
      </c>
      <c r="AC1415" s="99">
        <v>33839093.491699196</v>
      </c>
      <c r="AD1415" s="99">
        <v>171310.76210021999</v>
      </c>
      <c r="AE1415" s="99">
        <v>1616951.4695129399</v>
      </c>
      <c r="AF1415" s="99">
        <v>2345552.65942383</v>
      </c>
      <c r="AG1415" s="99">
        <v>1793109.1022644001</v>
      </c>
      <c r="AH1415" s="99">
        <v>2522671.9934997601</v>
      </c>
      <c r="AI1415" s="99">
        <v>0</v>
      </c>
      <c r="AJ1415" s="99">
        <v>915454.73040008498</v>
      </c>
      <c r="AK1415" s="99">
        <v>1216344.8514709501</v>
      </c>
      <c r="AL1415" s="99">
        <v>0</v>
      </c>
      <c r="AM1415" s="99">
        <v>273023.295310974</v>
      </c>
      <c r="AN1415" s="99">
        <v>33980324.187011696</v>
      </c>
      <c r="AO1415" s="99">
        <v>72759216.940429702</v>
      </c>
      <c r="AP1415" s="99">
        <v>3864.66119992733</v>
      </c>
      <c r="AQ1415" s="99">
        <v>12965877.689086899</v>
      </c>
      <c r="AR1415" s="99">
        <v>9473182.80859375</v>
      </c>
      <c r="AS1415" s="99">
        <v>11773618.8596191</v>
      </c>
      <c r="AT1415" s="99">
        <v>0</v>
      </c>
      <c r="AU1415" s="99">
        <v>0</v>
      </c>
      <c r="AV1415" s="99">
        <v>105336636.20214801</v>
      </c>
      <c r="AW1415" s="99">
        <v>513795.41478729201</v>
      </c>
      <c r="AX1415" s="99">
        <v>16897184.8364258</v>
      </c>
      <c r="AY1415" s="99">
        <v>22665568.0397949</v>
      </c>
      <c r="AZ1415" s="99">
        <v>14963817.537597699</v>
      </c>
      <c r="BA1415" s="99">
        <v>23341523.411377002</v>
      </c>
      <c r="BB1415" s="99">
        <v>0</v>
      </c>
      <c r="BC1415" s="99">
        <v>7930626.7661132803</v>
      </c>
      <c r="BD1415" s="99">
        <v>9498235.4202880897</v>
      </c>
      <c r="BE1415" s="99">
        <v>0</v>
      </c>
      <c r="BF1415" s="99">
        <v>2254483.88885498</v>
      </c>
      <c r="BG1415" s="99">
        <v>106050599.977539</v>
      </c>
      <c r="BH1415" s="99">
        <v>15845388.019043</v>
      </c>
      <c r="BI1415" s="99">
        <v>614.69022880494595</v>
      </c>
      <c r="BJ1415" s="99">
        <v>3822416.7920227102</v>
      </c>
      <c r="BK1415" s="99">
        <v>3032102.8933410598</v>
      </c>
      <c r="BL1415" s="99">
        <v>0</v>
      </c>
      <c r="BM1415" s="99">
        <v>1070.1593542247999</v>
      </c>
      <c r="BN1415" s="99">
        <v>162.661989178509</v>
      </c>
      <c r="BO1415" s="99">
        <v>0</v>
      </c>
      <c r="BP1415" s="99">
        <v>0</v>
      </c>
      <c r="BQ1415" s="99">
        <v>0</v>
      </c>
      <c r="BR1415" s="99">
        <v>6679791.5510864304</v>
      </c>
      <c r="BS1415" s="99">
        <v>5228300.0718994103</v>
      </c>
      <c r="BT1415" s="99">
        <v>4539370.37817383</v>
      </c>
      <c r="BU1415" s="99">
        <v>0</v>
      </c>
      <c r="BV1415" s="99">
        <v>3153668.7060852102</v>
      </c>
      <c r="BW1415" s="99">
        <v>1095028.3708953899</v>
      </c>
      <c r="BX1415" s="99">
        <v>0</v>
      </c>
      <c r="BY1415" s="99">
        <v>0</v>
      </c>
      <c r="BZ1415" s="99">
        <v>0</v>
      </c>
      <c r="CA1415" s="99">
        <v>163666.291872025</v>
      </c>
      <c r="CB1415" s="99">
        <v>9196480.7786865197</v>
      </c>
      <c r="CC1415" s="99">
        <v>85989003.956054702</v>
      </c>
      <c r="CD1415" s="99">
        <v>19667528.1176758</v>
      </c>
      <c r="CE1415" s="99">
        <v>8450.9571948051507</v>
      </c>
      <c r="CF1415" s="99">
        <v>1493733.5792541499</v>
      </c>
      <c r="CG1415" s="99">
        <v>11734585.287597699</v>
      </c>
      <c r="CH1415" s="99">
        <v>0</v>
      </c>
      <c r="CI1415" s="99">
        <v>172099.84980011001</v>
      </c>
      <c r="CJ1415" s="99">
        <v>10674065.697021499</v>
      </c>
      <c r="CK1415" s="99">
        <v>97709386.408203095</v>
      </c>
      <c r="CL1415" s="99">
        <v>20753208.3366699</v>
      </c>
      <c r="CM1415" s="166">
        <v>278483.646823883</v>
      </c>
      <c r="CN1415" s="166">
        <v>44717959.754882798</v>
      </c>
      <c r="CO1415" s="166">
        <v>204026553.85351601</v>
      </c>
      <c r="CP1415" s="99">
        <v>20753208.3366699</v>
      </c>
      <c r="CQ1415" s="99">
        <v>0</v>
      </c>
      <c r="CR1415" s="99">
        <v>0</v>
      </c>
      <c r="CS1415" s="99">
        <v>0</v>
      </c>
      <c r="CT1415" s="99">
        <v>0</v>
      </c>
      <c r="CU1415" s="98">
        <v>23546.518682621001</v>
      </c>
      <c r="CV1415" s="98">
        <v>113274.218645503</v>
      </c>
      <c r="CW1415" s="98">
        <v>10690214.35794067</v>
      </c>
      <c r="CX1415" s="98">
        <v>97723589.243652403</v>
      </c>
    </row>
    <row r="1416" spans="1:102" x14ac:dyDescent="0.2">
      <c r="A1416" s="98" t="s">
        <v>73</v>
      </c>
      <c r="B1416" s="100">
        <v>40603</v>
      </c>
      <c r="C1416" s="99">
        <v>141022.554214478</v>
      </c>
      <c r="D1416" s="99">
        <v>4.8185384589596696</v>
      </c>
      <c r="E1416" s="99">
        <v>21565.853581905401</v>
      </c>
      <c r="F1416" s="99">
        <v>18614.2964808941</v>
      </c>
      <c r="G1416" s="99">
        <v>8554.6082025766409</v>
      </c>
      <c r="H1416" s="99">
        <v>0</v>
      </c>
      <c r="I1416" s="99">
        <v>0</v>
      </c>
      <c r="J1416" s="99">
        <v>107527.165304184</v>
      </c>
      <c r="K1416" s="99">
        <v>1379.2241732627199</v>
      </c>
      <c r="L1416" s="99">
        <v>93789.979295730605</v>
      </c>
      <c r="M1416" s="99">
        <v>48442.458282470703</v>
      </c>
      <c r="N1416" s="99">
        <v>12002.2828376293</v>
      </c>
      <c r="O1416" s="99">
        <v>0</v>
      </c>
      <c r="P1416" s="99">
        <v>0</v>
      </c>
      <c r="Q1416" s="99">
        <v>6781.5078189372998</v>
      </c>
      <c r="R1416" s="99">
        <v>0</v>
      </c>
      <c r="S1416" s="99">
        <v>0</v>
      </c>
      <c r="T1416" s="99">
        <v>8402.2174279689807</v>
      </c>
      <c r="U1416" s="99">
        <v>108886.695475578</v>
      </c>
      <c r="V1416" s="99">
        <v>7710217.23510742</v>
      </c>
      <c r="W1416" s="99">
        <v>497.589919537306</v>
      </c>
      <c r="X1416" s="99">
        <v>1436665.97686768</v>
      </c>
      <c r="Y1416" s="99">
        <v>1052307.48864746</v>
      </c>
      <c r="Z1416" s="99">
        <v>1508986.4864196801</v>
      </c>
      <c r="AA1416" s="99">
        <v>0</v>
      </c>
      <c r="AB1416" s="99">
        <v>0</v>
      </c>
      <c r="AC1416" s="99">
        <v>34432146.491699196</v>
      </c>
      <c r="AD1416" s="99">
        <v>153519.54899215701</v>
      </c>
      <c r="AE1416" s="99">
        <v>4146520.1006164602</v>
      </c>
      <c r="AF1416" s="99">
        <v>2339538.7045593299</v>
      </c>
      <c r="AG1416" s="99">
        <v>1756877.9493102999</v>
      </c>
      <c r="AH1416" s="99">
        <v>0</v>
      </c>
      <c r="AI1416" s="99">
        <v>0</v>
      </c>
      <c r="AJ1416" s="99">
        <v>917402.97758483898</v>
      </c>
      <c r="AK1416" s="99">
        <v>0</v>
      </c>
      <c r="AL1416" s="99">
        <v>0</v>
      </c>
      <c r="AM1416" s="99">
        <v>1494439.9500732401</v>
      </c>
      <c r="AN1416" s="99">
        <v>34446526.491699196</v>
      </c>
      <c r="AO1416" s="99">
        <v>73422858.564453095</v>
      </c>
      <c r="AP1416" s="99">
        <v>3930.1602510213902</v>
      </c>
      <c r="AQ1416" s="99">
        <v>12741245.868774399</v>
      </c>
      <c r="AR1416" s="99">
        <v>9251321.1898193397</v>
      </c>
      <c r="AS1416" s="99">
        <v>11937267.146728501</v>
      </c>
      <c r="AT1416" s="99">
        <v>0</v>
      </c>
      <c r="AU1416" s="99">
        <v>0</v>
      </c>
      <c r="AV1416" s="99">
        <v>108018818.60742199</v>
      </c>
      <c r="AW1416" s="99">
        <v>465477.34780502302</v>
      </c>
      <c r="AX1416" s="99">
        <v>40333902.4443359</v>
      </c>
      <c r="AY1416" s="99">
        <v>22825532.424560498</v>
      </c>
      <c r="AZ1416" s="99">
        <v>14779658.2270508</v>
      </c>
      <c r="BA1416" s="99">
        <v>0</v>
      </c>
      <c r="BB1416" s="99">
        <v>0</v>
      </c>
      <c r="BC1416" s="99">
        <v>7982467.3701171903</v>
      </c>
      <c r="BD1416" s="99">
        <v>0</v>
      </c>
      <c r="BE1416" s="99">
        <v>0</v>
      </c>
      <c r="BF1416" s="99">
        <v>11825946.7113037</v>
      </c>
      <c r="BG1416" s="99">
        <v>108316445.82031301</v>
      </c>
      <c r="BH1416" s="99">
        <v>11606771.8289795</v>
      </c>
      <c r="BI1416" s="99">
        <v>731.67572504281998</v>
      </c>
      <c r="BJ1416" s="99">
        <v>3336312.8574218801</v>
      </c>
      <c r="BK1416" s="99">
        <v>2843020.3406982399</v>
      </c>
      <c r="BL1416" s="99">
        <v>0</v>
      </c>
      <c r="BM1416" s="99">
        <v>0</v>
      </c>
      <c r="BN1416" s="99">
        <v>0</v>
      </c>
      <c r="BO1416" s="99">
        <v>0</v>
      </c>
      <c r="BP1416" s="99">
        <v>0</v>
      </c>
      <c r="BQ1416" s="99">
        <v>0</v>
      </c>
      <c r="BR1416" s="99">
        <v>6676584.1068115197</v>
      </c>
      <c r="BS1416" s="99">
        <v>5148948.4865112295</v>
      </c>
      <c r="BT1416" s="99">
        <v>0</v>
      </c>
      <c r="BU1416" s="99">
        <v>0</v>
      </c>
      <c r="BV1416" s="99">
        <v>3178118.1089477502</v>
      </c>
      <c r="BW1416" s="99">
        <v>0</v>
      </c>
      <c r="BX1416" s="99">
        <v>0</v>
      </c>
      <c r="BY1416" s="99">
        <v>0</v>
      </c>
      <c r="BZ1416" s="99">
        <v>0</v>
      </c>
      <c r="CA1416" s="99">
        <v>162531.207122803</v>
      </c>
      <c r="CB1416" s="99">
        <v>9159386.3620605506</v>
      </c>
      <c r="CC1416" s="99">
        <v>86018213.707031295</v>
      </c>
      <c r="CD1416" s="99">
        <v>14952211.5169678</v>
      </c>
      <c r="CE1416" s="99">
        <v>8560.3150137662906</v>
      </c>
      <c r="CF1416" s="99">
        <v>1507193.7974090599</v>
      </c>
      <c r="CG1416" s="99">
        <v>11897990.521240201</v>
      </c>
      <c r="CH1416" s="99">
        <v>0</v>
      </c>
      <c r="CI1416" s="99">
        <v>171115.43957710301</v>
      </c>
      <c r="CJ1416" s="99">
        <v>10640956.904296899</v>
      </c>
      <c r="CK1416" s="99">
        <v>97935698.009765595</v>
      </c>
      <c r="CL1416" s="99">
        <v>14938747.002319301</v>
      </c>
      <c r="CM1416" s="166">
        <v>278880.17521285999</v>
      </c>
      <c r="CN1416" s="166">
        <v>45146392.254394501</v>
      </c>
      <c r="CO1416" s="166">
        <v>206087896.31445301</v>
      </c>
      <c r="CP1416" s="99">
        <v>14938747.002319301</v>
      </c>
      <c r="CQ1416" s="99">
        <v>0</v>
      </c>
      <c r="CR1416" s="99">
        <v>0</v>
      </c>
      <c r="CS1416" s="99">
        <v>0</v>
      </c>
      <c r="CT1416" s="99">
        <v>0</v>
      </c>
      <c r="CU1416" s="98">
        <v>23014.390307909001</v>
      </c>
      <c r="CV1416" s="98">
        <v>114903.487469915</v>
      </c>
      <c r="CW1416" s="98">
        <v>10666580.15946961</v>
      </c>
      <c r="CX1416" s="98">
        <v>97916204.228271499</v>
      </c>
    </row>
    <row r="1417" spans="1:102" x14ac:dyDescent="0.2">
      <c r="A1417" s="98" t="s">
        <v>73</v>
      </c>
      <c r="B1417" s="100">
        <v>40695</v>
      </c>
      <c r="C1417" s="99">
        <v>140929.574598312</v>
      </c>
      <c r="D1417" s="99">
        <v>4.81747026299126</v>
      </c>
      <c r="E1417" s="99">
        <v>20794.7424883842</v>
      </c>
      <c r="F1417" s="99">
        <v>18316.858972787901</v>
      </c>
      <c r="G1417" s="99">
        <v>8676.6673108339292</v>
      </c>
      <c r="H1417" s="99">
        <v>0</v>
      </c>
      <c r="I1417" s="99">
        <v>0</v>
      </c>
      <c r="J1417" s="99">
        <v>108563.09320735899</v>
      </c>
      <c r="K1417" s="99">
        <v>1233.1358556300399</v>
      </c>
      <c r="L1417" s="99">
        <v>94321.633965492205</v>
      </c>
      <c r="M1417" s="99">
        <v>48419.114907264702</v>
      </c>
      <c r="N1417" s="99">
        <v>11919.7524061203</v>
      </c>
      <c r="O1417" s="99">
        <v>0</v>
      </c>
      <c r="P1417" s="99">
        <v>0</v>
      </c>
      <c r="Q1417" s="99">
        <v>6750.1013423800496</v>
      </c>
      <c r="R1417" s="99">
        <v>0</v>
      </c>
      <c r="S1417" s="99">
        <v>0</v>
      </c>
      <c r="T1417" s="99">
        <v>8671.0711053609793</v>
      </c>
      <c r="U1417" s="99">
        <v>109629.736208916</v>
      </c>
      <c r="V1417" s="99">
        <v>7689823.9381713904</v>
      </c>
      <c r="W1417" s="99">
        <v>475.17530980333697</v>
      </c>
      <c r="X1417" s="99">
        <v>1349100.49438477</v>
      </c>
      <c r="Y1417" s="99">
        <v>1032425.29072571</v>
      </c>
      <c r="Z1417" s="99">
        <v>1499695.9833221401</v>
      </c>
      <c r="AA1417" s="99">
        <v>0</v>
      </c>
      <c r="AB1417" s="99">
        <v>0</v>
      </c>
      <c r="AC1417" s="99">
        <v>34831948.220703103</v>
      </c>
      <c r="AD1417" s="99">
        <v>132088.717691422</v>
      </c>
      <c r="AE1417" s="99">
        <v>4042858.5150451702</v>
      </c>
      <c r="AF1417" s="99">
        <v>2339772.6996765099</v>
      </c>
      <c r="AG1417" s="99">
        <v>1728320.45857239</v>
      </c>
      <c r="AH1417" s="99">
        <v>0</v>
      </c>
      <c r="AI1417" s="99">
        <v>0</v>
      </c>
      <c r="AJ1417" s="99">
        <v>926811.92768859898</v>
      </c>
      <c r="AK1417" s="99">
        <v>0</v>
      </c>
      <c r="AL1417" s="99">
        <v>0</v>
      </c>
      <c r="AM1417" s="99">
        <v>1500701.58688354</v>
      </c>
      <c r="AN1417" s="99">
        <v>34788649.395996101</v>
      </c>
      <c r="AO1417" s="99">
        <v>73188024.086914107</v>
      </c>
      <c r="AP1417" s="99">
        <v>3929.9472944438498</v>
      </c>
      <c r="AQ1417" s="99">
        <v>12013659.3051758</v>
      </c>
      <c r="AR1417" s="99">
        <v>9216666.3112793006</v>
      </c>
      <c r="AS1417" s="99">
        <v>11960327.331665</v>
      </c>
      <c r="AT1417" s="99">
        <v>0</v>
      </c>
      <c r="AU1417" s="99">
        <v>0</v>
      </c>
      <c r="AV1417" s="99">
        <v>109942990.70117199</v>
      </c>
      <c r="AW1417" s="99">
        <v>402250.56144332897</v>
      </c>
      <c r="AX1417" s="99">
        <v>39832094.062011696</v>
      </c>
      <c r="AY1417" s="99">
        <v>22873611.027587902</v>
      </c>
      <c r="AZ1417" s="99">
        <v>14532767.760009799</v>
      </c>
      <c r="BA1417" s="99">
        <v>0</v>
      </c>
      <c r="BB1417" s="99">
        <v>0</v>
      </c>
      <c r="BC1417" s="99">
        <v>8051266.7755127</v>
      </c>
      <c r="BD1417" s="99">
        <v>0</v>
      </c>
      <c r="BE1417" s="99">
        <v>0</v>
      </c>
      <c r="BF1417" s="99">
        <v>11953553.428833</v>
      </c>
      <c r="BG1417" s="99">
        <v>110301233.55761699</v>
      </c>
      <c r="BH1417" s="99">
        <v>11693450.8189697</v>
      </c>
      <c r="BI1417" s="99">
        <v>518.158384718001</v>
      </c>
      <c r="BJ1417" s="99">
        <v>3248440.89453125</v>
      </c>
      <c r="BK1417" s="99">
        <v>2802205.0151061998</v>
      </c>
      <c r="BL1417" s="99">
        <v>0</v>
      </c>
      <c r="BM1417" s="99">
        <v>0</v>
      </c>
      <c r="BN1417" s="99">
        <v>0</v>
      </c>
      <c r="BO1417" s="99">
        <v>0</v>
      </c>
      <c r="BP1417" s="99">
        <v>0</v>
      </c>
      <c r="BQ1417" s="99">
        <v>0</v>
      </c>
      <c r="BR1417" s="99">
        <v>6720255.6828002902</v>
      </c>
      <c r="BS1417" s="99">
        <v>5069314.9635009803</v>
      </c>
      <c r="BT1417" s="99">
        <v>0</v>
      </c>
      <c r="BU1417" s="99">
        <v>0</v>
      </c>
      <c r="BV1417" s="99">
        <v>3219670.6844482399</v>
      </c>
      <c r="BW1417" s="99">
        <v>0</v>
      </c>
      <c r="BX1417" s="99">
        <v>0</v>
      </c>
      <c r="BY1417" s="99">
        <v>0</v>
      </c>
      <c r="BZ1417" s="99">
        <v>0</v>
      </c>
      <c r="CA1417" s="99">
        <v>161677.58462142901</v>
      </c>
      <c r="CB1417" s="99">
        <v>9010081.18603516</v>
      </c>
      <c r="CC1417" s="99">
        <v>85294229.855468795</v>
      </c>
      <c r="CD1417" s="99">
        <v>14947786.639038101</v>
      </c>
      <c r="CE1417" s="99">
        <v>8664.9169006347693</v>
      </c>
      <c r="CF1417" s="99">
        <v>1501159.46800232</v>
      </c>
      <c r="CG1417" s="99">
        <v>11906809.0628662</v>
      </c>
      <c r="CH1417" s="99">
        <v>0</v>
      </c>
      <c r="CI1417" s="99">
        <v>170329.65266609201</v>
      </c>
      <c r="CJ1417" s="99">
        <v>10507210.266723599</v>
      </c>
      <c r="CK1417" s="99">
        <v>97211056.114257798</v>
      </c>
      <c r="CL1417" s="99">
        <v>14937766.1564941</v>
      </c>
      <c r="CM1417" s="166">
        <v>278701.45246505702</v>
      </c>
      <c r="CN1417" s="166">
        <v>45335768.699218802</v>
      </c>
      <c r="CO1417" s="166">
        <v>207310759.75976601</v>
      </c>
      <c r="CP1417" s="99">
        <v>14937766.1564941</v>
      </c>
      <c r="CQ1417" s="99">
        <v>0</v>
      </c>
      <c r="CR1417" s="99">
        <v>0</v>
      </c>
      <c r="CS1417" s="99">
        <v>0</v>
      </c>
      <c r="CT1417" s="99">
        <v>0</v>
      </c>
      <c r="CU1417" s="98">
        <v>21993.951855068</v>
      </c>
      <c r="CV1417" s="98">
        <v>116026.03096985399</v>
      </c>
      <c r="CW1417" s="98">
        <v>10511240.654037479</v>
      </c>
      <c r="CX1417" s="98">
        <v>97201038.918334991</v>
      </c>
    </row>
    <row r="1418" spans="1:102" x14ac:dyDescent="0.2">
      <c r="A1418" s="98" t="s">
        <v>73</v>
      </c>
      <c r="B1418" s="100">
        <v>40787</v>
      </c>
      <c r="C1418" s="99">
        <v>140854.28589248701</v>
      </c>
      <c r="D1418" s="99">
        <v>6.3686097929603402</v>
      </c>
      <c r="E1418" s="99">
        <v>20752.191879510901</v>
      </c>
      <c r="F1418" s="99">
        <v>18452.792937994</v>
      </c>
      <c r="G1418" s="99">
        <v>8546.5436496734601</v>
      </c>
      <c r="H1418" s="99">
        <v>0</v>
      </c>
      <c r="I1418" s="99">
        <v>0</v>
      </c>
      <c r="J1418" s="99">
        <v>108468.642053604</v>
      </c>
      <c r="K1418" s="99">
        <v>1087.8805843591699</v>
      </c>
      <c r="L1418" s="99">
        <v>96362.916898727402</v>
      </c>
      <c r="M1418" s="99">
        <v>48507.692669868498</v>
      </c>
      <c r="N1418" s="99">
        <v>11812.4807078838</v>
      </c>
      <c r="O1418" s="99">
        <v>0</v>
      </c>
      <c r="P1418" s="99">
        <v>0</v>
      </c>
      <c r="Q1418" s="99">
        <v>6710.3804792165802</v>
      </c>
      <c r="R1418" s="99">
        <v>0</v>
      </c>
      <c r="S1418" s="99">
        <v>0</v>
      </c>
      <c r="T1418" s="99">
        <v>8659.3530430793799</v>
      </c>
      <c r="U1418" s="99">
        <v>109613.61622905701</v>
      </c>
      <c r="V1418" s="99">
        <v>7667643.9981079102</v>
      </c>
      <c r="W1418" s="99">
        <v>590.82476557046198</v>
      </c>
      <c r="X1418" s="99">
        <v>1322118.32650757</v>
      </c>
      <c r="Y1418" s="99">
        <v>1017748.44804382</v>
      </c>
      <c r="Z1418" s="99">
        <v>1480431.9283142099</v>
      </c>
      <c r="AA1418" s="99">
        <v>0</v>
      </c>
      <c r="AB1418" s="99">
        <v>0</v>
      </c>
      <c r="AC1418" s="99">
        <v>34803881.247070298</v>
      </c>
      <c r="AD1418" s="99">
        <v>118515.821501732</v>
      </c>
      <c r="AE1418" s="99">
        <v>4000493.6812744099</v>
      </c>
      <c r="AF1418" s="99">
        <v>2355824.3300170898</v>
      </c>
      <c r="AG1418" s="99">
        <v>1715439.6269378699</v>
      </c>
      <c r="AH1418" s="99">
        <v>0</v>
      </c>
      <c r="AI1418" s="99">
        <v>0</v>
      </c>
      <c r="AJ1418" s="99">
        <v>927182.09588623</v>
      </c>
      <c r="AK1418" s="99">
        <v>0</v>
      </c>
      <c r="AL1418" s="99">
        <v>0</v>
      </c>
      <c r="AM1418" s="99">
        <v>1493536.5889892599</v>
      </c>
      <c r="AN1418" s="99">
        <v>35059650.288574196</v>
      </c>
      <c r="AO1418" s="99">
        <v>73727293.933593795</v>
      </c>
      <c r="AP1418" s="99">
        <v>5137.33578312397</v>
      </c>
      <c r="AQ1418" s="99">
        <v>11793098.557251001</v>
      </c>
      <c r="AR1418" s="99">
        <v>9059401.5386962909</v>
      </c>
      <c r="AS1418" s="99">
        <v>11840006.699585</v>
      </c>
      <c r="AT1418" s="99">
        <v>0</v>
      </c>
      <c r="AU1418" s="99">
        <v>0</v>
      </c>
      <c r="AV1418" s="99">
        <v>110831741.988281</v>
      </c>
      <c r="AW1418" s="99">
        <v>363691.82614898699</v>
      </c>
      <c r="AX1418" s="99">
        <v>39981118.029785201</v>
      </c>
      <c r="AY1418" s="99">
        <v>23248038.497802701</v>
      </c>
      <c r="AZ1418" s="99">
        <v>14505854.497680699</v>
      </c>
      <c r="BA1418" s="99">
        <v>0</v>
      </c>
      <c r="BB1418" s="99">
        <v>0</v>
      </c>
      <c r="BC1418" s="99">
        <v>8126446.7568359403</v>
      </c>
      <c r="BD1418" s="99">
        <v>0</v>
      </c>
      <c r="BE1418" s="99">
        <v>0</v>
      </c>
      <c r="BF1418" s="99">
        <v>11922975.682739301</v>
      </c>
      <c r="BG1418" s="99">
        <v>111264854.40332</v>
      </c>
      <c r="BH1418" s="99">
        <v>12025722.709838901</v>
      </c>
      <c r="BI1418" s="99">
        <v>867.02385661750998</v>
      </c>
      <c r="BJ1418" s="99">
        <v>3244794.2498779302</v>
      </c>
      <c r="BK1418" s="99">
        <v>2799076.8552246098</v>
      </c>
      <c r="BL1418" s="99">
        <v>0</v>
      </c>
      <c r="BM1418" s="99">
        <v>0</v>
      </c>
      <c r="BN1418" s="99">
        <v>0</v>
      </c>
      <c r="BO1418" s="99">
        <v>0</v>
      </c>
      <c r="BP1418" s="99">
        <v>0</v>
      </c>
      <c r="BQ1418" s="99">
        <v>0</v>
      </c>
      <c r="BR1418" s="99">
        <v>6771009.9816894503</v>
      </c>
      <c r="BS1418" s="99">
        <v>5049408.9895019503</v>
      </c>
      <c r="BT1418" s="99">
        <v>0</v>
      </c>
      <c r="BU1418" s="99">
        <v>0</v>
      </c>
      <c r="BV1418" s="99">
        <v>3250336.6977233901</v>
      </c>
      <c r="BW1418" s="99">
        <v>0</v>
      </c>
      <c r="BX1418" s="99">
        <v>0</v>
      </c>
      <c r="BY1418" s="99">
        <v>0</v>
      </c>
      <c r="BZ1418" s="99">
        <v>0</v>
      </c>
      <c r="CA1418" s="99">
        <v>161586.910842896</v>
      </c>
      <c r="CB1418" s="99">
        <v>8989956.32421875</v>
      </c>
      <c r="CC1418" s="99">
        <v>85521004.5625</v>
      </c>
      <c r="CD1418" s="99">
        <v>15265508.9761963</v>
      </c>
      <c r="CE1418" s="99">
        <v>8569.7878562212009</v>
      </c>
      <c r="CF1418" s="99">
        <v>1486837.68986511</v>
      </c>
      <c r="CG1418" s="99">
        <v>11904504.807617201</v>
      </c>
      <c r="CH1418" s="99">
        <v>0</v>
      </c>
      <c r="CI1418" s="99">
        <v>170151.29259872399</v>
      </c>
      <c r="CJ1418" s="99">
        <v>10479332.8474121</v>
      </c>
      <c r="CK1418" s="99">
        <v>97417004.209960893</v>
      </c>
      <c r="CL1418" s="99">
        <v>15290160.129882799</v>
      </c>
      <c r="CM1418" s="166">
        <v>278859.94660949701</v>
      </c>
      <c r="CN1418" s="166">
        <v>45513817.147949196</v>
      </c>
      <c r="CO1418" s="166">
        <v>208938605.81835899</v>
      </c>
      <c r="CP1418" s="99">
        <v>15290160.129882799</v>
      </c>
      <c r="CQ1418" s="99">
        <v>0</v>
      </c>
      <c r="CR1418" s="99">
        <v>0</v>
      </c>
      <c r="CS1418" s="99">
        <v>0</v>
      </c>
      <c r="CT1418" s="99">
        <v>0</v>
      </c>
      <c r="CU1418" s="98">
        <v>21788.584792813999</v>
      </c>
      <c r="CV1418" s="98">
        <v>115891.47662328101</v>
      </c>
      <c r="CW1418" s="98">
        <v>10476794.01408386</v>
      </c>
      <c r="CX1418" s="98">
        <v>97425509.370117202</v>
      </c>
    </row>
    <row r="1419" spans="1:102" x14ac:dyDescent="0.2">
      <c r="A1419" s="98" t="s">
        <v>73</v>
      </c>
      <c r="B1419" s="100">
        <v>40878</v>
      </c>
      <c r="C1419" s="99">
        <v>141670.931106567</v>
      </c>
      <c r="D1419" s="99">
        <v>6.1028896819916598</v>
      </c>
      <c r="E1419" s="99">
        <v>20667.416435003299</v>
      </c>
      <c r="F1419" s="99">
        <v>18474.508451461799</v>
      </c>
      <c r="G1419" s="99">
        <v>8640.8366312980706</v>
      </c>
      <c r="H1419" s="99">
        <v>0</v>
      </c>
      <c r="I1419" s="99">
        <v>0</v>
      </c>
      <c r="J1419" s="99">
        <v>109958.54013252301</v>
      </c>
      <c r="K1419" s="99">
        <v>1067.84578059614</v>
      </c>
      <c r="L1419" s="99">
        <v>95068.975577354402</v>
      </c>
      <c r="M1419" s="99">
        <v>48840.8406600952</v>
      </c>
      <c r="N1419" s="99">
        <v>11723.7320346832</v>
      </c>
      <c r="O1419" s="99">
        <v>0</v>
      </c>
      <c r="P1419" s="99">
        <v>0</v>
      </c>
      <c r="Q1419" s="99">
        <v>6748.4577450752304</v>
      </c>
      <c r="R1419" s="99">
        <v>0</v>
      </c>
      <c r="S1419" s="99">
        <v>0</v>
      </c>
      <c r="T1419" s="99">
        <v>8588.1434748172796</v>
      </c>
      <c r="U1419" s="99">
        <v>111124.608860016</v>
      </c>
      <c r="V1419" s="99">
        <v>7643779.5263061495</v>
      </c>
      <c r="W1419" s="99">
        <v>521.80309285223495</v>
      </c>
      <c r="X1419" s="99">
        <v>1284355.7407684301</v>
      </c>
      <c r="Y1419" s="99">
        <v>997582.07911682106</v>
      </c>
      <c r="Z1419" s="99">
        <v>1481207.5354156501</v>
      </c>
      <c r="AA1419" s="99">
        <v>0</v>
      </c>
      <c r="AB1419" s="99">
        <v>0</v>
      </c>
      <c r="AC1419" s="99">
        <v>35125712.660644501</v>
      </c>
      <c r="AD1419" s="99">
        <v>117106.082279205</v>
      </c>
      <c r="AE1419" s="99">
        <v>3922650.5859069801</v>
      </c>
      <c r="AF1419" s="99">
        <v>2364640.1852417002</v>
      </c>
      <c r="AG1419" s="99">
        <v>1691806.51237488</v>
      </c>
      <c r="AH1419" s="99">
        <v>0</v>
      </c>
      <c r="AI1419" s="99">
        <v>0</v>
      </c>
      <c r="AJ1419" s="99">
        <v>935004.08068847703</v>
      </c>
      <c r="AK1419" s="99">
        <v>0</v>
      </c>
      <c r="AL1419" s="99">
        <v>0</v>
      </c>
      <c r="AM1419" s="99">
        <v>1469030.4539184601</v>
      </c>
      <c r="AN1419" s="99">
        <v>35389507.064453103</v>
      </c>
      <c r="AO1419" s="99">
        <v>74297074.446289107</v>
      </c>
      <c r="AP1419" s="99">
        <v>4926.37377631664</v>
      </c>
      <c r="AQ1419" s="99">
        <v>11635894.4228516</v>
      </c>
      <c r="AR1419" s="99">
        <v>9028172.76416016</v>
      </c>
      <c r="AS1419" s="99">
        <v>11949905.888549799</v>
      </c>
      <c r="AT1419" s="99">
        <v>0</v>
      </c>
      <c r="AU1419" s="99">
        <v>0</v>
      </c>
      <c r="AV1419" s="99">
        <v>112869133.487305</v>
      </c>
      <c r="AW1419" s="99">
        <v>362083.92159652698</v>
      </c>
      <c r="AX1419" s="99">
        <v>39550662.827636696</v>
      </c>
      <c r="AY1419" s="99">
        <v>23483029.216308601</v>
      </c>
      <c r="AZ1419" s="99">
        <v>14354740.735595699</v>
      </c>
      <c r="BA1419" s="99">
        <v>0</v>
      </c>
      <c r="BB1419" s="99">
        <v>0</v>
      </c>
      <c r="BC1419" s="99">
        <v>8242577.67822266</v>
      </c>
      <c r="BD1419" s="99">
        <v>0</v>
      </c>
      <c r="BE1419" s="99">
        <v>0</v>
      </c>
      <c r="BF1419" s="99">
        <v>11881837.919921899</v>
      </c>
      <c r="BG1419" s="99">
        <v>113381183.225586</v>
      </c>
      <c r="BH1419" s="99">
        <v>12039402.591918901</v>
      </c>
      <c r="BI1419" s="99">
        <v>697.44668883085296</v>
      </c>
      <c r="BJ1419" s="99">
        <v>3163104.3524169899</v>
      </c>
      <c r="BK1419" s="99">
        <v>2732038.81536865</v>
      </c>
      <c r="BL1419" s="99">
        <v>0</v>
      </c>
      <c r="BM1419" s="99">
        <v>0</v>
      </c>
      <c r="BN1419" s="99">
        <v>0</v>
      </c>
      <c r="BO1419" s="99">
        <v>0</v>
      </c>
      <c r="BP1419" s="99">
        <v>0</v>
      </c>
      <c r="BQ1419" s="99">
        <v>0</v>
      </c>
      <c r="BR1419" s="99">
        <v>6921995.1322631799</v>
      </c>
      <c r="BS1419" s="99">
        <v>5016346.9921264602</v>
      </c>
      <c r="BT1419" s="99">
        <v>0</v>
      </c>
      <c r="BU1419" s="99">
        <v>0</v>
      </c>
      <c r="BV1419" s="99">
        <v>3314429.4028625502</v>
      </c>
      <c r="BW1419" s="99">
        <v>0</v>
      </c>
      <c r="BX1419" s="99">
        <v>0</v>
      </c>
      <c r="BY1419" s="99">
        <v>0</v>
      </c>
      <c r="BZ1419" s="99">
        <v>0</v>
      </c>
      <c r="CA1419" s="99">
        <v>162498.12662315401</v>
      </c>
      <c r="CB1419" s="99">
        <v>8971609.0466308594</v>
      </c>
      <c r="CC1419" s="99">
        <v>86070319.236328095</v>
      </c>
      <c r="CD1419" s="99">
        <v>15191801.557373</v>
      </c>
      <c r="CE1419" s="99">
        <v>8635.9826050996799</v>
      </c>
      <c r="CF1419" s="99">
        <v>1483865.6729431199</v>
      </c>
      <c r="CG1419" s="99">
        <v>12028955.213989301</v>
      </c>
      <c r="CH1419" s="99">
        <v>0</v>
      </c>
      <c r="CI1419" s="99">
        <v>171131.21004486101</v>
      </c>
      <c r="CJ1419" s="99">
        <v>10438490.9692383</v>
      </c>
      <c r="CK1419" s="99">
        <v>98056752.920898393</v>
      </c>
      <c r="CL1419" s="99">
        <v>15207557.377197299</v>
      </c>
      <c r="CM1419" s="166">
        <v>280814.62609100301</v>
      </c>
      <c r="CN1419" s="166">
        <v>45815711.1328125</v>
      </c>
      <c r="CO1419" s="166">
        <v>211558711.69531301</v>
      </c>
      <c r="CP1419" s="99">
        <v>15207557.377197299</v>
      </c>
      <c r="CQ1419" s="99">
        <v>0</v>
      </c>
      <c r="CR1419" s="99">
        <v>0</v>
      </c>
      <c r="CS1419" s="99">
        <v>0</v>
      </c>
      <c r="CT1419" s="99">
        <v>0</v>
      </c>
      <c r="CU1419" s="98">
        <v>21760.346801042</v>
      </c>
      <c r="CV1419" s="98">
        <v>117423.365952655</v>
      </c>
      <c r="CW1419" s="98">
        <v>10455474.719573978</v>
      </c>
      <c r="CX1419" s="98">
        <v>98099274.450317398</v>
      </c>
    </row>
    <row r="1420" spans="1:102" x14ac:dyDescent="0.2">
      <c r="A1420" s="98" t="s">
        <v>73</v>
      </c>
      <c r="B1420" s="100">
        <v>40969</v>
      </c>
      <c r="C1420" s="99">
        <v>142125.48106384301</v>
      </c>
      <c r="D1420" s="99">
        <v>5.7790506639867099</v>
      </c>
      <c r="E1420" s="99">
        <v>20523.835741758299</v>
      </c>
      <c r="F1420" s="99">
        <v>18369.792879581499</v>
      </c>
      <c r="G1420" s="99">
        <v>8708.0464047193509</v>
      </c>
      <c r="H1420" s="99">
        <v>0</v>
      </c>
      <c r="I1420" s="99">
        <v>0</v>
      </c>
      <c r="J1420" s="99">
        <v>110772.65712547299</v>
      </c>
      <c r="K1420" s="99">
        <v>988.47454107552801</v>
      </c>
      <c r="L1420" s="99">
        <v>94171.617049217195</v>
      </c>
      <c r="M1420" s="99">
        <v>49047.4889392853</v>
      </c>
      <c r="N1420" s="99">
        <v>11690.579185247399</v>
      </c>
      <c r="O1420" s="99">
        <v>0</v>
      </c>
      <c r="P1420" s="99">
        <v>0</v>
      </c>
      <c r="Q1420" s="99">
        <v>6751.4961159825298</v>
      </c>
      <c r="R1420" s="99">
        <v>0</v>
      </c>
      <c r="S1420" s="99">
        <v>0</v>
      </c>
      <c r="T1420" s="99">
        <v>8605.5835428237897</v>
      </c>
      <c r="U1420" s="99">
        <v>111730.699137688</v>
      </c>
      <c r="V1420" s="99">
        <v>7643583.4529418899</v>
      </c>
      <c r="W1420" s="99">
        <v>711.67898815125204</v>
      </c>
      <c r="X1420" s="99">
        <v>1270011.61453247</v>
      </c>
      <c r="Y1420" s="99">
        <v>995463.22849273705</v>
      </c>
      <c r="Z1420" s="99">
        <v>1486420.3666687</v>
      </c>
      <c r="AA1420" s="99">
        <v>0</v>
      </c>
      <c r="AB1420" s="99">
        <v>0</v>
      </c>
      <c r="AC1420" s="99">
        <v>35783998.800781302</v>
      </c>
      <c r="AD1420" s="99">
        <v>107917.85608196299</v>
      </c>
      <c r="AE1420" s="99">
        <v>3998434.9605102502</v>
      </c>
      <c r="AF1420" s="99">
        <v>2374438.5626525902</v>
      </c>
      <c r="AG1420" s="99">
        <v>1646812.4222869901</v>
      </c>
      <c r="AH1420" s="99">
        <v>0</v>
      </c>
      <c r="AI1420" s="99">
        <v>0</v>
      </c>
      <c r="AJ1420" s="99">
        <v>940004.49374389602</v>
      </c>
      <c r="AK1420" s="99">
        <v>0</v>
      </c>
      <c r="AL1420" s="99">
        <v>0</v>
      </c>
      <c r="AM1420" s="99">
        <v>1479397.5952453599</v>
      </c>
      <c r="AN1420" s="99">
        <v>35629042.690917999</v>
      </c>
      <c r="AO1420" s="99">
        <v>74328328.638671905</v>
      </c>
      <c r="AP1420" s="99">
        <v>6380.1342557668704</v>
      </c>
      <c r="AQ1420" s="99">
        <v>11263307.299926801</v>
      </c>
      <c r="AR1420" s="99">
        <v>8787103.8002929706</v>
      </c>
      <c r="AS1420" s="99">
        <v>12126228.823242201</v>
      </c>
      <c r="AT1420" s="99">
        <v>0</v>
      </c>
      <c r="AU1420" s="99">
        <v>0</v>
      </c>
      <c r="AV1420" s="99">
        <v>115356743.487305</v>
      </c>
      <c r="AW1420" s="99">
        <v>337048.27186584502</v>
      </c>
      <c r="AX1420" s="99">
        <v>40210779.448730499</v>
      </c>
      <c r="AY1420" s="99">
        <v>23758425.771240201</v>
      </c>
      <c r="AZ1420" s="99">
        <v>14059140.3277588</v>
      </c>
      <c r="BA1420" s="99">
        <v>0</v>
      </c>
      <c r="BB1420" s="99">
        <v>0</v>
      </c>
      <c r="BC1420" s="99">
        <v>8349360.2169799795</v>
      </c>
      <c r="BD1420" s="99">
        <v>0</v>
      </c>
      <c r="BE1420" s="99">
        <v>0</v>
      </c>
      <c r="BF1420" s="99">
        <v>12068143.5544434</v>
      </c>
      <c r="BG1420" s="99">
        <v>115475103.700195</v>
      </c>
      <c r="BH1420" s="99">
        <v>12216307.0853271</v>
      </c>
      <c r="BI1420" s="99">
        <v>909.46217588335298</v>
      </c>
      <c r="BJ1420" s="99">
        <v>3139931.7185363802</v>
      </c>
      <c r="BK1420" s="99">
        <v>2725719.6091613802</v>
      </c>
      <c r="BL1420" s="99">
        <v>0</v>
      </c>
      <c r="BM1420" s="99">
        <v>0</v>
      </c>
      <c r="BN1420" s="99">
        <v>0</v>
      </c>
      <c r="BO1420" s="99">
        <v>0</v>
      </c>
      <c r="BP1420" s="99">
        <v>0</v>
      </c>
      <c r="BQ1420" s="99">
        <v>0</v>
      </c>
      <c r="BR1420" s="99">
        <v>7031322.3942260696</v>
      </c>
      <c r="BS1420" s="99">
        <v>5030470.9193115197</v>
      </c>
      <c r="BT1420" s="99">
        <v>0</v>
      </c>
      <c r="BU1420" s="99">
        <v>0</v>
      </c>
      <c r="BV1420" s="99">
        <v>3355166.3117980999</v>
      </c>
      <c r="BW1420" s="99">
        <v>0</v>
      </c>
      <c r="BX1420" s="99">
        <v>0</v>
      </c>
      <c r="BY1420" s="99">
        <v>0</v>
      </c>
      <c r="BZ1420" s="99">
        <v>0</v>
      </c>
      <c r="CA1420" s="99">
        <v>162564.99192047099</v>
      </c>
      <c r="CB1420" s="99">
        <v>8869994.0739746094</v>
      </c>
      <c r="CC1420" s="99">
        <v>86082414.996093795</v>
      </c>
      <c r="CD1420" s="99">
        <v>15369190.338623</v>
      </c>
      <c r="CE1420" s="99">
        <v>8707.7765134573001</v>
      </c>
      <c r="CF1420" s="99">
        <v>1474518.3249359101</v>
      </c>
      <c r="CG1420" s="99">
        <v>11971905.2768555</v>
      </c>
      <c r="CH1420" s="99">
        <v>0</v>
      </c>
      <c r="CI1420" s="99">
        <v>171285.97328567499</v>
      </c>
      <c r="CJ1420" s="99">
        <v>10367473.271972699</v>
      </c>
      <c r="CK1420" s="99">
        <v>98091199.120117202</v>
      </c>
      <c r="CL1420" s="99">
        <v>15352976.2108154</v>
      </c>
      <c r="CM1420" s="166">
        <v>281884.65715026902</v>
      </c>
      <c r="CN1420" s="166">
        <v>46020336.752929702</v>
      </c>
      <c r="CO1420" s="166">
        <v>213312817.71289101</v>
      </c>
      <c r="CP1420" s="99">
        <v>15352976.2108154</v>
      </c>
      <c r="CQ1420" s="99">
        <v>0</v>
      </c>
      <c r="CR1420" s="99">
        <v>0</v>
      </c>
      <c r="CS1420" s="99">
        <v>0</v>
      </c>
      <c r="CT1420" s="99">
        <v>0</v>
      </c>
      <c r="CU1420" s="98">
        <v>21541.634397803002</v>
      </c>
      <c r="CV1420" s="98">
        <v>118308.956812994</v>
      </c>
      <c r="CW1420" s="98">
        <v>10344512.398910519</v>
      </c>
      <c r="CX1420" s="98">
        <v>98054320.272949293</v>
      </c>
    </row>
    <row r="1421" spans="1:102" x14ac:dyDescent="0.2">
      <c r="A1421" s="98" t="s">
        <v>73</v>
      </c>
      <c r="B1421" s="100">
        <v>41061</v>
      </c>
      <c r="C1421" s="99">
        <v>141776.094976425</v>
      </c>
      <c r="D1421" s="99">
        <v>5.7719273689435804</v>
      </c>
      <c r="E1421" s="99">
        <v>20135.632265567801</v>
      </c>
      <c r="F1421" s="99">
        <v>18106.742441654202</v>
      </c>
      <c r="G1421" s="99">
        <v>8744.2542698383295</v>
      </c>
      <c r="H1421" s="99">
        <v>0</v>
      </c>
      <c r="I1421" s="99">
        <v>0</v>
      </c>
      <c r="J1421" s="99">
        <v>111385.94250392901</v>
      </c>
      <c r="K1421" s="99">
        <v>863.43150980770599</v>
      </c>
      <c r="L1421" s="99">
        <v>94706.085698127703</v>
      </c>
      <c r="M1421" s="99">
        <v>49027.436435222597</v>
      </c>
      <c r="N1421" s="99">
        <v>11300.159023046501</v>
      </c>
      <c r="O1421" s="99">
        <v>0</v>
      </c>
      <c r="P1421" s="99">
        <v>0</v>
      </c>
      <c r="Q1421" s="99">
        <v>6905.2384463548697</v>
      </c>
      <c r="R1421" s="99">
        <v>0</v>
      </c>
      <c r="S1421" s="99">
        <v>0</v>
      </c>
      <c r="T1421" s="99">
        <v>8730.7643014192599</v>
      </c>
      <c r="U1421" s="99">
        <v>112170.87184619901</v>
      </c>
      <c r="V1421" s="99">
        <v>7614150.4877929697</v>
      </c>
      <c r="W1421" s="99">
        <v>525.78969182819105</v>
      </c>
      <c r="X1421" s="99">
        <v>1233116.6433105499</v>
      </c>
      <c r="Y1421" s="99">
        <v>971067.49266815197</v>
      </c>
      <c r="Z1421" s="99">
        <v>1449756.1343689</v>
      </c>
      <c r="AA1421" s="99">
        <v>0</v>
      </c>
      <c r="AB1421" s="99">
        <v>0</v>
      </c>
      <c r="AC1421" s="99">
        <v>35477282.267578103</v>
      </c>
      <c r="AD1421" s="99">
        <v>91866.052119255095</v>
      </c>
      <c r="AE1421" s="99">
        <v>3842127.7992248498</v>
      </c>
      <c r="AF1421" s="99">
        <v>2376718.3594055199</v>
      </c>
      <c r="AG1421" s="99">
        <v>1587766.6732177699</v>
      </c>
      <c r="AH1421" s="99">
        <v>0</v>
      </c>
      <c r="AI1421" s="99">
        <v>0</v>
      </c>
      <c r="AJ1421" s="99">
        <v>996357.84719085705</v>
      </c>
      <c r="AK1421" s="99">
        <v>0</v>
      </c>
      <c r="AL1421" s="99">
        <v>0</v>
      </c>
      <c r="AM1421" s="99">
        <v>1449934.49003601</v>
      </c>
      <c r="AN1421" s="99">
        <v>35799198.2958984</v>
      </c>
      <c r="AO1421" s="99">
        <v>74535804.178710893</v>
      </c>
      <c r="AP1421" s="99">
        <v>4972.7051842212704</v>
      </c>
      <c r="AQ1421" s="99">
        <v>11558843.8409424</v>
      </c>
      <c r="AR1421" s="99">
        <v>9171214.4301757794</v>
      </c>
      <c r="AS1421" s="99">
        <v>11893101.03479</v>
      </c>
      <c r="AT1421" s="99">
        <v>0</v>
      </c>
      <c r="AU1421" s="99">
        <v>0</v>
      </c>
      <c r="AV1421" s="99">
        <v>115598982.83593801</v>
      </c>
      <c r="AW1421" s="99">
        <v>288922.54730606102</v>
      </c>
      <c r="AX1421" s="99">
        <v>39302646.755859397</v>
      </c>
      <c r="AY1421" s="99">
        <v>23913443.9921875</v>
      </c>
      <c r="AZ1421" s="99">
        <v>13649093.857788101</v>
      </c>
      <c r="BA1421" s="99">
        <v>0</v>
      </c>
      <c r="BB1421" s="99">
        <v>0</v>
      </c>
      <c r="BC1421" s="99">
        <v>8751339.3646240197</v>
      </c>
      <c r="BD1421" s="99">
        <v>0</v>
      </c>
      <c r="BE1421" s="99">
        <v>0</v>
      </c>
      <c r="BF1421" s="99">
        <v>11881983.9388428</v>
      </c>
      <c r="BG1421" s="99">
        <v>115933374.112305</v>
      </c>
      <c r="BH1421" s="99">
        <v>12047846.572753901</v>
      </c>
      <c r="BI1421" s="99">
        <v>678.16494738310598</v>
      </c>
      <c r="BJ1421" s="99">
        <v>3086027.9320983901</v>
      </c>
      <c r="BK1421" s="99">
        <v>2691580.6053161598</v>
      </c>
      <c r="BL1421" s="99">
        <v>0</v>
      </c>
      <c r="BM1421" s="99">
        <v>0</v>
      </c>
      <c r="BN1421" s="99">
        <v>0</v>
      </c>
      <c r="BO1421" s="99">
        <v>0</v>
      </c>
      <c r="BP1421" s="99">
        <v>0</v>
      </c>
      <c r="BQ1421" s="99">
        <v>0</v>
      </c>
      <c r="BR1421" s="99">
        <v>6975008.2756957998</v>
      </c>
      <c r="BS1421" s="99">
        <v>4725863.3002319299</v>
      </c>
      <c r="BT1421" s="99">
        <v>0</v>
      </c>
      <c r="BU1421" s="99">
        <v>0</v>
      </c>
      <c r="BV1421" s="99">
        <v>3495604.7306518601</v>
      </c>
      <c r="BW1421" s="99">
        <v>0</v>
      </c>
      <c r="BX1421" s="99">
        <v>0</v>
      </c>
      <c r="BY1421" s="99">
        <v>0</v>
      </c>
      <c r="BZ1421" s="99">
        <v>0</v>
      </c>
      <c r="CA1421" s="99">
        <v>161862.581691742</v>
      </c>
      <c r="CB1421" s="99">
        <v>8842354.6007080097</v>
      </c>
      <c r="CC1421" s="99">
        <v>85773473.717773393</v>
      </c>
      <c r="CD1421" s="99">
        <v>15137907.118774399</v>
      </c>
      <c r="CE1421" s="99">
        <v>8737.8891640901602</v>
      </c>
      <c r="CF1421" s="99">
        <v>1461029.9400177</v>
      </c>
      <c r="CG1421" s="99">
        <v>12001306.404663101</v>
      </c>
      <c r="CH1421" s="99">
        <v>0</v>
      </c>
      <c r="CI1421" s="99">
        <v>170596.52017784101</v>
      </c>
      <c r="CJ1421" s="99">
        <v>10338136.771972699</v>
      </c>
      <c r="CK1421" s="99">
        <v>97767163.844726607</v>
      </c>
      <c r="CL1421" s="99">
        <v>15125706.5588379</v>
      </c>
      <c r="CM1421" s="166">
        <v>281641.10736846901</v>
      </c>
      <c r="CN1421" s="166">
        <v>46062432.727050804</v>
      </c>
      <c r="CO1421" s="166">
        <v>213929491.38867199</v>
      </c>
      <c r="CP1421" s="99">
        <v>15125706.5588379</v>
      </c>
      <c r="CQ1421" s="99">
        <v>0</v>
      </c>
      <c r="CR1421" s="99">
        <v>0</v>
      </c>
      <c r="CS1421" s="99">
        <v>0</v>
      </c>
      <c r="CT1421" s="99">
        <v>0</v>
      </c>
      <c r="CU1421" s="98">
        <v>20983.732194885</v>
      </c>
      <c r="CV1421" s="98">
        <v>118942.46083409</v>
      </c>
      <c r="CW1421" s="98">
        <v>10303384.54072571</v>
      </c>
      <c r="CX1421" s="98">
        <v>97774780.122436494</v>
      </c>
    </row>
    <row r="1422" spans="1:102" x14ac:dyDescent="0.2">
      <c r="A1422" s="98" t="s">
        <v>73</v>
      </c>
      <c r="B1422" s="100">
        <v>41153</v>
      </c>
      <c r="C1422" s="99">
        <v>141761.79868125901</v>
      </c>
      <c r="D1422" s="99">
        <v>3.2091732119733898</v>
      </c>
      <c r="E1422" s="99">
        <v>19499.2369685173</v>
      </c>
      <c r="F1422" s="99">
        <v>17576.932868719101</v>
      </c>
      <c r="G1422" s="99">
        <v>8755.0864315032995</v>
      </c>
      <c r="H1422" s="99">
        <v>0</v>
      </c>
      <c r="I1422" s="99">
        <v>0</v>
      </c>
      <c r="J1422" s="99">
        <v>111291.089668274</v>
      </c>
      <c r="K1422" s="99">
        <v>804.34822082519497</v>
      </c>
      <c r="L1422" s="99">
        <v>94681.1037187576</v>
      </c>
      <c r="M1422" s="99">
        <v>49412.0860128403</v>
      </c>
      <c r="N1422" s="99">
        <v>11208.692235946701</v>
      </c>
      <c r="O1422" s="99">
        <v>0</v>
      </c>
      <c r="P1422" s="99">
        <v>0</v>
      </c>
      <c r="Q1422" s="99">
        <v>6875.97746270895</v>
      </c>
      <c r="R1422" s="99">
        <v>0</v>
      </c>
      <c r="S1422" s="99">
        <v>0</v>
      </c>
      <c r="T1422" s="99">
        <v>8819.7357546091098</v>
      </c>
      <c r="U1422" s="99">
        <v>112126.173217773</v>
      </c>
      <c r="V1422" s="99">
        <v>7515508.8103637705</v>
      </c>
      <c r="W1422" s="99">
        <v>410.24816877394898</v>
      </c>
      <c r="X1422" s="99">
        <v>1175527.2966308601</v>
      </c>
      <c r="Y1422" s="99">
        <v>929512.95269012498</v>
      </c>
      <c r="Z1422" s="99">
        <v>1424249.0525054899</v>
      </c>
      <c r="AA1422" s="99">
        <v>0</v>
      </c>
      <c r="AB1422" s="99">
        <v>0</v>
      </c>
      <c r="AC1422" s="99">
        <v>35514617.654296897</v>
      </c>
      <c r="AD1422" s="99">
        <v>84577.270258903503</v>
      </c>
      <c r="AE1422" s="99">
        <v>3788966.5565490699</v>
      </c>
      <c r="AF1422" s="99">
        <v>2354440.1825866699</v>
      </c>
      <c r="AG1422" s="99">
        <v>1531160.50346375</v>
      </c>
      <c r="AH1422" s="99">
        <v>0</v>
      </c>
      <c r="AI1422" s="99">
        <v>0</v>
      </c>
      <c r="AJ1422" s="99">
        <v>1002885.07112122</v>
      </c>
      <c r="AK1422" s="99">
        <v>0</v>
      </c>
      <c r="AL1422" s="99">
        <v>0</v>
      </c>
      <c r="AM1422" s="99">
        <v>1432205.49926758</v>
      </c>
      <c r="AN1422" s="99">
        <v>35675093.021484397</v>
      </c>
      <c r="AO1422" s="99">
        <v>73860856.1015625</v>
      </c>
      <c r="AP1422" s="99">
        <v>3735.7089506983798</v>
      </c>
      <c r="AQ1422" s="99">
        <v>10712285.8515625</v>
      </c>
      <c r="AR1422" s="99">
        <v>8356928.6775512705</v>
      </c>
      <c r="AS1422" s="99">
        <v>11834970.8781738</v>
      </c>
      <c r="AT1422" s="99">
        <v>0</v>
      </c>
      <c r="AU1422" s="99">
        <v>0</v>
      </c>
      <c r="AV1422" s="99">
        <v>116673010.324219</v>
      </c>
      <c r="AW1422" s="99">
        <v>268632.03623962402</v>
      </c>
      <c r="AX1422" s="99">
        <v>38862003.9443359</v>
      </c>
      <c r="AY1422" s="99">
        <v>23897554.6254883</v>
      </c>
      <c r="AZ1422" s="99">
        <v>13279366.2375488</v>
      </c>
      <c r="BA1422" s="99">
        <v>0</v>
      </c>
      <c r="BB1422" s="99">
        <v>0</v>
      </c>
      <c r="BC1422" s="99">
        <v>8914249.9185790997</v>
      </c>
      <c r="BD1422" s="99">
        <v>0</v>
      </c>
      <c r="BE1422" s="99">
        <v>0</v>
      </c>
      <c r="BF1422" s="99">
        <v>11876562.0314941</v>
      </c>
      <c r="BG1422" s="99">
        <v>117000838.67382801</v>
      </c>
      <c r="BH1422" s="99">
        <v>12470415.920776401</v>
      </c>
      <c r="BI1422" s="99">
        <v>494.10740161687102</v>
      </c>
      <c r="BJ1422" s="99">
        <v>3039410.9965209998</v>
      </c>
      <c r="BK1422" s="99">
        <v>2638163.1169128399</v>
      </c>
      <c r="BL1422" s="99">
        <v>0</v>
      </c>
      <c r="BM1422" s="99">
        <v>0</v>
      </c>
      <c r="BN1422" s="99">
        <v>0</v>
      </c>
      <c r="BO1422" s="99">
        <v>0</v>
      </c>
      <c r="BP1422" s="99">
        <v>0</v>
      </c>
      <c r="BQ1422" s="99">
        <v>0</v>
      </c>
      <c r="BR1422" s="99">
        <v>7059788.1395873995</v>
      </c>
      <c r="BS1422" s="99">
        <v>4676069.00634766</v>
      </c>
      <c r="BT1422" s="99">
        <v>0</v>
      </c>
      <c r="BU1422" s="99">
        <v>0</v>
      </c>
      <c r="BV1422" s="99">
        <v>3582334.8851318401</v>
      </c>
      <c r="BW1422" s="99">
        <v>0</v>
      </c>
      <c r="BX1422" s="99">
        <v>0</v>
      </c>
      <c r="BY1422" s="99">
        <v>0</v>
      </c>
      <c r="BZ1422" s="99">
        <v>0</v>
      </c>
      <c r="CA1422" s="99">
        <v>161324.575691223</v>
      </c>
      <c r="CB1422" s="99">
        <v>8654843.8997802697</v>
      </c>
      <c r="CC1422" s="99">
        <v>84402134.931640595</v>
      </c>
      <c r="CD1422" s="99">
        <v>15504603.547973599</v>
      </c>
      <c r="CE1422" s="99">
        <v>8774.6748350858707</v>
      </c>
      <c r="CF1422" s="99">
        <v>1419986.7077941899</v>
      </c>
      <c r="CG1422" s="99">
        <v>11853043.745117201</v>
      </c>
      <c r="CH1422" s="99">
        <v>0</v>
      </c>
      <c r="CI1422" s="99">
        <v>170091.25905609099</v>
      </c>
      <c r="CJ1422" s="99">
        <v>10110897.756958</v>
      </c>
      <c r="CK1422" s="99">
        <v>96275633.293945298</v>
      </c>
      <c r="CL1422" s="99">
        <v>15533052.006591801</v>
      </c>
      <c r="CM1422" s="166">
        <v>281074.14873886103</v>
      </c>
      <c r="CN1422" s="166">
        <v>45714650.632324196</v>
      </c>
      <c r="CO1422" s="166">
        <v>213331960.09570301</v>
      </c>
      <c r="CP1422" s="99">
        <v>15533052.006591801</v>
      </c>
      <c r="CQ1422" s="99">
        <v>0</v>
      </c>
      <c r="CR1422" s="99">
        <v>0</v>
      </c>
      <c r="CS1422" s="99">
        <v>0</v>
      </c>
      <c r="CT1422" s="99">
        <v>0</v>
      </c>
      <c r="CU1422" s="98">
        <v>20290.146958077999</v>
      </c>
      <c r="CV1422" s="98">
        <v>118818.42482237201</v>
      </c>
      <c r="CW1422" s="98">
        <v>10074830.607574459</v>
      </c>
      <c r="CX1422" s="98">
        <v>96255178.676757798</v>
      </c>
    </row>
    <row r="1423" spans="1:102" x14ac:dyDescent="0.2">
      <c r="A1423" s="98" t="s">
        <v>73</v>
      </c>
      <c r="B1423" s="100">
        <v>41244</v>
      </c>
      <c r="C1423" s="99">
        <v>141438.345796585</v>
      </c>
      <c r="D1423" s="99">
        <v>4.0447341659455596</v>
      </c>
      <c r="E1423" s="99">
        <v>19542.120413780201</v>
      </c>
      <c r="F1423" s="99">
        <v>17797.437715291999</v>
      </c>
      <c r="G1423" s="99">
        <v>8771.8309777975101</v>
      </c>
      <c r="H1423" s="99">
        <v>0</v>
      </c>
      <c r="I1423" s="99">
        <v>0</v>
      </c>
      <c r="J1423" s="99">
        <v>111708.524353981</v>
      </c>
      <c r="K1423" s="99">
        <v>760.17727635055803</v>
      </c>
      <c r="L1423" s="99">
        <v>93763.391767501802</v>
      </c>
      <c r="M1423" s="99">
        <v>49503.0520458221</v>
      </c>
      <c r="N1423" s="99">
        <v>11084.6534588337</v>
      </c>
      <c r="O1423" s="99">
        <v>0</v>
      </c>
      <c r="P1423" s="99">
        <v>0</v>
      </c>
      <c r="Q1423" s="99">
        <v>6801.1652604937599</v>
      </c>
      <c r="R1423" s="99">
        <v>0</v>
      </c>
      <c r="S1423" s="99">
        <v>0</v>
      </c>
      <c r="T1423" s="99">
        <v>8747.4379434585608</v>
      </c>
      <c r="U1423" s="99">
        <v>112520.08990955399</v>
      </c>
      <c r="V1423" s="99">
        <v>7496305.7620239304</v>
      </c>
      <c r="W1423" s="99">
        <v>545.60091609507799</v>
      </c>
      <c r="X1423" s="99">
        <v>1136909.33416748</v>
      </c>
      <c r="Y1423" s="99">
        <v>905816.69829559303</v>
      </c>
      <c r="Z1423" s="99">
        <v>1434682.3072967499</v>
      </c>
      <c r="AA1423" s="99">
        <v>0</v>
      </c>
      <c r="AB1423" s="99">
        <v>0</v>
      </c>
      <c r="AC1423" s="99">
        <v>35692108.596191399</v>
      </c>
      <c r="AD1423" s="99">
        <v>80236.931476593003</v>
      </c>
      <c r="AE1423" s="99">
        <v>3795905.9452819801</v>
      </c>
      <c r="AF1423" s="99">
        <v>2370819.8203125</v>
      </c>
      <c r="AG1423" s="99">
        <v>1486906.6314544701</v>
      </c>
      <c r="AH1423" s="99">
        <v>0</v>
      </c>
      <c r="AI1423" s="99">
        <v>0</v>
      </c>
      <c r="AJ1423" s="99">
        <v>990477.01584625198</v>
      </c>
      <c r="AK1423" s="99">
        <v>0</v>
      </c>
      <c r="AL1423" s="99">
        <v>0</v>
      </c>
      <c r="AM1423" s="99">
        <v>1425820.1329193099</v>
      </c>
      <c r="AN1423" s="99">
        <v>35756535.8740234</v>
      </c>
      <c r="AO1423" s="99">
        <v>74588219.298828095</v>
      </c>
      <c r="AP1423" s="99">
        <v>5170.1563717722902</v>
      </c>
      <c r="AQ1423" s="99">
        <v>10613620.427368199</v>
      </c>
      <c r="AR1423" s="99">
        <v>8420144.6270752009</v>
      </c>
      <c r="AS1423" s="99">
        <v>11872780.6524658</v>
      </c>
      <c r="AT1423" s="99">
        <v>0</v>
      </c>
      <c r="AU1423" s="99">
        <v>0</v>
      </c>
      <c r="AV1423" s="99">
        <v>117404812.14550801</v>
      </c>
      <c r="AW1423" s="99">
        <v>254671.46088790899</v>
      </c>
      <c r="AX1423" s="99">
        <v>39391944.159667999</v>
      </c>
      <c r="AY1423" s="99">
        <v>24133567.551269501</v>
      </c>
      <c r="AZ1423" s="99">
        <v>12993431.582885699</v>
      </c>
      <c r="BA1423" s="99">
        <v>0</v>
      </c>
      <c r="BB1423" s="99">
        <v>0</v>
      </c>
      <c r="BC1423" s="99">
        <v>8865921.2945556603</v>
      </c>
      <c r="BD1423" s="99">
        <v>0</v>
      </c>
      <c r="BE1423" s="99">
        <v>0</v>
      </c>
      <c r="BF1423" s="99">
        <v>11830101.708618199</v>
      </c>
      <c r="BG1423" s="99">
        <v>117762761.003906</v>
      </c>
      <c r="BH1423" s="99">
        <v>12393682.588134799</v>
      </c>
      <c r="BI1423" s="99">
        <v>797.77679928392195</v>
      </c>
      <c r="BJ1423" s="99">
        <v>2950627.7372131301</v>
      </c>
      <c r="BK1423" s="99">
        <v>2566192.8319702102</v>
      </c>
      <c r="BL1423" s="99">
        <v>0</v>
      </c>
      <c r="BM1423" s="99">
        <v>0</v>
      </c>
      <c r="BN1423" s="99">
        <v>0</v>
      </c>
      <c r="BO1423" s="99">
        <v>0</v>
      </c>
      <c r="BP1423" s="99">
        <v>0</v>
      </c>
      <c r="BQ1423" s="99">
        <v>0</v>
      </c>
      <c r="BR1423" s="99">
        <v>7203032.0712280301</v>
      </c>
      <c r="BS1423" s="99">
        <v>4608799.5176391602</v>
      </c>
      <c r="BT1423" s="99">
        <v>0</v>
      </c>
      <c r="BU1423" s="99">
        <v>0</v>
      </c>
      <c r="BV1423" s="99">
        <v>3582933.9271545401</v>
      </c>
      <c r="BW1423" s="99">
        <v>0</v>
      </c>
      <c r="BX1423" s="99">
        <v>0</v>
      </c>
      <c r="BY1423" s="99">
        <v>0</v>
      </c>
      <c r="BZ1423" s="99">
        <v>0</v>
      </c>
      <c r="CA1423" s="99">
        <v>161151.544410706</v>
      </c>
      <c r="CB1423" s="99">
        <v>8650960.0501709003</v>
      </c>
      <c r="CC1423" s="99">
        <v>85598770.182617202</v>
      </c>
      <c r="CD1423" s="99">
        <v>15332914.2930908</v>
      </c>
      <c r="CE1423" s="99">
        <v>8767.2695589065606</v>
      </c>
      <c r="CF1423" s="99">
        <v>1427626.9315033001</v>
      </c>
      <c r="CG1423" s="99">
        <v>11841334.5068359</v>
      </c>
      <c r="CH1423" s="99">
        <v>0</v>
      </c>
      <c r="CI1423" s="99">
        <v>169926.18411827099</v>
      </c>
      <c r="CJ1423" s="99">
        <v>10092920.7958984</v>
      </c>
      <c r="CK1423" s="99">
        <v>97402761.292968795</v>
      </c>
      <c r="CL1423" s="99">
        <v>15349131.7427979</v>
      </c>
      <c r="CM1423" s="166">
        <v>281079.46810913098</v>
      </c>
      <c r="CN1423" s="166">
        <v>45790538.746582001</v>
      </c>
      <c r="CO1423" s="166">
        <v>215079030.20703101</v>
      </c>
      <c r="CP1423" s="99">
        <v>15349131.7427979</v>
      </c>
      <c r="CQ1423" s="99">
        <v>0</v>
      </c>
      <c r="CR1423" s="99">
        <v>0</v>
      </c>
      <c r="CS1423" s="99">
        <v>0</v>
      </c>
      <c r="CT1423" s="99">
        <v>0</v>
      </c>
      <c r="CU1423" s="98">
        <v>20318.197919390001</v>
      </c>
      <c r="CV1423" s="98">
        <v>119297.465410807</v>
      </c>
      <c r="CW1423" s="98">
        <v>10078586.9816742</v>
      </c>
      <c r="CX1423" s="98">
        <v>97440104.689453095</v>
      </c>
    </row>
    <row r="1424" spans="1:102" x14ac:dyDescent="0.2">
      <c r="A1424" s="98" t="s">
        <v>73</v>
      </c>
      <c r="B1424" s="100">
        <v>41334</v>
      </c>
      <c r="C1424" s="99">
        <v>139319.01137542701</v>
      </c>
      <c r="D1424" s="99">
        <v>3.8563532269909002</v>
      </c>
      <c r="E1424" s="99">
        <v>18505.721571683898</v>
      </c>
      <c r="F1424" s="99">
        <v>16858.342513322801</v>
      </c>
      <c r="G1424" s="99">
        <v>8696.5970970392209</v>
      </c>
      <c r="H1424" s="99">
        <v>0</v>
      </c>
      <c r="I1424" s="99">
        <v>0</v>
      </c>
      <c r="J1424" s="99">
        <v>111998.502922058</v>
      </c>
      <c r="K1424" s="99">
        <v>683.66513818502403</v>
      </c>
      <c r="L1424" s="99">
        <v>7425.5954213738396</v>
      </c>
      <c r="M1424" s="99">
        <v>49050.281980514497</v>
      </c>
      <c r="N1424" s="99">
        <v>10903.0749031305</v>
      </c>
      <c r="O1424" s="99">
        <v>0</v>
      </c>
      <c r="P1424" s="99">
        <v>83301.322137832598</v>
      </c>
      <c r="Q1424" s="99">
        <v>6747.5160498619098</v>
      </c>
      <c r="R1424" s="99">
        <v>0</v>
      </c>
      <c r="S1424" s="99">
        <v>8625.3102521896399</v>
      </c>
      <c r="T1424" s="99">
        <v>0</v>
      </c>
      <c r="U1424" s="99">
        <v>112653.14463901499</v>
      </c>
      <c r="V1424" s="99">
        <v>7399033.5627441397</v>
      </c>
      <c r="W1424" s="99">
        <v>345.44405744969799</v>
      </c>
      <c r="X1424" s="99">
        <v>1058830.1276855499</v>
      </c>
      <c r="Y1424" s="99">
        <v>859052.85247802699</v>
      </c>
      <c r="Z1424" s="99">
        <v>1397989.7426452599</v>
      </c>
      <c r="AA1424" s="99">
        <v>0</v>
      </c>
      <c r="AB1424" s="99">
        <v>0</v>
      </c>
      <c r="AC1424" s="99">
        <v>35594930.033203103</v>
      </c>
      <c r="AD1424" s="99">
        <v>76628.695923805193</v>
      </c>
      <c r="AE1424" s="99">
        <v>115123.605355263</v>
      </c>
      <c r="AF1424" s="99">
        <v>2344181.6748046898</v>
      </c>
      <c r="AG1424" s="99">
        <v>1470750.4004364</v>
      </c>
      <c r="AH1424" s="99">
        <v>0</v>
      </c>
      <c r="AI1424" s="99">
        <v>3491599.54364014</v>
      </c>
      <c r="AJ1424" s="99">
        <v>976296.886901855</v>
      </c>
      <c r="AK1424" s="99">
        <v>0</v>
      </c>
      <c r="AL1424" s="99">
        <v>1392957.97267151</v>
      </c>
      <c r="AM1424" s="99">
        <v>0</v>
      </c>
      <c r="AN1424" s="99">
        <v>35816137.064941399</v>
      </c>
      <c r="AO1424" s="99">
        <v>73120858.719726607</v>
      </c>
      <c r="AP1424" s="99">
        <v>3264.61635825038</v>
      </c>
      <c r="AQ1424" s="99">
        <v>9755355.7662353497</v>
      </c>
      <c r="AR1424" s="99">
        <v>7883423.9968872098</v>
      </c>
      <c r="AS1424" s="99">
        <v>11633745.0698242</v>
      </c>
      <c r="AT1424" s="99">
        <v>0</v>
      </c>
      <c r="AU1424" s="99">
        <v>0</v>
      </c>
      <c r="AV1424" s="99">
        <v>117568116.457031</v>
      </c>
      <c r="AW1424" s="99">
        <v>245568.623241425</v>
      </c>
      <c r="AX1424" s="99">
        <v>1451992.3659057601</v>
      </c>
      <c r="AY1424" s="99">
        <v>23945001.652343798</v>
      </c>
      <c r="AZ1424" s="99">
        <v>12904286.1954346</v>
      </c>
      <c r="BA1424" s="99">
        <v>0</v>
      </c>
      <c r="BB1424" s="99">
        <v>35110835.341796897</v>
      </c>
      <c r="BC1424" s="99">
        <v>8716625.4278564509</v>
      </c>
      <c r="BD1424" s="99">
        <v>0</v>
      </c>
      <c r="BE1424" s="99">
        <v>11561942.966918901</v>
      </c>
      <c r="BF1424" s="99">
        <v>0</v>
      </c>
      <c r="BG1424" s="99">
        <v>118141305.021484</v>
      </c>
      <c r="BH1424" s="99">
        <v>15277494.888061499</v>
      </c>
      <c r="BI1424" s="99">
        <v>548.88235428184305</v>
      </c>
      <c r="BJ1424" s="99">
        <v>2982133.6797790499</v>
      </c>
      <c r="BK1424" s="99">
        <v>2578704.3303527799</v>
      </c>
      <c r="BL1424" s="99">
        <v>0</v>
      </c>
      <c r="BM1424" s="99">
        <v>0</v>
      </c>
      <c r="BN1424" s="99">
        <v>0</v>
      </c>
      <c r="BO1424" s="99">
        <v>0</v>
      </c>
      <c r="BP1424" s="99">
        <v>0</v>
      </c>
      <c r="BQ1424" s="99">
        <v>0</v>
      </c>
      <c r="BR1424" s="99">
        <v>7472547.0130004901</v>
      </c>
      <c r="BS1424" s="99">
        <v>4717358.1396484403</v>
      </c>
      <c r="BT1424" s="99">
        <v>0</v>
      </c>
      <c r="BU1424" s="99">
        <v>2523905.5599670401</v>
      </c>
      <c r="BV1424" s="99">
        <v>3687523.6300964402</v>
      </c>
      <c r="BW1424" s="99">
        <v>0</v>
      </c>
      <c r="BX1424" s="99">
        <v>979570.62922668504</v>
      </c>
      <c r="BY1424" s="99">
        <v>0</v>
      </c>
      <c r="BZ1424" s="99">
        <v>0</v>
      </c>
      <c r="CA1424" s="99">
        <v>157600.762371063</v>
      </c>
      <c r="CB1424" s="99">
        <v>8441137.3745117206</v>
      </c>
      <c r="CC1424" s="99">
        <v>82583260.121093795</v>
      </c>
      <c r="CD1424" s="99">
        <v>18281653.396484401</v>
      </c>
      <c r="CE1424" s="99">
        <v>8692.2596294879895</v>
      </c>
      <c r="CF1424" s="99">
        <v>1410853.4346771201</v>
      </c>
      <c r="CG1424" s="99">
        <v>11724008.1601563</v>
      </c>
      <c r="CH1424" s="99">
        <v>0</v>
      </c>
      <c r="CI1424" s="99">
        <v>166292.04062080401</v>
      </c>
      <c r="CJ1424" s="99">
        <v>9863230.7792968806</v>
      </c>
      <c r="CK1424" s="99">
        <v>94333040.853515595</v>
      </c>
      <c r="CL1424" s="99">
        <v>19224923.050048798</v>
      </c>
      <c r="CM1424" s="166">
        <v>277859.23387146002</v>
      </c>
      <c r="CN1424" s="166">
        <v>45676618.078125</v>
      </c>
      <c r="CO1424" s="166">
        <v>212085308.97851601</v>
      </c>
      <c r="CP1424" s="99">
        <v>19224923.050048798</v>
      </c>
      <c r="CQ1424" s="99">
        <v>0</v>
      </c>
      <c r="CR1424" s="99">
        <v>0</v>
      </c>
      <c r="CS1424" s="99">
        <v>0</v>
      </c>
      <c r="CT1424" s="99">
        <v>0</v>
      </c>
      <c r="CU1424" s="98">
        <v>19190.475296379002</v>
      </c>
      <c r="CV1424" s="98">
        <v>119547.360825532</v>
      </c>
      <c r="CW1424" s="98">
        <v>9851990.8091888409</v>
      </c>
      <c r="CX1424" s="98">
        <v>94307268.281250089</v>
      </c>
    </row>
    <row r="1425" spans="1:102" x14ac:dyDescent="0.2">
      <c r="A1425" s="98" t="s">
        <v>73</v>
      </c>
      <c r="B1425" s="100">
        <v>41426</v>
      </c>
      <c r="C1425" s="99">
        <v>139742.46033859299</v>
      </c>
      <c r="D1425" s="99">
        <v>3.84562603698578</v>
      </c>
      <c r="E1425" s="99">
        <v>18417.059071063999</v>
      </c>
      <c r="F1425" s="99">
        <v>16871.6609582901</v>
      </c>
      <c r="G1425" s="99">
        <v>8683.8138605356198</v>
      </c>
      <c r="H1425" s="99">
        <v>0</v>
      </c>
      <c r="I1425" s="99">
        <v>0</v>
      </c>
      <c r="J1425" s="99">
        <v>112103.527933121</v>
      </c>
      <c r="K1425" s="99">
        <v>614.04005244374298</v>
      </c>
      <c r="L1425" s="99">
        <v>5484.1553772091902</v>
      </c>
      <c r="M1425" s="99">
        <v>49693.8670716286</v>
      </c>
      <c r="N1425" s="99">
        <v>10864.9504059553</v>
      </c>
      <c r="O1425" s="99">
        <v>0</v>
      </c>
      <c r="P1425" s="99">
        <v>85672.605048179597</v>
      </c>
      <c r="Q1425" s="99">
        <v>6703.47258532047</v>
      </c>
      <c r="R1425" s="99">
        <v>0</v>
      </c>
      <c r="S1425" s="99">
        <v>8668.1984403133392</v>
      </c>
      <c r="T1425" s="99">
        <v>0</v>
      </c>
      <c r="U1425" s="99">
        <v>112690.939131737</v>
      </c>
      <c r="V1425" s="99">
        <v>7362031.8600463904</v>
      </c>
      <c r="W1425" s="99">
        <v>477.364348292351</v>
      </c>
      <c r="X1425" s="99">
        <v>1049813.2572937</v>
      </c>
      <c r="Y1425" s="99">
        <v>845317.03287506104</v>
      </c>
      <c r="Z1425" s="99">
        <v>1391331.8714294401</v>
      </c>
      <c r="AA1425" s="99">
        <v>0</v>
      </c>
      <c r="AB1425" s="99">
        <v>0</v>
      </c>
      <c r="AC1425" s="99">
        <v>35678993.021484397</v>
      </c>
      <c r="AD1425" s="99">
        <v>70337.643567085295</v>
      </c>
      <c r="AE1425" s="99">
        <v>72934.745756149307</v>
      </c>
      <c r="AF1425" s="99">
        <v>2349147.28442383</v>
      </c>
      <c r="AG1425" s="99">
        <v>1461679.89836121</v>
      </c>
      <c r="AH1425" s="99">
        <v>0</v>
      </c>
      <c r="AI1425" s="99">
        <v>3553125.2521057101</v>
      </c>
      <c r="AJ1425" s="99">
        <v>976252.466560364</v>
      </c>
      <c r="AK1425" s="99">
        <v>0</v>
      </c>
      <c r="AL1425" s="99">
        <v>1390841.76077271</v>
      </c>
      <c r="AM1425" s="99">
        <v>0</v>
      </c>
      <c r="AN1425" s="99">
        <v>35768609.284667999</v>
      </c>
      <c r="AO1425" s="99">
        <v>73203403.299804702</v>
      </c>
      <c r="AP1425" s="99">
        <v>4627.8017491698301</v>
      </c>
      <c r="AQ1425" s="99">
        <v>9558955.0115966797</v>
      </c>
      <c r="AR1425" s="99">
        <v>7704164.8884887705</v>
      </c>
      <c r="AS1425" s="99">
        <v>11542892.8974609</v>
      </c>
      <c r="AT1425" s="99">
        <v>0</v>
      </c>
      <c r="AU1425" s="99">
        <v>0</v>
      </c>
      <c r="AV1425" s="99">
        <v>118056673.23242199</v>
      </c>
      <c r="AW1425" s="99">
        <v>225362.37503242501</v>
      </c>
      <c r="AX1425" s="99">
        <v>926789.68616485596</v>
      </c>
      <c r="AY1425" s="99">
        <v>24212496.605957001</v>
      </c>
      <c r="AZ1425" s="99">
        <v>12851025.0350342</v>
      </c>
      <c r="BA1425" s="99">
        <v>0</v>
      </c>
      <c r="BB1425" s="99">
        <v>36042482.980957001</v>
      </c>
      <c r="BC1425" s="99">
        <v>8676380.1336669903</v>
      </c>
      <c r="BD1425" s="99">
        <v>0</v>
      </c>
      <c r="BE1425" s="99">
        <v>11555344.538208</v>
      </c>
      <c r="BF1425" s="99">
        <v>0</v>
      </c>
      <c r="BG1425" s="99">
        <v>117817531.01660199</v>
      </c>
      <c r="BH1425" s="99">
        <v>15533985.845947299</v>
      </c>
      <c r="BI1425" s="99">
        <v>965.20252753794205</v>
      </c>
      <c r="BJ1425" s="99">
        <v>3002835.42886353</v>
      </c>
      <c r="BK1425" s="99">
        <v>2579265.6238098098</v>
      </c>
      <c r="BL1425" s="99">
        <v>0</v>
      </c>
      <c r="BM1425" s="99">
        <v>0</v>
      </c>
      <c r="BN1425" s="99">
        <v>0</v>
      </c>
      <c r="BO1425" s="99">
        <v>0</v>
      </c>
      <c r="BP1425" s="99">
        <v>0</v>
      </c>
      <c r="BQ1425" s="99">
        <v>0</v>
      </c>
      <c r="BR1425" s="99">
        <v>7632827.5057983398</v>
      </c>
      <c r="BS1425" s="99">
        <v>4735347.140625</v>
      </c>
      <c r="BT1425" s="99">
        <v>0</v>
      </c>
      <c r="BU1425" s="99">
        <v>2594213.1899719201</v>
      </c>
      <c r="BV1425" s="99">
        <v>3702148.2801818801</v>
      </c>
      <c r="BW1425" s="99">
        <v>0</v>
      </c>
      <c r="BX1425" s="99">
        <v>977670.06925964402</v>
      </c>
      <c r="BY1425" s="99">
        <v>0</v>
      </c>
      <c r="BZ1425" s="99">
        <v>0</v>
      </c>
      <c r="CA1425" s="99">
        <v>158146.739620209</v>
      </c>
      <c r="CB1425" s="99">
        <v>8430060.14526367</v>
      </c>
      <c r="CC1425" s="99">
        <v>82577827.332031295</v>
      </c>
      <c r="CD1425" s="99">
        <v>18549022.474853501</v>
      </c>
      <c r="CE1425" s="99">
        <v>8677.9266202449799</v>
      </c>
      <c r="CF1425" s="99">
        <v>1393714.87786865</v>
      </c>
      <c r="CG1425" s="99">
        <v>11600636.331176801</v>
      </c>
      <c r="CH1425" s="99">
        <v>0</v>
      </c>
      <c r="CI1425" s="99">
        <v>166832.52116393999</v>
      </c>
      <c r="CJ1425" s="99">
        <v>9838648.5058593806</v>
      </c>
      <c r="CK1425" s="99">
        <v>94229359.358398393</v>
      </c>
      <c r="CL1425" s="99">
        <v>19471451.873779301</v>
      </c>
      <c r="CM1425" s="166">
        <v>278434.901767731</v>
      </c>
      <c r="CN1425" s="166">
        <v>45554052.986328103</v>
      </c>
      <c r="CO1425" s="166">
        <v>212431153.32031301</v>
      </c>
      <c r="CP1425" s="99">
        <v>19471451.873779301</v>
      </c>
      <c r="CQ1425" s="99">
        <v>0</v>
      </c>
      <c r="CR1425" s="99">
        <v>0</v>
      </c>
      <c r="CS1425" s="99">
        <v>0</v>
      </c>
      <c r="CT1425" s="99">
        <v>0</v>
      </c>
      <c r="CU1425" s="98">
        <v>19024.74270812</v>
      </c>
      <c r="CV1425" s="98">
        <v>119673.84496426</v>
      </c>
      <c r="CW1425" s="98">
        <v>9823775.0231323205</v>
      </c>
      <c r="CX1425" s="98">
        <v>94178463.663208097</v>
      </c>
    </row>
    <row r="1426" spans="1:102" x14ac:dyDescent="0.2">
      <c r="A1426" s="98" t="s">
        <v>73</v>
      </c>
      <c r="B1426" s="100">
        <v>41518</v>
      </c>
      <c r="C1426" s="99">
        <v>138713.354074478</v>
      </c>
      <c r="D1426" s="99">
        <v>3.2217268819804299</v>
      </c>
      <c r="E1426" s="99">
        <v>17914.1630234718</v>
      </c>
      <c r="F1426" s="99">
        <v>16417.322438478499</v>
      </c>
      <c r="G1426" s="99">
        <v>8749.3592195510901</v>
      </c>
      <c r="H1426" s="99">
        <v>0</v>
      </c>
      <c r="I1426" s="99">
        <v>0</v>
      </c>
      <c r="J1426" s="99">
        <v>112252.271367073</v>
      </c>
      <c r="K1426" s="99">
        <v>565.42251283675398</v>
      </c>
      <c r="L1426" s="99">
        <v>673.66992121189799</v>
      </c>
      <c r="M1426" s="99">
        <v>49714.843426227599</v>
      </c>
      <c r="N1426" s="99">
        <v>10725.200039744401</v>
      </c>
      <c r="O1426" s="99">
        <v>0</v>
      </c>
      <c r="P1426" s="99">
        <v>89299.744923591599</v>
      </c>
      <c r="Q1426" s="99">
        <v>6699.4061181545303</v>
      </c>
      <c r="R1426" s="99">
        <v>0</v>
      </c>
      <c r="S1426" s="99">
        <v>8780.7419056892395</v>
      </c>
      <c r="T1426" s="99">
        <v>0</v>
      </c>
      <c r="U1426" s="99">
        <v>112835.89934063</v>
      </c>
      <c r="V1426" s="99">
        <v>7324985.5655517597</v>
      </c>
      <c r="W1426" s="99">
        <v>403.693488884717</v>
      </c>
      <c r="X1426" s="99">
        <v>1012644.63088989</v>
      </c>
      <c r="Y1426" s="99">
        <v>829691.30530548096</v>
      </c>
      <c r="Z1426" s="99">
        <v>1388960.8587493901</v>
      </c>
      <c r="AA1426" s="99">
        <v>0</v>
      </c>
      <c r="AB1426" s="99">
        <v>0</v>
      </c>
      <c r="AC1426" s="99">
        <v>35792195.228027299</v>
      </c>
      <c r="AD1426" s="99">
        <v>59901.544054508202</v>
      </c>
      <c r="AE1426" s="99">
        <v>24967.845400571801</v>
      </c>
      <c r="AF1426" s="99">
        <v>2355334.1073303199</v>
      </c>
      <c r="AG1426" s="99">
        <v>1410640.79600525</v>
      </c>
      <c r="AH1426" s="99">
        <v>0</v>
      </c>
      <c r="AI1426" s="99">
        <v>3575943.89910889</v>
      </c>
      <c r="AJ1426" s="99">
        <v>959918.84420776402</v>
      </c>
      <c r="AK1426" s="99">
        <v>0</v>
      </c>
      <c r="AL1426" s="99">
        <v>1393541.8720092799</v>
      </c>
      <c r="AM1426" s="99">
        <v>0</v>
      </c>
      <c r="AN1426" s="99">
        <v>35802601.272949196</v>
      </c>
      <c r="AO1426" s="99">
        <v>72808297.399414107</v>
      </c>
      <c r="AP1426" s="99">
        <v>3721.12607941031</v>
      </c>
      <c r="AQ1426" s="99">
        <v>8991459.0183105506</v>
      </c>
      <c r="AR1426" s="99">
        <v>7222096.8883056603</v>
      </c>
      <c r="AS1426" s="99">
        <v>11554676.0822754</v>
      </c>
      <c r="AT1426" s="99">
        <v>0</v>
      </c>
      <c r="AU1426" s="99">
        <v>0</v>
      </c>
      <c r="AV1426" s="99">
        <v>118578230.54882801</v>
      </c>
      <c r="AW1426" s="99">
        <v>192166.674739838</v>
      </c>
      <c r="AX1426" s="99">
        <v>194040.83318710301</v>
      </c>
      <c r="AY1426" s="99">
        <v>24305381.975341801</v>
      </c>
      <c r="AZ1426" s="99">
        <v>12497393.3518066</v>
      </c>
      <c r="BA1426" s="99">
        <v>0</v>
      </c>
      <c r="BB1426" s="99">
        <v>36605565.929199196</v>
      </c>
      <c r="BC1426" s="99">
        <v>8569027.5654296894</v>
      </c>
      <c r="BD1426" s="99">
        <v>0</v>
      </c>
      <c r="BE1426" s="99">
        <v>11569261.830078101</v>
      </c>
      <c r="BF1426" s="99">
        <v>0</v>
      </c>
      <c r="BG1426" s="99">
        <v>118839228.64160199</v>
      </c>
      <c r="BH1426" s="99">
        <v>15549810.670410199</v>
      </c>
      <c r="BI1426" s="99">
        <v>463.66703888773901</v>
      </c>
      <c r="BJ1426" s="99">
        <v>2949651.6376647898</v>
      </c>
      <c r="BK1426" s="99">
        <v>2532560.68182373</v>
      </c>
      <c r="BL1426" s="99">
        <v>0</v>
      </c>
      <c r="BM1426" s="99">
        <v>0</v>
      </c>
      <c r="BN1426" s="99">
        <v>0</v>
      </c>
      <c r="BO1426" s="99">
        <v>0</v>
      </c>
      <c r="BP1426" s="99">
        <v>0</v>
      </c>
      <c r="BQ1426" s="99">
        <v>0</v>
      </c>
      <c r="BR1426" s="99">
        <v>7744710.7051391602</v>
      </c>
      <c r="BS1426" s="99">
        <v>4650745.05749512</v>
      </c>
      <c r="BT1426" s="99">
        <v>0</v>
      </c>
      <c r="BU1426" s="99">
        <v>2035523.5199890099</v>
      </c>
      <c r="BV1426" s="99">
        <v>3686226.28479004</v>
      </c>
      <c r="BW1426" s="99">
        <v>0</v>
      </c>
      <c r="BX1426" s="99">
        <v>816998.48941040004</v>
      </c>
      <c r="BY1426" s="99">
        <v>0</v>
      </c>
      <c r="BZ1426" s="99">
        <v>0</v>
      </c>
      <c r="CA1426" s="99">
        <v>156759.013227463</v>
      </c>
      <c r="CB1426" s="99">
        <v>8301377.52734375</v>
      </c>
      <c r="CC1426" s="99">
        <v>81981540.375976607</v>
      </c>
      <c r="CD1426" s="99">
        <v>18475100.879150402</v>
      </c>
      <c r="CE1426" s="99">
        <v>8765.1893720626795</v>
      </c>
      <c r="CF1426" s="99">
        <v>1380609.0887603799</v>
      </c>
      <c r="CG1426" s="99">
        <v>11499195.4373779</v>
      </c>
      <c r="CH1426" s="99">
        <v>0</v>
      </c>
      <c r="CI1426" s="99">
        <v>165514.13139915501</v>
      </c>
      <c r="CJ1426" s="99">
        <v>9716006.9653320294</v>
      </c>
      <c r="CK1426" s="99">
        <v>93504584.556640595</v>
      </c>
      <c r="CL1426" s="99">
        <v>19393000.7197266</v>
      </c>
      <c r="CM1426" s="166">
        <v>277324.37547683698</v>
      </c>
      <c r="CN1426" s="166">
        <v>45456847.453125</v>
      </c>
      <c r="CO1426" s="166">
        <v>212060576.94726601</v>
      </c>
      <c r="CP1426" s="99">
        <v>19393000.7197266</v>
      </c>
      <c r="CQ1426" s="99">
        <v>0</v>
      </c>
      <c r="CR1426" s="99">
        <v>0</v>
      </c>
      <c r="CS1426" s="99">
        <v>0</v>
      </c>
      <c r="CT1426" s="99">
        <v>0</v>
      </c>
      <c r="CU1426" s="98">
        <v>18480.277144544001</v>
      </c>
      <c r="CV1426" s="98">
        <v>119886.087681481</v>
      </c>
      <c r="CW1426" s="98">
        <v>9681986.6161041297</v>
      </c>
      <c r="CX1426" s="98">
        <v>93480735.813354507</v>
      </c>
    </row>
    <row r="1427" spans="1:102" x14ac:dyDescent="0.2">
      <c r="A1427" s="98" t="s">
        <v>73</v>
      </c>
      <c r="B1427" s="100">
        <v>41609</v>
      </c>
      <c r="C1427" s="99">
        <v>137271.13183403001</v>
      </c>
      <c r="D1427" s="99">
        <v>3.02504875898012</v>
      </c>
      <c r="E1427" s="99">
        <v>17271.706366062201</v>
      </c>
      <c r="F1427" s="99">
        <v>15859.014894485499</v>
      </c>
      <c r="G1427" s="99">
        <v>8637.1847412586194</v>
      </c>
      <c r="H1427" s="99">
        <v>0</v>
      </c>
      <c r="I1427" s="99">
        <v>0</v>
      </c>
      <c r="J1427" s="99">
        <v>112219.505433083</v>
      </c>
      <c r="K1427" s="99">
        <v>479.03462737053599</v>
      </c>
      <c r="L1427" s="99">
        <v>426.44226797670098</v>
      </c>
      <c r="M1427" s="99">
        <v>49688.375474929802</v>
      </c>
      <c r="N1427" s="99">
        <v>10506.927340030699</v>
      </c>
      <c r="O1427" s="99">
        <v>0</v>
      </c>
      <c r="P1427" s="99">
        <v>87597.020732879595</v>
      </c>
      <c r="Q1427" s="99">
        <v>6541.0265780687296</v>
      </c>
      <c r="R1427" s="99">
        <v>0</v>
      </c>
      <c r="S1427" s="99">
        <v>8616.9998087882996</v>
      </c>
      <c r="T1427" s="99">
        <v>0</v>
      </c>
      <c r="U1427" s="99">
        <v>112721.273039818</v>
      </c>
      <c r="V1427" s="99">
        <v>7097489.4032592801</v>
      </c>
      <c r="W1427" s="99">
        <v>511.48377195000597</v>
      </c>
      <c r="X1427" s="99">
        <v>971047.46848297096</v>
      </c>
      <c r="Y1427" s="99">
        <v>797072.27159118699</v>
      </c>
      <c r="Z1427" s="99">
        <v>1354047.6732940699</v>
      </c>
      <c r="AA1427" s="99">
        <v>0</v>
      </c>
      <c r="AB1427" s="99">
        <v>0</v>
      </c>
      <c r="AC1427" s="99">
        <v>35623188.344238304</v>
      </c>
      <c r="AD1427" s="99">
        <v>56404.184320926703</v>
      </c>
      <c r="AE1427" s="99">
        <v>17847.387014150601</v>
      </c>
      <c r="AF1427" s="99">
        <v>2319962.2598877</v>
      </c>
      <c r="AG1427" s="99">
        <v>1383024.5712432901</v>
      </c>
      <c r="AH1427" s="99">
        <v>0</v>
      </c>
      <c r="AI1427" s="99">
        <v>3454566.36895752</v>
      </c>
      <c r="AJ1427" s="99">
        <v>947900.88094329799</v>
      </c>
      <c r="AK1427" s="99">
        <v>0</v>
      </c>
      <c r="AL1427" s="99">
        <v>1348450.72654724</v>
      </c>
      <c r="AM1427" s="99">
        <v>0</v>
      </c>
      <c r="AN1427" s="99">
        <v>35657858.194824196</v>
      </c>
      <c r="AO1427" s="99">
        <v>71808837.651367202</v>
      </c>
      <c r="AP1427" s="99">
        <v>4415.9153728485098</v>
      </c>
      <c r="AQ1427" s="99">
        <v>8564540.3897705097</v>
      </c>
      <c r="AR1427" s="99">
        <v>6893067.6192016602</v>
      </c>
      <c r="AS1427" s="99">
        <v>11300097.458007799</v>
      </c>
      <c r="AT1427" s="99">
        <v>0</v>
      </c>
      <c r="AU1427" s="99">
        <v>0</v>
      </c>
      <c r="AV1427" s="99">
        <v>118924120.01367199</v>
      </c>
      <c r="AW1427" s="99">
        <v>181773.93429374701</v>
      </c>
      <c r="AX1427" s="99">
        <v>145734.91808891299</v>
      </c>
      <c r="AY1427" s="99">
        <v>24051843.9455566</v>
      </c>
      <c r="AZ1427" s="99">
        <v>12282596.9287109</v>
      </c>
      <c r="BA1427" s="99">
        <v>0</v>
      </c>
      <c r="BB1427" s="99">
        <v>35397192.295410201</v>
      </c>
      <c r="BC1427" s="99">
        <v>8487337.72021484</v>
      </c>
      <c r="BD1427" s="99">
        <v>0</v>
      </c>
      <c r="BE1427" s="99">
        <v>11278544.861083999</v>
      </c>
      <c r="BF1427" s="99">
        <v>0</v>
      </c>
      <c r="BG1427" s="99">
        <v>119155686.462891</v>
      </c>
      <c r="BH1427" s="99">
        <v>15396922.255248999</v>
      </c>
      <c r="BI1427" s="99">
        <v>514.75374340266001</v>
      </c>
      <c r="BJ1427" s="99">
        <v>2912597.1639709501</v>
      </c>
      <c r="BK1427" s="99">
        <v>2501133.2171020498</v>
      </c>
      <c r="BL1427" s="99">
        <v>0</v>
      </c>
      <c r="BM1427" s="99">
        <v>0</v>
      </c>
      <c r="BN1427" s="99">
        <v>0</v>
      </c>
      <c r="BO1427" s="99">
        <v>0</v>
      </c>
      <c r="BP1427" s="99">
        <v>0</v>
      </c>
      <c r="BQ1427" s="99">
        <v>0</v>
      </c>
      <c r="BR1427" s="99">
        <v>7701283.6219482403</v>
      </c>
      <c r="BS1427" s="99">
        <v>4570295.9871215802</v>
      </c>
      <c r="BT1427" s="99">
        <v>0</v>
      </c>
      <c r="BU1427" s="99">
        <v>2483766.8299865699</v>
      </c>
      <c r="BV1427" s="99">
        <v>3661585.3370971698</v>
      </c>
      <c r="BW1427" s="99">
        <v>0</v>
      </c>
      <c r="BX1427" s="99">
        <v>907247.11933135998</v>
      </c>
      <c r="BY1427" s="99">
        <v>0</v>
      </c>
      <c r="BZ1427" s="99">
        <v>0</v>
      </c>
      <c r="CA1427" s="99">
        <v>154674.03643417399</v>
      </c>
      <c r="CB1427" s="99">
        <v>8134391.5568847703</v>
      </c>
      <c r="CC1427" s="99">
        <v>80505483.383789107</v>
      </c>
      <c r="CD1427" s="99">
        <v>18301035.964599598</v>
      </c>
      <c r="CE1427" s="99">
        <v>8630.79730820656</v>
      </c>
      <c r="CF1427" s="99">
        <v>1352150.7379302999</v>
      </c>
      <c r="CG1427" s="99">
        <v>11296203.280029301</v>
      </c>
      <c r="CH1427" s="99">
        <v>0</v>
      </c>
      <c r="CI1427" s="99">
        <v>163314.347173691</v>
      </c>
      <c r="CJ1427" s="99">
        <v>9441932.52270508</v>
      </c>
      <c r="CK1427" s="99">
        <v>91745863.732421905</v>
      </c>
      <c r="CL1427" s="99">
        <v>19212260.0241699</v>
      </c>
      <c r="CM1427" s="166">
        <v>274688.29327011103</v>
      </c>
      <c r="CN1427" s="166">
        <v>45144813.608886696</v>
      </c>
      <c r="CO1427" s="166">
        <v>210977784.62304699</v>
      </c>
      <c r="CP1427" s="99">
        <v>19212260.0241699</v>
      </c>
      <c r="CQ1427" s="99">
        <v>0</v>
      </c>
      <c r="CR1427" s="99">
        <v>0</v>
      </c>
      <c r="CS1427" s="99">
        <v>0</v>
      </c>
      <c r="CT1427" s="99">
        <v>0</v>
      </c>
      <c r="CU1427" s="98">
        <v>17761.737474327001</v>
      </c>
      <c r="CV1427" s="98">
        <v>119692.934034441</v>
      </c>
      <c r="CW1427" s="98">
        <v>9486542.2948150709</v>
      </c>
      <c r="CX1427" s="98">
        <v>91801686.663818404</v>
      </c>
    </row>
    <row r="1428" spans="1:102" x14ac:dyDescent="0.2">
      <c r="A1428" s="98" t="s">
        <v>73</v>
      </c>
      <c r="B1428" s="100">
        <v>41699</v>
      </c>
      <c r="C1428" s="99">
        <v>137421.93809127799</v>
      </c>
      <c r="D1428" s="99">
        <v>0</v>
      </c>
      <c r="E1428" s="99">
        <v>17079.6476793289</v>
      </c>
      <c r="F1428" s="99">
        <v>15621.526328325301</v>
      </c>
      <c r="G1428" s="99">
        <v>8625.3094254732096</v>
      </c>
      <c r="H1428" s="99">
        <v>0</v>
      </c>
      <c r="I1428" s="99">
        <v>0</v>
      </c>
      <c r="J1428" s="99">
        <v>112412.78737258899</v>
      </c>
      <c r="K1428" s="99">
        <v>387.53129245713399</v>
      </c>
      <c r="L1428" s="99">
        <v>424.81348101422202</v>
      </c>
      <c r="M1428" s="99">
        <v>50056.995493888899</v>
      </c>
      <c r="N1428" s="99">
        <v>10411.4609874487</v>
      </c>
      <c r="O1428" s="99">
        <v>0</v>
      </c>
      <c r="P1428" s="99">
        <v>86734.887940406799</v>
      </c>
      <c r="Q1428" s="99">
        <v>6486.8911916613597</v>
      </c>
      <c r="R1428" s="99">
        <v>0</v>
      </c>
      <c r="S1428" s="99">
        <v>8589.3013507127798</v>
      </c>
      <c r="T1428" s="99">
        <v>0</v>
      </c>
      <c r="U1428" s="99">
        <v>112772.98697948499</v>
      </c>
      <c r="V1428" s="99">
        <v>7190093.2865600605</v>
      </c>
      <c r="W1428" s="99">
        <v>0</v>
      </c>
      <c r="X1428" s="99">
        <v>929930.39805603004</v>
      </c>
      <c r="Y1428" s="99">
        <v>760256.02732086205</v>
      </c>
      <c r="Z1428" s="99">
        <v>1327349.9276580799</v>
      </c>
      <c r="AA1428" s="99">
        <v>0</v>
      </c>
      <c r="AB1428" s="99">
        <v>0</v>
      </c>
      <c r="AC1428" s="99">
        <v>35494841.432128899</v>
      </c>
      <c r="AD1428" s="99">
        <v>46625.603899002097</v>
      </c>
      <c r="AE1428" s="99">
        <v>16467.308330059099</v>
      </c>
      <c r="AF1428" s="99">
        <v>2345332.5495300302</v>
      </c>
      <c r="AG1428" s="99">
        <v>1364763.69598389</v>
      </c>
      <c r="AH1428" s="99">
        <v>0</v>
      </c>
      <c r="AI1428" s="99">
        <v>3414078.1714782701</v>
      </c>
      <c r="AJ1428" s="99">
        <v>946037.68548583996</v>
      </c>
      <c r="AK1428" s="99">
        <v>0</v>
      </c>
      <c r="AL1428" s="99">
        <v>1323227.2501983601</v>
      </c>
      <c r="AM1428" s="99">
        <v>0</v>
      </c>
      <c r="AN1428" s="99">
        <v>35607048.431152299</v>
      </c>
      <c r="AO1428" s="99">
        <v>72415256.6171875</v>
      </c>
      <c r="AP1428" s="99">
        <v>0</v>
      </c>
      <c r="AQ1428" s="99">
        <v>8282983.1163940402</v>
      </c>
      <c r="AR1428" s="99">
        <v>6646891.4182128897</v>
      </c>
      <c r="AS1428" s="99">
        <v>11141160.5274658</v>
      </c>
      <c r="AT1428" s="99">
        <v>0</v>
      </c>
      <c r="AU1428" s="99">
        <v>0</v>
      </c>
      <c r="AV1428" s="99">
        <v>119358453.25097699</v>
      </c>
      <c r="AW1428" s="99">
        <v>152155.68530845601</v>
      </c>
      <c r="AX1428" s="99">
        <v>122952.936540604</v>
      </c>
      <c r="AY1428" s="99">
        <v>24571910.4226074</v>
      </c>
      <c r="AZ1428" s="99">
        <v>12181362.8479004</v>
      </c>
      <c r="BA1428" s="99">
        <v>0</v>
      </c>
      <c r="BB1428" s="99">
        <v>34922341.845214799</v>
      </c>
      <c r="BC1428" s="99">
        <v>8490398.1503906306</v>
      </c>
      <c r="BD1428" s="99">
        <v>0</v>
      </c>
      <c r="BE1428" s="99">
        <v>11116697.8757324</v>
      </c>
      <c r="BF1428" s="99">
        <v>0</v>
      </c>
      <c r="BG1428" s="99">
        <v>119314494.65136699</v>
      </c>
      <c r="BH1428" s="99">
        <v>15407707.0626221</v>
      </c>
      <c r="BI1428" s="99">
        <v>0</v>
      </c>
      <c r="BJ1428" s="99">
        <v>2784494.71691895</v>
      </c>
      <c r="BK1428" s="99">
        <v>2404053.8176879901</v>
      </c>
      <c r="BL1428" s="99">
        <v>0</v>
      </c>
      <c r="BM1428" s="99">
        <v>0</v>
      </c>
      <c r="BN1428" s="99">
        <v>0</v>
      </c>
      <c r="BO1428" s="99">
        <v>0</v>
      </c>
      <c r="BP1428" s="99">
        <v>0</v>
      </c>
      <c r="BQ1428" s="99">
        <v>0</v>
      </c>
      <c r="BR1428" s="99">
        <v>7692684.9777832003</v>
      </c>
      <c r="BS1428" s="99">
        <v>4484966.2860717801</v>
      </c>
      <c r="BT1428" s="99">
        <v>0</v>
      </c>
      <c r="BU1428" s="99">
        <v>2468783.9999694801</v>
      </c>
      <c r="BV1428" s="99">
        <v>3653171.0444946298</v>
      </c>
      <c r="BW1428" s="99">
        <v>0</v>
      </c>
      <c r="BX1428" s="99">
        <v>932819.20933532703</v>
      </c>
      <c r="BY1428" s="99">
        <v>0</v>
      </c>
      <c r="BZ1428" s="99">
        <v>0</v>
      </c>
      <c r="CA1428" s="99">
        <v>154240.42092514</v>
      </c>
      <c r="CB1428" s="99">
        <v>8129395.6982421903</v>
      </c>
      <c r="CC1428" s="99">
        <v>80463747.044921905</v>
      </c>
      <c r="CD1428" s="99">
        <v>18213212.837402299</v>
      </c>
      <c r="CE1428" s="99">
        <v>8621.3381958007794</v>
      </c>
      <c r="CF1428" s="99">
        <v>1333503.34544373</v>
      </c>
      <c r="CG1428" s="99">
        <v>11237217.5983887</v>
      </c>
      <c r="CH1428" s="99">
        <v>0</v>
      </c>
      <c r="CI1428" s="99">
        <v>162855.20081329299</v>
      </c>
      <c r="CJ1428" s="99">
        <v>9475667.31396484</v>
      </c>
      <c r="CK1428" s="99">
        <v>91765235.282226607</v>
      </c>
      <c r="CL1428" s="99">
        <v>19104663.433837902</v>
      </c>
      <c r="CM1428" s="166">
        <v>274565.873775482</v>
      </c>
      <c r="CN1428" s="166">
        <v>45039253.846679702</v>
      </c>
      <c r="CO1428" s="166">
        <v>210950204.93164101</v>
      </c>
      <c r="CP1428" s="99">
        <v>19104663.433837902</v>
      </c>
      <c r="CQ1428" s="99">
        <v>0</v>
      </c>
      <c r="CR1428" s="99">
        <v>0</v>
      </c>
      <c r="CS1428" s="99">
        <v>0</v>
      </c>
      <c r="CT1428" s="99">
        <v>0</v>
      </c>
      <c r="CU1428" s="98">
        <v>17463.844194239002</v>
      </c>
      <c r="CV1428" s="98">
        <v>119883.53589673</v>
      </c>
      <c r="CW1428" s="98">
        <v>9462899.0436859205</v>
      </c>
      <c r="CX1428" s="98">
        <v>91700964.643310606</v>
      </c>
    </row>
    <row r="1429" spans="1:102" x14ac:dyDescent="0.2">
      <c r="A1429" s="98" t="s">
        <v>73</v>
      </c>
      <c r="B1429" s="100">
        <v>41791</v>
      </c>
      <c r="C1429" s="99">
        <v>136608.73365020801</v>
      </c>
      <c r="D1429" s="99">
        <v>0</v>
      </c>
      <c r="E1429" s="99">
        <v>16813.012692689899</v>
      </c>
      <c r="F1429" s="99">
        <v>15464.981269240399</v>
      </c>
      <c r="G1429" s="99">
        <v>8664.2316048145294</v>
      </c>
      <c r="H1429" s="99">
        <v>0</v>
      </c>
      <c r="I1429" s="99">
        <v>0</v>
      </c>
      <c r="J1429" s="99">
        <v>112440.645185471</v>
      </c>
      <c r="K1429" s="99">
        <v>267.10951800271903</v>
      </c>
      <c r="L1429" s="99">
        <v>1426.6929554492201</v>
      </c>
      <c r="M1429" s="99">
        <v>49806.530923366503</v>
      </c>
      <c r="N1429" s="99">
        <v>10305.309579372401</v>
      </c>
      <c r="O1429" s="99">
        <v>0</v>
      </c>
      <c r="P1429" s="99">
        <v>85348.438739776597</v>
      </c>
      <c r="Q1429" s="99">
        <v>6432.94822692871</v>
      </c>
      <c r="R1429" s="99">
        <v>0</v>
      </c>
      <c r="S1429" s="99">
        <v>8646.72554063797</v>
      </c>
      <c r="T1429" s="99">
        <v>0</v>
      </c>
      <c r="U1429" s="99">
        <v>112704.87112903599</v>
      </c>
      <c r="V1429" s="99">
        <v>7123059.4762573196</v>
      </c>
      <c r="W1429" s="99">
        <v>0</v>
      </c>
      <c r="X1429" s="99">
        <v>905329.59519195603</v>
      </c>
      <c r="Y1429" s="99">
        <v>736758.11847686803</v>
      </c>
      <c r="Z1429" s="99">
        <v>1333180.91856384</v>
      </c>
      <c r="AA1429" s="99">
        <v>0</v>
      </c>
      <c r="AB1429" s="99">
        <v>0</v>
      </c>
      <c r="AC1429" s="99">
        <v>35485749.471679702</v>
      </c>
      <c r="AD1429" s="99">
        <v>32811.5090508461</v>
      </c>
      <c r="AE1429" s="99">
        <v>28082.589226245898</v>
      </c>
      <c r="AF1429" s="99">
        <v>2329762.9381103502</v>
      </c>
      <c r="AG1429" s="99">
        <v>1333072.11578369</v>
      </c>
      <c r="AH1429" s="99">
        <v>0</v>
      </c>
      <c r="AI1429" s="99">
        <v>3360631.0162658701</v>
      </c>
      <c r="AJ1429" s="99">
        <v>934862.56141662598</v>
      </c>
      <c r="AK1429" s="99">
        <v>0</v>
      </c>
      <c r="AL1429" s="99">
        <v>1331903.16194153</v>
      </c>
      <c r="AM1429" s="99">
        <v>0</v>
      </c>
      <c r="AN1429" s="99">
        <v>35555502.25</v>
      </c>
      <c r="AO1429" s="99">
        <v>71709131.493164107</v>
      </c>
      <c r="AP1429" s="99">
        <v>0</v>
      </c>
      <c r="AQ1429" s="99">
        <v>8031923.7229614304</v>
      </c>
      <c r="AR1429" s="99">
        <v>6410763.3067627</v>
      </c>
      <c r="AS1429" s="99">
        <v>11237398.7338867</v>
      </c>
      <c r="AT1429" s="99">
        <v>0</v>
      </c>
      <c r="AU1429" s="99">
        <v>0</v>
      </c>
      <c r="AV1429" s="99">
        <v>119692951.850586</v>
      </c>
      <c r="AW1429" s="99">
        <v>107130.37769413</v>
      </c>
      <c r="AX1429" s="99">
        <v>226429.069801331</v>
      </c>
      <c r="AY1429" s="99">
        <v>24340854.433593798</v>
      </c>
      <c r="AZ1429" s="99">
        <v>11975568.501098599</v>
      </c>
      <c r="BA1429" s="99">
        <v>0</v>
      </c>
      <c r="BB1429" s="99">
        <v>34637474.997070298</v>
      </c>
      <c r="BC1429" s="99">
        <v>8393106.4274902306</v>
      </c>
      <c r="BD1429" s="99">
        <v>0</v>
      </c>
      <c r="BE1429" s="99">
        <v>11209872.6065674</v>
      </c>
      <c r="BF1429" s="99">
        <v>0</v>
      </c>
      <c r="BG1429" s="99">
        <v>119895131.241211</v>
      </c>
      <c r="BH1429" s="99">
        <v>15344905.846801801</v>
      </c>
      <c r="BI1429" s="99">
        <v>0</v>
      </c>
      <c r="BJ1429" s="99">
        <v>2748824.3805236798</v>
      </c>
      <c r="BK1429" s="99">
        <v>2371274.5807800302</v>
      </c>
      <c r="BL1429" s="99">
        <v>0</v>
      </c>
      <c r="BM1429" s="99">
        <v>0</v>
      </c>
      <c r="BN1429" s="99">
        <v>0</v>
      </c>
      <c r="BO1429" s="99">
        <v>0</v>
      </c>
      <c r="BP1429" s="99">
        <v>0</v>
      </c>
      <c r="BQ1429" s="99">
        <v>0</v>
      </c>
      <c r="BR1429" s="99">
        <v>7751067.6439209003</v>
      </c>
      <c r="BS1429" s="99">
        <v>4431169.5690917997</v>
      </c>
      <c r="BT1429" s="99">
        <v>0</v>
      </c>
      <c r="BU1429" s="99">
        <v>2454159.1499633798</v>
      </c>
      <c r="BV1429" s="99">
        <v>3641526.5051269499</v>
      </c>
      <c r="BW1429" s="99">
        <v>0</v>
      </c>
      <c r="BX1429" s="99">
        <v>940765.29933929397</v>
      </c>
      <c r="BY1429" s="99">
        <v>0</v>
      </c>
      <c r="BZ1429" s="99">
        <v>0</v>
      </c>
      <c r="CA1429" s="99">
        <v>153407.63227271999</v>
      </c>
      <c r="CB1429" s="99">
        <v>7996668.1154174795</v>
      </c>
      <c r="CC1429" s="99">
        <v>79805628.641601607</v>
      </c>
      <c r="CD1429" s="99">
        <v>18098361.230224598</v>
      </c>
      <c r="CE1429" s="99">
        <v>8660.3048568964005</v>
      </c>
      <c r="CF1429" s="99">
        <v>1333890.19517517</v>
      </c>
      <c r="CG1429" s="99">
        <v>11209516.65979</v>
      </c>
      <c r="CH1429" s="99">
        <v>0</v>
      </c>
      <c r="CI1429" s="99">
        <v>162084.17938041699</v>
      </c>
      <c r="CJ1429" s="99">
        <v>9358835.6319580097</v>
      </c>
      <c r="CK1429" s="99">
        <v>91009025.083007798</v>
      </c>
      <c r="CL1429" s="99">
        <v>18982492.540283199</v>
      </c>
      <c r="CM1429" s="166">
        <v>273621.63219833397</v>
      </c>
      <c r="CN1429" s="166">
        <v>44910038.059082001</v>
      </c>
      <c r="CO1429" s="166">
        <v>210940797.58007801</v>
      </c>
      <c r="CP1429" s="99">
        <v>18982492.540283199</v>
      </c>
      <c r="CQ1429" s="99">
        <v>0</v>
      </c>
      <c r="CR1429" s="99">
        <v>0</v>
      </c>
      <c r="CS1429" s="99">
        <v>0</v>
      </c>
      <c r="CT1429" s="99">
        <v>0</v>
      </c>
      <c r="CU1429" s="98">
        <v>17078.640518158001</v>
      </c>
      <c r="CV1429" s="98">
        <v>119985.821153699</v>
      </c>
      <c r="CW1429" s="98">
        <v>9330558.3105926495</v>
      </c>
      <c r="CX1429" s="98">
        <v>91015145.301391602</v>
      </c>
    </row>
    <row r="1430" spans="1:102" x14ac:dyDescent="0.2">
      <c r="A1430" s="98" t="s">
        <v>73</v>
      </c>
      <c r="B1430" s="100">
        <v>41883</v>
      </c>
      <c r="C1430" s="99">
        <v>136794.59566116301</v>
      </c>
      <c r="D1430" s="99">
        <v>0</v>
      </c>
      <c r="E1430" s="99">
        <v>15736.9580056667</v>
      </c>
      <c r="F1430" s="99">
        <v>14341.3789477348</v>
      </c>
      <c r="G1430" s="99">
        <v>8738.8432837724704</v>
      </c>
      <c r="H1430" s="99">
        <v>0</v>
      </c>
      <c r="I1430" s="99">
        <v>0</v>
      </c>
      <c r="J1430" s="99">
        <v>112336.47645854999</v>
      </c>
      <c r="K1430" s="99">
        <v>170.891557322815</v>
      </c>
      <c r="L1430" s="99">
        <v>452.59245003387298</v>
      </c>
      <c r="M1430" s="99">
        <v>50084.427116870902</v>
      </c>
      <c r="N1430" s="99">
        <v>10211.224078416801</v>
      </c>
      <c r="O1430" s="99">
        <v>0</v>
      </c>
      <c r="P1430" s="99">
        <v>85845.551716804504</v>
      </c>
      <c r="Q1430" s="99">
        <v>6365.5585896968796</v>
      </c>
      <c r="R1430" s="99">
        <v>0</v>
      </c>
      <c r="S1430" s="99">
        <v>8743.3265486955606</v>
      </c>
      <c r="T1430" s="99">
        <v>0</v>
      </c>
      <c r="U1430" s="99">
        <v>112514.504635811</v>
      </c>
      <c r="V1430" s="99">
        <v>7064113.4470214797</v>
      </c>
      <c r="W1430" s="99">
        <v>0</v>
      </c>
      <c r="X1430" s="99">
        <v>870164.77896118199</v>
      </c>
      <c r="Y1430" s="99">
        <v>707921.40417480504</v>
      </c>
      <c r="Z1430" s="99">
        <v>1331885.2233428999</v>
      </c>
      <c r="AA1430" s="99">
        <v>0</v>
      </c>
      <c r="AB1430" s="99">
        <v>0</v>
      </c>
      <c r="AC1430" s="99">
        <v>35410108.292480499</v>
      </c>
      <c r="AD1430" s="99">
        <v>19734.677789688099</v>
      </c>
      <c r="AE1430" s="99">
        <v>24404.913407325701</v>
      </c>
      <c r="AF1430" s="99">
        <v>2318153.1779785198</v>
      </c>
      <c r="AG1430" s="99">
        <v>1295878.86247253</v>
      </c>
      <c r="AH1430" s="99">
        <v>0</v>
      </c>
      <c r="AI1430" s="99">
        <v>3363132.7712097201</v>
      </c>
      <c r="AJ1430" s="99">
        <v>939161.08160400402</v>
      </c>
      <c r="AK1430" s="99">
        <v>0</v>
      </c>
      <c r="AL1430" s="99">
        <v>1333476.5881195101</v>
      </c>
      <c r="AM1430" s="99">
        <v>0</v>
      </c>
      <c r="AN1430" s="99">
        <v>35458625.854003899</v>
      </c>
      <c r="AO1430" s="99">
        <v>71897971.8203125</v>
      </c>
      <c r="AP1430" s="99">
        <v>0</v>
      </c>
      <c r="AQ1430" s="99">
        <v>7823339.8027343797</v>
      </c>
      <c r="AR1430" s="99">
        <v>6220455.9699096698</v>
      </c>
      <c r="AS1430" s="99">
        <v>11220736.888427701</v>
      </c>
      <c r="AT1430" s="99">
        <v>0</v>
      </c>
      <c r="AU1430" s="99">
        <v>0</v>
      </c>
      <c r="AV1430" s="99">
        <v>119618151.074219</v>
      </c>
      <c r="AW1430" s="99">
        <v>64496.728346347802</v>
      </c>
      <c r="AX1430" s="99">
        <v>188625.44314384501</v>
      </c>
      <c r="AY1430" s="99">
        <v>24427646.2580566</v>
      </c>
      <c r="AZ1430" s="99">
        <v>11703408.611206099</v>
      </c>
      <c r="BA1430" s="99">
        <v>0</v>
      </c>
      <c r="BB1430" s="99">
        <v>34856148.973144501</v>
      </c>
      <c r="BC1430" s="99">
        <v>8437086.9869384803</v>
      </c>
      <c r="BD1430" s="99">
        <v>0</v>
      </c>
      <c r="BE1430" s="99">
        <v>11216584.0987549</v>
      </c>
      <c r="BF1430" s="99">
        <v>0</v>
      </c>
      <c r="BG1430" s="99">
        <v>119754474.10839801</v>
      </c>
      <c r="BH1430" s="99">
        <v>15500353.681762701</v>
      </c>
      <c r="BI1430" s="99">
        <v>0</v>
      </c>
      <c r="BJ1430" s="99">
        <v>2697696.54541016</v>
      </c>
      <c r="BK1430" s="99">
        <v>2332061.2322998</v>
      </c>
      <c r="BL1430" s="99">
        <v>0</v>
      </c>
      <c r="BM1430" s="99">
        <v>0</v>
      </c>
      <c r="BN1430" s="99">
        <v>0</v>
      </c>
      <c r="BO1430" s="99">
        <v>0</v>
      </c>
      <c r="BP1430" s="99">
        <v>0</v>
      </c>
      <c r="BQ1430" s="99">
        <v>0</v>
      </c>
      <c r="BR1430" s="99">
        <v>7828640.1382446298</v>
      </c>
      <c r="BS1430" s="99">
        <v>4351621.2426757803</v>
      </c>
      <c r="BT1430" s="99">
        <v>0</v>
      </c>
      <c r="BU1430" s="99">
        <v>1914926.1499939</v>
      </c>
      <c r="BV1430" s="99">
        <v>3676730.55822754</v>
      </c>
      <c r="BW1430" s="99">
        <v>0</v>
      </c>
      <c r="BX1430" s="99">
        <v>787022.41947937</v>
      </c>
      <c r="BY1430" s="99">
        <v>0</v>
      </c>
      <c r="BZ1430" s="99">
        <v>0</v>
      </c>
      <c r="CA1430" s="99">
        <v>152797.76752471901</v>
      </c>
      <c r="CB1430" s="99">
        <v>7945234.6380615197</v>
      </c>
      <c r="CC1430" s="99">
        <v>79681484.5703125</v>
      </c>
      <c r="CD1430" s="99">
        <v>18179753.651367199</v>
      </c>
      <c r="CE1430" s="99">
        <v>8750.8803026676196</v>
      </c>
      <c r="CF1430" s="99">
        <v>1331099.9327392599</v>
      </c>
      <c r="CG1430" s="99">
        <v>11205644.6912842</v>
      </c>
      <c r="CH1430" s="99">
        <v>0</v>
      </c>
      <c r="CI1430" s="99">
        <v>161529.627498627</v>
      </c>
      <c r="CJ1430" s="99">
        <v>9249864.2087402306</v>
      </c>
      <c r="CK1430" s="99">
        <v>90883468.091796905</v>
      </c>
      <c r="CL1430" s="99">
        <v>19073450.769042999</v>
      </c>
      <c r="CM1430" s="166">
        <v>272998.46018600499</v>
      </c>
      <c r="CN1430" s="166">
        <v>44742773.378417999</v>
      </c>
      <c r="CO1430" s="166">
        <v>210765690.08398399</v>
      </c>
      <c r="CP1430" s="99">
        <v>19073450.769042999</v>
      </c>
      <c r="CQ1430" s="99">
        <v>0</v>
      </c>
      <c r="CR1430" s="99">
        <v>0</v>
      </c>
      <c r="CS1430" s="99">
        <v>0</v>
      </c>
      <c r="CT1430" s="99">
        <v>0</v>
      </c>
      <c r="CU1430" s="98">
        <v>15881.539199596</v>
      </c>
      <c r="CV1430" s="98">
        <v>119928.222102876</v>
      </c>
      <c r="CW1430" s="98">
        <v>9276334.5708007794</v>
      </c>
      <c r="CX1430" s="98">
        <v>90887129.261596695</v>
      </c>
    </row>
    <row r="1431" spans="1:102" x14ac:dyDescent="0.2">
      <c r="A1431" s="98" t="s">
        <v>73</v>
      </c>
      <c r="B1431" s="100">
        <v>41974</v>
      </c>
      <c r="C1431" s="99">
        <v>136523.85972976699</v>
      </c>
      <c r="D1431" s="99">
        <v>0</v>
      </c>
      <c r="E1431" s="99">
        <v>16368.8232183456</v>
      </c>
      <c r="F1431" s="99">
        <v>15047.9321886301</v>
      </c>
      <c r="G1431" s="99">
        <v>8683.2326362133008</v>
      </c>
      <c r="H1431" s="99">
        <v>0</v>
      </c>
      <c r="I1431" s="99">
        <v>0</v>
      </c>
      <c r="J1431" s="99">
        <v>111323.464974403</v>
      </c>
      <c r="K1431" s="99">
        <v>82.836951760575204</v>
      </c>
      <c r="L1431" s="99">
        <v>488.47947724908602</v>
      </c>
      <c r="M1431" s="99">
        <v>50192.273223400101</v>
      </c>
      <c r="N1431" s="99">
        <v>10136.357922315599</v>
      </c>
      <c r="O1431" s="99">
        <v>0</v>
      </c>
      <c r="P1431" s="99">
        <v>85893.633141517596</v>
      </c>
      <c r="Q1431" s="99">
        <v>6331.4099147319803</v>
      </c>
      <c r="R1431" s="99">
        <v>0</v>
      </c>
      <c r="S1431" s="99">
        <v>8662.8965437412298</v>
      </c>
      <c r="T1431" s="99">
        <v>0</v>
      </c>
      <c r="U1431" s="99">
        <v>111420.111495972</v>
      </c>
      <c r="V1431" s="99">
        <v>7008351.3779907199</v>
      </c>
      <c r="W1431" s="99">
        <v>0</v>
      </c>
      <c r="X1431" s="99">
        <v>861959.19690704299</v>
      </c>
      <c r="Y1431" s="99">
        <v>702241.90280914295</v>
      </c>
      <c r="Z1431" s="99">
        <v>1322970.8653259301</v>
      </c>
      <c r="AA1431" s="99">
        <v>0</v>
      </c>
      <c r="AB1431" s="99">
        <v>0</v>
      </c>
      <c r="AC1431" s="99">
        <v>35076399.978515603</v>
      </c>
      <c r="AD1431" s="99">
        <v>9614.3166768550891</v>
      </c>
      <c r="AE1431" s="99">
        <v>16429.2971534729</v>
      </c>
      <c r="AF1431" s="99">
        <v>2318673.6666564899</v>
      </c>
      <c r="AG1431" s="99">
        <v>1286707.2456970201</v>
      </c>
      <c r="AH1431" s="99">
        <v>0</v>
      </c>
      <c r="AI1431" s="99">
        <v>3324301.42269897</v>
      </c>
      <c r="AJ1431" s="99">
        <v>947350.76667785598</v>
      </c>
      <c r="AK1431" s="99">
        <v>0</v>
      </c>
      <c r="AL1431" s="99">
        <v>1319490.52986145</v>
      </c>
      <c r="AM1431" s="99">
        <v>0</v>
      </c>
      <c r="AN1431" s="99">
        <v>35087711.920410201</v>
      </c>
      <c r="AO1431" s="99">
        <v>71734151.624023393</v>
      </c>
      <c r="AP1431" s="99">
        <v>0</v>
      </c>
      <c r="AQ1431" s="99">
        <v>7690213.1226806603</v>
      </c>
      <c r="AR1431" s="99">
        <v>6094047.6373290997</v>
      </c>
      <c r="AS1431" s="99">
        <v>11184157.2819824</v>
      </c>
      <c r="AT1431" s="99">
        <v>0</v>
      </c>
      <c r="AU1431" s="99">
        <v>0</v>
      </c>
      <c r="AV1431" s="99">
        <v>119295980.37695301</v>
      </c>
      <c r="AW1431" s="99">
        <v>31555.903634071401</v>
      </c>
      <c r="AX1431" s="99">
        <v>145456.59465408299</v>
      </c>
      <c r="AY1431" s="99">
        <v>24554973.920654301</v>
      </c>
      <c r="AZ1431" s="99">
        <v>11654331.129882799</v>
      </c>
      <c r="BA1431" s="99">
        <v>0</v>
      </c>
      <c r="BB1431" s="99">
        <v>34611714.806640603</v>
      </c>
      <c r="BC1431" s="99">
        <v>8571626.5164794903</v>
      </c>
      <c r="BD1431" s="99">
        <v>0</v>
      </c>
      <c r="BE1431" s="99">
        <v>11168568.493896499</v>
      </c>
      <c r="BF1431" s="99">
        <v>0</v>
      </c>
      <c r="BG1431" s="99">
        <v>119349345.57910199</v>
      </c>
      <c r="BH1431" s="99">
        <v>15552354.505981401</v>
      </c>
      <c r="BI1431" s="99">
        <v>0</v>
      </c>
      <c r="BJ1431" s="99">
        <v>2665771.95031738</v>
      </c>
      <c r="BK1431" s="99">
        <v>2295306.3630676302</v>
      </c>
      <c r="BL1431" s="99">
        <v>0</v>
      </c>
      <c r="BM1431" s="99">
        <v>0</v>
      </c>
      <c r="BN1431" s="99">
        <v>0</v>
      </c>
      <c r="BO1431" s="99">
        <v>0</v>
      </c>
      <c r="BP1431" s="99">
        <v>0</v>
      </c>
      <c r="BQ1431" s="99">
        <v>0</v>
      </c>
      <c r="BR1431" s="99">
        <v>7891744.04968262</v>
      </c>
      <c r="BS1431" s="99">
        <v>4333919.7626342801</v>
      </c>
      <c r="BT1431" s="99">
        <v>0</v>
      </c>
      <c r="BU1431" s="99">
        <v>2387849.2099609398</v>
      </c>
      <c r="BV1431" s="99">
        <v>3725141.6996459998</v>
      </c>
      <c r="BW1431" s="99">
        <v>0</v>
      </c>
      <c r="BX1431" s="99">
        <v>894688.80932617199</v>
      </c>
      <c r="BY1431" s="99">
        <v>0</v>
      </c>
      <c r="BZ1431" s="99">
        <v>0</v>
      </c>
      <c r="CA1431" s="99">
        <v>152995.97884368899</v>
      </c>
      <c r="CB1431" s="99">
        <v>7891052.3802490197</v>
      </c>
      <c r="CC1431" s="99">
        <v>79602074.247070298</v>
      </c>
      <c r="CD1431" s="99">
        <v>18212015.261474598</v>
      </c>
      <c r="CE1431" s="99">
        <v>8678.3983812332208</v>
      </c>
      <c r="CF1431" s="99">
        <v>1321431.4250793499</v>
      </c>
      <c r="CG1431" s="99">
        <v>11157897.638916001</v>
      </c>
      <c r="CH1431" s="99">
        <v>0</v>
      </c>
      <c r="CI1431" s="99">
        <v>161683.05206489601</v>
      </c>
      <c r="CJ1431" s="99">
        <v>9194420.3507080097</v>
      </c>
      <c r="CK1431" s="99">
        <v>90666148.864257798</v>
      </c>
      <c r="CL1431" s="99">
        <v>19114885.756347701</v>
      </c>
      <c r="CM1431" s="166">
        <v>271911.73367309599</v>
      </c>
      <c r="CN1431" s="166">
        <v>44323305.854492202</v>
      </c>
      <c r="CO1431" s="166">
        <v>210246436.17382801</v>
      </c>
      <c r="CP1431" s="99">
        <v>19114885.756347701</v>
      </c>
      <c r="CQ1431" s="99">
        <v>0</v>
      </c>
      <c r="CR1431" s="99">
        <v>0</v>
      </c>
      <c r="CS1431" s="99">
        <v>0</v>
      </c>
      <c r="CT1431" s="99">
        <v>0</v>
      </c>
      <c r="CU1431" s="98">
        <v>16475.606284475001</v>
      </c>
      <c r="CV1431" s="98">
        <v>118898.999755251</v>
      </c>
      <c r="CW1431" s="98">
        <v>9212483.8053283691</v>
      </c>
      <c r="CX1431" s="98">
        <v>90759971.885986298</v>
      </c>
    </row>
    <row r="1432" spans="1:102" x14ac:dyDescent="0.2">
      <c r="A1432" s="98" t="s">
        <v>73</v>
      </c>
      <c r="B1432" s="100">
        <v>42064</v>
      </c>
      <c r="C1432" s="99">
        <v>135647.95002746599</v>
      </c>
      <c r="D1432" s="99">
        <v>0</v>
      </c>
      <c r="E1432" s="99">
        <v>16011.1988611221</v>
      </c>
      <c r="F1432" s="99">
        <v>14722.0760298967</v>
      </c>
      <c r="G1432" s="99">
        <v>8759.8469648361206</v>
      </c>
      <c r="H1432" s="99">
        <v>0</v>
      </c>
      <c r="I1432" s="99">
        <v>0</v>
      </c>
      <c r="J1432" s="99">
        <v>111268.68126583099</v>
      </c>
      <c r="K1432" s="99">
        <v>69.926082321442706</v>
      </c>
      <c r="L1432" s="99">
        <v>412.34523375332401</v>
      </c>
      <c r="M1432" s="99">
        <v>50072.9304184914</v>
      </c>
      <c r="N1432" s="99">
        <v>10005.241049051299</v>
      </c>
      <c r="O1432" s="99">
        <v>0</v>
      </c>
      <c r="P1432" s="99">
        <v>84569.245321273804</v>
      </c>
      <c r="Q1432" s="99">
        <v>6288.3158712387103</v>
      </c>
      <c r="R1432" s="99">
        <v>0</v>
      </c>
      <c r="S1432" s="99">
        <v>8728.4161423444693</v>
      </c>
      <c r="T1432" s="99">
        <v>0</v>
      </c>
      <c r="U1432" s="99">
        <v>111326.672513962</v>
      </c>
      <c r="V1432" s="99">
        <v>6949728.9998168899</v>
      </c>
      <c r="W1432" s="99">
        <v>0</v>
      </c>
      <c r="X1432" s="99">
        <v>835422.67929077102</v>
      </c>
      <c r="Y1432" s="99">
        <v>681203.94790649402</v>
      </c>
      <c r="Z1432" s="99">
        <v>1316074.8138580299</v>
      </c>
      <c r="AA1432" s="99">
        <v>0</v>
      </c>
      <c r="AB1432" s="99">
        <v>0</v>
      </c>
      <c r="AC1432" s="99">
        <v>34976976.2099609</v>
      </c>
      <c r="AD1432" s="99">
        <v>8437.6900923252106</v>
      </c>
      <c r="AE1432" s="99">
        <v>13846.202981472001</v>
      </c>
      <c r="AF1432" s="99">
        <v>2313487.6459045401</v>
      </c>
      <c r="AG1432" s="99">
        <v>1254564.20481873</v>
      </c>
      <c r="AH1432" s="99">
        <v>0</v>
      </c>
      <c r="AI1432" s="99">
        <v>3234827.2245483398</v>
      </c>
      <c r="AJ1432" s="99">
        <v>929090.09553527797</v>
      </c>
      <c r="AK1432" s="99">
        <v>0</v>
      </c>
      <c r="AL1432" s="99">
        <v>1310477.3319854699</v>
      </c>
      <c r="AM1432" s="99">
        <v>0</v>
      </c>
      <c r="AN1432" s="99">
        <v>34944859.847656302</v>
      </c>
      <c r="AO1432" s="99">
        <v>70921244.369140595</v>
      </c>
      <c r="AP1432" s="99">
        <v>0</v>
      </c>
      <c r="AQ1432" s="99">
        <v>7452324.68469238</v>
      </c>
      <c r="AR1432" s="99">
        <v>5944609.6209106399</v>
      </c>
      <c r="AS1432" s="99">
        <v>11182814.262207</v>
      </c>
      <c r="AT1432" s="99">
        <v>0</v>
      </c>
      <c r="AU1432" s="99">
        <v>0</v>
      </c>
      <c r="AV1432" s="99">
        <v>119534322.43652301</v>
      </c>
      <c r="AW1432" s="99">
        <v>27973.450477600101</v>
      </c>
      <c r="AX1432" s="99">
        <v>110252.261854172</v>
      </c>
      <c r="AY1432" s="99">
        <v>24486728.2893066</v>
      </c>
      <c r="AZ1432" s="99">
        <v>11409804.599731401</v>
      </c>
      <c r="BA1432" s="99">
        <v>0</v>
      </c>
      <c r="BB1432" s="99">
        <v>33712208.348632798</v>
      </c>
      <c r="BC1432" s="99">
        <v>8410358.3565673791</v>
      </c>
      <c r="BD1432" s="99">
        <v>0</v>
      </c>
      <c r="BE1432" s="99">
        <v>11138467.423339801</v>
      </c>
      <c r="BF1432" s="99">
        <v>0</v>
      </c>
      <c r="BG1432" s="99">
        <v>119371323.865234</v>
      </c>
      <c r="BH1432" s="99">
        <v>15287118.9371338</v>
      </c>
      <c r="BI1432" s="99">
        <v>0</v>
      </c>
      <c r="BJ1432" s="99">
        <v>2602331.44448853</v>
      </c>
      <c r="BK1432" s="99">
        <v>2243630.5971374498</v>
      </c>
      <c r="BL1432" s="99">
        <v>0</v>
      </c>
      <c r="BM1432" s="99">
        <v>0</v>
      </c>
      <c r="BN1432" s="99">
        <v>0</v>
      </c>
      <c r="BO1432" s="99">
        <v>0</v>
      </c>
      <c r="BP1432" s="99">
        <v>0</v>
      </c>
      <c r="BQ1432" s="99">
        <v>0</v>
      </c>
      <c r="BR1432" s="99">
        <v>7787175.4050292997</v>
      </c>
      <c r="BS1432" s="99">
        <v>4237259.8941040002</v>
      </c>
      <c r="BT1432" s="99">
        <v>0</v>
      </c>
      <c r="BU1432" s="99">
        <v>2340341.1099853502</v>
      </c>
      <c r="BV1432" s="99">
        <v>3676005.7886047401</v>
      </c>
      <c r="BW1432" s="99">
        <v>0</v>
      </c>
      <c r="BX1432" s="99">
        <v>1013753.11858368</v>
      </c>
      <c r="BY1432" s="99">
        <v>0</v>
      </c>
      <c r="BZ1432" s="99">
        <v>0</v>
      </c>
      <c r="CA1432" s="99">
        <v>151376.309934616</v>
      </c>
      <c r="CB1432" s="99">
        <v>7766967.5506591797</v>
      </c>
      <c r="CC1432" s="99">
        <v>78290410.950195298</v>
      </c>
      <c r="CD1432" s="99">
        <v>17906269.878173798</v>
      </c>
      <c r="CE1432" s="99">
        <v>8756.6503070592898</v>
      </c>
      <c r="CF1432" s="99">
        <v>1316379.50028992</v>
      </c>
      <c r="CG1432" s="99">
        <v>11193817.185791001</v>
      </c>
      <c r="CH1432" s="99">
        <v>0</v>
      </c>
      <c r="CI1432" s="99">
        <v>160135.101160049</v>
      </c>
      <c r="CJ1432" s="99">
        <v>9104416.0616455097</v>
      </c>
      <c r="CK1432" s="99">
        <v>89556988.596679702</v>
      </c>
      <c r="CL1432" s="99">
        <v>18873703.8278809</v>
      </c>
      <c r="CM1432" s="166">
        <v>270435.06352233898</v>
      </c>
      <c r="CN1432" s="166">
        <v>44022646.153320298</v>
      </c>
      <c r="CO1432" s="166">
        <v>208802007.50195301</v>
      </c>
      <c r="CP1432" s="99">
        <v>18873703.8278809</v>
      </c>
      <c r="CQ1432" s="99">
        <v>0</v>
      </c>
      <c r="CR1432" s="99">
        <v>0</v>
      </c>
      <c r="CS1432" s="99">
        <v>0</v>
      </c>
      <c r="CT1432" s="99">
        <v>0</v>
      </c>
      <c r="CU1432" s="98">
        <v>16090.537197755</v>
      </c>
      <c r="CV1432" s="98">
        <v>118910.8657466</v>
      </c>
      <c r="CW1432" s="98">
        <v>9083347.0509491004</v>
      </c>
      <c r="CX1432" s="98">
        <v>89484228.135986298</v>
      </c>
    </row>
    <row r="1433" spans="1:102" x14ac:dyDescent="0.2">
      <c r="A1433" s="98" t="s">
        <v>73</v>
      </c>
      <c r="B1433" s="100">
        <v>42156</v>
      </c>
      <c r="C1433" s="99">
        <v>135784.145427704</v>
      </c>
      <c r="D1433" s="99">
        <v>0</v>
      </c>
      <c r="E1433" s="99">
        <v>15790.3947879076</v>
      </c>
      <c r="F1433" s="99">
        <v>14536.902806282</v>
      </c>
      <c r="G1433" s="99">
        <v>8885.9918813705408</v>
      </c>
      <c r="H1433" s="99">
        <v>0</v>
      </c>
      <c r="I1433" s="99">
        <v>0</v>
      </c>
      <c r="J1433" s="99">
        <v>111079.13473606099</v>
      </c>
      <c r="K1433" s="99">
        <v>58.556055266875802</v>
      </c>
      <c r="L1433" s="99">
        <v>400.63827072456502</v>
      </c>
      <c r="M1433" s="99">
        <v>50324.498880386403</v>
      </c>
      <c r="N1433" s="99">
        <v>9880.7296551466006</v>
      </c>
      <c r="O1433" s="99">
        <v>0</v>
      </c>
      <c r="P1433" s="99">
        <v>84664.007380485506</v>
      </c>
      <c r="Q1433" s="99">
        <v>6246.3836011886597</v>
      </c>
      <c r="R1433" s="99">
        <v>0</v>
      </c>
      <c r="S1433" s="99">
        <v>8862.9356030225808</v>
      </c>
      <c r="T1433" s="99">
        <v>0</v>
      </c>
      <c r="U1433" s="99">
        <v>111140.06739139601</v>
      </c>
      <c r="V1433" s="99">
        <v>6900562.9699707003</v>
      </c>
      <c r="W1433" s="99">
        <v>0</v>
      </c>
      <c r="X1433" s="99">
        <v>804956.59103393601</v>
      </c>
      <c r="Y1433" s="99">
        <v>657953.26456451404</v>
      </c>
      <c r="Z1433" s="99">
        <v>1319389.64283752</v>
      </c>
      <c r="AA1433" s="99">
        <v>0</v>
      </c>
      <c r="AB1433" s="99">
        <v>0</v>
      </c>
      <c r="AC1433" s="99">
        <v>34822139.963378899</v>
      </c>
      <c r="AD1433" s="99">
        <v>7481.6047044992401</v>
      </c>
      <c r="AE1433" s="99">
        <v>14663.581159830101</v>
      </c>
      <c r="AF1433" s="99">
        <v>2316794.46411133</v>
      </c>
      <c r="AG1433" s="99">
        <v>1228402.18780518</v>
      </c>
      <c r="AH1433" s="99">
        <v>0</v>
      </c>
      <c r="AI1433" s="99">
        <v>3222675.3046264602</v>
      </c>
      <c r="AJ1433" s="99">
        <v>919700.59191131603</v>
      </c>
      <c r="AK1433" s="99">
        <v>0</v>
      </c>
      <c r="AL1433" s="99">
        <v>1315691.3333282501</v>
      </c>
      <c r="AM1433" s="99">
        <v>0</v>
      </c>
      <c r="AN1433" s="99">
        <v>34874500.044921897</v>
      </c>
      <c r="AO1433" s="99">
        <v>71133977.543945298</v>
      </c>
      <c r="AP1433" s="99">
        <v>0</v>
      </c>
      <c r="AQ1433" s="99">
        <v>7181083.1525268601</v>
      </c>
      <c r="AR1433" s="99">
        <v>5689347.8255615197</v>
      </c>
      <c r="AS1433" s="99">
        <v>11237272.0617676</v>
      </c>
      <c r="AT1433" s="99">
        <v>0</v>
      </c>
      <c r="AU1433" s="99">
        <v>0</v>
      </c>
      <c r="AV1433" s="99">
        <v>119608218.70117199</v>
      </c>
      <c r="AW1433" s="99">
        <v>24806.257154941599</v>
      </c>
      <c r="AX1433" s="99">
        <v>127327.55386734</v>
      </c>
      <c r="AY1433" s="99">
        <v>24733364.3444824</v>
      </c>
      <c r="AZ1433" s="99">
        <v>11199897.3254395</v>
      </c>
      <c r="BA1433" s="99">
        <v>0</v>
      </c>
      <c r="BB1433" s="99">
        <v>33788606.035156302</v>
      </c>
      <c r="BC1433" s="99">
        <v>8355921.30224609</v>
      </c>
      <c r="BD1433" s="99">
        <v>0</v>
      </c>
      <c r="BE1433" s="99">
        <v>11206176.2822266</v>
      </c>
      <c r="BF1433" s="99">
        <v>0</v>
      </c>
      <c r="BG1433" s="99">
        <v>119744609.609375</v>
      </c>
      <c r="BH1433" s="99">
        <v>15416308.419433599</v>
      </c>
      <c r="BI1433" s="99">
        <v>0</v>
      </c>
      <c r="BJ1433" s="99">
        <v>2558567.7819519001</v>
      </c>
      <c r="BK1433" s="99">
        <v>2187527.2361145001</v>
      </c>
      <c r="BL1433" s="99">
        <v>0</v>
      </c>
      <c r="BM1433" s="99">
        <v>0</v>
      </c>
      <c r="BN1433" s="99">
        <v>0</v>
      </c>
      <c r="BO1433" s="99">
        <v>0</v>
      </c>
      <c r="BP1433" s="99">
        <v>0</v>
      </c>
      <c r="BQ1433" s="99">
        <v>0</v>
      </c>
      <c r="BR1433" s="99">
        <v>7937585.97338867</v>
      </c>
      <c r="BS1433" s="99">
        <v>4177848.7399902302</v>
      </c>
      <c r="BT1433" s="99">
        <v>0</v>
      </c>
      <c r="BU1433" s="99">
        <v>2351995.4199829102</v>
      </c>
      <c r="BV1433" s="99">
        <v>3680868.2543334998</v>
      </c>
      <c r="BW1433" s="99">
        <v>0</v>
      </c>
      <c r="BX1433" s="99">
        <v>1025053.34857178</v>
      </c>
      <c r="BY1433" s="99">
        <v>0</v>
      </c>
      <c r="BZ1433" s="99">
        <v>0</v>
      </c>
      <c r="CA1433" s="99">
        <v>151578.22646522499</v>
      </c>
      <c r="CB1433" s="99">
        <v>7706434.6974487295</v>
      </c>
      <c r="CC1433" s="99">
        <v>78171284.592773393</v>
      </c>
      <c r="CD1433" s="99">
        <v>17975227.8984375</v>
      </c>
      <c r="CE1433" s="99">
        <v>8883.7800884246808</v>
      </c>
      <c r="CF1433" s="99">
        <v>1318688.0770568801</v>
      </c>
      <c r="CG1433" s="99">
        <v>11247161.6257324</v>
      </c>
      <c r="CH1433" s="99">
        <v>0</v>
      </c>
      <c r="CI1433" s="99">
        <v>160474.82610130301</v>
      </c>
      <c r="CJ1433" s="99">
        <v>9012203.9511718806</v>
      </c>
      <c r="CK1433" s="99">
        <v>89389750.833007798</v>
      </c>
      <c r="CL1433" s="99">
        <v>18941425.150390599</v>
      </c>
      <c r="CM1433" s="166">
        <v>270409.48109436</v>
      </c>
      <c r="CN1433" s="166">
        <v>43925597.230957001</v>
      </c>
      <c r="CO1433" s="166">
        <v>209026477.62109399</v>
      </c>
      <c r="CP1433" s="99">
        <v>18941425.150390599</v>
      </c>
      <c r="CQ1433" s="99">
        <v>0</v>
      </c>
      <c r="CR1433" s="99">
        <v>0</v>
      </c>
      <c r="CS1433" s="99">
        <v>0</v>
      </c>
      <c r="CT1433" s="99">
        <v>0</v>
      </c>
      <c r="CU1433" s="98">
        <v>15845.317785302001</v>
      </c>
      <c r="CV1433" s="98">
        <v>118840.724341754</v>
      </c>
      <c r="CW1433" s="98">
        <v>9025122.7745056096</v>
      </c>
      <c r="CX1433" s="98">
        <v>89418446.2185058</v>
      </c>
    </row>
    <row r="1434" spans="1:102" x14ac:dyDescent="0.2">
      <c r="A1434" s="98" t="s">
        <v>73</v>
      </c>
      <c r="B1434" s="100">
        <v>42248</v>
      </c>
      <c r="C1434" s="99">
        <v>135198.64906311</v>
      </c>
      <c r="D1434" s="99">
        <v>0</v>
      </c>
      <c r="E1434" s="99">
        <v>15577.093055248301</v>
      </c>
      <c r="F1434" s="99">
        <v>14309.5996025801</v>
      </c>
      <c r="G1434" s="99">
        <v>8929.4411226511002</v>
      </c>
      <c r="H1434" s="99">
        <v>0</v>
      </c>
      <c r="I1434" s="99">
        <v>0</v>
      </c>
      <c r="J1434" s="99">
        <v>110596.728042603</v>
      </c>
      <c r="K1434" s="99">
        <v>45.729943399783203</v>
      </c>
      <c r="L1434" s="99">
        <v>436.10284356027802</v>
      </c>
      <c r="M1434" s="99">
        <v>50119.816210746802</v>
      </c>
      <c r="N1434" s="99">
        <v>9866.1904888153094</v>
      </c>
      <c r="O1434" s="99">
        <v>0</v>
      </c>
      <c r="P1434" s="99">
        <v>84383.285703659101</v>
      </c>
      <c r="Q1434" s="99">
        <v>6224.8294273614902</v>
      </c>
      <c r="R1434" s="99">
        <v>0</v>
      </c>
      <c r="S1434" s="99">
        <v>8917.7946704626102</v>
      </c>
      <c r="T1434" s="99">
        <v>0</v>
      </c>
      <c r="U1434" s="99">
        <v>110642.381820679</v>
      </c>
      <c r="V1434" s="99">
        <v>6875047.1518554697</v>
      </c>
      <c r="W1434" s="99">
        <v>0</v>
      </c>
      <c r="X1434" s="99">
        <v>803404.804504395</v>
      </c>
      <c r="Y1434" s="99">
        <v>656997.42295837402</v>
      </c>
      <c r="Z1434" s="99">
        <v>1326500.96446228</v>
      </c>
      <c r="AA1434" s="99">
        <v>0</v>
      </c>
      <c r="AB1434" s="99">
        <v>0</v>
      </c>
      <c r="AC1434" s="99">
        <v>34836368.082519501</v>
      </c>
      <c r="AD1434" s="99">
        <v>5586.8859286904299</v>
      </c>
      <c r="AE1434" s="99">
        <v>21746.966279506702</v>
      </c>
      <c r="AF1434" s="99">
        <v>2312237.7664794899</v>
      </c>
      <c r="AG1434" s="99">
        <v>1218663.91223145</v>
      </c>
      <c r="AH1434" s="99">
        <v>0</v>
      </c>
      <c r="AI1434" s="99">
        <v>3205294.0300903302</v>
      </c>
      <c r="AJ1434" s="99">
        <v>912411.16268920898</v>
      </c>
      <c r="AK1434" s="99">
        <v>0</v>
      </c>
      <c r="AL1434" s="99">
        <v>1326233.2667541499</v>
      </c>
      <c r="AM1434" s="99">
        <v>0</v>
      </c>
      <c r="AN1434" s="99">
        <v>34859202.109863304</v>
      </c>
      <c r="AO1434" s="99">
        <v>70792852.463867202</v>
      </c>
      <c r="AP1434" s="99">
        <v>0</v>
      </c>
      <c r="AQ1434" s="99">
        <v>7204146.18896484</v>
      </c>
      <c r="AR1434" s="99">
        <v>5782585.06213379</v>
      </c>
      <c r="AS1434" s="99">
        <v>11335524.046875</v>
      </c>
      <c r="AT1434" s="99">
        <v>0</v>
      </c>
      <c r="AU1434" s="99">
        <v>0</v>
      </c>
      <c r="AV1434" s="99">
        <v>119789869.71679699</v>
      </c>
      <c r="AW1434" s="99">
        <v>18565.789712905898</v>
      </c>
      <c r="AX1434" s="99">
        <v>163836.119764328</v>
      </c>
      <c r="AY1434" s="99">
        <v>24720727.5383301</v>
      </c>
      <c r="AZ1434" s="99">
        <v>11153342.2252197</v>
      </c>
      <c r="BA1434" s="99">
        <v>0</v>
      </c>
      <c r="BB1434" s="99">
        <v>33744092.485839799</v>
      </c>
      <c r="BC1434" s="99">
        <v>8292403.2703247098</v>
      </c>
      <c r="BD1434" s="99">
        <v>0</v>
      </c>
      <c r="BE1434" s="99">
        <v>11322488.635742201</v>
      </c>
      <c r="BF1434" s="99">
        <v>0</v>
      </c>
      <c r="BG1434" s="99">
        <v>119884215.509766</v>
      </c>
      <c r="BH1434" s="99">
        <v>15516174.115112299</v>
      </c>
      <c r="BI1434" s="99">
        <v>0</v>
      </c>
      <c r="BJ1434" s="99">
        <v>2568485.1897888202</v>
      </c>
      <c r="BK1434" s="99">
        <v>2206461.6813354502</v>
      </c>
      <c r="BL1434" s="99">
        <v>0</v>
      </c>
      <c r="BM1434" s="99">
        <v>0</v>
      </c>
      <c r="BN1434" s="99">
        <v>0</v>
      </c>
      <c r="BO1434" s="99">
        <v>0</v>
      </c>
      <c r="BP1434" s="99">
        <v>0</v>
      </c>
      <c r="BQ1434" s="99">
        <v>0</v>
      </c>
      <c r="BR1434" s="99">
        <v>7955366.9024658203</v>
      </c>
      <c r="BS1434" s="99">
        <v>4158551.4924316402</v>
      </c>
      <c r="BT1434" s="99">
        <v>0</v>
      </c>
      <c r="BU1434" s="99">
        <v>1826753.64997864</v>
      </c>
      <c r="BV1434" s="99">
        <v>3661564.0870056199</v>
      </c>
      <c r="BW1434" s="99">
        <v>0</v>
      </c>
      <c r="BX1434" s="99">
        <v>856430.20887756301</v>
      </c>
      <c r="BY1434" s="99">
        <v>0</v>
      </c>
      <c r="BZ1434" s="99">
        <v>0</v>
      </c>
      <c r="CA1434" s="99">
        <v>150947.41403961199</v>
      </c>
      <c r="CB1434" s="99">
        <v>7657086.1842651404</v>
      </c>
      <c r="CC1434" s="99">
        <v>77988891.674804702</v>
      </c>
      <c r="CD1434" s="99">
        <v>18076080.462890599</v>
      </c>
      <c r="CE1434" s="99">
        <v>8936.9384998083096</v>
      </c>
      <c r="CF1434" s="99">
        <v>1325087.6651001</v>
      </c>
      <c r="CG1434" s="99">
        <v>11316285.536010699</v>
      </c>
      <c r="CH1434" s="99">
        <v>0</v>
      </c>
      <c r="CI1434" s="99">
        <v>159861.34972953799</v>
      </c>
      <c r="CJ1434" s="99">
        <v>8986478.2313232403</v>
      </c>
      <c r="CK1434" s="99">
        <v>89289218.653320298</v>
      </c>
      <c r="CL1434" s="99">
        <v>19052607.274902299</v>
      </c>
      <c r="CM1434" s="166">
        <v>269488.20169448899</v>
      </c>
      <c r="CN1434" s="166">
        <v>43817664.0146484</v>
      </c>
      <c r="CO1434" s="166">
        <v>209181161.16992199</v>
      </c>
      <c r="CP1434" s="99">
        <v>19052607.274902299</v>
      </c>
      <c r="CQ1434" s="99">
        <v>0</v>
      </c>
      <c r="CR1434" s="99">
        <v>0</v>
      </c>
      <c r="CS1434" s="99">
        <v>0</v>
      </c>
      <c r="CT1434" s="99">
        <v>0</v>
      </c>
      <c r="CU1434" s="98">
        <v>15601.010173441</v>
      </c>
      <c r="CV1434" s="98">
        <v>118432.883689764</v>
      </c>
      <c r="CW1434" s="98">
        <v>8982173.84936524</v>
      </c>
      <c r="CX1434" s="98">
        <v>89305177.2108154</v>
      </c>
    </row>
    <row r="1435" spans="1:102" x14ac:dyDescent="0.2">
      <c r="A1435" s="98" t="s">
        <v>73</v>
      </c>
      <c r="B1435" s="100">
        <v>42339</v>
      </c>
      <c r="C1435" s="99">
        <v>135155.81229782099</v>
      </c>
      <c r="D1435" s="99">
        <v>0</v>
      </c>
      <c r="E1435" s="99">
        <v>15440.3596031666</v>
      </c>
      <c r="F1435" s="99">
        <v>14151.7072999477</v>
      </c>
      <c r="G1435" s="99">
        <v>9100.6622958183307</v>
      </c>
      <c r="H1435" s="99">
        <v>0</v>
      </c>
      <c r="I1435" s="99">
        <v>0</v>
      </c>
      <c r="J1435" s="99">
        <v>110633.288080215</v>
      </c>
      <c r="K1435" s="99">
        <v>44.345009760931099</v>
      </c>
      <c r="L1435" s="99">
        <v>455.87033463642001</v>
      </c>
      <c r="M1435" s="99">
        <v>50155.076937675498</v>
      </c>
      <c r="N1435" s="99">
        <v>9862.8396414518393</v>
      </c>
      <c r="O1435" s="99">
        <v>0</v>
      </c>
      <c r="P1435" s="99">
        <v>84093.6125831604</v>
      </c>
      <c r="Q1435" s="99">
        <v>6140.3913927674303</v>
      </c>
      <c r="R1435" s="99">
        <v>0</v>
      </c>
      <c r="S1435" s="99">
        <v>9076.9082466363907</v>
      </c>
      <c r="T1435" s="99">
        <v>0</v>
      </c>
      <c r="U1435" s="99">
        <v>110681.753509521</v>
      </c>
      <c r="V1435" s="99">
        <v>6792815.5108032199</v>
      </c>
      <c r="W1435" s="99">
        <v>0</v>
      </c>
      <c r="X1435" s="99">
        <v>753788.17800903297</v>
      </c>
      <c r="Y1435" s="99">
        <v>616405.474220276</v>
      </c>
      <c r="Z1435" s="99">
        <v>1333910.13760376</v>
      </c>
      <c r="AA1435" s="99">
        <v>0</v>
      </c>
      <c r="AB1435" s="99">
        <v>0</v>
      </c>
      <c r="AC1435" s="99">
        <v>34735961.391113304</v>
      </c>
      <c r="AD1435" s="99">
        <v>4500.5774557590503</v>
      </c>
      <c r="AE1435" s="99">
        <v>16183.1983063221</v>
      </c>
      <c r="AF1435" s="99">
        <v>2302389.1850280799</v>
      </c>
      <c r="AG1435" s="99">
        <v>1195627.1020355199</v>
      </c>
      <c r="AH1435" s="99">
        <v>0</v>
      </c>
      <c r="AI1435" s="99">
        <v>3177862.84191895</v>
      </c>
      <c r="AJ1435" s="99">
        <v>894288.76451110805</v>
      </c>
      <c r="AK1435" s="99">
        <v>0</v>
      </c>
      <c r="AL1435" s="99">
        <v>1331922.8900146501</v>
      </c>
      <c r="AM1435" s="99">
        <v>0</v>
      </c>
      <c r="AN1435" s="99">
        <v>34650197.226074196</v>
      </c>
      <c r="AO1435" s="99">
        <v>70749600.178710893</v>
      </c>
      <c r="AP1435" s="99">
        <v>0</v>
      </c>
      <c r="AQ1435" s="99">
        <v>6762176.61474609</v>
      </c>
      <c r="AR1435" s="99">
        <v>5410726.6561889602</v>
      </c>
      <c r="AS1435" s="99">
        <v>11425773.0515137</v>
      </c>
      <c r="AT1435" s="99">
        <v>0</v>
      </c>
      <c r="AU1435" s="99">
        <v>0</v>
      </c>
      <c r="AV1435" s="99">
        <v>120176685.683594</v>
      </c>
      <c r="AW1435" s="99">
        <v>15007.6662296057</v>
      </c>
      <c r="AX1435" s="99">
        <v>149234.224220276</v>
      </c>
      <c r="AY1435" s="99">
        <v>24774660.0227051</v>
      </c>
      <c r="AZ1435" s="99">
        <v>10955175.208496099</v>
      </c>
      <c r="BA1435" s="99">
        <v>0</v>
      </c>
      <c r="BB1435" s="99">
        <v>33704327.318359397</v>
      </c>
      <c r="BC1435" s="99">
        <v>8169282.9223632803</v>
      </c>
      <c r="BD1435" s="99">
        <v>0</v>
      </c>
      <c r="BE1435" s="99">
        <v>11410782.1555176</v>
      </c>
      <c r="BF1435" s="99">
        <v>0</v>
      </c>
      <c r="BG1435" s="99">
        <v>120217067.31445301</v>
      </c>
      <c r="BH1435" s="99">
        <v>16557898.661865201</v>
      </c>
      <c r="BI1435" s="99">
        <v>0</v>
      </c>
      <c r="BJ1435" s="99">
        <v>2517875.17218018</v>
      </c>
      <c r="BK1435" s="99">
        <v>2150946.98187256</v>
      </c>
      <c r="BL1435" s="99">
        <v>0</v>
      </c>
      <c r="BM1435" s="99">
        <v>0</v>
      </c>
      <c r="BN1435" s="99">
        <v>0</v>
      </c>
      <c r="BO1435" s="99">
        <v>0</v>
      </c>
      <c r="BP1435" s="99">
        <v>0</v>
      </c>
      <c r="BQ1435" s="99">
        <v>0</v>
      </c>
      <c r="BR1435" s="99">
        <v>8020223.2529296903</v>
      </c>
      <c r="BS1435" s="99">
        <v>4103696.9789733901</v>
      </c>
      <c r="BT1435" s="99">
        <v>0</v>
      </c>
      <c r="BU1435" s="99">
        <v>3506125.1099548298</v>
      </c>
      <c r="BV1435" s="99">
        <v>3610994.5453185998</v>
      </c>
      <c r="BW1435" s="99">
        <v>0</v>
      </c>
      <c r="BX1435" s="99">
        <v>1432552.1960754399</v>
      </c>
      <c r="BY1435" s="99">
        <v>0</v>
      </c>
      <c r="BZ1435" s="99">
        <v>0</v>
      </c>
      <c r="CA1435" s="99">
        <v>150690.32612228399</v>
      </c>
      <c r="CB1435" s="99">
        <v>7576280.7058715802</v>
      </c>
      <c r="CC1435" s="99">
        <v>77513011.265625</v>
      </c>
      <c r="CD1435" s="99">
        <v>19072851.095703099</v>
      </c>
      <c r="CE1435" s="99">
        <v>9098.1175609827005</v>
      </c>
      <c r="CF1435" s="99">
        <v>1333732.1707153299</v>
      </c>
      <c r="CG1435" s="99">
        <v>11429637.6602783</v>
      </c>
      <c r="CH1435" s="99">
        <v>0</v>
      </c>
      <c r="CI1435" s="99">
        <v>159789.98571968099</v>
      </c>
      <c r="CJ1435" s="99">
        <v>8886704.04296875</v>
      </c>
      <c r="CK1435" s="99">
        <v>88904938.880859405</v>
      </c>
      <c r="CL1435" s="99">
        <v>20507176.7265625</v>
      </c>
      <c r="CM1435" s="166">
        <v>269249.95623779303</v>
      </c>
      <c r="CN1435" s="166">
        <v>43564683.707031302</v>
      </c>
      <c r="CO1435" s="166">
        <v>208930308.38867199</v>
      </c>
      <c r="CP1435" s="99">
        <v>20507176.7265625</v>
      </c>
      <c r="CQ1435" s="99">
        <v>0</v>
      </c>
      <c r="CR1435" s="99">
        <v>0</v>
      </c>
      <c r="CS1435" s="99">
        <v>0</v>
      </c>
      <c r="CT1435" s="99">
        <v>0</v>
      </c>
      <c r="CU1435" s="98">
        <v>15496.928171111</v>
      </c>
      <c r="CV1435" s="98">
        <v>118574.090436634</v>
      </c>
      <c r="CW1435" s="98">
        <v>8910012.8765869103</v>
      </c>
      <c r="CX1435" s="98">
        <v>88942648.925903305</v>
      </c>
    </row>
    <row r="1436" spans="1:102" x14ac:dyDescent="0.2">
      <c r="A1436" s="98" t="s">
        <v>73</v>
      </c>
      <c r="B1436" s="100">
        <v>42430</v>
      </c>
      <c r="C1436" s="99">
        <v>134976.03940963699</v>
      </c>
      <c r="D1436" s="99">
        <v>0</v>
      </c>
      <c r="E1436" s="99">
        <v>16115.763754367799</v>
      </c>
      <c r="F1436" s="99">
        <v>14923.0327718258</v>
      </c>
      <c r="G1436" s="99">
        <v>9233.3378570079803</v>
      </c>
      <c r="H1436" s="99">
        <v>0</v>
      </c>
      <c r="I1436" s="99">
        <v>0</v>
      </c>
      <c r="J1436" s="99">
        <v>110295.326331139</v>
      </c>
      <c r="K1436" s="99">
        <v>35.823715967126198</v>
      </c>
      <c r="L1436" s="99">
        <v>450.02277302741999</v>
      </c>
      <c r="M1436" s="99">
        <v>50044.173761844599</v>
      </c>
      <c r="N1436" s="99">
        <v>9858.8438752889597</v>
      </c>
      <c r="O1436" s="99">
        <v>0</v>
      </c>
      <c r="P1436" s="99">
        <v>84474.9984712601</v>
      </c>
      <c r="Q1436" s="99">
        <v>6057.2866549491901</v>
      </c>
      <c r="R1436" s="99">
        <v>0</v>
      </c>
      <c r="S1436" s="99">
        <v>9211.8180249929392</v>
      </c>
      <c r="T1436" s="99">
        <v>0</v>
      </c>
      <c r="U1436" s="99">
        <v>110317.368551254</v>
      </c>
      <c r="V1436" s="99">
        <v>6743598.5701904297</v>
      </c>
      <c r="W1436" s="99">
        <v>0</v>
      </c>
      <c r="X1436" s="99">
        <v>798543.38990783703</v>
      </c>
      <c r="Y1436" s="99">
        <v>657953.50099182106</v>
      </c>
      <c r="Z1436" s="99">
        <v>1354247.28353882</v>
      </c>
      <c r="AA1436" s="99">
        <v>0</v>
      </c>
      <c r="AB1436" s="99">
        <v>0</v>
      </c>
      <c r="AC1436" s="99">
        <v>34651907.528808601</v>
      </c>
      <c r="AD1436" s="99">
        <v>3237.1259807944298</v>
      </c>
      <c r="AE1436" s="99">
        <v>12902.835239767999</v>
      </c>
      <c r="AF1436" s="99">
        <v>2274955.3666686998</v>
      </c>
      <c r="AG1436" s="99">
        <v>1163005.1856231701</v>
      </c>
      <c r="AH1436" s="99">
        <v>0</v>
      </c>
      <c r="AI1436" s="99">
        <v>3216474.0463561998</v>
      </c>
      <c r="AJ1436" s="99">
        <v>887067.77378082299</v>
      </c>
      <c r="AK1436" s="99">
        <v>0</v>
      </c>
      <c r="AL1436" s="99">
        <v>1348720.2300109901</v>
      </c>
      <c r="AM1436" s="99">
        <v>0</v>
      </c>
      <c r="AN1436" s="99">
        <v>34622128.004882798</v>
      </c>
      <c r="AO1436" s="99">
        <v>70160440.842773393</v>
      </c>
      <c r="AP1436" s="99">
        <v>0</v>
      </c>
      <c r="AQ1436" s="99">
        <v>6955894.5974731399</v>
      </c>
      <c r="AR1436" s="99">
        <v>5616677.38989258</v>
      </c>
      <c r="AS1436" s="99">
        <v>11666472.3520508</v>
      </c>
      <c r="AT1436" s="99">
        <v>0</v>
      </c>
      <c r="AU1436" s="99">
        <v>0</v>
      </c>
      <c r="AV1436" s="99">
        <v>120442727.890625</v>
      </c>
      <c r="AW1436" s="99">
        <v>10885.280672311799</v>
      </c>
      <c r="AX1436" s="99">
        <v>127236.40470600101</v>
      </c>
      <c r="AY1436" s="99">
        <v>24509404.955322299</v>
      </c>
      <c r="AZ1436" s="99">
        <v>10682699.4466553</v>
      </c>
      <c r="BA1436" s="99">
        <v>0</v>
      </c>
      <c r="BB1436" s="99">
        <v>34020596.810058601</v>
      </c>
      <c r="BC1436" s="99">
        <v>8131390.0121459998</v>
      </c>
      <c r="BD1436" s="99">
        <v>0</v>
      </c>
      <c r="BE1436" s="99">
        <v>11606340.4337158</v>
      </c>
      <c r="BF1436" s="99">
        <v>0</v>
      </c>
      <c r="BG1436" s="99">
        <v>120743386.61132801</v>
      </c>
      <c r="BH1436" s="99">
        <v>18854849.315673798</v>
      </c>
      <c r="BI1436" s="99">
        <v>0</v>
      </c>
      <c r="BJ1436" s="99">
        <v>2749841.0201110798</v>
      </c>
      <c r="BK1436" s="99">
        <v>2351310.7143249498</v>
      </c>
      <c r="BL1436" s="99">
        <v>0</v>
      </c>
      <c r="BM1436" s="99">
        <v>0</v>
      </c>
      <c r="BN1436" s="99">
        <v>0</v>
      </c>
      <c r="BO1436" s="99">
        <v>0</v>
      </c>
      <c r="BP1436" s="99">
        <v>0</v>
      </c>
      <c r="BQ1436" s="99">
        <v>0</v>
      </c>
      <c r="BR1436" s="99">
        <v>7996554.0761108398</v>
      </c>
      <c r="BS1436" s="99">
        <v>4064322.30645752</v>
      </c>
      <c r="BT1436" s="99">
        <v>0</v>
      </c>
      <c r="BU1436" s="99">
        <v>6207732.18994141</v>
      </c>
      <c r="BV1436" s="99">
        <v>3598742.8545532199</v>
      </c>
      <c r="BW1436" s="99">
        <v>0</v>
      </c>
      <c r="BX1436" s="99">
        <v>2466355.6009826702</v>
      </c>
      <c r="BY1436" s="99">
        <v>0</v>
      </c>
      <c r="BZ1436" s="99">
        <v>0</v>
      </c>
      <c r="CA1436" s="99">
        <v>150909.070041656</v>
      </c>
      <c r="CB1436" s="99">
        <v>7503970.8499755897</v>
      </c>
      <c r="CC1436" s="99">
        <v>77208508.495117202</v>
      </c>
      <c r="CD1436" s="99">
        <v>21619798.4145508</v>
      </c>
      <c r="CE1436" s="99">
        <v>9231.0169733762705</v>
      </c>
      <c r="CF1436" s="99">
        <v>1345728.08084106</v>
      </c>
      <c r="CG1436" s="99">
        <v>11570340.4346924</v>
      </c>
      <c r="CH1436" s="99">
        <v>0</v>
      </c>
      <c r="CI1436" s="99">
        <v>160154.920675278</v>
      </c>
      <c r="CJ1436" s="99">
        <v>8879176.1013183594</v>
      </c>
      <c r="CK1436" s="99">
        <v>88803148.202148393</v>
      </c>
      <c r="CL1436" s="99">
        <v>23998481.1179199</v>
      </c>
      <c r="CM1436" s="166">
        <v>269322.67549133301</v>
      </c>
      <c r="CN1436" s="166">
        <v>43496266.434570298</v>
      </c>
      <c r="CO1436" s="166">
        <v>209323524.00585899</v>
      </c>
      <c r="CP1436" s="99">
        <v>23998481.1179199</v>
      </c>
      <c r="CQ1436" s="99">
        <v>0</v>
      </c>
      <c r="CR1436" s="99">
        <v>0</v>
      </c>
      <c r="CS1436" s="99">
        <v>0</v>
      </c>
      <c r="CT1436" s="99">
        <v>0</v>
      </c>
      <c r="CU1436" s="98">
        <v>16158.649986949</v>
      </c>
      <c r="CV1436" s="98">
        <v>118333.94424040899</v>
      </c>
      <c r="CW1436" s="98">
        <v>8849698.9308166504</v>
      </c>
      <c r="CX1436" s="98">
        <v>88778848.9298096</v>
      </c>
    </row>
    <row r="1437" spans="1:102" x14ac:dyDescent="0.2">
      <c r="A1437" s="98" t="s">
        <v>73</v>
      </c>
      <c r="B1437" s="100">
        <v>42522</v>
      </c>
      <c r="C1437" s="99">
        <v>135150.56307792701</v>
      </c>
      <c r="D1437" s="99">
        <v>0</v>
      </c>
      <c r="E1437" s="99">
        <v>15833.0146406889</v>
      </c>
      <c r="F1437" s="99">
        <v>14594.0691655874</v>
      </c>
      <c r="G1437" s="99">
        <v>9295.9818266630191</v>
      </c>
      <c r="H1437" s="99">
        <v>0</v>
      </c>
      <c r="I1437" s="99">
        <v>0</v>
      </c>
      <c r="J1437" s="99">
        <v>110085.519213676</v>
      </c>
      <c r="K1437" s="99">
        <v>30.059438440483099</v>
      </c>
      <c r="L1437" s="99">
        <v>445.49125349521597</v>
      </c>
      <c r="M1437" s="99">
        <v>50216.042650699601</v>
      </c>
      <c r="N1437" s="99">
        <v>9914.0744721889496</v>
      </c>
      <c r="O1437" s="99">
        <v>0</v>
      </c>
      <c r="P1437" s="99">
        <v>84427.903662681594</v>
      </c>
      <c r="Q1437" s="99">
        <v>6004.9850599169704</v>
      </c>
      <c r="R1437" s="99">
        <v>0</v>
      </c>
      <c r="S1437" s="99">
        <v>9281.1445622444207</v>
      </c>
      <c r="T1437" s="99">
        <v>0</v>
      </c>
      <c r="U1437" s="99">
        <v>110131.805796623</v>
      </c>
      <c r="V1437" s="99">
        <v>6708428.9128417997</v>
      </c>
      <c r="W1437" s="99">
        <v>0</v>
      </c>
      <c r="X1437" s="99">
        <v>744824.30358886695</v>
      </c>
      <c r="Y1437" s="99">
        <v>613455.29302978504</v>
      </c>
      <c r="Z1437" s="99">
        <v>1367203.3683471701</v>
      </c>
      <c r="AA1437" s="99">
        <v>0</v>
      </c>
      <c r="AB1437" s="99">
        <v>0</v>
      </c>
      <c r="AC1437" s="99">
        <v>34659227.572265603</v>
      </c>
      <c r="AD1437" s="99">
        <v>2704.4270332455599</v>
      </c>
      <c r="AE1437" s="99">
        <v>14098.9740027189</v>
      </c>
      <c r="AF1437" s="99">
        <v>2258417.7263183598</v>
      </c>
      <c r="AG1437" s="99">
        <v>1166977.3556518599</v>
      </c>
      <c r="AH1437" s="99">
        <v>0</v>
      </c>
      <c r="AI1437" s="99">
        <v>3181047.4803161598</v>
      </c>
      <c r="AJ1437" s="99">
        <v>874822.83461761498</v>
      </c>
      <c r="AK1437" s="99">
        <v>0</v>
      </c>
      <c r="AL1437" s="99">
        <v>1364175.5067291299</v>
      </c>
      <c r="AM1437" s="99">
        <v>0</v>
      </c>
      <c r="AN1437" s="99">
        <v>34394710.370605499</v>
      </c>
      <c r="AO1437" s="99">
        <v>70138008.245117202</v>
      </c>
      <c r="AP1437" s="99">
        <v>0</v>
      </c>
      <c r="AQ1437" s="99">
        <v>6671597.10900879</v>
      </c>
      <c r="AR1437" s="99">
        <v>5364028.9071655301</v>
      </c>
      <c r="AS1437" s="99">
        <v>11812677.8327637</v>
      </c>
      <c r="AT1437" s="99">
        <v>0</v>
      </c>
      <c r="AU1437" s="99">
        <v>0</v>
      </c>
      <c r="AV1437" s="99">
        <v>120924549.464844</v>
      </c>
      <c r="AW1437" s="99">
        <v>9096.4276845455206</v>
      </c>
      <c r="AX1437" s="99">
        <v>130982.93347167999</v>
      </c>
      <c r="AY1437" s="99">
        <v>24535399.098388702</v>
      </c>
      <c r="AZ1437" s="99">
        <v>10795154.3583984</v>
      </c>
      <c r="BA1437" s="99">
        <v>0</v>
      </c>
      <c r="BB1437" s="99">
        <v>33917224.533203103</v>
      </c>
      <c r="BC1437" s="99">
        <v>8089701.9256591797</v>
      </c>
      <c r="BD1437" s="99">
        <v>0</v>
      </c>
      <c r="BE1437" s="99">
        <v>11804506.5622559</v>
      </c>
      <c r="BF1437" s="99">
        <v>0</v>
      </c>
      <c r="BG1437" s="99">
        <v>120568209.10839801</v>
      </c>
      <c r="BH1437" s="99">
        <v>18921802.754638702</v>
      </c>
      <c r="BI1437" s="99">
        <v>0</v>
      </c>
      <c r="BJ1437" s="99">
        <v>2658726.0892028799</v>
      </c>
      <c r="BK1437" s="99">
        <v>2272020.6882934598</v>
      </c>
      <c r="BL1437" s="99">
        <v>0</v>
      </c>
      <c r="BM1437" s="99">
        <v>0</v>
      </c>
      <c r="BN1437" s="99">
        <v>0</v>
      </c>
      <c r="BO1437" s="99">
        <v>0</v>
      </c>
      <c r="BP1437" s="99">
        <v>0</v>
      </c>
      <c r="BQ1437" s="99">
        <v>0</v>
      </c>
      <c r="BR1437" s="99">
        <v>8026737.42858887</v>
      </c>
      <c r="BS1437" s="99">
        <v>4073980.4625854502</v>
      </c>
      <c r="BT1437" s="99">
        <v>0</v>
      </c>
      <c r="BU1437" s="99">
        <v>6183449.0099487295</v>
      </c>
      <c r="BV1437" s="99">
        <v>3600179.2263488802</v>
      </c>
      <c r="BW1437" s="99">
        <v>0</v>
      </c>
      <c r="BX1437" s="99">
        <v>2506080.86083984</v>
      </c>
      <c r="BY1437" s="99">
        <v>0</v>
      </c>
      <c r="BZ1437" s="99">
        <v>0</v>
      </c>
      <c r="CA1437" s="99">
        <v>150981.62647628799</v>
      </c>
      <c r="CB1437" s="99">
        <v>7445785.49255371</v>
      </c>
      <c r="CC1437" s="99">
        <v>77111701.077148393</v>
      </c>
      <c r="CD1437" s="99">
        <v>21583063.987304699</v>
      </c>
      <c r="CE1437" s="99">
        <v>9294.8172761201895</v>
      </c>
      <c r="CF1437" s="99">
        <v>1359051.2511444101</v>
      </c>
      <c r="CG1437" s="99">
        <v>11718583.309082</v>
      </c>
      <c r="CH1437" s="99">
        <v>0</v>
      </c>
      <c r="CI1437" s="99">
        <v>160268.825323105</v>
      </c>
      <c r="CJ1437" s="99">
        <v>8792856.7447509803</v>
      </c>
      <c r="CK1437" s="99">
        <v>88856128.1640625</v>
      </c>
      <c r="CL1437" s="99">
        <v>23966177.9604492</v>
      </c>
      <c r="CM1437" s="166">
        <v>269182.67065811198</v>
      </c>
      <c r="CN1437" s="166">
        <v>43223029.166015603</v>
      </c>
      <c r="CO1437" s="166">
        <v>209185449.21289101</v>
      </c>
      <c r="CP1437" s="99">
        <v>23966177.9604492</v>
      </c>
      <c r="CQ1437" s="99">
        <v>0</v>
      </c>
      <c r="CR1437" s="99">
        <v>0</v>
      </c>
      <c r="CS1437" s="99">
        <v>0</v>
      </c>
      <c r="CT1437" s="99">
        <v>0</v>
      </c>
      <c r="CU1437" s="98">
        <v>15859.639520925</v>
      </c>
      <c r="CV1437" s="98">
        <v>118232.179289855</v>
      </c>
      <c r="CW1437" s="98">
        <v>8804836.7436981201</v>
      </c>
      <c r="CX1437" s="98">
        <v>88830284.386230394</v>
      </c>
    </row>
    <row r="1438" spans="1:102" x14ac:dyDescent="0.2">
      <c r="A1438" s="98" t="s">
        <v>73</v>
      </c>
      <c r="B1438" s="100">
        <v>42614</v>
      </c>
      <c r="C1438" s="99">
        <v>134955.74733543399</v>
      </c>
      <c r="D1438" s="99">
        <v>0</v>
      </c>
      <c r="E1438" s="99">
        <v>15762.7431498766</v>
      </c>
      <c r="F1438" s="99">
        <v>14568.435561418501</v>
      </c>
      <c r="G1438" s="99">
        <v>9475.8511594533902</v>
      </c>
      <c r="H1438" s="99">
        <v>0</v>
      </c>
      <c r="I1438" s="99">
        <v>0</v>
      </c>
      <c r="J1438" s="99">
        <v>108989.87664032</v>
      </c>
      <c r="K1438" s="99">
        <v>24.7311585845891</v>
      </c>
      <c r="L1438" s="99">
        <v>465.83985617011803</v>
      </c>
      <c r="M1438" s="99">
        <v>50219.385890960701</v>
      </c>
      <c r="N1438" s="99">
        <v>9948.23716175556</v>
      </c>
      <c r="O1438" s="99">
        <v>0</v>
      </c>
      <c r="P1438" s="99">
        <v>84304.508198738098</v>
      </c>
      <c r="Q1438" s="99">
        <v>5939.2164888978004</v>
      </c>
      <c r="R1438" s="99">
        <v>0</v>
      </c>
      <c r="S1438" s="99">
        <v>9454.5745745897293</v>
      </c>
      <c r="T1438" s="99">
        <v>0</v>
      </c>
      <c r="U1438" s="99">
        <v>109014.43520450599</v>
      </c>
      <c r="V1438" s="99">
        <v>6726855.3983154297</v>
      </c>
      <c r="W1438" s="99">
        <v>0</v>
      </c>
      <c r="X1438" s="99">
        <v>736301.56620788598</v>
      </c>
      <c r="Y1438" s="99">
        <v>604518.09348297096</v>
      </c>
      <c r="Z1438" s="99">
        <v>1374978.1954193099</v>
      </c>
      <c r="AA1438" s="99">
        <v>0</v>
      </c>
      <c r="AB1438" s="99">
        <v>0</v>
      </c>
      <c r="AC1438" s="99">
        <v>34249103.854003899</v>
      </c>
      <c r="AD1438" s="99">
        <v>2344.6143437624</v>
      </c>
      <c r="AE1438" s="99">
        <v>17709.869367361101</v>
      </c>
      <c r="AF1438" s="99">
        <v>2258812.8279113802</v>
      </c>
      <c r="AG1438" s="99">
        <v>1182919.17179871</v>
      </c>
      <c r="AH1438" s="99">
        <v>0</v>
      </c>
      <c r="AI1438" s="99">
        <v>3126866.13589478</v>
      </c>
      <c r="AJ1438" s="99">
        <v>868034.59107208299</v>
      </c>
      <c r="AK1438" s="99">
        <v>0</v>
      </c>
      <c r="AL1438" s="99">
        <v>1374384.0572967499</v>
      </c>
      <c r="AM1438" s="99">
        <v>0</v>
      </c>
      <c r="AN1438" s="99">
        <v>34316656.493652299</v>
      </c>
      <c r="AO1438" s="99">
        <v>71108870.364257798</v>
      </c>
      <c r="AP1438" s="99">
        <v>0</v>
      </c>
      <c r="AQ1438" s="99">
        <v>6771503.6887207003</v>
      </c>
      <c r="AR1438" s="99">
        <v>5508807.7955932599</v>
      </c>
      <c r="AS1438" s="99">
        <v>11932130.536987299</v>
      </c>
      <c r="AT1438" s="99">
        <v>0</v>
      </c>
      <c r="AU1438" s="99">
        <v>0</v>
      </c>
      <c r="AV1438" s="99">
        <v>120182941.415039</v>
      </c>
      <c r="AW1438" s="99">
        <v>7933.0414131879797</v>
      </c>
      <c r="AX1438" s="99">
        <v>118209.097992897</v>
      </c>
      <c r="AY1438" s="99">
        <v>24753667.5698242</v>
      </c>
      <c r="AZ1438" s="99">
        <v>11012624.205688501</v>
      </c>
      <c r="BA1438" s="99">
        <v>0</v>
      </c>
      <c r="BB1438" s="99">
        <v>33622846.966308601</v>
      </c>
      <c r="BC1438" s="99">
        <v>8130214.5416870099</v>
      </c>
      <c r="BD1438" s="99">
        <v>0</v>
      </c>
      <c r="BE1438" s="99">
        <v>11923814.4421387</v>
      </c>
      <c r="BF1438" s="99">
        <v>0</v>
      </c>
      <c r="BG1438" s="99">
        <v>120258156.296875</v>
      </c>
      <c r="BH1438" s="99">
        <v>18684757.9533691</v>
      </c>
      <c r="BI1438" s="99">
        <v>0</v>
      </c>
      <c r="BJ1438" s="99">
        <v>2614022.2863159198</v>
      </c>
      <c r="BK1438" s="99">
        <v>2235307.6298828102</v>
      </c>
      <c r="BL1438" s="99">
        <v>0</v>
      </c>
      <c r="BM1438" s="99">
        <v>0</v>
      </c>
      <c r="BN1438" s="99">
        <v>0</v>
      </c>
      <c r="BO1438" s="99">
        <v>0</v>
      </c>
      <c r="BP1438" s="99">
        <v>0</v>
      </c>
      <c r="BQ1438" s="99">
        <v>0</v>
      </c>
      <c r="BR1438" s="99">
        <v>8015197.8576049795</v>
      </c>
      <c r="BS1438" s="99">
        <v>4117027.7477417002</v>
      </c>
      <c r="BT1438" s="99">
        <v>0</v>
      </c>
      <c r="BU1438" s="99">
        <v>4746154.9599609403</v>
      </c>
      <c r="BV1438" s="99">
        <v>3608516.75250244</v>
      </c>
      <c r="BW1438" s="99">
        <v>0</v>
      </c>
      <c r="BX1438" s="99">
        <v>2110795.9324340802</v>
      </c>
      <c r="BY1438" s="99">
        <v>0</v>
      </c>
      <c r="BZ1438" s="99">
        <v>0</v>
      </c>
      <c r="CA1438" s="99">
        <v>150830.34931945801</v>
      </c>
      <c r="CB1438" s="99">
        <v>7476064.2814941397</v>
      </c>
      <c r="CC1438" s="99">
        <v>77996518.328125</v>
      </c>
      <c r="CD1438" s="99">
        <v>21285094.472412098</v>
      </c>
      <c r="CE1438" s="99">
        <v>9478.7098296880704</v>
      </c>
      <c r="CF1438" s="99">
        <v>1380743.3718719501</v>
      </c>
      <c r="CG1438" s="99">
        <v>11973125.698364301</v>
      </c>
      <c r="CH1438" s="99">
        <v>0</v>
      </c>
      <c r="CI1438" s="99">
        <v>160312.9336586</v>
      </c>
      <c r="CJ1438" s="99">
        <v>8852635.109375</v>
      </c>
      <c r="CK1438" s="99">
        <v>89972913.719726607</v>
      </c>
      <c r="CL1438" s="99">
        <v>23640791.081054699</v>
      </c>
      <c r="CM1438" s="166">
        <v>268160.718982697</v>
      </c>
      <c r="CN1438" s="166">
        <v>43160694.416015603</v>
      </c>
      <c r="CO1438" s="166">
        <v>210435828.53320301</v>
      </c>
      <c r="CP1438" s="99">
        <v>23640791.081054699</v>
      </c>
      <c r="CQ1438" s="99">
        <v>0</v>
      </c>
      <c r="CR1438" s="99">
        <v>0</v>
      </c>
      <c r="CS1438" s="99">
        <v>0</v>
      </c>
      <c r="CT1438" s="99">
        <v>0</v>
      </c>
      <c r="CU1438" s="98">
        <v>15776.987328722</v>
      </c>
      <c r="CV1438" s="98">
        <v>117266.792714882</v>
      </c>
      <c r="CW1438" s="98">
        <v>8856807.6533660889</v>
      </c>
      <c r="CX1438" s="98">
        <v>89969644.026489303</v>
      </c>
    </row>
    <row r="1439" spans="1:102" x14ac:dyDescent="0.2">
      <c r="A1439" s="98" t="s">
        <v>73</v>
      </c>
      <c r="B1439" s="100">
        <v>42705</v>
      </c>
      <c r="C1439" s="99">
        <v>134722.417499542</v>
      </c>
      <c r="D1439" s="99">
        <v>0</v>
      </c>
      <c r="E1439" s="99">
        <v>15549.0091707706</v>
      </c>
      <c r="F1439" s="99">
        <v>14375.266984939601</v>
      </c>
      <c r="G1439" s="99">
        <v>9718.2607790231705</v>
      </c>
      <c r="H1439" s="99">
        <v>0</v>
      </c>
      <c r="I1439" s="99">
        <v>0</v>
      </c>
      <c r="J1439" s="99">
        <v>108905.88079834</v>
      </c>
      <c r="K1439" s="99">
        <v>16.535181441577201</v>
      </c>
      <c r="L1439" s="99">
        <v>453.06069716438702</v>
      </c>
      <c r="M1439" s="99">
        <v>50297.2774147987</v>
      </c>
      <c r="N1439" s="99">
        <v>9865.7303860187494</v>
      </c>
      <c r="O1439" s="99">
        <v>0</v>
      </c>
      <c r="P1439" s="99">
        <v>83897.061390876799</v>
      </c>
      <c r="Q1439" s="99">
        <v>5872.0129196047801</v>
      </c>
      <c r="R1439" s="99">
        <v>0</v>
      </c>
      <c r="S1439" s="99">
        <v>9683.9863088131005</v>
      </c>
      <c r="T1439" s="99">
        <v>0</v>
      </c>
      <c r="U1439" s="99">
        <v>108912.670670509</v>
      </c>
      <c r="V1439" s="99">
        <v>6653073.5616455097</v>
      </c>
      <c r="W1439" s="99">
        <v>0</v>
      </c>
      <c r="X1439" s="99">
        <v>707952.00353241002</v>
      </c>
      <c r="Y1439" s="99">
        <v>581857.76688384998</v>
      </c>
      <c r="Z1439" s="99">
        <v>1391363.8631744401</v>
      </c>
      <c r="AA1439" s="99">
        <v>0</v>
      </c>
      <c r="AB1439" s="99">
        <v>0</v>
      </c>
      <c r="AC1439" s="99">
        <v>34025493.4365234</v>
      </c>
      <c r="AD1439" s="99">
        <v>1457.9353651404399</v>
      </c>
      <c r="AE1439" s="99">
        <v>13543.9561320543</v>
      </c>
      <c r="AF1439" s="99">
        <v>2236893.8000793499</v>
      </c>
      <c r="AG1439" s="99">
        <v>1170115.5183868399</v>
      </c>
      <c r="AH1439" s="99">
        <v>0</v>
      </c>
      <c r="AI1439" s="99">
        <v>3067841.2375183101</v>
      </c>
      <c r="AJ1439" s="99">
        <v>865530.46461486805</v>
      </c>
      <c r="AK1439" s="99">
        <v>0</v>
      </c>
      <c r="AL1439" s="99">
        <v>1390585.2262878399</v>
      </c>
      <c r="AM1439" s="99">
        <v>0</v>
      </c>
      <c r="AN1439" s="99">
        <v>34177044.277832001</v>
      </c>
      <c r="AO1439" s="99">
        <v>70813650.036132798</v>
      </c>
      <c r="AP1439" s="99">
        <v>0</v>
      </c>
      <c r="AQ1439" s="99">
        <v>6552432.0153198196</v>
      </c>
      <c r="AR1439" s="99">
        <v>5306774.4082641602</v>
      </c>
      <c r="AS1439" s="99">
        <v>12138627.543945299</v>
      </c>
      <c r="AT1439" s="99">
        <v>0</v>
      </c>
      <c r="AU1439" s="99">
        <v>0</v>
      </c>
      <c r="AV1439" s="99">
        <v>120130266.52343801</v>
      </c>
      <c r="AW1439" s="99">
        <v>4952.5093523263904</v>
      </c>
      <c r="AX1439" s="99">
        <v>118192.512071609</v>
      </c>
      <c r="AY1439" s="99">
        <v>24700374.2976074</v>
      </c>
      <c r="AZ1439" s="99">
        <v>10964675.858276401</v>
      </c>
      <c r="BA1439" s="99">
        <v>0</v>
      </c>
      <c r="BB1439" s="99">
        <v>33136844.105224598</v>
      </c>
      <c r="BC1439" s="99">
        <v>8154446.9567871103</v>
      </c>
      <c r="BD1439" s="99">
        <v>0</v>
      </c>
      <c r="BE1439" s="99">
        <v>12124612.8121338</v>
      </c>
      <c r="BF1439" s="99">
        <v>0</v>
      </c>
      <c r="BG1439" s="99">
        <v>120158889.618164</v>
      </c>
      <c r="BH1439" s="99">
        <v>18760414.347412098</v>
      </c>
      <c r="BI1439" s="99">
        <v>0</v>
      </c>
      <c r="BJ1439" s="99">
        <v>2572175.3195495601</v>
      </c>
      <c r="BK1439" s="99">
        <v>2207805.8474731399</v>
      </c>
      <c r="BL1439" s="99">
        <v>0</v>
      </c>
      <c r="BM1439" s="99">
        <v>0</v>
      </c>
      <c r="BN1439" s="99">
        <v>0</v>
      </c>
      <c r="BO1439" s="99">
        <v>0</v>
      </c>
      <c r="BP1439" s="99">
        <v>0</v>
      </c>
      <c r="BQ1439" s="99">
        <v>0</v>
      </c>
      <c r="BR1439" s="99">
        <v>7980540.5463256799</v>
      </c>
      <c r="BS1439" s="99">
        <v>4106700.5633850102</v>
      </c>
      <c r="BT1439" s="99">
        <v>0</v>
      </c>
      <c r="BU1439" s="99">
        <v>5881073.57995605</v>
      </c>
      <c r="BV1439" s="99">
        <v>3617002.5458679199</v>
      </c>
      <c r="BW1439" s="99">
        <v>0</v>
      </c>
      <c r="BX1439" s="99">
        <v>2443041.7010803199</v>
      </c>
      <c r="BY1439" s="99">
        <v>0</v>
      </c>
      <c r="BZ1439" s="99">
        <v>0</v>
      </c>
      <c r="CA1439" s="99">
        <v>150366.097082138</v>
      </c>
      <c r="CB1439" s="99">
        <v>7394807.4518432599</v>
      </c>
      <c r="CC1439" s="99">
        <v>77279230.169921905</v>
      </c>
      <c r="CD1439" s="99">
        <v>21332821.501953099</v>
      </c>
      <c r="CE1439" s="99">
        <v>9719.9327590465491</v>
      </c>
      <c r="CF1439" s="99">
        <v>1400431.84950256</v>
      </c>
      <c r="CG1439" s="99">
        <v>12235904.4219971</v>
      </c>
      <c r="CH1439" s="99">
        <v>0</v>
      </c>
      <c r="CI1439" s="99">
        <v>160074.30219078099</v>
      </c>
      <c r="CJ1439" s="99">
        <v>8778723.0513915997</v>
      </c>
      <c r="CK1439" s="99">
        <v>89444483.540039107</v>
      </c>
      <c r="CL1439" s="99">
        <v>23759102.009277299</v>
      </c>
      <c r="CM1439" s="166">
        <v>267750.50843048102</v>
      </c>
      <c r="CN1439" s="166">
        <v>42964694.1728516</v>
      </c>
      <c r="CO1439" s="166">
        <v>209794162.26953101</v>
      </c>
      <c r="CP1439" s="99">
        <v>23759102.009277299</v>
      </c>
      <c r="CQ1439" s="99">
        <v>0</v>
      </c>
      <c r="CR1439" s="99">
        <v>0</v>
      </c>
      <c r="CS1439" s="99">
        <v>0</v>
      </c>
      <c r="CT1439" s="99">
        <v>0</v>
      </c>
      <c r="CU1439" s="98">
        <v>15569.970472114999</v>
      </c>
      <c r="CV1439" s="98">
        <v>117410.879682388</v>
      </c>
      <c r="CW1439" s="98">
        <v>8795239.3013458196</v>
      </c>
      <c r="CX1439" s="98">
        <v>89515134.591919005</v>
      </c>
    </row>
    <row r="1440" spans="1:102" x14ac:dyDescent="0.2">
      <c r="A1440" s="98" t="s">
        <v>73</v>
      </c>
      <c r="B1440" s="100">
        <v>42795</v>
      </c>
      <c r="C1440" s="99">
        <v>135351.57291984599</v>
      </c>
      <c r="D1440" s="99">
        <v>0</v>
      </c>
      <c r="E1440" s="99">
        <v>15627.4726026058</v>
      </c>
      <c r="F1440" s="99">
        <v>14512.511955141999</v>
      </c>
      <c r="G1440" s="99">
        <v>9905.3055999279004</v>
      </c>
      <c r="H1440" s="99">
        <v>0</v>
      </c>
      <c r="I1440" s="99">
        <v>0</v>
      </c>
      <c r="J1440" s="99">
        <v>108948.73893260999</v>
      </c>
      <c r="K1440" s="99">
        <v>13.812414564075899</v>
      </c>
      <c r="L1440" s="99">
        <v>449.37626714259397</v>
      </c>
      <c r="M1440" s="99">
        <v>50644.452247142799</v>
      </c>
      <c r="N1440" s="99">
        <v>9795.1662634611093</v>
      </c>
      <c r="O1440" s="99">
        <v>0</v>
      </c>
      <c r="P1440" s="99">
        <v>84040.275436401396</v>
      </c>
      <c r="Q1440" s="99">
        <v>5853.1669455766696</v>
      </c>
      <c r="R1440" s="99">
        <v>0</v>
      </c>
      <c r="S1440" s="99">
        <v>9879.4307186603492</v>
      </c>
      <c r="T1440" s="99">
        <v>0</v>
      </c>
      <c r="U1440" s="99">
        <v>108957.498679161</v>
      </c>
      <c r="V1440" s="99">
        <v>6726624.0390625</v>
      </c>
      <c r="W1440" s="99">
        <v>0</v>
      </c>
      <c r="X1440" s="99">
        <v>710123.81582641602</v>
      </c>
      <c r="Y1440" s="99">
        <v>581728.99923706101</v>
      </c>
      <c r="Z1440" s="99">
        <v>1425999.5933990499</v>
      </c>
      <c r="AA1440" s="99">
        <v>0</v>
      </c>
      <c r="AB1440" s="99">
        <v>0</v>
      </c>
      <c r="AC1440" s="99">
        <v>34368341.421386696</v>
      </c>
      <c r="AD1440" s="99">
        <v>1248.47335594893</v>
      </c>
      <c r="AE1440" s="99">
        <v>9450.4125710725802</v>
      </c>
      <c r="AF1440" s="99">
        <v>2266231.01104736</v>
      </c>
      <c r="AG1440" s="99">
        <v>1157559.1880493199</v>
      </c>
      <c r="AH1440" s="99">
        <v>0</v>
      </c>
      <c r="AI1440" s="99">
        <v>3173643.0974731399</v>
      </c>
      <c r="AJ1440" s="99">
        <v>864756.78100585903</v>
      </c>
      <c r="AK1440" s="99">
        <v>0</v>
      </c>
      <c r="AL1440" s="99">
        <v>1417809.5979766799</v>
      </c>
      <c r="AM1440" s="99">
        <v>0</v>
      </c>
      <c r="AN1440" s="99">
        <v>34152791.433593802</v>
      </c>
      <c r="AO1440" s="99">
        <v>71770604.747070298</v>
      </c>
      <c r="AP1440" s="99">
        <v>0</v>
      </c>
      <c r="AQ1440" s="99">
        <v>6505033.8420410203</v>
      </c>
      <c r="AR1440" s="99">
        <v>5189359.09301758</v>
      </c>
      <c r="AS1440" s="99">
        <v>12443124.2570801</v>
      </c>
      <c r="AT1440" s="99">
        <v>0</v>
      </c>
      <c r="AU1440" s="99">
        <v>0</v>
      </c>
      <c r="AV1440" s="99">
        <v>121185884.34863301</v>
      </c>
      <c r="AW1440" s="99">
        <v>4256.0775822997102</v>
      </c>
      <c r="AX1440" s="99">
        <v>83105.673616409302</v>
      </c>
      <c r="AY1440" s="99">
        <v>25098502.966064502</v>
      </c>
      <c r="AZ1440" s="99">
        <v>10909883.9023438</v>
      </c>
      <c r="BA1440" s="99">
        <v>0</v>
      </c>
      <c r="BB1440" s="99">
        <v>34344708.463867202</v>
      </c>
      <c r="BC1440" s="99">
        <v>8162606.5433959998</v>
      </c>
      <c r="BD1440" s="99">
        <v>0</v>
      </c>
      <c r="BE1440" s="99">
        <v>12390806.1998291</v>
      </c>
      <c r="BF1440" s="99">
        <v>0</v>
      </c>
      <c r="BG1440" s="99">
        <v>120851045.28320301</v>
      </c>
      <c r="BH1440" s="99">
        <v>19149122.3986816</v>
      </c>
      <c r="BI1440" s="99">
        <v>0</v>
      </c>
      <c r="BJ1440" s="99">
        <v>2548003.3462829599</v>
      </c>
      <c r="BK1440" s="99">
        <v>2184074.1248474098</v>
      </c>
      <c r="BL1440" s="99">
        <v>0</v>
      </c>
      <c r="BM1440" s="99">
        <v>0</v>
      </c>
      <c r="BN1440" s="99">
        <v>0</v>
      </c>
      <c r="BO1440" s="99">
        <v>0</v>
      </c>
      <c r="BP1440" s="99">
        <v>0</v>
      </c>
      <c r="BQ1440" s="99">
        <v>0</v>
      </c>
      <c r="BR1440" s="99">
        <v>8112143.8907470703</v>
      </c>
      <c r="BS1440" s="99">
        <v>4090253.9843444801</v>
      </c>
      <c r="BT1440" s="99">
        <v>0</v>
      </c>
      <c r="BU1440" s="99">
        <v>6126347.1199340802</v>
      </c>
      <c r="BV1440" s="99">
        <v>3608059.4815978999</v>
      </c>
      <c r="BW1440" s="99">
        <v>0</v>
      </c>
      <c r="BX1440" s="99">
        <v>2611699.7405090299</v>
      </c>
      <c r="BY1440" s="99">
        <v>0</v>
      </c>
      <c r="BZ1440" s="99">
        <v>0</v>
      </c>
      <c r="CA1440" s="99">
        <v>150800.90658187901</v>
      </c>
      <c r="CB1440" s="99">
        <v>7436284.0302123995</v>
      </c>
      <c r="CC1440" s="99">
        <v>78272795.371093795</v>
      </c>
      <c r="CD1440" s="99">
        <v>21703748.408691399</v>
      </c>
      <c r="CE1440" s="99">
        <v>9902.88995778561</v>
      </c>
      <c r="CF1440" s="99">
        <v>1418786.0501556401</v>
      </c>
      <c r="CG1440" s="99">
        <v>12377645.775756801</v>
      </c>
      <c r="CH1440" s="99">
        <v>0</v>
      </c>
      <c r="CI1440" s="99">
        <v>160719.56446266201</v>
      </c>
      <c r="CJ1440" s="99">
        <v>8840702.0869140606</v>
      </c>
      <c r="CK1440" s="99">
        <v>90710612.800781295</v>
      </c>
      <c r="CL1440" s="99">
        <v>24216219.384277299</v>
      </c>
      <c r="CM1440" s="166">
        <v>268458.08093261701</v>
      </c>
      <c r="CN1440" s="166">
        <v>43021310.326660201</v>
      </c>
      <c r="CO1440" s="166">
        <v>211482285.74609399</v>
      </c>
      <c r="CP1440" s="99">
        <v>24216219.384277299</v>
      </c>
      <c r="CQ1440" s="99">
        <v>0</v>
      </c>
      <c r="CR1440" s="99">
        <v>0</v>
      </c>
      <c r="CS1440" s="99">
        <v>0</v>
      </c>
      <c r="CT1440" s="99">
        <v>0</v>
      </c>
      <c r="CU1440" s="98">
        <v>15646.031107817</v>
      </c>
      <c r="CV1440" s="98">
        <v>117612.76286920199</v>
      </c>
      <c r="CW1440" s="98">
        <v>8855070.0803680401</v>
      </c>
      <c r="CX1440" s="98">
        <v>90650441.146850601</v>
      </c>
    </row>
    <row r="1441" spans="1:102" x14ac:dyDescent="0.2">
      <c r="A1441" s="98" t="s">
        <v>73</v>
      </c>
      <c r="B1441" s="100">
        <v>42887</v>
      </c>
      <c r="C1441" s="99">
        <v>134847.46830368001</v>
      </c>
      <c r="D1441" s="99">
        <v>0</v>
      </c>
      <c r="E1441" s="99">
        <v>15456.293673276899</v>
      </c>
      <c r="F1441" s="99">
        <v>14305.9864886999</v>
      </c>
      <c r="G1441" s="99">
        <v>9966.0909076929092</v>
      </c>
      <c r="H1441" s="99">
        <v>0</v>
      </c>
      <c r="I1441" s="99">
        <v>0</v>
      </c>
      <c r="J1441" s="99">
        <v>108548.053160667</v>
      </c>
      <c r="K1441" s="99">
        <v>11.842414821847299</v>
      </c>
      <c r="L1441" s="99">
        <v>436.40897070616501</v>
      </c>
      <c r="M1441" s="99">
        <v>50479.678708076499</v>
      </c>
      <c r="N1441" s="99">
        <v>9731.5205668211001</v>
      </c>
      <c r="O1441" s="99">
        <v>0</v>
      </c>
      <c r="P1441" s="99">
        <v>83812.001116752595</v>
      </c>
      <c r="Q1441" s="99">
        <v>5777.0570354461697</v>
      </c>
      <c r="R1441" s="99">
        <v>0</v>
      </c>
      <c r="S1441" s="99">
        <v>9959.7214692831003</v>
      </c>
      <c r="T1441" s="99">
        <v>0</v>
      </c>
      <c r="U1441" s="99">
        <v>108565.673351288</v>
      </c>
      <c r="V1441" s="99">
        <v>6699482.0123901404</v>
      </c>
      <c r="W1441" s="99">
        <v>0</v>
      </c>
      <c r="X1441" s="99">
        <v>701782.80402374303</v>
      </c>
      <c r="Y1441" s="99">
        <v>577199.31178283703</v>
      </c>
      <c r="Z1441" s="99">
        <v>1412104.9702301</v>
      </c>
      <c r="AA1441" s="99">
        <v>0</v>
      </c>
      <c r="AB1441" s="99">
        <v>0</v>
      </c>
      <c r="AC1441" s="99">
        <v>33960377.438964799</v>
      </c>
      <c r="AD1441" s="99">
        <v>977.09495251625799</v>
      </c>
      <c r="AE1441" s="99">
        <v>12938.8345050812</v>
      </c>
      <c r="AF1441" s="99">
        <v>2262049.2419738802</v>
      </c>
      <c r="AG1441" s="99">
        <v>1145531.3094635</v>
      </c>
      <c r="AH1441" s="99">
        <v>0</v>
      </c>
      <c r="AI1441" s="99">
        <v>3088211.8199157701</v>
      </c>
      <c r="AJ1441" s="99">
        <v>863951.22248840297</v>
      </c>
      <c r="AK1441" s="99">
        <v>0</v>
      </c>
      <c r="AL1441" s="99">
        <v>1407919.0831909201</v>
      </c>
      <c r="AM1441" s="99">
        <v>0</v>
      </c>
      <c r="AN1441" s="99">
        <v>34139278.603515603</v>
      </c>
      <c r="AO1441" s="99">
        <v>71904630.575195298</v>
      </c>
      <c r="AP1441" s="99">
        <v>0</v>
      </c>
      <c r="AQ1441" s="99">
        <v>6548522.9174804697</v>
      </c>
      <c r="AR1441" s="99">
        <v>5274747.1945190402</v>
      </c>
      <c r="AS1441" s="99">
        <v>12422784.4853516</v>
      </c>
      <c r="AT1441" s="99">
        <v>0</v>
      </c>
      <c r="AU1441" s="99">
        <v>0</v>
      </c>
      <c r="AV1441" s="99">
        <v>120790189.537109</v>
      </c>
      <c r="AW1441" s="99">
        <v>3349.7343486547502</v>
      </c>
      <c r="AX1441" s="99">
        <v>132109.27660369899</v>
      </c>
      <c r="AY1441" s="99">
        <v>25172306.791747998</v>
      </c>
      <c r="AZ1441" s="99">
        <v>10856600.311279301</v>
      </c>
      <c r="BA1441" s="99">
        <v>0</v>
      </c>
      <c r="BB1441" s="99">
        <v>33664016.942382798</v>
      </c>
      <c r="BC1441" s="99">
        <v>8173577.3215332003</v>
      </c>
      <c r="BD1441" s="99">
        <v>0</v>
      </c>
      <c r="BE1441" s="99">
        <v>12367371.506958</v>
      </c>
      <c r="BF1441" s="99">
        <v>0</v>
      </c>
      <c r="BG1441" s="99">
        <v>121049427.958984</v>
      </c>
      <c r="BH1441" s="99">
        <v>18853052.622070301</v>
      </c>
      <c r="BI1441" s="99">
        <v>0</v>
      </c>
      <c r="BJ1441" s="99">
        <v>2520939.1607666002</v>
      </c>
      <c r="BK1441" s="99">
        <v>2163204.5620727502</v>
      </c>
      <c r="BL1441" s="99">
        <v>0</v>
      </c>
      <c r="BM1441" s="99">
        <v>0</v>
      </c>
      <c r="BN1441" s="99">
        <v>0</v>
      </c>
      <c r="BO1441" s="99">
        <v>0</v>
      </c>
      <c r="BP1441" s="99">
        <v>0</v>
      </c>
      <c r="BQ1441" s="99">
        <v>0</v>
      </c>
      <c r="BR1441" s="99">
        <v>8091820.5120239304</v>
      </c>
      <c r="BS1441" s="99">
        <v>4049170.9189758301</v>
      </c>
      <c r="BT1441" s="99">
        <v>0</v>
      </c>
      <c r="BU1441" s="99">
        <v>5999605.0299072303</v>
      </c>
      <c r="BV1441" s="99">
        <v>3590884.2683410598</v>
      </c>
      <c r="BW1441" s="99">
        <v>0</v>
      </c>
      <c r="BX1441" s="99">
        <v>2602250.1505432101</v>
      </c>
      <c r="BY1441" s="99">
        <v>0</v>
      </c>
      <c r="BZ1441" s="99">
        <v>0</v>
      </c>
      <c r="CA1441" s="99">
        <v>150249.43229865999</v>
      </c>
      <c r="CB1441" s="99">
        <v>7404755.0444946298</v>
      </c>
      <c r="CC1441" s="99">
        <v>78351114.877929702</v>
      </c>
      <c r="CD1441" s="99">
        <v>21377263.333984401</v>
      </c>
      <c r="CE1441" s="99">
        <v>9963.5377390384692</v>
      </c>
      <c r="CF1441" s="99">
        <v>1422402.2906189</v>
      </c>
      <c r="CG1441" s="99">
        <v>12474968.634643599</v>
      </c>
      <c r="CH1441" s="99">
        <v>0</v>
      </c>
      <c r="CI1441" s="99">
        <v>160184.27317428601</v>
      </c>
      <c r="CJ1441" s="99">
        <v>8805340.5206298791</v>
      </c>
      <c r="CK1441" s="99">
        <v>90810749.628906295</v>
      </c>
      <c r="CL1441" s="99">
        <v>23853679.122070301</v>
      </c>
      <c r="CM1441" s="166">
        <v>267469.45507049601</v>
      </c>
      <c r="CN1441" s="166">
        <v>42998842.829589799</v>
      </c>
      <c r="CO1441" s="166">
        <v>212118722.703125</v>
      </c>
      <c r="CP1441" s="99">
        <v>23853679.122070301</v>
      </c>
      <c r="CQ1441" s="99">
        <v>0</v>
      </c>
      <c r="CR1441" s="99">
        <v>0</v>
      </c>
      <c r="CS1441" s="99">
        <v>0</v>
      </c>
      <c r="CT1441" s="99">
        <v>0</v>
      </c>
      <c r="CU1441" s="98">
        <v>15469.607317689</v>
      </c>
      <c r="CV1441" s="98">
        <v>117259.319511298</v>
      </c>
      <c r="CW1441" s="98">
        <v>8827157.3351135291</v>
      </c>
      <c r="CX1441" s="98">
        <v>90826083.512573302</v>
      </c>
    </row>
    <row r="1442" spans="1:102" x14ac:dyDescent="0.2">
      <c r="A1442" s="98" t="s">
        <v>73</v>
      </c>
      <c r="B1442" s="100">
        <v>42979</v>
      </c>
      <c r="C1442" s="99">
        <v>135019.79425621001</v>
      </c>
      <c r="D1442" s="99">
        <v>0</v>
      </c>
      <c r="E1442" s="99">
        <v>15534.5185383558</v>
      </c>
      <c r="F1442" s="99">
        <v>14416.612090230001</v>
      </c>
      <c r="G1442" s="99">
        <v>10008.823602557201</v>
      </c>
      <c r="H1442" s="99">
        <v>0</v>
      </c>
      <c r="I1442" s="99">
        <v>0</v>
      </c>
      <c r="J1442" s="99">
        <v>108371.30315971401</v>
      </c>
      <c r="K1442" s="99">
        <v>11.394890680443501</v>
      </c>
      <c r="L1442" s="99">
        <v>484.37081867083901</v>
      </c>
      <c r="M1442" s="99">
        <v>50650.491686344103</v>
      </c>
      <c r="N1442" s="99">
        <v>9669.4015270471591</v>
      </c>
      <c r="O1442" s="99">
        <v>0</v>
      </c>
      <c r="P1442" s="99">
        <v>84149.555232048006</v>
      </c>
      <c r="Q1442" s="99">
        <v>5737.4531145691899</v>
      </c>
      <c r="R1442" s="99">
        <v>0</v>
      </c>
      <c r="S1442" s="99">
        <v>9993.9000871181506</v>
      </c>
      <c r="T1442" s="99">
        <v>0</v>
      </c>
      <c r="U1442" s="99">
        <v>108406.57469368</v>
      </c>
      <c r="V1442" s="99">
        <v>6675319.1251831101</v>
      </c>
      <c r="W1442" s="99">
        <v>0</v>
      </c>
      <c r="X1442" s="99">
        <v>680565.93302917504</v>
      </c>
      <c r="Y1442" s="99">
        <v>562544.97301483201</v>
      </c>
      <c r="Z1442" s="99">
        <v>1404178.7324066199</v>
      </c>
      <c r="AA1442" s="99">
        <v>0</v>
      </c>
      <c r="AB1442" s="99">
        <v>0</v>
      </c>
      <c r="AC1442" s="99">
        <v>33864676.952636696</v>
      </c>
      <c r="AD1442" s="99">
        <v>969.20396100729704</v>
      </c>
      <c r="AE1442" s="99">
        <v>15492.556323647501</v>
      </c>
      <c r="AF1442" s="99">
        <v>2255065.4645996098</v>
      </c>
      <c r="AG1442" s="99">
        <v>1139125.97648621</v>
      </c>
      <c r="AH1442" s="99">
        <v>0</v>
      </c>
      <c r="AI1442" s="99">
        <v>3060970.4736022898</v>
      </c>
      <c r="AJ1442" s="99">
        <v>852813.60086059605</v>
      </c>
      <c r="AK1442" s="99">
        <v>0</v>
      </c>
      <c r="AL1442" s="99">
        <v>1404562.26039124</v>
      </c>
      <c r="AM1442" s="99">
        <v>0</v>
      </c>
      <c r="AN1442" s="99">
        <v>34074144.479003899</v>
      </c>
      <c r="AO1442" s="99">
        <v>72060129.496093795</v>
      </c>
      <c r="AP1442" s="99">
        <v>0</v>
      </c>
      <c r="AQ1442" s="99">
        <v>6407217.2256469699</v>
      </c>
      <c r="AR1442" s="99">
        <v>5166330.3707885696</v>
      </c>
      <c r="AS1442" s="99">
        <v>12373865.931884799</v>
      </c>
      <c r="AT1442" s="99">
        <v>0</v>
      </c>
      <c r="AU1442" s="99">
        <v>0</v>
      </c>
      <c r="AV1442" s="99">
        <v>120891544.897461</v>
      </c>
      <c r="AW1442" s="99">
        <v>3337.09419706464</v>
      </c>
      <c r="AX1442" s="99">
        <v>165065.52925300601</v>
      </c>
      <c r="AY1442" s="99">
        <v>25293314.592285201</v>
      </c>
      <c r="AZ1442" s="99">
        <v>10822661.353027301</v>
      </c>
      <c r="BA1442" s="99">
        <v>0</v>
      </c>
      <c r="BB1442" s="99">
        <v>33606283.468261696</v>
      </c>
      <c r="BC1442" s="99">
        <v>8101163.17468262</v>
      </c>
      <c r="BD1442" s="99">
        <v>0</v>
      </c>
      <c r="BE1442" s="99">
        <v>12384600.637573199</v>
      </c>
      <c r="BF1442" s="99">
        <v>0</v>
      </c>
      <c r="BG1442" s="99">
        <v>120960360.64160199</v>
      </c>
      <c r="BH1442" s="99">
        <v>18771866.361816399</v>
      </c>
      <c r="BI1442" s="99">
        <v>0</v>
      </c>
      <c r="BJ1442" s="99">
        <v>2440990.7363281301</v>
      </c>
      <c r="BK1442" s="99">
        <v>2101055.8048095698</v>
      </c>
      <c r="BL1442" s="99">
        <v>0</v>
      </c>
      <c r="BM1442" s="99">
        <v>0</v>
      </c>
      <c r="BN1442" s="99">
        <v>0</v>
      </c>
      <c r="BO1442" s="99">
        <v>0</v>
      </c>
      <c r="BP1442" s="99">
        <v>0</v>
      </c>
      <c r="BQ1442" s="99">
        <v>0</v>
      </c>
      <c r="BR1442" s="99">
        <v>8110235.2135620099</v>
      </c>
      <c r="BS1442" s="99">
        <v>4040000.1406860398</v>
      </c>
      <c r="BT1442" s="99">
        <v>0</v>
      </c>
      <c r="BU1442" s="99">
        <v>4637925.2799072303</v>
      </c>
      <c r="BV1442" s="99">
        <v>3564477.08099365</v>
      </c>
      <c r="BW1442" s="99">
        <v>0</v>
      </c>
      <c r="BX1442" s="99">
        <v>2167945.6222839402</v>
      </c>
      <c r="BY1442" s="99">
        <v>0</v>
      </c>
      <c r="BZ1442" s="99">
        <v>0</v>
      </c>
      <c r="CA1442" s="99">
        <v>150675.47016525301</v>
      </c>
      <c r="CB1442" s="99">
        <v>7367946.6299438505</v>
      </c>
      <c r="CC1442" s="99">
        <v>78327858.483398393</v>
      </c>
      <c r="CD1442" s="99">
        <v>21204081.7893066</v>
      </c>
      <c r="CE1442" s="99">
        <v>10009.186004281</v>
      </c>
      <c r="CF1442" s="99">
        <v>1412508.9376068099</v>
      </c>
      <c r="CG1442" s="99">
        <v>12525847.674194301</v>
      </c>
      <c r="CH1442" s="99">
        <v>0</v>
      </c>
      <c r="CI1442" s="99">
        <v>160724.21582031299</v>
      </c>
      <c r="CJ1442" s="99">
        <v>8778952.2203369103</v>
      </c>
      <c r="CK1442" s="99">
        <v>90810208.953125</v>
      </c>
      <c r="CL1442" s="99">
        <v>23631677.649658199</v>
      </c>
      <c r="CM1442" s="166">
        <v>267867.84098815901</v>
      </c>
      <c r="CN1442" s="166">
        <v>42823471.328613304</v>
      </c>
      <c r="CO1442" s="166">
        <v>211997937.48046899</v>
      </c>
      <c r="CP1442" s="99">
        <v>23631677.649658199</v>
      </c>
      <c r="CQ1442" s="99">
        <v>0</v>
      </c>
      <c r="CR1442" s="99">
        <v>0</v>
      </c>
      <c r="CS1442" s="99">
        <v>0</v>
      </c>
      <c r="CT1442" s="99">
        <v>0</v>
      </c>
      <c r="CU1442" s="98">
        <v>15540.499592489001</v>
      </c>
      <c r="CV1442" s="98">
        <v>117133.917995864</v>
      </c>
      <c r="CW1442" s="98">
        <v>8780455.567550661</v>
      </c>
      <c r="CX1442" s="98">
        <v>90853706.157592699</v>
      </c>
    </row>
    <row r="1443" spans="1:102" x14ac:dyDescent="0.2">
      <c r="A1443" s="98" t="s">
        <v>73</v>
      </c>
      <c r="B1443" s="100">
        <v>43070</v>
      </c>
      <c r="C1443" s="99">
        <v>135288.983629227</v>
      </c>
      <c r="D1443" s="99">
        <v>0</v>
      </c>
      <c r="E1443" s="99">
        <v>15720.660230994201</v>
      </c>
      <c r="F1443" s="99">
        <v>14606.0784273148</v>
      </c>
      <c r="G1443" s="99">
        <v>10000.115967154499</v>
      </c>
      <c r="H1443" s="99">
        <v>0</v>
      </c>
      <c r="I1443" s="99">
        <v>0</v>
      </c>
      <c r="J1443" s="99">
        <v>107418.705972672</v>
      </c>
      <c r="K1443" s="99">
        <v>9.8803136524511501</v>
      </c>
      <c r="L1443" s="99">
        <v>498.09458011761302</v>
      </c>
      <c r="M1443" s="99">
        <v>50985.0692510605</v>
      </c>
      <c r="N1443" s="99">
        <v>9668.6121602058392</v>
      </c>
      <c r="O1443" s="99">
        <v>0</v>
      </c>
      <c r="P1443" s="99">
        <v>84220.906017303496</v>
      </c>
      <c r="Q1443" s="99">
        <v>5735.0807886719704</v>
      </c>
      <c r="R1443" s="99">
        <v>0</v>
      </c>
      <c r="S1443" s="99">
        <v>9970.7139713764209</v>
      </c>
      <c r="T1443" s="99">
        <v>0</v>
      </c>
      <c r="U1443" s="99">
        <v>107391.36981678</v>
      </c>
      <c r="V1443" s="99">
        <v>6624297.75390625</v>
      </c>
      <c r="W1443" s="99">
        <v>0</v>
      </c>
      <c r="X1443" s="99">
        <v>695837.42505645799</v>
      </c>
      <c r="Y1443" s="99">
        <v>574336.25813293504</v>
      </c>
      <c r="Z1443" s="99">
        <v>1413976.0385742199</v>
      </c>
      <c r="AA1443" s="99">
        <v>0</v>
      </c>
      <c r="AB1443" s="99">
        <v>0</v>
      </c>
      <c r="AC1443" s="99">
        <v>33972489.145507798</v>
      </c>
      <c r="AD1443" s="99">
        <v>737.69204068929002</v>
      </c>
      <c r="AE1443" s="99">
        <v>11623.397749304801</v>
      </c>
      <c r="AF1443" s="99">
        <v>2252970.6333313002</v>
      </c>
      <c r="AG1443" s="99">
        <v>1127942.6908721901</v>
      </c>
      <c r="AH1443" s="99">
        <v>0</v>
      </c>
      <c r="AI1443" s="99">
        <v>3083588.6593933101</v>
      </c>
      <c r="AJ1443" s="99">
        <v>847489.58946228004</v>
      </c>
      <c r="AK1443" s="99">
        <v>0</v>
      </c>
      <c r="AL1443" s="99">
        <v>1416985.4817047101</v>
      </c>
      <c r="AM1443" s="99">
        <v>0</v>
      </c>
      <c r="AN1443" s="99">
        <v>34056414.612792999</v>
      </c>
      <c r="AO1443" s="99">
        <v>72039188.291992202</v>
      </c>
      <c r="AP1443" s="99">
        <v>0</v>
      </c>
      <c r="AQ1443" s="99">
        <v>6469255.9042968797</v>
      </c>
      <c r="AR1443" s="99">
        <v>5213357.67077637</v>
      </c>
      <c r="AS1443" s="99">
        <v>12520819.7419434</v>
      </c>
      <c r="AT1443" s="99">
        <v>0</v>
      </c>
      <c r="AU1443" s="99">
        <v>0</v>
      </c>
      <c r="AV1443" s="99">
        <v>121451980.59179699</v>
      </c>
      <c r="AW1443" s="99">
        <v>2541.1167539954199</v>
      </c>
      <c r="AX1443" s="99">
        <v>104614.372709274</v>
      </c>
      <c r="AY1443" s="99">
        <v>25439549.239990201</v>
      </c>
      <c r="AZ1443" s="99">
        <v>10793601.891723599</v>
      </c>
      <c r="BA1443" s="99">
        <v>0</v>
      </c>
      <c r="BB1443" s="99">
        <v>33884222.431152299</v>
      </c>
      <c r="BC1443" s="99">
        <v>8103195.9658813505</v>
      </c>
      <c r="BD1443" s="99">
        <v>0</v>
      </c>
      <c r="BE1443" s="99">
        <v>12541737.907958999</v>
      </c>
      <c r="BF1443" s="99">
        <v>0</v>
      </c>
      <c r="BG1443" s="99">
        <v>121510070.663086</v>
      </c>
      <c r="BH1443" s="99">
        <v>18939110.769287098</v>
      </c>
      <c r="BI1443" s="99">
        <v>0</v>
      </c>
      <c r="BJ1443" s="99">
        <v>2457036.3755493201</v>
      </c>
      <c r="BK1443" s="99">
        <v>2116838.8968505901</v>
      </c>
      <c r="BL1443" s="99">
        <v>0</v>
      </c>
      <c r="BM1443" s="99">
        <v>0</v>
      </c>
      <c r="BN1443" s="99">
        <v>0</v>
      </c>
      <c r="BO1443" s="99">
        <v>0</v>
      </c>
      <c r="BP1443" s="99">
        <v>0</v>
      </c>
      <c r="BQ1443" s="99">
        <v>0</v>
      </c>
      <c r="BR1443" s="99">
        <v>8178109.8319702102</v>
      </c>
      <c r="BS1443" s="99">
        <v>4023943.00604248</v>
      </c>
      <c r="BT1443" s="99">
        <v>0</v>
      </c>
      <c r="BU1443" s="99">
        <v>5919943.5299682599</v>
      </c>
      <c r="BV1443" s="99">
        <v>3544528.8105468801</v>
      </c>
      <c r="BW1443" s="99">
        <v>0</v>
      </c>
      <c r="BX1443" s="99">
        <v>2503913.2509460398</v>
      </c>
      <c r="BY1443" s="99">
        <v>0</v>
      </c>
      <c r="BZ1443" s="99">
        <v>0</v>
      </c>
      <c r="CA1443" s="99">
        <v>151145.04222106899</v>
      </c>
      <c r="CB1443" s="99">
        <v>7340566.2145996103</v>
      </c>
      <c r="CC1443" s="99">
        <v>78311571.902343795</v>
      </c>
      <c r="CD1443" s="99">
        <v>21395864.462402299</v>
      </c>
      <c r="CE1443" s="99">
        <v>10007.8272424936</v>
      </c>
      <c r="CF1443" s="99">
        <v>1419574.2162017799</v>
      </c>
      <c r="CG1443" s="99">
        <v>12559092.8404541</v>
      </c>
      <c r="CH1443" s="99">
        <v>0</v>
      </c>
      <c r="CI1443" s="99">
        <v>161127.58543777501</v>
      </c>
      <c r="CJ1443" s="99">
        <v>8751779.4390869103</v>
      </c>
      <c r="CK1443" s="99">
        <v>90857344.833984405</v>
      </c>
      <c r="CL1443" s="99">
        <v>23875936.706787098</v>
      </c>
      <c r="CM1443" s="166">
        <v>267356.28155899001</v>
      </c>
      <c r="CN1443" s="166">
        <v>42819486.292480499</v>
      </c>
      <c r="CO1443" s="166">
        <v>212696540.97265601</v>
      </c>
      <c r="CP1443" s="99">
        <v>23875936.706787098</v>
      </c>
      <c r="CQ1443" s="99">
        <v>0</v>
      </c>
      <c r="CR1443" s="99">
        <v>0</v>
      </c>
      <c r="CS1443" s="99">
        <v>0</v>
      </c>
      <c r="CT1443" s="99">
        <v>0</v>
      </c>
      <c r="CU1443" s="98">
        <v>15723.202974833001</v>
      </c>
      <c r="CV1443" s="98">
        <v>116183.940595327</v>
      </c>
      <c r="CW1443" s="98">
        <v>8760140.4308013897</v>
      </c>
      <c r="CX1443" s="98">
        <v>90870664.742797896</v>
      </c>
    </row>
    <row r="1444" spans="1:102" x14ac:dyDescent="0.2">
      <c r="A1444" s="98" t="s">
        <v>73</v>
      </c>
      <c r="B1444" s="100">
        <v>43160</v>
      </c>
      <c r="C1444" s="99">
        <v>134471.925519943</v>
      </c>
      <c r="D1444" s="99">
        <v>0</v>
      </c>
      <c r="E1444" s="99">
        <v>15670.406929254499</v>
      </c>
      <c r="F1444" s="99">
        <v>14564.012255907101</v>
      </c>
      <c r="G1444" s="99">
        <v>9980.1295596361197</v>
      </c>
      <c r="H1444" s="99">
        <v>0</v>
      </c>
      <c r="I1444" s="99">
        <v>0</v>
      </c>
      <c r="J1444" s="99">
        <v>106859.75406646699</v>
      </c>
      <c r="K1444" s="99">
        <v>7.4509003137936798</v>
      </c>
      <c r="L1444" s="99">
        <v>488.43605242297099</v>
      </c>
      <c r="M1444" s="99">
        <v>50477.559704303698</v>
      </c>
      <c r="N1444" s="99">
        <v>9646.4478749036807</v>
      </c>
      <c r="O1444" s="99">
        <v>0</v>
      </c>
      <c r="P1444" s="99">
        <v>83605.618867874102</v>
      </c>
      <c r="Q1444" s="99">
        <v>5705.9475135803204</v>
      </c>
      <c r="R1444" s="99">
        <v>0</v>
      </c>
      <c r="S1444" s="99">
        <v>9962.0570549964905</v>
      </c>
      <c r="T1444" s="99">
        <v>0</v>
      </c>
      <c r="U1444" s="99">
        <v>106871.914355278</v>
      </c>
      <c r="V1444" s="99">
        <v>6589100.3095703097</v>
      </c>
      <c r="W1444" s="99">
        <v>0</v>
      </c>
      <c r="X1444" s="99">
        <v>687134.56455230701</v>
      </c>
      <c r="Y1444" s="99">
        <v>565945.19043731701</v>
      </c>
      <c r="Z1444" s="99">
        <v>1404783.5643005399</v>
      </c>
      <c r="AA1444" s="99">
        <v>0</v>
      </c>
      <c r="AB1444" s="99">
        <v>0</v>
      </c>
      <c r="AC1444" s="99">
        <v>33843319.600097701</v>
      </c>
      <c r="AD1444" s="99">
        <v>402.16600927337998</v>
      </c>
      <c r="AE1444" s="99">
        <v>10237.271999001499</v>
      </c>
      <c r="AF1444" s="99">
        <v>2245699.67651367</v>
      </c>
      <c r="AG1444" s="99">
        <v>1131783.95526123</v>
      </c>
      <c r="AH1444" s="99">
        <v>0</v>
      </c>
      <c r="AI1444" s="99">
        <v>3035986.7394103999</v>
      </c>
      <c r="AJ1444" s="99">
        <v>845394.21125030494</v>
      </c>
      <c r="AK1444" s="99">
        <v>0</v>
      </c>
      <c r="AL1444" s="99">
        <v>1397567.34382629</v>
      </c>
      <c r="AM1444" s="99">
        <v>0</v>
      </c>
      <c r="AN1444" s="99">
        <v>33811405.709472701</v>
      </c>
      <c r="AO1444" s="99">
        <v>71726714.064453095</v>
      </c>
      <c r="AP1444" s="99">
        <v>0</v>
      </c>
      <c r="AQ1444" s="99">
        <v>6477215.0736694299</v>
      </c>
      <c r="AR1444" s="99">
        <v>5217495.5355834998</v>
      </c>
      <c r="AS1444" s="99">
        <v>12549300.162353501</v>
      </c>
      <c r="AT1444" s="99">
        <v>0</v>
      </c>
      <c r="AU1444" s="99">
        <v>0</v>
      </c>
      <c r="AV1444" s="99">
        <v>121757738.24218801</v>
      </c>
      <c r="AW1444" s="99">
        <v>1399.7017704248401</v>
      </c>
      <c r="AX1444" s="99">
        <v>86076.542670249895</v>
      </c>
      <c r="AY1444" s="99">
        <v>25426449.551513702</v>
      </c>
      <c r="AZ1444" s="99">
        <v>10957527.291626001</v>
      </c>
      <c r="BA1444" s="99">
        <v>0</v>
      </c>
      <c r="BB1444" s="99">
        <v>33556579.197265603</v>
      </c>
      <c r="BC1444" s="99">
        <v>8141452.0953979502</v>
      </c>
      <c r="BD1444" s="99">
        <v>0</v>
      </c>
      <c r="BE1444" s="99">
        <v>12456355.380371099</v>
      </c>
      <c r="BF1444" s="99">
        <v>0</v>
      </c>
      <c r="BG1444" s="99">
        <v>121875656.43652301</v>
      </c>
      <c r="BH1444" s="99">
        <v>18881650.713378899</v>
      </c>
      <c r="BI1444" s="99">
        <v>0</v>
      </c>
      <c r="BJ1444" s="99">
        <v>2462943.1137695299</v>
      </c>
      <c r="BK1444" s="99">
        <v>2121987.0847168001</v>
      </c>
      <c r="BL1444" s="99">
        <v>0</v>
      </c>
      <c r="BM1444" s="99">
        <v>0</v>
      </c>
      <c r="BN1444" s="99">
        <v>0</v>
      </c>
      <c r="BO1444" s="99">
        <v>0</v>
      </c>
      <c r="BP1444" s="99">
        <v>0</v>
      </c>
      <c r="BQ1444" s="99">
        <v>0</v>
      </c>
      <c r="BR1444" s="99">
        <v>8172523.2725830097</v>
      </c>
      <c r="BS1444" s="99">
        <v>4066021.2717590299</v>
      </c>
      <c r="BT1444" s="99">
        <v>0</v>
      </c>
      <c r="BU1444" s="99">
        <v>5862510.2199096698</v>
      </c>
      <c r="BV1444" s="99">
        <v>3552579.2042541499</v>
      </c>
      <c r="BW1444" s="99">
        <v>0</v>
      </c>
      <c r="BX1444" s="99">
        <v>2588052.5105896001</v>
      </c>
      <c r="BY1444" s="99">
        <v>0</v>
      </c>
      <c r="BZ1444" s="99">
        <v>0</v>
      </c>
      <c r="CA1444" s="99">
        <v>149931.686315536</v>
      </c>
      <c r="CB1444" s="99">
        <v>7261986.6229248</v>
      </c>
      <c r="CC1444" s="99">
        <v>78168216.791015595</v>
      </c>
      <c r="CD1444" s="99">
        <v>21345537.917480499</v>
      </c>
      <c r="CE1444" s="99">
        <v>9975.3768208026904</v>
      </c>
      <c r="CF1444" s="99">
        <v>1407958.8034515399</v>
      </c>
      <c r="CG1444" s="99">
        <v>12546634.7111816</v>
      </c>
      <c r="CH1444" s="99">
        <v>0</v>
      </c>
      <c r="CI1444" s="99">
        <v>159914.331249237</v>
      </c>
      <c r="CJ1444" s="99">
        <v>8670584.2834472694</v>
      </c>
      <c r="CK1444" s="99">
        <v>90765206.560546905</v>
      </c>
      <c r="CL1444" s="99">
        <v>23826433.111816399</v>
      </c>
      <c r="CM1444" s="166">
        <v>265605.390392303</v>
      </c>
      <c r="CN1444" s="166">
        <v>42471720.889160201</v>
      </c>
      <c r="CO1444" s="166">
        <v>212336552.34960899</v>
      </c>
      <c r="CP1444" s="99">
        <v>23826433.111816399</v>
      </c>
      <c r="CQ1444" s="99">
        <v>0</v>
      </c>
      <c r="CR1444" s="99">
        <v>0</v>
      </c>
      <c r="CS1444" s="99">
        <v>0</v>
      </c>
      <c r="CT1444" s="99">
        <v>0</v>
      </c>
      <c r="CU1444" s="98">
        <v>15685.950270136</v>
      </c>
      <c r="CV1444" s="98">
        <v>115616.547408452</v>
      </c>
      <c r="CW1444" s="98">
        <v>8669945.426376339</v>
      </c>
      <c r="CX1444" s="98">
        <v>90714851.502197191</v>
      </c>
    </row>
    <row r="1445" spans="1:102" x14ac:dyDescent="0.2">
      <c r="A1445" s="98" t="s">
        <v>73</v>
      </c>
      <c r="B1445" s="100">
        <v>43252</v>
      </c>
      <c r="C1445" s="99">
        <v>134912.52488327</v>
      </c>
      <c r="D1445" s="99">
        <v>0</v>
      </c>
      <c r="E1445" s="99">
        <v>15678.095716714901</v>
      </c>
      <c r="F1445" s="99">
        <v>14574.2951403856</v>
      </c>
      <c r="G1445" s="99">
        <v>10009.9363205433</v>
      </c>
      <c r="H1445" s="99">
        <v>0</v>
      </c>
      <c r="I1445" s="99">
        <v>0</v>
      </c>
      <c r="J1445" s="99">
        <v>106072.719578743</v>
      </c>
      <c r="K1445" s="99">
        <v>6.3987484443932798</v>
      </c>
      <c r="L1445" s="99">
        <v>473.64035540074099</v>
      </c>
      <c r="M1445" s="99">
        <v>50826.094268798799</v>
      </c>
      <c r="N1445" s="99">
        <v>9650.8112188577707</v>
      </c>
      <c r="O1445" s="99">
        <v>0</v>
      </c>
      <c r="P1445" s="99">
        <v>83818.717657089204</v>
      </c>
      <c r="Q1445" s="99">
        <v>5678.4347227811804</v>
      </c>
      <c r="R1445" s="99">
        <v>0</v>
      </c>
      <c r="S1445" s="99">
        <v>10023.7283093929</v>
      </c>
      <c r="T1445" s="99">
        <v>0</v>
      </c>
      <c r="U1445" s="99">
        <v>106076.035800934</v>
      </c>
      <c r="V1445" s="99">
        <v>6600107.3381347703</v>
      </c>
      <c r="W1445" s="99">
        <v>0</v>
      </c>
      <c r="X1445" s="99">
        <v>669895.33517456101</v>
      </c>
      <c r="Y1445" s="99">
        <v>556559.30497741699</v>
      </c>
      <c r="Z1445" s="99">
        <v>1393283.83984375</v>
      </c>
      <c r="AA1445" s="99">
        <v>0</v>
      </c>
      <c r="AB1445" s="99">
        <v>0</v>
      </c>
      <c r="AC1445" s="99">
        <v>33504896.537109401</v>
      </c>
      <c r="AD1445" s="99">
        <v>303.91290754079802</v>
      </c>
      <c r="AE1445" s="99">
        <v>13832.463237285599</v>
      </c>
      <c r="AF1445" s="99">
        <v>2233578.5194702102</v>
      </c>
      <c r="AG1445" s="99">
        <v>1125863.1864318801</v>
      </c>
      <c r="AH1445" s="99">
        <v>0</v>
      </c>
      <c r="AI1445" s="99">
        <v>3010143.7459716802</v>
      </c>
      <c r="AJ1445" s="99">
        <v>849813.03528595006</v>
      </c>
      <c r="AK1445" s="99">
        <v>0</v>
      </c>
      <c r="AL1445" s="99">
        <v>1390003.2310180699</v>
      </c>
      <c r="AM1445" s="99">
        <v>0</v>
      </c>
      <c r="AN1445" s="99">
        <v>33752570.301269501</v>
      </c>
      <c r="AO1445" s="99">
        <v>72644306.420898393</v>
      </c>
      <c r="AP1445" s="99">
        <v>0</v>
      </c>
      <c r="AQ1445" s="99">
        <v>6373563.0068969699</v>
      </c>
      <c r="AR1445" s="99">
        <v>5194642.9904174795</v>
      </c>
      <c r="AS1445" s="99">
        <v>12439175.114868199</v>
      </c>
      <c r="AT1445" s="99">
        <v>0</v>
      </c>
      <c r="AU1445" s="99">
        <v>0</v>
      </c>
      <c r="AV1445" s="99">
        <v>121689854.578125</v>
      </c>
      <c r="AW1445" s="99">
        <v>1064.7373493462801</v>
      </c>
      <c r="AX1445" s="99">
        <v>129648.48483848599</v>
      </c>
      <c r="AY1445" s="99">
        <v>25680459.4833984</v>
      </c>
      <c r="AZ1445" s="99">
        <v>10977741.364502</v>
      </c>
      <c r="BA1445" s="99">
        <v>0</v>
      </c>
      <c r="BB1445" s="99">
        <v>33607952.415527299</v>
      </c>
      <c r="BC1445" s="99">
        <v>8228996.9441528302</v>
      </c>
      <c r="BD1445" s="99">
        <v>0</v>
      </c>
      <c r="BE1445" s="99">
        <v>12430864.958862299</v>
      </c>
      <c r="BF1445" s="99">
        <v>0</v>
      </c>
      <c r="BG1445" s="99">
        <v>121449281.956055</v>
      </c>
      <c r="BH1445" s="99">
        <v>18966438.0083008</v>
      </c>
      <c r="BI1445" s="99">
        <v>0</v>
      </c>
      <c r="BJ1445" s="99">
        <v>2427462.7020874</v>
      </c>
      <c r="BK1445" s="99">
        <v>2104670.9992370601</v>
      </c>
      <c r="BL1445" s="99">
        <v>0</v>
      </c>
      <c r="BM1445" s="99">
        <v>0</v>
      </c>
      <c r="BN1445" s="99">
        <v>0</v>
      </c>
      <c r="BO1445" s="99">
        <v>0</v>
      </c>
      <c r="BP1445" s="99">
        <v>0</v>
      </c>
      <c r="BQ1445" s="99">
        <v>0</v>
      </c>
      <c r="BR1445" s="99">
        <v>8206595.7080688505</v>
      </c>
      <c r="BS1445" s="99">
        <v>4067421.8915405301</v>
      </c>
      <c r="BT1445" s="99">
        <v>0</v>
      </c>
      <c r="BU1445" s="99">
        <v>5846551.1199340802</v>
      </c>
      <c r="BV1445" s="99">
        <v>3576845.2702331501</v>
      </c>
      <c r="BW1445" s="99">
        <v>0</v>
      </c>
      <c r="BX1445" s="99">
        <v>2577232.1407165499</v>
      </c>
      <c r="BY1445" s="99">
        <v>0</v>
      </c>
      <c r="BZ1445" s="99">
        <v>0</v>
      </c>
      <c r="CA1445" s="99">
        <v>150545.81879043599</v>
      </c>
      <c r="CB1445" s="99">
        <v>7281507.9184570303</v>
      </c>
      <c r="CC1445" s="99">
        <v>78875089.118164107</v>
      </c>
      <c r="CD1445" s="99">
        <v>21397953.153808601</v>
      </c>
      <c r="CE1445" s="99">
        <v>10005.0342679024</v>
      </c>
      <c r="CF1445" s="99">
        <v>1399021.0833740199</v>
      </c>
      <c r="CG1445" s="99">
        <v>12551794.3355713</v>
      </c>
      <c r="CH1445" s="99">
        <v>0</v>
      </c>
      <c r="CI1445" s="99">
        <v>160533.96011734</v>
      </c>
      <c r="CJ1445" s="99">
        <v>8687587.0802002009</v>
      </c>
      <c r="CK1445" s="99">
        <v>91389670.249023393</v>
      </c>
      <c r="CL1445" s="99">
        <v>23850632.118652299</v>
      </c>
      <c r="CM1445" s="166">
        <v>265312.13879776001</v>
      </c>
      <c r="CN1445" s="166">
        <v>42402447.205566399</v>
      </c>
      <c r="CO1445" s="166">
        <v>213333172.22656301</v>
      </c>
      <c r="CP1445" s="99">
        <v>23850632.118652299</v>
      </c>
      <c r="CQ1445" s="99">
        <v>0</v>
      </c>
      <c r="CR1445" s="99">
        <v>0</v>
      </c>
      <c r="CS1445" s="99">
        <v>0</v>
      </c>
      <c r="CT1445" s="99">
        <v>0</v>
      </c>
      <c r="CU1445" s="98">
        <v>15689.818046506</v>
      </c>
      <c r="CV1445" s="98">
        <v>114848.930431677</v>
      </c>
      <c r="CW1445" s="98">
        <v>8680529.001831051</v>
      </c>
      <c r="CX1445" s="98">
        <v>91426883.453735411</v>
      </c>
    </row>
    <row r="1446" spans="1:102" x14ac:dyDescent="0.2">
      <c r="A1446" s="98" t="s">
        <v>73</v>
      </c>
      <c r="B1446" s="100">
        <v>43344</v>
      </c>
      <c r="C1446" s="99">
        <v>135111.18713951099</v>
      </c>
      <c r="D1446" s="99">
        <v>0</v>
      </c>
      <c r="E1446" s="99">
        <v>15648.480678796799</v>
      </c>
      <c r="F1446" s="99">
        <v>14633.7299114466</v>
      </c>
      <c r="G1446" s="99">
        <v>10013.914306283001</v>
      </c>
      <c r="H1446" s="99">
        <v>0</v>
      </c>
      <c r="I1446" s="99">
        <v>0</v>
      </c>
      <c r="J1446" s="99">
        <v>105217.822201729</v>
      </c>
      <c r="K1446" s="99">
        <v>4.7402694448828697</v>
      </c>
      <c r="L1446" s="99">
        <v>494.13038294389798</v>
      </c>
      <c r="M1446" s="99">
        <v>50806.938030242898</v>
      </c>
      <c r="N1446" s="99">
        <v>9659.63927197456</v>
      </c>
      <c r="O1446" s="99">
        <v>0</v>
      </c>
      <c r="P1446" s="99">
        <v>84282.449140548706</v>
      </c>
      <c r="Q1446" s="99">
        <v>5638.5110352039301</v>
      </c>
      <c r="R1446" s="99">
        <v>0</v>
      </c>
      <c r="S1446" s="99">
        <v>10003.362106442501</v>
      </c>
      <c r="T1446" s="99">
        <v>0</v>
      </c>
      <c r="U1446" s="99">
        <v>105271.172737122</v>
      </c>
      <c r="V1446" s="99">
        <v>6582473.9362792997</v>
      </c>
      <c r="W1446" s="99">
        <v>0</v>
      </c>
      <c r="X1446" s="99">
        <v>665485.34675598098</v>
      </c>
      <c r="Y1446" s="99">
        <v>558544.99690246605</v>
      </c>
      <c r="Z1446" s="99">
        <v>1383641.8239593499</v>
      </c>
      <c r="AA1446" s="99">
        <v>0</v>
      </c>
      <c r="AB1446" s="99">
        <v>0</v>
      </c>
      <c r="AC1446" s="99">
        <v>33233409.1008301</v>
      </c>
      <c r="AD1446" s="99">
        <v>205.775314735249</v>
      </c>
      <c r="AE1446" s="99">
        <v>16451.050023317301</v>
      </c>
      <c r="AF1446" s="99">
        <v>2229909.9716491699</v>
      </c>
      <c r="AG1446" s="99">
        <v>1119342.25994873</v>
      </c>
      <c r="AH1446" s="99">
        <v>0</v>
      </c>
      <c r="AI1446" s="99">
        <v>3026277.67260742</v>
      </c>
      <c r="AJ1446" s="99">
        <v>851774.680809021</v>
      </c>
      <c r="AK1446" s="99">
        <v>0</v>
      </c>
      <c r="AL1446" s="99">
        <v>1386751.1497497601</v>
      </c>
      <c r="AM1446" s="99">
        <v>0</v>
      </c>
      <c r="AN1446" s="99">
        <v>33227460.855957001</v>
      </c>
      <c r="AO1446" s="99">
        <v>72687074.985351607</v>
      </c>
      <c r="AP1446" s="99">
        <v>0</v>
      </c>
      <c r="AQ1446" s="99">
        <v>6379316.0615844699</v>
      </c>
      <c r="AR1446" s="99">
        <v>5228513.1343383798</v>
      </c>
      <c r="AS1446" s="99">
        <v>12443097.4179688</v>
      </c>
      <c r="AT1446" s="99">
        <v>0</v>
      </c>
      <c r="AU1446" s="99">
        <v>0</v>
      </c>
      <c r="AV1446" s="99">
        <v>120749828.974609</v>
      </c>
      <c r="AW1446" s="99">
        <v>722.06715477258001</v>
      </c>
      <c r="AX1446" s="99">
        <v>143537.511793137</v>
      </c>
      <c r="AY1446" s="99">
        <v>25675454.911865201</v>
      </c>
      <c r="AZ1446" s="99">
        <v>11031686.5302734</v>
      </c>
      <c r="BA1446" s="99">
        <v>0</v>
      </c>
      <c r="BB1446" s="99">
        <v>33889763.051757798</v>
      </c>
      <c r="BC1446" s="99">
        <v>8312560.6691894503</v>
      </c>
      <c r="BD1446" s="99">
        <v>0</v>
      </c>
      <c r="BE1446" s="99">
        <v>12487724.1323242</v>
      </c>
      <c r="BF1446" s="99">
        <v>0</v>
      </c>
      <c r="BG1446" s="99">
        <v>120821346.90625</v>
      </c>
      <c r="BH1446" s="99">
        <v>19006325.705322299</v>
      </c>
      <c r="BI1446" s="99">
        <v>0</v>
      </c>
      <c r="BJ1446" s="99">
        <v>2395798.49676514</v>
      </c>
      <c r="BK1446" s="99">
        <v>2100124.7440795898</v>
      </c>
      <c r="BL1446" s="99">
        <v>0</v>
      </c>
      <c r="BM1446" s="99">
        <v>0</v>
      </c>
      <c r="BN1446" s="99">
        <v>0</v>
      </c>
      <c r="BO1446" s="99">
        <v>0</v>
      </c>
      <c r="BP1446" s="99">
        <v>0</v>
      </c>
      <c r="BQ1446" s="99">
        <v>0</v>
      </c>
      <c r="BR1446" s="99">
        <v>8243263.0390625</v>
      </c>
      <c r="BS1446" s="99">
        <v>4093658.5661926302</v>
      </c>
      <c r="BT1446" s="99">
        <v>0</v>
      </c>
      <c r="BU1446" s="99">
        <v>4584066.1299438505</v>
      </c>
      <c r="BV1446" s="99">
        <v>3580851.7709045401</v>
      </c>
      <c r="BW1446" s="99">
        <v>0</v>
      </c>
      <c r="BX1446" s="99">
        <v>2149068.0624084501</v>
      </c>
      <c r="BY1446" s="99">
        <v>0</v>
      </c>
      <c r="BZ1446" s="99">
        <v>0</v>
      </c>
      <c r="CA1446" s="99">
        <v>150906.03242874099</v>
      </c>
      <c r="CB1446" s="99">
        <v>7232627.56323242</v>
      </c>
      <c r="CC1446" s="99">
        <v>79007438.346679702</v>
      </c>
      <c r="CD1446" s="99">
        <v>21399677.9838867</v>
      </c>
      <c r="CE1446" s="99">
        <v>10013.722315073001</v>
      </c>
      <c r="CF1446" s="99">
        <v>1382230.1115417499</v>
      </c>
      <c r="CG1446" s="99">
        <v>12471002.3243408</v>
      </c>
      <c r="CH1446" s="99">
        <v>0</v>
      </c>
      <c r="CI1446" s="99">
        <v>160964.50129890401</v>
      </c>
      <c r="CJ1446" s="99">
        <v>8625306.7633056603</v>
      </c>
      <c r="CK1446" s="99">
        <v>91471724.699218795</v>
      </c>
      <c r="CL1446" s="99">
        <v>23810781.848144501</v>
      </c>
      <c r="CM1446" s="166">
        <v>264887.68697738601</v>
      </c>
      <c r="CN1446" s="166">
        <v>41835056.5771484</v>
      </c>
      <c r="CO1446" s="166">
        <v>212330340.54882801</v>
      </c>
      <c r="CP1446" s="99">
        <v>23810781.848144501</v>
      </c>
      <c r="CQ1446" s="99">
        <v>0</v>
      </c>
      <c r="CR1446" s="99">
        <v>0</v>
      </c>
      <c r="CS1446" s="99">
        <v>0</v>
      </c>
      <c r="CT1446" s="99">
        <v>0</v>
      </c>
      <c r="CU1446" s="98">
        <v>15649.294736825001</v>
      </c>
      <c r="CV1446" s="98">
        <v>114048.40277114901</v>
      </c>
      <c r="CW1446" s="98">
        <v>8614857.6747741699</v>
      </c>
      <c r="CX1446" s="98">
        <v>91478440.671020508</v>
      </c>
    </row>
    <row r="1447" spans="1:102" x14ac:dyDescent="0.2">
      <c r="A1447" s="98" t="s">
        <v>73</v>
      </c>
      <c r="B1447" s="100">
        <v>43435</v>
      </c>
      <c r="C1447" s="99">
        <v>134089.446352005</v>
      </c>
      <c r="D1447" s="99">
        <v>0</v>
      </c>
      <c r="E1447" s="99">
        <v>15571.939497113201</v>
      </c>
      <c r="F1447" s="99">
        <v>14590.366532087301</v>
      </c>
      <c r="G1447" s="99">
        <v>9849.9790608882904</v>
      </c>
      <c r="H1447" s="99">
        <v>0</v>
      </c>
      <c r="I1447" s="99">
        <v>0</v>
      </c>
      <c r="J1447" s="99">
        <v>103189.10655021699</v>
      </c>
      <c r="K1447" s="99">
        <v>5.4762544807163103</v>
      </c>
      <c r="L1447" s="99">
        <v>479.16725972667302</v>
      </c>
      <c r="M1447" s="99">
        <v>50637.195172309897</v>
      </c>
      <c r="N1447" s="99">
        <v>9795.4059011936206</v>
      </c>
      <c r="O1447" s="99">
        <v>0</v>
      </c>
      <c r="P1447" s="99">
        <v>83254.313112258897</v>
      </c>
      <c r="Q1447" s="99">
        <v>5602.1377777457201</v>
      </c>
      <c r="R1447" s="99">
        <v>0</v>
      </c>
      <c r="S1447" s="99">
        <v>9814.7762855291403</v>
      </c>
      <c r="T1447" s="99">
        <v>0</v>
      </c>
      <c r="U1447" s="99">
        <v>103127.24672889699</v>
      </c>
      <c r="V1447" s="99">
        <v>6576446.4506225605</v>
      </c>
      <c r="W1447" s="99">
        <v>0</v>
      </c>
      <c r="X1447" s="99">
        <v>666271.96018219006</v>
      </c>
      <c r="Y1447" s="99">
        <v>557622.05485534703</v>
      </c>
      <c r="Z1447" s="99">
        <v>1374114.8226928699</v>
      </c>
      <c r="AA1447" s="99">
        <v>0</v>
      </c>
      <c r="AB1447" s="99">
        <v>0</v>
      </c>
      <c r="AC1447" s="99">
        <v>32852430.934814502</v>
      </c>
      <c r="AD1447" s="99">
        <v>203.19951713271399</v>
      </c>
      <c r="AE1447" s="99">
        <v>10588.195570588099</v>
      </c>
      <c r="AF1447" s="99">
        <v>2234780.1257019001</v>
      </c>
      <c r="AG1447" s="99">
        <v>1136498.05845642</v>
      </c>
      <c r="AH1447" s="99">
        <v>0</v>
      </c>
      <c r="AI1447" s="99">
        <v>3004753.9588928199</v>
      </c>
      <c r="AJ1447" s="99">
        <v>851574.052734375</v>
      </c>
      <c r="AK1447" s="99">
        <v>0</v>
      </c>
      <c r="AL1447" s="99">
        <v>1378699.77593994</v>
      </c>
      <c r="AM1447" s="99">
        <v>0</v>
      </c>
      <c r="AN1447" s="99">
        <v>32873015.223388702</v>
      </c>
      <c r="AO1447" s="99">
        <v>73284066.369140595</v>
      </c>
      <c r="AP1447" s="99">
        <v>0</v>
      </c>
      <c r="AQ1447" s="99">
        <v>6386729.0935058603</v>
      </c>
      <c r="AR1447" s="99">
        <v>5254676.8261108398</v>
      </c>
      <c r="AS1447" s="99">
        <v>12493563.9871826</v>
      </c>
      <c r="AT1447" s="99">
        <v>0</v>
      </c>
      <c r="AU1447" s="99">
        <v>0</v>
      </c>
      <c r="AV1447" s="99">
        <v>120309709.32031301</v>
      </c>
      <c r="AW1447" s="99">
        <v>717.97696221619799</v>
      </c>
      <c r="AX1447" s="99">
        <v>91167.211152076707</v>
      </c>
      <c r="AY1447" s="99">
        <v>25991607.533203099</v>
      </c>
      <c r="AZ1447" s="99">
        <v>11354481.715820299</v>
      </c>
      <c r="BA1447" s="99">
        <v>0</v>
      </c>
      <c r="BB1447" s="99">
        <v>33925880.388183601</v>
      </c>
      <c r="BC1447" s="99">
        <v>8385805.4161377</v>
      </c>
      <c r="BD1447" s="99">
        <v>0</v>
      </c>
      <c r="BE1447" s="99">
        <v>12535300.5861816</v>
      </c>
      <c r="BF1447" s="99">
        <v>0</v>
      </c>
      <c r="BG1447" s="99">
        <v>120383731.46093801</v>
      </c>
      <c r="BH1447" s="99">
        <v>19103989.8583984</v>
      </c>
      <c r="BI1447" s="99">
        <v>0</v>
      </c>
      <c r="BJ1447" s="99">
        <v>2411323.2200012198</v>
      </c>
      <c r="BK1447" s="99">
        <v>2115588.4718933101</v>
      </c>
      <c r="BL1447" s="99">
        <v>0</v>
      </c>
      <c r="BM1447" s="99">
        <v>0</v>
      </c>
      <c r="BN1447" s="99">
        <v>0</v>
      </c>
      <c r="BO1447" s="99">
        <v>0</v>
      </c>
      <c r="BP1447" s="99">
        <v>0</v>
      </c>
      <c r="BQ1447" s="99">
        <v>0</v>
      </c>
      <c r="BR1447" s="99">
        <v>8248355.89599609</v>
      </c>
      <c r="BS1447" s="99">
        <v>4183151.6267395001</v>
      </c>
      <c r="BT1447" s="99">
        <v>0</v>
      </c>
      <c r="BU1447" s="99">
        <v>5771108.8799438505</v>
      </c>
      <c r="BV1447" s="99">
        <v>3595877.5957336398</v>
      </c>
      <c r="BW1447" s="99">
        <v>0</v>
      </c>
      <c r="BX1447" s="99">
        <v>2445161.6212463402</v>
      </c>
      <c r="BY1447" s="99">
        <v>0</v>
      </c>
      <c r="BZ1447" s="99">
        <v>0</v>
      </c>
      <c r="CA1447" s="99">
        <v>149787.249385834</v>
      </c>
      <c r="CB1447" s="99">
        <v>7241855.9874877902</v>
      </c>
      <c r="CC1447" s="99">
        <v>79689774.060546905</v>
      </c>
      <c r="CD1447" s="99">
        <v>21512888.5007324</v>
      </c>
      <c r="CE1447" s="99">
        <v>9863.4576750993692</v>
      </c>
      <c r="CF1447" s="99">
        <v>1374279.6317443801</v>
      </c>
      <c r="CG1447" s="99">
        <v>12505553.139038101</v>
      </c>
      <c r="CH1447" s="99">
        <v>0</v>
      </c>
      <c r="CI1447" s="99">
        <v>159614.894815445</v>
      </c>
      <c r="CJ1447" s="99">
        <v>8636679.8515625</v>
      </c>
      <c r="CK1447" s="99">
        <v>92200819.919921905</v>
      </c>
      <c r="CL1447" s="99">
        <v>23933362.316406298</v>
      </c>
      <c r="CM1447" s="166">
        <v>261805.436819077</v>
      </c>
      <c r="CN1447" s="166">
        <v>41474028.746582001</v>
      </c>
      <c r="CO1447" s="166">
        <v>212578047.21875</v>
      </c>
      <c r="CP1447" s="99">
        <v>23933362.316406298</v>
      </c>
      <c r="CQ1447" s="99">
        <v>0</v>
      </c>
      <c r="CR1447" s="99">
        <v>0</v>
      </c>
      <c r="CS1447" s="99">
        <v>0</v>
      </c>
      <c r="CT1447" s="99">
        <v>0</v>
      </c>
      <c r="CU1447" s="98">
        <v>15560.533485286</v>
      </c>
      <c r="CV1447" s="98">
        <v>111821.775122373</v>
      </c>
      <c r="CW1447" s="98">
        <v>8616135.6192321703</v>
      </c>
      <c r="CX1447" s="98">
        <v>92195327.199585006</v>
      </c>
    </row>
    <row r="1448" spans="1:102" x14ac:dyDescent="0.2">
      <c r="A1448" s="98" t="s">
        <v>73</v>
      </c>
      <c r="B1448" s="100">
        <v>43525</v>
      </c>
      <c r="C1448" s="99">
        <v>135119.49194908101</v>
      </c>
      <c r="D1448" s="99">
        <v>0</v>
      </c>
      <c r="E1448" s="99">
        <v>15505.8567618132</v>
      </c>
      <c r="F1448" s="99">
        <v>14496.745812654501</v>
      </c>
      <c r="G1448" s="99">
        <v>9892.1046286821402</v>
      </c>
      <c r="H1448" s="99">
        <v>0</v>
      </c>
      <c r="I1448" s="99">
        <v>0</v>
      </c>
      <c r="J1448" s="99">
        <v>102755.99820518499</v>
      </c>
      <c r="K1448" s="99">
        <v>5.3198544871993398</v>
      </c>
      <c r="L1448" s="99">
        <v>474.94996631518001</v>
      </c>
      <c r="M1448" s="99">
        <v>51073.734092712402</v>
      </c>
      <c r="N1448" s="99">
        <v>9942.3284660577792</v>
      </c>
      <c r="O1448" s="99">
        <v>0</v>
      </c>
      <c r="P1448" s="99">
        <v>83304.8063058853</v>
      </c>
      <c r="Q1448" s="99">
        <v>5572.4110338687897</v>
      </c>
      <c r="R1448" s="99">
        <v>0</v>
      </c>
      <c r="S1448" s="99">
        <v>9875.0352939367294</v>
      </c>
      <c r="T1448" s="99">
        <v>0</v>
      </c>
      <c r="U1448" s="99">
        <v>102780.767868996</v>
      </c>
      <c r="V1448" s="99">
        <v>6559429.6494751005</v>
      </c>
      <c r="W1448" s="99">
        <v>0</v>
      </c>
      <c r="X1448" s="99">
        <v>655277.728042603</v>
      </c>
      <c r="Y1448" s="99">
        <v>554859.54059600795</v>
      </c>
      <c r="Z1448" s="99">
        <v>1356253.7744293199</v>
      </c>
      <c r="AA1448" s="99">
        <v>0</v>
      </c>
      <c r="AB1448" s="99">
        <v>0</v>
      </c>
      <c r="AC1448" s="99">
        <v>32692048.238037098</v>
      </c>
      <c r="AD1448" s="99">
        <v>174.992363285273</v>
      </c>
      <c r="AE1448" s="99">
        <v>8414.9495329856909</v>
      </c>
      <c r="AF1448" s="99">
        <v>2236838.9579162602</v>
      </c>
      <c r="AG1448" s="99">
        <v>1150232.7779846201</v>
      </c>
      <c r="AH1448" s="99">
        <v>0</v>
      </c>
      <c r="AI1448" s="99">
        <v>2961562.6285095201</v>
      </c>
      <c r="AJ1448" s="99">
        <v>846671.68363189697</v>
      </c>
      <c r="AK1448" s="99">
        <v>0</v>
      </c>
      <c r="AL1448" s="99">
        <v>1348404.1537933301</v>
      </c>
      <c r="AM1448" s="99">
        <v>0</v>
      </c>
      <c r="AN1448" s="99">
        <v>32841144.846435498</v>
      </c>
      <c r="AO1448" s="99">
        <v>73638628.813476607</v>
      </c>
      <c r="AP1448" s="99">
        <v>0</v>
      </c>
      <c r="AQ1448" s="99">
        <v>6418528.8641967801</v>
      </c>
      <c r="AR1448" s="99">
        <v>5352242.2571411096</v>
      </c>
      <c r="AS1448" s="99">
        <v>12408167.1760254</v>
      </c>
      <c r="AT1448" s="99">
        <v>0</v>
      </c>
      <c r="AU1448" s="99">
        <v>0</v>
      </c>
      <c r="AV1448" s="99">
        <v>120293501.03125</v>
      </c>
      <c r="AW1448" s="99">
        <v>623.77248426526796</v>
      </c>
      <c r="AX1448" s="99">
        <v>55605.184417247801</v>
      </c>
      <c r="AY1448" s="99">
        <v>26183537.5695801</v>
      </c>
      <c r="AZ1448" s="99">
        <v>11557050.2260742</v>
      </c>
      <c r="BA1448" s="99">
        <v>0</v>
      </c>
      <c r="BB1448" s="99">
        <v>33636141.098144501</v>
      </c>
      <c r="BC1448" s="99">
        <v>8401128.9550781306</v>
      </c>
      <c r="BD1448" s="99">
        <v>0</v>
      </c>
      <c r="BE1448" s="99">
        <v>12335994.0474854</v>
      </c>
      <c r="BF1448" s="99">
        <v>0</v>
      </c>
      <c r="BG1448" s="99">
        <v>119811468.30175801</v>
      </c>
      <c r="BH1448" s="99">
        <v>19107823.988525402</v>
      </c>
      <c r="BI1448" s="99">
        <v>0</v>
      </c>
      <c r="BJ1448" s="99">
        <v>2383459.0508727999</v>
      </c>
      <c r="BK1448" s="99">
        <v>2112577.6436157199</v>
      </c>
      <c r="BL1448" s="99">
        <v>0</v>
      </c>
      <c r="BM1448" s="99">
        <v>0</v>
      </c>
      <c r="BN1448" s="99">
        <v>0</v>
      </c>
      <c r="BO1448" s="99">
        <v>0</v>
      </c>
      <c r="BP1448" s="99">
        <v>0</v>
      </c>
      <c r="BQ1448" s="99">
        <v>0</v>
      </c>
      <c r="BR1448" s="99">
        <v>8238252.4412841797</v>
      </c>
      <c r="BS1448" s="99">
        <v>4223943.2989502</v>
      </c>
      <c r="BT1448" s="99">
        <v>0</v>
      </c>
      <c r="BU1448" s="99">
        <v>5714315.4133911096</v>
      </c>
      <c r="BV1448" s="99">
        <v>3589652.9760131799</v>
      </c>
      <c r="BW1448" s="99">
        <v>0</v>
      </c>
      <c r="BX1448" s="99">
        <v>2501408.3695068401</v>
      </c>
      <c r="BY1448" s="99">
        <v>0</v>
      </c>
      <c r="BZ1448" s="99">
        <v>0</v>
      </c>
      <c r="CA1448" s="99">
        <v>150383.966417313</v>
      </c>
      <c r="CB1448" s="99">
        <v>7239741.1222534198</v>
      </c>
      <c r="CC1448" s="99">
        <v>79937368.510742202</v>
      </c>
      <c r="CD1448" s="99">
        <v>21489398.722656298</v>
      </c>
      <c r="CE1448" s="99">
        <v>9883.8204472065008</v>
      </c>
      <c r="CF1448" s="99">
        <v>1364751.3457794201</v>
      </c>
      <c r="CG1448" s="99">
        <v>12523082.8974609</v>
      </c>
      <c r="CH1448" s="99">
        <v>0</v>
      </c>
      <c r="CI1448" s="99">
        <v>160270.82714462301</v>
      </c>
      <c r="CJ1448" s="99">
        <v>8601662.45849609</v>
      </c>
      <c r="CK1448" s="99">
        <v>92503350.149414107</v>
      </c>
      <c r="CL1448" s="99">
        <v>23881101.9836426</v>
      </c>
      <c r="CM1448" s="166">
        <v>261815.630313873</v>
      </c>
      <c r="CN1448" s="166">
        <v>41391167.052246101</v>
      </c>
      <c r="CO1448" s="166">
        <v>212769589.96484399</v>
      </c>
      <c r="CP1448" s="99">
        <v>23881101.9836426</v>
      </c>
      <c r="CQ1448" s="99">
        <v>0</v>
      </c>
      <c r="CR1448" s="99">
        <v>0</v>
      </c>
      <c r="CS1448" s="99">
        <v>0</v>
      </c>
      <c r="CT1448" s="99">
        <v>0</v>
      </c>
      <c r="CU1448" s="98">
        <v>15523.984266197</v>
      </c>
      <c r="CV1448" s="98">
        <v>111416.39878689199</v>
      </c>
      <c r="CW1448" s="98">
        <v>8604492.4680328406</v>
      </c>
      <c r="CX1448" s="98">
        <v>92460451.408203095</v>
      </c>
    </row>
    <row r="1449" spans="1:102" x14ac:dyDescent="0.2">
      <c r="A1449" s="98" t="s">
        <v>73</v>
      </c>
      <c r="B1449" s="100">
        <v>43617</v>
      </c>
      <c r="C1449" s="99">
        <v>134548.319181442</v>
      </c>
      <c r="D1449" s="99">
        <v>0</v>
      </c>
      <c r="E1449" s="99">
        <v>15791.1398527622</v>
      </c>
      <c r="F1449" s="99">
        <v>14838.0273448229</v>
      </c>
      <c r="G1449" s="99">
        <v>9847.5475997924805</v>
      </c>
      <c r="H1449" s="99">
        <v>0</v>
      </c>
      <c r="I1449" s="99">
        <v>0</v>
      </c>
      <c r="J1449" s="99">
        <v>101932.55219650301</v>
      </c>
      <c r="K1449" s="99">
        <v>3.6678317077166902</v>
      </c>
      <c r="L1449" s="99">
        <v>457.93897572159801</v>
      </c>
      <c r="M1449" s="99">
        <v>50963.615284919702</v>
      </c>
      <c r="N1449" s="99">
        <v>10037.6255649328</v>
      </c>
      <c r="O1449" s="99">
        <v>0</v>
      </c>
      <c r="P1449" s="99">
        <v>83235.967922210693</v>
      </c>
      <c r="Q1449" s="99">
        <v>5533.2103574871999</v>
      </c>
      <c r="R1449" s="99">
        <v>0</v>
      </c>
      <c r="S1449" s="99">
        <v>9876.1632580757105</v>
      </c>
      <c r="T1449" s="99">
        <v>0</v>
      </c>
      <c r="U1449" s="99">
        <v>101921.534976959</v>
      </c>
      <c r="V1449" s="99">
        <v>6522298.06494141</v>
      </c>
      <c r="W1449" s="99">
        <v>0</v>
      </c>
      <c r="X1449" s="99">
        <v>656607.13632202102</v>
      </c>
      <c r="Y1449" s="99">
        <v>556081.42969512905</v>
      </c>
      <c r="Z1449" s="99">
        <v>1365782.85179138</v>
      </c>
      <c r="AA1449" s="99">
        <v>0</v>
      </c>
      <c r="AB1449" s="99">
        <v>0</v>
      </c>
      <c r="AC1449" s="99">
        <v>32737763.144287098</v>
      </c>
      <c r="AD1449" s="99">
        <v>141.38617476262201</v>
      </c>
      <c r="AE1449" s="99">
        <v>10278.5985914469</v>
      </c>
      <c r="AF1449" s="99">
        <v>2234552.2731628399</v>
      </c>
      <c r="AG1449" s="99">
        <v>1157849.87477112</v>
      </c>
      <c r="AH1449" s="99">
        <v>0</v>
      </c>
      <c r="AI1449" s="99">
        <v>2909693.6576843299</v>
      </c>
      <c r="AJ1449" s="99">
        <v>837370.78359985398</v>
      </c>
      <c r="AK1449" s="99">
        <v>0</v>
      </c>
      <c r="AL1449" s="99">
        <v>1362948.52522278</v>
      </c>
      <c r="AM1449" s="99">
        <v>0</v>
      </c>
      <c r="AN1449" s="99">
        <v>32761985.0310059</v>
      </c>
      <c r="AO1449" s="99">
        <v>73180388.333007798</v>
      </c>
      <c r="AP1449" s="99">
        <v>0</v>
      </c>
      <c r="AQ1449" s="99">
        <v>6429698.1081542997</v>
      </c>
      <c r="AR1449" s="99">
        <v>5348243.1829223596</v>
      </c>
      <c r="AS1449" s="99">
        <v>12572882.0385742</v>
      </c>
      <c r="AT1449" s="99">
        <v>0</v>
      </c>
      <c r="AU1449" s="99">
        <v>0</v>
      </c>
      <c r="AV1449" s="99">
        <v>120994365.91406301</v>
      </c>
      <c r="AW1449" s="99">
        <v>505.53799161687499</v>
      </c>
      <c r="AX1449" s="99">
        <v>83848.109783172593</v>
      </c>
      <c r="AY1449" s="99">
        <v>26075916.479980499</v>
      </c>
      <c r="AZ1449" s="99">
        <v>11728102.9425049</v>
      </c>
      <c r="BA1449" s="99">
        <v>0</v>
      </c>
      <c r="BB1449" s="99">
        <v>33207212.654785201</v>
      </c>
      <c r="BC1449" s="99">
        <v>8362916.0050659198</v>
      </c>
      <c r="BD1449" s="99">
        <v>0</v>
      </c>
      <c r="BE1449" s="99">
        <v>12529854.642578101</v>
      </c>
      <c r="BF1449" s="99">
        <v>0</v>
      </c>
      <c r="BG1449" s="99">
        <v>121306064.08007801</v>
      </c>
      <c r="BH1449" s="99">
        <v>19000135.9138184</v>
      </c>
      <c r="BI1449" s="99">
        <v>0</v>
      </c>
      <c r="BJ1449" s="99">
        <v>2391811.3655090299</v>
      </c>
      <c r="BK1449" s="99">
        <v>2124619.8938903799</v>
      </c>
      <c r="BL1449" s="99">
        <v>0</v>
      </c>
      <c r="BM1449" s="99">
        <v>0</v>
      </c>
      <c r="BN1449" s="99">
        <v>0</v>
      </c>
      <c r="BO1449" s="99">
        <v>0</v>
      </c>
      <c r="BP1449" s="99">
        <v>0</v>
      </c>
      <c r="BQ1449" s="99">
        <v>0</v>
      </c>
      <c r="BR1449" s="99">
        <v>8237676.3198852502</v>
      </c>
      <c r="BS1449" s="99">
        <v>4308348.0016479502</v>
      </c>
      <c r="BT1449" s="99">
        <v>0</v>
      </c>
      <c r="BU1449" s="99">
        <v>5638762.9215698196</v>
      </c>
      <c r="BV1449" s="99">
        <v>3556327.5065307599</v>
      </c>
      <c r="BW1449" s="99">
        <v>0</v>
      </c>
      <c r="BX1449" s="99">
        <v>2496290.0278015099</v>
      </c>
      <c r="BY1449" s="99">
        <v>0</v>
      </c>
      <c r="BZ1449" s="99">
        <v>0</v>
      </c>
      <c r="CA1449" s="99">
        <v>150314.549793243</v>
      </c>
      <c r="CB1449" s="99">
        <v>7155892.6141967801</v>
      </c>
      <c r="CC1449" s="99">
        <v>79577775.798828095</v>
      </c>
      <c r="CD1449" s="99">
        <v>21396139.990966801</v>
      </c>
      <c r="CE1449" s="99">
        <v>9840.9472180604898</v>
      </c>
      <c r="CF1449" s="99">
        <v>1362875.90534973</v>
      </c>
      <c r="CG1449" s="99">
        <v>12545860.786621099</v>
      </c>
      <c r="CH1449" s="99">
        <v>0</v>
      </c>
      <c r="CI1449" s="99">
        <v>160156.03051948501</v>
      </c>
      <c r="CJ1449" s="99">
        <v>8553444.7353515606</v>
      </c>
      <c r="CK1449" s="99">
        <v>92124443.041992202</v>
      </c>
      <c r="CL1449" s="99">
        <v>23771557.205566399</v>
      </c>
      <c r="CM1449" s="166">
        <v>260777.37254905701</v>
      </c>
      <c r="CN1449" s="166">
        <v>41263791.966308601</v>
      </c>
      <c r="CO1449" s="166">
        <v>212893885.33984399</v>
      </c>
      <c r="CP1449" s="99">
        <v>23771557.205566399</v>
      </c>
      <c r="CQ1449" s="99">
        <v>0</v>
      </c>
      <c r="CR1449" s="99">
        <v>0</v>
      </c>
      <c r="CS1449" s="99">
        <v>0</v>
      </c>
      <c r="CT1449" s="99">
        <v>0</v>
      </c>
      <c r="CU1449" s="98">
        <v>15802.048522044999</v>
      </c>
      <c r="CV1449" s="98">
        <v>110521.253510312</v>
      </c>
      <c r="CW1449" s="98">
        <v>8518768.5195465107</v>
      </c>
      <c r="CX1449" s="98">
        <v>92123636.585449189</v>
      </c>
    </row>
    <row r="1450" spans="1:102" x14ac:dyDescent="0.2">
      <c r="A1450" s="98" t="s">
        <v>73</v>
      </c>
      <c r="B1450" s="100">
        <v>43709</v>
      </c>
      <c r="C1450" s="99">
        <v>134082.91153717</v>
      </c>
      <c r="D1450" s="99">
        <v>0</v>
      </c>
      <c r="E1450" s="99">
        <v>16110.1972185373</v>
      </c>
      <c r="F1450" s="99">
        <v>15236.358398795101</v>
      </c>
      <c r="G1450" s="99">
        <v>9726.0914094448108</v>
      </c>
      <c r="H1450" s="99">
        <v>0</v>
      </c>
      <c r="I1450" s="99">
        <v>0</v>
      </c>
      <c r="J1450" s="99">
        <v>101098.02121448499</v>
      </c>
      <c r="K1450" s="99">
        <v>2.8396323383203699</v>
      </c>
      <c r="L1450" s="99">
        <v>539.57126459479298</v>
      </c>
      <c r="M1450" s="99">
        <v>51101.812171935999</v>
      </c>
      <c r="N1450" s="99">
        <v>10098.845744132999</v>
      </c>
      <c r="O1450" s="99">
        <v>0</v>
      </c>
      <c r="P1450" s="99">
        <v>83068.3689756393</v>
      </c>
      <c r="Q1450" s="99">
        <v>5522.7378029823303</v>
      </c>
      <c r="R1450" s="99">
        <v>0</v>
      </c>
      <c r="S1450" s="99">
        <v>9722.2600715160406</v>
      </c>
      <c r="T1450" s="99">
        <v>0</v>
      </c>
      <c r="U1450" s="99">
        <v>101168.622447014</v>
      </c>
      <c r="V1450" s="99">
        <v>6503074.4231567401</v>
      </c>
      <c r="W1450" s="99">
        <v>0</v>
      </c>
      <c r="X1450" s="99">
        <v>641103.18225860596</v>
      </c>
      <c r="Y1450" s="99">
        <v>550051.70645904494</v>
      </c>
      <c r="Z1450" s="99">
        <v>1369829.1839447001</v>
      </c>
      <c r="AA1450" s="99">
        <v>0</v>
      </c>
      <c r="AB1450" s="99">
        <v>0</v>
      </c>
      <c r="AC1450" s="99">
        <v>32552977.037109401</v>
      </c>
      <c r="AD1450" s="99">
        <v>132.90629508532601</v>
      </c>
      <c r="AE1450" s="99">
        <v>13760.1635744572</v>
      </c>
      <c r="AF1450" s="99">
        <v>2236977.6058044401</v>
      </c>
      <c r="AG1450" s="99">
        <v>1145714.4847106901</v>
      </c>
      <c r="AH1450" s="99">
        <v>0</v>
      </c>
      <c r="AI1450" s="99">
        <v>2907894.9207458501</v>
      </c>
      <c r="AJ1450" s="99">
        <v>833387.67163085903</v>
      </c>
      <c r="AK1450" s="99">
        <v>0</v>
      </c>
      <c r="AL1450" s="99">
        <v>1373922.2049865699</v>
      </c>
      <c r="AM1450" s="99">
        <v>0</v>
      </c>
      <c r="AN1450" s="99">
        <v>32455462.830566399</v>
      </c>
      <c r="AO1450" s="99">
        <v>73630311.169921905</v>
      </c>
      <c r="AP1450" s="99">
        <v>0</v>
      </c>
      <c r="AQ1450" s="99">
        <v>6291386.5186157199</v>
      </c>
      <c r="AR1450" s="99">
        <v>5246494.7617797898</v>
      </c>
      <c r="AS1450" s="99">
        <v>12566224.943237299</v>
      </c>
      <c r="AT1450" s="99">
        <v>0</v>
      </c>
      <c r="AU1450" s="99">
        <v>0</v>
      </c>
      <c r="AV1450" s="99">
        <v>120304492.96875</v>
      </c>
      <c r="AW1450" s="99">
        <v>475.88192344084399</v>
      </c>
      <c r="AX1450" s="99">
        <v>126219.51336193101</v>
      </c>
      <c r="AY1450" s="99">
        <v>26352995.454345699</v>
      </c>
      <c r="AZ1450" s="99">
        <v>11783060.146240201</v>
      </c>
      <c r="BA1450" s="99">
        <v>0</v>
      </c>
      <c r="BB1450" s="99">
        <v>33330504.821533199</v>
      </c>
      <c r="BC1450" s="99">
        <v>8366134.3230590802</v>
      </c>
      <c r="BD1450" s="99">
        <v>0</v>
      </c>
      <c r="BE1450" s="99">
        <v>12628632.298461899</v>
      </c>
      <c r="BF1450" s="99">
        <v>0</v>
      </c>
      <c r="BG1450" s="99">
        <v>120404143.99804699</v>
      </c>
      <c r="BH1450" s="99">
        <v>19103691.996582001</v>
      </c>
      <c r="BI1450" s="99">
        <v>0</v>
      </c>
      <c r="BJ1450" s="99">
        <v>2371233.3131408701</v>
      </c>
      <c r="BK1450" s="99">
        <v>2123672.3841552702</v>
      </c>
      <c r="BL1450" s="99">
        <v>0</v>
      </c>
      <c r="BM1450" s="99">
        <v>0</v>
      </c>
      <c r="BN1450" s="99">
        <v>0</v>
      </c>
      <c r="BO1450" s="99">
        <v>0</v>
      </c>
      <c r="BP1450" s="99">
        <v>0</v>
      </c>
      <c r="BQ1450" s="99">
        <v>0</v>
      </c>
      <c r="BR1450" s="99">
        <v>8286075.7120971698</v>
      </c>
      <c r="BS1450" s="99">
        <v>4318217.5615844699</v>
      </c>
      <c r="BT1450" s="99">
        <v>0</v>
      </c>
      <c r="BU1450" s="99">
        <v>4380417.76525879</v>
      </c>
      <c r="BV1450" s="99">
        <v>3577686.8900756799</v>
      </c>
      <c r="BW1450" s="99">
        <v>0</v>
      </c>
      <c r="BX1450" s="99">
        <v>2102370.77203369</v>
      </c>
      <c r="BY1450" s="99">
        <v>0</v>
      </c>
      <c r="BZ1450" s="99">
        <v>0</v>
      </c>
      <c r="CA1450" s="99">
        <v>150307.74612426799</v>
      </c>
      <c r="CB1450" s="99">
        <v>7127511.47973633</v>
      </c>
      <c r="CC1450" s="99">
        <v>80118683.845703095</v>
      </c>
      <c r="CD1450" s="99">
        <v>21476814.8039551</v>
      </c>
      <c r="CE1450" s="99">
        <v>9726.2250941991806</v>
      </c>
      <c r="CF1450" s="99">
        <v>1365189.41893005</v>
      </c>
      <c r="CG1450" s="99">
        <v>12548580.048339801</v>
      </c>
      <c r="CH1450" s="99">
        <v>0</v>
      </c>
      <c r="CI1450" s="99">
        <v>160063.49285507199</v>
      </c>
      <c r="CJ1450" s="99">
        <v>8499674.3931884803</v>
      </c>
      <c r="CK1450" s="99">
        <v>92639964.006835893</v>
      </c>
      <c r="CL1450" s="99">
        <v>23839458.5930176</v>
      </c>
      <c r="CM1450" s="166">
        <v>259855.6055336</v>
      </c>
      <c r="CN1450" s="166">
        <v>40953122.320800804</v>
      </c>
      <c r="CO1450" s="166">
        <v>212815761.87304699</v>
      </c>
      <c r="CP1450" s="99">
        <v>23839458.5930176</v>
      </c>
      <c r="CQ1450" s="99">
        <v>0</v>
      </c>
      <c r="CR1450" s="99">
        <v>0</v>
      </c>
      <c r="CS1450" s="99">
        <v>0</v>
      </c>
      <c r="CT1450" s="99">
        <v>0</v>
      </c>
      <c r="CU1450" s="98">
        <v>16110.411152855</v>
      </c>
      <c r="CV1450" s="98">
        <v>109799.495082122</v>
      </c>
      <c r="CW1450" s="98">
        <v>8492700.89866638</v>
      </c>
      <c r="CX1450" s="98">
        <v>92667263.894042894</v>
      </c>
    </row>
    <row r="1451" spans="1:102" x14ac:dyDescent="0.2">
      <c r="A1451" s="98" t="s">
        <v>74</v>
      </c>
      <c r="B1451" s="100">
        <v>38047</v>
      </c>
      <c r="C1451" s="99">
        <v>26267.865157127399</v>
      </c>
      <c r="D1451" s="99">
        <v>0</v>
      </c>
      <c r="E1451" s="99">
        <v>14680.053186059</v>
      </c>
      <c r="F1451" s="99">
        <v>5720.7877573966998</v>
      </c>
      <c r="G1451" s="99">
        <v>2.88803485399694</v>
      </c>
      <c r="H1451" s="99">
        <v>809.55172415822699</v>
      </c>
      <c r="I1451" s="99">
        <v>35.802619484253199</v>
      </c>
      <c r="J1451" s="99">
        <v>48.228559521958204</v>
      </c>
      <c r="K1451" s="99">
        <v>15615.051888108301</v>
      </c>
      <c r="L1451" s="99">
        <v>17295.800275564201</v>
      </c>
      <c r="M1451" s="99">
        <v>16790.479737043399</v>
      </c>
      <c r="N1451" s="99">
        <v>4316.7305859923399</v>
      </c>
      <c r="O1451" s="99">
        <v>0</v>
      </c>
      <c r="P1451" s="99">
        <v>0</v>
      </c>
      <c r="Q1451" s="99">
        <v>2544.0377484261999</v>
      </c>
      <c r="R1451" s="99">
        <v>0</v>
      </c>
      <c r="S1451" s="99">
        <v>0</v>
      </c>
      <c r="T1451" s="99">
        <v>797.66046890616406</v>
      </c>
      <c r="U1451" s="99">
        <v>15562.835022449501</v>
      </c>
      <c r="V1451" s="99">
        <v>1564284.14549255</v>
      </c>
      <c r="W1451" s="99">
        <v>0</v>
      </c>
      <c r="X1451" s="99">
        <v>1123311.4853057901</v>
      </c>
      <c r="Y1451" s="99">
        <v>329854.67086029099</v>
      </c>
      <c r="Z1451" s="99">
        <v>181.010826677084</v>
      </c>
      <c r="AA1451" s="99">
        <v>141230.863075256</v>
      </c>
      <c r="AB1451" s="99">
        <v>5354.9208240508997</v>
      </c>
      <c r="AC1451" s="99">
        <v>2731.03409510851</v>
      </c>
      <c r="AD1451" s="99">
        <v>4123627.90441895</v>
      </c>
      <c r="AE1451" s="99">
        <v>915771.02619171096</v>
      </c>
      <c r="AF1451" s="99">
        <v>835648.59606170701</v>
      </c>
      <c r="AG1451" s="99">
        <v>683475.29141998303</v>
      </c>
      <c r="AH1451" s="99">
        <v>0</v>
      </c>
      <c r="AI1451" s="99">
        <v>0</v>
      </c>
      <c r="AJ1451" s="99">
        <v>265210.28618240397</v>
      </c>
      <c r="AK1451" s="99">
        <v>0</v>
      </c>
      <c r="AL1451" s="99">
        <v>0</v>
      </c>
      <c r="AM1451" s="99">
        <v>141120.871715546</v>
      </c>
      <c r="AN1451" s="99">
        <v>4099756.1753540002</v>
      </c>
      <c r="AO1451" s="99">
        <v>10460866.518188501</v>
      </c>
      <c r="AP1451" s="99">
        <v>0</v>
      </c>
      <c r="AQ1451" s="99">
        <v>7296927.5025024395</v>
      </c>
      <c r="AR1451" s="99">
        <v>2185407.1329650902</v>
      </c>
      <c r="AS1451" s="99">
        <v>1019.14972067624</v>
      </c>
      <c r="AT1451" s="99">
        <v>851442.97210693394</v>
      </c>
      <c r="AU1451" s="99">
        <v>31685.091454029101</v>
      </c>
      <c r="AV1451" s="99">
        <v>6219.19583678246</v>
      </c>
      <c r="AW1451" s="99">
        <v>9512916.9217529297</v>
      </c>
      <c r="AX1451" s="99">
        <v>6215486.7903442401</v>
      </c>
      <c r="AY1451" s="99">
        <v>5547985.4838256799</v>
      </c>
      <c r="AZ1451" s="99">
        <v>4254624.9223632803</v>
      </c>
      <c r="BA1451" s="99">
        <v>0</v>
      </c>
      <c r="BB1451" s="99">
        <v>0</v>
      </c>
      <c r="BC1451" s="99">
        <v>1709799.1421051</v>
      </c>
      <c r="BD1451" s="99">
        <v>0</v>
      </c>
      <c r="BE1451" s="99">
        <v>0</v>
      </c>
      <c r="BF1451" s="99">
        <v>851585.71610259998</v>
      </c>
      <c r="BG1451" s="99">
        <v>9415775.6795654297</v>
      </c>
      <c r="BH1451" s="99">
        <v>2344940.1605834998</v>
      </c>
      <c r="BI1451" s="99">
        <v>0</v>
      </c>
      <c r="BJ1451" s="99">
        <v>2037356.8675994901</v>
      </c>
      <c r="BK1451" s="99">
        <v>855869.32984924305</v>
      </c>
      <c r="BL1451" s="99">
        <v>0</v>
      </c>
      <c r="BM1451" s="99">
        <v>0</v>
      </c>
      <c r="BN1451" s="99">
        <v>0</v>
      </c>
      <c r="BO1451" s="99">
        <v>0</v>
      </c>
      <c r="BP1451" s="99">
        <v>0</v>
      </c>
      <c r="BQ1451" s="99">
        <v>0</v>
      </c>
      <c r="BR1451" s="99">
        <v>1872239.1106872601</v>
      </c>
      <c r="BS1451" s="99">
        <v>1645306.9655609101</v>
      </c>
      <c r="BT1451" s="99">
        <v>0</v>
      </c>
      <c r="BU1451" s="99">
        <v>0</v>
      </c>
      <c r="BV1451" s="99">
        <v>820599.22464752197</v>
      </c>
      <c r="BW1451" s="99">
        <v>0</v>
      </c>
      <c r="BX1451" s="99">
        <v>0</v>
      </c>
      <c r="BY1451" s="99">
        <v>0</v>
      </c>
      <c r="BZ1451" s="99">
        <v>0</v>
      </c>
      <c r="CA1451" s="99">
        <v>41053.323195457502</v>
      </c>
      <c r="CB1451" s="99">
        <v>2675588.7670593299</v>
      </c>
      <c r="CC1451" s="99">
        <v>17690783.548339799</v>
      </c>
      <c r="CD1451" s="99">
        <v>4357256.0719604502</v>
      </c>
      <c r="CE1451" s="99">
        <v>812.10794530063902</v>
      </c>
      <c r="CF1451" s="99">
        <v>139981.44341278099</v>
      </c>
      <c r="CG1451" s="99">
        <v>841490.18561554002</v>
      </c>
      <c r="CH1451" s="99">
        <v>0</v>
      </c>
      <c r="CI1451" s="99">
        <v>41867.253445148497</v>
      </c>
      <c r="CJ1451" s="99">
        <v>2816195.76739502</v>
      </c>
      <c r="CK1451" s="99">
        <v>18533390.722656298</v>
      </c>
      <c r="CL1451" s="99">
        <v>4356506.8222045898</v>
      </c>
      <c r="CM1451" s="166">
        <v>57408.602602004998</v>
      </c>
      <c r="CN1451" s="166">
        <v>6893222.0592040997</v>
      </c>
      <c r="CO1451" s="166">
        <v>27861042.791503899</v>
      </c>
      <c r="CP1451" s="99">
        <v>4356506.8222045898</v>
      </c>
      <c r="CQ1451" s="99">
        <v>0</v>
      </c>
      <c r="CR1451" s="99">
        <v>0</v>
      </c>
      <c r="CS1451" s="99">
        <v>0</v>
      </c>
      <c r="CT1451" s="99">
        <v>0</v>
      </c>
      <c r="CU1451" s="98">
        <v>31104.961307247999</v>
      </c>
      <c r="CV1451" s="98">
        <v>51.194451688999997</v>
      </c>
      <c r="CW1451" s="98">
        <v>2815570.2104721107</v>
      </c>
      <c r="CX1451" s="98">
        <v>18532273.733955339</v>
      </c>
    </row>
    <row r="1452" spans="1:102" x14ac:dyDescent="0.2">
      <c r="A1452" s="98" t="s">
        <v>74</v>
      </c>
      <c r="B1452" s="100">
        <v>38139</v>
      </c>
      <c r="C1452" s="99">
        <v>26362.6069526672</v>
      </c>
      <c r="D1452" s="99">
        <v>0</v>
      </c>
      <c r="E1452" s="99">
        <v>14370.7980108261</v>
      </c>
      <c r="F1452" s="99">
        <v>5803.6332933902704</v>
      </c>
      <c r="G1452" s="99">
        <v>29.000161451986099</v>
      </c>
      <c r="H1452" s="99">
        <v>771.38746571540798</v>
      </c>
      <c r="I1452" s="99">
        <v>34.457243008539102</v>
      </c>
      <c r="J1452" s="99">
        <v>786.90970902144898</v>
      </c>
      <c r="K1452" s="99">
        <v>14674.3776276112</v>
      </c>
      <c r="L1452" s="99">
        <v>17254.162016391801</v>
      </c>
      <c r="M1452" s="99">
        <v>16669.383418798399</v>
      </c>
      <c r="N1452" s="99">
        <v>4381.4504875540697</v>
      </c>
      <c r="O1452" s="99">
        <v>0</v>
      </c>
      <c r="P1452" s="99">
        <v>0</v>
      </c>
      <c r="Q1452" s="99">
        <v>2536.4084670543698</v>
      </c>
      <c r="R1452" s="99">
        <v>0</v>
      </c>
      <c r="S1452" s="99">
        <v>0</v>
      </c>
      <c r="T1452" s="99">
        <v>803.38670884817805</v>
      </c>
      <c r="U1452" s="99">
        <v>15763.006318211599</v>
      </c>
      <c r="V1452" s="99">
        <v>1569464.14489746</v>
      </c>
      <c r="W1452" s="99">
        <v>0</v>
      </c>
      <c r="X1452" s="99">
        <v>1095533.75765991</v>
      </c>
      <c r="Y1452" s="99">
        <v>333212.45684433001</v>
      </c>
      <c r="Z1452" s="99">
        <v>3790.8094353973902</v>
      </c>
      <c r="AA1452" s="99">
        <v>135021.77852249099</v>
      </c>
      <c r="AB1452" s="99">
        <v>4998.4202663302403</v>
      </c>
      <c r="AC1452" s="99">
        <v>165282.17275810201</v>
      </c>
      <c r="AD1452" s="99">
        <v>3833466.0321655301</v>
      </c>
      <c r="AE1452" s="99">
        <v>892600.81330871605</v>
      </c>
      <c r="AF1452" s="99">
        <v>820655.08638763404</v>
      </c>
      <c r="AG1452" s="99">
        <v>681675.12545776402</v>
      </c>
      <c r="AH1452" s="99">
        <v>0</v>
      </c>
      <c r="AI1452" s="99">
        <v>0</v>
      </c>
      <c r="AJ1452" s="99">
        <v>260288.114479065</v>
      </c>
      <c r="AK1452" s="99">
        <v>0</v>
      </c>
      <c r="AL1452" s="99">
        <v>0</v>
      </c>
      <c r="AM1452" s="99">
        <v>138673.98240089399</v>
      </c>
      <c r="AN1452" s="99">
        <v>4125411.8041992201</v>
      </c>
      <c r="AO1452" s="99">
        <v>10601034.027832</v>
      </c>
      <c r="AP1452" s="99">
        <v>0</v>
      </c>
      <c r="AQ1452" s="99">
        <v>7184959.4330444299</v>
      </c>
      <c r="AR1452" s="99">
        <v>2225333.5100097698</v>
      </c>
      <c r="AS1452" s="99">
        <v>24239.968304634102</v>
      </c>
      <c r="AT1452" s="99">
        <v>824889.93965148902</v>
      </c>
      <c r="AU1452" s="99">
        <v>30144.233319521001</v>
      </c>
      <c r="AV1452" s="99">
        <v>388083.63366699201</v>
      </c>
      <c r="AW1452" s="99">
        <v>8913821.8695068397</v>
      </c>
      <c r="AX1452" s="99">
        <v>6115590.8793334998</v>
      </c>
      <c r="AY1452" s="99">
        <v>5585656.5398559598</v>
      </c>
      <c r="AZ1452" s="99">
        <v>4304029.5349121103</v>
      </c>
      <c r="BA1452" s="99">
        <v>0</v>
      </c>
      <c r="BB1452" s="99">
        <v>0</v>
      </c>
      <c r="BC1452" s="99">
        <v>1701990.66044617</v>
      </c>
      <c r="BD1452" s="99">
        <v>0</v>
      </c>
      <c r="BE1452" s="99">
        <v>0</v>
      </c>
      <c r="BF1452" s="99">
        <v>844301.211326599</v>
      </c>
      <c r="BG1452" s="99">
        <v>9519130.8201904297</v>
      </c>
      <c r="BH1452" s="99">
        <v>2339936.67791748</v>
      </c>
      <c r="BI1452" s="99">
        <v>0</v>
      </c>
      <c r="BJ1452" s="99">
        <v>2015657.70237732</v>
      </c>
      <c r="BK1452" s="99">
        <v>886859.62275695801</v>
      </c>
      <c r="BL1452" s="99">
        <v>0</v>
      </c>
      <c r="BM1452" s="99">
        <v>0</v>
      </c>
      <c r="BN1452" s="99">
        <v>0</v>
      </c>
      <c r="BO1452" s="99">
        <v>0</v>
      </c>
      <c r="BP1452" s="99">
        <v>0</v>
      </c>
      <c r="BQ1452" s="99">
        <v>0</v>
      </c>
      <c r="BR1452" s="99">
        <v>1858226.0248870801</v>
      </c>
      <c r="BS1452" s="99">
        <v>1674946.9252929699</v>
      </c>
      <c r="BT1452" s="99">
        <v>0</v>
      </c>
      <c r="BU1452" s="99">
        <v>0</v>
      </c>
      <c r="BV1452" s="99">
        <v>827219.30328369106</v>
      </c>
      <c r="BW1452" s="99">
        <v>0</v>
      </c>
      <c r="BX1452" s="99">
        <v>0</v>
      </c>
      <c r="BY1452" s="99">
        <v>0</v>
      </c>
      <c r="BZ1452" s="99">
        <v>0</v>
      </c>
      <c r="CA1452" s="99">
        <v>40765.876307964303</v>
      </c>
      <c r="CB1452" s="99">
        <v>2650088.2434692401</v>
      </c>
      <c r="CC1452" s="99">
        <v>17601075.5004883</v>
      </c>
      <c r="CD1452" s="99">
        <v>4348406.33410645</v>
      </c>
      <c r="CE1452" s="99">
        <v>804.99723313748802</v>
      </c>
      <c r="CF1452" s="99">
        <v>136164.62926673901</v>
      </c>
      <c r="CG1452" s="99">
        <v>830595.28521728504</v>
      </c>
      <c r="CH1452" s="99">
        <v>0</v>
      </c>
      <c r="CI1452" s="99">
        <v>41569.037414550803</v>
      </c>
      <c r="CJ1452" s="99">
        <v>2778149.5474243201</v>
      </c>
      <c r="CK1452" s="99">
        <v>18427853.926269501</v>
      </c>
      <c r="CL1452" s="99">
        <v>4347934.9796752902</v>
      </c>
      <c r="CM1452" s="166">
        <v>57310.670765876799</v>
      </c>
      <c r="CN1452" s="166">
        <v>6873839.25598145</v>
      </c>
      <c r="CO1452" s="166">
        <v>28062766.200683601</v>
      </c>
      <c r="CP1452" s="99">
        <v>4347934.9796752902</v>
      </c>
      <c r="CQ1452" s="99">
        <v>0</v>
      </c>
      <c r="CR1452" s="99">
        <v>0</v>
      </c>
      <c r="CS1452" s="99">
        <v>0</v>
      </c>
      <c r="CT1452" s="99">
        <v>0</v>
      </c>
      <c r="CU1452" s="98">
        <v>29879.139090825</v>
      </c>
      <c r="CV1452" s="98">
        <v>811.56014172300002</v>
      </c>
      <c r="CW1452" s="98">
        <v>2786252.872735979</v>
      </c>
      <c r="CX1452" s="98">
        <v>18431670.785705585</v>
      </c>
    </row>
    <row r="1453" spans="1:102" x14ac:dyDescent="0.2">
      <c r="A1453" s="98" t="s">
        <v>74</v>
      </c>
      <c r="B1453" s="100">
        <v>38231</v>
      </c>
      <c r="C1453" s="99">
        <v>26921.592800378799</v>
      </c>
      <c r="D1453" s="99">
        <v>0</v>
      </c>
      <c r="E1453" s="99">
        <v>14298.148409843399</v>
      </c>
      <c r="F1453" s="99">
        <v>5893.32239162922</v>
      </c>
      <c r="G1453" s="99">
        <v>55.057871609926202</v>
      </c>
      <c r="H1453" s="99">
        <v>723.67231260985102</v>
      </c>
      <c r="I1453" s="99">
        <v>32.855500040575897</v>
      </c>
      <c r="J1453" s="99">
        <v>1748.4659501016099</v>
      </c>
      <c r="K1453" s="99">
        <v>13967.3628817797</v>
      </c>
      <c r="L1453" s="99">
        <v>18028.819430589701</v>
      </c>
      <c r="M1453" s="99">
        <v>16687.442170143098</v>
      </c>
      <c r="N1453" s="99">
        <v>4435.01244652271</v>
      </c>
      <c r="O1453" s="99">
        <v>0</v>
      </c>
      <c r="P1453" s="99">
        <v>0</v>
      </c>
      <c r="Q1453" s="99">
        <v>2548.61996498704</v>
      </c>
      <c r="R1453" s="99">
        <v>0</v>
      </c>
      <c r="S1453" s="99">
        <v>0</v>
      </c>
      <c r="T1453" s="99">
        <v>782.64913407713198</v>
      </c>
      <c r="U1453" s="99">
        <v>15730.3609569073</v>
      </c>
      <c r="V1453" s="99">
        <v>1584033.58329773</v>
      </c>
      <c r="W1453" s="99">
        <v>0</v>
      </c>
      <c r="X1453" s="99">
        <v>1076961.2656555199</v>
      </c>
      <c r="Y1453" s="99">
        <v>344227.98241806001</v>
      </c>
      <c r="Z1453" s="99">
        <v>8608.9559895992297</v>
      </c>
      <c r="AA1453" s="99">
        <v>125855.55177402501</v>
      </c>
      <c r="AB1453" s="99">
        <v>5010.5544810891197</v>
      </c>
      <c r="AC1453" s="99">
        <v>411388.02319717401</v>
      </c>
      <c r="AD1453" s="99">
        <v>3434137.7871704102</v>
      </c>
      <c r="AE1453" s="99">
        <v>920004.03540039097</v>
      </c>
      <c r="AF1453" s="99">
        <v>821512.83959960903</v>
      </c>
      <c r="AG1453" s="99">
        <v>681496.05255889904</v>
      </c>
      <c r="AH1453" s="99">
        <v>0</v>
      </c>
      <c r="AI1453" s="99">
        <v>0</v>
      </c>
      <c r="AJ1453" s="99">
        <v>262465.78204345697</v>
      </c>
      <c r="AK1453" s="99">
        <v>0</v>
      </c>
      <c r="AL1453" s="99">
        <v>0</v>
      </c>
      <c r="AM1453" s="99">
        <v>133239.40021324201</v>
      </c>
      <c r="AN1453" s="99">
        <v>3872927.2616577102</v>
      </c>
      <c r="AO1453" s="99">
        <v>10836024.6638184</v>
      </c>
      <c r="AP1453" s="99">
        <v>0</v>
      </c>
      <c r="AQ1453" s="99">
        <v>7185243.4185180701</v>
      </c>
      <c r="AR1453" s="99">
        <v>2315135.9903869601</v>
      </c>
      <c r="AS1453" s="99">
        <v>51647.305341720603</v>
      </c>
      <c r="AT1453" s="99">
        <v>779492.83383941697</v>
      </c>
      <c r="AU1453" s="99">
        <v>30362.4259700775</v>
      </c>
      <c r="AV1453" s="99">
        <v>987370.62111663795</v>
      </c>
      <c r="AW1453" s="99">
        <v>8133421.3444213904</v>
      </c>
      <c r="AX1453" s="99">
        <v>6447348.4365844699</v>
      </c>
      <c r="AY1453" s="99">
        <v>5674859.7531127902</v>
      </c>
      <c r="AZ1453" s="99">
        <v>4381096.4304809598</v>
      </c>
      <c r="BA1453" s="99">
        <v>0</v>
      </c>
      <c r="BB1453" s="99">
        <v>0</v>
      </c>
      <c r="BC1453" s="99">
        <v>1763667.9492645301</v>
      </c>
      <c r="BD1453" s="99">
        <v>0</v>
      </c>
      <c r="BE1453" s="99">
        <v>0</v>
      </c>
      <c r="BF1453" s="99">
        <v>824128.144973755</v>
      </c>
      <c r="BG1453" s="99">
        <v>9294785.1809081994</v>
      </c>
      <c r="BH1453" s="99">
        <v>2439363.86541748</v>
      </c>
      <c r="BI1453" s="99">
        <v>0</v>
      </c>
      <c r="BJ1453" s="99">
        <v>2027991.0366516099</v>
      </c>
      <c r="BK1453" s="99">
        <v>910658.28277587902</v>
      </c>
      <c r="BL1453" s="99">
        <v>0</v>
      </c>
      <c r="BM1453" s="99">
        <v>0</v>
      </c>
      <c r="BN1453" s="99">
        <v>0</v>
      </c>
      <c r="BO1453" s="99">
        <v>0</v>
      </c>
      <c r="BP1453" s="99">
        <v>0</v>
      </c>
      <c r="BQ1453" s="99">
        <v>0</v>
      </c>
      <c r="BR1453" s="99">
        <v>1906397.97956848</v>
      </c>
      <c r="BS1453" s="99">
        <v>1712974.61749268</v>
      </c>
      <c r="BT1453" s="99">
        <v>0</v>
      </c>
      <c r="BU1453" s="99">
        <v>0</v>
      </c>
      <c r="BV1453" s="99">
        <v>831678.54151153599</v>
      </c>
      <c r="BW1453" s="99">
        <v>0</v>
      </c>
      <c r="BX1453" s="99">
        <v>0</v>
      </c>
      <c r="BY1453" s="99">
        <v>0</v>
      </c>
      <c r="BZ1453" s="99">
        <v>0</v>
      </c>
      <c r="CA1453" s="99">
        <v>41181.463424205802</v>
      </c>
      <c r="CB1453" s="99">
        <v>2662687.5791015602</v>
      </c>
      <c r="CC1453" s="99">
        <v>18029444.9294434</v>
      </c>
      <c r="CD1453" s="99">
        <v>4496848.9302368201</v>
      </c>
      <c r="CE1453" s="99">
        <v>767.29108991473902</v>
      </c>
      <c r="CF1453" s="99">
        <v>131812.68539619399</v>
      </c>
      <c r="CG1453" s="99">
        <v>815721.19931030297</v>
      </c>
      <c r="CH1453" s="99">
        <v>0</v>
      </c>
      <c r="CI1453" s="99">
        <v>41945.604732036598</v>
      </c>
      <c r="CJ1453" s="99">
        <v>2790277.1201477102</v>
      </c>
      <c r="CK1453" s="99">
        <v>18842990.782470699</v>
      </c>
      <c r="CL1453" s="99">
        <v>4498487.34655762</v>
      </c>
      <c r="CM1453" s="166">
        <v>57688.285223484003</v>
      </c>
      <c r="CN1453" s="166">
        <v>6714156.5615234403</v>
      </c>
      <c r="CO1453" s="166">
        <v>28167443.521484401</v>
      </c>
      <c r="CP1453" s="99">
        <v>4498487.34655762</v>
      </c>
      <c r="CQ1453" s="99">
        <v>0</v>
      </c>
      <c r="CR1453" s="99">
        <v>0</v>
      </c>
      <c r="CS1453" s="99">
        <v>0</v>
      </c>
      <c r="CT1453" s="99">
        <v>0</v>
      </c>
      <c r="CU1453" s="98">
        <v>29166.617182284001</v>
      </c>
      <c r="CV1453" s="98">
        <v>1797.880723324</v>
      </c>
      <c r="CW1453" s="98">
        <v>2794500.2644977542</v>
      </c>
      <c r="CX1453" s="98">
        <v>18845166.128753703</v>
      </c>
    </row>
    <row r="1454" spans="1:102" x14ac:dyDescent="0.2">
      <c r="A1454" s="98" t="s">
        <v>74</v>
      </c>
      <c r="B1454" s="100">
        <v>38322</v>
      </c>
      <c r="C1454" s="99">
        <v>27348.753439664801</v>
      </c>
      <c r="D1454" s="99">
        <v>0</v>
      </c>
      <c r="E1454" s="99">
        <v>13853.081139326099</v>
      </c>
      <c r="F1454" s="99">
        <v>5820.4987658858299</v>
      </c>
      <c r="G1454" s="99">
        <v>91.663096146658106</v>
      </c>
      <c r="H1454" s="99">
        <v>663.45523129403603</v>
      </c>
      <c r="I1454" s="99">
        <v>29.9408523072489</v>
      </c>
      <c r="J1454" s="99">
        <v>2741.9658370018001</v>
      </c>
      <c r="K1454" s="99">
        <v>13603.8185153008</v>
      </c>
      <c r="L1454" s="99">
        <v>17573.336309194601</v>
      </c>
      <c r="M1454" s="99">
        <v>16639.570869684201</v>
      </c>
      <c r="N1454" s="99">
        <v>4443.8509446382504</v>
      </c>
      <c r="O1454" s="99">
        <v>0</v>
      </c>
      <c r="P1454" s="99">
        <v>0</v>
      </c>
      <c r="Q1454" s="99">
        <v>2550.4760381579399</v>
      </c>
      <c r="R1454" s="99">
        <v>0</v>
      </c>
      <c r="S1454" s="99">
        <v>0</v>
      </c>
      <c r="T1454" s="99">
        <v>760.08084356039797</v>
      </c>
      <c r="U1454" s="99">
        <v>16144.1625045538</v>
      </c>
      <c r="V1454" s="99">
        <v>1617433.9371795701</v>
      </c>
      <c r="W1454" s="99">
        <v>0</v>
      </c>
      <c r="X1454" s="99">
        <v>1051720.5410308801</v>
      </c>
      <c r="Y1454" s="99">
        <v>346850.20779037499</v>
      </c>
      <c r="Z1454" s="99">
        <v>16571.249077558499</v>
      </c>
      <c r="AA1454" s="99">
        <v>112057.170805931</v>
      </c>
      <c r="AB1454" s="99">
        <v>3311.685308218</v>
      </c>
      <c r="AC1454" s="99">
        <v>837881.45619201695</v>
      </c>
      <c r="AD1454" s="99">
        <v>3579512.3124694801</v>
      </c>
      <c r="AE1454" s="99">
        <v>893016.72541046096</v>
      </c>
      <c r="AF1454" s="99">
        <v>822738.34324645996</v>
      </c>
      <c r="AG1454" s="99">
        <v>686451.22094726597</v>
      </c>
      <c r="AH1454" s="99">
        <v>0</v>
      </c>
      <c r="AI1454" s="99">
        <v>0</v>
      </c>
      <c r="AJ1454" s="99">
        <v>257274.77473259001</v>
      </c>
      <c r="AK1454" s="99">
        <v>0</v>
      </c>
      <c r="AL1454" s="99">
        <v>0</v>
      </c>
      <c r="AM1454" s="99">
        <v>129892.476847649</v>
      </c>
      <c r="AN1454" s="99">
        <v>4254854.0328369103</v>
      </c>
      <c r="AO1454" s="99">
        <v>11203870.350097699</v>
      </c>
      <c r="AP1454" s="99">
        <v>0</v>
      </c>
      <c r="AQ1454" s="99">
        <v>7089225.7023315402</v>
      </c>
      <c r="AR1454" s="99">
        <v>2330838.1640930199</v>
      </c>
      <c r="AS1454" s="99">
        <v>104641.199965477</v>
      </c>
      <c r="AT1454" s="99">
        <v>698396.72251892101</v>
      </c>
      <c r="AU1454" s="99">
        <v>20307.013777732798</v>
      </c>
      <c r="AV1454" s="99">
        <v>1956326.90330505</v>
      </c>
      <c r="AW1454" s="99">
        <v>8468711.7559814509</v>
      </c>
      <c r="AX1454" s="99">
        <v>6262101.8692627</v>
      </c>
      <c r="AY1454" s="99">
        <v>5767456.7548217801</v>
      </c>
      <c r="AZ1454" s="99">
        <v>4459749.7428588904</v>
      </c>
      <c r="BA1454" s="99">
        <v>0</v>
      </c>
      <c r="BB1454" s="99">
        <v>0</v>
      </c>
      <c r="BC1454" s="99">
        <v>1754672.7359771701</v>
      </c>
      <c r="BD1454" s="99">
        <v>0</v>
      </c>
      <c r="BE1454" s="99">
        <v>0</v>
      </c>
      <c r="BF1454" s="99">
        <v>814498.91583252</v>
      </c>
      <c r="BG1454" s="99">
        <v>10107265.872802701</v>
      </c>
      <c r="BH1454" s="99">
        <v>2463947.9884948698</v>
      </c>
      <c r="BI1454" s="99">
        <v>0</v>
      </c>
      <c r="BJ1454" s="99">
        <v>1986905.90028381</v>
      </c>
      <c r="BK1454" s="99">
        <v>932782.127632141</v>
      </c>
      <c r="BL1454" s="99">
        <v>0</v>
      </c>
      <c r="BM1454" s="99">
        <v>0</v>
      </c>
      <c r="BN1454" s="99">
        <v>0</v>
      </c>
      <c r="BO1454" s="99">
        <v>0</v>
      </c>
      <c r="BP1454" s="99">
        <v>0</v>
      </c>
      <c r="BQ1454" s="99">
        <v>0</v>
      </c>
      <c r="BR1454" s="99">
        <v>1936763.52256775</v>
      </c>
      <c r="BS1454" s="99">
        <v>1736137.77033997</v>
      </c>
      <c r="BT1454" s="99">
        <v>0</v>
      </c>
      <c r="BU1454" s="99">
        <v>0</v>
      </c>
      <c r="BV1454" s="99">
        <v>830984.144088745</v>
      </c>
      <c r="BW1454" s="99">
        <v>0</v>
      </c>
      <c r="BX1454" s="99">
        <v>0</v>
      </c>
      <c r="BY1454" s="99">
        <v>0</v>
      </c>
      <c r="BZ1454" s="99">
        <v>0</v>
      </c>
      <c r="CA1454" s="99">
        <v>41102.306774616198</v>
      </c>
      <c r="CB1454" s="99">
        <v>2664427.3722228999</v>
      </c>
      <c r="CC1454" s="99">
        <v>18274505.416747998</v>
      </c>
      <c r="CD1454" s="99">
        <v>4454078.6012573196</v>
      </c>
      <c r="CE1454" s="99">
        <v>760.33862237632297</v>
      </c>
      <c r="CF1454" s="99">
        <v>129163.928728104</v>
      </c>
      <c r="CG1454" s="99">
        <v>811684.07056427002</v>
      </c>
      <c r="CH1454" s="99">
        <v>0</v>
      </c>
      <c r="CI1454" s="99">
        <v>41865.248007297501</v>
      </c>
      <c r="CJ1454" s="99">
        <v>2795057.2206420898</v>
      </c>
      <c r="CK1454" s="99">
        <v>19085717.462158199</v>
      </c>
      <c r="CL1454" s="99">
        <v>4453809.1210327102</v>
      </c>
      <c r="CM1454" s="166">
        <v>58003.752407073996</v>
      </c>
      <c r="CN1454" s="166">
        <v>7057304.5393676804</v>
      </c>
      <c r="CO1454" s="166">
        <v>29225069.754638702</v>
      </c>
      <c r="CP1454" s="99">
        <v>4453809.1210327102</v>
      </c>
      <c r="CQ1454" s="99">
        <v>0</v>
      </c>
      <c r="CR1454" s="99">
        <v>0</v>
      </c>
      <c r="CS1454" s="99">
        <v>0</v>
      </c>
      <c r="CT1454" s="99">
        <v>0</v>
      </c>
      <c r="CU1454" s="98">
        <v>27878.781811508001</v>
      </c>
      <c r="CV1454" s="98">
        <v>2820.437722698</v>
      </c>
      <c r="CW1454" s="98">
        <v>2793591.300951004</v>
      </c>
      <c r="CX1454" s="98">
        <v>19086189.487312268</v>
      </c>
    </row>
    <row r="1455" spans="1:102" x14ac:dyDescent="0.2">
      <c r="A1455" s="98" t="s">
        <v>74</v>
      </c>
      <c r="B1455" s="100">
        <v>38412</v>
      </c>
      <c r="C1455" s="99">
        <v>27876.6436243057</v>
      </c>
      <c r="D1455" s="99">
        <v>0</v>
      </c>
      <c r="E1455" s="99">
        <v>13565.8079947233</v>
      </c>
      <c r="F1455" s="99">
        <v>5869.16566318274</v>
      </c>
      <c r="G1455" s="99">
        <v>132.606247177348</v>
      </c>
      <c r="H1455" s="99">
        <v>618.32271026819899</v>
      </c>
      <c r="I1455" s="99">
        <v>27.6817902904004</v>
      </c>
      <c r="J1455" s="99">
        <v>3948.4127050936199</v>
      </c>
      <c r="K1455" s="99">
        <v>12487.151386499399</v>
      </c>
      <c r="L1455" s="99">
        <v>17643.606139183001</v>
      </c>
      <c r="M1455" s="99">
        <v>16873.306935071902</v>
      </c>
      <c r="N1455" s="99">
        <v>4432.0686029791796</v>
      </c>
      <c r="O1455" s="99">
        <v>0</v>
      </c>
      <c r="P1455" s="99">
        <v>0</v>
      </c>
      <c r="Q1455" s="99">
        <v>2529.73833552003</v>
      </c>
      <c r="R1455" s="99">
        <v>0</v>
      </c>
      <c r="S1455" s="99">
        <v>0</v>
      </c>
      <c r="T1455" s="99">
        <v>743.31112054735399</v>
      </c>
      <c r="U1455" s="99">
        <v>16392.470263719599</v>
      </c>
      <c r="V1455" s="99">
        <v>1645660.4990081801</v>
      </c>
      <c r="W1455" s="99">
        <v>0</v>
      </c>
      <c r="X1455" s="99">
        <v>1027011.7688140901</v>
      </c>
      <c r="Y1455" s="99">
        <v>349125.479534149</v>
      </c>
      <c r="Z1455" s="99">
        <v>22590.6483597755</v>
      </c>
      <c r="AA1455" s="99">
        <v>105278.71967792499</v>
      </c>
      <c r="AB1455" s="99">
        <v>3043.3295110464101</v>
      </c>
      <c r="AC1455" s="99">
        <v>1248440.6553955099</v>
      </c>
      <c r="AD1455" s="99">
        <v>3157496.9478759798</v>
      </c>
      <c r="AE1455" s="99">
        <v>903438.58039092994</v>
      </c>
      <c r="AF1455" s="99">
        <v>829647.31585693394</v>
      </c>
      <c r="AG1455" s="99">
        <v>685649.72942352295</v>
      </c>
      <c r="AH1455" s="99">
        <v>0</v>
      </c>
      <c r="AI1455" s="99">
        <v>0</v>
      </c>
      <c r="AJ1455" s="99">
        <v>249625.112054825</v>
      </c>
      <c r="AK1455" s="99">
        <v>0</v>
      </c>
      <c r="AL1455" s="99">
        <v>0</v>
      </c>
      <c r="AM1455" s="99">
        <v>127978.64214706401</v>
      </c>
      <c r="AN1455" s="99">
        <v>4411321.7186889602</v>
      </c>
      <c r="AO1455" s="99">
        <v>11524655.5339355</v>
      </c>
      <c r="AP1455" s="99">
        <v>0</v>
      </c>
      <c r="AQ1455" s="99">
        <v>6998255.2835082998</v>
      </c>
      <c r="AR1455" s="99">
        <v>2399555.2287902799</v>
      </c>
      <c r="AS1455" s="99">
        <v>144642.77482414199</v>
      </c>
      <c r="AT1455" s="99">
        <v>671868.21462249802</v>
      </c>
      <c r="AU1455" s="99">
        <v>18971.501381874099</v>
      </c>
      <c r="AV1455" s="99">
        <v>2957914.13525391</v>
      </c>
      <c r="AW1455" s="99">
        <v>7574384.59973145</v>
      </c>
      <c r="AX1455" s="99">
        <v>6366439.8284301804</v>
      </c>
      <c r="AY1455" s="99">
        <v>5878507.0286254901</v>
      </c>
      <c r="AZ1455" s="99">
        <v>4509156.57702637</v>
      </c>
      <c r="BA1455" s="99">
        <v>0</v>
      </c>
      <c r="BB1455" s="99">
        <v>0</v>
      </c>
      <c r="BC1455" s="99">
        <v>1716722.4419403099</v>
      </c>
      <c r="BD1455" s="99">
        <v>0</v>
      </c>
      <c r="BE1455" s="99">
        <v>0</v>
      </c>
      <c r="BF1455" s="99">
        <v>815865.21490478504</v>
      </c>
      <c r="BG1455" s="99">
        <v>10580903.6287842</v>
      </c>
      <c r="BH1455" s="99">
        <v>2567829.3505859398</v>
      </c>
      <c r="BI1455" s="99">
        <v>0</v>
      </c>
      <c r="BJ1455" s="99">
        <v>1993060.0406494101</v>
      </c>
      <c r="BK1455" s="99">
        <v>975920.97856903099</v>
      </c>
      <c r="BL1455" s="99">
        <v>0</v>
      </c>
      <c r="BM1455" s="99">
        <v>0</v>
      </c>
      <c r="BN1455" s="99">
        <v>0</v>
      </c>
      <c r="BO1455" s="99">
        <v>0</v>
      </c>
      <c r="BP1455" s="99">
        <v>0</v>
      </c>
      <c r="BQ1455" s="99">
        <v>0</v>
      </c>
      <c r="BR1455" s="99">
        <v>1950189.1939392099</v>
      </c>
      <c r="BS1455" s="99">
        <v>1747134.0359497101</v>
      </c>
      <c r="BT1455" s="99">
        <v>0</v>
      </c>
      <c r="BU1455" s="99">
        <v>0</v>
      </c>
      <c r="BV1455" s="99">
        <v>843432.18455505394</v>
      </c>
      <c r="BW1455" s="99">
        <v>0</v>
      </c>
      <c r="BX1455" s="99">
        <v>0</v>
      </c>
      <c r="BY1455" s="99">
        <v>0</v>
      </c>
      <c r="BZ1455" s="99">
        <v>0</v>
      </c>
      <c r="CA1455" s="99">
        <v>41542.315520286596</v>
      </c>
      <c r="CB1455" s="99">
        <v>2686177.67614746</v>
      </c>
      <c r="CC1455" s="99">
        <v>18584478.786621101</v>
      </c>
      <c r="CD1455" s="99">
        <v>4537602.2149047898</v>
      </c>
      <c r="CE1455" s="99">
        <v>756.31414724886395</v>
      </c>
      <c r="CF1455" s="99">
        <v>128891.090924263</v>
      </c>
      <c r="CG1455" s="99">
        <v>822409.69045257603</v>
      </c>
      <c r="CH1455" s="99">
        <v>0</v>
      </c>
      <c r="CI1455" s="99">
        <v>42300.253239631696</v>
      </c>
      <c r="CJ1455" s="99">
        <v>2809764.3599853502</v>
      </c>
      <c r="CK1455" s="99">
        <v>19406601.018554699</v>
      </c>
      <c r="CL1455" s="99">
        <v>4536731.90942383</v>
      </c>
      <c r="CM1455" s="166">
        <v>58649.859598636598</v>
      </c>
      <c r="CN1455" s="166">
        <v>7228439.8427734403</v>
      </c>
      <c r="CO1455" s="166">
        <v>29966050.0314941</v>
      </c>
      <c r="CP1455" s="99">
        <v>4536731.90942383</v>
      </c>
      <c r="CQ1455" s="99">
        <v>0</v>
      </c>
      <c r="CR1455" s="99">
        <v>0</v>
      </c>
      <c r="CS1455" s="99">
        <v>0</v>
      </c>
      <c r="CT1455" s="99">
        <v>0</v>
      </c>
      <c r="CU1455" s="98">
        <v>26675.710348140001</v>
      </c>
      <c r="CV1455" s="98">
        <v>4054.9978349940002</v>
      </c>
      <c r="CW1455" s="98">
        <v>2815068.767071723</v>
      </c>
      <c r="CX1455" s="98">
        <v>19406888.477073677</v>
      </c>
    </row>
    <row r="1456" spans="1:102" x14ac:dyDescent="0.2">
      <c r="A1456" s="98" t="s">
        <v>74</v>
      </c>
      <c r="B1456" s="100">
        <v>38504</v>
      </c>
      <c r="C1456" s="99">
        <v>28433.7561647892</v>
      </c>
      <c r="D1456" s="99">
        <v>1.0349658549967</v>
      </c>
      <c r="E1456" s="99">
        <v>13345.985219717</v>
      </c>
      <c r="F1456" s="99">
        <v>5969.5770433545104</v>
      </c>
      <c r="G1456" s="99">
        <v>177.75036210566799</v>
      </c>
      <c r="H1456" s="99">
        <v>574.75271766632795</v>
      </c>
      <c r="I1456" s="99">
        <v>29.407140159513801</v>
      </c>
      <c r="J1456" s="99">
        <v>5060.9097554683703</v>
      </c>
      <c r="K1456" s="99">
        <v>11319.917792558699</v>
      </c>
      <c r="L1456" s="99">
        <v>17940.811772584901</v>
      </c>
      <c r="M1456" s="99">
        <v>17104.214917182901</v>
      </c>
      <c r="N1456" s="99">
        <v>4426.66974949837</v>
      </c>
      <c r="O1456" s="99">
        <v>0</v>
      </c>
      <c r="P1456" s="99">
        <v>0</v>
      </c>
      <c r="Q1456" s="99">
        <v>2530.4338070154199</v>
      </c>
      <c r="R1456" s="99">
        <v>0</v>
      </c>
      <c r="S1456" s="99">
        <v>0</v>
      </c>
      <c r="T1456" s="99">
        <v>749.58118537813402</v>
      </c>
      <c r="U1456" s="99">
        <v>16556.420294046398</v>
      </c>
      <c r="V1456" s="99">
        <v>1647507.62654114</v>
      </c>
      <c r="W1456" s="99">
        <v>39.966580671723897</v>
      </c>
      <c r="X1456" s="99">
        <v>1026353.22871399</v>
      </c>
      <c r="Y1456" s="99">
        <v>355134.56714630098</v>
      </c>
      <c r="Z1456" s="99">
        <v>32447.7676699162</v>
      </c>
      <c r="AA1456" s="99">
        <v>98036.774786949201</v>
      </c>
      <c r="AB1456" s="99">
        <v>3514.20800128579</v>
      </c>
      <c r="AC1456" s="99">
        <v>1673745.1663208001</v>
      </c>
      <c r="AD1456" s="99">
        <v>2842510.6135253902</v>
      </c>
      <c r="AE1456" s="99">
        <v>919067.38221740699</v>
      </c>
      <c r="AF1456" s="99">
        <v>836586.89712524402</v>
      </c>
      <c r="AG1456" s="99">
        <v>678599.36636352504</v>
      </c>
      <c r="AH1456" s="99">
        <v>0</v>
      </c>
      <c r="AI1456" s="99">
        <v>0</v>
      </c>
      <c r="AJ1456" s="99">
        <v>247075.38553810099</v>
      </c>
      <c r="AK1456" s="99">
        <v>0</v>
      </c>
      <c r="AL1456" s="99">
        <v>0</v>
      </c>
      <c r="AM1456" s="99">
        <v>129656.443705559</v>
      </c>
      <c r="AN1456" s="99">
        <v>4581726.1111450205</v>
      </c>
      <c r="AO1456" s="99">
        <v>11637878.9493408</v>
      </c>
      <c r="AP1456" s="99">
        <v>324.02638895064598</v>
      </c>
      <c r="AQ1456" s="99">
        <v>7079244.2721557599</v>
      </c>
      <c r="AR1456" s="99">
        <v>2476302.7732849098</v>
      </c>
      <c r="AS1456" s="99">
        <v>213395.253526688</v>
      </c>
      <c r="AT1456" s="99">
        <v>632956.86273956299</v>
      </c>
      <c r="AU1456" s="99">
        <v>21836.068956851999</v>
      </c>
      <c r="AV1456" s="99">
        <v>4032606.0405578599</v>
      </c>
      <c r="AW1456" s="99">
        <v>6860392.26245117</v>
      </c>
      <c r="AX1456" s="99">
        <v>6561008.99816895</v>
      </c>
      <c r="AY1456" s="99">
        <v>5950848.5000610398</v>
      </c>
      <c r="AZ1456" s="99">
        <v>4508873.8040161096</v>
      </c>
      <c r="BA1456" s="99">
        <v>0</v>
      </c>
      <c r="BB1456" s="99">
        <v>0</v>
      </c>
      <c r="BC1456" s="99">
        <v>1716360.54194641</v>
      </c>
      <c r="BD1456" s="99">
        <v>0</v>
      </c>
      <c r="BE1456" s="99">
        <v>0</v>
      </c>
      <c r="BF1456" s="99">
        <v>837359.62517547596</v>
      </c>
      <c r="BG1456" s="99">
        <v>10898571.8635254</v>
      </c>
      <c r="BH1456" s="99">
        <v>2615677.32458496</v>
      </c>
      <c r="BI1456" s="99">
        <v>20.2087863809429</v>
      </c>
      <c r="BJ1456" s="99">
        <v>2014384.5160369901</v>
      </c>
      <c r="BK1456" s="99">
        <v>1011721.1029434199</v>
      </c>
      <c r="BL1456" s="99">
        <v>0</v>
      </c>
      <c r="BM1456" s="99">
        <v>0</v>
      </c>
      <c r="BN1456" s="99">
        <v>0</v>
      </c>
      <c r="BO1456" s="99">
        <v>0</v>
      </c>
      <c r="BP1456" s="99">
        <v>0</v>
      </c>
      <c r="BQ1456" s="99">
        <v>0</v>
      </c>
      <c r="BR1456" s="99">
        <v>1990913.1910095201</v>
      </c>
      <c r="BS1456" s="99">
        <v>1762571.3048095701</v>
      </c>
      <c r="BT1456" s="99">
        <v>0</v>
      </c>
      <c r="BU1456" s="99">
        <v>0</v>
      </c>
      <c r="BV1456" s="99">
        <v>857710.81824493397</v>
      </c>
      <c r="BW1456" s="99">
        <v>0</v>
      </c>
      <c r="BX1456" s="99">
        <v>0</v>
      </c>
      <c r="BY1456" s="99">
        <v>0</v>
      </c>
      <c r="BZ1456" s="99">
        <v>0</v>
      </c>
      <c r="CA1456" s="99">
        <v>41819.118433952302</v>
      </c>
      <c r="CB1456" s="99">
        <v>2661275.6015319801</v>
      </c>
      <c r="CC1456" s="99">
        <v>18611032.885986298</v>
      </c>
      <c r="CD1456" s="99">
        <v>4623058.9797973596</v>
      </c>
      <c r="CE1456" s="99">
        <v>750.35078840702795</v>
      </c>
      <c r="CF1456" s="99">
        <v>128357.983795166</v>
      </c>
      <c r="CG1456" s="99">
        <v>830303.96411895799</v>
      </c>
      <c r="CH1456" s="99">
        <v>0</v>
      </c>
      <c r="CI1456" s="99">
        <v>42568.996805667899</v>
      </c>
      <c r="CJ1456" s="99">
        <v>2790986.9653015099</v>
      </c>
      <c r="CK1456" s="99">
        <v>19437457.798828099</v>
      </c>
      <c r="CL1456" s="99">
        <v>4622506.66796875</v>
      </c>
      <c r="CM1456" s="166">
        <v>59078.665691852599</v>
      </c>
      <c r="CN1456" s="166">
        <v>7321002.0654296903</v>
      </c>
      <c r="CO1456" s="166">
        <v>30408108.7734375</v>
      </c>
      <c r="CP1456" s="99">
        <v>4622506.66796875</v>
      </c>
      <c r="CQ1456" s="99">
        <v>0</v>
      </c>
      <c r="CR1456" s="99">
        <v>0</v>
      </c>
      <c r="CS1456" s="99">
        <v>0</v>
      </c>
      <c r="CT1456" s="99">
        <v>0</v>
      </c>
      <c r="CU1456" s="98">
        <v>25282.855893442</v>
      </c>
      <c r="CV1456" s="98">
        <v>5207.8442786209998</v>
      </c>
      <c r="CW1456" s="98">
        <v>2789633.5853271461</v>
      </c>
      <c r="CX1456" s="98">
        <v>19441336.850105256</v>
      </c>
    </row>
    <row r="1457" spans="1:102" x14ac:dyDescent="0.2">
      <c r="A1457" s="98" t="s">
        <v>74</v>
      </c>
      <c r="B1457" s="100">
        <v>38596</v>
      </c>
      <c r="C1457" s="99">
        <v>28788.0855612755</v>
      </c>
      <c r="D1457" s="99">
        <v>1.01020965099451</v>
      </c>
      <c r="E1457" s="99">
        <v>13200.380967617</v>
      </c>
      <c r="F1457" s="99">
        <v>6133.5991725921604</v>
      </c>
      <c r="G1457" s="99">
        <v>202.077446579933</v>
      </c>
      <c r="H1457" s="99">
        <v>533.55014355480705</v>
      </c>
      <c r="I1457" s="99">
        <v>27.894093708833701</v>
      </c>
      <c r="J1457" s="99">
        <v>6302.15302789211</v>
      </c>
      <c r="K1457" s="99">
        <v>10226.907776951801</v>
      </c>
      <c r="L1457" s="99">
        <v>18183.874973535501</v>
      </c>
      <c r="M1457" s="99">
        <v>17247.383503675501</v>
      </c>
      <c r="N1457" s="99">
        <v>4463.0411000251797</v>
      </c>
      <c r="O1457" s="99">
        <v>0</v>
      </c>
      <c r="P1457" s="99">
        <v>0</v>
      </c>
      <c r="Q1457" s="99">
        <v>2535.06441518664</v>
      </c>
      <c r="R1457" s="99">
        <v>0</v>
      </c>
      <c r="S1457" s="99">
        <v>0</v>
      </c>
      <c r="T1457" s="99">
        <v>741.43104225397099</v>
      </c>
      <c r="U1457" s="99">
        <v>16495.294475793798</v>
      </c>
      <c r="V1457" s="99">
        <v>1664346.72663879</v>
      </c>
      <c r="W1457" s="99">
        <v>91.7954398058355</v>
      </c>
      <c r="X1457" s="99">
        <v>991570.71825408901</v>
      </c>
      <c r="Y1457" s="99">
        <v>362703.58207321202</v>
      </c>
      <c r="Z1457" s="99">
        <v>38752.676445007302</v>
      </c>
      <c r="AA1457" s="99">
        <v>88979.180892944307</v>
      </c>
      <c r="AB1457" s="99">
        <v>3772.1697139143898</v>
      </c>
      <c r="AC1457" s="99">
        <v>2008730.6346893299</v>
      </c>
      <c r="AD1457" s="99">
        <v>2406179.50854492</v>
      </c>
      <c r="AE1457" s="99">
        <v>905602.50438690197</v>
      </c>
      <c r="AF1457" s="99">
        <v>843278.73352050805</v>
      </c>
      <c r="AG1457" s="99">
        <v>681366.47307586705</v>
      </c>
      <c r="AH1457" s="99">
        <v>0</v>
      </c>
      <c r="AI1457" s="99">
        <v>0</v>
      </c>
      <c r="AJ1457" s="99">
        <v>242001.94994354199</v>
      </c>
      <c r="AK1457" s="99">
        <v>0</v>
      </c>
      <c r="AL1457" s="99">
        <v>0</v>
      </c>
      <c r="AM1457" s="99">
        <v>127453.03993225101</v>
      </c>
      <c r="AN1457" s="99">
        <v>4435427.6181640597</v>
      </c>
      <c r="AO1457" s="99">
        <v>11905901.904663101</v>
      </c>
      <c r="AP1457" s="99">
        <v>806.22708971798397</v>
      </c>
      <c r="AQ1457" s="99">
        <v>6943876.2329711895</v>
      </c>
      <c r="AR1457" s="99">
        <v>2547033.60437012</v>
      </c>
      <c r="AS1457" s="99">
        <v>253815.556680679</v>
      </c>
      <c r="AT1457" s="99">
        <v>579717.87920379604</v>
      </c>
      <c r="AU1457" s="99">
        <v>23707.147086143501</v>
      </c>
      <c r="AV1457" s="99">
        <v>4921232.6484985398</v>
      </c>
      <c r="AW1457" s="99">
        <v>5897820.0329589797</v>
      </c>
      <c r="AX1457" s="99">
        <v>6610098.5564575205</v>
      </c>
      <c r="AY1457" s="99">
        <v>6140241.1018676804</v>
      </c>
      <c r="AZ1457" s="99">
        <v>4582212.1708984403</v>
      </c>
      <c r="BA1457" s="99">
        <v>0</v>
      </c>
      <c r="BB1457" s="99">
        <v>0</v>
      </c>
      <c r="BC1457" s="99">
        <v>1716834.35237122</v>
      </c>
      <c r="BD1457" s="99">
        <v>0</v>
      </c>
      <c r="BE1457" s="99">
        <v>0</v>
      </c>
      <c r="BF1457" s="99">
        <v>834710.86290741002</v>
      </c>
      <c r="BG1457" s="99">
        <v>10897292.2728271</v>
      </c>
      <c r="BH1457" s="99">
        <v>2705591.2206420898</v>
      </c>
      <c r="BI1457" s="99">
        <v>54.787007486913403</v>
      </c>
      <c r="BJ1457" s="99">
        <v>2048420.11341858</v>
      </c>
      <c r="BK1457" s="99">
        <v>1047771.50102997</v>
      </c>
      <c r="BL1457" s="99">
        <v>0</v>
      </c>
      <c r="BM1457" s="99">
        <v>0</v>
      </c>
      <c r="BN1457" s="99">
        <v>0</v>
      </c>
      <c r="BO1457" s="99">
        <v>0</v>
      </c>
      <c r="BP1457" s="99">
        <v>0</v>
      </c>
      <c r="BQ1457" s="99">
        <v>0</v>
      </c>
      <c r="BR1457" s="99">
        <v>2066181.52204895</v>
      </c>
      <c r="BS1457" s="99">
        <v>1794679.6841278099</v>
      </c>
      <c r="BT1457" s="99">
        <v>0</v>
      </c>
      <c r="BU1457" s="99">
        <v>0</v>
      </c>
      <c r="BV1457" s="99">
        <v>868337.417137146</v>
      </c>
      <c r="BW1457" s="99">
        <v>0</v>
      </c>
      <c r="BX1457" s="99">
        <v>0</v>
      </c>
      <c r="BY1457" s="99">
        <v>0</v>
      </c>
      <c r="BZ1457" s="99">
        <v>0</v>
      </c>
      <c r="CA1457" s="99">
        <v>41951.4729084969</v>
      </c>
      <c r="CB1457" s="99">
        <v>2663510.96875</v>
      </c>
      <c r="CC1457" s="99">
        <v>18938674.745117199</v>
      </c>
      <c r="CD1457" s="99">
        <v>4781915.6728515597</v>
      </c>
      <c r="CE1457" s="99">
        <v>728.04351571947302</v>
      </c>
      <c r="CF1457" s="99">
        <v>126995.331453323</v>
      </c>
      <c r="CG1457" s="99">
        <v>832701.07311248803</v>
      </c>
      <c r="CH1457" s="99">
        <v>0</v>
      </c>
      <c r="CI1457" s="99">
        <v>42675.093994140603</v>
      </c>
      <c r="CJ1457" s="99">
        <v>2792759.8023986798</v>
      </c>
      <c r="CK1457" s="99">
        <v>19772825.910888702</v>
      </c>
      <c r="CL1457" s="99">
        <v>4783926.32067871</v>
      </c>
      <c r="CM1457" s="166">
        <v>59167.301868438699</v>
      </c>
      <c r="CN1457" s="166">
        <v>7259836.6032104502</v>
      </c>
      <c r="CO1457" s="166">
        <v>30652725.777099598</v>
      </c>
      <c r="CP1457" s="99">
        <v>4783926.32067871</v>
      </c>
      <c r="CQ1457" s="99">
        <v>0</v>
      </c>
      <c r="CR1457" s="99">
        <v>0</v>
      </c>
      <c r="CS1457" s="99">
        <v>0</v>
      </c>
      <c r="CT1457" s="99">
        <v>0</v>
      </c>
      <c r="CU1457" s="98">
        <v>24069.782165999</v>
      </c>
      <c r="CV1457" s="98">
        <v>6477.4675900880002</v>
      </c>
      <c r="CW1457" s="98">
        <v>2790506.3002033229</v>
      </c>
      <c r="CX1457" s="98">
        <v>19771375.818229686</v>
      </c>
    </row>
    <row r="1458" spans="1:102" x14ac:dyDescent="0.2">
      <c r="A1458" s="98" t="s">
        <v>74</v>
      </c>
      <c r="B1458" s="100">
        <v>38687</v>
      </c>
      <c r="C1458" s="99">
        <v>29370.752156734499</v>
      </c>
      <c r="D1458" s="99">
        <v>1.80792691399984</v>
      </c>
      <c r="E1458" s="99">
        <v>12992.889459133101</v>
      </c>
      <c r="F1458" s="99">
        <v>6242.1537020206497</v>
      </c>
      <c r="G1458" s="99">
        <v>250.89849008061</v>
      </c>
      <c r="H1458" s="99">
        <v>494.42613917216698</v>
      </c>
      <c r="I1458" s="99">
        <v>28.973328233929401</v>
      </c>
      <c r="J1458" s="99">
        <v>7534.2430029511497</v>
      </c>
      <c r="K1458" s="99">
        <v>9373.7022531032599</v>
      </c>
      <c r="L1458" s="99">
        <v>17668.853825330702</v>
      </c>
      <c r="M1458" s="99">
        <v>17468.982462644599</v>
      </c>
      <c r="N1458" s="99">
        <v>4554.0588008165396</v>
      </c>
      <c r="O1458" s="99">
        <v>0</v>
      </c>
      <c r="P1458" s="99">
        <v>0</v>
      </c>
      <c r="Q1458" s="99">
        <v>2558.94518047571</v>
      </c>
      <c r="R1458" s="99">
        <v>0</v>
      </c>
      <c r="S1458" s="99">
        <v>0</v>
      </c>
      <c r="T1458" s="99">
        <v>744.51424874365296</v>
      </c>
      <c r="U1458" s="99">
        <v>16841.320264577898</v>
      </c>
      <c r="V1458" s="99">
        <v>1694041.2818908701</v>
      </c>
      <c r="W1458" s="99">
        <v>106.270348606631</v>
      </c>
      <c r="X1458" s="99">
        <v>967772.80227661098</v>
      </c>
      <c r="Y1458" s="99">
        <v>366966.292942047</v>
      </c>
      <c r="Z1458" s="99">
        <v>47532.449757576003</v>
      </c>
      <c r="AA1458" s="99">
        <v>79083.175264358506</v>
      </c>
      <c r="AB1458" s="99">
        <v>3389.0153672695201</v>
      </c>
      <c r="AC1458" s="99">
        <v>2559108.8713378902</v>
      </c>
      <c r="AD1458" s="99">
        <v>2212567.7452392601</v>
      </c>
      <c r="AE1458" s="99">
        <v>858083.49274444603</v>
      </c>
      <c r="AF1458" s="99">
        <v>851424.46713256801</v>
      </c>
      <c r="AG1458" s="99">
        <v>679714.66872405994</v>
      </c>
      <c r="AH1458" s="99">
        <v>0</v>
      </c>
      <c r="AI1458" s="99">
        <v>0</v>
      </c>
      <c r="AJ1458" s="99">
        <v>242342.75663566601</v>
      </c>
      <c r="AK1458" s="99">
        <v>0</v>
      </c>
      <c r="AL1458" s="99">
        <v>0</v>
      </c>
      <c r="AM1458" s="99">
        <v>124616.259962082</v>
      </c>
      <c r="AN1458" s="99">
        <v>4707889.8436889602</v>
      </c>
      <c r="AO1458" s="99">
        <v>12245381.069458</v>
      </c>
      <c r="AP1458" s="99">
        <v>985.32409342378401</v>
      </c>
      <c r="AQ1458" s="99">
        <v>6902742.4415893601</v>
      </c>
      <c r="AR1458" s="99">
        <v>2633172.7969055199</v>
      </c>
      <c r="AS1458" s="99">
        <v>316665.59945678699</v>
      </c>
      <c r="AT1458" s="99">
        <v>522418.93086624099</v>
      </c>
      <c r="AU1458" s="99">
        <v>22126.853815078699</v>
      </c>
      <c r="AV1458" s="99">
        <v>6186508.49255371</v>
      </c>
      <c r="AW1458" s="99">
        <v>5465432.4874877902</v>
      </c>
      <c r="AX1458" s="99">
        <v>6335566.7604980497</v>
      </c>
      <c r="AY1458" s="99">
        <v>6225461.7248535203</v>
      </c>
      <c r="AZ1458" s="99">
        <v>4633508.1289672898</v>
      </c>
      <c r="BA1458" s="99">
        <v>0</v>
      </c>
      <c r="BB1458" s="99">
        <v>0</v>
      </c>
      <c r="BC1458" s="99">
        <v>1731936.2167968799</v>
      </c>
      <c r="BD1458" s="99">
        <v>0</v>
      </c>
      <c r="BE1458" s="99">
        <v>0</v>
      </c>
      <c r="BF1458" s="99">
        <v>828127.31903076195</v>
      </c>
      <c r="BG1458" s="99">
        <v>11565893.803466801</v>
      </c>
      <c r="BH1458" s="99">
        <v>2783357.5324096698</v>
      </c>
      <c r="BI1458" s="99">
        <v>154.383397322148</v>
      </c>
      <c r="BJ1458" s="99">
        <v>2124098.9632568401</v>
      </c>
      <c r="BK1458" s="99">
        <v>1168695.54760742</v>
      </c>
      <c r="BL1458" s="99">
        <v>0</v>
      </c>
      <c r="BM1458" s="99">
        <v>0</v>
      </c>
      <c r="BN1458" s="99">
        <v>0</v>
      </c>
      <c r="BO1458" s="99">
        <v>0</v>
      </c>
      <c r="BP1458" s="99">
        <v>0</v>
      </c>
      <c r="BQ1458" s="99">
        <v>0</v>
      </c>
      <c r="BR1458" s="99">
        <v>2111573.5592956501</v>
      </c>
      <c r="BS1458" s="99">
        <v>1833553.44000244</v>
      </c>
      <c r="BT1458" s="99">
        <v>0</v>
      </c>
      <c r="BU1458" s="99">
        <v>0</v>
      </c>
      <c r="BV1458" s="99">
        <v>988936.12937164295</v>
      </c>
      <c r="BW1458" s="99">
        <v>0</v>
      </c>
      <c r="BX1458" s="99">
        <v>0</v>
      </c>
      <c r="BY1458" s="99">
        <v>0</v>
      </c>
      <c r="BZ1458" s="99">
        <v>0</v>
      </c>
      <c r="CA1458" s="99">
        <v>42265.338592052503</v>
      </c>
      <c r="CB1458" s="99">
        <v>2662108.2403259301</v>
      </c>
      <c r="CC1458" s="99">
        <v>19186496.431640599</v>
      </c>
      <c r="CD1458" s="99">
        <v>4912292.0708007803</v>
      </c>
      <c r="CE1458" s="99">
        <v>748.31818813085602</v>
      </c>
      <c r="CF1458" s="99">
        <v>129700.23018837</v>
      </c>
      <c r="CG1458" s="99">
        <v>861894.68262481701</v>
      </c>
      <c r="CH1458" s="99">
        <v>0</v>
      </c>
      <c r="CI1458" s="99">
        <v>43016.419554233602</v>
      </c>
      <c r="CJ1458" s="99">
        <v>2797230.71240234</v>
      </c>
      <c r="CK1458" s="99">
        <v>20052093.2038574</v>
      </c>
      <c r="CL1458" s="99">
        <v>4913911.9238891602</v>
      </c>
      <c r="CM1458" s="166">
        <v>59825.755133628802</v>
      </c>
      <c r="CN1458" s="166">
        <v>7505567.5822143601</v>
      </c>
      <c r="CO1458" s="166">
        <v>31591794.8984375</v>
      </c>
      <c r="CP1458" s="99">
        <v>4913911.9238891602</v>
      </c>
      <c r="CQ1458" s="99">
        <v>0</v>
      </c>
      <c r="CR1458" s="99">
        <v>0</v>
      </c>
      <c r="CS1458" s="99">
        <v>0</v>
      </c>
      <c r="CT1458" s="99">
        <v>0</v>
      </c>
      <c r="CU1458" s="98">
        <v>22729.59830519</v>
      </c>
      <c r="CV1458" s="98">
        <v>7748.9124964720004</v>
      </c>
      <c r="CW1458" s="98">
        <v>2791808.4705143003</v>
      </c>
      <c r="CX1458" s="98">
        <v>20048391.114265416</v>
      </c>
    </row>
    <row r="1459" spans="1:102" x14ac:dyDescent="0.2">
      <c r="A1459" s="98" t="s">
        <v>74</v>
      </c>
      <c r="B1459" s="100">
        <v>38777</v>
      </c>
      <c r="C1459" s="99">
        <v>29843.200493335698</v>
      </c>
      <c r="D1459" s="99">
        <v>2.1367604609986302</v>
      </c>
      <c r="E1459" s="99">
        <v>12579.170806169501</v>
      </c>
      <c r="F1459" s="99">
        <v>6337.8855101466197</v>
      </c>
      <c r="G1459" s="99">
        <v>281.83504131436302</v>
      </c>
      <c r="H1459" s="99">
        <v>463.98042452335397</v>
      </c>
      <c r="I1459" s="99">
        <v>28.901880931341999</v>
      </c>
      <c r="J1459" s="99">
        <v>8727.0104368925095</v>
      </c>
      <c r="K1459" s="99">
        <v>8277.9122692346591</v>
      </c>
      <c r="L1459" s="99">
        <v>8811.9585940837896</v>
      </c>
      <c r="M1459" s="99">
        <v>17500.7687137127</v>
      </c>
      <c r="N1459" s="99">
        <v>4614.2552126050005</v>
      </c>
      <c r="O1459" s="99">
        <v>11419.5090358257</v>
      </c>
      <c r="P1459" s="99">
        <v>0</v>
      </c>
      <c r="Q1459" s="99">
        <v>2601.6879296004799</v>
      </c>
      <c r="R1459" s="99">
        <v>474.34583396464598</v>
      </c>
      <c r="S1459" s="99">
        <v>0</v>
      </c>
      <c r="T1459" s="99">
        <v>300.89809479191899</v>
      </c>
      <c r="U1459" s="99">
        <v>17013.627177476901</v>
      </c>
      <c r="V1459" s="99">
        <v>1726944.79716492</v>
      </c>
      <c r="W1459" s="99">
        <v>129.79560873843701</v>
      </c>
      <c r="X1459" s="99">
        <v>951116.46915435803</v>
      </c>
      <c r="Y1459" s="99">
        <v>379737.07506179798</v>
      </c>
      <c r="Z1459" s="99">
        <v>56753.398108482397</v>
      </c>
      <c r="AA1459" s="99">
        <v>74323.357127189607</v>
      </c>
      <c r="AB1459" s="99">
        <v>3363.2430600225898</v>
      </c>
      <c r="AC1459" s="99">
        <v>2969109.42614746</v>
      </c>
      <c r="AD1459" s="99">
        <v>1870626.5455017099</v>
      </c>
      <c r="AE1459" s="99">
        <v>369428.37356185901</v>
      </c>
      <c r="AF1459" s="99">
        <v>857554.89205169701</v>
      </c>
      <c r="AG1459" s="99">
        <v>679648.02502441395</v>
      </c>
      <c r="AH1459" s="99">
        <v>545157.37030029297</v>
      </c>
      <c r="AI1459" s="99">
        <v>0</v>
      </c>
      <c r="AJ1459" s="99">
        <v>246112.578598022</v>
      </c>
      <c r="AK1459" s="99">
        <v>82016.992185592695</v>
      </c>
      <c r="AL1459" s="99">
        <v>0</v>
      </c>
      <c r="AM1459" s="99">
        <v>49793.286672592199</v>
      </c>
      <c r="AN1459" s="99">
        <v>4830417.02697754</v>
      </c>
      <c r="AO1459" s="99">
        <v>12612567.270507799</v>
      </c>
      <c r="AP1459" s="99">
        <v>1178.01817731559</v>
      </c>
      <c r="AQ1459" s="99">
        <v>6827819.3042602502</v>
      </c>
      <c r="AR1459" s="99">
        <v>2746225.1936340299</v>
      </c>
      <c r="AS1459" s="99">
        <v>387710.33595275902</v>
      </c>
      <c r="AT1459" s="99">
        <v>501628.90785980201</v>
      </c>
      <c r="AU1459" s="99">
        <v>22229.561078548399</v>
      </c>
      <c r="AV1459" s="99">
        <v>7262872.1659545898</v>
      </c>
      <c r="AW1459" s="99">
        <v>4658237.0666503897</v>
      </c>
      <c r="AX1459" s="99">
        <v>2809921.7405090299</v>
      </c>
      <c r="AY1459" s="99">
        <v>6354146.2285156297</v>
      </c>
      <c r="AZ1459" s="99">
        <v>4689262.5554809598</v>
      </c>
      <c r="BA1459" s="99">
        <v>3928512.3499145498</v>
      </c>
      <c r="BB1459" s="99">
        <v>0</v>
      </c>
      <c r="BC1459" s="99">
        <v>1766197.69618225</v>
      </c>
      <c r="BD1459" s="99">
        <v>554502.62374877895</v>
      </c>
      <c r="BE1459" s="99">
        <v>0</v>
      </c>
      <c r="BF1459" s="99">
        <v>339904.78318786598</v>
      </c>
      <c r="BG1459" s="99">
        <v>11942811.244262701</v>
      </c>
      <c r="BH1459" s="99">
        <v>3512773.9943847698</v>
      </c>
      <c r="BI1459" s="99">
        <v>130.396310254931</v>
      </c>
      <c r="BJ1459" s="99">
        <v>2410545.8490905799</v>
      </c>
      <c r="BK1459" s="99">
        <v>1262974.45932007</v>
      </c>
      <c r="BL1459" s="99">
        <v>0</v>
      </c>
      <c r="BM1459" s="99">
        <v>41261.281560420997</v>
      </c>
      <c r="BN1459" s="99">
        <v>2083.3032605349999</v>
      </c>
      <c r="BO1459" s="99">
        <v>0</v>
      </c>
      <c r="BP1459" s="99">
        <v>0</v>
      </c>
      <c r="BQ1459" s="99">
        <v>0</v>
      </c>
      <c r="BR1459" s="99">
        <v>2208482.1283569299</v>
      </c>
      <c r="BS1459" s="99">
        <v>1887990.9758758501</v>
      </c>
      <c r="BT1459" s="99">
        <v>765971.067710876</v>
      </c>
      <c r="BU1459" s="99">
        <v>0</v>
      </c>
      <c r="BV1459" s="99">
        <v>1001287.88892365</v>
      </c>
      <c r="BW1459" s="99">
        <v>64733.669813156099</v>
      </c>
      <c r="BX1459" s="99">
        <v>0</v>
      </c>
      <c r="BY1459" s="99">
        <v>0</v>
      </c>
      <c r="BZ1459" s="99">
        <v>0</v>
      </c>
      <c r="CA1459" s="99">
        <v>42520.158549308799</v>
      </c>
      <c r="CB1459" s="99">
        <v>2684811.7288207998</v>
      </c>
      <c r="CC1459" s="99">
        <v>19496069.201171901</v>
      </c>
      <c r="CD1459" s="99">
        <v>5897148.2373046903</v>
      </c>
      <c r="CE1459" s="99">
        <v>754.33602011948801</v>
      </c>
      <c r="CF1459" s="99">
        <v>130465.645549774</v>
      </c>
      <c r="CG1459" s="99">
        <v>884873.05181884801</v>
      </c>
      <c r="CH1459" s="99">
        <v>0</v>
      </c>
      <c r="CI1459" s="99">
        <v>43276.192623615301</v>
      </c>
      <c r="CJ1459" s="99">
        <v>2814636.6810302702</v>
      </c>
      <c r="CK1459" s="99">
        <v>20378083.3039551</v>
      </c>
      <c r="CL1459" s="99">
        <v>5962428.0449829102</v>
      </c>
      <c r="CM1459" s="166">
        <v>60232.149596214302</v>
      </c>
      <c r="CN1459" s="166">
        <v>7636244.1396484403</v>
      </c>
      <c r="CO1459" s="166">
        <v>32317575.8352051</v>
      </c>
      <c r="CP1459" s="99">
        <v>5962428.0449829102</v>
      </c>
      <c r="CQ1459" s="99">
        <v>0</v>
      </c>
      <c r="CR1459" s="99">
        <v>0</v>
      </c>
      <c r="CS1459" s="99">
        <v>0</v>
      </c>
      <c r="CT1459" s="99">
        <v>0</v>
      </c>
      <c r="CU1459" s="98">
        <v>21326.228466386001</v>
      </c>
      <c r="CV1459" s="98">
        <v>8969.1625652450002</v>
      </c>
      <c r="CW1459" s="98">
        <v>2815277.374370574</v>
      </c>
      <c r="CX1459" s="98">
        <v>20380942.252990749</v>
      </c>
    </row>
    <row r="1460" spans="1:102" x14ac:dyDescent="0.2">
      <c r="A1460" s="98" t="s">
        <v>74</v>
      </c>
      <c r="B1460" s="100">
        <v>38869</v>
      </c>
      <c r="C1460" s="99">
        <v>30755.553151845899</v>
      </c>
      <c r="D1460" s="99">
        <v>2.0587642789760099</v>
      </c>
      <c r="E1460" s="99">
        <v>12446.395449996</v>
      </c>
      <c r="F1460" s="99">
        <v>6695.8119695782698</v>
      </c>
      <c r="G1460" s="99">
        <v>323.86265987902902</v>
      </c>
      <c r="H1460" s="99">
        <v>430.125331744552</v>
      </c>
      <c r="I1460" s="99">
        <v>26.3329796593171</v>
      </c>
      <c r="J1460" s="99">
        <v>9878.6481506824493</v>
      </c>
      <c r="K1460" s="99">
        <v>7233.9780860543297</v>
      </c>
      <c r="L1460" s="99">
        <v>8148.4866266846702</v>
      </c>
      <c r="M1460" s="99">
        <v>17732.984677553199</v>
      </c>
      <c r="N1460" s="99">
        <v>4656.1500888466799</v>
      </c>
      <c r="O1460" s="99">
        <v>12022.351039290401</v>
      </c>
      <c r="P1460" s="99">
        <v>0</v>
      </c>
      <c r="Q1460" s="99">
        <v>2598.1094039678601</v>
      </c>
      <c r="R1460" s="99">
        <v>494.78172858804498</v>
      </c>
      <c r="S1460" s="99">
        <v>0</v>
      </c>
      <c r="T1460" s="99">
        <v>279.191934976727</v>
      </c>
      <c r="U1460" s="99">
        <v>17163.2728998661</v>
      </c>
      <c r="V1460" s="99">
        <v>1789626.28819275</v>
      </c>
      <c r="W1460" s="99">
        <v>151.71539978496699</v>
      </c>
      <c r="X1460" s="99">
        <v>927361.10686492897</v>
      </c>
      <c r="Y1460" s="99">
        <v>396574.53712463402</v>
      </c>
      <c r="Z1460" s="99">
        <v>61512.452500343301</v>
      </c>
      <c r="AA1460" s="99">
        <v>66002.556857109099</v>
      </c>
      <c r="AB1460" s="99">
        <v>2907.4822649657699</v>
      </c>
      <c r="AC1460" s="99">
        <v>3325386.1555480999</v>
      </c>
      <c r="AD1460" s="99">
        <v>1556440.6399383501</v>
      </c>
      <c r="AE1460" s="99">
        <v>344449.89096832299</v>
      </c>
      <c r="AF1460" s="99">
        <v>873017.15367889404</v>
      </c>
      <c r="AG1460" s="99">
        <v>686311.71514892601</v>
      </c>
      <c r="AH1460" s="99">
        <v>573872.15620422398</v>
      </c>
      <c r="AI1460" s="99">
        <v>0</v>
      </c>
      <c r="AJ1460" s="99">
        <v>242383.04580497701</v>
      </c>
      <c r="AK1460" s="99">
        <v>81462.981190681501</v>
      </c>
      <c r="AL1460" s="99">
        <v>0</v>
      </c>
      <c r="AM1460" s="99">
        <v>45251.400776386297</v>
      </c>
      <c r="AN1460" s="99">
        <v>4942685.3925170898</v>
      </c>
      <c r="AO1460" s="99">
        <v>13219679.087524399</v>
      </c>
      <c r="AP1460" s="99">
        <v>1320.10975772142</v>
      </c>
      <c r="AQ1460" s="99">
        <v>6710431.02270508</v>
      </c>
      <c r="AR1460" s="99">
        <v>2879053.48931885</v>
      </c>
      <c r="AS1460" s="99">
        <v>425239.783855438</v>
      </c>
      <c r="AT1460" s="99">
        <v>448953.001171112</v>
      </c>
      <c r="AU1460" s="99">
        <v>19955.690729856498</v>
      </c>
      <c r="AV1460" s="99">
        <v>8306683.2353515597</v>
      </c>
      <c r="AW1460" s="99">
        <v>3905309.4229431199</v>
      </c>
      <c r="AX1460" s="99">
        <v>2670837.4111022898</v>
      </c>
      <c r="AY1460" s="99">
        <v>6584641.3834228497</v>
      </c>
      <c r="AZ1460" s="99">
        <v>4780248.2547607403</v>
      </c>
      <c r="BA1460" s="99">
        <v>4165496.2044677702</v>
      </c>
      <c r="BB1460" s="99">
        <v>0</v>
      </c>
      <c r="BC1460" s="99">
        <v>1780787.43351746</v>
      </c>
      <c r="BD1460" s="99">
        <v>553121.95101165795</v>
      </c>
      <c r="BE1460" s="99">
        <v>0</v>
      </c>
      <c r="BF1460" s="99">
        <v>312584.08914565999</v>
      </c>
      <c r="BG1460" s="99">
        <v>12190545.7341309</v>
      </c>
      <c r="BH1460" s="99">
        <v>3649768.2509765602</v>
      </c>
      <c r="BI1460" s="99">
        <v>34.444144689943599</v>
      </c>
      <c r="BJ1460" s="99">
        <v>2364739.1375732399</v>
      </c>
      <c r="BK1460" s="99">
        <v>1311558.57893372</v>
      </c>
      <c r="BL1460" s="99">
        <v>0</v>
      </c>
      <c r="BM1460" s="99">
        <v>39003.034495353699</v>
      </c>
      <c r="BN1460" s="99">
        <v>2353.2963014841098</v>
      </c>
      <c r="BO1460" s="99">
        <v>0</v>
      </c>
      <c r="BP1460" s="99">
        <v>0</v>
      </c>
      <c r="BQ1460" s="99">
        <v>0</v>
      </c>
      <c r="BR1460" s="99">
        <v>2267429.6105651902</v>
      </c>
      <c r="BS1460" s="99">
        <v>1922697.78552246</v>
      </c>
      <c r="BT1460" s="99">
        <v>812407.78395080601</v>
      </c>
      <c r="BU1460" s="99">
        <v>0</v>
      </c>
      <c r="BV1460" s="99">
        <v>1000446.35216522</v>
      </c>
      <c r="BW1460" s="99">
        <v>64237.783116340601</v>
      </c>
      <c r="BX1460" s="99">
        <v>0</v>
      </c>
      <c r="BY1460" s="99">
        <v>0</v>
      </c>
      <c r="BZ1460" s="99">
        <v>0</v>
      </c>
      <c r="CA1460" s="99">
        <v>43246.403413772598</v>
      </c>
      <c r="CB1460" s="99">
        <v>2726539.27160645</v>
      </c>
      <c r="CC1460" s="99">
        <v>20014053.311035201</v>
      </c>
      <c r="CD1460" s="99">
        <v>6006152.92260742</v>
      </c>
      <c r="CE1460" s="99">
        <v>747.65765098482404</v>
      </c>
      <c r="CF1460" s="99">
        <v>128139.320292473</v>
      </c>
      <c r="CG1460" s="99">
        <v>875275.04216766404</v>
      </c>
      <c r="CH1460" s="99">
        <v>0</v>
      </c>
      <c r="CI1460" s="99">
        <v>43994.081124305703</v>
      </c>
      <c r="CJ1460" s="99">
        <v>2858922.6003112802</v>
      </c>
      <c r="CK1460" s="99">
        <v>20895055.5854492</v>
      </c>
      <c r="CL1460" s="99">
        <v>6071069.8645019503</v>
      </c>
      <c r="CM1460" s="166">
        <v>61093.459647655502</v>
      </c>
      <c r="CN1460" s="166">
        <v>7767296.7274780301</v>
      </c>
      <c r="CO1460" s="166">
        <v>33117490.970703099</v>
      </c>
      <c r="CP1460" s="99">
        <v>6071069.8645019503</v>
      </c>
      <c r="CQ1460" s="99">
        <v>0</v>
      </c>
      <c r="CR1460" s="99">
        <v>0</v>
      </c>
      <c r="CS1460" s="99">
        <v>0</v>
      </c>
      <c r="CT1460" s="99">
        <v>0</v>
      </c>
      <c r="CU1460" s="98">
        <v>20124.604522688001</v>
      </c>
      <c r="CV1460" s="98">
        <v>10149.178834744</v>
      </c>
      <c r="CW1460" s="98">
        <v>2854678.5918989228</v>
      </c>
      <c r="CX1460" s="98">
        <v>20889328.353202865</v>
      </c>
    </row>
    <row r="1461" spans="1:102" x14ac:dyDescent="0.2">
      <c r="A1461" s="98" t="s">
        <v>74</v>
      </c>
      <c r="B1461" s="100">
        <v>38961</v>
      </c>
      <c r="C1461" s="99">
        <v>31404.733782291401</v>
      </c>
      <c r="D1461" s="99">
        <v>2.0279061009932802</v>
      </c>
      <c r="E1461" s="99">
        <v>12114.284390687901</v>
      </c>
      <c r="F1461" s="99">
        <v>6718.6179751157797</v>
      </c>
      <c r="G1461" s="99">
        <v>370.098107058555</v>
      </c>
      <c r="H1461" s="99">
        <v>385.61092985048901</v>
      </c>
      <c r="I1461" s="99">
        <v>23.7930150839966</v>
      </c>
      <c r="J1461" s="99">
        <v>11078.6821504831</v>
      </c>
      <c r="K1461" s="99">
        <v>6451.9551107883499</v>
      </c>
      <c r="L1461" s="99">
        <v>7787.0628249049196</v>
      </c>
      <c r="M1461" s="99">
        <v>17793.871221780799</v>
      </c>
      <c r="N1461" s="99">
        <v>4694.0023569464702</v>
      </c>
      <c r="O1461" s="99">
        <v>12183.6002643108</v>
      </c>
      <c r="P1461" s="99">
        <v>0</v>
      </c>
      <c r="Q1461" s="99">
        <v>2576.7784289121601</v>
      </c>
      <c r="R1461" s="99">
        <v>516.43138445913803</v>
      </c>
      <c r="S1461" s="99">
        <v>0</v>
      </c>
      <c r="T1461" s="99">
        <v>249.518953371793</v>
      </c>
      <c r="U1461" s="99">
        <v>17461.4379832745</v>
      </c>
      <c r="V1461" s="99">
        <v>1818990.88752747</v>
      </c>
      <c r="W1461" s="99">
        <v>528.85627862065996</v>
      </c>
      <c r="X1461" s="99">
        <v>897497.92935943604</v>
      </c>
      <c r="Y1461" s="99">
        <v>400704.381378174</v>
      </c>
      <c r="Z1461" s="99">
        <v>69461.414479255705</v>
      </c>
      <c r="AA1461" s="99">
        <v>55810.865197181702</v>
      </c>
      <c r="AB1461" s="99">
        <v>2920.38324978948</v>
      </c>
      <c r="AC1461" s="99">
        <v>3681709.7178039602</v>
      </c>
      <c r="AD1461" s="99">
        <v>1256896.19346619</v>
      </c>
      <c r="AE1461" s="99">
        <v>329455.09127426101</v>
      </c>
      <c r="AF1461" s="99">
        <v>869444.86216735805</v>
      </c>
      <c r="AG1461" s="99">
        <v>682528.41477966297</v>
      </c>
      <c r="AH1461" s="99">
        <v>588063.12366485596</v>
      </c>
      <c r="AI1461" s="99">
        <v>0</v>
      </c>
      <c r="AJ1461" s="99">
        <v>238450.80714416501</v>
      </c>
      <c r="AK1461" s="99">
        <v>81164.128180503802</v>
      </c>
      <c r="AL1461" s="99">
        <v>0</v>
      </c>
      <c r="AM1461" s="99">
        <v>41871.826644420602</v>
      </c>
      <c r="AN1461" s="99">
        <v>4952542.3157959003</v>
      </c>
      <c r="AO1461" s="99">
        <v>13541668.928588901</v>
      </c>
      <c r="AP1461" s="99">
        <v>4059.9054999351501</v>
      </c>
      <c r="AQ1461" s="99">
        <v>6552226.9528198196</v>
      </c>
      <c r="AR1461" s="99">
        <v>2945685.8460082998</v>
      </c>
      <c r="AS1461" s="99">
        <v>474378.53239059402</v>
      </c>
      <c r="AT1461" s="99">
        <v>380697.94472122198</v>
      </c>
      <c r="AU1461" s="99">
        <v>20403.541863918301</v>
      </c>
      <c r="AV1461" s="99">
        <v>9434110.9338378906</v>
      </c>
      <c r="AW1461" s="99">
        <v>3232783.4684753399</v>
      </c>
      <c r="AX1461" s="99">
        <v>2581819.8543090802</v>
      </c>
      <c r="AY1461" s="99">
        <v>6548505.2575683603</v>
      </c>
      <c r="AZ1461" s="99">
        <v>4798339.13879395</v>
      </c>
      <c r="BA1461" s="99">
        <v>4326012.6582641602</v>
      </c>
      <c r="BB1461" s="99">
        <v>0</v>
      </c>
      <c r="BC1461" s="99">
        <v>1758973.2568054199</v>
      </c>
      <c r="BD1461" s="99">
        <v>551477.16889953602</v>
      </c>
      <c r="BE1461" s="99">
        <v>0</v>
      </c>
      <c r="BF1461" s="99">
        <v>289492.80127334601</v>
      </c>
      <c r="BG1461" s="99">
        <v>12683705.844848599</v>
      </c>
      <c r="BH1461" s="99">
        <v>3704751.60546875</v>
      </c>
      <c r="BI1461" s="99">
        <v>294.15522141009598</v>
      </c>
      <c r="BJ1461" s="99">
        <v>2360176.8205566402</v>
      </c>
      <c r="BK1461" s="99">
        <v>1374289.9532928499</v>
      </c>
      <c r="BL1461" s="99">
        <v>0</v>
      </c>
      <c r="BM1461" s="99">
        <v>32952.728884696997</v>
      </c>
      <c r="BN1461" s="99">
        <v>2772.9540450572999</v>
      </c>
      <c r="BO1461" s="99">
        <v>0</v>
      </c>
      <c r="BP1461" s="99">
        <v>0</v>
      </c>
      <c r="BQ1461" s="99">
        <v>0</v>
      </c>
      <c r="BR1461" s="99">
        <v>2275790.2789001502</v>
      </c>
      <c r="BS1461" s="99">
        <v>1934762.8815917999</v>
      </c>
      <c r="BT1461" s="99">
        <v>843909.897605896</v>
      </c>
      <c r="BU1461" s="99">
        <v>0</v>
      </c>
      <c r="BV1461" s="99">
        <v>1038775.32730103</v>
      </c>
      <c r="BW1461" s="99">
        <v>62569.380840301499</v>
      </c>
      <c r="BX1461" s="99">
        <v>0</v>
      </c>
      <c r="BY1461" s="99">
        <v>0</v>
      </c>
      <c r="BZ1461" s="99">
        <v>0</v>
      </c>
      <c r="CA1461" s="99">
        <v>43483.5762310028</v>
      </c>
      <c r="CB1461" s="99">
        <v>2720587.2544555701</v>
      </c>
      <c r="CC1461" s="99">
        <v>20172770.372802701</v>
      </c>
      <c r="CD1461" s="99">
        <v>6090043.8415527297</v>
      </c>
      <c r="CE1461" s="99">
        <v>752.24124185740902</v>
      </c>
      <c r="CF1461" s="99">
        <v>126856.963710785</v>
      </c>
      <c r="CG1461" s="99">
        <v>869884.18897247303</v>
      </c>
      <c r="CH1461" s="99">
        <v>0</v>
      </c>
      <c r="CI1461" s="99">
        <v>44231.662673473402</v>
      </c>
      <c r="CJ1461" s="99">
        <v>2852349.6859435998</v>
      </c>
      <c r="CK1461" s="99">
        <v>21047761.115234401</v>
      </c>
      <c r="CL1461" s="99">
        <v>6153850.1794433603</v>
      </c>
      <c r="CM1461" s="166">
        <v>61671.601841926597</v>
      </c>
      <c r="CN1461" s="166">
        <v>7834531.6406860398</v>
      </c>
      <c r="CO1461" s="166">
        <v>33678689.784667999</v>
      </c>
      <c r="CP1461" s="99">
        <v>6153850.1794433603</v>
      </c>
      <c r="CQ1461" s="99">
        <v>0</v>
      </c>
      <c r="CR1461" s="99">
        <v>0</v>
      </c>
      <c r="CS1461" s="99">
        <v>0</v>
      </c>
      <c r="CT1461" s="99">
        <v>0</v>
      </c>
      <c r="CU1461" s="98">
        <v>18993.373850038999</v>
      </c>
      <c r="CV1461" s="98">
        <v>11400.04699592</v>
      </c>
      <c r="CW1461" s="98">
        <v>2847444.218166355</v>
      </c>
      <c r="CX1461" s="98">
        <v>21042654.561775174</v>
      </c>
    </row>
    <row r="1462" spans="1:102" x14ac:dyDescent="0.2">
      <c r="A1462" s="98" t="s">
        <v>74</v>
      </c>
      <c r="B1462" s="100">
        <v>39052</v>
      </c>
      <c r="C1462" s="99">
        <v>32365.258156061202</v>
      </c>
      <c r="D1462" s="99">
        <v>1.81412016799732</v>
      </c>
      <c r="E1462" s="99">
        <v>11620.597710251801</v>
      </c>
      <c r="F1462" s="99">
        <v>6743.1157096028301</v>
      </c>
      <c r="G1462" s="99">
        <v>407.66371648013597</v>
      </c>
      <c r="H1462" s="99">
        <v>349.21398017927999</v>
      </c>
      <c r="I1462" s="99">
        <v>27.1044842188712</v>
      </c>
      <c r="J1462" s="99">
        <v>12338.4097174406</v>
      </c>
      <c r="K1462" s="99">
        <v>5396.3374037146596</v>
      </c>
      <c r="L1462" s="99">
        <v>7614.1208289265596</v>
      </c>
      <c r="M1462" s="99">
        <v>17896.632266044599</v>
      </c>
      <c r="N1462" s="99">
        <v>4699.1312254071199</v>
      </c>
      <c r="O1462" s="99">
        <v>12637.6876175404</v>
      </c>
      <c r="P1462" s="99">
        <v>0</v>
      </c>
      <c r="Q1462" s="99">
        <v>2550.4547308385399</v>
      </c>
      <c r="R1462" s="99">
        <v>543.855242066085</v>
      </c>
      <c r="S1462" s="99">
        <v>0</v>
      </c>
      <c r="T1462" s="99">
        <v>234.111390516162</v>
      </c>
      <c r="U1462" s="99">
        <v>17790.976818084699</v>
      </c>
      <c r="V1462" s="99">
        <v>1880963.2790679899</v>
      </c>
      <c r="W1462" s="99">
        <v>103.658129415475</v>
      </c>
      <c r="X1462" s="99">
        <v>861266.26898956299</v>
      </c>
      <c r="Y1462" s="99">
        <v>407194.36330413801</v>
      </c>
      <c r="Z1462" s="99">
        <v>77143.825189590498</v>
      </c>
      <c r="AA1462" s="99">
        <v>50388.472959518404</v>
      </c>
      <c r="AB1462" s="99">
        <v>3097.8124251067602</v>
      </c>
      <c r="AC1462" s="99">
        <v>4208908.6685180701</v>
      </c>
      <c r="AD1462" s="99">
        <v>951275.91394805897</v>
      </c>
      <c r="AE1462" s="99">
        <v>321556.055622101</v>
      </c>
      <c r="AF1462" s="99">
        <v>874728.40257263195</v>
      </c>
      <c r="AG1462" s="99">
        <v>683500.83010864304</v>
      </c>
      <c r="AH1462" s="99">
        <v>611059.26206207299</v>
      </c>
      <c r="AI1462" s="99">
        <v>0</v>
      </c>
      <c r="AJ1462" s="99">
        <v>235488.35762405401</v>
      </c>
      <c r="AK1462" s="99">
        <v>90039.736517906204</v>
      </c>
      <c r="AL1462" s="99">
        <v>0</v>
      </c>
      <c r="AM1462" s="99">
        <v>38511.970310687997</v>
      </c>
      <c r="AN1462" s="99">
        <v>5163856.6768188505</v>
      </c>
      <c r="AO1462" s="99">
        <v>14135427.225463901</v>
      </c>
      <c r="AP1462" s="99">
        <v>829.82711496204104</v>
      </c>
      <c r="AQ1462" s="99">
        <v>6327434.82275391</v>
      </c>
      <c r="AR1462" s="99">
        <v>2994798.1405639602</v>
      </c>
      <c r="AS1462" s="99">
        <v>532910.86538696301</v>
      </c>
      <c r="AT1462" s="99">
        <v>347687.58888626099</v>
      </c>
      <c r="AU1462" s="99">
        <v>20866.347938537601</v>
      </c>
      <c r="AV1462" s="99">
        <v>10583532.0941162</v>
      </c>
      <c r="AW1462" s="99">
        <v>2435900.0026550302</v>
      </c>
      <c r="AX1462" s="99">
        <v>2545600.7135925302</v>
      </c>
      <c r="AY1462" s="99">
        <v>6678315.8670654297</v>
      </c>
      <c r="AZ1462" s="99">
        <v>4857912.9409790002</v>
      </c>
      <c r="BA1462" s="99">
        <v>4521655.4014892597</v>
      </c>
      <c r="BB1462" s="99">
        <v>0</v>
      </c>
      <c r="BC1462" s="99">
        <v>1745981.4998321501</v>
      </c>
      <c r="BD1462" s="99">
        <v>618525.07810974098</v>
      </c>
      <c r="BE1462" s="99">
        <v>0</v>
      </c>
      <c r="BF1462" s="99">
        <v>270721.17342376697</v>
      </c>
      <c r="BG1462" s="99">
        <v>13136523.829711899</v>
      </c>
      <c r="BH1462" s="99">
        <v>3880974.45593262</v>
      </c>
      <c r="BI1462" s="99">
        <v>98.308825297281103</v>
      </c>
      <c r="BJ1462" s="99">
        <v>2299169.8304138202</v>
      </c>
      <c r="BK1462" s="99">
        <v>1404672.2005615199</v>
      </c>
      <c r="BL1462" s="99">
        <v>0</v>
      </c>
      <c r="BM1462" s="99">
        <v>30340.3856863976</v>
      </c>
      <c r="BN1462" s="99">
        <v>2576.8140617907002</v>
      </c>
      <c r="BO1462" s="99">
        <v>0</v>
      </c>
      <c r="BP1462" s="99">
        <v>0</v>
      </c>
      <c r="BQ1462" s="99">
        <v>0</v>
      </c>
      <c r="BR1462" s="99">
        <v>2328467.6695251502</v>
      </c>
      <c r="BS1462" s="99">
        <v>1960860.4282684301</v>
      </c>
      <c r="BT1462" s="99">
        <v>881880.87694549595</v>
      </c>
      <c r="BU1462" s="99">
        <v>0</v>
      </c>
      <c r="BV1462" s="99">
        <v>1049028.0652465799</v>
      </c>
      <c r="BW1462" s="99">
        <v>70823.290804863005</v>
      </c>
      <c r="BX1462" s="99">
        <v>0</v>
      </c>
      <c r="BY1462" s="99">
        <v>0</v>
      </c>
      <c r="BZ1462" s="99">
        <v>0</v>
      </c>
      <c r="CA1462" s="99">
        <v>43889.790843963601</v>
      </c>
      <c r="CB1462" s="99">
        <v>2737579.8446350102</v>
      </c>
      <c r="CC1462" s="99">
        <v>20446448.654296901</v>
      </c>
      <c r="CD1462" s="99">
        <v>6192799.65942383</v>
      </c>
      <c r="CE1462" s="99">
        <v>758.42662525922105</v>
      </c>
      <c r="CF1462" s="99">
        <v>128087.291544914</v>
      </c>
      <c r="CG1462" s="99">
        <v>883643.113723755</v>
      </c>
      <c r="CH1462" s="99">
        <v>0</v>
      </c>
      <c r="CI1462" s="99">
        <v>44650.413971900904</v>
      </c>
      <c r="CJ1462" s="99">
        <v>2866711.2132263202</v>
      </c>
      <c r="CK1462" s="99">
        <v>21331630.6328125</v>
      </c>
      <c r="CL1462" s="99">
        <v>6262895.06921387</v>
      </c>
      <c r="CM1462" s="166">
        <v>62377.299908638</v>
      </c>
      <c r="CN1462" s="166">
        <v>8033962.3609008798</v>
      </c>
      <c r="CO1462" s="166">
        <v>34434175.556152299</v>
      </c>
      <c r="CP1462" s="99">
        <v>6262895.06921387</v>
      </c>
      <c r="CQ1462" s="99">
        <v>0</v>
      </c>
      <c r="CR1462" s="99">
        <v>0</v>
      </c>
      <c r="CS1462" s="99">
        <v>0</v>
      </c>
      <c r="CT1462" s="99">
        <v>0</v>
      </c>
      <c r="CU1462" s="98">
        <v>17334.784145076999</v>
      </c>
      <c r="CV1462" s="98">
        <v>12687.758094639001</v>
      </c>
      <c r="CW1462" s="98">
        <v>2865667.136179924</v>
      </c>
      <c r="CX1462" s="98">
        <v>21330091.768020656</v>
      </c>
    </row>
    <row r="1463" spans="1:102" x14ac:dyDescent="0.2">
      <c r="A1463" s="98" t="s">
        <v>74</v>
      </c>
      <c r="B1463" s="100">
        <v>39142</v>
      </c>
      <c r="C1463" s="99">
        <v>33856.849951744101</v>
      </c>
      <c r="D1463" s="99">
        <v>1.0608701839955801</v>
      </c>
      <c r="E1463" s="99">
        <v>10169.562291264499</v>
      </c>
      <c r="F1463" s="99">
        <v>6593.01013118029</v>
      </c>
      <c r="G1463" s="99">
        <v>442.07430599629902</v>
      </c>
      <c r="H1463" s="99">
        <v>308.900687776506</v>
      </c>
      <c r="I1463" s="99">
        <v>27.149582137353701</v>
      </c>
      <c r="J1463" s="99">
        <v>13439.5664762259</v>
      </c>
      <c r="K1463" s="99">
        <v>4658.0712607502901</v>
      </c>
      <c r="L1463" s="99">
        <v>7212.2654643654796</v>
      </c>
      <c r="M1463" s="99">
        <v>17982.811826229099</v>
      </c>
      <c r="N1463" s="99">
        <v>4763.5995152592704</v>
      </c>
      <c r="O1463" s="99">
        <v>13079.7253652811</v>
      </c>
      <c r="P1463" s="99">
        <v>0</v>
      </c>
      <c r="Q1463" s="99">
        <v>2537.0410907268501</v>
      </c>
      <c r="R1463" s="99">
        <v>551.86780420690798</v>
      </c>
      <c r="S1463" s="99">
        <v>0</v>
      </c>
      <c r="T1463" s="99">
        <v>224.295939987525</v>
      </c>
      <c r="U1463" s="99">
        <v>18117.173121690801</v>
      </c>
      <c r="V1463" s="99">
        <v>1967399.4036560101</v>
      </c>
      <c r="W1463" s="99">
        <v>72.605517840944202</v>
      </c>
      <c r="X1463" s="99">
        <v>756676.08062744106</v>
      </c>
      <c r="Y1463" s="99">
        <v>400479.064792633</v>
      </c>
      <c r="Z1463" s="99">
        <v>82358.6241226196</v>
      </c>
      <c r="AA1463" s="99">
        <v>44470.871146202102</v>
      </c>
      <c r="AB1463" s="99">
        <v>2639.74712812901</v>
      </c>
      <c r="AC1463" s="99">
        <v>4511577.9188232403</v>
      </c>
      <c r="AD1463" s="99">
        <v>767576.90493011498</v>
      </c>
      <c r="AE1463" s="99">
        <v>308457.33727645897</v>
      </c>
      <c r="AF1463" s="99">
        <v>881541.27134704601</v>
      </c>
      <c r="AG1463" s="99">
        <v>686715.59730529797</v>
      </c>
      <c r="AH1463" s="99">
        <v>638141.27565765404</v>
      </c>
      <c r="AI1463" s="99">
        <v>0</v>
      </c>
      <c r="AJ1463" s="99">
        <v>233734.76944732701</v>
      </c>
      <c r="AK1463" s="99">
        <v>89952.119330406204</v>
      </c>
      <c r="AL1463" s="99">
        <v>0</v>
      </c>
      <c r="AM1463" s="99">
        <v>37150.504032611803</v>
      </c>
      <c r="AN1463" s="99">
        <v>5289518.7620239304</v>
      </c>
      <c r="AO1463" s="99">
        <v>14891551.4523926</v>
      </c>
      <c r="AP1463" s="99">
        <v>684.43479266762699</v>
      </c>
      <c r="AQ1463" s="99">
        <v>5554835.9900512705</v>
      </c>
      <c r="AR1463" s="99">
        <v>2930058.31072998</v>
      </c>
      <c r="AS1463" s="99">
        <v>570554.61717224098</v>
      </c>
      <c r="AT1463" s="99">
        <v>306041.768409729</v>
      </c>
      <c r="AU1463" s="99">
        <v>17884.128581523899</v>
      </c>
      <c r="AV1463" s="99">
        <v>11486591.7962646</v>
      </c>
      <c r="AW1463" s="99">
        <v>1989309.91156006</v>
      </c>
      <c r="AX1463" s="99">
        <v>2447748.2864990202</v>
      </c>
      <c r="AY1463" s="99">
        <v>6799536.9501342801</v>
      </c>
      <c r="AZ1463" s="99">
        <v>4895124.0621948196</v>
      </c>
      <c r="BA1463" s="99">
        <v>4749596.5723266602</v>
      </c>
      <c r="BB1463" s="99">
        <v>0</v>
      </c>
      <c r="BC1463" s="99">
        <v>1739036.07546997</v>
      </c>
      <c r="BD1463" s="99">
        <v>620202.33237457299</v>
      </c>
      <c r="BE1463" s="99">
        <v>0</v>
      </c>
      <c r="BF1463" s="99">
        <v>259421.02199935901</v>
      </c>
      <c r="BG1463" s="99">
        <v>13506368.0302734</v>
      </c>
      <c r="BH1463" s="99">
        <v>4246680.8789672898</v>
      </c>
      <c r="BI1463" s="99">
        <v>59.563520911615299</v>
      </c>
      <c r="BJ1463" s="99">
        <v>2099269.9504089402</v>
      </c>
      <c r="BK1463" s="99">
        <v>1390400.3505554199</v>
      </c>
      <c r="BL1463" s="99">
        <v>0</v>
      </c>
      <c r="BM1463" s="99">
        <v>31585.213082313501</v>
      </c>
      <c r="BN1463" s="99">
        <v>2318.99806785584</v>
      </c>
      <c r="BO1463" s="99">
        <v>0</v>
      </c>
      <c r="BP1463" s="99">
        <v>0</v>
      </c>
      <c r="BQ1463" s="99">
        <v>0</v>
      </c>
      <c r="BR1463" s="99">
        <v>2360940.0637512198</v>
      </c>
      <c r="BS1463" s="99">
        <v>1976052.0934905999</v>
      </c>
      <c r="BT1463" s="99">
        <v>925909.98802947998</v>
      </c>
      <c r="BU1463" s="99">
        <v>0</v>
      </c>
      <c r="BV1463" s="99">
        <v>1040019.42721558</v>
      </c>
      <c r="BW1463" s="99">
        <v>71900.4832849503</v>
      </c>
      <c r="BX1463" s="99">
        <v>0</v>
      </c>
      <c r="BY1463" s="99">
        <v>0</v>
      </c>
      <c r="BZ1463" s="99">
        <v>0</v>
      </c>
      <c r="CA1463" s="99">
        <v>44106.250325202898</v>
      </c>
      <c r="CB1463" s="99">
        <v>2745334.7589721698</v>
      </c>
      <c r="CC1463" s="99">
        <v>20651640.345947299</v>
      </c>
      <c r="CD1463" s="99">
        <v>6324872.66723633</v>
      </c>
      <c r="CE1463" s="99">
        <v>759.16658776998497</v>
      </c>
      <c r="CF1463" s="99">
        <v>127948.769752502</v>
      </c>
      <c r="CG1463" s="99">
        <v>884608.36103820801</v>
      </c>
      <c r="CH1463" s="99">
        <v>0</v>
      </c>
      <c r="CI1463" s="99">
        <v>44866.931374072999</v>
      </c>
      <c r="CJ1463" s="99">
        <v>2877655.22183228</v>
      </c>
      <c r="CK1463" s="99">
        <v>21536794.196533199</v>
      </c>
      <c r="CL1463" s="99">
        <v>6397622.9525756799</v>
      </c>
      <c r="CM1463" s="166">
        <v>62916.430273532897</v>
      </c>
      <c r="CN1463" s="166">
        <v>8160386.4022216797</v>
      </c>
      <c r="CO1463" s="166">
        <v>35040029.736816399</v>
      </c>
      <c r="CP1463" s="99">
        <v>6397622.9525756799</v>
      </c>
      <c r="CQ1463" s="99">
        <v>0</v>
      </c>
      <c r="CR1463" s="99">
        <v>0</v>
      </c>
      <c r="CS1463" s="99">
        <v>0</v>
      </c>
      <c r="CT1463" s="99">
        <v>0</v>
      </c>
      <c r="CU1463" s="98">
        <v>15136.10162734</v>
      </c>
      <c r="CV1463" s="98">
        <v>13827.751914937</v>
      </c>
      <c r="CW1463" s="98">
        <v>2873283.5287246718</v>
      </c>
      <c r="CX1463" s="98">
        <v>21536248.706985507</v>
      </c>
    </row>
    <row r="1464" spans="1:102" x14ac:dyDescent="0.2">
      <c r="A1464" s="98" t="s">
        <v>74</v>
      </c>
      <c r="B1464" s="100">
        <v>39234</v>
      </c>
      <c r="C1464" s="99">
        <v>34363.1027607918</v>
      </c>
      <c r="D1464" s="99">
        <v>1.03402394299337</v>
      </c>
      <c r="E1464" s="99">
        <v>9860.5294375419599</v>
      </c>
      <c r="F1464" s="99">
        <v>6505.1212670803097</v>
      </c>
      <c r="G1464" s="99">
        <v>515.43737915158295</v>
      </c>
      <c r="H1464" s="99">
        <v>275.17297614365799</v>
      </c>
      <c r="I1464" s="99">
        <v>22.199947808170698</v>
      </c>
      <c r="J1464" s="99">
        <v>14392.6291023493</v>
      </c>
      <c r="K1464" s="99">
        <v>4016.4172493219398</v>
      </c>
      <c r="L1464" s="99">
        <v>7171.93497186899</v>
      </c>
      <c r="M1464" s="99">
        <v>17908.491639614102</v>
      </c>
      <c r="N1464" s="99">
        <v>4802.5854128599203</v>
      </c>
      <c r="O1464" s="99">
        <v>13258.2143038511</v>
      </c>
      <c r="P1464" s="99">
        <v>0</v>
      </c>
      <c r="Q1464" s="99">
        <v>2548.71582192183</v>
      </c>
      <c r="R1464" s="99">
        <v>589.45576790720202</v>
      </c>
      <c r="S1464" s="99">
        <v>0</v>
      </c>
      <c r="T1464" s="99">
        <v>215.101210242137</v>
      </c>
      <c r="U1464" s="99">
        <v>18374.934367895101</v>
      </c>
      <c r="V1464" s="99">
        <v>2029739.56848145</v>
      </c>
      <c r="W1464" s="99">
        <v>66.826170455664396</v>
      </c>
      <c r="X1464" s="99">
        <v>730177.15167999303</v>
      </c>
      <c r="Y1464" s="99">
        <v>393833.35462188697</v>
      </c>
      <c r="Z1464" s="99">
        <v>92639.426970481902</v>
      </c>
      <c r="AA1464" s="99">
        <v>38679.349374294303</v>
      </c>
      <c r="AB1464" s="99">
        <v>1910.50917845964</v>
      </c>
      <c r="AC1464" s="99">
        <v>4744464.6185913105</v>
      </c>
      <c r="AD1464" s="99">
        <v>629552.254379272</v>
      </c>
      <c r="AE1464" s="99">
        <v>303643.179870605</v>
      </c>
      <c r="AF1464" s="99">
        <v>881388.31027984596</v>
      </c>
      <c r="AG1464" s="99">
        <v>693893.10935974098</v>
      </c>
      <c r="AH1464" s="99">
        <v>639677.78318023705</v>
      </c>
      <c r="AI1464" s="99">
        <v>0</v>
      </c>
      <c r="AJ1464" s="99">
        <v>233421.78239250201</v>
      </c>
      <c r="AK1464" s="99">
        <v>94371.167806625395</v>
      </c>
      <c r="AL1464" s="99">
        <v>0</v>
      </c>
      <c r="AM1464" s="99">
        <v>35882.238045215599</v>
      </c>
      <c r="AN1464" s="99">
        <v>5404155.1631469699</v>
      </c>
      <c r="AO1464" s="99">
        <v>15472985.6132813</v>
      </c>
      <c r="AP1464" s="99">
        <v>588.38905087858404</v>
      </c>
      <c r="AQ1464" s="99">
        <v>5370679.3343505897</v>
      </c>
      <c r="AR1464" s="99">
        <v>2896834.0491943401</v>
      </c>
      <c r="AS1464" s="99">
        <v>649675.264945984</v>
      </c>
      <c r="AT1464" s="99">
        <v>267562.46760559099</v>
      </c>
      <c r="AU1464" s="99">
        <v>13857.7903610468</v>
      </c>
      <c r="AV1464" s="99">
        <v>12275285.188964801</v>
      </c>
      <c r="AW1464" s="99">
        <v>1646199.0062561</v>
      </c>
      <c r="AX1464" s="99">
        <v>2422987.7005004901</v>
      </c>
      <c r="AY1464" s="99">
        <v>6843322.7653808603</v>
      </c>
      <c r="AZ1464" s="99">
        <v>4980734.9384765597</v>
      </c>
      <c r="BA1464" s="99">
        <v>4802879.6130981399</v>
      </c>
      <c r="BB1464" s="99">
        <v>0</v>
      </c>
      <c r="BC1464" s="99">
        <v>1737318.31892395</v>
      </c>
      <c r="BD1464" s="99">
        <v>657097.74794769299</v>
      </c>
      <c r="BE1464" s="99">
        <v>0</v>
      </c>
      <c r="BF1464" s="99">
        <v>250693.975728989</v>
      </c>
      <c r="BG1464" s="99">
        <v>13881074.439086899</v>
      </c>
      <c r="BH1464" s="99">
        <v>4330824.0885009803</v>
      </c>
      <c r="BI1464" s="99">
        <v>87.183881740085795</v>
      </c>
      <c r="BJ1464" s="99">
        <v>2041801.9955444301</v>
      </c>
      <c r="BK1464" s="99">
        <v>1377116.17741394</v>
      </c>
      <c r="BL1464" s="99">
        <v>0</v>
      </c>
      <c r="BM1464" s="99">
        <v>28483.417640685999</v>
      </c>
      <c r="BN1464" s="99">
        <v>1707.4879613518699</v>
      </c>
      <c r="BO1464" s="99">
        <v>0</v>
      </c>
      <c r="BP1464" s="99">
        <v>0</v>
      </c>
      <c r="BQ1464" s="99">
        <v>0</v>
      </c>
      <c r="BR1464" s="99">
        <v>2386434.2177734398</v>
      </c>
      <c r="BS1464" s="99">
        <v>2015013.609375</v>
      </c>
      <c r="BT1464" s="99">
        <v>935898.83093261695</v>
      </c>
      <c r="BU1464" s="99">
        <v>0</v>
      </c>
      <c r="BV1464" s="99">
        <v>1028810.17517853</v>
      </c>
      <c r="BW1464" s="99">
        <v>75018.688099861101</v>
      </c>
      <c r="BX1464" s="99">
        <v>0</v>
      </c>
      <c r="BY1464" s="99">
        <v>0</v>
      </c>
      <c r="BZ1464" s="99">
        <v>0</v>
      </c>
      <c r="CA1464" s="99">
        <v>44261.752439498901</v>
      </c>
      <c r="CB1464" s="99">
        <v>2763218.7679748498</v>
      </c>
      <c r="CC1464" s="99">
        <v>20871158.2272949</v>
      </c>
      <c r="CD1464" s="99">
        <v>6372844.4312744103</v>
      </c>
      <c r="CE1464" s="99">
        <v>781.788248419762</v>
      </c>
      <c r="CF1464" s="99">
        <v>131894.79223060599</v>
      </c>
      <c r="CG1464" s="99">
        <v>915931.69306182896</v>
      </c>
      <c r="CH1464" s="99">
        <v>0</v>
      </c>
      <c r="CI1464" s="99">
        <v>45044.130189895601</v>
      </c>
      <c r="CJ1464" s="99">
        <v>2896372.6800231901</v>
      </c>
      <c r="CK1464" s="99">
        <v>21795917.2822266</v>
      </c>
      <c r="CL1464" s="99">
        <v>6448988.1229248</v>
      </c>
      <c r="CM1464" s="166">
        <v>63329.090057373003</v>
      </c>
      <c r="CN1464" s="166">
        <v>8282415.91223145</v>
      </c>
      <c r="CO1464" s="166">
        <v>35683662.0234375</v>
      </c>
      <c r="CP1464" s="99">
        <v>6448988.1229248</v>
      </c>
      <c r="CQ1464" s="99">
        <v>0</v>
      </c>
      <c r="CR1464" s="99">
        <v>0</v>
      </c>
      <c r="CS1464" s="99">
        <v>0</v>
      </c>
      <c r="CT1464" s="99">
        <v>0</v>
      </c>
      <c r="CU1464" s="98">
        <v>14152.176551065</v>
      </c>
      <c r="CV1464" s="98">
        <v>14821.520661776</v>
      </c>
      <c r="CW1464" s="98">
        <v>2895113.5602054559</v>
      </c>
      <c r="CX1464" s="98">
        <v>21787089.920356728</v>
      </c>
    </row>
    <row r="1465" spans="1:102" x14ac:dyDescent="0.2">
      <c r="A1465" s="98" t="s">
        <v>74</v>
      </c>
      <c r="B1465" s="100">
        <v>39326</v>
      </c>
      <c r="C1465" s="99">
        <v>35022.253984451301</v>
      </c>
      <c r="D1465" s="99">
        <v>2.0204467629955598</v>
      </c>
      <c r="E1465" s="99">
        <v>9629.8706312179602</v>
      </c>
      <c r="F1465" s="99">
        <v>6426.5751321315802</v>
      </c>
      <c r="G1465" s="99">
        <v>553.98725693672895</v>
      </c>
      <c r="H1465" s="99">
        <v>246.71244996972399</v>
      </c>
      <c r="I1465" s="99">
        <v>18.777969328919401</v>
      </c>
      <c r="J1465" s="99">
        <v>15133.8621309996</v>
      </c>
      <c r="K1465" s="99">
        <v>3465.8304918706399</v>
      </c>
      <c r="L1465" s="99">
        <v>6967.4209902286502</v>
      </c>
      <c r="M1465" s="99">
        <v>17973.2477509975</v>
      </c>
      <c r="N1465" s="99">
        <v>4812.7384093403798</v>
      </c>
      <c r="O1465" s="99">
        <v>13469.484467267999</v>
      </c>
      <c r="P1465" s="99">
        <v>0</v>
      </c>
      <c r="Q1465" s="99">
        <v>2525.1596216261401</v>
      </c>
      <c r="R1465" s="99">
        <v>590.20224480330899</v>
      </c>
      <c r="S1465" s="99">
        <v>0</v>
      </c>
      <c r="T1465" s="99">
        <v>233.27350287511899</v>
      </c>
      <c r="U1465" s="99">
        <v>18539.245913028699</v>
      </c>
      <c r="V1465" s="99">
        <v>2074563.9760131801</v>
      </c>
      <c r="W1465" s="99">
        <v>95.323268976993901</v>
      </c>
      <c r="X1465" s="99">
        <v>715995.669448853</v>
      </c>
      <c r="Y1465" s="99">
        <v>396258.77780532802</v>
      </c>
      <c r="Z1465" s="99">
        <v>103401.786101341</v>
      </c>
      <c r="AA1465" s="99">
        <v>34324.198802947998</v>
      </c>
      <c r="AB1465" s="99">
        <v>1604.3081020265799</v>
      </c>
      <c r="AC1465" s="99">
        <v>4933845.3229370099</v>
      </c>
      <c r="AD1465" s="99">
        <v>536189.84020996105</v>
      </c>
      <c r="AE1465" s="99">
        <v>293775.53913116502</v>
      </c>
      <c r="AF1465" s="99">
        <v>885413.41633606004</v>
      </c>
      <c r="AG1465" s="99">
        <v>701047.71779632603</v>
      </c>
      <c r="AH1465" s="99">
        <v>652404.88247680699</v>
      </c>
      <c r="AI1465" s="99">
        <v>0</v>
      </c>
      <c r="AJ1465" s="99">
        <v>234432.358905792</v>
      </c>
      <c r="AK1465" s="99">
        <v>98765.678668022199</v>
      </c>
      <c r="AL1465" s="99">
        <v>0</v>
      </c>
      <c r="AM1465" s="99">
        <v>36872.093010902398</v>
      </c>
      <c r="AN1465" s="99">
        <v>5447091.2224731399</v>
      </c>
      <c r="AO1465" s="99">
        <v>15913959.4681396</v>
      </c>
      <c r="AP1465" s="99">
        <v>802.80543744564102</v>
      </c>
      <c r="AQ1465" s="99">
        <v>5337866.6154174795</v>
      </c>
      <c r="AR1465" s="99">
        <v>2978927.6368102999</v>
      </c>
      <c r="AS1465" s="99">
        <v>728268.17484283401</v>
      </c>
      <c r="AT1465" s="99">
        <v>241346.39497756999</v>
      </c>
      <c r="AU1465" s="99">
        <v>11324.0846050978</v>
      </c>
      <c r="AV1465" s="99">
        <v>12890433.033325201</v>
      </c>
      <c r="AW1465" s="99">
        <v>1418667.8986206099</v>
      </c>
      <c r="AX1465" s="99">
        <v>2373610.6653747601</v>
      </c>
      <c r="AY1465" s="99">
        <v>6909984.8478393601</v>
      </c>
      <c r="AZ1465" s="99">
        <v>5072742.57629395</v>
      </c>
      <c r="BA1465" s="99">
        <v>4958228.51062012</v>
      </c>
      <c r="BB1465" s="99">
        <v>0</v>
      </c>
      <c r="BC1465" s="99">
        <v>1758448.2401428199</v>
      </c>
      <c r="BD1465" s="99">
        <v>694466.28493499802</v>
      </c>
      <c r="BE1465" s="99">
        <v>0</v>
      </c>
      <c r="BF1465" s="99">
        <v>260984.69700813299</v>
      </c>
      <c r="BG1465" s="99">
        <v>14288589.6213379</v>
      </c>
      <c r="BH1465" s="99">
        <v>4431675.0161743201</v>
      </c>
      <c r="BI1465" s="99">
        <v>210.39052363671399</v>
      </c>
      <c r="BJ1465" s="99">
        <v>2007246.8203582801</v>
      </c>
      <c r="BK1465" s="99">
        <v>1353920.9195556601</v>
      </c>
      <c r="BL1465" s="99">
        <v>0</v>
      </c>
      <c r="BM1465" s="99">
        <v>22536.889309167898</v>
      </c>
      <c r="BN1465" s="99">
        <v>1259.1433570683</v>
      </c>
      <c r="BO1465" s="99">
        <v>0</v>
      </c>
      <c r="BP1465" s="99">
        <v>0</v>
      </c>
      <c r="BQ1465" s="99">
        <v>0</v>
      </c>
      <c r="BR1465" s="99">
        <v>2409855.5538940402</v>
      </c>
      <c r="BS1465" s="99">
        <v>2053262.35142517</v>
      </c>
      <c r="BT1465" s="99">
        <v>966185.03002166701</v>
      </c>
      <c r="BU1465" s="99">
        <v>0</v>
      </c>
      <c r="BV1465" s="99">
        <v>1016086.33512115</v>
      </c>
      <c r="BW1465" s="99">
        <v>78151.672270774798</v>
      </c>
      <c r="BX1465" s="99">
        <v>0</v>
      </c>
      <c r="BY1465" s="99">
        <v>0</v>
      </c>
      <c r="BZ1465" s="99">
        <v>0</v>
      </c>
      <c r="CA1465" s="99">
        <v>44635.348083972902</v>
      </c>
      <c r="CB1465" s="99">
        <v>2774349.3638000502</v>
      </c>
      <c r="CC1465" s="99">
        <v>21112113.0085449</v>
      </c>
      <c r="CD1465" s="99">
        <v>6441719.2578735398</v>
      </c>
      <c r="CE1465" s="99">
        <v>801.63977259397495</v>
      </c>
      <c r="CF1465" s="99">
        <v>136530.004924774</v>
      </c>
      <c r="CG1465" s="99">
        <v>963269.512367249</v>
      </c>
      <c r="CH1465" s="99">
        <v>0</v>
      </c>
      <c r="CI1465" s="99">
        <v>45433.148171901703</v>
      </c>
      <c r="CJ1465" s="99">
        <v>2906147.65316772</v>
      </c>
      <c r="CK1465" s="99">
        <v>22073187.145019501</v>
      </c>
      <c r="CL1465" s="99">
        <v>6521422.9707641602</v>
      </c>
      <c r="CM1465" s="166">
        <v>63903.960359096498</v>
      </c>
      <c r="CN1465" s="166">
        <v>8378839.2263793899</v>
      </c>
      <c r="CO1465" s="166">
        <v>36335329.451171897</v>
      </c>
      <c r="CP1465" s="99">
        <v>6521422.9707641602</v>
      </c>
      <c r="CQ1465" s="99">
        <v>0</v>
      </c>
      <c r="CR1465" s="99">
        <v>0</v>
      </c>
      <c r="CS1465" s="99">
        <v>0</v>
      </c>
      <c r="CT1465" s="99">
        <v>0</v>
      </c>
      <c r="CU1465" s="98">
        <v>13348.122091810001</v>
      </c>
      <c r="CV1465" s="98">
        <v>15593.224241739001</v>
      </c>
      <c r="CW1465" s="98">
        <v>2910879.3687248244</v>
      </c>
      <c r="CX1465" s="98">
        <v>22075382.520912148</v>
      </c>
    </row>
    <row r="1466" spans="1:102" x14ac:dyDescent="0.2">
      <c r="A1466" s="98" t="s">
        <v>74</v>
      </c>
      <c r="B1466" s="100">
        <v>39417</v>
      </c>
      <c r="C1466" s="99">
        <v>35693.606492042498</v>
      </c>
      <c r="D1466" s="99">
        <v>1.8259676609886799</v>
      </c>
      <c r="E1466" s="99">
        <v>9426.3583692312204</v>
      </c>
      <c r="F1466" s="99">
        <v>6294.0868833064997</v>
      </c>
      <c r="G1466" s="99">
        <v>591.45180359482799</v>
      </c>
      <c r="H1466" s="99">
        <v>216.27643088996399</v>
      </c>
      <c r="I1466" s="99">
        <v>14.144393825088599</v>
      </c>
      <c r="J1466" s="99">
        <v>15792.798943400399</v>
      </c>
      <c r="K1466" s="99">
        <v>2833.9110050797499</v>
      </c>
      <c r="L1466" s="99">
        <v>6897.2272654175804</v>
      </c>
      <c r="M1466" s="99">
        <v>18103.742367029201</v>
      </c>
      <c r="N1466" s="99">
        <v>4814.3258933425004</v>
      </c>
      <c r="O1466" s="99">
        <v>13841.1352109909</v>
      </c>
      <c r="P1466" s="99">
        <v>0</v>
      </c>
      <c r="Q1466" s="99">
        <v>2551.9200395941698</v>
      </c>
      <c r="R1466" s="99">
        <v>609.87970954924799</v>
      </c>
      <c r="S1466" s="99">
        <v>0</v>
      </c>
      <c r="T1466" s="99">
        <v>211.547247318551</v>
      </c>
      <c r="U1466" s="99">
        <v>18721.109393358201</v>
      </c>
      <c r="V1466" s="99">
        <v>2096318.27607727</v>
      </c>
      <c r="W1466" s="99">
        <v>162.92741668596901</v>
      </c>
      <c r="X1466" s="99">
        <v>699732.76155853295</v>
      </c>
      <c r="Y1466" s="99">
        <v>384569.79353332502</v>
      </c>
      <c r="Z1466" s="99">
        <v>104700.32652664201</v>
      </c>
      <c r="AA1466" s="99">
        <v>30262.227691650402</v>
      </c>
      <c r="AB1466" s="99">
        <v>1458.7830543071</v>
      </c>
      <c r="AC1466" s="99">
        <v>5100728.0307617197</v>
      </c>
      <c r="AD1466" s="99">
        <v>400311.09122848499</v>
      </c>
      <c r="AE1466" s="99">
        <v>293735.52469634998</v>
      </c>
      <c r="AF1466" s="99">
        <v>884583.06056976295</v>
      </c>
      <c r="AG1466" s="99">
        <v>698469.52078247105</v>
      </c>
      <c r="AH1466" s="99">
        <v>669103.58973693801</v>
      </c>
      <c r="AI1466" s="99">
        <v>0</v>
      </c>
      <c r="AJ1466" s="99">
        <v>238809.34917640701</v>
      </c>
      <c r="AK1466" s="99">
        <v>101413.377583504</v>
      </c>
      <c r="AL1466" s="99">
        <v>0</v>
      </c>
      <c r="AM1466" s="99">
        <v>33789.876642227202</v>
      </c>
      <c r="AN1466" s="99">
        <v>5519248.5780639602</v>
      </c>
      <c r="AO1466" s="99">
        <v>16231679.8518066</v>
      </c>
      <c r="AP1466" s="99">
        <v>1302.8747557550701</v>
      </c>
      <c r="AQ1466" s="99">
        <v>5240132.1199340802</v>
      </c>
      <c r="AR1466" s="99">
        <v>2877136.4130554199</v>
      </c>
      <c r="AS1466" s="99">
        <v>747202.949867249</v>
      </c>
      <c r="AT1466" s="99">
        <v>214547.497695923</v>
      </c>
      <c r="AU1466" s="99">
        <v>10348.9224083424</v>
      </c>
      <c r="AV1466" s="99">
        <v>13385799.9416504</v>
      </c>
      <c r="AW1466" s="99">
        <v>1067752.5879364</v>
      </c>
      <c r="AX1466" s="99">
        <v>2400618.4893493699</v>
      </c>
      <c r="AY1466" s="99">
        <v>7000467.3717651404</v>
      </c>
      <c r="AZ1466" s="99">
        <v>5086889.80432129</v>
      </c>
      <c r="BA1466" s="99">
        <v>5130061.68078613</v>
      </c>
      <c r="BB1466" s="99">
        <v>0</v>
      </c>
      <c r="BC1466" s="99">
        <v>1799438.2734069801</v>
      </c>
      <c r="BD1466" s="99">
        <v>721839.37477111805</v>
      </c>
      <c r="BE1466" s="99">
        <v>0</v>
      </c>
      <c r="BF1466" s="99">
        <v>242364.561941147</v>
      </c>
      <c r="BG1466" s="99">
        <v>14568036.329345699</v>
      </c>
      <c r="BH1466" s="99">
        <v>4536108.4481811495</v>
      </c>
      <c r="BI1466" s="99">
        <v>117.98404190316801</v>
      </c>
      <c r="BJ1466" s="99">
        <v>1970865.06324768</v>
      </c>
      <c r="BK1466" s="99">
        <v>1325021.0452880899</v>
      </c>
      <c r="BL1466" s="99">
        <v>0</v>
      </c>
      <c r="BM1466" s="99">
        <v>19249.908804178202</v>
      </c>
      <c r="BN1466" s="99">
        <v>1190.76978313923</v>
      </c>
      <c r="BO1466" s="99">
        <v>0</v>
      </c>
      <c r="BP1466" s="99">
        <v>0</v>
      </c>
      <c r="BQ1466" s="99">
        <v>0</v>
      </c>
      <c r="BR1466" s="99">
        <v>2451696.1404418899</v>
      </c>
      <c r="BS1466" s="99">
        <v>2058455.47714233</v>
      </c>
      <c r="BT1466" s="99">
        <v>999171.00782775902</v>
      </c>
      <c r="BU1466" s="99">
        <v>0</v>
      </c>
      <c r="BV1466" s="99">
        <v>1032600.02138519</v>
      </c>
      <c r="BW1466" s="99">
        <v>83857.149886131301</v>
      </c>
      <c r="BX1466" s="99">
        <v>0</v>
      </c>
      <c r="BY1466" s="99">
        <v>0</v>
      </c>
      <c r="BZ1466" s="99">
        <v>0</v>
      </c>
      <c r="CA1466" s="99">
        <v>45036.567067623102</v>
      </c>
      <c r="CB1466" s="99">
        <v>2788569.0331420898</v>
      </c>
      <c r="CC1466" s="99">
        <v>21391330.714355499</v>
      </c>
      <c r="CD1466" s="99">
        <v>6521440.5895996103</v>
      </c>
      <c r="CE1466" s="99">
        <v>807.91770212352299</v>
      </c>
      <c r="CF1466" s="99">
        <v>135213.448646545</v>
      </c>
      <c r="CG1466" s="99">
        <v>962525.44499969506</v>
      </c>
      <c r="CH1466" s="99">
        <v>0</v>
      </c>
      <c r="CI1466" s="99">
        <v>45846.448618888899</v>
      </c>
      <c r="CJ1466" s="99">
        <v>2921909.5150146498</v>
      </c>
      <c r="CK1466" s="99">
        <v>22353653.511474598</v>
      </c>
      <c r="CL1466" s="99">
        <v>6604876.31359863</v>
      </c>
      <c r="CM1466" s="166">
        <v>64466.339093685201</v>
      </c>
      <c r="CN1466" s="166">
        <v>8441335.1636962909</v>
      </c>
      <c r="CO1466" s="166">
        <v>36910145.018554702</v>
      </c>
      <c r="CP1466" s="99">
        <v>6604876.31359863</v>
      </c>
      <c r="CQ1466" s="99">
        <v>0</v>
      </c>
      <c r="CR1466" s="99">
        <v>0</v>
      </c>
      <c r="CS1466" s="99">
        <v>0</v>
      </c>
      <c r="CT1466" s="99">
        <v>0</v>
      </c>
      <c r="CU1466" s="98">
        <v>12488.1802532</v>
      </c>
      <c r="CV1466" s="98">
        <v>16295.748345246</v>
      </c>
      <c r="CW1466" s="98">
        <v>2923782.4817886348</v>
      </c>
      <c r="CX1466" s="98">
        <v>22353856.159355193</v>
      </c>
    </row>
    <row r="1467" spans="1:102" x14ac:dyDescent="0.2">
      <c r="A1467" s="98" t="s">
        <v>74</v>
      </c>
      <c r="B1467" s="100">
        <v>39508</v>
      </c>
      <c r="C1467" s="99">
        <v>36214.381446838401</v>
      </c>
      <c r="D1467" s="99">
        <v>2.1027053329744398</v>
      </c>
      <c r="E1467" s="99">
        <v>9154.9004820585305</v>
      </c>
      <c r="F1467" s="99">
        <v>6365.9389002919197</v>
      </c>
      <c r="G1467" s="99">
        <v>629.12255841493595</v>
      </c>
      <c r="H1467" s="99">
        <v>185.291081624106</v>
      </c>
      <c r="I1467" s="99">
        <v>11.639289314043699</v>
      </c>
      <c r="J1467" s="99">
        <v>16493.3770132065</v>
      </c>
      <c r="K1467" s="99">
        <v>2428.7812678217902</v>
      </c>
      <c r="L1467" s="99">
        <v>6825.9540796875999</v>
      </c>
      <c r="M1467" s="99">
        <v>18200.972606420499</v>
      </c>
      <c r="N1467" s="99">
        <v>4846.0574784874898</v>
      </c>
      <c r="O1467" s="99">
        <v>14081.8013030291</v>
      </c>
      <c r="P1467" s="99">
        <v>0</v>
      </c>
      <c r="Q1467" s="99">
        <v>2548.66588276625</v>
      </c>
      <c r="R1467" s="99">
        <v>635.51565083116304</v>
      </c>
      <c r="S1467" s="99">
        <v>0</v>
      </c>
      <c r="T1467" s="99">
        <v>207.78681345097701</v>
      </c>
      <c r="U1467" s="99">
        <v>18939.242886543299</v>
      </c>
      <c r="V1467" s="99">
        <v>2099871.9498596201</v>
      </c>
      <c r="W1467" s="99">
        <v>140.384998144582</v>
      </c>
      <c r="X1467" s="99">
        <v>669720.78823852504</v>
      </c>
      <c r="Y1467" s="99">
        <v>385181.69388580299</v>
      </c>
      <c r="Z1467" s="99">
        <v>110777.063482285</v>
      </c>
      <c r="AA1467" s="99">
        <v>25791.145631551699</v>
      </c>
      <c r="AB1467" s="99">
        <v>1255.3079451173501</v>
      </c>
      <c r="AC1467" s="99">
        <v>5233594.3280639602</v>
      </c>
      <c r="AD1467" s="99">
        <v>325335.37577438401</v>
      </c>
      <c r="AE1467" s="99">
        <v>286591.12553024298</v>
      </c>
      <c r="AF1467" s="99">
        <v>887750.88239288295</v>
      </c>
      <c r="AG1467" s="99">
        <v>691865.16857910203</v>
      </c>
      <c r="AH1467" s="99">
        <v>678287.18314361596</v>
      </c>
      <c r="AI1467" s="99">
        <v>0</v>
      </c>
      <c r="AJ1467" s="99">
        <v>240114.069152832</v>
      </c>
      <c r="AK1467" s="99">
        <v>104516.70571136499</v>
      </c>
      <c r="AL1467" s="99">
        <v>0</v>
      </c>
      <c r="AM1467" s="99">
        <v>32273.221380710602</v>
      </c>
      <c r="AN1467" s="99">
        <v>5579937.5022582998</v>
      </c>
      <c r="AO1467" s="99">
        <v>16431510.4223633</v>
      </c>
      <c r="AP1467" s="99">
        <v>1094.1052870154399</v>
      </c>
      <c r="AQ1467" s="99">
        <v>5097852.7171630897</v>
      </c>
      <c r="AR1467" s="99">
        <v>2942797.0892028799</v>
      </c>
      <c r="AS1467" s="99">
        <v>801569.50836181606</v>
      </c>
      <c r="AT1467" s="99">
        <v>183901.72002029399</v>
      </c>
      <c r="AU1467" s="99">
        <v>9441.2981432676297</v>
      </c>
      <c r="AV1467" s="99">
        <v>13958441.321411099</v>
      </c>
      <c r="AW1467" s="99">
        <v>884585.32244873</v>
      </c>
      <c r="AX1467" s="99">
        <v>2373368.46728516</v>
      </c>
      <c r="AY1467" s="99">
        <v>7027265.7249145498</v>
      </c>
      <c r="AZ1467" s="99">
        <v>5097428.7923584003</v>
      </c>
      <c r="BA1467" s="99">
        <v>5255326.6565551804</v>
      </c>
      <c r="BB1467" s="99">
        <v>0</v>
      </c>
      <c r="BC1467" s="99">
        <v>1826977.97834778</v>
      </c>
      <c r="BD1467" s="99">
        <v>751486.96932983398</v>
      </c>
      <c r="BE1467" s="99">
        <v>0</v>
      </c>
      <c r="BF1467" s="99">
        <v>237398.83070564299</v>
      </c>
      <c r="BG1467" s="99">
        <v>14904036.0344238</v>
      </c>
      <c r="BH1467" s="99">
        <v>4270152.3035278302</v>
      </c>
      <c r="BI1467" s="99">
        <v>185.447575356811</v>
      </c>
      <c r="BJ1467" s="99">
        <v>1763599.73046875</v>
      </c>
      <c r="BK1467" s="99">
        <v>1220388.34042358</v>
      </c>
      <c r="BL1467" s="99">
        <v>0</v>
      </c>
      <c r="BM1467" s="99">
        <v>22778.489581108101</v>
      </c>
      <c r="BN1467" s="99">
        <v>1172.65011171997</v>
      </c>
      <c r="BO1467" s="99">
        <v>0</v>
      </c>
      <c r="BP1467" s="99">
        <v>0</v>
      </c>
      <c r="BQ1467" s="99">
        <v>0</v>
      </c>
      <c r="BR1467" s="99">
        <v>2200460.2461242699</v>
      </c>
      <c r="BS1467" s="99">
        <v>1845266.87823486</v>
      </c>
      <c r="BT1467" s="99">
        <v>1023578.09335327</v>
      </c>
      <c r="BU1467" s="99">
        <v>0</v>
      </c>
      <c r="BV1467" s="99">
        <v>953368.39886474598</v>
      </c>
      <c r="BW1467" s="99">
        <v>86964.180368423506</v>
      </c>
      <c r="BX1467" s="99">
        <v>0</v>
      </c>
      <c r="BY1467" s="99">
        <v>0</v>
      </c>
      <c r="BZ1467" s="99">
        <v>0</v>
      </c>
      <c r="CA1467" s="99">
        <v>45434.135839462302</v>
      </c>
      <c r="CB1467" s="99">
        <v>2768652.3562622098</v>
      </c>
      <c r="CC1467" s="99">
        <v>21484781.264160201</v>
      </c>
      <c r="CD1467" s="99">
        <v>6022916.4390258798</v>
      </c>
      <c r="CE1467" s="99">
        <v>819.62638190388702</v>
      </c>
      <c r="CF1467" s="99">
        <v>136531.453985214</v>
      </c>
      <c r="CG1467" s="99">
        <v>981345.18297576904</v>
      </c>
      <c r="CH1467" s="99">
        <v>0</v>
      </c>
      <c r="CI1467" s="99">
        <v>46254.498490333601</v>
      </c>
      <c r="CJ1467" s="99">
        <v>2900074.3940734901</v>
      </c>
      <c r="CK1467" s="99">
        <v>22470363.2963867</v>
      </c>
      <c r="CL1467" s="99">
        <v>6110896.5346069299</v>
      </c>
      <c r="CM1467" s="166">
        <v>65085.862821102099</v>
      </c>
      <c r="CN1467" s="166">
        <v>8479472.9903564509</v>
      </c>
      <c r="CO1467" s="166">
        <v>37405908.752441399</v>
      </c>
      <c r="CP1467" s="99">
        <v>6110896.5346069299</v>
      </c>
      <c r="CQ1467" s="99">
        <v>0</v>
      </c>
      <c r="CR1467" s="99">
        <v>0</v>
      </c>
      <c r="CS1467" s="99">
        <v>0</v>
      </c>
      <c r="CT1467" s="99">
        <v>0</v>
      </c>
      <c r="CU1467" s="98">
        <v>11771.324866984</v>
      </c>
      <c r="CV1467" s="98">
        <v>17027.613476572998</v>
      </c>
      <c r="CW1467" s="98">
        <v>2905183.8102474241</v>
      </c>
      <c r="CX1467" s="98">
        <v>22466126.44713597</v>
      </c>
    </row>
    <row r="1468" spans="1:102" x14ac:dyDescent="0.2">
      <c r="A1468" s="98" t="s">
        <v>74</v>
      </c>
      <c r="B1468" s="100">
        <v>39600</v>
      </c>
      <c r="C1468" s="99">
        <v>36483.955064773603</v>
      </c>
      <c r="D1468" s="99">
        <v>2.07475241099019</v>
      </c>
      <c r="E1468" s="99">
        <v>8862.5737290382403</v>
      </c>
      <c r="F1468" s="99">
        <v>6191.8382292985898</v>
      </c>
      <c r="G1468" s="99">
        <v>708.40884827822401</v>
      </c>
      <c r="H1468" s="99">
        <v>158.23772581294199</v>
      </c>
      <c r="I1468" s="99">
        <v>11.0566434592474</v>
      </c>
      <c r="J1468" s="99">
        <v>17222.426835537</v>
      </c>
      <c r="K1468" s="99">
        <v>2082.9232137799299</v>
      </c>
      <c r="L1468" s="99">
        <v>6791.1433338522902</v>
      </c>
      <c r="M1468" s="99">
        <v>18192.450335264199</v>
      </c>
      <c r="N1468" s="99">
        <v>4771.4985147118596</v>
      </c>
      <c r="O1468" s="99">
        <v>14198.8882431984</v>
      </c>
      <c r="P1468" s="99">
        <v>0</v>
      </c>
      <c r="Q1468" s="99">
        <v>2544.4087572395802</v>
      </c>
      <c r="R1468" s="99">
        <v>675.88108422607195</v>
      </c>
      <c r="S1468" s="99">
        <v>0</v>
      </c>
      <c r="T1468" s="99">
        <v>213.456034911796</v>
      </c>
      <c r="U1468" s="99">
        <v>19249.461331844301</v>
      </c>
      <c r="V1468" s="99">
        <v>2110360.7955627399</v>
      </c>
      <c r="W1468" s="99">
        <v>136.41879904083899</v>
      </c>
      <c r="X1468" s="99">
        <v>649699.18955230701</v>
      </c>
      <c r="Y1468" s="99">
        <v>374780.69069671602</v>
      </c>
      <c r="Z1468" s="99">
        <v>119062.79900836899</v>
      </c>
      <c r="AA1468" s="99">
        <v>22004.3622164726</v>
      </c>
      <c r="AB1468" s="99">
        <v>1048.19027419388</v>
      </c>
      <c r="AC1468" s="99">
        <v>5439085.2568359403</v>
      </c>
      <c r="AD1468" s="99">
        <v>273292.50474166899</v>
      </c>
      <c r="AE1468" s="99">
        <v>284448.95553207397</v>
      </c>
      <c r="AF1468" s="99">
        <v>879484.83672332799</v>
      </c>
      <c r="AG1468" s="99">
        <v>678005.48954772903</v>
      </c>
      <c r="AH1468" s="99">
        <v>683723.52732086205</v>
      </c>
      <c r="AI1468" s="99">
        <v>0</v>
      </c>
      <c r="AJ1468" s="99">
        <v>239954.72172355701</v>
      </c>
      <c r="AK1468" s="99">
        <v>108496.124958038</v>
      </c>
      <c r="AL1468" s="99">
        <v>0</v>
      </c>
      <c r="AM1468" s="99">
        <v>32217.756321668599</v>
      </c>
      <c r="AN1468" s="99">
        <v>5677179.5739135696</v>
      </c>
      <c r="AO1468" s="99">
        <v>16680398.900146499</v>
      </c>
      <c r="AP1468" s="99">
        <v>1248.6363318860499</v>
      </c>
      <c r="AQ1468" s="99">
        <v>4989410.2239990197</v>
      </c>
      <c r="AR1468" s="99">
        <v>2894142.0702514602</v>
      </c>
      <c r="AS1468" s="99">
        <v>875945.152732849</v>
      </c>
      <c r="AT1468" s="99">
        <v>160200.39102172901</v>
      </c>
      <c r="AU1468" s="99">
        <v>8109.5334454178801</v>
      </c>
      <c r="AV1468" s="99">
        <v>14707412.5308838</v>
      </c>
      <c r="AW1468" s="99">
        <v>750233.41914367699</v>
      </c>
      <c r="AX1468" s="99">
        <v>2381927.9777221698</v>
      </c>
      <c r="AY1468" s="99">
        <v>7121365.6740112295</v>
      </c>
      <c r="AZ1468" s="99">
        <v>5031453.8817748995</v>
      </c>
      <c r="BA1468" s="99">
        <v>5356332.4053344699</v>
      </c>
      <c r="BB1468" s="99">
        <v>0</v>
      </c>
      <c r="BC1468" s="99">
        <v>1840572.8887329099</v>
      </c>
      <c r="BD1468" s="99">
        <v>791400.55052947998</v>
      </c>
      <c r="BE1468" s="99">
        <v>0</v>
      </c>
      <c r="BF1468" s="99">
        <v>241088.543968201</v>
      </c>
      <c r="BG1468" s="99">
        <v>15282730.8868408</v>
      </c>
      <c r="BH1468" s="99">
        <v>4311565.52941895</v>
      </c>
      <c r="BI1468" s="99">
        <v>161.186967084184</v>
      </c>
      <c r="BJ1468" s="99">
        <v>1725419.4196929899</v>
      </c>
      <c r="BK1468" s="99">
        <v>1201083.5692749</v>
      </c>
      <c r="BL1468" s="99">
        <v>0</v>
      </c>
      <c r="BM1468" s="99">
        <v>19779.108576059301</v>
      </c>
      <c r="BN1468" s="99">
        <v>1105.11745661497</v>
      </c>
      <c r="BO1468" s="99">
        <v>0</v>
      </c>
      <c r="BP1468" s="99">
        <v>0</v>
      </c>
      <c r="BQ1468" s="99">
        <v>0</v>
      </c>
      <c r="BR1468" s="99">
        <v>2204392.2032165499</v>
      </c>
      <c r="BS1468" s="99">
        <v>1809827.8082427999</v>
      </c>
      <c r="BT1468" s="99">
        <v>1043039.5996933</v>
      </c>
      <c r="BU1468" s="99">
        <v>0</v>
      </c>
      <c r="BV1468" s="99">
        <v>954342.15184020996</v>
      </c>
      <c r="BW1468" s="99">
        <v>91194.844155311599</v>
      </c>
      <c r="BX1468" s="99">
        <v>0</v>
      </c>
      <c r="BY1468" s="99">
        <v>0</v>
      </c>
      <c r="BZ1468" s="99">
        <v>0</v>
      </c>
      <c r="CA1468" s="99">
        <v>45379.634773731203</v>
      </c>
      <c r="CB1468" s="99">
        <v>2759085.13922119</v>
      </c>
      <c r="CC1468" s="99">
        <v>21671631.951660201</v>
      </c>
      <c r="CD1468" s="99">
        <v>6034239.0382690402</v>
      </c>
      <c r="CE1468" s="99">
        <v>858.87485858053003</v>
      </c>
      <c r="CF1468" s="99">
        <v>140016.72781181301</v>
      </c>
      <c r="CG1468" s="99">
        <v>1026507.6716156</v>
      </c>
      <c r="CH1468" s="99">
        <v>0</v>
      </c>
      <c r="CI1468" s="99">
        <v>46238.865381717696</v>
      </c>
      <c r="CJ1468" s="99">
        <v>2902751.5859375</v>
      </c>
      <c r="CK1468" s="99">
        <v>22694817.358154301</v>
      </c>
      <c r="CL1468" s="99">
        <v>6126873.3067627</v>
      </c>
      <c r="CM1468" s="166">
        <v>65381.431578159303</v>
      </c>
      <c r="CN1468" s="166">
        <v>8563977.0826415997</v>
      </c>
      <c r="CO1468" s="166">
        <v>37948600.908203103</v>
      </c>
      <c r="CP1468" s="99">
        <v>6126873.3067627</v>
      </c>
      <c r="CQ1468" s="99">
        <v>0</v>
      </c>
      <c r="CR1468" s="99">
        <v>0</v>
      </c>
      <c r="CS1468" s="99">
        <v>0</v>
      </c>
      <c r="CT1468" s="99">
        <v>0</v>
      </c>
      <c r="CU1468" s="98">
        <v>11087.525500402</v>
      </c>
      <c r="CV1468" s="98">
        <v>17818.813065606999</v>
      </c>
      <c r="CW1468" s="98">
        <v>2899101.8670330029</v>
      </c>
      <c r="CX1468" s="98">
        <v>22698139.623275802</v>
      </c>
    </row>
    <row r="1469" spans="1:102" x14ac:dyDescent="0.2">
      <c r="A1469" s="98" t="s">
        <v>74</v>
      </c>
      <c r="B1469" s="100">
        <v>39692</v>
      </c>
      <c r="C1469" s="99">
        <v>36975.213716983802</v>
      </c>
      <c r="D1469" s="99">
        <v>2.0084834979788901</v>
      </c>
      <c r="E1469" s="99">
        <v>8611.8493466377295</v>
      </c>
      <c r="F1469" s="99">
        <v>6023.2079260945302</v>
      </c>
      <c r="G1469" s="99">
        <v>734.72667226195301</v>
      </c>
      <c r="H1469" s="99">
        <v>130.83433211781099</v>
      </c>
      <c r="I1469" s="99">
        <v>11.0907262307592</v>
      </c>
      <c r="J1469" s="99">
        <v>17825.9733695984</v>
      </c>
      <c r="K1469" s="99">
        <v>1768.6574203968</v>
      </c>
      <c r="L1469" s="99">
        <v>6567.8004411458996</v>
      </c>
      <c r="M1469" s="99">
        <v>18271.573658704801</v>
      </c>
      <c r="N1469" s="99">
        <v>4757.1477852463704</v>
      </c>
      <c r="O1469" s="99">
        <v>14424.802901744801</v>
      </c>
      <c r="P1469" s="99">
        <v>0</v>
      </c>
      <c r="Q1469" s="99">
        <v>2529.2337275445502</v>
      </c>
      <c r="R1469" s="99">
        <v>694.37754591554403</v>
      </c>
      <c r="S1469" s="99">
        <v>0</v>
      </c>
      <c r="T1469" s="99">
        <v>204.123460801318</v>
      </c>
      <c r="U1469" s="99">
        <v>19551.054740667299</v>
      </c>
      <c r="V1469" s="99">
        <v>2128218.08026123</v>
      </c>
      <c r="W1469" s="99">
        <v>217.029919696972</v>
      </c>
      <c r="X1469" s="99">
        <v>622574.935783386</v>
      </c>
      <c r="Y1469" s="99">
        <v>359268.99493789702</v>
      </c>
      <c r="Z1469" s="99">
        <v>123884.84897994999</v>
      </c>
      <c r="AA1469" s="99">
        <v>18130.340943098101</v>
      </c>
      <c r="AB1469" s="99">
        <v>911.04640800505899</v>
      </c>
      <c r="AC1469" s="99">
        <v>5532325.1475219699</v>
      </c>
      <c r="AD1469" s="99">
        <v>235448.683582306</v>
      </c>
      <c r="AE1469" s="99">
        <v>277877.84312057501</v>
      </c>
      <c r="AF1469" s="99">
        <v>888236.67381286598</v>
      </c>
      <c r="AG1469" s="99">
        <v>663343.39757537795</v>
      </c>
      <c r="AH1469" s="99">
        <v>684934.91492462205</v>
      </c>
      <c r="AI1469" s="99">
        <v>0</v>
      </c>
      <c r="AJ1469" s="99">
        <v>236102.22249221799</v>
      </c>
      <c r="AK1469" s="99">
        <v>111562.317593575</v>
      </c>
      <c r="AL1469" s="99">
        <v>0</v>
      </c>
      <c r="AM1469" s="99">
        <v>29081.086715698199</v>
      </c>
      <c r="AN1469" s="99">
        <v>5755760.6663818397</v>
      </c>
      <c r="AO1469" s="99">
        <v>17005988.278076202</v>
      </c>
      <c r="AP1469" s="99">
        <v>1931.3278257995801</v>
      </c>
      <c r="AQ1469" s="99">
        <v>4829618.4664306603</v>
      </c>
      <c r="AR1469" s="99">
        <v>2812577.3459167499</v>
      </c>
      <c r="AS1469" s="99">
        <v>920989.15893554699</v>
      </c>
      <c r="AT1469" s="99">
        <v>133162.585561752</v>
      </c>
      <c r="AU1469" s="99">
        <v>6647.3456923961603</v>
      </c>
      <c r="AV1469" s="99">
        <v>15099723.953125</v>
      </c>
      <c r="AW1469" s="99">
        <v>654167.073829651</v>
      </c>
      <c r="AX1469" s="99">
        <v>2353392.6474609398</v>
      </c>
      <c r="AY1469" s="99">
        <v>7223747.5679321298</v>
      </c>
      <c r="AZ1469" s="99">
        <v>4950766.5059204102</v>
      </c>
      <c r="BA1469" s="99">
        <v>5433023.30395508</v>
      </c>
      <c r="BB1469" s="99">
        <v>0</v>
      </c>
      <c r="BC1469" s="99">
        <v>1842644.4924469001</v>
      </c>
      <c r="BD1469" s="99">
        <v>821505.69814300502</v>
      </c>
      <c r="BE1469" s="99">
        <v>0</v>
      </c>
      <c r="BF1469" s="99">
        <v>222551.78773689299</v>
      </c>
      <c r="BG1469" s="99">
        <v>15693850.4221191</v>
      </c>
      <c r="BH1469" s="99">
        <v>4364637.11865234</v>
      </c>
      <c r="BI1469" s="99">
        <v>220.26587187312501</v>
      </c>
      <c r="BJ1469" s="99">
        <v>1676362.37176514</v>
      </c>
      <c r="BK1469" s="99">
        <v>1164095.28198242</v>
      </c>
      <c r="BL1469" s="99">
        <v>0</v>
      </c>
      <c r="BM1469" s="99">
        <v>13045.104932785</v>
      </c>
      <c r="BN1469" s="99">
        <v>867.03358085453499</v>
      </c>
      <c r="BO1469" s="99">
        <v>0</v>
      </c>
      <c r="BP1469" s="99">
        <v>0</v>
      </c>
      <c r="BQ1469" s="99">
        <v>0</v>
      </c>
      <c r="BR1469" s="99">
        <v>2257012.30114746</v>
      </c>
      <c r="BS1469" s="99">
        <v>1781414.10671997</v>
      </c>
      <c r="BT1469" s="99">
        <v>1057597.4951782201</v>
      </c>
      <c r="BU1469" s="99">
        <v>0</v>
      </c>
      <c r="BV1469" s="99">
        <v>955707.40142822301</v>
      </c>
      <c r="BW1469" s="99">
        <v>94574.027428627</v>
      </c>
      <c r="BX1469" s="99">
        <v>0</v>
      </c>
      <c r="BY1469" s="99">
        <v>0</v>
      </c>
      <c r="BZ1469" s="99">
        <v>0</v>
      </c>
      <c r="CA1469" s="99">
        <v>45577.316079139702</v>
      </c>
      <c r="CB1469" s="99">
        <v>2750091.6372985798</v>
      </c>
      <c r="CC1469" s="99">
        <v>21851361.6950684</v>
      </c>
      <c r="CD1469" s="99">
        <v>6038971.5711059598</v>
      </c>
      <c r="CE1469" s="99">
        <v>869.55275778472401</v>
      </c>
      <c r="CF1469" s="99">
        <v>142619.12305068999</v>
      </c>
      <c r="CG1469" s="99">
        <v>1064631.9683380099</v>
      </c>
      <c r="CH1469" s="99">
        <v>0</v>
      </c>
      <c r="CI1469" s="99">
        <v>46444.739238738999</v>
      </c>
      <c r="CJ1469" s="99">
        <v>2895157.5373535198</v>
      </c>
      <c r="CK1469" s="99">
        <v>22909791.808349598</v>
      </c>
      <c r="CL1469" s="99">
        <v>6133746.2675170898</v>
      </c>
      <c r="CM1469" s="166">
        <v>65875.587857246399</v>
      </c>
      <c r="CN1469" s="166">
        <v>8649434.0374755897</v>
      </c>
      <c r="CO1469" s="166">
        <v>38569693.4853516</v>
      </c>
      <c r="CP1469" s="99">
        <v>6133746.2675170898</v>
      </c>
      <c r="CQ1469" s="99">
        <v>0</v>
      </c>
      <c r="CR1469" s="99">
        <v>0</v>
      </c>
      <c r="CS1469" s="99">
        <v>0</v>
      </c>
      <c r="CT1469" s="99">
        <v>0</v>
      </c>
      <c r="CU1469" s="98">
        <v>10499.469529415001</v>
      </c>
      <c r="CV1469" s="98">
        <v>18424.666831435999</v>
      </c>
      <c r="CW1469" s="98">
        <v>2892710.76034927</v>
      </c>
      <c r="CX1469" s="98">
        <v>22915993.663406409</v>
      </c>
    </row>
    <row r="1470" spans="1:102" x14ac:dyDescent="0.2">
      <c r="A1470" s="98" t="s">
        <v>74</v>
      </c>
      <c r="B1470" s="100">
        <v>39783</v>
      </c>
      <c r="C1470" s="99">
        <v>36858.620222568497</v>
      </c>
      <c r="D1470" s="99">
        <v>1.84902314799547</v>
      </c>
      <c r="E1470" s="99">
        <v>8343.7255891561508</v>
      </c>
      <c r="F1470" s="99">
        <v>5894.0186713337898</v>
      </c>
      <c r="G1470" s="99">
        <v>790.90292574465298</v>
      </c>
      <c r="H1470" s="99">
        <v>108.838778047822</v>
      </c>
      <c r="I1470" s="99">
        <v>12.2334860396804</v>
      </c>
      <c r="J1470" s="99">
        <v>18031.445361137401</v>
      </c>
      <c r="K1470" s="99">
        <v>1460.59423199296</v>
      </c>
      <c r="L1470" s="99">
        <v>6292.80632638931</v>
      </c>
      <c r="M1470" s="99">
        <v>18142.1964645386</v>
      </c>
      <c r="N1470" s="99">
        <v>4711.1612865328798</v>
      </c>
      <c r="O1470" s="99">
        <v>14426.280790329</v>
      </c>
      <c r="P1470" s="99">
        <v>0</v>
      </c>
      <c r="Q1470" s="99">
        <v>2509.7111808657601</v>
      </c>
      <c r="R1470" s="99">
        <v>728.13817922025896</v>
      </c>
      <c r="S1470" s="99">
        <v>0</v>
      </c>
      <c r="T1470" s="99">
        <v>197.175326531753</v>
      </c>
      <c r="U1470" s="99">
        <v>19575.668629407901</v>
      </c>
      <c r="V1470" s="99">
        <v>2112896.1380920401</v>
      </c>
      <c r="W1470" s="99">
        <v>416.347914457321</v>
      </c>
      <c r="X1470" s="99">
        <v>600943.16799163795</v>
      </c>
      <c r="Y1470" s="99">
        <v>353488.45317840599</v>
      </c>
      <c r="Z1470" s="99">
        <v>129398.342808723</v>
      </c>
      <c r="AA1470" s="99">
        <v>14390.7287623882</v>
      </c>
      <c r="AB1470" s="99">
        <v>987.78927027434099</v>
      </c>
      <c r="AC1470" s="99">
        <v>5587249.2030029297</v>
      </c>
      <c r="AD1470" s="99">
        <v>184759.883008957</v>
      </c>
      <c r="AE1470" s="99">
        <v>266815.69003295898</v>
      </c>
      <c r="AF1470" s="99">
        <v>877174.45867919899</v>
      </c>
      <c r="AG1470" s="99">
        <v>652172.45743560803</v>
      </c>
      <c r="AH1470" s="99">
        <v>679105.23826599098</v>
      </c>
      <c r="AI1470" s="99">
        <v>0</v>
      </c>
      <c r="AJ1470" s="99">
        <v>233137.777446747</v>
      </c>
      <c r="AK1470" s="99">
        <v>115371.883180618</v>
      </c>
      <c r="AL1470" s="99">
        <v>0</v>
      </c>
      <c r="AM1470" s="99">
        <v>28629.141458988201</v>
      </c>
      <c r="AN1470" s="99">
        <v>5795910.9799194299</v>
      </c>
      <c r="AO1470" s="99">
        <v>17005983.681152299</v>
      </c>
      <c r="AP1470" s="99">
        <v>3233.1282921433399</v>
      </c>
      <c r="AQ1470" s="99">
        <v>4662541.9909667997</v>
      </c>
      <c r="AR1470" s="99">
        <v>2737799.2871093801</v>
      </c>
      <c r="AS1470" s="99">
        <v>962326.10096740699</v>
      </c>
      <c r="AT1470" s="99">
        <v>106386.466155052</v>
      </c>
      <c r="AU1470" s="99">
        <v>7346.0754081606901</v>
      </c>
      <c r="AV1470" s="99">
        <v>15442574.754760699</v>
      </c>
      <c r="AW1470" s="99">
        <v>521367.64912414597</v>
      </c>
      <c r="AX1470" s="99">
        <v>2269475.83703613</v>
      </c>
      <c r="AY1470" s="99">
        <v>7156230.6399536096</v>
      </c>
      <c r="AZ1470" s="99">
        <v>4911338.8953247098</v>
      </c>
      <c r="BA1470" s="99">
        <v>5424425.5110473596</v>
      </c>
      <c r="BB1470" s="99">
        <v>0</v>
      </c>
      <c r="BC1470" s="99">
        <v>1825623.3902130099</v>
      </c>
      <c r="BD1470" s="99">
        <v>850502.38450622605</v>
      </c>
      <c r="BE1470" s="99">
        <v>0</v>
      </c>
      <c r="BF1470" s="99">
        <v>218840.21948623701</v>
      </c>
      <c r="BG1470" s="99">
        <v>16044714.016723599</v>
      </c>
      <c r="BH1470" s="99">
        <v>4384977.4441528302</v>
      </c>
      <c r="BI1470" s="99">
        <v>486.14516855776299</v>
      </c>
      <c r="BJ1470" s="99">
        <v>1630685.3216095001</v>
      </c>
      <c r="BK1470" s="99">
        <v>1145261.97080994</v>
      </c>
      <c r="BL1470" s="99">
        <v>0</v>
      </c>
      <c r="BM1470" s="99">
        <v>9985.0378712415695</v>
      </c>
      <c r="BN1470" s="99">
        <v>891.61060870438803</v>
      </c>
      <c r="BO1470" s="99">
        <v>0</v>
      </c>
      <c r="BP1470" s="99">
        <v>0</v>
      </c>
      <c r="BQ1470" s="99">
        <v>0</v>
      </c>
      <c r="BR1470" s="99">
        <v>2257104.97583008</v>
      </c>
      <c r="BS1470" s="99">
        <v>1775413.8652496301</v>
      </c>
      <c r="BT1470" s="99">
        <v>1055927.90182495</v>
      </c>
      <c r="BU1470" s="99">
        <v>0</v>
      </c>
      <c r="BV1470" s="99">
        <v>946131.22848510696</v>
      </c>
      <c r="BW1470" s="99">
        <v>97486.216677665696</v>
      </c>
      <c r="BX1470" s="99">
        <v>0</v>
      </c>
      <c r="BY1470" s="99">
        <v>0</v>
      </c>
      <c r="BZ1470" s="99">
        <v>0</v>
      </c>
      <c r="CA1470" s="99">
        <v>45144.335322380102</v>
      </c>
      <c r="CB1470" s="99">
        <v>2711389.93609619</v>
      </c>
      <c r="CC1470" s="99">
        <v>21659749.214843798</v>
      </c>
      <c r="CD1470" s="99">
        <v>6028832.7752075205</v>
      </c>
      <c r="CE1470" s="99">
        <v>897.94060359150205</v>
      </c>
      <c r="CF1470" s="99">
        <v>143256.29165840099</v>
      </c>
      <c r="CG1470" s="99">
        <v>1066703.2331542999</v>
      </c>
      <c r="CH1470" s="99">
        <v>0</v>
      </c>
      <c r="CI1470" s="99">
        <v>46043.167420864098</v>
      </c>
      <c r="CJ1470" s="99">
        <v>2856870.8110656701</v>
      </c>
      <c r="CK1470" s="99">
        <v>22723557.78125</v>
      </c>
      <c r="CL1470" s="99">
        <v>6124605.3648071298</v>
      </c>
      <c r="CM1470" s="166">
        <v>65479.718679428101</v>
      </c>
      <c r="CN1470" s="166">
        <v>8657769.5886230506</v>
      </c>
      <c r="CO1470" s="166">
        <v>38776650.913574196</v>
      </c>
      <c r="CP1470" s="99">
        <v>6124605.3648071298</v>
      </c>
      <c r="CQ1470" s="99">
        <v>0</v>
      </c>
      <c r="CR1470" s="99">
        <v>0</v>
      </c>
      <c r="CS1470" s="99">
        <v>0</v>
      </c>
      <c r="CT1470" s="99">
        <v>0</v>
      </c>
      <c r="CU1470" s="98">
        <v>9940.3689508330008</v>
      </c>
      <c r="CV1470" s="98">
        <v>18700.972588793</v>
      </c>
      <c r="CW1470" s="98">
        <v>2854646.227754591</v>
      </c>
      <c r="CX1470" s="98">
        <v>22726452.447998099</v>
      </c>
    </row>
    <row r="1471" spans="1:102" x14ac:dyDescent="0.2">
      <c r="A1471" s="98" t="s">
        <v>74</v>
      </c>
      <c r="B1471" s="100">
        <v>39873</v>
      </c>
      <c r="C1471" s="99">
        <v>37132.209188461296</v>
      </c>
      <c r="D1471" s="99">
        <v>2.0849789839994601</v>
      </c>
      <c r="E1471" s="99">
        <v>8077.2431641817102</v>
      </c>
      <c r="F1471" s="99">
        <v>5780.1035207510004</v>
      </c>
      <c r="G1471" s="99">
        <v>835.63093523681198</v>
      </c>
      <c r="H1471" s="99">
        <v>91.088761727325604</v>
      </c>
      <c r="I1471" s="99">
        <v>11.7861819441896</v>
      </c>
      <c r="J1471" s="99">
        <v>18589.800294876099</v>
      </c>
      <c r="K1471" s="99">
        <v>1195.6701084077399</v>
      </c>
      <c r="L1471" s="99">
        <v>6205.89261084795</v>
      </c>
      <c r="M1471" s="99">
        <v>18303.146817684199</v>
      </c>
      <c r="N1471" s="99">
        <v>4664.4871829152098</v>
      </c>
      <c r="O1471" s="99">
        <v>14486.0683649778</v>
      </c>
      <c r="P1471" s="99">
        <v>0</v>
      </c>
      <c r="Q1471" s="99">
        <v>2492.89890804887</v>
      </c>
      <c r="R1471" s="99">
        <v>773.81868954002903</v>
      </c>
      <c r="S1471" s="99">
        <v>0</v>
      </c>
      <c r="T1471" s="99">
        <v>192.28719158843199</v>
      </c>
      <c r="U1471" s="99">
        <v>19796.531694173798</v>
      </c>
      <c r="V1471" s="99">
        <v>2113445.8022766099</v>
      </c>
      <c r="W1471" s="99">
        <v>595.53755722194899</v>
      </c>
      <c r="X1471" s="99">
        <v>571170.06457519496</v>
      </c>
      <c r="Y1471" s="99">
        <v>342443.097499847</v>
      </c>
      <c r="Z1471" s="99">
        <v>134556.48790931699</v>
      </c>
      <c r="AA1471" s="99">
        <v>11735.3246135712</v>
      </c>
      <c r="AB1471" s="99">
        <v>976.71683457493805</v>
      </c>
      <c r="AC1471" s="99">
        <v>5743060.9689941397</v>
      </c>
      <c r="AD1471" s="99">
        <v>144663.06668472299</v>
      </c>
      <c r="AE1471" s="99">
        <v>261158.077436447</v>
      </c>
      <c r="AF1471" s="99">
        <v>873803.76461029099</v>
      </c>
      <c r="AG1471" s="99">
        <v>643742.96949005104</v>
      </c>
      <c r="AH1471" s="99">
        <v>683086.92193603504</v>
      </c>
      <c r="AI1471" s="99">
        <v>0</v>
      </c>
      <c r="AJ1471" s="99">
        <v>225177.713855743</v>
      </c>
      <c r="AK1471" s="99">
        <v>119413.13638877901</v>
      </c>
      <c r="AL1471" s="99">
        <v>0</v>
      </c>
      <c r="AM1471" s="99">
        <v>27869.3026044369</v>
      </c>
      <c r="AN1471" s="99">
        <v>5878041.0264282199</v>
      </c>
      <c r="AO1471" s="99">
        <v>17126272.449707001</v>
      </c>
      <c r="AP1471" s="99">
        <v>4628.1763293147096</v>
      </c>
      <c r="AQ1471" s="99">
        <v>4444183.60046387</v>
      </c>
      <c r="AR1471" s="99">
        <v>2656098.6260070801</v>
      </c>
      <c r="AS1471" s="99">
        <v>1003913.02049255</v>
      </c>
      <c r="AT1471" s="99">
        <v>87416.881701469407</v>
      </c>
      <c r="AU1471" s="99">
        <v>7072.2345056533804</v>
      </c>
      <c r="AV1471" s="99">
        <v>16001221.036865201</v>
      </c>
      <c r="AW1471" s="99">
        <v>411437.19485092198</v>
      </c>
      <c r="AX1471" s="99">
        <v>2250496.19177246</v>
      </c>
      <c r="AY1471" s="99">
        <v>7265688.0499267597</v>
      </c>
      <c r="AZ1471" s="99">
        <v>4871198.40380859</v>
      </c>
      <c r="BA1471" s="99">
        <v>5488567.33666992</v>
      </c>
      <c r="BB1471" s="99">
        <v>0</v>
      </c>
      <c r="BC1471" s="99">
        <v>1748515.34803772</v>
      </c>
      <c r="BD1471" s="99">
        <v>886330.68566894496</v>
      </c>
      <c r="BE1471" s="99">
        <v>0</v>
      </c>
      <c r="BF1471" s="99">
        <v>213497.656147003</v>
      </c>
      <c r="BG1471" s="99">
        <v>16392644.049316401</v>
      </c>
      <c r="BH1471" s="99">
        <v>4429869.1801757803</v>
      </c>
      <c r="BI1471" s="99">
        <v>692.08587647229399</v>
      </c>
      <c r="BJ1471" s="99">
        <v>1575005.82922363</v>
      </c>
      <c r="BK1471" s="99">
        <v>1128367.56213379</v>
      </c>
      <c r="BL1471" s="99">
        <v>0</v>
      </c>
      <c r="BM1471" s="99">
        <v>13770.480102419901</v>
      </c>
      <c r="BN1471" s="99">
        <v>1059.8582098186</v>
      </c>
      <c r="BO1471" s="99">
        <v>0</v>
      </c>
      <c r="BP1471" s="99">
        <v>0</v>
      </c>
      <c r="BQ1471" s="99">
        <v>0</v>
      </c>
      <c r="BR1471" s="99">
        <v>2239316.3206481901</v>
      </c>
      <c r="BS1471" s="99">
        <v>1742030.75987244</v>
      </c>
      <c r="BT1471" s="99">
        <v>1068284.7050170901</v>
      </c>
      <c r="BU1471" s="99">
        <v>0</v>
      </c>
      <c r="BV1471" s="99">
        <v>929400.54861450195</v>
      </c>
      <c r="BW1471" s="99">
        <v>102632.553998947</v>
      </c>
      <c r="BX1471" s="99">
        <v>0</v>
      </c>
      <c r="BY1471" s="99">
        <v>0</v>
      </c>
      <c r="BZ1471" s="99">
        <v>0</v>
      </c>
      <c r="CA1471" s="99">
        <v>45247.249423027002</v>
      </c>
      <c r="CB1471" s="99">
        <v>2692777.2592468299</v>
      </c>
      <c r="CC1471" s="99">
        <v>21645149.4760742</v>
      </c>
      <c r="CD1471" s="99">
        <v>6000907.67578125</v>
      </c>
      <c r="CE1471" s="99">
        <v>930.69448686391104</v>
      </c>
      <c r="CF1471" s="99">
        <v>146732.49062919599</v>
      </c>
      <c r="CG1471" s="99">
        <v>1092049.70491028</v>
      </c>
      <c r="CH1471" s="99">
        <v>0</v>
      </c>
      <c r="CI1471" s="99">
        <v>46178.095810413397</v>
      </c>
      <c r="CJ1471" s="99">
        <v>2840398.1065978999</v>
      </c>
      <c r="CK1471" s="99">
        <v>22739963.918701202</v>
      </c>
      <c r="CL1471" s="99">
        <v>6104779.2264404297</v>
      </c>
      <c r="CM1471" s="166">
        <v>65846.397747039795</v>
      </c>
      <c r="CN1471" s="166">
        <v>8720366.9869384803</v>
      </c>
      <c r="CO1471" s="166">
        <v>39114586.633300804</v>
      </c>
      <c r="CP1471" s="99">
        <v>6104779.2264404297</v>
      </c>
      <c r="CQ1471" s="99">
        <v>0</v>
      </c>
      <c r="CR1471" s="99">
        <v>0</v>
      </c>
      <c r="CS1471" s="99">
        <v>0</v>
      </c>
      <c r="CT1471" s="99">
        <v>0</v>
      </c>
      <c r="CU1471" s="98">
        <v>9371.0822378550001</v>
      </c>
      <c r="CV1471" s="98">
        <v>19296.571223372001</v>
      </c>
      <c r="CW1471" s="98">
        <v>2839509.7498760261</v>
      </c>
      <c r="CX1471" s="98">
        <v>22737199.180984478</v>
      </c>
    </row>
    <row r="1472" spans="1:102" x14ac:dyDescent="0.2">
      <c r="A1472" s="98" t="s">
        <v>74</v>
      </c>
      <c r="B1472" s="100">
        <v>39965</v>
      </c>
      <c r="C1472" s="99">
        <v>37596.189452171297</v>
      </c>
      <c r="D1472" s="99">
        <v>2.0755762319895399</v>
      </c>
      <c r="E1472" s="99">
        <v>7808.6781503558204</v>
      </c>
      <c r="F1472" s="99">
        <v>5694.2553133964502</v>
      </c>
      <c r="G1472" s="99">
        <v>871.09713207930304</v>
      </c>
      <c r="H1472" s="99">
        <v>73.354088748805196</v>
      </c>
      <c r="I1472" s="99">
        <v>10.995613547624099</v>
      </c>
      <c r="J1472" s="99">
        <v>19070.878767490402</v>
      </c>
      <c r="K1472" s="99">
        <v>953.11826585978304</v>
      </c>
      <c r="L1472" s="99">
        <v>6189.08509296179</v>
      </c>
      <c r="M1472" s="99">
        <v>18371.087489843401</v>
      </c>
      <c r="N1472" s="99">
        <v>4656.02570539713</v>
      </c>
      <c r="O1472" s="99">
        <v>14650.787404418001</v>
      </c>
      <c r="P1472" s="99">
        <v>0</v>
      </c>
      <c r="Q1472" s="99">
        <v>2486.9322309196</v>
      </c>
      <c r="R1472" s="99">
        <v>784.90682947635696</v>
      </c>
      <c r="S1472" s="99">
        <v>0</v>
      </c>
      <c r="T1472" s="99">
        <v>180.64457728341199</v>
      </c>
      <c r="U1472" s="99">
        <v>19969.448365449902</v>
      </c>
      <c r="V1472" s="99">
        <v>2142984.15161133</v>
      </c>
      <c r="W1472" s="99">
        <v>828.73727232962801</v>
      </c>
      <c r="X1472" s="99">
        <v>544995.72782897903</v>
      </c>
      <c r="Y1472" s="99">
        <v>334976.48109817499</v>
      </c>
      <c r="Z1472" s="99">
        <v>139439.91554069499</v>
      </c>
      <c r="AA1472" s="99">
        <v>9786.3477040529306</v>
      </c>
      <c r="AB1472" s="99">
        <v>1062.63892106712</v>
      </c>
      <c r="AC1472" s="99">
        <v>5844150.4354858398</v>
      </c>
      <c r="AD1472" s="99">
        <v>108538.921113968</v>
      </c>
      <c r="AE1472" s="99">
        <v>255430.93318366999</v>
      </c>
      <c r="AF1472" s="99">
        <v>879797.31690979004</v>
      </c>
      <c r="AG1472" s="99">
        <v>640204.43483734096</v>
      </c>
      <c r="AH1472" s="99">
        <v>683095.15026092494</v>
      </c>
      <c r="AI1472" s="99">
        <v>0</v>
      </c>
      <c r="AJ1472" s="99">
        <v>229282.994256973</v>
      </c>
      <c r="AK1472" s="99">
        <v>122728.92876338999</v>
      </c>
      <c r="AL1472" s="99">
        <v>0</v>
      </c>
      <c r="AM1472" s="99">
        <v>26470.018106937401</v>
      </c>
      <c r="AN1472" s="99">
        <v>5944803.6662597703</v>
      </c>
      <c r="AO1472" s="99">
        <v>17458671.902099598</v>
      </c>
      <c r="AP1472" s="99">
        <v>6213.0929065942801</v>
      </c>
      <c r="AQ1472" s="99">
        <v>4260142.89562988</v>
      </c>
      <c r="AR1472" s="99">
        <v>2611318.8180236798</v>
      </c>
      <c r="AS1472" s="99">
        <v>1046067.37509918</v>
      </c>
      <c r="AT1472" s="99">
        <v>72971.052195548997</v>
      </c>
      <c r="AU1472" s="99">
        <v>6956.8504317998904</v>
      </c>
      <c r="AV1472" s="99">
        <v>16422578.334228501</v>
      </c>
      <c r="AW1472" s="99">
        <v>310786.54328918498</v>
      </c>
      <c r="AX1472" s="99">
        <v>2225523.4299316402</v>
      </c>
      <c r="AY1472" s="99">
        <v>7302732.7960815402</v>
      </c>
      <c r="AZ1472" s="99">
        <v>4861028.4214477502</v>
      </c>
      <c r="BA1472" s="99">
        <v>5522897.3547973596</v>
      </c>
      <c r="BB1472" s="99">
        <v>0</v>
      </c>
      <c r="BC1472" s="99">
        <v>1806291.74557495</v>
      </c>
      <c r="BD1472" s="99">
        <v>916338.76739502</v>
      </c>
      <c r="BE1472" s="99">
        <v>0</v>
      </c>
      <c r="BF1472" s="99">
        <v>203388.124319077</v>
      </c>
      <c r="BG1472" s="99">
        <v>16700979.622070299</v>
      </c>
      <c r="BH1472" s="99">
        <v>4513347.2271118201</v>
      </c>
      <c r="BI1472" s="99">
        <v>701.92427678406204</v>
      </c>
      <c r="BJ1472" s="99">
        <v>1530780.3672180199</v>
      </c>
      <c r="BK1472" s="99">
        <v>1109109.17262268</v>
      </c>
      <c r="BL1472" s="99">
        <v>0</v>
      </c>
      <c r="BM1472" s="99">
        <v>12293.207098245601</v>
      </c>
      <c r="BN1472" s="99">
        <v>1041.81553907692</v>
      </c>
      <c r="BO1472" s="99">
        <v>0</v>
      </c>
      <c r="BP1472" s="99">
        <v>0</v>
      </c>
      <c r="BQ1472" s="99">
        <v>0</v>
      </c>
      <c r="BR1472" s="99">
        <v>2276246.6214904799</v>
      </c>
      <c r="BS1472" s="99">
        <v>1752371.64511108</v>
      </c>
      <c r="BT1472" s="99">
        <v>1075018.6886444101</v>
      </c>
      <c r="BU1472" s="99">
        <v>0</v>
      </c>
      <c r="BV1472" s="99">
        <v>943725.42617797898</v>
      </c>
      <c r="BW1472" s="99">
        <v>104732.024039268</v>
      </c>
      <c r="BX1472" s="99">
        <v>0</v>
      </c>
      <c r="BY1472" s="99">
        <v>0</v>
      </c>
      <c r="BZ1472" s="99">
        <v>0</v>
      </c>
      <c r="CA1472" s="99">
        <v>45429.077935218796</v>
      </c>
      <c r="CB1472" s="99">
        <v>2690490.9961547898</v>
      </c>
      <c r="CC1472" s="99">
        <v>21705057.5307617</v>
      </c>
      <c r="CD1472" s="99">
        <v>6041060.3862915002</v>
      </c>
      <c r="CE1472" s="99">
        <v>938.88186568021797</v>
      </c>
      <c r="CF1472" s="99">
        <v>150125.60315704299</v>
      </c>
      <c r="CG1472" s="99">
        <v>1127341.60266113</v>
      </c>
      <c r="CH1472" s="99">
        <v>0</v>
      </c>
      <c r="CI1472" s="99">
        <v>46367.684162616701</v>
      </c>
      <c r="CJ1472" s="99">
        <v>2839570.0666198698</v>
      </c>
      <c r="CK1472" s="99">
        <v>22829299.629394501</v>
      </c>
      <c r="CL1472" s="99">
        <v>6146796.1294555701</v>
      </c>
      <c r="CM1472" s="166">
        <v>66209.230191230803</v>
      </c>
      <c r="CN1472" s="166">
        <v>8799439.2479247991</v>
      </c>
      <c r="CO1472" s="166">
        <v>39560437.134277299</v>
      </c>
      <c r="CP1472" s="99">
        <v>6146796.1294555701</v>
      </c>
      <c r="CQ1472" s="99">
        <v>0</v>
      </c>
      <c r="CR1472" s="99">
        <v>0</v>
      </c>
      <c r="CS1472" s="99">
        <v>0</v>
      </c>
      <c r="CT1472" s="99">
        <v>0</v>
      </c>
      <c r="CU1472" s="98">
        <v>8814.8260624729992</v>
      </c>
      <c r="CV1472" s="98">
        <v>19806.344331474</v>
      </c>
      <c r="CW1472" s="98">
        <v>2840616.5993118328</v>
      </c>
      <c r="CX1472" s="98">
        <v>22832399.133422829</v>
      </c>
    </row>
    <row r="1473" spans="1:102" x14ac:dyDescent="0.2">
      <c r="A1473" s="98" t="s">
        <v>74</v>
      </c>
      <c r="B1473" s="100">
        <v>40057</v>
      </c>
      <c r="C1473" s="99">
        <v>38103.712281227097</v>
      </c>
      <c r="D1473" s="99">
        <v>1.0002836239873401</v>
      </c>
      <c r="E1473" s="99">
        <v>7559.9509944915799</v>
      </c>
      <c r="F1473" s="99">
        <v>5640.1840917468098</v>
      </c>
      <c r="G1473" s="99">
        <v>911.43325502425398</v>
      </c>
      <c r="H1473" s="99">
        <v>61.363779672887198</v>
      </c>
      <c r="I1473" s="99">
        <v>9.1477866502245906</v>
      </c>
      <c r="J1473" s="99">
        <v>19517.226092815399</v>
      </c>
      <c r="K1473" s="99">
        <v>707.65124168246996</v>
      </c>
      <c r="L1473" s="99">
        <v>5915.0591887831697</v>
      </c>
      <c r="M1473" s="99">
        <v>18387.8585019112</v>
      </c>
      <c r="N1473" s="99">
        <v>4663.3868639469101</v>
      </c>
      <c r="O1473" s="99">
        <v>14861.519900322</v>
      </c>
      <c r="P1473" s="99">
        <v>0</v>
      </c>
      <c r="Q1473" s="99">
        <v>2490.4228992164099</v>
      </c>
      <c r="R1473" s="99">
        <v>814.70802915096294</v>
      </c>
      <c r="S1473" s="99">
        <v>0</v>
      </c>
      <c r="T1473" s="99">
        <v>191.75099437683801</v>
      </c>
      <c r="U1473" s="99">
        <v>20210.4621737003</v>
      </c>
      <c r="V1473" s="99">
        <v>2170015.05609131</v>
      </c>
      <c r="W1473" s="99">
        <v>285.90183089673502</v>
      </c>
      <c r="X1473" s="99">
        <v>523298.67680740397</v>
      </c>
      <c r="Y1473" s="99">
        <v>330738.08616638201</v>
      </c>
      <c r="Z1473" s="99">
        <v>144222.952919006</v>
      </c>
      <c r="AA1473" s="99">
        <v>8119.8347389102</v>
      </c>
      <c r="AB1473" s="99">
        <v>803.919442787766</v>
      </c>
      <c r="AC1473" s="99">
        <v>5980810.4655151404</v>
      </c>
      <c r="AD1473" s="99">
        <v>77720.315933227495</v>
      </c>
      <c r="AE1473" s="99">
        <v>248835.39625549299</v>
      </c>
      <c r="AF1473" s="99">
        <v>878458.68068695103</v>
      </c>
      <c r="AG1473" s="99">
        <v>641426.27600097703</v>
      </c>
      <c r="AH1473" s="99">
        <v>688239.91829681396</v>
      </c>
      <c r="AI1473" s="99">
        <v>0</v>
      </c>
      <c r="AJ1473" s="99">
        <v>228423.494821548</v>
      </c>
      <c r="AK1473" s="99">
        <v>123628.50393772101</v>
      </c>
      <c r="AL1473" s="99">
        <v>0</v>
      </c>
      <c r="AM1473" s="99">
        <v>26720.906785011299</v>
      </c>
      <c r="AN1473" s="99">
        <v>6067995.8042602502</v>
      </c>
      <c r="AO1473" s="99">
        <v>17772710.879882801</v>
      </c>
      <c r="AP1473" s="99">
        <v>2187.7269340753601</v>
      </c>
      <c r="AQ1473" s="99">
        <v>4116995.8220520001</v>
      </c>
      <c r="AR1473" s="99">
        <v>2604468.7486877399</v>
      </c>
      <c r="AS1473" s="99">
        <v>1093790.45703125</v>
      </c>
      <c r="AT1473" s="99">
        <v>61550.696294784502</v>
      </c>
      <c r="AU1473" s="99">
        <v>5803.2432139515904</v>
      </c>
      <c r="AV1473" s="99">
        <v>16879377.943603501</v>
      </c>
      <c r="AW1473" s="99">
        <v>223595.64145278899</v>
      </c>
      <c r="AX1473" s="99">
        <v>2156344.0058288602</v>
      </c>
      <c r="AY1473" s="99">
        <v>7297807.19567871</v>
      </c>
      <c r="AZ1473" s="99">
        <v>4881006.5399780301</v>
      </c>
      <c r="BA1473" s="99">
        <v>5598157.4761352502</v>
      </c>
      <c r="BB1473" s="99">
        <v>0</v>
      </c>
      <c r="BC1473" s="99">
        <v>1814998.2658081099</v>
      </c>
      <c r="BD1473" s="99">
        <v>930711.79896545399</v>
      </c>
      <c r="BE1473" s="99">
        <v>0</v>
      </c>
      <c r="BF1473" s="99">
        <v>209667.98384666399</v>
      </c>
      <c r="BG1473" s="99">
        <v>17103607.9304199</v>
      </c>
      <c r="BH1473" s="99">
        <v>4582188.7143554697</v>
      </c>
      <c r="BI1473" s="99">
        <v>402.57410389557498</v>
      </c>
      <c r="BJ1473" s="99">
        <v>1492390.5437316899</v>
      </c>
      <c r="BK1473" s="99">
        <v>1097526.0046234101</v>
      </c>
      <c r="BL1473" s="99">
        <v>0</v>
      </c>
      <c r="BM1473" s="99">
        <v>6904.1610480546997</v>
      </c>
      <c r="BN1473" s="99">
        <v>706.47133179753996</v>
      </c>
      <c r="BO1473" s="99">
        <v>0</v>
      </c>
      <c r="BP1473" s="99">
        <v>0</v>
      </c>
      <c r="BQ1473" s="99">
        <v>0</v>
      </c>
      <c r="BR1473" s="99">
        <v>2287600.8284606901</v>
      </c>
      <c r="BS1473" s="99">
        <v>1764627.7567749</v>
      </c>
      <c r="BT1473" s="99">
        <v>1089677.9687194801</v>
      </c>
      <c r="BU1473" s="99">
        <v>0</v>
      </c>
      <c r="BV1473" s="99">
        <v>942476.95301818801</v>
      </c>
      <c r="BW1473" s="99">
        <v>106772.418334007</v>
      </c>
      <c r="BX1473" s="99">
        <v>0</v>
      </c>
      <c r="BY1473" s="99">
        <v>0</v>
      </c>
      <c r="BZ1473" s="99">
        <v>0</v>
      </c>
      <c r="CA1473" s="99">
        <v>45666.898794651002</v>
      </c>
      <c r="CB1473" s="99">
        <v>2687938.8709411598</v>
      </c>
      <c r="CC1473" s="99">
        <v>21866116.736816399</v>
      </c>
      <c r="CD1473" s="99">
        <v>6070382.51416016</v>
      </c>
      <c r="CE1473" s="99">
        <v>976.42301557213102</v>
      </c>
      <c r="CF1473" s="99">
        <v>151762.57734680199</v>
      </c>
      <c r="CG1473" s="99">
        <v>1157074.79141235</v>
      </c>
      <c r="CH1473" s="99">
        <v>0</v>
      </c>
      <c r="CI1473" s="99">
        <v>46643.762454032898</v>
      </c>
      <c r="CJ1473" s="99">
        <v>2839968.3587341299</v>
      </c>
      <c r="CK1473" s="99">
        <v>23016994.775146499</v>
      </c>
      <c r="CL1473" s="99">
        <v>6177493.9731445303</v>
      </c>
      <c r="CM1473" s="166">
        <v>66703.472157478303</v>
      </c>
      <c r="CN1473" s="166">
        <v>8907075.7056884803</v>
      </c>
      <c r="CO1473" s="166">
        <v>40100884.921386696</v>
      </c>
      <c r="CP1473" s="99">
        <v>6177493.9731445303</v>
      </c>
      <c r="CQ1473" s="99">
        <v>0</v>
      </c>
      <c r="CR1473" s="99">
        <v>0</v>
      </c>
      <c r="CS1473" s="99">
        <v>0</v>
      </c>
      <c r="CT1473" s="99">
        <v>0</v>
      </c>
      <c r="CU1473" s="98">
        <v>8310.3191465140007</v>
      </c>
      <c r="CV1473" s="98">
        <v>20281.184904521</v>
      </c>
      <c r="CW1473" s="98">
        <v>2839701.448287962</v>
      </c>
      <c r="CX1473" s="98">
        <v>23023191.528228749</v>
      </c>
    </row>
    <row r="1474" spans="1:102" x14ac:dyDescent="0.2">
      <c r="A1474" s="98" t="s">
        <v>74</v>
      </c>
      <c r="B1474" s="100">
        <v>40148</v>
      </c>
      <c r="C1474" s="99">
        <v>38446.245182037397</v>
      </c>
      <c r="D1474" s="99">
        <v>0</v>
      </c>
      <c r="E1474" s="99">
        <v>7351.2082715034503</v>
      </c>
      <c r="F1474" s="99">
        <v>5570.1430580019996</v>
      </c>
      <c r="G1474" s="99">
        <v>925.859564229846</v>
      </c>
      <c r="H1474" s="99">
        <v>45.433321513701202</v>
      </c>
      <c r="I1474" s="99">
        <v>6.1513552081305498</v>
      </c>
      <c r="J1474" s="99">
        <v>19936.7637023926</v>
      </c>
      <c r="K1474" s="99">
        <v>529.51742304116499</v>
      </c>
      <c r="L1474" s="99">
        <v>5836.0587433576602</v>
      </c>
      <c r="M1474" s="99">
        <v>18340.934983968698</v>
      </c>
      <c r="N1474" s="99">
        <v>4646.5255824327496</v>
      </c>
      <c r="O1474" s="99">
        <v>15182.8829959631</v>
      </c>
      <c r="P1474" s="99">
        <v>0</v>
      </c>
      <c r="Q1474" s="99">
        <v>2458.8120849728598</v>
      </c>
      <c r="R1474" s="99">
        <v>817.53294653445505</v>
      </c>
      <c r="S1474" s="99">
        <v>0</v>
      </c>
      <c r="T1474" s="99">
        <v>178.898174852133</v>
      </c>
      <c r="U1474" s="99">
        <v>20518.312385082201</v>
      </c>
      <c r="V1474" s="99">
        <v>2170053.5580139202</v>
      </c>
      <c r="W1474" s="99">
        <v>0</v>
      </c>
      <c r="X1474" s="99">
        <v>506926.421195984</v>
      </c>
      <c r="Y1474" s="99">
        <v>324319.17209243798</v>
      </c>
      <c r="Z1474" s="99">
        <v>145021.17826652501</v>
      </c>
      <c r="AA1474" s="99">
        <v>6427.6331689357803</v>
      </c>
      <c r="AB1474" s="99">
        <v>538.29152824729704</v>
      </c>
      <c r="AC1474" s="99">
        <v>6047980.2913818397</v>
      </c>
      <c r="AD1474" s="99">
        <v>49974.055481433898</v>
      </c>
      <c r="AE1474" s="99">
        <v>242320.16512298601</v>
      </c>
      <c r="AF1474" s="99">
        <v>878438.54357910203</v>
      </c>
      <c r="AG1474" s="99">
        <v>632881.19163513195</v>
      </c>
      <c r="AH1474" s="99">
        <v>701730.65942382801</v>
      </c>
      <c r="AI1474" s="99">
        <v>0</v>
      </c>
      <c r="AJ1474" s="99">
        <v>221478.699768066</v>
      </c>
      <c r="AK1474" s="99">
        <v>124966.22781372099</v>
      </c>
      <c r="AL1474" s="99">
        <v>0</v>
      </c>
      <c r="AM1474" s="99">
        <v>25991.5382509232</v>
      </c>
      <c r="AN1474" s="99">
        <v>6091144.9736328097</v>
      </c>
      <c r="AO1474" s="99">
        <v>17928723.4138184</v>
      </c>
      <c r="AP1474" s="99">
        <v>0</v>
      </c>
      <c r="AQ1474" s="99">
        <v>4006115.6983337398</v>
      </c>
      <c r="AR1474" s="99">
        <v>2561858.73864746</v>
      </c>
      <c r="AS1474" s="99">
        <v>1109816.7481079099</v>
      </c>
      <c r="AT1474" s="99">
        <v>49693.146125316598</v>
      </c>
      <c r="AU1474" s="99">
        <v>4189.9959987998</v>
      </c>
      <c r="AV1474" s="99">
        <v>17233914.059326202</v>
      </c>
      <c r="AW1474" s="99">
        <v>145695.66616630601</v>
      </c>
      <c r="AX1474" s="99">
        <v>2133267.8624267601</v>
      </c>
      <c r="AY1474" s="99">
        <v>7402061.88916016</v>
      </c>
      <c r="AZ1474" s="99">
        <v>4868802.0090332003</v>
      </c>
      <c r="BA1474" s="99">
        <v>5759035.74291992</v>
      </c>
      <c r="BB1474" s="99">
        <v>0</v>
      </c>
      <c r="BC1474" s="99">
        <v>1775881.5779266399</v>
      </c>
      <c r="BD1474" s="99">
        <v>950960.182029724</v>
      </c>
      <c r="BE1474" s="99">
        <v>0</v>
      </c>
      <c r="BF1474" s="99">
        <v>203338.43693351699</v>
      </c>
      <c r="BG1474" s="99">
        <v>17409367.622314502</v>
      </c>
      <c r="BH1474" s="99">
        <v>4632245.3434448196</v>
      </c>
      <c r="BI1474" s="99">
        <v>0</v>
      </c>
      <c r="BJ1474" s="99">
        <v>1472583.3736419701</v>
      </c>
      <c r="BK1474" s="99">
        <v>1095033.53184509</v>
      </c>
      <c r="BL1474" s="99">
        <v>0</v>
      </c>
      <c r="BM1474" s="99">
        <v>5306.2458594441396</v>
      </c>
      <c r="BN1474" s="99">
        <v>426.89157656952699</v>
      </c>
      <c r="BO1474" s="99">
        <v>0</v>
      </c>
      <c r="BP1474" s="99">
        <v>0</v>
      </c>
      <c r="BQ1474" s="99">
        <v>0</v>
      </c>
      <c r="BR1474" s="99">
        <v>2290388.3406372098</v>
      </c>
      <c r="BS1474" s="99">
        <v>1762972.4676971401</v>
      </c>
      <c r="BT1474" s="99">
        <v>1120692.0317688</v>
      </c>
      <c r="BU1474" s="99">
        <v>0</v>
      </c>
      <c r="BV1474" s="99">
        <v>936262.52027130104</v>
      </c>
      <c r="BW1474" s="99">
        <v>110558.146302223</v>
      </c>
      <c r="BX1474" s="99">
        <v>0</v>
      </c>
      <c r="BY1474" s="99">
        <v>0</v>
      </c>
      <c r="BZ1474" s="99">
        <v>0</v>
      </c>
      <c r="CA1474" s="99">
        <v>45759.572365284002</v>
      </c>
      <c r="CB1474" s="99">
        <v>2672970.5224914602</v>
      </c>
      <c r="CC1474" s="99">
        <v>21887106.753173798</v>
      </c>
      <c r="CD1474" s="99">
        <v>6112515.1065063505</v>
      </c>
      <c r="CE1474" s="99">
        <v>968.84206487983499</v>
      </c>
      <c r="CF1474" s="99">
        <v>150730.34636878999</v>
      </c>
      <c r="CG1474" s="99">
        <v>1152117.07496643</v>
      </c>
      <c r="CH1474" s="99">
        <v>0</v>
      </c>
      <c r="CI1474" s="99">
        <v>46729.553743362398</v>
      </c>
      <c r="CJ1474" s="99">
        <v>2821962.2762146001</v>
      </c>
      <c r="CK1474" s="99">
        <v>23038349.407958999</v>
      </c>
      <c r="CL1474" s="99">
        <v>6221230.6110229502</v>
      </c>
      <c r="CM1474" s="166">
        <v>67109.896376609802</v>
      </c>
      <c r="CN1474" s="166">
        <v>8920559.1324462909</v>
      </c>
      <c r="CO1474" s="166">
        <v>40476775.9384766</v>
      </c>
      <c r="CP1474" s="99">
        <v>6221230.6110229502</v>
      </c>
      <c r="CQ1474" s="99">
        <v>0</v>
      </c>
      <c r="CR1474" s="99">
        <v>0</v>
      </c>
      <c r="CS1474" s="99">
        <v>0</v>
      </c>
      <c r="CT1474" s="99">
        <v>0</v>
      </c>
      <c r="CU1474" s="98">
        <v>7957.6303890279996</v>
      </c>
      <c r="CV1474" s="98">
        <v>20735.075408178</v>
      </c>
      <c r="CW1474" s="98">
        <v>2823700.8688602503</v>
      </c>
      <c r="CX1474" s="98">
        <v>23039223.828140229</v>
      </c>
    </row>
    <row r="1475" spans="1:102" x14ac:dyDescent="0.2">
      <c r="A1475" s="98" t="s">
        <v>74</v>
      </c>
      <c r="B1475" s="100">
        <v>40238</v>
      </c>
      <c r="C1475" s="99">
        <v>38447.209140300802</v>
      </c>
      <c r="D1475" s="99">
        <v>0</v>
      </c>
      <c r="E1475" s="99">
        <v>7122.7635757327098</v>
      </c>
      <c r="F1475" s="99">
        <v>5523.2411568164798</v>
      </c>
      <c r="G1475" s="99">
        <v>954.92117649316799</v>
      </c>
      <c r="H1475" s="99">
        <v>0</v>
      </c>
      <c r="I1475" s="99">
        <v>0</v>
      </c>
      <c r="J1475" s="99">
        <v>20347.429302215602</v>
      </c>
      <c r="K1475" s="99">
        <v>344.12926185876103</v>
      </c>
      <c r="L1475" s="99">
        <v>5890.5995182991001</v>
      </c>
      <c r="M1475" s="99">
        <v>18164.924907684301</v>
      </c>
      <c r="N1475" s="99">
        <v>4599.4972542524301</v>
      </c>
      <c r="O1475" s="99">
        <v>15225.0403262377</v>
      </c>
      <c r="P1475" s="99">
        <v>0</v>
      </c>
      <c r="Q1475" s="99">
        <v>2425.5833662152299</v>
      </c>
      <c r="R1475" s="99">
        <v>813.83088018000103</v>
      </c>
      <c r="S1475" s="99">
        <v>0</v>
      </c>
      <c r="T1475" s="99">
        <v>171.467349983752</v>
      </c>
      <c r="U1475" s="99">
        <v>20704.171850919702</v>
      </c>
      <c r="V1475" s="99">
        <v>2169945.52160645</v>
      </c>
      <c r="W1475" s="99">
        <v>0</v>
      </c>
      <c r="X1475" s="99">
        <v>478370.50493621803</v>
      </c>
      <c r="Y1475" s="99">
        <v>313929.91895294201</v>
      </c>
      <c r="Z1475" s="99">
        <v>147016.995641708</v>
      </c>
      <c r="AA1475" s="99">
        <v>0</v>
      </c>
      <c r="AB1475" s="99">
        <v>0</v>
      </c>
      <c r="AC1475" s="99">
        <v>6140684.6321411096</v>
      </c>
      <c r="AD1475" s="99">
        <v>32090.021608352701</v>
      </c>
      <c r="AE1475" s="99">
        <v>237670.39276123</v>
      </c>
      <c r="AF1475" s="99">
        <v>866321.81190490699</v>
      </c>
      <c r="AG1475" s="99">
        <v>626542.43626403797</v>
      </c>
      <c r="AH1475" s="99">
        <v>703744.19143676804</v>
      </c>
      <c r="AI1475" s="99">
        <v>0</v>
      </c>
      <c r="AJ1475" s="99">
        <v>216667.30109596299</v>
      </c>
      <c r="AK1475" s="99">
        <v>123531.302010536</v>
      </c>
      <c r="AL1475" s="99">
        <v>0</v>
      </c>
      <c r="AM1475" s="99">
        <v>24242.4477858543</v>
      </c>
      <c r="AN1475" s="99">
        <v>6165120.5346679697</v>
      </c>
      <c r="AO1475" s="99">
        <v>18019050.3120117</v>
      </c>
      <c r="AP1475" s="99">
        <v>0</v>
      </c>
      <c r="AQ1475" s="99">
        <v>3830086.8627624498</v>
      </c>
      <c r="AR1475" s="99">
        <v>2513639.6553344699</v>
      </c>
      <c r="AS1475" s="99">
        <v>1136152.5523834201</v>
      </c>
      <c r="AT1475" s="99">
        <v>0</v>
      </c>
      <c r="AU1475" s="99">
        <v>0</v>
      </c>
      <c r="AV1475" s="99">
        <v>17630545.965087902</v>
      </c>
      <c r="AW1475" s="99">
        <v>94397.835803985596</v>
      </c>
      <c r="AX1475" s="99">
        <v>2116819.78375244</v>
      </c>
      <c r="AY1475" s="99">
        <v>7402570.8731079102</v>
      </c>
      <c r="AZ1475" s="99">
        <v>4841232.6963501005</v>
      </c>
      <c r="BA1475" s="99">
        <v>5796055.51599121</v>
      </c>
      <c r="BB1475" s="99">
        <v>0</v>
      </c>
      <c r="BC1475" s="99">
        <v>1747786.9018554699</v>
      </c>
      <c r="BD1475" s="99">
        <v>950931.01021575904</v>
      </c>
      <c r="BE1475" s="99">
        <v>0</v>
      </c>
      <c r="BF1475" s="99">
        <v>190189.88520049999</v>
      </c>
      <c r="BG1475" s="99">
        <v>17730951.170654301</v>
      </c>
      <c r="BH1475" s="99">
        <v>4673952.03479004</v>
      </c>
      <c r="BI1475" s="99">
        <v>0</v>
      </c>
      <c r="BJ1475" s="99">
        <v>1428167.2815704299</v>
      </c>
      <c r="BK1475" s="99">
        <v>1080983.66311646</v>
      </c>
      <c r="BL1475" s="99">
        <v>0</v>
      </c>
      <c r="BM1475" s="99">
        <v>145.46274046786101</v>
      </c>
      <c r="BN1475" s="99">
        <v>25.886479993816501</v>
      </c>
      <c r="BO1475" s="99">
        <v>0</v>
      </c>
      <c r="BP1475" s="99">
        <v>0</v>
      </c>
      <c r="BQ1475" s="99">
        <v>0</v>
      </c>
      <c r="BR1475" s="99">
        <v>2303172.11749268</v>
      </c>
      <c r="BS1475" s="99">
        <v>1740003.3973999</v>
      </c>
      <c r="BT1475" s="99">
        <v>1127716.1515808101</v>
      </c>
      <c r="BU1475" s="99">
        <v>0</v>
      </c>
      <c r="BV1475" s="99">
        <v>931317.54978942894</v>
      </c>
      <c r="BW1475" s="99">
        <v>109482.548007965</v>
      </c>
      <c r="BX1475" s="99">
        <v>0</v>
      </c>
      <c r="BY1475" s="99">
        <v>0</v>
      </c>
      <c r="BZ1475" s="99">
        <v>0</v>
      </c>
      <c r="CA1475" s="99">
        <v>45578.300853252404</v>
      </c>
      <c r="CB1475" s="99">
        <v>2655178.5595703102</v>
      </c>
      <c r="CC1475" s="99">
        <v>21860154.631103501</v>
      </c>
      <c r="CD1475" s="99">
        <v>6103478.6660156297</v>
      </c>
      <c r="CE1475" s="99">
        <v>960.07815308123804</v>
      </c>
      <c r="CF1475" s="99">
        <v>148076.91480064401</v>
      </c>
      <c r="CG1475" s="99">
        <v>1144629.8754882801</v>
      </c>
      <c r="CH1475" s="99">
        <v>0</v>
      </c>
      <c r="CI1475" s="99">
        <v>46536.869478702502</v>
      </c>
      <c r="CJ1475" s="99">
        <v>2800276.1659851102</v>
      </c>
      <c r="CK1475" s="99">
        <v>23002090.2270508</v>
      </c>
      <c r="CL1475" s="99">
        <v>6215626.80786133</v>
      </c>
      <c r="CM1475" s="166">
        <v>67116.192337989807</v>
      </c>
      <c r="CN1475" s="166">
        <v>8982913.3929443397</v>
      </c>
      <c r="CO1475" s="166">
        <v>40771691.794433601</v>
      </c>
      <c r="CP1475" s="99">
        <v>6215626.80786133</v>
      </c>
      <c r="CQ1475" s="99">
        <v>0</v>
      </c>
      <c r="CR1475" s="99">
        <v>0</v>
      </c>
      <c r="CS1475" s="99">
        <v>0</v>
      </c>
      <c r="CT1475" s="99">
        <v>0</v>
      </c>
      <c r="CU1475" s="98">
        <v>7477.9434423559997</v>
      </c>
      <c r="CV1475" s="98">
        <v>21166.747995442001</v>
      </c>
      <c r="CW1475" s="98">
        <v>2803255.4743709541</v>
      </c>
      <c r="CX1475" s="98">
        <v>23004784.506591782</v>
      </c>
    </row>
    <row r="1476" spans="1:102" x14ac:dyDescent="0.2">
      <c r="A1476" s="98" t="s">
        <v>74</v>
      </c>
      <c r="B1476" s="100">
        <v>40330</v>
      </c>
      <c r="C1476" s="99">
        <v>38669.296708583803</v>
      </c>
      <c r="D1476" s="99">
        <v>0</v>
      </c>
      <c r="E1476" s="99">
        <v>6908.0340152382896</v>
      </c>
      <c r="F1476" s="99">
        <v>5394.0681740045502</v>
      </c>
      <c r="G1476" s="99">
        <v>970.83820874988999</v>
      </c>
      <c r="H1476" s="99">
        <v>0</v>
      </c>
      <c r="I1476" s="99">
        <v>0</v>
      </c>
      <c r="J1476" s="99">
        <v>20601.791190862699</v>
      </c>
      <c r="K1476" s="99">
        <v>310.18676461279398</v>
      </c>
      <c r="L1476" s="99">
        <v>6013.3441928625098</v>
      </c>
      <c r="M1476" s="99">
        <v>18342.259687423699</v>
      </c>
      <c r="N1476" s="99">
        <v>4529.5221049785596</v>
      </c>
      <c r="O1476" s="99">
        <v>15312.3914052248</v>
      </c>
      <c r="P1476" s="99">
        <v>0</v>
      </c>
      <c r="Q1476" s="99">
        <v>2404.2796029746501</v>
      </c>
      <c r="R1476" s="99">
        <v>814.26242436468601</v>
      </c>
      <c r="S1476" s="99">
        <v>0</v>
      </c>
      <c r="T1476" s="99">
        <v>181.12500298582</v>
      </c>
      <c r="U1476" s="99">
        <v>20866.420008659399</v>
      </c>
      <c r="V1476" s="99">
        <v>2167000.0857543899</v>
      </c>
      <c r="W1476" s="99">
        <v>0</v>
      </c>
      <c r="X1476" s="99">
        <v>466475.21524047898</v>
      </c>
      <c r="Y1476" s="99">
        <v>305814.291091919</v>
      </c>
      <c r="Z1476" s="99">
        <v>148665.98638343799</v>
      </c>
      <c r="AA1476" s="99">
        <v>0</v>
      </c>
      <c r="AB1476" s="99">
        <v>0</v>
      </c>
      <c r="AC1476" s="99">
        <v>6246561.8197631799</v>
      </c>
      <c r="AD1476" s="99">
        <v>28277.078854084</v>
      </c>
      <c r="AE1476" s="99">
        <v>241233.76732635501</v>
      </c>
      <c r="AF1476" s="99">
        <v>871093.46569824195</v>
      </c>
      <c r="AG1476" s="99">
        <v>614252.47611236596</v>
      </c>
      <c r="AH1476" s="99">
        <v>700715.32690429699</v>
      </c>
      <c r="AI1476" s="99">
        <v>0</v>
      </c>
      <c r="AJ1476" s="99">
        <v>214967.508974075</v>
      </c>
      <c r="AK1476" s="99">
        <v>122674.685180664</v>
      </c>
      <c r="AL1476" s="99">
        <v>0</v>
      </c>
      <c r="AM1476" s="99">
        <v>25606.5225610733</v>
      </c>
      <c r="AN1476" s="99">
        <v>6243063.8710327102</v>
      </c>
      <c r="AO1476" s="99">
        <v>18100977.199462902</v>
      </c>
      <c r="AP1476" s="99">
        <v>0</v>
      </c>
      <c r="AQ1476" s="99">
        <v>3742795.6709899898</v>
      </c>
      <c r="AR1476" s="99">
        <v>2452941.1482849098</v>
      </c>
      <c r="AS1476" s="99">
        <v>1152201.75900269</v>
      </c>
      <c r="AT1476" s="99">
        <v>0</v>
      </c>
      <c r="AU1476" s="99">
        <v>0</v>
      </c>
      <c r="AV1476" s="99">
        <v>18049262.670654301</v>
      </c>
      <c r="AW1476" s="99">
        <v>83519.955409050002</v>
      </c>
      <c r="AX1476" s="99">
        <v>2169808.8854980501</v>
      </c>
      <c r="AY1476" s="99">
        <v>7412890.4224853497</v>
      </c>
      <c r="AZ1476" s="99">
        <v>4750485.3876342801</v>
      </c>
      <c r="BA1476" s="99">
        <v>5801179.3325805701</v>
      </c>
      <c r="BB1476" s="99">
        <v>0</v>
      </c>
      <c r="BC1476" s="99">
        <v>1740121.03242493</v>
      </c>
      <c r="BD1476" s="99">
        <v>949111.83424377395</v>
      </c>
      <c r="BE1476" s="99">
        <v>0</v>
      </c>
      <c r="BF1476" s="99">
        <v>203284.51159095799</v>
      </c>
      <c r="BG1476" s="99">
        <v>18078121.639160201</v>
      </c>
      <c r="BH1476" s="99">
        <v>4720546.8192748995</v>
      </c>
      <c r="BI1476" s="99">
        <v>0</v>
      </c>
      <c r="BJ1476" s="99">
        <v>1397597.3583068801</v>
      </c>
      <c r="BK1476" s="99">
        <v>1058127.6758117699</v>
      </c>
      <c r="BL1476" s="99">
        <v>0</v>
      </c>
      <c r="BM1476" s="99">
        <v>37.228082475252499</v>
      </c>
      <c r="BN1476" s="99">
        <v>28.551803225418599</v>
      </c>
      <c r="BO1476" s="99">
        <v>0</v>
      </c>
      <c r="BP1476" s="99">
        <v>0</v>
      </c>
      <c r="BQ1476" s="99">
        <v>0</v>
      </c>
      <c r="BR1476" s="99">
        <v>2332213.4861145001</v>
      </c>
      <c r="BS1476" s="99">
        <v>1718132.16265869</v>
      </c>
      <c r="BT1476" s="99">
        <v>1128370.4023742699</v>
      </c>
      <c r="BU1476" s="99">
        <v>0</v>
      </c>
      <c r="BV1476" s="99">
        <v>921880.35192108201</v>
      </c>
      <c r="BW1476" s="99">
        <v>108935.07596302</v>
      </c>
      <c r="BX1476" s="99">
        <v>0</v>
      </c>
      <c r="BY1476" s="99">
        <v>0</v>
      </c>
      <c r="BZ1476" s="99">
        <v>0</v>
      </c>
      <c r="CA1476" s="99">
        <v>45592.9777297974</v>
      </c>
      <c r="CB1476" s="99">
        <v>2630050.3204956101</v>
      </c>
      <c r="CC1476" s="99">
        <v>21808124.950439502</v>
      </c>
      <c r="CD1476" s="99">
        <v>6114406.9473266602</v>
      </c>
      <c r="CE1476" s="99">
        <v>968.62840371578898</v>
      </c>
      <c r="CF1476" s="99">
        <v>146254.47867965701</v>
      </c>
      <c r="CG1476" s="99">
        <v>1137818.1982879599</v>
      </c>
      <c r="CH1476" s="99">
        <v>0</v>
      </c>
      <c r="CI1476" s="99">
        <v>46561.505965709701</v>
      </c>
      <c r="CJ1476" s="99">
        <v>2775544.9784851102</v>
      </c>
      <c r="CK1476" s="99">
        <v>22942095.9072266</v>
      </c>
      <c r="CL1476" s="99">
        <v>6224565.6923217801</v>
      </c>
      <c r="CM1476" s="166">
        <v>67293.0702514648</v>
      </c>
      <c r="CN1476" s="166">
        <v>9026048.6467285194</v>
      </c>
      <c r="CO1476" s="166">
        <v>41044288.920410201</v>
      </c>
      <c r="CP1476" s="99">
        <v>6224565.6923217801</v>
      </c>
      <c r="CQ1476" s="99">
        <v>0</v>
      </c>
      <c r="CR1476" s="99">
        <v>0</v>
      </c>
      <c r="CS1476" s="99">
        <v>0</v>
      </c>
      <c r="CT1476" s="99">
        <v>0</v>
      </c>
      <c r="CU1476" s="98">
        <v>7201.4229135260002</v>
      </c>
      <c r="CV1476" s="98">
        <v>21433.075803088999</v>
      </c>
      <c r="CW1476" s="98">
        <v>2776304.7991752671</v>
      </c>
      <c r="CX1476" s="98">
        <v>22945943.148727462</v>
      </c>
    </row>
    <row r="1477" spans="1:102" x14ac:dyDescent="0.2">
      <c r="A1477" s="98" t="s">
        <v>74</v>
      </c>
      <c r="B1477" s="100">
        <v>40422</v>
      </c>
      <c r="C1477" s="99">
        <v>38596.597161293001</v>
      </c>
      <c r="D1477" s="99">
        <v>0</v>
      </c>
      <c r="E1477" s="99">
        <v>6741.0043262243298</v>
      </c>
      <c r="F1477" s="99">
        <v>5296.0727168917701</v>
      </c>
      <c r="G1477" s="99">
        <v>990.11390857398499</v>
      </c>
      <c r="H1477" s="99">
        <v>0</v>
      </c>
      <c r="I1477" s="99">
        <v>0</v>
      </c>
      <c r="J1477" s="99">
        <v>20702.348787069299</v>
      </c>
      <c r="K1477" s="99">
        <v>267.89171938970702</v>
      </c>
      <c r="L1477" s="99">
        <v>5801.5962937474296</v>
      </c>
      <c r="M1477" s="99">
        <v>18300.132283449198</v>
      </c>
      <c r="N1477" s="99">
        <v>4454.0782178640402</v>
      </c>
      <c r="O1477" s="99">
        <v>15145.965777397199</v>
      </c>
      <c r="P1477" s="99">
        <v>0</v>
      </c>
      <c r="Q1477" s="99">
        <v>2387.0579665601299</v>
      </c>
      <c r="R1477" s="99">
        <v>830.49352724105097</v>
      </c>
      <c r="S1477" s="99">
        <v>0</v>
      </c>
      <c r="T1477" s="99">
        <v>178.47325614653499</v>
      </c>
      <c r="U1477" s="99">
        <v>20968.490604639101</v>
      </c>
      <c r="V1477" s="99">
        <v>2162775.2001953102</v>
      </c>
      <c r="W1477" s="99">
        <v>0</v>
      </c>
      <c r="X1477" s="99">
        <v>455294.24405288702</v>
      </c>
      <c r="Y1477" s="99">
        <v>299945.34650421102</v>
      </c>
      <c r="Z1477" s="99">
        <v>150240.33349800101</v>
      </c>
      <c r="AA1477" s="99">
        <v>0</v>
      </c>
      <c r="AB1477" s="99">
        <v>0</v>
      </c>
      <c r="AC1477" s="99">
        <v>6332046.9459838904</v>
      </c>
      <c r="AD1477" s="99">
        <v>24130.017471790299</v>
      </c>
      <c r="AE1477" s="99">
        <v>234157.38607597401</v>
      </c>
      <c r="AF1477" s="99">
        <v>871234.06386566197</v>
      </c>
      <c r="AG1477" s="99">
        <v>601236.24977111805</v>
      </c>
      <c r="AH1477" s="99">
        <v>688814.521720886</v>
      </c>
      <c r="AI1477" s="99">
        <v>0</v>
      </c>
      <c r="AJ1477" s="99">
        <v>215248.50216674799</v>
      </c>
      <c r="AK1477" s="99">
        <v>122211.220869064</v>
      </c>
      <c r="AL1477" s="99">
        <v>0</v>
      </c>
      <c r="AM1477" s="99">
        <v>25112.4180431366</v>
      </c>
      <c r="AN1477" s="99">
        <v>6354001.2343139602</v>
      </c>
      <c r="AO1477" s="99">
        <v>18136115.092285201</v>
      </c>
      <c r="AP1477" s="99">
        <v>0</v>
      </c>
      <c r="AQ1477" s="99">
        <v>3648292.9105834998</v>
      </c>
      <c r="AR1477" s="99">
        <v>2400437.1302490202</v>
      </c>
      <c r="AS1477" s="99">
        <v>1173141.12683105</v>
      </c>
      <c r="AT1477" s="99">
        <v>0</v>
      </c>
      <c r="AU1477" s="99">
        <v>0</v>
      </c>
      <c r="AV1477" s="99">
        <v>18353272.626220699</v>
      </c>
      <c r="AW1477" s="99">
        <v>71591.083464622498</v>
      </c>
      <c r="AX1477" s="99">
        <v>2092978.90736389</v>
      </c>
      <c r="AY1477" s="99">
        <v>7487586.9375610398</v>
      </c>
      <c r="AZ1477" s="99">
        <v>4677708.8021240197</v>
      </c>
      <c r="BA1477" s="99">
        <v>5727778.6742553702</v>
      </c>
      <c r="BB1477" s="99">
        <v>0</v>
      </c>
      <c r="BC1477" s="99">
        <v>1745640.5876159701</v>
      </c>
      <c r="BD1477" s="99">
        <v>947903.55177307106</v>
      </c>
      <c r="BE1477" s="99">
        <v>0</v>
      </c>
      <c r="BF1477" s="99">
        <v>202082.79796028099</v>
      </c>
      <c r="BG1477" s="99">
        <v>18427275.458984401</v>
      </c>
      <c r="BH1477" s="99">
        <v>4668506.0620727502</v>
      </c>
      <c r="BI1477" s="99">
        <v>0</v>
      </c>
      <c r="BJ1477" s="99">
        <v>1374278.54510498</v>
      </c>
      <c r="BK1477" s="99">
        <v>1041775.04016113</v>
      </c>
      <c r="BL1477" s="99">
        <v>0</v>
      </c>
      <c r="BM1477" s="99">
        <v>25.9466159867588</v>
      </c>
      <c r="BN1477" s="99">
        <v>36.7237584004179</v>
      </c>
      <c r="BO1477" s="99">
        <v>0</v>
      </c>
      <c r="BP1477" s="99">
        <v>0</v>
      </c>
      <c r="BQ1477" s="99">
        <v>0</v>
      </c>
      <c r="BR1477" s="99">
        <v>2339253.0673522898</v>
      </c>
      <c r="BS1477" s="99">
        <v>1683985.3359069801</v>
      </c>
      <c r="BT1477" s="99">
        <v>1114326.5619506801</v>
      </c>
      <c r="BU1477" s="99">
        <v>0</v>
      </c>
      <c r="BV1477" s="99">
        <v>923698.35686492897</v>
      </c>
      <c r="BW1477" s="99">
        <v>107867.061063766</v>
      </c>
      <c r="BX1477" s="99">
        <v>0</v>
      </c>
      <c r="BY1477" s="99">
        <v>0</v>
      </c>
      <c r="BZ1477" s="99">
        <v>0</v>
      </c>
      <c r="CA1477" s="99">
        <v>45346.899233341202</v>
      </c>
      <c r="CB1477" s="99">
        <v>2610652.0533142099</v>
      </c>
      <c r="CC1477" s="99">
        <v>21716855.635742199</v>
      </c>
      <c r="CD1477" s="99">
        <v>6039295.1823730497</v>
      </c>
      <c r="CE1477" s="99">
        <v>993.70437467098202</v>
      </c>
      <c r="CF1477" s="99">
        <v>149508.03576469401</v>
      </c>
      <c r="CG1477" s="99">
        <v>1168548.88200378</v>
      </c>
      <c r="CH1477" s="99">
        <v>0</v>
      </c>
      <c r="CI1477" s="99">
        <v>46342.191332340197</v>
      </c>
      <c r="CJ1477" s="99">
        <v>2756130.5901794401</v>
      </c>
      <c r="CK1477" s="99">
        <v>22882506.573486298</v>
      </c>
      <c r="CL1477" s="99">
        <v>6148156.2561035203</v>
      </c>
      <c r="CM1477" s="166">
        <v>67161.868300437898</v>
      </c>
      <c r="CN1477" s="166">
        <v>9103051.3031005897</v>
      </c>
      <c r="CO1477" s="166">
        <v>41305452.140625</v>
      </c>
      <c r="CP1477" s="99">
        <v>6148156.2561035203</v>
      </c>
      <c r="CQ1477" s="99">
        <v>0</v>
      </c>
      <c r="CR1477" s="99">
        <v>0</v>
      </c>
      <c r="CS1477" s="99">
        <v>0</v>
      </c>
      <c r="CT1477" s="99">
        <v>0</v>
      </c>
      <c r="CU1477" s="98">
        <v>6996.5837885029996</v>
      </c>
      <c r="CV1477" s="98">
        <v>21552.907428476999</v>
      </c>
      <c r="CW1477" s="98">
        <v>2760160.0890789041</v>
      </c>
      <c r="CX1477" s="98">
        <v>22885404.517745979</v>
      </c>
    </row>
    <row r="1478" spans="1:102" x14ac:dyDescent="0.2">
      <c r="A1478" s="98" t="s">
        <v>74</v>
      </c>
      <c r="B1478" s="100">
        <v>40513</v>
      </c>
      <c r="C1478" s="99">
        <v>38408.447045326197</v>
      </c>
      <c r="D1478" s="99">
        <v>0</v>
      </c>
      <c r="E1478" s="99">
        <v>6628.2660128474199</v>
      </c>
      <c r="F1478" s="99">
        <v>5223.7677359581003</v>
      </c>
      <c r="G1478" s="99">
        <v>1014.41158954054</v>
      </c>
      <c r="H1478" s="99">
        <v>0</v>
      </c>
      <c r="I1478" s="99">
        <v>0</v>
      </c>
      <c r="J1478" s="99">
        <v>20868.368800163302</v>
      </c>
      <c r="K1478" s="99">
        <v>240.60832918435301</v>
      </c>
      <c r="L1478" s="99">
        <v>7458.3100621700296</v>
      </c>
      <c r="M1478" s="99">
        <v>18175.745530605302</v>
      </c>
      <c r="N1478" s="99">
        <v>4393.6772434711502</v>
      </c>
      <c r="O1478" s="99">
        <v>14849.635403275501</v>
      </c>
      <c r="P1478" s="99">
        <v>0</v>
      </c>
      <c r="Q1478" s="99">
        <v>2357.7176785469101</v>
      </c>
      <c r="R1478" s="99">
        <v>832.83553348481701</v>
      </c>
      <c r="S1478" s="99">
        <v>0</v>
      </c>
      <c r="T1478" s="99">
        <v>247.90198991820199</v>
      </c>
      <c r="U1478" s="99">
        <v>21135.499686479601</v>
      </c>
      <c r="V1478" s="99">
        <v>2139122.9006347698</v>
      </c>
      <c r="W1478" s="99">
        <v>0</v>
      </c>
      <c r="X1478" s="99">
        <v>441742.514221191</v>
      </c>
      <c r="Y1478" s="99">
        <v>293112.154922485</v>
      </c>
      <c r="Z1478" s="99">
        <v>152683.56299018901</v>
      </c>
      <c r="AA1478" s="99">
        <v>0</v>
      </c>
      <c r="AB1478" s="99">
        <v>0</v>
      </c>
      <c r="AC1478" s="99">
        <v>6362129.7251586895</v>
      </c>
      <c r="AD1478" s="99">
        <v>20999.6568927765</v>
      </c>
      <c r="AE1478" s="99">
        <v>267838.91109466599</v>
      </c>
      <c r="AF1478" s="99">
        <v>863028.67282104504</v>
      </c>
      <c r="AG1478" s="99">
        <v>591842.77699279797</v>
      </c>
      <c r="AH1478" s="99">
        <v>644796.25506591797</v>
      </c>
      <c r="AI1478" s="99">
        <v>0</v>
      </c>
      <c r="AJ1478" s="99">
        <v>212869.915222168</v>
      </c>
      <c r="AK1478" s="99">
        <v>121108.60545921299</v>
      </c>
      <c r="AL1478" s="99">
        <v>0</v>
      </c>
      <c r="AM1478" s="99">
        <v>30546.359523057901</v>
      </c>
      <c r="AN1478" s="99">
        <v>6379772.7380371103</v>
      </c>
      <c r="AO1478" s="99">
        <v>18046281.794433601</v>
      </c>
      <c r="AP1478" s="99">
        <v>0</v>
      </c>
      <c r="AQ1478" s="99">
        <v>3568449.9947204599</v>
      </c>
      <c r="AR1478" s="99">
        <v>2359900.4123840299</v>
      </c>
      <c r="AS1478" s="99">
        <v>1197371.11901855</v>
      </c>
      <c r="AT1478" s="99">
        <v>0</v>
      </c>
      <c r="AU1478" s="99">
        <v>0</v>
      </c>
      <c r="AV1478" s="99">
        <v>18638961.6403809</v>
      </c>
      <c r="AW1478" s="99">
        <v>63058.127368927002</v>
      </c>
      <c r="AX1478" s="99">
        <v>2427212.8816528302</v>
      </c>
      <c r="AY1478" s="99">
        <v>7470457.1138305701</v>
      </c>
      <c r="AZ1478" s="99">
        <v>4615541.1393432599</v>
      </c>
      <c r="BA1478" s="99">
        <v>5389980.4589233398</v>
      </c>
      <c r="BB1478" s="99">
        <v>0</v>
      </c>
      <c r="BC1478" s="99">
        <v>1734981.87750244</v>
      </c>
      <c r="BD1478" s="99">
        <v>941039.30113220203</v>
      </c>
      <c r="BE1478" s="99">
        <v>0</v>
      </c>
      <c r="BF1478" s="99">
        <v>245670.43837165801</v>
      </c>
      <c r="BG1478" s="99">
        <v>18712863.166992199</v>
      </c>
      <c r="BH1478" s="99">
        <v>4625960.7646484403</v>
      </c>
      <c r="BI1478" s="99">
        <v>0</v>
      </c>
      <c r="BJ1478" s="99">
        <v>1345424.7718811</v>
      </c>
      <c r="BK1478" s="99">
        <v>1018149.84046173</v>
      </c>
      <c r="BL1478" s="99">
        <v>0</v>
      </c>
      <c r="BM1478" s="99">
        <v>20.426854613004298</v>
      </c>
      <c r="BN1478" s="99">
        <v>25.0014801311772</v>
      </c>
      <c r="BO1478" s="99">
        <v>0</v>
      </c>
      <c r="BP1478" s="99">
        <v>0</v>
      </c>
      <c r="BQ1478" s="99">
        <v>0</v>
      </c>
      <c r="BR1478" s="99">
        <v>2334558.1447143601</v>
      </c>
      <c r="BS1478" s="99">
        <v>1658201.2035369901</v>
      </c>
      <c r="BT1478" s="99">
        <v>1048487.48265839</v>
      </c>
      <c r="BU1478" s="99">
        <v>0</v>
      </c>
      <c r="BV1478" s="99">
        <v>927025.318748474</v>
      </c>
      <c r="BW1478" s="99">
        <v>99589.866721153303</v>
      </c>
      <c r="BX1478" s="99">
        <v>0</v>
      </c>
      <c r="BY1478" s="99">
        <v>0</v>
      </c>
      <c r="BZ1478" s="99">
        <v>0</v>
      </c>
      <c r="CA1478" s="99">
        <v>45018.555887699098</v>
      </c>
      <c r="CB1478" s="99">
        <v>2581144.6561279302</v>
      </c>
      <c r="CC1478" s="99">
        <v>21619570.6958008</v>
      </c>
      <c r="CD1478" s="99">
        <v>5976145.9956665002</v>
      </c>
      <c r="CE1478" s="99">
        <v>1012.6391955167099</v>
      </c>
      <c r="CF1478" s="99">
        <v>151445.699752808</v>
      </c>
      <c r="CG1478" s="99">
        <v>1186420.7629547101</v>
      </c>
      <c r="CH1478" s="99">
        <v>0</v>
      </c>
      <c r="CI1478" s="99">
        <v>46031.944997787497</v>
      </c>
      <c r="CJ1478" s="99">
        <v>2733402.7443542499</v>
      </c>
      <c r="CK1478" s="99">
        <v>22807728.760253899</v>
      </c>
      <c r="CL1478" s="99">
        <v>6074348.13818359</v>
      </c>
      <c r="CM1478" s="166">
        <v>67018.278162002607</v>
      </c>
      <c r="CN1478" s="166">
        <v>9107928.3674316406</v>
      </c>
      <c r="CO1478" s="166">
        <v>41539444.458984397</v>
      </c>
      <c r="CP1478" s="99">
        <v>6074348.13818359</v>
      </c>
      <c r="CQ1478" s="99">
        <v>0</v>
      </c>
      <c r="CR1478" s="99">
        <v>0</v>
      </c>
      <c r="CS1478" s="99">
        <v>0</v>
      </c>
      <c r="CT1478" s="99">
        <v>0</v>
      </c>
      <c r="CU1478" s="98">
        <v>6889.3726908899998</v>
      </c>
      <c r="CV1478" s="98">
        <v>21746.882400195998</v>
      </c>
      <c r="CW1478" s="98">
        <v>2732590.3558807382</v>
      </c>
      <c r="CX1478" s="98">
        <v>22805991.458755508</v>
      </c>
    </row>
    <row r="1479" spans="1:102" x14ac:dyDescent="0.2">
      <c r="A1479" s="98" t="s">
        <v>74</v>
      </c>
      <c r="B1479" s="100">
        <v>40603</v>
      </c>
      <c r="C1479" s="99">
        <v>38390.798763751998</v>
      </c>
      <c r="D1479" s="99">
        <v>0</v>
      </c>
      <c r="E1479" s="99">
        <v>6499.0483232736597</v>
      </c>
      <c r="F1479" s="99">
        <v>5114.5356135964403</v>
      </c>
      <c r="G1479" s="99">
        <v>1021.39930808544</v>
      </c>
      <c r="H1479" s="99">
        <v>0</v>
      </c>
      <c r="I1479" s="99">
        <v>0</v>
      </c>
      <c r="J1479" s="99">
        <v>21112.863786458998</v>
      </c>
      <c r="K1479" s="99">
        <v>221.52324189990799</v>
      </c>
      <c r="L1479" s="99">
        <v>19722.3646798134</v>
      </c>
      <c r="M1479" s="99">
        <v>18163.955970048901</v>
      </c>
      <c r="N1479" s="99">
        <v>4356.00724673271</v>
      </c>
      <c r="O1479" s="99">
        <v>0</v>
      </c>
      <c r="P1479" s="99">
        <v>0</v>
      </c>
      <c r="Q1479" s="99">
        <v>2355.6922839283902</v>
      </c>
      <c r="R1479" s="99">
        <v>0</v>
      </c>
      <c r="S1479" s="99">
        <v>0</v>
      </c>
      <c r="T1479" s="99">
        <v>1015.56501651555</v>
      </c>
      <c r="U1479" s="99">
        <v>21344.765092372902</v>
      </c>
      <c r="V1479" s="99">
        <v>2117201.14556885</v>
      </c>
      <c r="W1479" s="99">
        <v>0</v>
      </c>
      <c r="X1479" s="99">
        <v>438055.32580184902</v>
      </c>
      <c r="Y1479" s="99">
        <v>289384.82920074498</v>
      </c>
      <c r="Z1479" s="99">
        <v>152872.99867629999</v>
      </c>
      <c r="AA1479" s="99">
        <v>0</v>
      </c>
      <c r="AB1479" s="99">
        <v>0</v>
      </c>
      <c r="AC1479" s="99">
        <v>6468755.0651245099</v>
      </c>
      <c r="AD1479" s="99">
        <v>19190.949950218201</v>
      </c>
      <c r="AE1479" s="99">
        <v>908421.75877380394</v>
      </c>
      <c r="AF1479" s="99">
        <v>857674.46107482899</v>
      </c>
      <c r="AG1479" s="99">
        <v>581864.18079376197</v>
      </c>
      <c r="AH1479" s="99">
        <v>0</v>
      </c>
      <c r="AI1479" s="99">
        <v>0</v>
      </c>
      <c r="AJ1479" s="99">
        <v>211520.65522575399</v>
      </c>
      <c r="AK1479" s="99">
        <v>0</v>
      </c>
      <c r="AL1479" s="99">
        <v>0</v>
      </c>
      <c r="AM1479" s="99">
        <v>152052.02961540199</v>
      </c>
      <c r="AN1479" s="99">
        <v>6467400.8400268601</v>
      </c>
      <c r="AO1479" s="99">
        <v>18034774.641845699</v>
      </c>
      <c r="AP1479" s="99">
        <v>0</v>
      </c>
      <c r="AQ1479" s="99">
        <v>3552663.1601867699</v>
      </c>
      <c r="AR1479" s="99">
        <v>2345849.3386840802</v>
      </c>
      <c r="AS1479" s="99">
        <v>1203012.09182739</v>
      </c>
      <c r="AT1479" s="99">
        <v>0</v>
      </c>
      <c r="AU1479" s="99">
        <v>0</v>
      </c>
      <c r="AV1479" s="99">
        <v>19093826.614746101</v>
      </c>
      <c r="AW1479" s="99">
        <v>58081.845264911703</v>
      </c>
      <c r="AX1479" s="99">
        <v>7795975.4984741202</v>
      </c>
      <c r="AY1479" s="99">
        <v>7427990.4455566397</v>
      </c>
      <c r="AZ1479" s="99">
        <v>4577171.1748046903</v>
      </c>
      <c r="BA1479" s="99">
        <v>0</v>
      </c>
      <c r="BB1479" s="99">
        <v>0</v>
      </c>
      <c r="BC1479" s="99">
        <v>1728197.8573608401</v>
      </c>
      <c r="BD1479" s="99">
        <v>0</v>
      </c>
      <c r="BE1479" s="99">
        <v>0</v>
      </c>
      <c r="BF1479" s="99">
        <v>1192433.44013977</v>
      </c>
      <c r="BG1479" s="99">
        <v>19116885.223632801</v>
      </c>
      <c r="BH1479" s="99">
        <v>3695889.5932922401</v>
      </c>
      <c r="BI1479" s="99">
        <v>0</v>
      </c>
      <c r="BJ1479" s="99">
        <v>1219773.00161743</v>
      </c>
      <c r="BK1479" s="99">
        <v>994925.66777801502</v>
      </c>
      <c r="BL1479" s="99">
        <v>0</v>
      </c>
      <c r="BM1479" s="99">
        <v>0</v>
      </c>
      <c r="BN1479" s="99">
        <v>0</v>
      </c>
      <c r="BO1479" s="99">
        <v>0</v>
      </c>
      <c r="BP1479" s="99">
        <v>0</v>
      </c>
      <c r="BQ1479" s="99">
        <v>0</v>
      </c>
      <c r="BR1479" s="99">
        <v>2331405.5251464802</v>
      </c>
      <c r="BS1479" s="99">
        <v>1649454.47317505</v>
      </c>
      <c r="BT1479" s="99">
        <v>0</v>
      </c>
      <c r="BU1479" s="99">
        <v>0</v>
      </c>
      <c r="BV1479" s="99">
        <v>934670.06884002697</v>
      </c>
      <c r="BW1479" s="99">
        <v>0</v>
      </c>
      <c r="BX1479" s="99">
        <v>0</v>
      </c>
      <c r="BY1479" s="99">
        <v>0</v>
      </c>
      <c r="BZ1479" s="99">
        <v>0</v>
      </c>
      <c r="CA1479" s="99">
        <v>44882.366467952699</v>
      </c>
      <c r="CB1479" s="99">
        <v>2560214.48156738</v>
      </c>
      <c r="CC1479" s="99">
        <v>21637694.487548798</v>
      </c>
      <c r="CD1479" s="99">
        <v>4915694.9515380897</v>
      </c>
      <c r="CE1479" s="99">
        <v>1025.0627536028601</v>
      </c>
      <c r="CF1479" s="99">
        <v>152090.15469360401</v>
      </c>
      <c r="CG1479" s="99">
        <v>1199058.9816741899</v>
      </c>
      <c r="CH1479" s="99">
        <v>0</v>
      </c>
      <c r="CI1479" s="99">
        <v>45905.658243656202</v>
      </c>
      <c r="CJ1479" s="99">
        <v>2714162.7220458998</v>
      </c>
      <c r="CK1479" s="99">
        <v>22832809.5393066</v>
      </c>
      <c r="CL1479" s="99">
        <v>4917621.3391723596</v>
      </c>
      <c r="CM1479" s="166">
        <v>67124.666708946199</v>
      </c>
      <c r="CN1479" s="166">
        <v>9188758.3862304706</v>
      </c>
      <c r="CO1479" s="166">
        <v>41960309.775878899</v>
      </c>
      <c r="CP1479" s="99">
        <v>4917621.3391723596</v>
      </c>
      <c r="CQ1479" s="99">
        <v>0</v>
      </c>
      <c r="CR1479" s="99">
        <v>0</v>
      </c>
      <c r="CS1479" s="99">
        <v>0</v>
      </c>
      <c r="CT1479" s="99">
        <v>0</v>
      </c>
      <c r="CU1479" s="98">
        <v>6725.4773367289999</v>
      </c>
      <c r="CV1479" s="98">
        <v>21990.176541371002</v>
      </c>
      <c r="CW1479" s="98">
        <v>2712304.636260984</v>
      </c>
      <c r="CX1479" s="98">
        <v>22836753.469222989</v>
      </c>
    </row>
    <row r="1480" spans="1:102" x14ac:dyDescent="0.2">
      <c r="A1480" s="98" t="s">
        <v>74</v>
      </c>
      <c r="B1480" s="100">
        <v>40695</v>
      </c>
      <c r="C1480" s="99">
        <v>38145.571411132798</v>
      </c>
      <c r="D1480" s="99">
        <v>0</v>
      </c>
      <c r="E1480" s="99">
        <v>6405.3872005343401</v>
      </c>
      <c r="F1480" s="99">
        <v>5080.52485489845</v>
      </c>
      <c r="G1480" s="99">
        <v>1007.37294310331</v>
      </c>
      <c r="H1480" s="99">
        <v>0</v>
      </c>
      <c r="I1480" s="99">
        <v>0</v>
      </c>
      <c r="J1480" s="99">
        <v>21327.8979725838</v>
      </c>
      <c r="K1480" s="99">
        <v>191.55145377293201</v>
      </c>
      <c r="L1480" s="99">
        <v>19917.4999423027</v>
      </c>
      <c r="M1480" s="99">
        <v>17957.995283603701</v>
      </c>
      <c r="N1480" s="99">
        <v>4332.9055337905902</v>
      </c>
      <c r="O1480" s="99">
        <v>0</v>
      </c>
      <c r="P1480" s="99">
        <v>0</v>
      </c>
      <c r="Q1480" s="99">
        <v>2347.3227261900902</v>
      </c>
      <c r="R1480" s="99">
        <v>0</v>
      </c>
      <c r="S1480" s="99">
        <v>0</v>
      </c>
      <c r="T1480" s="99">
        <v>1008.19903775305</v>
      </c>
      <c r="U1480" s="99">
        <v>21491.870855331399</v>
      </c>
      <c r="V1480" s="99">
        <v>2098028.1246643099</v>
      </c>
      <c r="W1480" s="99">
        <v>0</v>
      </c>
      <c r="X1480" s="99">
        <v>422757.32518768299</v>
      </c>
      <c r="Y1480" s="99">
        <v>282607.94829940802</v>
      </c>
      <c r="Z1480" s="99">
        <v>148997.10693168599</v>
      </c>
      <c r="AA1480" s="99">
        <v>0</v>
      </c>
      <c r="AB1480" s="99">
        <v>0</v>
      </c>
      <c r="AC1480" s="99">
        <v>6545741.0484619103</v>
      </c>
      <c r="AD1480" s="99">
        <v>17402.722868442499</v>
      </c>
      <c r="AE1480" s="99">
        <v>896977.17356109596</v>
      </c>
      <c r="AF1480" s="99">
        <v>850978.11325073196</v>
      </c>
      <c r="AG1480" s="99">
        <v>574915.98149108898</v>
      </c>
      <c r="AH1480" s="99">
        <v>0</v>
      </c>
      <c r="AI1480" s="99">
        <v>0</v>
      </c>
      <c r="AJ1480" s="99">
        <v>208999.98796081499</v>
      </c>
      <c r="AK1480" s="99">
        <v>0</v>
      </c>
      <c r="AL1480" s="99">
        <v>0</v>
      </c>
      <c r="AM1480" s="99">
        <v>148971.25457763701</v>
      </c>
      <c r="AN1480" s="99">
        <v>6542111.12145996</v>
      </c>
      <c r="AO1480" s="99">
        <v>17970335.030029301</v>
      </c>
      <c r="AP1480" s="99">
        <v>0</v>
      </c>
      <c r="AQ1480" s="99">
        <v>3455976.46234131</v>
      </c>
      <c r="AR1480" s="99">
        <v>2309984.5602111798</v>
      </c>
      <c r="AS1480" s="99">
        <v>1179334.93293762</v>
      </c>
      <c r="AT1480" s="99">
        <v>0</v>
      </c>
      <c r="AU1480" s="99">
        <v>0</v>
      </c>
      <c r="AV1480" s="99">
        <v>19430289.3510742</v>
      </c>
      <c r="AW1480" s="99">
        <v>52988.880278587298</v>
      </c>
      <c r="AX1480" s="99">
        <v>7774502.0794677697</v>
      </c>
      <c r="AY1480" s="99">
        <v>7515172.0875854502</v>
      </c>
      <c r="AZ1480" s="99">
        <v>4541587.51953125</v>
      </c>
      <c r="BA1480" s="99">
        <v>0</v>
      </c>
      <c r="BB1480" s="99">
        <v>0</v>
      </c>
      <c r="BC1480" s="99">
        <v>1724935.12080383</v>
      </c>
      <c r="BD1480" s="99">
        <v>0</v>
      </c>
      <c r="BE1480" s="99">
        <v>0</v>
      </c>
      <c r="BF1480" s="99">
        <v>1181680.4588317899</v>
      </c>
      <c r="BG1480" s="99">
        <v>19463134.371337902</v>
      </c>
      <c r="BH1480" s="99">
        <v>3680097.9081115699</v>
      </c>
      <c r="BI1480" s="99">
        <v>0</v>
      </c>
      <c r="BJ1480" s="99">
        <v>1186735.0104980499</v>
      </c>
      <c r="BK1480" s="99">
        <v>970043.28919220006</v>
      </c>
      <c r="BL1480" s="99">
        <v>0</v>
      </c>
      <c r="BM1480" s="99">
        <v>0</v>
      </c>
      <c r="BN1480" s="99">
        <v>0</v>
      </c>
      <c r="BO1480" s="99">
        <v>0</v>
      </c>
      <c r="BP1480" s="99">
        <v>0</v>
      </c>
      <c r="BQ1480" s="99">
        <v>0</v>
      </c>
      <c r="BR1480" s="99">
        <v>2325631.4154968299</v>
      </c>
      <c r="BS1480" s="99">
        <v>1635337.71505737</v>
      </c>
      <c r="BT1480" s="99">
        <v>0</v>
      </c>
      <c r="BU1480" s="99">
        <v>0</v>
      </c>
      <c r="BV1480" s="99">
        <v>922568.336174011</v>
      </c>
      <c r="BW1480" s="99">
        <v>0</v>
      </c>
      <c r="BX1480" s="99">
        <v>0</v>
      </c>
      <c r="BY1480" s="99">
        <v>0</v>
      </c>
      <c r="BZ1480" s="99">
        <v>0</v>
      </c>
      <c r="CA1480" s="99">
        <v>44564.585306644403</v>
      </c>
      <c r="CB1480" s="99">
        <v>2522838.2886352502</v>
      </c>
      <c r="CC1480" s="99">
        <v>21390376.509277299</v>
      </c>
      <c r="CD1480" s="99">
        <v>4863204.76452637</v>
      </c>
      <c r="CE1480" s="99">
        <v>1006.9959352314499</v>
      </c>
      <c r="CF1480" s="99">
        <v>148864.456201553</v>
      </c>
      <c r="CG1480" s="99">
        <v>1182850.2462158201</v>
      </c>
      <c r="CH1480" s="99">
        <v>0</v>
      </c>
      <c r="CI1480" s="99">
        <v>45570.201429367102</v>
      </c>
      <c r="CJ1480" s="99">
        <v>2667094.7068481399</v>
      </c>
      <c r="CK1480" s="99">
        <v>22572612.861816399</v>
      </c>
      <c r="CL1480" s="99">
        <v>4862881.7466430701</v>
      </c>
      <c r="CM1480" s="166">
        <v>66938.738371849104</v>
      </c>
      <c r="CN1480" s="166">
        <v>9211985.7974853497</v>
      </c>
      <c r="CO1480" s="166">
        <v>42104186.833007798</v>
      </c>
      <c r="CP1480" s="99">
        <v>4862881.7466430701</v>
      </c>
      <c r="CQ1480" s="99">
        <v>0</v>
      </c>
      <c r="CR1480" s="99">
        <v>0</v>
      </c>
      <c r="CS1480" s="99">
        <v>0</v>
      </c>
      <c r="CT1480" s="99">
        <v>0</v>
      </c>
      <c r="CU1480" s="98">
        <v>6588.3536197140002</v>
      </c>
      <c r="CV1480" s="98">
        <v>22206.957746077998</v>
      </c>
      <c r="CW1480" s="98">
        <v>2671702.7448368031</v>
      </c>
      <c r="CX1480" s="98">
        <v>22573226.755493119</v>
      </c>
    </row>
    <row r="1481" spans="1:102" x14ac:dyDescent="0.2">
      <c r="A1481" s="98" t="s">
        <v>74</v>
      </c>
      <c r="B1481" s="100">
        <v>40787</v>
      </c>
      <c r="C1481" s="99">
        <v>37796.586718559302</v>
      </c>
      <c r="D1481" s="99">
        <v>0</v>
      </c>
      <c r="E1481" s="99">
        <v>6288.6940778493899</v>
      </c>
      <c r="F1481" s="99">
        <v>5006.1725654006004</v>
      </c>
      <c r="G1481" s="99">
        <v>993.23139723390295</v>
      </c>
      <c r="H1481" s="99">
        <v>0</v>
      </c>
      <c r="I1481" s="99">
        <v>0</v>
      </c>
      <c r="J1481" s="99">
        <v>21342.572062015501</v>
      </c>
      <c r="K1481" s="99">
        <v>172.17516582272901</v>
      </c>
      <c r="L1481" s="99">
        <v>19965.178965568499</v>
      </c>
      <c r="M1481" s="99">
        <v>17840.965493440599</v>
      </c>
      <c r="N1481" s="99">
        <v>4274.0540487766302</v>
      </c>
      <c r="O1481" s="99">
        <v>0</v>
      </c>
      <c r="P1481" s="99">
        <v>0</v>
      </c>
      <c r="Q1481" s="99">
        <v>2319.84921494126</v>
      </c>
      <c r="R1481" s="99">
        <v>0</v>
      </c>
      <c r="S1481" s="99">
        <v>0</v>
      </c>
      <c r="T1481" s="99">
        <v>999.942297652364</v>
      </c>
      <c r="U1481" s="99">
        <v>21516.212553977999</v>
      </c>
      <c r="V1481" s="99">
        <v>2076344.6177368199</v>
      </c>
      <c r="W1481" s="99">
        <v>0</v>
      </c>
      <c r="X1481" s="99">
        <v>409593.837863922</v>
      </c>
      <c r="Y1481" s="99">
        <v>274220.92543792701</v>
      </c>
      <c r="Z1481" s="99">
        <v>144903.19463729899</v>
      </c>
      <c r="AA1481" s="99">
        <v>0</v>
      </c>
      <c r="AB1481" s="99">
        <v>0</v>
      </c>
      <c r="AC1481" s="99">
        <v>6528443.4833373995</v>
      </c>
      <c r="AD1481" s="99">
        <v>14498.2202031612</v>
      </c>
      <c r="AE1481" s="99">
        <v>869749.56519317604</v>
      </c>
      <c r="AF1481" s="99">
        <v>839904.78702545201</v>
      </c>
      <c r="AG1481" s="99">
        <v>570607.85495758103</v>
      </c>
      <c r="AH1481" s="99">
        <v>0</v>
      </c>
      <c r="AI1481" s="99">
        <v>0</v>
      </c>
      <c r="AJ1481" s="99">
        <v>209673.70793151899</v>
      </c>
      <c r="AK1481" s="99">
        <v>0</v>
      </c>
      <c r="AL1481" s="99">
        <v>0</v>
      </c>
      <c r="AM1481" s="99">
        <v>145213.96050643901</v>
      </c>
      <c r="AN1481" s="99">
        <v>6570226.2648315402</v>
      </c>
      <c r="AO1481" s="99">
        <v>17855535.167236298</v>
      </c>
      <c r="AP1481" s="99">
        <v>0</v>
      </c>
      <c r="AQ1481" s="99">
        <v>3332312.1736145001</v>
      </c>
      <c r="AR1481" s="99">
        <v>2230963.2566833501</v>
      </c>
      <c r="AS1481" s="99">
        <v>1148924.26739502</v>
      </c>
      <c r="AT1481" s="99">
        <v>0</v>
      </c>
      <c r="AU1481" s="99">
        <v>0</v>
      </c>
      <c r="AV1481" s="99">
        <v>19587275.1401367</v>
      </c>
      <c r="AW1481" s="99">
        <v>44491.037728309602</v>
      </c>
      <c r="AX1481" s="99">
        <v>7600591.18359375</v>
      </c>
      <c r="AY1481" s="99">
        <v>7445482.82421875</v>
      </c>
      <c r="AZ1481" s="99">
        <v>4507138.4731445303</v>
      </c>
      <c r="BA1481" s="99">
        <v>0</v>
      </c>
      <c r="BB1481" s="99">
        <v>0</v>
      </c>
      <c r="BC1481" s="99">
        <v>1732311.82408142</v>
      </c>
      <c r="BD1481" s="99">
        <v>0</v>
      </c>
      <c r="BE1481" s="99">
        <v>0</v>
      </c>
      <c r="BF1481" s="99">
        <v>1151792.9342193599</v>
      </c>
      <c r="BG1481" s="99">
        <v>19649018.048339799</v>
      </c>
      <c r="BH1481" s="99">
        <v>3702289.1675109901</v>
      </c>
      <c r="BI1481" s="99">
        <v>0</v>
      </c>
      <c r="BJ1481" s="99">
        <v>1168946.4426879899</v>
      </c>
      <c r="BK1481" s="99">
        <v>950692.19886016799</v>
      </c>
      <c r="BL1481" s="99">
        <v>0</v>
      </c>
      <c r="BM1481" s="99">
        <v>0</v>
      </c>
      <c r="BN1481" s="99">
        <v>0</v>
      </c>
      <c r="BO1481" s="99">
        <v>0</v>
      </c>
      <c r="BP1481" s="99">
        <v>0</v>
      </c>
      <c r="BQ1481" s="99">
        <v>0</v>
      </c>
      <c r="BR1481" s="99">
        <v>2296593.0761718801</v>
      </c>
      <c r="BS1481" s="99">
        <v>1608760.30595398</v>
      </c>
      <c r="BT1481" s="99">
        <v>0</v>
      </c>
      <c r="BU1481" s="99">
        <v>0</v>
      </c>
      <c r="BV1481" s="99">
        <v>926166.80738067604</v>
      </c>
      <c r="BW1481" s="99">
        <v>0</v>
      </c>
      <c r="BX1481" s="99">
        <v>0</v>
      </c>
      <c r="BY1481" s="99">
        <v>0</v>
      </c>
      <c r="BZ1481" s="99">
        <v>0</v>
      </c>
      <c r="CA1481" s="99">
        <v>44091.945532321901</v>
      </c>
      <c r="CB1481" s="99">
        <v>2486218.7756957998</v>
      </c>
      <c r="CC1481" s="99">
        <v>21229294.046875</v>
      </c>
      <c r="CD1481" s="99">
        <v>4871697.7997436495</v>
      </c>
      <c r="CE1481" s="99">
        <v>995.07310027629103</v>
      </c>
      <c r="CF1481" s="99">
        <v>145560.17257118199</v>
      </c>
      <c r="CG1481" s="99">
        <v>1154901.4365692099</v>
      </c>
      <c r="CH1481" s="99">
        <v>0</v>
      </c>
      <c r="CI1481" s="99">
        <v>45089.585442543001</v>
      </c>
      <c r="CJ1481" s="99">
        <v>2633705.5140075702</v>
      </c>
      <c r="CK1481" s="99">
        <v>22382747.4765625</v>
      </c>
      <c r="CL1481" s="99">
        <v>4873173.8916626005</v>
      </c>
      <c r="CM1481" s="166">
        <v>66467.707445144697</v>
      </c>
      <c r="CN1481" s="166">
        <v>9190581.1376953106</v>
      </c>
      <c r="CO1481" s="166">
        <v>42034718.742675804</v>
      </c>
      <c r="CP1481" s="99">
        <v>4873173.8916626005</v>
      </c>
      <c r="CQ1481" s="99">
        <v>0</v>
      </c>
      <c r="CR1481" s="99">
        <v>0</v>
      </c>
      <c r="CS1481" s="99">
        <v>0</v>
      </c>
      <c r="CT1481" s="99">
        <v>0</v>
      </c>
      <c r="CU1481" s="98">
        <v>6456.4242163150002</v>
      </c>
      <c r="CV1481" s="98">
        <v>22206.560699002999</v>
      </c>
      <c r="CW1481" s="98">
        <v>2631778.9482669816</v>
      </c>
      <c r="CX1481" s="98">
        <v>22384195.48344421</v>
      </c>
    </row>
    <row r="1482" spans="1:102" x14ac:dyDescent="0.2">
      <c r="A1482" s="98" t="s">
        <v>74</v>
      </c>
      <c r="B1482" s="100">
        <v>40878</v>
      </c>
      <c r="C1482" s="99">
        <v>37886.572684288003</v>
      </c>
      <c r="D1482" s="99">
        <v>0</v>
      </c>
      <c r="E1482" s="99">
        <v>6163.1657787561398</v>
      </c>
      <c r="F1482" s="99">
        <v>4896.9367752075204</v>
      </c>
      <c r="G1482" s="99">
        <v>1021.97200889885</v>
      </c>
      <c r="H1482" s="99">
        <v>0</v>
      </c>
      <c r="I1482" s="99">
        <v>0</v>
      </c>
      <c r="J1482" s="99">
        <v>21507.1688709259</v>
      </c>
      <c r="K1482" s="99">
        <v>162.77738625928799</v>
      </c>
      <c r="L1482" s="99">
        <v>19542.400747775999</v>
      </c>
      <c r="M1482" s="99">
        <v>17909.886693477602</v>
      </c>
      <c r="N1482" s="99">
        <v>4242.4651258587801</v>
      </c>
      <c r="O1482" s="99">
        <v>0</v>
      </c>
      <c r="P1482" s="99">
        <v>0</v>
      </c>
      <c r="Q1482" s="99">
        <v>2339.1425794362999</v>
      </c>
      <c r="R1482" s="99">
        <v>0</v>
      </c>
      <c r="S1482" s="99">
        <v>0</v>
      </c>
      <c r="T1482" s="99">
        <v>1010.93454807997</v>
      </c>
      <c r="U1482" s="99">
        <v>21681.4146475792</v>
      </c>
      <c r="V1482" s="99">
        <v>2066562.7994995101</v>
      </c>
      <c r="W1482" s="99">
        <v>0</v>
      </c>
      <c r="X1482" s="99">
        <v>401704.10542678798</v>
      </c>
      <c r="Y1482" s="99">
        <v>270395.17996597302</v>
      </c>
      <c r="Z1482" s="99">
        <v>143527.59926605201</v>
      </c>
      <c r="AA1482" s="99">
        <v>0</v>
      </c>
      <c r="AB1482" s="99">
        <v>0</v>
      </c>
      <c r="AC1482" s="99">
        <v>6540341.59912109</v>
      </c>
      <c r="AD1482" s="99">
        <v>13235.147767186199</v>
      </c>
      <c r="AE1482" s="99">
        <v>849246.94114685105</v>
      </c>
      <c r="AF1482" s="99">
        <v>838114.47864532506</v>
      </c>
      <c r="AG1482" s="99">
        <v>565376.86932373</v>
      </c>
      <c r="AH1482" s="99">
        <v>0</v>
      </c>
      <c r="AI1482" s="99">
        <v>0</v>
      </c>
      <c r="AJ1482" s="99">
        <v>209693.27410316499</v>
      </c>
      <c r="AK1482" s="99">
        <v>0</v>
      </c>
      <c r="AL1482" s="99">
        <v>0</v>
      </c>
      <c r="AM1482" s="99">
        <v>141629.91185188299</v>
      </c>
      <c r="AN1482" s="99">
        <v>6575115.6969604502</v>
      </c>
      <c r="AO1482" s="99">
        <v>17913885.025146499</v>
      </c>
      <c r="AP1482" s="99">
        <v>0</v>
      </c>
      <c r="AQ1482" s="99">
        <v>3295520.7673645001</v>
      </c>
      <c r="AR1482" s="99">
        <v>2217570.8619384798</v>
      </c>
      <c r="AS1482" s="99">
        <v>1152914.97171021</v>
      </c>
      <c r="AT1482" s="99">
        <v>0</v>
      </c>
      <c r="AU1482" s="99">
        <v>0</v>
      </c>
      <c r="AV1482" s="99">
        <v>19816542.308837902</v>
      </c>
      <c r="AW1482" s="99">
        <v>41011.8719711304</v>
      </c>
      <c r="AX1482" s="99">
        <v>7476493.6503295898</v>
      </c>
      <c r="AY1482" s="99">
        <v>7443571.8886108398</v>
      </c>
      <c r="AZ1482" s="99">
        <v>4511615.3424072303</v>
      </c>
      <c r="BA1482" s="99">
        <v>0</v>
      </c>
      <c r="BB1482" s="99">
        <v>0</v>
      </c>
      <c r="BC1482" s="99">
        <v>1752273.8362121601</v>
      </c>
      <c r="BD1482" s="99">
        <v>0</v>
      </c>
      <c r="BE1482" s="99">
        <v>0</v>
      </c>
      <c r="BF1482" s="99">
        <v>1138411.0291442899</v>
      </c>
      <c r="BG1482" s="99">
        <v>19885769.4599609</v>
      </c>
      <c r="BH1482" s="99">
        <v>3717360.28442383</v>
      </c>
      <c r="BI1482" s="99">
        <v>0</v>
      </c>
      <c r="BJ1482" s="99">
        <v>1164120.34580994</v>
      </c>
      <c r="BK1482" s="99">
        <v>944303.62104034401</v>
      </c>
      <c r="BL1482" s="99">
        <v>0</v>
      </c>
      <c r="BM1482" s="99">
        <v>0</v>
      </c>
      <c r="BN1482" s="99">
        <v>0</v>
      </c>
      <c r="BO1482" s="99">
        <v>0</v>
      </c>
      <c r="BP1482" s="99">
        <v>0</v>
      </c>
      <c r="BQ1482" s="99">
        <v>0</v>
      </c>
      <c r="BR1482" s="99">
        <v>2331874.9109191899</v>
      </c>
      <c r="BS1482" s="99">
        <v>1631020.0741729699</v>
      </c>
      <c r="BT1482" s="99">
        <v>0</v>
      </c>
      <c r="BU1482" s="99">
        <v>0</v>
      </c>
      <c r="BV1482" s="99">
        <v>936109.98025512695</v>
      </c>
      <c r="BW1482" s="99">
        <v>0</v>
      </c>
      <c r="BX1482" s="99">
        <v>0</v>
      </c>
      <c r="BY1482" s="99">
        <v>0</v>
      </c>
      <c r="BZ1482" s="99">
        <v>0</v>
      </c>
      <c r="CA1482" s="99">
        <v>44036.791899204298</v>
      </c>
      <c r="CB1482" s="99">
        <v>2472575.6110229502</v>
      </c>
      <c r="CC1482" s="99">
        <v>21275053.449707001</v>
      </c>
      <c r="CD1482" s="99">
        <v>4881874.5618286096</v>
      </c>
      <c r="CE1482" s="99">
        <v>1021.08587028086</v>
      </c>
      <c r="CF1482" s="99">
        <v>145512.18419456499</v>
      </c>
      <c r="CG1482" s="99">
        <v>1165690.2492217999</v>
      </c>
      <c r="CH1482" s="99">
        <v>0</v>
      </c>
      <c r="CI1482" s="99">
        <v>45058.6528959274</v>
      </c>
      <c r="CJ1482" s="99">
        <v>2622179.1230163602</v>
      </c>
      <c r="CK1482" s="99">
        <v>22445212.027099598</v>
      </c>
      <c r="CL1482" s="99">
        <v>4881658.3811035203</v>
      </c>
      <c r="CM1482" s="166">
        <v>66590.883473396301</v>
      </c>
      <c r="CN1482" s="166">
        <v>9188208.94677734</v>
      </c>
      <c r="CO1482" s="166">
        <v>42297698.6162109</v>
      </c>
      <c r="CP1482" s="99">
        <v>4881658.3811035203</v>
      </c>
      <c r="CQ1482" s="99">
        <v>0</v>
      </c>
      <c r="CR1482" s="99">
        <v>0</v>
      </c>
      <c r="CS1482" s="99">
        <v>0</v>
      </c>
      <c r="CT1482" s="99">
        <v>0</v>
      </c>
      <c r="CU1482" s="98">
        <v>6335.2925515779998</v>
      </c>
      <c r="CV1482" s="98">
        <v>22395.011654911999</v>
      </c>
      <c r="CW1482" s="98">
        <v>2618087.795217515</v>
      </c>
      <c r="CX1482" s="98">
        <v>22440743.698928803</v>
      </c>
    </row>
    <row r="1483" spans="1:102" x14ac:dyDescent="0.2">
      <c r="A1483" s="98" t="s">
        <v>74</v>
      </c>
      <c r="B1483" s="100">
        <v>40969</v>
      </c>
      <c r="C1483" s="99">
        <v>37768.246023654901</v>
      </c>
      <c r="D1483" s="99">
        <v>0</v>
      </c>
      <c r="E1483" s="99">
        <v>6066.23750329018</v>
      </c>
      <c r="F1483" s="99">
        <v>4785.2331737279901</v>
      </c>
      <c r="G1483" s="99">
        <v>1047.61477135122</v>
      </c>
      <c r="H1483" s="99">
        <v>0</v>
      </c>
      <c r="I1483" s="99">
        <v>0</v>
      </c>
      <c r="J1483" s="99">
        <v>21619.880604267099</v>
      </c>
      <c r="K1483" s="99">
        <v>149.88576130941499</v>
      </c>
      <c r="L1483" s="99">
        <v>19279.217098712899</v>
      </c>
      <c r="M1483" s="99">
        <v>17824.3722612858</v>
      </c>
      <c r="N1483" s="99">
        <v>4197.6024904251099</v>
      </c>
      <c r="O1483" s="99">
        <v>0</v>
      </c>
      <c r="P1483" s="99">
        <v>0</v>
      </c>
      <c r="Q1483" s="99">
        <v>2329.9836117029199</v>
      </c>
      <c r="R1483" s="99">
        <v>0</v>
      </c>
      <c r="S1483" s="99">
        <v>0</v>
      </c>
      <c r="T1483" s="99">
        <v>1046.6619623005399</v>
      </c>
      <c r="U1483" s="99">
        <v>21776.604191064798</v>
      </c>
      <c r="V1483" s="99">
        <v>2057435.6348877</v>
      </c>
      <c r="W1483" s="99">
        <v>0</v>
      </c>
      <c r="X1483" s="99">
        <v>393462.92773818999</v>
      </c>
      <c r="Y1483" s="99">
        <v>263289.87744522101</v>
      </c>
      <c r="Z1483" s="99">
        <v>149478.033203125</v>
      </c>
      <c r="AA1483" s="99">
        <v>0</v>
      </c>
      <c r="AB1483" s="99">
        <v>0</v>
      </c>
      <c r="AC1483" s="99">
        <v>6629760.9770507803</v>
      </c>
      <c r="AD1483" s="99">
        <v>11945.936059355699</v>
      </c>
      <c r="AE1483" s="99">
        <v>865148.19272613502</v>
      </c>
      <c r="AF1483" s="99">
        <v>847992.71004486096</v>
      </c>
      <c r="AG1483" s="99">
        <v>553086.27581787098</v>
      </c>
      <c r="AH1483" s="99">
        <v>0</v>
      </c>
      <c r="AI1483" s="99">
        <v>0</v>
      </c>
      <c r="AJ1483" s="99">
        <v>214019.789714813</v>
      </c>
      <c r="AK1483" s="99">
        <v>0</v>
      </c>
      <c r="AL1483" s="99">
        <v>0</v>
      </c>
      <c r="AM1483" s="99">
        <v>149318.75095939601</v>
      </c>
      <c r="AN1483" s="99">
        <v>6605580.7590332003</v>
      </c>
      <c r="AO1483" s="99">
        <v>17992094.988037098</v>
      </c>
      <c r="AP1483" s="99">
        <v>0</v>
      </c>
      <c r="AQ1483" s="99">
        <v>3284215.6355285598</v>
      </c>
      <c r="AR1483" s="99">
        <v>2180212.2434387198</v>
      </c>
      <c r="AS1483" s="99">
        <v>1208614.8375244101</v>
      </c>
      <c r="AT1483" s="99">
        <v>0</v>
      </c>
      <c r="AU1483" s="99">
        <v>0</v>
      </c>
      <c r="AV1483" s="99">
        <v>20174036.943847701</v>
      </c>
      <c r="AW1483" s="99">
        <v>37222.346632003799</v>
      </c>
      <c r="AX1483" s="99">
        <v>7654619.4017944299</v>
      </c>
      <c r="AY1483" s="99">
        <v>7508926.71276855</v>
      </c>
      <c r="AZ1483" s="99">
        <v>4462294.4306640597</v>
      </c>
      <c r="BA1483" s="99">
        <v>0</v>
      </c>
      <c r="BB1483" s="99">
        <v>0</v>
      </c>
      <c r="BC1483" s="99">
        <v>1784498.59457397</v>
      </c>
      <c r="BD1483" s="99">
        <v>0</v>
      </c>
      <c r="BE1483" s="99">
        <v>0</v>
      </c>
      <c r="BF1483" s="99">
        <v>1203112.57392883</v>
      </c>
      <c r="BG1483" s="99">
        <v>20099208.926757801</v>
      </c>
      <c r="BH1483" s="99">
        <v>3779364.4208679199</v>
      </c>
      <c r="BI1483" s="99">
        <v>0</v>
      </c>
      <c r="BJ1483" s="99">
        <v>1154059.6738128699</v>
      </c>
      <c r="BK1483" s="99">
        <v>937804.03741455101</v>
      </c>
      <c r="BL1483" s="99">
        <v>0</v>
      </c>
      <c r="BM1483" s="99">
        <v>0</v>
      </c>
      <c r="BN1483" s="99">
        <v>0</v>
      </c>
      <c r="BO1483" s="99">
        <v>0</v>
      </c>
      <c r="BP1483" s="99">
        <v>0</v>
      </c>
      <c r="BQ1483" s="99">
        <v>0</v>
      </c>
      <c r="BR1483" s="99">
        <v>2362737.7229309101</v>
      </c>
      <c r="BS1483" s="99">
        <v>1619683.61233521</v>
      </c>
      <c r="BT1483" s="99">
        <v>0</v>
      </c>
      <c r="BU1483" s="99">
        <v>0</v>
      </c>
      <c r="BV1483" s="99">
        <v>961156.52507782006</v>
      </c>
      <c r="BW1483" s="99">
        <v>0</v>
      </c>
      <c r="BX1483" s="99">
        <v>0</v>
      </c>
      <c r="BY1483" s="99">
        <v>0</v>
      </c>
      <c r="BZ1483" s="99">
        <v>0</v>
      </c>
      <c r="CA1483" s="99">
        <v>43827.651358127601</v>
      </c>
      <c r="CB1483" s="99">
        <v>2445223.8951110798</v>
      </c>
      <c r="CC1483" s="99">
        <v>21206227.833252002</v>
      </c>
      <c r="CD1483" s="99">
        <v>4936016.8136596698</v>
      </c>
      <c r="CE1483" s="99">
        <v>1050.28649383783</v>
      </c>
      <c r="CF1483" s="99">
        <v>147013.04717063901</v>
      </c>
      <c r="CG1483" s="99">
        <v>1186444.3969268801</v>
      </c>
      <c r="CH1483" s="99">
        <v>0</v>
      </c>
      <c r="CI1483" s="99">
        <v>44875.961363315597</v>
      </c>
      <c r="CJ1483" s="99">
        <v>2590978.8878478999</v>
      </c>
      <c r="CK1483" s="99">
        <v>22389954.548828099</v>
      </c>
      <c r="CL1483" s="99">
        <v>4936069.9395752</v>
      </c>
      <c r="CM1483" s="166">
        <v>66541.330478668198</v>
      </c>
      <c r="CN1483" s="166">
        <v>9179142.9248046894</v>
      </c>
      <c r="CO1483" s="166">
        <v>42470191.524902299</v>
      </c>
      <c r="CP1483" s="99">
        <v>4936069.9395752</v>
      </c>
      <c r="CQ1483" s="99">
        <v>0</v>
      </c>
      <c r="CR1483" s="99">
        <v>0</v>
      </c>
      <c r="CS1483" s="99">
        <v>0</v>
      </c>
      <c r="CT1483" s="99">
        <v>0</v>
      </c>
      <c r="CU1483" s="98">
        <v>6218.4387205760004</v>
      </c>
      <c r="CV1483" s="98">
        <v>22538.183160681001</v>
      </c>
      <c r="CW1483" s="98">
        <v>2592236.9422817188</v>
      </c>
      <c r="CX1483" s="98">
        <v>22392672.230178881</v>
      </c>
    </row>
    <row r="1484" spans="1:102" x14ac:dyDescent="0.2">
      <c r="A1484" s="98" t="s">
        <v>74</v>
      </c>
      <c r="B1484" s="100">
        <v>41061</v>
      </c>
      <c r="C1484" s="99">
        <v>37409.180098533601</v>
      </c>
      <c r="D1484" s="99">
        <v>0</v>
      </c>
      <c r="E1484" s="99">
        <v>5915.1932423710796</v>
      </c>
      <c r="F1484" s="99">
        <v>4683.3273490071297</v>
      </c>
      <c r="G1484" s="99">
        <v>1049.37403093278</v>
      </c>
      <c r="H1484" s="99">
        <v>0</v>
      </c>
      <c r="I1484" s="99">
        <v>0</v>
      </c>
      <c r="J1484" s="99">
        <v>21686.6245024204</v>
      </c>
      <c r="K1484" s="99">
        <v>140.72375751473001</v>
      </c>
      <c r="L1484" s="99">
        <v>19295.732227086999</v>
      </c>
      <c r="M1484" s="99">
        <v>17696.0952970982</v>
      </c>
      <c r="N1484" s="99">
        <v>4011.9011242985698</v>
      </c>
      <c r="O1484" s="99">
        <v>0</v>
      </c>
      <c r="P1484" s="99">
        <v>0</v>
      </c>
      <c r="Q1484" s="99">
        <v>2382.7848134040801</v>
      </c>
      <c r="R1484" s="99">
        <v>0</v>
      </c>
      <c r="S1484" s="99">
        <v>0</v>
      </c>
      <c r="T1484" s="99">
        <v>1052.5498505979799</v>
      </c>
      <c r="U1484" s="99">
        <v>21813.311864614501</v>
      </c>
      <c r="V1484" s="99">
        <v>2034457.7156372101</v>
      </c>
      <c r="W1484" s="99">
        <v>0</v>
      </c>
      <c r="X1484" s="99">
        <v>374456.727081299</v>
      </c>
      <c r="Y1484" s="99">
        <v>249249.480016708</v>
      </c>
      <c r="Z1484" s="99">
        <v>145109.87641716001</v>
      </c>
      <c r="AA1484" s="99">
        <v>0</v>
      </c>
      <c r="AB1484" s="99">
        <v>0</v>
      </c>
      <c r="AC1484" s="99">
        <v>6554482.7069091797</v>
      </c>
      <c r="AD1484" s="99">
        <v>10608.1804448366</v>
      </c>
      <c r="AE1484" s="99">
        <v>835854.26902008103</v>
      </c>
      <c r="AF1484" s="99">
        <v>823905.71650695801</v>
      </c>
      <c r="AG1484" s="99">
        <v>509996.248596191</v>
      </c>
      <c r="AH1484" s="99">
        <v>0</v>
      </c>
      <c r="AI1484" s="99">
        <v>0</v>
      </c>
      <c r="AJ1484" s="99">
        <v>227651.55280494699</v>
      </c>
      <c r="AK1484" s="99">
        <v>0</v>
      </c>
      <c r="AL1484" s="99">
        <v>0</v>
      </c>
      <c r="AM1484" s="99">
        <v>145360.73664093</v>
      </c>
      <c r="AN1484" s="99">
        <v>6603578.3286132803</v>
      </c>
      <c r="AO1484" s="99">
        <v>17923752.558105499</v>
      </c>
      <c r="AP1484" s="99">
        <v>0</v>
      </c>
      <c r="AQ1484" s="99">
        <v>3143531.4594116202</v>
      </c>
      <c r="AR1484" s="99">
        <v>2080652.9550018299</v>
      </c>
      <c r="AS1484" s="99">
        <v>1174871.8956756601</v>
      </c>
      <c r="AT1484" s="99">
        <v>0</v>
      </c>
      <c r="AU1484" s="99">
        <v>0</v>
      </c>
      <c r="AV1484" s="99">
        <v>20147392.551513702</v>
      </c>
      <c r="AW1484" s="99">
        <v>33354.344332695</v>
      </c>
      <c r="AX1484" s="99">
        <v>7487815.6589355497</v>
      </c>
      <c r="AY1484" s="99">
        <v>7422296.1522216797</v>
      </c>
      <c r="AZ1484" s="99">
        <v>4130617.4618225102</v>
      </c>
      <c r="BA1484" s="99">
        <v>0</v>
      </c>
      <c r="BB1484" s="99">
        <v>0</v>
      </c>
      <c r="BC1484" s="99">
        <v>1892350.06912231</v>
      </c>
      <c r="BD1484" s="99">
        <v>0</v>
      </c>
      <c r="BE1484" s="99">
        <v>0</v>
      </c>
      <c r="BF1484" s="99">
        <v>1179544.3567810101</v>
      </c>
      <c r="BG1484" s="99">
        <v>20280015.8134766</v>
      </c>
      <c r="BH1484" s="99">
        <v>3674805.0530090299</v>
      </c>
      <c r="BI1484" s="99">
        <v>0</v>
      </c>
      <c r="BJ1484" s="99">
        <v>1114110.5218353299</v>
      </c>
      <c r="BK1484" s="99">
        <v>899062.797058105</v>
      </c>
      <c r="BL1484" s="99">
        <v>0</v>
      </c>
      <c r="BM1484" s="99">
        <v>0</v>
      </c>
      <c r="BN1484" s="99">
        <v>0</v>
      </c>
      <c r="BO1484" s="99">
        <v>0</v>
      </c>
      <c r="BP1484" s="99">
        <v>0</v>
      </c>
      <c r="BQ1484" s="99">
        <v>0</v>
      </c>
      <c r="BR1484" s="99">
        <v>2318847.9217529302</v>
      </c>
      <c r="BS1484" s="99">
        <v>1483825.0160369901</v>
      </c>
      <c r="BT1484" s="99">
        <v>0</v>
      </c>
      <c r="BU1484" s="99">
        <v>0</v>
      </c>
      <c r="BV1484" s="99">
        <v>995211.220909119</v>
      </c>
      <c r="BW1484" s="99">
        <v>0</v>
      </c>
      <c r="BX1484" s="99">
        <v>0</v>
      </c>
      <c r="BY1484" s="99">
        <v>0</v>
      </c>
      <c r="BZ1484" s="99">
        <v>0</v>
      </c>
      <c r="CA1484" s="99">
        <v>43338.460131645203</v>
      </c>
      <c r="CB1484" s="99">
        <v>2409372.9482116699</v>
      </c>
      <c r="CC1484" s="99">
        <v>21084646.5166016</v>
      </c>
      <c r="CD1484" s="99">
        <v>4787983.8638915997</v>
      </c>
      <c r="CE1484" s="99">
        <v>1050.41991317272</v>
      </c>
      <c r="CF1484" s="99">
        <v>146971.056837082</v>
      </c>
      <c r="CG1484" s="99">
        <v>1189410.6159820601</v>
      </c>
      <c r="CH1484" s="99">
        <v>0</v>
      </c>
      <c r="CI1484" s="99">
        <v>44386.255286216699</v>
      </c>
      <c r="CJ1484" s="99">
        <v>2557417.2902831999</v>
      </c>
      <c r="CK1484" s="99">
        <v>22283921.458496101</v>
      </c>
      <c r="CL1484" s="99">
        <v>4787289.0869751005</v>
      </c>
      <c r="CM1484" s="166">
        <v>66078.440104484602</v>
      </c>
      <c r="CN1484" s="166">
        <v>9158358.7255859394</v>
      </c>
      <c r="CO1484" s="166">
        <v>42552649.042968802</v>
      </c>
      <c r="CP1484" s="99">
        <v>4787289.0869751005</v>
      </c>
      <c r="CQ1484" s="99">
        <v>0</v>
      </c>
      <c r="CR1484" s="99">
        <v>0</v>
      </c>
      <c r="CS1484" s="99">
        <v>0</v>
      </c>
      <c r="CT1484" s="99">
        <v>0</v>
      </c>
      <c r="CU1484" s="98">
        <v>6053.2331325200003</v>
      </c>
      <c r="CV1484" s="98">
        <v>22607.507255959001</v>
      </c>
      <c r="CW1484" s="98">
        <v>2556344.0050487518</v>
      </c>
      <c r="CX1484" s="98">
        <v>22274057.132583659</v>
      </c>
    </row>
    <row r="1485" spans="1:102" x14ac:dyDescent="0.2">
      <c r="A1485" s="98" t="s">
        <v>74</v>
      </c>
      <c r="B1485" s="100">
        <v>41153</v>
      </c>
      <c r="C1485" s="99">
        <v>37353.697011470802</v>
      </c>
      <c r="D1485" s="99">
        <v>0</v>
      </c>
      <c r="E1485" s="99">
        <v>5775.3817970752698</v>
      </c>
      <c r="F1485" s="99">
        <v>4590.5390709638596</v>
      </c>
      <c r="G1485" s="99">
        <v>1014.04670989513</v>
      </c>
      <c r="H1485" s="99">
        <v>0</v>
      </c>
      <c r="I1485" s="99">
        <v>0</v>
      </c>
      <c r="J1485" s="99">
        <v>21692.572819471399</v>
      </c>
      <c r="K1485" s="99">
        <v>133.110142843798</v>
      </c>
      <c r="L1485" s="99">
        <v>19348.495630502701</v>
      </c>
      <c r="M1485" s="99">
        <v>17632.4532687664</v>
      </c>
      <c r="N1485" s="99">
        <v>3957.45801460743</v>
      </c>
      <c r="O1485" s="99">
        <v>0</v>
      </c>
      <c r="P1485" s="99">
        <v>0</v>
      </c>
      <c r="Q1485" s="99">
        <v>2379.67651230097</v>
      </c>
      <c r="R1485" s="99">
        <v>0</v>
      </c>
      <c r="S1485" s="99">
        <v>0</v>
      </c>
      <c r="T1485" s="99">
        <v>1019.02785630524</v>
      </c>
      <c r="U1485" s="99">
        <v>21826.9289987087</v>
      </c>
      <c r="V1485" s="99">
        <v>2008658.2840881301</v>
      </c>
      <c r="W1485" s="99">
        <v>0</v>
      </c>
      <c r="X1485" s="99">
        <v>357818.365261078</v>
      </c>
      <c r="Y1485" s="99">
        <v>237882.618177414</v>
      </c>
      <c r="Z1485" s="99">
        <v>142697.70630645801</v>
      </c>
      <c r="AA1485" s="99">
        <v>0</v>
      </c>
      <c r="AB1485" s="99">
        <v>0</v>
      </c>
      <c r="AC1485" s="99">
        <v>6572598.1602783203</v>
      </c>
      <c r="AD1485" s="99">
        <v>10062.9176740646</v>
      </c>
      <c r="AE1485" s="99">
        <v>824750.52767944301</v>
      </c>
      <c r="AF1485" s="99">
        <v>811601.27049255394</v>
      </c>
      <c r="AG1485" s="99">
        <v>493806.32388687099</v>
      </c>
      <c r="AH1485" s="99">
        <v>0</v>
      </c>
      <c r="AI1485" s="99">
        <v>0</v>
      </c>
      <c r="AJ1485" s="99">
        <v>226268.618894577</v>
      </c>
      <c r="AK1485" s="99">
        <v>0</v>
      </c>
      <c r="AL1485" s="99">
        <v>0</v>
      </c>
      <c r="AM1485" s="99">
        <v>142861.74059677101</v>
      </c>
      <c r="AN1485" s="99">
        <v>6586561.2041015597</v>
      </c>
      <c r="AO1485" s="99">
        <v>17844208.431640599</v>
      </c>
      <c r="AP1485" s="99">
        <v>0</v>
      </c>
      <c r="AQ1485" s="99">
        <v>3022049.9260559101</v>
      </c>
      <c r="AR1485" s="99">
        <v>1995633.8402710001</v>
      </c>
      <c r="AS1485" s="99">
        <v>1180979.80116272</v>
      </c>
      <c r="AT1485" s="99">
        <v>0</v>
      </c>
      <c r="AU1485" s="99">
        <v>0</v>
      </c>
      <c r="AV1485" s="99">
        <v>20369419.206542999</v>
      </c>
      <c r="AW1485" s="99">
        <v>31941.8369708061</v>
      </c>
      <c r="AX1485" s="99">
        <v>7455005.45666504</v>
      </c>
      <c r="AY1485" s="99">
        <v>7396315.6510620099</v>
      </c>
      <c r="AZ1485" s="99">
        <v>4057861.92895508</v>
      </c>
      <c r="BA1485" s="99">
        <v>0</v>
      </c>
      <c r="BB1485" s="99">
        <v>0</v>
      </c>
      <c r="BC1485" s="99">
        <v>1896978.3135070801</v>
      </c>
      <c r="BD1485" s="99">
        <v>0</v>
      </c>
      <c r="BE1485" s="99">
        <v>0</v>
      </c>
      <c r="BF1485" s="99">
        <v>1182803.1760406501</v>
      </c>
      <c r="BG1485" s="99">
        <v>20435070.722412098</v>
      </c>
      <c r="BH1485" s="99">
        <v>3726645.8654785198</v>
      </c>
      <c r="BI1485" s="99">
        <v>0</v>
      </c>
      <c r="BJ1485" s="99">
        <v>1096393.95527649</v>
      </c>
      <c r="BK1485" s="99">
        <v>882544.14705658006</v>
      </c>
      <c r="BL1485" s="99">
        <v>0</v>
      </c>
      <c r="BM1485" s="99">
        <v>0</v>
      </c>
      <c r="BN1485" s="99">
        <v>0</v>
      </c>
      <c r="BO1485" s="99">
        <v>0</v>
      </c>
      <c r="BP1485" s="99">
        <v>0</v>
      </c>
      <c r="BQ1485" s="99">
        <v>0</v>
      </c>
      <c r="BR1485" s="99">
        <v>2316421.56103516</v>
      </c>
      <c r="BS1485" s="99">
        <v>1460873.89143372</v>
      </c>
      <c r="BT1485" s="99">
        <v>0</v>
      </c>
      <c r="BU1485" s="99">
        <v>0</v>
      </c>
      <c r="BV1485" s="99">
        <v>1010597.55108643</v>
      </c>
      <c r="BW1485" s="99">
        <v>0</v>
      </c>
      <c r="BX1485" s="99">
        <v>0</v>
      </c>
      <c r="BY1485" s="99">
        <v>0</v>
      </c>
      <c r="BZ1485" s="99">
        <v>0</v>
      </c>
      <c r="CA1485" s="99">
        <v>43131.485164165497</v>
      </c>
      <c r="CB1485" s="99">
        <v>2355914.9464416499</v>
      </c>
      <c r="CC1485" s="99">
        <v>20766645.932861298</v>
      </c>
      <c r="CD1485" s="99">
        <v>4820407.74072266</v>
      </c>
      <c r="CE1485" s="99">
        <v>1014.9059145078101</v>
      </c>
      <c r="CF1485" s="99">
        <v>141520.51661872899</v>
      </c>
      <c r="CG1485" s="99">
        <v>1169641.2835540799</v>
      </c>
      <c r="CH1485" s="99">
        <v>0</v>
      </c>
      <c r="CI1485" s="99">
        <v>44149.358380794503</v>
      </c>
      <c r="CJ1485" s="99">
        <v>2493403.6265869099</v>
      </c>
      <c r="CK1485" s="99">
        <v>21932091.721435498</v>
      </c>
      <c r="CL1485" s="99">
        <v>4822319.4601440402</v>
      </c>
      <c r="CM1485" s="166">
        <v>65837.460793495193</v>
      </c>
      <c r="CN1485" s="166">
        <v>9093509.9810790997</v>
      </c>
      <c r="CO1485" s="166">
        <v>42362593.3681641</v>
      </c>
      <c r="CP1485" s="99">
        <v>4822319.4601440402</v>
      </c>
      <c r="CQ1485" s="99">
        <v>0</v>
      </c>
      <c r="CR1485" s="99">
        <v>0</v>
      </c>
      <c r="CS1485" s="99">
        <v>0</v>
      </c>
      <c r="CT1485" s="99">
        <v>0</v>
      </c>
      <c r="CU1485" s="98">
        <v>5908.9021124749997</v>
      </c>
      <c r="CV1485" s="98">
        <v>22577.357678852</v>
      </c>
      <c r="CW1485" s="98">
        <v>2497435.463060379</v>
      </c>
      <c r="CX1485" s="98">
        <v>21936287.216415379</v>
      </c>
    </row>
    <row r="1486" spans="1:102" x14ac:dyDescent="0.2">
      <c r="A1486" s="98" t="s">
        <v>74</v>
      </c>
      <c r="B1486" s="100">
        <v>41244</v>
      </c>
      <c r="C1486" s="99">
        <v>37147.038074493401</v>
      </c>
      <c r="D1486" s="99">
        <v>0</v>
      </c>
      <c r="E1486" s="99">
        <v>5696.2580941319502</v>
      </c>
      <c r="F1486" s="99">
        <v>4552.7812299132302</v>
      </c>
      <c r="G1486" s="99">
        <v>1030.7119021266701</v>
      </c>
      <c r="H1486" s="99">
        <v>0</v>
      </c>
      <c r="I1486" s="99">
        <v>0</v>
      </c>
      <c r="J1486" s="99">
        <v>21682.332548856699</v>
      </c>
      <c r="K1486" s="99">
        <v>136.92828711308499</v>
      </c>
      <c r="L1486" s="99">
        <v>19065.3894269466</v>
      </c>
      <c r="M1486" s="99">
        <v>17494.216599226002</v>
      </c>
      <c r="N1486" s="99">
        <v>3880.7728317081901</v>
      </c>
      <c r="O1486" s="99">
        <v>0</v>
      </c>
      <c r="P1486" s="99">
        <v>0</v>
      </c>
      <c r="Q1486" s="99">
        <v>2390.4429610669599</v>
      </c>
      <c r="R1486" s="99">
        <v>0</v>
      </c>
      <c r="S1486" s="99">
        <v>0</v>
      </c>
      <c r="T1486" s="99">
        <v>1022.76951358467</v>
      </c>
      <c r="U1486" s="99">
        <v>21824.226259470001</v>
      </c>
      <c r="V1486" s="99">
        <v>1995870.2886047401</v>
      </c>
      <c r="W1486" s="99">
        <v>0</v>
      </c>
      <c r="X1486" s="99">
        <v>351202.78124618501</v>
      </c>
      <c r="Y1486" s="99">
        <v>234094.64406776399</v>
      </c>
      <c r="Z1486" s="99">
        <v>142344.56457901001</v>
      </c>
      <c r="AA1486" s="99">
        <v>0</v>
      </c>
      <c r="AB1486" s="99">
        <v>0</v>
      </c>
      <c r="AC1486" s="99">
        <v>6592502.9651489304</v>
      </c>
      <c r="AD1486" s="99">
        <v>10471.8856539726</v>
      </c>
      <c r="AE1486" s="99">
        <v>817197.77818298305</v>
      </c>
      <c r="AF1486" s="99">
        <v>807362.34049987805</v>
      </c>
      <c r="AG1486" s="99">
        <v>486428.92187881499</v>
      </c>
      <c r="AH1486" s="99">
        <v>0</v>
      </c>
      <c r="AI1486" s="99">
        <v>0</v>
      </c>
      <c r="AJ1486" s="99">
        <v>228241.636445999</v>
      </c>
      <c r="AK1486" s="99">
        <v>0</v>
      </c>
      <c r="AL1486" s="99">
        <v>0</v>
      </c>
      <c r="AM1486" s="99">
        <v>141360.54042053199</v>
      </c>
      <c r="AN1486" s="99">
        <v>6594746.78833008</v>
      </c>
      <c r="AO1486" s="99">
        <v>17818653.269042999</v>
      </c>
      <c r="AP1486" s="99">
        <v>0</v>
      </c>
      <c r="AQ1486" s="99">
        <v>2980869.8847351102</v>
      </c>
      <c r="AR1486" s="99">
        <v>1976752.3193969701</v>
      </c>
      <c r="AS1486" s="99">
        <v>1176229.84007263</v>
      </c>
      <c r="AT1486" s="99">
        <v>0</v>
      </c>
      <c r="AU1486" s="99">
        <v>0</v>
      </c>
      <c r="AV1486" s="99">
        <v>20474277.510742199</v>
      </c>
      <c r="AW1486" s="99">
        <v>33323.529210090601</v>
      </c>
      <c r="AX1486" s="99">
        <v>7418997.41687012</v>
      </c>
      <c r="AY1486" s="99">
        <v>7425930.3741455097</v>
      </c>
      <c r="AZ1486" s="99">
        <v>4007774.0022888202</v>
      </c>
      <c r="BA1486" s="99">
        <v>0</v>
      </c>
      <c r="BB1486" s="99">
        <v>0</v>
      </c>
      <c r="BC1486" s="99">
        <v>1945051.7177581801</v>
      </c>
      <c r="BD1486" s="99">
        <v>0</v>
      </c>
      <c r="BE1486" s="99">
        <v>0</v>
      </c>
      <c r="BF1486" s="99">
        <v>1168909.5298767099</v>
      </c>
      <c r="BG1486" s="99">
        <v>20507259.5615234</v>
      </c>
      <c r="BH1486" s="99">
        <v>3725893.7981567401</v>
      </c>
      <c r="BI1486" s="99">
        <v>0</v>
      </c>
      <c r="BJ1486" s="99">
        <v>1080942.8389892599</v>
      </c>
      <c r="BK1486" s="99">
        <v>870472.04415130604</v>
      </c>
      <c r="BL1486" s="99">
        <v>0</v>
      </c>
      <c r="BM1486" s="99">
        <v>0</v>
      </c>
      <c r="BN1486" s="99">
        <v>0</v>
      </c>
      <c r="BO1486" s="99">
        <v>0</v>
      </c>
      <c r="BP1486" s="99">
        <v>0</v>
      </c>
      <c r="BQ1486" s="99">
        <v>0</v>
      </c>
      <c r="BR1486" s="99">
        <v>2337654.47619629</v>
      </c>
      <c r="BS1486" s="99">
        <v>1453744.1137390099</v>
      </c>
      <c r="BT1486" s="99">
        <v>0</v>
      </c>
      <c r="BU1486" s="99">
        <v>0</v>
      </c>
      <c r="BV1486" s="99">
        <v>1028021.68356323</v>
      </c>
      <c r="BW1486" s="99">
        <v>0</v>
      </c>
      <c r="BX1486" s="99">
        <v>0</v>
      </c>
      <c r="BY1486" s="99">
        <v>0</v>
      </c>
      <c r="BZ1486" s="99">
        <v>0</v>
      </c>
      <c r="CA1486" s="99">
        <v>42835.608056545301</v>
      </c>
      <c r="CB1486" s="99">
        <v>2342683.5464477502</v>
      </c>
      <c r="CC1486" s="99">
        <v>20729762.034179699</v>
      </c>
      <c r="CD1486" s="99">
        <v>4804051.5712890597</v>
      </c>
      <c r="CE1486" s="99">
        <v>1030.59164617956</v>
      </c>
      <c r="CF1486" s="99">
        <v>142050.36166954</v>
      </c>
      <c r="CG1486" s="99">
        <v>1170527.7615203899</v>
      </c>
      <c r="CH1486" s="99">
        <v>0</v>
      </c>
      <c r="CI1486" s="99">
        <v>43866.833138465903</v>
      </c>
      <c r="CJ1486" s="99">
        <v>2482527.0786743201</v>
      </c>
      <c r="CK1486" s="99">
        <v>21902736.896728501</v>
      </c>
      <c r="CL1486" s="99">
        <v>4804816.0392456101</v>
      </c>
      <c r="CM1486" s="166">
        <v>65549.522229194597</v>
      </c>
      <c r="CN1486" s="166">
        <v>9075505.7902831994</v>
      </c>
      <c r="CO1486" s="166">
        <v>42390988.957519501</v>
      </c>
      <c r="CP1486" s="99">
        <v>4804816.0392456101</v>
      </c>
      <c r="CQ1486" s="99">
        <v>0</v>
      </c>
      <c r="CR1486" s="99">
        <v>0</v>
      </c>
      <c r="CS1486" s="99">
        <v>0</v>
      </c>
      <c r="CT1486" s="99">
        <v>0</v>
      </c>
      <c r="CU1486" s="98">
        <v>5835.3546323709998</v>
      </c>
      <c r="CV1486" s="98">
        <v>22583.277050665001</v>
      </c>
      <c r="CW1486" s="98">
        <v>2484733.9081172901</v>
      </c>
      <c r="CX1486" s="98">
        <v>21900289.795700088</v>
      </c>
    </row>
    <row r="1487" spans="1:102" x14ac:dyDescent="0.2">
      <c r="A1487" s="98" t="s">
        <v>74</v>
      </c>
      <c r="B1487" s="100">
        <v>41334</v>
      </c>
      <c r="C1487" s="99">
        <v>36673.115790844</v>
      </c>
      <c r="D1487" s="99">
        <v>0</v>
      </c>
      <c r="E1487" s="99">
        <v>5514.4319708943403</v>
      </c>
      <c r="F1487" s="99">
        <v>4378.0827639102899</v>
      </c>
      <c r="G1487" s="99">
        <v>1002.74418888241</v>
      </c>
      <c r="H1487" s="99">
        <v>0</v>
      </c>
      <c r="I1487" s="99">
        <v>0</v>
      </c>
      <c r="J1487" s="99">
        <v>21781.738119363799</v>
      </c>
      <c r="K1487" s="99">
        <v>131.73258122801801</v>
      </c>
      <c r="L1487" s="99">
        <v>696.40585392713501</v>
      </c>
      <c r="M1487" s="99">
        <v>17212.661897659302</v>
      </c>
      <c r="N1487" s="99">
        <v>3831.8759599924101</v>
      </c>
      <c r="O1487" s="99">
        <v>0</v>
      </c>
      <c r="P1487" s="99">
        <v>17967.0717735291</v>
      </c>
      <c r="Q1487" s="99">
        <v>2357.26976445317</v>
      </c>
      <c r="R1487" s="99">
        <v>0</v>
      </c>
      <c r="S1487" s="99">
        <v>999.41937996447098</v>
      </c>
      <c r="T1487" s="99">
        <v>0</v>
      </c>
      <c r="U1487" s="99">
        <v>21914.674650907498</v>
      </c>
      <c r="V1487" s="99">
        <v>1955224.6817779499</v>
      </c>
      <c r="W1487" s="99">
        <v>0</v>
      </c>
      <c r="X1487" s="99">
        <v>332953.55146789597</v>
      </c>
      <c r="Y1487" s="99">
        <v>220786.11896324201</v>
      </c>
      <c r="Z1487" s="99">
        <v>138031.890911102</v>
      </c>
      <c r="AA1487" s="99">
        <v>0</v>
      </c>
      <c r="AB1487" s="99">
        <v>0</v>
      </c>
      <c r="AC1487" s="99">
        <v>6575555.2238769503</v>
      </c>
      <c r="AD1487" s="99">
        <v>9994.6376264095306</v>
      </c>
      <c r="AE1487" s="99">
        <v>12731.8503130674</v>
      </c>
      <c r="AF1487" s="99">
        <v>788824.70904541004</v>
      </c>
      <c r="AG1487" s="99">
        <v>477942.32873153698</v>
      </c>
      <c r="AH1487" s="99">
        <v>0</v>
      </c>
      <c r="AI1487" s="99">
        <v>779725.90795898403</v>
      </c>
      <c r="AJ1487" s="99">
        <v>223106.34853553801</v>
      </c>
      <c r="AK1487" s="99">
        <v>0</v>
      </c>
      <c r="AL1487" s="99">
        <v>137634.31445693999</v>
      </c>
      <c r="AM1487" s="99">
        <v>0</v>
      </c>
      <c r="AN1487" s="99">
        <v>6611482.0523681603</v>
      </c>
      <c r="AO1487" s="99">
        <v>17505823.113525402</v>
      </c>
      <c r="AP1487" s="99">
        <v>0</v>
      </c>
      <c r="AQ1487" s="99">
        <v>2799110.4194030799</v>
      </c>
      <c r="AR1487" s="99">
        <v>1834577.9505767799</v>
      </c>
      <c r="AS1487" s="99">
        <v>1136675.05181885</v>
      </c>
      <c r="AT1487" s="99">
        <v>0</v>
      </c>
      <c r="AU1487" s="99">
        <v>0</v>
      </c>
      <c r="AV1487" s="99">
        <v>20492124.245117199</v>
      </c>
      <c r="AW1487" s="99">
        <v>31962.415045499802</v>
      </c>
      <c r="AX1487" s="99">
        <v>149173.34297752401</v>
      </c>
      <c r="AY1487" s="99">
        <v>7290070.05322266</v>
      </c>
      <c r="AZ1487" s="99">
        <v>3964948.1133117699</v>
      </c>
      <c r="BA1487" s="99">
        <v>0</v>
      </c>
      <c r="BB1487" s="99">
        <v>6993486.88818359</v>
      </c>
      <c r="BC1487" s="99">
        <v>1872807.4885253899</v>
      </c>
      <c r="BD1487" s="99">
        <v>0</v>
      </c>
      <c r="BE1487" s="99">
        <v>1129649.58660889</v>
      </c>
      <c r="BF1487" s="99">
        <v>0</v>
      </c>
      <c r="BG1487" s="99">
        <v>20622717.7961426</v>
      </c>
      <c r="BH1487" s="99">
        <v>4281993.3114623995</v>
      </c>
      <c r="BI1487" s="99">
        <v>0</v>
      </c>
      <c r="BJ1487" s="99">
        <v>1104216.8526306199</v>
      </c>
      <c r="BK1487" s="99">
        <v>859126.36528015102</v>
      </c>
      <c r="BL1487" s="99">
        <v>0</v>
      </c>
      <c r="BM1487" s="99">
        <v>0</v>
      </c>
      <c r="BN1487" s="99">
        <v>0</v>
      </c>
      <c r="BO1487" s="99">
        <v>0</v>
      </c>
      <c r="BP1487" s="99">
        <v>0</v>
      </c>
      <c r="BQ1487" s="99">
        <v>0</v>
      </c>
      <c r="BR1487" s="99">
        <v>2377613.9180908198</v>
      </c>
      <c r="BS1487" s="99">
        <v>1458643.78242493</v>
      </c>
      <c r="BT1487" s="99">
        <v>0</v>
      </c>
      <c r="BU1487" s="99">
        <v>552827.5</v>
      </c>
      <c r="BV1487" s="99">
        <v>1033832.46737671</v>
      </c>
      <c r="BW1487" s="99">
        <v>0</v>
      </c>
      <c r="BX1487" s="99">
        <v>94609.729908943205</v>
      </c>
      <c r="BY1487" s="99">
        <v>0</v>
      </c>
      <c r="BZ1487" s="99">
        <v>0</v>
      </c>
      <c r="CA1487" s="99">
        <v>42179.558715820298</v>
      </c>
      <c r="CB1487" s="99">
        <v>2295240.9359741202</v>
      </c>
      <c r="CC1487" s="99">
        <v>20338235.597656298</v>
      </c>
      <c r="CD1487" s="99">
        <v>5394728.3566284198</v>
      </c>
      <c r="CE1487" s="99">
        <v>1003.4616171717601</v>
      </c>
      <c r="CF1487" s="99">
        <v>139710.50195693999</v>
      </c>
      <c r="CG1487" s="99">
        <v>1149528.3682251</v>
      </c>
      <c r="CH1487" s="99">
        <v>0</v>
      </c>
      <c r="CI1487" s="99">
        <v>43180.880391120903</v>
      </c>
      <c r="CJ1487" s="99">
        <v>2433490.3777160598</v>
      </c>
      <c r="CK1487" s="99">
        <v>21493025.8359375</v>
      </c>
      <c r="CL1487" s="99">
        <v>5487596.6000366202</v>
      </c>
      <c r="CM1487" s="166">
        <v>64990.640744209297</v>
      </c>
      <c r="CN1487" s="166">
        <v>9056413.0267334003</v>
      </c>
      <c r="CO1487" s="166">
        <v>42169148.068359397</v>
      </c>
      <c r="CP1487" s="99">
        <v>5487596.6000366202</v>
      </c>
      <c r="CQ1487" s="99">
        <v>0</v>
      </c>
      <c r="CR1487" s="99">
        <v>0</v>
      </c>
      <c r="CS1487" s="99">
        <v>0</v>
      </c>
      <c r="CT1487" s="99">
        <v>0</v>
      </c>
      <c r="CU1487" s="98">
        <v>5645.2113635710002</v>
      </c>
      <c r="CV1487" s="98">
        <v>22666.340932693998</v>
      </c>
      <c r="CW1487" s="98">
        <v>2434951.4379310603</v>
      </c>
      <c r="CX1487" s="98">
        <v>21487763.9658814</v>
      </c>
    </row>
    <row r="1488" spans="1:102" x14ac:dyDescent="0.2">
      <c r="A1488" s="98" t="s">
        <v>74</v>
      </c>
      <c r="B1488" s="100">
        <v>41426</v>
      </c>
      <c r="C1488" s="99">
        <v>36762.196096897103</v>
      </c>
      <c r="D1488" s="99">
        <v>0</v>
      </c>
      <c r="E1488" s="99">
        <v>5403.8384087085697</v>
      </c>
      <c r="F1488" s="99">
        <v>4303.1410108804703</v>
      </c>
      <c r="G1488" s="99">
        <v>1026.1042141318301</v>
      </c>
      <c r="H1488" s="99">
        <v>0</v>
      </c>
      <c r="I1488" s="99">
        <v>0</v>
      </c>
      <c r="J1488" s="99">
        <v>21901.024224758101</v>
      </c>
      <c r="K1488" s="99">
        <v>114.27209703717401</v>
      </c>
      <c r="L1488" s="99">
        <v>512.891285024583</v>
      </c>
      <c r="M1488" s="99">
        <v>17361.566747665402</v>
      </c>
      <c r="N1488" s="99">
        <v>3827.2254284918299</v>
      </c>
      <c r="O1488" s="99">
        <v>0</v>
      </c>
      <c r="P1488" s="99">
        <v>18201.745316266999</v>
      </c>
      <c r="Q1488" s="99">
        <v>2336.1136182844598</v>
      </c>
      <c r="R1488" s="99">
        <v>0</v>
      </c>
      <c r="S1488" s="99">
        <v>1025.5747336745301</v>
      </c>
      <c r="T1488" s="99">
        <v>0</v>
      </c>
      <c r="U1488" s="99">
        <v>22011.329556942001</v>
      </c>
      <c r="V1488" s="99">
        <v>1950234.9848022501</v>
      </c>
      <c r="W1488" s="99">
        <v>0</v>
      </c>
      <c r="X1488" s="99">
        <v>329599.827106476</v>
      </c>
      <c r="Y1488" s="99">
        <v>218076.693971634</v>
      </c>
      <c r="Z1488" s="99">
        <v>136263.790563583</v>
      </c>
      <c r="AA1488" s="99">
        <v>0</v>
      </c>
      <c r="AB1488" s="99">
        <v>0</v>
      </c>
      <c r="AC1488" s="99">
        <v>6609579.3457031297</v>
      </c>
      <c r="AD1488" s="99">
        <v>8715.0251113176291</v>
      </c>
      <c r="AE1488" s="99">
        <v>8424.6808718442899</v>
      </c>
      <c r="AF1488" s="99">
        <v>784590.09914398205</v>
      </c>
      <c r="AG1488" s="99">
        <v>477122.62137603801</v>
      </c>
      <c r="AH1488" s="99">
        <v>0</v>
      </c>
      <c r="AI1488" s="99">
        <v>779484.138435364</v>
      </c>
      <c r="AJ1488" s="99">
        <v>223045.65899276701</v>
      </c>
      <c r="AK1488" s="99">
        <v>0</v>
      </c>
      <c r="AL1488" s="99">
        <v>136175.07815933201</v>
      </c>
      <c r="AM1488" s="99">
        <v>0</v>
      </c>
      <c r="AN1488" s="99">
        <v>6612359.3765258798</v>
      </c>
      <c r="AO1488" s="99">
        <v>17519267.737792999</v>
      </c>
      <c r="AP1488" s="99">
        <v>0</v>
      </c>
      <c r="AQ1488" s="99">
        <v>2768036.5986022898</v>
      </c>
      <c r="AR1488" s="99">
        <v>1806007.1912384001</v>
      </c>
      <c r="AS1488" s="99">
        <v>1123364.2844390899</v>
      </c>
      <c r="AT1488" s="99">
        <v>0</v>
      </c>
      <c r="AU1488" s="99">
        <v>0</v>
      </c>
      <c r="AV1488" s="99">
        <v>20634236.621093798</v>
      </c>
      <c r="AW1488" s="99">
        <v>27897.8188419342</v>
      </c>
      <c r="AX1488" s="99">
        <v>98532.575211525007</v>
      </c>
      <c r="AY1488" s="99">
        <v>7262453.2405395498</v>
      </c>
      <c r="AZ1488" s="99">
        <v>3954809.9811706501</v>
      </c>
      <c r="BA1488" s="99">
        <v>0</v>
      </c>
      <c r="BB1488" s="99">
        <v>7038221.7952270498</v>
      </c>
      <c r="BC1488" s="99">
        <v>1865376.16325378</v>
      </c>
      <c r="BD1488" s="99">
        <v>0</v>
      </c>
      <c r="BE1488" s="99">
        <v>1125202.6123657201</v>
      </c>
      <c r="BF1488" s="99">
        <v>0</v>
      </c>
      <c r="BG1488" s="99">
        <v>20634383.372070301</v>
      </c>
      <c r="BH1488" s="99">
        <v>4317548.83520508</v>
      </c>
      <c r="BI1488" s="99">
        <v>0</v>
      </c>
      <c r="BJ1488" s="99">
        <v>1115922.60015869</v>
      </c>
      <c r="BK1488" s="99">
        <v>858646.47552490199</v>
      </c>
      <c r="BL1488" s="99">
        <v>0</v>
      </c>
      <c r="BM1488" s="99">
        <v>0</v>
      </c>
      <c r="BN1488" s="99">
        <v>0</v>
      </c>
      <c r="BO1488" s="99">
        <v>0</v>
      </c>
      <c r="BP1488" s="99">
        <v>0</v>
      </c>
      <c r="BQ1488" s="99">
        <v>0</v>
      </c>
      <c r="BR1488" s="99">
        <v>2388363.5992431599</v>
      </c>
      <c r="BS1488" s="99">
        <v>1459315.34521484</v>
      </c>
      <c r="BT1488" s="99">
        <v>0</v>
      </c>
      <c r="BU1488" s="99">
        <v>558185.67999267601</v>
      </c>
      <c r="BV1488" s="99">
        <v>1030856.23705292</v>
      </c>
      <c r="BW1488" s="99">
        <v>0</v>
      </c>
      <c r="BX1488" s="99">
        <v>93641.979920387297</v>
      </c>
      <c r="BY1488" s="99">
        <v>0</v>
      </c>
      <c r="BZ1488" s="99">
        <v>0</v>
      </c>
      <c r="CA1488" s="99">
        <v>42179.896801948496</v>
      </c>
      <c r="CB1488" s="99">
        <v>2277425.1304626502</v>
      </c>
      <c r="CC1488" s="99">
        <v>20305996.158691399</v>
      </c>
      <c r="CD1488" s="99">
        <v>5434617.5361328097</v>
      </c>
      <c r="CE1488" s="99">
        <v>1026.76510767639</v>
      </c>
      <c r="CF1488" s="99">
        <v>136258.91949653599</v>
      </c>
      <c r="CG1488" s="99">
        <v>1119138.8393096901</v>
      </c>
      <c r="CH1488" s="99">
        <v>0</v>
      </c>
      <c r="CI1488" s="99">
        <v>43205.227404117599</v>
      </c>
      <c r="CJ1488" s="99">
        <v>2416154.4459228502</v>
      </c>
      <c r="CK1488" s="99">
        <v>21432514.590087902</v>
      </c>
      <c r="CL1488" s="99">
        <v>5525133.2580566397</v>
      </c>
      <c r="CM1488" s="166">
        <v>65086.641051292398</v>
      </c>
      <c r="CN1488" s="166">
        <v>9019963.4235839806</v>
      </c>
      <c r="CO1488" s="166">
        <v>42002592.277832001</v>
      </c>
      <c r="CP1488" s="99">
        <v>5525133.2580566397</v>
      </c>
      <c r="CQ1488" s="99">
        <v>0</v>
      </c>
      <c r="CR1488" s="99">
        <v>0</v>
      </c>
      <c r="CS1488" s="99">
        <v>0</v>
      </c>
      <c r="CT1488" s="99">
        <v>0</v>
      </c>
      <c r="CU1488" s="98">
        <v>5519.300612774</v>
      </c>
      <c r="CV1488" s="98">
        <v>22790.083782178001</v>
      </c>
      <c r="CW1488" s="98">
        <v>2413684.049959186</v>
      </c>
      <c r="CX1488" s="98">
        <v>21425134.998001087</v>
      </c>
    </row>
    <row r="1489" spans="1:102" x14ac:dyDescent="0.2">
      <c r="A1489" s="98" t="s">
        <v>74</v>
      </c>
      <c r="B1489" s="100">
        <v>41518</v>
      </c>
      <c r="C1489" s="99">
        <v>36615.824323177301</v>
      </c>
      <c r="D1489" s="99">
        <v>0</v>
      </c>
      <c r="E1489" s="99">
        <v>5305.9881839156196</v>
      </c>
      <c r="F1489" s="99">
        <v>4225.2568701505697</v>
      </c>
      <c r="G1489" s="99">
        <v>1053.24751059711</v>
      </c>
      <c r="H1489" s="99">
        <v>0</v>
      </c>
      <c r="I1489" s="99">
        <v>0</v>
      </c>
      <c r="J1489" s="99">
        <v>21882.5642347336</v>
      </c>
      <c r="K1489" s="99">
        <v>99.716157160699396</v>
      </c>
      <c r="L1489" s="99">
        <v>80.003491486422703</v>
      </c>
      <c r="M1489" s="99">
        <v>17323.651218175899</v>
      </c>
      <c r="N1489" s="99">
        <v>3783.4774208962899</v>
      </c>
      <c r="O1489" s="99">
        <v>0</v>
      </c>
      <c r="P1489" s="99">
        <v>18511.5771071911</v>
      </c>
      <c r="Q1489" s="99">
        <v>2314.3731309473501</v>
      </c>
      <c r="R1489" s="99">
        <v>0</v>
      </c>
      <c r="S1489" s="99">
        <v>1056.3711643219001</v>
      </c>
      <c r="T1489" s="99">
        <v>0</v>
      </c>
      <c r="U1489" s="99">
        <v>21984.141598701499</v>
      </c>
      <c r="V1489" s="99">
        <v>1936658.2959594701</v>
      </c>
      <c r="W1489" s="99">
        <v>0</v>
      </c>
      <c r="X1489" s="99">
        <v>322801.82225799601</v>
      </c>
      <c r="Y1489" s="99">
        <v>215919.17411041301</v>
      </c>
      <c r="Z1489" s="99">
        <v>138624.02117538499</v>
      </c>
      <c r="AA1489" s="99">
        <v>0</v>
      </c>
      <c r="AB1489" s="99">
        <v>0</v>
      </c>
      <c r="AC1489" s="99">
        <v>6592054.9432373</v>
      </c>
      <c r="AD1489" s="99">
        <v>7585.9573859572401</v>
      </c>
      <c r="AE1489" s="99">
        <v>4388.19299328327</v>
      </c>
      <c r="AF1489" s="99">
        <v>788283.21627807606</v>
      </c>
      <c r="AG1489" s="99">
        <v>467561.14714050299</v>
      </c>
      <c r="AH1489" s="99">
        <v>0</v>
      </c>
      <c r="AI1489" s="99">
        <v>779817.41863250697</v>
      </c>
      <c r="AJ1489" s="99">
        <v>219607.35237121599</v>
      </c>
      <c r="AK1489" s="99">
        <v>0</v>
      </c>
      <c r="AL1489" s="99">
        <v>138321.81870460499</v>
      </c>
      <c r="AM1489" s="99">
        <v>0</v>
      </c>
      <c r="AN1489" s="99">
        <v>6582405.6073608398</v>
      </c>
      <c r="AO1489" s="99">
        <v>17481094.453125</v>
      </c>
      <c r="AP1489" s="99">
        <v>0</v>
      </c>
      <c r="AQ1489" s="99">
        <v>2725336.8067016602</v>
      </c>
      <c r="AR1489" s="99">
        <v>1795240.7063446001</v>
      </c>
      <c r="AS1489" s="99">
        <v>1145469.3321990999</v>
      </c>
      <c r="AT1489" s="99">
        <v>0</v>
      </c>
      <c r="AU1489" s="99">
        <v>0</v>
      </c>
      <c r="AV1489" s="99">
        <v>20633161.0068359</v>
      </c>
      <c r="AW1489" s="99">
        <v>24317.586186409</v>
      </c>
      <c r="AX1489" s="99">
        <v>36863.784442424803</v>
      </c>
      <c r="AY1489" s="99">
        <v>7347837.3275146503</v>
      </c>
      <c r="AZ1489" s="99">
        <v>3903090.6401061998</v>
      </c>
      <c r="BA1489" s="99">
        <v>0</v>
      </c>
      <c r="BB1489" s="99">
        <v>7103891.4810180701</v>
      </c>
      <c r="BC1489" s="99">
        <v>1856841.1856079099</v>
      </c>
      <c r="BD1489" s="99">
        <v>0</v>
      </c>
      <c r="BE1489" s="99">
        <v>1143125.31425476</v>
      </c>
      <c r="BF1489" s="99">
        <v>0</v>
      </c>
      <c r="BG1489" s="99">
        <v>20617662.439941399</v>
      </c>
      <c r="BH1489" s="99">
        <v>4317469.72766113</v>
      </c>
      <c r="BI1489" s="99">
        <v>0</v>
      </c>
      <c r="BJ1489" s="99">
        <v>1097693.3869781501</v>
      </c>
      <c r="BK1489" s="99">
        <v>851270.70251464797</v>
      </c>
      <c r="BL1489" s="99">
        <v>0</v>
      </c>
      <c r="BM1489" s="99">
        <v>0</v>
      </c>
      <c r="BN1489" s="99">
        <v>0</v>
      </c>
      <c r="BO1489" s="99">
        <v>0</v>
      </c>
      <c r="BP1489" s="99">
        <v>0</v>
      </c>
      <c r="BQ1489" s="99">
        <v>0</v>
      </c>
      <c r="BR1489" s="99">
        <v>2410149.54046631</v>
      </c>
      <c r="BS1489" s="99">
        <v>1447728.7696990999</v>
      </c>
      <c r="BT1489" s="99">
        <v>0</v>
      </c>
      <c r="BU1489" s="99">
        <v>470588.62999725301</v>
      </c>
      <c r="BV1489" s="99">
        <v>1025222.23987579</v>
      </c>
      <c r="BW1489" s="99">
        <v>0</v>
      </c>
      <c r="BX1489" s="99">
        <v>83190.069931030303</v>
      </c>
      <c r="BY1489" s="99">
        <v>0</v>
      </c>
      <c r="BZ1489" s="99">
        <v>0</v>
      </c>
      <c r="CA1489" s="99">
        <v>41922.327867031097</v>
      </c>
      <c r="CB1489" s="99">
        <v>2252830.7675781301</v>
      </c>
      <c r="CC1489" s="99">
        <v>20109746.514404301</v>
      </c>
      <c r="CD1489" s="99">
        <v>5406636.8967895498</v>
      </c>
      <c r="CE1489" s="99">
        <v>1052.8402407020301</v>
      </c>
      <c r="CF1489" s="99">
        <v>137716.969024658</v>
      </c>
      <c r="CG1489" s="99">
        <v>1139005.0674896201</v>
      </c>
      <c r="CH1489" s="99">
        <v>0</v>
      </c>
      <c r="CI1489" s="99">
        <v>42978.036332607298</v>
      </c>
      <c r="CJ1489" s="99">
        <v>2385482.2632751502</v>
      </c>
      <c r="CK1489" s="99">
        <v>21240427.7646484</v>
      </c>
      <c r="CL1489" s="99">
        <v>5496655.84484863</v>
      </c>
      <c r="CM1489" s="166">
        <v>64818.741362094901</v>
      </c>
      <c r="CN1489" s="166">
        <v>8970238.0782470703</v>
      </c>
      <c r="CO1489" s="166">
        <v>41866504.628417999</v>
      </c>
      <c r="CP1489" s="99">
        <v>5496655.84484863</v>
      </c>
      <c r="CQ1489" s="99">
        <v>0</v>
      </c>
      <c r="CR1489" s="99">
        <v>0</v>
      </c>
      <c r="CS1489" s="99">
        <v>0</v>
      </c>
      <c r="CT1489" s="99">
        <v>0</v>
      </c>
      <c r="CU1489" s="98">
        <v>5405.8194622130004</v>
      </c>
      <c r="CV1489" s="98">
        <v>22796.25120359</v>
      </c>
      <c r="CW1489" s="98">
        <v>2390547.7366027883</v>
      </c>
      <c r="CX1489" s="98">
        <v>21248751.581893921</v>
      </c>
    </row>
    <row r="1490" spans="1:102" x14ac:dyDescent="0.2">
      <c r="A1490" s="98" t="s">
        <v>74</v>
      </c>
      <c r="B1490" s="100">
        <v>41609</v>
      </c>
      <c r="C1490" s="99">
        <v>36310.845279693604</v>
      </c>
      <c r="D1490" s="99">
        <v>0</v>
      </c>
      <c r="E1490" s="99">
        <v>5184.2172991633397</v>
      </c>
      <c r="F1490" s="99">
        <v>4129.6532524824097</v>
      </c>
      <c r="G1490" s="99">
        <v>1040.3072042316201</v>
      </c>
      <c r="H1490" s="99">
        <v>0</v>
      </c>
      <c r="I1490" s="99">
        <v>0</v>
      </c>
      <c r="J1490" s="99">
        <v>21874.3730590343</v>
      </c>
      <c r="K1490" s="99">
        <v>77.163898524828298</v>
      </c>
      <c r="L1490" s="99">
        <v>57.675484642386401</v>
      </c>
      <c r="M1490" s="99">
        <v>17222.1128613949</v>
      </c>
      <c r="N1490" s="99">
        <v>3732.70632994175</v>
      </c>
      <c r="O1490" s="99">
        <v>0</v>
      </c>
      <c r="P1490" s="99">
        <v>18192.6377849579</v>
      </c>
      <c r="Q1490" s="99">
        <v>2290.3886618912202</v>
      </c>
      <c r="R1490" s="99">
        <v>0</v>
      </c>
      <c r="S1490" s="99">
        <v>1034.2639333009699</v>
      </c>
      <c r="T1490" s="99">
        <v>0</v>
      </c>
      <c r="U1490" s="99">
        <v>21952.6566152573</v>
      </c>
      <c r="V1490" s="99">
        <v>1894244.16812134</v>
      </c>
      <c r="W1490" s="99">
        <v>0</v>
      </c>
      <c r="X1490" s="99">
        <v>310515.624065399</v>
      </c>
      <c r="Y1490" s="99">
        <v>205027.49697685201</v>
      </c>
      <c r="Z1490" s="99">
        <v>138473.712228775</v>
      </c>
      <c r="AA1490" s="99">
        <v>0</v>
      </c>
      <c r="AB1490" s="99">
        <v>0</v>
      </c>
      <c r="AC1490" s="99">
        <v>6551336.0314331101</v>
      </c>
      <c r="AD1490" s="99">
        <v>6409.7135072946503</v>
      </c>
      <c r="AE1490" s="99">
        <v>3396.9654530584799</v>
      </c>
      <c r="AF1490" s="99">
        <v>766750.01431274402</v>
      </c>
      <c r="AG1490" s="99">
        <v>454701.15720748901</v>
      </c>
      <c r="AH1490" s="99">
        <v>0</v>
      </c>
      <c r="AI1490" s="99">
        <v>759513.563148499</v>
      </c>
      <c r="AJ1490" s="99">
        <v>219942.738149643</v>
      </c>
      <c r="AK1490" s="99">
        <v>0</v>
      </c>
      <c r="AL1490" s="99">
        <v>138042.748773575</v>
      </c>
      <c r="AM1490" s="99">
        <v>0</v>
      </c>
      <c r="AN1490" s="99">
        <v>6549364.4378051804</v>
      </c>
      <c r="AO1490" s="99">
        <v>17160353.192627002</v>
      </c>
      <c r="AP1490" s="99">
        <v>0</v>
      </c>
      <c r="AQ1490" s="99">
        <v>2610970.2985229502</v>
      </c>
      <c r="AR1490" s="99">
        <v>1689357.7953796401</v>
      </c>
      <c r="AS1490" s="99">
        <v>1149151.4998779299</v>
      </c>
      <c r="AT1490" s="99">
        <v>0</v>
      </c>
      <c r="AU1490" s="99">
        <v>0</v>
      </c>
      <c r="AV1490" s="99">
        <v>20639507.345703099</v>
      </c>
      <c r="AW1490" s="99">
        <v>20708.795962095301</v>
      </c>
      <c r="AX1490" s="99">
        <v>31420.493117332499</v>
      </c>
      <c r="AY1490" s="99">
        <v>7175954.1257934598</v>
      </c>
      <c r="AZ1490" s="99">
        <v>3815886.8097534198</v>
      </c>
      <c r="BA1490" s="99">
        <v>0</v>
      </c>
      <c r="BB1490" s="99">
        <v>6924036.8449096698</v>
      </c>
      <c r="BC1490" s="99">
        <v>1883610.1788482701</v>
      </c>
      <c r="BD1490" s="99">
        <v>0</v>
      </c>
      <c r="BE1490" s="99">
        <v>1146458.9213867199</v>
      </c>
      <c r="BF1490" s="99">
        <v>0</v>
      </c>
      <c r="BG1490" s="99">
        <v>20638573.544677701</v>
      </c>
      <c r="BH1490" s="99">
        <v>4272242.7807006799</v>
      </c>
      <c r="BI1490" s="99">
        <v>0</v>
      </c>
      <c r="BJ1490" s="99">
        <v>1076680.3073120101</v>
      </c>
      <c r="BK1490" s="99">
        <v>822857.02787017799</v>
      </c>
      <c r="BL1490" s="99">
        <v>0</v>
      </c>
      <c r="BM1490" s="99">
        <v>0</v>
      </c>
      <c r="BN1490" s="99">
        <v>0</v>
      </c>
      <c r="BO1490" s="99">
        <v>0</v>
      </c>
      <c r="BP1490" s="99">
        <v>0</v>
      </c>
      <c r="BQ1490" s="99">
        <v>0</v>
      </c>
      <c r="BR1490" s="99">
        <v>2380394.6900939899</v>
      </c>
      <c r="BS1490" s="99">
        <v>1414885.51435852</v>
      </c>
      <c r="BT1490" s="99">
        <v>0</v>
      </c>
      <c r="BU1490" s="99">
        <v>543083.71999359096</v>
      </c>
      <c r="BV1490" s="99">
        <v>1030935.18000793</v>
      </c>
      <c r="BW1490" s="99">
        <v>0</v>
      </c>
      <c r="BX1490" s="99">
        <v>93106.479917526201</v>
      </c>
      <c r="BY1490" s="99">
        <v>0</v>
      </c>
      <c r="BZ1490" s="99">
        <v>0</v>
      </c>
      <c r="CA1490" s="99">
        <v>41488.0160942078</v>
      </c>
      <c r="CB1490" s="99">
        <v>2206990.4574584998</v>
      </c>
      <c r="CC1490" s="99">
        <v>19798908.385742199</v>
      </c>
      <c r="CD1490" s="99">
        <v>5346965.5996704102</v>
      </c>
      <c r="CE1490" s="99">
        <v>1039.8057043552401</v>
      </c>
      <c r="CF1490" s="99">
        <v>138858.55333900501</v>
      </c>
      <c r="CG1490" s="99">
        <v>1150637.62005615</v>
      </c>
      <c r="CH1490" s="99">
        <v>0</v>
      </c>
      <c r="CI1490" s="99">
        <v>42528.6741633415</v>
      </c>
      <c r="CJ1490" s="99">
        <v>2347620.8913269001</v>
      </c>
      <c r="CK1490" s="99">
        <v>20950530.9697266</v>
      </c>
      <c r="CL1490" s="99">
        <v>5440245.1323242197</v>
      </c>
      <c r="CM1490" s="166">
        <v>64325.312393188498</v>
      </c>
      <c r="CN1490" s="166">
        <v>8895399.6695556603</v>
      </c>
      <c r="CO1490" s="166">
        <v>41563893.191894501</v>
      </c>
      <c r="CP1490" s="99">
        <v>5440245.1323242197</v>
      </c>
      <c r="CQ1490" s="99">
        <v>0</v>
      </c>
      <c r="CR1490" s="99">
        <v>0</v>
      </c>
      <c r="CS1490" s="99">
        <v>0</v>
      </c>
      <c r="CT1490" s="99">
        <v>0</v>
      </c>
      <c r="CU1490" s="98">
        <v>5260.9489753770004</v>
      </c>
      <c r="CV1490" s="98">
        <v>22773.554785232998</v>
      </c>
      <c r="CW1490" s="98">
        <v>2345849.0107975048</v>
      </c>
      <c r="CX1490" s="98">
        <v>20949546.005798347</v>
      </c>
    </row>
    <row r="1491" spans="1:102" x14ac:dyDescent="0.2">
      <c r="A1491" s="98" t="s">
        <v>74</v>
      </c>
      <c r="B1491" s="100">
        <v>41699</v>
      </c>
      <c r="C1491" s="99">
        <v>36297.166672706597</v>
      </c>
      <c r="D1491" s="99">
        <v>0</v>
      </c>
      <c r="E1491" s="99">
        <v>5017.1166080236399</v>
      </c>
      <c r="F1491" s="99">
        <v>3975.9898234307798</v>
      </c>
      <c r="G1491" s="99">
        <v>1027.92224952579</v>
      </c>
      <c r="H1491" s="99">
        <v>0</v>
      </c>
      <c r="I1491" s="99">
        <v>0</v>
      </c>
      <c r="J1491" s="99">
        <v>21843.162219524402</v>
      </c>
      <c r="K1491" s="99">
        <v>56.445132080465598</v>
      </c>
      <c r="L1491" s="99">
        <v>54.009406994562603</v>
      </c>
      <c r="M1491" s="99">
        <v>17184.188127040899</v>
      </c>
      <c r="N1491" s="99">
        <v>3686.7892252504798</v>
      </c>
      <c r="O1491" s="99">
        <v>0</v>
      </c>
      <c r="P1491" s="99">
        <v>18039.141936063799</v>
      </c>
      <c r="Q1491" s="99">
        <v>2259.5203912556199</v>
      </c>
      <c r="R1491" s="99">
        <v>0</v>
      </c>
      <c r="S1491" s="99">
        <v>1022.9716251418</v>
      </c>
      <c r="T1491" s="99">
        <v>0</v>
      </c>
      <c r="U1491" s="99">
        <v>21897.3046166897</v>
      </c>
      <c r="V1491" s="99">
        <v>1892136.7762146001</v>
      </c>
      <c r="W1491" s="99">
        <v>0</v>
      </c>
      <c r="X1491" s="99">
        <v>299420.56428527797</v>
      </c>
      <c r="Y1491" s="99">
        <v>195034.89771270801</v>
      </c>
      <c r="Z1491" s="99">
        <v>134374.33544540399</v>
      </c>
      <c r="AA1491" s="99">
        <v>0</v>
      </c>
      <c r="AB1491" s="99">
        <v>0</v>
      </c>
      <c r="AC1491" s="99">
        <v>6526480.5584716797</v>
      </c>
      <c r="AD1491" s="99">
        <v>3846.4904768168899</v>
      </c>
      <c r="AE1491" s="99">
        <v>4358.4542704820597</v>
      </c>
      <c r="AF1491" s="99">
        <v>768889.21666717494</v>
      </c>
      <c r="AG1491" s="99">
        <v>446465.69339370698</v>
      </c>
      <c r="AH1491" s="99">
        <v>0</v>
      </c>
      <c r="AI1491" s="99">
        <v>749055.91397857701</v>
      </c>
      <c r="AJ1491" s="99">
        <v>216487.14801406901</v>
      </c>
      <c r="AK1491" s="99">
        <v>0</v>
      </c>
      <c r="AL1491" s="99">
        <v>133746.96799850499</v>
      </c>
      <c r="AM1491" s="99">
        <v>0</v>
      </c>
      <c r="AN1491" s="99">
        <v>6534536.2463378897</v>
      </c>
      <c r="AO1491" s="99">
        <v>17255301.644775402</v>
      </c>
      <c r="AP1491" s="99">
        <v>0</v>
      </c>
      <c r="AQ1491" s="99">
        <v>2515328.2126159701</v>
      </c>
      <c r="AR1491" s="99">
        <v>1601167.6930541999</v>
      </c>
      <c r="AS1491" s="99">
        <v>1128387.23129272</v>
      </c>
      <c r="AT1491" s="99">
        <v>0</v>
      </c>
      <c r="AU1491" s="99">
        <v>0</v>
      </c>
      <c r="AV1491" s="99">
        <v>20714512.582031298</v>
      </c>
      <c r="AW1491" s="99">
        <v>12529.6504995823</v>
      </c>
      <c r="AX1491" s="99">
        <v>31976.211272954901</v>
      </c>
      <c r="AY1491" s="99">
        <v>7211464.40515137</v>
      </c>
      <c r="AZ1491" s="99">
        <v>3758779.5953369099</v>
      </c>
      <c r="BA1491" s="99">
        <v>0</v>
      </c>
      <c r="BB1491" s="99">
        <v>6845004.4743042002</v>
      </c>
      <c r="BC1491" s="99">
        <v>1836763.20901489</v>
      </c>
      <c r="BD1491" s="99">
        <v>0</v>
      </c>
      <c r="BE1491" s="99">
        <v>1119984.68389893</v>
      </c>
      <c r="BF1491" s="99">
        <v>0</v>
      </c>
      <c r="BG1491" s="99">
        <v>20723006.0400391</v>
      </c>
      <c r="BH1491" s="99">
        <v>4259266.0910034198</v>
      </c>
      <c r="BI1491" s="99">
        <v>0</v>
      </c>
      <c r="BJ1491" s="99">
        <v>1047983.05709839</v>
      </c>
      <c r="BK1491" s="99">
        <v>799516.87644195603</v>
      </c>
      <c r="BL1491" s="99">
        <v>0</v>
      </c>
      <c r="BM1491" s="99">
        <v>0</v>
      </c>
      <c r="BN1491" s="99">
        <v>0</v>
      </c>
      <c r="BO1491" s="99">
        <v>0</v>
      </c>
      <c r="BP1491" s="99">
        <v>0</v>
      </c>
      <c r="BQ1491" s="99">
        <v>0</v>
      </c>
      <c r="BR1491" s="99">
        <v>2364060.0185852102</v>
      </c>
      <c r="BS1491" s="99">
        <v>1392288.06079102</v>
      </c>
      <c r="BT1491" s="99">
        <v>0</v>
      </c>
      <c r="BU1491" s="99">
        <v>529634.5</v>
      </c>
      <c r="BV1491" s="99">
        <v>1028116.72737885</v>
      </c>
      <c r="BW1491" s="99">
        <v>0</v>
      </c>
      <c r="BX1491" s="99">
        <v>92579.189929008498</v>
      </c>
      <c r="BY1491" s="99">
        <v>0</v>
      </c>
      <c r="BZ1491" s="99">
        <v>0</v>
      </c>
      <c r="CA1491" s="99">
        <v>41304.311715602897</v>
      </c>
      <c r="CB1491" s="99">
        <v>2194711.3897399898</v>
      </c>
      <c r="CC1491" s="99">
        <v>19833298.743896499</v>
      </c>
      <c r="CD1491" s="99">
        <v>5316664.5655517597</v>
      </c>
      <c r="CE1491" s="99">
        <v>1027.68010665476</v>
      </c>
      <c r="CF1491" s="99">
        <v>135047.27336502101</v>
      </c>
      <c r="CG1491" s="99">
        <v>1130113.22679138</v>
      </c>
      <c r="CH1491" s="99">
        <v>0</v>
      </c>
      <c r="CI1491" s="99">
        <v>42330.268791198701</v>
      </c>
      <c r="CJ1491" s="99">
        <v>2332772.59405518</v>
      </c>
      <c r="CK1491" s="99">
        <v>20968758.940429699</v>
      </c>
      <c r="CL1491" s="99">
        <v>5406701.7581176804</v>
      </c>
      <c r="CM1491" s="166">
        <v>64098.714600562998</v>
      </c>
      <c r="CN1491" s="166">
        <v>8863369.05615234</v>
      </c>
      <c r="CO1491" s="166">
        <v>41657040.377929702</v>
      </c>
      <c r="CP1491" s="99">
        <v>5406701.7581176804</v>
      </c>
      <c r="CQ1491" s="99">
        <v>0</v>
      </c>
      <c r="CR1491" s="99">
        <v>0</v>
      </c>
      <c r="CS1491" s="99">
        <v>0</v>
      </c>
      <c r="CT1491" s="99">
        <v>0</v>
      </c>
      <c r="CU1491" s="98">
        <v>5073.179068597</v>
      </c>
      <c r="CV1491" s="98">
        <v>22733.834246175</v>
      </c>
      <c r="CW1491" s="98">
        <v>2329758.663105011</v>
      </c>
      <c r="CX1491" s="98">
        <v>20963411.970687881</v>
      </c>
    </row>
    <row r="1492" spans="1:102" x14ac:dyDescent="0.2">
      <c r="A1492" s="98" t="s">
        <v>74</v>
      </c>
      <c r="B1492" s="100">
        <v>41791</v>
      </c>
      <c r="C1492" s="99">
        <v>36124.848274707801</v>
      </c>
      <c r="D1492" s="99">
        <v>0</v>
      </c>
      <c r="E1492" s="99">
        <v>4860.8927465081197</v>
      </c>
      <c r="F1492" s="99">
        <v>3842.7603540718601</v>
      </c>
      <c r="G1492" s="99">
        <v>1010.3967705592499</v>
      </c>
      <c r="H1492" s="99">
        <v>0</v>
      </c>
      <c r="I1492" s="99">
        <v>0</v>
      </c>
      <c r="J1492" s="99">
        <v>21775.934008836699</v>
      </c>
      <c r="K1492" s="99">
        <v>34.174013885203699</v>
      </c>
      <c r="L1492" s="99">
        <v>215.158542271703</v>
      </c>
      <c r="M1492" s="99">
        <v>17102.222846508001</v>
      </c>
      <c r="N1492" s="99">
        <v>3661.5255978107498</v>
      </c>
      <c r="O1492" s="99">
        <v>0</v>
      </c>
      <c r="P1492" s="99">
        <v>17806.0886764526</v>
      </c>
      <c r="Q1492" s="99">
        <v>2238.91396266222</v>
      </c>
      <c r="R1492" s="99">
        <v>0</v>
      </c>
      <c r="S1492" s="99">
        <v>1009.54823602736</v>
      </c>
      <c r="T1492" s="99">
        <v>0</v>
      </c>
      <c r="U1492" s="99">
        <v>21807.279705286001</v>
      </c>
      <c r="V1492" s="99">
        <v>1879850.72007751</v>
      </c>
      <c r="W1492" s="99">
        <v>0</v>
      </c>
      <c r="X1492" s="99">
        <v>290492.34350967401</v>
      </c>
      <c r="Y1492" s="99">
        <v>189410.29362297099</v>
      </c>
      <c r="Z1492" s="99">
        <v>132969.48132324201</v>
      </c>
      <c r="AA1492" s="99">
        <v>0</v>
      </c>
      <c r="AB1492" s="99">
        <v>0</v>
      </c>
      <c r="AC1492" s="99">
        <v>6532605.3023681603</v>
      </c>
      <c r="AD1492" s="99">
        <v>2240.0584841668601</v>
      </c>
      <c r="AE1492" s="99">
        <v>8148.6624231338501</v>
      </c>
      <c r="AF1492" s="99">
        <v>764680.34326171898</v>
      </c>
      <c r="AG1492" s="99">
        <v>440094.07687759399</v>
      </c>
      <c r="AH1492" s="99">
        <v>0</v>
      </c>
      <c r="AI1492" s="99">
        <v>734360.72149658203</v>
      </c>
      <c r="AJ1492" s="99">
        <v>212484.87337303199</v>
      </c>
      <c r="AK1492" s="99">
        <v>0</v>
      </c>
      <c r="AL1492" s="99">
        <v>132812.21246528599</v>
      </c>
      <c r="AM1492" s="99">
        <v>0</v>
      </c>
      <c r="AN1492" s="99">
        <v>6537744.3989257803</v>
      </c>
      <c r="AO1492" s="99">
        <v>17192584.024658199</v>
      </c>
      <c r="AP1492" s="99">
        <v>0</v>
      </c>
      <c r="AQ1492" s="99">
        <v>2444051.4637146001</v>
      </c>
      <c r="AR1492" s="99">
        <v>1561655.0786438</v>
      </c>
      <c r="AS1492" s="99">
        <v>1117631.35746765</v>
      </c>
      <c r="AT1492" s="99">
        <v>0</v>
      </c>
      <c r="AU1492" s="99">
        <v>0</v>
      </c>
      <c r="AV1492" s="99">
        <v>20785383.980224598</v>
      </c>
      <c r="AW1492" s="99">
        <v>7303.2965390086201</v>
      </c>
      <c r="AX1492" s="99">
        <v>73186.298875808701</v>
      </c>
      <c r="AY1492" s="99">
        <v>7241700.9912109403</v>
      </c>
      <c r="AZ1492" s="99">
        <v>3718199.3453064002</v>
      </c>
      <c r="BA1492" s="99">
        <v>0</v>
      </c>
      <c r="BB1492" s="99">
        <v>6745030.1428832998</v>
      </c>
      <c r="BC1492" s="99">
        <v>1824099.4583129899</v>
      </c>
      <c r="BD1492" s="99">
        <v>0</v>
      </c>
      <c r="BE1492" s="99">
        <v>1118595.3287658701</v>
      </c>
      <c r="BF1492" s="99">
        <v>0</v>
      </c>
      <c r="BG1492" s="99">
        <v>20805112.4926758</v>
      </c>
      <c r="BH1492" s="99">
        <v>4231825.2128295898</v>
      </c>
      <c r="BI1492" s="99">
        <v>0</v>
      </c>
      <c r="BJ1492" s="99">
        <v>1028776.70806122</v>
      </c>
      <c r="BK1492" s="99">
        <v>783589.9921875</v>
      </c>
      <c r="BL1492" s="99">
        <v>0</v>
      </c>
      <c r="BM1492" s="99">
        <v>0</v>
      </c>
      <c r="BN1492" s="99">
        <v>0</v>
      </c>
      <c r="BO1492" s="99">
        <v>0</v>
      </c>
      <c r="BP1492" s="99">
        <v>0</v>
      </c>
      <c r="BQ1492" s="99">
        <v>0</v>
      </c>
      <c r="BR1492" s="99">
        <v>2370030.7734680199</v>
      </c>
      <c r="BS1492" s="99">
        <v>1376958.4054717999</v>
      </c>
      <c r="BT1492" s="99">
        <v>0</v>
      </c>
      <c r="BU1492" s="99">
        <v>524439.25999450695</v>
      </c>
      <c r="BV1492" s="99">
        <v>1026067.9839172401</v>
      </c>
      <c r="BW1492" s="99">
        <v>0</v>
      </c>
      <c r="BX1492" s="99">
        <v>91973.849930763201</v>
      </c>
      <c r="BY1492" s="99">
        <v>0</v>
      </c>
      <c r="BZ1492" s="99">
        <v>0</v>
      </c>
      <c r="CA1492" s="99">
        <v>40999.3086056709</v>
      </c>
      <c r="CB1492" s="99">
        <v>2167788.0743713402</v>
      </c>
      <c r="CC1492" s="99">
        <v>19563580.948974598</v>
      </c>
      <c r="CD1492" s="99">
        <v>5259582.0515747098</v>
      </c>
      <c r="CE1492" s="99">
        <v>1011.60721947998</v>
      </c>
      <c r="CF1492" s="99">
        <v>133423.99258232099</v>
      </c>
      <c r="CG1492" s="99">
        <v>1122065.8216857901</v>
      </c>
      <c r="CH1492" s="99">
        <v>0</v>
      </c>
      <c r="CI1492" s="99">
        <v>42011.109567165397</v>
      </c>
      <c r="CJ1492" s="99">
        <v>2297787.64379883</v>
      </c>
      <c r="CK1492" s="99">
        <v>20685533.844970699</v>
      </c>
      <c r="CL1492" s="99">
        <v>5347982.4343872098</v>
      </c>
      <c r="CM1492" s="166">
        <v>63703.146764755198</v>
      </c>
      <c r="CN1492" s="166">
        <v>8847610.7380371094</v>
      </c>
      <c r="CO1492" s="166">
        <v>41530072.394042999</v>
      </c>
      <c r="CP1492" s="99">
        <v>5347982.4343872098</v>
      </c>
      <c r="CQ1492" s="99">
        <v>0</v>
      </c>
      <c r="CR1492" s="99">
        <v>0</v>
      </c>
      <c r="CS1492" s="99">
        <v>0</v>
      </c>
      <c r="CT1492" s="99">
        <v>0</v>
      </c>
      <c r="CU1492" s="98">
        <v>4894.9858440039998</v>
      </c>
      <c r="CV1492" s="98">
        <v>22662.639240867</v>
      </c>
      <c r="CW1492" s="98">
        <v>2301212.0669536614</v>
      </c>
      <c r="CX1492" s="98">
        <v>20685646.770660389</v>
      </c>
    </row>
    <row r="1493" spans="1:102" x14ac:dyDescent="0.2">
      <c r="A1493" s="98" t="s">
        <v>74</v>
      </c>
      <c r="B1493" s="100">
        <v>41883</v>
      </c>
      <c r="C1493" s="99">
        <v>36159.956827640497</v>
      </c>
      <c r="D1493" s="99">
        <v>0</v>
      </c>
      <c r="E1493" s="99">
        <v>4684.8432440161696</v>
      </c>
      <c r="F1493" s="99">
        <v>3704.1254513263698</v>
      </c>
      <c r="G1493" s="99">
        <v>1015.96254002303</v>
      </c>
      <c r="H1493" s="99">
        <v>0</v>
      </c>
      <c r="I1493" s="99">
        <v>0</v>
      </c>
      <c r="J1493" s="99">
        <v>21797.798044681502</v>
      </c>
      <c r="K1493" s="99">
        <v>20.407384508522199</v>
      </c>
      <c r="L1493" s="99">
        <v>106.304538796656</v>
      </c>
      <c r="M1493" s="99">
        <v>17089.8512086868</v>
      </c>
      <c r="N1493" s="99">
        <v>3656.1562381982799</v>
      </c>
      <c r="O1493" s="99">
        <v>0</v>
      </c>
      <c r="P1493" s="99">
        <v>17803.965930223501</v>
      </c>
      <c r="Q1493" s="99">
        <v>2232.0279688835099</v>
      </c>
      <c r="R1493" s="99">
        <v>0</v>
      </c>
      <c r="S1493" s="99">
        <v>1017.92725723237</v>
      </c>
      <c r="T1493" s="99">
        <v>0</v>
      </c>
      <c r="U1493" s="99">
        <v>21824.147730827299</v>
      </c>
      <c r="V1493" s="99">
        <v>1861353.1665344201</v>
      </c>
      <c r="W1493" s="99">
        <v>0</v>
      </c>
      <c r="X1493" s="99">
        <v>282074.19422531099</v>
      </c>
      <c r="Y1493" s="99">
        <v>183376.91201972999</v>
      </c>
      <c r="Z1493" s="99">
        <v>131479.914335251</v>
      </c>
      <c r="AA1493" s="99">
        <v>0</v>
      </c>
      <c r="AB1493" s="99">
        <v>0</v>
      </c>
      <c r="AC1493" s="99">
        <v>6546164.0111084003</v>
      </c>
      <c r="AD1493" s="99">
        <v>1380.06014545262</v>
      </c>
      <c r="AE1493" s="99">
        <v>8656.2167180776596</v>
      </c>
      <c r="AF1493" s="99">
        <v>754517.12097168004</v>
      </c>
      <c r="AG1493" s="99">
        <v>438127.42939376802</v>
      </c>
      <c r="AH1493" s="99">
        <v>0</v>
      </c>
      <c r="AI1493" s="99">
        <v>733268.22947692894</v>
      </c>
      <c r="AJ1493" s="99">
        <v>214078.44343185399</v>
      </c>
      <c r="AK1493" s="99">
        <v>0</v>
      </c>
      <c r="AL1493" s="99">
        <v>131203.58619308501</v>
      </c>
      <c r="AM1493" s="99">
        <v>0</v>
      </c>
      <c r="AN1493" s="99">
        <v>6547888.95239258</v>
      </c>
      <c r="AO1493" s="99">
        <v>17081131.0463867</v>
      </c>
      <c r="AP1493" s="99">
        <v>0</v>
      </c>
      <c r="AQ1493" s="99">
        <v>2365244.7540588402</v>
      </c>
      <c r="AR1493" s="99">
        <v>1513003.6554565399</v>
      </c>
      <c r="AS1493" s="99">
        <v>1104459.3146820101</v>
      </c>
      <c r="AT1493" s="99">
        <v>0</v>
      </c>
      <c r="AU1493" s="99">
        <v>0</v>
      </c>
      <c r="AV1493" s="99">
        <v>20860044.775390599</v>
      </c>
      <c r="AW1493" s="99">
        <v>4507.1016303300903</v>
      </c>
      <c r="AX1493" s="99">
        <v>72140.5911083221</v>
      </c>
      <c r="AY1493" s="99">
        <v>7107187.7716674795</v>
      </c>
      <c r="AZ1493" s="99">
        <v>3700048.3353881799</v>
      </c>
      <c r="BA1493" s="99">
        <v>0</v>
      </c>
      <c r="BB1493" s="99">
        <v>6757679.6200561495</v>
      </c>
      <c r="BC1493" s="99">
        <v>1835652.37669373</v>
      </c>
      <c r="BD1493" s="99">
        <v>0</v>
      </c>
      <c r="BE1493" s="99">
        <v>1102398.55587769</v>
      </c>
      <c r="BF1493" s="99">
        <v>0</v>
      </c>
      <c r="BG1493" s="99">
        <v>20834439.643066399</v>
      </c>
      <c r="BH1493" s="99">
        <v>4272802.3166503897</v>
      </c>
      <c r="BI1493" s="99">
        <v>0</v>
      </c>
      <c r="BJ1493" s="99">
        <v>1020042.06968689</v>
      </c>
      <c r="BK1493" s="99">
        <v>771170.69992828404</v>
      </c>
      <c r="BL1493" s="99">
        <v>0</v>
      </c>
      <c r="BM1493" s="99">
        <v>0</v>
      </c>
      <c r="BN1493" s="99">
        <v>0</v>
      </c>
      <c r="BO1493" s="99">
        <v>0</v>
      </c>
      <c r="BP1493" s="99">
        <v>0</v>
      </c>
      <c r="BQ1493" s="99">
        <v>0</v>
      </c>
      <c r="BR1493" s="99">
        <v>2367403.8302917499</v>
      </c>
      <c r="BS1493" s="99">
        <v>1375533.9895629899</v>
      </c>
      <c r="BT1493" s="99">
        <v>0</v>
      </c>
      <c r="BU1493" s="99">
        <v>443441.5</v>
      </c>
      <c r="BV1493" s="99">
        <v>1037601.4680328401</v>
      </c>
      <c r="BW1493" s="99">
        <v>0</v>
      </c>
      <c r="BX1493" s="99">
        <v>79506.569942474394</v>
      </c>
      <c r="BY1493" s="99">
        <v>0</v>
      </c>
      <c r="BZ1493" s="99">
        <v>0</v>
      </c>
      <c r="CA1493" s="99">
        <v>40850.245330810503</v>
      </c>
      <c r="CB1493" s="99">
        <v>2146655.49301147</v>
      </c>
      <c r="CC1493" s="99">
        <v>19487269.605712902</v>
      </c>
      <c r="CD1493" s="99">
        <v>5286595.5047607403</v>
      </c>
      <c r="CE1493" s="99">
        <v>1015.6329477652901</v>
      </c>
      <c r="CF1493" s="99">
        <v>131911.91564178499</v>
      </c>
      <c r="CG1493" s="99">
        <v>1111211.9151153599</v>
      </c>
      <c r="CH1493" s="99">
        <v>0</v>
      </c>
      <c r="CI1493" s="99">
        <v>41865.516757965102</v>
      </c>
      <c r="CJ1493" s="99">
        <v>2279558.9834899898</v>
      </c>
      <c r="CK1493" s="99">
        <v>20592256.752441399</v>
      </c>
      <c r="CL1493" s="99">
        <v>5373531.2449340802</v>
      </c>
      <c r="CM1493" s="166">
        <v>63546.849667072303</v>
      </c>
      <c r="CN1493" s="166">
        <v>8826136.02416992</v>
      </c>
      <c r="CO1493" s="166">
        <v>41440296.5693359</v>
      </c>
      <c r="CP1493" s="99">
        <v>5373531.2449340802</v>
      </c>
      <c r="CQ1493" s="99">
        <v>0</v>
      </c>
      <c r="CR1493" s="99">
        <v>0</v>
      </c>
      <c r="CS1493" s="99">
        <v>0</v>
      </c>
      <c r="CT1493" s="99">
        <v>0</v>
      </c>
      <c r="CU1493" s="98">
        <v>4704.7479397090001</v>
      </c>
      <c r="CV1493" s="98">
        <v>22680.389788320001</v>
      </c>
      <c r="CW1493" s="98">
        <v>2278567.4086532551</v>
      </c>
      <c r="CX1493" s="98">
        <v>20598481.520828262</v>
      </c>
    </row>
    <row r="1494" spans="1:102" x14ac:dyDescent="0.2">
      <c r="A1494" s="98" t="s">
        <v>74</v>
      </c>
      <c r="B1494" s="100">
        <v>41974</v>
      </c>
      <c r="C1494" s="99">
        <v>35896.281112670898</v>
      </c>
      <c r="D1494" s="99">
        <v>0</v>
      </c>
      <c r="E1494" s="99">
        <v>4566.0447776317596</v>
      </c>
      <c r="F1494" s="99">
        <v>3612.1871771216402</v>
      </c>
      <c r="G1494" s="99">
        <v>1024.2663761824399</v>
      </c>
      <c r="H1494" s="99">
        <v>0</v>
      </c>
      <c r="I1494" s="99">
        <v>0</v>
      </c>
      <c r="J1494" s="99">
        <v>21630.37003088</v>
      </c>
      <c r="K1494" s="99">
        <v>10.842615622095799</v>
      </c>
      <c r="L1494" s="99">
        <v>186.99622506648299</v>
      </c>
      <c r="M1494" s="99">
        <v>16975.014884471901</v>
      </c>
      <c r="N1494" s="99">
        <v>3612.3366200327901</v>
      </c>
      <c r="O1494" s="99">
        <v>0</v>
      </c>
      <c r="P1494" s="99">
        <v>17501.056276798201</v>
      </c>
      <c r="Q1494" s="99">
        <v>2203.9703186750398</v>
      </c>
      <c r="R1494" s="99">
        <v>0</v>
      </c>
      <c r="S1494" s="99">
        <v>1019.0066581144901</v>
      </c>
      <c r="T1494" s="99">
        <v>0</v>
      </c>
      <c r="U1494" s="99">
        <v>21640.492114782301</v>
      </c>
      <c r="V1494" s="99">
        <v>1840160.7220153799</v>
      </c>
      <c r="W1494" s="99">
        <v>0</v>
      </c>
      <c r="X1494" s="99">
        <v>274956.354167938</v>
      </c>
      <c r="Y1494" s="99">
        <v>178439.03233909601</v>
      </c>
      <c r="Z1494" s="99">
        <v>130540.94661998699</v>
      </c>
      <c r="AA1494" s="99">
        <v>0</v>
      </c>
      <c r="AB1494" s="99">
        <v>0</v>
      </c>
      <c r="AC1494" s="99">
        <v>6521539.7825927697</v>
      </c>
      <c r="AD1494" s="99">
        <v>646.88540339469898</v>
      </c>
      <c r="AE1494" s="99">
        <v>6604.5769725441896</v>
      </c>
      <c r="AF1494" s="99">
        <v>747594.44905090297</v>
      </c>
      <c r="AG1494" s="99">
        <v>430047.35862731899</v>
      </c>
      <c r="AH1494" s="99">
        <v>0</v>
      </c>
      <c r="AI1494" s="99">
        <v>719764.37596893299</v>
      </c>
      <c r="AJ1494" s="99">
        <v>211998.66349601699</v>
      </c>
      <c r="AK1494" s="99">
        <v>0</v>
      </c>
      <c r="AL1494" s="99">
        <v>130139.737622261</v>
      </c>
      <c r="AM1494" s="99">
        <v>0</v>
      </c>
      <c r="AN1494" s="99">
        <v>6527538.7814941397</v>
      </c>
      <c r="AO1494" s="99">
        <v>16971481.942382801</v>
      </c>
      <c r="AP1494" s="99">
        <v>0</v>
      </c>
      <c r="AQ1494" s="99">
        <v>2303628.6575927702</v>
      </c>
      <c r="AR1494" s="99">
        <v>1464627.11813354</v>
      </c>
      <c r="AS1494" s="99">
        <v>1099292.4307403599</v>
      </c>
      <c r="AT1494" s="99">
        <v>0</v>
      </c>
      <c r="AU1494" s="99">
        <v>0</v>
      </c>
      <c r="AV1494" s="99">
        <v>20895770.998291001</v>
      </c>
      <c r="AW1494" s="99">
        <v>2128.3102573454398</v>
      </c>
      <c r="AX1494" s="99">
        <v>58325.048503398903</v>
      </c>
      <c r="AY1494" s="99">
        <v>7072983.8173217801</v>
      </c>
      <c r="AZ1494" s="99">
        <v>3654242.9329528799</v>
      </c>
      <c r="BA1494" s="99">
        <v>0</v>
      </c>
      <c r="BB1494" s="99">
        <v>6662283.05505371</v>
      </c>
      <c r="BC1494" s="99">
        <v>1843863.9219055199</v>
      </c>
      <c r="BD1494" s="99">
        <v>0</v>
      </c>
      <c r="BE1494" s="99">
        <v>1096700.88450623</v>
      </c>
      <c r="BF1494" s="99">
        <v>0</v>
      </c>
      <c r="BG1494" s="99">
        <v>20908595.576171901</v>
      </c>
      <c r="BH1494" s="99">
        <v>4252691.5349731399</v>
      </c>
      <c r="BI1494" s="99">
        <v>0</v>
      </c>
      <c r="BJ1494" s="99">
        <v>1003673.26101685</v>
      </c>
      <c r="BK1494" s="99">
        <v>758690.37303924595</v>
      </c>
      <c r="BL1494" s="99">
        <v>0</v>
      </c>
      <c r="BM1494" s="99">
        <v>0</v>
      </c>
      <c r="BN1494" s="99">
        <v>0</v>
      </c>
      <c r="BO1494" s="99">
        <v>0</v>
      </c>
      <c r="BP1494" s="99">
        <v>0</v>
      </c>
      <c r="BQ1494" s="99">
        <v>0</v>
      </c>
      <c r="BR1494" s="99">
        <v>2360568.8610839802</v>
      </c>
      <c r="BS1494" s="99">
        <v>1367204.6669769301</v>
      </c>
      <c r="BT1494" s="99">
        <v>0</v>
      </c>
      <c r="BU1494" s="99">
        <v>513169.96999740601</v>
      </c>
      <c r="BV1494" s="99">
        <v>1039299.1046752899</v>
      </c>
      <c r="BW1494" s="99">
        <v>0</v>
      </c>
      <c r="BX1494" s="99">
        <v>88776.069923400893</v>
      </c>
      <c r="BY1494" s="99">
        <v>0</v>
      </c>
      <c r="BZ1494" s="99">
        <v>0</v>
      </c>
      <c r="CA1494" s="99">
        <v>40458.639261245698</v>
      </c>
      <c r="CB1494" s="99">
        <v>2116323.4689331101</v>
      </c>
      <c r="CC1494" s="99">
        <v>19301173.779052701</v>
      </c>
      <c r="CD1494" s="99">
        <v>5255749.4299316397</v>
      </c>
      <c r="CE1494" s="99">
        <v>1023.66640787572</v>
      </c>
      <c r="CF1494" s="99">
        <v>130361.167439461</v>
      </c>
      <c r="CG1494" s="99">
        <v>1100268.20753479</v>
      </c>
      <c r="CH1494" s="99">
        <v>0</v>
      </c>
      <c r="CI1494" s="99">
        <v>41483.747780322999</v>
      </c>
      <c r="CJ1494" s="99">
        <v>2249533.4743652302</v>
      </c>
      <c r="CK1494" s="99">
        <v>20401112.981201202</v>
      </c>
      <c r="CL1494" s="99">
        <v>5345477.54187012</v>
      </c>
      <c r="CM1494" s="166">
        <v>62991.436679840102</v>
      </c>
      <c r="CN1494" s="166">
        <v>8780031.9427490197</v>
      </c>
      <c r="CO1494" s="166">
        <v>41286042.445800804</v>
      </c>
      <c r="CP1494" s="99">
        <v>5345477.54187012</v>
      </c>
      <c r="CQ1494" s="99">
        <v>0</v>
      </c>
      <c r="CR1494" s="99">
        <v>0</v>
      </c>
      <c r="CS1494" s="99">
        <v>0</v>
      </c>
      <c r="CT1494" s="99">
        <v>0</v>
      </c>
      <c r="CU1494" s="98">
        <v>4578.0048217399999</v>
      </c>
      <c r="CV1494" s="98">
        <v>22524.203303397</v>
      </c>
      <c r="CW1494" s="98">
        <v>2246684.6363725713</v>
      </c>
      <c r="CX1494" s="98">
        <v>20401441.986587491</v>
      </c>
    </row>
    <row r="1495" spans="1:102" x14ac:dyDescent="0.2">
      <c r="A1495" s="98" t="s">
        <v>74</v>
      </c>
      <c r="B1495" s="100">
        <v>42064</v>
      </c>
      <c r="C1495" s="99">
        <v>35527.609137535102</v>
      </c>
      <c r="D1495" s="99">
        <v>0</v>
      </c>
      <c r="E1495" s="99">
        <v>4508.0838967561704</v>
      </c>
      <c r="F1495" s="99">
        <v>3579.09898906946</v>
      </c>
      <c r="G1495" s="99">
        <v>1041.73756925762</v>
      </c>
      <c r="H1495" s="99">
        <v>0</v>
      </c>
      <c r="I1495" s="99">
        <v>0</v>
      </c>
      <c r="J1495" s="99">
        <v>21516.437793016401</v>
      </c>
      <c r="K1495" s="99">
        <v>9.9587990180589294</v>
      </c>
      <c r="L1495" s="99">
        <v>67.189975011162502</v>
      </c>
      <c r="M1495" s="99">
        <v>16837.5573279858</v>
      </c>
      <c r="N1495" s="99">
        <v>3567.84141471982</v>
      </c>
      <c r="O1495" s="99">
        <v>0</v>
      </c>
      <c r="P1495" s="99">
        <v>17317.965350151098</v>
      </c>
      <c r="Q1495" s="99">
        <v>2183.65073403716</v>
      </c>
      <c r="R1495" s="99">
        <v>0</v>
      </c>
      <c r="S1495" s="99">
        <v>1036.4622221142099</v>
      </c>
      <c r="T1495" s="99">
        <v>0</v>
      </c>
      <c r="U1495" s="99">
        <v>21523.872299671199</v>
      </c>
      <c r="V1495" s="99">
        <v>1816335.8088531501</v>
      </c>
      <c r="W1495" s="99">
        <v>0</v>
      </c>
      <c r="X1495" s="99">
        <v>263361.22740173299</v>
      </c>
      <c r="Y1495" s="99">
        <v>172187.57369422901</v>
      </c>
      <c r="Z1495" s="99">
        <v>130900.296849251</v>
      </c>
      <c r="AA1495" s="99">
        <v>0</v>
      </c>
      <c r="AB1495" s="99">
        <v>0</v>
      </c>
      <c r="AC1495" s="99">
        <v>6492696.1455078097</v>
      </c>
      <c r="AD1495" s="99">
        <v>667.82076345384098</v>
      </c>
      <c r="AE1495" s="99">
        <v>4314.4459325671196</v>
      </c>
      <c r="AF1495" s="99">
        <v>732423.07098388695</v>
      </c>
      <c r="AG1495" s="99">
        <v>420398.28992843599</v>
      </c>
      <c r="AH1495" s="99">
        <v>0</v>
      </c>
      <c r="AI1495" s="99">
        <v>705434.25328064</v>
      </c>
      <c r="AJ1495" s="99">
        <v>207052.737014771</v>
      </c>
      <c r="AK1495" s="99">
        <v>0</v>
      </c>
      <c r="AL1495" s="99">
        <v>129761.410985947</v>
      </c>
      <c r="AM1495" s="99">
        <v>0</v>
      </c>
      <c r="AN1495" s="99">
        <v>6478871.3056030301</v>
      </c>
      <c r="AO1495" s="99">
        <v>16800803.747558601</v>
      </c>
      <c r="AP1495" s="99">
        <v>0</v>
      </c>
      <c r="AQ1495" s="99">
        <v>2208074.8574218801</v>
      </c>
      <c r="AR1495" s="99">
        <v>1421686.37986755</v>
      </c>
      <c r="AS1495" s="99">
        <v>1105983.5383605999</v>
      </c>
      <c r="AT1495" s="99">
        <v>0</v>
      </c>
      <c r="AU1495" s="99">
        <v>0</v>
      </c>
      <c r="AV1495" s="99">
        <v>20897436.248046901</v>
      </c>
      <c r="AW1495" s="99">
        <v>2209.5125153958802</v>
      </c>
      <c r="AX1495" s="99">
        <v>30257.657756090201</v>
      </c>
      <c r="AY1495" s="99">
        <v>7034130.3745727502</v>
      </c>
      <c r="AZ1495" s="99">
        <v>3594709.3622131301</v>
      </c>
      <c r="BA1495" s="99">
        <v>0</v>
      </c>
      <c r="BB1495" s="99">
        <v>6538605.4856567401</v>
      </c>
      <c r="BC1495" s="99">
        <v>1778159.2210693399</v>
      </c>
      <c r="BD1495" s="99">
        <v>0</v>
      </c>
      <c r="BE1495" s="99">
        <v>1094364.12684631</v>
      </c>
      <c r="BF1495" s="99">
        <v>0</v>
      </c>
      <c r="BG1495" s="99">
        <v>20871879.325683601</v>
      </c>
      <c r="BH1495" s="99">
        <v>4171741.5634155301</v>
      </c>
      <c r="BI1495" s="99">
        <v>0</v>
      </c>
      <c r="BJ1495" s="99">
        <v>995037.02519226098</v>
      </c>
      <c r="BK1495" s="99">
        <v>750704.32534790004</v>
      </c>
      <c r="BL1495" s="99">
        <v>0</v>
      </c>
      <c r="BM1495" s="99">
        <v>0</v>
      </c>
      <c r="BN1495" s="99">
        <v>0</v>
      </c>
      <c r="BO1495" s="99">
        <v>0</v>
      </c>
      <c r="BP1495" s="99">
        <v>0</v>
      </c>
      <c r="BQ1495" s="99">
        <v>0</v>
      </c>
      <c r="BR1495" s="99">
        <v>2324946.5267944299</v>
      </c>
      <c r="BS1495" s="99">
        <v>1337997.2541503899</v>
      </c>
      <c r="BT1495" s="99">
        <v>0</v>
      </c>
      <c r="BU1495" s="99">
        <v>497747.25</v>
      </c>
      <c r="BV1495" s="99">
        <v>1029833.69378662</v>
      </c>
      <c r="BW1495" s="99">
        <v>0</v>
      </c>
      <c r="BX1495" s="99">
        <v>97881.439867019697</v>
      </c>
      <c r="BY1495" s="99">
        <v>0</v>
      </c>
      <c r="BZ1495" s="99">
        <v>0</v>
      </c>
      <c r="CA1495" s="99">
        <v>40024.718998432203</v>
      </c>
      <c r="CB1495" s="99">
        <v>2079157.3639678999</v>
      </c>
      <c r="CC1495" s="99">
        <v>18972594.193847701</v>
      </c>
      <c r="CD1495" s="99">
        <v>5174577.54406738</v>
      </c>
      <c r="CE1495" s="99">
        <v>1041.20931704342</v>
      </c>
      <c r="CF1495" s="99">
        <v>131068.83227634399</v>
      </c>
      <c r="CG1495" s="99">
        <v>1104822.1585845901</v>
      </c>
      <c r="CH1495" s="99">
        <v>0</v>
      </c>
      <c r="CI1495" s="99">
        <v>41064.8551645279</v>
      </c>
      <c r="CJ1495" s="99">
        <v>2207589.8864440899</v>
      </c>
      <c r="CK1495" s="99">
        <v>20078790.166747998</v>
      </c>
      <c r="CL1495" s="99">
        <v>5270511.7398681603</v>
      </c>
      <c r="CM1495" s="166">
        <v>62467.4725832939</v>
      </c>
      <c r="CN1495" s="166">
        <v>8697972.72802734</v>
      </c>
      <c r="CO1495" s="166">
        <v>40980244.779296897</v>
      </c>
      <c r="CP1495" s="99">
        <v>5270511.7398681603</v>
      </c>
      <c r="CQ1495" s="99">
        <v>0</v>
      </c>
      <c r="CR1495" s="99">
        <v>0</v>
      </c>
      <c r="CS1495" s="99">
        <v>0</v>
      </c>
      <c r="CT1495" s="99">
        <v>0</v>
      </c>
      <c r="CU1495" s="98">
        <v>4518.5313439629999</v>
      </c>
      <c r="CV1495" s="98">
        <v>22434.82902135</v>
      </c>
      <c r="CW1495" s="98">
        <v>2210226.196244244</v>
      </c>
      <c r="CX1495" s="98">
        <v>20077416.352432292</v>
      </c>
    </row>
    <row r="1496" spans="1:102" x14ac:dyDescent="0.2">
      <c r="A1496" s="98" t="s">
        <v>74</v>
      </c>
      <c r="B1496" s="100">
        <v>42156</v>
      </c>
      <c r="C1496" s="99">
        <v>35479.670079231299</v>
      </c>
      <c r="D1496" s="99">
        <v>0</v>
      </c>
      <c r="E1496" s="99">
        <v>4410.8736360073099</v>
      </c>
      <c r="F1496" s="99">
        <v>3512.6030900180299</v>
      </c>
      <c r="G1496" s="99">
        <v>1070.4556685090099</v>
      </c>
      <c r="H1496" s="99">
        <v>0</v>
      </c>
      <c r="I1496" s="99">
        <v>0</v>
      </c>
      <c r="J1496" s="99">
        <v>21453.472990036</v>
      </c>
      <c r="K1496" s="99">
        <v>9.0467333564302006</v>
      </c>
      <c r="L1496" s="99">
        <v>62.8567102625966</v>
      </c>
      <c r="M1496" s="99">
        <v>16813.585419178002</v>
      </c>
      <c r="N1496" s="99">
        <v>3519.5264205932599</v>
      </c>
      <c r="O1496" s="99">
        <v>0</v>
      </c>
      <c r="P1496" s="99">
        <v>17335.684262990999</v>
      </c>
      <c r="Q1496" s="99">
        <v>2172.6840514242599</v>
      </c>
      <c r="R1496" s="99">
        <v>0</v>
      </c>
      <c r="S1496" s="99">
        <v>1067.6139357090001</v>
      </c>
      <c r="T1496" s="99">
        <v>0</v>
      </c>
      <c r="U1496" s="99">
        <v>21460.863270759601</v>
      </c>
      <c r="V1496" s="99">
        <v>1796046.6148681601</v>
      </c>
      <c r="W1496" s="99">
        <v>0</v>
      </c>
      <c r="X1496" s="99">
        <v>255772.064893723</v>
      </c>
      <c r="Y1496" s="99">
        <v>167193.34350776699</v>
      </c>
      <c r="Z1496" s="99">
        <v>130423.61252594</v>
      </c>
      <c r="AA1496" s="99">
        <v>0</v>
      </c>
      <c r="AB1496" s="99">
        <v>0</v>
      </c>
      <c r="AC1496" s="99">
        <v>6462871.8471069299</v>
      </c>
      <c r="AD1496" s="99">
        <v>538.43498439341795</v>
      </c>
      <c r="AE1496" s="99">
        <v>4414.4060901999501</v>
      </c>
      <c r="AF1496" s="99">
        <v>727307.00272369396</v>
      </c>
      <c r="AG1496" s="99">
        <v>411563.36325836199</v>
      </c>
      <c r="AH1496" s="99">
        <v>0</v>
      </c>
      <c r="AI1496" s="99">
        <v>701409.65041351295</v>
      </c>
      <c r="AJ1496" s="99">
        <v>206241.14471816999</v>
      </c>
      <c r="AK1496" s="99">
        <v>0</v>
      </c>
      <c r="AL1496" s="99">
        <v>129495.536251068</v>
      </c>
      <c r="AM1496" s="99">
        <v>0</v>
      </c>
      <c r="AN1496" s="99">
        <v>6470470.6179809598</v>
      </c>
      <c r="AO1496" s="99">
        <v>16697205.5739746</v>
      </c>
      <c r="AP1496" s="99">
        <v>0</v>
      </c>
      <c r="AQ1496" s="99">
        <v>2153640.40542603</v>
      </c>
      <c r="AR1496" s="99">
        <v>1386697.26870728</v>
      </c>
      <c r="AS1496" s="99">
        <v>1106854.1259155299</v>
      </c>
      <c r="AT1496" s="99">
        <v>0</v>
      </c>
      <c r="AU1496" s="99">
        <v>0</v>
      </c>
      <c r="AV1496" s="99">
        <v>20875908.873291001</v>
      </c>
      <c r="AW1496" s="99">
        <v>1783.1913997679901</v>
      </c>
      <c r="AX1496" s="99">
        <v>36292.037690162702</v>
      </c>
      <c r="AY1496" s="99">
        <v>6896088.8146972703</v>
      </c>
      <c r="AZ1496" s="99">
        <v>3512635.59307861</v>
      </c>
      <c r="BA1496" s="99">
        <v>0</v>
      </c>
      <c r="BB1496" s="99">
        <v>6540815.2635498</v>
      </c>
      <c r="BC1496" s="99">
        <v>1782317.9881591799</v>
      </c>
      <c r="BD1496" s="99">
        <v>0</v>
      </c>
      <c r="BE1496" s="99">
        <v>1100803.04283142</v>
      </c>
      <c r="BF1496" s="99">
        <v>0</v>
      </c>
      <c r="BG1496" s="99">
        <v>20869400.709228501</v>
      </c>
      <c r="BH1496" s="99">
        <v>4182637.8055419899</v>
      </c>
      <c r="BI1496" s="99">
        <v>0</v>
      </c>
      <c r="BJ1496" s="99">
        <v>980117.20191192604</v>
      </c>
      <c r="BK1496" s="99">
        <v>735048.55033111596</v>
      </c>
      <c r="BL1496" s="99">
        <v>0</v>
      </c>
      <c r="BM1496" s="99">
        <v>0</v>
      </c>
      <c r="BN1496" s="99">
        <v>0</v>
      </c>
      <c r="BO1496" s="99">
        <v>0</v>
      </c>
      <c r="BP1496" s="99">
        <v>0</v>
      </c>
      <c r="BQ1496" s="99">
        <v>0</v>
      </c>
      <c r="BR1496" s="99">
        <v>2334818.98150635</v>
      </c>
      <c r="BS1496" s="99">
        <v>1321816.4052887</v>
      </c>
      <c r="BT1496" s="99">
        <v>0</v>
      </c>
      <c r="BU1496" s="99">
        <v>500956.75</v>
      </c>
      <c r="BV1496" s="99">
        <v>1028145.9198684701</v>
      </c>
      <c r="BW1496" s="99">
        <v>0</v>
      </c>
      <c r="BX1496" s="99">
        <v>98476.679860115095</v>
      </c>
      <c r="BY1496" s="99">
        <v>0</v>
      </c>
      <c r="BZ1496" s="99">
        <v>0</v>
      </c>
      <c r="CA1496" s="99">
        <v>39901.689352989197</v>
      </c>
      <c r="CB1496" s="99">
        <v>2052148.3577117899</v>
      </c>
      <c r="CC1496" s="99">
        <v>18871030.985839799</v>
      </c>
      <c r="CD1496" s="99">
        <v>5156304.3984985398</v>
      </c>
      <c r="CE1496" s="99">
        <v>1072.08278001845</v>
      </c>
      <c r="CF1496" s="99">
        <v>130992.89525318101</v>
      </c>
      <c r="CG1496" s="99">
        <v>1114351.8628845201</v>
      </c>
      <c r="CH1496" s="99">
        <v>0</v>
      </c>
      <c r="CI1496" s="99">
        <v>40973.137771129601</v>
      </c>
      <c r="CJ1496" s="99">
        <v>2185174.63531494</v>
      </c>
      <c r="CK1496" s="99">
        <v>19979962.011474598</v>
      </c>
      <c r="CL1496" s="99">
        <v>5250411.9474487295</v>
      </c>
      <c r="CM1496" s="166">
        <v>62312.887095928199</v>
      </c>
      <c r="CN1496" s="166">
        <v>8664136.1953125</v>
      </c>
      <c r="CO1496" s="166">
        <v>40840311.510742202</v>
      </c>
      <c r="CP1496" s="99">
        <v>5250411.9474487295</v>
      </c>
      <c r="CQ1496" s="99">
        <v>0</v>
      </c>
      <c r="CR1496" s="99">
        <v>0</v>
      </c>
      <c r="CS1496" s="99">
        <v>0</v>
      </c>
      <c r="CT1496" s="99">
        <v>0</v>
      </c>
      <c r="CU1496" s="98">
        <v>4419.1463492940002</v>
      </c>
      <c r="CV1496" s="98">
        <v>22386.590789034999</v>
      </c>
      <c r="CW1496" s="98">
        <v>2183141.2529649711</v>
      </c>
      <c r="CX1496" s="98">
        <v>19985382.848724321</v>
      </c>
    </row>
    <row r="1497" spans="1:102" x14ac:dyDescent="0.2">
      <c r="A1497" s="98" t="s">
        <v>74</v>
      </c>
      <c r="B1497" s="100">
        <v>42248</v>
      </c>
      <c r="C1497" s="99">
        <v>35102.113145828203</v>
      </c>
      <c r="D1497" s="99">
        <v>0</v>
      </c>
      <c r="E1497" s="99">
        <v>4330.2010852694502</v>
      </c>
      <c r="F1497" s="99">
        <v>3438.16957241297</v>
      </c>
      <c r="G1497" s="99">
        <v>1063.73812016845</v>
      </c>
      <c r="H1497" s="99">
        <v>0</v>
      </c>
      <c r="I1497" s="99">
        <v>0</v>
      </c>
      <c r="J1497" s="99">
        <v>21343.221816778201</v>
      </c>
      <c r="K1497" s="99">
        <v>9.2611164974514395</v>
      </c>
      <c r="L1497" s="99">
        <v>72.453948885202394</v>
      </c>
      <c r="M1497" s="99">
        <v>16609.5372107029</v>
      </c>
      <c r="N1497" s="99">
        <v>3439.6017380654798</v>
      </c>
      <c r="O1497" s="99">
        <v>0</v>
      </c>
      <c r="P1497" s="99">
        <v>17214.4459681511</v>
      </c>
      <c r="Q1497" s="99">
        <v>2128.0013495087601</v>
      </c>
      <c r="R1497" s="99">
        <v>0</v>
      </c>
      <c r="S1497" s="99">
        <v>1063.29210674763</v>
      </c>
      <c r="T1497" s="99">
        <v>0</v>
      </c>
      <c r="U1497" s="99">
        <v>21356.702078342401</v>
      </c>
      <c r="V1497" s="99">
        <v>1773390.8022766099</v>
      </c>
      <c r="W1497" s="99">
        <v>0</v>
      </c>
      <c r="X1497" s="99">
        <v>248516.783189774</v>
      </c>
      <c r="Y1497" s="99">
        <v>161830.01617622399</v>
      </c>
      <c r="Z1497" s="99">
        <v>130031.64687252</v>
      </c>
      <c r="AA1497" s="99">
        <v>0</v>
      </c>
      <c r="AB1497" s="99">
        <v>0</v>
      </c>
      <c r="AC1497" s="99">
        <v>6460595.9912109403</v>
      </c>
      <c r="AD1497" s="99">
        <v>638.82072731852497</v>
      </c>
      <c r="AE1497" s="99">
        <v>4824.6326482892</v>
      </c>
      <c r="AF1497" s="99">
        <v>723547.41653442394</v>
      </c>
      <c r="AG1497" s="99">
        <v>399679.32917404198</v>
      </c>
      <c r="AH1497" s="99">
        <v>0</v>
      </c>
      <c r="AI1497" s="99">
        <v>695098.51426696801</v>
      </c>
      <c r="AJ1497" s="99">
        <v>200443.68155860901</v>
      </c>
      <c r="AK1497" s="99">
        <v>0</v>
      </c>
      <c r="AL1497" s="99">
        <v>129288.05742740601</v>
      </c>
      <c r="AM1497" s="99">
        <v>0</v>
      </c>
      <c r="AN1497" s="99">
        <v>6467474.2129516602</v>
      </c>
      <c r="AO1497" s="99">
        <v>16535168.787353501</v>
      </c>
      <c r="AP1497" s="99">
        <v>0</v>
      </c>
      <c r="AQ1497" s="99">
        <v>2110310.7095642099</v>
      </c>
      <c r="AR1497" s="99">
        <v>1350537.92356873</v>
      </c>
      <c r="AS1497" s="99">
        <v>1109549.0426483201</v>
      </c>
      <c r="AT1497" s="99">
        <v>0</v>
      </c>
      <c r="AU1497" s="99">
        <v>0</v>
      </c>
      <c r="AV1497" s="99">
        <v>20922872.977783199</v>
      </c>
      <c r="AW1497" s="99">
        <v>2121.0325601697</v>
      </c>
      <c r="AX1497" s="99">
        <v>40784.601383686102</v>
      </c>
      <c r="AY1497" s="99">
        <v>6867958.9770507803</v>
      </c>
      <c r="AZ1497" s="99">
        <v>3437085.4795227102</v>
      </c>
      <c r="BA1497" s="99">
        <v>0</v>
      </c>
      <c r="BB1497" s="99">
        <v>6508958.6598510696</v>
      </c>
      <c r="BC1497" s="99">
        <v>1748791.7167816199</v>
      </c>
      <c r="BD1497" s="99">
        <v>0</v>
      </c>
      <c r="BE1497" s="99">
        <v>1104049.6425170901</v>
      </c>
      <c r="BF1497" s="99">
        <v>0</v>
      </c>
      <c r="BG1497" s="99">
        <v>20944406.123779301</v>
      </c>
      <c r="BH1497" s="99">
        <v>4165322.54901123</v>
      </c>
      <c r="BI1497" s="99">
        <v>0</v>
      </c>
      <c r="BJ1497" s="99">
        <v>962759.088775635</v>
      </c>
      <c r="BK1497" s="99">
        <v>720631.01753234898</v>
      </c>
      <c r="BL1497" s="99">
        <v>0</v>
      </c>
      <c r="BM1497" s="99">
        <v>0</v>
      </c>
      <c r="BN1497" s="99">
        <v>0</v>
      </c>
      <c r="BO1497" s="99">
        <v>0</v>
      </c>
      <c r="BP1497" s="99">
        <v>0</v>
      </c>
      <c r="BQ1497" s="99">
        <v>0</v>
      </c>
      <c r="BR1497" s="99">
        <v>2324175.4097290002</v>
      </c>
      <c r="BS1497" s="99">
        <v>1293582.6994781501</v>
      </c>
      <c r="BT1497" s="99">
        <v>0</v>
      </c>
      <c r="BU1497" s="99">
        <v>421148.92999649001</v>
      </c>
      <c r="BV1497" s="99">
        <v>1013981.96723175</v>
      </c>
      <c r="BW1497" s="99">
        <v>0</v>
      </c>
      <c r="BX1497" s="99">
        <v>85834.259885787993</v>
      </c>
      <c r="BY1497" s="99">
        <v>0</v>
      </c>
      <c r="BZ1497" s="99">
        <v>0</v>
      </c>
      <c r="CA1497" s="99">
        <v>39435.374300003103</v>
      </c>
      <c r="CB1497" s="99">
        <v>2021206.78492737</v>
      </c>
      <c r="CC1497" s="99">
        <v>18631867.486083999</v>
      </c>
      <c r="CD1497" s="99">
        <v>5129758.7033081101</v>
      </c>
      <c r="CE1497" s="99">
        <v>1063.4981854409</v>
      </c>
      <c r="CF1497" s="99">
        <v>129507.299897194</v>
      </c>
      <c r="CG1497" s="99">
        <v>1108211.6783294701</v>
      </c>
      <c r="CH1497" s="99">
        <v>0</v>
      </c>
      <c r="CI1497" s="99">
        <v>40499.209010124199</v>
      </c>
      <c r="CJ1497" s="99">
        <v>2149899.6128845201</v>
      </c>
      <c r="CK1497" s="99">
        <v>19737661.123046901</v>
      </c>
      <c r="CL1497" s="99">
        <v>5224652.9559936495</v>
      </c>
      <c r="CM1497" s="166">
        <v>61717.072433948502</v>
      </c>
      <c r="CN1497" s="166">
        <v>8619531.1606445294</v>
      </c>
      <c r="CO1497" s="166">
        <v>40718396.153808601</v>
      </c>
      <c r="CP1497" s="99">
        <v>5224652.9559936495</v>
      </c>
      <c r="CQ1497" s="99">
        <v>0</v>
      </c>
      <c r="CR1497" s="99">
        <v>0</v>
      </c>
      <c r="CS1497" s="99">
        <v>0</v>
      </c>
      <c r="CT1497" s="99">
        <v>0</v>
      </c>
      <c r="CU1497" s="98">
        <v>4339.1072099470002</v>
      </c>
      <c r="CV1497" s="98">
        <v>22281.779742451999</v>
      </c>
      <c r="CW1497" s="98">
        <v>2150714.0848245639</v>
      </c>
      <c r="CX1497" s="98">
        <v>19740079.164413471</v>
      </c>
    </row>
    <row r="1498" spans="1:102" x14ac:dyDescent="0.2">
      <c r="A1498" s="98" t="s">
        <v>74</v>
      </c>
      <c r="B1498" s="100">
        <v>42339</v>
      </c>
      <c r="C1498" s="99">
        <v>35155.590001583099</v>
      </c>
      <c r="D1498" s="99">
        <v>0</v>
      </c>
      <c r="E1498" s="99">
        <v>4259.5924826860401</v>
      </c>
      <c r="F1498" s="99">
        <v>3397.6613577008202</v>
      </c>
      <c r="G1498" s="99">
        <v>1070.0817225128401</v>
      </c>
      <c r="H1498" s="99">
        <v>0</v>
      </c>
      <c r="I1498" s="99">
        <v>0</v>
      </c>
      <c r="J1498" s="99">
        <v>21313.101004600499</v>
      </c>
      <c r="K1498" s="99">
        <v>8.7605197951197606</v>
      </c>
      <c r="L1498" s="99">
        <v>68.617432327941103</v>
      </c>
      <c r="M1498" s="99">
        <v>16708.033241510399</v>
      </c>
      <c r="N1498" s="99">
        <v>3374.1034078896</v>
      </c>
      <c r="O1498" s="99">
        <v>0</v>
      </c>
      <c r="P1498" s="99">
        <v>17176.236103773099</v>
      </c>
      <c r="Q1498" s="99">
        <v>2097.4226955771401</v>
      </c>
      <c r="R1498" s="99">
        <v>0</v>
      </c>
      <c r="S1498" s="99">
        <v>1066.2458833158</v>
      </c>
      <c r="T1498" s="99">
        <v>0</v>
      </c>
      <c r="U1498" s="99">
        <v>21320.570085525502</v>
      </c>
      <c r="V1498" s="99">
        <v>1760742.8000793499</v>
      </c>
      <c r="W1498" s="99">
        <v>0</v>
      </c>
      <c r="X1498" s="99">
        <v>236900.44389915501</v>
      </c>
      <c r="Y1498" s="99">
        <v>153354.46497154201</v>
      </c>
      <c r="Z1498" s="99">
        <v>126504.511138916</v>
      </c>
      <c r="AA1498" s="99">
        <v>0</v>
      </c>
      <c r="AB1498" s="99">
        <v>0</v>
      </c>
      <c r="AC1498" s="99">
        <v>6455241.0324096698</v>
      </c>
      <c r="AD1498" s="99">
        <v>485.374351974577</v>
      </c>
      <c r="AE1498" s="99">
        <v>5918.16198009253</v>
      </c>
      <c r="AF1498" s="99">
        <v>719736.94127654994</v>
      </c>
      <c r="AG1498" s="99">
        <v>387793.58753967303</v>
      </c>
      <c r="AH1498" s="99">
        <v>0</v>
      </c>
      <c r="AI1498" s="99">
        <v>693876.52432251</v>
      </c>
      <c r="AJ1498" s="99">
        <v>196032.84643363999</v>
      </c>
      <c r="AK1498" s="99">
        <v>0</v>
      </c>
      <c r="AL1498" s="99">
        <v>126104.100337982</v>
      </c>
      <c r="AM1498" s="99">
        <v>0</v>
      </c>
      <c r="AN1498" s="99">
        <v>6442401.97192383</v>
      </c>
      <c r="AO1498" s="99">
        <v>16530251.8197021</v>
      </c>
      <c r="AP1498" s="99">
        <v>0</v>
      </c>
      <c r="AQ1498" s="99">
        <v>1993261.2952117899</v>
      </c>
      <c r="AR1498" s="99">
        <v>1265905.46028137</v>
      </c>
      <c r="AS1498" s="99">
        <v>1088648.55438232</v>
      </c>
      <c r="AT1498" s="99">
        <v>0</v>
      </c>
      <c r="AU1498" s="99">
        <v>0</v>
      </c>
      <c r="AV1498" s="99">
        <v>20993428.819091801</v>
      </c>
      <c r="AW1498" s="99">
        <v>1621.9515888988999</v>
      </c>
      <c r="AX1498" s="99">
        <v>43901.372432708697</v>
      </c>
      <c r="AY1498" s="99">
        <v>6954076.2928466797</v>
      </c>
      <c r="AZ1498" s="99">
        <v>3346160.8801879901</v>
      </c>
      <c r="BA1498" s="99">
        <v>0</v>
      </c>
      <c r="BB1498" s="99">
        <v>6533172.7420654297</v>
      </c>
      <c r="BC1498" s="99">
        <v>1731316.1502380399</v>
      </c>
      <c r="BD1498" s="99">
        <v>0</v>
      </c>
      <c r="BE1498" s="99">
        <v>1085782.63319397</v>
      </c>
      <c r="BF1498" s="99">
        <v>0</v>
      </c>
      <c r="BG1498" s="99">
        <v>20999643.020019501</v>
      </c>
      <c r="BH1498" s="99">
        <v>4389583.4520873995</v>
      </c>
      <c r="BI1498" s="99">
        <v>0</v>
      </c>
      <c r="BJ1498" s="99">
        <v>944685.93029022205</v>
      </c>
      <c r="BK1498" s="99">
        <v>701557.56118774402</v>
      </c>
      <c r="BL1498" s="99">
        <v>0</v>
      </c>
      <c r="BM1498" s="99">
        <v>0</v>
      </c>
      <c r="BN1498" s="99">
        <v>0</v>
      </c>
      <c r="BO1498" s="99">
        <v>0</v>
      </c>
      <c r="BP1498" s="99">
        <v>0</v>
      </c>
      <c r="BQ1498" s="99">
        <v>0</v>
      </c>
      <c r="BR1498" s="99">
        <v>2343689.87890625</v>
      </c>
      <c r="BS1498" s="99">
        <v>1260145.5341491699</v>
      </c>
      <c r="BT1498" s="99">
        <v>0</v>
      </c>
      <c r="BU1498" s="99">
        <v>762513.13999176002</v>
      </c>
      <c r="BV1498" s="99">
        <v>1000446.9734726</v>
      </c>
      <c r="BW1498" s="99">
        <v>0</v>
      </c>
      <c r="BX1498" s="99">
        <v>135865.069635391</v>
      </c>
      <c r="BY1498" s="99">
        <v>0</v>
      </c>
      <c r="BZ1498" s="99">
        <v>0</v>
      </c>
      <c r="CA1498" s="99">
        <v>39410.047742843599</v>
      </c>
      <c r="CB1498" s="99">
        <v>1998712.1702117899</v>
      </c>
      <c r="CC1498" s="99">
        <v>18534876.2194824</v>
      </c>
      <c r="CD1498" s="99">
        <v>5336375.8723144503</v>
      </c>
      <c r="CE1498" s="99">
        <v>1069.37179137766</v>
      </c>
      <c r="CF1498" s="99">
        <v>126513.402304649</v>
      </c>
      <c r="CG1498" s="99">
        <v>1089221.0360870401</v>
      </c>
      <c r="CH1498" s="99">
        <v>0</v>
      </c>
      <c r="CI1498" s="99">
        <v>40479.924293518103</v>
      </c>
      <c r="CJ1498" s="99">
        <v>2125823.6905212398</v>
      </c>
      <c r="CK1498" s="99">
        <v>19623996.675781298</v>
      </c>
      <c r="CL1498" s="99">
        <v>5472617.7675170898</v>
      </c>
      <c r="CM1498" s="166">
        <v>61666.712061405196</v>
      </c>
      <c r="CN1498" s="166">
        <v>8569344.4682617206</v>
      </c>
      <c r="CO1498" s="166">
        <v>40581600.8271484</v>
      </c>
      <c r="CP1498" s="99">
        <v>5472617.7675170898</v>
      </c>
      <c r="CQ1498" s="99">
        <v>0</v>
      </c>
      <c r="CR1498" s="99">
        <v>0</v>
      </c>
      <c r="CS1498" s="99">
        <v>0</v>
      </c>
      <c r="CT1498" s="99">
        <v>0</v>
      </c>
      <c r="CU1498" s="98">
        <v>4268.4503503830001</v>
      </c>
      <c r="CV1498" s="98">
        <v>22254.032790990001</v>
      </c>
      <c r="CW1498" s="98">
        <v>2125225.572516439</v>
      </c>
      <c r="CX1498" s="98">
        <v>19624097.255569439</v>
      </c>
    </row>
    <row r="1499" spans="1:102" x14ac:dyDescent="0.2">
      <c r="A1499" s="98" t="s">
        <v>74</v>
      </c>
      <c r="B1499" s="100">
        <v>42430</v>
      </c>
      <c r="C1499" s="99">
        <v>34853.144121646903</v>
      </c>
      <c r="D1499" s="99">
        <v>0</v>
      </c>
      <c r="E1499" s="99">
        <v>4220.2093302011499</v>
      </c>
      <c r="F1499" s="99">
        <v>3382.5851073265098</v>
      </c>
      <c r="G1499" s="99">
        <v>1070.03963686526</v>
      </c>
      <c r="H1499" s="99">
        <v>0</v>
      </c>
      <c r="I1499" s="99">
        <v>0</v>
      </c>
      <c r="J1499" s="99">
        <v>21271.351064205199</v>
      </c>
      <c r="K1499" s="99">
        <v>5.9750224453746297</v>
      </c>
      <c r="L1499" s="99">
        <v>44.187842162791597</v>
      </c>
      <c r="M1499" s="99">
        <v>16479.030127763701</v>
      </c>
      <c r="N1499" s="99">
        <v>3316.0988681614399</v>
      </c>
      <c r="O1499" s="99">
        <v>0</v>
      </c>
      <c r="P1499" s="99">
        <v>17129.818722009699</v>
      </c>
      <c r="Q1499" s="99">
        <v>2060.5620740652098</v>
      </c>
      <c r="R1499" s="99">
        <v>0</v>
      </c>
      <c r="S1499" s="99">
        <v>1066.90325322747</v>
      </c>
      <c r="T1499" s="99">
        <v>0</v>
      </c>
      <c r="U1499" s="99">
        <v>21275.747914075899</v>
      </c>
      <c r="V1499" s="99">
        <v>1732870.5689544701</v>
      </c>
      <c r="W1499" s="99">
        <v>0</v>
      </c>
      <c r="X1499" s="99">
        <v>233075.91373634301</v>
      </c>
      <c r="Y1499" s="99">
        <v>153394.38248634301</v>
      </c>
      <c r="Z1499" s="99">
        <v>127514.14334869399</v>
      </c>
      <c r="AA1499" s="99">
        <v>0</v>
      </c>
      <c r="AB1499" s="99">
        <v>0</v>
      </c>
      <c r="AC1499" s="99">
        <v>6456900.2532348596</v>
      </c>
      <c r="AD1499" s="99">
        <v>344.02011801675002</v>
      </c>
      <c r="AE1499" s="99">
        <v>3633.5113624036298</v>
      </c>
      <c r="AF1499" s="99">
        <v>708406.62638091994</v>
      </c>
      <c r="AG1499" s="99">
        <v>377359.128017426</v>
      </c>
      <c r="AH1499" s="99">
        <v>0</v>
      </c>
      <c r="AI1499" s="99">
        <v>690389.26443481399</v>
      </c>
      <c r="AJ1499" s="99">
        <v>193374.89047813401</v>
      </c>
      <c r="AK1499" s="99">
        <v>0</v>
      </c>
      <c r="AL1499" s="99">
        <v>126449.79171752901</v>
      </c>
      <c r="AM1499" s="99">
        <v>0</v>
      </c>
      <c r="AN1499" s="99">
        <v>6456348.4541626005</v>
      </c>
      <c r="AO1499" s="99">
        <v>16281313.8986816</v>
      </c>
      <c r="AP1499" s="99">
        <v>0</v>
      </c>
      <c r="AQ1499" s="99">
        <v>1984481.53361511</v>
      </c>
      <c r="AR1499" s="99">
        <v>1281785.19065857</v>
      </c>
      <c r="AS1499" s="99">
        <v>1107256.9381408701</v>
      </c>
      <c r="AT1499" s="99">
        <v>0</v>
      </c>
      <c r="AU1499" s="99">
        <v>0</v>
      </c>
      <c r="AV1499" s="99">
        <v>21100652.454833999</v>
      </c>
      <c r="AW1499" s="99">
        <v>1155.15099239349</v>
      </c>
      <c r="AX1499" s="99">
        <v>32077.920678377199</v>
      </c>
      <c r="AY1499" s="99">
        <v>6759508.5674438505</v>
      </c>
      <c r="AZ1499" s="99">
        <v>3255979.4071350102</v>
      </c>
      <c r="BA1499" s="99">
        <v>0</v>
      </c>
      <c r="BB1499" s="99">
        <v>6517001.3818359403</v>
      </c>
      <c r="BC1499" s="99">
        <v>1697597.7086029099</v>
      </c>
      <c r="BD1499" s="99">
        <v>0</v>
      </c>
      <c r="BE1499" s="99">
        <v>1096627.8655395501</v>
      </c>
      <c r="BF1499" s="99">
        <v>0</v>
      </c>
      <c r="BG1499" s="99">
        <v>21078696.3049316</v>
      </c>
      <c r="BH1499" s="99">
        <v>4811070.70910645</v>
      </c>
      <c r="BI1499" s="99">
        <v>0</v>
      </c>
      <c r="BJ1499" s="99">
        <v>985296.79063415504</v>
      </c>
      <c r="BK1499" s="99">
        <v>714242.56529998803</v>
      </c>
      <c r="BL1499" s="99">
        <v>0</v>
      </c>
      <c r="BM1499" s="99">
        <v>0</v>
      </c>
      <c r="BN1499" s="99">
        <v>0</v>
      </c>
      <c r="BO1499" s="99">
        <v>0</v>
      </c>
      <c r="BP1499" s="99">
        <v>0</v>
      </c>
      <c r="BQ1499" s="99">
        <v>0</v>
      </c>
      <c r="BR1499" s="99">
        <v>2308898.3623657199</v>
      </c>
      <c r="BS1499" s="99">
        <v>1233956.45895386</v>
      </c>
      <c r="BT1499" s="99">
        <v>0</v>
      </c>
      <c r="BU1499" s="99">
        <v>1298005.8999939</v>
      </c>
      <c r="BV1499" s="99">
        <v>995727.15621948196</v>
      </c>
      <c r="BW1499" s="99">
        <v>0</v>
      </c>
      <c r="BX1499" s="99">
        <v>227215.94916534401</v>
      </c>
      <c r="BY1499" s="99">
        <v>0</v>
      </c>
      <c r="BZ1499" s="99">
        <v>0</v>
      </c>
      <c r="CA1499" s="99">
        <v>39066.795994281798</v>
      </c>
      <c r="CB1499" s="99">
        <v>1959421.5066070601</v>
      </c>
      <c r="CC1499" s="99">
        <v>18172834.3212891</v>
      </c>
      <c r="CD1499" s="99">
        <v>5798450.73474121</v>
      </c>
      <c r="CE1499" s="99">
        <v>1068.8254145830899</v>
      </c>
      <c r="CF1499" s="99">
        <v>126831.86441326101</v>
      </c>
      <c r="CG1499" s="99">
        <v>1099099.1128692599</v>
      </c>
      <c r="CH1499" s="99">
        <v>0</v>
      </c>
      <c r="CI1499" s="99">
        <v>40135.2690029144</v>
      </c>
      <c r="CJ1499" s="99">
        <v>2082628.95613098</v>
      </c>
      <c r="CK1499" s="99">
        <v>19270600.9533691</v>
      </c>
      <c r="CL1499" s="99">
        <v>6022497.6018066397</v>
      </c>
      <c r="CM1499" s="166">
        <v>61273.3850698471</v>
      </c>
      <c r="CN1499" s="166">
        <v>8534821.55786133</v>
      </c>
      <c r="CO1499" s="166">
        <v>40352037.245605499</v>
      </c>
      <c r="CP1499" s="99">
        <v>6022497.6018066397</v>
      </c>
      <c r="CQ1499" s="99">
        <v>0</v>
      </c>
      <c r="CR1499" s="99">
        <v>0</v>
      </c>
      <c r="CS1499" s="99">
        <v>0</v>
      </c>
      <c r="CT1499" s="99">
        <v>0</v>
      </c>
      <c r="CU1499" s="98">
        <v>4227.0535211659999</v>
      </c>
      <c r="CV1499" s="98">
        <v>22198.846452049002</v>
      </c>
      <c r="CW1499" s="98">
        <v>2086253.371020321</v>
      </c>
      <c r="CX1499" s="98">
        <v>19271933.434158359</v>
      </c>
    </row>
    <row r="1500" spans="1:102" x14ac:dyDescent="0.2">
      <c r="A1500" s="98" t="s">
        <v>74</v>
      </c>
      <c r="B1500" s="100">
        <v>42522</v>
      </c>
      <c r="C1500" s="99">
        <v>34736.091113567403</v>
      </c>
      <c r="D1500" s="99">
        <v>0</v>
      </c>
      <c r="E1500" s="99">
        <v>4082.0154659151999</v>
      </c>
      <c r="F1500" s="99">
        <v>3286.6158863306</v>
      </c>
      <c r="G1500" s="99">
        <v>1075.24773877859</v>
      </c>
      <c r="H1500" s="99">
        <v>0</v>
      </c>
      <c r="I1500" s="99">
        <v>0</v>
      </c>
      <c r="J1500" s="99">
        <v>21217.508829832099</v>
      </c>
      <c r="K1500" s="99">
        <v>5.38842023262987</v>
      </c>
      <c r="L1500" s="99">
        <v>48.121397691778803</v>
      </c>
      <c r="M1500" s="99">
        <v>16467.717994689901</v>
      </c>
      <c r="N1500" s="99">
        <v>3257.45186635852</v>
      </c>
      <c r="O1500" s="99">
        <v>0</v>
      </c>
      <c r="P1500" s="99">
        <v>17037.920990943901</v>
      </c>
      <c r="Q1500" s="99">
        <v>2009.0810857117201</v>
      </c>
      <c r="R1500" s="99">
        <v>0</v>
      </c>
      <c r="S1500" s="99">
        <v>1075.8255169838701</v>
      </c>
      <c r="T1500" s="99">
        <v>0</v>
      </c>
      <c r="U1500" s="99">
        <v>21222.248039722399</v>
      </c>
      <c r="V1500" s="99">
        <v>1708420.81066895</v>
      </c>
      <c r="W1500" s="99">
        <v>0</v>
      </c>
      <c r="X1500" s="99">
        <v>220682.19403076201</v>
      </c>
      <c r="Y1500" s="99">
        <v>144457.99470901501</v>
      </c>
      <c r="Z1500" s="99">
        <v>130470.256205559</v>
      </c>
      <c r="AA1500" s="99">
        <v>0</v>
      </c>
      <c r="AB1500" s="99">
        <v>0</v>
      </c>
      <c r="AC1500" s="99">
        <v>6450584.2646484403</v>
      </c>
      <c r="AD1500" s="99">
        <v>340.133781243116</v>
      </c>
      <c r="AE1500" s="99">
        <v>3582.3529619872602</v>
      </c>
      <c r="AF1500" s="99">
        <v>700097.04411315895</v>
      </c>
      <c r="AG1500" s="99">
        <v>368545.73282623303</v>
      </c>
      <c r="AH1500" s="99">
        <v>0</v>
      </c>
      <c r="AI1500" s="99">
        <v>685545.46349334705</v>
      </c>
      <c r="AJ1500" s="99">
        <v>188692.8164711</v>
      </c>
      <c r="AK1500" s="99">
        <v>0</v>
      </c>
      <c r="AL1500" s="99">
        <v>129536.86024475101</v>
      </c>
      <c r="AM1500" s="99">
        <v>0</v>
      </c>
      <c r="AN1500" s="99">
        <v>6416409.8223877</v>
      </c>
      <c r="AO1500" s="99">
        <v>16161421.7255859</v>
      </c>
      <c r="AP1500" s="99">
        <v>0</v>
      </c>
      <c r="AQ1500" s="99">
        <v>1894685.9197998</v>
      </c>
      <c r="AR1500" s="99">
        <v>1222449.69038391</v>
      </c>
      <c r="AS1500" s="99">
        <v>1136667.79177856</v>
      </c>
      <c r="AT1500" s="99">
        <v>0</v>
      </c>
      <c r="AU1500" s="99">
        <v>0</v>
      </c>
      <c r="AV1500" s="99">
        <v>21144225.643554699</v>
      </c>
      <c r="AW1500" s="99">
        <v>1141.9647550135901</v>
      </c>
      <c r="AX1500" s="99">
        <v>28557.987894773501</v>
      </c>
      <c r="AY1500" s="99">
        <v>6771962.5003051804</v>
      </c>
      <c r="AZ1500" s="99">
        <v>3195308.2366638202</v>
      </c>
      <c r="BA1500" s="99">
        <v>0</v>
      </c>
      <c r="BB1500" s="99">
        <v>6513945.4902954102</v>
      </c>
      <c r="BC1500" s="99">
        <v>1671833.11636353</v>
      </c>
      <c r="BD1500" s="99">
        <v>0</v>
      </c>
      <c r="BE1500" s="99">
        <v>1130438.59307861</v>
      </c>
      <c r="BF1500" s="99">
        <v>0</v>
      </c>
      <c r="BG1500" s="99">
        <v>21039809.911865201</v>
      </c>
      <c r="BH1500" s="99">
        <v>4810435.3049316397</v>
      </c>
      <c r="BI1500" s="99">
        <v>0</v>
      </c>
      <c r="BJ1500" s="99">
        <v>956743.96041870106</v>
      </c>
      <c r="BK1500" s="99">
        <v>686221.087211609</v>
      </c>
      <c r="BL1500" s="99">
        <v>0</v>
      </c>
      <c r="BM1500" s="99">
        <v>0</v>
      </c>
      <c r="BN1500" s="99">
        <v>0</v>
      </c>
      <c r="BO1500" s="99">
        <v>0</v>
      </c>
      <c r="BP1500" s="99">
        <v>0</v>
      </c>
      <c r="BQ1500" s="99">
        <v>0</v>
      </c>
      <c r="BR1500" s="99">
        <v>2305053.4850769001</v>
      </c>
      <c r="BS1500" s="99">
        <v>1213193.2627868699</v>
      </c>
      <c r="BT1500" s="99">
        <v>0</v>
      </c>
      <c r="BU1500" s="99">
        <v>1305077.0499877899</v>
      </c>
      <c r="BV1500" s="99">
        <v>978273.55579376197</v>
      </c>
      <c r="BW1500" s="99">
        <v>0</v>
      </c>
      <c r="BX1500" s="99">
        <v>233736.369142532</v>
      </c>
      <c r="BY1500" s="99">
        <v>0</v>
      </c>
      <c r="BZ1500" s="99">
        <v>0</v>
      </c>
      <c r="CA1500" s="99">
        <v>38827.065105915099</v>
      </c>
      <c r="CB1500" s="99">
        <v>1928704.94900513</v>
      </c>
      <c r="CC1500" s="99">
        <v>18060851.4377441</v>
      </c>
      <c r="CD1500" s="99">
        <v>5758576.7508544903</v>
      </c>
      <c r="CE1500" s="99">
        <v>1077.62619316578</v>
      </c>
      <c r="CF1500" s="99">
        <v>128721.273806572</v>
      </c>
      <c r="CG1500" s="99">
        <v>1124464.5836334201</v>
      </c>
      <c r="CH1500" s="99">
        <v>0</v>
      </c>
      <c r="CI1500" s="99">
        <v>39904.266529560096</v>
      </c>
      <c r="CJ1500" s="99">
        <v>2057593.35560608</v>
      </c>
      <c r="CK1500" s="99">
        <v>19178534.177978501</v>
      </c>
      <c r="CL1500" s="99">
        <v>5982981.7454834003</v>
      </c>
      <c r="CM1500" s="166">
        <v>61001.051267147101</v>
      </c>
      <c r="CN1500" s="166">
        <v>8457946.1418456994</v>
      </c>
      <c r="CO1500" s="166">
        <v>40204298.4990234</v>
      </c>
      <c r="CP1500" s="99">
        <v>5982981.7454834003</v>
      </c>
      <c r="CQ1500" s="99">
        <v>0</v>
      </c>
      <c r="CR1500" s="99">
        <v>0</v>
      </c>
      <c r="CS1500" s="99">
        <v>0</v>
      </c>
      <c r="CT1500" s="99">
        <v>0</v>
      </c>
      <c r="CU1500" s="98">
        <v>4086.8418984069999</v>
      </c>
      <c r="CV1500" s="98">
        <v>22150.626599651001</v>
      </c>
      <c r="CW1500" s="98">
        <v>2057426.2228117019</v>
      </c>
      <c r="CX1500" s="98">
        <v>19185316.021377519</v>
      </c>
    </row>
    <row r="1501" spans="1:102" x14ac:dyDescent="0.2">
      <c r="A1501" s="98" t="s">
        <v>74</v>
      </c>
      <c r="B1501" s="100">
        <v>42614</v>
      </c>
      <c r="C1501" s="99">
        <v>34687.294577121698</v>
      </c>
      <c r="D1501" s="99">
        <v>0</v>
      </c>
      <c r="E1501" s="99">
        <v>4014.5847687423202</v>
      </c>
      <c r="F1501" s="99">
        <v>3245.7672178149201</v>
      </c>
      <c r="G1501" s="99">
        <v>1074.4682665914299</v>
      </c>
      <c r="H1501" s="99">
        <v>0</v>
      </c>
      <c r="I1501" s="99">
        <v>0</v>
      </c>
      <c r="J1501" s="99">
        <v>21071.6467628479</v>
      </c>
      <c r="K1501" s="99">
        <v>3.08255696552806</v>
      </c>
      <c r="L1501" s="99">
        <v>59.145826900843502</v>
      </c>
      <c r="M1501" s="99">
        <v>16494.6676204205</v>
      </c>
      <c r="N1501" s="99">
        <v>3220.4364116787901</v>
      </c>
      <c r="O1501" s="99">
        <v>0</v>
      </c>
      <c r="P1501" s="99">
        <v>16965.674519777302</v>
      </c>
      <c r="Q1501" s="99">
        <v>2006.62607760727</v>
      </c>
      <c r="R1501" s="99">
        <v>0</v>
      </c>
      <c r="S1501" s="99">
        <v>1071.6289929300499</v>
      </c>
      <c r="T1501" s="99">
        <v>0</v>
      </c>
      <c r="U1501" s="99">
        <v>21077.5582458973</v>
      </c>
      <c r="V1501" s="99">
        <v>1698549.91319275</v>
      </c>
      <c r="W1501" s="99">
        <v>0</v>
      </c>
      <c r="X1501" s="99">
        <v>212739.23724746701</v>
      </c>
      <c r="Y1501" s="99">
        <v>137441.01150322001</v>
      </c>
      <c r="Z1501" s="99">
        <v>127742.404799461</v>
      </c>
      <c r="AA1501" s="99">
        <v>0</v>
      </c>
      <c r="AB1501" s="99">
        <v>0</v>
      </c>
      <c r="AC1501" s="99">
        <v>6374404.6879272498</v>
      </c>
      <c r="AD1501" s="99">
        <v>221.726224245504</v>
      </c>
      <c r="AE1501" s="99">
        <v>4241.7186518907502</v>
      </c>
      <c r="AF1501" s="99">
        <v>695625.56758117699</v>
      </c>
      <c r="AG1501" s="99">
        <v>353000.65524291998</v>
      </c>
      <c r="AH1501" s="99">
        <v>0</v>
      </c>
      <c r="AI1501" s="99">
        <v>672706.83024597203</v>
      </c>
      <c r="AJ1501" s="99">
        <v>186789.111404419</v>
      </c>
      <c r="AK1501" s="99">
        <v>0</v>
      </c>
      <c r="AL1501" s="99">
        <v>127257.024760246</v>
      </c>
      <c r="AM1501" s="99">
        <v>0</v>
      </c>
      <c r="AN1501" s="99">
        <v>6384763.82702637</v>
      </c>
      <c r="AO1501" s="99">
        <v>16214681.616333</v>
      </c>
      <c r="AP1501" s="99">
        <v>0</v>
      </c>
      <c r="AQ1501" s="99">
        <v>1849064.31465149</v>
      </c>
      <c r="AR1501" s="99">
        <v>1179535.7309417699</v>
      </c>
      <c r="AS1501" s="99">
        <v>1123410.2098693801</v>
      </c>
      <c r="AT1501" s="99">
        <v>0</v>
      </c>
      <c r="AU1501" s="99">
        <v>0</v>
      </c>
      <c r="AV1501" s="99">
        <v>21022822.903564502</v>
      </c>
      <c r="AW1501" s="99">
        <v>750.071109190583</v>
      </c>
      <c r="AX1501" s="99">
        <v>37964.203349113501</v>
      </c>
      <c r="AY1501" s="99">
        <v>6824761.2991332998</v>
      </c>
      <c r="AZ1501" s="99">
        <v>3107308.8166503902</v>
      </c>
      <c r="BA1501" s="99">
        <v>0</v>
      </c>
      <c r="BB1501" s="99">
        <v>6462250.5509643601</v>
      </c>
      <c r="BC1501" s="99">
        <v>1678609.7795867899</v>
      </c>
      <c r="BD1501" s="99">
        <v>0</v>
      </c>
      <c r="BE1501" s="99">
        <v>1119883.51237488</v>
      </c>
      <c r="BF1501" s="99">
        <v>0</v>
      </c>
      <c r="BG1501" s="99">
        <v>21024067.3522949</v>
      </c>
      <c r="BH1501" s="99">
        <v>4715907.9396362295</v>
      </c>
      <c r="BI1501" s="99">
        <v>0</v>
      </c>
      <c r="BJ1501" s="99">
        <v>924126.81442260696</v>
      </c>
      <c r="BK1501" s="99">
        <v>669287.87124633801</v>
      </c>
      <c r="BL1501" s="99">
        <v>0</v>
      </c>
      <c r="BM1501" s="99">
        <v>0</v>
      </c>
      <c r="BN1501" s="99">
        <v>0</v>
      </c>
      <c r="BO1501" s="99">
        <v>0</v>
      </c>
      <c r="BP1501" s="99">
        <v>0</v>
      </c>
      <c r="BQ1501" s="99">
        <v>0</v>
      </c>
      <c r="BR1501" s="99">
        <v>2296994.1756897001</v>
      </c>
      <c r="BS1501" s="99">
        <v>1161875.8712005599</v>
      </c>
      <c r="BT1501" s="99">
        <v>0</v>
      </c>
      <c r="BU1501" s="99">
        <v>1086871.95999146</v>
      </c>
      <c r="BV1501" s="99">
        <v>977910.89721679699</v>
      </c>
      <c r="BW1501" s="99">
        <v>0</v>
      </c>
      <c r="BX1501" s="99">
        <v>200412.57926940901</v>
      </c>
      <c r="BY1501" s="99">
        <v>0</v>
      </c>
      <c r="BZ1501" s="99">
        <v>0</v>
      </c>
      <c r="CA1501" s="99">
        <v>38706.256288051598</v>
      </c>
      <c r="CB1501" s="99">
        <v>1915291.80969238</v>
      </c>
      <c r="CC1501" s="99">
        <v>18097949.3823242</v>
      </c>
      <c r="CD1501" s="99">
        <v>5648328.2344970703</v>
      </c>
      <c r="CE1501" s="99">
        <v>1074.4105432629599</v>
      </c>
      <c r="CF1501" s="99">
        <v>128507.72533512099</v>
      </c>
      <c r="CG1501" s="99">
        <v>1128901.66383362</v>
      </c>
      <c r="CH1501" s="99">
        <v>0</v>
      </c>
      <c r="CI1501" s="99">
        <v>39781.136191844897</v>
      </c>
      <c r="CJ1501" s="99">
        <v>2044011.37875366</v>
      </c>
      <c r="CK1501" s="99">
        <v>19229849.4931641</v>
      </c>
      <c r="CL1501" s="99">
        <v>5865356.0632934598</v>
      </c>
      <c r="CM1501" s="166">
        <v>60705.6506385803</v>
      </c>
      <c r="CN1501" s="166">
        <v>8415837.0136718806</v>
      </c>
      <c r="CO1501" s="166">
        <v>40311089.763671897</v>
      </c>
      <c r="CP1501" s="99">
        <v>5865356.0632934598</v>
      </c>
      <c r="CQ1501" s="99">
        <v>0</v>
      </c>
      <c r="CR1501" s="99">
        <v>0</v>
      </c>
      <c r="CS1501" s="99">
        <v>0</v>
      </c>
      <c r="CT1501" s="99">
        <v>0</v>
      </c>
      <c r="CU1501" s="98">
        <v>4017.2783700290001</v>
      </c>
      <c r="CV1501" s="98">
        <v>22006.137220943001</v>
      </c>
      <c r="CW1501" s="98">
        <v>2043799.5350275009</v>
      </c>
      <c r="CX1501" s="98">
        <v>19226851.046157822</v>
      </c>
    </row>
    <row r="1502" spans="1:102" x14ac:dyDescent="0.2">
      <c r="A1502" s="98" t="s">
        <v>74</v>
      </c>
      <c r="B1502" s="100">
        <v>42705</v>
      </c>
      <c r="C1502" s="99">
        <v>34520.057283878297</v>
      </c>
      <c r="D1502" s="99">
        <v>0</v>
      </c>
      <c r="E1502" s="99">
        <v>3910.4594220221002</v>
      </c>
      <c r="F1502" s="99">
        <v>3166.75846117735</v>
      </c>
      <c r="G1502" s="99">
        <v>1081.6955557763599</v>
      </c>
      <c r="H1502" s="99">
        <v>0</v>
      </c>
      <c r="I1502" s="99">
        <v>0</v>
      </c>
      <c r="J1502" s="99">
        <v>21079.566594600699</v>
      </c>
      <c r="K1502" s="99">
        <v>3.2988827411900301</v>
      </c>
      <c r="L1502" s="99">
        <v>52.691068571060903</v>
      </c>
      <c r="M1502" s="99">
        <v>16338.881071686699</v>
      </c>
      <c r="N1502" s="99">
        <v>3193.98733603954</v>
      </c>
      <c r="O1502" s="99">
        <v>0</v>
      </c>
      <c r="P1502" s="99">
        <v>16889.972904682199</v>
      </c>
      <c r="Q1502" s="99">
        <v>1955.4609490334999</v>
      </c>
      <c r="R1502" s="99">
        <v>0</v>
      </c>
      <c r="S1502" s="99">
        <v>1074.6506325453499</v>
      </c>
      <c r="T1502" s="99">
        <v>0</v>
      </c>
      <c r="U1502" s="99">
        <v>21081.669638156902</v>
      </c>
      <c r="V1502" s="99">
        <v>1675864.70697021</v>
      </c>
      <c r="W1502" s="99">
        <v>0</v>
      </c>
      <c r="X1502" s="99">
        <v>201249.861236572</v>
      </c>
      <c r="Y1502" s="99">
        <v>128938.39683342</v>
      </c>
      <c r="Z1502" s="99">
        <v>123378.175649643</v>
      </c>
      <c r="AA1502" s="99">
        <v>0</v>
      </c>
      <c r="AB1502" s="99">
        <v>0</v>
      </c>
      <c r="AC1502" s="99">
        <v>6321499.7246093797</v>
      </c>
      <c r="AD1502" s="99">
        <v>218.18556780368101</v>
      </c>
      <c r="AE1502" s="99">
        <v>3968.5263535976401</v>
      </c>
      <c r="AF1502" s="99">
        <v>685058.26608276402</v>
      </c>
      <c r="AG1502" s="99">
        <v>347796.43245696998</v>
      </c>
      <c r="AH1502" s="99">
        <v>0</v>
      </c>
      <c r="AI1502" s="99">
        <v>660082.11905670201</v>
      </c>
      <c r="AJ1502" s="99">
        <v>181832.21727371201</v>
      </c>
      <c r="AK1502" s="99">
        <v>0</v>
      </c>
      <c r="AL1502" s="99">
        <v>123090.40405940999</v>
      </c>
      <c r="AM1502" s="99">
        <v>0</v>
      </c>
      <c r="AN1502" s="99">
        <v>6346932.3666992197</v>
      </c>
      <c r="AO1502" s="99">
        <v>16035638.513671899</v>
      </c>
      <c r="AP1502" s="99">
        <v>0</v>
      </c>
      <c r="AQ1502" s="99">
        <v>1749879.7258453399</v>
      </c>
      <c r="AR1502" s="99">
        <v>1106465.6663208001</v>
      </c>
      <c r="AS1502" s="99">
        <v>1089052.5554504399</v>
      </c>
      <c r="AT1502" s="99">
        <v>0</v>
      </c>
      <c r="AU1502" s="99">
        <v>0</v>
      </c>
      <c r="AV1502" s="99">
        <v>20945839.770752002</v>
      </c>
      <c r="AW1502" s="99">
        <v>742.63124977797304</v>
      </c>
      <c r="AX1502" s="99">
        <v>35932.387032031998</v>
      </c>
      <c r="AY1502" s="99">
        <v>6718636.0800781297</v>
      </c>
      <c r="AZ1502" s="99">
        <v>3062575.8099365202</v>
      </c>
      <c r="BA1502" s="99">
        <v>0</v>
      </c>
      <c r="BB1502" s="99">
        <v>6350346.46240234</v>
      </c>
      <c r="BC1502" s="99">
        <v>1644579.7139129599</v>
      </c>
      <c r="BD1502" s="99">
        <v>0</v>
      </c>
      <c r="BE1502" s="99">
        <v>1086363.46263123</v>
      </c>
      <c r="BF1502" s="99">
        <v>0</v>
      </c>
      <c r="BG1502" s="99">
        <v>20988231.160156298</v>
      </c>
      <c r="BH1502" s="99">
        <v>4719937.5687866202</v>
      </c>
      <c r="BI1502" s="99">
        <v>0</v>
      </c>
      <c r="BJ1502" s="99">
        <v>898113.65043640102</v>
      </c>
      <c r="BK1502" s="99">
        <v>648564.52599334705</v>
      </c>
      <c r="BL1502" s="99">
        <v>0</v>
      </c>
      <c r="BM1502" s="99">
        <v>0</v>
      </c>
      <c r="BN1502" s="99">
        <v>0</v>
      </c>
      <c r="BO1502" s="99">
        <v>0</v>
      </c>
      <c r="BP1502" s="99">
        <v>0</v>
      </c>
      <c r="BQ1502" s="99">
        <v>0</v>
      </c>
      <c r="BR1502" s="99">
        <v>2284914.3310241699</v>
      </c>
      <c r="BS1502" s="99">
        <v>1154102.10119629</v>
      </c>
      <c r="BT1502" s="99">
        <v>0</v>
      </c>
      <c r="BU1502" s="99">
        <v>1254055.74998474</v>
      </c>
      <c r="BV1502" s="99">
        <v>967770.23983001697</v>
      </c>
      <c r="BW1502" s="99">
        <v>0</v>
      </c>
      <c r="BX1502" s="99">
        <v>217494.129209518</v>
      </c>
      <c r="BY1502" s="99">
        <v>0</v>
      </c>
      <c r="BZ1502" s="99">
        <v>0</v>
      </c>
      <c r="CA1502" s="99">
        <v>38426.367141246803</v>
      </c>
      <c r="CB1502" s="99">
        <v>1882629.4870605499</v>
      </c>
      <c r="CC1502" s="99">
        <v>17878028.482666001</v>
      </c>
      <c r="CD1502" s="99">
        <v>5618194.8411254901</v>
      </c>
      <c r="CE1502" s="99">
        <v>1080.6857406944</v>
      </c>
      <c r="CF1502" s="99">
        <v>125634.03220272101</v>
      </c>
      <c r="CG1502" s="99">
        <v>1110082.27888489</v>
      </c>
      <c r="CH1502" s="99">
        <v>0</v>
      </c>
      <c r="CI1502" s="99">
        <v>39506.690767765002</v>
      </c>
      <c r="CJ1502" s="99">
        <v>2013515.01989746</v>
      </c>
      <c r="CK1502" s="99">
        <v>18988655.7185059</v>
      </c>
      <c r="CL1502" s="99">
        <v>5834642.8861084003</v>
      </c>
      <c r="CM1502" s="166">
        <v>60447.117475986503</v>
      </c>
      <c r="CN1502" s="166">
        <v>8353117.1991577102</v>
      </c>
      <c r="CO1502" s="166">
        <v>39914931.459472701</v>
      </c>
      <c r="CP1502" s="99">
        <v>5834642.8861084003</v>
      </c>
      <c r="CQ1502" s="99">
        <v>0</v>
      </c>
      <c r="CR1502" s="99">
        <v>0</v>
      </c>
      <c r="CS1502" s="99">
        <v>0</v>
      </c>
      <c r="CT1502" s="99">
        <v>0</v>
      </c>
      <c r="CU1502" s="98">
        <v>3913.6309937310002</v>
      </c>
      <c r="CV1502" s="98">
        <v>22035.779546873</v>
      </c>
      <c r="CW1502" s="98">
        <v>2008263.519263271</v>
      </c>
      <c r="CX1502" s="98">
        <v>18988110.761550892</v>
      </c>
    </row>
    <row r="1503" spans="1:102" x14ac:dyDescent="0.2">
      <c r="A1503" s="98" t="s">
        <v>74</v>
      </c>
      <c r="B1503" s="100">
        <v>42795</v>
      </c>
      <c r="C1503" s="99">
        <v>34583.505424022696</v>
      </c>
      <c r="D1503" s="99">
        <v>0</v>
      </c>
      <c r="E1503" s="99">
        <v>3810.35818430781</v>
      </c>
      <c r="F1503" s="99">
        <v>3093.3361728787399</v>
      </c>
      <c r="G1503" s="99">
        <v>1083.82548895478</v>
      </c>
      <c r="H1503" s="99">
        <v>0</v>
      </c>
      <c r="I1503" s="99">
        <v>0</v>
      </c>
      <c r="J1503" s="99">
        <v>21044.170948982199</v>
      </c>
      <c r="K1503" s="99">
        <v>3.0108360455778902</v>
      </c>
      <c r="L1503" s="99">
        <v>56.282239899504901</v>
      </c>
      <c r="M1503" s="99">
        <v>16437.777119159698</v>
      </c>
      <c r="N1503" s="99">
        <v>3147.0219575762699</v>
      </c>
      <c r="O1503" s="99">
        <v>0</v>
      </c>
      <c r="P1503" s="99">
        <v>16775.122610092199</v>
      </c>
      <c r="Q1503" s="99">
        <v>1946.4838165640799</v>
      </c>
      <c r="R1503" s="99">
        <v>0</v>
      </c>
      <c r="S1503" s="99">
        <v>1078.40233366191</v>
      </c>
      <c r="T1503" s="99">
        <v>0</v>
      </c>
      <c r="U1503" s="99">
        <v>21046.306097269098</v>
      </c>
      <c r="V1503" s="99">
        <v>1685431.6794433601</v>
      </c>
      <c r="W1503" s="99">
        <v>0</v>
      </c>
      <c r="X1503" s="99">
        <v>196144.588708878</v>
      </c>
      <c r="Y1503" s="99">
        <v>126079.466338158</v>
      </c>
      <c r="Z1503" s="99">
        <v>126890.49104118301</v>
      </c>
      <c r="AA1503" s="99">
        <v>0</v>
      </c>
      <c r="AB1503" s="99">
        <v>0</v>
      </c>
      <c r="AC1503" s="99">
        <v>6353086.2111206101</v>
      </c>
      <c r="AD1503" s="99">
        <v>229.68764531239901</v>
      </c>
      <c r="AE1503" s="99">
        <v>4424.3884065151196</v>
      </c>
      <c r="AF1503" s="99">
        <v>686454.00992584205</v>
      </c>
      <c r="AG1503" s="99">
        <v>342500.23139572103</v>
      </c>
      <c r="AH1503" s="99">
        <v>0</v>
      </c>
      <c r="AI1503" s="99">
        <v>671312.80384826695</v>
      </c>
      <c r="AJ1503" s="99">
        <v>184843.11267661999</v>
      </c>
      <c r="AK1503" s="99">
        <v>0</v>
      </c>
      <c r="AL1503" s="99">
        <v>125547.19001770001</v>
      </c>
      <c r="AM1503" s="99">
        <v>0</v>
      </c>
      <c r="AN1503" s="99">
        <v>6324480.5911254901</v>
      </c>
      <c r="AO1503" s="99">
        <v>16176841.619873</v>
      </c>
      <c r="AP1503" s="99">
        <v>0</v>
      </c>
      <c r="AQ1503" s="99">
        <v>1699540.28692627</v>
      </c>
      <c r="AR1503" s="99">
        <v>1071608.1851196301</v>
      </c>
      <c r="AS1503" s="99">
        <v>1121382.8276977499</v>
      </c>
      <c r="AT1503" s="99">
        <v>0</v>
      </c>
      <c r="AU1503" s="99">
        <v>0</v>
      </c>
      <c r="AV1503" s="99">
        <v>21090682.082519501</v>
      </c>
      <c r="AW1503" s="99">
        <v>782.21162509918202</v>
      </c>
      <c r="AX1503" s="99">
        <v>39406.4700875282</v>
      </c>
      <c r="AY1503" s="99">
        <v>6733857.4078369103</v>
      </c>
      <c r="AZ1503" s="99">
        <v>3028827.8045349098</v>
      </c>
      <c r="BA1503" s="99">
        <v>0</v>
      </c>
      <c r="BB1503" s="99">
        <v>6500046.7587890597</v>
      </c>
      <c r="BC1503" s="99">
        <v>1640853.7809295701</v>
      </c>
      <c r="BD1503" s="99">
        <v>0</v>
      </c>
      <c r="BE1503" s="99">
        <v>1107883.21534729</v>
      </c>
      <c r="BF1503" s="99">
        <v>0</v>
      </c>
      <c r="BG1503" s="99">
        <v>21012316.076660201</v>
      </c>
      <c r="BH1503" s="99">
        <v>4787109.7681274395</v>
      </c>
      <c r="BI1503" s="99">
        <v>0</v>
      </c>
      <c r="BJ1503" s="99">
        <v>869192.98782348598</v>
      </c>
      <c r="BK1503" s="99">
        <v>632454.60581970203</v>
      </c>
      <c r="BL1503" s="99">
        <v>0</v>
      </c>
      <c r="BM1503" s="99">
        <v>0</v>
      </c>
      <c r="BN1503" s="99">
        <v>0</v>
      </c>
      <c r="BO1503" s="99">
        <v>0</v>
      </c>
      <c r="BP1503" s="99">
        <v>0</v>
      </c>
      <c r="BQ1503" s="99">
        <v>0</v>
      </c>
      <c r="BR1503" s="99">
        <v>2303066.8515930199</v>
      </c>
      <c r="BS1503" s="99">
        <v>1143339.1523742699</v>
      </c>
      <c r="BT1503" s="99">
        <v>0</v>
      </c>
      <c r="BU1503" s="99">
        <v>1261516.86999512</v>
      </c>
      <c r="BV1503" s="99">
        <v>963317.12664032006</v>
      </c>
      <c r="BW1503" s="99">
        <v>0</v>
      </c>
      <c r="BX1503" s="99">
        <v>227679.329181671</v>
      </c>
      <c r="BY1503" s="99">
        <v>0</v>
      </c>
      <c r="BZ1503" s="99">
        <v>0</v>
      </c>
      <c r="CA1503" s="99">
        <v>38383.467023372701</v>
      </c>
      <c r="CB1503" s="99">
        <v>1882750.92453003</v>
      </c>
      <c r="CC1503" s="99">
        <v>17904097.940185498</v>
      </c>
      <c r="CD1503" s="99">
        <v>5655851.9894409198</v>
      </c>
      <c r="CE1503" s="99">
        <v>1081.8908526748401</v>
      </c>
      <c r="CF1503" s="99">
        <v>125320.62166881601</v>
      </c>
      <c r="CG1503" s="99">
        <v>1109210.78833008</v>
      </c>
      <c r="CH1503" s="99">
        <v>0</v>
      </c>
      <c r="CI1503" s="99">
        <v>39465.2276592255</v>
      </c>
      <c r="CJ1503" s="99">
        <v>2007546.46131897</v>
      </c>
      <c r="CK1503" s="99">
        <v>19011648.590087902</v>
      </c>
      <c r="CL1503" s="99">
        <v>5879564.3023681603</v>
      </c>
      <c r="CM1503" s="166">
        <v>60377.122302532203</v>
      </c>
      <c r="CN1503" s="166">
        <v>8328149.9924316397</v>
      </c>
      <c r="CO1503" s="166">
        <v>40043766.824707001</v>
      </c>
      <c r="CP1503" s="99">
        <v>5879564.3023681603</v>
      </c>
      <c r="CQ1503" s="99">
        <v>0</v>
      </c>
      <c r="CR1503" s="99">
        <v>0</v>
      </c>
      <c r="CS1503" s="99">
        <v>0</v>
      </c>
      <c r="CT1503" s="99">
        <v>0</v>
      </c>
      <c r="CU1503" s="98">
        <v>3814.4065558090001</v>
      </c>
      <c r="CV1503" s="98">
        <v>21987.852166335</v>
      </c>
      <c r="CW1503" s="98">
        <v>2008071.5461988461</v>
      </c>
      <c r="CX1503" s="98">
        <v>19013308.72851558</v>
      </c>
    </row>
    <row r="1504" spans="1:102" x14ac:dyDescent="0.2">
      <c r="A1504" s="98" t="s">
        <v>74</v>
      </c>
      <c r="B1504" s="100">
        <v>42887</v>
      </c>
      <c r="C1504" s="99">
        <v>34243.640264511101</v>
      </c>
      <c r="D1504" s="99">
        <v>0</v>
      </c>
      <c r="E1504" s="99">
        <v>3715.9737412035502</v>
      </c>
      <c r="F1504" s="99">
        <v>3021.96722897887</v>
      </c>
      <c r="G1504" s="99">
        <v>1072.5686521530199</v>
      </c>
      <c r="H1504" s="99">
        <v>0</v>
      </c>
      <c r="I1504" s="99">
        <v>0</v>
      </c>
      <c r="J1504" s="99">
        <v>20905.9919373989</v>
      </c>
      <c r="K1504" s="99">
        <v>2.6638538139522998</v>
      </c>
      <c r="L1504" s="99">
        <v>49.100750037468998</v>
      </c>
      <c r="M1504" s="99">
        <v>16278.0973442793</v>
      </c>
      <c r="N1504" s="99">
        <v>3075.9014030098901</v>
      </c>
      <c r="O1504" s="99">
        <v>0</v>
      </c>
      <c r="P1504" s="99">
        <v>16628.460007667501</v>
      </c>
      <c r="Q1504" s="99">
        <v>1912.2840398400999</v>
      </c>
      <c r="R1504" s="99">
        <v>0</v>
      </c>
      <c r="S1504" s="99">
        <v>1071.90064279735</v>
      </c>
      <c r="T1504" s="99">
        <v>0</v>
      </c>
      <c r="U1504" s="99">
        <v>20908.6193721294</v>
      </c>
      <c r="V1504" s="99">
        <v>1664970.33821106</v>
      </c>
      <c r="W1504" s="99">
        <v>0</v>
      </c>
      <c r="X1504" s="99">
        <v>186353.11085701</v>
      </c>
      <c r="Y1504" s="99">
        <v>118105.45108223001</v>
      </c>
      <c r="Z1504" s="99">
        <v>124784.721662521</v>
      </c>
      <c r="AA1504" s="99">
        <v>0</v>
      </c>
      <c r="AB1504" s="99">
        <v>0</v>
      </c>
      <c r="AC1504" s="99">
        <v>6268421.9749145498</v>
      </c>
      <c r="AD1504" s="99">
        <v>175.05778993107401</v>
      </c>
      <c r="AE1504" s="99">
        <v>3043.77054002881</v>
      </c>
      <c r="AF1504" s="99">
        <v>679208.16131591797</v>
      </c>
      <c r="AG1504" s="99">
        <v>335695.79562377901</v>
      </c>
      <c r="AH1504" s="99">
        <v>0</v>
      </c>
      <c r="AI1504" s="99">
        <v>651374.37357330299</v>
      </c>
      <c r="AJ1504" s="99">
        <v>181134.29030609099</v>
      </c>
      <c r="AK1504" s="99">
        <v>0</v>
      </c>
      <c r="AL1504" s="99">
        <v>123416.756291389</v>
      </c>
      <c r="AM1504" s="99">
        <v>0</v>
      </c>
      <c r="AN1504" s="99">
        <v>6305544.2848510696</v>
      </c>
      <c r="AO1504" s="99">
        <v>16076439.947631801</v>
      </c>
      <c r="AP1504" s="99">
        <v>0</v>
      </c>
      <c r="AQ1504" s="99">
        <v>1618699.09661865</v>
      </c>
      <c r="AR1504" s="99">
        <v>1009271.98027039</v>
      </c>
      <c r="AS1504" s="99">
        <v>1102492.3807220501</v>
      </c>
      <c r="AT1504" s="99">
        <v>0</v>
      </c>
      <c r="AU1504" s="99">
        <v>0</v>
      </c>
      <c r="AV1504" s="99">
        <v>20956148.606445301</v>
      </c>
      <c r="AW1504" s="99">
        <v>598.70571690052702</v>
      </c>
      <c r="AX1504" s="99">
        <v>27350.978452920899</v>
      </c>
      <c r="AY1504" s="99">
        <v>6717582.0286254901</v>
      </c>
      <c r="AZ1504" s="99">
        <v>2963816.8521118201</v>
      </c>
      <c r="BA1504" s="99">
        <v>0</v>
      </c>
      <c r="BB1504" s="99">
        <v>6329551.5781860398</v>
      </c>
      <c r="BC1504" s="99">
        <v>1639662.91758728</v>
      </c>
      <c r="BD1504" s="99">
        <v>0</v>
      </c>
      <c r="BE1504" s="99">
        <v>1092412.39460754</v>
      </c>
      <c r="BF1504" s="99">
        <v>0</v>
      </c>
      <c r="BG1504" s="99">
        <v>21037471.683593798</v>
      </c>
      <c r="BH1504" s="99">
        <v>4694934.1210327102</v>
      </c>
      <c r="BI1504" s="99">
        <v>0</v>
      </c>
      <c r="BJ1504" s="99">
        <v>847674.140419006</v>
      </c>
      <c r="BK1504" s="99">
        <v>609816.96991729701</v>
      </c>
      <c r="BL1504" s="99">
        <v>0</v>
      </c>
      <c r="BM1504" s="99">
        <v>0</v>
      </c>
      <c r="BN1504" s="99">
        <v>0</v>
      </c>
      <c r="BO1504" s="99">
        <v>0</v>
      </c>
      <c r="BP1504" s="99">
        <v>0</v>
      </c>
      <c r="BQ1504" s="99">
        <v>0</v>
      </c>
      <c r="BR1504" s="99">
        <v>2284377.6804809598</v>
      </c>
      <c r="BS1504" s="99">
        <v>1116649.96765137</v>
      </c>
      <c r="BT1504" s="99">
        <v>0</v>
      </c>
      <c r="BU1504" s="99">
        <v>1239230.6299896201</v>
      </c>
      <c r="BV1504" s="99">
        <v>964314.92952728295</v>
      </c>
      <c r="BW1504" s="99">
        <v>0</v>
      </c>
      <c r="BX1504" s="99">
        <v>224981.80918502799</v>
      </c>
      <c r="BY1504" s="99">
        <v>0</v>
      </c>
      <c r="BZ1504" s="99">
        <v>0</v>
      </c>
      <c r="CA1504" s="99">
        <v>37963.952451229103</v>
      </c>
      <c r="CB1504" s="99">
        <v>1856647.64447021</v>
      </c>
      <c r="CC1504" s="99">
        <v>17776912.6560059</v>
      </c>
      <c r="CD1504" s="99">
        <v>5534568.9313964797</v>
      </c>
      <c r="CE1504" s="99">
        <v>1075.7085667103499</v>
      </c>
      <c r="CF1504" s="99">
        <v>126080.849210739</v>
      </c>
      <c r="CG1504" s="99">
        <v>1115004.9834594701</v>
      </c>
      <c r="CH1504" s="99">
        <v>0</v>
      </c>
      <c r="CI1504" s="99">
        <v>39039.223049640699</v>
      </c>
      <c r="CJ1504" s="99">
        <v>1985248.9097442599</v>
      </c>
      <c r="CK1504" s="99">
        <v>18892434.886230499</v>
      </c>
      <c r="CL1504" s="99">
        <v>5751367.9909667997</v>
      </c>
      <c r="CM1504" s="166">
        <v>59828.846194267302</v>
      </c>
      <c r="CN1504" s="166">
        <v>8290056.8805542002</v>
      </c>
      <c r="CO1504" s="166">
        <v>39939048.8818359</v>
      </c>
      <c r="CP1504" s="99">
        <v>5751367.9909667997</v>
      </c>
      <c r="CQ1504" s="99">
        <v>0</v>
      </c>
      <c r="CR1504" s="99">
        <v>0</v>
      </c>
      <c r="CS1504" s="99">
        <v>0</v>
      </c>
      <c r="CT1504" s="99">
        <v>0</v>
      </c>
      <c r="CU1504" s="98">
        <v>3718.4659825610001</v>
      </c>
      <c r="CV1504" s="98">
        <v>21848.017710060001</v>
      </c>
      <c r="CW1504" s="98">
        <v>1982728.4936809489</v>
      </c>
      <c r="CX1504" s="98">
        <v>18891917.639465369</v>
      </c>
    </row>
    <row r="1505" spans="1:102" x14ac:dyDescent="0.2">
      <c r="A1505" s="98" t="s">
        <v>74</v>
      </c>
      <c r="B1505" s="100">
        <v>42979</v>
      </c>
      <c r="C1505" s="99">
        <v>34008.3333024979</v>
      </c>
      <c r="D1505" s="99">
        <v>0</v>
      </c>
      <c r="E1505" s="99">
        <v>3639.7203197777299</v>
      </c>
      <c r="F1505" s="99">
        <v>2973.2420732975002</v>
      </c>
      <c r="G1505" s="99">
        <v>1096.26636150479</v>
      </c>
      <c r="H1505" s="99">
        <v>0</v>
      </c>
      <c r="I1505" s="99">
        <v>0</v>
      </c>
      <c r="J1505" s="99">
        <v>20751.811274051699</v>
      </c>
      <c r="K1505" s="99">
        <v>3.1039681504189498</v>
      </c>
      <c r="L1505" s="99">
        <v>50.974524848628803</v>
      </c>
      <c r="M1505" s="99">
        <v>16164.922080755199</v>
      </c>
      <c r="N1505" s="99">
        <v>3063.5236474275598</v>
      </c>
      <c r="O1505" s="99">
        <v>0</v>
      </c>
      <c r="P1505" s="99">
        <v>16542.252803802501</v>
      </c>
      <c r="Q1505" s="99">
        <v>1883.2680985480499</v>
      </c>
      <c r="R1505" s="99">
        <v>0</v>
      </c>
      <c r="S1505" s="99">
        <v>1089.8397229909899</v>
      </c>
      <c r="T1505" s="99">
        <v>0</v>
      </c>
      <c r="U1505" s="99">
        <v>20756.279232263601</v>
      </c>
      <c r="V1505" s="99">
        <v>1650371.2002716099</v>
      </c>
      <c r="W1505" s="99">
        <v>0</v>
      </c>
      <c r="X1505" s="99">
        <v>174534.48132133501</v>
      </c>
      <c r="Y1505" s="99">
        <v>110716.69509506199</v>
      </c>
      <c r="Z1505" s="99">
        <v>124282.32001495401</v>
      </c>
      <c r="AA1505" s="99">
        <v>0</v>
      </c>
      <c r="AB1505" s="99">
        <v>0</v>
      </c>
      <c r="AC1505" s="99">
        <v>6225894.3667602502</v>
      </c>
      <c r="AD1505" s="99">
        <v>152.87361843884</v>
      </c>
      <c r="AE1505" s="99">
        <v>5445.1708451509503</v>
      </c>
      <c r="AF1505" s="99">
        <v>668373.14951324498</v>
      </c>
      <c r="AG1505" s="99">
        <v>329384.553592682</v>
      </c>
      <c r="AH1505" s="99">
        <v>0</v>
      </c>
      <c r="AI1505" s="99">
        <v>638381.72091674805</v>
      </c>
      <c r="AJ1505" s="99">
        <v>179361.60875511201</v>
      </c>
      <c r="AK1505" s="99">
        <v>0</v>
      </c>
      <c r="AL1505" s="99">
        <v>123452.61324596401</v>
      </c>
      <c r="AM1505" s="99">
        <v>0</v>
      </c>
      <c r="AN1505" s="99">
        <v>6255537.5410156297</v>
      </c>
      <c r="AO1505" s="99">
        <v>16033539.708862299</v>
      </c>
      <c r="AP1505" s="99">
        <v>0</v>
      </c>
      <c r="AQ1505" s="99">
        <v>1518922.0824890099</v>
      </c>
      <c r="AR1505" s="99">
        <v>950517.81733703602</v>
      </c>
      <c r="AS1505" s="99">
        <v>1099493.30062866</v>
      </c>
      <c r="AT1505" s="99">
        <v>0</v>
      </c>
      <c r="AU1505" s="99">
        <v>0</v>
      </c>
      <c r="AV1505" s="99">
        <v>20905277.644042999</v>
      </c>
      <c r="AW1505" s="99">
        <v>526.643280826509</v>
      </c>
      <c r="AX1505" s="99">
        <v>44810.312379837</v>
      </c>
      <c r="AY1505" s="99">
        <v>6632883.87463379</v>
      </c>
      <c r="AZ1505" s="99">
        <v>2934653.4557189899</v>
      </c>
      <c r="BA1505" s="99">
        <v>0</v>
      </c>
      <c r="BB1505" s="99">
        <v>6265945.3289184598</v>
      </c>
      <c r="BC1505" s="99">
        <v>1619174.8081054699</v>
      </c>
      <c r="BD1505" s="99">
        <v>0</v>
      </c>
      <c r="BE1505" s="99">
        <v>1092287.1774291999</v>
      </c>
      <c r="BF1505" s="99">
        <v>0</v>
      </c>
      <c r="BG1505" s="99">
        <v>20943670.628906298</v>
      </c>
      <c r="BH1505" s="99">
        <v>4665408.3168334998</v>
      </c>
      <c r="BI1505" s="99">
        <v>0</v>
      </c>
      <c r="BJ1505" s="99">
        <v>807204.08082580601</v>
      </c>
      <c r="BK1505" s="99">
        <v>590031.47300720203</v>
      </c>
      <c r="BL1505" s="99">
        <v>0</v>
      </c>
      <c r="BM1505" s="99">
        <v>0</v>
      </c>
      <c r="BN1505" s="99">
        <v>0</v>
      </c>
      <c r="BO1505" s="99">
        <v>0</v>
      </c>
      <c r="BP1505" s="99">
        <v>0</v>
      </c>
      <c r="BQ1505" s="99">
        <v>0</v>
      </c>
      <c r="BR1505" s="99">
        <v>2269256.65203857</v>
      </c>
      <c r="BS1505" s="99">
        <v>1099922.1790008501</v>
      </c>
      <c r="BT1505" s="99">
        <v>0</v>
      </c>
      <c r="BU1505" s="99">
        <v>1030490.19998932</v>
      </c>
      <c r="BV1505" s="99">
        <v>952865.98569488502</v>
      </c>
      <c r="BW1505" s="99">
        <v>0</v>
      </c>
      <c r="BX1505" s="99">
        <v>194590.50930404701</v>
      </c>
      <c r="BY1505" s="99">
        <v>0</v>
      </c>
      <c r="BZ1505" s="99">
        <v>0</v>
      </c>
      <c r="CA1505" s="99">
        <v>37657.587875366196</v>
      </c>
      <c r="CB1505" s="99">
        <v>1828876.6068115199</v>
      </c>
      <c r="CC1505" s="99">
        <v>17588595.994140599</v>
      </c>
      <c r="CD1505" s="99">
        <v>5483234.62036133</v>
      </c>
      <c r="CE1505" s="99">
        <v>1096.51647128165</v>
      </c>
      <c r="CF1505" s="99">
        <v>126722.57904720301</v>
      </c>
      <c r="CG1505" s="99">
        <v>1119002.71005249</v>
      </c>
      <c r="CH1505" s="99">
        <v>0</v>
      </c>
      <c r="CI1505" s="99">
        <v>38756.591149806998</v>
      </c>
      <c r="CJ1505" s="99">
        <v>1956676.6935729999</v>
      </c>
      <c r="CK1505" s="99">
        <v>18708746.985839799</v>
      </c>
      <c r="CL1505" s="99">
        <v>5697001.4732665997</v>
      </c>
      <c r="CM1505" s="166">
        <v>59393.041699409499</v>
      </c>
      <c r="CN1505" s="166">
        <v>8210944.5758667002</v>
      </c>
      <c r="CO1505" s="166">
        <v>39709922.965820298</v>
      </c>
      <c r="CP1505" s="99">
        <v>5697001.4732665997</v>
      </c>
      <c r="CQ1505" s="99">
        <v>0</v>
      </c>
      <c r="CR1505" s="99">
        <v>0</v>
      </c>
      <c r="CS1505" s="99">
        <v>0</v>
      </c>
      <c r="CT1505" s="99">
        <v>0</v>
      </c>
      <c r="CU1505" s="98">
        <v>3641.9711901539999</v>
      </c>
      <c r="CV1505" s="98">
        <v>21715.463671915</v>
      </c>
      <c r="CW1505" s="98">
        <v>1955599.185858723</v>
      </c>
      <c r="CX1505" s="98">
        <v>18707598.704193089</v>
      </c>
    </row>
    <row r="1506" spans="1:102" x14ac:dyDescent="0.2">
      <c r="A1506" s="98" t="s">
        <v>74</v>
      </c>
      <c r="B1506" s="100">
        <v>43070</v>
      </c>
      <c r="C1506" s="99">
        <v>33987.1580142975</v>
      </c>
      <c r="D1506" s="99">
        <v>0</v>
      </c>
      <c r="E1506" s="99">
        <v>3570.4609493613202</v>
      </c>
      <c r="F1506" s="99">
        <v>2925.9826273918202</v>
      </c>
      <c r="G1506" s="99">
        <v>1114.6587167233199</v>
      </c>
      <c r="H1506" s="99">
        <v>0</v>
      </c>
      <c r="I1506" s="99">
        <v>0</v>
      </c>
      <c r="J1506" s="99">
        <v>20505.566504716899</v>
      </c>
      <c r="K1506" s="99">
        <v>2.18925443224725</v>
      </c>
      <c r="L1506" s="99">
        <v>35.783310361206503</v>
      </c>
      <c r="M1506" s="99">
        <v>16203.9447197914</v>
      </c>
      <c r="N1506" s="99">
        <v>3032.0405166447199</v>
      </c>
      <c r="O1506" s="99">
        <v>0</v>
      </c>
      <c r="P1506" s="99">
        <v>16413.605666398998</v>
      </c>
      <c r="Q1506" s="99">
        <v>1854.0406698137499</v>
      </c>
      <c r="R1506" s="99">
        <v>0</v>
      </c>
      <c r="S1506" s="99">
        <v>1106.6345863044301</v>
      </c>
      <c r="T1506" s="99">
        <v>0</v>
      </c>
      <c r="U1506" s="99">
        <v>20506.914373874701</v>
      </c>
      <c r="V1506" s="99">
        <v>1636494.73799133</v>
      </c>
      <c r="W1506" s="99">
        <v>0</v>
      </c>
      <c r="X1506" s="99">
        <v>172541.55799865699</v>
      </c>
      <c r="Y1506" s="99">
        <v>111160.326973915</v>
      </c>
      <c r="Z1506" s="99">
        <v>128576.41896534</v>
      </c>
      <c r="AA1506" s="99">
        <v>0</v>
      </c>
      <c r="AB1506" s="99">
        <v>0</v>
      </c>
      <c r="AC1506" s="99">
        <v>6225191.1490478497</v>
      </c>
      <c r="AD1506" s="99">
        <v>168.61760870553599</v>
      </c>
      <c r="AE1506" s="99">
        <v>2838.4106585681402</v>
      </c>
      <c r="AF1506" s="99">
        <v>664803.69488525402</v>
      </c>
      <c r="AG1506" s="99">
        <v>323665.00487518299</v>
      </c>
      <c r="AH1506" s="99">
        <v>0</v>
      </c>
      <c r="AI1506" s="99">
        <v>630551.84494018601</v>
      </c>
      <c r="AJ1506" s="99">
        <v>181648.78431129499</v>
      </c>
      <c r="AK1506" s="99">
        <v>0</v>
      </c>
      <c r="AL1506" s="99">
        <v>127983.22001552601</v>
      </c>
      <c r="AM1506" s="99">
        <v>0</v>
      </c>
      <c r="AN1506" s="99">
        <v>6238143.2013549795</v>
      </c>
      <c r="AO1506" s="99">
        <v>15960475.3326416</v>
      </c>
      <c r="AP1506" s="99">
        <v>0</v>
      </c>
      <c r="AQ1506" s="99">
        <v>1504779.11108398</v>
      </c>
      <c r="AR1506" s="99">
        <v>950150.28730010998</v>
      </c>
      <c r="AS1506" s="99">
        <v>1135716.54156494</v>
      </c>
      <c r="AT1506" s="99">
        <v>0</v>
      </c>
      <c r="AU1506" s="99">
        <v>0</v>
      </c>
      <c r="AV1506" s="99">
        <v>20925865.5458984</v>
      </c>
      <c r="AW1506" s="99">
        <v>582.02474193274998</v>
      </c>
      <c r="AX1506" s="99">
        <v>25583.720024585698</v>
      </c>
      <c r="AY1506" s="99">
        <v>6662879.36901855</v>
      </c>
      <c r="AZ1506" s="99">
        <v>2895319.5551757799</v>
      </c>
      <c r="BA1506" s="99">
        <v>0</v>
      </c>
      <c r="BB1506" s="99">
        <v>6189550.6758422898</v>
      </c>
      <c r="BC1506" s="99">
        <v>1657542.54502869</v>
      </c>
      <c r="BD1506" s="99">
        <v>0</v>
      </c>
      <c r="BE1506" s="99">
        <v>1129093.68218994</v>
      </c>
      <c r="BF1506" s="99">
        <v>0</v>
      </c>
      <c r="BG1506" s="99">
        <v>20992034.1494141</v>
      </c>
      <c r="BH1506" s="99">
        <v>4671034.7075195303</v>
      </c>
      <c r="BI1506" s="99">
        <v>0</v>
      </c>
      <c r="BJ1506" s="99">
        <v>804403.29296112095</v>
      </c>
      <c r="BK1506" s="99">
        <v>580672.56688690197</v>
      </c>
      <c r="BL1506" s="99">
        <v>0</v>
      </c>
      <c r="BM1506" s="99">
        <v>0</v>
      </c>
      <c r="BN1506" s="99">
        <v>0</v>
      </c>
      <c r="BO1506" s="99">
        <v>0</v>
      </c>
      <c r="BP1506" s="99">
        <v>0</v>
      </c>
      <c r="BQ1506" s="99">
        <v>0</v>
      </c>
      <c r="BR1506" s="99">
        <v>2270659.9325256301</v>
      </c>
      <c r="BS1506" s="99">
        <v>1086810.4231109601</v>
      </c>
      <c r="BT1506" s="99">
        <v>0</v>
      </c>
      <c r="BU1506" s="99">
        <v>1197668.98999023</v>
      </c>
      <c r="BV1506" s="99">
        <v>963245.01603698696</v>
      </c>
      <c r="BW1506" s="99">
        <v>0</v>
      </c>
      <c r="BX1506" s="99">
        <v>225651.84918594401</v>
      </c>
      <c r="BY1506" s="99">
        <v>0</v>
      </c>
      <c r="BZ1506" s="99">
        <v>0</v>
      </c>
      <c r="CA1506" s="99">
        <v>37554.9230804443</v>
      </c>
      <c r="CB1506" s="99">
        <v>1808382.78094482</v>
      </c>
      <c r="CC1506" s="99">
        <v>17491609.090087902</v>
      </c>
      <c r="CD1506" s="99">
        <v>5472108.0715332003</v>
      </c>
      <c r="CE1506" s="99">
        <v>1113.27875906229</v>
      </c>
      <c r="CF1506" s="99">
        <v>128669.704413414</v>
      </c>
      <c r="CG1506" s="99">
        <v>1137183.71151733</v>
      </c>
      <c r="CH1506" s="99">
        <v>0</v>
      </c>
      <c r="CI1506" s="99">
        <v>38666.379355430603</v>
      </c>
      <c r="CJ1506" s="99">
        <v>1940349.26681519</v>
      </c>
      <c r="CK1506" s="99">
        <v>18633207.7023926</v>
      </c>
      <c r="CL1506" s="99">
        <v>5695826.6958007803</v>
      </c>
      <c r="CM1506" s="166">
        <v>59031.942546367602</v>
      </c>
      <c r="CN1506" s="166">
        <v>8181004.0786132803</v>
      </c>
      <c r="CO1506" s="166">
        <v>39565467.042480499</v>
      </c>
      <c r="CP1506" s="99">
        <v>5695826.6958007803</v>
      </c>
      <c r="CQ1506" s="99">
        <v>0</v>
      </c>
      <c r="CR1506" s="99">
        <v>0</v>
      </c>
      <c r="CS1506" s="99">
        <v>0</v>
      </c>
      <c r="CT1506" s="99">
        <v>0</v>
      </c>
      <c r="CU1506" s="98">
        <v>3572.1390567620001</v>
      </c>
      <c r="CV1506" s="98">
        <v>21508.625708576001</v>
      </c>
      <c r="CW1506" s="98">
        <v>1937052.485358234</v>
      </c>
      <c r="CX1506" s="98">
        <v>18628792.801605232</v>
      </c>
    </row>
    <row r="1507" spans="1:102" x14ac:dyDescent="0.2">
      <c r="A1507" s="98" t="s">
        <v>74</v>
      </c>
      <c r="B1507" s="100">
        <v>43160</v>
      </c>
      <c r="C1507" s="99">
        <v>33600.236919879899</v>
      </c>
      <c r="D1507" s="99">
        <v>0</v>
      </c>
      <c r="E1507" s="99">
        <v>3528.0411733388901</v>
      </c>
      <c r="F1507" s="99">
        <v>2906.2573022842398</v>
      </c>
      <c r="G1507" s="99">
        <v>1120.9204777479199</v>
      </c>
      <c r="H1507" s="99">
        <v>0</v>
      </c>
      <c r="I1507" s="99">
        <v>0</v>
      </c>
      <c r="J1507" s="99">
        <v>20475.019334793102</v>
      </c>
      <c r="K1507" s="99">
        <v>2.0147186710382798</v>
      </c>
      <c r="L1507" s="99">
        <v>29.157892338233101</v>
      </c>
      <c r="M1507" s="99">
        <v>15960.5388313532</v>
      </c>
      <c r="N1507" s="99">
        <v>2991.7844269871698</v>
      </c>
      <c r="O1507" s="99">
        <v>0</v>
      </c>
      <c r="P1507" s="99">
        <v>16281.1638150215</v>
      </c>
      <c r="Q1507" s="99">
        <v>1829.02167980373</v>
      </c>
      <c r="R1507" s="99">
        <v>0</v>
      </c>
      <c r="S1507" s="99">
        <v>1113.8984902054101</v>
      </c>
      <c r="T1507" s="99">
        <v>0</v>
      </c>
      <c r="U1507" s="99">
        <v>20476.557449817701</v>
      </c>
      <c r="V1507" s="99">
        <v>1627807.2920532201</v>
      </c>
      <c r="W1507" s="99">
        <v>0</v>
      </c>
      <c r="X1507" s="99">
        <v>165626.694349289</v>
      </c>
      <c r="Y1507" s="99">
        <v>107413.481122971</v>
      </c>
      <c r="Z1507" s="99">
        <v>126813.426751137</v>
      </c>
      <c r="AA1507" s="99">
        <v>0</v>
      </c>
      <c r="AB1507" s="99">
        <v>0</v>
      </c>
      <c r="AC1507" s="99">
        <v>6212722.9651489304</v>
      </c>
      <c r="AD1507" s="99">
        <v>141.95480589009799</v>
      </c>
      <c r="AE1507" s="99">
        <v>1484.5534645021</v>
      </c>
      <c r="AF1507" s="99">
        <v>667973.45889282203</v>
      </c>
      <c r="AG1507" s="99">
        <v>313601.36534118699</v>
      </c>
      <c r="AH1507" s="99">
        <v>0</v>
      </c>
      <c r="AI1507" s="99">
        <v>625737.48912048305</v>
      </c>
      <c r="AJ1507" s="99">
        <v>185449.06662559501</v>
      </c>
      <c r="AK1507" s="99">
        <v>0</v>
      </c>
      <c r="AL1507" s="99">
        <v>125027.25628852801</v>
      </c>
      <c r="AM1507" s="99">
        <v>0</v>
      </c>
      <c r="AN1507" s="99">
        <v>6209080.3875732403</v>
      </c>
      <c r="AO1507" s="99">
        <v>16010351.596801801</v>
      </c>
      <c r="AP1507" s="99">
        <v>0</v>
      </c>
      <c r="AQ1507" s="99">
        <v>1468886.28944397</v>
      </c>
      <c r="AR1507" s="99">
        <v>928169.46730804397</v>
      </c>
      <c r="AS1507" s="99">
        <v>1130531.48835754</v>
      </c>
      <c r="AT1507" s="99">
        <v>0</v>
      </c>
      <c r="AU1507" s="99">
        <v>0</v>
      </c>
      <c r="AV1507" s="99">
        <v>21052924.6018066</v>
      </c>
      <c r="AW1507" s="99">
        <v>493.85217430070003</v>
      </c>
      <c r="AX1507" s="99">
        <v>14412.5283539295</v>
      </c>
      <c r="AY1507" s="99">
        <v>6796371.6723022498</v>
      </c>
      <c r="AZ1507" s="99">
        <v>2867768.0950622601</v>
      </c>
      <c r="BA1507" s="99">
        <v>0</v>
      </c>
      <c r="BB1507" s="99">
        <v>6197195.95202637</v>
      </c>
      <c r="BC1507" s="99">
        <v>1700921.2912292499</v>
      </c>
      <c r="BD1507" s="99">
        <v>0</v>
      </c>
      <c r="BE1507" s="99">
        <v>1110953.1088867199</v>
      </c>
      <c r="BF1507" s="99">
        <v>0</v>
      </c>
      <c r="BG1507" s="99">
        <v>21093919.8747559</v>
      </c>
      <c r="BH1507" s="99">
        <v>4652795.24401855</v>
      </c>
      <c r="BI1507" s="99">
        <v>0</v>
      </c>
      <c r="BJ1507" s="99">
        <v>795960.63878631603</v>
      </c>
      <c r="BK1507" s="99">
        <v>570469.01727294899</v>
      </c>
      <c r="BL1507" s="99">
        <v>0</v>
      </c>
      <c r="BM1507" s="99">
        <v>0</v>
      </c>
      <c r="BN1507" s="99">
        <v>0</v>
      </c>
      <c r="BO1507" s="99">
        <v>0</v>
      </c>
      <c r="BP1507" s="99">
        <v>0</v>
      </c>
      <c r="BQ1507" s="99">
        <v>0</v>
      </c>
      <c r="BR1507" s="99">
        <v>2281134.4236145001</v>
      </c>
      <c r="BS1507" s="99">
        <v>1057837.5586395301</v>
      </c>
      <c r="BT1507" s="99">
        <v>0</v>
      </c>
      <c r="BU1507" s="99">
        <v>1177664.2999877899</v>
      </c>
      <c r="BV1507" s="99">
        <v>978942.79495239304</v>
      </c>
      <c r="BW1507" s="99">
        <v>0</v>
      </c>
      <c r="BX1507" s="99">
        <v>226747.21918296799</v>
      </c>
      <c r="BY1507" s="99">
        <v>0</v>
      </c>
      <c r="BZ1507" s="99">
        <v>0</v>
      </c>
      <c r="CA1507" s="99">
        <v>37118.646014690399</v>
      </c>
      <c r="CB1507" s="99">
        <v>1795437.80474854</v>
      </c>
      <c r="CC1507" s="99">
        <v>17455367.649658199</v>
      </c>
      <c r="CD1507" s="99">
        <v>5448556.5892334003</v>
      </c>
      <c r="CE1507" s="99">
        <v>1118.04417566955</v>
      </c>
      <c r="CF1507" s="99">
        <v>127139.03221225701</v>
      </c>
      <c r="CG1507" s="99">
        <v>1132263.8398132301</v>
      </c>
      <c r="CH1507" s="99">
        <v>0</v>
      </c>
      <c r="CI1507" s="99">
        <v>38236.931855678602</v>
      </c>
      <c r="CJ1507" s="99">
        <v>1917477.51104736</v>
      </c>
      <c r="CK1507" s="99">
        <v>18590794.691406298</v>
      </c>
      <c r="CL1507" s="99">
        <v>5670740.3754882803</v>
      </c>
      <c r="CM1507" s="166">
        <v>58579.181900978103</v>
      </c>
      <c r="CN1507" s="166">
        <v>8135901.9061889602</v>
      </c>
      <c r="CO1507" s="166">
        <v>39736274.721679702</v>
      </c>
      <c r="CP1507" s="99">
        <v>5670740.3754882803</v>
      </c>
      <c r="CQ1507" s="99">
        <v>0</v>
      </c>
      <c r="CR1507" s="99">
        <v>0</v>
      </c>
      <c r="CS1507" s="99">
        <v>0</v>
      </c>
      <c r="CT1507" s="99">
        <v>0</v>
      </c>
      <c r="CU1507" s="98">
        <v>3531.7940505729998</v>
      </c>
      <c r="CV1507" s="98">
        <v>21455.271031749999</v>
      </c>
      <c r="CW1507" s="98">
        <v>1922576.836960797</v>
      </c>
      <c r="CX1507" s="98">
        <v>18587631.489471428</v>
      </c>
    </row>
    <row r="1508" spans="1:102" x14ac:dyDescent="0.2">
      <c r="A1508" s="98" t="s">
        <v>74</v>
      </c>
      <c r="B1508" s="100">
        <v>43252</v>
      </c>
      <c r="C1508" s="99">
        <v>33670.2799406052</v>
      </c>
      <c r="D1508" s="99">
        <v>0</v>
      </c>
      <c r="E1508" s="99">
        <v>3463.2832062244402</v>
      </c>
      <c r="F1508" s="99">
        <v>2869.28745496273</v>
      </c>
      <c r="G1508" s="99">
        <v>1110.0816052406999</v>
      </c>
      <c r="H1508" s="99">
        <v>0</v>
      </c>
      <c r="I1508" s="99">
        <v>0</v>
      </c>
      <c r="J1508" s="99">
        <v>20406.417699813799</v>
      </c>
      <c r="K1508" s="99">
        <v>1.7825707449956101</v>
      </c>
      <c r="L1508" s="99">
        <v>36.329334925394498</v>
      </c>
      <c r="M1508" s="99">
        <v>16117.1768069267</v>
      </c>
      <c r="N1508" s="99">
        <v>2906.7694198787199</v>
      </c>
      <c r="O1508" s="99">
        <v>0</v>
      </c>
      <c r="P1508" s="99">
        <v>16227.430224657101</v>
      </c>
      <c r="Q1508" s="99">
        <v>1810.85286489129</v>
      </c>
      <c r="R1508" s="99">
        <v>0</v>
      </c>
      <c r="S1508" s="99">
        <v>1111.6270287185901</v>
      </c>
      <c r="T1508" s="99">
        <v>0</v>
      </c>
      <c r="U1508" s="99">
        <v>20408.025371551499</v>
      </c>
      <c r="V1508" s="99">
        <v>1615304.2964325</v>
      </c>
      <c r="W1508" s="99">
        <v>0</v>
      </c>
      <c r="X1508" s="99">
        <v>160833.82718467701</v>
      </c>
      <c r="Y1508" s="99">
        <v>106172.27802944199</v>
      </c>
      <c r="Z1508" s="99">
        <v>123359.343651772</v>
      </c>
      <c r="AA1508" s="99">
        <v>0</v>
      </c>
      <c r="AB1508" s="99">
        <v>0</v>
      </c>
      <c r="AC1508" s="99">
        <v>6193037.4765014602</v>
      </c>
      <c r="AD1508" s="99">
        <v>131.06445864587999</v>
      </c>
      <c r="AE1508" s="99">
        <v>3665.01800638437</v>
      </c>
      <c r="AF1508" s="99">
        <v>665170.51719665504</v>
      </c>
      <c r="AG1508" s="99">
        <v>301285.824737549</v>
      </c>
      <c r="AH1508" s="99">
        <v>0</v>
      </c>
      <c r="AI1508" s="99">
        <v>615467.82101440395</v>
      </c>
      <c r="AJ1508" s="99">
        <v>184170.26831054699</v>
      </c>
      <c r="AK1508" s="99">
        <v>0</v>
      </c>
      <c r="AL1508" s="99">
        <v>121777.23458004001</v>
      </c>
      <c r="AM1508" s="99">
        <v>0</v>
      </c>
      <c r="AN1508" s="99">
        <v>6235497.8302002</v>
      </c>
      <c r="AO1508" s="99">
        <v>16015038.8393555</v>
      </c>
      <c r="AP1508" s="99">
        <v>0</v>
      </c>
      <c r="AQ1508" s="99">
        <v>1421449.6820068399</v>
      </c>
      <c r="AR1508" s="99">
        <v>920172.84434509301</v>
      </c>
      <c r="AS1508" s="99">
        <v>1100039.83955383</v>
      </c>
      <c r="AT1508" s="99">
        <v>0</v>
      </c>
      <c r="AU1508" s="99">
        <v>0</v>
      </c>
      <c r="AV1508" s="99">
        <v>21141368.027343798</v>
      </c>
      <c r="AW1508" s="99">
        <v>457.56103547662502</v>
      </c>
      <c r="AX1508" s="99">
        <v>34243.458021163897</v>
      </c>
      <c r="AY1508" s="99">
        <v>6691456.6462402297</v>
      </c>
      <c r="AZ1508" s="99">
        <v>2722558.5592346201</v>
      </c>
      <c r="BA1508" s="99">
        <v>0</v>
      </c>
      <c r="BB1508" s="99">
        <v>6130836.1146850605</v>
      </c>
      <c r="BC1508" s="99">
        <v>1690908.4516906701</v>
      </c>
      <c r="BD1508" s="99">
        <v>0</v>
      </c>
      <c r="BE1508" s="99">
        <v>1088557.0233459501</v>
      </c>
      <c r="BF1508" s="99">
        <v>0</v>
      </c>
      <c r="BG1508" s="99">
        <v>21169184.306884799</v>
      </c>
      <c r="BH1508" s="99">
        <v>4638416.2821044903</v>
      </c>
      <c r="BI1508" s="99">
        <v>0</v>
      </c>
      <c r="BJ1508" s="99">
        <v>778405.75728607201</v>
      </c>
      <c r="BK1508" s="99">
        <v>559903.80590820301</v>
      </c>
      <c r="BL1508" s="99">
        <v>0</v>
      </c>
      <c r="BM1508" s="99">
        <v>0</v>
      </c>
      <c r="BN1508" s="99">
        <v>0</v>
      </c>
      <c r="BO1508" s="99">
        <v>0</v>
      </c>
      <c r="BP1508" s="99">
        <v>0</v>
      </c>
      <c r="BQ1508" s="99">
        <v>0</v>
      </c>
      <c r="BR1508" s="99">
        <v>2287907.6160278302</v>
      </c>
      <c r="BS1508" s="99">
        <v>1017051.8043365499</v>
      </c>
      <c r="BT1508" s="99">
        <v>0</v>
      </c>
      <c r="BU1508" s="99">
        <v>1170977.1299896201</v>
      </c>
      <c r="BV1508" s="99">
        <v>970905.49790954601</v>
      </c>
      <c r="BW1508" s="99">
        <v>0</v>
      </c>
      <c r="BX1508" s="99">
        <v>220729.74919509899</v>
      </c>
      <c r="BY1508" s="99">
        <v>0</v>
      </c>
      <c r="BZ1508" s="99">
        <v>0</v>
      </c>
      <c r="CA1508" s="99">
        <v>37135.688592910803</v>
      </c>
      <c r="CB1508" s="99">
        <v>1778016.79386902</v>
      </c>
      <c r="CC1508" s="99">
        <v>17560943.2416992</v>
      </c>
      <c r="CD1508" s="99">
        <v>5412163.5253295898</v>
      </c>
      <c r="CE1508" s="99">
        <v>1114.25658214092</v>
      </c>
      <c r="CF1508" s="99">
        <v>124351.845424652</v>
      </c>
      <c r="CG1508" s="99">
        <v>1107138.9697570801</v>
      </c>
      <c r="CH1508" s="99">
        <v>0</v>
      </c>
      <c r="CI1508" s="99">
        <v>38248.265711784399</v>
      </c>
      <c r="CJ1508" s="99">
        <v>1910083.0346679699</v>
      </c>
      <c r="CK1508" s="99">
        <v>18671100.059814502</v>
      </c>
      <c r="CL1508" s="99">
        <v>5626121.22900391</v>
      </c>
      <c r="CM1508" s="166">
        <v>58525.041681766503</v>
      </c>
      <c r="CN1508" s="166">
        <v>8132409.9075317401</v>
      </c>
      <c r="CO1508" s="166">
        <v>39761910.713378899</v>
      </c>
      <c r="CP1508" s="99">
        <v>5626121.22900391</v>
      </c>
      <c r="CQ1508" s="99">
        <v>0</v>
      </c>
      <c r="CR1508" s="99">
        <v>0</v>
      </c>
      <c r="CS1508" s="99">
        <v>0</v>
      </c>
      <c r="CT1508" s="99">
        <v>0</v>
      </c>
      <c r="CU1508" s="98">
        <v>3464.895172601</v>
      </c>
      <c r="CV1508" s="98">
        <v>21375.149372767999</v>
      </c>
      <c r="CW1508" s="98">
        <v>1902368.6392936721</v>
      </c>
      <c r="CX1508" s="98">
        <v>18668082.21145628</v>
      </c>
    </row>
    <row r="1509" spans="1:102" x14ac:dyDescent="0.2">
      <c r="A1509" s="98" t="s">
        <v>74</v>
      </c>
      <c r="B1509" s="100">
        <v>43344</v>
      </c>
      <c r="C1509" s="99">
        <v>33495.684812068903</v>
      </c>
      <c r="D1509" s="99">
        <v>0</v>
      </c>
      <c r="E1509" s="99">
        <v>3403.38455560803</v>
      </c>
      <c r="F1509" s="99">
        <v>2835.7544833421698</v>
      </c>
      <c r="G1509" s="99">
        <v>1121.81746381521</v>
      </c>
      <c r="H1509" s="99">
        <v>0</v>
      </c>
      <c r="I1509" s="99">
        <v>0</v>
      </c>
      <c r="J1509" s="99">
        <v>20357.820050239599</v>
      </c>
      <c r="K1509" s="99">
        <v>1.0272640162147599</v>
      </c>
      <c r="L1509" s="99">
        <v>43.8361600502394</v>
      </c>
      <c r="M1509" s="99">
        <v>16041.572042465201</v>
      </c>
      <c r="N1509" s="99">
        <v>2827.1015105247502</v>
      </c>
      <c r="O1509" s="99">
        <v>0</v>
      </c>
      <c r="P1509" s="99">
        <v>16272.390388965599</v>
      </c>
      <c r="Q1509" s="99">
        <v>1782.3403165638399</v>
      </c>
      <c r="R1509" s="99">
        <v>0</v>
      </c>
      <c r="S1509" s="99">
        <v>1117.81840522587</v>
      </c>
      <c r="T1509" s="99">
        <v>0</v>
      </c>
      <c r="U1509" s="99">
        <v>20360.312956810001</v>
      </c>
      <c r="V1509" s="99">
        <v>1603472.3886718799</v>
      </c>
      <c r="W1509" s="99">
        <v>0</v>
      </c>
      <c r="X1509" s="99">
        <v>156419.59136962899</v>
      </c>
      <c r="Y1509" s="99">
        <v>102567.850502014</v>
      </c>
      <c r="Z1509" s="99">
        <v>122429.81681346901</v>
      </c>
      <c r="AA1509" s="99">
        <v>0</v>
      </c>
      <c r="AB1509" s="99">
        <v>0</v>
      </c>
      <c r="AC1509" s="99">
        <v>6168876.6963501005</v>
      </c>
      <c r="AD1509" s="99">
        <v>93.080230881459997</v>
      </c>
      <c r="AE1509" s="99">
        <v>3390.3715267181401</v>
      </c>
      <c r="AF1509" s="99">
        <v>662883.03627014195</v>
      </c>
      <c r="AG1509" s="99">
        <v>292929.81923294102</v>
      </c>
      <c r="AH1509" s="99">
        <v>0</v>
      </c>
      <c r="AI1509" s="99">
        <v>613352.303382874</v>
      </c>
      <c r="AJ1509" s="99">
        <v>181632.91156768799</v>
      </c>
      <c r="AK1509" s="99">
        <v>0</v>
      </c>
      <c r="AL1509" s="99">
        <v>122392.99581337</v>
      </c>
      <c r="AM1509" s="99">
        <v>0</v>
      </c>
      <c r="AN1509" s="99">
        <v>6162103.6149902297</v>
      </c>
      <c r="AO1509" s="99">
        <v>15954122.1568604</v>
      </c>
      <c r="AP1509" s="99">
        <v>0</v>
      </c>
      <c r="AQ1509" s="99">
        <v>1375883.0828857401</v>
      </c>
      <c r="AR1509" s="99">
        <v>884084.27196502697</v>
      </c>
      <c r="AS1509" s="99">
        <v>1097073.75132751</v>
      </c>
      <c r="AT1509" s="99">
        <v>0</v>
      </c>
      <c r="AU1509" s="99">
        <v>0</v>
      </c>
      <c r="AV1509" s="99">
        <v>21152969.3662109</v>
      </c>
      <c r="AW1509" s="99">
        <v>327.13128437474398</v>
      </c>
      <c r="AX1509" s="99">
        <v>18821.272180080399</v>
      </c>
      <c r="AY1509" s="99">
        <v>6756766.1688842801</v>
      </c>
      <c r="AZ1509" s="99">
        <v>2677607.0094299298</v>
      </c>
      <c r="BA1509" s="99">
        <v>0</v>
      </c>
      <c r="BB1509" s="99">
        <v>6125746.9398193397</v>
      </c>
      <c r="BC1509" s="99">
        <v>1682525.47537231</v>
      </c>
      <c r="BD1509" s="99">
        <v>0</v>
      </c>
      <c r="BE1509" s="99">
        <v>1097206.9880218499</v>
      </c>
      <c r="BF1509" s="99">
        <v>0</v>
      </c>
      <c r="BG1509" s="99">
        <v>21183332.3120117</v>
      </c>
      <c r="BH1509" s="99">
        <v>4598452.8286743201</v>
      </c>
      <c r="BI1509" s="99">
        <v>0</v>
      </c>
      <c r="BJ1509" s="99">
        <v>769978.81397247303</v>
      </c>
      <c r="BK1509" s="99">
        <v>561390.34251403797</v>
      </c>
      <c r="BL1509" s="99">
        <v>0</v>
      </c>
      <c r="BM1509" s="99">
        <v>0</v>
      </c>
      <c r="BN1509" s="99">
        <v>0</v>
      </c>
      <c r="BO1509" s="99">
        <v>0</v>
      </c>
      <c r="BP1509" s="99">
        <v>0</v>
      </c>
      <c r="BQ1509" s="99">
        <v>0</v>
      </c>
      <c r="BR1509" s="99">
        <v>2291904.9629211398</v>
      </c>
      <c r="BS1509" s="99">
        <v>998158.17678070103</v>
      </c>
      <c r="BT1509" s="99">
        <v>0</v>
      </c>
      <c r="BU1509" s="99">
        <v>989481.56999969506</v>
      </c>
      <c r="BV1509" s="99">
        <v>969398.77661895799</v>
      </c>
      <c r="BW1509" s="99">
        <v>0</v>
      </c>
      <c r="BX1509" s="99">
        <v>192521.08932113601</v>
      </c>
      <c r="BY1509" s="99">
        <v>0</v>
      </c>
      <c r="BZ1509" s="99">
        <v>0</v>
      </c>
      <c r="CA1509" s="99">
        <v>36911.0130705833</v>
      </c>
      <c r="CB1509" s="99">
        <v>1756466.37815857</v>
      </c>
      <c r="CC1509" s="99">
        <v>17231594.778564502</v>
      </c>
      <c r="CD1509" s="99">
        <v>5378750.8570556603</v>
      </c>
      <c r="CE1509" s="99">
        <v>1122.3294244855599</v>
      </c>
      <c r="CF1509" s="99">
        <v>121824.87993717199</v>
      </c>
      <c r="CG1509" s="99">
        <v>1089335.17990112</v>
      </c>
      <c r="CH1509" s="99">
        <v>0</v>
      </c>
      <c r="CI1509" s="99">
        <v>38037.958632946</v>
      </c>
      <c r="CJ1509" s="99">
        <v>1874112.26156616</v>
      </c>
      <c r="CK1509" s="99">
        <v>18322295.489013702</v>
      </c>
      <c r="CL1509" s="99">
        <v>5590546.0416870099</v>
      </c>
      <c r="CM1509" s="166">
        <v>58262.5803117752</v>
      </c>
      <c r="CN1509" s="166">
        <v>8047750.8806152297</v>
      </c>
      <c r="CO1509" s="166">
        <v>39594229.756347701</v>
      </c>
      <c r="CP1509" s="99">
        <v>5590546.0416870099</v>
      </c>
      <c r="CQ1509" s="99">
        <v>0</v>
      </c>
      <c r="CR1509" s="99">
        <v>0</v>
      </c>
      <c r="CS1509" s="99">
        <v>0</v>
      </c>
      <c r="CT1509" s="99">
        <v>0</v>
      </c>
      <c r="CU1509" s="98">
        <v>3403.2217194499999</v>
      </c>
      <c r="CV1509" s="98">
        <v>21318.324343802</v>
      </c>
      <c r="CW1509" s="98">
        <v>1878291.258095742</v>
      </c>
      <c r="CX1509" s="98">
        <v>18320929.958465621</v>
      </c>
    </row>
    <row r="1510" spans="1:102" x14ac:dyDescent="0.2">
      <c r="A1510" s="98" t="s">
        <v>74</v>
      </c>
      <c r="B1510" s="100">
        <v>43435</v>
      </c>
      <c r="C1510" s="99">
        <v>33143.430764198303</v>
      </c>
      <c r="D1510" s="99">
        <v>0</v>
      </c>
      <c r="E1510" s="99">
        <v>3335.6464626491102</v>
      </c>
      <c r="F1510" s="99">
        <v>2800.7291595339798</v>
      </c>
      <c r="G1510" s="99">
        <v>1107.2578378319699</v>
      </c>
      <c r="H1510" s="99">
        <v>0</v>
      </c>
      <c r="I1510" s="99">
        <v>0</v>
      </c>
      <c r="J1510" s="99">
        <v>20131.6092562675</v>
      </c>
      <c r="K1510" s="99">
        <v>1.09285393422761</v>
      </c>
      <c r="L1510" s="99">
        <v>39.757439745590098</v>
      </c>
      <c r="M1510" s="99">
        <v>15998.390814304399</v>
      </c>
      <c r="N1510" s="99">
        <v>2754.7215383052799</v>
      </c>
      <c r="O1510" s="99">
        <v>0</v>
      </c>
      <c r="P1510" s="99">
        <v>15902.9758982658</v>
      </c>
      <c r="Q1510" s="99">
        <v>1753.2971685677801</v>
      </c>
      <c r="R1510" s="99">
        <v>0</v>
      </c>
      <c r="S1510" s="99">
        <v>1102.4385543614601</v>
      </c>
      <c r="T1510" s="99">
        <v>0</v>
      </c>
      <c r="U1510" s="99">
        <v>20131.826825141899</v>
      </c>
      <c r="V1510" s="99">
        <v>1589579.95231628</v>
      </c>
      <c r="W1510" s="99">
        <v>0</v>
      </c>
      <c r="X1510" s="99">
        <v>153154.551368713</v>
      </c>
      <c r="Y1510" s="99">
        <v>100968.756701469</v>
      </c>
      <c r="Z1510" s="99">
        <v>122604.96611118301</v>
      </c>
      <c r="AA1510" s="99">
        <v>0</v>
      </c>
      <c r="AB1510" s="99">
        <v>0</v>
      </c>
      <c r="AC1510" s="99">
        <v>6108679.1135864304</v>
      </c>
      <c r="AD1510" s="99">
        <v>59.907203312031903</v>
      </c>
      <c r="AE1510" s="99">
        <v>2561.12579733133</v>
      </c>
      <c r="AF1510" s="99">
        <v>666584.34152984596</v>
      </c>
      <c r="AG1510" s="99">
        <v>286777.64614868199</v>
      </c>
      <c r="AH1510" s="99">
        <v>0</v>
      </c>
      <c r="AI1510" s="99">
        <v>606662.70492553699</v>
      </c>
      <c r="AJ1510" s="99">
        <v>178067.22629547099</v>
      </c>
      <c r="AK1510" s="99">
        <v>0</v>
      </c>
      <c r="AL1510" s="99">
        <v>123187.56844329801</v>
      </c>
      <c r="AM1510" s="99">
        <v>0</v>
      </c>
      <c r="AN1510" s="99">
        <v>6111009.1525878897</v>
      </c>
      <c r="AO1510" s="99">
        <v>15976756.6456299</v>
      </c>
      <c r="AP1510" s="99">
        <v>0</v>
      </c>
      <c r="AQ1510" s="99">
        <v>1375269.5309295701</v>
      </c>
      <c r="AR1510" s="99">
        <v>888806.77737426804</v>
      </c>
      <c r="AS1510" s="99">
        <v>1110595.3291778599</v>
      </c>
      <c r="AT1510" s="99">
        <v>0</v>
      </c>
      <c r="AU1510" s="99">
        <v>0</v>
      </c>
      <c r="AV1510" s="99">
        <v>21139378.8818359</v>
      </c>
      <c r="AW1510" s="99">
        <v>212.15672698058199</v>
      </c>
      <c r="AX1510" s="99">
        <v>21867.630373954798</v>
      </c>
      <c r="AY1510" s="99">
        <v>6923734.1627807599</v>
      </c>
      <c r="AZ1510" s="99">
        <v>2646613.67999268</v>
      </c>
      <c r="BA1510" s="99">
        <v>0</v>
      </c>
      <c r="BB1510" s="99">
        <v>6125320.5471191397</v>
      </c>
      <c r="BC1510" s="99">
        <v>1667863.4761657701</v>
      </c>
      <c r="BD1510" s="99">
        <v>0</v>
      </c>
      <c r="BE1510" s="99">
        <v>1114920.13606262</v>
      </c>
      <c r="BF1510" s="99">
        <v>0</v>
      </c>
      <c r="BG1510" s="99">
        <v>21159352.190429699</v>
      </c>
      <c r="BH1510" s="99">
        <v>4583126.6276245099</v>
      </c>
      <c r="BI1510" s="99">
        <v>0</v>
      </c>
      <c r="BJ1510" s="99">
        <v>755474.67919158901</v>
      </c>
      <c r="BK1510" s="99">
        <v>551771.51197052002</v>
      </c>
      <c r="BL1510" s="99">
        <v>0</v>
      </c>
      <c r="BM1510" s="99">
        <v>0</v>
      </c>
      <c r="BN1510" s="99">
        <v>0</v>
      </c>
      <c r="BO1510" s="99">
        <v>0</v>
      </c>
      <c r="BP1510" s="99">
        <v>0</v>
      </c>
      <c r="BQ1510" s="99">
        <v>0</v>
      </c>
      <c r="BR1510" s="99">
        <v>2298502.3450927702</v>
      </c>
      <c r="BS1510" s="99">
        <v>978921.69277191197</v>
      </c>
      <c r="BT1510" s="99">
        <v>0</v>
      </c>
      <c r="BU1510" s="99">
        <v>1151319.7199859601</v>
      </c>
      <c r="BV1510" s="99">
        <v>950135.58826446498</v>
      </c>
      <c r="BW1510" s="99">
        <v>0</v>
      </c>
      <c r="BX1510" s="99">
        <v>218264.659202576</v>
      </c>
      <c r="BY1510" s="99">
        <v>0</v>
      </c>
      <c r="BZ1510" s="99">
        <v>0</v>
      </c>
      <c r="CA1510" s="99">
        <v>36476.2260484695</v>
      </c>
      <c r="CB1510" s="99">
        <v>1740617.5971069301</v>
      </c>
      <c r="CC1510" s="99">
        <v>17344342.971679699</v>
      </c>
      <c r="CD1510" s="99">
        <v>5330673.9909057599</v>
      </c>
      <c r="CE1510" s="99">
        <v>1105.5027442425501</v>
      </c>
      <c r="CF1510" s="99">
        <v>122874.827514648</v>
      </c>
      <c r="CG1510" s="99">
        <v>1114713.97598267</v>
      </c>
      <c r="CH1510" s="99">
        <v>0</v>
      </c>
      <c r="CI1510" s="99">
        <v>37579.0162220001</v>
      </c>
      <c r="CJ1510" s="99">
        <v>1864766.4688568099</v>
      </c>
      <c r="CK1510" s="99">
        <v>18460121.597167999</v>
      </c>
      <c r="CL1510" s="99">
        <v>5544515.8672485398</v>
      </c>
      <c r="CM1510" s="166">
        <v>57532.604889392896</v>
      </c>
      <c r="CN1510" s="166">
        <v>7972285.32958984</v>
      </c>
      <c r="CO1510" s="166">
        <v>39554474.245605499</v>
      </c>
      <c r="CP1510" s="99">
        <v>5544515.8672485398</v>
      </c>
      <c r="CQ1510" s="99">
        <v>0</v>
      </c>
      <c r="CR1510" s="99">
        <v>0</v>
      </c>
      <c r="CS1510" s="99">
        <v>0</v>
      </c>
      <c r="CT1510" s="99">
        <v>0</v>
      </c>
      <c r="CU1510" s="98">
        <v>3335.7234512979999</v>
      </c>
      <c r="CV1510" s="98">
        <v>21103.269158661002</v>
      </c>
      <c r="CW1510" s="98">
        <v>1863492.4246215781</v>
      </c>
      <c r="CX1510" s="98">
        <v>18459056.947662368</v>
      </c>
    </row>
    <row r="1511" spans="1:102" x14ac:dyDescent="0.2">
      <c r="A1511" s="98" t="s">
        <v>74</v>
      </c>
      <c r="B1511" s="100">
        <v>43525</v>
      </c>
      <c r="C1511" s="99">
        <v>33220.058058738701</v>
      </c>
      <c r="D1511" s="99">
        <v>0</v>
      </c>
      <c r="E1511" s="99">
        <v>3249.2710812985902</v>
      </c>
      <c r="F1511" s="99">
        <v>2746.2759867012501</v>
      </c>
      <c r="G1511" s="99">
        <v>1110.21642945707</v>
      </c>
      <c r="H1511" s="99">
        <v>0</v>
      </c>
      <c r="I1511" s="99">
        <v>0</v>
      </c>
      <c r="J1511" s="99">
        <v>20020.8523938656</v>
      </c>
      <c r="K1511" s="99">
        <v>1.0103336929023501</v>
      </c>
      <c r="L1511" s="99">
        <v>33.184036916121798</v>
      </c>
      <c r="M1511" s="99">
        <v>16065.760914921801</v>
      </c>
      <c r="N1511" s="99">
        <v>2687.95934742689</v>
      </c>
      <c r="O1511" s="99">
        <v>0</v>
      </c>
      <c r="P1511" s="99">
        <v>15950.166667699799</v>
      </c>
      <c r="Q1511" s="99">
        <v>1700.3860659301299</v>
      </c>
      <c r="R1511" s="99">
        <v>0</v>
      </c>
      <c r="S1511" s="99">
        <v>1106.61802265048</v>
      </c>
      <c r="T1511" s="99">
        <v>0</v>
      </c>
      <c r="U1511" s="99">
        <v>20021.343888044401</v>
      </c>
      <c r="V1511" s="99">
        <v>1572863.41796875</v>
      </c>
      <c r="W1511" s="99">
        <v>0</v>
      </c>
      <c r="X1511" s="99">
        <v>143448.975326538</v>
      </c>
      <c r="Y1511" s="99">
        <v>96437.888276100202</v>
      </c>
      <c r="Z1511" s="99">
        <v>122019.863721848</v>
      </c>
      <c r="AA1511" s="99">
        <v>0</v>
      </c>
      <c r="AB1511" s="99">
        <v>0</v>
      </c>
      <c r="AC1511" s="99">
        <v>6072636.4345703097</v>
      </c>
      <c r="AD1511" s="99">
        <v>60.019082499202298</v>
      </c>
      <c r="AE1511" s="99">
        <v>1581.58807450533</v>
      </c>
      <c r="AF1511" s="99">
        <v>658495.80207061803</v>
      </c>
      <c r="AG1511" s="99">
        <v>282749.08899307298</v>
      </c>
      <c r="AH1511" s="99">
        <v>0</v>
      </c>
      <c r="AI1511" s="99">
        <v>594944.33850097703</v>
      </c>
      <c r="AJ1511" s="99">
        <v>174252.332920074</v>
      </c>
      <c r="AK1511" s="99">
        <v>0</v>
      </c>
      <c r="AL1511" s="99">
        <v>120888.842362404</v>
      </c>
      <c r="AM1511" s="99">
        <v>0</v>
      </c>
      <c r="AN1511" s="99">
        <v>6089902.49816895</v>
      </c>
      <c r="AO1511" s="99">
        <v>15857042.4559326</v>
      </c>
      <c r="AP1511" s="99">
        <v>0</v>
      </c>
      <c r="AQ1511" s="99">
        <v>1293103.6783904999</v>
      </c>
      <c r="AR1511" s="99">
        <v>850770.33324432396</v>
      </c>
      <c r="AS1511" s="99">
        <v>1109575.04708862</v>
      </c>
      <c r="AT1511" s="99">
        <v>0</v>
      </c>
      <c r="AU1511" s="99">
        <v>0</v>
      </c>
      <c r="AV1511" s="99">
        <v>21135138.6245117</v>
      </c>
      <c r="AW1511" s="99">
        <v>213.785102626309</v>
      </c>
      <c r="AX1511" s="99">
        <v>14223.208059907</v>
      </c>
      <c r="AY1511" s="99">
        <v>6818836.9025878897</v>
      </c>
      <c r="AZ1511" s="99">
        <v>2615545.4511413602</v>
      </c>
      <c r="BA1511" s="99">
        <v>0</v>
      </c>
      <c r="BB1511" s="99">
        <v>6043892.38000488</v>
      </c>
      <c r="BC1511" s="99">
        <v>1612010.03581238</v>
      </c>
      <c r="BD1511" s="99">
        <v>0</v>
      </c>
      <c r="BE1511" s="99">
        <v>1096908.49543762</v>
      </c>
      <c r="BF1511" s="99">
        <v>0</v>
      </c>
      <c r="BG1511" s="99">
        <v>21156118.1643066</v>
      </c>
      <c r="BH1511" s="99">
        <v>4536307.4180908203</v>
      </c>
      <c r="BI1511" s="99">
        <v>0</v>
      </c>
      <c r="BJ1511" s="99">
        <v>709821.57947540295</v>
      </c>
      <c r="BK1511" s="99">
        <v>527978.95803832996</v>
      </c>
      <c r="BL1511" s="99">
        <v>0</v>
      </c>
      <c r="BM1511" s="99">
        <v>0</v>
      </c>
      <c r="BN1511" s="99">
        <v>0</v>
      </c>
      <c r="BO1511" s="99">
        <v>0</v>
      </c>
      <c r="BP1511" s="99">
        <v>0</v>
      </c>
      <c r="BQ1511" s="99">
        <v>0</v>
      </c>
      <c r="BR1511" s="99">
        <v>2281645.06005859</v>
      </c>
      <c r="BS1511" s="99">
        <v>963833.38185119606</v>
      </c>
      <c r="BT1511" s="99">
        <v>0</v>
      </c>
      <c r="BU1511" s="99">
        <v>1119722.8960418699</v>
      </c>
      <c r="BV1511" s="99">
        <v>905050.86439514195</v>
      </c>
      <c r="BW1511" s="99">
        <v>0</v>
      </c>
      <c r="BX1511" s="99">
        <v>219326.89408493001</v>
      </c>
      <c r="BY1511" s="99">
        <v>0</v>
      </c>
      <c r="BZ1511" s="99">
        <v>0</v>
      </c>
      <c r="CA1511" s="99">
        <v>36456.806729316697</v>
      </c>
      <c r="CB1511" s="99">
        <v>1719446.5699615499</v>
      </c>
      <c r="CC1511" s="99">
        <v>17231620.667480499</v>
      </c>
      <c r="CD1511" s="99">
        <v>5249846.91552734</v>
      </c>
      <c r="CE1511" s="99">
        <v>1106.8217715471999</v>
      </c>
      <c r="CF1511" s="99">
        <v>123104.587090492</v>
      </c>
      <c r="CG1511" s="99">
        <v>1114761.7593994101</v>
      </c>
      <c r="CH1511" s="99">
        <v>0</v>
      </c>
      <c r="CI1511" s="99">
        <v>37563.454177379601</v>
      </c>
      <c r="CJ1511" s="99">
        <v>1845659.8010253899</v>
      </c>
      <c r="CK1511" s="99">
        <v>18354689.451660201</v>
      </c>
      <c r="CL1511" s="99">
        <v>5462889.9692993201</v>
      </c>
      <c r="CM1511" s="166">
        <v>57436.983649730697</v>
      </c>
      <c r="CN1511" s="166">
        <v>7932650.3818359403</v>
      </c>
      <c r="CO1511" s="166">
        <v>39462131.341308601</v>
      </c>
      <c r="CP1511" s="99">
        <v>5462889.9692993201</v>
      </c>
      <c r="CQ1511" s="99">
        <v>0</v>
      </c>
      <c r="CR1511" s="99">
        <v>0</v>
      </c>
      <c r="CS1511" s="99">
        <v>0</v>
      </c>
      <c r="CT1511" s="99">
        <v>0</v>
      </c>
      <c r="CU1511" s="98">
        <v>3253.0212058379998</v>
      </c>
      <c r="CV1511" s="98">
        <v>20983.729401388999</v>
      </c>
      <c r="CW1511" s="98">
        <v>1842551.157052042</v>
      </c>
      <c r="CX1511" s="98">
        <v>18346382.426879909</v>
      </c>
    </row>
    <row r="1512" spans="1:102" x14ac:dyDescent="0.2">
      <c r="A1512" s="98" t="s">
        <v>74</v>
      </c>
      <c r="B1512" s="100">
        <v>43617</v>
      </c>
      <c r="C1512" s="99">
        <v>32839.535463810003</v>
      </c>
      <c r="D1512" s="99">
        <v>0</v>
      </c>
      <c r="E1512" s="99">
        <v>3191.3159212172</v>
      </c>
      <c r="F1512" s="99">
        <v>2714.38709899783</v>
      </c>
      <c r="G1512" s="99">
        <v>1111.5713528543699</v>
      </c>
      <c r="H1512" s="99">
        <v>0</v>
      </c>
      <c r="I1512" s="99">
        <v>0</v>
      </c>
      <c r="J1512" s="99">
        <v>19920.9048237801</v>
      </c>
      <c r="K1512" s="99">
        <v>0.89401569349865895</v>
      </c>
      <c r="L1512" s="99">
        <v>38.292142965365201</v>
      </c>
      <c r="M1512" s="99">
        <v>15898.977169632901</v>
      </c>
      <c r="N1512" s="99">
        <v>2663.23486194015</v>
      </c>
      <c r="O1512" s="99">
        <v>0</v>
      </c>
      <c r="P1512" s="99">
        <v>15698.207140803301</v>
      </c>
      <c r="Q1512" s="99">
        <v>1694.45443105698</v>
      </c>
      <c r="R1512" s="99">
        <v>0</v>
      </c>
      <c r="S1512" s="99">
        <v>1118.9286812394901</v>
      </c>
      <c r="T1512" s="99">
        <v>0</v>
      </c>
      <c r="U1512" s="99">
        <v>19921.6173064709</v>
      </c>
      <c r="V1512" s="99">
        <v>1561250.4937744101</v>
      </c>
      <c r="W1512" s="99">
        <v>0</v>
      </c>
      <c r="X1512" s="99">
        <v>143417.954334259</v>
      </c>
      <c r="Y1512" s="99">
        <v>95768.808279037505</v>
      </c>
      <c r="Z1512" s="99">
        <v>124266.93504714999</v>
      </c>
      <c r="AA1512" s="99">
        <v>0</v>
      </c>
      <c r="AB1512" s="99">
        <v>0</v>
      </c>
      <c r="AC1512" s="99">
        <v>6070961.0134277297</v>
      </c>
      <c r="AD1512" s="99">
        <v>36.829218510538297</v>
      </c>
      <c r="AE1512" s="99">
        <v>2597.4975444972501</v>
      </c>
      <c r="AF1512" s="99">
        <v>657050.59017944301</v>
      </c>
      <c r="AG1512" s="99">
        <v>280439.60191726702</v>
      </c>
      <c r="AH1512" s="99">
        <v>0</v>
      </c>
      <c r="AI1512" s="99">
        <v>575877.31929016102</v>
      </c>
      <c r="AJ1512" s="99">
        <v>176565.32383728001</v>
      </c>
      <c r="AK1512" s="99">
        <v>0</v>
      </c>
      <c r="AL1512" s="99">
        <v>123208.173512459</v>
      </c>
      <c r="AM1512" s="99">
        <v>0</v>
      </c>
      <c r="AN1512" s="99">
        <v>6068790.2029418899</v>
      </c>
      <c r="AO1512" s="99">
        <v>15832236.1259766</v>
      </c>
      <c r="AP1512" s="99">
        <v>0</v>
      </c>
      <c r="AQ1512" s="99">
        <v>1285748.66362</v>
      </c>
      <c r="AR1512" s="99">
        <v>841058.34149169899</v>
      </c>
      <c r="AS1512" s="99">
        <v>1136733.5076293901</v>
      </c>
      <c r="AT1512" s="99">
        <v>0</v>
      </c>
      <c r="AU1512" s="99">
        <v>0</v>
      </c>
      <c r="AV1512" s="99">
        <v>21203612.7109375</v>
      </c>
      <c r="AW1512" s="99">
        <v>131.22903469763699</v>
      </c>
      <c r="AX1512" s="99">
        <v>19324.425792217298</v>
      </c>
      <c r="AY1512" s="99">
        <v>6877398.11010742</v>
      </c>
      <c r="AZ1512" s="99">
        <v>2619326.3296203599</v>
      </c>
      <c r="BA1512" s="99">
        <v>0</v>
      </c>
      <c r="BB1512" s="99">
        <v>5861627.9240722703</v>
      </c>
      <c r="BC1512" s="99">
        <v>1662727.5617217999</v>
      </c>
      <c r="BD1512" s="99">
        <v>0</v>
      </c>
      <c r="BE1512" s="99">
        <v>1131006.6441192599</v>
      </c>
      <c r="BF1512" s="99">
        <v>0</v>
      </c>
      <c r="BG1512" s="99">
        <v>21228759.012207001</v>
      </c>
      <c r="BH1512" s="99">
        <v>4493507.7739868201</v>
      </c>
      <c r="BI1512" s="99">
        <v>0</v>
      </c>
      <c r="BJ1512" s="99">
        <v>700497.86318969703</v>
      </c>
      <c r="BK1512" s="99">
        <v>515069.65789413499</v>
      </c>
      <c r="BL1512" s="99">
        <v>0</v>
      </c>
      <c r="BM1512" s="99">
        <v>0</v>
      </c>
      <c r="BN1512" s="99">
        <v>0</v>
      </c>
      <c r="BO1512" s="99">
        <v>0</v>
      </c>
      <c r="BP1512" s="99">
        <v>0</v>
      </c>
      <c r="BQ1512" s="99">
        <v>0</v>
      </c>
      <c r="BR1512" s="99">
        <v>2274470.9917297401</v>
      </c>
      <c r="BS1512" s="99">
        <v>963884.45223236096</v>
      </c>
      <c r="BT1512" s="99">
        <v>0</v>
      </c>
      <c r="BU1512" s="99">
        <v>1092655.72229004</v>
      </c>
      <c r="BV1512" s="99">
        <v>915773.00022125198</v>
      </c>
      <c r="BW1512" s="99">
        <v>0</v>
      </c>
      <c r="BX1512" s="99">
        <v>220218.44465446501</v>
      </c>
      <c r="BY1512" s="99">
        <v>0</v>
      </c>
      <c r="BZ1512" s="99">
        <v>0</v>
      </c>
      <c r="CA1512" s="99">
        <v>36029.5027694702</v>
      </c>
      <c r="CB1512" s="99">
        <v>1698810.7939453099</v>
      </c>
      <c r="CC1512" s="99">
        <v>17031940.239746101</v>
      </c>
      <c r="CD1512" s="99">
        <v>5191532.20068359</v>
      </c>
      <c r="CE1512" s="99">
        <v>1116.36739087105</v>
      </c>
      <c r="CF1512" s="99">
        <v>123688.927492142</v>
      </c>
      <c r="CG1512" s="99">
        <v>1127320.3252258301</v>
      </c>
      <c r="CH1512" s="99">
        <v>0</v>
      </c>
      <c r="CI1512" s="99">
        <v>37143.458891391798</v>
      </c>
      <c r="CJ1512" s="99">
        <v>1818720.06323242</v>
      </c>
      <c r="CK1512" s="99">
        <v>18162003.328125</v>
      </c>
      <c r="CL1512" s="99">
        <v>5405057.5375366202</v>
      </c>
      <c r="CM1512" s="166">
        <v>56926.458789348602</v>
      </c>
      <c r="CN1512" s="166">
        <v>7896505.7399292002</v>
      </c>
      <c r="CO1512" s="166">
        <v>39395558.752441399</v>
      </c>
      <c r="CP1512" s="99">
        <v>5405057.5375366202</v>
      </c>
      <c r="CQ1512" s="99">
        <v>0</v>
      </c>
      <c r="CR1512" s="99">
        <v>0</v>
      </c>
      <c r="CS1512" s="99">
        <v>0</v>
      </c>
      <c r="CT1512" s="99">
        <v>0</v>
      </c>
      <c r="CU1512" s="98">
        <v>3191.7193355449999</v>
      </c>
      <c r="CV1512" s="98">
        <v>20880.701874897</v>
      </c>
      <c r="CW1512" s="98">
        <v>1822499.7214374519</v>
      </c>
      <c r="CX1512" s="98">
        <v>18159260.564971931</v>
      </c>
    </row>
    <row r="1513" spans="1:102" x14ac:dyDescent="0.2">
      <c r="A1513" s="98" t="s">
        <v>74</v>
      </c>
      <c r="B1513" s="100">
        <v>43709</v>
      </c>
      <c r="C1513" s="99">
        <v>32727.2550747395</v>
      </c>
      <c r="D1513" s="99">
        <v>0</v>
      </c>
      <c r="E1513" s="99">
        <v>3112.5027849376202</v>
      </c>
      <c r="F1513" s="99">
        <v>2663.75854000449</v>
      </c>
      <c r="G1513" s="99">
        <v>1078.67846421897</v>
      </c>
      <c r="H1513" s="99">
        <v>0</v>
      </c>
      <c r="I1513" s="99">
        <v>0</v>
      </c>
      <c r="J1513" s="99">
        <v>19826.029025793101</v>
      </c>
      <c r="K1513" s="99">
        <v>1.0202751778560899</v>
      </c>
      <c r="L1513" s="99">
        <v>58.102426466997699</v>
      </c>
      <c r="M1513" s="99">
        <v>15932.6398624182</v>
      </c>
      <c r="N1513" s="99">
        <v>2612.6537422537799</v>
      </c>
      <c r="O1513" s="99">
        <v>0</v>
      </c>
      <c r="P1513" s="99">
        <v>15703.3402341604</v>
      </c>
      <c r="Q1513" s="99">
        <v>1619.72247746587</v>
      </c>
      <c r="R1513" s="99">
        <v>0</v>
      </c>
      <c r="S1513" s="99">
        <v>1076.03414148092</v>
      </c>
      <c r="T1513" s="99">
        <v>0</v>
      </c>
      <c r="U1513" s="99">
        <v>19828.508532285701</v>
      </c>
      <c r="V1513" s="99">
        <v>1545405.0491027799</v>
      </c>
      <c r="W1513" s="99">
        <v>0</v>
      </c>
      <c r="X1513" s="99">
        <v>139256.74300384501</v>
      </c>
      <c r="Y1513" s="99">
        <v>95778.573464393601</v>
      </c>
      <c r="Z1513" s="99">
        <v>126415.45866012599</v>
      </c>
      <c r="AA1513" s="99">
        <v>0</v>
      </c>
      <c r="AB1513" s="99">
        <v>0</v>
      </c>
      <c r="AC1513" s="99">
        <v>6057670.7378540002</v>
      </c>
      <c r="AD1513" s="99">
        <v>74.074943764135199</v>
      </c>
      <c r="AE1513" s="99">
        <v>3298.0506834387802</v>
      </c>
      <c r="AF1513" s="99">
        <v>659910.41304779099</v>
      </c>
      <c r="AG1513" s="99">
        <v>276636.18894958502</v>
      </c>
      <c r="AH1513" s="99">
        <v>0</v>
      </c>
      <c r="AI1513" s="99">
        <v>568933.84525299096</v>
      </c>
      <c r="AJ1513" s="99">
        <v>177992.95291328401</v>
      </c>
      <c r="AK1513" s="99">
        <v>0</v>
      </c>
      <c r="AL1513" s="99">
        <v>126951.391731262</v>
      </c>
      <c r="AM1513" s="99">
        <v>0</v>
      </c>
      <c r="AN1513" s="99">
        <v>6037690.9734497098</v>
      </c>
      <c r="AO1513" s="99">
        <v>15797013.971801801</v>
      </c>
      <c r="AP1513" s="99">
        <v>0</v>
      </c>
      <c r="AQ1513" s="99">
        <v>1262803.4711456301</v>
      </c>
      <c r="AR1513" s="99">
        <v>854315.50515747105</v>
      </c>
      <c r="AS1513" s="99">
        <v>1156453.0876617399</v>
      </c>
      <c r="AT1513" s="99">
        <v>0</v>
      </c>
      <c r="AU1513" s="99">
        <v>0</v>
      </c>
      <c r="AV1513" s="99">
        <v>21217206.238037098</v>
      </c>
      <c r="AW1513" s="99">
        <v>265.71011597663198</v>
      </c>
      <c r="AX1513" s="99">
        <v>20418.4881076813</v>
      </c>
      <c r="AY1513" s="99">
        <v>6934973.49682617</v>
      </c>
      <c r="AZ1513" s="99">
        <v>2604786.8192443801</v>
      </c>
      <c r="BA1513" s="99">
        <v>0</v>
      </c>
      <c r="BB1513" s="99">
        <v>5843482.0569457998</v>
      </c>
      <c r="BC1513" s="99">
        <v>1689539.87345886</v>
      </c>
      <c r="BD1513" s="99">
        <v>0</v>
      </c>
      <c r="BE1513" s="99">
        <v>1161812.0566558801</v>
      </c>
      <c r="BF1513" s="99">
        <v>0</v>
      </c>
      <c r="BG1513" s="99">
        <v>21183435.063720699</v>
      </c>
      <c r="BH1513" s="99">
        <v>4495179.6574096698</v>
      </c>
      <c r="BI1513" s="99">
        <v>0</v>
      </c>
      <c r="BJ1513" s="99">
        <v>636744.56104278599</v>
      </c>
      <c r="BK1513" s="99">
        <v>472071.63907241798</v>
      </c>
      <c r="BL1513" s="99">
        <v>0</v>
      </c>
      <c r="BM1513" s="99">
        <v>0</v>
      </c>
      <c r="BN1513" s="99">
        <v>0</v>
      </c>
      <c r="BO1513" s="99">
        <v>0</v>
      </c>
      <c r="BP1513" s="99">
        <v>0</v>
      </c>
      <c r="BQ1513" s="99">
        <v>0</v>
      </c>
      <c r="BR1513" s="99">
        <v>2278533.6145935101</v>
      </c>
      <c r="BS1513" s="99">
        <v>950217.16777801502</v>
      </c>
      <c r="BT1513" s="99">
        <v>0</v>
      </c>
      <c r="BU1513" s="99">
        <v>912476.52960967994</v>
      </c>
      <c r="BV1513" s="99">
        <v>875544.63716888404</v>
      </c>
      <c r="BW1513" s="99">
        <v>0</v>
      </c>
      <c r="BX1513" s="99">
        <v>196274.60953330999</v>
      </c>
      <c r="BY1513" s="99">
        <v>0</v>
      </c>
      <c r="BZ1513" s="99">
        <v>0</v>
      </c>
      <c r="CA1513" s="99">
        <v>35857.280974865003</v>
      </c>
      <c r="CB1513" s="99">
        <v>1683814.16891479</v>
      </c>
      <c r="CC1513" s="99">
        <v>16963916.1164551</v>
      </c>
      <c r="CD1513" s="99">
        <v>5136690.6020507803</v>
      </c>
      <c r="CE1513" s="99">
        <v>1079.3034004569099</v>
      </c>
      <c r="CF1513" s="99">
        <v>126223.834329605</v>
      </c>
      <c r="CG1513" s="99">
        <v>1155188.6893615699</v>
      </c>
      <c r="CH1513" s="99">
        <v>0</v>
      </c>
      <c r="CI1513" s="99">
        <v>36941.570664405801</v>
      </c>
      <c r="CJ1513" s="99">
        <v>1805139.0760192899</v>
      </c>
      <c r="CK1513" s="99">
        <v>18111737.71875</v>
      </c>
      <c r="CL1513" s="99">
        <v>5352345.84057617</v>
      </c>
      <c r="CM1513" s="166">
        <v>56666.497581005096</v>
      </c>
      <c r="CN1513" s="166">
        <v>7845749.7783813505</v>
      </c>
      <c r="CO1513" s="166">
        <v>39412173.310058601</v>
      </c>
      <c r="CP1513" s="99">
        <v>5352345.84057617</v>
      </c>
      <c r="CQ1513" s="99">
        <v>0</v>
      </c>
      <c r="CR1513" s="99">
        <v>0</v>
      </c>
      <c r="CS1513" s="99">
        <v>0</v>
      </c>
      <c r="CT1513" s="99">
        <v>0</v>
      </c>
      <c r="CU1513" s="98">
        <v>3112.1378397180001</v>
      </c>
      <c r="CV1513" s="98">
        <v>20767.674028835001</v>
      </c>
      <c r="CW1513" s="98">
        <v>1810038.0032443951</v>
      </c>
      <c r="CX1513" s="98">
        <v>18119104.805816669</v>
      </c>
    </row>
    <row r="1514" spans="1:102" x14ac:dyDescent="0.2">
      <c r="A1514" s="98" t="s">
        <v>75</v>
      </c>
      <c r="B1514" s="100">
        <v>38047</v>
      </c>
      <c r="C1514" s="99">
        <v>34044.666481971697</v>
      </c>
      <c r="D1514" s="99">
        <v>0</v>
      </c>
      <c r="E1514" s="99">
        <v>20516.115976572</v>
      </c>
      <c r="F1514" s="99">
        <v>8608.7979867458307</v>
      </c>
      <c r="G1514" s="99">
        <v>0.98061945899826197</v>
      </c>
      <c r="H1514" s="99">
        <v>0</v>
      </c>
      <c r="I1514" s="99">
        <v>0</v>
      </c>
      <c r="J1514" s="99">
        <v>39.3759282766841</v>
      </c>
      <c r="K1514" s="99">
        <v>0</v>
      </c>
      <c r="L1514" s="99">
        <v>24687.958099126801</v>
      </c>
      <c r="M1514" s="99">
        <v>20661.378289222699</v>
      </c>
      <c r="N1514" s="99">
        <v>5664.55953538418</v>
      </c>
      <c r="O1514" s="99">
        <v>0</v>
      </c>
      <c r="P1514" s="99">
        <v>0</v>
      </c>
      <c r="Q1514" s="99">
        <v>3362.52598530054</v>
      </c>
      <c r="R1514" s="99">
        <v>0</v>
      </c>
      <c r="S1514" s="99">
        <v>0</v>
      </c>
      <c r="T1514" s="99">
        <v>1293.65505468845</v>
      </c>
      <c r="U1514" s="99">
        <v>14649.3810471296</v>
      </c>
      <c r="V1514" s="99">
        <v>2284869.3825378399</v>
      </c>
      <c r="W1514" s="99">
        <v>0</v>
      </c>
      <c r="X1514" s="99">
        <v>1730395.0001068099</v>
      </c>
      <c r="Y1514" s="99">
        <v>551958.36040496803</v>
      </c>
      <c r="Z1514" s="99">
        <v>129.41280643828199</v>
      </c>
      <c r="AA1514" s="99">
        <v>0</v>
      </c>
      <c r="AB1514" s="99">
        <v>0</v>
      </c>
      <c r="AC1514" s="99">
        <v>3154.6174437105701</v>
      </c>
      <c r="AD1514" s="99">
        <v>0</v>
      </c>
      <c r="AE1514" s="99">
        <v>1455002.9168090799</v>
      </c>
      <c r="AF1514" s="99">
        <v>1163362.8553466799</v>
      </c>
      <c r="AG1514" s="99">
        <v>1002263.19276428</v>
      </c>
      <c r="AH1514" s="99">
        <v>0</v>
      </c>
      <c r="AI1514" s="99">
        <v>0</v>
      </c>
      <c r="AJ1514" s="99">
        <v>432324.98432540899</v>
      </c>
      <c r="AK1514" s="99">
        <v>0</v>
      </c>
      <c r="AL1514" s="99">
        <v>0</v>
      </c>
      <c r="AM1514" s="99">
        <v>207633.003007889</v>
      </c>
      <c r="AN1514" s="99">
        <v>4535623.4313354502</v>
      </c>
      <c r="AO1514" s="99">
        <v>16240981.6876221</v>
      </c>
      <c r="AP1514" s="99">
        <v>0</v>
      </c>
      <c r="AQ1514" s="99">
        <v>11694111.8129883</v>
      </c>
      <c r="AR1514" s="99">
        <v>3652850.4279785198</v>
      </c>
      <c r="AS1514" s="99">
        <v>749.07562195509695</v>
      </c>
      <c r="AT1514" s="99">
        <v>0</v>
      </c>
      <c r="AU1514" s="99">
        <v>0</v>
      </c>
      <c r="AV1514" s="99">
        <v>7358.3754503130904</v>
      </c>
      <c r="AW1514" s="99">
        <v>0</v>
      </c>
      <c r="AX1514" s="99">
        <v>10612638.142578101</v>
      </c>
      <c r="AY1514" s="99">
        <v>8057194.2739257803</v>
      </c>
      <c r="AZ1514" s="99">
        <v>6347894.6585693397</v>
      </c>
      <c r="BA1514" s="99">
        <v>0</v>
      </c>
      <c r="BB1514" s="99">
        <v>0</v>
      </c>
      <c r="BC1514" s="99">
        <v>2832656.0654907199</v>
      </c>
      <c r="BD1514" s="99">
        <v>0</v>
      </c>
      <c r="BE1514" s="99">
        <v>0</v>
      </c>
      <c r="BF1514" s="99">
        <v>1269999.87573242</v>
      </c>
      <c r="BG1514" s="99">
        <v>10406750.0002441</v>
      </c>
      <c r="BH1514" s="99">
        <v>3093922.2546691899</v>
      </c>
      <c r="BI1514" s="99">
        <v>0</v>
      </c>
      <c r="BJ1514" s="99">
        <v>3163837.3245544401</v>
      </c>
      <c r="BK1514" s="99">
        <v>1220449.4401245101</v>
      </c>
      <c r="BL1514" s="99">
        <v>0</v>
      </c>
      <c r="BM1514" s="99">
        <v>0</v>
      </c>
      <c r="BN1514" s="99">
        <v>0</v>
      </c>
      <c r="BO1514" s="99">
        <v>0</v>
      </c>
      <c r="BP1514" s="99">
        <v>0</v>
      </c>
      <c r="BQ1514" s="99">
        <v>0</v>
      </c>
      <c r="BR1514" s="99">
        <v>2600731.3579406701</v>
      </c>
      <c r="BS1514" s="99">
        <v>2436678.4479370099</v>
      </c>
      <c r="BT1514" s="99">
        <v>0</v>
      </c>
      <c r="BU1514" s="99">
        <v>0</v>
      </c>
      <c r="BV1514" s="99">
        <v>1189123.0033416699</v>
      </c>
      <c r="BW1514" s="99">
        <v>0</v>
      </c>
      <c r="BX1514" s="99">
        <v>0</v>
      </c>
      <c r="BY1514" s="99">
        <v>0</v>
      </c>
      <c r="BZ1514" s="99">
        <v>0</v>
      </c>
      <c r="CA1514" s="99">
        <v>54593.808617114999</v>
      </c>
      <c r="CB1514" s="99">
        <v>4012340.2146911598</v>
      </c>
      <c r="CC1514" s="99">
        <v>27726616.215576202</v>
      </c>
      <c r="CD1514" s="99">
        <v>6246220.8001098596</v>
      </c>
      <c r="CE1514" s="99">
        <v>1280.3573962897101</v>
      </c>
      <c r="CF1514" s="99">
        <v>204827.09658432001</v>
      </c>
      <c r="CG1514" s="99">
        <v>1258824.46394348</v>
      </c>
      <c r="CH1514" s="99">
        <v>0</v>
      </c>
      <c r="CI1514" s="99">
        <v>55875.510120868697</v>
      </c>
      <c r="CJ1514" s="99">
        <v>4217763.3345336895</v>
      </c>
      <c r="CK1514" s="99">
        <v>28916957.385009799</v>
      </c>
      <c r="CL1514" s="99">
        <v>6244589.5538330097</v>
      </c>
      <c r="CM1514" s="166">
        <v>70499.681129455596</v>
      </c>
      <c r="CN1514" s="166">
        <v>8730660.3232421894</v>
      </c>
      <c r="CO1514" s="166">
        <v>39340230.387207001</v>
      </c>
      <c r="CP1514" s="99">
        <v>6244589.5538330097</v>
      </c>
      <c r="CQ1514" s="99">
        <v>0</v>
      </c>
      <c r="CR1514" s="99">
        <v>0</v>
      </c>
      <c r="CS1514" s="99">
        <v>0</v>
      </c>
      <c r="CT1514" s="99">
        <v>0</v>
      </c>
      <c r="CU1514" s="98">
        <v>36425.943266003997</v>
      </c>
      <c r="CV1514" s="98">
        <v>40.600412921</v>
      </c>
      <c r="CW1514" s="98">
        <v>4217167.3112754794</v>
      </c>
      <c r="CX1514" s="98">
        <v>28985440.679519683</v>
      </c>
    </row>
    <row r="1515" spans="1:102" x14ac:dyDescent="0.2">
      <c r="A1515" s="98" t="s">
        <v>75</v>
      </c>
      <c r="B1515" s="100">
        <v>38139</v>
      </c>
      <c r="C1515" s="99">
        <v>34769.917747497602</v>
      </c>
      <c r="D1515" s="99">
        <v>0</v>
      </c>
      <c r="E1515" s="99">
        <v>20032.647625446301</v>
      </c>
      <c r="F1515" s="99">
        <v>8841.9248373508508</v>
      </c>
      <c r="G1515" s="99">
        <v>36.407715072855403</v>
      </c>
      <c r="H1515" s="99">
        <v>0</v>
      </c>
      <c r="I1515" s="99">
        <v>0</v>
      </c>
      <c r="J1515" s="99">
        <v>671.76468025892996</v>
      </c>
      <c r="K1515" s="99">
        <v>0</v>
      </c>
      <c r="L1515" s="99">
        <v>25179.211246013601</v>
      </c>
      <c r="M1515" s="99">
        <v>20663.892536401701</v>
      </c>
      <c r="N1515" s="99">
        <v>5726.0144332647296</v>
      </c>
      <c r="O1515" s="99">
        <v>0</v>
      </c>
      <c r="P1515" s="99">
        <v>0</v>
      </c>
      <c r="Q1515" s="99">
        <v>3377.1615792512898</v>
      </c>
      <c r="R1515" s="99">
        <v>0</v>
      </c>
      <c r="S1515" s="99">
        <v>0</v>
      </c>
      <c r="T1515" s="99">
        <v>1263.5790399760001</v>
      </c>
      <c r="U1515" s="99">
        <v>14842.559662580499</v>
      </c>
      <c r="V1515" s="99">
        <v>2304106.6936340299</v>
      </c>
      <c r="W1515" s="99">
        <v>0</v>
      </c>
      <c r="X1515" s="99">
        <v>1694657.24101257</v>
      </c>
      <c r="Y1515" s="99">
        <v>565641.65589141799</v>
      </c>
      <c r="Z1515" s="99">
        <v>4751.7668886184701</v>
      </c>
      <c r="AA1515" s="99">
        <v>0</v>
      </c>
      <c r="AB1515" s="99">
        <v>0</v>
      </c>
      <c r="AC1515" s="99">
        <v>177819.25023841899</v>
      </c>
      <c r="AD1515" s="99">
        <v>0</v>
      </c>
      <c r="AE1515" s="99">
        <v>1443919.1682128899</v>
      </c>
      <c r="AF1515" s="99">
        <v>1157258.8358154299</v>
      </c>
      <c r="AG1515" s="99">
        <v>998084.07529449498</v>
      </c>
      <c r="AH1515" s="99">
        <v>0</v>
      </c>
      <c r="AI1515" s="99">
        <v>0</v>
      </c>
      <c r="AJ1515" s="99">
        <v>414566.746772766</v>
      </c>
      <c r="AK1515" s="99">
        <v>0</v>
      </c>
      <c r="AL1515" s="99">
        <v>0</v>
      </c>
      <c r="AM1515" s="99">
        <v>200589.910560608</v>
      </c>
      <c r="AN1515" s="99">
        <v>4603330.9099121103</v>
      </c>
      <c r="AO1515" s="99">
        <v>16547512.3288574</v>
      </c>
      <c r="AP1515" s="99">
        <v>0</v>
      </c>
      <c r="AQ1515" s="99">
        <v>11482020.0731201</v>
      </c>
      <c r="AR1515" s="99">
        <v>3836862.2597351102</v>
      </c>
      <c r="AS1515" s="99">
        <v>31855.162456750899</v>
      </c>
      <c r="AT1515" s="99">
        <v>0</v>
      </c>
      <c r="AU1515" s="99">
        <v>0</v>
      </c>
      <c r="AV1515" s="99">
        <v>413005.46120071399</v>
      </c>
      <c r="AW1515" s="99">
        <v>0</v>
      </c>
      <c r="AX1515" s="99">
        <v>10641628.520752</v>
      </c>
      <c r="AY1515" s="99">
        <v>8175243.7633056603</v>
      </c>
      <c r="AZ1515" s="99">
        <v>6392298.1583252</v>
      </c>
      <c r="BA1515" s="99">
        <v>0</v>
      </c>
      <c r="BB1515" s="99">
        <v>0</v>
      </c>
      <c r="BC1515" s="99">
        <v>2813045.5024108901</v>
      </c>
      <c r="BD1515" s="99">
        <v>0</v>
      </c>
      <c r="BE1515" s="99">
        <v>0</v>
      </c>
      <c r="BF1515" s="99">
        <v>1240547.5461730999</v>
      </c>
      <c r="BG1515" s="99">
        <v>10542246.6098633</v>
      </c>
      <c r="BH1515" s="99">
        <v>3148588.9689025902</v>
      </c>
      <c r="BI1515" s="99">
        <v>0</v>
      </c>
      <c r="BJ1515" s="99">
        <v>3111570.8276672401</v>
      </c>
      <c r="BK1515" s="99">
        <v>1288946.5257720901</v>
      </c>
      <c r="BL1515" s="99">
        <v>0</v>
      </c>
      <c r="BM1515" s="99">
        <v>0</v>
      </c>
      <c r="BN1515" s="99">
        <v>0</v>
      </c>
      <c r="BO1515" s="99">
        <v>0</v>
      </c>
      <c r="BP1515" s="99">
        <v>0</v>
      </c>
      <c r="BQ1515" s="99">
        <v>0</v>
      </c>
      <c r="BR1515" s="99">
        <v>2617392.0835876502</v>
      </c>
      <c r="BS1515" s="99">
        <v>2470308.6300964402</v>
      </c>
      <c r="BT1515" s="99">
        <v>0</v>
      </c>
      <c r="BU1515" s="99">
        <v>0</v>
      </c>
      <c r="BV1515" s="99">
        <v>1188325.0768127399</v>
      </c>
      <c r="BW1515" s="99">
        <v>0</v>
      </c>
      <c r="BX1515" s="99">
        <v>0</v>
      </c>
      <c r="BY1515" s="99">
        <v>0</v>
      </c>
      <c r="BZ1515" s="99">
        <v>0</v>
      </c>
      <c r="CA1515" s="99">
        <v>54931.966600894899</v>
      </c>
      <c r="CB1515" s="99">
        <v>4001245.9472656301</v>
      </c>
      <c r="CC1515" s="99">
        <v>27982142.480468798</v>
      </c>
      <c r="CD1515" s="99">
        <v>6234135.1116943397</v>
      </c>
      <c r="CE1515" s="99">
        <v>1262.10337039828</v>
      </c>
      <c r="CF1515" s="99">
        <v>202885.23076629601</v>
      </c>
      <c r="CG1515" s="99">
        <v>1251858.0605316199</v>
      </c>
      <c r="CH1515" s="99">
        <v>0</v>
      </c>
      <c r="CI1515" s="99">
        <v>56192.700937747999</v>
      </c>
      <c r="CJ1515" s="99">
        <v>4212016.7717285203</v>
      </c>
      <c r="CK1515" s="99">
        <v>29265072.302490201</v>
      </c>
      <c r="CL1515" s="99">
        <v>6232702.1651001005</v>
      </c>
      <c r="CM1515" s="166">
        <v>71051.357909202605</v>
      </c>
      <c r="CN1515" s="166">
        <v>8718383.5477294903</v>
      </c>
      <c r="CO1515" s="166">
        <v>39817471.9833984</v>
      </c>
      <c r="CP1515" s="99">
        <v>6232702.1651001005</v>
      </c>
      <c r="CQ1515" s="99">
        <v>0</v>
      </c>
      <c r="CR1515" s="99">
        <v>0</v>
      </c>
      <c r="CS1515" s="99">
        <v>0</v>
      </c>
      <c r="CT1515" s="99">
        <v>0</v>
      </c>
      <c r="CU1515" s="98">
        <v>34952.052359581998</v>
      </c>
      <c r="CV1515" s="98">
        <v>720.05036496900004</v>
      </c>
      <c r="CW1515" s="98">
        <v>4204131.178031926</v>
      </c>
      <c r="CX1515" s="98">
        <v>29234000.541000418</v>
      </c>
    </row>
    <row r="1516" spans="1:102" x14ac:dyDescent="0.2">
      <c r="A1516" s="98" t="s">
        <v>75</v>
      </c>
      <c r="B1516" s="100">
        <v>38231</v>
      </c>
      <c r="C1516" s="99">
        <v>35682.591756343798</v>
      </c>
      <c r="D1516" s="99">
        <v>0</v>
      </c>
      <c r="E1516" s="99">
        <v>20358.907584428802</v>
      </c>
      <c r="F1516" s="99">
        <v>9916.4601744413394</v>
      </c>
      <c r="G1516" s="99">
        <v>96.017687985673504</v>
      </c>
      <c r="H1516" s="99">
        <v>0</v>
      </c>
      <c r="I1516" s="99">
        <v>0</v>
      </c>
      <c r="J1516" s="99">
        <v>1854.11528839171</v>
      </c>
      <c r="K1516" s="99">
        <v>0</v>
      </c>
      <c r="L1516" s="99">
        <v>26678.3190469742</v>
      </c>
      <c r="M1516" s="99">
        <v>20900.552265644099</v>
      </c>
      <c r="N1516" s="99">
        <v>5712.0759186744699</v>
      </c>
      <c r="O1516" s="99">
        <v>0</v>
      </c>
      <c r="P1516" s="99">
        <v>0</v>
      </c>
      <c r="Q1516" s="99">
        <v>3388.19197037816</v>
      </c>
      <c r="R1516" s="99">
        <v>0</v>
      </c>
      <c r="S1516" s="99">
        <v>0</v>
      </c>
      <c r="T1516" s="99">
        <v>1218.1066104322699</v>
      </c>
      <c r="U1516" s="99">
        <v>14735.073517561001</v>
      </c>
      <c r="V1516" s="99">
        <v>2328595.8473815899</v>
      </c>
      <c r="W1516" s="99">
        <v>0</v>
      </c>
      <c r="X1516" s="99">
        <v>1711407.31044006</v>
      </c>
      <c r="Y1516" s="99">
        <v>615446.333335876</v>
      </c>
      <c r="Z1516" s="99">
        <v>14371.145283460601</v>
      </c>
      <c r="AA1516" s="99">
        <v>0</v>
      </c>
      <c r="AB1516" s="99">
        <v>0</v>
      </c>
      <c r="AC1516" s="99">
        <v>481451.34773635899</v>
      </c>
      <c r="AD1516" s="99">
        <v>0</v>
      </c>
      <c r="AE1516" s="99">
        <v>1480103.9517059301</v>
      </c>
      <c r="AF1516" s="99">
        <v>1165233.0825958301</v>
      </c>
      <c r="AG1516" s="99">
        <v>999417.74710082996</v>
      </c>
      <c r="AH1516" s="99">
        <v>0</v>
      </c>
      <c r="AI1516" s="99">
        <v>0</v>
      </c>
      <c r="AJ1516" s="99">
        <v>415166.48651504499</v>
      </c>
      <c r="AK1516" s="99">
        <v>0</v>
      </c>
      <c r="AL1516" s="99">
        <v>0</v>
      </c>
      <c r="AM1516" s="99">
        <v>200532.113451004</v>
      </c>
      <c r="AN1516" s="99">
        <v>4223064.0455322303</v>
      </c>
      <c r="AO1516" s="99">
        <v>16980462.895263702</v>
      </c>
      <c r="AP1516" s="99">
        <v>0</v>
      </c>
      <c r="AQ1516" s="99">
        <v>11682728.8165283</v>
      </c>
      <c r="AR1516" s="99">
        <v>4234021.5950317401</v>
      </c>
      <c r="AS1516" s="99">
        <v>93699.308119773894</v>
      </c>
      <c r="AT1516" s="99">
        <v>0</v>
      </c>
      <c r="AU1516" s="99">
        <v>0</v>
      </c>
      <c r="AV1516" s="99">
        <v>1116413.56300354</v>
      </c>
      <c r="AW1516" s="99">
        <v>0</v>
      </c>
      <c r="AX1516" s="99">
        <v>11183228.307251001</v>
      </c>
      <c r="AY1516" s="99">
        <v>8384653.8464965802</v>
      </c>
      <c r="AZ1516" s="99">
        <v>6492670.4210815402</v>
      </c>
      <c r="BA1516" s="99">
        <v>0</v>
      </c>
      <c r="BB1516" s="99">
        <v>0</v>
      </c>
      <c r="BC1516" s="99">
        <v>2861303.0889892601</v>
      </c>
      <c r="BD1516" s="99">
        <v>0</v>
      </c>
      <c r="BE1516" s="99">
        <v>0</v>
      </c>
      <c r="BF1516" s="99">
        <v>1254481.4932556199</v>
      </c>
      <c r="BG1516" s="99">
        <v>10251362.4493408</v>
      </c>
      <c r="BH1516" s="99">
        <v>3303182.5794372601</v>
      </c>
      <c r="BI1516" s="99">
        <v>0</v>
      </c>
      <c r="BJ1516" s="99">
        <v>3142765.2777709998</v>
      </c>
      <c r="BK1516" s="99">
        <v>1395819.61888123</v>
      </c>
      <c r="BL1516" s="99">
        <v>0</v>
      </c>
      <c r="BM1516" s="99">
        <v>0</v>
      </c>
      <c r="BN1516" s="99">
        <v>0</v>
      </c>
      <c r="BO1516" s="99">
        <v>0</v>
      </c>
      <c r="BP1516" s="99">
        <v>0</v>
      </c>
      <c r="BQ1516" s="99">
        <v>0</v>
      </c>
      <c r="BR1516" s="99">
        <v>2683274.8269653302</v>
      </c>
      <c r="BS1516" s="99">
        <v>2528100.8844909701</v>
      </c>
      <c r="BT1516" s="99">
        <v>0</v>
      </c>
      <c r="BU1516" s="99">
        <v>0</v>
      </c>
      <c r="BV1516" s="99">
        <v>1211582.2462005599</v>
      </c>
      <c r="BW1516" s="99">
        <v>0</v>
      </c>
      <c r="BX1516" s="99">
        <v>0</v>
      </c>
      <c r="BY1516" s="99">
        <v>0</v>
      </c>
      <c r="BZ1516" s="99">
        <v>0</v>
      </c>
      <c r="CA1516" s="99">
        <v>55898.620532512701</v>
      </c>
      <c r="CB1516" s="99">
        <v>4028888.3662414602</v>
      </c>
      <c r="CC1516" s="99">
        <v>28613855.119384799</v>
      </c>
      <c r="CD1516" s="99">
        <v>6485700.6293945303</v>
      </c>
      <c r="CE1516" s="99">
        <v>1217.2085056603</v>
      </c>
      <c r="CF1516" s="99">
        <v>201187.59243965099</v>
      </c>
      <c r="CG1516" s="99">
        <v>1255349.5286560101</v>
      </c>
      <c r="CH1516" s="99">
        <v>0</v>
      </c>
      <c r="CI1516" s="99">
        <v>57105.333552360498</v>
      </c>
      <c r="CJ1516" s="99">
        <v>4237668.5864868201</v>
      </c>
      <c r="CK1516" s="99">
        <v>29833819.520263702</v>
      </c>
      <c r="CL1516" s="99">
        <v>6490246.6351318397</v>
      </c>
      <c r="CM1516" s="166">
        <v>71823.300425529495</v>
      </c>
      <c r="CN1516" s="166">
        <v>8539234.4345703106</v>
      </c>
      <c r="CO1516" s="166">
        <v>40169559.048828103</v>
      </c>
      <c r="CP1516" s="99">
        <v>6490246.6351318397</v>
      </c>
      <c r="CQ1516" s="99">
        <v>0</v>
      </c>
      <c r="CR1516" s="99">
        <v>0</v>
      </c>
      <c r="CS1516" s="99">
        <v>0</v>
      </c>
      <c r="CT1516" s="99">
        <v>0</v>
      </c>
      <c r="CU1516" s="98">
        <v>34921.618997259997</v>
      </c>
      <c r="CV1516" s="98">
        <v>1897.7268593209999</v>
      </c>
      <c r="CW1516" s="98">
        <v>4230075.9586811112</v>
      </c>
      <c r="CX1516" s="98">
        <v>29869204.648040809</v>
      </c>
    </row>
    <row r="1517" spans="1:102" x14ac:dyDescent="0.2">
      <c r="A1517" s="98" t="s">
        <v>75</v>
      </c>
      <c r="B1517" s="100">
        <v>38322</v>
      </c>
      <c r="C1517" s="99">
        <v>36665.860779285402</v>
      </c>
      <c r="D1517" s="99">
        <v>0</v>
      </c>
      <c r="E1517" s="99">
        <v>19303.202800035499</v>
      </c>
      <c r="F1517" s="99">
        <v>9951.1753685474396</v>
      </c>
      <c r="G1517" s="99">
        <v>153.42551410384499</v>
      </c>
      <c r="H1517" s="99">
        <v>0</v>
      </c>
      <c r="I1517" s="99">
        <v>0</v>
      </c>
      <c r="J1517" s="99">
        <v>2969.8748830854902</v>
      </c>
      <c r="K1517" s="99">
        <v>0</v>
      </c>
      <c r="L1517" s="99">
        <v>26107.770270109198</v>
      </c>
      <c r="M1517" s="99">
        <v>21090.268406867999</v>
      </c>
      <c r="N1517" s="99">
        <v>5632.3888676762599</v>
      </c>
      <c r="O1517" s="99">
        <v>0</v>
      </c>
      <c r="P1517" s="99">
        <v>0</v>
      </c>
      <c r="Q1517" s="99">
        <v>3387.82238399982</v>
      </c>
      <c r="R1517" s="99">
        <v>0</v>
      </c>
      <c r="S1517" s="99">
        <v>0</v>
      </c>
      <c r="T1517" s="99">
        <v>1221.1342792063999</v>
      </c>
      <c r="U1517" s="99">
        <v>15309.126905798899</v>
      </c>
      <c r="V1517" s="99">
        <v>2419426.1423034701</v>
      </c>
      <c r="W1517" s="99">
        <v>0</v>
      </c>
      <c r="X1517" s="99">
        <v>1630364.9715271001</v>
      </c>
      <c r="Y1517" s="99">
        <v>628180.375</v>
      </c>
      <c r="Z1517" s="99">
        <v>28348.864962816198</v>
      </c>
      <c r="AA1517" s="99">
        <v>0</v>
      </c>
      <c r="AB1517" s="99">
        <v>0</v>
      </c>
      <c r="AC1517" s="99">
        <v>1032960.28118134</v>
      </c>
      <c r="AD1517" s="99">
        <v>0</v>
      </c>
      <c r="AE1517" s="99">
        <v>1453956.04893494</v>
      </c>
      <c r="AF1517" s="99">
        <v>1178072.8442077599</v>
      </c>
      <c r="AG1517" s="99">
        <v>999801.26352691697</v>
      </c>
      <c r="AH1517" s="99">
        <v>0</v>
      </c>
      <c r="AI1517" s="99">
        <v>0</v>
      </c>
      <c r="AJ1517" s="99">
        <v>411427.05699157697</v>
      </c>
      <c r="AK1517" s="99">
        <v>0</v>
      </c>
      <c r="AL1517" s="99">
        <v>0</v>
      </c>
      <c r="AM1517" s="99">
        <v>200425.484947205</v>
      </c>
      <c r="AN1517" s="99">
        <v>4773137.6775512705</v>
      </c>
      <c r="AO1517" s="99">
        <v>17784864.104247998</v>
      </c>
      <c r="AP1517" s="99">
        <v>0</v>
      </c>
      <c r="AQ1517" s="99">
        <v>11286946.893554701</v>
      </c>
      <c r="AR1517" s="99">
        <v>4392143.24853516</v>
      </c>
      <c r="AS1517" s="99">
        <v>179550.010951996</v>
      </c>
      <c r="AT1517" s="99">
        <v>0</v>
      </c>
      <c r="AU1517" s="99">
        <v>0</v>
      </c>
      <c r="AV1517" s="99">
        <v>2451191.2173767099</v>
      </c>
      <c r="AW1517" s="99">
        <v>0</v>
      </c>
      <c r="AX1517" s="99">
        <v>11057424.572021499</v>
      </c>
      <c r="AY1517" s="99">
        <v>8611948.0786132794</v>
      </c>
      <c r="AZ1517" s="99">
        <v>6578892.3393554697</v>
      </c>
      <c r="BA1517" s="99">
        <v>0</v>
      </c>
      <c r="BB1517" s="99">
        <v>0</v>
      </c>
      <c r="BC1517" s="99">
        <v>2840410.06884766</v>
      </c>
      <c r="BD1517" s="99">
        <v>0</v>
      </c>
      <c r="BE1517" s="99">
        <v>0</v>
      </c>
      <c r="BF1517" s="99">
        <v>1275311.6441039999</v>
      </c>
      <c r="BG1517" s="99">
        <v>11273438.299072299</v>
      </c>
      <c r="BH1517" s="99">
        <v>3431859.2669982901</v>
      </c>
      <c r="BI1517" s="99">
        <v>0</v>
      </c>
      <c r="BJ1517" s="99">
        <v>3064647.2181091299</v>
      </c>
      <c r="BK1517" s="99">
        <v>1471000.0872192399</v>
      </c>
      <c r="BL1517" s="99">
        <v>0</v>
      </c>
      <c r="BM1517" s="99">
        <v>0</v>
      </c>
      <c r="BN1517" s="99">
        <v>0</v>
      </c>
      <c r="BO1517" s="99">
        <v>0</v>
      </c>
      <c r="BP1517" s="99">
        <v>0</v>
      </c>
      <c r="BQ1517" s="99">
        <v>0</v>
      </c>
      <c r="BR1517" s="99">
        <v>2742675.4605407701</v>
      </c>
      <c r="BS1517" s="99">
        <v>2574480.1315307599</v>
      </c>
      <c r="BT1517" s="99">
        <v>0</v>
      </c>
      <c r="BU1517" s="99">
        <v>0</v>
      </c>
      <c r="BV1517" s="99">
        <v>1212240.73266602</v>
      </c>
      <c r="BW1517" s="99">
        <v>0</v>
      </c>
      <c r="BX1517" s="99">
        <v>0</v>
      </c>
      <c r="BY1517" s="99">
        <v>0</v>
      </c>
      <c r="BZ1517" s="99">
        <v>0</v>
      </c>
      <c r="CA1517" s="99">
        <v>55932.5386686325</v>
      </c>
      <c r="CB1517" s="99">
        <v>4057567.1877136198</v>
      </c>
      <c r="CC1517" s="99">
        <v>29095408.676513702</v>
      </c>
      <c r="CD1517" s="99">
        <v>6493684.96691895</v>
      </c>
      <c r="CE1517" s="99">
        <v>1235.26656651497</v>
      </c>
      <c r="CF1517" s="99">
        <v>200308.51878356899</v>
      </c>
      <c r="CG1517" s="99">
        <v>1274357.25561523</v>
      </c>
      <c r="CH1517" s="99">
        <v>0</v>
      </c>
      <c r="CI1517" s="99">
        <v>57178.023797988899</v>
      </c>
      <c r="CJ1517" s="99">
        <v>4246471.2292480497</v>
      </c>
      <c r="CK1517" s="99">
        <v>30402350.443847701</v>
      </c>
      <c r="CL1517" s="99">
        <v>6492636.82922363</v>
      </c>
      <c r="CM1517" s="166">
        <v>72449.103120803804</v>
      </c>
      <c r="CN1517" s="166">
        <v>9029692.8958740197</v>
      </c>
      <c r="CO1517" s="166">
        <v>41638859.5556641</v>
      </c>
      <c r="CP1517" s="99">
        <v>6492636.82922363</v>
      </c>
      <c r="CQ1517" s="99">
        <v>0</v>
      </c>
      <c r="CR1517" s="99">
        <v>0</v>
      </c>
      <c r="CS1517" s="99">
        <v>0</v>
      </c>
      <c r="CT1517" s="99">
        <v>0</v>
      </c>
      <c r="CU1517" s="98">
        <v>32627.992336858999</v>
      </c>
      <c r="CV1517" s="98">
        <v>3082.7385083280001</v>
      </c>
      <c r="CW1517" s="98">
        <v>4257875.7064971887</v>
      </c>
      <c r="CX1517" s="98">
        <v>30369765.932128932</v>
      </c>
    </row>
    <row r="1518" spans="1:102" x14ac:dyDescent="0.2">
      <c r="A1518" s="98" t="s">
        <v>75</v>
      </c>
      <c r="B1518" s="100">
        <v>38412</v>
      </c>
      <c r="C1518" s="99">
        <v>37715.457448005698</v>
      </c>
      <c r="D1518" s="99">
        <v>0</v>
      </c>
      <c r="E1518" s="99">
        <v>19039.983786821402</v>
      </c>
      <c r="F1518" s="99">
        <v>10170.9851924181</v>
      </c>
      <c r="G1518" s="99">
        <v>220.76357459649401</v>
      </c>
      <c r="H1518" s="99">
        <v>0</v>
      </c>
      <c r="I1518" s="99">
        <v>0</v>
      </c>
      <c r="J1518" s="99">
        <v>4287.8187456131</v>
      </c>
      <c r="K1518" s="99">
        <v>0</v>
      </c>
      <c r="L1518" s="99">
        <v>26130.054064273801</v>
      </c>
      <c r="M1518" s="99">
        <v>21280.4962117672</v>
      </c>
      <c r="N1518" s="99">
        <v>5692.4492667913401</v>
      </c>
      <c r="O1518" s="99">
        <v>0</v>
      </c>
      <c r="P1518" s="99">
        <v>0</v>
      </c>
      <c r="Q1518" s="99">
        <v>3436.13704174757</v>
      </c>
      <c r="R1518" s="99">
        <v>0</v>
      </c>
      <c r="S1518" s="99">
        <v>0</v>
      </c>
      <c r="T1518" s="99">
        <v>1163.7161312103301</v>
      </c>
      <c r="U1518" s="99">
        <v>15555.185157895099</v>
      </c>
      <c r="V1518" s="99">
        <v>2506706.2011108398</v>
      </c>
      <c r="W1518" s="99">
        <v>0</v>
      </c>
      <c r="X1518" s="99">
        <v>1606478.1253509501</v>
      </c>
      <c r="Y1518" s="99">
        <v>642057.98880767799</v>
      </c>
      <c r="Z1518" s="99">
        <v>41045.238925457001</v>
      </c>
      <c r="AA1518" s="99">
        <v>0</v>
      </c>
      <c r="AB1518" s="99">
        <v>0</v>
      </c>
      <c r="AC1518" s="99">
        <v>1497016.2814483601</v>
      </c>
      <c r="AD1518" s="99">
        <v>0</v>
      </c>
      <c r="AE1518" s="99">
        <v>1486509.80741882</v>
      </c>
      <c r="AF1518" s="99">
        <v>1203403.31840515</v>
      </c>
      <c r="AG1518" s="99">
        <v>994231.61148071301</v>
      </c>
      <c r="AH1518" s="99">
        <v>0</v>
      </c>
      <c r="AI1518" s="99">
        <v>0</v>
      </c>
      <c r="AJ1518" s="99">
        <v>416979.38375472999</v>
      </c>
      <c r="AK1518" s="99">
        <v>0</v>
      </c>
      <c r="AL1518" s="99">
        <v>0</v>
      </c>
      <c r="AM1518" s="99">
        <v>194494.92740631101</v>
      </c>
      <c r="AN1518" s="99">
        <v>4928954.2678222703</v>
      </c>
      <c r="AO1518" s="99">
        <v>18631748.912841801</v>
      </c>
      <c r="AP1518" s="99">
        <v>0</v>
      </c>
      <c r="AQ1518" s="99">
        <v>11220317.4912109</v>
      </c>
      <c r="AR1518" s="99">
        <v>4624966.8829956101</v>
      </c>
      <c r="AS1518" s="99">
        <v>254665.51919555699</v>
      </c>
      <c r="AT1518" s="99">
        <v>0</v>
      </c>
      <c r="AU1518" s="99">
        <v>0</v>
      </c>
      <c r="AV1518" s="99">
        <v>3678613.4385376</v>
      </c>
      <c r="AW1518" s="99">
        <v>0</v>
      </c>
      <c r="AX1518" s="99">
        <v>11327256.3841553</v>
      </c>
      <c r="AY1518" s="99">
        <v>8809445.45556641</v>
      </c>
      <c r="AZ1518" s="99">
        <v>6600532.6477661096</v>
      </c>
      <c r="BA1518" s="99">
        <v>0</v>
      </c>
      <c r="BB1518" s="99">
        <v>0</v>
      </c>
      <c r="BC1518" s="99">
        <v>2907012.8019103999</v>
      </c>
      <c r="BD1518" s="99">
        <v>0</v>
      </c>
      <c r="BE1518" s="99">
        <v>0</v>
      </c>
      <c r="BF1518" s="99">
        <v>1255352.5733032201</v>
      </c>
      <c r="BG1518" s="99">
        <v>11776982.790161099</v>
      </c>
      <c r="BH1518" s="99">
        <v>3576368.76489258</v>
      </c>
      <c r="BI1518" s="99">
        <v>0</v>
      </c>
      <c r="BJ1518" s="99">
        <v>3034621.2614746098</v>
      </c>
      <c r="BK1518" s="99">
        <v>1523892.90309143</v>
      </c>
      <c r="BL1518" s="99">
        <v>0</v>
      </c>
      <c r="BM1518" s="99">
        <v>0</v>
      </c>
      <c r="BN1518" s="99">
        <v>0</v>
      </c>
      <c r="BO1518" s="99">
        <v>0</v>
      </c>
      <c r="BP1518" s="99">
        <v>0</v>
      </c>
      <c r="BQ1518" s="99">
        <v>0</v>
      </c>
      <c r="BR1518" s="99">
        <v>2803049.01062012</v>
      </c>
      <c r="BS1518" s="99">
        <v>2562052.75390625</v>
      </c>
      <c r="BT1518" s="99">
        <v>0</v>
      </c>
      <c r="BU1518" s="99">
        <v>0</v>
      </c>
      <c r="BV1518" s="99">
        <v>1244488.23150635</v>
      </c>
      <c r="BW1518" s="99">
        <v>0</v>
      </c>
      <c r="BX1518" s="99">
        <v>0</v>
      </c>
      <c r="BY1518" s="99">
        <v>0</v>
      </c>
      <c r="BZ1518" s="99">
        <v>0</v>
      </c>
      <c r="CA1518" s="99">
        <v>56796.372601032301</v>
      </c>
      <c r="CB1518" s="99">
        <v>4110889.3973999</v>
      </c>
      <c r="CC1518" s="99">
        <v>29916822.502197299</v>
      </c>
      <c r="CD1518" s="99">
        <v>6606451.1840820303</v>
      </c>
      <c r="CE1518" s="99">
        <v>1152.42016462982</v>
      </c>
      <c r="CF1518" s="99">
        <v>194450.89266014099</v>
      </c>
      <c r="CG1518" s="99">
        <v>1261603.7026062</v>
      </c>
      <c r="CH1518" s="99">
        <v>0</v>
      </c>
      <c r="CI1518" s="99">
        <v>57946.739405631997</v>
      </c>
      <c r="CJ1518" s="99">
        <v>4319151.3182983398</v>
      </c>
      <c r="CK1518" s="99">
        <v>31133403.911132801</v>
      </c>
      <c r="CL1518" s="99">
        <v>6604683.9963378897</v>
      </c>
      <c r="CM1518" s="166">
        <v>73444.025629997297</v>
      </c>
      <c r="CN1518" s="166">
        <v>9207138.6712646503</v>
      </c>
      <c r="CO1518" s="166">
        <v>42991913.358886696</v>
      </c>
      <c r="CP1518" s="99">
        <v>6604683.9963378897</v>
      </c>
      <c r="CQ1518" s="99">
        <v>0</v>
      </c>
      <c r="CR1518" s="99">
        <v>0</v>
      </c>
      <c r="CS1518" s="99">
        <v>0</v>
      </c>
      <c r="CT1518" s="99">
        <v>0</v>
      </c>
      <c r="CU1518" s="98">
        <v>31184.469162154001</v>
      </c>
      <c r="CV1518" s="98">
        <v>4511.8512250209997</v>
      </c>
      <c r="CW1518" s="98">
        <v>4305340.2900600415</v>
      </c>
      <c r="CX1518" s="98">
        <v>31178426.2048035</v>
      </c>
    </row>
    <row r="1519" spans="1:102" x14ac:dyDescent="0.2">
      <c r="A1519" s="98" t="s">
        <v>75</v>
      </c>
      <c r="B1519" s="100">
        <v>38504</v>
      </c>
      <c r="C1519" s="99">
        <v>38710.3233880997</v>
      </c>
      <c r="D1519" s="99">
        <v>5.7832530009909497</v>
      </c>
      <c r="E1519" s="99">
        <v>18472.476613998399</v>
      </c>
      <c r="F1519" s="99">
        <v>10283.181611537901</v>
      </c>
      <c r="G1519" s="99">
        <v>290.13384199142502</v>
      </c>
      <c r="H1519" s="99">
        <v>0</v>
      </c>
      <c r="I1519" s="99">
        <v>0</v>
      </c>
      <c r="J1519" s="99">
        <v>5332.5478093624097</v>
      </c>
      <c r="K1519" s="99">
        <v>0</v>
      </c>
      <c r="L1519" s="99">
        <v>26649.5413203239</v>
      </c>
      <c r="M1519" s="99">
        <v>21639.379974842101</v>
      </c>
      <c r="N1519" s="99">
        <v>5662.6509310007104</v>
      </c>
      <c r="O1519" s="99">
        <v>0</v>
      </c>
      <c r="P1519" s="99">
        <v>0</v>
      </c>
      <c r="Q1519" s="99">
        <v>3450.3037716746298</v>
      </c>
      <c r="R1519" s="99">
        <v>0</v>
      </c>
      <c r="S1519" s="99">
        <v>0</v>
      </c>
      <c r="T1519" s="99">
        <v>1162.87682397664</v>
      </c>
      <c r="U1519" s="99">
        <v>15755.1532657146</v>
      </c>
      <c r="V1519" s="99">
        <v>2540152.6967468299</v>
      </c>
      <c r="W1519" s="99">
        <v>389.691826149821</v>
      </c>
      <c r="X1519" s="99">
        <v>1588106.4875793499</v>
      </c>
      <c r="Y1519" s="99">
        <v>668292.79535675002</v>
      </c>
      <c r="Z1519" s="99">
        <v>55385.368594646498</v>
      </c>
      <c r="AA1519" s="99">
        <v>0</v>
      </c>
      <c r="AB1519" s="99">
        <v>0</v>
      </c>
      <c r="AC1519" s="99">
        <v>1878232.8748168901</v>
      </c>
      <c r="AD1519" s="99">
        <v>0</v>
      </c>
      <c r="AE1519" s="99">
        <v>1519534.07296753</v>
      </c>
      <c r="AF1519" s="99">
        <v>1201041.90211487</v>
      </c>
      <c r="AG1519" s="99">
        <v>987968.29088592494</v>
      </c>
      <c r="AH1519" s="99">
        <v>0</v>
      </c>
      <c r="AI1519" s="99">
        <v>0</v>
      </c>
      <c r="AJ1519" s="99">
        <v>428870.00194931001</v>
      </c>
      <c r="AK1519" s="99">
        <v>0</v>
      </c>
      <c r="AL1519" s="99">
        <v>0</v>
      </c>
      <c r="AM1519" s="99">
        <v>198146.11659431501</v>
      </c>
      <c r="AN1519" s="99">
        <v>4979743.5979003897</v>
      </c>
      <c r="AO1519" s="99">
        <v>19052348.159667999</v>
      </c>
      <c r="AP1519" s="99">
        <v>3215.7939895689501</v>
      </c>
      <c r="AQ1519" s="99">
        <v>11271255.131591801</v>
      </c>
      <c r="AR1519" s="99">
        <v>4856719.7568359403</v>
      </c>
      <c r="AS1519" s="99">
        <v>376565.15603256202</v>
      </c>
      <c r="AT1519" s="99">
        <v>0</v>
      </c>
      <c r="AU1519" s="99">
        <v>0</v>
      </c>
      <c r="AV1519" s="99">
        <v>4843834.7617797898</v>
      </c>
      <c r="AW1519" s="99">
        <v>0</v>
      </c>
      <c r="AX1519" s="99">
        <v>11701500.6335449</v>
      </c>
      <c r="AY1519" s="99">
        <v>8950738.1362304706</v>
      </c>
      <c r="AZ1519" s="99">
        <v>6617221.1826782199</v>
      </c>
      <c r="BA1519" s="99">
        <v>0</v>
      </c>
      <c r="BB1519" s="99">
        <v>0</v>
      </c>
      <c r="BC1519" s="99">
        <v>3058184.6745605501</v>
      </c>
      <c r="BD1519" s="99">
        <v>0</v>
      </c>
      <c r="BE1519" s="99">
        <v>0</v>
      </c>
      <c r="BF1519" s="99">
        <v>1288141.9501342799</v>
      </c>
      <c r="BG1519" s="99">
        <v>12172502.24646</v>
      </c>
      <c r="BH1519" s="99">
        <v>3728501.5973815899</v>
      </c>
      <c r="BI1519" s="99">
        <v>926.575201161206</v>
      </c>
      <c r="BJ1519" s="99">
        <v>3039102.9685668899</v>
      </c>
      <c r="BK1519" s="99">
        <v>1618304.3517303499</v>
      </c>
      <c r="BL1519" s="99">
        <v>0</v>
      </c>
      <c r="BM1519" s="99">
        <v>0</v>
      </c>
      <c r="BN1519" s="99">
        <v>0</v>
      </c>
      <c r="BO1519" s="99">
        <v>0</v>
      </c>
      <c r="BP1519" s="99">
        <v>0</v>
      </c>
      <c r="BQ1519" s="99">
        <v>0</v>
      </c>
      <c r="BR1519" s="99">
        <v>2861198.1061706501</v>
      </c>
      <c r="BS1519" s="99">
        <v>2586016.4601440402</v>
      </c>
      <c r="BT1519" s="99">
        <v>0</v>
      </c>
      <c r="BU1519" s="99">
        <v>0</v>
      </c>
      <c r="BV1519" s="99">
        <v>1311401.0647277799</v>
      </c>
      <c r="BW1519" s="99">
        <v>0</v>
      </c>
      <c r="BX1519" s="99">
        <v>0</v>
      </c>
      <c r="BY1519" s="99">
        <v>0</v>
      </c>
      <c r="BZ1519" s="99">
        <v>0</v>
      </c>
      <c r="CA1519" s="99">
        <v>57267.372058868401</v>
      </c>
      <c r="CB1519" s="99">
        <v>4118008.7703247098</v>
      </c>
      <c r="CC1519" s="99">
        <v>30241358.408691399</v>
      </c>
      <c r="CD1519" s="99">
        <v>6744845.3618774395</v>
      </c>
      <c r="CE1519" s="99">
        <v>1163.1668871343099</v>
      </c>
      <c r="CF1519" s="99">
        <v>197823.688814163</v>
      </c>
      <c r="CG1519" s="99">
        <v>1282660.0357665999</v>
      </c>
      <c r="CH1519" s="99">
        <v>0</v>
      </c>
      <c r="CI1519" s="99">
        <v>58433.066408157298</v>
      </c>
      <c r="CJ1519" s="99">
        <v>4310087.0858764602</v>
      </c>
      <c r="CK1519" s="99">
        <v>31540173.9841309</v>
      </c>
      <c r="CL1519" s="99">
        <v>6743159.8306274395</v>
      </c>
      <c r="CM1519" s="166">
        <v>74181.522651672407</v>
      </c>
      <c r="CN1519" s="166">
        <v>9220305.9636230506</v>
      </c>
      <c r="CO1519" s="166">
        <v>43673237.974121101</v>
      </c>
      <c r="CP1519" s="99">
        <v>6743159.8306274395</v>
      </c>
      <c r="CQ1519" s="99">
        <v>0</v>
      </c>
      <c r="CR1519" s="99">
        <v>0</v>
      </c>
      <c r="CS1519" s="99">
        <v>0</v>
      </c>
      <c r="CT1519" s="99">
        <v>0</v>
      </c>
      <c r="CU1519" s="98">
        <v>29432.937708625999</v>
      </c>
      <c r="CV1519" s="98">
        <v>5674.9804407660004</v>
      </c>
      <c r="CW1519" s="98">
        <v>4315832.459138873</v>
      </c>
      <c r="CX1519" s="98">
        <v>31524018.444458</v>
      </c>
    </row>
    <row r="1520" spans="1:102" x14ac:dyDescent="0.2">
      <c r="A1520" s="98" t="s">
        <v>75</v>
      </c>
      <c r="B1520" s="100">
        <v>38596</v>
      </c>
      <c r="C1520" s="99">
        <v>39788.411358833298</v>
      </c>
      <c r="D1520" s="99">
        <v>6.89539859094657</v>
      </c>
      <c r="E1520" s="99">
        <v>18278.210603714</v>
      </c>
      <c r="F1520" s="99">
        <v>10665.8613773584</v>
      </c>
      <c r="G1520" s="99">
        <v>358.82140561193199</v>
      </c>
      <c r="H1520" s="99">
        <v>0</v>
      </c>
      <c r="I1520" s="99">
        <v>0</v>
      </c>
      <c r="J1520" s="99">
        <v>6950.5273390412303</v>
      </c>
      <c r="K1520" s="99">
        <v>0</v>
      </c>
      <c r="L1520" s="99">
        <v>27697.640191316601</v>
      </c>
      <c r="M1520" s="99">
        <v>21920.043215990099</v>
      </c>
      <c r="N1520" s="99">
        <v>5705.3863241076497</v>
      </c>
      <c r="O1520" s="99">
        <v>0</v>
      </c>
      <c r="P1520" s="99">
        <v>0</v>
      </c>
      <c r="Q1520" s="99">
        <v>3530.3089569509002</v>
      </c>
      <c r="R1520" s="99">
        <v>0</v>
      </c>
      <c r="S1520" s="99">
        <v>0</v>
      </c>
      <c r="T1520" s="99">
        <v>1172.7434253394599</v>
      </c>
      <c r="U1520" s="99">
        <v>15750.2744346857</v>
      </c>
      <c r="V1520" s="99">
        <v>2608841.7993469201</v>
      </c>
      <c r="W1520" s="99">
        <v>778.76336687803303</v>
      </c>
      <c r="X1520" s="99">
        <v>1557556.8127441399</v>
      </c>
      <c r="Y1520" s="99">
        <v>677113.42318725598</v>
      </c>
      <c r="Z1520" s="99">
        <v>66249.037273406997</v>
      </c>
      <c r="AA1520" s="99">
        <v>0</v>
      </c>
      <c r="AB1520" s="99">
        <v>0</v>
      </c>
      <c r="AC1520" s="99">
        <v>2164135.4245605501</v>
      </c>
      <c r="AD1520" s="99">
        <v>0</v>
      </c>
      <c r="AE1520" s="99">
        <v>1533264.46875</v>
      </c>
      <c r="AF1520" s="99">
        <v>1216040.0304717999</v>
      </c>
      <c r="AG1520" s="99">
        <v>980083.91993713402</v>
      </c>
      <c r="AH1520" s="99">
        <v>0</v>
      </c>
      <c r="AI1520" s="99">
        <v>0</v>
      </c>
      <c r="AJ1520" s="99">
        <v>442935.84263229399</v>
      </c>
      <c r="AK1520" s="99">
        <v>0</v>
      </c>
      <c r="AL1520" s="99">
        <v>0</v>
      </c>
      <c r="AM1520" s="99">
        <v>194950.391313553</v>
      </c>
      <c r="AN1520" s="99">
        <v>4548252.2423095703</v>
      </c>
      <c r="AO1520" s="99">
        <v>19895331.434082001</v>
      </c>
      <c r="AP1520" s="99">
        <v>6353.3782829642296</v>
      </c>
      <c r="AQ1520" s="99">
        <v>11144771.678833</v>
      </c>
      <c r="AR1520" s="99">
        <v>4881229.1232299795</v>
      </c>
      <c r="AS1520" s="99">
        <v>456997.22555541998</v>
      </c>
      <c r="AT1520" s="99">
        <v>0</v>
      </c>
      <c r="AU1520" s="99">
        <v>0</v>
      </c>
      <c r="AV1520" s="99">
        <v>5882353.3466796903</v>
      </c>
      <c r="AW1520" s="99">
        <v>0</v>
      </c>
      <c r="AX1520" s="99">
        <v>12011590.8166504</v>
      </c>
      <c r="AY1520" s="99">
        <v>9259092.9121093806</v>
      </c>
      <c r="AZ1520" s="99">
        <v>6661083.2380981399</v>
      </c>
      <c r="BA1520" s="99">
        <v>0</v>
      </c>
      <c r="BB1520" s="99">
        <v>0</v>
      </c>
      <c r="BC1520" s="99">
        <v>3248538.4697570801</v>
      </c>
      <c r="BD1520" s="99">
        <v>0</v>
      </c>
      <c r="BE1520" s="99">
        <v>0</v>
      </c>
      <c r="BF1520" s="99">
        <v>1294920.4280395501</v>
      </c>
      <c r="BG1520" s="99">
        <v>12089811.8049316</v>
      </c>
      <c r="BH1520" s="99">
        <v>3991040.2800598098</v>
      </c>
      <c r="BI1520" s="99">
        <v>1126.2770549356901</v>
      </c>
      <c r="BJ1520" s="99">
        <v>3045873.9814758301</v>
      </c>
      <c r="BK1520" s="99">
        <v>1661332.01002502</v>
      </c>
      <c r="BL1520" s="99">
        <v>0</v>
      </c>
      <c r="BM1520" s="99">
        <v>0</v>
      </c>
      <c r="BN1520" s="99">
        <v>0</v>
      </c>
      <c r="BO1520" s="99">
        <v>0</v>
      </c>
      <c r="BP1520" s="99">
        <v>0</v>
      </c>
      <c r="BQ1520" s="99">
        <v>0</v>
      </c>
      <c r="BR1520" s="99">
        <v>2953628.4795532199</v>
      </c>
      <c r="BS1520" s="99">
        <v>2640129.3925170898</v>
      </c>
      <c r="BT1520" s="99">
        <v>0</v>
      </c>
      <c r="BU1520" s="99">
        <v>0</v>
      </c>
      <c r="BV1520" s="99">
        <v>1398521.4307403599</v>
      </c>
      <c r="BW1520" s="99">
        <v>0</v>
      </c>
      <c r="BX1520" s="99">
        <v>0</v>
      </c>
      <c r="BY1520" s="99">
        <v>0</v>
      </c>
      <c r="BZ1520" s="99">
        <v>0</v>
      </c>
      <c r="CA1520" s="99">
        <v>58002.041954994202</v>
      </c>
      <c r="CB1520" s="99">
        <v>4163381.9579162602</v>
      </c>
      <c r="CC1520" s="99">
        <v>31033114.299316399</v>
      </c>
      <c r="CD1520" s="99">
        <v>7066284.5902709998</v>
      </c>
      <c r="CE1520" s="99">
        <v>1171.32367248833</v>
      </c>
      <c r="CF1520" s="99">
        <v>195512.52520752</v>
      </c>
      <c r="CG1520" s="99">
        <v>1295241.5097656299</v>
      </c>
      <c r="CH1520" s="99">
        <v>0</v>
      </c>
      <c r="CI1520" s="99">
        <v>59163.853511810303</v>
      </c>
      <c r="CJ1520" s="99">
        <v>4355361.1334228497</v>
      </c>
      <c r="CK1520" s="99">
        <v>32333035.798583999</v>
      </c>
      <c r="CL1520" s="99">
        <v>7071487.8202514602</v>
      </c>
      <c r="CM1520" s="166">
        <v>74839.274510383606</v>
      </c>
      <c r="CN1520" s="166">
        <v>9005434.9559326209</v>
      </c>
      <c r="CO1520" s="166">
        <v>44389355.975097701</v>
      </c>
      <c r="CP1520" s="99">
        <v>7071487.8202514602</v>
      </c>
      <c r="CQ1520" s="99">
        <v>0</v>
      </c>
      <c r="CR1520" s="99">
        <v>0</v>
      </c>
      <c r="CS1520" s="99">
        <v>0</v>
      </c>
      <c r="CT1520" s="99">
        <v>0</v>
      </c>
      <c r="CU1520" s="98">
        <v>28336.351448309</v>
      </c>
      <c r="CV1520" s="98">
        <v>7119.1781231180003</v>
      </c>
      <c r="CW1520" s="98">
        <v>4358894.4831237802</v>
      </c>
      <c r="CX1520" s="98">
        <v>32328355.809082028</v>
      </c>
    </row>
    <row r="1521" spans="1:102" x14ac:dyDescent="0.2">
      <c r="A1521" s="98" t="s">
        <v>75</v>
      </c>
      <c r="B1521" s="100">
        <v>38687</v>
      </c>
      <c r="C1521" s="99">
        <v>40709.2708473206</v>
      </c>
      <c r="D1521" s="99">
        <v>10.189582105958801</v>
      </c>
      <c r="E1521" s="99">
        <v>17939.483435392402</v>
      </c>
      <c r="F1521" s="99">
        <v>10908.771723747301</v>
      </c>
      <c r="G1521" s="99">
        <v>434.910181209445</v>
      </c>
      <c r="H1521" s="99">
        <v>0</v>
      </c>
      <c r="I1521" s="99">
        <v>0</v>
      </c>
      <c r="J1521" s="99">
        <v>8398.3552837371808</v>
      </c>
      <c r="K1521" s="99">
        <v>0</v>
      </c>
      <c r="L1521" s="99">
        <v>27113.1692614555</v>
      </c>
      <c r="M1521" s="99">
        <v>22130.5960836411</v>
      </c>
      <c r="N1521" s="99">
        <v>5785.9563719630196</v>
      </c>
      <c r="O1521" s="99">
        <v>0</v>
      </c>
      <c r="P1521" s="99">
        <v>0</v>
      </c>
      <c r="Q1521" s="99">
        <v>3584.0854031741601</v>
      </c>
      <c r="R1521" s="99">
        <v>0</v>
      </c>
      <c r="S1521" s="99">
        <v>0</v>
      </c>
      <c r="T1521" s="99">
        <v>1174.4807254075999</v>
      </c>
      <c r="U1521" s="99">
        <v>16272.0309009552</v>
      </c>
      <c r="V1521" s="99">
        <v>2678406.5205993699</v>
      </c>
      <c r="W1521" s="99">
        <v>965.75757233798504</v>
      </c>
      <c r="X1521" s="99">
        <v>1503194.8033447301</v>
      </c>
      <c r="Y1521" s="99">
        <v>674671.91168975795</v>
      </c>
      <c r="Z1521" s="99">
        <v>85420.705310821504</v>
      </c>
      <c r="AA1521" s="99">
        <v>0</v>
      </c>
      <c r="AB1521" s="99">
        <v>0</v>
      </c>
      <c r="AC1521" s="99">
        <v>2714694.0096130399</v>
      </c>
      <c r="AD1521" s="99">
        <v>0</v>
      </c>
      <c r="AE1521" s="99">
        <v>1456065.6876068099</v>
      </c>
      <c r="AF1521" s="99">
        <v>1226118.6091003399</v>
      </c>
      <c r="AG1521" s="99">
        <v>988149.38552856399</v>
      </c>
      <c r="AH1521" s="99">
        <v>0</v>
      </c>
      <c r="AI1521" s="99">
        <v>0</v>
      </c>
      <c r="AJ1521" s="99">
        <v>457401.37479782099</v>
      </c>
      <c r="AK1521" s="99">
        <v>0</v>
      </c>
      <c r="AL1521" s="99">
        <v>0</v>
      </c>
      <c r="AM1521" s="99">
        <v>196233.48038673401</v>
      </c>
      <c r="AN1521" s="99">
        <v>4804563.1028442401</v>
      </c>
      <c r="AO1521" s="99">
        <v>20619593.925048798</v>
      </c>
      <c r="AP1521" s="99">
        <v>7978.0926938653001</v>
      </c>
      <c r="AQ1521" s="99">
        <v>11004422.7814941</v>
      </c>
      <c r="AR1521" s="99">
        <v>5084493.0938110398</v>
      </c>
      <c r="AS1521" s="99">
        <v>562545.97369384801</v>
      </c>
      <c r="AT1521" s="99">
        <v>0</v>
      </c>
      <c r="AU1521" s="99">
        <v>0</v>
      </c>
      <c r="AV1521" s="99">
        <v>7788053.8179321298</v>
      </c>
      <c r="AW1521" s="99">
        <v>0</v>
      </c>
      <c r="AX1521" s="99">
        <v>11648503.436401401</v>
      </c>
      <c r="AY1521" s="99">
        <v>9502986.8957519494</v>
      </c>
      <c r="AZ1521" s="99">
        <v>6807942.6813964797</v>
      </c>
      <c r="BA1521" s="99">
        <v>0</v>
      </c>
      <c r="BB1521" s="99">
        <v>0</v>
      </c>
      <c r="BC1521" s="99">
        <v>3403414.5652465802</v>
      </c>
      <c r="BD1521" s="99">
        <v>0</v>
      </c>
      <c r="BE1521" s="99">
        <v>0</v>
      </c>
      <c r="BF1521" s="99">
        <v>1315228.5249176</v>
      </c>
      <c r="BG1521" s="99">
        <v>12926141.4018555</v>
      </c>
      <c r="BH1521" s="99">
        <v>4205049.90161133</v>
      </c>
      <c r="BI1521" s="99">
        <v>1664.9742167145</v>
      </c>
      <c r="BJ1521" s="99">
        <v>3025659.51098633</v>
      </c>
      <c r="BK1521" s="99">
        <v>1693561.9808960001</v>
      </c>
      <c r="BL1521" s="99">
        <v>0</v>
      </c>
      <c r="BM1521" s="99">
        <v>0</v>
      </c>
      <c r="BN1521" s="99">
        <v>0</v>
      </c>
      <c r="BO1521" s="99">
        <v>0</v>
      </c>
      <c r="BP1521" s="99">
        <v>0</v>
      </c>
      <c r="BQ1521" s="99">
        <v>0</v>
      </c>
      <c r="BR1521" s="99">
        <v>3025305.9584045401</v>
      </c>
      <c r="BS1521" s="99">
        <v>2714506.5879821801</v>
      </c>
      <c r="BT1521" s="99">
        <v>0</v>
      </c>
      <c r="BU1521" s="99">
        <v>0</v>
      </c>
      <c r="BV1521" s="99">
        <v>1468468.62942505</v>
      </c>
      <c r="BW1521" s="99">
        <v>0</v>
      </c>
      <c r="BX1521" s="99">
        <v>0</v>
      </c>
      <c r="BY1521" s="99">
        <v>0</v>
      </c>
      <c r="BZ1521" s="99">
        <v>0</v>
      </c>
      <c r="CA1521" s="99">
        <v>58606.436993122101</v>
      </c>
      <c r="CB1521" s="99">
        <v>4188945.26635742</v>
      </c>
      <c r="CC1521" s="99">
        <v>31664735.222656298</v>
      </c>
      <c r="CD1521" s="99">
        <v>7229248.2344360398</v>
      </c>
      <c r="CE1521" s="99">
        <v>1189.0663617253299</v>
      </c>
      <c r="CF1521" s="99">
        <v>200053.76675033601</v>
      </c>
      <c r="CG1521" s="99">
        <v>1340665.0608978299</v>
      </c>
      <c r="CH1521" s="99">
        <v>0</v>
      </c>
      <c r="CI1521" s="99">
        <v>59804.0266642571</v>
      </c>
      <c r="CJ1521" s="99">
        <v>4379773.3944091797</v>
      </c>
      <c r="CK1521" s="99">
        <v>33021865.603027299</v>
      </c>
      <c r="CL1521" s="99">
        <v>7230991.9475097703</v>
      </c>
      <c r="CM1521" s="166">
        <v>75998.624044418306</v>
      </c>
      <c r="CN1521" s="166">
        <v>9212351.2470703106</v>
      </c>
      <c r="CO1521" s="166">
        <v>45909733.486816399</v>
      </c>
      <c r="CP1521" s="99">
        <v>7230991.9475097703</v>
      </c>
      <c r="CQ1521" s="99">
        <v>0</v>
      </c>
      <c r="CR1521" s="99">
        <v>0</v>
      </c>
      <c r="CS1521" s="99">
        <v>0</v>
      </c>
      <c r="CT1521" s="99">
        <v>0</v>
      </c>
      <c r="CU1521" s="98">
        <v>26510.605867111</v>
      </c>
      <c r="CV1521" s="98">
        <v>8740.0816746920009</v>
      </c>
      <c r="CW1521" s="98">
        <v>4388999.0331077557</v>
      </c>
      <c r="CX1521" s="98">
        <v>33005400.283554129</v>
      </c>
    </row>
    <row r="1522" spans="1:102" x14ac:dyDescent="0.2">
      <c r="A1522" s="98" t="s">
        <v>75</v>
      </c>
      <c r="B1522" s="100">
        <v>38777</v>
      </c>
      <c r="C1522" s="99">
        <v>41890.850261211403</v>
      </c>
      <c r="D1522" s="99">
        <v>7.2108338449616003</v>
      </c>
      <c r="E1522" s="99">
        <v>17335.790703058199</v>
      </c>
      <c r="F1522" s="99">
        <v>10599.4839843512</v>
      </c>
      <c r="G1522" s="99">
        <v>500.31300910189702</v>
      </c>
      <c r="H1522" s="99">
        <v>0</v>
      </c>
      <c r="I1522" s="99">
        <v>0</v>
      </c>
      <c r="J1522" s="99">
        <v>9728.5375628471393</v>
      </c>
      <c r="K1522" s="99">
        <v>0</v>
      </c>
      <c r="L1522" s="99">
        <v>15672.001807689699</v>
      </c>
      <c r="M1522" s="99">
        <v>23071.986309528402</v>
      </c>
      <c r="N1522" s="99">
        <v>5821.0169110894203</v>
      </c>
      <c r="O1522" s="99">
        <v>14913.232241153701</v>
      </c>
      <c r="P1522" s="99">
        <v>0</v>
      </c>
      <c r="Q1522" s="99">
        <v>3548.0137494802502</v>
      </c>
      <c r="R1522" s="99">
        <v>749.71595662832306</v>
      </c>
      <c r="S1522" s="99">
        <v>0</v>
      </c>
      <c r="T1522" s="99">
        <v>489.31334500014799</v>
      </c>
      <c r="U1522" s="99">
        <v>16672.082087278399</v>
      </c>
      <c r="V1522" s="99">
        <v>2756384.2292785598</v>
      </c>
      <c r="W1522" s="99">
        <v>642.64220607280697</v>
      </c>
      <c r="X1522" s="99">
        <v>1478436.2479705799</v>
      </c>
      <c r="Y1522" s="99">
        <v>673982.35610198998</v>
      </c>
      <c r="Z1522" s="99">
        <v>99372.852487564101</v>
      </c>
      <c r="AA1522" s="99">
        <v>0</v>
      </c>
      <c r="AB1522" s="99">
        <v>0</v>
      </c>
      <c r="AC1522" s="99">
        <v>3119771.5874328599</v>
      </c>
      <c r="AD1522" s="99">
        <v>0</v>
      </c>
      <c r="AE1522" s="99">
        <v>758028.19423675502</v>
      </c>
      <c r="AF1522" s="99">
        <v>1289373.0472869901</v>
      </c>
      <c r="AG1522" s="99">
        <v>994194.36638641404</v>
      </c>
      <c r="AH1522" s="99">
        <v>741840.61769866897</v>
      </c>
      <c r="AI1522" s="99">
        <v>0</v>
      </c>
      <c r="AJ1522" s="99">
        <v>468720.87184524501</v>
      </c>
      <c r="AK1522" s="99">
        <v>124622.60484123199</v>
      </c>
      <c r="AL1522" s="99">
        <v>0</v>
      </c>
      <c r="AM1522" s="99">
        <v>84300.696312904402</v>
      </c>
      <c r="AN1522" s="99">
        <v>4933297.2460327102</v>
      </c>
      <c r="AO1522" s="99">
        <v>21465075.964111298</v>
      </c>
      <c r="AP1522" s="99">
        <v>5141.2728962302199</v>
      </c>
      <c r="AQ1522" s="99">
        <v>10847038.712646499</v>
      </c>
      <c r="AR1522" s="99">
        <v>5013860.88000488</v>
      </c>
      <c r="AS1522" s="99">
        <v>659573.91149139404</v>
      </c>
      <c r="AT1522" s="99">
        <v>0</v>
      </c>
      <c r="AU1522" s="99">
        <v>0</v>
      </c>
      <c r="AV1522" s="99">
        <v>9113023.87817383</v>
      </c>
      <c r="AW1522" s="99">
        <v>0</v>
      </c>
      <c r="AX1522" s="99">
        <v>6345809.37219238</v>
      </c>
      <c r="AY1522" s="99">
        <v>9916842.8339843806</v>
      </c>
      <c r="AZ1522" s="99">
        <v>6930321.2725219699</v>
      </c>
      <c r="BA1522" s="99">
        <v>5630438.2717285203</v>
      </c>
      <c r="BB1522" s="99">
        <v>0</v>
      </c>
      <c r="BC1522" s="99">
        <v>3518434.5182189899</v>
      </c>
      <c r="BD1522" s="99">
        <v>837964.84992217994</v>
      </c>
      <c r="BE1522" s="99">
        <v>0</v>
      </c>
      <c r="BF1522" s="99">
        <v>584627.83409118699</v>
      </c>
      <c r="BG1522" s="99">
        <v>13472687.5552979</v>
      </c>
      <c r="BH1522" s="99">
        <v>5352202.51953125</v>
      </c>
      <c r="BI1522" s="99">
        <v>1210.74010577798</v>
      </c>
      <c r="BJ1522" s="99">
        <v>3460198.07894897</v>
      </c>
      <c r="BK1522" s="99">
        <v>1824144.0560455299</v>
      </c>
      <c r="BL1522" s="99">
        <v>0</v>
      </c>
      <c r="BM1522" s="99">
        <v>0</v>
      </c>
      <c r="BN1522" s="99">
        <v>0</v>
      </c>
      <c r="BO1522" s="99">
        <v>0</v>
      </c>
      <c r="BP1522" s="99">
        <v>0</v>
      </c>
      <c r="BQ1522" s="99">
        <v>0</v>
      </c>
      <c r="BR1522" s="99">
        <v>3339743.13348389</v>
      </c>
      <c r="BS1522" s="99">
        <v>2803561.2330017099</v>
      </c>
      <c r="BT1522" s="99">
        <v>1097396.03546143</v>
      </c>
      <c r="BU1522" s="99">
        <v>0</v>
      </c>
      <c r="BV1522" s="99">
        <v>1549483.94927979</v>
      </c>
      <c r="BW1522" s="99">
        <v>98952.986663818403</v>
      </c>
      <c r="BX1522" s="99">
        <v>0</v>
      </c>
      <c r="BY1522" s="99">
        <v>0</v>
      </c>
      <c r="BZ1522" s="99">
        <v>0</v>
      </c>
      <c r="CA1522" s="99">
        <v>59279.569694995902</v>
      </c>
      <c r="CB1522" s="99">
        <v>4227204.7866821298</v>
      </c>
      <c r="CC1522" s="99">
        <v>32295636.7497559</v>
      </c>
      <c r="CD1522" s="99">
        <v>8818753.1308593806</v>
      </c>
      <c r="CE1522" s="99">
        <v>1191.71006062627</v>
      </c>
      <c r="CF1522" s="99">
        <v>206683.87954330401</v>
      </c>
      <c r="CG1522" s="99">
        <v>1408103.8385314899</v>
      </c>
      <c r="CH1522" s="99">
        <v>0</v>
      </c>
      <c r="CI1522" s="99">
        <v>60466.844817638397</v>
      </c>
      <c r="CJ1522" s="99">
        <v>4432205.4334716797</v>
      </c>
      <c r="CK1522" s="99">
        <v>33694356.962402299</v>
      </c>
      <c r="CL1522" s="99">
        <v>8917216.6087646503</v>
      </c>
      <c r="CM1522" s="166">
        <v>77037.073701858506</v>
      </c>
      <c r="CN1522" s="166">
        <v>9337801.7817382794</v>
      </c>
      <c r="CO1522" s="166">
        <v>47174513.650390603</v>
      </c>
      <c r="CP1522" s="99">
        <v>8917216.6087646503</v>
      </c>
      <c r="CQ1522" s="99">
        <v>0</v>
      </c>
      <c r="CR1522" s="99">
        <v>0</v>
      </c>
      <c r="CS1522" s="99">
        <v>0</v>
      </c>
      <c r="CT1522" s="99">
        <v>0</v>
      </c>
      <c r="CU1522" s="98">
        <v>24854.399470429998</v>
      </c>
      <c r="CV1522" s="98">
        <v>10221.555495701999</v>
      </c>
      <c r="CW1522" s="98">
        <v>4433888.6662254343</v>
      </c>
      <c r="CX1522" s="98">
        <v>33703740.588287391</v>
      </c>
    </row>
    <row r="1523" spans="1:102" x14ac:dyDescent="0.2">
      <c r="A1523" s="98" t="s">
        <v>75</v>
      </c>
      <c r="B1523" s="100">
        <v>38869</v>
      </c>
      <c r="C1523" s="99">
        <v>43500.934137344397</v>
      </c>
      <c r="D1523" s="99">
        <v>9.7006597389699891</v>
      </c>
      <c r="E1523" s="99">
        <v>17029.354828596101</v>
      </c>
      <c r="F1523" s="99">
        <v>10788.258772015601</v>
      </c>
      <c r="G1523" s="99">
        <v>574.53498828411102</v>
      </c>
      <c r="H1523" s="99">
        <v>0</v>
      </c>
      <c r="I1523" s="99">
        <v>0</v>
      </c>
      <c r="J1523" s="99">
        <v>11002.417938709301</v>
      </c>
      <c r="K1523" s="99">
        <v>0</v>
      </c>
      <c r="L1523" s="99">
        <v>15056.4599782228</v>
      </c>
      <c r="M1523" s="99">
        <v>23283.603087663701</v>
      </c>
      <c r="N1523" s="99">
        <v>5956.3234332203901</v>
      </c>
      <c r="O1523" s="99">
        <v>16083.7986068726</v>
      </c>
      <c r="P1523" s="99">
        <v>0</v>
      </c>
      <c r="Q1523" s="99">
        <v>3522.6519225239799</v>
      </c>
      <c r="R1523" s="99">
        <v>797.94146577268805</v>
      </c>
      <c r="S1523" s="99">
        <v>0</v>
      </c>
      <c r="T1523" s="99">
        <v>452.647264998406</v>
      </c>
      <c r="U1523" s="99">
        <v>17112.183908462499</v>
      </c>
      <c r="V1523" s="99">
        <v>2856949.1486206101</v>
      </c>
      <c r="W1523" s="99">
        <v>901.73834091424897</v>
      </c>
      <c r="X1523" s="99">
        <v>1428309.87808228</v>
      </c>
      <c r="Y1523" s="99">
        <v>668838.355079651</v>
      </c>
      <c r="Z1523" s="99">
        <v>111089.04888534499</v>
      </c>
      <c r="AA1523" s="99">
        <v>0</v>
      </c>
      <c r="AB1523" s="99">
        <v>0</v>
      </c>
      <c r="AC1523" s="99">
        <v>3547427.9827880901</v>
      </c>
      <c r="AD1523" s="99">
        <v>0</v>
      </c>
      <c r="AE1523" s="99">
        <v>722017.78282928502</v>
      </c>
      <c r="AF1523" s="99">
        <v>1301197.01931763</v>
      </c>
      <c r="AG1523" s="99">
        <v>999180.30457305897</v>
      </c>
      <c r="AH1523" s="99">
        <v>794500.721534729</v>
      </c>
      <c r="AI1523" s="99">
        <v>0</v>
      </c>
      <c r="AJ1523" s="99">
        <v>456917.283069611</v>
      </c>
      <c r="AK1523" s="99">
        <v>132499.52626228301</v>
      </c>
      <c r="AL1523" s="99">
        <v>0</v>
      </c>
      <c r="AM1523" s="99">
        <v>75972.184408187895</v>
      </c>
      <c r="AN1523" s="99">
        <v>5051734.44567871</v>
      </c>
      <c r="AO1523" s="99">
        <v>22537936.731201202</v>
      </c>
      <c r="AP1523" s="99">
        <v>7705.87873601913</v>
      </c>
      <c r="AQ1523" s="99">
        <v>10454007.693603501</v>
      </c>
      <c r="AR1523" s="99">
        <v>4965953.4231567401</v>
      </c>
      <c r="AS1523" s="99">
        <v>772794.86056518601</v>
      </c>
      <c r="AT1523" s="99">
        <v>0</v>
      </c>
      <c r="AU1523" s="99">
        <v>0</v>
      </c>
      <c r="AV1523" s="99">
        <v>10361836.5198975</v>
      </c>
      <c r="AW1523" s="99">
        <v>0</v>
      </c>
      <c r="AX1523" s="99">
        <v>6052577.34191895</v>
      </c>
      <c r="AY1523" s="99">
        <v>10233920.5383301</v>
      </c>
      <c r="AZ1523" s="99">
        <v>7048025.6905517597</v>
      </c>
      <c r="BA1523" s="99">
        <v>6084315.2946167002</v>
      </c>
      <c r="BB1523" s="99">
        <v>0</v>
      </c>
      <c r="BC1523" s="99">
        <v>3539325.60656738</v>
      </c>
      <c r="BD1523" s="99">
        <v>893106.63852691697</v>
      </c>
      <c r="BE1523" s="99">
        <v>0</v>
      </c>
      <c r="BF1523" s="99">
        <v>528866.52700805699</v>
      </c>
      <c r="BG1523" s="99">
        <v>13965715.844848599</v>
      </c>
      <c r="BH1523" s="99">
        <v>5642896.81604004</v>
      </c>
      <c r="BI1523" s="99">
        <v>978.89172237366404</v>
      </c>
      <c r="BJ1523" s="99">
        <v>3373752.0449218801</v>
      </c>
      <c r="BK1523" s="99">
        <v>1805266.2403259301</v>
      </c>
      <c r="BL1523" s="99">
        <v>0</v>
      </c>
      <c r="BM1523" s="99">
        <v>0</v>
      </c>
      <c r="BN1523" s="99">
        <v>0</v>
      </c>
      <c r="BO1523" s="99">
        <v>0</v>
      </c>
      <c r="BP1523" s="99">
        <v>0</v>
      </c>
      <c r="BQ1523" s="99">
        <v>0</v>
      </c>
      <c r="BR1523" s="99">
        <v>3410325.0878906301</v>
      </c>
      <c r="BS1523" s="99">
        <v>2859284.98754883</v>
      </c>
      <c r="BT1523" s="99">
        <v>1185893.26054382</v>
      </c>
      <c r="BU1523" s="99">
        <v>0</v>
      </c>
      <c r="BV1523" s="99">
        <v>1554113.99101257</v>
      </c>
      <c r="BW1523" s="99">
        <v>104489.065459251</v>
      </c>
      <c r="BX1523" s="99">
        <v>0</v>
      </c>
      <c r="BY1523" s="99">
        <v>0</v>
      </c>
      <c r="BZ1523" s="99">
        <v>0</v>
      </c>
      <c r="CA1523" s="99">
        <v>60584.299565792098</v>
      </c>
      <c r="CB1523" s="99">
        <v>4283842.9946899395</v>
      </c>
      <c r="CC1523" s="99">
        <v>33116202.9299316</v>
      </c>
      <c r="CD1523" s="99">
        <v>8999287.1951904297</v>
      </c>
      <c r="CE1523" s="99">
        <v>1210.27652798593</v>
      </c>
      <c r="CF1523" s="99">
        <v>209934.84028053301</v>
      </c>
      <c r="CG1523" s="99">
        <v>1430385.2427063</v>
      </c>
      <c r="CH1523" s="99">
        <v>0</v>
      </c>
      <c r="CI1523" s="99">
        <v>61798.562485217997</v>
      </c>
      <c r="CJ1523" s="99">
        <v>4494637.1603393601</v>
      </c>
      <c r="CK1523" s="99">
        <v>34547826.128417999</v>
      </c>
      <c r="CL1523" s="99">
        <v>9105030.8553466797</v>
      </c>
      <c r="CM1523" s="166">
        <v>78888.239901542707</v>
      </c>
      <c r="CN1523" s="166">
        <v>9530780.3779296894</v>
      </c>
      <c r="CO1523" s="166">
        <v>48537282.549316399</v>
      </c>
      <c r="CP1523" s="99">
        <v>9105030.8553466797</v>
      </c>
      <c r="CQ1523" s="99">
        <v>0</v>
      </c>
      <c r="CR1523" s="99">
        <v>0</v>
      </c>
      <c r="CS1523" s="99">
        <v>0</v>
      </c>
      <c r="CT1523" s="99">
        <v>0</v>
      </c>
      <c r="CU1523" s="98">
        <v>23626.427270938999</v>
      </c>
      <c r="CV1523" s="98">
        <v>11609.319956358</v>
      </c>
      <c r="CW1523" s="98">
        <v>4493777.8349704724</v>
      </c>
      <c r="CX1523" s="98">
        <v>34546588.172637902</v>
      </c>
    </row>
    <row r="1524" spans="1:102" x14ac:dyDescent="0.2">
      <c r="A1524" s="98" t="s">
        <v>75</v>
      </c>
      <c r="B1524" s="100">
        <v>38961</v>
      </c>
      <c r="C1524" s="99">
        <v>44751.544465065002</v>
      </c>
      <c r="D1524" s="99">
        <v>9.8405365219805407</v>
      </c>
      <c r="E1524" s="99">
        <v>16665.0214252472</v>
      </c>
      <c r="F1524" s="99">
        <v>10624.9480973482</v>
      </c>
      <c r="G1524" s="99">
        <v>650.92951593548105</v>
      </c>
      <c r="H1524" s="99">
        <v>0</v>
      </c>
      <c r="I1524" s="99">
        <v>0</v>
      </c>
      <c r="J1524" s="99">
        <v>12547.6361962557</v>
      </c>
      <c r="K1524" s="99">
        <v>0</v>
      </c>
      <c r="L1524" s="99">
        <v>14473.673509001699</v>
      </c>
      <c r="M1524" s="99">
        <v>23501.097304344199</v>
      </c>
      <c r="N1524" s="99">
        <v>5925.4385110735902</v>
      </c>
      <c r="O1524" s="99">
        <v>16585.1482889652</v>
      </c>
      <c r="P1524" s="99">
        <v>0</v>
      </c>
      <c r="Q1524" s="99">
        <v>3530.9478952884701</v>
      </c>
      <c r="R1524" s="99">
        <v>839.34136661887203</v>
      </c>
      <c r="S1524" s="99">
        <v>0</v>
      </c>
      <c r="T1524" s="99">
        <v>432.43555501848499</v>
      </c>
      <c r="U1524" s="99">
        <v>17435.182085990898</v>
      </c>
      <c r="V1524" s="99">
        <v>2921321.6386108398</v>
      </c>
      <c r="W1524" s="99">
        <v>773.790165513754</v>
      </c>
      <c r="X1524" s="99">
        <v>1375202.4739532501</v>
      </c>
      <c r="Y1524" s="99">
        <v>648869.61817932106</v>
      </c>
      <c r="Z1524" s="99">
        <v>125582.287771225</v>
      </c>
      <c r="AA1524" s="99">
        <v>0</v>
      </c>
      <c r="AB1524" s="99">
        <v>0</v>
      </c>
      <c r="AC1524" s="99">
        <v>4010430.9145202599</v>
      </c>
      <c r="AD1524" s="99">
        <v>0</v>
      </c>
      <c r="AE1524" s="99">
        <v>686309.51042175305</v>
      </c>
      <c r="AF1524" s="99">
        <v>1302998.19552612</v>
      </c>
      <c r="AG1524" s="99">
        <v>991671.21350097703</v>
      </c>
      <c r="AH1524" s="99">
        <v>819078.43111419701</v>
      </c>
      <c r="AI1524" s="99">
        <v>0</v>
      </c>
      <c r="AJ1524" s="99">
        <v>459396.77289581299</v>
      </c>
      <c r="AK1524" s="99">
        <v>138544.01882553101</v>
      </c>
      <c r="AL1524" s="99">
        <v>0</v>
      </c>
      <c r="AM1524" s="99">
        <v>72564.347393989607</v>
      </c>
      <c r="AN1524" s="99">
        <v>5040884.0516967801</v>
      </c>
      <c r="AO1524" s="99">
        <v>23250757.285888702</v>
      </c>
      <c r="AP1524" s="99">
        <v>6487.8986696600896</v>
      </c>
      <c r="AQ1524" s="99">
        <v>10184865.3601074</v>
      </c>
      <c r="AR1524" s="99">
        <v>4837005.0979003897</v>
      </c>
      <c r="AS1524" s="99">
        <v>885404.79181671096</v>
      </c>
      <c r="AT1524" s="99">
        <v>0</v>
      </c>
      <c r="AU1524" s="99">
        <v>0</v>
      </c>
      <c r="AV1524" s="99">
        <v>11685075.478515601</v>
      </c>
      <c r="AW1524" s="99">
        <v>0</v>
      </c>
      <c r="AX1524" s="99">
        <v>5816570.0484619103</v>
      </c>
      <c r="AY1524" s="99">
        <v>10388061.791381801</v>
      </c>
      <c r="AZ1524" s="99">
        <v>7046542.2531127902</v>
      </c>
      <c r="BA1524" s="99">
        <v>6373684.1897582998</v>
      </c>
      <c r="BB1524" s="99">
        <v>0</v>
      </c>
      <c r="BC1524" s="99">
        <v>3579689.5820007301</v>
      </c>
      <c r="BD1524" s="99">
        <v>935067.30238342297</v>
      </c>
      <c r="BE1524" s="99">
        <v>0</v>
      </c>
      <c r="BF1524" s="99">
        <v>517828.77072143601</v>
      </c>
      <c r="BG1524" s="99">
        <v>14738849.8271484</v>
      </c>
      <c r="BH1524" s="99">
        <v>5814325.0231933603</v>
      </c>
      <c r="BI1524" s="99">
        <v>1112.30113996565</v>
      </c>
      <c r="BJ1524" s="99">
        <v>3290412.9853820801</v>
      </c>
      <c r="BK1524" s="99">
        <v>1769932.41230774</v>
      </c>
      <c r="BL1524" s="99">
        <v>0</v>
      </c>
      <c r="BM1524" s="99">
        <v>0</v>
      </c>
      <c r="BN1524" s="99">
        <v>0</v>
      </c>
      <c r="BO1524" s="99">
        <v>0</v>
      </c>
      <c r="BP1524" s="99">
        <v>0</v>
      </c>
      <c r="BQ1524" s="99">
        <v>0</v>
      </c>
      <c r="BR1524" s="99">
        <v>3422688.5903320299</v>
      </c>
      <c r="BS1524" s="99">
        <v>2860733.0869140602</v>
      </c>
      <c r="BT1524" s="99">
        <v>1242501.4665832501</v>
      </c>
      <c r="BU1524" s="99">
        <v>0</v>
      </c>
      <c r="BV1524" s="99">
        <v>1593326.6637420701</v>
      </c>
      <c r="BW1524" s="99">
        <v>108380.997770309</v>
      </c>
      <c r="BX1524" s="99">
        <v>0</v>
      </c>
      <c r="BY1524" s="99">
        <v>0</v>
      </c>
      <c r="BZ1524" s="99">
        <v>0</v>
      </c>
      <c r="CA1524" s="99">
        <v>61404.8203101158</v>
      </c>
      <c r="CB1524" s="99">
        <v>4297658.7729492197</v>
      </c>
      <c r="CC1524" s="99">
        <v>33390543.259277299</v>
      </c>
      <c r="CD1524" s="99">
        <v>9116123.8082275409</v>
      </c>
      <c r="CE1524" s="99">
        <v>1236.37751153111</v>
      </c>
      <c r="CF1524" s="99">
        <v>212002.53453826901</v>
      </c>
      <c r="CG1524" s="99">
        <v>1461947.62963867</v>
      </c>
      <c r="CH1524" s="99">
        <v>0</v>
      </c>
      <c r="CI1524" s="99">
        <v>62637.3562378883</v>
      </c>
      <c r="CJ1524" s="99">
        <v>4507812.5125122098</v>
      </c>
      <c r="CK1524" s="99">
        <v>34888290.876464799</v>
      </c>
      <c r="CL1524" s="99">
        <v>9224283.54760742</v>
      </c>
      <c r="CM1524" s="166">
        <v>79923.669253349304</v>
      </c>
      <c r="CN1524" s="166">
        <v>9635638.22412109</v>
      </c>
      <c r="CO1524" s="166">
        <v>49582048.050781302</v>
      </c>
      <c r="CP1524" s="99">
        <v>9224283.54760742</v>
      </c>
      <c r="CQ1524" s="99">
        <v>0</v>
      </c>
      <c r="CR1524" s="99">
        <v>0</v>
      </c>
      <c r="CS1524" s="99">
        <v>0</v>
      </c>
      <c r="CT1524" s="99">
        <v>0</v>
      </c>
      <c r="CU1524" s="98">
        <v>22410.083586511999</v>
      </c>
      <c r="CV1524" s="98">
        <v>12932.333887015</v>
      </c>
      <c r="CW1524" s="98">
        <v>4509661.3074874887</v>
      </c>
      <c r="CX1524" s="98">
        <v>34852490.888915971</v>
      </c>
    </row>
    <row r="1525" spans="1:102" x14ac:dyDescent="0.2">
      <c r="A1525" s="98" t="s">
        <v>75</v>
      </c>
      <c r="B1525" s="100">
        <v>39052</v>
      </c>
      <c r="C1525" s="99">
        <v>46443.4496030808</v>
      </c>
      <c r="D1525" s="99">
        <v>9.1856017209356704</v>
      </c>
      <c r="E1525" s="99">
        <v>16488.802420616201</v>
      </c>
      <c r="F1525" s="99">
        <v>10793.483670592301</v>
      </c>
      <c r="G1525" s="99">
        <v>702.38196031004202</v>
      </c>
      <c r="H1525" s="99">
        <v>0</v>
      </c>
      <c r="I1525" s="99">
        <v>0</v>
      </c>
      <c r="J1525" s="99">
        <v>14146.612439513199</v>
      </c>
      <c r="K1525" s="99">
        <v>0</v>
      </c>
      <c r="L1525" s="99">
        <v>14760.6874904633</v>
      </c>
      <c r="M1525" s="99">
        <v>23882.1770043373</v>
      </c>
      <c r="N1525" s="99">
        <v>5926.9582866430301</v>
      </c>
      <c r="O1525" s="99">
        <v>17399.296365976301</v>
      </c>
      <c r="P1525" s="99">
        <v>0</v>
      </c>
      <c r="Q1525" s="99">
        <v>3548.56199371815</v>
      </c>
      <c r="R1525" s="99">
        <v>867.66933470964398</v>
      </c>
      <c r="S1525" s="99">
        <v>0</v>
      </c>
      <c r="T1525" s="99">
        <v>407.83275847137003</v>
      </c>
      <c r="U1525" s="99">
        <v>18119.123425960501</v>
      </c>
      <c r="V1525" s="99">
        <v>3023032.1966247601</v>
      </c>
      <c r="W1525" s="99">
        <v>707.95564593374695</v>
      </c>
      <c r="X1525" s="99">
        <v>1338834.42378235</v>
      </c>
      <c r="Y1525" s="99">
        <v>645546.50090026902</v>
      </c>
      <c r="Z1525" s="99">
        <v>133643.73302078201</v>
      </c>
      <c r="AA1525" s="99">
        <v>0</v>
      </c>
      <c r="AB1525" s="99">
        <v>0</v>
      </c>
      <c r="AC1525" s="99">
        <v>4573371.6696777297</v>
      </c>
      <c r="AD1525" s="99">
        <v>0</v>
      </c>
      <c r="AE1525" s="99">
        <v>700286.28512573196</v>
      </c>
      <c r="AF1525" s="99">
        <v>1318962.21446228</v>
      </c>
      <c r="AG1525" s="99">
        <v>983414.59873199498</v>
      </c>
      <c r="AH1525" s="99">
        <v>868101.64027404797</v>
      </c>
      <c r="AI1525" s="99">
        <v>0</v>
      </c>
      <c r="AJ1525" s="99">
        <v>478766.265548706</v>
      </c>
      <c r="AK1525" s="99">
        <v>145272.10668754601</v>
      </c>
      <c r="AL1525" s="99">
        <v>0</v>
      </c>
      <c r="AM1525" s="99">
        <v>64583.16954422</v>
      </c>
      <c r="AN1525" s="99">
        <v>5326664.5874633798</v>
      </c>
      <c r="AO1525" s="99">
        <v>24330661.8286133</v>
      </c>
      <c r="AP1525" s="99">
        <v>6104.9038370847702</v>
      </c>
      <c r="AQ1525" s="99">
        <v>9979030.5164794903</v>
      </c>
      <c r="AR1525" s="99">
        <v>4843630.3198852502</v>
      </c>
      <c r="AS1525" s="99">
        <v>914277.98491668701</v>
      </c>
      <c r="AT1525" s="99">
        <v>0</v>
      </c>
      <c r="AU1525" s="99">
        <v>0</v>
      </c>
      <c r="AV1525" s="99">
        <v>13657196.2382813</v>
      </c>
      <c r="AW1525" s="99">
        <v>0</v>
      </c>
      <c r="AX1525" s="99">
        <v>6040767.1968994103</v>
      </c>
      <c r="AY1525" s="99">
        <v>10629920.607910199</v>
      </c>
      <c r="AZ1525" s="99">
        <v>7047932.0243530301</v>
      </c>
      <c r="BA1525" s="99">
        <v>6813802.6301269503</v>
      </c>
      <c r="BB1525" s="99">
        <v>0</v>
      </c>
      <c r="BC1525" s="99">
        <v>3725735.24395752</v>
      </c>
      <c r="BD1525" s="99">
        <v>995170.49160003697</v>
      </c>
      <c r="BE1525" s="99">
        <v>0</v>
      </c>
      <c r="BF1525" s="99">
        <v>466965.19821929903</v>
      </c>
      <c r="BG1525" s="99">
        <v>15532221.1490479</v>
      </c>
      <c r="BH1525" s="99">
        <v>6146223.9268188505</v>
      </c>
      <c r="BI1525" s="99">
        <v>694.10130961984396</v>
      </c>
      <c r="BJ1525" s="99">
        <v>3247143.2716369601</v>
      </c>
      <c r="BK1525" s="99">
        <v>1763327.4376068099</v>
      </c>
      <c r="BL1525" s="99">
        <v>0</v>
      </c>
      <c r="BM1525" s="99">
        <v>0</v>
      </c>
      <c r="BN1525" s="99">
        <v>0</v>
      </c>
      <c r="BO1525" s="99">
        <v>0</v>
      </c>
      <c r="BP1525" s="99">
        <v>0</v>
      </c>
      <c r="BQ1525" s="99">
        <v>0</v>
      </c>
      <c r="BR1525" s="99">
        <v>3535709.8526916499</v>
      </c>
      <c r="BS1525" s="99">
        <v>2879038.2054748498</v>
      </c>
      <c r="BT1525" s="99">
        <v>1327961.64350891</v>
      </c>
      <c r="BU1525" s="99">
        <v>0</v>
      </c>
      <c r="BV1525" s="99">
        <v>1660834.95777893</v>
      </c>
      <c r="BW1525" s="99">
        <v>113244.016503334</v>
      </c>
      <c r="BX1525" s="99">
        <v>0</v>
      </c>
      <c r="BY1525" s="99">
        <v>0</v>
      </c>
      <c r="BZ1525" s="99">
        <v>0</v>
      </c>
      <c r="CA1525" s="99">
        <v>62870.476889133497</v>
      </c>
      <c r="CB1525" s="99">
        <v>4366328.7822876005</v>
      </c>
      <c r="CC1525" s="99">
        <v>34376808.904785201</v>
      </c>
      <c r="CD1525" s="99">
        <v>9391393.91650391</v>
      </c>
      <c r="CE1525" s="99">
        <v>1240.0290826559101</v>
      </c>
      <c r="CF1525" s="99">
        <v>210389.410118103</v>
      </c>
      <c r="CG1525" s="99">
        <v>1464757.29841614</v>
      </c>
      <c r="CH1525" s="99">
        <v>0</v>
      </c>
      <c r="CI1525" s="99">
        <v>64114.940395832098</v>
      </c>
      <c r="CJ1525" s="99">
        <v>4574210.2080688505</v>
      </c>
      <c r="CK1525" s="99">
        <v>35840669.975097701</v>
      </c>
      <c r="CL1525" s="99">
        <v>9504681.6793212909</v>
      </c>
      <c r="CM1525" s="166">
        <v>82133.600069999695</v>
      </c>
      <c r="CN1525" s="166">
        <v>9914153.0513915997</v>
      </c>
      <c r="CO1525" s="166">
        <v>51345864.434082001</v>
      </c>
      <c r="CP1525" s="99">
        <v>9504681.6793212909</v>
      </c>
      <c r="CQ1525" s="99">
        <v>0</v>
      </c>
      <c r="CR1525" s="99">
        <v>0</v>
      </c>
      <c r="CS1525" s="99">
        <v>0</v>
      </c>
      <c r="CT1525" s="99">
        <v>0</v>
      </c>
      <c r="CU1525" s="98">
        <v>20955.531490490001</v>
      </c>
      <c r="CV1525" s="98">
        <v>14743.325713934</v>
      </c>
      <c r="CW1525" s="98">
        <v>4576718.1924057035</v>
      </c>
      <c r="CX1525" s="98">
        <v>35841566.203201339</v>
      </c>
    </row>
    <row r="1526" spans="1:102" x14ac:dyDescent="0.2">
      <c r="A1526" s="98" t="s">
        <v>75</v>
      </c>
      <c r="B1526" s="100">
        <v>39142</v>
      </c>
      <c r="C1526" s="99">
        <v>48293.154316902197</v>
      </c>
      <c r="D1526" s="99">
        <v>9.1823376599932107</v>
      </c>
      <c r="E1526" s="99">
        <v>15888.405233859999</v>
      </c>
      <c r="F1526" s="99">
        <v>10628.939275622401</v>
      </c>
      <c r="G1526" s="99">
        <v>793.19080699980304</v>
      </c>
      <c r="H1526" s="99">
        <v>0</v>
      </c>
      <c r="I1526" s="99">
        <v>0</v>
      </c>
      <c r="J1526" s="99">
        <v>15289.915445447001</v>
      </c>
      <c r="K1526" s="99">
        <v>0</v>
      </c>
      <c r="L1526" s="99">
        <v>14593.4188395739</v>
      </c>
      <c r="M1526" s="99">
        <v>24300.3917291164</v>
      </c>
      <c r="N1526" s="99">
        <v>5966.8461285233498</v>
      </c>
      <c r="O1526" s="99">
        <v>18279.0574166775</v>
      </c>
      <c r="P1526" s="99">
        <v>0</v>
      </c>
      <c r="Q1526" s="99">
        <v>3617.22871500254</v>
      </c>
      <c r="R1526" s="99">
        <v>930.72037283331201</v>
      </c>
      <c r="S1526" s="99">
        <v>0</v>
      </c>
      <c r="T1526" s="99">
        <v>386.21104486659198</v>
      </c>
      <c r="U1526" s="99">
        <v>18650.742251873002</v>
      </c>
      <c r="V1526" s="99">
        <v>3150650.64593506</v>
      </c>
      <c r="W1526" s="99">
        <v>619.14537021517799</v>
      </c>
      <c r="X1526" s="99">
        <v>1284137.32015991</v>
      </c>
      <c r="Y1526" s="99">
        <v>640286.81131744396</v>
      </c>
      <c r="Z1526" s="99">
        <v>142729.83933067301</v>
      </c>
      <c r="AA1526" s="99">
        <v>0</v>
      </c>
      <c r="AB1526" s="99">
        <v>0</v>
      </c>
      <c r="AC1526" s="99">
        <v>4898779.7996215802</v>
      </c>
      <c r="AD1526" s="99">
        <v>0</v>
      </c>
      <c r="AE1526" s="99">
        <v>684560.45890808105</v>
      </c>
      <c r="AF1526" s="99">
        <v>1350864.3448791499</v>
      </c>
      <c r="AG1526" s="99">
        <v>994647.47174072301</v>
      </c>
      <c r="AH1526" s="99">
        <v>919453.67382049595</v>
      </c>
      <c r="AI1526" s="99">
        <v>0</v>
      </c>
      <c r="AJ1526" s="99">
        <v>490918.220573425</v>
      </c>
      <c r="AK1526" s="99">
        <v>148928.912082672</v>
      </c>
      <c r="AL1526" s="99">
        <v>0</v>
      </c>
      <c r="AM1526" s="99">
        <v>61070.971464633898</v>
      </c>
      <c r="AN1526" s="99">
        <v>5461196.4928588904</v>
      </c>
      <c r="AO1526" s="99">
        <v>25543663.173339799</v>
      </c>
      <c r="AP1526" s="99">
        <v>5325.6290647983597</v>
      </c>
      <c r="AQ1526" s="99">
        <v>9505349.6590576209</v>
      </c>
      <c r="AR1526" s="99">
        <v>4788226.6912231399</v>
      </c>
      <c r="AS1526" s="99">
        <v>990214.45415496803</v>
      </c>
      <c r="AT1526" s="99">
        <v>0</v>
      </c>
      <c r="AU1526" s="99">
        <v>0</v>
      </c>
      <c r="AV1526" s="99">
        <v>14782983.1025391</v>
      </c>
      <c r="AW1526" s="99">
        <v>0</v>
      </c>
      <c r="AX1526" s="99">
        <v>5914741.61083984</v>
      </c>
      <c r="AY1526" s="99">
        <v>10892709.3516846</v>
      </c>
      <c r="AZ1526" s="99">
        <v>7147695.4968872098</v>
      </c>
      <c r="BA1526" s="99">
        <v>7303826.5139160203</v>
      </c>
      <c r="BB1526" s="99">
        <v>0</v>
      </c>
      <c r="BC1526" s="99">
        <v>3825798.8360290499</v>
      </c>
      <c r="BD1526" s="99">
        <v>1029959.67337036</v>
      </c>
      <c r="BE1526" s="99">
        <v>0</v>
      </c>
      <c r="BF1526" s="99">
        <v>445174.69681167603</v>
      </c>
      <c r="BG1526" s="99">
        <v>16108904.4641113</v>
      </c>
      <c r="BH1526" s="99">
        <v>6523574.7789306603</v>
      </c>
      <c r="BI1526" s="99">
        <v>792.200133390725</v>
      </c>
      <c r="BJ1526" s="99">
        <v>3176292.6461486798</v>
      </c>
      <c r="BK1526" s="99">
        <v>1762109.93682861</v>
      </c>
      <c r="BL1526" s="99">
        <v>0</v>
      </c>
      <c r="BM1526" s="99">
        <v>0</v>
      </c>
      <c r="BN1526" s="99">
        <v>0</v>
      </c>
      <c r="BO1526" s="99">
        <v>0</v>
      </c>
      <c r="BP1526" s="99">
        <v>0</v>
      </c>
      <c r="BQ1526" s="99">
        <v>0</v>
      </c>
      <c r="BR1526" s="99">
        <v>3642314.2264099098</v>
      </c>
      <c r="BS1526" s="99">
        <v>2922217.6032104502</v>
      </c>
      <c r="BT1526" s="99">
        <v>1422095.9449768099</v>
      </c>
      <c r="BU1526" s="99">
        <v>0</v>
      </c>
      <c r="BV1526" s="99">
        <v>1706225.46711731</v>
      </c>
      <c r="BW1526" s="99">
        <v>117162.701386452</v>
      </c>
      <c r="BX1526" s="99">
        <v>0</v>
      </c>
      <c r="BY1526" s="99">
        <v>0</v>
      </c>
      <c r="BZ1526" s="99">
        <v>0</v>
      </c>
      <c r="CA1526" s="99">
        <v>64229.126252174399</v>
      </c>
      <c r="CB1526" s="99">
        <v>4433368.2284545898</v>
      </c>
      <c r="CC1526" s="99">
        <v>35136598.7724609</v>
      </c>
      <c r="CD1526" s="99">
        <v>9716740.1636962909</v>
      </c>
      <c r="CE1526" s="99">
        <v>1285.17424727976</v>
      </c>
      <c r="CF1526" s="99">
        <v>208899.01975059501</v>
      </c>
      <c r="CG1526" s="99">
        <v>1466316.4657592799</v>
      </c>
      <c r="CH1526" s="99">
        <v>0</v>
      </c>
      <c r="CI1526" s="99">
        <v>65507.627366066001</v>
      </c>
      <c r="CJ1526" s="99">
        <v>4641631.6943359403</v>
      </c>
      <c r="CK1526" s="99">
        <v>36619739.234863304</v>
      </c>
      <c r="CL1526" s="99">
        <v>9834462.5587158203</v>
      </c>
      <c r="CM1526" s="166">
        <v>84035.870786666899</v>
      </c>
      <c r="CN1526" s="166">
        <v>10107567.083373999</v>
      </c>
      <c r="CO1526" s="166">
        <v>52774849.497070298</v>
      </c>
      <c r="CP1526" s="99">
        <v>9834462.5587158203</v>
      </c>
      <c r="CQ1526" s="99">
        <v>0</v>
      </c>
      <c r="CR1526" s="99">
        <v>0</v>
      </c>
      <c r="CS1526" s="99">
        <v>0</v>
      </c>
      <c r="CT1526" s="99">
        <v>0</v>
      </c>
      <c r="CU1526" s="98">
        <v>19628.843763065001</v>
      </c>
      <c r="CV1526" s="98">
        <v>16044.533998395</v>
      </c>
      <c r="CW1526" s="98">
        <v>4642267.2482051849</v>
      </c>
      <c r="CX1526" s="98">
        <v>36602915.238220178</v>
      </c>
    </row>
    <row r="1527" spans="1:102" x14ac:dyDescent="0.2">
      <c r="A1527" s="98" t="s">
        <v>75</v>
      </c>
      <c r="B1527" s="100">
        <v>39234</v>
      </c>
      <c r="C1527" s="99">
        <v>49819.521560668902</v>
      </c>
      <c r="D1527" s="99">
        <v>8.8587627538945508</v>
      </c>
      <c r="E1527" s="99">
        <v>15401.7278487682</v>
      </c>
      <c r="F1527" s="99">
        <v>10471.4119477272</v>
      </c>
      <c r="G1527" s="99">
        <v>864.82566981017601</v>
      </c>
      <c r="H1527" s="99">
        <v>0</v>
      </c>
      <c r="I1527" s="99">
        <v>0</v>
      </c>
      <c r="J1527" s="99">
        <v>16333.835434913601</v>
      </c>
      <c r="K1527" s="99">
        <v>0</v>
      </c>
      <c r="L1527" s="99">
        <v>14729.074642419801</v>
      </c>
      <c r="M1527" s="99">
        <v>24640.715602636301</v>
      </c>
      <c r="N1527" s="99">
        <v>5874.6790401935596</v>
      </c>
      <c r="O1527" s="99">
        <v>18804.541750907902</v>
      </c>
      <c r="P1527" s="99">
        <v>0</v>
      </c>
      <c r="Q1527" s="99">
        <v>3659.3259224295598</v>
      </c>
      <c r="R1527" s="99">
        <v>950.51223097741604</v>
      </c>
      <c r="S1527" s="99">
        <v>0</v>
      </c>
      <c r="T1527" s="99">
        <v>377.97299025207798</v>
      </c>
      <c r="U1527" s="99">
        <v>19041.065805196798</v>
      </c>
      <c r="V1527" s="99">
        <v>3235874.8345947298</v>
      </c>
      <c r="W1527" s="99">
        <v>715.17888202518202</v>
      </c>
      <c r="X1527" s="99">
        <v>1230358.9519653299</v>
      </c>
      <c r="Y1527" s="99">
        <v>617752.71390533401</v>
      </c>
      <c r="Z1527" s="99">
        <v>151687.05219459499</v>
      </c>
      <c r="AA1527" s="99">
        <v>0</v>
      </c>
      <c r="AB1527" s="99">
        <v>0</v>
      </c>
      <c r="AC1527" s="99">
        <v>5181393.9475707998</v>
      </c>
      <c r="AD1527" s="99">
        <v>0</v>
      </c>
      <c r="AE1527" s="99">
        <v>688624.32300567604</v>
      </c>
      <c r="AF1527" s="99">
        <v>1368805.64224243</v>
      </c>
      <c r="AG1527" s="99">
        <v>976910.85845184303</v>
      </c>
      <c r="AH1527" s="99">
        <v>931587.80706787098</v>
      </c>
      <c r="AI1527" s="99">
        <v>0</v>
      </c>
      <c r="AJ1527" s="99">
        <v>492073.154167175</v>
      </c>
      <c r="AK1527" s="99">
        <v>148471.121236801</v>
      </c>
      <c r="AL1527" s="99">
        <v>0</v>
      </c>
      <c r="AM1527" s="99">
        <v>59423.975022316001</v>
      </c>
      <c r="AN1527" s="99">
        <v>5591836.9409790002</v>
      </c>
      <c r="AO1527" s="99">
        <v>26431059.550781298</v>
      </c>
      <c r="AP1527" s="99">
        <v>6727.6642806529999</v>
      </c>
      <c r="AQ1527" s="99">
        <v>9260605.2912597694</v>
      </c>
      <c r="AR1527" s="99">
        <v>4689380.1964721698</v>
      </c>
      <c r="AS1527" s="99">
        <v>1078516.2946166999</v>
      </c>
      <c r="AT1527" s="99">
        <v>0</v>
      </c>
      <c r="AU1527" s="99">
        <v>0</v>
      </c>
      <c r="AV1527" s="99">
        <v>15735165.4361572</v>
      </c>
      <c r="AW1527" s="99">
        <v>0</v>
      </c>
      <c r="AX1527" s="99">
        <v>6066655.30505371</v>
      </c>
      <c r="AY1527" s="99">
        <v>11184183.974487299</v>
      </c>
      <c r="AZ1527" s="99">
        <v>7075285.8626098596</v>
      </c>
      <c r="BA1527" s="99">
        <v>7433098.6847534198</v>
      </c>
      <c r="BB1527" s="99">
        <v>0</v>
      </c>
      <c r="BC1527" s="99">
        <v>3894006.2542419401</v>
      </c>
      <c r="BD1527" s="99">
        <v>1033970.2173996</v>
      </c>
      <c r="BE1527" s="99">
        <v>0</v>
      </c>
      <c r="BF1527" s="99">
        <v>434987.22624206502</v>
      </c>
      <c r="BG1527" s="99">
        <v>16678469.103637701</v>
      </c>
      <c r="BH1527" s="99">
        <v>6738263.0512084998</v>
      </c>
      <c r="BI1527" s="99">
        <v>681.28400892764296</v>
      </c>
      <c r="BJ1527" s="99">
        <v>3075296.6962890602</v>
      </c>
      <c r="BK1527" s="99">
        <v>1725522.7394409201</v>
      </c>
      <c r="BL1527" s="99">
        <v>0</v>
      </c>
      <c r="BM1527" s="99">
        <v>0</v>
      </c>
      <c r="BN1527" s="99">
        <v>0</v>
      </c>
      <c r="BO1527" s="99">
        <v>0</v>
      </c>
      <c r="BP1527" s="99">
        <v>0</v>
      </c>
      <c r="BQ1527" s="99">
        <v>0</v>
      </c>
      <c r="BR1527" s="99">
        <v>3713373.3914184598</v>
      </c>
      <c r="BS1527" s="99">
        <v>2904442.6825866699</v>
      </c>
      <c r="BT1527" s="99">
        <v>1448177.8442230199</v>
      </c>
      <c r="BU1527" s="99">
        <v>0</v>
      </c>
      <c r="BV1527" s="99">
        <v>1744319.1553344701</v>
      </c>
      <c r="BW1527" s="99">
        <v>116560.16203975699</v>
      </c>
      <c r="BX1527" s="99">
        <v>0</v>
      </c>
      <c r="BY1527" s="99">
        <v>0</v>
      </c>
      <c r="BZ1527" s="99">
        <v>0</v>
      </c>
      <c r="CA1527" s="99">
        <v>65265.840021133401</v>
      </c>
      <c r="CB1527" s="99">
        <v>4464623.4067382803</v>
      </c>
      <c r="CC1527" s="99">
        <v>35736462.903320298</v>
      </c>
      <c r="CD1527" s="99">
        <v>9802955.3304443397</v>
      </c>
      <c r="CE1527" s="99">
        <v>1295.83900371194</v>
      </c>
      <c r="CF1527" s="99">
        <v>209682.33469390901</v>
      </c>
      <c r="CG1527" s="99">
        <v>1480529.6640625</v>
      </c>
      <c r="CH1527" s="99">
        <v>0</v>
      </c>
      <c r="CI1527" s="99">
        <v>66565.329173088103</v>
      </c>
      <c r="CJ1527" s="99">
        <v>4677386.7172241202</v>
      </c>
      <c r="CK1527" s="99">
        <v>37212603.887695298</v>
      </c>
      <c r="CL1527" s="99">
        <v>9921648.4952392597</v>
      </c>
      <c r="CM1527" s="166">
        <v>85525.433968544006</v>
      </c>
      <c r="CN1527" s="166">
        <v>10276769.502075201</v>
      </c>
      <c r="CO1527" s="166">
        <v>53982915.767089799</v>
      </c>
      <c r="CP1527" s="99">
        <v>9921648.4952392597</v>
      </c>
      <c r="CQ1527" s="99">
        <v>0</v>
      </c>
      <c r="CR1527" s="99">
        <v>0</v>
      </c>
      <c r="CS1527" s="99">
        <v>0</v>
      </c>
      <c r="CT1527" s="99">
        <v>0</v>
      </c>
      <c r="CU1527" s="98">
        <v>18546.218233583</v>
      </c>
      <c r="CV1527" s="98">
        <v>17134.645187059999</v>
      </c>
      <c r="CW1527" s="98">
        <v>4674305.741432189</v>
      </c>
      <c r="CX1527" s="98">
        <v>37216992.567382798</v>
      </c>
    </row>
    <row r="1528" spans="1:102" x14ac:dyDescent="0.2">
      <c r="A1528" s="98" t="s">
        <v>75</v>
      </c>
      <c r="B1528" s="100">
        <v>39326</v>
      </c>
      <c r="C1528" s="99">
        <v>51060.822872638702</v>
      </c>
      <c r="D1528" s="99">
        <v>8.7117235379992106</v>
      </c>
      <c r="E1528" s="99">
        <v>14860.7537580729</v>
      </c>
      <c r="F1528" s="99">
        <v>10241.671195745501</v>
      </c>
      <c r="G1528" s="99">
        <v>955.14095634221997</v>
      </c>
      <c r="H1528" s="99">
        <v>0</v>
      </c>
      <c r="I1528" s="99">
        <v>0</v>
      </c>
      <c r="J1528" s="99">
        <v>17166.846543550499</v>
      </c>
      <c r="K1528" s="99">
        <v>0</v>
      </c>
      <c r="L1528" s="99">
        <v>14449.0591416359</v>
      </c>
      <c r="M1528" s="99">
        <v>24816.533336639401</v>
      </c>
      <c r="N1528" s="99">
        <v>5809.0985597372101</v>
      </c>
      <c r="O1528" s="99">
        <v>19422.978147506699</v>
      </c>
      <c r="P1528" s="99">
        <v>0</v>
      </c>
      <c r="Q1528" s="99">
        <v>3620.6650057434999</v>
      </c>
      <c r="R1528" s="99">
        <v>990.42409315705299</v>
      </c>
      <c r="S1528" s="99">
        <v>0</v>
      </c>
      <c r="T1528" s="99">
        <v>357.55857029184699</v>
      </c>
      <c r="U1528" s="99">
        <v>19418.819799900099</v>
      </c>
      <c r="V1528" s="99">
        <v>3320941.7792358398</v>
      </c>
      <c r="W1528" s="99">
        <v>691.45553006231796</v>
      </c>
      <c r="X1528" s="99">
        <v>1165686.5659332301</v>
      </c>
      <c r="Y1528" s="99">
        <v>597146.36067199695</v>
      </c>
      <c r="Z1528" s="99">
        <v>161699.40417480501</v>
      </c>
      <c r="AA1528" s="99">
        <v>0</v>
      </c>
      <c r="AB1528" s="99">
        <v>0</v>
      </c>
      <c r="AC1528" s="99">
        <v>5325373.83483887</v>
      </c>
      <c r="AD1528" s="99">
        <v>0</v>
      </c>
      <c r="AE1528" s="99">
        <v>671908.45706176804</v>
      </c>
      <c r="AF1528" s="99">
        <v>1385045.1855468799</v>
      </c>
      <c r="AG1528" s="99">
        <v>970722.49700927699</v>
      </c>
      <c r="AH1528" s="99">
        <v>955019.02584838902</v>
      </c>
      <c r="AI1528" s="99">
        <v>0</v>
      </c>
      <c r="AJ1528" s="99">
        <v>486032.883125305</v>
      </c>
      <c r="AK1528" s="99">
        <v>154896.179046631</v>
      </c>
      <c r="AL1528" s="99">
        <v>0</v>
      </c>
      <c r="AM1528" s="99">
        <v>55838.554932594299</v>
      </c>
      <c r="AN1528" s="99">
        <v>5665980.9692382803</v>
      </c>
      <c r="AO1528" s="99">
        <v>27348471.009521499</v>
      </c>
      <c r="AP1528" s="99">
        <v>5731.6802885532397</v>
      </c>
      <c r="AQ1528" s="99">
        <v>8866456.6564941406</v>
      </c>
      <c r="AR1528" s="99">
        <v>4583590.2986450205</v>
      </c>
      <c r="AS1528" s="99">
        <v>1163889.2890625</v>
      </c>
      <c r="AT1528" s="99">
        <v>0</v>
      </c>
      <c r="AU1528" s="99">
        <v>0</v>
      </c>
      <c r="AV1528" s="99">
        <v>16139336.6236572</v>
      </c>
      <c r="AW1528" s="99">
        <v>0</v>
      </c>
      <c r="AX1528" s="99">
        <v>5918948.9398803702</v>
      </c>
      <c r="AY1528" s="99">
        <v>11434969.467163101</v>
      </c>
      <c r="AZ1528" s="99">
        <v>7100511.5435180701</v>
      </c>
      <c r="BA1528" s="99">
        <v>7717611.5092163105</v>
      </c>
      <c r="BB1528" s="99">
        <v>0</v>
      </c>
      <c r="BC1528" s="99">
        <v>3889119.0038452102</v>
      </c>
      <c r="BD1528" s="99">
        <v>1084446.4136047401</v>
      </c>
      <c r="BE1528" s="99">
        <v>0</v>
      </c>
      <c r="BF1528" s="99">
        <v>417355.83977508498</v>
      </c>
      <c r="BG1528" s="99">
        <v>17330475.9541016</v>
      </c>
      <c r="BH1528" s="99">
        <v>6994445.2385864304</v>
      </c>
      <c r="BI1528" s="99">
        <v>677.74325989186798</v>
      </c>
      <c r="BJ1528" s="99">
        <v>2952755.0237731901</v>
      </c>
      <c r="BK1528" s="99">
        <v>1678683.15734863</v>
      </c>
      <c r="BL1528" s="99">
        <v>0</v>
      </c>
      <c r="BM1528" s="99">
        <v>0</v>
      </c>
      <c r="BN1528" s="99">
        <v>0</v>
      </c>
      <c r="BO1528" s="99">
        <v>0</v>
      </c>
      <c r="BP1528" s="99">
        <v>0</v>
      </c>
      <c r="BQ1528" s="99">
        <v>0</v>
      </c>
      <c r="BR1528" s="99">
        <v>3779195.2166748</v>
      </c>
      <c r="BS1528" s="99">
        <v>2919451.99578857</v>
      </c>
      <c r="BT1528" s="99">
        <v>1503408.48387146</v>
      </c>
      <c r="BU1528" s="99">
        <v>0</v>
      </c>
      <c r="BV1528" s="99">
        <v>1744270.7814178499</v>
      </c>
      <c r="BW1528" s="99">
        <v>121577.62713623</v>
      </c>
      <c r="BX1528" s="99">
        <v>0</v>
      </c>
      <c r="BY1528" s="99">
        <v>0</v>
      </c>
      <c r="BZ1528" s="99">
        <v>0</v>
      </c>
      <c r="CA1528" s="99">
        <v>65940.886927604704</v>
      </c>
      <c r="CB1528" s="99">
        <v>4484551.1878051804</v>
      </c>
      <c r="CC1528" s="99">
        <v>36150748.639160201</v>
      </c>
      <c r="CD1528" s="99">
        <v>9937743.9396972694</v>
      </c>
      <c r="CE1528" s="99">
        <v>1318.0786369740999</v>
      </c>
      <c r="CF1528" s="99">
        <v>212683.424571991</v>
      </c>
      <c r="CG1528" s="99">
        <v>1518549.0472106901</v>
      </c>
      <c r="CH1528" s="99">
        <v>0</v>
      </c>
      <c r="CI1528" s="99">
        <v>67264.084854126006</v>
      </c>
      <c r="CJ1528" s="99">
        <v>4703576.5175781297</v>
      </c>
      <c r="CK1528" s="99">
        <v>37676330.565429702</v>
      </c>
      <c r="CL1528" s="99">
        <v>10061018.783203101</v>
      </c>
      <c r="CM1528" s="166">
        <v>86463.031064033494</v>
      </c>
      <c r="CN1528" s="166">
        <v>10385757.9846191</v>
      </c>
      <c r="CO1528" s="166">
        <v>54991530.565429702</v>
      </c>
      <c r="CP1528" s="99">
        <v>10061018.783203101</v>
      </c>
      <c r="CQ1528" s="99">
        <v>0</v>
      </c>
      <c r="CR1528" s="99">
        <v>0</v>
      </c>
      <c r="CS1528" s="99">
        <v>0</v>
      </c>
      <c r="CT1528" s="99">
        <v>0</v>
      </c>
      <c r="CU1528" s="98">
        <v>17584.026929852</v>
      </c>
      <c r="CV1528" s="98">
        <v>17855.475451901999</v>
      </c>
      <c r="CW1528" s="98">
        <v>4697234.6123771714</v>
      </c>
      <c r="CX1528" s="98">
        <v>37669297.686370894</v>
      </c>
    </row>
    <row r="1529" spans="1:102" x14ac:dyDescent="0.2">
      <c r="A1529" s="98" t="s">
        <v>75</v>
      </c>
      <c r="B1529" s="100">
        <v>39417</v>
      </c>
      <c r="C1529" s="99">
        <v>52494.536980152101</v>
      </c>
      <c r="D1529" s="99">
        <v>9.3866510849911702</v>
      </c>
      <c r="E1529" s="99">
        <v>14350.7502621412</v>
      </c>
      <c r="F1529" s="99">
        <v>9961.7635751962698</v>
      </c>
      <c r="G1529" s="99">
        <v>1041.4726384282101</v>
      </c>
      <c r="H1529" s="99">
        <v>0</v>
      </c>
      <c r="I1529" s="99">
        <v>0</v>
      </c>
      <c r="J1529" s="99">
        <v>17473.075577974301</v>
      </c>
      <c r="K1529" s="99">
        <v>0</v>
      </c>
      <c r="L1529" s="99">
        <v>14353.0584050417</v>
      </c>
      <c r="M1529" s="99">
        <v>25083.6868877411</v>
      </c>
      <c r="N1529" s="99">
        <v>5752.9393022060403</v>
      </c>
      <c r="O1529" s="99">
        <v>20034.168604850802</v>
      </c>
      <c r="P1529" s="99">
        <v>0</v>
      </c>
      <c r="Q1529" s="99">
        <v>3633.5654788315301</v>
      </c>
      <c r="R1529" s="99">
        <v>1035.3163225799799</v>
      </c>
      <c r="S1529" s="99">
        <v>0</v>
      </c>
      <c r="T1529" s="99">
        <v>341.99842499196501</v>
      </c>
      <c r="U1529" s="99">
        <v>19607.166390657399</v>
      </c>
      <c r="V1529" s="99">
        <v>3385057.6591491699</v>
      </c>
      <c r="W1529" s="99">
        <v>673.57153228670404</v>
      </c>
      <c r="X1529" s="99">
        <v>1117715.43690491</v>
      </c>
      <c r="Y1529" s="99">
        <v>578059.15065765404</v>
      </c>
      <c r="Z1529" s="99">
        <v>175567.48367500299</v>
      </c>
      <c r="AA1529" s="99">
        <v>0</v>
      </c>
      <c r="AB1529" s="99">
        <v>0</v>
      </c>
      <c r="AC1529" s="99">
        <v>5406124.1373290997</v>
      </c>
      <c r="AD1529" s="99">
        <v>0</v>
      </c>
      <c r="AE1529" s="99">
        <v>674496.92978668201</v>
      </c>
      <c r="AF1529" s="99">
        <v>1398934.0465240499</v>
      </c>
      <c r="AG1529" s="99">
        <v>957757.54402160598</v>
      </c>
      <c r="AH1529" s="99">
        <v>989275.18041229201</v>
      </c>
      <c r="AI1529" s="99">
        <v>0</v>
      </c>
      <c r="AJ1529" s="99">
        <v>493880.434970856</v>
      </c>
      <c r="AK1529" s="99">
        <v>163688.73742485</v>
      </c>
      <c r="AL1529" s="99">
        <v>0</v>
      </c>
      <c r="AM1529" s="99">
        <v>54732.491420268998</v>
      </c>
      <c r="AN1529" s="99">
        <v>5759679.9713134803</v>
      </c>
      <c r="AO1529" s="99">
        <v>28094323.501953099</v>
      </c>
      <c r="AP1529" s="99">
        <v>5842.8327314853695</v>
      </c>
      <c r="AQ1529" s="99">
        <v>8575379.0168456994</v>
      </c>
      <c r="AR1529" s="99">
        <v>4459439.68566895</v>
      </c>
      <c r="AS1529" s="99">
        <v>1263231.3070983901</v>
      </c>
      <c r="AT1529" s="99">
        <v>0</v>
      </c>
      <c r="AU1529" s="99">
        <v>0</v>
      </c>
      <c r="AV1529" s="99">
        <v>16793440.6479492</v>
      </c>
      <c r="AW1529" s="99">
        <v>0</v>
      </c>
      <c r="AX1529" s="99">
        <v>6048467.52880859</v>
      </c>
      <c r="AY1529" s="99">
        <v>11675642.6287842</v>
      </c>
      <c r="AZ1529" s="99">
        <v>7066565.8153686495</v>
      </c>
      <c r="BA1529" s="99">
        <v>8063987.9069213904</v>
      </c>
      <c r="BB1529" s="99">
        <v>0</v>
      </c>
      <c r="BC1529" s="99">
        <v>3946127.9655456501</v>
      </c>
      <c r="BD1529" s="99">
        <v>1172779.7346344001</v>
      </c>
      <c r="BE1529" s="99">
        <v>0</v>
      </c>
      <c r="BF1529" s="99">
        <v>411528.19365310698</v>
      </c>
      <c r="BG1529" s="99">
        <v>17696487.370361298</v>
      </c>
      <c r="BH1529" s="99">
        <v>7251671.8707885696</v>
      </c>
      <c r="BI1529" s="99">
        <v>698.82613844424498</v>
      </c>
      <c r="BJ1529" s="99">
        <v>2839845.0568847698</v>
      </c>
      <c r="BK1529" s="99">
        <v>1622246.5973052999</v>
      </c>
      <c r="BL1529" s="99">
        <v>0</v>
      </c>
      <c r="BM1529" s="99">
        <v>0</v>
      </c>
      <c r="BN1529" s="99">
        <v>0</v>
      </c>
      <c r="BO1529" s="99">
        <v>0</v>
      </c>
      <c r="BP1529" s="99">
        <v>0</v>
      </c>
      <c r="BQ1529" s="99">
        <v>0</v>
      </c>
      <c r="BR1529" s="99">
        <v>3878561.96484375</v>
      </c>
      <c r="BS1529" s="99">
        <v>2884107.1948242201</v>
      </c>
      <c r="BT1529" s="99">
        <v>1571136.34449768</v>
      </c>
      <c r="BU1529" s="99">
        <v>0</v>
      </c>
      <c r="BV1529" s="99">
        <v>1759221.86291504</v>
      </c>
      <c r="BW1529" s="99">
        <v>137447.53623390201</v>
      </c>
      <c r="BX1529" s="99">
        <v>0</v>
      </c>
      <c r="BY1529" s="99">
        <v>0</v>
      </c>
      <c r="BZ1529" s="99">
        <v>0</v>
      </c>
      <c r="CA1529" s="99">
        <v>66773.176779746995</v>
      </c>
      <c r="CB1529" s="99">
        <v>4505317.1709594699</v>
      </c>
      <c r="CC1529" s="99">
        <v>36674041.900390603</v>
      </c>
      <c r="CD1529" s="99">
        <v>10090779.032348599</v>
      </c>
      <c r="CE1529" s="99">
        <v>1363.18552340567</v>
      </c>
      <c r="CF1529" s="99">
        <v>220100.032590866</v>
      </c>
      <c r="CG1529" s="99">
        <v>1597882.6409454299</v>
      </c>
      <c r="CH1529" s="99">
        <v>0</v>
      </c>
      <c r="CI1529" s="99">
        <v>68133.599087715105</v>
      </c>
      <c r="CJ1529" s="99">
        <v>4727852.5622558603</v>
      </c>
      <c r="CK1529" s="99">
        <v>38243699.261718802</v>
      </c>
      <c r="CL1529" s="99">
        <v>10230399.5632324</v>
      </c>
      <c r="CM1529" s="166">
        <v>87627.666367530794</v>
      </c>
      <c r="CN1529" s="166">
        <v>10480642.544921899</v>
      </c>
      <c r="CO1529" s="166">
        <v>55963424.419433601</v>
      </c>
      <c r="CP1529" s="99">
        <v>10230399.5632324</v>
      </c>
      <c r="CQ1529" s="99">
        <v>0</v>
      </c>
      <c r="CR1529" s="99">
        <v>0</v>
      </c>
      <c r="CS1529" s="99">
        <v>0</v>
      </c>
      <c r="CT1529" s="99">
        <v>0</v>
      </c>
      <c r="CU1529" s="98">
        <v>16755.379368919999</v>
      </c>
      <c r="CV1529" s="98">
        <v>18373.308870151999</v>
      </c>
      <c r="CW1529" s="98">
        <v>4725417.203550336</v>
      </c>
      <c r="CX1529" s="98">
        <v>38271924.54133603</v>
      </c>
    </row>
    <row r="1530" spans="1:102" x14ac:dyDescent="0.2">
      <c r="A1530" s="98" t="s">
        <v>75</v>
      </c>
      <c r="B1530" s="100">
        <v>39508</v>
      </c>
      <c r="C1530" s="99">
        <v>53392.594947814898</v>
      </c>
      <c r="D1530" s="99">
        <v>9.9754544069292006</v>
      </c>
      <c r="E1530" s="99">
        <v>14059.6477948427</v>
      </c>
      <c r="F1530" s="99">
        <v>9886.8048998117392</v>
      </c>
      <c r="G1530" s="99">
        <v>1119.4378882050501</v>
      </c>
      <c r="H1530" s="99">
        <v>0</v>
      </c>
      <c r="I1530" s="99">
        <v>0</v>
      </c>
      <c r="J1530" s="99">
        <v>18281.4755573273</v>
      </c>
      <c r="K1530" s="99">
        <v>0</v>
      </c>
      <c r="L1530" s="99">
        <v>14402.6209321022</v>
      </c>
      <c r="M1530" s="99">
        <v>25366.352876901601</v>
      </c>
      <c r="N1530" s="99">
        <v>5667.2369369268399</v>
      </c>
      <c r="O1530" s="99">
        <v>20513.1016378403</v>
      </c>
      <c r="P1530" s="99">
        <v>0</v>
      </c>
      <c r="Q1530" s="99">
        <v>3549.1147330701401</v>
      </c>
      <c r="R1530" s="99">
        <v>1103.04292429984</v>
      </c>
      <c r="S1530" s="99">
        <v>0</v>
      </c>
      <c r="T1530" s="99">
        <v>357.45939277112501</v>
      </c>
      <c r="U1530" s="99">
        <v>20005.049448728601</v>
      </c>
      <c r="V1530" s="99">
        <v>3411012.8438720698</v>
      </c>
      <c r="W1530" s="99">
        <v>608.550651825964</v>
      </c>
      <c r="X1530" s="99">
        <v>1064376.3269805899</v>
      </c>
      <c r="Y1530" s="99">
        <v>564708.60118103004</v>
      </c>
      <c r="Z1530" s="99">
        <v>185435.957590103</v>
      </c>
      <c r="AA1530" s="99">
        <v>0</v>
      </c>
      <c r="AB1530" s="99">
        <v>0</v>
      </c>
      <c r="AC1530" s="99">
        <v>5574707.1207885696</v>
      </c>
      <c r="AD1530" s="99">
        <v>0</v>
      </c>
      <c r="AE1530" s="99">
        <v>665457.53878784203</v>
      </c>
      <c r="AF1530" s="99">
        <v>1394074.1978302</v>
      </c>
      <c r="AG1530" s="99">
        <v>946661.36891174305</v>
      </c>
      <c r="AH1530" s="99">
        <v>1010554.67300415</v>
      </c>
      <c r="AI1530" s="99">
        <v>0</v>
      </c>
      <c r="AJ1530" s="99">
        <v>495800.405128479</v>
      </c>
      <c r="AK1530" s="99">
        <v>171324.94334220901</v>
      </c>
      <c r="AL1530" s="99">
        <v>0</v>
      </c>
      <c r="AM1530" s="99">
        <v>53258.814212799101</v>
      </c>
      <c r="AN1530" s="99">
        <v>5837288.2577514602</v>
      </c>
      <c r="AO1530" s="99">
        <v>28590988.651367199</v>
      </c>
      <c r="AP1530" s="99">
        <v>5423.4192853570003</v>
      </c>
      <c r="AQ1530" s="99">
        <v>8440086.4018554706</v>
      </c>
      <c r="AR1530" s="99">
        <v>4452890.8699340802</v>
      </c>
      <c r="AS1530" s="99">
        <v>1361355.9109497101</v>
      </c>
      <c r="AT1530" s="99">
        <v>0</v>
      </c>
      <c r="AU1530" s="99">
        <v>0</v>
      </c>
      <c r="AV1530" s="99">
        <v>17603396.129150402</v>
      </c>
      <c r="AW1530" s="99">
        <v>0</v>
      </c>
      <c r="AX1530" s="99">
        <v>6063130.2846679697</v>
      </c>
      <c r="AY1530" s="99">
        <v>11775117.5117188</v>
      </c>
      <c r="AZ1530" s="99">
        <v>7019748.4978027297</v>
      </c>
      <c r="BA1530" s="99">
        <v>8337743.1046752902</v>
      </c>
      <c r="BB1530" s="99">
        <v>0</v>
      </c>
      <c r="BC1530" s="99">
        <v>3999202.8543396001</v>
      </c>
      <c r="BD1530" s="99">
        <v>1245699.89704895</v>
      </c>
      <c r="BE1530" s="99">
        <v>0</v>
      </c>
      <c r="BF1530" s="99">
        <v>403807.59020233201</v>
      </c>
      <c r="BG1530" s="99">
        <v>18222354.2888184</v>
      </c>
      <c r="BH1530" s="99">
        <v>6743569.3516845703</v>
      </c>
      <c r="BI1530" s="99">
        <v>544.25213573127996</v>
      </c>
      <c r="BJ1530" s="99">
        <v>2513449.9110412602</v>
      </c>
      <c r="BK1530" s="99">
        <v>1438531.09565735</v>
      </c>
      <c r="BL1530" s="99">
        <v>0</v>
      </c>
      <c r="BM1530" s="99">
        <v>0</v>
      </c>
      <c r="BN1530" s="99">
        <v>0</v>
      </c>
      <c r="BO1530" s="99">
        <v>0</v>
      </c>
      <c r="BP1530" s="99">
        <v>0</v>
      </c>
      <c r="BQ1530" s="99">
        <v>0</v>
      </c>
      <c r="BR1530" s="99">
        <v>3519117.29156494</v>
      </c>
      <c r="BS1530" s="99">
        <v>2554603.2470092801</v>
      </c>
      <c r="BT1530" s="99">
        <v>1622552.1879577599</v>
      </c>
      <c r="BU1530" s="99">
        <v>0</v>
      </c>
      <c r="BV1530" s="99">
        <v>1594603.7073822001</v>
      </c>
      <c r="BW1530" s="99">
        <v>144622.64753150899</v>
      </c>
      <c r="BX1530" s="99">
        <v>0</v>
      </c>
      <c r="BY1530" s="99">
        <v>0</v>
      </c>
      <c r="BZ1530" s="99">
        <v>0</v>
      </c>
      <c r="CA1530" s="99">
        <v>67490.679425239607</v>
      </c>
      <c r="CB1530" s="99">
        <v>4482811.2008056603</v>
      </c>
      <c r="CC1530" s="99">
        <v>36912095.018066399</v>
      </c>
      <c r="CD1530" s="99">
        <v>9278417.5246581994</v>
      </c>
      <c r="CE1530" s="99">
        <v>1414.7747014015899</v>
      </c>
      <c r="CF1530" s="99">
        <v>226891.699739456</v>
      </c>
      <c r="CG1530" s="99">
        <v>1663487.01945496</v>
      </c>
      <c r="CH1530" s="99">
        <v>0</v>
      </c>
      <c r="CI1530" s="99">
        <v>68897.213829040498</v>
      </c>
      <c r="CJ1530" s="99">
        <v>4715116.4948730497</v>
      </c>
      <c r="CK1530" s="99">
        <v>38594030.330566399</v>
      </c>
      <c r="CL1530" s="99">
        <v>9424831.9177246094</v>
      </c>
      <c r="CM1530" s="166">
        <v>88748.396364212007</v>
      </c>
      <c r="CN1530" s="166">
        <v>10553712.721679701</v>
      </c>
      <c r="CO1530" s="166">
        <v>56904033.878906302</v>
      </c>
      <c r="CP1530" s="99">
        <v>9424831.9177246094</v>
      </c>
      <c r="CQ1530" s="99">
        <v>0</v>
      </c>
      <c r="CR1530" s="99">
        <v>0</v>
      </c>
      <c r="CS1530" s="99">
        <v>0</v>
      </c>
      <c r="CT1530" s="99">
        <v>0</v>
      </c>
      <c r="CU1530" s="98">
        <v>16013.404303305</v>
      </c>
      <c r="CV1530" s="98">
        <v>19291.502065862998</v>
      </c>
      <c r="CW1530" s="98">
        <v>4709702.9005451165</v>
      </c>
      <c r="CX1530" s="98">
        <v>38575582.037521362</v>
      </c>
    </row>
    <row r="1531" spans="1:102" x14ac:dyDescent="0.2">
      <c r="A1531" s="98" t="s">
        <v>75</v>
      </c>
      <c r="B1531" s="100">
        <v>39600</v>
      </c>
      <c r="C1531" s="99">
        <v>54395.131647586801</v>
      </c>
      <c r="D1531" s="99">
        <v>9.0451827899087203</v>
      </c>
      <c r="E1531" s="99">
        <v>13401.067565560301</v>
      </c>
      <c r="F1531" s="99">
        <v>9620.3178308010101</v>
      </c>
      <c r="G1531" s="99">
        <v>1194.25569996238</v>
      </c>
      <c r="H1531" s="99">
        <v>0</v>
      </c>
      <c r="I1531" s="99">
        <v>0</v>
      </c>
      <c r="J1531" s="99">
        <v>19103.568524122202</v>
      </c>
      <c r="K1531" s="99">
        <v>0</v>
      </c>
      <c r="L1531" s="99">
        <v>14265.550754427901</v>
      </c>
      <c r="M1531" s="99">
        <v>25528.694361686699</v>
      </c>
      <c r="N1531" s="99">
        <v>5622.4757940173104</v>
      </c>
      <c r="O1531" s="99">
        <v>20861.116605281801</v>
      </c>
      <c r="P1531" s="99">
        <v>0</v>
      </c>
      <c r="Q1531" s="99">
        <v>3594.8115349412001</v>
      </c>
      <c r="R1531" s="99">
        <v>1146.7698949426399</v>
      </c>
      <c r="S1531" s="99">
        <v>0</v>
      </c>
      <c r="T1531" s="99">
        <v>355.10506996139901</v>
      </c>
      <c r="U1531" s="99">
        <v>20433.920655012102</v>
      </c>
      <c r="V1531" s="99">
        <v>3489690.4736328102</v>
      </c>
      <c r="W1531" s="99">
        <v>389.90677954629098</v>
      </c>
      <c r="X1531" s="99">
        <v>1021493.30336761</v>
      </c>
      <c r="Y1531" s="99">
        <v>547470.00600433396</v>
      </c>
      <c r="Z1531" s="99">
        <v>195171.69809150699</v>
      </c>
      <c r="AA1531" s="99">
        <v>0</v>
      </c>
      <c r="AB1531" s="99">
        <v>0</v>
      </c>
      <c r="AC1531" s="99">
        <v>5823740.3395996103</v>
      </c>
      <c r="AD1531" s="99">
        <v>0</v>
      </c>
      <c r="AE1531" s="99">
        <v>650534.78179931606</v>
      </c>
      <c r="AF1531" s="99">
        <v>1405274.14189148</v>
      </c>
      <c r="AG1531" s="99">
        <v>941276.61405944801</v>
      </c>
      <c r="AH1531" s="99">
        <v>1026041.7971878099</v>
      </c>
      <c r="AI1531" s="99">
        <v>0</v>
      </c>
      <c r="AJ1531" s="99">
        <v>502346.64136886603</v>
      </c>
      <c r="AK1531" s="99">
        <v>179760.056406021</v>
      </c>
      <c r="AL1531" s="99">
        <v>0</v>
      </c>
      <c r="AM1531" s="99">
        <v>51564.311083793596</v>
      </c>
      <c r="AN1531" s="99">
        <v>5972657.8801879901</v>
      </c>
      <c r="AO1531" s="99">
        <v>29442833.4069824</v>
      </c>
      <c r="AP1531" s="99">
        <v>3776.00377556682</v>
      </c>
      <c r="AQ1531" s="99">
        <v>8059818.9021606399</v>
      </c>
      <c r="AR1531" s="99">
        <v>4330591.8320922898</v>
      </c>
      <c r="AS1531" s="99">
        <v>1447848.2642517099</v>
      </c>
      <c r="AT1531" s="99">
        <v>0</v>
      </c>
      <c r="AU1531" s="99">
        <v>0</v>
      </c>
      <c r="AV1531" s="99">
        <v>18547865.943603501</v>
      </c>
      <c r="AW1531" s="99">
        <v>0</v>
      </c>
      <c r="AX1531" s="99">
        <v>5990593.5729980497</v>
      </c>
      <c r="AY1531" s="99">
        <v>11943865.0007324</v>
      </c>
      <c r="AZ1531" s="99">
        <v>7049101.4213867197</v>
      </c>
      <c r="BA1531" s="99">
        <v>8555499.46948242</v>
      </c>
      <c r="BB1531" s="99">
        <v>0</v>
      </c>
      <c r="BC1531" s="99">
        <v>4079107.6141662602</v>
      </c>
      <c r="BD1531" s="99">
        <v>1325320.69190979</v>
      </c>
      <c r="BE1531" s="99">
        <v>0</v>
      </c>
      <c r="BF1531" s="99">
        <v>398243.94880676299</v>
      </c>
      <c r="BG1531" s="99">
        <v>18899926.561035201</v>
      </c>
      <c r="BH1531" s="99">
        <v>7000835.3031005897</v>
      </c>
      <c r="BI1531" s="99">
        <v>874.81166492402599</v>
      </c>
      <c r="BJ1531" s="99">
        <v>2449138.21453857</v>
      </c>
      <c r="BK1531" s="99">
        <v>1405494.0181427</v>
      </c>
      <c r="BL1531" s="99">
        <v>0</v>
      </c>
      <c r="BM1531" s="99">
        <v>0</v>
      </c>
      <c r="BN1531" s="99">
        <v>0</v>
      </c>
      <c r="BO1531" s="99">
        <v>0</v>
      </c>
      <c r="BP1531" s="99">
        <v>0</v>
      </c>
      <c r="BQ1531" s="99">
        <v>0</v>
      </c>
      <c r="BR1531" s="99">
        <v>3544643.8445434598</v>
      </c>
      <c r="BS1531" s="99">
        <v>2572112.7049865699</v>
      </c>
      <c r="BT1531" s="99">
        <v>1665804.13450623</v>
      </c>
      <c r="BU1531" s="99">
        <v>0</v>
      </c>
      <c r="BV1531" s="99">
        <v>1634531.58526611</v>
      </c>
      <c r="BW1531" s="99">
        <v>154763.08116912801</v>
      </c>
      <c r="BX1531" s="99">
        <v>0</v>
      </c>
      <c r="BY1531" s="99">
        <v>0</v>
      </c>
      <c r="BZ1531" s="99">
        <v>0</v>
      </c>
      <c r="CA1531" s="99">
        <v>67851.179093360901</v>
      </c>
      <c r="CB1531" s="99">
        <v>4511419.9257202102</v>
      </c>
      <c r="CC1531" s="99">
        <v>37527349.599121101</v>
      </c>
      <c r="CD1531" s="99">
        <v>9447245.0845947303</v>
      </c>
      <c r="CE1531" s="99">
        <v>1460.45528176427</v>
      </c>
      <c r="CF1531" s="99">
        <v>230823.82838439901</v>
      </c>
      <c r="CG1531" s="99">
        <v>1718630.8362731901</v>
      </c>
      <c r="CH1531" s="99">
        <v>0</v>
      </c>
      <c r="CI1531" s="99">
        <v>69313.339775085406</v>
      </c>
      <c r="CJ1531" s="99">
        <v>4734802.9582519503</v>
      </c>
      <c r="CK1531" s="99">
        <v>39226268.091796897</v>
      </c>
      <c r="CL1531" s="99">
        <v>9606083.7399902306</v>
      </c>
      <c r="CM1531" s="166">
        <v>89611.281243324294</v>
      </c>
      <c r="CN1531" s="166">
        <v>10690841.427734399</v>
      </c>
      <c r="CO1531" s="166">
        <v>58046257.167968802</v>
      </c>
      <c r="CP1531" s="99">
        <v>9606083.7399902306</v>
      </c>
      <c r="CQ1531" s="99">
        <v>0</v>
      </c>
      <c r="CR1531" s="99">
        <v>0</v>
      </c>
      <c r="CS1531" s="99">
        <v>0</v>
      </c>
      <c r="CT1531" s="99">
        <v>0</v>
      </c>
      <c r="CU1531" s="98">
        <v>15045.475782756001</v>
      </c>
      <c r="CV1531" s="98">
        <v>20138.177385218001</v>
      </c>
      <c r="CW1531" s="98">
        <v>4742243.7541046096</v>
      </c>
      <c r="CX1531" s="98">
        <v>39245980.435394295</v>
      </c>
    </row>
    <row r="1532" spans="1:102" x14ac:dyDescent="0.2">
      <c r="A1532" s="98" t="s">
        <v>75</v>
      </c>
      <c r="B1532" s="100">
        <v>39692</v>
      </c>
      <c r="C1532" s="99">
        <v>55634.7238545418</v>
      </c>
      <c r="D1532" s="99">
        <v>8.4679171419702506</v>
      </c>
      <c r="E1532" s="99">
        <v>12964.835560321801</v>
      </c>
      <c r="F1532" s="99">
        <v>9408.7655973434394</v>
      </c>
      <c r="G1532" s="99">
        <v>1245.1167460828999</v>
      </c>
      <c r="H1532" s="99">
        <v>0</v>
      </c>
      <c r="I1532" s="99">
        <v>0</v>
      </c>
      <c r="J1532" s="99">
        <v>19827.026969671198</v>
      </c>
      <c r="K1532" s="99">
        <v>0</v>
      </c>
      <c r="L1532" s="99">
        <v>14078.222595691699</v>
      </c>
      <c r="M1532" s="99">
        <v>25851.7205724716</v>
      </c>
      <c r="N1532" s="99">
        <v>5605.2115072608003</v>
      </c>
      <c r="O1532" s="99">
        <v>21396.6242427826</v>
      </c>
      <c r="P1532" s="99">
        <v>0</v>
      </c>
      <c r="Q1532" s="99">
        <v>3558.4537593126302</v>
      </c>
      <c r="R1532" s="99">
        <v>1181.56206326187</v>
      </c>
      <c r="S1532" s="99">
        <v>0</v>
      </c>
      <c r="T1532" s="99">
        <v>347.98856119811501</v>
      </c>
      <c r="U1532" s="99">
        <v>20931.3980107307</v>
      </c>
      <c r="V1532" s="99">
        <v>3574421.4592590299</v>
      </c>
      <c r="W1532" s="99">
        <v>522.54014113545395</v>
      </c>
      <c r="X1532" s="99">
        <v>991740.77391815197</v>
      </c>
      <c r="Y1532" s="99">
        <v>536454.26209258998</v>
      </c>
      <c r="Z1532" s="99">
        <v>197148.08119392401</v>
      </c>
      <c r="AA1532" s="99">
        <v>0</v>
      </c>
      <c r="AB1532" s="99">
        <v>0</v>
      </c>
      <c r="AC1532" s="99">
        <v>5964259.1904296903</v>
      </c>
      <c r="AD1532" s="99">
        <v>0</v>
      </c>
      <c r="AE1532" s="99">
        <v>639506.78988647496</v>
      </c>
      <c r="AF1532" s="99">
        <v>1422109.77896118</v>
      </c>
      <c r="AG1532" s="99">
        <v>927342.76952362095</v>
      </c>
      <c r="AH1532" s="99">
        <v>1039265.63317871</v>
      </c>
      <c r="AI1532" s="99">
        <v>0</v>
      </c>
      <c r="AJ1532" s="99">
        <v>507934.65239334101</v>
      </c>
      <c r="AK1532" s="99">
        <v>180528.12751769999</v>
      </c>
      <c r="AL1532" s="99">
        <v>0</v>
      </c>
      <c r="AM1532" s="99">
        <v>49818.531742572799</v>
      </c>
      <c r="AN1532" s="99">
        <v>6107018.8739623995</v>
      </c>
      <c r="AO1532" s="99">
        <v>30515054.721923798</v>
      </c>
      <c r="AP1532" s="99">
        <v>4244.1246467232704</v>
      </c>
      <c r="AQ1532" s="99">
        <v>7925618.8599243201</v>
      </c>
      <c r="AR1532" s="99">
        <v>4274553.4355468797</v>
      </c>
      <c r="AS1532" s="99">
        <v>1489210.75787354</v>
      </c>
      <c r="AT1532" s="99">
        <v>0</v>
      </c>
      <c r="AU1532" s="99">
        <v>0</v>
      </c>
      <c r="AV1532" s="99">
        <v>19094904.052734401</v>
      </c>
      <c r="AW1532" s="99">
        <v>0</v>
      </c>
      <c r="AX1532" s="99">
        <v>5975706.7288818397</v>
      </c>
      <c r="AY1532" s="99">
        <v>12294154.4255371</v>
      </c>
      <c r="AZ1532" s="99">
        <v>7003505.3886718797</v>
      </c>
      <c r="BA1532" s="99">
        <v>8786550.0399169903</v>
      </c>
      <c r="BB1532" s="99">
        <v>0</v>
      </c>
      <c r="BC1532" s="99">
        <v>4138393.8936462398</v>
      </c>
      <c r="BD1532" s="99">
        <v>1345262.86120605</v>
      </c>
      <c r="BE1532" s="99">
        <v>0</v>
      </c>
      <c r="BF1532" s="99">
        <v>385930.33164977998</v>
      </c>
      <c r="BG1532" s="99">
        <v>19650393.809570301</v>
      </c>
      <c r="BH1532" s="99">
        <v>7176261.52099609</v>
      </c>
      <c r="BI1532" s="99">
        <v>449.158701039851</v>
      </c>
      <c r="BJ1532" s="99">
        <v>2389560.7077331501</v>
      </c>
      <c r="BK1532" s="99">
        <v>1386271.6775207501</v>
      </c>
      <c r="BL1532" s="99">
        <v>0</v>
      </c>
      <c r="BM1532" s="99">
        <v>0</v>
      </c>
      <c r="BN1532" s="99">
        <v>0</v>
      </c>
      <c r="BO1532" s="99">
        <v>0</v>
      </c>
      <c r="BP1532" s="99">
        <v>0</v>
      </c>
      <c r="BQ1532" s="99">
        <v>0</v>
      </c>
      <c r="BR1532" s="99">
        <v>3631747.4525146498</v>
      </c>
      <c r="BS1532" s="99">
        <v>2560311.5803527799</v>
      </c>
      <c r="BT1532" s="99">
        <v>1710263.2540740999</v>
      </c>
      <c r="BU1532" s="99">
        <v>0</v>
      </c>
      <c r="BV1532" s="99">
        <v>1667115.0392303499</v>
      </c>
      <c r="BW1532" s="99">
        <v>156600.905117035</v>
      </c>
      <c r="BX1532" s="99">
        <v>0</v>
      </c>
      <c r="BY1532" s="99">
        <v>0</v>
      </c>
      <c r="BZ1532" s="99">
        <v>0</v>
      </c>
      <c r="CA1532" s="99">
        <v>68617.486369132996</v>
      </c>
      <c r="CB1532" s="99">
        <v>4562778.8963623</v>
      </c>
      <c r="CC1532" s="99">
        <v>38377540.626953103</v>
      </c>
      <c r="CD1532" s="99">
        <v>9546201.2969970703</v>
      </c>
      <c r="CE1532" s="99">
        <v>1495.10825905204</v>
      </c>
      <c r="CF1532" s="99">
        <v>232634.80387306199</v>
      </c>
      <c r="CG1532" s="99">
        <v>1753553.0768279999</v>
      </c>
      <c r="CH1532" s="99">
        <v>0</v>
      </c>
      <c r="CI1532" s="99">
        <v>70127.976546287493</v>
      </c>
      <c r="CJ1532" s="99">
        <v>4785846.8115234403</v>
      </c>
      <c r="CK1532" s="99">
        <v>40114175.232910201</v>
      </c>
      <c r="CL1532" s="99">
        <v>9702987.2764892597</v>
      </c>
      <c r="CM1532" s="166">
        <v>90769.673175811797</v>
      </c>
      <c r="CN1532" s="166">
        <v>10903403.602783199</v>
      </c>
      <c r="CO1532" s="166">
        <v>59584009.9150391</v>
      </c>
      <c r="CP1532" s="99">
        <v>9702987.2764892597</v>
      </c>
      <c r="CQ1532" s="99">
        <v>0</v>
      </c>
      <c r="CR1532" s="99">
        <v>0</v>
      </c>
      <c r="CS1532" s="99">
        <v>0</v>
      </c>
      <c r="CT1532" s="99">
        <v>0</v>
      </c>
      <c r="CU1532" s="98">
        <v>14342.156156259</v>
      </c>
      <c r="CV1532" s="98">
        <v>20839.1617429</v>
      </c>
      <c r="CW1532" s="98">
        <v>4795413.7002353622</v>
      </c>
      <c r="CX1532" s="98">
        <v>40131093.703781106</v>
      </c>
    </row>
    <row r="1533" spans="1:102" x14ac:dyDescent="0.2">
      <c r="A1533" s="98" t="s">
        <v>75</v>
      </c>
      <c r="B1533" s="100">
        <v>39783</v>
      </c>
      <c r="C1533" s="99">
        <v>56213.738497734099</v>
      </c>
      <c r="D1533" s="99">
        <v>9.7931467219022998</v>
      </c>
      <c r="E1533" s="99">
        <v>12349.0963020325</v>
      </c>
      <c r="F1533" s="99">
        <v>9092.6611529588699</v>
      </c>
      <c r="G1533" s="99">
        <v>1305.90437325835</v>
      </c>
      <c r="H1533" s="99">
        <v>0</v>
      </c>
      <c r="I1533" s="99">
        <v>0</v>
      </c>
      <c r="J1533" s="99">
        <v>20257.179442882501</v>
      </c>
      <c r="K1533" s="99">
        <v>0</v>
      </c>
      <c r="L1533" s="99">
        <v>13768.0585993528</v>
      </c>
      <c r="M1533" s="99">
        <v>25847.9426152706</v>
      </c>
      <c r="N1533" s="99">
        <v>5533.8354112505904</v>
      </c>
      <c r="O1533" s="99">
        <v>21620.4043383598</v>
      </c>
      <c r="P1533" s="99">
        <v>0</v>
      </c>
      <c r="Q1533" s="99">
        <v>3537.5835197865999</v>
      </c>
      <c r="R1533" s="99">
        <v>1222.25233447552</v>
      </c>
      <c r="S1533" s="99">
        <v>0</v>
      </c>
      <c r="T1533" s="99">
        <v>329.20861552283202</v>
      </c>
      <c r="U1533" s="99">
        <v>21270.665101766601</v>
      </c>
      <c r="V1533" s="99">
        <v>3575410.5190429701</v>
      </c>
      <c r="W1533" s="99">
        <v>545.50005993992102</v>
      </c>
      <c r="X1533" s="99">
        <v>925965.01033019996</v>
      </c>
      <c r="Y1533" s="99">
        <v>515762.48625945998</v>
      </c>
      <c r="Z1533" s="99">
        <v>202873.17956161499</v>
      </c>
      <c r="AA1533" s="99">
        <v>0</v>
      </c>
      <c r="AB1533" s="99">
        <v>0</v>
      </c>
      <c r="AC1533" s="99">
        <v>6059431.77026367</v>
      </c>
      <c r="AD1533" s="99">
        <v>0</v>
      </c>
      <c r="AE1533" s="99">
        <v>620490.81692504894</v>
      </c>
      <c r="AF1533" s="99">
        <v>1422529.56330872</v>
      </c>
      <c r="AG1533" s="99">
        <v>903664.74861144996</v>
      </c>
      <c r="AH1533" s="99">
        <v>1050360.45127869</v>
      </c>
      <c r="AI1533" s="99">
        <v>0</v>
      </c>
      <c r="AJ1533" s="99">
        <v>511566.26890564</v>
      </c>
      <c r="AK1533" s="99">
        <v>183694.12853622399</v>
      </c>
      <c r="AL1533" s="99">
        <v>0</v>
      </c>
      <c r="AM1533" s="99">
        <v>47253.6073937416</v>
      </c>
      <c r="AN1533" s="99">
        <v>6217781.75354004</v>
      </c>
      <c r="AO1533" s="99">
        <v>30687534.537353501</v>
      </c>
      <c r="AP1533" s="99">
        <v>4848.7672368884096</v>
      </c>
      <c r="AQ1533" s="99">
        <v>7423097.4972534198</v>
      </c>
      <c r="AR1533" s="99">
        <v>4073062.1568603502</v>
      </c>
      <c r="AS1533" s="99">
        <v>1531882.8183136</v>
      </c>
      <c r="AT1533" s="99">
        <v>0</v>
      </c>
      <c r="AU1533" s="99">
        <v>0</v>
      </c>
      <c r="AV1533" s="99">
        <v>19814065.9541016</v>
      </c>
      <c r="AW1533" s="99">
        <v>0</v>
      </c>
      <c r="AX1533" s="99">
        <v>5839447.4696044903</v>
      </c>
      <c r="AY1533" s="99">
        <v>12344442.985595699</v>
      </c>
      <c r="AZ1533" s="99">
        <v>6867105.7504272498</v>
      </c>
      <c r="BA1533" s="99">
        <v>8926231.3510742206</v>
      </c>
      <c r="BB1533" s="99">
        <v>0</v>
      </c>
      <c r="BC1533" s="99">
        <v>4164166.7781982399</v>
      </c>
      <c r="BD1533" s="99">
        <v>1369081.1492157001</v>
      </c>
      <c r="BE1533" s="99">
        <v>0</v>
      </c>
      <c r="BF1533" s="99">
        <v>367964.95862960798</v>
      </c>
      <c r="BG1533" s="99">
        <v>20243145.1870117</v>
      </c>
      <c r="BH1533" s="99">
        <v>7313130.6546630897</v>
      </c>
      <c r="BI1533" s="99">
        <v>1118.4845691174301</v>
      </c>
      <c r="BJ1533" s="99">
        <v>2289707.5510253902</v>
      </c>
      <c r="BK1533" s="99">
        <v>1340843.51863098</v>
      </c>
      <c r="BL1533" s="99">
        <v>0</v>
      </c>
      <c r="BM1533" s="99">
        <v>0</v>
      </c>
      <c r="BN1533" s="99">
        <v>0</v>
      </c>
      <c r="BO1533" s="99">
        <v>0</v>
      </c>
      <c r="BP1533" s="99">
        <v>0</v>
      </c>
      <c r="BQ1533" s="99">
        <v>0</v>
      </c>
      <c r="BR1533" s="99">
        <v>3652158.59838867</v>
      </c>
      <c r="BS1533" s="99">
        <v>2509230.99041748</v>
      </c>
      <c r="BT1533" s="99">
        <v>1736772.6260070801</v>
      </c>
      <c r="BU1533" s="99">
        <v>0</v>
      </c>
      <c r="BV1533" s="99">
        <v>1693371.3872833301</v>
      </c>
      <c r="BW1533" s="99">
        <v>159257.514636993</v>
      </c>
      <c r="BX1533" s="99">
        <v>0</v>
      </c>
      <c r="BY1533" s="99">
        <v>0</v>
      </c>
      <c r="BZ1533" s="99">
        <v>0</v>
      </c>
      <c r="CA1533" s="99">
        <v>68492.469846725493</v>
      </c>
      <c r="CB1533" s="99">
        <v>4505080.2083740197</v>
      </c>
      <c r="CC1533" s="99">
        <v>38086518.626464799</v>
      </c>
      <c r="CD1533" s="99">
        <v>9601919.7985839806</v>
      </c>
      <c r="CE1533" s="99">
        <v>1525.1360127031801</v>
      </c>
      <c r="CF1533" s="99">
        <v>233085.13447380101</v>
      </c>
      <c r="CG1533" s="99">
        <v>1756790.3103179899</v>
      </c>
      <c r="CH1533" s="99">
        <v>0</v>
      </c>
      <c r="CI1533" s="99">
        <v>70008.704787254304</v>
      </c>
      <c r="CJ1533" s="99">
        <v>4737784.4005737295</v>
      </c>
      <c r="CK1533" s="99">
        <v>39856379.5703125</v>
      </c>
      <c r="CL1533" s="99">
        <v>9763389.3747558594</v>
      </c>
      <c r="CM1533" s="166">
        <v>91188.715404510498</v>
      </c>
      <c r="CN1533" s="166">
        <v>10963881.580688501</v>
      </c>
      <c r="CO1533" s="166">
        <v>60123260.987304702</v>
      </c>
      <c r="CP1533" s="99">
        <v>9763389.3747558594</v>
      </c>
      <c r="CQ1533" s="99">
        <v>0</v>
      </c>
      <c r="CR1533" s="99">
        <v>0</v>
      </c>
      <c r="CS1533" s="99">
        <v>0</v>
      </c>
      <c r="CT1533" s="99">
        <v>0</v>
      </c>
      <c r="CU1533" s="98">
        <v>13550.95112983</v>
      </c>
      <c r="CV1533" s="98">
        <v>21408.503289543001</v>
      </c>
      <c r="CW1533" s="98">
        <v>4738165.3428478204</v>
      </c>
      <c r="CX1533" s="98">
        <v>39843308.936782792</v>
      </c>
    </row>
    <row r="1534" spans="1:102" x14ac:dyDescent="0.2">
      <c r="A1534" s="98" t="s">
        <v>75</v>
      </c>
      <c r="B1534" s="100">
        <v>39873</v>
      </c>
      <c r="C1534" s="99">
        <v>57224.5498328209</v>
      </c>
      <c r="D1534" s="99">
        <v>6.7986394559848096</v>
      </c>
      <c r="E1534" s="99">
        <v>11716.091759085701</v>
      </c>
      <c r="F1534" s="99">
        <v>8811.7880527973193</v>
      </c>
      <c r="G1534" s="99">
        <v>1348.27159810066</v>
      </c>
      <c r="H1534" s="99">
        <v>0</v>
      </c>
      <c r="I1534" s="99">
        <v>0</v>
      </c>
      <c r="J1534" s="99">
        <v>20875.018578052499</v>
      </c>
      <c r="K1534" s="99">
        <v>0</v>
      </c>
      <c r="L1534" s="99">
        <v>13717.3455361128</v>
      </c>
      <c r="M1534" s="99">
        <v>25985.9209136963</v>
      </c>
      <c r="N1534" s="99">
        <v>5481.7469081878698</v>
      </c>
      <c r="O1534" s="99">
        <v>21917.113548040401</v>
      </c>
      <c r="P1534" s="99">
        <v>0</v>
      </c>
      <c r="Q1534" s="99">
        <v>3572.64342728257</v>
      </c>
      <c r="R1534" s="99">
        <v>1244.8696368932699</v>
      </c>
      <c r="S1534" s="99">
        <v>0</v>
      </c>
      <c r="T1534" s="99">
        <v>327.57015661522701</v>
      </c>
      <c r="U1534" s="99">
        <v>21648.739915132501</v>
      </c>
      <c r="V1534" s="99">
        <v>3629284.8179321298</v>
      </c>
      <c r="W1534" s="99">
        <v>510.20801841467602</v>
      </c>
      <c r="X1534" s="99">
        <v>865968.67974853504</v>
      </c>
      <c r="Y1534" s="99">
        <v>491283.049922943</v>
      </c>
      <c r="Z1534" s="99">
        <v>208271.15184402501</v>
      </c>
      <c r="AA1534" s="99">
        <v>0</v>
      </c>
      <c r="AB1534" s="99">
        <v>0</v>
      </c>
      <c r="AC1534" s="99">
        <v>6253190.8563232403</v>
      </c>
      <c r="AD1534" s="99">
        <v>0</v>
      </c>
      <c r="AE1534" s="99">
        <v>608626.67395019496</v>
      </c>
      <c r="AF1534" s="99">
        <v>1438314.9586944601</v>
      </c>
      <c r="AG1534" s="99">
        <v>875794.41142272903</v>
      </c>
      <c r="AH1534" s="99">
        <v>1067324.47021484</v>
      </c>
      <c r="AI1534" s="99">
        <v>0</v>
      </c>
      <c r="AJ1534" s="99">
        <v>514242.79967498803</v>
      </c>
      <c r="AK1534" s="99">
        <v>187650.11061859099</v>
      </c>
      <c r="AL1534" s="99">
        <v>0</v>
      </c>
      <c r="AM1534" s="99">
        <v>47182.017771243998</v>
      </c>
      <c r="AN1534" s="99">
        <v>6349742.2025146503</v>
      </c>
      <c r="AO1534" s="99">
        <v>31361992.514404301</v>
      </c>
      <c r="AP1534" s="99">
        <v>4993.8798443079004</v>
      </c>
      <c r="AQ1534" s="99">
        <v>6851833.7033081101</v>
      </c>
      <c r="AR1534" s="99">
        <v>3887824.9964904799</v>
      </c>
      <c r="AS1534" s="99">
        <v>1570769.9925994901</v>
      </c>
      <c r="AT1534" s="99">
        <v>0</v>
      </c>
      <c r="AU1534" s="99">
        <v>0</v>
      </c>
      <c r="AV1534" s="99">
        <v>20547580.689453099</v>
      </c>
      <c r="AW1534" s="99">
        <v>0</v>
      </c>
      <c r="AX1534" s="99">
        <v>5753942.6888427697</v>
      </c>
      <c r="AY1534" s="99">
        <v>12580423.3284912</v>
      </c>
      <c r="AZ1534" s="99">
        <v>6682918.2761230497</v>
      </c>
      <c r="BA1534" s="99">
        <v>9108542.6552734394</v>
      </c>
      <c r="BB1534" s="99">
        <v>0</v>
      </c>
      <c r="BC1534" s="99">
        <v>4180953.2125854502</v>
      </c>
      <c r="BD1534" s="99">
        <v>1410871.87965393</v>
      </c>
      <c r="BE1534" s="99">
        <v>0</v>
      </c>
      <c r="BF1534" s="99">
        <v>370588.44285965001</v>
      </c>
      <c r="BG1534" s="99">
        <v>20792671.2426758</v>
      </c>
      <c r="BH1534" s="99">
        <v>7414096.7384033203</v>
      </c>
      <c r="BI1534" s="99">
        <v>1152.84652175009</v>
      </c>
      <c r="BJ1534" s="99">
        <v>2150718.9156189002</v>
      </c>
      <c r="BK1534" s="99">
        <v>1288254.1134033201</v>
      </c>
      <c r="BL1534" s="99">
        <v>0</v>
      </c>
      <c r="BM1534" s="99">
        <v>0</v>
      </c>
      <c r="BN1534" s="99">
        <v>0</v>
      </c>
      <c r="BO1534" s="99">
        <v>0</v>
      </c>
      <c r="BP1534" s="99">
        <v>0</v>
      </c>
      <c r="BQ1534" s="99">
        <v>0</v>
      </c>
      <c r="BR1534" s="99">
        <v>3672835.6853027302</v>
      </c>
      <c r="BS1534" s="99">
        <v>2436166.9336547898</v>
      </c>
      <c r="BT1534" s="99">
        <v>1773580.0768279999</v>
      </c>
      <c r="BU1534" s="99">
        <v>0</v>
      </c>
      <c r="BV1534" s="99">
        <v>1695588.8026580799</v>
      </c>
      <c r="BW1534" s="99">
        <v>164072.353723526</v>
      </c>
      <c r="BX1534" s="99">
        <v>0</v>
      </c>
      <c r="BY1534" s="99">
        <v>0</v>
      </c>
      <c r="BZ1534" s="99">
        <v>0</v>
      </c>
      <c r="CA1534" s="99">
        <v>68967.544715881304</v>
      </c>
      <c r="CB1534" s="99">
        <v>4504412.8432617197</v>
      </c>
      <c r="CC1534" s="99">
        <v>38348033.132324196</v>
      </c>
      <c r="CD1534" s="99">
        <v>9592520.0247802697</v>
      </c>
      <c r="CE1534" s="99">
        <v>1543.94964687526</v>
      </c>
      <c r="CF1534" s="99">
        <v>234442.09600067101</v>
      </c>
      <c r="CG1534" s="99">
        <v>1770018.6830291699</v>
      </c>
      <c r="CH1534" s="99">
        <v>0</v>
      </c>
      <c r="CI1534" s="99">
        <v>70501.454257011399</v>
      </c>
      <c r="CJ1534" s="99">
        <v>4737200.62683105</v>
      </c>
      <c r="CK1534" s="99">
        <v>40145926.432617202</v>
      </c>
      <c r="CL1534" s="99">
        <v>9757467.1435546894</v>
      </c>
      <c r="CM1534" s="166">
        <v>91985.977297782898</v>
      </c>
      <c r="CN1534" s="166">
        <v>11080308.0495605</v>
      </c>
      <c r="CO1534" s="166">
        <v>60937423.124511696</v>
      </c>
      <c r="CP1534" s="99">
        <v>9757467.1435546894</v>
      </c>
      <c r="CQ1534" s="99">
        <v>0</v>
      </c>
      <c r="CR1534" s="99">
        <v>0</v>
      </c>
      <c r="CS1534" s="99">
        <v>0</v>
      </c>
      <c r="CT1534" s="99">
        <v>0</v>
      </c>
      <c r="CU1534" s="98">
        <v>12656.932835766</v>
      </c>
      <c r="CV1534" s="98">
        <v>22076.864052305998</v>
      </c>
      <c r="CW1534" s="98">
        <v>4738854.9392623911</v>
      </c>
      <c r="CX1534" s="98">
        <v>40118051.815353364</v>
      </c>
    </row>
    <row r="1535" spans="1:102" x14ac:dyDescent="0.2">
      <c r="A1535" s="98" t="s">
        <v>75</v>
      </c>
      <c r="B1535" s="100">
        <v>39965</v>
      </c>
      <c r="C1535" s="99">
        <v>58224.168970108003</v>
      </c>
      <c r="D1535" s="99">
        <v>6.1003119669621801</v>
      </c>
      <c r="E1535" s="99">
        <v>11185.9089374542</v>
      </c>
      <c r="F1535" s="99">
        <v>8586.4261486530304</v>
      </c>
      <c r="G1535" s="99">
        <v>1401.0006617158699</v>
      </c>
      <c r="H1535" s="99">
        <v>0</v>
      </c>
      <c r="I1535" s="99">
        <v>0</v>
      </c>
      <c r="J1535" s="99">
        <v>21603.963277816802</v>
      </c>
      <c r="K1535" s="99">
        <v>0</v>
      </c>
      <c r="L1535" s="99">
        <v>13884.3394947052</v>
      </c>
      <c r="M1535" s="99">
        <v>26210.0871758461</v>
      </c>
      <c r="N1535" s="99">
        <v>5399.0965360403097</v>
      </c>
      <c r="O1535" s="99">
        <v>22241.6287329197</v>
      </c>
      <c r="P1535" s="99">
        <v>0</v>
      </c>
      <c r="Q1535" s="99">
        <v>3596.2610770761999</v>
      </c>
      <c r="R1535" s="99">
        <v>1272.62333141267</v>
      </c>
      <c r="S1535" s="99">
        <v>0</v>
      </c>
      <c r="T1535" s="99">
        <v>330.891572192311</v>
      </c>
      <c r="U1535" s="99">
        <v>22142.0503175259</v>
      </c>
      <c r="V1535" s="99">
        <v>3685271.6230468801</v>
      </c>
      <c r="W1535" s="99">
        <v>530.02419301867496</v>
      </c>
      <c r="X1535" s="99">
        <v>807423.77821350098</v>
      </c>
      <c r="Y1535" s="99">
        <v>476150.59965133702</v>
      </c>
      <c r="Z1535" s="99">
        <v>210224.74350929301</v>
      </c>
      <c r="AA1535" s="99">
        <v>0</v>
      </c>
      <c r="AB1535" s="99">
        <v>0</v>
      </c>
      <c r="AC1535" s="99">
        <v>6401280.7131957998</v>
      </c>
      <c r="AD1535" s="99">
        <v>0</v>
      </c>
      <c r="AE1535" s="99">
        <v>609293.14331817604</v>
      </c>
      <c r="AF1535" s="99">
        <v>1451173.95230103</v>
      </c>
      <c r="AG1535" s="99">
        <v>850651.19744110096</v>
      </c>
      <c r="AH1535" s="99">
        <v>1063547.9263458301</v>
      </c>
      <c r="AI1535" s="99">
        <v>0</v>
      </c>
      <c r="AJ1535" s="99">
        <v>514652.89957809402</v>
      </c>
      <c r="AK1535" s="99">
        <v>185351.57324218799</v>
      </c>
      <c r="AL1535" s="99">
        <v>0</v>
      </c>
      <c r="AM1535" s="99">
        <v>46080.405073642702</v>
      </c>
      <c r="AN1535" s="99">
        <v>6471666.4803466797</v>
      </c>
      <c r="AO1535" s="99">
        <v>32040641.9226074</v>
      </c>
      <c r="AP1535" s="99">
        <v>3443.8551004230999</v>
      </c>
      <c r="AQ1535" s="99">
        <v>6447133.7603149395</v>
      </c>
      <c r="AR1535" s="99">
        <v>3792528.09442139</v>
      </c>
      <c r="AS1535" s="99">
        <v>1591345.7337341299</v>
      </c>
      <c r="AT1535" s="99">
        <v>0</v>
      </c>
      <c r="AU1535" s="99">
        <v>0</v>
      </c>
      <c r="AV1535" s="99">
        <v>21233924.943847701</v>
      </c>
      <c r="AW1535" s="99">
        <v>0</v>
      </c>
      <c r="AX1535" s="99">
        <v>5820618.2894897498</v>
      </c>
      <c r="AY1535" s="99">
        <v>12814086.9523926</v>
      </c>
      <c r="AZ1535" s="99">
        <v>6534665.4797973596</v>
      </c>
      <c r="BA1535" s="99">
        <v>9131980.67651367</v>
      </c>
      <c r="BB1535" s="99">
        <v>0</v>
      </c>
      <c r="BC1535" s="99">
        <v>4211538.6266479502</v>
      </c>
      <c r="BD1535" s="99">
        <v>1390457.0755920401</v>
      </c>
      <c r="BE1535" s="99">
        <v>0</v>
      </c>
      <c r="BF1535" s="99">
        <v>363244.06282424898</v>
      </c>
      <c r="BG1535" s="99">
        <v>21385078.614990201</v>
      </c>
      <c r="BH1535" s="99">
        <v>7544316.8439941397</v>
      </c>
      <c r="BI1535" s="99">
        <v>385.25745420903002</v>
      </c>
      <c r="BJ1535" s="99">
        <v>2077107.5575103799</v>
      </c>
      <c r="BK1535" s="99">
        <v>1257144.27668762</v>
      </c>
      <c r="BL1535" s="99">
        <v>0</v>
      </c>
      <c r="BM1535" s="99">
        <v>0</v>
      </c>
      <c r="BN1535" s="99">
        <v>0</v>
      </c>
      <c r="BO1535" s="99">
        <v>0</v>
      </c>
      <c r="BP1535" s="99">
        <v>0</v>
      </c>
      <c r="BQ1535" s="99">
        <v>0</v>
      </c>
      <c r="BR1535" s="99">
        <v>3743633.6414184598</v>
      </c>
      <c r="BS1535" s="99">
        <v>2394104.45593262</v>
      </c>
      <c r="BT1535" s="99">
        <v>1777525.0965118399</v>
      </c>
      <c r="BU1535" s="99">
        <v>0</v>
      </c>
      <c r="BV1535" s="99">
        <v>1707250.93928528</v>
      </c>
      <c r="BW1535" s="99">
        <v>159935.98356056199</v>
      </c>
      <c r="BX1535" s="99">
        <v>0</v>
      </c>
      <c r="BY1535" s="99">
        <v>0</v>
      </c>
      <c r="BZ1535" s="99">
        <v>0</v>
      </c>
      <c r="CA1535" s="99">
        <v>69452.133945465102</v>
      </c>
      <c r="CB1535" s="99">
        <v>4494165.5587768601</v>
      </c>
      <c r="CC1535" s="99">
        <v>38486784.701660201</v>
      </c>
      <c r="CD1535" s="99">
        <v>9620683.2572021503</v>
      </c>
      <c r="CE1535" s="99">
        <v>1561.56783589721</v>
      </c>
      <c r="CF1535" s="99">
        <v>233737.682840347</v>
      </c>
      <c r="CG1535" s="99">
        <v>1770411.2869567899</v>
      </c>
      <c r="CH1535" s="99">
        <v>0</v>
      </c>
      <c r="CI1535" s="99">
        <v>71017.1084270477</v>
      </c>
      <c r="CJ1535" s="99">
        <v>4731588.2446899395</v>
      </c>
      <c r="CK1535" s="99">
        <v>40253376.360839799</v>
      </c>
      <c r="CL1535" s="99">
        <v>9784259.1997070294</v>
      </c>
      <c r="CM1535" s="166">
        <v>92973.998579025298</v>
      </c>
      <c r="CN1535" s="166">
        <v>11183666.2416992</v>
      </c>
      <c r="CO1535" s="166">
        <v>61639733.715332001</v>
      </c>
      <c r="CP1535" s="99">
        <v>9784259.1997070294</v>
      </c>
      <c r="CQ1535" s="99">
        <v>0</v>
      </c>
      <c r="CR1535" s="99">
        <v>0</v>
      </c>
      <c r="CS1535" s="99">
        <v>0</v>
      </c>
      <c r="CT1535" s="99">
        <v>0</v>
      </c>
      <c r="CU1535" s="98">
        <v>11926.338308842</v>
      </c>
      <c r="CV1535" s="98">
        <v>22823.500586769998</v>
      </c>
      <c r="CW1535" s="98">
        <v>4727903.2416172074</v>
      </c>
      <c r="CX1535" s="98">
        <v>40257195.988616988</v>
      </c>
    </row>
    <row r="1536" spans="1:102" x14ac:dyDescent="0.2">
      <c r="A1536" s="98" t="s">
        <v>75</v>
      </c>
      <c r="B1536" s="100">
        <v>40057</v>
      </c>
      <c r="C1536" s="99">
        <v>59250.843515396104</v>
      </c>
      <c r="D1536" s="99">
        <v>5.4856815909733996</v>
      </c>
      <c r="E1536" s="99">
        <v>10770.6234104633</v>
      </c>
      <c r="F1536" s="99">
        <v>8412.2032604217493</v>
      </c>
      <c r="G1536" s="99">
        <v>1479.2393939644101</v>
      </c>
      <c r="H1536" s="99">
        <v>0</v>
      </c>
      <c r="I1536" s="99">
        <v>0</v>
      </c>
      <c r="J1536" s="99">
        <v>22274.557886838898</v>
      </c>
      <c r="K1536" s="99">
        <v>0</v>
      </c>
      <c r="L1536" s="99">
        <v>13500.6783410311</v>
      </c>
      <c r="M1536" s="99">
        <v>26479.652709960901</v>
      </c>
      <c r="N1536" s="99">
        <v>5359.2317065000498</v>
      </c>
      <c r="O1536" s="99">
        <v>22633.505256891302</v>
      </c>
      <c r="P1536" s="99">
        <v>0</v>
      </c>
      <c r="Q1536" s="99">
        <v>3591.5713245570701</v>
      </c>
      <c r="R1536" s="99">
        <v>1327.3473564982401</v>
      </c>
      <c r="S1536" s="99">
        <v>0</v>
      </c>
      <c r="T1536" s="99">
        <v>325.06462815403899</v>
      </c>
      <c r="U1536" s="99">
        <v>22702.757373094599</v>
      </c>
      <c r="V1536" s="99">
        <v>3744969.4160766602</v>
      </c>
      <c r="W1536" s="99">
        <v>258.71914620697498</v>
      </c>
      <c r="X1536" s="99">
        <v>755143.592002869</v>
      </c>
      <c r="Y1536" s="99">
        <v>465217.07303237898</v>
      </c>
      <c r="Z1536" s="99">
        <v>214049.647132874</v>
      </c>
      <c r="AA1536" s="99">
        <v>0</v>
      </c>
      <c r="AB1536" s="99">
        <v>0</v>
      </c>
      <c r="AC1536" s="99">
        <v>6605029.9860839797</v>
      </c>
      <c r="AD1536" s="99">
        <v>0</v>
      </c>
      <c r="AE1536" s="99">
        <v>594741.42076110805</v>
      </c>
      <c r="AF1536" s="99">
        <v>1456463.40837097</v>
      </c>
      <c r="AG1536" s="99">
        <v>834268.81507110596</v>
      </c>
      <c r="AH1536" s="99">
        <v>1077807.16125488</v>
      </c>
      <c r="AI1536" s="99">
        <v>0</v>
      </c>
      <c r="AJ1536" s="99">
        <v>515254.31276702898</v>
      </c>
      <c r="AK1536" s="99">
        <v>185138.931850433</v>
      </c>
      <c r="AL1536" s="99">
        <v>0</v>
      </c>
      <c r="AM1536" s="99">
        <v>45722.701791286498</v>
      </c>
      <c r="AN1536" s="99">
        <v>6650386.1524658203</v>
      </c>
      <c r="AO1536" s="99">
        <v>32774599.010009799</v>
      </c>
      <c r="AP1536" s="99">
        <v>2029.53618246317</v>
      </c>
      <c r="AQ1536" s="99">
        <v>6168047.9874877902</v>
      </c>
      <c r="AR1536" s="99">
        <v>3731972.9208068801</v>
      </c>
      <c r="AS1536" s="99">
        <v>1636553.4402618399</v>
      </c>
      <c r="AT1536" s="99">
        <v>0</v>
      </c>
      <c r="AU1536" s="99">
        <v>0</v>
      </c>
      <c r="AV1536" s="99">
        <v>21905948.261718798</v>
      </c>
      <c r="AW1536" s="99">
        <v>0</v>
      </c>
      <c r="AX1536" s="99">
        <v>5766272.6246948196</v>
      </c>
      <c r="AY1536" s="99">
        <v>12938682.564086899</v>
      </c>
      <c r="AZ1536" s="99">
        <v>6452504.9409179697</v>
      </c>
      <c r="BA1536" s="99">
        <v>9317143.91162109</v>
      </c>
      <c r="BB1536" s="99">
        <v>0</v>
      </c>
      <c r="BC1536" s="99">
        <v>4222487.6699218797</v>
      </c>
      <c r="BD1536" s="99">
        <v>1393638.99263</v>
      </c>
      <c r="BE1536" s="99">
        <v>0</v>
      </c>
      <c r="BF1536" s="99">
        <v>363507.58961868298</v>
      </c>
      <c r="BG1536" s="99">
        <v>22104324.325195301</v>
      </c>
      <c r="BH1536" s="99">
        <v>7704367.4786987295</v>
      </c>
      <c r="BI1536" s="99">
        <v>347.46155194565699</v>
      </c>
      <c r="BJ1536" s="99">
        <v>1989589.8773193399</v>
      </c>
      <c r="BK1536" s="99">
        <v>1224268.8072509801</v>
      </c>
      <c r="BL1536" s="99">
        <v>0</v>
      </c>
      <c r="BM1536" s="99">
        <v>0</v>
      </c>
      <c r="BN1536" s="99">
        <v>0</v>
      </c>
      <c r="BO1536" s="99">
        <v>0</v>
      </c>
      <c r="BP1536" s="99">
        <v>0</v>
      </c>
      <c r="BQ1536" s="99">
        <v>0</v>
      </c>
      <c r="BR1536" s="99">
        <v>3790174.4982910198</v>
      </c>
      <c r="BS1536" s="99">
        <v>2367373.39666748</v>
      </c>
      <c r="BT1536" s="99">
        <v>1813392.1963806199</v>
      </c>
      <c r="BU1536" s="99">
        <v>0</v>
      </c>
      <c r="BV1536" s="99">
        <v>1727011.0073547401</v>
      </c>
      <c r="BW1536" s="99">
        <v>160186.117225647</v>
      </c>
      <c r="BX1536" s="99">
        <v>0</v>
      </c>
      <c r="BY1536" s="99">
        <v>0</v>
      </c>
      <c r="BZ1536" s="99">
        <v>0</v>
      </c>
      <c r="CA1536" s="99">
        <v>70039.361439704895</v>
      </c>
      <c r="CB1536" s="99">
        <v>4489932.1452026404</v>
      </c>
      <c r="CC1536" s="99">
        <v>38776168.652343802</v>
      </c>
      <c r="CD1536" s="99">
        <v>9667821.2010497991</v>
      </c>
      <c r="CE1536" s="99">
        <v>1607.7481155395501</v>
      </c>
      <c r="CF1536" s="99">
        <v>231965.21726036101</v>
      </c>
      <c r="CG1536" s="99">
        <v>1774690.1732330299</v>
      </c>
      <c r="CH1536" s="99">
        <v>0</v>
      </c>
      <c r="CI1536" s="99">
        <v>71665.520980835005</v>
      </c>
      <c r="CJ1536" s="99">
        <v>4722595.2041626005</v>
      </c>
      <c r="CK1536" s="99">
        <v>40526726.532714799</v>
      </c>
      <c r="CL1536" s="99">
        <v>9826917.4891357403</v>
      </c>
      <c r="CM1536" s="166">
        <v>94104.699774742097</v>
      </c>
      <c r="CN1536" s="166">
        <v>11380985.0592041</v>
      </c>
      <c r="CO1536" s="166">
        <v>62639342.840332001</v>
      </c>
      <c r="CP1536" s="99">
        <v>9826917.4891357403</v>
      </c>
      <c r="CQ1536" s="99">
        <v>0</v>
      </c>
      <c r="CR1536" s="99">
        <v>0</v>
      </c>
      <c r="CS1536" s="99">
        <v>0</v>
      </c>
      <c r="CT1536" s="99">
        <v>0</v>
      </c>
      <c r="CU1536" s="98">
        <v>11317.201339961999</v>
      </c>
      <c r="CV1536" s="98">
        <v>23548.784763300999</v>
      </c>
      <c r="CW1536" s="98">
        <v>4721897.3624630012</v>
      </c>
      <c r="CX1536" s="98">
        <v>40550858.825576834</v>
      </c>
    </row>
    <row r="1537" spans="1:102" x14ac:dyDescent="0.2">
      <c r="A1537" s="98" t="s">
        <v>75</v>
      </c>
      <c r="B1537" s="100">
        <v>40148</v>
      </c>
      <c r="C1537" s="99">
        <v>60860.6161637306</v>
      </c>
      <c r="D1537" s="99">
        <v>3.4810623879893701</v>
      </c>
      <c r="E1537" s="99">
        <v>9820.0559778213501</v>
      </c>
      <c r="F1537" s="99">
        <v>8244.9360257387198</v>
      </c>
      <c r="G1537" s="99">
        <v>1579.26305004954</v>
      </c>
      <c r="H1537" s="99">
        <v>0</v>
      </c>
      <c r="I1537" s="99">
        <v>0</v>
      </c>
      <c r="J1537" s="99">
        <v>23051.380239248301</v>
      </c>
      <c r="K1537" s="99">
        <v>0</v>
      </c>
      <c r="L1537" s="99">
        <v>13473.7886857986</v>
      </c>
      <c r="M1537" s="99">
        <v>26585.278588771798</v>
      </c>
      <c r="N1537" s="99">
        <v>5281.7357764244098</v>
      </c>
      <c r="O1537" s="99">
        <v>23221.641943454699</v>
      </c>
      <c r="P1537" s="99">
        <v>0</v>
      </c>
      <c r="Q1537" s="99">
        <v>3562.1206254363101</v>
      </c>
      <c r="R1537" s="99">
        <v>1350.1477280557201</v>
      </c>
      <c r="S1537" s="99">
        <v>0</v>
      </c>
      <c r="T1537" s="99">
        <v>349.23268158361299</v>
      </c>
      <c r="U1537" s="99">
        <v>23400.571758985501</v>
      </c>
      <c r="V1537" s="99">
        <v>3832137.6915283198</v>
      </c>
      <c r="W1537" s="99">
        <v>160.04577978886701</v>
      </c>
      <c r="X1537" s="99">
        <v>642418.05850982701</v>
      </c>
      <c r="Y1537" s="99">
        <v>452529.61368560803</v>
      </c>
      <c r="Z1537" s="99">
        <v>219556.73573875401</v>
      </c>
      <c r="AA1537" s="99">
        <v>0</v>
      </c>
      <c r="AB1537" s="99">
        <v>0</v>
      </c>
      <c r="AC1537" s="99">
        <v>6720578.6123657199</v>
      </c>
      <c r="AD1537" s="99">
        <v>0</v>
      </c>
      <c r="AE1537" s="99">
        <v>586358.72419738804</v>
      </c>
      <c r="AF1537" s="99">
        <v>1462204.0555267299</v>
      </c>
      <c r="AG1537" s="99">
        <v>812083.79962921096</v>
      </c>
      <c r="AH1537" s="99">
        <v>1110832.0808105499</v>
      </c>
      <c r="AI1537" s="99">
        <v>0</v>
      </c>
      <c r="AJ1537" s="99">
        <v>517288.40442276001</v>
      </c>
      <c r="AK1537" s="99">
        <v>184264.14051055899</v>
      </c>
      <c r="AL1537" s="99">
        <v>0</v>
      </c>
      <c r="AM1537" s="99">
        <v>44929.927575111396</v>
      </c>
      <c r="AN1537" s="99">
        <v>6766360.9060058603</v>
      </c>
      <c r="AO1537" s="99">
        <v>33716196.115234397</v>
      </c>
      <c r="AP1537" s="99">
        <v>1481.05665919185</v>
      </c>
      <c r="AQ1537" s="99">
        <v>5138514.97900391</v>
      </c>
      <c r="AR1537" s="99">
        <v>3647887.5585632301</v>
      </c>
      <c r="AS1537" s="99">
        <v>1683109.1977691699</v>
      </c>
      <c r="AT1537" s="99">
        <v>0</v>
      </c>
      <c r="AU1537" s="99">
        <v>0</v>
      </c>
      <c r="AV1537" s="99">
        <v>22628518.380859401</v>
      </c>
      <c r="AW1537" s="99">
        <v>0</v>
      </c>
      <c r="AX1537" s="99">
        <v>5725085.9116821298</v>
      </c>
      <c r="AY1537" s="99">
        <v>13072854.4019775</v>
      </c>
      <c r="AZ1537" s="99">
        <v>6312961.15380859</v>
      </c>
      <c r="BA1537" s="99">
        <v>9670653.1450195294</v>
      </c>
      <c r="BB1537" s="99">
        <v>0</v>
      </c>
      <c r="BC1537" s="99">
        <v>4253990.6670532199</v>
      </c>
      <c r="BD1537" s="99">
        <v>1393078.8609771701</v>
      </c>
      <c r="BE1537" s="99">
        <v>0</v>
      </c>
      <c r="BF1537" s="99">
        <v>358902.027996063</v>
      </c>
      <c r="BG1537" s="99">
        <v>22769606.925048798</v>
      </c>
      <c r="BH1537" s="99">
        <v>7998690.3884887705</v>
      </c>
      <c r="BI1537" s="99">
        <v>196.863265050575</v>
      </c>
      <c r="BJ1537" s="99">
        <v>1798873.6579742399</v>
      </c>
      <c r="BK1537" s="99">
        <v>1219358.0512390099</v>
      </c>
      <c r="BL1537" s="99">
        <v>0</v>
      </c>
      <c r="BM1537" s="99">
        <v>0</v>
      </c>
      <c r="BN1537" s="99">
        <v>0</v>
      </c>
      <c r="BO1537" s="99">
        <v>0</v>
      </c>
      <c r="BP1537" s="99">
        <v>0</v>
      </c>
      <c r="BQ1537" s="99">
        <v>0</v>
      </c>
      <c r="BR1537" s="99">
        <v>3810328.0889587398</v>
      </c>
      <c r="BS1537" s="99">
        <v>2331376.0988159198</v>
      </c>
      <c r="BT1537" s="99">
        <v>1881787.9369659401</v>
      </c>
      <c r="BU1537" s="99">
        <v>0</v>
      </c>
      <c r="BV1537" s="99">
        <v>1750340.89454651</v>
      </c>
      <c r="BW1537" s="99">
        <v>159935.33528137201</v>
      </c>
      <c r="BX1537" s="99">
        <v>0</v>
      </c>
      <c r="BY1537" s="99">
        <v>0</v>
      </c>
      <c r="BZ1537" s="99">
        <v>0</v>
      </c>
      <c r="CA1537" s="99">
        <v>70639.539439201399</v>
      </c>
      <c r="CB1537" s="99">
        <v>4480573.1367797898</v>
      </c>
      <c r="CC1537" s="99">
        <v>38920204.9931641</v>
      </c>
      <c r="CD1537" s="99">
        <v>9794114.8815918006</v>
      </c>
      <c r="CE1537" s="99">
        <v>1673.74379649758</v>
      </c>
      <c r="CF1537" s="99">
        <v>231453.13873100301</v>
      </c>
      <c r="CG1537" s="99">
        <v>1774250.1890716599</v>
      </c>
      <c r="CH1537" s="99">
        <v>0</v>
      </c>
      <c r="CI1537" s="99">
        <v>72301.747993469195</v>
      </c>
      <c r="CJ1537" s="99">
        <v>4716860.5164794903</v>
      </c>
      <c r="CK1537" s="99">
        <v>40693595.401855499</v>
      </c>
      <c r="CL1537" s="99">
        <v>9956100.8109130897</v>
      </c>
      <c r="CM1537" s="166">
        <v>95581.247028350801</v>
      </c>
      <c r="CN1537" s="166">
        <v>11459562.1516113</v>
      </c>
      <c r="CO1537" s="166">
        <v>63487652.789550804</v>
      </c>
      <c r="CP1537" s="99">
        <v>9956100.8109130897</v>
      </c>
      <c r="CQ1537" s="99">
        <v>0</v>
      </c>
      <c r="CR1537" s="99">
        <v>0</v>
      </c>
      <c r="CS1537" s="99">
        <v>0</v>
      </c>
      <c r="CT1537" s="99">
        <v>0</v>
      </c>
      <c r="CU1537" s="98">
        <v>10251.652150476</v>
      </c>
      <c r="CV1537" s="98">
        <v>24424.888457939</v>
      </c>
      <c r="CW1537" s="98">
        <v>4712026.2755107926</v>
      </c>
      <c r="CX1537" s="98">
        <v>40694455.182235762</v>
      </c>
    </row>
    <row r="1538" spans="1:102" x14ac:dyDescent="0.2">
      <c r="A1538" s="98" t="s">
        <v>75</v>
      </c>
      <c r="B1538" s="100">
        <v>40238</v>
      </c>
      <c r="C1538" s="99">
        <v>60755.889982223503</v>
      </c>
      <c r="D1538" s="99">
        <v>3.7356285889982201</v>
      </c>
      <c r="E1538" s="99">
        <v>9628.0618263482993</v>
      </c>
      <c r="F1538" s="99">
        <v>8091.4879907965696</v>
      </c>
      <c r="G1538" s="99">
        <v>1582.30331143737</v>
      </c>
      <c r="H1538" s="99">
        <v>0</v>
      </c>
      <c r="I1538" s="99">
        <v>0</v>
      </c>
      <c r="J1538" s="99">
        <v>23608.668751239798</v>
      </c>
      <c r="K1538" s="99">
        <v>0</v>
      </c>
      <c r="L1538" s="99">
        <v>13589.7196623087</v>
      </c>
      <c r="M1538" s="99">
        <v>26450.6467494965</v>
      </c>
      <c r="N1538" s="99">
        <v>5213.3053201436996</v>
      </c>
      <c r="O1538" s="99">
        <v>23134.387685060501</v>
      </c>
      <c r="P1538" s="99">
        <v>0</v>
      </c>
      <c r="Q1538" s="99">
        <v>3535.72301140428</v>
      </c>
      <c r="R1538" s="99">
        <v>1314.8293495625301</v>
      </c>
      <c r="S1538" s="99">
        <v>0</v>
      </c>
      <c r="T1538" s="99">
        <v>319.06703543290502</v>
      </c>
      <c r="U1538" s="99">
        <v>23874.121511220899</v>
      </c>
      <c r="V1538" s="99">
        <v>3828312.6861267099</v>
      </c>
      <c r="W1538" s="99">
        <v>159.665476137772</v>
      </c>
      <c r="X1538" s="99">
        <v>619526.49122619606</v>
      </c>
      <c r="Y1538" s="99">
        <v>440796.32570648199</v>
      </c>
      <c r="Z1538" s="99">
        <v>220427.733385086</v>
      </c>
      <c r="AA1538" s="99">
        <v>0</v>
      </c>
      <c r="AB1538" s="99">
        <v>0</v>
      </c>
      <c r="AC1538" s="99">
        <v>6892433.58740234</v>
      </c>
      <c r="AD1538" s="99">
        <v>0</v>
      </c>
      <c r="AE1538" s="99">
        <v>575421.32336425805</v>
      </c>
      <c r="AF1538" s="99">
        <v>1457660.7270507801</v>
      </c>
      <c r="AG1538" s="99">
        <v>796838.83650207496</v>
      </c>
      <c r="AH1538" s="99">
        <v>1113527.8523254399</v>
      </c>
      <c r="AI1538" s="99">
        <v>0</v>
      </c>
      <c r="AJ1538" s="99">
        <v>519235.21612548799</v>
      </c>
      <c r="AK1538" s="99">
        <v>178192.45362091099</v>
      </c>
      <c r="AL1538" s="99">
        <v>0</v>
      </c>
      <c r="AM1538" s="99">
        <v>41442.688751697497</v>
      </c>
      <c r="AN1538" s="99">
        <v>6913380.3638915997</v>
      </c>
      <c r="AO1538" s="99">
        <v>33821620.9453125</v>
      </c>
      <c r="AP1538" s="99">
        <v>1545.6459587663401</v>
      </c>
      <c r="AQ1538" s="99">
        <v>5044997.4973144503</v>
      </c>
      <c r="AR1538" s="99">
        <v>3619568.5808410598</v>
      </c>
      <c r="AS1538" s="99">
        <v>1709306.3512268099</v>
      </c>
      <c r="AT1538" s="99">
        <v>0</v>
      </c>
      <c r="AU1538" s="99">
        <v>0</v>
      </c>
      <c r="AV1538" s="99">
        <v>23424464.521972701</v>
      </c>
      <c r="AW1538" s="99">
        <v>0</v>
      </c>
      <c r="AX1538" s="99">
        <v>5637999.81103516</v>
      </c>
      <c r="AY1538" s="99">
        <v>13083902.279418901</v>
      </c>
      <c r="AZ1538" s="99">
        <v>6247319.4274292002</v>
      </c>
      <c r="BA1538" s="99">
        <v>9727797.9294433594</v>
      </c>
      <c r="BB1538" s="99">
        <v>0</v>
      </c>
      <c r="BC1538" s="99">
        <v>4312812.77197266</v>
      </c>
      <c r="BD1538" s="99">
        <v>1381538.0855865499</v>
      </c>
      <c r="BE1538" s="99">
        <v>0</v>
      </c>
      <c r="BF1538" s="99">
        <v>334000.726459503</v>
      </c>
      <c r="BG1538" s="99">
        <v>23450033.332275402</v>
      </c>
      <c r="BH1538" s="99">
        <v>8031542.3922729502</v>
      </c>
      <c r="BI1538" s="99">
        <v>241.705847952515</v>
      </c>
      <c r="BJ1538" s="99">
        <v>1745141.8025970501</v>
      </c>
      <c r="BK1538" s="99">
        <v>1185926.2904052699</v>
      </c>
      <c r="BL1538" s="99">
        <v>0</v>
      </c>
      <c r="BM1538" s="99">
        <v>0</v>
      </c>
      <c r="BN1538" s="99">
        <v>0</v>
      </c>
      <c r="BO1538" s="99">
        <v>0</v>
      </c>
      <c r="BP1538" s="99">
        <v>0</v>
      </c>
      <c r="BQ1538" s="99">
        <v>0</v>
      </c>
      <c r="BR1538" s="99">
        <v>3882511.8559265099</v>
      </c>
      <c r="BS1538" s="99">
        <v>2286279.3698425302</v>
      </c>
      <c r="BT1538" s="99">
        <v>1892572.4152984601</v>
      </c>
      <c r="BU1538" s="99">
        <v>0</v>
      </c>
      <c r="BV1538" s="99">
        <v>1762449.15940857</v>
      </c>
      <c r="BW1538" s="99">
        <v>154560.78700256301</v>
      </c>
      <c r="BX1538" s="99">
        <v>0</v>
      </c>
      <c r="BY1538" s="99">
        <v>0</v>
      </c>
      <c r="BZ1538" s="99">
        <v>0</v>
      </c>
      <c r="CA1538" s="99">
        <v>70406.565724372893</v>
      </c>
      <c r="CB1538" s="99">
        <v>4457218.1755981399</v>
      </c>
      <c r="CC1538" s="99">
        <v>38939068.189453103</v>
      </c>
      <c r="CD1538" s="99">
        <v>9808533.6982421894</v>
      </c>
      <c r="CE1538" s="99">
        <v>1585.51850382984</v>
      </c>
      <c r="CF1538" s="99">
        <v>221310.38669586199</v>
      </c>
      <c r="CG1538" s="99">
        <v>1716884.1706695601</v>
      </c>
      <c r="CH1538" s="99">
        <v>0</v>
      </c>
      <c r="CI1538" s="99">
        <v>71980.039853095994</v>
      </c>
      <c r="CJ1538" s="99">
        <v>4682669.3865966797</v>
      </c>
      <c r="CK1538" s="99">
        <v>40681466.671875</v>
      </c>
      <c r="CL1538" s="99">
        <v>9963113.1323242206</v>
      </c>
      <c r="CM1538" s="166">
        <v>95653.051898956299</v>
      </c>
      <c r="CN1538" s="166">
        <v>11587193.331176801</v>
      </c>
      <c r="CO1538" s="166">
        <v>64254059.1181641</v>
      </c>
      <c r="CP1538" s="99">
        <v>9963113.1323242206</v>
      </c>
      <c r="CQ1538" s="99">
        <v>0</v>
      </c>
      <c r="CR1538" s="99">
        <v>0</v>
      </c>
      <c r="CS1538" s="99">
        <v>0</v>
      </c>
      <c r="CT1538" s="99">
        <v>0</v>
      </c>
      <c r="CU1538" s="98">
        <v>9882.6849264230004</v>
      </c>
      <c r="CV1538" s="98">
        <v>25022.032110287</v>
      </c>
      <c r="CW1538" s="98">
        <v>4678528.5622940017</v>
      </c>
      <c r="CX1538" s="98">
        <v>40655952.360122666</v>
      </c>
    </row>
    <row r="1539" spans="1:102" x14ac:dyDescent="0.2">
      <c r="A1539" s="98" t="s">
        <v>75</v>
      </c>
      <c r="B1539" s="100">
        <v>40330</v>
      </c>
      <c r="C1539" s="99">
        <v>61727.715653896303</v>
      </c>
      <c r="D1539" s="99">
        <v>4.0865851809503502</v>
      </c>
      <c r="E1539" s="99">
        <v>9409.4315338134802</v>
      </c>
      <c r="F1539" s="99">
        <v>7969.9995284676597</v>
      </c>
      <c r="G1539" s="99">
        <v>1615.7547950446601</v>
      </c>
      <c r="H1539" s="99">
        <v>0</v>
      </c>
      <c r="I1539" s="99">
        <v>0</v>
      </c>
      <c r="J1539" s="99">
        <v>24115.016593933098</v>
      </c>
      <c r="K1539" s="99">
        <v>0</v>
      </c>
      <c r="L1539" s="99">
        <v>14079.6967483759</v>
      </c>
      <c r="M1539" s="99">
        <v>26781.576253175699</v>
      </c>
      <c r="N1539" s="99">
        <v>5180.1738762259502</v>
      </c>
      <c r="O1539" s="99">
        <v>23640.101289510701</v>
      </c>
      <c r="P1539" s="99">
        <v>0</v>
      </c>
      <c r="Q1539" s="99">
        <v>3496.0694198608398</v>
      </c>
      <c r="R1539" s="99">
        <v>1349.13763937354</v>
      </c>
      <c r="S1539" s="99">
        <v>0</v>
      </c>
      <c r="T1539" s="99">
        <v>314.50173944234803</v>
      </c>
      <c r="U1539" s="99">
        <v>24317.642971515699</v>
      </c>
      <c r="V1539" s="99">
        <v>3875524.2212219201</v>
      </c>
      <c r="W1539" s="99">
        <v>196.740066839382</v>
      </c>
      <c r="X1539" s="99">
        <v>600337.72000884998</v>
      </c>
      <c r="Y1539" s="99">
        <v>431673.00926208502</v>
      </c>
      <c r="Z1539" s="99">
        <v>224369.338071823</v>
      </c>
      <c r="AA1539" s="99">
        <v>0</v>
      </c>
      <c r="AB1539" s="99">
        <v>0</v>
      </c>
      <c r="AC1539" s="99">
        <v>7058306.2908325205</v>
      </c>
      <c r="AD1539" s="99">
        <v>0</v>
      </c>
      <c r="AE1539" s="99">
        <v>594924.77317047096</v>
      </c>
      <c r="AF1539" s="99">
        <v>1466155.89778137</v>
      </c>
      <c r="AG1539" s="99">
        <v>780243.79615783703</v>
      </c>
      <c r="AH1539" s="99">
        <v>1124678.41325378</v>
      </c>
      <c r="AI1539" s="99">
        <v>0</v>
      </c>
      <c r="AJ1539" s="99">
        <v>523932.79453659098</v>
      </c>
      <c r="AK1539" s="99">
        <v>182213.731693268</v>
      </c>
      <c r="AL1539" s="99">
        <v>0</v>
      </c>
      <c r="AM1539" s="99">
        <v>41008.982833385497</v>
      </c>
      <c r="AN1539" s="99">
        <v>7084910.2864990197</v>
      </c>
      <c r="AO1539" s="99">
        <v>34542277.6474609</v>
      </c>
      <c r="AP1539" s="99">
        <v>1954.5358925461801</v>
      </c>
      <c r="AQ1539" s="99">
        <v>4952316.2799072303</v>
      </c>
      <c r="AR1539" s="99">
        <v>3571326.3265380901</v>
      </c>
      <c r="AS1539" s="99">
        <v>1752590.67668152</v>
      </c>
      <c r="AT1539" s="99">
        <v>0</v>
      </c>
      <c r="AU1539" s="99">
        <v>0</v>
      </c>
      <c r="AV1539" s="99">
        <v>24078183.4841309</v>
      </c>
      <c r="AW1539" s="99">
        <v>0</v>
      </c>
      <c r="AX1539" s="99">
        <v>5902602.6044921903</v>
      </c>
      <c r="AY1539" s="99">
        <v>13222987.9134521</v>
      </c>
      <c r="AZ1539" s="99">
        <v>6153369.1394042997</v>
      </c>
      <c r="BA1539" s="99">
        <v>9909499.5040283203</v>
      </c>
      <c r="BB1539" s="99">
        <v>0</v>
      </c>
      <c r="BC1539" s="99">
        <v>4374286.5136108398</v>
      </c>
      <c r="BD1539" s="99">
        <v>1412528.6728057901</v>
      </c>
      <c r="BE1539" s="99">
        <v>0</v>
      </c>
      <c r="BF1539" s="99">
        <v>332233.362762451</v>
      </c>
      <c r="BG1539" s="99">
        <v>24134130.239257801</v>
      </c>
      <c r="BH1539" s="99">
        <v>8257526.93286133</v>
      </c>
      <c r="BI1539" s="99">
        <v>276.69894972443598</v>
      </c>
      <c r="BJ1539" s="99">
        <v>1720760.04399109</v>
      </c>
      <c r="BK1539" s="99">
        <v>1170958.9956817599</v>
      </c>
      <c r="BL1539" s="99">
        <v>0</v>
      </c>
      <c r="BM1539" s="99">
        <v>0</v>
      </c>
      <c r="BN1539" s="99">
        <v>0</v>
      </c>
      <c r="BO1539" s="99">
        <v>0</v>
      </c>
      <c r="BP1539" s="99">
        <v>0</v>
      </c>
      <c r="BQ1539" s="99">
        <v>0</v>
      </c>
      <c r="BR1539" s="99">
        <v>3971017.2478332501</v>
      </c>
      <c r="BS1539" s="99">
        <v>2262201.53988647</v>
      </c>
      <c r="BT1539" s="99">
        <v>1928160.4019927999</v>
      </c>
      <c r="BU1539" s="99">
        <v>0</v>
      </c>
      <c r="BV1539" s="99">
        <v>1789687.39305115</v>
      </c>
      <c r="BW1539" s="99">
        <v>157224.46424293501</v>
      </c>
      <c r="BX1539" s="99">
        <v>0</v>
      </c>
      <c r="BY1539" s="99">
        <v>0</v>
      </c>
      <c r="BZ1539" s="99">
        <v>0</v>
      </c>
      <c r="CA1539" s="99">
        <v>71133.401903152495</v>
      </c>
      <c r="CB1539" s="99">
        <v>4473933.5058593797</v>
      </c>
      <c r="CC1539" s="99">
        <v>39481506.796386696</v>
      </c>
      <c r="CD1539" s="99">
        <v>9982043.5186767597</v>
      </c>
      <c r="CE1539" s="99">
        <v>1612.4694321751599</v>
      </c>
      <c r="CF1539" s="99">
        <v>223592.294723511</v>
      </c>
      <c r="CG1539" s="99">
        <v>1746492.9460754399</v>
      </c>
      <c r="CH1539" s="99">
        <v>0</v>
      </c>
      <c r="CI1539" s="99">
        <v>72752.940073013306</v>
      </c>
      <c r="CJ1539" s="99">
        <v>4697961.0521240197</v>
      </c>
      <c r="CK1539" s="99">
        <v>41201837.913574196</v>
      </c>
      <c r="CL1539" s="99">
        <v>10143356.583252</v>
      </c>
      <c r="CM1539" s="166">
        <v>96849.043711662307</v>
      </c>
      <c r="CN1539" s="166">
        <v>11745180.7471924</v>
      </c>
      <c r="CO1539" s="166">
        <v>65273097.604492202</v>
      </c>
      <c r="CP1539" s="99">
        <v>10143356.583252</v>
      </c>
      <c r="CQ1539" s="99">
        <v>0</v>
      </c>
      <c r="CR1539" s="99">
        <v>0</v>
      </c>
      <c r="CS1539" s="99">
        <v>0</v>
      </c>
      <c r="CT1539" s="99">
        <v>0</v>
      </c>
      <c r="CU1539" s="98">
        <v>9645.6072033319997</v>
      </c>
      <c r="CV1539" s="98">
        <v>25521.750319481001</v>
      </c>
      <c r="CW1539" s="98">
        <v>4697525.8005828904</v>
      </c>
      <c r="CX1539" s="98">
        <v>41227999.742462136</v>
      </c>
    </row>
    <row r="1540" spans="1:102" x14ac:dyDescent="0.2">
      <c r="A1540" s="98" t="s">
        <v>75</v>
      </c>
      <c r="B1540" s="100">
        <v>40422</v>
      </c>
      <c r="C1540" s="99">
        <v>61837.808369159698</v>
      </c>
      <c r="D1540" s="99">
        <v>0.91143763699801605</v>
      </c>
      <c r="E1540" s="99">
        <v>9037.5320748090708</v>
      </c>
      <c r="F1540" s="99">
        <v>7681.5741968750999</v>
      </c>
      <c r="G1540" s="99">
        <v>1576.36467079818</v>
      </c>
      <c r="H1540" s="99">
        <v>0</v>
      </c>
      <c r="I1540" s="99">
        <v>0</v>
      </c>
      <c r="J1540" s="99">
        <v>24445.120668888099</v>
      </c>
      <c r="K1540" s="99">
        <v>0</v>
      </c>
      <c r="L1540" s="99">
        <v>13620.5881489515</v>
      </c>
      <c r="M1540" s="99">
        <v>26721.354261636701</v>
      </c>
      <c r="N1540" s="99">
        <v>5205.3424369096801</v>
      </c>
      <c r="O1540" s="99">
        <v>23495.6972644329</v>
      </c>
      <c r="P1540" s="99">
        <v>0</v>
      </c>
      <c r="Q1540" s="99">
        <v>3496.4110857546302</v>
      </c>
      <c r="R1540" s="99">
        <v>1328.58798092604</v>
      </c>
      <c r="S1540" s="99">
        <v>0</v>
      </c>
      <c r="T1540" s="99">
        <v>301.008352927864</v>
      </c>
      <c r="U1540" s="99">
        <v>24655.041414499301</v>
      </c>
      <c r="V1540" s="99">
        <v>3864795.2902221698</v>
      </c>
      <c r="W1540" s="99">
        <v>12.170082872966301</v>
      </c>
      <c r="X1540" s="99">
        <v>582949.13322448696</v>
      </c>
      <c r="Y1540" s="99">
        <v>417771.74488449103</v>
      </c>
      <c r="Z1540" s="99">
        <v>224752.58393669099</v>
      </c>
      <c r="AA1540" s="99">
        <v>0</v>
      </c>
      <c r="AB1540" s="99">
        <v>0</v>
      </c>
      <c r="AC1540" s="99">
        <v>7201549.9744262705</v>
      </c>
      <c r="AD1540" s="99">
        <v>0</v>
      </c>
      <c r="AE1540" s="99">
        <v>568465.06912231399</v>
      </c>
      <c r="AF1540" s="99">
        <v>1455561.2164916999</v>
      </c>
      <c r="AG1540" s="99">
        <v>773069.23535919201</v>
      </c>
      <c r="AH1540" s="99">
        <v>1098189.5164032001</v>
      </c>
      <c r="AI1540" s="99">
        <v>0</v>
      </c>
      <c r="AJ1540" s="99">
        <v>530362.082504272</v>
      </c>
      <c r="AK1540" s="99">
        <v>184508.01838493301</v>
      </c>
      <c r="AL1540" s="99">
        <v>0</v>
      </c>
      <c r="AM1540" s="99">
        <v>39631.889538288102</v>
      </c>
      <c r="AN1540" s="99">
        <v>7219851.6468505897</v>
      </c>
      <c r="AO1540" s="99">
        <v>34561764.783691399</v>
      </c>
      <c r="AP1540" s="99">
        <v>97.9689766401425</v>
      </c>
      <c r="AQ1540" s="99">
        <v>4775518.0377197303</v>
      </c>
      <c r="AR1540" s="99">
        <v>3438104.2930602999</v>
      </c>
      <c r="AS1540" s="99">
        <v>1753863.4872894301</v>
      </c>
      <c r="AT1540" s="99">
        <v>0</v>
      </c>
      <c r="AU1540" s="99">
        <v>0</v>
      </c>
      <c r="AV1540" s="99">
        <v>24589768.316894501</v>
      </c>
      <c r="AW1540" s="99">
        <v>0</v>
      </c>
      <c r="AX1540" s="99">
        <v>5640787.9841918899</v>
      </c>
      <c r="AY1540" s="99">
        <v>13204107.3083496</v>
      </c>
      <c r="AZ1540" s="99">
        <v>6131597.90588379</v>
      </c>
      <c r="BA1540" s="99">
        <v>9695011.4063720703</v>
      </c>
      <c r="BB1540" s="99">
        <v>0</v>
      </c>
      <c r="BC1540" s="99">
        <v>4444544.2227172898</v>
      </c>
      <c r="BD1540" s="99">
        <v>1414199.3916168199</v>
      </c>
      <c r="BE1540" s="99">
        <v>0</v>
      </c>
      <c r="BF1540" s="99">
        <v>324459.27933120698</v>
      </c>
      <c r="BG1540" s="99">
        <v>24699504.145996101</v>
      </c>
      <c r="BH1540" s="99">
        <v>8211690.2814941397</v>
      </c>
      <c r="BI1540" s="99">
        <v>34.822109456639701</v>
      </c>
      <c r="BJ1540" s="99">
        <v>1686423.24623108</v>
      </c>
      <c r="BK1540" s="99">
        <v>1142518.5033569301</v>
      </c>
      <c r="BL1540" s="99">
        <v>0</v>
      </c>
      <c r="BM1540" s="99">
        <v>0</v>
      </c>
      <c r="BN1540" s="99">
        <v>0</v>
      </c>
      <c r="BO1540" s="99">
        <v>0</v>
      </c>
      <c r="BP1540" s="99">
        <v>0</v>
      </c>
      <c r="BQ1540" s="99">
        <v>0</v>
      </c>
      <c r="BR1540" s="99">
        <v>3957176.54187012</v>
      </c>
      <c r="BS1540" s="99">
        <v>2255767.1173400902</v>
      </c>
      <c r="BT1540" s="99">
        <v>1886416.8746490499</v>
      </c>
      <c r="BU1540" s="99">
        <v>0</v>
      </c>
      <c r="BV1540" s="99">
        <v>1806028.00021362</v>
      </c>
      <c r="BW1540" s="99">
        <v>159106.94262123099</v>
      </c>
      <c r="BX1540" s="99">
        <v>0</v>
      </c>
      <c r="BY1540" s="99">
        <v>0</v>
      </c>
      <c r="BZ1540" s="99">
        <v>0</v>
      </c>
      <c r="CA1540" s="99">
        <v>70900.108242988601</v>
      </c>
      <c r="CB1540" s="99">
        <v>4437408.1401367197</v>
      </c>
      <c r="CC1540" s="99">
        <v>39219069.597656302</v>
      </c>
      <c r="CD1540" s="99">
        <v>9866733.5036621094</v>
      </c>
      <c r="CE1540" s="99">
        <v>1578.4175777584301</v>
      </c>
      <c r="CF1540" s="99">
        <v>225574.23695564299</v>
      </c>
      <c r="CG1540" s="99">
        <v>1763442.3369293199</v>
      </c>
      <c r="CH1540" s="99">
        <v>0</v>
      </c>
      <c r="CI1540" s="99">
        <v>72490.290214538603</v>
      </c>
      <c r="CJ1540" s="99">
        <v>4667277.7248535203</v>
      </c>
      <c r="CK1540" s="99">
        <v>40973670.362792999</v>
      </c>
      <c r="CL1540" s="99">
        <v>10025914.4328613</v>
      </c>
      <c r="CM1540" s="166">
        <v>96944.369759559602</v>
      </c>
      <c r="CN1540" s="166">
        <v>11867807.0195313</v>
      </c>
      <c r="CO1540" s="166">
        <v>65678788.1806641</v>
      </c>
      <c r="CP1540" s="99">
        <v>10025914.4328613</v>
      </c>
      <c r="CQ1540" s="99">
        <v>0</v>
      </c>
      <c r="CR1540" s="99">
        <v>0</v>
      </c>
      <c r="CS1540" s="99">
        <v>0</v>
      </c>
      <c r="CT1540" s="99">
        <v>0</v>
      </c>
      <c r="CU1540" s="98">
        <v>9236.1170621919991</v>
      </c>
      <c r="CV1540" s="98">
        <v>25844.338136824001</v>
      </c>
      <c r="CW1540" s="98">
        <v>4662982.3770923624</v>
      </c>
      <c r="CX1540" s="98">
        <v>40982511.934585623</v>
      </c>
    </row>
    <row r="1541" spans="1:102" x14ac:dyDescent="0.2">
      <c r="A1541" s="98" t="s">
        <v>75</v>
      </c>
      <c r="B1541" s="100">
        <v>40513</v>
      </c>
      <c r="C1541" s="99">
        <v>61581.930681705497</v>
      </c>
      <c r="D1541" s="99">
        <v>1.19305878899468</v>
      </c>
      <c r="E1541" s="99">
        <v>8777.3076002597809</v>
      </c>
      <c r="F1541" s="99">
        <v>7418.22849434614</v>
      </c>
      <c r="G1541" s="99">
        <v>1593.32889519632</v>
      </c>
      <c r="H1541" s="99">
        <v>0</v>
      </c>
      <c r="I1541" s="99">
        <v>0</v>
      </c>
      <c r="J1541" s="99">
        <v>24874.699599981301</v>
      </c>
      <c r="K1541" s="99">
        <v>0</v>
      </c>
      <c r="L1541" s="99">
        <v>16473.6533617973</v>
      </c>
      <c r="M1541" s="99">
        <v>26597.662430524801</v>
      </c>
      <c r="N1541" s="99">
        <v>5225.1819263696698</v>
      </c>
      <c r="O1541" s="99">
        <v>22721.340261936199</v>
      </c>
      <c r="P1541" s="99">
        <v>0</v>
      </c>
      <c r="Q1541" s="99">
        <v>3446.41797286272</v>
      </c>
      <c r="R1541" s="99">
        <v>1303.4711365103699</v>
      </c>
      <c r="S1541" s="99">
        <v>0</v>
      </c>
      <c r="T1541" s="99">
        <v>388.70218567177699</v>
      </c>
      <c r="U1541" s="99">
        <v>25058.6907339096</v>
      </c>
      <c r="V1541" s="99">
        <v>3824549.1613769499</v>
      </c>
      <c r="W1541" s="99">
        <v>21.9264035178348</v>
      </c>
      <c r="X1541" s="99">
        <v>565709.25687408401</v>
      </c>
      <c r="Y1541" s="99">
        <v>407001.65083313</v>
      </c>
      <c r="Z1541" s="99">
        <v>215552.857515335</v>
      </c>
      <c r="AA1541" s="99">
        <v>0</v>
      </c>
      <c r="AB1541" s="99">
        <v>0</v>
      </c>
      <c r="AC1541" s="99">
        <v>7271587.0458984403</v>
      </c>
      <c r="AD1541" s="99">
        <v>0</v>
      </c>
      <c r="AE1541" s="99">
        <v>638308.58920288098</v>
      </c>
      <c r="AF1541" s="99">
        <v>1448733.72731018</v>
      </c>
      <c r="AG1541" s="99">
        <v>774033.383934021</v>
      </c>
      <c r="AH1541" s="99">
        <v>1013175.47922516</v>
      </c>
      <c r="AI1541" s="99">
        <v>0</v>
      </c>
      <c r="AJ1541" s="99">
        <v>526333.08474731399</v>
      </c>
      <c r="AK1541" s="99">
        <v>169782.77297782901</v>
      </c>
      <c r="AL1541" s="99">
        <v>0</v>
      </c>
      <c r="AM1541" s="99">
        <v>42546.316606521599</v>
      </c>
      <c r="AN1541" s="99">
        <v>7295104.3442382803</v>
      </c>
      <c r="AO1541" s="99">
        <v>34427863.684082001</v>
      </c>
      <c r="AP1541" s="99">
        <v>231.86855733580899</v>
      </c>
      <c r="AQ1541" s="99">
        <v>4639244.7888183603</v>
      </c>
      <c r="AR1541" s="99">
        <v>3364622.4239502</v>
      </c>
      <c r="AS1541" s="99">
        <v>1704531.20878601</v>
      </c>
      <c r="AT1541" s="99">
        <v>0</v>
      </c>
      <c r="AU1541" s="99">
        <v>0</v>
      </c>
      <c r="AV1541" s="99">
        <v>25106457.9768066</v>
      </c>
      <c r="AW1541" s="99">
        <v>0</v>
      </c>
      <c r="AX1541" s="99">
        <v>6337488.4287109403</v>
      </c>
      <c r="AY1541" s="99">
        <v>13178677.450805699</v>
      </c>
      <c r="AZ1541" s="99">
        <v>6205046.7519531297</v>
      </c>
      <c r="BA1541" s="99">
        <v>9017209.3260497991</v>
      </c>
      <c r="BB1541" s="99">
        <v>0</v>
      </c>
      <c r="BC1541" s="99">
        <v>4395291.1677246103</v>
      </c>
      <c r="BD1541" s="99">
        <v>1325407.0669403099</v>
      </c>
      <c r="BE1541" s="99">
        <v>0</v>
      </c>
      <c r="BF1541" s="99">
        <v>347360.13108444202</v>
      </c>
      <c r="BG1541" s="99">
        <v>25176879.0935059</v>
      </c>
      <c r="BH1541" s="99">
        <v>8171329.5043334998</v>
      </c>
      <c r="BI1541" s="99">
        <v>85.966488309204607</v>
      </c>
      <c r="BJ1541" s="99">
        <v>1671534.8076782201</v>
      </c>
      <c r="BK1541" s="99">
        <v>1126527.1987304699</v>
      </c>
      <c r="BL1541" s="99">
        <v>0</v>
      </c>
      <c r="BM1541" s="99">
        <v>0</v>
      </c>
      <c r="BN1541" s="99">
        <v>0</v>
      </c>
      <c r="BO1541" s="99">
        <v>0</v>
      </c>
      <c r="BP1541" s="99">
        <v>0</v>
      </c>
      <c r="BQ1541" s="99">
        <v>0</v>
      </c>
      <c r="BR1541" s="99">
        <v>3973294.53442383</v>
      </c>
      <c r="BS1541" s="99">
        <v>2281477.3476257301</v>
      </c>
      <c r="BT1541" s="99">
        <v>1753553.7738342299</v>
      </c>
      <c r="BU1541" s="99">
        <v>0</v>
      </c>
      <c r="BV1541" s="99">
        <v>1808404.7314605699</v>
      </c>
      <c r="BW1541" s="99">
        <v>139907.411146164</v>
      </c>
      <c r="BX1541" s="99">
        <v>0</v>
      </c>
      <c r="BY1541" s="99">
        <v>0</v>
      </c>
      <c r="BZ1541" s="99">
        <v>0</v>
      </c>
      <c r="CA1541" s="99">
        <v>70347.709349632307</v>
      </c>
      <c r="CB1541" s="99">
        <v>4393698.0173950205</v>
      </c>
      <c r="CC1541" s="99">
        <v>39139482.043457001</v>
      </c>
      <c r="CD1541" s="99">
        <v>9838404.9855956994</v>
      </c>
      <c r="CE1541" s="99">
        <v>1594.4098981618899</v>
      </c>
      <c r="CF1541" s="99">
        <v>215120.76892471299</v>
      </c>
      <c r="CG1541" s="99">
        <v>1697472.71824646</v>
      </c>
      <c r="CH1541" s="99">
        <v>0</v>
      </c>
      <c r="CI1541" s="99">
        <v>71935.389325141907</v>
      </c>
      <c r="CJ1541" s="99">
        <v>4606247.38708496</v>
      </c>
      <c r="CK1541" s="99">
        <v>40834459.604980499</v>
      </c>
      <c r="CL1541" s="99">
        <v>9981216.4697265606</v>
      </c>
      <c r="CM1541" s="166">
        <v>96836.297057151794</v>
      </c>
      <c r="CN1541" s="166">
        <v>11902455.991088901</v>
      </c>
      <c r="CO1541" s="166">
        <v>65970950.362792999</v>
      </c>
      <c r="CP1541" s="99">
        <v>9981216.4697265606</v>
      </c>
      <c r="CQ1541" s="99">
        <v>0</v>
      </c>
      <c r="CR1541" s="99">
        <v>0</v>
      </c>
      <c r="CS1541" s="99">
        <v>0</v>
      </c>
      <c r="CT1541" s="99">
        <v>0</v>
      </c>
      <c r="CU1541" s="98">
        <v>8954.2016319129998</v>
      </c>
      <c r="CV1541" s="98">
        <v>26261.146515570999</v>
      </c>
      <c r="CW1541" s="98">
        <v>4608818.7863197336</v>
      </c>
      <c r="CX1541" s="98">
        <v>40836954.761703461</v>
      </c>
    </row>
    <row r="1542" spans="1:102" x14ac:dyDescent="0.2">
      <c r="A1542" s="98" t="s">
        <v>75</v>
      </c>
      <c r="B1542" s="100">
        <v>40603</v>
      </c>
      <c r="C1542" s="99">
        <v>61114.198930263497</v>
      </c>
      <c r="D1542" s="99">
        <v>1.8387009339931</v>
      </c>
      <c r="E1542" s="99">
        <v>8575.6095449924505</v>
      </c>
      <c r="F1542" s="99">
        <v>7178.3439751267397</v>
      </c>
      <c r="G1542" s="99">
        <v>1643.2542118281101</v>
      </c>
      <c r="H1542" s="99">
        <v>0</v>
      </c>
      <c r="I1542" s="99">
        <v>0</v>
      </c>
      <c r="J1542" s="99">
        <v>25416.590345859498</v>
      </c>
      <c r="K1542" s="99">
        <v>0</v>
      </c>
      <c r="L1542" s="99">
        <v>34068.231428623199</v>
      </c>
      <c r="M1542" s="99">
        <v>26428.011284112901</v>
      </c>
      <c r="N1542" s="99">
        <v>5256.8490169644401</v>
      </c>
      <c r="O1542" s="99">
        <v>0</v>
      </c>
      <c r="P1542" s="99">
        <v>0</v>
      </c>
      <c r="Q1542" s="99">
        <v>3434.58130455017</v>
      </c>
      <c r="R1542" s="99">
        <v>0</v>
      </c>
      <c r="S1542" s="99">
        <v>0</v>
      </c>
      <c r="T1542" s="99">
        <v>1636.28953400254</v>
      </c>
      <c r="U1542" s="99">
        <v>25578.0104191303</v>
      </c>
      <c r="V1542" s="99">
        <v>3789157.9882507301</v>
      </c>
      <c r="W1542" s="99">
        <v>353.591698225588</v>
      </c>
      <c r="X1542" s="99">
        <v>548642.40620422398</v>
      </c>
      <c r="Y1542" s="99">
        <v>389844.1798172</v>
      </c>
      <c r="Z1542" s="99">
        <v>219290.32079696699</v>
      </c>
      <c r="AA1542" s="99">
        <v>0</v>
      </c>
      <c r="AB1542" s="99">
        <v>0</v>
      </c>
      <c r="AC1542" s="99">
        <v>7418541.1171875</v>
      </c>
      <c r="AD1542" s="99">
        <v>0</v>
      </c>
      <c r="AE1542" s="99">
        <v>1617762.22781372</v>
      </c>
      <c r="AF1542" s="99">
        <v>1432373.020401</v>
      </c>
      <c r="AG1542" s="99">
        <v>752564.28810882603</v>
      </c>
      <c r="AH1542" s="99">
        <v>0</v>
      </c>
      <c r="AI1542" s="99">
        <v>0</v>
      </c>
      <c r="AJ1542" s="99">
        <v>526907.75000762905</v>
      </c>
      <c r="AK1542" s="99">
        <v>0</v>
      </c>
      <c r="AL1542" s="99">
        <v>0</v>
      </c>
      <c r="AM1542" s="99">
        <v>217023.36853408799</v>
      </c>
      <c r="AN1542" s="99">
        <v>7423284.1624755897</v>
      </c>
      <c r="AO1542" s="99">
        <v>34329791.423828103</v>
      </c>
      <c r="AP1542" s="99">
        <v>1490.01929679513</v>
      </c>
      <c r="AQ1542" s="99">
        <v>4526862.5681762705</v>
      </c>
      <c r="AR1542" s="99">
        <v>3250880.14208984</v>
      </c>
      <c r="AS1542" s="99">
        <v>1743137.7796783401</v>
      </c>
      <c r="AT1542" s="99">
        <v>0</v>
      </c>
      <c r="AU1542" s="99">
        <v>0</v>
      </c>
      <c r="AV1542" s="99">
        <v>25742591.548095699</v>
      </c>
      <c r="AW1542" s="99">
        <v>0</v>
      </c>
      <c r="AX1542" s="99">
        <v>15023286.005615201</v>
      </c>
      <c r="AY1542" s="99">
        <v>13141538.595581099</v>
      </c>
      <c r="AZ1542" s="99">
        <v>6057313.3619384803</v>
      </c>
      <c r="BA1542" s="99">
        <v>0</v>
      </c>
      <c r="BB1542" s="99">
        <v>0</v>
      </c>
      <c r="BC1542" s="99">
        <v>4424107.41943359</v>
      </c>
      <c r="BD1542" s="99">
        <v>0</v>
      </c>
      <c r="BE1542" s="99">
        <v>0</v>
      </c>
      <c r="BF1542" s="99">
        <v>1724167.1472778299</v>
      </c>
      <c r="BG1542" s="99">
        <v>25758949.785644501</v>
      </c>
      <c r="BH1542" s="99">
        <v>6470034.9868774395</v>
      </c>
      <c r="BI1542" s="99">
        <v>45.585830407682799</v>
      </c>
      <c r="BJ1542" s="99">
        <v>1516036.17520142</v>
      </c>
      <c r="BK1542" s="99">
        <v>1022607.66048431</v>
      </c>
      <c r="BL1542" s="99">
        <v>0</v>
      </c>
      <c r="BM1542" s="99">
        <v>0</v>
      </c>
      <c r="BN1542" s="99">
        <v>0</v>
      </c>
      <c r="BO1542" s="99">
        <v>0</v>
      </c>
      <c r="BP1542" s="99">
        <v>0</v>
      </c>
      <c r="BQ1542" s="99">
        <v>0</v>
      </c>
      <c r="BR1542" s="99">
        <v>3949581.2906799298</v>
      </c>
      <c r="BS1542" s="99">
        <v>2233295.7041320801</v>
      </c>
      <c r="BT1542" s="99">
        <v>0</v>
      </c>
      <c r="BU1542" s="99">
        <v>0</v>
      </c>
      <c r="BV1542" s="99">
        <v>1820309.0997619601</v>
      </c>
      <c r="BW1542" s="99">
        <v>0</v>
      </c>
      <c r="BX1542" s="99">
        <v>0</v>
      </c>
      <c r="BY1542" s="99">
        <v>0</v>
      </c>
      <c r="BZ1542" s="99">
        <v>0</v>
      </c>
      <c r="CA1542" s="99">
        <v>69699.093515396104</v>
      </c>
      <c r="CB1542" s="99">
        <v>4344839.2583618201</v>
      </c>
      <c r="CC1542" s="99">
        <v>38913923.886718802</v>
      </c>
      <c r="CD1542" s="99">
        <v>8008847.0154418899</v>
      </c>
      <c r="CE1542" s="99">
        <v>1644.74248154461</v>
      </c>
      <c r="CF1542" s="99">
        <v>218018.898239136</v>
      </c>
      <c r="CG1542" s="99">
        <v>1733579.2695007301</v>
      </c>
      <c r="CH1542" s="99">
        <v>0</v>
      </c>
      <c r="CI1542" s="99">
        <v>71331.469154357896</v>
      </c>
      <c r="CJ1542" s="99">
        <v>4557522.7837524395</v>
      </c>
      <c r="CK1542" s="99">
        <v>40666232.391113304</v>
      </c>
      <c r="CL1542" s="99">
        <v>8008538.7619628897</v>
      </c>
      <c r="CM1542" s="166">
        <v>96679.637539863601</v>
      </c>
      <c r="CN1542" s="166">
        <v>11978193.2150879</v>
      </c>
      <c r="CO1542" s="166">
        <v>66434990.666992202</v>
      </c>
      <c r="CP1542" s="99">
        <v>8008538.7619628897</v>
      </c>
      <c r="CQ1542" s="99">
        <v>0</v>
      </c>
      <c r="CR1542" s="99">
        <v>0</v>
      </c>
      <c r="CS1542" s="99">
        <v>0</v>
      </c>
      <c r="CT1542" s="99">
        <v>0</v>
      </c>
      <c r="CU1542" s="98">
        <v>8731.4202348260005</v>
      </c>
      <c r="CV1542" s="98">
        <v>26850.826444603001</v>
      </c>
      <c r="CW1542" s="98">
        <v>4562858.1566009559</v>
      </c>
      <c r="CX1542" s="98">
        <v>40647503.156219535</v>
      </c>
    </row>
    <row r="1543" spans="1:102" x14ac:dyDescent="0.2">
      <c r="A1543" s="98" t="s">
        <v>75</v>
      </c>
      <c r="B1543" s="100">
        <v>40695</v>
      </c>
      <c r="C1543" s="99">
        <v>60911.230385780298</v>
      </c>
      <c r="D1543" s="99">
        <v>2.0238837349752399</v>
      </c>
      <c r="E1543" s="99">
        <v>8301.7227702140808</v>
      </c>
      <c r="F1543" s="99">
        <v>6967.2928829193097</v>
      </c>
      <c r="G1543" s="99">
        <v>1678.1567320823699</v>
      </c>
      <c r="H1543" s="99">
        <v>0</v>
      </c>
      <c r="I1543" s="99">
        <v>0</v>
      </c>
      <c r="J1543" s="99">
        <v>25905.085772275899</v>
      </c>
      <c r="K1543" s="99">
        <v>0</v>
      </c>
      <c r="L1543" s="99">
        <v>34088.4815468788</v>
      </c>
      <c r="M1543" s="99">
        <v>26331.4206695557</v>
      </c>
      <c r="N1543" s="99">
        <v>5334.3004242181796</v>
      </c>
      <c r="O1543" s="99">
        <v>0</v>
      </c>
      <c r="P1543" s="99">
        <v>0</v>
      </c>
      <c r="Q1543" s="99">
        <v>3393.7799944281601</v>
      </c>
      <c r="R1543" s="99">
        <v>0</v>
      </c>
      <c r="S1543" s="99">
        <v>0</v>
      </c>
      <c r="T1543" s="99">
        <v>1673.1148728579301</v>
      </c>
      <c r="U1543" s="99">
        <v>26048.346686601599</v>
      </c>
      <c r="V1543" s="99">
        <v>3763523.4051818801</v>
      </c>
      <c r="W1543" s="99">
        <v>181.49485193751801</v>
      </c>
      <c r="X1543" s="99">
        <v>530485.03137206996</v>
      </c>
      <c r="Y1543" s="99">
        <v>377744.54535293602</v>
      </c>
      <c r="Z1543" s="99">
        <v>217719.56518936201</v>
      </c>
      <c r="AA1543" s="99">
        <v>0</v>
      </c>
      <c r="AB1543" s="99">
        <v>0</v>
      </c>
      <c r="AC1543" s="99">
        <v>7535913.24572754</v>
      </c>
      <c r="AD1543" s="99">
        <v>0</v>
      </c>
      <c r="AE1543" s="99">
        <v>1595888.58180237</v>
      </c>
      <c r="AF1543" s="99">
        <v>1430140.9729766799</v>
      </c>
      <c r="AG1543" s="99">
        <v>758521.90068817104</v>
      </c>
      <c r="AH1543" s="99">
        <v>0</v>
      </c>
      <c r="AI1543" s="99">
        <v>0</v>
      </c>
      <c r="AJ1543" s="99">
        <v>523098.37098312401</v>
      </c>
      <c r="AK1543" s="99">
        <v>0</v>
      </c>
      <c r="AL1543" s="99">
        <v>0</v>
      </c>
      <c r="AM1543" s="99">
        <v>216575.33356475801</v>
      </c>
      <c r="AN1543" s="99">
        <v>7561216.8417358398</v>
      </c>
      <c r="AO1543" s="99">
        <v>34216786.7353516</v>
      </c>
      <c r="AP1543" s="99">
        <v>1205.4713739901799</v>
      </c>
      <c r="AQ1543" s="99">
        <v>4446780.7067260696</v>
      </c>
      <c r="AR1543" s="99">
        <v>3178339.8506164602</v>
      </c>
      <c r="AS1543" s="99">
        <v>1745426.5658721901</v>
      </c>
      <c r="AT1543" s="99">
        <v>0</v>
      </c>
      <c r="AU1543" s="99">
        <v>0</v>
      </c>
      <c r="AV1543" s="99">
        <v>26378543.529541001</v>
      </c>
      <c r="AW1543" s="99">
        <v>0</v>
      </c>
      <c r="AX1543" s="99">
        <v>15023313.944213901</v>
      </c>
      <c r="AY1543" s="99">
        <v>13233199.8327637</v>
      </c>
      <c r="AZ1543" s="99">
        <v>6133870.90625</v>
      </c>
      <c r="BA1543" s="99">
        <v>0</v>
      </c>
      <c r="BB1543" s="99">
        <v>0</v>
      </c>
      <c r="BC1543" s="99">
        <v>4393610.29650879</v>
      </c>
      <c r="BD1543" s="99">
        <v>0</v>
      </c>
      <c r="BE1543" s="99">
        <v>0</v>
      </c>
      <c r="BF1543" s="99">
        <v>1736159.97421265</v>
      </c>
      <c r="BG1543" s="99">
        <v>26406257.768066399</v>
      </c>
      <c r="BH1543" s="99">
        <v>6540182.73864746</v>
      </c>
      <c r="BI1543" s="99">
        <v>156.428013609722</v>
      </c>
      <c r="BJ1543" s="99">
        <v>1489047.0302581801</v>
      </c>
      <c r="BK1543" s="99">
        <v>992689.02207183803</v>
      </c>
      <c r="BL1543" s="99">
        <v>0</v>
      </c>
      <c r="BM1543" s="99">
        <v>0</v>
      </c>
      <c r="BN1543" s="99">
        <v>0</v>
      </c>
      <c r="BO1543" s="99">
        <v>0</v>
      </c>
      <c r="BP1543" s="99">
        <v>0</v>
      </c>
      <c r="BQ1543" s="99">
        <v>0</v>
      </c>
      <c r="BR1543" s="99">
        <v>3975952.2369384798</v>
      </c>
      <c r="BS1543" s="99">
        <v>2267367.4765319801</v>
      </c>
      <c r="BT1543" s="99">
        <v>0</v>
      </c>
      <c r="BU1543" s="99">
        <v>0</v>
      </c>
      <c r="BV1543" s="99">
        <v>1826986.61366272</v>
      </c>
      <c r="BW1543" s="99">
        <v>0</v>
      </c>
      <c r="BX1543" s="99">
        <v>0</v>
      </c>
      <c r="BY1543" s="99">
        <v>0</v>
      </c>
      <c r="BZ1543" s="99">
        <v>0</v>
      </c>
      <c r="CA1543" s="99">
        <v>69199.605826377898</v>
      </c>
      <c r="CB1543" s="99">
        <v>4290912.8442382803</v>
      </c>
      <c r="CC1543" s="99">
        <v>38653397.632324196</v>
      </c>
      <c r="CD1543" s="99">
        <v>8023073.0534667997</v>
      </c>
      <c r="CE1543" s="99">
        <v>1676.27546797693</v>
      </c>
      <c r="CF1543" s="99">
        <v>218837.06268501299</v>
      </c>
      <c r="CG1543" s="99">
        <v>1755678.8360290499</v>
      </c>
      <c r="CH1543" s="99">
        <v>0</v>
      </c>
      <c r="CI1543" s="99">
        <v>70883.249915123</v>
      </c>
      <c r="CJ1543" s="99">
        <v>4517060.84973145</v>
      </c>
      <c r="CK1543" s="99">
        <v>40381347.439453103</v>
      </c>
      <c r="CL1543" s="99">
        <v>8022566.8269042997</v>
      </c>
      <c r="CM1543" s="166">
        <v>96681.738956451401</v>
      </c>
      <c r="CN1543" s="166">
        <v>12039521.716918901</v>
      </c>
      <c r="CO1543" s="166">
        <v>66834351.120117202</v>
      </c>
      <c r="CP1543" s="99">
        <v>8022566.8269042997</v>
      </c>
      <c r="CQ1543" s="99">
        <v>0</v>
      </c>
      <c r="CR1543" s="99">
        <v>0</v>
      </c>
      <c r="CS1543" s="99">
        <v>0</v>
      </c>
      <c r="CT1543" s="99">
        <v>0</v>
      </c>
      <c r="CU1543" s="98">
        <v>8462.1402466799991</v>
      </c>
      <c r="CV1543" s="98">
        <v>27359.424267844999</v>
      </c>
      <c r="CW1543" s="98">
        <v>4509749.9069232931</v>
      </c>
      <c r="CX1543" s="98">
        <v>40409076.468353249</v>
      </c>
    </row>
    <row r="1544" spans="1:102" x14ac:dyDescent="0.2">
      <c r="A1544" s="98" t="s">
        <v>75</v>
      </c>
      <c r="B1544" s="100">
        <v>40787</v>
      </c>
      <c r="C1544" s="99">
        <v>60939.548475742296</v>
      </c>
      <c r="D1544" s="99">
        <v>0.92602476399770195</v>
      </c>
      <c r="E1544" s="99">
        <v>8152.63493150473</v>
      </c>
      <c r="F1544" s="99">
        <v>6850.3039339184797</v>
      </c>
      <c r="G1544" s="99">
        <v>1694.69973826408</v>
      </c>
      <c r="H1544" s="99">
        <v>0</v>
      </c>
      <c r="I1544" s="99">
        <v>0</v>
      </c>
      <c r="J1544" s="99">
        <v>26013.400064706799</v>
      </c>
      <c r="K1544" s="99">
        <v>0</v>
      </c>
      <c r="L1544" s="99">
        <v>34523.106823921204</v>
      </c>
      <c r="M1544" s="99">
        <v>26435.910960197401</v>
      </c>
      <c r="N1544" s="99">
        <v>5309.9188290238399</v>
      </c>
      <c r="O1544" s="99">
        <v>0</v>
      </c>
      <c r="P1544" s="99">
        <v>0</v>
      </c>
      <c r="Q1544" s="99">
        <v>3389.3414928615098</v>
      </c>
      <c r="R1544" s="99">
        <v>0</v>
      </c>
      <c r="S1544" s="99">
        <v>0</v>
      </c>
      <c r="T1544" s="99">
        <v>1695.01976202428</v>
      </c>
      <c r="U1544" s="99">
        <v>26156.373746633501</v>
      </c>
      <c r="V1544" s="99">
        <v>3757099.3527831999</v>
      </c>
      <c r="W1544" s="99">
        <v>327.08747581019998</v>
      </c>
      <c r="X1544" s="99">
        <v>518407.67778396601</v>
      </c>
      <c r="Y1544" s="99">
        <v>367994.66157913202</v>
      </c>
      <c r="Z1544" s="99">
        <v>217576.276031494</v>
      </c>
      <c r="AA1544" s="99">
        <v>0</v>
      </c>
      <c r="AB1544" s="99">
        <v>0</v>
      </c>
      <c r="AC1544" s="99">
        <v>7544175.2252197303</v>
      </c>
      <c r="AD1544" s="99">
        <v>0</v>
      </c>
      <c r="AE1544" s="99">
        <v>1562225.69230652</v>
      </c>
      <c r="AF1544" s="99">
        <v>1442500.995224</v>
      </c>
      <c r="AG1544" s="99">
        <v>750199.74500274705</v>
      </c>
      <c r="AH1544" s="99">
        <v>0</v>
      </c>
      <c r="AI1544" s="99">
        <v>0</v>
      </c>
      <c r="AJ1544" s="99">
        <v>515624.68405914301</v>
      </c>
      <c r="AK1544" s="99">
        <v>0</v>
      </c>
      <c r="AL1544" s="99">
        <v>0</v>
      </c>
      <c r="AM1544" s="99">
        <v>217010.25190162699</v>
      </c>
      <c r="AN1544" s="99">
        <v>7556090.2321777297</v>
      </c>
      <c r="AO1544" s="99">
        <v>34346187.152343802</v>
      </c>
      <c r="AP1544" s="99">
        <v>1049.432323277</v>
      </c>
      <c r="AQ1544" s="99">
        <v>4304730.8698730497</v>
      </c>
      <c r="AR1544" s="99">
        <v>3086204.9037170401</v>
      </c>
      <c r="AS1544" s="99">
        <v>1746456.4931488</v>
      </c>
      <c r="AT1544" s="99">
        <v>0</v>
      </c>
      <c r="AU1544" s="99">
        <v>0</v>
      </c>
      <c r="AV1544" s="99">
        <v>26506368.013916001</v>
      </c>
      <c r="AW1544" s="99">
        <v>0</v>
      </c>
      <c r="AX1544" s="99">
        <v>14806270.439575201</v>
      </c>
      <c r="AY1544" s="99">
        <v>13435997.201660199</v>
      </c>
      <c r="AZ1544" s="99">
        <v>6091913.2219848596</v>
      </c>
      <c r="BA1544" s="99">
        <v>0</v>
      </c>
      <c r="BB1544" s="99">
        <v>0</v>
      </c>
      <c r="BC1544" s="99">
        <v>4354890.4209594699</v>
      </c>
      <c r="BD1544" s="99">
        <v>0</v>
      </c>
      <c r="BE1544" s="99">
        <v>0</v>
      </c>
      <c r="BF1544" s="99">
        <v>1745438.56736755</v>
      </c>
      <c r="BG1544" s="99">
        <v>26596231.306640599</v>
      </c>
      <c r="BH1544" s="99">
        <v>6658410.8408203097</v>
      </c>
      <c r="BI1544" s="99">
        <v>144.41536090895499</v>
      </c>
      <c r="BJ1544" s="99">
        <v>1491854.9546356199</v>
      </c>
      <c r="BK1544" s="99">
        <v>994019.50592804002</v>
      </c>
      <c r="BL1544" s="99">
        <v>0</v>
      </c>
      <c r="BM1544" s="99">
        <v>0</v>
      </c>
      <c r="BN1544" s="99">
        <v>0</v>
      </c>
      <c r="BO1544" s="99">
        <v>0</v>
      </c>
      <c r="BP1544" s="99">
        <v>0</v>
      </c>
      <c r="BQ1544" s="99">
        <v>0</v>
      </c>
      <c r="BR1544" s="99">
        <v>3993316.5807495099</v>
      </c>
      <c r="BS1544" s="99">
        <v>2260372.83660889</v>
      </c>
      <c r="BT1544" s="99">
        <v>0</v>
      </c>
      <c r="BU1544" s="99">
        <v>0</v>
      </c>
      <c r="BV1544" s="99">
        <v>1836038.62211609</v>
      </c>
      <c r="BW1544" s="99">
        <v>0</v>
      </c>
      <c r="BX1544" s="99">
        <v>0</v>
      </c>
      <c r="BY1544" s="99">
        <v>0</v>
      </c>
      <c r="BZ1544" s="99">
        <v>0</v>
      </c>
      <c r="CA1544" s="99">
        <v>69099.966178893999</v>
      </c>
      <c r="CB1544" s="99">
        <v>4265142.1026001005</v>
      </c>
      <c r="CC1544" s="99">
        <v>38560526.604003899</v>
      </c>
      <c r="CD1544" s="99">
        <v>8139433.00036621</v>
      </c>
      <c r="CE1544" s="99">
        <v>1693.6409176588099</v>
      </c>
      <c r="CF1544" s="99">
        <v>218274.78911781299</v>
      </c>
      <c r="CG1544" s="99">
        <v>1754383.5434417699</v>
      </c>
      <c r="CH1544" s="99">
        <v>0</v>
      </c>
      <c r="CI1544" s="99">
        <v>70805.155890464797</v>
      </c>
      <c r="CJ1544" s="99">
        <v>4477829.7647705097</v>
      </c>
      <c r="CK1544" s="99">
        <v>40335020.2587891</v>
      </c>
      <c r="CL1544" s="99">
        <v>8144154.4586181603</v>
      </c>
      <c r="CM1544" s="166">
        <v>96786.613127708406</v>
      </c>
      <c r="CN1544" s="166">
        <v>12065897.970214801</v>
      </c>
      <c r="CO1544" s="166">
        <v>66893553.078613304</v>
      </c>
      <c r="CP1544" s="99">
        <v>8144154.4586181603</v>
      </c>
      <c r="CQ1544" s="99">
        <v>0</v>
      </c>
      <c r="CR1544" s="99">
        <v>0</v>
      </c>
      <c r="CS1544" s="99">
        <v>0</v>
      </c>
      <c r="CT1544" s="99">
        <v>0</v>
      </c>
      <c r="CU1544" s="98">
        <v>8289.7513452759995</v>
      </c>
      <c r="CV1544" s="98">
        <v>27495.410405395</v>
      </c>
      <c r="CW1544" s="98">
        <v>4483416.8917179136</v>
      </c>
      <c r="CX1544" s="98">
        <v>40314910.147445671</v>
      </c>
    </row>
    <row r="1545" spans="1:102" x14ac:dyDescent="0.2">
      <c r="A1545" s="98" t="s">
        <v>75</v>
      </c>
      <c r="B1545" s="100">
        <v>40878</v>
      </c>
      <c r="C1545" s="99">
        <v>61126.729158401497</v>
      </c>
      <c r="D1545" s="99">
        <v>2.3704383569711398</v>
      </c>
      <c r="E1545" s="99">
        <v>8027.4761671423903</v>
      </c>
      <c r="F1545" s="99">
        <v>6763.6064203977603</v>
      </c>
      <c r="G1545" s="99">
        <v>1701.0802125334701</v>
      </c>
      <c r="H1545" s="99">
        <v>0</v>
      </c>
      <c r="I1545" s="99">
        <v>0</v>
      </c>
      <c r="J1545" s="99">
        <v>26449.7891936302</v>
      </c>
      <c r="K1545" s="99">
        <v>0</v>
      </c>
      <c r="L1545" s="99">
        <v>33847.454587936401</v>
      </c>
      <c r="M1545" s="99">
        <v>26552.885967254599</v>
      </c>
      <c r="N1545" s="99">
        <v>5337.0844515562103</v>
      </c>
      <c r="O1545" s="99">
        <v>0</v>
      </c>
      <c r="P1545" s="99">
        <v>0</v>
      </c>
      <c r="Q1545" s="99">
        <v>3411.7687987089198</v>
      </c>
      <c r="R1545" s="99">
        <v>0</v>
      </c>
      <c r="S1545" s="99">
        <v>0</v>
      </c>
      <c r="T1545" s="99">
        <v>1673.01445937157</v>
      </c>
      <c r="U1545" s="99">
        <v>26590.8494787216</v>
      </c>
      <c r="V1545" s="99">
        <v>3744818.6631164602</v>
      </c>
      <c r="W1545" s="99">
        <v>89.389558995142593</v>
      </c>
      <c r="X1545" s="99">
        <v>502987.49678039597</v>
      </c>
      <c r="Y1545" s="99">
        <v>359397.60847091698</v>
      </c>
      <c r="Z1545" s="99">
        <v>217574.36610794099</v>
      </c>
      <c r="AA1545" s="99">
        <v>0</v>
      </c>
      <c r="AB1545" s="99">
        <v>0</v>
      </c>
      <c r="AC1545" s="99">
        <v>7663792.4164428702</v>
      </c>
      <c r="AD1545" s="99">
        <v>0</v>
      </c>
      <c r="AE1545" s="99">
        <v>1528388.4031372101</v>
      </c>
      <c r="AF1545" s="99">
        <v>1445755.46800232</v>
      </c>
      <c r="AG1545" s="99">
        <v>745668.46279144299</v>
      </c>
      <c r="AH1545" s="99">
        <v>0</v>
      </c>
      <c r="AI1545" s="99">
        <v>0</v>
      </c>
      <c r="AJ1545" s="99">
        <v>519251.65464782697</v>
      </c>
      <c r="AK1545" s="99">
        <v>0</v>
      </c>
      <c r="AL1545" s="99">
        <v>0</v>
      </c>
      <c r="AM1545" s="99">
        <v>214959.50594902001</v>
      </c>
      <c r="AN1545" s="99">
        <v>7680295.8712768601</v>
      </c>
      <c r="AO1545" s="99">
        <v>34499009.286621101</v>
      </c>
      <c r="AP1545" s="99">
        <v>708.721872888505</v>
      </c>
      <c r="AQ1545" s="99">
        <v>4253294.31176758</v>
      </c>
      <c r="AR1545" s="99">
        <v>3041486.6777954102</v>
      </c>
      <c r="AS1545" s="99">
        <v>1766852.0673980699</v>
      </c>
      <c r="AT1545" s="99">
        <v>0</v>
      </c>
      <c r="AU1545" s="99">
        <v>0</v>
      </c>
      <c r="AV1545" s="99">
        <v>27183819.505859401</v>
      </c>
      <c r="AW1545" s="99">
        <v>0</v>
      </c>
      <c r="AX1545" s="99">
        <v>14695192.145507799</v>
      </c>
      <c r="AY1545" s="99">
        <v>13581808.5716553</v>
      </c>
      <c r="AZ1545" s="99">
        <v>6096696.70239258</v>
      </c>
      <c r="BA1545" s="99">
        <v>0</v>
      </c>
      <c r="BB1545" s="99">
        <v>0</v>
      </c>
      <c r="BC1545" s="99">
        <v>4386787.3648681603</v>
      </c>
      <c r="BD1545" s="99">
        <v>0</v>
      </c>
      <c r="BE1545" s="99">
        <v>0</v>
      </c>
      <c r="BF1545" s="99">
        <v>1744990.3536377</v>
      </c>
      <c r="BG1545" s="99">
        <v>27222753.293212902</v>
      </c>
      <c r="BH1545" s="99">
        <v>6688320.6831054697</v>
      </c>
      <c r="BI1545" s="99">
        <v>65.414390948601095</v>
      </c>
      <c r="BJ1545" s="99">
        <v>1475894.1368865999</v>
      </c>
      <c r="BK1545" s="99">
        <v>981420.34339141799</v>
      </c>
      <c r="BL1545" s="99">
        <v>0</v>
      </c>
      <c r="BM1545" s="99">
        <v>0</v>
      </c>
      <c r="BN1545" s="99">
        <v>0</v>
      </c>
      <c r="BO1545" s="99">
        <v>0</v>
      </c>
      <c r="BP1545" s="99">
        <v>0</v>
      </c>
      <c r="BQ1545" s="99">
        <v>0</v>
      </c>
      <c r="BR1545" s="99">
        <v>4035227.3942565899</v>
      </c>
      <c r="BS1545" s="99">
        <v>2269616.2298583998</v>
      </c>
      <c r="BT1545" s="99">
        <v>0</v>
      </c>
      <c r="BU1545" s="99">
        <v>0</v>
      </c>
      <c r="BV1545" s="99">
        <v>1852997.65586853</v>
      </c>
      <c r="BW1545" s="99">
        <v>0</v>
      </c>
      <c r="BX1545" s="99">
        <v>0</v>
      </c>
      <c r="BY1545" s="99">
        <v>0</v>
      </c>
      <c r="BZ1545" s="99">
        <v>0</v>
      </c>
      <c r="CA1545" s="99">
        <v>69174.612673759504</v>
      </c>
      <c r="CB1545" s="99">
        <v>4252490.4577026404</v>
      </c>
      <c r="CC1545" s="99">
        <v>38796540.453613304</v>
      </c>
      <c r="CD1545" s="99">
        <v>8159190.3740234403</v>
      </c>
      <c r="CE1545" s="99">
        <v>1703.3613228499901</v>
      </c>
      <c r="CF1545" s="99">
        <v>217500.926498413</v>
      </c>
      <c r="CG1545" s="99">
        <v>1761660.86018372</v>
      </c>
      <c r="CH1545" s="99">
        <v>0</v>
      </c>
      <c r="CI1545" s="99">
        <v>70872.113581657395</v>
      </c>
      <c r="CJ1545" s="99">
        <v>4466800.1964721698</v>
      </c>
      <c r="CK1545" s="99">
        <v>40553293.852050804</v>
      </c>
      <c r="CL1545" s="99">
        <v>8163681.3847045898</v>
      </c>
      <c r="CM1545" s="166">
        <v>97276.818030357404</v>
      </c>
      <c r="CN1545" s="166">
        <v>12169639.8630371</v>
      </c>
      <c r="CO1545" s="166">
        <v>67732124.332031295</v>
      </c>
      <c r="CP1545" s="99">
        <v>8163681.3847045898</v>
      </c>
      <c r="CQ1545" s="99">
        <v>0</v>
      </c>
      <c r="CR1545" s="99">
        <v>0</v>
      </c>
      <c r="CS1545" s="99">
        <v>0</v>
      </c>
      <c r="CT1545" s="99">
        <v>0</v>
      </c>
      <c r="CU1545" s="98">
        <v>8165.5731802150003</v>
      </c>
      <c r="CV1545" s="98">
        <v>27969.910406468</v>
      </c>
      <c r="CW1545" s="98">
        <v>4469991.3842010535</v>
      </c>
      <c r="CX1545" s="98">
        <v>40558201.313797027</v>
      </c>
    </row>
    <row r="1546" spans="1:102" x14ac:dyDescent="0.2">
      <c r="A1546" s="98" t="s">
        <v>75</v>
      </c>
      <c r="B1546" s="100">
        <v>40969</v>
      </c>
      <c r="C1546" s="99">
        <v>61214.7229628563</v>
      </c>
      <c r="D1546" s="99">
        <v>0.91763627699401695</v>
      </c>
      <c r="E1546" s="99">
        <v>7940.1427771449098</v>
      </c>
      <c r="F1546" s="99">
        <v>6660.2335351109496</v>
      </c>
      <c r="G1546" s="99">
        <v>1702.6508132666299</v>
      </c>
      <c r="H1546" s="99">
        <v>0</v>
      </c>
      <c r="I1546" s="99">
        <v>0</v>
      </c>
      <c r="J1546" s="99">
        <v>26816.740577697801</v>
      </c>
      <c r="K1546" s="99">
        <v>0</v>
      </c>
      <c r="L1546" s="99">
        <v>33398.418113231703</v>
      </c>
      <c r="M1546" s="99">
        <v>26630.089854955699</v>
      </c>
      <c r="N1546" s="99">
        <v>5407.5138852596301</v>
      </c>
      <c r="O1546" s="99">
        <v>0</v>
      </c>
      <c r="P1546" s="99">
        <v>0</v>
      </c>
      <c r="Q1546" s="99">
        <v>3410.02803063393</v>
      </c>
      <c r="R1546" s="99">
        <v>0</v>
      </c>
      <c r="S1546" s="99">
        <v>0</v>
      </c>
      <c r="T1546" s="99">
        <v>1703.3906037807501</v>
      </c>
      <c r="U1546" s="99">
        <v>26957.281711340001</v>
      </c>
      <c r="V1546" s="99">
        <v>3742240.3844299298</v>
      </c>
      <c r="W1546" s="99">
        <v>27.081912350840899</v>
      </c>
      <c r="X1546" s="99">
        <v>485443.57625198399</v>
      </c>
      <c r="Y1546" s="99">
        <v>359579.845729828</v>
      </c>
      <c r="Z1546" s="99">
        <v>221146.523019791</v>
      </c>
      <c r="AA1546" s="99">
        <v>0</v>
      </c>
      <c r="AB1546" s="99">
        <v>0</v>
      </c>
      <c r="AC1546" s="99">
        <v>7846150.2290649395</v>
      </c>
      <c r="AD1546" s="99">
        <v>0</v>
      </c>
      <c r="AE1546" s="99">
        <v>1543141.8027343799</v>
      </c>
      <c r="AF1546" s="99">
        <v>1455345.3864746101</v>
      </c>
      <c r="AG1546" s="99">
        <v>745022.71279144299</v>
      </c>
      <c r="AH1546" s="99">
        <v>0</v>
      </c>
      <c r="AI1546" s="99">
        <v>0</v>
      </c>
      <c r="AJ1546" s="99">
        <v>523741.85197067301</v>
      </c>
      <c r="AK1546" s="99">
        <v>0</v>
      </c>
      <c r="AL1546" s="99">
        <v>0</v>
      </c>
      <c r="AM1546" s="99">
        <v>220096.41976928699</v>
      </c>
      <c r="AN1546" s="99">
        <v>7838784.3974609403</v>
      </c>
      <c r="AO1546" s="99">
        <v>34726918.137695298</v>
      </c>
      <c r="AP1546" s="99">
        <v>347.320811510086</v>
      </c>
      <c r="AQ1546" s="99">
        <v>4228891.0523681603</v>
      </c>
      <c r="AR1546" s="99">
        <v>3063057.5616455101</v>
      </c>
      <c r="AS1546" s="99">
        <v>1806330.32907104</v>
      </c>
      <c r="AT1546" s="99">
        <v>0</v>
      </c>
      <c r="AU1546" s="99">
        <v>0</v>
      </c>
      <c r="AV1546" s="99">
        <v>27825398.2275391</v>
      </c>
      <c r="AW1546" s="99">
        <v>0</v>
      </c>
      <c r="AX1546" s="99">
        <v>14794562.135376001</v>
      </c>
      <c r="AY1546" s="99">
        <v>13770887.934570299</v>
      </c>
      <c r="AZ1546" s="99">
        <v>6159704.5704345703</v>
      </c>
      <c r="BA1546" s="99">
        <v>0</v>
      </c>
      <c r="BB1546" s="99">
        <v>0</v>
      </c>
      <c r="BC1546" s="99">
        <v>4439708.7007446298</v>
      </c>
      <c r="BD1546" s="99">
        <v>0</v>
      </c>
      <c r="BE1546" s="99">
        <v>0</v>
      </c>
      <c r="BF1546" s="99">
        <v>1796514.48194885</v>
      </c>
      <c r="BG1546" s="99">
        <v>27811957.471435498</v>
      </c>
      <c r="BH1546" s="99">
        <v>6821030.5565795898</v>
      </c>
      <c r="BI1546" s="99">
        <v>64.081169770099194</v>
      </c>
      <c r="BJ1546" s="99">
        <v>1487904.94311523</v>
      </c>
      <c r="BK1546" s="99">
        <v>983566.48230743397</v>
      </c>
      <c r="BL1546" s="99">
        <v>0</v>
      </c>
      <c r="BM1546" s="99">
        <v>0</v>
      </c>
      <c r="BN1546" s="99">
        <v>0</v>
      </c>
      <c r="BO1546" s="99">
        <v>0</v>
      </c>
      <c r="BP1546" s="99">
        <v>0</v>
      </c>
      <c r="BQ1546" s="99">
        <v>0</v>
      </c>
      <c r="BR1546" s="99">
        <v>4162666.0518493699</v>
      </c>
      <c r="BS1546" s="99">
        <v>2296164.1245422401</v>
      </c>
      <c r="BT1546" s="99">
        <v>0</v>
      </c>
      <c r="BU1546" s="99">
        <v>0</v>
      </c>
      <c r="BV1546" s="99">
        <v>1879574.49293518</v>
      </c>
      <c r="BW1546" s="99">
        <v>0</v>
      </c>
      <c r="BX1546" s="99">
        <v>0</v>
      </c>
      <c r="BY1546" s="99">
        <v>0</v>
      </c>
      <c r="BZ1546" s="99">
        <v>0</v>
      </c>
      <c r="CA1546" s="99">
        <v>69146.517396926894</v>
      </c>
      <c r="CB1546" s="99">
        <v>4226753.9115600605</v>
      </c>
      <c r="CC1546" s="99">
        <v>38864312.572753899</v>
      </c>
      <c r="CD1546" s="99">
        <v>8330592.1104126005</v>
      </c>
      <c r="CE1546" s="99">
        <v>1703.2053836882101</v>
      </c>
      <c r="CF1546" s="99">
        <v>219713.39937019299</v>
      </c>
      <c r="CG1546" s="99">
        <v>1795757.09558105</v>
      </c>
      <c r="CH1546" s="99">
        <v>0</v>
      </c>
      <c r="CI1546" s="99">
        <v>70838.043285369902</v>
      </c>
      <c r="CJ1546" s="99">
        <v>4446596.6251220703</v>
      </c>
      <c r="CK1546" s="99">
        <v>40638557.188964799</v>
      </c>
      <c r="CL1546" s="99">
        <v>8328803.9946899395</v>
      </c>
      <c r="CM1546" s="166">
        <v>97604.161860466003</v>
      </c>
      <c r="CN1546" s="166">
        <v>12266690.1016846</v>
      </c>
      <c r="CO1546" s="166">
        <v>68447479.409179702</v>
      </c>
      <c r="CP1546" s="99">
        <v>8328803.9946899395</v>
      </c>
      <c r="CQ1546" s="99">
        <v>0</v>
      </c>
      <c r="CR1546" s="99">
        <v>0</v>
      </c>
      <c r="CS1546" s="99">
        <v>0</v>
      </c>
      <c r="CT1546" s="99">
        <v>0</v>
      </c>
      <c r="CU1546" s="98">
        <v>8074.8934149349998</v>
      </c>
      <c r="CV1546" s="98">
        <v>28345.395431204</v>
      </c>
      <c r="CW1546" s="98">
        <v>4446467.310930253</v>
      </c>
      <c r="CX1546" s="98">
        <v>40660069.668334946</v>
      </c>
    </row>
    <row r="1547" spans="1:102" x14ac:dyDescent="0.2">
      <c r="A1547" s="98" t="s">
        <v>75</v>
      </c>
      <c r="B1547" s="100">
        <v>41061</v>
      </c>
      <c r="C1547" s="99">
        <v>61134.862162589998</v>
      </c>
      <c r="D1547" s="99">
        <v>1.0087367349915399</v>
      </c>
      <c r="E1547" s="99">
        <v>7751.9269314408302</v>
      </c>
      <c r="F1547" s="99">
        <v>6526.1878315210297</v>
      </c>
      <c r="G1547" s="99">
        <v>1694.25857004523</v>
      </c>
      <c r="H1547" s="99">
        <v>0</v>
      </c>
      <c r="I1547" s="99">
        <v>0</v>
      </c>
      <c r="J1547" s="99">
        <v>26980.158572912202</v>
      </c>
      <c r="K1547" s="99">
        <v>0</v>
      </c>
      <c r="L1547" s="99">
        <v>33611.752481937401</v>
      </c>
      <c r="M1547" s="99">
        <v>26632.379508733698</v>
      </c>
      <c r="N1547" s="99">
        <v>5215.7153218388603</v>
      </c>
      <c r="O1547" s="99">
        <v>0</v>
      </c>
      <c r="P1547" s="99">
        <v>0</v>
      </c>
      <c r="Q1547" s="99">
        <v>3429.0688174367001</v>
      </c>
      <c r="R1547" s="99">
        <v>0</v>
      </c>
      <c r="S1547" s="99">
        <v>0</v>
      </c>
      <c r="T1547" s="99">
        <v>1689.1472730636599</v>
      </c>
      <c r="U1547" s="99">
        <v>27109.1671206951</v>
      </c>
      <c r="V1547" s="99">
        <v>3711616.9743957501</v>
      </c>
      <c r="W1547" s="99">
        <v>26.285980659769798</v>
      </c>
      <c r="X1547" s="99">
        <v>475659.676120758</v>
      </c>
      <c r="Y1547" s="99">
        <v>345179.747215271</v>
      </c>
      <c r="Z1547" s="99">
        <v>215326.31558609</v>
      </c>
      <c r="AA1547" s="99">
        <v>0</v>
      </c>
      <c r="AB1547" s="99">
        <v>0</v>
      </c>
      <c r="AC1547" s="99">
        <v>7796042.4849853497</v>
      </c>
      <c r="AD1547" s="99">
        <v>0</v>
      </c>
      <c r="AE1547" s="99">
        <v>1490048.25617981</v>
      </c>
      <c r="AF1547" s="99">
        <v>1450501.2775115999</v>
      </c>
      <c r="AG1547" s="99">
        <v>693042.96748352097</v>
      </c>
      <c r="AH1547" s="99">
        <v>0</v>
      </c>
      <c r="AI1547" s="99">
        <v>0</v>
      </c>
      <c r="AJ1547" s="99">
        <v>534704.06044006301</v>
      </c>
      <c r="AK1547" s="99">
        <v>0</v>
      </c>
      <c r="AL1547" s="99">
        <v>0</v>
      </c>
      <c r="AM1547" s="99">
        <v>214511.14115142799</v>
      </c>
      <c r="AN1547" s="99">
        <v>7824077.4440307599</v>
      </c>
      <c r="AO1547" s="99">
        <v>34658770.793945298</v>
      </c>
      <c r="AP1547" s="99">
        <v>298.78497463464703</v>
      </c>
      <c r="AQ1547" s="99">
        <v>4057097.9352722201</v>
      </c>
      <c r="AR1547" s="99">
        <v>2972658.78405762</v>
      </c>
      <c r="AS1547" s="99">
        <v>1762771.26893616</v>
      </c>
      <c r="AT1547" s="99">
        <v>0</v>
      </c>
      <c r="AU1547" s="99">
        <v>0</v>
      </c>
      <c r="AV1547" s="99">
        <v>27990741.342285201</v>
      </c>
      <c r="AW1547" s="99">
        <v>0</v>
      </c>
      <c r="AX1547" s="99">
        <v>14435296.6236572</v>
      </c>
      <c r="AY1547" s="99">
        <v>13812344.3710938</v>
      </c>
      <c r="AZ1547" s="99">
        <v>5768970.7911987295</v>
      </c>
      <c r="BA1547" s="99">
        <v>0</v>
      </c>
      <c r="BB1547" s="99">
        <v>0</v>
      </c>
      <c r="BC1547" s="99">
        <v>4526647.1018066397</v>
      </c>
      <c r="BD1547" s="99">
        <v>0</v>
      </c>
      <c r="BE1547" s="99">
        <v>0</v>
      </c>
      <c r="BF1547" s="99">
        <v>1755877.3710022001</v>
      </c>
      <c r="BG1547" s="99">
        <v>28038740.012939502</v>
      </c>
      <c r="BH1547" s="99">
        <v>6705950.6644897498</v>
      </c>
      <c r="BI1547" s="99">
        <v>41.682191001717001</v>
      </c>
      <c r="BJ1547" s="99">
        <v>1460334.54806519</v>
      </c>
      <c r="BK1547" s="99">
        <v>949966.69597625697</v>
      </c>
      <c r="BL1547" s="99">
        <v>0</v>
      </c>
      <c r="BM1547" s="99">
        <v>0</v>
      </c>
      <c r="BN1547" s="99">
        <v>0</v>
      </c>
      <c r="BO1547" s="99">
        <v>0</v>
      </c>
      <c r="BP1547" s="99">
        <v>0</v>
      </c>
      <c r="BQ1547" s="99">
        <v>0</v>
      </c>
      <c r="BR1547" s="99">
        <v>4105025.7258605999</v>
      </c>
      <c r="BS1547" s="99">
        <v>2168618.7585144001</v>
      </c>
      <c r="BT1547" s="99">
        <v>0</v>
      </c>
      <c r="BU1547" s="99">
        <v>0</v>
      </c>
      <c r="BV1547" s="99">
        <v>1919629.9008483901</v>
      </c>
      <c r="BW1547" s="99">
        <v>0</v>
      </c>
      <c r="BX1547" s="99">
        <v>0</v>
      </c>
      <c r="BY1547" s="99">
        <v>0</v>
      </c>
      <c r="BZ1547" s="99">
        <v>0</v>
      </c>
      <c r="CA1547" s="99">
        <v>68869.427172660799</v>
      </c>
      <c r="CB1547" s="99">
        <v>4184503.8450012198</v>
      </c>
      <c r="CC1547" s="99">
        <v>38675969.638671897</v>
      </c>
      <c r="CD1547" s="99">
        <v>8157847.7467040997</v>
      </c>
      <c r="CE1547" s="99">
        <v>1693.4360250085599</v>
      </c>
      <c r="CF1547" s="99">
        <v>216170.28867912301</v>
      </c>
      <c r="CG1547" s="99">
        <v>1772207.07331848</v>
      </c>
      <c r="CH1547" s="99">
        <v>0</v>
      </c>
      <c r="CI1547" s="99">
        <v>70569.829685211196</v>
      </c>
      <c r="CJ1547" s="99">
        <v>4401473.2756347703</v>
      </c>
      <c r="CK1547" s="99">
        <v>40463996.7431641</v>
      </c>
      <c r="CL1547" s="99">
        <v>8156986.12536621</v>
      </c>
      <c r="CM1547" s="166">
        <v>97478.711062431306</v>
      </c>
      <c r="CN1547" s="166">
        <v>12268155.720703101</v>
      </c>
      <c r="CO1547" s="166">
        <v>68563867.440429702</v>
      </c>
      <c r="CP1547" s="99">
        <v>8156986.12536621</v>
      </c>
      <c r="CQ1547" s="99">
        <v>0</v>
      </c>
      <c r="CR1547" s="99">
        <v>0</v>
      </c>
      <c r="CS1547" s="99">
        <v>0</v>
      </c>
      <c r="CT1547" s="99">
        <v>0</v>
      </c>
      <c r="CU1547" s="98">
        <v>7888.3625221720004</v>
      </c>
      <c r="CV1547" s="98">
        <v>28485.83909456</v>
      </c>
      <c r="CW1547" s="98">
        <v>4400674.1336803427</v>
      </c>
      <c r="CX1547" s="98">
        <v>40448176.711990379</v>
      </c>
    </row>
    <row r="1548" spans="1:102" x14ac:dyDescent="0.2">
      <c r="A1548" s="98" t="s">
        <v>75</v>
      </c>
      <c r="B1548" s="100">
        <v>41153</v>
      </c>
      <c r="C1548" s="99">
        <v>60736.824755191803</v>
      </c>
      <c r="D1548" s="99">
        <v>0.940363292997063</v>
      </c>
      <c r="E1548" s="99">
        <v>7509.3334766030302</v>
      </c>
      <c r="F1548" s="99">
        <v>6296.4909184575099</v>
      </c>
      <c r="G1548" s="99">
        <v>1685.6933579295901</v>
      </c>
      <c r="H1548" s="99">
        <v>0</v>
      </c>
      <c r="I1548" s="99">
        <v>0</v>
      </c>
      <c r="J1548" s="99">
        <v>27079.898940086401</v>
      </c>
      <c r="K1548" s="99">
        <v>0</v>
      </c>
      <c r="L1548" s="99">
        <v>33301.6342983246</v>
      </c>
      <c r="M1548" s="99">
        <v>26643.306614160501</v>
      </c>
      <c r="N1548" s="99">
        <v>5178.6218515038499</v>
      </c>
      <c r="O1548" s="99">
        <v>0</v>
      </c>
      <c r="P1548" s="99">
        <v>0</v>
      </c>
      <c r="Q1548" s="99">
        <v>3407.2464329004301</v>
      </c>
      <c r="R1548" s="99">
        <v>0</v>
      </c>
      <c r="S1548" s="99">
        <v>0</v>
      </c>
      <c r="T1548" s="99">
        <v>1679.4445730298801</v>
      </c>
      <c r="U1548" s="99">
        <v>27206.762083292</v>
      </c>
      <c r="V1548" s="99">
        <v>3667982.84875488</v>
      </c>
      <c r="W1548" s="99">
        <v>63.650630633812398</v>
      </c>
      <c r="X1548" s="99">
        <v>461288.66830062901</v>
      </c>
      <c r="Y1548" s="99">
        <v>337634.69986343401</v>
      </c>
      <c r="Z1548" s="99">
        <v>208837.92271995501</v>
      </c>
      <c r="AA1548" s="99">
        <v>0</v>
      </c>
      <c r="AB1548" s="99">
        <v>0</v>
      </c>
      <c r="AC1548" s="99">
        <v>7830621.2721557599</v>
      </c>
      <c r="AD1548" s="99">
        <v>0</v>
      </c>
      <c r="AE1548" s="99">
        <v>1463053.6017456099</v>
      </c>
      <c r="AF1548" s="99">
        <v>1442650.7573394801</v>
      </c>
      <c r="AG1548" s="99">
        <v>681685.21366882301</v>
      </c>
      <c r="AH1548" s="99">
        <v>0</v>
      </c>
      <c r="AI1548" s="99">
        <v>0</v>
      </c>
      <c r="AJ1548" s="99">
        <v>544225.30168914795</v>
      </c>
      <c r="AK1548" s="99">
        <v>0</v>
      </c>
      <c r="AL1548" s="99">
        <v>0</v>
      </c>
      <c r="AM1548" s="99">
        <v>208096.53043937701</v>
      </c>
      <c r="AN1548" s="99">
        <v>7842904.1343383798</v>
      </c>
      <c r="AO1548" s="99">
        <v>34383023.108886696</v>
      </c>
      <c r="AP1548" s="99">
        <v>535.80435356497799</v>
      </c>
      <c r="AQ1548" s="99">
        <v>3967647.0633544899</v>
      </c>
      <c r="AR1548" s="99">
        <v>2908334.9372253399</v>
      </c>
      <c r="AS1548" s="99">
        <v>1738045.5818328899</v>
      </c>
      <c r="AT1548" s="99">
        <v>0</v>
      </c>
      <c r="AU1548" s="99">
        <v>0</v>
      </c>
      <c r="AV1548" s="99">
        <v>28236374.1245117</v>
      </c>
      <c r="AW1548" s="99">
        <v>0</v>
      </c>
      <c r="AX1548" s="99">
        <v>14263770.3685303</v>
      </c>
      <c r="AY1548" s="99">
        <v>13811056.807373</v>
      </c>
      <c r="AZ1548" s="99">
        <v>5725251.89770508</v>
      </c>
      <c r="BA1548" s="99">
        <v>0</v>
      </c>
      <c r="BB1548" s="99">
        <v>0</v>
      </c>
      <c r="BC1548" s="99">
        <v>4643060.76098633</v>
      </c>
      <c r="BD1548" s="99">
        <v>0</v>
      </c>
      <c r="BE1548" s="99">
        <v>0</v>
      </c>
      <c r="BF1548" s="99">
        <v>1733160.8874816899</v>
      </c>
      <c r="BG1548" s="99">
        <v>28314483.745361298</v>
      </c>
      <c r="BH1548" s="99">
        <v>6855946.64599609</v>
      </c>
      <c r="BI1548" s="99">
        <v>49.100620667915798</v>
      </c>
      <c r="BJ1548" s="99">
        <v>1474234.4440002399</v>
      </c>
      <c r="BK1548" s="99">
        <v>961998.18758392299</v>
      </c>
      <c r="BL1548" s="99">
        <v>0</v>
      </c>
      <c r="BM1548" s="99">
        <v>0</v>
      </c>
      <c r="BN1548" s="99">
        <v>0</v>
      </c>
      <c r="BO1548" s="99">
        <v>0</v>
      </c>
      <c r="BP1548" s="99">
        <v>0</v>
      </c>
      <c r="BQ1548" s="99">
        <v>0</v>
      </c>
      <c r="BR1548" s="99">
        <v>4128021.7024230999</v>
      </c>
      <c r="BS1548" s="99">
        <v>2163774.2520446801</v>
      </c>
      <c r="BT1548" s="99">
        <v>0</v>
      </c>
      <c r="BU1548" s="99">
        <v>0</v>
      </c>
      <c r="BV1548" s="99">
        <v>1984005.4859314</v>
      </c>
      <c r="BW1548" s="99">
        <v>0</v>
      </c>
      <c r="BX1548" s="99">
        <v>0</v>
      </c>
      <c r="BY1548" s="99">
        <v>0</v>
      </c>
      <c r="BZ1548" s="99">
        <v>0</v>
      </c>
      <c r="CA1548" s="99">
        <v>68253.274532318101</v>
      </c>
      <c r="CB1548" s="99">
        <v>4123524.10186768</v>
      </c>
      <c r="CC1548" s="99">
        <v>38286354.469238304</v>
      </c>
      <c r="CD1548" s="99">
        <v>8324082.07702637</v>
      </c>
      <c r="CE1548" s="99">
        <v>1683.73093833029</v>
      </c>
      <c r="CF1548" s="99">
        <v>209570.40596199001</v>
      </c>
      <c r="CG1548" s="99">
        <v>1744090.96661377</v>
      </c>
      <c r="CH1548" s="99">
        <v>0</v>
      </c>
      <c r="CI1548" s="99">
        <v>69945.455562591596</v>
      </c>
      <c r="CJ1548" s="99">
        <v>4340831.8532714797</v>
      </c>
      <c r="CK1548" s="99">
        <v>40022578.287597701</v>
      </c>
      <c r="CL1548" s="99">
        <v>8329337.27770996</v>
      </c>
      <c r="CM1548" s="166">
        <v>97012.016317367597</v>
      </c>
      <c r="CN1548" s="166">
        <v>12170049.6324463</v>
      </c>
      <c r="CO1548" s="166">
        <v>68430608.2890625</v>
      </c>
      <c r="CP1548" s="99">
        <v>8329337.27770996</v>
      </c>
      <c r="CQ1548" s="99">
        <v>0</v>
      </c>
      <c r="CR1548" s="99">
        <v>0</v>
      </c>
      <c r="CS1548" s="99">
        <v>0</v>
      </c>
      <c r="CT1548" s="99">
        <v>0</v>
      </c>
      <c r="CU1548" s="98">
        <v>7637.7879200130001</v>
      </c>
      <c r="CV1548" s="98">
        <v>28586.318879933999</v>
      </c>
      <c r="CW1548" s="98">
        <v>4333094.5078296699</v>
      </c>
      <c r="CX1548" s="98">
        <v>40030445.435852073</v>
      </c>
    </row>
    <row r="1549" spans="1:102" x14ac:dyDescent="0.2">
      <c r="A1549" s="98" t="s">
        <v>75</v>
      </c>
      <c r="B1549" s="100">
        <v>41244</v>
      </c>
      <c r="C1549" s="99">
        <v>60667.541488170602</v>
      </c>
      <c r="D1549" s="99">
        <v>0</v>
      </c>
      <c r="E1549" s="99">
        <v>7530.2951510548601</v>
      </c>
      <c r="F1549" s="99">
        <v>6389.8341122865704</v>
      </c>
      <c r="G1549" s="99">
        <v>1696.6578757315899</v>
      </c>
      <c r="H1549" s="99">
        <v>0</v>
      </c>
      <c r="I1549" s="99">
        <v>0</v>
      </c>
      <c r="J1549" s="99">
        <v>27238.956916332201</v>
      </c>
      <c r="K1549" s="99">
        <v>0</v>
      </c>
      <c r="L1549" s="99">
        <v>33015.062481403402</v>
      </c>
      <c r="M1549" s="99">
        <v>26666.106934308998</v>
      </c>
      <c r="N1549" s="99">
        <v>5148.2728276848802</v>
      </c>
      <c r="O1549" s="99">
        <v>0</v>
      </c>
      <c r="P1549" s="99">
        <v>0</v>
      </c>
      <c r="Q1549" s="99">
        <v>3427.3997732400899</v>
      </c>
      <c r="R1549" s="99">
        <v>0</v>
      </c>
      <c r="S1549" s="99">
        <v>0</v>
      </c>
      <c r="T1549" s="99">
        <v>1672.69518117607</v>
      </c>
      <c r="U1549" s="99">
        <v>27364.076919794101</v>
      </c>
      <c r="V1549" s="99">
        <v>3664726.4179382301</v>
      </c>
      <c r="W1549" s="99">
        <v>0</v>
      </c>
      <c r="X1549" s="99">
        <v>445852.16203689598</v>
      </c>
      <c r="Y1549" s="99">
        <v>323021.95889282197</v>
      </c>
      <c r="Z1549" s="99">
        <v>208641.612787247</v>
      </c>
      <c r="AA1549" s="99">
        <v>0</v>
      </c>
      <c r="AB1549" s="99">
        <v>0</v>
      </c>
      <c r="AC1549" s="99">
        <v>7875760.78088379</v>
      </c>
      <c r="AD1549" s="99">
        <v>0</v>
      </c>
      <c r="AE1549" s="99">
        <v>1459655.6445770301</v>
      </c>
      <c r="AF1549" s="99">
        <v>1447693.8561096201</v>
      </c>
      <c r="AG1549" s="99">
        <v>676207.36301422096</v>
      </c>
      <c r="AH1549" s="99">
        <v>0</v>
      </c>
      <c r="AI1549" s="99">
        <v>0</v>
      </c>
      <c r="AJ1549" s="99">
        <v>544479.49253845203</v>
      </c>
      <c r="AK1549" s="99">
        <v>0</v>
      </c>
      <c r="AL1549" s="99">
        <v>0</v>
      </c>
      <c r="AM1549" s="99">
        <v>207098.52037048299</v>
      </c>
      <c r="AN1549" s="99">
        <v>7892366.2366332998</v>
      </c>
      <c r="AO1549" s="99">
        <v>34596020.5927734</v>
      </c>
      <c r="AP1549" s="99">
        <v>0</v>
      </c>
      <c r="AQ1549" s="99">
        <v>3890629.3678894001</v>
      </c>
      <c r="AR1549" s="99">
        <v>2826235.8713684101</v>
      </c>
      <c r="AS1549" s="99">
        <v>1739643.7396698</v>
      </c>
      <c r="AT1549" s="99">
        <v>0</v>
      </c>
      <c r="AU1549" s="99">
        <v>0</v>
      </c>
      <c r="AV1549" s="99">
        <v>28508705.5158691</v>
      </c>
      <c r="AW1549" s="99">
        <v>0</v>
      </c>
      <c r="AX1549" s="99">
        <v>14376093.755859399</v>
      </c>
      <c r="AY1549" s="99">
        <v>13940373.6999512</v>
      </c>
      <c r="AZ1549" s="99">
        <v>5719963.8800659198</v>
      </c>
      <c r="BA1549" s="99">
        <v>0</v>
      </c>
      <c r="BB1549" s="99">
        <v>0</v>
      </c>
      <c r="BC1549" s="99">
        <v>4654882.7404174795</v>
      </c>
      <c r="BD1549" s="99">
        <v>0</v>
      </c>
      <c r="BE1549" s="99">
        <v>0</v>
      </c>
      <c r="BF1549" s="99">
        <v>1726763.2891082801</v>
      </c>
      <c r="BG1549" s="99">
        <v>28552117.996582001</v>
      </c>
      <c r="BH1549" s="99">
        <v>6931166.8532714797</v>
      </c>
      <c r="BI1549" s="99">
        <v>0</v>
      </c>
      <c r="BJ1549" s="99">
        <v>1427896.61755371</v>
      </c>
      <c r="BK1549" s="99">
        <v>914386.91696167004</v>
      </c>
      <c r="BL1549" s="99">
        <v>0</v>
      </c>
      <c r="BM1549" s="99">
        <v>0</v>
      </c>
      <c r="BN1549" s="99">
        <v>0</v>
      </c>
      <c r="BO1549" s="99">
        <v>0</v>
      </c>
      <c r="BP1549" s="99">
        <v>0</v>
      </c>
      <c r="BQ1549" s="99">
        <v>0</v>
      </c>
      <c r="BR1549" s="99">
        <v>4188569.7720642099</v>
      </c>
      <c r="BS1549" s="99">
        <v>2161153.31958008</v>
      </c>
      <c r="BT1549" s="99">
        <v>0</v>
      </c>
      <c r="BU1549" s="99">
        <v>0</v>
      </c>
      <c r="BV1549" s="99">
        <v>2002734.54592896</v>
      </c>
      <c r="BW1549" s="99">
        <v>0</v>
      </c>
      <c r="BX1549" s="99">
        <v>0</v>
      </c>
      <c r="BY1549" s="99">
        <v>0</v>
      </c>
      <c r="BZ1549" s="99">
        <v>0</v>
      </c>
      <c r="CA1549" s="99">
        <v>68235.224136352495</v>
      </c>
      <c r="CB1549" s="99">
        <v>4116388.2363281301</v>
      </c>
      <c r="CC1549" s="99">
        <v>38517202.240234397</v>
      </c>
      <c r="CD1549" s="99">
        <v>8353846.28869629</v>
      </c>
      <c r="CE1549" s="99">
        <v>1698.54192480445</v>
      </c>
      <c r="CF1549" s="99">
        <v>208595.60580253601</v>
      </c>
      <c r="CG1549" s="99">
        <v>1735182.2877044701</v>
      </c>
      <c r="CH1549" s="99">
        <v>0</v>
      </c>
      <c r="CI1549" s="99">
        <v>69929.983546257004</v>
      </c>
      <c r="CJ1549" s="99">
        <v>4327310.1290893601</v>
      </c>
      <c r="CK1549" s="99">
        <v>40233308.598632798</v>
      </c>
      <c r="CL1549" s="99">
        <v>8357876.8083496103</v>
      </c>
      <c r="CM1549" s="166">
        <v>97083.101181030303</v>
      </c>
      <c r="CN1549" s="166">
        <v>12198205.369140601</v>
      </c>
      <c r="CO1549" s="166">
        <v>68747409.143554702</v>
      </c>
      <c r="CP1549" s="99">
        <v>8357876.8083496103</v>
      </c>
      <c r="CQ1549" s="99">
        <v>0</v>
      </c>
      <c r="CR1549" s="99">
        <v>0</v>
      </c>
      <c r="CS1549" s="99">
        <v>0</v>
      </c>
      <c r="CT1549" s="99">
        <v>0</v>
      </c>
      <c r="CU1549" s="98">
        <v>7652.4566374469996</v>
      </c>
      <c r="CV1549" s="98">
        <v>28737.398798893999</v>
      </c>
      <c r="CW1549" s="98">
        <v>4324983.8421306666</v>
      </c>
      <c r="CX1549" s="98">
        <v>40252384.527938865</v>
      </c>
    </row>
    <row r="1550" spans="1:102" x14ac:dyDescent="0.2">
      <c r="A1550" s="98" t="s">
        <v>75</v>
      </c>
      <c r="B1550" s="100">
        <v>41334</v>
      </c>
      <c r="C1550" s="99">
        <v>59667.259269714399</v>
      </c>
      <c r="D1550" s="99">
        <v>0</v>
      </c>
      <c r="E1550" s="99">
        <v>7373.2143158316603</v>
      </c>
      <c r="F1550" s="99">
        <v>6180.5653579831096</v>
      </c>
      <c r="G1550" s="99">
        <v>1634.64144417644</v>
      </c>
      <c r="H1550" s="99">
        <v>0</v>
      </c>
      <c r="I1550" s="99">
        <v>0</v>
      </c>
      <c r="J1550" s="99">
        <v>27443.021720886201</v>
      </c>
      <c r="K1550" s="99">
        <v>0</v>
      </c>
      <c r="L1550" s="99">
        <v>1786.7825958132701</v>
      </c>
      <c r="M1550" s="99">
        <v>26526.2966439724</v>
      </c>
      <c r="N1550" s="99">
        <v>5024.9689381718599</v>
      </c>
      <c r="O1550" s="99">
        <v>0</v>
      </c>
      <c r="P1550" s="99">
        <v>30118.078393936201</v>
      </c>
      <c r="Q1550" s="99">
        <v>3425.3884112536898</v>
      </c>
      <c r="R1550" s="99">
        <v>0</v>
      </c>
      <c r="S1550" s="99">
        <v>1625.0033633112901</v>
      </c>
      <c r="T1550" s="99">
        <v>0</v>
      </c>
      <c r="U1550" s="99">
        <v>27563.084807634401</v>
      </c>
      <c r="V1550" s="99">
        <v>3614190.1131591802</v>
      </c>
      <c r="W1550" s="99">
        <v>0</v>
      </c>
      <c r="X1550" s="99">
        <v>430215.32286453201</v>
      </c>
      <c r="Y1550" s="99">
        <v>309348.43878173799</v>
      </c>
      <c r="Z1550" s="99">
        <v>203782.37159729001</v>
      </c>
      <c r="AA1550" s="99">
        <v>0</v>
      </c>
      <c r="AB1550" s="99">
        <v>0</v>
      </c>
      <c r="AC1550" s="99">
        <v>7888743.5899658203</v>
      </c>
      <c r="AD1550" s="99">
        <v>0</v>
      </c>
      <c r="AE1550" s="99">
        <v>46607.742031097398</v>
      </c>
      <c r="AF1550" s="99">
        <v>1444586.82592773</v>
      </c>
      <c r="AG1550" s="99">
        <v>653512.96235656703</v>
      </c>
      <c r="AH1550" s="99">
        <v>0</v>
      </c>
      <c r="AI1550" s="99">
        <v>1342559.8299255399</v>
      </c>
      <c r="AJ1550" s="99">
        <v>541734.46965026902</v>
      </c>
      <c r="AK1550" s="99">
        <v>0</v>
      </c>
      <c r="AL1550" s="99">
        <v>202217.94260025001</v>
      </c>
      <c r="AM1550" s="99">
        <v>0</v>
      </c>
      <c r="AN1550" s="99">
        <v>7914891.9473266602</v>
      </c>
      <c r="AO1550" s="99">
        <v>33973492.203613304</v>
      </c>
      <c r="AP1550" s="99">
        <v>0</v>
      </c>
      <c r="AQ1550" s="99">
        <v>3635185.7263488802</v>
      </c>
      <c r="AR1550" s="99">
        <v>2651429.3669738802</v>
      </c>
      <c r="AS1550" s="99">
        <v>1685851.0509490999</v>
      </c>
      <c r="AT1550" s="99">
        <v>0</v>
      </c>
      <c r="AU1550" s="99">
        <v>0</v>
      </c>
      <c r="AV1550" s="99">
        <v>28699034.8515625</v>
      </c>
      <c r="AW1550" s="99">
        <v>0</v>
      </c>
      <c r="AX1550" s="99">
        <v>469500.50848007202</v>
      </c>
      <c r="AY1550" s="99">
        <v>13948852.157836899</v>
      </c>
      <c r="AZ1550" s="99">
        <v>5532246.82885742</v>
      </c>
      <c r="BA1550" s="99">
        <v>0</v>
      </c>
      <c r="BB1550" s="99">
        <v>12835332.0284424</v>
      </c>
      <c r="BC1550" s="99">
        <v>4626821.6171264602</v>
      </c>
      <c r="BD1550" s="99">
        <v>0</v>
      </c>
      <c r="BE1550" s="99">
        <v>1671842.95991516</v>
      </c>
      <c r="BF1550" s="99">
        <v>0</v>
      </c>
      <c r="BG1550" s="99">
        <v>28756588.7348633</v>
      </c>
      <c r="BH1550" s="99">
        <v>8072367.8349609403</v>
      </c>
      <c r="BI1550" s="99">
        <v>0</v>
      </c>
      <c r="BJ1550" s="99">
        <v>1455950.7422332801</v>
      </c>
      <c r="BK1550" s="99">
        <v>919277.27107238804</v>
      </c>
      <c r="BL1550" s="99">
        <v>0</v>
      </c>
      <c r="BM1550" s="99">
        <v>0</v>
      </c>
      <c r="BN1550" s="99">
        <v>0</v>
      </c>
      <c r="BO1550" s="99">
        <v>0</v>
      </c>
      <c r="BP1550" s="99">
        <v>0</v>
      </c>
      <c r="BQ1550" s="99">
        <v>0</v>
      </c>
      <c r="BR1550" s="99">
        <v>4436004.8916626005</v>
      </c>
      <c r="BS1550" s="99">
        <v>2155763.5238342299</v>
      </c>
      <c r="BT1550" s="99">
        <v>0</v>
      </c>
      <c r="BU1550" s="99">
        <v>955122.74999237095</v>
      </c>
      <c r="BV1550" s="99">
        <v>2064219.4646606401</v>
      </c>
      <c r="BW1550" s="99">
        <v>0</v>
      </c>
      <c r="BX1550" s="99">
        <v>138828.54985046401</v>
      </c>
      <c r="BY1550" s="99">
        <v>0</v>
      </c>
      <c r="BZ1550" s="99">
        <v>0</v>
      </c>
      <c r="CA1550" s="99">
        <v>67015.669440269499</v>
      </c>
      <c r="CB1550" s="99">
        <v>4045074.2540893601</v>
      </c>
      <c r="CC1550" s="99">
        <v>37677295.312988304</v>
      </c>
      <c r="CD1550" s="99">
        <v>9552518.1400146503</v>
      </c>
      <c r="CE1550" s="99">
        <v>1634.9343566298501</v>
      </c>
      <c r="CF1550" s="99">
        <v>204706.179008484</v>
      </c>
      <c r="CG1550" s="99">
        <v>1696658.8040008501</v>
      </c>
      <c r="CH1550" s="99">
        <v>0</v>
      </c>
      <c r="CI1550" s="99">
        <v>68639.936356544495</v>
      </c>
      <c r="CJ1550" s="99">
        <v>4256881.0338745099</v>
      </c>
      <c r="CK1550" s="99">
        <v>39385439.411621101</v>
      </c>
      <c r="CL1550" s="99">
        <v>9687549.33276367</v>
      </c>
      <c r="CM1550" s="166">
        <v>96018.422656059294</v>
      </c>
      <c r="CN1550" s="166">
        <v>12194348.4451904</v>
      </c>
      <c r="CO1550" s="166">
        <v>68326495.811523393</v>
      </c>
      <c r="CP1550" s="99">
        <v>9687549.33276367</v>
      </c>
      <c r="CQ1550" s="99">
        <v>0</v>
      </c>
      <c r="CR1550" s="99">
        <v>0</v>
      </c>
      <c r="CS1550" s="99">
        <v>0</v>
      </c>
      <c r="CT1550" s="99">
        <v>0</v>
      </c>
      <c r="CU1550" s="98">
        <v>7489.6215222660003</v>
      </c>
      <c r="CV1550" s="98">
        <v>28903.248743251999</v>
      </c>
      <c r="CW1550" s="98">
        <v>4249780.433097844</v>
      </c>
      <c r="CX1550" s="98">
        <v>39373954.116989151</v>
      </c>
    </row>
    <row r="1551" spans="1:102" x14ac:dyDescent="0.2">
      <c r="A1551" s="98" t="s">
        <v>75</v>
      </c>
      <c r="B1551" s="100">
        <v>41426</v>
      </c>
      <c r="C1551" s="99">
        <v>59698.5258598328</v>
      </c>
      <c r="D1551" s="99">
        <v>0</v>
      </c>
      <c r="E1551" s="99">
        <v>7252.8468554616002</v>
      </c>
      <c r="F1551" s="99">
        <v>6099.6331559419596</v>
      </c>
      <c r="G1551" s="99">
        <v>1649.1837631315</v>
      </c>
      <c r="H1551" s="99">
        <v>0</v>
      </c>
      <c r="I1551" s="99">
        <v>0</v>
      </c>
      <c r="J1551" s="99">
        <v>27596.076822519299</v>
      </c>
      <c r="K1551" s="99">
        <v>0</v>
      </c>
      <c r="L1551" s="99">
        <v>1476.9716081768299</v>
      </c>
      <c r="M1551" s="99">
        <v>26830.279663801201</v>
      </c>
      <c r="N1551" s="99">
        <v>4960.5381590724</v>
      </c>
      <c r="O1551" s="99">
        <v>0</v>
      </c>
      <c r="P1551" s="99">
        <v>30290.5499615669</v>
      </c>
      <c r="Q1551" s="99">
        <v>3449.1992254853199</v>
      </c>
      <c r="R1551" s="99">
        <v>0</v>
      </c>
      <c r="S1551" s="99">
        <v>1637.3678980320699</v>
      </c>
      <c r="T1551" s="99">
        <v>0</v>
      </c>
      <c r="U1551" s="99">
        <v>27705.126462459601</v>
      </c>
      <c r="V1551" s="99">
        <v>3583284.4508667002</v>
      </c>
      <c r="W1551" s="99">
        <v>0</v>
      </c>
      <c r="X1551" s="99">
        <v>422464.61887359602</v>
      </c>
      <c r="Y1551" s="99">
        <v>307275.76147842401</v>
      </c>
      <c r="Z1551" s="99">
        <v>202364.58869171099</v>
      </c>
      <c r="AA1551" s="99">
        <v>0</v>
      </c>
      <c r="AB1551" s="99">
        <v>0</v>
      </c>
      <c r="AC1551" s="99">
        <v>7934090.14770508</v>
      </c>
      <c r="AD1551" s="99">
        <v>0</v>
      </c>
      <c r="AE1551" s="99">
        <v>38077.8526406288</v>
      </c>
      <c r="AF1551" s="99">
        <v>1437285.39645386</v>
      </c>
      <c r="AG1551" s="99">
        <v>641375.10733032203</v>
      </c>
      <c r="AH1551" s="99">
        <v>0</v>
      </c>
      <c r="AI1551" s="99">
        <v>1347220.50102234</v>
      </c>
      <c r="AJ1551" s="99">
        <v>533924.865234375</v>
      </c>
      <c r="AK1551" s="99">
        <v>0</v>
      </c>
      <c r="AL1551" s="99">
        <v>200742.612892151</v>
      </c>
      <c r="AM1551" s="99">
        <v>0</v>
      </c>
      <c r="AN1551" s="99">
        <v>7928512.5822753897</v>
      </c>
      <c r="AO1551" s="99">
        <v>33807423.8583984</v>
      </c>
      <c r="AP1551" s="99">
        <v>0</v>
      </c>
      <c r="AQ1551" s="99">
        <v>3586526.6954650902</v>
      </c>
      <c r="AR1551" s="99">
        <v>2615000.9309387198</v>
      </c>
      <c r="AS1551" s="99">
        <v>1677929.7977294901</v>
      </c>
      <c r="AT1551" s="99">
        <v>0</v>
      </c>
      <c r="AU1551" s="99">
        <v>0</v>
      </c>
      <c r="AV1551" s="99">
        <v>28856526.283203099</v>
      </c>
      <c r="AW1551" s="99">
        <v>0</v>
      </c>
      <c r="AX1551" s="99">
        <v>386824.813671112</v>
      </c>
      <c r="AY1551" s="99">
        <v>13931967.650756801</v>
      </c>
      <c r="AZ1551" s="99">
        <v>5447085.2724609403</v>
      </c>
      <c r="BA1551" s="99">
        <v>0</v>
      </c>
      <c r="BB1551" s="99">
        <v>12969719.7648926</v>
      </c>
      <c r="BC1551" s="99">
        <v>4578413.1297607403</v>
      </c>
      <c r="BD1551" s="99">
        <v>0</v>
      </c>
      <c r="BE1551" s="99">
        <v>1663502.3505096401</v>
      </c>
      <c r="BF1551" s="99">
        <v>0</v>
      </c>
      <c r="BG1551" s="99">
        <v>28846588.3198242</v>
      </c>
      <c r="BH1551" s="99">
        <v>8124652.9052123995</v>
      </c>
      <c r="BI1551" s="99">
        <v>0</v>
      </c>
      <c r="BJ1551" s="99">
        <v>1477051.3465728799</v>
      </c>
      <c r="BK1551" s="99">
        <v>928883.28972625697</v>
      </c>
      <c r="BL1551" s="99">
        <v>0</v>
      </c>
      <c r="BM1551" s="99">
        <v>0</v>
      </c>
      <c r="BN1551" s="99">
        <v>0</v>
      </c>
      <c r="BO1551" s="99">
        <v>0</v>
      </c>
      <c r="BP1551" s="99">
        <v>0</v>
      </c>
      <c r="BQ1551" s="99">
        <v>0</v>
      </c>
      <c r="BR1551" s="99">
        <v>4437140.7800292997</v>
      </c>
      <c r="BS1551" s="99">
        <v>2137228.3979492201</v>
      </c>
      <c r="BT1551" s="99">
        <v>0</v>
      </c>
      <c r="BU1551" s="99">
        <v>967544.19999694801</v>
      </c>
      <c r="BV1551" s="99">
        <v>2072199.90705872</v>
      </c>
      <c r="BW1551" s="99">
        <v>0</v>
      </c>
      <c r="BX1551" s="99">
        <v>140711.13985061599</v>
      </c>
      <c r="BY1551" s="99">
        <v>0</v>
      </c>
      <c r="BZ1551" s="99">
        <v>0</v>
      </c>
      <c r="CA1551" s="99">
        <v>66945.319716453596</v>
      </c>
      <c r="CB1551" s="99">
        <v>4009226.1686706501</v>
      </c>
      <c r="CC1551" s="99">
        <v>37445572.957519501</v>
      </c>
      <c r="CD1551" s="99">
        <v>9593934.8236084003</v>
      </c>
      <c r="CE1551" s="99">
        <v>1650.0695525854801</v>
      </c>
      <c r="CF1551" s="99">
        <v>201011.93754577599</v>
      </c>
      <c r="CG1551" s="99">
        <v>1667390.3007354699</v>
      </c>
      <c r="CH1551" s="99">
        <v>0</v>
      </c>
      <c r="CI1551" s="99">
        <v>68602.229345321699</v>
      </c>
      <c r="CJ1551" s="99">
        <v>4206923.1507568397</v>
      </c>
      <c r="CK1551" s="99">
        <v>39125362.097167999</v>
      </c>
      <c r="CL1551" s="99">
        <v>9730642.7283935491</v>
      </c>
      <c r="CM1551" s="166">
        <v>96118.357538223296</v>
      </c>
      <c r="CN1551" s="166">
        <v>12158999.8516846</v>
      </c>
      <c r="CO1551" s="166">
        <v>67958964.958984405</v>
      </c>
      <c r="CP1551" s="99">
        <v>9730642.7283935491</v>
      </c>
      <c r="CQ1551" s="99">
        <v>0</v>
      </c>
      <c r="CR1551" s="99">
        <v>0</v>
      </c>
      <c r="CS1551" s="99">
        <v>0</v>
      </c>
      <c r="CT1551" s="99">
        <v>0</v>
      </c>
      <c r="CU1551" s="98">
        <v>7363.5496907939996</v>
      </c>
      <c r="CV1551" s="98">
        <v>29058.431608602001</v>
      </c>
      <c r="CW1551" s="98">
        <v>4210238.106216426</v>
      </c>
      <c r="CX1551" s="98">
        <v>39112963.258254975</v>
      </c>
    </row>
    <row r="1552" spans="1:102" x14ac:dyDescent="0.2">
      <c r="A1552" s="98" t="s">
        <v>75</v>
      </c>
      <c r="B1552" s="100">
        <v>41518</v>
      </c>
      <c r="C1552" s="99">
        <v>59500.961456298799</v>
      </c>
      <c r="D1552" s="99">
        <v>0</v>
      </c>
      <c r="E1552" s="99">
        <v>7066.6443076729802</v>
      </c>
      <c r="F1552" s="99">
        <v>5919.7483265399896</v>
      </c>
      <c r="G1552" s="99">
        <v>1644.6241267323501</v>
      </c>
      <c r="H1552" s="99">
        <v>0</v>
      </c>
      <c r="I1552" s="99">
        <v>0</v>
      </c>
      <c r="J1552" s="99">
        <v>27691.974415779099</v>
      </c>
      <c r="K1552" s="99">
        <v>0</v>
      </c>
      <c r="L1552" s="99">
        <v>220.015725502744</v>
      </c>
      <c r="M1552" s="99">
        <v>26762.281182527498</v>
      </c>
      <c r="N1552" s="99">
        <v>4963.4488710761098</v>
      </c>
      <c r="O1552" s="99">
        <v>0</v>
      </c>
      <c r="P1552" s="99">
        <v>31291.474636077899</v>
      </c>
      <c r="Q1552" s="99">
        <v>3431.6596586108199</v>
      </c>
      <c r="R1552" s="99">
        <v>0</v>
      </c>
      <c r="S1552" s="99">
        <v>1634.80280487239</v>
      </c>
      <c r="T1552" s="99">
        <v>0</v>
      </c>
      <c r="U1552" s="99">
        <v>27783.198022365599</v>
      </c>
      <c r="V1552" s="99">
        <v>3554634.0702209501</v>
      </c>
      <c r="W1552" s="99">
        <v>0</v>
      </c>
      <c r="X1552" s="99">
        <v>410995.871639252</v>
      </c>
      <c r="Y1552" s="99">
        <v>297294.933982849</v>
      </c>
      <c r="Z1552" s="99">
        <v>205607.49080085801</v>
      </c>
      <c r="AA1552" s="99">
        <v>0</v>
      </c>
      <c r="AB1552" s="99">
        <v>0</v>
      </c>
      <c r="AC1552" s="99">
        <v>7972426.76745605</v>
      </c>
      <c r="AD1552" s="99">
        <v>0</v>
      </c>
      <c r="AE1552" s="99">
        <v>28914.4247729778</v>
      </c>
      <c r="AF1552" s="99">
        <v>1439854.0760192899</v>
      </c>
      <c r="AG1552" s="99">
        <v>632748.40129852295</v>
      </c>
      <c r="AH1552" s="99">
        <v>0</v>
      </c>
      <c r="AI1552" s="99">
        <v>1355859.4806518599</v>
      </c>
      <c r="AJ1552" s="99">
        <v>524184.92139053298</v>
      </c>
      <c r="AK1552" s="99">
        <v>0</v>
      </c>
      <c r="AL1552" s="99">
        <v>204772.05165672299</v>
      </c>
      <c r="AM1552" s="99">
        <v>0</v>
      </c>
      <c r="AN1552" s="99">
        <v>7982836.4524536096</v>
      </c>
      <c r="AO1552" s="99">
        <v>33603953.1259766</v>
      </c>
      <c r="AP1552" s="99">
        <v>0</v>
      </c>
      <c r="AQ1552" s="99">
        <v>3487717.4941406301</v>
      </c>
      <c r="AR1552" s="99">
        <v>2522559.8993530301</v>
      </c>
      <c r="AS1552" s="99">
        <v>1702100.44316101</v>
      </c>
      <c r="AT1552" s="99">
        <v>0</v>
      </c>
      <c r="AU1552" s="99">
        <v>0</v>
      </c>
      <c r="AV1552" s="99">
        <v>29027109.6867676</v>
      </c>
      <c r="AW1552" s="99">
        <v>0</v>
      </c>
      <c r="AX1552" s="99">
        <v>211150.689689636</v>
      </c>
      <c r="AY1552" s="99">
        <v>14041065.9881592</v>
      </c>
      <c r="AZ1552" s="99">
        <v>5391310.0615844699</v>
      </c>
      <c r="BA1552" s="99">
        <v>0</v>
      </c>
      <c r="BB1552" s="99">
        <v>13177415.970458999</v>
      </c>
      <c r="BC1552" s="99">
        <v>4494166.00280762</v>
      </c>
      <c r="BD1552" s="99">
        <v>0</v>
      </c>
      <c r="BE1552" s="99">
        <v>1695242.0122680699</v>
      </c>
      <c r="BF1552" s="99">
        <v>0</v>
      </c>
      <c r="BG1552" s="99">
        <v>29083761.786865201</v>
      </c>
      <c r="BH1552" s="99">
        <v>8123856.4766845703</v>
      </c>
      <c r="BI1552" s="99">
        <v>0</v>
      </c>
      <c r="BJ1552" s="99">
        <v>1452549.1536560101</v>
      </c>
      <c r="BK1552" s="99">
        <v>910484.56521606399</v>
      </c>
      <c r="BL1552" s="99">
        <v>0</v>
      </c>
      <c r="BM1552" s="99">
        <v>0</v>
      </c>
      <c r="BN1552" s="99">
        <v>0</v>
      </c>
      <c r="BO1552" s="99">
        <v>0</v>
      </c>
      <c r="BP1552" s="99">
        <v>0</v>
      </c>
      <c r="BQ1552" s="99">
        <v>0</v>
      </c>
      <c r="BR1552" s="99">
        <v>4489477.9358520498</v>
      </c>
      <c r="BS1552" s="99">
        <v>2115143.2088623</v>
      </c>
      <c r="BT1552" s="99">
        <v>0</v>
      </c>
      <c r="BU1552" s="99">
        <v>821524.15999603295</v>
      </c>
      <c r="BV1552" s="99">
        <v>2048434.27018738</v>
      </c>
      <c r="BW1552" s="99">
        <v>0</v>
      </c>
      <c r="BX1552" s="99">
        <v>121303.219877243</v>
      </c>
      <c r="BY1552" s="99">
        <v>0</v>
      </c>
      <c r="BZ1552" s="99">
        <v>0</v>
      </c>
      <c r="CA1552" s="99">
        <v>66567.988945960999</v>
      </c>
      <c r="CB1552" s="99">
        <v>3961293.9878234901</v>
      </c>
      <c r="CC1552" s="99">
        <v>37038222.166992202</v>
      </c>
      <c r="CD1552" s="99">
        <v>9565700.7307128906</v>
      </c>
      <c r="CE1552" s="99">
        <v>1641.77204833925</v>
      </c>
      <c r="CF1552" s="99">
        <v>206108.66485214201</v>
      </c>
      <c r="CG1552" s="99">
        <v>1705252.5175170901</v>
      </c>
      <c r="CH1552" s="99">
        <v>0</v>
      </c>
      <c r="CI1552" s="99">
        <v>68214.856266975403</v>
      </c>
      <c r="CJ1552" s="99">
        <v>4170048.9605102502</v>
      </c>
      <c r="CK1552" s="99">
        <v>38717328.922363304</v>
      </c>
      <c r="CL1552" s="99">
        <v>9699884.6602783203</v>
      </c>
      <c r="CM1552" s="166">
        <v>95852.760870933504</v>
      </c>
      <c r="CN1552" s="166">
        <v>12114352.3879395</v>
      </c>
      <c r="CO1552" s="166">
        <v>67780724.238281295</v>
      </c>
      <c r="CP1552" s="99">
        <v>9699884.6602783203</v>
      </c>
      <c r="CQ1552" s="99">
        <v>0</v>
      </c>
      <c r="CR1552" s="99">
        <v>0</v>
      </c>
      <c r="CS1552" s="99">
        <v>0</v>
      </c>
      <c r="CT1552" s="99">
        <v>0</v>
      </c>
      <c r="CU1552" s="98">
        <v>7160.8989835840002</v>
      </c>
      <c r="CV1552" s="98">
        <v>29157.409046667999</v>
      </c>
      <c r="CW1552" s="98">
        <v>4167402.6526756319</v>
      </c>
      <c r="CX1552" s="98">
        <v>38743474.684509292</v>
      </c>
    </row>
    <row r="1553" spans="1:102" x14ac:dyDescent="0.2">
      <c r="A1553" s="98" t="s">
        <v>75</v>
      </c>
      <c r="B1553" s="100">
        <v>41609</v>
      </c>
      <c r="C1553" s="99">
        <v>59057.675690650904</v>
      </c>
      <c r="D1553" s="99">
        <v>0</v>
      </c>
      <c r="E1553" s="99">
        <v>6876.6097089648201</v>
      </c>
      <c r="F1553" s="99">
        <v>5807.4331704974202</v>
      </c>
      <c r="G1553" s="99">
        <v>1608.6075790673499</v>
      </c>
      <c r="H1553" s="99">
        <v>0</v>
      </c>
      <c r="I1553" s="99">
        <v>0</v>
      </c>
      <c r="J1553" s="99">
        <v>27825.582346200899</v>
      </c>
      <c r="K1553" s="99">
        <v>0</v>
      </c>
      <c r="L1553" s="99">
        <v>162.48058309033499</v>
      </c>
      <c r="M1553" s="99">
        <v>26686.541810035698</v>
      </c>
      <c r="N1553" s="99">
        <v>4964.76226323843</v>
      </c>
      <c r="O1553" s="99">
        <v>0</v>
      </c>
      <c r="P1553" s="99">
        <v>30810.505170345299</v>
      </c>
      <c r="Q1553" s="99">
        <v>3397.97366118431</v>
      </c>
      <c r="R1553" s="99">
        <v>0</v>
      </c>
      <c r="S1553" s="99">
        <v>1593.9969650209</v>
      </c>
      <c r="T1553" s="99">
        <v>0</v>
      </c>
      <c r="U1553" s="99">
        <v>27896.848284244501</v>
      </c>
      <c r="V1553" s="99">
        <v>3502966.5693664602</v>
      </c>
      <c r="W1553" s="99">
        <v>0</v>
      </c>
      <c r="X1553" s="99">
        <v>395836.36199569702</v>
      </c>
      <c r="Y1553" s="99">
        <v>289601.23196029698</v>
      </c>
      <c r="Z1553" s="99">
        <v>198182.62112617501</v>
      </c>
      <c r="AA1553" s="99">
        <v>0</v>
      </c>
      <c r="AB1553" s="99">
        <v>0</v>
      </c>
      <c r="AC1553" s="99">
        <v>7935042.1366577102</v>
      </c>
      <c r="AD1553" s="99">
        <v>0</v>
      </c>
      <c r="AE1553" s="99">
        <v>23036.530825138099</v>
      </c>
      <c r="AF1553" s="99">
        <v>1419689.3457031299</v>
      </c>
      <c r="AG1553" s="99">
        <v>622894.21759033203</v>
      </c>
      <c r="AH1553" s="99">
        <v>0</v>
      </c>
      <c r="AI1553" s="99">
        <v>1317260.65567017</v>
      </c>
      <c r="AJ1553" s="99">
        <v>514629.07834243798</v>
      </c>
      <c r="AK1553" s="99">
        <v>0</v>
      </c>
      <c r="AL1553" s="99">
        <v>196930.48725700399</v>
      </c>
      <c r="AM1553" s="99">
        <v>0</v>
      </c>
      <c r="AN1553" s="99">
        <v>7945384.1940917997</v>
      </c>
      <c r="AO1553" s="99">
        <v>33276026.0698242</v>
      </c>
      <c r="AP1553" s="99">
        <v>0</v>
      </c>
      <c r="AQ1553" s="99">
        <v>3316246.4875793499</v>
      </c>
      <c r="AR1553" s="99">
        <v>2413045.6383667002</v>
      </c>
      <c r="AS1553" s="99">
        <v>1644623.13560486</v>
      </c>
      <c r="AT1553" s="99">
        <v>0</v>
      </c>
      <c r="AU1553" s="99">
        <v>0</v>
      </c>
      <c r="AV1553" s="99">
        <v>29142861.715087902</v>
      </c>
      <c r="AW1553" s="99">
        <v>0</v>
      </c>
      <c r="AX1553" s="99">
        <v>181644.98910713199</v>
      </c>
      <c r="AY1553" s="99">
        <v>13876716.178466801</v>
      </c>
      <c r="AZ1553" s="99">
        <v>5334000.3862915002</v>
      </c>
      <c r="BA1553" s="99">
        <v>0</v>
      </c>
      <c r="BB1553" s="99">
        <v>12811466.384033199</v>
      </c>
      <c r="BC1553" s="99">
        <v>4413124.4445190402</v>
      </c>
      <c r="BD1553" s="99">
        <v>0</v>
      </c>
      <c r="BE1553" s="99">
        <v>1635238.03723145</v>
      </c>
      <c r="BF1553" s="99">
        <v>0</v>
      </c>
      <c r="BG1553" s="99">
        <v>29169187.7177734</v>
      </c>
      <c r="BH1553" s="99">
        <v>8065142.3555908203</v>
      </c>
      <c r="BI1553" s="99">
        <v>0</v>
      </c>
      <c r="BJ1553" s="99">
        <v>1456591.3639068599</v>
      </c>
      <c r="BK1553" s="99">
        <v>913443.76483917201</v>
      </c>
      <c r="BL1553" s="99">
        <v>0</v>
      </c>
      <c r="BM1553" s="99">
        <v>0</v>
      </c>
      <c r="BN1553" s="99">
        <v>0</v>
      </c>
      <c r="BO1553" s="99">
        <v>0</v>
      </c>
      <c r="BP1553" s="99">
        <v>0</v>
      </c>
      <c r="BQ1553" s="99">
        <v>0</v>
      </c>
      <c r="BR1553" s="99">
        <v>4454088.2366332998</v>
      </c>
      <c r="BS1553" s="99">
        <v>2093796.44538879</v>
      </c>
      <c r="BT1553" s="99">
        <v>0</v>
      </c>
      <c r="BU1553" s="99">
        <v>929326.229995728</v>
      </c>
      <c r="BV1553" s="99">
        <v>2051719.1214904799</v>
      </c>
      <c r="BW1553" s="99">
        <v>0</v>
      </c>
      <c r="BX1553" s="99">
        <v>130334.699867249</v>
      </c>
      <c r="BY1553" s="99">
        <v>0</v>
      </c>
      <c r="BZ1553" s="99">
        <v>0</v>
      </c>
      <c r="CA1553" s="99">
        <v>65968.463301658601</v>
      </c>
      <c r="CB1553" s="99">
        <v>3905121.0335693401</v>
      </c>
      <c r="CC1553" s="99">
        <v>36663981.894531302</v>
      </c>
      <c r="CD1553" s="99">
        <v>9517668.80786133</v>
      </c>
      <c r="CE1553" s="99">
        <v>1610.11066225171</v>
      </c>
      <c r="CF1553" s="99">
        <v>198203.42031860401</v>
      </c>
      <c r="CG1553" s="99">
        <v>1642704.38871765</v>
      </c>
      <c r="CH1553" s="99">
        <v>0</v>
      </c>
      <c r="CI1553" s="99">
        <v>67576.846286773696</v>
      </c>
      <c r="CJ1553" s="99">
        <v>4098429.0735778799</v>
      </c>
      <c r="CK1553" s="99">
        <v>38304288.558105499</v>
      </c>
      <c r="CL1553" s="99">
        <v>9651121.6191406306</v>
      </c>
      <c r="CM1553" s="166">
        <v>95260.609406471296</v>
      </c>
      <c r="CN1553" s="166">
        <v>12032462.118774399</v>
      </c>
      <c r="CO1553" s="166">
        <v>67303896.799804702</v>
      </c>
      <c r="CP1553" s="99">
        <v>9651121.6191406306</v>
      </c>
      <c r="CQ1553" s="99">
        <v>0</v>
      </c>
      <c r="CR1553" s="99">
        <v>0</v>
      </c>
      <c r="CS1553" s="99">
        <v>0</v>
      </c>
      <c r="CT1553" s="99">
        <v>0</v>
      </c>
      <c r="CU1553" s="98">
        <v>6946.5668963799999</v>
      </c>
      <c r="CV1553" s="98">
        <v>29248.436500030999</v>
      </c>
      <c r="CW1553" s="98">
        <v>4103324.4538879441</v>
      </c>
      <c r="CX1553" s="98">
        <v>38306686.283248954</v>
      </c>
    </row>
    <row r="1554" spans="1:102" x14ac:dyDescent="0.2">
      <c r="A1554" s="98" t="s">
        <v>75</v>
      </c>
      <c r="B1554" s="100">
        <v>41699</v>
      </c>
      <c r="C1554" s="99">
        <v>59167.585611820199</v>
      </c>
      <c r="D1554" s="99">
        <v>0</v>
      </c>
      <c r="E1554" s="99">
        <v>6590.8311675190898</v>
      </c>
      <c r="F1554" s="99">
        <v>5725.6906013488797</v>
      </c>
      <c r="G1554" s="99">
        <v>1601.45431184769</v>
      </c>
      <c r="H1554" s="99">
        <v>0</v>
      </c>
      <c r="I1554" s="99">
        <v>0</v>
      </c>
      <c r="J1554" s="99">
        <v>27855.9069318771</v>
      </c>
      <c r="K1554" s="99">
        <v>0</v>
      </c>
      <c r="L1554" s="99">
        <v>197.76562620885699</v>
      </c>
      <c r="M1554" s="99">
        <v>26700.469141244899</v>
      </c>
      <c r="N1554" s="99">
        <v>5021.9865725040399</v>
      </c>
      <c r="O1554" s="99">
        <v>0</v>
      </c>
      <c r="P1554" s="99">
        <v>30372.844873189901</v>
      </c>
      <c r="Q1554" s="99">
        <v>3347.8408053517301</v>
      </c>
      <c r="R1554" s="99">
        <v>0</v>
      </c>
      <c r="S1554" s="99">
        <v>1596.0434662699699</v>
      </c>
      <c r="T1554" s="99">
        <v>0</v>
      </c>
      <c r="U1554" s="99">
        <v>27901.634085655201</v>
      </c>
      <c r="V1554" s="99">
        <v>3529543.8862304701</v>
      </c>
      <c r="W1554" s="99">
        <v>0</v>
      </c>
      <c r="X1554" s="99">
        <v>345396.168045044</v>
      </c>
      <c r="Y1554" s="99">
        <v>278162.77339553798</v>
      </c>
      <c r="Z1554" s="99">
        <v>194683.85830497701</v>
      </c>
      <c r="AA1554" s="99">
        <v>0</v>
      </c>
      <c r="AB1554" s="99">
        <v>0</v>
      </c>
      <c r="AC1554" s="99">
        <v>7882275.8410644503</v>
      </c>
      <c r="AD1554" s="99">
        <v>0</v>
      </c>
      <c r="AE1554" s="99">
        <v>25985.514334917101</v>
      </c>
      <c r="AF1554" s="99">
        <v>1415884.63989258</v>
      </c>
      <c r="AG1554" s="99">
        <v>617108.04235839797</v>
      </c>
      <c r="AH1554" s="99">
        <v>0</v>
      </c>
      <c r="AI1554" s="99">
        <v>1295196.63671875</v>
      </c>
      <c r="AJ1554" s="99">
        <v>506215.19406127901</v>
      </c>
      <c r="AK1554" s="99">
        <v>0</v>
      </c>
      <c r="AL1554" s="99">
        <v>193562.87142181399</v>
      </c>
      <c r="AM1554" s="99">
        <v>0</v>
      </c>
      <c r="AN1554" s="99">
        <v>7868936.85900879</v>
      </c>
      <c r="AO1554" s="99">
        <v>33567242.847656302</v>
      </c>
      <c r="AP1554" s="99">
        <v>0</v>
      </c>
      <c r="AQ1554" s="99">
        <v>2863222.3184509301</v>
      </c>
      <c r="AR1554" s="99">
        <v>2305566.0339965802</v>
      </c>
      <c r="AS1554" s="99">
        <v>1617421.8372802699</v>
      </c>
      <c r="AT1554" s="99">
        <v>0</v>
      </c>
      <c r="AU1554" s="99">
        <v>0</v>
      </c>
      <c r="AV1554" s="99">
        <v>29028518.416259799</v>
      </c>
      <c r="AW1554" s="99">
        <v>0</v>
      </c>
      <c r="AX1554" s="99">
        <v>209788.40369224499</v>
      </c>
      <c r="AY1554" s="99">
        <v>13868531.690551801</v>
      </c>
      <c r="AZ1554" s="99">
        <v>5317014.9508667002</v>
      </c>
      <c r="BA1554" s="99">
        <v>0</v>
      </c>
      <c r="BB1554" s="99">
        <v>12497649.1170654</v>
      </c>
      <c r="BC1554" s="99">
        <v>4356423.1853027297</v>
      </c>
      <c r="BD1554" s="99">
        <v>0</v>
      </c>
      <c r="BE1554" s="99">
        <v>1607353.0091552699</v>
      </c>
      <c r="BF1554" s="99">
        <v>0</v>
      </c>
      <c r="BG1554" s="99">
        <v>29010677.1958008</v>
      </c>
      <c r="BH1554" s="99">
        <v>8068717.0833740197</v>
      </c>
      <c r="BI1554" s="99">
        <v>0</v>
      </c>
      <c r="BJ1554" s="99">
        <v>1371547.1657257101</v>
      </c>
      <c r="BK1554" s="99">
        <v>897147.83830261196</v>
      </c>
      <c r="BL1554" s="99">
        <v>0</v>
      </c>
      <c r="BM1554" s="99">
        <v>0</v>
      </c>
      <c r="BN1554" s="99">
        <v>0</v>
      </c>
      <c r="BO1554" s="99">
        <v>0</v>
      </c>
      <c r="BP1554" s="99">
        <v>0</v>
      </c>
      <c r="BQ1554" s="99">
        <v>0</v>
      </c>
      <c r="BR1554" s="99">
        <v>4428669.2753295898</v>
      </c>
      <c r="BS1554" s="99">
        <v>2087949.0756530799</v>
      </c>
      <c r="BT1554" s="99">
        <v>0</v>
      </c>
      <c r="BU1554" s="99">
        <v>918768.24999237095</v>
      </c>
      <c r="BV1554" s="99">
        <v>2047008.78344727</v>
      </c>
      <c r="BW1554" s="99">
        <v>0</v>
      </c>
      <c r="BX1554" s="99">
        <v>133437.74987220799</v>
      </c>
      <c r="BY1554" s="99">
        <v>0</v>
      </c>
      <c r="BZ1554" s="99">
        <v>0</v>
      </c>
      <c r="CA1554" s="99">
        <v>65722.602785110503</v>
      </c>
      <c r="CB1554" s="99">
        <v>3878017.4125060998</v>
      </c>
      <c r="CC1554" s="99">
        <v>36508310.714355499</v>
      </c>
      <c r="CD1554" s="99">
        <v>9460326.6486816406</v>
      </c>
      <c r="CE1554" s="99">
        <v>1601.81421209872</v>
      </c>
      <c r="CF1554" s="99">
        <v>192910.01260185201</v>
      </c>
      <c r="CG1554" s="99">
        <v>1603408.46499634</v>
      </c>
      <c r="CH1554" s="99">
        <v>0</v>
      </c>
      <c r="CI1554" s="99">
        <v>67317.196931839004</v>
      </c>
      <c r="CJ1554" s="99">
        <v>4066767.85693359</v>
      </c>
      <c r="CK1554" s="99">
        <v>38134931.669433601</v>
      </c>
      <c r="CL1554" s="99">
        <v>9587791.3410644494</v>
      </c>
      <c r="CM1554" s="166">
        <v>95034.731953620896</v>
      </c>
      <c r="CN1554" s="166">
        <v>11969997.954589801</v>
      </c>
      <c r="CO1554" s="166">
        <v>67174948.404296905</v>
      </c>
      <c r="CP1554" s="99">
        <v>9587791.3410644494</v>
      </c>
      <c r="CQ1554" s="99">
        <v>0</v>
      </c>
      <c r="CR1554" s="99">
        <v>0</v>
      </c>
      <c r="CS1554" s="99">
        <v>0</v>
      </c>
      <c r="CT1554" s="99">
        <v>0</v>
      </c>
      <c r="CU1554" s="98">
        <v>6638.1542746610003</v>
      </c>
      <c r="CV1554" s="98">
        <v>29284.685211569999</v>
      </c>
      <c r="CW1554" s="98">
        <v>4070927.4251079517</v>
      </c>
      <c r="CX1554" s="98">
        <v>38111719.179351836</v>
      </c>
    </row>
    <row r="1555" spans="1:102" x14ac:dyDescent="0.2">
      <c r="A1555" s="98" t="s">
        <v>75</v>
      </c>
      <c r="B1555" s="100">
        <v>41791</v>
      </c>
      <c r="C1555" s="99">
        <v>58874.899481296503</v>
      </c>
      <c r="D1555" s="99">
        <v>0</v>
      </c>
      <c r="E1555" s="99">
        <v>6440.5758913159398</v>
      </c>
      <c r="F1555" s="99">
        <v>5604.3481492400197</v>
      </c>
      <c r="G1555" s="99">
        <v>1595.47663357854</v>
      </c>
      <c r="H1555" s="99">
        <v>0</v>
      </c>
      <c r="I1555" s="99">
        <v>0</v>
      </c>
      <c r="J1555" s="99">
        <v>27909.7056627274</v>
      </c>
      <c r="K1555" s="99">
        <v>0</v>
      </c>
      <c r="L1555" s="99">
        <v>345.011014495045</v>
      </c>
      <c r="M1555" s="99">
        <v>26505.457736253698</v>
      </c>
      <c r="N1555" s="99">
        <v>5070.0996986031496</v>
      </c>
      <c r="O1555" s="99">
        <v>0</v>
      </c>
      <c r="P1555" s="99">
        <v>30023.733157157902</v>
      </c>
      <c r="Q1555" s="99">
        <v>3342.9419481754298</v>
      </c>
      <c r="R1555" s="99">
        <v>0</v>
      </c>
      <c r="S1555" s="99">
        <v>1590.7162101864801</v>
      </c>
      <c r="T1555" s="99">
        <v>0</v>
      </c>
      <c r="U1555" s="99">
        <v>27919.586763382002</v>
      </c>
      <c r="V1555" s="99">
        <v>3498164.2713928199</v>
      </c>
      <c r="W1555" s="99">
        <v>0</v>
      </c>
      <c r="X1555" s="99">
        <v>331908.22214126599</v>
      </c>
      <c r="Y1555" s="99">
        <v>271251.34194564802</v>
      </c>
      <c r="Z1555" s="99">
        <v>195184.094230652</v>
      </c>
      <c r="AA1555" s="99">
        <v>0</v>
      </c>
      <c r="AB1555" s="99">
        <v>0</v>
      </c>
      <c r="AC1555" s="99">
        <v>7887510.4615478497</v>
      </c>
      <c r="AD1555" s="99">
        <v>0</v>
      </c>
      <c r="AE1555" s="99">
        <v>26026.846302509301</v>
      </c>
      <c r="AF1555" s="99">
        <v>1414057.9287262</v>
      </c>
      <c r="AG1555" s="99">
        <v>611907.15226745605</v>
      </c>
      <c r="AH1555" s="99">
        <v>0</v>
      </c>
      <c r="AI1555" s="99">
        <v>1276068.53382874</v>
      </c>
      <c r="AJ1555" s="99">
        <v>501499.64525222802</v>
      </c>
      <c r="AK1555" s="99">
        <v>0</v>
      </c>
      <c r="AL1555" s="99">
        <v>194922.192670822</v>
      </c>
      <c r="AM1555" s="99">
        <v>0</v>
      </c>
      <c r="AN1555" s="99">
        <v>7902399.89990234</v>
      </c>
      <c r="AO1555" s="99">
        <v>33332367.763671901</v>
      </c>
      <c r="AP1555" s="99">
        <v>0</v>
      </c>
      <c r="AQ1555" s="99">
        <v>2790392.3640747098</v>
      </c>
      <c r="AR1555" s="99">
        <v>2266624.4863891602</v>
      </c>
      <c r="AS1555" s="99">
        <v>1622451.1333465599</v>
      </c>
      <c r="AT1555" s="99">
        <v>0</v>
      </c>
      <c r="AU1555" s="99">
        <v>0</v>
      </c>
      <c r="AV1555" s="99">
        <v>29229959.8674316</v>
      </c>
      <c r="AW1555" s="99">
        <v>0</v>
      </c>
      <c r="AX1555" s="99">
        <v>192255.70890235901</v>
      </c>
      <c r="AY1555" s="99">
        <v>13918483.5820313</v>
      </c>
      <c r="AZ1555" s="99">
        <v>5298079.0436401404</v>
      </c>
      <c r="BA1555" s="99">
        <v>0</v>
      </c>
      <c r="BB1555" s="99">
        <v>12397662.224609399</v>
      </c>
      <c r="BC1555" s="99">
        <v>4330414.28723145</v>
      </c>
      <c r="BD1555" s="99">
        <v>0</v>
      </c>
      <c r="BE1555" s="99">
        <v>1619071.57450867</v>
      </c>
      <c r="BF1555" s="99">
        <v>0</v>
      </c>
      <c r="BG1555" s="99">
        <v>29247415.618652299</v>
      </c>
      <c r="BH1555" s="99">
        <v>8063844.7888183603</v>
      </c>
      <c r="BI1555" s="99">
        <v>0</v>
      </c>
      <c r="BJ1555" s="99">
        <v>1377429.2928619401</v>
      </c>
      <c r="BK1555" s="99">
        <v>889181.63830566395</v>
      </c>
      <c r="BL1555" s="99">
        <v>0</v>
      </c>
      <c r="BM1555" s="99">
        <v>0</v>
      </c>
      <c r="BN1555" s="99">
        <v>0</v>
      </c>
      <c r="BO1555" s="99">
        <v>0</v>
      </c>
      <c r="BP1555" s="99">
        <v>0</v>
      </c>
      <c r="BQ1555" s="99">
        <v>0</v>
      </c>
      <c r="BR1555" s="99">
        <v>4441770.3594970703</v>
      </c>
      <c r="BS1555" s="99">
        <v>2092031.97369385</v>
      </c>
      <c r="BT1555" s="99">
        <v>0</v>
      </c>
      <c r="BU1555" s="99">
        <v>916476.40998840297</v>
      </c>
      <c r="BV1555" s="99">
        <v>2048352.0652465799</v>
      </c>
      <c r="BW1555" s="99">
        <v>0</v>
      </c>
      <c r="BX1555" s="99">
        <v>136975.22986793501</v>
      </c>
      <c r="BY1555" s="99">
        <v>0</v>
      </c>
      <c r="BZ1555" s="99">
        <v>0</v>
      </c>
      <c r="CA1555" s="99">
        <v>65303.6028456688</v>
      </c>
      <c r="CB1555" s="99">
        <v>3830549.34234619</v>
      </c>
      <c r="CC1555" s="99">
        <v>36129993.151367202</v>
      </c>
      <c r="CD1555" s="99">
        <v>9433460.3715820294</v>
      </c>
      <c r="CE1555" s="99">
        <v>1595.80049362779</v>
      </c>
      <c r="CF1555" s="99">
        <v>196574.003633499</v>
      </c>
      <c r="CG1555" s="99">
        <v>1635599.44509888</v>
      </c>
      <c r="CH1555" s="99">
        <v>0</v>
      </c>
      <c r="CI1555" s="99">
        <v>66904.162985801697</v>
      </c>
      <c r="CJ1555" s="99">
        <v>4032088.2337951702</v>
      </c>
      <c r="CK1555" s="99">
        <v>37757456.334472701</v>
      </c>
      <c r="CL1555" s="99">
        <v>9563502.7878418006</v>
      </c>
      <c r="CM1555" s="166">
        <v>94650.096865654006</v>
      </c>
      <c r="CN1555" s="166">
        <v>11918788.150878901</v>
      </c>
      <c r="CO1555" s="166">
        <v>67056270.533203103</v>
      </c>
      <c r="CP1555" s="99">
        <v>9563502.7878418006</v>
      </c>
      <c r="CQ1555" s="99">
        <v>0</v>
      </c>
      <c r="CR1555" s="99">
        <v>0</v>
      </c>
      <c r="CS1555" s="99">
        <v>0</v>
      </c>
      <c r="CT1555" s="99">
        <v>0</v>
      </c>
      <c r="CU1555" s="98">
        <v>6448.3676902569996</v>
      </c>
      <c r="CV1555" s="98">
        <v>29329.094641862001</v>
      </c>
      <c r="CW1555" s="98">
        <v>4027123.3459796892</v>
      </c>
      <c r="CX1555" s="98">
        <v>37765592.596466079</v>
      </c>
    </row>
    <row r="1556" spans="1:102" x14ac:dyDescent="0.2">
      <c r="A1556" s="98" t="s">
        <v>75</v>
      </c>
      <c r="B1556" s="100">
        <v>41883</v>
      </c>
      <c r="C1556" s="99">
        <v>58673.455841064497</v>
      </c>
      <c r="D1556" s="99">
        <v>0</v>
      </c>
      <c r="E1556" s="99">
        <v>6270.3150759935397</v>
      </c>
      <c r="F1556" s="99">
        <v>5444.4066362977001</v>
      </c>
      <c r="G1556" s="99">
        <v>1590.9474761039</v>
      </c>
      <c r="H1556" s="99">
        <v>0</v>
      </c>
      <c r="I1556" s="99">
        <v>0</v>
      </c>
      <c r="J1556" s="99">
        <v>27820.655156135599</v>
      </c>
      <c r="K1556" s="99">
        <v>0</v>
      </c>
      <c r="L1556" s="99">
        <v>394.29034502804302</v>
      </c>
      <c r="M1556" s="99">
        <v>26518.539633750901</v>
      </c>
      <c r="N1556" s="99">
        <v>5059.20486098528</v>
      </c>
      <c r="O1556" s="99">
        <v>0</v>
      </c>
      <c r="P1556" s="99">
        <v>29707.378376722299</v>
      </c>
      <c r="Q1556" s="99">
        <v>3318.8444320559502</v>
      </c>
      <c r="R1556" s="99">
        <v>0</v>
      </c>
      <c r="S1556" s="99">
        <v>1584.34527309239</v>
      </c>
      <c r="T1556" s="99">
        <v>0</v>
      </c>
      <c r="U1556" s="99">
        <v>27822.060623884201</v>
      </c>
      <c r="V1556" s="99">
        <v>3480065.8224182101</v>
      </c>
      <c r="W1556" s="99">
        <v>0</v>
      </c>
      <c r="X1556" s="99">
        <v>325280.880493164</v>
      </c>
      <c r="Y1556" s="99">
        <v>264174.80635833699</v>
      </c>
      <c r="Z1556" s="99">
        <v>191093.80926704401</v>
      </c>
      <c r="AA1556" s="99">
        <v>0</v>
      </c>
      <c r="AB1556" s="99">
        <v>0</v>
      </c>
      <c r="AC1556" s="99">
        <v>7886495.7744751005</v>
      </c>
      <c r="AD1556" s="99">
        <v>0</v>
      </c>
      <c r="AE1556" s="99">
        <v>31589.887879371599</v>
      </c>
      <c r="AF1556" s="99">
        <v>1403985.02159119</v>
      </c>
      <c r="AG1556" s="99">
        <v>599121.05545043899</v>
      </c>
      <c r="AH1556" s="99">
        <v>0</v>
      </c>
      <c r="AI1556" s="99">
        <v>1260589.92218018</v>
      </c>
      <c r="AJ1556" s="99">
        <v>500299.05333709699</v>
      </c>
      <c r="AK1556" s="99">
        <v>0</v>
      </c>
      <c r="AL1556" s="99">
        <v>190446.78379249599</v>
      </c>
      <c r="AM1556" s="99">
        <v>0</v>
      </c>
      <c r="AN1556" s="99">
        <v>7887079.4175415002</v>
      </c>
      <c r="AO1556" s="99">
        <v>33335728.790527299</v>
      </c>
      <c r="AP1556" s="99">
        <v>0</v>
      </c>
      <c r="AQ1556" s="99">
        <v>2745603.4115295401</v>
      </c>
      <c r="AR1556" s="99">
        <v>2208809.9010314899</v>
      </c>
      <c r="AS1556" s="99">
        <v>1589296.304245</v>
      </c>
      <c r="AT1556" s="99">
        <v>0</v>
      </c>
      <c r="AU1556" s="99">
        <v>0</v>
      </c>
      <c r="AV1556" s="99">
        <v>29219601.5939941</v>
      </c>
      <c r="AW1556" s="99">
        <v>0</v>
      </c>
      <c r="AX1556" s="99">
        <v>263684.27728271502</v>
      </c>
      <c r="AY1556" s="99">
        <v>13910120.7734375</v>
      </c>
      <c r="AZ1556" s="99">
        <v>5191838.0467529297</v>
      </c>
      <c r="BA1556" s="99">
        <v>0</v>
      </c>
      <c r="BB1556" s="99">
        <v>12367278.068115201</v>
      </c>
      <c r="BC1556" s="99">
        <v>4316525.85693359</v>
      </c>
      <c r="BD1556" s="99">
        <v>0</v>
      </c>
      <c r="BE1556" s="99">
        <v>1583464.52432251</v>
      </c>
      <c r="BF1556" s="99">
        <v>0</v>
      </c>
      <c r="BG1556" s="99">
        <v>29228570.972900402</v>
      </c>
      <c r="BH1556" s="99">
        <v>8090642.2854003897</v>
      </c>
      <c r="BI1556" s="99">
        <v>0</v>
      </c>
      <c r="BJ1556" s="99">
        <v>1370134.3326721201</v>
      </c>
      <c r="BK1556" s="99">
        <v>871397.20230865502</v>
      </c>
      <c r="BL1556" s="99">
        <v>0</v>
      </c>
      <c r="BM1556" s="99">
        <v>0</v>
      </c>
      <c r="BN1556" s="99">
        <v>0</v>
      </c>
      <c r="BO1556" s="99">
        <v>0</v>
      </c>
      <c r="BP1556" s="99">
        <v>0</v>
      </c>
      <c r="BQ1556" s="99">
        <v>0</v>
      </c>
      <c r="BR1556" s="99">
        <v>4457277.2779540997</v>
      </c>
      <c r="BS1556" s="99">
        <v>2080055.1923828099</v>
      </c>
      <c r="BT1556" s="99">
        <v>0</v>
      </c>
      <c r="BU1556" s="99">
        <v>766014.14999389602</v>
      </c>
      <c r="BV1556" s="99">
        <v>2042230.7949981701</v>
      </c>
      <c r="BW1556" s="99">
        <v>0</v>
      </c>
      <c r="BX1556" s="99">
        <v>113550.799895287</v>
      </c>
      <c r="BY1556" s="99">
        <v>0</v>
      </c>
      <c r="BZ1556" s="99">
        <v>0</v>
      </c>
      <c r="CA1556" s="99">
        <v>64959.092314720197</v>
      </c>
      <c r="CB1556" s="99">
        <v>3802534.9842529302</v>
      </c>
      <c r="CC1556" s="99">
        <v>36053264.140136696</v>
      </c>
      <c r="CD1556" s="99">
        <v>9453162.4967040997</v>
      </c>
      <c r="CE1556" s="99">
        <v>1589.8501496910999</v>
      </c>
      <c r="CF1556" s="99">
        <v>191416.338747025</v>
      </c>
      <c r="CG1556" s="99">
        <v>1590950.27528381</v>
      </c>
      <c r="CH1556" s="99">
        <v>0</v>
      </c>
      <c r="CI1556" s="99">
        <v>66551.640048980698</v>
      </c>
      <c r="CJ1556" s="99">
        <v>3989192.1288452102</v>
      </c>
      <c r="CK1556" s="99">
        <v>37643224.9443359</v>
      </c>
      <c r="CL1556" s="99">
        <v>9580868.3138427697</v>
      </c>
      <c r="CM1556" s="166">
        <v>94205.286316871599</v>
      </c>
      <c r="CN1556" s="166">
        <v>11875036.3132324</v>
      </c>
      <c r="CO1556" s="166">
        <v>66806456.152343802</v>
      </c>
      <c r="CP1556" s="99">
        <v>9580868.3138427697</v>
      </c>
      <c r="CQ1556" s="99">
        <v>0</v>
      </c>
      <c r="CR1556" s="99">
        <v>0</v>
      </c>
      <c r="CS1556" s="99">
        <v>0</v>
      </c>
      <c r="CT1556" s="99">
        <v>0</v>
      </c>
      <c r="CU1556" s="98">
        <v>6269.8715141610001</v>
      </c>
      <c r="CV1556" s="98">
        <v>29223.679411131001</v>
      </c>
      <c r="CW1556" s="98">
        <v>3993951.3229999552</v>
      </c>
      <c r="CX1556" s="98">
        <v>37644214.41542051</v>
      </c>
    </row>
    <row r="1557" spans="1:102" x14ac:dyDescent="0.2">
      <c r="A1557" s="98" t="s">
        <v>75</v>
      </c>
      <c r="B1557" s="100">
        <v>41974</v>
      </c>
      <c r="C1557" s="99">
        <v>58669.3082566261</v>
      </c>
      <c r="D1557" s="99">
        <v>0</v>
      </c>
      <c r="E1557" s="99">
        <v>6215.7787785530099</v>
      </c>
      <c r="F1557" s="99">
        <v>5433.6825487017604</v>
      </c>
      <c r="G1557" s="99">
        <v>1583.4595806300599</v>
      </c>
      <c r="H1557" s="99">
        <v>0</v>
      </c>
      <c r="I1557" s="99">
        <v>0</v>
      </c>
      <c r="J1557" s="99">
        <v>27622.352068185799</v>
      </c>
      <c r="K1557" s="99">
        <v>0</v>
      </c>
      <c r="L1557" s="99">
        <v>548.94076379388605</v>
      </c>
      <c r="M1557" s="99">
        <v>26620.500910997402</v>
      </c>
      <c r="N1557" s="99">
        <v>5043.6922140717497</v>
      </c>
      <c r="O1557" s="99">
        <v>0</v>
      </c>
      <c r="P1557" s="99">
        <v>29503.070868730501</v>
      </c>
      <c r="Q1557" s="99">
        <v>3259.5783302783998</v>
      </c>
      <c r="R1557" s="99">
        <v>0</v>
      </c>
      <c r="S1557" s="99">
        <v>1575.5980534553501</v>
      </c>
      <c r="T1557" s="99">
        <v>0</v>
      </c>
      <c r="U1557" s="99">
        <v>27620.705632925001</v>
      </c>
      <c r="V1557" s="99">
        <v>3456689.4154052702</v>
      </c>
      <c r="W1557" s="99">
        <v>0</v>
      </c>
      <c r="X1557" s="99">
        <v>320362.07835006702</v>
      </c>
      <c r="Y1557" s="99">
        <v>258178.788553238</v>
      </c>
      <c r="Z1557" s="99">
        <v>186475.196537018</v>
      </c>
      <c r="AA1557" s="99">
        <v>0</v>
      </c>
      <c r="AB1557" s="99">
        <v>0</v>
      </c>
      <c r="AC1557" s="99">
        <v>7832211.5877075205</v>
      </c>
      <c r="AD1557" s="99">
        <v>0</v>
      </c>
      <c r="AE1557" s="99">
        <v>34276.6168265343</v>
      </c>
      <c r="AF1557" s="99">
        <v>1403189.50662231</v>
      </c>
      <c r="AG1557" s="99">
        <v>594505.96088409401</v>
      </c>
      <c r="AH1557" s="99">
        <v>0</v>
      </c>
      <c r="AI1557" s="99">
        <v>1249526.1135406501</v>
      </c>
      <c r="AJ1557" s="99">
        <v>501852.63211440999</v>
      </c>
      <c r="AK1557" s="99">
        <v>0</v>
      </c>
      <c r="AL1557" s="99">
        <v>186017.589637756</v>
      </c>
      <c r="AM1557" s="99">
        <v>0</v>
      </c>
      <c r="AN1557" s="99">
        <v>7834516.8659667997</v>
      </c>
      <c r="AO1557" s="99">
        <v>33274876.909912098</v>
      </c>
      <c r="AP1557" s="99">
        <v>0</v>
      </c>
      <c r="AQ1557" s="99">
        <v>2658539.8336181599</v>
      </c>
      <c r="AR1557" s="99">
        <v>2130737.8945007301</v>
      </c>
      <c r="AS1557" s="99">
        <v>1564606.83882141</v>
      </c>
      <c r="AT1557" s="99">
        <v>0</v>
      </c>
      <c r="AU1557" s="99">
        <v>0</v>
      </c>
      <c r="AV1557" s="99">
        <v>29157419.576171901</v>
      </c>
      <c r="AW1557" s="99">
        <v>0</v>
      </c>
      <c r="AX1557" s="99">
        <v>255967.23430633501</v>
      </c>
      <c r="AY1557" s="99">
        <v>13932571.6832275</v>
      </c>
      <c r="AZ1557" s="99">
        <v>5156079.5280151404</v>
      </c>
      <c r="BA1557" s="99">
        <v>0</v>
      </c>
      <c r="BB1557" s="99">
        <v>12317846.010131801</v>
      </c>
      <c r="BC1557" s="99">
        <v>4331903.5915527297</v>
      </c>
      <c r="BD1557" s="99">
        <v>0</v>
      </c>
      <c r="BE1557" s="99">
        <v>1563336.8928527799</v>
      </c>
      <c r="BF1557" s="99">
        <v>0</v>
      </c>
      <c r="BG1557" s="99">
        <v>29162448.212402299</v>
      </c>
      <c r="BH1557" s="99">
        <v>8108690.6973266602</v>
      </c>
      <c r="BI1557" s="99">
        <v>0</v>
      </c>
      <c r="BJ1557" s="99">
        <v>1340928.91687012</v>
      </c>
      <c r="BK1557" s="99">
        <v>847796.64340209996</v>
      </c>
      <c r="BL1557" s="99">
        <v>0</v>
      </c>
      <c r="BM1557" s="99">
        <v>0</v>
      </c>
      <c r="BN1557" s="99">
        <v>0</v>
      </c>
      <c r="BO1557" s="99">
        <v>0</v>
      </c>
      <c r="BP1557" s="99">
        <v>0</v>
      </c>
      <c r="BQ1557" s="99">
        <v>0</v>
      </c>
      <c r="BR1557" s="99">
        <v>4477562.4534301804</v>
      </c>
      <c r="BS1557" s="99">
        <v>2084724.16493225</v>
      </c>
      <c r="BT1557" s="99">
        <v>0</v>
      </c>
      <c r="BU1557" s="99">
        <v>876699.27999115002</v>
      </c>
      <c r="BV1557" s="99">
        <v>2027325.3296356199</v>
      </c>
      <c r="BW1557" s="99">
        <v>0</v>
      </c>
      <c r="BX1557" s="99">
        <v>124093.539878845</v>
      </c>
      <c r="BY1557" s="99">
        <v>0</v>
      </c>
      <c r="BZ1557" s="99">
        <v>0</v>
      </c>
      <c r="CA1557" s="99">
        <v>64918.346267223402</v>
      </c>
      <c r="CB1557" s="99">
        <v>3776534.1101379399</v>
      </c>
      <c r="CC1557" s="99">
        <v>35917041.304199196</v>
      </c>
      <c r="CD1557" s="99">
        <v>9447124.7083740197</v>
      </c>
      <c r="CE1557" s="99">
        <v>1584.2300400286899</v>
      </c>
      <c r="CF1557" s="99">
        <v>186735.15798568699</v>
      </c>
      <c r="CG1557" s="99">
        <v>1566498.02734375</v>
      </c>
      <c r="CH1557" s="99">
        <v>0</v>
      </c>
      <c r="CI1557" s="99">
        <v>66502.038679122896</v>
      </c>
      <c r="CJ1557" s="99">
        <v>3962484.4559021001</v>
      </c>
      <c r="CK1557" s="99">
        <v>37479250.730957001</v>
      </c>
      <c r="CL1557" s="99">
        <v>9573483.93676758</v>
      </c>
      <c r="CM1557" s="166">
        <v>93941.424487113996</v>
      </c>
      <c r="CN1557" s="166">
        <v>11802165.661987299</v>
      </c>
      <c r="CO1557" s="166">
        <v>66601898.161132798</v>
      </c>
      <c r="CP1557" s="99">
        <v>9573483.93676758</v>
      </c>
      <c r="CQ1557" s="99">
        <v>0</v>
      </c>
      <c r="CR1557" s="99">
        <v>0</v>
      </c>
      <c r="CS1557" s="99">
        <v>0</v>
      </c>
      <c r="CT1557" s="99">
        <v>0</v>
      </c>
      <c r="CU1557" s="98">
        <v>6214.825723033</v>
      </c>
      <c r="CV1557" s="98">
        <v>29017.365222570999</v>
      </c>
      <c r="CW1557" s="98">
        <v>3963269.2681236267</v>
      </c>
      <c r="CX1557" s="98">
        <v>37483539.331542946</v>
      </c>
    </row>
    <row r="1558" spans="1:102" x14ac:dyDescent="0.2">
      <c r="A1558" s="98" t="s">
        <v>75</v>
      </c>
      <c r="B1558" s="100">
        <v>42064</v>
      </c>
      <c r="C1558" s="99">
        <v>58399.895424842798</v>
      </c>
      <c r="D1558" s="99">
        <v>0</v>
      </c>
      <c r="E1558" s="99">
        <v>6125.8472129106503</v>
      </c>
      <c r="F1558" s="99">
        <v>5298.7623423934001</v>
      </c>
      <c r="G1558" s="99">
        <v>1575.9744565635899</v>
      </c>
      <c r="H1558" s="99">
        <v>0</v>
      </c>
      <c r="I1558" s="99">
        <v>0</v>
      </c>
      <c r="J1558" s="99">
        <v>27692.981311321299</v>
      </c>
      <c r="K1558" s="99">
        <v>0</v>
      </c>
      <c r="L1558" s="99">
        <v>141.608818806708</v>
      </c>
      <c r="M1558" s="99">
        <v>26629.7972242832</v>
      </c>
      <c r="N1558" s="99">
        <v>5023.5298894047701</v>
      </c>
      <c r="O1558" s="99">
        <v>0</v>
      </c>
      <c r="P1558" s="99">
        <v>29401.159652948401</v>
      </c>
      <c r="Q1558" s="99">
        <v>3247.29959845543</v>
      </c>
      <c r="R1558" s="99">
        <v>0</v>
      </c>
      <c r="S1558" s="99">
        <v>1570.57214398682</v>
      </c>
      <c r="T1558" s="99">
        <v>0</v>
      </c>
      <c r="U1558" s="99">
        <v>27685.179307460799</v>
      </c>
      <c r="V1558" s="99">
        <v>3423270.2025756799</v>
      </c>
      <c r="W1558" s="99">
        <v>0</v>
      </c>
      <c r="X1558" s="99">
        <v>314749.73332595802</v>
      </c>
      <c r="Y1558" s="99">
        <v>256353.129829407</v>
      </c>
      <c r="Z1558" s="99">
        <v>183038.272203445</v>
      </c>
      <c r="AA1558" s="99">
        <v>0</v>
      </c>
      <c r="AB1558" s="99">
        <v>0</v>
      </c>
      <c r="AC1558" s="99">
        <v>7858307.3788452102</v>
      </c>
      <c r="AD1558" s="99">
        <v>0</v>
      </c>
      <c r="AE1558" s="99">
        <v>21557.5456659794</v>
      </c>
      <c r="AF1558" s="99">
        <v>1401714.2411499</v>
      </c>
      <c r="AG1558" s="99">
        <v>589579.63031768799</v>
      </c>
      <c r="AH1558" s="99">
        <v>0</v>
      </c>
      <c r="AI1558" s="99">
        <v>1219720.67216492</v>
      </c>
      <c r="AJ1558" s="99">
        <v>504684.02375411999</v>
      </c>
      <c r="AK1558" s="99">
        <v>0</v>
      </c>
      <c r="AL1558" s="99">
        <v>182085.81468391401</v>
      </c>
      <c r="AM1558" s="99">
        <v>0</v>
      </c>
      <c r="AN1558" s="99">
        <v>7841929.8869018601</v>
      </c>
      <c r="AO1558" s="99">
        <v>33019238.532470699</v>
      </c>
      <c r="AP1558" s="99">
        <v>0</v>
      </c>
      <c r="AQ1558" s="99">
        <v>2602654.4104919401</v>
      </c>
      <c r="AR1558" s="99">
        <v>2113979.2025146498</v>
      </c>
      <c r="AS1558" s="99">
        <v>1553535.91177368</v>
      </c>
      <c r="AT1558" s="99">
        <v>0</v>
      </c>
      <c r="AU1558" s="99">
        <v>0</v>
      </c>
      <c r="AV1558" s="99">
        <v>29297463.748291001</v>
      </c>
      <c r="AW1558" s="99">
        <v>0</v>
      </c>
      <c r="AX1558" s="99">
        <v>168838.093761444</v>
      </c>
      <c r="AY1558" s="99">
        <v>13998045.1871338</v>
      </c>
      <c r="AZ1558" s="99">
        <v>5121596.6380615197</v>
      </c>
      <c r="BA1558" s="99">
        <v>0</v>
      </c>
      <c r="BB1558" s="99">
        <v>11941281.2585449</v>
      </c>
      <c r="BC1558" s="99">
        <v>4368042.9901123</v>
      </c>
      <c r="BD1558" s="99">
        <v>0</v>
      </c>
      <c r="BE1558" s="99">
        <v>1544786.2554168699</v>
      </c>
      <c r="BF1558" s="99">
        <v>0</v>
      </c>
      <c r="BG1558" s="99">
        <v>29243244.9213867</v>
      </c>
      <c r="BH1558" s="99">
        <v>8053161.12744141</v>
      </c>
      <c r="BI1558" s="99">
        <v>0</v>
      </c>
      <c r="BJ1558" s="99">
        <v>1360059.33587646</v>
      </c>
      <c r="BK1558" s="99">
        <v>850529.81395721401</v>
      </c>
      <c r="BL1558" s="99">
        <v>0</v>
      </c>
      <c r="BM1558" s="99">
        <v>0</v>
      </c>
      <c r="BN1558" s="99">
        <v>0</v>
      </c>
      <c r="BO1558" s="99">
        <v>0</v>
      </c>
      <c r="BP1558" s="99">
        <v>0</v>
      </c>
      <c r="BQ1558" s="99">
        <v>0</v>
      </c>
      <c r="BR1558" s="99">
        <v>4473492.8458862295</v>
      </c>
      <c r="BS1558" s="99">
        <v>2081950.0867157001</v>
      </c>
      <c r="BT1558" s="99">
        <v>0</v>
      </c>
      <c r="BU1558" s="99">
        <v>863464.19999694801</v>
      </c>
      <c r="BV1558" s="99">
        <v>2055498.09848022</v>
      </c>
      <c r="BW1558" s="99">
        <v>0</v>
      </c>
      <c r="BX1558" s="99">
        <v>136797.98979568499</v>
      </c>
      <c r="BY1558" s="99">
        <v>0</v>
      </c>
      <c r="BZ1558" s="99">
        <v>0</v>
      </c>
      <c r="CA1558" s="99">
        <v>64487.5310044289</v>
      </c>
      <c r="CB1558" s="99">
        <v>3740825.1754455599</v>
      </c>
      <c r="CC1558" s="99">
        <v>35685890.503906302</v>
      </c>
      <c r="CD1558" s="99">
        <v>9429655.8029785194</v>
      </c>
      <c r="CE1558" s="99">
        <v>1575.33006586134</v>
      </c>
      <c r="CF1558" s="99">
        <v>182286.981262207</v>
      </c>
      <c r="CG1558" s="99">
        <v>1547657.9566039999</v>
      </c>
      <c r="CH1558" s="99">
        <v>0</v>
      </c>
      <c r="CI1558" s="99">
        <v>66057.871504783601</v>
      </c>
      <c r="CJ1558" s="99">
        <v>3927408.94989014</v>
      </c>
      <c r="CK1558" s="99">
        <v>37247597.339843802</v>
      </c>
      <c r="CL1558" s="99">
        <v>9560223.4509277306</v>
      </c>
      <c r="CM1558" s="166">
        <v>93562.208927154497</v>
      </c>
      <c r="CN1558" s="166">
        <v>11760213.3018799</v>
      </c>
      <c r="CO1558" s="166">
        <v>66589523.088378899</v>
      </c>
      <c r="CP1558" s="99">
        <v>9560223.4509277306</v>
      </c>
      <c r="CQ1558" s="99">
        <v>0</v>
      </c>
      <c r="CR1558" s="99">
        <v>0</v>
      </c>
      <c r="CS1558" s="99">
        <v>0</v>
      </c>
      <c r="CT1558" s="99">
        <v>0</v>
      </c>
      <c r="CU1558" s="98">
        <v>6123.0242585249998</v>
      </c>
      <c r="CV1558" s="98">
        <v>29095.708645168001</v>
      </c>
      <c r="CW1558" s="98">
        <v>3923112.1567077669</v>
      </c>
      <c r="CX1558" s="98">
        <v>37233548.460510299</v>
      </c>
    </row>
    <row r="1559" spans="1:102" x14ac:dyDescent="0.2">
      <c r="A1559" s="98" t="s">
        <v>75</v>
      </c>
      <c r="B1559" s="100">
        <v>42156</v>
      </c>
      <c r="C1559" s="99">
        <v>58415.028323650396</v>
      </c>
      <c r="D1559" s="99">
        <v>0</v>
      </c>
      <c r="E1559" s="99">
        <v>5966.9800640344602</v>
      </c>
      <c r="F1559" s="99">
        <v>5180.7786068916303</v>
      </c>
      <c r="G1559" s="99">
        <v>1566.5797216892199</v>
      </c>
      <c r="H1559" s="99">
        <v>0</v>
      </c>
      <c r="I1559" s="99">
        <v>0</v>
      </c>
      <c r="J1559" s="99">
        <v>27772.586622715</v>
      </c>
      <c r="K1559" s="99">
        <v>0</v>
      </c>
      <c r="L1559" s="99">
        <v>147.94527189061</v>
      </c>
      <c r="M1559" s="99">
        <v>26608.746252298399</v>
      </c>
      <c r="N1559" s="99">
        <v>5048.6737558245704</v>
      </c>
      <c r="O1559" s="99">
        <v>0</v>
      </c>
      <c r="P1559" s="99">
        <v>29352.536608219099</v>
      </c>
      <c r="Q1559" s="99">
        <v>3203.6804328560802</v>
      </c>
      <c r="R1559" s="99">
        <v>0</v>
      </c>
      <c r="S1559" s="99">
        <v>1561.3994017392399</v>
      </c>
      <c r="T1559" s="99">
        <v>0</v>
      </c>
      <c r="U1559" s="99">
        <v>27783.5001921654</v>
      </c>
      <c r="V1559" s="99">
        <v>3424652.7497253399</v>
      </c>
      <c r="W1559" s="99">
        <v>0</v>
      </c>
      <c r="X1559" s="99">
        <v>303173.55845260603</v>
      </c>
      <c r="Y1559" s="99">
        <v>250252.83344841001</v>
      </c>
      <c r="Z1559" s="99">
        <v>180579.185754776</v>
      </c>
      <c r="AA1559" s="99">
        <v>0</v>
      </c>
      <c r="AB1559" s="99">
        <v>0</v>
      </c>
      <c r="AC1559" s="99">
        <v>7869211.81640625</v>
      </c>
      <c r="AD1559" s="99">
        <v>0</v>
      </c>
      <c r="AE1559" s="99">
        <v>20641.871095180501</v>
      </c>
      <c r="AF1559" s="99">
        <v>1397046.6856841999</v>
      </c>
      <c r="AG1559" s="99">
        <v>583597.38650512695</v>
      </c>
      <c r="AH1559" s="99">
        <v>0</v>
      </c>
      <c r="AI1559" s="99">
        <v>1206304.78794861</v>
      </c>
      <c r="AJ1559" s="99">
        <v>506831.508804321</v>
      </c>
      <c r="AK1559" s="99">
        <v>0</v>
      </c>
      <c r="AL1559" s="99">
        <v>180296.746105194</v>
      </c>
      <c r="AM1559" s="99">
        <v>0</v>
      </c>
      <c r="AN1559" s="99">
        <v>7881996.0850830097</v>
      </c>
      <c r="AO1559" s="99">
        <v>33164647.4135742</v>
      </c>
      <c r="AP1559" s="99">
        <v>0</v>
      </c>
      <c r="AQ1559" s="99">
        <v>2555595.7865905799</v>
      </c>
      <c r="AR1559" s="99">
        <v>2063608.4987640399</v>
      </c>
      <c r="AS1559" s="99">
        <v>1535275.00354004</v>
      </c>
      <c r="AT1559" s="99">
        <v>0</v>
      </c>
      <c r="AU1559" s="99">
        <v>0</v>
      </c>
      <c r="AV1559" s="99">
        <v>29464730.644042999</v>
      </c>
      <c r="AW1559" s="99">
        <v>0</v>
      </c>
      <c r="AX1559" s="99">
        <v>180065.76487541199</v>
      </c>
      <c r="AY1559" s="99">
        <v>14061580.1484375</v>
      </c>
      <c r="AZ1559" s="99">
        <v>5099011.8319091797</v>
      </c>
      <c r="BA1559" s="99">
        <v>0</v>
      </c>
      <c r="BB1559" s="99">
        <v>11908399.9539795</v>
      </c>
      <c r="BC1559" s="99">
        <v>4379398.4171752902</v>
      </c>
      <c r="BD1559" s="99">
        <v>0</v>
      </c>
      <c r="BE1559" s="99">
        <v>1531705.0051422101</v>
      </c>
      <c r="BF1559" s="99">
        <v>0</v>
      </c>
      <c r="BG1559" s="99">
        <v>29506883.567382801</v>
      </c>
      <c r="BH1559" s="99">
        <v>8132333.1250610398</v>
      </c>
      <c r="BI1559" s="99">
        <v>0</v>
      </c>
      <c r="BJ1559" s="99">
        <v>1358126.40007019</v>
      </c>
      <c r="BK1559" s="99">
        <v>835364.76138305699</v>
      </c>
      <c r="BL1559" s="99">
        <v>0</v>
      </c>
      <c r="BM1559" s="99">
        <v>0</v>
      </c>
      <c r="BN1559" s="99">
        <v>0</v>
      </c>
      <c r="BO1559" s="99">
        <v>0</v>
      </c>
      <c r="BP1559" s="99">
        <v>0</v>
      </c>
      <c r="BQ1559" s="99">
        <v>0</v>
      </c>
      <c r="BR1559" s="99">
        <v>4507029.1084594699</v>
      </c>
      <c r="BS1559" s="99">
        <v>2077942.79310608</v>
      </c>
      <c r="BT1559" s="99">
        <v>0</v>
      </c>
      <c r="BU1559" s="99">
        <v>866660.95999145496</v>
      </c>
      <c r="BV1559" s="99">
        <v>2080587.3014984101</v>
      </c>
      <c r="BW1559" s="99">
        <v>0</v>
      </c>
      <c r="BX1559" s="99">
        <v>138510.819801331</v>
      </c>
      <c r="BY1559" s="99">
        <v>0</v>
      </c>
      <c r="BZ1559" s="99">
        <v>0</v>
      </c>
      <c r="CA1559" s="99">
        <v>64376.259580612197</v>
      </c>
      <c r="CB1559" s="99">
        <v>3728875.7539672898</v>
      </c>
      <c r="CC1559" s="99">
        <v>35702733.966308601</v>
      </c>
      <c r="CD1559" s="99">
        <v>9480970.1302490197</v>
      </c>
      <c r="CE1559" s="99">
        <v>1566.99404816329</v>
      </c>
      <c r="CF1559" s="99">
        <v>180814.18918800401</v>
      </c>
      <c r="CG1559" s="99">
        <v>1537300.9456481901</v>
      </c>
      <c r="CH1559" s="99">
        <v>0</v>
      </c>
      <c r="CI1559" s="99">
        <v>65946.211063384995</v>
      </c>
      <c r="CJ1559" s="99">
        <v>3904768.86688232</v>
      </c>
      <c r="CK1559" s="99">
        <v>37240824.316406302</v>
      </c>
      <c r="CL1559" s="99">
        <v>9611296.7075195294</v>
      </c>
      <c r="CM1559" s="166">
        <v>93557.376394271894</v>
      </c>
      <c r="CN1559" s="166">
        <v>11784375.8625488</v>
      </c>
      <c r="CO1559" s="166">
        <v>66671224.702636696</v>
      </c>
      <c r="CP1559" s="99">
        <v>9611296.7075195294</v>
      </c>
      <c r="CQ1559" s="99">
        <v>0</v>
      </c>
      <c r="CR1559" s="99">
        <v>0</v>
      </c>
      <c r="CS1559" s="99">
        <v>0</v>
      </c>
      <c r="CT1559" s="99">
        <v>0</v>
      </c>
      <c r="CU1559" s="98">
        <v>5970.2494710190003</v>
      </c>
      <c r="CV1559" s="98">
        <v>29168.941002185002</v>
      </c>
      <c r="CW1559" s="98">
        <v>3909689.9431552938</v>
      </c>
      <c r="CX1559" s="98">
        <v>37240034.911956795</v>
      </c>
    </row>
    <row r="1560" spans="1:102" x14ac:dyDescent="0.2">
      <c r="A1560" s="98" t="s">
        <v>75</v>
      </c>
      <c r="B1560" s="100">
        <v>42248</v>
      </c>
      <c r="C1560" s="99">
        <v>58372.172498703003</v>
      </c>
      <c r="D1560" s="99">
        <v>0</v>
      </c>
      <c r="E1560" s="99">
        <v>5870.6102975010899</v>
      </c>
      <c r="F1560" s="99">
        <v>5101.0286698937398</v>
      </c>
      <c r="G1560" s="99">
        <v>1574.4427842646801</v>
      </c>
      <c r="H1560" s="99">
        <v>0</v>
      </c>
      <c r="I1560" s="99">
        <v>0</v>
      </c>
      <c r="J1560" s="99">
        <v>27806.132386445999</v>
      </c>
      <c r="K1560" s="99">
        <v>0</v>
      </c>
      <c r="L1560" s="99">
        <v>141.23622936382901</v>
      </c>
      <c r="M1560" s="99">
        <v>26577.751338481899</v>
      </c>
      <c r="N1560" s="99">
        <v>5081.6026625037202</v>
      </c>
      <c r="O1560" s="99">
        <v>0</v>
      </c>
      <c r="P1560" s="99">
        <v>29254.592508792899</v>
      </c>
      <c r="Q1560" s="99">
        <v>3209.5846265554401</v>
      </c>
      <c r="R1560" s="99">
        <v>0</v>
      </c>
      <c r="S1560" s="99">
        <v>1570.3414489924901</v>
      </c>
      <c r="T1560" s="99">
        <v>0</v>
      </c>
      <c r="U1560" s="99">
        <v>27803.168483495701</v>
      </c>
      <c r="V1560" s="99">
        <v>3405450.59161377</v>
      </c>
      <c r="W1560" s="99">
        <v>0</v>
      </c>
      <c r="X1560" s="99">
        <v>295390.887783051</v>
      </c>
      <c r="Y1560" s="99">
        <v>248783.682384491</v>
      </c>
      <c r="Z1560" s="99">
        <v>179166.471342087</v>
      </c>
      <c r="AA1560" s="99">
        <v>0</v>
      </c>
      <c r="AB1560" s="99">
        <v>0</v>
      </c>
      <c r="AC1560" s="99">
        <v>7892306.4857177697</v>
      </c>
      <c r="AD1560" s="99">
        <v>0</v>
      </c>
      <c r="AE1560" s="99">
        <v>17649.042929887801</v>
      </c>
      <c r="AF1560" s="99">
        <v>1392785.7356872601</v>
      </c>
      <c r="AG1560" s="99">
        <v>581532.65307617199</v>
      </c>
      <c r="AH1560" s="99">
        <v>0</v>
      </c>
      <c r="AI1560" s="99">
        <v>1199748.3190002399</v>
      </c>
      <c r="AJ1560" s="99">
        <v>510856.45323181199</v>
      </c>
      <c r="AK1560" s="99">
        <v>0</v>
      </c>
      <c r="AL1560" s="99">
        <v>179087.31382179301</v>
      </c>
      <c r="AM1560" s="99">
        <v>0</v>
      </c>
      <c r="AN1560" s="99">
        <v>7892510.77099609</v>
      </c>
      <c r="AO1560" s="99">
        <v>33095119.160400402</v>
      </c>
      <c r="AP1560" s="99">
        <v>0</v>
      </c>
      <c r="AQ1560" s="99">
        <v>2503814.5155944801</v>
      </c>
      <c r="AR1560" s="99">
        <v>2068208.5762481701</v>
      </c>
      <c r="AS1560" s="99">
        <v>1523361.36895752</v>
      </c>
      <c r="AT1560" s="99">
        <v>0</v>
      </c>
      <c r="AU1560" s="99">
        <v>0</v>
      </c>
      <c r="AV1560" s="99">
        <v>29587728.794433601</v>
      </c>
      <c r="AW1560" s="99">
        <v>0</v>
      </c>
      <c r="AX1560" s="99">
        <v>155543.64834976199</v>
      </c>
      <c r="AY1560" s="99">
        <v>14047704.233276401</v>
      </c>
      <c r="AZ1560" s="99">
        <v>5096961.8324584998</v>
      </c>
      <c r="BA1560" s="99">
        <v>0</v>
      </c>
      <c r="BB1560" s="99">
        <v>11905799.630859399</v>
      </c>
      <c r="BC1560" s="99">
        <v>4426137.4874267597</v>
      </c>
      <c r="BD1560" s="99">
        <v>0</v>
      </c>
      <c r="BE1560" s="99">
        <v>1521022.59449768</v>
      </c>
      <c r="BF1560" s="99">
        <v>0</v>
      </c>
      <c r="BG1560" s="99">
        <v>29591826.0710449</v>
      </c>
      <c r="BH1560" s="99">
        <v>8211988.9749755897</v>
      </c>
      <c r="BI1560" s="99">
        <v>0</v>
      </c>
      <c r="BJ1560" s="99">
        <v>1346014.1133727999</v>
      </c>
      <c r="BK1560" s="99">
        <v>837637.86817169201</v>
      </c>
      <c r="BL1560" s="99">
        <v>0</v>
      </c>
      <c r="BM1560" s="99">
        <v>0</v>
      </c>
      <c r="BN1560" s="99">
        <v>0</v>
      </c>
      <c r="BO1560" s="99">
        <v>0</v>
      </c>
      <c r="BP1560" s="99">
        <v>0</v>
      </c>
      <c r="BQ1560" s="99">
        <v>0</v>
      </c>
      <c r="BR1560" s="99">
        <v>4514651.8275756799</v>
      </c>
      <c r="BS1560" s="99">
        <v>2070356.2153320301</v>
      </c>
      <c r="BT1560" s="99">
        <v>0</v>
      </c>
      <c r="BU1560" s="99">
        <v>731740.40999603295</v>
      </c>
      <c r="BV1560" s="99">
        <v>2111557.07275391</v>
      </c>
      <c r="BW1560" s="99">
        <v>0</v>
      </c>
      <c r="BX1560" s="99">
        <v>116316.619837761</v>
      </c>
      <c r="BY1560" s="99">
        <v>0</v>
      </c>
      <c r="BZ1560" s="99">
        <v>0</v>
      </c>
      <c r="CA1560" s="99">
        <v>64257.659562587702</v>
      </c>
      <c r="CB1560" s="99">
        <v>3697398.3872985798</v>
      </c>
      <c r="CC1560" s="99">
        <v>35530213.925292999</v>
      </c>
      <c r="CD1560" s="99">
        <v>9554350.6468505897</v>
      </c>
      <c r="CE1560" s="99">
        <v>1574.72914791107</v>
      </c>
      <c r="CF1560" s="99">
        <v>179533.573307037</v>
      </c>
      <c r="CG1560" s="99">
        <v>1525555.9076843299</v>
      </c>
      <c r="CH1560" s="99">
        <v>0</v>
      </c>
      <c r="CI1560" s="99">
        <v>65833.740558624297</v>
      </c>
      <c r="CJ1560" s="99">
        <v>3880536.3926086398</v>
      </c>
      <c r="CK1560" s="99">
        <v>37051363.896484397</v>
      </c>
      <c r="CL1560" s="99">
        <v>9685729.2824706994</v>
      </c>
      <c r="CM1560" s="166">
        <v>93488.058802604704</v>
      </c>
      <c r="CN1560" s="166">
        <v>11772520.7689209</v>
      </c>
      <c r="CO1560" s="166">
        <v>66723640.299316399</v>
      </c>
      <c r="CP1560" s="99">
        <v>9685729.2824706994</v>
      </c>
      <c r="CQ1560" s="99">
        <v>0</v>
      </c>
      <c r="CR1560" s="99">
        <v>0</v>
      </c>
      <c r="CS1560" s="99">
        <v>0</v>
      </c>
      <c r="CT1560" s="99">
        <v>0</v>
      </c>
      <c r="CU1560" s="98">
        <v>5870.8718920769998</v>
      </c>
      <c r="CV1560" s="98">
        <v>29217.011073672002</v>
      </c>
      <c r="CW1560" s="98">
        <v>3876931.9606056167</v>
      </c>
      <c r="CX1560" s="98">
        <v>37055769.832977325</v>
      </c>
    </row>
    <row r="1561" spans="1:102" x14ac:dyDescent="0.2">
      <c r="A1561" s="98" t="s">
        <v>75</v>
      </c>
      <c r="B1561" s="100">
        <v>42339</v>
      </c>
      <c r="C1561" s="99">
        <v>58331.126340389303</v>
      </c>
      <c r="D1561" s="99">
        <v>0</v>
      </c>
      <c r="E1561" s="99">
        <v>5710.1374807357797</v>
      </c>
      <c r="F1561" s="99">
        <v>4978.5085996985399</v>
      </c>
      <c r="G1561" s="99">
        <v>1607.440301314</v>
      </c>
      <c r="H1561" s="99">
        <v>0</v>
      </c>
      <c r="I1561" s="99">
        <v>0</v>
      </c>
      <c r="J1561" s="99">
        <v>27838.771624088298</v>
      </c>
      <c r="K1561" s="99">
        <v>0</v>
      </c>
      <c r="L1561" s="99">
        <v>129.97677937149999</v>
      </c>
      <c r="M1561" s="99">
        <v>26643.355103731199</v>
      </c>
      <c r="N1561" s="99">
        <v>5099.3783444166202</v>
      </c>
      <c r="O1561" s="99">
        <v>0</v>
      </c>
      <c r="P1561" s="99">
        <v>29005.818048953999</v>
      </c>
      <c r="Q1561" s="99">
        <v>3244.6556426882698</v>
      </c>
      <c r="R1561" s="99">
        <v>0</v>
      </c>
      <c r="S1561" s="99">
        <v>1602.0762296616999</v>
      </c>
      <c r="T1561" s="99">
        <v>0</v>
      </c>
      <c r="U1561" s="99">
        <v>27836.0696558952</v>
      </c>
      <c r="V1561" s="99">
        <v>3405281.9487915002</v>
      </c>
      <c r="W1561" s="99">
        <v>0</v>
      </c>
      <c r="X1561" s="99">
        <v>281356.28938293498</v>
      </c>
      <c r="Y1561" s="99">
        <v>228871.17880630499</v>
      </c>
      <c r="Z1561" s="99">
        <v>181796.57508468599</v>
      </c>
      <c r="AA1561" s="99">
        <v>0</v>
      </c>
      <c r="AB1561" s="99">
        <v>0</v>
      </c>
      <c r="AC1561" s="99">
        <v>7886921.9131469699</v>
      </c>
      <c r="AD1561" s="99">
        <v>0</v>
      </c>
      <c r="AE1561" s="99">
        <v>18610.7084922791</v>
      </c>
      <c r="AF1561" s="99">
        <v>1392834.40470886</v>
      </c>
      <c r="AG1561" s="99">
        <v>572350.08636474598</v>
      </c>
      <c r="AH1561" s="99">
        <v>0</v>
      </c>
      <c r="AI1561" s="99">
        <v>1197469.25036621</v>
      </c>
      <c r="AJ1561" s="99">
        <v>514015.92100143398</v>
      </c>
      <c r="AK1561" s="99">
        <v>0</v>
      </c>
      <c r="AL1561" s="99">
        <v>181623.13714981099</v>
      </c>
      <c r="AM1561" s="99">
        <v>0</v>
      </c>
      <c r="AN1561" s="99">
        <v>7892606.6978759803</v>
      </c>
      <c r="AO1561" s="99">
        <v>33348046.903320301</v>
      </c>
      <c r="AP1561" s="99">
        <v>0</v>
      </c>
      <c r="AQ1561" s="99">
        <v>2335744.67269897</v>
      </c>
      <c r="AR1561" s="99">
        <v>1885780.32487488</v>
      </c>
      <c r="AS1561" s="99">
        <v>1545223.51052856</v>
      </c>
      <c r="AT1561" s="99">
        <v>0</v>
      </c>
      <c r="AU1561" s="99">
        <v>0</v>
      </c>
      <c r="AV1561" s="99">
        <v>29719075.0241699</v>
      </c>
      <c r="AW1561" s="99">
        <v>0</v>
      </c>
      <c r="AX1561" s="99">
        <v>158995.24295234701</v>
      </c>
      <c r="AY1561" s="99">
        <v>14124565.268676801</v>
      </c>
      <c r="AZ1561" s="99">
        <v>5022993.69250488</v>
      </c>
      <c r="BA1561" s="99">
        <v>0</v>
      </c>
      <c r="BB1561" s="99">
        <v>12015488.854248</v>
      </c>
      <c r="BC1561" s="99">
        <v>4467658.3981323196</v>
      </c>
      <c r="BD1561" s="99">
        <v>0</v>
      </c>
      <c r="BE1561" s="99">
        <v>1547694.6885833701</v>
      </c>
      <c r="BF1561" s="99">
        <v>0</v>
      </c>
      <c r="BG1561" s="99">
        <v>29732030.834716801</v>
      </c>
      <c r="BH1561" s="99">
        <v>8654118.0423584003</v>
      </c>
      <c r="BI1561" s="99">
        <v>0</v>
      </c>
      <c r="BJ1561" s="99">
        <v>1321555.77224731</v>
      </c>
      <c r="BK1561" s="99">
        <v>818387.53272247303</v>
      </c>
      <c r="BL1561" s="99">
        <v>0</v>
      </c>
      <c r="BM1561" s="99">
        <v>0</v>
      </c>
      <c r="BN1561" s="99">
        <v>0</v>
      </c>
      <c r="BO1561" s="99">
        <v>0</v>
      </c>
      <c r="BP1561" s="99">
        <v>0</v>
      </c>
      <c r="BQ1561" s="99">
        <v>0</v>
      </c>
      <c r="BR1561" s="99">
        <v>4541849.5620727502</v>
      </c>
      <c r="BS1561" s="99">
        <v>2041210.0865783701</v>
      </c>
      <c r="BT1561" s="99">
        <v>0</v>
      </c>
      <c r="BU1561" s="99">
        <v>1291088.9699859601</v>
      </c>
      <c r="BV1561" s="99">
        <v>2130685.9182128902</v>
      </c>
      <c r="BW1561" s="99">
        <v>0</v>
      </c>
      <c r="BX1561" s="99">
        <v>189828.01948547401</v>
      </c>
      <c r="BY1561" s="99">
        <v>0</v>
      </c>
      <c r="BZ1561" s="99">
        <v>0</v>
      </c>
      <c r="CA1561" s="99">
        <v>64076.345576286301</v>
      </c>
      <c r="CB1561" s="99">
        <v>3689455.24639893</v>
      </c>
      <c r="CC1561" s="99">
        <v>35710078.361328103</v>
      </c>
      <c r="CD1561" s="99">
        <v>9974409.1861572303</v>
      </c>
      <c r="CE1561" s="99">
        <v>1607.23989054561</v>
      </c>
      <c r="CF1561" s="99">
        <v>182134.26293182399</v>
      </c>
      <c r="CG1561" s="99">
        <v>1549310.1441345201</v>
      </c>
      <c r="CH1561" s="99">
        <v>0</v>
      </c>
      <c r="CI1561" s="99">
        <v>65685.181320190401</v>
      </c>
      <c r="CJ1561" s="99">
        <v>3874209.84848022</v>
      </c>
      <c r="CK1561" s="99">
        <v>37254429.846679702</v>
      </c>
      <c r="CL1561" s="99">
        <v>10165825.197876001</v>
      </c>
      <c r="CM1561" s="166">
        <v>93335.075448989897</v>
      </c>
      <c r="CN1561" s="166">
        <v>11747123.4927979</v>
      </c>
      <c r="CO1561" s="166">
        <v>66927490.111816399</v>
      </c>
      <c r="CP1561" s="99">
        <v>10165825.197876001</v>
      </c>
      <c r="CQ1561" s="99">
        <v>0</v>
      </c>
      <c r="CR1561" s="99">
        <v>0</v>
      </c>
      <c r="CS1561" s="99">
        <v>0</v>
      </c>
      <c r="CT1561" s="99">
        <v>0</v>
      </c>
      <c r="CU1561" s="98">
        <v>5709.0410480270002</v>
      </c>
      <c r="CV1561" s="98">
        <v>29268.891092939</v>
      </c>
      <c r="CW1561" s="98">
        <v>3871589.5093307542</v>
      </c>
      <c r="CX1561" s="98">
        <v>37259388.505462624</v>
      </c>
    </row>
    <row r="1562" spans="1:102" x14ac:dyDescent="0.2">
      <c r="A1562" s="98" t="s">
        <v>75</v>
      </c>
      <c r="B1562" s="100">
        <v>42430</v>
      </c>
      <c r="C1562" s="99">
        <v>58225.246422767603</v>
      </c>
      <c r="D1562" s="99">
        <v>0</v>
      </c>
      <c r="E1562" s="99">
        <v>5859.2641398310698</v>
      </c>
      <c r="F1562" s="99">
        <v>5197.3432250618898</v>
      </c>
      <c r="G1562" s="99">
        <v>1641.35673256218</v>
      </c>
      <c r="H1562" s="99">
        <v>0</v>
      </c>
      <c r="I1562" s="99">
        <v>0</v>
      </c>
      <c r="J1562" s="99">
        <v>27829.8523800373</v>
      </c>
      <c r="K1562" s="99">
        <v>0</v>
      </c>
      <c r="L1562" s="99">
        <v>120.92019578628199</v>
      </c>
      <c r="M1562" s="99">
        <v>26469.640703678098</v>
      </c>
      <c r="N1562" s="99">
        <v>5109.50332140923</v>
      </c>
      <c r="O1562" s="99">
        <v>0</v>
      </c>
      <c r="P1562" s="99">
        <v>29169.519360542301</v>
      </c>
      <c r="Q1562" s="99">
        <v>3165.1231858432302</v>
      </c>
      <c r="R1562" s="99">
        <v>0</v>
      </c>
      <c r="S1562" s="99">
        <v>1635.95201642811</v>
      </c>
      <c r="T1562" s="99">
        <v>0</v>
      </c>
      <c r="U1562" s="99">
        <v>27824.375315904599</v>
      </c>
      <c r="V1562" s="99">
        <v>3398394.07894897</v>
      </c>
      <c r="W1562" s="99">
        <v>0</v>
      </c>
      <c r="X1562" s="99">
        <v>284529.97702789301</v>
      </c>
      <c r="Y1562" s="99">
        <v>243774.538438797</v>
      </c>
      <c r="Z1562" s="99">
        <v>187579.78218078599</v>
      </c>
      <c r="AA1562" s="99">
        <v>0</v>
      </c>
      <c r="AB1562" s="99">
        <v>0</v>
      </c>
      <c r="AC1562" s="99">
        <v>7935043.4002075205</v>
      </c>
      <c r="AD1562" s="99">
        <v>0</v>
      </c>
      <c r="AE1562" s="99">
        <v>15632.816629409799</v>
      </c>
      <c r="AF1562" s="99">
        <v>1364291.44552612</v>
      </c>
      <c r="AG1562" s="99">
        <v>574367.29609680199</v>
      </c>
      <c r="AH1562" s="99">
        <v>0</v>
      </c>
      <c r="AI1562" s="99">
        <v>1229382.46632385</v>
      </c>
      <c r="AJ1562" s="99">
        <v>513491.44670867902</v>
      </c>
      <c r="AK1562" s="99">
        <v>0</v>
      </c>
      <c r="AL1562" s="99">
        <v>186779.75539970401</v>
      </c>
      <c r="AM1562" s="99">
        <v>0</v>
      </c>
      <c r="AN1562" s="99">
        <v>7948676.8795776404</v>
      </c>
      <c r="AO1562" s="99">
        <v>33513167.240234401</v>
      </c>
      <c r="AP1562" s="99">
        <v>0</v>
      </c>
      <c r="AQ1562" s="99">
        <v>2447174.07702637</v>
      </c>
      <c r="AR1562" s="99">
        <v>2037453.4605255099</v>
      </c>
      <c r="AS1562" s="99">
        <v>1596288.3169403099</v>
      </c>
      <c r="AT1562" s="99">
        <v>0</v>
      </c>
      <c r="AU1562" s="99">
        <v>0</v>
      </c>
      <c r="AV1562" s="99">
        <v>29990727.932128899</v>
      </c>
      <c r="AW1562" s="99">
        <v>0</v>
      </c>
      <c r="AX1562" s="99">
        <v>130411.22150039701</v>
      </c>
      <c r="AY1562" s="99">
        <v>13901023.4226074</v>
      </c>
      <c r="AZ1562" s="99">
        <v>5057425.3873901404</v>
      </c>
      <c r="BA1562" s="99">
        <v>0</v>
      </c>
      <c r="BB1562" s="99">
        <v>12494201.1871338</v>
      </c>
      <c r="BC1562" s="99">
        <v>4479924.0836181603</v>
      </c>
      <c r="BD1562" s="99">
        <v>0</v>
      </c>
      <c r="BE1562" s="99">
        <v>1588672.0780944801</v>
      </c>
      <c r="BF1562" s="99">
        <v>0</v>
      </c>
      <c r="BG1562" s="99">
        <v>30018159.0241699</v>
      </c>
      <c r="BH1562" s="99">
        <v>9548988.1998290997</v>
      </c>
      <c r="BI1562" s="99">
        <v>0</v>
      </c>
      <c r="BJ1562" s="99">
        <v>1273456.5606231701</v>
      </c>
      <c r="BK1562" s="99">
        <v>852030.66609954799</v>
      </c>
      <c r="BL1562" s="99">
        <v>0</v>
      </c>
      <c r="BM1562" s="99">
        <v>0</v>
      </c>
      <c r="BN1562" s="99">
        <v>0</v>
      </c>
      <c r="BO1562" s="99">
        <v>0</v>
      </c>
      <c r="BP1562" s="99">
        <v>0</v>
      </c>
      <c r="BQ1562" s="99">
        <v>0</v>
      </c>
      <c r="BR1562" s="99">
        <v>4531480.1972656297</v>
      </c>
      <c r="BS1562" s="99">
        <v>2021671.2997741699</v>
      </c>
      <c r="BT1562" s="99">
        <v>0</v>
      </c>
      <c r="BU1562" s="99">
        <v>2317669.9299621601</v>
      </c>
      <c r="BV1562" s="99">
        <v>2055292.9330444301</v>
      </c>
      <c r="BW1562" s="99">
        <v>0</v>
      </c>
      <c r="BX1562" s="99">
        <v>329877.04881668102</v>
      </c>
      <c r="BY1562" s="99">
        <v>0</v>
      </c>
      <c r="BZ1562" s="99">
        <v>0</v>
      </c>
      <c r="CA1562" s="99">
        <v>64040.831424236298</v>
      </c>
      <c r="CB1562" s="99">
        <v>3676926.16488647</v>
      </c>
      <c r="CC1562" s="99">
        <v>35827282.7490234</v>
      </c>
      <c r="CD1562" s="99">
        <v>10838562.525512701</v>
      </c>
      <c r="CE1562" s="99">
        <v>1641.20410867035</v>
      </c>
      <c r="CF1562" s="99">
        <v>187677.97547721901</v>
      </c>
      <c r="CG1562" s="99">
        <v>1597227.7854309101</v>
      </c>
      <c r="CH1562" s="99">
        <v>0</v>
      </c>
      <c r="CI1562" s="99">
        <v>65675.248290061994</v>
      </c>
      <c r="CJ1562" s="99">
        <v>3866756.9114990202</v>
      </c>
      <c r="CK1562" s="99">
        <v>37425390.397949196</v>
      </c>
      <c r="CL1562" s="99">
        <v>11158387.665283199</v>
      </c>
      <c r="CM1562" s="166">
        <v>93321.294794082598</v>
      </c>
      <c r="CN1562" s="166">
        <v>11785146.018676801</v>
      </c>
      <c r="CO1562" s="166">
        <v>67375144.864257798</v>
      </c>
      <c r="CP1562" s="99">
        <v>11158387.665283199</v>
      </c>
      <c r="CQ1562" s="99">
        <v>0</v>
      </c>
      <c r="CR1562" s="99">
        <v>0</v>
      </c>
      <c r="CS1562" s="99">
        <v>0</v>
      </c>
      <c r="CT1562" s="99">
        <v>0</v>
      </c>
      <c r="CU1562" s="98">
        <v>5857.7948092409997</v>
      </c>
      <c r="CV1562" s="98">
        <v>29298.07951336</v>
      </c>
      <c r="CW1562" s="98">
        <v>3864604.140363689</v>
      </c>
      <c r="CX1562" s="98">
        <v>37424510.534454308</v>
      </c>
    </row>
    <row r="1563" spans="1:102" x14ac:dyDescent="0.2">
      <c r="A1563" s="98" t="s">
        <v>75</v>
      </c>
      <c r="B1563" s="100">
        <v>42522</v>
      </c>
      <c r="C1563" s="99">
        <v>58302.660283565499</v>
      </c>
      <c r="D1563" s="99">
        <v>0</v>
      </c>
      <c r="E1563" s="99">
        <v>5713.4208289980897</v>
      </c>
      <c r="F1563" s="99">
        <v>5137.1658429503404</v>
      </c>
      <c r="G1563" s="99">
        <v>1678.42179563642</v>
      </c>
      <c r="H1563" s="99">
        <v>0</v>
      </c>
      <c r="I1563" s="99">
        <v>0</v>
      </c>
      <c r="J1563" s="99">
        <v>27867.8637886047</v>
      </c>
      <c r="K1563" s="99">
        <v>0</v>
      </c>
      <c r="L1563" s="99">
        <v>128.583509258926</v>
      </c>
      <c r="M1563" s="99">
        <v>26569.079188108401</v>
      </c>
      <c r="N1563" s="99">
        <v>5121.3583881259001</v>
      </c>
      <c r="O1563" s="99">
        <v>0</v>
      </c>
      <c r="P1563" s="99">
        <v>29145.595432281501</v>
      </c>
      <c r="Q1563" s="99">
        <v>3039.7548168301601</v>
      </c>
      <c r="R1563" s="99">
        <v>0</v>
      </c>
      <c r="S1563" s="99">
        <v>1674.4629440605599</v>
      </c>
      <c r="T1563" s="99">
        <v>0</v>
      </c>
      <c r="U1563" s="99">
        <v>27883.990137815501</v>
      </c>
      <c r="V1563" s="99">
        <v>3404465.0574035598</v>
      </c>
      <c r="W1563" s="99">
        <v>0</v>
      </c>
      <c r="X1563" s="99">
        <v>273801.53800201399</v>
      </c>
      <c r="Y1563" s="99">
        <v>233704.674451828</v>
      </c>
      <c r="Z1563" s="99">
        <v>191964.26526641799</v>
      </c>
      <c r="AA1563" s="99">
        <v>0</v>
      </c>
      <c r="AB1563" s="99">
        <v>0</v>
      </c>
      <c r="AC1563" s="99">
        <v>7942467.4811401404</v>
      </c>
      <c r="AD1563" s="99">
        <v>0</v>
      </c>
      <c r="AE1563" s="99">
        <v>15082.5663930178</v>
      </c>
      <c r="AF1563" s="99">
        <v>1356343.51312256</v>
      </c>
      <c r="AG1563" s="99">
        <v>575048.55202484096</v>
      </c>
      <c r="AH1563" s="99">
        <v>0</v>
      </c>
      <c r="AI1563" s="99">
        <v>1235253.56361389</v>
      </c>
      <c r="AJ1563" s="99">
        <v>511816.01198196399</v>
      </c>
      <c r="AK1563" s="99">
        <v>0</v>
      </c>
      <c r="AL1563" s="99">
        <v>191950.32625770601</v>
      </c>
      <c r="AM1563" s="99">
        <v>0</v>
      </c>
      <c r="AN1563" s="99">
        <v>7923932.21838379</v>
      </c>
      <c r="AO1563" s="99">
        <v>33884083.352050804</v>
      </c>
      <c r="AP1563" s="99">
        <v>0</v>
      </c>
      <c r="AQ1563" s="99">
        <v>2311799.6936340299</v>
      </c>
      <c r="AR1563" s="99">
        <v>1947190.4298706099</v>
      </c>
      <c r="AS1563" s="99">
        <v>1639314.2787933301</v>
      </c>
      <c r="AT1563" s="99">
        <v>0</v>
      </c>
      <c r="AU1563" s="99">
        <v>0</v>
      </c>
      <c r="AV1563" s="99">
        <v>30050805.170166001</v>
      </c>
      <c r="AW1563" s="99">
        <v>0</v>
      </c>
      <c r="AX1563" s="99">
        <v>117681.341966629</v>
      </c>
      <c r="AY1563" s="99">
        <v>13847464.3128662</v>
      </c>
      <c r="AZ1563" s="99">
        <v>5085116.6862792997</v>
      </c>
      <c r="BA1563" s="99">
        <v>0</v>
      </c>
      <c r="BB1563" s="99">
        <v>12754814.002563501</v>
      </c>
      <c r="BC1563" s="99">
        <v>4520403.2763061495</v>
      </c>
      <c r="BD1563" s="99">
        <v>0</v>
      </c>
      <c r="BE1563" s="99">
        <v>1637912.0792846701</v>
      </c>
      <c r="BF1563" s="99">
        <v>0</v>
      </c>
      <c r="BG1563" s="99">
        <v>30011388.9223633</v>
      </c>
      <c r="BH1563" s="99">
        <v>9693386.3232421894</v>
      </c>
      <c r="BI1563" s="99">
        <v>0</v>
      </c>
      <c r="BJ1563" s="99">
        <v>1203682.0692749</v>
      </c>
      <c r="BK1563" s="99">
        <v>823948.90220642101</v>
      </c>
      <c r="BL1563" s="99">
        <v>0</v>
      </c>
      <c r="BM1563" s="99">
        <v>0</v>
      </c>
      <c r="BN1563" s="99">
        <v>0</v>
      </c>
      <c r="BO1563" s="99">
        <v>0</v>
      </c>
      <c r="BP1563" s="99">
        <v>0</v>
      </c>
      <c r="BQ1563" s="99">
        <v>0</v>
      </c>
      <c r="BR1563" s="99">
        <v>4531254.3265380897</v>
      </c>
      <c r="BS1563" s="99">
        <v>2031754.5912628199</v>
      </c>
      <c r="BT1563" s="99">
        <v>0</v>
      </c>
      <c r="BU1563" s="99">
        <v>2367902.93994141</v>
      </c>
      <c r="BV1563" s="99">
        <v>2034523.8982391399</v>
      </c>
      <c r="BW1563" s="99">
        <v>0</v>
      </c>
      <c r="BX1563" s="99">
        <v>347256.59873962402</v>
      </c>
      <c r="BY1563" s="99">
        <v>0</v>
      </c>
      <c r="BZ1563" s="99">
        <v>0</v>
      </c>
      <c r="CA1563" s="99">
        <v>64021.115472316698</v>
      </c>
      <c r="CB1563" s="99">
        <v>3679045.40093994</v>
      </c>
      <c r="CC1563" s="99">
        <v>36190219.978515603</v>
      </c>
      <c r="CD1563" s="99">
        <v>10892958.1236572</v>
      </c>
      <c r="CE1563" s="99">
        <v>1678.07575318217</v>
      </c>
      <c r="CF1563" s="99">
        <v>191231.86721611</v>
      </c>
      <c r="CG1563" s="99">
        <v>1633065.7378845201</v>
      </c>
      <c r="CH1563" s="99">
        <v>0</v>
      </c>
      <c r="CI1563" s="99">
        <v>65698.247978210406</v>
      </c>
      <c r="CJ1563" s="99">
        <v>3864017.4198913602</v>
      </c>
      <c r="CK1563" s="99">
        <v>37807239.748535201</v>
      </c>
      <c r="CL1563" s="99">
        <v>11224176.619506801</v>
      </c>
      <c r="CM1563" s="166">
        <v>93400.286566734299</v>
      </c>
      <c r="CN1563" s="166">
        <v>11764179.5150146</v>
      </c>
      <c r="CO1563" s="166">
        <v>67720878.397460893</v>
      </c>
      <c r="CP1563" s="99">
        <v>11224176.619506801</v>
      </c>
      <c r="CQ1563" s="99">
        <v>0</v>
      </c>
      <c r="CR1563" s="99">
        <v>0</v>
      </c>
      <c r="CS1563" s="99">
        <v>0</v>
      </c>
      <c r="CT1563" s="99">
        <v>0</v>
      </c>
      <c r="CU1563" s="98">
        <v>5715.1494856789996</v>
      </c>
      <c r="CV1563" s="98">
        <v>29377.552191829</v>
      </c>
      <c r="CW1563" s="98">
        <v>3870277.2681560498</v>
      </c>
      <c r="CX1563" s="98">
        <v>37823285.716400124</v>
      </c>
    </row>
    <row r="1564" spans="1:102" x14ac:dyDescent="0.2">
      <c r="A1564" s="98" t="s">
        <v>75</v>
      </c>
      <c r="B1564" s="100">
        <v>42614</v>
      </c>
      <c r="C1564" s="99">
        <v>58366.696702480302</v>
      </c>
      <c r="D1564" s="99">
        <v>0</v>
      </c>
      <c r="E1564" s="99">
        <v>5650.50253689289</v>
      </c>
      <c r="F1564" s="99">
        <v>5128.4056549668303</v>
      </c>
      <c r="G1564" s="99">
        <v>1707.67396914959</v>
      </c>
      <c r="H1564" s="99">
        <v>0</v>
      </c>
      <c r="I1564" s="99">
        <v>0</v>
      </c>
      <c r="J1564" s="99">
        <v>27723.400150775899</v>
      </c>
      <c r="K1564" s="99">
        <v>0</v>
      </c>
      <c r="L1564" s="99">
        <v>122.178517245688</v>
      </c>
      <c r="M1564" s="99">
        <v>26624.630996704102</v>
      </c>
      <c r="N1564" s="99">
        <v>5183.6259718537303</v>
      </c>
      <c r="O1564" s="99">
        <v>0</v>
      </c>
      <c r="P1564" s="99">
        <v>29119.903550863299</v>
      </c>
      <c r="Q1564" s="99">
        <v>2999.9078056216199</v>
      </c>
      <c r="R1564" s="99">
        <v>0</v>
      </c>
      <c r="S1564" s="99">
        <v>1704.48904110491</v>
      </c>
      <c r="T1564" s="99">
        <v>0</v>
      </c>
      <c r="U1564" s="99">
        <v>27712.035799741701</v>
      </c>
      <c r="V1564" s="99">
        <v>3432035.3989563002</v>
      </c>
      <c r="W1564" s="99">
        <v>0</v>
      </c>
      <c r="X1564" s="99">
        <v>271658.65453720099</v>
      </c>
      <c r="Y1564" s="99">
        <v>229100.488527298</v>
      </c>
      <c r="Z1564" s="99">
        <v>195976.41589546201</v>
      </c>
      <c r="AA1564" s="99">
        <v>0</v>
      </c>
      <c r="AB1564" s="99">
        <v>0</v>
      </c>
      <c r="AC1564" s="99">
        <v>7878719.4625854502</v>
      </c>
      <c r="AD1564" s="99">
        <v>0</v>
      </c>
      <c r="AE1564" s="99">
        <v>13463.7712990046</v>
      </c>
      <c r="AF1564" s="99">
        <v>1357739.55204773</v>
      </c>
      <c r="AG1564" s="99">
        <v>588728.16287994396</v>
      </c>
      <c r="AH1564" s="99">
        <v>0</v>
      </c>
      <c r="AI1564" s="99">
        <v>1227485.30438232</v>
      </c>
      <c r="AJ1564" s="99">
        <v>510753.09496688802</v>
      </c>
      <c r="AK1564" s="99">
        <v>0</v>
      </c>
      <c r="AL1564" s="99">
        <v>195860.02439308201</v>
      </c>
      <c r="AM1564" s="99">
        <v>0</v>
      </c>
      <c r="AN1564" s="99">
        <v>7876898.6680908203</v>
      </c>
      <c r="AO1564" s="99">
        <v>34408157.106445298</v>
      </c>
      <c r="AP1564" s="99">
        <v>0</v>
      </c>
      <c r="AQ1564" s="99">
        <v>2326400.2401428199</v>
      </c>
      <c r="AR1564" s="99">
        <v>1948925.9926757801</v>
      </c>
      <c r="AS1564" s="99">
        <v>1686037.5055694601</v>
      </c>
      <c r="AT1564" s="99">
        <v>0</v>
      </c>
      <c r="AU1564" s="99">
        <v>0</v>
      </c>
      <c r="AV1564" s="99">
        <v>30005264.1726074</v>
      </c>
      <c r="AW1564" s="99">
        <v>0</v>
      </c>
      <c r="AX1564" s="99">
        <v>117954.42348766301</v>
      </c>
      <c r="AY1564" s="99">
        <v>13925108.0895996</v>
      </c>
      <c r="AZ1564" s="99">
        <v>5240563.3338623</v>
      </c>
      <c r="BA1564" s="99">
        <v>0</v>
      </c>
      <c r="BB1564" s="99">
        <v>12896931.845947299</v>
      </c>
      <c r="BC1564" s="99">
        <v>4551716.9871215802</v>
      </c>
      <c r="BD1564" s="99">
        <v>0</v>
      </c>
      <c r="BE1564" s="99">
        <v>1681100.1594696001</v>
      </c>
      <c r="BF1564" s="99">
        <v>0</v>
      </c>
      <c r="BG1564" s="99">
        <v>30002324.028076202</v>
      </c>
      <c r="BH1564" s="99">
        <v>9687055.7734375</v>
      </c>
      <c r="BI1564" s="99">
        <v>0</v>
      </c>
      <c r="BJ1564" s="99">
        <v>1164582.88069153</v>
      </c>
      <c r="BK1564" s="99">
        <v>816228.73420715297</v>
      </c>
      <c r="BL1564" s="99">
        <v>0</v>
      </c>
      <c r="BM1564" s="99">
        <v>0</v>
      </c>
      <c r="BN1564" s="99">
        <v>0</v>
      </c>
      <c r="BO1564" s="99">
        <v>0</v>
      </c>
      <c r="BP1564" s="99">
        <v>0</v>
      </c>
      <c r="BQ1564" s="99">
        <v>0</v>
      </c>
      <c r="BR1564" s="99">
        <v>4532650.0676269503</v>
      </c>
      <c r="BS1564" s="99">
        <v>2081607.9673309301</v>
      </c>
      <c r="BT1564" s="99">
        <v>0</v>
      </c>
      <c r="BU1564" s="99">
        <v>1999587.6899719201</v>
      </c>
      <c r="BV1564" s="99">
        <v>2016456.90220642</v>
      </c>
      <c r="BW1564" s="99">
        <v>0</v>
      </c>
      <c r="BX1564" s="99">
        <v>303127.61894226098</v>
      </c>
      <c r="BY1564" s="99">
        <v>0</v>
      </c>
      <c r="BZ1564" s="99">
        <v>0</v>
      </c>
      <c r="CA1564" s="99">
        <v>64033.708096504197</v>
      </c>
      <c r="CB1564" s="99">
        <v>3702881.4391479502</v>
      </c>
      <c r="CC1564" s="99">
        <v>36773488.165527299</v>
      </c>
      <c r="CD1564" s="99">
        <v>10839526.684936499</v>
      </c>
      <c r="CE1564" s="99">
        <v>1708.26586979628</v>
      </c>
      <c r="CF1564" s="99">
        <v>196372.34980011001</v>
      </c>
      <c r="CG1564" s="99">
        <v>1686470.0403747601</v>
      </c>
      <c r="CH1564" s="99">
        <v>0</v>
      </c>
      <c r="CI1564" s="99">
        <v>65751.420240402207</v>
      </c>
      <c r="CJ1564" s="99">
        <v>3895640.1973877</v>
      </c>
      <c r="CK1564" s="99">
        <v>38432759.715332001</v>
      </c>
      <c r="CL1564" s="99">
        <v>11170795.208862299</v>
      </c>
      <c r="CM1564" s="166">
        <v>93330.890604972796</v>
      </c>
      <c r="CN1564" s="166">
        <v>11793927.7315674</v>
      </c>
      <c r="CO1564" s="166">
        <v>68409486.228515595</v>
      </c>
      <c r="CP1564" s="99">
        <v>11170795.208862299</v>
      </c>
      <c r="CQ1564" s="99">
        <v>0</v>
      </c>
      <c r="CR1564" s="99">
        <v>0</v>
      </c>
      <c r="CS1564" s="99">
        <v>0</v>
      </c>
      <c r="CT1564" s="99">
        <v>0</v>
      </c>
      <c r="CU1564" s="98">
        <v>5650.7355826169996</v>
      </c>
      <c r="CV1564" s="98">
        <v>29263.470288264001</v>
      </c>
      <c r="CW1564" s="98">
        <v>3899253.78894806</v>
      </c>
      <c r="CX1564" s="98">
        <v>38459958.205902062</v>
      </c>
    </row>
    <row r="1565" spans="1:102" x14ac:dyDescent="0.2">
      <c r="A1565" s="98" t="s">
        <v>75</v>
      </c>
      <c r="B1565" s="100">
        <v>42705</v>
      </c>
      <c r="C1565" s="99">
        <v>58440.954926490798</v>
      </c>
      <c r="D1565" s="99">
        <v>0</v>
      </c>
      <c r="E1565" s="99">
        <v>5571.0424748063097</v>
      </c>
      <c r="F1565" s="99">
        <v>5077.9691172838202</v>
      </c>
      <c r="G1565" s="99">
        <v>1736.62099198997</v>
      </c>
      <c r="H1565" s="99">
        <v>0</v>
      </c>
      <c r="I1565" s="99">
        <v>0</v>
      </c>
      <c r="J1565" s="99">
        <v>27789.112691163999</v>
      </c>
      <c r="K1565" s="99">
        <v>0</v>
      </c>
      <c r="L1565" s="99">
        <v>112.11038953065901</v>
      </c>
      <c r="M1565" s="99">
        <v>26747.7300300598</v>
      </c>
      <c r="N1565" s="99">
        <v>5158.8363683223697</v>
      </c>
      <c r="O1565" s="99">
        <v>0</v>
      </c>
      <c r="P1565" s="99">
        <v>29122.675651788701</v>
      </c>
      <c r="Q1565" s="99">
        <v>2932.2005964219602</v>
      </c>
      <c r="R1565" s="99">
        <v>0</v>
      </c>
      <c r="S1565" s="99">
        <v>1734.46433475614</v>
      </c>
      <c r="T1565" s="99">
        <v>0</v>
      </c>
      <c r="U1565" s="99">
        <v>27787.444036960602</v>
      </c>
      <c r="V1565" s="99">
        <v>3432224.64807129</v>
      </c>
      <c r="W1565" s="99">
        <v>0</v>
      </c>
      <c r="X1565" s="99">
        <v>269500.45310211199</v>
      </c>
      <c r="Y1565" s="99">
        <v>224663.41090774501</v>
      </c>
      <c r="Z1565" s="99">
        <v>197057.26936531099</v>
      </c>
      <c r="AA1565" s="99">
        <v>0</v>
      </c>
      <c r="AB1565" s="99">
        <v>0</v>
      </c>
      <c r="AC1565" s="99">
        <v>7820344.84020996</v>
      </c>
      <c r="AD1565" s="99">
        <v>0</v>
      </c>
      <c r="AE1565" s="99">
        <v>13267.9836220741</v>
      </c>
      <c r="AF1565" s="99">
        <v>1359906.0310668901</v>
      </c>
      <c r="AG1565" s="99">
        <v>587608.78490447998</v>
      </c>
      <c r="AH1565" s="99">
        <v>0</v>
      </c>
      <c r="AI1565" s="99">
        <v>1221875.84757996</v>
      </c>
      <c r="AJ1565" s="99">
        <v>508496.40877533</v>
      </c>
      <c r="AK1565" s="99">
        <v>0</v>
      </c>
      <c r="AL1565" s="99">
        <v>196806.89136123701</v>
      </c>
      <c r="AM1565" s="99">
        <v>0</v>
      </c>
      <c r="AN1565" s="99">
        <v>7827656.84802246</v>
      </c>
      <c r="AO1565" s="99">
        <v>34605043.0947266</v>
      </c>
      <c r="AP1565" s="99">
        <v>0</v>
      </c>
      <c r="AQ1565" s="99">
        <v>2341115.7207641602</v>
      </c>
      <c r="AR1565" s="99">
        <v>1930758.8072509801</v>
      </c>
      <c r="AS1565" s="99">
        <v>1694254.4577484101</v>
      </c>
      <c r="AT1565" s="99">
        <v>0</v>
      </c>
      <c r="AU1565" s="99">
        <v>0</v>
      </c>
      <c r="AV1565" s="99">
        <v>29961990.655029301</v>
      </c>
      <c r="AW1565" s="99">
        <v>0</v>
      </c>
      <c r="AX1565" s="99">
        <v>128311.21831512501</v>
      </c>
      <c r="AY1565" s="99">
        <v>14048370.822753901</v>
      </c>
      <c r="AZ1565" s="99">
        <v>5269937.1297607403</v>
      </c>
      <c r="BA1565" s="99">
        <v>0</v>
      </c>
      <c r="BB1565" s="99">
        <v>12896772.548706099</v>
      </c>
      <c r="BC1565" s="99">
        <v>4555118.65234375</v>
      </c>
      <c r="BD1565" s="99">
        <v>0</v>
      </c>
      <c r="BE1565" s="99">
        <v>1699310.5405426</v>
      </c>
      <c r="BF1565" s="99">
        <v>0</v>
      </c>
      <c r="BG1565" s="99">
        <v>29977401.6721191</v>
      </c>
      <c r="BH1565" s="99">
        <v>9715779.42041016</v>
      </c>
      <c r="BI1565" s="99">
        <v>0</v>
      </c>
      <c r="BJ1565" s="99">
        <v>1148972.37167358</v>
      </c>
      <c r="BK1565" s="99">
        <v>824746.54270172096</v>
      </c>
      <c r="BL1565" s="99">
        <v>0</v>
      </c>
      <c r="BM1565" s="99">
        <v>0</v>
      </c>
      <c r="BN1565" s="99">
        <v>0</v>
      </c>
      <c r="BO1565" s="99">
        <v>0</v>
      </c>
      <c r="BP1565" s="99">
        <v>0</v>
      </c>
      <c r="BQ1565" s="99">
        <v>0</v>
      </c>
      <c r="BR1565" s="99">
        <v>4544876.6107788105</v>
      </c>
      <c r="BS1565" s="99">
        <v>2085080.8683471701</v>
      </c>
      <c r="BT1565" s="99">
        <v>0</v>
      </c>
      <c r="BU1565" s="99">
        <v>2277681.6599426302</v>
      </c>
      <c r="BV1565" s="99">
        <v>2005779.17408752</v>
      </c>
      <c r="BW1565" s="99">
        <v>0</v>
      </c>
      <c r="BX1565" s="99">
        <v>335057.13879776001</v>
      </c>
      <c r="BY1565" s="99">
        <v>0</v>
      </c>
      <c r="BZ1565" s="99">
        <v>0</v>
      </c>
      <c r="CA1565" s="99">
        <v>64035.841896534002</v>
      </c>
      <c r="CB1565" s="99">
        <v>3700982.6660766602</v>
      </c>
      <c r="CC1565" s="99">
        <v>36919584.683593802</v>
      </c>
      <c r="CD1565" s="99">
        <v>10864538.9884033</v>
      </c>
      <c r="CE1565" s="99">
        <v>1736.3134816884999</v>
      </c>
      <c r="CF1565" s="99">
        <v>197309.28173446699</v>
      </c>
      <c r="CG1565" s="99">
        <v>1700064.91944885</v>
      </c>
      <c r="CH1565" s="99">
        <v>0</v>
      </c>
      <c r="CI1565" s="99">
        <v>65775.978783607497</v>
      </c>
      <c r="CJ1565" s="99">
        <v>3894269.3232727102</v>
      </c>
      <c r="CK1565" s="99">
        <v>38654207.965820298</v>
      </c>
      <c r="CL1565" s="99">
        <v>11199906.8833008</v>
      </c>
      <c r="CM1565" s="166">
        <v>93354.367542266802</v>
      </c>
      <c r="CN1565" s="166">
        <v>11768514.585083</v>
      </c>
      <c r="CO1565" s="166">
        <v>68607577.830078095</v>
      </c>
      <c r="CP1565" s="99">
        <v>11199906.8833008</v>
      </c>
      <c r="CQ1565" s="99">
        <v>0</v>
      </c>
      <c r="CR1565" s="99">
        <v>0</v>
      </c>
      <c r="CS1565" s="99">
        <v>0</v>
      </c>
      <c r="CT1565" s="99">
        <v>0</v>
      </c>
      <c r="CU1565" s="98">
        <v>5570.271033473</v>
      </c>
      <c r="CV1565" s="98">
        <v>29342.230819119999</v>
      </c>
      <c r="CW1565" s="98">
        <v>3898291.9478111272</v>
      </c>
      <c r="CX1565" s="98">
        <v>38619649.603042655</v>
      </c>
    </row>
    <row r="1566" spans="1:102" x14ac:dyDescent="0.2">
      <c r="A1566" s="98" t="s">
        <v>75</v>
      </c>
      <c r="B1566" s="100">
        <v>42795</v>
      </c>
      <c r="C1566" s="99">
        <v>58692.799301624298</v>
      </c>
      <c r="D1566" s="99">
        <v>0</v>
      </c>
      <c r="E1566" s="99">
        <v>5536.05732148886</v>
      </c>
      <c r="F1566" s="99">
        <v>5042.50417083502</v>
      </c>
      <c r="G1566" s="99">
        <v>1766.70902912319</v>
      </c>
      <c r="H1566" s="99">
        <v>0</v>
      </c>
      <c r="I1566" s="99">
        <v>0</v>
      </c>
      <c r="J1566" s="99">
        <v>27892.4992544651</v>
      </c>
      <c r="K1566" s="99">
        <v>0</v>
      </c>
      <c r="L1566" s="99">
        <v>116.062268578447</v>
      </c>
      <c r="M1566" s="99">
        <v>26913.891991853699</v>
      </c>
      <c r="N1566" s="99">
        <v>5155.4693930745098</v>
      </c>
      <c r="O1566" s="99">
        <v>0</v>
      </c>
      <c r="P1566" s="99">
        <v>29107.8217682838</v>
      </c>
      <c r="Q1566" s="99">
        <v>2890.48702347279</v>
      </c>
      <c r="R1566" s="99">
        <v>0</v>
      </c>
      <c r="S1566" s="99">
        <v>1760.11418651044</v>
      </c>
      <c r="T1566" s="99">
        <v>0</v>
      </c>
      <c r="U1566" s="99">
        <v>27892.8429870605</v>
      </c>
      <c r="V1566" s="99">
        <v>3449548.2189025902</v>
      </c>
      <c r="W1566" s="99">
        <v>0</v>
      </c>
      <c r="X1566" s="99">
        <v>265379.98433303798</v>
      </c>
      <c r="Y1566" s="99">
        <v>219895.99542808501</v>
      </c>
      <c r="Z1566" s="99">
        <v>202401.94387245199</v>
      </c>
      <c r="AA1566" s="99">
        <v>0</v>
      </c>
      <c r="AB1566" s="99">
        <v>0</v>
      </c>
      <c r="AC1566" s="99">
        <v>7963914.0610961895</v>
      </c>
      <c r="AD1566" s="99">
        <v>0</v>
      </c>
      <c r="AE1566" s="99">
        <v>14841.3829784393</v>
      </c>
      <c r="AF1566" s="99">
        <v>1371928.20333862</v>
      </c>
      <c r="AG1566" s="99">
        <v>590809.89665985096</v>
      </c>
      <c r="AH1566" s="99">
        <v>0</v>
      </c>
      <c r="AI1566" s="99">
        <v>1243894.4102020301</v>
      </c>
      <c r="AJ1566" s="99">
        <v>507116.03536987299</v>
      </c>
      <c r="AK1566" s="99">
        <v>0</v>
      </c>
      <c r="AL1566" s="99">
        <v>201493.60422897301</v>
      </c>
      <c r="AM1566" s="99">
        <v>0</v>
      </c>
      <c r="AN1566" s="99">
        <v>7942851.0099487295</v>
      </c>
      <c r="AO1566" s="99">
        <v>34971372.731445298</v>
      </c>
      <c r="AP1566" s="99">
        <v>0</v>
      </c>
      <c r="AQ1566" s="99">
        <v>2293711.14807129</v>
      </c>
      <c r="AR1566" s="99">
        <v>1873707.5433960001</v>
      </c>
      <c r="AS1566" s="99">
        <v>1757982.8588256801</v>
      </c>
      <c r="AT1566" s="99">
        <v>0</v>
      </c>
      <c r="AU1566" s="99">
        <v>0</v>
      </c>
      <c r="AV1566" s="99">
        <v>30372010.0537109</v>
      </c>
      <c r="AW1566" s="99">
        <v>0</v>
      </c>
      <c r="AX1566" s="99">
        <v>132955.19758224499</v>
      </c>
      <c r="AY1566" s="99">
        <v>14177064.358154301</v>
      </c>
      <c r="AZ1566" s="99">
        <v>5327244.3281860398</v>
      </c>
      <c r="BA1566" s="99">
        <v>0</v>
      </c>
      <c r="BB1566" s="99">
        <v>13085014.9771729</v>
      </c>
      <c r="BC1566" s="99">
        <v>4584547.7138061495</v>
      </c>
      <c r="BD1566" s="99">
        <v>0</v>
      </c>
      <c r="BE1566" s="99">
        <v>1748415.0824279799</v>
      </c>
      <c r="BF1566" s="99">
        <v>0</v>
      </c>
      <c r="BG1566" s="99">
        <v>30329352.658935498</v>
      </c>
      <c r="BH1566" s="99">
        <v>9892457.9821777306</v>
      </c>
      <c r="BI1566" s="99">
        <v>0</v>
      </c>
      <c r="BJ1566" s="99">
        <v>1108283.10154724</v>
      </c>
      <c r="BK1566" s="99">
        <v>800843.53551483201</v>
      </c>
      <c r="BL1566" s="99">
        <v>0</v>
      </c>
      <c r="BM1566" s="99">
        <v>0</v>
      </c>
      <c r="BN1566" s="99">
        <v>0</v>
      </c>
      <c r="BO1566" s="99">
        <v>0</v>
      </c>
      <c r="BP1566" s="99">
        <v>0</v>
      </c>
      <c r="BQ1566" s="99">
        <v>0</v>
      </c>
      <c r="BR1566" s="99">
        <v>4624771.5001831101</v>
      </c>
      <c r="BS1566" s="99">
        <v>2091979.3003539999</v>
      </c>
      <c r="BT1566" s="99">
        <v>0</v>
      </c>
      <c r="BU1566" s="99">
        <v>2341805.6399230999</v>
      </c>
      <c r="BV1566" s="99">
        <v>2003443.31167603</v>
      </c>
      <c r="BW1566" s="99">
        <v>0</v>
      </c>
      <c r="BX1566" s="99">
        <v>357709.91873550398</v>
      </c>
      <c r="BY1566" s="99">
        <v>0</v>
      </c>
      <c r="BZ1566" s="99">
        <v>0</v>
      </c>
      <c r="CA1566" s="99">
        <v>64181.110198497801</v>
      </c>
      <c r="CB1566" s="99">
        <v>3715273.5603332501</v>
      </c>
      <c r="CC1566" s="99">
        <v>37283761.604003899</v>
      </c>
      <c r="CD1566" s="99">
        <v>11015900.2684326</v>
      </c>
      <c r="CE1566" s="99">
        <v>1767.4571179300499</v>
      </c>
      <c r="CF1566" s="99">
        <v>199730.84618187</v>
      </c>
      <c r="CG1566" s="99">
        <v>1732108.5610809301</v>
      </c>
      <c r="CH1566" s="99">
        <v>0</v>
      </c>
      <c r="CI1566" s="99">
        <v>65930.950136184707</v>
      </c>
      <c r="CJ1566" s="99">
        <v>3913435.1013183598</v>
      </c>
      <c r="CK1566" s="99">
        <v>39027322.670410201</v>
      </c>
      <c r="CL1566" s="99">
        <v>11363133.9724121</v>
      </c>
      <c r="CM1566" s="166">
        <v>93634.732185363799</v>
      </c>
      <c r="CN1566" s="166">
        <v>11822449.240478501</v>
      </c>
      <c r="CO1566" s="166">
        <v>69351636.799804702</v>
      </c>
      <c r="CP1566" s="99">
        <v>11363133.9724121</v>
      </c>
      <c r="CQ1566" s="99">
        <v>0</v>
      </c>
      <c r="CR1566" s="99">
        <v>0</v>
      </c>
      <c r="CS1566" s="99">
        <v>0</v>
      </c>
      <c r="CT1566" s="99">
        <v>0</v>
      </c>
      <c r="CU1566" s="98">
        <v>5536.0271688209996</v>
      </c>
      <c r="CV1566" s="98">
        <v>29479.805385883999</v>
      </c>
      <c r="CW1566" s="98">
        <v>3915004.4065151201</v>
      </c>
      <c r="CX1566" s="98">
        <v>39015870.165084831</v>
      </c>
    </row>
    <row r="1567" spans="1:102" x14ac:dyDescent="0.2">
      <c r="A1567" s="98" t="s">
        <v>75</v>
      </c>
      <c r="B1567" s="100">
        <v>42887</v>
      </c>
      <c r="C1567" s="99">
        <v>58519.398762702898</v>
      </c>
      <c r="D1567" s="99">
        <v>0</v>
      </c>
      <c r="E1567" s="99">
        <v>5393.3142864108104</v>
      </c>
      <c r="F1567" s="99">
        <v>4938.4270541071901</v>
      </c>
      <c r="G1567" s="99">
        <v>1771.5717663317901</v>
      </c>
      <c r="H1567" s="99">
        <v>0</v>
      </c>
      <c r="I1567" s="99">
        <v>0</v>
      </c>
      <c r="J1567" s="99">
        <v>27846.577273130399</v>
      </c>
      <c r="K1567" s="99">
        <v>0</v>
      </c>
      <c r="L1567" s="99">
        <v>124.750316438265</v>
      </c>
      <c r="M1567" s="99">
        <v>26888.4179427624</v>
      </c>
      <c r="N1567" s="99">
        <v>5108.0912483930597</v>
      </c>
      <c r="O1567" s="99">
        <v>0</v>
      </c>
      <c r="P1567" s="99">
        <v>28883.596702814099</v>
      </c>
      <c r="Q1567" s="99">
        <v>2871.4183925390198</v>
      </c>
      <c r="R1567" s="99">
        <v>0</v>
      </c>
      <c r="S1567" s="99">
        <v>1767.59647741914</v>
      </c>
      <c r="T1567" s="99">
        <v>0</v>
      </c>
      <c r="U1567" s="99">
        <v>27862.324383020401</v>
      </c>
      <c r="V1567" s="99">
        <v>3436475.7407531701</v>
      </c>
      <c r="W1567" s="99">
        <v>0</v>
      </c>
      <c r="X1567" s="99">
        <v>262236.175159454</v>
      </c>
      <c r="Y1567" s="99">
        <v>215694.93768882801</v>
      </c>
      <c r="Z1567" s="99">
        <v>197257.72792053199</v>
      </c>
      <c r="AA1567" s="99">
        <v>0</v>
      </c>
      <c r="AB1567" s="99">
        <v>0</v>
      </c>
      <c r="AC1567" s="99">
        <v>7905030.1734008798</v>
      </c>
      <c r="AD1567" s="99">
        <v>0</v>
      </c>
      <c r="AE1567" s="99">
        <v>17244.6170730591</v>
      </c>
      <c r="AF1567" s="99">
        <v>1359815.0970459001</v>
      </c>
      <c r="AG1567" s="99">
        <v>586716.420158386</v>
      </c>
      <c r="AH1567" s="99">
        <v>0</v>
      </c>
      <c r="AI1567" s="99">
        <v>1201087.6607818599</v>
      </c>
      <c r="AJ1567" s="99">
        <v>507065.48095703102</v>
      </c>
      <c r="AK1567" s="99">
        <v>0</v>
      </c>
      <c r="AL1567" s="99">
        <v>197404.259973526</v>
      </c>
      <c r="AM1567" s="99">
        <v>0</v>
      </c>
      <c r="AN1567" s="99">
        <v>7920750.9157104502</v>
      </c>
      <c r="AO1567" s="99">
        <v>34989260.520507798</v>
      </c>
      <c r="AP1567" s="99">
        <v>0</v>
      </c>
      <c r="AQ1567" s="99">
        <v>2261021.06994629</v>
      </c>
      <c r="AR1567" s="99">
        <v>1834976.1685028099</v>
      </c>
      <c r="AS1567" s="99">
        <v>1720051.01194763</v>
      </c>
      <c r="AT1567" s="99">
        <v>0</v>
      </c>
      <c r="AU1567" s="99">
        <v>0</v>
      </c>
      <c r="AV1567" s="99">
        <v>30514622.294677701</v>
      </c>
      <c r="AW1567" s="99">
        <v>0</v>
      </c>
      <c r="AX1567" s="99">
        <v>147442.112901688</v>
      </c>
      <c r="AY1567" s="99">
        <v>14201457.025390601</v>
      </c>
      <c r="AZ1567" s="99">
        <v>5302296.0027465802</v>
      </c>
      <c r="BA1567" s="99">
        <v>0</v>
      </c>
      <c r="BB1567" s="99">
        <v>12727626.5473633</v>
      </c>
      <c r="BC1567" s="99">
        <v>4571895.8651733398</v>
      </c>
      <c r="BD1567" s="99">
        <v>0</v>
      </c>
      <c r="BE1567" s="99">
        <v>1720377.70710754</v>
      </c>
      <c r="BF1567" s="99">
        <v>0</v>
      </c>
      <c r="BG1567" s="99">
        <v>30549733.033447299</v>
      </c>
      <c r="BH1567" s="99">
        <v>9802710.5113525409</v>
      </c>
      <c r="BI1567" s="99">
        <v>0</v>
      </c>
      <c r="BJ1567" s="99">
        <v>1090490.4385376</v>
      </c>
      <c r="BK1567" s="99">
        <v>790570.91172790504</v>
      </c>
      <c r="BL1567" s="99">
        <v>0</v>
      </c>
      <c r="BM1567" s="99">
        <v>0</v>
      </c>
      <c r="BN1567" s="99">
        <v>0</v>
      </c>
      <c r="BO1567" s="99">
        <v>0</v>
      </c>
      <c r="BP1567" s="99">
        <v>0</v>
      </c>
      <c r="BQ1567" s="99">
        <v>0</v>
      </c>
      <c r="BR1567" s="99">
        <v>4624067.5665893601</v>
      </c>
      <c r="BS1567" s="99">
        <v>2077869.7754364</v>
      </c>
      <c r="BT1567" s="99">
        <v>0</v>
      </c>
      <c r="BU1567" s="99">
        <v>2304407.9299316402</v>
      </c>
      <c r="BV1567" s="99">
        <v>2002656.9680480999</v>
      </c>
      <c r="BW1567" s="99">
        <v>0</v>
      </c>
      <c r="BX1567" s="99">
        <v>358747.148723602</v>
      </c>
      <c r="BY1567" s="99">
        <v>0</v>
      </c>
      <c r="BZ1567" s="99">
        <v>0</v>
      </c>
      <c r="CA1567" s="99">
        <v>63912.031979560903</v>
      </c>
      <c r="CB1567" s="99">
        <v>3696186.7207031301</v>
      </c>
      <c r="CC1567" s="99">
        <v>37244775.5869141</v>
      </c>
      <c r="CD1567" s="99">
        <v>10888515.236938501</v>
      </c>
      <c r="CE1567" s="99">
        <v>1770.65626882017</v>
      </c>
      <c r="CF1567" s="99">
        <v>199349.42659568801</v>
      </c>
      <c r="CG1567" s="99">
        <v>1740534.6518096901</v>
      </c>
      <c r="CH1567" s="99">
        <v>0</v>
      </c>
      <c r="CI1567" s="99">
        <v>65684.089455604597</v>
      </c>
      <c r="CJ1567" s="99">
        <v>3891408.80859375</v>
      </c>
      <c r="CK1567" s="99">
        <v>38991632.1259766</v>
      </c>
      <c r="CL1567" s="99">
        <v>11229214.8443604</v>
      </c>
      <c r="CM1567" s="166">
        <v>93356.013070106506</v>
      </c>
      <c r="CN1567" s="166">
        <v>11859531.721679701</v>
      </c>
      <c r="CO1567" s="166">
        <v>69591199.205078095</v>
      </c>
      <c r="CP1567" s="99">
        <v>11229214.8443604</v>
      </c>
      <c r="CQ1567" s="99">
        <v>0</v>
      </c>
      <c r="CR1567" s="99">
        <v>0</v>
      </c>
      <c r="CS1567" s="99">
        <v>0</v>
      </c>
      <c r="CT1567" s="99">
        <v>0</v>
      </c>
      <c r="CU1567" s="98">
        <v>5393.6699411079999</v>
      </c>
      <c r="CV1567" s="98">
        <v>29444.315706242</v>
      </c>
      <c r="CW1567" s="98">
        <v>3895536.147298818</v>
      </c>
      <c r="CX1567" s="98">
        <v>38985310.238723792</v>
      </c>
    </row>
    <row r="1568" spans="1:102" x14ac:dyDescent="0.2">
      <c r="A1568" s="98" t="s">
        <v>75</v>
      </c>
      <c r="B1568" s="100">
        <v>42979</v>
      </c>
      <c r="C1568" s="99">
        <v>58434.7213730812</v>
      </c>
      <c r="D1568" s="99">
        <v>0</v>
      </c>
      <c r="E1568" s="99">
        <v>5350.7271527051898</v>
      </c>
      <c r="F1568" s="99">
        <v>4933.12194538116</v>
      </c>
      <c r="G1568" s="99">
        <v>1776.3272446543001</v>
      </c>
      <c r="H1568" s="99">
        <v>0</v>
      </c>
      <c r="I1568" s="99">
        <v>0</v>
      </c>
      <c r="J1568" s="99">
        <v>27838.256497859998</v>
      </c>
      <c r="K1568" s="99">
        <v>0</v>
      </c>
      <c r="L1568" s="99">
        <v>114.66144469101</v>
      </c>
      <c r="M1568" s="99">
        <v>26908.524507045699</v>
      </c>
      <c r="N1568" s="99">
        <v>5039.3191400170299</v>
      </c>
      <c r="O1568" s="99">
        <v>0</v>
      </c>
      <c r="P1568" s="99">
        <v>28928.772599697098</v>
      </c>
      <c r="Q1568" s="99">
        <v>2849.5559197366201</v>
      </c>
      <c r="R1568" s="99">
        <v>0</v>
      </c>
      <c r="S1568" s="99">
        <v>1778.7265595793699</v>
      </c>
      <c r="T1568" s="99">
        <v>0</v>
      </c>
      <c r="U1568" s="99">
        <v>27822.628284931201</v>
      </c>
      <c r="V1568" s="99">
        <v>3410967.11578369</v>
      </c>
      <c r="W1568" s="99">
        <v>0</v>
      </c>
      <c r="X1568" s="99">
        <v>256923.96319961501</v>
      </c>
      <c r="Y1568" s="99">
        <v>212692.594739914</v>
      </c>
      <c r="Z1568" s="99">
        <v>199434.958408356</v>
      </c>
      <c r="AA1568" s="99">
        <v>0</v>
      </c>
      <c r="AB1568" s="99">
        <v>0</v>
      </c>
      <c r="AC1568" s="99">
        <v>7925449.4494628897</v>
      </c>
      <c r="AD1568" s="99">
        <v>0</v>
      </c>
      <c r="AE1568" s="99">
        <v>16063.529219746601</v>
      </c>
      <c r="AF1568" s="99">
        <v>1365051.77047729</v>
      </c>
      <c r="AG1568" s="99">
        <v>580535.14511108398</v>
      </c>
      <c r="AH1568" s="99">
        <v>0</v>
      </c>
      <c r="AI1568" s="99">
        <v>1195269.7855682401</v>
      </c>
      <c r="AJ1568" s="99">
        <v>498829.037837982</v>
      </c>
      <c r="AK1568" s="99">
        <v>0</v>
      </c>
      <c r="AL1568" s="99">
        <v>199835.51637649501</v>
      </c>
      <c r="AM1568" s="99">
        <v>0</v>
      </c>
      <c r="AN1568" s="99">
        <v>7922456.8544921903</v>
      </c>
      <c r="AO1568" s="99">
        <v>34849329.166992202</v>
      </c>
      <c r="AP1568" s="99">
        <v>0</v>
      </c>
      <c r="AQ1568" s="99">
        <v>2235416.4220886198</v>
      </c>
      <c r="AR1568" s="99">
        <v>1832993.58718872</v>
      </c>
      <c r="AS1568" s="99">
        <v>1741267.7322082501</v>
      </c>
      <c r="AT1568" s="99">
        <v>0</v>
      </c>
      <c r="AU1568" s="99">
        <v>0</v>
      </c>
      <c r="AV1568" s="99">
        <v>30681606.520752002</v>
      </c>
      <c r="AW1568" s="99">
        <v>0</v>
      </c>
      <c r="AX1568" s="99">
        <v>145361.46569252</v>
      </c>
      <c r="AY1568" s="99">
        <v>14314047.338989301</v>
      </c>
      <c r="AZ1568" s="99">
        <v>5265685.27526855</v>
      </c>
      <c r="BA1568" s="99">
        <v>0</v>
      </c>
      <c r="BB1568" s="99">
        <v>12825387.091674799</v>
      </c>
      <c r="BC1568" s="99">
        <v>4548226.6072998</v>
      </c>
      <c r="BD1568" s="99">
        <v>0</v>
      </c>
      <c r="BE1568" s="99">
        <v>1737929.2636566199</v>
      </c>
      <c r="BF1568" s="99">
        <v>0</v>
      </c>
      <c r="BG1568" s="99">
        <v>30675825.854492199</v>
      </c>
      <c r="BH1568" s="99">
        <v>9762979.2904052697</v>
      </c>
      <c r="BI1568" s="99">
        <v>0</v>
      </c>
      <c r="BJ1568" s="99">
        <v>1066411.73770142</v>
      </c>
      <c r="BK1568" s="99">
        <v>787617.61701202404</v>
      </c>
      <c r="BL1568" s="99">
        <v>0</v>
      </c>
      <c r="BM1568" s="99">
        <v>0</v>
      </c>
      <c r="BN1568" s="99">
        <v>0</v>
      </c>
      <c r="BO1568" s="99">
        <v>0</v>
      </c>
      <c r="BP1568" s="99">
        <v>0</v>
      </c>
      <c r="BQ1568" s="99">
        <v>0</v>
      </c>
      <c r="BR1568" s="99">
        <v>4618257.66223145</v>
      </c>
      <c r="BS1568" s="99">
        <v>2060406.2453765899</v>
      </c>
      <c r="BT1568" s="99">
        <v>0</v>
      </c>
      <c r="BU1568" s="99">
        <v>1949460.15994263</v>
      </c>
      <c r="BV1568" s="99">
        <v>1978641.1113739</v>
      </c>
      <c r="BW1568" s="99">
        <v>0</v>
      </c>
      <c r="BX1568" s="99">
        <v>311521.28891372698</v>
      </c>
      <c r="BY1568" s="99">
        <v>0</v>
      </c>
      <c r="BZ1568" s="99">
        <v>0</v>
      </c>
      <c r="CA1568" s="99">
        <v>63814.632761001601</v>
      </c>
      <c r="CB1568" s="99">
        <v>3668150.3223877</v>
      </c>
      <c r="CC1568" s="99">
        <v>37091194.830566399</v>
      </c>
      <c r="CD1568" s="99">
        <v>10820154.4453125</v>
      </c>
      <c r="CE1568" s="99">
        <v>1775.96405187249</v>
      </c>
      <c r="CF1568" s="99">
        <v>199801.40784454299</v>
      </c>
      <c r="CG1568" s="99">
        <v>1739930.4920959501</v>
      </c>
      <c r="CH1568" s="99">
        <v>0</v>
      </c>
      <c r="CI1568" s="99">
        <v>65605.463194847107</v>
      </c>
      <c r="CJ1568" s="99">
        <v>3867387.2388000502</v>
      </c>
      <c r="CK1568" s="99">
        <v>38817673.324218802</v>
      </c>
      <c r="CL1568" s="99">
        <v>11160270.881103501</v>
      </c>
      <c r="CM1568" s="166">
        <v>93333.454597473101</v>
      </c>
      <c r="CN1568" s="166">
        <v>11840116.3566895</v>
      </c>
      <c r="CO1568" s="166">
        <v>69562141.451171905</v>
      </c>
      <c r="CP1568" s="99">
        <v>11160270.881103501</v>
      </c>
      <c r="CQ1568" s="99">
        <v>0</v>
      </c>
      <c r="CR1568" s="99">
        <v>0</v>
      </c>
      <c r="CS1568" s="99">
        <v>0</v>
      </c>
      <c r="CT1568" s="99">
        <v>0</v>
      </c>
      <c r="CU1568" s="98">
        <v>5350.1107014250001</v>
      </c>
      <c r="CV1568" s="98">
        <v>29429.264075917999</v>
      </c>
      <c r="CW1568" s="98">
        <v>3867951.730232243</v>
      </c>
      <c r="CX1568" s="98">
        <v>38831125.322662346</v>
      </c>
    </row>
    <row r="1569" spans="1:102" x14ac:dyDescent="0.2">
      <c r="A1569" s="98" t="s">
        <v>75</v>
      </c>
      <c r="B1569" s="100">
        <v>43070</v>
      </c>
      <c r="C1569" s="99">
        <v>58436.744525432601</v>
      </c>
      <c r="D1569" s="99">
        <v>0</v>
      </c>
      <c r="E1569" s="99">
        <v>5383.2419614791897</v>
      </c>
      <c r="F1569" s="99">
        <v>4985.7257789969399</v>
      </c>
      <c r="G1569" s="99">
        <v>1789.1756166964799</v>
      </c>
      <c r="H1569" s="99">
        <v>0</v>
      </c>
      <c r="I1569" s="99">
        <v>0</v>
      </c>
      <c r="J1569" s="99">
        <v>27720.348169803601</v>
      </c>
      <c r="K1569" s="99">
        <v>0</v>
      </c>
      <c r="L1569" s="99">
        <v>107.19682524446399</v>
      </c>
      <c r="M1569" s="99">
        <v>26919.593033790599</v>
      </c>
      <c r="N1569" s="99">
        <v>5079.8526183366803</v>
      </c>
      <c r="O1569" s="99">
        <v>0</v>
      </c>
      <c r="P1569" s="99">
        <v>28915.091310262698</v>
      </c>
      <c r="Q1569" s="99">
        <v>2838.5717407166999</v>
      </c>
      <c r="R1569" s="99">
        <v>0</v>
      </c>
      <c r="S1569" s="99">
        <v>1788.23679432273</v>
      </c>
      <c r="T1569" s="99">
        <v>0</v>
      </c>
      <c r="U1569" s="99">
        <v>27717.575012445501</v>
      </c>
      <c r="V1569" s="99">
        <v>3360298.5065612802</v>
      </c>
      <c r="W1569" s="99">
        <v>0</v>
      </c>
      <c r="X1569" s="99">
        <v>253816.20318031299</v>
      </c>
      <c r="Y1569" s="99">
        <v>210728.46256065401</v>
      </c>
      <c r="Z1569" s="99">
        <v>205657.645154953</v>
      </c>
      <c r="AA1569" s="99">
        <v>0</v>
      </c>
      <c r="AB1569" s="99">
        <v>0</v>
      </c>
      <c r="AC1569" s="99">
        <v>7952770.4895629901</v>
      </c>
      <c r="AD1569" s="99">
        <v>0</v>
      </c>
      <c r="AE1569" s="99">
        <v>14320.3067092896</v>
      </c>
      <c r="AF1569" s="99">
        <v>1359273.6640167199</v>
      </c>
      <c r="AG1569" s="99">
        <v>579999.93304443394</v>
      </c>
      <c r="AH1569" s="99">
        <v>0</v>
      </c>
      <c r="AI1569" s="99">
        <v>1147902.4188079799</v>
      </c>
      <c r="AJ1569" s="99">
        <v>503994.320598602</v>
      </c>
      <c r="AK1569" s="99">
        <v>0</v>
      </c>
      <c r="AL1569" s="99">
        <v>205621.56515312201</v>
      </c>
      <c r="AM1569" s="99">
        <v>0</v>
      </c>
      <c r="AN1569" s="99">
        <v>7959896.3413696298</v>
      </c>
      <c r="AO1569" s="99">
        <v>34200737.050781302</v>
      </c>
      <c r="AP1569" s="99">
        <v>0</v>
      </c>
      <c r="AQ1569" s="99">
        <v>2184677.4298706101</v>
      </c>
      <c r="AR1569" s="99">
        <v>1798671.14718628</v>
      </c>
      <c r="AS1569" s="99">
        <v>1790010.7414855999</v>
      </c>
      <c r="AT1569" s="99">
        <v>0</v>
      </c>
      <c r="AU1569" s="99">
        <v>0</v>
      </c>
      <c r="AV1569" s="99">
        <v>30853820.138916001</v>
      </c>
      <c r="AW1569" s="99">
        <v>0</v>
      </c>
      <c r="AX1569" s="99">
        <v>123642.741118431</v>
      </c>
      <c r="AY1569" s="99">
        <v>14313529.646240201</v>
      </c>
      <c r="AZ1569" s="99">
        <v>5296107.4143066397</v>
      </c>
      <c r="BA1569" s="99">
        <v>0</v>
      </c>
      <c r="BB1569" s="99">
        <v>11918556.925293</v>
      </c>
      <c r="BC1569" s="99">
        <v>4602984.2824096698</v>
      </c>
      <c r="BD1569" s="99">
        <v>0</v>
      </c>
      <c r="BE1569" s="99">
        <v>1799323.3473968499</v>
      </c>
      <c r="BF1569" s="99">
        <v>0</v>
      </c>
      <c r="BG1569" s="99">
        <v>30860770.021972701</v>
      </c>
      <c r="BH1569" s="99">
        <v>9752023.4141845703</v>
      </c>
      <c r="BI1569" s="99">
        <v>0</v>
      </c>
      <c r="BJ1569" s="99">
        <v>1043226.7210083</v>
      </c>
      <c r="BK1569" s="99">
        <v>778706.94608306896</v>
      </c>
      <c r="BL1569" s="99">
        <v>0</v>
      </c>
      <c r="BM1569" s="99">
        <v>0</v>
      </c>
      <c r="BN1569" s="99">
        <v>0</v>
      </c>
      <c r="BO1569" s="99">
        <v>0</v>
      </c>
      <c r="BP1569" s="99">
        <v>0</v>
      </c>
      <c r="BQ1569" s="99">
        <v>0</v>
      </c>
      <c r="BR1569" s="99">
        <v>4656954.68505859</v>
      </c>
      <c r="BS1569" s="99">
        <v>2056683.4564971901</v>
      </c>
      <c r="BT1569" s="99">
        <v>0</v>
      </c>
      <c r="BU1569" s="99">
        <v>2139851.1799621601</v>
      </c>
      <c r="BV1569" s="99">
        <v>1988924.2842407201</v>
      </c>
      <c r="BW1569" s="99">
        <v>0</v>
      </c>
      <c r="BX1569" s="99">
        <v>351724.08875656099</v>
      </c>
      <c r="BY1569" s="99">
        <v>0</v>
      </c>
      <c r="BZ1569" s="99">
        <v>0</v>
      </c>
      <c r="CA1569" s="99">
        <v>63838.541672706597</v>
      </c>
      <c r="CB1569" s="99">
        <v>3614814.2756042499</v>
      </c>
      <c r="CC1569" s="99">
        <v>36385390.299804702</v>
      </c>
      <c r="CD1569" s="99">
        <v>10794244.326538101</v>
      </c>
      <c r="CE1569" s="99">
        <v>1788.76818451285</v>
      </c>
      <c r="CF1569" s="99">
        <v>205607.69488143901</v>
      </c>
      <c r="CG1569" s="99">
        <v>1795041.2455444301</v>
      </c>
      <c r="CH1569" s="99">
        <v>0</v>
      </c>
      <c r="CI1569" s="99">
        <v>65634.498074531599</v>
      </c>
      <c r="CJ1569" s="99">
        <v>3820699.02703857</v>
      </c>
      <c r="CK1569" s="99">
        <v>38220358.437988304</v>
      </c>
      <c r="CL1569" s="99">
        <v>11146620.673461899</v>
      </c>
      <c r="CM1569" s="166">
        <v>93091.7452020645</v>
      </c>
      <c r="CN1569" s="166">
        <v>11808088.4481201</v>
      </c>
      <c r="CO1569" s="166">
        <v>69059214.840820298</v>
      </c>
      <c r="CP1569" s="99">
        <v>11146620.673461899</v>
      </c>
      <c r="CQ1569" s="99">
        <v>0</v>
      </c>
      <c r="CR1569" s="99">
        <v>0</v>
      </c>
      <c r="CS1569" s="99">
        <v>0</v>
      </c>
      <c r="CT1569" s="99">
        <v>0</v>
      </c>
      <c r="CU1569" s="98">
        <v>5383.7962356979997</v>
      </c>
      <c r="CV1569" s="98">
        <v>29315.968528450001</v>
      </c>
      <c r="CW1569" s="98">
        <v>3820421.9704856891</v>
      </c>
      <c r="CX1569" s="98">
        <v>38180431.545349136</v>
      </c>
    </row>
    <row r="1570" spans="1:102" x14ac:dyDescent="0.2">
      <c r="A1570" s="98" t="s">
        <v>75</v>
      </c>
      <c r="B1570" s="100">
        <v>43160</v>
      </c>
      <c r="C1570" s="99">
        <v>58307.826901912696</v>
      </c>
      <c r="D1570" s="99">
        <v>0</v>
      </c>
      <c r="E1570" s="99">
        <v>5447.2493345141402</v>
      </c>
      <c r="F1570" s="99">
        <v>5061.7089459896097</v>
      </c>
      <c r="G1570" s="99">
        <v>1801.6633041053999</v>
      </c>
      <c r="H1570" s="99">
        <v>0</v>
      </c>
      <c r="I1570" s="99">
        <v>0</v>
      </c>
      <c r="J1570" s="99">
        <v>27669.013700723601</v>
      </c>
      <c r="K1570" s="99">
        <v>0</v>
      </c>
      <c r="L1570" s="99">
        <v>85.410274546593399</v>
      </c>
      <c r="M1570" s="99">
        <v>26923.300008296999</v>
      </c>
      <c r="N1570" s="99">
        <v>5030.89287161827</v>
      </c>
      <c r="O1570" s="99">
        <v>0</v>
      </c>
      <c r="P1570" s="99">
        <v>28835.899086713802</v>
      </c>
      <c r="Q1570" s="99">
        <v>2837.30519133806</v>
      </c>
      <c r="R1570" s="99">
        <v>0</v>
      </c>
      <c r="S1570" s="99">
        <v>1794.13885314763</v>
      </c>
      <c r="T1570" s="99">
        <v>0</v>
      </c>
      <c r="U1570" s="99">
        <v>27674.1638429165</v>
      </c>
      <c r="V1570" s="99">
        <v>3295927.0165405301</v>
      </c>
      <c r="W1570" s="99">
        <v>0</v>
      </c>
      <c r="X1570" s="99">
        <v>250271.295259476</v>
      </c>
      <c r="Y1570" s="99">
        <v>209579.068151474</v>
      </c>
      <c r="Z1570" s="99">
        <v>205217.09606552101</v>
      </c>
      <c r="AA1570" s="99">
        <v>0</v>
      </c>
      <c r="AB1570" s="99">
        <v>0</v>
      </c>
      <c r="AC1570" s="99">
        <v>7936648.3298950205</v>
      </c>
      <c r="AD1570" s="99">
        <v>0</v>
      </c>
      <c r="AE1570" s="99">
        <v>9373.9015717506409</v>
      </c>
      <c r="AF1570" s="99">
        <v>1345919.3592529299</v>
      </c>
      <c r="AG1570" s="99">
        <v>576657.22534942604</v>
      </c>
      <c r="AH1570" s="99">
        <v>0</v>
      </c>
      <c r="AI1570" s="99">
        <v>1118073.3202819801</v>
      </c>
      <c r="AJ1570" s="99">
        <v>508010.74363326997</v>
      </c>
      <c r="AK1570" s="99">
        <v>0</v>
      </c>
      <c r="AL1570" s="99">
        <v>203754.37348174999</v>
      </c>
      <c r="AM1570" s="99">
        <v>0</v>
      </c>
      <c r="AN1570" s="99">
        <v>7952882.1438598596</v>
      </c>
      <c r="AO1570" s="99">
        <v>33579436.479003899</v>
      </c>
      <c r="AP1570" s="99">
        <v>0</v>
      </c>
      <c r="AQ1570" s="99">
        <v>2180370.8260192899</v>
      </c>
      <c r="AR1570" s="99">
        <v>1817547.2504882801</v>
      </c>
      <c r="AS1570" s="99">
        <v>1798649.20910645</v>
      </c>
      <c r="AT1570" s="99">
        <v>0</v>
      </c>
      <c r="AU1570" s="99">
        <v>0</v>
      </c>
      <c r="AV1570" s="99">
        <v>30961472.861083999</v>
      </c>
      <c r="AW1570" s="99">
        <v>0</v>
      </c>
      <c r="AX1570" s="99">
        <v>71426.093070030198</v>
      </c>
      <c r="AY1570" s="99">
        <v>14254708.131713901</v>
      </c>
      <c r="AZ1570" s="99">
        <v>5311336.4351196298</v>
      </c>
      <c r="BA1570" s="99">
        <v>0</v>
      </c>
      <c r="BB1570" s="99">
        <v>11555700.44104</v>
      </c>
      <c r="BC1570" s="99">
        <v>4671927.7603759803</v>
      </c>
      <c r="BD1570" s="99">
        <v>0</v>
      </c>
      <c r="BE1570" s="99">
        <v>1783193.4440765399</v>
      </c>
      <c r="BF1570" s="99">
        <v>0</v>
      </c>
      <c r="BG1570" s="99">
        <v>30985143.579345699</v>
      </c>
      <c r="BH1570" s="99">
        <v>9658659.8103027306</v>
      </c>
      <c r="BI1570" s="99">
        <v>0</v>
      </c>
      <c r="BJ1570" s="99">
        <v>1033646.70393372</v>
      </c>
      <c r="BK1570" s="99">
        <v>770935.35400390602</v>
      </c>
      <c r="BL1570" s="99">
        <v>0</v>
      </c>
      <c r="BM1570" s="99">
        <v>0</v>
      </c>
      <c r="BN1570" s="99">
        <v>0</v>
      </c>
      <c r="BO1570" s="99">
        <v>0</v>
      </c>
      <c r="BP1570" s="99">
        <v>0</v>
      </c>
      <c r="BQ1570" s="99">
        <v>0</v>
      </c>
      <c r="BR1570" s="99">
        <v>4643705.86474609</v>
      </c>
      <c r="BS1570" s="99">
        <v>2042847.46699524</v>
      </c>
      <c r="BT1570" s="99">
        <v>0</v>
      </c>
      <c r="BU1570" s="99">
        <v>2104761.8499755901</v>
      </c>
      <c r="BV1570" s="99">
        <v>2002257.5368041999</v>
      </c>
      <c r="BW1570" s="99">
        <v>0</v>
      </c>
      <c r="BX1570" s="99">
        <v>363920.26871871902</v>
      </c>
      <c r="BY1570" s="99">
        <v>0</v>
      </c>
      <c r="BZ1570" s="99">
        <v>0</v>
      </c>
      <c r="CA1570" s="99">
        <v>63706.632264137297</v>
      </c>
      <c r="CB1570" s="99">
        <v>3546469.5343933101</v>
      </c>
      <c r="CC1570" s="99">
        <v>35816104.388183601</v>
      </c>
      <c r="CD1570" s="99">
        <v>10706669.8358154</v>
      </c>
      <c r="CE1570" s="99">
        <v>1805.2720698416199</v>
      </c>
      <c r="CF1570" s="99">
        <v>205790.57888984701</v>
      </c>
      <c r="CG1570" s="99">
        <v>1800805.2364807101</v>
      </c>
      <c r="CH1570" s="99">
        <v>0</v>
      </c>
      <c r="CI1570" s="99">
        <v>65482.709576606801</v>
      </c>
      <c r="CJ1570" s="99">
        <v>3762912.6854858398</v>
      </c>
      <c r="CK1570" s="99">
        <v>37606759.784667999</v>
      </c>
      <c r="CL1570" s="99">
        <v>11061064.041381801</v>
      </c>
      <c r="CM1570" s="166">
        <v>92955.777360916094</v>
      </c>
      <c r="CN1570" s="166">
        <v>11661545.5668945</v>
      </c>
      <c r="CO1570" s="166">
        <v>68700036.431640595</v>
      </c>
      <c r="CP1570" s="99">
        <v>11061064.041381801</v>
      </c>
      <c r="CQ1570" s="99">
        <v>0</v>
      </c>
      <c r="CR1570" s="99">
        <v>0</v>
      </c>
      <c r="CS1570" s="99">
        <v>0</v>
      </c>
      <c r="CT1570" s="99">
        <v>0</v>
      </c>
      <c r="CU1570" s="98">
        <v>5447.3552050689996</v>
      </c>
      <c r="CV1570" s="98">
        <v>29287.524106407</v>
      </c>
      <c r="CW1570" s="98">
        <v>3752260.1132831569</v>
      </c>
      <c r="CX1570" s="98">
        <v>37616909.624664314</v>
      </c>
    </row>
    <row r="1571" spans="1:102" x14ac:dyDescent="0.2">
      <c r="A1571" s="98" t="s">
        <v>75</v>
      </c>
      <c r="B1571" s="100">
        <v>43252</v>
      </c>
      <c r="C1571" s="99">
        <v>58502.605402469599</v>
      </c>
      <c r="D1571" s="99">
        <v>0</v>
      </c>
      <c r="E1571" s="99">
        <v>5606.8021976351702</v>
      </c>
      <c r="F1571" s="99">
        <v>5249.0515191554996</v>
      </c>
      <c r="G1571" s="99">
        <v>1851.0325490236301</v>
      </c>
      <c r="H1571" s="99">
        <v>0</v>
      </c>
      <c r="I1571" s="99">
        <v>0</v>
      </c>
      <c r="J1571" s="99">
        <v>27454.760465621901</v>
      </c>
      <c r="K1571" s="99">
        <v>0</v>
      </c>
      <c r="L1571" s="99">
        <v>98.393199102953105</v>
      </c>
      <c r="M1571" s="99">
        <v>27091.1379737854</v>
      </c>
      <c r="N1571" s="99">
        <v>5046.5109019875499</v>
      </c>
      <c r="O1571" s="99">
        <v>0</v>
      </c>
      <c r="P1571" s="99">
        <v>28999.6906030178</v>
      </c>
      <c r="Q1571" s="99">
        <v>2828.2693054974102</v>
      </c>
      <c r="R1571" s="99">
        <v>0</v>
      </c>
      <c r="S1571" s="99">
        <v>1847.1111180186299</v>
      </c>
      <c r="T1571" s="99">
        <v>0</v>
      </c>
      <c r="U1571" s="99">
        <v>27472.161933183699</v>
      </c>
      <c r="V1571" s="99">
        <v>3332855.0317077599</v>
      </c>
      <c r="W1571" s="99">
        <v>0</v>
      </c>
      <c r="X1571" s="99">
        <v>249149.471313477</v>
      </c>
      <c r="Y1571" s="99">
        <v>211815.64361381499</v>
      </c>
      <c r="Z1571" s="99">
        <v>205935.89968681301</v>
      </c>
      <c r="AA1571" s="99">
        <v>0</v>
      </c>
      <c r="AB1571" s="99">
        <v>0</v>
      </c>
      <c r="AC1571" s="99">
        <v>7893987.7969970703</v>
      </c>
      <c r="AD1571" s="99">
        <v>0</v>
      </c>
      <c r="AE1571" s="99">
        <v>11533.271474719</v>
      </c>
      <c r="AF1571" s="99">
        <v>1347414.1775970501</v>
      </c>
      <c r="AG1571" s="99">
        <v>581162.32825470006</v>
      </c>
      <c r="AH1571" s="99">
        <v>0</v>
      </c>
      <c r="AI1571" s="99">
        <v>1106444.5347289999</v>
      </c>
      <c r="AJ1571" s="99">
        <v>508502.057472229</v>
      </c>
      <c r="AK1571" s="99">
        <v>0</v>
      </c>
      <c r="AL1571" s="99">
        <v>206165.09224319499</v>
      </c>
      <c r="AM1571" s="99">
        <v>0</v>
      </c>
      <c r="AN1571" s="99">
        <v>7874431.1314697303</v>
      </c>
      <c r="AO1571" s="99">
        <v>34179271.902832001</v>
      </c>
      <c r="AP1571" s="99">
        <v>0</v>
      </c>
      <c r="AQ1571" s="99">
        <v>2221335.30004883</v>
      </c>
      <c r="AR1571" s="99">
        <v>1855837.9084167499</v>
      </c>
      <c r="AS1571" s="99">
        <v>1805445.9277954099</v>
      </c>
      <c r="AT1571" s="99">
        <v>0</v>
      </c>
      <c r="AU1571" s="99">
        <v>0</v>
      </c>
      <c r="AV1571" s="99">
        <v>30898148.034179699</v>
      </c>
      <c r="AW1571" s="99">
        <v>0</v>
      </c>
      <c r="AX1571" s="99">
        <v>97887.130075454697</v>
      </c>
      <c r="AY1571" s="99">
        <v>14414583.478393599</v>
      </c>
      <c r="AZ1571" s="99">
        <v>5385409.9909057599</v>
      </c>
      <c r="BA1571" s="99">
        <v>0</v>
      </c>
      <c r="BB1571" s="99">
        <v>11529189.1953125</v>
      </c>
      <c r="BC1571" s="99">
        <v>4665111.6505737295</v>
      </c>
      <c r="BD1571" s="99">
        <v>0</v>
      </c>
      <c r="BE1571" s="99">
        <v>1806122.1230011</v>
      </c>
      <c r="BF1571" s="99">
        <v>0</v>
      </c>
      <c r="BG1571" s="99">
        <v>30877229.426513702</v>
      </c>
      <c r="BH1571" s="99">
        <v>9774968.06005859</v>
      </c>
      <c r="BI1571" s="99">
        <v>0</v>
      </c>
      <c r="BJ1571" s="99">
        <v>1015856.54229736</v>
      </c>
      <c r="BK1571" s="99">
        <v>774007.11971283006</v>
      </c>
      <c r="BL1571" s="99">
        <v>0</v>
      </c>
      <c r="BM1571" s="99">
        <v>0</v>
      </c>
      <c r="BN1571" s="99">
        <v>0</v>
      </c>
      <c r="BO1571" s="99">
        <v>0</v>
      </c>
      <c r="BP1571" s="99">
        <v>0</v>
      </c>
      <c r="BQ1571" s="99">
        <v>0</v>
      </c>
      <c r="BR1571" s="99">
        <v>4662785.4020385696</v>
      </c>
      <c r="BS1571" s="99">
        <v>2072919.86585999</v>
      </c>
      <c r="BT1571" s="99">
        <v>0</v>
      </c>
      <c r="BU1571" s="99">
        <v>2126036.1499939002</v>
      </c>
      <c r="BV1571" s="99">
        <v>1998508.4082031299</v>
      </c>
      <c r="BW1571" s="99">
        <v>0</v>
      </c>
      <c r="BX1571" s="99">
        <v>376017.28867721598</v>
      </c>
      <c r="BY1571" s="99">
        <v>0</v>
      </c>
      <c r="BZ1571" s="99">
        <v>0</v>
      </c>
      <c r="CA1571" s="99">
        <v>64125.441336631797</v>
      </c>
      <c r="CB1571" s="99">
        <v>3579544.5144043001</v>
      </c>
      <c r="CC1571" s="99">
        <v>36348470.310058601</v>
      </c>
      <c r="CD1571" s="99">
        <v>10784121.5861816</v>
      </c>
      <c r="CE1571" s="99">
        <v>1848.2302485704399</v>
      </c>
      <c r="CF1571" s="99">
        <v>205155.870689392</v>
      </c>
      <c r="CG1571" s="99">
        <v>1801241.0527954099</v>
      </c>
      <c r="CH1571" s="99">
        <v>0</v>
      </c>
      <c r="CI1571" s="99">
        <v>65977.758431434602</v>
      </c>
      <c r="CJ1571" s="99">
        <v>3772804.1659240699</v>
      </c>
      <c r="CK1571" s="99">
        <v>38169183.466308601</v>
      </c>
      <c r="CL1571" s="99">
        <v>11140571.791015601</v>
      </c>
      <c r="CM1571" s="166">
        <v>93221.497762680097</v>
      </c>
      <c r="CN1571" s="166">
        <v>11743812.4608154</v>
      </c>
      <c r="CO1571" s="166">
        <v>69089262.162109405</v>
      </c>
      <c r="CP1571" s="99">
        <v>11140571.791015601</v>
      </c>
      <c r="CQ1571" s="99">
        <v>0</v>
      </c>
      <c r="CR1571" s="99">
        <v>0</v>
      </c>
      <c r="CS1571" s="99">
        <v>0</v>
      </c>
      <c r="CT1571" s="99">
        <v>0</v>
      </c>
      <c r="CU1571" s="98">
        <v>5607.1582250450001</v>
      </c>
      <c r="CV1571" s="98">
        <v>29093.979238141001</v>
      </c>
      <c r="CW1571" s="98">
        <v>3784700.3850936922</v>
      </c>
      <c r="CX1571" s="98">
        <v>38149711.362854011</v>
      </c>
    </row>
    <row r="1572" spans="1:102" x14ac:dyDescent="0.2">
      <c r="A1572" s="98" t="s">
        <v>75</v>
      </c>
      <c r="B1572" s="100">
        <v>43344</v>
      </c>
      <c r="C1572" s="99">
        <v>58525.066841602304</v>
      </c>
      <c r="D1572" s="99">
        <v>0</v>
      </c>
      <c r="E1572" s="99">
        <v>5644.1695420741999</v>
      </c>
      <c r="F1572" s="99">
        <v>5332.5297247171402</v>
      </c>
      <c r="G1572" s="99">
        <v>1882.9138583540901</v>
      </c>
      <c r="H1572" s="99">
        <v>0</v>
      </c>
      <c r="I1572" s="99">
        <v>0</v>
      </c>
      <c r="J1572" s="99">
        <v>27351.024902820602</v>
      </c>
      <c r="K1572" s="99">
        <v>0</v>
      </c>
      <c r="L1572" s="99">
        <v>77.396270727738695</v>
      </c>
      <c r="M1572" s="99">
        <v>27158.109175443598</v>
      </c>
      <c r="N1572" s="99">
        <v>5032.2264190912201</v>
      </c>
      <c r="O1572" s="99">
        <v>0</v>
      </c>
      <c r="P1572" s="99">
        <v>29161.882859945301</v>
      </c>
      <c r="Q1572" s="99">
        <v>2803.2595863342299</v>
      </c>
      <c r="R1572" s="99">
        <v>0</v>
      </c>
      <c r="S1572" s="99">
        <v>1886.1964546889101</v>
      </c>
      <c r="T1572" s="99">
        <v>0</v>
      </c>
      <c r="U1572" s="99">
        <v>27330.037634849501</v>
      </c>
      <c r="V1572" s="99">
        <v>3304224.3187866202</v>
      </c>
      <c r="W1572" s="99">
        <v>0</v>
      </c>
      <c r="X1572" s="99">
        <v>246632.98181343099</v>
      </c>
      <c r="Y1572" s="99">
        <v>209463.62990188599</v>
      </c>
      <c r="Z1572" s="99">
        <v>206780.899324417</v>
      </c>
      <c r="AA1572" s="99">
        <v>0</v>
      </c>
      <c r="AB1572" s="99">
        <v>0</v>
      </c>
      <c r="AC1572" s="99">
        <v>7827240.7195434598</v>
      </c>
      <c r="AD1572" s="99">
        <v>0</v>
      </c>
      <c r="AE1572" s="99">
        <v>7020.5095585584604</v>
      </c>
      <c r="AF1572" s="99">
        <v>1341861.0046081501</v>
      </c>
      <c r="AG1572" s="99">
        <v>580186.29371643101</v>
      </c>
      <c r="AH1572" s="99">
        <v>0</v>
      </c>
      <c r="AI1572" s="99">
        <v>1107109.7445068399</v>
      </c>
      <c r="AJ1572" s="99">
        <v>515495.37965393101</v>
      </c>
      <c r="AK1572" s="99">
        <v>0</v>
      </c>
      <c r="AL1572" s="99">
        <v>207128.520141602</v>
      </c>
      <c r="AM1572" s="99">
        <v>0</v>
      </c>
      <c r="AN1572" s="99">
        <v>7822384.9694213904</v>
      </c>
      <c r="AO1572" s="99">
        <v>34079089.412109397</v>
      </c>
      <c r="AP1572" s="99">
        <v>0</v>
      </c>
      <c r="AQ1572" s="99">
        <v>2188814.0805358901</v>
      </c>
      <c r="AR1572" s="99">
        <v>1851994.80455017</v>
      </c>
      <c r="AS1572" s="99">
        <v>1827085.24728394</v>
      </c>
      <c r="AT1572" s="99">
        <v>0</v>
      </c>
      <c r="AU1572" s="99">
        <v>0</v>
      </c>
      <c r="AV1572" s="99">
        <v>30813270.420654301</v>
      </c>
      <c r="AW1572" s="99">
        <v>0</v>
      </c>
      <c r="AX1572" s="99">
        <v>59288.974073409998</v>
      </c>
      <c r="AY1572" s="99">
        <v>14391302.7900391</v>
      </c>
      <c r="AZ1572" s="99">
        <v>5424635.4898681603</v>
      </c>
      <c r="BA1572" s="99">
        <v>0</v>
      </c>
      <c r="BB1572" s="99">
        <v>11613893.307373</v>
      </c>
      <c r="BC1572" s="99">
        <v>4803372.7739868201</v>
      </c>
      <c r="BD1572" s="99">
        <v>0</v>
      </c>
      <c r="BE1572" s="99">
        <v>1820095.21859741</v>
      </c>
      <c r="BF1572" s="99">
        <v>0</v>
      </c>
      <c r="BG1572" s="99">
        <v>30805090.425048798</v>
      </c>
      <c r="BH1572" s="99">
        <v>9832135.3729247991</v>
      </c>
      <c r="BI1572" s="99">
        <v>0</v>
      </c>
      <c r="BJ1572" s="99">
        <v>986947.51355743397</v>
      </c>
      <c r="BK1572" s="99">
        <v>769264.56481170701</v>
      </c>
      <c r="BL1572" s="99">
        <v>0</v>
      </c>
      <c r="BM1572" s="99">
        <v>0</v>
      </c>
      <c r="BN1572" s="99">
        <v>0</v>
      </c>
      <c r="BO1572" s="99">
        <v>0</v>
      </c>
      <c r="BP1572" s="99">
        <v>0</v>
      </c>
      <c r="BQ1572" s="99">
        <v>0</v>
      </c>
      <c r="BR1572" s="99">
        <v>4700270.1602783203</v>
      </c>
      <c r="BS1572" s="99">
        <v>2072395.9533691399</v>
      </c>
      <c r="BT1572" s="99">
        <v>0</v>
      </c>
      <c r="BU1572" s="99">
        <v>1810192.8299865699</v>
      </c>
      <c r="BV1572" s="99">
        <v>2015663.22473145</v>
      </c>
      <c r="BW1572" s="99">
        <v>0</v>
      </c>
      <c r="BX1572" s="99">
        <v>324700.638881683</v>
      </c>
      <c r="BY1572" s="99">
        <v>0</v>
      </c>
      <c r="BZ1572" s="99">
        <v>0</v>
      </c>
      <c r="CA1572" s="99">
        <v>64195.837760448499</v>
      </c>
      <c r="CB1572" s="99">
        <v>3553233.9033203102</v>
      </c>
      <c r="CC1572" s="99">
        <v>36290320.703125</v>
      </c>
      <c r="CD1572" s="99">
        <v>10812395.513549799</v>
      </c>
      <c r="CE1572" s="99">
        <v>1881.6053512543399</v>
      </c>
      <c r="CF1572" s="99">
        <v>206791.268594742</v>
      </c>
      <c r="CG1572" s="99">
        <v>1820485.0746765099</v>
      </c>
      <c r="CH1572" s="99">
        <v>0</v>
      </c>
      <c r="CI1572" s="99">
        <v>66101.143140792803</v>
      </c>
      <c r="CJ1572" s="99">
        <v>3766540.5872802702</v>
      </c>
      <c r="CK1572" s="99">
        <v>38103942.259765603</v>
      </c>
      <c r="CL1572" s="99">
        <v>11166958.7894287</v>
      </c>
      <c r="CM1572" s="166">
        <v>93322.628088951096</v>
      </c>
      <c r="CN1572" s="166">
        <v>11598549.643676801</v>
      </c>
      <c r="CO1572" s="166">
        <v>69047073.474609405</v>
      </c>
      <c r="CP1572" s="99">
        <v>11166958.7894287</v>
      </c>
      <c r="CQ1572" s="99">
        <v>0</v>
      </c>
      <c r="CR1572" s="99">
        <v>0</v>
      </c>
      <c r="CS1572" s="99">
        <v>0</v>
      </c>
      <c r="CT1572" s="99">
        <v>0</v>
      </c>
      <c r="CU1572" s="98">
        <v>5642.0068814879996</v>
      </c>
      <c r="CV1572" s="98">
        <v>29021.683375609002</v>
      </c>
      <c r="CW1572" s="98">
        <v>3760025.171915052</v>
      </c>
      <c r="CX1572" s="98">
        <v>38110805.777801514</v>
      </c>
    </row>
    <row r="1573" spans="1:102" x14ac:dyDescent="0.2">
      <c r="A1573" s="98" t="s">
        <v>75</v>
      </c>
      <c r="B1573" s="100">
        <v>43435</v>
      </c>
      <c r="C1573" s="99">
        <v>58084.832478523298</v>
      </c>
      <c r="D1573" s="99">
        <v>0</v>
      </c>
      <c r="E1573" s="99">
        <v>5590.4201591610899</v>
      </c>
      <c r="F1573" s="99">
        <v>5289.9839930534399</v>
      </c>
      <c r="G1573" s="99">
        <v>1871.4960014820099</v>
      </c>
      <c r="H1573" s="99">
        <v>0</v>
      </c>
      <c r="I1573" s="99">
        <v>0</v>
      </c>
      <c r="J1573" s="99">
        <v>26996.3373515606</v>
      </c>
      <c r="K1573" s="99">
        <v>0</v>
      </c>
      <c r="L1573" s="99">
        <v>80.168331064283805</v>
      </c>
      <c r="M1573" s="99">
        <v>27009.950188636802</v>
      </c>
      <c r="N1573" s="99">
        <v>5079.5224027633703</v>
      </c>
      <c r="O1573" s="99">
        <v>0</v>
      </c>
      <c r="P1573" s="99">
        <v>28697.2562086582</v>
      </c>
      <c r="Q1573" s="99">
        <v>2798.14455249906</v>
      </c>
      <c r="R1573" s="99">
        <v>0</v>
      </c>
      <c r="S1573" s="99">
        <v>1867.78054471314</v>
      </c>
      <c r="T1573" s="99">
        <v>0</v>
      </c>
      <c r="U1573" s="99">
        <v>26994.112471342101</v>
      </c>
      <c r="V1573" s="99">
        <v>3324651.48156738</v>
      </c>
      <c r="W1573" s="99">
        <v>0</v>
      </c>
      <c r="X1573" s="99">
        <v>246976.370090485</v>
      </c>
      <c r="Y1573" s="99">
        <v>212413.25074768101</v>
      </c>
      <c r="Z1573" s="99">
        <v>198775.691310883</v>
      </c>
      <c r="AA1573" s="99">
        <v>0</v>
      </c>
      <c r="AB1573" s="99">
        <v>0</v>
      </c>
      <c r="AC1573" s="99">
        <v>7766254.1437377902</v>
      </c>
      <c r="AD1573" s="99">
        <v>0</v>
      </c>
      <c r="AE1573" s="99">
        <v>9551.4578436613101</v>
      </c>
      <c r="AF1573" s="99">
        <v>1342839.41500854</v>
      </c>
      <c r="AG1573" s="99">
        <v>588959.44396972703</v>
      </c>
      <c r="AH1573" s="99">
        <v>0</v>
      </c>
      <c r="AI1573" s="99">
        <v>1118264.8907470701</v>
      </c>
      <c r="AJ1573" s="99">
        <v>520760.40771865798</v>
      </c>
      <c r="AK1573" s="99">
        <v>0</v>
      </c>
      <c r="AL1573" s="99">
        <v>198587.79425239601</v>
      </c>
      <c r="AM1573" s="99">
        <v>0</v>
      </c>
      <c r="AN1573" s="99">
        <v>7771587.3937377902</v>
      </c>
      <c r="AO1573" s="99">
        <v>34577642.395507798</v>
      </c>
      <c r="AP1573" s="99">
        <v>0</v>
      </c>
      <c r="AQ1573" s="99">
        <v>2241301.1546325702</v>
      </c>
      <c r="AR1573" s="99">
        <v>1900804.4728240999</v>
      </c>
      <c r="AS1573" s="99">
        <v>1776378.3131103499</v>
      </c>
      <c r="AT1573" s="99">
        <v>0</v>
      </c>
      <c r="AU1573" s="99">
        <v>0</v>
      </c>
      <c r="AV1573" s="99">
        <v>30837586.2346191</v>
      </c>
      <c r="AW1573" s="99">
        <v>0</v>
      </c>
      <c r="AX1573" s="99">
        <v>90088.582726478606</v>
      </c>
      <c r="AY1573" s="99">
        <v>14509002.294433599</v>
      </c>
      <c r="AZ1573" s="99">
        <v>5549183.2751464797</v>
      </c>
      <c r="BA1573" s="99">
        <v>0</v>
      </c>
      <c r="BB1573" s="99">
        <v>11913889.6456299</v>
      </c>
      <c r="BC1573" s="99">
        <v>4885541.67468262</v>
      </c>
      <c r="BD1573" s="99">
        <v>0</v>
      </c>
      <c r="BE1573" s="99">
        <v>1787745.6479797401</v>
      </c>
      <c r="BF1573" s="99">
        <v>0</v>
      </c>
      <c r="BG1573" s="99">
        <v>30830367.512207001</v>
      </c>
      <c r="BH1573" s="99">
        <v>9881455.50537109</v>
      </c>
      <c r="BI1573" s="99">
        <v>0</v>
      </c>
      <c r="BJ1573" s="99">
        <v>967096.740882874</v>
      </c>
      <c r="BK1573" s="99">
        <v>778601.66070556606</v>
      </c>
      <c r="BL1573" s="99">
        <v>0</v>
      </c>
      <c r="BM1573" s="99">
        <v>0</v>
      </c>
      <c r="BN1573" s="99">
        <v>0</v>
      </c>
      <c r="BO1573" s="99">
        <v>0</v>
      </c>
      <c r="BP1573" s="99">
        <v>0</v>
      </c>
      <c r="BQ1573" s="99">
        <v>0</v>
      </c>
      <c r="BR1573" s="99">
        <v>4691108.3807983398</v>
      </c>
      <c r="BS1573" s="99">
        <v>2098797.7708435101</v>
      </c>
      <c r="BT1573" s="99">
        <v>0</v>
      </c>
      <c r="BU1573" s="99">
        <v>2085652.0499877899</v>
      </c>
      <c r="BV1573" s="99">
        <v>2022013.8070220901</v>
      </c>
      <c r="BW1573" s="99">
        <v>0</v>
      </c>
      <c r="BX1573" s="99">
        <v>340611.57881164597</v>
      </c>
      <c r="BY1573" s="99">
        <v>0</v>
      </c>
      <c r="BZ1573" s="99">
        <v>0</v>
      </c>
      <c r="CA1573" s="99">
        <v>63670.0308680534</v>
      </c>
      <c r="CB1573" s="99">
        <v>3571638.2305602999</v>
      </c>
      <c r="CC1573" s="99">
        <v>36797708.468261696</v>
      </c>
      <c r="CD1573" s="99">
        <v>10846865.5946045</v>
      </c>
      <c r="CE1573" s="99">
        <v>1871.5226497650101</v>
      </c>
      <c r="CF1573" s="99">
        <v>198804.99479484599</v>
      </c>
      <c r="CG1573" s="99">
        <v>1783378.14535522</v>
      </c>
      <c r="CH1573" s="99">
        <v>0</v>
      </c>
      <c r="CI1573" s="99">
        <v>65548.312911987305</v>
      </c>
      <c r="CJ1573" s="99">
        <v>3773270.10406494</v>
      </c>
      <c r="CK1573" s="99">
        <v>38597124.400878899</v>
      </c>
      <c r="CL1573" s="99">
        <v>11188846.658691401</v>
      </c>
      <c r="CM1573" s="166">
        <v>92250.329764366194</v>
      </c>
      <c r="CN1573" s="166">
        <v>11544770.833740201</v>
      </c>
      <c r="CO1573" s="166">
        <v>69421654.826171905</v>
      </c>
      <c r="CP1573" s="99">
        <v>11188846.658691401</v>
      </c>
      <c r="CQ1573" s="99">
        <v>0</v>
      </c>
      <c r="CR1573" s="99">
        <v>0</v>
      </c>
      <c r="CS1573" s="99">
        <v>0</v>
      </c>
      <c r="CT1573" s="99">
        <v>0</v>
      </c>
      <c r="CU1573" s="98">
        <v>5592.3012436380004</v>
      </c>
      <c r="CV1573" s="98">
        <v>28653.745227359999</v>
      </c>
      <c r="CW1573" s="98">
        <v>3770443.225355146</v>
      </c>
      <c r="CX1573" s="98">
        <v>38581086.613616914</v>
      </c>
    </row>
    <row r="1574" spans="1:102" x14ac:dyDescent="0.2">
      <c r="A1574" s="98" t="s">
        <v>75</v>
      </c>
      <c r="B1574" s="100">
        <v>43525</v>
      </c>
      <c r="C1574" s="99">
        <v>58667.124198436701</v>
      </c>
      <c r="D1574" s="99">
        <v>0</v>
      </c>
      <c r="E1574" s="99">
        <v>5595.4829338789004</v>
      </c>
      <c r="F1574" s="99">
        <v>5319.45891946554</v>
      </c>
      <c r="G1574" s="99">
        <v>1852.1007940322199</v>
      </c>
      <c r="H1574" s="99">
        <v>0</v>
      </c>
      <c r="I1574" s="99">
        <v>0</v>
      </c>
      <c r="J1574" s="99">
        <v>26780.570595979701</v>
      </c>
      <c r="K1574" s="99">
        <v>0</v>
      </c>
      <c r="L1574" s="99">
        <v>98.405278470367193</v>
      </c>
      <c r="M1574" s="99">
        <v>27324.9266998768</v>
      </c>
      <c r="N1574" s="99">
        <v>5145.4849727153796</v>
      </c>
      <c r="O1574" s="99">
        <v>0</v>
      </c>
      <c r="P1574" s="99">
        <v>28902.778668642</v>
      </c>
      <c r="Q1574" s="99">
        <v>2774.2889650165998</v>
      </c>
      <c r="R1574" s="99">
        <v>0</v>
      </c>
      <c r="S1574" s="99">
        <v>1841.1250026524101</v>
      </c>
      <c r="T1574" s="99">
        <v>0</v>
      </c>
      <c r="U1574" s="99">
        <v>26789.521231174502</v>
      </c>
      <c r="V1574" s="99">
        <v>3349216.1827087398</v>
      </c>
      <c r="W1574" s="99">
        <v>0</v>
      </c>
      <c r="X1574" s="99">
        <v>247000.514141083</v>
      </c>
      <c r="Y1574" s="99">
        <v>209125.27585601801</v>
      </c>
      <c r="Z1574" s="99">
        <v>196990.40293502799</v>
      </c>
      <c r="AA1574" s="99">
        <v>0</v>
      </c>
      <c r="AB1574" s="99">
        <v>0</v>
      </c>
      <c r="AC1574" s="99">
        <v>7745288.0891723596</v>
      </c>
      <c r="AD1574" s="99">
        <v>0</v>
      </c>
      <c r="AE1574" s="99">
        <v>8689.0042809248007</v>
      </c>
      <c r="AF1574" s="99">
        <v>1357038.97721863</v>
      </c>
      <c r="AG1574" s="99">
        <v>592425.57042694103</v>
      </c>
      <c r="AH1574" s="99">
        <v>0</v>
      </c>
      <c r="AI1574" s="99">
        <v>1100144.9056243901</v>
      </c>
      <c r="AJ1574" s="99">
        <v>530408.93128967297</v>
      </c>
      <c r="AK1574" s="99">
        <v>0</v>
      </c>
      <c r="AL1574" s="99">
        <v>195250.73056602501</v>
      </c>
      <c r="AM1574" s="99">
        <v>0</v>
      </c>
      <c r="AN1574" s="99">
        <v>7735701.7684936495</v>
      </c>
      <c r="AO1574" s="99">
        <v>34995118.2509766</v>
      </c>
      <c r="AP1574" s="99">
        <v>0</v>
      </c>
      <c r="AQ1574" s="99">
        <v>2251394.34014893</v>
      </c>
      <c r="AR1574" s="99">
        <v>1904002.69132996</v>
      </c>
      <c r="AS1574" s="99">
        <v>1776956.2345733601</v>
      </c>
      <c r="AT1574" s="99">
        <v>0</v>
      </c>
      <c r="AU1574" s="99">
        <v>0</v>
      </c>
      <c r="AV1574" s="99">
        <v>30822088.517333999</v>
      </c>
      <c r="AW1574" s="99">
        <v>0</v>
      </c>
      <c r="AX1574" s="99">
        <v>75967.876945495605</v>
      </c>
      <c r="AY1574" s="99">
        <v>14748944.0279541</v>
      </c>
      <c r="AZ1574" s="99">
        <v>5620845.7736816397</v>
      </c>
      <c r="BA1574" s="99">
        <v>0</v>
      </c>
      <c r="BB1574" s="99">
        <v>11684321.9683838</v>
      </c>
      <c r="BC1574" s="99">
        <v>5008004.3517456101</v>
      </c>
      <c r="BD1574" s="99">
        <v>0</v>
      </c>
      <c r="BE1574" s="99">
        <v>1757500.4822692899</v>
      </c>
      <c r="BF1574" s="99">
        <v>0</v>
      </c>
      <c r="BG1574" s="99">
        <v>30791921.653564502</v>
      </c>
      <c r="BH1574" s="99">
        <v>9966450.6663818397</v>
      </c>
      <c r="BI1574" s="99">
        <v>0</v>
      </c>
      <c r="BJ1574" s="99">
        <v>927198.18236541701</v>
      </c>
      <c r="BK1574" s="99">
        <v>781765.90690612805</v>
      </c>
      <c r="BL1574" s="99">
        <v>0</v>
      </c>
      <c r="BM1574" s="99">
        <v>0</v>
      </c>
      <c r="BN1574" s="99">
        <v>0</v>
      </c>
      <c r="BO1574" s="99">
        <v>0</v>
      </c>
      <c r="BP1574" s="99">
        <v>0</v>
      </c>
      <c r="BQ1574" s="99">
        <v>0</v>
      </c>
      <c r="BR1574" s="99">
        <v>4731279.7740478497</v>
      </c>
      <c r="BS1574" s="99">
        <v>2151422.5650939899</v>
      </c>
      <c r="BT1574" s="99">
        <v>0</v>
      </c>
      <c r="BU1574" s="99">
        <v>2068729.9615020801</v>
      </c>
      <c r="BV1574" s="99">
        <v>1999574.62255859</v>
      </c>
      <c r="BW1574" s="99">
        <v>0</v>
      </c>
      <c r="BX1574" s="99">
        <v>349762.59862518299</v>
      </c>
      <c r="BY1574" s="99">
        <v>0</v>
      </c>
      <c r="BZ1574" s="99">
        <v>0</v>
      </c>
      <c r="CA1574" s="99">
        <v>64219.6053342819</v>
      </c>
      <c r="CB1574" s="99">
        <v>3596440.09228516</v>
      </c>
      <c r="CC1574" s="99">
        <v>37309399.8896484</v>
      </c>
      <c r="CD1574" s="99">
        <v>10908513.096679701</v>
      </c>
      <c r="CE1574" s="99">
        <v>1856.95791563392</v>
      </c>
      <c r="CF1574" s="99">
        <v>195304.21621704099</v>
      </c>
      <c r="CG1574" s="99">
        <v>1756214.6943054199</v>
      </c>
      <c r="CH1574" s="99">
        <v>0</v>
      </c>
      <c r="CI1574" s="99">
        <v>66037.912190437302</v>
      </c>
      <c r="CJ1574" s="99">
        <v>3790461.7165527302</v>
      </c>
      <c r="CK1574" s="99">
        <v>39073808.927734397</v>
      </c>
      <c r="CL1574" s="99">
        <v>11249706.237304701</v>
      </c>
      <c r="CM1574" s="166">
        <v>92604.776433944702</v>
      </c>
      <c r="CN1574" s="166">
        <v>11540053.830078101</v>
      </c>
      <c r="CO1574" s="166">
        <v>69894591.3828125</v>
      </c>
      <c r="CP1574" s="99">
        <v>11249706.237304701</v>
      </c>
      <c r="CQ1574" s="99">
        <v>0</v>
      </c>
      <c r="CR1574" s="99">
        <v>0</v>
      </c>
      <c r="CS1574" s="99">
        <v>0</v>
      </c>
      <c r="CT1574" s="99">
        <v>0</v>
      </c>
      <c r="CU1574" s="98">
        <v>5595.5271288450003</v>
      </c>
      <c r="CV1574" s="98">
        <v>28430.252666266999</v>
      </c>
      <c r="CW1574" s="98">
        <v>3791744.308502201</v>
      </c>
      <c r="CX1574" s="98">
        <v>39065614.58395382</v>
      </c>
    </row>
    <row r="1575" spans="1:102" x14ac:dyDescent="0.2">
      <c r="A1575" s="98" t="s">
        <v>75</v>
      </c>
      <c r="B1575" s="100">
        <v>43617</v>
      </c>
      <c r="C1575" s="99">
        <v>58394.093250274702</v>
      </c>
      <c r="D1575" s="99">
        <v>0</v>
      </c>
      <c r="E1575" s="99">
        <v>5589.3439885377902</v>
      </c>
      <c r="F1575" s="99">
        <v>5333.5686349868802</v>
      </c>
      <c r="G1575" s="99">
        <v>1882.62668524683</v>
      </c>
      <c r="H1575" s="99">
        <v>0</v>
      </c>
      <c r="I1575" s="99">
        <v>0</v>
      </c>
      <c r="J1575" s="99">
        <v>26671.749394893599</v>
      </c>
      <c r="K1575" s="99">
        <v>0</v>
      </c>
      <c r="L1575" s="99">
        <v>85.693598336540205</v>
      </c>
      <c r="M1575" s="99">
        <v>27191.734983205799</v>
      </c>
      <c r="N1575" s="99">
        <v>5169.7439578175499</v>
      </c>
      <c r="O1575" s="99">
        <v>0</v>
      </c>
      <c r="P1575" s="99">
        <v>28709.044777154901</v>
      </c>
      <c r="Q1575" s="99">
        <v>2784.4579806625802</v>
      </c>
      <c r="R1575" s="99">
        <v>0</v>
      </c>
      <c r="S1575" s="99">
        <v>1879.14732657373</v>
      </c>
      <c r="T1575" s="99">
        <v>0</v>
      </c>
      <c r="U1575" s="99">
        <v>26686.351545810699</v>
      </c>
      <c r="V1575" s="99">
        <v>3340526.4745178199</v>
      </c>
      <c r="W1575" s="99">
        <v>0</v>
      </c>
      <c r="X1575" s="99">
        <v>246140.803449631</v>
      </c>
      <c r="Y1575" s="99">
        <v>217233.83028030401</v>
      </c>
      <c r="Z1575" s="99">
        <v>202804.920154572</v>
      </c>
      <c r="AA1575" s="99">
        <v>0</v>
      </c>
      <c r="AB1575" s="99">
        <v>0</v>
      </c>
      <c r="AC1575" s="99">
        <v>7759836.6350097703</v>
      </c>
      <c r="AD1575" s="99">
        <v>0</v>
      </c>
      <c r="AE1575" s="99">
        <v>7500.9816795587503</v>
      </c>
      <c r="AF1575" s="99">
        <v>1359724.6445007301</v>
      </c>
      <c r="AG1575" s="99">
        <v>597098.28324127197</v>
      </c>
      <c r="AH1575" s="99">
        <v>0</v>
      </c>
      <c r="AI1575" s="99">
        <v>1076794.12065125</v>
      </c>
      <c r="AJ1575" s="99">
        <v>544317.91686248803</v>
      </c>
      <c r="AK1575" s="99">
        <v>0</v>
      </c>
      <c r="AL1575" s="99">
        <v>202927.23298454299</v>
      </c>
      <c r="AM1575" s="99">
        <v>0</v>
      </c>
      <c r="AN1575" s="99">
        <v>7767988.45275879</v>
      </c>
      <c r="AO1575" s="99">
        <v>35005821.363769501</v>
      </c>
      <c r="AP1575" s="99">
        <v>0</v>
      </c>
      <c r="AQ1575" s="99">
        <v>2252832.8566894499</v>
      </c>
      <c r="AR1575" s="99">
        <v>1972678.5182495101</v>
      </c>
      <c r="AS1575" s="99">
        <v>1824354.55595398</v>
      </c>
      <c r="AT1575" s="99">
        <v>0</v>
      </c>
      <c r="AU1575" s="99">
        <v>0</v>
      </c>
      <c r="AV1575" s="99">
        <v>30970039.837158199</v>
      </c>
      <c r="AW1575" s="99">
        <v>0</v>
      </c>
      <c r="AX1575" s="99">
        <v>63226.252089023597</v>
      </c>
      <c r="AY1575" s="99">
        <v>14824409.545410199</v>
      </c>
      <c r="AZ1575" s="99">
        <v>5721461.9592285203</v>
      </c>
      <c r="BA1575" s="99">
        <v>0</v>
      </c>
      <c r="BB1575" s="99">
        <v>11463367.6636963</v>
      </c>
      <c r="BC1575" s="99">
        <v>5153724.0079345703</v>
      </c>
      <c r="BD1575" s="99">
        <v>0</v>
      </c>
      <c r="BE1575" s="99">
        <v>1825212.3117217999</v>
      </c>
      <c r="BF1575" s="99">
        <v>0</v>
      </c>
      <c r="BG1575" s="99">
        <v>31013570.8115234</v>
      </c>
      <c r="BH1575" s="99">
        <v>9972300.9752197303</v>
      </c>
      <c r="BI1575" s="99">
        <v>0</v>
      </c>
      <c r="BJ1575" s="99">
        <v>924046.91318511998</v>
      </c>
      <c r="BK1575" s="99">
        <v>778587.56090545701</v>
      </c>
      <c r="BL1575" s="99">
        <v>0</v>
      </c>
      <c r="BM1575" s="99">
        <v>0</v>
      </c>
      <c r="BN1575" s="99">
        <v>0</v>
      </c>
      <c r="BO1575" s="99">
        <v>0</v>
      </c>
      <c r="BP1575" s="99">
        <v>0</v>
      </c>
      <c r="BQ1575" s="99">
        <v>0</v>
      </c>
      <c r="BR1575" s="99">
        <v>4731541.7121582003</v>
      </c>
      <c r="BS1575" s="99">
        <v>2140094.13848877</v>
      </c>
      <c r="BT1575" s="99">
        <v>0</v>
      </c>
      <c r="BU1575" s="99">
        <v>2063664.7014770501</v>
      </c>
      <c r="BV1575" s="99">
        <v>2077682.99078369</v>
      </c>
      <c r="BW1575" s="99">
        <v>0</v>
      </c>
      <c r="BX1575" s="99">
        <v>368137.455078125</v>
      </c>
      <c r="BY1575" s="99">
        <v>0</v>
      </c>
      <c r="BZ1575" s="99">
        <v>0</v>
      </c>
      <c r="CA1575" s="99">
        <v>64001.0573816299</v>
      </c>
      <c r="CB1575" s="99">
        <v>3590250.6551208501</v>
      </c>
      <c r="CC1575" s="99">
        <v>37297920.354003899</v>
      </c>
      <c r="CD1575" s="99">
        <v>10889447.341796899</v>
      </c>
      <c r="CE1575" s="99">
        <v>1878.8379368036999</v>
      </c>
      <c r="CF1575" s="99">
        <v>204435.07601165801</v>
      </c>
      <c r="CG1575" s="99">
        <v>1844430.0131378199</v>
      </c>
      <c r="CH1575" s="99">
        <v>0</v>
      </c>
      <c r="CI1575" s="99">
        <v>65888.211128234907</v>
      </c>
      <c r="CJ1575" s="99">
        <v>3797855.7926330599</v>
      </c>
      <c r="CK1575" s="99">
        <v>39110233.916992202</v>
      </c>
      <c r="CL1575" s="99">
        <v>11237508.771118199</v>
      </c>
      <c r="CM1575" s="166">
        <v>92355.730976104707</v>
      </c>
      <c r="CN1575" s="166">
        <v>11550883.5084229</v>
      </c>
      <c r="CO1575" s="166">
        <v>70158917.193359405</v>
      </c>
      <c r="CP1575" s="99">
        <v>11237508.771118199</v>
      </c>
      <c r="CQ1575" s="99">
        <v>0</v>
      </c>
      <c r="CR1575" s="99">
        <v>0</v>
      </c>
      <c r="CS1575" s="99">
        <v>0</v>
      </c>
      <c r="CT1575" s="99">
        <v>0</v>
      </c>
      <c r="CU1575" s="98">
        <v>5590.093422596</v>
      </c>
      <c r="CV1575" s="98">
        <v>28334.580350853001</v>
      </c>
      <c r="CW1575" s="98">
        <v>3794685.7311325083</v>
      </c>
      <c r="CX1575" s="98">
        <v>39142350.367141716</v>
      </c>
    </row>
    <row r="1576" spans="1:102" x14ac:dyDescent="0.2">
      <c r="A1576" s="98" t="s">
        <v>75</v>
      </c>
      <c r="B1576" s="100">
        <v>43709</v>
      </c>
      <c r="C1576" s="99">
        <v>58429.987781524702</v>
      </c>
      <c r="D1576" s="99">
        <v>0</v>
      </c>
      <c r="E1576" s="99">
        <v>5585.2870095968201</v>
      </c>
      <c r="F1576" s="99">
        <v>5377.7458905577696</v>
      </c>
      <c r="G1576" s="99">
        <v>1876.3056114465001</v>
      </c>
      <c r="H1576" s="99">
        <v>0</v>
      </c>
      <c r="I1576" s="99">
        <v>0</v>
      </c>
      <c r="J1576" s="99">
        <v>26605.757817745201</v>
      </c>
      <c r="K1576" s="99">
        <v>0</v>
      </c>
      <c r="L1576" s="99">
        <v>80.456809340044899</v>
      </c>
      <c r="M1576" s="99">
        <v>27182.275131702401</v>
      </c>
      <c r="N1576" s="99">
        <v>5187.5178287625304</v>
      </c>
      <c r="O1576" s="99">
        <v>0</v>
      </c>
      <c r="P1576" s="99">
        <v>28867.132363557801</v>
      </c>
      <c r="Q1576" s="99">
        <v>2779.7344502508599</v>
      </c>
      <c r="R1576" s="99">
        <v>0</v>
      </c>
      <c r="S1576" s="99">
        <v>1878.7728346139199</v>
      </c>
      <c r="T1576" s="99">
        <v>0</v>
      </c>
      <c r="U1576" s="99">
        <v>26586.457078933701</v>
      </c>
      <c r="V1576" s="99">
        <v>3343200.4223938002</v>
      </c>
      <c r="W1576" s="99">
        <v>0</v>
      </c>
      <c r="X1576" s="99">
        <v>242312.59490585301</v>
      </c>
      <c r="Y1576" s="99">
        <v>213215.07701492301</v>
      </c>
      <c r="Z1576" s="99">
        <v>202443.86248207101</v>
      </c>
      <c r="AA1576" s="99">
        <v>0</v>
      </c>
      <c r="AB1576" s="99">
        <v>0</v>
      </c>
      <c r="AC1576" s="99">
        <v>7765570.49645996</v>
      </c>
      <c r="AD1576" s="99">
        <v>0</v>
      </c>
      <c r="AE1576" s="99">
        <v>6458.1665762066796</v>
      </c>
      <c r="AF1576" s="99">
        <v>1360810.81773376</v>
      </c>
      <c r="AG1576" s="99">
        <v>605623.25264740002</v>
      </c>
      <c r="AH1576" s="99">
        <v>0</v>
      </c>
      <c r="AI1576" s="99">
        <v>1067349.929245</v>
      </c>
      <c r="AJ1576" s="99">
        <v>551147.27623748803</v>
      </c>
      <c r="AK1576" s="99">
        <v>0</v>
      </c>
      <c r="AL1576" s="99">
        <v>202860.33053779599</v>
      </c>
      <c r="AM1576" s="99">
        <v>0</v>
      </c>
      <c r="AN1576" s="99">
        <v>7760860.2598877</v>
      </c>
      <c r="AO1576" s="99">
        <v>35173961.5087891</v>
      </c>
      <c r="AP1576" s="99">
        <v>0</v>
      </c>
      <c r="AQ1576" s="99">
        <v>2223331.9215393099</v>
      </c>
      <c r="AR1576" s="99">
        <v>1949028.4012756301</v>
      </c>
      <c r="AS1576" s="99">
        <v>1842846.6404266399</v>
      </c>
      <c r="AT1576" s="99">
        <v>0</v>
      </c>
      <c r="AU1576" s="99">
        <v>0</v>
      </c>
      <c r="AV1576" s="99">
        <v>31116449.569091801</v>
      </c>
      <c r="AW1576" s="99">
        <v>0</v>
      </c>
      <c r="AX1576" s="99">
        <v>59074.723172187798</v>
      </c>
      <c r="AY1576" s="99">
        <v>14903464.830688501</v>
      </c>
      <c r="AZ1576" s="99">
        <v>5843941.8734130897</v>
      </c>
      <c r="BA1576" s="99">
        <v>0</v>
      </c>
      <c r="BB1576" s="99">
        <v>11450459.6243896</v>
      </c>
      <c r="BC1576" s="99">
        <v>5256550.16589355</v>
      </c>
      <c r="BD1576" s="99">
        <v>0</v>
      </c>
      <c r="BE1576" s="99">
        <v>1835506.3470916699</v>
      </c>
      <c r="BF1576" s="99">
        <v>0</v>
      </c>
      <c r="BG1576" s="99">
        <v>31110356.290283199</v>
      </c>
      <c r="BH1576" s="99">
        <v>10058382.260498</v>
      </c>
      <c r="BI1576" s="99">
        <v>0</v>
      </c>
      <c r="BJ1576" s="99">
        <v>876637.41688537598</v>
      </c>
      <c r="BK1576" s="99">
        <v>763619.65094757103</v>
      </c>
      <c r="BL1576" s="99">
        <v>0</v>
      </c>
      <c r="BM1576" s="99">
        <v>0</v>
      </c>
      <c r="BN1576" s="99">
        <v>0</v>
      </c>
      <c r="BO1576" s="99">
        <v>0</v>
      </c>
      <c r="BP1576" s="99">
        <v>0</v>
      </c>
      <c r="BQ1576" s="99">
        <v>0</v>
      </c>
      <c r="BR1576" s="99">
        <v>4736704.9454345703</v>
      </c>
      <c r="BS1576" s="99">
        <v>2170396.1176757799</v>
      </c>
      <c r="BT1576" s="99">
        <v>0</v>
      </c>
      <c r="BU1576" s="99">
        <v>1734059.16362</v>
      </c>
      <c r="BV1576" s="99">
        <v>2068431.79931641</v>
      </c>
      <c r="BW1576" s="99">
        <v>0</v>
      </c>
      <c r="BX1576" s="99">
        <v>319834.19121169997</v>
      </c>
      <c r="BY1576" s="99">
        <v>0</v>
      </c>
      <c r="BZ1576" s="99">
        <v>0</v>
      </c>
      <c r="CA1576" s="99">
        <v>64048.374164581299</v>
      </c>
      <c r="CB1576" s="99">
        <v>3586547.9427185101</v>
      </c>
      <c r="CC1576" s="99">
        <v>37380816.424316399</v>
      </c>
      <c r="CD1576" s="99">
        <v>10927578.4685059</v>
      </c>
      <c r="CE1576" s="99">
        <v>1875.27772782743</v>
      </c>
      <c r="CF1576" s="99">
        <v>202420.113113403</v>
      </c>
      <c r="CG1576" s="99">
        <v>1835048.0695190399</v>
      </c>
      <c r="CH1576" s="99">
        <v>0</v>
      </c>
      <c r="CI1576" s="99">
        <v>65948.748089790301</v>
      </c>
      <c r="CJ1576" s="99">
        <v>3791626.1026001</v>
      </c>
      <c r="CK1576" s="99">
        <v>39225750.123046897</v>
      </c>
      <c r="CL1576" s="99">
        <v>11276960.809570299</v>
      </c>
      <c r="CM1576" s="166">
        <v>92412.491250038103</v>
      </c>
      <c r="CN1576" s="166">
        <v>11547535.021850601</v>
      </c>
      <c r="CO1576" s="166">
        <v>70373266.557617202</v>
      </c>
      <c r="CP1576" s="99">
        <v>11276960.809570299</v>
      </c>
      <c r="CQ1576" s="99">
        <v>0</v>
      </c>
      <c r="CR1576" s="99">
        <v>0</v>
      </c>
      <c r="CS1576" s="99">
        <v>0</v>
      </c>
      <c r="CT1576" s="99">
        <v>0</v>
      </c>
      <c r="CU1576" s="98">
        <v>5581.6089140000004</v>
      </c>
      <c r="CV1576" s="98">
        <v>28273.896219808001</v>
      </c>
      <c r="CW1576" s="98">
        <v>3788968.0558319129</v>
      </c>
      <c r="CX1576" s="98">
        <v>39215864.493835442</v>
      </c>
    </row>
    <row r="1577" spans="1:102" x14ac:dyDescent="0.2">
      <c r="A1577" s="98" t="s">
        <v>76</v>
      </c>
      <c r="B1577" s="100">
        <v>38047</v>
      </c>
      <c r="C1577" s="99">
        <v>63580.577346801801</v>
      </c>
      <c r="D1577" s="99">
        <v>0</v>
      </c>
      <c r="E1577" s="99">
        <v>29256.458959102602</v>
      </c>
      <c r="F1577" s="99">
        <v>0</v>
      </c>
      <c r="G1577" s="99">
        <v>11.6782174899708</v>
      </c>
      <c r="H1577" s="99">
        <v>0</v>
      </c>
      <c r="I1577" s="99">
        <v>0</v>
      </c>
      <c r="J1577" s="99">
        <v>46.660619932692498</v>
      </c>
      <c r="K1577" s="99">
        <v>0</v>
      </c>
      <c r="L1577" s="99">
        <v>43651.914382934599</v>
      </c>
      <c r="M1577" s="99">
        <v>33647.540070056901</v>
      </c>
      <c r="N1577" s="99">
        <v>10145.5090020895</v>
      </c>
      <c r="O1577" s="99">
        <v>0</v>
      </c>
      <c r="P1577" s="99">
        <v>0</v>
      </c>
      <c r="Q1577" s="99">
        <v>5187.7301696538898</v>
      </c>
      <c r="R1577" s="99">
        <v>0</v>
      </c>
      <c r="S1577" s="99">
        <v>0</v>
      </c>
      <c r="T1577" s="99">
        <v>2314.9261887371499</v>
      </c>
      <c r="U1577" s="99">
        <v>18573.676889658</v>
      </c>
      <c r="V1577" s="99">
        <v>4991049.1784057599</v>
      </c>
      <c r="W1577" s="99">
        <v>0</v>
      </c>
      <c r="X1577" s="99">
        <v>3703366.3913269001</v>
      </c>
      <c r="Y1577" s="99">
        <v>1349313.05085754</v>
      </c>
      <c r="Z1577" s="99">
        <v>1577.87823204696</v>
      </c>
      <c r="AA1577" s="99">
        <v>0</v>
      </c>
      <c r="AB1577" s="99">
        <v>0</v>
      </c>
      <c r="AC1577" s="99">
        <v>3933.5044290125402</v>
      </c>
      <c r="AD1577" s="99">
        <v>0</v>
      </c>
      <c r="AE1577" s="99">
        <v>3374299.0812683101</v>
      </c>
      <c r="AF1577" s="99">
        <v>2436611.4175415002</v>
      </c>
      <c r="AG1577" s="99">
        <v>1916993.3336181601</v>
      </c>
      <c r="AH1577" s="99">
        <v>0</v>
      </c>
      <c r="AI1577" s="99">
        <v>0</v>
      </c>
      <c r="AJ1577" s="99">
        <v>955931.29146575904</v>
      </c>
      <c r="AK1577" s="99">
        <v>0</v>
      </c>
      <c r="AL1577" s="99">
        <v>0</v>
      </c>
      <c r="AM1577" s="99">
        <v>439792.50901412999</v>
      </c>
      <c r="AN1577" s="99">
        <v>7076332.4118652297</v>
      </c>
      <c r="AO1577" s="99">
        <v>38782876.215332001</v>
      </c>
      <c r="AP1577" s="99">
        <v>0</v>
      </c>
      <c r="AQ1577" s="99">
        <v>27206171.167968798</v>
      </c>
      <c r="AR1577" s="99">
        <v>0</v>
      </c>
      <c r="AS1577" s="99">
        <v>10326.7608139515</v>
      </c>
      <c r="AT1577" s="99">
        <v>0</v>
      </c>
      <c r="AU1577" s="99">
        <v>0</v>
      </c>
      <c r="AV1577" s="99">
        <v>9194.2896418571509</v>
      </c>
      <c r="AW1577" s="99">
        <v>0</v>
      </c>
      <c r="AX1577" s="99">
        <v>26857006.4758301</v>
      </c>
      <c r="AY1577" s="99">
        <v>19049770.349609401</v>
      </c>
      <c r="AZ1577" s="99">
        <v>12780382.6903076</v>
      </c>
      <c r="BA1577" s="99">
        <v>0</v>
      </c>
      <c r="BB1577" s="99">
        <v>0</v>
      </c>
      <c r="BC1577" s="99">
        <v>6928658.9841918899</v>
      </c>
      <c r="BD1577" s="99">
        <v>0</v>
      </c>
      <c r="BE1577" s="99">
        <v>0</v>
      </c>
      <c r="BF1577" s="99">
        <v>2701579.6681213402</v>
      </c>
      <c r="BG1577" s="99">
        <v>16204569.998291001</v>
      </c>
      <c r="BH1577" s="99">
        <v>7194732.6469116202</v>
      </c>
      <c r="BI1577" s="99">
        <v>0</v>
      </c>
      <c r="BJ1577" s="99">
        <v>5221547.0847778302</v>
      </c>
      <c r="BK1577" s="99">
        <v>2596994.2881164602</v>
      </c>
      <c r="BL1577" s="99">
        <v>0</v>
      </c>
      <c r="BM1577" s="99">
        <v>0</v>
      </c>
      <c r="BN1577" s="99">
        <v>0</v>
      </c>
      <c r="BO1577" s="99">
        <v>0</v>
      </c>
      <c r="BP1577" s="99">
        <v>0</v>
      </c>
      <c r="BQ1577" s="99">
        <v>0</v>
      </c>
      <c r="BR1577" s="99">
        <v>5190967.3068237295</v>
      </c>
      <c r="BS1577" s="99">
        <v>4592377.0839843797</v>
      </c>
      <c r="BT1577" s="99">
        <v>0</v>
      </c>
      <c r="BU1577" s="99">
        <v>0</v>
      </c>
      <c r="BV1577" s="99">
        <v>2594370.5058288602</v>
      </c>
      <c r="BW1577" s="99">
        <v>0</v>
      </c>
      <c r="BX1577" s="99">
        <v>0</v>
      </c>
      <c r="BY1577" s="99">
        <v>0</v>
      </c>
      <c r="BZ1577" s="99">
        <v>0</v>
      </c>
      <c r="CA1577" s="99">
        <v>0</v>
      </c>
      <c r="CB1577" s="99">
        <v>8641040.77734375</v>
      </c>
      <c r="CC1577" s="99">
        <v>65372880.905761696</v>
      </c>
      <c r="CD1577" s="99">
        <v>12397045.1518555</v>
      </c>
      <c r="CE1577" s="99">
        <v>2329.8858222961398</v>
      </c>
      <c r="CF1577" s="99">
        <v>432645.14677810698</v>
      </c>
      <c r="CG1577" s="99">
        <v>2656405.3330383301</v>
      </c>
      <c r="CH1577" s="99">
        <v>0</v>
      </c>
      <c r="CI1577" s="99">
        <v>95296.877035141006</v>
      </c>
      <c r="CJ1577" s="99">
        <v>9069379.1857910194</v>
      </c>
      <c r="CK1577" s="99">
        <v>68061787.441406295</v>
      </c>
      <c r="CL1577" s="99">
        <v>12391130.559082</v>
      </c>
      <c r="CM1577" s="166">
        <v>113770.13121604901</v>
      </c>
      <c r="CN1577" s="166">
        <v>16171397.743896499</v>
      </c>
      <c r="CO1577" s="166">
        <v>84321834.701171905</v>
      </c>
      <c r="CP1577" s="99">
        <v>12391130.559082</v>
      </c>
      <c r="CQ1577" s="99">
        <v>0</v>
      </c>
      <c r="CR1577" s="99">
        <v>0</v>
      </c>
      <c r="CS1577" s="99">
        <v>0</v>
      </c>
      <c r="CT1577" s="99">
        <v>0</v>
      </c>
      <c r="CU1577" s="98">
        <v>50128.439717175999</v>
      </c>
      <c r="CV1577" s="98">
        <v>58.364437959</v>
      </c>
      <c r="CW1577" s="98">
        <v>9073685.9241218567</v>
      </c>
      <c r="CX1577" s="98">
        <v>68029286.238800019</v>
      </c>
    </row>
    <row r="1578" spans="1:102" x14ac:dyDescent="0.2">
      <c r="A1578" s="98" t="s">
        <v>76</v>
      </c>
      <c r="B1578" s="100">
        <v>38139</v>
      </c>
      <c r="C1578" s="99">
        <v>64643.738389015198</v>
      </c>
      <c r="D1578" s="99">
        <v>0</v>
      </c>
      <c r="E1578" s="99">
        <v>28882.854043245301</v>
      </c>
      <c r="F1578" s="99">
        <v>0</v>
      </c>
      <c r="G1578" s="99">
        <v>83.710556634701803</v>
      </c>
      <c r="H1578" s="99">
        <v>0</v>
      </c>
      <c r="I1578" s="99">
        <v>0</v>
      </c>
      <c r="J1578" s="99">
        <v>957.48658259957995</v>
      </c>
      <c r="K1578" s="99">
        <v>0</v>
      </c>
      <c r="L1578" s="99">
        <v>44270.382959365801</v>
      </c>
      <c r="M1578" s="99">
        <v>33840.5686211586</v>
      </c>
      <c r="N1578" s="99">
        <v>10415.896846175199</v>
      </c>
      <c r="O1578" s="99">
        <v>0</v>
      </c>
      <c r="P1578" s="99">
        <v>0</v>
      </c>
      <c r="Q1578" s="99">
        <v>5114.17565083504</v>
      </c>
      <c r="R1578" s="99">
        <v>0</v>
      </c>
      <c r="S1578" s="99">
        <v>0</v>
      </c>
      <c r="T1578" s="99">
        <v>2257.4620497524702</v>
      </c>
      <c r="U1578" s="99">
        <v>18840.978803157799</v>
      </c>
      <c r="V1578" s="99">
        <v>5006412.6679077102</v>
      </c>
      <c r="W1578" s="99">
        <v>0</v>
      </c>
      <c r="X1578" s="99">
        <v>3672780.3513183598</v>
      </c>
      <c r="Y1578" s="99">
        <v>1410736.7686615</v>
      </c>
      <c r="Z1578" s="99">
        <v>14024.146315217</v>
      </c>
      <c r="AA1578" s="99">
        <v>0</v>
      </c>
      <c r="AB1578" s="99">
        <v>0</v>
      </c>
      <c r="AC1578" s="99">
        <v>283211.55019378703</v>
      </c>
      <c r="AD1578" s="99">
        <v>0</v>
      </c>
      <c r="AE1578" s="99">
        <v>3362848.2292480501</v>
      </c>
      <c r="AF1578" s="99">
        <v>2434904.96417236</v>
      </c>
      <c r="AG1578" s="99">
        <v>1937537.7072296101</v>
      </c>
      <c r="AH1578" s="99">
        <v>0</v>
      </c>
      <c r="AI1578" s="99">
        <v>0</v>
      </c>
      <c r="AJ1578" s="99">
        <v>921109.38295745896</v>
      </c>
      <c r="AK1578" s="99">
        <v>0</v>
      </c>
      <c r="AL1578" s="99">
        <v>0</v>
      </c>
      <c r="AM1578" s="99">
        <v>422618.025287628</v>
      </c>
      <c r="AN1578" s="99">
        <v>7174140.2139282199</v>
      </c>
      <c r="AO1578" s="99">
        <v>39037047.201171897</v>
      </c>
      <c r="AP1578" s="99">
        <v>0</v>
      </c>
      <c r="AQ1578" s="99">
        <v>27331268.511718798</v>
      </c>
      <c r="AR1578" s="99">
        <v>0</v>
      </c>
      <c r="AS1578" s="99">
        <v>86991.231266975403</v>
      </c>
      <c r="AT1578" s="99">
        <v>0</v>
      </c>
      <c r="AU1578" s="99">
        <v>0</v>
      </c>
      <c r="AV1578" s="99">
        <v>659188.35157012905</v>
      </c>
      <c r="AW1578" s="99">
        <v>0</v>
      </c>
      <c r="AX1578" s="99">
        <v>27126040.841308601</v>
      </c>
      <c r="AY1578" s="99">
        <v>19210261.490966801</v>
      </c>
      <c r="AZ1578" s="99">
        <v>13093216.7315674</v>
      </c>
      <c r="BA1578" s="99">
        <v>0</v>
      </c>
      <c r="BB1578" s="99">
        <v>0</v>
      </c>
      <c r="BC1578" s="99">
        <v>6755186.3345947303</v>
      </c>
      <c r="BD1578" s="99">
        <v>0</v>
      </c>
      <c r="BE1578" s="99">
        <v>0</v>
      </c>
      <c r="BF1578" s="99">
        <v>2642833.9423828102</v>
      </c>
      <c r="BG1578" s="99">
        <v>16594656.5422363</v>
      </c>
      <c r="BH1578" s="99">
        <v>7211144.29760742</v>
      </c>
      <c r="BI1578" s="99">
        <v>0</v>
      </c>
      <c r="BJ1578" s="99">
        <v>5212236.7611694299</v>
      </c>
      <c r="BK1578" s="99">
        <v>2701057.3151550302</v>
      </c>
      <c r="BL1578" s="99">
        <v>0</v>
      </c>
      <c r="BM1578" s="99">
        <v>0</v>
      </c>
      <c r="BN1578" s="99">
        <v>0</v>
      </c>
      <c r="BO1578" s="99">
        <v>0</v>
      </c>
      <c r="BP1578" s="99">
        <v>0</v>
      </c>
      <c r="BQ1578" s="99">
        <v>0</v>
      </c>
      <c r="BR1578" s="99">
        <v>5170917.3721313505</v>
      </c>
      <c r="BS1578" s="99">
        <v>4698164.8455200205</v>
      </c>
      <c r="BT1578" s="99">
        <v>0</v>
      </c>
      <c r="BU1578" s="99">
        <v>0</v>
      </c>
      <c r="BV1578" s="99">
        <v>2538241.0107727102</v>
      </c>
      <c r="BW1578" s="99">
        <v>0</v>
      </c>
      <c r="BX1578" s="99">
        <v>0</v>
      </c>
      <c r="BY1578" s="99">
        <v>0</v>
      </c>
      <c r="BZ1578" s="99">
        <v>0</v>
      </c>
      <c r="CA1578" s="99">
        <v>0</v>
      </c>
      <c r="CB1578" s="99">
        <v>8660601.1226806603</v>
      </c>
      <c r="CC1578" s="99">
        <v>66328931.283203103</v>
      </c>
      <c r="CD1578" s="99">
        <v>12385379.0787354</v>
      </c>
      <c r="CE1578" s="99">
        <v>2262.8438158035301</v>
      </c>
      <c r="CF1578" s="99">
        <v>425049.88308715803</v>
      </c>
      <c r="CG1578" s="99">
        <v>2648456.8125305199</v>
      </c>
      <c r="CH1578" s="99">
        <v>0</v>
      </c>
      <c r="CI1578" s="99">
        <v>96170.088551521301</v>
      </c>
      <c r="CJ1578" s="99">
        <v>9087391.9001464806</v>
      </c>
      <c r="CK1578" s="99">
        <v>69020457.020507798</v>
      </c>
      <c r="CL1578" s="99">
        <v>12382537.6378174</v>
      </c>
      <c r="CM1578" s="166">
        <v>114992.957893372</v>
      </c>
      <c r="CN1578" s="166">
        <v>16263150.689697299</v>
      </c>
      <c r="CO1578" s="166">
        <v>85460165.948242202</v>
      </c>
      <c r="CP1578" s="99">
        <v>12382537.6378174</v>
      </c>
      <c r="CQ1578" s="99">
        <v>0</v>
      </c>
      <c r="CR1578" s="99">
        <v>0</v>
      </c>
      <c r="CS1578" s="99">
        <v>0</v>
      </c>
      <c r="CT1578" s="99">
        <v>0</v>
      </c>
      <c r="CU1578" s="98">
        <v>48016.461059178997</v>
      </c>
      <c r="CV1578" s="98">
        <v>1031.3018094890001</v>
      </c>
      <c r="CW1578" s="98">
        <v>9085651.0057678185</v>
      </c>
      <c r="CX1578" s="98">
        <v>68977388.095733628</v>
      </c>
    </row>
    <row r="1579" spans="1:102" x14ac:dyDescent="0.2">
      <c r="A1579" s="98" t="s">
        <v>76</v>
      </c>
      <c r="B1579" s="100">
        <v>38231</v>
      </c>
      <c r="C1579" s="99">
        <v>66235.116916656494</v>
      </c>
      <c r="D1579" s="99">
        <v>0</v>
      </c>
      <c r="E1579" s="99">
        <v>30191.806777477301</v>
      </c>
      <c r="F1579" s="99">
        <v>0</v>
      </c>
      <c r="G1579" s="99">
        <v>208.12061272002799</v>
      </c>
      <c r="H1579" s="99">
        <v>0</v>
      </c>
      <c r="I1579" s="99">
        <v>0</v>
      </c>
      <c r="J1579" s="99">
        <v>2608.5603283345699</v>
      </c>
      <c r="K1579" s="99">
        <v>0</v>
      </c>
      <c r="L1579" s="99">
        <v>47015.789292812296</v>
      </c>
      <c r="M1579" s="99">
        <v>34344.215783119202</v>
      </c>
      <c r="N1579" s="99">
        <v>10704.6425039768</v>
      </c>
      <c r="O1579" s="99">
        <v>0</v>
      </c>
      <c r="P1579" s="99">
        <v>0</v>
      </c>
      <c r="Q1579" s="99">
        <v>5110.1157637834503</v>
      </c>
      <c r="R1579" s="99">
        <v>0</v>
      </c>
      <c r="S1579" s="99">
        <v>0</v>
      </c>
      <c r="T1579" s="99">
        <v>2323.93835350871</v>
      </c>
      <c r="U1579" s="99">
        <v>18841.810552120201</v>
      </c>
      <c r="V1579" s="99">
        <v>5084526.2476196298</v>
      </c>
      <c r="W1579" s="99">
        <v>0</v>
      </c>
      <c r="X1579" s="99">
        <v>3651312.1872863802</v>
      </c>
      <c r="Y1579" s="99">
        <v>1483211.82015991</v>
      </c>
      <c r="Z1579" s="99">
        <v>38731.000083923303</v>
      </c>
      <c r="AA1579" s="99">
        <v>0</v>
      </c>
      <c r="AB1579" s="99">
        <v>0</v>
      </c>
      <c r="AC1579" s="99">
        <v>789496.81417083705</v>
      </c>
      <c r="AD1579" s="99">
        <v>0</v>
      </c>
      <c r="AE1579" s="99">
        <v>3539441.3002624498</v>
      </c>
      <c r="AF1579" s="99">
        <v>2439521.3791198698</v>
      </c>
      <c r="AG1579" s="99">
        <v>1974903.1560821501</v>
      </c>
      <c r="AH1579" s="99">
        <v>0</v>
      </c>
      <c r="AI1579" s="99">
        <v>0</v>
      </c>
      <c r="AJ1579" s="99">
        <v>914881.48332977295</v>
      </c>
      <c r="AK1579" s="99">
        <v>0</v>
      </c>
      <c r="AL1579" s="99">
        <v>0</v>
      </c>
      <c r="AM1579" s="99">
        <v>443345.129138947</v>
      </c>
      <c r="AN1579" s="99">
        <v>6865110.1338501005</v>
      </c>
      <c r="AO1579" s="99">
        <v>40170583.924316399</v>
      </c>
      <c r="AP1579" s="99">
        <v>0</v>
      </c>
      <c r="AQ1579" s="99">
        <v>27568763.252685498</v>
      </c>
      <c r="AR1579" s="99">
        <v>0</v>
      </c>
      <c r="AS1579" s="99">
        <v>238656.30741119399</v>
      </c>
      <c r="AT1579" s="99">
        <v>0</v>
      </c>
      <c r="AU1579" s="99">
        <v>0</v>
      </c>
      <c r="AV1579" s="99">
        <v>1865793.3260192899</v>
      </c>
      <c r="AW1579" s="99">
        <v>0</v>
      </c>
      <c r="AX1579" s="99">
        <v>29272657.3283691</v>
      </c>
      <c r="AY1579" s="99">
        <v>19424949.088867199</v>
      </c>
      <c r="AZ1579" s="99">
        <v>13526002.9689941</v>
      </c>
      <c r="BA1579" s="99">
        <v>0</v>
      </c>
      <c r="BB1579" s="99">
        <v>0</v>
      </c>
      <c r="BC1579" s="99">
        <v>6828832.79931641</v>
      </c>
      <c r="BD1579" s="99">
        <v>0</v>
      </c>
      <c r="BE1579" s="99">
        <v>0</v>
      </c>
      <c r="BF1579" s="99">
        <v>2771755.4802551302</v>
      </c>
      <c r="BG1579" s="99">
        <v>16550559.544555699</v>
      </c>
      <c r="BH1579" s="99">
        <v>7577788.24755859</v>
      </c>
      <c r="BI1579" s="99">
        <v>0</v>
      </c>
      <c r="BJ1579" s="99">
        <v>5254866.4205322303</v>
      </c>
      <c r="BK1579" s="99">
        <v>2833889.1104431199</v>
      </c>
      <c r="BL1579" s="99">
        <v>0</v>
      </c>
      <c r="BM1579" s="99">
        <v>0</v>
      </c>
      <c r="BN1579" s="99">
        <v>0</v>
      </c>
      <c r="BO1579" s="99">
        <v>0</v>
      </c>
      <c r="BP1579" s="99">
        <v>0</v>
      </c>
      <c r="BQ1579" s="99">
        <v>0</v>
      </c>
      <c r="BR1579" s="99">
        <v>5324085.0880737295</v>
      </c>
      <c r="BS1579" s="99">
        <v>4929105.3623046903</v>
      </c>
      <c r="BT1579" s="99">
        <v>0</v>
      </c>
      <c r="BU1579" s="99">
        <v>0</v>
      </c>
      <c r="BV1579" s="99">
        <v>2599253.5537719699</v>
      </c>
      <c r="BW1579" s="99">
        <v>0</v>
      </c>
      <c r="BX1579" s="99">
        <v>0</v>
      </c>
      <c r="BY1579" s="99">
        <v>0</v>
      </c>
      <c r="BZ1579" s="99">
        <v>0</v>
      </c>
      <c r="CA1579" s="99">
        <v>0</v>
      </c>
      <c r="CB1579" s="99">
        <v>8737935.3358154297</v>
      </c>
      <c r="CC1579" s="99">
        <v>67868789.721679702</v>
      </c>
      <c r="CD1579" s="99">
        <v>12896643.765625</v>
      </c>
      <c r="CE1579" s="99">
        <v>2299.5005699992198</v>
      </c>
      <c r="CF1579" s="99">
        <v>442877.283382416</v>
      </c>
      <c r="CG1579" s="99">
        <v>2787631.25427246</v>
      </c>
      <c r="CH1579" s="99">
        <v>0</v>
      </c>
      <c r="CI1579" s="99">
        <v>98120.870550155596</v>
      </c>
      <c r="CJ1579" s="99">
        <v>9181059.3392334003</v>
      </c>
      <c r="CK1579" s="99">
        <v>70652107.769531295</v>
      </c>
      <c r="CL1579" s="99">
        <v>12910520.686279301</v>
      </c>
      <c r="CM1579" s="166">
        <v>117013.755297661</v>
      </c>
      <c r="CN1579" s="166">
        <v>16131257.7971191</v>
      </c>
      <c r="CO1579" s="166">
        <v>87409632.419921905</v>
      </c>
      <c r="CP1579" s="99">
        <v>12910520.686279301</v>
      </c>
      <c r="CQ1579" s="99">
        <v>0</v>
      </c>
      <c r="CR1579" s="99">
        <v>0</v>
      </c>
      <c r="CS1579" s="99">
        <v>0</v>
      </c>
      <c r="CT1579" s="99">
        <v>0</v>
      </c>
      <c r="CU1579" s="98">
        <v>49606.402390427</v>
      </c>
      <c r="CV1579" s="98">
        <v>2829.4519516290002</v>
      </c>
      <c r="CW1579" s="98">
        <v>9180812.6191978455</v>
      </c>
      <c r="CX1579" s="98">
        <v>70656420.975952163</v>
      </c>
    </row>
    <row r="1580" spans="1:102" x14ac:dyDescent="0.2">
      <c r="A1580" s="98" t="s">
        <v>76</v>
      </c>
      <c r="B1580" s="100">
        <v>38322</v>
      </c>
      <c r="C1580" s="99">
        <v>67813.6177015305</v>
      </c>
      <c r="D1580" s="99">
        <v>0</v>
      </c>
      <c r="E1580" s="99">
        <v>28877.407620906801</v>
      </c>
      <c r="F1580" s="99">
        <v>0</v>
      </c>
      <c r="G1580" s="99">
        <v>358.55519589036697</v>
      </c>
      <c r="H1580" s="99">
        <v>0</v>
      </c>
      <c r="I1580" s="99">
        <v>0</v>
      </c>
      <c r="J1580" s="99">
        <v>4258.1783410906801</v>
      </c>
      <c r="K1580" s="99">
        <v>0</v>
      </c>
      <c r="L1580" s="99">
        <v>46545.968440055804</v>
      </c>
      <c r="M1580" s="99">
        <v>34879.296658515901</v>
      </c>
      <c r="N1580" s="99">
        <v>10984.6727936268</v>
      </c>
      <c r="O1580" s="99">
        <v>0</v>
      </c>
      <c r="P1580" s="99">
        <v>0</v>
      </c>
      <c r="Q1580" s="99">
        <v>5112.51124244928</v>
      </c>
      <c r="R1580" s="99">
        <v>0</v>
      </c>
      <c r="S1580" s="99">
        <v>0</v>
      </c>
      <c r="T1580" s="99">
        <v>2371.5559050738798</v>
      </c>
      <c r="U1580" s="99">
        <v>19705.1896135807</v>
      </c>
      <c r="V1580" s="99">
        <v>5232684.5939331101</v>
      </c>
      <c r="W1580" s="99">
        <v>0</v>
      </c>
      <c r="X1580" s="99">
        <v>3605965.3101501502</v>
      </c>
      <c r="Y1580" s="99">
        <v>1529102.2335815399</v>
      </c>
      <c r="Z1580" s="99">
        <v>80016.606927871704</v>
      </c>
      <c r="AA1580" s="99">
        <v>0</v>
      </c>
      <c r="AB1580" s="99">
        <v>0</v>
      </c>
      <c r="AC1580" s="99">
        <v>1729246.8029479999</v>
      </c>
      <c r="AD1580" s="99">
        <v>0</v>
      </c>
      <c r="AE1580" s="99">
        <v>3412161.1369628902</v>
      </c>
      <c r="AF1580" s="99">
        <v>2502243.5657653799</v>
      </c>
      <c r="AG1580" s="99">
        <v>2018332.47355652</v>
      </c>
      <c r="AH1580" s="99">
        <v>0</v>
      </c>
      <c r="AI1580" s="99">
        <v>0</v>
      </c>
      <c r="AJ1580" s="99">
        <v>904082.828361511</v>
      </c>
      <c r="AK1580" s="99">
        <v>0</v>
      </c>
      <c r="AL1580" s="99">
        <v>0</v>
      </c>
      <c r="AM1580" s="99">
        <v>457408.37243652297</v>
      </c>
      <c r="AN1580" s="99">
        <v>7526294.7673950205</v>
      </c>
      <c r="AO1580" s="99">
        <v>41968135.545410201</v>
      </c>
      <c r="AP1580" s="99">
        <v>0</v>
      </c>
      <c r="AQ1580" s="99">
        <v>27473178.3681641</v>
      </c>
      <c r="AR1580" s="99">
        <v>0</v>
      </c>
      <c r="AS1580" s="99">
        <v>509323.05107116699</v>
      </c>
      <c r="AT1580" s="99">
        <v>0</v>
      </c>
      <c r="AU1580" s="99">
        <v>0</v>
      </c>
      <c r="AV1580" s="99">
        <v>4080516.88641357</v>
      </c>
      <c r="AW1580" s="99">
        <v>0</v>
      </c>
      <c r="AX1580" s="99">
        <v>28429325.323486298</v>
      </c>
      <c r="AY1580" s="99">
        <v>20166679.248046901</v>
      </c>
      <c r="AZ1580" s="99">
        <v>13999444.463501001</v>
      </c>
      <c r="BA1580" s="99">
        <v>0</v>
      </c>
      <c r="BB1580" s="99">
        <v>0</v>
      </c>
      <c r="BC1580" s="99">
        <v>6838062.2926635696</v>
      </c>
      <c r="BD1580" s="99">
        <v>0</v>
      </c>
      <c r="BE1580" s="99">
        <v>0</v>
      </c>
      <c r="BF1580" s="99">
        <v>2930805.48260498</v>
      </c>
      <c r="BG1580" s="99">
        <v>17754476.267822299</v>
      </c>
      <c r="BH1580" s="99">
        <v>7847761.54724121</v>
      </c>
      <c r="BI1580" s="99">
        <v>0</v>
      </c>
      <c r="BJ1580" s="99">
        <v>5304707.5667114304</v>
      </c>
      <c r="BK1580" s="99">
        <v>2991991.0928344699</v>
      </c>
      <c r="BL1580" s="99">
        <v>0</v>
      </c>
      <c r="BM1580" s="99">
        <v>0</v>
      </c>
      <c r="BN1580" s="99">
        <v>0</v>
      </c>
      <c r="BO1580" s="99">
        <v>0</v>
      </c>
      <c r="BP1580" s="99">
        <v>0</v>
      </c>
      <c r="BQ1580" s="99">
        <v>0</v>
      </c>
      <c r="BR1580" s="99">
        <v>5460175.3260498</v>
      </c>
      <c r="BS1580" s="99">
        <v>5117597.5369873</v>
      </c>
      <c r="BT1580" s="99">
        <v>0</v>
      </c>
      <c r="BU1580" s="99">
        <v>0</v>
      </c>
      <c r="BV1580" s="99">
        <v>2600729.0517578102</v>
      </c>
      <c r="BW1580" s="99">
        <v>0</v>
      </c>
      <c r="BX1580" s="99">
        <v>0</v>
      </c>
      <c r="BY1580" s="99">
        <v>0</v>
      </c>
      <c r="BZ1580" s="99">
        <v>0</v>
      </c>
      <c r="CA1580" s="99">
        <v>0</v>
      </c>
      <c r="CB1580" s="99">
        <v>8849932.86083984</v>
      </c>
      <c r="CC1580" s="99">
        <v>69398890.505859405</v>
      </c>
      <c r="CD1580" s="99">
        <v>13145693.2275391</v>
      </c>
      <c r="CE1580" s="99">
        <v>2386.3126692473902</v>
      </c>
      <c r="CF1580" s="99">
        <v>456813.18191528303</v>
      </c>
      <c r="CG1580" s="99">
        <v>2929959.3238830599</v>
      </c>
      <c r="CH1580" s="99">
        <v>0</v>
      </c>
      <c r="CI1580" s="99">
        <v>99082.082958221406</v>
      </c>
      <c r="CJ1580" s="99">
        <v>9307175.4688720703</v>
      </c>
      <c r="CK1580" s="99">
        <v>72349402.041992202</v>
      </c>
      <c r="CL1580" s="99">
        <v>13143239.6018066</v>
      </c>
      <c r="CM1580" s="166">
        <v>118763.777955055</v>
      </c>
      <c r="CN1580" s="166">
        <v>16870640.78125</v>
      </c>
      <c r="CO1580" s="166">
        <v>90143584.506835893</v>
      </c>
      <c r="CP1580" s="99">
        <v>13143239.6018066</v>
      </c>
      <c r="CQ1580" s="99">
        <v>0</v>
      </c>
      <c r="CR1580" s="99">
        <v>0</v>
      </c>
      <c r="CS1580" s="99">
        <v>0</v>
      </c>
      <c r="CT1580" s="99">
        <v>0</v>
      </c>
      <c r="CU1580" s="98">
        <v>46117.796469492998</v>
      </c>
      <c r="CV1580" s="98">
        <v>4566.4743581510002</v>
      </c>
      <c r="CW1580" s="98">
        <v>9306746.0427551232</v>
      </c>
      <c r="CX1580" s="98">
        <v>72328849.829742461</v>
      </c>
    </row>
    <row r="1581" spans="1:102" x14ac:dyDescent="0.2">
      <c r="A1581" s="98" t="s">
        <v>76</v>
      </c>
      <c r="B1581" s="100">
        <v>38412</v>
      </c>
      <c r="C1581" s="99">
        <v>70108.851930618301</v>
      </c>
      <c r="D1581" s="99">
        <v>0</v>
      </c>
      <c r="E1581" s="99">
        <v>28762.5449521542</v>
      </c>
      <c r="F1581" s="99">
        <v>0</v>
      </c>
      <c r="G1581" s="99">
        <v>509.47398224100499</v>
      </c>
      <c r="H1581" s="99">
        <v>0</v>
      </c>
      <c r="I1581" s="99">
        <v>0</v>
      </c>
      <c r="J1581" s="99">
        <v>6191.1664605140704</v>
      </c>
      <c r="K1581" s="99">
        <v>0</v>
      </c>
      <c r="L1581" s="99">
        <v>46716.807388782501</v>
      </c>
      <c r="M1581" s="99">
        <v>35511.629797458598</v>
      </c>
      <c r="N1581" s="99">
        <v>11310.368867278101</v>
      </c>
      <c r="O1581" s="99">
        <v>0</v>
      </c>
      <c r="P1581" s="99">
        <v>0</v>
      </c>
      <c r="Q1581" s="99">
        <v>5139.2419846653902</v>
      </c>
      <c r="R1581" s="99">
        <v>0</v>
      </c>
      <c r="S1581" s="99">
        <v>0</v>
      </c>
      <c r="T1581" s="99">
        <v>2396.2925772666899</v>
      </c>
      <c r="U1581" s="99">
        <v>20081.282654762301</v>
      </c>
      <c r="V1581" s="99">
        <v>5433397.3223266602</v>
      </c>
      <c r="W1581" s="99">
        <v>0</v>
      </c>
      <c r="X1581" s="99">
        <v>3572015.8876037602</v>
      </c>
      <c r="Y1581" s="99">
        <v>1575213.8229980499</v>
      </c>
      <c r="Z1581" s="99">
        <v>114481.40806293501</v>
      </c>
      <c r="AA1581" s="99">
        <v>0</v>
      </c>
      <c r="AB1581" s="99">
        <v>0</v>
      </c>
      <c r="AC1581" s="99">
        <v>2461609.5730285598</v>
      </c>
      <c r="AD1581" s="99">
        <v>0</v>
      </c>
      <c r="AE1581" s="99">
        <v>3448201.0084533701</v>
      </c>
      <c r="AF1581" s="99">
        <v>2527231.9501953102</v>
      </c>
      <c r="AG1581" s="99">
        <v>2056996.7805633501</v>
      </c>
      <c r="AH1581" s="99">
        <v>0</v>
      </c>
      <c r="AI1581" s="99">
        <v>0</v>
      </c>
      <c r="AJ1581" s="99">
        <v>893053.212005615</v>
      </c>
      <c r="AK1581" s="99">
        <v>0</v>
      </c>
      <c r="AL1581" s="99">
        <v>0</v>
      </c>
      <c r="AM1581" s="99">
        <v>466753.271640778</v>
      </c>
      <c r="AN1581" s="99">
        <v>7714012.08776855</v>
      </c>
      <c r="AO1581" s="99">
        <v>43912827.830078103</v>
      </c>
      <c r="AP1581" s="99">
        <v>0</v>
      </c>
      <c r="AQ1581" s="99">
        <v>27593281.7963867</v>
      </c>
      <c r="AR1581" s="99">
        <v>0</v>
      </c>
      <c r="AS1581" s="99">
        <v>741058.71488189697</v>
      </c>
      <c r="AT1581" s="99">
        <v>0</v>
      </c>
      <c r="AU1581" s="99">
        <v>0</v>
      </c>
      <c r="AV1581" s="99">
        <v>6029336.9251098596</v>
      </c>
      <c r="AW1581" s="99">
        <v>0</v>
      </c>
      <c r="AX1581" s="99">
        <v>28671908.6945801</v>
      </c>
      <c r="AY1581" s="99">
        <v>20872651.420654301</v>
      </c>
      <c r="AZ1581" s="99">
        <v>14391199.037109399</v>
      </c>
      <c r="BA1581" s="99">
        <v>0</v>
      </c>
      <c r="BB1581" s="99">
        <v>0</v>
      </c>
      <c r="BC1581" s="99">
        <v>6851735.3738403302</v>
      </c>
      <c r="BD1581" s="99">
        <v>0</v>
      </c>
      <c r="BE1581" s="99">
        <v>0</v>
      </c>
      <c r="BF1581" s="99">
        <v>3040971.5784606901</v>
      </c>
      <c r="BG1581" s="99">
        <v>18492147.5939941</v>
      </c>
      <c r="BH1581" s="99">
        <v>8139361.2677612295</v>
      </c>
      <c r="BI1581" s="99">
        <v>0</v>
      </c>
      <c r="BJ1581" s="99">
        <v>5336836.6727905301</v>
      </c>
      <c r="BK1581" s="99">
        <v>3123642.1703491202</v>
      </c>
      <c r="BL1581" s="99">
        <v>0</v>
      </c>
      <c r="BM1581" s="99">
        <v>0</v>
      </c>
      <c r="BN1581" s="99">
        <v>0</v>
      </c>
      <c r="BO1581" s="99">
        <v>0</v>
      </c>
      <c r="BP1581" s="99">
        <v>0</v>
      </c>
      <c r="BQ1581" s="99">
        <v>0</v>
      </c>
      <c r="BR1581" s="99">
        <v>5618863.5328369103</v>
      </c>
      <c r="BS1581" s="99">
        <v>5222780.3179931603</v>
      </c>
      <c r="BT1581" s="99">
        <v>0</v>
      </c>
      <c r="BU1581" s="99">
        <v>0</v>
      </c>
      <c r="BV1581" s="99">
        <v>2596168.4640502902</v>
      </c>
      <c r="BW1581" s="99">
        <v>0</v>
      </c>
      <c r="BX1581" s="99">
        <v>0</v>
      </c>
      <c r="BY1581" s="99">
        <v>0</v>
      </c>
      <c r="BZ1581" s="99">
        <v>0</v>
      </c>
      <c r="CA1581" s="99">
        <v>0</v>
      </c>
      <c r="CB1581" s="99">
        <v>8979939.5216064509</v>
      </c>
      <c r="CC1581" s="99">
        <v>71309471.135742202</v>
      </c>
      <c r="CD1581" s="99">
        <v>13461031.0905762</v>
      </c>
      <c r="CE1581" s="99">
        <v>2413.77724719048</v>
      </c>
      <c r="CF1581" s="99">
        <v>471475.49522018398</v>
      </c>
      <c r="CG1581" s="99">
        <v>3071633.3850402799</v>
      </c>
      <c r="CH1581" s="99">
        <v>0</v>
      </c>
      <c r="CI1581" s="99">
        <v>101426.62011528001</v>
      </c>
      <c r="CJ1581" s="99">
        <v>9449077.9724121094</v>
      </c>
      <c r="CK1581" s="99">
        <v>74356884.534179702</v>
      </c>
      <c r="CL1581" s="99">
        <v>13456277.940063501</v>
      </c>
      <c r="CM1581" s="166">
        <v>121361.095833778</v>
      </c>
      <c r="CN1581" s="166">
        <v>17135092.1252441</v>
      </c>
      <c r="CO1581" s="166">
        <v>92818272.802734405</v>
      </c>
      <c r="CP1581" s="99">
        <v>13456277.940063501</v>
      </c>
      <c r="CQ1581" s="99">
        <v>0</v>
      </c>
      <c r="CR1581" s="99">
        <v>0</v>
      </c>
      <c r="CS1581" s="99">
        <v>0</v>
      </c>
      <c r="CT1581" s="99">
        <v>0</v>
      </c>
      <c r="CU1581" s="98">
        <v>44541.923330896003</v>
      </c>
      <c r="CV1581" s="98">
        <v>6648.7249526369997</v>
      </c>
      <c r="CW1581" s="98">
        <v>9451415.0168266352</v>
      </c>
      <c r="CX1581" s="98">
        <v>74381104.520782486</v>
      </c>
    </row>
    <row r="1582" spans="1:102" x14ac:dyDescent="0.2">
      <c r="A1582" s="98" t="s">
        <v>76</v>
      </c>
      <c r="B1582" s="100">
        <v>38504</v>
      </c>
      <c r="C1582" s="99">
        <v>72031.627645492597</v>
      </c>
      <c r="D1582" s="99">
        <v>8.0726939638843795</v>
      </c>
      <c r="E1582" s="99">
        <v>28587.9240026474</v>
      </c>
      <c r="F1582" s="99">
        <v>0</v>
      </c>
      <c r="G1582" s="99">
        <v>671.99968536943197</v>
      </c>
      <c r="H1582" s="99">
        <v>0</v>
      </c>
      <c r="I1582" s="99">
        <v>0</v>
      </c>
      <c r="J1582" s="99">
        <v>7818.3919644951802</v>
      </c>
      <c r="K1582" s="99">
        <v>0</v>
      </c>
      <c r="L1582" s="99">
        <v>47863.535851478598</v>
      </c>
      <c r="M1582" s="99">
        <v>36300.370353221901</v>
      </c>
      <c r="N1582" s="99">
        <v>11474.829641819</v>
      </c>
      <c r="O1582" s="99">
        <v>0</v>
      </c>
      <c r="P1582" s="99">
        <v>0</v>
      </c>
      <c r="Q1582" s="99">
        <v>5214.0947007536897</v>
      </c>
      <c r="R1582" s="99">
        <v>0</v>
      </c>
      <c r="S1582" s="99">
        <v>0</v>
      </c>
      <c r="T1582" s="99">
        <v>2472.87934407592</v>
      </c>
      <c r="U1582" s="99">
        <v>20417.575657129299</v>
      </c>
      <c r="V1582" s="99">
        <v>5499343.8957519503</v>
      </c>
      <c r="W1582" s="99">
        <v>706.27976684272301</v>
      </c>
      <c r="X1582" s="99">
        <v>3533033.9956054701</v>
      </c>
      <c r="Y1582" s="99">
        <v>1626930.3969268801</v>
      </c>
      <c r="Z1582" s="99">
        <v>151954.21275520301</v>
      </c>
      <c r="AA1582" s="99">
        <v>0</v>
      </c>
      <c r="AB1582" s="99">
        <v>0</v>
      </c>
      <c r="AC1582" s="99">
        <v>3026020.9386596698</v>
      </c>
      <c r="AD1582" s="99">
        <v>0</v>
      </c>
      <c r="AE1582" s="99">
        <v>3498670.8982543899</v>
      </c>
      <c r="AF1582" s="99">
        <v>2559020.6001281701</v>
      </c>
      <c r="AG1582" s="99">
        <v>2080050.61776733</v>
      </c>
      <c r="AH1582" s="99">
        <v>0</v>
      </c>
      <c r="AI1582" s="99">
        <v>0</v>
      </c>
      <c r="AJ1582" s="99">
        <v>892891.72673797596</v>
      </c>
      <c r="AK1582" s="99">
        <v>0</v>
      </c>
      <c r="AL1582" s="99">
        <v>0</v>
      </c>
      <c r="AM1582" s="99">
        <v>480085.130783081</v>
      </c>
      <c r="AN1582" s="99">
        <v>7673511.78088379</v>
      </c>
      <c r="AO1582" s="99">
        <v>45031818.380371101</v>
      </c>
      <c r="AP1582" s="99">
        <v>4848.7732682824098</v>
      </c>
      <c r="AQ1582" s="99">
        <v>27610551.599121101</v>
      </c>
      <c r="AR1582" s="99">
        <v>0</v>
      </c>
      <c r="AS1582" s="99">
        <v>994501.81780242897</v>
      </c>
      <c r="AT1582" s="99">
        <v>0</v>
      </c>
      <c r="AU1582" s="99">
        <v>0</v>
      </c>
      <c r="AV1582" s="99">
        <v>8116670.6307983398</v>
      </c>
      <c r="AW1582" s="99">
        <v>0</v>
      </c>
      <c r="AX1582" s="99">
        <v>29569515.786377002</v>
      </c>
      <c r="AY1582" s="99">
        <v>21201617.84375</v>
      </c>
      <c r="AZ1582" s="99">
        <v>14744532.567871099</v>
      </c>
      <c r="BA1582" s="99">
        <v>0</v>
      </c>
      <c r="BB1582" s="99">
        <v>0</v>
      </c>
      <c r="BC1582" s="99">
        <v>6924104.4627075205</v>
      </c>
      <c r="BD1582" s="99">
        <v>0</v>
      </c>
      <c r="BE1582" s="99">
        <v>0</v>
      </c>
      <c r="BF1582" s="99">
        <v>3178957.0671081501</v>
      </c>
      <c r="BG1582" s="99">
        <v>19174143.2348633</v>
      </c>
      <c r="BH1582" s="99">
        <v>8423504.7807617206</v>
      </c>
      <c r="BI1582" s="99">
        <v>983.41416297853004</v>
      </c>
      <c r="BJ1582" s="99">
        <v>5341038.3676147498</v>
      </c>
      <c r="BK1582" s="99">
        <v>3269828.7075500502</v>
      </c>
      <c r="BL1582" s="99">
        <v>0</v>
      </c>
      <c r="BM1582" s="99">
        <v>0</v>
      </c>
      <c r="BN1582" s="99">
        <v>0</v>
      </c>
      <c r="BO1582" s="99">
        <v>0</v>
      </c>
      <c r="BP1582" s="99">
        <v>0</v>
      </c>
      <c r="BQ1582" s="99">
        <v>0</v>
      </c>
      <c r="BR1582" s="99">
        <v>5780099.3010864304</v>
      </c>
      <c r="BS1582" s="99">
        <v>5343580.1514892597</v>
      </c>
      <c r="BT1582" s="99">
        <v>0</v>
      </c>
      <c r="BU1582" s="99">
        <v>0</v>
      </c>
      <c r="BV1582" s="99">
        <v>2625564.7046814002</v>
      </c>
      <c r="BW1582" s="99">
        <v>0</v>
      </c>
      <c r="BX1582" s="99">
        <v>0</v>
      </c>
      <c r="BY1582" s="99">
        <v>0</v>
      </c>
      <c r="BZ1582" s="99">
        <v>0</v>
      </c>
      <c r="CA1582" s="99">
        <v>0</v>
      </c>
      <c r="CB1582" s="99">
        <v>9036640.2282714806</v>
      </c>
      <c r="CC1582" s="99">
        <v>72609307.8046875</v>
      </c>
      <c r="CD1582" s="99">
        <v>13733448.041748</v>
      </c>
      <c r="CE1582" s="99">
        <v>2488.5226452946699</v>
      </c>
      <c r="CF1582" s="99">
        <v>478429.83214569098</v>
      </c>
      <c r="CG1582" s="99">
        <v>3158092.8019409198</v>
      </c>
      <c r="CH1582" s="99">
        <v>0</v>
      </c>
      <c r="CI1582" s="99">
        <v>103398.688430786</v>
      </c>
      <c r="CJ1582" s="99">
        <v>9516563.4383544903</v>
      </c>
      <c r="CK1582" s="99">
        <v>75779919.910156295</v>
      </c>
      <c r="CL1582" s="99">
        <v>13731250.387573199</v>
      </c>
      <c r="CM1582" s="166">
        <v>123770.178829193</v>
      </c>
      <c r="CN1582" s="166">
        <v>17169060.7971191</v>
      </c>
      <c r="CO1582" s="166">
        <v>94868437.9609375</v>
      </c>
      <c r="CP1582" s="99">
        <v>13731250.387573199</v>
      </c>
      <c r="CQ1582" s="99">
        <v>0</v>
      </c>
      <c r="CR1582" s="99">
        <v>0</v>
      </c>
      <c r="CS1582" s="99">
        <v>0</v>
      </c>
      <c r="CT1582" s="99">
        <v>0</v>
      </c>
      <c r="CU1582" s="98">
        <v>42498.982883930999</v>
      </c>
      <c r="CV1582" s="98">
        <v>8399.6207478939996</v>
      </c>
      <c r="CW1582" s="98">
        <v>9515070.0604171716</v>
      </c>
      <c r="CX1582" s="98">
        <v>75767400.606628418</v>
      </c>
    </row>
    <row r="1583" spans="1:102" x14ac:dyDescent="0.2">
      <c r="A1583" s="98" t="s">
        <v>76</v>
      </c>
      <c r="B1583" s="100">
        <v>38596</v>
      </c>
      <c r="C1583" s="99">
        <v>73828.031217575102</v>
      </c>
      <c r="D1583" s="99">
        <v>8.7772742069792002</v>
      </c>
      <c r="E1583" s="99">
        <v>28772.6086921692</v>
      </c>
      <c r="F1583" s="99">
        <v>0</v>
      </c>
      <c r="G1583" s="99">
        <v>850.03557911515202</v>
      </c>
      <c r="H1583" s="99">
        <v>0</v>
      </c>
      <c r="I1583" s="99">
        <v>0</v>
      </c>
      <c r="J1583" s="99">
        <v>9855.8126993179303</v>
      </c>
      <c r="K1583" s="99">
        <v>0</v>
      </c>
      <c r="L1583" s="99">
        <v>49592.636431694002</v>
      </c>
      <c r="M1583" s="99">
        <v>37029.094986438802</v>
      </c>
      <c r="N1583" s="99">
        <v>11746.2822890282</v>
      </c>
      <c r="O1583" s="99">
        <v>0</v>
      </c>
      <c r="P1583" s="99">
        <v>0</v>
      </c>
      <c r="Q1583" s="99">
        <v>5270.8737934827795</v>
      </c>
      <c r="R1583" s="99">
        <v>0</v>
      </c>
      <c r="S1583" s="99">
        <v>0</v>
      </c>
      <c r="T1583" s="99">
        <v>2505.7109427750102</v>
      </c>
      <c r="U1583" s="99">
        <v>20559.582560300802</v>
      </c>
      <c r="V1583" s="99">
        <v>5612254.9961547898</v>
      </c>
      <c r="W1583" s="99">
        <v>771.17652581632103</v>
      </c>
      <c r="X1583" s="99">
        <v>3472129.06707764</v>
      </c>
      <c r="Y1583" s="99">
        <v>1643777.14749146</v>
      </c>
      <c r="Z1583" s="99">
        <v>192886.05746459999</v>
      </c>
      <c r="AA1583" s="99">
        <v>0</v>
      </c>
      <c r="AB1583" s="99">
        <v>0</v>
      </c>
      <c r="AC1583" s="99">
        <v>3459981.7032775902</v>
      </c>
      <c r="AD1583" s="99">
        <v>0</v>
      </c>
      <c r="AE1583" s="99">
        <v>3616309.5151977502</v>
      </c>
      <c r="AF1583" s="99">
        <v>2591719.85583496</v>
      </c>
      <c r="AG1583" s="99">
        <v>2102557.94604492</v>
      </c>
      <c r="AH1583" s="99">
        <v>0</v>
      </c>
      <c r="AI1583" s="99">
        <v>0</v>
      </c>
      <c r="AJ1583" s="99">
        <v>880502.33004760696</v>
      </c>
      <c r="AK1583" s="99">
        <v>0</v>
      </c>
      <c r="AL1583" s="99">
        <v>0</v>
      </c>
      <c r="AM1583" s="99">
        <v>485734.83459854103</v>
      </c>
      <c r="AN1583" s="99">
        <v>7177697.1810302697</v>
      </c>
      <c r="AO1583" s="99">
        <v>46658613.737792999</v>
      </c>
      <c r="AP1583" s="99">
        <v>5637.4044628739402</v>
      </c>
      <c r="AQ1583" s="99">
        <v>27310966.3666992</v>
      </c>
      <c r="AR1583" s="99">
        <v>0</v>
      </c>
      <c r="AS1583" s="99">
        <v>1274620.2716216999</v>
      </c>
      <c r="AT1583" s="99">
        <v>0</v>
      </c>
      <c r="AU1583" s="99">
        <v>0</v>
      </c>
      <c r="AV1583" s="99">
        <v>10017740.892700201</v>
      </c>
      <c r="AW1583" s="99">
        <v>0</v>
      </c>
      <c r="AX1583" s="99">
        <v>30979688.8046875</v>
      </c>
      <c r="AY1583" s="99">
        <v>21846140.6787109</v>
      </c>
      <c r="AZ1583" s="99">
        <v>15193812.807006801</v>
      </c>
      <c r="BA1583" s="99">
        <v>0</v>
      </c>
      <c r="BB1583" s="99">
        <v>0</v>
      </c>
      <c r="BC1583" s="99">
        <v>7042455.4061889602</v>
      </c>
      <c r="BD1583" s="99">
        <v>0</v>
      </c>
      <c r="BE1583" s="99">
        <v>0</v>
      </c>
      <c r="BF1583" s="99">
        <v>3223710.9194946298</v>
      </c>
      <c r="BG1583" s="99">
        <v>19430416.127441399</v>
      </c>
      <c r="BH1583" s="99">
        <v>8940303.4500732403</v>
      </c>
      <c r="BI1583" s="99">
        <v>882.81547127664101</v>
      </c>
      <c r="BJ1583" s="99">
        <v>5319627.1943359403</v>
      </c>
      <c r="BK1583" s="99">
        <v>3402443.8505554199</v>
      </c>
      <c r="BL1583" s="99">
        <v>0</v>
      </c>
      <c r="BM1583" s="99">
        <v>0</v>
      </c>
      <c r="BN1583" s="99">
        <v>0</v>
      </c>
      <c r="BO1583" s="99">
        <v>0</v>
      </c>
      <c r="BP1583" s="99">
        <v>0</v>
      </c>
      <c r="BQ1583" s="99">
        <v>0</v>
      </c>
      <c r="BR1583" s="99">
        <v>6006704.6951904297</v>
      </c>
      <c r="BS1583" s="99">
        <v>5566734.2995605497</v>
      </c>
      <c r="BT1583" s="99">
        <v>0</v>
      </c>
      <c r="BU1583" s="99">
        <v>0</v>
      </c>
      <c r="BV1583" s="99">
        <v>2665869.8071594201</v>
      </c>
      <c r="BW1583" s="99">
        <v>0</v>
      </c>
      <c r="BX1583" s="99">
        <v>0</v>
      </c>
      <c r="BY1583" s="99">
        <v>0</v>
      </c>
      <c r="BZ1583" s="99">
        <v>0</v>
      </c>
      <c r="CA1583" s="99">
        <v>0</v>
      </c>
      <c r="CB1583" s="99">
        <v>9105662.0400390606</v>
      </c>
      <c r="CC1583" s="99">
        <v>74095001.014648393</v>
      </c>
      <c r="CD1583" s="99">
        <v>14307254.1635742</v>
      </c>
      <c r="CE1583" s="99">
        <v>2479.7692001164</v>
      </c>
      <c r="CF1583" s="99">
        <v>492542.29499435402</v>
      </c>
      <c r="CG1583" s="99">
        <v>3292222.4047241202</v>
      </c>
      <c r="CH1583" s="99">
        <v>0</v>
      </c>
      <c r="CI1583" s="99">
        <v>104666.79183864599</v>
      </c>
      <c r="CJ1583" s="99">
        <v>9598381.7088622991</v>
      </c>
      <c r="CK1583" s="99">
        <v>77388428.266601607</v>
      </c>
      <c r="CL1583" s="99">
        <v>14323478.2650146</v>
      </c>
      <c r="CM1583" s="166">
        <v>125207.448559761</v>
      </c>
      <c r="CN1583" s="166">
        <v>16800821.248291001</v>
      </c>
      <c r="CO1583" s="166">
        <v>97023665.640625</v>
      </c>
      <c r="CP1583" s="99">
        <v>14323478.2650146</v>
      </c>
      <c r="CQ1583" s="99">
        <v>0</v>
      </c>
      <c r="CR1583" s="99">
        <v>0</v>
      </c>
      <c r="CS1583" s="99">
        <v>0</v>
      </c>
      <c r="CT1583" s="99">
        <v>0</v>
      </c>
      <c r="CU1583" s="98">
        <v>41718.010965786001</v>
      </c>
      <c r="CV1583" s="98">
        <v>10734.322947989</v>
      </c>
      <c r="CW1583" s="98">
        <v>9598204.3350334149</v>
      </c>
      <c r="CX1583" s="98">
        <v>77387223.419372514</v>
      </c>
    </row>
    <row r="1584" spans="1:102" x14ac:dyDescent="0.2">
      <c r="A1584" s="98" t="s">
        <v>76</v>
      </c>
      <c r="B1584" s="100">
        <v>38687</v>
      </c>
      <c r="C1584" s="99">
        <v>75641.904932975798</v>
      </c>
      <c r="D1584" s="99">
        <v>9.6175168589688802</v>
      </c>
      <c r="E1584" s="99">
        <v>28574.707576513301</v>
      </c>
      <c r="F1584" s="99">
        <v>0</v>
      </c>
      <c r="G1584" s="99">
        <v>1013.57537670434</v>
      </c>
      <c r="H1584" s="99">
        <v>0</v>
      </c>
      <c r="I1584" s="99">
        <v>0</v>
      </c>
      <c r="J1584" s="99">
        <v>12087.628897190099</v>
      </c>
      <c r="K1584" s="99">
        <v>0</v>
      </c>
      <c r="L1584" s="99">
        <v>49174.206491470301</v>
      </c>
      <c r="M1584" s="99">
        <v>37965.156498908997</v>
      </c>
      <c r="N1584" s="99">
        <v>12106.986606836301</v>
      </c>
      <c r="O1584" s="99">
        <v>0</v>
      </c>
      <c r="P1584" s="99">
        <v>0</v>
      </c>
      <c r="Q1584" s="99">
        <v>5317.1277797222101</v>
      </c>
      <c r="R1584" s="99">
        <v>0</v>
      </c>
      <c r="S1584" s="99">
        <v>0</v>
      </c>
      <c r="T1584" s="99">
        <v>2584.70160505176</v>
      </c>
      <c r="U1584" s="99">
        <v>21356.143155336398</v>
      </c>
      <c r="V1584" s="99">
        <v>5753586.8068237295</v>
      </c>
      <c r="W1584" s="99">
        <v>783.68436322361197</v>
      </c>
      <c r="X1584" s="99">
        <v>3431826.64926147</v>
      </c>
      <c r="Y1584" s="99">
        <v>1703170.00161743</v>
      </c>
      <c r="Z1584" s="99">
        <v>234456.58426475499</v>
      </c>
      <c r="AA1584" s="99">
        <v>0</v>
      </c>
      <c r="AB1584" s="99">
        <v>0</v>
      </c>
      <c r="AC1584" s="99">
        <v>4265674.07849121</v>
      </c>
      <c r="AD1584" s="99">
        <v>0</v>
      </c>
      <c r="AE1584" s="99">
        <v>3271740.5520629901</v>
      </c>
      <c r="AF1584" s="99">
        <v>2780363.86572266</v>
      </c>
      <c r="AG1584" s="99">
        <v>2146487.2929992699</v>
      </c>
      <c r="AH1584" s="99">
        <v>0</v>
      </c>
      <c r="AI1584" s="99">
        <v>0</v>
      </c>
      <c r="AJ1584" s="99">
        <v>892911.69622802699</v>
      </c>
      <c r="AK1584" s="99">
        <v>0</v>
      </c>
      <c r="AL1584" s="99">
        <v>0</v>
      </c>
      <c r="AM1584" s="99">
        <v>505144.43207168602</v>
      </c>
      <c r="AN1584" s="99">
        <v>7394873.9493408203</v>
      </c>
      <c r="AO1584" s="99">
        <v>48357440.021972701</v>
      </c>
      <c r="AP1584" s="99">
        <v>5724.0440875291797</v>
      </c>
      <c r="AQ1584" s="99">
        <v>27523864.949462902</v>
      </c>
      <c r="AR1584" s="99">
        <v>0</v>
      </c>
      <c r="AS1584" s="99">
        <v>1585860.9279479999</v>
      </c>
      <c r="AT1584" s="99">
        <v>0</v>
      </c>
      <c r="AU1584" s="99">
        <v>0</v>
      </c>
      <c r="AV1584" s="99">
        <v>12776321.9268799</v>
      </c>
      <c r="AW1584" s="99">
        <v>0</v>
      </c>
      <c r="AX1584" s="99">
        <v>28293587.385009799</v>
      </c>
      <c r="AY1584" s="99">
        <v>23775364.857666001</v>
      </c>
      <c r="AZ1584" s="99">
        <v>15813183.088867201</v>
      </c>
      <c r="BA1584" s="99">
        <v>0</v>
      </c>
      <c r="BB1584" s="99">
        <v>0</v>
      </c>
      <c r="BC1584" s="99">
        <v>7181544.1928100605</v>
      </c>
      <c r="BD1584" s="99">
        <v>0</v>
      </c>
      <c r="BE1584" s="99">
        <v>0</v>
      </c>
      <c r="BF1584" s="99">
        <v>3445974.2946167002</v>
      </c>
      <c r="BG1584" s="99">
        <v>20579788.558105499</v>
      </c>
      <c r="BH1584" s="99">
        <v>9402798.1868896503</v>
      </c>
      <c r="BI1584" s="99">
        <v>872.60889139771496</v>
      </c>
      <c r="BJ1584" s="99">
        <v>5474439.8193359403</v>
      </c>
      <c r="BK1584" s="99">
        <v>3555708.6133117699</v>
      </c>
      <c r="BL1584" s="99">
        <v>0</v>
      </c>
      <c r="BM1584" s="99">
        <v>0</v>
      </c>
      <c r="BN1584" s="99">
        <v>0</v>
      </c>
      <c r="BO1584" s="99">
        <v>0</v>
      </c>
      <c r="BP1584" s="99">
        <v>0</v>
      </c>
      <c r="BQ1584" s="99">
        <v>0</v>
      </c>
      <c r="BR1584" s="99">
        <v>6258993.2287597703</v>
      </c>
      <c r="BS1584" s="99">
        <v>5791113.3734741202</v>
      </c>
      <c r="BT1584" s="99">
        <v>0</v>
      </c>
      <c r="BU1584" s="99">
        <v>0</v>
      </c>
      <c r="BV1584" s="99">
        <v>2729920.2548522898</v>
      </c>
      <c r="BW1584" s="99">
        <v>0</v>
      </c>
      <c r="BX1584" s="99">
        <v>0</v>
      </c>
      <c r="BY1584" s="99">
        <v>0</v>
      </c>
      <c r="BZ1584" s="99">
        <v>0</v>
      </c>
      <c r="CA1584" s="99">
        <v>0</v>
      </c>
      <c r="CB1584" s="99">
        <v>9197933.4622802697</v>
      </c>
      <c r="CC1584" s="99">
        <v>75894401.676757798</v>
      </c>
      <c r="CD1584" s="99">
        <v>14872595.506225601</v>
      </c>
      <c r="CE1584" s="99">
        <v>2608.4908133745198</v>
      </c>
      <c r="CF1584" s="99">
        <v>509314.15373229998</v>
      </c>
      <c r="CG1584" s="99">
        <v>3468452.3171691899</v>
      </c>
      <c r="CH1584" s="99">
        <v>0</v>
      </c>
      <c r="CI1584" s="99">
        <v>106796.53861904101</v>
      </c>
      <c r="CJ1584" s="99">
        <v>9707821.6032714806</v>
      </c>
      <c r="CK1584" s="99">
        <v>79311726.837890595</v>
      </c>
      <c r="CL1584" s="99">
        <v>14876176.5356445</v>
      </c>
      <c r="CM1584" s="166">
        <v>128060.02286052699</v>
      </c>
      <c r="CN1584" s="166">
        <v>17136858.916015599</v>
      </c>
      <c r="CO1584" s="166">
        <v>99913826.550781295</v>
      </c>
      <c r="CP1584" s="99">
        <v>14876176.5356445</v>
      </c>
      <c r="CQ1584" s="99">
        <v>0</v>
      </c>
      <c r="CR1584" s="99">
        <v>0</v>
      </c>
      <c r="CS1584" s="99">
        <v>0</v>
      </c>
      <c r="CT1584" s="99">
        <v>0</v>
      </c>
      <c r="CU1584" s="98">
        <v>39270.834985895999</v>
      </c>
      <c r="CV1584" s="98">
        <v>12934.544929902</v>
      </c>
      <c r="CW1584" s="98">
        <v>9707247.6160125695</v>
      </c>
      <c r="CX1584" s="98">
        <v>79362853.993926987</v>
      </c>
    </row>
    <row r="1585" spans="1:102" x14ac:dyDescent="0.2">
      <c r="A1585" s="98" t="s">
        <v>76</v>
      </c>
      <c r="B1585" s="100">
        <v>38777</v>
      </c>
      <c r="C1585" s="99">
        <v>78214.085961341902</v>
      </c>
      <c r="D1585" s="99">
        <v>9.6029886159812996</v>
      </c>
      <c r="E1585" s="99">
        <v>27691.345302105001</v>
      </c>
      <c r="F1585" s="99">
        <v>0</v>
      </c>
      <c r="G1585" s="99">
        <v>1157.2446220070101</v>
      </c>
      <c r="H1585" s="99">
        <v>0</v>
      </c>
      <c r="I1585" s="99">
        <v>0</v>
      </c>
      <c r="J1585" s="99">
        <v>13983.2509611845</v>
      </c>
      <c r="K1585" s="99">
        <v>0</v>
      </c>
      <c r="L1585" s="99">
        <v>31648.551618099202</v>
      </c>
      <c r="M1585" s="99">
        <v>39084.687732696497</v>
      </c>
      <c r="N1585" s="99">
        <v>12291.501869440101</v>
      </c>
      <c r="O1585" s="99">
        <v>24116.757821083102</v>
      </c>
      <c r="P1585" s="99">
        <v>0</v>
      </c>
      <c r="Q1585" s="99">
        <v>5365.1824293136597</v>
      </c>
      <c r="R1585" s="99">
        <v>1360.04916080832</v>
      </c>
      <c r="S1585" s="99">
        <v>0</v>
      </c>
      <c r="T1585" s="99">
        <v>1325.44113099575</v>
      </c>
      <c r="U1585" s="99">
        <v>21910.9906852245</v>
      </c>
      <c r="V1585" s="99">
        <v>5940719.7584228497</v>
      </c>
      <c r="W1585" s="99">
        <v>729.85475999862001</v>
      </c>
      <c r="X1585" s="99">
        <v>3378073.2646484398</v>
      </c>
      <c r="Y1585" s="99">
        <v>1722153.1654815699</v>
      </c>
      <c r="Z1585" s="99">
        <v>269606.09225845302</v>
      </c>
      <c r="AA1585" s="99">
        <v>0</v>
      </c>
      <c r="AB1585" s="99">
        <v>0</v>
      </c>
      <c r="AC1585" s="99">
        <v>4912324.4541626005</v>
      </c>
      <c r="AD1585" s="99">
        <v>0</v>
      </c>
      <c r="AE1585" s="99">
        <v>1791975.1039428699</v>
      </c>
      <c r="AF1585" s="99">
        <v>2895799.1333313002</v>
      </c>
      <c r="AG1585" s="99">
        <v>2162626.57672119</v>
      </c>
      <c r="AH1585" s="99">
        <v>1603614.53494263</v>
      </c>
      <c r="AI1585" s="99">
        <v>0</v>
      </c>
      <c r="AJ1585" s="99">
        <v>888158.964370728</v>
      </c>
      <c r="AK1585" s="99">
        <v>256563.08164596601</v>
      </c>
      <c r="AL1585" s="99">
        <v>0</v>
      </c>
      <c r="AM1585" s="99">
        <v>260634.79040908799</v>
      </c>
      <c r="AN1585" s="99">
        <v>7596111.5031127902</v>
      </c>
      <c r="AO1585" s="99">
        <v>50483059.932128899</v>
      </c>
      <c r="AP1585" s="99">
        <v>5155.4468284249297</v>
      </c>
      <c r="AQ1585" s="99">
        <v>27077697.291259799</v>
      </c>
      <c r="AR1585" s="99">
        <v>0</v>
      </c>
      <c r="AS1585" s="99">
        <v>1840623.1664428699</v>
      </c>
      <c r="AT1585" s="99">
        <v>0</v>
      </c>
      <c r="AU1585" s="99">
        <v>0</v>
      </c>
      <c r="AV1585" s="99">
        <v>15054729.550293</v>
      </c>
      <c r="AW1585" s="99">
        <v>0</v>
      </c>
      <c r="AX1585" s="99">
        <v>15832045.1014404</v>
      </c>
      <c r="AY1585" s="99">
        <v>25174244.657958999</v>
      </c>
      <c r="AZ1585" s="99">
        <v>16031963.7805176</v>
      </c>
      <c r="BA1585" s="99">
        <v>13347453.498168901</v>
      </c>
      <c r="BB1585" s="99">
        <v>0</v>
      </c>
      <c r="BC1585" s="99">
        <v>7224940.3512573196</v>
      </c>
      <c r="BD1585" s="99">
        <v>1736519.7799529999</v>
      </c>
      <c r="BE1585" s="99">
        <v>0</v>
      </c>
      <c r="BF1585" s="99">
        <v>1822914.34809875</v>
      </c>
      <c r="BG1585" s="99">
        <v>21547528.815917999</v>
      </c>
      <c r="BH1585" s="99">
        <v>11874347.834350601</v>
      </c>
      <c r="BI1585" s="99">
        <v>870.15704599767901</v>
      </c>
      <c r="BJ1585" s="99">
        <v>6525761.7473144503</v>
      </c>
      <c r="BK1585" s="99">
        <v>4040705.67858887</v>
      </c>
      <c r="BL1585" s="99">
        <v>0</v>
      </c>
      <c r="BM1585" s="99">
        <v>0</v>
      </c>
      <c r="BN1585" s="99">
        <v>0</v>
      </c>
      <c r="BO1585" s="99">
        <v>0</v>
      </c>
      <c r="BP1585" s="99">
        <v>0</v>
      </c>
      <c r="BQ1585" s="99">
        <v>0</v>
      </c>
      <c r="BR1585" s="99">
        <v>6974598.1909790002</v>
      </c>
      <c r="BS1585" s="99">
        <v>6014833.86535645</v>
      </c>
      <c r="BT1585" s="99">
        <v>2590819.24499512</v>
      </c>
      <c r="BU1585" s="99">
        <v>0</v>
      </c>
      <c r="BV1585" s="99">
        <v>2803850.26416016</v>
      </c>
      <c r="BW1585" s="99">
        <v>214603.79490089399</v>
      </c>
      <c r="BX1585" s="99">
        <v>0</v>
      </c>
      <c r="BY1585" s="99">
        <v>0</v>
      </c>
      <c r="BZ1585" s="99">
        <v>0</v>
      </c>
      <c r="CA1585" s="99">
        <v>0</v>
      </c>
      <c r="CB1585" s="99">
        <v>9318507.8073730506</v>
      </c>
      <c r="CC1585" s="99">
        <v>77414642.378906295</v>
      </c>
      <c r="CD1585" s="99">
        <v>18392375.381347701</v>
      </c>
      <c r="CE1585" s="99">
        <v>2598.0505075752699</v>
      </c>
      <c r="CF1585" s="99">
        <v>518103.058437347</v>
      </c>
      <c r="CG1585" s="99">
        <v>3564218.7170715299</v>
      </c>
      <c r="CH1585" s="99">
        <v>0</v>
      </c>
      <c r="CI1585" s="99">
        <v>108652.871387482</v>
      </c>
      <c r="CJ1585" s="99">
        <v>9835188.8884277306</v>
      </c>
      <c r="CK1585" s="99">
        <v>80958768.730468795</v>
      </c>
      <c r="CL1585" s="99">
        <v>18608548.0466309</v>
      </c>
      <c r="CM1585" s="166">
        <v>130358.281708717</v>
      </c>
      <c r="CN1585" s="166">
        <v>17392215.0148926</v>
      </c>
      <c r="CO1585" s="166">
        <v>102540117.38574199</v>
      </c>
      <c r="CP1585" s="99">
        <v>18608548.0466309</v>
      </c>
      <c r="CQ1585" s="99">
        <v>0</v>
      </c>
      <c r="CR1585" s="99">
        <v>0</v>
      </c>
      <c r="CS1585" s="99">
        <v>0</v>
      </c>
      <c r="CT1585" s="99">
        <v>0</v>
      </c>
      <c r="CU1585" s="98">
        <v>37019.154852947002</v>
      </c>
      <c r="CV1585" s="98">
        <v>15004.479003271999</v>
      </c>
      <c r="CW1585" s="98">
        <v>9836610.865810398</v>
      </c>
      <c r="CX1585" s="98">
        <v>80978861.095977828</v>
      </c>
    </row>
    <row r="1586" spans="1:102" x14ac:dyDescent="0.2">
      <c r="A1586" s="98" t="s">
        <v>76</v>
      </c>
      <c r="B1586" s="100">
        <v>38869</v>
      </c>
      <c r="C1586" s="99">
        <v>81455.013927459702</v>
      </c>
      <c r="D1586" s="99">
        <v>9.0288097189040908</v>
      </c>
      <c r="E1586" s="99">
        <v>27850.798750877399</v>
      </c>
      <c r="F1586" s="99">
        <v>0</v>
      </c>
      <c r="G1586" s="99">
        <v>1337.56408663094</v>
      </c>
      <c r="H1586" s="99">
        <v>0</v>
      </c>
      <c r="I1586" s="99">
        <v>0</v>
      </c>
      <c r="J1586" s="99">
        <v>15801.660276651401</v>
      </c>
      <c r="K1586" s="99">
        <v>0</v>
      </c>
      <c r="L1586" s="99">
        <v>31398.857892751701</v>
      </c>
      <c r="M1586" s="99">
        <v>40063.5285396576</v>
      </c>
      <c r="N1586" s="99">
        <v>12658.6511381865</v>
      </c>
      <c r="O1586" s="99">
        <v>25728.599030733101</v>
      </c>
      <c r="P1586" s="99">
        <v>0</v>
      </c>
      <c r="Q1586" s="99">
        <v>5381.6571355462102</v>
      </c>
      <c r="R1586" s="99">
        <v>1477.43508629501</v>
      </c>
      <c r="S1586" s="99">
        <v>0</v>
      </c>
      <c r="T1586" s="99">
        <v>1253.2325680106901</v>
      </c>
      <c r="U1586" s="99">
        <v>22580.828223943699</v>
      </c>
      <c r="V1586" s="99">
        <v>6150589.0232543899</v>
      </c>
      <c r="W1586" s="99">
        <v>696.163789264858</v>
      </c>
      <c r="X1586" s="99">
        <v>3347328.2717590299</v>
      </c>
      <c r="Y1586" s="99">
        <v>1776563.03840637</v>
      </c>
      <c r="Z1586" s="99">
        <v>302349.20248413098</v>
      </c>
      <c r="AA1586" s="99">
        <v>0</v>
      </c>
      <c r="AB1586" s="99">
        <v>0</v>
      </c>
      <c r="AC1586" s="99">
        <v>5600294.7069091797</v>
      </c>
      <c r="AD1586" s="99">
        <v>0</v>
      </c>
      <c r="AE1586" s="99">
        <v>1746106.8263244601</v>
      </c>
      <c r="AF1586" s="99">
        <v>2966075.8793640099</v>
      </c>
      <c r="AG1586" s="99">
        <v>2207230.3507080101</v>
      </c>
      <c r="AH1586" s="99">
        <v>1688818.1870117199</v>
      </c>
      <c r="AI1586" s="99">
        <v>0</v>
      </c>
      <c r="AJ1586" s="99">
        <v>881282.91249084496</v>
      </c>
      <c r="AK1586" s="99">
        <v>278568.78575897199</v>
      </c>
      <c r="AL1586" s="99">
        <v>0</v>
      </c>
      <c r="AM1586" s="99">
        <v>245627.44805145299</v>
      </c>
      <c r="AN1586" s="99">
        <v>7757977.4393920898</v>
      </c>
      <c r="AO1586" s="99">
        <v>52777642.031738304</v>
      </c>
      <c r="AP1586" s="99">
        <v>5073.1743648052197</v>
      </c>
      <c r="AQ1586" s="99">
        <v>26912368.042236298</v>
      </c>
      <c r="AR1586" s="99">
        <v>0</v>
      </c>
      <c r="AS1586" s="99">
        <v>2082955.57902527</v>
      </c>
      <c r="AT1586" s="99">
        <v>0</v>
      </c>
      <c r="AU1586" s="99">
        <v>0</v>
      </c>
      <c r="AV1586" s="99">
        <v>17228233.717529301</v>
      </c>
      <c r="AW1586" s="99">
        <v>0</v>
      </c>
      <c r="AX1586" s="99">
        <v>15558777.310302701</v>
      </c>
      <c r="AY1586" s="99">
        <v>26029173.837158199</v>
      </c>
      <c r="AZ1586" s="99">
        <v>16582222.707885699</v>
      </c>
      <c r="BA1586" s="99">
        <v>14261640.5195313</v>
      </c>
      <c r="BB1586" s="99">
        <v>0</v>
      </c>
      <c r="BC1586" s="99">
        <v>7236006.6576538105</v>
      </c>
      <c r="BD1586" s="99">
        <v>1892430.8335571301</v>
      </c>
      <c r="BE1586" s="99">
        <v>0</v>
      </c>
      <c r="BF1586" s="99">
        <v>1738561.0279540999</v>
      </c>
      <c r="BG1586" s="99">
        <v>22482805.277587902</v>
      </c>
      <c r="BH1586" s="99">
        <v>12491994.8677979</v>
      </c>
      <c r="BI1586" s="99">
        <v>840.20352880656696</v>
      </c>
      <c r="BJ1586" s="99">
        <v>6537402.9652709998</v>
      </c>
      <c r="BK1586" s="99">
        <v>4114638.3152771001</v>
      </c>
      <c r="BL1586" s="99">
        <v>0</v>
      </c>
      <c r="BM1586" s="99">
        <v>0</v>
      </c>
      <c r="BN1586" s="99">
        <v>0</v>
      </c>
      <c r="BO1586" s="99">
        <v>0</v>
      </c>
      <c r="BP1586" s="99">
        <v>0</v>
      </c>
      <c r="BQ1586" s="99">
        <v>0</v>
      </c>
      <c r="BR1586" s="99">
        <v>7181838.8788452102</v>
      </c>
      <c r="BS1586" s="99">
        <v>6225444.6491088904</v>
      </c>
      <c r="BT1586" s="99">
        <v>2771774.28433228</v>
      </c>
      <c r="BU1586" s="99">
        <v>0</v>
      </c>
      <c r="BV1586" s="99">
        <v>2805170.6427307101</v>
      </c>
      <c r="BW1586" s="99">
        <v>230586.150569916</v>
      </c>
      <c r="BX1586" s="99">
        <v>0</v>
      </c>
      <c r="BY1586" s="99">
        <v>0</v>
      </c>
      <c r="BZ1586" s="99">
        <v>0</v>
      </c>
      <c r="CA1586" s="99">
        <v>0</v>
      </c>
      <c r="CB1586" s="99">
        <v>9523758.9541015606</v>
      </c>
      <c r="CC1586" s="99">
        <v>79884924.669921905</v>
      </c>
      <c r="CD1586" s="99">
        <v>19005220.4150391</v>
      </c>
      <c r="CE1586" s="99">
        <v>2648.5741621851898</v>
      </c>
      <c r="CF1586" s="99">
        <v>531203.44622802699</v>
      </c>
      <c r="CG1586" s="99">
        <v>3685611.37994385</v>
      </c>
      <c r="CH1586" s="99">
        <v>0</v>
      </c>
      <c r="CI1586" s="99">
        <v>112164.54615306899</v>
      </c>
      <c r="CJ1586" s="99">
        <v>10056126.107299799</v>
      </c>
      <c r="CK1586" s="99">
        <v>83595927.984375</v>
      </c>
      <c r="CL1586" s="99">
        <v>19238736.197509799</v>
      </c>
      <c r="CM1586" s="166">
        <v>134662.16413116499</v>
      </c>
      <c r="CN1586" s="166">
        <v>17749850.173095699</v>
      </c>
      <c r="CO1586" s="166">
        <v>106025215.916016</v>
      </c>
      <c r="CP1586" s="99">
        <v>19238736.197509799</v>
      </c>
      <c r="CQ1586" s="99">
        <v>0</v>
      </c>
      <c r="CR1586" s="99">
        <v>0</v>
      </c>
      <c r="CS1586" s="99">
        <v>0</v>
      </c>
      <c r="CT1586" s="99">
        <v>0</v>
      </c>
      <c r="CU1586" s="98">
        <v>35840.678473239997</v>
      </c>
      <c r="CV1586" s="98">
        <v>16977.288427308999</v>
      </c>
      <c r="CW1586" s="98">
        <v>10054962.400329588</v>
      </c>
      <c r="CX1586" s="98">
        <v>83570536.049865752</v>
      </c>
    </row>
    <row r="1587" spans="1:102" x14ac:dyDescent="0.2">
      <c r="A1587" s="98" t="s">
        <v>76</v>
      </c>
      <c r="B1587" s="100">
        <v>38961</v>
      </c>
      <c r="C1587" s="99">
        <v>83691.336473464995</v>
      </c>
      <c r="D1587" s="99">
        <v>7.63204211898847</v>
      </c>
      <c r="E1587" s="99">
        <v>27372.740089893301</v>
      </c>
      <c r="F1587" s="99">
        <v>0</v>
      </c>
      <c r="G1587" s="99">
        <v>1490.8616643846001</v>
      </c>
      <c r="H1587" s="99">
        <v>0</v>
      </c>
      <c r="I1587" s="99">
        <v>0</v>
      </c>
      <c r="J1587" s="99">
        <v>17494.1566884518</v>
      </c>
      <c r="K1587" s="99">
        <v>0</v>
      </c>
      <c r="L1587" s="99">
        <v>30268.6474914551</v>
      </c>
      <c r="M1587" s="99">
        <v>40675.665943622596</v>
      </c>
      <c r="N1587" s="99">
        <v>12886.915442228301</v>
      </c>
      <c r="O1587" s="99">
        <v>26311.9935286045</v>
      </c>
      <c r="P1587" s="99">
        <v>0</v>
      </c>
      <c r="Q1587" s="99">
        <v>5399.3627545237496</v>
      </c>
      <c r="R1587" s="99">
        <v>1586.16538561881</v>
      </c>
      <c r="S1587" s="99">
        <v>0</v>
      </c>
      <c r="T1587" s="99">
        <v>1191.7554412335201</v>
      </c>
      <c r="U1587" s="99">
        <v>23063.6659839153</v>
      </c>
      <c r="V1587" s="99">
        <v>6284711.8649902297</v>
      </c>
      <c r="W1587" s="99">
        <v>638.00572952628102</v>
      </c>
      <c r="X1587" s="99">
        <v>3244245.5948181199</v>
      </c>
      <c r="Y1587" s="99">
        <v>1723465.5286407501</v>
      </c>
      <c r="Z1587" s="99">
        <v>343009.52873992902</v>
      </c>
      <c r="AA1587" s="99">
        <v>0</v>
      </c>
      <c r="AB1587" s="99">
        <v>0</v>
      </c>
      <c r="AC1587" s="99">
        <v>6284610.2650146503</v>
      </c>
      <c r="AD1587" s="99">
        <v>0</v>
      </c>
      <c r="AE1587" s="99">
        <v>1685369.6304779099</v>
      </c>
      <c r="AF1587" s="99">
        <v>2975820.15911865</v>
      </c>
      <c r="AG1587" s="99">
        <v>2226214.17724609</v>
      </c>
      <c r="AH1587" s="99">
        <v>1741747.4260406501</v>
      </c>
      <c r="AI1587" s="99">
        <v>0</v>
      </c>
      <c r="AJ1587" s="99">
        <v>859961.44452667201</v>
      </c>
      <c r="AK1587" s="99">
        <v>302283.18839263899</v>
      </c>
      <c r="AL1587" s="99">
        <v>0</v>
      </c>
      <c r="AM1587" s="99">
        <v>235795.58088111901</v>
      </c>
      <c r="AN1587" s="99">
        <v>7731358.4455566397</v>
      </c>
      <c r="AO1587" s="99">
        <v>54508297.8671875</v>
      </c>
      <c r="AP1587" s="99">
        <v>4614.9644529223397</v>
      </c>
      <c r="AQ1587" s="99">
        <v>26265581.381591801</v>
      </c>
      <c r="AR1587" s="99">
        <v>0</v>
      </c>
      <c r="AS1587" s="99">
        <v>2389197.1447448698</v>
      </c>
      <c r="AT1587" s="99">
        <v>0</v>
      </c>
      <c r="AU1587" s="99">
        <v>0</v>
      </c>
      <c r="AV1587" s="99">
        <v>19525830.7578125</v>
      </c>
      <c r="AW1587" s="99">
        <v>0</v>
      </c>
      <c r="AX1587" s="99">
        <v>15039653.0231934</v>
      </c>
      <c r="AY1587" s="99">
        <v>26344241.627929699</v>
      </c>
      <c r="AZ1587" s="99">
        <v>16902798.8828125</v>
      </c>
      <c r="BA1587" s="99">
        <v>14989040.915161099</v>
      </c>
      <c r="BB1587" s="99">
        <v>0</v>
      </c>
      <c r="BC1587" s="99">
        <v>7093902.5806274395</v>
      </c>
      <c r="BD1587" s="99">
        <v>2069071.3662262</v>
      </c>
      <c r="BE1587" s="99">
        <v>0</v>
      </c>
      <c r="BF1587" s="99">
        <v>1682472.7012481701</v>
      </c>
      <c r="BG1587" s="99">
        <v>23524541.784179699</v>
      </c>
      <c r="BH1587" s="99">
        <v>12870331.3984375</v>
      </c>
      <c r="BI1587" s="99">
        <v>623.82533925026701</v>
      </c>
      <c r="BJ1587" s="99">
        <v>6441914.8595581101</v>
      </c>
      <c r="BK1587" s="99">
        <v>4111573.7354431199</v>
      </c>
      <c r="BL1587" s="99">
        <v>0</v>
      </c>
      <c r="BM1587" s="99">
        <v>0</v>
      </c>
      <c r="BN1587" s="99">
        <v>0</v>
      </c>
      <c r="BO1587" s="99">
        <v>0</v>
      </c>
      <c r="BP1587" s="99">
        <v>0</v>
      </c>
      <c r="BQ1587" s="99">
        <v>0</v>
      </c>
      <c r="BR1587" s="99">
        <v>7308075.86901855</v>
      </c>
      <c r="BS1587" s="99">
        <v>6359055.2395629901</v>
      </c>
      <c r="BT1587" s="99">
        <v>2918523.86932373</v>
      </c>
      <c r="BU1587" s="99">
        <v>0</v>
      </c>
      <c r="BV1587" s="99">
        <v>2782925.7281189002</v>
      </c>
      <c r="BW1587" s="99">
        <v>250304.47901534999</v>
      </c>
      <c r="BX1587" s="99">
        <v>0</v>
      </c>
      <c r="BY1587" s="99">
        <v>0</v>
      </c>
      <c r="BZ1587" s="99">
        <v>0</v>
      </c>
      <c r="CA1587" s="99">
        <v>0</v>
      </c>
      <c r="CB1587" s="99">
        <v>9528409.2938232403</v>
      </c>
      <c r="CC1587" s="99">
        <v>80834642.766601607</v>
      </c>
      <c r="CD1587" s="99">
        <v>19344515.0388184</v>
      </c>
      <c r="CE1587" s="99">
        <v>2705.7779980003802</v>
      </c>
      <c r="CF1587" s="99">
        <v>542191.94623565697</v>
      </c>
      <c r="CG1587" s="99">
        <v>3785564.1536560101</v>
      </c>
      <c r="CH1587" s="99">
        <v>0</v>
      </c>
      <c r="CI1587" s="99">
        <v>113510.95527076699</v>
      </c>
      <c r="CJ1587" s="99">
        <v>10070892.9996338</v>
      </c>
      <c r="CK1587" s="99">
        <v>84551321.784179702</v>
      </c>
      <c r="CL1587" s="99">
        <v>19596394.5385742</v>
      </c>
      <c r="CM1587" s="166">
        <v>136470.70615577701</v>
      </c>
      <c r="CN1587" s="166">
        <v>17804870.7260742</v>
      </c>
      <c r="CO1587" s="166">
        <v>108166098.64160199</v>
      </c>
      <c r="CP1587" s="99">
        <v>19596394.5385742</v>
      </c>
      <c r="CQ1587" s="99">
        <v>0</v>
      </c>
      <c r="CR1587" s="99">
        <v>0</v>
      </c>
      <c r="CS1587" s="99">
        <v>0</v>
      </c>
      <c r="CT1587" s="99">
        <v>0</v>
      </c>
      <c r="CU1587" s="98">
        <v>34393.072574088001</v>
      </c>
      <c r="CV1587" s="98">
        <v>19009.321093754999</v>
      </c>
      <c r="CW1587" s="98">
        <v>10070601.240058897</v>
      </c>
      <c r="CX1587" s="98">
        <v>84620206.920257613</v>
      </c>
    </row>
    <row r="1588" spans="1:102" x14ac:dyDescent="0.2">
      <c r="A1588" s="98" t="s">
        <v>76</v>
      </c>
      <c r="B1588" s="100">
        <v>39052</v>
      </c>
      <c r="C1588" s="99">
        <v>86635.020905494704</v>
      </c>
      <c r="D1588" s="99">
        <v>7.6860093499999502</v>
      </c>
      <c r="E1588" s="99">
        <v>27380.008344411901</v>
      </c>
      <c r="F1588" s="99">
        <v>0</v>
      </c>
      <c r="G1588" s="99">
        <v>1653.76949466765</v>
      </c>
      <c r="H1588" s="99">
        <v>0</v>
      </c>
      <c r="I1588" s="99">
        <v>0</v>
      </c>
      <c r="J1588" s="99">
        <v>19905.767455100999</v>
      </c>
      <c r="K1588" s="99">
        <v>0</v>
      </c>
      <c r="L1588" s="99">
        <v>31508.487681627299</v>
      </c>
      <c r="M1588" s="99">
        <v>41294.284053325697</v>
      </c>
      <c r="N1588" s="99">
        <v>13052.850527524901</v>
      </c>
      <c r="O1588" s="99">
        <v>27840.563091993299</v>
      </c>
      <c r="P1588" s="99">
        <v>0</v>
      </c>
      <c r="Q1588" s="99">
        <v>5430.6664553880701</v>
      </c>
      <c r="R1588" s="99">
        <v>1748.65086990595</v>
      </c>
      <c r="S1588" s="99">
        <v>0</v>
      </c>
      <c r="T1588" s="99">
        <v>1076.9849138259899</v>
      </c>
      <c r="U1588" s="99">
        <v>24174.103385448499</v>
      </c>
      <c r="V1588" s="99">
        <v>6473906.0316772498</v>
      </c>
      <c r="W1588" s="99">
        <v>700.02551461011205</v>
      </c>
      <c r="X1588" s="99">
        <v>3173354.1213378902</v>
      </c>
      <c r="Y1588" s="99">
        <v>1739687.1862792999</v>
      </c>
      <c r="Z1588" s="99">
        <v>373458.81005859398</v>
      </c>
      <c r="AA1588" s="99">
        <v>0</v>
      </c>
      <c r="AB1588" s="99">
        <v>0</v>
      </c>
      <c r="AC1588" s="99">
        <v>7080683.8474731399</v>
      </c>
      <c r="AD1588" s="99">
        <v>0</v>
      </c>
      <c r="AE1588" s="99">
        <v>1706559.9636840799</v>
      </c>
      <c r="AF1588" s="99">
        <v>2996747.8929443401</v>
      </c>
      <c r="AG1588" s="99">
        <v>2231085.5896911598</v>
      </c>
      <c r="AH1588" s="99">
        <v>1836029.3657531701</v>
      </c>
      <c r="AI1588" s="99">
        <v>0</v>
      </c>
      <c r="AJ1588" s="99">
        <v>859052.05040741002</v>
      </c>
      <c r="AK1588" s="99">
        <v>340612.644763947</v>
      </c>
      <c r="AL1588" s="99">
        <v>0</v>
      </c>
      <c r="AM1588" s="99">
        <v>213420.46037292501</v>
      </c>
      <c r="AN1588" s="99">
        <v>8105160.6181030301</v>
      </c>
      <c r="AO1588" s="99">
        <v>56619223.385742202</v>
      </c>
      <c r="AP1588" s="99">
        <v>5727.7893730402002</v>
      </c>
      <c r="AQ1588" s="99">
        <v>25964831.513916001</v>
      </c>
      <c r="AR1588" s="99">
        <v>0</v>
      </c>
      <c r="AS1588" s="99">
        <v>2602149.8489379901</v>
      </c>
      <c r="AT1588" s="99">
        <v>0</v>
      </c>
      <c r="AU1588" s="99">
        <v>0</v>
      </c>
      <c r="AV1588" s="99">
        <v>22135892.639404301</v>
      </c>
      <c r="AW1588" s="99">
        <v>0</v>
      </c>
      <c r="AX1588" s="99">
        <v>15423917.174804701</v>
      </c>
      <c r="AY1588" s="99">
        <v>26780631.880615201</v>
      </c>
      <c r="AZ1588" s="99">
        <v>17147295.092285201</v>
      </c>
      <c r="BA1588" s="99">
        <v>15938450.1907959</v>
      </c>
      <c r="BB1588" s="99">
        <v>0</v>
      </c>
      <c r="BC1588" s="99">
        <v>7144874.0744018601</v>
      </c>
      <c r="BD1588" s="99">
        <v>2341763.6981506301</v>
      </c>
      <c r="BE1588" s="99">
        <v>0</v>
      </c>
      <c r="BF1588" s="99">
        <v>1537057.7943573</v>
      </c>
      <c r="BG1588" s="99">
        <v>24876444.033203099</v>
      </c>
      <c r="BH1588" s="99">
        <v>13482790.994628901</v>
      </c>
      <c r="BI1588" s="99">
        <v>1082.6708061546101</v>
      </c>
      <c r="BJ1588" s="99">
        <v>6321776.0043945303</v>
      </c>
      <c r="BK1588" s="99">
        <v>4063773.9371032701</v>
      </c>
      <c r="BL1588" s="99">
        <v>0</v>
      </c>
      <c r="BM1588" s="99">
        <v>0</v>
      </c>
      <c r="BN1588" s="99">
        <v>0</v>
      </c>
      <c r="BO1588" s="99">
        <v>0</v>
      </c>
      <c r="BP1588" s="99">
        <v>0</v>
      </c>
      <c r="BQ1588" s="99">
        <v>0</v>
      </c>
      <c r="BR1588" s="99">
        <v>7441584.1890258798</v>
      </c>
      <c r="BS1588" s="99">
        <v>6464440.0604858398</v>
      </c>
      <c r="BT1588" s="99">
        <v>3092091.2359619099</v>
      </c>
      <c r="BU1588" s="99">
        <v>0</v>
      </c>
      <c r="BV1588" s="99">
        <v>2806748.7143859901</v>
      </c>
      <c r="BW1588" s="99">
        <v>277031.91644287098</v>
      </c>
      <c r="BX1588" s="99">
        <v>0</v>
      </c>
      <c r="BY1588" s="99">
        <v>0</v>
      </c>
      <c r="BZ1588" s="99">
        <v>0</v>
      </c>
      <c r="CA1588" s="99">
        <v>0</v>
      </c>
      <c r="CB1588" s="99">
        <v>9659999.4471435491</v>
      </c>
      <c r="CC1588" s="99">
        <v>82647822.368164107</v>
      </c>
      <c r="CD1588" s="99">
        <v>19801276.5302734</v>
      </c>
      <c r="CE1588" s="99">
        <v>2775.09717670083</v>
      </c>
      <c r="CF1588" s="99">
        <v>557087.33058929397</v>
      </c>
      <c r="CG1588" s="99">
        <v>3897849.1803283701</v>
      </c>
      <c r="CH1588" s="99">
        <v>0</v>
      </c>
      <c r="CI1588" s="99">
        <v>116741.55984306301</v>
      </c>
      <c r="CJ1588" s="99">
        <v>10216570.1434326</v>
      </c>
      <c r="CK1588" s="99">
        <v>86578537.8828125</v>
      </c>
      <c r="CL1588" s="99">
        <v>20078796.066650402</v>
      </c>
      <c r="CM1588" s="166">
        <v>140709.87941932699</v>
      </c>
      <c r="CN1588" s="166">
        <v>18329502.628662098</v>
      </c>
      <c r="CO1588" s="166">
        <v>111411027.980469</v>
      </c>
      <c r="CP1588" s="99">
        <v>20078796.066650402</v>
      </c>
      <c r="CQ1588" s="99">
        <v>0</v>
      </c>
      <c r="CR1588" s="99">
        <v>0</v>
      </c>
      <c r="CS1588" s="99">
        <v>0</v>
      </c>
      <c r="CT1588" s="99">
        <v>0</v>
      </c>
      <c r="CU1588" s="98">
        <v>32622.964094708001</v>
      </c>
      <c r="CV1588" s="98">
        <v>21258.927996063001</v>
      </c>
      <c r="CW1588" s="98">
        <v>10217086.777732844</v>
      </c>
      <c r="CX1588" s="98">
        <v>86545671.548492476</v>
      </c>
    </row>
    <row r="1589" spans="1:102" x14ac:dyDescent="0.2">
      <c r="A1589" s="98" t="s">
        <v>76</v>
      </c>
      <c r="B1589" s="100">
        <v>39142</v>
      </c>
      <c r="C1589" s="99">
        <v>89273.859303474397</v>
      </c>
      <c r="D1589" s="99">
        <v>6.401677138987</v>
      </c>
      <c r="E1589" s="99">
        <v>26791.019030570998</v>
      </c>
      <c r="F1589" s="99">
        <v>0</v>
      </c>
      <c r="G1589" s="99">
        <v>1847.5480008274301</v>
      </c>
      <c r="H1589" s="99">
        <v>0</v>
      </c>
      <c r="I1589" s="99">
        <v>0</v>
      </c>
      <c r="J1589" s="99">
        <v>21329.375939845999</v>
      </c>
      <c r="K1589" s="99">
        <v>0</v>
      </c>
      <c r="L1589" s="99">
        <v>31400.596205472899</v>
      </c>
      <c r="M1589" s="99">
        <v>41837.381617069201</v>
      </c>
      <c r="N1589" s="99">
        <v>13181.940008163499</v>
      </c>
      <c r="O1589" s="99">
        <v>28934.0951213837</v>
      </c>
      <c r="P1589" s="99">
        <v>0</v>
      </c>
      <c r="Q1589" s="99">
        <v>5454.6962402462996</v>
      </c>
      <c r="R1589" s="99">
        <v>1904.75453542173</v>
      </c>
      <c r="S1589" s="99">
        <v>0</v>
      </c>
      <c r="T1589" s="99">
        <v>1052.8567282408501</v>
      </c>
      <c r="U1589" s="99">
        <v>24686.3663713932</v>
      </c>
      <c r="V1589" s="99">
        <v>6681461.9248046903</v>
      </c>
      <c r="W1589" s="99">
        <v>394.55616550147499</v>
      </c>
      <c r="X1589" s="99">
        <v>3102040.5973205599</v>
      </c>
      <c r="Y1589" s="99">
        <v>1737985.2048034701</v>
      </c>
      <c r="Z1589" s="99">
        <v>401324.12413024902</v>
      </c>
      <c r="AA1589" s="99">
        <v>0</v>
      </c>
      <c r="AB1589" s="99">
        <v>0</v>
      </c>
      <c r="AC1589" s="99">
        <v>7606454.7213745099</v>
      </c>
      <c r="AD1589" s="99">
        <v>0</v>
      </c>
      <c r="AE1589" s="99">
        <v>1683666.3987121601</v>
      </c>
      <c r="AF1589" s="99">
        <v>3016131.7646484398</v>
      </c>
      <c r="AG1589" s="99">
        <v>2279794.6316833501</v>
      </c>
      <c r="AH1589" s="99">
        <v>1943229.80027771</v>
      </c>
      <c r="AI1589" s="99">
        <v>0</v>
      </c>
      <c r="AJ1589" s="99">
        <v>869561.19068908703</v>
      </c>
      <c r="AK1589" s="99">
        <v>366300.22748947103</v>
      </c>
      <c r="AL1589" s="99">
        <v>0</v>
      </c>
      <c r="AM1589" s="99">
        <v>202457.56384849499</v>
      </c>
      <c r="AN1589" s="99">
        <v>8295053.53479004</v>
      </c>
      <c r="AO1589" s="99">
        <v>59078377.275878899</v>
      </c>
      <c r="AP1589" s="99">
        <v>3271.7533304691301</v>
      </c>
      <c r="AQ1589" s="99">
        <v>25607194.2973633</v>
      </c>
      <c r="AR1589" s="99">
        <v>0</v>
      </c>
      <c r="AS1589" s="99">
        <v>2808731.3737182599</v>
      </c>
      <c r="AT1589" s="99">
        <v>0</v>
      </c>
      <c r="AU1589" s="99">
        <v>0</v>
      </c>
      <c r="AV1589" s="99">
        <v>24185266.4221191</v>
      </c>
      <c r="AW1589" s="99">
        <v>0</v>
      </c>
      <c r="AX1589" s="99">
        <v>15462571.502075201</v>
      </c>
      <c r="AY1589" s="99">
        <v>27401304.748779301</v>
      </c>
      <c r="AZ1589" s="99">
        <v>17568576.958984401</v>
      </c>
      <c r="BA1589" s="99">
        <v>16975867.973144501</v>
      </c>
      <c r="BB1589" s="99">
        <v>0</v>
      </c>
      <c r="BC1589" s="99">
        <v>7285561.5459594699</v>
      </c>
      <c r="BD1589" s="99">
        <v>2536370.2900085398</v>
      </c>
      <c r="BE1589" s="99">
        <v>0</v>
      </c>
      <c r="BF1589" s="99">
        <v>1464372.36262512</v>
      </c>
      <c r="BG1589" s="99">
        <v>25820682.4770508</v>
      </c>
      <c r="BH1589" s="99">
        <v>14187550.5163574</v>
      </c>
      <c r="BI1589" s="99">
        <v>530.84731096774306</v>
      </c>
      <c r="BJ1589" s="99">
        <v>6272859.2653198196</v>
      </c>
      <c r="BK1589" s="99">
        <v>4112147.03338623</v>
      </c>
      <c r="BL1589" s="99">
        <v>0</v>
      </c>
      <c r="BM1589" s="99">
        <v>0</v>
      </c>
      <c r="BN1589" s="99">
        <v>0</v>
      </c>
      <c r="BO1589" s="99">
        <v>0</v>
      </c>
      <c r="BP1589" s="99">
        <v>0</v>
      </c>
      <c r="BQ1589" s="99">
        <v>0</v>
      </c>
      <c r="BR1589" s="99">
        <v>7668887.8414917002</v>
      </c>
      <c r="BS1589" s="99">
        <v>6637512.4238281297</v>
      </c>
      <c r="BT1589" s="99">
        <v>3290677.0138244601</v>
      </c>
      <c r="BU1589" s="99">
        <v>0</v>
      </c>
      <c r="BV1589" s="99">
        <v>2857251.1784057599</v>
      </c>
      <c r="BW1589" s="99">
        <v>301445.25363922102</v>
      </c>
      <c r="BX1589" s="99">
        <v>0</v>
      </c>
      <c r="BY1589" s="99">
        <v>0</v>
      </c>
      <c r="BZ1589" s="99">
        <v>0</v>
      </c>
      <c r="CA1589" s="99">
        <v>0</v>
      </c>
      <c r="CB1589" s="99">
        <v>9802720.16333008</v>
      </c>
      <c r="CC1589" s="99">
        <v>84765089.852539107</v>
      </c>
      <c r="CD1589" s="99">
        <v>20466168.276122998</v>
      </c>
      <c r="CE1589" s="99">
        <v>2903.5494755208501</v>
      </c>
      <c r="CF1589" s="99">
        <v>573779.67198181199</v>
      </c>
      <c r="CG1589" s="99">
        <v>4039670.5998840299</v>
      </c>
      <c r="CH1589" s="99">
        <v>0</v>
      </c>
      <c r="CI1589" s="99">
        <v>119086.14972114599</v>
      </c>
      <c r="CJ1589" s="99">
        <v>10376295.948364301</v>
      </c>
      <c r="CK1589" s="99">
        <v>88774620.221679702</v>
      </c>
      <c r="CL1589" s="99">
        <v>20774073.473632801</v>
      </c>
      <c r="CM1589" s="166">
        <v>143513.94397926299</v>
      </c>
      <c r="CN1589" s="166">
        <v>18608356.846435498</v>
      </c>
      <c r="CO1589" s="166">
        <v>114672299.31445301</v>
      </c>
      <c r="CP1589" s="99">
        <v>20774073.473632801</v>
      </c>
      <c r="CQ1589" s="99">
        <v>0</v>
      </c>
      <c r="CR1589" s="99">
        <v>0</v>
      </c>
      <c r="CS1589" s="99">
        <v>0</v>
      </c>
      <c r="CT1589" s="99">
        <v>0</v>
      </c>
      <c r="CU1589" s="98">
        <v>31168.140956096999</v>
      </c>
      <c r="CV1589" s="98">
        <v>22930.840147436</v>
      </c>
      <c r="CW1589" s="98">
        <v>10376499.835311892</v>
      </c>
      <c r="CX1589" s="98">
        <v>88804760.45242314</v>
      </c>
    </row>
    <row r="1590" spans="1:102" x14ac:dyDescent="0.2">
      <c r="A1590" s="98" t="s">
        <v>76</v>
      </c>
      <c r="B1590" s="100">
        <v>39234</v>
      </c>
      <c r="C1590" s="99">
        <v>91634.509907722502</v>
      </c>
      <c r="D1590" s="99">
        <v>9.14325695799198</v>
      </c>
      <c r="E1590" s="99">
        <v>26250.064490795099</v>
      </c>
      <c r="F1590" s="99">
        <v>0</v>
      </c>
      <c r="G1590" s="99">
        <v>2013.056713745</v>
      </c>
      <c r="H1590" s="99">
        <v>0</v>
      </c>
      <c r="I1590" s="99">
        <v>0</v>
      </c>
      <c r="J1590" s="99">
        <v>22586.4620463848</v>
      </c>
      <c r="K1590" s="99">
        <v>0</v>
      </c>
      <c r="L1590" s="99">
        <v>31459.6403372288</v>
      </c>
      <c r="M1590" s="99">
        <v>42354.327106952704</v>
      </c>
      <c r="N1590" s="99">
        <v>13373.898280739801</v>
      </c>
      <c r="O1590" s="99">
        <v>29669.2495186329</v>
      </c>
      <c r="P1590" s="99">
        <v>0</v>
      </c>
      <c r="Q1590" s="99">
        <v>5465.0789828896504</v>
      </c>
      <c r="R1590" s="99">
        <v>2014.6366966962801</v>
      </c>
      <c r="S1590" s="99">
        <v>0</v>
      </c>
      <c r="T1590" s="99">
        <v>1033.4112558960901</v>
      </c>
      <c r="U1590" s="99">
        <v>25146.405937910102</v>
      </c>
      <c r="V1590" s="99">
        <v>6859109.7733764602</v>
      </c>
      <c r="W1590" s="99">
        <v>900.96186932176397</v>
      </c>
      <c r="X1590" s="99">
        <v>3025382.7635192899</v>
      </c>
      <c r="Y1590" s="99">
        <v>1716171.63871765</v>
      </c>
      <c r="Z1590" s="99">
        <v>433330.61953735398</v>
      </c>
      <c r="AA1590" s="99">
        <v>0</v>
      </c>
      <c r="AB1590" s="99">
        <v>0</v>
      </c>
      <c r="AC1590" s="99">
        <v>8005878.8081665002</v>
      </c>
      <c r="AD1590" s="99">
        <v>0</v>
      </c>
      <c r="AE1590" s="99">
        <v>1669274.2363433801</v>
      </c>
      <c r="AF1590" s="99">
        <v>3044233.9872741699</v>
      </c>
      <c r="AG1590" s="99">
        <v>2296546.14520264</v>
      </c>
      <c r="AH1590" s="99">
        <v>1962323.80093384</v>
      </c>
      <c r="AI1590" s="99">
        <v>0</v>
      </c>
      <c r="AJ1590" s="99">
        <v>877822.08451843297</v>
      </c>
      <c r="AK1590" s="99">
        <v>384039.61594772298</v>
      </c>
      <c r="AL1590" s="99">
        <v>0</v>
      </c>
      <c r="AM1590" s="99">
        <v>195413.06524276701</v>
      </c>
      <c r="AN1590" s="99">
        <v>8418873.4285888709</v>
      </c>
      <c r="AO1590" s="99">
        <v>60997542.0302734</v>
      </c>
      <c r="AP1590" s="99">
        <v>7252.6376345157596</v>
      </c>
      <c r="AQ1590" s="99">
        <v>25089877.6242676</v>
      </c>
      <c r="AR1590" s="99">
        <v>0</v>
      </c>
      <c r="AS1590" s="99">
        <v>3074677.7832946801</v>
      </c>
      <c r="AT1590" s="99">
        <v>0</v>
      </c>
      <c r="AU1590" s="99">
        <v>0</v>
      </c>
      <c r="AV1590" s="99">
        <v>25720187.3271484</v>
      </c>
      <c r="AW1590" s="99">
        <v>0</v>
      </c>
      <c r="AX1590" s="99">
        <v>15436070.392333999</v>
      </c>
      <c r="AY1590" s="99">
        <v>27945729.723877002</v>
      </c>
      <c r="AZ1590" s="99">
        <v>17907311.9924316</v>
      </c>
      <c r="BA1590" s="99">
        <v>17236041.7727051</v>
      </c>
      <c r="BB1590" s="99">
        <v>0</v>
      </c>
      <c r="BC1590" s="99">
        <v>7418044.6908569299</v>
      </c>
      <c r="BD1590" s="99">
        <v>2685983.7196655301</v>
      </c>
      <c r="BE1590" s="99">
        <v>0</v>
      </c>
      <c r="BF1590" s="99">
        <v>1431563.71005249</v>
      </c>
      <c r="BG1590" s="99">
        <v>26629483.902587902</v>
      </c>
      <c r="BH1590" s="99">
        <v>14621965.302612299</v>
      </c>
      <c r="BI1590" s="99">
        <v>1206.0612141936999</v>
      </c>
      <c r="BJ1590" s="99">
        <v>6165850.7655639602</v>
      </c>
      <c r="BK1590" s="99">
        <v>4093157.1223449698</v>
      </c>
      <c r="BL1590" s="99">
        <v>0</v>
      </c>
      <c r="BM1590" s="99">
        <v>0</v>
      </c>
      <c r="BN1590" s="99">
        <v>0</v>
      </c>
      <c r="BO1590" s="99">
        <v>0</v>
      </c>
      <c r="BP1590" s="99">
        <v>0</v>
      </c>
      <c r="BQ1590" s="99">
        <v>0</v>
      </c>
      <c r="BR1590" s="99">
        <v>7745781.06884766</v>
      </c>
      <c r="BS1590" s="99">
        <v>6766228.4475707998</v>
      </c>
      <c r="BT1590" s="99">
        <v>3356973.6262512198</v>
      </c>
      <c r="BU1590" s="99">
        <v>0</v>
      </c>
      <c r="BV1590" s="99">
        <v>2910325.76776123</v>
      </c>
      <c r="BW1590" s="99">
        <v>316349.08290863002</v>
      </c>
      <c r="BX1590" s="99">
        <v>0</v>
      </c>
      <c r="BY1590" s="99">
        <v>0</v>
      </c>
      <c r="BZ1590" s="99">
        <v>0</v>
      </c>
      <c r="CA1590" s="99">
        <v>0</v>
      </c>
      <c r="CB1590" s="99">
        <v>9897004.4746093806</v>
      </c>
      <c r="CC1590" s="99">
        <v>86436729.110351607</v>
      </c>
      <c r="CD1590" s="99">
        <v>20781359.551513702</v>
      </c>
      <c r="CE1590" s="99">
        <v>2982.3190384507202</v>
      </c>
      <c r="CF1590" s="99">
        <v>583173.81892394996</v>
      </c>
      <c r="CG1590" s="99">
        <v>4143572.8583068801</v>
      </c>
      <c r="CH1590" s="99">
        <v>0</v>
      </c>
      <c r="CI1590" s="99">
        <v>120973.789403915</v>
      </c>
      <c r="CJ1590" s="99">
        <v>10481212.1602783</v>
      </c>
      <c r="CK1590" s="99">
        <v>90563431.084960893</v>
      </c>
      <c r="CL1590" s="99">
        <v>21101973.889160201</v>
      </c>
      <c r="CM1590" s="166">
        <v>145994.42827224699</v>
      </c>
      <c r="CN1590" s="166">
        <v>18838807.892578099</v>
      </c>
      <c r="CO1590" s="166">
        <v>117047611.447266</v>
      </c>
      <c r="CP1590" s="99">
        <v>21101973.889160201</v>
      </c>
      <c r="CQ1590" s="99">
        <v>0</v>
      </c>
      <c r="CR1590" s="99">
        <v>0</v>
      </c>
      <c r="CS1590" s="99">
        <v>0</v>
      </c>
      <c r="CT1590" s="99">
        <v>0</v>
      </c>
      <c r="CU1590" s="98">
        <v>29885.689799538999</v>
      </c>
      <c r="CV1590" s="98">
        <v>24402.717107233999</v>
      </c>
      <c r="CW1590" s="98">
        <v>10480178.293533331</v>
      </c>
      <c r="CX1590" s="98">
        <v>90580301.968658492</v>
      </c>
    </row>
    <row r="1591" spans="1:102" x14ac:dyDescent="0.2">
      <c r="A1591" s="98" t="s">
        <v>76</v>
      </c>
      <c r="B1591" s="100">
        <v>39326</v>
      </c>
      <c r="C1591" s="99">
        <v>93849.427515029907</v>
      </c>
      <c r="D1591" s="99">
        <v>9.6350165709154698</v>
      </c>
      <c r="E1591" s="99">
        <v>26029.749075412801</v>
      </c>
      <c r="F1591" s="99">
        <v>0</v>
      </c>
      <c r="G1591" s="99">
        <v>2179.8932465612902</v>
      </c>
      <c r="H1591" s="99">
        <v>0</v>
      </c>
      <c r="I1591" s="99">
        <v>0</v>
      </c>
      <c r="J1591" s="99">
        <v>23495.234905004501</v>
      </c>
      <c r="K1591" s="99">
        <v>0</v>
      </c>
      <c r="L1591" s="99">
        <v>31290.6352465153</v>
      </c>
      <c r="M1591" s="99">
        <v>43021.730435371399</v>
      </c>
      <c r="N1591" s="99">
        <v>13469.763643026399</v>
      </c>
      <c r="O1591" s="99">
        <v>30336.505789041501</v>
      </c>
      <c r="P1591" s="99">
        <v>0</v>
      </c>
      <c r="Q1591" s="99">
        <v>5454.8110397458104</v>
      </c>
      <c r="R1591" s="99">
        <v>2060.41113498807</v>
      </c>
      <c r="S1591" s="99">
        <v>0</v>
      </c>
      <c r="T1591" s="99">
        <v>1006.1254696250001</v>
      </c>
      <c r="U1591" s="99">
        <v>25612.641012430198</v>
      </c>
      <c r="V1591" s="99">
        <v>7040736.7188720703</v>
      </c>
      <c r="W1591" s="99">
        <v>695.37032556533802</v>
      </c>
      <c r="X1591" s="99">
        <v>2987126.3061218299</v>
      </c>
      <c r="Y1591" s="99">
        <v>1717198.9685821501</v>
      </c>
      <c r="Z1591" s="99">
        <v>456172.584918976</v>
      </c>
      <c r="AA1591" s="99">
        <v>0</v>
      </c>
      <c r="AB1591" s="99">
        <v>0</v>
      </c>
      <c r="AC1591" s="99">
        <v>8128171.3871459998</v>
      </c>
      <c r="AD1591" s="99">
        <v>0</v>
      </c>
      <c r="AE1591" s="99">
        <v>1667280.65234375</v>
      </c>
      <c r="AF1591" s="99">
        <v>3097834.4370727502</v>
      </c>
      <c r="AG1591" s="99">
        <v>2317931.55181885</v>
      </c>
      <c r="AH1591" s="99">
        <v>2020388.69296265</v>
      </c>
      <c r="AI1591" s="99">
        <v>0</v>
      </c>
      <c r="AJ1591" s="99">
        <v>887495.82086944603</v>
      </c>
      <c r="AK1591" s="99">
        <v>393079.10866546602</v>
      </c>
      <c r="AL1591" s="99">
        <v>0</v>
      </c>
      <c r="AM1591" s="99">
        <v>188800.72684478801</v>
      </c>
      <c r="AN1591" s="99">
        <v>8497692.2153320294</v>
      </c>
      <c r="AO1591" s="99">
        <v>63047563.494140603</v>
      </c>
      <c r="AP1591" s="99">
        <v>5637.9241585731497</v>
      </c>
      <c r="AQ1591" s="99">
        <v>25090465.571533199</v>
      </c>
      <c r="AR1591" s="99">
        <v>0</v>
      </c>
      <c r="AS1591" s="99">
        <v>3279526.6967468299</v>
      </c>
      <c r="AT1591" s="99">
        <v>0</v>
      </c>
      <c r="AU1591" s="99">
        <v>0</v>
      </c>
      <c r="AV1591" s="99">
        <v>26215696.9145508</v>
      </c>
      <c r="AW1591" s="99">
        <v>0</v>
      </c>
      <c r="AX1591" s="99">
        <v>15615626.7119141</v>
      </c>
      <c r="AY1591" s="99">
        <v>28594456.925537098</v>
      </c>
      <c r="AZ1591" s="99">
        <v>18211105.5073242</v>
      </c>
      <c r="BA1591" s="99">
        <v>17946033.4445801</v>
      </c>
      <c r="BB1591" s="99">
        <v>0</v>
      </c>
      <c r="BC1591" s="99">
        <v>7581157.5144653302</v>
      </c>
      <c r="BD1591" s="99">
        <v>2776171.8304443401</v>
      </c>
      <c r="BE1591" s="99">
        <v>0</v>
      </c>
      <c r="BF1591" s="99">
        <v>1400864.6705169701</v>
      </c>
      <c r="BG1591" s="99">
        <v>27381463.893798798</v>
      </c>
      <c r="BH1591" s="99">
        <v>15130575.373291001</v>
      </c>
      <c r="BI1591" s="99">
        <v>704.86787625402201</v>
      </c>
      <c r="BJ1591" s="99">
        <v>6096534.9418945303</v>
      </c>
      <c r="BK1591" s="99">
        <v>4115305.32208252</v>
      </c>
      <c r="BL1591" s="99">
        <v>0</v>
      </c>
      <c r="BM1591" s="99">
        <v>0</v>
      </c>
      <c r="BN1591" s="99">
        <v>0</v>
      </c>
      <c r="BO1591" s="99">
        <v>0</v>
      </c>
      <c r="BP1591" s="99">
        <v>0</v>
      </c>
      <c r="BQ1591" s="99">
        <v>0</v>
      </c>
      <c r="BR1591" s="99">
        <v>7896061.5679321298</v>
      </c>
      <c r="BS1591" s="99">
        <v>6888368.6081542997</v>
      </c>
      <c r="BT1591" s="99">
        <v>3485401.3285827599</v>
      </c>
      <c r="BU1591" s="99">
        <v>0</v>
      </c>
      <c r="BV1591" s="99">
        <v>2964131.1499328599</v>
      </c>
      <c r="BW1591" s="99">
        <v>327268.386615753</v>
      </c>
      <c r="BX1591" s="99">
        <v>0</v>
      </c>
      <c r="BY1591" s="99">
        <v>0</v>
      </c>
      <c r="BZ1591" s="99">
        <v>0</v>
      </c>
      <c r="CA1591" s="99">
        <v>0</v>
      </c>
      <c r="CB1591" s="99">
        <v>10001309.279418901</v>
      </c>
      <c r="CC1591" s="99">
        <v>88166587.333007798</v>
      </c>
      <c r="CD1591" s="99">
        <v>21224321.8583984</v>
      </c>
      <c r="CE1591" s="99">
        <v>2992.8512745201601</v>
      </c>
      <c r="CF1591" s="99">
        <v>585994.48567199695</v>
      </c>
      <c r="CG1591" s="99">
        <v>4210121.3163452102</v>
      </c>
      <c r="CH1591" s="99">
        <v>0</v>
      </c>
      <c r="CI1591" s="99">
        <v>122773.417611122</v>
      </c>
      <c r="CJ1591" s="99">
        <v>10587641.530151401</v>
      </c>
      <c r="CK1591" s="99">
        <v>92391811.021484405</v>
      </c>
      <c r="CL1591" s="99">
        <v>21551251.830322299</v>
      </c>
      <c r="CM1591" s="166">
        <v>148145.397590637</v>
      </c>
      <c r="CN1591" s="166">
        <v>19100697.681640599</v>
      </c>
      <c r="CO1591" s="166">
        <v>119656445.78320301</v>
      </c>
      <c r="CP1591" s="99">
        <v>21551251.830322299</v>
      </c>
      <c r="CQ1591" s="99">
        <v>0</v>
      </c>
      <c r="CR1591" s="99">
        <v>0</v>
      </c>
      <c r="CS1591" s="99">
        <v>0</v>
      </c>
      <c r="CT1591" s="99">
        <v>0</v>
      </c>
      <c r="CU1591" s="98">
        <v>29002.206568964</v>
      </c>
      <c r="CV1591" s="98">
        <v>25633.989245164001</v>
      </c>
      <c r="CW1591" s="98">
        <v>10587303.765090898</v>
      </c>
      <c r="CX1591" s="98">
        <v>92376708.649353012</v>
      </c>
    </row>
    <row r="1592" spans="1:102" x14ac:dyDescent="0.2">
      <c r="A1592" s="98" t="s">
        <v>76</v>
      </c>
      <c r="B1592" s="100">
        <v>39417</v>
      </c>
      <c r="C1592" s="99">
        <v>96108.5323867798</v>
      </c>
      <c r="D1592" s="99">
        <v>10.6109503759071</v>
      </c>
      <c r="E1592" s="99">
        <v>25666.253077507001</v>
      </c>
      <c r="F1592" s="99">
        <v>0</v>
      </c>
      <c r="G1592" s="99">
        <v>2307.0298292338798</v>
      </c>
      <c r="H1592" s="99">
        <v>0</v>
      </c>
      <c r="I1592" s="99">
        <v>0</v>
      </c>
      <c r="J1592" s="99">
        <v>23788.016177892699</v>
      </c>
      <c r="K1592" s="99">
        <v>0</v>
      </c>
      <c r="L1592" s="99">
        <v>31618.775680065199</v>
      </c>
      <c r="M1592" s="99">
        <v>43506.882165908799</v>
      </c>
      <c r="N1592" s="99">
        <v>13622.106827855099</v>
      </c>
      <c r="O1592" s="99">
        <v>31279.440953016299</v>
      </c>
      <c r="P1592" s="99">
        <v>0</v>
      </c>
      <c r="Q1592" s="99">
        <v>5472.9110157489804</v>
      </c>
      <c r="R1592" s="99">
        <v>2134.7072666287399</v>
      </c>
      <c r="S1592" s="99">
        <v>0</v>
      </c>
      <c r="T1592" s="99">
        <v>988.85807261616003</v>
      </c>
      <c r="U1592" s="99">
        <v>26073.593150138899</v>
      </c>
      <c r="V1592" s="99">
        <v>7204378.01489258</v>
      </c>
      <c r="W1592" s="99">
        <v>823.32999640703201</v>
      </c>
      <c r="X1592" s="99">
        <v>2946580.7550353999</v>
      </c>
      <c r="Y1592" s="99">
        <v>1712429.18441772</v>
      </c>
      <c r="Z1592" s="99">
        <v>475711.78173828102</v>
      </c>
      <c r="AA1592" s="99">
        <v>0</v>
      </c>
      <c r="AB1592" s="99">
        <v>0</v>
      </c>
      <c r="AC1592" s="99">
        <v>8113626.8218383798</v>
      </c>
      <c r="AD1592" s="99">
        <v>0</v>
      </c>
      <c r="AE1592" s="99">
        <v>1693010.1135559101</v>
      </c>
      <c r="AF1592" s="99">
        <v>3125487.6654052702</v>
      </c>
      <c r="AG1592" s="99">
        <v>2336466.1954345698</v>
      </c>
      <c r="AH1592" s="99">
        <v>2112364.44448853</v>
      </c>
      <c r="AI1592" s="99">
        <v>0</v>
      </c>
      <c r="AJ1592" s="99">
        <v>876609.17832946801</v>
      </c>
      <c r="AK1592" s="99">
        <v>404093.92682647699</v>
      </c>
      <c r="AL1592" s="99">
        <v>0</v>
      </c>
      <c r="AM1592" s="99">
        <v>183008.56388473499</v>
      </c>
      <c r="AN1592" s="99">
        <v>8655683.2956543006</v>
      </c>
      <c r="AO1592" s="99">
        <v>65142365.837402299</v>
      </c>
      <c r="AP1592" s="99">
        <v>6996.3665577173197</v>
      </c>
      <c r="AQ1592" s="99">
        <v>24989198.324462902</v>
      </c>
      <c r="AR1592" s="99">
        <v>0</v>
      </c>
      <c r="AS1592" s="99">
        <v>3458215.7924804701</v>
      </c>
      <c r="AT1592" s="99">
        <v>0</v>
      </c>
      <c r="AU1592" s="99">
        <v>0</v>
      </c>
      <c r="AV1592" s="99">
        <v>26495008.220703099</v>
      </c>
      <c r="AW1592" s="99">
        <v>0</v>
      </c>
      <c r="AX1592" s="99">
        <v>16065535.329956099</v>
      </c>
      <c r="AY1592" s="99">
        <v>29089497.109375</v>
      </c>
      <c r="AZ1592" s="99">
        <v>18589087.386230499</v>
      </c>
      <c r="BA1592" s="99">
        <v>18885739.744140599</v>
      </c>
      <c r="BB1592" s="99">
        <v>0</v>
      </c>
      <c r="BC1592" s="99">
        <v>7557419.1954345703</v>
      </c>
      <c r="BD1592" s="99">
        <v>2891610.57489014</v>
      </c>
      <c r="BE1592" s="99">
        <v>0</v>
      </c>
      <c r="BF1592" s="99">
        <v>1379975.5036468499</v>
      </c>
      <c r="BG1592" s="99">
        <v>28059278.089599598</v>
      </c>
      <c r="BH1592" s="99">
        <v>15724746.166503901</v>
      </c>
      <c r="BI1592" s="99">
        <v>845.12108714878605</v>
      </c>
      <c r="BJ1592" s="99">
        <v>6036959.8889160203</v>
      </c>
      <c r="BK1592" s="99">
        <v>4115087.1158752399</v>
      </c>
      <c r="BL1592" s="99">
        <v>0</v>
      </c>
      <c r="BM1592" s="99">
        <v>0</v>
      </c>
      <c r="BN1592" s="99">
        <v>0</v>
      </c>
      <c r="BO1592" s="99">
        <v>0</v>
      </c>
      <c r="BP1592" s="99">
        <v>0</v>
      </c>
      <c r="BQ1592" s="99">
        <v>0</v>
      </c>
      <c r="BR1592" s="99">
        <v>8095956.31005859</v>
      </c>
      <c r="BS1592" s="99">
        <v>7027385.9938964797</v>
      </c>
      <c r="BT1592" s="99">
        <v>3664211.75567627</v>
      </c>
      <c r="BU1592" s="99">
        <v>0</v>
      </c>
      <c r="BV1592" s="99">
        <v>2961896.4899292002</v>
      </c>
      <c r="BW1592" s="99">
        <v>347782.97048950201</v>
      </c>
      <c r="BX1592" s="99">
        <v>0</v>
      </c>
      <c r="BY1592" s="99">
        <v>0</v>
      </c>
      <c r="BZ1592" s="99">
        <v>0</v>
      </c>
      <c r="CA1592" s="99">
        <v>0</v>
      </c>
      <c r="CB1592" s="99">
        <v>10144022.1687012</v>
      </c>
      <c r="CC1592" s="99">
        <v>90146810.033203095</v>
      </c>
      <c r="CD1592" s="99">
        <v>21761770.995605499</v>
      </c>
      <c r="CE1592" s="99">
        <v>3037.19108137488</v>
      </c>
      <c r="CF1592" s="99">
        <v>587259.14458465599</v>
      </c>
      <c r="CG1592" s="99">
        <v>4263832.3970947303</v>
      </c>
      <c r="CH1592" s="99">
        <v>0</v>
      </c>
      <c r="CI1592" s="99">
        <v>124734.155462265</v>
      </c>
      <c r="CJ1592" s="99">
        <v>10730927.026123</v>
      </c>
      <c r="CK1592" s="99">
        <v>94400717.084960893</v>
      </c>
      <c r="CL1592" s="99">
        <v>22112278.712646499</v>
      </c>
      <c r="CM1592" s="166">
        <v>150558.885040283</v>
      </c>
      <c r="CN1592" s="166">
        <v>19420137.6633301</v>
      </c>
      <c r="CO1592" s="166">
        <v>122465226.02050801</v>
      </c>
      <c r="CP1592" s="99">
        <v>22112278.712646499</v>
      </c>
      <c r="CQ1592" s="99">
        <v>0</v>
      </c>
      <c r="CR1592" s="99">
        <v>0</v>
      </c>
      <c r="CS1592" s="99">
        <v>0</v>
      </c>
      <c r="CT1592" s="99">
        <v>0</v>
      </c>
      <c r="CU1592" s="98">
        <v>28515.574068024998</v>
      </c>
      <c r="CV1592" s="98">
        <v>25714.706899687</v>
      </c>
      <c r="CW1592" s="98">
        <v>10731281.313285856</v>
      </c>
      <c r="CX1592" s="98">
        <v>94410642.430297822</v>
      </c>
    </row>
    <row r="1593" spans="1:102" x14ac:dyDescent="0.2">
      <c r="A1593" s="98" t="s">
        <v>76</v>
      </c>
      <c r="B1593" s="100">
        <v>39508</v>
      </c>
      <c r="C1593" s="99">
        <v>98116.699088096604</v>
      </c>
      <c r="D1593" s="99">
        <v>11.7033099419205</v>
      </c>
      <c r="E1593" s="99">
        <v>25587.780799865701</v>
      </c>
      <c r="F1593" s="99">
        <v>0</v>
      </c>
      <c r="G1593" s="99">
        <v>2508.8359573483499</v>
      </c>
      <c r="H1593" s="99">
        <v>0</v>
      </c>
      <c r="I1593" s="99">
        <v>0</v>
      </c>
      <c r="J1593" s="99">
        <v>25037.4979901314</v>
      </c>
      <c r="K1593" s="99">
        <v>0</v>
      </c>
      <c r="L1593" s="99">
        <v>32076.1948432922</v>
      </c>
      <c r="M1593" s="99">
        <v>43920.875540733301</v>
      </c>
      <c r="N1593" s="99">
        <v>13719.1286137104</v>
      </c>
      <c r="O1593" s="99">
        <v>32066.992413044001</v>
      </c>
      <c r="P1593" s="99">
        <v>0</v>
      </c>
      <c r="Q1593" s="99">
        <v>5480.4196656346303</v>
      </c>
      <c r="R1593" s="99">
        <v>2266.72832247615</v>
      </c>
      <c r="S1593" s="99">
        <v>0</v>
      </c>
      <c r="T1593" s="99">
        <v>990.87311541289102</v>
      </c>
      <c r="U1593" s="99">
        <v>26680.2781443596</v>
      </c>
      <c r="V1593" s="99">
        <v>7272053.1876831101</v>
      </c>
      <c r="W1593" s="99">
        <v>1189.04076068103</v>
      </c>
      <c r="X1593" s="99">
        <v>2903702.7275085398</v>
      </c>
      <c r="Y1593" s="99">
        <v>1688163.3356170701</v>
      </c>
      <c r="Z1593" s="99">
        <v>498343.042449951</v>
      </c>
      <c r="AA1593" s="99">
        <v>0</v>
      </c>
      <c r="AB1593" s="99">
        <v>0</v>
      </c>
      <c r="AC1593" s="99">
        <v>8514614.8187255897</v>
      </c>
      <c r="AD1593" s="99">
        <v>0</v>
      </c>
      <c r="AE1593" s="99">
        <v>1706779.96594238</v>
      </c>
      <c r="AF1593" s="99">
        <v>3142947.3191528302</v>
      </c>
      <c r="AG1593" s="99">
        <v>2324045.3696594201</v>
      </c>
      <c r="AH1593" s="99">
        <v>2172776.59942627</v>
      </c>
      <c r="AI1593" s="99">
        <v>0</v>
      </c>
      <c r="AJ1593" s="99">
        <v>878975.60724639904</v>
      </c>
      <c r="AK1593" s="99">
        <v>419326.05143737799</v>
      </c>
      <c r="AL1593" s="99">
        <v>0</v>
      </c>
      <c r="AM1593" s="99">
        <v>178865.11964225801</v>
      </c>
      <c r="AN1593" s="99">
        <v>8792834.5474853497</v>
      </c>
      <c r="AO1593" s="99">
        <v>66367347.681640603</v>
      </c>
      <c r="AP1593" s="99">
        <v>10087.916068792299</v>
      </c>
      <c r="AQ1593" s="99">
        <v>25004491.6254883</v>
      </c>
      <c r="AR1593" s="99">
        <v>0</v>
      </c>
      <c r="AS1593" s="99">
        <v>3659746.6106262198</v>
      </c>
      <c r="AT1593" s="99">
        <v>0</v>
      </c>
      <c r="AU1593" s="99">
        <v>0</v>
      </c>
      <c r="AV1593" s="99">
        <v>28348393.1174316</v>
      </c>
      <c r="AW1593" s="99">
        <v>0</v>
      </c>
      <c r="AX1593" s="99">
        <v>16293740.2854004</v>
      </c>
      <c r="AY1593" s="99">
        <v>29341542.080566399</v>
      </c>
      <c r="AZ1593" s="99">
        <v>18634995.340820301</v>
      </c>
      <c r="BA1593" s="99">
        <v>19795571.363769501</v>
      </c>
      <c r="BB1593" s="99">
        <v>0</v>
      </c>
      <c r="BC1593" s="99">
        <v>7675393.5844116202</v>
      </c>
      <c r="BD1593" s="99">
        <v>3036590.78582764</v>
      </c>
      <c r="BE1593" s="99">
        <v>0</v>
      </c>
      <c r="BF1593" s="99">
        <v>1359640.43566895</v>
      </c>
      <c r="BG1593" s="99">
        <v>29084497.8757324</v>
      </c>
      <c r="BH1593" s="99">
        <v>14600444.525634799</v>
      </c>
      <c r="BI1593" s="99">
        <v>1510.7832975536601</v>
      </c>
      <c r="BJ1593" s="99">
        <v>5496688.1057128897</v>
      </c>
      <c r="BK1593" s="99">
        <v>3757974.4760742201</v>
      </c>
      <c r="BL1593" s="99">
        <v>0</v>
      </c>
      <c r="BM1593" s="99">
        <v>0</v>
      </c>
      <c r="BN1593" s="99">
        <v>0</v>
      </c>
      <c r="BO1593" s="99">
        <v>0</v>
      </c>
      <c r="BP1593" s="99">
        <v>0</v>
      </c>
      <c r="BQ1593" s="99">
        <v>0</v>
      </c>
      <c r="BR1593" s="99">
        <v>7325344.9561157199</v>
      </c>
      <c r="BS1593" s="99">
        <v>6273313.1049804697</v>
      </c>
      <c r="BT1593" s="99">
        <v>3839788.31723022</v>
      </c>
      <c r="BU1593" s="99">
        <v>0</v>
      </c>
      <c r="BV1593" s="99">
        <v>2682373.3044128399</v>
      </c>
      <c r="BW1593" s="99">
        <v>362458.02151489299</v>
      </c>
      <c r="BX1593" s="99">
        <v>0</v>
      </c>
      <c r="BY1593" s="99">
        <v>0</v>
      </c>
      <c r="BZ1593" s="99">
        <v>0</v>
      </c>
      <c r="CA1593" s="99">
        <v>0</v>
      </c>
      <c r="CB1593" s="99">
        <v>10150439.454711899</v>
      </c>
      <c r="CC1593" s="99">
        <v>91225351.796875</v>
      </c>
      <c r="CD1593" s="99">
        <v>20109085.073242199</v>
      </c>
      <c r="CE1593" s="99">
        <v>3174.3211162388302</v>
      </c>
      <c r="CF1593" s="99">
        <v>595812.41549682606</v>
      </c>
      <c r="CG1593" s="99">
        <v>4375328.4286498995</v>
      </c>
      <c r="CH1593" s="99">
        <v>0</v>
      </c>
      <c r="CI1593" s="99">
        <v>126953.893958092</v>
      </c>
      <c r="CJ1593" s="99">
        <v>10745930.286621099</v>
      </c>
      <c r="CK1593" s="99">
        <v>95638669.433593795</v>
      </c>
      <c r="CL1593" s="99">
        <v>20481057.951660201</v>
      </c>
      <c r="CM1593" s="166">
        <v>153379.35681915301</v>
      </c>
      <c r="CN1593" s="166">
        <v>19622639.1806641</v>
      </c>
      <c r="CO1593" s="166">
        <v>124755529.691406</v>
      </c>
      <c r="CP1593" s="99">
        <v>20481057.951660201</v>
      </c>
      <c r="CQ1593" s="99">
        <v>0</v>
      </c>
      <c r="CR1593" s="99">
        <v>0</v>
      </c>
      <c r="CS1593" s="99">
        <v>0</v>
      </c>
      <c r="CT1593" s="99">
        <v>0</v>
      </c>
      <c r="CU1593" s="98">
        <v>27886.038227057001</v>
      </c>
      <c r="CV1593" s="98">
        <v>27257.041258477999</v>
      </c>
      <c r="CW1593" s="98">
        <v>10746251.870208725</v>
      </c>
      <c r="CX1593" s="98">
        <v>95600680.225524902</v>
      </c>
    </row>
    <row r="1594" spans="1:102" x14ac:dyDescent="0.2">
      <c r="A1594" s="98" t="s">
        <v>76</v>
      </c>
      <c r="B1594" s="100">
        <v>39600</v>
      </c>
      <c r="C1594" s="99">
        <v>99730.4393920898</v>
      </c>
      <c r="D1594" s="99">
        <v>9.2952753279823792</v>
      </c>
      <c r="E1594" s="99">
        <v>24892.372795104999</v>
      </c>
      <c r="F1594" s="99">
        <v>0</v>
      </c>
      <c r="G1594" s="99">
        <v>2678.7311473190798</v>
      </c>
      <c r="H1594" s="99">
        <v>0</v>
      </c>
      <c r="I1594" s="99">
        <v>0</v>
      </c>
      <c r="J1594" s="99">
        <v>26132.3561389446</v>
      </c>
      <c r="K1594" s="99">
        <v>0</v>
      </c>
      <c r="L1594" s="99">
        <v>32063.0158891678</v>
      </c>
      <c r="M1594" s="99">
        <v>44341.961637020097</v>
      </c>
      <c r="N1594" s="99">
        <v>13621.812987566</v>
      </c>
      <c r="O1594" s="99">
        <v>32676.160556554802</v>
      </c>
      <c r="P1594" s="99">
        <v>0</v>
      </c>
      <c r="Q1594" s="99">
        <v>5447.3703080415698</v>
      </c>
      <c r="R1594" s="99">
        <v>2378.7392260134202</v>
      </c>
      <c r="S1594" s="99">
        <v>0</v>
      </c>
      <c r="T1594" s="99">
        <v>998.44417773187195</v>
      </c>
      <c r="U1594" s="99">
        <v>27320.307732105299</v>
      </c>
      <c r="V1594" s="99">
        <v>7366204.67114258</v>
      </c>
      <c r="W1594" s="99">
        <v>538.95750234276102</v>
      </c>
      <c r="X1594" s="99">
        <v>2823969.0910339402</v>
      </c>
      <c r="Y1594" s="99">
        <v>1677435.48739624</v>
      </c>
      <c r="Z1594" s="99">
        <v>522634.05854415899</v>
      </c>
      <c r="AA1594" s="99">
        <v>0</v>
      </c>
      <c r="AB1594" s="99">
        <v>0</v>
      </c>
      <c r="AC1594" s="99">
        <v>8885830.2318115197</v>
      </c>
      <c r="AD1594" s="99">
        <v>0</v>
      </c>
      <c r="AE1594" s="99">
        <v>1689901.2567749</v>
      </c>
      <c r="AF1594" s="99">
        <v>3134877.7482604999</v>
      </c>
      <c r="AG1594" s="99">
        <v>2317328.2342834501</v>
      </c>
      <c r="AH1594" s="99">
        <v>2186290.6061096201</v>
      </c>
      <c r="AI1594" s="99">
        <v>0</v>
      </c>
      <c r="AJ1594" s="99">
        <v>871085.45774841297</v>
      </c>
      <c r="AK1594" s="99">
        <v>435996.66976165801</v>
      </c>
      <c r="AL1594" s="99">
        <v>0</v>
      </c>
      <c r="AM1594" s="99">
        <v>176723.39809227001</v>
      </c>
      <c r="AN1594" s="99">
        <v>9027858.8746337909</v>
      </c>
      <c r="AO1594" s="99">
        <v>67983613.727539107</v>
      </c>
      <c r="AP1594" s="99">
        <v>4560.3039028048497</v>
      </c>
      <c r="AQ1594" s="99">
        <v>24537628.5068359</v>
      </c>
      <c r="AR1594" s="99">
        <v>0</v>
      </c>
      <c r="AS1594" s="99">
        <v>3893956.1266479502</v>
      </c>
      <c r="AT1594" s="99">
        <v>0</v>
      </c>
      <c r="AU1594" s="99">
        <v>0</v>
      </c>
      <c r="AV1594" s="99">
        <v>29936307.794189502</v>
      </c>
      <c r="AW1594" s="99">
        <v>0</v>
      </c>
      <c r="AX1594" s="99">
        <v>16350911.1647949</v>
      </c>
      <c r="AY1594" s="99">
        <v>29723221.035156298</v>
      </c>
      <c r="AZ1594" s="99">
        <v>18790362.088622998</v>
      </c>
      <c r="BA1594" s="99">
        <v>20135651.303466801</v>
      </c>
      <c r="BB1594" s="99">
        <v>0</v>
      </c>
      <c r="BC1594" s="99">
        <v>7634973.7267456101</v>
      </c>
      <c r="BD1594" s="99">
        <v>3196241.703125</v>
      </c>
      <c r="BE1594" s="99">
        <v>0</v>
      </c>
      <c r="BF1594" s="99">
        <v>1363395.57208252</v>
      </c>
      <c r="BG1594" s="99">
        <v>30123964.419677701</v>
      </c>
      <c r="BH1594" s="99">
        <v>14925965.8786621</v>
      </c>
      <c r="BI1594" s="99">
        <v>796.42416612058901</v>
      </c>
      <c r="BJ1594" s="99">
        <v>5416356.7661743201</v>
      </c>
      <c r="BK1594" s="99">
        <v>3760564.3846740699</v>
      </c>
      <c r="BL1594" s="99">
        <v>0</v>
      </c>
      <c r="BM1594" s="99">
        <v>0</v>
      </c>
      <c r="BN1594" s="99">
        <v>0</v>
      </c>
      <c r="BO1594" s="99">
        <v>0</v>
      </c>
      <c r="BP1594" s="99">
        <v>0</v>
      </c>
      <c r="BQ1594" s="99">
        <v>0</v>
      </c>
      <c r="BR1594" s="99">
        <v>7416434.9387817401</v>
      </c>
      <c r="BS1594" s="99">
        <v>6331032.3438720703</v>
      </c>
      <c r="BT1594" s="99">
        <v>3914745.1929931599</v>
      </c>
      <c r="BU1594" s="99">
        <v>0</v>
      </c>
      <c r="BV1594" s="99">
        <v>2676029.8521118201</v>
      </c>
      <c r="BW1594" s="99">
        <v>381025.76694107102</v>
      </c>
      <c r="BX1594" s="99">
        <v>0</v>
      </c>
      <c r="BY1594" s="99">
        <v>0</v>
      </c>
      <c r="BZ1594" s="99">
        <v>0</v>
      </c>
      <c r="CA1594" s="99">
        <v>0</v>
      </c>
      <c r="CB1594" s="99">
        <v>10205066.7929688</v>
      </c>
      <c r="CC1594" s="99">
        <v>92563587.842773393</v>
      </c>
      <c r="CD1594" s="99">
        <v>20342145.862304699</v>
      </c>
      <c r="CE1594" s="99">
        <v>3271.6559372842298</v>
      </c>
      <c r="CF1594" s="99">
        <v>612632.62639617897</v>
      </c>
      <c r="CG1594" s="99">
        <v>4558161.9077758798</v>
      </c>
      <c r="CH1594" s="99">
        <v>0</v>
      </c>
      <c r="CI1594" s="99">
        <v>128014.47958374</v>
      </c>
      <c r="CJ1594" s="99">
        <v>10817940.3424072</v>
      </c>
      <c r="CK1594" s="99">
        <v>97158896.083007798</v>
      </c>
      <c r="CL1594" s="99">
        <v>20728350.4848633</v>
      </c>
      <c r="CM1594" s="166">
        <v>155135.51951408401</v>
      </c>
      <c r="CN1594" s="166">
        <v>19801217.567138702</v>
      </c>
      <c r="CO1594" s="166">
        <v>127242860.85742199</v>
      </c>
      <c r="CP1594" s="99">
        <v>20728350.4848633</v>
      </c>
      <c r="CQ1594" s="99">
        <v>0</v>
      </c>
      <c r="CR1594" s="99">
        <v>0</v>
      </c>
      <c r="CS1594" s="99">
        <v>0</v>
      </c>
      <c r="CT1594" s="99">
        <v>0</v>
      </c>
      <c r="CU1594" s="98">
        <v>26764.943817821</v>
      </c>
      <c r="CV1594" s="98">
        <v>28566.123190951999</v>
      </c>
      <c r="CW1594" s="98">
        <v>10817699.419364979</v>
      </c>
      <c r="CX1594" s="98">
        <v>97121749.750549272</v>
      </c>
    </row>
    <row r="1595" spans="1:102" x14ac:dyDescent="0.2">
      <c r="A1595" s="98" t="s">
        <v>76</v>
      </c>
      <c r="B1595" s="100">
        <v>39692</v>
      </c>
      <c r="C1595" s="99">
        <v>101444.081542969</v>
      </c>
      <c r="D1595" s="99">
        <v>11.515808526892201</v>
      </c>
      <c r="E1595" s="99">
        <v>24108.6935503483</v>
      </c>
      <c r="F1595" s="99">
        <v>0</v>
      </c>
      <c r="G1595" s="99">
        <v>2877.4170141220102</v>
      </c>
      <c r="H1595" s="99">
        <v>0</v>
      </c>
      <c r="I1595" s="99">
        <v>0</v>
      </c>
      <c r="J1595" s="99">
        <v>27245.681708574299</v>
      </c>
      <c r="K1595" s="99">
        <v>0</v>
      </c>
      <c r="L1595" s="99">
        <v>31537.7133421898</v>
      </c>
      <c r="M1595" s="99">
        <v>44938.252916336103</v>
      </c>
      <c r="N1595" s="99">
        <v>13623.396042347</v>
      </c>
      <c r="O1595" s="99">
        <v>33395.720189571402</v>
      </c>
      <c r="P1595" s="99">
        <v>0</v>
      </c>
      <c r="Q1595" s="99">
        <v>5433.4651485681497</v>
      </c>
      <c r="R1595" s="99">
        <v>2544.1825782358601</v>
      </c>
      <c r="S1595" s="99">
        <v>0</v>
      </c>
      <c r="T1595" s="99">
        <v>976.91196442395403</v>
      </c>
      <c r="U1595" s="99">
        <v>28237.166865348801</v>
      </c>
      <c r="V1595" s="99">
        <v>7500207.3298339797</v>
      </c>
      <c r="W1595" s="99">
        <v>754.90299488604103</v>
      </c>
      <c r="X1595" s="99">
        <v>2737512.0225830101</v>
      </c>
      <c r="Y1595" s="99">
        <v>1661510.1734314</v>
      </c>
      <c r="Z1595" s="99">
        <v>539830.22269439697</v>
      </c>
      <c r="AA1595" s="99">
        <v>0</v>
      </c>
      <c r="AB1595" s="99">
        <v>0</v>
      </c>
      <c r="AC1595" s="99">
        <v>9082951.3345947303</v>
      </c>
      <c r="AD1595" s="99">
        <v>0</v>
      </c>
      <c r="AE1595" s="99">
        <v>1657656.07893372</v>
      </c>
      <c r="AF1595" s="99">
        <v>3172914.4732971201</v>
      </c>
      <c r="AG1595" s="99">
        <v>2310631.5622558598</v>
      </c>
      <c r="AH1595" s="99">
        <v>2232800.6538391099</v>
      </c>
      <c r="AI1595" s="99">
        <v>0</v>
      </c>
      <c r="AJ1595" s="99">
        <v>872705.04520416295</v>
      </c>
      <c r="AK1595" s="99">
        <v>447645.01274490397</v>
      </c>
      <c r="AL1595" s="99">
        <v>0</v>
      </c>
      <c r="AM1595" s="99">
        <v>168808.24088859599</v>
      </c>
      <c r="AN1595" s="99">
        <v>9228709.3317871094</v>
      </c>
      <c r="AO1595" s="99">
        <v>70038891.126953095</v>
      </c>
      <c r="AP1595" s="99">
        <v>6538.1053189039203</v>
      </c>
      <c r="AQ1595" s="99">
        <v>24107768.566406298</v>
      </c>
      <c r="AR1595" s="99">
        <v>0</v>
      </c>
      <c r="AS1595" s="99">
        <v>4069488.9308471698</v>
      </c>
      <c r="AT1595" s="99">
        <v>0</v>
      </c>
      <c r="AU1595" s="99">
        <v>0</v>
      </c>
      <c r="AV1595" s="99">
        <v>30896920.6320801</v>
      </c>
      <c r="AW1595" s="99">
        <v>0</v>
      </c>
      <c r="AX1595" s="99">
        <v>16200731.1560059</v>
      </c>
      <c r="AY1595" s="99">
        <v>30325170.173339799</v>
      </c>
      <c r="AZ1595" s="99">
        <v>18870466.3364258</v>
      </c>
      <c r="BA1595" s="99">
        <v>20870359.875</v>
      </c>
      <c r="BB1595" s="99">
        <v>0</v>
      </c>
      <c r="BC1595" s="99">
        <v>7699622.6536254901</v>
      </c>
      <c r="BD1595" s="99">
        <v>3317663.8512268099</v>
      </c>
      <c r="BE1595" s="99">
        <v>0</v>
      </c>
      <c r="BF1595" s="99">
        <v>1318081.1296691899</v>
      </c>
      <c r="BG1595" s="99">
        <v>31404662.792236298</v>
      </c>
      <c r="BH1595" s="99">
        <v>15301357.486083999</v>
      </c>
      <c r="BI1595" s="99">
        <v>788.34146211296297</v>
      </c>
      <c r="BJ1595" s="99">
        <v>5379521.2650756799</v>
      </c>
      <c r="BK1595" s="99">
        <v>3762930.9889831501</v>
      </c>
      <c r="BL1595" s="99">
        <v>0</v>
      </c>
      <c r="BM1595" s="99">
        <v>0</v>
      </c>
      <c r="BN1595" s="99">
        <v>0</v>
      </c>
      <c r="BO1595" s="99">
        <v>0</v>
      </c>
      <c r="BP1595" s="99">
        <v>0</v>
      </c>
      <c r="BQ1595" s="99">
        <v>0</v>
      </c>
      <c r="BR1595" s="99">
        <v>7562241.8038330097</v>
      </c>
      <c r="BS1595" s="99">
        <v>6362917.49401855</v>
      </c>
      <c r="BT1595" s="99">
        <v>4051009.0064697298</v>
      </c>
      <c r="BU1595" s="99">
        <v>0</v>
      </c>
      <c r="BV1595" s="99">
        <v>2698302.2724304199</v>
      </c>
      <c r="BW1595" s="99">
        <v>395822.25686263997</v>
      </c>
      <c r="BX1595" s="99">
        <v>0</v>
      </c>
      <c r="BY1595" s="99">
        <v>0</v>
      </c>
      <c r="BZ1595" s="99">
        <v>0</v>
      </c>
      <c r="CA1595" s="99">
        <v>0</v>
      </c>
      <c r="CB1595" s="99">
        <v>10238995.783447299</v>
      </c>
      <c r="CC1595" s="99">
        <v>93833208.394531295</v>
      </c>
      <c r="CD1595" s="99">
        <v>20668420.4379883</v>
      </c>
      <c r="CE1595" s="99">
        <v>3406.27522560954</v>
      </c>
      <c r="CF1595" s="99">
        <v>620347.50550842297</v>
      </c>
      <c r="CG1595" s="99">
        <v>4669892.8723754901</v>
      </c>
      <c r="CH1595" s="99">
        <v>0</v>
      </c>
      <c r="CI1595" s="99">
        <v>128925.048880577</v>
      </c>
      <c r="CJ1595" s="99">
        <v>10859777.8756104</v>
      </c>
      <c r="CK1595" s="99">
        <v>98489850.360351607</v>
      </c>
      <c r="CL1595" s="99">
        <v>21058939.6877441</v>
      </c>
      <c r="CM1595" s="166">
        <v>156884.709140778</v>
      </c>
      <c r="CN1595" s="166">
        <v>20104698.581298798</v>
      </c>
      <c r="CO1595" s="166">
        <v>129957723.92675801</v>
      </c>
      <c r="CP1595" s="99">
        <v>21058939.6877441</v>
      </c>
      <c r="CQ1595" s="99">
        <v>0</v>
      </c>
      <c r="CR1595" s="99">
        <v>0</v>
      </c>
      <c r="CS1595" s="99">
        <v>0</v>
      </c>
      <c r="CT1595" s="99">
        <v>0</v>
      </c>
      <c r="CU1595" s="98">
        <v>25676.053376136999</v>
      </c>
      <c r="CV1595" s="98">
        <v>29986.153180492001</v>
      </c>
      <c r="CW1595" s="98">
        <v>10859343.288955722</v>
      </c>
      <c r="CX1595" s="98">
        <v>98503101.266906783</v>
      </c>
    </row>
    <row r="1596" spans="1:102" x14ac:dyDescent="0.2">
      <c r="A1596" s="98" t="s">
        <v>76</v>
      </c>
      <c r="B1596" s="100">
        <v>39783</v>
      </c>
      <c r="C1596" s="99">
        <v>102457.362505913</v>
      </c>
      <c r="D1596" s="99">
        <v>7.7821370049496199</v>
      </c>
      <c r="E1596" s="99">
        <v>23449.773226976398</v>
      </c>
      <c r="F1596" s="99">
        <v>0</v>
      </c>
      <c r="G1596" s="99">
        <v>3022.3916289508302</v>
      </c>
      <c r="H1596" s="99">
        <v>0</v>
      </c>
      <c r="I1596" s="99">
        <v>0</v>
      </c>
      <c r="J1596" s="99">
        <v>27650.642262220401</v>
      </c>
      <c r="K1596" s="99">
        <v>0</v>
      </c>
      <c r="L1596" s="99">
        <v>31162.802463293101</v>
      </c>
      <c r="M1596" s="99">
        <v>45121.540522098498</v>
      </c>
      <c r="N1596" s="99">
        <v>13613.7329999208</v>
      </c>
      <c r="O1596" s="99">
        <v>33758.611322402998</v>
      </c>
      <c r="P1596" s="99">
        <v>0</v>
      </c>
      <c r="Q1596" s="99">
        <v>5373.4979817271196</v>
      </c>
      <c r="R1596" s="99">
        <v>2602.1219285726502</v>
      </c>
      <c r="S1596" s="99">
        <v>0</v>
      </c>
      <c r="T1596" s="99">
        <v>957.63192885369097</v>
      </c>
      <c r="U1596" s="99">
        <v>28774.136931657798</v>
      </c>
      <c r="V1596" s="99">
        <v>7529007.0701904297</v>
      </c>
      <c r="W1596" s="99">
        <v>523.62733083963406</v>
      </c>
      <c r="X1596" s="99">
        <v>2666047.8882141099</v>
      </c>
      <c r="Y1596" s="99">
        <v>1626938.6694183301</v>
      </c>
      <c r="Z1596" s="99">
        <v>559655.84388732899</v>
      </c>
      <c r="AA1596" s="99">
        <v>0</v>
      </c>
      <c r="AB1596" s="99">
        <v>0</v>
      </c>
      <c r="AC1596" s="99">
        <v>9244522.8347168006</v>
      </c>
      <c r="AD1596" s="99">
        <v>0</v>
      </c>
      <c r="AE1596" s="99">
        <v>1610948.5887146001</v>
      </c>
      <c r="AF1596" s="99">
        <v>3164540.26879883</v>
      </c>
      <c r="AG1596" s="99">
        <v>2297490.4737853999</v>
      </c>
      <c r="AH1596" s="99">
        <v>2253830.2599792499</v>
      </c>
      <c r="AI1596" s="99">
        <v>0</v>
      </c>
      <c r="AJ1596" s="99">
        <v>864079.92254638695</v>
      </c>
      <c r="AK1596" s="99">
        <v>460563.65209197998</v>
      </c>
      <c r="AL1596" s="99">
        <v>0</v>
      </c>
      <c r="AM1596" s="99">
        <v>160163.416627884</v>
      </c>
      <c r="AN1596" s="99">
        <v>9519075.6580810491</v>
      </c>
      <c r="AO1596" s="99">
        <v>70582717.666992202</v>
      </c>
      <c r="AP1596" s="99">
        <v>4254.0128398537599</v>
      </c>
      <c r="AQ1596" s="99">
        <v>23482151.868408199</v>
      </c>
      <c r="AR1596" s="99">
        <v>0</v>
      </c>
      <c r="AS1596" s="99">
        <v>4245443.7704467801</v>
      </c>
      <c r="AT1596" s="99">
        <v>0</v>
      </c>
      <c r="AU1596" s="99">
        <v>0</v>
      </c>
      <c r="AV1596" s="99">
        <v>31897197.482666001</v>
      </c>
      <c r="AW1596" s="99">
        <v>0</v>
      </c>
      <c r="AX1596" s="99">
        <v>15869883.6253662</v>
      </c>
      <c r="AY1596" s="99">
        <v>30433650.441894501</v>
      </c>
      <c r="AZ1596" s="99">
        <v>18908747.8664551</v>
      </c>
      <c r="BA1596" s="99">
        <v>21145754.501464799</v>
      </c>
      <c r="BB1596" s="99">
        <v>0</v>
      </c>
      <c r="BC1596" s="99">
        <v>7664219.4636230497</v>
      </c>
      <c r="BD1596" s="99">
        <v>3441502.8439331101</v>
      </c>
      <c r="BE1596" s="99">
        <v>0</v>
      </c>
      <c r="BF1596" s="99">
        <v>1262474.97502136</v>
      </c>
      <c r="BG1596" s="99">
        <v>32767017.9052734</v>
      </c>
      <c r="BH1596" s="99">
        <v>15581633.135131801</v>
      </c>
      <c r="BI1596" s="99">
        <v>520.83446604758501</v>
      </c>
      <c r="BJ1596" s="99">
        <v>5247575.73327637</v>
      </c>
      <c r="BK1596" s="99">
        <v>3706748.8605956999</v>
      </c>
      <c r="BL1596" s="99">
        <v>0</v>
      </c>
      <c r="BM1596" s="99">
        <v>0</v>
      </c>
      <c r="BN1596" s="99">
        <v>0</v>
      </c>
      <c r="BO1596" s="99">
        <v>0</v>
      </c>
      <c r="BP1596" s="99">
        <v>0</v>
      </c>
      <c r="BQ1596" s="99">
        <v>0</v>
      </c>
      <c r="BR1596" s="99">
        <v>7623326.6432495099</v>
      </c>
      <c r="BS1596" s="99">
        <v>6388925.703125</v>
      </c>
      <c r="BT1596" s="99">
        <v>4097921.1764831501</v>
      </c>
      <c r="BU1596" s="99">
        <v>0</v>
      </c>
      <c r="BV1596" s="99">
        <v>2692244.81640625</v>
      </c>
      <c r="BW1596" s="99">
        <v>406207.53733825701</v>
      </c>
      <c r="BX1596" s="99">
        <v>0</v>
      </c>
      <c r="BY1596" s="99">
        <v>0</v>
      </c>
      <c r="BZ1596" s="99">
        <v>0</v>
      </c>
      <c r="CA1596" s="99">
        <v>0</v>
      </c>
      <c r="CB1596" s="99">
        <v>10191823.5625</v>
      </c>
      <c r="CC1596" s="99">
        <v>93881698.714843795</v>
      </c>
      <c r="CD1596" s="99">
        <v>20830623.573242199</v>
      </c>
      <c r="CE1596" s="99">
        <v>3473.6568429171998</v>
      </c>
      <c r="CF1596" s="99">
        <v>626438.11026001</v>
      </c>
      <c r="CG1596" s="99">
        <v>4743269.7749633798</v>
      </c>
      <c r="CH1596" s="99">
        <v>0</v>
      </c>
      <c r="CI1596" s="99">
        <v>129315.422246933</v>
      </c>
      <c r="CJ1596" s="99">
        <v>10817744.8791504</v>
      </c>
      <c r="CK1596" s="99">
        <v>98602898.141601607</v>
      </c>
      <c r="CL1596" s="99">
        <v>21237823.956054699</v>
      </c>
      <c r="CM1596" s="166">
        <v>157708.00820541399</v>
      </c>
      <c r="CN1596" s="166">
        <v>20343512.345703099</v>
      </c>
      <c r="CO1596" s="166">
        <v>131519580.503906</v>
      </c>
      <c r="CP1596" s="99">
        <v>21237823.956054699</v>
      </c>
      <c r="CQ1596" s="99">
        <v>0</v>
      </c>
      <c r="CR1596" s="99">
        <v>0</v>
      </c>
      <c r="CS1596" s="99">
        <v>0</v>
      </c>
      <c r="CT1596" s="99">
        <v>0</v>
      </c>
      <c r="CU1596" s="98">
        <v>24880.943690648</v>
      </c>
      <c r="CV1596" s="98">
        <v>30245.038181376</v>
      </c>
      <c r="CW1596" s="98">
        <v>10818261.67276001</v>
      </c>
      <c r="CX1596" s="98">
        <v>98624968.489807174</v>
      </c>
    </row>
    <row r="1597" spans="1:102" x14ac:dyDescent="0.2">
      <c r="A1597" s="98" t="s">
        <v>76</v>
      </c>
      <c r="B1597" s="100">
        <v>39873</v>
      </c>
      <c r="C1597" s="99">
        <v>103878.844153404</v>
      </c>
      <c r="D1597" s="99">
        <v>7.3603621369693402</v>
      </c>
      <c r="E1597" s="99">
        <v>22574.805437326399</v>
      </c>
      <c r="F1597" s="99">
        <v>0</v>
      </c>
      <c r="G1597" s="99">
        <v>3108.65118062496</v>
      </c>
      <c r="H1597" s="99">
        <v>0</v>
      </c>
      <c r="I1597" s="99">
        <v>0</v>
      </c>
      <c r="J1597" s="99">
        <v>28476.613771915399</v>
      </c>
      <c r="K1597" s="99">
        <v>0</v>
      </c>
      <c r="L1597" s="99">
        <v>30978.068812847101</v>
      </c>
      <c r="M1597" s="99">
        <v>45555.925891399398</v>
      </c>
      <c r="N1597" s="99">
        <v>13659.2243505716</v>
      </c>
      <c r="O1597" s="99">
        <v>34206.9490585327</v>
      </c>
      <c r="P1597" s="99">
        <v>0</v>
      </c>
      <c r="Q1597" s="99">
        <v>5342.8546240925798</v>
      </c>
      <c r="R1597" s="99">
        <v>2655.8093586266</v>
      </c>
      <c r="S1597" s="99">
        <v>0</v>
      </c>
      <c r="T1597" s="99">
        <v>941.61205609887804</v>
      </c>
      <c r="U1597" s="99">
        <v>29299.8687794209</v>
      </c>
      <c r="V1597" s="99">
        <v>7602661.3890991202</v>
      </c>
      <c r="W1597" s="99">
        <v>697.31306048482702</v>
      </c>
      <c r="X1597" s="99">
        <v>2558481.1338195801</v>
      </c>
      <c r="Y1597" s="99">
        <v>1601480.7817688</v>
      </c>
      <c r="Z1597" s="99">
        <v>569115.15360259998</v>
      </c>
      <c r="AA1597" s="99">
        <v>0</v>
      </c>
      <c r="AB1597" s="99">
        <v>0</v>
      </c>
      <c r="AC1597" s="99">
        <v>9575726.0252685491</v>
      </c>
      <c r="AD1597" s="99">
        <v>0</v>
      </c>
      <c r="AE1597" s="99">
        <v>1588441.2767028799</v>
      </c>
      <c r="AF1597" s="99">
        <v>3171077.5822448698</v>
      </c>
      <c r="AG1597" s="99">
        <v>2295323.6113281301</v>
      </c>
      <c r="AH1597" s="99">
        <v>2255347.5989990202</v>
      </c>
      <c r="AI1597" s="99">
        <v>0</v>
      </c>
      <c r="AJ1597" s="99">
        <v>839097.71223449695</v>
      </c>
      <c r="AK1597" s="99">
        <v>472976.81629180902</v>
      </c>
      <c r="AL1597" s="99">
        <v>0</v>
      </c>
      <c r="AM1597" s="99">
        <v>156504.14393234299</v>
      </c>
      <c r="AN1597" s="99">
        <v>9695462.5236816406</v>
      </c>
      <c r="AO1597" s="99">
        <v>71728982.330078095</v>
      </c>
      <c r="AP1597" s="99">
        <v>5748.2776182293901</v>
      </c>
      <c r="AQ1597" s="99">
        <v>22586291.197753899</v>
      </c>
      <c r="AR1597" s="99">
        <v>0</v>
      </c>
      <c r="AS1597" s="99">
        <v>4333911.8131103497</v>
      </c>
      <c r="AT1597" s="99">
        <v>0</v>
      </c>
      <c r="AU1597" s="99">
        <v>0</v>
      </c>
      <c r="AV1597" s="99">
        <v>33372847.119384799</v>
      </c>
      <c r="AW1597" s="99">
        <v>0</v>
      </c>
      <c r="AX1597" s="99">
        <v>15843924.4599609</v>
      </c>
      <c r="AY1597" s="99">
        <v>30875054.438964799</v>
      </c>
      <c r="AZ1597" s="99">
        <v>18918225.208496101</v>
      </c>
      <c r="BA1597" s="99">
        <v>21206370.270996101</v>
      </c>
      <c r="BB1597" s="99">
        <v>0</v>
      </c>
      <c r="BC1597" s="99">
        <v>7445652.6141967801</v>
      </c>
      <c r="BD1597" s="99">
        <v>3544536.5203247098</v>
      </c>
      <c r="BE1597" s="99">
        <v>0</v>
      </c>
      <c r="BF1597" s="99">
        <v>1239402.2787017799</v>
      </c>
      <c r="BG1597" s="99">
        <v>33638093.326660201</v>
      </c>
      <c r="BH1597" s="99">
        <v>15690136.5235596</v>
      </c>
      <c r="BI1597" s="99">
        <v>385.17729216814001</v>
      </c>
      <c r="BJ1597" s="99">
        <v>4989539.5793457003</v>
      </c>
      <c r="BK1597" s="99">
        <v>3533219.5042419401</v>
      </c>
      <c r="BL1597" s="99">
        <v>0</v>
      </c>
      <c r="BM1597" s="99">
        <v>0</v>
      </c>
      <c r="BN1597" s="99">
        <v>0</v>
      </c>
      <c r="BO1597" s="99">
        <v>0</v>
      </c>
      <c r="BP1597" s="99">
        <v>0</v>
      </c>
      <c r="BQ1597" s="99">
        <v>0</v>
      </c>
      <c r="BR1597" s="99">
        <v>7670969.3179931603</v>
      </c>
      <c r="BS1597" s="99">
        <v>6339041.0892334003</v>
      </c>
      <c r="BT1597" s="99">
        <v>4116921.1808776902</v>
      </c>
      <c r="BU1597" s="99">
        <v>0</v>
      </c>
      <c r="BV1597" s="99">
        <v>2614686.8204040499</v>
      </c>
      <c r="BW1597" s="99">
        <v>415763.68249130202</v>
      </c>
      <c r="BX1597" s="99">
        <v>0</v>
      </c>
      <c r="BY1597" s="99">
        <v>0</v>
      </c>
      <c r="BZ1597" s="99">
        <v>0</v>
      </c>
      <c r="CA1597" s="99">
        <v>0</v>
      </c>
      <c r="CB1597" s="99">
        <v>10183097.841308599</v>
      </c>
      <c r="CC1597" s="99">
        <v>94604998.677734405</v>
      </c>
      <c r="CD1597" s="99">
        <v>20698600.707031298</v>
      </c>
      <c r="CE1597" s="99">
        <v>3496.9071036875198</v>
      </c>
      <c r="CF1597" s="99">
        <v>632059.13410186803</v>
      </c>
      <c r="CG1597" s="99">
        <v>4799123.4415283203</v>
      </c>
      <c r="CH1597" s="99">
        <v>0</v>
      </c>
      <c r="CI1597" s="99">
        <v>129956.38275909401</v>
      </c>
      <c r="CJ1597" s="99">
        <v>10815326.7845459</v>
      </c>
      <c r="CK1597" s="99">
        <v>99424437.662109405</v>
      </c>
      <c r="CL1597" s="99">
        <v>21122934.661865201</v>
      </c>
      <c r="CM1597" s="166">
        <v>158985.622226715</v>
      </c>
      <c r="CN1597" s="166">
        <v>20445948.997070301</v>
      </c>
      <c r="CO1597" s="166">
        <v>132971067.755859</v>
      </c>
      <c r="CP1597" s="99">
        <v>21122934.661865201</v>
      </c>
      <c r="CQ1597" s="99">
        <v>0</v>
      </c>
      <c r="CR1597" s="99">
        <v>0</v>
      </c>
      <c r="CS1597" s="99">
        <v>0</v>
      </c>
      <c r="CT1597" s="99">
        <v>0</v>
      </c>
      <c r="CU1597" s="98">
        <v>23782.833516389001</v>
      </c>
      <c r="CV1597" s="98">
        <v>31265.940336874999</v>
      </c>
      <c r="CW1597" s="98">
        <v>10815156.975410467</v>
      </c>
      <c r="CX1597" s="98">
        <v>99404122.119262725</v>
      </c>
    </row>
    <row r="1598" spans="1:102" x14ac:dyDescent="0.2">
      <c r="A1598" s="98" t="s">
        <v>76</v>
      </c>
      <c r="B1598" s="100">
        <v>39965</v>
      </c>
      <c r="C1598" s="99">
        <v>105747.891336441</v>
      </c>
      <c r="D1598" s="99">
        <v>7.6301245809881904</v>
      </c>
      <c r="E1598" s="99">
        <v>21794.0329687595</v>
      </c>
      <c r="F1598" s="99">
        <v>0</v>
      </c>
      <c r="G1598" s="99">
        <v>3249.9277775287601</v>
      </c>
      <c r="H1598" s="99">
        <v>0</v>
      </c>
      <c r="I1598" s="99">
        <v>0</v>
      </c>
      <c r="J1598" s="99">
        <v>29301.514460086801</v>
      </c>
      <c r="K1598" s="99">
        <v>0</v>
      </c>
      <c r="L1598" s="99">
        <v>31204.382742166501</v>
      </c>
      <c r="M1598" s="99">
        <v>45993.894173145301</v>
      </c>
      <c r="N1598" s="99">
        <v>13703.8568872213</v>
      </c>
      <c r="O1598" s="99">
        <v>34692.1065797806</v>
      </c>
      <c r="P1598" s="99">
        <v>0</v>
      </c>
      <c r="Q1598" s="99">
        <v>5326.83744597435</v>
      </c>
      <c r="R1598" s="99">
        <v>2748.2971759438501</v>
      </c>
      <c r="S1598" s="99">
        <v>0</v>
      </c>
      <c r="T1598" s="99">
        <v>946.20586458593596</v>
      </c>
      <c r="U1598" s="99">
        <v>29781.117834567998</v>
      </c>
      <c r="V1598" s="99">
        <v>7753115.8468017597</v>
      </c>
      <c r="W1598" s="99">
        <v>751.56916824728296</v>
      </c>
      <c r="X1598" s="99">
        <v>2469559.07989502</v>
      </c>
      <c r="Y1598" s="99">
        <v>1550210.8718872101</v>
      </c>
      <c r="Z1598" s="99">
        <v>586621.00366210903</v>
      </c>
      <c r="AA1598" s="99">
        <v>0</v>
      </c>
      <c r="AB1598" s="99">
        <v>0</v>
      </c>
      <c r="AC1598" s="99">
        <v>9778294.2093505897</v>
      </c>
      <c r="AD1598" s="99">
        <v>0</v>
      </c>
      <c r="AE1598" s="99">
        <v>1586648.50900269</v>
      </c>
      <c r="AF1598" s="99">
        <v>3215910.5067749</v>
      </c>
      <c r="AG1598" s="99">
        <v>2313661.4301452599</v>
      </c>
      <c r="AH1598" s="99">
        <v>2276725.0455932599</v>
      </c>
      <c r="AI1598" s="99">
        <v>0</v>
      </c>
      <c r="AJ1598" s="99">
        <v>829914.16492462205</v>
      </c>
      <c r="AK1598" s="99">
        <v>480164.976428986</v>
      </c>
      <c r="AL1598" s="99">
        <v>0</v>
      </c>
      <c r="AM1598" s="99">
        <v>156426.20640182501</v>
      </c>
      <c r="AN1598" s="99">
        <v>9815670.2480468806</v>
      </c>
      <c r="AO1598" s="99">
        <v>73462641.854492202</v>
      </c>
      <c r="AP1598" s="99">
        <v>6259.4704234600104</v>
      </c>
      <c r="AQ1598" s="99">
        <v>22045610.748779301</v>
      </c>
      <c r="AR1598" s="99">
        <v>0</v>
      </c>
      <c r="AS1598" s="99">
        <v>4479824.5203247098</v>
      </c>
      <c r="AT1598" s="99">
        <v>0</v>
      </c>
      <c r="AU1598" s="99">
        <v>0</v>
      </c>
      <c r="AV1598" s="99">
        <v>34411267.812988304</v>
      </c>
      <c r="AW1598" s="99">
        <v>0</v>
      </c>
      <c r="AX1598" s="99">
        <v>16023581.329589801</v>
      </c>
      <c r="AY1598" s="99">
        <v>31321963.533203099</v>
      </c>
      <c r="AZ1598" s="99">
        <v>19239513.970458999</v>
      </c>
      <c r="BA1598" s="99">
        <v>21562973.8046875</v>
      </c>
      <c r="BB1598" s="99">
        <v>0</v>
      </c>
      <c r="BC1598" s="99">
        <v>7413254.4129028302</v>
      </c>
      <c r="BD1598" s="99">
        <v>3607506.6125793499</v>
      </c>
      <c r="BE1598" s="99">
        <v>0</v>
      </c>
      <c r="BF1598" s="99">
        <v>1241195.8394164999</v>
      </c>
      <c r="BG1598" s="99">
        <v>34462343.445800804</v>
      </c>
      <c r="BH1598" s="99">
        <v>16162405.725097699</v>
      </c>
      <c r="BI1598" s="99">
        <v>619.795041315258</v>
      </c>
      <c r="BJ1598" s="99">
        <v>4887638.6732788105</v>
      </c>
      <c r="BK1598" s="99">
        <v>3493925.4540100102</v>
      </c>
      <c r="BL1598" s="99">
        <v>0</v>
      </c>
      <c r="BM1598" s="99">
        <v>0</v>
      </c>
      <c r="BN1598" s="99">
        <v>0</v>
      </c>
      <c r="BO1598" s="99">
        <v>0</v>
      </c>
      <c r="BP1598" s="99">
        <v>0</v>
      </c>
      <c r="BQ1598" s="99">
        <v>0</v>
      </c>
      <c r="BR1598" s="99">
        <v>7797500.6848144503</v>
      </c>
      <c r="BS1598" s="99">
        <v>6448747.2131957998</v>
      </c>
      <c r="BT1598" s="99">
        <v>4185440.01702881</v>
      </c>
      <c r="BU1598" s="99">
        <v>0</v>
      </c>
      <c r="BV1598" s="99">
        <v>2602474.2645568801</v>
      </c>
      <c r="BW1598" s="99">
        <v>419763.19758224499</v>
      </c>
      <c r="BX1598" s="99">
        <v>0</v>
      </c>
      <c r="BY1598" s="99">
        <v>0</v>
      </c>
      <c r="BZ1598" s="99">
        <v>0</v>
      </c>
      <c r="CA1598" s="99">
        <v>0</v>
      </c>
      <c r="CB1598" s="99">
        <v>10208827.2385254</v>
      </c>
      <c r="CC1598" s="99">
        <v>95384288.7578125</v>
      </c>
      <c r="CD1598" s="99">
        <v>21052415.252441399</v>
      </c>
      <c r="CE1598" s="99">
        <v>3577.1502301096898</v>
      </c>
      <c r="CF1598" s="99">
        <v>636332.12969970703</v>
      </c>
      <c r="CG1598" s="99">
        <v>4843727.8289184598</v>
      </c>
      <c r="CH1598" s="99">
        <v>0</v>
      </c>
      <c r="CI1598" s="99">
        <v>131157.89045906099</v>
      </c>
      <c r="CJ1598" s="99">
        <v>10845949.8796387</v>
      </c>
      <c r="CK1598" s="99">
        <v>100204379.01757801</v>
      </c>
      <c r="CL1598" s="99">
        <v>21477380.115966801</v>
      </c>
      <c r="CM1598" s="166">
        <v>160672.988355637</v>
      </c>
      <c r="CN1598" s="166">
        <v>20681902.688720699</v>
      </c>
      <c r="CO1598" s="166">
        <v>134696567.17773399</v>
      </c>
      <c r="CP1598" s="99">
        <v>21477380.115966801</v>
      </c>
      <c r="CQ1598" s="99">
        <v>0</v>
      </c>
      <c r="CR1598" s="99">
        <v>0</v>
      </c>
      <c r="CS1598" s="99">
        <v>0</v>
      </c>
      <c r="CT1598" s="99">
        <v>0</v>
      </c>
      <c r="CU1598" s="98">
        <v>22671.724504607999</v>
      </c>
      <c r="CV1598" s="98">
        <v>32265.513351484002</v>
      </c>
      <c r="CW1598" s="98">
        <v>10845159.368225107</v>
      </c>
      <c r="CX1598" s="98">
        <v>100228016.58673096</v>
      </c>
    </row>
    <row r="1599" spans="1:102" x14ac:dyDescent="0.2">
      <c r="A1599" s="98" t="s">
        <v>76</v>
      </c>
      <c r="B1599" s="100">
        <v>40057</v>
      </c>
      <c r="C1599" s="99">
        <v>107533.203558922</v>
      </c>
      <c r="D1599" s="99">
        <v>7.1346484309760898</v>
      </c>
      <c r="E1599" s="99">
        <v>21257.5848455429</v>
      </c>
      <c r="F1599" s="99">
        <v>0</v>
      </c>
      <c r="G1599" s="99">
        <v>3380.44436922669</v>
      </c>
      <c r="H1599" s="99">
        <v>0</v>
      </c>
      <c r="I1599" s="99">
        <v>0</v>
      </c>
      <c r="J1599" s="99">
        <v>30030.379687786099</v>
      </c>
      <c r="K1599" s="99">
        <v>0</v>
      </c>
      <c r="L1599" s="99">
        <v>30581.747606754299</v>
      </c>
      <c r="M1599" s="99">
        <v>46427.580971717798</v>
      </c>
      <c r="N1599" s="99">
        <v>13936.9718871117</v>
      </c>
      <c r="O1599" s="99">
        <v>35389.608529567697</v>
      </c>
      <c r="P1599" s="99">
        <v>0</v>
      </c>
      <c r="Q1599" s="99">
        <v>5321.1855309009597</v>
      </c>
      <c r="R1599" s="99">
        <v>2822.7823742032101</v>
      </c>
      <c r="S1599" s="99">
        <v>0</v>
      </c>
      <c r="T1599" s="99">
        <v>932.57095696777105</v>
      </c>
      <c r="U1599" s="99">
        <v>30395.28135252</v>
      </c>
      <c r="V1599" s="99">
        <v>7857790.7770996103</v>
      </c>
      <c r="W1599" s="99">
        <v>579.63874606788204</v>
      </c>
      <c r="X1599" s="99">
        <v>2375626.7467041002</v>
      </c>
      <c r="Y1599" s="99">
        <v>1515549.4859314</v>
      </c>
      <c r="Z1599" s="99">
        <v>602292.66637420701</v>
      </c>
      <c r="AA1599" s="99">
        <v>0</v>
      </c>
      <c r="AB1599" s="99">
        <v>0</v>
      </c>
      <c r="AC1599" s="99">
        <v>9939554.1060790997</v>
      </c>
      <c r="AD1599" s="99">
        <v>0</v>
      </c>
      <c r="AE1599" s="99">
        <v>1551181.01246643</v>
      </c>
      <c r="AF1599" s="99">
        <v>3235293.14416504</v>
      </c>
      <c r="AG1599" s="99">
        <v>2314622.8322753902</v>
      </c>
      <c r="AH1599" s="99">
        <v>2284917.7073669401</v>
      </c>
      <c r="AI1599" s="99">
        <v>0</v>
      </c>
      <c r="AJ1599" s="99">
        <v>817403.16088867199</v>
      </c>
      <c r="AK1599" s="99">
        <v>488057.20870971697</v>
      </c>
      <c r="AL1599" s="99">
        <v>0</v>
      </c>
      <c r="AM1599" s="99">
        <v>149286.55083846999</v>
      </c>
      <c r="AN1599" s="99">
        <v>9983404.9841308594</v>
      </c>
      <c r="AO1599" s="99">
        <v>74944404.707031295</v>
      </c>
      <c r="AP1599" s="99">
        <v>4833.9070960283298</v>
      </c>
      <c r="AQ1599" s="99">
        <v>21283465.251953099</v>
      </c>
      <c r="AR1599" s="99">
        <v>0</v>
      </c>
      <c r="AS1599" s="99">
        <v>4651894.7186279297</v>
      </c>
      <c r="AT1599" s="99">
        <v>0</v>
      </c>
      <c r="AU1599" s="99">
        <v>0</v>
      </c>
      <c r="AV1599" s="99">
        <v>35151124.369140603</v>
      </c>
      <c r="AW1599" s="99">
        <v>0</v>
      </c>
      <c r="AX1599" s="99">
        <v>15764211.690429701</v>
      </c>
      <c r="AY1599" s="99">
        <v>31667188.2739258</v>
      </c>
      <c r="AZ1599" s="99">
        <v>19338152.478027299</v>
      </c>
      <c r="BA1599" s="99">
        <v>21751721.063720699</v>
      </c>
      <c r="BB1599" s="99">
        <v>0</v>
      </c>
      <c r="BC1599" s="99">
        <v>7318461.31286621</v>
      </c>
      <c r="BD1599" s="99">
        <v>3712518.70593262</v>
      </c>
      <c r="BE1599" s="99">
        <v>0</v>
      </c>
      <c r="BF1599" s="99">
        <v>1205907.9160766599</v>
      </c>
      <c r="BG1599" s="99">
        <v>35318586.254882798</v>
      </c>
      <c r="BH1599" s="99">
        <v>16490851.9411621</v>
      </c>
      <c r="BI1599" s="99">
        <v>786.58967605978296</v>
      </c>
      <c r="BJ1599" s="99">
        <v>4755230.6619262705</v>
      </c>
      <c r="BK1599" s="99">
        <v>3449105.6600036598</v>
      </c>
      <c r="BL1599" s="99">
        <v>0</v>
      </c>
      <c r="BM1599" s="99">
        <v>0</v>
      </c>
      <c r="BN1599" s="99">
        <v>0</v>
      </c>
      <c r="BO1599" s="99">
        <v>0</v>
      </c>
      <c r="BP1599" s="99">
        <v>0</v>
      </c>
      <c r="BQ1599" s="99">
        <v>0</v>
      </c>
      <c r="BR1599" s="99">
        <v>7922989.1386718797</v>
      </c>
      <c r="BS1599" s="99">
        <v>6497518.2266235398</v>
      </c>
      <c r="BT1599" s="99">
        <v>4231884.5829467801</v>
      </c>
      <c r="BU1599" s="99">
        <v>0</v>
      </c>
      <c r="BV1599" s="99">
        <v>2567880.71520996</v>
      </c>
      <c r="BW1599" s="99">
        <v>436621.6329422</v>
      </c>
      <c r="BX1599" s="99">
        <v>0</v>
      </c>
      <c r="BY1599" s="99">
        <v>0</v>
      </c>
      <c r="BZ1599" s="99">
        <v>0</v>
      </c>
      <c r="CA1599" s="99">
        <v>0</v>
      </c>
      <c r="CB1599" s="99">
        <v>10210157.2177734</v>
      </c>
      <c r="CC1599" s="99">
        <v>95941587.149414107</v>
      </c>
      <c r="CD1599" s="99">
        <v>21219051.579345699</v>
      </c>
      <c r="CE1599" s="99">
        <v>3648.8786883950202</v>
      </c>
      <c r="CF1599" s="99">
        <v>641807.09072876</v>
      </c>
      <c r="CG1599" s="99">
        <v>4953787.9264526404</v>
      </c>
      <c r="CH1599" s="99">
        <v>0</v>
      </c>
      <c r="CI1599" s="99">
        <v>132507.15121650699</v>
      </c>
      <c r="CJ1599" s="99">
        <v>10851933.912353501</v>
      </c>
      <c r="CK1599" s="99">
        <v>100842377.137695</v>
      </c>
      <c r="CL1599" s="99">
        <v>21649697.152832001</v>
      </c>
      <c r="CM1599" s="166">
        <v>162635.82344245899</v>
      </c>
      <c r="CN1599" s="166">
        <v>20849352.302490201</v>
      </c>
      <c r="CO1599" s="166">
        <v>136208738.81835899</v>
      </c>
      <c r="CP1599" s="99">
        <v>21649697.152832001</v>
      </c>
      <c r="CQ1599" s="99">
        <v>0</v>
      </c>
      <c r="CR1599" s="99">
        <v>0</v>
      </c>
      <c r="CS1599" s="99">
        <v>0</v>
      </c>
      <c r="CT1599" s="99">
        <v>0</v>
      </c>
      <c r="CU1599" s="98">
        <v>21898.824936777</v>
      </c>
      <c r="CV1599" s="98">
        <v>33205.584390556003</v>
      </c>
      <c r="CW1599" s="98">
        <v>10851964.30850216</v>
      </c>
      <c r="CX1599" s="98">
        <v>100895375.07586674</v>
      </c>
    </row>
    <row r="1600" spans="1:102" x14ac:dyDescent="0.2">
      <c r="A1600" s="98" t="s">
        <v>76</v>
      </c>
      <c r="B1600" s="100">
        <v>40148</v>
      </c>
      <c r="C1600" s="99">
        <v>109236.12145423899</v>
      </c>
      <c r="D1600" s="99">
        <v>7.8726931059500203</v>
      </c>
      <c r="E1600" s="99">
        <v>20453.955624342001</v>
      </c>
      <c r="F1600" s="99">
        <v>0</v>
      </c>
      <c r="G1600" s="99">
        <v>3579.4765059649899</v>
      </c>
      <c r="H1600" s="99">
        <v>0</v>
      </c>
      <c r="I1600" s="99">
        <v>0</v>
      </c>
      <c r="J1600" s="99">
        <v>30605.5701651573</v>
      </c>
      <c r="K1600" s="99">
        <v>0</v>
      </c>
      <c r="L1600" s="99">
        <v>30377.386273145701</v>
      </c>
      <c r="M1600" s="99">
        <v>46730.018622875199</v>
      </c>
      <c r="N1600" s="99">
        <v>13669.9937469959</v>
      </c>
      <c r="O1600" s="99">
        <v>36285.455010890997</v>
      </c>
      <c r="P1600" s="99">
        <v>0</v>
      </c>
      <c r="Q1600" s="99">
        <v>5237.2350694537199</v>
      </c>
      <c r="R1600" s="99">
        <v>2934.1489431261998</v>
      </c>
      <c r="S1600" s="99">
        <v>0</v>
      </c>
      <c r="T1600" s="99">
        <v>951.11806668341205</v>
      </c>
      <c r="U1600" s="99">
        <v>31051.688323259401</v>
      </c>
      <c r="V1600" s="99">
        <v>7949979.5637817401</v>
      </c>
      <c r="W1600" s="99">
        <v>622.11239790916397</v>
      </c>
      <c r="X1600" s="99">
        <v>2260374.1343383798</v>
      </c>
      <c r="Y1600" s="99">
        <v>1469868.4189605699</v>
      </c>
      <c r="Z1600" s="99">
        <v>622936.84349060105</v>
      </c>
      <c r="AA1600" s="99">
        <v>0</v>
      </c>
      <c r="AB1600" s="99">
        <v>0</v>
      </c>
      <c r="AC1600" s="99">
        <v>10000317.174072299</v>
      </c>
      <c r="AD1600" s="99">
        <v>0</v>
      </c>
      <c r="AE1600" s="99">
        <v>1534814.9125824</v>
      </c>
      <c r="AF1600" s="99">
        <v>3256615.0246887198</v>
      </c>
      <c r="AG1600" s="99">
        <v>2308267.4343872098</v>
      </c>
      <c r="AH1600" s="99">
        <v>2328009.0122375502</v>
      </c>
      <c r="AI1600" s="99">
        <v>0</v>
      </c>
      <c r="AJ1600" s="99">
        <v>806552.22928619396</v>
      </c>
      <c r="AK1600" s="99">
        <v>494752.97523879999</v>
      </c>
      <c r="AL1600" s="99">
        <v>0</v>
      </c>
      <c r="AM1600" s="99">
        <v>150273.87933349601</v>
      </c>
      <c r="AN1600" s="99">
        <v>10113589.123535199</v>
      </c>
      <c r="AO1600" s="99">
        <v>76108857.847656295</v>
      </c>
      <c r="AP1600" s="99">
        <v>5299.6841977834702</v>
      </c>
      <c r="AQ1600" s="99">
        <v>20506886.2341309</v>
      </c>
      <c r="AR1600" s="99">
        <v>0</v>
      </c>
      <c r="AS1600" s="99">
        <v>4850433.1928100605</v>
      </c>
      <c r="AT1600" s="99">
        <v>0</v>
      </c>
      <c r="AU1600" s="99">
        <v>0</v>
      </c>
      <c r="AV1600" s="99">
        <v>35737421.123046897</v>
      </c>
      <c r="AW1600" s="99">
        <v>0</v>
      </c>
      <c r="AX1600" s="99">
        <v>15764192.279785199</v>
      </c>
      <c r="AY1600" s="99">
        <v>32110294.967529301</v>
      </c>
      <c r="AZ1600" s="99">
        <v>19367637.911621101</v>
      </c>
      <c r="BA1600" s="99">
        <v>22398520.990966801</v>
      </c>
      <c r="BB1600" s="99">
        <v>0</v>
      </c>
      <c r="BC1600" s="99">
        <v>7254479.6395873995</v>
      </c>
      <c r="BD1600" s="99">
        <v>3797199.2080993699</v>
      </c>
      <c r="BE1600" s="99">
        <v>0</v>
      </c>
      <c r="BF1600" s="99">
        <v>1220631.6332855199</v>
      </c>
      <c r="BG1600" s="99">
        <v>36144252.3515625</v>
      </c>
      <c r="BH1600" s="99">
        <v>16880541.7739258</v>
      </c>
      <c r="BI1600" s="99">
        <v>692.04168920218899</v>
      </c>
      <c r="BJ1600" s="99">
        <v>4497577.8676147498</v>
      </c>
      <c r="BK1600" s="99">
        <v>3296743.9219360398</v>
      </c>
      <c r="BL1600" s="99">
        <v>0</v>
      </c>
      <c r="BM1600" s="99">
        <v>0</v>
      </c>
      <c r="BN1600" s="99">
        <v>0</v>
      </c>
      <c r="BO1600" s="99">
        <v>0</v>
      </c>
      <c r="BP1600" s="99">
        <v>0</v>
      </c>
      <c r="BQ1600" s="99">
        <v>0</v>
      </c>
      <c r="BR1600" s="99">
        <v>7926186.4313354502</v>
      </c>
      <c r="BS1600" s="99">
        <v>6538269.9292602502</v>
      </c>
      <c r="BT1600" s="99">
        <v>4341456.5936889602</v>
      </c>
      <c r="BU1600" s="99">
        <v>0</v>
      </c>
      <c r="BV1600" s="99">
        <v>2535967.3174743699</v>
      </c>
      <c r="BW1600" s="99">
        <v>447305.89324569702</v>
      </c>
      <c r="BX1600" s="99">
        <v>0</v>
      </c>
      <c r="BY1600" s="99">
        <v>0</v>
      </c>
      <c r="BZ1600" s="99">
        <v>0</v>
      </c>
      <c r="CA1600" s="99">
        <v>0</v>
      </c>
      <c r="CB1600" s="99">
        <v>10205368.1373291</v>
      </c>
      <c r="CC1600" s="99">
        <v>96628593.942382798</v>
      </c>
      <c r="CD1600" s="99">
        <v>21379731.157714799</v>
      </c>
      <c r="CE1600" s="99">
        <v>3791.7608042061302</v>
      </c>
      <c r="CF1600" s="99">
        <v>646428.05905151402</v>
      </c>
      <c r="CG1600" s="99">
        <v>5021695.3928832998</v>
      </c>
      <c r="CH1600" s="99">
        <v>0</v>
      </c>
      <c r="CI1600" s="99">
        <v>133458.793710709</v>
      </c>
      <c r="CJ1600" s="99">
        <v>10851183.0700684</v>
      </c>
      <c r="CK1600" s="99">
        <v>101655027.36035199</v>
      </c>
      <c r="CL1600" s="99">
        <v>21827758.840332001</v>
      </c>
      <c r="CM1600" s="166">
        <v>164033.83570861799</v>
      </c>
      <c r="CN1600" s="166">
        <v>21004294.024902299</v>
      </c>
      <c r="CO1600" s="166">
        <v>137806134.72851601</v>
      </c>
      <c r="CP1600" s="99">
        <v>21827758.840332001</v>
      </c>
      <c r="CQ1600" s="99">
        <v>0</v>
      </c>
      <c r="CR1600" s="99">
        <v>0</v>
      </c>
      <c r="CS1600" s="99">
        <v>0</v>
      </c>
      <c r="CT1600" s="99">
        <v>0</v>
      </c>
      <c r="CU1600" s="98">
        <v>21022.459838260998</v>
      </c>
      <c r="CV1600" s="98">
        <v>33721.301039462996</v>
      </c>
      <c r="CW1600" s="98">
        <v>10851796.196380613</v>
      </c>
      <c r="CX1600" s="98">
        <v>101650289.3352661</v>
      </c>
    </row>
    <row r="1601" spans="1:102" x14ac:dyDescent="0.2">
      <c r="A1601" s="98" t="s">
        <v>76</v>
      </c>
      <c r="B1601" s="100">
        <v>40238</v>
      </c>
      <c r="C1601" s="99">
        <v>110122.07147884399</v>
      </c>
      <c r="D1601" s="99">
        <v>7.2601340339751896</v>
      </c>
      <c r="E1601" s="99">
        <v>19976.043113231699</v>
      </c>
      <c r="F1601" s="99">
        <v>0</v>
      </c>
      <c r="G1601" s="99">
        <v>3654.00686594844</v>
      </c>
      <c r="H1601" s="99">
        <v>0</v>
      </c>
      <c r="I1601" s="99">
        <v>0</v>
      </c>
      <c r="J1601" s="99">
        <v>31343.613786220601</v>
      </c>
      <c r="K1601" s="99">
        <v>0</v>
      </c>
      <c r="L1601" s="99">
        <v>30779.318141222</v>
      </c>
      <c r="M1601" s="99">
        <v>46690.779861927003</v>
      </c>
      <c r="N1601" s="99">
        <v>13685.194931030301</v>
      </c>
      <c r="O1601" s="99">
        <v>36699.197283267997</v>
      </c>
      <c r="P1601" s="99">
        <v>0</v>
      </c>
      <c r="Q1601" s="99">
        <v>5084.6663861274701</v>
      </c>
      <c r="R1601" s="99">
        <v>2882.80195367336</v>
      </c>
      <c r="S1601" s="99">
        <v>0</v>
      </c>
      <c r="T1601" s="99">
        <v>899.63978806883097</v>
      </c>
      <c r="U1601" s="99">
        <v>31631.142046928398</v>
      </c>
      <c r="V1601" s="99">
        <v>8049403.0792846698</v>
      </c>
      <c r="W1601" s="99">
        <v>592.41287837922596</v>
      </c>
      <c r="X1601" s="99">
        <v>2174611.9382019001</v>
      </c>
      <c r="Y1601" s="99">
        <v>1439012.6715240499</v>
      </c>
      <c r="Z1601" s="99">
        <v>626800.58011627197</v>
      </c>
      <c r="AA1601" s="99">
        <v>0</v>
      </c>
      <c r="AB1601" s="99">
        <v>0</v>
      </c>
      <c r="AC1601" s="99">
        <v>10275349.7111816</v>
      </c>
      <c r="AD1601" s="99">
        <v>0</v>
      </c>
      <c r="AE1601" s="99">
        <v>1517638.03735352</v>
      </c>
      <c r="AF1601" s="99">
        <v>3256196.1105041499</v>
      </c>
      <c r="AG1601" s="99">
        <v>2304814.2093505901</v>
      </c>
      <c r="AH1601" s="99">
        <v>2351250.17260742</v>
      </c>
      <c r="AI1601" s="99">
        <v>0</v>
      </c>
      <c r="AJ1601" s="99">
        <v>793382.13474273705</v>
      </c>
      <c r="AK1601" s="99">
        <v>491000.06509780901</v>
      </c>
      <c r="AL1601" s="99">
        <v>0</v>
      </c>
      <c r="AM1601" s="99">
        <v>140728.731887817</v>
      </c>
      <c r="AN1601" s="99">
        <v>10315278.6745605</v>
      </c>
      <c r="AO1601" s="99">
        <v>77451296.386718795</v>
      </c>
      <c r="AP1601" s="99">
        <v>5142.4399862885502</v>
      </c>
      <c r="AQ1601" s="99">
        <v>19895113.970947299</v>
      </c>
      <c r="AR1601" s="99">
        <v>0</v>
      </c>
      <c r="AS1601" s="99">
        <v>4929313.0684204102</v>
      </c>
      <c r="AT1601" s="99">
        <v>0</v>
      </c>
      <c r="AU1601" s="99">
        <v>0</v>
      </c>
      <c r="AV1601" s="99">
        <v>37089535.025390603</v>
      </c>
      <c r="AW1601" s="99">
        <v>0</v>
      </c>
      <c r="AX1601" s="99">
        <v>15726586.489990201</v>
      </c>
      <c r="AY1601" s="99">
        <v>32464074.134521499</v>
      </c>
      <c r="AZ1601" s="99">
        <v>19468835.880127002</v>
      </c>
      <c r="BA1601" s="99">
        <v>22561255.090332001</v>
      </c>
      <c r="BB1601" s="99">
        <v>0</v>
      </c>
      <c r="BC1601" s="99">
        <v>7219149.0787353497</v>
      </c>
      <c r="BD1601" s="99">
        <v>3807935.5179443401</v>
      </c>
      <c r="BE1601" s="99">
        <v>0</v>
      </c>
      <c r="BF1601" s="99">
        <v>1160171.38887024</v>
      </c>
      <c r="BG1601" s="99">
        <v>37136025.3681641</v>
      </c>
      <c r="BH1601" s="99">
        <v>17184265.895263702</v>
      </c>
      <c r="BI1601" s="99">
        <v>597.11457981914305</v>
      </c>
      <c r="BJ1601" s="99">
        <v>4362093.3961181603</v>
      </c>
      <c r="BK1601" s="99">
        <v>3244142.3686828599</v>
      </c>
      <c r="BL1601" s="99">
        <v>0</v>
      </c>
      <c r="BM1601" s="99">
        <v>0</v>
      </c>
      <c r="BN1601" s="99">
        <v>0</v>
      </c>
      <c r="BO1601" s="99">
        <v>0</v>
      </c>
      <c r="BP1601" s="99">
        <v>0</v>
      </c>
      <c r="BQ1601" s="99">
        <v>0</v>
      </c>
      <c r="BR1601" s="99">
        <v>8187675.9942016602</v>
      </c>
      <c r="BS1601" s="99">
        <v>6549781.9550170898</v>
      </c>
      <c r="BT1601" s="99">
        <v>4395069.8099975605</v>
      </c>
      <c r="BU1601" s="99">
        <v>0</v>
      </c>
      <c r="BV1601" s="99">
        <v>2516729.1979675302</v>
      </c>
      <c r="BW1601" s="99">
        <v>433728.668857574</v>
      </c>
      <c r="BX1601" s="99">
        <v>0</v>
      </c>
      <c r="BY1601" s="99">
        <v>0</v>
      </c>
      <c r="BZ1601" s="99">
        <v>0</v>
      </c>
      <c r="CA1601" s="99">
        <v>0</v>
      </c>
      <c r="CB1601" s="99">
        <v>10219383.9916992</v>
      </c>
      <c r="CC1601" s="99">
        <v>97368124.699218795</v>
      </c>
      <c r="CD1601" s="99">
        <v>21576506.584716801</v>
      </c>
      <c r="CE1601" s="99">
        <v>3664.2986567020398</v>
      </c>
      <c r="CF1601" s="99">
        <v>632581.03540039097</v>
      </c>
      <c r="CG1601" s="99">
        <v>4970337.0963134803</v>
      </c>
      <c r="CH1601" s="99">
        <v>0</v>
      </c>
      <c r="CI1601" s="99">
        <v>133712.27627182001</v>
      </c>
      <c r="CJ1601" s="99">
        <v>10852424.9812012</v>
      </c>
      <c r="CK1601" s="99">
        <v>102313802.15429699</v>
      </c>
      <c r="CL1601" s="99">
        <v>22018809.649658199</v>
      </c>
      <c r="CM1601" s="166">
        <v>165043.38337516799</v>
      </c>
      <c r="CN1601" s="166">
        <v>21175229.036621101</v>
      </c>
      <c r="CO1601" s="166">
        <v>139525766.23242199</v>
      </c>
      <c r="CP1601" s="99">
        <v>22018809.649658199</v>
      </c>
      <c r="CQ1601" s="99">
        <v>0</v>
      </c>
      <c r="CR1601" s="99">
        <v>0</v>
      </c>
      <c r="CS1601" s="99">
        <v>0</v>
      </c>
      <c r="CT1601" s="99">
        <v>0</v>
      </c>
      <c r="CU1601" s="98">
        <v>20291.069554296999</v>
      </c>
      <c r="CV1601" s="98">
        <v>34662.265364997998</v>
      </c>
      <c r="CW1601" s="98">
        <v>10851965.027099591</v>
      </c>
      <c r="CX1601" s="98">
        <v>102338461.79553227</v>
      </c>
    </row>
    <row r="1602" spans="1:102" x14ac:dyDescent="0.2">
      <c r="A1602" s="98" t="s">
        <v>76</v>
      </c>
      <c r="B1602" s="100">
        <v>40330</v>
      </c>
      <c r="C1602" s="99">
        <v>111300.10409069101</v>
      </c>
      <c r="D1602" s="99">
        <v>7.7817818459588999</v>
      </c>
      <c r="E1602" s="99">
        <v>19718.181138753898</v>
      </c>
      <c r="F1602" s="99">
        <v>0</v>
      </c>
      <c r="G1602" s="99">
        <v>3701.8691838979698</v>
      </c>
      <c r="H1602" s="99">
        <v>0</v>
      </c>
      <c r="I1602" s="99">
        <v>0</v>
      </c>
      <c r="J1602" s="99">
        <v>32148.486024379701</v>
      </c>
      <c r="K1602" s="99">
        <v>0</v>
      </c>
      <c r="L1602" s="99">
        <v>31667.1962478161</v>
      </c>
      <c r="M1602" s="99">
        <v>47249.271710395798</v>
      </c>
      <c r="N1602" s="99">
        <v>13692.368550777401</v>
      </c>
      <c r="O1602" s="99">
        <v>37068.735476970702</v>
      </c>
      <c r="P1602" s="99">
        <v>0</v>
      </c>
      <c r="Q1602" s="99">
        <v>5041.3390607833899</v>
      </c>
      <c r="R1602" s="99">
        <v>2926.9078031480299</v>
      </c>
      <c r="S1602" s="99">
        <v>0</v>
      </c>
      <c r="T1602" s="99">
        <v>887.47459872066997</v>
      </c>
      <c r="U1602" s="99">
        <v>32330.209542274501</v>
      </c>
      <c r="V1602" s="99">
        <v>8090834.1943969699</v>
      </c>
      <c r="W1602" s="99">
        <v>564.84392247349001</v>
      </c>
      <c r="X1602" s="99">
        <v>2114055.4966125502</v>
      </c>
      <c r="Y1602" s="99">
        <v>1405520.6252441399</v>
      </c>
      <c r="Z1602" s="99">
        <v>625634.91566467297</v>
      </c>
      <c r="AA1602" s="99">
        <v>0</v>
      </c>
      <c r="AB1602" s="99">
        <v>0</v>
      </c>
      <c r="AC1602" s="99">
        <v>10521332.549926801</v>
      </c>
      <c r="AD1602" s="99">
        <v>0</v>
      </c>
      <c r="AE1602" s="99">
        <v>1535744.2486419701</v>
      </c>
      <c r="AF1602" s="99">
        <v>3276765.2657470698</v>
      </c>
      <c r="AG1602" s="99">
        <v>2283707.6957397498</v>
      </c>
      <c r="AH1602" s="99">
        <v>2353191.8825988802</v>
      </c>
      <c r="AI1602" s="99">
        <v>0</v>
      </c>
      <c r="AJ1602" s="99">
        <v>792268.46521758998</v>
      </c>
      <c r="AK1602" s="99">
        <v>491752.78540039097</v>
      </c>
      <c r="AL1602" s="99">
        <v>0</v>
      </c>
      <c r="AM1602" s="99">
        <v>136482.278852463</v>
      </c>
      <c r="AN1602" s="99">
        <v>10531108.677978501</v>
      </c>
      <c r="AO1602" s="99">
        <v>78401432.431640595</v>
      </c>
      <c r="AP1602" s="99">
        <v>4611.3019728660602</v>
      </c>
      <c r="AQ1602" s="99">
        <v>19447477.5556641</v>
      </c>
      <c r="AR1602" s="99">
        <v>0</v>
      </c>
      <c r="AS1602" s="99">
        <v>4960879.9536743201</v>
      </c>
      <c r="AT1602" s="99">
        <v>0</v>
      </c>
      <c r="AU1602" s="99">
        <v>0</v>
      </c>
      <c r="AV1602" s="99">
        <v>38143210.568847701</v>
      </c>
      <c r="AW1602" s="99">
        <v>0</v>
      </c>
      <c r="AX1602" s="99">
        <v>16045350.15271</v>
      </c>
      <c r="AY1602" s="99">
        <v>32792691.134033199</v>
      </c>
      <c r="AZ1602" s="99">
        <v>19360701.147216801</v>
      </c>
      <c r="BA1602" s="99">
        <v>22774548.5471191</v>
      </c>
      <c r="BB1602" s="99">
        <v>0</v>
      </c>
      <c r="BC1602" s="99">
        <v>7247120.6756591797</v>
      </c>
      <c r="BD1602" s="99">
        <v>3839024.8136901902</v>
      </c>
      <c r="BE1602" s="99">
        <v>0</v>
      </c>
      <c r="BF1602" s="99">
        <v>1136951.2588195801</v>
      </c>
      <c r="BG1602" s="99">
        <v>38163356.787597701</v>
      </c>
      <c r="BH1602" s="99">
        <v>17566354.8369141</v>
      </c>
      <c r="BI1602" s="99">
        <v>641.64387396722998</v>
      </c>
      <c r="BJ1602" s="99">
        <v>4285138.2489623995</v>
      </c>
      <c r="BK1602" s="99">
        <v>3189518.60266113</v>
      </c>
      <c r="BL1602" s="99">
        <v>0</v>
      </c>
      <c r="BM1602" s="99">
        <v>0</v>
      </c>
      <c r="BN1602" s="99">
        <v>0</v>
      </c>
      <c r="BO1602" s="99">
        <v>0</v>
      </c>
      <c r="BP1602" s="99">
        <v>0</v>
      </c>
      <c r="BQ1602" s="99">
        <v>0</v>
      </c>
      <c r="BR1602" s="99">
        <v>8340402.5064697303</v>
      </c>
      <c r="BS1602" s="99">
        <v>6522638.0761108398</v>
      </c>
      <c r="BT1602" s="99">
        <v>4417065.1552123995</v>
      </c>
      <c r="BU1602" s="99">
        <v>0</v>
      </c>
      <c r="BV1602" s="99">
        <v>2532188.8853759798</v>
      </c>
      <c r="BW1602" s="99">
        <v>439594.48613739002</v>
      </c>
      <c r="BX1602" s="99">
        <v>0</v>
      </c>
      <c r="BY1602" s="99">
        <v>0</v>
      </c>
      <c r="BZ1602" s="99">
        <v>0</v>
      </c>
      <c r="CA1602" s="99">
        <v>0</v>
      </c>
      <c r="CB1602" s="99">
        <v>10201423.643188501</v>
      </c>
      <c r="CC1602" s="99">
        <v>97734681.740234405</v>
      </c>
      <c r="CD1602" s="99">
        <v>21855682.182861298</v>
      </c>
      <c r="CE1602" s="99">
        <v>3694.6231449246402</v>
      </c>
      <c r="CF1602" s="99">
        <v>626554.56369018601</v>
      </c>
      <c r="CG1602" s="99">
        <v>4965829.9146728497</v>
      </c>
      <c r="CH1602" s="99">
        <v>0</v>
      </c>
      <c r="CI1602" s="99">
        <v>134711.22204017601</v>
      </c>
      <c r="CJ1602" s="99">
        <v>10827146.677368199</v>
      </c>
      <c r="CK1602" s="99">
        <v>102705454.493164</v>
      </c>
      <c r="CL1602" s="99">
        <v>22301733.832763702</v>
      </c>
      <c r="CM1602" s="166">
        <v>166711.61570167501</v>
      </c>
      <c r="CN1602" s="166">
        <v>21363715.8747559</v>
      </c>
      <c r="CO1602" s="166">
        <v>140849393.55664101</v>
      </c>
      <c r="CP1602" s="99">
        <v>22301733.832763702</v>
      </c>
      <c r="CQ1602" s="99">
        <v>0</v>
      </c>
      <c r="CR1602" s="99">
        <v>0</v>
      </c>
      <c r="CS1602" s="99">
        <v>0</v>
      </c>
      <c r="CT1602" s="99">
        <v>0</v>
      </c>
      <c r="CU1602" s="98">
        <v>19960.538988568002</v>
      </c>
      <c r="CV1602" s="98">
        <v>35521.032271368</v>
      </c>
      <c r="CW1602" s="98">
        <v>10827978.206878686</v>
      </c>
      <c r="CX1602" s="98">
        <v>102700511.65490726</v>
      </c>
    </row>
    <row r="1603" spans="1:102" x14ac:dyDescent="0.2">
      <c r="A1603" s="98" t="s">
        <v>76</v>
      </c>
      <c r="B1603" s="100">
        <v>40422</v>
      </c>
      <c r="C1603" s="99">
        <v>111363.822066307</v>
      </c>
      <c r="D1603" s="99">
        <v>9.0693206549622101</v>
      </c>
      <c r="E1603" s="99">
        <v>19086.8322515488</v>
      </c>
      <c r="F1603" s="99">
        <v>0</v>
      </c>
      <c r="G1603" s="99">
        <v>3739.2946760654399</v>
      </c>
      <c r="H1603" s="99">
        <v>0</v>
      </c>
      <c r="I1603" s="99">
        <v>0</v>
      </c>
      <c r="J1603" s="99">
        <v>32712.286252260201</v>
      </c>
      <c r="K1603" s="99">
        <v>0</v>
      </c>
      <c r="L1603" s="99">
        <v>30836.299078941302</v>
      </c>
      <c r="M1603" s="99">
        <v>47063.854912281</v>
      </c>
      <c r="N1603" s="99">
        <v>13679.114001989399</v>
      </c>
      <c r="O1603" s="99">
        <v>36885.6772251129</v>
      </c>
      <c r="P1603" s="99">
        <v>0</v>
      </c>
      <c r="Q1603" s="99">
        <v>4939.1765093803397</v>
      </c>
      <c r="R1603" s="99">
        <v>2927.18361991644</v>
      </c>
      <c r="S1603" s="99">
        <v>0</v>
      </c>
      <c r="T1603" s="99">
        <v>914.88586258143198</v>
      </c>
      <c r="U1603" s="99">
        <v>32895.072675228097</v>
      </c>
      <c r="V1603" s="99">
        <v>8101394.7854003897</v>
      </c>
      <c r="W1603" s="99">
        <v>607.72359647601797</v>
      </c>
      <c r="X1603" s="99">
        <v>2053288.07333374</v>
      </c>
      <c r="Y1603" s="99">
        <v>1380838.38943481</v>
      </c>
      <c r="Z1603" s="99">
        <v>632827.872657776</v>
      </c>
      <c r="AA1603" s="99">
        <v>0</v>
      </c>
      <c r="AB1603" s="99">
        <v>0</v>
      </c>
      <c r="AC1603" s="99">
        <v>10725491.596313501</v>
      </c>
      <c r="AD1603" s="99">
        <v>0</v>
      </c>
      <c r="AE1603" s="99">
        <v>1506329.5510253899</v>
      </c>
      <c r="AF1603" s="99">
        <v>3294937.4057617201</v>
      </c>
      <c r="AG1603" s="99">
        <v>2268403.8009948698</v>
      </c>
      <c r="AH1603" s="99">
        <v>2289066.1433410598</v>
      </c>
      <c r="AI1603" s="99">
        <v>0</v>
      </c>
      <c r="AJ1603" s="99">
        <v>764691.74027252197</v>
      </c>
      <c r="AK1603" s="99">
        <v>487645.64837264997</v>
      </c>
      <c r="AL1603" s="99">
        <v>0</v>
      </c>
      <c r="AM1603" s="99">
        <v>137898.298826218</v>
      </c>
      <c r="AN1603" s="99">
        <v>10736683.2611084</v>
      </c>
      <c r="AO1603" s="99">
        <v>78807897.329101607</v>
      </c>
      <c r="AP1603" s="99">
        <v>5045.9811339378402</v>
      </c>
      <c r="AQ1603" s="99">
        <v>18944706.880615201</v>
      </c>
      <c r="AR1603" s="99">
        <v>0</v>
      </c>
      <c r="AS1603" s="99">
        <v>5034871.9151001005</v>
      </c>
      <c r="AT1603" s="99">
        <v>0</v>
      </c>
      <c r="AU1603" s="99">
        <v>0</v>
      </c>
      <c r="AV1603" s="99">
        <v>39024336.844238304</v>
      </c>
      <c r="AW1603" s="99">
        <v>0</v>
      </c>
      <c r="AX1603" s="99">
        <v>15754217.2102051</v>
      </c>
      <c r="AY1603" s="99">
        <v>33155922.438964799</v>
      </c>
      <c r="AZ1603" s="99">
        <v>19236679.747558601</v>
      </c>
      <c r="BA1603" s="99">
        <v>22265677.083984401</v>
      </c>
      <c r="BB1603" s="99">
        <v>0</v>
      </c>
      <c r="BC1603" s="99">
        <v>6998550.03161621</v>
      </c>
      <c r="BD1603" s="99">
        <v>3824305.56610107</v>
      </c>
      <c r="BE1603" s="99">
        <v>0</v>
      </c>
      <c r="BF1603" s="99">
        <v>1158229.8386383101</v>
      </c>
      <c r="BG1603" s="99">
        <v>39088162.684570298</v>
      </c>
      <c r="BH1603" s="99">
        <v>17451258.887939502</v>
      </c>
      <c r="BI1603" s="99">
        <v>659.13138235360395</v>
      </c>
      <c r="BJ1603" s="99">
        <v>4175306.3496704102</v>
      </c>
      <c r="BK1603" s="99">
        <v>3086144.2904968299</v>
      </c>
      <c r="BL1603" s="99">
        <v>0</v>
      </c>
      <c r="BM1603" s="99">
        <v>0</v>
      </c>
      <c r="BN1603" s="99">
        <v>0</v>
      </c>
      <c r="BO1603" s="99">
        <v>0</v>
      </c>
      <c r="BP1603" s="99">
        <v>0</v>
      </c>
      <c r="BQ1603" s="99">
        <v>0</v>
      </c>
      <c r="BR1603" s="99">
        <v>8374774.3991088904</v>
      </c>
      <c r="BS1603" s="99">
        <v>6474711.9140625</v>
      </c>
      <c r="BT1603" s="99">
        <v>4313078.9347534198</v>
      </c>
      <c r="BU1603" s="99">
        <v>0</v>
      </c>
      <c r="BV1603" s="99">
        <v>2441453.9514160198</v>
      </c>
      <c r="BW1603" s="99">
        <v>446186.80665206898</v>
      </c>
      <c r="BX1603" s="99">
        <v>0</v>
      </c>
      <c r="BY1603" s="99">
        <v>0</v>
      </c>
      <c r="BZ1603" s="99">
        <v>0</v>
      </c>
      <c r="CA1603" s="99">
        <v>0</v>
      </c>
      <c r="CB1603" s="99">
        <v>10135835.387207</v>
      </c>
      <c r="CC1603" s="99">
        <v>97779664.486328095</v>
      </c>
      <c r="CD1603" s="99">
        <v>21595715.167236298</v>
      </c>
      <c r="CE1603" s="99">
        <v>3741.2992543876198</v>
      </c>
      <c r="CF1603" s="99">
        <v>625886.13957214402</v>
      </c>
      <c r="CG1603" s="99">
        <v>4989857.29260254</v>
      </c>
      <c r="CH1603" s="99">
        <v>0</v>
      </c>
      <c r="CI1603" s="99">
        <v>134286.26811599699</v>
      </c>
      <c r="CJ1603" s="99">
        <v>10761629.1589355</v>
      </c>
      <c r="CK1603" s="99">
        <v>102773356.993164</v>
      </c>
      <c r="CL1603" s="99">
        <v>22036069.4770508</v>
      </c>
      <c r="CM1603" s="166">
        <v>166976.13605880699</v>
      </c>
      <c r="CN1603" s="166">
        <v>21527273.5778809</v>
      </c>
      <c r="CO1603" s="166">
        <v>141730390.96875</v>
      </c>
      <c r="CP1603" s="99">
        <v>22036069.4770508</v>
      </c>
      <c r="CQ1603" s="99">
        <v>0</v>
      </c>
      <c r="CR1603" s="99">
        <v>0</v>
      </c>
      <c r="CS1603" s="99">
        <v>0</v>
      </c>
      <c r="CT1603" s="99">
        <v>0</v>
      </c>
      <c r="CU1603" s="98">
        <v>19228.669279427999</v>
      </c>
      <c r="CV1603" s="98">
        <v>36183.610577113002</v>
      </c>
      <c r="CW1603" s="98">
        <v>10761721.526779143</v>
      </c>
      <c r="CX1603" s="98">
        <v>102769521.77893063</v>
      </c>
    </row>
    <row r="1604" spans="1:102" x14ac:dyDescent="0.2">
      <c r="A1604" s="98" t="s">
        <v>76</v>
      </c>
      <c r="B1604" s="100">
        <v>40513</v>
      </c>
      <c r="C1604" s="99">
        <v>110903.26621151</v>
      </c>
      <c r="D1604" s="99">
        <v>7.8924763919785601</v>
      </c>
      <c r="E1604" s="99">
        <v>18357.383782148401</v>
      </c>
      <c r="F1604" s="99">
        <v>0</v>
      </c>
      <c r="G1604" s="99">
        <v>3750.8099605143102</v>
      </c>
      <c r="H1604" s="99">
        <v>0</v>
      </c>
      <c r="I1604" s="99">
        <v>0</v>
      </c>
      <c r="J1604" s="99">
        <v>33394.800240039804</v>
      </c>
      <c r="K1604" s="99">
        <v>0</v>
      </c>
      <c r="L1604" s="99">
        <v>35044.374114036596</v>
      </c>
      <c r="M1604" s="99">
        <v>47018.703917026498</v>
      </c>
      <c r="N1604" s="99">
        <v>13534.5542194843</v>
      </c>
      <c r="O1604" s="99">
        <v>35548.5921888351</v>
      </c>
      <c r="P1604" s="99">
        <v>0</v>
      </c>
      <c r="Q1604" s="99">
        <v>4848.0339526534099</v>
      </c>
      <c r="R1604" s="99">
        <v>2897.8077789843101</v>
      </c>
      <c r="S1604" s="99">
        <v>0</v>
      </c>
      <c r="T1604" s="99">
        <v>1046.5677408874001</v>
      </c>
      <c r="U1604" s="99">
        <v>33637.781849861101</v>
      </c>
      <c r="V1604" s="99">
        <v>8033308.2965698196</v>
      </c>
      <c r="W1604" s="99">
        <v>787.98635070025898</v>
      </c>
      <c r="X1604" s="99">
        <v>1993768.7222442599</v>
      </c>
      <c r="Y1604" s="99">
        <v>1324295.4283294701</v>
      </c>
      <c r="Z1604" s="99">
        <v>620239.87716674805</v>
      </c>
      <c r="AA1604" s="99">
        <v>0</v>
      </c>
      <c r="AB1604" s="99">
        <v>0</v>
      </c>
      <c r="AC1604" s="99">
        <v>10883323.4685059</v>
      </c>
      <c r="AD1604" s="99">
        <v>0</v>
      </c>
      <c r="AE1604" s="99">
        <v>1629955.6986084001</v>
      </c>
      <c r="AF1604" s="99">
        <v>3282583.4707946801</v>
      </c>
      <c r="AG1604" s="99">
        <v>2224731.0133972201</v>
      </c>
      <c r="AH1604" s="99">
        <v>2154842.28598022</v>
      </c>
      <c r="AI1604" s="99">
        <v>0</v>
      </c>
      <c r="AJ1604" s="99">
        <v>752439.11853790295</v>
      </c>
      <c r="AK1604" s="99">
        <v>465007.199085236</v>
      </c>
      <c r="AL1604" s="99">
        <v>0</v>
      </c>
      <c r="AM1604" s="99">
        <v>145219.18244361901</v>
      </c>
      <c r="AN1604" s="99">
        <v>10941694.1643066</v>
      </c>
      <c r="AO1604" s="99">
        <v>78764209.377929702</v>
      </c>
      <c r="AP1604" s="99">
        <v>5641.5991340875598</v>
      </c>
      <c r="AQ1604" s="99">
        <v>18536255.408203099</v>
      </c>
      <c r="AR1604" s="99">
        <v>0</v>
      </c>
      <c r="AS1604" s="99">
        <v>4951581.7924194299</v>
      </c>
      <c r="AT1604" s="99">
        <v>0</v>
      </c>
      <c r="AU1604" s="99">
        <v>0</v>
      </c>
      <c r="AV1604" s="99">
        <v>39986375.185546897</v>
      </c>
      <c r="AW1604" s="99">
        <v>0</v>
      </c>
      <c r="AX1604" s="99">
        <v>17036813.862304699</v>
      </c>
      <c r="AY1604" s="99">
        <v>33320817.4365234</v>
      </c>
      <c r="AZ1604" s="99">
        <v>18999715.833496101</v>
      </c>
      <c r="BA1604" s="99">
        <v>21192528.786377002</v>
      </c>
      <c r="BB1604" s="99">
        <v>0</v>
      </c>
      <c r="BC1604" s="99">
        <v>6938396.0927123995</v>
      </c>
      <c r="BD1604" s="99">
        <v>3660313.5458374</v>
      </c>
      <c r="BE1604" s="99">
        <v>0</v>
      </c>
      <c r="BF1604" s="99">
        <v>1216582.1673431401</v>
      </c>
      <c r="BG1604" s="99">
        <v>40188911.726074196</v>
      </c>
      <c r="BH1604" s="99">
        <v>17329078.969970699</v>
      </c>
      <c r="BI1604" s="99">
        <v>739.96572291850998</v>
      </c>
      <c r="BJ1604" s="99">
        <v>4065008.6510314899</v>
      </c>
      <c r="BK1604" s="99">
        <v>2992767.49639893</v>
      </c>
      <c r="BL1604" s="99">
        <v>0</v>
      </c>
      <c r="BM1604" s="99">
        <v>0</v>
      </c>
      <c r="BN1604" s="99">
        <v>0</v>
      </c>
      <c r="BO1604" s="99">
        <v>0</v>
      </c>
      <c r="BP1604" s="99">
        <v>0</v>
      </c>
      <c r="BQ1604" s="99">
        <v>0</v>
      </c>
      <c r="BR1604" s="99">
        <v>8399105.3923339806</v>
      </c>
      <c r="BS1604" s="99">
        <v>6407273.70556641</v>
      </c>
      <c r="BT1604" s="99">
        <v>4112487.7622985798</v>
      </c>
      <c r="BU1604" s="99">
        <v>0</v>
      </c>
      <c r="BV1604" s="99">
        <v>2437672.3748168899</v>
      </c>
      <c r="BW1604" s="99">
        <v>410296.30784606899</v>
      </c>
      <c r="BX1604" s="99">
        <v>0</v>
      </c>
      <c r="BY1604" s="99">
        <v>0</v>
      </c>
      <c r="BZ1604" s="99">
        <v>0</v>
      </c>
      <c r="CA1604" s="99">
        <v>0</v>
      </c>
      <c r="CB1604" s="99">
        <v>10043493.3200684</v>
      </c>
      <c r="CC1604" s="99">
        <v>97257135.102539107</v>
      </c>
      <c r="CD1604" s="99">
        <v>21393750.331054699</v>
      </c>
      <c r="CE1604" s="99">
        <v>3747.9858391583002</v>
      </c>
      <c r="CF1604" s="99">
        <v>622252.81066894496</v>
      </c>
      <c r="CG1604" s="99">
        <v>4976634.6931152297</v>
      </c>
      <c r="CH1604" s="99">
        <v>0</v>
      </c>
      <c r="CI1604" s="99">
        <v>133040.52088737499</v>
      </c>
      <c r="CJ1604" s="99">
        <v>10665370.1989746</v>
      </c>
      <c r="CK1604" s="99">
        <v>102301803.944336</v>
      </c>
      <c r="CL1604" s="99">
        <v>21803116.0087891</v>
      </c>
      <c r="CM1604" s="166">
        <v>166182.47849464399</v>
      </c>
      <c r="CN1604" s="166">
        <v>21594229.3200684</v>
      </c>
      <c r="CO1604" s="166">
        <v>142515702.56640601</v>
      </c>
      <c r="CP1604" s="99">
        <v>21803116.0087891</v>
      </c>
      <c r="CQ1604" s="99">
        <v>0</v>
      </c>
      <c r="CR1604" s="99">
        <v>0</v>
      </c>
      <c r="CS1604" s="99">
        <v>0</v>
      </c>
      <c r="CT1604" s="99">
        <v>0</v>
      </c>
      <c r="CU1604" s="98">
        <v>18555.97198364</v>
      </c>
      <c r="CV1604" s="98">
        <v>36742.620458422003</v>
      </c>
      <c r="CW1604" s="98">
        <v>10665746.130737346</v>
      </c>
      <c r="CX1604" s="98">
        <v>102233769.79565434</v>
      </c>
    </row>
    <row r="1605" spans="1:102" x14ac:dyDescent="0.2">
      <c r="A1605" s="98" t="s">
        <v>76</v>
      </c>
      <c r="B1605" s="100">
        <v>40603</v>
      </c>
      <c r="C1605" s="99">
        <v>110095.899107933</v>
      </c>
      <c r="D1605" s="99">
        <v>7.1754050869494703</v>
      </c>
      <c r="E1605" s="99">
        <v>18228.927382946</v>
      </c>
      <c r="F1605" s="99">
        <v>0</v>
      </c>
      <c r="G1605" s="99">
        <v>3780.1323209703</v>
      </c>
      <c r="H1605" s="99">
        <v>0</v>
      </c>
      <c r="I1605" s="99">
        <v>0</v>
      </c>
      <c r="J1605" s="99">
        <v>34248.371708393097</v>
      </c>
      <c r="K1605" s="99">
        <v>0</v>
      </c>
      <c r="L1605" s="99">
        <v>62350.425815582297</v>
      </c>
      <c r="M1605" s="99">
        <v>46863.408961296103</v>
      </c>
      <c r="N1605" s="99">
        <v>13483.3326792717</v>
      </c>
      <c r="O1605" s="99">
        <v>0</v>
      </c>
      <c r="P1605" s="99">
        <v>0</v>
      </c>
      <c r="Q1605" s="99">
        <v>4765.0413596630096</v>
      </c>
      <c r="R1605" s="99">
        <v>0</v>
      </c>
      <c r="S1605" s="99">
        <v>0</v>
      </c>
      <c r="T1605" s="99">
        <v>3733.8459333181399</v>
      </c>
      <c r="U1605" s="99">
        <v>34456.803990364097</v>
      </c>
      <c r="V1605" s="99">
        <v>7944259.1754760696</v>
      </c>
      <c r="W1605" s="99">
        <v>436.91883938759599</v>
      </c>
      <c r="X1605" s="99">
        <v>1962662.8754119901</v>
      </c>
      <c r="Y1605" s="99">
        <v>1313503.39784241</v>
      </c>
      <c r="Z1605" s="99">
        <v>622963.90686035203</v>
      </c>
      <c r="AA1605" s="99">
        <v>0</v>
      </c>
      <c r="AB1605" s="99">
        <v>0</v>
      </c>
      <c r="AC1605" s="99">
        <v>11182012.693603501</v>
      </c>
      <c r="AD1605" s="99">
        <v>0</v>
      </c>
      <c r="AE1605" s="99">
        <v>3662391.3219909701</v>
      </c>
      <c r="AF1605" s="99">
        <v>3278269.3144226102</v>
      </c>
      <c r="AG1605" s="99">
        <v>2209556.1589965802</v>
      </c>
      <c r="AH1605" s="99">
        <v>0</v>
      </c>
      <c r="AI1605" s="99">
        <v>0</v>
      </c>
      <c r="AJ1605" s="99">
        <v>734571.60337829601</v>
      </c>
      <c r="AK1605" s="99">
        <v>0</v>
      </c>
      <c r="AL1605" s="99">
        <v>0</v>
      </c>
      <c r="AM1605" s="99">
        <v>617061.06307220506</v>
      </c>
      <c r="AN1605" s="99">
        <v>11217206.2023926</v>
      </c>
      <c r="AO1605" s="99">
        <v>78414981.940429702</v>
      </c>
      <c r="AP1605" s="99">
        <v>4196.39776974916</v>
      </c>
      <c r="AQ1605" s="99">
        <v>18437944.002441399</v>
      </c>
      <c r="AR1605" s="99">
        <v>0</v>
      </c>
      <c r="AS1605" s="99">
        <v>5008883.3181152297</v>
      </c>
      <c r="AT1605" s="99">
        <v>0</v>
      </c>
      <c r="AU1605" s="99">
        <v>0</v>
      </c>
      <c r="AV1605" s="99">
        <v>41343942.5849609</v>
      </c>
      <c r="AW1605" s="99">
        <v>0</v>
      </c>
      <c r="AX1605" s="99">
        <v>37157356.873535201</v>
      </c>
      <c r="AY1605" s="99">
        <v>33573599.320800804</v>
      </c>
      <c r="AZ1605" s="99">
        <v>18834540.989502002</v>
      </c>
      <c r="BA1605" s="99">
        <v>0</v>
      </c>
      <c r="BB1605" s="99">
        <v>0</v>
      </c>
      <c r="BC1605" s="99">
        <v>6790674.9028320303</v>
      </c>
      <c r="BD1605" s="99">
        <v>0</v>
      </c>
      <c r="BE1605" s="99">
        <v>0</v>
      </c>
      <c r="BF1605" s="99">
        <v>4966055.1276245099</v>
      </c>
      <c r="BG1605" s="99">
        <v>41395561.465332001</v>
      </c>
      <c r="BH1605" s="99">
        <v>14014781.496948199</v>
      </c>
      <c r="BI1605" s="99">
        <v>406.98683967813798</v>
      </c>
      <c r="BJ1605" s="99">
        <v>3112397.8219909701</v>
      </c>
      <c r="BK1605" s="99">
        <v>2502273.96728516</v>
      </c>
      <c r="BL1605" s="99">
        <v>0</v>
      </c>
      <c r="BM1605" s="99">
        <v>0</v>
      </c>
      <c r="BN1605" s="99">
        <v>0</v>
      </c>
      <c r="BO1605" s="99">
        <v>0</v>
      </c>
      <c r="BP1605" s="99">
        <v>0</v>
      </c>
      <c r="BQ1605" s="99">
        <v>0</v>
      </c>
      <c r="BR1605" s="99">
        <v>8390622.9465331994</v>
      </c>
      <c r="BS1605" s="99">
        <v>6374646.8229370099</v>
      </c>
      <c r="BT1605" s="99">
        <v>0</v>
      </c>
      <c r="BU1605" s="99">
        <v>0</v>
      </c>
      <c r="BV1605" s="99">
        <v>2393792.1607971201</v>
      </c>
      <c r="BW1605" s="99">
        <v>0</v>
      </c>
      <c r="BX1605" s="99">
        <v>0</v>
      </c>
      <c r="BY1605" s="99">
        <v>0</v>
      </c>
      <c r="BZ1605" s="99">
        <v>0</v>
      </c>
      <c r="CA1605" s="99">
        <v>0</v>
      </c>
      <c r="CB1605" s="99">
        <v>9922943.90478516</v>
      </c>
      <c r="CC1605" s="99">
        <v>96818956.207031295</v>
      </c>
      <c r="CD1605" s="99">
        <v>17151763.1872559</v>
      </c>
      <c r="CE1605" s="99">
        <v>3785.7904185950802</v>
      </c>
      <c r="CF1605" s="99">
        <v>625450.17472076404</v>
      </c>
      <c r="CG1605" s="99">
        <v>5027468.6483154297</v>
      </c>
      <c r="CH1605" s="99">
        <v>0</v>
      </c>
      <c r="CI1605" s="99">
        <v>132048.287733078</v>
      </c>
      <c r="CJ1605" s="99">
        <v>10548992.7491455</v>
      </c>
      <c r="CK1605" s="99">
        <v>101806481.63574199</v>
      </c>
      <c r="CL1605" s="99">
        <v>17152623.462890599</v>
      </c>
      <c r="CM1605" s="166">
        <v>166163.499416351</v>
      </c>
      <c r="CN1605" s="166">
        <v>21765753.4838867</v>
      </c>
      <c r="CO1605" s="166">
        <v>143312252.11523399</v>
      </c>
      <c r="CP1605" s="99">
        <v>17152623.462890599</v>
      </c>
      <c r="CQ1605" s="99">
        <v>0</v>
      </c>
      <c r="CR1605" s="99">
        <v>0</v>
      </c>
      <c r="CS1605" s="99">
        <v>0</v>
      </c>
      <c r="CT1605" s="99">
        <v>0</v>
      </c>
      <c r="CU1605" s="98">
        <v>18461.382509098999</v>
      </c>
      <c r="CV1605" s="98">
        <v>37708.062265756002</v>
      </c>
      <c r="CW1605" s="98">
        <v>10548394.079505924</v>
      </c>
      <c r="CX1605" s="98">
        <v>101846424.85534672</v>
      </c>
    </row>
    <row r="1606" spans="1:102" x14ac:dyDescent="0.2">
      <c r="A1606" s="98" t="s">
        <v>76</v>
      </c>
      <c r="B1606" s="100">
        <v>40695</v>
      </c>
      <c r="C1606" s="99">
        <v>109638.740492821</v>
      </c>
      <c r="D1606" s="99">
        <v>5.9237115369760396</v>
      </c>
      <c r="E1606" s="99">
        <v>17930.932156801198</v>
      </c>
      <c r="F1606" s="99">
        <v>0</v>
      </c>
      <c r="G1606" s="99">
        <v>3829.8913259804199</v>
      </c>
      <c r="H1606" s="99">
        <v>0</v>
      </c>
      <c r="I1606" s="99">
        <v>0</v>
      </c>
      <c r="J1606" s="99">
        <v>34869.990557670601</v>
      </c>
      <c r="K1606" s="99">
        <v>0</v>
      </c>
      <c r="L1606" s="99">
        <v>62531.250958442703</v>
      </c>
      <c r="M1606" s="99">
        <v>46943.687472820297</v>
      </c>
      <c r="N1606" s="99">
        <v>13206.541010618201</v>
      </c>
      <c r="O1606" s="99">
        <v>0</v>
      </c>
      <c r="P1606" s="99">
        <v>0</v>
      </c>
      <c r="Q1606" s="99">
        <v>4736.9250203371002</v>
      </c>
      <c r="R1606" s="99">
        <v>0</v>
      </c>
      <c r="S1606" s="99">
        <v>0</v>
      </c>
      <c r="T1606" s="99">
        <v>3809.8418558836001</v>
      </c>
      <c r="U1606" s="99">
        <v>35024.819201946302</v>
      </c>
      <c r="V1606" s="99">
        <v>7881468.8964843797</v>
      </c>
      <c r="W1606" s="99">
        <v>296.523384936154</v>
      </c>
      <c r="X1606" s="99">
        <v>1926115.27101135</v>
      </c>
      <c r="Y1606" s="99">
        <v>1291106.65034485</v>
      </c>
      <c r="Z1606" s="99">
        <v>618136.66229248</v>
      </c>
      <c r="AA1606" s="99">
        <v>0</v>
      </c>
      <c r="AB1606" s="99">
        <v>0</v>
      </c>
      <c r="AC1606" s="99">
        <v>11393830.8873291</v>
      </c>
      <c r="AD1606" s="99">
        <v>0</v>
      </c>
      <c r="AE1606" s="99">
        <v>3638393.8770446801</v>
      </c>
      <c r="AF1606" s="99">
        <v>3289113.3731384301</v>
      </c>
      <c r="AG1606" s="99">
        <v>2166051.8142089802</v>
      </c>
      <c r="AH1606" s="99">
        <v>0</v>
      </c>
      <c r="AI1606" s="99">
        <v>0</v>
      </c>
      <c r="AJ1606" s="99">
        <v>729354.99432373</v>
      </c>
      <c r="AK1606" s="99">
        <v>0</v>
      </c>
      <c r="AL1606" s="99">
        <v>0</v>
      </c>
      <c r="AM1606" s="99">
        <v>612290.03407287598</v>
      </c>
      <c r="AN1606" s="99">
        <v>11411241.227661099</v>
      </c>
      <c r="AO1606" s="99">
        <v>77885921.166992202</v>
      </c>
      <c r="AP1606" s="99">
        <v>2656.0241982340799</v>
      </c>
      <c r="AQ1606" s="99">
        <v>18175037.029541001</v>
      </c>
      <c r="AR1606" s="99">
        <v>0</v>
      </c>
      <c r="AS1606" s="99">
        <v>5007208.5135498</v>
      </c>
      <c r="AT1606" s="99">
        <v>0</v>
      </c>
      <c r="AU1606" s="99">
        <v>0</v>
      </c>
      <c r="AV1606" s="99">
        <v>42359451.739257798</v>
      </c>
      <c r="AW1606" s="99">
        <v>0</v>
      </c>
      <c r="AX1606" s="99">
        <v>37070379.947753899</v>
      </c>
      <c r="AY1606" s="99">
        <v>33828661.6787109</v>
      </c>
      <c r="AZ1606" s="99">
        <v>18567426.235839799</v>
      </c>
      <c r="BA1606" s="99">
        <v>0</v>
      </c>
      <c r="BB1606" s="99">
        <v>0</v>
      </c>
      <c r="BC1606" s="99">
        <v>6788343.5690307599</v>
      </c>
      <c r="BD1606" s="99">
        <v>0</v>
      </c>
      <c r="BE1606" s="99">
        <v>0</v>
      </c>
      <c r="BF1606" s="99">
        <v>4960207.3023681603</v>
      </c>
      <c r="BG1606" s="99">
        <v>42427754.4443359</v>
      </c>
      <c r="BH1606" s="99">
        <v>14008071.036621099</v>
      </c>
      <c r="BI1606" s="99">
        <v>322.59717721492098</v>
      </c>
      <c r="BJ1606" s="99">
        <v>3024596.5114746098</v>
      </c>
      <c r="BK1606" s="99">
        <v>2423572.2235107399</v>
      </c>
      <c r="BL1606" s="99">
        <v>0</v>
      </c>
      <c r="BM1606" s="99">
        <v>0</v>
      </c>
      <c r="BN1606" s="99">
        <v>0</v>
      </c>
      <c r="BO1606" s="99">
        <v>0</v>
      </c>
      <c r="BP1606" s="99">
        <v>0</v>
      </c>
      <c r="BQ1606" s="99">
        <v>0</v>
      </c>
      <c r="BR1606" s="99">
        <v>8404952.20629883</v>
      </c>
      <c r="BS1606" s="99">
        <v>6273597.1970825205</v>
      </c>
      <c r="BT1606" s="99">
        <v>0</v>
      </c>
      <c r="BU1606" s="99">
        <v>0</v>
      </c>
      <c r="BV1606" s="99">
        <v>2390294.4877014202</v>
      </c>
      <c r="BW1606" s="99">
        <v>0</v>
      </c>
      <c r="BX1606" s="99">
        <v>0</v>
      </c>
      <c r="BY1606" s="99">
        <v>0</v>
      </c>
      <c r="BZ1606" s="99">
        <v>0</v>
      </c>
      <c r="CA1606" s="99">
        <v>0</v>
      </c>
      <c r="CB1606" s="99">
        <v>9789905.6683349591</v>
      </c>
      <c r="CC1606" s="99">
        <v>95985486.371093795</v>
      </c>
      <c r="CD1606" s="99">
        <v>17030105.0695801</v>
      </c>
      <c r="CE1606" s="99">
        <v>3827.8587878644498</v>
      </c>
      <c r="CF1606" s="99">
        <v>616379.18582153297</v>
      </c>
      <c r="CG1606" s="99">
        <v>4989903.7218627902</v>
      </c>
      <c r="CH1606" s="99">
        <v>0</v>
      </c>
      <c r="CI1606" s="99">
        <v>131388.90772819499</v>
      </c>
      <c r="CJ1606" s="99">
        <v>10406003.8001709</v>
      </c>
      <c r="CK1606" s="99">
        <v>100931455.05761699</v>
      </c>
      <c r="CL1606" s="99">
        <v>17026198.7653809</v>
      </c>
      <c r="CM1606" s="166">
        <v>166051.98685836801</v>
      </c>
      <c r="CN1606" s="166">
        <v>21873512.471191399</v>
      </c>
      <c r="CO1606" s="166">
        <v>143393248.11718801</v>
      </c>
      <c r="CP1606" s="99">
        <v>17026198.7653809</v>
      </c>
      <c r="CQ1606" s="99">
        <v>0</v>
      </c>
      <c r="CR1606" s="99">
        <v>0</v>
      </c>
      <c r="CS1606" s="99">
        <v>0</v>
      </c>
      <c r="CT1606" s="99">
        <v>0</v>
      </c>
      <c r="CU1606" s="98">
        <v>18125.608372375002</v>
      </c>
      <c r="CV1606" s="98">
        <v>38357.143225860003</v>
      </c>
      <c r="CW1606" s="98">
        <v>10406284.854156492</v>
      </c>
      <c r="CX1606" s="98">
        <v>100975390.09295659</v>
      </c>
    </row>
    <row r="1607" spans="1:102" x14ac:dyDescent="0.2">
      <c r="A1607" s="98" t="s">
        <v>76</v>
      </c>
      <c r="B1607" s="100">
        <v>40787</v>
      </c>
      <c r="C1607" s="99">
        <v>109360.89502143901</v>
      </c>
      <c r="D1607" s="99">
        <v>5.0231565779540697</v>
      </c>
      <c r="E1607" s="99">
        <v>17524.178542852402</v>
      </c>
      <c r="F1607" s="99">
        <v>0</v>
      </c>
      <c r="G1607" s="99">
        <v>3804.2572261989098</v>
      </c>
      <c r="H1607" s="99">
        <v>0</v>
      </c>
      <c r="I1607" s="99">
        <v>0</v>
      </c>
      <c r="J1607" s="99">
        <v>35093.725041389502</v>
      </c>
      <c r="K1607" s="99">
        <v>0</v>
      </c>
      <c r="L1607" s="99">
        <v>63172.813091754899</v>
      </c>
      <c r="M1607" s="99">
        <v>46985.438005447402</v>
      </c>
      <c r="N1607" s="99">
        <v>13085.4401561022</v>
      </c>
      <c r="O1607" s="99">
        <v>0</v>
      </c>
      <c r="P1607" s="99">
        <v>0</v>
      </c>
      <c r="Q1607" s="99">
        <v>4717.3535677194604</v>
      </c>
      <c r="R1607" s="99">
        <v>0</v>
      </c>
      <c r="S1607" s="99">
        <v>0</v>
      </c>
      <c r="T1607" s="99">
        <v>3820.8003744184998</v>
      </c>
      <c r="U1607" s="99">
        <v>35238.280502796202</v>
      </c>
      <c r="V1607" s="99">
        <v>7837735.2734985398</v>
      </c>
      <c r="W1607" s="99">
        <v>369.531707473099</v>
      </c>
      <c r="X1607" s="99">
        <v>1866438.15979004</v>
      </c>
      <c r="Y1607" s="99">
        <v>1259278.55764771</v>
      </c>
      <c r="Z1607" s="99">
        <v>603912.51875305199</v>
      </c>
      <c r="AA1607" s="99">
        <v>0</v>
      </c>
      <c r="AB1607" s="99">
        <v>0</v>
      </c>
      <c r="AC1607" s="99">
        <v>11446259.571411099</v>
      </c>
      <c r="AD1607" s="99">
        <v>0</v>
      </c>
      <c r="AE1607" s="99">
        <v>3595380.2557678199</v>
      </c>
      <c r="AF1607" s="99">
        <v>3283374.4910278302</v>
      </c>
      <c r="AG1607" s="99">
        <v>2129531.6912841802</v>
      </c>
      <c r="AH1607" s="99">
        <v>0</v>
      </c>
      <c r="AI1607" s="99">
        <v>0</v>
      </c>
      <c r="AJ1607" s="99">
        <v>731033.12266540504</v>
      </c>
      <c r="AK1607" s="99">
        <v>0</v>
      </c>
      <c r="AL1607" s="99">
        <v>0</v>
      </c>
      <c r="AM1607" s="99">
        <v>605303.65933227504</v>
      </c>
      <c r="AN1607" s="99">
        <v>11451541.012085</v>
      </c>
      <c r="AO1607" s="99">
        <v>78125580.9140625</v>
      </c>
      <c r="AP1607" s="99">
        <v>3529.5595597326801</v>
      </c>
      <c r="AQ1607" s="99">
        <v>17612195.904052701</v>
      </c>
      <c r="AR1607" s="99">
        <v>0</v>
      </c>
      <c r="AS1607" s="99">
        <v>4896377.43566895</v>
      </c>
      <c r="AT1607" s="99">
        <v>0</v>
      </c>
      <c r="AU1607" s="99">
        <v>0</v>
      </c>
      <c r="AV1607" s="99">
        <v>42899134.156738304</v>
      </c>
      <c r="AW1607" s="99">
        <v>0</v>
      </c>
      <c r="AX1607" s="99">
        <v>36834300.474121101</v>
      </c>
      <c r="AY1607" s="99">
        <v>34191066.511230499</v>
      </c>
      <c r="AZ1607" s="99">
        <v>18345677.0776367</v>
      </c>
      <c r="BA1607" s="99">
        <v>0</v>
      </c>
      <c r="BB1607" s="99">
        <v>0</v>
      </c>
      <c r="BC1607" s="99">
        <v>6822749.1281127902</v>
      </c>
      <c r="BD1607" s="99">
        <v>0</v>
      </c>
      <c r="BE1607" s="99">
        <v>0</v>
      </c>
      <c r="BF1607" s="99">
        <v>4904828.19641113</v>
      </c>
      <c r="BG1607" s="99">
        <v>42942241.938964799</v>
      </c>
      <c r="BH1607" s="99">
        <v>14152812.2305908</v>
      </c>
      <c r="BI1607" s="99">
        <v>221.968142991886</v>
      </c>
      <c r="BJ1607" s="99">
        <v>2945283.0992736798</v>
      </c>
      <c r="BK1607" s="99">
        <v>2372419.8273620601</v>
      </c>
      <c r="BL1607" s="99">
        <v>0</v>
      </c>
      <c r="BM1607" s="99">
        <v>0</v>
      </c>
      <c r="BN1607" s="99">
        <v>0</v>
      </c>
      <c r="BO1607" s="99">
        <v>0</v>
      </c>
      <c r="BP1607" s="99">
        <v>0</v>
      </c>
      <c r="BQ1607" s="99">
        <v>0</v>
      </c>
      <c r="BR1607" s="99">
        <v>8431502.5371093806</v>
      </c>
      <c r="BS1607" s="99">
        <v>6204225.0647582998</v>
      </c>
      <c r="BT1607" s="99">
        <v>0</v>
      </c>
      <c r="BU1607" s="99">
        <v>0</v>
      </c>
      <c r="BV1607" s="99">
        <v>2393745.0726013202</v>
      </c>
      <c r="BW1607" s="99">
        <v>0</v>
      </c>
      <c r="BX1607" s="99">
        <v>0</v>
      </c>
      <c r="BY1607" s="99">
        <v>0</v>
      </c>
      <c r="BZ1607" s="99">
        <v>0</v>
      </c>
      <c r="CA1607" s="99">
        <v>0</v>
      </c>
      <c r="CB1607" s="99">
        <v>9713780.0955810491</v>
      </c>
      <c r="CC1607" s="99">
        <v>95783717.582031295</v>
      </c>
      <c r="CD1607" s="99">
        <v>17078986.607421901</v>
      </c>
      <c r="CE1607" s="99">
        <v>3801.9769727289699</v>
      </c>
      <c r="CF1607" s="99">
        <v>606251.80084228504</v>
      </c>
      <c r="CG1607" s="99">
        <v>4933449.3673095703</v>
      </c>
      <c r="CH1607" s="99">
        <v>0</v>
      </c>
      <c r="CI1607" s="99">
        <v>130751.97983360301</v>
      </c>
      <c r="CJ1607" s="99">
        <v>10319584.259033199</v>
      </c>
      <c r="CK1607" s="99">
        <v>100739210.755859</v>
      </c>
      <c r="CL1607" s="99">
        <v>17090648.4213867</v>
      </c>
      <c r="CM1607" s="166">
        <v>165890.188241959</v>
      </c>
      <c r="CN1607" s="166">
        <v>21747805.193603501</v>
      </c>
      <c r="CO1607" s="166">
        <v>143770925.05273399</v>
      </c>
      <c r="CP1607" s="99">
        <v>17090648.4213867</v>
      </c>
      <c r="CQ1607" s="99">
        <v>0</v>
      </c>
      <c r="CR1607" s="99">
        <v>0</v>
      </c>
      <c r="CS1607" s="99">
        <v>0</v>
      </c>
      <c r="CT1607" s="99">
        <v>0</v>
      </c>
      <c r="CU1607" s="98">
        <v>17618.753206449001</v>
      </c>
      <c r="CV1607" s="98">
        <v>38630.994907672</v>
      </c>
      <c r="CW1607" s="98">
        <v>10320031.896423334</v>
      </c>
      <c r="CX1607" s="98">
        <v>100717166.94934087</v>
      </c>
    </row>
    <row r="1608" spans="1:102" x14ac:dyDescent="0.2">
      <c r="A1608" s="98" t="s">
        <v>76</v>
      </c>
      <c r="B1608" s="100">
        <v>40878</v>
      </c>
      <c r="C1608" s="99">
        <v>109656.384097099</v>
      </c>
      <c r="D1608" s="99">
        <v>3.9421516389993498</v>
      </c>
      <c r="E1608" s="99">
        <v>17694.365322113001</v>
      </c>
      <c r="F1608" s="99">
        <v>0</v>
      </c>
      <c r="G1608" s="99">
        <v>3839.5618868470201</v>
      </c>
      <c r="H1608" s="99">
        <v>0</v>
      </c>
      <c r="I1608" s="99">
        <v>0</v>
      </c>
      <c r="J1608" s="99">
        <v>35801.245501995101</v>
      </c>
      <c r="K1608" s="99">
        <v>0</v>
      </c>
      <c r="L1608" s="99">
        <v>62570.726423740402</v>
      </c>
      <c r="M1608" s="99">
        <v>47096.263578414902</v>
      </c>
      <c r="N1608" s="99">
        <v>12929.286639571201</v>
      </c>
      <c r="O1608" s="99">
        <v>0</v>
      </c>
      <c r="P1608" s="99">
        <v>0</v>
      </c>
      <c r="Q1608" s="99">
        <v>4784.4841846823701</v>
      </c>
      <c r="R1608" s="99">
        <v>0</v>
      </c>
      <c r="S1608" s="99">
        <v>0</v>
      </c>
      <c r="T1608" s="99">
        <v>3810.3083127438999</v>
      </c>
      <c r="U1608" s="99">
        <v>35951.289847373999</v>
      </c>
      <c r="V1608" s="99">
        <v>7807956.4651489304</v>
      </c>
      <c r="W1608" s="99">
        <v>194.79691941849899</v>
      </c>
      <c r="X1608" s="99">
        <v>1849150.56611633</v>
      </c>
      <c r="Y1608" s="99">
        <v>1248114.68234253</v>
      </c>
      <c r="Z1608" s="99">
        <v>609189.85085296596</v>
      </c>
      <c r="AA1608" s="99">
        <v>0</v>
      </c>
      <c r="AB1608" s="99">
        <v>0</v>
      </c>
      <c r="AC1608" s="99">
        <v>11646641.1691895</v>
      </c>
      <c r="AD1608" s="99">
        <v>0</v>
      </c>
      <c r="AE1608" s="99">
        <v>3519988.1006164602</v>
      </c>
      <c r="AF1608" s="99">
        <v>3302751.5924987802</v>
      </c>
      <c r="AG1608" s="99">
        <v>2090435.3199920701</v>
      </c>
      <c r="AH1608" s="99">
        <v>0</v>
      </c>
      <c r="AI1608" s="99">
        <v>0</v>
      </c>
      <c r="AJ1608" s="99">
        <v>733417.28601837205</v>
      </c>
      <c r="AK1608" s="99">
        <v>0</v>
      </c>
      <c r="AL1608" s="99">
        <v>0</v>
      </c>
      <c r="AM1608" s="99">
        <v>604314.63027191197</v>
      </c>
      <c r="AN1608" s="99">
        <v>11681612.1359863</v>
      </c>
      <c r="AO1608" s="99">
        <v>78483037.103515595</v>
      </c>
      <c r="AP1608" s="99">
        <v>1754.2202687561501</v>
      </c>
      <c r="AQ1608" s="99">
        <v>17613743.900878899</v>
      </c>
      <c r="AR1608" s="99">
        <v>0</v>
      </c>
      <c r="AS1608" s="99">
        <v>4993550.27624512</v>
      </c>
      <c r="AT1608" s="99">
        <v>0</v>
      </c>
      <c r="AU1608" s="99">
        <v>0</v>
      </c>
      <c r="AV1608" s="99">
        <v>43890953.385742202</v>
      </c>
      <c r="AW1608" s="99">
        <v>0</v>
      </c>
      <c r="AX1608" s="99">
        <v>36269339.705566399</v>
      </c>
      <c r="AY1608" s="99">
        <v>34614365.780761696</v>
      </c>
      <c r="AZ1608" s="99">
        <v>18151125.068115201</v>
      </c>
      <c r="BA1608" s="99">
        <v>0</v>
      </c>
      <c r="BB1608" s="99">
        <v>0</v>
      </c>
      <c r="BC1608" s="99">
        <v>6856942.7047119103</v>
      </c>
      <c r="BD1608" s="99">
        <v>0</v>
      </c>
      <c r="BE1608" s="99">
        <v>0</v>
      </c>
      <c r="BF1608" s="99">
        <v>4953106.8734130897</v>
      </c>
      <c r="BG1608" s="99">
        <v>44014668.057128899</v>
      </c>
      <c r="BH1608" s="99">
        <v>14189049.1866455</v>
      </c>
      <c r="BI1608" s="99">
        <v>161.80032552965</v>
      </c>
      <c r="BJ1608" s="99">
        <v>2933338.0455627399</v>
      </c>
      <c r="BK1608" s="99">
        <v>2353579.01922607</v>
      </c>
      <c r="BL1608" s="99">
        <v>0</v>
      </c>
      <c r="BM1608" s="99">
        <v>0</v>
      </c>
      <c r="BN1608" s="99">
        <v>0</v>
      </c>
      <c r="BO1608" s="99">
        <v>0</v>
      </c>
      <c r="BP1608" s="99">
        <v>0</v>
      </c>
      <c r="BQ1608" s="99">
        <v>0</v>
      </c>
      <c r="BR1608" s="99">
        <v>8541292.0041503906</v>
      </c>
      <c r="BS1608" s="99">
        <v>6147894.6947021503</v>
      </c>
      <c r="BT1608" s="99">
        <v>0</v>
      </c>
      <c r="BU1608" s="99">
        <v>0</v>
      </c>
      <c r="BV1608" s="99">
        <v>2417372.3172912602</v>
      </c>
      <c r="BW1608" s="99">
        <v>0</v>
      </c>
      <c r="BX1608" s="99">
        <v>0</v>
      </c>
      <c r="BY1608" s="99">
        <v>0</v>
      </c>
      <c r="BZ1608" s="99">
        <v>0</v>
      </c>
      <c r="CA1608" s="99">
        <v>0</v>
      </c>
      <c r="CB1608" s="99">
        <v>9670560.2711181603</v>
      </c>
      <c r="CC1608" s="99">
        <v>96072739.787109405</v>
      </c>
      <c r="CD1608" s="99">
        <v>17121739.1945801</v>
      </c>
      <c r="CE1608" s="99">
        <v>3839.1098704040101</v>
      </c>
      <c r="CF1608" s="99">
        <v>606600.09452056896</v>
      </c>
      <c r="CG1608" s="99">
        <v>4968094.04406738</v>
      </c>
      <c r="CH1608" s="99">
        <v>0</v>
      </c>
      <c r="CI1608" s="99">
        <v>131221.08876228301</v>
      </c>
      <c r="CJ1608" s="99">
        <v>10278256.637207</v>
      </c>
      <c r="CK1608" s="99">
        <v>101048789.886719</v>
      </c>
      <c r="CL1608" s="99">
        <v>17128181.066162098</v>
      </c>
      <c r="CM1608" s="166">
        <v>166712.91541862499</v>
      </c>
      <c r="CN1608" s="166">
        <v>21922407.394287098</v>
      </c>
      <c r="CO1608" s="166">
        <v>144940341.45507801</v>
      </c>
      <c r="CP1608" s="99">
        <v>17128181.066162098</v>
      </c>
      <c r="CQ1608" s="99">
        <v>0</v>
      </c>
      <c r="CR1608" s="99">
        <v>0</v>
      </c>
      <c r="CS1608" s="99">
        <v>0</v>
      </c>
      <c r="CT1608" s="99">
        <v>0</v>
      </c>
      <c r="CU1608" s="98">
        <v>17828.211544878999</v>
      </c>
      <c r="CV1608" s="98">
        <v>39256.853596410001</v>
      </c>
      <c r="CW1608" s="98">
        <v>10277160.365638729</v>
      </c>
      <c r="CX1608" s="98">
        <v>101040833.83117679</v>
      </c>
    </row>
    <row r="1609" spans="1:102" x14ac:dyDescent="0.2">
      <c r="A1609" s="98" t="s">
        <v>76</v>
      </c>
      <c r="B1609" s="100">
        <v>40969</v>
      </c>
      <c r="C1609" s="99">
        <v>109678.06589221999</v>
      </c>
      <c r="D1609" s="99">
        <v>4.0698064919561103</v>
      </c>
      <c r="E1609" s="99">
        <v>17475.801734447501</v>
      </c>
      <c r="F1609" s="99">
        <v>0</v>
      </c>
      <c r="G1609" s="99">
        <v>3877.3276600539698</v>
      </c>
      <c r="H1609" s="99">
        <v>0</v>
      </c>
      <c r="I1609" s="99">
        <v>0</v>
      </c>
      <c r="J1609" s="99">
        <v>36261.256615638697</v>
      </c>
      <c r="K1609" s="99">
        <v>0</v>
      </c>
      <c r="L1609" s="99">
        <v>61754.899499416402</v>
      </c>
      <c r="M1609" s="99">
        <v>47268.664069175698</v>
      </c>
      <c r="N1609" s="99">
        <v>12754.090866446501</v>
      </c>
      <c r="O1609" s="99">
        <v>0</v>
      </c>
      <c r="P1609" s="99">
        <v>0</v>
      </c>
      <c r="Q1609" s="99">
        <v>4878.26341056824</v>
      </c>
      <c r="R1609" s="99">
        <v>0</v>
      </c>
      <c r="S1609" s="99">
        <v>0</v>
      </c>
      <c r="T1609" s="99">
        <v>3837.84720832109</v>
      </c>
      <c r="U1609" s="99">
        <v>36412.986999511697</v>
      </c>
      <c r="V1609" s="99">
        <v>7791905.0918579102</v>
      </c>
      <c r="W1609" s="99">
        <v>206.30440898984699</v>
      </c>
      <c r="X1609" s="99">
        <v>1819040.58815002</v>
      </c>
      <c r="Y1609" s="99">
        <v>1209617.4329071001</v>
      </c>
      <c r="Z1609" s="99">
        <v>619347.00981140102</v>
      </c>
      <c r="AA1609" s="99">
        <v>0</v>
      </c>
      <c r="AB1609" s="99">
        <v>0</v>
      </c>
      <c r="AC1609" s="99">
        <v>11882381.0731201</v>
      </c>
      <c r="AD1609" s="99">
        <v>0</v>
      </c>
      <c r="AE1609" s="99">
        <v>3513720.875</v>
      </c>
      <c r="AF1609" s="99">
        <v>3363783.2314758301</v>
      </c>
      <c r="AG1609" s="99">
        <v>2053252.68101501</v>
      </c>
      <c r="AH1609" s="99">
        <v>0</v>
      </c>
      <c r="AI1609" s="99">
        <v>0</v>
      </c>
      <c r="AJ1609" s="99">
        <v>751085.32128906297</v>
      </c>
      <c r="AK1609" s="99">
        <v>0</v>
      </c>
      <c r="AL1609" s="99">
        <v>0</v>
      </c>
      <c r="AM1609" s="99">
        <v>616015.69292449998</v>
      </c>
      <c r="AN1609" s="99">
        <v>11917251.963623</v>
      </c>
      <c r="AO1609" s="99">
        <v>78530825.578125</v>
      </c>
      <c r="AP1609" s="99">
        <v>1831.4902813881599</v>
      </c>
      <c r="AQ1609" s="99">
        <v>17552598.040771499</v>
      </c>
      <c r="AR1609" s="99">
        <v>0</v>
      </c>
      <c r="AS1609" s="99">
        <v>5116073.6482543899</v>
      </c>
      <c r="AT1609" s="99">
        <v>0</v>
      </c>
      <c r="AU1609" s="99">
        <v>0</v>
      </c>
      <c r="AV1609" s="99">
        <v>44921012.628906302</v>
      </c>
      <c r="AW1609" s="99">
        <v>0</v>
      </c>
      <c r="AX1609" s="99">
        <v>36611680.347167999</v>
      </c>
      <c r="AY1609" s="99">
        <v>34877664.1181641</v>
      </c>
      <c r="AZ1609" s="99">
        <v>17934656.236083999</v>
      </c>
      <c r="BA1609" s="99">
        <v>0</v>
      </c>
      <c r="BB1609" s="99">
        <v>0</v>
      </c>
      <c r="BC1609" s="99">
        <v>7058862.50854492</v>
      </c>
      <c r="BD1609" s="99">
        <v>0</v>
      </c>
      <c r="BE1609" s="99">
        <v>0</v>
      </c>
      <c r="BF1609" s="99">
        <v>5093146.0634765597</v>
      </c>
      <c r="BG1609" s="99">
        <v>44954703.603027299</v>
      </c>
      <c r="BH1609" s="99">
        <v>14392780.017822299</v>
      </c>
      <c r="BI1609" s="99">
        <v>140.84106151014601</v>
      </c>
      <c r="BJ1609" s="99">
        <v>2912525.26480103</v>
      </c>
      <c r="BK1609" s="99">
        <v>2317721.1806335398</v>
      </c>
      <c r="BL1609" s="99">
        <v>0</v>
      </c>
      <c r="BM1609" s="99">
        <v>0</v>
      </c>
      <c r="BN1609" s="99">
        <v>0</v>
      </c>
      <c r="BO1609" s="99">
        <v>0</v>
      </c>
      <c r="BP1609" s="99">
        <v>0</v>
      </c>
      <c r="BQ1609" s="99">
        <v>0</v>
      </c>
      <c r="BR1609" s="99">
        <v>8749457.7459716797</v>
      </c>
      <c r="BS1609" s="99">
        <v>6097448.9332885696</v>
      </c>
      <c r="BT1609" s="99">
        <v>0</v>
      </c>
      <c r="BU1609" s="99">
        <v>0</v>
      </c>
      <c r="BV1609" s="99">
        <v>2499739.3012390099</v>
      </c>
      <c r="BW1609" s="99">
        <v>0</v>
      </c>
      <c r="BX1609" s="99">
        <v>0</v>
      </c>
      <c r="BY1609" s="99">
        <v>0</v>
      </c>
      <c r="BZ1609" s="99">
        <v>0</v>
      </c>
      <c r="CA1609" s="99">
        <v>0</v>
      </c>
      <c r="CB1609" s="99">
        <v>9596572.4342040997</v>
      </c>
      <c r="CC1609" s="99">
        <v>95880648.181640595</v>
      </c>
      <c r="CD1609" s="99">
        <v>17325095.472900402</v>
      </c>
      <c r="CE1609" s="99">
        <v>3880.9012243151701</v>
      </c>
      <c r="CF1609" s="99">
        <v>608201.95397949195</v>
      </c>
      <c r="CG1609" s="99">
        <v>5026343.36791992</v>
      </c>
      <c r="CH1609" s="99">
        <v>0</v>
      </c>
      <c r="CI1609" s="99">
        <v>130976.69241714499</v>
      </c>
      <c r="CJ1609" s="99">
        <v>10205998.548339801</v>
      </c>
      <c r="CK1609" s="99">
        <v>100931859.55175801</v>
      </c>
      <c r="CL1609" s="99">
        <v>17325452.526855499</v>
      </c>
      <c r="CM1609" s="166">
        <v>166984.14634513899</v>
      </c>
      <c r="CN1609" s="166">
        <v>22255473.543701202</v>
      </c>
      <c r="CO1609" s="166">
        <v>145962547.37695301</v>
      </c>
      <c r="CP1609" s="99">
        <v>17325452.526855499</v>
      </c>
      <c r="CQ1609" s="99">
        <v>0</v>
      </c>
      <c r="CR1609" s="99">
        <v>0</v>
      </c>
      <c r="CS1609" s="99">
        <v>0</v>
      </c>
      <c r="CT1609" s="99">
        <v>0</v>
      </c>
      <c r="CU1609" s="98">
        <v>17650.637245739999</v>
      </c>
      <c r="CV1609" s="98">
        <v>39803.984634553999</v>
      </c>
      <c r="CW1609" s="98">
        <v>10204774.388183592</v>
      </c>
      <c r="CX1609" s="98">
        <v>100906991.54956052</v>
      </c>
    </row>
    <row r="1610" spans="1:102" x14ac:dyDescent="0.2">
      <c r="A1610" s="98" t="s">
        <v>76</v>
      </c>
      <c r="B1610" s="100">
        <v>41061</v>
      </c>
      <c r="C1610" s="99">
        <v>109278.11887073499</v>
      </c>
      <c r="D1610" s="99">
        <v>2.9732594599772701</v>
      </c>
      <c r="E1610" s="99">
        <v>17054.846441507299</v>
      </c>
      <c r="F1610" s="99">
        <v>0</v>
      </c>
      <c r="G1610" s="99">
        <v>3884.2259958684399</v>
      </c>
      <c r="H1610" s="99">
        <v>0</v>
      </c>
      <c r="I1610" s="99">
        <v>0</v>
      </c>
      <c r="J1610" s="99">
        <v>36591.096372604399</v>
      </c>
      <c r="K1610" s="99">
        <v>0</v>
      </c>
      <c r="L1610" s="99">
        <v>61829.809556961103</v>
      </c>
      <c r="M1610" s="99">
        <v>47263.4252977371</v>
      </c>
      <c r="N1610" s="99">
        <v>12126.735294103601</v>
      </c>
      <c r="O1610" s="99">
        <v>0</v>
      </c>
      <c r="P1610" s="99">
        <v>0</v>
      </c>
      <c r="Q1610" s="99">
        <v>5126.9601439237604</v>
      </c>
      <c r="R1610" s="99">
        <v>0</v>
      </c>
      <c r="S1610" s="99">
        <v>0</v>
      </c>
      <c r="T1610" s="99">
        <v>3870.2221986353402</v>
      </c>
      <c r="U1610" s="99">
        <v>36729.900309085802</v>
      </c>
      <c r="V1610" s="99">
        <v>7748008.1818237295</v>
      </c>
      <c r="W1610" s="99">
        <v>197.30626899004</v>
      </c>
      <c r="X1610" s="99">
        <v>1770759.1593170201</v>
      </c>
      <c r="Y1610" s="99">
        <v>1193502.7632141099</v>
      </c>
      <c r="Z1610" s="99">
        <v>606471.79430389404</v>
      </c>
      <c r="AA1610" s="99">
        <v>0</v>
      </c>
      <c r="AB1610" s="99">
        <v>0</v>
      </c>
      <c r="AC1610" s="99">
        <v>11900942.18396</v>
      </c>
      <c r="AD1610" s="99">
        <v>0</v>
      </c>
      <c r="AE1610" s="99">
        <v>3444246.8333740202</v>
      </c>
      <c r="AF1610" s="99">
        <v>3302912.3128356901</v>
      </c>
      <c r="AG1610" s="99">
        <v>1862771.0391540499</v>
      </c>
      <c r="AH1610" s="99">
        <v>0</v>
      </c>
      <c r="AI1610" s="99">
        <v>0</v>
      </c>
      <c r="AJ1610" s="99">
        <v>866637.64006805397</v>
      </c>
      <c r="AK1610" s="99">
        <v>0</v>
      </c>
      <c r="AL1610" s="99">
        <v>0</v>
      </c>
      <c r="AM1610" s="99">
        <v>602367.95842742897</v>
      </c>
      <c r="AN1610" s="99">
        <v>11915030.655151401</v>
      </c>
      <c r="AO1610" s="99">
        <v>78646140.169921905</v>
      </c>
      <c r="AP1610" s="99">
        <v>1625.09428180754</v>
      </c>
      <c r="AQ1610" s="99">
        <v>17210842.302978501</v>
      </c>
      <c r="AR1610" s="99">
        <v>0</v>
      </c>
      <c r="AS1610" s="99">
        <v>5031829.22546387</v>
      </c>
      <c r="AT1610" s="99">
        <v>0</v>
      </c>
      <c r="AU1610" s="99">
        <v>0</v>
      </c>
      <c r="AV1610" s="99">
        <v>45370909.966796897</v>
      </c>
      <c r="AW1610" s="99">
        <v>0</v>
      </c>
      <c r="AX1610" s="99">
        <v>35995690.1025391</v>
      </c>
      <c r="AY1610" s="99">
        <v>35064618.501464799</v>
      </c>
      <c r="AZ1610" s="99">
        <v>16414634.3237305</v>
      </c>
      <c r="BA1610" s="99">
        <v>0</v>
      </c>
      <c r="BB1610" s="99">
        <v>0</v>
      </c>
      <c r="BC1610" s="99">
        <v>8007384.5637207003</v>
      </c>
      <c r="BD1610" s="99">
        <v>0</v>
      </c>
      <c r="BE1610" s="99">
        <v>0</v>
      </c>
      <c r="BF1610" s="99">
        <v>4997469.0673828097</v>
      </c>
      <c r="BG1610" s="99">
        <v>45461871.1259766</v>
      </c>
      <c r="BH1610" s="99">
        <v>14167400.588378901</v>
      </c>
      <c r="BI1610" s="99">
        <v>96.896288217976704</v>
      </c>
      <c r="BJ1610" s="99">
        <v>2784846.7805480999</v>
      </c>
      <c r="BK1610" s="99">
        <v>2214810.8500671401</v>
      </c>
      <c r="BL1610" s="99">
        <v>0</v>
      </c>
      <c r="BM1610" s="99">
        <v>0</v>
      </c>
      <c r="BN1610" s="99">
        <v>0</v>
      </c>
      <c r="BO1610" s="99">
        <v>0</v>
      </c>
      <c r="BP1610" s="99">
        <v>0</v>
      </c>
      <c r="BQ1610" s="99">
        <v>0</v>
      </c>
      <c r="BR1610" s="99">
        <v>8611303.4261474591</v>
      </c>
      <c r="BS1610" s="99">
        <v>5566238.6865844699</v>
      </c>
      <c r="BT1610" s="99">
        <v>0</v>
      </c>
      <c r="BU1610" s="99">
        <v>0</v>
      </c>
      <c r="BV1610" s="99">
        <v>2807397.9952392601</v>
      </c>
      <c r="BW1610" s="99">
        <v>0</v>
      </c>
      <c r="BX1610" s="99">
        <v>0</v>
      </c>
      <c r="BY1610" s="99">
        <v>0</v>
      </c>
      <c r="BZ1610" s="99">
        <v>0</v>
      </c>
      <c r="CA1610" s="99">
        <v>0</v>
      </c>
      <c r="CB1610" s="99">
        <v>9516607.1644287091</v>
      </c>
      <c r="CC1610" s="99">
        <v>95990282.4921875</v>
      </c>
      <c r="CD1610" s="99">
        <v>16945970.285888702</v>
      </c>
      <c r="CE1610" s="99">
        <v>3883.6729170382</v>
      </c>
      <c r="CF1610" s="99">
        <v>610372.32537078904</v>
      </c>
      <c r="CG1610" s="99">
        <v>5048055.6979980497</v>
      </c>
      <c r="CH1610" s="99">
        <v>0</v>
      </c>
      <c r="CI1610" s="99">
        <v>130222.52802944199</v>
      </c>
      <c r="CJ1610" s="99">
        <v>10127188.967529301</v>
      </c>
      <c r="CK1610" s="99">
        <v>100957850.677734</v>
      </c>
      <c r="CL1610" s="99">
        <v>16940402.855957001</v>
      </c>
      <c r="CM1610" s="166">
        <v>166586.071435928</v>
      </c>
      <c r="CN1610" s="166">
        <v>22011013.4995117</v>
      </c>
      <c r="CO1610" s="166">
        <v>146455052.68554699</v>
      </c>
      <c r="CP1610" s="99">
        <v>16940402.855957001</v>
      </c>
      <c r="CQ1610" s="99">
        <v>0</v>
      </c>
      <c r="CR1610" s="99">
        <v>0</v>
      </c>
      <c r="CS1610" s="99">
        <v>0</v>
      </c>
      <c r="CT1610" s="99">
        <v>0</v>
      </c>
      <c r="CU1610" s="98">
        <v>17219.557483861001</v>
      </c>
      <c r="CV1610" s="98">
        <v>40141.409836248997</v>
      </c>
      <c r="CW1610" s="98">
        <v>10126979.489799498</v>
      </c>
      <c r="CX1610" s="98">
        <v>101038338.19018555</v>
      </c>
    </row>
    <row r="1611" spans="1:102" x14ac:dyDescent="0.2">
      <c r="A1611" s="98" t="s">
        <v>76</v>
      </c>
      <c r="B1611" s="100">
        <v>41153</v>
      </c>
      <c r="C1611" s="99">
        <v>108520.62869548801</v>
      </c>
      <c r="D1611" s="99">
        <v>3.0389348989992899</v>
      </c>
      <c r="E1611" s="99">
        <v>16621.913586139701</v>
      </c>
      <c r="F1611" s="99">
        <v>0</v>
      </c>
      <c r="G1611" s="99">
        <v>3840.6643204986999</v>
      </c>
      <c r="H1611" s="99">
        <v>0</v>
      </c>
      <c r="I1611" s="99">
        <v>0</v>
      </c>
      <c r="J1611" s="99">
        <v>36927.369938373602</v>
      </c>
      <c r="K1611" s="99">
        <v>0</v>
      </c>
      <c r="L1611" s="99">
        <v>61130.157453060201</v>
      </c>
      <c r="M1611" s="99">
        <v>47397.632005214698</v>
      </c>
      <c r="N1611" s="99">
        <v>12000.608033418701</v>
      </c>
      <c r="O1611" s="99">
        <v>0</v>
      </c>
      <c r="P1611" s="99">
        <v>0</v>
      </c>
      <c r="Q1611" s="99">
        <v>5164.8134328126898</v>
      </c>
      <c r="R1611" s="99">
        <v>0</v>
      </c>
      <c r="S1611" s="99">
        <v>0</v>
      </c>
      <c r="T1611" s="99">
        <v>3846.2084934711502</v>
      </c>
      <c r="U1611" s="99">
        <v>37053.298111915603</v>
      </c>
      <c r="V1611" s="99">
        <v>7610567.2506103497</v>
      </c>
      <c r="W1611" s="99">
        <v>203.455757388845</v>
      </c>
      <c r="X1611" s="99">
        <v>1716939.7203521701</v>
      </c>
      <c r="Y1611" s="99">
        <v>1161576.02507019</v>
      </c>
      <c r="Z1611" s="99">
        <v>585599.20481872605</v>
      </c>
      <c r="AA1611" s="99">
        <v>0</v>
      </c>
      <c r="AB1611" s="99">
        <v>0</v>
      </c>
      <c r="AC1611" s="99">
        <v>11988688.6011963</v>
      </c>
      <c r="AD1611" s="99">
        <v>0</v>
      </c>
      <c r="AE1611" s="99">
        <v>3364766.3638305701</v>
      </c>
      <c r="AF1611" s="99">
        <v>3269463.8088684101</v>
      </c>
      <c r="AG1611" s="99">
        <v>1821461.31425476</v>
      </c>
      <c r="AH1611" s="99">
        <v>0</v>
      </c>
      <c r="AI1611" s="99">
        <v>0</v>
      </c>
      <c r="AJ1611" s="99">
        <v>867823.97850036598</v>
      </c>
      <c r="AK1611" s="99">
        <v>0</v>
      </c>
      <c r="AL1611" s="99">
        <v>0</v>
      </c>
      <c r="AM1611" s="99">
        <v>586834.14952850295</v>
      </c>
      <c r="AN1611" s="99">
        <v>11996150.524658199</v>
      </c>
      <c r="AO1611" s="99">
        <v>77428103.295898393</v>
      </c>
      <c r="AP1611" s="99">
        <v>1710.4471039027001</v>
      </c>
      <c r="AQ1611" s="99">
        <v>16718557.689819301</v>
      </c>
      <c r="AR1611" s="99">
        <v>0</v>
      </c>
      <c r="AS1611" s="99">
        <v>4916738.9370117197</v>
      </c>
      <c r="AT1611" s="99">
        <v>0</v>
      </c>
      <c r="AU1611" s="99">
        <v>0</v>
      </c>
      <c r="AV1611" s="99">
        <v>46003106.6875</v>
      </c>
      <c r="AW1611" s="99">
        <v>0</v>
      </c>
      <c r="AX1611" s="99">
        <v>35341154.541992202</v>
      </c>
      <c r="AY1611" s="99">
        <v>34834545.573730499</v>
      </c>
      <c r="AZ1611" s="99">
        <v>16226210.009765601</v>
      </c>
      <c r="BA1611" s="99">
        <v>0</v>
      </c>
      <c r="BB1611" s="99">
        <v>0</v>
      </c>
      <c r="BC1611" s="99">
        <v>8069707.96801758</v>
      </c>
      <c r="BD1611" s="99">
        <v>0</v>
      </c>
      <c r="BE1611" s="99">
        <v>0</v>
      </c>
      <c r="BF1611" s="99">
        <v>4923936.7628784198</v>
      </c>
      <c r="BG1611" s="99">
        <v>46048349.276367202</v>
      </c>
      <c r="BH1611" s="99">
        <v>14359493.2183838</v>
      </c>
      <c r="BI1611" s="99">
        <v>152.26704731024799</v>
      </c>
      <c r="BJ1611" s="99">
        <v>2798560.2094116202</v>
      </c>
      <c r="BK1611" s="99">
        <v>2223094.5734558101</v>
      </c>
      <c r="BL1611" s="99">
        <v>0</v>
      </c>
      <c r="BM1611" s="99">
        <v>0</v>
      </c>
      <c r="BN1611" s="99">
        <v>0</v>
      </c>
      <c r="BO1611" s="99">
        <v>0</v>
      </c>
      <c r="BP1611" s="99">
        <v>0</v>
      </c>
      <c r="BQ1611" s="99">
        <v>0</v>
      </c>
      <c r="BR1611" s="99">
        <v>8709245.26635742</v>
      </c>
      <c r="BS1611" s="99">
        <v>5537245.6191406297</v>
      </c>
      <c r="BT1611" s="99">
        <v>0</v>
      </c>
      <c r="BU1611" s="99">
        <v>0</v>
      </c>
      <c r="BV1611" s="99">
        <v>2852303.2939147898</v>
      </c>
      <c r="BW1611" s="99">
        <v>0</v>
      </c>
      <c r="BX1611" s="99">
        <v>0</v>
      </c>
      <c r="BY1611" s="99">
        <v>0</v>
      </c>
      <c r="BZ1611" s="99">
        <v>0</v>
      </c>
      <c r="CA1611" s="99">
        <v>0</v>
      </c>
      <c r="CB1611" s="99">
        <v>9300778.2160644494</v>
      </c>
      <c r="CC1611" s="99">
        <v>94288436.518554702</v>
      </c>
      <c r="CD1611" s="99">
        <v>17149011.736083999</v>
      </c>
      <c r="CE1611" s="99">
        <v>3838.4041024446501</v>
      </c>
      <c r="CF1611" s="99">
        <v>583757.76694488502</v>
      </c>
      <c r="CG1611" s="99">
        <v>4909800.2985229502</v>
      </c>
      <c r="CH1611" s="99">
        <v>0</v>
      </c>
      <c r="CI1611" s="99">
        <v>129022.310229301</v>
      </c>
      <c r="CJ1611" s="99">
        <v>9883518.0220947303</v>
      </c>
      <c r="CK1611" s="99">
        <v>99247399.572265595</v>
      </c>
      <c r="CL1611" s="99">
        <v>17161373.857666001</v>
      </c>
      <c r="CM1611" s="166">
        <v>165919.62480545</v>
      </c>
      <c r="CN1611" s="166">
        <v>21883233.798095699</v>
      </c>
      <c r="CO1611" s="166">
        <v>145233441.72070301</v>
      </c>
      <c r="CP1611" s="99">
        <v>17161373.857666001</v>
      </c>
      <c r="CQ1611" s="99">
        <v>0</v>
      </c>
      <c r="CR1611" s="99">
        <v>0</v>
      </c>
      <c r="CS1611" s="99">
        <v>0</v>
      </c>
      <c r="CT1611" s="99">
        <v>0</v>
      </c>
      <c r="CU1611" s="98">
        <v>16707.291323738002</v>
      </c>
      <c r="CV1611" s="98">
        <v>40453.134550440998</v>
      </c>
      <c r="CW1611" s="98">
        <v>9884535.9830093347</v>
      </c>
      <c r="CX1611" s="98">
        <v>99198236.817077652</v>
      </c>
    </row>
    <row r="1612" spans="1:102" x14ac:dyDescent="0.2">
      <c r="A1612" s="98" t="s">
        <v>76</v>
      </c>
      <c r="B1612" s="100">
        <v>41244</v>
      </c>
      <c r="C1612" s="99">
        <v>107978.397203445</v>
      </c>
      <c r="D1612" s="99">
        <v>2.9433232739975201</v>
      </c>
      <c r="E1612" s="99">
        <v>16708.445045947999</v>
      </c>
      <c r="F1612" s="99">
        <v>0</v>
      </c>
      <c r="G1612" s="99">
        <v>3783.0892626643199</v>
      </c>
      <c r="H1612" s="99">
        <v>0</v>
      </c>
      <c r="I1612" s="99">
        <v>0</v>
      </c>
      <c r="J1612" s="99">
        <v>37273.110164165497</v>
      </c>
      <c r="K1612" s="99">
        <v>0</v>
      </c>
      <c r="L1612" s="99">
        <v>60267.950548648798</v>
      </c>
      <c r="M1612" s="99">
        <v>47432.355469226801</v>
      </c>
      <c r="N1612" s="99">
        <v>11926.9110052586</v>
      </c>
      <c r="O1612" s="99">
        <v>0</v>
      </c>
      <c r="P1612" s="99">
        <v>0</v>
      </c>
      <c r="Q1612" s="99">
        <v>5140.9300217032396</v>
      </c>
      <c r="R1612" s="99">
        <v>0</v>
      </c>
      <c r="S1612" s="99">
        <v>0</v>
      </c>
      <c r="T1612" s="99">
        <v>3765.8103817105298</v>
      </c>
      <c r="U1612" s="99">
        <v>37395.931203842199</v>
      </c>
      <c r="V1612" s="99">
        <v>7549685.4192504901</v>
      </c>
      <c r="W1612" s="99">
        <v>152.82409737631701</v>
      </c>
      <c r="X1612" s="99">
        <v>1702779.12168884</v>
      </c>
      <c r="Y1612" s="99">
        <v>1149458.20217896</v>
      </c>
      <c r="Z1612" s="99">
        <v>580011.49887084996</v>
      </c>
      <c r="AA1612" s="99">
        <v>0</v>
      </c>
      <c r="AB1612" s="99">
        <v>0</v>
      </c>
      <c r="AC1612" s="99">
        <v>12071224.1048584</v>
      </c>
      <c r="AD1612" s="99">
        <v>0</v>
      </c>
      <c r="AE1612" s="99">
        <v>3330216.6195373498</v>
      </c>
      <c r="AF1612" s="99">
        <v>3262555.2449340802</v>
      </c>
      <c r="AG1612" s="99">
        <v>1801990.4130096401</v>
      </c>
      <c r="AH1612" s="99">
        <v>0</v>
      </c>
      <c r="AI1612" s="99">
        <v>0</v>
      </c>
      <c r="AJ1612" s="99">
        <v>863067.33844757103</v>
      </c>
      <c r="AK1612" s="99">
        <v>0</v>
      </c>
      <c r="AL1612" s="99">
        <v>0</v>
      </c>
      <c r="AM1612" s="99">
        <v>576086.07500457799</v>
      </c>
      <c r="AN1612" s="99">
        <v>12093586.270507799</v>
      </c>
      <c r="AO1612" s="99">
        <v>77410756.231445298</v>
      </c>
      <c r="AP1612" s="99">
        <v>1290.87618744373</v>
      </c>
      <c r="AQ1612" s="99">
        <v>16758167.3050537</v>
      </c>
      <c r="AR1612" s="99">
        <v>0</v>
      </c>
      <c r="AS1612" s="99">
        <v>4880158.39990234</v>
      </c>
      <c r="AT1612" s="99">
        <v>0</v>
      </c>
      <c r="AU1612" s="99">
        <v>0</v>
      </c>
      <c r="AV1612" s="99">
        <v>46410692.4072266</v>
      </c>
      <c r="AW1612" s="99">
        <v>0</v>
      </c>
      <c r="AX1612" s="99">
        <v>35124649.494628899</v>
      </c>
      <c r="AY1612" s="99">
        <v>34973501.096679702</v>
      </c>
      <c r="AZ1612" s="99">
        <v>16149412.2615967</v>
      </c>
      <c r="BA1612" s="99">
        <v>0</v>
      </c>
      <c r="BB1612" s="99">
        <v>0</v>
      </c>
      <c r="BC1612" s="99">
        <v>8056743.07531738</v>
      </c>
      <c r="BD1612" s="99">
        <v>0</v>
      </c>
      <c r="BE1612" s="99">
        <v>0</v>
      </c>
      <c r="BF1612" s="99">
        <v>4847316.0648193397</v>
      </c>
      <c r="BG1612" s="99">
        <v>46484828.90625</v>
      </c>
      <c r="BH1612" s="99">
        <v>14446726.5184326</v>
      </c>
      <c r="BI1612" s="99">
        <v>125.15133917518</v>
      </c>
      <c r="BJ1612" s="99">
        <v>2767396.5431823698</v>
      </c>
      <c r="BK1612" s="99">
        <v>2203849.0238647498</v>
      </c>
      <c r="BL1612" s="99">
        <v>0</v>
      </c>
      <c r="BM1612" s="99">
        <v>0</v>
      </c>
      <c r="BN1612" s="99">
        <v>0</v>
      </c>
      <c r="BO1612" s="99">
        <v>0</v>
      </c>
      <c r="BP1612" s="99">
        <v>0</v>
      </c>
      <c r="BQ1612" s="99">
        <v>0</v>
      </c>
      <c r="BR1612" s="99">
        <v>8795766.9366455097</v>
      </c>
      <c r="BS1612" s="99">
        <v>5536297.9915771503</v>
      </c>
      <c r="BT1612" s="99">
        <v>0</v>
      </c>
      <c r="BU1612" s="99">
        <v>0</v>
      </c>
      <c r="BV1612" s="99">
        <v>2860437.2032775902</v>
      </c>
      <c r="BW1612" s="99">
        <v>0</v>
      </c>
      <c r="BX1612" s="99">
        <v>0</v>
      </c>
      <c r="BY1612" s="99">
        <v>0</v>
      </c>
      <c r="BZ1612" s="99">
        <v>0</v>
      </c>
      <c r="CA1612" s="99">
        <v>0</v>
      </c>
      <c r="CB1612" s="99">
        <v>9253308.421875</v>
      </c>
      <c r="CC1612" s="99">
        <v>94216590.825195298</v>
      </c>
      <c r="CD1612" s="99">
        <v>17214568.490478501</v>
      </c>
      <c r="CE1612" s="99">
        <v>3783.17081141472</v>
      </c>
      <c r="CF1612" s="99">
        <v>576752.03408050502</v>
      </c>
      <c r="CG1612" s="99">
        <v>4845890.7789306603</v>
      </c>
      <c r="CH1612" s="99">
        <v>0</v>
      </c>
      <c r="CI1612" s="99">
        <v>128504.46098899801</v>
      </c>
      <c r="CJ1612" s="99">
        <v>9831195.0349121094</v>
      </c>
      <c r="CK1612" s="99">
        <v>99126977.824218795</v>
      </c>
      <c r="CL1612" s="99">
        <v>17222223.441162098</v>
      </c>
      <c r="CM1612" s="166">
        <v>165511.348073959</v>
      </c>
      <c r="CN1612" s="166">
        <v>21902948.259033199</v>
      </c>
      <c r="CO1612" s="166">
        <v>145285784.203125</v>
      </c>
      <c r="CP1612" s="99">
        <v>17222223.441162098</v>
      </c>
      <c r="CQ1612" s="99">
        <v>0</v>
      </c>
      <c r="CR1612" s="99">
        <v>0</v>
      </c>
      <c r="CS1612" s="99">
        <v>0</v>
      </c>
      <c r="CT1612" s="99">
        <v>0</v>
      </c>
      <c r="CU1612" s="98">
        <v>16820.171151323</v>
      </c>
      <c r="CV1612" s="98">
        <v>40672.136260088002</v>
      </c>
      <c r="CW1612" s="98">
        <v>9830060.4559555054</v>
      </c>
      <c r="CX1612" s="98">
        <v>99062481.604125962</v>
      </c>
    </row>
    <row r="1613" spans="1:102" x14ac:dyDescent="0.2">
      <c r="A1613" s="98" t="s">
        <v>76</v>
      </c>
      <c r="B1613" s="100">
        <v>41334</v>
      </c>
      <c r="C1613" s="99">
        <v>106097.63873291</v>
      </c>
      <c r="D1613" s="99">
        <v>3.0319431479729202</v>
      </c>
      <c r="E1613" s="99">
        <v>15911.9031392336</v>
      </c>
      <c r="F1613" s="99">
        <v>0</v>
      </c>
      <c r="G1613" s="99">
        <v>3678.1010412871801</v>
      </c>
      <c r="H1613" s="99">
        <v>0</v>
      </c>
      <c r="I1613" s="99">
        <v>0</v>
      </c>
      <c r="J1613" s="99">
        <v>37613.085702896104</v>
      </c>
      <c r="K1613" s="99">
        <v>0</v>
      </c>
      <c r="L1613" s="99">
        <v>4891.9041625261298</v>
      </c>
      <c r="M1613" s="99">
        <v>47194.802766799898</v>
      </c>
      <c r="N1613" s="99">
        <v>11757.6839505434</v>
      </c>
      <c r="O1613" s="99">
        <v>0</v>
      </c>
      <c r="P1613" s="99">
        <v>52883.374588012703</v>
      </c>
      <c r="Q1613" s="99">
        <v>5087.8611301183701</v>
      </c>
      <c r="R1613" s="99">
        <v>0</v>
      </c>
      <c r="S1613" s="99">
        <v>3653.0603410601602</v>
      </c>
      <c r="T1613" s="99">
        <v>0</v>
      </c>
      <c r="U1613" s="99">
        <v>37726.567343711897</v>
      </c>
      <c r="V1613" s="99">
        <v>7435390.1724853497</v>
      </c>
      <c r="W1613" s="99">
        <v>167.53759535588301</v>
      </c>
      <c r="X1613" s="99">
        <v>1634186.35987854</v>
      </c>
      <c r="Y1613" s="99">
        <v>1098972.87904358</v>
      </c>
      <c r="Z1613" s="99">
        <v>556720.70095062302</v>
      </c>
      <c r="AA1613" s="99">
        <v>0</v>
      </c>
      <c r="AB1613" s="99">
        <v>0</v>
      </c>
      <c r="AC1613" s="99">
        <v>12143783.905029301</v>
      </c>
      <c r="AD1613" s="99">
        <v>0</v>
      </c>
      <c r="AE1613" s="99">
        <v>160972.47156715399</v>
      </c>
      <c r="AF1613" s="99">
        <v>3223839.4819946298</v>
      </c>
      <c r="AG1613" s="99">
        <v>1769258.4491119401</v>
      </c>
      <c r="AH1613" s="99">
        <v>0</v>
      </c>
      <c r="AI1613" s="99">
        <v>2984446.1973571801</v>
      </c>
      <c r="AJ1613" s="99">
        <v>857394.29780578602</v>
      </c>
      <c r="AK1613" s="99">
        <v>0</v>
      </c>
      <c r="AL1613" s="99">
        <v>554113.44611358596</v>
      </c>
      <c r="AM1613" s="99">
        <v>0</v>
      </c>
      <c r="AN1613" s="99">
        <v>12169749.111694301</v>
      </c>
      <c r="AO1613" s="99">
        <v>75922311.041015595</v>
      </c>
      <c r="AP1613" s="99">
        <v>1515.4027822166699</v>
      </c>
      <c r="AQ1613" s="99">
        <v>15979974.823364301</v>
      </c>
      <c r="AR1613" s="99">
        <v>0</v>
      </c>
      <c r="AS1613" s="99">
        <v>4673205.0938110398</v>
      </c>
      <c r="AT1613" s="99">
        <v>0</v>
      </c>
      <c r="AU1613" s="99">
        <v>0</v>
      </c>
      <c r="AV1613" s="99">
        <v>46869385.556152299</v>
      </c>
      <c r="AW1613" s="99">
        <v>0</v>
      </c>
      <c r="AX1613" s="99">
        <v>1714857.86946106</v>
      </c>
      <c r="AY1613" s="99">
        <v>34518588.966796897</v>
      </c>
      <c r="AZ1613" s="99">
        <v>15890192.872558599</v>
      </c>
      <c r="BA1613" s="99">
        <v>0</v>
      </c>
      <c r="BB1613" s="99">
        <v>31232830.128662098</v>
      </c>
      <c r="BC1613" s="99">
        <v>8000077.83557129</v>
      </c>
      <c r="BD1613" s="99">
        <v>0</v>
      </c>
      <c r="BE1613" s="99">
        <v>4654811.4401855497</v>
      </c>
      <c r="BF1613" s="99">
        <v>0</v>
      </c>
      <c r="BG1613" s="99">
        <v>47010390.670410201</v>
      </c>
      <c r="BH1613" s="99">
        <v>17363962.8212891</v>
      </c>
      <c r="BI1613" s="99">
        <v>159.553999148309</v>
      </c>
      <c r="BJ1613" s="99">
        <v>3131360.3030090299</v>
      </c>
      <c r="BK1613" s="99">
        <v>2375287.58917236</v>
      </c>
      <c r="BL1613" s="99">
        <v>0</v>
      </c>
      <c r="BM1613" s="99">
        <v>0</v>
      </c>
      <c r="BN1613" s="99">
        <v>0</v>
      </c>
      <c r="BO1613" s="99">
        <v>0</v>
      </c>
      <c r="BP1613" s="99">
        <v>0</v>
      </c>
      <c r="BQ1613" s="99">
        <v>0</v>
      </c>
      <c r="BR1613" s="99">
        <v>9500564.9891357403</v>
      </c>
      <c r="BS1613" s="99">
        <v>5825726.3617553702</v>
      </c>
      <c r="BT1613" s="99">
        <v>0</v>
      </c>
      <c r="BU1613" s="99">
        <v>2114243.0199890099</v>
      </c>
      <c r="BV1613" s="99">
        <v>3118637.3378295898</v>
      </c>
      <c r="BW1613" s="99">
        <v>0</v>
      </c>
      <c r="BX1613" s="99">
        <v>383154.82966613799</v>
      </c>
      <c r="BY1613" s="99">
        <v>0</v>
      </c>
      <c r="BZ1613" s="99">
        <v>0</v>
      </c>
      <c r="CA1613" s="99">
        <v>0</v>
      </c>
      <c r="CB1613" s="99">
        <v>9061572.3420410194</v>
      </c>
      <c r="CC1613" s="99">
        <v>92092316.9765625</v>
      </c>
      <c r="CD1613" s="99">
        <v>20513711.395752002</v>
      </c>
      <c r="CE1613" s="99">
        <v>3680.1219664514101</v>
      </c>
      <c r="CF1613" s="99">
        <v>563218.48447418201</v>
      </c>
      <c r="CG1613" s="99">
        <v>4730693.3381347703</v>
      </c>
      <c r="CH1613" s="99">
        <v>0</v>
      </c>
      <c r="CI1613" s="99">
        <v>125615.92254447901</v>
      </c>
      <c r="CJ1613" s="99">
        <v>9625199.3629150409</v>
      </c>
      <c r="CK1613" s="99">
        <v>96722659.753906295</v>
      </c>
      <c r="CL1613" s="99">
        <v>20891340.1401367</v>
      </c>
      <c r="CM1613" s="166">
        <v>162926.121742249</v>
      </c>
      <c r="CN1613" s="166">
        <v>21801220.637207001</v>
      </c>
      <c r="CO1613" s="166">
        <v>143869595.70507801</v>
      </c>
      <c r="CP1613" s="99">
        <v>20891340.1401367</v>
      </c>
      <c r="CQ1613" s="99">
        <v>0</v>
      </c>
      <c r="CR1613" s="99">
        <v>0</v>
      </c>
      <c r="CS1613" s="99">
        <v>0</v>
      </c>
      <c r="CT1613" s="99">
        <v>0</v>
      </c>
      <c r="CU1613" s="98">
        <v>16046.053200118</v>
      </c>
      <c r="CV1613" s="98">
        <v>40979.663897129001</v>
      </c>
      <c r="CW1613" s="98">
        <v>9624790.8265152015</v>
      </c>
      <c r="CX1613" s="98">
        <v>96823010.314697266</v>
      </c>
    </row>
    <row r="1614" spans="1:102" x14ac:dyDescent="0.2">
      <c r="A1614" s="98" t="s">
        <v>76</v>
      </c>
      <c r="B1614" s="100">
        <v>41426</v>
      </c>
      <c r="C1614" s="99">
        <v>105793.603795052</v>
      </c>
      <c r="D1614" s="99">
        <v>2.9803233789862098</v>
      </c>
      <c r="E1614" s="99">
        <v>15557.2984703779</v>
      </c>
      <c r="F1614" s="99">
        <v>0</v>
      </c>
      <c r="G1614" s="99">
        <v>3676.7800463736098</v>
      </c>
      <c r="H1614" s="99">
        <v>0</v>
      </c>
      <c r="I1614" s="99">
        <v>0</v>
      </c>
      <c r="J1614" s="99">
        <v>37873.984053611799</v>
      </c>
      <c r="K1614" s="99">
        <v>0</v>
      </c>
      <c r="L1614" s="99">
        <v>3959.5177846550901</v>
      </c>
      <c r="M1614" s="99">
        <v>47555.560019969897</v>
      </c>
      <c r="N1614" s="99">
        <v>11629.307155966801</v>
      </c>
      <c r="O1614" s="99">
        <v>0</v>
      </c>
      <c r="P1614" s="99">
        <v>53289.074357032798</v>
      </c>
      <c r="Q1614" s="99">
        <v>5038.1889950633004</v>
      </c>
      <c r="R1614" s="99">
        <v>0</v>
      </c>
      <c r="S1614" s="99">
        <v>3665.4050253629698</v>
      </c>
      <c r="T1614" s="99">
        <v>0</v>
      </c>
      <c r="U1614" s="99">
        <v>37981.426213264502</v>
      </c>
      <c r="V1614" s="99">
        <v>7367024.98901367</v>
      </c>
      <c r="W1614" s="99">
        <v>256.25116530433303</v>
      </c>
      <c r="X1614" s="99">
        <v>1604617.72657776</v>
      </c>
      <c r="Y1614" s="99">
        <v>1086886.1848144501</v>
      </c>
      <c r="Z1614" s="99">
        <v>552248.57761383103</v>
      </c>
      <c r="AA1614" s="99">
        <v>0</v>
      </c>
      <c r="AB1614" s="99">
        <v>0</v>
      </c>
      <c r="AC1614" s="99">
        <v>12238915.1434326</v>
      </c>
      <c r="AD1614" s="99">
        <v>0</v>
      </c>
      <c r="AE1614" s="99">
        <v>111997.069177628</v>
      </c>
      <c r="AF1614" s="99">
        <v>3221321.5243530301</v>
      </c>
      <c r="AG1614" s="99">
        <v>1744255.2005157501</v>
      </c>
      <c r="AH1614" s="99">
        <v>0</v>
      </c>
      <c r="AI1614" s="99">
        <v>3030193.7595214802</v>
      </c>
      <c r="AJ1614" s="99">
        <v>850766.116744995</v>
      </c>
      <c r="AK1614" s="99">
        <v>0</v>
      </c>
      <c r="AL1614" s="99">
        <v>549455.79953002895</v>
      </c>
      <c r="AM1614" s="99">
        <v>0</v>
      </c>
      <c r="AN1614" s="99">
        <v>12250209.8856201</v>
      </c>
      <c r="AO1614" s="99">
        <v>75479171.8515625</v>
      </c>
      <c r="AP1614" s="99">
        <v>2204.4191833734499</v>
      </c>
      <c r="AQ1614" s="99">
        <v>15706659.643188501</v>
      </c>
      <c r="AR1614" s="99">
        <v>0</v>
      </c>
      <c r="AS1614" s="99">
        <v>4641854.5140991202</v>
      </c>
      <c r="AT1614" s="99">
        <v>0</v>
      </c>
      <c r="AU1614" s="99">
        <v>0</v>
      </c>
      <c r="AV1614" s="99">
        <v>47292614.8984375</v>
      </c>
      <c r="AW1614" s="99">
        <v>0</v>
      </c>
      <c r="AX1614" s="99">
        <v>1129666.2742309601</v>
      </c>
      <c r="AY1614" s="99">
        <v>34627423.691894501</v>
      </c>
      <c r="AZ1614" s="99">
        <v>15735107.0231934</v>
      </c>
      <c r="BA1614" s="99">
        <v>0</v>
      </c>
      <c r="BB1614" s="99">
        <v>31682660.6318359</v>
      </c>
      <c r="BC1614" s="99">
        <v>7916657.5668334998</v>
      </c>
      <c r="BD1614" s="99">
        <v>0</v>
      </c>
      <c r="BE1614" s="99">
        <v>4616595.6201171903</v>
      </c>
      <c r="BF1614" s="99">
        <v>0</v>
      </c>
      <c r="BG1614" s="99">
        <v>47256072.788574196</v>
      </c>
      <c r="BH1614" s="99">
        <v>17543960.372802701</v>
      </c>
      <c r="BI1614" s="99">
        <v>128.587165964767</v>
      </c>
      <c r="BJ1614" s="99">
        <v>3110573.88562012</v>
      </c>
      <c r="BK1614" s="99">
        <v>2355016.7422485398</v>
      </c>
      <c r="BL1614" s="99">
        <v>0</v>
      </c>
      <c r="BM1614" s="99">
        <v>0</v>
      </c>
      <c r="BN1614" s="99">
        <v>0</v>
      </c>
      <c r="BO1614" s="99">
        <v>0</v>
      </c>
      <c r="BP1614" s="99">
        <v>0</v>
      </c>
      <c r="BQ1614" s="99">
        <v>0</v>
      </c>
      <c r="BR1614" s="99">
        <v>9652001.8200683594</v>
      </c>
      <c r="BS1614" s="99">
        <v>5793836.3613891602</v>
      </c>
      <c r="BT1614" s="99">
        <v>0</v>
      </c>
      <c r="BU1614" s="99">
        <v>2198215.8199768099</v>
      </c>
      <c r="BV1614" s="99">
        <v>3104378.6702270498</v>
      </c>
      <c r="BW1614" s="99">
        <v>0</v>
      </c>
      <c r="BX1614" s="99">
        <v>387466.46965026902</v>
      </c>
      <c r="BY1614" s="99">
        <v>0</v>
      </c>
      <c r="BZ1614" s="99">
        <v>0</v>
      </c>
      <c r="CA1614" s="99">
        <v>0</v>
      </c>
      <c r="CB1614" s="99">
        <v>8988627.5648193397</v>
      </c>
      <c r="CC1614" s="99">
        <v>91494441.649414107</v>
      </c>
      <c r="CD1614" s="99">
        <v>20645189.712158199</v>
      </c>
      <c r="CE1614" s="99">
        <v>3676.1079788505999</v>
      </c>
      <c r="CF1614" s="99">
        <v>553011.096977234</v>
      </c>
      <c r="CG1614" s="99">
        <v>4636910.3828735398</v>
      </c>
      <c r="CH1614" s="99">
        <v>0</v>
      </c>
      <c r="CI1614" s="99">
        <v>125034.56792450001</v>
      </c>
      <c r="CJ1614" s="99">
        <v>9540561.1284179706</v>
      </c>
      <c r="CK1614" s="99">
        <v>96147313.970703095</v>
      </c>
      <c r="CL1614" s="99">
        <v>21011630.266845699</v>
      </c>
      <c r="CM1614" s="166">
        <v>162662.052667618</v>
      </c>
      <c r="CN1614" s="166">
        <v>21728178.381103501</v>
      </c>
      <c r="CO1614" s="166">
        <v>143389198.35546899</v>
      </c>
      <c r="CP1614" s="99">
        <v>21011630.266845699</v>
      </c>
      <c r="CQ1614" s="99">
        <v>0</v>
      </c>
      <c r="CR1614" s="99">
        <v>0</v>
      </c>
      <c r="CS1614" s="99">
        <v>0</v>
      </c>
      <c r="CT1614" s="99">
        <v>0</v>
      </c>
      <c r="CU1614" s="98">
        <v>15679.55933645</v>
      </c>
      <c r="CV1614" s="98">
        <v>41233.220006144002</v>
      </c>
      <c r="CW1614" s="98">
        <v>9541638.6617965735</v>
      </c>
      <c r="CX1614" s="98">
        <v>96131352.032287642</v>
      </c>
    </row>
    <row r="1615" spans="1:102" x14ac:dyDescent="0.2">
      <c r="A1615" s="98" t="s">
        <v>76</v>
      </c>
      <c r="B1615" s="100">
        <v>41518</v>
      </c>
      <c r="C1615" s="99">
        <v>105065.936943054</v>
      </c>
      <c r="D1615" s="99">
        <v>3.0605951909965401</v>
      </c>
      <c r="E1615" s="99">
        <v>15299.539847612399</v>
      </c>
      <c r="F1615" s="99">
        <v>0</v>
      </c>
      <c r="G1615" s="99">
        <v>3664.3927893638602</v>
      </c>
      <c r="H1615" s="99">
        <v>0</v>
      </c>
      <c r="I1615" s="99">
        <v>0</v>
      </c>
      <c r="J1615" s="99">
        <v>38006.696164608002</v>
      </c>
      <c r="K1615" s="99">
        <v>0</v>
      </c>
      <c r="L1615" s="99">
        <v>659.506788432598</v>
      </c>
      <c r="M1615" s="99">
        <v>47508.877669811198</v>
      </c>
      <c r="N1615" s="99">
        <v>11448.1870592833</v>
      </c>
      <c r="O1615" s="99">
        <v>0</v>
      </c>
      <c r="P1615" s="99">
        <v>56022.484586715698</v>
      </c>
      <c r="Q1615" s="99">
        <v>4987.8300191163999</v>
      </c>
      <c r="R1615" s="99">
        <v>0</v>
      </c>
      <c r="S1615" s="99">
        <v>3659.8063617348698</v>
      </c>
      <c r="T1615" s="99">
        <v>0.97829627418832399</v>
      </c>
      <c r="U1615" s="99">
        <v>38110.824071884199</v>
      </c>
      <c r="V1615" s="99">
        <v>7297864.1230468797</v>
      </c>
      <c r="W1615" s="99">
        <v>149.50205980800101</v>
      </c>
      <c r="X1615" s="99">
        <v>1598658.5800628699</v>
      </c>
      <c r="Y1615" s="99">
        <v>1066400.5543365499</v>
      </c>
      <c r="Z1615" s="99">
        <v>554879.47576904297</v>
      </c>
      <c r="AA1615" s="99">
        <v>0</v>
      </c>
      <c r="AB1615" s="99">
        <v>0</v>
      </c>
      <c r="AC1615" s="99">
        <v>12273909.2454834</v>
      </c>
      <c r="AD1615" s="99">
        <v>0</v>
      </c>
      <c r="AE1615" s="99">
        <v>72456.780559539795</v>
      </c>
      <c r="AF1615" s="99">
        <v>3212085.64874268</v>
      </c>
      <c r="AG1615" s="99">
        <v>1714599.85479736</v>
      </c>
      <c r="AH1615" s="99">
        <v>0</v>
      </c>
      <c r="AI1615" s="99">
        <v>3061076.9423522898</v>
      </c>
      <c r="AJ1615" s="99">
        <v>850749.98714446998</v>
      </c>
      <c r="AK1615" s="99">
        <v>0</v>
      </c>
      <c r="AL1615" s="99">
        <v>554272.60819244396</v>
      </c>
      <c r="AM1615" s="99">
        <v>62.755158234387601</v>
      </c>
      <c r="AN1615" s="99">
        <v>12282946.455688501</v>
      </c>
      <c r="AO1615" s="99">
        <v>74738248.466796905</v>
      </c>
      <c r="AP1615" s="99">
        <v>1266.6052725613099</v>
      </c>
      <c r="AQ1615" s="99">
        <v>15550852.6837158</v>
      </c>
      <c r="AR1615" s="99">
        <v>0</v>
      </c>
      <c r="AS1615" s="99">
        <v>4656725.6433715802</v>
      </c>
      <c r="AT1615" s="99">
        <v>0</v>
      </c>
      <c r="AU1615" s="99">
        <v>0</v>
      </c>
      <c r="AV1615" s="99">
        <v>47550571.160156302</v>
      </c>
      <c r="AW1615" s="99">
        <v>0</v>
      </c>
      <c r="AX1615" s="99">
        <v>599877.27816009498</v>
      </c>
      <c r="AY1615" s="99">
        <v>34506388.3681641</v>
      </c>
      <c r="AZ1615" s="99">
        <v>15460524.7338867</v>
      </c>
      <c r="BA1615" s="99">
        <v>0</v>
      </c>
      <c r="BB1615" s="99">
        <v>32192957.583007801</v>
      </c>
      <c r="BC1615" s="99">
        <v>7922972.7276001005</v>
      </c>
      <c r="BD1615" s="99">
        <v>0</v>
      </c>
      <c r="BE1615" s="99">
        <v>4649608.3893432599</v>
      </c>
      <c r="BF1615" s="99">
        <v>462.29002638161199</v>
      </c>
      <c r="BG1615" s="99">
        <v>47588522.455566399</v>
      </c>
      <c r="BH1615" s="99">
        <v>17464021.681640599</v>
      </c>
      <c r="BI1615" s="99">
        <v>139.29280393198101</v>
      </c>
      <c r="BJ1615" s="99">
        <v>3074654.27764893</v>
      </c>
      <c r="BK1615" s="99">
        <v>2338795.8065795898</v>
      </c>
      <c r="BL1615" s="99">
        <v>0</v>
      </c>
      <c r="BM1615" s="99">
        <v>0</v>
      </c>
      <c r="BN1615" s="99">
        <v>0</v>
      </c>
      <c r="BO1615" s="99">
        <v>0</v>
      </c>
      <c r="BP1615" s="99">
        <v>0</v>
      </c>
      <c r="BQ1615" s="99">
        <v>0</v>
      </c>
      <c r="BR1615" s="99">
        <v>9674197.8927002009</v>
      </c>
      <c r="BS1615" s="99">
        <v>5694939.9266967801</v>
      </c>
      <c r="BT1615" s="99">
        <v>0</v>
      </c>
      <c r="BU1615" s="99">
        <v>1907838.4499816899</v>
      </c>
      <c r="BV1615" s="99">
        <v>3105177.0681457501</v>
      </c>
      <c r="BW1615" s="99">
        <v>0</v>
      </c>
      <c r="BX1615" s="99">
        <v>327688.51971816999</v>
      </c>
      <c r="BY1615" s="99">
        <v>0</v>
      </c>
      <c r="BZ1615" s="99">
        <v>0</v>
      </c>
      <c r="CA1615" s="99">
        <v>0</v>
      </c>
      <c r="CB1615" s="99">
        <v>8876185.9122314509</v>
      </c>
      <c r="CC1615" s="99">
        <v>90321640.677734405</v>
      </c>
      <c r="CD1615" s="99">
        <v>20532359.189941399</v>
      </c>
      <c r="CE1615" s="99">
        <v>3664.6066016852901</v>
      </c>
      <c r="CF1615" s="99">
        <v>549385.81985473598</v>
      </c>
      <c r="CG1615" s="99">
        <v>4616380.7281494103</v>
      </c>
      <c r="CH1615" s="99">
        <v>0</v>
      </c>
      <c r="CI1615" s="99">
        <v>124077.913918495</v>
      </c>
      <c r="CJ1615" s="99">
        <v>9425433.5407714806</v>
      </c>
      <c r="CK1615" s="99">
        <v>94968491.489257798</v>
      </c>
      <c r="CL1615" s="99">
        <v>20893669.6569824</v>
      </c>
      <c r="CM1615" s="166">
        <v>162051.406225204</v>
      </c>
      <c r="CN1615" s="166">
        <v>21737248.9382324</v>
      </c>
      <c r="CO1615" s="166">
        <v>142491743.5625</v>
      </c>
      <c r="CP1615" s="99">
        <v>20893669.6569824</v>
      </c>
      <c r="CQ1615" s="99">
        <v>0</v>
      </c>
      <c r="CR1615" s="99">
        <v>0</v>
      </c>
      <c r="CS1615" s="99">
        <v>0</v>
      </c>
      <c r="CT1615" s="99">
        <v>0</v>
      </c>
      <c r="CU1615" s="98">
        <v>15377.788041667</v>
      </c>
      <c r="CV1615" s="98">
        <v>41382.430595746002</v>
      </c>
      <c r="CW1615" s="98">
        <v>9425571.7320861872</v>
      </c>
      <c r="CX1615" s="98">
        <v>94938021.405883819</v>
      </c>
    </row>
    <row r="1616" spans="1:102" x14ac:dyDescent="0.2">
      <c r="A1616" s="98" t="s">
        <v>76</v>
      </c>
      <c r="B1616" s="100">
        <v>41609</v>
      </c>
      <c r="C1616" s="99">
        <v>104216.26405239099</v>
      </c>
      <c r="D1616" s="99">
        <v>3.91520674299682</v>
      </c>
      <c r="E1616" s="99">
        <v>14783.326840043101</v>
      </c>
      <c r="F1616" s="99">
        <v>0</v>
      </c>
      <c r="G1616" s="99">
        <v>3633.0205513536898</v>
      </c>
      <c r="H1616" s="99">
        <v>0</v>
      </c>
      <c r="I1616" s="99">
        <v>0</v>
      </c>
      <c r="J1616" s="99">
        <v>38113.480456352198</v>
      </c>
      <c r="K1616" s="99">
        <v>0</v>
      </c>
      <c r="L1616" s="99">
        <v>470.51184001192502</v>
      </c>
      <c r="M1616" s="99">
        <v>47494.916156768799</v>
      </c>
      <c r="N1616" s="99">
        <v>11295.4773292542</v>
      </c>
      <c r="O1616" s="99">
        <v>0</v>
      </c>
      <c r="P1616" s="99">
        <v>54930.501680374102</v>
      </c>
      <c r="Q1616" s="99">
        <v>4919.7467263936996</v>
      </c>
      <c r="R1616" s="99">
        <v>0</v>
      </c>
      <c r="S1616" s="99">
        <v>3616.5696514248798</v>
      </c>
      <c r="T1616" s="99">
        <v>0</v>
      </c>
      <c r="U1616" s="99">
        <v>38195.654558181799</v>
      </c>
      <c r="V1616" s="99">
        <v>7139286.1983642597</v>
      </c>
      <c r="W1616" s="99">
        <v>253.97952062450301</v>
      </c>
      <c r="X1616" s="99">
        <v>1581598.77793884</v>
      </c>
      <c r="Y1616" s="99">
        <v>1053895.9268646201</v>
      </c>
      <c r="Z1616" s="99">
        <v>539485.38768768299</v>
      </c>
      <c r="AA1616" s="99">
        <v>0</v>
      </c>
      <c r="AB1616" s="99">
        <v>0</v>
      </c>
      <c r="AC1616" s="99">
        <v>12231300.1016846</v>
      </c>
      <c r="AD1616" s="99">
        <v>0</v>
      </c>
      <c r="AE1616" s="99">
        <v>76074.780099868804</v>
      </c>
      <c r="AF1616" s="99">
        <v>3179613.3829040499</v>
      </c>
      <c r="AG1616" s="99">
        <v>1675797.0560455299</v>
      </c>
      <c r="AH1616" s="99">
        <v>0</v>
      </c>
      <c r="AI1616" s="99">
        <v>2975397.5399780301</v>
      </c>
      <c r="AJ1616" s="99">
        <v>843933.74392700195</v>
      </c>
      <c r="AK1616" s="99">
        <v>0</v>
      </c>
      <c r="AL1616" s="99">
        <v>535819.07250976597</v>
      </c>
      <c r="AM1616" s="99">
        <v>0</v>
      </c>
      <c r="AN1616" s="99">
        <v>12245220.431274399</v>
      </c>
      <c r="AO1616" s="99">
        <v>73607135.305664107</v>
      </c>
      <c r="AP1616" s="99">
        <v>2629.5079797804401</v>
      </c>
      <c r="AQ1616" s="99">
        <v>15380000.551635699</v>
      </c>
      <c r="AR1616" s="99">
        <v>0</v>
      </c>
      <c r="AS1616" s="99">
        <v>4565601.27453613</v>
      </c>
      <c r="AT1616" s="99">
        <v>0</v>
      </c>
      <c r="AU1616" s="99">
        <v>0</v>
      </c>
      <c r="AV1616" s="99">
        <v>47636169.827636696</v>
      </c>
      <c r="AW1616" s="99">
        <v>0</v>
      </c>
      <c r="AX1616" s="99">
        <v>620361.80857086205</v>
      </c>
      <c r="AY1616" s="99">
        <v>34275307.3916016</v>
      </c>
      <c r="AZ1616" s="99">
        <v>15124835.220214801</v>
      </c>
      <c r="BA1616" s="99">
        <v>0</v>
      </c>
      <c r="BB1616" s="99">
        <v>31142734.803466801</v>
      </c>
      <c r="BC1616" s="99">
        <v>7864486.3289184598</v>
      </c>
      <c r="BD1616" s="99">
        <v>0</v>
      </c>
      <c r="BE1616" s="99">
        <v>4534687.1362304697</v>
      </c>
      <c r="BF1616" s="99">
        <v>0</v>
      </c>
      <c r="BG1616" s="99">
        <v>47679786.0224609</v>
      </c>
      <c r="BH1616" s="99">
        <v>17305765.1013184</v>
      </c>
      <c r="BI1616" s="99">
        <v>125.846409452148</v>
      </c>
      <c r="BJ1616" s="99">
        <v>3058689.171875</v>
      </c>
      <c r="BK1616" s="99">
        <v>2301128.6700744601</v>
      </c>
      <c r="BL1616" s="99">
        <v>0</v>
      </c>
      <c r="BM1616" s="99">
        <v>0</v>
      </c>
      <c r="BN1616" s="99">
        <v>0</v>
      </c>
      <c r="BO1616" s="99">
        <v>0</v>
      </c>
      <c r="BP1616" s="99">
        <v>0</v>
      </c>
      <c r="BQ1616" s="99">
        <v>0</v>
      </c>
      <c r="BR1616" s="99">
        <v>9625480.7628173791</v>
      </c>
      <c r="BS1616" s="99">
        <v>5586133.84375</v>
      </c>
      <c r="BT1616" s="99">
        <v>0</v>
      </c>
      <c r="BU1616" s="99">
        <v>2070814.99998474</v>
      </c>
      <c r="BV1616" s="99">
        <v>3088151.7945251502</v>
      </c>
      <c r="BW1616" s="99">
        <v>0</v>
      </c>
      <c r="BX1616" s="99">
        <v>354934.87969589198</v>
      </c>
      <c r="BY1616" s="99">
        <v>0</v>
      </c>
      <c r="BZ1616" s="99">
        <v>0</v>
      </c>
      <c r="CA1616" s="99">
        <v>0</v>
      </c>
      <c r="CB1616" s="99">
        <v>8748489.3863525409</v>
      </c>
      <c r="CC1616" s="99">
        <v>88951802.091796905</v>
      </c>
      <c r="CD1616" s="99">
        <v>20367726.9069824</v>
      </c>
      <c r="CE1616" s="99">
        <v>3633.0677765607802</v>
      </c>
      <c r="CF1616" s="99">
        <v>539716.15688323998</v>
      </c>
      <c r="CG1616" s="99">
        <v>4568290.33276367</v>
      </c>
      <c r="CH1616" s="99">
        <v>0</v>
      </c>
      <c r="CI1616" s="99">
        <v>122668.587953568</v>
      </c>
      <c r="CJ1616" s="99">
        <v>9288605.9234619103</v>
      </c>
      <c r="CK1616" s="99">
        <v>93610564.275390595</v>
      </c>
      <c r="CL1616" s="99">
        <v>20730644.105957001</v>
      </c>
      <c r="CM1616" s="166">
        <v>160481.534976959</v>
      </c>
      <c r="CN1616" s="166">
        <v>21506050.803222701</v>
      </c>
      <c r="CO1616" s="166">
        <v>141035279.02343801</v>
      </c>
      <c r="CP1616" s="99">
        <v>20730644.105957001</v>
      </c>
      <c r="CQ1616" s="99">
        <v>0</v>
      </c>
      <c r="CR1616" s="99">
        <v>0</v>
      </c>
      <c r="CS1616" s="99">
        <v>0</v>
      </c>
      <c r="CT1616" s="99">
        <v>0</v>
      </c>
      <c r="CU1616" s="98">
        <v>14862.423866945001</v>
      </c>
      <c r="CV1616" s="98">
        <v>41386.820815783998</v>
      </c>
      <c r="CW1616" s="98">
        <v>9288205.5432357807</v>
      </c>
      <c r="CX1616" s="98">
        <v>93520092.424560577</v>
      </c>
    </row>
    <row r="1617" spans="1:102" x14ac:dyDescent="0.2">
      <c r="A1617" s="98" t="s">
        <v>76</v>
      </c>
      <c r="B1617" s="100">
        <v>41699</v>
      </c>
      <c r="C1617" s="99">
        <v>103540.34010314901</v>
      </c>
      <c r="D1617" s="99">
        <v>0</v>
      </c>
      <c r="E1617" s="99">
        <v>14726.0971740484</v>
      </c>
      <c r="F1617" s="99">
        <v>0</v>
      </c>
      <c r="G1617" s="99">
        <v>3580.42481070757</v>
      </c>
      <c r="H1617" s="99">
        <v>0</v>
      </c>
      <c r="I1617" s="99">
        <v>0</v>
      </c>
      <c r="J1617" s="99">
        <v>38450.552607059501</v>
      </c>
      <c r="K1617" s="99">
        <v>0</v>
      </c>
      <c r="L1617" s="99">
        <v>452.35271803662198</v>
      </c>
      <c r="M1617" s="99">
        <v>47412.3972015381</v>
      </c>
      <c r="N1617" s="99">
        <v>11134.5710139275</v>
      </c>
      <c r="O1617" s="99">
        <v>0</v>
      </c>
      <c r="P1617" s="99">
        <v>54178.620847225196</v>
      </c>
      <c r="Q1617" s="99">
        <v>4873.5899231433896</v>
      </c>
      <c r="R1617" s="99">
        <v>0</v>
      </c>
      <c r="S1617" s="99">
        <v>3557.0225363373802</v>
      </c>
      <c r="T1617" s="99">
        <v>0</v>
      </c>
      <c r="U1617" s="99">
        <v>38526.370142459898</v>
      </c>
      <c r="V1617" s="99">
        <v>7112510.2804565402</v>
      </c>
      <c r="W1617" s="99">
        <v>0</v>
      </c>
      <c r="X1617" s="99">
        <v>1574223.41818237</v>
      </c>
      <c r="Y1617" s="99">
        <v>1055230.8911895801</v>
      </c>
      <c r="Z1617" s="99">
        <v>526234.28280639602</v>
      </c>
      <c r="AA1617" s="99">
        <v>0</v>
      </c>
      <c r="AB1617" s="99">
        <v>0</v>
      </c>
      <c r="AC1617" s="99">
        <v>12262082.727783199</v>
      </c>
      <c r="AD1617" s="99">
        <v>0</v>
      </c>
      <c r="AE1617" s="99">
        <v>76877.398008346601</v>
      </c>
      <c r="AF1617" s="99">
        <v>3165657.2591857901</v>
      </c>
      <c r="AG1617" s="99">
        <v>1656734.3176269501</v>
      </c>
      <c r="AH1617" s="99">
        <v>0</v>
      </c>
      <c r="AI1617" s="99">
        <v>2894932.49755859</v>
      </c>
      <c r="AJ1617" s="99">
        <v>833347.65667724598</v>
      </c>
      <c r="AK1617" s="99">
        <v>0</v>
      </c>
      <c r="AL1617" s="99">
        <v>522084.34540557902</v>
      </c>
      <c r="AM1617" s="99">
        <v>0</v>
      </c>
      <c r="AN1617" s="99">
        <v>12278776.521484399</v>
      </c>
      <c r="AO1617" s="99">
        <v>73528590.803710893</v>
      </c>
      <c r="AP1617" s="99">
        <v>0</v>
      </c>
      <c r="AQ1617" s="99">
        <v>15331704.271484399</v>
      </c>
      <c r="AR1617" s="99">
        <v>0</v>
      </c>
      <c r="AS1617" s="99">
        <v>4472254.1528320303</v>
      </c>
      <c r="AT1617" s="99">
        <v>0</v>
      </c>
      <c r="AU1617" s="99">
        <v>0</v>
      </c>
      <c r="AV1617" s="99">
        <v>48007933.909667999</v>
      </c>
      <c r="AW1617" s="99">
        <v>0</v>
      </c>
      <c r="AX1617" s="99">
        <v>612682.92743682896</v>
      </c>
      <c r="AY1617" s="99">
        <v>34519662.099609397</v>
      </c>
      <c r="AZ1617" s="99">
        <v>14951668.7692871</v>
      </c>
      <c r="BA1617" s="99">
        <v>0</v>
      </c>
      <c r="BB1617" s="99">
        <v>30492076.532470699</v>
      </c>
      <c r="BC1617" s="99">
        <v>7812745.2561645498</v>
      </c>
      <c r="BD1617" s="99">
        <v>0</v>
      </c>
      <c r="BE1617" s="99">
        <v>4439777.0186157199</v>
      </c>
      <c r="BF1617" s="99">
        <v>0</v>
      </c>
      <c r="BG1617" s="99">
        <v>47987095.7744141</v>
      </c>
      <c r="BH1617" s="99">
        <v>17142407.997070301</v>
      </c>
      <c r="BI1617" s="99">
        <v>0</v>
      </c>
      <c r="BJ1617" s="99">
        <v>3037433.3415527302</v>
      </c>
      <c r="BK1617" s="99">
        <v>2276852.2685241699</v>
      </c>
      <c r="BL1617" s="99">
        <v>0</v>
      </c>
      <c r="BM1617" s="99">
        <v>0</v>
      </c>
      <c r="BN1617" s="99">
        <v>0</v>
      </c>
      <c r="BO1617" s="99">
        <v>0</v>
      </c>
      <c r="BP1617" s="99">
        <v>0</v>
      </c>
      <c r="BQ1617" s="99">
        <v>0</v>
      </c>
      <c r="BR1617" s="99">
        <v>9604280.6614990197</v>
      </c>
      <c r="BS1617" s="99">
        <v>5522973.3048095703</v>
      </c>
      <c r="BT1617" s="99">
        <v>0</v>
      </c>
      <c r="BU1617" s="99">
        <v>2033183.3099823</v>
      </c>
      <c r="BV1617" s="99">
        <v>3070468.6109924298</v>
      </c>
      <c r="BW1617" s="99">
        <v>0</v>
      </c>
      <c r="BX1617" s="99">
        <v>362609.58970260603</v>
      </c>
      <c r="BY1617" s="99">
        <v>0</v>
      </c>
      <c r="BZ1617" s="99">
        <v>0</v>
      </c>
      <c r="CA1617" s="99">
        <v>0</v>
      </c>
      <c r="CB1617" s="99">
        <v>8701081.1926269494</v>
      </c>
      <c r="CC1617" s="99">
        <v>89154392.644531295</v>
      </c>
      <c r="CD1617" s="99">
        <v>20187714.6804199</v>
      </c>
      <c r="CE1617" s="99">
        <v>3581.5720925927199</v>
      </c>
      <c r="CF1617" s="99">
        <v>529268.54155731201</v>
      </c>
      <c r="CG1617" s="99">
        <v>4493530.5897827102</v>
      </c>
      <c r="CH1617" s="99">
        <v>0</v>
      </c>
      <c r="CI1617" s="99">
        <v>121762.50470352201</v>
      </c>
      <c r="CJ1617" s="99">
        <v>9230148.5738525409</v>
      </c>
      <c r="CK1617" s="99">
        <v>93578067.306640595</v>
      </c>
      <c r="CL1617" s="99">
        <v>20544666.5397949</v>
      </c>
      <c r="CM1617" s="166">
        <v>159881.43220329299</v>
      </c>
      <c r="CN1617" s="166">
        <v>21441502.074951202</v>
      </c>
      <c r="CO1617" s="166">
        <v>141653837.71875</v>
      </c>
      <c r="CP1617" s="99">
        <v>20544666.5397949</v>
      </c>
      <c r="CQ1617" s="99">
        <v>0</v>
      </c>
      <c r="CR1617" s="99">
        <v>0</v>
      </c>
      <c r="CS1617" s="99">
        <v>0</v>
      </c>
      <c r="CT1617" s="99">
        <v>0</v>
      </c>
      <c r="CU1617" s="98">
        <v>14812.819374365001</v>
      </c>
      <c r="CV1617" s="98">
        <v>41691.104072964001</v>
      </c>
      <c r="CW1617" s="98">
        <v>9230349.7341842614</v>
      </c>
      <c r="CX1617" s="98">
        <v>93647923.23431401</v>
      </c>
    </row>
    <row r="1618" spans="1:102" x14ac:dyDescent="0.2">
      <c r="A1618" s="98" t="s">
        <v>76</v>
      </c>
      <c r="B1618" s="100">
        <v>41791</v>
      </c>
      <c r="C1618" s="99">
        <v>102868.11510658301</v>
      </c>
      <c r="D1618" s="99">
        <v>0</v>
      </c>
      <c r="E1618" s="99">
        <v>14684.032447576499</v>
      </c>
      <c r="F1618" s="99">
        <v>0</v>
      </c>
      <c r="G1618" s="99">
        <v>3556.4169056415599</v>
      </c>
      <c r="H1618" s="99">
        <v>0</v>
      </c>
      <c r="I1618" s="99">
        <v>0</v>
      </c>
      <c r="J1618" s="99">
        <v>38622.320490360296</v>
      </c>
      <c r="K1618" s="99">
        <v>0</v>
      </c>
      <c r="L1618" s="99">
        <v>1116.4857405871201</v>
      </c>
      <c r="M1618" s="99">
        <v>47335.258140564001</v>
      </c>
      <c r="N1618" s="99">
        <v>11143.1526155472</v>
      </c>
      <c r="O1618" s="99">
        <v>0</v>
      </c>
      <c r="P1618" s="99">
        <v>53115.864985942797</v>
      </c>
      <c r="Q1618" s="99">
        <v>4841.9882699251202</v>
      </c>
      <c r="R1618" s="99">
        <v>0</v>
      </c>
      <c r="S1618" s="99">
        <v>3543.0315828323401</v>
      </c>
      <c r="T1618" s="99">
        <v>0</v>
      </c>
      <c r="U1618" s="99">
        <v>38673.773507595099</v>
      </c>
      <c r="V1618" s="99">
        <v>7020937.7431640597</v>
      </c>
      <c r="W1618" s="99">
        <v>0</v>
      </c>
      <c r="X1618" s="99">
        <v>1556510.9917297401</v>
      </c>
      <c r="Y1618" s="99">
        <v>1019305.11943817</v>
      </c>
      <c r="Z1618" s="99">
        <v>522221.03290557902</v>
      </c>
      <c r="AA1618" s="99">
        <v>0</v>
      </c>
      <c r="AB1618" s="99">
        <v>0</v>
      </c>
      <c r="AC1618" s="99">
        <v>12305609.946167</v>
      </c>
      <c r="AD1618" s="99">
        <v>0</v>
      </c>
      <c r="AE1618" s="99">
        <v>101863.575386047</v>
      </c>
      <c r="AF1618" s="99">
        <v>3154877.20703125</v>
      </c>
      <c r="AG1618" s="99">
        <v>1631234.96180725</v>
      </c>
      <c r="AH1618" s="99">
        <v>0</v>
      </c>
      <c r="AI1618" s="99">
        <v>2843159.0304565402</v>
      </c>
      <c r="AJ1618" s="99">
        <v>824822.20989227295</v>
      </c>
      <c r="AK1618" s="99">
        <v>0</v>
      </c>
      <c r="AL1618" s="99">
        <v>519181.87277984602</v>
      </c>
      <c r="AM1618" s="99">
        <v>0</v>
      </c>
      <c r="AN1618" s="99">
        <v>12309955.669921899</v>
      </c>
      <c r="AO1618" s="99">
        <v>72506527.583984405</v>
      </c>
      <c r="AP1618" s="99">
        <v>0</v>
      </c>
      <c r="AQ1618" s="99">
        <v>15299198.3759766</v>
      </c>
      <c r="AR1618" s="99">
        <v>0</v>
      </c>
      <c r="AS1618" s="99">
        <v>4451612.21447754</v>
      </c>
      <c r="AT1618" s="99">
        <v>0</v>
      </c>
      <c r="AU1618" s="99">
        <v>0</v>
      </c>
      <c r="AV1618" s="99">
        <v>48306776.5615234</v>
      </c>
      <c r="AW1618" s="99">
        <v>0</v>
      </c>
      <c r="AX1618" s="99">
        <v>959895.91203308105</v>
      </c>
      <c r="AY1618" s="99">
        <v>34419657.476074196</v>
      </c>
      <c r="AZ1618" s="99">
        <v>14773163.173828101</v>
      </c>
      <c r="BA1618" s="99">
        <v>0</v>
      </c>
      <c r="BB1618" s="99">
        <v>29921920.2263184</v>
      </c>
      <c r="BC1618" s="99">
        <v>7742638.2925415002</v>
      </c>
      <c r="BD1618" s="99">
        <v>0</v>
      </c>
      <c r="BE1618" s="99">
        <v>4424852.7174072303</v>
      </c>
      <c r="BF1618" s="99">
        <v>0</v>
      </c>
      <c r="BG1618" s="99">
        <v>48390908.963378899</v>
      </c>
      <c r="BH1618" s="99">
        <v>16999972.2419434</v>
      </c>
      <c r="BI1618" s="99">
        <v>0</v>
      </c>
      <c r="BJ1618" s="99">
        <v>3003123.6735229502</v>
      </c>
      <c r="BK1618" s="99">
        <v>2244558.3105773898</v>
      </c>
      <c r="BL1618" s="99">
        <v>0</v>
      </c>
      <c r="BM1618" s="99">
        <v>0</v>
      </c>
      <c r="BN1618" s="99">
        <v>0</v>
      </c>
      <c r="BO1618" s="99">
        <v>0</v>
      </c>
      <c r="BP1618" s="99">
        <v>0</v>
      </c>
      <c r="BQ1618" s="99">
        <v>0</v>
      </c>
      <c r="BR1618" s="99">
        <v>9547026.94848633</v>
      </c>
      <c r="BS1618" s="99">
        <v>5459436.4526367197</v>
      </c>
      <c r="BT1618" s="99">
        <v>0</v>
      </c>
      <c r="BU1618" s="99">
        <v>2046993.23999023</v>
      </c>
      <c r="BV1618" s="99">
        <v>3050944.3995056199</v>
      </c>
      <c r="BW1618" s="99">
        <v>0</v>
      </c>
      <c r="BX1618" s="99">
        <v>368191.81971359299</v>
      </c>
      <c r="BY1618" s="99">
        <v>0</v>
      </c>
      <c r="BZ1618" s="99">
        <v>0</v>
      </c>
      <c r="CA1618" s="99">
        <v>0</v>
      </c>
      <c r="CB1618" s="99">
        <v>8559853.03369141</v>
      </c>
      <c r="CC1618" s="99">
        <v>87793118.978515595</v>
      </c>
      <c r="CD1618" s="99">
        <v>19993113.755127002</v>
      </c>
      <c r="CE1618" s="99">
        <v>3555.1072140932101</v>
      </c>
      <c r="CF1618" s="99">
        <v>525996.43374633801</v>
      </c>
      <c r="CG1618" s="99">
        <v>4477764.3610229502</v>
      </c>
      <c r="CH1618" s="99">
        <v>0</v>
      </c>
      <c r="CI1618" s="99">
        <v>121128.71416187299</v>
      </c>
      <c r="CJ1618" s="99">
        <v>9085119.2591552697</v>
      </c>
      <c r="CK1618" s="99">
        <v>92262389.975585893</v>
      </c>
      <c r="CL1618" s="99">
        <v>20338031.417236298</v>
      </c>
      <c r="CM1618" s="166">
        <v>159449.34592819199</v>
      </c>
      <c r="CN1618" s="166">
        <v>21413583.565429699</v>
      </c>
      <c r="CO1618" s="166">
        <v>140718380.75781301</v>
      </c>
      <c r="CP1618" s="99">
        <v>20338031.417236298</v>
      </c>
      <c r="CQ1618" s="99">
        <v>0</v>
      </c>
      <c r="CR1618" s="99">
        <v>0</v>
      </c>
      <c r="CS1618" s="99">
        <v>0</v>
      </c>
      <c r="CT1618" s="99">
        <v>0</v>
      </c>
      <c r="CU1618" s="98">
        <v>14745.915288831</v>
      </c>
      <c r="CV1618" s="98">
        <v>41872.602960411998</v>
      </c>
      <c r="CW1618" s="98">
        <v>9085849.4674377479</v>
      </c>
      <c r="CX1618" s="98">
        <v>92270883.339538544</v>
      </c>
    </row>
    <row r="1619" spans="1:102" x14ac:dyDescent="0.2">
      <c r="A1619" s="98" t="s">
        <v>76</v>
      </c>
      <c r="B1619" s="100">
        <v>41883</v>
      </c>
      <c r="C1619" s="99">
        <v>102482.426047325</v>
      </c>
      <c r="D1619" s="99">
        <v>0</v>
      </c>
      <c r="E1619" s="99">
        <v>14212.141142845199</v>
      </c>
      <c r="F1619" s="99">
        <v>0</v>
      </c>
      <c r="G1619" s="99">
        <v>3633.0007174611101</v>
      </c>
      <c r="H1619" s="99">
        <v>0</v>
      </c>
      <c r="I1619" s="99">
        <v>0</v>
      </c>
      <c r="J1619" s="99">
        <v>38597.063068866701</v>
      </c>
      <c r="K1619" s="99">
        <v>0</v>
      </c>
      <c r="L1619" s="99">
        <v>550.87897133827198</v>
      </c>
      <c r="M1619" s="99">
        <v>47334.517289638497</v>
      </c>
      <c r="N1619" s="99">
        <v>11060.609666824301</v>
      </c>
      <c r="O1619" s="99">
        <v>0</v>
      </c>
      <c r="P1619" s="99">
        <v>53095.777148246802</v>
      </c>
      <c r="Q1619" s="99">
        <v>4798.2139852643004</v>
      </c>
      <c r="R1619" s="99">
        <v>0</v>
      </c>
      <c r="S1619" s="99">
        <v>3623.3773165643202</v>
      </c>
      <c r="T1619" s="99">
        <v>0</v>
      </c>
      <c r="U1619" s="99">
        <v>38629.284867763497</v>
      </c>
      <c r="V1619" s="99">
        <v>6966094.0459594699</v>
      </c>
      <c r="W1619" s="99">
        <v>0</v>
      </c>
      <c r="X1619" s="99">
        <v>1519380.2069397001</v>
      </c>
      <c r="Y1619" s="99">
        <v>994005.61563110398</v>
      </c>
      <c r="Z1619" s="99">
        <v>524607.58055877697</v>
      </c>
      <c r="AA1619" s="99">
        <v>0</v>
      </c>
      <c r="AB1619" s="99">
        <v>0</v>
      </c>
      <c r="AC1619" s="99">
        <v>12332829.114257799</v>
      </c>
      <c r="AD1619" s="99">
        <v>0</v>
      </c>
      <c r="AE1619" s="99">
        <v>81329.006039619402</v>
      </c>
      <c r="AF1619" s="99">
        <v>3157771.6387634301</v>
      </c>
      <c r="AG1619" s="99">
        <v>1605995.6579132101</v>
      </c>
      <c r="AH1619" s="99">
        <v>0</v>
      </c>
      <c r="AI1619" s="99">
        <v>2842112.3423156701</v>
      </c>
      <c r="AJ1619" s="99">
        <v>819790.11175537098</v>
      </c>
      <c r="AK1619" s="99">
        <v>0</v>
      </c>
      <c r="AL1619" s="99">
        <v>523601.74534988397</v>
      </c>
      <c r="AM1619" s="99">
        <v>0</v>
      </c>
      <c r="AN1619" s="99">
        <v>12334621.939697299</v>
      </c>
      <c r="AO1619" s="99">
        <v>72492269.746093795</v>
      </c>
      <c r="AP1619" s="99">
        <v>0</v>
      </c>
      <c r="AQ1619" s="99">
        <v>15035065.585083</v>
      </c>
      <c r="AR1619" s="99">
        <v>0</v>
      </c>
      <c r="AS1619" s="99">
        <v>4473969.39770508</v>
      </c>
      <c r="AT1619" s="99">
        <v>0</v>
      </c>
      <c r="AU1619" s="99">
        <v>0</v>
      </c>
      <c r="AV1619" s="99">
        <v>48434215.268066399</v>
      </c>
      <c r="AW1619" s="99">
        <v>0</v>
      </c>
      <c r="AX1619" s="99">
        <v>810122.94804382301</v>
      </c>
      <c r="AY1619" s="99">
        <v>34446818.690429702</v>
      </c>
      <c r="AZ1619" s="99">
        <v>14568579.6561279</v>
      </c>
      <c r="BA1619" s="99">
        <v>0</v>
      </c>
      <c r="BB1619" s="99">
        <v>30030697.2507324</v>
      </c>
      <c r="BC1619" s="99">
        <v>7739305.15087891</v>
      </c>
      <c r="BD1619" s="99">
        <v>0</v>
      </c>
      <c r="BE1619" s="99">
        <v>4463887.88391113</v>
      </c>
      <c r="BF1619" s="99">
        <v>0</v>
      </c>
      <c r="BG1619" s="99">
        <v>48443360.543945298</v>
      </c>
      <c r="BH1619" s="99">
        <v>17115254.239502002</v>
      </c>
      <c r="BI1619" s="99">
        <v>0</v>
      </c>
      <c r="BJ1619" s="99">
        <v>2930966.22348022</v>
      </c>
      <c r="BK1619" s="99">
        <v>2168755.4482116699</v>
      </c>
      <c r="BL1619" s="99">
        <v>0</v>
      </c>
      <c r="BM1619" s="99">
        <v>0</v>
      </c>
      <c r="BN1619" s="99">
        <v>0</v>
      </c>
      <c r="BO1619" s="99">
        <v>0</v>
      </c>
      <c r="BP1619" s="99">
        <v>0</v>
      </c>
      <c r="BQ1619" s="99">
        <v>0</v>
      </c>
      <c r="BR1619" s="99">
        <v>9642867.9681396503</v>
      </c>
      <c r="BS1619" s="99">
        <v>5397921.0054321298</v>
      </c>
      <c r="BT1619" s="99">
        <v>0</v>
      </c>
      <c r="BU1619" s="99">
        <v>1784612.7899932901</v>
      </c>
      <c r="BV1619" s="99">
        <v>3054897.0847168001</v>
      </c>
      <c r="BW1619" s="99">
        <v>0</v>
      </c>
      <c r="BX1619" s="99">
        <v>312481.369766235</v>
      </c>
      <c r="BY1619" s="99">
        <v>0</v>
      </c>
      <c r="BZ1619" s="99">
        <v>0</v>
      </c>
      <c r="CA1619" s="99">
        <v>0</v>
      </c>
      <c r="CB1619" s="99">
        <v>8493260.2498779297</v>
      </c>
      <c r="CC1619" s="99">
        <v>87373229.356445298</v>
      </c>
      <c r="CD1619" s="99">
        <v>20045069.878417999</v>
      </c>
      <c r="CE1619" s="99">
        <v>3633.54790529609</v>
      </c>
      <c r="CF1619" s="99">
        <v>523068.176742554</v>
      </c>
      <c r="CG1619" s="99">
        <v>4468735.1536254901</v>
      </c>
      <c r="CH1619" s="99">
        <v>0</v>
      </c>
      <c r="CI1619" s="99">
        <v>120392.131669044</v>
      </c>
      <c r="CJ1619" s="99">
        <v>9016652.2722168006</v>
      </c>
      <c r="CK1619" s="99">
        <v>91889872.529296905</v>
      </c>
      <c r="CL1619" s="99">
        <v>20396422.1240234</v>
      </c>
      <c r="CM1619" s="166">
        <v>158807.59841918899</v>
      </c>
      <c r="CN1619" s="166">
        <v>21360682.401855499</v>
      </c>
      <c r="CO1619" s="166">
        <v>140441646.30859399</v>
      </c>
      <c r="CP1619" s="99">
        <v>20396422.1240234</v>
      </c>
      <c r="CQ1619" s="99">
        <v>0</v>
      </c>
      <c r="CR1619" s="99">
        <v>0</v>
      </c>
      <c r="CS1619" s="99">
        <v>0</v>
      </c>
      <c r="CT1619" s="99">
        <v>0</v>
      </c>
      <c r="CU1619" s="98">
        <v>14224.240883771001</v>
      </c>
      <c r="CV1619" s="98">
        <v>41884.451274592997</v>
      </c>
      <c r="CW1619" s="98">
        <v>9016328.4266204834</v>
      </c>
      <c r="CX1619" s="98">
        <v>91841964.510070786</v>
      </c>
    </row>
    <row r="1620" spans="1:102" x14ac:dyDescent="0.2">
      <c r="A1620" s="98" t="s">
        <v>76</v>
      </c>
      <c r="B1620" s="100">
        <v>41974</v>
      </c>
      <c r="C1620" s="99">
        <v>101764.32888317099</v>
      </c>
      <c r="D1620" s="99">
        <v>0</v>
      </c>
      <c r="E1620" s="99">
        <v>14388.924005389201</v>
      </c>
      <c r="F1620" s="99">
        <v>0</v>
      </c>
      <c r="G1620" s="99">
        <v>3619.7005906105001</v>
      </c>
      <c r="H1620" s="99">
        <v>0</v>
      </c>
      <c r="I1620" s="99">
        <v>0</v>
      </c>
      <c r="J1620" s="99">
        <v>38482.741155624397</v>
      </c>
      <c r="K1620" s="99">
        <v>0</v>
      </c>
      <c r="L1620" s="99">
        <v>487.03594341501599</v>
      </c>
      <c r="M1620" s="99">
        <v>47337.626426219897</v>
      </c>
      <c r="N1620" s="99">
        <v>10910.849298834801</v>
      </c>
      <c r="O1620" s="99">
        <v>0</v>
      </c>
      <c r="P1620" s="99">
        <v>52735.448594570204</v>
      </c>
      <c r="Q1620" s="99">
        <v>4798.6259723305702</v>
      </c>
      <c r="R1620" s="99">
        <v>0</v>
      </c>
      <c r="S1620" s="99">
        <v>3607.06308236718</v>
      </c>
      <c r="T1620" s="99">
        <v>0</v>
      </c>
      <c r="U1620" s="99">
        <v>38499.640240669301</v>
      </c>
      <c r="V1620" s="99">
        <v>6884418.7825927697</v>
      </c>
      <c r="W1620" s="99">
        <v>0</v>
      </c>
      <c r="X1620" s="99">
        <v>1496282.1535034201</v>
      </c>
      <c r="Y1620" s="99">
        <v>975184.66336822498</v>
      </c>
      <c r="Z1620" s="99">
        <v>518619.24139785802</v>
      </c>
      <c r="AA1620" s="99">
        <v>0</v>
      </c>
      <c r="AB1620" s="99">
        <v>0</v>
      </c>
      <c r="AC1620" s="99">
        <v>12277272.9022217</v>
      </c>
      <c r="AD1620" s="99">
        <v>0</v>
      </c>
      <c r="AE1620" s="99">
        <v>70141.250745773301</v>
      </c>
      <c r="AF1620" s="99">
        <v>3143563.6161499</v>
      </c>
      <c r="AG1620" s="99">
        <v>1564273.53846741</v>
      </c>
      <c r="AH1620" s="99">
        <v>0</v>
      </c>
      <c r="AI1620" s="99">
        <v>2795363.2215271001</v>
      </c>
      <c r="AJ1620" s="99">
        <v>820919.151512146</v>
      </c>
      <c r="AK1620" s="99">
        <v>0</v>
      </c>
      <c r="AL1620" s="99">
        <v>516876.22509384202</v>
      </c>
      <c r="AM1620" s="99">
        <v>0</v>
      </c>
      <c r="AN1620" s="99">
        <v>12280264.3640137</v>
      </c>
      <c r="AO1620" s="99">
        <v>71850737.6796875</v>
      </c>
      <c r="AP1620" s="99">
        <v>0</v>
      </c>
      <c r="AQ1620" s="99">
        <v>14804027.0275879</v>
      </c>
      <c r="AR1620" s="99">
        <v>0</v>
      </c>
      <c r="AS1620" s="99">
        <v>4441037.9041137705</v>
      </c>
      <c r="AT1620" s="99">
        <v>0</v>
      </c>
      <c r="AU1620" s="99">
        <v>0</v>
      </c>
      <c r="AV1620" s="99">
        <v>48548772.3193359</v>
      </c>
      <c r="AW1620" s="99">
        <v>0</v>
      </c>
      <c r="AX1620" s="99">
        <v>596308.54312133801</v>
      </c>
      <c r="AY1620" s="99">
        <v>34484817.720214799</v>
      </c>
      <c r="AZ1620" s="99">
        <v>14235253.5106201</v>
      </c>
      <c r="BA1620" s="99">
        <v>0</v>
      </c>
      <c r="BB1620" s="99">
        <v>29567129.622802701</v>
      </c>
      <c r="BC1620" s="99">
        <v>7746595.4986572303</v>
      </c>
      <c r="BD1620" s="99">
        <v>0</v>
      </c>
      <c r="BE1620" s="99">
        <v>4426580.4248046903</v>
      </c>
      <c r="BF1620" s="99">
        <v>0</v>
      </c>
      <c r="BG1620" s="99">
        <v>48557112.099121101</v>
      </c>
      <c r="BH1620" s="99">
        <v>17032123.3037109</v>
      </c>
      <c r="BI1620" s="99">
        <v>0</v>
      </c>
      <c r="BJ1620" s="99">
        <v>2867974.5690612802</v>
      </c>
      <c r="BK1620" s="99">
        <v>2116835.03546143</v>
      </c>
      <c r="BL1620" s="99">
        <v>0</v>
      </c>
      <c r="BM1620" s="99">
        <v>0</v>
      </c>
      <c r="BN1620" s="99">
        <v>0</v>
      </c>
      <c r="BO1620" s="99">
        <v>0</v>
      </c>
      <c r="BP1620" s="99">
        <v>0</v>
      </c>
      <c r="BQ1620" s="99">
        <v>0</v>
      </c>
      <c r="BR1620" s="99">
        <v>9639807.3602294903</v>
      </c>
      <c r="BS1620" s="99">
        <v>5279901.4306640597</v>
      </c>
      <c r="BT1620" s="99">
        <v>0</v>
      </c>
      <c r="BU1620" s="99">
        <v>1938384.4499816899</v>
      </c>
      <c r="BV1620" s="99">
        <v>3059751.3940124498</v>
      </c>
      <c r="BW1620" s="99">
        <v>0</v>
      </c>
      <c r="BX1620" s="99">
        <v>344590.33972167998</v>
      </c>
      <c r="BY1620" s="99">
        <v>0</v>
      </c>
      <c r="BZ1620" s="99">
        <v>0</v>
      </c>
      <c r="CA1620" s="99">
        <v>0</v>
      </c>
      <c r="CB1620" s="99">
        <v>8386511.5783081101</v>
      </c>
      <c r="CC1620" s="99">
        <v>86481724.973632798</v>
      </c>
      <c r="CD1620" s="99">
        <v>19905780.306884799</v>
      </c>
      <c r="CE1620" s="99">
        <v>3619.8704655766501</v>
      </c>
      <c r="CF1620" s="99">
        <v>521473.19462204003</v>
      </c>
      <c r="CG1620" s="99">
        <v>4466124.4092407199</v>
      </c>
      <c r="CH1620" s="99">
        <v>0</v>
      </c>
      <c r="CI1620" s="99">
        <v>119789.058680534</v>
      </c>
      <c r="CJ1620" s="99">
        <v>8908535.2786865197</v>
      </c>
      <c r="CK1620" s="99">
        <v>90954032.489257798</v>
      </c>
      <c r="CL1620" s="99">
        <v>20257008.784667999</v>
      </c>
      <c r="CM1620" s="166">
        <v>157915.510276794</v>
      </c>
      <c r="CN1620" s="166">
        <v>21170638.401611298</v>
      </c>
      <c r="CO1620" s="166">
        <v>139405944.73242199</v>
      </c>
      <c r="CP1620" s="99">
        <v>20257008.784667999</v>
      </c>
      <c r="CQ1620" s="99">
        <v>0</v>
      </c>
      <c r="CR1620" s="99">
        <v>0</v>
      </c>
      <c r="CS1620" s="99">
        <v>0</v>
      </c>
      <c r="CT1620" s="99">
        <v>0</v>
      </c>
      <c r="CU1620" s="98">
        <v>14405.012418192</v>
      </c>
      <c r="CV1620" s="98">
        <v>41768.485565871997</v>
      </c>
      <c r="CW1620" s="98">
        <v>8907984.7729301509</v>
      </c>
      <c r="CX1620" s="98">
        <v>90947849.38287352</v>
      </c>
    </row>
    <row r="1621" spans="1:102" x14ac:dyDescent="0.2">
      <c r="A1621" s="98" t="s">
        <v>76</v>
      </c>
      <c r="B1621" s="100">
        <v>42064</v>
      </c>
      <c r="C1621" s="99">
        <v>101065.593600273</v>
      </c>
      <c r="D1621" s="99">
        <v>0</v>
      </c>
      <c r="E1621" s="99">
        <v>14144.840374588999</v>
      </c>
      <c r="F1621" s="99">
        <v>0</v>
      </c>
      <c r="G1621" s="99">
        <v>3670.9137522280198</v>
      </c>
      <c r="H1621" s="99">
        <v>0</v>
      </c>
      <c r="I1621" s="99">
        <v>0</v>
      </c>
      <c r="J1621" s="99">
        <v>38553.318430900603</v>
      </c>
      <c r="K1621" s="99">
        <v>0</v>
      </c>
      <c r="L1621" s="99">
        <v>428.44109468907101</v>
      </c>
      <c r="M1621" s="99">
        <v>47181.141885280602</v>
      </c>
      <c r="N1621" s="99">
        <v>10766.606665015201</v>
      </c>
      <c r="O1621" s="99">
        <v>0</v>
      </c>
      <c r="P1621" s="99">
        <v>51977.919503688798</v>
      </c>
      <c r="Q1621" s="99">
        <v>4725.4087865948704</v>
      </c>
      <c r="R1621" s="99">
        <v>0</v>
      </c>
      <c r="S1621" s="99">
        <v>3650.8227130770701</v>
      </c>
      <c r="T1621" s="99">
        <v>0</v>
      </c>
      <c r="U1621" s="99">
        <v>38571.545758247397</v>
      </c>
      <c r="V1621" s="99">
        <v>6813543.4154052697</v>
      </c>
      <c r="W1621" s="99">
        <v>0</v>
      </c>
      <c r="X1621" s="99">
        <v>1455464.5984497101</v>
      </c>
      <c r="Y1621" s="99">
        <v>953971.07096862805</v>
      </c>
      <c r="Z1621" s="99">
        <v>516026.37271881098</v>
      </c>
      <c r="AA1621" s="99">
        <v>0</v>
      </c>
      <c r="AB1621" s="99">
        <v>0</v>
      </c>
      <c r="AC1621" s="99">
        <v>12292115.361694301</v>
      </c>
      <c r="AD1621" s="99">
        <v>0</v>
      </c>
      <c r="AE1621" s="99">
        <v>64790.381358146697</v>
      </c>
      <c r="AF1621" s="99">
        <v>3109346.4134826702</v>
      </c>
      <c r="AG1621" s="99">
        <v>1516889.1511230499</v>
      </c>
      <c r="AH1621" s="99">
        <v>0</v>
      </c>
      <c r="AI1621" s="99">
        <v>2715664.3686828599</v>
      </c>
      <c r="AJ1621" s="99">
        <v>803943.53253936803</v>
      </c>
      <c r="AK1621" s="99">
        <v>0</v>
      </c>
      <c r="AL1621" s="99">
        <v>512681.20057296799</v>
      </c>
      <c r="AM1621" s="99">
        <v>0</v>
      </c>
      <c r="AN1621" s="99">
        <v>12296157.361816401</v>
      </c>
      <c r="AO1621" s="99">
        <v>71116326.043945298</v>
      </c>
      <c r="AP1621" s="99">
        <v>0</v>
      </c>
      <c r="AQ1621" s="99">
        <v>14393690.338012701</v>
      </c>
      <c r="AR1621" s="99">
        <v>0</v>
      </c>
      <c r="AS1621" s="99">
        <v>4431966.19177246</v>
      </c>
      <c r="AT1621" s="99">
        <v>0</v>
      </c>
      <c r="AU1621" s="99">
        <v>0</v>
      </c>
      <c r="AV1621" s="99">
        <v>48693300.910644501</v>
      </c>
      <c r="AW1621" s="99">
        <v>0</v>
      </c>
      <c r="AX1621" s="99">
        <v>547652.47806549096</v>
      </c>
      <c r="AY1621" s="99">
        <v>34380233.062011696</v>
      </c>
      <c r="AZ1621" s="99">
        <v>13837681.4025879</v>
      </c>
      <c r="BA1621" s="99">
        <v>0</v>
      </c>
      <c r="BB1621" s="99">
        <v>28933706.9914551</v>
      </c>
      <c r="BC1621" s="99">
        <v>7627803.2053222703</v>
      </c>
      <c r="BD1621" s="99">
        <v>0</v>
      </c>
      <c r="BE1621" s="99">
        <v>4405000.2880859403</v>
      </c>
      <c r="BF1621" s="99">
        <v>0</v>
      </c>
      <c r="BG1621" s="99">
        <v>48631017.307128899</v>
      </c>
      <c r="BH1621" s="99">
        <v>16810135.176513702</v>
      </c>
      <c r="BI1621" s="99">
        <v>0</v>
      </c>
      <c r="BJ1621" s="99">
        <v>2813191.5544433598</v>
      </c>
      <c r="BK1621" s="99">
        <v>2076111.8921508801</v>
      </c>
      <c r="BL1621" s="99">
        <v>0</v>
      </c>
      <c r="BM1621" s="99">
        <v>0</v>
      </c>
      <c r="BN1621" s="99">
        <v>0</v>
      </c>
      <c r="BO1621" s="99">
        <v>0</v>
      </c>
      <c r="BP1621" s="99">
        <v>0</v>
      </c>
      <c r="BQ1621" s="99">
        <v>0</v>
      </c>
      <c r="BR1621" s="99">
        <v>9605184.1838378906</v>
      </c>
      <c r="BS1621" s="99">
        <v>5143898.9320068397</v>
      </c>
      <c r="BT1621" s="99">
        <v>0</v>
      </c>
      <c r="BU1621" s="99">
        <v>1902116.4199829099</v>
      </c>
      <c r="BV1621" s="99">
        <v>3013362.0315856901</v>
      </c>
      <c r="BW1621" s="99">
        <v>0</v>
      </c>
      <c r="BX1621" s="99">
        <v>385134.219478607</v>
      </c>
      <c r="BY1621" s="99">
        <v>0</v>
      </c>
      <c r="BZ1621" s="99">
        <v>0</v>
      </c>
      <c r="CA1621" s="99">
        <v>0</v>
      </c>
      <c r="CB1621" s="99">
        <v>8256632.1966552697</v>
      </c>
      <c r="CC1621" s="99">
        <v>85678847.219726607</v>
      </c>
      <c r="CD1621" s="99">
        <v>19624994.779541001</v>
      </c>
      <c r="CE1621" s="99">
        <v>3671.1612718403298</v>
      </c>
      <c r="CF1621" s="99">
        <v>518496.96487808198</v>
      </c>
      <c r="CG1621" s="99">
        <v>4448659.1145019503</v>
      </c>
      <c r="CH1621" s="99">
        <v>0</v>
      </c>
      <c r="CI1621" s="99">
        <v>118792.449875832</v>
      </c>
      <c r="CJ1621" s="99">
        <v>8774705.8316650409</v>
      </c>
      <c r="CK1621" s="99">
        <v>90099616.645507798</v>
      </c>
      <c r="CL1621" s="99">
        <v>20001070.954589799</v>
      </c>
      <c r="CM1621" s="166">
        <v>157016.40727233901</v>
      </c>
      <c r="CN1621" s="166">
        <v>21048427.6882324</v>
      </c>
      <c r="CO1621" s="166">
        <v>138801509.77929699</v>
      </c>
      <c r="CP1621" s="99">
        <v>20001070.954589799</v>
      </c>
      <c r="CQ1621" s="99">
        <v>0</v>
      </c>
      <c r="CR1621" s="99">
        <v>0</v>
      </c>
      <c r="CS1621" s="99">
        <v>0</v>
      </c>
      <c r="CT1621" s="99">
        <v>0</v>
      </c>
      <c r="CU1621" s="98">
        <v>14168.287305252999</v>
      </c>
      <c r="CV1621" s="98">
        <v>41890.700978888999</v>
      </c>
      <c r="CW1621" s="98">
        <v>8775129.161533352</v>
      </c>
      <c r="CX1621" s="98">
        <v>90127506.33422856</v>
      </c>
    </row>
    <row r="1622" spans="1:102" x14ac:dyDescent="0.2">
      <c r="A1622" s="98" t="s">
        <v>76</v>
      </c>
      <c r="B1622" s="100">
        <v>42156</v>
      </c>
      <c r="C1622" s="99">
        <v>100826.55690383899</v>
      </c>
      <c r="D1622" s="99">
        <v>0</v>
      </c>
      <c r="E1622" s="99">
        <v>13936.160583376901</v>
      </c>
      <c r="F1622" s="99">
        <v>0</v>
      </c>
      <c r="G1622" s="99">
        <v>3674.2492188513302</v>
      </c>
      <c r="H1622" s="99">
        <v>0</v>
      </c>
      <c r="I1622" s="99">
        <v>0</v>
      </c>
      <c r="J1622" s="99">
        <v>38635.398447513602</v>
      </c>
      <c r="K1622" s="99">
        <v>0</v>
      </c>
      <c r="L1622" s="99">
        <v>437.57485890761001</v>
      </c>
      <c r="M1622" s="99">
        <v>47354.6668152809</v>
      </c>
      <c r="N1622" s="99">
        <v>10483.1084083319</v>
      </c>
      <c r="O1622" s="99">
        <v>0</v>
      </c>
      <c r="P1622" s="99">
        <v>51767.725436687499</v>
      </c>
      <c r="Q1622" s="99">
        <v>4726.0647906064996</v>
      </c>
      <c r="R1622" s="99">
        <v>0</v>
      </c>
      <c r="S1622" s="99">
        <v>3658.37081798911</v>
      </c>
      <c r="T1622" s="99">
        <v>0</v>
      </c>
      <c r="U1622" s="99">
        <v>38644.310831069903</v>
      </c>
      <c r="V1622" s="99">
        <v>6777761.8869018601</v>
      </c>
      <c r="W1622" s="99">
        <v>0</v>
      </c>
      <c r="X1622" s="99">
        <v>1439904.80307007</v>
      </c>
      <c r="Y1622" s="99">
        <v>937526.833305359</v>
      </c>
      <c r="Z1622" s="99">
        <v>515041.08949279803</v>
      </c>
      <c r="AA1622" s="99">
        <v>0</v>
      </c>
      <c r="AB1622" s="99">
        <v>0</v>
      </c>
      <c r="AC1622" s="99">
        <v>12324562.521362299</v>
      </c>
      <c r="AD1622" s="99">
        <v>0</v>
      </c>
      <c r="AE1622" s="99">
        <v>57638.161939621001</v>
      </c>
      <c r="AF1622" s="99">
        <v>3140144.47198486</v>
      </c>
      <c r="AG1622" s="99">
        <v>1482274.03433228</v>
      </c>
      <c r="AH1622" s="99">
        <v>0</v>
      </c>
      <c r="AI1622" s="99">
        <v>2735554.69708252</v>
      </c>
      <c r="AJ1622" s="99">
        <v>811368.12631988502</v>
      </c>
      <c r="AK1622" s="99">
        <v>0</v>
      </c>
      <c r="AL1622" s="99">
        <v>512964.99432754499</v>
      </c>
      <c r="AM1622" s="99">
        <v>0</v>
      </c>
      <c r="AN1622" s="99">
        <v>12325772.963989301</v>
      </c>
      <c r="AO1622" s="99">
        <v>71278274.019531295</v>
      </c>
      <c r="AP1622" s="99">
        <v>0</v>
      </c>
      <c r="AQ1622" s="99">
        <v>14337763.9023438</v>
      </c>
      <c r="AR1622" s="99">
        <v>0</v>
      </c>
      <c r="AS1622" s="99">
        <v>4432615.4988403302</v>
      </c>
      <c r="AT1622" s="99">
        <v>0</v>
      </c>
      <c r="AU1622" s="99">
        <v>0</v>
      </c>
      <c r="AV1622" s="99">
        <v>48920532.433105499</v>
      </c>
      <c r="AW1622" s="99">
        <v>0</v>
      </c>
      <c r="AX1622" s="99">
        <v>460167.43936538702</v>
      </c>
      <c r="AY1622" s="99">
        <v>34630729.939941399</v>
      </c>
      <c r="AZ1622" s="99">
        <v>13558965.5109863</v>
      </c>
      <c r="BA1622" s="99">
        <v>0</v>
      </c>
      <c r="BB1622" s="99">
        <v>29165716.379638702</v>
      </c>
      <c r="BC1622" s="99">
        <v>7712996.1826782199</v>
      </c>
      <c r="BD1622" s="99">
        <v>0</v>
      </c>
      <c r="BE1622" s="99">
        <v>4414289.0012817401</v>
      </c>
      <c r="BF1622" s="99">
        <v>0</v>
      </c>
      <c r="BG1622" s="99">
        <v>48998618.911132798</v>
      </c>
      <c r="BH1622" s="99">
        <v>16888755.400146499</v>
      </c>
      <c r="BI1622" s="99">
        <v>0</v>
      </c>
      <c r="BJ1622" s="99">
        <v>2808732.5726013202</v>
      </c>
      <c r="BK1622" s="99">
        <v>2050413.5473175</v>
      </c>
      <c r="BL1622" s="99">
        <v>0</v>
      </c>
      <c r="BM1622" s="99">
        <v>0</v>
      </c>
      <c r="BN1622" s="99">
        <v>0</v>
      </c>
      <c r="BO1622" s="99">
        <v>0</v>
      </c>
      <c r="BP1622" s="99">
        <v>0</v>
      </c>
      <c r="BQ1622" s="99">
        <v>0</v>
      </c>
      <c r="BR1622" s="99">
        <v>9711626.1448974591</v>
      </c>
      <c r="BS1622" s="99">
        <v>5051909.0917968797</v>
      </c>
      <c r="BT1622" s="99">
        <v>0</v>
      </c>
      <c r="BU1622" s="99">
        <v>1970157.8199768099</v>
      </c>
      <c r="BV1622" s="99">
        <v>3066789.7416381799</v>
      </c>
      <c r="BW1622" s="99">
        <v>0</v>
      </c>
      <c r="BX1622" s="99">
        <v>394247.80945587199</v>
      </c>
      <c r="BY1622" s="99">
        <v>0</v>
      </c>
      <c r="BZ1622" s="99">
        <v>0</v>
      </c>
      <c r="CA1622" s="99">
        <v>0</v>
      </c>
      <c r="CB1622" s="99">
        <v>8218695.8151855497</v>
      </c>
      <c r="CC1622" s="99">
        <v>85470655.724609405</v>
      </c>
      <c r="CD1622" s="99">
        <v>19690539.1333008</v>
      </c>
      <c r="CE1622" s="99">
        <v>3672.61949113011</v>
      </c>
      <c r="CF1622" s="99">
        <v>514670.14038467401</v>
      </c>
      <c r="CG1622" s="99">
        <v>4422500.6229248</v>
      </c>
      <c r="CH1622" s="99">
        <v>0</v>
      </c>
      <c r="CI1622" s="99">
        <v>118459.485603333</v>
      </c>
      <c r="CJ1622" s="99">
        <v>8733361.5292968806</v>
      </c>
      <c r="CK1622" s="99">
        <v>89846660.986328095</v>
      </c>
      <c r="CL1622" s="99">
        <v>20056278.526122998</v>
      </c>
      <c r="CM1622" s="166">
        <v>156746.77564621001</v>
      </c>
      <c r="CN1622" s="166">
        <v>21067416.580566399</v>
      </c>
      <c r="CO1622" s="166">
        <v>138918571.07617199</v>
      </c>
      <c r="CP1622" s="99">
        <v>20056278.526122998</v>
      </c>
      <c r="CQ1622" s="99">
        <v>0</v>
      </c>
      <c r="CR1622" s="99">
        <v>0</v>
      </c>
      <c r="CS1622" s="99">
        <v>0</v>
      </c>
      <c r="CT1622" s="99">
        <v>0</v>
      </c>
      <c r="CU1622" s="98">
        <v>13952.768699421</v>
      </c>
      <c r="CV1622" s="98">
        <v>41992.900803974</v>
      </c>
      <c r="CW1622" s="98">
        <v>8733365.9555702228</v>
      </c>
      <c r="CX1622" s="98">
        <v>89893156.347534209</v>
      </c>
    </row>
    <row r="1623" spans="1:102" x14ac:dyDescent="0.2">
      <c r="A1623" s="98" t="s">
        <v>76</v>
      </c>
      <c r="B1623" s="100">
        <v>42248</v>
      </c>
      <c r="C1623" s="99">
        <v>100532.478741646</v>
      </c>
      <c r="D1623" s="99">
        <v>0</v>
      </c>
      <c r="E1623" s="99">
        <v>13703.1795675755</v>
      </c>
      <c r="F1623" s="99">
        <v>0</v>
      </c>
      <c r="G1623" s="99">
        <v>3683.2718855440598</v>
      </c>
      <c r="H1623" s="99">
        <v>0</v>
      </c>
      <c r="I1623" s="99">
        <v>0</v>
      </c>
      <c r="J1623" s="99">
        <v>38620.666183948502</v>
      </c>
      <c r="K1623" s="99">
        <v>0</v>
      </c>
      <c r="L1623" s="99">
        <v>432.34812489152</v>
      </c>
      <c r="M1623" s="99">
        <v>47534.224837303198</v>
      </c>
      <c r="N1623" s="99">
        <v>10307.7654744387</v>
      </c>
      <c r="O1623" s="99">
        <v>0</v>
      </c>
      <c r="P1623" s="99">
        <v>51359.224735260002</v>
      </c>
      <c r="Q1623" s="99">
        <v>4685.4348613023803</v>
      </c>
      <c r="R1623" s="99">
        <v>0</v>
      </c>
      <c r="S1623" s="99">
        <v>3668.5818448662799</v>
      </c>
      <c r="T1623" s="99">
        <v>0</v>
      </c>
      <c r="U1623" s="99">
        <v>38623.370491504698</v>
      </c>
      <c r="V1623" s="99">
        <v>6721684.81848145</v>
      </c>
      <c r="W1623" s="99">
        <v>0</v>
      </c>
      <c r="X1623" s="99">
        <v>1415050.8882904099</v>
      </c>
      <c r="Y1623" s="99">
        <v>925556.36569213902</v>
      </c>
      <c r="Z1623" s="99">
        <v>507785.46430587798</v>
      </c>
      <c r="AA1623" s="99">
        <v>0</v>
      </c>
      <c r="AB1623" s="99">
        <v>0</v>
      </c>
      <c r="AC1623" s="99">
        <v>12307976.6236572</v>
      </c>
      <c r="AD1623" s="99">
        <v>0</v>
      </c>
      <c r="AE1623" s="99">
        <v>49299.273128986402</v>
      </c>
      <c r="AF1623" s="99">
        <v>3151540.1127929701</v>
      </c>
      <c r="AG1623" s="99">
        <v>1451260.08195496</v>
      </c>
      <c r="AH1623" s="99">
        <v>0</v>
      </c>
      <c r="AI1623" s="99">
        <v>2688352.7377929701</v>
      </c>
      <c r="AJ1623" s="99">
        <v>801521.62641906703</v>
      </c>
      <c r="AK1623" s="99">
        <v>0</v>
      </c>
      <c r="AL1623" s="99">
        <v>506534.03498458897</v>
      </c>
      <c r="AM1623" s="99">
        <v>0</v>
      </c>
      <c r="AN1623" s="99">
        <v>12307797.844970699</v>
      </c>
      <c r="AO1623" s="99">
        <v>70735982.014648393</v>
      </c>
      <c r="AP1623" s="99">
        <v>0</v>
      </c>
      <c r="AQ1623" s="99">
        <v>14275443.0013428</v>
      </c>
      <c r="AR1623" s="99">
        <v>0</v>
      </c>
      <c r="AS1623" s="99">
        <v>4383707.2109985398</v>
      </c>
      <c r="AT1623" s="99">
        <v>0</v>
      </c>
      <c r="AU1623" s="99">
        <v>0</v>
      </c>
      <c r="AV1623" s="99">
        <v>48954129.021972701</v>
      </c>
      <c r="AW1623" s="99">
        <v>0</v>
      </c>
      <c r="AX1623" s="99">
        <v>451885.503700256</v>
      </c>
      <c r="AY1623" s="99">
        <v>34914173.880371101</v>
      </c>
      <c r="AZ1623" s="99">
        <v>13292556.842285199</v>
      </c>
      <c r="BA1623" s="99">
        <v>0</v>
      </c>
      <c r="BB1623" s="99">
        <v>28806465.927734401</v>
      </c>
      <c r="BC1623" s="99">
        <v>7578391.8912353497</v>
      </c>
      <c r="BD1623" s="99">
        <v>0</v>
      </c>
      <c r="BE1623" s="99">
        <v>4371369.5705566397</v>
      </c>
      <c r="BF1623" s="99">
        <v>0</v>
      </c>
      <c r="BG1623" s="99">
        <v>48951089.201171897</v>
      </c>
      <c r="BH1623" s="99">
        <v>16869964.4841309</v>
      </c>
      <c r="BI1623" s="99">
        <v>0</v>
      </c>
      <c r="BJ1623" s="99">
        <v>2744347.3977355999</v>
      </c>
      <c r="BK1623" s="99">
        <v>2006584.99586487</v>
      </c>
      <c r="BL1623" s="99">
        <v>0</v>
      </c>
      <c r="BM1623" s="99">
        <v>0</v>
      </c>
      <c r="BN1623" s="99">
        <v>0</v>
      </c>
      <c r="BO1623" s="99">
        <v>0</v>
      </c>
      <c r="BP1623" s="99">
        <v>0</v>
      </c>
      <c r="BQ1623" s="99">
        <v>0</v>
      </c>
      <c r="BR1623" s="99">
        <v>9778433.2254638709</v>
      </c>
      <c r="BS1623" s="99">
        <v>4955728.7330932599</v>
      </c>
      <c r="BT1623" s="99">
        <v>0</v>
      </c>
      <c r="BU1623" s="99">
        <v>1704126.6299896201</v>
      </c>
      <c r="BV1623" s="99">
        <v>3016366.4016418499</v>
      </c>
      <c r="BW1623" s="99">
        <v>0</v>
      </c>
      <c r="BX1623" s="99">
        <v>328625.40955734299</v>
      </c>
      <c r="BY1623" s="99">
        <v>0</v>
      </c>
      <c r="BZ1623" s="99">
        <v>0</v>
      </c>
      <c r="CA1623" s="99">
        <v>0</v>
      </c>
      <c r="CB1623" s="99">
        <v>8125583.20068359</v>
      </c>
      <c r="CC1623" s="99">
        <v>84853967.603515595</v>
      </c>
      <c r="CD1623" s="99">
        <v>19614397.833252002</v>
      </c>
      <c r="CE1623" s="99">
        <v>3685.0085616111801</v>
      </c>
      <c r="CF1623" s="99">
        <v>506473.39130020101</v>
      </c>
      <c r="CG1623" s="99">
        <v>4372287.2882080097</v>
      </c>
      <c r="CH1623" s="99">
        <v>0</v>
      </c>
      <c r="CI1623" s="99">
        <v>117985.235989571</v>
      </c>
      <c r="CJ1623" s="99">
        <v>8633467.5892334003</v>
      </c>
      <c r="CK1623" s="99">
        <v>89253469.965820298</v>
      </c>
      <c r="CL1623" s="99">
        <v>19988442.854980499</v>
      </c>
      <c r="CM1623" s="166">
        <v>156362.86729431199</v>
      </c>
      <c r="CN1623" s="166">
        <v>20956779.28125</v>
      </c>
      <c r="CO1623" s="166">
        <v>138287359.96875</v>
      </c>
      <c r="CP1623" s="99">
        <v>19988442.854980499</v>
      </c>
      <c r="CQ1623" s="99">
        <v>0</v>
      </c>
      <c r="CR1623" s="99">
        <v>0</v>
      </c>
      <c r="CS1623" s="99">
        <v>0</v>
      </c>
      <c r="CT1623" s="99">
        <v>0</v>
      </c>
      <c r="CU1623" s="98">
        <v>13701.524911655</v>
      </c>
      <c r="CV1623" s="98">
        <v>41962.866308377997</v>
      </c>
      <c r="CW1623" s="98">
        <v>8632056.5919837914</v>
      </c>
      <c r="CX1623" s="98">
        <v>89226254.891723603</v>
      </c>
    </row>
    <row r="1624" spans="1:102" x14ac:dyDescent="0.2">
      <c r="A1624" s="98" t="s">
        <v>76</v>
      </c>
      <c r="B1624" s="100">
        <v>42339</v>
      </c>
      <c r="C1624" s="99">
        <v>100108.60494041401</v>
      </c>
      <c r="D1624" s="99">
        <v>0</v>
      </c>
      <c r="E1624" s="99">
        <v>13512.019170880299</v>
      </c>
      <c r="F1624" s="99">
        <v>0</v>
      </c>
      <c r="G1624" s="99">
        <v>3659.9075658321399</v>
      </c>
      <c r="H1624" s="99">
        <v>0</v>
      </c>
      <c r="I1624" s="99">
        <v>0</v>
      </c>
      <c r="J1624" s="99">
        <v>38611.233609676397</v>
      </c>
      <c r="K1624" s="99">
        <v>0</v>
      </c>
      <c r="L1624" s="99">
        <v>397.875496760011</v>
      </c>
      <c r="M1624" s="99">
        <v>47440.914356231697</v>
      </c>
      <c r="N1624" s="99">
        <v>10225.510182976701</v>
      </c>
      <c r="O1624" s="99">
        <v>0</v>
      </c>
      <c r="P1624" s="99">
        <v>50980.3098626137</v>
      </c>
      <c r="Q1624" s="99">
        <v>4645.6107734441803</v>
      </c>
      <c r="R1624" s="99">
        <v>0</v>
      </c>
      <c r="S1624" s="99">
        <v>3645.5896610319601</v>
      </c>
      <c r="T1624" s="99">
        <v>0</v>
      </c>
      <c r="U1624" s="99">
        <v>38633.109969139099</v>
      </c>
      <c r="V1624" s="99">
        <v>6711654.4273681603</v>
      </c>
      <c r="W1624" s="99">
        <v>0</v>
      </c>
      <c r="X1624" s="99">
        <v>1392980.0310058601</v>
      </c>
      <c r="Y1624" s="99">
        <v>895241.05986022903</v>
      </c>
      <c r="Z1624" s="99">
        <v>502882.96440505999</v>
      </c>
      <c r="AA1624" s="99">
        <v>0</v>
      </c>
      <c r="AB1624" s="99">
        <v>0</v>
      </c>
      <c r="AC1624" s="99">
        <v>12334684.407348599</v>
      </c>
      <c r="AD1624" s="99">
        <v>0</v>
      </c>
      <c r="AE1624" s="99">
        <v>53043.995290279403</v>
      </c>
      <c r="AF1624" s="99">
        <v>3160775.6304016099</v>
      </c>
      <c r="AG1624" s="99">
        <v>1429039.31521606</v>
      </c>
      <c r="AH1624" s="99">
        <v>0</v>
      </c>
      <c r="AI1624" s="99">
        <v>2688373.2824096698</v>
      </c>
      <c r="AJ1624" s="99">
        <v>803058.33100891102</v>
      </c>
      <c r="AK1624" s="99">
        <v>0</v>
      </c>
      <c r="AL1624" s="99">
        <v>501310.50731277501</v>
      </c>
      <c r="AM1624" s="99">
        <v>0</v>
      </c>
      <c r="AN1624" s="99">
        <v>12336103.815429701</v>
      </c>
      <c r="AO1624" s="99">
        <v>70937688.217773393</v>
      </c>
      <c r="AP1624" s="99">
        <v>0</v>
      </c>
      <c r="AQ1624" s="99">
        <v>14162152.802368199</v>
      </c>
      <c r="AR1624" s="99">
        <v>0</v>
      </c>
      <c r="AS1624" s="99">
        <v>4347785.03588867</v>
      </c>
      <c r="AT1624" s="99">
        <v>0</v>
      </c>
      <c r="AU1624" s="99">
        <v>0</v>
      </c>
      <c r="AV1624" s="99">
        <v>49186409.7802734</v>
      </c>
      <c r="AW1624" s="99">
        <v>0</v>
      </c>
      <c r="AX1624" s="99">
        <v>422076.69720077497</v>
      </c>
      <c r="AY1624" s="99">
        <v>35098404.298828103</v>
      </c>
      <c r="AZ1624" s="99">
        <v>13136300.111328101</v>
      </c>
      <c r="BA1624" s="99">
        <v>0</v>
      </c>
      <c r="BB1624" s="99">
        <v>28995184.377441399</v>
      </c>
      <c r="BC1624" s="99">
        <v>7606491.33056641</v>
      </c>
      <c r="BD1624" s="99">
        <v>0</v>
      </c>
      <c r="BE1624" s="99">
        <v>4335709.8309936495</v>
      </c>
      <c r="BF1624" s="99">
        <v>0</v>
      </c>
      <c r="BG1624" s="99">
        <v>49200130.409179702</v>
      </c>
      <c r="BH1624" s="99">
        <v>17777324.838378899</v>
      </c>
      <c r="BI1624" s="99">
        <v>0</v>
      </c>
      <c r="BJ1624" s="99">
        <v>2837086.28656006</v>
      </c>
      <c r="BK1624" s="99">
        <v>2029848.12663269</v>
      </c>
      <c r="BL1624" s="99">
        <v>0</v>
      </c>
      <c r="BM1624" s="99">
        <v>0</v>
      </c>
      <c r="BN1624" s="99">
        <v>0</v>
      </c>
      <c r="BO1624" s="99">
        <v>0</v>
      </c>
      <c r="BP1624" s="99">
        <v>0</v>
      </c>
      <c r="BQ1624" s="99">
        <v>0</v>
      </c>
      <c r="BR1624" s="99">
        <v>9855099.1739502009</v>
      </c>
      <c r="BS1624" s="99">
        <v>4901804.2335205097</v>
      </c>
      <c r="BT1624" s="99">
        <v>0</v>
      </c>
      <c r="BU1624" s="99">
        <v>2858584.1899719201</v>
      </c>
      <c r="BV1624" s="99">
        <v>3027675.2896423298</v>
      </c>
      <c r="BW1624" s="99">
        <v>0</v>
      </c>
      <c r="BX1624" s="99">
        <v>525733.45855712902</v>
      </c>
      <c r="BY1624" s="99">
        <v>0</v>
      </c>
      <c r="BZ1624" s="99">
        <v>0</v>
      </c>
      <c r="CA1624" s="99">
        <v>0</v>
      </c>
      <c r="CB1624" s="99">
        <v>8109112.8949584998</v>
      </c>
      <c r="CC1624" s="99">
        <v>85113235.952148393</v>
      </c>
      <c r="CD1624" s="99">
        <v>20620946.580810498</v>
      </c>
      <c r="CE1624" s="99">
        <v>3660.1899703741101</v>
      </c>
      <c r="CF1624" s="99">
        <v>500916.15850067098</v>
      </c>
      <c r="CG1624" s="99">
        <v>4333577.28405762</v>
      </c>
      <c r="CH1624" s="99">
        <v>0</v>
      </c>
      <c r="CI1624" s="99">
        <v>117307.754966736</v>
      </c>
      <c r="CJ1624" s="99">
        <v>8609948.18603516</v>
      </c>
      <c r="CK1624" s="99">
        <v>89434713.111328095</v>
      </c>
      <c r="CL1624" s="99">
        <v>21151801.379638702</v>
      </c>
      <c r="CM1624" s="166">
        <v>155514.09803771999</v>
      </c>
      <c r="CN1624" s="166">
        <v>20957456.7341309</v>
      </c>
      <c r="CO1624" s="166">
        <v>138425329.77929699</v>
      </c>
      <c r="CP1624" s="99">
        <v>21151801.379638702</v>
      </c>
      <c r="CQ1624" s="99">
        <v>0</v>
      </c>
      <c r="CR1624" s="99">
        <v>0</v>
      </c>
      <c r="CS1624" s="99">
        <v>0</v>
      </c>
      <c r="CT1624" s="99">
        <v>0</v>
      </c>
      <c r="CU1624" s="98">
        <v>13522.267813773</v>
      </c>
      <c r="CV1624" s="98">
        <v>41930.694447488</v>
      </c>
      <c r="CW1624" s="98">
        <v>8610029.0534591712</v>
      </c>
      <c r="CX1624" s="98">
        <v>89446813.23620601</v>
      </c>
    </row>
    <row r="1625" spans="1:102" x14ac:dyDescent="0.2">
      <c r="A1625" s="98" t="s">
        <v>76</v>
      </c>
      <c r="B1625" s="100">
        <v>42430</v>
      </c>
      <c r="C1625" s="99">
        <v>100015.046630859</v>
      </c>
      <c r="D1625" s="99">
        <v>0</v>
      </c>
      <c r="E1625" s="99">
        <v>13940.6384600401</v>
      </c>
      <c r="F1625" s="99">
        <v>0</v>
      </c>
      <c r="G1625" s="99">
        <v>3705.27058637142</v>
      </c>
      <c r="H1625" s="99">
        <v>0</v>
      </c>
      <c r="I1625" s="99">
        <v>0</v>
      </c>
      <c r="J1625" s="99">
        <v>38568.722697734796</v>
      </c>
      <c r="K1625" s="99">
        <v>0</v>
      </c>
      <c r="L1625" s="99">
        <v>367.56511740386497</v>
      </c>
      <c r="M1625" s="99">
        <v>47653.998733997301</v>
      </c>
      <c r="N1625" s="99">
        <v>10049.684993028601</v>
      </c>
      <c r="O1625" s="99">
        <v>0</v>
      </c>
      <c r="P1625" s="99">
        <v>51215.394013881698</v>
      </c>
      <c r="Q1625" s="99">
        <v>4586.3654736876497</v>
      </c>
      <c r="R1625" s="99">
        <v>0</v>
      </c>
      <c r="S1625" s="99">
        <v>3691.0301316380501</v>
      </c>
      <c r="T1625" s="99">
        <v>0</v>
      </c>
      <c r="U1625" s="99">
        <v>38572.428537368804</v>
      </c>
      <c r="V1625" s="99">
        <v>6674281.95422363</v>
      </c>
      <c r="W1625" s="99">
        <v>0</v>
      </c>
      <c r="X1625" s="99">
        <v>1415822.11453247</v>
      </c>
      <c r="Y1625" s="99">
        <v>915990.80123138404</v>
      </c>
      <c r="Z1625" s="99">
        <v>512032.13201141398</v>
      </c>
      <c r="AA1625" s="99">
        <v>0</v>
      </c>
      <c r="AB1625" s="99">
        <v>0</v>
      </c>
      <c r="AC1625" s="99">
        <v>12355984.144043</v>
      </c>
      <c r="AD1625" s="99">
        <v>0</v>
      </c>
      <c r="AE1625" s="99">
        <v>45833.034864902504</v>
      </c>
      <c r="AF1625" s="99">
        <v>3150594.5566406301</v>
      </c>
      <c r="AG1625" s="99">
        <v>1404798.9354248</v>
      </c>
      <c r="AH1625" s="99">
        <v>0</v>
      </c>
      <c r="AI1625" s="99">
        <v>2711194.52947998</v>
      </c>
      <c r="AJ1625" s="99">
        <v>810845.25102996803</v>
      </c>
      <c r="AK1625" s="99">
        <v>0</v>
      </c>
      <c r="AL1625" s="99">
        <v>509098.32913589501</v>
      </c>
      <c r="AM1625" s="99">
        <v>0</v>
      </c>
      <c r="AN1625" s="99">
        <v>12356823.447509799</v>
      </c>
      <c r="AO1625" s="99">
        <v>70636740.516601607</v>
      </c>
      <c r="AP1625" s="99">
        <v>0</v>
      </c>
      <c r="AQ1625" s="99">
        <v>14222356.4766846</v>
      </c>
      <c r="AR1625" s="99">
        <v>0</v>
      </c>
      <c r="AS1625" s="99">
        <v>4440941.6705932599</v>
      </c>
      <c r="AT1625" s="99">
        <v>0</v>
      </c>
      <c r="AU1625" s="99">
        <v>0</v>
      </c>
      <c r="AV1625" s="99">
        <v>49384364.841308601</v>
      </c>
      <c r="AW1625" s="99">
        <v>0</v>
      </c>
      <c r="AX1625" s="99">
        <v>356479.70910644502</v>
      </c>
      <c r="AY1625" s="99">
        <v>34897948.2802734</v>
      </c>
      <c r="AZ1625" s="99">
        <v>12892669.654785199</v>
      </c>
      <c r="BA1625" s="99">
        <v>0</v>
      </c>
      <c r="BB1625" s="99">
        <v>29254701.481445301</v>
      </c>
      <c r="BC1625" s="99">
        <v>7731041.9529418899</v>
      </c>
      <c r="BD1625" s="99">
        <v>0</v>
      </c>
      <c r="BE1625" s="99">
        <v>4415978.6427002</v>
      </c>
      <c r="BF1625" s="99">
        <v>0</v>
      </c>
      <c r="BG1625" s="99">
        <v>49439776.4130859</v>
      </c>
      <c r="BH1625" s="99">
        <v>19497385.010497998</v>
      </c>
      <c r="BI1625" s="99">
        <v>0</v>
      </c>
      <c r="BJ1625" s="99">
        <v>3271295.9848632799</v>
      </c>
      <c r="BK1625" s="99">
        <v>2303456.5633850102</v>
      </c>
      <c r="BL1625" s="99">
        <v>0</v>
      </c>
      <c r="BM1625" s="99">
        <v>0</v>
      </c>
      <c r="BN1625" s="99">
        <v>0</v>
      </c>
      <c r="BO1625" s="99">
        <v>0</v>
      </c>
      <c r="BP1625" s="99">
        <v>0</v>
      </c>
      <c r="BQ1625" s="99">
        <v>0</v>
      </c>
      <c r="BR1625" s="99">
        <v>9873756.8377685491</v>
      </c>
      <c r="BS1625" s="99">
        <v>4826511.3868408203</v>
      </c>
      <c r="BT1625" s="99">
        <v>0</v>
      </c>
      <c r="BU1625" s="99">
        <v>5082136.2999267597</v>
      </c>
      <c r="BV1625" s="99">
        <v>3041492.9474792499</v>
      </c>
      <c r="BW1625" s="99">
        <v>0</v>
      </c>
      <c r="BX1625" s="99">
        <v>911855.85669708299</v>
      </c>
      <c r="BY1625" s="99">
        <v>0</v>
      </c>
      <c r="BZ1625" s="99">
        <v>0</v>
      </c>
      <c r="CA1625" s="99">
        <v>0</v>
      </c>
      <c r="CB1625" s="99">
        <v>8058949.2686767597</v>
      </c>
      <c r="CC1625" s="99">
        <v>84522801.471679702</v>
      </c>
      <c r="CD1625" s="99">
        <v>22764627.870849598</v>
      </c>
      <c r="CE1625" s="99">
        <v>3704.1393088698401</v>
      </c>
      <c r="CF1625" s="99">
        <v>505243.85661315901</v>
      </c>
      <c r="CG1625" s="99">
        <v>4377697.44995117</v>
      </c>
      <c r="CH1625" s="99">
        <v>0</v>
      </c>
      <c r="CI1625" s="99">
        <v>117553.233395576</v>
      </c>
      <c r="CJ1625" s="99">
        <v>8563282.3253173791</v>
      </c>
      <c r="CK1625" s="99">
        <v>88919340.910156295</v>
      </c>
      <c r="CL1625" s="99">
        <v>23656703.756347701</v>
      </c>
      <c r="CM1625" s="166">
        <v>155835.869594574</v>
      </c>
      <c r="CN1625" s="166">
        <v>21028459.379882801</v>
      </c>
      <c r="CO1625" s="166">
        <v>138342514.32421899</v>
      </c>
      <c r="CP1625" s="99">
        <v>23656703.756347701</v>
      </c>
      <c r="CQ1625" s="99">
        <v>0</v>
      </c>
      <c r="CR1625" s="99">
        <v>0</v>
      </c>
      <c r="CS1625" s="99">
        <v>0</v>
      </c>
      <c r="CT1625" s="99">
        <v>0</v>
      </c>
      <c r="CU1625" s="98">
        <v>13945.090335886</v>
      </c>
      <c r="CV1625" s="98">
        <v>41933.540582421003</v>
      </c>
      <c r="CW1625" s="98">
        <v>8564193.1252899189</v>
      </c>
      <c r="CX1625" s="98">
        <v>88900498.921630874</v>
      </c>
    </row>
    <row r="1626" spans="1:102" x14ac:dyDescent="0.2">
      <c r="A1626" s="98" t="s">
        <v>76</v>
      </c>
      <c r="B1626" s="100">
        <v>42522</v>
      </c>
      <c r="C1626" s="99">
        <v>99693.085679054304</v>
      </c>
      <c r="D1626" s="99">
        <v>0</v>
      </c>
      <c r="E1626" s="99">
        <v>13601.3963382244</v>
      </c>
      <c r="F1626" s="99">
        <v>0</v>
      </c>
      <c r="G1626" s="99">
        <v>3759.46323487163</v>
      </c>
      <c r="H1626" s="99">
        <v>0</v>
      </c>
      <c r="I1626" s="99">
        <v>0</v>
      </c>
      <c r="J1626" s="99">
        <v>38729.483779907197</v>
      </c>
      <c r="K1626" s="99">
        <v>0</v>
      </c>
      <c r="L1626" s="99">
        <v>383.96668482944398</v>
      </c>
      <c r="M1626" s="99">
        <v>47479.994054794297</v>
      </c>
      <c r="N1626" s="99">
        <v>10007.386906027799</v>
      </c>
      <c r="O1626" s="99">
        <v>0</v>
      </c>
      <c r="P1626" s="99">
        <v>50898.429327487902</v>
      </c>
      <c r="Q1626" s="99">
        <v>4547.78507602215</v>
      </c>
      <c r="R1626" s="99">
        <v>0</v>
      </c>
      <c r="S1626" s="99">
        <v>3752.74762868881</v>
      </c>
      <c r="T1626" s="99">
        <v>0</v>
      </c>
      <c r="U1626" s="99">
        <v>38725.573041915901</v>
      </c>
      <c r="V1626" s="99">
        <v>6645661.7416992197</v>
      </c>
      <c r="W1626" s="99">
        <v>0</v>
      </c>
      <c r="X1626" s="99">
        <v>1372707.07458496</v>
      </c>
      <c r="Y1626" s="99">
        <v>888827.91052246105</v>
      </c>
      <c r="Z1626" s="99">
        <v>516956.58774566703</v>
      </c>
      <c r="AA1626" s="99">
        <v>0</v>
      </c>
      <c r="AB1626" s="99">
        <v>0</v>
      </c>
      <c r="AC1626" s="99">
        <v>12372867.458007799</v>
      </c>
      <c r="AD1626" s="99">
        <v>0</v>
      </c>
      <c r="AE1626" s="99">
        <v>56122.429417133302</v>
      </c>
      <c r="AF1626" s="99">
        <v>3121068.9681701702</v>
      </c>
      <c r="AG1626" s="99">
        <v>1390007.8563842799</v>
      </c>
      <c r="AH1626" s="99">
        <v>0</v>
      </c>
      <c r="AI1626" s="99">
        <v>2690694.65344238</v>
      </c>
      <c r="AJ1626" s="99">
        <v>818447.09769439697</v>
      </c>
      <c r="AK1626" s="99">
        <v>0</v>
      </c>
      <c r="AL1626" s="99">
        <v>514744.65322113002</v>
      </c>
      <c r="AM1626" s="99">
        <v>0</v>
      </c>
      <c r="AN1626" s="99">
        <v>12372216.185180699</v>
      </c>
      <c r="AO1626" s="99">
        <v>70753776.532226607</v>
      </c>
      <c r="AP1626" s="99">
        <v>0</v>
      </c>
      <c r="AQ1626" s="99">
        <v>13938892.360839801</v>
      </c>
      <c r="AR1626" s="99">
        <v>0</v>
      </c>
      <c r="AS1626" s="99">
        <v>4486621.9799194299</v>
      </c>
      <c r="AT1626" s="99">
        <v>0</v>
      </c>
      <c r="AU1626" s="99">
        <v>0</v>
      </c>
      <c r="AV1626" s="99">
        <v>49577898.686035201</v>
      </c>
      <c r="AW1626" s="99">
        <v>0</v>
      </c>
      <c r="AX1626" s="99">
        <v>524806.31306457496</v>
      </c>
      <c r="AY1626" s="99">
        <v>34865371.584472701</v>
      </c>
      <c r="AZ1626" s="99">
        <v>12829237.1635742</v>
      </c>
      <c r="BA1626" s="99">
        <v>0</v>
      </c>
      <c r="BB1626" s="99">
        <v>29028515.170166001</v>
      </c>
      <c r="BC1626" s="99">
        <v>7897265.7511596698</v>
      </c>
      <c r="BD1626" s="99">
        <v>0</v>
      </c>
      <c r="BE1626" s="99">
        <v>4468776.8818969699</v>
      </c>
      <c r="BF1626" s="99">
        <v>0</v>
      </c>
      <c r="BG1626" s="99">
        <v>49517030.327636696</v>
      </c>
      <c r="BH1626" s="99">
        <v>19573203.251708999</v>
      </c>
      <c r="BI1626" s="99">
        <v>0</v>
      </c>
      <c r="BJ1626" s="99">
        <v>3178633.4475707998</v>
      </c>
      <c r="BK1626" s="99">
        <v>2247695.5868225102</v>
      </c>
      <c r="BL1626" s="99">
        <v>0</v>
      </c>
      <c r="BM1626" s="99">
        <v>0</v>
      </c>
      <c r="BN1626" s="99">
        <v>0</v>
      </c>
      <c r="BO1626" s="99">
        <v>0</v>
      </c>
      <c r="BP1626" s="99">
        <v>0</v>
      </c>
      <c r="BQ1626" s="99">
        <v>0</v>
      </c>
      <c r="BR1626" s="99">
        <v>9883142.8385009803</v>
      </c>
      <c r="BS1626" s="99">
        <v>4813428.2546997098</v>
      </c>
      <c r="BT1626" s="99">
        <v>0</v>
      </c>
      <c r="BU1626" s="99">
        <v>5156496.4099121103</v>
      </c>
      <c r="BV1626" s="99">
        <v>3092384.60073853</v>
      </c>
      <c r="BW1626" s="99">
        <v>0</v>
      </c>
      <c r="BX1626" s="99">
        <v>942420.32658386196</v>
      </c>
      <c r="BY1626" s="99">
        <v>0</v>
      </c>
      <c r="BZ1626" s="99">
        <v>0</v>
      </c>
      <c r="CA1626" s="99">
        <v>0</v>
      </c>
      <c r="CB1626" s="99">
        <v>8026695.7486572303</v>
      </c>
      <c r="CC1626" s="99">
        <v>84673291.467773393</v>
      </c>
      <c r="CD1626" s="99">
        <v>22746385.9846191</v>
      </c>
      <c r="CE1626" s="99">
        <v>3757.2624018788301</v>
      </c>
      <c r="CF1626" s="99">
        <v>510461.64730071998</v>
      </c>
      <c r="CG1626" s="99">
        <v>4432940.8508911096</v>
      </c>
      <c r="CH1626" s="99">
        <v>0</v>
      </c>
      <c r="CI1626" s="99">
        <v>117084.17579841601</v>
      </c>
      <c r="CJ1626" s="99">
        <v>8537562.9720459003</v>
      </c>
      <c r="CK1626" s="99">
        <v>89073022.491210893</v>
      </c>
      <c r="CL1626" s="99">
        <v>23639584.708984401</v>
      </c>
      <c r="CM1626" s="166">
        <v>155427.89307784999</v>
      </c>
      <c r="CN1626" s="166">
        <v>20945298.638916001</v>
      </c>
      <c r="CO1626" s="166">
        <v>138573221.93554699</v>
      </c>
      <c r="CP1626" s="99">
        <v>23639584.708984401</v>
      </c>
      <c r="CQ1626" s="99">
        <v>0</v>
      </c>
      <c r="CR1626" s="99">
        <v>0</v>
      </c>
      <c r="CS1626" s="99">
        <v>0</v>
      </c>
      <c r="CT1626" s="99">
        <v>0</v>
      </c>
      <c r="CU1626" s="98">
        <v>13605.577270514999</v>
      </c>
      <c r="CV1626" s="98">
        <v>42148.086209510999</v>
      </c>
      <c r="CW1626" s="98">
        <v>8537157.3959579505</v>
      </c>
      <c r="CX1626" s="98">
        <v>89106232.318664506</v>
      </c>
    </row>
    <row r="1627" spans="1:102" x14ac:dyDescent="0.2">
      <c r="A1627" s="98" t="s">
        <v>76</v>
      </c>
      <c r="B1627" s="100">
        <v>42614</v>
      </c>
      <c r="C1627" s="99">
        <v>99147.919482231096</v>
      </c>
      <c r="D1627" s="99">
        <v>0</v>
      </c>
      <c r="E1627" s="99">
        <v>13785.826271653201</v>
      </c>
      <c r="F1627" s="99">
        <v>0</v>
      </c>
      <c r="G1627" s="99">
        <v>3785.3283659517801</v>
      </c>
      <c r="H1627" s="99">
        <v>0</v>
      </c>
      <c r="I1627" s="99">
        <v>0</v>
      </c>
      <c r="J1627" s="99">
        <v>38397.417107105299</v>
      </c>
      <c r="K1627" s="99">
        <v>0</v>
      </c>
      <c r="L1627" s="99">
        <v>375.14600450918101</v>
      </c>
      <c r="M1627" s="99">
        <v>47279.640545845003</v>
      </c>
      <c r="N1627" s="99">
        <v>9975.4397734403592</v>
      </c>
      <c r="O1627" s="99">
        <v>0</v>
      </c>
      <c r="P1627" s="99">
        <v>50840.034561157197</v>
      </c>
      <c r="Q1627" s="99">
        <v>4515.0993666648901</v>
      </c>
      <c r="R1627" s="99">
        <v>0</v>
      </c>
      <c r="S1627" s="99">
        <v>3770.7295511961001</v>
      </c>
      <c r="T1627" s="99">
        <v>0</v>
      </c>
      <c r="U1627" s="99">
        <v>38382.150153160102</v>
      </c>
      <c r="V1627" s="99">
        <v>6629175.9635620099</v>
      </c>
      <c r="W1627" s="99">
        <v>0</v>
      </c>
      <c r="X1627" s="99">
        <v>1366516.10939026</v>
      </c>
      <c r="Y1627" s="99">
        <v>892905.91271972703</v>
      </c>
      <c r="Z1627" s="99">
        <v>511426.88301086402</v>
      </c>
      <c r="AA1627" s="99">
        <v>0</v>
      </c>
      <c r="AB1627" s="99">
        <v>0</v>
      </c>
      <c r="AC1627" s="99">
        <v>12323607.9251709</v>
      </c>
      <c r="AD1627" s="99">
        <v>0</v>
      </c>
      <c r="AE1627" s="99">
        <v>48492.449616432197</v>
      </c>
      <c r="AF1627" s="99">
        <v>3088730.6985778799</v>
      </c>
      <c r="AG1627" s="99">
        <v>1387367.25811768</v>
      </c>
      <c r="AH1627" s="99">
        <v>0</v>
      </c>
      <c r="AI1627" s="99">
        <v>2662851.92041016</v>
      </c>
      <c r="AJ1627" s="99">
        <v>812618.11277770996</v>
      </c>
      <c r="AK1627" s="99">
        <v>0</v>
      </c>
      <c r="AL1627" s="99">
        <v>510177.40131378197</v>
      </c>
      <c r="AM1627" s="99">
        <v>0</v>
      </c>
      <c r="AN1627" s="99">
        <v>12323053.928222699</v>
      </c>
      <c r="AO1627" s="99">
        <v>71098036.016601607</v>
      </c>
      <c r="AP1627" s="99">
        <v>0</v>
      </c>
      <c r="AQ1627" s="99">
        <v>14069315.767089801</v>
      </c>
      <c r="AR1627" s="99">
        <v>0</v>
      </c>
      <c r="AS1627" s="99">
        <v>4465120.1828002902</v>
      </c>
      <c r="AT1627" s="99">
        <v>0</v>
      </c>
      <c r="AU1627" s="99">
        <v>0</v>
      </c>
      <c r="AV1627" s="99">
        <v>49552115.893066399</v>
      </c>
      <c r="AW1627" s="99">
        <v>0</v>
      </c>
      <c r="AX1627" s="99">
        <v>522770.26933669997</v>
      </c>
      <c r="AY1627" s="99">
        <v>34823981.571777299</v>
      </c>
      <c r="AZ1627" s="99">
        <v>12886712.7974854</v>
      </c>
      <c r="BA1627" s="99">
        <v>0</v>
      </c>
      <c r="BB1627" s="99">
        <v>28960968.855957001</v>
      </c>
      <c r="BC1627" s="99">
        <v>7909284.18432617</v>
      </c>
      <c r="BD1627" s="99">
        <v>0</v>
      </c>
      <c r="BE1627" s="99">
        <v>4452310.2348632803</v>
      </c>
      <c r="BF1627" s="99">
        <v>0</v>
      </c>
      <c r="BG1627" s="99">
        <v>49542096.146972701</v>
      </c>
      <c r="BH1627" s="99">
        <v>19352676.050537098</v>
      </c>
      <c r="BI1627" s="99">
        <v>0</v>
      </c>
      <c r="BJ1627" s="99">
        <v>3173945.65542603</v>
      </c>
      <c r="BK1627" s="99">
        <v>2238193.4272766099</v>
      </c>
      <c r="BL1627" s="99">
        <v>0</v>
      </c>
      <c r="BM1627" s="99">
        <v>0</v>
      </c>
      <c r="BN1627" s="99">
        <v>0</v>
      </c>
      <c r="BO1627" s="99">
        <v>0</v>
      </c>
      <c r="BP1627" s="99">
        <v>0</v>
      </c>
      <c r="BQ1627" s="99">
        <v>0</v>
      </c>
      <c r="BR1627" s="99">
        <v>9815105.2340087909</v>
      </c>
      <c r="BS1627" s="99">
        <v>4828887.6181030301</v>
      </c>
      <c r="BT1627" s="99">
        <v>0</v>
      </c>
      <c r="BU1627" s="99">
        <v>4512793.7199096698</v>
      </c>
      <c r="BV1627" s="99">
        <v>3072311.9403991699</v>
      </c>
      <c r="BW1627" s="99">
        <v>0</v>
      </c>
      <c r="BX1627" s="99">
        <v>791270.77718353295</v>
      </c>
      <c r="BY1627" s="99">
        <v>0</v>
      </c>
      <c r="BZ1627" s="99">
        <v>0</v>
      </c>
      <c r="CA1627" s="99">
        <v>0</v>
      </c>
      <c r="CB1627" s="99">
        <v>8015771.0090332003</v>
      </c>
      <c r="CC1627" s="99">
        <v>85204887.536132798</v>
      </c>
      <c r="CD1627" s="99">
        <v>22533232.541747998</v>
      </c>
      <c r="CE1627" s="99">
        <v>3789.75500968099</v>
      </c>
      <c r="CF1627" s="99">
        <v>514120.31484985398</v>
      </c>
      <c r="CG1627" s="99">
        <v>4492540.3833007803</v>
      </c>
      <c r="CH1627" s="99">
        <v>0</v>
      </c>
      <c r="CI1627" s="99">
        <v>116781.773752213</v>
      </c>
      <c r="CJ1627" s="99">
        <v>8531305.796875</v>
      </c>
      <c r="CK1627" s="99">
        <v>89782743.452148393</v>
      </c>
      <c r="CL1627" s="99">
        <v>23402445.9064941</v>
      </c>
      <c r="CM1627" s="166">
        <v>154845.66189575201</v>
      </c>
      <c r="CN1627" s="166">
        <v>20834660.6333008</v>
      </c>
      <c r="CO1627" s="166">
        <v>139439153.703125</v>
      </c>
      <c r="CP1627" s="99">
        <v>23402445.9064941</v>
      </c>
      <c r="CQ1627" s="99">
        <v>0</v>
      </c>
      <c r="CR1627" s="99">
        <v>0</v>
      </c>
      <c r="CS1627" s="99">
        <v>0</v>
      </c>
      <c r="CT1627" s="99">
        <v>0</v>
      </c>
      <c r="CU1627" s="98">
        <v>13781.171061527</v>
      </c>
      <c r="CV1627" s="98">
        <v>41825.808714393999</v>
      </c>
      <c r="CW1627" s="98">
        <v>8529891.3238830548</v>
      </c>
      <c r="CX1627" s="98">
        <v>89697427.919433579</v>
      </c>
    </row>
    <row r="1628" spans="1:102" x14ac:dyDescent="0.2">
      <c r="A1628" s="98" t="s">
        <v>76</v>
      </c>
      <c r="B1628" s="100">
        <v>42705</v>
      </c>
      <c r="C1628" s="99">
        <v>98926.175098419204</v>
      </c>
      <c r="D1628" s="99">
        <v>0</v>
      </c>
      <c r="E1628" s="99">
        <v>13680.834087252601</v>
      </c>
      <c r="F1628" s="99">
        <v>0</v>
      </c>
      <c r="G1628" s="99">
        <v>3858.2283483445599</v>
      </c>
      <c r="H1628" s="99">
        <v>0</v>
      </c>
      <c r="I1628" s="99">
        <v>0</v>
      </c>
      <c r="J1628" s="99">
        <v>38483.624247074098</v>
      </c>
      <c r="K1628" s="99">
        <v>0</v>
      </c>
      <c r="L1628" s="99">
        <v>342.54973180219503</v>
      </c>
      <c r="M1628" s="99">
        <v>47407.283020019502</v>
      </c>
      <c r="N1628" s="99">
        <v>9952.93890976906</v>
      </c>
      <c r="O1628" s="99">
        <v>0</v>
      </c>
      <c r="P1628" s="99">
        <v>50526.587713241599</v>
      </c>
      <c r="Q1628" s="99">
        <v>4407.4045044779796</v>
      </c>
      <c r="R1628" s="99">
        <v>0</v>
      </c>
      <c r="S1628" s="99">
        <v>3837.5057257413901</v>
      </c>
      <c r="T1628" s="99">
        <v>0</v>
      </c>
      <c r="U1628" s="99">
        <v>38515.2313909531</v>
      </c>
      <c r="V1628" s="99">
        <v>6606379.23828125</v>
      </c>
      <c r="W1628" s="99">
        <v>0</v>
      </c>
      <c r="X1628" s="99">
        <v>1340573.5453796401</v>
      </c>
      <c r="Y1628" s="99">
        <v>872635.52881622303</v>
      </c>
      <c r="Z1628" s="99">
        <v>514695.85031127901</v>
      </c>
      <c r="AA1628" s="99">
        <v>0</v>
      </c>
      <c r="AB1628" s="99">
        <v>0</v>
      </c>
      <c r="AC1628" s="99">
        <v>12274751.4836426</v>
      </c>
      <c r="AD1628" s="99">
        <v>0</v>
      </c>
      <c r="AE1628" s="99">
        <v>37114.759853839903</v>
      </c>
      <c r="AF1628" s="99">
        <v>3082113.3996887198</v>
      </c>
      <c r="AG1628" s="99">
        <v>1386825.8958740199</v>
      </c>
      <c r="AH1628" s="99">
        <v>0</v>
      </c>
      <c r="AI1628" s="99">
        <v>2640491.60870361</v>
      </c>
      <c r="AJ1628" s="99">
        <v>796595.28955841099</v>
      </c>
      <c r="AK1628" s="99">
        <v>0</v>
      </c>
      <c r="AL1628" s="99">
        <v>512513.76799774199</v>
      </c>
      <c r="AM1628" s="99">
        <v>0</v>
      </c>
      <c r="AN1628" s="99">
        <v>12275922.9798584</v>
      </c>
      <c r="AO1628" s="99">
        <v>71117308.768554702</v>
      </c>
      <c r="AP1628" s="99">
        <v>0</v>
      </c>
      <c r="AQ1628" s="99">
        <v>13818048.756713901</v>
      </c>
      <c r="AR1628" s="99">
        <v>0</v>
      </c>
      <c r="AS1628" s="99">
        <v>4526203.5576171903</v>
      </c>
      <c r="AT1628" s="99">
        <v>0</v>
      </c>
      <c r="AU1628" s="99">
        <v>0</v>
      </c>
      <c r="AV1628" s="99">
        <v>49628006.611816399</v>
      </c>
      <c r="AW1628" s="99">
        <v>0</v>
      </c>
      <c r="AX1628" s="99">
        <v>336231.668487549</v>
      </c>
      <c r="AY1628" s="99">
        <v>34896671.070800804</v>
      </c>
      <c r="AZ1628" s="99">
        <v>12904922.4559326</v>
      </c>
      <c r="BA1628" s="99">
        <v>0</v>
      </c>
      <c r="BB1628" s="99">
        <v>28908766.794433601</v>
      </c>
      <c r="BC1628" s="99">
        <v>7708962.8153686495</v>
      </c>
      <c r="BD1628" s="99">
        <v>0</v>
      </c>
      <c r="BE1628" s="99">
        <v>4508183.40087891</v>
      </c>
      <c r="BF1628" s="99">
        <v>0</v>
      </c>
      <c r="BG1628" s="99">
        <v>49644370.147949196</v>
      </c>
      <c r="BH1628" s="99">
        <v>19402997.542724598</v>
      </c>
      <c r="BI1628" s="99">
        <v>0</v>
      </c>
      <c r="BJ1628" s="99">
        <v>3122771.5417785598</v>
      </c>
      <c r="BK1628" s="99">
        <v>2206597.1441040002</v>
      </c>
      <c r="BL1628" s="99">
        <v>0</v>
      </c>
      <c r="BM1628" s="99">
        <v>0</v>
      </c>
      <c r="BN1628" s="99">
        <v>0</v>
      </c>
      <c r="BO1628" s="99">
        <v>0</v>
      </c>
      <c r="BP1628" s="99">
        <v>0</v>
      </c>
      <c r="BQ1628" s="99">
        <v>0</v>
      </c>
      <c r="BR1628" s="99">
        <v>9831780.8948974591</v>
      </c>
      <c r="BS1628" s="99">
        <v>4834787.9674682599</v>
      </c>
      <c r="BT1628" s="99">
        <v>0</v>
      </c>
      <c r="BU1628" s="99">
        <v>4889529.6199340802</v>
      </c>
      <c r="BV1628" s="99">
        <v>3024213.7156372098</v>
      </c>
      <c r="BW1628" s="99">
        <v>0</v>
      </c>
      <c r="BX1628" s="99">
        <v>881512.56678771996</v>
      </c>
      <c r="BY1628" s="99">
        <v>0</v>
      </c>
      <c r="BZ1628" s="99">
        <v>0</v>
      </c>
      <c r="CA1628" s="99">
        <v>0</v>
      </c>
      <c r="CB1628" s="99">
        <v>7961754.8850097703</v>
      </c>
      <c r="CC1628" s="99">
        <v>84962133.801757798</v>
      </c>
      <c r="CD1628" s="99">
        <v>22528783.774658199</v>
      </c>
      <c r="CE1628" s="99">
        <v>3857.83408910036</v>
      </c>
      <c r="CF1628" s="99">
        <v>516218.55065917998</v>
      </c>
      <c r="CG1628" s="99">
        <v>4541568.61572266</v>
      </c>
      <c r="CH1628" s="99">
        <v>0</v>
      </c>
      <c r="CI1628" s="99">
        <v>116480.169085503</v>
      </c>
      <c r="CJ1628" s="99">
        <v>8477586.46948242</v>
      </c>
      <c r="CK1628" s="99">
        <v>89418988.878906295</v>
      </c>
      <c r="CL1628" s="99">
        <v>23413510.001464799</v>
      </c>
      <c r="CM1628" s="166">
        <v>154581.229791641</v>
      </c>
      <c r="CN1628" s="166">
        <v>20717181.2890625</v>
      </c>
      <c r="CO1628" s="166">
        <v>139045710.57226601</v>
      </c>
      <c r="CP1628" s="99">
        <v>23413510.001464799</v>
      </c>
      <c r="CQ1628" s="99">
        <v>0</v>
      </c>
      <c r="CR1628" s="99">
        <v>0</v>
      </c>
      <c r="CS1628" s="99">
        <v>0</v>
      </c>
      <c r="CT1628" s="99">
        <v>0</v>
      </c>
      <c r="CU1628" s="98">
        <v>13684.80061575</v>
      </c>
      <c r="CV1628" s="98">
        <v>42003.298308466001</v>
      </c>
      <c r="CW1628" s="98">
        <v>8477973.4356689509</v>
      </c>
      <c r="CX1628" s="98">
        <v>89503702.417480454</v>
      </c>
    </row>
    <row r="1629" spans="1:102" x14ac:dyDescent="0.2">
      <c r="A1629" s="98" t="s">
        <v>76</v>
      </c>
      <c r="B1629" s="100">
        <v>42795</v>
      </c>
      <c r="C1629" s="99">
        <v>98966.3957109451</v>
      </c>
      <c r="D1629" s="99">
        <v>0</v>
      </c>
      <c r="E1629" s="99">
        <v>13753.804093480099</v>
      </c>
      <c r="F1629" s="99">
        <v>0</v>
      </c>
      <c r="G1629" s="99">
        <v>3901.6775254607201</v>
      </c>
      <c r="H1629" s="99">
        <v>0</v>
      </c>
      <c r="I1629" s="99">
        <v>0</v>
      </c>
      <c r="J1629" s="99">
        <v>38620.316935539202</v>
      </c>
      <c r="K1629" s="99">
        <v>0</v>
      </c>
      <c r="L1629" s="99">
        <v>353.17797078937298</v>
      </c>
      <c r="M1629" s="99">
        <v>47475.624376296997</v>
      </c>
      <c r="N1629" s="99">
        <v>9978.3401783704794</v>
      </c>
      <c r="O1629" s="99">
        <v>0</v>
      </c>
      <c r="P1629" s="99">
        <v>50453.854102611498</v>
      </c>
      <c r="Q1629" s="99">
        <v>4393.1013970375097</v>
      </c>
      <c r="R1629" s="99">
        <v>0</v>
      </c>
      <c r="S1629" s="99">
        <v>3881.2175117433098</v>
      </c>
      <c r="T1629" s="99">
        <v>0</v>
      </c>
      <c r="U1629" s="99">
        <v>38623.7005162239</v>
      </c>
      <c r="V1629" s="99">
        <v>6666899.0142822303</v>
      </c>
      <c r="W1629" s="99">
        <v>0</v>
      </c>
      <c r="X1629" s="99">
        <v>1326889.72679138</v>
      </c>
      <c r="Y1629" s="99">
        <v>868297.671875</v>
      </c>
      <c r="Z1629" s="99">
        <v>524852.99191284203</v>
      </c>
      <c r="AA1629" s="99">
        <v>0</v>
      </c>
      <c r="AB1629" s="99">
        <v>0</v>
      </c>
      <c r="AC1629" s="99">
        <v>12460292.3781738</v>
      </c>
      <c r="AD1629" s="99">
        <v>0</v>
      </c>
      <c r="AE1629" s="99">
        <v>38552.9032921791</v>
      </c>
      <c r="AF1629" s="99">
        <v>3113527.0734558101</v>
      </c>
      <c r="AG1629" s="99">
        <v>1392789.54774475</v>
      </c>
      <c r="AH1629" s="99">
        <v>0</v>
      </c>
      <c r="AI1629" s="99">
        <v>2658564.9497985798</v>
      </c>
      <c r="AJ1629" s="99">
        <v>794999.35364532506</v>
      </c>
      <c r="AK1629" s="99">
        <v>0</v>
      </c>
      <c r="AL1629" s="99">
        <v>520549.56167221098</v>
      </c>
      <c r="AM1629" s="99">
        <v>0</v>
      </c>
      <c r="AN1629" s="99">
        <v>12461116.661132799</v>
      </c>
      <c r="AO1629" s="99">
        <v>71987915.997070298</v>
      </c>
      <c r="AP1629" s="99">
        <v>0</v>
      </c>
      <c r="AQ1629" s="99">
        <v>13754411.7730713</v>
      </c>
      <c r="AR1629" s="99">
        <v>0</v>
      </c>
      <c r="AS1629" s="99">
        <v>4639233.1383667002</v>
      </c>
      <c r="AT1629" s="99">
        <v>0</v>
      </c>
      <c r="AU1629" s="99">
        <v>0</v>
      </c>
      <c r="AV1629" s="99">
        <v>50225232.7119141</v>
      </c>
      <c r="AW1629" s="99">
        <v>0</v>
      </c>
      <c r="AX1629" s="99">
        <v>349251.07795715297</v>
      </c>
      <c r="AY1629" s="99">
        <v>35381027.823730499</v>
      </c>
      <c r="AZ1629" s="99">
        <v>13021680.5560303</v>
      </c>
      <c r="BA1629" s="99">
        <v>0</v>
      </c>
      <c r="BB1629" s="99">
        <v>29261314.771240201</v>
      </c>
      <c r="BC1629" s="99">
        <v>7766578.9827880897</v>
      </c>
      <c r="BD1629" s="99">
        <v>0</v>
      </c>
      <c r="BE1629" s="99">
        <v>4604393.8577270498</v>
      </c>
      <c r="BF1629" s="99">
        <v>0</v>
      </c>
      <c r="BG1629" s="99">
        <v>50130676.562988304</v>
      </c>
      <c r="BH1629" s="99">
        <v>19695595.6164551</v>
      </c>
      <c r="BI1629" s="99">
        <v>0</v>
      </c>
      <c r="BJ1629" s="99">
        <v>3111270.5770568801</v>
      </c>
      <c r="BK1629" s="99">
        <v>2207125.8784790002</v>
      </c>
      <c r="BL1629" s="99">
        <v>0</v>
      </c>
      <c r="BM1629" s="99">
        <v>0</v>
      </c>
      <c r="BN1629" s="99">
        <v>0</v>
      </c>
      <c r="BO1629" s="99">
        <v>0</v>
      </c>
      <c r="BP1629" s="99">
        <v>0</v>
      </c>
      <c r="BQ1629" s="99">
        <v>0</v>
      </c>
      <c r="BR1629" s="99">
        <v>9975359.77490234</v>
      </c>
      <c r="BS1629" s="99">
        <v>4882786.9679565402</v>
      </c>
      <c r="BT1629" s="99">
        <v>0</v>
      </c>
      <c r="BU1629" s="99">
        <v>4974118.2399292002</v>
      </c>
      <c r="BV1629" s="99">
        <v>3029821.9341430701</v>
      </c>
      <c r="BW1629" s="99">
        <v>0</v>
      </c>
      <c r="BX1629" s="99">
        <v>937873.34662628197</v>
      </c>
      <c r="BY1629" s="99">
        <v>0</v>
      </c>
      <c r="BZ1629" s="99">
        <v>0</v>
      </c>
      <c r="CA1629" s="99">
        <v>0</v>
      </c>
      <c r="CB1629" s="99">
        <v>7995713.93603516</v>
      </c>
      <c r="CC1629" s="99">
        <v>85716037.230468795</v>
      </c>
      <c r="CD1629" s="99">
        <v>22805350.066894501</v>
      </c>
      <c r="CE1629" s="99">
        <v>3898.5343723893202</v>
      </c>
      <c r="CF1629" s="99">
        <v>521938.188228607</v>
      </c>
      <c r="CG1629" s="99">
        <v>4615598.6139526404</v>
      </c>
      <c r="CH1629" s="99">
        <v>0</v>
      </c>
      <c r="CI1629" s="99">
        <v>116487.607826233</v>
      </c>
      <c r="CJ1629" s="99">
        <v>8516340.5675048791</v>
      </c>
      <c r="CK1629" s="99">
        <v>90306565.837890595</v>
      </c>
      <c r="CL1629" s="99">
        <v>23720233.724121101</v>
      </c>
      <c r="CM1629" s="166">
        <v>154815.59254455601</v>
      </c>
      <c r="CN1629" s="166">
        <v>20963153.965332001</v>
      </c>
      <c r="CO1629" s="166">
        <v>140474093.04296899</v>
      </c>
      <c r="CP1629" s="99">
        <v>23720233.724121101</v>
      </c>
      <c r="CQ1629" s="99">
        <v>0</v>
      </c>
      <c r="CR1629" s="99">
        <v>0</v>
      </c>
      <c r="CS1629" s="99">
        <v>0</v>
      </c>
      <c r="CT1629" s="99">
        <v>0</v>
      </c>
      <c r="CU1629" s="98">
        <v>13755.916248666999</v>
      </c>
      <c r="CV1629" s="98">
        <v>42166.349281948998</v>
      </c>
      <c r="CW1629" s="98">
        <v>8517652.1242637672</v>
      </c>
      <c r="CX1629" s="98">
        <v>90331635.844421431</v>
      </c>
    </row>
    <row r="1630" spans="1:102" x14ac:dyDescent="0.2">
      <c r="A1630" s="98" t="s">
        <v>76</v>
      </c>
      <c r="B1630" s="100">
        <v>42887</v>
      </c>
      <c r="C1630" s="99">
        <v>98775.941783905</v>
      </c>
      <c r="D1630" s="99">
        <v>0</v>
      </c>
      <c r="E1630" s="99">
        <v>13901.5593223572</v>
      </c>
      <c r="F1630" s="99">
        <v>0</v>
      </c>
      <c r="G1630" s="99">
        <v>3864.62453296781</v>
      </c>
      <c r="H1630" s="99">
        <v>0</v>
      </c>
      <c r="I1630" s="99">
        <v>0</v>
      </c>
      <c r="J1630" s="99">
        <v>38604.123353958101</v>
      </c>
      <c r="K1630" s="99">
        <v>0</v>
      </c>
      <c r="L1630" s="99">
        <v>355.30252533778503</v>
      </c>
      <c r="M1630" s="99">
        <v>47467.384438037901</v>
      </c>
      <c r="N1630" s="99">
        <v>9942.6198985576593</v>
      </c>
      <c r="O1630" s="99">
        <v>0</v>
      </c>
      <c r="P1630" s="99">
        <v>50555.168913841197</v>
      </c>
      <c r="Q1630" s="99">
        <v>4381.2072834372502</v>
      </c>
      <c r="R1630" s="99">
        <v>0</v>
      </c>
      <c r="S1630" s="99">
        <v>3857.0031062960602</v>
      </c>
      <c r="T1630" s="99">
        <v>0</v>
      </c>
      <c r="U1630" s="99">
        <v>38595.343305587798</v>
      </c>
      <c r="V1630" s="99">
        <v>6647573.7492065402</v>
      </c>
      <c r="W1630" s="99">
        <v>0</v>
      </c>
      <c r="X1630" s="99">
        <v>1318822.8774871801</v>
      </c>
      <c r="Y1630" s="99">
        <v>859886.67813873303</v>
      </c>
      <c r="Z1630" s="99">
        <v>518055.796977997</v>
      </c>
      <c r="AA1630" s="99">
        <v>0</v>
      </c>
      <c r="AB1630" s="99">
        <v>0</v>
      </c>
      <c r="AC1630" s="99">
        <v>12330486.715698199</v>
      </c>
      <c r="AD1630" s="99">
        <v>0</v>
      </c>
      <c r="AE1630" s="99">
        <v>42025.933977603898</v>
      </c>
      <c r="AF1630" s="99">
        <v>3114506.9387512198</v>
      </c>
      <c r="AG1630" s="99">
        <v>1384498.6902008101</v>
      </c>
      <c r="AH1630" s="99">
        <v>0</v>
      </c>
      <c r="AI1630" s="99">
        <v>2624614.73077393</v>
      </c>
      <c r="AJ1630" s="99">
        <v>793179.17737579299</v>
      </c>
      <c r="AK1630" s="99">
        <v>0</v>
      </c>
      <c r="AL1630" s="99">
        <v>515303.75258254999</v>
      </c>
      <c r="AM1630" s="99">
        <v>0</v>
      </c>
      <c r="AN1630" s="99">
        <v>12329782.0273438</v>
      </c>
      <c r="AO1630" s="99">
        <v>72092728.495117202</v>
      </c>
      <c r="AP1630" s="99">
        <v>0</v>
      </c>
      <c r="AQ1630" s="99">
        <v>13722813.5588379</v>
      </c>
      <c r="AR1630" s="99">
        <v>0</v>
      </c>
      <c r="AS1630" s="99">
        <v>4594219.4638671903</v>
      </c>
      <c r="AT1630" s="99">
        <v>0</v>
      </c>
      <c r="AU1630" s="99">
        <v>0</v>
      </c>
      <c r="AV1630" s="99">
        <v>50061683.558593802</v>
      </c>
      <c r="AW1630" s="99">
        <v>0</v>
      </c>
      <c r="AX1630" s="99">
        <v>415041.64088821399</v>
      </c>
      <c r="AY1630" s="99">
        <v>35661689.439941399</v>
      </c>
      <c r="AZ1630" s="99">
        <v>12971346.104126001</v>
      </c>
      <c r="BA1630" s="99">
        <v>0</v>
      </c>
      <c r="BB1630" s="99">
        <v>28914131.399902299</v>
      </c>
      <c r="BC1630" s="99">
        <v>7739233.2561645498</v>
      </c>
      <c r="BD1630" s="99">
        <v>0</v>
      </c>
      <c r="BE1630" s="99">
        <v>4571614.6045532199</v>
      </c>
      <c r="BF1630" s="99">
        <v>0</v>
      </c>
      <c r="BG1630" s="99">
        <v>50149149.296875</v>
      </c>
      <c r="BH1630" s="99">
        <v>19550122.989990201</v>
      </c>
      <c r="BI1630" s="99">
        <v>0</v>
      </c>
      <c r="BJ1630" s="99">
        <v>3101427.6768493699</v>
      </c>
      <c r="BK1630" s="99">
        <v>2224592.77026367</v>
      </c>
      <c r="BL1630" s="99">
        <v>0</v>
      </c>
      <c r="BM1630" s="99">
        <v>0</v>
      </c>
      <c r="BN1630" s="99">
        <v>0</v>
      </c>
      <c r="BO1630" s="99">
        <v>0</v>
      </c>
      <c r="BP1630" s="99">
        <v>0</v>
      </c>
      <c r="BQ1630" s="99">
        <v>0</v>
      </c>
      <c r="BR1630" s="99">
        <v>9937915.7666015606</v>
      </c>
      <c r="BS1630" s="99">
        <v>4874829.1275024395</v>
      </c>
      <c r="BT1630" s="99">
        <v>0</v>
      </c>
      <c r="BU1630" s="99">
        <v>5026897.6599121103</v>
      </c>
      <c r="BV1630" s="99">
        <v>3010273.4927063002</v>
      </c>
      <c r="BW1630" s="99">
        <v>0</v>
      </c>
      <c r="BX1630" s="99">
        <v>947990.64659881603</v>
      </c>
      <c r="BY1630" s="99">
        <v>0</v>
      </c>
      <c r="BZ1630" s="99">
        <v>0</v>
      </c>
      <c r="CA1630" s="99">
        <v>0</v>
      </c>
      <c r="CB1630" s="99">
        <v>7973377.6680908203</v>
      </c>
      <c r="CC1630" s="99">
        <v>85792330.386718795</v>
      </c>
      <c r="CD1630" s="99">
        <v>22644984.673339799</v>
      </c>
      <c r="CE1630" s="99">
        <v>3861.96174901724</v>
      </c>
      <c r="CF1630" s="99">
        <v>523880.92201995902</v>
      </c>
      <c r="CG1630" s="99">
        <v>4654056.4955444299</v>
      </c>
      <c r="CH1630" s="99">
        <v>0</v>
      </c>
      <c r="CI1630" s="99">
        <v>116591.202169418</v>
      </c>
      <c r="CJ1630" s="99">
        <v>8497786.5136718806</v>
      </c>
      <c r="CK1630" s="99">
        <v>90433493.084960893</v>
      </c>
      <c r="CL1630" s="99">
        <v>23543573.403076202</v>
      </c>
      <c r="CM1630" s="166">
        <v>154842.78866958601</v>
      </c>
      <c r="CN1630" s="166">
        <v>20840559.355957001</v>
      </c>
      <c r="CO1630" s="166">
        <v>140733747.49804699</v>
      </c>
      <c r="CP1630" s="99">
        <v>23543573.403076202</v>
      </c>
      <c r="CQ1630" s="99">
        <v>0</v>
      </c>
      <c r="CR1630" s="99">
        <v>0</v>
      </c>
      <c r="CS1630" s="99">
        <v>0</v>
      </c>
      <c r="CT1630" s="99">
        <v>0</v>
      </c>
      <c r="CU1630" s="98">
        <v>13901.464600646999</v>
      </c>
      <c r="CV1630" s="98">
        <v>42150.305159627002</v>
      </c>
      <c r="CW1630" s="98">
        <v>8497258.5901107788</v>
      </c>
      <c r="CX1630" s="98">
        <v>90446386.882263228</v>
      </c>
    </row>
    <row r="1631" spans="1:102" x14ac:dyDescent="0.2">
      <c r="A1631" s="98" t="s">
        <v>76</v>
      </c>
      <c r="B1631" s="100">
        <v>42979</v>
      </c>
      <c r="C1631" s="99">
        <v>98831.767540931702</v>
      </c>
      <c r="D1631" s="99">
        <v>0</v>
      </c>
      <c r="E1631" s="99">
        <v>13943.3414572477</v>
      </c>
      <c r="F1631" s="99">
        <v>0</v>
      </c>
      <c r="G1631" s="99">
        <v>4011.0836658477801</v>
      </c>
      <c r="H1631" s="99">
        <v>0</v>
      </c>
      <c r="I1631" s="99">
        <v>0</v>
      </c>
      <c r="J1631" s="99">
        <v>38542.037432670601</v>
      </c>
      <c r="K1631" s="99">
        <v>0</v>
      </c>
      <c r="L1631" s="99">
        <v>334.07313571125297</v>
      </c>
      <c r="M1631" s="99">
        <v>47452.735474586501</v>
      </c>
      <c r="N1631" s="99">
        <v>9919.9571937322598</v>
      </c>
      <c r="O1631" s="99">
        <v>0</v>
      </c>
      <c r="P1631" s="99">
        <v>50721.375592708602</v>
      </c>
      <c r="Q1631" s="99">
        <v>4380.7842891216296</v>
      </c>
      <c r="R1631" s="99">
        <v>0</v>
      </c>
      <c r="S1631" s="99">
        <v>3992.3532007932699</v>
      </c>
      <c r="T1631" s="99">
        <v>0</v>
      </c>
      <c r="U1631" s="99">
        <v>38514.513491630598</v>
      </c>
      <c r="V1631" s="99">
        <v>6666144.6665649395</v>
      </c>
      <c r="W1631" s="99">
        <v>0</v>
      </c>
      <c r="X1631" s="99">
        <v>1320880.6781158401</v>
      </c>
      <c r="Y1631" s="99">
        <v>862863.42088317894</v>
      </c>
      <c r="Z1631" s="99">
        <v>522261.14707565302</v>
      </c>
      <c r="AA1631" s="99">
        <v>0</v>
      </c>
      <c r="AB1631" s="99">
        <v>0</v>
      </c>
      <c r="AC1631" s="99">
        <v>12332477.4462891</v>
      </c>
      <c r="AD1631" s="99">
        <v>0</v>
      </c>
      <c r="AE1631" s="99">
        <v>37224.476318359397</v>
      </c>
      <c r="AF1631" s="99">
        <v>3112812.63363647</v>
      </c>
      <c r="AG1631" s="99">
        <v>1395698.2191009501</v>
      </c>
      <c r="AH1631" s="99">
        <v>0</v>
      </c>
      <c r="AI1631" s="99">
        <v>2618140.63635254</v>
      </c>
      <c r="AJ1631" s="99">
        <v>802733.53795623803</v>
      </c>
      <c r="AK1631" s="99">
        <v>0</v>
      </c>
      <c r="AL1631" s="99">
        <v>520604.90022277797</v>
      </c>
      <c r="AM1631" s="99">
        <v>0</v>
      </c>
      <c r="AN1631" s="99">
        <v>12331106.0849609</v>
      </c>
      <c r="AO1631" s="99">
        <v>72571593.600585893</v>
      </c>
      <c r="AP1631" s="99">
        <v>0</v>
      </c>
      <c r="AQ1631" s="99">
        <v>13927188.591430699</v>
      </c>
      <c r="AR1631" s="99">
        <v>0</v>
      </c>
      <c r="AS1631" s="99">
        <v>4653269.2461547898</v>
      </c>
      <c r="AT1631" s="99">
        <v>0</v>
      </c>
      <c r="AU1631" s="99">
        <v>0</v>
      </c>
      <c r="AV1631" s="99">
        <v>50273614.170410201</v>
      </c>
      <c r="AW1631" s="99">
        <v>0</v>
      </c>
      <c r="AX1631" s="99">
        <v>359187.17460250901</v>
      </c>
      <c r="AY1631" s="99">
        <v>35907611.416503899</v>
      </c>
      <c r="AZ1631" s="99">
        <v>13115328.6018066</v>
      </c>
      <c r="BA1631" s="99">
        <v>0</v>
      </c>
      <c r="BB1631" s="99">
        <v>28933284.051757801</v>
      </c>
      <c r="BC1631" s="99">
        <v>7848293.2111816397</v>
      </c>
      <c r="BD1631" s="99">
        <v>0</v>
      </c>
      <c r="BE1631" s="99">
        <v>4635900.2088623</v>
      </c>
      <c r="BF1631" s="99">
        <v>0</v>
      </c>
      <c r="BG1631" s="99">
        <v>50264081.567871101</v>
      </c>
      <c r="BH1631" s="99">
        <v>19633218.286132801</v>
      </c>
      <c r="BI1631" s="99">
        <v>0</v>
      </c>
      <c r="BJ1631" s="99">
        <v>3049505.4901428199</v>
      </c>
      <c r="BK1631" s="99">
        <v>2186839.7437744099</v>
      </c>
      <c r="BL1631" s="99">
        <v>0</v>
      </c>
      <c r="BM1631" s="99">
        <v>0</v>
      </c>
      <c r="BN1631" s="99">
        <v>0</v>
      </c>
      <c r="BO1631" s="99">
        <v>0</v>
      </c>
      <c r="BP1631" s="99">
        <v>0</v>
      </c>
      <c r="BQ1631" s="99">
        <v>0</v>
      </c>
      <c r="BR1631" s="99">
        <v>9964191.0510253906</v>
      </c>
      <c r="BS1631" s="99">
        <v>4912625.4544677697</v>
      </c>
      <c r="BT1631" s="99">
        <v>0</v>
      </c>
      <c r="BU1631" s="99">
        <v>4453779.2599487295</v>
      </c>
      <c r="BV1631" s="99">
        <v>3040040.9074096698</v>
      </c>
      <c r="BW1631" s="99">
        <v>0</v>
      </c>
      <c r="BX1631" s="99">
        <v>812328.66712951695</v>
      </c>
      <c r="BY1631" s="99">
        <v>0</v>
      </c>
      <c r="BZ1631" s="99">
        <v>0</v>
      </c>
      <c r="CA1631" s="99">
        <v>0</v>
      </c>
      <c r="CB1631" s="99">
        <v>7995845.9475097703</v>
      </c>
      <c r="CC1631" s="99">
        <v>86510313.160156295</v>
      </c>
      <c r="CD1631" s="99">
        <v>22689098.2197266</v>
      </c>
      <c r="CE1631" s="99">
        <v>4019.1463271379498</v>
      </c>
      <c r="CF1631" s="99">
        <v>521919.83522415202</v>
      </c>
      <c r="CG1631" s="99">
        <v>4641514.72338867</v>
      </c>
      <c r="CH1631" s="99">
        <v>0</v>
      </c>
      <c r="CI1631" s="99">
        <v>116876.39318084699</v>
      </c>
      <c r="CJ1631" s="99">
        <v>8520366.1760253906</v>
      </c>
      <c r="CK1631" s="99">
        <v>91160244.786132798</v>
      </c>
      <c r="CL1631" s="99">
        <v>23585537.3759766</v>
      </c>
      <c r="CM1631" s="166">
        <v>155000.93580055199</v>
      </c>
      <c r="CN1631" s="166">
        <v>20824086.1101074</v>
      </c>
      <c r="CO1631" s="166">
        <v>141566066.27929699</v>
      </c>
      <c r="CP1631" s="99">
        <v>23585537.3759766</v>
      </c>
      <c r="CQ1631" s="99">
        <v>0</v>
      </c>
      <c r="CR1631" s="99">
        <v>0</v>
      </c>
      <c r="CS1631" s="99">
        <v>0</v>
      </c>
      <c r="CT1631" s="99">
        <v>0</v>
      </c>
      <c r="CU1631" s="98">
        <v>13942.082423365</v>
      </c>
      <c r="CV1631" s="98">
        <v>42155.890168568003</v>
      </c>
      <c r="CW1631" s="98">
        <v>8517765.7827339228</v>
      </c>
      <c r="CX1631" s="98">
        <v>91151827.883544967</v>
      </c>
    </row>
    <row r="1632" spans="1:102" x14ac:dyDescent="0.2">
      <c r="A1632" s="98" t="s">
        <v>76</v>
      </c>
      <c r="B1632" s="100">
        <v>43070</v>
      </c>
      <c r="C1632" s="99">
        <v>98990.305840492205</v>
      </c>
      <c r="D1632" s="99">
        <v>0</v>
      </c>
      <c r="E1632" s="99">
        <v>14189.517176270499</v>
      </c>
      <c r="F1632" s="99">
        <v>0</v>
      </c>
      <c r="G1632" s="99">
        <v>4015.4739538431199</v>
      </c>
      <c r="H1632" s="99">
        <v>0</v>
      </c>
      <c r="I1632" s="99">
        <v>0</v>
      </c>
      <c r="J1632" s="99">
        <v>38273.3020906448</v>
      </c>
      <c r="K1632" s="99">
        <v>0</v>
      </c>
      <c r="L1632" s="99">
        <v>341.42634284868802</v>
      </c>
      <c r="M1632" s="99">
        <v>47635.888293266296</v>
      </c>
      <c r="N1632" s="99">
        <v>9883.9108619689905</v>
      </c>
      <c r="O1632" s="99">
        <v>0</v>
      </c>
      <c r="P1632" s="99">
        <v>50845.411816120097</v>
      </c>
      <c r="Q1632" s="99">
        <v>4446.2170367240897</v>
      </c>
      <c r="R1632" s="99">
        <v>0</v>
      </c>
      <c r="S1632" s="99">
        <v>3992.65656861663</v>
      </c>
      <c r="T1632" s="99">
        <v>0</v>
      </c>
      <c r="U1632" s="99">
        <v>38318.195480823502</v>
      </c>
      <c r="V1632" s="99">
        <v>6677400.32312012</v>
      </c>
      <c r="W1632" s="99">
        <v>0</v>
      </c>
      <c r="X1632" s="99">
        <v>1301582.0103302</v>
      </c>
      <c r="Y1632" s="99">
        <v>861815.59500122105</v>
      </c>
      <c r="Z1632" s="99">
        <v>530310.497215271</v>
      </c>
      <c r="AA1632" s="99">
        <v>0</v>
      </c>
      <c r="AB1632" s="99">
        <v>0</v>
      </c>
      <c r="AC1632" s="99">
        <v>12340588.4107666</v>
      </c>
      <c r="AD1632" s="99">
        <v>0</v>
      </c>
      <c r="AE1632" s="99">
        <v>36813.779739856698</v>
      </c>
      <c r="AF1632" s="99">
        <v>3112791.2284240699</v>
      </c>
      <c r="AG1632" s="99">
        <v>1399968.0056457501</v>
      </c>
      <c r="AH1632" s="99">
        <v>0</v>
      </c>
      <c r="AI1632" s="99">
        <v>2603341.8021240202</v>
      </c>
      <c r="AJ1632" s="99">
        <v>807517.10224914597</v>
      </c>
      <c r="AK1632" s="99">
        <v>0</v>
      </c>
      <c r="AL1632" s="99">
        <v>528644.24837493896</v>
      </c>
      <c r="AM1632" s="99">
        <v>0</v>
      </c>
      <c r="AN1632" s="99">
        <v>12342291.9383545</v>
      </c>
      <c r="AO1632" s="99">
        <v>72963057.123046905</v>
      </c>
      <c r="AP1632" s="99">
        <v>0</v>
      </c>
      <c r="AQ1632" s="99">
        <v>13641448.173950201</v>
      </c>
      <c r="AR1632" s="99">
        <v>0</v>
      </c>
      <c r="AS1632" s="99">
        <v>4714622.3474121103</v>
      </c>
      <c r="AT1632" s="99">
        <v>0</v>
      </c>
      <c r="AU1632" s="99">
        <v>0</v>
      </c>
      <c r="AV1632" s="99">
        <v>50350817.658203103</v>
      </c>
      <c r="AW1632" s="99">
        <v>0</v>
      </c>
      <c r="AX1632" s="99">
        <v>353480.500652313</v>
      </c>
      <c r="AY1632" s="99">
        <v>36058840.977050804</v>
      </c>
      <c r="AZ1632" s="99">
        <v>13244554.8125</v>
      </c>
      <c r="BA1632" s="99">
        <v>0</v>
      </c>
      <c r="BB1632" s="99">
        <v>28862072.021728501</v>
      </c>
      <c r="BC1632" s="99">
        <v>7930247.4837646503</v>
      </c>
      <c r="BD1632" s="99">
        <v>0</v>
      </c>
      <c r="BE1632" s="99">
        <v>4697039.5449218797</v>
      </c>
      <c r="BF1632" s="99">
        <v>0</v>
      </c>
      <c r="BG1632" s="99">
        <v>50349633.857421897</v>
      </c>
      <c r="BH1632" s="99">
        <v>19854531.4921875</v>
      </c>
      <c r="BI1632" s="99">
        <v>0</v>
      </c>
      <c r="BJ1632" s="99">
        <v>3009679.5212707501</v>
      </c>
      <c r="BK1632" s="99">
        <v>2184698.8190307599</v>
      </c>
      <c r="BL1632" s="99">
        <v>0</v>
      </c>
      <c r="BM1632" s="99">
        <v>0</v>
      </c>
      <c r="BN1632" s="99">
        <v>0</v>
      </c>
      <c r="BO1632" s="99">
        <v>0</v>
      </c>
      <c r="BP1632" s="99">
        <v>0</v>
      </c>
      <c r="BQ1632" s="99">
        <v>0</v>
      </c>
      <c r="BR1632" s="99">
        <v>10066308.3391113</v>
      </c>
      <c r="BS1632" s="99">
        <v>4959942.5572509803</v>
      </c>
      <c r="BT1632" s="99">
        <v>0</v>
      </c>
      <c r="BU1632" s="99">
        <v>4825314.4999389602</v>
      </c>
      <c r="BV1632" s="99">
        <v>3066738.0201110798</v>
      </c>
      <c r="BW1632" s="99">
        <v>0</v>
      </c>
      <c r="BX1632" s="99">
        <v>913287.11672210705</v>
      </c>
      <c r="BY1632" s="99">
        <v>0</v>
      </c>
      <c r="BZ1632" s="99">
        <v>0</v>
      </c>
      <c r="CA1632" s="99">
        <v>0</v>
      </c>
      <c r="CB1632" s="99">
        <v>7988873.5741577102</v>
      </c>
      <c r="CC1632" s="99">
        <v>86730186.0703125</v>
      </c>
      <c r="CD1632" s="99">
        <v>22863298.733154301</v>
      </c>
      <c r="CE1632" s="99">
        <v>4014.0442633032799</v>
      </c>
      <c r="CF1632" s="99">
        <v>535732.55831146205</v>
      </c>
      <c r="CG1632" s="99">
        <v>4771458.2697753897</v>
      </c>
      <c r="CH1632" s="99">
        <v>0</v>
      </c>
      <c r="CI1632" s="99">
        <v>117196.318323135</v>
      </c>
      <c r="CJ1632" s="99">
        <v>8522513.4202880897</v>
      </c>
      <c r="CK1632" s="99">
        <v>91468778.736328095</v>
      </c>
      <c r="CL1632" s="99">
        <v>23779563.4143066</v>
      </c>
      <c r="CM1632" s="166">
        <v>155114.089700699</v>
      </c>
      <c r="CN1632" s="166">
        <v>20819296.431640599</v>
      </c>
      <c r="CO1632" s="166">
        <v>141879459.53906301</v>
      </c>
      <c r="CP1632" s="99">
        <v>23779563.4143066</v>
      </c>
      <c r="CQ1632" s="99">
        <v>0</v>
      </c>
      <c r="CR1632" s="99">
        <v>0</v>
      </c>
      <c r="CS1632" s="99">
        <v>0</v>
      </c>
      <c r="CT1632" s="99">
        <v>0</v>
      </c>
      <c r="CU1632" s="98">
        <v>14195.043441835</v>
      </c>
      <c r="CV1632" s="98">
        <v>41911.470911712997</v>
      </c>
      <c r="CW1632" s="98">
        <v>8524606.1324691717</v>
      </c>
      <c r="CX1632" s="98">
        <v>91501644.340087891</v>
      </c>
    </row>
    <row r="1633" spans="1:102" x14ac:dyDescent="0.2">
      <c r="A1633" s="98" t="s">
        <v>76</v>
      </c>
      <c r="B1633" s="100">
        <v>43160</v>
      </c>
      <c r="C1633" s="99">
        <v>98508.220535278306</v>
      </c>
      <c r="D1633" s="99">
        <v>0</v>
      </c>
      <c r="E1633" s="99">
        <v>14172.723849415799</v>
      </c>
      <c r="F1633" s="99">
        <v>0</v>
      </c>
      <c r="G1633" s="99">
        <v>3993.3846924006898</v>
      </c>
      <c r="H1633" s="99">
        <v>0</v>
      </c>
      <c r="I1633" s="99">
        <v>0</v>
      </c>
      <c r="J1633" s="99">
        <v>38366.742938995398</v>
      </c>
      <c r="K1633" s="99">
        <v>0</v>
      </c>
      <c r="L1633" s="99">
        <v>325.77279814705298</v>
      </c>
      <c r="M1633" s="99">
        <v>47414.7225570679</v>
      </c>
      <c r="N1633" s="99">
        <v>9885.1643079519308</v>
      </c>
      <c r="O1633" s="99">
        <v>0</v>
      </c>
      <c r="P1633" s="99">
        <v>50499.749761581399</v>
      </c>
      <c r="Q1633" s="99">
        <v>4507.96726226807</v>
      </c>
      <c r="R1633" s="99">
        <v>0</v>
      </c>
      <c r="S1633" s="99">
        <v>3974.3530381321898</v>
      </c>
      <c r="T1633" s="99">
        <v>0</v>
      </c>
      <c r="U1633" s="99">
        <v>38379.610416889198</v>
      </c>
      <c r="V1633" s="99">
        <v>6643779.7264404297</v>
      </c>
      <c r="W1633" s="99">
        <v>0</v>
      </c>
      <c r="X1633" s="99">
        <v>1291090.2081756601</v>
      </c>
      <c r="Y1633" s="99">
        <v>856553.55718231201</v>
      </c>
      <c r="Z1633" s="99">
        <v>515516.95920181298</v>
      </c>
      <c r="AA1633" s="99">
        <v>0</v>
      </c>
      <c r="AB1633" s="99">
        <v>0</v>
      </c>
      <c r="AC1633" s="99">
        <v>12369035.2877197</v>
      </c>
      <c r="AD1633" s="99">
        <v>0</v>
      </c>
      <c r="AE1633" s="99">
        <v>29358.3267509937</v>
      </c>
      <c r="AF1633" s="99">
        <v>3108003.8979492201</v>
      </c>
      <c r="AG1633" s="99">
        <v>1403608.2761383101</v>
      </c>
      <c r="AH1633" s="99">
        <v>0</v>
      </c>
      <c r="AI1633" s="99">
        <v>2563463.0549621601</v>
      </c>
      <c r="AJ1633" s="99">
        <v>814737.96194457996</v>
      </c>
      <c r="AK1633" s="99">
        <v>0</v>
      </c>
      <c r="AL1633" s="99">
        <v>511537.55279159499</v>
      </c>
      <c r="AM1633" s="99">
        <v>0</v>
      </c>
      <c r="AN1633" s="99">
        <v>12370757.720581099</v>
      </c>
      <c r="AO1633" s="99">
        <v>72957160.552734405</v>
      </c>
      <c r="AP1633" s="99">
        <v>0</v>
      </c>
      <c r="AQ1633" s="99">
        <v>13594874.443115201</v>
      </c>
      <c r="AR1633" s="99">
        <v>0</v>
      </c>
      <c r="AS1633" s="99">
        <v>4630696.3181152297</v>
      </c>
      <c r="AT1633" s="99">
        <v>0</v>
      </c>
      <c r="AU1633" s="99">
        <v>0</v>
      </c>
      <c r="AV1633" s="99">
        <v>50641786.036621101</v>
      </c>
      <c r="AW1633" s="99">
        <v>0</v>
      </c>
      <c r="AX1633" s="99">
        <v>269954.18163681001</v>
      </c>
      <c r="AY1633" s="99">
        <v>36184701.876464799</v>
      </c>
      <c r="AZ1633" s="99">
        <v>13416990.912109399</v>
      </c>
      <c r="BA1633" s="99">
        <v>0</v>
      </c>
      <c r="BB1633" s="99">
        <v>28677006.763671901</v>
      </c>
      <c r="BC1633" s="99">
        <v>8013725.9132080097</v>
      </c>
      <c r="BD1633" s="99">
        <v>0</v>
      </c>
      <c r="BE1633" s="99">
        <v>4596932.5171508798</v>
      </c>
      <c r="BF1633" s="99">
        <v>0</v>
      </c>
      <c r="BG1633" s="99">
        <v>50728791.277832001</v>
      </c>
      <c r="BH1633" s="99">
        <v>19766889.332031298</v>
      </c>
      <c r="BI1633" s="99">
        <v>0</v>
      </c>
      <c r="BJ1633" s="99">
        <v>3035015.1131591802</v>
      </c>
      <c r="BK1633" s="99">
        <v>2200353.98745728</v>
      </c>
      <c r="BL1633" s="99">
        <v>0</v>
      </c>
      <c r="BM1633" s="99">
        <v>0</v>
      </c>
      <c r="BN1633" s="99">
        <v>0</v>
      </c>
      <c r="BO1633" s="99">
        <v>0</v>
      </c>
      <c r="BP1633" s="99">
        <v>0</v>
      </c>
      <c r="BQ1633" s="99">
        <v>0</v>
      </c>
      <c r="BR1633" s="99">
        <v>10018064.076416001</v>
      </c>
      <c r="BS1633" s="99">
        <v>4980817.4664306603</v>
      </c>
      <c r="BT1633" s="99">
        <v>0</v>
      </c>
      <c r="BU1633" s="99">
        <v>4782790.0099487295</v>
      </c>
      <c r="BV1633" s="99">
        <v>3081831.65625</v>
      </c>
      <c r="BW1633" s="99">
        <v>0</v>
      </c>
      <c r="BX1633" s="99">
        <v>927362.48670959496</v>
      </c>
      <c r="BY1633" s="99">
        <v>0</v>
      </c>
      <c r="BZ1633" s="99">
        <v>0</v>
      </c>
      <c r="CA1633" s="99">
        <v>0</v>
      </c>
      <c r="CB1633" s="99">
        <v>7915285.4824829102</v>
      </c>
      <c r="CC1633" s="99">
        <v>86583135.400390595</v>
      </c>
      <c r="CD1633" s="99">
        <v>22803559.294921901</v>
      </c>
      <c r="CE1633" s="99">
        <v>3988.2081463635</v>
      </c>
      <c r="CF1633" s="99">
        <v>515304.064556122</v>
      </c>
      <c r="CG1633" s="99">
        <v>4633000.9359130897</v>
      </c>
      <c r="CH1633" s="99">
        <v>0</v>
      </c>
      <c r="CI1633" s="99">
        <v>116527.31005096401</v>
      </c>
      <c r="CJ1633" s="99">
        <v>8428546.1995849591</v>
      </c>
      <c r="CK1633" s="99">
        <v>91224596.234375</v>
      </c>
      <c r="CL1633" s="99">
        <v>23703568.707763702</v>
      </c>
      <c r="CM1633" s="166">
        <v>154620.02322387701</v>
      </c>
      <c r="CN1633" s="166">
        <v>20831387.002685498</v>
      </c>
      <c r="CO1633" s="166">
        <v>141811356.57031301</v>
      </c>
      <c r="CP1633" s="99">
        <v>23703568.707763702</v>
      </c>
      <c r="CQ1633" s="99">
        <v>0</v>
      </c>
      <c r="CR1633" s="99">
        <v>0</v>
      </c>
      <c r="CS1633" s="99">
        <v>0</v>
      </c>
      <c r="CT1633" s="99">
        <v>0</v>
      </c>
      <c r="CU1633" s="98">
        <v>14172.041984859001</v>
      </c>
      <c r="CV1633" s="98">
        <v>42024.492595233998</v>
      </c>
      <c r="CW1633" s="98">
        <v>8430589.547039032</v>
      </c>
      <c r="CX1633" s="98">
        <v>91216136.336303681</v>
      </c>
    </row>
    <row r="1634" spans="1:102" x14ac:dyDescent="0.2">
      <c r="A1634" s="98" t="s">
        <v>76</v>
      </c>
      <c r="B1634" s="100">
        <v>43252</v>
      </c>
      <c r="C1634" s="99">
        <v>98681.090935707107</v>
      </c>
      <c r="D1634" s="99">
        <v>0</v>
      </c>
      <c r="E1634" s="99">
        <v>14283.8679455519</v>
      </c>
      <c r="F1634" s="99">
        <v>0</v>
      </c>
      <c r="G1634" s="99">
        <v>4000.7881880998598</v>
      </c>
      <c r="H1634" s="99">
        <v>0</v>
      </c>
      <c r="I1634" s="99">
        <v>0</v>
      </c>
      <c r="J1634" s="99">
        <v>38267.308690071099</v>
      </c>
      <c r="K1634" s="99">
        <v>0</v>
      </c>
      <c r="L1634" s="99">
        <v>341.93645558506302</v>
      </c>
      <c r="M1634" s="99">
        <v>47713.055742263801</v>
      </c>
      <c r="N1634" s="99">
        <v>9882.0742423534393</v>
      </c>
      <c r="O1634" s="99">
        <v>0</v>
      </c>
      <c r="P1634" s="99">
        <v>50511.125988960302</v>
      </c>
      <c r="Q1634" s="99">
        <v>4524.0586392283403</v>
      </c>
      <c r="R1634" s="99">
        <v>0</v>
      </c>
      <c r="S1634" s="99">
        <v>3999.7825013101101</v>
      </c>
      <c r="T1634" s="99">
        <v>0</v>
      </c>
      <c r="U1634" s="99">
        <v>38245.293051242799</v>
      </c>
      <c r="V1634" s="99">
        <v>6650196.2175292997</v>
      </c>
      <c r="W1634" s="99">
        <v>0</v>
      </c>
      <c r="X1634" s="99">
        <v>1281826.9180602999</v>
      </c>
      <c r="Y1634" s="99">
        <v>864170.76168060303</v>
      </c>
      <c r="Z1634" s="99">
        <v>508699.12904357899</v>
      </c>
      <c r="AA1634" s="99">
        <v>0</v>
      </c>
      <c r="AB1634" s="99">
        <v>0</v>
      </c>
      <c r="AC1634" s="99">
        <v>12343418.3587646</v>
      </c>
      <c r="AD1634" s="99">
        <v>0</v>
      </c>
      <c r="AE1634" s="99">
        <v>31498.497519254699</v>
      </c>
      <c r="AF1634" s="99">
        <v>3098783.0388488802</v>
      </c>
      <c r="AG1634" s="99">
        <v>1399562.10054016</v>
      </c>
      <c r="AH1634" s="99">
        <v>0</v>
      </c>
      <c r="AI1634" s="99">
        <v>2560189.07171631</v>
      </c>
      <c r="AJ1634" s="99">
        <v>817023.61579894996</v>
      </c>
      <c r="AK1634" s="99">
        <v>0</v>
      </c>
      <c r="AL1634" s="99">
        <v>506789.65636062599</v>
      </c>
      <c r="AM1634" s="99">
        <v>0</v>
      </c>
      <c r="AN1634" s="99">
        <v>12341764.515625</v>
      </c>
      <c r="AO1634" s="99">
        <v>73669345.594726607</v>
      </c>
      <c r="AP1634" s="99">
        <v>0</v>
      </c>
      <c r="AQ1634" s="99">
        <v>13610429.9848633</v>
      </c>
      <c r="AR1634" s="99">
        <v>0</v>
      </c>
      <c r="AS1634" s="99">
        <v>4601884.4105834998</v>
      </c>
      <c r="AT1634" s="99">
        <v>0</v>
      </c>
      <c r="AU1634" s="99">
        <v>0</v>
      </c>
      <c r="AV1634" s="99">
        <v>50927888.879882798</v>
      </c>
      <c r="AW1634" s="99">
        <v>0</v>
      </c>
      <c r="AX1634" s="99">
        <v>279220.51452255202</v>
      </c>
      <c r="AY1634" s="99">
        <v>36353562.140136696</v>
      </c>
      <c r="AZ1634" s="99">
        <v>13434392.958618199</v>
      </c>
      <c r="BA1634" s="99">
        <v>0</v>
      </c>
      <c r="BB1634" s="99">
        <v>28810744.901855499</v>
      </c>
      <c r="BC1634" s="99">
        <v>8092597.0599975605</v>
      </c>
      <c r="BD1634" s="99">
        <v>0</v>
      </c>
      <c r="BE1634" s="99">
        <v>4584908.7640380897</v>
      </c>
      <c r="BF1634" s="99">
        <v>0</v>
      </c>
      <c r="BG1634" s="99">
        <v>50842468.838867202</v>
      </c>
      <c r="BH1634" s="99">
        <v>19870872.526122998</v>
      </c>
      <c r="BI1634" s="99">
        <v>0</v>
      </c>
      <c r="BJ1634" s="99">
        <v>3055111.58483887</v>
      </c>
      <c r="BK1634" s="99">
        <v>2252033.7024841299</v>
      </c>
      <c r="BL1634" s="99">
        <v>0</v>
      </c>
      <c r="BM1634" s="99">
        <v>0</v>
      </c>
      <c r="BN1634" s="99">
        <v>0</v>
      </c>
      <c r="BO1634" s="99">
        <v>0</v>
      </c>
      <c r="BP1634" s="99">
        <v>0</v>
      </c>
      <c r="BQ1634" s="99">
        <v>0</v>
      </c>
      <c r="BR1634" s="99">
        <v>10122361.4179688</v>
      </c>
      <c r="BS1634" s="99">
        <v>5011917.1279907199</v>
      </c>
      <c r="BT1634" s="99">
        <v>0</v>
      </c>
      <c r="BU1634" s="99">
        <v>4893917.5599365197</v>
      </c>
      <c r="BV1634" s="99">
        <v>3104210.5045166002</v>
      </c>
      <c r="BW1634" s="99">
        <v>0</v>
      </c>
      <c r="BX1634" s="99">
        <v>937536.65665435803</v>
      </c>
      <c r="BY1634" s="99">
        <v>0</v>
      </c>
      <c r="BZ1634" s="99">
        <v>0</v>
      </c>
      <c r="CA1634" s="99">
        <v>0</v>
      </c>
      <c r="CB1634" s="99">
        <v>7950182.1364135696</v>
      </c>
      <c r="CC1634" s="99">
        <v>87421919.303710893</v>
      </c>
      <c r="CD1634" s="99">
        <v>22919283.6794434</v>
      </c>
      <c r="CE1634" s="99">
        <v>3997.25213125348</v>
      </c>
      <c r="CF1634" s="99">
        <v>511288.165496826</v>
      </c>
      <c r="CG1634" s="99">
        <v>4618925.9164428702</v>
      </c>
      <c r="CH1634" s="99">
        <v>0</v>
      </c>
      <c r="CI1634" s="99">
        <v>117010.83638382</v>
      </c>
      <c r="CJ1634" s="99">
        <v>8463229.1771240197</v>
      </c>
      <c r="CK1634" s="99">
        <v>91988803.233398393</v>
      </c>
      <c r="CL1634" s="99">
        <v>23807329.183349598</v>
      </c>
      <c r="CM1634" s="166">
        <v>154925.93000984201</v>
      </c>
      <c r="CN1634" s="166">
        <v>20737615.5786133</v>
      </c>
      <c r="CO1634" s="166">
        <v>142982791.32031301</v>
      </c>
      <c r="CP1634" s="99">
        <v>23807329.183349598</v>
      </c>
      <c r="CQ1634" s="99">
        <v>0</v>
      </c>
      <c r="CR1634" s="99">
        <v>0</v>
      </c>
      <c r="CS1634" s="99">
        <v>0</v>
      </c>
      <c r="CT1634" s="99">
        <v>0</v>
      </c>
      <c r="CU1634" s="98">
        <v>14283.880245109</v>
      </c>
      <c r="CV1634" s="98">
        <v>41932.005536883997</v>
      </c>
      <c r="CW1634" s="98">
        <v>8461470.3019103948</v>
      </c>
      <c r="CX1634" s="98">
        <v>92040845.220153764</v>
      </c>
    </row>
    <row r="1635" spans="1:102" x14ac:dyDescent="0.2">
      <c r="A1635" s="98" t="s">
        <v>76</v>
      </c>
      <c r="B1635" s="100">
        <v>43344</v>
      </c>
      <c r="C1635" s="99">
        <v>99121.415742874102</v>
      </c>
      <c r="D1635" s="99">
        <v>0</v>
      </c>
      <c r="E1635" s="99">
        <v>14390.646267890899</v>
      </c>
      <c r="F1635" s="99">
        <v>0</v>
      </c>
      <c r="G1635" s="99">
        <v>3987.1931371390801</v>
      </c>
      <c r="H1635" s="99">
        <v>0</v>
      </c>
      <c r="I1635" s="99">
        <v>0</v>
      </c>
      <c r="J1635" s="99">
        <v>38193.062191486402</v>
      </c>
      <c r="K1635" s="99">
        <v>0</v>
      </c>
      <c r="L1635" s="99">
        <v>323.33083018287999</v>
      </c>
      <c r="M1635" s="99">
        <v>47918.479648113302</v>
      </c>
      <c r="N1635" s="99">
        <v>9809.2685630321503</v>
      </c>
      <c r="O1635" s="99">
        <v>0</v>
      </c>
      <c r="P1635" s="99">
        <v>50901.952001094804</v>
      </c>
      <c r="Q1635" s="99">
        <v>4574.8327654004097</v>
      </c>
      <c r="R1635" s="99">
        <v>0</v>
      </c>
      <c r="S1635" s="99">
        <v>3972.1831093430501</v>
      </c>
      <c r="T1635" s="99">
        <v>0</v>
      </c>
      <c r="U1635" s="99">
        <v>38163.288241386399</v>
      </c>
      <c r="V1635" s="99">
        <v>6696537.06921387</v>
      </c>
      <c r="W1635" s="99">
        <v>0</v>
      </c>
      <c r="X1635" s="99">
        <v>1272401.8753356901</v>
      </c>
      <c r="Y1635" s="99">
        <v>864504.22272491502</v>
      </c>
      <c r="Z1635" s="99">
        <v>506214.42797470099</v>
      </c>
      <c r="AA1635" s="99">
        <v>0</v>
      </c>
      <c r="AB1635" s="99">
        <v>0</v>
      </c>
      <c r="AC1635" s="99">
        <v>12273789.7159424</v>
      </c>
      <c r="AD1635" s="99">
        <v>0</v>
      </c>
      <c r="AE1635" s="99">
        <v>33114.875008106203</v>
      </c>
      <c r="AF1635" s="99">
        <v>3135914.4992065402</v>
      </c>
      <c r="AG1635" s="99">
        <v>1392019.64724731</v>
      </c>
      <c r="AH1635" s="99">
        <v>0</v>
      </c>
      <c r="AI1635" s="99">
        <v>2568741.4752197298</v>
      </c>
      <c r="AJ1635" s="99">
        <v>821523.84577941895</v>
      </c>
      <c r="AK1635" s="99">
        <v>0</v>
      </c>
      <c r="AL1635" s="99">
        <v>505793.957187653</v>
      </c>
      <c r="AM1635" s="99">
        <v>0</v>
      </c>
      <c r="AN1635" s="99">
        <v>12271948.654663101</v>
      </c>
      <c r="AO1635" s="99">
        <v>74177281.516601607</v>
      </c>
      <c r="AP1635" s="99">
        <v>0</v>
      </c>
      <c r="AQ1635" s="99">
        <v>13567639.4492188</v>
      </c>
      <c r="AR1635" s="99">
        <v>0</v>
      </c>
      <c r="AS1635" s="99">
        <v>4599016.4459228497</v>
      </c>
      <c r="AT1635" s="99">
        <v>0</v>
      </c>
      <c r="AU1635" s="99">
        <v>0</v>
      </c>
      <c r="AV1635" s="99">
        <v>50844828.963378899</v>
      </c>
      <c r="AW1635" s="99">
        <v>0</v>
      </c>
      <c r="AX1635" s="99">
        <v>281197.07128906302</v>
      </c>
      <c r="AY1635" s="99">
        <v>36784444.298828103</v>
      </c>
      <c r="AZ1635" s="99">
        <v>13397849.596313501</v>
      </c>
      <c r="BA1635" s="99">
        <v>0</v>
      </c>
      <c r="BB1635" s="99">
        <v>29038913.6945801</v>
      </c>
      <c r="BC1635" s="99">
        <v>8115626.9541626005</v>
      </c>
      <c r="BD1635" s="99">
        <v>0</v>
      </c>
      <c r="BE1635" s="99">
        <v>4589843.76416016</v>
      </c>
      <c r="BF1635" s="99">
        <v>0</v>
      </c>
      <c r="BG1635" s="99">
        <v>50846999.496093802</v>
      </c>
      <c r="BH1635" s="99">
        <v>20034447.359375</v>
      </c>
      <c r="BI1635" s="99">
        <v>0</v>
      </c>
      <c r="BJ1635" s="99">
        <v>2953116.0820007301</v>
      </c>
      <c r="BK1635" s="99">
        <v>2206540.2036743201</v>
      </c>
      <c r="BL1635" s="99">
        <v>0</v>
      </c>
      <c r="BM1635" s="99">
        <v>0</v>
      </c>
      <c r="BN1635" s="99">
        <v>0</v>
      </c>
      <c r="BO1635" s="99">
        <v>0</v>
      </c>
      <c r="BP1635" s="99">
        <v>0</v>
      </c>
      <c r="BQ1635" s="99">
        <v>0</v>
      </c>
      <c r="BR1635" s="99">
        <v>10212019.0106201</v>
      </c>
      <c r="BS1635" s="99">
        <v>4973925.50390625</v>
      </c>
      <c r="BT1635" s="99">
        <v>0</v>
      </c>
      <c r="BU1635" s="99">
        <v>4371233.4299926804</v>
      </c>
      <c r="BV1635" s="99">
        <v>3096055.0451354999</v>
      </c>
      <c r="BW1635" s="99">
        <v>0</v>
      </c>
      <c r="BX1635" s="99">
        <v>794370.34722900402</v>
      </c>
      <c r="BY1635" s="99">
        <v>0</v>
      </c>
      <c r="BZ1635" s="99">
        <v>0</v>
      </c>
      <c r="CA1635" s="99">
        <v>0</v>
      </c>
      <c r="CB1635" s="99">
        <v>7963526.1369018601</v>
      </c>
      <c r="CC1635" s="99">
        <v>87812659.8203125</v>
      </c>
      <c r="CD1635" s="99">
        <v>22991381.7507324</v>
      </c>
      <c r="CE1635" s="99">
        <v>3999.0063676834102</v>
      </c>
      <c r="CF1635" s="99">
        <v>506089.40779495199</v>
      </c>
      <c r="CG1635" s="99">
        <v>4594542.7521362295</v>
      </c>
      <c r="CH1635" s="99">
        <v>0</v>
      </c>
      <c r="CI1635" s="99">
        <v>117624.158947945</v>
      </c>
      <c r="CJ1635" s="99">
        <v>8471866.11254883</v>
      </c>
      <c r="CK1635" s="99">
        <v>92481293.223632798</v>
      </c>
      <c r="CL1635" s="99">
        <v>23871318.6491699</v>
      </c>
      <c r="CM1635" s="166">
        <v>155363.924581528</v>
      </c>
      <c r="CN1635" s="166">
        <v>20740127.2416992</v>
      </c>
      <c r="CO1635" s="166">
        <v>143328725.59765601</v>
      </c>
      <c r="CP1635" s="99">
        <v>23871318.6491699</v>
      </c>
      <c r="CQ1635" s="99">
        <v>0</v>
      </c>
      <c r="CR1635" s="99">
        <v>0</v>
      </c>
      <c r="CS1635" s="99">
        <v>0</v>
      </c>
      <c r="CT1635" s="99">
        <v>0</v>
      </c>
      <c r="CU1635" s="98">
        <v>14387.313424459</v>
      </c>
      <c r="CV1635" s="98">
        <v>41836.490041755998</v>
      </c>
      <c r="CW1635" s="98">
        <v>8469615.5446968116</v>
      </c>
      <c r="CX1635" s="98">
        <v>92407202.57244873</v>
      </c>
    </row>
    <row r="1636" spans="1:102" x14ac:dyDescent="0.2">
      <c r="A1636" s="98" t="s">
        <v>76</v>
      </c>
      <c r="B1636" s="100">
        <v>43435</v>
      </c>
      <c r="C1636" s="99">
        <v>98395.526940345793</v>
      </c>
      <c r="D1636" s="99">
        <v>0</v>
      </c>
      <c r="E1636" s="99">
        <v>14392.832827210401</v>
      </c>
      <c r="F1636" s="99">
        <v>0</v>
      </c>
      <c r="G1636" s="99">
        <v>3974.43757149577</v>
      </c>
      <c r="H1636" s="99">
        <v>0</v>
      </c>
      <c r="I1636" s="99">
        <v>0</v>
      </c>
      <c r="J1636" s="99">
        <v>37881.813006401098</v>
      </c>
      <c r="K1636" s="99">
        <v>0</v>
      </c>
      <c r="L1636" s="99">
        <v>331.27725153416401</v>
      </c>
      <c r="M1636" s="99">
        <v>47701.116148948699</v>
      </c>
      <c r="N1636" s="99">
        <v>9779.2503541707993</v>
      </c>
      <c r="O1636" s="99">
        <v>0</v>
      </c>
      <c r="P1636" s="99">
        <v>50282.867430687002</v>
      </c>
      <c r="Q1636" s="99">
        <v>4600.1805187463797</v>
      </c>
      <c r="R1636" s="99">
        <v>0</v>
      </c>
      <c r="S1636" s="99">
        <v>3956.6631676256702</v>
      </c>
      <c r="T1636" s="99">
        <v>0</v>
      </c>
      <c r="U1636" s="99">
        <v>37925.760828971899</v>
      </c>
      <c r="V1636" s="99">
        <v>6686882.3311767597</v>
      </c>
      <c r="W1636" s="99">
        <v>0</v>
      </c>
      <c r="X1636" s="99">
        <v>1274640.2397003199</v>
      </c>
      <c r="Y1636" s="99">
        <v>864671.90199279797</v>
      </c>
      <c r="Z1636" s="99">
        <v>501497.97678756702</v>
      </c>
      <c r="AA1636" s="99">
        <v>0</v>
      </c>
      <c r="AB1636" s="99">
        <v>0</v>
      </c>
      <c r="AC1636" s="99">
        <v>12218531.927612299</v>
      </c>
      <c r="AD1636" s="99">
        <v>0</v>
      </c>
      <c r="AE1636" s="99">
        <v>23384.191893339201</v>
      </c>
      <c r="AF1636" s="99">
        <v>3130563.2113647498</v>
      </c>
      <c r="AG1636" s="99">
        <v>1389118.4691619901</v>
      </c>
      <c r="AH1636" s="99">
        <v>0</v>
      </c>
      <c r="AI1636" s="99">
        <v>2557886.3042602502</v>
      </c>
      <c r="AJ1636" s="99">
        <v>845459.21360015904</v>
      </c>
      <c r="AK1636" s="99">
        <v>0</v>
      </c>
      <c r="AL1636" s="99">
        <v>501435.74099731399</v>
      </c>
      <c r="AM1636" s="99">
        <v>0</v>
      </c>
      <c r="AN1636" s="99">
        <v>12220812.0855713</v>
      </c>
      <c r="AO1636" s="99">
        <v>74543151.499023393</v>
      </c>
      <c r="AP1636" s="99">
        <v>0</v>
      </c>
      <c r="AQ1636" s="99">
        <v>13643503.100097699</v>
      </c>
      <c r="AR1636" s="99">
        <v>0</v>
      </c>
      <c r="AS1636" s="99">
        <v>4594446.0112304697</v>
      </c>
      <c r="AT1636" s="99">
        <v>0</v>
      </c>
      <c r="AU1636" s="99">
        <v>0</v>
      </c>
      <c r="AV1636" s="99">
        <v>50937556.939941399</v>
      </c>
      <c r="AW1636" s="99">
        <v>0</v>
      </c>
      <c r="AX1636" s="99">
        <v>205003.75156784101</v>
      </c>
      <c r="AY1636" s="99">
        <v>37036695.597167999</v>
      </c>
      <c r="AZ1636" s="99">
        <v>13506277.55896</v>
      </c>
      <c r="BA1636" s="99">
        <v>0</v>
      </c>
      <c r="BB1636" s="99">
        <v>29103245.240966801</v>
      </c>
      <c r="BC1636" s="99">
        <v>8402695.5943603497</v>
      </c>
      <c r="BD1636" s="99">
        <v>0</v>
      </c>
      <c r="BE1636" s="99">
        <v>4590772.4214477502</v>
      </c>
      <c r="BF1636" s="99">
        <v>0</v>
      </c>
      <c r="BG1636" s="99">
        <v>50907471.326171897</v>
      </c>
      <c r="BH1636" s="99">
        <v>19999458.5773926</v>
      </c>
      <c r="BI1636" s="99">
        <v>0</v>
      </c>
      <c r="BJ1636" s="99">
        <v>3014672.6965026902</v>
      </c>
      <c r="BK1636" s="99">
        <v>2263459.67932129</v>
      </c>
      <c r="BL1636" s="99">
        <v>0</v>
      </c>
      <c r="BM1636" s="99">
        <v>0</v>
      </c>
      <c r="BN1636" s="99">
        <v>0</v>
      </c>
      <c r="BO1636" s="99">
        <v>0</v>
      </c>
      <c r="BP1636" s="99">
        <v>0</v>
      </c>
      <c r="BQ1636" s="99">
        <v>0</v>
      </c>
      <c r="BR1636" s="99">
        <v>10164174.900634799</v>
      </c>
      <c r="BS1636" s="99">
        <v>4971656.6213989304</v>
      </c>
      <c r="BT1636" s="99">
        <v>0</v>
      </c>
      <c r="BU1636" s="99">
        <v>4755796.6799316397</v>
      </c>
      <c r="BV1636" s="99">
        <v>3186078.77035522</v>
      </c>
      <c r="BW1636" s="99">
        <v>0</v>
      </c>
      <c r="BX1636" s="99">
        <v>870755.05691528297</v>
      </c>
      <c r="BY1636" s="99">
        <v>0</v>
      </c>
      <c r="BZ1636" s="99">
        <v>0</v>
      </c>
      <c r="CA1636" s="99">
        <v>0</v>
      </c>
      <c r="CB1636" s="99">
        <v>7957279.1245117197</v>
      </c>
      <c r="CC1636" s="99">
        <v>88331096.846679702</v>
      </c>
      <c r="CD1636" s="99">
        <v>23009513.7260742</v>
      </c>
      <c r="CE1636" s="99">
        <v>3971.6687439382099</v>
      </c>
      <c r="CF1636" s="99">
        <v>501947.53396987898</v>
      </c>
      <c r="CG1636" s="99">
        <v>4598944.9042358398</v>
      </c>
      <c r="CH1636" s="99">
        <v>0</v>
      </c>
      <c r="CI1636" s="99">
        <v>116743.349217415</v>
      </c>
      <c r="CJ1636" s="99">
        <v>8458417.2421875</v>
      </c>
      <c r="CK1636" s="99">
        <v>92837861.056640595</v>
      </c>
      <c r="CL1636" s="99">
        <v>23882148.731445301</v>
      </c>
      <c r="CM1636" s="166">
        <v>154352.90520095799</v>
      </c>
      <c r="CN1636" s="166">
        <v>20654581.338622998</v>
      </c>
      <c r="CO1636" s="166">
        <v>143849912.16796899</v>
      </c>
      <c r="CP1636" s="99">
        <v>23882148.731445301</v>
      </c>
      <c r="CQ1636" s="99">
        <v>0</v>
      </c>
      <c r="CR1636" s="99">
        <v>0</v>
      </c>
      <c r="CS1636" s="99">
        <v>0</v>
      </c>
      <c r="CT1636" s="99">
        <v>0</v>
      </c>
      <c r="CU1636" s="98">
        <v>14401.410320038</v>
      </c>
      <c r="CV1636" s="98">
        <v>41505.933918914998</v>
      </c>
      <c r="CW1636" s="98">
        <v>8459226.6584815979</v>
      </c>
      <c r="CX1636" s="98">
        <v>92930041.750915542</v>
      </c>
    </row>
    <row r="1637" spans="1:102" x14ac:dyDescent="0.2">
      <c r="A1637" s="98" t="s">
        <v>76</v>
      </c>
      <c r="B1637" s="100">
        <v>43525</v>
      </c>
      <c r="C1637" s="99">
        <v>99147.601634979204</v>
      </c>
      <c r="D1637" s="99">
        <v>0</v>
      </c>
      <c r="E1637" s="99">
        <v>14597.8896429539</v>
      </c>
      <c r="F1637" s="99">
        <v>0</v>
      </c>
      <c r="G1637" s="99">
        <v>3984.10557597876</v>
      </c>
      <c r="H1637" s="99">
        <v>0</v>
      </c>
      <c r="I1637" s="99">
        <v>0</v>
      </c>
      <c r="J1637" s="99">
        <v>37793.672973155997</v>
      </c>
      <c r="K1637" s="99">
        <v>0</v>
      </c>
      <c r="L1637" s="99">
        <v>430.41498187929398</v>
      </c>
      <c r="M1637" s="99">
        <v>48187.485037326798</v>
      </c>
      <c r="N1637" s="99">
        <v>9723.3931347131693</v>
      </c>
      <c r="O1637" s="99">
        <v>0</v>
      </c>
      <c r="P1637" s="99">
        <v>50877.277087211602</v>
      </c>
      <c r="Q1637" s="99">
        <v>4614.3851717114403</v>
      </c>
      <c r="R1637" s="99">
        <v>0</v>
      </c>
      <c r="S1637" s="99">
        <v>3968.0594428181598</v>
      </c>
      <c r="T1637" s="99">
        <v>0</v>
      </c>
      <c r="U1637" s="99">
        <v>37823.0340638161</v>
      </c>
      <c r="V1637" s="99">
        <v>6696763.4927978497</v>
      </c>
      <c r="W1637" s="99">
        <v>0</v>
      </c>
      <c r="X1637" s="99">
        <v>1263781.2394256601</v>
      </c>
      <c r="Y1637" s="99">
        <v>874413.32230377197</v>
      </c>
      <c r="Z1637" s="99">
        <v>499670.26104354899</v>
      </c>
      <c r="AA1637" s="99">
        <v>0</v>
      </c>
      <c r="AB1637" s="99">
        <v>0</v>
      </c>
      <c r="AC1637" s="99">
        <v>12228773.544921899</v>
      </c>
      <c r="AD1637" s="99">
        <v>0</v>
      </c>
      <c r="AE1637" s="99">
        <v>31431.941511869401</v>
      </c>
      <c r="AF1637" s="99">
        <v>3126015.24645996</v>
      </c>
      <c r="AG1637" s="99">
        <v>1385592.4954681401</v>
      </c>
      <c r="AH1637" s="99">
        <v>0</v>
      </c>
      <c r="AI1637" s="99">
        <v>2534342.86755371</v>
      </c>
      <c r="AJ1637" s="99">
        <v>850504.23961639404</v>
      </c>
      <c r="AK1637" s="99">
        <v>0</v>
      </c>
      <c r="AL1637" s="99">
        <v>496276.621665955</v>
      </c>
      <c r="AM1637" s="99">
        <v>0</v>
      </c>
      <c r="AN1637" s="99">
        <v>12231277.404296899</v>
      </c>
      <c r="AO1637" s="99">
        <v>75529051.65625</v>
      </c>
      <c r="AP1637" s="99">
        <v>0</v>
      </c>
      <c r="AQ1637" s="99">
        <v>13596889.865234399</v>
      </c>
      <c r="AR1637" s="99">
        <v>0</v>
      </c>
      <c r="AS1637" s="99">
        <v>4607083.6678466797</v>
      </c>
      <c r="AT1637" s="99">
        <v>0</v>
      </c>
      <c r="AU1637" s="99">
        <v>0</v>
      </c>
      <c r="AV1637" s="99">
        <v>51046737.894042999</v>
      </c>
      <c r="AW1637" s="99">
        <v>0</v>
      </c>
      <c r="AX1637" s="99">
        <v>333823.64548492403</v>
      </c>
      <c r="AY1637" s="99">
        <v>37236628.806152299</v>
      </c>
      <c r="AZ1637" s="99">
        <v>13519855.0823975</v>
      </c>
      <c r="BA1637" s="99">
        <v>0</v>
      </c>
      <c r="BB1637" s="99">
        <v>29017332.9367676</v>
      </c>
      <c r="BC1637" s="99">
        <v>8561251.3020019494</v>
      </c>
      <c r="BD1637" s="99">
        <v>0</v>
      </c>
      <c r="BE1637" s="99">
        <v>4578847.61999512</v>
      </c>
      <c r="BF1637" s="99">
        <v>0</v>
      </c>
      <c r="BG1637" s="99">
        <v>51039704.833007798</v>
      </c>
      <c r="BH1637" s="99">
        <v>20087875.798828099</v>
      </c>
      <c r="BI1637" s="99">
        <v>0</v>
      </c>
      <c r="BJ1637" s="99">
        <v>2984468.6744384798</v>
      </c>
      <c r="BK1637" s="99">
        <v>2291360.2331237802</v>
      </c>
      <c r="BL1637" s="99">
        <v>0</v>
      </c>
      <c r="BM1637" s="99">
        <v>0</v>
      </c>
      <c r="BN1637" s="99">
        <v>0</v>
      </c>
      <c r="BO1637" s="99">
        <v>0</v>
      </c>
      <c r="BP1637" s="99">
        <v>0</v>
      </c>
      <c r="BQ1637" s="99">
        <v>0</v>
      </c>
      <c r="BR1637" s="99">
        <v>10243712.127197299</v>
      </c>
      <c r="BS1637" s="99">
        <v>4982801.0079345703</v>
      </c>
      <c r="BT1637" s="99">
        <v>0</v>
      </c>
      <c r="BU1637" s="99">
        <v>4717305.7058715802</v>
      </c>
      <c r="BV1637" s="99">
        <v>3193041.1540832501</v>
      </c>
      <c r="BW1637" s="99">
        <v>0</v>
      </c>
      <c r="BX1637" s="99">
        <v>903045.39564514195</v>
      </c>
      <c r="BY1637" s="99">
        <v>0</v>
      </c>
      <c r="BZ1637" s="99">
        <v>0</v>
      </c>
      <c r="CA1637" s="99">
        <v>0</v>
      </c>
      <c r="CB1637" s="99">
        <v>7971588.1842651404</v>
      </c>
      <c r="CC1637" s="99">
        <v>89228048.940429702</v>
      </c>
      <c r="CD1637" s="99">
        <v>23077382.472412098</v>
      </c>
      <c r="CE1637" s="99">
        <v>3977.37537181377</v>
      </c>
      <c r="CF1637" s="99">
        <v>501764.69426345802</v>
      </c>
      <c r="CG1637" s="99">
        <v>4623391.9163207998</v>
      </c>
      <c r="CH1637" s="99">
        <v>0</v>
      </c>
      <c r="CI1637" s="99">
        <v>117574.340886116</v>
      </c>
      <c r="CJ1637" s="99">
        <v>8470934.3944091797</v>
      </c>
      <c r="CK1637" s="99">
        <v>93888862.707031295</v>
      </c>
      <c r="CL1637" s="99">
        <v>23949154.292480499</v>
      </c>
      <c r="CM1637" s="166">
        <v>155065.69509315499</v>
      </c>
      <c r="CN1637" s="166">
        <v>20636485.9291992</v>
      </c>
      <c r="CO1637" s="166">
        <v>144775153.99023399</v>
      </c>
      <c r="CP1637" s="99">
        <v>23949154.292480499</v>
      </c>
      <c r="CQ1637" s="99">
        <v>0</v>
      </c>
      <c r="CR1637" s="99">
        <v>0</v>
      </c>
      <c r="CS1637" s="99">
        <v>0</v>
      </c>
      <c r="CT1637" s="99">
        <v>0</v>
      </c>
      <c r="CU1637" s="98">
        <v>14593.125808335</v>
      </c>
      <c r="CV1637" s="98">
        <v>41424.173600670998</v>
      </c>
      <c r="CW1637" s="98">
        <v>8473352.8785285987</v>
      </c>
      <c r="CX1637" s="98">
        <v>93851440.856750503</v>
      </c>
    </row>
    <row r="1638" spans="1:102" x14ac:dyDescent="0.2">
      <c r="A1638" s="98" t="s">
        <v>76</v>
      </c>
      <c r="B1638" s="100">
        <v>43617</v>
      </c>
      <c r="C1638" s="99">
        <v>98543.226700782805</v>
      </c>
      <c r="D1638" s="99">
        <v>0</v>
      </c>
      <c r="E1638" s="99">
        <v>14813.068448185901</v>
      </c>
      <c r="F1638" s="99">
        <v>0</v>
      </c>
      <c r="G1638" s="99">
        <v>3960.68805837631</v>
      </c>
      <c r="H1638" s="99">
        <v>0</v>
      </c>
      <c r="I1638" s="99">
        <v>0</v>
      </c>
      <c r="J1638" s="99">
        <v>37871.535200118997</v>
      </c>
      <c r="K1638" s="99">
        <v>0</v>
      </c>
      <c r="L1638" s="99">
        <v>426.73501549288602</v>
      </c>
      <c r="M1638" s="99">
        <v>48078.820701122298</v>
      </c>
      <c r="N1638" s="99">
        <v>9607.0424718856793</v>
      </c>
      <c r="O1638" s="99">
        <v>0</v>
      </c>
      <c r="P1638" s="99">
        <v>50768.8777837753</v>
      </c>
      <c r="Q1638" s="99">
        <v>4611.07209920883</v>
      </c>
      <c r="R1638" s="99">
        <v>0</v>
      </c>
      <c r="S1638" s="99">
        <v>3969.3772134184801</v>
      </c>
      <c r="T1638" s="99">
        <v>0</v>
      </c>
      <c r="U1638" s="99">
        <v>37833.166277885401</v>
      </c>
      <c r="V1638" s="99">
        <v>6673970.6923217801</v>
      </c>
      <c r="W1638" s="99">
        <v>0</v>
      </c>
      <c r="X1638" s="99">
        <v>1253765.2578582801</v>
      </c>
      <c r="Y1638" s="99">
        <v>873719.26696014404</v>
      </c>
      <c r="Z1638" s="99">
        <v>503488.860572815</v>
      </c>
      <c r="AA1638" s="99">
        <v>0</v>
      </c>
      <c r="AB1638" s="99">
        <v>0</v>
      </c>
      <c r="AC1638" s="99">
        <v>12278913.6794434</v>
      </c>
      <c r="AD1638" s="99">
        <v>0</v>
      </c>
      <c r="AE1638" s="99">
        <v>27066.719444274899</v>
      </c>
      <c r="AF1638" s="99">
        <v>3126449.1706237802</v>
      </c>
      <c r="AG1638" s="99">
        <v>1376052.5142059301</v>
      </c>
      <c r="AH1638" s="99">
        <v>0</v>
      </c>
      <c r="AI1638" s="99">
        <v>2523187.3663940402</v>
      </c>
      <c r="AJ1638" s="99">
        <v>861291.749526978</v>
      </c>
      <c r="AK1638" s="99">
        <v>0</v>
      </c>
      <c r="AL1638" s="99">
        <v>502608.23389053298</v>
      </c>
      <c r="AM1638" s="99">
        <v>0</v>
      </c>
      <c r="AN1638" s="99">
        <v>12276058.6555176</v>
      </c>
      <c r="AO1638" s="99">
        <v>74805383.137695298</v>
      </c>
      <c r="AP1638" s="99">
        <v>0</v>
      </c>
      <c r="AQ1638" s="99">
        <v>13568867.1647949</v>
      </c>
      <c r="AR1638" s="99">
        <v>0</v>
      </c>
      <c r="AS1638" s="99">
        <v>4655784.0179443397</v>
      </c>
      <c r="AT1638" s="99">
        <v>0</v>
      </c>
      <c r="AU1638" s="99">
        <v>0</v>
      </c>
      <c r="AV1638" s="99">
        <v>51465534.152832001</v>
      </c>
      <c r="AW1638" s="99">
        <v>0</v>
      </c>
      <c r="AX1638" s="99">
        <v>245038.345352173</v>
      </c>
      <c r="AY1638" s="99">
        <v>37232744.355957001</v>
      </c>
      <c r="AZ1638" s="99">
        <v>13531112.620117201</v>
      </c>
      <c r="BA1638" s="99">
        <v>0</v>
      </c>
      <c r="BB1638" s="99">
        <v>28958172.9226074</v>
      </c>
      <c r="BC1638" s="99">
        <v>8646322.67822266</v>
      </c>
      <c r="BD1638" s="99">
        <v>0</v>
      </c>
      <c r="BE1638" s="99">
        <v>4649215.7056274395</v>
      </c>
      <c r="BF1638" s="99">
        <v>0</v>
      </c>
      <c r="BG1638" s="99">
        <v>51482715.013671897</v>
      </c>
      <c r="BH1638" s="99">
        <v>19991014.402343798</v>
      </c>
      <c r="BI1638" s="99">
        <v>0</v>
      </c>
      <c r="BJ1638" s="99">
        <v>3023278.2937622098</v>
      </c>
      <c r="BK1638" s="99">
        <v>2339506.34796143</v>
      </c>
      <c r="BL1638" s="99">
        <v>0</v>
      </c>
      <c r="BM1638" s="99">
        <v>0</v>
      </c>
      <c r="BN1638" s="99">
        <v>0</v>
      </c>
      <c r="BO1638" s="99">
        <v>0</v>
      </c>
      <c r="BP1638" s="99">
        <v>0</v>
      </c>
      <c r="BQ1638" s="99">
        <v>0</v>
      </c>
      <c r="BR1638" s="99">
        <v>10187970.448364301</v>
      </c>
      <c r="BS1638" s="99">
        <v>4993362.03308105</v>
      </c>
      <c r="BT1638" s="99">
        <v>0</v>
      </c>
      <c r="BU1638" s="99">
        <v>4816399.64990234</v>
      </c>
      <c r="BV1638" s="99">
        <v>3220454.23718262</v>
      </c>
      <c r="BW1638" s="99">
        <v>0</v>
      </c>
      <c r="BX1638" s="99">
        <v>918989.00383758498</v>
      </c>
      <c r="BY1638" s="99">
        <v>0</v>
      </c>
      <c r="BZ1638" s="99">
        <v>0</v>
      </c>
      <c r="CA1638" s="99">
        <v>0</v>
      </c>
      <c r="CB1638" s="99">
        <v>7913329.4695434598</v>
      </c>
      <c r="CC1638" s="99">
        <v>88692018.041015595</v>
      </c>
      <c r="CD1638" s="99">
        <v>23006325.3349609</v>
      </c>
      <c r="CE1638" s="99">
        <v>3956.7582030296298</v>
      </c>
      <c r="CF1638" s="99">
        <v>503188.17472076399</v>
      </c>
      <c r="CG1638" s="99">
        <v>4649343.6292114304</v>
      </c>
      <c r="CH1638" s="99">
        <v>0</v>
      </c>
      <c r="CI1638" s="99">
        <v>117365.823663712</v>
      </c>
      <c r="CJ1638" s="99">
        <v>8417594.2497558594</v>
      </c>
      <c r="CK1638" s="99">
        <v>93362404.194335893</v>
      </c>
      <c r="CL1638" s="99">
        <v>23876309.6083984</v>
      </c>
      <c r="CM1638" s="166">
        <v>154858.949453354</v>
      </c>
      <c r="CN1638" s="166">
        <v>20715240.3759766</v>
      </c>
      <c r="CO1638" s="166">
        <v>144653961.63085899</v>
      </c>
      <c r="CP1638" s="99">
        <v>23876309.6083984</v>
      </c>
      <c r="CQ1638" s="99">
        <v>0</v>
      </c>
      <c r="CR1638" s="99">
        <v>0</v>
      </c>
      <c r="CS1638" s="99">
        <v>0</v>
      </c>
      <c r="CT1638" s="99">
        <v>0</v>
      </c>
      <c r="CU1638" s="98">
        <v>14813.262329772</v>
      </c>
      <c r="CV1638" s="98">
        <v>41457.738179013002</v>
      </c>
      <c r="CW1638" s="98">
        <v>8416517.6442642231</v>
      </c>
      <c r="CX1638" s="98">
        <v>93341361.670227021</v>
      </c>
    </row>
    <row r="1639" spans="1:102" x14ac:dyDescent="0.2">
      <c r="A1639" s="98" t="s">
        <v>76</v>
      </c>
      <c r="B1639" s="100">
        <v>43709</v>
      </c>
      <c r="C1639" s="99">
        <v>98060.186979293794</v>
      </c>
      <c r="D1639" s="99">
        <v>0</v>
      </c>
      <c r="E1639" s="99">
        <v>15188.8480796814</v>
      </c>
      <c r="F1639" s="99">
        <v>0</v>
      </c>
      <c r="G1639" s="99">
        <v>3869.7973190545999</v>
      </c>
      <c r="H1639" s="99">
        <v>0</v>
      </c>
      <c r="I1639" s="99">
        <v>0</v>
      </c>
      <c r="J1639" s="99">
        <v>37841.868509769403</v>
      </c>
      <c r="K1639" s="99">
        <v>0</v>
      </c>
      <c r="L1639" s="99">
        <v>598.93266738206103</v>
      </c>
      <c r="M1639" s="99">
        <v>48120.642536163301</v>
      </c>
      <c r="N1639" s="99">
        <v>9578.3888633251208</v>
      </c>
      <c r="O1639" s="99">
        <v>0</v>
      </c>
      <c r="P1639" s="99">
        <v>50454.141093730897</v>
      </c>
      <c r="Q1639" s="99">
        <v>4631.4688637256604</v>
      </c>
      <c r="R1639" s="99">
        <v>0</v>
      </c>
      <c r="S1639" s="99">
        <v>3861.8448596298699</v>
      </c>
      <c r="T1639" s="99">
        <v>0</v>
      </c>
      <c r="U1639" s="99">
        <v>37812.230047226003</v>
      </c>
      <c r="V1639" s="99">
        <v>6618022.0048828097</v>
      </c>
      <c r="W1639" s="99">
        <v>0</v>
      </c>
      <c r="X1639" s="99">
        <v>1236463.8366546601</v>
      </c>
      <c r="Y1639" s="99">
        <v>855165.94631957996</v>
      </c>
      <c r="Z1639" s="99">
        <v>505552.84299850499</v>
      </c>
      <c r="AA1639" s="99">
        <v>0</v>
      </c>
      <c r="AB1639" s="99">
        <v>0</v>
      </c>
      <c r="AC1639" s="99">
        <v>12297605.5631104</v>
      </c>
      <c r="AD1639" s="99">
        <v>0</v>
      </c>
      <c r="AE1639" s="99">
        <v>28115.685251951199</v>
      </c>
      <c r="AF1639" s="99">
        <v>3116754.27520752</v>
      </c>
      <c r="AG1639" s="99">
        <v>1363867.9037628199</v>
      </c>
      <c r="AH1639" s="99">
        <v>0</v>
      </c>
      <c r="AI1639" s="99">
        <v>2474311.0981140099</v>
      </c>
      <c r="AJ1639" s="99">
        <v>872869.24279022205</v>
      </c>
      <c r="AK1639" s="99">
        <v>0</v>
      </c>
      <c r="AL1639" s="99">
        <v>506466.002708435</v>
      </c>
      <c r="AM1639" s="99">
        <v>0</v>
      </c>
      <c r="AN1639" s="99">
        <v>12295480.4564209</v>
      </c>
      <c r="AO1639" s="99">
        <v>74855341.792968795</v>
      </c>
      <c r="AP1639" s="99">
        <v>0</v>
      </c>
      <c r="AQ1639" s="99">
        <v>13480269.072021499</v>
      </c>
      <c r="AR1639" s="99">
        <v>0</v>
      </c>
      <c r="AS1639" s="99">
        <v>4704959.9071655301</v>
      </c>
      <c r="AT1639" s="99">
        <v>0</v>
      </c>
      <c r="AU1639" s="99">
        <v>0</v>
      </c>
      <c r="AV1639" s="99">
        <v>51681055.956542999</v>
      </c>
      <c r="AW1639" s="99">
        <v>0</v>
      </c>
      <c r="AX1639" s="99">
        <v>261801.18460273699</v>
      </c>
      <c r="AY1639" s="99">
        <v>37083940.410156302</v>
      </c>
      <c r="AZ1639" s="99">
        <v>13487705.090698199</v>
      </c>
      <c r="BA1639" s="99">
        <v>0</v>
      </c>
      <c r="BB1639" s="99">
        <v>28737641.692627002</v>
      </c>
      <c r="BC1639" s="99">
        <v>8827362.09057617</v>
      </c>
      <c r="BD1639" s="99">
        <v>0</v>
      </c>
      <c r="BE1639" s="99">
        <v>4708004.7279052697</v>
      </c>
      <c r="BF1639" s="99">
        <v>0</v>
      </c>
      <c r="BG1639" s="99">
        <v>51706961.571777299</v>
      </c>
      <c r="BH1639" s="99">
        <v>19958308.5698242</v>
      </c>
      <c r="BI1639" s="99">
        <v>0</v>
      </c>
      <c r="BJ1639" s="99">
        <v>3119245.8665771498</v>
      </c>
      <c r="BK1639" s="99">
        <v>2448474.56610107</v>
      </c>
      <c r="BL1639" s="99">
        <v>0</v>
      </c>
      <c r="BM1639" s="99">
        <v>0</v>
      </c>
      <c r="BN1639" s="99">
        <v>0</v>
      </c>
      <c r="BO1639" s="99">
        <v>0</v>
      </c>
      <c r="BP1639" s="99">
        <v>0</v>
      </c>
      <c r="BQ1639" s="99">
        <v>0</v>
      </c>
      <c r="BR1639" s="99">
        <v>10194538.7880859</v>
      </c>
      <c r="BS1639" s="99">
        <v>5075354.5171508798</v>
      </c>
      <c r="BT1639" s="99">
        <v>0</v>
      </c>
      <c r="BU1639" s="99">
        <v>4196561.5971679697</v>
      </c>
      <c r="BV1639" s="99">
        <v>3283922.13885498</v>
      </c>
      <c r="BW1639" s="99">
        <v>0</v>
      </c>
      <c r="BX1639" s="99">
        <v>790627.78180694603</v>
      </c>
      <c r="BY1639" s="99">
        <v>0</v>
      </c>
      <c r="BZ1639" s="99">
        <v>0</v>
      </c>
      <c r="CA1639" s="99">
        <v>0</v>
      </c>
      <c r="CB1639" s="99">
        <v>7852349.5748290997</v>
      </c>
      <c r="CC1639" s="99">
        <v>88306284.012695298</v>
      </c>
      <c r="CD1639" s="99">
        <v>23093162.944091801</v>
      </c>
      <c r="CE1639" s="99">
        <v>3883.6858770549302</v>
      </c>
      <c r="CF1639" s="99">
        <v>502825.65229797398</v>
      </c>
      <c r="CG1639" s="99">
        <v>4676054.4863891602</v>
      </c>
      <c r="CH1639" s="99">
        <v>0</v>
      </c>
      <c r="CI1639" s="99">
        <v>117243.291488647</v>
      </c>
      <c r="CJ1639" s="99">
        <v>8357310.1062622098</v>
      </c>
      <c r="CK1639" s="99">
        <v>93010307.355468795</v>
      </c>
      <c r="CL1639" s="99">
        <v>23968593.7353516</v>
      </c>
      <c r="CM1639" s="166">
        <v>154635.87341880801</v>
      </c>
      <c r="CN1639" s="166">
        <v>20680726.282470699</v>
      </c>
      <c r="CO1639" s="166">
        <v>144723485.66796899</v>
      </c>
      <c r="CP1639" s="99">
        <v>23968593.7353516</v>
      </c>
      <c r="CQ1639" s="99">
        <v>0</v>
      </c>
      <c r="CR1639" s="99">
        <v>0</v>
      </c>
      <c r="CS1639" s="99">
        <v>0</v>
      </c>
      <c r="CT1639" s="99">
        <v>0</v>
      </c>
      <c r="CU1639" s="98">
        <v>15182.64860181</v>
      </c>
      <c r="CV1639" s="98">
        <v>41407.841614600999</v>
      </c>
      <c r="CW1639" s="98">
        <v>8355175.2271270733</v>
      </c>
      <c r="CX1639" s="98">
        <v>92982338.499084458</v>
      </c>
    </row>
    <row r="1640" spans="1:102" x14ac:dyDescent="0.2">
      <c r="A1640" s="98" t="s">
        <v>77</v>
      </c>
      <c r="B1640" s="100">
        <v>38047</v>
      </c>
      <c r="C1640" s="99">
        <v>2626.2648469805699</v>
      </c>
      <c r="D1640" s="99">
        <v>0</v>
      </c>
      <c r="E1640" s="99">
        <v>551.94533795118298</v>
      </c>
      <c r="F1640" s="99">
        <v>119.238543356769</v>
      </c>
      <c r="G1640" s="99">
        <v>0</v>
      </c>
      <c r="H1640" s="99">
        <v>42.827794716693496</v>
      </c>
      <c r="I1640" s="99">
        <v>0</v>
      </c>
      <c r="J1640" s="99">
        <v>1.9365459169930499</v>
      </c>
      <c r="K1640" s="99">
        <v>0</v>
      </c>
      <c r="L1640" s="99">
        <v>918.33752404898405</v>
      </c>
      <c r="M1640" s="99">
        <v>654.73214017599798</v>
      </c>
      <c r="N1640" s="99">
        <v>1462.7214451879299</v>
      </c>
      <c r="O1640" s="99">
        <v>0</v>
      </c>
      <c r="P1640" s="99">
        <v>0</v>
      </c>
      <c r="Q1640" s="99">
        <v>129.12599712237699</v>
      </c>
      <c r="R1640" s="99">
        <v>0</v>
      </c>
      <c r="S1640" s="99">
        <v>0</v>
      </c>
      <c r="T1640" s="99">
        <v>45.173606574535398</v>
      </c>
      <c r="U1640" s="99">
        <v>544.74795488268103</v>
      </c>
      <c r="V1640" s="99">
        <v>326152.04349136399</v>
      </c>
      <c r="W1640" s="99">
        <v>0</v>
      </c>
      <c r="X1640" s="99">
        <v>91774.178266525298</v>
      </c>
      <c r="Y1640" s="99">
        <v>10602.837793231</v>
      </c>
      <c r="Z1640" s="99">
        <v>0</v>
      </c>
      <c r="AA1640" s="99">
        <v>9749.1875441074408</v>
      </c>
      <c r="AB1640" s="99">
        <v>0</v>
      </c>
      <c r="AC1640" s="99">
        <v>117.02185365278299</v>
      </c>
      <c r="AD1640" s="99">
        <v>0</v>
      </c>
      <c r="AE1640" s="99">
        <v>81776.317137718201</v>
      </c>
      <c r="AF1640" s="99">
        <v>66054.298345565796</v>
      </c>
      <c r="AG1640" s="99">
        <v>242953.83542251599</v>
      </c>
      <c r="AH1640" s="99">
        <v>0</v>
      </c>
      <c r="AI1640" s="99">
        <v>0</v>
      </c>
      <c r="AJ1640" s="99">
        <v>24375.6633214951</v>
      </c>
      <c r="AK1640" s="99">
        <v>0</v>
      </c>
      <c r="AL1640" s="99">
        <v>0</v>
      </c>
      <c r="AM1640" s="99">
        <v>10000.449353456501</v>
      </c>
      <c r="AN1640" s="99">
        <v>203976.25008583101</v>
      </c>
      <c r="AO1640" s="99">
        <v>2276044.2489624</v>
      </c>
      <c r="AP1640" s="99">
        <v>0</v>
      </c>
      <c r="AQ1640" s="99">
        <v>585731.47003173805</v>
      </c>
      <c r="AR1640" s="99">
        <v>73350.723423004194</v>
      </c>
      <c r="AS1640" s="99">
        <v>0</v>
      </c>
      <c r="AT1640" s="99">
        <v>58884.152499675802</v>
      </c>
      <c r="AU1640" s="99">
        <v>0</v>
      </c>
      <c r="AV1640" s="99">
        <v>270.03008858859499</v>
      </c>
      <c r="AW1640" s="99">
        <v>0</v>
      </c>
      <c r="AX1640" s="99">
        <v>586037.51145172096</v>
      </c>
      <c r="AY1640" s="99">
        <v>476182.43495559698</v>
      </c>
      <c r="AZ1640" s="99">
        <v>1617759.2026519801</v>
      </c>
      <c r="BA1640" s="99">
        <v>0</v>
      </c>
      <c r="BB1640" s="99">
        <v>0</v>
      </c>
      <c r="BC1640" s="99">
        <v>159949.13459968599</v>
      </c>
      <c r="BD1640" s="99">
        <v>0</v>
      </c>
      <c r="BE1640" s="99">
        <v>0</v>
      </c>
      <c r="BF1640" s="99">
        <v>60010.617779731801</v>
      </c>
      <c r="BG1640" s="99">
        <v>471343.143489838</v>
      </c>
      <c r="BH1640" s="99">
        <v>642032.11820983898</v>
      </c>
      <c r="BI1640" s="99">
        <v>0</v>
      </c>
      <c r="BJ1640" s="99">
        <v>132903.619115829</v>
      </c>
      <c r="BK1640" s="99">
        <v>23626.612804174401</v>
      </c>
      <c r="BL1640" s="99">
        <v>0</v>
      </c>
      <c r="BM1640" s="99">
        <v>0</v>
      </c>
      <c r="BN1640" s="99">
        <v>0</v>
      </c>
      <c r="BO1640" s="99">
        <v>0</v>
      </c>
      <c r="BP1640" s="99">
        <v>0</v>
      </c>
      <c r="BQ1640" s="99">
        <v>0</v>
      </c>
      <c r="BR1640" s="99">
        <v>118264.440541267</v>
      </c>
      <c r="BS1640" s="99">
        <v>596258.71194457996</v>
      </c>
      <c r="BT1640" s="99">
        <v>0</v>
      </c>
      <c r="BU1640" s="99">
        <v>0</v>
      </c>
      <c r="BV1640" s="99">
        <v>58570.659190654798</v>
      </c>
      <c r="BW1640" s="99">
        <v>0</v>
      </c>
      <c r="BX1640" s="99">
        <v>0</v>
      </c>
      <c r="BY1640" s="99">
        <v>0</v>
      </c>
      <c r="BZ1640" s="99">
        <v>0</v>
      </c>
      <c r="CA1640" s="99">
        <v>3173.49671053886</v>
      </c>
      <c r="CB1640" s="99">
        <v>415561.654846191</v>
      </c>
      <c r="CC1640" s="99">
        <v>2865850.9729919401</v>
      </c>
      <c r="CD1640" s="99">
        <v>777701.57820892299</v>
      </c>
      <c r="CE1640" s="99">
        <v>45.2560583967716</v>
      </c>
      <c r="CF1640" s="99">
        <v>10350.7706539631</v>
      </c>
      <c r="CG1640" s="99">
        <v>62594.225870609298</v>
      </c>
      <c r="CH1640" s="99">
        <v>0</v>
      </c>
      <c r="CI1640" s="99">
        <v>3219.0292488336599</v>
      </c>
      <c r="CJ1640" s="99">
        <v>425402.28102111799</v>
      </c>
      <c r="CK1640" s="99">
        <v>2930490.6229248</v>
      </c>
      <c r="CL1640" s="99">
        <v>776511.49402618397</v>
      </c>
      <c r="CM1640" s="166">
        <v>3762.70871269703</v>
      </c>
      <c r="CN1640" s="166">
        <v>631962.25524902297</v>
      </c>
      <c r="CO1640" s="166">
        <v>3400328.4611511198</v>
      </c>
      <c r="CP1640" s="99">
        <v>776511.49402618397</v>
      </c>
      <c r="CQ1640" s="99">
        <v>0</v>
      </c>
      <c r="CR1640" s="99">
        <v>0</v>
      </c>
      <c r="CS1640" s="99">
        <v>0</v>
      </c>
      <c r="CT1640" s="99">
        <v>0</v>
      </c>
      <c r="CU1640" s="98">
        <v>1140.23866679</v>
      </c>
      <c r="CV1640" s="98">
        <v>1.9521360750000001</v>
      </c>
      <c r="CW1640" s="98">
        <v>425912.42550015409</v>
      </c>
      <c r="CX1640" s="98">
        <v>2928445.1988625494</v>
      </c>
    </row>
    <row r="1641" spans="1:102" x14ac:dyDescent="0.2">
      <c r="A1641" s="98" t="s">
        <v>77</v>
      </c>
      <c r="B1641" s="100">
        <v>38139</v>
      </c>
      <c r="C1641" s="99">
        <v>2725.1315208375499</v>
      </c>
      <c r="D1641" s="99">
        <v>0</v>
      </c>
      <c r="E1641" s="99">
        <v>505.69739275798202</v>
      </c>
      <c r="F1641" s="99">
        <v>113.546345176175</v>
      </c>
      <c r="G1641" s="99">
        <v>0</v>
      </c>
      <c r="H1641" s="99">
        <v>47.203836014959997</v>
      </c>
      <c r="I1641" s="99">
        <v>0</v>
      </c>
      <c r="J1641" s="99">
        <v>22.879928572801902</v>
      </c>
      <c r="K1641" s="99">
        <v>0</v>
      </c>
      <c r="L1641" s="99">
        <v>945.76926308870304</v>
      </c>
      <c r="M1641" s="99">
        <v>679.91590951383102</v>
      </c>
      <c r="N1641" s="99">
        <v>1491.7812035232801</v>
      </c>
      <c r="O1641" s="99">
        <v>0</v>
      </c>
      <c r="P1641" s="99">
        <v>0</v>
      </c>
      <c r="Q1641" s="99">
        <v>136.96367195248601</v>
      </c>
      <c r="R1641" s="99">
        <v>0</v>
      </c>
      <c r="S1641" s="99">
        <v>0</v>
      </c>
      <c r="T1641" s="99">
        <v>50.222326676361298</v>
      </c>
      <c r="U1641" s="99">
        <v>574.45870836079098</v>
      </c>
      <c r="V1641" s="99">
        <v>336716.01134109503</v>
      </c>
      <c r="W1641" s="99">
        <v>0</v>
      </c>
      <c r="X1641" s="99">
        <v>81841.658125877395</v>
      </c>
      <c r="Y1641" s="99">
        <v>9628.9076194763202</v>
      </c>
      <c r="Z1641" s="99">
        <v>0</v>
      </c>
      <c r="AA1641" s="99">
        <v>11159.1030756235</v>
      </c>
      <c r="AB1641" s="99">
        <v>0</v>
      </c>
      <c r="AC1641" s="99">
        <v>5530.4402134418497</v>
      </c>
      <c r="AD1641" s="99">
        <v>0</v>
      </c>
      <c r="AE1641" s="99">
        <v>84576.272275924697</v>
      </c>
      <c r="AF1641" s="99">
        <v>68453.492769241304</v>
      </c>
      <c r="AG1641" s="99">
        <v>244695.27211379999</v>
      </c>
      <c r="AH1641" s="99">
        <v>0</v>
      </c>
      <c r="AI1641" s="99">
        <v>0</v>
      </c>
      <c r="AJ1641" s="99">
        <v>24083.440001010898</v>
      </c>
      <c r="AK1641" s="99">
        <v>0</v>
      </c>
      <c r="AL1641" s="99">
        <v>0</v>
      </c>
      <c r="AM1641" s="99">
        <v>11180.275583267199</v>
      </c>
      <c r="AN1641" s="99">
        <v>211216.494064331</v>
      </c>
      <c r="AO1641" s="99">
        <v>2375209.2662048298</v>
      </c>
      <c r="AP1641" s="99">
        <v>0</v>
      </c>
      <c r="AQ1641" s="99">
        <v>559302.95056152297</v>
      </c>
      <c r="AR1641" s="99">
        <v>62785.293627739004</v>
      </c>
      <c r="AS1641" s="99">
        <v>0</v>
      </c>
      <c r="AT1641" s="99">
        <v>68332.328278541594</v>
      </c>
      <c r="AU1641" s="99">
        <v>0</v>
      </c>
      <c r="AV1641" s="99">
        <v>12833.989260673499</v>
      </c>
      <c r="AW1641" s="99">
        <v>0</v>
      </c>
      <c r="AX1641" s="99">
        <v>629469.85046386695</v>
      </c>
      <c r="AY1641" s="99">
        <v>499281.035572052</v>
      </c>
      <c r="AZ1641" s="99">
        <v>1651766.0750122101</v>
      </c>
      <c r="BA1641" s="99">
        <v>0</v>
      </c>
      <c r="BB1641" s="99">
        <v>0</v>
      </c>
      <c r="BC1641" s="99">
        <v>164480.07930755601</v>
      </c>
      <c r="BD1641" s="99">
        <v>0</v>
      </c>
      <c r="BE1641" s="99">
        <v>0</v>
      </c>
      <c r="BF1641" s="99">
        <v>68158.949720382705</v>
      </c>
      <c r="BG1641" s="99">
        <v>489095.38936615002</v>
      </c>
      <c r="BH1641" s="99">
        <v>671690.805366516</v>
      </c>
      <c r="BI1641" s="99">
        <v>0</v>
      </c>
      <c r="BJ1641" s="99">
        <v>123938.285170555</v>
      </c>
      <c r="BK1641" s="99">
        <v>21663.1459300518</v>
      </c>
      <c r="BL1641" s="99">
        <v>0</v>
      </c>
      <c r="BM1641" s="99">
        <v>0</v>
      </c>
      <c r="BN1641" s="99">
        <v>0</v>
      </c>
      <c r="BO1641" s="99">
        <v>0</v>
      </c>
      <c r="BP1641" s="99">
        <v>0</v>
      </c>
      <c r="BQ1641" s="99">
        <v>0</v>
      </c>
      <c r="BR1641" s="99">
        <v>127009.61254882799</v>
      </c>
      <c r="BS1641" s="99">
        <v>609960.81224060105</v>
      </c>
      <c r="BT1641" s="99">
        <v>0</v>
      </c>
      <c r="BU1641" s="99">
        <v>0</v>
      </c>
      <c r="BV1641" s="99">
        <v>60075.392168998696</v>
      </c>
      <c r="BW1641" s="99">
        <v>0</v>
      </c>
      <c r="BX1641" s="99">
        <v>0</v>
      </c>
      <c r="BY1641" s="99">
        <v>0</v>
      </c>
      <c r="BZ1641" s="99">
        <v>0</v>
      </c>
      <c r="CA1641" s="99">
        <v>3237.2223744988401</v>
      </c>
      <c r="CB1641" s="99">
        <v>419565.45208740199</v>
      </c>
      <c r="CC1641" s="99">
        <v>2941625.78833008</v>
      </c>
      <c r="CD1641" s="99">
        <v>795828.05917358398</v>
      </c>
      <c r="CE1641" s="99">
        <v>49.443095152731999</v>
      </c>
      <c r="CF1641" s="99">
        <v>11234.8981933594</v>
      </c>
      <c r="CG1641" s="99">
        <v>68326.209110259995</v>
      </c>
      <c r="CH1641" s="99">
        <v>0</v>
      </c>
      <c r="CI1641" s="99">
        <v>3286.6525367200402</v>
      </c>
      <c r="CJ1641" s="99">
        <v>430689.461486816</v>
      </c>
      <c r="CK1641" s="99">
        <v>3007766.1131591802</v>
      </c>
      <c r="CL1641" s="99">
        <v>795720.18715667701</v>
      </c>
      <c r="CM1641" s="166">
        <v>3862.3592313826098</v>
      </c>
      <c r="CN1641" s="166">
        <v>641775.29019165004</v>
      </c>
      <c r="CO1641" s="166">
        <v>3490349.4448242201</v>
      </c>
      <c r="CP1641" s="99">
        <v>795720.18715667701</v>
      </c>
      <c r="CQ1641" s="99">
        <v>0</v>
      </c>
      <c r="CR1641" s="99">
        <v>0</v>
      </c>
      <c r="CS1641" s="99">
        <v>0</v>
      </c>
      <c r="CT1641" s="99">
        <v>0</v>
      </c>
      <c r="CU1641" s="98">
        <v>1086.106514994</v>
      </c>
      <c r="CV1641" s="98">
        <v>24.790565061999999</v>
      </c>
      <c r="CW1641" s="98">
        <v>430800.35028076137</v>
      </c>
      <c r="CX1641" s="98">
        <v>3009951.99744034</v>
      </c>
    </row>
    <row r="1642" spans="1:102" x14ac:dyDescent="0.2">
      <c r="A1642" s="98" t="s">
        <v>77</v>
      </c>
      <c r="B1642" s="100">
        <v>38231</v>
      </c>
      <c r="C1642" s="99">
        <v>2810.3213649690201</v>
      </c>
      <c r="D1642" s="99">
        <v>0</v>
      </c>
      <c r="E1642" s="99">
        <v>519.64190375804901</v>
      </c>
      <c r="F1642" s="99">
        <v>127.07201584056</v>
      </c>
      <c r="G1642" s="99">
        <v>0</v>
      </c>
      <c r="H1642" s="99">
        <v>48.530192209873299</v>
      </c>
      <c r="I1642" s="99">
        <v>0</v>
      </c>
      <c r="J1642" s="99">
        <v>75.317715585231795</v>
      </c>
      <c r="K1642" s="99">
        <v>0</v>
      </c>
      <c r="L1642" s="99">
        <v>987.58991802483797</v>
      </c>
      <c r="M1642" s="99">
        <v>694.87476415187098</v>
      </c>
      <c r="N1642" s="99">
        <v>1527.3780138045499</v>
      </c>
      <c r="O1642" s="99">
        <v>0</v>
      </c>
      <c r="P1642" s="99">
        <v>0</v>
      </c>
      <c r="Q1642" s="99">
        <v>141.56002446450299</v>
      </c>
      <c r="R1642" s="99">
        <v>0</v>
      </c>
      <c r="S1642" s="99">
        <v>0</v>
      </c>
      <c r="T1642" s="99">
        <v>47.605241646990201</v>
      </c>
      <c r="U1642" s="99">
        <v>587.32701759040401</v>
      </c>
      <c r="V1642" s="99">
        <v>345116.63668441802</v>
      </c>
      <c r="W1642" s="99">
        <v>0</v>
      </c>
      <c r="X1642" s="99">
        <v>84348.941660880999</v>
      </c>
      <c r="Y1642" s="99">
        <v>10820.7241556644</v>
      </c>
      <c r="Z1642" s="99">
        <v>0</v>
      </c>
      <c r="AA1642" s="99">
        <v>9646.8608689308203</v>
      </c>
      <c r="AB1642" s="99">
        <v>0</v>
      </c>
      <c r="AC1642" s="99">
        <v>20390.170695066499</v>
      </c>
      <c r="AD1642" s="99">
        <v>0</v>
      </c>
      <c r="AE1642" s="99">
        <v>89030.988838195801</v>
      </c>
      <c r="AF1642" s="99">
        <v>69415.898276328997</v>
      </c>
      <c r="AG1642" s="99">
        <v>247275.35047721901</v>
      </c>
      <c r="AH1642" s="99">
        <v>0</v>
      </c>
      <c r="AI1642" s="99">
        <v>0</v>
      </c>
      <c r="AJ1642" s="99">
        <v>26505.6149125099</v>
      </c>
      <c r="AK1642" s="99">
        <v>0</v>
      </c>
      <c r="AL1642" s="99">
        <v>0</v>
      </c>
      <c r="AM1642" s="99">
        <v>10089.3399193287</v>
      </c>
      <c r="AN1642" s="99">
        <v>199957.32033348101</v>
      </c>
      <c r="AO1642" s="99">
        <v>2465452.2182617201</v>
      </c>
      <c r="AP1642" s="99">
        <v>0</v>
      </c>
      <c r="AQ1642" s="99">
        <v>569372.22940826404</v>
      </c>
      <c r="AR1642" s="99">
        <v>75570.3688621521</v>
      </c>
      <c r="AS1642" s="99">
        <v>0</v>
      </c>
      <c r="AT1642" s="99">
        <v>60469.257368564598</v>
      </c>
      <c r="AU1642" s="99">
        <v>0</v>
      </c>
      <c r="AV1642" s="99">
        <v>49230.396257400498</v>
      </c>
      <c r="AW1642" s="99">
        <v>0</v>
      </c>
      <c r="AX1642" s="99">
        <v>690695.54040527297</v>
      </c>
      <c r="AY1642" s="99">
        <v>504973.83655166603</v>
      </c>
      <c r="AZ1642" s="99">
        <v>1695571.9535675</v>
      </c>
      <c r="BA1642" s="99">
        <v>0</v>
      </c>
      <c r="BB1642" s="99">
        <v>0</v>
      </c>
      <c r="BC1642" s="99">
        <v>185198.93535613999</v>
      </c>
      <c r="BD1642" s="99">
        <v>0</v>
      </c>
      <c r="BE1642" s="99">
        <v>0</v>
      </c>
      <c r="BF1642" s="99">
        <v>63957.064476013198</v>
      </c>
      <c r="BG1642" s="99">
        <v>478301.45029830898</v>
      </c>
      <c r="BH1642" s="99">
        <v>702423.01638793899</v>
      </c>
      <c r="BI1642" s="99">
        <v>0</v>
      </c>
      <c r="BJ1642" s="99">
        <v>129571.70402526901</v>
      </c>
      <c r="BK1642" s="99">
        <v>25580.2971827984</v>
      </c>
      <c r="BL1642" s="99">
        <v>0</v>
      </c>
      <c r="BM1642" s="99">
        <v>0</v>
      </c>
      <c r="BN1642" s="99">
        <v>0</v>
      </c>
      <c r="BO1642" s="99">
        <v>0</v>
      </c>
      <c r="BP1642" s="99">
        <v>0</v>
      </c>
      <c r="BQ1642" s="99">
        <v>0</v>
      </c>
      <c r="BR1642" s="99">
        <v>128285.322737694</v>
      </c>
      <c r="BS1642" s="99">
        <v>631442.02249908401</v>
      </c>
      <c r="BT1642" s="99">
        <v>0</v>
      </c>
      <c r="BU1642" s="99">
        <v>0</v>
      </c>
      <c r="BV1642" s="99">
        <v>68389.0128602982</v>
      </c>
      <c r="BW1642" s="99">
        <v>0</v>
      </c>
      <c r="BX1642" s="99">
        <v>0</v>
      </c>
      <c r="BY1642" s="99">
        <v>0</v>
      </c>
      <c r="BZ1642" s="99">
        <v>0</v>
      </c>
      <c r="CA1642" s="99">
        <v>3326.2951344847702</v>
      </c>
      <c r="CB1642" s="99">
        <v>428291.25264358497</v>
      </c>
      <c r="CC1642" s="99">
        <v>3054430.5724792499</v>
      </c>
      <c r="CD1642" s="99">
        <v>828884.53699493397</v>
      </c>
      <c r="CE1642" s="99">
        <v>48.252877945546103</v>
      </c>
      <c r="CF1642" s="99">
        <v>9890.4016858339292</v>
      </c>
      <c r="CG1642" s="99">
        <v>62691.8934936523</v>
      </c>
      <c r="CH1642" s="99">
        <v>0</v>
      </c>
      <c r="CI1642" s="99">
        <v>3374.0337003469499</v>
      </c>
      <c r="CJ1642" s="99">
        <v>438667.37152099598</v>
      </c>
      <c r="CK1642" s="99">
        <v>3115008.74749756</v>
      </c>
      <c r="CL1642" s="99">
        <v>829685.70264434803</v>
      </c>
      <c r="CM1642" s="166">
        <v>3957.14440387487</v>
      </c>
      <c r="CN1642" s="166">
        <v>644828.42948913598</v>
      </c>
      <c r="CO1642" s="166">
        <v>3603070.76348877</v>
      </c>
      <c r="CP1642" s="99">
        <v>829685.70264434803</v>
      </c>
      <c r="CQ1642" s="99">
        <v>0</v>
      </c>
      <c r="CR1642" s="99">
        <v>0</v>
      </c>
      <c r="CS1642" s="99">
        <v>0</v>
      </c>
      <c r="CT1642" s="99">
        <v>0</v>
      </c>
      <c r="CU1642" s="98">
        <v>1096.981998531</v>
      </c>
      <c r="CV1642" s="98">
        <v>78.332405393000002</v>
      </c>
      <c r="CW1642" s="98">
        <v>438181.6543294189</v>
      </c>
      <c r="CX1642" s="98">
        <v>3117122.4659729023</v>
      </c>
    </row>
    <row r="1643" spans="1:102" x14ac:dyDescent="0.2">
      <c r="A1643" s="98" t="s">
        <v>77</v>
      </c>
      <c r="B1643" s="100">
        <v>38322</v>
      </c>
      <c r="C1643" s="99">
        <v>2886.0263954698999</v>
      </c>
      <c r="D1643" s="99">
        <v>0</v>
      </c>
      <c r="E1643" s="99">
        <v>477.89339501038199</v>
      </c>
      <c r="F1643" s="99">
        <v>107.554647781886</v>
      </c>
      <c r="G1643" s="99">
        <v>0</v>
      </c>
      <c r="H1643" s="99">
        <v>41.7136892857961</v>
      </c>
      <c r="I1643" s="99">
        <v>0</v>
      </c>
      <c r="J1643" s="99">
        <v>137.56377602927401</v>
      </c>
      <c r="K1643" s="99">
        <v>0</v>
      </c>
      <c r="L1643" s="99">
        <v>982.79762459546305</v>
      </c>
      <c r="M1643" s="99">
        <v>709.59254246950195</v>
      </c>
      <c r="N1643" s="99">
        <v>1559.75616177917</v>
      </c>
      <c r="O1643" s="99">
        <v>0</v>
      </c>
      <c r="P1643" s="99">
        <v>0</v>
      </c>
      <c r="Q1643" s="99">
        <v>136.359076077119</v>
      </c>
      <c r="R1643" s="99">
        <v>0</v>
      </c>
      <c r="S1643" s="99">
        <v>0</v>
      </c>
      <c r="T1643" s="99">
        <v>48.892422358505399</v>
      </c>
      <c r="U1643" s="99">
        <v>647.16050720959902</v>
      </c>
      <c r="V1643" s="99">
        <v>357845.98073959397</v>
      </c>
      <c r="W1643" s="99">
        <v>0</v>
      </c>
      <c r="X1643" s="99">
        <v>80058.182953834505</v>
      </c>
      <c r="Y1643" s="99">
        <v>11717.3811029196</v>
      </c>
      <c r="Z1643" s="99">
        <v>0</v>
      </c>
      <c r="AA1643" s="99">
        <v>8729.98336625099</v>
      </c>
      <c r="AB1643" s="99">
        <v>0</v>
      </c>
      <c r="AC1643" s="99">
        <v>47473.230755329103</v>
      </c>
      <c r="AD1643" s="99">
        <v>0</v>
      </c>
      <c r="AE1643" s="99">
        <v>87935.378852844195</v>
      </c>
      <c r="AF1643" s="99">
        <v>68844.302597045898</v>
      </c>
      <c r="AG1643" s="99">
        <v>251625.08311843901</v>
      </c>
      <c r="AH1643" s="99">
        <v>0</v>
      </c>
      <c r="AI1643" s="99">
        <v>0</v>
      </c>
      <c r="AJ1643" s="99">
        <v>28752.683468818701</v>
      </c>
      <c r="AK1643" s="99">
        <v>0</v>
      </c>
      <c r="AL1643" s="99">
        <v>0</v>
      </c>
      <c r="AM1643" s="99">
        <v>11057.214773535699</v>
      </c>
      <c r="AN1643" s="99">
        <v>232537.143774033</v>
      </c>
      <c r="AO1643" s="99">
        <v>2584989.2459411598</v>
      </c>
      <c r="AP1643" s="99">
        <v>0</v>
      </c>
      <c r="AQ1643" s="99">
        <v>542652.590316772</v>
      </c>
      <c r="AR1643" s="99">
        <v>75509.196201324507</v>
      </c>
      <c r="AS1643" s="99">
        <v>0</v>
      </c>
      <c r="AT1643" s="99">
        <v>55581.305478572802</v>
      </c>
      <c r="AU1643" s="99">
        <v>0</v>
      </c>
      <c r="AV1643" s="99">
        <v>111222.687269211</v>
      </c>
      <c r="AW1643" s="99">
        <v>0</v>
      </c>
      <c r="AX1643" s="99">
        <v>663757.11839294399</v>
      </c>
      <c r="AY1643" s="99">
        <v>516875.269634247</v>
      </c>
      <c r="AZ1643" s="99">
        <v>1748822.5696868901</v>
      </c>
      <c r="BA1643" s="99">
        <v>0</v>
      </c>
      <c r="BB1643" s="99">
        <v>0</v>
      </c>
      <c r="BC1643" s="99">
        <v>199380.79624366801</v>
      </c>
      <c r="BD1643" s="99">
        <v>0</v>
      </c>
      <c r="BE1643" s="99">
        <v>0</v>
      </c>
      <c r="BF1643" s="99">
        <v>69848.537924766497</v>
      </c>
      <c r="BG1643" s="99">
        <v>546569.99824523902</v>
      </c>
      <c r="BH1643" s="99">
        <v>729039.36394500697</v>
      </c>
      <c r="BI1643" s="99">
        <v>0</v>
      </c>
      <c r="BJ1643" s="99">
        <v>117855.60405349699</v>
      </c>
      <c r="BK1643" s="99">
        <v>26738.841756820701</v>
      </c>
      <c r="BL1643" s="99">
        <v>0</v>
      </c>
      <c r="BM1643" s="99">
        <v>0</v>
      </c>
      <c r="BN1643" s="99">
        <v>0</v>
      </c>
      <c r="BO1643" s="99">
        <v>0</v>
      </c>
      <c r="BP1643" s="99">
        <v>0</v>
      </c>
      <c r="BQ1643" s="99">
        <v>0</v>
      </c>
      <c r="BR1643" s="99">
        <v>132426.45571517901</v>
      </c>
      <c r="BS1643" s="99">
        <v>646837.77741241502</v>
      </c>
      <c r="BT1643" s="99">
        <v>0</v>
      </c>
      <c r="BU1643" s="99">
        <v>0</v>
      </c>
      <c r="BV1643" s="99">
        <v>73638.087617874102</v>
      </c>
      <c r="BW1643" s="99">
        <v>0</v>
      </c>
      <c r="BX1643" s="99">
        <v>0</v>
      </c>
      <c r="BY1643" s="99">
        <v>0</v>
      </c>
      <c r="BZ1643" s="99">
        <v>0</v>
      </c>
      <c r="CA1643" s="99">
        <v>3365.2890325784701</v>
      </c>
      <c r="CB1643" s="99">
        <v>437830.36499404901</v>
      </c>
      <c r="CC1643" s="99">
        <v>3109819.8887329102</v>
      </c>
      <c r="CD1643" s="99">
        <v>848977.744377136</v>
      </c>
      <c r="CE1643" s="99">
        <v>48.912253791932002</v>
      </c>
      <c r="CF1643" s="99">
        <v>10839.810553789101</v>
      </c>
      <c r="CG1643" s="99">
        <v>68128.857340812698</v>
      </c>
      <c r="CH1643" s="99">
        <v>0</v>
      </c>
      <c r="CI1643" s="99">
        <v>3414.39341855049</v>
      </c>
      <c r="CJ1643" s="99">
        <v>448409.70001602202</v>
      </c>
      <c r="CK1643" s="99">
        <v>3180280.0341796898</v>
      </c>
      <c r="CL1643" s="99">
        <v>849485.57487487805</v>
      </c>
      <c r="CM1643" s="166">
        <v>4062.0435992479302</v>
      </c>
      <c r="CN1643" s="166">
        <v>677359.73699188197</v>
      </c>
      <c r="CO1643" s="166">
        <v>3726033.5232238802</v>
      </c>
      <c r="CP1643" s="99">
        <v>849485.57487487805</v>
      </c>
      <c r="CQ1643" s="99">
        <v>0</v>
      </c>
      <c r="CR1643" s="99">
        <v>0</v>
      </c>
      <c r="CS1643" s="99">
        <v>0</v>
      </c>
      <c r="CT1643" s="99">
        <v>0</v>
      </c>
      <c r="CU1643" s="98">
        <v>1026.0540409390001</v>
      </c>
      <c r="CV1643" s="98">
        <v>143.32573171199999</v>
      </c>
      <c r="CW1643" s="98">
        <v>448670.17554783809</v>
      </c>
      <c r="CX1643" s="98">
        <v>3177948.7460737228</v>
      </c>
    </row>
    <row r="1644" spans="1:102" x14ac:dyDescent="0.2">
      <c r="A1644" s="98" t="s">
        <v>77</v>
      </c>
      <c r="B1644" s="100">
        <v>38412</v>
      </c>
      <c r="C1644" s="99">
        <v>3000.15281787515</v>
      </c>
      <c r="D1644" s="99">
        <v>0</v>
      </c>
      <c r="E1644" s="99">
        <v>471.139440659434</v>
      </c>
      <c r="F1644" s="99">
        <v>115.859569710679</v>
      </c>
      <c r="G1644" s="99">
        <v>0</v>
      </c>
      <c r="H1644" s="99">
        <v>42.161823402624599</v>
      </c>
      <c r="I1644" s="99">
        <v>0</v>
      </c>
      <c r="J1644" s="99">
        <v>201.13876752182799</v>
      </c>
      <c r="K1644" s="99">
        <v>0</v>
      </c>
      <c r="L1644" s="99">
        <v>996.18440640717699</v>
      </c>
      <c r="M1644" s="99">
        <v>711.56867323070799</v>
      </c>
      <c r="N1644" s="99">
        <v>1598.7759623378499</v>
      </c>
      <c r="O1644" s="99">
        <v>0</v>
      </c>
      <c r="P1644" s="99">
        <v>0</v>
      </c>
      <c r="Q1644" s="99">
        <v>155.22943421639499</v>
      </c>
      <c r="R1644" s="99">
        <v>0</v>
      </c>
      <c r="S1644" s="99">
        <v>0</v>
      </c>
      <c r="T1644" s="99">
        <v>53.2825891538523</v>
      </c>
      <c r="U1644" s="99">
        <v>655.30144754052196</v>
      </c>
      <c r="V1644" s="99">
        <v>368166.156459808</v>
      </c>
      <c r="W1644" s="99">
        <v>0</v>
      </c>
      <c r="X1644" s="99">
        <v>78948.0437707901</v>
      </c>
      <c r="Y1644" s="99">
        <v>12341.7708852291</v>
      </c>
      <c r="Z1644" s="99">
        <v>0</v>
      </c>
      <c r="AA1644" s="99">
        <v>9049.8540048599207</v>
      </c>
      <c r="AB1644" s="99">
        <v>0</v>
      </c>
      <c r="AC1644" s="99">
        <v>75757.639637947097</v>
      </c>
      <c r="AD1644" s="99">
        <v>0</v>
      </c>
      <c r="AE1644" s="99">
        <v>89358.490204811096</v>
      </c>
      <c r="AF1644" s="99">
        <v>68138.338027000398</v>
      </c>
      <c r="AG1644" s="99">
        <v>254965.98614120501</v>
      </c>
      <c r="AH1644" s="99">
        <v>0</v>
      </c>
      <c r="AI1644" s="99">
        <v>0</v>
      </c>
      <c r="AJ1644" s="99">
        <v>31472.0575432777</v>
      </c>
      <c r="AK1644" s="99">
        <v>0</v>
      </c>
      <c r="AL1644" s="99">
        <v>0</v>
      </c>
      <c r="AM1644" s="99">
        <v>11065.409278631199</v>
      </c>
      <c r="AN1644" s="99">
        <v>243645.932592392</v>
      </c>
      <c r="AO1644" s="99">
        <v>2695431.9518432599</v>
      </c>
      <c r="AP1644" s="99">
        <v>0</v>
      </c>
      <c r="AQ1644" s="99">
        <v>556365.070549011</v>
      </c>
      <c r="AR1644" s="99">
        <v>80899.5983543396</v>
      </c>
      <c r="AS1644" s="99">
        <v>0</v>
      </c>
      <c r="AT1644" s="99">
        <v>59137.963606834397</v>
      </c>
      <c r="AU1644" s="99">
        <v>0</v>
      </c>
      <c r="AV1644" s="99">
        <v>183273.16344261201</v>
      </c>
      <c r="AW1644" s="99">
        <v>0</v>
      </c>
      <c r="AX1644" s="99">
        <v>678107.73384857201</v>
      </c>
      <c r="AY1644" s="99">
        <v>517306.01789093</v>
      </c>
      <c r="AZ1644" s="99">
        <v>1788890.1156158401</v>
      </c>
      <c r="BA1644" s="99">
        <v>0</v>
      </c>
      <c r="BB1644" s="99">
        <v>0</v>
      </c>
      <c r="BC1644" s="99">
        <v>216512.13529014599</v>
      </c>
      <c r="BD1644" s="99">
        <v>0</v>
      </c>
      <c r="BE1644" s="99">
        <v>0</v>
      </c>
      <c r="BF1644" s="99">
        <v>71202.638949394197</v>
      </c>
      <c r="BG1644" s="99">
        <v>587158.02383422898</v>
      </c>
      <c r="BH1644" s="99">
        <v>767788.17613983201</v>
      </c>
      <c r="BI1644" s="99">
        <v>0</v>
      </c>
      <c r="BJ1644" s="99">
        <v>120201.45973587</v>
      </c>
      <c r="BK1644" s="99">
        <v>28393.5963163376</v>
      </c>
      <c r="BL1644" s="99">
        <v>0</v>
      </c>
      <c r="BM1644" s="99">
        <v>0</v>
      </c>
      <c r="BN1644" s="99">
        <v>0</v>
      </c>
      <c r="BO1644" s="99">
        <v>0</v>
      </c>
      <c r="BP1644" s="99">
        <v>0</v>
      </c>
      <c r="BQ1644" s="99">
        <v>0</v>
      </c>
      <c r="BR1644" s="99">
        <v>134736.39787292501</v>
      </c>
      <c r="BS1644" s="99">
        <v>663752.24922180199</v>
      </c>
      <c r="BT1644" s="99">
        <v>0</v>
      </c>
      <c r="BU1644" s="99">
        <v>0</v>
      </c>
      <c r="BV1644" s="99">
        <v>82091.698235511794</v>
      </c>
      <c r="BW1644" s="99">
        <v>0</v>
      </c>
      <c r="BX1644" s="99">
        <v>0</v>
      </c>
      <c r="BY1644" s="99">
        <v>0</v>
      </c>
      <c r="BZ1644" s="99">
        <v>0</v>
      </c>
      <c r="CA1644" s="99">
        <v>3466.8712567985099</v>
      </c>
      <c r="CB1644" s="99">
        <v>447753.62973022502</v>
      </c>
      <c r="CC1644" s="99">
        <v>3228855.0581359901</v>
      </c>
      <c r="CD1644" s="99">
        <v>885204.83410644496</v>
      </c>
      <c r="CE1644" s="99">
        <v>53.530780165921897</v>
      </c>
      <c r="CF1644" s="99">
        <v>11448.742943286899</v>
      </c>
      <c r="CG1644" s="99">
        <v>74086.835123062105</v>
      </c>
      <c r="CH1644" s="99">
        <v>0</v>
      </c>
      <c r="CI1644" s="99">
        <v>3520.7453275919001</v>
      </c>
      <c r="CJ1644" s="99">
        <v>459247.93632507301</v>
      </c>
      <c r="CK1644" s="99">
        <v>3305234.3502197298</v>
      </c>
      <c r="CL1644" s="99">
        <v>884062.70223999</v>
      </c>
      <c r="CM1644" s="166">
        <v>4175.0846422910699</v>
      </c>
      <c r="CN1644" s="166">
        <v>702729.13520813</v>
      </c>
      <c r="CO1644" s="166">
        <v>3888641.0195007301</v>
      </c>
      <c r="CP1644" s="99">
        <v>884062.70223999</v>
      </c>
      <c r="CQ1644" s="99">
        <v>0</v>
      </c>
      <c r="CR1644" s="99">
        <v>0</v>
      </c>
      <c r="CS1644" s="99">
        <v>0</v>
      </c>
      <c r="CT1644" s="99">
        <v>0</v>
      </c>
      <c r="CU1644" s="98">
        <v>963.58274101400002</v>
      </c>
      <c r="CV1644" s="98">
        <v>210.42894457</v>
      </c>
      <c r="CW1644" s="98">
        <v>459202.37267351191</v>
      </c>
      <c r="CX1644" s="98">
        <v>3302941.8932590522</v>
      </c>
    </row>
    <row r="1645" spans="1:102" x14ac:dyDescent="0.2">
      <c r="A1645" s="98" t="s">
        <v>77</v>
      </c>
      <c r="B1645" s="100">
        <v>38504</v>
      </c>
      <c r="C1645" s="99">
        <v>3056.2419517338299</v>
      </c>
      <c r="D1645" s="99">
        <v>1.04400625599374</v>
      </c>
      <c r="E1645" s="99">
        <v>481.78257636353402</v>
      </c>
      <c r="F1645" s="99">
        <v>132.72130845487101</v>
      </c>
      <c r="G1645" s="99">
        <v>0</v>
      </c>
      <c r="H1645" s="99">
        <v>39.949849830940401</v>
      </c>
      <c r="I1645" s="99">
        <v>0</v>
      </c>
      <c r="J1645" s="99">
        <v>259.59360282868101</v>
      </c>
      <c r="K1645" s="99">
        <v>0</v>
      </c>
      <c r="L1645" s="99">
        <v>1031.4023933559699</v>
      </c>
      <c r="M1645" s="99">
        <v>735.55700866877999</v>
      </c>
      <c r="N1645" s="99">
        <v>1634.40240254998</v>
      </c>
      <c r="O1645" s="99">
        <v>0</v>
      </c>
      <c r="P1645" s="99">
        <v>0</v>
      </c>
      <c r="Q1645" s="99">
        <v>169.93381652794801</v>
      </c>
      <c r="R1645" s="99">
        <v>0</v>
      </c>
      <c r="S1645" s="99">
        <v>0</v>
      </c>
      <c r="T1645" s="99">
        <v>56.661666957661502</v>
      </c>
      <c r="U1645" s="99">
        <v>671.45205612480595</v>
      </c>
      <c r="V1645" s="99">
        <v>366520.10270309402</v>
      </c>
      <c r="W1645" s="99">
        <v>62.464247817639297</v>
      </c>
      <c r="X1645" s="99">
        <v>81042.1694126129</v>
      </c>
      <c r="Y1645" s="99">
        <v>13924.4885487556</v>
      </c>
      <c r="Z1645" s="99">
        <v>0</v>
      </c>
      <c r="AA1645" s="99">
        <v>8882.1288640499097</v>
      </c>
      <c r="AB1645" s="99">
        <v>0</v>
      </c>
      <c r="AC1645" s="99">
        <v>90930.8294792175</v>
      </c>
      <c r="AD1645" s="99">
        <v>0</v>
      </c>
      <c r="AE1645" s="99">
        <v>93231.933040618896</v>
      </c>
      <c r="AF1645" s="99">
        <v>69633.626719474807</v>
      </c>
      <c r="AG1645" s="99">
        <v>252138.88191032401</v>
      </c>
      <c r="AH1645" s="99">
        <v>0</v>
      </c>
      <c r="AI1645" s="99">
        <v>0</v>
      </c>
      <c r="AJ1645" s="99">
        <v>35160.344819068901</v>
      </c>
      <c r="AK1645" s="99">
        <v>0</v>
      </c>
      <c r="AL1645" s="99">
        <v>0</v>
      </c>
      <c r="AM1645" s="99">
        <v>11562.389557480799</v>
      </c>
      <c r="AN1645" s="99">
        <v>242318.773542404</v>
      </c>
      <c r="AO1645" s="99">
        <v>2714935.0611877399</v>
      </c>
      <c r="AP1645" s="99">
        <v>447.49944547191302</v>
      </c>
      <c r="AQ1645" s="99">
        <v>544843.98812866199</v>
      </c>
      <c r="AR1645" s="99">
        <v>98950.879871368394</v>
      </c>
      <c r="AS1645" s="99">
        <v>0</v>
      </c>
      <c r="AT1645" s="99">
        <v>58446.015675067902</v>
      </c>
      <c r="AU1645" s="99">
        <v>0</v>
      </c>
      <c r="AV1645" s="99">
        <v>239036.396589279</v>
      </c>
      <c r="AW1645" s="99">
        <v>0</v>
      </c>
      <c r="AX1645" s="99">
        <v>719353.90431976295</v>
      </c>
      <c r="AY1645" s="99">
        <v>532949.92107391404</v>
      </c>
      <c r="AZ1645" s="99">
        <v>1785652.27276611</v>
      </c>
      <c r="BA1645" s="99">
        <v>0</v>
      </c>
      <c r="BB1645" s="99">
        <v>0</v>
      </c>
      <c r="BC1645" s="99">
        <v>252481.41182708699</v>
      </c>
      <c r="BD1645" s="99">
        <v>0</v>
      </c>
      <c r="BE1645" s="99">
        <v>0</v>
      </c>
      <c r="BF1645" s="99">
        <v>75023.574087142901</v>
      </c>
      <c r="BG1645" s="99">
        <v>601585.55573272705</v>
      </c>
      <c r="BH1645" s="99">
        <v>772944.81222534203</v>
      </c>
      <c r="BI1645" s="99">
        <v>25.802770394831899</v>
      </c>
      <c r="BJ1645" s="99">
        <v>122254.25024986301</v>
      </c>
      <c r="BK1645" s="99">
        <v>35325.527989387498</v>
      </c>
      <c r="BL1645" s="99">
        <v>0</v>
      </c>
      <c r="BM1645" s="99">
        <v>0</v>
      </c>
      <c r="BN1645" s="99">
        <v>0</v>
      </c>
      <c r="BO1645" s="99">
        <v>0</v>
      </c>
      <c r="BP1645" s="99">
        <v>0</v>
      </c>
      <c r="BQ1645" s="99">
        <v>0</v>
      </c>
      <c r="BR1645" s="99">
        <v>140470.279233932</v>
      </c>
      <c r="BS1645" s="99">
        <v>667149.73722839402</v>
      </c>
      <c r="BT1645" s="99">
        <v>0</v>
      </c>
      <c r="BU1645" s="99">
        <v>0</v>
      </c>
      <c r="BV1645" s="99">
        <v>94192.813265800505</v>
      </c>
      <c r="BW1645" s="99">
        <v>0</v>
      </c>
      <c r="BX1645" s="99">
        <v>0</v>
      </c>
      <c r="BY1645" s="99">
        <v>0</v>
      </c>
      <c r="BZ1645" s="99">
        <v>0</v>
      </c>
      <c r="CA1645" s="99">
        <v>3544.7407026290898</v>
      </c>
      <c r="CB1645" s="99">
        <v>447866.75113678002</v>
      </c>
      <c r="CC1645" s="99">
        <v>3288887.1272582998</v>
      </c>
      <c r="CD1645" s="99">
        <v>900637.65837097203</v>
      </c>
      <c r="CE1645" s="99">
        <v>56.440466512925902</v>
      </c>
      <c r="CF1645" s="99">
        <v>11945.6506795883</v>
      </c>
      <c r="CG1645" s="99">
        <v>77758.191446304307</v>
      </c>
      <c r="CH1645" s="99">
        <v>0</v>
      </c>
      <c r="CI1645" s="99">
        <v>3601.0098244547798</v>
      </c>
      <c r="CJ1645" s="99">
        <v>459843.883773804</v>
      </c>
      <c r="CK1645" s="99">
        <v>3363954.1937255901</v>
      </c>
      <c r="CL1645" s="99">
        <v>900972.65461731004</v>
      </c>
      <c r="CM1645" s="166">
        <v>4271.2200847268095</v>
      </c>
      <c r="CN1645" s="166">
        <v>701121.98799896205</v>
      </c>
      <c r="CO1645" s="166">
        <v>3963165.3360900902</v>
      </c>
      <c r="CP1645" s="99">
        <v>900972.65461731004</v>
      </c>
      <c r="CQ1645" s="99">
        <v>0</v>
      </c>
      <c r="CR1645" s="99">
        <v>0</v>
      </c>
      <c r="CS1645" s="99">
        <v>0</v>
      </c>
      <c r="CT1645" s="99">
        <v>0</v>
      </c>
      <c r="CU1645" s="98">
        <v>927.830371528</v>
      </c>
      <c r="CV1645" s="98">
        <v>273.51777339699998</v>
      </c>
      <c r="CW1645" s="98">
        <v>459812.40181636834</v>
      </c>
      <c r="CX1645" s="98">
        <v>3366645.3187046042</v>
      </c>
    </row>
    <row r="1646" spans="1:102" x14ac:dyDescent="0.2">
      <c r="A1646" s="98" t="s">
        <v>77</v>
      </c>
      <c r="B1646" s="100">
        <v>38596</v>
      </c>
      <c r="C1646" s="99">
        <v>3140.6958906352502</v>
      </c>
      <c r="D1646" s="99">
        <v>2.99514823697973</v>
      </c>
      <c r="E1646" s="99">
        <v>512.99913041293598</v>
      </c>
      <c r="F1646" s="99">
        <v>165.95866296999199</v>
      </c>
      <c r="G1646" s="99">
        <v>0</v>
      </c>
      <c r="H1646" s="99">
        <v>37.7965141027234</v>
      </c>
      <c r="I1646" s="99">
        <v>0</v>
      </c>
      <c r="J1646" s="99">
        <v>340.88270464912102</v>
      </c>
      <c r="K1646" s="99">
        <v>0</v>
      </c>
      <c r="L1646" s="99">
        <v>1084.63320791721</v>
      </c>
      <c r="M1646" s="99">
        <v>767.00574089586701</v>
      </c>
      <c r="N1646" s="99">
        <v>1651.1656890660499</v>
      </c>
      <c r="O1646" s="99">
        <v>0</v>
      </c>
      <c r="P1646" s="99">
        <v>0</v>
      </c>
      <c r="Q1646" s="99">
        <v>181.42197773419301</v>
      </c>
      <c r="R1646" s="99">
        <v>0</v>
      </c>
      <c r="S1646" s="99">
        <v>0</v>
      </c>
      <c r="T1646" s="99">
        <v>56.223283309489503</v>
      </c>
      <c r="U1646" s="99">
        <v>698.13252166658594</v>
      </c>
      <c r="V1646" s="99">
        <v>371696.41741180402</v>
      </c>
      <c r="W1646" s="99">
        <v>311.056550722569</v>
      </c>
      <c r="X1646" s="99">
        <v>82703.714183807402</v>
      </c>
      <c r="Y1646" s="99">
        <v>16248.440586447699</v>
      </c>
      <c r="Z1646" s="99">
        <v>0</v>
      </c>
      <c r="AA1646" s="99">
        <v>7669.6986789703396</v>
      </c>
      <c r="AB1646" s="99">
        <v>0</v>
      </c>
      <c r="AC1646" s="99">
        <v>110405.075814247</v>
      </c>
      <c r="AD1646" s="99">
        <v>0</v>
      </c>
      <c r="AE1646" s="99">
        <v>93744.317553520203</v>
      </c>
      <c r="AF1646" s="99">
        <v>71871.761829376206</v>
      </c>
      <c r="AG1646" s="99">
        <v>252538.490325928</v>
      </c>
      <c r="AH1646" s="99">
        <v>0</v>
      </c>
      <c r="AI1646" s="99">
        <v>0</v>
      </c>
      <c r="AJ1646" s="99">
        <v>36902.674291133902</v>
      </c>
      <c r="AK1646" s="99">
        <v>0</v>
      </c>
      <c r="AL1646" s="99">
        <v>0</v>
      </c>
      <c r="AM1646" s="99">
        <v>11904.4523231983</v>
      </c>
      <c r="AN1646" s="99">
        <v>232533.56158065799</v>
      </c>
      <c r="AO1646" s="99">
        <v>2792821.6936950702</v>
      </c>
      <c r="AP1646" s="99">
        <v>2366.6774828434</v>
      </c>
      <c r="AQ1646" s="99">
        <v>579925.92316436803</v>
      </c>
      <c r="AR1646" s="99">
        <v>121913.314319611</v>
      </c>
      <c r="AS1646" s="99">
        <v>0</v>
      </c>
      <c r="AT1646" s="99">
        <v>51200.756818771399</v>
      </c>
      <c r="AU1646" s="99">
        <v>0</v>
      </c>
      <c r="AV1646" s="99">
        <v>319297.989612579</v>
      </c>
      <c r="AW1646" s="99">
        <v>0</v>
      </c>
      <c r="AX1646" s="99">
        <v>739358.04191589402</v>
      </c>
      <c r="AY1646" s="99">
        <v>555308.79570007301</v>
      </c>
      <c r="AZ1646" s="99">
        <v>1833720.9817047101</v>
      </c>
      <c r="BA1646" s="99">
        <v>0</v>
      </c>
      <c r="BB1646" s="99">
        <v>0</v>
      </c>
      <c r="BC1646" s="99">
        <v>266111.11952209502</v>
      </c>
      <c r="BD1646" s="99">
        <v>0</v>
      </c>
      <c r="BE1646" s="99">
        <v>0</v>
      </c>
      <c r="BF1646" s="99">
        <v>80753.566430091902</v>
      </c>
      <c r="BG1646" s="99">
        <v>619476.63621520996</v>
      </c>
      <c r="BH1646" s="99">
        <v>805299.642814636</v>
      </c>
      <c r="BI1646" s="99">
        <v>191.30818648077499</v>
      </c>
      <c r="BJ1646" s="99">
        <v>133408.944206238</v>
      </c>
      <c r="BK1646" s="99">
        <v>40314.532717704802</v>
      </c>
      <c r="BL1646" s="99">
        <v>0</v>
      </c>
      <c r="BM1646" s="99">
        <v>0</v>
      </c>
      <c r="BN1646" s="99">
        <v>0</v>
      </c>
      <c r="BO1646" s="99">
        <v>0</v>
      </c>
      <c r="BP1646" s="99">
        <v>0</v>
      </c>
      <c r="BQ1646" s="99">
        <v>0</v>
      </c>
      <c r="BR1646" s="99">
        <v>150914.494256973</v>
      </c>
      <c r="BS1646" s="99">
        <v>687008.43268585205</v>
      </c>
      <c r="BT1646" s="99">
        <v>0</v>
      </c>
      <c r="BU1646" s="99">
        <v>0</v>
      </c>
      <c r="BV1646" s="99">
        <v>99365.319549560503</v>
      </c>
      <c r="BW1646" s="99">
        <v>0</v>
      </c>
      <c r="BX1646" s="99">
        <v>0</v>
      </c>
      <c r="BY1646" s="99">
        <v>0</v>
      </c>
      <c r="BZ1646" s="99">
        <v>0</v>
      </c>
      <c r="CA1646" s="99">
        <v>3652.9113964140402</v>
      </c>
      <c r="CB1646" s="99">
        <v>453409.10082626302</v>
      </c>
      <c r="CC1646" s="99">
        <v>3358461.8393249498</v>
      </c>
      <c r="CD1646" s="99">
        <v>939707.26147460903</v>
      </c>
      <c r="CE1646" s="99">
        <v>58.098828730639099</v>
      </c>
      <c r="CF1646" s="99">
        <v>12243.360765576401</v>
      </c>
      <c r="CG1646" s="99">
        <v>81573.849900245696</v>
      </c>
      <c r="CH1646" s="99">
        <v>0</v>
      </c>
      <c r="CI1646" s="99">
        <v>3710.3200723230798</v>
      </c>
      <c r="CJ1646" s="99">
        <v>465970.88722991903</v>
      </c>
      <c r="CK1646" s="99">
        <v>3437775.46594238</v>
      </c>
      <c r="CL1646" s="99">
        <v>941099.02958679199</v>
      </c>
      <c r="CM1646" s="166">
        <v>4404.2257624268505</v>
      </c>
      <c r="CN1646" s="166">
        <v>699331.31251525902</v>
      </c>
      <c r="CO1646" s="166">
        <v>4064953.0073242201</v>
      </c>
      <c r="CP1646" s="99">
        <v>941099.02958679199</v>
      </c>
      <c r="CQ1646" s="99">
        <v>0</v>
      </c>
      <c r="CR1646" s="99">
        <v>0</v>
      </c>
      <c r="CS1646" s="99">
        <v>0</v>
      </c>
      <c r="CT1646" s="99">
        <v>0</v>
      </c>
      <c r="CU1646" s="98">
        <v>919.25104641400003</v>
      </c>
      <c r="CV1646" s="98">
        <v>360.56786094500001</v>
      </c>
      <c r="CW1646" s="98">
        <v>465652.46159183944</v>
      </c>
      <c r="CX1646" s="98">
        <v>3440035.6892251954</v>
      </c>
    </row>
    <row r="1647" spans="1:102" x14ac:dyDescent="0.2">
      <c r="A1647" s="98" t="s">
        <v>77</v>
      </c>
      <c r="B1647" s="100">
        <v>38687</v>
      </c>
      <c r="C1647" s="99">
        <v>3231.2054513692901</v>
      </c>
      <c r="D1647" s="99">
        <v>3.0324339119833899</v>
      </c>
      <c r="E1647" s="99">
        <v>506.71494304388801</v>
      </c>
      <c r="F1647" s="99">
        <v>172.249147910625</v>
      </c>
      <c r="G1647" s="99">
        <v>0</v>
      </c>
      <c r="H1647" s="99">
        <v>37.017816030886003</v>
      </c>
      <c r="I1647" s="99">
        <v>0</v>
      </c>
      <c r="J1647" s="99">
        <v>415.02726812288199</v>
      </c>
      <c r="K1647" s="99">
        <v>0</v>
      </c>
      <c r="L1647" s="99">
        <v>1095.6132645606999</v>
      </c>
      <c r="M1647" s="99">
        <v>767.24318912625301</v>
      </c>
      <c r="N1647" s="99">
        <v>1689.9881909936701</v>
      </c>
      <c r="O1647" s="99">
        <v>0</v>
      </c>
      <c r="P1647" s="99">
        <v>0</v>
      </c>
      <c r="Q1647" s="99">
        <v>193.34724905714401</v>
      </c>
      <c r="R1647" s="99">
        <v>0</v>
      </c>
      <c r="S1647" s="99">
        <v>0</v>
      </c>
      <c r="T1647" s="99">
        <v>59.666347738821102</v>
      </c>
      <c r="U1647" s="99">
        <v>729.862095884979</v>
      </c>
      <c r="V1647" s="99">
        <v>377924.08434677101</v>
      </c>
      <c r="W1647" s="99">
        <v>151.14516560733301</v>
      </c>
      <c r="X1647" s="99">
        <v>78451.197029113799</v>
      </c>
      <c r="Y1647" s="99">
        <v>16936.155555248301</v>
      </c>
      <c r="Z1647" s="99">
        <v>0</v>
      </c>
      <c r="AA1647" s="99">
        <v>7789.5086495876303</v>
      </c>
      <c r="AB1647" s="99">
        <v>0</v>
      </c>
      <c r="AC1647" s="99">
        <v>139101.918241501</v>
      </c>
      <c r="AD1647" s="99">
        <v>0</v>
      </c>
      <c r="AE1647" s="99">
        <v>86893.218809127793</v>
      </c>
      <c r="AF1647" s="99">
        <v>72493.1789140701</v>
      </c>
      <c r="AG1647" s="99">
        <v>253900.434593201</v>
      </c>
      <c r="AH1647" s="99">
        <v>0</v>
      </c>
      <c r="AI1647" s="99">
        <v>0</v>
      </c>
      <c r="AJ1647" s="99">
        <v>40181.7497782707</v>
      </c>
      <c r="AK1647" s="99">
        <v>0</v>
      </c>
      <c r="AL1647" s="99">
        <v>0</v>
      </c>
      <c r="AM1647" s="99">
        <v>13444.4039040804</v>
      </c>
      <c r="AN1647" s="99">
        <v>248635.15779113799</v>
      </c>
      <c r="AO1647" s="99">
        <v>2890412.2756957998</v>
      </c>
      <c r="AP1647" s="99">
        <v>1183.94715201855</v>
      </c>
      <c r="AQ1647" s="99">
        <v>561459.66134643601</v>
      </c>
      <c r="AR1647" s="99">
        <v>125202.046208382</v>
      </c>
      <c r="AS1647" s="99">
        <v>0</v>
      </c>
      <c r="AT1647" s="99">
        <v>52805.813209056898</v>
      </c>
      <c r="AU1647" s="99">
        <v>0</v>
      </c>
      <c r="AV1647" s="99">
        <v>406390.57896804798</v>
      </c>
      <c r="AW1647" s="99">
        <v>0</v>
      </c>
      <c r="AX1647" s="99">
        <v>687593.19702148403</v>
      </c>
      <c r="AY1647" s="99">
        <v>572181.31987762498</v>
      </c>
      <c r="AZ1647" s="99">
        <v>1869614.01325989</v>
      </c>
      <c r="BA1647" s="99">
        <v>0</v>
      </c>
      <c r="BB1647" s="99">
        <v>0</v>
      </c>
      <c r="BC1647" s="99">
        <v>295130.20875930798</v>
      </c>
      <c r="BD1647" s="99">
        <v>0</v>
      </c>
      <c r="BE1647" s="99">
        <v>0</v>
      </c>
      <c r="BF1647" s="99">
        <v>89047.597921371504</v>
      </c>
      <c r="BG1647" s="99">
        <v>678926.17316436803</v>
      </c>
      <c r="BH1647" s="99">
        <v>844409.23483276402</v>
      </c>
      <c r="BI1647" s="99">
        <v>107.77446785848601</v>
      </c>
      <c r="BJ1647" s="99">
        <v>153302.16916275001</v>
      </c>
      <c r="BK1647" s="99">
        <v>46743.4486927986</v>
      </c>
      <c r="BL1647" s="99">
        <v>0</v>
      </c>
      <c r="BM1647" s="99">
        <v>0</v>
      </c>
      <c r="BN1647" s="99">
        <v>0</v>
      </c>
      <c r="BO1647" s="99">
        <v>0</v>
      </c>
      <c r="BP1647" s="99">
        <v>0</v>
      </c>
      <c r="BQ1647" s="99">
        <v>0</v>
      </c>
      <c r="BR1647" s="99">
        <v>151726.638231277</v>
      </c>
      <c r="BS1647" s="99">
        <v>732957.74320983898</v>
      </c>
      <c r="BT1647" s="99">
        <v>0</v>
      </c>
      <c r="BU1647" s="99">
        <v>0</v>
      </c>
      <c r="BV1647" s="99">
        <v>111766.493177414</v>
      </c>
      <c r="BW1647" s="99">
        <v>0</v>
      </c>
      <c r="BX1647" s="99">
        <v>0</v>
      </c>
      <c r="BY1647" s="99">
        <v>0</v>
      </c>
      <c r="BZ1647" s="99">
        <v>0</v>
      </c>
      <c r="CA1647" s="99">
        <v>3742.3919188976301</v>
      </c>
      <c r="CB1647" s="99">
        <v>457041.82266616798</v>
      </c>
      <c r="CC1647" s="99">
        <v>3450642.7509155301</v>
      </c>
      <c r="CD1647" s="99">
        <v>995852.75794982899</v>
      </c>
      <c r="CE1647" s="99">
        <v>61.699637984856999</v>
      </c>
      <c r="CF1647" s="99">
        <v>13773.767055988301</v>
      </c>
      <c r="CG1647" s="99">
        <v>91437.686156272903</v>
      </c>
      <c r="CH1647" s="99">
        <v>0</v>
      </c>
      <c r="CI1647" s="99">
        <v>3804.9000796973701</v>
      </c>
      <c r="CJ1647" s="99">
        <v>471006.49953460699</v>
      </c>
      <c r="CK1647" s="99">
        <v>3545185.28875732</v>
      </c>
      <c r="CL1647" s="99">
        <v>997053.34960174595</v>
      </c>
      <c r="CM1647" s="166">
        <v>4533.1113198399498</v>
      </c>
      <c r="CN1647" s="166">
        <v>717481.23943328904</v>
      </c>
      <c r="CO1647" s="166">
        <v>4222228.8887329102</v>
      </c>
      <c r="CP1647" s="99">
        <v>997053.34960174595</v>
      </c>
      <c r="CQ1647" s="99">
        <v>0</v>
      </c>
      <c r="CR1647" s="99">
        <v>0</v>
      </c>
      <c r="CS1647" s="99">
        <v>0</v>
      </c>
      <c r="CT1647" s="99">
        <v>0</v>
      </c>
      <c r="CU1647" s="98">
        <v>855.80522757799997</v>
      </c>
      <c r="CV1647" s="98">
        <v>437.48117047300002</v>
      </c>
      <c r="CW1647" s="98">
        <v>470815.58972215629</v>
      </c>
      <c r="CX1647" s="98">
        <v>3542080.437071803</v>
      </c>
    </row>
    <row r="1648" spans="1:102" x14ac:dyDescent="0.2">
      <c r="A1648" s="98" t="s">
        <v>77</v>
      </c>
      <c r="B1648" s="100">
        <v>38777</v>
      </c>
      <c r="C1648" s="99">
        <v>3334.1505964100402</v>
      </c>
      <c r="D1648" s="99">
        <v>2.8339904969907401</v>
      </c>
      <c r="E1648" s="99">
        <v>504.34291516989498</v>
      </c>
      <c r="F1648" s="99">
        <v>167.835080303252</v>
      </c>
      <c r="G1648" s="99">
        <v>0</v>
      </c>
      <c r="H1648" s="99">
        <v>32.672356995288297</v>
      </c>
      <c r="I1648" s="99">
        <v>0</v>
      </c>
      <c r="J1648" s="99">
        <v>483.48727022856502</v>
      </c>
      <c r="K1648" s="99">
        <v>0</v>
      </c>
      <c r="L1648" s="99">
        <v>638.72270930558398</v>
      </c>
      <c r="M1648" s="99">
        <v>828.59101404994703</v>
      </c>
      <c r="N1648" s="99">
        <v>1726.51059108973</v>
      </c>
      <c r="O1648" s="99">
        <v>633.09124712645996</v>
      </c>
      <c r="P1648" s="99">
        <v>0</v>
      </c>
      <c r="Q1648" s="99">
        <v>191.33287261426401</v>
      </c>
      <c r="R1648" s="99">
        <v>32.576679298188502</v>
      </c>
      <c r="S1648" s="99">
        <v>0</v>
      </c>
      <c r="T1648" s="99">
        <v>24.556264054961499</v>
      </c>
      <c r="U1648" s="99">
        <v>764.54107130318903</v>
      </c>
      <c r="V1648" s="99">
        <v>387897.61824035598</v>
      </c>
      <c r="W1648" s="99">
        <v>215.90429091267299</v>
      </c>
      <c r="X1648" s="99">
        <v>77190.189018249497</v>
      </c>
      <c r="Y1648" s="99">
        <v>13924.9362362623</v>
      </c>
      <c r="Z1648" s="99">
        <v>0</v>
      </c>
      <c r="AA1648" s="99">
        <v>6822.6248103380203</v>
      </c>
      <c r="AB1648" s="99">
        <v>0</v>
      </c>
      <c r="AC1648" s="99">
        <v>162860.771549225</v>
      </c>
      <c r="AD1648" s="99">
        <v>0</v>
      </c>
      <c r="AE1648" s="99">
        <v>44382.653993129701</v>
      </c>
      <c r="AF1648" s="99">
        <v>78092.748084068298</v>
      </c>
      <c r="AG1648" s="99">
        <v>256197.839021683</v>
      </c>
      <c r="AH1648" s="99">
        <v>50551.254687786102</v>
      </c>
      <c r="AI1648" s="99">
        <v>0</v>
      </c>
      <c r="AJ1648" s="99">
        <v>37461.103050231897</v>
      </c>
      <c r="AK1648" s="99">
        <v>7674.7808608412697</v>
      </c>
      <c r="AL1648" s="99">
        <v>0</v>
      </c>
      <c r="AM1648" s="99">
        <v>4735.9486128687904</v>
      </c>
      <c r="AN1648" s="99">
        <v>256671.10045242301</v>
      </c>
      <c r="AO1648" s="99">
        <v>3000956.7313842801</v>
      </c>
      <c r="AP1648" s="99">
        <v>1671.9317035228</v>
      </c>
      <c r="AQ1648" s="99">
        <v>546280.02390289295</v>
      </c>
      <c r="AR1648" s="99">
        <v>104191.65359497099</v>
      </c>
      <c r="AS1648" s="99">
        <v>0</v>
      </c>
      <c r="AT1648" s="99">
        <v>46120.992221832297</v>
      </c>
      <c r="AU1648" s="99">
        <v>0</v>
      </c>
      <c r="AV1648" s="99">
        <v>485934.14981079102</v>
      </c>
      <c r="AW1648" s="99">
        <v>0</v>
      </c>
      <c r="AX1648" s="99">
        <v>358777.51936721802</v>
      </c>
      <c r="AY1648" s="99">
        <v>624623.38967895496</v>
      </c>
      <c r="AZ1648" s="99">
        <v>1919257.8899841299</v>
      </c>
      <c r="BA1648" s="99">
        <v>386752.00948715198</v>
      </c>
      <c r="BB1648" s="99">
        <v>0</v>
      </c>
      <c r="BC1648" s="99">
        <v>274031.41098403902</v>
      </c>
      <c r="BD1648" s="99">
        <v>50491.341067314097</v>
      </c>
      <c r="BE1648" s="99">
        <v>0</v>
      </c>
      <c r="BF1648" s="99">
        <v>32234.4749898911</v>
      </c>
      <c r="BG1648" s="99">
        <v>721036.19990539597</v>
      </c>
      <c r="BH1648" s="99">
        <v>963505.909034729</v>
      </c>
      <c r="BI1648" s="99">
        <v>116.817251182161</v>
      </c>
      <c r="BJ1648" s="99">
        <v>169802.418827057</v>
      </c>
      <c r="BK1648" s="99">
        <v>45332.914714813203</v>
      </c>
      <c r="BL1648" s="99">
        <v>0</v>
      </c>
      <c r="BM1648" s="99">
        <v>3639.6272279918198</v>
      </c>
      <c r="BN1648" s="99">
        <v>0</v>
      </c>
      <c r="BO1648" s="99">
        <v>0</v>
      </c>
      <c r="BP1648" s="99">
        <v>0</v>
      </c>
      <c r="BQ1648" s="99">
        <v>0</v>
      </c>
      <c r="BR1648" s="99">
        <v>169997.199428558</v>
      </c>
      <c r="BS1648" s="99">
        <v>780295.55438995396</v>
      </c>
      <c r="BT1648" s="99">
        <v>75364.3504257202</v>
      </c>
      <c r="BU1648" s="99">
        <v>0</v>
      </c>
      <c r="BV1648" s="99">
        <v>107556.29314136499</v>
      </c>
      <c r="BW1648" s="99">
        <v>6603.5075803399104</v>
      </c>
      <c r="BX1648" s="99">
        <v>0</v>
      </c>
      <c r="BY1648" s="99">
        <v>0</v>
      </c>
      <c r="BZ1648" s="99">
        <v>0</v>
      </c>
      <c r="CA1648" s="99">
        <v>3837.8864564895598</v>
      </c>
      <c r="CB1648" s="99">
        <v>464975.76774597203</v>
      </c>
      <c r="CC1648" s="99">
        <v>3555384.6236572298</v>
      </c>
      <c r="CD1648" s="99">
        <v>1136388.06175232</v>
      </c>
      <c r="CE1648" s="99">
        <v>58.698114332743003</v>
      </c>
      <c r="CF1648" s="99">
        <v>13072.473850369501</v>
      </c>
      <c r="CG1648" s="99">
        <v>87069.367042541504</v>
      </c>
      <c r="CH1648" s="99">
        <v>0</v>
      </c>
      <c r="CI1648" s="99">
        <v>3896.9328641593502</v>
      </c>
      <c r="CJ1648" s="99">
        <v>478357.36880874599</v>
      </c>
      <c r="CK1648" s="99">
        <v>3644204.0533142099</v>
      </c>
      <c r="CL1648" s="99">
        <v>1142550.26893616</v>
      </c>
      <c r="CM1648" s="166">
        <v>4662.8725705146799</v>
      </c>
      <c r="CN1648" s="166">
        <v>734349.919448853</v>
      </c>
      <c r="CO1648" s="166">
        <v>4365990.94677734</v>
      </c>
      <c r="CP1648" s="99">
        <v>1142550.26893616</v>
      </c>
      <c r="CQ1648" s="99">
        <v>0</v>
      </c>
      <c r="CR1648" s="99">
        <v>0</v>
      </c>
      <c r="CS1648" s="99">
        <v>0</v>
      </c>
      <c r="CT1648" s="99">
        <v>0</v>
      </c>
      <c r="CU1648" s="98">
        <v>809.66479681800001</v>
      </c>
      <c r="CV1648" s="98">
        <v>510.31659382599997</v>
      </c>
      <c r="CW1648" s="98">
        <v>478048.24159634154</v>
      </c>
      <c r="CX1648" s="98">
        <v>3642453.9906997713</v>
      </c>
    </row>
    <row r="1649" spans="1:102" x14ac:dyDescent="0.2">
      <c r="A1649" s="98" t="s">
        <v>77</v>
      </c>
      <c r="B1649" s="100">
        <v>38869</v>
      </c>
      <c r="C1649" s="99">
        <v>3445.2577847838402</v>
      </c>
      <c r="D1649" s="99">
        <v>3.1688108419766698</v>
      </c>
      <c r="E1649" s="99">
        <v>500.19825557991902</v>
      </c>
      <c r="F1649" s="99">
        <v>175.59729864634599</v>
      </c>
      <c r="G1649" s="99">
        <v>0</v>
      </c>
      <c r="H1649" s="99">
        <v>26.710814012447401</v>
      </c>
      <c r="I1649" s="99">
        <v>0</v>
      </c>
      <c r="J1649" s="99">
        <v>563.93836042285</v>
      </c>
      <c r="K1649" s="99">
        <v>0</v>
      </c>
      <c r="L1649" s="99">
        <v>620.60124881565605</v>
      </c>
      <c r="M1649" s="99">
        <v>865.11610687524103</v>
      </c>
      <c r="N1649" s="99">
        <v>1746.4114819168999</v>
      </c>
      <c r="O1649" s="99">
        <v>687.90982193499804</v>
      </c>
      <c r="P1649" s="99">
        <v>0</v>
      </c>
      <c r="Q1649" s="99">
        <v>190.84493339993099</v>
      </c>
      <c r="R1649" s="99">
        <v>37.047632763627902</v>
      </c>
      <c r="S1649" s="99">
        <v>0</v>
      </c>
      <c r="T1649" s="99">
        <v>20.317725657951101</v>
      </c>
      <c r="U1649" s="99">
        <v>800.10691771656298</v>
      </c>
      <c r="V1649" s="99">
        <v>397998.80833053601</v>
      </c>
      <c r="W1649" s="99">
        <v>145.75785617344101</v>
      </c>
      <c r="X1649" s="99">
        <v>74444.029439926104</v>
      </c>
      <c r="Y1649" s="99">
        <v>15284.912039160699</v>
      </c>
      <c r="Z1649" s="99">
        <v>0</v>
      </c>
      <c r="AA1649" s="99">
        <v>5340.6365727186203</v>
      </c>
      <c r="AB1649" s="99">
        <v>0</v>
      </c>
      <c r="AC1649" s="99">
        <v>184224.27356338501</v>
      </c>
      <c r="AD1649" s="99">
        <v>0</v>
      </c>
      <c r="AE1649" s="99">
        <v>40021.725283622698</v>
      </c>
      <c r="AF1649" s="99">
        <v>81442.584064483599</v>
      </c>
      <c r="AG1649" s="99">
        <v>259023.993345261</v>
      </c>
      <c r="AH1649" s="99">
        <v>55115.431898593903</v>
      </c>
      <c r="AI1649" s="99">
        <v>0</v>
      </c>
      <c r="AJ1649" s="99">
        <v>36319.065850734703</v>
      </c>
      <c r="AK1649" s="99">
        <v>7162.9833062887201</v>
      </c>
      <c r="AL1649" s="99">
        <v>0</v>
      </c>
      <c r="AM1649" s="99">
        <v>3732.1949743628502</v>
      </c>
      <c r="AN1649" s="99">
        <v>261947.639974594</v>
      </c>
      <c r="AO1649" s="99">
        <v>3100468.2066345201</v>
      </c>
      <c r="AP1649" s="99">
        <v>1137.45274475217</v>
      </c>
      <c r="AQ1649" s="99">
        <v>554417.45686340297</v>
      </c>
      <c r="AR1649" s="99">
        <v>110102.946351051</v>
      </c>
      <c r="AS1649" s="99">
        <v>0</v>
      </c>
      <c r="AT1649" s="99">
        <v>37984.9186673164</v>
      </c>
      <c r="AU1649" s="99">
        <v>0</v>
      </c>
      <c r="AV1649" s="99">
        <v>558864.51602172898</v>
      </c>
      <c r="AW1649" s="99">
        <v>0</v>
      </c>
      <c r="AX1649" s="99">
        <v>336087.78750991798</v>
      </c>
      <c r="AY1649" s="99">
        <v>653020.33081817604</v>
      </c>
      <c r="AZ1649" s="99">
        <v>1951772.66273499</v>
      </c>
      <c r="BA1649" s="99">
        <v>423590.68219757098</v>
      </c>
      <c r="BB1649" s="99">
        <v>0</v>
      </c>
      <c r="BC1649" s="99">
        <v>274694.47793579102</v>
      </c>
      <c r="BD1649" s="99">
        <v>49623.165342807799</v>
      </c>
      <c r="BE1649" s="99">
        <v>0</v>
      </c>
      <c r="BF1649" s="99">
        <v>26765.1504318714</v>
      </c>
      <c r="BG1649" s="99">
        <v>750066.67091369606</v>
      </c>
      <c r="BH1649" s="99">
        <v>994573.71058654797</v>
      </c>
      <c r="BI1649" s="99">
        <v>139.92675314657399</v>
      </c>
      <c r="BJ1649" s="99">
        <v>178220.90962028501</v>
      </c>
      <c r="BK1649" s="99">
        <v>45077.4961977005</v>
      </c>
      <c r="BL1649" s="99">
        <v>0</v>
      </c>
      <c r="BM1649" s="99">
        <v>3466.6459372043601</v>
      </c>
      <c r="BN1649" s="99">
        <v>0</v>
      </c>
      <c r="BO1649" s="99">
        <v>0</v>
      </c>
      <c r="BP1649" s="99">
        <v>0</v>
      </c>
      <c r="BQ1649" s="99">
        <v>0</v>
      </c>
      <c r="BR1649" s="99">
        <v>180324.39877128601</v>
      </c>
      <c r="BS1649" s="99">
        <v>806605.37625122105</v>
      </c>
      <c r="BT1649" s="99">
        <v>82441.616880416899</v>
      </c>
      <c r="BU1649" s="99">
        <v>0</v>
      </c>
      <c r="BV1649" s="99">
        <v>105557.821243286</v>
      </c>
      <c r="BW1649" s="99">
        <v>6570.3543478846595</v>
      </c>
      <c r="BX1649" s="99">
        <v>0</v>
      </c>
      <c r="BY1649" s="99">
        <v>0</v>
      </c>
      <c r="BZ1649" s="99">
        <v>0</v>
      </c>
      <c r="CA1649" s="99">
        <v>3953.9309929013298</v>
      </c>
      <c r="CB1649" s="99">
        <v>474242.16919708299</v>
      </c>
      <c r="CC1649" s="99">
        <v>3631409.5144653302</v>
      </c>
      <c r="CD1649" s="99">
        <v>1175882.03779602</v>
      </c>
      <c r="CE1649" s="99">
        <v>56.757880937773699</v>
      </c>
      <c r="CF1649" s="99">
        <v>11540.9293830395</v>
      </c>
      <c r="CG1649" s="99">
        <v>80591.631559371905</v>
      </c>
      <c r="CH1649" s="99">
        <v>0</v>
      </c>
      <c r="CI1649" s="99">
        <v>4010.2464606761901</v>
      </c>
      <c r="CJ1649" s="99">
        <v>485537.768096924</v>
      </c>
      <c r="CK1649" s="99">
        <v>3709345.6451416002</v>
      </c>
      <c r="CL1649" s="99">
        <v>1183241.48910522</v>
      </c>
      <c r="CM1649" s="166">
        <v>4809.1881216764496</v>
      </c>
      <c r="CN1649" s="166">
        <v>744200.912788391</v>
      </c>
      <c r="CO1649" s="166">
        <v>4456377.0646362295</v>
      </c>
      <c r="CP1649" s="99">
        <v>1183241.48910522</v>
      </c>
      <c r="CQ1649" s="99">
        <v>0</v>
      </c>
      <c r="CR1649" s="99">
        <v>0</v>
      </c>
      <c r="CS1649" s="99">
        <v>0</v>
      </c>
      <c r="CT1649" s="99">
        <v>0</v>
      </c>
      <c r="CU1649" s="98">
        <v>768.95280996199995</v>
      </c>
      <c r="CV1649" s="98">
        <v>590.90147912500004</v>
      </c>
      <c r="CW1649" s="98">
        <v>485783.09858012246</v>
      </c>
      <c r="CX1649" s="98">
        <v>3712001.1460247021</v>
      </c>
    </row>
    <row r="1650" spans="1:102" x14ac:dyDescent="0.2">
      <c r="A1650" s="98" t="s">
        <v>77</v>
      </c>
      <c r="B1650" s="100">
        <v>38961</v>
      </c>
      <c r="C1650" s="99">
        <v>3556.5676586329901</v>
      </c>
      <c r="D1650" s="99">
        <v>2.9924557019839999</v>
      </c>
      <c r="E1650" s="99">
        <v>498.31610551849002</v>
      </c>
      <c r="F1650" s="99">
        <v>172.38371853530401</v>
      </c>
      <c r="G1650" s="99">
        <v>0</v>
      </c>
      <c r="H1650" s="99">
        <v>25.013591419672601</v>
      </c>
      <c r="I1650" s="99">
        <v>0</v>
      </c>
      <c r="J1650" s="99">
        <v>628.98505299538397</v>
      </c>
      <c r="K1650" s="99">
        <v>0</v>
      </c>
      <c r="L1650" s="99">
        <v>605.44520461559296</v>
      </c>
      <c r="M1650" s="99">
        <v>892.81549414992298</v>
      </c>
      <c r="N1650" s="99">
        <v>1777.2372477203601</v>
      </c>
      <c r="O1650" s="99">
        <v>701.24902489036299</v>
      </c>
      <c r="P1650" s="99">
        <v>0</v>
      </c>
      <c r="Q1650" s="99">
        <v>196.21284293197101</v>
      </c>
      <c r="R1650" s="99">
        <v>39.577690029516802</v>
      </c>
      <c r="S1650" s="99">
        <v>0</v>
      </c>
      <c r="T1650" s="99">
        <v>19.672540279338101</v>
      </c>
      <c r="U1650" s="99">
        <v>831.84933394938696</v>
      </c>
      <c r="V1650" s="99">
        <v>406457.16542434698</v>
      </c>
      <c r="W1650" s="99">
        <v>153.598998213187</v>
      </c>
      <c r="X1650" s="99">
        <v>72905.488239288301</v>
      </c>
      <c r="Y1650" s="99">
        <v>13661.2665035725</v>
      </c>
      <c r="Z1650" s="99">
        <v>0</v>
      </c>
      <c r="AA1650" s="99">
        <v>5269.3180485963803</v>
      </c>
      <c r="AB1650" s="99">
        <v>0</v>
      </c>
      <c r="AC1650" s="99">
        <v>205923.82234573399</v>
      </c>
      <c r="AD1650" s="99">
        <v>0</v>
      </c>
      <c r="AE1650" s="99">
        <v>39188.997311592102</v>
      </c>
      <c r="AF1650" s="99">
        <v>85207.376374244704</v>
      </c>
      <c r="AG1650" s="99">
        <v>258536.991090775</v>
      </c>
      <c r="AH1650" s="99">
        <v>57216.465542793303</v>
      </c>
      <c r="AI1650" s="99">
        <v>0</v>
      </c>
      <c r="AJ1650" s="99">
        <v>36821.120912551902</v>
      </c>
      <c r="AK1650" s="99">
        <v>7209.1962600946399</v>
      </c>
      <c r="AL1650" s="99">
        <v>0</v>
      </c>
      <c r="AM1650" s="99">
        <v>3707.9795793294902</v>
      </c>
      <c r="AN1650" s="99">
        <v>264503.886512756</v>
      </c>
      <c r="AO1650" s="99">
        <v>3194468.1550293001</v>
      </c>
      <c r="AP1650" s="99">
        <v>1238.36715954542</v>
      </c>
      <c r="AQ1650" s="99">
        <v>520952.77120208699</v>
      </c>
      <c r="AR1650" s="99">
        <v>99051.669870376601</v>
      </c>
      <c r="AS1650" s="99">
        <v>0</v>
      </c>
      <c r="AT1650" s="99">
        <v>35824.270266056097</v>
      </c>
      <c r="AU1650" s="99">
        <v>0</v>
      </c>
      <c r="AV1650" s="99">
        <v>632234.24401855504</v>
      </c>
      <c r="AW1650" s="99">
        <v>0</v>
      </c>
      <c r="AX1650" s="99">
        <v>319627.56494522101</v>
      </c>
      <c r="AY1650" s="99">
        <v>690189.64167022705</v>
      </c>
      <c r="AZ1650" s="99">
        <v>1959377.0450591999</v>
      </c>
      <c r="BA1650" s="99">
        <v>449838.48365020799</v>
      </c>
      <c r="BB1650" s="99">
        <v>0</v>
      </c>
      <c r="BC1650" s="99">
        <v>278490.75450897199</v>
      </c>
      <c r="BD1650" s="99">
        <v>49123.677419185602</v>
      </c>
      <c r="BE1650" s="99">
        <v>0</v>
      </c>
      <c r="BF1650" s="99">
        <v>26395.35283041</v>
      </c>
      <c r="BG1650" s="99">
        <v>781677.77845001197</v>
      </c>
      <c r="BH1650" s="99">
        <v>1027965.3143158</v>
      </c>
      <c r="BI1650" s="99">
        <v>119.356843158603</v>
      </c>
      <c r="BJ1650" s="99">
        <v>176744.11496734599</v>
      </c>
      <c r="BK1650" s="99">
        <v>42588.3574762344</v>
      </c>
      <c r="BL1650" s="99">
        <v>0</v>
      </c>
      <c r="BM1650" s="99">
        <v>3610.4457806646801</v>
      </c>
      <c r="BN1650" s="99">
        <v>0</v>
      </c>
      <c r="BO1650" s="99">
        <v>0</v>
      </c>
      <c r="BP1650" s="99">
        <v>0</v>
      </c>
      <c r="BQ1650" s="99">
        <v>0</v>
      </c>
      <c r="BR1650" s="99">
        <v>190815.96620369001</v>
      </c>
      <c r="BS1650" s="99">
        <v>817459.04797363305</v>
      </c>
      <c r="BT1650" s="99">
        <v>87976.199107170105</v>
      </c>
      <c r="BU1650" s="99">
        <v>0</v>
      </c>
      <c r="BV1650" s="99">
        <v>106536.791740417</v>
      </c>
      <c r="BW1650" s="99">
        <v>6408.2398364543897</v>
      </c>
      <c r="BX1650" s="99">
        <v>0</v>
      </c>
      <c r="BY1650" s="99">
        <v>0</v>
      </c>
      <c r="BZ1650" s="99">
        <v>0</v>
      </c>
      <c r="CA1650" s="99">
        <v>4054.15747779608</v>
      </c>
      <c r="CB1650" s="99">
        <v>478558.67022705101</v>
      </c>
      <c r="CC1650" s="99">
        <v>3718151.9576416002</v>
      </c>
      <c r="CD1650" s="99">
        <v>1201032.9596252399</v>
      </c>
      <c r="CE1650" s="99">
        <v>58.533136605750798</v>
      </c>
      <c r="CF1650" s="99">
        <v>11688.128160238301</v>
      </c>
      <c r="CG1650" s="99">
        <v>80281.338366508498</v>
      </c>
      <c r="CH1650" s="99">
        <v>0</v>
      </c>
      <c r="CI1650" s="99">
        <v>4111.7388974428204</v>
      </c>
      <c r="CJ1650" s="99">
        <v>490758.52350997902</v>
      </c>
      <c r="CK1650" s="99">
        <v>3796894.0844116202</v>
      </c>
      <c r="CL1650" s="99">
        <v>1208767.7712097201</v>
      </c>
      <c r="CM1650" s="166">
        <v>4938.5507050752603</v>
      </c>
      <c r="CN1650" s="166">
        <v>756722.78857421898</v>
      </c>
      <c r="CO1650" s="166">
        <v>4580399.70202637</v>
      </c>
      <c r="CP1650" s="99">
        <v>1208767.7712097201</v>
      </c>
      <c r="CQ1650" s="99">
        <v>0</v>
      </c>
      <c r="CR1650" s="99">
        <v>0</v>
      </c>
      <c r="CS1650" s="99">
        <v>0</v>
      </c>
      <c r="CT1650" s="99">
        <v>0</v>
      </c>
      <c r="CU1650" s="98">
        <v>731.30719556999998</v>
      </c>
      <c r="CV1650" s="98">
        <v>659.65096542699996</v>
      </c>
      <c r="CW1650" s="98">
        <v>490246.79838728934</v>
      </c>
      <c r="CX1650" s="98">
        <v>3798433.2960081086</v>
      </c>
    </row>
    <row r="1651" spans="1:102" x14ac:dyDescent="0.2">
      <c r="A1651" s="98" t="s">
        <v>77</v>
      </c>
      <c r="B1651" s="100">
        <v>39052</v>
      </c>
      <c r="C1651" s="99">
        <v>3666.2381785809998</v>
      </c>
      <c r="D1651" s="99">
        <v>4.0164948829915401</v>
      </c>
      <c r="E1651" s="99">
        <v>496.46318214014201</v>
      </c>
      <c r="F1651" s="99">
        <v>167.738319339231</v>
      </c>
      <c r="G1651" s="99">
        <v>0</v>
      </c>
      <c r="H1651" s="99">
        <v>23.533635027008099</v>
      </c>
      <c r="I1651" s="99">
        <v>0</v>
      </c>
      <c r="J1651" s="99">
        <v>713.78140080720198</v>
      </c>
      <c r="K1651" s="99">
        <v>0</v>
      </c>
      <c r="L1651" s="99">
        <v>619.31875707209099</v>
      </c>
      <c r="M1651" s="99">
        <v>929.80134862661396</v>
      </c>
      <c r="N1651" s="99">
        <v>1800.0935055166501</v>
      </c>
      <c r="O1651" s="99">
        <v>765.93165806680895</v>
      </c>
      <c r="P1651" s="99">
        <v>0</v>
      </c>
      <c r="Q1651" s="99">
        <v>197.897774023935</v>
      </c>
      <c r="R1651" s="99">
        <v>45.837660837452901</v>
      </c>
      <c r="S1651" s="99">
        <v>0</v>
      </c>
      <c r="T1651" s="99">
        <v>17.601824983954401</v>
      </c>
      <c r="U1651" s="99">
        <v>870.86738736182497</v>
      </c>
      <c r="V1651" s="99">
        <v>418024.47801971401</v>
      </c>
      <c r="W1651" s="99">
        <v>165.69904572144199</v>
      </c>
      <c r="X1651" s="99">
        <v>74061.174204826399</v>
      </c>
      <c r="Y1651" s="99">
        <v>11353.872480988501</v>
      </c>
      <c r="Z1651" s="99">
        <v>0</v>
      </c>
      <c r="AA1651" s="99">
        <v>4937.68926215172</v>
      </c>
      <c r="AB1651" s="99">
        <v>0</v>
      </c>
      <c r="AC1651" s="99">
        <v>232744.38010978699</v>
      </c>
      <c r="AD1651" s="99">
        <v>0</v>
      </c>
      <c r="AE1651" s="99">
        <v>42159.136537551902</v>
      </c>
      <c r="AF1651" s="99">
        <v>91505.627644538894</v>
      </c>
      <c r="AG1651" s="99">
        <v>257309.64865493801</v>
      </c>
      <c r="AH1651" s="99">
        <v>63788.015147209197</v>
      </c>
      <c r="AI1651" s="99">
        <v>0</v>
      </c>
      <c r="AJ1651" s="99">
        <v>36928.055928707101</v>
      </c>
      <c r="AK1651" s="99">
        <v>9760.5023747682608</v>
      </c>
      <c r="AL1651" s="99">
        <v>0</v>
      </c>
      <c r="AM1651" s="99">
        <v>3118.9127693772298</v>
      </c>
      <c r="AN1651" s="99">
        <v>272295.50575256301</v>
      </c>
      <c r="AO1651" s="99">
        <v>3298605.1375732399</v>
      </c>
      <c r="AP1651" s="99">
        <v>1286.41431388259</v>
      </c>
      <c r="AQ1651" s="99">
        <v>550403.97132110596</v>
      </c>
      <c r="AR1651" s="99">
        <v>86707.314359664902</v>
      </c>
      <c r="AS1651" s="99">
        <v>0</v>
      </c>
      <c r="AT1651" s="99">
        <v>33994.246635913798</v>
      </c>
      <c r="AU1651" s="99">
        <v>0</v>
      </c>
      <c r="AV1651" s="99">
        <v>713093.770004272</v>
      </c>
      <c r="AW1651" s="99">
        <v>0</v>
      </c>
      <c r="AX1651" s="99">
        <v>357612.24134826701</v>
      </c>
      <c r="AY1651" s="99">
        <v>735642.84648895299</v>
      </c>
      <c r="AZ1651" s="99">
        <v>1969340.7238006601</v>
      </c>
      <c r="BA1651" s="99">
        <v>504491.22705078102</v>
      </c>
      <c r="BB1651" s="99">
        <v>0</v>
      </c>
      <c r="BC1651" s="99">
        <v>284139.86057662999</v>
      </c>
      <c r="BD1651" s="99">
        <v>66847.418726921096</v>
      </c>
      <c r="BE1651" s="99">
        <v>0</v>
      </c>
      <c r="BF1651" s="99">
        <v>21202.561791420001</v>
      </c>
      <c r="BG1651" s="99">
        <v>818362.57247924805</v>
      </c>
      <c r="BH1651" s="99">
        <v>1055510.2725219701</v>
      </c>
      <c r="BI1651" s="99">
        <v>167.397024363279</v>
      </c>
      <c r="BJ1651" s="99">
        <v>171953.86034774801</v>
      </c>
      <c r="BK1651" s="99">
        <v>38287.444785594897</v>
      </c>
      <c r="BL1651" s="99">
        <v>0</v>
      </c>
      <c r="BM1651" s="99">
        <v>4111.8257669806499</v>
      </c>
      <c r="BN1651" s="99">
        <v>0</v>
      </c>
      <c r="BO1651" s="99">
        <v>0</v>
      </c>
      <c r="BP1651" s="99">
        <v>0</v>
      </c>
      <c r="BQ1651" s="99">
        <v>0</v>
      </c>
      <c r="BR1651" s="99">
        <v>201609.90953064</v>
      </c>
      <c r="BS1651" s="99">
        <v>822405.68401336705</v>
      </c>
      <c r="BT1651" s="99">
        <v>98284.122143745393</v>
      </c>
      <c r="BU1651" s="99">
        <v>0</v>
      </c>
      <c r="BV1651" s="99">
        <v>107911.997683525</v>
      </c>
      <c r="BW1651" s="99">
        <v>8647.2308751344699</v>
      </c>
      <c r="BX1651" s="99">
        <v>0</v>
      </c>
      <c r="BY1651" s="99">
        <v>0</v>
      </c>
      <c r="BZ1651" s="99">
        <v>0</v>
      </c>
      <c r="CA1651" s="99">
        <v>4168.2743566036197</v>
      </c>
      <c r="CB1651" s="99">
        <v>492733.59832763701</v>
      </c>
      <c r="CC1651" s="99">
        <v>3849677.03375244</v>
      </c>
      <c r="CD1651" s="99">
        <v>1228191.0717926</v>
      </c>
      <c r="CE1651" s="99">
        <v>61.833566314540803</v>
      </c>
      <c r="CF1651" s="99">
        <v>12723.254052639</v>
      </c>
      <c r="CG1651" s="99">
        <v>87036.430155754104</v>
      </c>
      <c r="CH1651" s="99">
        <v>0</v>
      </c>
      <c r="CI1651" s="99">
        <v>4231.3243492245701</v>
      </c>
      <c r="CJ1651" s="99">
        <v>505093.825965881</v>
      </c>
      <c r="CK1651" s="99">
        <v>3939025.0874328599</v>
      </c>
      <c r="CL1651" s="99">
        <v>1237432.272995</v>
      </c>
      <c r="CM1651" s="166">
        <v>5100.6337792873401</v>
      </c>
      <c r="CN1651" s="166">
        <v>776402.29933929397</v>
      </c>
      <c r="CO1651" s="166">
        <v>4757192.0769042997</v>
      </c>
      <c r="CP1651" s="99">
        <v>1237432.272995</v>
      </c>
      <c r="CQ1651" s="99">
        <v>0</v>
      </c>
      <c r="CR1651" s="99">
        <v>0</v>
      </c>
      <c r="CS1651" s="99">
        <v>0</v>
      </c>
      <c r="CT1651" s="99">
        <v>0</v>
      </c>
      <c r="CU1651" s="98">
        <v>672.39794237900003</v>
      </c>
      <c r="CV1651" s="98">
        <v>750.284701466</v>
      </c>
      <c r="CW1651" s="98">
        <v>505456.85238027602</v>
      </c>
      <c r="CX1651" s="98">
        <v>3936713.4639081941</v>
      </c>
    </row>
    <row r="1652" spans="1:102" x14ac:dyDescent="0.2">
      <c r="A1652" s="98" t="s">
        <v>77</v>
      </c>
      <c r="B1652" s="100">
        <v>39142</v>
      </c>
      <c r="C1652" s="99">
        <v>3778.28813174367</v>
      </c>
      <c r="D1652" s="99">
        <v>3.7774230369832398</v>
      </c>
      <c r="E1652" s="99">
        <v>480.57206333056098</v>
      </c>
      <c r="F1652" s="99">
        <v>162.85875413939399</v>
      </c>
      <c r="G1652" s="99">
        <v>0</v>
      </c>
      <c r="H1652" s="99">
        <v>24.0956674758345</v>
      </c>
      <c r="I1652" s="99">
        <v>0</v>
      </c>
      <c r="J1652" s="99">
        <v>767.68199283629701</v>
      </c>
      <c r="K1652" s="99">
        <v>0</v>
      </c>
      <c r="L1652" s="99">
        <v>618.63810870051395</v>
      </c>
      <c r="M1652" s="99">
        <v>971.69254911690996</v>
      </c>
      <c r="N1652" s="99">
        <v>1791.8889839053199</v>
      </c>
      <c r="O1652" s="99">
        <v>785.51058977842297</v>
      </c>
      <c r="P1652" s="99">
        <v>0</v>
      </c>
      <c r="Q1652" s="99">
        <v>206.12850647047199</v>
      </c>
      <c r="R1652" s="99">
        <v>54.1946331872605</v>
      </c>
      <c r="S1652" s="99">
        <v>0</v>
      </c>
      <c r="T1652" s="99">
        <v>14.367880519130299</v>
      </c>
      <c r="U1652" s="99">
        <v>895.00496845692396</v>
      </c>
      <c r="V1652" s="99">
        <v>429495.63003158598</v>
      </c>
      <c r="W1652" s="99">
        <v>297.92960517480998</v>
      </c>
      <c r="X1652" s="99">
        <v>70616.016186714201</v>
      </c>
      <c r="Y1652" s="99">
        <v>11536.700673461</v>
      </c>
      <c r="Z1652" s="99">
        <v>0</v>
      </c>
      <c r="AA1652" s="99">
        <v>4520.7785437703096</v>
      </c>
      <c r="AB1652" s="99">
        <v>0</v>
      </c>
      <c r="AC1652" s="99">
        <v>247951.01309394799</v>
      </c>
      <c r="AD1652" s="99">
        <v>0</v>
      </c>
      <c r="AE1652" s="99">
        <v>41232.918863296502</v>
      </c>
      <c r="AF1652" s="99">
        <v>94005.466477394104</v>
      </c>
      <c r="AG1652" s="99">
        <v>257672.458631516</v>
      </c>
      <c r="AH1652" s="99">
        <v>67419.677871704102</v>
      </c>
      <c r="AI1652" s="99">
        <v>0</v>
      </c>
      <c r="AJ1652" s="99">
        <v>40237.078818798102</v>
      </c>
      <c r="AK1652" s="99">
        <v>10051.2703397274</v>
      </c>
      <c r="AL1652" s="99">
        <v>0</v>
      </c>
      <c r="AM1652" s="99">
        <v>2998.14881721139</v>
      </c>
      <c r="AN1652" s="99">
        <v>275515.72460174601</v>
      </c>
      <c r="AO1652" s="99">
        <v>3402131.1758422898</v>
      </c>
      <c r="AP1652" s="99">
        <v>2477.4129955768599</v>
      </c>
      <c r="AQ1652" s="99">
        <v>519642.56186294602</v>
      </c>
      <c r="AR1652" s="99">
        <v>89146.652737617507</v>
      </c>
      <c r="AS1652" s="99">
        <v>0</v>
      </c>
      <c r="AT1652" s="99">
        <v>32526.235441923101</v>
      </c>
      <c r="AU1652" s="99">
        <v>0</v>
      </c>
      <c r="AV1652" s="99">
        <v>775850.87399292004</v>
      </c>
      <c r="AW1652" s="99">
        <v>0</v>
      </c>
      <c r="AX1652" s="99">
        <v>349686.06876754801</v>
      </c>
      <c r="AY1652" s="99">
        <v>754738.60557556199</v>
      </c>
      <c r="AZ1652" s="99">
        <v>1979679.8207855199</v>
      </c>
      <c r="BA1652" s="99">
        <v>533216.25952148403</v>
      </c>
      <c r="BB1652" s="99">
        <v>0</v>
      </c>
      <c r="BC1652" s="99">
        <v>307220.100570679</v>
      </c>
      <c r="BD1652" s="99">
        <v>71040.403019905105</v>
      </c>
      <c r="BE1652" s="99">
        <v>0</v>
      </c>
      <c r="BF1652" s="99">
        <v>21134.3944854736</v>
      </c>
      <c r="BG1652" s="99">
        <v>848497.37926483201</v>
      </c>
      <c r="BH1652" s="99">
        <v>1088198.76760864</v>
      </c>
      <c r="BI1652" s="99">
        <v>311.92913873121103</v>
      </c>
      <c r="BJ1652" s="99">
        <v>172158.14120483401</v>
      </c>
      <c r="BK1652" s="99">
        <v>42912.816116809801</v>
      </c>
      <c r="BL1652" s="99">
        <v>0</v>
      </c>
      <c r="BM1652" s="99">
        <v>3778.4155746400402</v>
      </c>
      <c r="BN1652" s="99">
        <v>0</v>
      </c>
      <c r="BO1652" s="99">
        <v>0</v>
      </c>
      <c r="BP1652" s="99">
        <v>0</v>
      </c>
      <c r="BQ1652" s="99">
        <v>0</v>
      </c>
      <c r="BR1652" s="99">
        <v>210172.40688133199</v>
      </c>
      <c r="BS1652" s="99">
        <v>828588.10520935105</v>
      </c>
      <c r="BT1652" s="99">
        <v>103926.975298882</v>
      </c>
      <c r="BU1652" s="99">
        <v>0</v>
      </c>
      <c r="BV1652" s="99">
        <v>120693.321918488</v>
      </c>
      <c r="BW1652" s="99">
        <v>8913.3259453773499</v>
      </c>
      <c r="BX1652" s="99">
        <v>0</v>
      </c>
      <c r="BY1652" s="99">
        <v>0</v>
      </c>
      <c r="BZ1652" s="99">
        <v>0</v>
      </c>
      <c r="CA1652" s="99">
        <v>4260.0613896846799</v>
      </c>
      <c r="CB1652" s="99">
        <v>500776.28115844697</v>
      </c>
      <c r="CC1652" s="99">
        <v>3915059.8445434598</v>
      </c>
      <c r="CD1652" s="99">
        <v>1266024.4406280499</v>
      </c>
      <c r="CE1652" s="99">
        <v>70.219738048501299</v>
      </c>
      <c r="CF1652" s="99">
        <v>13614.4434752464</v>
      </c>
      <c r="CG1652" s="99">
        <v>95973.966565132097</v>
      </c>
      <c r="CH1652" s="99">
        <v>0</v>
      </c>
      <c r="CI1652" s="99">
        <v>4330.4178656935701</v>
      </c>
      <c r="CJ1652" s="99">
        <v>515093.72621154803</v>
      </c>
      <c r="CK1652" s="99">
        <v>4012228.13980103</v>
      </c>
      <c r="CL1652" s="99">
        <v>1275016.16685486</v>
      </c>
      <c r="CM1652" s="166">
        <v>5222.6965851783798</v>
      </c>
      <c r="CN1652" s="166">
        <v>787636.48709106399</v>
      </c>
      <c r="CO1652" s="166">
        <v>4865052.1931762705</v>
      </c>
      <c r="CP1652" s="99">
        <v>1275016.16685486</v>
      </c>
      <c r="CQ1652" s="99">
        <v>0</v>
      </c>
      <c r="CR1652" s="99">
        <v>0</v>
      </c>
      <c r="CS1652" s="99">
        <v>0</v>
      </c>
      <c r="CT1652" s="99">
        <v>0</v>
      </c>
      <c r="CU1652" s="98">
        <v>625.51631647600004</v>
      </c>
      <c r="CV1652" s="98">
        <v>811.29861650500004</v>
      </c>
      <c r="CW1652" s="98">
        <v>514390.72463369335</v>
      </c>
      <c r="CX1652" s="98">
        <v>4011033.811108592</v>
      </c>
    </row>
    <row r="1653" spans="1:102" x14ac:dyDescent="0.2">
      <c r="A1653" s="98" t="s">
        <v>77</v>
      </c>
      <c r="B1653" s="100">
        <v>39234</v>
      </c>
      <c r="C1653" s="99">
        <v>3894.5353303551701</v>
      </c>
      <c r="D1653" s="99">
        <v>4.2655130729544899</v>
      </c>
      <c r="E1653" s="99">
        <v>466.36670236289501</v>
      </c>
      <c r="F1653" s="99">
        <v>160.32275983318701</v>
      </c>
      <c r="G1653" s="99">
        <v>0</v>
      </c>
      <c r="H1653" s="99">
        <v>14.9064715421991</v>
      </c>
      <c r="I1653" s="99">
        <v>0</v>
      </c>
      <c r="J1653" s="99">
        <v>819.43241138011194</v>
      </c>
      <c r="K1653" s="99">
        <v>0</v>
      </c>
      <c r="L1653" s="99">
        <v>622.99536836892401</v>
      </c>
      <c r="M1653" s="99">
        <v>980.48291365802299</v>
      </c>
      <c r="N1653" s="99">
        <v>1832.4379503130899</v>
      </c>
      <c r="O1653" s="99">
        <v>822.26349501311802</v>
      </c>
      <c r="P1653" s="99">
        <v>0</v>
      </c>
      <c r="Q1653" s="99">
        <v>216.80286805331701</v>
      </c>
      <c r="R1653" s="99">
        <v>55.792529385536902</v>
      </c>
      <c r="S1653" s="99">
        <v>0</v>
      </c>
      <c r="T1653" s="99">
        <v>18.271716397721299</v>
      </c>
      <c r="U1653" s="99">
        <v>915.31982918083702</v>
      </c>
      <c r="V1653" s="99">
        <v>438513.73331451399</v>
      </c>
      <c r="W1653" s="99">
        <v>316.59336749836802</v>
      </c>
      <c r="X1653" s="99">
        <v>70591.302680969195</v>
      </c>
      <c r="Y1653" s="99">
        <v>13014.9077415466</v>
      </c>
      <c r="Z1653" s="99">
        <v>0</v>
      </c>
      <c r="AA1653" s="99">
        <v>3246.6991605758699</v>
      </c>
      <c r="AB1653" s="99">
        <v>0</v>
      </c>
      <c r="AC1653" s="99">
        <v>262894.58249664301</v>
      </c>
      <c r="AD1653" s="99">
        <v>0</v>
      </c>
      <c r="AE1653" s="99">
        <v>40755.894827842698</v>
      </c>
      <c r="AF1653" s="99">
        <v>94078.141586303696</v>
      </c>
      <c r="AG1653" s="99">
        <v>259777.652723312</v>
      </c>
      <c r="AH1653" s="99">
        <v>68790.956604957595</v>
      </c>
      <c r="AI1653" s="99">
        <v>0</v>
      </c>
      <c r="AJ1653" s="99">
        <v>46292.108506202698</v>
      </c>
      <c r="AK1653" s="99">
        <v>10677.0732489824</v>
      </c>
      <c r="AL1653" s="99">
        <v>0</v>
      </c>
      <c r="AM1653" s="99">
        <v>3708.1852883100501</v>
      </c>
      <c r="AN1653" s="99">
        <v>285247.76721572899</v>
      </c>
      <c r="AO1653" s="99">
        <v>3495504.1412048298</v>
      </c>
      <c r="AP1653" s="99">
        <v>2575.2233947813502</v>
      </c>
      <c r="AQ1653" s="99">
        <v>543598.91211700405</v>
      </c>
      <c r="AR1653" s="99">
        <v>95618.184625625596</v>
      </c>
      <c r="AS1653" s="99">
        <v>0</v>
      </c>
      <c r="AT1653" s="99">
        <v>23612.9733402729</v>
      </c>
      <c r="AU1653" s="99">
        <v>0</v>
      </c>
      <c r="AV1653" s="99">
        <v>831152.50382995605</v>
      </c>
      <c r="AW1653" s="99">
        <v>0</v>
      </c>
      <c r="AX1653" s="99">
        <v>338423.85020828201</v>
      </c>
      <c r="AY1653" s="99">
        <v>762498.48561096203</v>
      </c>
      <c r="AZ1653" s="99">
        <v>2007833.55455017</v>
      </c>
      <c r="BA1653" s="99">
        <v>554155.16138458299</v>
      </c>
      <c r="BB1653" s="99">
        <v>0</v>
      </c>
      <c r="BC1653" s="99">
        <v>374257.89763259899</v>
      </c>
      <c r="BD1653" s="99">
        <v>77615.628755569502</v>
      </c>
      <c r="BE1653" s="99">
        <v>0</v>
      </c>
      <c r="BF1653" s="99">
        <v>24813.604743957501</v>
      </c>
      <c r="BG1653" s="99">
        <v>886401.63864135696</v>
      </c>
      <c r="BH1653" s="99">
        <v>1126640.7895813</v>
      </c>
      <c r="BI1653" s="99">
        <v>386.51222967729001</v>
      </c>
      <c r="BJ1653" s="99">
        <v>183663.69193077099</v>
      </c>
      <c r="BK1653" s="99">
        <v>43742.533564567602</v>
      </c>
      <c r="BL1653" s="99">
        <v>0</v>
      </c>
      <c r="BM1653" s="99">
        <v>2307.2436546683298</v>
      </c>
      <c r="BN1653" s="99">
        <v>0</v>
      </c>
      <c r="BO1653" s="99">
        <v>0</v>
      </c>
      <c r="BP1653" s="99">
        <v>0</v>
      </c>
      <c r="BQ1653" s="99">
        <v>0</v>
      </c>
      <c r="BR1653" s="99">
        <v>212609.44924736</v>
      </c>
      <c r="BS1653" s="99">
        <v>848862.97369384801</v>
      </c>
      <c r="BT1653" s="99">
        <v>107890.85649204301</v>
      </c>
      <c r="BU1653" s="99">
        <v>0</v>
      </c>
      <c r="BV1653" s="99">
        <v>136626.090976715</v>
      </c>
      <c r="BW1653" s="99">
        <v>9067.5329504013098</v>
      </c>
      <c r="BX1653" s="99">
        <v>0</v>
      </c>
      <c r="BY1653" s="99">
        <v>0</v>
      </c>
      <c r="BZ1653" s="99">
        <v>0</v>
      </c>
      <c r="CA1653" s="99">
        <v>4368.49526178837</v>
      </c>
      <c r="CB1653" s="99">
        <v>510081.573642731</v>
      </c>
      <c r="CC1653" s="99">
        <v>4035379.7637634301</v>
      </c>
      <c r="CD1653" s="99">
        <v>1306354.6665954599</v>
      </c>
      <c r="CE1653" s="99">
        <v>75.213955201208606</v>
      </c>
      <c r="CF1653" s="99">
        <v>14992.692635178601</v>
      </c>
      <c r="CG1653" s="99">
        <v>106606.512383461</v>
      </c>
      <c r="CH1653" s="99">
        <v>0</v>
      </c>
      <c r="CI1653" s="99">
        <v>4442.6946946382504</v>
      </c>
      <c r="CJ1653" s="99">
        <v>524863.05359649705</v>
      </c>
      <c r="CK1653" s="99">
        <v>4139902.5813903799</v>
      </c>
      <c r="CL1653" s="99">
        <v>1316381.5380249</v>
      </c>
      <c r="CM1653" s="166">
        <v>5354.1223137378702</v>
      </c>
      <c r="CN1653" s="166">
        <v>810393.697029114</v>
      </c>
      <c r="CO1653" s="166">
        <v>5021292.8949584998</v>
      </c>
      <c r="CP1653" s="99">
        <v>1316381.5380249</v>
      </c>
      <c r="CQ1653" s="99">
        <v>0</v>
      </c>
      <c r="CR1653" s="99">
        <v>0</v>
      </c>
      <c r="CS1653" s="99">
        <v>0</v>
      </c>
      <c r="CT1653" s="99">
        <v>0</v>
      </c>
      <c r="CU1653" s="98">
        <v>587.24387889800005</v>
      </c>
      <c r="CV1653" s="98">
        <v>875.22401368600003</v>
      </c>
      <c r="CW1653" s="98">
        <v>525074.26627790963</v>
      </c>
      <c r="CX1653" s="98">
        <v>4141986.2761468911</v>
      </c>
    </row>
    <row r="1654" spans="1:102" x14ac:dyDescent="0.2">
      <c r="A1654" s="98" t="s">
        <v>77</v>
      </c>
      <c r="B1654" s="100">
        <v>39326</v>
      </c>
      <c r="C1654" s="99">
        <v>3989.8834513127799</v>
      </c>
      <c r="D1654" s="99">
        <v>3.9839341099723198</v>
      </c>
      <c r="E1654" s="99">
        <v>462.087177939713</v>
      </c>
      <c r="F1654" s="99">
        <v>168.61729136854399</v>
      </c>
      <c r="G1654" s="99">
        <v>0</v>
      </c>
      <c r="H1654" s="99">
        <v>13.1516317743808</v>
      </c>
      <c r="I1654" s="99">
        <v>0</v>
      </c>
      <c r="J1654" s="99">
        <v>844.060960508883</v>
      </c>
      <c r="K1654" s="99">
        <v>0</v>
      </c>
      <c r="L1654" s="99">
        <v>632.50271116197098</v>
      </c>
      <c r="M1654" s="99">
        <v>1009.09060686082</v>
      </c>
      <c r="N1654" s="99">
        <v>1854.6811393052301</v>
      </c>
      <c r="O1654" s="99">
        <v>847.62575024366402</v>
      </c>
      <c r="P1654" s="99">
        <v>0</v>
      </c>
      <c r="Q1654" s="99">
        <v>217.56797444820401</v>
      </c>
      <c r="R1654" s="99">
        <v>60.588755433913299</v>
      </c>
      <c r="S1654" s="99">
        <v>0</v>
      </c>
      <c r="T1654" s="99">
        <v>17.594617040362198</v>
      </c>
      <c r="U1654" s="99">
        <v>934.34249953925598</v>
      </c>
      <c r="V1654" s="99">
        <v>449550.05654907197</v>
      </c>
      <c r="W1654" s="99">
        <v>290.70968339592201</v>
      </c>
      <c r="X1654" s="99">
        <v>71263.226744651794</v>
      </c>
      <c r="Y1654" s="99">
        <v>12700.558904409399</v>
      </c>
      <c r="Z1654" s="99">
        <v>0</v>
      </c>
      <c r="AA1654" s="99">
        <v>3353.4839024841799</v>
      </c>
      <c r="AB1654" s="99">
        <v>0</v>
      </c>
      <c r="AC1654" s="99">
        <v>271469.93087387102</v>
      </c>
      <c r="AD1654" s="99">
        <v>0</v>
      </c>
      <c r="AE1654" s="99">
        <v>41766.354470252998</v>
      </c>
      <c r="AF1654" s="99">
        <v>95563.661213874802</v>
      </c>
      <c r="AG1654" s="99">
        <v>262980.23133850098</v>
      </c>
      <c r="AH1654" s="99">
        <v>69668.769000053406</v>
      </c>
      <c r="AI1654" s="99">
        <v>0</v>
      </c>
      <c r="AJ1654" s="99">
        <v>50455.819576263399</v>
      </c>
      <c r="AK1654" s="99">
        <v>12173.4806106091</v>
      </c>
      <c r="AL1654" s="99">
        <v>0</v>
      </c>
      <c r="AM1654" s="99">
        <v>3407.7841491699201</v>
      </c>
      <c r="AN1654" s="99">
        <v>292090.71907043498</v>
      </c>
      <c r="AO1654" s="99">
        <v>3605554.6405639602</v>
      </c>
      <c r="AP1654" s="99">
        <v>2495.3928137123598</v>
      </c>
      <c r="AQ1654" s="99">
        <v>524213.48691558797</v>
      </c>
      <c r="AR1654" s="99">
        <v>97155.521627426104</v>
      </c>
      <c r="AS1654" s="99">
        <v>0</v>
      </c>
      <c r="AT1654" s="99">
        <v>24328.375358343099</v>
      </c>
      <c r="AU1654" s="99">
        <v>0</v>
      </c>
      <c r="AV1654" s="99">
        <v>863452.16768646205</v>
      </c>
      <c r="AW1654" s="99">
        <v>0</v>
      </c>
      <c r="AX1654" s="99">
        <v>353069.82932662999</v>
      </c>
      <c r="AY1654" s="99">
        <v>788870.53644561803</v>
      </c>
      <c r="AZ1654" s="99">
        <v>2048809.8514404299</v>
      </c>
      <c r="BA1654" s="99">
        <v>566006.06098175002</v>
      </c>
      <c r="BB1654" s="99">
        <v>0</v>
      </c>
      <c r="BC1654" s="99">
        <v>387262.60827636701</v>
      </c>
      <c r="BD1654" s="99">
        <v>90526.774291038499</v>
      </c>
      <c r="BE1654" s="99">
        <v>0</v>
      </c>
      <c r="BF1654" s="99">
        <v>24246.794416189201</v>
      </c>
      <c r="BG1654" s="99">
        <v>916788.04269409203</v>
      </c>
      <c r="BH1654" s="99">
        <v>1161110.7510070801</v>
      </c>
      <c r="BI1654" s="99">
        <v>411.60860747843998</v>
      </c>
      <c r="BJ1654" s="99">
        <v>185468.15859794599</v>
      </c>
      <c r="BK1654" s="99">
        <v>43183.910962581598</v>
      </c>
      <c r="BL1654" s="99">
        <v>0</v>
      </c>
      <c r="BM1654" s="99">
        <v>3173.1901439726398</v>
      </c>
      <c r="BN1654" s="99">
        <v>0</v>
      </c>
      <c r="BO1654" s="99">
        <v>0</v>
      </c>
      <c r="BP1654" s="99">
        <v>0</v>
      </c>
      <c r="BQ1654" s="99">
        <v>0</v>
      </c>
      <c r="BR1654" s="99">
        <v>221787.53978729199</v>
      </c>
      <c r="BS1654" s="99">
        <v>864399.74572753895</v>
      </c>
      <c r="BT1654" s="99">
        <v>110556.056055069</v>
      </c>
      <c r="BU1654" s="99">
        <v>0</v>
      </c>
      <c r="BV1654" s="99">
        <v>149284.36133575399</v>
      </c>
      <c r="BW1654" s="99">
        <v>11007.7776887417</v>
      </c>
      <c r="BX1654" s="99">
        <v>0</v>
      </c>
      <c r="BY1654" s="99">
        <v>0</v>
      </c>
      <c r="BZ1654" s="99">
        <v>0</v>
      </c>
      <c r="CA1654" s="99">
        <v>4453.22931325436</v>
      </c>
      <c r="CB1654" s="99">
        <v>519509.000232697</v>
      </c>
      <c r="CC1654" s="99">
        <v>4144066.3669128399</v>
      </c>
      <c r="CD1654" s="99">
        <v>1345569.6268768299</v>
      </c>
      <c r="CE1654" s="99">
        <v>79.237106859684005</v>
      </c>
      <c r="CF1654" s="99">
        <v>16475.718032360099</v>
      </c>
      <c r="CG1654" s="99">
        <v>119637.398140907</v>
      </c>
      <c r="CH1654" s="99">
        <v>0</v>
      </c>
      <c r="CI1654" s="99">
        <v>4531.8417930603</v>
      </c>
      <c r="CJ1654" s="99">
        <v>535428.24793243397</v>
      </c>
      <c r="CK1654" s="99">
        <v>4263318.4883422898</v>
      </c>
      <c r="CL1654" s="99">
        <v>1357566.7301330599</v>
      </c>
      <c r="CM1654" s="166">
        <v>5464.0261487364796</v>
      </c>
      <c r="CN1654" s="166">
        <v>830753.71078491199</v>
      </c>
      <c r="CO1654" s="166">
        <v>5176830.7167968797</v>
      </c>
      <c r="CP1654" s="99">
        <v>1357566.7301330599</v>
      </c>
      <c r="CQ1654" s="99">
        <v>0</v>
      </c>
      <c r="CR1654" s="99">
        <v>0</v>
      </c>
      <c r="CS1654" s="99">
        <v>0</v>
      </c>
      <c r="CT1654" s="99">
        <v>0</v>
      </c>
      <c r="CU1654" s="98">
        <v>564.77478800100005</v>
      </c>
      <c r="CV1654" s="98">
        <v>909.17512424200004</v>
      </c>
      <c r="CW1654" s="98">
        <v>535984.71826505708</v>
      </c>
      <c r="CX1654" s="98">
        <v>4263703.7650537472</v>
      </c>
    </row>
    <row r="1655" spans="1:102" x14ac:dyDescent="0.2">
      <c r="A1655" s="98" t="s">
        <v>77</v>
      </c>
      <c r="B1655" s="100">
        <v>39417</v>
      </c>
      <c r="C1655" s="99">
        <v>4067.94680407643</v>
      </c>
      <c r="D1655" s="99">
        <v>4.9745638159802201</v>
      </c>
      <c r="E1655" s="99">
        <v>471.57784814015002</v>
      </c>
      <c r="F1655" s="99">
        <v>179.42773173749401</v>
      </c>
      <c r="G1655" s="99">
        <v>0</v>
      </c>
      <c r="H1655" s="99">
        <v>11.762819063034801</v>
      </c>
      <c r="I1655" s="99">
        <v>0</v>
      </c>
      <c r="J1655" s="99">
        <v>879.39369339495897</v>
      </c>
      <c r="K1655" s="99">
        <v>0</v>
      </c>
      <c r="L1655" s="99">
        <v>624.56047149747599</v>
      </c>
      <c r="M1655" s="99">
        <v>1052.1117791235399</v>
      </c>
      <c r="N1655" s="99">
        <v>1855.2010220289201</v>
      </c>
      <c r="O1655" s="99">
        <v>879.20347458124195</v>
      </c>
      <c r="P1655" s="99">
        <v>0</v>
      </c>
      <c r="Q1655" s="99">
        <v>242.92615755647401</v>
      </c>
      <c r="R1655" s="99">
        <v>68.5403880858794</v>
      </c>
      <c r="S1655" s="99">
        <v>0</v>
      </c>
      <c r="T1655" s="99">
        <v>19.673264078563101</v>
      </c>
      <c r="U1655" s="99">
        <v>955.28346087038506</v>
      </c>
      <c r="V1655" s="99">
        <v>458207.87265396101</v>
      </c>
      <c r="W1655" s="99">
        <v>292.61791467294103</v>
      </c>
      <c r="X1655" s="99">
        <v>69303.2044649124</v>
      </c>
      <c r="Y1655" s="99">
        <v>13805.0026087761</v>
      </c>
      <c r="Z1655" s="99">
        <v>0</v>
      </c>
      <c r="AA1655" s="99">
        <v>2764.73597788811</v>
      </c>
      <c r="AB1655" s="99">
        <v>0</v>
      </c>
      <c r="AC1655" s="99">
        <v>276651.96550750697</v>
      </c>
      <c r="AD1655" s="99">
        <v>0</v>
      </c>
      <c r="AE1655" s="99">
        <v>41653.350781917601</v>
      </c>
      <c r="AF1655" s="99">
        <v>96665.5412187576</v>
      </c>
      <c r="AG1655" s="99">
        <v>262686.08748245199</v>
      </c>
      <c r="AH1655" s="99">
        <v>70700.771759986907</v>
      </c>
      <c r="AI1655" s="99">
        <v>0</v>
      </c>
      <c r="AJ1655" s="99">
        <v>56618.906287670099</v>
      </c>
      <c r="AK1655" s="99">
        <v>12391.4862222672</v>
      </c>
      <c r="AL1655" s="99">
        <v>0</v>
      </c>
      <c r="AM1655" s="99">
        <v>3228.1666573882098</v>
      </c>
      <c r="AN1655" s="99">
        <v>295461.01979827898</v>
      </c>
      <c r="AO1655" s="99">
        <v>3692756.1589965802</v>
      </c>
      <c r="AP1655" s="99">
        <v>2473.6257141828501</v>
      </c>
      <c r="AQ1655" s="99">
        <v>524604.85065460205</v>
      </c>
      <c r="AR1655" s="99">
        <v>105214.06895637501</v>
      </c>
      <c r="AS1655" s="99">
        <v>0</v>
      </c>
      <c r="AT1655" s="99">
        <v>20051.469611644701</v>
      </c>
      <c r="AU1655" s="99">
        <v>0</v>
      </c>
      <c r="AV1655" s="99">
        <v>892715.87829589797</v>
      </c>
      <c r="AW1655" s="99">
        <v>0</v>
      </c>
      <c r="AX1655" s="99">
        <v>356037.80670929002</v>
      </c>
      <c r="AY1655" s="99">
        <v>800239.75540161098</v>
      </c>
      <c r="AZ1655" s="99">
        <v>2052242.3470153799</v>
      </c>
      <c r="BA1655" s="99">
        <v>586496.93193817104</v>
      </c>
      <c r="BB1655" s="99">
        <v>0</v>
      </c>
      <c r="BC1655" s="99">
        <v>429373.49936676002</v>
      </c>
      <c r="BD1655" s="99">
        <v>91335.973711013794</v>
      </c>
      <c r="BE1655" s="99">
        <v>0</v>
      </c>
      <c r="BF1655" s="99">
        <v>23784.9656903744</v>
      </c>
      <c r="BG1655" s="99">
        <v>946345.61000823998</v>
      </c>
      <c r="BH1655" s="99">
        <v>1187784.6302948</v>
      </c>
      <c r="BI1655" s="99">
        <v>354.79303992167098</v>
      </c>
      <c r="BJ1655" s="99">
        <v>184740.83380127</v>
      </c>
      <c r="BK1655" s="99">
        <v>43272.459689140298</v>
      </c>
      <c r="BL1655" s="99">
        <v>0</v>
      </c>
      <c r="BM1655" s="99">
        <v>2660.7413603365399</v>
      </c>
      <c r="BN1655" s="99">
        <v>0</v>
      </c>
      <c r="BO1655" s="99">
        <v>0</v>
      </c>
      <c r="BP1655" s="99">
        <v>0</v>
      </c>
      <c r="BQ1655" s="99">
        <v>0</v>
      </c>
      <c r="BR1655" s="99">
        <v>232523.13442421</v>
      </c>
      <c r="BS1655" s="99">
        <v>861535.32689666701</v>
      </c>
      <c r="BT1655" s="99">
        <v>114149.93260479</v>
      </c>
      <c r="BU1655" s="99">
        <v>0</v>
      </c>
      <c r="BV1655" s="99">
        <v>164727.92595672599</v>
      </c>
      <c r="BW1655" s="99">
        <v>11331.603747725499</v>
      </c>
      <c r="BX1655" s="99">
        <v>0</v>
      </c>
      <c r="BY1655" s="99">
        <v>0</v>
      </c>
      <c r="BZ1655" s="99">
        <v>0</v>
      </c>
      <c r="CA1655" s="99">
        <v>4546.2096387744004</v>
      </c>
      <c r="CB1655" s="99">
        <v>527608.68003082299</v>
      </c>
      <c r="CC1655" s="99">
        <v>4223897.5012817401</v>
      </c>
      <c r="CD1655" s="99">
        <v>1372314.7764129599</v>
      </c>
      <c r="CE1655" s="99">
        <v>83.8006850797683</v>
      </c>
      <c r="CF1655" s="99">
        <v>15575.714294552799</v>
      </c>
      <c r="CG1655" s="99">
        <v>115878.527388573</v>
      </c>
      <c r="CH1655" s="99">
        <v>0</v>
      </c>
      <c r="CI1655" s="99">
        <v>4632.1880404353096</v>
      </c>
      <c r="CJ1655" s="99">
        <v>543487.77870178199</v>
      </c>
      <c r="CK1655" s="99">
        <v>4341316.2805786096</v>
      </c>
      <c r="CL1655" s="99">
        <v>1383490.0484008801</v>
      </c>
      <c r="CM1655" s="166">
        <v>5586.5137594342204</v>
      </c>
      <c r="CN1655" s="166">
        <v>839401.24507904099</v>
      </c>
      <c r="CO1655" s="166">
        <v>5293256.2437744103</v>
      </c>
      <c r="CP1655" s="99">
        <v>1383490.0484008801</v>
      </c>
      <c r="CQ1655" s="99">
        <v>0</v>
      </c>
      <c r="CR1655" s="99">
        <v>0</v>
      </c>
      <c r="CS1655" s="99">
        <v>0</v>
      </c>
      <c r="CT1655" s="99">
        <v>0</v>
      </c>
      <c r="CU1655" s="98">
        <v>555.43325464899999</v>
      </c>
      <c r="CV1655" s="98">
        <v>947.13222630600001</v>
      </c>
      <c r="CW1655" s="98">
        <v>543184.39432537579</v>
      </c>
      <c r="CX1655" s="98">
        <v>4339776.0286703128</v>
      </c>
    </row>
    <row r="1656" spans="1:102" x14ac:dyDescent="0.2">
      <c r="A1656" s="98" t="s">
        <v>77</v>
      </c>
      <c r="B1656" s="100">
        <v>39508</v>
      </c>
      <c r="C1656" s="99">
        <v>4154.02649539709</v>
      </c>
      <c r="D1656" s="99">
        <v>3.7907420589763201</v>
      </c>
      <c r="E1656" s="99">
        <v>475.76161560416199</v>
      </c>
      <c r="F1656" s="99">
        <v>182.57226568087901</v>
      </c>
      <c r="G1656" s="99">
        <v>0</v>
      </c>
      <c r="H1656" s="99">
        <v>10.1900258130627</v>
      </c>
      <c r="I1656" s="99">
        <v>0</v>
      </c>
      <c r="J1656" s="99">
        <v>921.81116119027104</v>
      </c>
      <c r="K1656" s="99">
        <v>0</v>
      </c>
      <c r="L1656" s="99">
        <v>635.62958337366604</v>
      </c>
      <c r="M1656" s="99">
        <v>1061.3541166335301</v>
      </c>
      <c r="N1656" s="99">
        <v>1868.31597048044</v>
      </c>
      <c r="O1656" s="99">
        <v>907.02936273068201</v>
      </c>
      <c r="P1656" s="99">
        <v>0</v>
      </c>
      <c r="Q1656" s="99">
        <v>253.210211267695</v>
      </c>
      <c r="R1656" s="99">
        <v>65.557973313145297</v>
      </c>
      <c r="S1656" s="99">
        <v>0</v>
      </c>
      <c r="T1656" s="99">
        <v>15.4464506109944</v>
      </c>
      <c r="U1656" s="99">
        <v>982.744968123734</v>
      </c>
      <c r="V1656" s="99">
        <v>468838.28730010998</v>
      </c>
      <c r="W1656" s="99">
        <v>123.10146434511999</v>
      </c>
      <c r="X1656" s="99">
        <v>67451.224878311201</v>
      </c>
      <c r="Y1656" s="99">
        <v>13611.757634162899</v>
      </c>
      <c r="Z1656" s="99">
        <v>0</v>
      </c>
      <c r="AA1656" s="99">
        <v>2540.8780187964398</v>
      </c>
      <c r="AB1656" s="99">
        <v>0</v>
      </c>
      <c r="AC1656" s="99">
        <v>281860.76310348499</v>
      </c>
      <c r="AD1656" s="99">
        <v>0</v>
      </c>
      <c r="AE1656" s="99">
        <v>41197.011168003097</v>
      </c>
      <c r="AF1656" s="99">
        <v>97879.239171981797</v>
      </c>
      <c r="AG1656" s="99">
        <v>264164.80875778198</v>
      </c>
      <c r="AH1656" s="99">
        <v>74250.928699493394</v>
      </c>
      <c r="AI1656" s="99">
        <v>0</v>
      </c>
      <c r="AJ1656" s="99">
        <v>61146.805605888403</v>
      </c>
      <c r="AK1656" s="99">
        <v>12492.543317318001</v>
      </c>
      <c r="AL1656" s="99">
        <v>0</v>
      </c>
      <c r="AM1656" s="99">
        <v>2929.88968387246</v>
      </c>
      <c r="AN1656" s="99">
        <v>294351.540103912</v>
      </c>
      <c r="AO1656" s="99">
        <v>3811435.3735656701</v>
      </c>
      <c r="AP1656" s="99">
        <v>957.14816118031695</v>
      </c>
      <c r="AQ1656" s="99">
        <v>533741.33452606201</v>
      </c>
      <c r="AR1656" s="99">
        <v>107053.456212997</v>
      </c>
      <c r="AS1656" s="99">
        <v>0</v>
      </c>
      <c r="AT1656" s="99">
        <v>19262.282804965998</v>
      </c>
      <c r="AU1656" s="99">
        <v>0</v>
      </c>
      <c r="AV1656" s="99">
        <v>932660.31722259498</v>
      </c>
      <c r="AW1656" s="99">
        <v>0</v>
      </c>
      <c r="AX1656" s="99">
        <v>351317.25918197603</v>
      </c>
      <c r="AY1656" s="99">
        <v>820629.99287414597</v>
      </c>
      <c r="AZ1656" s="99">
        <v>2068354.7204742399</v>
      </c>
      <c r="BA1656" s="99">
        <v>626894.35652160598</v>
      </c>
      <c r="BB1656" s="99">
        <v>0</v>
      </c>
      <c r="BC1656" s="99">
        <v>463922.14357376099</v>
      </c>
      <c r="BD1656" s="99">
        <v>91888.217622757002</v>
      </c>
      <c r="BE1656" s="99">
        <v>0</v>
      </c>
      <c r="BF1656" s="99">
        <v>21640.767538785902</v>
      </c>
      <c r="BG1656" s="99">
        <v>967994.16665649402</v>
      </c>
      <c r="BH1656" s="99">
        <v>1107572.1892395001</v>
      </c>
      <c r="BI1656" s="99">
        <v>150.62516499124499</v>
      </c>
      <c r="BJ1656" s="99">
        <v>177132.485559464</v>
      </c>
      <c r="BK1656" s="99">
        <v>39655.074571132704</v>
      </c>
      <c r="BL1656" s="99">
        <v>0</v>
      </c>
      <c r="BM1656" s="99">
        <v>2592.5858214795599</v>
      </c>
      <c r="BN1656" s="99">
        <v>0</v>
      </c>
      <c r="BO1656" s="99">
        <v>0</v>
      </c>
      <c r="BP1656" s="99">
        <v>0</v>
      </c>
      <c r="BQ1656" s="99">
        <v>0</v>
      </c>
      <c r="BR1656" s="99">
        <v>204448.40061759899</v>
      </c>
      <c r="BS1656" s="99">
        <v>790233.65975952102</v>
      </c>
      <c r="BT1656" s="99">
        <v>121928.812358856</v>
      </c>
      <c r="BU1656" s="99">
        <v>0</v>
      </c>
      <c r="BV1656" s="99">
        <v>163550.96923828099</v>
      </c>
      <c r="BW1656" s="99">
        <v>11323.2262656689</v>
      </c>
      <c r="BX1656" s="99">
        <v>0</v>
      </c>
      <c r="BY1656" s="99">
        <v>0</v>
      </c>
      <c r="BZ1656" s="99">
        <v>0</v>
      </c>
      <c r="CA1656" s="99">
        <v>4632.6808458566702</v>
      </c>
      <c r="CB1656" s="99">
        <v>536167.04473877</v>
      </c>
      <c r="CC1656" s="99">
        <v>4346703.9402465802</v>
      </c>
      <c r="CD1656" s="99">
        <v>1279786.9063415499</v>
      </c>
      <c r="CE1656" s="99">
        <v>84.003280801698594</v>
      </c>
      <c r="CF1656" s="99">
        <v>16169.4442517757</v>
      </c>
      <c r="CG1656" s="99">
        <v>119234.14857196801</v>
      </c>
      <c r="CH1656" s="99">
        <v>0</v>
      </c>
      <c r="CI1656" s="99">
        <v>4716.3302518725404</v>
      </c>
      <c r="CJ1656" s="99">
        <v>552574.74068450904</v>
      </c>
      <c r="CK1656" s="99">
        <v>4465998.7256469699</v>
      </c>
      <c r="CL1656" s="99">
        <v>1292514.4221344001</v>
      </c>
      <c r="CM1656" s="166">
        <v>5692.8126529455203</v>
      </c>
      <c r="CN1656" s="166">
        <v>851554.34971618699</v>
      </c>
      <c r="CO1656" s="166">
        <v>5432932.5069580097</v>
      </c>
      <c r="CP1656" s="99">
        <v>1292514.4221344001</v>
      </c>
      <c r="CQ1656" s="99">
        <v>0</v>
      </c>
      <c r="CR1656" s="99">
        <v>0</v>
      </c>
      <c r="CS1656" s="99">
        <v>0</v>
      </c>
      <c r="CT1656" s="99">
        <v>0</v>
      </c>
      <c r="CU1656" s="98">
        <v>544.327334931</v>
      </c>
      <c r="CV1656" s="98">
        <v>993.33192580699995</v>
      </c>
      <c r="CW1656" s="98">
        <v>552336.48899054574</v>
      </c>
      <c r="CX1656" s="98">
        <v>4465938.0888185482</v>
      </c>
    </row>
    <row r="1657" spans="1:102" x14ac:dyDescent="0.2">
      <c r="A1657" s="98" t="s">
        <v>77</v>
      </c>
      <c r="B1657" s="100">
        <v>39600</v>
      </c>
      <c r="C1657" s="99">
        <v>4189.5698856115296</v>
      </c>
      <c r="D1657" s="99">
        <v>3.2173145959968701</v>
      </c>
      <c r="E1657" s="99">
        <v>467.053363502026</v>
      </c>
      <c r="F1657" s="99">
        <v>180.298144929111</v>
      </c>
      <c r="G1657" s="99">
        <v>0</v>
      </c>
      <c r="H1657" s="99">
        <v>11.886074171285101</v>
      </c>
      <c r="I1657" s="99">
        <v>0</v>
      </c>
      <c r="J1657" s="99">
        <v>951.25097195059095</v>
      </c>
      <c r="K1657" s="99">
        <v>0</v>
      </c>
      <c r="L1657" s="99">
        <v>661.39300436526503</v>
      </c>
      <c r="M1657" s="99">
        <v>1079.23341330886</v>
      </c>
      <c r="N1657" s="99">
        <v>1842.6905259639</v>
      </c>
      <c r="O1657" s="99">
        <v>931.78306856751396</v>
      </c>
      <c r="P1657" s="99">
        <v>0</v>
      </c>
      <c r="Q1657" s="99">
        <v>252.39826359786099</v>
      </c>
      <c r="R1657" s="99">
        <v>75.413893218152197</v>
      </c>
      <c r="S1657" s="99">
        <v>0</v>
      </c>
      <c r="T1657" s="99">
        <v>14.167660176055501</v>
      </c>
      <c r="U1657" s="99">
        <v>995.98122189193998</v>
      </c>
      <c r="V1657" s="99">
        <v>482737.620754242</v>
      </c>
      <c r="W1657" s="99">
        <v>174.17338864691601</v>
      </c>
      <c r="X1657" s="99">
        <v>66044.149363517805</v>
      </c>
      <c r="Y1657" s="99">
        <v>12461.115314722099</v>
      </c>
      <c r="Z1657" s="99">
        <v>0</v>
      </c>
      <c r="AA1657" s="99">
        <v>2869.4558800160898</v>
      </c>
      <c r="AB1657" s="99">
        <v>0</v>
      </c>
      <c r="AC1657" s="99">
        <v>292269.68207550002</v>
      </c>
      <c r="AD1657" s="99">
        <v>0</v>
      </c>
      <c r="AE1657" s="99">
        <v>42719.038935184501</v>
      </c>
      <c r="AF1657" s="99">
        <v>99843.589438438401</v>
      </c>
      <c r="AG1657" s="99">
        <v>264180.12836456299</v>
      </c>
      <c r="AH1657" s="99">
        <v>77398.359780311599</v>
      </c>
      <c r="AI1657" s="99">
        <v>0</v>
      </c>
      <c r="AJ1657" s="99">
        <v>64430.725201129899</v>
      </c>
      <c r="AK1657" s="99">
        <v>13535.990002512901</v>
      </c>
      <c r="AL1657" s="99">
        <v>0</v>
      </c>
      <c r="AM1657" s="99">
        <v>2572.8285312652602</v>
      </c>
      <c r="AN1657" s="99">
        <v>299081.844036102</v>
      </c>
      <c r="AO1657" s="99">
        <v>3939930.60516357</v>
      </c>
      <c r="AP1657" s="99">
        <v>1405.8582680076399</v>
      </c>
      <c r="AQ1657" s="99">
        <v>506239.50878906302</v>
      </c>
      <c r="AR1657" s="99">
        <v>102959.09965896601</v>
      </c>
      <c r="AS1657" s="99">
        <v>0</v>
      </c>
      <c r="AT1657" s="99">
        <v>21950.300381183599</v>
      </c>
      <c r="AU1657" s="99">
        <v>0</v>
      </c>
      <c r="AV1657" s="99">
        <v>978400.89649963402</v>
      </c>
      <c r="AW1657" s="99">
        <v>0</v>
      </c>
      <c r="AX1657" s="99">
        <v>375704.77644348098</v>
      </c>
      <c r="AY1657" s="99">
        <v>849208.12316131603</v>
      </c>
      <c r="AZ1657" s="99">
        <v>2078400.16213989</v>
      </c>
      <c r="BA1657" s="99">
        <v>656261.39156341599</v>
      </c>
      <c r="BB1657" s="99">
        <v>0</v>
      </c>
      <c r="BC1657" s="99">
        <v>500247.17065429699</v>
      </c>
      <c r="BD1657" s="99">
        <v>100507.60157299</v>
      </c>
      <c r="BE1657" s="99">
        <v>0</v>
      </c>
      <c r="BF1657" s="99">
        <v>19779.5235812664</v>
      </c>
      <c r="BG1657" s="99">
        <v>994248.72096252395</v>
      </c>
      <c r="BH1657" s="99">
        <v>1130668.40344238</v>
      </c>
      <c r="BI1657" s="99">
        <v>92.058931009843903</v>
      </c>
      <c r="BJ1657" s="99">
        <v>171977.473657608</v>
      </c>
      <c r="BK1657" s="99">
        <v>37636.922104835503</v>
      </c>
      <c r="BL1657" s="99">
        <v>0</v>
      </c>
      <c r="BM1657" s="99">
        <v>3072.9291824698398</v>
      </c>
      <c r="BN1657" s="99">
        <v>0</v>
      </c>
      <c r="BO1657" s="99">
        <v>0</v>
      </c>
      <c r="BP1657" s="99">
        <v>0</v>
      </c>
      <c r="BQ1657" s="99">
        <v>0</v>
      </c>
      <c r="BR1657" s="99">
        <v>211187.87330436701</v>
      </c>
      <c r="BS1657" s="99">
        <v>794857.83055877697</v>
      </c>
      <c r="BT1657" s="99">
        <v>127862.39537620499</v>
      </c>
      <c r="BU1657" s="99">
        <v>0</v>
      </c>
      <c r="BV1657" s="99">
        <v>172790.08873367301</v>
      </c>
      <c r="BW1657" s="99">
        <v>12329.3919836283</v>
      </c>
      <c r="BX1657" s="99">
        <v>0</v>
      </c>
      <c r="BY1657" s="99">
        <v>0</v>
      </c>
      <c r="BZ1657" s="99">
        <v>0</v>
      </c>
      <c r="CA1657" s="99">
        <v>4662.0359279513405</v>
      </c>
      <c r="CB1657" s="99">
        <v>548609.79441070603</v>
      </c>
      <c r="CC1657" s="99">
        <v>4443341.2385864304</v>
      </c>
      <c r="CD1657" s="99">
        <v>1306613.0893096901</v>
      </c>
      <c r="CE1657" s="99">
        <v>92.701775039546206</v>
      </c>
      <c r="CF1657" s="99">
        <v>16663.331765413299</v>
      </c>
      <c r="CG1657" s="99">
        <v>123446.38682651499</v>
      </c>
      <c r="CH1657" s="99">
        <v>0</v>
      </c>
      <c r="CI1657" s="99">
        <v>4753.0939041376096</v>
      </c>
      <c r="CJ1657" s="99">
        <v>564475.22627258301</v>
      </c>
      <c r="CK1657" s="99">
        <v>4566186.7546997098</v>
      </c>
      <c r="CL1657" s="99">
        <v>1320156.2642822301</v>
      </c>
      <c r="CM1657" s="166">
        <v>5747.0532437562897</v>
      </c>
      <c r="CN1657" s="166">
        <v>861704.55106353795</v>
      </c>
      <c r="CO1657" s="166">
        <v>5559317.90124512</v>
      </c>
      <c r="CP1657" s="99">
        <v>1320156.2642822301</v>
      </c>
      <c r="CQ1657" s="99">
        <v>0</v>
      </c>
      <c r="CR1657" s="99">
        <v>0</v>
      </c>
      <c r="CS1657" s="99">
        <v>0</v>
      </c>
      <c r="CT1657" s="99">
        <v>0</v>
      </c>
      <c r="CU1657" s="98">
        <v>530.98951271400006</v>
      </c>
      <c r="CV1657" s="98">
        <v>1026.2371098210001</v>
      </c>
      <c r="CW1657" s="98">
        <v>565273.12617611932</v>
      </c>
      <c r="CX1657" s="98">
        <v>4566787.6254129456</v>
      </c>
    </row>
    <row r="1658" spans="1:102" x14ac:dyDescent="0.2">
      <c r="A1658" s="98" t="s">
        <v>77</v>
      </c>
      <c r="B1658" s="100">
        <v>39692</v>
      </c>
      <c r="C1658" s="99">
        <v>4284.93937677145</v>
      </c>
      <c r="D1658" s="99">
        <v>1.98959357499552</v>
      </c>
      <c r="E1658" s="99">
        <v>443.292736705393</v>
      </c>
      <c r="F1658" s="99">
        <v>170.78400923311699</v>
      </c>
      <c r="G1658" s="99">
        <v>0</v>
      </c>
      <c r="H1658" s="99">
        <v>12.162876039394201</v>
      </c>
      <c r="I1658" s="99">
        <v>0</v>
      </c>
      <c r="J1658" s="99">
        <v>982.46916732937098</v>
      </c>
      <c r="K1658" s="99">
        <v>0</v>
      </c>
      <c r="L1658" s="99">
        <v>614.13803703337896</v>
      </c>
      <c r="M1658" s="99">
        <v>1118.9457769840999</v>
      </c>
      <c r="N1658" s="99">
        <v>1860.6058535724901</v>
      </c>
      <c r="O1658" s="99">
        <v>963.48548626154695</v>
      </c>
      <c r="P1658" s="99">
        <v>0</v>
      </c>
      <c r="Q1658" s="99">
        <v>250.83800951018901</v>
      </c>
      <c r="R1658" s="99">
        <v>67.320839370600893</v>
      </c>
      <c r="S1658" s="99">
        <v>0</v>
      </c>
      <c r="T1658" s="99">
        <v>17.4622859735973</v>
      </c>
      <c r="U1658" s="99">
        <v>1020.66207695752</v>
      </c>
      <c r="V1658" s="99">
        <v>488720.41176605201</v>
      </c>
      <c r="W1658" s="99">
        <v>96.094203784130499</v>
      </c>
      <c r="X1658" s="99">
        <v>63621.1579837799</v>
      </c>
      <c r="Y1658" s="99">
        <v>12612.3523895741</v>
      </c>
      <c r="Z1658" s="99">
        <v>0</v>
      </c>
      <c r="AA1658" s="99">
        <v>2654.7486391365501</v>
      </c>
      <c r="AB1658" s="99">
        <v>0</v>
      </c>
      <c r="AC1658" s="99">
        <v>296110.45829772903</v>
      </c>
      <c r="AD1658" s="99">
        <v>0</v>
      </c>
      <c r="AE1658" s="99">
        <v>37473.378928661303</v>
      </c>
      <c r="AF1658" s="99">
        <v>104255.319088936</v>
      </c>
      <c r="AG1658" s="99">
        <v>262906.36481094401</v>
      </c>
      <c r="AH1658" s="99">
        <v>79027.569148063703</v>
      </c>
      <c r="AI1658" s="99">
        <v>0</v>
      </c>
      <c r="AJ1658" s="99">
        <v>66042.210795402498</v>
      </c>
      <c r="AK1658" s="99">
        <v>11824.916347146</v>
      </c>
      <c r="AL1658" s="99">
        <v>0</v>
      </c>
      <c r="AM1658" s="99">
        <v>2774.17281553149</v>
      </c>
      <c r="AN1658" s="99">
        <v>303423.67297363299</v>
      </c>
      <c r="AO1658" s="99">
        <v>4019601.7366027799</v>
      </c>
      <c r="AP1658" s="99">
        <v>715.34503228217397</v>
      </c>
      <c r="AQ1658" s="99">
        <v>494288.70610427897</v>
      </c>
      <c r="AR1658" s="99">
        <v>101447.824285507</v>
      </c>
      <c r="AS1658" s="99">
        <v>0</v>
      </c>
      <c r="AT1658" s="99">
        <v>21499.0415110588</v>
      </c>
      <c r="AU1658" s="99">
        <v>0</v>
      </c>
      <c r="AV1658" s="99">
        <v>1008054.2709121699</v>
      </c>
      <c r="AW1658" s="99">
        <v>0</v>
      </c>
      <c r="AX1658" s="99">
        <v>339374.30193328898</v>
      </c>
      <c r="AY1658" s="99">
        <v>896265.94058990502</v>
      </c>
      <c r="AZ1658" s="99">
        <v>2068082.1697692899</v>
      </c>
      <c r="BA1658" s="99">
        <v>674707.78543853795</v>
      </c>
      <c r="BB1658" s="99">
        <v>0</v>
      </c>
      <c r="BC1658" s="99">
        <v>513544.97868728603</v>
      </c>
      <c r="BD1658" s="99">
        <v>87237.5474882126</v>
      </c>
      <c r="BE1658" s="99">
        <v>0</v>
      </c>
      <c r="BF1658" s="99">
        <v>23322.919799089399</v>
      </c>
      <c r="BG1658" s="99">
        <v>1026564.3898315399</v>
      </c>
      <c r="BH1658" s="99">
        <v>1150868.09486389</v>
      </c>
      <c r="BI1658" s="99">
        <v>95.414290900342195</v>
      </c>
      <c r="BJ1658" s="99">
        <v>171117.11403656</v>
      </c>
      <c r="BK1658" s="99">
        <v>37857.272746086099</v>
      </c>
      <c r="BL1658" s="99">
        <v>0</v>
      </c>
      <c r="BM1658" s="99">
        <v>2406.5604057908099</v>
      </c>
      <c r="BN1658" s="99">
        <v>0</v>
      </c>
      <c r="BO1658" s="99">
        <v>0</v>
      </c>
      <c r="BP1658" s="99">
        <v>0</v>
      </c>
      <c r="BQ1658" s="99">
        <v>0</v>
      </c>
      <c r="BR1658" s="99">
        <v>224894.314659119</v>
      </c>
      <c r="BS1658" s="99">
        <v>791634.17592620896</v>
      </c>
      <c r="BT1658" s="99">
        <v>131447.655351639</v>
      </c>
      <c r="BU1658" s="99">
        <v>0</v>
      </c>
      <c r="BV1658" s="99">
        <v>176240.078577042</v>
      </c>
      <c r="BW1658" s="99">
        <v>10669.5949773788</v>
      </c>
      <c r="BX1658" s="99">
        <v>0</v>
      </c>
      <c r="BY1658" s="99">
        <v>0</v>
      </c>
      <c r="BZ1658" s="99">
        <v>0</v>
      </c>
      <c r="CA1658" s="99">
        <v>4727.6828253865197</v>
      </c>
      <c r="CB1658" s="99">
        <v>552150.10077667201</v>
      </c>
      <c r="CC1658" s="99">
        <v>4508258.3354492197</v>
      </c>
      <c r="CD1658" s="99">
        <v>1324894.86911011</v>
      </c>
      <c r="CE1658" s="99">
        <v>85.824383852072103</v>
      </c>
      <c r="CF1658" s="99">
        <v>15328.302641511</v>
      </c>
      <c r="CG1658" s="99">
        <v>114491.07014751399</v>
      </c>
      <c r="CH1658" s="99">
        <v>0</v>
      </c>
      <c r="CI1658" s="99">
        <v>4813.0781546235103</v>
      </c>
      <c r="CJ1658" s="99">
        <v>567212.29258728004</v>
      </c>
      <c r="CK1658" s="99">
        <v>4621850.23010254</v>
      </c>
      <c r="CL1658" s="99">
        <v>1335733.0628204299</v>
      </c>
      <c r="CM1658" s="166">
        <v>5824.2943776845896</v>
      </c>
      <c r="CN1658" s="166">
        <v>868866.55530548096</v>
      </c>
      <c r="CO1658" s="166">
        <v>5641518.6598510696</v>
      </c>
      <c r="CP1658" s="99">
        <v>1335733.0628204299</v>
      </c>
      <c r="CQ1658" s="99">
        <v>0</v>
      </c>
      <c r="CR1658" s="99">
        <v>0</v>
      </c>
      <c r="CS1658" s="99">
        <v>0</v>
      </c>
      <c r="CT1658" s="99">
        <v>0</v>
      </c>
      <c r="CU1658" s="98">
        <v>489.399859085</v>
      </c>
      <c r="CV1658" s="98">
        <v>1052.6190431</v>
      </c>
      <c r="CW1658" s="98">
        <v>567478.40341818298</v>
      </c>
      <c r="CX1658" s="98">
        <v>4622749.405596734</v>
      </c>
    </row>
    <row r="1659" spans="1:102" x14ac:dyDescent="0.2">
      <c r="A1659" s="98" t="s">
        <v>77</v>
      </c>
      <c r="B1659" s="100">
        <v>39783</v>
      </c>
      <c r="C1659" s="99">
        <v>4336.5614709854099</v>
      </c>
      <c r="D1659" s="99">
        <v>0.99734295699454401</v>
      </c>
      <c r="E1659" s="99">
        <v>408.35920816287398</v>
      </c>
      <c r="F1659" s="99">
        <v>158.10686421953099</v>
      </c>
      <c r="G1659" s="99">
        <v>0</v>
      </c>
      <c r="H1659" s="99">
        <v>11.6949703349965</v>
      </c>
      <c r="I1659" s="99">
        <v>0</v>
      </c>
      <c r="J1659" s="99">
        <v>972.63430382311299</v>
      </c>
      <c r="K1659" s="99">
        <v>0</v>
      </c>
      <c r="L1659" s="99">
        <v>628.99568464607</v>
      </c>
      <c r="M1659" s="99">
        <v>1122.87410157919</v>
      </c>
      <c r="N1659" s="99">
        <v>1852.0571839213401</v>
      </c>
      <c r="O1659" s="99">
        <v>980.74131280183803</v>
      </c>
      <c r="P1659" s="99">
        <v>0</v>
      </c>
      <c r="Q1659" s="99">
        <v>246.92930699139799</v>
      </c>
      <c r="R1659" s="99">
        <v>55.0400086143054</v>
      </c>
      <c r="S1659" s="99">
        <v>0</v>
      </c>
      <c r="T1659" s="99">
        <v>13.872552698827301</v>
      </c>
      <c r="U1659" s="99">
        <v>1009.72721326351</v>
      </c>
      <c r="V1659" s="99">
        <v>488411.94509506202</v>
      </c>
      <c r="W1659" s="99">
        <v>118.870982818305</v>
      </c>
      <c r="X1659" s="99">
        <v>60136.923823356599</v>
      </c>
      <c r="Y1659" s="99">
        <v>13051.224998354901</v>
      </c>
      <c r="Z1659" s="99">
        <v>0</v>
      </c>
      <c r="AA1659" s="99">
        <v>3078.2602166235401</v>
      </c>
      <c r="AB1659" s="99">
        <v>0</v>
      </c>
      <c r="AC1659" s="99">
        <v>294924.35767364502</v>
      </c>
      <c r="AD1659" s="99">
        <v>0</v>
      </c>
      <c r="AE1659" s="99">
        <v>36922.6710705757</v>
      </c>
      <c r="AF1659" s="99">
        <v>102889.42520237</v>
      </c>
      <c r="AG1659" s="99">
        <v>260327.395965576</v>
      </c>
      <c r="AH1659" s="99">
        <v>83138.534400939898</v>
      </c>
      <c r="AI1659" s="99">
        <v>0</v>
      </c>
      <c r="AJ1659" s="99">
        <v>65751.195352554307</v>
      </c>
      <c r="AK1659" s="99">
        <v>11358.687438368799</v>
      </c>
      <c r="AL1659" s="99">
        <v>0</v>
      </c>
      <c r="AM1659" s="99">
        <v>2151.54866933823</v>
      </c>
      <c r="AN1659" s="99">
        <v>303889.48117446899</v>
      </c>
      <c r="AO1659" s="99">
        <v>4034622.37567139</v>
      </c>
      <c r="AP1659" s="99">
        <v>969.55965398997103</v>
      </c>
      <c r="AQ1659" s="99">
        <v>483661.63402175897</v>
      </c>
      <c r="AR1659" s="99">
        <v>102568.989797592</v>
      </c>
      <c r="AS1659" s="99">
        <v>0</v>
      </c>
      <c r="AT1659" s="99">
        <v>22881.451977729801</v>
      </c>
      <c r="AU1659" s="99">
        <v>0</v>
      </c>
      <c r="AV1659" s="99">
        <v>1012393.1097641001</v>
      </c>
      <c r="AW1659" s="99">
        <v>0</v>
      </c>
      <c r="AX1659" s="99">
        <v>340513.15129852301</v>
      </c>
      <c r="AY1659" s="99">
        <v>903365.50038146996</v>
      </c>
      <c r="AZ1659" s="99">
        <v>2057732.13700867</v>
      </c>
      <c r="BA1659" s="99">
        <v>716513.82399749802</v>
      </c>
      <c r="BB1659" s="99">
        <v>0</v>
      </c>
      <c r="BC1659" s="99">
        <v>501177.07196044899</v>
      </c>
      <c r="BD1659" s="99">
        <v>84336.1024255753</v>
      </c>
      <c r="BE1659" s="99">
        <v>0</v>
      </c>
      <c r="BF1659" s="99">
        <v>16011.7577075958</v>
      </c>
      <c r="BG1659" s="99">
        <v>1041559.89771271</v>
      </c>
      <c r="BH1659" s="99">
        <v>1160037.4130249</v>
      </c>
      <c r="BI1659" s="99">
        <v>213.40378894470601</v>
      </c>
      <c r="BJ1659" s="99">
        <v>167833.023399353</v>
      </c>
      <c r="BK1659" s="99">
        <v>38695.0230455399</v>
      </c>
      <c r="BL1659" s="99">
        <v>0</v>
      </c>
      <c r="BM1659" s="99">
        <v>3127.2107128798998</v>
      </c>
      <c r="BN1659" s="99">
        <v>0</v>
      </c>
      <c r="BO1659" s="99">
        <v>0</v>
      </c>
      <c r="BP1659" s="99">
        <v>0</v>
      </c>
      <c r="BQ1659" s="99">
        <v>0</v>
      </c>
      <c r="BR1659" s="99">
        <v>228436.592525482</v>
      </c>
      <c r="BS1659" s="99">
        <v>787434.62899017299</v>
      </c>
      <c r="BT1659" s="99">
        <v>139490.707777023</v>
      </c>
      <c r="BU1659" s="99">
        <v>0</v>
      </c>
      <c r="BV1659" s="99">
        <v>173342.98825836199</v>
      </c>
      <c r="BW1659" s="99">
        <v>10375.7569295168</v>
      </c>
      <c r="BX1659" s="99">
        <v>0</v>
      </c>
      <c r="BY1659" s="99">
        <v>0</v>
      </c>
      <c r="BZ1659" s="99">
        <v>0</v>
      </c>
      <c r="CA1659" s="99">
        <v>4748.2632766962097</v>
      </c>
      <c r="CB1659" s="99">
        <v>549390.64987182606</v>
      </c>
      <c r="CC1659" s="99">
        <v>4520712.2154540997</v>
      </c>
      <c r="CD1659" s="99">
        <v>1330216.6225433301</v>
      </c>
      <c r="CE1659" s="99">
        <v>66.474052143283203</v>
      </c>
      <c r="CF1659" s="99">
        <v>13645.4303969145</v>
      </c>
      <c r="CG1659" s="99">
        <v>102085.36756801599</v>
      </c>
      <c r="CH1659" s="99">
        <v>0</v>
      </c>
      <c r="CI1659" s="99">
        <v>4816.9760227203396</v>
      </c>
      <c r="CJ1659" s="99">
        <v>563694.03842926002</v>
      </c>
      <c r="CK1659" s="99">
        <v>4624229.92858887</v>
      </c>
      <c r="CL1659" s="99">
        <v>1339629.20768738</v>
      </c>
      <c r="CM1659" s="166">
        <v>5831.7146804332697</v>
      </c>
      <c r="CN1659" s="166">
        <v>866571.70642089797</v>
      </c>
      <c r="CO1659" s="166">
        <v>5674853.2556762705</v>
      </c>
      <c r="CP1659" s="99">
        <v>1339629.20768738</v>
      </c>
      <c r="CQ1659" s="99">
        <v>0</v>
      </c>
      <c r="CR1659" s="99">
        <v>0</v>
      </c>
      <c r="CS1659" s="99">
        <v>0</v>
      </c>
      <c r="CT1659" s="99">
        <v>0</v>
      </c>
      <c r="CU1659" s="98">
        <v>455.98903585900001</v>
      </c>
      <c r="CV1659" s="98">
        <v>1022.773271822</v>
      </c>
      <c r="CW1659" s="98">
        <v>563036.08026874054</v>
      </c>
      <c r="CX1659" s="98">
        <v>4622797.5830221158</v>
      </c>
    </row>
    <row r="1660" spans="1:102" x14ac:dyDescent="0.2">
      <c r="A1660" s="98" t="s">
        <v>77</v>
      </c>
      <c r="B1660" s="100">
        <v>39873</v>
      </c>
      <c r="C1660" s="99">
        <v>4386.4113044142696</v>
      </c>
      <c r="D1660" s="99">
        <v>1.8751455839956199</v>
      </c>
      <c r="E1660" s="99">
        <v>392.03536441177101</v>
      </c>
      <c r="F1660" s="99">
        <v>149.546971522272</v>
      </c>
      <c r="G1660" s="99">
        <v>0</v>
      </c>
      <c r="H1660" s="99">
        <v>12.438469382352199</v>
      </c>
      <c r="I1660" s="99">
        <v>0</v>
      </c>
      <c r="J1660" s="99">
        <v>1006.62868890166</v>
      </c>
      <c r="K1660" s="99">
        <v>0</v>
      </c>
      <c r="L1660" s="99">
        <v>620.93277332931802</v>
      </c>
      <c r="M1660" s="99">
        <v>1130.1780651807801</v>
      </c>
      <c r="N1660" s="99">
        <v>1854.1590756624901</v>
      </c>
      <c r="O1660" s="99">
        <v>1007.79067544639</v>
      </c>
      <c r="P1660" s="99">
        <v>0</v>
      </c>
      <c r="Q1660" s="99">
        <v>245.998521853238</v>
      </c>
      <c r="R1660" s="99">
        <v>61.460599981713997</v>
      </c>
      <c r="S1660" s="99">
        <v>0</v>
      </c>
      <c r="T1660" s="99">
        <v>18.6021540299989</v>
      </c>
      <c r="U1660" s="99">
        <v>1035.6575033813699</v>
      </c>
      <c r="V1660" s="99">
        <v>488388.87168502802</v>
      </c>
      <c r="W1660" s="99">
        <v>59.607354894746102</v>
      </c>
      <c r="X1660" s="99">
        <v>59951.348946094498</v>
      </c>
      <c r="Y1660" s="99">
        <v>12363.5181850195</v>
      </c>
      <c r="Z1660" s="99">
        <v>0</v>
      </c>
      <c r="AA1660" s="99">
        <v>3168.0093478560402</v>
      </c>
      <c r="AB1660" s="99">
        <v>0</v>
      </c>
      <c r="AC1660" s="99">
        <v>308109.78383254999</v>
      </c>
      <c r="AD1660" s="99">
        <v>0</v>
      </c>
      <c r="AE1660" s="99">
        <v>36580.379003524802</v>
      </c>
      <c r="AF1660" s="99">
        <v>105065.36682510401</v>
      </c>
      <c r="AG1660" s="99">
        <v>257273.032411575</v>
      </c>
      <c r="AH1660" s="99">
        <v>84347.333730697603</v>
      </c>
      <c r="AI1660" s="99">
        <v>0</v>
      </c>
      <c r="AJ1660" s="99">
        <v>65578.890790939302</v>
      </c>
      <c r="AK1660" s="99">
        <v>11068.496614932999</v>
      </c>
      <c r="AL1660" s="99">
        <v>0</v>
      </c>
      <c r="AM1660" s="99">
        <v>2889.9650844633602</v>
      </c>
      <c r="AN1660" s="99">
        <v>313420.694320679</v>
      </c>
      <c r="AO1660" s="99">
        <v>4064435.7476806599</v>
      </c>
      <c r="AP1660" s="99">
        <v>462.180658657104</v>
      </c>
      <c r="AQ1660" s="99">
        <v>482980.33315658598</v>
      </c>
      <c r="AR1660" s="99">
        <v>99943.351244926496</v>
      </c>
      <c r="AS1660" s="99">
        <v>0</v>
      </c>
      <c r="AT1660" s="99">
        <v>25387.938471555699</v>
      </c>
      <c r="AU1660" s="99">
        <v>0</v>
      </c>
      <c r="AV1660" s="99">
        <v>1079081.00679016</v>
      </c>
      <c r="AW1660" s="99">
        <v>0</v>
      </c>
      <c r="AX1660" s="99">
        <v>334648.36207962001</v>
      </c>
      <c r="AY1660" s="99">
        <v>930250.22646331799</v>
      </c>
      <c r="AZ1660" s="99">
        <v>2059230.9767608601</v>
      </c>
      <c r="BA1660" s="99">
        <v>729636.205551147</v>
      </c>
      <c r="BB1660" s="99">
        <v>0</v>
      </c>
      <c r="BC1660" s="99">
        <v>501156.50563430798</v>
      </c>
      <c r="BD1660" s="99">
        <v>82938.900786399798</v>
      </c>
      <c r="BE1660" s="99">
        <v>0</v>
      </c>
      <c r="BF1660" s="99">
        <v>22911.5332741737</v>
      </c>
      <c r="BG1660" s="99">
        <v>1093642.95458984</v>
      </c>
      <c r="BH1660" s="99">
        <v>1157012.4473114</v>
      </c>
      <c r="BI1660" s="99">
        <v>72.734965613111896</v>
      </c>
      <c r="BJ1660" s="99">
        <v>162341.68502044701</v>
      </c>
      <c r="BK1660" s="99">
        <v>38885.577524185202</v>
      </c>
      <c r="BL1660" s="99">
        <v>0</v>
      </c>
      <c r="BM1660" s="99">
        <v>3506.1054189205202</v>
      </c>
      <c r="BN1660" s="99">
        <v>0</v>
      </c>
      <c r="BO1660" s="99">
        <v>0</v>
      </c>
      <c r="BP1660" s="99">
        <v>0</v>
      </c>
      <c r="BQ1660" s="99">
        <v>0</v>
      </c>
      <c r="BR1660" s="99">
        <v>226944.61488914501</v>
      </c>
      <c r="BS1660" s="99">
        <v>778843.91378784203</v>
      </c>
      <c r="BT1660" s="99">
        <v>142136.86134910601</v>
      </c>
      <c r="BU1660" s="99">
        <v>0</v>
      </c>
      <c r="BV1660" s="99">
        <v>174240.31423377999</v>
      </c>
      <c r="BW1660" s="99">
        <v>10215.985602021199</v>
      </c>
      <c r="BX1660" s="99">
        <v>0</v>
      </c>
      <c r="BY1660" s="99">
        <v>0</v>
      </c>
      <c r="BZ1660" s="99">
        <v>0</v>
      </c>
      <c r="CA1660" s="99">
        <v>4779.8966650962802</v>
      </c>
      <c r="CB1660" s="99">
        <v>548382.96353149402</v>
      </c>
      <c r="CC1660" s="99">
        <v>4539270.7521972703</v>
      </c>
      <c r="CD1660" s="99">
        <v>1319314.9612731901</v>
      </c>
      <c r="CE1660" s="99">
        <v>79.384350389242201</v>
      </c>
      <c r="CF1660" s="99">
        <v>14624.0915734768</v>
      </c>
      <c r="CG1660" s="99">
        <v>110810.96428299</v>
      </c>
      <c r="CH1660" s="99">
        <v>0</v>
      </c>
      <c r="CI1660" s="99">
        <v>4859.1857654452297</v>
      </c>
      <c r="CJ1660" s="99">
        <v>562961.48211669899</v>
      </c>
      <c r="CK1660" s="99">
        <v>4650636.0076293899</v>
      </c>
      <c r="CL1660" s="99">
        <v>1332788.31123352</v>
      </c>
      <c r="CM1660" s="166">
        <v>5885.09731143713</v>
      </c>
      <c r="CN1660" s="166">
        <v>874997.42280578602</v>
      </c>
      <c r="CO1660" s="166">
        <v>5749964.2787475605</v>
      </c>
      <c r="CP1660" s="99">
        <v>1332788.31123352</v>
      </c>
      <c r="CQ1660" s="99">
        <v>0</v>
      </c>
      <c r="CR1660" s="99">
        <v>0</v>
      </c>
      <c r="CS1660" s="99">
        <v>0</v>
      </c>
      <c r="CT1660" s="99">
        <v>0</v>
      </c>
      <c r="CU1660" s="98">
        <v>432.32865884500001</v>
      </c>
      <c r="CV1660" s="98">
        <v>1067.876351162</v>
      </c>
      <c r="CW1660" s="98">
        <v>563007.05510497082</v>
      </c>
      <c r="CX1660" s="98">
        <v>4650081.7164802607</v>
      </c>
    </row>
    <row r="1661" spans="1:102" x14ac:dyDescent="0.2">
      <c r="A1661" s="98" t="s">
        <v>77</v>
      </c>
      <c r="B1661" s="100">
        <v>39965</v>
      </c>
      <c r="C1661" s="99">
        <v>4433.6459686756098</v>
      </c>
      <c r="D1661" s="99">
        <v>1.0814206509967299</v>
      </c>
      <c r="E1661" s="99">
        <v>381.29856376349898</v>
      </c>
      <c r="F1661" s="99">
        <v>145.782921874896</v>
      </c>
      <c r="G1661" s="99">
        <v>0</v>
      </c>
      <c r="H1661" s="99">
        <v>10.838962159468799</v>
      </c>
      <c r="I1661" s="99">
        <v>0</v>
      </c>
      <c r="J1661" s="99">
        <v>1052.0361233502599</v>
      </c>
      <c r="K1661" s="99">
        <v>0</v>
      </c>
      <c r="L1661" s="99">
        <v>633.78808149695396</v>
      </c>
      <c r="M1661" s="99">
        <v>1141.80038546026</v>
      </c>
      <c r="N1661" s="99">
        <v>1833.4575853347801</v>
      </c>
      <c r="O1661" s="99">
        <v>1046.80680495501</v>
      </c>
      <c r="P1661" s="99">
        <v>0</v>
      </c>
      <c r="Q1661" s="99">
        <v>253.15120890922799</v>
      </c>
      <c r="R1661" s="99">
        <v>57.784671426750698</v>
      </c>
      <c r="S1661" s="99">
        <v>0</v>
      </c>
      <c r="T1661" s="99">
        <v>17.182047853944798</v>
      </c>
      <c r="U1661" s="99">
        <v>1072.39973624051</v>
      </c>
      <c r="V1661" s="99">
        <v>494577.25666427601</v>
      </c>
      <c r="W1661" s="99">
        <v>34.626009256579003</v>
      </c>
      <c r="X1661" s="99">
        <v>53404.2996845245</v>
      </c>
      <c r="Y1661" s="99">
        <v>10613.8022835255</v>
      </c>
      <c r="Z1661" s="99">
        <v>0</v>
      </c>
      <c r="AA1661" s="99">
        <v>2831.53357547522</v>
      </c>
      <c r="AB1661" s="99">
        <v>0</v>
      </c>
      <c r="AC1661" s="99">
        <v>320184.18644332897</v>
      </c>
      <c r="AD1661" s="99">
        <v>0</v>
      </c>
      <c r="AE1661" s="99">
        <v>36788.879431724497</v>
      </c>
      <c r="AF1661" s="99">
        <v>103921.24592113501</v>
      </c>
      <c r="AG1661" s="99">
        <v>255490.41822433501</v>
      </c>
      <c r="AH1661" s="99">
        <v>87875.602072715803</v>
      </c>
      <c r="AI1661" s="99">
        <v>0</v>
      </c>
      <c r="AJ1661" s="99">
        <v>63967.161747932398</v>
      </c>
      <c r="AK1661" s="99">
        <v>10555.9402554035</v>
      </c>
      <c r="AL1661" s="99">
        <v>0</v>
      </c>
      <c r="AM1661" s="99">
        <v>2945.7357344925399</v>
      </c>
      <c r="AN1661" s="99">
        <v>324596.24889755202</v>
      </c>
      <c r="AO1661" s="99">
        <v>4153958.4439697298</v>
      </c>
      <c r="AP1661" s="99">
        <v>278.69568220153502</v>
      </c>
      <c r="AQ1661" s="99">
        <v>444363.15427780198</v>
      </c>
      <c r="AR1661" s="99">
        <v>83782.305403709397</v>
      </c>
      <c r="AS1661" s="99">
        <v>0</v>
      </c>
      <c r="AT1661" s="99">
        <v>22830.975004673001</v>
      </c>
      <c r="AU1661" s="99">
        <v>0</v>
      </c>
      <c r="AV1661" s="99">
        <v>1136065.92004395</v>
      </c>
      <c r="AW1661" s="99">
        <v>0</v>
      </c>
      <c r="AX1661" s="99">
        <v>337495.86692810099</v>
      </c>
      <c r="AY1661" s="99">
        <v>924565.80649566697</v>
      </c>
      <c r="AZ1661" s="99">
        <v>2058231.7131805399</v>
      </c>
      <c r="BA1661" s="99">
        <v>766807.02671814</v>
      </c>
      <c r="BB1661" s="99">
        <v>0</v>
      </c>
      <c r="BC1661" s="99">
        <v>497248.56275939901</v>
      </c>
      <c r="BD1661" s="99">
        <v>79779.670873641997</v>
      </c>
      <c r="BE1661" s="99">
        <v>0</v>
      </c>
      <c r="BF1661" s="99">
        <v>23437.669592142101</v>
      </c>
      <c r="BG1661" s="99">
        <v>1147213.2781829799</v>
      </c>
      <c r="BH1661" s="99">
        <v>1185821.5566864</v>
      </c>
      <c r="BI1661" s="99">
        <v>88.186256485991194</v>
      </c>
      <c r="BJ1661" s="99">
        <v>151012.65490341201</v>
      </c>
      <c r="BK1661" s="99">
        <v>34523.9501791</v>
      </c>
      <c r="BL1661" s="99">
        <v>0</v>
      </c>
      <c r="BM1661" s="99">
        <v>3037.6305597424498</v>
      </c>
      <c r="BN1661" s="99">
        <v>0</v>
      </c>
      <c r="BO1661" s="99">
        <v>0</v>
      </c>
      <c r="BP1661" s="99">
        <v>0</v>
      </c>
      <c r="BQ1661" s="99">
        <v>0</v>
      </c>
      <c r="BR1661" s="99">
        <v>228826.174026489</v>
      </c>
      <c r="BS1661" s="99">
        <v>780107.33064269996</v>
      </c>
      <c r="BT1661" s="99">
        <v>149422.80594635001</v>
      </c>
      <c r="BU1661" s="99">
        <v>0</v>
      </c>
      <c r="BV1661" s="99">
        <v>172196.60075378401</v>
      </c>
      <c r="BW1661" s="99">
        <v>9482.6022849082892</v>
      </c>
      <c r="BX1661" s="99">
        <v>0</v>
      </c>
      <c r="BY1661" s="99">
        <v>0</v>
      </c>
      <c r="BZ1661" s="99">
        <v>0</v>
      </c>
      <c r="CA1661" s="99">
        <v>4814.0848615169498</v>
      </c>
      <c r="CB1661" s="99">
        <v>549328.49472045898</v>
      </c>
      <c r="CC1661" s="99">
        <v>4600059.62817383</v>
      </c>
      <c r="CD1661" s="99">
        <v>1330445.1781005899</v>
      </c>
      <c r="CE1661" s="99">
        <v>76.3586693434045</v>
      </c>
      <c r="CF1661" s="99">
        <v>13849.138327836999</v>
      </c>
      <c r="CG1661" s="99">
        <v>105117.17830467199</v>
      </c>
      <c r="CH1661" s="99">
        <v>0</v>
      </c>
      <c r="CI1661" s="99">
        <v>4889.0988637805003</v>
      </c>
      <c r="CJ1661" s="99">
        <v>563149.62753295898</v>
      </c>
      <c r="CK1661" s="99">
        <v>4704493.4559936495</v>
      </c>
      <c r="CL1661" s="99">
        <v>1340589.76327515</v>
      </c>
      <c r="CM1661" s="166">
        <v>5954.9215080142003</v>
      </c>
      <c r="CN1661" s="166">
        <v>888206.75637817394</v>
      </c>
      <c r="CO1661" s="166">
        <v>5843702.4874267597</v>
      </c>
      <c r="CP1661" s="99">
        <v>1340589.76327515</v>
      </c>
      <c r="CQ1661" s="99">
        <v>0</v>
      </c>
      <c r="CR1661" s="99">
        <v>0</v>
      </c>
      <c r="CS1661" s="99">
        <v>0</v>
      </c>
      <c r="CT1661" s="99">
        <v>0</v>
      </c>
      <c r="CU1661" s="98">
        <v>417.28673534500001</v>
      </c>
      <c r="CV1661" s="98">
        <v>1111.1783302639999</v>
      </c>
      <c r="CW1661" s="98">
        <v>563177.63304829597</v>
      </c>
      <c r="CX1661" s="98">
        <v>4705176.8064785022</v>
      </c>
    </row>
    <row r="1662" spans="1:102" x14ac:dyDescent="0.2">
      <c r="A1662" s="98" t="s">
        <v>77</v>
      </c>
      <c r="B1662" s="100">
        <v>40057</v>
      </c>
      <c r="C1662" s="99">
        <v>4494.2842003107098</v>
      </c>
      <c r="D1662" s="99">
        <v>0.99564966699836099</v>
      </c>
      <c r="E1662" s="99">
        <v>311.41410762816702</v>
      </c>
      <c r="F1662" s="99">
        <v>141.00524020194999</v>
      </c>
      <c r="G1662" s="99">
        <v>0</v>
      </c>
      <c r="H1662" s="99">
        <v>5.5485035397578004</v>
      </c>
      <c r="I1662" s="99">
        <v>0</v>
      </c>
      <c r="J1662" s="99">
        <v>1075.5723477751001</v>
      </c>
      <c r="K1662" s="99">
        <v>0</v>
      </c>
      <c r="L1662" s="99">
        <v>614.68485492467903</v>
      </c>
      <c r="M1662" s="99">
        <v>1133.4025700837401</v>
      </c>
      <c r="N1662" s="99">
        <v>1785.8008943498101</v>
      </c>
      <c r="O1662" s="99">
        <v>1085.01930104196</v>
      </c>
      <c r="P1662" s="99">
        <v>0</v>
      </c>
      <c r="Q1662" s="99">
        <v>254.35781943611801</v>
      </c>
      <c r="R1662" s="99">
        <v>64.435660540126307</v>
      </c>
      <c r="S1662" s="99">
        <v>0</v>
      </c>
      <c r="T1662" s="99">
        <v>16.320718708215299</v>
      </c>
      <c r="U1662" s="99">
        <v>1094.54795332253</v>
      </c>
      <c r="V1662" s="99">
        <v>504229.12265396101</v>
      </c>
      <c r="W1662" s="99">
        <v>23.386661370983301</v>
      </c>
      <c r="X1662" s="99">
        <v>47326.379728794098</v>
      </c>
      <c r="Y1662" s="99">
        <v>10218.1223531961</v>
      </c>
      <c r="Z1662" s="99">
        <v>0</v>
      </c>
      <c r="AA1662" s="99">
        <v>2100.7989875972298</v>
      </c>
      <c r="AB1662" s="99">
        <v>0</v>
      </c>
      <c r="AC1662" s="99">
        <v>327526.39578247099</v>
      </c>
      <c r="AD1662" s="99">
        <v>0</v>
      </c>
      <c r="AE1662" s="99">
        <v>36650.402424812302</v>
      </c>
      <c r="AF1662" s="99">
        <v>102311.547881126</v>
      </c>
      <c r="AG1662" s="99">
        <v>252263.92435264599</v>
      </c>
      <c r="AH1662" s="99">
        <v>92322.358304977402</v>
      </c>
      <c r="AI1662" s="99">
        <v>0</v>
      </c>
      <c r="AJ1662" s="99">
        <v>67049.594581604004</v>
      </c>
      <c r="AK1662" s="99">
        <v>10995.434433221801</v>
      </c>
      <c r="AL1662" s="99">
        <v>0</v>
      </c>
      <c r="AM1662" s="99">
        <v>2391.40217790008</v>
      </c>
      <c r="AN1662" s="99">
        <v>330202.35761642503</v>
      </c>
      <c r="AO1662" s="99">
        <v>4230060.3368530301</v>
      </c>
      <c r="AP1662" s="99">
        <v>188.74121369794</v>
      </c>
      <c r="AQ1662" s="99">
        <v>388169.83358764602</v>
      </c>
      <c r="AR1662" s="99">
        <v>83200.851940155</v>
      </c>
      <c r="AS1662" s="99">
        <v>0</v>
      </c>
      <c r="AT1662" s="99">
        <v>18263.888214111299</v>
      </c>
      <c r="AU1662" s="99">
        <v>0</v>
      </c>
      <c r="AV1662" s="99">
        <v>1178151.46411133</v>
      </c>
      <c r="AW1662" s="99">
        <v>0</v>
      </c>
      <c r="AX1662" s="99">
        <v>337043.35660934402</v>
      </c>
      <c r="AY1662" s="99">
        <v>913808.58730316197</v>
      </c>
      <c r="AZ1662" s="99">
        <v>2023572.5634765599</v>
      </c>
      <c r="BA1662" s="99">
        <v>807054.68468475295</v>
      </c>
      <c r="BB1662" s="99">
        <v>0</v>
      </c>
      <c r="BC1662" s="99">
        <v>522224.24886321998</v>
      </c>
      <c r="BD1662" s="99">
        <v>81762.421864509597</v>
      </c>
      <c r="BE1662" s="99">
        <v>0</v>
      </c>
      <c r="BF1662" s="99">
        <v>21722.2516431808</v>
      </c>
      <c r="BG1662" s="99">
        <v>1184101.76222229</v>
      </c>
      <c r="BH1662" s="99">
        <v>1192472.0240631099</v>
      </c>
      <c r="BI1662" s="99">
        <v>51.372242981568</v>
      </c>
      <c r="BJ1662" s="99">
        <v>139092.40697288499</v>
      </c>
      <c r="BK1662" s="99">
        <v>33547.1037330627</v>
      </c>
      <c r="BL1662" s="99">
        <v>0</v>
      </c>
      <c r="BM1662" s="99">
        <v>2166.36301121116</v>
      </c>
      <c r="BN1662" s="99">
        <v>0</v>
      </c>
      <c r="BO1662" s="99">
        <v>0</v>
      </c>
      <c r="BP1662" s="99">
        <v>0</v>
      </c>
      <c r="BQ1662" s="99">
        <v>0</v>
      </c>
      <c r="BR1662" s="99">
        <v>225500.38470458999</v>
      </c>
      <c r="BS1662" s="99">
        <v>770331.92956543004</v>
      </c>
      <c r="BT1662" s="99">
        <v>156992.598579407</v>
      </c>
      <c r="BU1662" s="99">
        <v>0</v>
      </c>
      <c r="BV1662" s="99">
        <v>178951.62941932699</v>
      </c>
      <c r="BW1662" s="99">
        <v>9528.5018342733401</v>
      </c>
      <c r="BX1662" s="99">
        <v>0</v>
      </c>
      <c r="BY1662" s="99">
        <v>0</v>
      </c>
      <c r="BZ1662" s="99">
        <v>0</v>
      </c>
      <c r="CA1662" s="99">
        <v>4809.53360193968</v>
      </c>
      <c r="CB1662" s="99">
        <v>550388.76351928699</v>
      </c>
      <c r="CC1662" s="99">
        <v>4615435.3323364304</v>
      </c>
      <c r="CD1662" s="99">
        <v>1333189.2955169701</v>
      </c>
      <c r="CE1662" s="99">
        <v>80.213203322142405</v>
      </c>
      <c r="CF1662" s="99">
        <v>14054.1683572531</v>
      </c>
      <c r="CG1662" s="99">
        <v>108496.69850635499</v>
      </c>
      <c r="CH1662" s="99">
        <v>0</v>
      </c>
      <c r="CI1662" s="99">
        <v>4888.6897634267798</v>
      </c>
      <c r="CJ1662" s="99">
        <v>564673.64353942894</v>
      </c>
      <c r="CK1662" s="99">
        <v>4721882.7368774395</v>
      </c>
      <c r="CL1662" s="99">
        <v>1342128.1856079099</v>
      </c>
      <c r="CM1662" s="166">
        <v>5972.9333327412596</v>
      </c>
      <c r="CN1662" s="166">
        <v>894536.92182159401</v>
      </c>
      <c r="CO1662" s="166">
        <v>5903656.7001953097</v>
      </c>
      <c r="CP1662" s="99">
        <v>1342128.1856079099</v>
      </c>
      <c r="CQ1662" s="99">
        <v>0</v>
      </c>
      <c r="CR1662" s="99">
        <v>0</v>
      </c>
      <c r="CS1662" s="99">
        <v>0</v>
      </c>
      <c r="CT1662" s="99">
        <v>0</v>
      </c>
      <c r="CU1662" s="98">
        <v>331.775618017</v>
      </c>
      <c r="CV1662" s="98">
        <v>1142.04679259</v>
      </c>
      <c r="CW1662" s="98">
        <v>564442.93187654007</v>
      </c>
      <c r="CX1662" s="98">
        <v>4723932.0308427857</v>
      </c>
    </row>
    <row r="1663" spans="1:102" x14ac:dyDescent="0.2">
      <c r="A1663" s="98" t="s">
        <v>77</v>
      </c>
      <c r="B1663" s="100">
        <v>40148</v>
      </c>
      <c r="C1663" s="99">
        <v>4620.1992418766004</v>
      </c>
      <c r="D1663" s="99">
        <v>0</v>
      </c>
      <c r="E1663" s="99">
        <v>253.62133891694199</v>
      </c>
      <c r="F1663" s="99">
        <v>131.655914874747</v>
      </c>
      <c r="G1663" s="99">
        <v>0</v>
      </c>
      <c r="H1663" s="99">
        <v>1.9334994337114</v>
      </c>
      <c r="I1663" s="99">
        <v>0</v>
      </c>
      <c r="J1663" s="99">
        <v>1111.0852487832301</v>
      </c>
      <c r="K1663" s="99">
        <v>0</v>
      </c>
      <c r="L1663" s="99">
        <v>629.44752993434702</v>
      </c>
      <c r="M1663" s="99">
        <v>1144.7374902367601</v>
      </c>
      <c r="N1663" s="99">
        <v>1791.6117841154301</v>
      </c>
      <c r="O1663" s="99">
        <v>1133.6653970330999</v>
      </c>
      <c r="P1663" s="99">
        <v>0</v>
      </c>
      <c r="Q1663" s="99">
        <v>255.65535284020001</v>
      </c>
      <c r="R1663" s="99">
        <v>61.2709529860877</v>
      </c>
      <c r="S1663" s="99">
        <v>0</v>
      </c>
      <c r="T1663" s="99">
        <v>21.944939867593298</v>
      </c>
      <c r="U1663" s="99">
        <v>1123.70288261771</v>
      </c>
      <c r="V1663" s="99">
        <v>521897.64881515497</v>
      </c>
      <c r="W1663" s="99">
        <v>0</v>
      </c>
      <c r="X1663" s="99">
        <v>29487.425537586201</v>
      </c>
      <c r="Y1663" s="99">
        <v>9110.4781690836007</v>
      </c>
      <c r="Z1663" s="99">
        <v>0</v>
      </c>
      <c r="AA1663" s="99">
        <v>948.24390046298504</v>
      </c>
      <c r="AB1663" s="99">
        <v>0</v>
      </c>
      <c r="AC1663" s="99">
        <v>337226.34553146397</v>
      </c>
      <c r="AD1663" s="99">
        <v>0</v>
      </c>
      <c r="AE1663" s="99">
        <v>36046.174360752098</v>
      </c>
      <c r="AF1663" s="99">
        <v>105220.029778481</v>
      </c>
      <c r="AG1663" s="99">
        <v>250790.53582191499</v>
      </c>
      <c r="AH1663" s="99">
        <v>94960.527691841096</v>
      </c>
      <c r="AI1663" s="99">
        <v>0</v>
      </c>
      <c r="AJ1663" s="99">
        <v>66628.179648399397</v>
      </c>
      <c r="AK1663" s="99">
        <v>10481.228308916099</v>
      </c>
      <c r="AL1663" s="99">
        <v>0</v>
      </c>
      <c r="AM1663" s="99">
        <v>3353.01706665754</v>
      </c>
      <c r="AN1663" s="99">
        <v>339442.10812759399</v>
      </c>
      <c r="AO1663" s="99">
        <v>4362553.0686645498</v>
      </c>
      <c r="AP1663" s="99">
        <v>0</v>
      </c>
      <c r="AQ1663" s="99">
        <v>247333.976467133</v>
      </c>
      <c r="AR1663" s="99">
        <v>76822.039805412307</v>
      </c>
      <c r="AS1663" s="99">
        <v>0</v>
      </c>
      <c r="AT1663" s="99">
        <v>6757.8899749517404</v>
      </c>
      <c r="AU1663" s="99">
        <v>0</v>
      </c>
      <c r="AV1663" s="99">
        <v>1211078.7877654999</v>
      </c>
      <c r="AW1663" s="99">
        <v>0</v>
      </c>
      <c r="AX1663" s="99">
        <v>333716.68802642799</v>
      </c>
      <c r="AY1663" s="99">
        <v>935373.90732574498</v>
      </c>
      <c r="AZ1663" s="99">
        <v>2020110.3703002899</v>
      </c>
      <c r="BA1663" s="99">
        <v>827059.78383636498</v>
      </c>
      <c r="BB1663" s="99">
        <v>0</v>
      </c>
      <c r="BC1663" s="99">
        <v>521554.08901977498</v>
      </c>
      <c r="BD1663" s="99">
        <v>81876.214825630203</v>
      </c>
      <c r="BE1663" s="99">
        <v>0</v>
      </c>
      <c r="BF1663" s="99">
        <v>26267.112886667299</v>
      </c>
      <c r="BG1663" s="99">
        <v>1221643.6757507301</v>
      </c>
      <c r="BH1663" s="99">
        <v>1235025.12823486</v>
      </c>
      <c r="BI1663" s="99">
        <v>0</v>
      </c>
      <c r="BJ1663" s="99">
        <v>119503.042681694</v>
      </c>
      <c r="BK1663" s="99">
        <v>32026.437446832701</v>
      </c>
      <c r="BL1663" s="99">
        <v>0</v>
      </c>
      <c r="BM1663" s="99">
        <v>1347.39216133952</v>
      </c>
      <c r="BN1663" s="99">
        <v>0</v>
      </c>
      <c r="BO1663" s="99">
        <v>0</v>
      </c>
      <c r="BP1663" s="99">
        <v>0</v>
      </c>
      <c r="BQ1663" s="99">
        <v>0</v>
      </c>
      <c r="BR1663" s="99">
        <v>227763.97721862799</v>
      </c>
      <c r="BS1663" s="99">
        <v>782655.08325195301</v>
      </c>
      <c r="BT1663" s="99">
        <v>161108.910182953</v>
      </c>
      <c r="BU1663" s="99">
        <v>0</v>
      </c>
      <c r="BV1663" s="99">
        <v>180986.310728073</v>
      </c>
      <c r="BW1663" s="99">
        <v>9570.6971580982208</v>
      </c>
      <c r="BX1663" s="99">
        <v>0</v>
      </c>
      <c r="BY1663" s="99">
        <v>0</v>
      </c>
      <c r="BZ1663" s="99">
        <v>0</v>
      </c>
      <c r="CA1663" s="99">
        <v>4878.3585559129697</v>
      </c>
      <c r="CB1663" s="99">
        <v>553176.58090209996</v>
      </c>
      <c r="CC1663" s="99">
        <v>4652113.6992797898</v>
      </c>
      <c r="CD1663" s="99">
        <v>1356382.2861328099</v>
      </c>
      <c r="CE1663" s="99">
        <v>78.038169864565106</v>
      </c>
      <c r="CF1663" s="99">
        <v>14195.0985717773</v>
      </c>
      <c r="CG1663" s="99">
        <v>111346.68208599099</v>
      </c>
      <c r="CH1663" s="99">
        <v>0</v>
      </c>
      <c r="CI1663" s="99">
        <v>4959.1294099092502</v>
      </c>
      <c r="CJ1663" s="99">
        <v>567595.14340209996</v>
      </c>
      <c r="CK1663" s="99">
        <v>4765272.5674438505</v>
      </c>
      <c r="CL1663" s="99">
        <v>1363708.6237640399</v>
      </c>
      <c r="CM1663" s="166">
        <v>6082.7664092779196</v>
      </c>
      <c r="CN1663" s="166">
        <v>909736.03920745896</v>
      </c>
      <c r="CO1663" s="166">
        <v>5992388.5967407199</v>
      </c>
      <c r="CP1663" s="99">
        <v>1363708.6237640399</v>
      </c>
      <c r="CQ1663" s="99">
        <v>0</v>
      </c>
      <c r="CR1663" s="99">
        <v>0</v>
      </c>
      <c r="CS1663" s="99">
        <v>0</v>
      </c>
      <c r="CT1663" s="99">
        <v>0</v>
      </c>
      <c r="CU1663" s="98">
        <v>268.152260162</v>
      </c>
      <c r="CV1663" s="98">
        <v>1177.570578954</v>
      </c>
      <c r="CW1663" s="98">
        <v>567371.6794738773</v>
      </c>
      <c r="CX1663" s="98">
        <v>4763460.3813657807</v>
      </c>
    </row>
    <row r="1664" spans="1:102" x14ac:dyDescent="0.2">
      <c r="A1664" s="98" t="s">
        <v>77</v>
      </c>
      <c r="B1664" s="100">
        <v>40238</v>
      </c>
      <c r="C1664" s="99">
        <v>4692.8992052078202</v>
      </c>
      <c r="D1664" s="99">
        <v>0</v>
      </c>
      <c r="E1664" s="99">
        <v>258.52206785976898</v>
      </c>
      <c r="F1664" s="99">
        <v>138.967129342258</v>
      </c>
      <c r="G1664" s="99">
        <v>0</v>
      </c>
      <c r="H1664" s="99">
        <v>0</v>
      </c>
      <c r="I1664" s="99">
        <v>0</v>
      </c>
      <c r="J1664" s="99">
        <v>1143.3680869638899</v>
      </c>
      <c r="K1664" s="99">
        <v>0</v>
      </c>
      <c r="L1664" s="99">
        <v>656.392369255424</v>
      </c>
      <c r="M1664" s="99">
        <v>1186.4813169539</v>
      </c>
      <c r="N1664" s="99">
        <v>1764.31854407489</v>
      </c>
      <c r="O1664" s="99">
        <v>1162.60789145529</v>
      </c>
      <c r="P1664" s="99">
        <v>0</v>
      </c>
      <c r="Q1664" s="99">
        <v>265.17847689986201</v>
      </c>
      <c r="R1664" s="99">
        <v>59.411913315765602</v>
      </c>
      <c r="S1664" s="99">
        <v>0</v>
      </c>
      <c r="T1664" s="99">
        <v>21.863294320646698</v>
      </c>
      <c r="U1664" s="99">
        <v>1151.3602337986199</v>
      </c>
      <c r="V1664" s="99">
        <v>523913.83374404901</v>
      </c>
      <c r="W1664" s="99">
        <v>0</v>
      </c>
      <c r="X1664" s="99">
        <v>28445.5464091301</v>
      </c>
      <c r="Y1664" s="99">
        <v>8809.8392922878302</v>
      </c>
      <c r="Z1664" s="99">
        <v>0</v>
      </c>
      <c r="AA1664" s="99">
        <v>0</v>
      </c>
      <c r="AB1664" s="99">
        <v>0</v>
      </c>
      <c r="AC1664" s="99">
        <v>348447.47827529901</v>
      </c>
      <c r="AD1664" s="99">
        <v>0</v>
      </c>
      <c r="AE1664" s="99">
        <v>37445.422819614403</v>
      </c>
      <c r="AF1664" s="99">
        <v>105423.89458846999</v>
      </c>
      <c r="AG1664" s="99">
        <v>244119.03099060099</v>
      </c>
      <c r="AH1664" s="99">
        <v>95419.7713708878</v>
      </c>
      <c r="AI1664" s="99">
        <v>0</v>
      </c>
      <c r="AJ1664" s="99">
        <v>71180.555613517805</v>
      </c>
      <c r="AK1664" s="99">
        <v>10940.970044493701</v>
      </c>
      <c r="AL1664" s="99">
        <v>0</v>
      </c>
      <c r="AM1664" s="99">
        <v>2920.9465565085402</v>
      </c>
      <c r="AN1664" s="99">
        <v>349449.25830841099</v>
      </c>
      <c r="AO1664" s="99">
        <v>4413959.9143066397</v>
      </c>
      <c r="AP1664" s="99">
        <v>0</v>
      </c>
      <c r="AQ1664" s="99">
        <v>247916.62029075599</v>
      </c>
      <c r="AR1664" s="99">
        <v>75629.128660201997</v>
      </c>
      <c r="AS1664" s="99">
        <v>0</v>
      </c>
      <c r="AT1664" s="99">
        <v>0</v>
      </c>
      <c r="AU1664" s="99">
        <v>0</v>
      </c>
      <c r="AV1664" s="99">
        <v>1261958.76335144</v>
      </c>
      <c r="AW1664" s="99">
        <v>0</v>
      </c>
      <c r="AX1664" s="99">
        <v>350758.52330017101</v>
      </c>
      <c r="AY1664" s="99">
        <v>946141.28268432606</v>
      </c>
      <c r="AZ1664" s="99">
        <v>1974852.7894134501</v>
      </c>
      <c r="BA1664" s="99">
        <v>835315.93428802502</v>
      </c>
      <c r="BB1664" s="99">
        <v>0</v>
      </c>
      <c r="BC1664" s="99">
        <v>556822.06124115002</v>
      </c>
      <c r="BD1664" s="99">
        <v>85770.876756668105</v>
      </c>
      <c r="BE1664" s="99">
        <v>0</v>
      </c>
      <c r="BF1664" s="99">
        <v>24193.214375972701</v>
      </c>
      <c r="BG1664" s="99">
        <v>1264577.7733306901</v>
      </c>
      <c r="BH1664" s="99">
        <v>1240944.79017639</v>
      </c>
      <c r="BI1664" s="99">
        <v>0</v>
      </c>
      <c r="BJ1664" s="99">
        <v>115934.65004062701</v>
      </c>
      <c r="BK1664" s="99">
        <v>30206.3141443729</v>
      </c>
      <c r="BL1664" s="99">
        <v>0</v>
      </c>
      <c r="BM1664" s="99">
        <v>784.481708727777</v>
      </c>
      <c r="BN1664" s="99">
        <v>0</v>
      </c>
      <c r="BO1664" s="99">
        <v>0</v>
      </c>
      <c r="BP1664" s="99">
        <v>0</v>
      </c>
      <c r="BQ1664" s="99">
        <v>0</v>
      </c>
      <c r="BR1664" s="99">
        <v>243000.460573196</v>
      </c>
      <c r="BS1664" s="99">
        <v>761137.00244140602</v>
      </c>
      <c r="BT1664" s="99">
        <v>162728.21522712699</v>
      </c>
      <c r="BU1664" s="99">
        <v>0</v>
      </c>
      <c r="BV1664" s="99">
        <v>192496.48390769999</v>
      </c>
      <c r="BW1664" s="99">
        <v>9731.61043179035</v>
      </c>
      <c r="BX1664" s="99">
        <v>0</v>
      </c>
      <c r="BY1664" s="99">
        <v>0</v>
      </c>
      <c r="BZ1664" s="99">
        <v>0</v>
      </c>
      <c r="CA1664" s="99">
        <v>4948.7456642985298</v>
      </c>
      <c r="CB1664" s="99">
        <v>553701.68389892601</v>
      </c>
      <c r="CC1664" s="99">
        <v>4660228.7633056603</v>
      </c>
      <c r="CD1664" s="99">
        <v>1353261.8414154099</v>
      </c>
      <c r="CE1664" s="99">
        <v>77.750833072699606</v>
      </c>
      <c r="CF1664" s="99">
        <v>14088.8501800299</v>
      </c>
      <c r="CG1664" s="99">
        <v>111927.213241577</v>
      </c>
      <c r="CH1664" s="99">
        <v>0</v>
      </c>
      <c r="CI1664" s="99">
        <v>5026.5367693901098</v>
      </c>
      <c r="CJ1664" s="99">
        <v>567859.04353332496</v>
      </c>
      <c r="CK1664" s="99">
        <v>4773062.7367553702</v>
      </c>
      <c r="CL1664" s="99">
        <v>1368048.5088806199</v>
      </c>
      <c r="CM1664" s="166">
        <v>6167.8661860823604</v>
      </c>
      <c r="CN1664" s="166">
        <v>917522.92972564697</v>
      </c>
      <c r="CO1664" s="166">
        <v>6038579.5491943397</v>
      </c>
      <c r="CP1664" s="99">
        <v>1368048.5088806199</v>
      </c>
      <c r="CQ1664" s="99">
        <v>0</v>
      </c>
      <c r="CR1664" s="99">
        <v>0</v>
      </c>
      <c r="CS1664" s="99">
        <v>0</v>
      </c>
      <c r="CT1664" s="99">
        <v>0</v>
      </c>
      <c r="CU1664" s="98">
        <v>268.58509942400002</v>
      </c>
      <c r="CV1664" s="98">
        <v>1218.0201075160001</v>
      </c>
      <c r="CW1664" s="98">
        <v>567790.53407895588</v>
      </c>
      <c r="CX1664" s="98">
        <v>4772155.9765472375</v>
      </c>
    </row>
    <row r="1665" spans="1:102" x14ac:dyDescent="0.2">
      <c r="A1665" s="98" t="s">
        <v>77</v>
      </c>
      <c r="B1665" s="100">
        <v>40330</v>
      </c>
      <c r="C1665" s="99">
        <v>4687.6946171522104</v>
      </c>
      <c r="D1665" s="99">
        <v>0</v>
      </c>
      <c r="E1665" s="99">
        <v>246.74198531173201</v>
      </c>
      <c r="F1665" s="99">
        <v>127.438579054549</v>
      </c>
      <c r="G1665" s="99">
        <v>0</v>
      </c>
      <c r="H1665" s="99">
        <v>0</v>
      </c>
      <c r="I1665" s="99">
        <v>0</v>
      </c>
      <c r="J1665" s="99">
        <v>1166.30359813571</v>
      </c>
      <c r="K1665" s="99">
        <v>0</v>
      </c>
      <c r="L1665" s="99">
        <v>666.44777108728897</v>
      </c>
      <c r="M1665" s="99">
        <v>1178.16450124979</v>
      </c>
      <c r="N1665" s="99">
        <v>1754.6951687783001</v>
      </c>
      <c r="O1665" s="99">
        <v>1162.6506273001401</v>
      </c>
      <c r="P1665" s="99">
        <v>0</v>
      </c>
      <c r="Q1665" s="99">
        <v>261.720786202699</v>
      </c>
      <c r="R1665" s="99">
        <v>62.681677480228203</v>
      </c>
      <c r="S1665" s="99">
        <v>0</v>
      </c>
      <c r="T1665" s="99">
        <v>16.114565887022799</v>
      </c>
      <c r="U1665" s="99">
        <v>1170.97063013911</v>
      </c>
      <c r="V1665" s="99">
        <v>522483.707164764</v>
      </c>
      <c r="W1665" s="99">
        <v>0</v>
      </c>
      <c r="X1665" s="99">
        <v>28800.016465187098</v>
      </c>
      <c r="Y1665" s="99">
        <v>8019.9906364083299</v>
      </c>
      <c r="Z1665" s="99">
        <v>0</v>
      </c>
      <c r="AA1665" s="99">
        <v>0</v>
      </c>
      <c r="AB1665" s="99">
        <v>0</v>
      </c>
      <c r="AC1665" s="99">
        <v>357785.55323409999</v>
      </c>
      <c r="AD1665" s="99">
        <v>0</v>
      </c>
      <c r="AE1665" s="99">
        <v>38503.340517044096</v>
      </c>
      <c r="AF1665" s="99">
        <v>107314.94199657399</v>
      </c>
      <c r="AG1665" s="99">
        <v>239621.912240982</v>
      </c>
      <c r="AH1665" s="99">
        <v>94217.232745170593</v>
      </c>
      <c r="AI1665" s="99">
        <v>0</v>
      </c>
      <c r="AJ1665" s="99">
        <v>72492.2326717377</v>
      </c>
      <c r="AK1665" s="99">
        <v>12234.380574226399</v>
      </c>
      <c r="AL1665" s="99">
        <v>0</v>
      </c>
      <c r="AM1665" s="99">
        <v>2583.75528055429</v>
      </c>
      <c r="AN1665" s="99">
        <v>358888.27944564802</v>
      </c>
      <c r="AO1665" s="99">
        <v>4403163.9084472703</v>
      </c>
      <c r="AP1665" s="99">
        <v>0</v>
      </c>
      <c r="AQ1665" s="99">
        <v>256879.39615631101</v>
      </c>
      <c r="AR1665" s="99">
        <v>71613.010241508498</v>
      </c>
      <c r="AS1665" s="99">
        <v>0</v>
      </c>
      <c r="AT1665" s="99">
        <v>0</v>
      </c>
      <c r="AU1665" s="99">
        <v>0</v>
      </c>
      <c r="AV1665" s="99">
        <v>1305261.83378601</v>
      </c>
      <c r="AW1665" s="99">
        <v>0</v>
      </c>
      <c r="AX1665" s="99">
        <v>361357.07372665399</v>
      </c>
      <c r="AY1665" s="99">
        <v>969889.71984100295</v>
      </c>
      <c r="AZ1665" s="99">
        <v>1938651.0137329099</v>
      </c>
      <c r="BA1665" s="99">
        <v>826973.56374359096</v>
      </c>
      <c r="BB1665" s="99">
        <v>0</v>
      </c>
      <c r="BC1665" s="99">
        <v>573529.37517547596</v>
      </c>
      <c r="BD1665" s="99">
        <v>95433.693523406997</v>
      </c>
      <c r="BE1665" s="99">
        <v>0</v>
      </c>
      <c r="BF1665" s="99">
        <v>21654.571104764898</v>
      </c>
      <c r="BG1665" s="99">
        <v>1306961.53388977</v>
      </c>
      <c r="BH1665" s="99">
        <v>1243038.7584228499</v>
      </c>
      <c r="BI1665" s="99">
        <v>0</v>
      </c>
      <c r="BJ1665" s="99">
        <v>114141.432505608</v>
      </c>
      <c r="BK1665" s="99">
        <v>29729.276374578501</v>
      </c>
      <c r="BL1665" s="99">
        <v>0</v>
      </c>
      <c r="BM1665" s="99">
        <v>735.87751343101297</v>
      </c>
      <c r="BN1665" s="99">
        <v>0</v>
      </c>
      <c r="BO1665" s="99">
        <v>0</v>
      </c>
      <c r="BP1665" s="99">
        <v>0</v>
      </c>
      <c r="BQ1665" s="99">
        <v>0</v>
      </c>
      <c r="BR1665" s="99">
        <v>246760.51159858701</v>
      </c>
      <c r="BS1665" s="99">
        <v>748111.98268890404</v>
      </c>
      <c r="BT1665" s="99">
        <v>160868.913658142</v>
      </c>
      <c r="BU1665" s="99">
        <v>0</v>
      </c>
      <c r="BV1665" s="99">
        <v>197787.80217933701</v>
      </c>
      <c r="BW1665" s="99">
        <v>10755.0309324265</v>
      </c>
      <c r="BX1665" s="99">
        <v>0</v>
      </c>
      <c r="BY1665" s="99">
        <v>0</v>
      </c>
      <c r="BZ1665" s="99">
        <v>0</v>
      </c>
      <c r="CA1665" s="99">
        <v>4926.7409808039702</v>
      </c>
      <c r="CB1665" s="99">
        <v>550475.51069641102</v>
      </c>
      <c r="CC1665" s="99">
        <v>4662848.8338012705</v>
      </c>
      <c r="CD1665" s="99">
        <v>1353936.0239105199</v>
      </c>
      <c r="CE1665" s="99">
        <v>78.857252881862195</v>
      </c>
      <c r="CF1665" s="99">
        <v>14678.5946424007</v>
      </c>
      <c r="CG1665" s="99">
        <v>115420.193400383</v>
      </c>
      <c r="CH1665" s="99">
        <v>0</v>
      </c>
      <c r="CI1665" s="99">
        <v>5004.3255287408801</v>
      </c>
      <c r="CJ1665" s="99">
        <v>565320.17365264904</v>
      </c>
      <c r="CK1665" s="99">
        <v>4777852.41223145</v>
      </c>
      <c r="CL1665" s="99">
        <v>1364545.9258727999</v>
      </c>
      <c r="CM1665" s="166">
        <v>6169.3160459399196</v>
      </c>
      <c r="CN1665" s="166">
        <v>923677.88120269799</v>
      </c>
      <c r="CO1665" s="166">
        <v>6080268.8332519503</v>
      </c>
      <c r="CP1665" s="99">
        <v>1364545.9258727999</v>
      </c>
      <c r="CQ1665" s="99">
        <v>0</v>
      </c>
      <c r="CR1665" s="99">
        <v>0</v>
      </c>
      <c r="CS1665" s="99">
        <v>0</v>
      </c>
      <c r="CT1665" s="99">
        <v>0</v>
      </c>
      <c r="CU1665" s="98">
        <v>254.40528039</v>
      </c>
      <c r="CV1665" s="98">
        <v>1238.7643554389999</v>
      </c>
      <c r="CW1665" s="98">
        <v>565154.10533881176</v>
      </c>
      <c r="CX1665" s="98">
        <v>4778269.0272016535</v>
      </c>
    </row>
    <row r="1666" spans="1:102" x14ac:dyDescent="0.2">
      <c r="A1666" s="98" t="s">
        <v>77</v>
      </c>
      <c r="B1666" s="100">
        <v>40422</v>
      </c>
      <c r="C1666" s="99">
        <v>4672.8473091125497</v>
      </c>
      <c r="D1666" s="99">
        <v>0</v>
      </c>
      <c r="E1666" s="99">
        <v>238.89267232082801</v>
      </c>
      <c r="F1666" s="99">
        <v>123.128534845077</v>
      </c>
      <c r="G1666" s="99">
        <v>0</v>
      </c>
      <c r="H1666" s="99">
        <v>0</v>
      </c>
      <c r="I1666" s="99">
        <v>0</v>
      </c>
      <c r="J1666" s="99">
        <v>1183.86712409556</v>
      </c>
      <c r="K1666" s="99">
        <v>0</v>
      </c>
      <c r="L1666" s="99">
        <v>693.33162958174898</v>
      </c>
      <c r="M1666" s="99">
        <v>1166.67355793715</v>
      </c>
      <c r="N1666" s="99">
        <v>1735.1866587847501</v>
      </c>
      <c r="O1666" s="99">
        <v>1152.87014707923</v>
      </c>
      <c r="P1666" s="99">
        <v>0</v>
      </c>
      <c r="Q1666" s="99">
        <v>270.206163927913</v>
      </c>
      <c r="R1666" s="99">
        <v>70.159694324247496</v>
      </c>
      <c r="S1666" s="99">
        <v>0</v>
      </c>
      <c r="T1666" s="99">
        <v>24.715477054705801</v>
      </c>
      <c r="U1666" s="99">
        <v>1191.8166009187701</v>
      </c>
      <c r="V1666" s="99">
        <v>524251.11854171799</v>
      </c>
      <c r="W1666" s="99">
        <v>0</v>
      </c>
      <c r="X1666" s="99">
        <v>27431.914372205702</v>
      </c>
      <c r="Y1666" s="99">
        <v>7305.9756609797496</v>
      </c>
      <c r="Z1666" s="99">
        <v>0</v>
      </c>
      <c r="AA1666" s="99">
        <v>0</v>
      </c>
      <c r="AB1666" s="99">
        <v>0</v>
      </c>
      <c r="AC1666" s="99">
        <v>364257.68581008899</v>
      </c>
      <c r="AD1666" s="99">
        <v>0</v>
      </c>
      <c r="AE1666" s="99">
        <v>39689.5436244011</v>
      </c>
      <c r="AF1666" s="99">
        <v>106395.498071671</v>
      </c>
      <c r="AG1666" s="99">
        <v>236922.489505768</v>
      </c>
      <c r="AH1666" s="99">
        <v>94276.491890907302</v>
      </c>
      <c r="AI1666" s="99">
        <v>0</v>
      </c>
      <c r="AJ1666" s="99">
        <v>73754.120060920701</v>
      </c>
      <c r="AK1666" s="99">
        <v>11813.692291498201</v>
      </c>
      <c r="AL1666" s="99">
        <v>0</v>
      </c>
      <c r="AM1666" s="99">
        <v>2684.8802224695701</v>
      </c>
      <c r="AN1666" s="99">
        <v>366054.92417526199</v>
      </c>
      <c r="AO1666" s="99">
        <v>4426356.4128417997</v>
      </c>
      <c r="AP1666" s="99">
        <v>0</v>
      </c>
      <c r="AQ1666" s="99">
        <v>242531.34355926499</v>
      </c>
      <c r="AR1666" s="99">
        <v>66983.068777084394</v>
      </c>
      <c r="AS1666" s="99">
        <v>0</v>
      </c>
      <c r="AT1666" s="99">
        <v>0</v>
      </c>
      <c r="AU1666" s="99">
        <v>0</v>
      </c>
      <c r="AV1666" s="99">
        <v>1328622.1942596401</v>
      </c>
      <c r="AW1666" s="99">
        <v>0</v>
      </c>
      <c r="AX1666" s="99">
        <v>366868.55213546799</v>
      </c>
      <c r="AY1666" s="99">
        <v>960486.65856933605</v>
      </c>
      <c r="AZ1666" s="99">
        <v>1925653.45562744</v>
      </c>
      <c r="BA1666" s="99">
        <v>830593.39794921898</v>
      </c>
      <c r="BB1666" s="99">
        <v>0</v>
      </c>
      <c r="BC1666" s="99">
        <v>581327.70012664795</v>
      </c>
      <c r="BD1666" s="99">
        <v>94011.006318092303</v>
      </c>
      <c r="BE1666" s="99">
        <v>0</v>
      </c>
      <c r="BF1666" s="99">
        <v>22933.791574478098</v>
      </c>
      <c r="BG1666" s="99">
        <v>1331548.4205169701</v>
      </c>
      <c r="BH1666" s="99">
        <v>1236337.9739685101</v>
      </c>
      <c r="BI1666" s="99">
        <v>0</v>
      </c>
      <c r="BJ1666" s="99">
        <v>115554.690031052</v>
      </c>
      <c r="BK1666" s="99">
        <v>28838.9831540585</v>
      </c>
      <c r="BL1666" s="99">
        <v>0</v>
      </c>
      <c r="BM1666" s="99">
        <v>781.74038020521402</v>
      </c>
      <c r="BN1666" s="99">
        <v>0</v>
      </c>
      <c r="BO1666" s="99">
        <v>0</v>
      </c>
      <c r="BP1666" s="99">
        <v>0</v>
      </c>
      <c r="BQ1666" s="99">
        <v>0</v>
      </c>
      <c r="BR1666" s="99">
        <v>245653.37075042701</v>
      </c>
      <c r="BS1666" s="99">
        <v>744660.85227203404</v>
      </c>
      <c r="BT1666" s="99">
        <v>161770.89521408101</v>
      </c>
      <c r="BU1666" s="99">
        <v>0</v>
      </c>
      <c r="BV1666" s="99">
        <v>199560.73381042501</v>
      </c>
      <c r="BW1666" s="99">
        <v>10840.3016488552</v>
      </c>
      <c r="BX1666" s="99">
        <v>0</v>
      </c>
      <c r="BY1666" s="99">
        <v>0</v>
      </c>
      <c r="BZ1666" s="99">
        <v>0</v>
      </c>
      <c r="CA1666" s="99">
        <v>4917.4530872106598</v>
      </c>
      <c r="CB1666" s="99">
        <v>550357.63078308105</v>
      </c>
      <c r="CC1666" s="99">
        <v>4678264.9639282199</v>
      </c>
      <c r="CD1666" s="99">
        <v>1354338.2061615</v>
      </c>
      <c r="CE1666" s="99">
        <v>92.892927128821597</v>
      </c>
      <c r="CF1666" s="99">
        <v>14818.974435210201</v>
      </c>
      <c r="CG1666" s="99">
        <v>119167.220178604</v>
      </c>
      <c r="CH1666" s="99">
        <v>0</v>
      </c>
      <c r="CI1666" s="99">
        <v>5009.8176305890102</v>
      </c>
      <c r="CJ1666" s="99">
        <v>565128.41255188</v>
      </c>
      <c r="CK1666" s="99">
        <v>4795048.5885009803</v>
      </c>
      <c r="CL1666" s="99">
        <v>1363177.2174072301</v>
      </c>
      <c r="CM1666" s="166">
        <v>6192.2889498472196</v>
      </c>
      <c r="CN1666" s="166">
        <v>933760.51428985596</v>
      </c>
      <c r="CO1666" s="166">
        <v>6132122.0928344699</v>
      </c>
      <c r="CP1666" s="99">
        <v>1363177.2174072301</v>
      </c>
      <c r="CQ1666" s="99">
        <v>0</v>
      </c>
      <c r="CR1666" s="99">
        <v>0</v>
      </c>
      <c r="CS1666" s="99">
        <v>0</v>
      </c>
      <c r="CT1666" s="99">
        <v>0</v>
      </c>
      <c r="CU1666" s="98">
        <v>244.00994719799999</v>
      </c>
      <c r="CV1666" s="98">
        <v>1267.0235730280001</v>
      </c>
      <c r="CW1666" s="98">
        <v>565176.60521829128</v>
      </c>
      <c r="CX1666" s="98">
        <v>4797432.184106824</v>
      </c>
    </row>
    <row r="1667" spans="1:102" x14ac:dyDescent="0.2">
      <c r="A1667" s="98" t="s">
        <v>77</v>
      </c>
      <c r="B1667" s="100">
        <v>40513</v>
      </c>
      <c r="C1667" s="99">
        <v>4583.5872341394397</v>
      </c>
      <c r="D1667" s="99">
        <v>0</v>
      </c>
      <c r="E1667" s="99">
        <v>246.20753126963999</v>
      </c>
      <c r="F1667" s="99">
        <v>126.850202293135</v>
      </c>
      <c r="G1667" s="99">
        <v>0</v>
      </c>
      <c r="H1667" s="99">
        <v>0</v>
      </c>
      <c r="I1667" s="99">
        <v>0</v>
      </c>
      <c r="J1667" s="99">
        <v>1211.0106192380199</v>
      </c>
      <c r="K1667" s="99">
        <v>0</v>
      </c>
      <c r="L1667" s="99">
        <v>845.29567629843996</v>
      </c>
      <c r="M1667" s="99">
        <v>1161.13111631572</v>
      </c>
      <c r="N1667" s="99">
        <v>1696.4025208354001</v>
      </c>
      <c r="O1667" s="99">
        <v>1127.062179178</v>
      </c>
      <c r="P1667" s="99">
        <v>0</v>
      </c>
      <c r="Q1667" s="99">
        <v>266.937707692385</v>
      </c>
      <c r="R1667" s="99">
        <v>81.890365842729807</v>
      </c>
      <c r="S1667" s="99">
        <v>0</v>
      </c>
      <c r="T1667" s="99">
        <v>26.1695967817213</v>
      </c>
      <c r="U1667" s="99">
        <v>1214.97613884509</v>
      </c>
      <c r="V1667" s="99">
        <v>518574.030937195</v>
      </c>
      <c r="W1667" s="99">
        <v>0</v>
      </c>
      <c r="X1667" s="99">
        <v>29596.202153921098</v>
      </c>
      <c r="Y1667" s="99">
        <v>8371.3538131713904</v>
      </c>
      <c r="Z1667" s="99">
        <v>0</v>
      </c>
      <c r="AA1667" s="99">
        <v>0</v>
      </c>
      <c r="AB1667" s="99">
        <v>0</v>
      </c>
      <c r="AC1667" s="99">
        <v>375617.47783279401</v>
      </c>
      <c r="AD1667" s="99">
        <v>0</v>
      </c>
      <c r="AE1667" s="99">
        <v>46139.474441528298</v>
      </c>
      <c r="AF1667" s="99">
        <v>106414.12967872601</v>
      </c>
      <c r="AG1667" s="99">
        <v>234067.121774673</v>
      </c>
      <c r="AH1667" s="99">
        <v>84746.353684425398</v>
      </c>
      <c r="AI1667" s="99">
        <v>0</v>
      </c>
      <c r="AJ1667" s="99">
        <v>76276.912143707304</v>
      </c>
      <c r="AK1667" s="99">
        <v>12176.496479392101</v>
      </c>
      <c r="AL1667" s="99">
        <v>0</v>
      </c>
      <c r="AM1667" s="99">
        <v>2980.3286589682102</v>
      </c>
      <c r="AN1667" s="99">
        <v>375718.34341812099</v>
      </c>
      <c r="AO1667" s="99">
        <v>4392866.7760009803</v>
      </c>
      <c r="AP1667" s="99">
        <v>0</v>
      </c>
      <c r="AQ1667" s="99">
        <v>261171.20415687599</v>
      </c>
      <c r="AR1667" s="99">
        <v>79644.595447540298</v>
      </c>
      <c r="AS1667" s="99">
        <v>0</v>
      </c>
      <c r="AT1667" s="99">
        <v>0</v>
      </c>
      <c r="AU1667" s="99">
        <v>0</v>
      </c>
      <c r="AV1667" s="99">
        <v>1373537.1060943599</v>
      </c>
      <c r="AW1667" s="99">
        <v>0</v>
      </c>
      <c r="AX1667" s="99">
        <v>430951.36212921102</v>
      </c>
      <c r="AY1667" s="99">
        <v>975958.23786163295</v>
      </c>
      <c r="AZ1667" s="99">
        <v>1903546.99382019</v>
      </c>
      <c r="BA1667" s="99">
        <v>751502.96459197998</v>
      </c>
      <c r="BB1667" s="99">
        <v>0</v>
      </c>
      <c r="BC1667" s="99">
        <v>602588.63137054397</v>
      </c>
      <c r="BD1667" s="99">
        <v>94974.583304405198</v>
      </c>
      <c r="BE1667" s="99">
        <v>0</v>
      </c>
      <c r="BF1667" s="99">
        <v>24984.118689298601</v>
      </c>
      <c r="BG1667" s="99">
        <v>1378464.4580993699</v>
      </c>
      <c r="BH1667" s="99">
        <v>1216418.9790496801</v>
      </c>
      <c r="BI1667" s="99">
        <v>0</v>
      </c>
      <c r="BJ1667" s="99">
        <v>117365.941537857</v>
      </c>
      <c r="BK1667" s="99">
        <v>31659.741845607801</v>
      </c>
      <c r="BL1667" s="99">
        <v>0</v>
      </c>
      <c r="BM1667" s="99">
        <v>762.32944113761198</v>
      </c>
      <c r="BN1667" s="99">
        <v>0</v>
      </c>
      <c r="BO1667" s="99">
        <v>0</v>
      </c>
      <c r="BP1667" s="99">
        <v>0</v>
      </c>
      <c r="BQ1667" s="99">
        <v>0</v>
      </c>
      <c r="BR1667" s="99">
        <v>245574.725364685</v>
      </c>
      <c r="BS1667" s="99">
        <v>737048.56503295898</v>
      </c>
      <c r="BT1667" s="99">
        <v>146157.09528160101</v>
      </c>
      <c r="BU1667" s="99">
        <v>0</v>
      </c>
      <c r="BV1667" s="99">
        <v>207962.01581382801</v>
      </c>
      <c r="BW1667" s="99">
        <v>9837.9584034681302</v>
      </c>
      <c r="BX1667" s="99">
        <v>0</v>
      </c>
      <c r="BY1667" s="99">
        <v>0</v>
      </c>
      <c r="BZ1667" s="99">
        <v>0</v>
      </c>
      <c r="CA1667" s="99">
        <v>4834.3107336163503</v>
      </c>
      <c r="CB1667" s="99">
        <v>548422.096588135</v>
      </c>
      <c r="CC1667" s="99">
        <v>4644347.5998535203</v>
      </c>
      <c r="CD1667" s="99">
        <v>1340641.12199402</v>
      </c>
      <c r="CE1667" s="99">
        <v>104.18198880367</v>
      </c>
      <c r="CF1667" s="99">
        <v>15908.944801449799</v>
      </c>
      <c r="CG1667" s="99">
        <v>125904.959401131</v>
      </c>
      <c r="CH1667" s="99">
        <v>0</v>
      </c>
      <c r="CI1667" s="99">
        <v>4940.8533757328996</v>
      </c>
      <c r="CJ1667" s="99">
        <v>563974.36142730701</v>
      </c>
      <c r="CK1667" s="99">
        <v>4771569.1911010696</v>
      </c>
      <c r="CL1667" s="99">
        <v>1347911.42402649</v>
      </c>
      <c r="CM1667" s="166">
        <v>6152.7331950664502</v>
      </c>
      <c r="CN1667" s="166">
        <v>936630.39280700695</v>
      </c>
      <c r="CO1667" s="166">
        <v>6145118.8869018601</v>
      </c>
      <c r="CP1667" s="99">
        <v>1347911.42402649</v>
      </c>
      <c r="CQ1667" s="99">
        <v>0</v>
      </c>
      <c r="CR1667" s="99">
        <v>0</v>
      </c>
      <c r="CS1667" s="99">
        <v>0</v>
      </c>
      <c r="CT1667" s="99">
        <v>0</v>
      </c>
      <c r="CU1667" s="98">
        <v>252.64406776499999</v>
      </c>
      <c r="CV1667" s="98">
        <v>1303.8585871810001</v>
      </c>
      <c r="CW1667" s="98">
        <v>564331.04138958477</v>
      </c>
      <c r="CX1667" s="98">
        <v>4770252.559254651</v>
      </c>
    </row>
    <row r="1668" spans="1:102" x14ac:dyDescent="0.2">
      <c r="A1668" s="98" t="s">
        <v>77</v>
      </c>
      <c r="B1668" s="100">
        <v>40603</v>
      </c>
      <c r="C1668" s="99">
        <v>4480.8688811659804</v>
      </c>
      <c r="D1668" s="99">
        <v>0</v>
      </c>
      <c r="E1668" s="99">
        <v>260.65121256560099</v>
      </c>
      <c r="F1668" s="99">
        <v>131.74790668860101</v>
      </c>
      <c r="G1668" s="99">
        <v>0</v>
      </c>
      <c r="H1668" s="99">
        <v>0</v>
      </c>
      <c r="I1668" s="99">
        <v>0</v>
      </c>
      <c r="J1668" s="99">
        <v>1253.64682127535</v>
      </c>
      <c r="K1668" s="99">
        <v>0</v>
      </c>
      <c r="L1668" s="99">
        <v>1632.1276406198699</v>
      </c>
      <c r="M1668" s="99">
        <v>1151.46769146621</v>
      </c>
      <c r="N1668" s="99">
        <v>1652.9504623264099</v>
      </c>
      <c r="O1668" s="99">
        <v>0</v>
      </c>
      <c r="P1668" s="99">
        <v>0</v>
      </c>
      <c r="Q1668" s="99">
        <v>272.10639708489202</v>
      </c>
      <c r="R1668" s="99">
        <v>0</v>
      </c>
      <c r="S1668" s="99">
        <v>0</v>
      </c>
      <c r="T1668" s="99">
        <v>99.285501302219899</v>
      </c>
      <c r="U1668" s="99">
        <v>1256.1587535888</v>
      </c>
      <c r="V1668" s="99">
        <v>510144.11875534098</v>
      </c>
      <c r="W1668" s="99">
        <v>0</v>
      </c>
      <c r="X1668" s="99">
        <v>27721.916107177702</v>
      </c>
      <c r="Y1668" s="99">
        <v>7546.0089705586397</v>
      </c>
      <c r="Z1668" s="99">
        <v>0</v>
      </c>
      <c r="AA1668" s="99">
        <v>0</v>
      </c>
      <c r="AB1668" s="99">
        <v>0</v>
      </c>
      <c r="AC1668" s="99">
        <v>387157.27568817098</v>
      </c>
      <c r="AD1668" s="99">
        <v>0</v>
      </c>
      <c r="AE1668" s="99">
        <v>125842.797393799</v>
      </c>
      <c r="AF1668" s="99">
        <v>105079.75614929201</v>
      </c>
      <c r="AG1668" s="99">
        <v>228341.23187828099</v>
      </c>
      <c r="AH1668" s="99">
        <v>0</v>
      </c>
      <c r="AI1668" s="99">
        <v>0</v>
      </c>
      <c r="AJ1668" s="99">
        <v>76874.926446914702</v>
      </c>
      <c r="AK1668" s="99">
        <v>0</v>
      </c>
      <c r="AL1668" s="99">
        <v>0</v>
      </c>
      <c r="AM1668" s="99">
        <v>15094.2196450233</v>
      </c>
      <c r="AN1668" s="99">
        <v>387254.95634841901</v>
      </c>
      <c r="AO1668" s="99">
        <v>4328303.8042602502</v>
      </c>
      <c r="AP1668" s="99">
        <v>0</v>
      </c>
      <c r="AQ1668" s="99">
        <v>248608.94272804301</v>
      </c>
      <c r="AR1668" s="99">
        <v>67484.514233589201</v>
      </c>
      <c r="AS1668" s="99">
        <v>0</v>
      </c>
      <c r="AT1668" s="99">
        <v>0</v>
      </c>
      <c r="AU1668" s="99">
        <v>0</v>
      </c>
      <c r="AV1668" s="99">
        <v>1437643.5194854699</v>
      </c>
      <c r="AW1668" s="99">
        <v>0</v>
      </c>
      <c r="AX1668" s="99">
        <v>1140818.5509033201</v>
      </c>
      <c r="AY1668" s="99">
        <v>964943.65692138695</v>
      </c>
      <c r="AZ1668" s="99">
        <v>1846975.0110321001</v>
      </c>
      <c r="BA1668" s="99">
        <v>0</v>
      </c>
      <c r="BB1668" s="99">
        <v>0</v>
      </c>
      <c r="BC1668" s="99">
        <v>603356.15464782703</v>
      </c>
      <c r="BD1668" s="99">
        <v>0</v>
      </c>
      <c r="BE1668" s="99">
        <v>0</v>
      </c>
      <c r="BF1668" s="99">
        <v>120476.344553947</v>
      </c>
      <c r="BG1668" s="99">
        <v>1438005.3589782701</v>
      </c>
      <c r="BH1668" s="99">
        <v>1073587.95327759</v>
      </c>
      <c r="BI1668" s="99">
        <v>0</v>
      </c>
      <c r="BJ1668" s="99">
        <v>105306.981785774</v>
      </c>
      <c r="BK1668" s="99">
        <v>27769.841351747498</v>
      </c>
      <c r="BL1668" s="99">
        <v>0</v>
      </c>
      <c r="BM1668" s="99">
        <v>0</v>
      </c>
      <c r="BN1668" s="99">
        <v>0</v>
      </c>
      <c r="BO1668" s="99">
        <v>0</v>
      </c>
      <c r="BP1668" s="99">
        <v>0</v>
      </c>
      <c r="BQ1668" s="99">
        <v>0</v>
      </c>
      <c r="BR1668" s="99">
        <v>240531.37318420401</v>
      </c>
      <c r="BS1668" s="99">
        <v>725923.81858825695</v>
      </c>
      <c r="BT1668" s="99">
        <v>0</v>
      </c>
      <c r="BU1668" s="99">
        <v>0</v>
      </c>
      <c r="BV1668" s="99">
        <v>210201.45280838001</v>
      </c>
      <c r="BW1668" s="99">
        <v>0</v>
      </c>
      <c r="BX1668" s="99">
        <v>0</v>
      </c>
      <c r="BY1668" s="99">
        <v>0</v>
      </c>
      <c r="BZ1668" s="99">
        <v>0</v>
      </c>
      <c r="CA1668" s="99">
        <v>4740.9066679477701</v>
      </c>
      <c r="CB1668" s="99">
        <v>538982.633880615</v>
      </c>
      <c r="CC1668" s="99">
        <v>4595820.9133911096</v>
      </c>
      <c r="CD1668" s="99">
        <v>1173533.5180969201</v>
      </c>
      <c r="CE1668" s="99">
        <v>102.23990600090499</v>
      </c>
      <c r="CF1668" s="99">
        <v>16064.166620731399</v>
      </c>
      <c r="CG1668" s="99">
        <v>128555.89303779601</v>
      </c>
      <c r="CH1668" s="99">
        <v>0</v>
      </c>
      <c r="CI1668" s="99">
        <v>4842.00552600622</v>
      </c>
      <c r="CJ1668" s="99">
        <v>555280.53839874303</v>
      </c>
      <c r="CK1668" s="99">
        <v>4725159.26281738</v>
      </c>
      <c r="CL1668" s="99">
        <v>1180493.10997009</v>
      </c>
      <c r="CM1668" s="166">
        <v>6082.5017227530498</v>
      </c>
      <c r="CN1668" s="166">
        <v>943031.51197814895</v>
      </c>
      <c r="CO1668" s="166">
        <v>6165572.0073242197</v>
      </c>
      <c r="CP1668" s="99">
        <v>1180493.10997009</v>
      </c>
      <c r="CQ1668" s="99">
        <v>0</v>
      </c>
      <c r="CR1668" s="99">
        <v>0</v>
      </c>
      <c r="CS1668" s="99">
        <v>0</v>
      </c>
      <c r="CT1668" s="99">
        <v>0</v>
      </c>
      <c r="CU1668" s="98">
        <v>265.274587903</v>
      </c>
      <c r="CV1668" s="98">
        <v>1345.4829553229999</v>
      </c>
      <c r="CW1668" s="98">
        <v>555046.80050134636</v>
      </c>
      <c r="CX1668" s="98">
        <v>4724376.8064289056</v>
      </c>
    </row>
    <row r="1669" spans="1:102" x14ac:dyDescent="0.2">
      <c r="A1669" s="98" t="s">
        <v>77</v>
      </c>
      <c r="B1669" s="100">
        <v>40695</v>
      </c>
      <c r="C1669" s="99">
        <v>4471.6607167720804</v>
      </c>
      <c r="D1669" s="99">
        <v>0</v>
      </c>
      <c r="E1669" s="99">
        <v>260.45165342092503</v>
      </c>
      <c r="F1669" s="99">
        <v>129.839145760983</v>
      </c>
      <c r="G1669" s="99">
        <v>0</v>
      </c>
      <c r="H1669" s="99">
        <v>0</v>
      </c>
      <c r="I1669" s="99">
        <v>0</v>
      </c>
      <c r="J1669" s="99">
        <v>1288.11091852188</v>
      </c>
      <c r="K1669" s="99">
        <v>0</v>
      </c>
      <c r="L1669" s="99">
        <v>1654.4483827054501</v>
      </c>
      <c r="M1669" s="99">
        <v>1162.2021550387101</v>
      </c>
      <c r="N1669" s="99">
        <v>1620.34137158096</v>
      </c>
      <c r="O1669" s="99">
        <v>0</v>
      </c>
      <c r="P1669" s="99">
        <v>0</v>
      </c>
      <c r="Q1669" s="99">
        <v>288.601593986154</v>
      </c>
      <c r="R1669" s="99">
        <v>0</v>
      </c>
      <c r="S1669" s="99">
        <v>0</v>
      </c>
      <c r="T1669" s="99">
        <v>101.271447388455</v>
      </c>
      <c r="U1669" s="99">
        <v>1292.72844021022</v>
      </c>
      <c r="V1669" s="99">
        <v>503854.48514175398</v>
      </c>
      <c r="W1669" s="99">
        <v>0</v>
      </c>
      <c r="X1669" s="99">
        <v>29766.6541659832</v>
      </c>
      <c r="Y1669" s="99">
        <v>8539.1283398866708</v>
      </c>
      <c r="Z1669" s="99">
        <v>0</v>
      </c>
      <c r="AA1669" s="99">
        <v>0</v>
      </c>
      <c r="AB1669" s="99">
        <v>0</v>
      </c>
      <c r="AC1669" s="99">
        <v>390448.93526458699</v>
      </c>
      <c r="AD1669" s="99">
        <v>0</v>
      </c>
      <c r="AE1669" s="99">
        <v>124905.043754578</v>
      </c>
      <c r="AF1669" s="99">
        <v>106721.219016075</v>
      </c>
      <c r="AG1669" s="99">
        <v>219940.94941139201</v>
      </c>
      <c r="AH1669" s="99">
        <v>0</v>
      </c>
      <c r="AI1669" s="99">
        <v>0</v>
      </c>
      <c r="AJ1669" s="99">
        <v>81369.654562950105</v>
      </c>
      <c r="AK1669" s="99">
        <v>0</v>
      </c>
      <c r="AL1669" s="99">
        <v>0</v>
      </c>
      <c r="AM1669" s="99">
        <v>16619.543510675401</v>
      </c>
      <c r="AN1669" s="99">
        <v>391468.59378433198</v>
      </c>
      <c r="AO1669" s="99">
        <v>4299376.1497192401</v>
      </c>
      <c r="AP1669" s="99">
        <v>0</v>
      </c>
      <c r="AQ1669" s="99">
        <v>273965.20816039998</v>
      </c>
      <c r="AR1669" s="99">
        <v>74640.635162353501</v>
      </c>
      <c r="AS1669" s="99">
        <v>0</v>
      </c>
      <c r="AT1669" s="99">
        <v>0</v>
      </c>
      <c r="AU1669" s="99">
        <v>0</v>
      </c>
      <c r="AV1669" s="99">
        <v>1469856.7294921901</v>
      </c>
      <c r="AW1669" s="99">
        <v>0</v>
      </c>
      <c r="AX1669" s="99">
        <v>1147067.2036590599</v>
      </c>
      <c r="AY1669" s="99">
        <v>984872.42842865002</v>
      </c>
      <c r="AZ1669" s="99">
        <v>1781874.11203003</v>
      </c>
      <c r="BA1669" s="99">
        <v>0</v>
      </c>
      <c r="BB1669" s="99">
        <v>0</v>
      </c>
      <c r="BC1669" s="99">
        <v>647642.69564056396</v>
      </c>
      <c r="BD1669" s="99">
        <v>0</v>
      </c>
      <c r="BE1669" s="99">
        <v>0</v>
      </c>
      <c r="BF1669" s="99">
        <v>135206.42375755301</v>
      </c>
      <c r="BG1669" s="99">
        <v>1471455.39520264</v>
      </c>
      <c r="BH1669" s="99">
        <v>1065705.14755249</v>
      </c>
      <c r="BI1669" s="99">
        <v>0</v>
      </c>
      <c r="BJ1669" s="99">
        <v>109003.220937729</v>
      </c>
      <c r="BK1669" s="99">
        <v>29216.6736679077</v>
      </c>
      <c r="BL1669" s="99">
        <v>0</v>
      </c>
      <c r="BM1669" s="99">
        <v>0</v>
      </c>
      <c r="BN1669" s="99">
        <v>0</v>
      </c>
      <c r="BO1669" s="99">
        <v>0</v>
      </c>
      <c r="BP1669" s="99">
        <v>0</v>
      </c>
      <c r="BQ1669" s="99">
        <v>0</v>
      </c>
      <c r="BR1669" s="99">
        <v>248031.125745773</v>
      </c>
      <c r="BS1669" s="99">
        <v>702418.80193328904</v>
      </c>
      <c r="BT1669" s="99">
        <v>0</v>
      </c>
      <c r="BU1669" s="99">
        <v>0</v>
      </c>
      <c r="BV1669" s="99">
        <v>226828.352827072</v>
      </c>
      <c r="BW1669" s="99">
        <v>0</v>
      </c>
      <c r="BX1669" s="99">
        <v>0</v>
      </c>
      <c r="BY1669" s="99">
        <v>0</v>
      </c>
      <c r="BZ1669" s="99">
        <v>0</v>
      </c>
      <c r="CA1669" s="99">
        <v>4727.3496646285103</v>
      </c>
      <c r="CB1669" s="99">
        <v>532804.85980224598</v>
      </c>
      <c r="CC1669" s="99">
        <v>4563385.00537109</v>
      </c>
      <c r="CD1669" s="99">
        <v>1172657.64630127</v>
      </c>
      <c r="CE1669" s="99">
        <v>102.034289130941</v>
      </c>
      <c r="CF1669" s="99">
        <v>16694.938179731402</v>
      </c>
      <c r="CG1669" s="99">
        <v>135562.10543823201</v>
      </c>
      <c r="CH1669" s="99">
        <v>0</v>
      </c>
      <c r="CI1669" s="99">
        <v>4828.2610700130499</v>
      </c>
      <c r="CJ1669" s="99">
        <v>549865.36859893799</v>
      </c>
      <c r="CK1669" s="99">
        <v>4699225.1276245099</v>
      </c>
      <c r="CL1669" s="99">
        <v>1172998.3652343799</v>
      </c>
      <c r="CM1669" s="166">
        <v>6105.7275736928004</v>
      </c>
      <c r="CN1669" s="166">
        <v>941235.40549469006</v>
      </c>
      <c r="CO1669" s="166">
        <v>6166118.5819091797</v>
      </c>
      <c r="CP1669" s="99">
        <v>1172998.3652343799</v>
      </c>
      <c r="CQ1669" s="99">
        <v>0</v>
      </c>
      <c r="CR1669" s="99">
        <v>0</v>
      </c>
      <c r="CS1669" s="99">
        <v>0</v>
      </c>
      <c r="CT1669" s="99">
        <v>0</v>
      </c>
      <c r="CU1669" s="98">
        <v>266.34925493999998</v>
      </c>
      <c r="CV1669" s="98">
        <v>1379.6102445720001</v>
      </c>
      <c r="CW1669" s="98">
        <v>549499.79798197735</v>
      </c>
      <c r="CX1669" s="98">
        <v>4698947.1108093224</v>
      </c>
    </row>
    <row r="1670" spans="1:102" x14ac:dyDescent="0.2">
      <c r="A1670" s="98" t="s">
        <v>77</v>
      </c>
      <c r="B1670" s="100">
        <v>40787</v>
      </c>
      <c r="C1670" s="99">
        <v>4400.74420338869</v>
      </c>
      <c r="D1670" s="99">
        <v>0</v>
      </c>
      <c r="E1670" s="99">
        <v>269.71698703616897</v>
      </c>
      <c r="F1670" s="99">
        <v>135.010261552408</v>
      </c>
      <c r="G1670" s="99">
        <v>0</v>
      </c>
      <c r="H1670" s="99">
        <v>0</v>
      </c>
      <c r="I1670" s="99">
        <v>0</v>
      </c>
      <c r="J1670" s="99">
        <v>1305.83802564442</v>
      </c>
      <c r="K1670" s="99">
        <v>0</v>
      </c>
      <c r="L1670" s="99">
        <v>1673.83293387294</v>
      </c>
      <c r="M1670" s="99">
        <v>1165.8897392302799</v>
      </c>
      <c r="N1670" s="99">
        <v>1570.06444780529</v>
      </c>
      <c r="O1670" s="99">
        <v>0</v>
      </c>
      <c r="P1670" s="99">
        <v>0</v>
      </c>
      <c r="Q1670" s="99">
        <v>299.188430082053</v>
      </c>
      <c r="R1670" s="99">
        <v>0</v>
      </c>
      <c r="S1670" s="99">
        <v>0</v>
      </c>
      <c r="T1670" s="99">
        <v>91.395470932126003</v>
      </c>
      <c r="U1670" s="99">
        <v>1313.3306431025301</v>
      </c>
      <c r="V1670" s="99">
        <v>497641.58718109102</v>
      </c>
      <c r="W1670" s="99">
        <v>0</v>
      </c>
      <c r="X1670" s="99">
        <v>30380.567773103699</v>
      </c>
      <c r="Y1670" s="99">
        <v>8210.3098819255792</v>
      </c>
      <c r="Z1670" s="99">
        <v>0</v>
      </c>
      <c r="AA1670" s="99">
        <v>0</v>
      </c>
      <c r="AB1670" s="99">
        <v>0</v>
      </c>
      <c r="AC1670" s="99">
        <v>396109.57985687302</v>
      </c>
      <c r="AD1670" s="99">
        <v>0</v>
      </c>
      <c r="AE1670" s="99">
        <v>124731.65741634399</v>
      </c>
      <c r="AF1670" s="99">
        <v>108035.881889343</v>
      </c>
      <c r="AG1670" s="99">
        <v>213128.81424140901</v>
      </c>
      <c r="AH1670" s="99">
        <v>0</v>
      </c>
      <c r="AI1670" s="99">
        <v>0</v>
      </c>
      <c r="AJ1670" s="99">
        <v>82411.444346427903</v>
      </c>
      <c r="AK1670" s="99">
        <v>0</v>
      </c>
      <c r="AL1670" s="99">
        <v>0</v>
      </c>
      <c r="AM1670" s="99">
        <v>15708.448825359301</v>
      </c>
      <c r="AN1670" s="99">
        <v>398079.41839218099</v>
      </c>
      <c r="AO1670" s="99">
        <v>4263198.5771484403</v>
      </c>
      <c r="AP1670" s="99">
        <v>0</v>
      </c>
      <c r="AQ1670" s="99">
        <v>275952.13285064697</v>
      </c>
      <c r="AR1670" s="99">
        <v>71040.736999511704</v>
      </c>
      <c r="AS1670" s="99">
        <v>0</v>
      </c>
      <c r="AT1670" s="99">
        <v>0</v>
      </c>
      <c r="AU1670" s="99">
        <v>0</v>
      </c>
      <c r="AV1670" s="99">
        <v>1494043.3842620801</v>
      </c>
      <c r="AW1670" s="99">
        <v>0</v>
      </c>
      <c r="AX1670" s="99">
        <v>1160064.50642395</v>
      </c>
      <c r="AY1670" s="99">
        <v>993582.67599487305</v>
      </c>
      <c r="AZ1670" s="99">
        <v>1734575.1562042199</v>
      </c>
      <c r="BA1670" s="99">
        <v>0</v>
      </c>
      <c r="BB1670" s="99">
        <v>0</v>
      </c>
      <c r="BC1670" s="99">
        <v>658235.49347686803</v>
      </c>
      <c r="BD1670" s="99">
        <v>0</v>
      </c>
      <c r="BE1670" s="99">
        <v>0</v>
      </c>
      <c r="BF1670" s="99">
        <v>131761.140453339</v>
      </c>
      <c r="BG1670" s="99">
        <v>1496916.1252441399</v>
      </c>
      <c r="BH1670" s="99">
        <v>1056110.4017181401</v>
      </c>
      <c r="BI1670" s="99">
        <v>0</v>
      </c>
      <c r="BJ1670" s="99">
        <v>104165.862975121</v>
      </c>
      <c r="BK1670" s="99">
        <v>27918.687015056599</v>
      </c>
      <c r="BL1670" s="99">
        <v>0</v>
      </c>
      <c r="BM1670" s="99">
        <v>0</v>
      </c>
      <c r="BN1670" s="99">
        <v>0</v>
      </c>
      <c r="BO1670" s="99">
        <v>0</v>
      </c>
      <c r="BP1670" s="99">
        <v>0</v>
      </c>
      <c r="BQ1670" s="99">
        <v>0</v>
      </c>
      <c r="BR1670" s="99">
        <v>252512.431612015</v>
      </c>
      <c r="BS1670" s="99">
        <v>677532.397605896</v>
      </c>
      <c r="BT1670" s="99">
        <v>0</v>
      </c>
      <c r="BU1670" s="99">
        <v>0</v>
      </c>
      <c r="BV1670" s="99">
        <v>229194.88645362901</v>
      </c>
      <c r="BW1670" s="99">
        <v>0</v>
      </c>
      <c r="BX1670" s="99">
        <v>0</v>
      </c>
      <c r="BY1670" s="99">
        <v>0</v>
      </c>
      <c r="BZ1670" s="99">
        <v>0</v>
      </c>
      <c r="CA1670" s="99">
        <v>4670.3053157925597</v>
      </c>
      <c r="CB1670" s="99">
        <v>526339.70733642601</v>
      </c>
      <c r="CC1670" s="99">
        <v>4494686.3865966797</v>
      </c>
      <c r="CD1670" s="99">
        <v>1166311.3052215599</v>
      </c>
      <c r="CE1670" s="99">
        <v>92.336043528281195</v>
      </c>
      <c r="CF1670" s="99">
        <v>16261.4603714943</v>
      </c>
      <c r="CG1670" s="99">
        <v>132988.01790237401</v>
      </c>
      <c r="CH1670" s="99">
        <v>0</v>
      </c>
      <c r="CI1670" s="99">
        <v>4761.9682368636104</v>
      </c>
      <c r="CJ1670" s="99">
        <v>542524.22371673596</v>
      </c>
      <c r="CK1670" s="99">
        <v>4625991.9977417002</v>
      </c>
      <c r="CL1670" s="99">
        <v>1164042.79223633</v>
      </c>
      <c r="CM1670" s="166">
        <v>6076.0772175788898</v>
      </c>
      <c r="CN1670" s="166">
        <v>938729.28411102295</v>
      </c>
      <c r="CO1670" s="166">
        <v>6137196.0576782199</v>
      </c>
      <c r="CP1670" s="99">
        <v>1164042.79223633</v>
      </c>
      <c r="CQ1670" s="99">
        <v>0</v>
      </c>
      <c r="CR1670" s="99">
        <v>0</v>
      </c>
      <c r="CS1670" s="99">
        <v>0</v>
      </c>
      <c r="CT1670" s="99">
        <v>0</v>
      </c>
      <c r="CU1670" s="98">
        <v>275.914375377</v>
      </c>
      <c r="CV1670" s="98">
        <v>1387.433897545</v>
      </c>
      <c r="CW1670" s="98">
        <v>542601.16770792031</v>
      </c>
      <c r="CX1670" s="98">
        <v>4627674.404499054</v>
      </c>
    </row>
    <row r="1671" spans="1:102" x14ac:dyDescent="0.2">
      <c r="A1671" s="98" t="s">
        <v>77</v>
      </c>
      <c r="B1671" s="100">
        <v>40878</v>
      </c>
      <c r="C1671" s="99">
        <v>4394.9184632897404</v>
      </c>
      <c r="D1671" s="99">
        <v>0</v>
      </c>
      <c r="E1671" s="99">
        <v>278.53225943446199</v>
      </c>
      <c r="F1671" s="99">
        <v>131.73895497433799</v>
      </c>
      <c r="G1671" s="99">
        <v>0</v>
      </c>
      <c r="H1671" s="99">
        <v>0</v>
      </c>
      <c r="I1671" s="99">
        <v>0</v>
      </c>
      <c r="J1671" s="99">
        <v>1325.4336853325401</v>
      </c>
      <c r="K1671" s="99">
        <v>0</v>
      </c>
      <c r="L1671" s="99">
        <v>1663.3260637670801</v>
      </c>
      <c r="M1671" s="99">
        <v>1168.67695242167</v>
      </c>
      <c r="N1671" s="99">
        <v>1547.69675576687</v>
      </c>
      <c r="O1671" s="99">
        <v>0</v>
      </c>
      <c r="P1671" s="99">
        <v>0</v>
      </c>
      <c r="Q1671" s="99">
        <v>302.83465192839498</v>
      </c>
      <c r="R1671" s="99">
        <v>0</v>
      </c>
      <c r="S1671" s="99">
        <v>0</v>
      </c>
      <c r="T1671" s="99">
        <v>81.640598865225897</v>
      </c>
      <c r="U1671" s="99">
        <v>1329.04820850492</v>
      </c>
      <c r="V1671" s="99">
        <v>496782.00904464698</v>
      </c>
      <c r="W1671" s="99">
        <v>0</v>
      </c>
      <c r="X1671" s="99">
        <v>29432.5422942638</v>
      </c>
      <c r="Y1671" s="99">
        <v>7989.0617948770496</v>
      </c>
      <c r="Z1671" s="99">
        <v>0</v>
      </c>
      <c r="AA1671" s="99">
        <v>0</v>
      </c>
      <c r="AB1671" s="99">
        <v>0</v>
      </c>
      <c r="AC1671" s="99">
        <v>400205.26900482201</v>
      </c>
      <c r="AD1671" s="99">
        <v>0</v>
      </c>
      <c r="AE1671" s="99">
        <v>123629.935845375</v>
      </c>
      <c r="AF1671" s="99">
        <v>110188.37123012501</v>
      </c>
      <c r="AG1671" s="99">
        <v>205639.827590942</v>
      </c>
      <c r="AH1671" s="99">
        <v>0</v>
      </c>
      <c r="AI1671" s="99">
        <v>0</v>
      </c>
      <c r="AJ1671" s="99">
        <v>86967.0729827881</v>
      </c>
      <c r="AK1671" s="99">
        <v>0</v>
      </c>
      <c r="AL1671" s="99">
        <v>0</v>
      </c>
      <c r="AM1671" s="99">
        <v>15106.8833659887</v>
      </c>
      <c r="AN1671" s="99">
        <v>399622.20697784401</v>
      </c>
      <c r="AO1671" s="99">
        <v>4264695.0012817401</v>
      </c>
      <c r="AP1671" s="99">
        <v>0</v>
      </c>
      <c r="AQ1671" s="99">
        <v>265586.563564301</v>
      </c>
      <c r="AR1671" s="99">
        <v>71120.450879096999</v>
      </c>
      <c r="AS1671" s="99">
        <v>0</v>
      </c>
      <c r="AT1671" s="99">
        <v>0</v>
      </c>
      <c r="AU1671" s="99">
        <v>0</v>
      </c>
      <c r="AV1671" s="99">
        <v>1522583.52880859</v>
      </c>
      <c r="AW1671" s="99">
        <v>0</v>
      </c>
      <c r="AX1671" s="99">
        <v>1151596.78022766</v>
      </c>
      <c r="AY1671" s="99">
        <v>1018381.3764190699</v>
      </c>
      <c r="AZ1671" s="99">
        <v>1665053.7165679899</v>
      </c>
      <c r="BA1671" s="99">
        <v>0</v>
      </c>
      <c r="BB1671" s="99">
        <v>0</v>
      </c>
      <c r="BC1671" s="99">
        <v>701179.47644805897</v>
      </c>
      <c r="BD1671" s="99">
        <v>0</v>
      </c>
      <c r="BE1671" s="99">
        <v>0</v>
      </c>
      <c r="BF1671" s="99">
        <v>126381.339049339</v>
      </c>
      <c r="BG1671" s="99">
        <v>1525557.7317810101</v>
      </c>
      <c r="BH1671" s="99">
        <v>1061592.7702941899</v>
      </c>
      <c r="BI1671" s="99">
        <v>0</v>
      </c>
      <c r="BJ1671" s="99">
        <v>111470.328045845</v>
      </c>
      <c r="BK1671" s="99">
        <v>26790.640681266799</v>
      </c>
      <c r="BL1671" s="99">
        <v>0</v>
      </c>
      <c r="BM1671" s="99">
        <v>0</v>
      </c>
      <c r="BN1671" s="99">
        <v>0</v>
      </c>
      <c r="BO1671" s="99">
        <v>0</v>
      </c>
      <c r="BP1671" s="99">
        <v>0</v>
      </c>
      <c r="BQ1671" s="99">
        <v>0</v>
      </c>
      <c r="BR1671" s="99">
        <v>255195.81271934501</v>
      </c>
      <c r="BS1671" s="99">
        <v>671616.23929595901</v>
      </c>
      <c r="BT1671" s="99">
        <v>0</v>
      </c>
      <c r="BU1671" s="99">
        <v>0</v>
      </c>
      <c r="BV1671" s="99">
        <v>247367.88270568801</v>
      </c>
      <c r="BW1671" s="99">
        <v>0</v>
      </c>
      <c r="BX1671" s="99">
        <v>0</v>
      </c>
      <c r="BY1671" s="99">
        <v>0</v>
      </c>
      <c r="BZ1671" s="99">
        <v>0</v>
      </c>
      <c r="CA1671" s="99">
        <v>4675.9948885440799</v>
      </c>
      <c r="CB1671" s="99">
        <v>527225.97016906703</v>
      </c>
      <c r="CC1671" s="99">
        <v>4540449.2192382803</v>
      </c>
      <c r="CD1671" s="99">
        <v>1175693.1204528799</v>
      </c>
      <c r="CE1671" s="99">
        <v>83.033041634596898</v>
      </c>
      <c r="CF1671" s="99">
        <v>16085.584531784099</v>
      </c>
      <c r="CG1671" s="99">
        <v>135371.308631897</v>
      </c>
      <c r="CH1671" s="99">
        <v>0</v>
      </c>
      <c r="CI1671" s="99">
        <v>4761.3641268611</v>
      </c>
      <c r="CJ1671" s="99">
        <v>543861.70234680199</v>
      </c>
      <c r="CK1671" s="99">
        <v>4676475.6248168899</v>
      </c>
      <c r="CL1671" s="99">
        <v>1173426.26487732</v>
      </c>
      <c r="CM1671" s="166">
        <v>6093.3995577693004</v>
      </c>
      <c r="CN1671" s="166">
        <v>941084.15362548805</v>
      </c>
      <c r="CO1671" s="166">
        <v>6192031.4701538105</v>
      </c>
      <c r="CP1671" s="99">
        <v>1173426.26487732</v>
      </c>
      <c r="CQ1671" s="99">
        <v>0</v>
      </c>
      <c r="CR1671" s="99">
        <v>0</v>
      </c>
      <c r="CS1671" s="99">
        <v>0</v>
      </c>
      <c r="CT1671" s="99">
        <v>0</v>
      </c>
      <c r="CU1671" s="98">
        <v>284.80930001600001</v>
      </c>
      <c r="CV1671" s="98">
        <v>1403.1309124209999</v>
      </c>
      <c r="CW1671" s="98">
        <v>543311.55470085109</v>
      </c>
      <c r="CX1671" s="98">
        <v>4675820.5278701773</v>
      </c>
    </row>
    <row r="1672" spans="1:102" x14ac:dyDescent="0.2">
      <c r="A1672" s="98" t="s">
        <v>77</v>
      </c>
      <c r="B1672" s="100">
        <v>40969</v>
      </c>
      <c r="C1672" s="99">
        <v>4423.63776624203</v>
      </c>
      <c r="D1672" s="99">
        <v>0</v>
      </c>
      <c r="E1672" s="99">
        <v>260.58803806453898</v>
      </c>
      <c r="F1672" s="99">
        <v>117.13291923142999</v>
      </c>
      <c r="G1672" s="99">
        <v>0</v>
      </c>
      <c r="H1672" s="99">
        <v>0</v>
      </c>
      <c r="I1672" s="99">
        <v>0</v>
      </c>
      <c r="J1672" s="99">
        <v>1394.0992348939201</v>
      </c>
      <c r="K1672" s="99">
        <v>0</v>
      </c>
      <c r="L1672" s="99">
        <v>1634.6228720843801</v>
      </c>
      <c r="M1672" s="99">
        <v>1179.1857469081899</v>
      </c>
      <c r="N1672" s="99">
        <v>1535.03423506022</v>
      </c>
      <c r="O1672" s="99">
        <v>0</v>
      </c>
      <c r="P1672" s="99">
        <v>0</v>
      </c>
      <c r="Q1672" s="99">
        <v>305.557598128915</v>
      </c>
      <c r="R1672" s="99">
        <v>0</v>
      </c>
      <c r="S1672" s="99">
        <v>0</v>
      </c>
      <c r="T1672" s="99">
        <v>92.116785971447797</v>
      </c>
      <c r="U1672" s="99">
        <v>1397.05476550758</v>
      </c>
      <c r="V1672" s="99">
        <v>499087.33394622803</v>
      </c>
      <c r="W1672" s="99">
        <v>0</v>
      </c>
      <c r="X1672" s="99">
        <v>29470.003142595298</v>
      </c>
      <c r="Y1672" s="99">
        <v>7856.83985412121</v>
      </c>
      <c r="Z1672" s="99">
        <v>0</v>
      </c>
      <c r="AA1672" s="99">
        <v>0</v>
      </c>
      <c r="AB1672" s="99">
        <v>0</v>
      </c>
      <c r="AC1672" s="99">
        <v>414908.30745315598</v>
      </c>
      <c r="AD1672" s="99">
        <v>0</v>
      </c>
      <c r="AE1672" s="99">
        <v>122099.39605903599</v>
      </c>
      <c r="AF1672" s="99">
        <v>114842.52456665</v>
      </c>
      <c r="AG1672" s="99">
        <v>203553.27968025199</v>
      </c>
      <c r="AH1672" s="99">
        <v>0</v>
      </c>
      <c r="AI1672" s="99">
        <v>0</v>
      </c>
      <c r="AJ1672" s="99">
        <v>89190.238796234102</v>
      </c>
      <c r="AK1672" s="99">
        <v>0</v>
      </c>
      <c r="AL1672" s="99">
        <v>0</v>
      </c>
      <c r="AM1672" s="99">
        <v>16379.184957027401</v>
      </c>
      <c r="AN1672" s="99">
        <v>414795.822994232</v>
      </c>
      <c r="AO1672" s="99">
        <v>4316838.54016113</v>
      </c>
      <c r="AP1672" s="99">
        <v>0</v>
      </c>
      <c r="AQ1672" s="99">
        <v>270093.663883209</v>
      </c>
      <c r="AR1672" s="99">
        <v>69245.588125228896</v>
      </c>
      <c r="AS1672" s="99">
        <v>0</v>
      </c>
      <c r="AT1672" s="99">
        <v>0</v>
      </c>
      <c r="AU1672" s="99">
        <v>0</v>
      </c>
      <c r="AV1672" s="99">
        <v>1579859.35118103</v>
      </c>
      <c r="AW1672" s="99">
        <v>0</v>
      </c>
      <c r="AX1672" s="99">
        <v>1139369.3565521201</v>
      </c>
      <c r="AY1672" s="99">
        <v>1066913.7609405499</v>
      </c>
      <c r="AZ1672" s="99">
        <v>1660185.16368103</v>
      </c>
      <c r="BA1672" s="99">
        <v>0</v>
      </c>
      <c r="BB1672" s="99">
        <v>0</v>
      </c>
      <c r="BC1672" s="99">
        <v>721651.48821258498</v>
      </c>
      <c r="BD1672" s="99">
        <v>0</v>
      </c>
      <c r="BE1672" s="99">
        <v>0</v>
      </c>
      <c r="BF1672" s="99">
        <v>137857.581420898</v>
      </c>
      <c r="BG1672" s="99">
        <v>1579373.04370117</v>
      </c>
      <c r="BH1672" s="99">
        <v>1073820.70283508</v>
      </c>
      <c r="BI1672" s="99">
        <v>0</v>
      </c>
      <c r="BJ1672" s="99">
        <v>111947.98458004001</v>
      </c>
      <c r="BK1672" s="99">
        <v>27394.569430351301</v>
      </c>
      <c r="BL1672" s="99">
        <v>0</v>
      </c>
      <c r="BM1672" s="99">
        <v>0</v>
      </c>
      <c r="BN1672" s="99">
        <v>0</v>
      </c>
      <c r="BO1672" s="99">
        <v>0</v>
      </c>
      <c r="BP1672" s="99">
        <v>0</v>
      </c>
      <c r="BQ1672" s="99">
        <v>0</v>
      </c>
      <c r="BR1672" s="99">
        <v>262371.628669739</v>
      </c>
      <c r="BS1672" s="99">
        <v>669352.12284851098</v>
      </c>
      <c r="BT1672" s="99">
        <v>0</v>
      </c>
      <c r="BU1672" s="99">
        <v>0</v>
      </c>
      <c r="BV1672" s="99">
        <v>253944.43172073399</v>
      </c>
      <c r="BW1672" s="99">
        <v>0</v>
      </c>
      <c r="BX1672" s="99">
        <v>0</v>
      </c>
      <c r="BY1672" s="99">
        <v>0</v>
      </c>
      <c r="BZ1672" s="99">
        <v>0</v>
      </c>
      <c r="CA1672" s="99">
        <v>4685.1550953984297</v>
      </c>
      <c r="CB1672" s="99">
        <v>527747.97886657703</v>
      </c>
      <c r="CC1672" s="99">
        <v>4627716.0012207003</v>
      </c>
      <c r="CD1672" s="99">
        <v>1181512.72267151</v>
      </c>
      <c r="CE1672" s="99">
        <v>93.850291934795706</v>
      </c>
      <c r="CF1672" s="99">
        <v>16936.400085687601</v>
      </c>
      <c r="CG1672" s="99">
        <v>143061.682487488</v>
      </c>
      <c r="CH1672" s="99">
        <v>0</v>
      </c>
      <c r="CI1672" s="99">
        <v>4778.6105554699898</v>
      </c>
      <c r="CJ1672" s="99">
        <v>544086.77001190197</v>
      </c>
      <c r="CK1672" s="99">
        <v>4771394.2025756799</v>
      </c>
      <c r="CL1672" s="99">
        <v>1189038.2426452599</v>
      </c>
      <c r="CM1672" s="166">
        <v>6154.5655495524397</v>
      </c>
      <c r="CN1672" s="166">
        <v>965419.09567260696</v>
      </c>
      <c r="CO1672" s="166">
        <v>6349636.94567871</v>
      </c>
      <c r="CP1672" s="99">
        <v>1189038.2426452599</v>
      </c>
      <c r="CQ1672" s="99">
        <v>0</v>
      </c>
      <c r="CR1672" s="99">
        <v>0</v>
      </c>
      <c r="CS1672" s="99">
        <v>0</v>
      </c>
      <c r="CT1672" s="99">
        <v>0</v>
      </c>
      <c r="CU1672" s="98">
        <v>265.26591321900003</v>
      </c>
      <c r="CV1672" s="98">
        <v>1482.4450527839999</v>
      </c>
      <c r="CW1672" s="98">
        <v>544684.37895226467</v>
      </c>
      <c r="CX1672" s="98">
        <v>4770777.6837081881</v>
      </c>
    </row>
    <row r="1673" spans="1:102" x14ac:dyDescent="0.2">
      <c r="A1673" s="98" t="s">
        <v>77</v>
      </c>
      <c r="B1673" s="100">
        <v>41061</v>
      </c>
      <c r="C1673" s="99">
        <v>4398.4683756232298</v>
      </c>
      <c r="D1673" s="99">
        <v>0</v>
      </c>
      <c r="E1673" s="99">
        <v>254.784676350653</v>
      </c>
      <c r="F1673" s="99">
        <v>113.315421177074</v>
      </c>
      <c r="G1673" s="99">
        <v>0</v>
      </c>
      <c r="H1673" s="99">
        <v>0</v>
      </c>
      <c r="I1673" s="99">
        <v>0</v>
      </c>
      <c r="J1673" s="99">
        <v>1379.08159655333</v>
      </c>
      <c r="K1673" s="99">
        <v>0</v>
      </c>
      <c r="L1673" s="99">
        <v>1652.0238436311499</v>
      </c>
      <c r="M1673" s="99">
        <v>1180.1768142282999</v>
      </c>
      <c r="N1673" s="99">
        <v>1520.50633047521</v>
      </c>
      <c r="O1673" s="99">
        <v>0</v>
      </c>
      <c r="P1673" s="99">
        <v>0</v>
      </c>
      <c r="Q1673" s="99">
        <v>302.188669927418</v>
      </c>
      <c r="R1673" s="99">
        <v>0</v>
      </c>
      <c r="S1673" s="99">
        <v>0</v>
      </c>
      <c r="T1673" s="99">
        <v>98.125284392386703</v>
      </c>
      <c r="U1673" s="99">
        <v>1382.1832560896901</v>
      </c>
      <c r="V1673" s="99">
        <v>491769.89984893799</v>
      </c>
      <c r="W1673" s="99">
        <v>0</v>
      </c>
      <c r="X1673" s="99">
        <v>26930.7918329239</v>
      </c>
      <c r="Y1673" s="99">
        <v>6591.2547047138196</v>
      </c>
      <c r="Z1673" s="99">
        <v>0</v>
      </c>
      <c r="AA1673" s="99">
        <v>0</v>
      </c>
      <c r="AB1673" s="99">
        <v>0</v>
      </c>
      <c r="AC1673" s="99">
        <v>412644.92332840001</v>
      </c>
      <c r="AD1673" s="99">
        <v>0</v>
      </c>
      <c r="AE1673" s="99">
        <v>119331.279607773</v>
      </c>
      <c r="AF1673" s="99">
        <v>112026.91093921701</v>
      </c>
      <c r="AG1673" s="99">
        <v>198464.96805572501</v>
      </c>
      <c r="AH1673" s="99">
        <v>0</v>
      </c>
      <c r="AI1673" s="99">
        <v>0</v>
      </c>
      <c r="AJ1673" s="99">
        <v>88429.485582351699</v>
      </c>
      <c r="AK1673" s="99">
        <v>0</v>
      </c>
      <c r="AL1673" s="99">
        <v>0</v>
      </c>
      <c r="AM1673" s="99">
        <v>16329.935218930201</v>
      </c>
      <c r="AN1673" s="99">
        <v>413738.18025207502</v>
      </c>
      <c r="AO1673" s="99">
        <v>4252204.7125244103</v>
      </c>
      <c r="AP1673" s="99">
        <v>0</v>
      </c>
      <c r="AQ1673" s="99">
        <v>248288.42348098801</v>
      </c>
      <c r="AR1673" s="99">
        <v>59277.838962078102</v>
      </c>
      <c r="AS1673" s="99">
        <v>0</v>
      </c>
      <c r="AT1673" s="99">
        <v>0</v>
      </c>
      <c r="AU1673" s="99">
        <v>0</v>
      </c>
      <c r="AV1673" s="99">
        <v>1593755.17584229</v>
      </c>
      <c r="AW1673" s="99">
        <v>0</v>
      </c>
      <c r="AX1673" s="99">
        <v>1118567.5549621601</v>
      </c>
      <c r="AY1673" s="99">
        <v>1041072.85848236</v>
      </c>
      <c r="AZ1673" s="99">
        <v>1621007.49526978</v>
      </c>
      <c r="BA1673" s="99">
        <v>0</v>
      </c>
      <c r="BB1673" s="99">
        <v>0</v>
      </c>
      <c r="BC1673" s="99">
        <v>707546.56186676002</v>
      </c>
      <c r="BD1673" s="99">
        <v>0</v>
      </c>
      <c r="BE1673" s="99">
        <v>0</v>
      </c>
      <c r="BF1673" s="99">
        <v>137554.275730133</v>
      </c>
      <c r="BG1673" s="99">
        <v>1596325.71630859</v>
      </c>
      <c r="BH1673" s="99">
        <v>1057591.6836395301</v>
      </c>
      <c r="BI1673" s="99">
        <v>0</v>
      </c>
      <c r="BJ1673" s="99">
        <v>108831.81377697</v>
      </c>
      <c r="BK1673" s="99">
        <v>23443.9682297707</v>
      </c>
      <c r="BL1673" s="99">
        <v>0</v>
      </c>
      <c r="BM1673" s="99">
        <v>0</v>
      </c>
      <c r="BN1673" s="99">
        <v>0</v>
      </c>
      <c r="BO1673" s="99">
        <v>0</v>
      </c>
      <c r="BP1673" s="99">
        <v>0</v>
      </c>
      <c r="BQ1673" s="99">
        <v>0</v>
      </c>
      <c r="BR1673" s="99">
        <v>263627.734611511</v>
      </c>
      <c r="BS1673" s="99">
        <v>652689.23572540295</v>
      </c>
      <c r="BT1673" s="99">
        <v>0</v>
      </c>
      <c r="BU1673" s="99">
        <v>0</v>
      </c>
      <c r="BV1673" s="99">
        <v>250683.30323028599</v>
      </c>
      <c r="BW1673" s="99">
        <v>0</v>
      </c>
      <c r="BX1673" s="99">
        <v>0</v>
      </c>
      <c r="BY1673" s="99">
        <v>0</v>
      </c>
      <c r="BZ1673" s="99">
        <v>0</v>
      </c>
      <c r="CA1673" s="99">
        <v>4651.2564983964003</v>
      </c>
      <c r="CB1673" s="99">
        <v>518608.290023804</v>
      </c>
      <c r="CC1673" s="99">
        <v>4492943.2733154297</v>
      </c>
      <c r="CD1673" s="99">
        <v>1162813.3414459201</v>
      </c>
      <c r="CE1673" s="99">
        <v>98.217756809666795</v>
      </c>
      <c r="CF1673" s="99">
        <v>16412.856736183199</v>
      </c>
      <c r="CG1673" s="99">
        <v>138200.35366630601</v>
      </c>
      <c r="CH1673" s="99">
        <v>0</v>
      </c>
      <c r="CI1673" s="99">
        <v>4748.8408196568498</v>
      </c>
      <c r="CJ1673" s="99">
        <v>535436.42869567894</v>
      </c>
      <c r="CK1673" s="99">
        <v>4631225.3549194299</v>
      </c>
      <c r="CL1673" s="99">
        <v>1163823.0537262</v>
      </c>
      <c r="CM1673" s="166">
        <v>6125.0151163339597</v>
      </c>
      <c r="CN1673" s="166">
        <v>949059.98186492897</v>
      </c>
      <c r="CO1673" s="166">
        <v>6226955.40234375</v>
      </c>
      <c r="CP1673" s="99">
        <v>1163823.0537262</v>
      </c>
      <c r="CQ1673" s="99">
        <v>0</v>
      </c>
      <c r="CR1673" s="99">
        <v>0</v>
      </c>
      <c r="CS1673" s="99">
        <v>0</v>
      </c>
      <c r="CT1673" s="99">
        <v>0</v>
      </c>
      <c r="CU1673" s="98">
        <v>258.818329973</v>
      </c>
      <c r="CV1673" s="98">
        <v>1471.8194288510001</v>
      </c>
      <c r="CW1673" s="98">
        <v>535021.14675998723</v>
      </c>
      <c r="CX1673" s="98">
        <v>4631143.6269817352</v>
      </c>
    </row>
    <row r="1674" spans="1:102" x14ac:dyDescent="0.2">
      <c r="A1674" s="98" t="s">
        <v>77</v>
      </c>
      <c r="B1674" s="100">
        <v>41153</v>
      </c>
      <c r="C1674" s="99">
        <v>4344.3694269061098</v>
      </c>
      <c r="D1674" s="99">
        <v>0</v>
      </c>
      <c r="E1674" s="99">
        <v>247.26210722886</v>
      </c>
      <c r="F1674" s="99">
        <v>104.56665442790801</v>
      </c>
      <c r="G1674" s="99">
        <v>0</v>
      </c>
      <c r="H1674" s="99">
        <v>0</v>
      </c>
      <c r="I1674" s="99">
        <v>0</v>
      </c>
      <c r="J1674" s="99">
        <v>1392.9565810710201</v>
      </c>
      <c r="K1674" s="99">
        <v>0</v>
      </c>
      <c r="L1674" s="99">
        <v>1634.4988384246799</v>
      </c>
      <c r="M1674" s="99">
        <v>1181.1097527146301</v>
      </c>
      <c r="N1674" s="99">
        <v>1496.5978724658501</v>
      </c>
      <c r="O1674" s="99">
        <v>0</v>
      </c>
      <c r="P1674" s="99">
        <v>0</v>
      </c>
      <c r="Q1674" s="99">
        <v>304.05441989377101</v>
      </c>
      <c r="R1674" s="99">
        <v>0</v>
      </c>
      <c r="S1674" s="99">
        <v>0</v>
      </c>
      <c r="T1674" s="99">
        <v>92.357110180892093</v>
      </c>
      <c r="U1674" s="99">
        <v>1398.9940585941099</v>
      </c>
      <c r="V1674" s="99">
        <v>482407.87161636399</v>
      </c>
      <c r="W1674" s="99">
        <v>0</v>
      </c>
      <c r="X1674" s="99">
        <v>25687.122515678398</v>
      </c>
      <c r="Y1674" s="99">
        <v>5800.1971151828802</v>
      </c>
      <c r="Z1674" s="99">
        <v>0</v>
      </c>
      <c r="AA1674" s="99">
        <v>0</v>
      </c>
      <c r="AB1674" s="99">
        <v>0</v>
      </c>
      <c r="AC1674" s="99">
        <v>414817.17609024001</v>
      </c>
      <c r="AD1674" s="99">
        <v>0</v>
      </c>
      <c r="AE1674" s="99">
        <v>116308.957017899</v>
      </c>
      <c r="AF1674" s="99">
        <v>111545.862839699</v>
      </c>
      <c r="AG1674" s="99">
        <v>191468.313804626</v>
      </c>
      <c r="AH1674" s="99">
        <v>0</v>
      </c>
      <c r="AI1674" s="99">
        <v>0</v>
      </c>
      <c r="AJ1674" s="99">
        <v>91096.764823913603</v>
      </c>
      <c r="AK1674" s="99">
        <v>0</v>
      </c>
      <c r="AL1674" s="99">
        <v>0</v>
      </c>
      <c r="AM1674" s="99">
        <v>16287.219647288301</v>
      </c>
      <c r="AN1674" s="99">
        <v>415908.939868927</v>
      </c>
      <c r="AO1674" s="99">
        <v>4180481.1812133798</v>
      </c>
      <c r="AP1674" s="99">
        <v>0</v>
      </c>
      <c r="AQ1674" s="99">
        <v>234879.47891044599</v>
      </c>
      <c r="AR1674" s="99">
        <v>51093.432247161902</v>
      </c>
      <c r="AS1674" s="99">
        <v>0</v>
      </c>
      <c r="AT1674" s="99">
        <v>0</v>
      </c>
      <c r="AU1674" s="99">
        <v>0</v>
      </c>
      <c r="AV1674" s="99">
        <v>1613334.04953003</v>
      </c>
      <c r="AW1674" s="99">
        <v>0</v>
      </c>
      <c r="AX1674" s="99">
        <v>1103644.4620208701</v>
      </c>
      <c r="AY1674" s="99">
        <v>1040236.82872772</v>
      </c>
      <c r="AZ1674" s="99">
        <v>1566518.61289978</v>
      </c>
      <c r="BA1674" s="99">
        <v>0</v>
      </c>
      <c r="BB1674" s="99">
        <v>0</v>
      </c>
      <c r="BC1674" s="99">
        <v>730468.25234985398</v>
      </c>
      <c r="BD1674" s="99">
        <v>0</v>
      </c>
      <c r="BE1674" s="99">
        <v>0</v>
      </c>
      <c r="BF1674" s="99">
        <v>136896.04089546201</v>
      </c>
      <c r="BG1674" s="99">
        <v>1614504.1378784201</v>
      </c>
      <c r="BH1674" s="99">
        <v>1056831.0944366499</v>
      </c>
      <c r="BI1674" s="99">
        <v>0</v>
      </c>
      <c r="BJ1674" s="99">
        <v>113319.11762523701</v>
      </c>
      <c r="BK1674" s="99">
        <v>22450.159861087799</v>
      </c>
      <c r="BL1674" s="99">
        <v>0</v>
      </c>
      <c r="BM1674" s="99">
        <v>0</v>
      </c>
      <c r="BN1674" s="99">
        <v>0</v>
      </c>
      <c r="BO1674" s="99">
        <v>0</v>
      </c>
      <c r="BP1674" s="99">
        <v>0</v>
      </c>
      <c r="BQ1674" s="99">
        <v>0</v>
      </c>
      <c r="BR1674" s="99">
        <v>263213.47729873698</v>
      </c>
      <c r="BS1674" s="99">
        <v>644088.31237793004</v>
      </c>
      <c r="BT1674" s="99">
        <v>0</v>
      </c>
      <c r="BU1674" s="99">
        <v>0</v>
      </c>
      <c r="BV1674" s="99">
        <v>258904.083774567</v>
      </c>
      <c r="BW1674" s="99">
        <v>0</v>
      </c>
      <c r="BX1674" s="99">
        <v>0</v>
      </c>
      <c r="BY1674" s="99">
        <v>0</v>
      </c>
      <c r="BZ1674" s="99">
        <v>0</v>
      </c>
      <c r="CA1674" s="99">
        <v>4591.2878386378297</v>
      </c>
      <c r="CB1674" s="99">
        <v>507614.05051040603</v>
      </c>
      <c r="CC1674" s="99">
        <v>4419028.2533569299</v>
      </c>
      <c r="CD1674" s="99">
        <v>1173479.89135742</v>
      </c>
      <c r="CE1674" s="99">
        <v>92.880449108779402</v>
      </c>
      <c r="CF1674" s="99">
        <v>16855.795838356</v>
      </c>
      <c r="CG1674" s="99">
        <v>139766.11507034299</v>
      </c>
      <c r="CH1674" s="99">
        <v>0</v>
      </c>
      <c r="CI1674" s="99">
        <v>4683.1127893924704</v>
      </c>
      <c r="CJ1674" s="99">
        <v>523944.475597382</v>
      </c>
      <c r="CK1674" s="99">
        <v>4557937.3662109403</v>
      </c>
      <c r="CL1674" s="99">
        <v>1170371.37675476</v>
      </c>
      <c r="CM1674" s="166">
        <v>6087.6329923272096</v>
      </c>
      <c r="CN1674" s="166">
        <v>943591.04281616199</v>
      </c>
      <c r="CO1674" s="166">
        <v>6186129.9760742197</v>
      </c>
      <c r="CP1674" s="99">
        <v>1170371.37675476</v>
      </c>
      <c r="CQ1674" s="99">
        <v>0</v>
      </c>
      <c r="CR1674" s="99">
        <v>0</v>
      </c>
      <c r="CS1674" s="99">
        <v>0</v>
      </c>
      <c r="CT1674" s="99">
        <v>0</v>
      </c>
      <c r="CU1674" s="98">
        <v>252.46954004299999</v>
      </c>
      <c r="CV1674" s="98">
        <v>1477.090606577</v>
      </c>
      <c r="CW1674" s="98">
        <v>524469.84634876205</v>
      </c>
      <c r="CX1674" s="98">
        <v>4558794.3684272729</v>
      </c>
    </row>
    <row r="1675" spans="1:102" x14ac:dyDescent="0.2">
      <c r="A1675" s="98" t="s">
        <v>77</v>
      </c>
      <c r="B1675" s="100">
        <v>41244</v>
      </c>
      <c r="C1675" s="99">
        <v>4299.1310689449301</v>
      </c>
      <c r="D1675" s="99">
        <v>0</v>
      </c>
      <c r="E1675" s="99">
        <v>264.439054816961</v>
      </c>
      <c r="F1675" s="99">
        <v>126.397526072338</v>
      </c>
      <c r="G1675" s="99">
        <v>0</v>
      </c>
      <c r="H1675" s="99">
        <v>0</v>
      </c>
      <c r="I1675" s="99">
        <v>0</v>
      </c>
      <c r="J1675" s="99">
        <v>1460.9008379280599</v>
      </c>
      <c r="K1675" s="99">
        <v>0</v>
      </c>
      <c r="L1675" s="99">
        <v>1619.62605169415</v>
      </c>
      <c r="M1675" s="99">
        <v>1184.1636069566</v>
      </c>
      <c r="N1675" s="99">
        <v>1454.16598054767</v>
      </c>
      <c r="O1675" s="99">
        <v>0</v>
      </c>
      <c r="P1675" s="99">
        <v>0</v>
      </c>
      <c r="Q1675" s="99">
        <v>310.95837077870999</v>
      </c>
      <c r="R1675" s="99">
        <v>0</v>
      </c>
      <c r="S1675" s="99">
        <v>0</v>
      </c>
      <c r="T1675" s="99">
        <v>94.825379461050005</v>
      </c>
      <c r="U1675" s="99">
        <v>1463.2460628598899</v>
      </c>
      <c r="V1675" s="99">
        <v>477308.97099685698</v>
      </c>
      <c r="W1675" s="99">
        <v>0</v>
      </c>
      <c r="X1675" s="99">
        <v>24079.706250429201</v>
      </c>
      <c r="Y1675" s="99">
        <v>5217.5444293022201</v>
      </c>
      <c r="Z1675" s="99">
        <v>0</v>
      </c>
      <c r="AA1675" s="99">
        <v>0</v>
      </c>
      <c r="AB1675" s="99">
        <v>0</v>
      </c>
      <c r="AC1675" s="99">
        <v>442505.44988250697</v>
      </c>
      <c r="AD1675" s="99">
        <v>0</v>
      </c>
      <c r="AE1675" s="99">
        <v>113451.309900284</v>
      </c>
      <c r="AF1675" s="99">
        <v>111216.248482704</v>
      </c>
      <c r="AG1675" s="99">
        <v>186529.721364975</v>
      </c>
      <c r="AH1675" s="99">
        <v>0</v>
      </c>
      <c r="AI1675" s="99">
        <v>0</v>
      </c>
      <c r="AJ1675" s="99">
        <v>91678.755382537798</v>
      </c>
      <c r="AK1675" s="99">
        <v>0</v>
      </c>
      <c r="AL1675" s="99">
        <v>0</v>
      </c>
      <c r="AM1675" s="99">
        <v>14723.302971839899</v>
      </c>
      <c r="AN1675" s="99">
        <v>442203.85628128098</v>
      </c>
      <c r="AO1675" s="99">
        <v>4156122.8244323698</v>
      </c>
      <c r="AP1675" s="99">
        <v>0</v>
      </c>
      <c r="AQ1675" s="99">
        <v>233402.05530548099</v>
      </c>
      <c r="AR1675" s="99">
        <v>51420.214745044701</v>
      </c>
      <c r="AS1675" s="99">
        <v>0</v>
      </c>
      <c r="AT1675" s="99">
        <v>0</v>
      </c>
      <c r="AU1675" s="99">
        <v>0</v>
      </c>
      <c r="AV1675" s="99">
        <v>1717495.9107971201</v>
      </c>
      <c r="AW1675" s="99">
        <v>0</v>
      </c>
      <c r="AX1675" s="99">
        <v>1090513.40353394</v>
      </c>
      <c r="AY1675" s="99">
        <v>1049695.1881866499</v>
      </c>
      <c r="AZ1675" s="99">
        <v>1528286.1542511</v>
      </c>
      <c r="BA1675" s="99">
        <v>0</v>
      </c>
      <c r="BB1675" s="99">
        <v>0</v>
      </c>
      <c r="BC1675" s="99">
        <v>742647.48776245106</v>
      </c>
      <c r="BD1675" s="99">
        <v>0</v>
      </c>
      <c r="BE1675" s="99">
        <v>0</v>
      </c>
      <c r="BF1675" s="99">
        <v>125842.016558647</v>
      </c>
      <c r="BG1675" s="99">
        <v>1720006.46949768</v>
      </c>
      <c r="BH1675" s="99">
        <v>1051979.5514068599</v>
      </c>
      <c r="BI1675" s="99">
        <v>0</v>
      </c>
      <c r="BJ1675" s="99">
        <v>107063.505210876</v>
      </c>
      <c r="BK1675" s="99">
        <v>20151.191093921701</v>
      </c>
      <c r="BL1675" s="99">
        <v>0</v>
      </c>
      <c r="BM1675" s="99">
        <v>0</v>
      </c>
      <c r="BN1675" s="99">
        <v>0</v>
      </c>
      <c r="BO1675" s="99">
        <v>0</v>
      </c>
      <c r="BP1675" s="99">
        <v>0</v>
      </c>
      <c r="BQ1675" s="99">
        <v>0</v>
      </c>
      <c r="BR1675" s="99">
        <v>264804.99891662598</v>
      </c>
      <c r="BS1675" s="99">
        <v>629641.01277923596</v>
      </c>
      <c r="BT1675" s="99">
        <v>0</v>
      </c>
      <c r="BU1675" s="99">
        <v>0</v>
      </c>
      <c r="BV1675" s="99">
        <v>264705.05701827997</v>
      </c>
      <c r="BW1675" s="99">
        <v>0</v>
      </c>
      <c r="BX1675" s="99">
        <v>0</v>
      </c>
      <c r="BY1675" s="99">
        <v>0</v>
      </c>
      <c r="BZ1675" s="99">
        <v>0</v>
      </c>
      <c r="CA1675" s="99">
        <v>4563.3101683259001</v>
      </c>
      <c r="CB1675" s="99">
        <v>501219.18013381999</v>
      </c>
      <c r="CC1675" s="99">
        <v>4396933.5903930701</v>
      </c>
      <c r="CD1675" s="99">
        <v>1161020.37675476</v>
      </c>
      <c r="CE1675" s="99">
        <v>96.633729008957701</v>
      </c>
      <c r="CF1675" s="99">
        <v>15601.3148252964</v>
      </c>
      <c r="CG1675" s="99">
        <v>133747.71734809899</v>
      </c>
      <c r="CH1675" s="99">
        <v>0</v>
      </c>
      <c r="CI1675" s="99">
        <v>4661.5006385445604</v>
      </c>
      <c r="CJ1675" s="99">
        <v>517133.99266433698</v>
      </c>
      <c r="CK1675" s="99">
        <v>4531115.6270752</v>
      </c>
      <c r="CL1675" s="99">
        <v>1158702.71182251</v>
      </c>
      <c r="CM1675" s="166">
        <v>6119.8486112952196</v>
      </c>
      <c r="CN1675" s="166">
        <v>956685.41945648205</v>
      </c>
      <c r="CO1675" s="166">
        <v>6232304.3236084003</v>
      </c>
      <c r="CP1675" s="99">
        <v>1158702.71182251</v>
      </c>
      <c r="CQ1675" s="99">
        <v>0</v>
      </c>
      <c r="CR1675" s="99">
        <v>0</v>
      </c>
      <c r="CS1675" s="99">
        <v>0</v>
      </c>
      <c r="CT1675" s="99">
        <v>0</v>
      </c>
      <c r="CU1675" s="98">
        <v>269.597107446</v>
      </c>
      <c r="CV1675" s="98">
        <v>1549.3010588550001</v>
      </c>
      <c r="CW1675" s="98">
        <v>516820.49495911639</v>
      </c>
      <c r="CX1675" s="98">
        <v>4530681.3077411689</v>
      </c>
    </row>
    <row r="1676" spans="1:102" x14ac:dyDescent="0.2">
      <c r="A1676" s="98" t="s">
        <v>77</v>
      </c>
      <c r="B1676" s="100">
        <v>41334</v>
      </c>
      <c r="C1676" s="99">
        <v>4224.1366735100701</v>
      </c>
      <c r="D1676" s="99">
        <v>0</v>
      </c>
      <c r="E1676" s="99">
        <v>222.656220892444</v>
      </c>
      <c r="F1676" s="99">
        <v>85.114948359318106</v>
      </c>
      <c r="G1676" s="99">
        <v>0</v>
      </c>
      <c r="H1676" s="99">
        <v>0</v>
      </c>
      <c r="I1676" s="99">
        <v>0</v>
      </c>
      <c r="J1676" s="99">
        <v>1474.91830784082</v>
      </c>
      <c r="K1676" s="99">
        <v>0</v>
      </c>
      <c r="L1676" s="99">
        <v>105.389653381892</v>
      </c>
      <c r="M1676" s="99">
        <v>1182.22781404853</v>
      </c>
      <c r="N1676" s="99">
        <v>1404.2527850419301</v>
      </c>
      <c r="O1676" s="99">
        <v>0</v>
      </c>
      <c r="P1676" s="99">
        <v>1422.2678456455501</v>
      </c>
      <c r="Q1676" s="99">
        <v>313.86180340871198</v>
      </c>
      <c r="R1676" s="99">
        <v>0</v>
      </c>
      <c r="S1676" s="99">
        <v>95.378986875526607</v>
      </c>
      <c r="T1676" s="99">
        <v>1.0481207348930199</v>
      </c>
      <c r="U1676" s="99">
        <v>1479.24539093673</v>
      </c>
      <c r="V1676" s="99">
        <v>471773.88703918498</v>
      </c>
      <c r="W1676" s="99">
        <v>0</v>
      </c>
      <c r="X1676" s="99">
        <v>22763.117747783701</v>
      </c>
      <c r="Y1676" s="99">
        <v>3910.8918747901898</v>
      </c>
      <c r="Z1676" s="99">
        <v>0</v>
      </c>
      <c r="AA1676" s="99">
        <v>0</v>
      </c>
      <c r="AB1676" s="99">
        <v>0</v>
      </c>
      <c r="AC1676" s="99">
        <v>440627.37025833101</v>
      </c>
      <c r="AD1676" s="99">
        <v>0</v>
      </c>
      <c r="AE1676" s="99">
        <v>12557.5908769369</v>
      </c>
      <c r="AF1676" s="99">
        <v>112999.28477764101</v>
      </c>
      <c r="AG1676" s="99">
        <v>180767.87152099601</v>
      </c>
      <c r="AH1676" s="99">
        <v>0</v>
      </c>
      <c r="AI1676" s="99">
        <v>92964.199246406599</v>
      </c>
      <c r="AJ1676" s="99">
        <v>92039.068801879897</v>
      </c>
      <c r="AK1676" s="99">
        <v>0</v>
      </c>
      <c r="AL1676" s="99">
        <v>15051.4450169802</v>
      </c>
      <c r="AM1676" s="99">
        <v>523.46567592024803</v>
      </c>
      <c r="AN1676" s="99">
        <v>443032.38334274298</v>
      </c>
      <c r="AO1676" s="99">
        <v>4107451.48327637</v>
      </c>
      <c r="AP1676" s="99">
        <v>0</v>
      </c>
      <c r="AQ1676" s="99">
        <v>219485.59785652201</v>
      </c>
      <c r="AR1676" s="99">
        <v>32312.282561063799</v>
      </c>
      <c r="AS1676" s="99">
        <v>0</v>
      </c>
      <c r="AT1676" s="99">
        <v>0</v>
      </c>
      <c r="AU1676" s="99">
        <v>0</v>
      </c>
      <c r="AV1676" s="99">
        <v>1723284.87721252</v>
      </c>
      <c r="AW1676" s="99">
        <v>0</v>
      </c>
      <c r="AX1676" s="99">
        <v>122079.42031669601</v>
      </c>
      <c r="AY1676" s="99">
        <v>1062091.0867919901</v>
      </c>
      <c r="AZ1676" s="99">
        <v>1475509.8425903299</v>
      </c>
      <c r="BA1676" s="99">
        <v>0</v>
      </c>
      <c r="BB1676" s="99">
        <v>884819.92280578602</v>
      </c>
      <c r="BC1676" s="99">
        <v>746601.988487244</v>
      </c>
      <c r="BD1676" s="99">
        <v>0</v>
      </c>
      <c r="BE1676" s="99">
        <v>128902.54982852899</v>
      </c>
      <c r="BF1676" s="99">
        <v>4154.3958041667902</v>
      </c>
      <c r="BG1676" s="99">
        <v>1731102.27690125</v>
      </c>
      <c r="BH1676" s="99">
        <v>1131044.75346375</v>
      </c>
      <c r="BI1676" s="99">
        <v>0</v>
      </c>
      <c r="BJ1676" s="99">
        <v>113182.28731441501</v>
      </c>
      <c r="BK1676" s="99">
        <v>17782.874428510699</v>
      </c>
      <c r="BL1676" s="99">
        <v>0</v>
      </c>
      <c r="BM1676" s="99">
        <v>0</v>
      </c>
      <c r="BN1676" s="99">
        <v>0</v>
      </c>
      <c r="BO1676" s="99">
        <v>0</v>
      </c>
      <c r="BP1676" s="99">
        <v>0</v>
      </c>
      <c r="BQ1676" s="99">
        <v>0</v>
      </c>
      <c r="BR1676" s="99">
        <v>277952.76916885399</v>
      </c>
      <c r="BS1676" s="99">
        <v>624858.19987487805</v>
      </c>
      <c r="BT1676" s="99">
        <v>0</v>
      </c>
      <c r="BU1676" s="99">
        <v>65507.25</v>
      </c>
      <c r="BV1676" s="99">
        <v>273400.16430282599</v>
      </c>
      <c r="BW1676" s="99">
        <v>0</v>
      </c>
      <c r="BX1676" s="99">
        <v>9586.8199912309592</v>
      </c>
      <c r="BY1676" s="99">
        <v>0</v>
      </c>
      <c r="BZ1676" s="99">
        <v>0</v>
      </c>
      <c r="CA1676" s="99">
        <v>4447.8511412739799</v>
      </c>
      <c r="CB1676" s="99">
        <v>494130.310913086</v>
      </c>
      <c r="CC1676" s="99">
        <v>4308159.4341430701</v>
      </c>
      <c r="CD1676" s="99">
        <v>1236213.3560180699</v>
      </c>
      <c r="CE1676" s="99">
        <v>98.110697169788196</v>
      </c>
      <c r="CF1676" s="99">
        <v>16032.130368947999</v>
      </c>
      <c r="CG1676" s="99">
        <v>137368.24203872701</v>
      </c>
      <c r="CH1676" s="99">
        <v>0</v>
      </c>
      <c r="CI1676" s="99">
        <v>4545.6981741190002</v>
      </c>
      <c r="CJ1676" s="99">
        <v>510452.62188339198</v>
      </c>
      <c r="CK1676" s="99">
        <v>4445973.1373290997</v>
      </c>
      <c r="CL1676" s="99">
        <v>1253845.45983887</v>
      </c>
      <c r="CM1676" s="166">
        <v>5996.2564684152603</v>
      </c>
      <c r="CN1676" s="166">
        <v>952738.43563079799</v>
      </c>
      <c r="CO1676" s="166">
        <v>6166541.1979370099</v>
      </c>
      <c r="CP1676" s="99">
        <v>1253845.45983887</v>
      </c>
      <c r="CQ1676" s="99">
        <v>0</v>
      </c>
      <c r="CR1676" s="99">
        <v>0</v>
      </c>
      <c r="CS1676" s="99">
        <v>0</v>
      </c>
      <c r="CT1676" s="99">
        <v>0</v>
      </c>
      <c r="CU1676" s="98">
        <v>228.28121847</v>
      </c>
      <c r="CV1676" s="98">
        <v>1563.158288526</v>
      </c>
      <c r="CW1676" s="98">
        <v>510162.44128203398</v>
      </c>
      <c r="CX1676" s="98">
        <v>4445527.6761817969</v>
      </c>
    </row>
    <row r="1677" spans="1:102" x14ac:dyDescent="0.2">
      <c r="A1677" s="98" t="s">
        <v>77</v>
      </c>
      <c r="B1677" s="100">
        <v>41426</v>
      </c>
      <c r="C1677" s="99">
        <v>4207.1330811381304</v>
      </c>
      <c r="D1677" s="99">
        <v>0</v>
      </c>
      <c r="E1677" s="99">
        <v>239.05441773682799</v>
      </c>
      <c r="F1677" s="99">
        <v>97.211817975155995</v>
      </c>
      <c r="G1677" s="99">
        <v>0</v>
      </c>
      <c r="H1677" s="99">
        <v>0</v>
      </c>
      <c r="I1677" s="99">
        <v>0</v>
      </c>
      <c r="J1677" s="99">
        <v>1462.8746562451099</v>
      </c>
      <c r="K1677" s="99">
        <v>0</v>
      </c>
      <c r="L1677" s="99">
        <v>73.3059287052602</v>
      </c>
      <c r="M1677" s="99">
        <v>1209.40675616264</v>
      </c>
      <c r="N1677" s="99">
        <v>1371.1191898286299</v>
      </c>
      <c r="O1677" s="99">
        <v>0</v>
      </c>
      <c r="P1677" s="99">
        <v>1478.82493507862</v>
      </c>
      <c r="Q1677" s="99">
        <v>313.824731640518</v>
      </c>
      <c r="R1677" s="99">
        <v>0</v>
      </c>
      <c r="S1677" s="99">
        <v>102.11672022752499</v>
      </c>
      <c r="T1677" s="99">
        <v>0.98189154065039497</v>
      </c>
      <c r="U1677" s="99">
        <v>1466.1881292462299</v>
      </c>
      <c r="V1677" s="99">
        <v>468846.17759323103</v>
      </c>
      <c r="W1677" s="99">
        <v>0</v>
      </c>
      <c r="X1677" s="99">
        <v>22128.210752010302</v>
      </c>
      <c r="Y1677" s="99">
        <v>3879.8149462044198</v>
      </c>
      <c r="Z1677" s="99">
        <v>0</v>
      </c>
      <c r="AA1677" s="99">
        <v>0</v>
      </c>
      <c r="AB1677" s="99">
        <v>0</v>
      </c>
      <c r="AC1677" s="99">
        <v>444285.57163620001</v>
      </c>
      <c r="AD1677" s="99">
        <v>0</v>
      </c>
      <c r="AE1677" s="99">
        <v>3160.8457821905599</v>
      </c>
      <c r="AF1677" s="99">
        <v>116525.503170967</v>
      </c>
      <c r="AG1677" s="99">
        <v>176221.77416992199</v>
      </c>
      <c r="AH1677" s="99">
        <v>0</v>
      </c>
      <c r="AI1677" s="99">
        <v>103517.793783188</v>
      </c>
      <c r="AJ1677" s="99">
        <v>92181.581400871306</v>
      </c>
      <c r="AK1677" s="99">
        <v>0</v>
      </c>
      <c r="AL1677" s="99">
        <v>16491.039479255702</v>
      </c>
      <c r="AM1677" s="99">
        <v>484.15988279879099</v>
      </c>
      <c r="AN1677" s="99">
        <v>442550.28558731102</v>
      </c>
      <c r="AO1677" s="99">
        <v>4084594.89208984</v>
      </c>
      <c r="AP1677" s="99">
        <v>0</v>
      </c>
      <c r="AQ1677" s="99">
        <v>196483.471185684</v>
      </c>
      <c r="AR1677" s="99">
        <v>35158.282726764701</v>
      </c>
      <c r="AS1677" s="99">
        <v>0</v>
      </c>
      <c r="AT1677" s="99">
        <v>0</v>
      </c>
      <c r="AU1677" s="99">
        <v>0</v>
      </c>
      <c r="AV1677" s="99">
        <v>1746744.9433746301</v>
      </c>
      <c r="AW1677" s="99">
        <v>0</v>
      </c>
      <c r="AX1677" s="99">
        <v>27619.141148090399</v>
      </c>
      <c r="AY1677" s="99">
        <v>1093443.5982208301</v>
      </c>
      <c r="AZ1677" s="99">
        <v>1448376.9498596201</v>
      </c>
      <c r="BA1677" s="99">
        <v>0</v>
      </c>
      <c r="BB1677" s="99">
        <v>982750.39821624802</v>
      </c>
      <c r="BC1677" s="99">
        <v>742734.82360076904</v>
      </c>
      <c r="BD1677" s="99">
        <v>0</v>
      </c>
      <c r="BE1677" s="99">
        <v>141328.21264076201</v>
      </c>
      <c r="BF1677" s="99">
        <v>3864.49673262239</v>
      </c>
      <c r="BG1677" s="99">
        <v>1740322.2423706099</v>
      </c>
      <c r="BH1677" s="99">
        <v>1133585.61120605</v>
      </c>
      <c r="BI1677" s="99">
        <v>0</v>
      </c>
      <c r="BJ1677" s="99">
        <v>116495.58532047299</v>
      </c>
      <c r="BK1677" s="99">
        <v>16484.268700122801</v>
      </c>
      <c r="BL1677" s="99">
        <v>0</v>
      </c>
      <c r="BM1677" s="99">
        <v>0</v>
      </c>
      <c r="BN1677" s="99">
        <v>0</v>
      </c>
      <c r="BO1677" s="99">
        <v>0</v>
      </c>
      <c r="BP1677" s="99">
        <v>0</v>
      </c>
      <c r="BQ1677" s="99">
        <v>0</v>
      </c>
      <c r="BR1677" s="99">
        <v>286753.79439544701</v>
      </c>
      <c r="BS1677" s="99">
        <v>621111.39290618896</v>
      </c>
      <c r="BT1677" s="99">
        <v>0</v>
      </c>
      <c r="BU1677" s="99">
        <v>75241.5</v>
      </c>
      <c r="BV1677" s="99">
        <v>274574.40544128401</v>
      </c>
      <c r="BW1677" s="99">
        <v>0</v>
      </c>
      <c r="BX1677" s="99">
        <v>11323.999988794299</v>
      </c>
      <c r="BY1677" s="99">
        <v>0</v>
      </c>
      <c r="BZ1677" s="99">
        <v>0</v>
      </c>
      <c r="CA1677" s="99">
        <v>4446.4054442644101</v>
      </c>
      <c r="CB1677" s="99">
        <v>491193.76757049601</v>
      </c>
      <c r="CC1677" s="99">
        <v>4294073.0603637705</v>
      </c>
      <c r="CD1677" s="99">
        <v>1252013.9466857901</v>
      </c>
      <c r="CE1677" s="99">
        <v>103.105624290183</v>
      </c>
      <c r="CF1677" s="99">
        <v>17421.992416858699</v>
      </c>
      <c r="CG1677" s="99">
        <v>148640.296081543</v>
      </c>
      <c r="CH1677" s="99">
        <v>0</v>
      </c>
      <c r="CI1677" s="99">
        <v>4549.2917854785901</v>
      </c>
      <c r="CJ1677" s="99">
        <v>508007.98675155599</v>
      </c>
      <c r="CK1677" s="99">
        <v>4443201.1397094699</v>
      </c>
      <c r="CL1677" s="99">
        <v>1265584.59288025</v>
      </c>
      <c r="CM1677" s="166">
        <v>6004.2731896042797</v>
      </c>
      <c r="CN1677" s="166">
        <v>952800.47663879395</v>
      </c>
      <c r="CO1677" s="166">
        <v>6200568.1198120099</v>
      </c>
      <c r="CP1677" s="99">
        <v>1265584.59288025</v>
      </c>
      <c r="CQ1677" s="99">
        <v>0</v>
      </c>
      <c r="CR1677" s="99">
        <v>0</v>
      </c>
      <c r="CS1677" s="99">
        <v>0</v>
      </c>
      <c r="CT1677" s="99">
        <v>0</v>
      </c>
      <c r="CU1677" s="98">
        <v>243.087970455</v>
      </c>
      <c r="CV1677" s="98">
        <v>1553.174636793</v>
      </c>
      <c r="CW1677" s="98">
        <v>508615.75998735469</v>
      </c>
      <c r="CX1677" s="98">
        <v>4442713.3564453134</v>
      </c>
    </row>
    <row r="1678" spans="1:102" x14ac:dyDescent="0.2">
      <c r="A1678" s="98" t="s">
        <v>77</v>
      </c>
      <c r="B1678" s="100">
        <v>41518</v>
      </c>
      <c r="C1678" s="99">
        <v>4195.8929422497704</v>
      </c>
      <c r="D1678" s="99">
        <v>0</v>
      </c>
      <c r="E1678" s="99">
        <v>222.75653356500001</v>
      </c>
      <c r="F1678" s="99">
        <v>80.045140587724703</v>
      </c>
      <c r="G1678" s="99">
        <v>0</v>
      </c>
      <c r="H1678" s="99">
        <v>0</v>
      </c>
      <c r="I1678" s="99">
        <v>0</v>
      </c>
      <c r="J1678" s="99">
        <v>1452.6225054860099</v>
      </c>
      <c r="K1678" s="99">
        <v>0</v>
      </c>
      <c r="L1678" s="99">
        <v>36.0915836119093</v>
      </c>
      <c r="M1678" s="99">
        <v>1232.60988661647</v>
      </c>
      <c r="N1678" s="99">
        <v>1344.19224889576</v>
      </c>
      <c r="O1678" s="99">
        <v>0</v>
      </c>
      <c r="P1678" s="99">
        <v>1504.5034425705701</v>
      </c>
      <c r="Q1678" s="99">
        <v>313.970649633557</v>
      </c>
      <c r="R1678" s="99">
        <v>0</v>
      </c>
      <c r="S1678" s="99">
        <v>109.789277436212</v>
      </c>
      <c r="T1678" s="99">
        <v>0.93836989261762904</v>
      </c>
      <c r="U1678" s="99">
        <v>1456.0315991938101</v>
      </c>
      <c r="V1678" s="99">
        <v>464046.58058166498</v>
      </c>
      <c r="W1678" s="99">
        <v>0</v>
      </c>
      <c r="X1678" s="99">
        <v>23828.562209129301</v>
      </c>
      <c r="Y1678" s="99">
        <v>3753.5905552506401</v>
      </c>
      <c r="Z1678" s="99">
        <v>0</v>
      </c>
      <c r="AA1678" s="99">
        <v>0</v>
      </c>
      <c r="AB1678" s="99">
        <v>0</v>
      </c>
      <c r="AC1678" s="99">
        <v>441793.83006286598</v>
      </c>
      <c r="AD1678" s="99">
        <v>0</v>
      </c>
      <c r="AE1678" s="99">
        <v>3636.4465160667901</v>
      </c>
      <c r="AF1678" s="99">
        <v>117422.667654037</v>
      </c>
      <c r="AG1678" s="99">
        <v>173823.275354385</v>
      </c>
      <c r="AH1678" s="99">
        <v>0</v>
      </c>
      <c r="AI1678" s="99">
        <v>101592.86560154</v>
      </c>
      <c r="AJ1678" s="99">
        <v>92134.741127014204</v>
      </c>
      <c r="AK1678" s="99">
        <v>0</v>
      </c>
      <c r="AL1678" s="99">
        <v>17513.336604356798</v>
      </c>
      <c r="AM1678" s="99">
        <v>13.7328728835564</v>
      </c>
      <c r="AN1678" s="99">
        <v>441675.81034851098</v>
      </c>
      <c r="AO1678" s="99">
        <v>4053361.2578430199</v>
      </c>
      <c r="AP1678" s="99">
        <v>0</v>
      </c>
      <c r="AQ1678" s="99">
        <v>217950.268972397</v>
      </c>
      <c r="AR1678" s="99">
        <v>31902.266899347302</v>
      </c>
      <c r="AS1678" s="99">
        <v>0</v>
      </c>
      <c r="AT1678" s="99">
        <v>0</v>
      </c>
      <c r="AU1678" s="99">
        <v>0</v>
      </c>
      <c r="AV1678" s="99">
        <v>1739023.54614258</v>
      </c>
      <c r="AW1678" s="99">
        <v>0</v>
      </c>
      <c r="AX1678" s="99">
        <v>25050.93273592</v>
      </c>
      <c r="AY1678" s="99">
        <v>1113405.7870636</v>
      </c>
      <c r="AZ1678" s="99">
        <v>1425662.05343628</v>
      </c>
      <c r="BA1678" s="99">
        <v>0</v>
      </c>
      <c r="BB1678" s="99">
        <v>966555.23587799096</v>
      </c>
      <c r="BC1678" s="99">
        <v>748687.33648681606</v>
      </c>
      <c r="BD1678" s="99">
        <v>0</v>
      </c>
      <c r="BE1678" s="99">
        <v>151118.24861335801</v>
      </c>
      <c r="BF1678" s="99">
        <v>109.89092992246201</v>
      </c>
      <c r="BG1678" s="99">
        <v>1738804.19692993</v>
      </c>
      <c r="BH1678" s="99">
        <v>1129674.2286529499</v>
      </c>
      <c r="BI1678" s="99">
        <v>0</v>
      </c>
      <c r="BJ1678" s="99">
        <v>122534.470889091</v>
      </c>
      <c r="BK1678" s="99">
        <v>15440.3170796633</v>
      </c>
      <c r="BL1678" s="99">
        <v>0</v>
      </c>
      <c r="BM1678" s="99">
        <v>0</v>
      </c>
      <c r="BN1678" s="99">
        <v>0</v>
      </c>
      <c r="BO1678" s="99">
        <v>0</v>
      </c>
      <c r="BP1678" s="99">
        <v>0</v>
      </c>
      <c r="BQ1678" s="99">
        <v>0</v>
      </c>
      <c r="BR1678" s="99">
        <v>292636.62377929699</v>
      </c>
      <c r="BS1678" s="99">
        <v>616781.36717987095</v>
      </c>
      <c r="BT1678" s="99">
        <v>0</v>
      </c>
      <c r="BU1678" s="99">
        <v>61497</v>
      </c>
      <c r="BV1678" s="99">
        <v>275372.58089446998</v>
      </c>
      <c r="BW1678" s="99">
        <v>0</v>
      </c>
      <c r="BX1678" s="99">
        <v>11768.0499868393</v>
      </c>
      <c r="BY1678" s="99">
        <v>0</v>
      </c>
      <c r="BZ1678" s="99">
        <v>0</v>
      </c>
      <c r="CA1678" s="99">
        <v>4417.9863519668597</v>
      </c>
      <c r="CB1678" s="99">
        <v>487189.09805297898</v>
      </c>
      <c r="CC1678" s="99">
        <v>4267290.8193969699</v>
      </c>
      <c r="CD1678" s="99">
        <v>1255562.6099395801</v>
      </c>
      <c r="CE1678" s="99">
        <v>110.538962076418</v>
      </c>
      <c r="CF1678" s="99">
        <v>17678.244789600401</v>
      </c>
      <c r="CG1678" s="99">
        <v>151941.89760208101</v>
      </c>
      <c r="CH1678" s="99">
        <v>0</v>
      </c>
      <c r="CI1678" s="99">
        <v>4528.5235769152596</v>
      </c>
      <c r="CJ1678" s="99">
        <v>504453.95711135899</v>
      </c>
      <c r="CK1678" s="99">
        <v>4418866.1762695303</v>
      </c>
      <c r="CL1678" s="99">
        <v>1262511.51254272</v>
      </c>
      <c r="CM1678" s="166">
        <v>5988.5257012248003</v>
      </c>
      <c r="CN1678" s="166">
        <v>948396.03520965599</v>
      </c>
      <c r="CO1678" s="166">
        <v>6164577.3500366202</v>
      </c>
      <c r="CP1678" s="99">
        <v>1262511.51254272</v>
      </c>
      <c r="CQ1678" s="99">
        <v>0</v>
      </c>
      <c r="CR1678" s="99">
        <v>0</v>
      </c>
      <c r="CS1678" s="99">
        <v>0</v>
      </c>
      <c r="CT1678" s="99">
        <v>0</v>
      </c>
      <c r="CU1678" s="98">
        <v>225.79375049699999</v>
      </c>
      <c r="CV1678" s="98">
        <v>1549.4964129120001</v>
      </c>
      <c r="CW1678" s="98">
        <v>504867.34284257935</v>
      </c>
      <c r="CX1678" s="98">
        <v>4419232.7169990512</v>
      </c>
    </row>
    <row r="1679" spans="1:102" x14ac:dyDescent="0.2">
      <c r="A1679" s="98" t="s">
        <v>77</v>
      </c>
      <c r="B1679" s="100">
        <v>41609</v>
      </c>
      <c r="C1679" s="99">
        <v>4080.3260628581002</v>
      </c>
      <c r="D1679" s="99">
        <v>0</v>
      </c>
      <c r="E1679" s="99">
        <v>205.104973049834</v>
      </c>
      <c r="F1679" s="99">
        <v>64.520568653941197</v>
      </c>
      <c r="G1679" s="99">
        <v>0</v>
      </c>
      <c r="H1679" s="99">
        <v>0</v>
      </c>
      <c r="I1679" s="99">
        <v>0</v>
      </c>
      <c r="J1679" s="99">
        <v>1454.02535299957</v>
      </c>
      <c r="K1679" s="99">
        <v>0</v>
      </c>
      <c r="L1679" s="99">
        <v>13.074758993228899</v>
      </c>
      <c r="M1679" s="99">
        <v>1229.17525887489</v>
      </c>
      <c r="N1679" s="99">
        <v>1300.4167608320699</v>
      </c>
      <c r="O1679" s="99">
        <v>0</v>
      </c>
      <c r="P1679" s="99">
        <v>1433.1947357952599</v>
      </c>
      <c r="Q1679" s="99">
        <v>313.02328208833899</v>
      </c>
      <c r="R1679" s="99">
        <v>0</v>
      </c>
      <c r="S1679" s="99">
        <v>107.609700920992</v>
      </c>
      <c r="T1679" s="99">
        <v>0</v>
      </c>
      <c r="U1679" s="99">
        <v>1454.80610953271</v>
      </c>
      <c r="V1679" s="99">
        <v>454885.46434783901</v>
      </c>
      <c r="W1679" s="99">
        <v>0</v>
      </c>
      <c r="X1679" s="99">
        <v>23801.617574930198</v>
      </c>
      <c r="Y1679" s="99">
        <v>3342.90840089321</v>
      </c>
      <c r="Z1679" s="99">
        <v>0</v>
      </c>
      <c r="AA1679" s="99">
        <v>0</v>
      </c>
      <c r="AB1679" s="99">
        <v>0</v>
      </c>
      <c r="AC1679" s="99">
        <v>435211.04185104399</v>
      </c>
      <c r="AD1679" s="99">
        <v>0</v>
      </c>
      <c r="AE1679" s="99">
        <v>2432.9849896729002</v>
      </c>
      <c r="AF1679" s="99">
        <v>116760.100203514</v>
      </c>
      <c r="AG1679" s="99">
        <v>171232.38371849101</v>
      </c>
      <c r="AH1679" s="99">
        <v>0</v>
      </c>
      <c r="AI1679" s="99">
        <v>99424.135607719407</v>
      </c>
      <c r="AJ1679" s="99">
        <v>89515.8817367554</v>
      </c>
      <c r="AK1679" s="99">
        <v>0</v>
      </c>
      <c r="AL1679" s="99">
        <v>18417.6460754871</v>
      </c>
      <c r="AM1679" s="99">
        <v>0</v>
      </c>
      <c r="AN1679" s="99">
        <v>435788.416976929</v>
      </c>
      <c r="AO1679" s="99">
        <v>3987650.7114257799</v>
      </c>
      <c r="AP1679" s="99">
        <v>0</v>
      </c>
      <c r="AQ1679" s="99">
        <v>207235.90628051799</v>
      </c>
      <c r="AR1679" s="99">
        <v>27500.990008354202</v>
      </c>
      <c r="AS1679" s="99">
        <v>0</v>
      </c>
      <c r="AT1679" s="99">
        <v>0</v>
      </c>
      <c r="AU1679" s="99">
        <v>0</v>
      </c>
      <c r="AV1679" s="99">
        <v>1708699.3456878699</v>
      </c>
      <c r="AW1679" s="99">
        <v>0</v>
      </c>
      <c r="AX1679" s="99">
        <v>13034.5660908222</v>
      </c>
      <c r="AY1679" s="99">
        <v>1100383.49188232</v>
      </c>
      <c r="AZ1679" s="99">
        <v>1403084.14733887</v>
      </c>
      <c r="BA1679" s="99">
        <v>0</v>
      </c>
      <c r="BB1679" s="99">
        <v>956499.59196472203</v>
      </c>
      <c r="BC1679" s="99">
        <v>732599.28626251197</v>
      </c>
      <c r="BD1679" s="99">
        <v>0</v>
      </c>
      <c r="BE1679" s="99">
        <v>156211.96393394499</v>
      </c>
      <c r="BF1679" s="99">
        <v>0</v>
      </c>
      <c r="BG1679" s="99">
        <v>1710441.6423492399</v>
      </c>
      <c r="BH1679" s="99">
        <v>1124322.8862457301</v>
      </c>
      <c r="BI1679" s="99">
        <v>0</v>
      </c>
      <c r="BJ1679" s="99">
        <v>129146.13392067001</v>
      </c>
      <c r="BK1679" s="99">
        <v>13963.380527138699</v>
      </c>
      <c r="BL1679" s="99">
        <v>0</v>
      </c>
      <c r="BM1679" s="99">
        <v>0</v>
      </c>
      <c r="BN1679" s="99">
        <v>0</v>
      </c>
      <c r="BO1679" s="99">
        <v>0</v>
      </c>
      <c r="BP1679" s="99">
        <v>0</v>
      </c>
      <c r="BQ1679" s="99">
        <v>0</v>
      </c>
      <c r="BR1679" s="99">
        <v>301717.83041381801</v>
      </c>
      <c r="BS1679" s="99">
        <v>614588.98027038598</v>
      </c>
      <c r="BT1679" s="99">
        <v>0</v>
      </c>
      <c r="BU1679" s="99">
        <v>68401.5</v>
      </c>
      <c r="BV1679" s="99">
        <v>269909.13724517799</v>
      </c>
      <c r="BW1679" s="99">
        <v>0</v>
      </c>
      <c r="BX1679" s="99">
        <v>11692.6299905777</v>
      </c>
      <c r="BY1679" s="99">
        <v>0</v>
      </c>
      <c r="BZ1679" s="99">
        <v>0</v>
      </c>
      <c r="CA1679" s="99">
        <v>4284.3583508729898</v>
      </c>
      <c r="CB1679" s="99">
        <v>479695.62345886201</v>
      </c>
      <c r="CC1679" s="99">
        <v>4195184.3450927697</v>
      </c>
      <c r="CD1679" s="99">
        <v>1256826.83668518</v>
      </c>
      <c r="CE1679" s="99">
        <v>108.07085191831</v>
      </c>
      <c r="CF1679" s="99">
        <v>18605.449066162098</v>
      </c>
      <c r="CG1679" s="99">
        <v>157496.967981339</v>
      </c>
      <c r="CH1679" s="99">
        <v>0</v>
      </c>
      <c r="CI1679" s="99">
        <v>4393.0964562296904</v>
      </c>
      <c r="CJ1679" s="99">
        <v>498309.559272766</v>
      </c>
      <c r="CK1679" s="99">
        <v>4352746.2870483398</v>
      </c>
      <c r="CL1679" s="99">
        <v>1265057.7446441699</v>
      </c>
      <c r="CM1679" s="166">
        <v>5836.3199408650398</v>
      </c>
      <c r="CN1679" s="166">
        <v>930927.63138580299</v>
      </c>
      <c r="CO1679" s="166">
        <v>6054451.8494262705</v>
      </c>
      <c r="CP1679" s="99">
        <v>1265057.7446441699</v>
      </c>
      <c r="CQ1679" s="99">
        <v>0</v>
      </c>
      <c r="CR1679" s="99">
        <v>0</v>
      </c>
      <c r="CS1679" s="99">
        <v>0</v>
      </c>
      <c r="CT1679" s="99">
        <v>0</v>
      </c>
      <c r="CU1679" s="98">
        <v>207.256037228</v>
      </c>
      <c r="CV1679" s="98">
        <v>1549.839406756</v>
      </c>
      <c r="CW1679" s="98">
        <v>498301.07252502412</v>
      </c>
      <c r="CX1679" s="98">
        <v>4352681.3130741091</v>
      </c>
    </row>
    <row r="1680" spans="1:102" x14ac:dyDescent="0.2">
      <c r="A1680" s="98" t="s">
        <v>77</v>
      </c>
      <c r="B1680" s="100">
        <v>41699</v>
      </c>
      <c r="C1680" s="99">
        <v>4137.8212662339201</v>
      </c>
      <c r="D1680" s="99">
        <v>0</v>
      </c>
      <c r="E1680" s="99">
        <v>216.68681212887199</v>
      </c>
      <c r="F1680" s="99">
        <v>68.590203976258607</v>
      </c>
      <c r="G1680" s="99">
        <v>0</v>
      </c>
      <c r="H1680" s="99">
        <v>0</v>
      </c>
      <c r="I1680" s="99">
        <v>0</v>
      </c>
      <c r="J1680" s="99">
        <v>1442.5760826319499</v>
      </c>
      <c r="K1680" s="99">
        <v>0</v>
      </c>
      <c r="L1680" s="99">
        <v>17.827948026591901</v>
      </c>
      <c r="M1680" s="99">
        <v>1237.0841063410001</v>
      </c>
      <c r="N1680" s="99">
        <v>1300.55253061652</v>
      </c>
      <c r="O1680" s="99">
        <v>0</v>
      </c>
      <c r="P1680" s="99">
        <v>1472.78659531474</v>
      </c>
      <c r="Q1680" s="99">
        <v>316.43516893312301</v>
      </c>
      <c r="R1680" s="99">
        <v>0</v>
      </c>
      <c r="S1680" s="99">
        <v>108.40521748084601</v>
      </c>
      <c r="T1680" s="99">
        <v>0</v>
      </c>
      <c r="U1680" s="99">
        <v>1445.2373616397399</v>
      </c>
      <c r="V1680" s="99">
        <v>461867.25325012201</v>
      </c>
      <c r="W1680" s="99">
        <v>0</v>
      </c>
      <c r="X1680" s="99">
        <v>24147.998741149899</v>
      </c>
      <c r="Y1680" s="99">
        <v>3219.0218639075802</v>
      </c>
      <c r="Z1680" s="99">
        <v>0</v>
      </c>
      <c r="AA1680" s="99">
        <v>0</v>
      </c>
      <c r="AB1680" s="99">
        <v>0</v>
      </c>
      <c r="AC1680" s="99">
        <v>427135.21086883498</v>
      </c>
      <c r="AD1680" s="99">
        <v>0</v>
      </c>
      <c r="AE1680" s="99">
        <v>3714.5371727347401</v>
      </c>
      <c r="AF1680" s="99">
        <v>118536.866086006</v>
      </c>
      <c r="AG1680" s="99">
        <v>170140.61621093799</v>
      </c>
      <c r="AH1680" s="99">
        <v>0</v>
      </c>
      <c r="AI1680" s="99">
        <v>101203.97059059099</v>
      </c>
      <c r="AJ1680" s="99">
        <v>90946.616436958298</v>
      </c>
      <c r="AK1680" s="99">
        <v>0</v>
      </c>
      <c r="AL1680" s="99">
        <v>17670.564610481299</v>
      </c>
      <c r="AM1680" s="99">
        <v>0</v>
      </c>
      <c r="AN1680" s="99">
        <v>427988.44709014898</v>
      </c>
      <c r="AO1680" s="99">
        <v>4046255.7904357901</v>
      </c>
      <c r="AP1680" s="99">
        <v>0</v>
      </c>
      <c r="AQ1680" s="99">
        <v>212707.08373642</v>
      </c>
      <c r="AR1680" s="99">
        <v>27323.980547666601</v>
      </c>
      <c r="AS1680" s="99">
        <v>0</v>
      </c>
      <c r="AT1680" s="99">
        <v>0</v>
      </c>
      <c r="AU1680" s="99">
        <v>0</v>
      </c>
      <c r="AV1680" s="99">
        <v>1687304.1656494101</v>
      </c>
      <c r="AW1680" s="99">
        <v>0</v>
      </c>
      <c r="AX1680" s="99">
        <v>24994.983042001699</v>
      </c>
      <c r="AY1680" s="99">
        <v>1109447.6094665499</v>
      </c>
      <c r="AZ1680" s="99">
        <v>1396530.7230682401</v>
      </c>
      <c r="BA1680" s="99">
        <v>0</v>
      </c>
      <c r="BB1680" s="99">
        <v>973843.81434631301</v>
      </c>
      <c r="BC1680" s="99">
        <v>748279.97035980201</v>
      </c>
      <c r="BD1680" s="99">
        <v>0</v>
      </c>
      <c r="BE1680" s="99">
        <v>150590.983203888</v>
      </c>
      <c r="BF1680" s="99">
        <v>0</v>
      </c>
      <c r="BG1680" s="99">
        <v>1686006.1448822001</v>
      </c>
      <c r="BH1680" s="99">
        <v>1124013.8462371801</v>
      </c>
      <c r="BI1680" s="99">
        <v>0</v>
      </c>
      <c r="BJ1680" s="99">
        <v>127983.903418541</v>
      </c>
      <c r="BK1680" s="99">
        <v>14071.3638672829</v>
      </c>
      <c r="BL1680" s="99">
        <v>0</v>
      </c>
      <c r="BM1680" s="99">
        <v>0</v>
      </c>
      <c r="BN1680" s="99">
        <v>0</v>
      </c>
      <c r="BO1680" s="99">
        <v>0</v>
      </c>
      <c r="BP1680" s="99">
        <v>0</v>
      </c>
      <c r="BQ1680" s="99">
        <v>0</v>
      </c>
      <c r="BR1680" s="99">
        <v>298479.793174744</v>
      </c>
      <c r="BS1680" s="99">
        <v>608823.80713653599</v>
      </c>
      <c r="BT1680" s="99">
        <v>0</v>
      </c>
      <c r="BU1680" s="99">
        <v>70894.75</v>
      </c>
      <c r="BV1680" s="99">
        <v>275548.18470001197</v>
      </c>
      <c r="BW1680" s="99">
        <v>0</v>
      </c>
      <c r="BX1680" s="99">
        <v>11347.6599912643</v>
      </c>
      <c r="BY1680" s="99">
        <v>0</v>
      </c>
      <c r="BZ1680" s="99">
        <v>0</v>
      </c>
      <c r="CA1680" s="99">
        <v>4356.3523527383804</v>
      </c>
      <c r="CB1680" s="99">
        <v>485291.18702316302</v>
      </c>
      <c r="CC1680" s="99">
        <v>4267679.5068359403</v>
      </c>
      <c r="CD1680" s="99">
        <v>1248355.34034729</v>
      </c>
      <c r="CE1680" s="99">
        <v>108.86839331034599</v>
      </c>
      <c r="CF1680" s="99">
        <v>17574.797508239699</v>
      </c>
      <c r="CG1680" s="99">
        <v>149987.36791992199</v>
      </c>
      <c r="CH1680" s="99">
        <v>0</v>
      </c>
      <c r="CI1680" s="99">
        <v>4464.7255108356503</v>
      </c>
      <c r="CJ1680" s="99">
        <v>502612.77795791603</v>
      </c>
      <c r="CK1680" s="99">
        <v>4417204.96166992</v>
      </c>
      <c r="CL1680" s="99">
        <v>1266468.2777557401</v>
      </c>
      <c r="CM1680" s="166">
        <v>5874.4760785102799</v>
      </c>
      <c r="CN1680" s="166">
        <v>930047.66129303002</v>
      </c>
      <c r="CO1680" s="166">
        <v>6098978.4252929697</v>
      </c>
      <c r="CP1680" s="99">
        <v>1266468.2777557401</v>
      </c>
      <c r="CQ1680" s="99">
        <v>0</v>
      </c>
      <c r="CR1680" s="99">
        <v>0</v>
      </c>
      <c r="CS1680" s="99">
        <v>0</v>
      </c>
      <c r="CT1680" s="99">
        <v>0</v>
      </c>
      <c r="CU1680" s="98">
        <v>219.43978817300001</v>
      </c>
      <c r="CV1680" s="98">
        <v>1538.851114431</v>
      </c>
      <c r="CW1680" s="98">
        <v>502865.9845314027</v>
      </c>
      <c r="CX1680" s="98">
        <v>4417666.8747558622</v>
      </c>
    </row>
    <row r="1681" spans="1:102" x14ac:dyDescent="0.2">
      <c r="A1681" s="98" t="s">
        <v>77</v>
      </c>
      <c r="B1681" s="100">
        <v>41791</v>
      </c>
      <c r="C1681" s="99">
        <v>4092.3196609914298</v>
      </c>
      <c r="D1681" s="99">
        <v>0</v>
      </c>
      <c r="E1681" s="99">
        <v>221.054302250966</v>
      </c>
      <c r="F1681" s="99">
        <v>71.581721246242495</v>
      </c>
      <c r="G1681" s="99">
        <v>0</v>
      </c>
      <c r="H1681" s="99">
        <v>0</v>
      </c>
      <c r="I1681" s="99">
        <v>0</v>
      </c>
      <c r="J1681" s="99">
        <v>1443.0115992277899</v>
      </c>
      <c r="K1681" s="99">
        <v>0</v>
      </c>
      <c r="L1681" s="99">
        <v>31.295373167842602</v>
      </c>
      <c r="M1681" s="99">
        <v>1242.1157317608599</v>
      </c>
      <c r="N1681" s="99">
        <v>1281.6785771697801</v>
      </c>
      <c r="O1681" s="99">
        <v>0</v>
      </c>
      <c r="P1681" s="99">
        <v>1441.5431265533</v>
      </c>
      <c r="Q1681" s="99">
        <v>315.02562384679902</v>
      </c>
      <c r="R1681" s="99">
        <v>0</v>
      </c>
      <c r="S1681" s="99">
        <v>102.596140321344</v>
      </c>
      <c r="T1681" s="99">
        <v>0</v>
      </c>
      <c r="U1681" s="99">
        <v>1445.06197188795</v>
      </c>
      <c r="V1681" s="99">
        <v>461267.61433792103</v>
      </c>
      <c r="W1681" s="99">
        <v>0</v>
      </c>
      <c r="X1681" s="99">
        <v>22843.554196357702</v>
      </c>
      <c r="Y1681" s="99">
        <v>3534.6297771334598</v>
      </c>
      <c r="Z1681" s="99">
        <v>0</v>
      </c>
      <c r="AA1681" s="99">
        <v>0</v>
      </c>
      <c r="AB1681" s="99">
        <v>0</v>
      </c>
      <c r="AC1681" s="99">
        <v>428057.54014205898</v>
      </c>
      <c r="AD1681" s="99">
        <v>0</v>
      </c>
      <c r="AE1681" s="99">
        <v>4969.0148512124997</v>
      </c>
      <c r="AF1681" s="99">
        <v>120009.736631393</v>
      </c>
      <c r="AG1681" s="99">
        <v>169043.29617309599</v>
      </c>
      <c r="AH1681" s="99">
        <v>0</v>
      </c>
      <c r="AI1681" s="99">
        <v>99295.637483596802</v>
      </c>
      <c r="AJ1681" s="99">
        <v>88594.575495719895</v>
      </c>
      <c r="AK1681" s="99">
        <v>0</v>
      </c>
      <c r="AL1681" s="99">
        <v>17159.766222476999</v>
      </c>
      <c r="AM1681" s="99">
        <v>0</v>
      </c>
      <c r="AN1681" s="99">
        <v>427194.26277160598</v>
      </c>
      <c r="AO1681" s="99">
        <v>4052402.0218810998</v>
      </c>
      <c r="AP1681" s="99">
        <v>0</v>
      </c>
      <c r="AQ1681" s="99">
        <v>211428.21202087399</v>
      </c>
      <c r="AR1681" s="99">
        <v>28042.195862770099</v>
      </c>
      <c r="AS1681" s="99">
        <v>0</v>
      </c>
      <c r="AT1681" s="99">
        <v>0</v>
      </c>
      <c r="AU1681" s="99">
        <v>0</v>
      </c>
      <c r="AV1681" s="99">
        <v>1691110.8539581301</v>
      </c>
      <c r="AW1681" s="99">
        <v>0</v>
      </c>
      <c r="AX1681" s="99">
        <v>40709.317318916299</v>
      </c>
      <c r="AY1681" s="99">
        <v>1123542.8151092499</v>
      </c>
      <c r="AZ1681" s="99">
        <v>1386497.0767669701</v>
      </c>
      <c r="BA1681" s="99">
        <v>0</v>
      </c>
      <c r="BB1681" s="99">
        <v>953430.36407470703</v>
      </c>
      <c r="BC1681" s="99">
        <v>730344.42053222703</v>
      </c>
      <c r="BD1681" s="99">
        <v>0</v>
      </c>
      <c r="BE1681" s="99">
        <v>148515.88523292501</v>
      </c>
      <c r="BF1681" s="99">
        <v>0</v>
      </c>
      <c r="BG1681" s="99">
        <v>1692643.4818115199</v>
      </c>
      <c r="BH1681" s="99">
        <v>1116691.13935852</v>
      </c>
      <c r="BI1681" s="99">
        <v>0</v>
      </c>
      <c r="BJ1681" s="99">
        <v>130503.519057274</v>
      </c>
      <c r="BK1681" s="99">
        <v>14335.326164722401</v>
      </c>
      <c r="BL1681" s="99">
        <v>0</v>
      </c>
      <c r="BM1681" s="99">
        <v>0</v>
      </c>
      <c r="BN1681" s="99">
        <v>0</v>
      </c>
      <c r="BO1681" s="99">
        <v>0</v>
      </c>
      <c r="BP1681" s="99">
        <v>0</v>
      </c>
      <c r="BQ1681" s="99">
        <v>0</v>
      </c>
      <c r="BR1681" s="99">
        <v>299877.58710479701</v>
      </c>
      <c r="BS1681" s="99">
        <v>608863.09104919399</v>
      </c>
      <c r="BT1681" s="99">
        <v>0</v>
      </c>
      <c r="BU1681" s="99">
        <v>71791.169999122605</v>
      </c>
      <c r="BV1681" s="99">
        <v>270877.46791076701</v>
      </c>
      <c r="BW1681" s="99">
        <v>0</v>
      </c>
      <c r="BX1681" s="99">
        <v>12010.4199919701</v>
      </c>
      <c r="BY1681" s="99">
        <v>0</v>
      </c>
      <c r="BZ1681" s="99">
        <v>0</v>
      </c>
      <c r="CA1681" s="99">
        <v>4314.1494700908697</v>
      </c>
      <c r="CB1681" s="99">
        <v>483877.19789504999</v>
      </c>
      <c r="CC1681" s="99">
        <v>4230756.5545654297</v>
      </c>
      <c r="CD1681" s="99">
        <v>1245259.8861694301</v>
      </c>
      <c r="CE1681" s="99">
        <v>102.277415631339</v>
      </c>
      <c r="CF1681" s="99">
        <v>17000.321239948302</v>
      </c>
      <c r="CG1681" s="99">
        <v>147950.742261887</v>
      </c>
      <c r="CH1681" s="99">
        <v>0</v>
      </c>
      <c r="CI1681" s="99">
        <v>4416.3604676127397</v>
      </c>
      <c r="CJ1681" s="99">
        <v>500818.34099960298</v>
      </c>
      <c r="CK1681" s="99">
        <v>4378347.4612426804</v>
      </c>
      <c r="CL1681" s="99">
        <v>1258999.0330505399</v>
      </c>
      <c r="CM1681" s="166">
        <v>5856.5924719572104</v>
      </c>
      <c r="CN1681" s="166">
        <v>927988.39817047096</v>
      </c>
      <c r="CO1681" s="166">
        <v>6079861.97766113</v>
      </c>
      <c r="CP1681" s="99">
        <v>1258999.0330505399</v>
      </c>
      <c r="CQ1681" s="99">
        <v>0</v>
      </c>
      <c r="CR1681" s="99">
        <v>0</v>
      </c>
      <c r="CS1681" s="99">
        <v>0</v>
      </c>
      <c r="CT1681" s="99">
        <v>0</v>
      </c>
      <c r="CU1681" s="98">
        <v>223.120304242</v>
      </c>
      <c r="CV1681" s="98">
        <v>1532.8968359519999</v>
      </c>
      <c r="CW1681" s="98">
        <v>500877.51913499832</v>
      </c>
      <c r="CX1681" s="98">
        <v>4378707.2968273163</v>
      </c>
    </row>
    <row r="1682" spans="1:102" x14ac:dyDescent="0.2">
      <c r="A1682" s="98" t="s">
        <v>77</v>
      </c>
      <c r="B1682" s="100">
        <v>41883</v>
      </c>
      <c r="C1682" s="99">
        <v>4103.9049967527399</v>
      </c>
      <c r="D1682" s="99">
        <v>0</v>
      </c>
      <c r="E1682" s="99">
        <v>226.08275303430901</v>
      </c>
      <c r="F1682" s="99">
        <v>74.170574238523798</v>
      </c>
      <c r="G1682" s="99">
        <v>0</v>
      </c>
      <c r="H1682" s="99">
        <v>0</v>
      </c>
      <c r="I1682" s="99">
        <v>0</v>
      </c>
      <c r="J1682" s="99">
        <v>1418.56773880124</v>
      </c>
      <c r="K1682" s="99">
        <v>0</v>
      </c>
      <c r="L1682" s="99">
        <v>22.496364855440302</v>
      </c>
      <c r="M1682" s="99">
        <v>1239.8361279368401</v>
      </c>
      <c r="N1682" s="99">
        <v>1262.96555118263</v>
      </c>
      <c r="O1682" s="99">
        <v>0</v>
      </c>
      <c r="P1682" s="99">
        <v>1493.9631388038399</v>
      </c>
      <c r="Q1682" s="99">
        <v>315.91510624811099</v>
      </c>
      <c r="R1682" s="99">
        <v>0</v>
      </c>
      <c r="S1682" s="99">
        <v>105.98697262257301</v>
      </c>
      <c r="T1682" s="99">
        <v>0</v>
      </c>
      <c r="U1682" s="99">
        <v>1420.4745116531799</v>
      </c>
      <c r="V1682" s="99">
        <v>461073.22881317098</v>
      </c>
      <c r="W1682" s="99">
        <v>0</v>
      </c>
      <c r="X1682" s="99">
        <v>22373.978315830202</v>
      </c>
      <c r="Y1682" s="99">
        <v>3568.3425561785698</v>
      </c>
      <c r="Z1682" s="99">
        <v>0</v>
      </c>
      <c r="AA1682" s="99">
        <v>0</v>
      </c>
      <c r="AB1682" s="99">
        <v>0</v>
      </c>
      <c r="AC1682" s="99">
        <v>424756.55398559599</v>
      </c>
      <c r="AD1682" s="99">
        <v>0</v>
      </c>
      <c r="AE1682" s="99">
        <v>5728.9375685453397</v>
      </c>
      <c r="AF1682" s="99">
        <v>118724.59506607099</v>
      </c>
      <c r="AG1682" s="99">
        <v>168025.16157150301</v>
      </c>
      <c r="AH1682" s="99">
        <v>0</v>
      </c>
      <c r="AI1682" s="99">
        <v>101118.311833382</v>
      </c>
      <c r="AJ1682" s="99">
        <v>89514.353921890302</v>
      </c>
      <c r="AK1682" s="99">
        <v>0</v>
      </c>
      <c r="AL1682" s="99">
        <v>17078.891664505001</v>
      </c>
      <c r="AM1682" s="99">
        <v>0</v>
      </c>
      <c r="AN1682" s="99">
        <v>423936.658412933</v>
      </c>
      <c r="AO1682" s="99">
        <v>4052431.57995605</v>
      </c>
      <c r="AP1682" s="99">
        <v>0</v>
      </c>
      <c r="AQ1682" s="99">
        <v>206811.54559707601</v>
      </c>
      <c r="AR1682" s="99">
        <v>30568.301636218999</v>
      </c>
      <c r="AS1682" s="99">
        <v>0</v>
      </c>
      <c r="AT1682" s="99">
        <v>0</v>
      </c>
      <c r="AU1682" s="99">
        <v>0</v>
      </c>
      <c r="AV1682" s="99">
        <v>1692033.5435180699</v>
      </c>
      <c r="AW1682" s="99">
        <v>0</v>
      </c>
      <c r="AX1682" s="99">
        <v>47860.821169853203</v>
      </c>
      <c r="AY1682" s="99">
        <v>1115278.4940643299</v>
      </c>
      <c r="AZ1682" s="99">
        <v>1375622.1452178999</v>
      </c>
      <c r="BA1682" s="99">
        <v>0</v>
      </c>
      <c r="BB1682" s="99">
        <v>980033.38866424595</v>
      </c>
      <c r="BC1682" s="99">
        <v>739331.15972900402</v>
      </c>
      <c r="BD1682" s="99">
        <v>0</v>
      </c>
      <c r="BE1682" s="99">
        <v>145750.39866065999</v>
      </c>
      <c r="BF1682" s="99">
        <v>0</v>
      </c>
      <c r="BG1682" s="99">
        <v>1691404.47831726</v>
      </c>
      <c r="BH1682" s="99">
        <v>1127633.78904724</v>
      </c>
      <c r="BI1682" s="99">
        <v>0</v>
      </c>
      <c r="BJ1682" s="99">
        <v>125141.52203464499</v>
      </c>
      <c r="BK1682" s="99">
        <v>14467.139791846301</v>
      </c>
      <c r="BL1682" s="99">
        <v>0</v>
      </c>
      <c r="BM1682" s="99">
        <v>0</v>
      </c>
      <c r="BN1682" s="99">
        <v>0</v>
      </c>
      <c r="BO1682" s="99">
        <v>0</v>
      </c>
      <c r="BP1682" s="99">
        <v>0</v>
      </c>
      <c r="BQ1682" s="99">
        <v>0</v>
      </c>
      <c r="BR1682" s="99">
        <v>301546.960700989</v>
      </c>
      <c r="BS1682" s="99">
        <v>609891.65960693394</v>
      </c>
      <c r="BT1682" s="99">
        <v>0</v>
      </c>
      <c r="BU1682" s="99">
        <v>63179.25</v>
      </c>
      <c r="BV1682" s="99">
        <v>272537.27207946801</v>
      </c>
      <c r="BW1682" s="99">
        <v>0</v>
      </c>
      <c r="BX1682" s="99">
        <v>11676.079990148501</v>
      </c>
      <c r="BY1682" s="99">
        <v>0</v>
      </c>
      <c r="BZ1682" s="99">
        <v>0</v>
      </c>
      <c r="CA1682" s="99">
        <v>4326.6709980368596</v>
      </c>
      <c r="CB1682" s="99">
        <v>484662.39365386998</v>
      </c>
      <c r="CC1682" s="99">
        <v>4255101.4578857403</v>
      </c>
      <c r="CD1682" s="99">
        <v>1256682.9000854499</v>
      </c>
      <c r="CE1682" s="99">
        <v>105.667475205846</v>
      </c>
      <c r="CF1682" s="99">
        <v>17227.774125814401</v>
      </c>
      <c r="CG1682" s="99">
        <v>146522.08822250401</v>
      </c>
      <c r="CH1682" s="99">
        <v>0</v>
      </c>
      <c r="CI1682" s="99">
        <v>4431.8246443867702</v>
      </c>
      <c r="CJ1682" s="99">
        <v>501618.86949539202</v>
      </c>
      <c r="CK1682" s="99">
        <v>4401878.6312255897</v>
      </c>
      <c r="CL1682" s="99">
        <v>1262847.7600555399</v>
      </c>
      <c r="CM1682" s="166">
        <v>5847.7713428139696</v>
      </c>
      <c r="CN1682" s="166">
        <v>924424.125205994</v>
      </c>
      <c r="CO1682" s="166">
        <v>6090180.4435424795</v>
      </c>
      <c r="CP1682" s="99">
        <v>1262847.7600555399</v>
      </c>
      <c r="CQ1682" s="99">
        <v>0</v>
      </c>
      <c r="CR1682" s="99">
        <v>0</v>
      </c>
      <c r="CS1682" s="99">
        <v>0</v>
      </c>
      <c r="CT1682" s="99">
        <v>0</v>
      </c>
      <c r="CU1682" s="98">
        <v>226.963960095</v>
      </c>
      <c r="CV1682" s="98">
        <v>1510.0393279110001</v>
      </c>
      <c r="CW1682" s="98">
        <v>501890.16777968436</v>
      </c>
      <c r="CX1682" s="98">
        <v>4401623.546108244</v>
      </c>
    </row>
    <row r="1683" spans="1:102" x14ac:dyDescent="0.2">
      <c r="A1683" s="98" t="s">
        <v>77</v>
      </c>
      <c r="B1683" s="100">
        <v>41974</v>
      </c>
      <c r="C1683" s="99">
        <v>4119.22956585884</v>
      </c>
      <c r="D1683" s="99">
        <v>0</v>
      </c>
      <c r="E1683" s="99">
        <v>238.79294798523199</v>
      </c>
      <c r="F1683" s="99">
        <v>81.435165976174204</v>
      </c>
      <c r="G1683" s="99">
        <v>0</v>
      </c>
      <c r="H1683" s="99">
        <v>0</v>
      </c>
      <c r="I1683" s="99">
        <v>0</v>
      </c>
      <c r="J1683" s="99">
        <v>1359.3200712800001</v>
      </c>
      <c r="K1683" s="99">
        <v>0</v>
      </c>
      <c r="L1683" s="99">
        <v>23.194098189706001</v>
      </c>
      <c r="M1683" s="99">
        <v>1265.8621585071101</v>
      </c>
      <c r="N1683" s="99">
        <v>1264.1297802030999</v>
      </c>
      <c r="O1683" s="99">
        <v>0</v>
      </c>
      <c r="P1683" s="99">
        <v>1486.4391622543301</v>
      </c>
      <c r="Q1683" s="99">
        <v>321.72001744434198</v>
      </c>
      <c r="R1683" s="99">
        <v>0</v>
      </c>
      <c r="S1683" s="99">
        <v>95.027539515867801</v>
      </c>
      <c r="T1683" s="99">
        <v>0</v>
      </c>
      <c r="U1683" s="99">
        <v>1358.5745029300499</v>
      </c>
      <c r="V1683" s="99">
        <v>458970.01608276402</v>
      </c>
      <c r="W1683" s="99">
        <v>0</v>
      </c>
      <c r="X1683" s="99">
        <v>24118.655701875701</v>
      </c>
      <c r="Y1683" s="99">
        <v>3547.00614741445</v>
      </c>
      <c r="Z1683" s="99">
        <v>0</v>
      </c>
      <c r="AA1683" s="99">
        <v>0</v>
      </c>
      <c r="AB1683" s="99">
        <v>0</v>
      </c>
      <c r="AC1683" s="99">
        <v>403153.586223602</v>
      </c>
      <c r="AD1683" s="99">
        <v>0</v>
      </c>
      <c r="AE1683" s="99">
        <v>7614.9900507926905</v>
      </c>
      <c r="AF1683" s="99">
        <v>118140.915863991</v>
      </c>
      <c r="AG1683" s="99">
        <v>165978.80231285101</v>
      </c>
      <c r="AH1683" s="99">
        <v>0</v>
      </c>
      <c r="AI1683" s="99">
        <v>100216.778120041</v>
      </c>
      <c r="AJ1683" s="99">
        <v>92231.520215988203</v>
      </c>
      <c r="AK1683" s="99">
        <v>0</v>
      </c>
      <c r="AL1683" s="99">
        <v>16598.752012729601</v>
      </c>
      <c r="AM1683" s="99">
        <v>0</v>
      </c>
      <c r="AN1683" s="99">
        <v>404702.01060867298</v>
      </c>
      <c r="AO1683" s="99">
        <v>4050821.1512756301</v>
      </c>
      <c r="AP1683" s="99">
        <v>0</v>
      </c>
      <c r="AQ1683" s="99">
        <v>224448.206663132</v>
      </c>
      <c r="AR1683" s="99">
        <v>30671.363522767999</v>
      </c>
      <c r="AS1683" s="99">
        <v>0</v>
      </c>
      <c r="AT1683" s="99">
        <v>0</v>
      </c>
      <c r="AU1683" s="99">
        <v>0</v>
      </c>
      <c r="AV1683" s="99">
        <v>1608997.0120697001</v>
      </c>
      <c r="AW1683" s="99">
        <v>0</v>
      </c>
      <c r="AX1683" s="99">
        <v>64991.928793430299</v>
      </c>
      <c r="AY1683" s="99">
        <v>1118219.4544830299</v>
      </c>
      <c r="AZ1683" s="99">
        <v>1354979.3171691899</v>
      </c>
      <c r="BA1683" s="99">
        <v>0</v>
      </c>
      <c r="BB1683" s="99">
        <v>970818.90612029994</v>
      </c>
      <c r="BC1683" s="99">
        <v>771330.70068359398</v>
      </c>
      <c r="BD1683" s="99">
        <v>0</v>
      </c>
      <c r="BE1683" s="99">
        <v>142668.35042190601</v>
      </c>
      <c r="BF1683" s="99">
        <v>0</v>
      </c>
      <c r="BG1683" s="99">
        <v>1610436.5970306401</v>
      </c>
      <c r="BH1683" s="99">
        <v>1129199.3239746101</v>
      </c>
      <c r="BI1683" s="99">
        <v>0</v>
      </c>
      <c r="BJ1683" s="99">
        <v>131759.92156600999</v>
      </c>
      <c r="BK1683" s="99">
        <v>14667.1906869411</v>
      </c>
      <c r="BL1683" s="99">
        <v>0</v>
      </c>
      <c r="BM1683" s="99">
        <v>0</v>
      </c>
      <c r="BN1683" s="99">
        <v>0</v>
      </c>
      <c r="BO1683" s="99">
        <v>0</v>
      </c>
      <c r="BP1683" s="99">
        <v>0</v>
      </c>
      <c r="BQ1683" s="99">
        <v>0</v>
      </c>
      <c r="BR1683" s="99">
        <v>301115.45917510998</v>
      </c>
      <c r="BS1683" s="99">
        <v>605490.68666076695</v>
      </c>
      <c r="BT1683" s="99">
        <v>0</v>
      </c>
      <c r="BU1683" s="99">
        <v>68377.25</v>
      </c>
      <c r="BV1683" s="99">
        <v>285786.16592025798</v>
      </c>
      <c r="BW1683" s="99">
        <v>0</v>
      </c>
      <c r="BX1683" s="99">
        <v>10478.709990978199</v>
      </c>
      <c r="BY1683" s="99">
        <v>0</v>
      </c>
      <c r="BZ1683" s="99">
        <v>0</v>
      </c>
      <c r="CA1683" s="99">
        <v>4358.4487689137504</v>
      </c>
      <c r="CB1683" s="99">
        <v>483176.99822235102</v>
      </c>
      <c r="CC1683" s="99">
        <v>4266263.3104858398</v>
      </c>
      <c r="CD1683" s="99">
        <v>1263144.62219238</v>
      </c>
      <c r="CE1683" s="99">
        <v>95.209012551233201</v>
      </c>
      <c r="CF1683" s="99">
        <v>16646.760689973798</v>
      </c>
      <c r="CG1683" s="99">
        <v>142652.853759766</v>
      </c>
      <c r="CH1683" s="99">
        <v>0</v>
      </c>
      <c r="CI1683" s="99">
        <v>4454.8864452838898</v>
      </c>
      <c r="CJ1683" s="99">
        <v>500075.78592300398</v>
      </c>
      <c r="CK1683" s="99">
        <v>4409931.9532470703</v>
      </c>
      <c r="CL1683" s="99">
        <v>1270644.46476746</v>
      </c>
      <c r="CM1683" s="166">
        <v>5811.8396338820503</v>
      </c>
      <c r="CN1683" s="166">
        <v>903059.82712554897</v>
      </c>
      <c r="CO1683" s="166">
        <v>6022753.2937622098</v>
      </c>
      <c r="CP1683" s="99">
        <v>1270644.46476746</v>
      </c>
      <c r="CQ1683" s="99">
        <v>0</v>
      </c>
      <c r="CR1683" s="99">
        <v>0</v>
      </c>
      <c r="CS1683" s="99">
        <v>0</v>
      </c>
      <c r="CT1683" s="99">
        <v>0</v>
      </c>
      <c r="CU1683" s="98">
        <v>238.87656774600001</v>
      </c>
      <c r="CV1683" s="98">
        <v>1447.498511046</v>
      </c>
      <c r="CW1683" s="98">
        <v>499823.75891232479</v>
      </c>
      <c r="CX1683" s="98">
        <v>4408916.1642456055</v>
      </c>
    </row>
    <row r="1684" spans="1:102" x14ac:dyDescent="0.2">
      <c r="A1684" s="98" t="s">
        <v>77</v>
      </c>
      <c r="B1684" s="100">
        <v>42064</v>
      </c>
      <c r="C1684" s="99">
        <v>4091.6098566055298</v>
      </c>
      <c r="D1684" s="99">
        <v>0</v>
      </c>
      <c r="E1684" s="99">
        <v>240.522524580359</v>
      </c>
      <c r="F1684" s="99">
        <v>86.383041929453597</v>
      </c>
      <c r="G1684" s="99">
        <v>0</v>
      </c>
      <c r="H1684" s="99">
        <v>0</v>
      </c>
      <c r="I1684" s="99">
        <v>0</v>
      </c>
      <c r="J1684" s="99">
        <v>1366.6121575981399</v>
      </c>
      <c r="K1684" s="99">
        <v>0</v>
      </c>
      <c r="L1684" s="99">
        <v>16.901284308172801</v>
      </c>
      <c r="M1684" s="99">
        <v>1263.5554434359101</v>
      </c>
      <c r="N1684" s="99">
        <v>1258.1888153105999</v>
      </c>
      <c r="O1684" s="99">
        <v>0</v>
      </c>
      <c r="P1684" s="99">
        <v>1477.3710871636899</v>
      </c>
      <c r="Q1684" s="99">
        <v>315.45167440921102</v>
      </c>
      <c r="R1684" s="99">
        <v>0</v>
      </c>
      <c r="S1684" s="99">
        <v>101.37205323297501</v>
      </c>
      <c r="T1684" s="99">
        <v>0</v>
      </c>
      <c r="U1684" s="99">
        <v>1366.6249427646401</v>
      </c>
      <c r="V1684" s="99">
        <v>453356.71406555199</v>
      </c>
      <c r="W1684" s="99">
        <v>0</v>
      </c>
      <c r="X1684" s="99">
        <v>22469.215703248999</v>
      </c>
      <c r="Y1684" s="99">
        <v>3488.1749946177001</v>
      </c>
      <c r="Z1684" s="99">
        <v>0</v>
      </c>
      <c r="AA1684" s="99">
        <v>0</v>
      </c>
      <c r="AB1684" s="99">
        <v>0</v>
      </c>
      <c r="AC1684" s="99">
        <v>400691.208435059</v>
      </c>
      <c r="AD1684" s="99">
        <v>0</v>
      </c>
      <c r="AE1684" s="99">
        <v>4809.99017328024</v>
      </c>
      <c r="AF1684" s="99">
        <v>116531.100318909</v>
      </c>
      <c r="AG1684" s="99">
        <v>164046.03724861101</v>
      </c>
      <c r="AH1684" s="99">
        <v>0</v>
      </c>
      <c r="AI1684" s="99">
        <v>98348.812730789199</v>
      </c>
      <c r="AJ1684" s="99">
        <v>89580.358131408706</v>
      </c>
      <c r="AK1684" s="99">
        <v>0</v>
      </c>
      <c r="AL1684" s="99">
        <v>16662.440268754999</v>
      </c>
      <c r="AM1684" s="99">
        <v>0</v>
      </c>
      <c r="AN1684" s="99">
        <v>401731.88090896601</v>
      </c>
      <c r="AO1684" s="99">
        <v>4013228.8614502</v>
      </c>
      <c r="AP1684" s="99">
        <v>0</v>
      </c>
      <c r="AQ1684" s="99">
        <v>216496.69552802999</v>
      </c>
      <c r="AR1684" s="99">
        <v>30687.8850178719</v>
      </c>
      <c r="AS1684" s="99">
        <v>0</v>
      </c>
      <c r="AT1684" s="99">
        <v>0</v>
      </c>
      <c r="AU1684" s="99">
        <v>0</v>
      </c>
      <c r="AV1684" s="99">
        <v>1612284.7980957001</v>
      </c>
      <c r="AW1684" s="99">
        <v>0</v>
      </c>
      <c r="AX1684" s="99">
        <v>40809.078972339601</v>
      </c>
      <c r="AY1684" s="99">
        <v>1128022.4326782201</v>
      </c>
      <c r="AZ1684" s="99">
        <v>1342734.3377533001</v>
      </c>
      <c r="BA1684" s="99">
        <v>0</v>
      </c>
      <c r="BB1684" s="99">
        <v>955789.81735992397</v>
      </c>
      <c r="BC1684" s="99">
        <v>746656.31634521496</v>
      </c>
      <c r="BD1684" s="99">
        <v>0</v>
      </c>
      <c r="BE1684" s="99">
        <v>143436.25167465201</v>
      </c>
      <c r="BF1684" s="99">
        <v>0</v>
      </c>
      <c r="BG1684" s="99">
        <v>1611441.33180237</v>
      </c>
      <c r="BH1684" s="99">
        <v>1109856.8275756801</v>
      </c>
      <c r="BI1684" s="99">
        <v>0</v>
      </c>
      <c r="BJ1684" s="99">
        <v>129740.497323036</v>
      </c>
      <c r="BK1684" s="99">
        <v>14400.6873807907</v>
      </c>
      <c r="BL1684" s="99">
        <v>0</v>
      </c>
      <c r="BM1684" s="99">
        <v>0</v>
      </c>
      <c r="BN1684" s="99">
        <v>0</v>
      </c>
      <c r="BO1684" s="99">
        <v>0</v>
      </c>
      <c r="BP1684" s="99">
        <v>0</v>
      </c>
      <c r="BQ1684" s="99">
        <v>0</v>
      </c>
      <c r="BR1684" s="99">
        <v>298149.50622177101</v>
      </c>
      <c r="BS1684" s="99">
        <v>599771.84384155297</v>
      </c>
      <c r="BT1684" s="99">
        <v>0</v>
      </c>
      <c r="BU1684" s="99">
        <v>68679.75</v>
      </c>
      <c r="BV1684" s="99">
        <v>276853.48599243199</v>
      </c>
      <c r="BW1684" s="99">
        <v>0</v>
      </c>
      <c r="BX1684" s="99">
        <v>10802.4499902725</v>
      </c>
      <c r="BY1684" s="99">
        <v>0</v>
      </c>
      <c r="BZ1684" s="99">
        <v>0</v>
      </c>
      <c r="CA1684" s="99">
        <v>4335.6270695924804</v>
      </c>
      <c r="CB1684" s="99">
        <v>474753.93275833101</v>
      </c>
      <c r="CC1684" s="99">
        <v>4222045.24035645</v>
      </c>
      <c r="CD1684" s="99">
        <v>1238630.00111389</v>
      </c>
      <c r="CE1684" s="99">
        <v>101.532099699602</v>
      </c>
      <c r="CF1684" s="99">
        <v>16619.354089736898</v>
      </c>
      <c r="CG1684" s="99">
        <v>142785.30007934599</v>
      </c>
      <c r="CH1684" s="99">
        <v>0</v>
      </c>
      <c r="CI1684" s="99">
        <v>4437.3661956191099</v>
      </c>
      <c r="CJ1684" s="99">
        <v>491354.13797759998</v>
      </c>
      <c r="CK1684" s="99">
        <v>4364205.7833862295</v>
      </c>
      <c r="CL1684" s="99">
        <v>1255286.4828186</v>
      </c>
      <c r="CM1684" s="166">
        <v>5782.0345508456203</v>
      </c>
      <c r="CN1684" s="166">
        <v>892700.01262664795</v>
      </c>
      <c r="CO1684" s="166">
        <v>5975188.5590820303</v>
      </c>
      <c r="CP1684" s="99">
        <v>1255286.4828186</v>
      </c>
      <c r="CQ1684" s="99">
        <v>0</v>
      </c>
      <c r="CR1684" s="99">
        <v>0</v>
      </c>
      <c r="CS1684" s="99">
        <v>0</v>
      </c>
      <c r="CT1684" s="99">
        <v>0</v>
      </c>
      <c r="CU1684" s="98">
        <v>240.61772730300001</v>
      </c>
      <c r="CV1684" s="98">
        <v>1461.8193224920001</v>
      </c>
      <c r="CW1684" s="98">
        <v>491373.28684806789</v>
      </c>
      <c r="CX1684" s="98">
        <v>4364830.5404357957</v>
      </c>
    </row>
    <row r="1685" spans="1:102" x14ac:dyDescent="0.2">
      <c r="A1685" s="98" t="s">
        <v>77</v>
      </c>
      <c r="B1685" s="100">
        <v>42156</v>
      </c>
      <c r="C1685" s="99">
        <v>4061.2794496715101</v>
      </c>
      <c r="D1685" s="99">
        <v>0</v>
      </c>
      <c r="E1685" s="99">
        <v>231.155954804271</v>
      </c>
      <c r="F1685" s="99">
        <v>84.976569544523997</v>
      </c>
      <c r="G1685" s="99">
        <v>0</v>
      </c>
      <c r="H1685" s="99">
        <v>0</v>
      </c>
      <c r="I1685" s="99">
        <v>0</v>
      </c>
      <c r="J1685" s="99">
        <v>1385.0718511492</v>
      </c>
      <c r="K1685" s="99">
        <v>0</v>
      </c>
      <c r="L1685" s="99">
        <v>15.665774860186501</v>
      </c>
      <c r="M1685" s="99">
        <v>1248.2971381545101</v>
      </c>
      <c r="N1685" s="99">
        <v>1238.56754088402</v>
      </c>
      <c r="O1685" s="99">
        <v>0</v>
      </c>
      <c r="P1685" s="99">
        <v>1468.66639314592</v>
      </c>
      <c r="Q1685" s="99">
        <v>318.41166462004202</v>
      </c>
      <c r="R1685" s="99">
        <v>0</v>
      </c>
      <c r="S1685" s="99">
        <v>97.888987552374601</v>
      </c>
      <c r="T1685" s="99">
        <v>0</v>
      </c>
      <c r="U1685" s="99">
        <v>1384.7269114255901</v>
      </c>
      <c r="V1685" s="99">
        <v>452883.69460678101</v>
      </c>
      <c r="W1685" s="99">
        <v>0</v>
      </c>
      <c r="X1685" s="99">
        <v>21904.7741391659</v>
      </c>
      <c r="Y1685" s="99">
        <v>3492.9714795649102</v>
      </c>
      <c r="Z1685" s="99">
        <v>0</v>
      </c>
      <c r="AA1685" s="99">
        <v>0</v>
      </c>
      <c r="AB1685" s="99">
        <v>0</v>
      </c>
      <c r="AC1685" s="99">
        <v>404638.42839431798</v>
      </c>
      <c r="AD1685" s="99">
        <v>0</v>
      </c>
      <c r="AE1685" s="99">
        <v>6693.78783553839</v>
      </c>
      <c r="AF1685" s="99">
        <v>115587.331459045</v>
      </c>
      <c r="AG1685" s="99">
        <v>163987.745679855</v>
      </c>
      <c r="AH1685" s="99">
        <v>0</v>
      </c>
      <c r="AI1685" s="99">
        <v>98114.730751037598</v>
      </c>
      <c r="AJ1685" s="99">
        <v>90820.5293722153</v>
      </c>
      <c r="AK1685" s="99">
        <v>0</v>
      </c>
      <c r="AL1685" s="99">
        <v>15244.896621227301</v>
      </c>
      <c r="AM1685" s="99">
        <v>0</v>
      </c>
      <c r="AN1685" s="99">
        <v>402804.17040634202</v>
      </c>
      <c r="AO1685" s="99">
        <v>4017048.4668884301</v>
      </c>
      <c r="AP1685" s="99">
        <v>0</v>
      </c>
      <c r="AQ1685" s="99">
        <v>207339.63924026501</v>
      </c>
      <c r="AR1685" s="99">
        <v>30055.640736341498</v>
      </c>
      <c r="AS1685" s="99">
        <v>0</v>
      </c>
      <c r="AT1685" s="99">
        <v>0</v>
      </c>
      <c r="AU1685" s="99">
        <v>0</v>
      </c>
      <c r="AV1685" s="99">
        <v>1632074.9378356901</v>
      </c>
      <c r="AW1685" s="99">
        <v>0</v>
      </c>
      <c r="AX1685" s="99">
        <v>57466.049322128303</v>
      </c>
      <c r="AY1685" s="99">
        <v>1113044.15992737</v>
      </c>
      <c r="AZ1685" s="99">
        <v>1329339.2164916999</v>
      </c>
      <c r="BA1685" s="99">
        <v>0</v>
      </c>
      <c r="BB1685" s="99">
        <v>961157.43224334705</v>
      </c>
      <c r="BC1685" s="99">
        <v>752040.68302154494</v>
      </c>
      <c r="BD1685" s="99">
        <v>0</v>
      </c>
      <c r="BE1685" s="99">
        <v>130905.06879234299</v>
      </c>
      <c r="BF1685" s="99">
        <v>0</v>
      </c>
      <c r="BG1685" s="99">
        <v>1632126.6217346201</v>
      </c>
      <c r="BH1685" s="99">
        <v>1119704.7718811</v>
      </c>
      <c r="BI1685" s="99">
        <v>0</v>
      </c>
      <c r="BJ1685" s="99">
        <v>135070.20034408601</v>
      </c>
      <c r="BK1685" s="99">
        <v>14308.6166059971</v>
      </c>
      <c r="BL1685" s="99">
        <v>0</v>
      </c>
      <c r="BM1685" s="99">
        <v>0</v>
      </c>
      <c r="BN1685" s="99">
        <v>0</v>
      </c>
      <c r="BO1685" s="99">
        <v>0</v>
      </c>
      <c r="BP1685" s="99">
        <v>0</v>
      </c>
      <c r="BQ1685" s="99">
        <v>0</v>
      </c>
      <c r="BR1685" s="99">
        <v>299104.98110198998</v>
      </c>
      <c r="BS1685" s="99">
        <v>605655.55184173596</v>
      </c>
      <c r="BT1685" s="99">
        <v>0</v>
      </c>
      <c r="BU1685" s="99">
        <v>71062.25</v>
      </c>
      <c r="BV1685" s="99">
        <v>280115.41281890898</v>
      </c>
      <c r="BW1685" s="99">
        <v>0</v>
      </c>
      <c r="BX1685" s="99">
        <v>10882.519988656</v>
      </c>
      <c r="BY1685" s="99">
        <v>0</v>
      </c>
      <c r="BZ1685" s="99">
        <v>0</v>
      </c>
      <c r="CA1685" s="99">
        <v>4292.05251121521</v>
      </c>
      <c r="CB1685" s="99">
        <v>476252.63805389398</v>
      </c>
      <c r="CC1685" s="99">
        <v>4231179.5353393601</v>
      </c>
      <c r="CD1685" s="99">
        <v>1249026.04119873</v>
      </c>
      <c r="CE1685" s="99">
        <v>97.885906350798905</v>
      </c>
      <c r="CF1685" s="99">
        <v>15148.2230782509</v>
      </c>
      <c r="CG1685" s="99">
        <v>130925.954603195</v>
      </c>
      <c r="CH1685" s="99">
        <v>0</v>
      </c>
      <c r="CI1685" s="99">
        <v>4389.7403421997997</v>
      </c>
      <c r="CJ1685" s="99">
        <v>491481.992706299</v>
      </c>
      <c r="CK1685" s="99">
        <v>4361264.1888427697</v>
      </c>
      <c r="CL1685" s="99">
        <v>1262107.8356933601</v>
      </c>
      <c r="CM1685" s="166">
        <v>5779.18117690086</v>
      </c>
      <c r="CN1685" s="166">
        <v>894436.71681213402</v>
      </c>
      <c r="CO1685" s="166">
        <v>5998523.2893066397</v>
      </c>
      <c r="CP1685" s="99">
        <v>1262107.8356933601</v>
      </c>
      <c r="CQ1685" s="99">
        <v>0</v>
      </c>
      <c r="CR1685" s="99">
        <v>0</v>
      </c>
      <c r="CS1685" s="99">
        <v>0</v>
      </c>
      <c r="CT1685" s="99">
        <v>0</v>
      </c>
      <c r="CU1685" s="98">
        <v>231.13295153999999</v>
      </c>
      <c r="CV1685" s="98">
        <v>1479.3972641109999</v>
      </c>
      <c r="CW1685" s="98">
        <v>491400.86113214487</v>
      </c>
      <c r="CX1685" s="98">
        <v>4362105.4899425553</v>
      </c>
    </row>
    <row r="1686" spans="1:102" x14ac:dyDescent="0.2">
      <c r="A1686" s="98" t="s">
        <v>77</v>
      </c>
      <c r="B1686" s="100">
        <v>42248</v>
      </c>
      <c r="C1686" s="99">
        <v>4077.06267949939</v>
      </c>
      <c r="D1686" s="99">
        <v>0</v>
      </c>
      <c r="E1686" s="99">
        <v>231.82814946025599</v>
      </c>
      <c r="F1686" s="99">
        <v>84.603862627409399</v>
      </c>
      <c r="G1686" s="99">
        <v>0</v>
      </c>
      <c r="H1686" s="99">
        <v>0</v>
      </c>
      <c r="I1686" s="99">
        <v>0</v>
      </c>
      <c r="J1686" s="99">
        <v>1401.59412109852</v>
      </c>
      <c r="K1686" s="99">
        <v>0</v>
      </c>
      <c r="L1686" s="99">
        <v>16.252447388600601</v>
      </c>
      <c r="M1686" s="99">
        <v>1266.65404522419</v>
      </c>
      <c r="N1686" s="99">
        <v>1240.8364339321899</v>
      </c>
      <c r="O1686" s="99">
        <v>0</v>
      </c>
      <c r="P1686" s="99">
        <v>1463.73604294658</v>
      </c>
      <c r="Q1686" s="99">
        <v>320.56702918186801</v>
      </c>
      <c r="R1686" s="99">
        <v>0</v>
      </c>
      <c r="S1686" s="99">
        <v>96.227738765068395</v>
      </c>
      <c r="T1686" s="99">
        <v>0</v>
      </c>
      <c r="U1686" s="99">
        <v>1402.0455405861101</v>
      </c>
      <c r="V1686" s="99">
        <v>458205.49401855498</v>
      </c>
      <c r="W1686" s="99">
        <v>0</v>
      </c>
      <c r="X1686" s="99">
        <v>20009.122391700701</v>
      </c>
      <c r="Y1686" s="99">
        <v>3290.3720942437599</v>
      </c>
      <c r="Z1686" s="99">
        <v>0</v>
      </c>
      <c r="AA1686" s="99">
        <v>0</v>
      </c>
      <c r="AB1686" s="99">
        <v>0</v>
      </c>
      <c r="AC1686" s="99">
        <v>407851.15256500198</v>
      </c>
      <c r="AD1686" s="99">
        <v>0</v>
      </c>
      <c r="AE1686" s="99">
        <v>2910.73806768656</v>
      </c>
      <c r="AF1686" s="99">
        <v>118826.303052902</v>
      </c>
      <c r="AG1686" s="99">
        <v>164621.970739365</v>
      </c>
      <c r="AH1686" s="99">
        <v>0</v>
      </c>
      <c r="AI1686" s="99">
        <v>101338.10767936701</v>
      </c>
      <c r="AJ1686" s="99">
        <v>91536.583123207107</v>
      </c>
      <c r="AK1686" s="99">
        <v>0</v>
      </c>
      <c r="AL1686" s="99">
        <v>14304.454018115999</v>
      </c>
      <c r="AM1686" s="99">
        <v>0</v>
      </c>
      <c r="AN1686" s="99">
        <v>407245.68289947498</v>
      </c>
      <c r="AO1686" s="99">
        <v>4078393.5761413602</v>
      </c>
      <c r="AP1686" s="99">
        <v>0</v>
      </c>
      <c r="AQ1686" s="99">
        <v>192976.17411232</v>
      </c>
      <c r="AR1686" s="99">
        <v>29170.462642431299</v>
      </c>
      <c r="AS1686" s="99">
        <v>0</v>
      </c>
      <c r="AT1686" s="99">
        <v>0</v>
      </c>
      <c r="AU1686" s="99">
        <v>0</v>
      </c>
      <c r="AV1686" s="99">
        <v>1649901.17893982</v>
      </c>
      <c r="AW1686" s="99">
        <v>0</v>
      </c>
      <c r="AX1686" s="99">
        <v>19531.2120604515</v>
      </c>
      <c r="AY1686" s="99">
        <v>1148869.6869812</v>
      </c>
      <c r="AZ1686" s="99">
        <v>1347483.1070556601</v>
      </c>
      <c r="BA1686" s="99">
        <v>0</v>
      </c>
      <c r="BB1686" s="99">
        <v>993758.63101959205</v>
      </c>
      <c r="BC1686" s="99">
        <v>778746.99182891799</v>
      </c>
      <c r="BD1686" s="99">
        <v>0</v>
      </c>
      <c r="BE1686" s="99">
        <v>126355.588495255</v>
      </c>
      <c r="BF1686" s="99">
        <v>0</v>
      </c>
      <c r="BG1686" s="99">
        <v>1649239.789505</v>
      </c>
      <c r="BH1686" s="99">
        <v>1141945.1595306401</v>
      </c>
      <c r="BI1686" s="99">
        <v>0</v>
      </c>
      <c r="BJ1686" s="99">
        <v>130596.35514640799</v>
      </c>
      <c r="BK1686" s="99">
        <v>13889.090660572099</v>
      </c>
      <c r="BL1686" s="99">
        <v>0</v>
      </c>
      <c r="BM1686" s="99">
        <v>0</v>
      </c>
      <c r="BN1686" s="99">
        <v>0</v>
      </c>
      <c r="BO1686" s="99">
        <v>0</v>
      </c>
      <c r="BP1686" s="99">
        <v>0</v>
      </c>
      <c r="BQ1686" s="99">
        <v>0</v>
      </c>
      <c r="BR1686" s="99">
        <v>303932.11038589501</v>
      </c>
      <c r="BS1686" s="99">
        <v>608145.69634246803</v>
      </c>
      <c r="BT1686" s="99">
        <v>0</v>
      </c>
      <c r="BU1686" s="99">
        <v>64203.839999675802</v>
      </c>
      <c r="BV1686" s="99">
        <v>288325.55780410802</v>
      </c>
      <c r="BW1686" s="99">
        <v>0</v>
      </c>
      <c r="BX1686" s="99">
        <v>10180.7899876833</v>
      </c>
      <c r="BY1686" s="99">
        <v>0</v>
      </c>
      <c r="BZ1686" s="99">
        <v>0</v>
      </c>
      <c r="CA1686" s="99">
        <v>4304.9791382551202</v>
      </c>
      <c r="CB1686" s="99">
        <v>478698.015392303</v>
      </c>
      <c r="CC1686" s="99">
        <v>4281765.26245117</v>
      </c>
      <c r="CD1686" s="99">
        <v>1273844.1529846201</v>
      </c>
      <c r="CE1686" s="99">
        <v>97.188125789165497</v>
      </c>
      <c r="CF1686" s="99">
        <v>14441.7729375362</v>
      </c>
      <c r="CG1686" s="99">
        <v>127537.765581131</v>
      </c>
      <c r="CH1686" s="99">
        <v>0</v>
      </c>
      <c r="CI1686" s="99">
        <v>4400.9440305233002</v>
      </c>
      <c r="CJ1686" s="99">
        <v>493299.04775619501</v>
      </c>
      <c r="CK1686" s="99">
        <v>4408551.2437744103</v>
      </c>
      <c r="CL1686" s="99">
        <v>1278468.88363647</v>
      </c>
      <c r="CM1686" s="166">
        <v>5799.3958627581596</v>
      </c>
      <c r="CN1686" s="166">
        <v>900413.25775909401</v>
      </c>
      <c r="CO1686" s="166">
        <v>6050747.5762329102</v>
      </c>
      <c r="CP1686" s="99">
        <v>1278468.88363647</v>
      </c>
      <c r="CQ1686" s="99">
        <v>0</v>
      </c>
      <c r="CR1686" s="99">
        <v>0</v>
      </c>
      <c r="CS1686" s="99">
        <v>0</v>
      </c>
      <c r="CT1686" s="99">
        <v>0</v>
      </c>
      <c r="CU1686" s="98">
        <v>231.62230844800001</v>
      </c>
      <c r="CV1686" s="98">
        <v>1491.8370239840001</v>
      </c>
      <c r="CW1686" s="98">
        <v>493139.78832983918</v>
      </c>
      <c r="CX1686" s="98">
        <v>4409303.028032301</v>
      </c>
    </row>
    <row r="1687" spans="1:102" x14ac:dyDescent="0.2">
      <c r="A1687" s="98" t="s">
        <v>77</v>
      </c>
      <c r="B1687" s="100">
        <v>42339</v>
      </c>
      <c r="C1687" s="99">
        <v>4074.0410673916299</v>
      </c>
      <c r="D1687" s="99">
        <v>0</v>
      </c>
      <c r="E1687" s="99">
        <v>229.818773452193</v>
      </c>
      <c r="F1687" s="99">
        <v>80.164289576932802</v>
      </c>
      <c r="G1687" s="99">
        <v>0</v>
      </c>
      <c r="H1687" s="99">
        <v>0</v>
      </c>
      <c r="I1687" s="99">
        <v>0</v>
      </c>
      <c r="J1687" s="99">
        <v>1412.63460029662</v>
      </c>
      <c r="K1687" s="99">
        <v>0</v>
      </c>
      <c r="L1687" s="99">
        <v>17.182256200583701</v>
      </c>
      <c r="M1687" s="99">
        <v>1265.8373107463101</v>
      </c>
      <c r="N1687" s="99">
        <v>1239.91406358778</v>
      </c>
      <c r="O1687" s="99">
        <v>0</v>
      </c>
      <c r="P1687" s="99">
        <v>1455.43817228079</v>
      </c>
      <c r="Q1687" s="99">
        <v>329.80856686830498</v>
      </c>
      <c r="R1687" s="99">
        <v>0</v>
      </c>
      <c r="S1687" s="99">
        <v>100.237135632895</v>
      </c>
      <c r="T1687" s="99">
        <v>0</v>
      </c>
      <c r="U1687" s="99">
        <v>1412.5828072577699</v>
      </c>
      <c r="V1687" s="99">
        <v>465970.06288528402</v>
      </c>
      <c r="W1687" s="99">
        <v>0</v>
      </c>
      <c r="X1687" s="99">
        <v>18730.751478433602</v>
      </c>
      <c r="Y1687" s="99">
        <v>2728.16586586833</v>
      </c>
      <c r="Z1687" s="99">
        <v>0</v>
      </c>
      <c r="AA1687" s="99">
        <v>0</v>
      </c>
      <c r="AB1687" s="99">
        <v>0</v>
      </c>
      <c r="AC1687" s="99">
        <v>409922.16763305699</v>
      </c>
      <c r="AD1687" s="99">
        <v>0</v>
      </c>
      <c r="AE1687" s="99">
        <v>2057.3357208669199</v>
      </c>
      <c r="AF1687" s="99">
        <v>122204.252882004</v>
      </c>
      <c r="AG1687" s="99">
        <v>167223.39107131999</v>
      </c>
      <c r="AH1687" s="99">
        <v>0</v>
      </c>
      <c r="AI1687" s="99">
        <v>100859.977686882</v>
      </c>
      <c r="AJ1687" s="99">
        <v>95159.796803474397</v>
      </c>
      <c r="AK1687" s="99">
        <v>0</v>
      </c>
      <c r="AL1687" s="99">
        <v>15217.796156168</v>
      </c>
      <c r="AM1687" s="99">
        <v>0</v>
      </c>
      <c r="AN1687" s="99">
        <v>411740.99611663801</v>
      </c>
      <c r="AO1687" s="99">
        <v>4151827.4548339802</v>
      </c>
      <c r="AP1687" s="99">
        <v>0</v>
      </c>
      <c r="AQ1687" s="99">
        <v>177850.29431915301</v>
      </c>
      <c r="AR1687" s="99">
        <v>24618.469853162798</v>
      </c>
      <c r="AS1687" s="99">
        <v>0</v>
      </c>
      <c r="AT1687" s="99">
        <v>0</v>
      </c>
      <c r="AU1687" s="99">
        <v>0</v>
      </c>
      <c r="AV1687" s="99">
        <v>1669808.20054626</v>
      </c>
      <c r="AW1687" s="99">
        <v>0</v>
      </c>
      <c r="AX1687" s="99">
        <v>13244.548027872999</v>
      </c>
      <c r="AY1687" s="99">
        <v>1173908.8835296601</v>
      </c>
      <c r="AZ1687" s="99">
        <v>1361041.5641021701</v>
      </c>
      <c r="BA1687" s="99">
        <v>0</v>
      </c>
      <c r="BB1687" s="99">
        <v>992721.52555084205</v>
      </c>
      <c r="BC1687" s="99">
        <v>809308.81784820603</v>
      </c>
      <c r="BD1687" s="99">
        <v>0</v>
      </c>
      <c r="BE1687" s="99">
        <v>132365.28980064401</v>
      </c>
      <c r="BF1687" s="99">
        <v>0</v>
      </c>
      <c r="BG1687" s="99">
        <v>1671720.1371917699</v>
      </c>
      <c r="BH1687" s="99">
        <v>1204427.9016418499</v>
      </c>
      <c r="BI1687" s="99">
        <v>0</v>
      </c>
      <c r="BJ1687" s="99">
        <v>132138.34665870701</v>
      </c>
      <c r="BK1687" s="99">
        <v>13708.0125752687</v>
      </c>
      <c r="BL1687" s="99">
        <v>0</v>
      </c>
      <c r="BM1687" s="99">
        <v>0</v>
      </c>
      <c r="BN1687" s="99">
        <v>0</v>
      </c>
      <c r="BO1687" s="99">
        <v>0</v>
      </c>
      <c r="BP1687" s="99">
        <v>0</v>
      </c>
      <c r="BQ1687" s="99">
        <v>0</v>
      </c>
      <c r="BR1687" s="99">
        <v>313221.56755065901</v>
      </c>
      <c r="BS1687" s="99">
        <v>615516.45041656506</v>
      </c>
      <c r="BT1687" s="99">
        <v>0</v>
      </c>
      <c r="BU1687" s="99">
        <v>103675</v>
      </c>
      <c r="BV1687" s="99">
        <v>301490.64131545997</v>
      </c>
      <c r="BW1687" s="99">
        <v>0</v>
      </c>
      <c r="BX1687" s="99">
        <v>14509.499962449099</v>
      </c>
      <c r="BY1687" s="99">
        <v>0</v>
      </c>
      <c r="BZ1687" s="99">
        <v>0</v>
      </c>
      <c r="CA1687" s="99">
        <v>4306.6619687080401</v>
      </c>
      <c r="CB1687" s="99">
        <v>485222.81349563599</v>
      </c>
      <c r="CC1687" s="99">
        <v>4349378.2931518601</v>
      </c>
      <c r="CD1687" s="99">
        <v>1336949.9393158001</v>
      </c>
      <c r="CE1687" s="99">
        <v>102.13380638882499</v>
      </c>
      <c r="CF1687" s="99">
        <v>15777.223993182201</v>
      </c>
      <c r="CG1687" s="99">
        <v>136410.15798759501</v>
      </c>
      <c r="CH1687" s="99">
        <v>0</v>
      </c>
      <c r="CI1687" s="99">
        <v>4409.4539189934703</v>
      </c>
      <c r="CJ1687" s="99">
        <v>501108.18906784098</v>
      </c>
      <c r="CK1687" s="99">
        <v>4487601.31604004</v>
      </c>
      <c r="CL1687" s="99">
        <v>1349539.79348755</v>
      </c>
      <c r="CM1687" s="166">
        <v>5816.4243763685199</v>
      </c>
      <c r="CN1687" s="166">
        <v>914665.71294403099</v>
      </c>
      <c r="CO1687" s="166">
        <v>6163148.6720581101</v>
      </c>
      <c r="CP1687" s="99">
        <v>1349539.79348755</v>
      </c>
      <c r="CQ1687" s="99">
        <v>0</v>
      </c>
      <c r="CR1687" s="99">
        <v>0</v>
      </c>
      <c r="CS1687" s="99">
        <v>0</v>
      </c>
      <c r="CT1687" s="99">
        <v>0</v>
      </c>
      <c r="CU1687" s="98">
        <v>229.89447824000001</v>
      </c>
      <c r="CV1687" s="98">
        <v>1507.1309807</v>
      </c>
      <c r="CW1687" s="98">
        <v>501000.03748881817</v>
      </c>
      <c r="CX1687" s="98">
        <v>4485788.4511394547</v>
      </c>
    </row>
    <row r="1688" spans="1:102" x14ac:dyDescent="0.2">
      <c r="A1688" s="98" t="s">
        <v>77</v>
      </c>
      <c r="B1688" s="100">
        <v>42430</v>
      </c>
      <c r="C1688" s="99">
        <v>4118.2266743779201</v>
      </c>
      <c r="D1688" s="99">
        <v>0</v>
      </c>
      <c r="E1688" s="99">
        <v>222.21378931216901</v>
      </c>
      <c r="F1688" s="99">
        <v>66.618193922564402</v>
      </c>
      <c r="G1688" s="99">
        <v>0</v>
      </c>
      <c r="H1688" s="99">
        <v>0</v>
      </c>
      <c r="I1688" s="99">
        <v>0</v>
      </c>
      <c r="J1688" s="99">
        <v>1425.7107237428399</v>
      </c>
      <c r="K1688" s="99">
        <v>0</v>
      </c>
      <c r="L1688" s="99">
        <v>16.9390054610558</v>
      </c>
      <c r="M1688" s="99">
        <v>1313.5535520017099</v>
      </c>
      <c r="N1688" s="99">
        <v>1245.6229249388</v>
      </c>
      <c r="O1688" s="99">
        <v>0</v>
      </c>
      <c r="P1688" s="99">
        <v>1440.8118762821</v>
      </c>
      <c r="Q1688" s="99">
        <v>324.37942967563902</v>
      </c>
      <c r="R1688" s="99">
        <v>0</v>
      </c>
      <c r="S1688" s="99">
        <v>97.227201321162298</v>
      </c>
      <c r="T1688" s="99">
        <v>0</v>
      </c>
      <c r="U1688" s="99">
        <v>1426.32325652242</v>
      </c>
      <c r="V1688" s="99">
        <v>475346.46488189697</v>
      </c>
      <c r="W1688" s="99">
        <v>0</v>
      </c>
      <c r="X1688" s="99">
        <v>18580.183877706499</v>
      </c>
      <c r="Y1688" s="99">
        <v>2617.94971221685</v>
      </c>
      <c r="Z1688" s="99">
        <v>0</v>
      </c>
      <c r="AA1688" s="99">
        <v>0</v>
      </c>
      <c r="AB1688" s="99">
        <v>0</v>
      </c>
      <c r="AC1688" s="99">
        <v>408177.95159530599</v>
      </c>
      <c r="AD1688" s="99">
        <v>0</v>
      </c>
      <c r="AE1688" s="99">
        <v>2038.6286628246301</v>
      </c>
      <c r="AF1688" s="99">
        <v>125198.01217556</v>
      </c>
      <c r="AG1688" s="99">
        <v>167121.80802345299</v>
      </c>
      <c r="AH1688" s="99">
        <v>0</v>
      </c>
      <c r="AI1688" s="99">
        <v>103826.616230011</v>
      </c>
      <c r="AJ1688" s="99">
        <v>96775.267985343904</v>
      </c>
      <c r="AK1688" s="99">
        <v>0</v>
      </c>
      <c r="AL1688" s="99">
        <v>15313.013340354</v>
      </c>
      <c r="AM1688" s="99">
        <v>0</v>
      </c>
      <c r="AN1688" s="99">
        <v>411482.68414688099</v>
      </c>
      <c r="AO1688" s="99">
        <v>4248161.2388305701</v>
      </c>
      <c r="AP1688" s="99">
        <v>0</v>
      </c>
      <c r="AQ1688" s="99">
        <v>177256.69896125799</v>
      </c>
      <c r="AR1688" s="99">
        <v>22975.231254816099</v>
      </c>
      <c r="AS1688" s="99">
        <v>0</v>
      </c>
      <c r="AT1688" s="99">
        <v>0</v>
      </c>
      <c r="AU1688" s="99">
        <v>0</v>
      </c>
      <c r="AV1688" s="99">
        <v>1675842.8770446801</v>
      </c>
      <c r="AW1688" s="99">
        <v>0</v>
      </c>
      <c r="AX1688" s="99">
        <v>12546.7999020815</v>
      </c>
      <c r="AY1688" s="99">
        <v>1204190.40779114</v>
      </c>
      <c r="AZ1688" s="99">
        <v>1360296.82997131</v>
      </c>
      <c r="BA1688" s="99">
        <v>0</v>
      </c>
      <c r="BB1688" s="99">
        <v>1019760.81445313</v>
      </c>
      <c r="BC1688" s="99">
        <v>819608.85253143299</v>
      </c>
      <c r="BD1688" s="99">
        <v>0</v>
      </c>
      <c r="BE1688" s="99">
        <v>131854.24802780201</v>
      </c>
      <c r="BF1688" s="99">
        <v>0</v>
      </c>
      <c r="BG1688" s="99">
        <v>1684896.7972869901</v>
      </c>
      <c r="BH1688" s="99">
        <v>1298691.55447388</v>
      </c>
      <c r="BI1688" s="99">
        <v>0</v>
      </c>
      <c r="BJ1688" s="99">
        <v>147299.27362823501</v>
      </c>
      <c r="BK1688" s="99">
        <v>13440.4375665188</v>
      </c>
      <c r="BL1688" s="99">
        <v>0</v>
      </c>
      <c r="BM1688" s="99">
        <v>0</v>
      </c>
      <c r="BN1688" s="99">
        <v>0</v>
      </c>
      <c r="BO1688" s="99">
        <v>0</v>
      </c>
      <c r="BP1688" s="99">
        <v>0</v>
      </c>
      <c r="BQ1688" s="99">
        <v>0</v>
      </c>
      <c r="BR1688" s="99">
        <v>324936.17633819598</v>
      </c>
      <c r="BS1688" s="99">
        <v>624011.66400146496</v>
      </c>
      <c r="BT1688" s="99">
        <v>0</v>
      </c>
      <c r="BU1688" s="99">
        <v>190141.109998703</v>
      </c>
      <c r="BV1688" s="99">
        <v>306398.564659119</v>
      </c>
      <c r="BW1688" s="99">
        <v>0</v>
      </c>
      <c r="BX1688" s="99">
        <v>25355.479913949999</v>
      </c>
      <c r="BY1688" s="99">
        <v>0</v>
      </c>
      <c r="BZ1688" s="99">
        <v>0</v>
      </c>
      <c r="CA1688" s="99">
        <v>4341.4822831153897</v>
      </c>
      <c r="CB1688" s="99">
        <v>493964.207057953</v>
      </c>
      <c r="CC1688" s="99">
        <v>4448835.97619629</v>
      </c>
      <c r="CD1688" s="99">
        <v>1439540.6156616199</v>
      </c>
      <c r="CE1688" s="99">
        <v>99.321344318799703</v>
      </c>
      <c r="CF1688" s="99">
        <v>15758.514642357801</v>
      </c>
      <c r="CG1688" s="99">
        <v>135539.11697578401</v>
      </c>
      <c r="CH1688" s="99">
        <v>0</v>
      </c>
      <c r="CI1688" s="99">
        <v>4441.2989138364801</v>
      </c>
      <c r="CJ1688" s="99">
        <v>509707.963279724</v>
      </c>
      <c r="CK1688" s="99">
        <v>4583117.4559936495</v>
      </c>
      <c r="CL1688" s="99">
        <v>1470401.76885986</v>
      </c>
      <c r="CM1688" s="166">
        <v>5851.33844107389</v>
      </c>
      <c r="CN1688" s="166">
        <v>924271.24985504197</v>
      </c>
      <c r="CO1688" s="166">
        <v>6257257.00183105</v>
      </c>
      <c r="CP1688" s="99">
        <v>1470401.76885986</v>
      </c>
      <c r="CQ1688" s="99">
        <v>0</v>
      </c>
      <c r="CR1688" s="99">
        <v>0</v>
      </c>
      <c r="CS1688" s="99">
        <v>0</v>
      </c>
      <c r="CT1688" s="99">
        <v>0</v>
      </c>
      <c r="CU1688" s="98">
        <v>222.449691019</v>
      </c>
      <c r="CV1688" s="98">
        <v>1520.8622160960001</v>
      </c>
      <c r="CW1688" s="98">
        <v>509722.72170031082</v>
      </c>
      <c r="CX1688" s="98">
        <v>4584375.0931720743</v>
      </c>
    </row>
    <row r="1689" spans="1:102" x14ac:dyDescent="0.2">
      <c r="A1689" s="98" t="s">
        <v>77</v>
      </c>
      <c r="B1689" s="100">
        <v>42522</v>
      </c>
      <c r="C1689" s="99">
        <v>4142.8709672689401</v>
      </c>
      <c r="D1689" s="99">
        <v>0</v>
      </c>
      <c r="E1689" s="99">
        <v>226.49276903644201</v>
      </c>
      <c r="F1689" s="99">
        <v>64.600226208567605</v>
      </c>
      <c r="G1689" s="99">
        <v>0</v>
      </c>
      <c r="H1689" s="99">
        <v>0</v>
      </c>
      <c r="I1689" s="99">
        <v>0</v>
      </c>
      <c r="J1689" s="99">
        <v>1450.87387396395</v>
      </c>
      <c r="K1689" s="99">
        <v>0</v>
      </c>
      <c r="L1689" s="99">
        <v>19.5991044479888</v>
      </c>
      <c r="M1689" s="99">
        <v>1300.6698849648201</v>
      </c>
      <c r="N1689" s="99">
        <v>1252.15281878412</v>
      </c>
      <c r="O1689" s="99">
        <v>0</v>
      </c>
      <c r="P1689" s="99">
        <v>1466.99296793342</v>
      </c>
      <c r="Q1689" s="99">
        <v>328.77913184836501</v>
      </c>
      <c r="R1689" s="99">
        <v>0</v>
      </c>
      <c r="S1689" s="99">
        <v>107.876154770143</v>
      </c>
      <c r="T1689" s="99">
        <v>0</v>
      </c>
      <c r="U1689" s="99">
        <v>1449.39979036152</v>
      </c>
      <c r="V1689" s="99">
        <v>481482.14910125697</v>
      </c>
      <c r="W1689" s="99">
        <v>0</v>
      </c>
      <c r="X1689" s="99">
        <v>19131.994962215402</v>
      </c>
      <c r="Y1689" s="99">
        <v>2175.0716176033002</v>
      </c>
      <c r="Z1689" s="99">
        <v>0</v>
      </c>
      <c r="AA1689" s="99">
        <v>0</v>
      </c>
      <c r="AB1689" s="99">
        <v>0</v>
      </c>
      <c r="AC1689" s="99">
        <v>421824.62112426799</v>
      </c>
      <c r="AD1689" s="99">
        <v>0</v>
      </c>
      <c r="AE1689" s="99">
        <v>4765.4157103300104</v>
      </c>
      <c r="AF1689" s="99">
        <v>125621.502999306</v>
      </c>
      <c r="AG1689" s="99">
        <v>169101.92660141</v>
      </c>
      <c r="AH1689" s="99">
        <v>0</v>
      </c>
      <c r="AI1689" s="99">
        <v>104466.030684471</v>
      </c>
      <c r="AJ1689" s="99">
        <v>97735.380073547407</v>
      </c>
      <c r="AK1689" s="99">
        <v>0</v>
      </c>
      <c r="AL1689" s="99">
        <v>15512.193130969999</v>
      </c>
      <c r="AM1689" s="99">
        <v>0</v>
      </c>
      <c r="AN1689" s="99">
        <v>417395.84719848598</v>
      </c>
      <c r="AO1689" s="99">
        <v>4325955.7689819299</v>
      </c>
      <c r="AP1689" s="99">
        <v>0</v>
      </c>
      <c r="AQ1689" s="99">
        <v>184022.861495972</v>
      </c>
      <c r="AR1689" s="99">
        <v>21826.492955923099</v>
      </c>
      <c r="AS1689" s="99">
        <v>0</v>
      </c>
      <c r="AT1689" s="99">
        <v>0</v>
      </c>
      <c r="AU1689" s="99">
        <v>0</v>
      </c>
      <c r="AV1689" s="99">
        <v>1744651.4605255099</v>
      </c>
      <c r="AW1689" s="99">
        <v>0</v>
      </c>
      <c r="AX1689" s="99">
        <v>39809.999430656397</v>
      </c>
      <c r="AY1689" s="99">
        <v>1220080.74853516</v>
      </c>
      <c r="AZ1689" s="99">
        <v>1383019.6955719001</v>
      </c>
      <c r="BA1689" s="99">
        <v>0</v>
      </c>
      <c r="BB1689" s="99">
        <v>1026549.10446167</v>
      </c>
      <c r="BC1689" s="99">
        <v>859705.85233306896</v>
      </c>
      <c r="BD1689" s="99">
        <v>0</v>
      </c>
      <c r="BE1689" s="99">
        <v>134237.380468369</v>
      </c>
      <c r="BF1689" s="99">
        <v>0</v>
      </c>
      <c r="BG1689" s="99">
        <v>1734489.83424377</v>
      </c>
      <c r="BH1689" s="99">
        <v>1322016.49372864</v>
      </c>
      <c r="BI1689" s="99">
        <v>0</v>
      </c>
      <c r="BJ1689" s="99">
        <v>137707.30302810701</v>
      </c>
      <c r="BK1689" s="99">
        <v>13454.8372209072</v>
      </c>
      <c r="BL1689" s="99">
        <v>0</v>
      </c>
      <c r="BM1689" s="99">
        <v>0</v>
      </c>
      <c r="BN1689" s="99">
        <v>0</v>
      </c>
      <c r="BO1689" s="99">
        <v>0</v>
      </c>
      <c r="BP1689" s="99">
        <v>0</v>
      </c>
      <c r="BQ1689" s="99">
        <v>0</v>
      </c>
      <c r="BR1689" s="99">
        <v>325952.76898956299</v>
      </c>
      <c r="BS1689" s="99">
        <v>625256.18506622303</v>
      </c>
      <c r="BT1689" s="99">
        <v>0</v>
      </c>
      <c r="BU1689" s="99">
        <v>200871.5</v>
      </c>
      <c r="BV1689" s="99">
        <v>320032.73189926101</v>
      </c>
      <c r="BW1689" s="99">
        <v>0</v>
      </c>
      <c r="BX1689" s="99">
        <v>28389.429903984099</v>
      </c>
      <c r="BY1689" s="99">
        <v>0</v>
      </c>
      <c r="BZ1689" s="99">
        <v>0</v>
      </c>
      <c r="CA1689" s="99">
        <v>4367.6969887018204</v>
      </c>
      <c r="CB1689" s="99">
        <v>499900.19934082002</v>
      </c>
      <c r="CC1689" s="99">
        <v>4527870.8717651404</v>
      </c>
      <c r="CD1689" s="99">
        <v>1461578.0340118399</v>
      </c>
      <c r="CE1689" s="99">
        <v>109.948051522486</v>
      </c>
      <c r="CF1689" s="99">
        <v>15789.589523673099</v>
      </c>
      <c r="CG1689" s="99">
        <v>137373.22996902501</v>
      </c>
      <c r="CH1689" s="99">
        <v>0</v>
      </c>
      <c r="CI1689" s="99">
        <v>4477.8279818296396</v>
      </c>
      <c r="CJ1689" s="99">
        <v>515738.73321914702</v>
      </c>
      <c r="CK1689" s="99">
        <v>4664855.1436767597</v>
      </c>
      <c r="CL1689" s="99">
        <v>1492585.8778228799</v>
      </c>
      <c r="CM1689" s="166">
        <v>5927.99498569965</v>
      </c>
      <c r="CN1689" s="166">
        <v>935521.90080261196</v>
      </c>
      <c r="CO1689" s="166">
        <v>6413666.0413818397</v>
      </c>
      <c r="CP1689" s="99">
        <v>1492585.8778228799</v>
      </c>
      <c r="CQ1689" s="99">
        <v>0</v>
      </c>
      <c r="CR1689" s="99">
        <v>0</v>
      </c>
      <c r="CS1689" s="99">
        <v>0</v>
      </c>
      <c r="CT1689" s="99">
        <v>0</v>
      </c>
      <c r="CU1689" s="98">
        <v>226.343395969</v>
      </c>
      <c r="CV1689" s="98">
        <v>1553.273127635</v>
      </c>
      <c r="CW1689" s="98">
        <v>515689.78886449314</v>
      </c>
      <c r="CX1689" s="98">
        <v>4665244.1017341651</v>
      </c>
    </row>
    <row r="1690" spans="1:102" x14ac:dyDescent="0.2">
      <c r="A1690" s="98" t="s">
        <v>77</v>
      </c>
      <c r="B1690" s="100">
        <v>42614</v>
      </c>
      <c r="C1690" s="99">
        <v>4130.2088845968201</v>
      </c>
      <c r="D1690" s="99">
        <v>0</v>
      </c>
      <c r="E1690" s="99">
        <v>233.94108181074299</v>
      </c>
      <c r="F1690" s="99">
        <v>74.831632422283306</v>
      </c>
      <c r="G1690" s="99">
        <v>0</v>
      </c>
      <c r="H1690" s="99">
        <v>0</v>
      </c>
      <c r="I1690" s="99">
        <v>0</v>
      </c>
      <c r="J1690" s="99">
        <v>1433.4189433455499</v>
      </c>
      <c r="K1690" s="99">
        <v>0</v>
      </c>
      <c r="L1690" s="99">
        <v>17.198052864288901</v>
      </c>
      <c r="M1690" s="99">
        <v>1301.3125744909</v>
      </c>
      <c r="N1690" s="99">
        <v>1246.1803075671201</v>
      </c>
      <c r="O1690" s="99">
        <v>0</v>
      </c>
      <c r="P1690" s="99">
        <v>1456.7762426137899</v>
      </c>
      <c r="Q1690" s="99">
        <v>338.06260308623303</v>
      </c>
      <c r="R1690" s="99">
        <v>0</v>
      </c>
      <c r="S1690" s="99">
        <v>112.05806584749401</v>
      </c>
      <c r="T1690" s="99">
        <v>0</v>
      </c>
      <c r="U1690" s="99">
        <v>1433.9496974647</v>
      </c>
      <c r="V1690" s="99">
        <v>486738.92560958897</v>
      </c>
      <c r="W1690" s="99">
        <v>0</v>
      </c>
      <c r="X1690" s="99">
        <v>18192.924607515299</v>
      </c>
      <c r="Y1690" s="99">
        <v>2257.4994605779598</v>
      </c>
      <c r="Z1690" s="99">
        <v>0</v>
      </c>
      <c r="AA1690" s="99">
        <v>0</v>
      </c>
      <c r="AB1690" s="99">
        <v>0</v>
      </c>
      <c r="AC1690" s="99">
        <v>413850.43867874099</v>
      </c>
      <c r="AD1690" s="99">
        <v>0</v>
      </c>
      <c r="AE1690" s="99">
        <v>4405.8812463879603</v>
      </c>
      <c r="AF1690" s="99">
        <v>126491.117124557</v>
      </c>
      <c r="AG1690" s="99">
        <v>171397.619138718</v>
      </c>
      <c r="AH1690" s="99">
        <v>0</v>
      </c>
      <c r="AI1690" s="99">
        <v>101964.115618706</v>
      </c>
      <c r="AJ1690" s="99">
        <v>98404.688731193499</v>
      </c>
      <c r="AK1690" s="99">
        <v>0</v>
      </c>
      <c r="AL1690" s="99">
        <v>16902.896684885</v>
      </c>
      <c r="AM1690" s="99">
        <v>0</v>
      </c>
      <c r="AN1690" s="99">
        <v>413706.91786956799</v>
      </c>
      <c r="AO1690" s="99">
        <v>4387050.93786621</v>
      </c>
      <c r="AP1690" s="99">
        <v>0</v>
      </c>
      <c r="AQ1690" s="99">
        <v>183380.316812515</v>
      </c>
      <c r="AR1690" s="99">
        <v>23468.860350131999</v>
      </c>
      <c r="AS1690" s="99">
        <v>0</v>
      </c>
      <c r="AT1690" s="99">
        <v>0</v>
      </c>
      <c r="AU1690" s="99">
        <v>0</v>
      </c>
      <c r="AV1690" s="99">
        <v>1723875.96263123</v>
      </c>
      <c r="AW1690" s="99">
        <v>0</v>
      </c>
      <c r="AX1690" s="99">
        <v>39808.217945098899</v>
      </c>
      <c r="AY1690" s="99">
        <v>1234313.70225525</v>
      </c>
      <c r="AZ1690" s="99">
        <v>1402671.35464478</v>
      </c>
      <c r="BA1690" s="99">
        <v>0</v>
      </c>
      <c r="BB1690" s="99">
        <v>1016511.09984589</v>
      </c>
      <c r="BC1690" s="99">
        <v>869380.74924469006</v>
      </c>
      <c r="BD1690" s="99">
        <v>0</v>
      </c>
      <c r="BE1690" s="99">
        <v>146936.75111007699</v>
      </c>
      <c r="BF1690" s="99">
        <v>0</v>
      </c>
      <c r="BG1690" s="99">
        <v>1722935.9402465799</v>
      </c>
      <c r="BH1690" s="99">
        <v>1333486.95689392</v>
      </c>
      <c r="BI1690" s="99">
        <v>0</v>
      </c>
      <c r="BJ1690" s="99">
        <v>142354.84298515299</v>
      </c>
      <c r="BK1690" s="99">
        <v>13772.5649907589</v>
      </c>
      <c r="BL1690" s="99">
        <v>0</v>
      </c>
      <c r="BM1690" s="99">
        <v>0</v>
      </c>
      <c r="BN1690" s="99">
        <v>0</v>
      </c>
      <c r="BO1690" s="99">
        <v>0</v>
      </c>
      <c r="BP1690" s="99">
        <v>0</v>
      </c>
      <c r="BQ1690" s="99">
        <v>0</v>
      </c>
      <c r="BR1690" s="99">
        <v>334483.72539520299</v>
      </c>
      <c r="BS1690" s="99">
        <v>635675.55588531506</v>
      </c>
      <c r="BT1690" s="99">
        <v>0</v>
      </c>
      <c r="BU1690" s="99">
        <v>173805.21999931301</v>
      </c>
      <c r="BV1690" s="99">
        <v>324160.99971771199</v>
      </c>
      <c r="BW1690" s="99">
        <v>0</v>
      </c>
      <c r="BX1690" s="99">
        <v>30407.4498920441</v>
      </c>
      <c r="BY1690" s="99">
        <v>0</v>
      </c>
      <c r="BZ1690" s="99">
        <v>0</v>
      </c>
      <c r="CA1690" s="99">
        <v>4360.9435207247698</v>
      </c>
      <c r="CB1690" s="99">
        <v>504381.17612838699</v>
      </c>
      <c r="CC1690" s="99">
        <v>4540803.3819580097</v>
      </c>
      <c r="CD1690" s="99">
        <v>1480532.0602722201</v>
      </c>
      <c r="CE1690" s="99">
        <v>113.212921479717</v>
      </c>
      <c r="CF1690" s="99">
        <v>17071.243244886398</v>
      </c>
      <c r="CG1690" s="99">
        <v>147557.86505889901</v>
      </c>
      <c r="CH1690" s="99">
        <v>0</v>
      </c>
      <c r="CI1690" s="99">
        <v>4473.90325701237</v>
      </c>
      <c r="CJ1690" s="99">
        <v>521280.46489715599</v>
      </c>
      <c r="CK1690" s="99">
        <v>4689578.1898193397</v>
      </c>
      <c r="CL1690" s="99">
        <v>1505975.53396606</v>
      </c>
      <c r="CM1690" s="166">
        <v>5898.83938658237</v>
      </c>
      <c r="CN1690" s="166">
        <v>932006.65392303502</v>
      </c>
      <c r="CO1690" s="166">
        <v>6407560.8963012705</v>
      </c>
      <c r="CP1690" s="99">
        <v>1505975.53396606</v>
      </c>
      <c r="CQ1690" s="99">
        <v>0</v>
      </c>
      <c r="CR1690" s="99">
        <v>0</v>
      </c>
      <c r="CS1690" s="99">
        <v>0</v>
      </c>
      <c r="CT1690" s="99">
        <v>0</v>
      </c>
      <c r="CU1690" s="98">
        <v>233.67012366099999</v>
      </c>
      <c r="CV1690" s="98">
        <v>1539.124692097</v>
      </c>
      <c r="CW1690" s="98">
        <v>521452.41937327338</v>
      </c>
      <c r="CX1690" s="98">
        <v>4688361.2470169086</v>
      </c>
    </row>
    <row r="1691" spans="1:102" x14ac:dyDescent="0.2">
      <c r="A1691" s="98" t="s">
        <v>77</v>
      </c>
      <c r="B1691" s="100">
        <v>42705</v>
      </c>
      <c r="C1691" s="99">
        <v>4120.9047356843903</v>
      </c>
      <c r="D1691" s="99">
        <v>0</v>
      </c>
      <c r="E1691" s="99">
        <v>203.69689609669101</v>
      </c>
      <c r="F1691" s="99">
        <v>56.241290457546697</v>
      </c>
      <c r="G1691" s="99">
        <v>0</v>
      </c>
      <c r="H1691" s="99">
        <v>0</v>
      </c>
      <c r="I1691" s="99">
        <v>0</v>
      </c>
      <c r="J1691" s="99">
        <v>1446.62861096859</v>
      </c>
      <c r="K1691" s="99">
        <v>0</v>
      </c>
      <c r="L1691" s="99">
        <v>12.141553370747699</v>
      </c>
      <c r="M1691" s="99">
        <v>1303.0140929818201</v>
      </c>
      <c r="N1691" s="99">
        <v>1253.69239918888</v>
      </c>
      <c r="O1691" s="99">
        <v>0</v>
      </c>
      <c r="P1691" s="99">
        <v>1431.6915016323301</v>
      </c>
      <c r="Q1691" s="99">
        <v>328.17745561525197</v>
      </c>
      <c r="R1691" s="99">
        <v>0</v>
      </c>
      <c r="S1691" s="99">
        <v>115.620678345673</v>
      </c>
      <c r="T1691" s="99">
        <v>0</v>
      </c>
      <c r="U1691" s="99">
        <v>1447.1774977892601</v>
      </c>
      <c r="V1691" s="99">
        <v>489085.443775177</v>
      </c>
      <c r="W1691" s="99">
        <v>0</v>
      </c>
      <c r="X1691" s="99">
        <v>18129.0264284611</v>
      </c>
      <c r="Y1691" s="99">
        <v>2876.0197256803499</v>
      </c>
      <c r="Z1691" s="99">
        <v>0</v>
      </c>
      <c r="AA1691" s="99">
        <v>0</v>
      </c>
      <c r="AB1691" s="99">
        <v>0</v>
      </c>
      <c r="AC1691" s="99">
        <v>411556.687786102</v>
      </c>
      <c r="AD1691" s="99">
        <v>0</v>
      </c>
      <c r="AE1691" s="99">
        <v>2565.6543033420999</v>
      </c>
      <c r="AF1691" s="99">
        <v>125337.19533538799</v>
      </c>
      <c r="AG1691" s="99">
        <v>180636.397607803</v>
      </c>
      <c r="AH1691" s="99">
        <v>0</v>
      </c>
      <c r="AI1691" s="99">
        <v>103365.228523254</v>
      </c>
      <c r="AJ1691" s="99">
        <v>95771.953114509597</v>
      </c>
      <c r="AK1691" s="99">
        <v>0</v>
      </c>
      <c r="AL1691" s="99">
        <v>16601.607480287599</v>
      </c>
      <c r="AM1691" s="99">
        <v>0</v>
      </c>
      <c r="AN1691" s="99">
        <v>413119.82637405401</v>
      </c>
      <c r="AO1691" s="99">
        <v>4406422.39172363</v>
      </c>
      <c r="AP1691" s="99">
        <v>0</v>
      </c>
      <c r="AQ1691" s="99">
        <v>180917.631521225</v>
      </c>
      <c r="AR1691" s="99">
        <v>28866.171710729599</v>
      </c>
      <c r="AS1691" s="99">
        <v>0</v>
      </c>
      <c r="AT1691" s="99">
        <v>0</v>
      </c>
      <c r="AU1691" s="99">
        <v>0</v>
      </c>
      <c r="AV1691" s="99">
        <v>1734960.2294006301</v>
      </c>
      <c r="AW1691" s="99">
        <v>0</v>
      </c>
      <c r="AX1691" s="99">
        <v>18844.198759794199</v>
      </c>
      <c r="AY1691" s="99">
        <v>1214767.67497253</v>
      </c>
      <c r="AZ1691" s="99">
        <v>1463667.2296905499</v>
      </c>
      <c r="BA1691" s="99">
        <v>0</v>
      </c>
      <c r="BB1691" s="99">
        <v>1030484.1403121901</v>
      </c>
      <c r="BC1691" s="99">
        <v>847249.30183410598</v>
      </c>
      <c r="BD1691" s="99">
        <v>0</v>
      </c>
      <c r="BE1691" s="99">
        <v>144738.400901794</v>
      </c>
      <c r="BF1691" s="99">
        <v>0</v>
      </c>
      <c r="BG1691" s="99">
        <v>1737066.0821533201</v>
      </c>
      <c r="BH1691" s="99">
        <v>1358566.3818206801</v>
      </c>
      <c r="BI1691" s="99">
        <v>0</v>
      </c>
      <c r="BJ1691" s="99">
        <v>140808.062889099</v>
      </c>
      <c r="BK1691" s="99">
        <v>14129.7016609907</v>
      </c>
      <c r="BL1691" s="99">
        <v>0</v>
      </c>
      <c r="BM1691" s="99">
        <v>0</v>
      </c>
      <c r="BN1691" s="99">
        <v>0</v>
      </c>
      <c r="BO1691" s="99">
        <v>0</v>
      </c>
      <c r="BP1691" s="99">
        <v>0</v>
      </c>
      <c r="BQ1691" s="99">
        <v>0</v>
      </c>
      <c r="BR1691" s="99">
        <v>332286.90195083601</v>
      </c>
      <c r="BS1691" s="99">
        <v>658461.75146484398</v>
      </c>
      <c r="BT1691" s="99">
        <v>0</v>
      </c>
      <c r="BU1691" s="99">
        <v>186831.87999725301</v>
      </c>
      <c r="BV1691" s="99">
        <v>318746.82363891602</v>
      </c>
      <c r="BW1691" s="99">
        <v>0</v>
      </c>
      <c r="BX1691" s="99">
        <v>26560.1999063492</v>
      </c>
      <c r="BY1691" s="99">
        <v>0</v>
      </c>
      <c r="BZ1691" s="99">
        <v>0</v>
      </c>
      <c r="CA1691" s="99">
        <v>4328.6680155396498</v>
      </c>
      <c r="CB1691" s="99">
        <v>507540.45995330799</v>
      </c>
      <c r="CC1691" s="99">
        <v>4578292.0631713904</v>
      </c>
      <c r="CD1691" s="99">
        <v>1500405.2913970901</v>
      </c>
      <c r="CE1691" s="99">
        <v>116.418487059884</v>
      </c>
      <c r="CF1691" s="99">
        <v>16819.3346509933</v>
      </c>
      <c r="CG1691" s="99">
        <v>146737.794179916</v>
      </c>
      <c r="CH1691" s="99">
        <v>0</v>
      </c>
      <c r="CI1691" s="99">
        <v>4444.9866201281502</v>
      </c>
      <c r="CJ1691" s="99">
        <v>524746.74697113002</v>
      </c>
      <c r="CK1691" s="99">
        <v>4725520.5196533203</v>
      </c>
      <c r="CL1691" s="99">
        <v>1525161.7814483601</v>
      </c>
      <c r="CM1691" s="166">
        <v>5883.6024196147901</v>
      </c>
      <c r="CN1691" s="166">
        <v>936650.39207458496</v>
      </c>
      <c r="CO1691" s="166">
        <v>6462458.7955322303</v>
      </c>
      <c r="CP1691" s="99">
        <v>1525161.7814483601</v>
      </c>
      <c r="CQ1691" s="99">
        <v>0</v>
      </c>
      <c r="CR1691" s="99">
        <v>0</v>
      </c>
      <c r="CS1691" s="99">
        <v>0</v>
      </c>
      <c r="CT1691" s="99">
        <v>0</v>
      </c>
      <c r="CU1691" s="98">
        <v>203.796171173</v>
      </c>
      <c r="CV1691" s="98">
        <v>1553.2771876100001</v>
      </c>
      <c r="CW1691" s="98">
        <v>524359.79460430134</v>
      </c>
      <c r="CX1691" s="98">
        <v>4725029.8573513068</v>
      </c>
    </row>
    <row r="1692" spans="1:102" x14ac:dyDescent="0.2">
      <c r="A1692" s="98" t="s">
        <v>77</v>
      </c>
      <c r="B1692" s="100">
        <v>42795</v>
      </c>
      <c r="C1692" s="99">
        <v>4125.0236347913697</v>
      </c>
      <c r="D1692" s="99">
        <v>0</v>
      </c>
      <c r="E1692" s="99">
        <v>228.02145810984101</v>
      </c>
      <c r="F1692" s="99">
        <v>76.903902745805695</v>
      </c>
      <c r="G1692" s="99">
        <v>0</v>
      </c>
      <c r="H1692" s="99">
        <v>0</v>
      </c>
      <c r="I1692" s="99">
        <v>0</v>
      </c>
      <c r="J1692" s="99">
        <v>1429.8306602984701</v>
      </c>
      <c r="K1692" s="99">
        <v>0</v>
      </c>
      <c r="L1692" s="99">
        <v>11.981028558337099</v>
      </c>
      <c r="M1692" s="99">
        <v>1296.7872015237799</v>
      </c>
      <c r="N1692" s="99">
        <v>1252.87416703999</v>
      </c>
      <c r="O1692" s="99">
        <v>0</v>
      </c>
      <c r="P1692" s="99">
        <v>1457.6918079257</v>
      </c>
      <c r="Q1692" s="99">
        <v>335.87519057840098</v>
      </c>
      <c r="R1692" s="99">
        <v>0</v>
      </c>
      <c r="S1692" s="99">
        <v>110.94426686409901</v>
      </c>
      <c r="T1692" s="99">
        <v>0</v>
      </c>
      <c r="U1692" s="99">
        <v>1430.98080225289</v>
      </c>
      <c r="V1692" s="99">
        <v>494681.02570724499</v>
      </c>
      <c r="W1692" s="99">
        <v>0</v>
      </c>
      <c r="X1692" s="99">
        <v>19470.385898828499</v>
      </c>
      <c r="Y1692" s="99">
        <v>4003.05587494373</v>
      </c>
      <c r="Z1692" s="99">
        <v>0</v>
      </c>
      <c r="AA1692" s="99">
        <v>0</v>
      </c>
      <c r="AB1692" s="99">
        <v>0</v>
      </c>
      <c r="AC1692" s="99">
        <v>410835.93842315697</v>
      </c>
      <c r="AD1692" s="99">
        <v>0</v>
      </c>
      <c r="AE1692" s="99">
        <v>1625.9409211427001</v>
      </c>
      <c r="AF1692" s="99">
        <v>125052.42814731599</v>
      </c>
      <c r="AG1692" s="99">
        <v>185913.56552124</v>
      </c>
      <c r="AH1692" s="99">
        <v>0</v>
      </c>
      <c r="AI1692" s="99">
        <v>103430.886163712</v>
      </c>
      <c r="AJ1692" s="99">
        <v>97740.032081604004</v>
      </c>
      <c r="AK1692" s="99">
        <v>0</v>
      </c>
      <c r="AL1692" s="99">
        <v>17159.2640635967</v>
      </c>
      <c r="AM1692" s="99">
        <v>0</v>
      </c>
      <c r="AN1692" s="99">
        <v>411190.44070815999</v>
      </c>
      <c r="AO1692" s="99">
        <v>4464302.8374633798</v>
      </c>
      <c r="AP1692" s="99">
        <v>0</v>
      </c>
      <c r="AQ1692" s="99">
        <v>191444.77965736401</v>
      </c>
      <c r="AR1692" s="99">
        <v>40355.095285892501</v>
      </c>
      <c r="AS1692" s="99">
        <v>0</v>
      </c>
      <c r="AT1692" s="99">
        <v>0</v>
      </c>
      <c r="AU1692" s="99">
        <v>0</v>
      </c>
      <c r="AV1692" s="99">
        <v>1735208.75700378</v>
      </c>
      <c r="AW1692" s="99">
        <v>0</v>
      </c>
      <c r="AX1692" s="99">
        <v>9488.6797411441803</v>
      </c>
      <c r="AY1692" s="99">
        <v>1216634.4874420201</v>
      </c>
      <c r="AZ1692" s="99">
        <v>1522506.1934204099</v>
      </c>
      <c r="BA1692" s="99">
        <v>0</v>
      </c>
      <c r="BB1692" s="99">
        <v>1040503.5042190599</v>
      </c>
      <c r="BC1692" s="99">
        <v>871487.30236816395</v>
      </c>
      <c r="BD1692" s="99">
        <v>0</v>
      </c>
      <c r="BE1692" s="99">
        <v>150587.71570015</v>
      </c>
      <c r="BF1692" s="99">
        <v>0</v>
      </c>
      <c r="BG1692" s="99">
        <v>1734809.78485107</v>
      </c>
      <c r="BH1692" s="99">
        <v>1375045.0677185101</v>
      </c>
      <c r="BI1692" s="99">
        <v>0</v>
      </c>
      <c r="BJ1692" s="99">
        <v>153234.72843170201</v>
      </c>
      <c r="BK1692" s="99">
        <v>15929.8781870604</v>
      </c>
      <c r="BL1692" s="99">
        <v>0</v>
      </c>
      <c r="BM1692" s="99">
        <v>0</v>
      </c>
      <c r="BN1692" s="99">
        <v>0</v>
      </c>
      <c r="BO1692" s="99">
        <v>0</v>
      </c>
      <c r="BP1692" s="99">
        <v>0</v>
      </c>
      <c r="BQ1692" s="99">
        <v>0</v>
      </c>
      <c r="BR1692" s="99">
        <v>329725.16103744501</v>
      </c>
      <c r="BS1692" s="99">
        <v>682418.30359649705</v>
      </c>
      <c r="BT1692" s="99">
        <v>0</v>
      </c>
      <c r="BU1692" s="99">
        <v>191551.52999877901</v>
      </c>
      <c r="BV1692" s="99">
        <v>330707.80049133301</v>
      </c>
      <c r="BW1692" s="99">
        <v>0</v>
      </c>
      <c r="BX1692" s="99">
        <v>28469.529901504498</v>
      </c>
      <c r="BY1692" s="99">
        <v>0</v>
      </c>
      <c r="BZ1692" s="99">
        <v>0</v>
      </c>
      <c r="CA1692" s="99">
        <v>4354.49104779959</v>
      </c>
      <c r="CB1692" s="99">
        <v>513403.83307647699</v>
      </c>
      <c r="CC1692" s="99">
        <v>4668973.9260253897</v>
      </c>
      <c r="CD1692" s="99">
        <v>1528748.27078247</v>
      </c>
      <c r="CE1692" s="99">
        <v>112.762138258666</v>
      </c>
      <c r="CF1692" s="99">
        <v>17422.111859321602</v>
      </c>
      <c r="CG1692" s="99">
        <v>153222.64125633199</v>
      </c>
      <c r="CH1692" s="99">
        <v>0</v>
      </c>
      <c r="CI1692" s="99">
        <v>4467.0112748742104</v>
      </c>
      <c r="CJ1692" s="99">
        <v>531351.32358551002</v>
      </c>
      <c r="CK1692" s="99">
        <v>4819632.6047973596</v>
      </c>
      <c r="CL1692" s="99">
        <v>1562033.3896484401</v>
      </c>
      <c r="CM1692" s="166">
        <v>5884.4616888165501</v>
      </c>
      <c r="CN1692" s="166">
        <v>941277.16683959996</v>
      </c>
      <c r="CO1692" s="166">
        <v>6556753.7369995099</v>
      </c>
      <c r="CP1692" s="99">
        <v>1562033.3896484401</v>
      </c>
      <c r="CQ1692" s="99">
        <v>0</v>
      </c>
      <c r="CR1692" s="99">
        <v>0</v>
      </c>
      <c r="CS1692" s="99">
        <v>0</v>
      </c>
      <c r="CT1692" s="99">
        <v>0</v>
      </c>
      <c r="CU1692" s="98">
        <v>228.47789132700001</v>
      </c>
      <c r="CV1692" s="98">
        <v>1534.4046961399999</v>
      </c>
      <c r="CW1692" s="98">
        <v>530825.94493579865</v>
      </c>
      <c r="CX1692" s="98">
        <v>4822196.5672817221</v>
      </c>
    </row>
    <row r="1693" spans="1:102" x14ac:dyDescent="0.2">
      <c r="A1693" s="98" t="s">
        <v>77</v>
      </c>
      <c r="B1693" s="100">
        <v>42887</v>
      </c>
      <c r="C1693" s="99">
        <v>4123.3554009199097</v>
      </c>
      <c r="D1693" s="99">
        <v>0</v>
      </c>
      <c r="E1693" s="99">
        <v>222.21554214879899</v>
      </c>
      <c r="F1693" s="99">
        <v>68.740027774125295</v>
      </c>
      <c r="G1693" s="99">
        <v>0</v>
      </c>
      <c r="H1693" s="99">
        <v>0</v>
      </c>
      <c r="I1693" s="99">
        <v>0</v>
      </c>
      <c r="J1693" s="99">
        <v>1420.87804453075</v>
      </c>
      <c r="K1693" s="99">
        <v>0</v>
      </c>
      <c r="L1693" s="99">
        <v>10.777539063245101</v>
      </c>
      <c r="M1693" s="99">
        <v>1314.3911507576699</v>
      </c>
      <c r="N1693" s="99">
        <v>1256.70760381222</v>
      </c>
      <c r="O1693" s="99">
        <v>0</v>
      </c>
      <c r="P1693" s="99">
        <v>1418.7160512358</v>
      </c>
      <c r="Q1693" s="99">
        <v>347.51556277647597</v>
      </c>
      <c r="R1693" s="99">
        <v>0</v>
      </c>
      <c r="S1693" s="99">
        <v>119.119484306313</v>
      </c>
      <c r="T1693" s="99">
        <v>0</v>
      </c>
      <c r="U1693" s="99">
        <v>1418.2030395716399</v>
      </c>
      <c r="V1693" s="99">
        <v>502594.48673248303</v>
      </c>
      <c r="W1693" s="99">
        <v>0</v>
      </c>
      <c r="X1693" s="99">
        <v>17405.646508216902</v>
      </c>
      <c r="Y1693" s="99">
        <v>3400.7539311051401</v>
      </c>
      <c r="Z1693" s="99">
        <v>0</v>
      </c>
      <c r="AA1693" s="99">
        <v>0</v>
      </c>
      <c r="AB1693" s="99">
        <v>0</v>
      </c>
      <c r="AC1693" s="99">
        <v>404991.144634247</v>
      </c>
      <c r="AD1693" s="99">
        <v>0</v>
      </c>
      <c r="AE1693" s="99">
        <v>1986.9343266636099</v>
      </c>
      <c r="AF1693" s="99">
        <v>125824.136193275</v>
      </c>
      <c r="AG1693" s="99">
        <v>189121.26752853399</v>
      </c>
      <c r="AH1693" s="99">
        <v>0</v>
      </c>
      <c r="AI1693" s="99">
        <v>99890.347324371294</v>
      </c>
      <c r="AJ1693" s="99">
        <v>100992.95277977</v>
      </c>
      <c r="AK1693" s="99">
        <v>0</v>
      </c>
      <c r="AL1693" s="99">
        <v>18811.116820096999</v>
      </c>
      <c r="AM1693" s="99">
        <v>0</v>
      </c>
      <c r="AN1693" s="99">
        <v>403937.70180892898</v>
      </c>
      <c r="AO1693" s="99">
        <v>4550610.27526855</v>
      </c>
      <c r="AP1693" s="99">
        <v>0</v>
      </c>
      <c r="AQ1693" s="99">
        <v>185906.28099632301</v>
      </c>
      <c r="AR1693" s="99">
        <v>32362.5792608261</v>
      </c>
      <c r="AS1693" s="99">
        <v>0</v>
      </c>
      <c r="AT1693" s="99">
        <v>0</v>
      </c>
      <c r="AU1693" s="99">
        <v>0</v>
      </c>
      <c r="AV1693" s="99">
        <v>1717965.8561096201</v>
      </c>
      <c r="AW1693" s="99">
        <v>0</v>
      </c>
      <c r="AX1693" s="99">
        <v>12367.7900345325</v>
      </c>
      <c r="AY1693" s="99">
        <v>1221292.4358367899</v>
      </c>
      <c r="AZ1693" s="99">
        <v>1554683.5631103499</v>
      </c>
      <c r="BA1693" s="99">
        <v>0</v>
      </c>
      <c r="BB1693" s="99">
        <v>1015250.1292953501</v>
      </c>
      <c r="BC1693" s="99">
        <v>909346.32762145996</v>
      </c>
      <c r="BD1693" s="99">
        <v>0</v>
      </c>
      <c r="BE1693" s="99">
        <v>162200.765935898</v>
      </c>
      <c r="BF1693" s="99">
        <v>0</v>
      </c>
      <c r="BG1693" s="99">
        <v>1718309.4320220901</v>
      </c>
      <c r="BH1693" s="99">
        <v>1400329.1707458501</v>
      </c>
      <c r="BI1693" s="99">
        <v>0</v>
      </c>
      <c r="BJ1693" s="99">
        <v>156476.20516586301</v>
      </c>
      <c r="BK1693" s="99">
        <v>15944.824723362901</v>
      </c>
      <c r="BL1693" s="99">
        <v>0</v>
      </c>
      <c r="BM1693" s="99">
        <v>0</v>
      </c>
      <c r="BN1693" s="99">
        <v>0</v>
      </c>
      <c r="BO1693" s="99">
        <v>0</v>
      </c>
      <c r="BP1693" s="99">
        <v>0</v>
      </c>
      <c r="BQ1693" s="99">
        <v>0</v>
      </c>
      <c r="BR1693" s="99">
        <v>332675.49420547503</v>
      </c>
      <c r="BS1693" s="99">
        <v>696493.61378479004</v>
      </c>
      <c r="BT1693" s="99">
        <v>0</v>
      </c>
      <c r="BU1693" s="99">
        <v>193867.549999237</v>
      </c>
      <c r="BV1693" s="99">
        <v>344691.01998519897</v>
      </c>
      <c r="BW1693" s="99">
        <v>0</v>
      </c>
      <c r="BX1693" s="99">
        <v>34466.4898805618</v>
      </c>
      <c r="BY1693" s="99">
        <v>0</v>
      </c>
      <c r="BZ1693" s="99">
        <v>0</v>
      </c>
      <c r="CA1693" s="99">
        <v>4342.3035622835196</v>
      </c>
      <c r="CB1693" s="99">
        <v>520514.80799102801</v>
      </c>
      <c r="CC1693" s="99">
        <v>4705603.1016845703</v>
      </c>
      <c r="CD1693" s="99">
        <v>1556229.4614868199</v>
      </c>
      <c r="CE1693" s="99">
        <v>120.18744649272401</v>
      </c>
      <c r="CF1693" s="99">
        <v>18907.9077370167</v>
      </c>
      <c r="CG1693" s="99">
        <v>162578.24699974101</v>
      </c>
      <c r="CH1693" s="99">
        <v>0</v>
      </c>
      <c r="CI1693" s="99">
        <v>4463.1879261732101</v>
      </c>
      <c r="CJ1693" s="99">
        <v>539362.70411682106</v>
      </c>
      <c r="CK1693" s="99">
        <v>4870139.1014404297</v>
      </c>
      <c r="CL1693" s="99">
        <v>1592173.31642151</v>
      </c>
      <c r="CM1693" s="166">
        <v>5877.5627291798601</v>
      </c>
      <c r="CN1693" s="166">
        <v>941182.93333435105</v>
      </c>
      <c r="CO1693" s="166">
        <v>6588633.56994629</v>
      </c>
      <c r="CP1693" s="99">
        <v>1592173.31642151</v>
      </c>
      <c r="CQ1693" s="99">
        <v>0</v>
      </c>
      <c r="CR1693" s="99">
        <v>0</v>
      </c>
      <c r="CS1693" s="99">
        <v>0</v>
      </c>
      <c r="CT1693" s="99">
        <v>0</v>
      </c>
      <c r="CU1693" s="98">
        <v>221.81900273299999</v>
      </c>
      <c r="CV1693" s="98">
        <v>1532.3273654249999</v>
      </c>
      <c r="CW1693" s="98">
        <v>539422.71572804474</v>
      </c>
      <c r="CX1693" s="98">
        <v>4868181.3486843109</v>
      </c>
    </row>
    <row r="1694" spans="1:102" x14ac:dyDescent="0.2">
      <c r="A1694" s="98" t="s">
        <v>77</v>
      </c>
      <c r="B1694" s="100">
        <v>42979</v>
      </c>
      <c r="C1694" s="99">
        <v>4132.0850189328203</v>
      </c>
      <c r="D1694" s="99">
        <v>0</v>
      </c>
      <c r="E1694" s="99">
        <v>240.47943884506799</v>
      </c>
      <c r="F1694" s="99">
        <v>79.495991508476394</v>
      </c>
      <c r="G1694" s="99">
        <v>0</v>
      </c>
      <c r="H1694" s="99">
        <v>0</v>
      </c>
      <c r="I1694" s="99">
        <v>0</v>
      </c>
      <c r="J1694" s="99">
        <v>1428.8499243408401</v>
      </c>
      <c r="K1694" s="99">
        <v>0</v>
      </c>
      <c r="L1694" s="99">
        <v>16.150120143778601</v>
      </c>
      <c r="M1694" s="99">
        <v>1308.6348674595399</v>
      </c>
      <c r="N1694" s="99">
        <v>1255.6437260508501</v>
      </c>
      <c r="O1694" s="99">
        <v>0</v>
      </c>
      <c r="P1694" s="99">
        <v>1431.3043977469199</v>
      </c>
      <c r="Q1694" s="99">
        <v>351.24322474375401</v>
      </c>
      <c r="R1694" s="99">
        <v>0</v>
      </c>
      <c r="S1694" s="99">
        <v>117.629420034587</v>
      </c>
      <c r="T1694" s="99">
        <v>0</v>
      </c>
      <c r="U1694" s="99">
        <v>1429.6879686862201</v>
      </c>
      <c r="V1694" s="99">
        <v>509129.33727645897</v>
      </c>
      <c r="W1694" s="99">
        <v>0</v>
      </c>
      <c r="X1694" s="99">
        <v>17983.8144423962</v>
      </c>
      <c r="Y1694" s="99">
        <v>3382.3241032659998</v>
      </c>
      <c r="Z1694" s="99">
        <v>0</v>
      </c>
      <c r="AA1694" s="99">
        <v>0</v>
      </c>
      <c r="AB1694" s="99">
        <v>0</v>
      </c>
      <c r="AC1694" s="99">
        <v>400000.12295913702</v>
      </c>
      <c r="AD1694" s="99">
        <v>0</v>
      </c>
      <c r="AE1694" s="99">
        <v>2422.0096302032498</v>
      </c>
      <c r="AF1694" s="99">
        <v>127514.528326988</v>
      </c>
      <c r="AG1694" s="99">
        <v>192477.429750443</v>
      </c>
      <c r="AH1694" s="99">
        <v>0</v>
      </c>
      <c r="AI1694" s="99">
        <v>101005.296863556</v>
      </c>
      <c r="AJ1694" s="99">
        <v>102917.491358757</v>
      </c>
      <c r="AK1694" s="99">
        <v>0</v>
      </c>
      <c r="AL1694" s="99">
        <v>18224.725532054901</v>
      </c>
      <c r="AM1694" s="99">
        <v>0</v>
      </c>
      <c r="AN1694" s="99">
        <v>399719.387107849</v>
      </c>
      <c r="AO1694" s="99">
        <v>4631657.9418945303</v>
      </c>
      <c r="AP1694" s="99">
        <v>0</v>
      </c>
      <c r="AQ1694" s="99">
        <v>183332.770391464</v>
      </c>
      <c r="AR1694" s="99">
        <v>33678.461951255798</v>
      </c>
      <c r="AS1694" s="99">
        <v>0</v>
      </c>
      <c r="AT1694" s="99">
        <v>0</v>
      </c>
      <c r="AU1694" s="99">
        <v>0</v>
      </c>
      <c r="AV1694" s="99">
        <v>1713369.4260406501</v>
      </c>
      <c r="AW1694" s="99">
        <v>0</v>
      </c>
      <c r="AX1694" s="99">
        <v>15555.0504602194</v>
      </c>
      <c r="AY1694" s="99">
        <v>1240583.0979919401</v>
      </c>
      <c r="AZ1694" s="99">
        <v>1590474.81713867</v>
      </c>
      <c r="BA1694" s="99">
        <v>0</v>
      </c>
      <c r="BB1694" s="99">
        <v>1032266.72631836</v>
      </c>
      <c r="BC1694" s="99">
        <v>932270.00141906703</v>
      </c>
      <c r="BD1694" s="99">
        <v>0</v>
      </c>
      <c r="BE1694" s="99">
        <v>159758.73321151701</v>
      </c>
      <c r="BF1694" s="99">
        <v>0</v>
      </c>
      <c r="BG1694" s="99">
        <v>1711559.292099</v>
      </c>
      <c r="BH1694" s="99">
        <v>1432984.3900756801</v>
      </c>
      <c r="BI1694" s="99">
        <v>0</v>
      </c>
      <c r="BJ1694" s="99">
        <v>162409.604881287</v>
      </c>
      <c r="BK1694" s="99">
        <v>16268.564713239701</v>
      </c>
      <c r="BL1694" s="99">
        <v>0</v>
      </c>
      <c r="BM1694" s="99">
        <v>0</v>
      </c>
      <c r="BN1694" s="99">
        <v>0</v>
      </c>
      <c r="BO1694" s="99">
        <v>0</v>
      </c>
      <c r="BP1694" s="99">
        <v>0</v>
      </c>
      <c r="BQ1694" s="99">
        <v>0</v>
      </c>
      <c r="BR1694" s="99">
        <v>335442.34315872198</v>
      </c>
      <c r="BS1694" s="99">
        <v>720066.70853424096</v>
      </c>
      <c r="BT1694" s="99">
        <v>0</v>
      </c>
      <c r="BU1694" s="99">
        <v>172625.5</v>
      </c>
      <c r="BV1694" s="99">
        <v>352835.54028320301</v>
      </c>
      <c r="BW1694" s="99">
        <v>0</v>
      </c>
      <c r="BX1694" s="99">
        <v>32791.6998887062</v>
      </c>
      <c r="BY1694" s="99">
        <v>0</v>
      </c>
      <c r="BZ1694" s="99">
        <v>0</v>
      </c>
      <c r="CA1694" s="99">
        <v>4369.8483636379196</v>
      </c>
      <c r="CB1694" s="99">
        <v>527765.535598755</v>
      </c>
      <c r="CC1694" s="99">
        <v>4816237.62646484</v>
      </c>
      <c r="CD1694" s="99">
        <v>1593783.21861267</v>
      </c>
      <c r="CE1694" s="99">
        <v>120.029265061952</v>
      </c>
      <c r="CF1694" s="99">
        <v>18315.773411989201</v>
      </c>
      <c r="CG1694" s="99">
        <v>160304.041156769</v>
      </c>
      <c r="CH1694" s="99">
        <v>0</v>
      </c>
      <c r="CI1694" s="99">
        <v>4490.0157849788702</v>
      </c>
      <c r="CJ1694" s="99">
        <v>546348.33587646496</v>
      </c>
      <c r="CK1694" s="99">
        <v>4977791.35400391</v>
      </c>
      <c r="CL1694" s="99">
        <v>1622826.75523376</v>
      </c>
      <c r="CM1694" s="166">
        <v>5909.3000271916399</v>
      </c>
      <c r="CN1694" s="166">
        <v>944814.60291290295</v>
      </c>
      <c r="CO1694" s="166">
        <v>6683773.4149780301</v>
      </c>
      <c r="CP1694" s="99">
        <v>1622826.75523376</v>
      </c>
      <c r="CQ1694" s="99">
        <v>0</v>
      </c>
      <c r="CR1694" s="99">
        <v>0</v>
      </c>
      <c r="CS1694" s="99">
        <v>0</v>
      </c>
      <c r="CT1694" s="99">
        <v>0</v>
      </c>
      <c r="CU1694" s="98">
        <v>240.13517148700001</v>
      </c>
      <c r="CV1694" s="98">
        <v>1543.2748446840001</v>
      </c>
      <c r="CW1694" s="98">
        <v>546081.30901074421</v>
      </c>
      <c r="CX1694" s="98">
        <v>4976541.6676216088</v>
      </c>
    </row>
    <row r="1695" spans="1:102" x14ac:dyDescent="0.2">
      <c r="A1695" s="98" t="s">
        <v>77</v>
      </c>
      <c r="B1695" s="100">
        <v>43070</v>
      </c>
      <c r="C1695" s="99">
        <v>4183.5707474350902</v>
      </c>
      <c r="D1695" s="99">
        <v>0</v>
      </c>
      <c r="E1695" s="99">
        <v>239.08165573515001</v>
      </c>
      <c r="F1695" s="99">
        <v>78.531278229318602</v>
      </c>
      <c r="G1695" s="99">
        <v>0</v>
      </c>
      <c r="H1695" s="99">
        <v>0</v>
      </c>
      <c r="I1695" s="99">
        <v>0</v>
      </c>
      <c r="J1695" s="99">
        <v>1413.10883133113</v>
      </c>
      <c r="K1695" s="99">
        <v>0</v>
      </c>
      <c r="L1695" s="99">
        <v>13.1690425579436</v>
      </c>
      <c r="M1695" s="99">
        <v>1336.1329806000001</v>
      </c>
      <c r="N1695" s="99">
        <v>1254.41023561358</v>
      </c>
      <c r="O1695" s="99">
        <v>0</v>
      </c>
      <c r="P1695" s="99">
        <v>1458.72471411526</v>
      </c>
      <c r="Q1695" s="99">
        <v>362.87277709320199</v>
      </c>
      <c r="R1695" s="99">
        <v>0</v>
      </c>
      <c r="S1695" s="99">
        <v>120.16430169902701</v>
      </c>
      <c r="T1695" s="99">
        <v>0</v>
      </c>
      <c r="U1695" s="99">
        <v>1414.0187050849199</v>
      </c>
      <c r="V1695" s="99">
        <v>514974.25159072899</v>
      </c>
      <c r="W1695" s="99">
        <v>0</v>
      </c>
      <c r="X1695" s="99">
        <v>18189.747156143199</v>
      </c>
      <c r="Y1695" s="99">
        <v>3389.4769606590298</v>
      </c>
      <c r="Z1695" s="99">
        <v>0</v>
      </c>
      <c r="AA1695" s="99">
        <v>0</v>
      </c>
      <c r="AB1695" s="99">
        <v>0</v>
      </c>
      <c r="AC1695" s="99">
        <v>400331.90727615397</v>
      </c>
      <c r="AD1695" s="99">
        <v>0</v>
      </c>
      <c r="AE1695" s="99">
        <v>1193.6609562337401</v>
      </c>
      <c r="AF1695" s="99">
        <v>131669.874586105</v>
      </c>
      <c r="AG1695" s="99">
        <v>193714.82477951</v>
      </c>
      <c r="AH1695" s="99">
        <v>0</v>
      </c>
      <c r="AI1695" s="99">
        <v>100461.844121933</v>
      </c>
      <c r="AJ1695" s="99">
        <v>106581.569670677</v>
      </c>
      <c r="AK1695" s="99">
        <v>0</v>
      </c>
      <c r="AL1695" s="99">
        <v>17984.897543430299</v>
      </c>
      <c r="AM1695" s="99">
        <v>0</v>
      </c>
      <c r="AN1695" s="99">
        <v>401377.10343170201</v>
      </c>
      <c r="AO1695" s="99">
        <v>4716936.8917846698</v>
      </c>
      <c r="AP1695" s="99">
        <v>0</v>
      </c>
      <c r="AQ1695" s="99">
        <v>187974.338308334</v>
      </c>
      <c r="AR1695" s="99">
        <v>34055.843430519097</v>
      </c>
      <c r="AS1695" s="99">
        <v>0</v>
      </c>
      <c r="AT1695" s="99">
        <v>0</v>
      </c>
      <c r="AU1695" s="99">
        <v>0</v>
      </c>
      <c r="AV1695" s="99">
        <v>1720221.94900513</v>
      </c>
      <c r="AW1695" s="99">
        <v>0</v>
      </c>
      <c r="AX1695" s="99">
        <v>6319.9766238331804</v>
      </c>
      <c r="AY1695" s="99">
        <v>1297104.56257629</v>
      </c>
      <c r="AZ1695" s="99">
        <v>1597983.51435852</v>
      </c>
      <c r="BA1695" s="99">
        <v>0</v>
      </c>
      <c r="BB1695" s="99">
        <v>1029098.49094391</v>
      </c>
      <c r="BC1695" s="99">
        <v>969869.38840484596</v>
      </c>
      <c r="BD1695" s="99">
        <v>0</v>
      </c>
      <c r="BE1695" s="99">
        <v>162817.56721878101</v>
      </c>
      <c r="BF1695" s="99">
        <v>0</v>
      </c>
      <c r="BG1695" s="99">
        <v>1721946.5776672401</v>
      </c>
      <c r="BH1695" s="99">
        <v>1456482.41169739</v>
      </c>
      <c r="BI1695" s="99">
        <v>0</v>
      </c>
      <c r="BJ1695" s="99">
        <v>159146.76333618199</v>
      </c>
      <c r="BK1695" s="99">
        <v>17071.023016691201</v>
      </c>
      <c r="BL1695" s="99">
        <v>0</v>
      </c>
      <c r="BM1695" s="99">
        <v>0</v>
      </c>
      <c r="BN1695" s="99">
        <v>0</v>
      </c>
      <c r="BO1695" s="99">
        <v>0</v>
      </c>
      <c r="BP1695" s="99">
        <v>0</v>
      </c>
      <c r="BQ1695" s="99">
        <v>0</v>
      </c>
      <c r="BR1695" s="99">
        <v>347589.05347061198</v>
      </c>
      <c r="BS1695" s="99">
        <v>720983.41552734398</v>
      </c>
      <c r="BT1695" s="99">
        <v>0</v>
      </c>
      <c r="BU1695" s="99">
        <v>180388</v>
      </c>
      <c r="BV1695" s="99">
        <v>366067.39447021502</v>
      </c>
      <c r="BW1695" s="99">
        <v>0</v>
      </c>
      <c r="BX1695" s="99">
        <v>28651.759896993601</v>
      </c>
      <c r="BY1695" s="99">
        <v>0</v>
      </c>
      <c r="BZ1695" s="99">
        <v>0</v>
      </c>
      <c r="CA1695" s="99">
        <v>4427.3076636195201</v>
      </c>
      <c r="CB1695" s="99">
        <v>533418.23923492397</v>
      </c>
      <c r="CC1695" s="99">
        <v>4893800.8464965802</v>
      </c>
      <c r="CD1695" s="99">
        <v>1619513.5091552699</v>
      </c>
      <c r="CE1695" s="99">
        <v>122.04829351138299</v>
      </c>
      <c r="CF1695" s="99">
        <v>18324.537506103501</v>
      </c>
      <c r="CG1695" s="99">
        <v>165921.735601425</v>
      </c>
      <c r="CH1695" s="99">
        <v>0</v>
      </c>
      <c r="CI1695" s="99">
        <v>4549.0965198874501</v>
      </c>
      <c r="CJ1695" s="99">
        <v>551631.37886810303</v>
      </c>
      <c r="CK1695" s="99">
        <v>5059481.6883544903</v>
      </c>
      <c r="CL1695" s="99">
        <v>1646996.78509521</v>
      </c>
      <c r="CM1695" s="166">
        <v>5959.1512507200196</v>
      </c>
      <c r="CN1695" s="166">
        <v>953090.34955596901</v>
      </c>
      <c r="CO1695" s="166">
        <v>6782691.7095947303</v>
      </c>
      <c r="CP1695" s="99">
        <v>1646996.78509521</v>
      </c>
      <c r="CQ1695" s="99">
        <v>0</v>
      </c>
      <c r="CR1695" s="99">
        <v>0</v>
      </c>
      <c r="CS1695" s="99">
        <v>0</v>
      </c>
      <c r="CT1695" s="99">
        <v>0</v>
      </c>
      <c r="CU1695" s="98">
        <v>239.465916722</v>
      </c>
      <c r="CV1695" s="98">
        <v>1525.8787492599999</v>
      </c>
      <c r="CW1695" s="98">
        <v>551742.77674102748</v>
      </c>
      <c r="CX1695" s="98">
        <v>5059722.5820980053</v>
      </c>
    </row>
    <row r="1696" spans="1:102" x14ac:dyDescent="0.2">
      <c r="A1696" s="98" t="s">
        <v>77</v>
      </c>
      <c r="B1696" s="100">
        <v>43160</v>
      </c>
      <c r="C1696" s="99">
        <v>4207.7872257232702</v>
      </c>
      <c r="D1696" s="99">
        <v>0</v>
      </c>
      <c r="E1696" s="99">
        <v>240.70338281244</v>
      </c>
      <c r="F1696" s="99">
        <v>79.410576807335005</v>
      </c>
      <c r="G1696" s="99">
        <v>0</v>
      </c>
      <c r="H1696" s="99">
        <v>0</v>
      </c>
      <c r="I1696" s="99">
        <v>0</v>
      </c>
      <c r="J1696" s="99">
        <v>1420.90881022811</v>
      </c>
      <c r="K1696" s="99">
        <v>0</v>
      </c>
      <c r="L1696" s="99">
        <v>16.983921227278199</v>
      </c>
      <c r="M1696" s="99">
        <v>1337.18907028437</v>
      </c>
      <c r="N1696" s="99">
        <v>1261.2426261007799</v>
      </c>
      <c r="O1696" s="99">
        <v>0</v>
      </c>
      <c r="P1696" s="99">
        <v>1455.6219545900799</v>
      </c>
      <c r="Q1696" s="99">
        <v>377.27458994463097</v>
      </c>
      <c r="R1696" s="99">
        <v>0</v>
      </c>
      <c r="S1696" s="99">
        <v>128.92832965776299</v>
      </c>
      <c r="T1696" s="99">
        <v>0</v>
      </c>
      <c r="U1696" s="99">
        <v>1422.86817441881</v>
      </c>
      <c r="V1696" s="99">
        <v>531759.18653869606</v>
      </c>
      <c r="W1696" s="99">
        <v>0</v>
      </c>
      <c r="X1696" s="99">
        <v>17848.046549320199</v>
      </c>
      <c r="Y1696" s="99">
        <v>3089.9106051027802</v>
      </c>
      <c r="Z1696" s="99">
        <v>0</v>
      </c>
      <c r="AA1696" s="99">
        <v>0</v>
      </c>
      <c r="AB1696" s="99">
        <v>0</v>
      </c>
      <c r="AC1696" s="99">
        <v>401270.76706695597</v>
      </c>
      <c r="AD1696" s="99">
        <v>0</v>
      </c>
      <c r="AE1696" s="99">
        <v>1464.81179538369</v>
      </c>
      <c r="AF1696" s="99">
        <v>135413.75843811</v>
      </c>
      <c r="AG1696" s="99">
        <v>202039.94255065901</v>
      </c>
      <c r="AH1696" s="99">
        <v>0</v>
      </c>
      <c r="AI1696" s="99">
        <v>99482.564431190505</v>
      </c>
      <c r="AJ1696" s="99">
        <v>108946.80197429701</v>
      </c>
      <c r="AK1696" s="99">
        <v>0</v>
      </c>
      <c r="AL1696" s="99">
        <v>18745.615568876299</v>
      </c>
      <c r="AM1696" s="99">
        <v>0</v>
      </c>
      <c r="AN1696" s="99">
        <v>403382.76402282697</v>
      </c>
      <c r="AO1696" s="99">
        <v>4873100.5679931603</v>
      </c>
      <c r="AP1696" s="99">
        <v>0</v>
      </c>
      <c r="AQ1696" s="99">
        <v>183781.506641388</v>
      </c>
      <c r="AR1696" s="99">
        <v>31123.9402694702</v>
      </c>
      <c r="AS1696" s="99">
        <v>0</v>
      </c>
      <c r="AT1696" s="99">
        <v>0</v>
      </c>
      <c r="AU1696" s="99">
        <v>0</v>
      </c>
      <c r="AV1696" s="99">
        <v>1740985.3435821501</v>
      </c>
      <c r="AW1696" s="99">
        <v>0</v>
      </c>
      <c r="AX1696" s="99">
        <v>8187.1173787713096</v>
      </c>
      <c r="AY1696" s="99">
        <v>1333300.30740356</v>
      </c>
      <c r="AZ1696" s="99">
        <v>1672091.57958984</v>
      </c>
      <c r="BA1696" s="99">
        <v>0</v>
      </c>
      <c r="BB1696" s="99">
        <v>1026518.85136414</v>
      </c>
      <c r="BC1696" s="99">
        <v>998237.07579040504</v>
      </c>
      <c r="BD1696" s="99">
        <v>0</v>
      </c>
      <c r="BE1696" s="99">
        <v>171577.189609528</v>
      </c>
      <c r="BF1696" s="99">
        <v>0</v>
      </c>
      <c r="BG1696" s="99">
        <v>1750908.4386444101</v>
      </c>
      <c r="BH1696" s="99">
        <v>1490641.6520690899</v>
      </c>
      <c r="BI1696" s="99">
        <v>0</v>
      </c>
      <c r="BJ1696" s="99">
        <v>166969.167812347</v>
      </c>
      <c r="BK1696" s="99">
        <v>16054.116306901</v>
      </c>
      <c r="BL1696" s="99">
        <v>0</v>
      </c>
      <c r="BM1696" s="99">
        <v>0</v>
      </c>
      <c r="BN1696" s="99">
        <v>0</v>
      </c>
      <c r="BO1696" s="99">
        <v>0</v>
      </c>
      <c r="BP1696" s="99">
        <v>0</v>
      </c>
      <c r="BQ1696" s="99">
        <v>0</v>
      </c>
      <c r="BR1696" s="99">
        <v>352509.27046203602</v>
      </c>
      <c r="BS1696" s="99">
        <v>746797.33586883498</v>
      </c>
      <c r="BT1696" s="99">
        <v>0</v>
      </c>
      <c r="BU1696" s="99">
        <v>183328</v>
      </c>
      <c r="BV1696" s="99">
        <v>375630.91060256999</v>
      </c>
      <c r="BW1696" s="99">
        <v>0</v>
      </c>
      <c r="BX1696" s="99">
        <v>31288.399891376499</v>
      </c>
      <c r="BY1696" s="99">
        <v>0</v>
      </c>
      <c r="BZ1696" s="99">
        <v>0</v>
      </c>
      <c r="CA1696" s="99">
        <v>4449.54688751698</v>
      </c>
      <c r="CB1696" s="99">
        <v>549283.943748474</v>
      </c>
      <c r="CC1696" s="99">
        <v>5045257.2328491202</v>
      </c>
      <c r="CD1696" s="99">
        <v>1653623.3341369601</v>
      </c>
      <c r="CE1696" s="99">
        <v>130.194878445938</v>
      </c>
      <c r="CF1696" s="99">
        <v>19107.1434402466</v>
      </c>
      <c r="CG1696" s="99">
        <v>175679.69277000401</v>
      </c>
      <c r="CH1696" s="99">
        <v>0</v>
      </c>
      <c r="CI1696" s="99">
        <v>4578.6685600876799</v>
      </c>
      <c r="CJ1696" s="99">
        <v>568682.31502533006</v>
      </c>
      <c r="CK1696" s="99">
        <v>5216724.5380859403</v>
      </c>
      <c r="CL1696" s="99">
        <v>1689145.8426055899</v>
      </c>
      <c r="CM1696" s="166">
        <v>5993.28587532043</v>
      </c>
      <c r="CN1696" s="166">
        <v>971038.87683868397</v>
      </c>
      <c r="CO1696" s="166">
        <v>6965686.3020629901</v>
      </c>
      <c r="CP1696" s="99">
        <v>1689145.8426055899</v>
      </c>
      <c r="CQ1696" s="99">
        <v>0</v>
      </c>
      <c r="CR1696" s="99">
        <v>0</v>
      </c>
      <c r="CS1696" s="99">
        <v>0</v>
      </c>
      <c r="CT1696" s="99">
        <v>0</v>
      </c>
      <c r="CU1696" s="98">
        <v>241.22762568100001</v>
      </c>
      <c r="CV1696" s="98">
        <v>1540.8204793259999</v>
      </c>
      <c r="CW1696" s="98">
        <v>568391.08718872059</v>
      </c>
      <c r="CX1696" s="98">
        <v>5220936.9256191244</v>
      </c>
    </row>
    <row r="1697" spans="1:102" x14ac:dyDescent="0.2">
      <c r="A1697" s="98" t="s">
        <v>77</v>
      </c>
      <c r="B1697" s="100">
        <v>43252</v>
      </c>
      <c r="C1697" s="99">
        <v>4247.4205437898599</v>
      </c>
      <c r="D1697" s="99">
        <v>0</v>
      </c>
      <c r="E1697" s="99">
        <v>244.68274582922501</v>
      </c>
      <c r="F1697" s="99">
        <v>78.421352047473206</v>
      </c>
      <c r="G1697" s="99">
        <v>0</v>
      </c>
      <c r="H1697" s="99">
        <v>0</v>
      </c>
      <c r="I1697" s="99">
        <v>0</v>
      </c>
      <c r="J1697" s="99">
        <v>1431.8420992940701</v>
      </c>
      <c r="K1697" s="99">
        <v>0</v>
      </c>
      <c r="L1697" s="99">
        <v>19.587820381391801</v>
      </c>
      <c r="M1697" s="99">
        <v>1362.3787473142099</v>
      </c>
      <c r="N1697" s="99">
        <v>1265.10869006813</v>
      </c>
      <c r="O1697" s="99">
        <v>0</v>
      </c>
      <c r="P1697" s="99">
        <v>1469.08652859926</v>
      </c>
      <c r="Q1697" s="99">
        <v>382.25346659123898</v>
      </c>
      <c r="R1697" s="99">
        <v>0</v>
      </c>
      <c r="S1697" s="99">
        <v>125.38407717552001</v>
      </c>
      <c r="T1697" s="99">
        <v>0</v>
      </c>
      <c r="U1697" s="99">
        <v>1427.2332991063599</v>
      </c>
      <c r="V1697" s="99">
        <v>544486.54212951695</v>
      </c>
      <c r="W1697" s="99">
        <v>0</v>
      </c>
      <c r="X1697" s="99">
        <v>18098.406775474501</v>
      </c>
      <c r="Y1697" s="99">
        <v>3041.7591708898499</v>
      </c>
      <c r="Z1697" s="99">
        <v>0</v>
      </c>
      <c r="AA1697" s="99">
        <v>0</v>
      </c>
      <c r="AB1697" s="99">
        <v>0</v>
      </c>
      <c r="AC1697" s="99">
        <v>401357.88041305501</v>
      </c>
      <c r="AD1697" s="99">
        <v>0</v>
      </c>
      <c r="AE1697" s="99">
        <v>1949.06266732514</v>
      </c>
      <c r="AF1697" s="99">
        <v>138938.25241279599</v>
      </c>
      <c r="AG1697" s="99">
        <v>208250.84663200399</v>
      </c>
      <c r="AH1697" s="99">
        <v>0</v>
      </c>
      <c r="AI1697" s="99">
        <v>101273.31488799999</v>
      </c>
      <c r="AJ1697" s="99">
        <v>112796.53929615</v>
      </c>
      <c r="AK1697" s="99">
        <v>0</v>
      </c>
      <c r="AL1697" s="99">
        <v>19513.666442632701</v>
      </c>
      <c r="AM1697" s="99">
        <v>0</v>
      </c>
      <c r="AN1697" s="99">
        <v>399105.04613494902</v>
      </c>
      <c r="AO1697" s="99">
        <v>5008908.2341918899</v>
      </c>
      <c r="AP1697" s="99">
        <v>0</v>
      </c>
      <c r="AQ1697" s="99">
        <v>191166.79874229399</v>
      </c>
      <c r="AR1697" s="99">
        <v>31316.120226383198</v>
      </c>
      <c r="AS1697" s="99">
        <v>0</v>
      </c>
      <c r="AT1697" s="99">
        <v>0</v>
      </c>
      <c r="AU1697" s="99">
        <v>0</v>
      </c>
      <c r="AV1697" s="99">
        <v>1753814.8349456801</v>
      </c>
      <c r="AW1697" s="99">
        <v>0</v>
      </c>
      <c r="AX1697" s="99">
        <v>12546.423706293101</v>
      </c>
      <c r="AY1697" s="99">
        <v>1378881.0342407201</v>
      </c>
      <c r="AZ1697" s="99">
        <v>1731389.10466003</v>
      </c>
      <c r="BA1697" s="99">
        <v>0</v>
      </c>
      <c r="BB1697" s="99">
        <v>1048057.49628448</v>
      </c>
      <c r="BC1697" s="99">
        <v>1038930.30075073</v>
      </c>
      <c r="BD1697" s="99">
        <v>0</v>
      </c>
      <c r="BE1697" s="99">
        <v>179715.322681427</v>
      </c>
      <c r="BF1697" s="99">
        <v>0</v>
      </c>
      <c r="BG1697" s="99">
        <v>1745099.6762695301</v>
      </c>
      <c r="BH1697" s="99">
        <v>1536789.26179504</v>
      </c>
      <c r="BI1697" s="99">
        <v>0</v>
      </c>
      <c r="BJ1697" s="99">
        <v>166734.32247924799</v>
      </c>
      <c r="BK1697" s="99">
        <v>15939.944237351399</v>
      </c>
      <c r="BL1697" s="99">
        <v>0</v>
      </c>
      <c r="BM1697" s="99">
        <v>0</v>
      </c>
      <c r="BN1697" s="99">
        <v>0</v>
      </c>
      <c r="BO1697" s="99">
        <v>0</v>
      </c>
      <c r="BP1697" s="99">
        <v>0</v>
      </c>
      <c r="BQ1697" s="99">
        <v>0</v>
      </c>
      <c r="BR1697" s="99">
        <v>358062.18504333502</v>
      </c>
      <c r="BS1697" s="99">
        <v>774037.13902282703</v>
      </c>
      <c r="BT1697" s="99">
        <v>0</v>
      </c>
      <c r="BU1697" s="99">
        <v>196628.099998474</v>
      </c>
      <c r="BV1697" s="99">
        <v>388428.055809021</v>
      </c>
      <c r="BW1697" s="99">
        <v>0</v>
      </c>
      <c r="BX1697" s="99">
        <v>36483.909872531898</v>
      </c>
      <c r="BY1697" s="99">
        <v>0</v>
      </c>
      <c r="BZ1697" s="99">
        <v>0</v>
      </c>
      <c r="CA1697" s="99">
        <v>4489.2958857417098</v>
      </c>
      <c r="CB1697" s="99">
        <v>562542.00344848598</v>
      </c>
      <c r="CC1697" s="99">
        <v>5205157.2584228497</v>
      </c>
      <c r="CD1697" s="99">
        <v>1704608.1944580099</v>
      </c>
      <c r="CE1697" s="99">
        <v>127.869788966142</v>
      </c>
      <c r="CF1697" s="99">
        <v>19645.6492667198</v>
      </c>
      <c r="CG1697" s="99">
        <v>180153.30165100101</v>
      </c>
      <c r="CH1697" s="99">
        <v>0</v>
      </c>
      <c r="CI1697" s="99">
        <v>4618.2218900918997</v>
      </c>
      <c r="CJ1697" s="99">
        <v>582440.12450408901</v>
      </c>
      <c r="CK1697" s="99">
        <v>5388209.8102417002</v>
      </c>
      <c r="CL1697" s="99">
        <v>1741464.4894256601</v>
      </c>
      <c r="CM1697" s="166">
        <v>6038.2040365934399</v>
      </c>
      <c r="CN1697" s="166">
        <v>980458.35597991897</v>
      </c>
      <c r="CO1697" s="166">
        <v>7137457.9800415002</v>
      </c>
      <c r="CP1697" s="99">
        <v>1741464.4894256601</v>
      </c>
      <c r="CQ1697" s="99">
        <v>0</v>
      </c>
      <c r="CR1697" s="99">
        <v>0</v>
      </c>
      <c r="CS1697" s="99">
        <v>0</v>
      </c>
      <c r="CT1697" s="99">
        <v>0</v>
      </c>
      <c r="CU1697" s="98">
        <v>243.96491356600001</v>
      </c>
      <c r="CV1697" s="98">
        <v>1552.5802071420001</v>
      </c>
      <c r="CW1697" s="98">
        <v>582187.6527152058</v>
      </c>
      <c r="CX1697" s="98">
        <v>5385310.5600738507</v>
      </c>
    </row>
    <row r="1698" spans="1:102" x14ac:dyDescent="0.2">
      <c r="A1698" s="98" t="s">
        <v>77</v>
      </c>
      <c r="B1698" s="100">
        <v>43344</v>
      </c>
      <c r="C1698" s="99">
        <v>4281.5427470207196</v>
      </c>
      <c r="D1698" s="99">
        <v>0</v>
      </c>
      <c r="E1698" s="99">
        <v>234.035920526832</v>
      </c>
      <c r="F1698" s="99">
        <v>68.697516282089097</v>
      </c>
      <c r="G1698" s="99">
        <v>0</v>
      </c>
      <c r="H1698" s="99">
        <v>0</v>
      </c>
      <c r="I1698" s="99">
        <v>0</v>
      </c>
      <c r="J1698" s="99">
        <v>1392.2905750274699</v>
      </c>
      <c r="K1698" s="99">
        <v>0</v>
      </c>
      <c r="L1698" s="99">
        <v>21.183593720430501</v>
      </c>
      <c r="M1698" s="99">
        <v>1360.2038573473701</v>
      </c>
      <c r="N1698" s="99">
        <v>1269.08160041273</v>
      </c>
      <c r="O1698" s="99">
        <v>0</v>
      </c>
      <c r="P1698" s="99">
        <v>1463.68545182049</v>
      </c>
      <c r="Q1698" s="99">
        <v>388.47579535096901</v>
      </c>
      <c r="R1698" s="99">
        <v>0</v>
      </c>
      <c r="S1698" s="99">
        <v>121.631744605489</v>
      </c>
      <c r="T1698" s="99">
        <v>0</v>
      </c>
      <c r="U1698" s="99">
        <v>1394.1440056562401</v>
      </c>
      <c r="V1698" s="99">
        <v>552741.78116607701</v>
      </c>
      <c r="W1698" s="99">
        <v>0</v>
      </c>
      <c r="X1698" s="99">
        <v>18744.778030872301</v>
      </c>
      <c r="Y1698" s="99">
        <v>3110.82433357835</v>
      </c>
      <c r="Z1698" s="99">
        <v>0</v>
      </c>
      <c r="AA1698" s="99">
        <v>0</v>
      </c>
      <c r="AB1698" s="99">
        <v>0</v>
      </c>
      <c r="AC1698" s="99">
        <v>400814.685180664</v>
      </c>
      <c r="AD1698" s="99">
        <v>0</v>
      </c>
      <c r="AE1698" s="99">
        <v>1635.63391973078</v>
      </c>
      <c r="AF1698" s="99">
        <v>141341.971599579</v>
      </c>
      <c r="AG1698" s="99">
        <v>208612.240980148</v>
      </c>
      <c r="AH1698" s="99">
        <v>0</v>
      </c>
      <c r="AI1698" s="99">
        <v>102753.54296875</v>
      </c>
      <c r="AJ1698" s="99">
        <v>117976.65490818</v>
      </c>
      <c r="AK1698" s="99">
        <v>0</v>
      </c>
      <c r="AL1698" s="99">
        <v>18669.595082282998</v>
      </c>
      <c r="AM1698" s="99">
        <v>0</v>
      </c>
      <c r="AN1698" s="99">
        <v>400109.824035645</v>
      </c>
      <c r="AO1698" s="99">
        <v>5104838.9595336895</v>
      </c>
      <c r="AP1698" s="99">
        <v>0</v>
      </c>
      <c r="AQ1698" s="99">
        <v>199660.254400253</v>
      </c>
      <c r="AR1698" s="99">
        <v>30944.235848426801</v>
      </c>
      <c r="AS1698" s="99">
        <v>0</v>
      </c>
      <c r="AT1698" s="99">
        <v>0</v>
      </c>
      <c r="AU1698" s="99">
        <v>0</v>
      </c>
      <c r="AV1698" s="99">
        <v>1757574.86277771</v>
      </c>
      <c r="AW1698" s="99">
        <v>0</v>
      </c>
      <c r="AX1698" s="99">
        <v>9396.9664235115106</v>
      </c>
      <c r="AY1698" s="99">
        <v>1402255.7870330799</v>
      </c>
      <c r="AZ1698" s="99">
        <v>1754402.83705139</v>
      </c>
      <c r="BA1698" s="99">
        <v>0</v>
      </c>
      <c r="BB1698" s="99">
        <v>1066948.0481872601</v>
      </c>
      <c r="BC1698" s="99">
        <v>1090142.6496582001</v>
      </c>
      <c r="BD1698" s="99">
        <v>0</v>
      </c>
      <c r="BE1698" s="99">
        <v>173338.796630859</v>
      </c>
      <c r="BF1698" s="99">
        <v>0</v>
      </c>
      <c r="BG1698" s="99">
        <v>1754612.03192139</v>
      </c>
      <c r="BH1698" s="99">
        <v>1571063.09500122</v>
      </c>
      <c r="BI1698" s="99">
        <v>0</v>
      </c>
      <c r="BJ1698" s="99">
        <v>173539.56582641599</v>
      </c>
      <c r="BK1698" s="99">
        <v>15353.2017325163</v>
      </c>
      <c r="BL1698" s="99">
        <v>0</v>
      </c>
      <c r="BM1698" s="99">
        <v>0</v>
      </c>
      <c r="BN1698" s="99">
        <v>0</v>
      </c>
      <c r="BO1698" s="99">
        <v>0</v>
      </c>
      <c r="BP1698" s="99">
        <v>0</v>
      </c>
      <c r="BQ1698" s="99">
        <v>0</v>
      </c>
      <c r="BR1698" s="99">
        <v>362514.685886383</v>
      </c>
      <c r="BS1698" s="99">
        <v>782938.70882415795</v>
      </c>
      <c r="BT1698" s="99">
        <v>0</v>
      </c>
      <c r="BU1698" s="99">
        <v>177176</v>
      </c>
      <c r="BV1698" s="99">
        <v>408708.492835999</v>
      </c>
      <c r="BW1698" s="99">
        <v>0</v>
      </c>
      <c r="BX1698" s="99">
        <v>34131.169886112199</v>
      </c>
      <c r="BY1698" s="99">
        <v>0</v>
      </c>
      <c r="BZ1698" s="99">
        <v>0</v>
      </c>
      <c r="CA1698" s="99">
        <v>4512.4875186085701</v>
      </c>
      <c r="CB1698" s="99">
        <v>571347.97782134998</v>
      </c>
      <c r="CC1698" s="99">
        <v>5315069.3075561495</v>
      </c>
      <c r="CD1698" s="99">
        <v>1743709.5352630599</v>
      </c>
      <c r="CE1698" s="99">
        <v>123.852265561</v>
      </c>
      <c r="CF1698" s="99">
        <v>18623.865665912599</v>
      </c>
      <c r="CG1698" s="99">
        <v>172396.00893783601</v>
      </c>
      <c r="CH1698" s="99">
        <v>0</v>
      </c>
      <c r="CI1698" s="99">
        <v>4636.33116215467</v>
      </c>
      <c r="CJ1698" s="99">
        <v>589372.71855163598</v>
      </c>
      <c r="CK1698" s="99">
        <v>5488904.57348633</v>
      </c>
      <c r="CL1698" s="99">
        <v>1775537.7695007301</v>
      </c>
      <c r="CM1698" s="166">
        <v>6008.7751228213301</v>
      </c>
      <c r="CN1698" s="166">
        <v>990481.424507141</v>
      </c>
      <c r="CO1698" s="166">
        <v>7238733.20556641</v>
      </c>
      <c r="CP1698" s="99">
        <v>1775537.7695007301</v>
      </c>
      <c r="CQ1698" s="99">
        <v>0</v>
      </c>
      <c r="CR1698" s="99">
        <v>0</v>
      </c>
      <c r="CS1698" s="99">
        <v>0</v>
      </c>
      <c r="CT1698" s="99">
        <v>0</v>
      </c>
      <c r="CU1698" s="98">
        <v>233.68048955</v>
      </c>
      <c r="CV1698" s="98">
        <v>1506.944421618</v>
      </c>
      <c r="CW1698" s="98">
        <v>589971.84348726261</v>
      </c>
      <c r="CX1698" s="98">
        <v>5487465.3164939852</v>
      </c>
    </row>
    <row r="1699" spans="1:102" x14ac:dyDescent="0.2">
      <c r="A1699" s="98" t="s">
        <v>77</v>
      </c>
      <c r="B1699" s="100">
        <v>43435</v>
      </c>
      <c r="C1699" s="99">
        <v>4220.4086921215103</v>
      </c>
      <c r="D1699" s="99">
        <v>0</v>
      </c>
      <c r="E1699" s="99">
        <v>225.224789211527</v>
      </c>
      <c r="F1699" s="99">
        <v>64.390547531656907</v>
      </c>
      <c r="G1699" s="99">
        <v>0</v>
      </c>
      <c r="H1699" s="99">
        <v>0</v>
      </c>
      <c r="I1699" s="99">
        <v>0</v>
      </c>
      <c r="J1699" s="99">
        <v>1386.9652657955901</v>
      </c>
      <c r="K1699" s="99">
        <v>0</v>
      </c>
      <c r="L1699" s="99">
        <v>13.1778873171424</v>
      </c>
      <c r="M1699" s="99">
        <v>1333.6424712985799</v>
      </c>
      <c r="N1699" s="99">
        <v>1253.1809794306801</v>
      </c>
      <c r="O1699" s="99">
        <v>0</v>
      </c>
      <c r="P1699" s="99">
        <v>1456.66339036822</v>
      </c>
      <c r="Q1699" s="99">
        <v>395.55502571165601</v>
      </c>
      <c r="R1699" s="99">
        <v>0</v>
      </c>
      <c r="S1699" s="99">
        <v>120.25589177291801</v>
      </c>
      <c r="T1699" s="99">
        <v>0</v>
      </c>
      <c r="U1699" s="99">
        <v>1387.8196542113999</v>
      </c>
      <c r="V1699" s="99">
        <v>558956.63639068604</v>
      </c>
      <c r="W1699" s="99">
        <v>0</v>
      </c>
      <c r="X1699" s="99">
        <v>16937.175502300299</v>
      </c>
      <c r="Y1699" s="99">
        <v>3120.8390795588498</v>
      </c>
      <c r="Z1699" s="99">
        <v>0</v>
      </c>
      <c r="AA1699" s="99">
        <v>0</v>
      </c>
      <c r="AB1699" s="99">
        <v>0</v>
      </c>
      <c r="AC1699" s="99">
        <v>395991.36631774902</v>
      </c>
      <c r="AD1699" s="99">
        <v>0</v>
      </c>
      <c r="AE1699" s="99">
        <v>1281.3045806139701</v>
      </c>
      <c r="AF1699" s="99">
        <v>141657.09271812401</v>
      </c>
      <c r="AG1699" s="99">
        <v>211142.10882186901</v>
      </c>
      <c r="AH1699" s="99">
        <v>0</v>
      </c>
      <c r="AI1699" s="99">
        <v>102628.85033989001</v>
      </c>
      <c r="AJ1699" s="99">
        <v>120115.839263916</v>
      </c>
      <c r="AK1699" s="99">
        <v>0</v>
      </c>
      <c r="AL1699" s="99">
        <v>17128.325334072098</v>
      </c>
      <c r="AM1699" s="99">
        <v>0</v>
      </c>
      <c r="AN1699" s="99">
        <v>396813.37789535499</v>
      </c>
      <c r="AO1699" s="99">
        <v>5215155.60119629</v>
      </c>
      <c r="AP1699" s="99">
        <v>0</v>
      </c>
      <c r="AQ1699" s="99">
        <v>199849.357824326</v>
      </c>
      <c r="AR1699" s="99">
        <v>31820.8665621281</v>
      </c>
      <c r="AS1699" s="99">
        <v>0</v>
      </c>
      <c r="AT1699" s="99">
        <v>0</v>
      </c>
      <c r="AU1699" s="99">
        <v>0</v>
      </c>
      <c r="AV1699" s="99">
        <v>1755149.57392883</v>
      </c>
      <c r="AW1699" s="99">
        <v>0</v>
      </c>
      <c r="AX1699" s="99">
        <v>5871.6692273020699</v>
      </c>
      <c r="AY1699" s="99">
        <v>1422416.72163391</v>
      </c>
      <c r="AZ1699" s="99">
        <v>1778242.3367919901</v>
      </c>
      <c r="BA1699" s="99">
        <v>0</v>
      </c>
      <c r="BB1699" s="99">
        <v>1085942.7053680399</v>
      </c>
      <c r="BC1699" s="99">
        <v>1120847.7338562</v>
      </c>
      <c r="BD1699" s="99">
        <v>0</v>
      </c>
      <c r="BE1699" s="99">
        <v>158146.90802955601</v>
      </c>
      <c r="BF1699" s="99">
        <v>0</v>
      </c>
      <c r="BG1699" s="99">
        <v>1756417.5395965599</v>
      </c>
      <c r="BH1699" s="99">
        <v>1580091.1758727999</v>
      </c>
      <c r="BI1699" s="99">
        <v>0</v>
      </c>
      <c r="BJ1699" s="99">
        <v>171120.669788361</v>
      </c>
      <c r="BK1699" s="99">
        <v>15346.943043232</v>
      </c>
      <c r="BL1699" s="99">
        <v>0</v>
      </c>
      <c r="BM1699" s="99">
        <v>0</v>
      </c>
      <c r="BN1699" s="99">
        <v>0</v>
      </c>
      <c r="BO1699" s="99">
        <v>0</v>
      </c>
      <c r="BP1699" s="99">
        <v>0</v>
      </c>
      <c r="BQ1699" s="99">
        <v>0</v>
      </c>
      <c r="BR1699" s="99">
        <v>356525.25672149699</v>
      </c>
      <c r="BS1699" s="99">
        <v>790389.92462921096</v>
      </c>
      <c r="BT1699" s="99">
        <v>0</v>
      </c>
      <c r="BU1699" s="99">
        <v>183797.52999877901</v>
      </c>
      <c r="BV1699" s="99">
        <v>417437.53596496599</v>
      </c>
      <c r="BW1699" s="99">
        <v>0</v>
      </c>
      <c r="BX1699" s="99">
        <v>27055.999907255198</v>
      </c>
      <c r="BY1699" s="99">
        <v>0</v>
      </c>
      <c r="BZ1699" s="99">
        <v>0</v>
      </c>
      <c r="CA1699" s="99">
        <v>4451.2483269572303</v>
      </c>
      <c r="CB1699" s="99">
        <v>575634.85004425002</v>
      </c>
      <c r="CC1699" s="99">
        <v>5408507.9915161096</v>
      </c>
      <c r="CD1699" s="99">
        <v>1752996.50935364</v>
      </c>
      <c r="CE1699" s="99">
        <v>120.244548628107</v>
      </c>
      <c r="CF1699" s="99">
        <v>17231.131452321999</v>
      </c>
      <c r="CG1699" s="99">
        <v>159572.13039779701</v>
      </c>
      <c r="CH1699" s="99">
        <v>0</v>
      </c>
      <c r="CI1699" s="99">
        <v>4571.48196852207</v>
      </c>
      <c r="CJ1699" s="99">
        <v>593219.58760070801</v>
      </c>
      <c r="CK1699" s="99">
        <v>5569573.7196044903</v>
      </c>
      <c r="CL1699" s="99">
        <v>1778915.30653381</v>
      </c>
      <c r="CM1699" s="166">
        <v>5964.2861717343303</v>
      </c>
      <c r="CN1699" s="166">
        <v>991334.17147827102</v>
      </c>
      <c r="CO1699" s="166">
        <v>7324441.34094238</v>
      </c>
      <c r="CP1699" s="99">
        <v>1778915.30653381</v>
      </c>
      <c r="CQ1699" s="99">
        <v>0</v>
      </c>
      <c r="CR1699" s="99">
        <v>0</v>
      </c>
      <c r="CS1699" s="99">
        <v>0</v>
      </c>
      <c r="CT1699" s="99">
        <v>0</v>
      </c>
      <c r="CU1699" s="98">
        <v>225.87355142000001</v>
      </c>
      <c r="CV1699" s="98">
        <v>1503.057356519</v>
      </c>
      <c r="CW1699" s="98">
        <v>592865.98149657203</v>
      </c>
      <c r="CX1699" s="98">
        <v>5568080.1219139062</v>
      </c>
    </row>
    <row r="1700" spans="1:102" x14ac:dyDescent="0.2">
      <c r="A1700" s="98" t="s">
        <v>77</v>
      </c>
      <c r="B1700" s="100">
        <v>43525</v>
      </c>
      <c r="C1700" s="99">
        <v>4259.0874598026303</v>
      </c>
      <c r="D1700" s="99">
        <v>0</v>
      </c>
      <c r="E1700" s="99">
        <v>216.47487657889701</v>
      </c>
      <c r="F1700" s="99">
        <v>60.566799586638801</v>
      </c>
      <c r="G1700" s="99">
        <v>0</v>
      </c>
      <c r="H1700" s="99">
        <v>0</v>
      </c>
      <c r="I1700" s="99">
        <v>0</v>
      </c>
      <c r="J1700" s="99">
        <v>1386.5686262398999</v>
      </c>
      <c r="K1700" s="99">
        <v>0</v>
      </c>
      <c r="L1700" s="99">
        <v>18.978043611394199</v>
      </c>
      <c r="M1700" s="99">
        <v>1355.9503961354501</v>
      </c>
      <c r="N1700" s="99">
        <v>1225.0790785551101</v>
      </c>
      <c r="O1700" s="99">
        <v>0</v>
      </c>
      <c r="P1700" s="99">
        <v>1475.10374736786</v>
      </c>
      <c r="Q1700" s="99">
        <v>399.616100072861</v>
      </c>
      <c r="R1700" s="99">
        <v>0</v>
      </c>
      <c r="S1700" s="99">
        <v>121.439178114757</v>
      </c>
      <c r="T1700" s="99">
        <v>0</v>
      </c>
      <c r="U1700" s="99">
        <v>1389.0404368937</v>
      </c>
      <c r="V1700" s="99">
        <v>561701.71780395496</v>
      </c>
      <c r="W1700" s="99">
        <v>0</v>
      </c>
      <c r="X1700" s="99">
        <v>16118.3985620737</v>
      </c>
      <c r="Y1700" s="99">
        <v>2855.13318949938</v>
      </c>
      <c r="Z1700" s="99">
        <v>0</v>
      </c>
      <c r="AA1700" s="99">
        <v>0</v>
      </c>
      <c r="AB1700" s="99">
        <v>0</v>
      </c>
      <c r="AC1700" s="99">
        <v>395671.14051437401</v>
      </c>
      <c r="AD1700" s="99">
        <v>0</v>
      </c>
      <c r="AE1700" s="99">
        <v>1676.39803348482</v>
      </c>
      <c r="AF1700" s="99">
        <v>142320.86177635199</v>
      </c>
      <c r="AG1700" s="99">
        <v>211800.62134742699</v>
      </c>
      <c r="AH1700" s="99">
        <v>0</v>
      </c>
      <c r="AI1700" s="99">
        <v>98821.203658103899</v>
      </c>
      <c r="AJ1700" s="99">
        <v>120905.554455757</v>
      </c>
      <c r="AK1700" s="99">
        <v>0</v>
      </c>
      <c r="AL1700" s="99">
        <v>16358.3405058384</v>
      </c>
      <c r="AM1700" s="99">
        <v>0</v>
      </c>
      <c r="AN1700" s="99">
        <v>395540.06113815302</v>
      </c>
      <c r="AO1700" s="99">
        <v>5250932.2140502902</v>
      </c>
      <c r="AP1700" s="99">
        <v>0</v>
      </c>
      <c r="AQ1700" s="99">
        <v>164235.647850037</v>
      </c>
      <c r="AR1700" s="99">
        <v>30306.709326028798</v>
      </c>
      <c r="AS1700" s="99">
        <v>0</v>
      </c>
      <c r="AT1700" s="99">
        <v>0</v>
      </c>
      <c r="AU1700" s="99">
        <v>0</v>
      </c>
      <c r="AV1700" s="99">
        <v>1761529.3511047401</v>
      </c>
      <c r="AW1700" s="99">
        <v>0</v>
      </c>
      <c r="AX1700" s="99">
        <v>5230.5177977085104</v>
      </c>
      <c r="AY1700" s="99">
        <v>1426326.3132629399</v>
      </c>
      <c r="AZ1700" s="99">
        <v>1795679.45591736</v>
      </c>
      <c r="BA1700" s="99">
        <v>0</v>
      </c>
      <c r="BB1700" s="99">
        <v>1043636.44954681</v>
      </c>
      <c r="BC1700" s="99">
        <v>1133645.14299011</v>
      </c>
      <c r="BD1700" s="99">
        <v>0</v>
      </c>
      <c r="BE1700" s="99">
        <v>148709.30732345601</v>
      </c>
      <c r="BF1700" s="99">
        <v>0</v>
      </c>
      <c r="BG1700" s="99">
        <v>1763129.6281127899</v>
      </c>
      <c r="BH1700" s="99">
        <v>1587108.61660767</v>
      </c>
      <c r="BI1700" s="99">
        <v>0</v>
      </c>
      <c r="BJ1700" s="99">
        <v>164114.047353745</v>
      </c>
      <c r="BK1700" s="99">
        <v>15023.867143273401</v>
      </c>
      <c r="BL1700" s="99">
        <v>0</v>
      </c>
      <c r="BM1700" s="99">
        <v>0</v>
      </c>
      <c r="BN1700" s="99">
        <v>0</v>
      </c>
      <c r="BO1700" s="99">
        <v>0</v>
      </c>
      <c r="BP1700" s="99">
        <v>0</v>
      </c>
      <c r="BQ1700" s="99">
        <v>0</v>
      </c>
      <c r="BR1700" s="99">
        <v>360960.41024780303</v>
      </c>
      <c r="BS1700" s="99">
        <v>794497.72779083299</v>
      </c>
      <c r="BT1700" s="99">
        <v>0</v>
      </c>
      <c r="BU1700" s="99">
        <v>182194.02108955401</v>
      </c>
      <c r="BV1700" s="99">
        <v>420168.43000411999</v>
      </c>
      <c r="BW1700" s="99">
        <v>0</v>
      </c>
      <c r="BX1700" s="99">
        <v>27002.091047763799</v>
      </c>
      <c r="BY1700" s="99">
        <v>0</v>
      </c>
      <c r="BZ1700" s="99">
        <v>0</v>
      </c>
      <c r="CA1700" s="99">
        <v>4475.9258208274796</v>
      </c>
      <c r="CB1700" s="99">
        <v>577830.75001525902</v>
      </c>
      <c r="CC1700" s="99">
        <v>5414256.2161865197</v>
      </c>
      <c r="CD1700" s="99">
        <v>1754029.95379639</v>
      </c>
      <c r="CE1700" s="99">
        <v>120.018609481864</v>
      </c>
      <c r="CF1700" s="99">
        <v>16468.636745691299</v>
      </c>
      <c r="CG1700" s="99">
        <v>150389.14108276399</v>
      </c>
      <c r="CH1700" s="99">
        <v>0</v>
      </c>
      <c r="CI1700" s="99">
        <v>4595.1805610060701</v>
      </c>
      <c r="CJ1700" s="99">
        <v>594662.32723999</v>
      </c>
      <c r="CK1700" s="99">
        <v>5562268.9299316397</v>
      </c>
      <c r="CL1700" s="99">
        <v>1784327.4017181401</v>
      </c>
      <c r="CM1700" s="166">
        <v>5981.8651161789903</v>
      </c>
      <c r="CN1700" s="166">
        <v>988762.74187469506</v>
      </c>
      <c r="CO1700" s="166">
        <v>7339177.12353516</v>
      </c>
      <c r="CP1700" s="99">
        <v>1784327.4017181401</v>
      </c>
      <c r="CQ1700" s="99">
        <v>0</v>
      </c>
      <c r="CR1700" s="99">
        <v>0</v>
      </c>
      <c r="CS1700" s="99">
        <v>0</v>
      </c>
      <c r="CT1700" s="99">
        <v>0</v>
      </c>
      <c r="CU1700" s="98">
        <v>216.96983665100001</v>
      </c>
      <c r="CV1700" s="98">
        <v>1499.17597636</v>
      </c>
      <c r="CW1700" s="98">
        <v>594299.38676095032</v>
      </c>
      <c r="CX1700" s="98">
        <v>5564645.3572692834</v>
      </c>
    </row>
    <row r="1701" spans="1:102" x14ac:dyDescent="0.2">
      <c r="A1701" s="98" t="s">
        <v>77</v>
      </c>
      <c r="B1701" s="100">
        <v>43617</v>
      </c>
      <c r="C1701" s="99">
        <v>4278.6178290844</v>
      </c>
      <c r="D1701" s="99">
        <v>0</v>
      </c>
      <c r="E1701" s="99">
        <v>229.92172181606301</v>
      </c>
      <c r="F1701" s="99">
        <v>70.020421312190606</v>
      </c>
      <c r="G1701" s="99">
        <v>0</v>
      </c>
      <c r="H1701" s="99">
        <v>0</v>
      </c>
      <c r="I1701" s="99">
        <v>0</v>
      </c>
      <c r="J1701" s="99">
        <v>1392.0307058691999</v>
      </c>
      <c r="K1701" s="99">
        <v>0</v>
      </c>
      <c r="L1701" s="99">
        <v>23.509806633461299</v>
      </c>
      <c r="M1701" s="99">
        <v>1351.74508294463</v>
      </c>
      <c r="N1701" s="99">
        <v>1219.3994363397401</v>
      </c>
      <c r="O1701" s="99">
        <v>0</v>
      </c>
      <c r="P1701" s="99">
        <v>1525.91673195362</v>
      </c>
      <c r="Q1701" s="99">
        <v>397.44981798902199</v>
      </c>
      <c r="R1701" s="99">
        <v>0</v>
      </c>
      <c r="S1701" s="99">
        <v>108.496455293149</v>
      </c>
      <c r="T1701" s="99">
        <v>0</v>
      </c>
      <c r="U1701" s="99">
        <v>1386.16209261119</v>
      </c>
      <c r="V1701" s="99">
        <v>565049.38823699998</v>
      </c>
      <c r="W1701" s="99">
        <v>0</v>
      </c>
      <c r="X1701" s="99">
        <v>16506.517053604101</v>
      </c>
      <c r="Y1701" s="99">
        <v>3370.3136951923402</v>
      </c>
      <c r="Z1701" s="99">
        <v>0</v>
      </c>
      <c r="AA1701" s="99">
        <v>0</v>
      </c>
      <c r="AB1701" s="99">
        <v>0</v>
      </c>
      <c r="AC1701" s="99">
        <v>396223.94235229498</v>
      </c>
      <c r="AD1701" s="99">
        <v>0</v>
      </c>
      <c r="AE1701" s="99">
        <v>1634.0036739707</v>
      </c>
      <c r="AF1701" s="99">
        <v>146351.59962463399</v>
      </c>
      <c r="AG1701" s="99">
        <v>213547.320703506</v>
      </c>
      <c r="AH1701" s="99">
        <v>0</v>
      </c>
      <c r="AI1701" s="99">
        <v>101393.80005455</v>
      </c>
      <c r="AJ1701" s="99">
        <v>119989.58506584199</v>
      </c>
      <c r="AK1701" s="99">
        <v>0</v>
      </c>
      <c r="AL1701" s="99">
        <v>16137.9474992752</v>
      </c>
      <c r="AM1701" s="99">
        <v>0</v>
      </c>
      <c r="AN1701" s="99">
        <v>396621.389606476</v>
      </c>
      <c r="AO1701" s="99">
        <v>5301000.2324829102</v>
      </c>
      <c r="AP1701" s="99">
        <v>0</v>
      </c>
      <c r="AQ1701" s="99">
        <v>180691.04776001</v>
      </c>
      <c r="AR1701" s="99">
        <v>32141.308872461301</v>
      </c>
      <c r="AS1701" s="99">
        <v>0</v>
      </c>
      <c r="AT1701" s="99">
        <v>0</v>
      </c>
      <c r="AU1701" s="99">
        <v>0</v>
      </c>
      <c r="AV1701" s="99">
        <v>1772019.1854705799</v>
      </c>
      <c r="AW1701" s="99">
        <v>0</v>
      </c>
      <c r="AX1701" s="99">
        <v>10976.5187072754</v>
      </c>
      <c r="AY1701" s="99">
        <v>1463677.0238342299</v>
      </c>
      <c r="AZ1701" s="99">
        <v>1826167.30845642</v>
      </c>
      <c r="BA1701" s="99">
        <v>0</v>
      </c>
      <c r="BB1701" s="99">
        <v>1077684.7973938</v>
      </c>
      <c r="BC1701" s="99">
        <v>1120977.41508484</v>
      </c>
      <c r="BD1701" s="99">
        <v>0</v>
      </c>
      <c r="BE1701" s="99">
        <v>147814.4678936</v>
      </c>
      <c r="BF1701" s="99">
        <v>0</v>
      </c>
      <c r="BG1701" s="99">
        <v>1772758.0821227999</v>
      </c>
      <c r="BH1701" s="99">
        <v>1595262.91421509</v>
      </c>
      <c r="BI1701" s="99">
        <v>0</v>
      </c>
      <c r="BJ1701" s="99">
        <v>175983.66378212001</v>
      </c>
      <c r="BK1701" s="99">
        <v>14405.2431337833</v>
      </c>
      <c r="BL1701" s="99">
        <v>0</v>
      </c>
      <c r="BM1701" s="99">
        <v>0</v>
      </c>
      <c r="BN1701" s="99">
        <v>0</v>
      </c>
      <c r="BO1701" s="99">
        <v>0</v>
      </c>
      <c r="BP1701" s="99">
        <v>0</v>
      </c>
      <c r="BQ1701" s="99">
        <v>0</v>
      </c>
      <c r="BR1701" s="99">
        <v>365429.58399963402</v>
      </c>
      <c r="BS1701" s="99">
        <v>803631.72529602097</v>
      </c>
      <c r="BT1701" s="99">
        <v>0</v>
      </c>
      <c r="BU1701" s="99">
        <v>196530.943424225</v>
      </c>
      <c r="BV1701" s="99">
        <v>412426.99050521897</v>
      </c>
      <c r="BW1701" s="99">
        <v>0</v>
      </c>
      <c r="BX1701" s="99">
        <v>29826.3847374916</v>
      </c>
      <c r="BY1701" s="99">
        <v>0</v>
      </c>
      <c r="BZ1701" s="99">
        <v>0</v>
      </c>
      <c r="CA1701" s="99">
        <v>4505.1257631182698</v>
      </c>
      <c r="CB1701" s="99">
        <v>581146.60903930699</v>
      </c>
      <c r="CC1701" s="99">
        <v>5487693.7790527297</v>
      </c>
      <c r="CD1701" s="99">
        <v>1765180.30838013</v>
      </c>
      <c r="CE1701" s="99">
        <v>109.605770046823</v>
      </c>
      <c r="CF1701" s="99">
        <v>16039.1463034153</v>
      </c>
      <c r="CG1701" s="99">
        <v>146749.51558303801</v>
      </c>
      <c r="CH1701" s="99">
        <v>0</v>
      </c>
      <c r="CI1701" s="99">
        <v>4615.3754029273996</v>
      </c>
      <c r="CJ1701" s="99">
        <v>596530.60411834705</v>
      </c>
      <c r="CK1701" s="99">
        <v>5634621.0393676804</v>
      </c>
      <c r="CL1701" s="99">
        <v>1794055.5905303999</v>
      </c>
      <c r="CM1701" s="166">
        <v>5995.8247073888797</v>
      </c>
      <c r="CN1701" s="166">
        <v>995607.14434051502</v>
      </c>
      <c r="CO1701" s="166">
        <v>7402759.2634887705</v>
      </c>
      <c r="CP1701" s="99">
        <v>1794055.5905303999</v>
      </c>
      <c r="CQ1701" s="99">
        <v>0</v>
      </c>
      <c r="CR1701" s="99">
        <v>0</v>
      </c>
      <c r="CS1701" s="99">
        <v>0</v>
      </c>
      <c r="CT1701" s="99">
        <v>0</v>
      </c>
      <c r="CU1701" s="98">
        <v>228.961746745</v>
      </c>
      <c r="CV1701" s="98">
        <v>1499.590747388</v>
      </c>
      <c r="CW1701" s="98">
        <v>597185.75534272229</v>
      </c>
      <c r="CX1701" s="98">
        <v>5634443.294635768</v>
      </c>
    </row>
    <row r="1702" spans="1:102" x14ac:dyDescent="0.2">
      <c r="A1702" s="98" t="s">
        <v>77</v>
      </c>
      <c r="B1702" s="100">
        <v>43709</v>
      </c>
      <c r="C1702" s="99">
        <v>4317.7543782591802</v>
      </c>
      <c r="D1702" s="99">
        <v>0</v>
      </c>
      <c r="E1702" s="99">
        <v>208.78726915828901</v>
      </c>
      <c r="F1702" s="99">
        <v>58.638392791617697</v>
      </c>
      <c r="G1702" s="99">
        <v>0</v>
      </c>
      <c r="H1702" s="99">
        <v>0</v>
      </c>
      <c r="I1702" s="99">
        <v>0</v>
      </c>
      <c r="J1702" s="99">
        <v>1434.1318280845901</v>
      </c>
      <c r="K1702" s="99">
        <v>0</v>
      </c>
      <c r="L1702" s="99">
        <v>27.225974835688199</v>
      </c>
      <c r="M1702" s="99">
        <v>1387.5136229395901</v>
      </c>
      <c r="N1702" s="99">
        <v>1222.02744698524</v>
      </c>
      <c r="O1702" s="99">
        <v>0</v>
      </c>
      <c r="P1702" s="99">
        <v>1473.12284815311</v>
      </c>
      <c r="Q1702" s="99">
        <v>401.85343776643299</v>
      </c>
      <c r="R1702" s="99">
        <v>0</v>
      </c>
      <c r="S1702" s="99">
        <v>118.598028056324</v>
      </c>
      <c r="T1702" s="99">
        <v>0</v>
      </c>
      <c r="U1702" s="99">
        <v>1436.93424363434</v>
      </c>
      <c r="V1702" s="99">
        <v>573872.38037109398</v>
      </c>
      <c r="W1702" s="99">
        <v>0</v>
      </c>
      <c r="X1702" s="99">
        <v>16497.519411563899</v>
      </c>
      <c r="Y1702" s="99">
        <v>3191.9722425937698</v>
      </c>
      <c r="Z1702" s="99">
        <v>0</v>
      </c>
      <c r="AA1702" s="99">
        <v>0</v>
      </c>
      <c r="AB1702" s="99">
        <v>0</v>
      </c>
      <c r="AC1702" s="99">
        <v>397019.12316513102</v>
      </c>
      <c r="AD1702" s="99">
        <v>0</v>
      </c>
      <c r="AE1702" s="99">
        <v>1725.0707256794001</v>
      </c>
      <c r="AF1702" s="99">
        <v>151245.70443534901</v>
      </c>
      <c r="AG1702" s="99">
        <v>218295.04468154901</v>
      </c>
      <c r="AH1702" s="99">
        <v>0</v>
      </c>
      <c r="AI1702" s="99">
        <v>101600.64982604999</v>
      </c>
      <c r="AJ1702" s="99">
        <v>117212.398605347</v>
      </c>
      <c r="AK1702" s="99">
        <v>0</v>
      </c>
      <c r="AL1702" s="99">
        <v>16741.869355201699</v>
      </c>
      <c r="AM1702" s="99">
        <v>0</v>
      </c>
      <c r="AN1702" s="99">
        <v>395930.28063201898</v>
      </c>
      <c r="AO1702" s="99">
        <v>5409954.9104003897</v>
      </c>
      <c r="AP1702" s="99">
        <v>0</v>
      </c>
      <c r="AQ1702" s="99">
        <v>182544.50433921799</v>
      </c>
      <c r="AR1702" s="99">
        <v>32073.850928783399</v>
      </c>
      <c r="AS1702" s="99">
        <v>0</v>
      </c>
      <c r="AT1702" s="99">
        <v>0</v>
      </c>
      <c r="AU1702" s="99">
        <v>0</v>
      </c>
      <c r="AV1702" s="99">
        <v>1790659.2819366499</v>
      </c>
      <c r="AW1702" s="99">
        <v>0</v>
      </c>
      <c r="AX1702" s="99">
        <v>10227.2933330536</v>
      </c>
      <c r="AY1702" s="99">
        <v>1516669.94641113</v>
      </c>
      <c r="AZ1702" s="99">
        <v>1875537.8470153799</v>
      </c>
      <c r="BA1702" s="99">
        <v>0</v>
      </c>
      <c r="BB1702" s="99">
        <v>1105723.0364379899</v>
      </c>
      <c r="BC1702" s="99">
        <v>1086104.43307495</v>
      </c>
      <c r="BD1702" s="99">
        <v>0</v>
      </c>
      <c r="BE1702" s="99">
        <v>152956.024297714</v>
      </c>
      <c r="BF1702" s="99">
        <v>0</v>
      </c>
      <c r="BG1702" s="99">
        <v>1786988.0900268599</v>
      </c>
      <c r="BH1702" s="99">
        <v>1608031.16044617</v>
      </c>
      <c r="BI1702" s="99">
        <v>0</v>
      </c>
      <c r="BJ1702" s="99">
        <v>166336.97150993301</v>
      </c>
      <c r="BK1702" s="99">
        <v>14168.866855502099</v>
      </c>
      <c r="BL1702" s="99">
        <v>0</v>
      </c>
      <c r="BM1702" s="99">
        <v>0</v>
      </c>
      <c r="BN1702" s="99">
        <v>0</v>
      </c>
      <c r="BO1702" s="99">
        <v>0</v>
      </c>
      <c r="BP1702" s="99">
        <v>0</v>
      </c>
      <c r="BQ1702" s="99">
        <v>0</v>
      </c>
      <c r="BR1702" s="99">
        <v>374903.05964660598</v>
      </c>
      <c r="BS1702" s="99">
        <v>816782.62104797398</v>
      </c>
      <c r="BT1702" s="99">
        <v>0</v>
      </c>
      <c r="BU1702" s="99">
        <v>173161.279024124</v>
      </c>
      <c r="BV1702" s="99">
        <v>397984.84816741903</v>
      </c>
      <c r="BW1702" s="99">
        <v>0</v>
      </c>
      <c r="BX1702" s="99">
        <v>30481.875066518802</v>
      </c>
      <c r="BY1702" s="99">
        <v>0</v>
      </c>
      <c r="BZ1702" s="99">
        <v>0</v>
      </c>
      <c r="CA1702" s="99">
        <v>4524.2608674764597</v>
      </c>
      <c r="CB1702" s="99">
        <v>589165.76962280297</v>
      </c>
      <c r="CC1702" s="99">
        <v>5582409.9593505897</v>
      </c>
      <c r="CD1702" s="99">
        <v>1774143.1992645301</v>
      </c>
      <c r="CE1702" s="99">
        <v>118.445842554793</v>
      </c>
      <c r="CF1702" s="99">
        <v>16623.607867956202</v>
      </c>
      <c r="CG1702" s="99">
        <v>151184.32636070301</v>
      </c>
      <c r="CH1702" s="99">
        <v>0</v>
      </c>
      <c r="CI1702" s="99">
        <v>4642.2375366091701</v>
      </c>
      <c r="CJ1702" s="99">
        <v>605168.801429749</v>
      </c>
      <c r="CK1702" s="99">
        <v>5732427.4679565402</v>
      </c>
      <c r="CL1702" s="99">
        <v>1803707.87255859</v>
      </c>
      <c r="CM1702" s="166">
        <v>6062.1219848394403</v>
      </c>
      <c r="CN1702" s="166">
        <v>1000357.20917511</v>
      </c>
      <c r="CO1702" s="166">
        <v>7513576.4655151404</v>
      </c>
      <c r="CP1702" s="99">
        <v>1803707.87255859</v>
      </c>
      <c r="CQ1702" s="99">
        <v>0</v>
      </c>
      <c r="CR1702" s="99">
        <v>0</v>
      </c>
      <c r="CS1702" s="99">
        <v>0</v>
      </c>
      <c r="CT1702" s="99">
        <v>0</v>
      </c>
      <c r="CU1702" s="98">
        <v>208.483681692</v>
      </c>
      <c r="CV1702" s="98">
        <v>1544.2334578289999</v>
      </c>
      <c r="CW1702" s="98">
        <v>605789.37749075913</v>
      </c>
      <c r="CX1702" s="98">
        <v>5733594.2857112931</v>
      </c>
    </row>
    <row r="1703" spans="1:102" x14ac:dyDescent="0.2">
      <c r="A1703" s="98" t="s">
        <v>78</v>
      </c>
      <c r="B1703" s="100">
        <v>38047</v>
      </c>
      <c r="C1703" s="99">
        <v>85.987281136214705</v>
      </c>
      <c r="D1703" s="99">
        <v>0</v>
      </c>
      <c r="E1703" s="99">
        <v>460.89970086142398</v>
      </c>
      <c r="F1703" s="99">
        <v>64.566786773502798</v>
      </c>
      <c r="G1703" s="99">
        <v>0</v>
      </c>
      <c r="H1703" s="99">
        <v>0</v>
      </c>
      <c r="I1703" s="99">
        <v>0</v>
      </c>
      <c r="J1703" s="99">
        <v>0</v>
      </c>
      <c r="K1703" s="99">
        <v>0</v>
      </c>
      <c r="L1703" s="99">
        <v>168.07840720936699</v>
      </c>
      <c r="M1703" s="99">
        <v>73.118586634285705</v>
      </c>
      <c r="N1703" s="99">
        <v>110.999223150313</v>
      </c>
      <c r="O1703" s="99">
        <v>0</v>
      </c>
      <c r="P1703" s="99">
        <v>0</v>
      </c>
      <c r="Q1703" s="99">
        <v>191.80957131273999</v>
      </c>
      <c r="R1703" s="99">
        <v>0</v>
      </c>
      <c r="S1703" s="99">
        <v>0</v>
      </c>
      <c r="T1703" s="99">
        <v>21.828672188567001</v>
      </c>
      <c r="U1703" s="99">
        <v>324.40687750279898</v>
      </c>
      <c r="V1703" s="99">
        <v>8587.2672891616803</v>
      </c>
      <c r="W1703" s="99">
        <v>0</v>
      </c>
      <c r="X1703" s="99">
        <v>91001.087516784697</v>
      </c>
      <c r="Y1703" s="99">
        <v>6406.7245614528701</v>
      </c>
      <c r="Z1703" s="99">
        <v>0</v>
      </c>
      <c r="AA1703" s="99">
        <v>0</v>
      </c>
      <c r="AB1703" s="99">
        <v>0</v>
      </c>
      <c r="AC1703" s="99">
        <v>0</v>
      </c>
      <c r="AD1703" s="99">
        <v>0</v>
      </c>
      <c r="AE1703" s="99">
        <v>22006.9194846153</v>
      </c>
      <c r="AF1703" s="99">
        <v>5787.8372390270197</v>
      </c>
      <c r="AG1703" s="99">
        <v>18107.712935924501</v>
      </c>
      <c r="AH1703" s="99">
        <v>0</v>
      </c>
      <c r="AI1703" s="99">
        <v>0</v>
      </c>
      <c r="AJ1703" s="99">
        <v>54422.959757327997</v>
      </c>
      <c r="AK1703" s="99">
        <v>0</v>
      </c>
      <c r="AL1703" s="99">
        <v>0</v>
      </c>
      <c r="AM1703" s="99">
        <v>5760.6263021826699</v>
      </c>
      <c r="AN1703" s="99">
        <v>107792.21407127399</v>
      </c>
      <c r="AO1703" s="99">
        <v>67498.801650047302</v>
      </c>
      <c r="AP1703" s="99">
        <v>0</v>
      </c>
      <c r="AQ1703" s="99">
        <v>602400.93774414097</v>
      </c>
      <c r="AR1703" s="99">
        <v>46003.5139765739</v>
      </c>
      <c r="AS1703" s="99">
        <v>0</v>
      </c>
      <c r="AT1703" s="99">
        <v>0</v>
      </c>
      <c r="AU1703" s="99">
        <v>0</v>
      </c>
      <c r="AV1703" s="99">
        <v>0</v>
      </c>
      <c r="AW1703" s="99">
        <v>0</v>
      </c>
      <c r="AX1703" s="99">
        <v>165425.55699920701</v>
      </c>
      <c r="AY1703" s="99">
        <v>38563.001780509898</v>
      </c>
      <c r="AZ1703" s="99">
        <v>113677.36943054201</v>
      </c>
      <c r="BA1703" s="99">
        <v>0</v>
      </c>
      <c r="BB1703" s="99">
        <v>0</v>
      </c>
      <c r="BC1703" s="99">
        <v>346335.98741531401</v>
      </c>
      <c r="BD1703" s="99">
        <v>0</v>
      </c>
      <c r="BE1703" s="99">
        <v>0</v>
      </c>
      <c r="BF1703" s="99">
        <v>37228.100625991799</v>
      </c>
      <c r="BG1703" s="99">
        <v>248659.00647544899</v>
      </c>
      <c r="BH1703" s="99">
        <v>2051.53157189488</v>
      </c>
      <c r="BI1703" s="99">
        <v>0</v>
      </c>
      <c r="BJ1703" s="99">
        <v>184494.79812812799</v>
      </c>
      <c r="BK1703" s="99">
        <v>14603.7827775478</v>
      </c>
      <c r="BL1703" s="99">
        <v>0</v>
      </c>
      <c r="BM1703" s="99">
        <v>0</v>
      </c>
      <c r="BN1703" s="99">
        <v>0</v>
      </c>
      <c r="BO1703" s="99">
        <v>0</v>
      </c>
      <c r="BP1703" s="99">
        <v>0</v>
      </c>
      <c r="BQ1703" s="99">
        <v>0</v>
      </c>
      <c r="BR1703" s="99">
        <v>11612.669534206399</v>
      </c>
      <c r="BS1703" s="99">
        <v>47116.782291889198</v>
      </c>
      <c r="BT1703" s="99">
        <v>0</v>
      </c>
      <c r="BU1703" s="99">
        <v>0</v>
      </c>
      <c r="BV1703" s="99">
        <v>129767.979214668</v>
      </c>
      <c r="BW1703" s="99">
        <v>0</v>
      </c>
      <c r="BX1703" s="99">
        <v>0</v>
      </c>
      <c r="BY1703" s="99">
        <v>0</v>
      </c>
      <c r="BZ1703" s="99">
        <v>0</v>
      </c>
      <c r="CA1703" s="99">
        <v>549.08443187922205</v>
      </c>
      <c r="CB1703" s="99">
        <v>99785.243127822905</v>
      </c>
      <c r="CC1703" s="99">
        <v>667270.81405639602</v>
      </c>
      <c r="CD1703" s="99">
        <v>189986.49093818699</v>
      </c>
      <c r="CE1703" s="99">
        <v>21.869780967943399</v>
      </c>
      <c r="CF1703" s="99">
        <v>5746.5152024626695</v>
      </c>
      <c r="CG1703" s="99">
        <v>36849.7260551453</v>
      </c>
      <c r="CH1703" s="99">
        <v>0</v>
      </c>
      <c r="CI1703" s="99">
        <v>570.60288926214002</v>
      </c>
      <c r="CJ1703" s="99">
        <v>105881.290064812</v>
      </c>
      <c r="CK1703" s="99">
        <v>708240.28511047398</v>
      </c>
      <c r="CL1703" s="99">
        <v>189993.96054267901</v>
      </c>
      <c r="CM1703" s="166">
        <v>891.36706807464395</v>
      </c>
      <c r="CN1703" s="166">
        <v>213614.27492904701</v>
      </c>
      <c r="CO1703" s="166">
        <v>958492.38925933803</v>
      </c>
      <c r="CP1703" s="99">
        <v>189993.96054267901</v>
      </c>
      <c r="CQ1703" s="99">
        <v>0</v>
      </c>
      <c r="CR1703" s="99">
        <v>0</v>
      </c>
      <c r="CS1703" s="99">
        <v>0</v>
      </c>
      <c r="CT1703" s="99">
        <v>0</v>
      </c>
      <c r="CU1703" s="98">
        <v>808.34668303199999</v>
      </c>
      <c r="CV1703" s="98">
        <v>0</v>
      </c>
      <c r="CW1703" s="98">
        <v>105531.75833028558</v>
      </c>
      <c r="CX1703" s="98">
        <v>704120.54011154128</v>
      </c>
    </row>
    <row r="1704" spans="1:102" x14ac:dyDescent="0.2">
      <c r="A1704" s="98" t="s">
        <v>78</v>
      </c>
      <c r="B1704" s="100">
        <v>38139</v>
      </c>
      <c r="C1704" s="99">
        <v>81.508822425268605</v>
      </c>
      <c r="D1704" s="99">
        <v>0</v>
      </c>
      <c r="E1704" s="99">
        <v>479.35813734307902</v>
      </c>
      <c r="F1704" s="99">
        <v>74.645190634764703</v>
      </c>
      <c r="G1704" s="99">
        <v>2.0890317099983799</v>
      </c>
      <c r="H1704" s="99">
        <v>0</v>
      </c>
      <c r="I1704" s="99">
        <v>0</v>
      </c>
      <c r="J1704" s="99">
        <v>15.0374087569071</v>
      </c>
      <c r="K1704" s="99">
        <v>0</v>
      </c>
      <c r="L1704" s="99">
        <v>162.14908952638501</v>
      </c>
      <c r="M1704" s="99">
        <v>73.094334581866903</v>
      </c>
      <c r="N1704" s="99">
        <v>124.593577095307</v>
      </c>
      <c r="O1704" s="99">
        <v>0</v>
      </c>
      <c r="P1704" s="99">
        <v>0</v>
      </c>
      <c r="Q1704" s="99">
        <v>196.85042282939</v>
      </c>
      <c r="R1704" s="99">
        <v>0</v>
      </c>
      <c r="S1704" s="99">
        <v>0</v>
      </c>
      <c r="T1704" s="99">
        <v>23.0458444291726</v>
      </c>
      <c r="U1704" s="99">
        <v>332.12327440828102</v>
      </c>
      <c r="V1704" s="99">
        <v>8803.8130729198492</v>
      </c>
      <c r="W1704" s="99">
        <v>0</v>
      </c>
      <c r="X1704" s="99">
        <v>92959.194584846497</v>
      </c>
      <c r="Y1704" s="99">
        <v>6016.1234678626097</v>
      </c>
      <c r="Z1704" s="99">
        <v>347.94229691475601</v>
      </c>
      <c r="AA1704" s="99">
        <v>0</v>
      </c>
      <c r="AB1704" s="99">
        <v>0</v>
      </c>
      <c r="AC1704" s="99">
        <v>3569.0847221016902</v>
      </c>
      <c r="AD1704" s="99">
        <v>0</v>
      </c>
      <c r="AE1704" s="99">
        <v>20685.0620317459</v>
      </c>
      <c r="AF1704" s="99">
        <v>5539.26153874397</v>
      </c>
      <c r="AG1704" s="99">
        <v>18725.721093177799</v>
      </c>
      <c r="AH1704" s="99">
        <v>0</v>
      </c>
      <c r="AI1704" s="99">
        <v>0</v>
      </c>
      <c r="AJ1704" s="99">
        <v>54913.5000896454</v>
      </c>
      <c r="AK1704" s="99">
        <v>0</v>
      </c>
      <c r="AL1704" s="99">
        <v>0</v>
      </c>
      <c r="AM1704" s="99">
        <v>5648.4938337802896</v>
      </c>
      <c r="AN1704" s="99">
        <v>110528.549337387</v>
      </c>
      <c r="AO1704" s="99">
        <v>66865.059304237395</v>
      </c>
      <c r="AP1704" s="99">
        <v>0</v>
      </c>
      <c r="AQ1704" s="99">
        <v>617249.03982543899</v>
      </c>
      <c r="AR1704" s="99">
        <v>44103.814468860597</v>
      </c>
      <c r="AS1704" s="99">
        <v>1886.1129173189399</v>
      </c>
      <c r="AT1704" s="99">
        <v>0</v>
      </c>
      <c r="AU1704" s="99">
        <v>0</v>
      </c>
      <c r="AV1704" s="99">
        <v>8282.3007851839102</v>
      </c>
      <c r="AW1704" s="99">
        <v>0</v>
      </c>
      <c r="AX1704" s="99">
        <v>156042.661390305</v>
      </c>
      <c r="AY1704" s="99">
        <v>37463.256971836097</v>
      </c>
      <c r="AZ1704" s="99">
        <v>123755.55552864099</v>
      </c>
      <c r="BA1704" s="99">
        <v>0</v>
      </c>
      <c r="BB1704" s="99">
        <v>0</v>
      </c>
      <c r="BC1704" s="99">
        <v>361077.50407409703</v>
      </c>
      <c r="BD1704" s="99">
        <v>0</v>
      </c>
      <c r="BE1704" s="99">
        <v>0</v>
      </c>
      <c r="BF1704" s="99">
        <v>35860.826871871897</v>
      </c>
      <c r="BG1704" s="99">
        <v>256187.78983879101</v>
      </c>
      <c r="BH1704" s="99">
        <v>2191.11445257068</v>
      </c>
      <c r="BI1704" s="99">
        <v>0</v>
      </c>
      <c r="BJ1704" s="99">
        <v>204001.901147842</v>
      </c>
      <c r="BK1704" s="99">
        <v>13499.227925896599</v>
      </c>
      <c r="BL1704" s="99">
        <v>0</v>
      </c>
      <c r="BM1704" s="99">
        <v>0</v>
      </c>
      <c r="BN1704" s="99">
        <v>0</v>
      </c>
      <c r="BO1704" s="99">
        <v>0</v>
      </c>
      <c r="BP1704" s="99">
        <v>0</v>
      </c>
      <c r="BQ1704" s="99">
        <v>0</v>
      </c>
      <c r="BR1704" s="99">
        <v>11697.398694515199</v>
      </c>
      <c r="BS1704" s="99">
        <v>54246.584128856703</v>
      </c>
      <c r="BT1704" s="99">
        <v>0</v>
      </c>
      <c r="BU1704" s="99">
        <v>0</v>
      </c>
      <c r="BV1704" s="99">
        <v>138873.67056655901</v>
      </c>
      <c r="BW1704" s="99">
        <v>0</v>
      </c>
      <c r="BX1704" s="99">
        <v>0</v>
      </c>
      <c r="BY1704" s="99">
        <v>0</v>
      </c>
      <c r="BZ1704" s="99">
        <v>0</v>
      </c>
      <c r="CA1704" s="99">
        <v>556.46300039440405</v>
      </c>
      <c r="CB1704" s="99">
        <v>100682.76379203799</v>
      </c>
      <c r="CC1704" s="99">
        <v>677837.68453979504</v>
      </c>
      <c r="CD1704" s="99">
        <v>203282.87077331499</v>
      </c>
      <c r="CE1704" s="99">
        <v>23.8356273118407</v>
      </c>
      <c r="CF1704" s="99">
        <v>6065.1511313319197</v>
      </c>
      <c r="CG1704" s="99">
        <v>38252.800827503197</v>
      </c>
      <c r="CH1704" s="99">
        <v>0</v>
      </c>
      <c r="CI1704" s="99">
        <v>580.69299534708296</v>
      </c>
      <c r="CJ1704" s="99">
        <v>106293.37203598001</v>
      </c>
      <c r="CK1704" s="99">
        <v>717903.53395080601</v>
      </c>
      <c r="CL1704" s="99">
        <v>203380.89041328401</v>
      </c>
      <c r="CM1704" s="166">
        <v>911.99813853204296</v>
      </c>
      <c r="CN1704" s="166">
        <v>216866.698490143</v>
      </c>
      <c r="CO1704" s="166">
        <v>968029.62818145799</v>
      </c>
      <c r="CP1704" s="99">
        <v>203380.89041328401</v>
      </c>
      <c r="CQ1704" s="99">
        <v>0</v>
      </c>
      <c r="CR1704" s="99">
        <v>0</v>
      </c>
      <c r="CS1704" s="99">
        <v>0</v>
      </c>
      <c r="CT1704" s="99">
        <v>0</v>
      </c>
      <c r="CU1704" s="98">
        <v>813.54545052900005</v>
      </c>
      <c r="CV1704" s="98">
        <v>16.892834084</v>
      </c>
      <c r="CW1704" s="98">
        <v>106747.91492336991</v>
      </c>
      <c r="CX1704" s="98">
        <v>716090.48536729824</v>
      </c>
    </row>
    <row r="1705" spans="1:102" x14ac:dyDescent="0.2">
      <c r="A1705" s="98" t="s">
        <v>78</v>
      </c>
      <c r="B1705" s="100">
        <v>38231</v>
      </c>
      <c r="C1705" s="99">
        <v>80.384639834985094</v>
      </c>
      <c r="D1705" s="99">
        <v>0</v>
      </c>
      <c r="E1705" s="99">
        <v>484.44645474478602</v>
      </c>
      <c r="F1705" s="99">
        <v>80.953846730291801</v>
      </c>
      <c r="G1705" s="99">
        <v>1.9818447799916601</v>
      </c>
      <c r="H1705" s="99">
        <v>0</v>
      </c>
      <c r="I1705" s="99">
        <v>0</v>
      </c>
      <c r="J1705" s="99">
        <v>51.338550539687297</v>
      </c>
      <c r="K1705" s="99">
        <v>0</v>
      </c>
      <c r="L1705" s="99">
        <v>171.18325446918601</v>
      </c>
      <c r="M1705" s="99">
        <v>73.129796930588796</v>
      </c>
      <c r="N1705" s="99">
        <v>129.194168951362</v>
      </c>
      <c r="O1705" s="99">
        <v>0</v>
      </c>
      <c r="P1705" s="99">
        <v>0</v>
      </c>
      <c r="Q1705" s="99">
        <v>196.94472979195399</v>
      </c>
      <c r="R1705" s="99">
        <v>0</v>
      </c>
      <c r="S1705" s="99">
        <v>0</v>
      </c>
      <c r="T1705" s="99">
        <v>25.142668473301502</v>
      </c>
      <c r="U1705" s="99">
        <v>318.52330619469302</v>
      </c>
      <c r="V1705" s="99">
        <v>7838.9956061840103</v>
      </c>
      <c r="W1705" s="99">
        <v>0</v>
      </c>
      <c r="X1705" s="99">
        <v>92494.820932388306</v>
      </c>
      <c r="Y1705" s="99">
        <v>6686.2759912013998</v>
      </c>
      <c r="Z1705" s="99">
        <v>312.45441061258299</v>
      </c>
      <c r="AA1705" s="99">
        <v>0</v>
      </c>
      <c r="AB1705" s="99">
        <v>0</v>
      </c>
      <c r="AC1705" s="99">
        <v>13619.468704819699</v>
      </c>
      <c r="AD1705" s="99">
        <v>0</v>
      </c>
      <c r="AE1705" s="99">
        <v>20872.591823577899</v>
      </c>
      <c r="AF1705" s="99">
        <v>5902.7813009023703</v>
      </c>
      <c r="AG1705" s="99">
        <v>20523.454294681502</v>
      </c>
      <c r="AH1705" s="99">
        <v>0</v>
      </c>
      <c r="AI1705" s="99">
        <v>0</v>
      </c>
      <c r="AJ1705" s="99">
        <v>53216.206478595697</v>
      </c>
      <c r="AK1705" s="99">
        <v>0</v>
      </c>
      <c r="AL1705" s="99">
        <v>0</v>
      </c>
      <c r="AM1705" s="99">
        <v>6450.6762364506703</v>
      </c>
      <c r="AN1705" s="99">
        <v>98848.102818489104</v>
      </c>
      <c r="AO1705" s="99">
        <v>57495.166316032402</v>
      </c>
      <c r="AP1705" s="99">
        <v>0</v>
      </c>
      <c r="AQ1705" s="99">
        <v>632249.89208221401</v>
      </c>
      <c r="AR1705" s="99">
        <v>52734.208220958702</v>
      </c>
      <c r="AS1705" s="99">
        <v>1797.96239578724</v>
      </c>
      <c r="AT1705" s="99">
        <v>0</v>
      </c>
      <c r="AU1705" s="99">
        <v>0</v>
      </c>
      <c r="AV1705" s="99">
        <v>32002.837347745899</v>
      </c>
      <c r="AW1705" s="99">
        <v>0</v>
      </c>
      <c r="AX1705" s="99">
        <v>153962.782318115</v>
      </c>
      <c r="AY1705" s="99">
        <v>41201.022511959098</v>
      </c>
      <c r="AZ1705" s="99">
        <v>136486.837106705</v>
      </c>
      <c r="BA1705" s="99">
        <v>0</v>
      </c>
      <c r="BB1705" s="99">
        <v>0</v>
      </c>
      <c r="BC1705" s="99">
        <v>371921.48357009899</v>
      </c>
      <c r="BD1705" s="99">
        <v>0</v>
      </c>
      <c r="BE1705" s="99">
        <v>0</v>
      </c>
      <c r="BF1705" s="99">
        <v>41469.482640266397</v>
      </c>
      <c r="BG1705" s="99">
        <v>233826.78313255301</v>
      </c>
      <c r="BH1705" s="99">
        <v>2226.7032403349899</v>
      </c>
      <c r="BI1705" s="99">
        <v>0</v>
      </c>
      <c r="BJ1705" s="99">
        <v>206030.511247635</v>
      </c>
      <c r="BK1705" s="99">
        <v>14708.5426859856</v>
      </c>
      <c r="BL1705" s="99">
        <v>0</v>
      </c>
      <c r="BM1705" s="99">
        <v>0</v>
      </c>
      <c r="BN1705" s="99">
        <v>0</v>
      </c>
      <c r="BO1705" s="99">
        <v>0</v>
      </c>
      <c r="BP1705" s="99">
        <v>0</v>
      </c>
      <c r="BQ1705" s="99">
        <v>0</v>
      </c>
      <c r="BR1705" s="99">
        <v>12488.0479117632</v>
      </c>
      <c r="BS1705" s="99">
        <v>58720.858922958403</v>
      </c>
      <c r="BT1705" s="99">
        <v>0</v>
      </c>
      <c r="BU1705" s="99">
        <v>0</v>
      </c>
      <c r="BV1705" s="99">
        <v>137757.979751587</v>
      </c>
      <c r="BW1705" s="99">
        <v>0</v>
      </c>
      <c r="BX1705" s="99">
        <v>0</v>
      </c>
      <c r="BY1705" s="99">
        <v>0</v>
      </c>
      <c r="BZ1705" s="99">
        <v>0</v>
      </c>
      <c r="CA1705" s="99">
        <v>566.75302416086197</v>
      </c>
      <c r="CB1705" s="99">
        <v>101627.41152668001</v>
      </c>
      <c r="CC1705" s="99">
        <v>700150.17105865502</v>
      </c>
      <c r="CD1705" s="99">
        <v>207979.41949081401</v>
      </c>
      <c r="CE1705" s="99">
        <v>25.3823891459033</v>
      </c>
      <c r="CF1705" s="99">
        <v>6168.3030719757098</v>
      </c>
      <c r="CG1705" s="99">
        <v>39349.936468601198</v>
      </c>
      <c r="CH1705" s="99">
        <v>0</v>
      </c>
      <c r="CI1705" s="99">
        <v>591.33773381262995</v>
      </c>
      <c r="CJ1705" s="99">
        <v>107826.05885601</v>
      </c>
      <c r="CK1705" s="99">
        <v>735836.10385894799</v>
      </c>
      <c r="CL1705" s="99">
        <v>207974.97708702099</v>
      </c>
      <c r="CM1705" s="166">
        <v>912.55342361330997</v>
      </c>
      <c r="CN1705" s="166">
        <v>207793.38012504601</v>
      </c>
      <c r="CO1705" s="166">
        <v>979126.08973693801</v>
      </c>
      <c r="CP1705" s="99">
        <v>207974.97708702099</v>
      </c>
      <c r="CQ1705" s="99">
        <v>0</v>
      </c>
      <c r="CR1705" s="99">
        <v>0</v>
      </c>
      <c r="CS1705" s="99">
        <v>0</v>
      </c>
      <c r="CT1705" s="99">
        <v>0</v>
      </c>
      <c r="CU1705" s="98">
        <v>776.54673975100002</v>
      </c>
      <c r="CV1705" s="98">
        <v>52.783702402000003</v>
      </c>
      <c r="CW1705" s="98">
        <v>107795.71459865572</v>
      </c>
      <c r="CX1705" s="98">
        <v>739500.10752725624</v>
      </c>
    </row>
    <row r="1706" spans="1:102" x14ac:dyDescent="0.2">
      <c r="A1706" s="98" t="s">
        <v>78</v>
      </c>
      <c r="B1706" s="100">
        <v>38322</v>
      </c>
      <c r="C1706" s="99">
        <v>92.285904400982005</v>
      </c>
      <c r="D1706" s="99">
        <v>0</v>
      </c>
      <c r="E1706" s="99">
        <v>480.15090153738902</v>
      </c>
      <c r="F1706" s="99">
        <v>78.609783107414799</v>
      </c>
      <c r="G1706" s="99">
        <v>3.0783183859894101</v>
      </c>
      <c r="H1706" s="99">
        <v>0</v>
      </c>
      <c r="I1706" s="99">
        <v>0</v>
      </c>
      <c r="J1706" s="99">
        <v>83.854786734096706</v>
      </c>
      <c r="K1706" s="99">
        <v>0</v>
      </c>
      <c r="L1706" s="99">
        <v>175.29061476699999</v>
      </c>
      <c r="M1706" s="99">
        <v>72.604018911719294</v>
      </c>
      <c r="N1706" s="99">
        <v>133.431826455519</v>
      </c>
      <c r="O1706" s="99">
        <v>0</v>
      </c>
      <c r="P1706" s="99">
        <v>0</v>
      </c>
      <c r="Q1706" s="99">
        <v>193.48098610155299</v>
      </c>
      <c r="R1706" s="99">
        <v>0</v>
      </c>
      <c r="S1706" s="99">
        <v>0</v>
      </c>
      <c r="T1706" s="99">
        <v>29.281965275527899</v>
      </c>
      <c r="U1706" s="99">
        <v>336.26464171707602</v>
      </c>
      <c r="V1706" s="99">
        <v>8737.4007118940408</v>
      </c>
      <c r="W1706" s="99">
        <v>0</v>
      </c>
      <c r="X1706" s="99">
        <v>94748.815911293001</v>
      </c>
      <c r="Y1706" s="99">
        <v>5810.9764446020099</v>
      </c>
      <c r="Z1706" s="99">
        <v>358.40465036034601</v>
      </c>
      <c r="AA1706" s="99">
        <v>0</v>
      </c>
      <c r="AB1706" s="99">
        <v>0</v>
      </c>
      <c r="AC1706" s="99">
        <v>30162.947772264499</v>
      </c>
      <c r="AD1706" s="99">
        <v>0</v>
      </c>
      <c r="AE1706" s="99">
        <v>22162.611696481701</v>
      </c>
      <c r="AF1706" s="99">
        <v>5651.8169046044404</v>
      </c>
      <c r="AG1706" s="99">
        <v>19931.360752344099</v>
      </c>
      <c r="AH1706" s="99">
        <v>0</v>
      </c>
      <c r="AI1706" s="99">
        <v>0</v>
      </c>
      <c r="AJ1706" s="99">
        <v>55413.426978588097</v>
      </c>
      <c r="AK1706" s="99">
        <v>0</v>
      </c>
      <c r="AL1706" s="99">
        <v>0</v>
      </c>
      <c r="AM1706" s="99">
        <v>6870.6774856448201</v>
      </c>
      <c r="AN1706" s="99">
        <v>109673.030444145</v>
      </c>
      <c r="AO1706" s="99">
        <v>68657.025670051604</v>
      </c>
      <c r="AP1706" s="99">
        <v>0</v>
      </c>
      <c r="AQ1706" s="99">
        <v>650583.415809631</v>
      </c>
      <c r="AR1706" s="99">
        <v>42220.6711955071</v>
      </c>
      <c r="AS1706" s="99">
        <v>2489.1312132775802</v>
      </c>
      <c r="AT1706" s="99">
        <v>0</v>
      </c>
      <c r="AU1706" s="99">
        <v>0</v>
      </c>
      <c r="AV1706" s="99">
        <v>71549.371362686201</v>
      </c>
      <c r="AW1706" s="99">
        <v>0</v>
      </c>
      <c r="AX1706" s="99">
        <v>166272.51139068601</v>
      </c>
      <c r="AY1706" s="99">
        <v>40151.360296726198</v>
      </c>
      <c r="AZ1706" s="99">
        <v>128982.13003635401</v>
      </c>
      <c r="BA1706" s="99">
        <v>0</v>
      </c>
      <c r="BB1706" s="99">
        <v>0</v>
      </c>
      <c r="BC1706" s="99">
        <v>382873.84136962902</v>
      </c>
      <c r="BD1706" s="99">
        <v>0</v>
      </c>
      <c r="BE1706" s="99">
        <v>0</v>
      </c>
      <c r="BF1706" s="99">
        <v>43949.975809097297</v>
      </c>
      <c r="BG1706" s="99">
        <v>259845.23749160799</v>
      </c>
      <c r="BH1706" s="99">
        <v>2436.1002846062202</v>
      </c>
      <c r="BI1706" s="99">
        <v>0</v>
      </c>
      <c r="BJ1706" s="99">
        <v>202890.79775047299</v>
      </c>
      <c r="BK1706" s="99">
        <v>11938.716775655699</v>
      </c>
      <c r="BL1706" s="99">
        <v>0</v>
      </c>
      <c r="BM1706" s="99">
        <v>0</v>
      </c>
      <c r="BN1706" s="99">
        <v>0</v>
      </c>
      <c r="BO1706" s="99">
        <v>0</v>
      </c>
      <c r="BP1706" s="99">
        <v>0</v>
      </c>
      <c r="BQ1706" s="99">
        <v>0</v>
      </c>
      <c r="BR1706" s="99">
        <v>11882.508948683701</v>
      </c>
      <c r="BS1706" s="99">
        <v>53553.944516181902</v>
      </c>
      <c r="BT1706" s="99">
        <v>0</v>
      </c>
      <c r="BU1706" s="99">
        <v>0</v>
      </c>
      <c r="BV1706" s="99">
        <v>138426.344934464</v>
      </c>
      <c r="BW1706" s="99">
        <v>0</v>
      </c>
      <c r="BX1706" s="99">
        <v>0</v>
      </c>
      <c r="BY1706" s="99">
        <v>0</v>
      </c>
      <c r="BZ1706" s="99">
        <v>0</v>
      </c>
      <c r="CA1706" s="99">
        <v>572.21598608046804</v>
      </c>
      <c r="CB1706" s="99">
        <v>103269.06517887099</v>
      </c>
      <c r="CC1706" s="99">
        <v>719765.75580596901</v>
      </c>
      <c r="CD1706" s="99">
        <v>204659.61913490301</v>
      </c>
      <c r="CE1706" s="99">
        <v>28.980453680967901</v>
      </c>
      <c r="CF1706" s="99">
        <v>6672.8262071013496</v>
      </c>
      <c r="CG1706" s="99">
        <v>43797.640093803398</v>
      </c>
      <c r="CH1706" s="99">
        <v>0</v>
      </c>
      <c r="CI1706" s="99">
        <v>602.02953761816002</v>
      </c>
      <c r="CJ1706" s="99">
        <v>109993.293467522</v>
      </c>
      <c r="CK1706" s="99">
        <v>760065.72923278797</v>
      </c>
      <c r="CL1706" s="99">
        <v>204643.12709999099</v>
      </c>
      <c r="CM1706" s="166">
        <v>937.72605507075798</v>
      </c>
      <c r="CN1706" s="166">
        <v>219441.844388962</v>
      </c>
      <c r="CO1706" s="166">
        <v>1018417.70930481</v>
      </c>
      <c r="CP1706" s="99">
        <v>204643.12709999099</v>
      </c>
      <c r="CQ1706" s="99">
        <v>0</v>
      </c>
      <c r="CR1706" s="99">
        <v>0</v>
      </c>
      <c r="CS1706" s="99">
        <v>0</v>
      </c>
      <c r="CT1706" s="99">
        <v>0</v>
      </c>
      <c r="CU1706" s="98">
        <v>760.72637064499997</v>
      </c>
      <c r="CV1706" s="98">
        <v>85.767719608999997</v>
      </c>
      <c r="CW1706" s="98">
        <v>109941.89138597234</v>
      </c>
      <c r="CX1706" s="98">
        <v>763563.39589977241</v>
      </c>
    </row>
    <row r="1707" spans="1:102" x14ac:dyDescent="0.2">
      <c r="A1707" s="98" t="s">
        <v>78</v>
      </c>
      <c r="B1707" s="100">
        <v>38412</v>
      </c>
      <c r="C1707" s="99">
        <v>94.207509379833894</v>
      </c>
      <c r="D1707" s="99">
        <v>0</v>
      </c>
      <c r="E1707" s="99">
        <v>479.65302927419498</v>
      </c>
      <c r="F1707" s="99">
        <v>75.297763071954293</v>
      </c>
      <c r="G1707" s="99">
        <v>3.78065854398301</v>
      </c>
      <c r="H1707" s="99">
        <v>0</v>
      </c>
      <c r="I1707" s="99">
        <v>0</v>
      </c>
      <c r="J1707" s="99">
        <v>110.44936799071699</v>
      </c>
      <c r="K1707" s="99">
        <v>0</v>
      </c>
      <c r="L1707" s="99">
        <v>166.08951419964399</v>
      </c>
      <c r="M1707" s="99">
        <v>72.113429964519995</v>
      </c>
      <c r="N1707" s="99">
        <v>136.72669150121499</v>
      </c>
      <c r="O1707" s="99">
        <v>0</v>
      </c>
      <c r="P1707" s="99">
        <v>0</v>
      </c>
      <c r="Q1707" s="99">
        <v>196.67402005940701</v>
      </c>
      <c r="R1707" s="99">
        <v>0</v>
      </c>
      <c r="S1707" s="99">
        <v>0</v>
      </c>
      <c r="T1707" s="99">
        <v>28.7328816715162</v>
      </c>
      <c r="U1707" s="99">
        <v>339.42721629887802</v>
      </c>
      <c r="V1707" s="99">
        <v>8366.7779378890991</v>
      </c>
      <c r="W1707" s="99">
        <v>0</v>
      </c>
      <c r="X1707" s="99">
        <v>94708.237282753005</v>
      </c>
      <c r="Y1707" s="99">
        <v>6013.84683299065</v>
      </c>
      <c r="Z1707" s="99">
        <v>806.01020028442099</v>
      </c>
      <c r="AA1707" s="99">
        <v>0</v>
      </c>
      <c r="AB1707" s="99">
        <v>0</v>
      </c>
      <c r="AC1707" s="99">
        <v>41267.369643688202</v>
      </c>
      <c r="AD1707" s="99">
        <v>0</v>
      </c>
      <c r="AE1707" s="99">
        <v>20205.2338469028</v>
      </c>
      <c r="AF1707" s="99">
        <v>5468.3660622239104</v>
      </c>
      <c r="AG1707" s="99">
        <v>20628.8949663639</v>
      </c>
      <c r="AH1707" s="99">
        <v>0</v>
      </c>
      <c r="AI1707" s="99">
        <v>0</v>
      </c>
      <c r="AJ1707" s="99">
        <v>55691.348375797301</v>
      </c>
      <c r="AK1707" s="99">
        <v>0</v>
      </c>
      <c r="AL1707" s="99">
        <v>0</v>
      </c>
      <c r="AM1707" s="99">
        <v>6983.9736621379898</v>
      </c>
      <c r="AN1707" s="99">
        <v>113182.68842411001</v>
      </c>
      <c r="AO1707" s="99">
        <v>66485.495143890395</v>
      </c>
      <c r="AP1707" s="99">
        <v>0</v>
      </c>
      <c r="AQ1707" s="99">
        <v>656102.00703430199</v>
      </c>
      <c r="AR1707" s="99">
        <v>43745.708676814997</v>
      </c>
      <c r="AS1707" s="99">
        <v>5516.6796016097096</v>
      </c>
      <c r="AT1707" s="99">
        <v>0</v>
      </c>
      <c r="AU1707" s="99">
        <v>0</v>
      </c>
      <c r="AV1707" s="99">
        <v>101121.372611046</v>
      </c>
      <c r="AW1707" s="99">
        <v>0</v>
      </c>
      <c r="AX1707" s="99">
        <v>156998.02185821501</v>
      </c>
      <c r="AY1707" s="99">
        <v>37982.439777851097</v>
      </c>
      <c r="AZ1707" s="99">
        <v>136484.44751548799</v>
      </c>
      <c r="BA1707" s="99">
        <v>0</v>
      </c>
      <c r="BB1707" s="99">
        <v>0</v>
      </c>
      <c r="BC1707" s="99">
        <v>391732.80308914202</v>
      </c>
      <c r="BD1707" s="99">
        <v>0</v>
      </c>
      <c r="BE1707" s="99">
        <v>0</v>
      </c>
      <c r="BF1707" s="99">
        <v>45777.9730195999</v>
      </c>
      <c r="BG1707" s="99">
        <v>272989.78881072998</v>
      </c>
      <c r="BH1707" s="99">
        <v>3195.1052288711098</v>
      </c>
      <c r="BI1707" s="99">
        <v>0</v>
      </c>
      <c r="BJ1707" s="99">
        <v>197873.99536705</v>
      </c>
      <c r="BK1707" s="99">
        <v>13223.192875266101</v>
      </c>
      <c r="BL1707" s="99">
        <v>0</v>
      </c>
      <c r="BM1707" s="99">
        <v>0</v>
      </c>
      <c r="BN1707" s="99">
        <v>0</v>
      </c>
      <c r="BO1707" s="99">
        <v>0</v>
      </c>
      <c r="BP1707" s="99">
        <v>0</v>
      </c>
      <c r="BQ1707" s="99">
        <v>0</v>
      </c>
      <c r="BR1707" s="99">
        <v>11935.952060461001</v>
      </c>
      <c r="BS1707" s="99">
        <v>50961.795625209801</v>
      </c>
      <c r="BT1707" s="99">
        <v>0</v>
      </c>
      <c r="BU1707" s="99">
        <v>0</v>
      </c>
      <c r="BV1707" s="99">
        <v>139982.546028137</v>
      </c>
      <c r="BW1707" s="99">
        <v>0</v>
      </c>
      <c r="BX1707" s="99">
        <v>0</v>
      </c>
      <c r="BY1707" s="99">
        <v>0</v>
      </c>
      <c r="BZ1707" s="99">
        <v>0</v>
      </c>
      <c r="CA1707" s="99">
        <v>576.577285170555</v>
      </c>
      <c r="CB1707" s="99">
        <v>103097.391257286</v>
      </c>
      <c r="CC1707" s="99">
        <v>718582.63099670399</v>
      </c>
      <c r="CD1707" s="99">
        <v>204723.083150864</v>
      </c>
      <c r="CE1707" s="99">
        <v>30.693726957775699</v>
      </c>
      <c r="CF1707" s="99">
        <v>7186.2053070664397</v>
      </c>
      <c r="CG1707" s="99">
        <v>47007.2201061249</v>
      </c>
      <c r="CH1707" s="99">
        <v>0</v>
      </c>
      <c r="CI1707" s="99">
        <v>606.72875669598602</v>
      </c>
      <c r="CJ1707" s="99">
        <v>110701.223267555</v>
      </c>
      <c r="CK1707" s="99">
        <v>771005.27602386498</v>
      </c>
      <c r="CL1707" s="99">
        <v>205054.66904449501</v>
      </c>
      <c r="CM1707" s="166">
        <v>942.76376403868198</v>
      </c>
      <c r="CN1707" s="166">
        <v>223660.46090889</v>
      </c>
      <c r="CO1707" s="166">
        <v>1044338.93826294</v>
      </c>
      <c r="CP1707" s="99">
        <v>205054.66904449501</v>
      </c>
      <c r="CQ1707" s="99">
        <v>0</v>
      </c>
      <c r="CR1707" s="99">
        <v>0</v>
      </c>
      <c r="CS1707" s="99">
        <v>0</v>
      </c>
      <c r="CT1707" s="99">
        <v>0</v>
      </c>
      <c r="CU1707" s="98">
        <v>735.240898636</v>
      </c>
      <c r="CV1707" s="98">
        <v>114.479389246</v>
      </c>
      <c r="CW1707" s="98">
        <v>110283.59656435244</v>
      </c>
      <c r="CX1707" s="98">
        <v>765589.85110282886</v>
      </c>
    </row>
    <row r="1708" spans="1:102" x14ac:dyDescent="0.2">
      <c r="A1708" s="98" t="s">
        <v>78</v>
      </c>
      <c r="B1708" s="100">
        <v>38504</v>
      </c>
      <c r="C1708" s="99">
        <v>92.264492241665707</v>
      </c>
      <c r="D1708" s="99">
        <v>36.830206719692796</v>
      </c>
      <c r="E1708" s="99">
        <v>479.695523578674</v>
      </c>
      <c r="F1708" s="99">
        <v>76.209014404565096</v>
      </c>
      <c r="G1708" s="99">
        <v>9.3598446869291401</v>
      </c>
      <c r="H1708" s="99">
        <v>0</v>
      </c>
      <c r="I1708" s="99">
        <v>0</v>
      </c>
      <c r="J1708" s="99">
        <v>132.33841444179399</v>
      </c>
      <c r="K1708" s="99">
        <v>0</v>
      </c>
      <c r="L1708" s="99">
        <v>165.33555778302301</v>
      </c>
      <c r="M1708" s="99">
        <v>75.223989042453496</v>
      </c>
      <c r="N1708" s="99">
        <v>140.585066245869</v>
      </c>
      <c r="O1708" s="99">
        <v>0</v>
      </c>
      <c r="P1708" s="99">
        <v>0</v>
      </c>
      <c r="Q1708" s="99">
        <v>226.43328197486699</v>
      </c>
      <c r="R1708" s="99">
        <v>0</v>
      </c>
      <c r="S1708" s="99">
        <v>0</v>
      </c>
      <c r="T1708" s="99">
        <v>30.8273122010287</v>
      </c>
      <c r="U1708" s="99">
        <v>346.31170235201699</v>
      </c>
      <c r="V1708" s="99">
        <v>7904.3152751326597</v>
      </c>
      <c r="W1708" s="99">
        <v>5751.74192345142</v>
      </c>
      <c r="X1708" s="99">
        <v>95435.246578216596</v>
      </c>
      <c r="Y1708" s="99">
        <v>6736.1483778953598</v>
      </c>
      <c r="Z1708" s="99">
        <v>1759.3835619240999</v>
      </c>
      <c r="AA1708" s="99">
        <v>0</v>
      </c>
      <c r="AB1708" s="99">
        <v>0</v>
      </c>
      <c r="AC1708" s="99">
        <v>49301.174099922202</v>
      </c>
      <c r="AD1708" s="99">
        <v>0</v>
      </c>
      <c r="AE1708" s="99">
        <v>20872.7323486805</v>
      </c>
      <c r="AF1708" s="99">
        <v>5362.8219469785699</v>
      </c>
      <c r="AG1708" s="99">
        <v>20851.116449117701</v>
      </c>
      <c r="AH1708" s="99">
        <v>0</v>
      </c>
      <c r="AI1708" s="99">
        <v>0</v>
      </c>
      <c r="AJ1708" s="99">
        <v>60528.905437469497</v>
      </c>
      <c r="AK1708" s="99">
        <v>0</v>
      </c>
      <c r="AL1708" s="99">
        <v>0</v>
      </c>
      <c r="AM1708" s="99">
        <v>6610.0704171061498</v>
      </c>
      <c r="AN1708" s="99">
        <v>115738.360970497</v>
      </c>
      <c r="AO1708" s="99">
        <v>65016.022183418303</v>
      </c>
      <c r="AP1708" s="99">
        <v>48408.922184467301</v>
      </c>
      <c r="AQ1708" s="99">
        <v>665693.25922393799</v>
      </c>
      <c r="AR1708" s="99">
        <v>48956.496539592699</v>
      </c>
      <c r="AS1708" s="99">
        <v>10413.787638545</v>
      </c>
      <c r="AT1708" s="99">
        <v>0</v>
      </c>
      <c r="AU1708" s="99">
        <v>0</v>
      </c>
      <c r="AV1708" s="99">
        <v>126927.61061000801</v>
      </c>
      <c r="AW1708" s="99">
        <v>0</v>
      </c>
      <c r="AX1708" s="99">
        <v>163885.34270286601</v>
      </c>
      <c r="AY1708" s="99">
        <v>38540.702960968003</v>
      </c>
      <c r="AZ1708" s="99">
        <v>136862.32659530599</v>
      </c>
      <c r="BA1708" s="99">
        <v>0</v>
      </c>
      <c r="BB1708" s="99">
        <v>0</v>
      </c>
      <c r="BC1708" s="99">
        <v>429781.62385177601</v>
      </c>
      <c r="BD1708" s="99">
        <v>0</v>
      </c>
      <c r="BE1708" s="99">
        <v>0</v>
      </c>
      <c r="BF1708" s="99">
        <v>44065.287558078802</v>
      </c>
      <c r="BG1708" s="99">
        <v>286883.58503723098</v>
      </c>
      <c r="BH1708" s="99">
        <v>3242.5900788009199</v>
      </c>
      <c r="BI1708" s="99">
        <v>10568.810446858401</v>
      </c>
      <c r="BJ1708" s="99">
        <v>200756.95491409299</v>
      </c>
      <c r="BK1708" s="99">
        <v>14323.875089407</v>
      </c>
      <c r="BL1708" s="99">
        <v>0</v>
      </c>
      <c r="BM1708" s="99">
        <v>0</v>
      </c>
      <c r="BN1708" s="99">
        <v>0</v>
      </c>
      <c r="BO1708" s="99">
        <v>0</v>
      </c>
      <c r="BP1708" s="99">
        <v>0</v>
      </c>
      <c r="BQ1708" s="99">
        <v>0</v>
      </c>
      <c r="BR1708" s="99">
        <v>12016.154534339899</v>
      </c>
      <c r="BS1708" s="99">
        <v>55206.127652645097</v>
      </c>
      <c r="BT1708" s="99">
        <v>0</v>
      </c>
      <c r="BU1708" s="99">
        <v>0</v>
      </c>
      <c r="BV1708" s="99">
        <v>146678.727602005</v>
      </c>
      <c r="BW1708" s="99">
        <v>0</v>
      </c>
      <c r="BX1708" s="99">
        <v>0</v>
      </c>
      <c r="BY1708" s="99">
        <v>0</v>
      </c>
      <c r="BZ1708" s="99">
        <v>0</v>
      </c>
      <c r="CA1708" s="99">
        <v>605.81485460698605</v>
      </c>
      <c r="CB1708" s="99">
        <v>107095.460278511</v>
      </c>
      <c r="CC1708" s="99">
        <v>775392.67581939697</v>
      </c>
      <c r="CD1708" s="99">
        <v>212204.73366165199</v>
      </c>
      <c r="CE1708" s="99">
        <v>35.860761272721</v>
      </c>
      <c r="CF1708" s="99">
        <v>7641.7730082869502</v>
      </c>
      <c r="CG1708" s="99">
        <v>50482.319009304003</v>
      </c>
      <c r="CH1708" s="99">
        <v>0</v>
      </c>
      <c r="CI1708" s="99">
        <v>642.31122561544203</v>
      </c>
      <c r="CJ1708" s="99">
        <v>114254.523983002</v>
      </c>
      <c r="CK1708" s="99">
        <v>828840.10809326195</v>
      </c>
      <c r="CL1708" s="99">
        <v>212958.23884391799</v>
      </c>
      <c r="CM1708" s="166">
        <v>987.52983569353796</v>
      </c>
      <c r="CN1708" s="166">
        <v>230081.51393508899</v>
      </c>
      <c r="CO1708" s="166">
        <v>1109050.9227142299</v>
      </c>
      <c r="CP1708" s="99">
        <v>212958.23884391799</v>
      </c>
      <c r="CQ1708" s="99">
        <v>0</v>
      </c>
      <c r="CR1708" s="99">
        <v>0</v>
      </c>
      <c r="CS1708" s="99">
        <v>0</v>
      </c>
      <c r="CT1708" s="99">
        <v>0</v>
      </c>
      <c r="CU1708" s="98">
        <v>717.74600109000005</v>
      </c>
      <c r="CV1708" s="98">
        <v>140.28347936</v>
      </c>
      <c r="CW1708" s="98">
        <v>114737.23328679796</v>
      </c>
      <c r="CX1708" s="98">
        <v>825874.99482870102</v>
      </c>
    </row>
    <row r="1709" spans="1:102" x14ac:dyDescent="0.2">
      <c r="A1709" s="98" t="s">
        <v>78</v>
      </c>
      <c r="B1709" s="100">
        <v>38596</v>
      </c>
      <c r="C1709" s="99">
        <v>92.141353941522496</v>
      </c>
      <c r="D1709" s="99">
        <v>47.592251300811803</v>
      </c>
      <c r="E1709" s="99">
        <v>474.34864424914099</v>
      </c>
      <c r="F1709" s="99">
        <v>84.558980790898204</v>
      </c>
      <c r="G1709" s="99">
        <v>12.972534787957599</v>
      </c>
      <c r="H1709" s="99">
        <v>0</v>
      </c>
      <c r="I1709" s="99">
        <v>0</v>
      </c>
      <c r="J1709" s="99">
        <v>151.85651644691799</v>
      </c>
      <c r="K1709" s="99">
        <v>0</v>
      </c>
      <c r="L1709" s="99">
        <v>172.452881488949</v>
      </c>
      <c r="M1709" s="99">
        <v>74.0031708152965</v>
      </c>
      <c r="N1709" s="99">
        <v>138.32786790467799</v>
      </c>
      <c r="O1709" s="99">
        <v>0</v>
      </c>
      <c r="P1709" s="99">
        <v>0</v>
      </c>
      <c r="Q1709" s="99">
        <v>233.09822731465101</v>
      </c>
      <c r="R1709" s="99">
        <v>0</v>
      </c>
      <c r="S1709" s="99">
        <v>0</v>
      </c>
      <c r="T1709" s="99">
        <v>31.091881456086401</v>
      </c>
      <c r="U1709" s="99">
        <v>343.517937920988</v>
      </c>
      <c r="V1709" s="99">
        <v>7912.4590696692503</v>
      </c>
      <c r="W1709" s="99">
        <v>6903.0455453991899</v>
      </c>
      <c r="X1709" s="99">
        <v>93292.6089076996</v>
      </c>
      <c r="Y1709" s="99">
        <v>7113.8870370984096</v>
      </c>
      <c r="Z1709" s="99">
        <v>2993.6233620941598</v>
      </c>
      <c r="AA1709" s="99">
        <v>0</v>
      </c>
      <c r="AB1709" s="99">
        <v>0</v>
      </c>
      <c r="AC1709" s="99">
        <v>57111.6149134636</v>
      </c>
      <c r="AD1709" s="99">
        <v>0</v>
      </c>
      <c r="AE1709" s="99">
        <v>21736.706181764599</v>
      </c>
      <c r="AF1709" s="99">
        <v>5727.9709501266498</v>
      </c>
      <c r="AG1709" s="99">
        <v>20204.165059089701</v>
      </c>
      <c r="AH1709" s="99">
        <v>0</v>
      </c>
      <c r="AI1709" s="99">
        <v>0</v>
      </c>
      <c r="AJ1709" s="99">
        <v>62623.031923770897</v>
      </c>
      <c r="AK1709" s="99">
        <v>0</v>
      </c>
      <c r="AL1709" s="99">
        <v>0</v>
      </c>
      <c r="AM1709" s="99">
        <v>7420.5885253548604</v>
      </c>
      <c r="AN1709" s="99">
        <v>116151.566192627</v>
      </c>
      <c r="AO1709" s="99">
        <v>67113.511406898499</v>
      </c>
      <c r="AP1709" s="99">
        <v>62211.027759075201</v>
      </c>
      <c r="AQ1709" s="99">
        <v>663755.72942352295</v>
      </c>
      <c r="AR1709" s="99">
        <v>54466.3064799309</v>
      </c>
      <c r="AS1709" s="99">
        <v>18624.906811237299</v>
      </c>
      <c r="AT1709" s="99">
        <v>0</v>
      </c>
      <c r="AU1709" s="99">
        <v>0</v>
      </c>
      <c r="AV1709" s="99">
        <v>151712.90138435399</v>
      </c>
      <c r="AW1709" s="99">
        <v>0</v>
      </c>
      <c r="AX1709" s="99">
        <v>169565.85419845601</v>
      </c>
      <c r="AY1709" s="99">
        <v>41741.746393203699</v>
      </c>
      <c r="AZ1709" s="99">
        <v>137419.124416351</v>
      </c>
      <c r="BA1709" s="99">
        <v>0</v>
      </c>
      <c r="BB1709" s="99">
        <v>0</v>
      </c>
      <c r="BC1709" s="99">
        <v>451806.82817077602</v>
      </c>
      <c r="BD1709" s="99">
        <v>0</v>
      </c>
      <c r="BE1709" s="99">
        <v>0</v>
      </c>
      <c r="BF1709" s="99">
        <v>51566.209167003602</v>
      </c>
      <c r="BG1709" s="99">
        <v>296934.276798248</v>
      </c>
      <c r="BH1709" s="99">
        <v>1739.60960370302</v>
      </c>
      <c r="BI1709" s="99">
        <v>8467.2615754604303</v>
      </c>
      <c r="BJ1709" s="99">
        <v>204060.165884018</v>
      </c>
      <c r="BK1709" s="99">
        <v>15287.444620251699</v>
      </c>
      <c r="BL1709" s="99">
        <v>0</v>
      </c>
      <c r="BM1709" s="99">
        <v>0</v>
      </c>
      <c r="BN1709" s="99">
        <v>0</v>
      </c>
      <c r="BO1709" s="99">
        <v>0</v>
      </c>
      <c r="BP1709" s="99">
        <v>0</v>
      </c>
      <c r="BQ1709" s="99">
        <v>0</v>
      </c>
      <c r="BR1709" s="99">
        <v>12438.6078562737</v>
      </c>
      <c r="BS1709" s="99">
        <v>54296.001256942698</v>
      </c>
      <c r="BT1709" s="99">
        <v>0</v>
      </c>
      <c r="BU1709" s="99">
        <v>0</v>
      </c>
      <c r="BV1709" s="99">
        <v>147341.90246391299</v>
      </c>
      <c r="BW1709" s="99">
        <v>0</v>
      </c>
      <c r="BX1709" s="99">
        <v>0</v>
      </c>
      <c r="BY1709" s="99">
        <v>0</v>
      </c>
      <c r="BZ1709" s="99">
        <v>0</v>
      </c>
      <c r="CA1709" s="99">
        <v>613.28628908842802</v>
      </c>
      <c r="CB1709" s="99">
        <v>108505.968978882</v>
      </c>
      <c r="CC1709" s="99">
        <v>797766.08654022205</v>
      </c>
      <c r="CD1709" s="99">
        <v>213160.388122559</v>
      </c>
      <c r="CE1709" s="99">
        <v>38.694430898874998</v>
      </c>
      <c r="CF1709" s="99">
        <v>8701.1927629709207</v>
      </c>
      <c r="CG1709" s="99">
        <v>58865.6255092621</v>
      </c>
      <c r="CH1709" s="99">
        <v>0</v>
      </c>
      <c r="CI1709" s="99">
        <v>650.92717632651295</v>
      </c>
      <c r="CJ1709" s="99">
        <v>117172.530791283</v>
      </c>
      <c r="CK1709" s="99">
        <v>850052.21187591599</v>
      </c>
      <c r="CL1709" s="99">
        <v>215540.181404114</v>
      </c>
      <c r="CM1709" s="166">
        <v>998.08771587908302</v>
      </c>
      <c r="CN1709" s="166">
        <v>234036.70074462899</v>
      </c>
      <c r="CO1709" s="166">
        <v>1156536.79133606</v>
      </c>
      <c r="CP1709" s="99">
        <v>215540.181404114</v>
      </c>
      <c r="CQ1709" s="99">
        <v>0</v>
      </c>
      <c r="CR1709" s="99">
        <v>0</v>
      </c>
      <c r="CS1709" s="99">
        <v>0</v>
      </c>
      <c r="CT1709" s="99">
        <v>0</v>
      </c>
      <c r="CU1709" s="98">
        <v>691.74418442800004</v>
      </c>
      <c r="CV1709" s="98">
        <v>166.04489091900001</v>
      </c>
      <c r="CW1709" s="98">
        <v>117207.16174185292</v>
      </c>
      <c r="CX1709" s="98">
        <v>856631.71204948414</v>
      </c>
    </row>
    <row r="1710" spans="1:102" x14ac:dyDescent="0.2">
      <c r="A1710" s="98" t="s">
        <v>78</v>
      </c>
      <c r="B1710" s="100">
        <v>38687</v>
      </c>
      <c r="C1710" s="99">
        <v>93.281502157449694</v>
      </c>
      <c r="D1710" s="99">
        <v>53.180423599667797</v>
      </c>
      <c r="E1710" s="99">
        <v>469.12274927273398</v>
      </c>
      <c r="F1710" s="99">
        <v>79.022617109119906</v>
      </c>
      <c r="G1710" s="99">
        <v>14.317402036977001</v>
      </c>
      <c r="H1710" s="99">
        <v>0</v>
      </c>
      <c r="I1710" s="99">
        <v>0</v>
      </c>
      <c r="J1710" s="99">
        <v>186.057787466794</v>
      </c>
      <c r="K1710" s="99">
        <v>0</v>
      </c>
      <c r="L1710" s="99">
        <v>166.841604117304</v>
      </c>
      <c r="M1710" s="99">
        <v>72.450343098491402</v>
      </c>
      <c r="N1710" s="99">
        <v>134.35711856558899</v>
      </c>
      <c r="O1710" s="99">
        <v>0</v>
      </c>
      <c r="P1710" s="99">
        <v>0</v>
      </c>
      <c r="Q1710" s="99">
        <v>242.02833974920199</v>
      </c>
      <c r="R1710" s="99">
        <v>0</v>
      </c>
      <c r="S1710" s="99">
        <v>0</v>
      </c>
      <c r="T1710" s="99">
        <v>29.369431126164301</v>
      </c>
      <c r="U1710" s="99">
        <v>363.20560375973599</v>
      </c>
      <c r="V1710" s="99">
        <v>8167.9899694323503</v>
      </c>
      <c r="W1710" s="99">
        <v>7294.49604791403</v>
      </c>
      <c r="X1710" s="99">
        <v>89460.522165298506</v>
      </c>
      <c r="Y1710" s="99">
        <v>7117.0116007327997</v>
      </c>
      <c r="Z1710" s="99">
        <v>3500.7112575173401</v>
      </c>
      <c r="AA1710" s="99">
        <v>0</v>
      </c>
      <c r="AB1710" s="99">
        <v>0</v>
      </c>
      <c r="AC1710" s="99">
        <v>66980.899142265305</v>
      </c>
      <c r="AD1710" s="99">
        <v>0</v>
      </c>
      <c r="AE1710" s="99">
        <v>18973.595403671301</v>
      </c>
      <c r="AF1710" s="99">
        <v>5651.7393292188599</v>
      </c>
      <c r="AG1710" s="99">
        <v>20008.573509454702</v>
      </c>
      <c r="AH1710" s="99">
        <v>0</v>
      </c>
      <c r="AI1710" s="99">
        <v>0</v>
      </c>
      <c r="AJ1710" s="99">
        <v>60204.344562053702</v>
      </c>
      <c r="AK1710" s="99">
        <v>0</v>
      </c>
      <c r="AL1710" s="99">
        <v>0</v>
      </c>
      <c r="AM1710" s="99">
        <v>7451.9404017925299</v>
      </c>
      <c r="AN1710" s="99">
        <v>119194.747526169</v>
      </c>
      <c r="AO1710" s="99">
        <v>68714.4780673981</v>
      </c>
      <c r="AP1710" s="99">
        <v>71691.551667213396</v>
      </c>
      <c r="AQ1710" s="99">
        <v>638485.67585754395</v>
      </c>
      <c r="AR1710" s="99">
        <v>53697.725570678696</v>
      </c>
      <c r="AS1710" s="99">
        <v>23720.916125774402</v>
      </c>
      <c r="AT1710" s="99">
        <v>0</v>
      </c>
      <c r="AU1710" s="99">
        <v>0</v>
      </c>
      <c r="AV1710" s="99">
        <v>186236.76194190999</v>
      </c>
      <c r="AW1710" s="99">
        <v>0</v>
      </c>
      <c r="AX1710" s="99">
        <v>150107.016181946</v>
      </c>
      <c r="AY1710" s="99">
        <v>42460.115319728902</v>
      </c>
      <c r="AZ1710" s="99">
        <v>135844.451160431</v>
      </c>
      <c r="BA1710" s="99">
        <v>0</v>
      </c>
      <c r="BB1710" s="99">
        <v>0</v>
      </c>
      <c r="BC1710" s="99">
        <v>447877.48500823998</v>
      </c>
      <c r="BD1710" s="99">
        <v>0</v>
      </c>
      <c r="BE1710" s="99">
        <v>0</v>
      </c>
      <c r="BF1710" s="99">
        <v>50591.361207962</v>
      </c>
      <c r="BG1710" s="99">
        <v>315866.82149124099</v>
      </c>
      <c r="BH1710" s="99">
        <v>1916.60275439918</v>
      </c>
      <c r="BI1710" s="99">
        <v>7753.8332194089899</v>
      </c>
      <c r="BJ1710" s="99">
        <v>204726.550664902</v>
      </c>
      <c r="BK1710" s="99">
        <v>16305.7125490904</v>
      </c>
      <c r="BL1710" s="99">
        <v>0</v>
      </c>
      <c r="BM1710" s="99">
        <v>0</v>
      </c>
      <c r="BN1710" s="99">
        <v>0</v>
      </c>
      <c r="BO1710" s="99">
        <v>0</v>
      </c>
      <c r="BP1710" s="99">
        <v>0</v>
      </c>
      <c r="BQ1710" s="99">
        <v>0</v>
      </c>
      <c r="BR1710" s="99">
        <v>12901.135017275799</v>
      </c>
      <c r="BS1710" s="99">
        <v>55702.668796539299</v>
      </c>
      <c r="BT1710" s="99">
        <v>0</v>
      </c>
      <c r="BU1710" s="99">
        <v>0</v>
      </c>
      <c r="BV1710" s="99">
        <v>144496.06613731399</v>
      </c>
      <c r="BW1710" s="99">
        <v>0</v>
      </c>
      <c r="BX1710" s="99">
        <v>0</v>
      </c>
      <c r="BY1710" s="99">
        <v>0</v>
      </c>
      <c r="BZ1710" s="99">
        <v>0</v>
      </c>
      <c r="CA1710" s="99">
        <v>615.683883048594</v>
      </c>
      <c r="CB1710" s="99">
        <v>105134.947394371</v>
      </c>
      <c r="CC1710" s="99">
        <v>779069.39871215797</v>
      </c>
      <c r="CD1710" s="99">
        <v>213365.35757064799</v>
      </c>
      <c r="CE1710" s="99">
        <v>33.855693159624899</v>
      </c>
      <c r="CF1710" s="99">
        <v>8602.1534187793695</v>
      </c>
      <c r="CG1710" s="99">
        <v>58534.5524439812</v>
      </c>
      <c r="CH1710" s="99">
        <v>0</v>
      </c>
      <c r="CI1710" s="99">
        <v>650.41508004814398</v>
      </c>
      <c r="CJ1710" s="99">
        <v>113774.461661339</v>
      </c>
      <c r="CK1710" s="99">
        <v>834147.28068542504</v>
      </c>
      <c r="CL1710" s="99">
        <v>215059.070680618</v>
      </c>
      <c r="CM1710" s="166">
        <v>1013.17778265476</v>
      </c>
      <c r="CN1710" s="166">
        <v>232653.786874771</v>
      </c>
      <c r="CO1710" s="166">
        <v>1148239.2220459001</v>
      </c>
      <c r="CP1710" s="99">
        <v>215059.070680618</v>
      </c>
      <c r="CQ1710" s="99">
        <v>0</v>
      </c>
      <c r="CR1710" s="99">
        <v>0</v>
      </c>
      <c r="CS1710" s="99">
        <v>0</v>
      </c>
      <c r="CT1710" s="99">
        <v>0</v>
      </c>
      <c r="CU1710" s="98">
        <v>668.291881902</v>
      </c>
      <c r="CV1710" s="98">
        <v>199.24492402600001</v>
      </c>
      <c r="CW1710" s="98">
        <v>113737.10081315038</v>
      </c>
      <c r="CX1710" s="98">
        <v>837603.95115613914</v>
      </c>
    </row>
    <row r="1711" spans="1:102" x14ac:dyDescent="0.2">
      <c r="A1711" s="98" t="s">
        <v>78</v>
      </c>
      <c r="B1711" s="100">
        <v>38777</v>
      </c>
      <c r="C1711" s="99">
        <v>96.613838551566005</v>
      </c>
      <c r="D1711" s="99">
        <v>60.883161015808597</v>
      </c>
      <c r="E1711" s="99">
        <v>451.52003081888</v>
      </c>
      <c r="F1711" s="99">
        <v>78.923602771945298</v>
      </c>
      <c r="G1711" s="99">
        <v>16.9939133869484</v>
      </c>
      <c r="H1711" s="99">
        <v>0</v>
      </c>
      <c r="I1711" s="99">
        <v>0</v>
      </c>
      <c r="J1711" s="99">
        <v>228.781042044982</v>
      </c>
      <c r="K1711" s="99">
        <v>0</v>
      </c>
      <c r="L1711" s="99">
        <v>97.199215808883295</v>
      </c>
      <c r="M1711" s="99">
        <v>78.199073552154005</v>
      </c>
      <c r="N1711" s="99">
        <v>127.801775688305</v>
      </c>
      <c r="O1711" s="99">
        <v>78.457654761150494</v>
      </c>
      <c r="P1711" s="99">
        <v>0</v>
      </c>
      <c r="Q1711" s="99">
        <v>245.49576896429099</v>
      </c>
      <c r="R1711" s="99">
        <v>10.8425015226239</v>
      </c>
      <c r="S1711" s="99">
        <v>0</v>
      </c>
      <c r="T1711" s="99">
        <v>21.637584892800099</v>
      </c>
      <c r="U1711" s="99">
        <v>394.33109137043402</v>
      </c>
      <c r="V1711" s="99">
        <v>8180.9244679808598</v>
      </c>
      <c r="W1711" s="99">
        <v>8773.1003699302692</v>
      </c>
      <c r="X1711" s="99">
        <v>86805.525067329407</v>
      </c>
      <c r="Y1711" s="99">
        <v>7407.7405009865797</v>
      </c>
      <c r="Z1711" s="99">
        <v>3134.0100107193002</v>
      </c>
      <c r="AA1711" s="99">
        <v>0</v>
      </c>
      <c r="AB1711" s="99">
        <v>0</v>
      </c>
      <c r="AC1711" s="99">
        <v>81493.498762130694</v>
      </c>
      <c r="AD1711" s="99">
        <v>0</v>
      </c>
      <c r="AE1711" s="99">
        <v>7947.4115130305299</v>
      </c>
      <c r="AF1711" s="99">
        <v>6076.5267263650903</v>
      </c>
      <c r="AG1711" s="99">
        <v>18531.467350721399</v>
      </c>
      <c r="AH1711" s="99">
        <v>9748.5779373645801</v>
      </c>
      <c r="AI1711" s="99">
        <v>0</v>
      </c>
      <c r="AJ1711" s="99">
        <v>61312.940306186698</v>
      </c>
      <c r="AK1711" s="99">
        <v>2422.7844965457898</v>
      </c>
      <c r="AL1711" s="99">
        <v>0</v>
      </c>
      <c r="AM1711" s="99">
        <v>4910.1461670398703</v>
      </c>
      <c r="AN1711" s="99">
        <v>126339.73383235899</v>
      </c>
      <c r="AO1711" s="99">
        <v>68576.075140953093</v>
      </c>
      <c r="AP1711" s="99">
        <v>78940.098136901899</v>
      </c>
      <c r="AQ1711" s="99">
        <v>635456.55220031703</v>
      </c>
      <c r="AR1711" s="99">
        <v>56150.304134845697</v>
      </c>
      <c r="AS1711" s="99">
        <v>21246.178935766198</v>
      </c>
      <c r="AT1711" s="99">
        <v>0</v>
      </c>
      <c r="AU1711" s="99">
        <v>0</v>
      </c>
      <c r="AV1711" s="99">
        <v>228785.98409652701</v>
      </c>
      <c r="AW1711" s="99">
        <v>0</v>
      </c>
      <c r="AX1711" s="99">
        <v>63512.247333526597</v>
      </c>
      <c r="AY1711" s="99">
        <v>46593.716191768603</v>
      </c>
      <c r="AZ1711" s="99">
        <v>130274.012060165</v>
      </c>
      <c r="BA1711" s="99">
        <v>80983.716909408598</v>
      </c>
      <c r="BB1711" s="99">
        <v>0</v>
      </c>
      <c r="BC1711" s="99">
        <v>463933.175205231</v>
      </c>
      <c r="BD1711" s="99">
        <v>15762.0081422329</v>
      </c>
      <c r="BE1711" s="99">
        <v>0</v>
      </c>
      <c r="BF1711" s="99">
        <v>34724.216393947601</v>
      </c>
      <c r="BG1711" s="99">
        <v>338999.30770111101</v>
      </c>
      <c r="BH1711" s="99">
        <v>6750.6143599152601</v>
      </c>
      <c r="BI1711" s="99">
        <v>10820.6257791519</v>
      </c>
      <c r="BJ1711" s="99">
        <v>213103.329362869</v>
      </c>
      <c r="BK1711" s="99">
        <v>19384.7010443211</v>
      </c>
      <c r="BL1711" s="99">
        <v>0</v>
      </c>
      <c r="BM1711" s="99">
        <v>0</v>
      </c>
      <c r="BN1711" s="99">
        <v>0</v>
      </c>
      <c r="BO1711" s="99">
        <v>0</v>
      </c>
      <c r="BP1711" s="99">
        <v>0</v>
      </c>
      <c r="BQ1711" s="99">
        <v>0</v>
      </c>
      <c r="BR1711" s="99">
        <v>13884.594321250899</v>
      </c>
      <c r="BS1711" s="99">
        <v>53186.067530631997</v>
      </c>
      <c r="BT1711" s="99">
        <v>15768.406686067599</v>
      </c>
      <c r="BU1711" s="99">
        <v>0</v>
      </c>
      <c r="BV1711" s="99">
        <v>149653.807266235</v>
      </c>
      <c r="BW1711" s="99">
        <v>1894.36607195437</v>
      </c>
      <c r="BX1711" s="99">
        <v>0</v>
      </c>
      <c r="BY1711" s="99">
        <v>0</v>
      </c>
      <c r="BZ1711" s="99">
        <v>0</v>
      </c>
      <c r="CA1711" s="99">
        <v>612.133880868554</v>
      </c>
      <c r="CB1711" s="99">
        <v>103935.990018845</v>
      </c>
      <c r="CC1711" s="99">
        <v>781336.538589478</v>
      </c>
      <c r="CD1711" s="99">
        <v>235587.99153327901</v>
      </c>
      <c r="CE1711" s="99">
        <v>37.446427694987499</v>
      </c>
      <c r="CF1711" s="99">
        <v>8288.4040038585699</v>
      </c>
      <c r="CG1711" s="99">
        <v>56305.565101623499</v>
      </c>
      <c r="CH1711" s="99">
        <v>0</v>
      </c>
      <c r="CI1711" s="99">
        <v>648.89034569263504</v>
      </c>
      <c r="CJ1711" s="99">
        <v>112681.128574371</v>
      </c>
      <c r="CK1711" s="99">
        <v>844511.54195404099</v>
      </c>
      <c r="CL1711" s="99">
        <v>238636.86750984201</v>
      </c>
      <c r="CM1711" s="166">
        <v>1038.33413864672</v>
      </c>
      <c r="CN1711" s="166">
        <v>238858.15377426101</v>
      </c>
      <c r="CO1711" s="166">
        <v>1183492.2872466999</v>
      </c>
      <c r="CP1711" s="99">
        <v>238636.86750984201</v>
      </c>
      <c r="CQ1711" s="99">
        <v>0</v>
      </c>
      <c r="CR1711" s="99">
        <v>0</v>
      </c>
      <c r="CS1711" s="99">
        <v>0</v>
      </c>
      <c r="CT1711" s="99">
        <v>0</v>
      </c>
      <c r="CU1711" s="98">
        <v>636.22616652600004</v>
      </c>
      <c r="CV1711" s="98">
        <v>244.258919607</v>
      </c>
      <c r="CW1711" s="98">
        <v>112224.39402270356</v>
      </c>
      <c r="CX1711" s="98">
        <v>837642.10369110154</v>
      </c>
    </row>
    <row r="1712" spans="1:102" x14ac:dyDescent="0.2">
      <c r="A1712" s="98" t="s">
        <v>78</v>
      </c>
      <c r="B1712" s="100">
        <v>38869</v>
      </c>
      <c r="C1712" s="99">
        <v>103.845428515226</v>
      </c>
      <c r="D1712" s="99">
        <v>65.311751804314596</v>
      </c>
      <c r="E1712" s="99">
        <v>434.38823249936098</v>
      </c>
      <c r="F1712" s="99">
        <v>76.565509445965304</v>
      </c>
      <c r="G1712" s="99">
        <v>18.655481339898</v>
      </c>
      <c r="H1712" s="99">
        <v>0</v>
      </c>
      <c r="I1712" s="99">
        <v>0</v>
      </c>
      <c r="J1712" s="99">
        <v>242.367179797962</v>
      </c>
      <c r="K1712" s="99">
        <v>0</v>
      </c>
      <c r="L1712" s="99">
        <v>100.185168230906</v>
      </c>
      <c r="M1712" s="99">
        <v>77.6022071624175</v>
      </c>
      <c r="N1712" s="99">
        <v>115.373173636384</v>
      </c>
      <c r="O1712" s="99">
        <v>79.795238834805801</v>
      </c>
      <c r="P1712" s="99">
        <v>0</v>
      </c>
      <c r="Q1712" s="99">
        <v>245.49938376806699</v>
      </c>
      <c r="R1712" s="99">
        <v>14.9643303720513</v>
      </c>
      <c r="S1712" s="99">
        <v>0</v>
      </c>
      <c r="T1712" s="99">
        <v>18.431752278236701</v>
      </c>
      <c r="U1712" s="99">
        <v>393.346416089684</v>
      </c>
      <c r="V1712" s="99">
        <v>8585.8072887659091</v>
      </c>
      <c r="W1712" s="99">
        <v>9000.9992996454203</v>
      </c>
      <c r="X1712" s="99">
        <v>83469.315587043806</v>
      </c>
      <c r="Y1712" s="99">
        <v>7490.2448656559</v>
      </c>
      <c r="Z1712" s="99">
        <v>4133.3366270065299</v>
      </c>
      <c r="AA1712" s="99">
        <v>0</v>
      </c>
      <c r="AB1712" s="99">
        <v>0</v>
      </c>
      <c r="AC1712" s="99">
        <v>88316.6620101929</v>
      </c>
      <c r="AD1712" s="99">
        <v>0</v>
      </c>
      <c r="AE1712" s="99">
        <v>8270.50233340263</v>
      </c>
      <c r="AF1712" s="99">
        <v>6092.6484082937204</v>
      </c>
      <c r="AG1712" s="99">
        <v>17946.600613594099</v>
      </c>
      <c r="AH1712" s="99">
        <v>10141.6048797369</v>
      </c>
      <c r="AI1712" s="99">
        <v>0</v>
      </c>
      <c r="AJ1712" s="99">
        <v>57575.4460554123</v>
      </c>
      <c r="AK1712" s="99">
        <v>3215.3443552255599</v>
      </c>
      <c r="AL1712" s="99">
        <v>0</v>
      </c>
      <c r="AM1712" s="99">
        <v>4601.4228543639201</v>
      </c>
      <c r="AN1712" s="99">
        <v>128721.793147087</v>
      </c>
      <c r="AO1712" s="99">
        <v>74104.817546844497</v>
      </c>
      <c r="AP1712" s="99">
        <v>76304.696130752607</v>
      </c>
      <c r="AQ1712" s="99">
        <v>622342.99221801804</v>
      </c>
      <c r="AR1712" s="99">
        <v>54020.5638866425</v>
      </c>
      <c r="AS1712" s="99">
        <v>25745.206745386098</v>
      </c>
      <c r="AT1712" s="99">
        <v>0</v>
      </c>
      <c r="AU1712" s="99">
        <v>0</v>
      </c>
      <c r="AV1712" s="99">
        <v>249656.84239005999</v>
      </c>
      <c r="AW1712" s="99">
        <v>0</v>
      </c>
      <c r="AX1712" s="99">
        <v>65724.655297279402</v>
      </c>
      <c r="AY1712" s="99">
        <v>46226.408751010902</v>
      </c>
      <c r="AZ1712" s="99">
        <v>122469.698882103</v>
      </c>
      <c r="BA1712" s="99">
        <v>88181.883591651902</v>
      </c>
      <c r="BB1712" s="99">
        <v>0</v>
      </c>
      <c r="BC1712" s="99">
        <v>452577.52623367298</v>
      </c>
      <c r="BD1712" s="99">
        <v>21050.213868618001</v>
      </c>
      <c r="BE1712" s="99">
        <v>0</v>
      </c>
      <c r="BF1712" s="99">
        <v>31775.246279716499</v>
      </c>
      <c r="BG1712" s="99">
        <v>351025.58511733997</v>
      </c>
      <c r="BH1712" s="99">
        <v>7772.6990443468103</v>
      </c>
      <c r="BI1712" s="99">
        <v>8747.3320667743701</v>
      </c>
      <c r="BJ1712" s="99">
        <v>199919.08143997201</v>
      </c>
      <c r="BK1712" s="99">
        <v>20639.711192369501</v>
      </c>
      <c r="BL1712" s="99">
        <v>0</v>
      </c>
      <c r="BM1712" s="99">
        <v>0</v>
      </c>
      <c r="BN1712" s="99">
        <v>0</v>
      </c>
      <c r="BO1712" s="99">
        <v>0</v>
      </c>
      <c r="BP1712" s="99">
        <v>0</v>
      </c>
      <c r="BQ1712" s="99">
        <v>0</v>
      </c>
      <c r="BR1712" s="99">
        <v>13219.766078591299</v>
      </c>
      <c r="BS1712" s="99">
        <v>44742.340095519998</v>
      </c>
      <c r="BT1712" s="99">
        <v>17062.118141889601</v>
      </c>
      <c r="BU1712" s="99">
        <v>0</v>
      </c>
      <c r="BV1712" s="99">
        <v>141355.277526855</v>
      </c>
      <c r="BW1712" s="99">
        <v>2517.0224581658799</v>
      </c>
      <c r="BX1712" s="99">
        <v>0</v>
      </c>
      <c r="BY1712" s="99">
        <v>0</v>
      </c>
      <c r="BZ1712" s="99">
        <v>0</v>
      </c>
      <c r="CA1712" s="99">
        <v>602.69552623480604</v>
      </c>
      <c r="CB1712" s="99">
        <v>100467.312263489</v>
      </c>
      <c r="CC1712" s="99">
        <v>771765.36914825405</v>
      </c>
      <c r="CD1712" s="99">
        <v>214407.58888816799</v>
      </c>
      <c r="CE1712" s="99">
        <v>37.112134806811802</v>
      </c>
      <c r="CF1712" s="99">
        <v>9163.3425981998407</v>
      </c>
      <c r="CG1712" s="99">
        <v>61530.923489093802</v>
      </c>
      <c r="CH1712" s="99">
        <v>0</v>
      </c>
      <c r="CI1712" s="99">
        <v>640.82368476688896</v>
      </c>
      <c r="CJ1712" s="99">
        <v>109191.917766571</v>
      </c>
      <c r="CK1712" s="99">
        <v>836846.39535522496</v>
      </c>
      <c r="CL1712" s="99">
        <v>218414.189649582</v>
      </c>
      <c r="CM1712" s="166">
        <v>1032.5640003830199</v>
      </c>
      <c r="CN1712" s="166">
        <v>238861.292007446</v>
      </c>
      <c r="CO1712" s="166">
        <v>1184503.2064056401</v>
      </c>
      <c r="CP1712" s="99">
        <v>218414.189649582</v>
      </c>
      <c r="CQ1712" s="99">
        <v>0</v>
      </c>
      <c r="CR1712" s="99">
        <v>0</v>
      </c>
      <c r="CS1712" s="99">
        <v>0</v>
      </c>
      <c r="CT1712" s="99">
        <v>0</v>
      </c>
      <c r="CU1712" s="98">
        <v>603.92451983800004</v>
      </c>
      <c r="CV1712" s="98">
        <v>258.988738893</v>
      </c>
      <c r="CW1712" s="98">
        <v>109630.65486168885</v>
      </c>
      <c r="CX1712" s="98">
        <v>833296.29263734783</v>
      </c>
    </row>
    <row r="1713" spans="1:102" x14ac:dyDescent="0.2">
      <c r="A1713" s="98" t="s">
        <v>78</v>
      </c>
      <c r="B1713" s="100">
        <v>38961</v>
      </c>
      <c r="C1713" s="99">
        <v>107.72748803347299</v>
      </c>
      <c r="D1713" s="99">
        <v>65.814078942872598</v>
      </c>
      <c r="E1713" s="99">
        <v>439.35339714586701</v>
      </c>
      <c r="F1713" s="99">
        <v>82.7792247012258</v>
      </c>
      <c r="G1713" s="99">
        <v>21.125227495795102</v>
      </c>
      <c r="H1713" s="99">
        <v>0</v>
      </c>
      <c r="I1713" s="99">
        <v>0</v>
      </c>
      <c r="J1713" s="99">
        <v>276.04894994199299</v>
      </c>
      <c r="K1713" s="99">
        <v>0</v>
      </c>
      <c r="L1713" s="99">
        <v>105.52376480028001</v>
      </c>
      <c r="M1713" s="99">
        <v>79.5530637968332</v>
      </c>
      <c r="N1713" s="99">
        <v>112.64095891546501</v>
      </c>
      <c r="O1713" s="99">
        <v>75.623988340608804</v>
      </c>
      <c r="P1713" s="99">
        <v>0</v>
      </c>
      <c r="Q1713" s="99">
        <v>246.70290393941099</v>
      </c>
      <c r="R1713" s="99">
        <v>15.854376168572299</v>
      </c>
      <c r="S1713" s="99">
        <v>0</v>
      </c>
      <c r="T1713" s="99">
        <v>15.022407311829699</v>
      </c>
      <c r="U1713" s="99">
        <v>414.87474583834398</v>
      </c>
      <c r="V1713" s="99">
        <v>8895.0223970413208</v>
      </c>
      <c r="W1713" s="99">
        <v>8713.97682654858</v>
      </c>
      <c r="X1713" s="99">
        <v>79565.733226776094</v>
      </c>
      <c r="Y1713" s="99">
        <v>5836.1969708800298</v>
      </c>
      <c r="Z1713" s="99">
        <v>3970.39726182818</v>
      </c>
      <c r="AA1713" s="99">
        <v>0</v>
      </c>
      <c r="AB1713" s="99">
        <v>0</v>
      </c>
      <c r="AC1713" s="99">
        <v>97042.635807990999</v>
      </c>
      <c r="AD1713" s="99">
        <v>0</v>
      </c>
      <c r="AE1713" s="99">
        <v>7008.59028184414</v>
      </c>
      <c r="AF1713" s="99">
        <v>5523.1338559985197</v>
      </c>
      <c r="AG1713" s="99">
        <v>16608.042989492398</v>
      </c>
      <c r="AH1713" s="99">
        <v>10750.4295727015</v>
      </c>
      <c r="AI1713" s="99">
        <v>0</v>
      </c>
      <c r="AJ1713" s="99">
        <v>57306.050137996703</v>
      </c>
      <c r="AK1713" s="99">
        <v>3011.18766668439</v>
      </c>
      <c r="AL1713" s="99">
        <v>0</v>
      </c>
      <c r="AM1713" s="99">
        <v>3162.6405453085899</v>
      </c>
      <c r="AN1713" s="99">
        <v>130624.662136078</v>
      </c>
      <c r="AO1713" s="99">
        <v>77104.972237587004</v>
      </c>
      <c r="AP1713" s="99">
        <v>77109.781880378694</v>
      </c>
      <c r="AQ1713" s="99">
        <v>594601.85871124303</v>
      </c>
      <c r="AR1713" s="99">
        <v>47731.885719299302</v>
      </c>
      <c r="AS1713" s="99">
        <v>26972.4117462635</v>
      </c>
      <c r="AT1713" s="99">
        <v>0</v>
      </c>
      <c r="AU1713" s="99">
        <v>0</v>
      </c>
      <c r="AV1713" s="99">
        <v>279816.84756088298</v>
      </c>
      <c r="AW1713" s="99">
        <v>0</v>
      </c>
      <c r="AX1713" s="99">
        <v>56315.470134258299</v>
      </c>
      <c r="AY1713" s="99">
        <v>44167.067960739099</v>
      </c>
      <c r="AZ1713" s="99">
        <v>115526.019632339</v>
      </c>
      <c r="BA1713" s="99">
        <v>92837.152832031294</v>
      </c>
      <c r="BB1713" s="99">
        <v>0</v>
      </c>
      <c r="BC1713" s="99">
        <v>435423.61102294899</v>
      </c>
      <c r="BD1713" s="99">
        <v>21520.414085388202</v>
      </c>
      <c r="BE1713" s="99">
        <v>0</v>
      </c>
      <c r="BF1713" s="99">
        <v>22846.6710555553</v>
      </c>
      <c r="BG1713" s="99">
        <v>366639.99618530303</v>
      </c>
      <c r="BH1713" s="99">
        <v>9321.8564311265909</v>
      </c>
      <c r="BI1713" s="99">
        <v>9534.0396258831006</v>
      </c>
      <c r="BJ1713" s="99">
        <v>192084.32486152599</v>
      </c>
      <c r="BK1713" s="99">
        <v>14518.448607206299</v>
      </c>
      <c r="BL1713" s="99">
        <v>0</v>
      </c>
      <c r="BM1713" s="99">
        <v>0</v>
      </c>
      <c r="BN1713" s="99">
        <v>0</v>
      </c>
      <c r="BO1713" s="99">
        <v>0</v>
      </c>
      <c r="BP1713" s="99">
        <v>0</v>
      </c>
      <c r="BQ1713" s="99">
        <v>0</v>
      </c>
      <c r="BR1713" s="99">
        <v>12974.535834431599</v>
      </c>
      <c r="BS1713" s="99">
        <v>41055.902575016</v>
      </c>
      <c r="BT1713" s="99">
        <v>17959.730754136999</v>
      </c>
      <c r="BU1713" s="99">
        <v>0</v>
      </c>
      <c r="BV1713" s="99">
        <v>138408.387067795</v>
      </c>
      <c r="BW1713" s="99">
        <v>2405.0196804106199</v>
      </c>
      <c r="BX1713" s="99">
        <v>0</v>
      </c>
      <c r="BY1713" s="99">
        <v>0</v>
      </c>
      <c r="BZ1713" s="99">
        <v>0</v>
      </c>
      <c r="CA1713" s="99">
        <v>610.91225256025803</v>
      </c>
      <c r="CB1713" s="99">
        <v>97375.193909645095</v>
      </c>
      <c r="CC1713" s="99">
        <v>751822.51247405994</v>
      </c>
      <c r="CD1713" s="99">
        <v>209976.82899856599</v>
      </c>
      <c r="CE1713" s="99">
        <v>35.675885582808398</v>
      </c>
      <c r="CF1713" s="99">
        <v>7013.0241443514797</v>
      </c>
      <c r="CG1713" s="99">
        <v>50322.622399330103</v>
      </c>
      <c r="CH1713" s="99">
        <v>0</v>
      </c>
      <c r="CI1713" s="99">
        <v>645.35247590392805</v>
      </c>
      <c r="CJ1713" s="99">
        <v>104407.88012885999</v>
      </c>
      <c r="CK1713" s="99">
        <v>794205.442237854</v>
      </c>
      <c r="CL1713" s="99">
        <v>213642.079050064</v>
      </c>
      <c r="CM1713" s="166">
        <v>1061.8424151986801</v>
      </c>
      <c r="CN1713" s="166">
        <v>234115.68072318999</v>
      </c>
      <c r="CO1713" s="166">
        <v>1164223.6958313</v>
      </c>
      <c r="CP1713" s="99">
        <v>213642.079050064</v>
      </c>
      <c r="CQ1713" s="99">
        <v>0</v>
      </c>
      <c r="CR1713" s="99">
        <v>0</v>
      </c>
      <c r="CS1713" s="99">
        <v>0</v>
      </c>
      <c r="CT1713" s="99">
        <v>0</v>
      </c>
      <c r="CU1713" s="98">
        <v>591.80206891399996</v>
      </c>
      <c r="CV1713" s="98">
        <v>296.04471230600001</v>
      </c>
      <c r="CW1713" s="98">
        <v>104388.21805399658</v>
      </c>
      <c r="CX1713" s="98">
        <v>802145.13487339008</v>
      </c>
    </row>
    <row r="1714" spans="1:102" x14ac:dyDescent="0.2">
      <c r="A1714" s="98" t="s">
        <v>78</v>
      </c>
      <c r="B1714" s="100">
        <v>39052</v>
      </c>
      <c r="C1714" s="99">
        <v>110.709327520803</v>
      </c>
      <c r="D1714" s="99">
        <v>71.825544699095204</v>
      </c>
      <c r="E1714" s="99">
        <v>445.95964120328398</v>
      </c>
      <c r="F1714" s="99">
        <v>99.572485112585099</v>
      </c>
      <c r="G1714" s="99">
        <v>19.356287528993601</v>
      </c>
      <c r="H1714" s="99">
        <v>0</v>
      </c>
      <c r="I1714" s="99">
        <v>0</v>
      </c>
      <c r="J1714" s="99">
        <v>317.12029377743602</v>
      </c>
      <c r="K1714" s="99">
        <v>0</v>
      </c>
      <c r="L1714" s="99">
        <v>116.55327165313101</v>
      </c>
      <c r="M1714" s="99">
        <v>82.506484526209505</v>
      </c>
      <c r="N1714" s="99">
        <v>106.98290159739599</v>
      </c>
      <c r="O1714" s="99">
        <v>84.117148105986402</v>
      </c>
      <c r="P1714" s="99">
        <v>0</v>
      </c>
      <c r="Q1714" s="99">
        <v>250.80010549351601</v>
      </c>
      <c r="R1714" s="99">
        <v>18.295862114988299</v>
      </c>
      <c r="S1714" s="99">
        <v>0</v>
      </c>
      <c r="T1714" s="99">
        <v>11.595397450146301</v>
      </c>
      <c r="U1714" s="99">
        <v>421.63749285042297</v>
      </c>
      <c r="V1714" s="99">
        <v>8840.3290400505102</v>
      </c>
      <c r="W1714" s="99">
        <v>8023.2524967193604</v>
      </c>
      <c r="X1714" s="99">
        <v>79743.294396400495</v>
      </c>
      <c r="Y1714" s="99">
        <v>5986.1402539610899</v>
      </c>
      <c r="Z1714" s="99">
        <v>3569.4984002709398</v>
      </c>
      <c r="AA1714" s="99">
        <v>0</v>
      </c>
      <c r="AB1714" s="99">
        <v>0</v>
      </c>
      <c r="AC1714" s="99">
        <v>115576.34613799999</v>
      </c>
      <c r="AD1714" s="99">
        <v>0</v>
      </c>
      <c r="AE1714" s="99">
        <v>7597.9209200739897</v>
      </c>
      <c r="AF1714" s="99">
        <v>5909.0454329848299</v>
      </c>
      <c r="AG1714" s="99">
        <v>16598.7365169525</v>
      </c>
      <c r="AH1714" s="99">
        <v>9924.5847201347406</v>
      </c>
      <c r="AI1714" s="99">
        <v>0</v>
      </c>
      <c r="AJ1714" s="99">
        <v>54391.2936811447</v>
      </c>
      <c r="AK1714" s="99">
        <v>3243.26002559066</v>
      </c>
      <c r="AL1714" s="99">
        <v>0</v>
      </c>
      <c r="AM1714" s="99">
        <v>2436.6688153445698</v>
      </c>
      <c r="AN1714" s="99">
        <v>136179.07342147801</v>
      </c>
      <c r="AO1714" s="99">
        <v>78671.371118545503</v>
      </c>
      <c r="AP1714" s="99">
        <v>71742.009342193604</v>
      </c>
      <c r="AQ1714" s="99">
        <v>604600.20439147903</v>
      </c>
      <c r="AR1714" s="99">
        <v>50320.041409015699</v>
      </c>
      <c r="AS1714" s="99">
        <v>25659.269455432899</v>
      </c>
      <c r="AT1714" s="99">
        <v>0</v>
      </c>
      <c r="AU1714" s="99">
        <v>0</v>
      </c>
      <c r="AV1714" s="99">
        <v>332580.700756073</v>
      </c>
      <c r="AW1714" s="99">
        <v>0</v>
      </c>
      <c r="AX1714" s="99">
        <v>66667.5624008179</v>
      </c>
      <c r="AY1714" s="99">
        <v>46450.988950729399</v>
      </c>
      <c r="AZ1714" s="99">
        <v>117523.97689247099</v>
      </c>
      <c r="BA1714" s="99">
        <v>87969.263302802996</v>
      </c>
      <c r="BB1714" s="99">
        <v>0</v>
      </c>
      <c r="BC1714" s="99">
        <v>433809.00422668498</v>
      </c>
      <c r="BD1714" s="99">
        <v>22480.219971179999</v>
      </c>
      <c r="BE1714" s="99">
        <v>0</v>
      </c>
      <c r="BF1714" s="99">
        <v>17834.8492994308</v>
      </c>
      <c r="BG1714" s="99">
        <v>386292.87636947603</v>
      </c>
      <c r="BH1714" s="99">
        <v>9225.75046539307</v>
      </c>
      <c r="BI1714" s="99">
        <v>10936.3995680809</v>
      </c>
      <c r="BJ1714" s="99">
        <v>192392.50014877299</v>
      </c>
      <c r="BK1714" s="99">
        <v>14852.7611972094</v>
      </c>
      <c r="BL1714" s="99">
        <v>0</v>
      </c>
      <c r="BM1714" s="99">
        <v>0</v>
      </c>
      <c r="BN1714" s="99">
        <v>0</v>
      </c>
      <c r="BO1714" s="99">
        <v>0</v>
      </c>
      <c r="BP1714" s="99">
        <v>0</v>
      </c>
      <c r="BQ1714" s="99">
        <v>0</v>
      </c>
      <c r="BR1714" s="99">
        <v>13598.734280824699</v>
      </c>
      <c r="BS1714" s="99">
        <v>41381.062246799498</v>
      </c>
      <c r="BT1714" s="99">
        <v>16977.133259534799</v>
      </c>
      <c r="BU1714" s="99">
        <v>0</v>
      </c>
      <c r="BV1714" s="99">
        <v>139803.31741332999</v>
      </c>
      <c r="BW1714" s="99">
        <v>2559.3916759192898</v>
      </c>
      <c r="BX1714" s="99">
        <v>0</v>
      </c>
      <c r="BY1714" s="99">
        <v>0</v>
      </c>
      <c r="BZ1714" s="99">
        <v>0</v>
      </c>
      <c r="CA1714" s="99">
        <v>627.57337380945705</v>
      </c>
      <c r="CB1714" s="99">
        <v>96737.687843322798</v>
      </c>
      <c r="CC1714" s="99">
        <v>753633.85251617397</v>
      </c>
      <c r="CD1714" s="99">
        <v>210550.094881058</v>
      </c>
      <c r="CE1714" s="99">
        <v>31.759566654916899</v>
      </c>
      <c r="CF1714" s="99">
        <v>6201.02287608385</v>
      </c>
      <c r="CG1714" s="99">
        <v>44196.590465545698</v>
      </c>
      <c r="CH1714" s="99">
        <v>0</v>
      </c>
      <c r="CI1714" s="99">
        <v>660.08059470355499</v>
      </c>
      <c r="CJ1714" s="99">
        <v>102987.705613136</v>
      </c>
      <c r="CK1714" s="99">
        <v>796308.15162658703</v>
      </c>
      <c r="CL1714" s="99">
        <v>213649.84636115999</v>
      </c>
      <c r="CM1714" s="166">
        <v>1081.7284120619299</v>
      </c>
      <c r="CN1714" s="166">
        <v>238473.60521698001</v>
      </c>
      <c r="CO1714" s="166">
        <v>1180633.83512878</v>
      </c>
      <c r="CP1714" s="99">
        <v>213649.84636115999</v>
      </c>
      <c r="CQ1714" s="99">
        <v>0</v>
      </c>
      <c r="CR1714" s="99">
        <v>0</v>
      </c>
      <c r="CS1714" s="99">
        <v>0</v>
      </c>
      <c r="CT1714" s="99">
        <v>0</v>
      </c>
      <c r="CU1714" s="98">
        <v>563.99049195700002</v>
      </c>
      <c r="CV1714" s="98">
        <v>336.38487434799998</v>
      </c>
      <c r="CW1714" s="98">
        <v>102938.71071940665</v>
      </c>
      <c r="CX1714" s="98">
        <v>797830.44298171962</v>
      </c>
    </row>
    <row r="1715" spans="1:102" x14ac:dyDescent="0.2">
      <c r="A1715" s="98" t="s">
        <v>78</v>
      </c>
      <c r="B1715" s="100">
        <v>39142</v>
      </c>
      <c r="C1715" s="99">
        <v>112.186302106827</v>
      </c>
      <c r="D1715" s="99">
        <v>80.946301591582596</v>
      </c>
      <c r="E1715" s="99">
        <v>448.42123760282999</v>
      </c>
      <c r="F1715" s="99">
        <v>94.931012689135997</v>
      </c>
      <c r="G1715" s="99">
        <v>18.904029934899899</v>
      </c>
      <c r="H1715" s="99">
        <v>0</v>
      </c>
      <c r="I1715" s="99">
        <v>0</v>
      </c>
      <c r="J1715" s="99">
        <v>341.083982147276</v>
      </c>
      <c r="K1715" s="99">
        <v>0</v>
      </c>
      <c r="L1715" s="99">
        <v>118.998970883898</v>
      </c>
      <c r="M1715" s="99">
        <v>82.291392561979606</v>
      </c>
      <c r="N1715" s="99">
        <v>110.01987664215299</v>
      </c>
      <c r="O1715" s="99">
        <v>82.495855284854798</v>
      </c>
      <c r="P1715" s="99">
        <v>0</v>
      </c>
      <c r="Q1715" s="99">
        <v>259.15270798280801</v>
      </c>
      <c r="R1715" s="99">
        <v>20.781830414431202</v>
      </c>
      <c r="S1715" s="99">
        <v>0</v>
      </c>
      <c r="T1715" s="99">
        <v>10.6613961508265</v>
      </c>
      <c r="U1715" s="99">
        <v>436.70513761788601</v>
      </c>
      <c r="V1715" s="99">
        <v>9447.5540820360202</v>
      </c>
      <c r="W1715" s="99">
        <v>10337.0804395676</v>
      </c>
      <c r="X1715" s="99">
        <v>78474.728159904495</v>
      </c>
      <c r="Y1715" s="99">
        <v>5633.6788153648404</v>
      </c>
      <c r="Z1715" s="99">
        <v>3866.9316979646701</v>
      </c>
      <c r="AA1715" s="99">
        <v>0</v>
      </c>
      <c r="AB1715" s="99">
        <v>0</v>
      </c>
      <c r="AC1715" s="99">
        <v>122178.15032291401</v>
      </c>
      <c r="AD1715" s="99">
        <v>0</v>
      </c>
      <c r="AE1715" s="99">
        <v>8572.5857968330401</v>
      </c>
      <c r="AF1715" s="99">
        <v>6151.1927987337103</v>
      </c>
      <c r="AG1715" s="99">
        <v>16381.2433345318</v>
      </c>
      <c r="AH1715" s="99">
        <v>9646.0496860742605</v>
      </c>
      <c r="AI1715" s="99">
        <v>0</v>
      </c>
      <c r="AJ1715" s="99">
        <v>57710.7274680138</v>
      </c>
      <c r="AK1715" s="99">
        <v>3904.8465385436998</v>
      </c>
      <c r="AL1715" s="99">
        <v>0</v>
      </c>
      <c r="AM1715" s="99">
        <v>1938.1306440532201</v>
      </c>
      <c r="AN1715" s="99">
        <v>138554.56442069999</v>
      </c>
      <c r="AO1715" s="99">
        <v>84756.541049003601</v>
      </c>
      <c r="AP1715" s="99">
        <v>96231.863917350798</v>
      </c>
      <c r="AQ1715" s="99">
        <v>589971.67144012498</v>
      </c>
      <c r="AR1715" s="99">
        <v>46954.888811111501</v>
      </c>
      <c r="AS1715" s="99">
        <v>27478.5062835217</v>
      </c>
      <c r="AT1715" s="99">
        <v>0</v>
      </c>
      <c r="AU1715" s="99">
        <v>0</v>
      </c>
      <c r="AV1715" s="99">
        <v>360895.66737365699</v>
      </c>
      <c r="AW1715" s="99">
        <v>0</v>
      </c>
      <c r="AX1715" s="99">
        <v>73655.879689216599</v>
      </c>
      <c r="AY1715" s="99">
        <v>49558.313919067397</v>
      </c>
      <c r="AZ1715" s="99">
        <v>115462.808893204</v>
      </c>
      <c r="BA1715" s="99">
        <v>89531.528300285296</v>
      </c>
      <c r="BB1715" s="99">
        <v>0</v>
      </c>
      <c r="BC1715" s="99">
        <v>444259.49812698399</v>
      </c>
      <c r="BD1715" s="99">
        <v>27142.974583625801</v>
      </c>
      <c r="BE1715" s="99">
        <v>0</v>
      </c>
      <c r="BF1715" s="99">
        <v>14840.093367219</v>
      </c>
      <c r="BG1715" s="99">
        <v>401831.31884002697</v>
      </c>
      <c r="BH1715" s="99">
        <v>9113.6128283739108</v>
      </c>
      <c r="BI1715" s="99">
        <v>9743.1244441270792</v>
      </c>
      <c r="BJ1715" s="99">
        <v>188878.10187149001</v>
      </c>
      <c r="BK1715" s="99">
        <v>14146.7695007324</v>
      </c>
      <c r="BL1715" s="99">
        <v>0</v>
      </c>
      <c r="BM1715" s="99">
        <v>0</v>
      </c>
      <c r="BN1715" s="99">
        <v>0</v>
      </c>
      <c r="BO1715" s="99">
        <v>0</v>
      </c>
      <c r="BP1715" s="99">
        <v>0</v>
      </c>
      <c r="BQ1715" s="99">
        <v>0</v>
      </c>
      <c r="BR1715" s="99">
        <v>14758.122488856299</v>
      </c>
      <c r="BS1715" s="99">
        <v>40340.8869194984</v>
      </c>
      <c r="BT1715" s="99">
        <v>17356.923766612999</v>
      </c>
      <c r="BU1715" s="99">
        <v>0</v>
      </c>
      <c r="BV1715" s="99">
        <v>136004.08130455</v>
      </c>
      <c r="BW1715" s="99">
        <v>3161.7223404943902</v>
      </c>
      <c r="BX1715" s="99">
        <v>0</v>
      </c>
      <c r="BY1715" s="99">
        <v>0</v>
      </c>
      <c r="BZ1715" s="99">
        <v>0</v>
      </c>
      <c r="CA1715" s="99">
        <v>645.24289009720098</v>
      </c>
      <c r="CB1715" s="99">
        <v>98241.766426086397</v>
      </c>
      <c r="CC1715" s="99">
        <v>767582.09670257603</v>
      </c>
      <c r="CD1715" s="99">
        <v>212514.80153083801</v>
      </c>
      <c r="CE1715" s="99">
        <v>32.399733027909001</v>
      </c>
      <c r="CF1715" s="99">
        <v>6584.3597871065103</v>
      </c>
      <c r="CG1715" s="99">
        <v>46679.475218296102</v>
      </c>
      <c r="CH1715" s="99">
        <v>0</v>
      </c>
      <c r="CI1715" s="99">
        <v>676.62879758328199</v>
      </c>
      <c r="CJ1715" s="99">
        <v>105191.55289936101</v>
      </c>
      <c r="CK1715" s="99">
        <v>820867.51126861596</v>
      </c>
      <c r="CL1715" s="99">
        <v>216468.50487518299</v>
      </c>
      <c r="CM1715" s="166">
        <v>1110.9368049949401</v>
      </c>
      <c r="CN1715" s="166">
        <v>243955.956497192</v>
      </c>
      <c r="CO1715" s="166">
        <v>1222716.9839630099</v>
      </c>
      <c r="CP1715" s="99">
        <v>216468.50487518299</v>
      </c>
      <c r="CQ1715" s="99">
        <v>0</v>
      </c>
      <c r="CR1715" s="99">
        <v>0</v>
      </c>
      <c r="CS1715" s="99">
        <v>0</v>
      </c>
      <c r="CT1715" s="99">
        <v>0</v>
      </c>
      <c r="CU1715" s="98">
        <v>557.86933067500001</v>
      </c>
      <c r="CV1715" s="98">
        <v>359.78362743100001</v>
      </c>
      <c r="CW1715" s="98">
        <v>104826.12621319291</v>
      </c>
      <c r="CX1715" s="98">
        <v>814261.57192087208</v>
      </c>
    </row>
    <row r="1716" spans="1:102" x14ac:dyDescent="0.2">
      <c r="A1716" s="98" t="s">
        <v>78</v>
      </c>
      <c r="B1716" s="100">
        <v>39234</v>
      </c>
      <c r="C1716" s="99">
        <v>118.295777241699</v>
      </c>
      <c r="D1716" s="99">
        <v>79.783348250202806</v>
      </c>
      <c r="E1716" s="99">
        <v>440.09438746795098</v>
      </c>
      <c r="F1716" s="99">
        <v>92.276895384304197</v>
      </c>
      <c r="G1716" s="99">
        <v>19.550457598874299</v>
      </c>
      <c r="H1716" s="99">
        <v>0</v>
      </c>
      <c r="I1716" s="99">
        <v>0</v>
      </c>
      <c r="J1716" s="99">
        <v>363.03795854747301</v>
      </c>
      <c r="K1716" s="99">
        <v>0</v>
      </c>
      <c r="L1716" s="99">
        <v>111.08301881607601</v>
      </c>
      <c r="M1716" s="99">
        <v>90.146121176891</v>
      </c>
      <c r="N1716" s="99">
        <v>107.20348428096599</v>
      </c>
      <c r="O1716" s="99">
        <v>85.795404314994798</v>
      </c>
      <c r="P1716" s="99">
        <v>0</v>
      </c>
      <c r="Q1716" s="99">
        <v>253.01635734923201</v>
      </c>
      <c r="R1716" s="99">
        <v>16.9366428488865</v>
      </c>
      <c r="S1716" s="99">
        <v>0</v>
      </c>
      <c r="T1716" s="99">
        <v>9.8050047032302192</v>
      </c>
      <c r="U1716" s="99">
        <v>446.67781985551102</v>
      </c>
      <c r="V1716" s="99">
        <v>9348.4962478876096</v>
      </c>
      <c r="W1716" s="99">
        <v>10295.4621561766</v>
      </c>
      <c r="X1716" s="99">
        <v>74399.436045646697</v>
      </c>
      <c r="Y1716" s="99">
        <v>5317.6384800672504</v>
      </c>
      <c r="Z1716" s="99">
        <v>3710.1072286665399</v>
      </c>
      <c r="AA1716" s="99">
        <v>0</v>
      </c>
      <c r="AB1716" s="99">
        <v>0</v>
      </c>
      <c r="AC1716" s="99">
        <v>129929.62977790801</v>
      </c>
      <c r="AD1716" s="99">
        <v>0</v>
      </c>
      <c r="AE1716" s="99">
        <v>6769.4767776131603</v>
      </c>
      <c r="AF1716" s="99">
        <v>7148.2821629643404</v>
      </c>
      <c r="AG1716" s="99">
        <v>15561.019930958701</v>
      </c>
      <c r="AH1716" s="99">
        <v>8307.8748394250906</v>
      </c>
      <c r="AI1716" s="99">
        <v>0</v>
      </c>
      <c r="AJ1716" s="99">
        <v>57232.173172950701</v>
      </c>
      <c r="AK1716" s="99">
        <v>3325.0697586536398</v>
      </c>
      <c r="AL1716" s="99">
        <v>0</v>
      </c>
      <c r="AM1716" s="99">
        <v>1818.39366461337</v>
      </c>
      <c r="AN1716" s="99">
        <v>145256.787733078</v>
      </c>
      <c r="AO1716" s="99">
        <v>81667.359311103806</v>
      </c>
      <c r="AP1716" s="99">
        <v>85066.663681030303</v>
      </c>
      <c r="AQ1716" s="99">
        <v>562770.29824066197</v>
      </c>
      <c r="AR1716" s="99">
        <v>41542.399750232697</v>
      </c>
      <c r="AS1716" s="99">
        <v>26340.489474058199</v>
      </c>
      <c r="AT1716" s="99">
        <v>0</v>
      </c>
      <c r="AU1716" s="99">
        <v>0</v>
      </c>
      <c r="AV1716" s="99">
        <v>384178.81842040998</v>
      </c>
      <c r="AW1716" s="99">
        <v>0</v>
      </c>
      <c r="AX1716" s="99">
        <v>62149.337386608102</v>
      </c>
      <c r="AY1716" s="99">
        <v>59093.706253528602</v>
      </c>
      <c r="AZ1716" s="99">
        <v>113633.60436534901</v>
      </c>
      <c r="BA1716" s="99">
        <v>75645.020937919602</v>
      </c>
      <c r="BB1716" s="99">
        <v>0</v>
      </c>
      <c r="BC1716" s="99">
        <v>423974.82687759399</v>
      </c>
      <c r="BD1716" s="99">
        <v>23214.301689863201</v>
      </c>
      <c r="BE1716" s="99">
        <v>0</v>
      </c>
      <c r="BF1716" s="99">
        <v>15021.084869861599</v>
      </c>
      <c r="BG1716" s="99">
        <v>424388.40154647798</v>
      </c>
      <c r="BH1716" s="99">
        <v>10167.8126372099</v>
      </c>
      <c r="BI1716" s="99">
        <v>13602.071451306299</v>
      </c>
      <c r="BJ1716" s="99">
        <v>185676.06039619399</v>
      </c>
      <c r="BK1716" s="99">
        <v>13170.2999660969</v>
      </c>
      <c r="BL1716" s="99">
        <v>0</v>
      </c>
      <c r="BM1716" s="99">
        <v>0</v>
      </c>
      <c r="BN1716" s="99">
        <v>0</v>
      </c>
      <c r="BO1716" s="99">
        <v>0</v>
      </c>
      <c r="BP1716" s="99">
        <v>0</v>
      </c>
      <c r="BQ1716" s="99">
        <v>0</v>
      </c>
      <c r="BR1716" s="99">
        <v>16445.663659811002</v>
      </c>
      <c r="BS1716" s="99">
        <v>41938.359868526502</v>
      </c>
      <c r="BT1716" s="99">
        <v>14639.0933036804</v>
      </c>
      <c r="BU1716" s="99">
        <v>0</v>
      </c>
      <c r="BV1716" s="99">
        <v>137276.05526924101</v>
      </c>
      <c r="BW1716" s="99">
        <v>2696.1843521595001</v>
      </c>
      <c r="BX1716" s="99">
        <v>0</v>
      </c>
      <c r="BY1716" s="99">
        <v>0</v>
      </c>
      <c r="BZ1716" s="99">
        <v>0</v>
      </c>
      <c r="CA1716" s="99">
        <v>638.65793255716596</v>
      </c>
      <c r="CB1716" s="99">
        <v>93609.120712280303</v>
      </c>
      <c r="CC1716" s="99">
        <v>731963.26022338902</v>
      </c>
      <c r="CD1716" s="99">
        <v>207875.51715087899</v>
      </c>
      <c r="CE1716" s="99">
        <v>30.2677837349474</v>
      </c>
      <c r="CF1716" s="99">
        <v>5930.9836990833301</v>
      </c>
      <c r="CG1716" s="99">
        <v>43512.2267537117</v>
      </c>
      <c r="CH1716" s="99">
        <v>0</v>
      </c>
      <c r="CI1716" s="99">
        <v>670.62550544738804</v>
      </c>
      <c r="CJ1716" s="99">
        <v>99122.315753936797</v>
      </c>
      <c r="CK1716" s="99">
        <v>778345.96527862502</v>
      </c>
      <c r="CL1716" s="99">
        <v>211597.04599380499</v>
      </c>
      <c r="CM1716" s="166">
        <v>1115.28989733756</v>
      </c>
      <c r="CN1716" s="166">
        <v>246501.478609085</v>
      </c>
      <c r="CO1716" s="166">
        <v>1203997.4762115499</v>
      </c>
      <c r="CP1716" s="99">
        <v>211597.04599380499</v>
      </c>
      <c r="CQ1716" s="99">
        <v>0</v>
      </c>
      <c r="CR1716" s="99">
        <v>0</v>
      </c>
      <c r="CS1716" s="99">
        <v>0</v>
      </c>
      <c r="CT1716" s="99">
        <v>0</v>
      </c>
      <c r="CU1716" s="98">
        <v>535.93224919900001</v>
      </c>
      <c r="CV1716" s="98">
        <v>380.76045783400002</v>
      </c>
      <c r="CW1716" s="98">
        <v>99540.104411363631</v>
      </c>
      <c r="CX1716" s="98">
        <v>775475.48697710072</v>
      </c>
    </row>
    <row r="1717" spans="1:102" x14ac:dyDescent="0.2">
      <c r="A1717" s="98" t="s">
        <v>78</v>
      </c>
      <c r="B1717" s="100">
        <v>39326</v>
      </c>
      <c r="C1717" s="99">
        <v>118.58082887157801</v>
      </c>
      <c r="D1717" s="99">
        <v>70.945827580988393</v>
      </c>
      <c r="E1717" s="99">
        <v>424.54081219807301</v>
      </c>
      <c r="F1717" s="99">
        <v>86.340907698497205</v>
      </c>
      <c r="G1717" s="99">
        <v>20.314011300914</v>
      </c>
      <c r="H1717" s="99">
        <v>0</v>
      </c>
      <c r="I1717" s="99">
        <v>0</v>
      </c>
      <c r="J1717" s="99">
        <v>384.25972291454701</v>
      </c>
      <c r="K1717" s="99">
        <v>0</v>
      </c>
      <c r="L1717" s="99">
        <v>100.13215301651501</v>
      </c>
      <c r="M1717" s="99">
        <v>83.8698000079021</v>
      </c>
      <c r="N1717" s="99">
        <v>110.900849940255</v>
      </c>
      <c r="O1717" s="99">
        <v>85.3942262949422</v>
      </c>
      <c r="P1717" s="99">
        <v>0</v>
      </c>
      <c r="Q1717" s="99">
        <v>241.09724980779001</v>
      </c>
      <c r="R1717" s="99">
        <v>18.9012643003371</v>
      </c>
      <c r="S1717" s="99">
        <v>0</v>
      </c>
      <c r="T1717" s="99">
        <v>8.0387970014708099</v>
      </c>
      <c r="U1717" s="99">
        <v>456.66667302325402</v>
      </c>
      <c r="V1717" s="99">
        <v>9473.5022929906809</v>
      </c>
      <c r="W1717" s="99">
        <v>9129.8609594106692</v>
      </c>
      <c r="X1717" s="99">
        <v>75056.7643890381</v>
      </c>
      <c r="Y1717" s="99">
        <v>5830.1999774575197</v>
      </c>
      <c r="Z1717" s="99">
        <v>3752.9591746330302</v>
      </c>
      <c r="AA1717" s="99">
        <v>0</v>
      </c>
      <c r="AB1717" s="99">
        <v>0</v>
      </c>
      <c r="AC1717" s="99">
        <v>136940.675209045</v>
      </c>
      <c r="AD1717" s="99">
        <v>0</v>
      </c>
      <c r="AE1717" s="99">
        <v>6449.5485679507301</v>
      </c>
      <c r="AF1717" s="99">
        <v>7803.1140139699</v>
      </c>
      <c r="AG1717" s="99">
        <v>16117.299049138999</v>
      </c>
      <c r="AH1717" s="99">
        <v>8279.2198605537396</v>
      </c>
      <c r="AI1717" s="99">
        <v>0</v>
      </c>
      <c r="AJ1717" s="99">
        <v>53713.996237277999</v>
      </c>
      <c r="AK1717" s="99">
        <v>3428.1640386283402</v>
      </c>
      <c r="AL1717" s="99">
        <v>0</v>
      </c>
      <c r="AM1717" s="99">
        <v>1455.45117774606</v>
      </c>
      <c r="AN1717" s="99">
        <v>150461.441951752</v>
      </c>
      <c r="AO1717" s="99">
        <v>83502.732180595398</v>
      </c>
      <c r="AP1717" s="99">
        <v>66375.993784904495</v>
      </c>
      <c r="AQ1717" s="99">
        <v>566937.60362243699</v>
      </c>
      <c r="AR1717" s="99">
        <v>50891.924267768904</v>
      </c>
      <c r="AS1717" s="99">
        <v>26790.984901666601</v>
      </c>
      <c r="AT1717" s="99">
        <v>0</v>
      </c>
      <c r="AU1717" s="99">
        <v>0</v>
      </c>
      <c r="AV1717" s="99">
        <v>404689.54096984898</v>
      </c>
      <c r="AW1717" s="99">
        <v>0</v>
      </c>
      <c r="AX1717" s="99">
        <v>59493.618173122399</v>
      </c>
      <c r="AY1717" s="99">
        <v>64678.699448585503</v>
      </c>
      <c r="AZ1717" s="99">
        <v>115859.18489360801</v>
      </c>
      <c r="BA1717" s="99">
        <v>74408.091871261597</v>
      </c>
      <c r="BB1717" s="99">
        <v>0</v>
      </c>
      <c r="BC1717" s="99">
        <v>399739.774814606</v>
      </c>
      <c r="BD1717" s="99">
        <v>23438.492692708998</v>
      </c>
      <c r="BE1717" s="99">
        <v>0</v>
      </c>
      <c r="BF1717" s="99">
        <v>11162.289488792399</v>
      </c>
      <c r="BG1717" s="99">
        <v>440539.90660858201</v>
      </c>
      <c r="BH1717" s="99">
        <v>9834.2871205806696</v>
      </c>
      <c r="BI1717" s="99">
        <v>12046.926069855699</v>
      </c>
      <c r="BJ1717" s="99">
        <v>184473.791757584</v>
      </c>
      <c r="BK1717" s="99">
        <v>15246.458811402301</v>
      </c>
      <c r="BL1717" s="99">
        <v>0</v>
      </c>
      <c r="BM1717" s="99">
        <v>0</v>
      </c>
      <c r="BN1717" s="99">
        <v>0</v>
      </c>
      <c r="BO1717" s="99">
        <v>0</v>
      </c>
      <c r="BP1717" s="99">
        <v>0</v>
      </c>
      <c r="BQ1717" s="99">
        <v>0</v>
      </c>
      <c r="BR1717" s="99">
        <v>16001.511379957199</v>
      </c>
      <c r="BS1717" s="99">
        <v>41902.086125373797</v>
      </c>
      <c r="BT1717" s="99">
        <v>14421.759118199299</v>
      </c>
      <c r="BU1717" s="99">
        <v>0</v>
      </c>
      <c r="BV1717" s="99">
        <v>133308.733646393</v>
      </c>
      <c r="BW1717" s="99">
        <v>2793.05409362912</v>
      </c>
      <c r="BX1717" s="99">
        <v>0</v>
      </c>
      <c r="BY1717" s="99">
        <v>0</v>
      </c>
      <c r="BZ1717" s="99">
        <v>0</v>
      </c>
      <c r="CA1717" s="99">
        <v>611.97250456362997</v>
      </c>
      <c r="CB1717" s="99">
        <v>94198.9111185074</v>
      </c>
      <c r="CC1717" s="99">
        <v>722308.89895629894</v>
      </c>
      <c r="CD1717" s="99">
        <v>205656.79833984401</v>
      </c>
      <c r="CE1717" s="99">
        <v>31.6229035858996</v>
      </c>
      <c r="CF1717" s="99">
        <v>5970.50939685106</v>
      </c>
      <c r="CG1717" s="99">
        <v>42769.077684402502</v>
      </c>
      <c r="CH1717" s="99">
        <v>0</v>
      </c>
      <c r="CI1717" s="99">
        <v>642.38447784632399</v>
      </c>
      <c r="CJ1717" s="99">
        <v>100223.84162616701</v>
      </c>
      <c r="CK1717" s="99">
        <v>756366.91725158703</v>
      </c>
      <c r="CL1717" s="99">
        <v>209885.23756027201</v>
      </c>
      <c r="CM1717" s="166">
        <v>1099.6263908743899</v>
      </c>
      <c r="CN1717" s="166">
        <v>248595.08905983</v>
      </c>
      <c r="CO1717" s="166">
        <v>1195397.2633819601</v>
      </c>
      <c r="CP1717" s="99">
        <v>209885.23756027201</v>
      </c>
      <c r="CQ1717" s="99">
        <v>0</v>
      </c>
      <c r="CR1717" s="99">
        <v>0</v>
      </c>
      <c r="CS1717" s="99">
        <v>0</v>
      </c>
      <c r="CT1717" s="99">
        <v>0</v>
      </c>
      <c r="CU1717" s="98">
        <v>505.18254341599999</v>
      </c>
      <c r="CV1717" s="98">
        <v>403.00894022099999</v>
      </c>
      <c r="CW1717" s="98">
        <v>100169.42051535846</v>
      </c>
      <c r="CX1717" s="98">
        <v>765077.97664070141</v>
      </c>
    </row>
    <row r="1718" spans="1:102" x14ac:dyDescent="0.2">
      <c r="A1718" s="98" t="s">
        <v>78</v>
      </c>
      <c r="B1718" s="100">
        <v>39417</v>
      </c>
      <c r="C1718" s="99">
        <v>118.572514581494</v>
      </c>
      <c r="D1718" s="99">
        <v>79.460410835221396</v>
      </c>
      <c r="E1718" s="99">
        <v>416.10217115655502</v>
      </c>
      <c r="F1718" s="99">
        <v>93.971861367113902</v>
      </c>
      <c r="G1718" s="99">
        <v>26.327386695891601</v>
      </c>
      <c r="H1718" s="99">
        <v>0</v>
      </c>
      <c r="I1718" s="99">
        <v>0</v>
      </c>
      <c r="J1718" s="99">
        <v>386.50469348952203</v>
      </c>
      <c r="K1718" s="99">
        <v>0</v>
      </c>
      <c r="L1718" s="99">
        <v>108.810370830819</v>
      </c>
      <c r="M1718" s="99">
        <v>85.246548365801601</v>
      </c>
      <c r="N1718" s="99">
        <v>105.788666790351</v>
      </c>
      <c r="O1718" s="99">
        <v>88.296233033761396</v>
      </c>
      <c r="P1718" s="99">
        <v>0</v>
      </c>
      <c r="Q1718" s="99">
        <v>237.69618781283501</v>
      </c>
      <c r="R1718" s="99">
        <v>23.2409096139017</v>
      </c>
      <c r="S1718" s="99">
        <v>0</v>
      </c>
      <c r="T1718" s="99">
        <v>8.4386764494702202</v>
      </c>
      <c r="U1718" s="99">
        <v>457.87582219019498</v>
      </c>
      <c r="V1718" s="99">
        <v>10490.0790064335</v>
      </c>
      <c r="W1718" s="99">
        <v>8685.8731682300604</v>
      </c>
      <c r="X1718" s="99">
        <v>72403.015107154803</v>
      </c>
      <c r="Y1718" s="99">
        <v>6148.7988224029496</v>
      </c>
      <c r="Z1718" s="99">
        <v>4136.3514629602396</v>
      </c>
      <c r="AA1718" s="99">
        <v>0</v>
      </c>
      <c r="AB1718" s="99">
        <v>0</v>
      </c>
      <c r="AC1718" s="99">
        <v>141445.05174827599</v>
      </c>
      <c r="AD1718" s="99">
        <v>0</v>
      </c>
      <c r="AE1718" s="99">
        <v>6505.6149023771304</v>
      </c>
      <c r="AF1718" s="99">
        <v>9029.1145381927508</v>
      </c>
      <c r="AG1718" s="99">
        <v>15270.2143983841</v>
      </c>
      <c r="AH1718" s="99">
        <v>8799.8191008567792</v>
      </c>
      <c r="AI1718" s="99">
        <v>0</v>
      </c>
      <c r="AJ1718" s="99">
        <v>53863.503974437699</v>
      </c>
      <c r="AK1718" s="99">
        <v>3872.8078094124799</v>
      </c>
      <c r="AL1718" s="99">
        <v>0</v>
      </c>
      <c r="AM1718" s="99">
        <v>1403.0085208267001</v>
      </c>
      <c r="AN1718" s="99">
        <v>153464.07628631601</v>
      </c>
      <c r="AO1718" s="99">
        <v>92858.168533325195</v>
      </c>
      <c r="AP1718" s="99">
        <v>74765.627032279997</v>
      </c>
      <c r="AQ1718" s="99">
        <v>557156.40115356399</v>
      </c>
      <c r="AR1718" s="99">
        <v>50278.048224449201</v>
      </c>
      <c r="AS1718" s="99">
        <v>32044.093805313099</v>
      </c>
      <c r="AT1718" s="99">
        <v>0</v>
      </c>
      <c r="AU1718" s="99">
        <v>0</v>
      </c>
      <c r="AV1718" s="99">
        <v>423981.312786102</v>
      </c>
      <c r="AW1718" s="99">
        <v>0</v>
      </c>
      <c r="AX1718" s="99">
        <v>60659.447790622697</v>
      </c>
      <c r="AY1718" s="99">
        <v>76197.896141052202</v>
      </c>
      <c r="AZ1718" s="99">
        <v>109415.50713062299</v>
      </c>
      <c r="BA1718" s="99">
        <v>80791.217706680298</v>
      </c>
      <c r="BB1718" s="99">
        <v>0</v>
      </c>
      <c r="BC1718" s="99">
        <v>394528.70441818202</v>
      </c>
      <c r="BD1718" s="99">
        <v>28266.5192563534</v>
      </c>
      <c r="BE1718" s="99">
        <v>0</v>
      </c>
      <c r="BF1718" s="99">
        <v>11520.352390170099</v>
      </c>
      <c r="BG1718" s="99">
        <v>457053.12758254999</v>
      </c>
      <c r="BH1718" s="99">
        <v>11054.3588973284</v>
      </c>
      <c r="BI1718" s="99">
        <v>12740.817209005399</v>
      </c>
      <c r="BJ1718" s="99">
        <v>175819.13978958101</v>
      </c>
      <c r="BK1718" s="99">
        <v>15828.6450976133</v>
      </c>
      <c r="BL1718" s="99">
        <v>0</v>
      </c>
      <c r="BM1718" s="99">
        <v>0</v>
      </c>
      <c r="BN1718" s="99">
        <v>0</v>
      </c>
      <c r="BO1718" s="99">
        <v>0</v>
      </c>
      <c r="BP1718" s="99">
        <v>0</v>
      </c>
      <c r="BQ1718" s="99">
        <v>0</v>
      </c>
      <c r="BR1718" s="99">
        <v>17283.904761075999</v>
      </c>
      <c r="BS1718" s="99">
        <v>38771.086289405801</v>
      </c>
      <c r="BT1718" s="99">
        <v>15581.158034443901</v>
      </c>
      <c r="BU1718" s="99">
        <v>0</v>
      </c>
      <c r="BV1718" s="99">
        <v>127814.618203163</v>
      </c>
      <c r="BW1718" s="99">
        <v>3265.1901514828201</v>
      </c>
      <c r="BX1718" s="99">
        <v>0</v>
      </c>
      <c r="BY1718" s="99">
        <v>0</v>
      </c>
      <c r="BZ1718" s="99">
        <v>0</v>
      </c>
      <c r="CA1718" s="99">
        <v>612.12768498063099</v>
      </c>
      <c r="CB1718" s="99">
        <v>91617.164433479295</v>
      </c>
      <c r="CC1718" s="99">
        <v>721490.18713378895</v>
      </c>
      <c r="CD1718" s="99">
        <v>196932.25658416699</v>
      </c>
      <c r="CE1718" s="99">
        <v>36.6109238038771</v>
      </c>
      <c r="CF1718" s="99">
        <v>6325.0201309919403</v>
      </c>
      <c r="CG1718" s="99">
        <v>47336.420228004499</v>
      </c>
      <c r="CH1718" s="99">
        <v>0</v>
      </c>
      <c r="CI1718" s="99">
        <v>649.213032975793</v>
      </c>
      <c r="CJ1718" s="99">
        <v>97962.425259590105</v>
      </c>
      <c r="CK1718" s="99">
        <v>768199.67720031703</v>
      </c>
      <c r="CL1718" s="99">
        <v>201736.88802719099</v>
      </c>
      <c r="CM1718" s="166">
        <v>1101.7412378490001</v>
      </c>
      <c r="CN1718" s="166">
        <v>249796.89105224601</v>
      </c>
      <c r="CO1718" s="166">
        <v>1223609.8697967499</v>
      </c>
      <c r="CP1718" s="99">
        <v>201736.88802719099</v>
      </c>
      <c r="CQ1718" s="99">
        <v>0</v>
      </c>
      <c r="CR1718" s="99">
        <v>0</v>
      </c>
      <c r="CS1718" s="99">
        <v>0</v>
      </c>
      <c r="CT1718" s="99">
        <v>0</v>
      </c>
      <c r="CU1718" s="98">
        <v>497.90437891800002</v>
      </c>
      <c r="CV1718" s="98">
        <v>407.65270091100001</v>
      </c>
      <c r="CW1718" s="98">
        <v>97942.18456447123</v>
      </c>
      <c r="CX1718" s="98">
        <v>768826.6073617934</v>
      </c>
    </row>
    <row r="1719" spans="1:102" x14ac:dyDescent="0.2">
      <c r="A1719" s="98" t="s">
        <v>78</v>
      </c>
      <c r="B1719" s="100">
        <v>39508</v>
      </c>
      <c r="C1719" s="99">
        <v>121.787434124388</v>
      </c>
      <c r="D1719" s="99">
        <v>82.088625397533207</v>
      </c>
      <c r="E1719" s="99">
        <v>412.16556480154401</v>
      </c>
      <c r="F1719" s="99">
        <v>98.375590918585701</v>
      </c>
      <c r="G1719" s="99">
        <v>31.363231252878901</v>
      </c>
      <c r="H1719" s="99">
        <v>0</v>
      </c>
      <c r="I1719" s="99">
        <v>0</v>
      </c>
      <c r="J1719" s="99">
        <v>388.97173504531401</v>
      </c>
      <c r="K1719" s="99">
        <v>0</v>
      </c>
      <c r="L1719" s="99">
        <v>115.583234352991</v>
      </c>
      <c r="M1719" s="99">
        <v>84.672190610319404</v>
      </c>
      <c r="N1719" s="99">
        <v>102.070460594259</v>
      </c>
      <c r="O1719" s="99">
        <v>88.522602892480805</v>
      </c>
      <c r="P1719" s="99">
        <v>0</v>
      </c>
      <c r="Q1719" s="99">
        <v>237.422109019011</v>
      </c>
      <c r="R1719" s="99">
        <v>24.811125848442298</v>
      </c>
      <c r="S1719" s="99">
        <v>0</v>
      </c>
      <c r="T1719" s="99">
        <v>5.7250007351976802</v>
      </c>
      <c r="U1719" s="99">
        <v>455.55316304415499</v>
      </c>
      <c r="V1719" s="99">
        <v>10437.5985730886</v>
      </c>
      <c r="W1719" s="99">
        <v>7774.24935185909</v>
      </c>
      <c r="X1719" s="99">
        <v>69342.877117156997</v>
      </c>
      <c r="Y1719" s="99">
        <v>5758.7043566107805</v>
      </c>
      <c r="Z1719" s="99">
        <v>4468.7976526618004</v>
      </c>
      <c r="AA1719" s="99">
        <v>0</v>
      </c>
      <c r="AB1719" s="99">
        <v>0</v>
      </c>
      <c r="AC1719" s="99">
        <v>138523.41921997099</v>
      </c>
      <c r="AD1719" s="99">
        <v>0</v>
      </c>
      <c r="AE1719" s="99">
        <v>6766.8800807595298</v>
      </c>
      <c r="AF1719" s="99">
        <v>9083.0706670284308</v>
      </c>
      <c r="AG1719" s="99">
        <v>14712.6557732821</v>
      </c>
      <c r="AH1719" s="99">
        <v>8851.2565110921896</v>
      </c>
      <c r="AI1719" s="99">
        <v>0</v>
      </c>
      <c r="AJ1719" s="99">
        <v>50560.552652359002</v>
      </c>
      <c r="AK1719" s="99">
        <v>3634.7062941491599</v>
      </c>
      <c r="AL1719" s="99">
        <v>0</v>
      </c>
      <c r="AM1719" s="99">
        <v>560.82661652565002</v>
      </c>
      <c r="AN1719" s="99">
        <v>148770.08632469201</v>
      </c>
      <c r="AO1719" s="99">
        <v>95020.618548393293</v>
      </c>
      <c r="AP1719" s="99">
        <v>77619.656683921799</v>
      </c>
      <c r="AQ1719" s="99">
        <v>529333.46000671398</v>
      </c>
      <c r="AR1719" s="99">
        <v>46354.970074176803</v>
      </c>
      <c r="AS1719" s="99">
        <v>35983.772364139601</v>
      </c>
      <c r="AT1719" s="99">
        <v>0</v>
      </c>
      <c r="AU1719" s="99">
        <v>0</v>
      </c>
      <c r="AV1719" s="99">
        <v>429327.42069625901</v>
      </c>
      <c r="AW1719" s="99">
        <v>0</v>
      </c>
      <c r="AX1719" s="99">
        <v>61788.0304784775</v>
      </c>
      <c r="AY1719" s="99">
        <v>77651.221242904707</v>
      </c>
      <c r="AZ1719" s="99">
        <v>104843.013659477</v>
      </c>
      <c r="BA1719" s="99">
        <v>79219.636634826704</v>
      </c>
      <c r="BB1719" s="99">
        <v>0</v>
      </c>
      <c r="BC1719" s="99">
        <v>387182.13681793201</v>
      </c>
      <c r="BD1719" s="99">
        <v>30012.892126798601</v>
      </c>
      <c r="BE1719" s="99">
        <v>0</v>
      </c>
      <c r="BF1719" s="99">
        <v>4466.6791469454802</v>
      </c>
      <c r="BG1719" s="99">
        <v>456399.27468872099</v>
      </c>
      <c r="BH1719" s="99">
        <v>11926.4567793608</v>
      </c>
      <c r="BI1719" s="99">
        <v>11652.8048840761</v>
      </c>
      <c r="BJ1719" s="99">
        <v>153480.72818946801</v>
      </c>
      <c r="BK1719" s="99">
        <v>14454.623315811201</v>
      </c>
      <c r="BL1719" s="99">
        <v>0</v>
      </c>
      <c r="BM1719" s="99">
        <v>0</v>
      </c>
      <c r="BN1719" s="99">
        <v>0</v>
      </c>
      <c r="BO1719" s="99">
        <v>0</v>
      </c>
      <c r="BP1719" s="99">
        <v>0</v>
      </c>
      <c r="BQ1719" s="99">
        <v>0</v>
      </c>
      <c r="BR1719" s="99">
        <v>15668.295245289801</v>
      </c>
      <c r="BS1719" s="99">
        <v>32740.284729003899</v>
      </c>
      <c r="BT1719" s="99">
        <v>15410.773200035101</v>
      </c>
      <c r="BU1719" s="99">
        <v>0</v>
      </c>
      <c r="BV1719" s="99">
        <v>113226.541875839</v>
      </c>
      <c r="BW1719" s="99">
        <v>3404.5671711266</v>
      </c>
      <c r="BX1719" s="99">
        <v>0</v>
      </c>
      <c r="BY1719" s="99">
        <v>0</v>
      </c>
      <c r="BZ1719" s="99">
        <v>0</v>
      </c>
      <c r="CA1719" s="99">
        <v>619.61601741612003</v>
      </c>
      <c r="CB1719" s="99">
        <v>89273.117819786101</v>
      </c>
      <c r="CC1719" s="99">
        <v>697601.570549011</v>
      </c>
      <c r="CD1719" s="99">
        <v>181447.14043426499</v>
      </c>
      <c r="CE1719" s="99">
        <v>36.224934534635402</v>
      </c>
      <c r="CF1719" s="99">
        <v>5481.5682091116896</v>
      </c>
      <c r="CG1719" s="99">
        <v>43286.7878098488</v>
      </c>
      <c r="CH1719" s="99">
        <v>0</v>
      </c>
      <c r="CI1719" s="99">
        <v>655.04231688380196</v>
      </c>
      <c r="CJ1719" s="99">
        <v>95042.949576377898</v>
      </c>
      <c r="CK1719" s="99">
        <v>747617.183357239</v>
      </c>
      <c r="CL1719" s="99">
        <v>186886.53096008301</v>
      </c>
      <c r="CM1719" s="166">
        <v>1104.93298761547</v>
      </c>
      <c r="CN1719" s="166">
        <v>245140.13593101499</v>
      </c>
      <c r="CO1719" s="166">
        <v>1203978.8111572301</v>
      </c>
      <c r="CP1719" s="99">
        <v>186886.53096008301</v>
      </c>
      <c r="CQ1719" s="99">
        <v>0</v>
      </c>
      <c r="CR1719" s="99">
        <v>0</v>
      </c>
      <c r="CS1719" s="99">
        <v>0</v>
      </c>
      <c r="CT1719" s="99">
        <v>0</v>
      </c>
      <c r="CU1719" s="98">
        <v>485.27745585500003</v>
      </c>
      <c r="CV1719" s="98">
        <v>416.10188208099999</v>
      </c>
      <c r="CW1719" s="98">
        <v>94754.686028897791</v>
      </c>
      <c r="CX1719" s="98">
        <v>740888.35835885978</v>
      </c>
    </row>
    <row r="1720" spans="1:102" x14ac:dyDescent="0.2">
      <c r="A1720" s="98" t="s">
        <v>78</v>
      </c>
      <c r="B1720" s="100">
        <v>39600</v>
      </c>
      <c r="C1720" s="99">
        <v>126.896111790091</v>
      </c>
      <c r="D1720" s="99">
        <v>61.176751202903702</v>
      </c>
      <c r="E1720" s="99">
        <v>406.292520750314</v>
      </c>
      <c r="F1720" s="99">
        <v>95.369586263783305</v>
      </c>
      <c r="G1720" s="99">
        <v>32.634065119549597</v>
      </c>
      <c r="H1720" s="99">
        <v>0</v>
      </c>
      <c r="I1720" s="99">
        <v>0</v>
      </c>
      <c r="J1720" s="99">
        <v>401.89327096194</v>
      </c>
      <c r="K1720" s="99">
        <v>0</v>
      </c>
      <c r="L1720" s="99">
        <v>115.108339166269</v>
      </c>
      <c r="M1720" s="99">
        <v>78.836343568749697</v>
      </c>
      <c r="N1720" s="99">
        <v>105.297431301326</v>
      </c>
      <c r="O1720" s="99">
        <v>91.872397922910807</v>
      </c>
      <c r="P1720" s="99">
        <v>0</v>
      </c>
      <c r="Q1720" s="99">
        <v>209.28442933782901</v>
      </c>
      <c r="R1720" s="99">
        <v>23.885482743848101</v>
      </c>
      <c r="S1720" s="99">
        <v>0</v>
      </c>
      <c r="T1720" s="99">
        <v>5.9368926932802397</v>
      </c>
      <c r="U1720" s="99">
        <v>460.88694813102501</v>
      </c>
      <c r="V1720" s="99">
        <v>10639.004706502001</v>
      </c>
      <c r="W1720" s="99">
        <v>6101.9891456365604</v>
      </c>
      <c r="X1720" s="99">
        <v>71805.023267746001</v>
      </c>
      <c r="Y1720" s="99">
        <v>7241.4572305679303</v>
      </c>
      <c r="Z1720" s="99">
        <v>4730.1683174967802</v>
      </c>
      <c r="AA1720" s="99">
        <v>0</v>
      </c>
      <c r="AB1720" s="99">
        <v>0</v>
      </c>
      <c r="AC1720" s="99">
        <v>142836.18592834499</v>
      </c>
      <c r="AD1720" s="99">
        <v>0</v>
      </c>
      <c r="AE1720" s="99">
        <v>6181.3064163327199</v>
      </c>
      <c r="AF1720" s="99">
        <v>8675.5983961820602</v>
      </c>
      <c r="AG1720" s="99">
        <v>14857.2213820219</v>
      </c>
      <c r="AH1720" s="99">
        <v>9952.7228571176493</v>
      </c>
      <c r="AI1720" s="99">
        <v>0</v>
      </c>
      <c r="AJ1720" s="99">
        <v>50800.543180942499</v>
      </c>
      <c r="AK1720" s="99">
        <v>3639.8038924336402</v>
      </c>
      <c r="AL1720" s="99">
        <v>0</v>
      </c>
      <c r="AM1720" s="99">
        <v>666.56527438759804</v>
      </c>
      <c r="AN1720" s="99">
        <v>153490.284807205</v>
      </c>
      <c r="AO1720" s="99">
        <v>98207.430317878694</v>
      </c>
      <c r="AP1720" s="99">
        <v>42527.512796401999</v>
      </c>
      <c r="AQ1720" s="99">
        <v>556683.61167144799</v>
      </c>
      <c r="AR1720" s="99">
        <v>56380.924844264999</v>
      </c>
      <c r="AS1720" s="99">
        <v>36757.128844261199</v>
      </c>
      <c r="AT1720" s="99">
        <v>0</v>
      </c>
      <c r="AU1720" s="99">
        <v>0</v>
      </c>
      <c r="AV1720" s="99">
        <v>448374.20139694202</v>
      </c>
      <c r="AW1720" s="99">
        <v>0</v>
      </c>
      <c r="AX1720" s="99">
        <v>60870.5528926849</v>
      </c>
      <c r="AY1720" s="99">
        <v>77500.004189491301</v>
      </c>
      <c r="AZ1720" s="99">
        <v>106779.206763268</v>
      </c>
      <c r="BA1720" s="99">
        <v>90436.118056297302</v>
      </c>
      <c r="BB1720" s="99">
        <v>0</v>
      </c>
      <c r="BC1720" s="99">
        <v>357384.23498916603</v>
      </c>
      <c r="BD1720" s="99">
        <v>30114.877542018901</v>
      </c>
      <c r="BE1720" s="99">
        <v>0</v>
      </c>
      <c r="BF1720" s="99">
        <v>5129.6787544488898</v>
      </c>
      <c r="BG1720" s="99">
        <v>477307.13129043602</v>
      </c>
      <c r="BH1720" s="99">
        <v>12388.968891382199</v>
      </c>
      <c r="BI1720" s="99">
        <v>8624.9382950067502</v>
      </c>
      <c r="BJ1720" s="99">
        <v>164045.716213226</v>
      </c>
      <c r="BK1720" s="99">
        <v>16804.348613023802</v>
      </c>
      <c r="BL1720" s="99">
        <v>0</v>
      </c>
      <c r="BM1720" s="99">
        <v>0</v>
      </c>
      <c r="BN1720" s="99">
        <v>0</v>
      </c>
      <c r="BO1720" s="99">
        <v>0</v>
      </c>
      <c r="BP1720" s="99">
        <v>0</v>
      </c>
      <c r="BQ1720" s="99">
        <v>0</v>
      </c>
      <c r="BR1720" s="99">
        <v>15853.0162656307</v>
      </c>
      <c r="BS1720" s="99">
        <v>40492.077836513497</v>
      </c>
      <c r="BT1720" s="99">
        <v>17512.164083004001</v>
      </c>
      <c r="BU1720" s="99">
        <v>0</v>
      </c>
      <c r="BV1720" s="99">
        <v>111999.170482635</v>
      </c>
      <c r="BW1720" s="99">
        <v>3446.0522981285999</v>
      </c>
      <c r="BX1720" s="99">
        <v>0</v>
      </c>
      <c r="BY1720" s="99">
        <v>0</v>
      </c>
      <c r="BZ1720" s="99">
        <v>0</v>
      </c>
      <c r="CA1720" s="99">
        <v>594.59707250446104</v>
      </c>
      <c r="CB1720" s="99">
        <v>86674.715394973799</v>
      </c>
      <c r="CC1720" s="99">
        <v>698899.11817169201</v>
      </c>
      <c r="CD1720" s="99">
        <v>183660.71387481701</v>
      </c>
      <c r="CE1720" s="99">
        <v>36.543614746537102</v>
      </c>
      <c r="CF1720" s="99">
        <v>5593.8608309030496</v>
      </c>
      <c r="CG1720" s="99">
        <v>43733.409578323401</v>
      </c>
      <c r="CH1720" s="99">
        <v>0</v>
      </c>
      <c r="CI1720" s="99">
        <v>632.65060717612505</v>
      </c>
      <c r="CJ1720" s="99">
        <v>91937.624540328994</v>
      </c>
      <c r="CK1720" s="99">
        <v>743961.94773101795</v>
      </c>
      <c r="CL1720" s="99">
        <v>189054.860713959</v>
      </c>
      <c r="CM1720" s="166">
        <v>1086.3295605927699</v>
      </c>
      <c r="CN1720" s="166">
        <v>247876.479297638</v>
      </c>
      <c r="CO1720" s="166">
        <v>1225981.57885742</v>
      </c>
      <c r="CP1720" s="99">
        <v>189054.860713959</v>
      </c>
      <c r="CQ1720" s="99">
        <v>0</v>
      </c>
      <c r="CR1720" s="99">
        <v>0</v>
      </c>
      <c r="CS1720" s="99">
        <v>0</v>
      </c>
      <c r="CT1720" s="99">
        <v>0</v>
      </c>
      <c r="CU1720" s="98">
        <v>469.88584010900001</v>
      </c>
      <c r="CV1720" s="98">
        <v>427.959757599</v>
      </c>
      <c r="CW1720" s="98">
        <v>92268.576225876852</v>
      </c>
      <c r="CX1720" s="98">
        <v>742632.52775001538</v>
      </c>
    </row>
    <row r="1721" spans="1:102" x14ac:dyDescent="0.2">
      <c r="A1721" s="98" t="s">
        <v>78</v>
      </c>
      <c r="B1721" s="100">
        <v>39692</v>
      </c>
      <c r="C1721" s="99">
        <v>138.64816022850599</v>
      </c>
      <c r="D1721" s="99">
        <v>102.525719170459</v>
      </c>
      <c r="E1721" s="99">
        <v>388.82290793582803</v>
      </c>
      <c r="F1721" s="99">
        <v>88.830000157468007</v>
      </c>
      <c r="G1721" s="99">
        <v>31.750156658934401</v>
      </c>
      <c r="H1721" s="99">
        <v>0</v>
      </c>
      <c r="I1721" s="99">
        <v>0</v>
      </c>
      <c r="J1721" s="99">
        <v>406.84882491081999</v>
      </c>
      <c r="K1721" s="99">
        <v>0</v>
      </c>
      <c r="L1721" s="99">
        <v>113.41001552436499</v>
      </c>
      <c r="M1721" s="99">
        <v>77.295951422303901</v>
      </c>
      <c r="N1721" s="99">
        <v>99.997831923887105</v>
      </c>
      <c r="O1721" s="99">
        <v>98.941496625542598</v>
      </c>
      <c r="P1721" s="99">
        <v>0</v>
      </c>
      <c r="Q1721" s="99">
        <v>246.39286215975901</v>
      </c>
      <c r="R1721" s="99">
        <v>23.8682821681723</v>
      </c>
      <c r="S1721" s="99">
        <v>0</v>
      </c>
      <c r="T1721" s="99">
        <v>7.1240604157210301</v>
      </c>
      <c r="U1721" s="99">
        <v>470.791249994189</v>
      </c>
      <c r="V1721" s="99">
        <v>11360.6094654799</v>
      </c>
      <c r="W1721" s="99">
        <v>17403.7558121681</v>
      </c>
      <c r="X1721" s="99">
        <v>72516.810603141799</v>
      </c>
      <c r="Y1721" s="99">
        <v>4937.2607645988501</v>
      </c>
      <c r="Z1721" s="99">
        <v>5059.0101766586304</v>
      </c>
      <c r="AA1721" s="99">
        <v>0</v>
      </c>
      <c r="AB1721" s="99">
        <v>0</v>
      </c>
      <c r="AC1721" s="99">
        <v>142964.67791748</v>
      </c>
      <c r="AD1721" s="99">
        <v>0</v>
      </c>
      <c r="AE1721" s="99">
        <v>7804.3313153982199</v>
      </c>
      <c r="AF1721" s="99">
        <v>9040.2480033636093</v>
      </c>
      <c r="AG1721" s="99">
        <v>14035.9016879797</v>
      </c>
      <c r="AH1721" s="99">
        <v>9687.12638902664</v>
      </c>
      <c r="AI1721" s="99">
        <v>0</v>
      </c>
      <c r="AJ1721" s="99">
        <v>57443.218847751603</v>
      </c>
      <c r="AK1721" s="99">
        <v>3740.8059293329702</v>
      </c>
      <c r="AL1721" s="99">
        <v>0</v>
      </c>
      <c r="AM1721" s="99">
        <v>895.68066416680801</v>
      </c>
      <c r="AN1721" s="99">
        <v>154629.26999282799</v>
      </c>
      <c r="AO1721" s="99">
        <v>106905.040624619</v>
      </c>
      <c r="AP1721" s="99">
        <v>134820.24377822899</v>
      </c>
      <c r="AQ1721" s="99">
        <v>559288.424713135</v>
      </c>
      <c r="AR1721" s="99">
        <v>44878.7637286186</v>
      </c>
      <c r="AS1721" s="99">
        <v>39545.635231494904</v>
      </c>
      <c r="AT1721" s="99">
        <v>0</v>
      </c>
      <c r="AU1721" s="99">
        <v>0</v>
      </c>
      <c r="AV1721" s="99">
        <v>456725.73405838001</v>
      </c>
      <c r="AW1721" s="99">
        <v>0</v>
      </c>
      <c r="AX1721" s="99">
        <v>60399.626914977998</v>
      </c>
      <c r="AY1721" s="99">
        <v>78396.212068557696</v>
      </c>
      <c r="AZ1721" s="99">
        <v>102356.970871925</v>
      </c>
      <c r="BA1721" s="99">
        <v>93360.831325531006</v>
      </c>
      <c r="BB1721" s="99">
        <v>0</v>
      </c>
      <c r="BC1721" s="99">
        <v>456949.71611022903</v>
      </c>
      <c r="BD1721" s="99">
        <v>30873.507349968</v>
      </c>
      <c r="BE1721" s="99">
        <v>0</v>
      </c>
      <c r="BF1721" s="99">
        <v>6947.6942715048799</v>
      </c>
      <c r="BG1721" s="99">
        <v>489295.29090118402</v>
      </c>
      <c r="BH1721" s="99">
        <v>15058.395730018599</v>
      </c>
      <c r="BI1721" s="99">
        <v>21376.030401229898</v>
      </c>
      <c r="BJ1721" s="99">
        <v>157769.42483139</v>
      </c>
      <c r="BK1721" s="99">
        <v>11287.0604094267</v>
      </c>
      <c r="BL1721" s="99">
        <v>0</v>
      </c>
      <c r="BM1721" s="99">
        <v>0</v>
      </c>
      <c r="BN1721" s="99">
        <v>0</v>
      </c>
      <c r="BO1721" s="99">
        <v>0</v>
      </c>
      <c r="BP1721" s="99">
        <v>0</v>
      </c>
      <c r="BQ1721" s="99">
        <v>0</v>
      </c>
      <c r="BR1721" s="99">
        <v>16481.0731136799</v>
      </c>
      <c r="BS1721" s="99">
        <v>31062.557008743301</v>
      </c>
      <c r="BT1721" s="99">
        <v>18052.8353962898</v>
      </c>
      <c r="BU1721" s="99">
        <v>0</v>
      </c>
      <c r="BV1721" s="99">
        <v>127074.892939568</v>
      </c>
      <c r="BW1721" s="99">
        <v>3481.7834503650702</v>
      </c>
      <c r="BX1721" s="99">
        <v>0</v>
      </c>
      <c r="BY1721" s="99">
        <v>0</v>
      </c>
      <c r="BZ1721" s="99">
        <v>0</v>
      </c>
      <c r="CA1721" s="99">
        <v>627.79253996908699</v>
      </c>
      <c r="CB1721" s="99">
        <v>100835.91590309099</v>
      </c>
      <c r="CC1721" s="99">
        <v>800875.74253082299</v>
      </c>
      <c r="CD1721" s="99">
        <v>192757.46390152001</v>
      </c>
      <c r="CE1721" s="99">
        <v>37.701084437780104</v>
      </c>
      <c r="CF1721" s="99">
        <v>5883.9838606119201</v>
      </c>
      <c r="CG1721" s="99">
        <v>46518.184954166398</v>
      </c>
      <c r="CH1721" s="99">
        <v>0</v>
      </c>
      <c r="CI1721" s="99">
        <v>664.25134422630094</v>
      </c>
      <c r="CJ1721" s="99">
        <v>106789.755250931</v>
      </c>
      <c r="CK1721" s="99">
        <v>838107.47461700405</v>
      </c>
      <c r="CL1721" s="99">
        <v>198109.55106353801</v>
      </c>
      <c r="CM1721" s="166">
        <v>1131.7919907271901</v>
      </c>
      <c r="CN1721" s="166">
        <v>259437.49218177801</v>
      </c>
      <c r="CO1721" s="166">
        <v>1326545.57702637</v>
      </c>
      <c r="CP1721" s="99">
        <v>198109.55106353801</v>
      </c>
      <c r="CQ1721" s="99">
        <v>0</v>
      </c>
      <c r="CR1721" s="99">
        <v>0</v>
      </c>
      <c r="CS1721" s="99">
        <v>0</v>
      </c>
      <c r="CT1721" s="99">
        <v>0</v>
      </c>
      <c r="CU1721" s="98">
        <v>456.89055475999999</v>
      </c>
      <c r="CV1721" s="98">
        <v>433.55173467100002</v>
      </c>
      <c r="CW1721" s="98">
        <v>106719.89976370291</v>
      </c>
      <c r="CX1721" s="98">
        <v>847393.9274849894</v>
      </c>
    </row>
    <row r="1722" spans="1:102" x14ac:dyDescent="0.2">
      <c r="A1722" s="98" t="s">
        <v>78</v>
      </c>
      <c r="B1722" s="100">
        <v>39783</v>
      </c>
      <c r="C1722" s="99">
        <v>144.484787875786</v>
      </c>
      <c r="D1722" s="99">
        <v>110.60489518381701</v>
      </c>
      <c r="E1722" s="99">
        <v>382.17340613901598</v>
      </c>
      <c r="F1722" s="99">
        <v>82.142116722650798</v>
      </c>
      <c r="G1722" s="99">
        <v>36.188601876608999</v>
      </c>
      <c r="H1722" s="99">
        <v>0</v>
      </c>
      <c r="I1722" s="99">
        <v>0</v>
      </c>
      <c r="J1722" s="99">
        <v>412.93787278607499</v>
      </c>
      <c r="K1722" s="99">
        <v>0</v>
      </c>
      <c r="L1722" s="99">
        <v>108.165040499531</v>
      </c>
      <c r="M1722" s="99">
        <v>75.814406075514896</v>
      </c>
      <c r="N1722" s="99">
        <v>99.516035404987605</v>
      </c>
      <c r="O1722" s="99">
        <v>106.584377706982</v>
      </c>
      <c r="P1722" s="99">
        <v>0</v>
      </c>
      <c r="Q1722" s="99">
        <v>258.84226013720001</v>
      </c>
      <c r="R1722" s="99">
        <v>22.485014637466499</v>
      </c>
      <c r="S1722" s="99">
        <v>0</v>
      </c>
      <c r="T1722" s="99">
        <v>6.2497447037603697</v>
      </c>
      <c r="U1722" s="99">
        <v>480.42459269985602</v>
      </c>
      <c r="V1722" s="99">
        <v>11303.767767667799</v>
      </c>
      <c r="W1722" s="99">
        <v>19957.999900341001</v>
      </c>
      <c r="X1722" s="99">
        <v>71485.637985229507</v>
      </c>
      <c r="Y1722" s="99">
        <v>4638.3505070209503</v>
      </c>
      <c r="Z1722" s="99">
        <v>5848.52466118336</v>
      </c>
      <c r="AA1722" s="99">
        <v>0</v>
      </c>
      <c r="AB1722" s="99">
        <v>0</v>
      </c>
      <c r="AC1722" s="99">
        <v>144163.59025192299</v>
      </c>
      <c r="AD1722" s="99">
        <v>0</v>
      </c>
      <c r="AE1722" s="99">
        <v>7382.4096693992597</v>
      </c>
      <c r="AF1722" s="99">
        <v>8911.97304689884</v>
      </c>
      <c r="AG1722" s="99">
        <v>13377.055670142199</v>
      </c>
      <c r="AH1722" s="99">
        <v>9515.7811826467496</v>
      </c>
      <c r="AI1722" s="99">
        <v>0</v>
      </c>
      <c r="AJ1722" s="99">
        <v>63027.813485145598</v>
      </c>
      <c r="AK1722" s="99">
        <v>3978.33707666397</v>
      </c>
      <c r="AL1722" s="99">
        <v>0</v>
      </c>
      <c r="AM1722" s="99">
        <v>581.94887465983595</v>
      </c>
      <c r="AN1722" s="99">
        <v>155702.493751526</v>
      </c>
      <c r="AO1722" s="99">
        <v>102226.443780899</v>
      </c>
      <c r="AP1722" s="99">
        <v>160879.33724594099</v>
      </c>
      <c r="AQ1722" s="99">
        <v>554161.39892578102</v>
      </c>
      <c r="AR1722" s="99">
        <v>38145.924943447098</v>
      </c>
      <c r="AS1722" s="99">
        <v>46178.483064174703</v>
      </c>
      <c r="AT1722" s="99">
        <v>0</v>
      </c>
      <c r="AU1722" s="99">
        <v>0</v>
      </c>
      <c r="AV1722" s="99">
        <v>458969.76676940901</v>
      </c>
      <c r="AW1722" s="99">
        <v>0</v>
      </c>
      <c r="AX1722" s="99">
        <v>59012.4319353104</v>
      </c>
      <c r="AY1722" s="99">
        <v>77028.2445325851</v>
      </c>
      <c r="AZ1722" s="99">
        <v>97966.160666465803</v>
      </c>
      <c r="BA1722" s="99">
        <v>84999.086919784502</v>
      </c>
      <c r="BB1722" s="99">
        <v>0</v>
      </c>
      <c r="BC1722" s="99">
        <v>488963.36094665498</v>
      </c>
      <c r="BD1722" s="99">
        <v>31966.5984759331</v>
      </c>
      <c r="BE1722" s="99">
        <v>0</v>
      </c>
      <c r="BF1722" s="99">
        <v>4294.9699293374997</v>
      </c>
      <c r="BG1722" s="99">
        <v>492003.25081253098</v>
      </c>
      <c r="BH1722" s="99">
        <v>15244.7271975279</v>
      </c>
      <c r="BI1722" s="99">
        <v>26186.704529047001</v>
      </c>
      <c r="BJ1722" s="99">
        <v>155255.9305439</v>
      </c>
      <c r="BK1722" s="99">
        <v>10975.044760704001</v>
      </c>
      <c r="BL1722" s="99">
        <v>0</v>
      </c>
      <c r="BM1722" s="99">
        <v>0</v>
      </c>
      <c r="BN1722" s="99">
        <v>0</v>
      </c>
      <c r="BO1722" s="99">
        <v>0</v>
      </c>
      <c r="BP1722" s="99">
        <v>0</v>
      </c>
      <c r="BQ1722" s="99">
        <v>0</v>
      </c>
      <c r="BR1722" s="99">
        <v>16645.7909009457</v>
      </c>
      <c r="BS1722" s="99">
        <v>30596.5154056549</v>
      </c>
      <c r="BT1722" s="99">
        <v>16588.874605417299</v>
      </c>
      <c r="BU1722" s="99">
        <v>0</v>
      </c>
      <c r="BV1722" s="99">
        <v>133162.36463356001</v>
      </c>
      <c r="BW1722" s="99">
        <v>3839.85887223482</v>
      </c>
      <c r="BX1722" s="99">
        <v>0</v>
      </c>
      <c r="BY1722" s="99">
        <v>0</v>
      </c>
      <c r="BZ1722" s="99">
        <v>0</v>
      </c>
      <c r="CA1722" s="99">
        <v>634.76951610296999</v>
      </c>
      <c r="CB1722" s="99">
        <v>104443.044843674</v>
      </c>
      <c r="CC1722" s="99">
        <v>817436.06022643996</v>
      </c>
      <c r="CD1722" s="99">
        <v>194052.67983436599</v>
      </c>
      <c r="CE1722" s="99">
        <v>40.3930780007504</v>
      </c>
      <c r="CF1722" s="99">
        <v>6623.0951994061497</v>
      </c>
      <c r="CG1722" s="99">
        <v>52036.104820728302</v>
      </c>
      <c r="CH1722" s="99">
        <v>0</v>
      </c>
      <c r="CI1722" s="99">
        <v>675.51281774044003</v>
      </c>
      <c r="CJ1722" s="99">
        <v>111089.132196426</v>
      </c>
      <c r="CK1722" s="99">
        <v>870624.46472930897</v>
      </c>
      <c r="CL1722" s="99">
        <v>201076.95749282799</v>
      </c>
      <c r="CM1722" s="166">
        <v>1150.80227963626</v>
      </c>
      <c r="CN1722" s="166">
        <v>267046.31753921497</v>
      </c>
      <c r="CO1722" s="166">
        <v>1367121.0425109901</v>
      </c>
      <c r="CP1722" s="99">
        <v>201076.95749282799</v>
      </c>
      <c r="CQ1722" s="99">
        <v>0</v>
      </c>
      <c r="CR1722" s="99">
        <v>0</v>
      </c>
      <c r="CS1722" s="99">
        <v>0</v>
      </c>
      <c r="CT1722" s="99">
        <v>0</v>
      </c>
      <c r="CU1722" s="98">
        <v>453.19800099100001</v>
      </c>
      <c r="CV1722" s="98">
        <v>443.89894073200003</v>
      </c>
      <c r="CW1722" s="98">
        <v>111066.14004308014</v>
      </c>
      <c r="CX1722" s="98">
        <v>869472.16504716827</v>
      </c>
    </row>
    <row r="1723" spans="1:102" x14ac:dyDescent="0.2">
      <c r="A1723" s="98" t="s">
        <v>78</v>
      </c>
      <c r="B1723" s="100">
        <v>39873</v>
      </c>
      <c r="C1723" s="99">
        <v>150.33436012640601</v>
      </c>
      <c r="D1723" s="99">
        <v>107.25913888774799</v>
      </c>
      <c r="E1723" s="99">
        <v>375.03403934836399</v>
      </c>
      <c r="F1723" s="99">
        <v>70.8207236556336</v>
      </c>
      <c r="G1723" s="99">
        <v>37.457342953886801</v>
      </c>
      <c r="H1723" s="99">
        <v>0</v>
      </c>
      <c r="I1723" s="99">
        <v>0</v>
      </c>
      <c r="J1723" s="99">
        <v>418.74023354798601</v>
      </c>
      <c r="K1723" s="99">
        <v>0</v>
      </c>
      <c r="L1723" s="99">
        <v>95.111210715025706</v>
      </c>
      <c r="M1723" s="99">
        <v>72.954053949564695</v>
      </c>
      <c r="N1723" s="99">
        <v>97.139605739153893</v>
      </c>
      <c r="O1723" s="99">
        <v>116.04597614519299</v>
      </c>
      <c r="P1723" s="99">
        <v>0</v>
      </c>
      <c r="Q1723" s="99">
        <v>262.04779895395001</v>
      </c>
      <c r="R1723" s="99">
        <v>22.928448373684699</v>
      </c>
      <c r="S1723" s="99">
        <v>0</v>
      </c>
      <c r="T1723" s="99">
        <v>6.6395197840174696</v>
      </c>
      <c r="U1723" s="99">
        <v>472.21922226622701</v>
      </c>
      <c r="V1723" s="99">
        <v>12107.0781708956</v>
      </c>
      <c r="W1723" s="99">
        <v>16624.806080818202</v>
      </c>
      <c r="X1723" s="99">
        <v>76084.347960472107</v>
      </c>
      <c r="Y1723" s="99">
        <v>4374.4501305818603</v>
      </c>
      <c r="Z1723" s="99">
        <v>6547.3080868720999</v>
      </c>
      <c r="AA1723" s="99">
        <v>0</v>
      </c>
      <c r="AB1723" s="99">
        <v>0</v>
      </c>
      <c r="AC1723" s="99">
        <v>146705.66857147199</v>
      </c>
      <c r="AD1723" s="99">
        <v>0</v>
      </c>
      <c r="AE1723" s="99">
        <v>6816.0527076721201</v>
      </c>
      <c r="AF1723" s="99">
        <v>9135.7726705074292</v>
      </c>
      <c r="AG1723" s="99">
        <v>13041.083825707399</v>
      </c>
      <c r="AH1723" s="99">
        <v>10645.349505186099</v>
      </c>
      <c r="AI1723" s="99">
        <v>0</v>
      </c>
      <c r="AJ1723" s="99">
        <v>65953.076716423006</v>
      </c>
      <c r="AK1723" s="99">
        <v>4306.1325103640602</v>
      </c>
      <c r="AL1723" s="99">
        <v>0</v>
      </c>
      <c r="AM1723" s="99">
        <v>724.79944336414303</v>
      </c>
      <c r="AN1723" s="99">
        <v>155122.05093574501</v>
      </c>
      <c r="AO1723" s="99">
        <v>111018.014642715</v>
      </c>
      <c r="AP1723" s="99">
        <v>134390.77265930199</v>
      </c>
      <c r="AQ1723" s="99">
        <v>606038.00921630894</v>
      </c>
      <c r="AR1723" s="99">
        <v>36637.470792293498</v>
      </c>
      <c r="AS1723" s="99">
        <v>49892.479111671397</v>
      </c>
      <c r="AT1723" s="99">
        <v>0</v>
      </c>
      <c r="AU1723" s="99">
        <v>0</v>
      </c>
      <c r="AV1723" s="99">
        <v>468033.08914565999</v>
      </c>
      <c r="AW1723" s="99">
        <v>0</v>
      </c>
      <c r="AX1723" s="99">
        <v>54226.333315372503</v>
      </c>
      <c r="AY1723" s="99">
        <v>82424.275212287903</v>
      </c>
      <c r="AZ1723" s="99">
        <v>97614.191130638093</v>
      </c>
      <c r="BA1723" s="99">
        <v>96119.233091354399</v>
      </c>
      <c r="BB1723" s="99">
        <v>0</v>
      </c>
      <c r="BC1723" s="99">
        <v>516709.841953278</v>
      </c>
      <c r="BD1723" s="99">
        <v>33995.489566803</v>
      </c>
      <c r="BE1723" s="99">
        <v>0</v>
      </c>
      <c r="BF1723" s="99">
        <v>5337.93302470446</v>
      </c>
      <c r="BG1723" s="99">
        <v>491866.07581329299</v>
      </c>
      <c r="BH1723" s="99">
        <v>16739.8474524021</v>
      </c>
      <c r="BI1723" s="99">
        <v>29696.795024395</v>
      </c>
      <c r="BJ1723" s="99">
        <v>175204.27794647199</v>
      </c>
      <c r="BK1723" s="99">
        <v>10101.9186246395</v>
      </c>
      <c r="BL1723" s="99">
        <v>0</v>
      </c>
      <c r="BM1723" s="99">
        <v>0</v>
      </c>
      <c r="BN1723" s="99">
        <v>0</v>
      </c>
      <c r="BO1723" s="99">
        <v>0</v>
      </c>
      <c r="BP1723" s="99">
        <v>0</v>
      </c>
      <c r="BQ1723" s="99">
        <v>0</v>
      </c>
      <c r="BR1723" s="99">
        <v>15398.619848370599</v>
      </c>
      <c r="BS1723" s="99">
        <v>31407.890561819098</v>
      </c>
      <c r="BT1723" s="99">
        <v>18775.179589033101</v>
      </c>
      <c r="BU1723" s="99">
        <v>0</v>
      </c>
      <c r="BV1723" s="99">
        <v>156271.605987549</v>
      </c>
      <c r="BW1723" s="99">
        <v>3969.54281160235</v>
      </c>
      <c r="BX1723" s="99">
        <v>0</v>
      </c>
      <c r="BY1723" s="99">
        <v>0</v>
      </c>
      <c r="BZ1723" s="99">
        <v>0</v>
      </c>
      <c r="CA1723" s="99">
        <v>635.87395230680704</v>
      </c>
      <c r="CB1723" s="99">
        <v>104001.53973197901</v>
      </c>
      <c r="CC1723" s="99">
        <v>840551.82591247605</v>
      </c>
      <c r="CD1723" s="99">
        <v>227551.937942505</v>
      </c>
      <c r="CE1723" s="99">
        <v>41.299326128792003</v>
      </c>
      <c r="CF1723" s="99">
        <v>7392.4205734133702</v>
      </c>
      <c r="CG1723" s="99">
        <v>56109.005230426803</v>
      </c>
      <c r="CH1723" s="99">
        <v>0</v>
      </c>
      <c r="CI1723" s="99">
        <v>676.49556626379501</v>
      </c>
      <c r="CJ1723" s="99">
        <v>111640.882563591</v>
      </c>
      <c r="CK1723" s="99">
        <v>903397.96012878395</v>
      </c>
      <c r="CL1723" s="99">
        <v>234675.267681122</v>
      </c>
      <c r="CM1723" s="166">
        <v>1141.71213486791</v>
      </c>
      <c r="CN1723" s="166">
        <v>270454.64709472703</v>
      </c>
      <c r="CO1723" s="166">
        <v>1399184.54112244</v>
      </c>
      <c r="CP1723" s="99">
        <v>234675.267681122</v>
      </c>
      <c r="CQ1723" s="99">
        <v>0</v>
      </c>
      <c r="CR1723" s="99">
        <v>0</v>
      </c>
      <c r="CS1723" s="99">
        <v>0</v>
      </c>
      <c r="CT1723" s="99">
        <v>0</v>
      </c>
      <c r="CU1723" s="98">
        <v>434.35190565400001</v>
      </c>
      <c r="CV1723" s="98">
        <v>450.29562886799999</v>
      </c>
      <c r="CW1723" s="98">
        <v>111393.96030539238</v>
      </c>
      <c r="CX1723" s="98">
        <v>896660.83114290284</v>
      </c>
    </row>
    <row r="1724" spans="1:102" x14ac:dyDescent="0.2">
      <c r="A1724" s="98" t="s">
        <v>78</v>
      </c>
      <c r="B1724" s="100">
        <v>39965</v>
      </c>
      <c r="C1724" s="99">
        <v>149.674669666216</v>
      </c>
      <c r="D1724" s="99">
        <v>114.520915892906</v>
      </c>
      <c r="E1724" s="99">
        <v>354.75087695941301</v>
      </c>
      <c r="F1724" s="99">
        <v>64.438306709751501</v>
      </c>
      <c r="G1724" s="99">
        <v>37.325884650927001</v>
      </c>
      <c r="H1724" s="99">
        <v>0</v>
      </c>
      <c r="I1724" s="99">
        <v>0</v>
      </c>
      <c r="J1724" s="99">
        <v>426.99755089730002</v>
      </c>
      <c r="K1724" s="99">
        <v>0</v>
      </c>
      <c r="L1724" s="99">
        <v>94.942544939927799</v>
      </c>
      <c r="M1724" s="99">
        <v>69.432334308512495</v>
      </c>
      <c r="N1724" s="99">
        <v>87.430136049166293</v>
      </c>
      <c r="O1724" s="99">
        <v>112.85214591864499</v>
      </c>
      <c r="P1724" s="99">
        <v>0</v>
      </c>
      <c r="Q1724" s="99">
        <v>262.40098701417401</v>
      </c>
      <c r="R1724" s="99">
        <v>21.8384689674713</v>
      </c>
      <c r="S1724" s="99">
        <v>0</v>
      </c>
      <c r="T1724" s="99">
        <v>5.9748702389188102</v>
      </c>
      <c r="U1724" s="99">
        <v>470.55160171166102</v>
      </c>
      <c r="V1724" s="99">
        <v>13224.0376429558</v>
      </c>
      <c r="W1724" s="99">
        <v>19067.1460347176</v>
      </c>
      <c r="X1724" s="99">
        <v>73830.674604415894</v>
      </c>
      <c r="Y1724" s="99">
        <v>4117.4494765400896</v>
      </c>
      <c r="Z1724" s="99">
        <v>6597.2126056551897</v>
      </c>
      <c r="AA1724" s="99">
        <v>0</v>
      </c>
      <c r="AB1724" s="99">
        <v>0</v>
      </c>
      <c r="AC1724" s="99">
        <v>146695.776382446</v>
      </c>
      <c r="AD1724" s="99">
        <v>0</v>
      </c>
      <c r="AE1724" s="99">
        <v>6370.9883748888997</v>
      </c>
      <c r="AF1724" s="99">
        <v>10269.1171677113</v>
      </c>
      <c r="AG1724" s="99">
        <v>12644.9556828737</v>
      </c>
      <c r="AH1724" s="99">
        <v>11035.5115389824</v>
      </c>
      <c r="AI1724" s="99">
        <v>0</v>
      </c>
      <c r="AJ1724" s="99">
        <v>66733.6408605576</v>
      </c>
      <c r="AK1724" s="99">
        <v>3960.74288937449</v>
      </c>
      <c r="AL1724" s="99">
        <v>0</v>
      </c>
      <c r="AM1724" s="99">
        <v>933.37524203211103</v>
      </c>
      <c r="AN1724" s="99">
        <v>153401.173149109</v>
      </c>
      <c r="AO1724" s="99">
        <v>120356.97529125201</v>
      </c>
      <c r="AP1724" s="99">
        <v>152355.75291252101</v>
      </c>
      <c r="AQ1724" s="99">
        <v>589841.01725768996</v>
      </c>
      <c r="AR1724" s="99">
        <v>33212.444558620497</v>
      </c>
      <c r="AS1724" s="99">
        <v>48342.2726616859</v>
      </c>
      <c r="AT1724" s="99">
        <v>0</v>
      </c>
      <c r="AU1724" s="99">
        <v>0</v>
      </c>
      <c r="AV1724" s="99">
        <v>475818.19818878197</v>
      </c>
      <c r="AW1724" s="99">
        <v>0</v>
      </c>
      <c r="AX1724" s="99">
        <v>55166.866143226602</v>
      </c>
      <c r="AY1724" s="99">
        <v>86728.312737464905</v>
      </c>
      <c r="AZ1724" s="99">
        <v>95297.936280250506</v>
      </c>
      <c r="BA1724" s="99">
        <v>101138.409760475</v>
      </c>
      <c r="BB1724" s="99">
        <v>0</v>
      </c>
      <c r="BC1724" s="99">
        <v>541661.92359924305</v>
      </c>
      <c r="BD1724" s="99">
        <v>30430.905176401098</v>
      </c>
      <c r="BE1724" s="99">
        <v>0</v>
      </c>
      <c r="BF1724" s="99">
        <v>6774.9523646831503</v>
      </c>
      <c r="BG1724" s="99">
        <v>494613.50768661499</v>
      </c>
      <c r="BH1724" s="99">
        <v>18342.186548232999</v>
      </c>
      <c r="BI1724" s="99">
        <v>23660.207186698899</v>
      </c>
      <c r="BJ1724" s="99">
        <v>169024.30950927699</v>
      </c>
      <c r="BK1724" s="99">
        <v>7953.2808188795998</v>
      </c>
      <c r="BL1724" s="99">
        <v>0</v>
      </c>
      <c r="BM1724" s="99">
        <v>0</v>
      </c>
      <c r="BN1724" s="99">
        <v>0</v>
      </c>
      <c r="BO1724" s="99">
        <v>0</v>
      </c>
      <c r="BP1724" s="99">
        <v>0</v>
      </c>
      <c r="BQ1724" s="99">
        <v>0</v>
      </c>
      <c r="BR1724" s="99">
        <v>17309.073909044298</v>
      </c>
      <c r="BS1724" s="99">
        <v>28183.5351126194</v>
      </c>
      <c r="BT1724" s="99">
        <v>19652.267699956901</v>
      </c>
      <c r="BU1724" s="99">
        <v>0</v>
      </c>
      <c r="BV1724" s="99">
        <v>147071.22424697899</v>
      </c>
      <c r="BW1724" s="99">
        <v>3494.8386491537099</v>
      </c>
      <c r="BX1724" s="99">
        <v>0</v>
      </c>
      <c r="BY1724" s="99">
        <v>0</v>
      </c>
      <c r="BZ1724" s="99">
        <v>0</v>
      </c>
      <c r="CA1724" s="99">
        <v>620.03254795074497</v>
      </c>
      <c r="CB1724" s="99">
        <v>106140.748378754</v>
      </c>
      <c r="CC1724" s="99">
        <v>877310.743309021</v>
      </c>
      <c r="CD1724" s="99">
        <v>210158.08001708999</v>
      </c>
      <c r="CE1724" s="99">
        <v>40.5844329386018</v>
      </c>
      <c r="CF1724" s="99">
        <v>7427.3369356393796</v>
      </c>
      <c r="CG1724" s="99">
        <v>54585.100341796897</v>
      </c>
      <c r="CH1724" s="99">
        <v>0</v>
      </c>
      <c r="CI1724" s="99">
        <v>662.06669834256195</v>
      </c>
      <c r="CJ1724" s="99">
        <v>113334.730121613</v>
      </c>
      <c r="CK1724" s="99">
        <v>932252.76577758801</v>
      </c>
      <c r="CL1724" s="99">
        <v>217163.11051368699</v>
      </c>
      <c r="CM1724" s="166">
        <v>1127.98738503456</v>
      </c>
      <c r="CN1724" s="166">
        <v>268520.41572189302</v>
      </c>
      <c r="CO1724" s="166">
        <v>1430103.2719116199</v>
      </c>
      <c r="CP1724" s="99">
        <v>217163.11051368699</v>
      </c>
      <c r="CQ1724" s="99">
        <v>0</v>
      </c>
      <c r="CR1724" s="99">
        <v>0</v>
      </c>
      <c r="CS1724" s="99">
        <v>0</v>
      </c>
      <c r="CT1724" s="99">
        <v>0</v>
      </c>
      <c r="CU1724" s="98">
        <v>400.85048143</v>
      </c>
      <c r="CV1724" s="98">
        <v>461.05645017799998</v>
      </c>
      <c r="CW1724" s="98">
        <v>113568.08531439338</v>
      </c>
      <c r="CX1724" s="98">
        <v>931895.84365081787</v>
      </c>
    </row>
    <row r="1725" spans="1:102" x14ac:dyDescent="0.2">
      <c r="A1725" s="98" t="s">
        <v>78</v>
      </c>
      <c r="B1725" s="100">
        <v>40057</v>
      </c>
      <c r="C1725" s="99">
        <v>149.09836150519499</v>
      </c>
      <c r="D1725" s="99">
        <v>118.834879018366</v>
      </c>
      <c r="E1725" s="99">
        <v>336.93206803128101</v>
      </c>
      <c r="F1725" s="99">
        <v>56.3212581416592</v>
      </c>
      <c r="G1725" s="99">
        <v>38.009845557622597</v>
      </c>
      <c r="H1725" s="99">
        <v>0</v>
      </c>
      <c r="I1725" s="99">
        <v>0</v>
      </c>
      <c r="J1725" s="99">
        <v>436.17730448022502</v>
      </c>
      <c r="K1725" s="99">
        <v>0</v>
      </c>
      <c r="L1725" s="99">
        <v>82.025525998324198</v>
      </c>
      <c r="M1725" s="99">
        <v>65.917022254317999</v>
      </c>
      <c r="N1725" s="99">
        <v>84.011625456623705</v>
      </c>
      <c r="O1725" s="99">
        <v>113.332351427525</v>
      </c>
      <c r="P1725" s="99">
        <v>0</v>
      </c>
      <c r="Q1725" s="99">
        <v>265.18487587571099</v>
      </c>
      <c r="R1725" s="99">
        <v>20.4767729914747</v>
      </c>
      <c r="S1725" s="99">
        <v>0</v>
      </c>
      <c r="T1725" s="99">
        <v>6.1772324346238703</v>
      </c>
      <c r="U1725" s="99">
        <v>466.774818502367</v>
      </c>
      <c r="V1725" s="99">
        <v>13561.676590323401</v>
      </c>
      <c r="W1725" s="99">
        <v>18452.604032516501</v>
      </c>
      <c r="X1725" s="99">
        <v>71865.942469596906</v>
      </c>
      <c r="Y1725" s="99">
        <v>2606.2531543970099</v>
      </c>
      <c r="Z1725" s="99">
        <v>8071.9498130679103</v>
      </c>
      <c r="AA1725" s="99">
        <v>0</v>
      </c>
      <c r="AB1725" s="99">
        <v>0</v>
      </c>
      <c r="AC1725" s="99">
        <v>151064.687030792</v>
      </c>
      <c r="AD1725" s="99">
        <v>0</v>
      </c>
      <c r="AE1725" s="99">
        <v>5570.8062610030202</v>
      </c>
      <c r="AF1725" s="99">
        <v>9712.3828994035703</v>
      </c>
      <c r="AG1725" s="99">
        <v>11427.110213756599</v>
      </c>
      <c r="AH1725" s="99">
        <v>11760.667756557499</v>
      </c>
      <c r="AI1725" s="99">
        <v>0</v>
      </c>
      <c r="AJ1725" s="99">
        <v>63299.436053752899</v>
      </c>
      <c r="AK1725" s="99">
        <v>3985.7300007045301</v>
      </c>
      <c r="AL1725" s="99">
        <v>0</v>
      </c>
      <c r="AM1725" s="99">
        <v>1180.0547052919901</v>
      </c>
      <c r="AN1725" s="99">
        <v>156110.163606644</v>
      </c>
      <c r="AO1725" s="99">
        <v>128343.64601898201</v>
      </c>
      <c r="AP1725" s="99">
        <v>140810.08749198899</v>
      </c>
      <c r="AQ1725" s="99">
        <v>580335.54002380394</v>
      </c>
      <c r="AR1725" s="99">
        <v>26662.2519555092</v>
      </c>
      <c r="AS1725" s="99">
        <v>58211.510909080498</v>
      </c>
      <c r="AT1725" s="99">
        <v>0</v>
      </c>
      <c r="AU1725" s="99">
        <v>0</v>
      </c>
      <c r="AV1725" s="99">
        <v>498256.044582367</v>
      </c>
      <c r="AW1725" s="99">
        <v>0</v>
      </c>
      <c r="AX1725" s="99">
        <v>48443.628471851298</v>
      </c>
      <c r="AY1725" s="99">
        <v>89272.386159896894</v>
      </c>
      <c r="AZ1725" s="99">
        <v>87441.528841018706</v>
      </c>
      <c r="BA1725" s="99">
        <v>106318.67560482</v>
      </c>
      <c r="BB1725" s="99">
        <v>0</v>
      </c>
      <c r="BC1725" s="99">
        <v>506744.81769180298</v>
      </c>
      <c r="BD1725" s="99">
        <v>30462.6715812683</v>
      </c>
      <c r="BE1725" s="99">
        <v>0</v>
      </c>
      <c r="BF1725" s="99">
        <v>8615.8435639143008</v>
      </c>
      <c r="BG1725" s="99">
        <v>512769.32735061599</v>
      </c>
      <c r="BH1725" s="99">
        <v>18808.7955656052</v>
      </c>
      <c r="BI1725" s="99">
        <v>19556.454941987999</v>
      </c>
      <c r="BJ1725" s="99">
        <v>166283.602409363</v>
      </c>
      <c r="BK1725" s="99">
        <v>4915.2364071011498</v>
      </c>
      <c r="BL1725" s="99">
        <v>0</v>
      </c>
      <c r="BM1725" s="99">
        <v>0</v>
      </c>
      <c r="BN1725" s="99">
        <v>0</v>
      </c>
      <c r="BO1725" s="99">
        <v>0</v>
      </c>
      <c r="BP1725" s="99">
        <v>0</v>
      </c>
      <c r="BQ1725" s="99">
        <v>0</v>
      </c>
      <c r="BR1725" s="99">
        <v>15578.5561625957</v>
      </c>
      <c r="BS1725" s="99">
        <v>29332.157898187601</v>
      </c>
      <c r="BT1725" s="99">
        <v>20693.6226956844</v>
      </c>
      <c r="BU1725" s="99">
        <v>0</v>
      </c>
      <c r="BV1725" s="99">
        <v>137907.25437164301</v>
      </c>
      <c r="BW1725" s="99">
        <v>3363.0074530243901</v>
      </c>
      <c r="BX1725" s="99">
        <v>0</v>
      </c>
      <c r="BY1725" s="99">
        <v>0</v>
      </c>
      <c r="BZ1725" s="99">
        <v>0</v>
      </c>
      <c r="CA1725" s="99">
        <v>602.99577268958103</v>
      </c>
      <c r="CB1725" s="99">
        <v>103586.773443222</v>
      </c>
      <c r="CC1725" s="99">
        <v>850460.50624084496</v>
      </c>
      <c r="CD1725" s="99">
        <v>203529.80161857599</v>
      </c>
      <c r="CE1725" s="99">
        <v>40.643386034760603</v>
      </c>
      <c r="CF1725" s="99">
        <v>8384.8025479316693</v>
      </c>
      <c r="CG1725" s="99">
        <v>61452.964357852899</v>
      </c>
      <c r="CH1725" s="99">
        <v>0</v>
      </c>
      <c r="CI1725" s="99">
        <v>642.61705914884806</v>
      </c>
      <c r="CJ1725" s="99">
        <v>111924.14699459101</v>
      </c>
      <c r="CK1725" s="99">
        <v>903844.79074096703</v>
      </c>
      <c r="CL1725" s="99">
        <v>211073.686227798</v>
      </c>
      <c r="CM1725" s="166">
        <v>1109.3880791813101</v>
      </c>
      <c r="CN1725" s="166">
        <v>265898.45415115397</v>
      </c>
      <c r="CO1725" s="166">
        <v>1414441.167099</v>
      </c>
      <c r="CP1725" s="99">
        <v>211073.686227798</v>
      </c>
      <c r="CQ1725" s="99">
        <v>0</v>
      </c>
      <c r="CR1725" s="99">
        <v>0</v>
      </c>
      <c r="CS1725" s="99">
        <v>0</v>
      </c>
      <c r="CT1725" s="99">
        <v>0</v>
      </c>
      <c r="CU1725" s="98">
        <v>369.63419799899998</v>
      </c>
      <c r="CV1725" s="98">
        <v>471.32057564399997</v>
      </c>
      <c r="CW1725" s="98">
        <v>111971.57599115367</v>
      </c>
      <c r="CX1725" s="98">
        <v>911913.4705986979</v>
      </c>
    </row>
    <row r="1726" spans="1:102" x14ac:dyDescent="0.2">
      <c r="A1726" s="98" t="s">
        <v>78</v>
      </c>
      <c r="B1726" s="100">
        <v>40148</v>
      </c>
      <c r="C1726" s="99">
        <v>127.226843660697</v>
      </c>
      <c r="D1726" s="99">
        <v>120.250556880608</v>
      </c>
      <c r="E1726" s="99">
        <v>313.774809680879</v>
      </c>
      <c r="F1726" s="99">
        <v>41.342022318858703</v>
      </c>
      <c r="G1726" s="99">
        <v>38.047547758556902</v>
      </c>
      <c r="H1726" s="99">
        <v>0</v>
      </c>
      <c r="I1726" s="99">
        <v>0</v>
      </c>
      <c r="J1726" s="99">
        <v>452.113059725612</v>
      </c>
      <c r="K1726" s="99">
        <v>0</v>
      </c>
      <c r="L1726" s="99">
        <v>67.551085709594204</v>
      </c>
      <c r="M1726" s="99">
        <v>53.272252284921699</v>
      </c>
      <c r="N1726" s="99">
        <v>78.129067165777101</v>
      </c>
      <c r="O1726" s="99">
        <v>96.052117300219805</v>
      </c>
      <c r="P1726" s="99">
        <v>0</v>
      </c>
      <c r="Q1726" s="99">
        <v>268.02519118785898</v>
      </c>
      <c r="R1726" s="99">
        <v>16.821068467106699</v>
      </c>
      <c r="S1726" s="99">
        <v>0</v>
      </c>
      <c r="T1726" s="99">
        <v>7.17598703876138</v>
      </c>
      <c r="U1726" s="99">
        <v>477.283194791526</v>
      </c>
      <c r="V1726" s="99">
        <v>13585.4606429338</v>
      </c>
      <c r="W1726" s="99">
        <v>18638.670455932599</v>
      </c>
      <c r="X1726" s="99">
        <v>72816.493037223801</v>
      </c>
      <c r="Y1726" s="99">
        <v>3282.9215238690399</v>
      </c>
      <c r="Z1726" s="99">
        <v>7785.9603577256203</v>
      </c>
      <c r="AA1726" s="99">
        <v>0</v>
      </c>
      <c r="AB1726" s="99">
        <v>0</v>
      </c>
      <c r="AC1726" s="99">
        <v>153496.53841781599</v>
      </c>
      <c r="AD1726" s="99">
        <v>0</v>
      </c>
      <c r="AE1726" s="99">
        <v>5903.2193810343697</v>
      </c>
      <c r="AF1726" s="99">
        <v>8502.8307576179504</v>
      </c>
      <c r="AG1726" s="99">
        <v>10518.5173783302</v>
      </c>
      <c r="AH1726" s="99">
        <v>12113.3617428541</v>
      </c>
      <c r="AI1726" s="99">
        <v>0</v>
      </c>
      <c r="AJ1726" s="99">
        <v>64916.580694675402</v>
      </c>
      <c r="AK1726" s="99">
        <v>2904.7124319970599</v>
      </c>
      <c r="AL1726" s="99">
        <v>0</v>
      </c>
      <c r="AM1726" s="99">
        <v>1534.9951742440501</v>
      </c>
      <c r="AN1726" s="99">
        <v>158180.75735473601</v>
      </c>
      <c r="AO1726" s="99">
        <v>129762.225083351</v>
      </c>
      <c r="AP1726" s="99">
        <v>169311.219192505</v>
      </c>
      <c r="AQ1726" s="99">
        <v>596499.37821960403</v>
      </c>
      <c r="AR1726" s="99">
        <v>29362.874858140902</v>
      </c>
      <c r="AS1726" s="99">
        <v>58446.992795944199</v>
      </c>
      <c r="AT1726" s="99">
        <v>0</v>
      </c>
      <c r="AU1726" s="99">
        <v>0</v>
      </c>
      <c r="AV1726" s="99">
        <v>519666.69318389898</v>
      </c>
      <c r="AW1726" s="99">
        <v>0</v>
      </c>
      <c r="AX1726" s="99">
        <v>50431.438340663903</v>
      </c>
      <c r="AY1726" s="99">
        <v>78339.075424194307</v>
      </c>
      <c r="AZ1726" s="99">
        <v>80307.729366302505</v>
      </c>
      <c r="BA1726" s="99">
        <v>113527.724985123</v>
      </c>
      <c r="BB1726" s="99">
        <v>0</v>
      </c>
      <c r="BC1726" s="99">
        <v>565642.33969879197</v>
      </c>
      <c r="BD1726" s="99">
        <v>22845.329341411601</v>
      </c>
      <c r="BE1726" s="99">
        <v>0</v>
      </c>
      <c r="BF1726" s="99">
        <v>12042.501226782801</v>
      </c>
      <c r="BG1726" s="99">
        <v>533821.54968261695</v>
      </c>
      <c r="BH1726" s="99">
        <v>18939.281481742899</v>
      </c>
      <c r="BI1726" s="99">
        <v>23004.414073705699</v>
      </c>
      <c r="BJ1726" s="99">
        <v>173421.37117767299</v>
      </c>
      <c r="BK1726" s="99">
        <v>6471.4881646633103</v>
      </c>
      <c r="BL1726" s="99">
        <v>0</v>
      </c>
      <c r="BM1726" s="99">
        <v>0</v>
      </c>
      <c r="BN1726" s="99">
        <v>0</v>
      </c>
      <c r="BO1726" s="99">
        <v>0</v>
      </c>
      <c r="BP1726" s="99">
        <v>0</v>
      </c>
      <c r="BQ1726" s="99">
        <v>0</v>
      </c>
      <c r="BR1726" s="99">
        <v>13301.113913416901</v>
      </c>
      <c r="BS1726" s="99">
        <v>27998.359884977301</v>
      </c>
      <c r="BT1726" s="99">
        <v>22135.646363496799</v>
      </c>
      <c r="BU1726" s="99">
        <v>0</v>
      </c>
      <c r="BV1726" s="99">
        <v>152158.06280708301</v>
      </c>
      <c r="BW1726" s="99">
        <v>2681.8364965915698</v>
      </c>
      <c r="BX1726" s="99">
        <v>0</v>
      </c>
      <c r="BY1726" s="99">
        <v>0</v>
      </c>
      <c r="BZ1726" s="99">
        <v>0</v>
      </c>
      <c r="CA1726" s="99">
        <v>559.44830835610605</v>
      </c>
      <c r="CB1726" s="99">
        <v>106491.555131912</v>
      </c>
      <c r="CC1726" s="99">
        <v>892620.75765228295</v>
      </c>
      <c r="CD1726" s="99">
        <v>212424.22537231399</v>
      </c>
      <c r="CE1726" s="99">
        <v>39.381992068607403</v>
      </c>
      <c r="CF1726" s="99">
        <v>7905.8176078200304</v>
      </c>
      <c r="CG1726" s="99">
        <v>59117.958154678301</v>
      </c>
      <c r="CH1726" s="99">
        <v>0</v>
      </c>
      <c r="CI1726" s="99">
        <v>598.97966208308901</v>
      </c>
      <c r="CJ1726" s="99">
        <v>114392.013801575</v>
      </c>
      <c r="CK1726" s="99">
        <v>953437.94470977795</v>
      </c>
      <c r="CL1726" s="99">
        <v>219697.02819252</v>
      </c>
      <c r="CM1726" s="166">
        <v>1070.0814018398501</v>
      </c>
      <c r="CN1726" s="166">
        <v>270152.84209060698</v>
      </c>
      <c r="CO1726" s="166">
        <v>1483336.31243896</v>
      </c>
      <c r="CP1726" s="99">
        <v>219697.02819252</v>
      </c>
      <c r="CQ1726" s="99">
        <v>0</v>
      </c>
      <c r="CR1726" s="99">
        <v>0</v>
      </c>
      <c r="CS1726" s="99">
        <v>0</v>
      </c>
      <c r="CT1726" s="99">
        <v>0</v>
      </c>
      <c r="CU1726" s="98">
        <v>340.24028375400002</v>
      </c>
      <c r="CV1726" s="98">
        <v>486.05903071799997</v>
      </c>
      <c r="CW1726" s="98">
        <v>114397.37273973203</v>
      </c>
      <c r="CX1726" s="98">
        <v>951738.71580696129</v>
      </c>
    </row>
    <row r="1727" spans="1:102" x14ac:dyDescent="0.2">
      <c r="A1727" s="98" t="s">
        <v>78</v>
      </c>
      <c r="B1727" s="100">
        <v>40238</v>
      </c>
      <c r="C1727" s="99">
        <v>117.86447552219001</v>
      </c>
      <c r="D1727" s="99">
        <v>130.27353528886999</v>
      </c>
      <c r="E1727" s="99">
        <v>293.57218525558699</v>
      </c>
      <c r="F1727" s="99">
        <v>34.7661522766575</v>
      </c>
      <c r="G1727" s="99">
        <v>39.852929068729303</v>
      </c>
      <c r="H1727" s="99">
        <v>0</v>
      </c>
      <c r="I1727" s="99">
        <v>0</v>
      </c>
      <c r="J1727" s="99">
        <v>466.16308427602098</v>
      </c>
      <c r="K1727" s="99">
        <v>0</v>
      </c>
      <c r="L1727" s="99">
        <v>78.958197660744204</v>
      </c>
      <c r="M1727" s="99">
        <v>44.992509155999898</v>
      </c>
      <c r="N1727" s="99">
        <v>72.4568608738482</v>
      </c>
      <c r="O1727" s="99">
        <v>87.045320323668406</v>
      </c>
      <c r="P1727" s="99">
        <v>0</v>
      </c>
      <c r="Q1727" s="99">
        <v>268.518820330501</v>
      </c>
      <c r="R1727" s="99">
        <v>14.991216642782099</v>
      </c>
      <c r="S1727" s="99">
        <v>0</v>
      </c>
      <c r="T1727" s="99">
        <v>9.5020010921871307</v>
      </c>
      <c r="U1727" s="99">
        <v>486.79932950437097</v>
      </c>
      <c r="V1727" s="99">
        <v>14001.883151054401</v>
      </c>
      <c r="W1727" s="99">
        <v>14483.080963611599</v>
      </c>
      <c r="X1727" s="99">
        <v>68539.548117637605</v>
      </c>
      <c r="Y1727" s="99">
        <v>3690.99016943574</v>
      </c>
      <c r="Z1727" s="99">
        <v>7521.5540612936002</v>
      </c>
      <c r="AA1727" s="99">
        <v>0</v>
      </c>
      <c r="AB1727" s="99">
        <v>0</v>
      </c>
      <c r="AC1727" s="99">
        <v>159736.132434845</v>
      </c>
      <c r="AD1727" s="99">
        <v>0</v>
      </c>
      <c r="AE1727" s="99">
        <v>6420.8343638777696</v>
      </c>
      <c r="AF1727" s="99">
        <v>8993.9287822246606</v>
      </c>
      <c r="AG1727" s="99">
        <v>10758.968651413899</v>
      </c>
      <c r="AH1727" s="99">
        <v>11399.9436671734</v>
      </c>
      <c r="AI1727" s="99">
        <v>0</v>
      </c>
      <c r="AJ1727" s="99">
        <v>62288.374688148499</v>
      </c>
      <c r="AK1727" s="99">
        <v>2615.8503043055498</v>
      </c>
      <c r="AL1727" s="99">
        <v>0</v>
      </c>
      <c r="AM1727" s="99">
        <v>1714.64730788767</v>
      </c>
      <c r="AN1727" s="99">
        <v>163265.17076110799</v>
      </c>
      <c r="AO1727" s="99">
        <v>132484.00596809399</v>
      </c>
      <c r="AP1727" s="99">
        <v>128106.00008583099</v>
      </c>
      <c r="AQ1727" s="99">
        <v>563867.45062255894</v>
      </c>
      <c r="AR1727" s="99">
        <v>32017.9959454536</v>
      </c>
      <c r="AS1727" s="99">
        <v>56346.810875892603</v>
      </c>
      <c r="AT1727" s="99">
        <v>0</v>
      </c>
      <c r="AU1727" s="99">
        <v>0</v>
      </c>
      <c r="AV1727" s="99">
        <v>538144.98850250198</v>
      </c>
      <c r="AW1727" s="99">
        <v>0</v>
      </c>
      <c r="AX1727" s="99">
        <v>57965.060045242302</v>
      </c>
      <c r="AY1727" s="99">
        <v>82141.347603797898</v>
      </c>
      <c r="AZ1727" s="99">
        <v>81956.108668327302</v>
      </c>
      <c r="BA1727" s="99">
        <v>102825.12249469799</v>
      </c>
      <c r="BB1727" s="99">
        <v>0</v>
      </c>
      <c r="BC1727" s="99">
        <v>502199.62024307298</v>
      </c>
      <c r="BD1727" s="99">
        <v>20284.483758211099</v>
      </c>
      <c r="BE1727" s="99">
        <v>0</v>
      </c>
      <c r="BF1727" s="99">
        <v>13642.8716154099</v>
      </c>
      <c r="BG1727" s="99">
        <v>548436.54322052002</v>
      </c>
      <c r="BH1727" s="99">
        <v>19032.735924720801</v>
      </c>
      <c r="BI1727" s="99">
        <v>21461.8136193752</v>
      </c>
      <c r="BJ1727" s="99">
        <v>166599.72662353501</v>
      </c>
      <c r="BK1727" s="99">
        <v>7722.6879085302398</v>
      </c>
      <c r="BL1727" s="99">
        <v>0</v>
      </c>
      <c r="BM1727" s="99">
        <v>0</v>
      </c>
      <c r="BN1727" s="99">
        <v>0</v>
      </c>
      <c r="BO1727" s="99">
        <v>0</v>
      </c>
      <c r="BP1727" s="99">
        <v>0</v>
      </c>
      <c r="BQ1727" s="99">
        <v>0</v>
      </c>
      <c r="BR1727" s="99">
        <v>12417.0222239494</v>
      </c>
      <c r="BS1727" s="99">
        <v>31397.032551288601</v>
      </c>
      <c r="BT1727" s="99">
        <v>20075.181080818202</v>
      </c>
      <c r="BU1727" s="99">
        <v>0</v>
      </c>
      <c r="BV1727" s="99">
        <v>142996.15574645999</v>
      </c>
      <c r="BW1727" s="99">
        <v>2243.2278393506999</v>
      </c>
      <c r="BX1727" s="99">
        <v>0</v>
      </c>
      <c r="BY1727" s="99">
        <v>0</v>
      </c>
      <c r="BZ1727" s="99">
        <v>0</v>
      </c>
      <c r="CA1727" s="99">
        <v>544.65468447655405</v>
      </c>
      <c r="CB1727" s="99">
        <v>96149.748044014006</v>
      </c>
      <c r="CC1727" s="99">
        <v>815830.42227172898</v>
      </c>
      <c r="CD1727" s="99">
        <v>211944.59178733799</v>
      </c>
      <c r="CE1727" s="99">
        <v>40.598539889790104</v>
      </c>
      <c r="CF1727" s="99">
        <v>7652.6665529012698</v>
      </c>
      <c r="CG1727" s="99">
        <v>57033.205433845498</v>
      </c>
      <c r="CH1727" s="99">
        <v>0</v>
      </c>
      <c r="CI1727" s="99">
        <v>585.03171139210497</v>
      </c>
      <c r="CJ1727" s="99">
        <v>103943.666615486</v>
      </c>
      <c r="CK1727" s="99">
        <v>876664.84822845506</v>
      </c>
      <c r="CL1727" s="99">
        <v>218507.63984680199</v>
      </c>
      <c r="CM1727" s="166">
        <v>1064.97807206213</v>
      </c>
      <c r="CN1727" s="166">
        <v>270504.268959045</v>
      </c>
      <c r="CO1727" s="166">
        <v>1429529.0735778799</v>
      </c>
      <c r="CP1727" s="99">
        <v>218507.63984680199</v>
      </c>
      <c r="CQ1727" s="99">
        <v>0</v>
      </c>
      <c r="CR1727" s="99">
        <v>0</v>
      </c>
      <c r="CS1727" s="99">
        <v>0</v>
      </c>
      <c r="CT1727" s="99">
        <v>0</v>
      </c>
      <c r="CU1727" s="98">
        <v>315.22242178599998</v>
      </c>
      <c r="CV1727" s="98">
        <v>499.275607288</v>
      </c>
      <c r="CW1727" s="98">
        <v>103802.41459691527</v>
      </c>
      <c r="CX1727" s="98">
        <v>872863.6277055745</v>
      </c>
    </row>
    <row r="1728" spans="1:102" x14ac:dyDescent="0.2">
      <c r="A1728" s="98" t="s">
        <v>78</v>
      </c>
      <c r="B1728" s="100">
        <v>40330</v>
      </c>
      <c r="C1728" s="99">
        <v>138.501093221828</v>
      </c>
      <c r="D1728" s="99">
        <v>140.509587679058</v>
      </c>
      <c r="E1728" s="99">
        <v>280.88647389784501</v>
      </c>
      <c r="F1728" s="99">
        <v>26.048361057881301</v>
      </c>
      <c r="G1728" s="99">
        <v>44.106065959669699</v>
      </c>
      <c r="H1728" s="99">
        <v>0</v>
      </c>
      <c r="I1728" s="99">
        <v>0</v>
      </c>
      <c r="J1728" s="99">
        <v>471.96547788381599</v>
      </c>
      <c r="K1728" s="99">
        <v>0</v>
      </c>
      <c r="L1728" s="99">
        <v>80.902343084104402</v>
      </c>
      <c r="M1728" s="99">
        <v>40.459653388708801</v>
      </c>
      <c r="N1728" s="99">
        <v>69.52795097325</v>
      </c>
      <c r="O1728" s="99">
        <v>104.15379446465499</v>
      </c>
      <c r="P1728" s="99">
        <v>0</v>
      </c>
      <c r="Q1728" s="99">
        <v>281.704784315079</v>
      </c>
      <c r="R1728" s="99">
        <v>16.8420852636918</v>
      </c>
      <c r="S1728" s="99">
        <v>0</v>
      </c>
      <c r="T1728" s="99">
        <v>7.9995614283834602</v>
      </c>
      <c r="U1728" s="99">
        <v>491.539108499885</v>
      </c>
      <c r="V1728" s="99">
        <v>14812.7101925611</v>
      </c>
      <c r="W1728" s="99">
        <v>22047.768997430801</v>
      </c>
      <c r="X1728" s="99">
        <v>67994.396653175398</v>
      </c>
      <c r="Y1728" s="99">
        <v>2304.1547324061398</v>
      </c>
      <c r="Z1728" s="99">
        <v>7199.5051628947303</v>
      </c>
      <c r="AA1728" s="99">
        <v>0</v>
      </c>
      <c r="AB1728" s="99">
        <v>0</v>
      </c>
      <c r="AC1728" s="99">
        <v>164422.898126602</v>
      </c>
      <c r="AD1728" s="99">
        <v>0</v>
      </c>
      <c r="AE1728" s="99">
        <v>7555.4569516778001</v>
      </c>
      <c r="AF1728" s="99">
        <v>8743.4550639390909</v>
      </c>
      <c r="AG1728" s="99">
        <v>9746.8333243131601</v>
      </c>
      <c r="AH1728" s="99">
        <v>10822.2633705139</v>
      </c>
      <c r="AI1728" s="99">
        <v>0</v>
      </c>
      <c r="AJ1728" s="99">
        <v>68496.398353576704</v>
      </c>
      <c r="AK1728" s="99">
        <v>2928.8913992643402</v>
      </c>
      <c r="AL1728" s="99">
        <v>0</v>
      </c>
      <c r="AM1728" s="99">
        <v>1259.1643252521801</v>
      </c>
      <c r="AN1728" s="99">
        <v>167978.459764481</v>
      </c>
      <c r="AO1728" s="99">
        <v>142847.53397369399</v>
      </c>
      <c r="AP1728" s="99">
        <v>180817.711654663</v>
      </c>
      <c r="AQ1728" s="99">
        <v>555452.50262451195</v>
      </c>
      <c r="AR1728" s="99">
        <v>21596.165935039498</v>
      </c>
      <c r="AS1728" s="99">
        <v>56022.878110885598</v>
      </c>
      <c r="AT1728" s="99">
        <v>0</v>
      </c>
      <c r="AU1728" s="99">
        <v>0</v>
      </c>
      <c r="AV1728" s="99">
        <v>552626.32556915295</v>
      </c>
      <c r="AW1728" s="99">
        <v>0</v>
      </c>
      <c r="AX1728" s="99">
        <v>60777.416017055497</v>
      </c>
      <c r="AY1728" s="99">
        <v>83716.978659629807</v>
      </c>
      <c r="AZ1728" s="99">
        <v>77143.293879509001</v>
      </c>
      <c r="BA1728" s="99">
        <v>108684.333265305</v>
      </c>
      <c r="BB1728" s="99">
        <v>0</v>
      </c>
      <c r="BC1728" s="99">
        <v>570303.401069641</v>
      </c>
      <c r="BD1728" s="99">
        <v>23167.195583343499</v>
      </c>
      <c r="BE1728" s="99">
        <v>0</v>
      </c>
      <c r="BF1728" s="99">
        <v>10613.8106508255</v>
      </c>
      <c r="BG1728" s="99">
        <v>562762.93931579601</v>
      </c>
      <c r="BH1728" s="99">
        <v>20628.199020862601</v>
      </c>
      <c r="BI1728" s="99">
        <v>36931.5181794167</v>
      </c>
      <c r="BJ1728" s="99">
        <v>163496.552698135</v>
      </c>
      <c r="BK1728" s="99">
        <v>3922.8793986737701</v>
      </c>
      <c r="BL1728" s="99">
        <v>0</v>
      </c>
      <c r="BM1728" s="99">
        <v>0</v>
      </c>
      <c r="BN1728" s="99">
        <v>0</v>
      </c>
      <c r="BO1728" s="99">
        <v>0</v>
      </c>
      <c r="BP1728" s="99">
        <v>0</v>
      </c>
      <c r="BQ1728" s="99">
        <v>0</v>
      </c>
      <c r="BR1728" s="99">
        <v>10397.6170262098</v>
      </c>
      <c r="BS1728" s="99">
        <v>27771.379086732901</v>
      </c>
      <c r="BT1728" s="99">
        <v>21099.277542114301</v>
      </c>
      <c r="BU1728" s="99">
        <v>0</v>
      </c>
      <c r="BV1728" s="99">
        <v>163439.85585403399</v>
      </c>
      <c r="BW1728" s="99">
        <v>2655.47647574544</v>
      </c>
      <c r="BX1728" s="99">
        <v>0</v>
      </c>
      <c r="BY1728" s="99">
        <v>0</v>
      </c>
      <c r="BZ1728" s="99">
        <v>0</v>
      </c>
      <c r="CA1728" s="99">
        <v>561.06322373449802</v>
      </c>
      <c r="CB1728" s="99">
        <v>105341.384301186</v>
      </c>
      <c r="CC1728" s="99">
        <v>896787.97080230701</v>
      </c>
      <c r="CD1728" s="99">
        <v>220845.68690299999</v>
      </c>
      <c r="CE1728" s="99">
        <v>44.525589489843703</v>
      </c>
      <c r="CF1728" s="99">
        <v>7319.9912642836598</v>
      </c>
      <c r="CG1728" s="99">
        <v>56686.719543457002</v>
      </c>
      <c r="CH1728" s="99">
        <v>0</v>
      </c>
      <c r="CI1728" s="99">
        <v>606.27041442692303</v>
      </c>
      <c r="CJ1728" s="99">
        <v>112632.71440029101</v>
      </c>
      <c r="CK1728" s="99">
        <v>954582.07123565697</v>
      </c>
      <c r="CL1728" s="99">
        <v>227947.19142532299</v>
      </c>
      <c r="CM1728" s="166">
        <v>1088.06791394949</v>
      </c>
      <c r="CN1728" s="166">
        <v>282010.14065551799</v>
      </c>
      <c r="CO1728" s="166">
        <v>1521331.7112121601</v>
      </c>
      <c r="CP1728" s="99">
        <v>227947.19142532299</v>
      </c>
      <c r="CQ1728" s="99">
        <v>0</v>
      </c>
      <c r="CR1728" s="99">
        <v>0</v>
      </c>
      <c r="CS1728" s="99">
        <v>0</v>
      </c>
      <c r="CT1728" s="99">
        <v>0</v>
      </c>
      <c r="CU1728" s="98">
        <v>300.68301783800001</v>
      </c>
      <c r="CV1728" s="98">
        <v>507.71553866900001</v>
      </c>
      <c r="CW1728" s="98">
        <v>112661.37556546966</v>
      </c>
      <c r="CX1728" s="98">
        <v>953474.69034576404</v>
      </c>
    </row>
    <row r="1729" spans="1:102" x14ac:dyDescent="0.2">
      <c r="A1729" s="98" t="s">
        <v>78</v>
      </c>
      <c r="B1729" s="100">
        <v>40422</v>
      </c>
      <c r="C1729" s="99">
        <v>136.57481387443801</v>
      </c>
      <c r="D1729" s="99">
        <v>144.263388594612</v>
      </c>
      <c r="E1729" s="99">
        <v>278.13276424631499</v>
      </c>
      <c r="F1729" s="99">
        <v>21.2108063588385</v>
      </c>
      <c r="G1729" s="99">
        <v>42.819289124570801</v>
      </c>
      <c r="H1729" s="99">
        <v>0</v>
      </c>
      <c r="I1729" s="99">
        <v>0</v>
      </c>
      <c r="J1729" s="99">
        <v>479.561076972634</v>
      </c>
      <c r="K1729" s="99">
        <v>0</v>
      </c>
      <c r="L1729" s="99">
        <v>96.132149028591797</v>
      </c>
      <c r="M1729" s="99">
        <v>34.608204602729501</v>
      </c>
      <c r="N1729" s="99">
        <v>59.940331172663697</v>
      </c>
      <c r="O1729" s="99">
        <v>103.149576498196</v>
      </c>
      <c r="P1729" s="99">
        <v>0</v>
      </c>
      <c r="Q1729" s="99">
        <v>272.27494352683402</v>
      </c>
      <c r="R1729" s="99">
        <v>18.220539105823299</v>
      </c>
      <c r="S1729" s="99">
        <v>0</v>
      </c>
      <c r="T1729" s="99">
        <v>7.2510992190800598</v>
      </c>
      <c r="U1729" s="99">
        <v>496.69687899947201</v>
      </c>
      <c r="V1729" s="99">
        <v>14445.2908769846</v>
      </c>
      <c r="W1729" s="99">
        <v>24088.445745229699</v>
      </c>
      <c r="X1729" s="99">
        <v>73096.316448211699</v>
      </c>
      <c r="Y1729" s="99">
        <v>2286.1044614315001</v>
      </c>
      <c r="Z1729" s="99">
        <v>7573.3992975950196</v>
      </c>
      <c r="AA1729" s="99">
        <v>0</v>
      </c>
      <c r="AB1729" s="99">
        <v>0</v>
      </c>
      <c r="AC1729" s="99">
        <v>166889.03934097299</v>
      </c>
      <c r="AD1729" s="99">
        <v>0</v>
      </c>
      <c r="AE1729" s="99">
        <v>9396.1753121614493</v>
      </c>
      <c r="AF1729" s="99">
        <v>9606.8628801107407</v>
      </c>
      <c r="AG1729" s="99">
        <v>9050.9340296983701</v>
      </c>
      <c r="AH1729" s="99">
        <v>10573.1579087973</v>
      </c>
      <c r="AI1729" s="99">
        <v>0</v>
      </c>
      <c r="AJ1729" s="99">
        <v>67960.042612075806</v>
      </c>
      <c r="AK1729" s="99">
        <v>2975.4817649722099</v>
      </c>
      <c r="AL1729" s="99">
        <v>0</v>
      </c>
      <c r="AM1729" s="99">
        <v>1336.7161322981101</v>
      </c>
      <c r="AN1729" s="99">
        <v>170052.99287033101</v>
      </c>
      <c r="AO1729" s="99">
        <v>142364.509670258</v>
      </c>
      <c r="AP1729" s="99">
        <v>205675.27613830601</v>
      </c>
      <c r="AQ1729" s="99">
        <v>596972.15739440895</v>
      </c>
      <c r="AR1729" s="99">
        <v>26274.766056299199</v>
      </c>
      <c r="AS1729" s="99">
        <v>58350.724604129799</v>
      </c>
      <c r="AT1729" s="99">
        <v>0</v>
      </c>
      <c r="AU1729" s="99">
        <v>0</v>
      </c>
      <c r="AV1729" s="99">
        <v>561299.75657653797</v>
      </c>
      <c r="AW1729" s="99">
        <v>0</v>
      </c>
      <c r="AX1729" s="99">
        <v>81729.276305198699</v>
      </c>
      <c r="AY1729" s="99">
        <v>94446.618539810195</v>
      </c>
      <c r="AZ1729" s="99">
        <v>69518.279930114702</v>
      </c>
      <c r="BA1729" s="99">
        <v>100279.645330429</v>
      </c>
      <c r="BB1729" s="99">
        <v>0</v>
      </c>
      <c r="BC1729" s="99">
        <v>584534.52999877895</v>
      </c>
      <c r="BD1729" s="99">
        <v>24434.456741571401</v>
      </c>
      <c r="BE1729" s="99">
        <v>0</v>
      </c>
      <c r="BF1729" s="99">
        <v>10617.556448221199</v>
      </c>
      <c r="BG1729" s="99">
        <v>570500.566200256</v>
      </c>
      <c r="BH1729" s="99">
        <v>19552.401212930701</v>
      </c>
      <c r="BI1729" s="99">
        <v>32131.421257734299</v>
      </c>
      <c r="BJ1729" s="99">
        <v>160710.39909172099</v>
      </c>
      <c r="BK1729" s="99">
        <v>4251.4000654220599</v>
      </c>
      <c r="BL1729" s="99">
        <v>0</v>
      </c>
      <c r="BM1729" s="99">
        <v>0</v>
      </c>
      <c r="BN1729" s="99">
        <v>0</v>
      </c>
      <c r="BO1729" s="99">
        <v>0</v>
      </c>
      <c r="BP1729" s="99">
        <v>0</v>
      </c>
      <c r="BQ1729" s="99">
        <v>0</v>
      </c>
      <c r="BR1729" s="99">
        <v>11130.3357206583</v>
      </c>
      <c r="BS1729" s="99">
        <v>26067.956035375599</v>
      </c>
      <c r="BT1729" s="99">
        <v>19490.7930419445</v>
      </c>
      <c r="BU1729" s="99">
        <v>0</v>
      </c>
      <c r="BV1729" s="99">
        <v>153747.84242439299</v>
      </c>
      <c r="BW1729" s="99">
        <v>2737.02601417899</v>
      </c>
      <c r="BX1729" s="99">
        <v>0</v>
      </c>
      <c r="BY1729" s="99">
        <v>0</v>
      </c>
      <c r="BZ1729" s="99">
        <v>0</v>
      </c>
      <c r="CA1729" s="99">
        <v>555.56715117394901</v>
      </c>
      <c r="CB1729" s="99">
        <v>110908.891868591</v>
      </c>
      <c r="CC1729" s="99">
        <v>943492.04547119106</v>
      </c>
      <c r="CD1729" s="99">
        <v>210021.105285645</v>
      </c>
      <c r="CE1729" s="99">
        <v>42.311204768717303</v>
      </c>
      <c r="CF1729" s="99">
        <v>7422.3885964751198</v>
      </c>
      <c r="CG1729" s="99">
        <v>57805.869832515702</v>
      </c>
      <c r="CH1729" s="99">
        <v>0</v>
      </c>
      <c r="CI1729" s="99">
        <v>597.24812483042501</v>
      </c>
      <c r="CJ1729" s="99">
        <v>118221.567573547</v>
      </c>
      <c r="CK1729" s="99">
        <v>995716.19827270496</v>
      </c>
      <c r="CL1729" s="99">
        <v>216703.732070923</v>
      </c>
      <c r="CM1729" s="166">
        <v>1092.2429641485201</v>
      </c>
      <c r="CN1729" s="166">
        <v>285397.04711914097</v>
      </c>
      <c r="CO1729" s="166">
        <v>1561894.9521942099</v>
      </c>
      <c r="CP1729" s="99">
        <v>216703.732070923</v>
      </c>
      <c r="CQ1729" s="99">
        <v>0</v>
      </c>
      <c r="CR1729" s="99">
        <v>0</v>
      </c>
      <c r="CS1729" s="99">
        <v>0</v>
      </c>
      <c r="CT1729" s="99">
        <v>0</v>
      </c>
      <c r="CU1729" s="98">
        <v>295.24442349999998</v>
      </c>
      <c r="CV1729" s="98">
        <v>515.47414585599995</v>
      </c>
      <c r="CW1729" s="98">
        <v>118331.28046506613</v>
      </c>
      <c r="CX1729" s="98">
        <v>1001297.9153037068</v>
      </c>
    </row>
    <row r="1730" spans="1:102" x14ac:dyDescent="0.2">
      <c r="A1730" s="98" t="s">
        <v>78</v>
      </c>
      <c r="B1730" s="100">
        <v>40513</v>
      </c>
      <c r="C1730" s="99">
        <v>152.439276691526</v>
      </c>
      <c r="D1730" s="99">
        <v>152.98316150158601</v>
      </c>
      <c r="E1730" s="99">
        <v>268.75787409022502</v>
      </c>
      <c r="F1730" s="99">
        <v>16.464928649831599</v>
      </c>
      <c r="G1730" s="99">
        <v>44.154408253729301</v>
      </c>
      <c r="H1730" s="99">
        <v>0</v>
      </c>
      <c r="I1730" s="99">
        <v>0</v>
      </c>
      <c r="J1730" s="99">
        <v>483.827185053378</v>
      </c>
      <c r="K1730" s="99">
        <v>0</v>
      </c>
      <c r="L1730" s="99">
        <v>127.35643524583401</v>
      </c>
      <c r="M1730" s="99">
        <v>40.015132016968003</v>
      </c>
      <c r="N1730" s="99">
        <v>56.943247615825399</v>
      </c>
      <c r="O1730" s="99">
        <v>105.422838099301</v>
      </c>
      <c r="P1730" s="99">
        <v>0</v>
      </c>
      <c r="Q1730" s="99">
        <v>273.32188947498798</v>
      </c>
      <c r="R1730" s="99">
        <v>19.979071658104701</v>
      </c>
      <c r="S1730" s="99">
        <v>0</v>
      </c>
      <c r="T1730" s="99">
        <v>8.0887910097371805</v>
      </c>
      <c r="U1730" s="99">
        <v>496.61046167463098</v>
      </c>
      <c r="V1730" s="99">
        <v>17681.8464035988</v>
      </c>
      <c r="W1730" s="99">
        <v>20960.452735424002</v>
      </c>
      <c r="X1730" s="99">
        <v>70962.680990219102</v>
      </c>
      <c r="Y1730" s="99">
        <v>1101.70377954841</v>
      </c>
      <c r="Z1730" s="99">
        <v>7172.6913825273496</v>
      </c>
      <c r="AA1730" s="99">
        <v>0</v>
      </c>
      <c r="AB1730" s="99">
        <v>0</v>
      </c>
      <c r="AC1730" s="99">
        <v>168052.49828720099</v>
      </c>
      <c r="AD1730" s="99">
        <v>0</v>
      </c>
      <c r="AE1730" s="99">
        <v>13386.456679225001</v>
      </c>
      <c r="AF1730" s="99">
        <v>10901.0312640667</v>
      </c>
      <c r="AG1730" s="99">
        <v>8913.0523633956891</v>
      </c>
      <c r="AH1730" s="99">
        <v>11762.2268699408</v>
      </c>
      <c r="AI1730" s="99">
        <v>0</v>
      </c>
      <c r="AJ1730" s="99">
        <v>65239.930747509003</v>
      </c>
      <c r="AK1730" s="99">
        <v>2989.96666786075</v>
      </c>
      <c r="AL1730" s="99">
        <v>0</v>
      </c>
      <c r="AM1730" s="99">
        <v>1553.76880785823</v>
      </c>
      <c r="AN1730" s="99">
        <v>171198.758115768</v>
      </c>
      <c r="AO1730" s="99">
        <v>168956.33522415199</v>
      </c>
      <c r="AP1730" s="99">
        <v>190754.21697425799</v>
      </c>
      <c r="AQ1730" s="99">
        <v>579699.44375610398</v>
      </c>
      <c r="AR1730" s="99">
        <v>11619.025526762</v>
      </c>
      <c r="AS1730" s="99">
        <v>55890.863393783598</v>
      </c>
      <c r="AT1730" s="99">
        <v>0</v>
      </c>
      <c r="AU1730" s="99">
        <v>0</v>
      </c>
      <c r="AV1730" s="99">
        <v>573709.21694183396</v>
      </c>
      <c r="AW1730" s="99">
        <v>0</v>
      </c>
      <c r="AX1730" s="99">
        <v>115345.790318489</v>
      </c>
      <c r="AY1730" s="99">
        <v>106755.712779999</v>
      </c>
      <c r="AZ1730" s="99">
        <v>66907.140711784406</v>
      </c>
      <c r="BA1730" s="99">
        <v>112801.187180519</v>
      </c>
      <c r="BB1730" s="99">
        <v>0</v>
      </c>
      <c r="BC1730" s="99">
        <v>535883.938774109</v>
      </c>
      <c r="BD1730" s="99">
        <v>23555.224514961199</v>
      </c>
      <c r="BE1730" s="99">
        <v>0</v>
      </c>
      <c r="BF1730" s="99">
        <v>12280.438822746301</v>
      </c>
      <c r="BG1730" s="99">
        <v>584038.04679107701</v>
      </c>
      <c r="BH1730" s="99">
        <v>22016.2607135773</v>
      </c>
      <c r="BI1730" s="99">
        <v>25266.803794383999</v>
      </c>
      <c r="BJ1730" s="99">
        <v>160582.72171402001</v>
      </c>
      <c r="BK1730" s="99">
        <v>1704.2631462812401</v>
      </c>
      <c r="BL1730" s="99">
        <v>0</v>
      </c>
      <c r="BM1730" s="99">
        <v>0</v>
      </c>
      <c r="BN1730" s="99">
        <v>0</v>
      </c>
      <c r="BO1730" s="99">
        <v>0</v>
      </c>
      <c r="BP1730" s="99">
        <v>0</v>
      </c>
      <c r="BQ1730" s="99">
        <v>0</v>
      </c>
      <c r="BR1730" s="99">
        <v>12518.864709138899</v>
      </c>
      <c r="BS1730" s="99">
        <v>26102.440572977099</v>
      </c>
      <c r="BT1730" s="99">
        <v>21971.105577468901</v>
      </c>
      <c r="BU1730" s="99">
        <v>0</v>
      </c>
      <c r="BV1730" s="99">
        <v>147005.06951332101</v>
      </c>
      <c r="BW1730" s="99">
        <v>2295.94003224373</v>
      </c>
      <c r="BX1730" s="99">
        <v>0</v>
      </c>
      <c r="BY1730" s="99">
        <v>0</v>
      </c>
      <c r="BZ1730" s="99">
        <v>0</v>
      </c>
      <c r="CA1730" s="99">
        <v>573.76714731752895</v>
      </c>
      <c r="CB1730" s="99">
        <v>111487.48685646099</v>
      </c>
      <c r="CC1730" s="99">
        <v>938448.96959686303</v>
      </c>
      <c r="CD1730" s="99">
        <v>205783.17259597799</v>
      </c>
      <c r="CE1730" s="99">
        <v>43.517141964752199</v>
      </c>
      <c r="CF1730" s="99">
        <v>7098.0403892397899</v>
      </c>
      <c r="CG1730" s="99">
        <v>55260.031733035998</v>
      </c>
      <c r="CH1730" s="99">
        <v>0</v>
      </c>
      <c r="CI1730" s="99">
        <v>617.420061349869</v>
      </c>
      <c r="CJ1730" s="99">
        <v>118590.911087036</v>
      </c>
      <c r="CK1730" s="99">
        <v>994648.82487487805</v>
      </c>
      <c r="CL1730" s="99">
        <v>211619.05275344799</v>
      </c>
      <c r="CM1730" s="166">
        <v>1103.8513130843601</v>
      </c>
      <c r="CN1730" s="166">
        <v>288233.85664749099</v>
      </c>
      <c r="CO1730" s="166">
        <v>1574462.48820496</v>
      </c>
      <c r="CP1730" s="99">
        <v>211619.05275344799</v>
      </c>
      <c r="CQ1730" s="99">
        <v>0</v>
      </c>
      <c r="CR1730" s="99">
        <v>0</v>
      </c>
      <c r="CS1730" s="99">
        <v>0</v>
      </c>
      <c r="CT1730" s="99">
        <v>0</v>
      </c>
      <c r="CU1730" s="98">
        <v>280.97503886800001</v>
      </c>
      <c r="CV1730" s="98">
        <v>522.07952738799997</v>
      </c>
      <c r="CW1730" s="98">
        <v>118585.52724570078</v>
      </c>
      <c r="CX1730" s="98">
        <v>993709.00132989907</v>
      </c>
    </row>
    <row r="1731" spans="1:102" x14ac:dyDescent="0.2">
      <c r="A1731" s="98" t="s">
        <v>78</v>
      </c>
      <c r="B1731" s="100">
        <v>40603</v>
      </c>
      <c r="C1731" s="99">
        <v>149.231723522767</v>
      </c>
      <c r="D1731" s="99">
        <v>155.91050063073601</v>
      </c>
      <c r="E1731" s="99">
        <v>266.04487377405201</v>
      </c>
      <c r="F1731" s="99">
        <v>10.624394979910001</v>
      </c>
      <c r="G1731" s="99">
        <v>43.271170336753102</v>
      </c>
      <c r="H1731" s="99">
        <v>0</v>
      </c>
      <c r="I1731" s="99">
        <v>0</v>
      </c>
      <c r="J1731" s="99">
        <v>495.51181633025402</v>
      </c>
      <c r="K1731" s="99">
        <v>0</v>
      </c>
      <c r="L1731" s="99">
        <v>206.13698161765899</v>
      </c>
      <c r="M1731" s="99">
        <v>39.165583425667101</v>
      </c>
      <c r="N1731" s="99">
        <v>55.655736813787399</v>
      </c>
      <c r="O1731" s="99">
        <v>0</v>
      </c>
      <c r="P1731" s="99">
        <v>0</v>
      </c>
      <c r="Q1731" s="99">
        <v>272.68281787633902</v>
      </c>
      <c r="R1731" s="99">
        <v>0</v>
      </c>
      <c r="S1731" s="99">
        <v>0</v>
      </c>
      <c r="T1731" s="99">
        <v>23.893780434737</v>
      </c>
      <c r="U1731" s="99">
        <v>509.27441443875398</v>
      </c>
      <c r="V1731" s="99">
        <v>17165.401481151599</v>
      </c>
      <c r="W1731" s="99">
        <v>26820.856069326401</v>
      </c>
      <c r="X1731" s="99">
        <v>71391.371202468901</v>
      </c>
      <c r="Y1731" s="99">
        <v>721.63536126911595</v>
      </c>
      <c r="Z1731" s="99">
        <v>7221.4376768469801</v>
      </c>
      <c r="AA1731" s="99">
        <v>0</v>
      </c>
      <c r="AB1731" s="99">
        <v>0</v>
      </c>
      <c r="AC1731" s="99">
        <v>172375.61496925401</v>
      </c>
      <c r="AD1731" s="99">
        <v>0</v>
      </c>
      <c r="AE1731" s="99">
        <v>25361.359899520899</v>
      </c>
      <c r="AF1731" s="99">
        <v>10453.6287139654</v>
      </c>
      <c r="AG1731" s="99">
        <v>8516.9646019935608</v>
      </c>
      <c r="AH1731" s="99">
        <v>0</v>
      </c>
      <c r="AI1731" s="99">
        <v>0</v>
      </c>
      <c r="AJ1731" s="99">
        <v>69368.327344894395</v>
      </c>
      <c r="AK1731" s="99">
        <v>0</v>
      </c>
      <c r="AL1731" s="99">
        <v>0</v>
      </c>
      <c r="AM1731" s="99">
        <v>3948.4586903452901</v>
      </c>
      <c r="AN1731" s="99">
        <v>175959.97909736601</v>
      </c>
      <c r="AO1731" s="99">
        <v>166879.094194412</v>
      </c>
      <c r="AP1731" s="99">
        <v>230605.39000892601</v>
      </c>
      <c r="AQ1731" s="99">
        <v>590242.97548675502</v>
      </c>
      <c r="AR1731" s="99">
        <v>7373.2637667655899</v>
      </c>
      <c r="AS1731" s="99">
        <v>57220.480471611001</v>
      </c>
      <c r="AT1731" s="99">
        <v>0</v>
      </c>
      <c r="AU1731" s="99">
        <v>0</v>
      </c>
      <c r="AV1731" s="99">
        <v>597593.45607757603</v>
      </c>
      <c r="AW1731" s="99">
        <v>0</v>
      </c>
      <c r="AX1731" s="99">
        <v>223206.26584815999</v>
      </c>
      <c r="AY1731" s="99">
        <v>103251.020571709</v>
      </c>
      <c r="AZ1731" s="99">
        <v>64883.351367950403</v>
      </c>
      <c r="BA1731" s="99">
        <v>0</v>
      </c>
      <c r="BB1731" s="99">
        <v>0</v>
      </c>
      <c r="BC1731" s="99">
        <v>588332.63206481899</v>
      </c>
      <c r="BD1731" s="99">
        <v>0</v>
      </c>
      <c r="BE1731" s="99">
        <v>0</v>
      </c>
      <c r="BF1731" s="99">
        <v>32272.4155933857</v>
      </c>
      <c r="BG1731" s="99">
        <v>608180.26586914097</v>
      </c>
      <c r="BH1731" s="99">
        <v>5728.3867716193199</v>
      </c>
      <c r="BI1731" s="99">
        <v>26027.709062337901</v>
      </c>
      <c r="BJ1731" s="99">
        <v>156775.29611396801</v>
      </c>
      <c r="BK1731" s="99">
        <v>592.88605179637705</v>
      </c>
      <c r="BL1731" s="99">
        <v>0</v>
      </c>
      <c r="BM1731" s="99">
        <v>0</v>
      </c>
      <c r="BN1731" s="99">
        <v>0</v>
      </c>
      <c r="BO1731" s="99">
        <v>0</v>
      </c>
      <c r="BP1731" s="99">
        <v>0</v>
      </c>
      <c r="BQ1731" s="99">
        <v>0</v>
      </c>
      <c r="BR1731" s="99">
        <v>12879.8599019051</v>
      </c>
      <c r="BS1731" s="99">
        <v>22455.230517149001</v>
      </c>
      <c r="BT1731" s="99">
        <v>0</v>
      </c>
      <c r="BU1731" s="99">
        <v>0</v>
      </c>
      <c r="BV1731" s="99">
        <v>153957.77003097499</v>
      </c>
      <c r="BW1731" s="99">
        <v>0</v>
      </c>
      <c r="BX1731" s="99">
        <v>0</v>
      </c>
      <c r="BY1731" s="99">
        <v>0</v>
      </c>
      <c r="BZ1731" s="99">
        <v>0</v>
      </c>
      <c r="CA1731" s="99">
        <v>574.47137925773904</v>
      </c>
      <c r="CB1731" s="99">
        <v>112743.480754852</v>
      </c>
      <c r="CC1731" s="99">
        <v>969373.85095214797</v>
      </c>
      <c r="CD1731" s="99">
        <v>192491.71234703099</v>
      </c>
      <c r="CE1731" s="99">
        <v>43.980273545719697</v>
      </c>
      <c r="CF1731" s="99">
        <v>7303.5689461231204</v>
      </c>
      <c r="CG1731" s="99">
        <v>57705.462012290998</v>
      </c>
      <c r="CH1731" s="99">
        <v>0</v>
      </c>
      <c r="CI1731" s="99">
        <v>618.36477359384298</v>
      </c>
      <c r="CJ1731" s="99">
        <v>120105.486174583</v>
      </c>
      <c r="CK1731" s="99">
        <v>1028841.57574463</v>
      </c>
      <c r="CL1731" s="99">
        <v>197447.57112693801</v>
      </c>
      <c r="CM1731" s="166">
        <v>1122.9740008711799</v>
      </c>
      <c r="CN1731" s="166">
        <v>299683.513805389</v>
      </c>
      <c r="CO1731" s="166">
        <v>1644490.4612579299</v>
      </c>
      <c r="CP1731" s="99">
        <v>197447.57112693801</v>
      </c>
      <c r="CQ1731" s="99">
        <v>0</v>
      </c>
      <c r="CR1731" s="99">
        <v>0</v>
      </c>
      <c r="CS1731" s="99">
        <v>0</v>
      </c>
      <c r="CT1731" s="99">
        <v>0</v>
      </c>
      <c r="CU1731" s="98">
        <v>279.18710003299998</v>
      </c>
      <c r="CV1731" s="98">
        <v>533.94456655299996</v>
      </c>
      <c r="CW1731" s="98">
        <v>120047.04970097513</v>
      </c>
      <c r="CX1731" s="98">
        <v>1027079.3129644389</v>
      </c>
    </row>
    <row r="1732" spans="1:102" x14ac:dyDescent="0.2">
      <c r="A1732" s="98" t="s">
        <v>78</v>
      </c>
      <c r="B1732" s="100">
        <v>40695</v>
      </c>
      <c r="C1732" s="99">
        <v>150.945538811386</v>
      </c>
      <c r="D1732" s="99">
        <v>151.81988729722801</v>
      </c>
      <c r="E1732" s="99">
        <v>281.690622374415</v>
      </c>
      <c r="F1732" s="99">
        <v>16.2844230327755</v>
      </c>
      <c r="G1732" s="99">
        <v>43.892948395572603</v>
      </c>
      <c r="H1732" s="99">
        <v>0</v>
      </c>
      <c r="I1732" s="99">
        <v>0</v>
      </c>
      <c r="J1732" s="99">
        <v>510.35277943313099</v>
      </c>
      <c r="K1732" s="99">
        <v>0</v>
      </c>
      <c r="L1732" s="99">
        <v>212.149162814021</v>
      </c>
      <c r="M1732" s="99">
        <v>37.607632867991903</v>
      </c>
      <c r="N1732" s="99">
        <v>57.5400818018243</v>
      </c>
      <c r="O1732" s="99">
        <v>0</v>
      </c>
      <c r="P1732" s="99">
        <v>0</v>
      </c>
      <c r="Q1732" s="99">
        <v>270.99255947023602</v>
      </c>
      <c r="R1732" s="99">
        <v>0</v>
      </c>
      <c r="S1732" s="99">
        <v>0</v>
      </c>
      <c r="T1732" s="99">
        <v>25.163858645129899</v>
      </c>
      <c r="U1732" s="99">
        <v>523.35162359476101</v>
      </c>
      <c r="V1732" s="99">
        <v>17223.030555009798</v>
      </c>
      <c r="W1732" s="99">
        <v>22155.123734712601</v>
      </c>
      <c r="X1732" s="99">
        <v>73611.225044250503</v>
      </c>
      <c r="Y1732" s="99">
        <v>1085.0337111055901</v>
      </c>
      <c r="Z1732" s="99">
        <v>7747.1901775002498</v>
      </c>
      <c r="AA1732" s="99">
        <v>0</v>
      </c>
      <c r="AB1732" s="99">
        <v>0</v>
      </c>
      <c r="AC1732" s="99">
        <v>175945.09661865199</v>
      </c>
      <c r="AD1732" s="99">
        <v>0</v>
      </c>
      <c r="AE1732" s="99">
        <v>27711.874616384499</v>
      </c>
      <c r="AF1732" s="99">
        <v>10187.188189148899</v>
      </c>
      <c r="AG1732" s="99">
        <v>8438.9731386899894</v>
      </c>
      <c r="AH1732" s="99">
        <v>0</v>
      </c>
      <c r="AI1732" s="99">
        <v>0</v>
      </c>
      <c r="AJ1732" s="99">
        <v>67890.883749961897</v>
      </c>
      <c r="AK1732" s="99">
        <v>0</v>
      </c>
      <c r="AL1732" s="99">
        <v>0</v>
      </c>
      <c r="AM1732" s="99">
        <v>4304.3095155954397</v>
      </c>
      <c r="AN1732" s="99">
        <v>179952.299779892</v>
      </c>
      <c r="AO1732" s="99">
        <v>167955.04760932899</v>
      </c>
      <c r="AP1732" s="99">
        <v>188753.18738937401</v>
      </c>
      <c r="AQ1732" s="99">
        <v>606698.38662719703</v>
      </c>
      <c r="AR1732" s="99">
        <v>11451.322203755401</v>
      </c>
      <c r="AS1732" s="99">
        <v>60513.254114627802</v>
      </c>
      <c r="AT1732" s="99">
        <v>0</v>
      </c>
      <c r="AU1732" s="99">
        <v>0</v>
      </c>
      <c r="AV1732" s="99">
        <v>613201.52423858596</v>
      </c>
      <c r="AW1732" s="99">
        <v>0</v>
      </c>
      <c r="AX1732" s="99">
        <v>242717.076822281</v>
      </c>
      <c r="AY1732" s="99">
        <v>102482.292284966</v>
      </c>
      <c r="AZ1732" s="99">
        <v>63532.941761016802</v>
      </c>
      <c r="BA1732" s="99">
        <v>0</v>
      </c>
      <c r="BB1732" s="99">
        <v>0</v>
      </c>
      <c r="BC1732" s="99">
        <v>563287.50089263904</v>
      </c>
      <c r="BD1732" s="99">
        <v>0</v>
      </c>
      <c r="BE1732" s="99">
        <v>0</v>
      </c>
      <c r="BF1732" s="99">
        <v>33804.292726039901</v>
      </c>
      <c r="BG1732" s="99">
        <v>624845.11388397205</v>
      </c>
      <c r="BH1732" s="99">
        <v>5467.2418999075899</v>
      </c>
      <c r="BI1732" s="99">
        <v>27453.359254360199</v>
      </c>
      <c r="BJ1732" s="99">
        <v>158504.62483978301</v>
      </c>
      <c r="BK1732" s="99">
        <v>591.54546135663998</v>
      </c>
      <c r="BL1732" s="99">
        <v>0</v>
      </c>
      <c r="BM1732" s="99">
        <v>0</v>
      </c>
      <c r="BN1732" s="99">
        <v>0</v>
      </c>
      <c r="BO1732" s="99">
        <v>0</v>
      </c>
      <c r="BP1732" s="99">
        <v>0</v>
      </c>
      <c r="BQ1732" s="99">
        <v>0</v>
      </c>
      <c r="BR1732" s="99">
        <v>12261.3956496716</v>
      </c>
      <c r="BS1732" s="99">
        <v>24442.336946010601</v>
      </c>
      <c r="BT1732" s="99">
        <v>0</v>
      </c>
      <c r="BU1732" s="99">
        <v>0</v>
      </c>
      <c r="BV1732" s="99">
        <v>155748.51348113999</v>
      </c>
      <c r="BW1732" s="99">
        <v>0</v>
      </c>
      <c r="BX1732" s="99">
        <v>0</v>
      </c>
      <c r="BY1732" s="99">
        <v>0</v>
      </c>
      <c r="BZ1732" s="99">
        <v>0</v>
      </c>
      <c r="CA1732" s="99">
        <v>585.93882799893595</v>
      </c>
      <c r="CB1732" s="99">
        <v>113912.50815486901</v>
      </c>
      <c r="CC1732" s="99">
        <v>979410.28453826904</v>
      </c>
      <c r="CD1732" s="99">
        <v>190846.333908081</v>
      </c>
      <c r="CE1732" s="99">
        <v>44.2524715205655</v>
      </c>
      <c r="CF1732" s="99">
        <v>7822.8918500542604</v>
      </c>
      <c r="CG1732" s="99">
        <v>60857.839909076698</v>
      </c>
      <c r="CH1732" s="99">
        <v>0</v>
      </c>
      <c r="CI1732" s="99">
        <v>630.44730684161198</v>
      </c>
      <c r="CJ1732" s="99">
        <v>121894.53640461</v>
      </c>
      <c r="CK1732" s="99">
        <v>1042905.71662903</v>
      </c>
      <c r="CL1732" s="99">
        <v>196112.18780708301</v>
      </c>
      <c r="CM1732" s="166">
        <v>1146.46779483557</v>
      </c>
      <c r="CN1732" s="166">
        <v>303203.525493622</v>
      </c>
      <c r="CO1732" s="166">
        <v>1672784.4610443099</v>
      </c>
      <c r="CP1732" s="99">
        <v>196112.18780708301</v>
      </c>
      <c r="CQ1732" s="99">
        <v>0</v>
      </c>
      <c r="CR1732" s="99">
        <v>0</v>
      </c>
      <c r="CS1732" s="99">
        <v>0</v>
      </c>
      <c r="CT1732" s="99">
        <v>0</v>
      </c>
      <c r="CU1732" s="98">
        <v>296.478334545</v>
      </c>
      <c r="CV1732" s="98">
        <v>547.99734582500002</v>
      </c>
      <c r="CW1732" s="98">
        <v>121735.40000492327</v>
      </c>
      <c r="CX1732" s="98">
        <v>1040268.1244473457</v>
      </c>
    </row>
    <row r="1733" spans="1:102" x14ac:dyDescent="0.2">
      <c r="A1733" s="98" t="s">
        <v>78</v>
      </c>
      <c r="B1733" s="100">
        <v>40787</v>
      </c>
      <c r="C1733" s="99">
        <v>150.10697148181501</v>
      </c>
      <c r="D1733" s="99">
        <v>159.290916085243</v>
      </c>
      <c r="E1733" s="99">
        <v>328.067847408354</v>
      </c>
      <c r="F1733" s="99">
        <v>13.5599490799941</v>
      </c>
      <c r="G1733" s="99">
        <v>49.382763647940003</v>
      </c>
      <c r="H1733" s="99">
        <v>0</v>
      </c>
      <c r="I1733" s="99">
        <v>0</v>
      </c>
      <c r="J1733" s="99">
        <v>520.39796847850096</v>
      </c>
      <c r="K1733" s="99">
        <v>0</v>
      </c>
      <c r="L1733" s="99">
        <v>261.65737934037998</v>
      </c>
      <c r="M1733" s="99">
        <v>35.331329541746499</v>
      </c>
      <c r="N1733" s="99">
        <v>56.949750824831398</v>
      </c>
      <c r="O1733" s="99">
        <v>0</v>
      </c>
      <c r="P1733" s="99">
        <v>0</v>
      </c>
      <c r="Q1733" s="99">
        <v>276.71776351332699</v>
      </c>
      <c r="R1733" s="99">
        <v>0</v>
      </c>
      <c r="S1733" s="99">
        <v>0</v>
      </c>
      <c r="T1733" s="99">
        <v>24.6791813494638</v>
      </c>
      <c r="U1733" s="99">
        <v>534.67479956895102</v>
      </c>
      <c r="V1733" s="99">
        <v>16310.003922939301</v>
      </c>
      <c r="W1733" s="99">
        <v>25729.2284390926</v>
      </c>
      <c r="X1733" s="99">
        <v>86655.408313751206</v>
      </c>
      <c r="Y1733" s="99">
        <v>1139.7306218445301</v>
      </c>
      <c r="Z1733" s="99">
        <v>8357.6778972148895</v>
      </c>
      <c r="AA1733" s="99">
        <v>0</v>
      </c>
      <c r="AB1733" s="99">
        <v>0</v>
      </c>
      <c r="AC1733" s="99">
        <v>178924.60297203099</v>
      </c>
      <c r="AD1733" s="99">
        <v>0</v>
      </c>
      <c r="AE1733" s="99">
        <v>34455.361787795999</v>
      </c>
      <c r="AF1733" s="99">
        <v>10059.0253796577</v>
      </c>
      <c r="AG1733" s="99">
        <v>8966.6670199632608</v>
      </c>
      <c r="AH1733" s="99">
        <v>0</v>
      </c>
      <c r="AI1733" s="99">
        <v>0</v>
      </c>
      <c r="AJ1733" s="99">
        <v>73501.766491889997</v>
      </c>
      <c r="AK1733" s="99">
        <v>0</v>
      </c>
      <c r="AL1733" s="99">
        <v>0</v>
      </c>
      <c r="AM1733" s="99">
        <v>4366.3121612072</v>
      </c>
      <c r="AN1733" s="99">
        <v>183697.21352577201</v>
      </c>
      <c r="AO1733" s="99">
        <v>151894.84229278599</v>
      </c>
      <c r="AP1733" s="99">
        <v>203312.82043075599</v>
      </c>
      <c r="AQ1733" s="99">
        <v>694528.59357452404</v>
      </c>
      <c r="AR1733" s="99">
        <v>12265.7983795404</v>
      </c>
      <c r="AS1733" s="99">
        <v>65786.539207458496</v>
      </c>
      <c r="AT1733" s="99">
        <v>0</v>
      </c>
      <c r="AU1733" s="99">
        <v>0</v>
      </c>
      <c r="AV1733" s="99">
        <v>624426.75469207799</v>
      </c>
      <c r="AW1733" s="99">
        <v>0</v>
      </c>
      <c r="AX1733" s="99">
        <v>282169.71644973801</v>
      </c>
      <c r="AY1733" s="99">
        <v>95800.912703514099</v>
      </c>
      <c r="AZ1733" s="99">
        <v>67076.901966095</v>
      </c>
      <c r="BA1733" s="99">
        <v>0</v>
      </c>
      <c r="BB1733" s="99">
        <v>0</v>
      </c>
      <c r="BC1733" s="99">
        <v>591554.81066894496</v>
      </c>
      <c r="BD1733" s="99">
        <v>0</v>
      </c>
      <c r="BE1733" s="99">
        <v>0</v>
      </c>
      <c r="BF1733" s="99">
        <v>36209.5851898193</v>
      </c>
      <c r="BG1733" s="99">
        <v>638752.48139190697</v>
      </c>
      <c r="BH1733" s="99">
        <v>5320.1775779128102</v>
      </c>
      <c r="BI1733" s="99">
        <v>29332.667146921201</v>
      </c>
      <c r="BJ1733" s="99">
        <v>161246.98189735401</v>
      </c>
      <c r="BK1733" s="99">
        <v>1082.5337171256499</v>
      </c>
      <c r="BL1733" s="99">
        <v>0</v>
      </c>
      <c r="BM1733" s="99">
        <v>0</v>
      </c>
      <c r="BN1733" s="99">
        <v>0</v>
      </c>
      <c r="BO1733" s="99">
        <v>0</v>
      </c>
      <c r="BP1733" s="99">
        <v>0</v>
      </c>
      <c r="BQ1733" s="99">
        <v>0</v>
      </c>
      <c r="BR1733" s="99">
        <v>11699.5177253485</v>
      </c>
      <c r="BS1733" s="99">
        <v>23479.702778339401</v>
      </c>
      <c r="BT1733" s="99">
        <v>0</v>
      </c>
      <c r="BU1733" s="99">
        <v>0</v>
      </c>
      <c r="BV1733" s="99">
        <v>159545.00639915501</v>
      </c>
      <c r="BW1733" s="99">
        <v>0</v>
      </c>
      <c r="BX1733" s="99">
        <v>0</v>
      </c>
      <c r="BY1733" s="99">
        <v>0</v>
      </c>
      <c r="BZ1733" s="99">
        <v>0</v>
      </c>
      <c r="CA1733" s="99">
        <v>633.27952880412295</v>
      </c>
      <c r="CB1733" s="99">
        <v>128245.649851799</v>
      </c>
      <c r="CC1733" s="99">
        <v>1050289.94369507</v>
      </c>
      <c r="CD1733" s="99">
        <v>194847.903751373</v>
      </c>
      <c r="CE1733" s="99">
        <v>48.873915638774598</v>
      </c>
      <c r="CF1733" s="99">
        <v>8235.2440819740295</v>
      </c>
      <c r="CG1733" s="99">
        <v>65368.374482154803</v>
      </c>
      <c r="CH1733" s="99">
        <v>0</v>
      </c>
      <c r="CI1733" s="99">
        <v>682.01514665037405</v>
      </c>
      <c r="CJ1733" s="99">
        <v>136241.23268890401</v>
      </c>
      <c r="CK1733" s="99">
        <v>1111811.3468627899</v>
      </c>
      <c r="CL1733" s="99">
        <v>200590.83236122099</v>
      </c>
      <c r="CM1733" s="166">
        <v>1216.77617649734</v>
      </c>
      <c r="CN1733" s="166">
        <v>316645.44350814802</v>
      </c>
      <c r="CO1733" s="166">
        <v>1743485.0385284401</v>
      </c>
      <c r="CP1733" s="99">
        <v>200590.83236122099</v>
      </c>
      <c r="CQ1733" s="99">
        <v>0</v>
      </c>
      <c r="CR1733" s="99">
        <v>0</v>
      </c>
      <c r="CS1733" s="99">
        <v>0</v>
      </c>
      <c r="CT1733" s="99">
        <v>0</v>
      </c>
      <c r="CU1733" s="98">
        <v>342.01459109000001</v>
      </c>
      <c r="CV1733" s="98">
        <v>562.54941381799995</v>
      </c>
      <c r="CW1733" s="98">
        <v>136480.89393377304</v>
      </c>
      <c r="CX1733" s="98">
        <v>1115658.3181772248</v>
      </c>
    </row>
    <row r="1734" spans="1:102" x14ac:dyDescent="0.2">
      <c r="A1734" s="98" t="s">
        <v>78</v>
      </c>
      <c r="B1734" s="100">
        <v>40878</v>
      </c>
      <c r="C1734" s="99">
        <v>153.25994204729801</v>
      </c>
      <c r="D1734" s="99">
        <v>162.46245837025299</v>
      </c>
      <c r="E1734" s="99">
        <v>283.35068305954297</v>
      </c>
      <c r="F1734" s="99">
        <v>13.1036192659521</v>
      </c>
      <c r="G1734" s="99">
        <v>51.442511835601202</v>
      </c>
      <c r="H1734" s="99">
        <v>0</v>
      </c>
      <c r="I1734" s="99">
        <v>0</v>
      </c>
      <c r="J1734" s="99">
        <v>523.730941034853</v>
      </c>
      <c r="K1734" s="99">
        <v>0</v>
      </c>
      <c r="L1734" s="99">
        <v>255.28553174808599</v>
      </c>
      <c r="M1734" s="99">
        <v>35.834904265589998</v>
      </c>
      <c r="N1734" s="99">
        <v>53.811991221737102</v>
      </c>
      <c r="O1734" s="99">
        <v>0</v>
      </c>
      <c r="P1734" s="99">
        <v>0</v>
      </c>
      <c r="Q1734" s="99">
        <v>273.62312032654899</v>
      </c>
      <c r="R1734" s="99">
        <v>0</v>
      </c>
      <c r="S1734" s="99">
        <v>0</v>
      </c>
      <c r="T1734" s="99">
        <v>25.1390467158053</v>
      </c>
      <c r="U1734" s="99">
        <v>537.64162501692795</v>
      </c>
      <c r="V1734" s="99">
        <v>16171.1645610332</v>
      </c>
      <c r="W1734" s="99">
        <v>32250.887283802</v>
      </c>
      <c r="X1734" s="99">
        <v>72969.978346824602</v>
      </c>
      <c r="Y1734" s="99">
        <v>1224.53995956481</v>
      </c>
      <c r="Z1734" s="99">
        <v>8391.6622911691702</v>
      </c>
      <c r="AA1734" s="99">
        <v>0</v>
      </c>
      <c r="AB1734" s="99">
        <v>0</v>
      </c>
      <c r="AC1734" s="99">
        <v>182634.85491752601</v>
      </c>
      <c r="AD1734" s="99">
        <v>0</v>
      </c>
      <c r="AE1734" s="99">
        <v>29458.446928024299</v>
      </c>
      <c r="AF1734" s="99">
        <v>9950.6266870498694</v>
      </c>
      <c r="AG1734" s="99">
        <v>8701.2567995786703</v>
      </c>
      <c r="AH1734" s="99">
        <v>0</v>
      </c>
      <c r="AI1734" s="99">
        <v>0</v>
      </c>
      <c r="AJ1734" s="99">
        <v>77099.127243995696</v>
      </c>
      <c r="AK1734" s="99">
        <v>0</v>
      </c>
      <c r="AL1734" s="99">
        <v>0</v>
      </c>
      <c r="AM1734" s="99">
        <v>4410.45574045181</v>
      </c>
      <c r="AN1734" s="99">
        <v>187301.10998344401</v>
      </c>
      <c r="AO1734" s="99">
        <v>149340.80017852801</v>
      </c>
      <c r="AP1734" s="99">
        <v>327148.047840118</v>
      </c>
      <c r="AQ1734" s="99">
        <v>617088.35524749802</v>
      </c>
      <c r="AR1734" s="99">
        <v>13996.5779078007</v>
      </c>
      <c r="AS1734" s="99">
        <v>66931.756441116304</v>
      </c>
      <c r="AT1734" s="99">
        <v>0</v>
      </c>
      <c r="AU1734" s="99">
        <v>0</v>
      </c>
      <c r="AV1734" s="99">
        <v>635147.36305999802</v>
      </c>
      <c r="AW1734" s="99">
        <v>0</v>
      </c>
      <c r="AX1734" s="99">
        <v>256330.29925727801</v>
      </c>
      <c r="AY1734" s="99">
        <v>96828.420198440595</v>
      </c>
      <c r="AZ1734" s="99">
        <v>65926.014583587603</v>
      </c>
      <c r="BA1734" s="99">
        <v>0</v>
      </c>
      <c r="BB1734" s="99">
        <v>0</v>
      </c>
      <c r="BC1734" s="99">
        <v>689530.51856994606</v>
      </c>
      <c r="BD1734" s="99">
        <v>0</v>
      </c>
      <c r="BE1734" s="99">
        <v>0</v>
      </c>
      <c r="BF1734" s="99">
        <v>34575.612602710702</v>
      </c>
      <c r="BG1734" s="99">
        <v>651345.72373962402</v>
      </c>
      <c r="BH1734" s="99">
        <v>5981.6637370586404</v>
      </c>
      <c r="BI1734" s="99">
        <v>32662.209571123101</v>
      </c>
      <c r="BJ1734" s="99">
        <v>156909.841760635</v>
      </c>
      <c r="BK1734" s="99">
        <v>1078.29730165005</v>
      </c>
      <c r="BL1734" s="99">
        <v>0</v>
      </c>
      <c r="BM1734" s="99">
        <v>0</v>
      </c>
      <c r="BN1734" s="99">
        <v>0</v>
      </c>
      <c r="BO1734" s="99">
        <v>0</v>
      </c>
      <c r="BP1734" s="99">
        <v>0</v>
      </c>
      <c r="BQ1734" s="99">
        <v>0</v>
      </c>
      <c r="BR1734" s="99">
        <v>11370.4514575005</v>
      </c>
      <c r="BS1734" s="99">
        <v>24687.878634691198</v>
      </c>
      <c r="BT1734" s="99">
        <v>0</v>
      </c>
      <c r="BU1734" s="99">
        <v>0</v>
      </c>
      <c r="BV1734" s="99">
        <v>158448.32406806899</v>
      </c>
      <c r="BW1734" s="99">
        <v>0</v>
      </c>
      <c r="BX1734" s="99">
        <v>0</v>
      </c>
      <c r="BY1734" s="99">
        <v>0</v>
      </c>
      <c r="BZ1734" s="99">
        <v>0</v>
      </c>
      <c r="CA1734" s="99">
        <v>598.34251465648401</v>
      </c>
      <c r="CB1734" s="99">
        <v>124560.72694301599</v>
      </c>
      <c r="CC1734" s="99">
        <v>1098582.6247405999</v>
      </c>
      <c r="CD1734" s="99">
        <v>193750.385824203</v>
      </c>
      <c r="CE1734" s="99">
        <v>50.854348280932797</v>
      </c>
      <c r="CF1734" s="99">
        <v>8369.7973754405994</v>
      </c>
      <c r="CG1734" s="99">
        <v>66666.085682869001</v>
      </c>
      <c r="CH1734" s="99">
        <v>0</v>
      </c>
      <c r="CI1734" s="99">
        <v>649.20125291496504</v>
      </c>
      <c r="CJ1734" s="99">
        <v>132891.661195755</v>
      </c>
      <c r="CK1734" s="99">
        <v>1162967.6221771201</v>
      </c>
      <c r="CL1734" s="99">
        <v>199133.549411774</v>
      </c>
      <c r="CM1734" s="166">
        <v>1169.92337669432</v>
      </c>
      <c r="CN1734" s="166">
        <v>318686.53045272798</v>
      </c>
      <c r="CO1734" s="166">
        <v>1811267.7563629199</v>
      </c>
      <c r="CP1734" s="99">
        <v>199133.549411774</v>
      </c>
      <c r="CQ1734" s="99">
        <v>0</v>
      </c>
      <c r="CR1734" s="99">
        <v>0</v>
      </c>
      <c r="CS1734" s="99">
        <v>0</v>
      </c>
      <c r="CT1734" s="99">
        <v>0</v>
      </c>
      <c r="CU1734" s="98">
        <v>296.04856142599999</v>
      </c>
      <c r="CV1734" s="98">
        <v>566.95612438800003</v>
      </c>
      <c r="CW1734" s="98">
        <v>132930.52431845659</v>
      </c>
      <c r="CX1734" s="98">
        <v>1165248.7104234688</v>
      </c>
    </row>
    <row r="1735" spans="1:102" x14ac:dyDescent="0.2">
      <c r="A1735" s="98" t="s">
        <v>78</v>
      </c>
      <c r="B1735" s="100">
        <v>40969</v>
      </c>
      <c r="C1735" s="99">
        <v>155.386502049863</v>
      </c>
      <c r="D1735" s="99">
        <v>162.217493554577</v>
      </c>
      <c r="E1735" s="99">
        <v>300.69886121898901</v>
      </c>
      <c r="F1735" s="99">
        <v>13.6853343279799</v>
      </c>
      <c r="G1735" s="99">
        <v>46.642213564831799</v>
      </c>
      <c r="H1735" s="99">
        <v>0</v>
      </c>
      <c r="I1735" s="99">
        <v>0</v>
      </c>
      <c r="J1735" s="99">
        <v>540.91603726893698</v>
      </c>
      <c r="K1735" s="99">
        <v>0</v>
      </c>
      <c r="L1735" s="99">
        <v>253.951675025746</v>
      </c>
      <c r="M1735" s="99">
        <v>37.449706950690597</v>
      </c>
      <c r="N1735" s="99">
        <v>60.595330839976697</v>
      </c>
      <c r="O1735" s="99">
        <v>0</v>
      </c>
      <c r="P1735" s="99">
        <v>0</v>
      </c>
      <c r="Q1735" s="99">
        <v>270.97575511783401</v>
      </c>
      <c r="R1735" s="99">
        <v>0</v>
      </c>
      <c r="S1735" s="99">
        <v>0</v>
      </c>
      <c r="T1735" s="99">
        <v>21.2291528489441</v>
      </c>
      <c r="U1735" s="99">
        <v>553.98708656430199</v>
      </c>
      <c r="V1735" s="99">
        <v>17588.106042861898</v>
      </c>
      <c r="W1735" s="99">
        <v>33171.242802143097</v>
      </c>
      <c r="X1735" s="99">
        <v>77571.849040985093</v>
      </c>
      <c r="Y1735" s="99">
        <v>1256.72385756671</v>
      </c>
      <c r="Z1735" s="99">
        <v>8175.7948745489102</v>
      </c>
      <c r="AA1735" s="99">
        <v>0</v>
      </c>
      <c r="AB1735" s="99">
        <v>0</v>
      </c>
      <c r="AC1735" s="99">
        <v>188406.826276779</v>
      </c>
      <c r="AD1735" s="99">
        <v>0</v>
      </c>
      <c r="AE1735" s="99">
        <v>31969.715972423601</v>
      </c>
      <c r="AF1735" s="99">
        <v>11118.8981071711</v>
      </c>
      <c r="AG1735" s="99">
        <v>9090.1513448953592</v>
      </c>
      <c r="AH1735" s="99">
        <v>0</v>
      </c>
      <c r="AI1735" s="99">
        <v>0</v>
      </c>
      <c r="AJ1735" s="99">
        <v>74010.950022697405</v>
      </c>
      <c r="AK1735" s="99">
        <v>0</v>
      </c>
      <c r="AL1735" s="99">
        <v>0</v>
      </c>
      <c r="AM1735" s="99">
        <v>3991.7109394967601</v>
      </c>
      <c r="AN1735" s="99">
        <v>192293.73025703401</v>
      </c>
      <c r="AO1735" s="99">
        <v>164691.01181793201</v>
      </c>
      <c r="AP1735" s="99">
        <v>278847.98850250198</v>
      </c>
      <c r="AQ1735" s="99">
        <v>651124.76114654494</v>
      </c>
      <c r="AR1735" s="99">
        <v>13808.164186239201</v>
      </c>
      <c r="AS1735" s="99">
        <v>65100.145356178298</v>
      </c>
      <c r="AT1735" s="99">
        <v>0</v>
      </c>
      <c r="AU1735" s="99">
        <v>0</v>
      </c>
      <c r="AV1735" s="99">
        <v>662410.48027801502</v>
      </c>
      <c r="AW1735" s="99">
        <v>0</v>
      </c>
      <c r="AX1735" s="99">
        <v>269800.10411071801</v>
      </c>
      <c r="AY1735" s="99">
        <v>106404.360156059</v>
      </c>
      <c r="AZ1735" s="99">
        <v>68796.676537513704</v>
      </c>
      <c r="BA1735" s="99">
        <v>0</v>
      </c>
      <c r="BB1735" s="99">
        <v>0</v>
      </c>
      <c r="BC1735" s="99">
        <v>642270.01290130604</v>
      </c>
      <c r="BD1735" s="99">
        <v>0</v>
      </c>
      <c r="BE1735" s="99">
        <v>0</v>
      </c>
      <c r="BF1735" s="99">
        <v>32155.44912076</v>
      </c>
      <c r="BG1735" s="99">
        <v>674229.13873291004</v>
      </c>
      <c r="BH1735" s="99">
        <v>5959.0960866212799</v>
      </c>
      <c r="BI1735" s="99">
        <v>31399.722664594701</v>
      </c>
      <c r="BJ1735" s="99">
        <v>166822.47980308501</v>
      </c>
      <c r="BK1735" s="99">
        <v>1111.26409316063</v>
      </c>
      <c r="BL1735" s="99">
        <v>0</v>
      </c>
      <c r="BM1735" s="99">
        <v>0</v>
      </c>
      <c r="BN1735" s="99">
        <v>0</v>
      </c>
      <c r="BO1735" s="99">
        <v>0</v>
      </c>
      <c r="BP1735" s="99">
        <v>0</v>
      </c>
      <c r="BQ1735" s="99">
        <v>0</v>
      </c>
      <c r="BR1735" s="99">
        <v>12481.707574129099</v>
      </c>
      <c r="BS1735" s="99">
        <v>29382.9350054264</v>
      </c>
      <c r="BT1735" s="99">
        <v>0</v>
      </c>
      <c r="BU1735" s="99">
        <v>0</v>
      </c>
      <c r="BV1735" s="99">
        <v>163843.74054336501</v>
      </c>
      <c r="BW1735" s="99">
        <v>0</v>
      </c>
      <c r="BX1735" s="99">
        <v>0</v>
      </c>
      <c r="BY1735" s="99">
        <v>0</v>
      </c>
      <c r="BZ1735" s="99">
        <v>0</v>
      </c>
      <c r="CA1735" s="99">
        <v>622.71840514987696</v>
      </c>
      <c r="CB1735" s="99">
        <v>124581.16522789</v>
      </c>
      <c r="CC1735" s="99">
        <v>1079355.6315154999</v>
      </c>
      <c r="CD1735" s="99">
        <v>207458.876708984</v>
      </c>
      <c r="CE1735" s="99">
        <v>47.265549598727397</v>
      </c>
      <c r="CF1735" s="99">
        <v>8218.2332450151407</v>
      </c>
      <c r="CG1735" s="99">
        <v>65315.064595222502</v>
      </c>
      <c r="CH1735" s="99">
        <v>0</v>
      </c>
      <c r="CI1735" s="99">
        <v>670.13034202158497</v>
      </c>
      <c r="CJ1735" s="99">
        <v>132889.27954864499</v>
      </c>
      <c r="CK1735" s="99">
        <v>1148275.67878723</v>
      </c>
      <c r="CL1735" s="99">
        <v>213196.56083107</v>
      </c>
      <c r="CM1735" s="166">
        <v>1215.35806275904</v>
      </c>
      <c r="CN1735" s="166">
        <v>329093.94351959199</v>
      </c>
      <c r="CO1735" s="166">
        <v>1827493.50891113</v>
      </c>
      <c r="CP1735" s="99">
        <v>213196.56083107</v>
      </c>
      <c r="CQ1735" s="99">
        <v>0</v>
      </c>
      <c r="CR1735" s="99">
        <v>0</v>
      </c>
      <c r="CS1735" s="99">
        <v>0</v>
      </c>
      <c r="CT1735" s="99">
        <v>0</v>
      </c>
      <c r="CU1735" s="98">
        <v>313.29723482999998</v>
      </c>
      <c r="CV1735" s="98">
        <v>578.03413005100003</v>
      </c>
      <c r="CW1735" s="98">
        <v>132799.39847290513</v>
      </c>
      <c r="CX1735" s="98">
        <v>1144670.6961107224</v>
      </c>
    </row>
    <row r="1736" spans="1:102" x14ac:dyDescent="0.2">
      <c r="A1736" s="98" t="s">
        <v>78</v>
      </c>
      <c r="B1736" s="100">
        <v>41061</v>
      </c>
      <c r="C1736" s="99">
        <v>142.44512869976501</v>
      </c>
      <c r="D1736" s="99">
        <v>156.36619837395801</v>
      </c>
      <c r="E1736" s="99">
        <v>1402.31415782869</v>
      </c>
      <c r="F1736" s="99">
        <v>13.5193270399468</v>
      </c>
      <c r="G1736" s="99">
        <v>43.780135718639897</v>
      </c>
      <c r="H1736" s="99">
        <v>0</v>
      </c>
      <c r="I1736" s="99">
        <v>0</v>
      </c>
      <c r="J1736" s="99">
        <v>541.24144226312603</v>
      </c>
      <c r="K1736" s="99">
        <v>0</v>
      </c>
      <c r="L1736" s="99">
        <v>1269.5102584511001</v>
      </c>
      <c r="M1736" s="99">
        <v>40.638723288662703</v>
      </c>
      <c r="N1736" s="99">
        <v>62.779208184685601</v>
      </c>
      <c r="O1736" s="99">
        <v>0</v>
      </c>
      <c r="P1736" s="99">
        <v>0</v>
      </c>
      <c r="Q1736" s="99">
        <v>270.68121576681699</v>
      </c>
      <c r="R1736" s="99">
        <v>0</v>
      </c>
      <c r="S1736" s="99">
        <v>0</v>
      </c>
      <c r="T1736" s="99">
        <v>21.202187406132001</v>
      </c>
      <c r="U1736" s="99">
        <v>552.85038620978605</v>
      </c>
      <c r="V1736" s="99">
        <v>16797.972360849399</v>
      </c>
      <c r="W1736" s="99">
        <v>29959.464837551099</v>
      </c>
      <c r="X1736" s="99">
        <v>223373.399541855</v>
      </c>
      <c r="Y1736" s="99">
        <v>1257.9792316705</v>
      </c>
      <c r="Z1736" s="99">
        <v>7640.2133868932697</v>
      </c>
      <c r="AA1736" s="99">
        <v>0</v>
      </c>
      <c r="AB1736" s="99">
        <v>0</v>
      </c>
      <c r="AC1736" s="99">
        <v>187806.75772476199</v>
      </c>
      <c r="AD1736" s="99">
        <v>0</v>
      </c>
      <c r="AE1736" s="99">
        <v>167057.41411971999</v>
      </c>
      <c r="AF1736" s="99">
        <v>11584.339843154001</v>
      </c>
      <c r="AG1736" s="99">
        <v>9782.2309654951096</v>
      </c>
      <c r="AH1736" s="99">
        <v>0</v>
      </c>
      <c r="AI1736" s="99">
        <v>0</v>
      </c>
      <c r="AJ1736" s="99">
        <v>74296.036775589004</v>
      </c>
      <c r="AK1736" s="99">
        <v>0</v>
      </c>
      <c r="AL1736" s="99">
        <v>0</v>
      </c>
      <c r="AM1736" s="99">
        <v>3802.9072304368001</v>
      </c>
      <c r="AN1736" s="99">
        <v>191423.16089630101</v>
      </c>
      <c r="AO1736" s="99">
        <v>158091.23035430899</v>
      </c>
      <c r="AP1736" s="99">
        <v>283955.90024566703</v>
      </c>
      <c r="AQ1736" s="99">
        <v>1587286.4561615</v>
      </c>
      <c r="AR1736" s="99">
        <v>13971.4236996174</v>
      </c>
      <c r="AS1736" s="99">
        <v>61361.417112827301</v>
      </c>
      <c r="AT1736" s="99">
        <v>0</v>
      </c>
      <c r="AU1736" s="99">
        <v>0</v>
      </c>
      <c r="AV1736" s="99">
        <v>667880.60129547096</v>
      </c>
      <c r="AW1736" s="99">
        <v>0</v>
      </c>
      <c r="AX1736" s="99">
        <v>1159004.85029602</v>
      </c>
      <c r="AY1736" s="99">
        <v>110513.777878761</v>
      </c>
      <c r="AZ1736" s="99">
        <v>75972.864743232698</v>
      </c>
      <c r="BA1736" s="99">
        <v>0</v>
      </c>
      <c r="BB1736" s="99">
        <v>0</v>
      </c>
      <c r="BC1736" s="99">
        <v>635551.77537536598</v>
      </c>
      <c r="BD1736" s="99">
        <v>0</v>
      </c>
      <c r="BE1736" s="99">
        <v>0</v>
      </c>
      <c r="BF1736" s="99">
        <v>31505.0944633484</v>
      </c>
      <c r="BG1736" s="99">
        <v>677620.947059631</v>
      </c>
      <c r="BH1736" s="99">
        <v>6232.0470030903798</v>
      </c>
      <c r="BI1736" s="99">
        <v>34147.4579486847</v>
      </c>
      <c r="BJ1736" s="99">
        <v>162110.736431122</v>
      </c>
      <c r="BK1736" s="99">
        <v>1120.01044593751</v>
      </c>
      <c r="BL1736" s="99">
        <v>0</v>
      </c>
      <c r="BM1736" s="99">
        <v>0</v>
      </c>
      <c r="BN1736" s="99">
        <v>0</v>
      </c>
      <c r="BO1736" s="99">
        <v>0</v>
      </c>
      <c r="BP1736" s="99">
        <v>0</v>
      </c>
      <c r="BQ1736" s="99">
        <v>0</v>
      </c>
      <c r="BR1736" s="99">
        <v>13547.626124620399</v>
      </c>
      <c r="BS1736" s="99">
        <v>32237.273650646199</v>
      </c>
      <c r="BT1736" s="99">
        <v>0</v>
      </c>
      <c r="BU1736" s="99">
        <v>0</v>
      </c>
      <c r="BV1736" s="99">
        <v>158596.12239074701</v>
      </c>
      <c r="BW1736" s="99">
        <v>0</v>
      </c>
      <c r="BX1736" s="99">
        <v>0</v>
      </c>
      <c r="BY1736" s="99">
        <v>0</v>
      </c>
      <c r="BZ1736" s="99">
        <v>0</v>
      </c>
      <c r="CA1736" s="99">
        <v>1709.36046162248</v>
      </c>
      <c r="CB1736" s="99">
        <v>271052.793933868</v>
      </c>
      <c r="CC1736" s="99">
        <v>2039075.1414794901</v>
      </c>
      <c r="CD1736" s="99">
        <v>202767.28966713001</v>
      </c>
      <c r="CE1736" s="99">
        <v>44.092051113955698</v>
      </c>
      <c r="CF1736" s="99">
        <v>7678.3207856416702</v>
      </c>
      <c r="CG1736" s="99">
        <v>61526.609042644501</v>
      </c>
      <c r="CH1736" s="99">
        <v>0</v>
      </c>
      <c r="CI1736" s="99">
        <v>1754.1562098264701</v>
      </c>
      <c r="CJ1736" s="99">
        <v>278598.44731521601</v>
      </c>
      <c r="CK1736" s="99">
        <v>2098647.1096496601</v>
      </c>
      <c r="CL1736" s="99">
        <v>207936.78555488601</v>
      </c>
      <c r="CM1736" s="166">
        <v>2299.73591375351</v>
      </c>
      <c r="CN1736" s="166">
        <v>467340.53411102301</v>
      </c>
      <c r="CO1736" s="166">
        <v>2765081.16339111</v>
      </c>
      <c r="CP1736" s="99">
        <v>207936.78555488601</v>
      </c>
      <c r="CQ1736" s="99">
        <v>0</v>
      </c>
      <c r="CR1736" s="99">
        <v>0</v>
      </c>
      <c r="CS1736" s="99">
        <v>0</v>
      </c>
      <c r="CT1736" s="99">
        <v>0</v>
      </c>
      <c r="CU1736" s="98">
        <v>1418.075044099</v>
      </c>
      <c r="CV1736" s="98">
        <v>577.69989730500004</v>
      </c>
      <c r="CW1736" s="98">
        <v>278731.11471950967</v>
      </c>
      <c r="CX1736" s="98">
        <v>2100601.7505221348</v>
      </c>
    </row>
    <row r="1737" spans="1:102" x14ac:dyDescent="0.2">
      <c r="A1737" s="98" t="s">
        <v>78</v>
      </c>
      <c r="B1737" s="100">
        <v>41153</v>
      </c>
      <c r="C1737" s="99">
        <v>149.48353902995601</v>
      </c>
      <c r="D1737" s="99">
        <v>160.67226628586599</v>
      </c>
      <c r="E1737" s="99">
        <v>1345.2407130747999</v>
      </c>
      <c r="F1737" s="99">
        <v>11.482308961916701</v>
      </c>
      <c r="G1737" s="99">
        <v>36.920422264840496</v>
      </c>
      <c r="H1737" s="99">
        <v>0</v>
      </c>
      <c r="I1737" s="99">
        <v>0</v>
      </c>
      <c r="J1737" s="99">
        <v>533.45998063683498</v>
      </c>
      <c r="K1737" s="99">
        <v>0</v>
      </c>
      <c r="L1737" s="99">
        <v>1250.4115070402599</v>
      </c>
      <c r="M1737" s="99">
        <v>44.715148553717903</v>
      </c>
      <c r="N1737" s="99">
        <v>64.905562781728804</v>
      </c>
      <c r="O1737" s="99">
        <v>0</v>
      </c>
      <c r="P1737" s="99">
        <v>0</v>
      </c>
      <c r="Q1737" s="99">
        <v>270.43694025650598</v>
      </c>
      <c r="R1737" s="99">
        <v>0</v>
      </c>
      <c r="S1737" s="99">
        <v>0</v>
      </c>
      <c r="T1737" s="99">
        <v>17.305377288022999</v>
      </c>
      <c r="U1737" s="99">
        <v>545.01837609708298</v>
      </c>
      <c r="V1737" s="99">
        <v>16779.317342042901</v>
      </c>
      <c r="W1737" s="99">
        <v>29607.883379459399</v>
      </c>
      <c r="X1737" s="99">
        <v>215424.663375854</v>
      </c>
      <c r="Y1737" s="99">
        <v>1183.5499411225301</v>
      </c>
      <c r="Z1737" s="99">
        <v>5899.7790042757997</v>
      </c>
      <c r="AA1737" s="99">
        <v>0</v>
      </c>
      <c r="AB1737" s="99">
        <v>0</v>
      </c>
      <c r="AC1737" s="99">
        <v>191120.491939545</v>
      </c>
      <c r="AD1737" s="99">
        <v>0</v>
      </c>
      <c r="AE1737" s="99">
        <v>161719.69492912301</v>
      </c>
      <c r="AF1737" s="99">
        <v>11863.683631181701</v>
      </c>
      <c r="AG1737" s="99">
        <v>10836.7284291983</v>
      </c>
      <c r="AH1737" s="99">
        <v>0</v>
      </c>
      <c r="AI1737" s="99">
        <v>0</v>
      </c>
      <c r="AJ1737" s="99">
        <v>72244.116042137102</v>
      </c>
      <c r="AK1737" s="99">
        <v>0</v>
      </c>
      <c r="AL1737" s="99">
        <v>0</v>
      </c>
      <c r="AM1737" s="99">
        <v>2826.0480230748699</v>
      </c>
      <c r="AN1737" s="99">
        <v>193658.67626953099</v>
      </c>
      <c r="AO1737" s="99">
        <v>160555.56545639</v>
      </c>
      <c r="AP1737" s="99">
        <v>260448.83897781401</v>
      </c>
      <c r="AQ1737" s="99">
        <v>1555531.4536590599</v>
      </c>
      <c r="AR1737" s="99">
        <v>13112.2359704971</v>
      </c>
      <c r="AS1737" s="99">
        <v>48866.199068069502</v>
      </c>
      <c r="AT1737" s="99">
        <v>0</v>
      </c>
      <c r="AU1737" s="99">
        <v>0</v>
      </c>
      <c r="AV1737" s="99">
        <v>690247.05899810803</v>
      </c>
      <c r="AW1737" s="99">
        <v>0</v>
      </c>
      <c r="AX1737" s="99">
        <v>1116759.0979156501</v>
      </c>
      <c r="AY1737" s="99">
        <v>115092.94224453</v>
      </c>
      <c r="AZ1737" s="99">
        <v>85414.709096908598</v>
      </c>
      <c r="BA1737" s="99">
        <v>0</v>
      </c>
      <c r="BB1737" s="99">
        <v>0</v>
      </c>
      <c r="BC1737" s="99">
        <v>645418.68067932106</v>
      </c>
      <c r="BD1737" s="99">
        <v>0</v>
      </c>
      <c r="BE1737" s="99">
        <v>0</v>
      </c>
      <c r="BF1737" s="99">
        <v>23955.635714292501</v>
      </c>
      <c r="BG1737" s="99">
        <v>697817.34152984596</v>
      </c>
      <c r="BH1737" s="99">
        <v>7654.4659171104404</v>
      </c>
      <c r="BI1737" s="99">
        <v>33069.017860412598</v>
      </c>
      <c r="BJ1737" s="99">
        <v>171377.893983841</v>
      </c>
      <c r="BK1737" s="99">
        <v>1136.31528100371</v>
      </c>
      <c r="BL1737" s="99">
        <v>0</v>
      </c>
      <c r="BM1737" s="99">
        <v>0</v>
      </c>
      <c r="BN1737" s="99">
        <v>0</v>
      </c>
      <c r="BO1737" s="99">
        <v>0</v>
      </c>
      <c r="BP1737" s="99">
        <v>0</v>
      </c>
      <c r="BQ1737" s="99">
        <v>0</v>
      </c>
      <c r="BR1737" s="99">
        <v>15147.6545696259</v>
      </c>
      <c r="BS1737" s="99">
        <v>34013.764238834403</v>
      </c>
      <c r="BT1737" s="99">
        <v>0</v>
      </c>
      <c r="BU1737" s="99">
        <v>0</v>
      </c>
      <c r="BV1737" s="99">
        <v>160998.005067825</v>
      </c>
      <c r="BW1737" s="99">
        <v>0</v>
      </c>
      <c r="BX1737" s="99">
        <v>0</v>
      </c>
      <c r="BY1737" s="99">
        <v>0</v>
      </c>
      <c r="BZ1737" s="99">
        <v>0</v>
      </c>
      <c r="CA1737" s="99">
        <v>1658.1799082011</v>
      </c>
      <c r="CB1737" s="99">
        <v>262797.54655456502</v>
      </c>
      <c r="CC1737" s="99">
        <v>1986224.3508758501</v>
      </c>
      <c r="CD1737" s="99">
        <v>210528.10529327401</v>
      </c>
      <c r="CE1737" s="99">
        <v>36.566052005626297</v>
      </c>
      <c r="CF1737" s="99">
        <v>5847.9552917480496</v>
      </c>
      <c r="CG1737" s="99">
        <v>48710.3117427826</v>
      </c>
      <c r="CH1737" s="99">
        <v>0</v>
      </c>
      <c r="CI1737" s="99">
        <v>1694.6754853725399</v>
      </c>
      <c r="CJ1737" s="99">
        <v>268864.11162567098</v>
      </c>
      <c r="CK1737" s="99">
        <v>2036187.2411346401</v>
      </c>
      <c r="CL1737" s="99">
        <v>215132.53866767901</v>
      </c>
      <c r="CM1737" s="166">
        <v>2233.8753007650398</v>
      </c>
      <c r="CN1737" s="166">
        <v>461550.75190734898</v>
      </c>
      <c r="CO1737" s="166">
        <v>2737581.4043579102</v>
      </c>
      <c r="CP1737" s="99">
        <v>215132.53866767901</v>
      </c>
      <c r="CQ1737" s="99">
        <v>0</v>
      </c>
      <c r="CR1737" s="99">
        <v>0</v>
      </c>
      <c r="CS1737" s="99">
        <v>0</v>
      </c>
      <c r="CT1737" s="99">
        <v>0</v>
      </c>
      <c r="CU1737" s="98">
        <v>1353.6295086519999</v>
      </c>
      <c r="CV1737" s="98">
        <v>567.17680151399998</v>
      </c>
      <c r="CW1737" s="98">
        <v>268645.50184631307</v>
      </c>
      <c r="CX1737" s="98">
        <v>2034934.6626186327</v>
      </c>
    </row>
    <row r="1738" spans="1:102" x14ac:dyDescent="0.2">
      <c r="A1738" s="98" t="s">
        <v>78</v>
      </c>
      <c r="B1738" s="100">
        <v>41244</v>
      </c>
      <c r="C1738" s="99">
        <v>140.92870262451501</v>
      </c>
      <c r="D1738" s="99">
        <v>162.08699126355401</v>
      </c>
      <c r="E1738" s="99">
        <v>1311.51622086763</v>
      </c>
      <c r="F1738" s="99">
        <v>11.794666511938001</v>
      </c>
      <c r="G1738" s="99">
        <v>31.423065535957001</v>
      </c>
      <c r="H1738" s="99">
        <v>0</v>
      </c>
      <c r="I1738" s="99">
        <v>0</v>
      </c>
      <c r="J1738" s="99">
        <v>552.484930753708</v>
      </c>
      <c r="K1738" s="99">
        <v>0</v>
      </c>
      <c r="L1738" s="99">
        <v>1306.0373412072699</v>
      </c>
      <c r="M1738" s="99">
        <v>43.713624873664202</v>
      </c>
      <c r="N1738" s="99">
        <v>71.683319013565793</v>
      </c>
      <c r="O1738" s="99">
        <v>0</v>
      </c>
      <c r="P1738" s="99">
        <v>0</v>
      </c>
      <c r="Q1738" s="99">
        <v>272.95025248080498</v>
      </c>
      <c r="R1738" s="99">
        <v>0</v>
      </c>
      <c r="S1738" s="99">
        <v>0</v>
      </c>
      <c r="T1738" s="99">
        <v>15.027911034529099</v>
      </c>
      <c r="U1738" s="99">
        <v>560.27386815846</v>
      </c>
      <c r="V1738" s="99">
        <v>15495.2874521017</v>
      </c>
      <c r="W1738" s="99">
        <v>28889.4542064667</v>
      </c>
      <c r="X1738" s="99">
        <v>212395.10879325899</v>
      </c>
      <c r="Y1738" s="99">
        <v>1152.1560723781599</v>
      </c>
      <c r="Z1738" s="99">
        <v>5274.3883482217798</v>
      </c>
      <c r="AA1738" s="99">
        <v>0</v>
      </c>
      <c r="AB1738" s="99">
        <v>0</v>
      </c>
      <c r="AC1738" s="99">
        <v>191149.33069610599</v>
      </c>
      <c r="AD1738" s="99">
        <v>0</v>
      </c>
      <c r="AE1738" s="99">
        <v>175656.04936790501</v>
      </c>
      <c r="AF1738" s="99">
        <v>11196.905221581501</v>
      </c>
      <c r="AG1738" s="99">
        <v>11997.9940667152</v>
      </c>
      <c r="AH1738" s="99">
        <v>0</v>
      </c>
      <c r="AI1738" s="99">
        <v>0</v>
      </c>
      <c r="AJ1738" s="99">
        <v>72086.964481353803</v>
      </c>
      <c r="AK1738" s="99">
        <v>0</v>
      </c>
      <c r="AL1738" s="99">
        <v>0</v>
      </c>
      <c r="AM1738" s="99">
        <v>1830.7053901404099</v>
      </c>
      <c r="AN1738" s="99">
        <v>193873.13868904099</v>
      </c>
      <c r="AO1738" s="99">
        <v>147652.50701141401</v>
      </c>
      <c r="AP1738" s="99">
        <v>277510.78873062099</v>
      </c>
      <c r="AQ1738" s="99">
        <v>1531561.30961609</v>
      </c>
      <c r="AR1738" s="99">
        <v>11692.254623889899</v>
      </c>
      <c r="AS1738" s="99">
        <v>44326.453615188599</v>
      </c>
      <c r="AT1738" s="99">
        <v>0</v>
      </c>
      <c r="AU1738" s="99">
        <v>0</v>
      </c>
      <c r="AV1738" s="99">
        <v>695912.19142913795</v>
      </c>
      <c r="AW1738" s="99">
        <v>0</v>
      </c>
      <c r="AX1738" s="99">
        <v>1206266.7057342499</v>
      </c>
      <c r="AY1738" s="99">
        <v>105601.510599136</v>
      </c>
      <c r="AZ1738" s="99">
        <v>96926.395803451494</v>
      </c>
      <c r="BA1738" s="99">
        <v>0</v>
      </c>
      <c r="BB1738" s="99">
        <v>0</v>
      </c>
      <c r="BC1738" s="99">
        <v>605415.76670074498</v>
      </c>
      <c r="BD1738" s="99">
        <v>0</v>
      </c>
      <c r="BE1738" s="99">
        <v>0</v>
      </c>
      <c r="BF1738" s="99">
        <v>14467.4803289175</v>
      </c>
      <c r="BG1738" s="99">
        <v>708588.81448364304</v>
      </c>
      <c r="BH1738" s="99">
        <v>5386.0654987692797</v>
      </c>
      <c r="BI1738" s="99">
        <v>35709.216293811798</v>
      </c>
      <c r="BJ1738" s="99">
        <v>169457.00560378999</v>
      </c>
      <c r="BK1738" s="99">
        <v>1156.9057688564101</v>
      </c>
      <c r="BL1738" s="99">
        <v>0</v>
      </c>
      <c r="BM1738" s="99">
        <v>0</v>
      </c>
      <c r="BN1738" s="99">
        <v>0</v>
      </c>
      <c r="BO1738" s="99">
        <v>0</v>
      </c>
      <c r="BP1738" s="99">
        <v>0</v>
      </c>
      <c r="BQ1738" s="99">
        <v>0</v>
      </c>
      <c r="BR1738" s="99">
        <v>14748.4143263102</v>
      </c>
      <c r="BS1738" s="99">
        <v>40602.910140514403</v>
      </c>
      <c r="BT1738" s="99">
        <v>0</v>
      </c>
      <c r="BU1738" s="99">
        <v>0</v>
      </c>
      <c r="BV1738" s="99">
        <v>152649.69667244001</v>
      </c>
      <c r="BW1738" s="99">
        <v>0</v>
      </c>
      <c r="BX1738" s="99">
        <v>0</v>
      </c>
      <c r="BY1738" s="99">
        <v>0</v>
      </c>
      <c r="BZ1738" s="99">
        <v>0</v>
      </c>
      <c r="CA1738" s="99">
        <v>1594.30000028014</v>
      </c>
      <c r="CB1738" s="99">
        <v>257295.454324722</v>
      </c>
      <c r="CC1738" s="99">
        <v>1937254.22087097</v>
      </c>
      <c r="CD1738" s="99">
        <v>208959.34428787199</v>
      </c>
      <c r="CE1738" s="99">
        <v>31.124004474841101</v>
      </c>
      <c r="CF1738" s="99">
        <v>5273.8573309183103</v>
      </c>
      <c r="CG1738" s="99">
        <v>44270.270553112001</v>
      </c>
      <c r="CH1738" s="99">
        <v>0</v>
      </c>
      <c r="CI1738" s="99">
        <v>1625.1650145649901</v>
      </c>
      <c r="CJ1738" s="99">
        <v>262640.70665359503</v>
      </c>
      <c r="CK1738" s="99">
        <v>1976781.38531494</v>
      </c>
      <c r="CL1738" s="99">
        <v>214085.28874588001</v>
      </c>
      <c r="CM1738" s="166">
        <v>2186.19687089324</v>
      </c>
      <c r="CN1738" s="166">
        <v>457601.75399780303</v>
      </c>
      <c r="CO1738" s="166">
        <v>2694353.5794067401</v>
      </c>
      <c r="CP1738" s="99">
        <v>214085.28874588001</v>
      </c>
      <c r="CQ1738" s="99">
        <v>0</v>
      </c>
      <c r="CR1738" s="99">
        <v>0</v>
      </c>
      <c r="CS1738" s="99">
        <v>0</v>
      </c>
      <c r="CT1738" s="99">
        <v>0</v>
      </c>
      <c r="CU1738" s="98">
        <v>1316.459919701</v>
      </c>
      <c r="CV1738" s="98">
        <v>579.87294172999998</v>
      </c>
      <c r="CW1738" s="98">
        <v>262569.31165564031</v>
      </c>
      <c r="CX1738" s="98">
        <v>1981524.4914240821</v>
      </c>
    </row>
    <row r="1739" spans="1:102" x14ac:dyDescent="0.2">
      <c r="A1739" s="98" t="s">
        <v>78</v>
      </c>
      <c r="B1739" s="100">
        <v>41334</v>
      </c>
      <c r="C1739" s="99">
        <v>124.614377598278</v>
      </c>
      <c r="D1739" s="99">
        <v>167.73887115344399</v>
      </c>
      <c r="E1739" s="99">
        <v>1307.6918074488599</v>
      </c>
      <c r="F1739" s="99">
        <v>14.9029325318988</v>
      </c>
      <c r="G1739" s="99">
        <v>32.933852778747699</v>
      </c>
      <c r="H1739" s="99">
        <v>0</v>
      </c>
      <c r="I1739" s="99">
        <v>0</v>
      </c>
      <c r="J1739" s="99">
        <v>559.76912417262804</v>
      </c>
      <c r="K1739" s="99">
        <v>0</v>
      </c>
      <c r="L1739" s="99">
        <v>1103.57684525847</v>
      </c>
      <c r="M1739" s="99">
        <v>41.882857353892199</v>
      </c>
      <c r="N1739" s="99">
        <v>72.4330147895962</v>
      </c>
      <c r="O1739" s="99">
        <v>0</v>
      </c>
      <c r="P1739" s="99">
        <v>129.412981852889</v>
      </c>
      <c r="Q1739" s="99">
        <v>278.25530830770703</v>
      </c>
      <c r="R1739" s="99">
        <v>0</v>
      </c>
      <c r="S1739" s="99">
        <v>12.7060200319393</v>
      </c>
      <c r="T1739" s="99">
        <v>0</v>
      </c>
      <c r="U1739" s="99">
        <v>567.00509060174204</v>
      </c>
      <c r="V1739" s="99">
        <v>15288.5054776669</v>
      </c>
      <c r="W1739" s="99">
        <v>27303.860404491399</v>
      </c>
      <c r="X1739" s="99">
        <v>202184.15797996501</v>
      </c>
      <c r="Y1739" s="99">
        <v>1165.9709694087501</v>
      </c>
      <c r="Z1739" s="99">
        <v>4594.5340510010701</v>
      </c>
      <c r="AA1739" s="99">
        <v>0</v>
      </c>
      <c r="AB1739" s="99">
        <v>0</v>
      </c>
      <c r="AC1739" s="99">
        <v>191350.75846862799</v>
      </c>
      <c r="AD1739" s="99">
        <v>0</v>
      </c>
      <c r="AE1739" s="99">
        <v>146815.561912537</v>
      </c>
      <c r="AF1739" s="99">
        <v>10176.7790329456</v>
      </c>
      <c r="AG1739" s="99">
        <v>11106.018841266599</v>
      </c>
      <c r="AH1739" s="99">
        <v>0</v>
      </c>
      <c r="AI1739" s="99">
        <v>15891.492761015899</v>
      </c>
      <c r="AJ1739" s="99">
        <v>67458.866599082903</v>
      </c>
      <c r="AK1739" s="99">
        <v>0</v>
      </c>
      <c r="AL1739" s="99">
        <v>1397.8231706321201</v>
      </c>
      <c r="AM1739" s="99">
        <v>0</v>
      </c>
      <c r="AN1739" s="99">
        <v>194073.091733932</v>
      </c>
      <c r="AO1739" s="99">
        <v>144957.543270111</v>
      </c>
      <c r="AP1739" s="99">
        <v>294806.56291198701</v>
      </c>
      <c r="AQ1739" s="99">
        <v>1478911.56265259</v>
      </c>
      <c r="AR1739" s="99">
        <v>12061.5304471254</v>
      </c>
      <c r="AS1739" s="99">
        <v>38047.769928932197</v>
      </c>
      <c r="AT1739" s="99">
        <v>0</v>
      </c>
      <c r="AU1739" s="99">
        <v>0</v>
      </c>
      <c r="AV1739" s="99">
        <v>713066.43343353295</v>
      </c>
      <c r="AW1739" s="99">
        <v>0</v>
      </c>
      <c r="AX1739" s="99">
        <v>974137.96719360398</v>
      </c>
      <c r="AY1739" s="99">
        <v>96569.912464141802</v>
      </c>
      <c r="AZ1739" s="99">
        <v>90975.865843772903</v>
      </c>
      <c r="BA1739" s="99">
        <v>0</v>
      </c>
      <c r="BB1739" s="99">
        <v>156732.70622253401</v>
      </c>
      <c r="BC1739" s="99">
        <v>606742.85729217494</v>
      </c>
      <c r="BD1739" s="99">
        <v>0</v>
      </c>
      <c r="BE1739" s="99">
        <v>11852.298765540099</v>
      </c>
      <c r="BF1739" s="99">
        <v>0</v>
      </c>
      <c r="BG1739" s="99">
        <v>720984.93505096401</v>
      </c>
      <c r="BH1739" s="99">
        <v>13128.977156519901</v>
      </c>
      <c r="BI1739" s="99">
        <v>39987.718748092702</v>
      </c>
      <c r="BJ1739" s="99">
        <v>168109.27276611299</v>
      </c>
      <c r="BK1739" s="99">
        <v>1367.71021747589</v>
      </c>
      <c r="BL1739" s="99">
        <v>0</v>
      </c>
      <c r="BM1739" s="99">
        <v>0</v>
      </c>
      <c r="BN1739" s="99">
        <v>0</v>
      </c>
      <c r="BO1739" s="99">
        <v>0</v>
      </c>
      <c r="BP1739" s="99">
        <v>0</v>
      </c>
      <c r="BQ1739" s="99">
        <v>0</v>
      </c>
      <c r="BR1739" s="99">
        <v>14122.770359039299</v>
      </c>
      <c r="BS1739" s="99">
        <v>42500.381248951002</v>
      </c>
      <c r="BT1739" s="99">
        <v>0</v>
      </c>
      <c r="BU1739" s="99">
        <v>10938.25</v>
      </c>
      <c r="BV1739" s="99">
        <v>156498.30072403001</v>
      </c>
      <c r="BW1739" s="99">
        <v>0</v>
      </c>
      <c r="BX1739" s="99">
        <v>970.60999864339794</v>
      </c>
      <c r="BY1739" s="99">
        <v>0</v>
      </c>
      <c r="BZ1739" s="99">
        <v>0</v>
      </c>
      <c r="CA1739" s="99">
        <v>1611.21819663048</v>
      </c>
      <c r="CB1739" s="99">
        <v>248001.14879608201</v>
      </c>
      <c r="CC1739" s="99">
        <v>1920242.8047332801</v>
      </c>
      <c r="CD1739" s="99">
        <v>223931.13181495701</v>
      </c>
      <c r="CE1739" s="99">
        <v>33.368096420541399</v>
      </c>
      <c r="CF1739" s="99">
        <v>4608.31598234177</v>
      </c>
      <c r="CG1739" s="99">
        <v>38107.131521224997</v>
      </c>
      <c r="CH1739" s="99">
        <v>0</v>
      </c>
      <c r="CI1739" s="99">
        <v>1644.7971011698201</v>
      </c>
      <c r="CJ1739" s="99">
        <v>252549.627487183</v>
      </c>
      <c r="CK1739" s="99">
        <v>1966301.4811859101</v>
      </c>
      <c r="CL1739" s="99">
        <v>229251.03077506999</v>
      </c>
      <c r="CM1739" s="166">
        <v>2202.0949045121702</v>
      </c>
      <c r="CN1739" s="166">
        <v>449051.46383285499</v>
      </c>
      <c r="CO1739" s="166">
        <v>2680491.2317504901</v>
      </c>
      <c r="CP1739" s="99">
        <v>229251.03077506999</v>
      </c>
      <c r="CQ1739" s="99">
        <v>0</v>
      </c>
      <c r="CR1739" s="99">
        <v>0</v>
      </c>
      <c r="CS1739" s="99">
        <v>0</v>
      </c>
      <c r="CT1739" s="99">
        <v>0</v>
      </c>
      <c r="CU1739" s="98">
        <v>1319.2838650849999</v>
      </c>
      <c r="CV1739" s="98">
        <v>586.35542953900006</v>
      </c>
      <c r="CW1739" s="98">
        <v>252609.46477842377</v>
      </c>
      <c r="CX1739" s="98">
        <v>1958349.9362545051</v>
      </c>
    </row>
    <row r="1740" spans="1:102" x14ac:dyDescent="0.2">
      <c r="A1740" s="98" t="s">
        <v>78</v>
      </c>
      <c r="B1740" s="100">
        <v>41426</v>
      </c>
      <c r="C1740" s="99">
        <v>129.81030755676301</v>
      </c>
      <c r="D1740" s="99">
        <v>174.36294551938801</v>
      </c>
      <c r="E1740" s="99">
        <v>1325.14876632392</v>
      </c>
      <c r="F1740" s="99">
        <v>11.7544819859322</v>
      </c>
      <c r="G1740" s="99">
        <v>33.738592582754798</v>
      </c>
      <c r="H1740" s="99">
        <v>0</v>
      </c>
      <c r="I1740" s="99">
        <v>0</v>
      </c>
      <c r="J1740" s="99">
        <v>557.31740589439903</v>
      </c>
      <c r="K1740" s="99">
        <v>0</v>
      </c>
      <c r="L1740" s="99">
        <v>1068.0841624587799</v>
      </c>
      <c r="M1740" s="99">
        <v>45.633610750548499</v>
      </c>
      <c r="N1740" s="99">
        <v>72.024938060902102</v>
      </c>
      <c r="O1740" s="99">
        <v>0</v>
      </c>
      <c r="P1740" s="99">
        <v>122.551580865867</v>
      </c>
      <c r="Q1740" s="99">
        <v>282.28458538278898</v>
      </c>
      <c r="R1740" s="99">
        <v>0</v>
      </c>
      <c r="S1740" s="99">
        <v>14.1322172001237</v>
      </c>
      <c r="T1740" s="99">
        <v>0</v>
      </c>
      <c r="U1740" s="99">
        <v>564.53316003084205</v>
      </c>
      <c r="V1740" s="99">
        <v>16761.896151065801</v>
      </c>
      <c r="W1740" s="99">
        <v>35891.591742038698</v>
      </c>
      <c r="X1740" s="99">
        <v>215891.93111038199</v>
      </c>
      <c r="Y1740" s="99">
        <v>913.05585433542694</v>
      </c>
      <c r="Z1740" s="99">
        <v>4718.09389460087</v>
      </c>
      <c r="AA1740" s="99">
        <v>0</v>
      </c>
      <c r="AB1740" s="99">
        <v>0</v>
      </c>
      <c r="AC1740" s="99">
        <v>193988.163608551</v>
      </c>
      <c r="AD1740" s="99">
        <v>0</v>
      </c>
      <c r="AE1740" s="99">
        <v>147018.61519241301</v>
      </c>
      <c r="AF1740" s="99">
        <v>10716.836319685</v>
      </c>
      <c r="AG1740" s="99">
        <v>10776.2134315968</v>
      </c>
      <c r="AH1740" s="99">
        <v>0</v>
      </c>
      <c r="AI1740" s="99">
        <v>15334.711484551401</v>
      </c>
      <c r="AJ1740" s="99">
        <v>71107.871006965594</v>
      </c>
      <c r="AK1740" s="99">
        <v>0</v>
      </c>
      <c r="AL1740" s="99">
        <v>1736.59153053164</v>
      </c>
      <c r="AM1740" s="99">
        <v>0</v>
      </c>
      <c r="AN1740" s="99">
        <v>196707.519456863</v>
      </c>
      <c r="AO1740" s="99">
        <v>158051.541107178</v>
      </c>
      <c r="AP1740" s="99">
        <v>288883.40641784703</v>
      </c>
      <c r="AQ1740" s="99">
        <v>1583296.3264465299</v>
      </c>
      <c r="AR1740" s="99">
        <v>9893.4173563718796</v>
      </c>
      <c r="AS1740" s="99">
        <v>38972.593357562997</v>
      </c>
      <c r="AT1740" s="99">
        <v>0</v>
      </c>
      <c r="AU1740" s="99">
        <v>0</v>
      </c>
      <c r="AV1740" s="99">
        <v>726646.61705017101</v>
      </c>
      <c r="AW1740" s="99">
        <v>0</v>
      </c>
      <c r="AX1740" s="99">
        <v>1003633.84355164</v>
      </c>
      <c r="AY1740" s="99">
        <v>98325.472108840899</v>
      </c>
      <c r="AZ1740" s="99">
        <v>87011.140834808393</v>
      </c>
      <c r="BA1740" s="99">
        <v>0</v>
      </c>
      <c r="BB1740" s="99">
        <v>155667.06553077701</v>
      </c>
      <c r="BC1740" s="99">
        <v>641975.76306152297</v>
      </c>
      <c r="BD1740" s="99">
        <v>0</v>
      </c>
      <c r="BE1740" s="99">
        <v>14823.244330167799</v>
      </c>
      <c r="BF1740" s="99">
        <v>0</v>
      </c>
      <c r="BG1740" s="99">
        <v>732038.85993957496</v>
      </c>
      <c r="BH1740" s="99">
        <v>15022.003503084199</v>
      </c>
      <c r="BI1740" s="99">
        <v>38732.332181453698</v>
      </c>
      <c r="BJ1740" s="99">
        <v>184508.15620040899</v>
      </c>
      <c r="BK1740" s="99">
        <v>1207.10366769135</v>
      </c>
      <c r="BL1740" s="99">
        <v>0</v>
      </c>
      <c r="BM1740" s="99">
        <v>0</v>
      </c>
      <c r="BN1740" s="99">
        <v>0</v>
      </c>
      <c r="BO1740" s="99">
        <v>0</v>
      </c>
      <c r="BP1740" s="99">
        <v>0</v>
      </c>
      <c r="BQ1740" s="99">
        <v>0</v>
      </c>
      <c r="BR1740" s="99">
        <v>16183.770475387601</v>
      </c>
      <c r="BS1740" s="99">
        <v>45139.044257164001</v>
      </c>
      <c r="BT1740" s="99">
        <v>0</v>
      </c>
      <c r="BU1740" s="99">
        <v>11646</v>
      </c>
      <c r="BV1740" s="99">
        <v>168156.70456504801</v>
      </c>
      <c r="BW1740" s="99">
        <v>0</v>
      </c>
      <c r="BX1740" s="99">
        <v>1280.11999854445</v>
      </c>
      <c r="BY1740" s="99">
        <v>0</v>
      </c>
      <c r="BZ1740" s="99">
        <v>0</v>
      </c>
      <c r="CA1740" s="99">
        <v>1634.9448994398099</v>
      </c>
      <c r="CB1740" s="99">
        <v>263369.51722717303</v>
      </c>
      <c r="CC1740" s="99">
        <v>2034590.2422180199</v>
      </c>
      <c r="CD1740" s="99">
        <v>238787.23155593901</v>
      </c>
      <c r="CE1740" s="99">
        <v>33.898011969868101</v>
      </c>
      <c r="CF1740" s="99">
        <v>4724.9703220725096</v>
      </c>
      <c r="CG1740" s="99">
        <v>38997.731341362</v>
      </c>
      <c r="CH1740" s="99">
        <v>0</v>
      </c>
      <c r="CI1740" s="99">
        <v>1668.5263706892699</v>
      </c>
      <c r="CJ1740" s="99">
        <v>267795.130077362</v>
      </c>
      <c r="CK1740" s="99">
        <v>2068193.81634521</v>
      </c>
      <c r="CL1740" s="99">
        <v>243495.315887451</v>
      </c>
      <c r="CM1740" s="166">
        <v>2226.8782397806599</v>
      </c>
      <c r="CN1740" s="166">
        <v>462874.057216644</v>
      </c>
      <c r="CO1740" s="166">
        <v>2800301.2597351102</v>
      </c>
      <c r="CP1740" s="99">
        <v>243495.315887451</v>
      </c>
      <c r="CQ1740" s="99">
        <v>0</v>
      </c>
      <c r="CR1740" s="99">
        <v>0</v>
      </c>
      <c r="CS1740" s="99">
        <v>0</v>
      </c>
      <c r="CT1740" s="99">
        <v>0</v>
      </c>
      <c r="CU1740" s="98">
        <v>1333.130344599</v>
      </c>
      <c r="CV1740" s="98">
        <v>585.43481097999995</v>
      </c>
      <c r="CW1740" s="98">
        <v>268094.48754924553</v>
      </c>
      <c r="CX1740" s="98">
        <v>2073587.9735593819</v>
      </c>
    </row>
    <row r="1741" spans="1:102" x14ac:dyDescent="0.2">
      <c r="A1741" s="98" t="s">
        <v>78</v>
      </c>
      <c r="B1741" s="100">
        <v>41518</v>
      </c>
      <c r="C1741" s="99">
        <v>134.70909772999599</v>
      </c>
      <c r="D1741" s="99">
        <v>177.87252229079601</v>
      </c>
      <c r="E1741" s="99">
        <v>1347.58427350223</v>
      </c>
      <c r="F1741" s="99">
        <v>10.4057343399618</v>
      </c>
      <c r="G1741" s="99">
        <v>35.688504979945698</v>
      </c>
      <c r="H1741" s="99">
        <v>0</v>
      </c>
      <c r="I1741" s="99">
        <v>0</v>
      </c>
      <c r="J1741" s="99">
        <v>561.14793363213505</v>
      </c>
      <c r="K1741" s="99">
        <v>0</v>
      </c>
      <c r="L1741" s="99">
        <v>1111.0761613398799</v>
      </c>
      <c r="M1741" s="99">
        <v>44.527057561557697</v>
      </c>
      <c r="N1741" s="99">
        <v>73.892886636778698</v>
      </c>
      <c r="O1741" s="99">
        <v>0</v>
      </c>
      <c r="P1741" s="99">
        <v>129.10392015427399</v>
      </c>
      <c r="Q1741" s="99">
        <v>281.18810323625797</v>
      </c>
      <c r="R1741" s="99">
        <v>0</v>
      </c>
      <c r="S1741" s="99">
        <v>21.104491376783699</v>
      </c>
      <c r="T1741" s="99">
        <v>0</v>
      </c>
      <c r="U1741" s="99">
        <v>573.27876986563194</v>
      </c>
      <c r="V1741" s="99">
        <v>17419.585692882501</v>
      </c>
      <c r="W1741" s="99">
        <v>33340.999197483099</v>
      </c>
      <c r="X1741" s="99">
        <v>211745.86640358</v>
      </c>
      <c r="Y1741" s="99">
        <v>882.388654880226</v>
      </c>
      <c r="Z1741" s="99">
        <v>4666.8615540862102</v>
      </c>
      <c r="AA1741" s="99">
        <v>0</v>
      </c>
      <c r="AB1741" s="99">
        <v>0</v>
      </c>
      <c r="AC1741" s="99">
        <v>191059.73003196699</v>
      </c>
      <c r="AD1741" s="99">
        <v>0</v>
      </c>
      <c r="AE1741" s="99">
        <v>148352.34637069699</v>
      </c>
      <c r="AF1741" s="99">
        <v>10981.483586430501</v>
      </c>
      <c r="AG1741" s="99">
        <v>11231.643916249301</v>
      </c>
      <c r="AH1741" s="99">
        <v>0</v>
      </c>
      <c r="AI1741" s="99">
        <v>15916.9027312994</v>
      </c>
      <c r="AJ1741" s="99">
        <v>75285.241309165998</v>
      </c>
      <c r="AK1741" s="99">
        <v>0</v>
      </c>
      <c r="AL1741" s="99">
        <v>2245.7411967814</v>
      </c>
      <c r="AM1741" s="99">
        <v>0</v>
      </c>
      <c r="AN1741" s="99">
        <v>193995.256771088</v>
      </c>
      <c r="AO1741" s="99">
        <v>162701.98524093599</v>
      </c>
      <c r="AP1741" s="99">
        <v>299286.46371460002</v>
      </c>
      <c r="AQ1741" s="99">
        <v>1546829.37808228</v>
      </c>
      <c r="AR1741" s="99">
        <v>9722.9892388582193</v>
      </c>
      <c r="AS1741" s="99">
        <v>38385.053979873701</v>
      </c>
      <c r="AT1741" s="99">
        <v>0</v>
      </c>
      <c r="AU1741" s="99">
        <v>0</v>
      </c>
      <c r="AV1741" s="99">
        <v>713364.72499084496</v>
      </c>
      <c r="AW1741" s="99">
        <v>0</v>
      </c>
      <c r="AX1741" s="99">
        <v>994100.96598053002</v>
      </c>
      <c r="AY1741" s="99">
        <v>102582.228074074</v>
      </c>
      <c r="AZ1741" s="99">
        <v>90043.945846557603</v>
      </c>
      <c r="BA1741" s="99">
        <v>0</v>
      </c>
      <c r="BB1741" s="99">
        <v>164031.174882889</v>
      </c>
      <c r="BC1741" s="99">
        <v>641883.02501678502</v>
      </c>
      <c r="BD1741" s="99">
        <v>0</v>
      </c>
      <c r="BE1741" s="99">
        <v>19047.799386501301</v>
      </c>
      <c r="BF1741" s="99">
        <v>0</v>
      </c>
      <c r="BG1741" s="99">
        <v>722277.45754241897</v>
      </c>
      <c r="BH1741" s="99">
        <v>16859.847121238701</v>
      </c>
      <c r="BI1741" s="99">
        <v>54603.2709302902</v>
      </c>
      <c r="BJ1741" s="99">
        <v>180268.28975486799</v>
      </c>
      <c r="BK1741" s="99">
        <v>1179.28696726263</v>
      </c>
      <c r="BL1741" s="99">
        <v>0</v>
      </c>
      <c r="BM1741" s="99">
        <v>0</v>
      </c>
      <c r="BN1741" s="99">
        <v>0</v>
      </c>
      <c r="BO1741" s="99">
        <v>0</v>
      </c>
      <c r="BP1741" s="99">
        <v>0</v>
      </c>
      <c r="BQ1741" s="99">
        <v>0</v>
      </c>
      <c r="BR1741" s="99">
        <v>16815.3535134792</v>
      </c>
      <c r="BS1741" s="99">
        <v>43870.689354896502</v>
      </c>
      <c r="BT1741" s="99">
        <v>0</v>
      </c>
      <c r="BU1741" s="99">
        <v>10785.5</v>
      </c>
      <c r="BV1741" s="99">
        <v>175756.326276779</v>
      </c>
      <c r="BW1741" s="99">
        <v>0</v>
      </c>
      <c r="BX1741" s="99">
        <v>1303.0199991464599</v>
      </c>
      <c r="BY1741" s="99">
        <v>0</v>
      </c>
      <c r="BZ1741" s="99">
        <v>0</v>
      </c>
      <c r="CA1741" s="99">
        <v>1659.45532265306</v>
      </c>
      <c r="CB1741" s="99">
        <v>262844.03490066499</v>
      </c>
      <c r="CC1741" s="99">
        <v>2017494.2073669401</v>
      </c>
      <c r="CD1741" s="99">
        <v>248566.15554618801</v>
      </c>
      <c r="CE1741" s="99">
        <v>35.3720165388659</v>
      </c>
      <c r="CF1741" s="99">
        <v>4646.2874380350104</v>
      </c>
      <c r="CG1741" s="99">
        <v>38333.637114047997</v>
      </c>
      <c r="CH1741" s="99">
        <v>0</v>
      </c>
      <c r="CI1741" s="99">
        <v>1694.88740220666</v>
      </c>
      <c r="CJ1741" s="99">
        <v>267817.81777191203</v>
      </c>
      <c r="CK1741" s="99">
        <v>2057357.7069091799</v>
      </c>
      <c r="CL1741" s="99">
        <v>253769.23624229399</v>
      </c>
      <c r="CM1741" s="166">
        <v>2265.2642967402899</v>
      </c>
      <c r="CN1741" s="166">
        <v>460434.55233001697</v>
      </c>
      <c r="CO1741" s="166">
        <v>2779269.01281738</v>
      </c>
      <c r="CP1741" s="99">
        <v>253769.23624229399</v>
      </c>
      <c r="CQ1741" s="99">
        <v>0</v>
      </c>
      <c r="CR1741" s="99">
        <v>0</v>
      </c>
      <c r="CS1741" s="99">
        <v>0</v>
      </c>
      <c r="CT1741" s="99">
        <v>0</v>
      </c>
      <c r="CU1741" s="98">
        <v>1355.6115039480001</v>
      </c>
      <c r="CV1741" s="98">
        <v>591.95131171200001</v>
      </c>
      <c r="CW1741" s="98">
        <v>267490.3223387</v>
      </c>
      <c r="CX1741" s="98">
        <v>2055827.8444809881</v>
      </c>
    </row>
    <row r="1742" spans="1:102" x14ac:dyDescent="0.2">
      <c r="A1742" s="98" t="s">
        <v>78</v>
      </c>
      <c r="B1742" s="100">
        <v>41609</v>
      </c>
      <c r="C1742" s="99">
        <v>171.701345294714</v>
      </c>
      <c r="D1742" s="99">
        <v>177.30231704749201</v>
      </c>
      <c r="E1742" s="99">
        <v>1349.3112480044399</v>
      </c>
      <c r="F1742" s="99">
        <v>10.5810103529366</v>
      </c>
      <c r="G1742" s="99">
        <v>35.684569618664703</v>
      </c>
      <c r="H1742" s="99">
        <v>0</v>
      </c>
      <c r="I1742" s="99">
        <v>0</v>
      </c>
      <c r="J1742" s="99">
        <v>544.60218171775296</v>
      </c>
      <c r="K1742" s="99">
        <v>0</v>
      </c>
      <c r="L1742" s="99">
        <v>1195.8207578659101</v>
      </c>
      <c r="M1742" s="99">
        <v>54.850753843784297</v>
      </c>
      <c r="N1742" s="99">
        <v>57.692853925749702</v>
      </c>
      <c r="O1742" s="99">
        <v>0</v>
      </c>
      <c r="P1742" s="99">
        <v>173.09320767037599</v>
      </c>
      <c r="Q1742" s="99">
        <v>284.23599702119799</v>
      </c>
      <c r="R1742" s="99">
        <v>0</v>
      </c>
      <c r="S1742" s="99">
        <v>21.1372001136187</v>
      </c>
      <c r="T1742" s="99">
        <v>0</v>
      </c>
      <c r="U1742" s="99">
        <v>552.752585314214</v>
      </c>
      <c r="V1742" s="99">
        <v>19142.294262409199</v>
      </c>
      <c r="W1742" s="99">
        <v>28854.562249660499</v>
      </c>
      <c r="X1742" s="99">
        <v>211629.04034233099</v>
      </c>
      <c r="Y1742" s="99">
        <v>900.30243027210201</v>
      </c>
      <c r="Z1742" s="99">
        <v>5244.90784525871</v>
      </c>
      <c r="AA1742" s="99">
        <v>0</v>
      </c>
      <c r="AB1742" s="99">
        <v>0</v>
      </c>
      <c r="AC1742" s="99">
        <v>187491.006744385</v>
      </c>
      <c r="AD1742" s="99">
        <v>0</v>
      </c>
      <c r="AE1742" s="99">
        <v>159151.23088836699</v>
      </c>
      <c r="AF1742" s="99">
        <v>11414.533322453501</v>
      </c>
      <c r="AG1742" s="99">
        <v>9779.9344024658203</v>
      </c>
      <c r="AH1742" s="99">
        <v>0</v>
      </c>
      <c r="AI1742" s="99">
        <v>19092.8833088875</v>
      </c>
      <c r="AJ1742" s="99">
        <v>67718.981484413103</v>
      </c>
      <c r="AK1742" s="99">
        <v>0</v>
      </c>
      <c r="AL1742" s="99">
        <v>3283.8908893764001</v>
      </c>
      <c r="AM1742" s="99">
        <v>0</v>
      </c>
      <c r="AN1742" s="99">
        <v>189382.08163261399</v>
      </c>
      <c r="AO1742" s="99">
        <v>179705.88814163199</v>
      </c>
      <c r="AP1742" s="99">
        <v>281864.92738723801</v>
      </c>
      <c r="AQ1742" s="99">
        <v>1558386.21882629</v>
      </c>
      <c r="AR1742" s="99">
        <v>9139.8774158954602</v>
      </c>
      <c r="AS1742" s="99">
        <v>43119.948761940002</v>
      </c>
      <c r="AT1742" s="99">
        <v>0</v>
      </c>
      <c r="AU1742" s="99">
        <v>0</v>
      </c>
      <c r="AV1742" s="99">
        <v>692787.77349853504</v>
      </c>
      <c r="AW1742" s="99">
        <v>0</v>
      </c>
      <c r="AX1742" s="99">
        <v>1061230.70562744</v>
      </c>
      <c r="AY1742" s="99">
        <v>108669.705277443</v>
      </c>
      <c r="AZ1742" s="99">
        <v>80314.076698303194</v>
      </c>
      <c r="BA1742" s="99">
        <v>0</v>
      </c>
      <c r="BB1742" s="99">
        <v>190019.11042213399</v>
      </c>
      <c r="BC1742" s="99">
        <v>631694.03804779099</v>
      </c>
      <c r="BD1742" s="99">
        <v>0</v>
      </c>
      <c r="BE1742" s="99">
        <v>27151.558939695398</v>
      </c>
      <c r="BF1742" s="99">
        <v>0</v>
      </c>
      <c r="BG1742" s="99">
        <v>705072.705078125</v>
      </c>
      <c r="BH1742" s="99">
        <v>17711.7705559731</v>
      </c>
      <c r="BI1742" s="99">
        <v>46584.612456321702</v>
      </c>
      <c r="BJ1742" s="99">
        <v>165201.37552452099</v>
      </c>
      <c r="BK1742" s="99">
        <v>1216.9997364282599</v>
      </c>
      <c r="BL1742" s="99">
        <v>0</v>
      </c>
      <c r="BM1742" s="99">
        <v>0</v>
      </c>
      <c r="BN1742" s="99">
        <v>0</v>
      </c>
      <c r="BO1742" s="99">
        <v>0</v>
      </c>
      <c r="BP1742" s="99">
        <v>0</v>
      </c>
      <c r="BQ1742" s="99">
        <v>0</v>
      </c>
      <c r="BR1742" s="99">
        <v>19635.421035766602</v>
      </c>
      <c r="BS1742" s="99">
        <v>29346.277150869399</v>
      </c>
      <c r="BT1742" s="99">
        <v>0</v>
      </c>
      <c r="BU1742" s="99">
        <v>12611.25</v>
      </c>
      <c r="BV1742" s="99">
        <v>166490.57392501799</v>
      </c>
      <c r="BW1742" s="99">
        <v>0</v>
      </c>
      <c r="BX1742" s="99">
        <v>2160.9099988043299</v>
      </c>
      <c r="BY1742" s="99">
        <v>0</v>
      </c>
      <c r="BZ1742" s="99">
        <v>0</v>
      </c>
      <c r="CA1742" s="99">
        <v>1686.91309766471</v>
      </c>
      <c r="CB1742" s="99">
        <v>260393.40649986299</v>
      </c>
      <c r="CC1742" s="99">
        <v>2006211.0145568801</v>
      </c>
      <c r="CD1742" s="99">
        <v>229709.48972892799</v>
      </c>
      <c r="CE1742" s="99">
        <v>35.412055304739603</v>
      </c>
      <c r="CF1742" s="99">
        <v>5248.8894079923602</v>
      </c>
      <c r="CG1742" s="99">
        <v>43119.701955795303</v>
      </c>
      <c r="CH1742" s="99">
        <v>0</v>
      </c>
      <c r="CI1742" s="99">
        <v>1722.4820337891599</v>
      </c>
      <c r="CJ1742" s="99">
        <v>265669.74397659302</v>
      </c>
      <c r="CK1742" s="99">
        <v>2043462.1175079299</v>
      </c>
      <c r="CL1742" s="99">
        <v>235365.78230094901</v>
      </c>
      <c r="CM1742" s="166">
        <v>2271.7354387938999</v>
      </c>
      <c r="CN1742" s="166">
        <v>455874.58896255499</v>
      </c>
      <c r="CO1742" s="166">
        <v>2757135.6304016099</v>
      </c>
      <c r="CP1742" s="99">
        <v>235365.78230094901</v>
      </c>
      <c r="CQ1742" s="99">
        <v>0</v>
      </c>
      <c r="CR1742" s="99">
        <v>0</v>
      </c>
      <c r="CS1742" s="99">
        <v>0</v>
      </c>
      <c r="CT1742" s="99">
        <v>0</v>
      </c>
      <c r="CU1742" s="98">
        <v>1357.964133788</v>
      </c>
      <c r="CV1742" s="98">
        <v>575.24989850300005</v>
      </c>
      <c r="CW1742" s="98">
        <v>265642.29590785532</v>
      </c>
      <c r="CX1742" s="98">
        <v>2049330.7165126754</v>
      </c>
    </row>
    <row r="1743" spans="1:102" x14ac:dyDescent="0.2">
      <c r="A1743" s="98" t="s">
        <v>78</v>
      </c>
      <c r="B1743" s="100">
        <v>41699</v>
      </c>
      <c r="C1743" s="99">
        <v>324.50919602438802</v>
      </c>
      <c r="D1743" s="99">
        <v>0</v>
      </c>
      <c r="E1743" s="99">
        <v>1372.43247823417</v>
      </c>
      <c r="F1743" s="99">
        <v>8.0008695978904107</v>
      </c>
      <c r="G1743" s="99">
        <v>45.037754218559698</v>
      </c>
      <c r="H1743" s="99">
        <v>0</v>
      </c>
      <c r="I1743" s="99">
        <v>0</v>
      </c>
      <c r="J1743" s="99">
        <v>524.62043022364401</v>
      </c>
      <c r="K1743" s="99">
        <v>0</v>
      </c>
      <c r="L1743" s="99">
        <v>1158.5200602114201</v>
      </c>
      <c r="M1743" s="99">
        <v>55.667054059915202</v>
      </c>
      <c r="N1743" s="99">
        <v>68.463112880475805</v>
      </c>
      <c r="O1743" s="99">
        <v>0</v>
      </c>
      <c r="P1743" s="99">
        <v>311.04631898552202</v>
      </c>
      <c r="Q1743" s="99">
        <v>118.597921367735</v>
      </c>
      <c r="R1743" s="99">
        <v>0</v>
      </c>
      <c r="S1743" s="99">
        <v>26.5567189010326</v>
      </c>
      <c r="T1743" s="99">
        <v>0</v>
      </c>
      <c r="U1743" s="99">
        <v>532.181622378528</v>
      </c>
      <c r="V1743" s="99">
        <v>45224.468656539902</v>
      </c>
      <c r="W1743" s="99">
        <v>0</v>
      </c>
      <c r="X1743" s="99">
        <v>216418.60592842099</v>
      </c>
      <c r="Y1743" s="99">
        <v>895.38836308568705</v>
      </c>
      <c r="Z1743" s="99">
        <v>6222.8666508793804</v>
      </c>
      <c r="AA1743" s="99">
        <v>0</v>
      </c>
      <c r="AB1743" s="99">
        <v>0</v>
      </c>
      <c r="AC1743" s="99">
        <v>182484.55877876299</v>
      </c>
      <c r="AD1743" s="99">
        <v>0</v>
      </c>
      <c r="AE1743" s="99">
        <v>153576.498020172</v>
      </c>
      <c r="AF1743" s="99">
        <v>12265.909109353999</v>
      </c>
      <c r="AG1743" s="99">
        <v>12535.382156252899</v>
      </c>
      <c r="AH1743" s="99">
        <v>0</v>
      </c>
      <c r="AI1743" s="99">
        <v>43166.984228611</v>
      </c>
      <c r="AJ1743" s="99">
        <v>43937.169311523401</v>
      </c>
      <c r="AK1743" s="99">
        <v>0</v>
      </c>
      <c r="AL1743" s="99">
        <v>3466.2958317101002</v>
      </c>
      <c r="AM1743" s="99">
        <v>0</v>
      </c>
      <c r="AN1743" s="99">
        <v>185093.404464722</v>
      </c>
      <c r="AO1743" s="99">
        <v>408183.19078826898</v>
      </c>
      <c r="AP1743" s="99">
        <v>0</v>
      </c>
      <c r="AQ1743" s="99">
        <v>1603160.49963379</v>
      </c>
      <c r="AR1743" s="99">
        <v>9380.6291776895505</v>
      </c>
      <c r="AS1743" s="99">
        <v>52220.1279602051</v>
      </c>
      <c r="AT1743" s="99">
        <v>0</v>
      </c>
      <c r="AU1743" s="99">
        <v>0</v>
      </c>
      <c r="AV1743" s="99">
        <v>680612.97067260696</v>
      </c>
      <c r="AW1743" s="99">
        <v>0</v>
      </c>
      <c r="AX1743" s="99">
        <v>1028610.85652924</v>
      </c>
      <c r="AY1743" s="99">
        <v>123670.94457244901</v>
      </c>
      <c r="AZ1743" s="99">
        <v>102702.897421837</v>
      </c>
      <c r="BA1743" s="99">
        <v>0</v>
      </c>
      <c r="BB1743" s="99">
        <v>397559.49032211298</v>
      </c>
      <c r="BC1743" s="99">
        <v>384203.838954926</v>
      </c>
      <c r="BD1743" s="99">
        <v>0</v>
      </c>
      <c r="BE1743" s="99">
        <v>29457.873897552501</v>
      </c>
      <c r="BF1743" s="99">
        <v>0</v>
      </c>
      <c r="BG1743" s="99">
        <v>687947.46597290004</v>
      </c>
      <c r="BH1743" s="99">
        <v>40571.321235179901</v>
      </c>
      <c r="BI1743" s="99">
        <v>0</v>
      </c>
      <c r="BJ1743" s="99">
        <v>165381.25636291501</v>
      </c>
      <c r="BK1743" s="99">
        <v>1206.1308546960399</v>
      </c>
      <c r="BL1743" s="99">
        <v>0</v>
      </c>
      <c r="BM1743" s="99">
        <v>0</v>
      </c>
      <c r="BN1743" s="99">
        <v>0</v>
      </c>
      <c r="BO1743" s="99">
        <v>0</v>
      </c>
      <c r="BP1743" s="99">
        <v>0</v>
      </c>
      <c r="BQ1743" s="99">
        <v>0</v>
      </c>
      <c r="BR1743" s="99">
        <v>19796.9034807682</v>
      </c>
      <c r="BS1743" s="99">
        <v>36718.927467822999</v>
      </c>
      <c r="BT1743" s="99">
        <v>0</v>
      </c>
      <c r="BU1743" s="99">
        <v>29566.75</v>
      </c>
      <c r="BV1743" s="99">
        <v>122690.036157608</v>
      </c>
      <c r="BW1743" s="99">
        <v>0</v>
      </c>
      <c r="BX1743" s="99">
        <v>2440.4399980306598</v>
      </c>
      <c r="BY1743" s="99">
        <v>0</v>
      </c>
      <c r="BZ1743" s="99">
        <v>0</v>
      </c>
      <c r="CA1743" s="99">
        <v>1701.9836918860699</v>
      </c>
      <c r="CB1743" s="99">
        <v>263354.24962616002</v>
      </c>
      <c r="CC1743" s="99">
        <v>2039134.7021942099</v>
      </c>
      <c r="CD1743" s="99">
        <v>207585.03881263701</v>
      </c>
      <c r="CE1743" s="99">
        <v>45.615578951779803</v>
      </c>
      <c r="CF1743" s="99">
        <v>6230.1681125760097</v>
      </c>
      <c r="CG1743" s="99">
        <v>52243.7077765465</v>
      </c>
      <c r="CH1743" s="99">
        <v>0</v>
      </c>
      <c r="CI1743" s="99">
        <v>1748.1890748143201</v>
      </c>
      <c r="CJ1743" s="99">
        <v>269554.51887512201</v>
      </c>
      <c r="CK1743" s="99">
        <v>2101974.8615417499</v>
      </c>
      <c r="CL1743" s="99">
        <v>213639.93100357099</v>
      </c>
      <c r="CM1743" s="166">
        <v>2269.13951587677</v>
      </c>
      <c r="CN1743" s="166">
        <v>455830.23802185099</v>
      </c>
      <c r="CO1743" s="166">
        <v>2779130.2914123498</v>
      </c>
      <c r="CP1743" s="99">
        <v>213639.93100357099</v>
      </c>
      <c r="CQ1743" s="99">
        <v>0</v>
      </c>
      <c r="CR1743" s="99">
        <v>0</v>
      </c>
      <c r="CS1743" s="99">
        <v>0</v>
      </c>
      <c r="CT1743" s="99">
        <v>0</v>
      </c>
      <c r="CU1743" s="98">
        <v>1385.296205458</v>
      </c>
      <c r="CV1743" s="98">
        <v>560.86643292899998</v>
      </c>
      <c r="CW1743" s="98">
        <v>269584.41773873603</v>
      </c>
      <c r="CX1743" s="98">
        <v>2091378.4099707564</v>
      </c>
    </row>
    <row r="1744" spans="1:102" x14ac:dyDescent="0.2">
      <c r="A1744" s="98" t="s">
        <v>78</v>
      </c>
      <c r="B1744" s="100">
        <v>41791</v>
      </c>
      <c r="C1744" s="99">
        <v>314.69073671102501</v>
      </c>
      <c r="D1744" s="99">
        <v>0</v>
      </c>
      <c r="E1744" s="99">
        <v>1346.4232174605099</v>
      </c>
      <c r="F1744" s="99">
        <v>8.4315644879825395</v>
      </c>
      <c r="G1744" s="99">
        <v>41.528004350606402</v>
      </c>
      <c r="H1744" s="99">
        <v>0</v>
      </c>
      <c r="I1744" s="99">
        <v>0</v>
      </c>
      <c r="J1744" s="99">
        <v>519.36023668944802</v>
      </c>
      <c r="K1744" s="99">
        <v>0</v>
      </c>
      <c r="L1744" s="99">
        <v>1096.5033668875701</v>
      </c>
      <c r="M1744" s="99">
        <v>51.356301553547397</v>
      </c>
      <c r="N1744" s="99">
        <v>66.0447517894208</v>
      </c>
      <c r="O1744" s="99">
        <v>0</v>
      </c>
      <c r="P1744" s="99">
        <v>289.96849106997303</v>
      </c>
      <c r="Q1744" s="99">
        <v>115.925122568384</v>
      </c>
      <c r="R1744" s="99">
        <v>0</v>
      </c>
      <c r="S1744" s="99">
        <v>26.1884023060557</v>
      </c>
      <c r="T1744" s="99">
        <v>0</v>
      </c>
      <c r="U1744" s="99">
        <v>528.12016160786197</v>
      </c>
      <c r="V1744" s="99">
        <v>45815.988843917803</v>
      </c>
      <c r="W1744" s="99">
        <v>0</v>
      </c>
      <c r="X1744" s="99">
        <v>213773.79407691999</v>
      </c>
      <c r="Y1744" s="99">
        <v>871.442151531577</v>
      </c>
      <c r="Z1744" s="99">
        <v>6459.8724662661598</v>
      </c>
      <c r="AA1744" s="99">
        <v>0</v>
      </c>
      <c r="AB1744" s="99">
        <v>0</v>
      </c>
      <c r="AC1744" s="99">
        <v>178335.791053772</v>
      </c>
      <c r="AD1744" s="99">
        <v>0</v>
      </c>
      <c r="AE1744" s="99">
        <v>145948.89950942999</v>
      </c>
      <c r="AF1744" s="99">
        <v>11201.064704656599</v>
      </c>
      <c r="AG1744" s="99">
        <v>13325.987667560599</v>
      </c>
      <c r="AH1744" s="99">
        <v>0</v>
      </c>
      <c r="AI1744" s="99">
        <v>42446.677508831002</v>
      </c>
      <c r="AJ1744" s="99">
        <v>43020.9635443687</v>
      </c>
      <c r="AK1744" s="99">
        <v>0</v>
      </c>
      <c r="AL1744" s="99">
        <v>3971.7269146144399</v>
      </c>
      <c r="AM1744" s="99">
        <v>0</v>
      </c>
      <c r="AN1744" s="99">
        <v>181646.777330399</v>
      </c>
      <c r="AO1744" s="99">
        <v>407048.51535034197</v>
      </c>
      <c r="AP1744" s="99">
        <v>0</v>
      </c>
      <c r="AQ1744" s="99">
        <v>1587395.9183654799</v>
      </c>
      <c r="AR1744" s="99">
        <v>9335.9480823278409</v>
      </c>
      <c r="AS1744" s="99">
        <v>55605.019183158904</v>
      </c>
      <c r="AT1744" s="99">
        <v>0</v>
      </c>
      <c r="AU1744" s="99">
        <v>0</v>
      </c>
      <c r="AV1744" s="99">
        <v>677810.84561157203</v>
      </c>
      <c r="AW1744" s="99">
        <v>0</v>
      </c>
      <c r="AX1744" s="99">
        <v>989800.18642425502</v>
      </c>
      <c r="AY1744" s="99">
        <v>109074.05684566501</v>
      </c>
      <c r="AZ1744" s="99">
        <v>106023.87453842199</v>
      </c>
      <c r="BA1744" s="99">
        <v>0</v>
      </c>
      <c r="BB1744" s="99">
        <v>393906.18770217901</v>
      </c>
      <c r="BC1744" s="99">
        <v>359018.35847854603</v>
      </c>
      <c r="BD1744" s="99">
        <v>0</v>
      </c>
      <c r="BE1744" s="99">
        <v>33484.162956714601</v>
      </c>
      <c r="BF1744" s="99">
        <v>0</v>
      </c>
      <c r="BG1744" s="99">
        <v>684238.07249450695</v>
      </c>
      <c r="BH1744" s="99">
        <v>41036.339840888999</v>
      </c>
      <c r="BI1744" s="99">
        <v>0</v>
      </c>
      <c r="BJ1744" s="99">
        <v>153173.010427475</v>
      </c>
      <c r="BK1744" s="99">
        <v>1255.96392895281</v>
      </c>
      <c r="BL1744" s="99">
        <v>0</v>
      </c>
      <c r="BM1744" s="99">
        <v>0</v>
      </c>
      <c r="BN1744" s="99">
        <v>0</v>
      </c>
      <c r="BO1744" s="99">
        <v>0</v>
      </c>
      <c r="BP1744" s="99">
        <v>0</v>
      </c>
      <c r="BQ1744" s="99">
        <v>0</v>
      </c>
      <c r="BR1744" s="99">
        <v>17584.978684425401</v>
      </c>
      <c r="BS1744" s="99">
        <v>30993.450362443898</v>
      </c>
      <c r="BT1744" s="99">
        <v>0</v>
      </c>
      <c r="BU1744" s="99">
        <v>30912.5</v>
      </c>
      <c r="BV1744" s="99">
        <v>116441.034588814</v>
      </c>
      <c r="BW1744" s="99">
        <v>0</v>
      </c>
      <c r="BX1744" s="99">
        <v>2930.16999825835</v>
      </c>
      <c r="BY1744" s="99">
        <v>0</v>
      </c>
      <c r="BZ1744" s="99">
        <v>0</v>
      </c>
      <c r="CA1744" s="99">
        <v>1661.05682395399</v>
      </c>
      <c r="CB1744" s="99">
        <v>259823.62185668899</v>
      </c>
      <c r="CC1744" s="99">
        <v>1997454.9023895301</v>
      </c>
      <c r="CD1744" s="99">
        <v>194117.85896301299</v>
      </c>
      <c r="CE1744" s="99">
        <v>41.629086717963197</v>
      </c>
      <c r="CF1744" s="99">
        <v>6464.0563092231796</v>
      </c>
      <c r="CG1744" s="99">
        <v>55607.840474128701</v>
      </c>
      <c r="CH1744" s="99">
        <v>0</v>
      </c>
      <c r="CI1744" s="99">
        <v>1701.7175102531901</v>
      </c>
      <c r="CJ1744" s="99">
        <v>266213.963882446</v>
      </c>
      <c r="CK1744" s="99">
        <v>2051482.46888733</v>
      </c>
      <c r="CL1744" s="99">
        <v>200301.77573394799</v>
      </c>
      <c r="CM1744" s="166">
        <v>2223.6868633925901</v>
      </c>
      <c r="CN1744" s="166">
        <v>447451.41703796398</v>
      </c>
      <c r="CO1744" s="166">
        <v>2737260.1573181199</v>
      </c>
      <c r="CP1744" s="99">
        <v>200301.77573394799</v>
      </c>
      <c r="CQ1744" s="99">
        <v>0</v>
      </c>
      <c r="CR1744" s="99">
        <v>0</v>
      </c>
      <c r="CS1744" s="99">
        <v>0</v>
      </c>
      <c r="CT1744" s="99">
        <v>0</v>
      </c>
      <c r="CU1744" s="98">
        <v>1350.9896316940001</v>
      </c>
      <c r="CV1744" s="98">
        <v>555.89299769599995</v>
      </c>
      <c r="CW1744" s="98">
        <v>266287.67816591216</v>
      </c>
      <c r="CX1744" s="98">
        <v>2053062.7428636588</v>
      </c>
    </row>
    <row r="1745" spans="1:102" x14ac:dyDescent="0.2">
      <c r="A1745" s="98" t="s">
        <v>78</v>
      </c>
      <c r="B1745" s="100">
        <v>41883</v>
      </c>
      <c r="C1745" s="99">
        <v>323.99277147278201</v>
      </c>
      <c r="D1745" s="99">
        <v>0</v>
      </c>
      <c r="E1745" s="99">
        <v>1380.7149717807799</v>
      </c>
      <c r="F1745" s="99">
        <v>8.11780682497192</v>
      </c>
      <c r="G1745" s="99">
        <v>48.269275419879698</v>
      </c>
      <c r="H1745" s="99">
        <v>0</v>
      </c>
      <c r="I1745" s="99">
        <v>0</v>
      </c>
      <c r="J1745" s="99">
        <v>513.60179169475998</v>
      </c>
      <c r="K1745" s="99">
        <v>0</v>
      </c>
      <c r="L1745" s="99">
        <v>1132.0893808752301</v>
      </c>
      <c r="M1745" s="99">
        <v>53.087669280823299</v>
      </c>
      <c r="N1745" s="99">
        <v>80.706505242735105</v>
      </c>
      <c r="O1745" s="99">
        <v>0</v>
      </c>
      <c r="P1745" s="99">
        <v>296.05465129762899</v>
      </c>
      <c r="Q1745" s="99">
        <v>127.302452064119</v>
      </c>
      <c r="R1745" s="99">
        <v>0</v>
      </c>
      <c r="S1745" s="99">
        <v>32.913011342752696</v>
      </c>
      <c r="T1745" s="99">
        <v>0</v>
      </c>
      <c r="U1745" s="99">
        <v>519.50745641440199</v>
      </c>
      <c r="V1745" s="99">
        <v>49316.540606498696</v>
      </c>
      <c r="W1745" s="99">
        <v>0</v>
      </c>
      <c r="X1745" s="99">
        <v>214942.33087730399</v>
      </c>
      <c r="Y1745" s="99">
        <v>887.17735158652101</v>
      </c>
      <c r="Z1745" s="99">
        <v>7088.7440388202704</v>
      </c>
      <c r="AA1745" s="99">
        <v>0</v>
      </c>
      <c r="AB1745" s="99">
        <v>0</v>
      </c>
      <c r="AC1745" s="99">
        <v>177858.78213119501</v>
      </c>
      <c r="AD1745" s="99">
        <v>0</v>
      </c>
      <c r="AE1745" s="99">
        <v>146252.69851303101</v>
      </c>
      <c r="AF1745" s="99">
        <v>11309.1375162601</v>
      </c>
      <c r="AG1745" s="99">
        <v>12992.396391153299</v>
      </c>
      <c r="AH1745" s="99">
        <v>0</v>
      </c>
      <c r="AI1745" s="99">
        <v>44898.656515598297</v>
      </c>
      <c r="AJ1745" s="99">
        <v>44044.938601493799</v>
      </c>
      <c r="AK1745" s="99">
        <v>0</v>
      </c>
      <c r="AL1745" s="99">
        <v>4467.3559569716499</v>
      </c>
      <c r="AM1745" s="99">
        <v>0</v>
      </c>
      <c r="AN1745" s="99">
        <v>179804.91303062401</v>
      </c>
      <c r="AO1745" s="99">
        <v>440663.71989822399</v>
      </c>
      <c r="AP1745" s="99">
        <v>0</v>
      </c>
      <c r="AQ1745" s="99">
        <v>1612341.86807251</v>
      </c>
      <c r="AR1745" s="99">
        <v>8846.6929194927197</v>
      </c>
      <c r="AS1745" s="99">
        <v>61295.348666191101</v>
      </c>
      <c r="AT1745" s="99">
        <v>0</v>
      </c>
      <c r="AU1745" s="99">
        <v>0</v>
      </c>
      <c r="AV1745" s="99">
        <v>676763.52688598598</v>
      </c>
      <c r="AW1745" s="99">
        <v>0</v>
      </c>
      <c r="AX1745" s="99">
        <v>993629.60388946498</v>
      </c>
      <c r="AY1745" s="99">
        <v>112082.128349304</v>
      </c>
      <c r="AZ1745" s="99">
        <v>104822.048443794</v>
      </c>
      <c r="BA1745" s="99">
        <v>0</v>
      </c>
      <c r="BB1745" s="99">
        <v>416742.14749145502</v>
      </c>
      <c r="BC1745" s="99">
        <v>395946.77682876599</v>
      </c>
      <c r="BD1745" s="99">
        <v>0</v>
      </c>
      <c r="BE1745" s="99">
        <v>38234.360645294197</v>
      </c>
      <c r="BF1745" s="99">
        <v>0</v>
      </c>
      <c r="BG1745" s="99">
        <v>682392.37258911098</v>
      </c>
      <c r="BH1745" s="99">
        <v>42953.273473262801</v>
      </c>
      <c r="BI1745" s="99">
        <v>0</v>
      </c>
      <c r="BJ1745" s="99">
        <v>175917.636329651</v>
      </c>
      <c r="BK1745" s="99">
        <v>1185.52083598077</v>
      </c>
      <c r="BL1745" s="99">
        <v>0</v>
      </c>
      <c r="BM1745" s="99">
        <v>0</v>
      </c>
      <c r="BN1745" s="99">
        <v>0</v>
      </c>
      <c r="BO1745" s="99">
        <v>0</v>
      </c>
      <c r="BP1745" s="99">
        <v>0</v>
      </c>
      <c r="BQ1745" s="99">
        <v>0</v>
      </c>
      <c r="BR1745" s="99">
        <v>18027.806096792199</v>
      </c>
      <c r="BS1745" s="99">
        <v>42807.135631561301</v>
      </c>
      <c r="BT1745" s="99">
        <v>0</v>
      </c>
      <c r="BU1745" s="99">
        <v>29851.579999923699</v>
      </c>
      <c r="BV1745" s="99">
        <v>125183.521443367</v>
      </c>
      <c r="BW1745" s="99">
        <v>0</v>
      </c>
      <c r="BX1745" s="99">
        <v>2592.5399987399601</v>
      </c>
      <c r="BY1745" s="99">
        <v>0</v>
      </c>
      <c r="BZ1745" s="99">
        <v>0</v>
      </c>
      <c r="CA1745" s="99">
        <v>1707.3359803706401</v>
      </c>
      <c r="CB1745" s="99">
        <v>263333.48498153698</v>
      </c>
      <c r="CC1745" s="99">
        <v>2039707.5365753199</v>
      </c>
      <c r="CD1745" s="99">
        <v>217998.54232215899</v>
      </c>
      <c r="CE1745" s="99">
        <v>47.881100585684202</v>
      </c>
      <c r="CF1745" s="99">
        <v>7070.9421434998503</v>
      </c>
      <c r="CG1745" s="99">
        <v>61261.742575168602</v>
      </c>
      <c r="CH1745" s="99">
        <v>0</v>
      </c>
      <c r="CI1745" s="99">
        <v>1755.5068040639201</v>
      </c>
      <c r="CJ1745" s="99">
        <v>270475.144245148</v>
      </c>
      <c r="CK1745" s="99">
        <v>2097068.78359985</v>
      </c>
      <c r="CL1745" s="99">
        <v>225132.94603538499</v>
      </c>
      <c r="CM1745" s="166">
        <v>2267.0019475817699</v>
      </c>
      <c r="CN1745" s="166">
        <v>448932.84111404401</v>
      </c>
      <c r="CO1745" s="166">
        <v>2780770.9469604502</v>
      </c>
      <c r="CP1745" s="99">
        <v>225132.94603538499</v>
      </c>
      <c r="CQ1745" s="99">
        <v>0</v>
      </c>
      <c r="CR1745" s="99">
        <v>0</v>
      </c>
      <c r="CS1745" s="99">
        <v>0</v>
      </c>
      <c r="CT1745" s="99">
        <v>0</v>
      </c>
      <c r="CU1745" s="98">
        <v>1384.2016130290001</v>
      </c>
      <c r="CV1745" s="98">
        <v>550.90924806800001</v>
      </c>
      <c r="CW1745" s="98">
        <v>270404.42712503683</v>
      </c>
      <c r="CX1745" s="98">
        <v>2100969.2791504883</v>
      </c>
    </row>
    <row r="1746" spans="1:102" x14ac:dyDescent="0.2">
      <c r="A1746" s="98" t="s">
        <v>78</v>
      </c>
      <c r="B1746" s="100">
        <v>41974</v>
      </c>
      <c r="C1746" s="99">
        <v>349.12046248093202</v>
      </c>
      <c r="D1746" s="99">
        <v>0</v>
      </c>
      <c r="E1746" s="99">
        <v>1406.29839006066</v>
      </c>
      <c r="F1746" s="99">
        <v>6.2317591199534901</v>
      </c>
      <c r="G1746" s="99">
        <v>52.583767639938699</v>
      </c>
      <c r="H1746" s="99">
        <v>0</v>
      </c>
      <c r="I1746" s="99">
        <v>0</v>
      </c>
      <c r="J1746" s="99">
        <v>501.82412165030797</v>
      </c>
      <c r="K1746" s="99">
        <v>0</v>
      </c>
      <c r="L1746" s="99">
        <v>1201.16017955542</v>
      </c>
      <c r="M1746" s="99">
        <v>54.263548347633296</v>
      </c>
      <c r="N1746" s="99">
        <v>78.605844540521502</v>
      </c>
      <c r="O1746" s="99">
        <v>0</v>
      </c>
      <c r="P1746" s="99">
        <v>340.24279764294602</v>
      </c>
      <c r="Q1746" s="99">
        <v>124.24366815667599</v>
      </c>
      <c r="R1746" s="99">
        <v>0</v>
      </c>
      <c r="S1746" s="99">
        <v>30.4894773086999</v>
      </c>
      <c r="T1746" s="99">
        <v>0</v>
      </c>
      <c r="U1746" s="99">
        <v>503.86322382464999</v>
      </c>
      <c r="V1746" s="99">
        <v>52454.440985679597</v>
      </c>
      <c r="W1746" s="99">
        <v>0</v>
      </c>
      <c r="X1746" s="99">
        <v>211671.082227707</v>
      </c>
      <c r="Y1746" s="99">
        <v>1077.5930824577799</v>
      </c>
      <c r="Z1746" s="99">
        <v>8667.41283226013</v>
      </c>
      <c r="AA1746" s="99">
        <v>0</v>
      </c>
      <c r="AB1746" s="99">
        <v>0</v>
      </c>
      <c r="AC1746" s="99">
        <v>167930.59645271301</v>
      </c>
      <c r="AD1746" s="99">
        <v>0</v>
      </c>
      <c r="AE1746" s="99">
        <v>151208.210039139</v>
      </c>
      <c r="AF1746" s="99">
        <v>12411.584573984101</v>
      </c>
      <c r="AG1746" s="99">
        <v>11907.984413981399</v>
      </c>
      <c r="AH1746" s="99">
        <v>0</v>
      </c>
      <c r="AI1746" s="99">
        <v>51967.672885417902</v>
      </c>
      <c r="AJ1746" s="99">
        <v>43541.839406967199</v>
      </c>
      <c r="AK1746" s="99">
        <v>0</v>
      </c>
      <c r="AL1746" s="99">
        <v>4565.7720034122503</v>
      </c>
      <c r="AM1746" s="99">
        <v>0</v>
      </c>
      <c r="AN1746" s="99">
        <v>169252.45589065601</v>
      </c>
      <c r="AO1746" s="99">
        <v>467983.39887237502</v>
      </c>
      <c r="AP1746" s="99">
        <v>0</v>
      </c>
      <c r="AQ1746" s="99">
        <v>1590140.3280029299</v>
      </c>
      <c r="AR1746" s="99">
        <v>12190.099939346301</v>
      </c>
      <c r="AS1746" s="99">
        <v>74238.016228675799</v>
      </c>
      <c r="AT1746" s="99">
        <v>0</v>
      </c>
      <c r="AU1746" s="99">
        <v>0</v>
      </c>
      <c r="AV1746" s="99">
        <v>633163.88441467297</v>
      </c>
      <c r="AW1746" s="99">
        <v>0</v>
      </c>
      <c r="AX1746" s="99">
        <v>1020191.26813507</v>
      </c>
      <c r="AY1746" s="99">
        <v>122598.225097656</v>
      </c>
      <c r="AZ1746" s="99">
        <v>94797.808460235596</v>
      </c>
      <c r="BA1746" s="99">
        <v>0</v>
      </c>
      <c r="BB1746" s="99">
        <v>481345.29512405401</v>
      </c>
      <c r="BC1746" s="99">
        <v>378371.85672378499</v>
      </c>
      <c r="BD1746" s="99">
        <v>0</v>
      </c>
      <c r="BE1746" s="99">
        <v>39790.099754333503</v>
      </c>
      <c r="BF1746" s="99">
        <v>0</v>
      </c>
      <c r="BG1746" s="99">
        <v>644754.86715698196</v>
      </c>
      <c r="BH1746" s="99">
        <v>43846.305539608002</v>
      </c>
      <c r="BI1746" s="99">
        <v>0</v>
      </c>
      <c r="BJ1746" s="99">
        <v>182562.03810501099</v>
      </c>
      <c r="BK1746" s="99">
        <v>1151.9235928803701</v>
      </c>
      <c r="BL1746" s="99">
        <v>0</v>
      </c>
      <c r="BM1746" s="99">
        <v>0</v>
      </c>
      <c r="BN1746" s="99">
        <v>0</v>
      </c>
      <c r="BO1746" s="99">
        <v>0</v>
      </c>
      <c r="BP1746" s="99">
        <v>0</v>
      </c>
      <c r="BQ1746" s="99">
        <v>0</v>
      </c>
      <c r="BR1746" s="99">
        <v>17578.546785116199</v>
      </c>
      <c r="BS1746" s="99">
        <v>47001.324615955396</v>
      </c>
      <c r="BT1746" s="99">
        <v>0</v>
      </c>
      <c r="BU1746" s="99">
        <v>34654.309999942801</v>
      </c>
      <c r="BV1746" s="99">
        <v>124783.895299911</v>
      </c>
      <c r="BW1746" s="99">
        <v>0</v>
      </c>
      <c r="BX1746" s="99">
        <v>2980.4899983107998</v>
      </c>
      <c r="BY1746" s="99">
        <v>0</v>
      </c>
      <c r="BZ1746" s="99">
        <v>0</v>
      </c>
      <c r="CA1746" s="99">
        <v>1753.2808410376299</v>
      </c>
      <c r="CB1746" s="99">
        <v>263500.31712341303</v>
      </c>
      <c r="CC1746" s="99">
        <v>2048247.7027893099</v>
      </c>
      <c r="CD1746" s="99">
        <v>226223.112184525</v>
      </c>
      <c r="CE1746" s="99">
        <v>52.292030623648301</v>
      </c>
      <c r="CF1746" s="99">
        <v>8675.4617460966092</v>
      </c>
      <c r="CG1746" s="99">
        <v>74263.891575813293</v>
      </c>
      <c r="CH1746" s="99">
        <v>0</v>
      </c>
      <c r="CI1746" s="99">
        <v>1805.53910109401</v>
      </c>
      <c r="CJ1746" s="99">
        <v>272021.78341674799</v>
      </c>
      <c r="CK1746" s="99">
        <v>2113369.3055419899</v>
      </c>
      <c r="CL1746" s="99">
        <v>234892.717082977</v>
      </c>
      <c r="CM1746" s="166">
        <v>2299.8703684508801</v>
      </c>
      <c r="CN1746" s="166">
        <v>441907.89427566499</v>
      </c>
      <c r="CO1746" s="166">
        <v>2767276.4951782199</v>
      </c>
      <c r="CP1746" s="99">
        <v>234892.717082977</v>
      </c>
      <c r="CQ1746" s="99">
        <v>0</v>
      </c>
      <c r="CR1746" s="99">
        <v>0</v>
      </c>
      <c r="CS1746" s="99">
        <v>0</v>
      </c>
      <c r="CT1746" s="99">
        <v>0</v>
      </c>
      <c r="CU1746" s="98">
        <v>1413.9348716550001</v>
      </c>
      <c r="CV1746" s="98">
        <v>543.79342149000001</v>
      </c>
      <c r="CW1746" s="98">
        <v>272175.77886950964</v>
      </c>
      <c r="CX1746" s="98">
        <v>2122511.5943651232</v>
      </c>
    </row>
    <row r="1747" spans="1:102" x14ac:dyDescent="0.2">
      <c r="A1747" s="98" t="s">
        <v>78</v>
      </c>
      <c r="B1747" s="100">
        <v>42064</v>
      </c>
      <c r="C1747" s="99">
        <v>348.58591485395999</v>
      </c>
      <c r="D1747" s="99">
        <v>0</v>
      </c>
      <c r="E1747" s="99">
        <v>1371.74583572149</v>
      </c>
      <c r="F1747" s="99">
        <v>5.0555404519545801</v>
      </c>
      <c r="G1747" s="99">
        <v>50.113336439710103</v>
      </c>
      <c r="H1747" s="99">
        <v>0</v>
      </c>
      <c r="I1747" s="99">
        <v>0</v>
      </c>
      <c r="J1747" s="99">
        <v>506.73671909049199</v>
      </c>
      <c r="K1747" s="99">
        <v>0</v>
      </c>
      <c r="L1747" s="99">
        <v>1139.6776710152601</v>
      </c>
      <c r="M1747" s="99">
        <v>55.474379212595501</v>
      </c>
      <c r="N1747" s="99">
        <v>65.597012021578806</v>
      </c>
      <c r="O1747" s="99">
        <v>0</v>
      </c>
      <c r="P1747" s="99">
        <v>340.581641204655</v>
      </c>
      <c r="Q1747" s="99">
        <v>123.52594556752599</v>
      </c>
      <c r="R1747" s="99">
        <v>0</v>
      </c>
      <c r="S1747" s="99">
        <v>30.462763879680999</v>
      </c>
      <c r="T1747" s="99">
        <v>0</v>
      </c>
      <c r="U1747" s="99">
        <v>508.90801701694699</v>
      </c>
      <c r="V1747" s="99">
        <v>52500.031630039201</v>
      </c>
      <c r="W1747" s="99">
        <v>0</v>
      </c>
      <c r="X1747" s="99">
        <v>206671.33288002</v>
      </c>
      <c r="Y1747" s="99">
        <v>1110.76056078076</v>
      </c>
      <c r="Z1747" s="99">
        <v>8799.2432799339294</v>
      </c>
      <c r="AA1747" s="99">
        <v>0</v>
      </c>
      <c r="AB1747" s="99">
        <v>0</v>
      </c>
      <c r="AC1747" s="99">
        <v>168180.29158210801</v>
      </c>
      <c r="AD1747" s="99">
        <v>0</v>
      </c>
      <c r="AE1747" s="99">
        <v>141033.72114181501</v>
      </c>
      <c r="AF1747" s="99">
        <v>13188.429585695299</v>
      </c>
      <c r="AG1747" s="99">
        <v>10528.349834680601</v>
      </c>
      <c r="AH1747" s="99">
        <v>0</v>
      </c>
      <c r="AI1747" s="99">
        <v>51496.760582447103</v>
      </c>
      <c r="AJ1747" s="99">
        <v>47049.241581916802</v>
      </c>
      <c r="AK1747" s="99">
        <v>0</v>
      </c>
      <c r="AL1747" s="99">
        <v>4686.7298159003303</v>
      </c>
      <c r="AM1747" s="99">
        <v>0</v>
      </c>
      <c r="AN1747" s="99">
        <v>169338.05243682899</v>
      </c>
      <c r="AO1747" s="99">
        <v>470697.49616241502</v>
      </c>
      <c r="AP1747" s="99">
        <v>0</v>
      </c>
      <c r="AQ1747" s="99">
        <v>1574679.50619507</v>
      </c>
      <c r="AR1747" s="99">
        <v>12315.010659933099</v>
      </c>
      <c r="AS1747" s="99">
        <v>76065.621409416199</v>
      </c>
      <c r="AT1747" s="99">
        <v>0</v>
      </c>
      <c r="AU1747" s="99">
        <v>0</v>
      </c>
      <c r="AV1747" s="99">
        <v>648256.06003570603</v>
      </c>
      <c r="AW1747" s="99">
        <v>0</v>
      </c>
      <c r="AX1747" s="99">
        <v>967515.88791656506</v>
      </c>
      <c r="AY1747" s="99">
        <v>135423.89817047099</v>
      </c>
      <c r="AZ1747" s="99">
        <v>80739.232796669006</v>
      </c>
      <c r="BA1747" s="99">
        <v>0</v>
      </c>
      <c r="BB1747" s="99">
        <v>476739.94916915899</v>
      </c>
      <c r="BC1747" s="99">
        <v>401945.56767272903</v>
      </c>
      <c r="BD1747" s="99">
        <v>0</v>
      </c>
      <c r="BE1747" s="99">
        <v>41810.707756519303</v>
      </c>
      <c r="BF1747" s="99">
        <v>0</v>
      </c>
      <c r="BG1747" s="99">
        <v>651455.17614746105</v>
      </c>
      <c r="BH1747" s="99">
        <v>45467.5603179932</v>
      </c>
      <c r="BI1747" s="99">
        <v>0</v>
      </c>
      <c r="BJ1747" s="99">
        <v>184705.74625396699</v>
      </c>
      <c r="BK1747" s="99">
        <v>1235.2308327406599</v>
      </c>
      <c r="BL1747" s="99">
        <v>0</v>
      </c>
      <c r="BM1747" s="99">
        <v>0</v>
      </c>
      <c r="BN1747" s="99">
        <v>0</v>
      </c>
      <c r="BO1747" s="99">
        <v>0</v>
      </c>
      <c r="BP1747" s="99">
        <v>0</v>
      </c>
      <c r="BQ1747" s="99">
        <v>0</v>
      </c>
      <c r="BR1747" s="99">
        <v>18418.577269077301</v>
      </c>
      <c r="BS1747" s="99">
        <v>43023.738390922503</v>
      </c>
      <c r="BT1747" s="99">
        <v>0</v>
      </c>
      <c r="BU1747" s="99">
        <v>35300.5</v>
      </c>
      <c r="BV1747" s="99">
        <v>136834.55605888399</v>
      </c>
      <c r="BW1747" s="99">
        <v>0</v>
      </c>
      <c r="BX1747" s="99">
        <v>3471.2499957978698</v>
      </c>
      <c r="BY1747" s="99">
        <v>0</v>
      </c>
      <c r="BZ1747" s="99">
        <v>0</v>
      </c>
      <c r="CA1747" s="99">
        <v>1720.9239530265299</v>
      </c>
      <c r="CB1747" s="99">
        <v>260483.799036026</v>
      </c>
      <c r="CC1747" s="99">
        <v>2065972.7359008801</v>
      </c>
      <c r="CD1747" s="99">
        <v>231520.688772202</v>
      </c>
      <c r="CE1747" s="99">
        <v>50.689903579652302</v>
      </c>
      <c r="CF1747" s="99">
        <v>8803.0502033233606</v>
      </c>
      <c r="CG1747" s="99">
        <v>76081.558810234099</v>
      </c>
      <c r="CH1747" s="99">
        <v>0</v>
      </c>
      <c r="CI1747" s="99">
        <v>1772.27496808767</v>
      </c>
      <c r="CJ1747" s="99">
        <v>269416.58218383801</v>
      </c>
      <c r="CK1747" s="99">
        <v>2157089.6350707998</v>
      </c>
      <c r="CL1747" s="99">
        <v>239927.10287857099</v>
      </c>
      <c r="CM1747" s="166">
        <v>2272.3302544057401</v>
      </c>
      <c r="CN1747" s="166">
        <v>439830.64763259899</v>
      </c>
      <c r="CO1747" s="166">
        <v>2798120.9948120099</v>
      </c>
      <c r="CP1747" s="99">
        <v>239927.10287857099</v>
      </c>
      <c r="CQ1747" s="99">
        <v>0</v>
      </c>
      <c r="CR1747" s="99">
        <v>0</v>
      </c>
      <c r="CS1747" s="99">
        <v>0</v>
      </c>
      <c r="CT1747" s="99">
        <v>0</v>
      </c>
      <c r="CU1747" s="98">
        <v>1374.420048665</v>
      </c>
      <c r="CV1747" s="98">
        <v>550.21686459099999</v>
      </c>
      <c r="CW1747" s="98">
        <v>269286.84923934937</v>
      </c>
      <c r="CX1747" s="98">
        <v>2142054.2947111144</v>
      </c>
    </row>
    <row r="1748" spans="1:102" x14ac:dyDescent="0.2">
      <c r="A1748" s="98" t="s">
        <v>78</v>
      </c>
      <c r="B1748" s="100">
        <v>42156</v>
      </c>
      <c r="C1748" s="99">
        <v>351.87462456896901</v>
      </c>
      <c r="D1748" s="99">
        <v>0</v>
      </c>
      <c r="E1748" s="99">
        <v>1403.5939220041</v>
      </c>
      <c r="F1748" s="99">
        <v>6.7722813989967099</v>
      </c>
      <c r="G1748" s="99">
        <v>51.793621437624097</v>
      </c>
      <c r="H1748" s="99">
        <v>0</v>
      </c>
      <c r="I1748" s="99">
        <v>0</v>
      </c>
      <c r="J1748" s="99">
        <v>512.314774259925</v>
      </c>
      <c r="K1748" s="99">
        <v>0</v>
      </c>
      <c r="L1748" s="99">
        <v>1145.3427995592399</v>
      </c>
      <c r="M1748" s="99">
        <v>59.975757283624297</v>
      </c>
      <c r="N1748" s="99">
        <v>61.974571198690697</v>
      </c>
      <c r="O1748" s="99">
        <v>0</v>
      </c>
      <c r="P1748" s="99">
        <v>338.818372931331</v>
      </c>
      <c r="Q1748" s="99">
        <v>125.075994729996</v>
      </c>
      <c r="R1748" s="99">
        <v>0</v>
      </c>
      <c r="S1748" s="99">
        <v>33.012749352026702</v>
      </c>
      <c r="T1748" s="99">
        <v>0</v>
      </c>
      <c r="U1748" s="99">
        <v>517.33237510919605</v>
      </c>
      <c r="V1748" s="99">
        <v>51328.725004196203</v>
      </c>
      <c r="W1748" s="99">
        <v>0</v>
      </c>
      <c r="X1748" s="99">
        <v>205880.83273506199</v>
      </c>
      <c r="Y1748" s="99">
        <v>1259.93806546926</v>
      </c>
      <c r="Z1748" s="99">
        <v>8359.2715754509009</v>
      </c>
      <c r="AA1748" s="99">
        <v>0</v>
      </c>
      <c r="AB1748" s="99">
        <v>0</v>
      </c>
      <c r="AC1748" s="99">
        <v>170714.43739318801</v>
      </c>
      <c r="AD1748" s="99">
        <v>0</v>
      </c>
      <c r="AE1748" s="99">
        <v>136201.313018799</v>
      </c>
      <c r="AF1748" s="99">
        <v>12888.0087291002</v>
      </c>
      <c r="AG1748" s="99">
        <v>9558.1572810411508</v>
      </c>
      <c r="AH1748" s="99">
        <v>0</v>
      </c>
      <c r="AI1748" s="99">
        <v>48198.127111911803</v>
      </c>
      <c r="AJ1748" s="99">
        <v>46167.319337367997</v>
      </c>
      <c r="AK1748" s="99">
        <v>0</v>
      </c>
      <c r="AL1748" s="99">
        <v>4372.0431110858899</v>
      </c>
      <c r="AM1748" s="99">
        <v>0</v>
      </c>
      <c r="AN1748" s="99">
        <v>171350.56210327099</v>
      </c>
      <c r="AO1748" s="99">
        <v>465224.80944824201</v>
      </c>
      <c r="AP1748" s="99">
        <v>0</v>
      </c>
      <c r="AQ1748" s="99">
        <v>1586390.03448486</v>
      </c>
      <c r="AR1748" s="99">
        <v>14385.891128420801</v>
      </c>
      <c r="AS1748" s="99">
        <v>71810.856240272493</v>
      </c>
      <c r="AT1748" s="99">
        <v>0</v>
      </c>
      <c r="AU1748" s="99">
        <v>0</v>
      </c>
      <c r="AV1748" s="99">
        <v>655434.20422363305</v>
      </c>
      <c r="AW1748" s="99">
        <v>0</v>
      </c>
      <c r="AX1748" s="99">
        <v>941212.84154510498</v>
      </c>
      <c r="AY1748" s="99">
        <v>139781.660610199</v>
      </c>
      <c r="AZ1748" s="99">
        <v>78434.127682685896</v>
      </c>
      <c r="BA1748" s="99">
        <v>0</v>
      </c>
      <c r="BB1748" s="99">
        <v>454870.77936554002</v>
      </c>
      <c r="BC1748" s="99">
        <v>419314.91949462902</v>
      </c>
      <c r="BD1748" s="99">
        <v>0</v>
      </c>
      <c r="BE1748" s="99">
        <v>37893.009734153697</v>
      </c>
      <c r="BF1748" s="99">
        <v>0</v>
      </c>
      <c r="BG1748" s="99">
        <v>651411.37793731701</v>
      </c>
      <c r="BH1748" s="99">
        <v>45754.576092720003</v>
      </c>
      <c r="BI1748" s="99">
        <v>0</v>
      </c>
      <c r="BJ1748" s="99">
        <v>194245.20870590201</v>
      </c>
      <c r="BK1748" s="99">
        <v>1777.1153507530701</v>
      </c>
      <c r="BL1748" s="99">
        <v>0</v>
      </c>
      <c r="BM1748" s="99">
        <v>0</v>
      </c>
      <c r="BN1748" s="99">
        <v>0</v>
      </c>
      <c r="BO1748" s="99">
        <v>0</v>
      </c>
      <c r="BP1748" s="99">
        <v>0</v>
      </c>
      <c r="BQ1748" s="99">
        <v>0</v>
      </c>
      <c r="BR1748" s="99">
        <v>20954.870613336599</v>
      </c>
      <c r="BS1748" s="99">
        <v>43173.641320228598</v>
      </c>
      <c r="BT1748" s="99">
        <v>0</v>
      </c>
      <c r="BU1748" s="99">
        <v>34541</v>
      </c>
      <c r="BV1748" s="99">
        <v>143125.123657227</v>
      </c>
      <c r="BW1748" s="99">
        <v>0</v>
      </c>
      <c r="BX1748" s="99">
        <v>3318.3299962282199</v>
      </c>
      <c r="BY1748" s="99">
        <v>0</v>
      </c>
      <c r="BZ1748" s="99">
        <v>0</v>
      </c>
      <c r="CA1748" s="99">
        <v>1752.6856257617501</v>
      </c>
      <c r="CB1748" s="99">
        <v>257361.73309707601</v>
      </c>
      <c r="CC1748" s="99">
        <v>2049418.08047485</v>
      </c>
      <c r="CD1748" s="99">
        <v>238732.918609619</v>
      </c>
      <c r="CE1748" s="99">
        <v>51.840983099769801</v>
      </c>
      <c r="CF1748" s="99">
        <v>8359.7764650583304</v>
      </c>
      <c r="CG1748" s="99">
        <v>71771.455432891802</v>
      </c>
      <c r="CH1748" s="99">
        <v>0</v>
      </c>
      <c r="CI1748" s="99">
        <v>1803.9008387029201</v>
      </c>
      <c r="CJ1748" s="99">
        <v>265851.55360794102</v>
      </c>
      <c r="CK1748" s="99">
        <v>2123427.8097534198</v>
      </c>
      <c r="CL1748" s="99">
        <v>246959.63099479699</v>
      </c>
      <c r="CM1748" s="166">
        <v>2316.2559446692499</v>
      </c>
      <c r="CN1748" s="166">
        <v>437273.35763549799</v>
      </c>
      <c r="CO1748" s="166">
        <v>2775107.5024108901</v>
      </c>
      <c r="CP1748" s="99">
        <v>246959.63099479699</v>
      </c>
      <c r="CQ1748" s="99">
        <v>0</v>
      </c>
      <c r="CR1748" s="99">
        <v>0</v>
      </c>
      <c r="CS1748" s="99">
        <v>0</v>
      </c>
      <c r="CT1748" s="99">
        <v>0</v>
      </c>
      <c r="CU1748" s="98">
        <v>1402.6993541950001</v>
      </c>
      <c r="CV1748" s="98">
        <v>560.06413486400004</v>
      </c>
      <c r="CW1748" s="98">
        <v>265721.50956213434</v>
      </c>
      <c r="CX1748" s="98">
        <v>2121189.5359077416</v>
      </c>
    </row>
    <row r="1749" spans="1:102" x14ac:dyDescent="0.2">
      <c r="A1749" s="98" t="s">
        <v>78</v>
      </c>
      <c r="B1749" s="100">
        <v>42248</v>
      </c>
      <c r="C1749" s="99">
        <v>350.97811619564902</v>
      </c>
      <c r="D1749" s="99">
        <v>0</v>
      </c>
      <c r="E1749" s="99">
        <v>1383.7390982657701</v>
      </c>
      <c r="F1749" s="99">
        <v>6.9325773269520097</v>
      </c>
      <c r="G1749" s="99">
        <v>55.1132452618331</v>
      </c>
      <c r="H1749" s="99">
        <v>0</v>
      </c>
      <c r="I1749" s="99">
        <v>0</v>
      </c>
      <c r="J1749" s="99">
        <v>505.53943409025698</v>
      </c>
      <c r="K1749" s="99">
        <v>0</v>
      </c>
      <c r="L1749" s="99">
        <v>1157.21127808094</v>
      </c>
      <c r="M1749" s="99">
        <v>58.058927380945498</v>
      </c>
      <c r="N1749" s="99">
        <v>62.644554421771304</v>
      </c>
      <c r="O1749" s="99">
        <v>0</v>
      </c>
      <c r="P1749" s="99">
        <v>329.21520507708198</v>
      </c>
      <c r="Q1749" s="99">
        <v>123.223296737298</v>
      </c>
      <c r="R1749" s="99">
        <v>0</v>
      </c>
      <c r="S1749" s="99">
        <v>31.8514407298062</v>
      </c>
      <c r="T1749" s="99">
        <v>0</v>
      </c>
      <c r="U1749" s="99">
        <v>508.26649092510303</v>
      </c>
      <c r="V1749" s="99">
        <v>52541.3998103142</v>
      </c>
      <c r="W1749" s="99">
        <v>0</v>
      </c>
      <c r="X1749" s="99">
        <v>202776.97489738499</v>
      </c>
      <c r="Y1749" s="99">
        <v>1341.53193469346</v>
      </c>
      <c r="Z1749" s="99">
        <v>9313.0878432989102</v>
      </c>
      <c r="AA1749" s="99">
        <v>0</v>
      </c>
      <c r="AB1749" s="99">
        <v>0</v>
      </c>
      <c r="AC1749" s="99">
        <v>176165.02953910801</v>
      </c>
      <c r="AD1749" s="99">
        <v>0</v>
      </c>
      <c r="AE1749" s="99">
        <v>140180.02636146499</v>
      </c>
      <c r="AF1749" s="99">
        <v>12841.293089151401</v>
      </c>
      <c r="AG1749" s="99">
        <v>9527.5706630945206</v>
      </c>
      <c r="AH1749" s="99">
        <v>0</v>
      </c>
      <c r="AI1749" s="99">
        <v>48249.717743396803</v>
      </c>
      <c r="AJ1749" s="99">
        <v>42396.215762138403</v>
      </c>
      <c r="AK1749" s="99">
        <v>0</v>
      </c>
      <c r="AL1749" s="99">
        <v>5083.8796534538296</v>
      </c>
      <c r="AM1749" s="99">
        <v>0</v>
      </c>
      <c r="AN1749" s="99">
        <v>176899.92650413499</v>
      </c>
      <c r="AO1749" s="99">
        <v>484665.32384872402</v>
      </c>
      <c r="AP1749" s="99">
        <v>0</v>
      </c>
      <c r="AQ1749" s="99">
        <v>1552318.03302002</v>
      </c>
      <c r="AR1749" s="99">
        <v>15509.1028556824</v>
      </c>
      <c r="AS1749" s="99">
        <v>78450.327919006304</v>
      </c>
      <c r="AT1749" s="99">
        <v>0</v>
      </c>
      <c r="AU1749" s="99">
        <v>0</v>
      </c>
      <c r="AV1749" s="99">
        <v>674289.84317779494</v>
      </c>
      <c r="AW1749" s="99">
        <v>0</v>
      </c>
      <c r="AX1749" s="99">
        <v>966254.05070495605</v>
      </c>
      <c r="AY1749" s="99">
        <v>135577.82016181899</v>
      </c>
      <c r="AZ1749" s="99">
        <v>78167.508840560899</v>
      </c>
      <c r="BA1749" s="99">
        <v>0</v>
      </c>
      <c r="BB1749" s="99">
        <v>460344.21146392799</v>
      </c>
      <c r="BC1749" s="99">
        <v>374606.05443954503</v>
      </c>
      <c r="BD1749" s="99">
        <v>0</v>
      </c>
      <c r="BE1749" s="99">
        <v>42566.031300067902</v>
      </c>
      <c r="BF1749" s="99">
        <v>0</v>
      </c>
      <c r="BG1749" s="99">
        <v>677765.16284179699</v>
      </c>
      <c r="BH1749" s="99">
        <v>47245.7296571732</v>
      </c>
      <c r="BI1749" s="99">
        <v>0</v>
      </c>
      <c r="BJ1749" s="99">
        <v>180783.668502808</v>
      </c>
      <c r="BK1749" s="99">
        <v>1859.78669518232</v>
      </c>
      <c r="BL1749" s="99">
        <v>0</v>
      </c>
      <c r="BM1749" s="99">
        <v>0</v>
      </c>
      <c r="BN1749" s="99">
        <v>0</v>
      </c>
      <c r="BO1749" s="99">
        <v>0</v>
      </c>
      <c r="BP1749" s="99">
        <v>0</v>
      </c>
      <c r="BQ1749" s="99">
        <v>0</v>
      </c>
      <c r="BR1749" s="99">
        <v>21272.436497688301</v>
      </c>
      <c r="BS1749" s="99">
        <v>45805.8834967613</v>
      </c>
      <c r="BT1749" s="99">
        <v>0</v>
      </c>
      <c r="BU1749" s="99">
        <v>31850.5</v>
      </c>
      <c r="BV1749" s="99">
        <v>125395.15573215501</v>
      </c>
      <c r="BW1749" s="99">
        <v>0</v>
      </c>
      <c r="BX1749" s="99">
        <v>3008.2199959158902</v>
      </c>
      <c r="BY1749" s="99">
        <v>0</v>
      </c>
      <c r="BZ1749" s="99">
        <v>0</v>
      </c>
      <c r="CA1749" s="99">
        <v>1735.75711759925</v>
      </c>
      <c r="CB1749" s="99">
        <v>254111.069482803</v>
      </c>
      <c r="CC1749" s="99">
        <v>2023085.1328125</v>
      </c>
      <c r="CD1749" s="99">
        <v>228001.895597458</v>
      </c>
      <c r="CE1749" s="99">
        <v>54.715183465741603</v>
      </c>
      <c r="CF1749" s="99">
        <v>9302.4898047447205</v>
      </c>
      <c r="CG1749" s="99">
        <v>78468.746328353896</v>
      </c>
      <c r="CH1749" s="99">
        <v>0</v>
      </c>
      <c r="CI1749" s="99">
        <v>1790.69051599503</v>
      </c>
      <c r="CJ1749" s="99">
        <v>263280.89845657302</v>
      </c>
      <c r="CK1749" s="99">
        <v>2092333.5586242699</v>
      </c>
      <c r="CL1749" s="99">
        <v>237151.232723236</v>
      </c>
      <c r="CM1749" s="166">
        <v>2292.56960600615</v>
      </c>
      <c r="CN1749" s="166">
        <v>438164.61124420201</v>
      </c>
      <c r="CO1749" s="166">
        <v>2769609.4809265099</v>
      </c>
      <c r="CP1749" s="99">
        <v>237151.232723236</v>
      </c>
      <c r="CQ1749" s="99">
        <v>0</v>
      </c>
      <c r="CR1749" s="99">
        <v>0</v>
      </c>
      <c r="CS1749" s="99">
        <v>0</v>
      </c>
      <c r="CT1749" s="99">
        <v>0</v>
      </c>
      <c r="CU1749" s="98">
        <v>1386.8589728649999</v>
      </c>
      <c r="CV1749" s="98">
        <v>549.96052457500002</v>
      </c>
      <c r="CW1749" s="98">
        <v>263413.55928754772</v>
      </c>
      <c r="CX1749" s="98">
        <v>2101553.8791408539</v>
      </c>
    </row>
    <row r="1750" spans="1:102" x14ac:dyDescent="0.2">
      <c r="A1750" s="98" t="s">
        <v>78</v>
      </c>
      <c r="B1750" s="100">
        <v>42339</v>
      </c>
      <c r="C1750" s="99">
        <v>349.76963485777401</v>
      </c>
      <c r="D1750" s="99">
        <v>0</v>
      </c>
      <c r="E1750" s="99">
        <v>1372.45031300187</v>
      </c>
      <c r="F1750" s="99">
        <v>8.2881719709839707</v>
      </c>
      <c r="G1750" s="99">
        <v>61.7796082296409</v>
      </c>
      <c r="H1750" s="99">
        <v>0</v>
      </c>
      <c r="I1750" s="99">
        <v>0</v>
      </c>
      <c r="J1750" s="99">
        <v>522.44192172586895</v>
      </c>
      <c r="K1750" s="99">
        <v>0</v>
      </c>
      <c r="L1750" s="99">
        <v>1170.3451026380101</v>
      </c>
      <c r="M1750" s="99">
        <v>53.723399389535203</v>
      </c>
      <c r="N1750" s="99">
        <v>55.728816438932</v>
      </c>
      <c r="O1750" s="99">
        <v>0</v>
      </c>
      <c r="P1750" s="99">
        <v>342.441768411547</v>
      </c>
      <c r="Q1750" s="99">
        <v>118.051811650395</v>
      </c>
      <c r="R1750" s="99">
        <v>0</v>
      </c>
      <c r="S1750" s="99">
        <v>39.116393833421199</v>
      </c>
      <c r="T1750" s="99">
        <v>0</v>
      </c>
      <c r="U1750" s="99">
        <v>522.51340354979004</v>
      </c>
      <c r="V1750" s="99">
        <v>54156.160207748399</v>
      </c>
      <c r="W1750" s="99">
        <v>0</v>
      </c>
      <c r="X1750" s="99">
        <v>202937.779909134</v>
      </c>
      <c r="Y1750" s="99">
        <v>1366.6983743011999</v>
      </c>
      <c r="Z1750" s="99">
        <v>9699.7858790159207</v>
      </c>
      <c r="AA1750" s="99">
        <v>0</v>
      </c>
      <c r="AB1750" s="99">
        <v>0</v>
      </c>
      <c r="AC1750" s="99">
        <v>177872.751691818</v>
      </c>
      <c r="AD1750" s="99">
        <v>0</v>
      </c>
      <c r="AE1750" s="99">
        <v>140673.42688941999</v>
      </c>
      <c r="AF1750" s="99">
        <v>13904.964959025399</v>
      </c>
      <c r="AG1750" s="99">
        <v>8976.25392699242</v>
      </c>
      <c r="AH1750" s="99">
        <v>0</v>
      </c>
      <c r="AI1750" s="99">
        <v>51570.266596794099</v>
      </c>
      <c r="AJ1750" s="99">
        <v>42254.6445336342</v>
      </c>
      <c r="AK1750" s="99">
        <v>0</v>
      </c>
      <c r="AL1750" s="99">
        <v>5746.7733495831499</v>
      </c>
      <c r="AM1750" s="99">
        <v>0</v>
      </c>
      <c r="AN1750" s="99">
        <v>178548.08208465599</v>
      </c>
      <c r="AO1750" s="99">
        <v>492273.293411255</v>
      </c>
      <c r="AP1750" s="99">
        <v>0</v>
      </c>
      <c r="AQ1750" s="99">
        <v>1549955.93800354</v>
      </c>
      <c r="AR1750" s="99">
        <v>16030.815163970001</v>
      </c>
      <c r="AS1750" s="99">
        <v>81857.578124046297</v>
      </c>
      <c r="AT1750" s="99">
        <v>0</v>
      </c>
      <c r="AU1750" s="99">
        <v>0</v>
      </c>
      <c r="AV1750" s="99">
        <v>679880.299476624</v>
      </c>
      <c r="AW1750" s="99">
        <v>0</v>
      </c>
      <c r="AX1750" s="99">
        <v>974861.83259582496</v>
      </c>
      <c r="AY1750" s="99">
        <v>146495.11245346101</v>
      </c>
      <c r="AZ1750" s="99">
        <v>73349.752676010103</v>
      </c>
      <c r="BA1750" s="99">
        <v>0</v>
      </c>
      <c r="BB1750" s="99">
        <v>478778.71728897101</v>
      </c>
      <c r="BC1750" s="99">
        <v>384639.27216720599</v>
      </c>
      <c r="BD1750" s="99">
        <v>0</v>
      </c>
      <c r="BE1750" s="99">
        <v>48580.850995063804</v>
      </c>
      <c r="BF1750" s="99">
        <v>0</v>
      </c>
      <c r="BG1750" s="99">
        <v>688084.17176818801</v>
      </c>
      <c r="BH1750" s="99">
        <v>64022.339380741098</v>
      </c>
      <c r="BI1750" s="99">
        <v>0</v>
      </c>
      <c r="BJ1750" s="99">
        <v>185249.954502106</v>
      </c>
      <c r="BK1750" s="99">
        <v>1879.67363883555</v>
      </c>
      <c r="BL1750" s="99">
        <v>0</v>
      </c>
      <c r="BM1750" s="99">
        <v>0</v>
      </c>
      <c r="BN1750" s="99">
        <v>0</v>
      </c>
      <c r="BO1750" s="99">
        <v>0</v>
      </c>
      <c r="BP1750" s="99">
        <v>0</v>
      </c>
      <c r="BQ1750" s="99">
        <v>0</v>
      </c>
      <c r="BR1750" s="99">
        <v>21167.8972394466</v>
      </c>
      <c r="BS1750" s="99">
        <v>43055.422408580802</v>
      </c>
      <c r="BT1750" s="99">
        <v>0</v>
      </c>
      <c r="BU1750" s="99">
        <v>54424.75</v>
      </c>
      <c r="BV1750" s="99">
        <v>129805.303170204</v>
      </c>
      <c r="BW1750" s="99">
        <v>0</v>
      </c>
      <c r="BX1750" s="99">
        <v>5548.4999851584398</v>
      </c>
      <c r="BY1750" s="99">
        <v>0</v>
      </c>
      <c r="BZ1750" s="99">
        <v>0</v>
      </c>
      <c r="CA1750" s="99">
        <v>1726.1408113837199</v>
      </c>
      <c r="CB1750" s="99">
        <v>257271.901887894</v>
      </c>
      <c r="CC1750" s="99">
        <v>2046774.5751495401</v>
      </c>
      <c r="CD1750" s="99">
        <v>250080.52701377901</v>
      </c>
      <c r="CE1750" s="99">
        <v>61.616404720582103</v>
      </c>
      <c r="CF1750" s="99">
        <v>9709.1945106983203</v>
      </c>
      <c r="CG1750" s="99">
        <v>81901.465626716599</v>
      </c>
      <c r="CH1750" s="99">
        <v>0</v>
      </c>
      <c r="CI1750" s="99">
        <v>1786.5296979248501</v>
      </c>
      <c r="CJ1750" s="99">
        <v>266592.82761001599</v>
      </c>
      <c r="CK1750" s="99">
        <v>2116989.5932922401</v>
      </c>
      <c r="CL1750" s="99">
        <v>260891.19319343599</v>
      </c>
      <c r="CM1750" s="166">
        <v>2296.6132723987098</v>
      </c>
      <c r="CN1750" s="166">
        <v>444556.63904190098</v>
      </c>
      <c r="CO1750" s="166">
        <v>2809627.3706665002</v>
      </c>
      <c r="CP1750" s="99">
        <v>260891.19319343599</v>
      </c>
      <c r="CQ1750" s="99">
        <v>0</v>
      </c>
      <c r="CR1750" s="99">
        <v>0</v>
      </c>
      <c r="CS1750" s="99">
        <v>0</v>
      </c>
      <c r="CT1750" s="99">
        <v>0</v>
      </c>
      <c r="CU1750" s="98">
        <v>1380.381802357</v>
      </c>
      <c r="CV1750" s="98">
        <v>574.08274021600005</v>
      </c>
      <c r="CW1750" s="98">
        <v>266981.09639859234</v>
      </c>
      <c r="CX1750" s="98">
        <v>2128676.0407762565</v>
      </c>
    </row>
    <row r="1751" spans="1:102" x14ac:dyDescent="0.2">
      <c r="A1751" s="98" t="s">
        <v>78</v>
      </c>
      <c r="B1751" s="100">
        <v>42430</v>
      </c>
      <c r="C1751" s="99">
        <v>369.02719358354801</v>
      </c>
      <c r="D1751" s="99">
        <v>0</v>
      </c>
      <c r="E1751" s="99">
        <v>1340.2446078360099</v>
      </c>
      <c r="F1751" s="99">
        <v>8.0564614669419807</v>
      </c>
      <c r="G1751" s="99">
        <v>64.140362085774498</v>
      </c>
      <c r="H1751" s="99">
        <v>0</v>
      </c>
      <c r="I1751" s="99">
        <v>0</v>
      </c>
      <c r="J1751" s="99">
        <v>502.42588702589302</v>
      </c>
      <c r="K1751" s="99">
        <v>0</v>
      </c>
      <c r="L1751" s="99">
        <v>1124.0149658620401</v>
      </c>
      <c r="M1751" s="99">
        <v>52.026232637930697</v>
      </c>
      <c r="N1751" s="99">
        <v>56.749226006679201</v>
      </c>
      <c r="O1751" s="99">
        <v>0</v>
      </c>
      <c r="P1751" s="99">
        <v>361.07195818424202</v>
      </c>
      <c r="Q1751" s="99">
        <v>121.35956527851501</v>
      </c>
      <c r="R1751" s="99">
        <v>0</v>
      </c>
      <c r="S1751" s="99">
        <v>38.2802262697369</v>
      </c>
      <c r="T1751" s="99">
        <v>0</v>
      </c>
      <c r="U1751" s="99">
        <v>504.095629058778</v>
      </c>
      <c r="V1751" s="99">
        <v>57181.425751686103</v>
      </c>
      <c r="W1751" s="99">
        <v>0</v>
      </c>
      <c r="X1751" s="99">
        <v>197879.10411643999</v>
      </c>
      <c r="Y1751" s="99">
        <v>1355.0593902170699</v>
      </c>
      <c r="Z1751" s="99">
        <v>9102.8828746080399</v>
      </c>
      <c r="AA1751" s="99">
        <v>0</v>
      </c>
      <c r="AB1751" s="99">
        <v>0</v>
      </c>
      <c r="AC1751" s="99">
        <v>172295.705703735</v>
      </c>
      <c r="AD1751" s="99">
        <v>0</v>
      </c>
      <c r="AE1751" s="99">
        <v>138328.08600807199</v>
      </c>
      <c r="AF1751" s="99">
        <v>13042.2230848074</v>
      </c>
      <c r="AG1751" s="99">
        <v>8780.4259132146799</v>
      </c>
      <c r="AH1751" s="99">
        <v>0</v>
      </c>
      <c r="AI1751" s="99">
        <v>54948.990477085099</v>
      </c>
      <c r="AJ1751" s="99">
        <v>41736.443952560403</v>
      </c>
      <c r="AK1751" s="99">
        <v>0</v>
      </c>
      <c r="AL1751" s="99">
        <v>4998.6036399602899</v>
      </c>
      <c r="AM1751" s="99">
        <v>0</v>
      </c>
      <c r="AN1751" s="99">
        <v>172603.95831298799</v>
      </c>
      <c r="AO1751" s="99">
        <v>519177.65124130202</v>
      </c>
      <c r="AP1751" s="99">
        <v>0</v>
      </c>
      <c r="AQ1751" s="99">
        <v>1511186.68942261</v>
      </c>
      <c r="AR1751" s="99">
        <v>14988.3289390802</v>
      </c>
      <c r="AS1751" s="99">
        <v>77753.171917915301</v>
      </c>
      <c r="AT1751" s="99">
        <v>0</v>
      </c>
      <c r="AU1751" s="99">
        <v>0</v>
      </c>
      <c r="AV1751" s="99">
        <v>661373.638671875</v>
      </c>
      <c r="AW1751" s="99">
        <v>0</v>
      </c>
      <c r="AX1751" s="99">
        <v>954828.85217285203</v>
      </c>
      <c r="AY1751" s="99">
        <v>142667.59681892401</v>
      </c>
      <c r="AZ1751" s="99">
        <v>71811.530643463106</v>
      </c>
      <c r="BA1751" s="99">
        <v>0</v>
      </c>
      <c r="BB1751" s="99">
        <v>504710.13078689598</v>
      </c>
      <c r="BC1751" s="99">
        <v>377421.64082717901</v>
      </c>
      <c r="BD1751" s="99">
        <v>0</v>
      </c>
      <c r="BE1751" s="99">
        <v>41996.8935546875</v>
      </c>
      <c r="BF1751" s="99">
        <v>0</v>
      </c>
      <c r="BG1751" s="99">
        <v>664201.42424011196</v>
      </c>
      <c r="BH1751" s="99">
        <v>104330.859068871</v>
      </c>
      <c r="BI1751" s="99">
        <v>0</v>
      </c>
      <c r="BJ1751" s="99">
        <v>187024.19090652501</v>
      </c>
      <c r="BK1751" s="99">
        <v>1930.73243837059</v>
      </c>
      <c r="BL1751" s="99">
        <v>0</v>
      </c>
      <c r="BM1751" s="99">
        <v>0</v>
      </c>
      <c r="BN1751" s="99">
        <v>0</v>
      </c>
      <c r="BO1751" s="99">
        <v>0</v>
      </c>
      <c r="BP1751" s="99">
        <v>0</v>
      </c>
      <c r="BQ1751" s="99">
        <v>0</v>
      </c>
      <c r="BR1751" s="99">
        <v>20283.209499597499</v>
      </c>
      <c r="BS1751" s="99">
        <v>44712.189657688097</v>
      </c>
      <c r="BT1751" s="99">
        <v>0</v>
      </c>
      <c r="BU1751" s="99">
        <v>99698</v>
      </c>
      <c r="BV1751" s="99">
        <v>130808.552175522</v>
      </c>
      <c r="BW1751" s="99">
        <v>0</v>
      </c>
      <c r="BX1751" s="99">
        <v>9277.4899681806601</v>
      </c>
      <c r="BY1751" s="99">
        <v>0</v>
      </c>
      <c r="BZ1751" s="99">
        <v>0</v>
      </c>
      <c r="CA1751" s="99">
        <v>1708.34644456208</v>
      </c>
      <c r="CB1751" s="99">
        <v>255993.44948768601</v>
      </c>
      <c r="CC1751" s="99">
        <v>2040861.61807251</v>
      </c>
      <c r="CD1751" s="99">
        <v>292335.48250961298</v>
      </c>
      <c r="CE1751" s="99">
        <v>64.652833086438505</v>
      </c>
      <c r="CF1751" s="99">
        <v>9103.2206863164902</v>
      </c>
      <c r="CG1751" s="99">
        <v>77755.052589416504</v>
      </c>
      <c r="CH1751" s="99">
        <v>0</v>
      </c>
      <c r="CI1751" s="99">
        <v>1774.06923598051</v>
      </c>
      <c r="CJ1751" s="99">
        <v>265380.08982849098</v>
      </c>
      <c r="CK1751" s="99">
        <v>2135889.45733643</v>
      </c>
      <c r="CL1751" s="99">
        <v>305808.84434890701</v>
      </c>
      <c r="CM1751" s="166">
        <v>2266.5783624947098</v>
      </c>
      <c r="CN1751" s="166">
        <v>440300.729347229</v>
      </c>
      <c r="CO1751" s="166">
        <v>2794135.09457397</v>
      </c>
      <c r="CP1751" s="99">
        <v>305808.84434890701</v>
      </c>
      <c r="CQ1751" s="99">
        <v>0</v>
      </c>
      <c r="CR1751" s="99">
        <v>0</v>
      </c>
      <c r="CS1751" s="99">
        <v>0</v>
      </c>
      <c r="CT1751" s="99">
        <v>0</v>
      </c>
      <c r="CU1751" s="98">
        <v>1338.086591882</v>
      </c>
      <c r="CV1751" s="98">
        <v>558.28643563000003</v>
      </c>
      <c r="CW1751" s="98">
        <v>265096.67017400253</v>
      </c>
      <c r="CX1751" s="98">
        <v>2118616.6706619263</v>
      </c>
    </row>
    <row r="1752" spans="1:102" x14ac:dyDescent="0.2">
      <c r="A1752" s="98" t="s">
        <v>78</v>
      </c>
      <c r="B1752" s="100">
        <v>42522</v>
      </c>
      <c r="C1752" s="99">
        <v>371.730626840144</v>
      </c>
      <c r="D1752" s="99">
        <v>0</v>
      </c>
      <c r="E1752" s="99">
        <v>1349.5167003869999</v>
      </c>
      <c r="F1752" s="99">
        <v>5.9539591509965204</v>
      </c>
      <c r="G1752" s="99">
        <v>59.547499372623903</v>
      </c>
      <c r="H1752" s="99">
        <v>0</v>
      </c>
      <c r="I1752" s="99">
        <v>0</v>
      </c>
      <c r="J1752" s="99">
        <v>479.688187792897</v>
      </c>
      <c r="K1752" s="99">
        <v>0</v>
      </c>
      <c r="L1752" s="99">
        <v>1128.80096125603</v>
      </c>
      <c r="M1752" s="99">
        <v>54.378063047770397</v>
      </c>
      <c r="N1752" s="99">
        <v>52.875007811933799</v>
      </c>
      <c r="O1752" s="99">
        <v>0</v>
      </c>
      <c r="P1752" s="99">
        <v>362.47709750756599</v>
      </c>
      <c r="Q1752" s="99">
        <v>107.61698731780101</v>
      </c>
      <c r="R1752" s="99">
        <v>0</v>
      </c>
      <c r="S1752" s="99">
        <v>39.493409745860802</v>
      </c>
      <c r="T1752" s="99">
        <v>0</v>
      </c>
      <c r="U1752" s="99">
        <v>484.625686984509</v>
      </c>
      <c r="V1752" s="99">
        <v>58981.779221057899</v>
      </c>
      <c r="W1752" s="99">
        <v>0</v>
      </c>
      <c r="X1752" s="99">
        <v>195862.36145401001</v>
      </c>
      <c r="Y1752" s="99">
        <v>1312.66655479372</v>
      </c>
      <c r="Z1752" s="99">
        <v>9830.1199700832403</v>
      </c>
      <c r="AA1752" s="99">
        <v>0</v>
      </c>
      <c r="AB1752" s="99">
        <v>0</v>
      </c>
      <c r="AC1752" s="99">
        <v>169096.332408905</v>
      </c>
      <c r="AD1752" s="99">
        <v>0</v>
      </c>
      <c r="AE1752" s="99">
        <v>139950.45712852501</v>
      </c>
      <c r="AF1752" s="99">
        <v>14549.1900620461</v>
      </c>
      <c r="AG1752" s="99">
        <v>7833.2240241766003</v>
      </c>
      <c r="AH1752" s="99">
        <v>0</v>
      </c>
      <c r="AI1752" s="99">
        <v>53104.169797420502</v>
      </c>
      <c r="AJ1752" s="99">
        <v>37971.797204971299</v>
      </c>
      <c r="AK1752" s="99">
        <v>0</v>
      </c>
      <c r="AL1752" s="99">
        <v>5657.5962330699003</v>
      </c>
      <c r="AM1752" s="99">
        <v>0</v>
      </c>
      <c r="AN1752" s="99">
        <v>169154.33855628999</v>
      </c>
      <c r="AO1752" s="99">
        <v>546258.10665893601</v>
      </c>
      <c r="AP1752" s="99">
        <v>0</v>
      </c>
      <c r="AQ1752" s="99">
        <v>1502077.4158630399</v>
      </c>
      <c r="AR1752" s="99">
        <v>15314.142409563099</v>
      </c>
      <c r="AS1752" s="99">
        <v>82739.882761955305</v>
      </c>
      <c r="AT1752" s="99">
        <v>0</v>
      </c>
      <c r="AU1752" s="99">
        <v>0</v>
      </c>
      <c r="AV1752" s="99">
        <v>657502.51344299305</v>
      </c>
      <c r="AW1752" s="99">
        <v>0</v>
      </c>
      <c r="AX1752" s="99">
        <v>975960.19753265404</v>
      </c>
      <c r="AY1752" s="99">
        <v>153750.053659439</v>
      </c>
      <c r="AZ1752" s="99">
        <v>62524.506556510903</v>
      </c>
      <c r="BA1752" s="99">
        <v>0</v>
      </c>
      <c r="BB1752" s="99">
        <v>502815.756793976</v>
      </c>
      <c r="BC1752" s="99">
        <v>345342.60298919701</v>
      </c>
      <c r="BD1752" s="99">
        <v>0</v>
      </c>
      <c r="BE1752" s="99">
        <v>46112.181200027502</v>
      </c>
      <c r="BF1752" s="99">
        <v>0</v>
      </c>
      <c r="BG1752" s="99">
        <v>649760.03000640904</v>
      </c>
      <c r="BH1752" s="99">
        <v>106994.781620979</v>
      </c>
      <c r="BI1752" s="99">
        <v>0</v>
      </c>
      <c r="BJ1752" s="99">
        <v>172224.90836715701</v>
      </c>
      <c r="BK1752" s="99">
        <v>1900.9076120555401</v>
      </c>
      <c r="BL1752" s="99">
        <v>0</v>
      </c>
      <c r="BM1752" s="99">
        <v>0</v>
      </c>
      <c r="BN1752" s="99">
        <v>0</v>
      </c>
      <c r="BO1752" s="99">
        <v>0</v>
      </c>
      <c r="BP1752" s="99">
        <v>0</v>
      </c>
      <c r="BQ1752" s="99">
        <v>0</v>
      </c>
      <c r="BR1752" s="99">
        <v>21272.097170114499</v>
      </c>
      <c r="BS1752" s="99">
        <v>45026.823538780198</v>
      </c>
      <c r="BT1752" s="99">
        <v>0</v>
      </c>
      <c r="BU1752" s="99">
        <v>100670</v>
      </c>
      <c r="BV1752" s="99">
        <v>113591.76083087899</v>
      </c>
      <c r="BW1752" s="99">
        <v>0</v>
      </c>
      <c r="BX1752" s="99">
        <v>10624.859962582599</v>
      </c>
      <c r="BY1752" s="99">
        <v>0</v>
      </c>
      <c r="BZ1752" s="99">
        <v>0</v>
      </c>
      <c r="CA1752" s="99">
        <v>1718.6192765235901</v>
      </c>
      <c r="CB1752" s="99">
        <v>254891.21518897999</v>
      </c>
      <c r="CC1752" s="99">
        <v>2044420.3993682901</v>
      </c>
      <c r="CD1752" s="99">
        <v>277526.99985885603</v>
      </c>
      <c r="CE1752" s="99">
        <v>59.600444629788399</v>
      </c>
      <c r="CF1752" s="99">
        <v>9821.9682017564792</v>
      </c>
      <c r="CG1752" s="99">
        <v>82623.257431030303</v>
      </c>
      <c r="CH1752" s="99">
        <v>0</v>
      </c>
      <c r="CI1752" s="99">
        <v>1778.9299195557801</v>
      </c>
      <c r="CJ1752" s="99">
        <v>264985.80233764602</v>
      </c>
      <c r="CK1752" s="99">
        <v>2133343.0417480501</v>
      </c>
      <c r="CL1752" s="99">
        <v>292821.05759429903</v>
      </c>
      <c r="CM1752" s="166">
        <v>2260.6785732209701</v>
      </c>
      <c r="CN1752" s="166">
        <v>434500.57982635498</v>
      </c>
      <c r="CO1752" s="166">
        <v>2784078.0441589402</v>
      </c>
      <c r="CP1752" s="99">
        <v>292821.05759429903</v>
      </c>
      <c r="CQ1752" s="99">
        <v>0</v>
      </c>
      <c r="CR1752" s="99">
        <v>0</v>
      </c>
      <c r="CS1752" s="99">
        <v>0</v>
      </c>
      <c r="CT1752" s="99">
        <v>0</v>
      </c>
      <c r="CU1752" s="98">
        <v>1350.3424206889999</v>
      </c>
      <c r="CV1752" s="98">
        <v>535.83179816200004</v>
      </c>
      <c r="CW1752" s="98">
        <v>264713.18339073646</v>
      </c>
      <c r="CX1752" s="98">
        <v>2127043.6567993206</v>
      </c>
    </row>
    <row r="1753" spans="1:102" x14ac:dyDescent="0.2">
      <c r="A1753" s="98" t="s">
        <v>78</v>
      </c>
      <c r="B1753" s="100">
        <v>42614</v>
      </c>
      <c r="C1753" s="99">
        <v>374.61770777404303</v>
      </c>
      <c r="D1753" s="99">
        <v>0</v>
      </c>
      <c r="E1753" s="99">
        <v>1362.2849884480199</v>
      </c>
      <c r="F1753" s="99">
        <v>9.2788208789425006</v>
      </c>
      <c r="G1753" s="99">
        <v>59.137052497826502</v>
      </c>
      <c r="H1753" s="99">
        <v>0</v>
      </c>
      <c r="I1753" s="99">
        <v>0</v>
      </c>
      <c r="J1753" s="99">
        <v>481.38029132410901</v>
      </c>
      <c r="K1753" s="99">
        <v>0</v>
      </c>
      <c r="L1753" s="99">
        <v>1168.5662158131599</v>
      </c>
      <c r="M1753" s="99">
        <v>57.720513827633098</v>
      </c>
      <c r="N1753" s="99">
        <v>52.526881245896199</v>
      </c>
      <c r="O1753" s="99">
        <v>0</v>
      </c>
      <c r="P1753" s="99">
        <v>352.06165140494699</v>
      </c>
      <c r="Q1753" s="99">
        <v>105.283572734334</v>
      </c>
      <c r="R1753" s="99">
        <v>0</v>
      </c>
      <c r="S1753" s="99">
        <v>35.981889244634701</v>
      </c>
      <c r="T1753" s="99">
        <v>0</v>
      </c>
      <c r="U1753" s="99">
        <v>481.74532753601699</v>
      </c>
      <c r="V1753" s="99">
        <v>61226.966982364698</v>
      </c>
      <c r="W1753" s="99">
        <v>0</v>
      </c>
      <c r="X1753" s="99">
        <v>200679.19435501099</v>
      </c>
      <c r="Y1753" s="99">
        <v>1345.8683853596399</v>
      </c>
      <c r="Z1753" s="99">
        <v>9765.19279253483</v>
      </c>
      <c r="AA1753" s="99">
        <v>0</v>
      </c>
      <c r="AB1753" s="99">
        <v>0</v>
      </c>
      <c r="AC1753" s="99">
        <v>168674.554077148</v>
      </c>
      <c r="AD1753" s="99">
        <v>0</v>
      </c>
      <c r="AE1753" s="99">
        <v>142279.966600418</v>
      </c>
      <c r="AF1753" s="99">
        <v>15367.210703373001</v>
      </c>
      <c r="AG1753" s="99">
        <v>8272.9919258356094</v>
      </c>
      <c r="AH1753" s="99">
        <v>0</v>
      </c>
      <c r="AI1753" s="99">
        <v>54801.914995670297</v>
      </c>
      <c r="AJ1753" s="99">
        <v>39404.319487571702</v>
      </c>
      <c r="AK1753" s="99">
        <v>0</v>
      </c>
      <c r="AL1753" s="99">
        <v>5258.19237411022</v>
      </c>
      <c r="AM1753" s="99">
        <v>0</v>
      </c>
      <c r="AN1753" s="99">
        <v>168787.49997901899</v>
      </c>
      <c r="AO1753" s="99">
        <v>553793.89899444603</v>
      </c>
      <c r="AP1753" s="99">
        <v>0</v>
      </c>
      <c r="AQ1753" s="99">
        <v>1542905.61195374</v>
      </c>
      <c r="AR1753" s="99">
        <v>15714.2640426159</v>
      </c>
      <c r="AS1753" s="99">
        <v>81541.723242759705</v>
      </c>
      <c r="AT1753" s="99">
        <v>0</v>
      </c>
      <c r="AU1753" s="99">
        <v>0</v>
      </c>
      <c r="AV1753" s="99">
        <v>652761.40412139904</v>
      </c>
      <c r="AW1753" s="99">
        <v>0</v>
      </c>
      <c r="AX1753" s="99">
        <v>990156.72323608398</v>
      </c>
      <c r="AY1753" s="99">
        <v>163727.47538375901</v>
      </c>
      <c r="AZ1753" s="99">
        <v>66507.739911079407</v>
      </c>
      <c r="BA1753" s="99">
        <v>0</v>
      </c>
      <c r="BB1753" s="99">
        <v>509970.647865295</v>
      </c>
      <c r="BC1753" s="99">
        <v>339838.55126190197</v>
      </c>
      <c r="BD1753" s="99">
        <v>0</v>
      </c>
      <c r="BE1753" s="99">
        <v>42810.8216238022</v>
      </c>
      <c r="BF1753" s="99">
        <v>0</v>
      </c>
      <c r="BG1753" s="99">
        <v>655825.92538452102</v>
      </c>
      <c r="BH1753" s="99">
        <v>109365.808161736</v>
      </c>
      <c r="BI1753" s="99">
        <v>0</v>
      </c>
      <c r="BJ1753" s="99">
        <v>173077.61697006199</v>
      </c>
      <c r="BK1753" s="99">
        <v>1926.87887185812</v>
      </c>
      <c r="BL1753" s="99">
        <v>0</v>
      </c>
      <c r="BM1753" s="99">
        <v>0</v>
      </c>
      <c r="BN1753" s="99">
        <v>0</v>
      </c>
      <c r="BO1753" s="99">
        <v>0</v>
      </c>
      <c r="BP1753" s="99">
        <v>0</v>
      </c>
      <c r="BQ1753" s="99">
        <v>0</v>
      </c>
      <c r="BR1753" s="99">
        <v>22088.200658321399</v>
      </c>
      <c r="BS1753" s="99">
        <v>43130.732559680902</v>
      </c>
      <c r="BT1753" s="99">
        <v>0</v>
      </c>
      <c r="BU1753" s="99">
        <v>96522</v>
      </c>
      <c r="BV1753" s="99">
        <v>114937.10962677</v>
      </c>
      <c r="BW1753" s="99">
        <v>0</v>
      </c>
      <c r="BX1753" s="99">
        <v>7308.7499737143498</v>
      </c>
      <c r="BY1753" s="99">
        <v>0</v>
      </c>
      <c r="BZ1753" s="99">
        <v>0</v>
      </c>
      <c r="CA1753" s="99">
        <v>1734.34068390727</v>
      </c>
      <c r="CB1753" s="99">
        <v>260341.073804855</v>
      </c>
      <c r="CC1753" s="99">
        <v>2080830.3065643299</v>
      </c>
      <c r="CD1753" s="99">
        <v>282073.62860488897</v>
      </c>
      <c r="CE1753" s="99">
        <v>58.756802053656401</v>
      </c>
      <c r="CF1753" s="99">
        <v>9767.5336410999298</v>
      </c>
      <c r="CG1753" s="99">
        <v>81653.447628021197</v>
      </c>
      <c r="CH1753" s="99">
        <v>0</v>
      </c>
      <c r="CI1753" s="99">
        <v>1792.7790476381799</v>
      </c>
      <c r="CJ1753" s="99">
        <v>270024.97643661499</v>
      </c>
      <c r="CK1753" s="99">
        <v>2150565.2259521498</v>
      </c>
      <c r="CL1753" s="99">
        <v>296356.21199417103</v>
      </c>
      <c r="CM1753" s="166">
        <v>2269.4540435969798</v>
      </c>
      <c r="CN1753" s="166">
        <v>435797.16813278198</v>
      </c>
      <c r="CO1753" s="166">
        <v>2803787.1701354999</v>
      </c>
      <c r="CP1753" s="99">
        <v>296356.21199417103</v>
      </c>
      <c r="CQ1753" s="99">
        <v>0</v>
      </c>
      <c r="CR1753" s="99">
        <v>0</v>
      </c>
      <c r="CS1753" s="99">
        <v>0</v>
      </c>
      <c r="CT1753" s="99">
        <v>0</v>
      </c>
      <c r="CU1753" s="98">
        <v>1363.3022788799999</v>
      </c>
      <c r="CV1753" s="98">
        <v>531.03188999500003</v>
      </c>
      <c r="CW1753" s="98">
        <v>270108.60744595493</v>
      </c>
      <c r="CX1753" s="98">
        <v>2162483.7541923509</v>
      </c>
    </row>
    <row r="1754" spans="1:102" x14ac:dyDescent="0.2">
      <c r="A1754" s="98" t="s">
        <v>78</v>
      </c>
      <c r="B1754" s="100">
        <v>42705</v>
      </c>
      <c r="C1754" s="99">
        <v>389.178725846112</v>
      </c>
      <c r="D1754" s="99">
        <v>0</v>
      </c>
      <c r="E1754" s="99">
        <v>1344.23040272295</v>
      </c>
      <c r="F1754" s="99">
        <v>7.2456498729880003</v>
      </c>
      <c r="G1754" s="99">
        <v>55.653551793657201</v>
      </c>
      <c r="H1754" s="99">
        <v>0</v>
      </c>
      <c r="I1754" s="99">
        <v>0</v>
      </c>
      <c r="J1754" s="99">
        <v>472.249782584608</v>
      </c>
      <c r="K1754" s="99">
        <v>0</v>
      </c>
      <c r="L1754" s="99">
        <v>1160.5203730613</v>
      </c>
      <c r="M1754" s="99">
        <v>55.055805529933401</v>
      </c>
      <c r="N1754" s="99">
        <v>52.8230372075923</v>
      </c>
      <c r="O1754" s="99">
        <v>0</v>
      </c>
      <c r="P1754" s="99">
        <v>367.58113104105001</v>
      </c>
      <c r="Q1754" s="99">
        <v>98.655018189922004</v>
      </c>
      <c r="R1754" s="99">
        <v>0</v>
      </c>
      <c r="S1754" s="99">
        <v>34.299937600735603</v>
      </c>
      <c r="T1754" s="99">
        <v>0</v>
      </c>
      <c r="U1754" s="99">
        <v>470.384171094745</v>
      </c>
      <c r="V1754" s="99">
        <v>63906.933030605302</v>
      </c>
      <c r="W1754" s="99">
        <v>0</v>
      </c>
      <c r="X1754" s="99">
        <v>197997.020898819</v>
      </c>
      <c r="Y1754" s="99">
        <v>1315.2751328945201</v>
      </c>
      <c r="Z1754" s="99">
        <v>8705.1485754251498</v>
      </c>
      <c r="AA1754" s="99">
        <v>0</v>
      </c>
      <c r="AB1754" s="99">
        <v>0</v>
      </c>
      <c r="AC1754" s="99">
        <v>162339.81497001601</v>
      </c>
      <c r="AD1754" s="99">
        <v>0</v>
      </c>
      <c r="AE1754" s="99">
        <v>141674.13702392601</v>
      </c>
      <c r="AF1754" s="99">
        <v>14572.229084730099</v>
      </c>
      <c r="AG1754" s="99">
        <v>8135.0667147040404</v>
      </c>
      <c r="AH1754" s="99">
        <v>0</v>
      </c>
      <c r="AI1754" s="99">
        <v>58333.3555464745</v>
      </c>
      <c r="AJ1754" s="99">
        <v>39830.840634822802</v>
      </c>
      <c r="AK1754" s="99">
        <v>0</v>
      </c>
      <c r="AL1754" s="99">
        <v>4747.55182927847</v>
      </c>
      <c r="AM1754" s="99">
        <v>0</v>
      </c>
      <c r="AN1754" s="99">
        <v>162545.979469299</v>
      </c>
      <c r="AO1754" s="99">
        <v>578950.04474639904</v>
      </c>
      <c r="AP1754" s="99">
        <v>0</v>
      </c>
      <c r="AQ1754" s="99">
        <v>1535490.91546631</v>
      </c>
      <c r="AR1754" s="99">
        <v>15412.137101173401</v>
      </c>
      <c r="AS1754" s="99">
        <v>73058.053260803194</v>
      </c>
      <c r="AT1754" s="99">
        <v>0</v>
      </c>
      <c r="AU1754" s="99">
        <v>0</v>
      </c>
      <c r="AV1754" s="99">
        <v>630654.16709136998</v>
      </c>
      <c r="AW1754" s="99">
        <v>0</v>
      </c>
      <c r="AX1754" s="99">
        <v>999044.92070007301</v>
      </c>
      <c r="AY1754" s="99">
        <v>153454.00689125099</v>
      </c>
      <c r="AZ1754" s="99">
        <v>66335.717118263201</v>
      </c>
      <c r="BA1754" s="99">
        <v>0</v>
      </c>
      <c r="BB1754" s="99">
        <v>546205.84392547596</v>
      </c>
      <c r="BC1754" s="99">
        <v>352884.11171340902</v>
      </c>
      <c r="BD1754" s="99">
        <v>0</v>
      </c>
      <c r="BE1754" s="99">
        <v>39870.547071456902</v>
      </c>
      <c r="BF1754" s="99">
        <v>0</v>
      </c>
      <c r="BG1754" s="99">
        <v>634794.28276062</v>
      </c>
      <c r="BH1754" s="99">
        <v>116990.003080368</v>
      </c>
      <c r="BI1754" s="99">
        <v>0</v>
      </c>
      <c r="BJ1754" s="99">
        <v>180718.42502594</v>
      </c>
      <c r="BK1754" s="99">
        <v>1882.1635668873801</v>
      </c>
      <c r="BL1754" s="99">
        <v>0</v>
      </c>
      <c r="BM1754" s="99">
        <v>0</v>
      </c>
      <c r="BN1754" s="99">
        <v>0</v>
      </c>
      <c r="BO1754" s="99">
        <v>0</v>
      </c>
      <c r="BP1754" s="99">
        <v>0</v>
      </c>
      <c r="BQ1754" s="99">
        <v>0</v>
      </c>
      <c r="BR1754" s="99">
        <v>20783.229926824599</v>
      </c>
      <c r="BS1754" s="99">
        <v>49153.761010169997</v>
      </c>
      <c r="BT1754" s="99">
        <v>0</v>
      </c>
      <c r="BU1754" s="99">
        <v>107926</v>
      </c>
      <c r="BV1754" s="99">
        <v>120679.769641876</v>
      </c>
      <c r="BW1754" s="99">
        <v>0</v>
      </c>
      <c r="BX1754" s="99">
        <v>7471.1499751210204</v>
      </c>
      <c r="BY1754" s="99">
        <v>0</v>
      </c>
      <c r="BZ1754" s="99">
        <v>0</v>
      </c>
      <c r="CA1754" s="99">
        <v>1737.23533572257</v>
      </c>
      <c r="CB1754" s="99">
        <v>262608.597473145</v>
      </c>
      <c r="CC1754" s="99">
        <v>2128818.6411438002</v>
      </c>
      <c r="CD1754" s="99">
        <v>299380.11484909098</v>
      </c>
      <c r="CE1754" s="99">
        <v>55.641138612758397</v>
      </c>
      <c r="CF1754" s="99">
        <v>8718.6297171115893</v>
      </c>
      <c r="CG1754" s="99">
        <v>73137.477523803696</v>
      </c>
      <c r="CH1754" s="99">
        <v>0</v>
      </c>
      <c r="CI1754" s="99">
        <v>1790.8235701620599</v>
      </c>
      <c r="CJ1754" s="99">
        <v>270766.30640029901</v>
      </c>
      <c r="CK1754" s="99">
        <v>2187079.6055908198</v>
      </c>
      <c r="CL1754" s="99">
        <v>312435.92456436198</v>
      </c>
      <c r="CM1754" s="166">
        <v>2253.8396782875102</v>
      </c>
      <c r="CN1754" s="166">
        <v>433351.89718627901</v>
      </c>
      <c r="CO1754" s="166">
        <v>2828023.3922424298</v>
      </c>
      <c r="CP1754" s="99">
        <v>312435.92456436198</v>
      </c>
      <c r="CQ1754" s="99">
        <v>0</v>
      </c>
      <c r="CR1754" s="99">
        <v>0</v>
      </c>
      <c r="CS1754" s="99">
        <v>0</v>
      </c>
      <c r="CT1754" s="99">
        <v>0</v>
      </c>
      <c r="CU1754" s="98">
        <v>1349.7525946870001</v>
      </c>
      <c r="CV1754" s="98">
        <v>521.65437963600004</v>
      </c>
      <c r="CW1754" s="98">
        <v>271327.22719025658</v>
      </c>
      <c r="CX1754" s="98">
        <v>2201956.1186676039</v>
      </c>
    </row>
    <row r="1755" spans="1:102" x14ac:dyDescent="0.2">
      <c r="A1755" s="98" t="s">
        <v>78</v>
      </c>
      <c r="B1755" s="100">
        <v>42795</v>
      </c>
      <c r="C1755" s="99">
        <v>398.06659079715598</v>
      </c>
      <c r="D1755" s="99">
        <v>0</v>
      </c>
      <c r="E1755" s="99">
        <v>1337.6058310866399</v>
      </c>
      <c r="F1755" s="99">
        <v>8.9599882259499299</v>
      </c>
      <c r="G1755" s="99">
        <v>46.922364083584398</v>
      </c>
      <c r="H1755" s="99">
        <v>0</v>
      </c>
      <c r="I1755" s="99">
        <v>0</v>
      </c>
      <c r="J1755" s="99">
        <v>443.822772685438</v>
      </c>
      <c r="K1755" s="99">
        <v>0</v>
      </c>
      <c r="L1755" s="99">
        <v>1161.3928322345</v>
      </c>
      <c r="M1755" s="99">
        <v>55.716806579846903</v>
      </c>
      <c r="N1755" s="99">
        <v>50.8285962799564</v>
      </c>
      <c r="O1755" s="99">
        <v>0</v>
      </c>
      <c r="P1755" s="99">
        <v>387.47263070195902</v>
      </c>
      <c r="Q1755" s="99">
        <v>99.096406415104894</v>
      </c>
      <c r="R1755" s="99">
        <v>0</v>
      </c>
      <c r="S1755" s="99">
        <v>30.469839195487999</v>
      </c>
      <c r="T1755" s="99">
        <v>0</v>
      </c>
      <c r="U1755" s="99">
        <v>444.50283999368497</v>
      </c>
      <c r="V1755" s="99">
        <v>66889.004378318801</v>
      </c>
      <c r="W1755" s="99">
        <v>0</v>
      </c>
      <c r="X1755" s="99">
        <v>189105.50950622599</v>
      </c>
      <c r="Y1755" s="99">
        <v>1597.80212688446</v>
      </c>
      <c r="Z1755" s="99">
        <v>8144.3869656324396</v>
      </c>
      <c r="AA1755" s="99">
        <v>0</v>
      </c>
      <c r="AB1755" s="99">
        <v>0</v>
      </c>
      <c r="AC1755" s="99">
        <v>153941.98215484599</v>
      </c>
      <c r="AD1755" s="99">
        <v>0</v>
      </c>
      <c r="AE1755" s="99">
        <v>135549.098686218</v>
      </c>
      <c r="AF1755" s="99">
        <v>14334.1448085308</v>
      </c>
      <c r="AG1755" s="99">
        <v>7716.4009760618201</v>
      </c>
      <c r="AH1755" s="99">
        <v>0</v>
      </c>
      <c r="AI1755" s="99">
        <v>62625.308204173998</v>
      </c>
      <c r="AJ1755" s="99">
        <v>39321.591714859002</v>
      </c>
      <c r="AK1755" s="99">
        <v>0</v>
      </c>
      <c r="AL1755" s="99">
        <v>4454.6895431876201</v>
      </c>
      <c r="AM1755" s="99">
        <v>0</v>
      </c>
      <c r="AN1755" s="99">
        <v>154161.04390716599</v>
      </c>
      <c r="AO1755" s="99">
        <v>609716.26351928699</v>
      </c>
      <c r="AP1755" s="99">
        <v>0</v>
      </c>
      <c r="AQ1755" s="99">
        <v>1467854.9106140099</v>
      </c>
      <c r="AR1755" s="99">
        <v>17638.8198063374</v>
      </c>
      <c r="AS1755" s="99">
        <v>67902.919785499602</v>
      </c>
      <c r="AT1755" s="99">
        <v>0</v>
      </c>
      <c r="AU1755" s="99">
        <v>0</v>
      </c>
      <c r="AV1755" s="99">
        <v>608756.55359649705</v>
      </c>
      <c r="AW1755" s="99">
        <v>0</v>
      </c>
      <c r="AX1755" s="99">
        <v>944092.96327209496</v>
      </c>
      <c r="AY1755" s="99">
        <v>145891.43161964399</v>
      </c>
      <c r="AZ1755" s="99">
        <v>63833.650305271098</v>
      </c>
      <c r="BA1755" s="99">
        <v>0</v>
      </c>
      <c r="BB1755" s="99">
        <v>574227.85340881301</v>
      </c>
      <c r="BC1755" s="99">
        <v>376659.80570220901</v>
      </c>
      <c r="BD1755" s="99">
        <v>0</v>
      </c>
      <c r="BE1755" s="99">
        <v>37420.837915420503</v>
      </c>
      <c r="BF1755" s="99">
        <v>0</v>
      </c>
      <c r="BG1755" s="99">
        <v>613062.32550811803</v>
      </c>
      <c r="BH1755" s="99">
        <v>124533.789361</v>
      </c>
      <c r="BI1755" s="99">
        <v>0</v>
      </c>
      <c r="BJ1755" s="99">
        <v>176773.52431869501</v>
      </c>
      <c r="BK1755" s="99">
        <v>2541.2202468514402</v>
      </c>
      <c r="BL1755" s="99">
        <v>0</v>
      </c>
      <c r="BM1755" s="99">
        <v>0</v>
      </c>
      <c r="BN1755" s="99">
        <v>0</v>
      </c>
      <c r="BO1755" s="99">
        <v>0</v>
      </c>
      <c r="BP1755" s="99">
        <v>0</v>
      </c>
      <c r="BQ1755" s="99">
        <v>0</v>
      </c>
      <c r="BR1755" s="99">
        <v>21364.498198986101</v>
      </c>
      <c r="BS1755" s="99">
        <v>52207.325694084197</v>
      </c>
      <c r="BT1755" s="99">
        <v>0</v>
      </c>
      <c r="BU1755" s="99">
        <v>112824</v>
      </c>
      <c r="BV1755" s="99">
        <v>119242.59141635901</v>
      </c>
      <c r="BW1755" s="99">
        <v>0</v>
      </c>
      <c r="BX1755" s="99">
        <v>8232.46997153759</v>
      </c>
      <c r="BY1755" s="99">
        <v>0</v>
      </c>
      <c r="BZ1755" s="99">
        <v>0</v>
      </c>
      <c r="CA1755" s="99">
        <v>1741.3652048706999</v>
      </c>
      <c r="CB1755" s="99">
        <v>257031.939897537</v>
      </c>
      <c r="CC1755" s="99">
        <v>2084392.07221985</v>
      </c>
      <c r="CD1755" s="99">
        <v>301738.68810272199</v>
      </c>
      <c r="CE1755" s="99">
        <v>47.136253879871198</v>
      </c>
      <c r="CF1755" s="99">
        <v>8139.6140344142896</v>
      </c>
      <c r="CG1755" s="99">
        <v>67862.5524845123</v>
      </c>
      <c r="CH1755" s="99">
        <v>0</v>
      </c>
      <c r="CI1755" s="99">
        <v>1789.85952833295</v>
      </c>
      <c r="CJ1755" s="99">
        <v>265575.14995956398</v>
      </c>
      <c r="CK1755" s="99">
        <v>2171295.5922241202</v>
      </c>
      <c r="CL1755" s="99">
        <v>313958.38386535598</v>
      </c>
      <c r="CM1755" s="166">
        <v>2227.4452225267901</v>
      </c>
      <c r="CN1755" s="166">
        <v>423106.27730560303</v>
      </c>
      <c r="CO1755" s="166">
        <v>2781795.7426147498</v>
      </c>
      <c r="CP1755" s="99">
        <v>313958.38386535598</v>
      </c>
      <c r="CQ1755" s="99">
        <v>0</v>
      </c>
      <c r="CR1755" s="99">
        <v>0</v>
      </c>
      <c r="CS1755" s="99">
        <v>0</v>
      </c>
      <c r="CT1755" s="99">
        <v>0</v>
      </c>
      <c r="CU1755" s="98">
        <v>1335.2254855189999</v>
      </c>
      <c r="CV1755" s="98">
        <v>489.08681267399999</v>
      </c>
      <c r="CW1755" s="98">
        <v>265171.55393195129</v>
      </c>
      <c r="CX1755" s="98">
        <v>2152254.6247043624</v>
      </c>
    </row>
    <row r="1756" spans="1:102" x14ac:dyDescent="0.2">
      <c r="A1756" s="98" t="s">
        <v>78</v>
      </c>
      <c r="B1756" s="100">
        <v>42887</v>
      </c>
      <c r="C1756" s="99">
        <v>399.19946872443001</v>
      </c>
      <c r="D1756" s="99">
        <v>0</v>
      </c>
      <c r="E1756" s="99">
        <v>1328.5843626707799</v>
      </c>
      <c r="F1756" s="99">
        <v>7.6986952559673201</v>
      </c>
      <c r="G1756" s="99">
        <v>43.326407039537997</v>
      </c>
      <c r="H1756" s="99">
        <v>0</v>
      </c>
      <c r="I1756" s="99">
        <v>0</v>
      </c>
      <c r="J1756" s="99">
        <v>421.48552238941198</v>
      </c>
      <c r="K1756" s="99">
        <v>0</v>
      </c>
      <c r="L1756" s="99">
        <v>1126.9171535819801</v>
      </c>
      <c r="M1756" s="99">
        <v>51.081036023795598</v>
      </c>
      <c r="N1756" s="99">
        <v>44.723194304853699</v>
      </c>
      <c r="O1756" s="99">
        <v>0</v>
      </c>
      <c r="P1756" s="99">
        <v>383.52648533880699</v>
      </c>
      <c r="Q1756" s="99">
        <v>104.128343504854</v>
      </c>
      <c r="R1756" s="99">
        <v>0</v>
      </c>
      <c r="S1756" s="99">
        <v>26.254868059419099</v>
      </c>
      <c r="T1756" s="99">
        <v>0</v>
      </c>
      <c r="U1756" s="99">
        <v>426.41392547637201</v>
      </c>
      <c r="V1756" s="99">
        <v>69525.556682586699</v>
      </c>
      <c r="W1756" s="99">
        <v>0</v>
      </c>
      <c r="X1756" s="99">
        <v>188776.51477241499</v>
      </c>
      <c r="Y1756" s="99">
        <v>1885.0073369741399</v>
      </c>
      <c r="Z1756" s="99">
        <v>7298.2523441910698</v>
      </c>
      <c r="AA1756" s="99">
        <v>0</v>
      </c>
      <c r="AB1756" s="99">
        <v>0</v>
      </c>
      <c r="AC1756" s="99">
        <v>147819.34844589201</v>
      </c>
      <c r="AD1756" s="99">
        <v>0</v>
      </c>
      <c r="AE1756" s="99">
        <v>132472.40872955299</v>
      </c>
      <c r="AF1756" s="99">
        <v>13243.0363578796</v>
      </c>
      <c r="AG1756" s="99">
        <v>7062.7464976906804</v>
      </c>
      <c r="AH1756" s="99">
        <v>0</v>
      </c>
      <c r="AI1756" s="99">
        <v>62353.397295474999</v>
      </c>
      <c r="AJ1756" s="99">
        <v>41098.083527565002</v>
      </c>
      <c r="AK1756" s="99">
        <v>0</v>
      </c>
      <c r="AL1756" s="99">
        <v>3890.1569226384199</v>
      </c>
      <c r="AM1756" s="99">
        <v>0</v>
      </c>
      <c r="AN1756" s="99">
        <v>147833.370729446</v>
      </c>
      <c r="AO1756" s="99">
        <v>637571.97486114502</v>
      </c>
      <c r="AP1756" s="99">
        <v>0</v>
      </c>
      <c r="AQ1756" s="99">
        <v>1466233.98983765</v>
      </c>
      <c r="AR1756" s="99">
        <v>19625.344187021299</v>
      </c>
      <c r="AS1756" s="99">
        <v>61135.294240474701</v>
      </c>
      <c r="AT1756" s="99">
        <v>0</v>
      </c>
      <c r="AU1756" s="99">
        <v>0</v>
      </c>
      <c r="AV1756" s="99">
        <v>603722.45011138904</v>
      </c>
      <c r="AW1756" s="99">
        <v>0</v>
      </c>
      <c r="AX1756" s="99">
        <v>929918.44824981701</v>
      </c>
      <c r="AY1756" s="99">
        <v>137507.859191895</v>
      </c>
      <c r="AZ1756" s="99">
        <v>56986.376411914804</v>
      </c>
      <c r="BA1756" s="99">
        <v>0</v>
      </c>
      <c r="BB1756" s="99">
        <v>580207.20417022705</v>
      </c>
      <c r="BC1756" s="99">
        <v>400966.19334030198</v>
      </c>
      <c r="BD1756" s="99">
        <v>0</v>
      </c>
      <c r="BE1756" s="99">
        <v>32451.462284326601</v>
      </c>
      <c r="BF1756" s="99">
        <v>0</v>
      </c>
      <c r="BG1756" s="99">
        <v>595293.40785980201</v>
      </c>
      <c r="BH1756" s="99">
        <v>129909.48125267</v>
      </c>
      <c r="BI1756" s="99">
        <v>0</v>
      </c>
      <c r="BJ1756" s="99">
        <v>190487.06350517299</v>
      </c>
      <c r="BK1756" s="99">
        <v>3962.4379726946399</v>
      </c>
      <c r="BL1756" s="99">
        <v>0</v>
      </c>
      <c r="BM1756" s="99">
        <v>0</v>
      </c>
      <c r="BN1756" s="99">
        <v>0</v>
      </c>
      <c r="BO1756" s="99">
        <v>0</v>
      </c>
      <c r="BP1756" s="99">
        <v>0</v>
      </c>
      <c r="BQ1756" s="99">
        <v>0</v>
      </c>
      <c r="BR1756" s="99">
        <v>19486.345005512201</v>
      </c>
      <c r="BS1756" s="99">
        <v>51719.152011394501</v>
      </c>
      <c r="BT1756" s="99">
        <v>0</v>
      </c>
      <c r="BU1756" s="99">
        <v>117280</v>
      </c>
      <c r="BV1756" s="99">
        <v>132796.225025177</v>
      </c>
      <c r="BW1756" s="99">
        <v>0</v>
      </c>
      <c r="BX1756" s="99">
        <v>7235.5299748778298</v>
      </c>
      <c r="BY1756" s="99">
        <v>0</v>
      </c>
      <c r="BZ1756" s="99">
        <v>0</v>
      </c>
      <c r="CA1756" s="99">
        <v>1722.09348759055</v>
      </c>
      <c r="CB1756" s="99">
        <v>258060.121952057</v>
      </c>
      <c r="CC1756" s="99">
        <v>2096788.81111145</v>
      </c>
      <c r="CD1756" s="99">
        <v>318000.92357253999</v>
      </c>
      <c r="CE1756" s="99">
        <v>43.389717530924798</v>
      </c>
      <c r="CF1756" s="99">
        <v>7283.8268008232099</v>
      </c>
      <c r="CG1756" s="99">
        <v>60990.212087154403</v>
      </c>
      <c r="CH1756" s="99">
        <v>0</v>
      </c>
      <c r="CI1756" s="99">
        <v>1766.7984671741699</v>
      </c>
      <c r="CJ1756" s="99">
        <v>265373.36902618402</v>
      </c>
      <c r="CK1756" s="99">
        <v>2165062.6681823698</v>
      </c>
      <c r="CL1756" s="99">
        <v>328968.08076095599</v>
      </c>
      <c r="CM1756" s="166">
        <v>2195.4844278395199</v>
      </c>
      <c r="CN1756" s="166">
        <v>411749.77103424101</v>
      </c>
      <c r="CO1756" s="166">
        <v>2758566.83843994</v>
      </c>
      <c r="CP1756" s="99">
        <v>328968.08076095599</v>
      </c>
      <c r="CQ1756" s="99">
        <v>0</v>
      </c>
      <c r="CR1756" s="99">
        <v>0</v>
      </c>
      <c r="CS1756" s="99">
        <v>0</v>
      </c>
      <c r="CT1756" s="99">
        <v>0</v>
      </c>
      <c r="CU1756" s="98">
        <v>1328.775906699</v>
      </c>
      <c r="CV1756" s="98">
        <v>464.13463142400002</v>
      </c>
      <c r="CW1756" s="98">
        <v>265343.94875288021</v>
      </c>
      <c r="CX1756" s="98">
        <v>2157779.0231986046</v>
      </c>
    </row>
    <row r="1757" spans="1:102" x14ac:dyDescent="0.2">
      <c r="A1757" s="98" t="s">
        <v>78</v>
      </c>
      <c r="B1757" s="100">
        <v>42979</v>
      </c>
      <c r="C1757" s="99">
        <v>398.64468635618698</v>
      </c>
      <c r="D1757" s="99">
        <v>0</v>
      </c>
      <c r="E1757" s="99">
        <v>1338.06226092577</v>
      </c>
      <c r="F1757" s="99">
        <v>6.9764136959565803</v>
      </c>
      <c r="G1757" s="99">
        <v>41.535733749624299</v>
      </c>
      <c r="H1757" s="99">
        <v>0</v>
      </c>
      <c r="I1757" s="99">
        <v>0</v>
      </c>
      <c r="J1757" s="99">
        <v>386.54755287990002</v>
      </c>
      <c r="K1757" s="99">
        <v>0</v>
      </c>
      <c r="L1757" s="99">
        <v>1185.33765766025</v>
      </c>
      <c r="M1757" s="99">
        <v>46.601789340842501</v>
      </c>
      <c r="N1757" s="99">
        <v>43.530123226810197</v>
      </c>
      <c r="O1757" s="99">
        <v>0</v>
      </c>
      <c r="P1757" s="99">
        <v>373.21714661642898</v>
      </c>
      <c r="Q1757" s="99">
        <v>88.500789177604005</v>
      </c>
      <c r="R1757" s="99">
        <v>0</v>
      </c>
      <c r="S1757" s="99">
        <v>28.095947697758699</v>
      </c>
      <c r="T1757" s="99">
        <v>0</v>
      </c>
      <c r="U1757" s="99">
        <v>386.07492595166002</v>
      </c>
      <c r="V1757" s="99">
        <v>70845.941926002502</v>
      </c>
      <c r="W1757" s="99">
        <v>0</v>
      </c>
      <c r="X1757" s="99">
        <v>176507.90134811401</v>
      </c>
      <c r="Y1757" s="99">
        <v>1953.52029301226</v>
      </c>
      <c r="Z1757" s="99">
        <v>6580.4772738218298</v>
      </c>
      <c r="AA1757" s="99">
        <v>0</v>
      </c>
      <c r="AB1757" s="99">
        <v>0</v>
      </c>
      <c r="AC1757" s="99">
        <v>138247.658779144</v>
      </c>
      <c r="AD1757" s="99">
        <v>0</v>
      </c>
      <c r="AE1757" s="99">
        <v>126208.573960304</v>
      </c>
      <c r="AF1757" s="99">
        <v>12719.378775239</v>
      </c>
      <c r="AG1757" s="99">
        <v>6949.2166481018103</v>
      </c>
      <c r="AH1757" s="99">
        <v>0</v>
      </c>
      <c r="AI1757" s="99">
        <v>63922.098593235001</v>
      </c>
      <c r="AJ1757" s="99">
        <v>34707.668977737398</v>
      </c>
      <c r="AK1757" s="99">
        <v>0</v>
      </c>
      <c r="AL1757" s="99">
        <v>3945.0938924849002</v>
      </c>
      <c r="AM1757" s="99">
        <v>0</v>
      </c>
      <c r="AN1757" s="99">
        <v>138219.571874619</v>
      </c>
      <c r="AO1757" s="99">
        <v>680018.095909119</v>
      </c>
      <c r="AP1757" s="99">
        <v>0</v>
      </c>
      <c r="AQ1757" s="99">
        <v>1343221.94294739</v>
      </c>
      <c r="AR1757" s="99">
        <v>20863.8053848743</v>
      </c>
      <c r="AS1757" s="99">
        <v>57839.148182392099</v>
      </c>
      <c r="AT1757" s="99">
        <v>0</v>
      </c>
      <c r="AU1757" s="99">
        <v>0</v>
      </c>
      <c r="AV1757" s="99">
        <v>543644.45837402297</v>
      </c>
      <c r="AW1757" s="99">
        <v>0</v>
      </c>
      <c r="AX1757" s="99">
        <v>886900.29228210403</v>
      </c>
      <c r="AY1757" s="99">
        <v>133616.86039733901</v>
      </c>
      <c r="AZ1757" s="99">
        <v>57571.282849788702</v>
      </c>
      <c r="BA1757" s="99">
        <v>0</v>
      </c>
      <c r="BB1757" s="99">
        <v>626601.77484893799</v>
      </c>
      <c r="BC1757" s="99">
        <v>287193.21427535999</v>
      </c>
      <c r="BD1757" s="99">
        <v>0</v>
      </c>
      <c r="BE1757" s="99">
        <v>33822.943030357397</v>
      </c>
      <c r="BF1757" s="99">
        <v>0</v>
      </c>
      <c r="BG1757" s="99">
        <v>547339.82875061</v>
      </c>
      <c r="BH1757" s="99">
        <v>129213.28239631699</v>
      </c>
      <c r="BI1757" s="99">
        <v>0</v>
      </c>
      <c r="BJ1757" s="99">
        <v>165749.336301804</v>
      </c>
      <c r="BK1757" s="99">
        <v>3914.0701648890999</v>
      </c>
      <c r="BL1757" s="99">
        <v>0</v>
      </c>
      <c r="BM1757" s="99">
        <v>0</v>
      </c>
      <c r="BN1757" s="99">
        <v>0</v>
      </c>
      <c r="BO1757" s="99">
        <v>0</v>
      </c>
      <c r="BP1757" s="99">
        <v>0</v>
      </c>
      <c r="BQ1757" s="99">
        <v>0</v>
      </c>
      <c r="BR1757" s="99">
        <v>17964.471792459499</v>
      </c>
      <c r="BS1757" s="99">
        <v>52702.872274398796</v>
      </c>
      <c r="BT1757" s="99">
        <v>0</v>
      </c>
      <c r="BU1757" s="99">
        <v>112740.069999695</v>
      </c>
      <c r="BV1757" s="99">
        <v>104836.055274963</v>
      </c>
      <c r="BW1757" s="99">
        <v>0</v>
      </c>
      <c r="BX1757" s="99">
        <v>5427.8499807715398</v>
      </c>
      <c r="BY1757" s="99">
        <v>0</v>
      </c>
      <c r="BZ1757" s="99">
        <v>0</v>
      </c>
      <c r="CA1757" s="99">
        <v>1731.2809741795099</v>
      </c>
      <c r="CB1757" s="99">
        <v>245667.935472488</v>
      </c>
      <c r="CC1757" s="99">
        <v>2006606.7479248</v>
      </c>
      <c r="CD1757" s="99">
        <v>295151.21686935402</v>
      </c>
      <c r="CE1757" s="99">
        <v>41.305583652574597</v>
      </c>
      <c r="CF1757" s="99">
        <v>6590.2110163569496</v>
      </c>
      <c r="CG1757" s="99">
        <v>57998.141119003303</v>
      </c>
      <c r="CH1757" s="99">
        <v>0</v>
      </c>
      <c r="CI1757" s="99">
        <v>1771.4072056561699</v>
      </c>
      <c r="CJ1757" s="99">
        <v>252403.13205146801</v>
      </c>
      <c r="CK1757" s="99">
        <v>2053799.32348633</v>
      </c>
      <c r="CL1757" s="99">
        <v>305341.07813262899</v>
      </c>
      <c r="CM1757" s="166">
        <v>2157.58394920826</v>
      </c>
      <c r="CN1757" s="166">
        <v>387699.33951187099</v>
      </c>
      <c r="CO1757" s="166">
        <v>2596532.59912109</v>
      </c>
      <c r="CP1757" s="99">
        <v>305341.07813262899</v>
      </c>
      <c r="CQ1757" s="99">
        <v>0</v>
      </c>
      <c r="CR1757" s="99">
        <v>0</v>
      </c>
      <c r="CS1757" s="99">
        <v>0</v>
      </c>
      <c r="CT1757" s="99">
        <v>0</v>
      </c>
      <c r="CU1757" s="98">
        <v>1338.1218582490001</v>
      </c>
      <c r="CV1757" s="98">
        <v>426.93746314700002</v>
      </c>
      <c r="CW1757" s="98">
        <v>252258.14648884494</v>
      </c>
      <c r="CX1757" s="98">
        <v>2064604.8890438033</v>
      </c>
    </row>
    <row r="1758" spans="1:102" x14ac:dyDescent="0.2">
      <c r="A1758" s="98" t="s">
        <v>78</v>
      </c>
      <c r="B1758" s="100">
        <v>43070</v>
      </c>
      <c r="C1758" s="99">
        <v>371.47514982894103</v>
      </c>
      <c r="D1758" s="99">
        <v>0</v>
      </c>
      <c r="E1758" s="99">
        <v>1329.1597247421701</v>
      </c>
      <c r="F1758" s="99">
        <v>6.3001972839701903</v>
      </c>
      <c r="G1758" s="99">
        <v>37.242104535922401</v>
      </c>
      <c r="H1758" s="99">
        <v>0</v>
      </c>
      <c r="I1758" s="99">
        <v>0</v>
      </c>
      <c r="J1758" s="99">
        <v>353.021480340511</v>
      </c>
      <c r="K1758" s="99">
        <v>0</v>
      </c>
      <c r="L1758" s="99">
        <v>1197.5278442055001</v>
      </c>
      <c r="M1758" s="99">
        <v>48.098737159743898</v>
      </c>
      <c r="N1758" s="99">
        <v>19.972028277814399</v>
      </c>
      <c r="O1758" s="99">
        <v>0</v>
      </c>
      <c r="P1758" s="99">
        <v>342.29254867509002</v>
      </c>
      <c r="Q1758" s="99">
        <v>84.158545165322707</v>
      </c>
      <c r="R1758" s="99">
        <v>0</v>
      </c>
      <c r="S1758" s="99">
        <v>30.447017994709299</v>
      </c>
      <c r="T1758" s="99">
        <v>0</v>
      </c>
      <c r="U1758" s="99">
        <v>349.18679317831999</v>
      </c>
      <c r="V1758" s="99">
        <v>61732.522952556603</v>
      </c>
      <c r="W1758" s="99">
        <v>0</v>
      </c>
      <c r="X1758" s="99">
        <v>170733.16654777501</v>
      </c>
      <c r="Y1758" s="99">
        <v>1880.0952983498601</v>
      </c>
      <c r="Z1758" s="99">
        <v>5616.5326632857305</v>
      </c>
      <c r="AA1758" s="99">
        <v>0</v>
      </c>
      <c r="AB1758" s="99">
        <v>0</v>
      </c>
      <c r="AC1758" s="99">
        <v>119603.29944324501</v>
      </c>
      <c r="AD1758" s="99">
        <v>0</v>
      </c>
      <c r="AE1758" s="99">
        <v>127119.54331684099</v>
      </c>
      <c r="AF1758" s="99">
        <v>11011.862535476699</v>
      </c>
      <c r="AG1758" s="99">
        <v>4192.4808764457703</v>
      </c>
      <c r="AH1758" s="99">
        <v>0</v>
      </c>
      <c r="AI1758" s="99">
        <v>56432.348246097601</v>
      </c>
      <c r="AJ1758" s="99">
        <v>32329.1043198109</v>
      </c>
      <c r="AK1758" s="99">
        <v>0</v>
      </c>
      <c r="AL1758" s="99">
        <v>4254.9131599664697</v>
      </c>
      <c r="AM1758" s="99">
        <v>0</v>
      </c>
      <c r="AN1758" s="99">
        <v>119656.024622917</v>
      </c>
      <c r="AO1758" s="99">
        <v>589143.04001617397</v>
      </c>
      <c r="AP1758" s="99">
        <v>0</v>
      </c>
      <c r="AQ1758" s="99">
        <v>1322519.4742279099</v>
      </c>
      <c r="AR1758" s="99">
        <v>20308.365617752101</v>
      </c>
      <c r="AS1758" s="99">
        <v>50237.253275871299</v>
      </c>
      <c r="AT1758" s="99">
        <v>0</v>
      </c>
      <c r="AU1758" s="99">
        <v>0</v>
      </c>
      <c r="AV1758" s="99">
        <v>469445.93999481201</v>
      </c>
      <c r="AW1758" s="99">
        <v>0</v>
      </c>
      <c r="AX1758" s="99">
        <v>917612.79581451404</v>
      </c>
      <c r="AY1758" s="99">
        <v>114996.100545883</v>
      </c>
      <c r="AZ1758" s="99">
        <v>36001.491819858602</v>
      </c>
      <c r="BA1758" s="99">
        <v>0</v>
      </c>
      <c r="BB1758" s="99">
        <v>551925.32234191895</v>
      </c>
      <c r="BC1758" s="99">
        <v>286682.85975265497</v>
      </c>
      <c r="BD1758" s="99">
        <v>0</v>
      </c>
      <c r="BE1758" s="99">
        <v>36314.541030883804</v>
      </c>
      <c r="BF1758" s="99">
        <v>0</v>
      </c>
      <c r="BG1758" s="99">
        <v>471464.97594451898</v>
      </c>
      <c r="BH1758" s="99">
        <v>115136.783895493</v>
      </c>
      <c r="BI1758" s="99">
        <v>0</v>
      </c>
      <c r="BJ1758" s="99">
        <v>115674.27551269501</v>
      </c>
      <c r="BK1758" s="99">
        <v>3733.0164470374598</v>
      </c>
      <c r="BL1758" s="99">
        <v>0</v>
      </c>
      <c r="BM1758" s="99">
        <v>0</v>
      </c>
      <c r="BN1758" s="99">
        <v>0</v>
      </c>
      <c r="BO1758" s="99">
        <v>0</v>
      </c>
      <c r="BP1758" s="99">
        <v>0</v>
      </c>
      <c r="BQ1758" s="99">
        <v>0</v>
      </c>
      <c r="BR1758" s="99">
        <v>17315.122835159302</v>
      </c>
      <c r="BS1758" s="99">
        <v>11639.879789114</v>
      </c>
      <c r="BT1758" s="99">
        <v>0</v>
      </c>
      <c r="BU1758" s="99">
        <v>104172</v>
      </c>
      <c r="BV1758" s="99">
        <v>98439.709894180298</v>
      </c>
      <c r="BW1758" s="99">
        <v>0</v>
      </c>
      <c r="BX1758" s="99">
        <v>6747.1899752020799</v>
      </c>
      <c r="BY1758" s="99">
        <v>0</v>
      </c>
      <c r="BZ1758" s="99">
        <v>0</v>
      </c>
      <c r="CA1758" s="99">
        <v>1703.15624578297</v>
      </c>
      <c r="CB1758" s="99">
        <v>233342.46621894799</v>
      </c>
      <c r="CC1758" s="99">
        <v>1929348.6217193599</v>
      </c>
      <c r="CD1758" s="99">
        <v>232091.63085174601</v>
      </c>
      <c r="CE1758" s="99">
        <v>37.2708500879817</v>
      </c>
      <c r="CF1758" s="99">
        <v>5632.1243053674698</v>
      </c>
      <c r="CG1758" s="99">
        <v>50327.933520317099</v>
      </c>
      <c r="CH1758" s="99">
        <v>0</v>
      </c>
      <c r="CI1758" s="99">
        <v>1738.8469023704499</v>
      </c>
      <c r="CJ1758" s="99">
        <v>238506.36678695699</v>
      </c>
      <c r="CK1758" s="99">
        <v>1964326.0493316699</v>
      </c>
      <c r="CL1758" s="99">
        <v>240729.752527237</v>
      </c>
      <c r="CM1758" s="166">
        <v>2091.7082831859602</v>
      </c>
      <c r="CN1758" s="166">
        <v>360230.51667022699</v>
      </c>
      <c r="CO1758" s="166">
        <v>2446933.7300415002</v>
      </c>
      <c r="CP1758" s="99">
        <v>240729.752527237</v>
      </c>
      <c r="CQ1758" s="99">
        <v>0</v>
      </c>
      <c r="CR1758" s="99">
        <v>0</v>
      </c>
      <c r="CS1758" s="99">
        <v>0</v>
      </c>
      <c r="CT1758" s="99">
        <v>0</v>
      </c>
      <c r="CU1758" s="98">
        <v>1331.3200038929999</v>
      </c>
      <c r="CV1758" s="98">
        <v>390.67278341399998</v>
      </c>
      <c r="CW1758" s="98">
        <v>238974.59052431546</v>
      </c>
      <c r="CX1758" s="98">
        <v>1979676.555239677</v>
      </c>
    </row>
    <row r="1759" spans="1:102" x14ac:dyDescent="0.2">
      <c r="A1759" s="98" t="s">
        <v>78</v>
      </c>
      <c r="B1759" s="100">
        <v>43160</v>
      </c>
      <c r="C1759" s="99">
        <v>381.666850481182</v>
      </c>
      <c r="D1759" s="99">
        <v>0</v>
      </c>
      <c r="E1759" s="99">
        <v>1228.26575785875</v>
      </c>
      <c r="F1759" s="99">
        <v>3.8713007959886498</v>
      </c>
      <c r="G1759" s="99">
        <v>36.760126143693903</v>
      </c>
      <c r="H1759" s="99">
        <v>0</v>
      </c>
      <c r="I1759" s="99">
        <v>0</v>
      </c>
      <c r="J1759" s="99">
        <v>335.27076406404399</v>
      </c>
      <c r="K1759" s="99">
        <v>0</v>
      </c>
      <c r="L1759" s="99">
        <v>1126.30980287492</v>
      </c>
      <c r="M1759" s="99">
        <v>49.168473485857199</v>
      </c>
      <c r="N1759" s="99">
        <v>21.926770056830701</v>
      </c>
      <c r="O1759" s="99">
        <v>0</v>
      </c>
      <c r="P1759" s="99">
        <v>364.454908795655</v>
      </c>
      <c r="Q1759" s="99">
        <v>79.911982808262096</v>
      </c>
      <c r="R1759" s="99">
        <v>0</v>
      </c>
      <c r="S1759" s="99">
        <v>33.404990232549601</v>
      </c>
      <c r="T1759" s="99">
        <v>0</v>
      </c>
      <c r="U1759" s="99">
        <v>335.83040388300998</v>
      </c>
      <c r="V1759" s="99">
        <v>64994.5388598442</v>
      </c>
      <c r="W1759" s="99">
        <v>0</v>
      </c>
      <c r="X1759" s="99">
        <v>137476.16425132801</v>
      </c>
      <c r="Y1759" s="99">
        <v>1798.2744778543699</v>
      </c>
      <c r="Z1759" s="99">
        <v>5329.2590277790996</v>
      </c>
      <c r="AA1759" s="99">
        <v>0</v>
      </c>
      <c r="AB1759" s="99">
        <v>0</v>
      </c>
      <c r="AC1759" s="99">
        <v>116711.99523639699</v>
      </c>
      <c r="AD1759" s="99">
        <v>0</v>
      </c>
      <c r="AE1759" s="99">
        <v>97744.3495998383</v>
      </c>
      <c r="AF1759" s="99">
        <v>11874.327789306601</v>
      </c>
      <c r="AG1759" s="99">
        <v>3918.9042010903399</v>
      </c>
      <c r="AH1759" s="99">
        <v>0</v>
      </c>
      <c r="AI1759" s="99">
        <v>62677.739537715897</v>
      </c>
      <c r="AJ1759" s="99">
        <v>30582.833644390099</v>
      </c>
      <c r="AK1759" s="99">
        <v>0</v>
      </c>
      <c r="AL1759" s="99">
        <v>4668.2519543170902</v>
      </c>
      <c r="AM1759" s="99">
        <v>0</v>
      </c>
      <c r="AN1759" s="99">
        <v>116771.526176453</v>
      </c>
      <c r="AO1759" s="99">
        <v>629715.87259674096</v>
      </c>
      <c r="AP1759" s="99">
        <v>0</v>
      </c>
      <c r="AQ1759" s="99">
        <v>1093439.9390716599</v>
      </c>
      <c r="AR1759" s="99">
        <v>19558.821375846899</v>
      </c>
      <c r="AS1759" s="99">
        <v>45287.742657184601</v>
      </c>
      <c r="AT1759" s="99">
        <v>0</v>
      </c>
      <c r="AU1759" s="99">
        <v>0</v>
      </c>
      <c r="AV1759" s="99">
        <v>474730.02331924398</v>
      </c>
      <c r="AW1759" s="99">
        <v>0</v>
      </c>
      <c r="AX1759" s="99">
        <v>708005.62007904099</v>
      </c>
      <c r="AY1759" s="99">
        <v>128672.862076759</v>
      </c>
      <c r="AZ1759" s="99">
        <v>33783.058209419301</v>
      </c>
      <c r="BA1759" s="99">
        <v>0</v>
      </c>
      <c r="BB1759" s="99">
        <v>615802.08136749303</v>
      </c>
      <c r="BC1759" s="99">
        <v>274538.83748245199</v>
      </c>
      <c r="BD1759" s="99">
        <v>0</v>
      </c>
      <c r="BE1759" s="99">
        <v>39628.116778373696</v>
      </c>
      <c r="BF1759" s="99">
        <v>0</v>
      </c>
      <c r="BG1759" s="99">
        <v>476948.90027236898</v>
      </c>
      <c r="BH1759" s="99">
        <v>121552.595300674</v>
      </c>
      <c r="BI1759" s="99">
        <v>0</v>
      </c>
      <c r="BJ1759" s="99">
        <v>113576.350575447</v>
      </c>
      <c r="BK1759" s="99">
        <v>3481.1636208295799</v>
      </c>
      <c r="BL1759" s="99">
        <v>0</v>
      </c>
      <c r="BM1759" s="99">
        <v>0</v>
      </c>
      <c r="BN1759" s="99">
        <v>0</v>
      </c>
      <c r="BO1759" s="99">
        <v>0</v>
      </c>
      <c r="BP1759" s="99">
        <v>0</v>
      </c>
      <c r="BQ1759" s="99">
        <v>0</v>
      </c>
      <c r="BR1759" s="99">
        <v>18670.8268003464</v>
      </c>
      <c r="BS1759" s="99">
        <v>15636.8335460424</v>
      </c>
      <c r="BT1759" s="99">
        <v>0</v>
      </c>
      <c r="BU1759" s="99">
        <v>111728.689987183</v>
      </c>
      <c r="BV1759" s="99">
        <v>91411.339819908098</v>
      </c>
      <c r="BW1759" s="99">
        <v>0</v>
      </c>
      <c r="BX1759" s="99">
        <v>8600.8699675798398</v>
      </c>
      <c r="BY1759" s="99">
        <v>0</v>
      </c>
      <c r="BZ1759" s="99">
        <v>0</v>
      </c>
      <c r="CA1759" s="99">
        <v>1622.83146086335</v>
      </c>
      <c r="CB1759" s="99">
        <v>203535.27141571001</v>
      </c>
      <c r="CC1759" s="99">
        <v>1729835.6627044701</v>
      </c>
      <c r="CD1759" s="99">
        <v>234982.40093231201</v>
      </c>
      <c r="CE1759" s="99">
        <v>36.834430529735997</v>
      </c>
      <c r="CF1759" s="99">
        <v>5322.1631629467001</v>
      </c>
      <c r="CG1759" s="99">
        <v>45223.485500812501</v>
      </c>
      <c r="CH1759" s="99">
        <v>0</v>
      </c>
      <c r="CI1759" s="99">
        <v>1661.19191646576</v>
      </c>
      <c r="CJ1759" s="99">
        <v>209203.01263618501</v>
      </c>
      <c r="CK1759" s="99">
        <v>1790073.6254730199</v>
      </c>
      <c r="CL1759" s="99">
        <v>243270.36507987999</v>
      </c>
      <c r="CM1759" s="166">
        <v>1988.2432885467999</v>
      </c>
      <c r="CN1759" s="166">
        <v>328536.77561569202</v>
      </c>
      <c r="CO1759" s="166">
        <v>2268294.3740844699</v>
      </c>
      <c r="CP1759" s="99">
        <v>243270.36507987999</v>
      </c>
      <c r="CQ1759" s="99">
        <v>0</v>
      </c>
      <c r="CR1759" s="99">
        <v>0</v>
      </c>
      <c r="CS1759" s="99">
        <v>0</v>
      </c>
      <c r="CT1759" s="99">
        <v>0</v>
      </c>
      <c r="CU1759" s="98">
        <v>1227.8558684520001</v>
      </c>
      <c r="CV1759" s="98">
        <v>369.97785060899997</v>
      </c>
      <c r="CW1759" s="98">
        <v>208857.43457865671</v>
      </c>
      <c r="CX1759" s="98">
        <v>1775059.1482052826</v>
      </c>
    </row>
    <row r="1760" spans="1:102" x14ac:dyDescent="0.2">
      <c r="A1760" s="98" t="s">
        <v>78</v>
      </c>
      <c r="B1760" s="100">
        <v>43252</v>
      </c>
      <c r="C1760" s="99">
        <v>397.888661198318</v>
      </c>
      <c r="D1760" s="99">
        <v>0</v>
      </c>
      <c r="E1760" s="99">
        <v>1258.7412757724501</v>
      </c>
      <c r="F1760" s="99">
        <v>4.3199374579708101</v>
      </c>
      <c r="G1760" s="99">
        <v>35.177227934822398</v>
      </c>
      <c r="H1760" s="99">
        <v>0</v>
      </c>
      <c r="I1760" s="99">
        <v>0</v>
      </c>
      <c r="J1760" s="99">
        <v>313.95111070200801</v>
      </c>
      <c r="K1760" s="99">
        <v>0</v>
      </c>
      <c r="L1760" s="99">
        <v>1105.617809847</v>
      </c>
      <c r="M1760" s="99">
        <v>47.863886868581197</v>
      </c>
      <c r="N1760" s="99">
        <v>24.3699427118991</v>
      </c>
      <c r="O1760" s="99">
        <v>0</v>
      </c>
      <c r="P1760" s="99">
        <v>373.78538055345399</v>
      </c>
      <c r="Q1760" s="99">
        <v>79.623389998450904</v>
      </c>
      <c r="R1760" s="99">
        <v>0</v>
      </c>
      <c r="S1760" s="99">
        <v>32.803956453222803</v>
      </c>
      <c r="T1760" s="99">
        <v>0</v>
      </c>
      <c r="U1760" s="99">
        <v>317.07275718823098</v>
      </c>
      <c r="V1760" s="99">
        <v>67331.807039260893</v>
      </c>
      <c r="W1760" s="99">
        <v>0</v>
      </c>
      <c r="X1760" s="99">
        <v>131285.017614365</v>
      </c>
      <c r="Y1760" s="99">
        <v>1750.5532078742999</v>
      </c>
      <c r="Z1760" s="99">
        <v>4929.0469454526901</v>
      </c>
      <c r="AA1760" s="99">
        <v>0</v>
      </c>
      <c r="AB1760" s="99">
        <v>0</v>
      </c>
      <c r="AC1760" s="99">
        <v>105995.678397179</v>
      </c>
      <c r="AD1760" s="99">
        <v>0</v>
      </c>
      <c r="AE1760" s="99">
        <v>90321.347379684405</v>
      </c>
      <c r="AF1760" s="99">
        <v>11504.0151724815</v>
      </c>
      <c r="AG1760" s="99">
        <v>4164.5129913687697</v>
      </c>
      <c r="AH1760" s="99">
        <v>0</v>
      </c>
      <c r="AI1760" s="99">
        <v>59863.2579989433</v>
      </c>
      <c r="AJ1760" s="99">
        <v>32081.292164802599</v>
      </c>
      <c r="AK1760" s="99">
        <v>0</v>
      </c>
      <c r="AL1760" s="99">
        <v>4146.20367544889</v>
      </c>
      <c r="AM1760" s="99">
        <v>0</v>
      </c>
      <c r="AN1760" s="99">
        <v>105911.457499504</v>
      </c>
      <c r="AO1760" s="99">
        <v>649942.03535461402</v>
      </c>
      <c r="AP1760" s="99">
        <v>0</v>
      </c>
      <c r="AQ1760" s="99">
        <v>1030260.04837036</v>
      </c>
      <c r="AR1760" s="99">
        <v>19297.789547681801</v>
      </c>
      <c r="AS1760" s="99">
        <v>42681.111891746499</v>
      </c>
      <c r="AT1760" s="99">
        <v>0</v>
      </c>
      <c r="AU1760" s="99">
        <v>0</v>
      </c>
      <c r="AV1760" s="99">
        <v>438928.79630660999</v>
      </c>
      <c r="AW1760" s="99">
        <v>0</v>
      </c>
      <c r="AX1760" s="99">
        <v>645723.48834228504</v>
      </c>
      <c r="AY1760" s="99">
        <v>125105.61902618399</v>
      </c>
      <c r="AZ1760" s="99">
        <v>36337.260931015</v>
      </c>
      <c r="BA1760" s="99">
        <v>0</v>
      </c>
      <c r="BB1760" s="99">
        <v>587289.47650146496</v>
      </c>
      <c r="BC1760" s="99">
        <v>283307.07761764497</v>
      </c>
      <c r="BD1760" s="99">
        <v>0</v>
      </c>
      <c r="BE1760" s="99">
        <v>35770.650820255301</v>
      </c>
      <c r="BF1760" s="99">
        <v>0</v>
      </c>
      <c r="BG1760" s="99">
        <v>433295.68399047898</v>
      </c>
      <c r="BH1760" s="99">
        <v>126530.46582221999</v>
      </c>
      <c r="BI1760" s="99">
        <v>0</v>
      </c>
      <c r="BJ1760" s="99">
        <v>113865.706939697</v>
      </c>
      <c r="BK1760" s="99">
        <v>3338.1857402324699</v>
      </c>
      <c r="BL1760" s="99">
        <v>0</v>
      </c>
      <c r="BM1760" s="99">
        <v>0</v>
      </c>
      <c r="BN1760" s="99">
        <v>0</v>
      </c>
      <c r="BO1760" s="99">
        <v>0</v>
      </c>
      <c r="BP1760" s="99">
        <v>0</v>
      </c>
      <c r="BQ1760" s="99">
        <v>0</v>
      </c>
      <c r="BR1760" s="99">
        <v>18258.1693720818</v>
      </c>
      <c r="BS1760" s="99">
        <v>15883.2700049877</v>
      </c>
      <c r="BT1760" s="99">
        <v>0</v>
      </c>
      <c r="BU1760" s="99">
        <v>112788</v>
      </c>
      <c r="BV1760" s="99">
        <v>94551.577474594102</v>
      </c>
      <c r="BW1760" s="99">
        <v>0</v>
      </c>
      <c r="BX1760" s="99">
        <v>7990.3199746012697</v>
      </c>
      <c r="BY1760" s="99">
        <v>0</v>
      </c>
      <c r="BZ1760" s="99">
        <v>0</v>
      </c>
      <c r="CA1760" s="99">
        <v>1648.2660402059601</v>
      </c>
      <c r="CB1760" s="99">
        <v>198314.13238525399</v>
      </c>
      <c r="CC1760" s="99">
        <v>1672680.6068573</v>
      </c>
      <c r="CD1760" s="99">
        <v>239446.470079422</v>
      </c>
      <c r="CE1760" s="99">
        <v>35.2848545429297</v>
      </c>
      <c r="CF1760" s="99">
        <v>4912.4698526263201</v>
      </c>
      <c r="CG1760" s="99">
        <v>42542.275582313501</v>
      </c>
      <c r="CH1760" s="99">
        <v>0</v>
      </c>
      <c r="CI1760" s="99">
        <v>1685.25633248687</v>
      </c>
      <c r="CJ1760" s="99">
        <v>203193.92420196501</v>
      </c>
      <c r="CK1760" s="99">
        <v>1723825.78367615</v>
      </c>
      <c r="CL1760" s="99">
        <v>247483.04202270499</v>
      </c>
      <c r="CM1760" s="166">
        <v>2001.08859983087</v>
      </c>
      <c r="CN1760" s="166">
        <v>307284.03762054403</v>
      </c>
      <c r="CO1760" s="166">
        <v>2151526.1828308101</v>
      </c>
      <c r="CP1760" s="99">
        <v>247483.04202270499</v>
      </c>
      <c r="CQ1760" s="99">
        <v>0</v>
      </c>
      <c r="CR1760" s="99">
        <v>0</v>
      </c>
      <c r="CS1760" s="99">
        <v>0</v>
      </c>
      <c r="CT1760" s="99">
        <v>0</v>
      </c>
      <c r="CU1760" s="98">
        <v>1258.155527953</v>
      </c>
      <c r="CV1760" s="98">
        <v>344.18155985800001</v>
      </c>
      <c r="CW1760" s="98">
        <v>203226.60223788032</v>
      </c>
      <c r="CX1760" s="98">
        <v>1715222.8824396136</v>
      </c>
    </row>
    <row r="1761" spans="1:102" x14ac:dyDescent="0.2">
      <c r="A1761" s="98" t="s">
        <v>78</v>
      </c>
      <c r="B1761" s="100">
        <v>43344</v>
      </c>
      <c r="C1761" s="99">
        <v>402.88511434942501</v>
      </c>
      <c r="D1761" s="99">
        <v>0</v>
      </c>
      <c r="E1761" s="99">
        <v>1212.1625777035999</v>
      </c>
      <c r="F1761" s="99">
        <v>3.51954861197737</v>
      </c>
      <c r="G1761" s="99">
        <v>28.7596305857878</v>
      </c>
      <c r="H1761" s="99">
        <v>0</v>
      </c>
      <c r="I1761" s="99">
        <v>0</v>
      </c>
      <c r="J1761" s="99">
        <v>299.28870536014398</v>
      </c>
      <c r="K1761" s="99">
        <v>0</v>
      </c>
      <c r="L1761" s="99">
        <v>1098.37576118112</v>
      </c>
      <c r="M1761" s="99">
        <v>44.173005350865402</v>
      </c>
      <c r="N1761" s="99">
        <v>20.7511887478177</v>
      </c>
      <c r="O1761" s="99">
        <v>0</v>
      </c>
      <c r="P1761" s="99">
        <v>374.42365023121198</v>
      </c>
      <c r="Q1761" s="99">
        <v>78.518086453899699</v>
      </c>
      <c r="R1761" s="99">
        <v>0</v>
      </c>
      <c r="S1761" s="99">
        <v>25.0869868518785</v>
      </c>
      <c r="T1761" s="99">
        <v>0</v>
      </c>
      <c r="U1761" s="99">
        <v>299.17861054465197</v>
      </c>
      <c r="V1761" s="99">
        <v>71750.962636947603</v>
      </c>
      <c r="W1761" s="99">
        <v>0</v>
      </c>
      <c r="X1761" s="99">
        <v>129804.25426864599</v>
      </c>
      <c r="Y1761" s="99">
        <v>1742.8074249476199</v>
      </c>
      <c r="Z1761" s="99">
        <v>3921.6502563357399</v>
      </c>
      <c r="AA1761" s="99">
        <v>0</v>
      </c>
      <c r="AB1761" s="99">
        <v>0</v>
      </c>
      <c r="AC1761" s="99">
        <v>99895.972236633301</v>
      </c>
      <c r="AD1761" s="99">
        <v>0</v>
      </c>
      <c r="AE1761" s="99">
        <v>86188.762490272493</v>
      </c>
      <c r="AF1761" s="99">
        <v>11586.2055482864</v>
      </c>
      <c r="AG1761" s="99">
        <v>4069.13842907548</v>
      </c>
      <c r="AH1761" s="99">
        <v>0</v>
      </c>
      <c r="AI1761" s="99">
        <v>64552.407434940302</v>
      </c>
      <c r="AJ1761" s="99">
        <v>31591.244100809101</v>
      </c>
      <c r="AK1761" s="99">
        <v>0</v>
      </c>
      <c r="AL1761" s="99">
        <v>3049.12434262037</v>
      </c>
      <c r="AM1761" s="99">
        <v>0</v>
      </c>
      <c r="AN1761" s="99">
        <v>99888.169767379804</v>
      </c>
      <c r="AO1761" s="99">
        <v>682418.72522735596</v>
      </c>
      <c r="AP1761" s="99">
        <v>0</v>
      </c>
      <c r="AQ1761" s="99">
        <v>1036685.69036102</v>
      </c>
      <c r="AR1761" s="99">
        <v>19542.0686802864</v>
      </c>
      <c r="AS1761" s="99">
        <v>32341.5337424278</v>
      </c>
      <c r="AT1761" s="99">
        <v>0</v>
      </c>
      <c r="AU1761" s="99">
        <v>0</v>
      </c>
      <c r="AV1761" s="99">
        <v>414767.06366348302</v>
      </c>
      <c r="AW1761" s="99">
        <v>0</v>
      </c>
      <c r="AX1761" s="99">
        <v>614898.41654205299</v>
      </c>
      <c r="AY1761" s="99">
        <v>130185.53560924499</v>
      </c>
      <c r="AZ1761" s="99">
        <v>35243.173008918799</v>
      </c>
      <c r="BA1761" s="99">
        <v>0</v>
      </c>
      <c r="BB1761" s="99">
        <v>627753.79180145299</v>
      </c>
      <c r="BC1761" s="99">
        <v>281394.951408386</v>
      </c>
      <c r="BD1761" s="99">
        <v>0</v>
      </c>
      <c r="BE1761" s="99">
        <v>26348.454065561298</v>
      </c>
      <c r="BF1761" s="99">
        <v>0</v>
      </c>
      <c r="BG1761" s="99">
        <v>417443.19317245501</v>
      </c>
      <c r="BH1761" s="99">
        <v>133241.87361335801</v>
      </c>
      <c r="BI1761" s="99">
        <v>0</v>
      </c>
      <c r="BJ1761" s="99">
        <v>113197.67096138</v>
      </c>
      <c r="BK1761" s="99">
        <v>3380.7112305462401</v>
      </c>
      <c r="BL1761" s="99">
        <v>0</v>
      </c>
      <c r="BM1761" s="99">
        <v>0</v>
      </c>
      <c r="BN1761" s="99">
        <v>0</v>
      </c>
      <c r="BO1761" s="99">
        <v>0</v>
      </c>
      <c r="BP1761" s="99">
        <v>0</v>
      </c>
      <c r="BQ1761" s="99">
        <v>0</v>
      </c>
      <c r="BR1761" s="99">
        <v>17450.928303241701</v>
      </c>
      <c r="BS1761" s="99">
        <v>15479.0936461687</v>
      </c>
      <c r="BT1761" s="99">
        <v>0</v>
      </c>
      <c r="BU1761" s="99">
        <v>114474</v>
      </c>
      <c r="BV1761" s="99">
        <v>94611.912795066804</v>
      </c>
      <c r="BW1761" s="99">
        <v>0</v>
      </c>
      <c r="BX1761" s="99">
        <v>4239.1699866652498</v>
      </c>
      <c r="BY1761" s="99">
        <v>0</v>
      </c>
      <c r="BZ1761" s="99">
        <v>0</v>
      </c>
      <c r="CA1761" s="99">
        <v>1607.51133672893</v>
      </c>
      <c r="CB1761" s="99">
        <v>200022.02423858599</v>
      </c>
      <c r="CC1761" s="99">
        <v>1703749.86482239</v>
      </c>
      <c r="CD1761" s="99">
        <v>246359.160251617</v>
      </c>
      <c r="CE1761" s="99">
        <v>28.5889183098916</v>
      </c>
      <c r="CF1761" s="99">
        <v>3932.9743238687502</v>
      </c>
      <c r="CG1761" s="99">
        <v>32474.046949625001</v>
      </c>
      <c r="CH1761" s="99">
        <v>0</v>
      </c>
      <c r="CI1761" s="99">
        <v>1634.47363074124</v>
      </c>
      <c r="CJ1761" s="99">
        <v>204176.45680809001</v>
      </c>
      <c r="CK1761" s="99">
        <v>1728647.06420898</v>
      </c>
      <c r="CL1761" s="99">
        <v>252433.24868965099</v>
      </c>
      <c r="CM1761" s="166">
        <v>1929.39647156</v>
      </c>
      <c r="CN1761" s="166">
        <v>301826.231456757</v>
      </c>
      <c r="CO1761" s="166">
        <v>2140871.0661621098</v>
      </c>
      <c r="CP1761" s="99">
        <v>252433.24868965099</v>
      </c>
      <c r="CQ1761" s="99">
        <v>0</v>
      </c>
      <c r="CR1761" s="99">
        <v>0</v>
      </c>
      <c r="CS1761" s="99">
        <v>0</v>
      </c>
      <c r="CT1761" s="99">
        <v>0</v>
      </c>
      <c r="CU1761" s="98">
        <v>1211.337914107</v>
      </c>
      <c r="CV1761" s="98">
        <v>325.018906448</v>
      </c>
      <c r="CW1761" s="98">
        <v>203954.99856245474</v>
      </c>
      <c r="CX1761" s="98">
        <v>1736223.911772015</v>
      </c>
    </row>
    <row r="1762" spans="1:102" x14ac:dyDescent="0.2">
      <c r="A1762" s="98" t="s">
        <v>78</v>
      </c>
      <c r="B1762" s="100">
        <v>43435</v>
      </c>
      <c r="C1762" s="99">
        <v>400.91906597092702</v>
      </c>
      <c r="D1762" s="99">
        <v>0</v>
      </c>
      <c r="E1762" s="99">
        <v>1257.6703893244301</v>
      </c>
      <c r="F1762" s="99">
        <v>3.1531854759960001</v>
      </c>
      <c r="G1762" s="99">
        <v>21.2578319848981</v>
      </c>
      <c r="H1762" s="99">
        <v>0</v>
      </c>
      <c r="I1762" s="99">
        <v>0</v>
      </c>
      <c r="J1762" s="99">
        <v>283.40676454827201</v>
      </c>
      <c r="K1762" s="99">
        <v>0</v>
      </c>
      <c r="L1762" s="99">
        <v>1129.9839515388001</v>
      </c>
      <c r="M1762" s="99">
        <v>49.0977048166096</v>
      </c>
      <c r="N1762" s="99">
        <v>22.039654456777502</v>
      </c>
      <c r="O1762" s="99">
        <v>0</v>
      </c>
      <c r="P1762" s="99">
        <v>367.071169506758</v>
      </c>
      <c r="Q1762" s="99">
        <v>75.904977508820593</v>
      </c>
      <c r="R1762" s="99">
        <v>0</v>
      </c>
      <c r="S1762" s="99">
        <v>16.912484568310902</v>
      </c>
      <c r="T1762" s="99">
        <v>0</v>
      </c>
      <c r="U1762" s="99">
        <v>279.50962689146399</v>
      </c>
      <c r="V1762" s="99">
        <v>72402.616737365694</v>
      </c>
      <c r="W1762" s="99">
        <v>0</v>
      </c>
      <c r="X1762" s="99">
        <v>100499.15299129501</v>
      </c>
      <c r="Y1762" s="99">
        <v>1667.2925222069</v>
      </c>
      <c r="Z1762" s="99">
        <v>3148.4377609789399</v>
      </c>
      <c r="AA1762" s="99">
        <v>0</v>
      </c>
      <c r="AB1762" s="99">
        <v>0</v>
      </c>
      <c r="AC1762" s="99">
        <v>95178.654188156099</v>
      </c>
      <c r="AD1762" s="99">
        <v>0</v>
      </c>
      <c r="AE1762" s="99">
        <v>61007.267819881403</v>
      </c>
      <c r="AF1762" s="99">
        <v>12653.1388278008</v>
      </c>
      <c r="AG1762" s="99">
        <v>4255.3772351145699</v>
      </c>
      <c r="AH1762" s="99">
        <v>0</v>
      </c>
      <c r="AI1762" s="99">
        <v>64880.194942951202</v>
      </c>
      <c r="AJ1762" s="99">
        <v>30676.218504905701</v>
      </c>
      <c r="AK1762" s="99">
        <v>0</v>
      </c>
      <c r="AL1762" s="99">
        <v>2342.00018033385</v>
      </c>
      <c r="AM1762" s="99">
        <v>0</v>
      </c>
      <c r="AN1762" s="99">
        <v>95217.6775169373</v>
      </c>
      <c r="AO1762" s="99">
        <v>689615.53489685105</v>
      </c>
      <c r="AP1762" s="99">
        <v>0</v>
      </c>
      <c r="AQ1762" s="99">
        <v>838613.00073242199</v>
      </c>
      <c r="AR1762" s="99">
        <v>18877.4221246243</v>
      </c>
      <c r="AS1762" s="99">
        <v>26434.4833807945</v>
      </c>
      <c r="AT1762" s="99">
        <v>0</v>
      </c>
      <c r="AU1762" s="99">
        <v>0</v>
      </c>
      <c r="AV1762" s="99">
        <v>403309.24107742298</v>
      </c>
      <c r="AW1762" s="99">
        <v>0</v>
      </c>
      <c r="AX1762" s="99">
        <v>438972.742111206</v>
      </c>
      <c r="AY1762" s="99">
        <v>145203.611160278</v>
      </c>
      <c r="AZ1762" s="99">
        <v>35837.755461692803</v>
      </c>
      <c r="BA1762" s="99">
        <v>0</v>
      </c>
      <c r="BB1762" s="99">
        <v>624549.31306457496</v>
      </c>
      <c r="BC1762" s="99">
        <v>273446.72892379801</v>
      </c>
      <c r="BD1762" s="99">
        <v>0</v>
      </c>
      <c r="BE1762" s="99">
        <v>19863.716236114498</v>
      </c>
      <c r="BF1762" s="99">
        <v>0</v>
      </c>
      <c r="BG1762" s="99">
        <v>406116.15275192301</v>
      </c>
      <c r="BH1762" s="99">
        <v>136480.03533172599</v>
      </c>
      <c r="BI1762" s="99">
        <v>0</v>
      </c>
      <c r="BJ1762" s="99">
        <v>110236.68892765</v>
      </c>
      <c r="BK1762" s="99">
        <v>3188.1358522772798</v>
      </c>
      <c r="BL1762" s="99">
        <v>0</v>
      </c>
      <c r="BM1762" s="99">
        <v>0</v>
      </c>
      <c r="BN1762" s="99">
        <v>0</v>
      </c>
      <c r="BO1762" s="99">
        <v>0</v>
      </c>
      <c r="BP1762" s="99">
        <v>0</v>
      </c>
      <c r="BQ1762" s="99">
        <v>0</v>
      </c>
      <c r="BR1762" s="99">
        <v>20721.785146236401</v>
      </c>
      <c r="BS1762" s="99">
        <v>17010.2522704601</v>
      </c>
      <c r="BT1762" s="99">
        <v>0</v>
      </c>
      <c r="BU1762" s="99">
        <v>120563.189998627</v>
      </c>
      <c r="BV1762" s="99">
        <v>89381.736069679304</v>
      </c>
      <c r="BW1762" s="99">
        <v>0</v>
      </c>
      <c r="BX1762" s="99">
        <v>3774.7699865996801</v>
      </c>
      <c r="BY1762" s="99">
        <v>0</v>
      </c>
      <c r="BZ1762" s="99">
        <v>0</v>
      </c>
      <c r="CA1762" s="99">
        <v>1657.1377435624599</v>
      </c>
      <c r="CB1762" s="99">
        <v>173246.20862770101</v>
      </c>
      <c r="CC1762" s="99">
        <v>1540734.16230774</v>
      </c>
      <c r="CD1762" s="99">
        <v>247751.911741257</v>
      </c>
      <c r="CE1762" s="99">
        <v>21.273756254929999</v>
      </c>
      <c r="CF1762" s="99">
        <v>3161.0174391567698</v>
      </c>
      <c r="CG1762" s="99">
        <v>26502.245881795901</v>
      </c>
      <c r="CH1762" s="99">
        <v>0</v>
      </c>
      <c r="CI1762" s="99">
        <v>1678.03523947299</v>
      </c>
      <c r="CJ1762" s="99">
        <v>176092.920310974</v>
      </c>
      <c r="CK1762" s="99">
        <v>1551808.4012146001</v>
      </c>
      <c r="CL1762" s="99">
        <v>253042.27866935701</v>
      </c>
      <c r="CM1762" s="166">
        <v>1961.6013227552201</v>
      </c>
      <c r="CN1762" s="166">
        <v>273862.610855103</v>
      </c>
      <c r="CO1762" s="166">
        <v>1968414.8768768299</v>
      </c>
      <c r="CP1762" s="99">
        <v>253042.27866935701</v>
      </c>
      <c r="CQ1762" s="99">
        <v>0</v>
      </c>
      <c r="CR1762" s="99">
        <v>0</v>
      </c>
      <c r="CS1762" s="99">
        <v>0</v>
      </c>
      <c r="CT1762" s="99">
        <v>0</v>
      </c>
      <c r="CU1762" s="98">
        <v>1257.094040983</v>
      </c>
      <c r="CV1762" s="98">
        <v>303.14699544000001</v>
      </c>
      <c r="CW1762" s="98">
        <v>176407.22606685778</v>
      </c>
      <c r="CX1762" s="98">
        <v>1567236.4081895358</v>
      </c>
    </row>
    <row r="1763" spans="1:102" x14ac:dyDescent="0.2">
      <c r="A1763" s="98" t="s">
        <v>78</v>
      </c>
      <c r="B1763" s="100">
        <v>43525</v>
      </c>
      <c r="C1763" s="99">
        <v>404.76033293083299</v>
      </c>
      <c r="D1763" s="99">
        <v>0</v>
      </c>
      <c r="E1763" s="99">
        <v>1351.3717838525799</v>
      </c>
      <c r="F1763" s="99">
        <v>3.8343752909859199</v>
      </c>
      <c r="G1763" s="99">
        <v>23.885774913942399</v>
      </c>
      <c r="H1763" s="99">
        <v>0</v>
      </c>
      <c r="I1763" s="99">
        <v>0</v>
      </c>
      <c r="J1763" s="99">
        <v>262.106218051165</v>
      </c>
      <c r="K1763" s="99">
        <v>0</v>
      </c>
      <c r="L1763" s="99">
        <v>1273.3074482679399</v>
      </c>
      <c r="M1763" s="99">
        <v>42.902905897703</v>
      </c>
      <c r="N1763" s="99">
        <v>22.959911851910899</v>
      </c>
      <c r="O1763" s="99">
        <v>0</v>
      </c>
      <c r="P1763" s="99">
        <v>393.50153791159403</v>
      </c>
      <c r="Q1763" s="99">
        <v>73.749610475264504</v>
      </c>
      <c r="R1763" s="99">
        <v>0</v>
      </c>
      <c r="S1763" s="99">
        <v>16.786297819809999</v>
      </c>
      <c r="T1763" s="99">
        <v>0</v>
      </c>
      <c r="U1763" s="99">
        <v>262.77917796373401</v>
      </c>
      <c r="V1763" s="99">
        <v>72939.773439407305</v>
      </c>
      <c r="W1763" s="99">
        <v>0</v>
      </c>
      <c r="X1763" s="99">
        <v>110346.03483390799</v>
      </c>
      <c r="Y1763" s="99">
        <v>1380.0683837383999</v>
      </c>
      <c r="Z1763" s="99">
        <v>3160.3137107193502</v>
      </c>
      <c r="AA1763" s="99">
        <v>0</v>
      </c>
      <c r="AB1763" s="99">
        <v>0</v>
      </c>
      <c r="AC1763" s="99">
        <v>89338.084872245803</v>
      </c>
      <c r="AD1763" s="99">
        <v>0</v>
      </c>
      <c r="AE1763" s="99">
        <v>73343.735324859605</v>
      </c>
      <c r="AF1763" s="99">
        <v>11101.280861020099</v>
      </c>
      <c r="AG1763" s="99">
        <v>4483.3657238483402</v>
      </c>
      <c r="AH1763" s="99">
        <v>0</v>
      </c>
      <c r="AI1763" s="99">
        <v>71115.250044822693</v>
      </c>
      <c r="AJ1763" s="99">
        <v>27992.021087408099</v>
      </c>
      <c r="AK1763" s="99">
        <v>0</v>
      </c>
      <c r="AL1763" s="99">
        <v>1691.4391552060799</v>
      </c>
      <c r="AM1763" s="99">
        <v>0</v>
      </c>
      <c r="AN1763" s="99">
        <v>89405.111921310396</v>
      </c>
      <c r="AO1763" s="99">
        <v>703390.65761566197</v>
      </c>
      <c r="AP1763" s="99">
        <v>0</v>
      </c>
      <c r="AQ1763" s="99">
        <v>917394.16989135696</v>
      </c>
      <c r="AR1763" s="99">
        <v>16860.091892719302</v>
      </c>
      <c r="AS1763" s="99">
        <v>27191.151132822</v>
      </c>
      <c r="AT1763" s="99">
        <v>0</v>
      </c>
      <c r="AU1763" s="99">
        <v>0</v>
      </c>
      <c r="AV1763" s="99">
        <v>391876.23786926299</v>
      </c>
      <c r="AW1763" s="99">
        <v>0</v>
      </c>
      <c r="AX1763" s="99">
        <v>534774.80586242699</v>
      </c>
      <c r="AY1763" s="99">
        <v>118287.528326988</v>
      </c>
      <c r="AZ1763" s="99">
        <v>38385.223964691198</v>
      </c>
      <c r="BA1763" s="99">
        <v>0</v>
      </c>
      <c r="BB1763" s="99">
        <v>703011.51745605504</v>
      </c>
      <c r="BC1763" s="99">
        <v>267598.06021881098</v>
      </c>
      <c r="BD1763" s="99">
        <v>0</v>
      </c>
      <c r="BE1763" s="99">
        <v>14792.104038715401</v>
      </c>
      <c r="BF1763" s="99">
        <v>0</v>
      </c>
      <c r="BG1763" s="99">
        <v>391917.775024414</v>
      </c>
      <c r="BH1763" s="99">
        <v>136874.70909500099</v>
      </c>
      <c r="BI1763" s="99">
        <v>0</v>
      </c>
      <c r="BJ1763" s="99">
        <v>107381.449652672</v>
      </c>
      <c r="BK1763" s="99">
        <v>1984.71557469666</v>
      </c>
      <c r="BL1763" s="99">
        <v>0</v>
      </c>
      <c r="BM1763" s="99">
        <v>0</v>
      </c>
      <c r="BN1763" s="99">
        <v>0</v>
      </c>
      <c r="BO1763" s="99">
        <v>0</v>
      </c>
      <c r="BP1763" s="99">
        <v>0</v>
      </c>
      <c r="BQ1763" s="99">
        <v>0</v>
      </c>
      <c r="BR1763" s="99">
        <v>17477.3057842255</v>
      </c>
      <c r="BS1763" s="99">
        <v>19108.8769826889</v>
      </c>
      <c r="BT1763" s="99">
        <v>0</v>
      </c>
      <c r="BU1763" s="99">
        <v>126347.7715168</v>
      </c>
      <c r="BV1763" s="99">
        <v>83976.610697746306</v>
      </c>
      <c r="BW1763" s="99">
        <v>0</v>
      </c>
      <c r="BX1763" s="99">
        <v>3243.0168884694599</v>
      </c>
      <c r="BY1763" s="99">
        <v>0</v>
      </c>
      <c r="BZ1763" s="99">
        <v>0</v>
      </c>
      <c r="CA1763" s="99">
        <v>1779.75464574993</v>
      </c>
      <c r="CB1763" s="99">
        <v>184500.62915611299</v>
      </c>
      <c r="CC1763" s="99">
        <v>1628962.4040069601</v>
      </c>
      <c r="CD1763" s="99">
        <v>243993.94475746201</v>
      </c>
      <c r="CE1763" s="99">
        <v>23.9232615227811</v>
      </c>
      <c r="CF1763" s="99">
        <v>3153.8131787776902</v>
      </c>
      <c r="CG1763" s="99">
        <v>27130.358085870699</v>
      </c>
      <c r="CH1763" s="99">
        <v>0</v>
      </c>
      <c r="CI1763" s="99">
        <v>1805.0818455368301</v>
      </c>
      <c r="CJ1763" s="99">
        <v>187935.28478240999</v>
      </c>
      <c r="CK1763" s="99">
        <v>1672711.1670379599</v>
      </c>
      <c r="CL1763" s="99">
        <v>248539.96667671201</v>
      </c>
      <c r="CM1763" s="166">
        <v>2056.9759043455101</v>
      </c>
      <c r="CN1763" s="166">
        <v>278408.18222045898</v>
      </c>
      <c r="CO1763" s="166">
        <v>2063436.18586731</v>
      </c>
      <c r="CP1763" s="99">
        <v>248539.96667671201</v>
      </c>
      <c r="CQ1763" s="99">
        <v>0</v>
      </c>
      <c r="CR1763" s="99">
        <v>0</v>
      </c>
      <c r="CS1763" s="99">
        <v>0</v>
      </c>
      <c r="CT1763" s="99">
        <v>0</v>
      </c>
      <c r="CU1763" s="98">
        <v>1355.2198873340001</v>
      </c>
      <c r="CV1763" s="98">
        <v>284.12636875499999</v>
      </c>
      <c r="CW1763" s="98">
        <v>187654.44233489069</v>
      </c>
      <c r="CX1763" s="98">
        <v>1656092.7620928308</v>
      </c>
    </row>
    <row r="1764" spans="1:102" x14ac:dyDescent="0.2">
      <c r="A1764" s="98" t="s">
        <v>78</v>
      </c>
      <c r="B1764" s="100">
        <v>43617</v>
      </c>
      <c r="C1764" s="99">
        <v>404.09253026545002</v>
      </c>
      <c r="D1764" s="99">
        <v>0</v>
      </c>
      <c r="E1764" s="99">
        <v>1403.43566389382</v>
      </c>
      <c r="F1764" s="99">
        <v>1.7295077919989099</v>
      </c>
      <c r="G1764" s="99">
        <v>23.182188863865999</v>
      </c>
      <c r="H1764" s="99">
        <v>0</v>
      </c>
      <c r="I1764" s="99">
        <v>0</v>
      </c>
      <c r="J1764" s="99">
        <v>244.22146129421901</v>
      </c>
      <c r="K1764" s="99">
        <v>0</v>
      </c>
      <c r="L1764" s="99">
        <v>1263.3729183375799</v>
      </c>
      <c r="M1764" s="99">
        <v>43.300286673940697</v>
      </c>
      <c r="N1764" s="99">
        <v>27.447939857840499</v>
      </c>
      <c r="O1764" s="99">
        <v>0</v>
      </c>
      <c r="P1764" s="99">
        <v>381.101449355483</v>
      </c>
      <c r="Q1764" s="99">
        <v>60.915276868734502</v>
      </c>
      <c r="R1764" s="99">
        <v>0</v>
      </c>
      <c r="S1764" s="99">
        <v>17.609902312513402</v>
      </c>
      <c r="T1764" s="99">
        <v>0</v>
      </c>
      <c r="U1764" s="99">
        <v>246.855169583112</v>
      </c>
      <c r="V1764" s="99">
        <v>72202.585959434495</v>
      </c>
      <c r="W1764" s="99">
        <v>0</v>
      </c>
      <c r="X1764" s="99">
        <v>106701.786978722</v>
      </c>
      <c r="Y1764" s="99">
        <v>1006.27656632662</v>
      </c>
      <c r="Z1764" s="99">
        <v>2852.7145628333101</v>
      </c>
      <c r="AA1764" s="99">
        <v>0</v>
      </c>
      <c r="AB1764" s="99">
        <v>0</v>
      </c>
      <c r="AC1764" s="99">
        <v>86304.145726203904</v>
      </c>
      <c r="AD1764" s="99">
        <v>0</v>
      </c>
      <c r="AE1764" s="99">
        <v>72568.551442146301</v>
      </c>
      <c r="AF1764" s="99">
        <v>11031.711065650001</v>
      </c>
      <c r="AG1764" s="99">
        <v>4681.1057937741298</v>
      </c>
      <c r="AH1764" s="99">
        <v>0</v>
      </c>
      <c r="AI1764" s="99">
        <v>67106.801894187898</v>
      </c>
      <c r="AJ1764" s="99">
        <v>22292.557268858</v>
      </c>
      <c r="AK1764" s="99">
        <v>0</v>
      </c>
      <c r="AL1764" s="99">
        <v>1492.89166948199</v>
      </c>
      <c r="AM1764" s="99">
        <v>0</v>
      </c>
      <c r="AN1764" s="99">
        <v>86207.098540306106</v>
      </c>
      <c r="AO1764" s="99">
        <v>687399.65559387195</v>
      </c>
      <c r="AP1764" s="99">
        <v>0</v>
      </c>
      <c r="AQ1764" s="99">
        <v>881295.63546752895</v>
      </c>
      <c r="AR1764" s="99">
        <v>12722.749613404299</v>
      </c>
      <c r="AS1764" s="99">
        <v>25036.489237308499</v>
      </c>
      <c r="AT1764" s="99">
        <v>0</v>
      </c>
      <c r="AU1764" s="99">
        <v>0</v>
      </c>
      <c r="AV1764" s="99">
        <v>379926.68806457502</v>
      </c>
      <c r="AW1764" s="99">
        <v>0</v>
      </c>
      <c r="AX1764" s="99">
        <v>536894.81295776402</v>
      </c>
      <c r="AY1764" s="99">
        <v>115858.404351234</v>
      </c>
      <c r="AZ1764" s="99">
        <v>38950.925818443298</v>
      </c>
      <c r="BA1764" s="99">
        <v>0</v>
      </c>
      <c r="BB1764" s="99">
        <v>659511.67565154994</v>
      </c>
      <c r="BC1764" s="99">
        <v>213435.07156944301</v>
      </c>
      <c r="BD1764" s="99">
        <v>0</v>
      </c>
      <c r="BE1764" s="99">
        <v>13380.2137637138</v>
      </c>
      <c r="BF1764" s="99">
        <v>0</v>
      </c>
      <c r="BG1764" s="99">
        <v>375845.40615844697</v>
      </c>
      <c r="BH1764" s="99">
        <v>134762.03328323399</v>
      </c>
      <c r="BI1764" s="99">
        <v>0</v>
      </c>
      <c r="BJ1764" s="99">
        <v>100636.83575725601</v>
      </c>
      <c r="BK1764" s="99">
        <v>1129.8316129148</v>
      </c>
      <c r="BL1764" s="99">
        <v>0</v>
      </c>
      <c r="BM1764" s="99">
        <v>0</v>
      </c>
      <c r="BN1764" s="99">
        <v>0</v>
      </c>
      <c r="BO1764" s="99">
        <v>0</v>
      </c>
      <c r="BP1764" s="99">
        <v>0</v>
      </c>
      <c r="BQ1764" s="99">
        <v>0</v>
      </c>
      <c r="BR1764" s="99">
        <v>17051.3520686626</v>
      </c>
      <c r="BS1764" s="99">
        <v>22030.146972179398</v>
      </c>
      <c r="BT1764" s="99">
        <v>0</v>
      </c>
      <c r="BU1764" s="99">
        <v>125965.525931358</v>
      </c>
      <c r="BV1764" s="99">
        <v>71527.315673828096</v>
      </c>
      <c r="BW1764" s="99">
        <v>0</v>
      </c>
      <c r="BX1764" s="99">
        <v>2898.4671304225899</v>
      </c>
      <c r="BY1764" s="99">
        <v>0</v>
      </c>
      <c r="BZ1764" s="99">
        <v>0</v>
      </c>
      <c r="CA1764" s="99">
        <v>1791.2724275589001</v>
      </c>
      <c r="CB1764" s="99">
        <v>178571.49200058001</v>
      </c>
      <c r="CC1764" s="99">
        <v>1560285.27128601</v>
      </c>
      <c r="CD1764" s="99">
        <v>235177.81500816299</v>
      </c>
      <c r="CE1764" s="99">
        <v>23.2809991058894</v>
      </c>
      <c r="CF1764" s="99">
        <v>2839.6831040382399</v>
      </c>
      <c r="CG1764" s="99">
        <v>24937.643225908301</v>
      </c>
      <c r="CH1764" s="99">
        <v>0</v>
      </c>
      <c r="CI1764" s="99">
        <v>1815.7396497279401</v>
      </c>
      <c r="CJ1764" s="99">
        <v>181217.008293152</v>
      </c>
      <c r="CK1764" s="99">
        <v>1590921.9127502399</v>
      </c>
      <c r="CL1764" s="99">
        <v>239222.120065689</v>
      </c>
      <c r="CM1764" s="166">
        <v>2067.19277617335</v>
      </c>
      <c r="CN1764" s="166">
        <v>264956.49647903402</v>
      </c>
      <c r="CO1764" s="166">
        <v>1961483.48562622</v>
      </c>
      <c r="CP1764" s="99">
        <v>239222.120065689</v>
      </c>
      <c r="CQ1764" s="99">
        <v>0</v>
      </c>
      <c r="CR1764" s="99">
        <v>0</v>
      </c>
      <c r="CS1764" s="99">
        <v>0</v>
      </c>
      <c r="CT1764" s="99">
        <v>0</v>
      </c>
      <c r="CU1764" s="98">
        <v>1400.5102538020001</v>
      </c>
      <c r="CV1764" s="98">
        <v>267.32780260700002</v>
      </c>
      <c r="CW1764" s="98">
        <v>181411.17510461825</v>
      </c>
      <c r="CX1764" s="98">
        <v>1585222.9145119183</v>
      </c>
    </row>
    <row r="1765" spans="1:102" x14ac:dyDescent="0.2">
      <c r="A1765" s="98" t="s">
        <v>78</v>
      </c>
      <c r="B1765" s="100">
        <v>43709</v>
      </c>
      <c r="C1765" s="99">
        <v>408.760271459818</v>
      </c>
      <c r="D1765" s="99">
        <v>0</v>
      </c>
      <c r="E1765" s="99">
        <v>1501.7097914963999</v>
      </c>
      <c r="F1765" s="99">
        <v>2.3598364299978098</v>
      </c>
      <c r="G1765" s="99">
        <v>17.821004439843801</v>
      </c>
      <c r="H1765" s="99">
        <v>0</v>
      </c>
      <c r="I1765" s="99">
        <v>0</v>
      </c>
      <c r="J1765" s="99">
        <v>219.12672705948401</v>
      </c>
      <c r="K1765" s="99">
        <v>0</v>
      </c>
      <c r="L1765" s="99">
        <v>1406.84335623682</v>
      </c>
      <c r="M1765" s="99">
        <v>41.3015520027839</v>
      </c>
      <c r="N1765" s="99">
        <v>29.894743361976001</v>
      </c>
      <c r="O1765" s="99">
        <v>0</v>
      </c>
      <c r="P1765" s="99">
        <v>377.65151828900002</v>
      </c>
      <c r="Q1765" s="99">
        <v>63.625708728562998</v>
      </c>
      <c r="R1765" s="99">
        <v>0</v>
      </c>
      <c r="S1765" s="99">
        <v>9.4750108816660905</v>
      </c>
      <c r="T1765" s="99">
        <v>0</v>
      </c>
      <c r="U1765" s="99">
        <v>219.037210889161</v>
      </c>
      <c r="V1765" s="99">
        <v>73496.911155700698</v>
      </c>
      <c r="W1765" s="99">
        <v>0</v>
      </c>
      <c r="X1765" s="99">
        <v>96151.698475837693</v>
      </c>
      <c r="Y1765" s="99">
        <v>1035.0041812807301</v>
      </c>
      <c r="Z1765" s="99">
        <v>2803.3324855268002</v>
      </c>
      <c r="AA1765" s="99">
        <v>0</v>
      </c>
      <c r="AB1765" s="99">
        <v>0</v>
      </c>
      <c r="AC1765" s="99">
        <v>75422.111201286301</v>
      </c>
      <c r="AD1765" s="99">
        <v>0</v>
      </c>
      <c r="AE1765" s="99">
        <v>62577.765713214903</v>
      </c>
      <c r="AF1765" s="99">
        <v>10316.272237777701</v>
      </c>
      <c r="AG1765" s="99">
        <v>3886.7570145428199</v>
      </c>
      <c r="AH1765" s="99">
        <v>0</v>
      </c>
      <c r="AI1765" s="99">
        <v>67863.594630241394</v>
      </c>
      <c r="AJ1765" s="99">
        <v>23111.480864524801</v>
      </c>
      <c r="AK1765" s="99">
        <v>0</v>
      </c>
      <c r="AL1765" s="99">
        <v>1376.0611178874999</v>
      </c>
      <c r="AM1765" s="99">
        <v>0</v>
      </c>
      <c r="AN1765" s="99">
        <v>75426.003561019897</v>
      </c>
      <c r="AO1765" s="99">
        <v>697481.13687133801</v>
      </c>
      <c r="AP1765" s="99">
        <v>0</v>
      </c>
      <c r="AQ1765" s="99">
        <v>824267.39552307106</v>
      </c>
      <c r="AR1765" s="99">
        <v>13462.0243989229</v>
      </c>
      <c r="AS1765" s="99">
        <v>23607.471633195899</v>
      </c>
      <c r="AT1765" s="99">
        <v>0</v>
      </c>
      <c r="AU1765" s="99">
        <v>0</v>
      </c>
      <c r="AV1765" s="99">
        <v>343960.50144958502</v>
      </c>
      <c r="AW1765" s="99">
        <v>0</v>
      </c>
      <c r="AX1765" s="99">
        <v>473145.23618316703</v>
      </c>
      <c r="AY1765" s="99">
        <v>105802.07619381</v>
      </c>
      <c r="AZ1765" s="99">
        <v>33308.459911823302</v>
      </c>
      <c r="BA1765" s="99">
        <v>0</v>
      </c>
      <c r="BB1765" s="99">
        <v>671530.53816986096</v>
      </c>
      <c r="BC1765" s="99">
        <v>211059.55395126299</v>
      </c>
      <c r="BD1765" s="99">
        <v>0</v>
      </c>
      <c r="BE1765" s="99">
        <v>11461.3015186787</v>
      </c>
      <c r="BF1765" s="99">
        <v>0</v>
      </c>
      <c r="BG1765" s="99">
        <v>346125.99211883498</v>
      </c>
      <c r="BH1765" s="99">
        <v>134613.769428253</v>
      </c>
      <c r="BI1765" s="99">
        <v>0</v>
      </c>
      <c r="BJ1765" s="99">
        <v>97331.303896904006</v>
      </c>
      <c r="BK1765" s="99">
        <v>1124.0769213438</v>
      </c>
      <c r="BL1765" s="99">
        <v>0</v>
      </c>
      <c r="BM1765" s="99">
        <v>0</v>
      </c>
      <c r="BN1765" s="99">
        <v>0</v>
      </c>
      <c r="BO1765" s="99">
        <v>0</v>
      </c>
      <c r="BP1765" s="99">
        <v>0</v>
      </c>
      <c r="BQ1765" s="99">
        <v>0</v>
      </c>
      <c r="BR1765" s="99">
        <v>16134.168635845201</v>
      </c>
      <c r="BS1765" s="99">
        <v>25656.799860954299</v>
      </c>
      <c r="BT1765" s="99">
        <v>0</v>
      </c>
      <c r="BU1765" s="99">
        <v>119623.85499382</v>
      </c>
      <c r="BV1765" s="99">
        <v>65239.851724147797</v>
      </c>
      <c r="BW1765" s="99">
        <v>0</v>
      </c>
      <c r="BX1765" s="99">
        <v>1873.8172995448101</v>
      </c>
      <c r="BY1765" s="99">
        <v>0</v>
      </c>
      <c r="BZ1765" s="99">
        <v>0</v>
      </c>
      <c r="CA1765" s="99">
        <v>1903.9450615793501</v>
      </c>
      <c r="CB1765" s="99">
        <v>168360.76983642601</v>
      </c>
      <c r="CC1765" s="99">
        <v>1507982.38104248</v>
      </c>
      <c r="CD1765" s="99">
        <v>231418.79679489101</v>
      </c>
      <c r="CE1765" s="99">
        <v>17.694003264885399</v>
      </c>
      <c r="CF1765" s="99">
        <v>2815.2436611056301</v>
      </c>
      <c r="CG1765" s="99">
        <v>23732.2502303123</v>
      </c>
      <c r="CH1765" s="99">
        <v>0</v>
      </c>
      <c r="CI1765" s="99">
        <v>1919.42433197796</v>
      </c>
      <c r="CJ1765" s="99">
        <v>171400.574777603</v>
      </c>
      <c r="CK1765" s="99">
        <v>1527011.9789581301</v>
      </c>
      <c r="CL1765" s="99">
        <v>235665.88920783999</v>
      </c>
      <c r="CM1765" s="166">
        <v>2135.0077670812602</v>
      </c>
      <c r="CN1765" s="166">
        <v>245762.83758163499</v>
      </c>
      <c r="CO1765" s="166">
        <v>1866633.7052002</v>
      </c>
      <c r="CP1765" s="99">
        <v>235665.88920783999</v>
      </c>
      <c r="CQ1765" s="99">
        <v>0</v>
      </c>
      <c r="CR1765" s="99">
        <v>0</v>
      </c>
      <c r="CS1765" s="99">
        <v>0</v>
      </c>
      <c r="CT1765" s="99">
        <v>0</v>
      </c>
      <c r="CU1765" s="98">
        <v>1502.2877348019999</v>
      </c>
      <c r="CV1765" s="98">
        <v>239.197921364</v>
      </c>
      <c r="CW1765" s="98">
        <v>171176.01349753165</v>
      </c>
      <c r="CX1765" s="98">
        <v>1531714.6312727924</v>
      </c>
    </row>
    <row r="1766" spans="1:102" x14ac:dyDescent="0.2">
      <c r="A1766" s="98" t="s">
        <v>182</v>
      </c>
      <c r="B1766" s="100">
        <v>38047</v>
      </c>
      <c r="C1766" s="99">
        <v>0</v>
      </c>
      <c r="D1766" s="99">
        <v>1952.83968864381</v>
      </c>
      <c r="E1766" s="99">
        <v>7852.9170387387303</v>
      </c>
      <c r="F1766" s="99">
        <v>60.167988012544797</v>
      </c>
      <c r="G1766" s="99">
        <v>0.99092993699741805</v>
      </c>
      <c r="H1766" s="99">
        <v>0</v>
      </c>
      <c r="I1766" s="99">
        <v>0</v>
      </c>
      <c r="J1766" s="99">
        <v>1.00994821998756</v>
      </c>
      <c r="K1766" s="99">
        <v>0</v>
      </c>
      <c r="L1766" s="99">
        <v>1406.70185942948</v>
      </c>
      <c r="M1766" s="99">
        <v>374.96740818023699</v>
      </c>
      <c r="N1766" s="99">
        <v>5089.3869089484197</v>
      </c>
      <c r="O1766" s="99">
        <v>0</v>
      </c>
      <c r="P1766" s="99">
        <v>0</v>
      </c>
      <c r="Q1766" s="99">
        <v>2595.7598411440799</v>
      </c>
      <c r="R1766" s="99">
        <v>0</v>
      </c>
      <c r="S1766" s="99">
        <v>0</v>
      </c>
      <c r="T1766" s="99">
        <v>52.194557851646103</v>
      </c>
      <c r="U1766" s="99">
        <v>562.00629306584597</v>
      </c>
      <c r="V1766" s="99">
        <v>0</v>
      </c>
      <c r="W1766" s="99">
        <v>244108.08169937099</v>
      </c>
      <c r="X1766" s="99">
        <v>1245317.9311218299</v>
      </c>
      <c r="Y1766" s="99">
        <v>6617.21334451437</v>
      </c>
      <c r="Z1766" s="99">
        <v>24.425247629871599</v>
      </c>
      <c r="AA1766" s="99">
        <v>0</v>
      </c>
      <c r="AB1766" s="99">
        <v>0</v>
      </c>
      <c r="AC1766" s="99">
        <v>25.583712612977301</v>
      </c>
      <c r="AD1766" s="99">
        <v>0</v>
      </c>
      <c r="AE1766" s="99">
        <v>177589.215091705</v>
      </c>
      <c r="AF1766" s="99">
        <v>49299.154004096999</v>
      </c>
      <c r="AG1766" s="99">
        <v>791337.64121246303</v>
      </c>
      <c r="AH1766" s="99">
        <v>0</v>
      </c>
      <c r="AI1766" s="99">
        <v>0</v>
      </c>
      <c r="AJ1766" s="99">
        <v>448904.37387085002</v>
      </c>
      <c r="AK1766" s="99">
        <v>0</v>
      </c>
      <c r="AL1766" s="99">
        <v>0</v>
      </c>
      <c r="AM1766" s="99">
        <v>11030.712474584599</v>
      </c>
      <c r="AN1766" s="99">
        <v>227454.257406235</v>
      </c>
      <c r="AO1766" s="99">
        <v>0</v>
      </c>
      <c r="AP1766" s="99">
        <v>1546999.7703094501</v>
      </c>
      <c r="AQ1766" s="99">
        <v>7436081.3520507803</v>
      </c>
      <c r="AR1766" s="99">
        <v>41362.343675136603</v>
      </c>
      <c r="AS1766" s="99">
        <v>176.09070400148599</v>
      </c>
      <c r="AT1766" s="99">
        <v>0</v>
      </c>
      <c r="AU1766" s="99">
        <v>0</v>
      </c>
      <c r="AV1766" s="99">
        <v>59.090650042984599</v>
      </c>
      <c r="AW1766" s="99">
        <v>0</v>
      </c>
      <c r="AX1766" s="99">
        <v>1123345.8586883501</v>
      </c>
      <c r="AY1766" s="99">
        <v>296071.01121902501</v>
      </c>
      <c r="AZ1766" s="99">
        <v>4744038.8828735398</v>
      </c>
      <c r="BA1766" s="99">
        <v>0</v>
      </c>
      <c r="BB1766" s="99">
        <v>0</v>
      </c>
      <c r="BC1766" s="99">
        <v>2651482.1825866699</v>
      </c>
      <c r="BD1766" s="99">
        <v>0</v>
      </c>
      <c r="BE1766" s="99">
        <v>0</v>
      </c>
      <c r="BF1766" s="99">
        <v>64566.6797156334</v>
      </c>
      <c r="BG1766" s="99">
        <v>524187.20822525001</v>
      </c>
      <c r="BH1766" s="99">
        <v>0</v>
      </c>
      <c r="BI1766" s="99">
        <v>86597.362641334505</v>
      </c>
      <c r="BJ1766" s="99">
        <v>3004906.3710632301</v>
      </c>
      <c r="BK1766" s="99">
        <v>22084.009229183201</v>
      </c>
      <c r="BL1766" s="99">
        <v>20.232679877895901</v>
      </c>
      <c r="BM1766" s="99">
        <v>0</v>
      </c>
      <c r="BN1766" s="99">
        <v>0</v>
      </c>
      <c r="BO1766" s="99">
        <v>0</v>
      </c>
      <c r="BP1766" s="99">
        <v>0</v>
      </c>
      <c r="BQ1766" s="99">
        <v>0</v>
      </c>
      <c r="BR1766" s="99">
        <v>86655.591291427598</v>
      </c>
      <c r="BS1766" s="99">
        <v>1970395.42895508</v>
      </c>
      <c r="BT1766" s="99">
        <v>0</v>
      </c>
      <c r="BU1766" s="99">
        <v>0</v>
      </c>
      <c r="BV1766" s="99">
        <v>1048076.79656982</v>
      </c>
      <c r="BW1766" s="99">
        <v>0</v>
      </c>
      <c r="BX1766" s="99">
        <v>0</v>
      </c>
      <c r="BY1766" s="99">
        <v>0</v>
      </c>
      <c r="BZ1766" s="99">
        <v>0</v>
      </c>
      <c r="CA1766" s="99">
        <v>9789.1989382505399</v>
      </c>
      <c r="CB1766" s="99">
        <v>1491925.06913757</v>
      </c>
      <c r="CC1766" s="99">
        <v>8932295.0736084003</v>
      </c>
      <c r="CD1766" s="99">
        <v>3143210.2659606901</v>
      </c>
      <c r="CE1766" s="99">
        <v>54.254439275711803</v>
      </c>
      <c r="CF1766" s="99">
        <v>11463.7416963577</v>
      </c>
      <c r="CG1766" s="99">
        <v>67075.607376098604</v>
      </c>
      <c r="CH1766" s="99">
        <v>20.185899446951201</v>
      </c>
      <c r="CI1766" s="99">
        <v>9839.9244335889798</v>
      </c>
      <c r="CJ1766" s="99">
        <v>1499998.25509644</v>
      </c>
      <c r="CK1766" s="99">
        <v>8994632.1232910194</v>
      </c>
      <c r="CL1766" s="99">
        <v>3141480.1957092299</v>
      </c>
      <c r="CM1766" s="166">
        <v>10476.159616470301</v>
      </c>
      <c r="CN1766" s="166">
        <v>1706815.59764099</v>
      </c>
      <c r="CO1766" s="166">
        <v>9603144.6673584003</v>
      </c>
      <c r="CP1766" s="99">
        <v>3141480.1957092299</v>
      </c>
      <c r="CQ1766" s="99">
        <v>0.98152543099422496</v>
      </c>
      <c r="CR1766" s="99">
        <v>25.076106822816701</v>
      </c>
      <c r="CS1766" s="99">
        <v>173.88456085883101</v>
      </c>
      <c r="CT1766" s="99">
        <v>20.220018843887399</v>
      </c>
      <c r="CU1766" s="98">
        <v>8460.5453289670004</v>
      </c>
      <c r="CV1766" s="98">
        <v>2.0074821250000001</v>
      </c>
      <c r="CW1766" s="98">
        <v>1503388.8108339277</v>
      </c>
      <c r="CX1766" s="98">
        <v>8999370.6809844989</v>
      </c>
    </row>
    <row r="1767" spans="1:102" x14ac:dyDescent="0.2">
      <c r="A1767" s="98" t="s">
        <v>182</v>
      </c>
      <c r="B1767" s="100">
        <v>38139</v>
      </c>
      <c r="C1767" s="99">
        <v>0</v>
      </c>
      <c r="D1767" s="99">
        <v>2016.92666018009</v>
      </c>
      <c r="E1767" s="99">
        <v>8293.9543150663394</v>
      </c>
      <c r="F1767" s="99">
        <v>62.693394239991903</v>
      </c>
      <c r="G1767" s="99">
        <v>4.1313624219619696</v>
      </c>
      <c r="H1767" s="99">
        <v>0</v>
      </c>
      <c r="I1767" s="99">
        <v>0</v>
      </c>
      <c r="J1767" s="99">
        <v>37.080382765736402</v>
      </c>
      <c r="K1767" s="99">
        <v>0</v>
      </c>
      <c r="L1767" s="99">
        <v>1985.3908708691599</v>
      </c>
      <c r="M1767" s="99">
        <v>352.99036665633298</v>
      </c>
      <c r="N1767" s="99">
        <v>5545.0506933331499</v>
      </c>
      <c r="O1767" s="99">
        <v>0</v>
      </c>
      <c r="P1767" s="99">
        <v>0</v>
      </c>
      <c r="Q1767" s="99">
        <v>2622.5282760560499</v>
      </c>
      <c r="R1767" s="99">
        <v>0</v>
      </c>
      <c r="S1767" s="99">
        <v>0</v>
      </c>
      <c r="T1767" s="99">
        <v>48.075612076092497</v>
      </c>
      <c r="U1767" s="99">
        <v>582.79791289567902</v>
      </c>
      <c r="V1767" s="99">
        <v>0</v>
      </c>
      <c r="W1767" s="99">
        <v>240579.293815613</v>
      </c>
      <c r="X1767" s="99">
        <v>1264345.01408386</v>
      </c>
      <c r="Y1767" s="99">
        <v>7016.9791557788803</v>
      </c>
      <c r="Z1767" s="99">
        <v>296.34605311229802</v>
      </c>
      <c r="AA1767" s="99">
        <v>0</v>
      </c>
      <c r="AB1767" s="99">
        <v>0</v>
      </c>
      <c r="AC1767" s="99">
        <v>9593.9128470420801</v>
      </c>
      <c r="AD1767" s="99">
        <v>0</v>
      </c>
      <c r="AE1767" s="99">
        <v>209044.86249733</v>
      </c>
      <c r="AF1767" s="99">
        <v>46327.060748100303</v>
      </c>
      <c r="AG1767" s="99">
        <v>816488.85258483898</v>
      </c>
      <c r="AH1767" s="99">
        <v>0</v>
      </c>
      <c r="AI1767" s="99">
        <v>0</v>
      </c>
      <c r="AJ1767" s="99">
        <v>460350.95010376</v>
      </c>
      <c r="AK1767" s="99">
        <v>0</v>
      </c>
      <c r="AL1767" s="99">
        <v>0</v>
      </c>
      <c r="AM1767" s="99">
        <v>10854.5848245621</v>
      </c>
      <c r="AN1767" s="99">
        <v>229685.062538147</v>
      </c>
      <c r="AO1767" s="99">
        <v>0</v>
      </c>
      <c r="AP1767" s="99">
        <v>1431423.8970642099</v>
      </c>
      <c r="AQ1767" s="99">
        <v>7606421.72412109</v>
      </c>
      <c r="AR1767" s="99">
        <v>43864.694674491897</v>
      </c>
      <c r="AS1767" s="99">
        <v>1863.3626089096099</v>
      </c>
      <c r="AT1767" s="99">
        <v>0</v>
      </c>
      <c r="AU1767" s="99">
        <v>0</v>
      </c>
      <c r="AV1767" s="99">
        <v>21519.762900114099</v>
      </c>
      <c r="AW1767" s="99">
        <v>0</v>
      </c>
      <c r="AX1767" s="99">
        <v>1321653.52859497</v>
      </c>
      <c r="AY1767" s="99">
        <v>277232.272525787</v>
      </c>
      <c r="AZ1767" s="99">
        <v>4944817.3648681603</v>
      </c>
      <c r="BA1767" s="99">
        <v>0</v>
      </c>
      <c r="BB1767" s="99">
        <v>0</v>
      </c>
      <c r="BC1767" s="99">
        <v>2725769.3016967801</v>
      </c>
      <c r="BD1767" s="99">
        <v>0</v>
      </c>
      <c r="BE1767" s="99">
        <v>0</v>
      </c>
      <c r="BF1767" s="99">
        <v>64723.825985908501</v>
      </c>
      <c r="BG1767" s="99">
        <v>536068.92808532703</v>
      </c>
      <c r="BH1767" s="99">
        <v>0</v>
      </c>
      <c r="BI1767" s="99">
        <v>95693.639201164202</v>
      </c>
      <c r="BJ1767" s="99">
        <v>3230336.9541320801</v>
      </c>
      <c r="BK1767" s="99">
        <v>24679.516014099099</v>
      </c>
      <c r="BL1767" s="99">
        <v>303.05528926476802</v>
      </c>
      <c r="BM1767" s="99">
        <v>0</v>
      </c>
      <c r="BN1767" s="99">
        <v>0</v>
      </c>
      <c r="BO1767" s="99">
        <v>0</v>
      </c>
      <c r="BP1767" s="99">
        <v>0</v>
      </c>
      <c r="BQ1767" s="99">
        <v>0</v>
      </c>
      <c r="BR1767" s="99">
        <v>80813.172831535296</v>
      </c>
      <c r="BS1767" s="99">
        <v>2191825.19561768</v>
      </c>
      <c r="BT1767" s="99">
        <v>0</v>
      </c>
      <c r="BU1767" s="99">
        <v>0</v>
      </c>
      <c r="BV1767" s="99">
        <v>1080230.9148254399</v>
      </c>
      <c r="BW1767" s="99">
        <v>0</v>
      </c>
      <c r="BX1767" s="99">
        <v>0</v>
      </c>
      <c r="BY1767" s="99">
        <v>0</v>
      </c>
      <c r="BZ1767" s="99">
        <v>0</v>
      </c>
      <c r="CA1767" s="99">
        <v>10301.0292087793</v>
      </c>
      <c r="CB1767" s="99">
        <v>1489487.99697876</v>
      </c>
      <c r="CC1767" s="99">
        <v>9211520.8824462909</v>
      </c>
      <c r="CD1767" s="99">
        <v>3321970.3207092299</v>
      </c>
      <c r="CE1767" s="99">
        <v>53.169863320887103</v>
      </c>
      <c r="CF1767" s="99">
        <v>10857.586312294001</v>
      </c>
      <c r="CG1767" s="99">
        <v>64818.502734184302</v>
      </c>
      <c r="CH1767" s="99">
        <v>302.89327342808201</v>
      </c>
      <c r="CI1767" s="99">
        <v>10353.956670641899</v>
      </c>
      <c r="CJ1767" s="99">
        <v>1524457.29150391</v>
      </c>
      <c r="CK1767" s="99">
        <v>9269681.0573730506</v>
      </c>
      <c r="CL1767" s="99">
        <v>3322742.8940124498</v>
      </c>
      <c r="CM1767" s="166">
        <v>10909.868774533301</v>
      </c>
      <c r="CN1767" s="166">
        <v>1724041.0341796901</v>
      </c>
      <c r="CO1767" s="166">
        <v>9711837.4582519494</v>
      </c>
      <c r="CP1767" s="99">
        <v>3322742.8940124498</v>
      </c>
      <c r="CQ1767" s="99">
        <v>3.9869930249988101</v>
      </c>
      <c r="CR1767" s="99">
        <v>302.668938647956</v>
      </c>
      <c r="CS1767" s="99">
        <v>1825.1554903686001</v>
      </c>
      <c r="CT1767" s="99">
        <v>305.45752080157399</v>
      </c>
      <c r="CU1767" s="98">
        <v>8897.5810749119992</v>
      </c>
      <c r="CV1767" s="98">
        <v>40.024965201000001</v>
      </c>
      <c r="CW1767" s="98">
        <v>1500345.583291054</v>
      </c>
      <c r="CX1767" s="98">
        <v>9276339.3851804752</v>
      </c>
    </row>
    <row r="1768" spans="1:102" x14ac:dyDescent="0.2">
      <c r="A1768" s="98" t="s">
        <v>182</v>
      </c>
      <c r="B1768" s="100">
        <v>38231</v>
      </c>
      <c r="C1768" s="99">
        <v>0</v>
      </c>
      <c r="D1768" s="99">
        <v>2147.22573295236</v>
      </c>
      <c r="E1768" s="99">
        <v>8454.0371165275592</v>
      </c>
      <c r="F1768" s="99">
        <v>61.667050455696902</v>
      </c>
      <c r="G1768" s="99">
        <v>8.5853850689018092</v>
      </c>
      <c r="H1768" s="99">
        <v>0</v>
      </c>
      <c r="I1768" s="99">
        <v>0</v>
      </c>
      <c r="J1768" s="99">
        <v>108.386277808808</v>
      </c>
      <c r="K1768" s="99">
        <v>0</v>
      </c>
      <c r="L1768" s="99">
        <v>2335.8119100332301</v>
      </c>
      <c r="M1768" s="99">
        <v>286.83612682297797</v>
      </c>
      <c r="N1768" s="99">
        <v>5834.1192012429201</v>
      </c>
      <c r="O1768" s="99">
        <v>0</v>
      </c>
      <c r="P1768" s="99">
        <v>0</v>
      </c>
      <c r="Q1768" s="99">
        <v>2632.1981192529202</v>
      </c>
      <c r="R1768" s="99">
        <v>0</v>
      </c>
      <c r="S1768" s="99">
        <v>0</v>
      </c>
      <c r="T1768" s="99">
        <v>48.873577618505799</v>
      </c>
      <c r="U1768" s="99">
        <v>596.04899644106604</v>
      </c>
      <c r="V1768" s="99">
        <v>0</v>
      </c>
      <c r="W1768" s="99">
        <v>260686.61738967901</v>
      </c>
      <c r="X1768" s="99">
        <v>1282357.2401580799</v>
      </c>
      <c r="Y1768" s="99">
        <v>7523.4364752769497</v>
      </c>
      <c r="Z1768" s="99">
        <v>1896.72011007369</v>
      </c>
      <c r="AA1768" s="99">
        <v>0</v>
      </c>
      <c r="AB1768" s="99">
        <v>0</v>
      </c>
      <c r="AC1768" s="99">
        <v>28175.529061079</v>
      </c>
      <c r="AD1768" s="99">
        <v>0</v>
      </c>
      <c r="AE1768" s="99">
        <v>213034.20397758501</v>
      </c>
      <c r="AF1768" s="99">
        <v>35187.865710258498</v>
      </c>
      <c r="AG1768" s="99">
        <v>854002.85032653797</v>
      </c>
      <c r="AH1768" s="99">
        <v>0</v>
      </c>
      <c r="AI1768" s="99">
        <v>0</v>
      </c>
      <c r="AJ1768" s="99">
        <v>455841.92671203602</v>
      </c>
      <c r="AK1768" s="99">
        <v>0</v>
      </c>
      <c r="AL1768" s="99">
        <v>0</v>
      </c>
      <c r="AM1768" s="99">
        <v>11954.286493182201</v>
      </c>
      <c r="AN1768" s="99">
        <v>224707.355535507</v>
      </c>
      <c r="AO1768" s="99">
        <v>0</v>
      </c>
      <c r="AP1768" s="99">
        <v>1577766.0650482201</v>
      </c>
      <c r="AQ1768" s="99">
        <v>7874993.8225097703</v>
      </c>
      <c r="AR1768" s="99">
        <v>47249.522844791398</v>
      </c>
      <c r="AS1768" s="99">
        <v>12994.950207948699</v>
      </c>
      <c r="AT1768" s="99">
        <v>0</v>
      </c>
      <c r="AU1768" s="99">
        <v>0</v>
      </c>
      <c r="AV1768" s="99">
        <v>66630.184394836397</v>
      </c>
      <c r="AW1768" s="99">
        <v>0</v>
      </c>
      <c r="AX1768" s="99">
        <v>1376959.2374115</v>
      </c>
      <c r="AY1768" s="99">
        <v>218082.13464355501</v>
      </c>
      <c r="AZ1768" s="99">
        <v>5275480.3806152297</v>
      </c>
      <c r="BA1768" s="99">
        <v>0</v>
      </c>
      <c r="BB1768" s="99">
        <v>0</v>
      </c>
      <c r="BC1768" s="99">
        <v>2825550.7938232399</v>
      </c>
      <c r="BD1768" s="99">
        <v>0</v>
      </c>
      <c r="BE1768" s="99">
        <v>0</v>
      </c>
      <c r="BF1768" s="99">
        <v>71750.816355705305</v>
      </c>
      <c r="BG1768" s="99">
        <v>532919.25865936303</v>
      </c>
      <c r="BH1768" s="99">
        <v>0</v>
      </c>
      <c r="BI1768" s="99">
        <v>116264.302042961</v>
      </c>
      <c r="BJ1768" s="99">
        <v>3302410.4262390099</v>
      </c>
      <c r="BK1768" s="99">
        <v>22371.618914127401</v>
      </c>
      <c r="BL1768" s="99">
        <v>2181.8288134634499</v>
      </c>
      <c r="BM1768" s="99">
        <v>0</v>
      </c>
      <c r="BN1768" s="99">
        <v>0</v>
      </c>
      <c r="BO1768" s="99">
        <v>0</v>
      </c>
      <c r="BP1768" s="99">
        <v>0</v>
      </c>
      <c r="BQ1768" s="99">
        <v>0</v>
      </c>
      <c r="BR1768" s="99">
        <v>63120.136234760299</v>
      </c>
      <c r="BS1768" s="99">
        <v>2253083.2377014202</v>
      </c>
      <c r="BT1768" s="99">
        <v>0</v>
      </c>
      <c r="BU1768" s="99">
        <v>0</v>
      </c>
      <c r="BV1768" s="99">
        <v>1108161.1293182401</v>
      </c>
      <c r="BW1768" s="99">
        <v>0</v>
      </c>
      <c r="BX1768" s="99">
        <v>0</v>
      </c>
      <c r="BY1768" s="99">
        <v>0</v>
      </c>
      <c r="BZ1768" s="99">
        <v>0</v>
      </c>
      <c r="CA1768" s="99">
        <v>10602.9189714193</v>
      </c>
      <c r="CB1768" s="99">
        <v>1499844.4887390099</v>
      </c>
      <c r="CC1768" s="99">
        <v>9562980.66333008</v>
      </c>
      <c r="CD1768" s="99">
        <v>3423933.4114379901</v>
      </c>
      <c r="CE1768" s="99">
        <v>53.656882587820299</v>
      </c>
      <c r="CF1768" s="99">
        <v>13710.024595856699</v>
      </c>
      <c r="CG1768" s="99">
        <v>84335.245721817002</v>
      </c>
      <c r="CH1768" s="99">
        <v>2184.7975737750498</v>
      </c>
      <c r="CI1768" s="99">
        <v>10663.0744608641</v>
      </c>
      <c r="CJ1768" s="99">
        <v>1551321.5481720001</v>
      </c>
      <c r="CK1768" s="99">
        <v>9633285.4266357403</v>
      </c>
      <c r="CL1768" s="99">
        <v>3426355.8765564002</v>
      </c>
      <c r="CM1768" s="166">
        <v>11214.3191494942</v>
      </c>
      <c r="CN1768" s="166">
        <v>1759062.0227355999</v>
      </c>
      <c r="CO1768" s="166">
        <v>10030951.372680699</v>
      </c>
      <c r="CP1768" s="99">
        <v>3426355.8765564002</v>
      </c>
      <c r="CQ1768" s="99">
        <v>7.8477881449507496</v>
      </c>
      <c r="CR1768" s="99">
        <v>1621.92071692646</v>
      </c>
      <c r="CS1768" s="99">
        <v>11626.6249408722</v>
      </c>
      <c r="CT1768" s="99">
        <v>2156.94130507112</v>
      </c>
      <c r="CU1768" s="98">
        <v>8996.3047074229999</v>
      </c>
      <c r="CV1768" s="98">
        <v>118.13049882599999</v>
      </c>
      <c r="CW1768" s="98">
        <v>1513554.5133348666</v>
      </c>
      <c r="CX1768" s="98">
        <v>9647315.909051897</v>
      </c>
    </row>
    <row r="1769" spans="1:102" x14ac:dyDescent="0.2">
      <c r="A1769" s="98" t="s">
        <v>182</v>
      </c>
      <c r="B1769" s="100">
        <v>38322</v>
      </c>
      <c r="C1769" s="99">
        <v>0</v>
      </c>
      <c r="D1769" s="99">
        <v>2126.0440744161601</v>
      </c>
      <c r="E1769" s="99">
        <v>8371.8029626607895</v>
      </c>
      <c r="F1769" s="99">
        <v>68.481276812963202</v>
      </c>
      <c r="G1769" s="99">
        <v>13.3515959259821</v>
      </c>
      <c r="H1769" s="99">
        <v>0</v>
      </c>
      <c r="I1769" s="99">
        <v>0</v>
      </c>
      <c r="J1769" s="99">
        <v>186.04946274496601</v>
      </c>
      <c r="K1769" s="99">
        <v>0</v>
      </c>
      <c r="L1769" s="99">
        <v>1718.5315897911801</v>
      </c>
      <c r="M1769" s="99">
        <v>284.49040794372598</v>
      </c>
      <c r="N1769" s="99">
        <v>5781.7253051400203</v>
      </c>
      <c r="O1769" s="99">
        <v>0</v>
      </c>
      <c r="P1769" s="99">
        <v>0</v>
      </c>
      <c r="Q1769" s="99">
        <v>2600.5361340641998</v>
      </c>
      <c r="R1769" s="99">
        <v>0</v>
      </c>
      <c r="S1769" s="99">
        <v>0</v>
      </c>
      <c r="T1769" s="99">
        <v>41.613488848786801</v>
      </c>
      <c r="U1769" s="99">
        <v>612.75621456652902</v>
      </c>
      <c r="V1769" s="99">
        <v>0</v>
      </c>
      <c r="W1769" s="99">
        <v>264951.153881073</v>
      </c>
      <c r="X1769" s="99">
        <v>1245108.35319519</v>
      </c>
      <c r="Y1769" s="99">
        <v>8455.5583236217499</v>
      </c>
      <c r="Z1769" s="99">
        <v>3349.7630156576602</v>
      </c>
      <c r="AA1769" s="99">
        <v>0</v>
      </c>
      <c r="AB1769" s="99">
        <v>0</v>
      </c>
      <c r="AC1769" s="99">
        <v>74359.943188667297</v>
      </c>
      <c r="AD1769" s="99">
        <v>0</v>
      </c>
      <c r="AE1769" s="99">
        <v>192031.56873321501</v>
      </c>
      <c r="AF1769" s="99">
        <v>34758.1823267937</v>
      </c>
      <c r="AG1769" s="99">
        <v>819604.90710449195</v>
      </c>
      <c r="AH1769" s="99">
        <v>0</v>
      </c>
      <c r="AI1769" s="99">
        <v>0</v>
      </c>
      <c r="AJ1769" s="99">
        <v>445522.06394958502</v>
      </c>
      <c r="AK1769" s="99">
        <v>0</v>
      </c>
      <c r="AL1769" s="99">
        <v>0</v>
      </c>
      <c r="AM1769" s="99">
        <v>9376.9185379743594</v>
      </c>
      <c r="AN1769" s="99">
        <v>245037.13189888</v>
      </c>
      <c r="AO1769" s="99">
        <v>0</v>
      </c>
      <c r="AP1769" s="99">
        <v>1640774.3939819301</v>
      </c>
      <c r="AQ1769" s="99">
        <v>7690738.21276855</v>
      </c>
      <c r="AR1769" s="99">
        <v>53731.8581104279</v>
      </c>
      <c r="AS1769" s="99">
        <v>20444.930202007301</v>
      </c>
      <c r="AT1769" s="99">
        <v>0</v>
      </c>
      <c r="AU1769" s="99">
        <v>0</v>
      </c>
      <c r="AV1769" s="99">
        <v>176788.64431572001</v>
      </c>
      <c r="AW1769" s="99">
        <v>0</v>
      </c>
      <c r="AX1769" s="99">
        <v>1245360.81184387</v>
      </c>
      <c r="AY1769" s="99">
        <v>217608.90825462301</v>
      </c>
      <c r="AZ1769" s="99">
        <v>5110845.8413696298</v>
      </c>
      <c r="BA1769" s="99">
        <v>0</v>
      </c>
      <c r="BB1769" s="99">
        <v>0</v>
      </c>
      <c r="BC1769" s="99">
        <v>2727291.2241516099</v>
      </c>
      <c r="BD1769" s="99">
        <v>0</v>
      </c>
      <c r="BE1769" s="99">
        <v>0</v>
      </c>
      <c r="BF1769" s="99">
        <v>59387.433773994402</v>
      </c>
      <c r="BG1769" s="99">
        <v>575276.67955779994</v>
      </c>
      <c r="BH1769" s="99">
        <v>0</v>
      </c>
      <c r="BI1769" s="99">
        <v>112283.60315609</v>
      </c>
      <c r="BJ1769" s="99">
        <v>3313563.8024902302</v>
      </c>
      <c r="BK1769" s="99">
        <v>27827.519469499599</v>
      </c>
      <c r="BL1769" s="99">
        <v>3473.3442838192</v>
      </c>
      <c r="BM1769" s="99">
        <v>0</v>
      </c>
      <c r="BN1769" s="99">
        <v>0</v>
      </c>
      <c r="BO1769" s="99">
        <v>0</v>
      </c>
      <c r="BP1769" s="99">
        <v>0</v>
      </c>
      <c r="BQ1769" s="99">
        <v>0</v>
      </c>
      <c r="BR1769" s="99">
        <v>64136.243672370903</v>
      </c>
      <c r="BS1769" s="99">
        <v>2207500.9985656701</v>
      </c>
      <c r="BT1769" s="99">
        <v>0</v>
      </c>
      <c r="BU1769" s="99">
        <v>0</v>
      </c>
      <c r="BV1769" s="99">
        <v>1104644.9856872601</v>
      </c>
      <c r="BW1769" s="99">
        <v>0</v>
      </c>
      <c r="BX1769" s="99">
        <v>0</v>
      </c>
      <c r="BY1769" s="99">
        <v>0</v>
      </c>
      <c r="BZ1769" s="99">
        <v>0</v>
      </c>
      <c r="CA1769" s="99">
        <v>10521.661088705099</v>
      </c>
      <c r="CB1769" s="99">
        <v>1489580.4630127</v>
      </c>
      <c r="CC1769" s="99">
        <v>9354622.56958008</v>
      </c>
      <c r="CD1769" s="99">
        <v>3369849.5771789602</v>
      </c>
      <c r="CE1769" s="99">
        <v>51.896705240942502</v>
      </c>
      <c r="CF1769" s="99">
        <v>12107.8843892813</v>
      </c>
      <c r="CG1769" s="99">
        <v>75776.868371963501</v>
      </c>
      <c r="CH1769" s="99">
        <v>3478.54036203027</v>
      </c>
      <c r="CI1769" s="99">
        <v>10571.6000906229</v>
      </c>
      <c r="CJ1769" s="99">
        <v>1518856.9506073</v>
      </c>
      <c r="CK1769" s="99">
        <v>9450432.2259521503</v>
      </c>
      <c r="CL1769" s="99">
        <v>3374090.0104980501</v>
      </c>
      <c r="CM1769" s="166">
        <v>11173.261231660799</v>
      </c>
      <c r="CN1769" s="166">
        <v>1751211.8489990199</v>
      </c>
      <c r="CO1769" s="166">
        <v>10013130.2095947</v>
      </c>
      <c r="CP1769" s="99">
        <v>3374090.0104980501</v>
      </c>
      <c r="CQ1769" s="99">
        <v>10.4348615579074</v>
      </c>
      <c r="CR1769" s="99">
        <v>2808.2651947438699</v>
      </c>
      <c r="CS1769" s="99">
        <v>17980.482161998701</v>
      </c>
      <c r="CT1769" s="99">
        <v>3481.5185948312301</v>
      </c>
      <c r="CU1769" s="98">
        <v>8822.9562276209999</v>
      </c>
      <c r="CV1769" s="98">
        <v>196.89695223699999</v>
      </c>
      <c r="CW1769" s="98">
        <v>1501688.3474019812</v>
      </c>
      <c r="CX1769" s="98">
        <v>9430399.4379520435</v>
      </c>
    </row>
    <row r="1770" spans="1:102" x14ac:dyDescent="0.2">
      <c r="A1770" s="98" t="s">
        <v>182</v>
      </c>
      <c r="B1770" s="100">
        <v>38412</v>
      </c>
      <c r="C1770" s="99">
        <v>0</v>
      </c>
      <c r="D1770" s="99">
        <v>2030.93983218074</v>
      </c>
      <c r="E1770" s="99">
        <v>8183.6207725405702</v>
      </c>
      <c r="F1770" s="99">
        <v>70.049214881844804</v>
      </c>
      <c r="G1770" s="99">
        <v>14.874754880904201</v>
      </c>
      <c r="H1770" s="99">
        <v>0</v>
      </c>
      <c r="I1770" s="99">
        <v>0</v>
      </c>
      <c r="J1770" s="99">
        <v>303.61360477656098</v>
      </c>
      <c r="K1770" s="99">
        <v>0</v>
      </c>
      <c r="L1770" s="99">
        <v>1465.66896004975</v>
      </c>
      <c r="M1770" s="99">
        <v>287.89031616970902</v>
      </c>
      <c r="N1770" s="99">
        <v>5591.0983622670201</v>
      </c>
      <c r="O1770" s="99">
        <v>0</v>
      </c>
      <c r="P1770" s="99">
        <v>0</v>
      </c>
      <c r="Q1770" s="99">
        <v>2551.9075198471501</v>
      </c>
      <c r="R1770" s="99">
        <v>0</v>
      </c>
      <c r="S1770" s="99">
        <v>0</v>
      </c>
      <c r="T1770" s="99">
        <v>42.059960544574999</v>
      </c>
      <c r="U1770" s="99">
        <v>681.98943731933798</v>
      </c>
      <c r="V1770" s="99">
        <v>0</v>
      </c>
      <c r="W1770" s="99">
        <v>218267.41119193999</v>
      </c>
      <c r="X1770" s="99">
        <v>1254278.3240966799</v>
      </c>
      <c r="Y1770" s="99">
        <v>8107.9241867661503</v>
      </c>
      <c r="Z1770" s="99">
        <v>4466.8670700788498</v>
      </c>
      <c r="AA1770" s="99">
        <v>0</v>
      </c>
      <c r="AB1770" s="99">
        <v>0</v>
      </c>
      <c r="AC1770" s="99">
        <v>117065.95284462</v>
      </c>
      <c r="AD1770" s="99">
        <v>0</v>
      </c>
      <c r="AE1770" s="99">
        <v>154780.24611473101</v>
      </c>
      <c r="AF1770" s="99">
        <v>35810.475997447997</v>
      </c>
      <c r="AG1770" s="99">
        <v>815792.85330200195</v>
      </c>
      <c r="AH1770" s="99">
        <v>0</v>
      </c>
      <c r="AI1770" s="99">
        <v>0</v>
      </c>
      <c r="AJ1770" s="99">
        <v>449783.40578842198</v>
      </c>
      <c r="AK1770" s="99">
        <v>0</v>
      </c>
      <c r="AL1770" s="99">
        <v>0</v>
      </c>
      <c r="AM1770" s="99">
        <v>9981.7786878347397</v>
      </c>
      <c r="AN1770" s="99">
        <v>268693.23394775402</v>
      </c>
      <c r="AO1770" s="99">
        <v>0</v>
      </c>
      <c r="AP1770" s="99">
        <v>1448544.5805816699</v>
      </c>
      <c r="AQ1770" s="99">
        <v>7851847.5321655301</v>
      </c>
      <c r="AR1770" s="99">
        <v>53532.295906543703</v>
      </c>
      <c r="AS1770" s="99">
        <v>27120.923080205899</v>
      </c>
      <c r="AT1770" s="99">
        <v>0</v>
      </c>
      <c r="AU1770" s="99">
        <v>0</v>
      </c>
      <c r="AV1770" s="99">
        <v>280052.59410858201</v>
      </c>
      <c r="AW1770" s="99">
        <v>0</v>
      </c>
      <c r="AX1770" s="99">
        <v>1014488.22251129</v>
      </c>
      <c r="AY1770" s="99">
        <v>222655.76776313799</v>
      </c>
      <c r="AZ1770" s="99">
        <v>5123442.6658325205</v>
      </c>
      <c r="BA1770" s="99">
        <v>0</v>
      </c>
      <c r="BB1770" s="99">
        <v>0</v>
      </c>
      <c r="BC1770" s="99">
        <v>2699948.1699523898</v>
      </c>
      <c r="BD1770" s="99">
        <v>0</v>
      </c>
      <c r="BE1770" s="99">
        <v>0</v>
      </c>
      <c r="BF1770" s="99">
        <v>62064.9062619209</v>
      </c>
      <c r="BG1770" s="99">
        <v>643350.07720184303</v>
      </c>
      <c r="BH1770" s="99">
        <v>0</v>
      </c>
      <c r="BI1770" s="99">
        <v>96032.5684490204</v>
      </c>
      <c r="BJ1770" s="99">
        <v>3006513.0887146001</v>
      </c>
      <c r="BK1770" s="99">
        <v>31238.9738180637</v>
      </c>
      <c r="BL1770" s="99">
        <v>3050.3511640727502</v>
      </c>
      <c r="BM1770" s="99">
        <v>0</v>
      </c>
      <c r="BN1770" s="99">
        <v>0</v>
      </c>
      <c r="BO1770" s="99">
        <v>0</v>
      </c>
      <c r="BP1770" s="99">
        <v>0</v>
      </c>
      <c r="BQ1770" s="99">
        <v>0</v>
      </c>
      <c r="BR1770" s="99">
        <v>66393.335105895996</v>
      </c>
      <c r="BS1770" s="99">
        <v>1951439.9016571001</v>
      </c>
      <c r="BT1770" s="99">
        <v>0</v>
      </c>
      <c r="BU1770" s="99">
        <v>0</v>
      </c>
      <c r="BV1770" s="99">
        <v>1097694.72169495</v>
      </c>
      <c r="BW1770" s="99">
        <v>0</v>
      </c>
      <c r="BX1770" s="99">
        <v>0</v>
      </c>
      <c r="BY1770" s="99">
        <v>0</v>
      </c>
      <c r="BZ1770" s="99">
        <v>0</v>
      </c>
      <c r="CA1770" s="99">
        <v>10197.4483326674</v>
      </c>
      <c r="CB1770" s="99">
        <v>1436853.50242615</v>
      </c>
      <c r="CC1770" s="99">
        <v>9021454.30615234</v>
      </c>
      <c r="CD1770" s="99">
        <v>3151352.31005859</v>
      </c>
      <c r="CE1770" s="99">
        <v>53.2171464008279</v>
      </c>
      <c r="CF1770" s="99">
        <v>13288.659573197399</v>
      </c>
      <c r="CG1770" s="99">
        <v>82691.500279426604</v>
      </c>
      <c r="CH1770" s="99">
        <v>3044.0564748048801</v>
      </c>
      <c r="CI1770" s="99">
        <v>10246.44673419</v>
      </c>
      <c r="CJ1770" s="99">
        <v>1442605.27999878</v>
      </c>
      <c r="CK1770" s="99">
        <v>9134089.80004883</v>
      </c>
      <c r="CL1770" s="99">
        <v>3152947.6522216802</v>
      </c>
      <c r="CM1770" s="166">
        <v>11000.3640655279</v>
      </c>
      <c r="CN1770" s="166">
        <v>1721505.6651306199</v>
      </c>
      <c r="CO1770" s="166">
        <v>9795625.70776367</v>
      </c>
      <c r="CP1770" s="99">
        <v>3152947.6522216802</v>
      </c>
      <c r="CQ1770" s="99">
        <v>10.794427418964901</v>
      </c>
      <c r="CR1770" s="99">
        <v>2938.0704874098301</v>
      </c>
      <c r="CS1770" s="99">
        <v>17562.741044044498</v>
      </c>
      <c r="CT1770" s="99">
        <v>3051.3492420017701</v>
      </c>
      <c r="CU1770" s="98">
        <v>8596.5454030019991</v>
      </c>
      <c r="CV1770" s="98">
        <v>314.925024624</v>
      </c>
      <c r="CW1770" s="98">
        <v>1450142.1619993474</v>
      </c>
      <c r="CX1770" s="98">
        <v>9104145.8064317666</v>
      </c>
    </row>
    <row r="1771" spans="1:102" x14ac:dyDescent="0.2">
      <c r="A1771" s="98" t="s">
        <v>182</v>
      </c>
      <c r="B1771" s="100">
        <v>38504</v>
      </c>
      <c r="C1771" s="99">
        <v>0</v>
      </c>
      <c r="D1771" s="99">
        <v>1089.6926375329499</v>
      </c>
      <c r="E1771" s="99">
        <v>8151.4879076480902</v>
      </c>
      <c r="F1771" s="99">
        <v>73.613461741246297</v>
      </c>
      <c r="G1771" s="99">
        <v>19.5335442139767</v>
      </c>
      <c r="H1771" s="99">
        <v>0</v>
      </c>
      <c r="I1771" s="99">
        <v>0</v>
      </c>
      <c r="J1771" s="99">
        <v>378.877499658614</v>
      </c>
      <c r="K1771" s="99">
        <v>0</v>
      </c>
      <c r="L1771" s="99">
        <v>211.80373700894401</v>
      </c>
      <c r="M1771" s="99">
        <v>207.626922050491</v>
      </c>
      <c r="N1771" s="99">
        <v>5407.0482921004304</v>
      </c>
      <c r="O1771" s="99">
        <v>0</v>
      </c>
      <c r="P1771" s="99">
        <v>0</v>
      </c>
      <c r="Q1771" s="99">
        <v>3414.3167869150602</v>
      </c>
      <c r="R1771" s="99">
        <v>0</v>
      </c>
      <c r="S1771" s="99">
        <v>0</v>
      </c>
      <c r="T1771" s="99">
        <v>45.657378511503303</v>
      </c>
      <c r="U1771" s="99">
        <v>728.26140820980095</v>
      </c>
      <c r="V1771" s="99">
        <v>0</v>
      </c>
      <c r="W1771" s="99">
        <v>107129.365055084</v>
      </c>
      <c r="X1771" s="99">
        <v>1227959.3150939899</v>
      </c>
      <c r="Y1771" s="99">
        <v>8294.0687892436999</v>
      </c>
      <c r="Z1771" s="99">
        <v>5554.3356890082396</v>
      </c>
      <c r="AA1771" s="99">
        <v>0</v>
      </c>
      <c r="AB1771" s="99">
        <v>0</v>
      </c>
      <c r="AC1771" s="99">
        <v>145627.29422378499</v>
      </c>
      <c r="AD1771" s="99">
        <v>0</v>
      </c>
      <c r="AE1771" s="99">
        <v>9910.7218325138092</v>
      </c>
      <c r="AF1771" s="99">
        <v>25701.764741897601</v>
      </c>
      <c r="AG1771" s="99">
        <v>768432.34727478004</v>
      </c>
      <c r="AH1771" s="99">
        <v>0</v>
      </c>
      <c r="AI1771" s="99">
        <v>0</v>
      </c>
      <c r="AJ1771" s="99">
        <v>539689.74897766102</v>
      </c>
      <c r="AK1771" s="99">
        <v>0</v>
      </c>
      <c r="AL1771" s="99">
        <v>0</v>
      </c>
      <c r="AM1771" s="99">
        <v>10922.3982825279</v>
      </c>
      <c r="AN1771" s="99">
        <v>288262.70201873803</v>
      </c>
      <c r="AO1771" s="99">
        <v>0</v>
      </c>
      <c r="AP1771" s="99">
        <v>716564.45016479504</v>
      </c>
      <c r="AQ1771" s="99">
        <v>7722526.9660034198</v>
      </c>
      <c r="AR1771" s="99">
        <v>55359.258866787</v>
      </c>
      <c r="AS1771" s="99">
        <v>34964.5035266876</v>
      </c>
      <c r="AT1771" s="99">
        <v>0</v>
      </c>
      <c r="AU1771" s="99">
        <v>0</v>
      </c>
      <c r="AV1771" s="99">
        <v>361081.424869537</v>
      </c>
      <c r="AW1771" s="99">
        <v>0</v>
      </c>
      <c r="AX1771" s="99">
        <v>65360.295058250398</v>
      </c>
      <c r="AY1771" s="99">
        <v>165295.12995719901</v>
      </c>
      <c r="AZ1771" s="99">
        <v>4853563.8392334003</v>
      </c>
      <c r="BA1771" s="99">
        <v>0</v>
      </c>
      <c r="BB1771" s="99">
        <v>0</v>
      </c>
      <c r="BC1771" s="99">
        <v>3517744.9653320299</v>
      </c>
      <c r="BD1771" s="99">
        <v>0</v>
      </c>
      <c r="BE1771" s="99">
        <v>0</v>
      </c>
      <c r="BF1771" s="99">
        <v>68032.442102432295</v>
      </c>
      <c r="BG1771" s="99">
        <v>711362.65665435803</v>
      </c>
      <c r="BH1771" s="99">
        <v>0</v>
      </c>
      <c r="BI1771" s="99">
        <v>227397.01635742199</v>
      </c>
      <c r="BJ1771" s="99">
        <v>2975943.98547363</v>
      </c>
      <c r="BK1771" s="99">
        <v>33769.034630775503</v>
      </c>
      <c r="BL1771" s="99">
        <v>4221.2272516489002</v>
      </c>
      <c r="BM1771" s="99">
        <v>0</v>
      </c>
      <c r="BN1771" s="99">
        <v>0</v>
      </c>
      <c r="BO1771" s="99">
        <v>0</v>
      </c>
      <c r="BP1771" s="99">
        <v>0</v>
      </c>
      <c r="BQ1771" s="99">
        <v>0</v>
      </c>
      <c r="BR1771" s="99">
        <v>51147.574630260497</v>
      </c>
      <c r="BS1771" s="99">
        <v>1872125.29194641</v>
      </c>
      <c r="BT1771" s="99">
        <v>0</v>
      </c>
      <c r="BU1771" s="99">
        <v>0</v>
      </c>
      <c r="BV1771" s="99">
        <v>1310780.7706146201</v>
      </c>
      <c r="BW1771" s="99">
        <v>0</v>
      </c>
      <c r="BX1771" s="99">
        <v>0</v>
      </c>
      <c r="BY1771" s="99">
        <v>0</v>
      </c>
      <c r="BZ1771" s="99">
        <v>0</v>
      </c>
      <c r="CA1771" s="99">
        <v>9229.2450221776999</v>
      </c>
      <c r="CB1771" s="99">
        <v>1366672.3925170901</v>
      </c>
      <c r="CC1771" s="99">
        <v>8707609.6198730506</v>
      </c>
      <c r="CD1771" s="99">
        <v>3208535.8776855501</v>
      </c>
      <c r="CE1771" s="99">
        <v>61.0739642628469</v>
      </c>
      <c r="CF1771" s="99">
        <v>14445.671733736999</v>
      </c>
      <c r="CG1771" s="99">
        <v>90956.6633739471</v>
      </c>
      <c r="CH1771" s="99">
        <v>4219.2531845569602</v>
      </c>
      <c r="CI1771" s="99">
        <v>9290.3059446811694</v>
      </c>
      <c r="CJ1771" s="99">
        <v>1392132.0847015399</v>
      </c>
      <c r="CK1771" s="99">
        <v>8766170.95239258</v>
      </c>
      <c r="CL1771" s="99">
        <v>3213197.19812012</v>
      </c>
      <c r="CM1771" s="166">
        <v>9998.3094797134399</v>
      </c>
      <c r="CN1771" s="166">
        <v>1664015.84272766</v>
      </c>
      <c r="CO1771" s="166">
        <v>9416477.9046630897</v>
      </c>
      <c r="CP1771" s="99">
        <v>3213197.19812012</v>
      </c>
      <c r="CQ1771" s="99">
        <v>14.948987822979699</v>
      </c>
      <c r="CR1771" s="99">
        <v>4044.0226507484899</v>
      </c>
      <c r="CS1771" s="99">
        <v>25576.9366390705</v>
      </c>
      <c r="CT1771" s="99">
        <v>4251.78887045383</v>
      </c>
      <c r="CU1771" s="98">
        <v>8562.7226940069995</v>
      </c>
      <c r="CV1771" s="98">
        <v>395.44130774400003</v>
      </c>
      <c r="CW1771" s="98">
        <v>1381118.0642508271</v>
      </c>
      <c r="CX1771" s="98">
        <v>8798566.2832469977</v>
      </c>
    </row>
    <row r="1772" spans="1:102" x14ac:dyDescent="0.2">
      <c r="A1772" s="98" t="s">
        <v>182</v>
      </c>
      <c r="B1772" s="100">
        <v>38596</v>
      </c>
      <c r="C1772" s="99">
        <v>0</v>
      </c>
      <c r="D1772" s="99">
        <v>1173.34554722905</v>
      </c>
      <c r="E1772" s="99">
        <v>7843.3799270987502</v>
      </c>
      <c r="F1772" s="99">
        <v>71.792965010739906</v>
      </c>
      <c r="G1772" s="99">
        <v>26.7627083468251</v>
      </c>
      <c r="H1772" s="99">
        <v>0</v>
      </c>
      <c r="I1772" s="99">
        <v>0</v>
      </c>
      <c r="J1772" s="99">
        <v>469.432002898306</v>
      </c>
      <c r="K1772" s="99">
        <v>0</v>
      </c>
      <c r="L1772" s="99">
        <v>199.404070114717</v>
      </c>
      <c r="M1772" s="99">
        <v>196.46517587453101</v>
      </c>
      <c r="N1772" s="99">
        <v>5132.7194894552204</v>
      </c>
      <c r="O1772" s="99">
        <v>0</v>
      </c>
      <c r="P1772" s="99">
        <v>0</v>
      </c>
      <c r="Q1772" s="99">
        <v>3568.5233785211999</v>
      </c>
      <c r="R1772" s="99">
        <v>0</v>
      </c>
      <c r="S1772" s="99">
        <v>0</v>
      </c>
      <c r="T1772" s="99">
        <v>38.765088922344098</v>
      </c>
      <c r="U1772" s="99">
        <v>749.94930393248796</v>
      </c>
      <c r="V1772" s="99">
        <v>0</v>
      </c>
      <c r="W1772" s="99">
        <v>139496.364009857</v>
      </c>
      <c r="X1772" s="99">
        <v>1185282.70002747</v>
      </c>
      <c r="Y1772" s="99">
        <v>7684.8063644766798</v>
      </c>
      <c r="Z1772" s="99">
        <v>7477.6480075717</v>
      </c>
      <c r="AA1772" s="99">
        <v>0</v>
      </c>
      <c r="AB1772" s="99">
        <v>0</v>
      </c>
      <c r="AC1772" s="99">
        <v>171625.03982543899</v>
      </c>
      <c r="AD1772" s="99">
        <v>0</v>
      </c>
      <c r="AE1772" s="99">
        <v>8300.6271672248804</v>
      </c>
      <c r="AF1772" s="99">
        <v>24568.4039900303</v>
      </c>
      <c r="AG1772" s="99">
        <v>731398.00077819801</v>
      </c>
      <c r="AH1772" s="99">
        <v>0</v>
      </c>
      <c r="AI1772" s="99">
        <v>0</v>
      </c>
      <c r="AJ1772" s="99">
        <v>558996.43206787098</v>
      </c>
      <c r="AK1772" s="99">
        <v>0</v>
      </c>
      <c r="AL1772" s="99">
        <v>0</v>
      </c>
      <c r="AM1772" s="99">
        <v>9414.0281937122309</v>
      </c>
      <c r="AN1772" s="99">
        <v>284192.16559600801</v>
      </c>
      <c r="AO1772" s="99">
        <v>0</v>
      </c>
      <c r="AP1772" s="99">
        <v>1007970.86245728</v>
      </c>
      <c r="AQ1772" s="99">
        <v>7614062.1972656297</v>
      </c>
      <c r="AR1772" s="99">
        <v>51291.144773006403</v>
      </c>
      <c r="AS1772" s="99">
        <v>47089.504351615898</v>
      </c>
      <c r="AT1772" s="99">
        <v>0</v>
      </c>
      <c r="AU1772" s="99">
        <v>0</v>
      </c>
      <c r="AV1772" s="99">
        <v>428884.57834625198</v>
      </c>
      <c r="AW1772" s="99">
        <v>0</v>
      </c>
      <c r="AX1772" s="99">
        <v>55446.788379669197</v>
      </c>
      <c r="AY1772" s="99">
        <v>165156.73816680899</v>
      </c>
      <c r="AZ1772" s="99">
        <v>4712275.3853759803</v>
      </c>
      <c r="BA1772" s="99">
        <v>0</v>
      </c>
      <c r="BB1772" s="99">
        <v>0</v>
      </c>
      <c r="BC1772" s="99">
        <v>3706026.5725402799</v>
      </c>
      <c r="BD1772" s="99">
        <v>0</v>
      </c>
      <c r="BE1772" s="99">
        <v>0</v>
      </c>
      <c r="BF1772" s="99">
        <v>58833.537782192201</v>
      </c>
      <c r="BG1772" s="99">
        <v>703764.76593017601</v>
      </c>
      <c r="BH1772" s="99">
        <v>0</v>
      </c>
      <c r="BI1772" s="99">
        <v>189135.482875824</v>
      </c>
      <c r="BJ1772" s="99">
        <v>2921849.8274841299</v>
      </c>
      <c r="BK1772" s="99">
        <v>37324.295284271197</v>
      </c>
      <c r="BL1772" s="99">
        <v>7216.9387361407298</v>
      </c>
      <c r="BM1772" s="99">
        <v>0</v>
      </c>
      <c r="BN1772" s="99">
        <v>0</v>
      </c>
      <c r="BO1772" s="99">
        <v>0</v>
      </c>
      <c r="BP1772" s="99">
        <v>0</v>
      </c>
      <c r="BQ1772" s="99">
        <v>0</v>
      </c>
      <c r="BR1772" s="99">
        <v>42524.940819740303</v>
      </c>
      <c r="BS1772" s="99">
        <v>1759442.5222015399</v>
      </c>
      <c r="BT1772" s="99">
        <v>0</v>
      </c>
      <c r="BU1772" s="99">
        <v>0</v>
      </c>
      <c r="BV1772" s="99">
        <v>1309521.9484405499</v>
      </c>
      <c r="BW1772" s="99">
        <v>0</v>
      </c>
      <c r="BX1772" s="99">
        <v>0</v>
      </c>
      <c r="BY1772" s="99">
        <v>0</v>
      </c>
      <c r="BZ1772" s="99">
        <v>0</v>
      </c>
      <c r="CA1772" s="99">
        <v>9027.3782742023504</v>
      </c>
      <c r="CB1772" s="99">
        <v>1335934.2388458301</v>
      </c>
      <c r="CC1772" s="99">
        <v>8649640.0262451209</v>
      </c>
      <c r="CD1772" s="99">
        <v>3113406.3716430701</v>
      </c>
      <c r="CE1772" s="99">
        <v>59.524281411897398</v>
      </c>
      <c r="CF1772" s="99">
        <v>15402.1336221695</v>
      </c>
      <c r="CG1772" s="99">
        <v>97998.371304511995</v>
      </c>
      <c r="CH1772" s="99">
        <v>7225.5604383945501</v>
      </c>
      <c r="CI1772" s="99">
        <v>9093.0251904725992</v>
      </c>
      <c r="CJ1772" s="99">
        <v>1340012.2184753399</v>
      </c>
      <c r="CK1772" s="99">
        <v>8722290.0028076209</v>
      </c>
      <c r="CL1772" s="99">
        <v>3120567.6874694801</v>
      </c>
      <c r="CM1772" s="166">
        <v>9819.7155371904391</v>
      </c>
      <c r="CN1772" s="166">
        <v>1640576.9113006601</v>
      </c>
      <c r="CO1772" s="166">
        <v>9484691.1722412091</v>
      </c>
      <c r="CP1772" s="99">
        <v>3120567.6874694801</v>
      </c>
      <c r="CQ1772" s="99">
        <v>22.546476764837301</v>
      </c>
      <c r="CR1772" s="99">
        <v>5693.3083922862997</v>
      </c>
      <c r="CS1772" s="99">
        <v>37969.667022228197</v>
      </c>
      <c r="CT1772" s="99">
        <v>7135.8121544718697</v>
      </c>
      <c r="CU1772" s="98">
        <v>8152.1042702169998</v>
      </c>
      <c r="CV1772" s="98">
        <v>498.03294508699997</v>
      </c>
      <c r="CW1772" s="98">
        <v>1351336.3724679996</v>
      </c>
      <c r="CX1772" s="98">
        <v>8747638.3975496329</v>
      </c>
    </row>
    <row r="1773" spans="1:102" x14ac:dyDescent="0.2">
      <c r="A1773" s="98" t="s">
        <v>182</v>
      </c>
      <c r="B1773" s="100">
        <v>38687</v>
      </c>
      <c r="C1773" s="99">
        <v>0</v>
      </c>
      <c r="D1773" s="99">
        <v>1284.7703914195299</v>
      </c>
      <c r="E1773" s="99">
        <v>7580.3281253576297</v>
      </c>
      <c r="F1773" s="99">
        <v>72.426154750399306</v>
      </c>
      <c r="G1773" s="99">
        <v>34.039222203660799</v>
      </c>
      <c r="H1773" s="99">
        <v>0</v>
      </c>
      <c r="I1773" s="99">
        <v>0</v>
      </c>
      <c r="J1773" s="99">
        <v>569.38186031580005</v>
      </c>
      <c r="K1773" s="99">
        <v>0</v>
      </c>
      <c r="L1773" s="99">
        <v>151.293717594817</v>
      </c>
      <c r="M1773" s="99">
        <v>176.46596682257999</v>
      </c>
      <c r="N1773" s="99">
        <v>4927.2891363501503</v>
      </c>
      <c r="O1773" s="99">
        <v>0</v>
      </c>
      <c r="P1773" s="99">
        <v>0</v>
      </c>
      <c r="Q1773" s="99">
        <v>3653.9125768244298</v>
      </c>
      <c r="R1773" s="99">
        <v>0</v>
      </c>
      <c r="S1773" s="99">
        <v>0</v>
      </c>
      <c r="T1773" s="99">
        <v>47.438148677349098</v>
      </c>
      <c r="U1773" s="99">
        <v>772.07039693743002</v>
      </c>
      <c r="V1773" s="99">
        <v>0</v>
      </c>
      <c r="W1773" s="99">
        <v>160397.593683243</v>
      </c>
      <c r="X1773" s="99">
        <v>1149789.07177734</v>
      </c>
      <c r="Y1773" s="99">
        <v>7850.4631836414301</v>
      </c>
      <c r="Z1773" s="99">
        <v>8528.3630913495999</v>
      </c>
      <c r="AA1773" s="99">
        <v>0</v>
      </c>
      <c r="AB1773" s="99">
        <v>0</v>
      </c>
      <c r="AC1773" s="99">
        <v>231096.54677772499</v>
      </c>
      <c r="AD1773" s="99">
        <v>0</v>
      </c>
      <c r="AE1773" s="99">
        <v>8135.0841426849402</v>
      </c>
      <c r="AF1773" s="99">
        <v>22869.532016515699</v>
      </c>
      <c r="AG1773" s="99">
        <v>698457.91951751697</v>
      </c>
      <c r="AH1773" s="99">
        <v>0</v>
      </c>
      <c r="AI1773" s="99">
        <v>0</v>
      </c>
      <c r="AJ1773" s="99">
        <v>575546.60668945301</v>
      </c>
      <c r="AK1773" s="99">
        <v>0</v>
      </c>
      <c r="AL1773" s="99">
        <v>0</v>
      </c>
      <c r="AM1773" s="99">
        <v>10681.962544083601</v>
      </c>
      <c r="AN1773" s="99">
        <v>301829.96272659302</v>
      </c>
      <c r="AO1773" s="99">
        <v>0</v>
      </c>
      <c r="AP1773" s="99">
        <v>1146568.9251556401</v>
      </c>
      <c r="AQ1773" s="99">
        <v>7448273.9838256799</v>
      </c>
      <c r="AR1773" s="99">
        <v>58286.6868014336</v>
      </c>
      <c r="AS1773" s="99">
        <v>56130.379569530502</v>
      </c>
      <c r="AT1773" s="99">
        <v>0</v>
      </c>
      <c r="AU1773" s="99">
        <v>0</v>
      </c>
      <c r="AV1773" s="99">
        <v>594544.64518737805</v>
      </c>
      <c r="AW1773" s="99">
        <v>0</v>
      </c>
      <c r="AX1773" s="99">
        <v>57486.963872909502</v>
      </c>
      <c r="AY1773" s="99">
        <v>155679.02925491301</v>
      </c>
      <c r="AZ1773" s="99">
        <v>4547451.1286010696</v>
      </c>
      <c r="BA1773" s="99">
        <v>0</v>
      </c>
      <c r="BB1773" s="99">
        <v>0</v>
      </c>
      <c r="BC1773" s="99">
        <v>3809158.7921142601</v>
      </c>
      <c r="BD1773" s="99">
        <v>0</v>
      </c>
      <c r="BE1773" s="99">
        <v>0</v>
      </c>
      <c r="BF1773" s="99">
        <v>68937.105785369902</v>
      </c>
      <c r="BG1773" s="99">
        <v>762404.48789978004</v>
      </c>
      <c r="BH1773" s="99">
        <v>0</v>
      </c>
      <c r="BI1773" s="99">
        <v>199845.953058243</v>
      </c>
      <c r="BJ1773" s="99">
        <v>2909453.3069763202</v>
      </c>
      <c r="BK1773" s="99">
        <v>34546.869487285599</v>
      </c>
      <c r="BL1773" s="99">
        <v>7718.9891786575299</v>
      </c>
      <c r="BM1773" s="99">
        <v>0</v>
      </c>
      <c r="BN1773" s="99">
        <v>0</v>
      </c>
      <c r="BO1773" s="99">
        <v>0</v>
      </c>
      <c r="BP1773" s="99">
        <v>0</v>
      </c>
      <c r="BQ1773" s="99">
        <v>0</v>
      </c>
      <c r="BR1773" s="99">
        <v>37759.690855026201</v>
      </c>
      <c r="BS1773" s="99">
        <v>1718557.76165771</v>
      </c>
      <c r="BT1773" s="99">
        <v>0</v>
      </c>
      <c r="BU1773" s="99">
        <v>0</v>
      </c>
      <c r="BV1773" s="99">
        <v>1317162.26290894</v>
      </c>
      <c r="BW1773" s="99">
        <v>0</v>
      </c>
      <c r="BX1773" s="99">
        <v>0</v>
      </c>
      <c r="BY1773" s="99">
        <v>0</v>
      </c>
      <c r="BZ1773" s="99">
        <v>0</v>
      </c>
      <c r="CA1773" s="99">
        <v>8881.0324511527997</v>
      </c>
      <c r="CB1773" s="99">
        <v>1308180.5519866899</v>
      </c>
      <c r="CC1773" s="99">
        <v>8531717.5473632794</v>
      </c>
      <c r="CD1773" s="99">
        <v>3054520.4005127</v>
      </c>
      <c r="CE1773" s="99">
        <v>70.759222732856898</v>
      </c>
      <c r="CF1773" s="99">
        <v>16354.9816294909</v>
      </c>
      <c r="CG1773" s="99">
        <v>107938.902105331</v>
      </c>
      <c r="CH1773" s="99">
        <v>7729.00355869532</v>
      </c>
      <c r="CI1773" s="99">
        <v>8949.4300973415393</v>
      </c>
      <c r="CJ1773" s="99">
        <v>1322813.37831116</v>
      </c>
      <c r="CK1773" s="99">
        <v>8663162.33349609</v>
      </c>
      <c r="CL1773" s="99">
        <v>3062929.5044555701</v>
      </c>
      <c r="CM1773" s="166">
        <v>9691.8784348964691</v>
      </c>
      <c r="CN1773" s="166">
        <v>1628345.7119751</v>
      </c>
      <c r="CO1773" s="166">
        <v>9419592.1412353497</v>
      </c>
      <c r="CP1773" s="99">
        <v>3062929.5044555701</v>
      </c>
      <c r="CQ1773" s="99">
        <v>23.007902368903199</v>
      </c>
      <c r="CR1773" s="99">
        <v>5607.25440269709</v>
      </c>
      <c r="CS1773" s="99">
        <v>40389.109164714799</v>
      </c>
      <c r="CT1773" s="99">
        <v>7722.6070490479497</v>
      </c>
      <c r="CU1773" s="98">
        <v>7804.8166755359998</v>
      </c>
      <c r="CV1773" s="98">
        <v>601.28852135600005</v>
      </c>
      <c r="CW1773" s="98">
        <v>1324535.5336161808</v>
      </c>
      <c r="CX1773" s="98">
        <v>8639656.4494686108</v>
      </c>
    </row>
    <row r="1774" spans="1:102" x14ac:dyDescent="0.2">
      <c r="A1774" s="98" t="s">
        <v>182</v>
      </c>
      <c r="B1774" s="100">
        <v>38777</v>
      </c>
      <c r="C1774" s="99">
        <v>0</v>
      </c>
      <c r="D1774" s="99">
        <v>1433.96726033092</v>
      </c>
      <c r="E1774" s="99">
        <v>7319.8198140859604</v>
      </c>
      <c r="F1774" s="99">
        <v>75.074463123455601</v>
      </c>
      <c r="G1774" s="99">
        <v>42.592950499616599</v>
      </c>
      <c r="H1774" s="99">
        <v>0</v>
      </c>
      <c r="I1774" s="99">
        <v>0</v>
      </c>
      <c r="J1774" s="99">
        <v>648.13138683885302</v>
      </c>
      <c r="K1774" s="99">
        <v>0</v>
      </c>
      <c r="L1774" s="99">
        <v>81.942559540271802</v>
      </c>
      <c r="M1774" s="99">
        <v>171.48050265759201</v>
      </c>
      <c r="N1774" s="99">
        <v>4742.3343992829296</v>
      </c>
      <c r="O1774" s="99">
        <v>37.983716528862701</v>
      </c>
      <c r="P1774" s="99">
        <v>0</v>
      </c>
      <c r="Q1774" s="99">
        <v>3747.82639831305</v>
      </c>
      <c r="R1774" s="99">
        <v>9.0077608349965903</v>
      </c>
      <c r="S1774" s="99">
        <v>0</v>
      </c>
      <c r="T1774" s="99">
        <v>38.136973937507697</v>
      </c>
      <c r="U1774" s="99">
        <v>796.44051337987196</v>
      </c>
      <c r="V1774" s="99">
        <v>0</v>
      </c>
      <c r="W1774" s="99">
        <v>196786.572252274</v>
      </c>
      <c r="X1774" s="99">
        <v>1122107.08682251</v>
      </c>
      <c r="Y1774" s="99">
        <v>8050.5565065145502</v>
      </c>
      <c r="Z1774" s="99">
        <v>9285.4774143695795</v>
      </c>
      <c r="AA1774" s="99">
        <v>0</v>
      </c>
      <c r="AB1774" s="99">
        <v>0</v>
      </c>
      <c r="AC1774" s="99">
        <v>254014.05957031299</v>
      </c>
      <c r="AD1774" s="99">
        <v>0</v>
      </c>
      <c r="AE1774" s="99">
        <v>5026.5317015647897</v>
      </c>
      <c r="AF1774" s="99">
        <v>24038.643569469499</v>
      </c>
      <c r="AG1774" s="99">
        <v>682443.29497528099</v>
      </c>
      <c r="AH1774" s="99">
        <v>2709.5752515494801</v>
      </c>
      <c r="AI1774" s="99">
        <v>0</v>
      </c>
      <c r="AJ1774" s="99">
        <v>601379.71202087402</v>
      </c>
      <c r="AK1774" s="99">
        <v>1415.6218996644</v>
      </c>
      <c r="AL1774" s="99">
        <v>0</v>
      </c>
      <c r="AM1774" s="99">
        <v>8637.3590987920797</v>
      </c>
      <c r="AN1774" s="99">
        <v>309188.33021926897</v>
      </c>
      <c r="AO1774" s="99">
        <v>0</v>
      </c>
      <c r="AP1774" s="99">
        <v>1383754.90174866</v>
      </c>
      <c r="AQ1774" s="99">
        <v>7345533.9601440402</v>
      </c>
      <c r="AR1774" s="99">
        <v>55132.359602451303</v>
      </c>
      <c r="AS1774" s="99">
        <v>63653.505127906799</v>
      </c>
      <c r="AT1774" s="99">
        <v>0</v>
      </c>
      <c r="AU1774" s="99">
        <v>0</v>
      </c>
      <c r="AV1774" s="99">
        <v>657589.37190246605</v>
      </c>
      <c r="AW1774" s="99">
        <v>0</v>
      </c>
      <c r="AX1774" s="99">
        <v>34407.634128093698</v>
      </c>
      <c r="AY1774" s="99">
        <v>163898.503530502</v>
      </c>
      <c r="AZ1774" s="99">
        <v>4468959.1107788105</v>
      </c>
      <c r="BA1774" s="99">
        <v>19552.223195076</v>
      </c>
      <c r="BB1774" s="99">
        <v>0</v>
      </c>
      <c r="BC1774" s="99">
        <v>4029015.1276550302</v>
      </c>
      <c r="BD1774" s="99">
        <v>9663.2583615779895</v>
      </c>
      <c r="BE1774" s="99">
        <v>0</v>
      </c>
      <c r="BF1774" s="99">
        <v>57271.715312480897</v>
      </c>
      <c r="BG1774" s="99">
        <v>795107.07779693604</v>
      </c>
      <c r="BH1774" s="99">
        <v>0</v>
      </c>
      <c r="BI1774" s="99">
        <v>258525.24039840701</v>
      </c>
      <c r="BJ1774" s="99">
        <v>2818426.6748962398</v>
      </c>
      <c r="BK1774" s="99">
        <v>36741.5397610664</v>
      </c>
      <c r="BL1774" s="99">
        <v>8849.2200821638107</v>
      </c>
      <c r="BM1774" s="99">
        <v>0</v>
      </c>
      <c r="BN1774" s="99">
        <v>0</v>
      </c>
      <c r="BO1774" s="99">
        <v>0</v>
      </c>
      <c r="BP1774" s="99">
        <v>0</v>
      </c>
      <c r="BQ1774" s="99">
        <v>0</v>
      </c>
      <c r="BR1774" s="99">
        <v>40415.639908313802</v>
      </c>
      <c r="BS1774" s="99">
        <v>1695323.1591033901</v>
      </c>
      <c r="BT1774" s="99">
        <v>3833.78788763285</v>
      </c>
      <c r="BU1774" s="99">
        <v>0</v>
      </c>
      <c r="BV1774" s="99">
        <v>1342365.55513</v>
      </c>
      <c r="BW1774" s="99">
        <v>1003.78159422427</v>
      </c>
      <c r="BX1774" s="99">
        <v>0</v>
      </c>
      <c r="BY1774" s="99">
        <v>0</v>
      </c>
      <c r="BZ1774" s="99">
        <v>0</v>
      </c>
      <c r="CA1774" s="99">
        <v>8740.3824537992496</v>
      </c>
      <c r="CB1774" s="99">
        <v>1293720.9237365699</v>
      </c>
      <c r="CC1774" s="99">
        <v>8733811.2458496094</v>
      </c>
      <c r="CD1774" s="99">
        <v>3122497.14453125</v>
      </c>
      <c r="CE1774" s="99">
        <v>75.022191574797006</v>
      </c>
      <c r="CF1774" s="99">
        <v>16476.740608692198</v>
      </c>
      <c r="CG1774" s="99">
        <v>111683.96859931901</v>
      </c>
      <c r="CH1774" s="99">
        <v>8949.6685631275195</v>
      </c>
      <c r="CI1774" s="99">
        <v>8810.9604842662793</v>
      </c>
      <c r="CJ1774" s="99">
        <v>1337361.65986633</v>
      </c>
      <c r="CK1774" s="99">
        <v>8873015.9345703106</v>
      </c>
      <c r="CL1774" s="99">
        <v>3130406.6579284701</v>
      </c>
      <c r="CM1774" s="166">
        <v>9662.0065001249295</v>
      </c>
      <c r="CN1774" s="166">
        <v>1616094.75671387</v>
      </c>
      <c r="CO1774" s="166">
        <v>9576560.4075927697</v>
      </c>
      <c r="CP1774" s="99">
        <v>3130406.6579284701</v>
      </c>
      <c r="CQ1774" s="99">
        <v>27.4482496958226</v>
      </c>
      <c r="CR1774" s="99">
        <v>6060.3693338036501</v>
      </c>
      <c r="CS1774" s="99">
        <v>41075.968359947197</v>
      </c>
      <c r="CT1774" s="99">
        <v>7954.2740783095396</v>
      </c>
      <c r="CU1774" s="98">
        <v>7502.3179064309998</v>
      </c>
      <c r="CV1774" s="98">
        <v>686.59433524500002</v>
      </c>
      <c r="CW1774" s="98">
        <v>1310197.6643452621</v>
      </c>
      <c r="CX1774" s="98">
        <v>8845495.2144489288</v>
      </c>
    </row>
    <row r="1775" spans="1:102" x14ac:dyDescent="0.2">
      <c r="A1775" s="98" t="s">
        <v>182</v>
      </c>
      <c r="B1775" s="100">
        <v>38869</v>
      </c>
      <c r="C1775" s="99">
        <v>0</v>
      </c>
      <c r="D1775" s="99">
        <v>1518.29372312129</v>
      </c>
      <c r="E1775" s="99">
        <v>7007.0945871472404</v>
      </c>
      <c r="F1775" s="99">
        <v>75.832478452473893</v>
      </c>
      <c r="G1775" s="99">
        <v>46.911987000610701</v>
      </c>
      <c r="H1775" s="99">
        <v>0</v>
      </c>
      <c r="I1775" s="99">
        <v>0</v>
      </c>
      <c r="J1775" s="99">
        <v>716.21463483571995</v>
      </c>
      <c r="K1775" s="99">
        <v>0</v>
      </c>
      <c r="L1775" s="99">
        <v>94.361558428034201</v>
      </c>
      <c r="M1775" s="99">
        <v>159.93062702193899</v>
      </c>
      <c r="N1775" s="99">
        <v>4552.6082371473303</v>
      </c>
      <c r="O1775" s="99">
        <v>52.558057400397999</v>
      </c>
      <c r="P1775" s="99">
        <v>0</v>
      </c>
      <c r="Q1775" s="99">
        <v>3678.0729348063501</v>
      </c>
      <c r="R1775" s="99">
        <v>8.8339728160062805</v>
      </c>
      <c r="S1775" s="99">
        <v>0</v>
      </c>
      <c r="T1775" s="99">
        <v>34.3447554809973</v>
      </c>
      <c r="U1775" s="99">
        <v>828.45926135778404</v>
      </c>
      <c r="V1775" s="99">
        <v>0</v>
      </c>
      <c r="W1775" s="99">
        <v>185900.57002258301</v>
      </c>
      <c r="X1775" s="99">
        <v>1083560.9752197301</v>
      </c>
      <c r="Y1775" s="99">
        <v>8061.1114242076901</v>
      </c>
      <c r="Z1775" s="99">
        <v>11088.595169186599</v>
      </c>
      <c r="AA1775" s="99">
        <v>0</v>
      </c>
      <c r="AB1775" s="99">
        <v>0</v>
      </c>
      <c r="AC1775" s="99">
        <v>277028.13765716599</v>
      </c>
      <c r="AD1775" s="99">
        <v>0</v>
      </c>
      <c r="AE1775" s="99">
        <v>7403.3706104159401</v>
      </c>
      <c r="AF1775" s="99">
        <v>20832.841764926899</v>
      </c>
      <c r="AG1775" s="99">
        <v>673634.51084136998</v>
      </c>
      <c r="AH1775" s="99">
        <v>3129.0100421607499</v>
      </c>
      <c r="AI1775" s="99">
        <v>0</v>
      </c>
      <c r="AJ1775" s="99">
        <v>576987.34605407703</v>
      </c>
      <c r="AK1775" s="99">
        <v>2165.2436618506899</v>
      </c>
      <c r="AL1775" s="99">
        <v>0</v>
      </c>
      <c r="AM1775" s="99">
        <v>7710.7662651538803</v>
      </c>
      <c r="AN1775" s="99">
        <v>319862.21175766003</v>
      </c>
      <c r="AO1775" s="99">
        <v>0</v>
      </c>
      <c r="AP1775" s="99">
        <v>1334238.7663269001</v>
      </c>
      <c r="AQ1775" s="99">
        <v>7160818.6940917997</v>
      </c>
      <c r="AR1775" s="99">
        <v>55958.485231876402</v>
      </c>
      <c r="AS1775" s="99">
        <v>77690.652970313997</v>
      </c>
      <c r="AT1775" s="99">
        <v>0</v>
      </c>
      <c r="AU1775" s="99">
        <v>0</v>
      </c>
      <c r="AV1775" s="99">
        <v>721985.19413757301</v>
      </c>
      <c r="AW1775" s="99">
        <v>0</v>
      </c>
      <c r="AX1775" s="99">
        <v>50553.0388288498</v>
      </c>
      <c r="AY1775" s="99">
        <v>141609.90979766799</v>
      </c>
      <c r="AZ1775" s="99">
        <v>4460393.2598266602</v>
      </c>
      <c r="BA1775" s="99">
        <v>23242.243784427599</v>
      </c>
      <c r="BB1775" s="99">
        <v>0</v>
      </c>
      <c r="BC1775" s="99">
        <v>3893431.6357116699</v>
      </c>
      <c r="BD1775" s="99">
        <v>14917.1878936291</v>
      </c>
      <c r="BE1775" s="99">
        <v>0</v>
      </c>
      <c r="BF1775" s="99">
        <v>53319.133558750204</v>
      </c>
      <c r="BG1775" s="99">
        <v>836538.24793243397</v>
      </c>
      <c r="BH1775" s="99">
        <v>0</v>
      </c>
      <c r="BI1775" s="99">
        <v>262731.34886932402</v>
      </c>
      <c r="BJ1775" s="99">
        <v>2537351.1649780301</v>
      </c>
      <c r="BK1775" s="99">
        <v>36504.5798754692</v>
      </c>
      <c r="BL1775" s="99">
        <v>11662.4770709276</v>
      </c>
      <c r="BM1775" s="99">
        <v>0</v>
      </c>
      <c r="BN1775" s="99">
        <v>0</v>
      </c>
      <c r="BO1775" s="99">
        <v>0</v>
      </c>
      <c r="BP1775" s="99">
        <v>0</v>
      </c>
      <c r="BQ1775" s="99">
        <v>0</v>
      </c>
      <c r="BR1775" s="99">
        <v>34842.825155258201</v>
      </c>
      <c r="BS1775" s="99">
        <v>1530210.84455872</v>
      </c>
      <c r="BT1775" s="99">
        <v>4565.0632826685896</v>
      </c>
      <c r="BU1775" s="99">
        <v>0</v>
      </c>
      <c r="BV1775" s="99">
        <v>1262994.33543396</v>
      </c>
      <c r="BW1775" s="99">
        <v>1545.96840381622</v>
      </c>
      <c r="BX1775" s="99">
        <v>0</v>
      </c>
      <c r="BY1775" s="99">
        <v>0</v>
      </c>
      <c r="BZ1775" s="99">
        <v>0</v>
      </c>
      <c r="CA1775" s="99">
        <v>8523.7028126716596</v>
      </c>
      <c r="CB1775" s="99">
        <v>1266727.99559021</v>
      </c>
      <c r="CC1775" s="99">
        <v>8579484.6425781306</v>
      </c>
      <c r="CD1775" s="99">
        <v>2813725.3823547401</v>
      </c>
      <c r="CE1775" s="99">
        <v>73.873719738796396</v>
      </c>
      <c r="CF1775" s="99">
        <v>17019.877463102301</v>
      </c>
      <c r="CG1775" s="99">
        <v>117097.943834305</v>
      </c>
      <c r="CH1775" s="99">
        <v>11716.7163332701</v>
      </c>
      <c r="CI1775" s="99">
        <v>8598.2448847293908</v>
      </c>
      <c r="CJ1775" s="99">
        <v>1289858.5914916999</v>
      </c>
      <c r="CK1775" s="99">
        <v>8667882.5595703106</v>
      </c>
      <c r="CL1775" s="99">
        <v>2825924.7869873</v>
      </c>
      <c r="CM1775" s="166">
        <v>9420.5506612062509</v>
      </c>
      <c r="CN1775" s="166">
        <v>1610089.71028137</v>
      </c>
      <c r="CO1775" s="166">
        <v>9451691.7745361291</v>
      </c>
      <c r="CP1775" s="99">
        <v>2825924.7869873</v>
      </c>
      <c r="CQ1775" s="99">
        <v>30.8549158389214</v>
      </c>
      <c r="CR1775" s="99">
        <v>7695.2751911878604</v>
      </c>
      <c r="CS1775" s="99">
        <v>51867.228153705597</v>
      </c>
      <c r="CT1775" s="99">
        <v>10231.5720999241</v>
      </c>
      <c r="CU1775" s="98">
        <v>7169.8028177980004</v>
      </c>
      <c r="CV1775" s="98">
        <v>760.125328352</v>
      </c>
      <c r="CW1775" s="98">
        <v>1283747.8730533123</v>
      </c>
      <c r="CX1775" s="98">
        <v>8696582.5864124354</v>
      </c>
    </row>
    <row r="1776" spans="1:102" x14ac:dyDescent="0.2">
      <c r="A1776" s="98" t="s">
        <v>182</v>
      </c>
      <c r="B1776" s="100">
        <v>38961</v>
      </c>
      <c r="C1776" s="99">
        <v>0</v>
      </c>
      <c r="D1776" s="99">
        <v>1549.81019033492</v>
      </c>
      <c r="E1776" s="99">
        <v>6809.6480485796901</v>
      </c>
      <c r="F1776" s="99">
        <v>78.634245036169901</v>
      </c>
      <c r="G1776" s="99">
        <v>49.009132252540397</v>
      </c>
      <c r="H1776" s="99">
        <v>0</v>
      </c>
      <c r="I1776" s="99">
        <v>0</v>
      </c>
      <c r="J1776" s="99">
        <v>759.79162105172895</v>
      </c>
      <c r="K1776" s="99">
        <v>0</v>
      </c>
      <c r="L1776" s="99">
        <v>90.596346223726897</v>
      </c>
      <c r="M1776" s="99">
        <v>158.736009234563</v>
      </c>
      <c r="N1776" s="99">
        <v>4425.2274950146702</v>
      </c>
      <c r="O1776" s="99">
        <v>57.619959259405697</v>
      </c>
      <c r="P1776" s="99">
        <v>0</v>
      </c>
      <c r="Q1776" s="99">
        <v>3682.1935892403098</v>
      </c>
      <c r="R1776" s="99">
        <v>14.5603595688008</v>
      </c>
      <c r="S1776" s="99">
        <v>0</v>
      </c>
      <c r="T1776" s="99">
        <v>28.513968697050601</v>
      </c>
      <c r="U1776" s="99">
        <v>859.98753931373403</v>
      </c>
      <c r="V1776" s="99">
        <v>0</v>
      </c>
      <c r="W1776" s="99">
        <v>189490.95196151701</v>
      </c>
      <c r="X1776" s="99">
        <v>1052330.7754364</v>
      </c>
      <c r="Y1776" s="99">
        <v>8579.4744238853491</v>
      </c>
      <c r="Z1776" s="99">
        <v>10619.986555814699</v>
      </c>
      <c r="AA1776" s="99">
        <v>0</v>
      </c>
      <c r="AB1776" s="99">
        <v>0</v>
      </c>
      <c r="AC1776" s="99">
        <v>294677.98340225202</v>
      </c>
      <c r="AD1776" s="99">
        <v>0</v>
      </c>
      <c r="AE1776" s="99">
        <v>6668.3721070289603</v>
      </c>
      <c r="AF1776" s="99">
        <v>23368.960229635199</v>
      </c>
      <c r="AG1776" s="99">
        <v>642794.02279663098</v>
      </c>
      <c r="AH1776" s="99">
        <v>3980.2770724892598</v>
      </c>
      <c r="AI1776" s="99">
        <v>0</v>
      </c>
      <c r="AJ1776" s="99">
        <v>561645.27401733398</v>
      </c>
      <c r="AK1776" s="99">
        <v>2944.73188123107</v>
      </c>
      <c r="AL1776" s="99">
        <v>0</v>
      </c>
      <c r="AM1776" s="99">
        <v>6762.2316921949396</v>
      </c>
      <c r="AN1776" s="99">
        <v>328742.488513947</v>
      </c>
      <c r="AO1776" s="99">
        <v>0</v>
      </c>
      <c r="AP1776" s="99">
        <v>1378230.57730103</v>
      </c>
      <c r="AQ1776" s="99">
        <v>6978164.4368896503</v>
      </c>
      <c r="AR1776" s="99">
        <v>58292.106369018598</v>
      </c>
      <c r="AS1776" s="99">
        <v>73156.892075538606</v>
      </c>
      <c r="AT1776" s="99">
        <v>0</v>
      </c>
      <c r="AU1776" s="99">
        <v>0</v>
      </c>
      <c r="AV1776" s="99">
        <v>795702.99746704102</v>
      </c>
      <c r="AW1776" s="99">
        <v>0</v>
      </c>
      <c r="AX1776" s="99">
        <v>46738.398720264398</v>
      </c>
      <c r="AY1776" s="99">
        <v>159812.01059150699</v>
      </c>
      <c r="AZ1776" s="99">
        <v>4282639.9713745099</v>
      </c>
      <c r="BA1776" s="99">
        <v>30258.179503202398</v>
      </c>
      <c r="BB1776" s="99">
        <v>0</v>
      </c>
      <c r="BC1776" s="99">
        <v>3784747.2796630901</v>
      </c>
      <c r="BD1776" s="99">
        <v>20795.297856330901</v>
      </c>
      <c r="BE1776" s="99">
        <v>0</v>
      </c>
      <c r="BF1776" s="99">
        <v>44795.578708648703</v>
      </c>
      <c r="BG1776" s="99">
        <v>881143.86678314197</v>
      </c>
      <c r="BH1776" s="99">
        <v>0</v>
      </c>
      <c r="BI1776" s="99">
        <v>263565.83074951201</v>
      </c>
      <c r="BJ1776" s="99">
        <v>2501446.7285461398</v>
      </c>
      <c r="BK1776" s="99">
        <v>37768.165166377999</v>
      </c>
      <c r="BL1776" s="99">
        <v>12062.9904122353</v>
      </c>
      <c r="BM1776" s="99">
        <v>0</v>
      </c>
      <c r="BN1776" s="99">
        <v>0</v>
      </c>
      <c r="BO1776" s="99">
        <v>0</v>
      </c>
      <c r="BP1776" s="99">
        <v>0</v>
      </c>
      <c r="BQ1776" s="99">
        <v>0</v>
      </c>
      <c r="BR1776" s="99">
        <v>36633.174104690603</v>
      </c>
      <c r="BS1776" s="99">
        <v>1462846.79414368</v>
      </c>
      <c r="BT1776" s="99">
        <v>5930.7010073065803</v>
      </c>
      <c r="BU1776" s="99">
        <v>0</v>
      </c>
      <c r="BV1776" s="99">
        <v>1252184.6309356701</v>
      </c>
      <c r="BW1776" s="99">
        <v>2107.9706487953699</v>
      </c>
      <c r="BX1776" s="99">
        <v>0</v>
      </c>
      <c r="BY1776" s="99">
        <v>0</v>
      </c>
      <c r="BZ1776" s="99">
        <v>0</v>
      </c>
      <c r="CA1776" s="99">
        <v>8356.0874087810498</v>
      </c>
      <c r="CB1776" s="99">
        <v>1255740.2953491199</v>
      </c>
      <c r="CC1776" s="99">
        <v>8319450.4801635696</v>
      </c>
      <c r="CD1776" s="99">
        <v>2764271.9154052702</v>
      </c>
      <c r="CE1776" s="99">
        <v>73.481799325905698</v>
      </c>
      <c r="CF1776" s="99">
        <v>16479.605787038799</v>
      </c>
      <c r="CG1776" s="99">
        <v>112471.590047836</v>
      </c>
      <c r="CH1776" s="99">
        <v>12075.2721749544</v>
      </c>
      <c r="CI1776" s="99">
        <v>8435.3124552965201</v>
      </c>
      <c r="CJ1776" s="99">
        <v>1255619.61680603</v>
      </c>
      <c r="CK1776" s="99">
        <v>8396114.6614990197</v>
      </c>
      <c r="CL1776" s="99">
        <v>2776012.71166992</v>
      </c>
      <c r="CM1776" s="166">
        <v>9275.8228235244806</v>
      </c>
      <c r="CN1776" s="166">
        <v>1601649.9378509501</v>
      </c>
      <c r="CO1776" s="166">
        <v>9279203.7874755897</v>
      </c>
      <c r="CP1776" s="99">
        <v>2776012.71166992</v>
      </c>
      <c r="CQ1776" s="99">
        <v>31.391061388887501</v>
      </c>
      <c r="CR1776" s="99">
        <v>6746.9394803643199</v>
      </c>
      <c r="CS1776" s="99">
        <v>47018.605380535097</v>
      </c>
      <c r="CT1776" s="99">
        <v>9889.5459184646606</v>
      </c>
      <c r="CU1776" s="98">
        <v>6920.1672129460003</v>
      </c>
      <c r="CV1776" s="98">
        <v>806.58481987300001</v>
      </c>
      <c r="CW1776" s="98">
        <v>1272219.9011361587</v>
      </c>
      <c r="CX1776" s="98">
        <v>8431922.0702114049</v>
      </c>
    </row>
    <row r="1777" spans="1:102" x14ac:dyDescent="0.2">
      <c r="A1777" s="98" t="s">
        <v>182</v>
      </c>
      <c r="B1777" s="100">
        <v>39052</v>
      </c>
      <c r="C1777" s="99">
        <v>0</v>
      </c>
      <c r="D1777" s="99">
        <v>1635.6108947545299</v>
      </c>
      <c r="E1777" s="99">
        <v>6637.6286622881898</v>
      </c>
      <c r="F1777" s="99">
        <v>79.414100805297494</v>
      </c>
      <c r="G1777" s="99">
        <v>51.843734331894701</v>
      </c>
      <c r="H1777" s="99">
        <v>0</v>
      </c>
      <c r="I1777" s="99">
        <v>0</v>
      </c>
      <c r="J1777" s="99">
        <v>831.56305506825402</v>
      </c>
      <c r="K1777" s="99">
        <v>0</v>
      </c>
      <c r="L1777" s="99">
        <v>92.192533235997004</v>
      </c>
      <c r="M1777" s="99">
        <v>161.28304485976699</v>
      </c>
      <c r="N1777" s="99">
        <v>4273.6083188653001</v>
      </c>
      <c r="O1777" s="99">
        <v>61.344817816745497</v>
      </c>
      <c r="P1777" s="99">
        <v>0</v>
      </c>
      <c r="Q1777" s="99">
        <v>3730.9841318428498</v>
      </c>
      <c r="R1777" s="99">
        <v>13.6928119788645</v>
      </c>
      <c r="S1777" s="99">
        <v>0</v>
      </c>
      <c r="T1777" s="99">
        <v>23.519934724085001</v>
      </c>
      <c r="U1777" s="99">
        <v>910.99708791822195</v>
      </c>
      <c r="V1777" s="99">
        <v>0</v>
      </c>
      <c r="W1777" s="99">
        <v>205194.38710403399</v>
      </c>
      <c r="X1777" s="99">
        <v>1008865.9745941201</v>
      </c>
      <c r="Y1777" s="99">
        <v>8195.5007585287094</v>
      </c>
      <c r="Z1777" s="99">
        <v>12074.208571433999</v>
      </c>
      <c r="AA1777" s="99">
        <v>0</v>
      </c>
      <c r="AB1777" s="99">
        <v>0</v>
      </c>
      <c r="AC1777" s="99">
        <v>326812.24814224202</v>
      </c>
      <c r="AD1777" s="99">
        <v>0</v>
      </c>
      <c r="AE1777" s="99">
        <v>8235.2810864448493</v>
      </c>
      <c r="AF1777" s="99">
        <v>24751.931958436999</v>
      </c>
      <c r="AG1777" s="99">
        <v>610110.82212829601</v>
      </c>
      <c r="AH1777" s="99">
        <v>4568.79842495918</v>
      </c>
      <c r="AI1777" s="99">
        <v>0</v>
      </c>
      <c r="AJ1777" s="99">
        <v>558167.639503479</v>
      </c>
      <c r="AK1777" s="99">
        <v>3532.1775853335898</v>
      </c>
      <c r="AL1777" s="99">
        <v>0</v>
      </c>
      <c r="AM1777" s="99">
        <v>5221.1378546953201</v>
      </c>
      <c r="AN1777" s="99">
        <v>345676.68952560402</v>
      </c>
      <c r="AO1777" s="99">
        <v>0</v>
      </c>
      <c r="AP1777" s="99">
        <v>1448509.8095855699</v>
      </c>
      <c r="AQ1777" s="99">
        <v>6808353.7800292997</v>
      </c>
      <c r="AR1777" s="99">
        <v>56901.815323829702</v>
      </c>
      <c r="AS1777" s="99">
        <v>83751.793899536104</v>
      </c>
      <c r="AT1777" s="99">
        <v>0</v>
      </c>
      <c r="AU1777" s="99">
        <v>0</v>
      </c>
      <c r="AV1777" s="99">
        <v>887037.86066436803</v>
      </c>
      <c r="AW1777" s="99">
        <v>0</v>
      </c>
      <c r="AX1777" s="99">
        <v>57485.8985834122</v>
      </c>
      <c r="AY1777" s="99">
        <v>174195.118242264</v>
      </c>
      <c r="AZ1777" s="99">
        <v>4135872.66369629</v>
      </c>
      <c r="BA1777" s="99">
        <v>35100.033028125799</v>
      </c>
      <c r="BB1777" s="99">
        <v>0</v>
      </c>
      <c r="BC1777" s="99">
        <v>3891479.4039306599</v>
      </c>
      <c r="BD1777" s="99">
        <v>24282.712548971202</v>
      </c>
      <c r="BE1777" s="99">
        <v>0</v>
      </c>
      <c r="BF1777" s="99">
        <v>35062.688990116098</v>
      </c>
      <c r="BG1777" s="99">
        <v>929818.02439880394</v>
      </c>
      <c r="BH1777" s="99">
        <v>0</v>
      </c>
      <c r="BI1777" s="99">
        <v>277355.23862457299</v>
      </c>
      <c r="BJ1777" s="99">
        <v>2414813.0903320299</v>
      </c>
      <c r="BK1777" s="99">
        <v>38708.5352034569</v>
      </c>
      <c r="BL1777" s="99">
        <v>13771.839781999601</v>
      </c>
      <c r="BM1777" s="99">
        <v>0</v>
      </c>
      <c r="BN1777" s="99">
        <v>0</v>
      </c>
      <c r="BO1777" s="99">
        <v>0</v>
      </c>
      <c r="BP1777" s="99">
        <v>0</v>
      </c>
      <c r="BQ1777" s="99">
        <v>0</v>
      </c>
      <c r="BR1777" s="99">
        <v>39468.6752009392</v>
      </c>
      <c r="BS1777" s="99">
        <v>1377678.81565857</v>
      </c>
      <c r="BT1777" s="99">
        <v>6880.48201870918</v>
      </c>
      <c r="BU1777" s="99">
        <v>0</v>
      </c>
      <c r="BV1777" s="99">
        <v>1246810.0283508301</v>
      </c>
      <c r="BW1777" s="99">
        <v>2540.2623374760201</v>
      </c>
      <c r="BX1777" s="99">
        <v>0</v>
      </c>
      <c r="BY1777" s="99">
        <v>0</v>
      </c>
      <c r="BZ1777" s="99">
        <v>0</v>
      </c>
      <c r="CA1777" s="99">
        <v>8285.2058112621307</v>
      </c>
      <c r="CB1777" s="99">
        <v>1178678.7998657201</v>
      </c>
      <c r="CC1777" s="99">
        <v>8248927.0825805701</v>
      </c>
      <c r="CD1777" s="99">
        <v>2644004.8421935998</v>
      </c>
      <c r="CE1777" s="99">
        <v>71.774480637162895</v>
      </c>
      <c r="CF1777" s="99">
        <v>16841.270370483398</v>
      </c>
      <c r="CG1777" s="99">
        <v>115735.17869091</v>
      </c>
      <c r="CH1777" s="99">
        <v>13787.025076031699</v>
      </c>
      <c r="CI1777" s="99">
        <v>8355.0615108013208</v>
      </c>
      <c r="CJ1777" s="99">
        <v>1226750.05137634</v>
      </c>
      <c r="CK1777" s="99">
        <v>8398328.90478516</v>
      </c>
      <c r="CL1777" s="99">
        <v>2658332.4595642099</v>
      </c>
      <c r="CM1777" s="166">
        <v>9223.8745772838593</v>
      </c>
      <c r="CN1777" s="166">
        <v>1548766.3650817899</v>
      </c>
      <c r="CO1777" s="166">
        <v>9236037.0621337909</v>
      </c>
      <c r="CP1777" s="99">
        <v>2658332.4595642099</v>
      </c>
      <c r="CQ1777" s="99">
        <v>35.675386203918599</v>
      </c>
      <c r="CR1777" s="99">
        <v>7908.4256945848501</v>
      </c>
      <c r="CS1777" s="99">
        <v>56566.666219711296</v>
      </c>
      <c r="CT1777" s="99">
        <v>11289.125388979901</v>
      </c>
      <c r="CU1777" s="98">
        <v>6725.7673069069997</v>
      </c>
      <c r="CV1777" s="98">
        <v>879.20440654000004</v>
      </c>
      <c r="CW1777" s="98">
        <v>1195520.0702362035</v>
      </c>
      <c r="CX1777" s="98">
        <v>8364662.2612714805</v>
      </c>
    </row>
    <row r="1778" spans="1:102" x14ac:dyDescent="0.2">
      <c r="A1778" s="98" t="s">
        <v>182</v>
      </c>
      <c r="B1778" s="100">
        <v>39142</v>
      </c>
      <c r="C1778" s="99">
        <v>0</v>
      </c>
      <c r="D1778" s="99">
        <v>1726.7649964392201</v>
      </c>
      <c r="E1778" s="99">
        <v>6441.8862497806504</v>
      </c>
      <c r="F1778" s="99">
        <v>79.105414825491593</v>
      </c>
      <c r="G1778" s="99">
        <v>50.381870714947603</v>
      </c>
      <c r="H1778" s="99">
        <v>0</v>
      </c>
      <c r="I1778" s="99">
        <v>0</v>
      </c>
      <c r="J1778" s="99">
        <v>888.58235670626198</v>
      </c>
      <c r="K1778" s="99">
        <v>0</v>
      </c>
      <c r="L1778" s="99">
        <v>76.155099394731195</v>
      </c>
      <c r="M1778" s="99">
        <v>163.84801207669099</v>
      </c>
      <c r="N1778" s="99">
        <v>4099.4314282536498</v>
      </c>
      <c r="O1778" s="99">
        <v>66.752981577999904</v>
      </c>
      <c r="P1778" s="99">
        <v>0</v>
      </c>
      <c r="Q1778" s="99">
        <v>3780.15250384808</v>
      </c>
      <c r="R1778" s="99">
        <v>12.9754223604687</v>
      </c>
      <c r="S1778" s="99">
        <v>0</v>
      </c>
      <c r="T1778" s="99">
        <v>17.676017315592599</v>
      </c>
      <c r="U1778" s="99">
        <v>931.85435903817404</v>
      </c>
      <c r="V1778" s="99">
        <v>0</v>
      </c>
      <c r="W1778" s="99">
        <v>202682.28026962301</v>
      </c>
      <c r="X1778" s="99">
        <v>961879.71630859398</v>
      </c>
      <c r="Y1778" s="99">
        <v>8831.28694295883</v>
      </c>
      <c r="Z1778" s="99">
        <v>12262.770766973499</v>
      </c>
      <c r="AA1778" s="99">
        <v>0</v>
      </c>
      <c r="AB1778" s="99">
        <v>0</v>
      </c>
      <c r="AC1778" s="99">
        <v>345074.06232452398</v>
      </c>
      <c r="AD1778" s="99">
        <v>0</v>
      </c>
      <c r="AE1778" s="99">
        <v>5991.8852595090902</v>
      </c>
      <c r="AF1778" s="99">
        <v>26125.553731441501</v>
      </c>
      <c r="AG1778" s="99">
        <v>573567.65697479201</v>
      </c>
      <c r="AH1778" s="99">
        <v>4502.1864321231797</v>
      </c>
      <c r="AI1778" s="99">
        <v>0</v>
      </c>
      <c r="AJ1778" s="99">
        <v>553315.62110137905</v>
      </c>
      <c r="AK1778" s="99">
        <v>2685.1558686196799</v>
      </c>
      <c r="AL1778" s="99">
        <v>0</v>
      </c>
      <c r="AM1778" s="99">
        <v>3685.5842675566701</v>
      </c>
      <c r="AN1778" s="99">
        <v>354423.62829208397</v>
      </c>
      <c r="AO1778" s="99">
        <v>0</v>
      </c>
      <c r="AP1778" s="99">
        <v>1557488.91693115</v>
      </c>
      <c r="AQ1778" s="99">
        <v>6543758.71447754</v>
      </c>
      <c r="AR1778" s="99">
        <v>62225.202750206001</v>
      </c>
      <c r="AS1778" s="99">
        <v>84041.403058052107</v>
      </c>
      <c r="AT1778" s="99">
        <v>0</v>
      </c>
      <c r="AU1778" s="99">
        <v>0</v>
      </c>
      <c r="AV1778" s="99">
        <v>939673.72657012905</v>
      </c>
      <c r="AW1778" s="99">
        <v>0</v>
      </c>
      <c r="AX1778" s="99">
        <v>42130.669879913301</v>
      </c>
      <c r="AY1778" s="99">
        <v>179733.16333007801</v>
      </c>
      <c r="AZ1778" s="99">
        <v>3911655.7195129399</v>
      </c>
      <c r="BA1778" s="99">
        <v>34696.605104446397</v>
      </c>
      <c r="BB1778" s="99">
        <v>0</v>
      </c>
      <c r="BC1778" s="99">
        <v>3885308.7508850102</v>
      </c>
      <c r="BD1778" s="99">
        <v>18213.829583168001</v>
      </c>
      <c r="BE1778" s="99">
        <v>0</v>
      </c>
      <c r="BF1778" s="99">
        <v>26952.934004783601</v>
      </c>
      <c r="BG1778" s="99">
        <v>964569.85733032203</v>
      </c>
      <c r="BH1778" s="99">
        <v>0</v>
      </c>
      <c r="BI1778" s="99">
        <v>275303.35569000198</v>
      </c>
      <c r="BJ1778" s="99">
        <v>2377792.6461181599</v>
      </c>
      <c r="BK1778" s="99">
        <v>39650.411694049799</v>
      </c>
      <c r="BL1778" s="99">
        <v>14709.8976694345</v>
      </c>
      <c r="BM1778" s="99">
        <v>0</v>
      </c>
      <c r="BN1778" s="99">
        <v>0</v>
      </c>
      <c r="BO1778" s="99">
        <v>0</v>
      </c>
      <c r="BP1778" s="99">
        <v>0</v>
      </c>
      <c r="BQ1778" s="99">
        <v>0</v>
      </c>
      <c r="BR1778" s="99">
        <v>41782.255450248696</v>
      </c>
      <c r="BS1778" s="99">
        <v>1371388.66375732</v>
      </c>
      <c r="BT1778" s="99">
        <v>6805.3882421255103</v>
      </c>
      <c r="BU1778" s="99">
        <v>0</v>
      </c>
      <c r="BV1778" s="99">
        <v>1228719.3970031701</v>
      </c>
      <c r="BW1778" s="99">
        <v>1882.1046945154701</v>
      </c>
      <c r="BX1778" s="99">
        <v>0</v>
      </c>
      <c r="BY1778" s="99">
        <v>0</v>
      </c>
      <c r="BZ1778" s="99">
        <v>0</v>
      </c>
      <c r="CA1778" s="99">
        <v>8163.8159747719801</v>
      </c>
      <c r="CB1778" s="99">
        <v>1155316.4362640399</v>
      </c>
      <c r="CC1778" s="99">
        <v>8081631.0381469699</v>
      </c>
      <c r="CD1778" s="99">
        <v>2684595.6386108398</v>
      </c>
      <c r="CE1778" s="99">
        <v>65.674193155951798</v>
      </c>
      <c r="CF1778" s="99">
        <v>15448.762178778599</v>
      </c>
      <c r="CG1778" s="99">
        <v>107424.311015129</v>
      </c>
      <c r="CH1778" s="99">
        <v>14687.9662249088</v>
      </c>
      <c r="CI1778" s="99">
        <v>8225.2537661790793</v>
      </c>
      <c r="CJ1778" s="99">
        <v>1186716.1554717999</v>
      </c>
      <c r="CK1778" s="99">
        <v>8236095.1380004901</v>
      </c>
      <c r="CL1778" s="99">
        <v>2699242.8298034701</v>
      </c>
      <c r="CM1778" s="166">
        <v>9197.3760309219397</v>
      </c>
      <c r="CN1778" s="166">
        <v>1523141.6462097201</v>
      </c>
      <c r="CO1778" s="166">
        <v>9124122.4647216797</v>
      </c>
      <c r="CP1778" s="99">
        <v>2699242.8298034701</v>
      </c>
      <c r="CQ1778" s="99">
        <v>34.180898275692002</v>
      </c>
      <c r="CR1778" s="99">
        <v>8996.0935133695602</v>
      </c>
      <c r="CS1778" s="99">
        <v>60213.2695593834</v>
      </c>
      <c r="CT1778" s="99">
        <v>12799.641198158301</v>
      </c>
      <c r="CU1778" s="98">
        <v>6506.7251945990001</v>
      </c>
      <c r="CV1778" s="98">
        <v>932.50072479899995</v>
      </c>
      <c r="CW1778" s="98">
        <v>1170765.1984428186</v>
      </c>
      <c r="CX1778" s="98">
        <v>8189055.349162099</v>
      </c>
    </row>
    <row r="1779" spans="1:102" x14ac:dyDescent="0.2">
      <c r="A1779" s="98" t="s">
        <v>182</v>
      </c>
      <c r="B1779" s="100">
        <v>39234</v>
      </c>
      <c r="C1779" s="99">
        <v>0</v>
      </c>
      <c r="D1779" s="99">
        <v>1803.67880684137</v>
      </c>
      <c r="E1779" s="99">
        <v>6299.6484729051599</v>
      </c>
      <c r="F1779" s="99">
        <v>80.132076629437506</v>
      </c>
      <c r="G1779" s="99">
        <v>52.477674826979602</v>
      </c>
      <c r="H1779" s="99">
        <v>0</v>
      </c>
      <c r="I1779" s="99">
        <v>0</v>
      </c>
      <c r="J1779" s="99">
        <v>914.44367126375403</v>
      </c>
      <c r="K1779" s="99">
        <v>0</v>
      </c>
      <c r="L1779" s="99">
        <v>94.8787387935445</v>
      </c>
      <c r="M1779" s="99">
        <v>183.87416947633</v>
      </c>
      <c r="N1779" s="99">
        <v>3942.9493324458599</v>
      </c>
      <c r="O1779" s="99">
        <v>64.342948397621498</v>
      </c>
      <c r="P1779" s="99">
        <v>0</v>
      </c>
      <c r="Q1779" s="99">
        <v>3798.17948457599</v>
      </c>
      <c r="R1779" s="99">
        <v>10.759640685631901</v>
      </c>
      <c r="S1779" s="99">
        <v>0</v>
      </c>
      <c r="T1779" s="99">
        <v>20.460649625398201</v>
      </c>
      <c r="U1779" s="99">
        <v>939.94598291814305</v>
      </c>
      <c r="V1779" s="99">
        <v>0</v>
      </c>
      <c r="W1779" s="99">
        <v>218964.899295807</v>
      </c>
      <c r="X1779" s="99">
        <v>924684.23983001697</v>
      </c>
      <c r="Y1779" s="99">
        <v>8788.1673532724399</v>
      </c>
      <c r="Z1779" s="99">
        <v>11783.6923042536</v>
      </c>
      <c r="AA1779" s="99">
        <v>0</v>
      </c>
      <c r="AB1779" s="99">
        <v>0</v>
      </c>
      <c r="AC1779" s="99">
        <v>350092.55533218401</v>
      </c>
      <c r="AD1779" s="99">
        <v>0</v>
      </c>
      <c r="AE1779" s="99">
        <v>5626.9173168540001</v>
      </c>
      <c r="AF1779" s="99">
        <v>29540.519467592199</v>
      </c>
      <c r="AG1779" s="99">
        <v>537940.48352813697</v>
      </c>
      <c r="AH1779" s="99">
        <v>4169.2016787529001</v>
      </c>
      <c r="AI1779" s="99">
        <v>0</v>
      </c>
      <c r="AJ1779" s="99">
        <v>580821.58068847703</v>
      </c>
      <c r="AK1779" s="99">
        <v>2159.1090854108302</v>
      </c>
      <c r="AL1779" s="99">
        <v>0</v>
      </c>
      <c r="AM1779" s="99">
        <v>4646.5950828790701</v>
      </c>
      <c r="AN1779" s="99">
        <v>357123.71479034401</v>
      </c>
      <c r="AO1779" s="99">
        <v>0</v>
      </c>
      <c r="AP1779" s="99">
        <v>1649286.8620452899</v>
      </c>
      <c r="AQ1779" s="99">
        <v>6344683.3407592801</v>
      </c>
      <c r="AR1779" s="99">
        <v>62455.604527473501</v>
      </c>
      <c r="AS1779" s="99">
        <v>82243.285998344407</v>
      </c>
      <c r="AT1779" s="99">
        <v>0</v>
      </c>
      <c r="AU1779" s="99">
        <v>0</v>
      </c>
      <c r="AV1779" s="99">
        <v>963689.77086639404</v>
      </c>
      <c r="AW1779" s="99">
        <v>0</v>
      </c>
      <c r="AX1779" s="99">
        <v>40211.915387630499</v>
      </c>
      <c r="AY1779" s="99">
        <v>205320.29047393799</v>
      </c>
      <c r="AZ1779" s="99">
        <v>3699388.2232360798</v>
      </c>
      <c r="BA1779" s="99">
        <v>32944.570081710801</v>
      </c>
      <c r="BB1779" s="99">
        <v>0</v>
      </c>
      <c r="BC1779" s="99">
        <v>4083593.8376770001</v>
      </c>
      <c r="BD1779" s="99">
        <v>14796.230533719099</v>
      </c>
      <c r="BE1779" s="99">
        <v>0</v>
      </c>
      <c r="BF1779" s="99">
        <v>30809.430707216299</v>
      </c>
      <c r="BG1779" s="99">
        <v>986891.88349914597</v>
      </c>
      <c r="BH1779" s="99">
        <v>0</v>
      </c>
      <c r="BI1779" s="99">
        <v>320119.74613952602</v>
      </c>
      <c r="BJ1779" s="99">
        <v>2283414.7106933598</v>
      </c>
      <c r="BK1779" s="99">
        <v>40860.789420604699</v>
      </c>
      <c r="BL1779" s="99">
        <v>14493.3993268013</v>
      </c>
      <c r="BM1779" s="99">
        <v>0</v>
      </c>
      <c r="BN1779" s="99">
        <v>0</v>
      </c>
      <c r="BO1779" s="99">
        <v>0</v>
      </c>
      <c r="BP1779" s="99">
        <v>0</v>
      </c>
      <c r="BQ1779" s="99">
        <v>0</v>
      </c>
      <c r="BR1779" s="99">
        <v>48242.849559307098</v>
      </c>
      <c r="BS1779" s="99">
        <v>1291821.13061523</v>
      </c>
      <c r="BT1779" s="99">
        <v>6465.35758775473</v>
      </c>
      <c r="BU1779" s="99">
        <v>0</v>
      </c>
      <c r="BV1779" s="99">
        <v>1291876.9459533701</v>
      </c>
      <c r="BW1779" s="99">
        <v>1455.8107744604299</v>
      </c>
      <c r="BX1779" s="99">
        <v>0</v>
      </c>
      <c r="BY1779" s="99">
        <v>0</v>
      </c>
      <c r="BZ1779" s="99">
        <v>0</v>
      </c>
      <c r="CA1779" s="99">
        <v>8105.9593387246096</v>
      </c>
      <c r="CB1779" s="99">
        <v>1144057.2015991199</v>
      </c>
      <c r="CC1779" s="99">
        <v>8060360.3271484403</v>
      </c>
      <c r="CD1779" s="99">
        <v>2623650.2649230999</v>
      </c>
      <c r="CE1779" s="99">
        <v>67.669663855805993</v>
      </c>
      <c r="CF1779" s="99">
        <v>15278.8840551376</v>
      </c>
      <c r="CG1779" s="99">
        <v>104290.024231911</v>
      </c>
      <c r="CH1779" s="99">
        <v>14488.198622465099</v>
      </c>
      <c r="CI1779" s="99">
        <v>8174.9115707278297</v>
      </c>
      <c r="CJ1779" s="99">
        <v>1158745.77507019</v>
      </c>
      <c r="CK1779" s="99">
        <v>8114731.8106079102</v>
      </c>
      <c r="CL1779" s="99">
        <v>2637419.7402648898</v>
      </c>
      <c r="CM1779" s="166">
        <v>9119.1479942798596</v>
      </c>
      <c r="CN1779" s="166">
        <v>1512544.00119019</v>
      </c>
      <c r="CO1779" s="166">
        <v>9137114.32275391</v>
      </c>
      <c r="CP1779" s="99">
        <v>2637419.7402648898</v>
      </c>
      <c r="CQ1779" s="99">
        <v>36.748721069656298</v>
      </c>
      <c r="CR1779" s="99">
        <v>8863.2056934833508</v>
      </c>
      <c r="CS1779" s="99">
        <v>60954.674139499701</v>
      </c>
      <c r="CT1779" s="99">
        <v>13086.606439351999</v>
      </c>
      <c r="CU1779" s="98">
        <v>6357.0834054469997</v>
      </c>
      <c r="CV1779" s="98">
        <v>963.45481393299997</v>
      </c>
      <c r="CW1779" s="98">
        <v>1159336.0856542576</v>
      </c>
      <c r="CX1779" s="98">
        <v>8164650.351380351</v>
      </c>
    </row>
    <row r="1780" spans="1:102" x14ac:dyDescent="0.2">
      <c r="A1780" s="98" t="s">
        <v>182</v>
      </c>
      <c r="B1780" s="100">
        <v>39326</v>
      </c>
      <c r="C1780" s="99">
        <v>0</v>
      </c>
      <c r="D1780" s="99">
        <v>1762.9961913377001</v>
      </c>
      <c r="E1780" s="99">
        <v>6140.6319842934599</v>
      </c>
      <c r="F1780" s="99">
        <v>81.227755998261301</v>
      </c>
      <c r="G1780" s="99">
        <v>56.285756630823002</v>
      </c>
      <c r="H1780" s="99">
        <v>0</v>
      </c>
      <c r="I1780" s="99">
        <v>0</v>
      </c>
      <c r="J1780" s="99">
        <v>938.38118951767694</v>
      </c>
      <c r="K1780" s="99">
        <v>0</v>
      </c>
      <c r="L1780" s="99">
        <v>132.32527070306199</v>
      </c>
      <c r="M1780" s="99">
        <v>196.80945178307601</v>
      </c>
      <c r="N1780" s="99">
        <v>3825.3509117066901</v>
      </c>
      <c r="O1780" s="99">
        <v>61.554312935098999</v>
      </c>
      <c r="P1780" s="99">
        <v>0</v>
      </c>
      <c r="Q1780" s="99">
        <v>3697.9219373464598</v>
      </c>
      <c r="R1780" s="99">
        <v>11.7088720360771</v>
      </c>
      <c r="S1780" s="99">
        <v>0</v>
      </c>
      <c r="T1780" s="99">
        <v>19.486098022433001</v>
      </c>
      <c r="U1780" s="99">
        <v>977.43337735533703</v>
      </c>
      <c r="V1780" s="99">
        <v>0</v>
      </c>
      <c r="W1780" s="99">
        <v>216467.17362785299</v>
      </c>
      <c r="X1780" s="99">
        <v>879997.24078369106</v>
      </c>
      <c r="Y1780" s="99">
        <v>8523.7506628036499</v>
      </c>
      <c r="Z1780" s="99">
        <v>12204.144918203399</v>
      </c>
      <c r="AA1780" s="99">
        <v>0</v>
      </c>
      <c r="AB1780" s="99">
        <v>0</v>
      </c>
      <c r="AC1780" s="99">
        <v>356056.00433349598</v>
      </c>
      <c r="AD1780" s="99">
        <v>0</v>
      </c>
      <c r="AE1780" s="99">
        <v>6191.0870167613002</v>
      </c>
      <c r="AF1780" s="99">
        <v>30316.0382134914</v>
      </c>
      <c r="AG1780" s="99">
        <v>498840.75125122099</v>
      </c>
      <c r="AH1780" s="99">
        <v>3203.1552788615199</v>
      </c>
      <c r="AI1780" s="99">
        <v>0</v>
      </c>
      <c r="AJ1780" s="99">
        <v>554167.35448455799</v>
      </c>
      <c r="AK1780" s="99">
        <v>1758.1722455024701</v>
      </c>
      <c r="AL1780" s="99">
        <v>0</v>
      </c>
      <c r="AM1780" s="99">
        <v>4514.4038933515503</v>
      </c>
      <c r="AN1780" s="99">
        <v>366427.377811432</v>
      </c>
      <c r="AO1780" s="99">
        <v>0</v>
      </c>
      <c r="AP1780" s="99">
        <v>1485491.5163421601</v>
      </c>
      <c r="AQ1780" s="99">
        <v>6058193.6896362295</v>
      </c>
      <c r="AR1780" s="99">
        <v>59574.987220764197</v>
      </c>
      <c r="AS1780" s="99">
        <v>86827.0823945999</v>
      </c>
      <c r="AT1780" s="99">
        <v>0</v>
      </c>
      <c r="AU1780" s="99">
        <v>0</v>
      </c>
      <c r="AV1780" s="99">
        <v>994024.11558532703</v>
      </c>
      <c r="AW1780" s="99">
        <v>0</v>
      </c>
      <c r="AX1780" s="99">
        <v>44240.309892177604</v>
      </c>
      <c r="AY1780" s="99">
        <v>212119.49258804301</v>
      </c>
      <c r="AZ1780" s="99">
        <v>3454603.2068176302</v>
      </c>
      <c r="BA1780" s="99">
        <v>25317.051251173001</v>
      </c>
      <c r="BB1780" s="99">
        <v>0</v>
      </c>
      <c r="BC1780" s="99">
        <v>3827227.6654052702</v>
      </c>
      <c r="BD1780" s="99">
        <v>13121.9617353678</v>
      </c>
      <c r="BE1780" s="99">
        <v>0</v>
      </c>
      <c r="BF1780" s="99">
        <v>32756.9674973488</v>
      </c>
      <c r="BG1780" s="99">
        <v>1019951.86811066</v>
      </c>
      <c r="BH1780" s="99">
        <v>0</v>
      </c>
      <c r="BI1780" s="99">
        <v>305036.48685836798</v>
      </c>
      <c r="BJ1780" s="99">
        <v>2241122.0185546898</v>
      </c>
      <c r="BK1780" s="99">
        <v>41676.972244262703</v>
      </c>
      <c r="BL1780" s="99">
        <v>16464.4352991581</v>
      </c>
      <c r="BM1780" s="99">
        <v>0</v>
      </c>
      <c r="BN1780" s="99">
        <v>0</v>
      </c>
      <c r="BO1780" s="99">
        <v>0</v>
      </c>
      <c r="BP1780" s="99">
        <v>0</v>
      </c>
      <c r="BQ1780" s="99">
        <v>0</v>
      </c>
      <c r="BR1780" s="99">
        <v>51235.503949642203</v>
      </c>
      <c r="BS1780" s="99">
        <v>1232344.9031219501</v>
      </c>
      <c r="BT1780" s="99">
        <v>4977.1283128857604</v>
      </c>
      <c r="BU1780" s="99">
        <v>0</v>
      </c>
      <c r="BV1780" s="99">
        <v>1245389.6784667999</v>
      </c>
      <c r="BW1780" s="99">
        <v>1509.00377380848</v>
      </c>
      <c r="BX1780" s="99">
        <v>0</v>
      </c>
      <c r="BY1780" s="99">
        <v>0</v>
      </c>
      <c r="BZ1780" s="99">
        <v>0</v>
      </c>
      <c r="CA1780" s="99">
        <v>7892.5601949095699</v>
      </c>
      <c r="CB1780" s="99">
        <v>1095009.9183197001</v>
      </c>
      <c r="CC1780" s="99">
        <v>7583381.0203247098</v>
      </c>
      <c r="CD1780" s="99">
        <v>2546636.5592956501</v>
      </c>
      <c r="CE1780" s="99">
        <v>71.317723268642993</v>
      </c>
      <c r="CF1780" s="99">
        <v>15871.0089306831</v>
      </c>
      <c r="CG1780" s="99">
        <v>114320.776159286</v>
      </c>
      <c r="CH1780" s="99">
        <v>16478.3604800701</v>
      </c>
      <c r="CI1780" s="99">
        <v>7967.9227396249798</v>
      </c>
      <c r="CJ1780" s="99">
        <v>1108803.59992981</v>
      </c>
      <c r="CK1780" s="99">
        <v>7655496.3854370099</v>
      </c>
      <c r="CL1780" s="99">
        <v>2563050.9823608398</v>
      </c>
      <c r="CM1780" s="166">
        <v>8935.7644562721307</v>
      </c>
      <c r="CN1780" s="166">
        <v>1478132.6150207501</v>
      </c>
      <c r="CO1780" s="166">
        <v>8653775.7589111291</v>
      </c>
      <c r="CP1780" s="99">
        <v>2563050.9823608398</v>
      </c>
      <c r="CQ1780" s="99">
        <v>41.454028813634103</v>
      </c>
      <c r="CR1780" s="99">
        <v>9531.1237061023694</v>
      </c>
      <c r="CS1780" s="99">
        <v>68404.087818145796</v>
      </c>
      <c r="CT1780" s="99">
        <v>14823.8786915541</v>
      </c>
      <c r="CU1780" s="98">
        <v>6179.1171905660003</v>
      </c>
      <c r="CV1780" s="98">
        <v>991.40238198400004</v>
      </c>
      <c r="CW1780" s="98">
        <v>1110880.9272503832</v>
      </c>
      <c r="CX1780" s="98">
        <v>7697701.7964839954</v>
      </c>
    </row>
    <row r="1781" spans="1:102" x14ac:dyDescent="0.2">
      <c r="A1781" s="98" t="s">
        <v>182</v>
      </c>
      <c r="B1781" s="100">
        <v>39417</v>
      </c>
      <c r="C1781" s="99">
        <v>0</v>
      </c>
      <c r="D1781" s="99">
        <v>1753.93050216138</v>
      </c>
      <c r="E1781" s="99">
        <v>6085.2034417986897</v>
      </c>
      <c r="F1781" s="99">
        <v>85.512321080081193</v>
      </c>
      <c r="G1781" s="99">
        <v>57.1103529036045</v>
      </c>
      <c r="H1781" s="99">
        <v>0</v>
      </c>
      <c r="I1781" s="99">
        <v>0</v>
      </c>
      <c r="J1781" s="99">
        <v>941.48668439686298</v>
      </c>
      <c r="K1781" s="99">
        <v>0</v>
      </c>
      <c r="L1781" s="99">
        <v>110.60528234113001</v>
      </c>
      <c r="M1781" s="99">
        <v>220.54731660336299</v>
      </c>
      <c r="N1781" s="99">
        <v>3748.82331636548</v>
      </c>
      <c r="O1781" s="99">
        <v>65.308288892731099</v>
      </c>
      <c r="P1781" s="99">
        <v>0</v>
      </c>
      <c r="Q1781" s="99">
        <v>3751.10977187753</v>
      </c>
      <c r="R1781" s="99">
        <v>11.619855871074799</v>
      </c>
      <c r="S1781" s="99">
        <v>0</v>
      </c>
      <c r="T1781" s="99">
        <v>15.250984213547801</v>
      </c>
      <c r="U1781" s="99">
        <v>984.69059359282301</v>
      </c>
      <c r="V1781" s="99">
        <v>0</v>
      </c>
      <c r="W1781" s="99">
        <v>203427.83197212199</v>
      </c>
      <c r="X1781" s="99">
        <v>867926.96214294399</v>
      </c>
      <c r="Y1781" s="99">
        <v>9226.6086307764108</v>
      </c>
      <c r="Z1781" s="99">
        <v>12393.9126886129</v>
      </c>
      <c r="AA1781" s="99">
        <v>0</v>
      </c>
      <c r="AB1781" s="99">
        <v>0</v>
      </c>
      <c r="AC1781" s="99">
        <v>365286.37966918899</v>
      </c>
      <c r="AD1781" s="99">
        <v>0</v>
      </c>
      <c r="AE1781" s="99">
        <v>5213.3418126106299</v>
      </c>
      <c r="AF1781" s="99">
        <v>31939.421502828602</v>
      </c>
      <c r="AG1781" s="99">
        <v>477510.14147949201</v>
      </c>
      <c r="AH1781" s="99">
        <v>3690.4295524060699</v>
      </c>
      <c r="AI1781" s="99">
        <v>0</v>
      </c>
      <c r="AJ1781" s="99">
        <v>541551.22846984898</v>
      </c>
      <c r="AK1781" s="99">
        <v>2333.2635438740299</v>
      </c>
      <c r="AL1781" s="99">
        <v>0</v>
      </c>
      <c r="AM1781" s="99">
        <v>3051.33032169938</v>
      </c>
      <c r="AN1781" s="99">
        <v>376693.55865096999</v>
      </c>
      <c r="AO1781" s="99">
        <v>0</v>
      </c>
      <c r="AP1781" s="99">
        <v>1484468.2197265599</v>
      </c>
      <c r="AQ1781" s="99">
        <v>6018697.7164306603</v>
      </c>
      <c r="AR1781" s="99">
        <v>64698.418384075201</v>
      </c>
      <c r="AS1781" s="99">
        <v>87626.609840393096</v>
      </c>
      <c r="AT1781" s="99">
        <v>0</v>
      </c>
      <c r="AU1781" s="99">
        <v>0</v>
      </c>
      <c r="AV1781" s="99">
        <v>1035472.0109787</v>
      </c>
      <c r="AW1781" s="99">
        <v>0</v>
      </c>
      <c r="AX1781" s="99">
        <v>37594.897874832197</v>
      </c>
      <c r="AY1781" s="99">
        <v>224561.86254692101</v>
      </c>
      <c r="AZ1781" s="99">
        <v>3328572.7983703599</v>
      </c>
      <c r="BA1781" s="99">
        <v>30175.821866750699</v>
      </c>
      <c r="BB1781" s="99">
        <v>0</v>
      </c>
      <c r="BC1781" s="99">
        <v>3848594.73745728</v>
      </c>
      <c r="BD1781" s="99">
        <v>16359.886389970799</v>
      </c>
      <c r="BE1781" s="99">
        <v>0</v>
      </c>
      <c r="BF1781" s="99">
        <v>20814.731469869599</v>
      </c>
      <c r="BG1781" s="99">
        <v>1062954.3088531501</v>
      </c>
      <c r="BH1781" s="99">
        <v>0</v>
      </c>
      <c r="BI1781" s="99">
        <v>293405.231769562</v>
      </c>
      <c r="BJ1781" s="99">
        <v>2236506.4843444801</v>
      </c>
      <c r="BK1781" s="99">
        <v>43755.842454433398</v>
      </c>
      <c r="BL1781" s="99">
        <v>15863.796036362601</v>
      </c>
      <c r="BM1781" s="99">
        <v>0</v>
      </c>
      <c r="BN1781" s="99">
        <v>0</v>
      </c>
      <c r="BO1781" s="99">
        <v>0</v>
      </c>
      <c r="BP1781" s="99">
        <v>0</v>
      </c>
      <c r="BQ1781" s="99">
        <v>0</v>
      </c>
      <c r="BR1781" s="99">
        <v>60222.642829894998</v>
      </c>
      <c r="BS1781" s="99">
        <v>1164384.62220764</v>
      </c>
      <c r="BT1781" s="99">
        <v>5917.4967903494799</v>
      </c>
      <c r="BU1781" s="99">
        <v>0</v>
      </c>
      <c r="BV1781" s="99">
        <v>1289180.6772918699</v>
      </c>
      <c r="BW1781" s="99">
        <v>1990.60847400129</v>
      </c>
      <c r="BX1781" s="99">
        <v>0</v>
      </c>
      <c r="BY1781" s="99">
        <v>0</v>
      </c>
      <c r="BZ1781" s="99">
        <v>0</v>
      </c>
      <c r="CA1781" s="99">
        <v>7849.8701102137602</v>
      </c>
      <c r="CB1781" s="99">
        <v>1079928.7669830299</v>
      </c>
      <c r="CC1781" s="99">
        <v>7421757.8389892597</v>
      </c>
      <c r="CD1781" s="99">
        <v>2484276.7833557101</v>
      </c>
      <c r="CE1781" s="99">
        <v>68.408985832706094</v>
      </c>
      <c r="CF1781" s="99">
        <v>15032.682638287501</v>
      </c>
      <c r="CG1781" s="99">
        <v>104720.543130875</v>
      </c>
      <c r="CH1781" s="99">
        <v>15878.3417586088</v>
      </c>
      <c r="CI1781" s="99">
        <v>7917.1338530182802</v>
      </c>
      <c r="CJ1781" s="99">
        <v>1082230.63310242</v>
      </c>
      <c r="CK1781" s="99">
        <v>7566963.1102294903</v>
      </c>
      <c r="CL1781" s="99">
        <v>2500873.3639831501</v>
      </c>
      <c r="CM1781" s="166">
        <v>8850.0252678394299</v>
      </c>
      <c r="CN1781" s="166">
        <v>1470861.7869567899</v>
      </c>
      <c r="CO1781" s="166">
        <v>8761312.8795165997</v>
      </c>
      <c r="CP1781" s="99">
        <v>2500873.3639831501</v>
      </c>
      <c r="CQ1781" s="99">
        <v>42.930503297597198</v>
      </c>
      <c r="CR1781" s="99">
        <v>9543.9371196031607</v>
      </c>
      <c r="CS1781" s="99">
        <v>67561.101140022307</v>
      </c>
      <c r="CT1781" s="99">
        <v>13974.0975645781</v>
      </c>
      <c r="CU1781" s="98">
        <v>6134.7216372339999</v>
      </c>
      <c r="CV1781" s="98">
        <v>994.16942778999999</v>
      </c>
      <c r="CW1781" s="98">
        <v>1094961.4496213174</v>
      </c>
      <c r="CX1781" s="98">
        <v>7526478.3821201343</v>
      </c>
    </row>
    <row r="1782" spans="1:102" x14ac:dyDescent="0.2">
      <c r="A1782" s="98" t="s">
        <v>182</v>
      </c>
      <c r="B1782" s="100">
        <v>39508</v>
      </c>
      <c r="C1782" s="99">
        <v>0</v>
      </c>
      <c r="D1782" s="99">
        <v>1821.1716794967699</v>
      </c>
      <c r="E1782" s="99">
        <v>6157.4332727193796</v>
      </c>
      <c r="F1782" s="99">
        <v>89.043634104542406</v>
      </c>
      <c r="G1782" s="99">
        <v>64.108869348652703</v>
      </c>
      <c r="H1782" s="99">
        <v>0</v>
      </c>
      <c r="I1782" s="99">
        <v>0</v>
      </c>
      <c r="J1782" s="99">
        <v>978.52553286403395</v>
      </c>
      <c r="K1782" s="99">
        <v>0</v>
      </c>
      <c r="L1782" s="99">
        <v>147.01280138269101</v>
      </c>
      <c r="M1782" s="99">
        <v>230.57693267613601</v>
      </c>
      <c r="N1782" s="99">
        <v>3681.2795790731898</v>
      </c>
      <c r="O1782" s="99">
        <v>64.713973292149603</v>
      </c>
      <c r="P1782" s="99">
        <v>0</v>
      </c>
      <c r="Q1782" s="99">
        <v>3899.0496457815202</v>
      </c>
      <c r="R1782" s="99">
        <v>12.9024187785108</v>
      </c>
      <c r="S1782" s="99">
        <v>0</v>
      </c>
      <c r="T1782" s="99">
        <v>14.802654445753401</v>
      </c>
      <c r="U1782" s="99">
        <v>1005.18381512165</v>
      </c>
      <c r="V1782" s="99">
        <v>0</v>
      </c>
      <c r="W1782" s="99">
        <v>315631.22110748303</v>
      </c>
      <c r="X1782" s="99">
        <v>851010.54765319801</v>
      </c>
      <c r="Y1782" s="99">
        <v>9466.1694614887201</v>
      </c>
      <c r="Z1782" s="99">
        <v>13921.1325364113</v>
      </c>
      <c r="AA1782" s="99">
        <v>0</v>
      </c>
      <c r="AB1782" s="99">
        <v>0</v>
      </c>
      <c r="AC1782" s="99">
        <v>370297.24715423601</v>
      </c>
      <c r="AD1782" s="99">
        <v>0</v>
      </c>
      <c r="AE1782" s="99">
        <v>8474.6005756854993</v>
      </c>
      <c r="AF1782" s="99">
        <v>31958.956025362</v>
      </c>
      <c r="AG1782" s="99">
        <v>458229.17072296102</v>
      </c>
      <c r="AH1782" s="99">
        <v>4029.34517639875</v>
      </c>
      <c r="AI1782" s="99">
        <v>0</v>
      </c>
      <c r="AJ1782" s="99">
        <v>665595.31778716994</v>
      </c>
      <c r="AK1782" s="99">
        <v>2713.4578671455401</v>
      </c>
      <c r="AL1782" s="99">
        <v>0</v>
      </c>
      <c r="AM1782" s="99">
        <v>2572.1281363070002</v>
      </c>
      <c r="AN1782" s="99">
        <v>378867.44077301002</v>
      </c>
      <c r="AO1782" s="99">
        <v>0</v>
      </c>
      <c r="AP1782" s="99">
        <v>1522793.97834778</v>
      </c>
      <c r="AQ1782" s="99">
        <v>5952804.4299926804</v>
      </c>
      <c r="AR1782" s="99">
        <v>67747.712345123306</v>
      </c>
      <c r="AS1782" s="99">
        <v>98888.317187309294</v>
      </c>
      <c r="AT1782" s="99">
        <v>0</v>
      </c>
      <c r="AU1782" s="99">
        <v>0</v>
      </c>
      <c r="AV1782" s="99">
        <v>1067948.8894805899</v>
      </c>
      <c r="AW1782" s="99">
        <v>0</v>
      </c>
      <c r="AX1782" s="99">
        <v>61745.281043529503</v>
      </c>
      <c r="AY1782" s="99">
        <v>225045.14991188</v>
      </c>
      <c r="AZ1782" s="99">
        <v>3224421.9962463402</v>
      </c>
      <c r="BA1782" s="99">
        <v>34661.396861076399</v>
      </c>
      <c r="BB1782" s="99">
        <v>0</v>
      </c>
      <c r="BC1782" s="99">
        <v>3810735.2640075702</v>
      </c>
      <c r="BD1782" s="99">
        <v>19813.5031783581</v>
      </c>
      <c r="BE1782" s="99">
        <v>0</v>
      </c>
      <c r="BF1782" s="99">
        <v>17458.8767640591</v>
      </c>
      <c r="BG1782" s="99">
        <v>1091941.4574890099</v>
      </c>
      <c r="BH1782" s="99">
        <v>0</v>
      </c>
      <c r="BI1782" s="99">
        <v>272024.04882431001</v>
      </c>
      <c r="BJ1782" s="99">
        <v>2005855.28309631</v>
      </c>
      <c r="BK1782" s="99">
        <v>44050.649622917197</v>
      </c>
      <c r="BL1782" s="99">
        <v>17575.736974716201</v>
      </c>
      <c r="BM1782" s="99">
        <v>0</v>
      </c>
      <c r="BN1782" s="99">
        <v>0</v>
      </c>
      <c r="BO1782" s="99">
        <v>0</v>
      </c>
      <c r="BP1782" s="99">
        <v>0</v>
      </c>
      <c r="BQ1782" s="99">
        <v>0</v>
      </c>
      <c r="BR1782" s="99">
        <v>57382.903561115301</v>
      </c>
      <c r="BS1782" s="99">
        <v>1053173.0237121601</v>
      </c>
      <c r="BT1782" s="99">
        <v>6792.0201981067703</v>
      </c>
      <c r="BU1782" s="99">
        <v>0</v>
      </c>
      <c r="BV1782" s="99">
        <v>1149351.0903320301</v>
      </c>
      <c r="BW1782" s="99">
        <v>2546.90342831612</v>
      </c>
      <c r="BX1782" s="99">
        <v>0</v>
      </c>
      <c r="BY1782" s="99">
        <v>0</v>
      </c>
      <c r="BZ1782" s="99">
        <v>0</v>
      </c>
      <c r="CA1782" s="99">
        <v>7976.83647978306</v>
      </c>
      <c r="CB1782" s="99">
        <v>1133798.6056518599</v>
      </c>
      <c r="CC1782" s="99">
        <v>7338617.3095092801</v>
      </c>
      <c r="CD1782" s="99">
        <v>2298237.6147766099</v>
      </c>
      <c r="CE1782" s="99">
        <v>72.3473538951948</v>
      </c>
      <c r="CF1782" s="99">
        <v>15887.5123714209</v>
      </c>
      <c r="CG1782" s="99">
        <v>110821.729434967</v>
      </c>
      <c r="CH1782" s="99">
        <v>17554.695957183802</v>
      </c>
      <c r="CI1782" s="99">
        <v>8045.51265114546</v>
      </c>
      <c r="CJ1782" s="99">
        <v>1161645.09788513</v>
      </c>
      <c r="CK1782" s="99">
        <v>7528353.28088379</v>
      </c>
      <c r="CL1782" s="99">
        <v>2316313.3342590299</v>
      </c>
      <c r="CM1782" s="166">
        <v>9086.6748852729797</v>
      </c>
      <c r="CN1782" s="166">
        <v>1503700.2689209001</v>
      </c>
      <c r="CO1782" s="166">
        <v>8632806.74926758</v>
      </c>
      <c r="CP1782" s="99">
        <v>2316313.3342590299</v>
      </c>
      <c r="CQ1782" s="99">
        <v>46.762872400693603</v>
      </c>
      <c r="CR1782" s="99">
        <v>10557.024837970701</v>
      </c>
      <c r="CS1782" s="99">
        <v>72354.531225204497</v>
      </c>
      <c r="CT1782" s="99">
        <v>14977.605538964301</v>
      </c>
      <c r="CU1782" s="98">
        <v>6200.8234677099999</v>
      </c>
      <c r="CV1782" s="98">
        <v>1037.4499843189999</v>
      </c>
      <c r="CW1782" s="98">
        <v>1149686.1180232808</v>
      </c>
      <c r="CX1782" s="98">
        <v>7449439.0389442472</v>
      </c>
    </row>
    <row r="1783" spans="1:102" x14ac:dyDescent="0.2">
      <c r="A1783" s="98" t="s">
        <v>182</v>
      </c>
      <c r="B1783" s="100">
        <v>39600</v>
      </c>
      <c r="C1783" s="99">
        <v>0</v>
      </c>
      <c r="D1783" s="99">
        <v>1394.2619050294199</v>
      </c>
      <c r="E1783" s="99">
        <v>6114.8161671161697</v>
      </c>
      <c r="F1783" s="99">
        <v>91.318605132401004</v>
      </c>
      <c r="G1783" s="99">
        <v>70.108791101723895</v>
      </c>
      <c r="H1783" s="99">
        <v>0</v>
      </c>
      <c r="I1783" s="99">
        <v>0</v>
      </c>
      <c r="J1783" s="99">
        <v>1014.61821296811</v>
      </c>
      <c r="K1783" s="99">
        <v>0</v>
      </c>
      <c r="L1783" s="99">
        <v>171.81430118903501</v>
      </c>
      <c r="M1783" s="99">
        <v>199.82953208684901</v>
      </c>
      <c r="N1783" s="99">
        <v>3587.0999568402799</v>
      </c>
      <c r="O1783" s="99">
        <v>68.237229009158895</v>
      </c>
      <c r="P1783" s="99">
        <v>0</v>
      </c>
      <c r="Q1783" s="99">
        <v>3456.7487798035099</v>
      </c>
      <c r="R1783" s="99">
        <v>16.542554932180799</v>
      </c>
      <c r="S1783" s="99">
        <v>0</v>
      </c>
      <c r="T1783" s="99">
        <v>11.326317737926701</v>
      </c>
      <c r="U1783" s="99">
        <v>1028.64026084542</v>
      </c>
      <c r="V1783" s="99">
        <v>0</v>
      </c>
      <c r="W1783" s="99">
        <v>112528.504977226</v>
      </c>
      <c r="X1783" s="99">
        <v>832205.01275634801</v>
      </c>
      <c r="Y1783" s="99">
        <v>9003.4403563737906</v>
      </c>
      <c r="Z1783" s="99">
        <v>15650.974081993099</v>
      </c>
      <c r="AA1783" s="99">
        <v>0</v>
      </c>
      <c r="AB1783" s="99">
        <v>0</v>
      </c>
      <c r="AC1783" s="99">
        <v>385599.16941451997</v>
      </c>
      <c r="AD1783" s="99">
        <v>0</v>
      </c>
      <c r="AE1783" s="99">
        <v>10304.034335255599</v>
      </c>
      <c r="AF1783" s="99">
        <v>29774.6636555195</v>
      </c>
      <c r="AG1783" s="99">
        <v>432739.97335052502</v>
      </c>
      <c r="AH1783" s="99">
        <v>4180.2119569778397</v>
      </c>
      <c r="AI1783" s="99">
        <v>0</v>
      </c>
      <c r="AJ1783" s="99">
        <v>475956.53657531698</v>
      </c>
      <c r="AK1783" s="99">
        <v>3580.58868002892</v>
      </c>
      <c r="AL1783" s="99">
        <v>0</v>
      </c>
      <c r="AM1783" s="99">
        <v>1077.47662252188</v>
      </c>
      <c r="AN1783" s="99">
        <v>387503.77537918102</v>
      </c>
      <c r="AO1783" s="99">
        <v>0</v>
      </c>
      <c r="AP1783" s="99">
        <v>1039636.26035309</v>
      </c>
      <c r="AQ1783" s="99">
        <v>5916899.6150512705</v>
      </c>
      <c r="AR1783" s="99">
        <v>67413.456485748306</v>
      </c>
      <c r="AS1783" s="99">
        <v>114051.25902557401</v>
      </c>
      <c r="AT1783" s="99">
        <v>0</v>
      </c>
      <c r="AU1783" s="99">
        <v>0</v>
      </c>
      <c r="AV1783" s="99">
        <v>1120697.4143981901</v>
      </c>
      <c r="AW1783" s="99">
        <v>0</v>
      </c>
      <c r="AX1783" s="99">
        <v>77156.477460861206</v>
      </c>
      <c r="AY1783" s="99">
        <v>217762.27114296</v>
      </c>
      <c r="AZ1783" s="99">
        <v>3076357.8735046401</v>
      </c>
      <c r="BA1783" s="99">
        <v>37053.002686023698</v>
      </c>
      <c r="BB1783" s="99">
        <v>0</v>
      </c>
      <c r="BC1783" s="99">
        <v>3582170.28192139</v>
      </c>
      <c r="BD1783" s="99">
        <v>26743.959765195799</v>
      </c>
      <c r="BE1783" s="99">
        <v>0</v>
      </c>
      <c r="BF1783" s="99">
        <v>8439.08472907543</v>
      </c>
      <c r="BG1783" s="99">
        <v>1127714.6771698</v>
      </c>
      <c r="BH1783" s="99">
        <v>0</v>
      </c>
      <c r="BI1783" s="99">
        <v>214597.84016609201</v>
      </c>
      <c r="BJ1783" s="99">
        <v>2001192.47259521</v>
      </c>
      <c r="BK1783" s="99">
        <v>45665.042320728302</v>
      </c>
      <c r="BL1783" s="99">
        <v>20521.499279022199</v>
      </c>
      <c r="BM1783" s="99">
        <v>0</v>
      </c>
      <c r="BN1783" s="99">
        <v>0</v>
      </c>
      <c r="BO1783" s="99">
        <v>0</v>
      </c>
      <c r="BP1783" s="99">
        <v>0</v>
      </c>
      <c r="BQ1783" s="99">
        <v>0</v>
      </c>
      <c r="BR1783" s="99">
        <v>53535.002433776899</v>
      </c>
      <c r="BS1783" s="99">
        <v>1025375.42167664</v>
      </c>
      <c r="BT1783" s="99">
        <v>7263.1744207143802</v>
      </c>
      <c r="BU1783" s="99">
        <v>0</v>
      </c>
      <c r="BV1783" s="99">
        <v>1157789.8292846701</v>
      </c>
      <c r="BW1783" s="99">
        <v>3593.75820967555</v>
      </c>
      <c r="BX1783" s="99">
        <v>0</v>
      </c>
      <c r="BY1783" s="99">
        <v>0</v>
      </c>
      <c r="BZ1783" s="99">
        <v>0</v>
      </c>
      <c r="CA1783" s="99">
        <v>7510.2440978884697</v>
      </c>
      <c r="CB1783" s="99">
        <v>1005556.48467255</v>
      </c>
      <c r="CC1783" s="99">
        <v>7033379.1777343797</v>
      </c>
      <c r="CD1783" s="99">
        <v>2234597.13641357</v>
      </c>
      <c r="CE1783" s="99">
        <v>73.535586011595996</v>
      </c>
      <c r="CF1783" s="99">
        <v>16027.418776869799</v>
      </c>
      <c r="CG1783" s="99">
        <v>116277.382839203</v>
      </c>
      <c r="CH1783" s="99">
        <v>20515.089660406102</v>
      </c>
      <c r="CI1783" s="99">
        <v>7585.26686507463</v>
      </c>
      <c r="CJ1783" s="99">
        <v>979099.25512695301</v>
      </c>
      <c r="CK1783" s="99">
        <v>7072053.50500488</v>
      </c>
      <c r="CL1783" s="99">
        <v>2253881.8099060101</v>
      </c>
      <c r="CM1783" s="166">
        <v>8625.6270686387998</v>
      </c>
      <c r="CN1783" s="166">
        <v>1415973.5012207001</v>
      </c>
      <c r="CO1783" s="166">
        <v>8418950.9722900409</v>
      </c>
      <c r="CP1783" s="99">
        <v>2253881.8099060101</v>
      </c>
      <c r="CQ1783" s="99">
        <v>47.636838718783103</v>
      </c>
      <c r="CR1783" s="99">
        <v>11368.739637136499</v>
      </c>
      <c r="CS1783" s="99">
        <v>81461.510298728899</v>
      </c>
      <c r="CT1783" s="99">
        <v>16913.858624935201</v>
      </c>
      <c r="CU1783" s="98">
        <v>6139.9109913550001</v>
      </c>
      <c r="CV1783" s="98">
        <v>1079.958818328</v>
      </c>
      <c r="CW1783" s="98">
        <v>1021583.9034494198</v>
      </c>
      <c r="CX1783" s="98">
        <v>7149656.5605735825</v>
      </c>
    </row>
    <row r="1784" spans="1:102" x14ac:dyDescent="0.2">
      <c r="A1784" s="98" t="s">
        <v>182</v>
      </c>
      <c r="B1784" s="100">
        <v>39692</v>
      </c>
      <c r="C1784" s="99">
        <v>0</v>
      </c>
      <c r="D1784" s="99">
        <v>1907.0662605464499</v>
      </c>
      <c r="E1784" s="99">
        <v>5797.30973231792</v>
      </c>
      <c r="F1784" s="99">
        <v>95.963198549114196</v>
      </c>
      <c r="G1784" s="99">
        <v>69.356092101894305</v>
      </c>
      <c r="H1784" s="99">
        <v>0</v>
      </c>
      <c r="I1784" s="99">
        <v>0</v>
      </c>
      <c r="J1784" s="99">
        <v>1052.56057481468</v>
      </c>
      <c r="K1784" s="99">
        <v>0</v>
      </c>
      <c r="L1784" s="99">
        <v>166.266079246998</v>
      </c>
      <c r="M1784" s="99">
        <v>205.87102824449499</v>
      </c>
      <c r="N1784" s="99">
        <v>3423.0205134749399</v>
      </c>
      <c r="O1784" s="99">
        <v>71.813365090638399</v>
      </c>
      <c r="P1784" s="99">
        <v>0</v>
      </c>
      <c r="Q1784" s="99">
        <v>3846.1301697492599</v>
      </c>
      <c r="R1784" s="99">
        <v>16.7289486017544</v>
      </c>
      <c r="S1784" s="99">
        <v>0</v>
      </c>
      <c r="T1784" s="99">
        <v>6.7769936548429497</v>
      </c>
      <c r="U1784" s="99">
        <v>1069.23667439818</v>
      </c>
      <c r="V1784" s="99">
        <v>0</v>
      </c>
      <c r="W1784" s="99">
        <v>210588.307525635</v>
      </c>
      <c r="X1784" s="99">
        <v>805295.61624908401</v>
      </c>
      <c r="Y1784" s="99">
        <v>9939.2074315547907</v>
      </c>
      <c r="Z1784" s="99">
        <v>15473.8026796579</v>
      </c>
      <c r="AA1784" s="99">
        <v>0</v>
      </c>
      <c r="AB1784" s="99">
        <v>0</v>
      </c>
      <c r="AC1784" s="99">
        <v>391361.42910385103</v>
      </c>
      <c r="AD1784" s="99">
        <v>0</v>
      </c>
      <c r="AE1784" s="99">
        <v>13376.7639371157</v>
      </c>
      <c r="AF1784" s="99">
        <v>27053.0187904835</v>
      </c>
      <c r="AG1784" s="99">
        <v>421016.79672241199</v>
      </c>
      <c r="AH1784" s="99">
        <v>4482.87583142519</v>
      </c>
      <c r="AI1784" s="99">
        <v>0</v>
      </c>
      <c r="AJ1784" s="99">
        <v>548099.25289154099</v>
      </c>
      <c r="AK1784" s="99">
        <v>4378.4442077875101</v>
      </c>
      <c r="AL1784" s="99">
        <v>0</v>
      </c>
      <c r="AM1784" s="99">
        <v>691.93326535820995</v>
      </c>
      <c r="AN1784" s="99">
        <v>395259.168800354</v>
      </c>
      <c r="AO1784" s="99">
        <v>0</v>
      </c>
      <c r="AP1784" s="99">
        <v>1698256.71205139</v>
      </c>
      <c r="AQ1784" s="99">
        <v>5765595.75500488</v>
      </c>
      <c r="AR1784" s="99">
        <v>74075.240034103394</v>
      </c>
      <c r="AS1784" s="99">
        <v>112789.372414589</v>
      </c>
      <c r="AT1784" s="99">
        <v>0</v>
      </c>
      <c r="AU1784" s="99">
        <v>0</v>
      </c>
      <c r="AV1784" s="99">
        <v>1155653.9374542199</v>
      </c>
      <c r="AW1784" s="99">
        <v>0</v>
      </c>
      <c r="AX1784" s="99">
        <v>99201.482818603501</v>
      </c>
      <c r="AY1784" s="99">
        <v>196317.65924835199</v>
      </c>
      <c r="AZ1784" s="99">
        <v>3013394.1553344699</v>
      </c>
      <c r="BA1784" s="99">
        <v>37923.908797264099</v>
      </c>
      <c r="BB1784" s="99">
        <v>0</v>
      </c>
      <c r="BC1784" s="99">
        <v>4109053.6877136198</v>
      </c>
      <c r="BD1784" s="99">
        <v>31471.315800428401</v>
      </c>
      <c r="BE1784" s="99">
        <v>0</v>
      </c>
      <c r="BF1784" s="99">
        <v>5388.7399007677996</v>
      </c>
      <c r="BG1784" s="99">
        <v>1165806.9098815899</v>
      </c>
      <c r="BH1784" s="99">
        <v>0</v>
      </c>
      <c r="BI1784" s="99">
        <v>324130.73874282802</v>
      </c>
      <c r="BJ1784" s="99">
        <v>1921717.4668579099</v>
      </c>
      <c r="BK1784" s="99">
        <v>47233.704035759001</v>
      </c>
      <c r="BL1784" s="99">
        <v>20115.003421068199</v>
      </c>
      <c r="BM1784" s="99">
        <v>0</v>
      </c>
      <c r="BN1784" s="99">
        <v>0</v>
      </c>
      <c r="BO1784" s="99">
        <v>0</v>
      </c>
      <c r="BP1784" s="99">
        <v>0</v>
      </c>
      <c r="BQ1784" s="99">
        <v>0</v>
      </c>
      <c r="BR1784" s="99">
        <v>51150.591689586603</v>
      </c>
      <c r="BS1784" s="99">
        <v>962109.75032043504</v>
      </c>
      <c r="BT1784" s="99">
        <v>7428.2555262446404</v>
      </c>
      <c r="BU1784" s="99">
        <v>0</v>
      </c>
      <c r="BV1784" s="99">
        <v>1213352.6061859101</v>
      </c>
      <c r="BW1784" s="99">
        <v>4059.65725821257</v>
      </c>
      <c r="BX1784" s="99">
        <v>0</v>
      </c>
      <c r="BY1784" s="99">
        <v>0</v>
      </c>
      <c r="BZ1784" s="99">
        <v>0</v>
      </c>
      <c r="CA1784" s="99">
        <v>7688.6086633205396</v>
      </c>
      <c r="CB1784" s="99">
        <v>1021351.26486206</v>
      </c>
      <c r="CC1784" s="99">
        <v>7475732.65551758</v>
      </c>
      <c r="CD1784" s="99">
        <v>2247479.5790100102</v>
      </c>
      <c r="CE1784" s="99">
        <v>70.862525071948795</v>
      </c>
      <c r="CF1784" s="99">
        <v>15610.345491886101</v>
      </c>
      <c r="CG1784" s="99">
        <v>114461.341534615</v>
      </c>
      <c r="CH1784" s="99">
        <v>20128.2513561249</v>
      </c>
      <c r="CI1784" s="99">
        <v>7761.8757363557797</v>
      </c>
      <c r="CJ1784" s="99">
        <v>1029898.16690826</v>
      </c>
      <c r="CK1784" s="99">
        <v>7548331.1091918899</v>
      </c>
      <c r="CL1784" s="99">
        <v>2267763.8641357399</v>
      </c>
      <c r="CM1784" s="166">
        <v>8822.1775342225992</v>
      </c>
      <c r="CN1784" s="166">
        <v>1441296.3915405299</v>
      </c>
      <c r="CO1784" s="166">
        <v>8640915.5784912091</v>
      </c>
      <c r="CP1784" s="99">
        <v>2267763.8641357399</v>
      </c>
      <c r="CQ1784" s="99">
        <v>47.613581527955802</v>
      </c>
      <c r="CR1784" s="99">
        <v>10470.696483016</v>
      </c>
      <c r="CS1784" s="99">
        <v>77387.733149528503</v>
      </c>
      <c r="CT1784" s="99">
        <v>16037.7364546061</v>
      </c>
      <c r="CU1784" s="98">
        <v>5800.828324741</v>
      </c>
      <c r="CV1784" s="98">
        <v>1117.107582244</v>
      </c>
      <c r="CW1784" s="98">
        <v>1036961.6103539461</v>
      </c>
      <c r="CX1784" s="98">
        <v>7590193.9970521946</v>
      </c>
    </row>
    <row r="1785" spans="1:102" x14ac:dyDescent="0.2">
      <c r="A1785" s="98" t="s">
        <v>182</v>
      </c>
      <c r="B1785" s="100">
        <v>39783</v>
      </c>
      <c r="C1785" s="99">
        <v>0</v>
      </c>
      <c r="D1785" s="99">
        <v>2235.5118647813802</v>
      </c>
      <c r="E1785" s="99">
        <v>5697.5194758772896</v>
      </c>
      <c r="F1785" s="99">
        <v>96.844164178706706</v>
      </c>
      <c r="G1785" s="99">
        <v>70.734999590553301</v>
      </c>
      <c r="H1785" s="99">
        <v>0</v>
      </c>
      <c r="I1785" s="99">
        <v>0</v>
      </c>
      <c r="J1785" s="99">
        <v>1030.9559684544799</v>
      </c>
      <c r="K1785" s="99">
        <v>0</v>
      </c>
      <c r="L1785" s="99">
        <v>187.25919022038599</v>
      </c>
      <c r="M1785" s="99">
        <v>187.103146353737</v>
      </c>
      <c r="N1785" s="99">
        <v>3337.0302588641598</v>
      </c>
      <c r="O1785" s="99">
        <v>71.156792376190396</v>
      </c>
      <c r="P1785" s="99">
        <v>0</v>
      </c>
      <c r="Q1785" s="99">
        <v>4234.1051968932197</v>
      </c>
      <c r="R1785" s="99">
        <v>19.0841359789483</v>
      </c>
      <c r="S1785" s="99">
        <v>0</v>
      </c>
      <c r="T1785" s="99">
        <v>7.1074915162753296</v>
      </c>
      <c r="U1785" s="99">
        <v>1042.14494766295</v>
      </c>
      <c r="V1785" s="99">
        <v>0</v>
      </c>
      <c r="W1785" s="99">
        <v>375655.348384857</v>
      </c>
      <c r="X1785" s="99">
        <v>772630.83840942394</v>
      </c>
      <c r="Y1785" s="99">
        <v>9835.8382383584994</v>
      </c>
      <c r="Z1785" s="99">
        <v>16122.340292811399</v>
      </c>
      <c r="AA1785" s="99">
        <v>0</v>
      </c>
      <c r="AB1785" s="99">
        <v>0</v>
      </c>
      <c r="AC1785" s="99">
        <v>389018.05463028001</v>
      </c>
      <c r="AD1785" s="99">
        <v>0</v>
      </c>
      <c r="AE1785" s="99">
        <v>16657.361111640901</v>
      </c>
      <c r="AF1785" s="99">
        <v>25487.810829401002</v>
      </c>
      <c r="AG1785" s="99">
        <v>407252.38115310698</v>
      </c>
      <c r="AH1785" s="99">
        <v>4230.6972349882099</v>
      </c>
      <c r="AI1785" s="99">
        <v>0</v>
      </c>
      <c r="AJ1785" s="99">
        <v>670684.92742919899</v>
      </c>
      <c r="AK1785" s="99">
        <v>4757.4488956928299</v>
      </c>
      <c r="AL1785" s="99">
        <v>0</v>
      </c>
      <c r="AM1785" s="99">
        <v>763.20414537936404</v>
      </c>
      <c r="AN1785" s="99">
        <v>391676.96056747402</v>
      </c>
      <c r="AO1785" s="99">
        <v>0</v>
      </c>
      <c r="AP1785" s="99">
        <v>2768132.8631897001</v>
      </c>
      <c r="AQ1785" s="99">
        <v>5556655.7138671903</v>
      </c>
      <c r="AR1785" s="99">
        <v>71716.781083106995</v>
      </c>
      <c r="AS1785" s="99">
        <v>117485.497832298</v>
      </c>
      <c r="AT1785" s="99">
        <v>0</v>
      </c>
      <c r="AU1785" s="99">
        <v>0</v>
      </c>
      <c r="AV1785" s="99">
        <v>1164880.59825134</v>
      </c>
      <c r="AW1785" s="99">
        <v>0</v>
      </c>
      <c r="AX1785" s="99">
        <v>126945.673711777</v>
      </c>
      <c r="AY1785" s="99">
        <v>186287.410039902</v>
      </c>
      <c r="AZ1785" s="99">
        <v>2944624.6557311998</v>
      </c>
      <c r="BA1785" s="99">
        <v>36206.721249580398</v>
      </c>
      <c r="BB1785" s="99">
        <v>0</v>
      </c>
      <c r="BC1785" s="99">
        <v>5077453.4553222703</v>
      </c>
      <c r="BD1785" s="99">
        <v>33010.685127735102</v>
      </c>
      <c r="BE1785" s="99">
        <v>0</v>
      </c>
      <c r="BF1785" s="99">
        <v>5976.7749615311604</v>
      </c>
      <c r="BG1785" s="99">
        <v>1171528.9059295701</v>
      </c>
      <c r="BH1785" s="99">
        <v>0</v>
      </c>
      <c r="BI1785" s="99">
        <v>528328.125236511</v>
      </c>
      <c r="BJ1785" s="99">
        <v>1875781.0097045901</v>
      </c>
      <c r="BK1785" s="99">
        <v>48525.276086807302</v>
      </c>
      <c r="BL1785" s="99">
        <v>20598.016753673601</v>
      </c>
      <c r="BM1785" s="99">
        <v>0</v>
      </c>
      <c r="BN1785" s="99">
        <v>0</v>
      </c>
      <c r="BO1785" s="99">
        <v>0</v>
      </c>
      <c r="BP1785" s="99">
        <v>0</v>
      </c>
      <c r="BQ1785" s="99">
        <v>0</v>
      </c>
      <c r="BR1785" s="99">
        <v>48970.858115196199</v>
      </c>
      <c r="BS1785" s="99">
        <v>944192.73108673096</v>
      </c>
      <c r="BT1785" s="99">
        <v>7068.4609733223897</v>
      </c>
      <c r="BU1785" s="99">
        <v>0</v>
      </c>
      <c r="BV1785" s="99">
        <v>1406609.9334106401</v>
      </c>
      <c r="BW1785" s="99">
        <v>4063.95334401727</v>
      </c>
      <c r="BX1785" s="99">
        <v>0</v>
      </c>
      <c r="BY1785" s="99">
        <v>0</v>
      </c>
      <c r="BZ1785" s="99">
        <v>0</v>
      </c>
      <c r="CA1785" s="99">
        <v>7948.9945845007896</v>
      </c>
      <c r="CB1785" s="99">
        <v>1108091.4966430699</v>
      </c>
      <c r="CC1785" s="99">
        <v>8329207.9011840802</v>
      </c>
      <c r="CD1785" s="99">
        <v>2367499.43780518</v>
      </c>
      <c r="CE1785" s="99">
        <v>71.345593913458302</v>
      </c>
      <c r="CF1785" s="99">
        <v>16102.8901283741</v>
      </c>
      <c r="CG1785" s="99">
        <v>117535.035445213</v>
      </c>
      <c r="CH1785" s="99">
        <v>20613.412462234501</v>
      </c>
      <c r="CI1785" s="99">
        <v>8019.8783742785499</v>
      </c>
      <c r="CJ1785" s="99">
        <v>1155224.90409851</v>
      </c>
      <c r="CK1785" s="99">
        <v>8498234.7137451209</v>
      </c>
      <c r="CL1785" s="99">
        <v>2388911.3630676302</v>
      </c>
      <c r="CM1785" s="166">
        <v>9010.5966457128507</v>
      </c>
      <c r="CN1785" s="166">
        <v>1514889.03190613</v>
      </c>
      <c r="CO1785" s="166">
        <v>9608964.0786132794</v>
      </c>
      <c r="CP1785" s="99">
        <v>2388911.3630676302</v>
      </c>
      <c r="CQ1785" s="99">
        <v>47.039168940857103</v>
      </c>
      <c r="CR1785" s="99">
        <v>10759.565541505801</v>
      </c>
      <c r="CS1785" s="99">
        <v>79143.785283088699</v>
      </c>
      <c r="CT1785" s="99">
        <v>16697.346576690699</v>
      </c>
      <c r="CU1785" s="98">
        <v>5709.9584071099998</v>
      </c>
      <c r="CV1785" s="98">
        <v>1098.3635179739999</v>
      </c>
      <c r="CW1785" s="98">
        <v>1124194.386771444</v>
      </c>
      <c r="CX1785" s="98">
        <v>8446742.9366292935</v>
      </c>
    </row>
    <row r="1786" spans="1:102" x14ac:dyDescent="0.2">
      <c r="A1786" s="98" t="s">
        <v>182</v>
      </c>
      <c r="B1786" s="100">
        <v>39873</v>
      </c>
      <c r="C1786" s="99">
        <v>0</v>
      </c>
      <c r="D1786" s="99">
        <v>1970.8013478517501</v>
      </c>
      <c r="E1786" s="99">
        <v>5536.3450404405603</v>
      </c>
      <c r="F1786" s="99">
        <v>94.851940272375899</v>
      </c>
      <c r="G1786" s="99">
        <v>77.818488111719503</v>
      </c>
      <c r="H1786" s="99">
        <v>0</v>
      </c>
      <c r="I1786" s="99">
        <v>0</v>
      </c>
      <c r="J1786" s="99">
        <v>1032.2368481308199</v>
      </c>
      <c r="K1786" s="99">
        <v>0</v>
      </c>
      <c r="L1786" s="99">
        <v>152.73282909952101</v>
      </c>
      <c r="M1786" s="99">
        <v>169.02644857391701</v>
      </c>
      <c r="N1786" s="99">
        <v>3221.58366492391</v>
      </c>
      <c r="O1786" s="99">
        <v>71.904414769262104</v>
      </c>
      <c r="P1786" s="99">
        <v>0</v>
      </c>
      <c r="Q1786" s="99">
        <v>3927.2232518792198</v>
      </c>
      <c r="R1786" s="99">
        <v>20.757390382932499</v>
      </c>
      <c r="S1786" s="99">
        <v>0</v>
      </c>
      <c r="T1786" s="99">
        <v>7.9032839805586299</v>
      </c>
      <c r="U1786" s="99">
        <v>1038.3674858659499</v>
      </c>
      <c r="V1786" s="99">
        <v>0</v>
      </c>
      <c r="W1786" s="99">
        <v>223492.01958846999</v>
      </c>
      <c r="X1786" s="99">
        <v>743459.39373779297</v>
      </c>
      <c r="Y1786" s="99">
        <v>9303.5769098997098</v>
      </c>
      <c r="Z1786" s="99">
        <v>16419.381275892301</v>
      </c>
      <c r="AA1786" s="99">
        <v>0</v>
      </c>
      <c r="AB1786" s="99">
        <v>0</v>
      </c>
      <c r="AC1786" s="99">
        <v>385003.529323578</v>
      </c>
      <c r="AD1786" s="99">
        <v>0</v>
      </c>
      <c r="AE1786" s="99">
        <v>11736.8493791819</v>
      </c>
      <c r="AF1786" s="99">
        <v>24479.5666236877</v>
      </c>
      <c r="AG1786" s="99">
        <v>379478.15521240199</v>
      </c>
      <c r="AH1786" s="99">
        <v>3979.6361935734699</v>
      </c>
      <c r="AI1786" s="99">
        <v>0</v>
      </c>
      <c r="AJ1786" s="99">
        <v>550031.07749176002</v>
      </c>
      <c r="AK1786" s="99">
        <v>4731.2844615578697</v>
      </c>
      <c r="AL1786" s="99">
        <v>0</v>
      </c>
      <c r="AM1786" s="99">
        <v>1135.2733382582701</v>
      </c>
      <c r="AN1786" s="99">
        <v>384693.56182479899</v>
      </c>
      <c r="AO1786" s="99">
        <v>0</v>
      </c>
      <c r="AP1786" s="99">
        <v>2044418.4550933801</v>
      </c>
      <c r="AQ1786" s="99">
        <v>5342116.3425903302</v>
      </c>
      <c r="AR1786" s="99">
        <v>68341.106652259798</v>
      </c>
      <c r="AS1786" s="99">
        <v>122725.98404884301</v>
      </c>
      <c r="AT1786" s="99">
        <v>0</v>
      </c>
      <c r="AU1786" s="99">
        <v>0</v>
      </c>
      <c r="AV1786" s="99">
        <v>1155302.3066406299</v>
      </c>
      <c r="AW1786" s="99">
        <v>0</v>
      </c>
      <c r="AX1786" s="99">
        <v>92641.627793312102</v>
      </c>
      <c r="AY1786" s="99">
        <v>179552.26473999</v>
      </c>
      <c r="AZ1786" s="99">
        <v>2722103.05004883</v>
      </c>
      <c r="BA1786" s="99">
        <v>33766.118819236799</v>
      </c>
      <c r="BB1786" s="99">
        <v>0</v>
      </c>
      <c r="BC1786" s="99">
        <v>4129259.5576782199</v>
      </c>
      <c r="BD1786" s="99">
        <v>35304.436697006196</v>
      </c>
      <c r="BE1786" s="99">
        <v>0</v>
      </c>
      <c r="BF1786" s="99">
        <v>8423.3596435785294</v>
      </c>
      <c r="BG1786" s="99">
        <v>1153683.2303466799</v>
      </c>
      <c r="BH1786" s="99">
        <v>0</v>
      </c>
      <c r="BI1786" s="99">
        <v>465696.45035171497</v>
      </c>
      <c r="BJ1786" s="99">
        <v>1853807.3925628699</v>
      </c>
      <c r="BK1786" s="99">
        <v>48642.603943824797</v>
      </c>
      <c r="BL1786" s="99">
        <v>19983.786325216301</v>
      </c>
      <c r="BM1786" s="99">
        <v>0</v>
      </c>
      <c r="BN1786" s="99">
        <v>0</v>
      </c>
      <c r="BO1786" s="99">
        <v>0</v>
      </c>
      <c r="BP1786" s="99">
        <v>0</v>
      </c>
      <c r="BQ1786" s="99">
        <v>0</v>
      </c>
      <c r="BR1786" s="99">
        <v>45847.050206184402</v>
      </c>
      <c r="BS1786" s="99">
        <v>922628.07300567604</v>
      </c>
      <c r="BT1786" s="99">
        <v>6573.5168209672001</v>
      </c>
      <c r="BU1786" s="99">
        <v>0</v>
      </c>
      <c r="BV1786" s="99">
        <v>1329180.76695251</v>
      </c>
      <c r="BW1786" s="99">
        <v>4340.18934512138</v>
      </c>
      <c r="BX1786" s="99">
        <v>0</v>
      </c>
      <c r="BY1786" s="99">
        <v>0</v>
      </c>
      <c r="BZ1786" s="99">
        <v>0</v>
      </c>
      <c r="CA1786" s="99">
        <v>7509.0837239026996</v>
      </c>
      <c r="CB1786" s="99">
        <v>1019206.4013290399</v>
      </c>
      <c r="CC1786" s="99">
        <v>7202890.54870605</v>
      </c>
      <c r="CD1786" s="99">
        <v>2336434.5854186998</v>
      </c>
      <c r="CE1786" s="99">
        <v>80.013858474791107</v>
      </c>
      <c r="CF1786" s="99">
        <v>16876.321864605001</v>
      </c>
      <c r="CG1786" s="99">
        <v>125298.247925758</v>
      </c>
      <c r="CH1786" s="99">
        <v>19965.303355217002</v>
      </c>
      <c r="CI1786" s="99">
        <v>7586.4009812474296</v>
      </c>
      <c r="CJ1786" s="99">
        <v>998132.057113647</v>
      </c>
      <c r="CK1786" s="99">
        <v>7387285.8060913105</v>
      </c>
      <c r="CL1786" s="99">
        <v>2357320.80401611</v>
      </c>
      <c r="CM1786" s="166">
        <v>8653.3298645019495</v>
      </c>
      <c r="CN1786" s="166">
        <v>1419773.56130981</v>
      </c>
      <c r="CO1786" s="166">
        <v>8726082.2474365197</v>
      </c>
      <c r="CP1786" s="99">
        <v>2357320.80401611</v>
      </c>
      <c r="CQ1786" s="99">
        <v>50.514477400574798</v>
      </c>
      <c r="CR1786" s="99">
        <v>10939.2109012604</v>
      </c>
      <c r="CS1786" s="99">
        <v>80993.461988449097</v>
      </c>
      <c r="CT1786" s="99">
        <v>15553.008522272101</v>
      </c>
      <c r="CU1786" s="98">
        <v>5553.8717249060001</v>
      </c>
      <c r="CV1786" s="98">
        <v>1101.3564287470001</v>
      </c>
      <c r="CW1786" s="98">
        <v>1036082.7231936449</v>
      </c>
      <c r="CX1786" s="98">
        <v>7328188.7966318084</v>
      </c>
    </row>
    <row r="1787" spans="1:102" x14ac:dyDescent="0.2">
      <c r="A1787" s="98" t="s">
        <v>182</v>
      </c>
      <c r="B1787" s="100">
        <v>39965</v>
      </c>
      <c r="C1787" s="99">
        <v>0</v>
      </c>
      <c r="D1787" s="99">
        <v>2318.1346412002999</v>
      </c>
      <c r="E1787" s="99">
        <v>5106.6885219216301</v>
      </c>
      <c r="F1787" s="99">
        <v>92.590605066157906</v>
      </c>
      <c r="G1787" s="99">
        <v>79.731786755844993</v>
      </c>
      <c r="H1787" s="99">
        <v>0</v>
      </c>
      <c r="I1787" s="99">
        <v>0</v>
      </c>
      <c r="J1787" s="99">
        <v>1062.1436838060599</v>
      </c>
      <c r="K1787" s="99">
        <v>0</v>
      </c>
      <c r="L1787" s="99">
        <v>158.12909305468199</v>
      </c>
      <c r="M1787" s="99">
        <v>177.877897081897</v>
      </c>
      <c r="N1787" s="99">
        <v>2919.7657344341301</v>
      </c>
      <c r="O1787" s="99">
        <v>69.212046566419303</v>
      </c>
      <c r="P1787" s="99">
        <v>0</v>
      </c>
      <c r="Q1787" s="99">
        <v>4096.5489152669898</v>
      </c>
      <c r="R1787" s="99">
        <v>22.133226389531</v>
      </c>
      <c r="S1787" s="99">
        <v>0</v>
      </c>
      <c r="T1787" s="99">
        <v>5.169559191796</v>
      </c>
      <c r="U1787" s="99">
        <v>1062.73398151994</v>
      </c>
      <c r="V1787" s="99">
        <v>0</v>
      </c>
      <c r="W1787" s="99">
        <v>317174.23546218901</v>
      </c>
      <c r="X1787" s="99">
        <v>721850.83027648902</v>
      </c>
      <c r="Y1787" s="99">
        <v>9745.6741839647293</v>
      </c>
      <c r="Z1787" s="99">
        <v>15384.8885889053</v>
      </c>
      <c r="AA1787" s="99">
        <v>0</v>
      </c>
      <c r="AB1787" s="99">
        <v>0</v>
      </c>
      <c r="AC1787" s="99">
        <v>392610.67710113502</v>
      </c>
      <c r="AD1787" s="99">
        <v>0</v>
      </c>
      <c r="AE1787" s="99">
        <v>13837.727217793499</v>
      </c>
      <c r="AF1787" s="99">
        <v>24371.9114336967</v>
      </c>
      <c r="AG1787" s="99">
        <v>369388.13615799003</v>
      </c>
      <c r="AH1787" s="99">
        <v>3733.9950632453001</v>
      </c>
      <c r="AI1787" s="99">
        <v>0</v>
      </c>
      <c r="AJ1787" s="99">
        <v>645743.81996154797</v>
      </c>
      <c r="AK1787" s="99">
        <v>4822.0552316308003</v>
      </c>
      <c r="AL1787" s="99">
        <v>0</v>
      </c>
      <c r="AM1787" s="99">
        <v>375.24186389520798</v>
      </c>
      <c r="AN1787" s="99">
        <v>393928.31611633301</v>
      </c>
      <c r="AO1787" s="99">
        <v>0</v>
      </c>
      <c r="AP1787" s="99">
        <v>2724827.0246581999</v>
      </c>
      <c r="AQ1787" s="99">
        <v>5227768.0560913105</v>
      </c>
      <c r="AR1787" s="99">
        <v>72032.658177375793</v>
      </c>
      <c r="AS1787" s="99">
        <v>112957.793072701</v>
      </c>
      <c r="AT1787" s="99">
        <v>0</v>
      </c>
      <c r="AU1787" s="99">
        <v>0</v>
      </c>
      <c r="AV1787" s="99">
        <v>1197091.11076355</v>
      </c>
      <c r="AW1787" s="99">
        <v>0</v>
      </c>
      <c r="AX1787" s="99">
        <v>109042.57697486901</v>
      </c>
      <c r="AY1787" s="99">
        <v>179189.366653442</v>
      </c>
      <c r="AZ1787" s="99">
        <v>2669153.0110778799</v>
      </c>
      <c r="BA1787" s="99">
        <v>31227.174730062499</v>
      </c>
      <c r="BB1787" s="99">
        <v>0</v>
      </c>
      <c r="BC1787" s="99">
        <v>4921268.94384766</v>
      </c>
      <c r="BD1787" s="99">
        <v>35908.341598033898</v>
      </c>
      <c r="BE1787" s="99">
        <v>0</v>
      </c>
      <c r="BF1787" s="99">
        <v>2845.9681557118902</v>
      </c>
      <c r="BG1787" s="99">
        <v>1202069.9228057901</v>
      </c>
      <c r="BH1787" s="99">
        <v>0</v>
      </c>
      <c r="BI1787" s="99">
        <v>406065.56911849999</v>
      </c>
      <c r="BJ1787" s="99">
        <v>1650493.1647644001</v>
      </c>
      <c r="BK1787" s="99">
        <v>54667.464165687597</v>
      </c>
      <c r="BL1787" s="99">
        <v>18959.442162990599</v>
      </c>
      <c r="BM1787" s="99">
        <v>0</v>
      </c>
      <c r="BN1787" s="99">
        <v>0</v>
      </c>
      <c r="BO1787" s="99">
        <v>0</v>
      </c>
      <c r="BP1787" s="99">
        <v>0</v>
      </c>
      <c r="BQ1787" s="99">
        <v>0</v>
      </c>
      <c r="BR1787" s="99">
        <v>46830.237398147598</v>
      </c>
      <c r="BS1787" s="99">
        <v>779000.96631622303</v>
      </c>
      <c r="BT1787" s="99">
        <v>6059.63262754679</v>
      </c>
      <c r="BU1787" s="99">
        <v>0</v>
      </c>
      <c r="BV1787" s="99">
        <v>1248363.6930694601</v>
      </c>
      <c r="BW1787" s="99">
        <v>4290.5637332797096</v>
      </c>
      <c r="BX1787" s="99">
        <v>0</v>
      </c>
      <c r="BY1787" s="99">
        <v>0</v>
      </c>
      <c r="BZ1787" s="99">
        <v>0</v>
      </c>
      <c r="CA1787" s="99">
        <v>7426.9849531054497</v>
      </c>
      <c r="CB1787" s="99">
        <v>1049928.8939971901</v>
      </c>
      <c r="CC1787" s="99">
        <v>7889409.4436035203</v>
      </c>
      <c r="CD1787" s="99">
        <v>2073807.93078613</v>
      </c>
      <c r="CE1787" s="99">
        <v>79.497049643658102</v>
      </c>
      <c r="CF1787" s="99">
        <v>15501.712575912499</v>
      </c>
      <c r="CG1787" s="99">
        <v>113590.670767784</v>
      </c>
      <c r="CH1787" s="99">
        <v>18954.866909980799</v>
      </c>
      <c r="CI1787" s="99">
        <v>7507.9248446226102</v>
      </c>
      <c r="CJ1787" s="99">
        <v>1048984.37638855</v>
      </c>
      <c r="CK1787" s="99">
        <v>7934208.2614746103</v>
      </c>
      <c r="CL1787" s="99">
        <v>2090552.7850341799</v>
      </c>
      <c r="CM1787" s="166">
        <v>8579.5278812646902</v>
      </c>
      <c r="CN1787" s="166">
        <v>1464802.2039642299</v>
      </c>
      <c r="CO1787" s="166">
        <v>9130991.0250244103</v>
      </c>
      <c r="CP1787" s="99">
        <v>2090552.7850341799</v>
      </c>
      <c r="CQ1787" s="99">
        <v>51.602822526823701</v>
      </c>
      <c r="CR1787" s="99">
        <v>10076.9627552032</v>
      </c>
      <c r="CS1787" s="99">
        <v>74025.540307044997</v>
      </c>
      <c r="CT1787" s="99">
        <v>14560.325773119899</v>
      </c>
      <c r="CU1787" s="98">
        <v>5109.2603159159999</v>
      </c>
      <c r="CV1787" s="98">
        <v>1134.1314230539999</v>
      </c>
      <c r="CW1787" s="98">
        <v>1065430.6065731025</v>
      </c>
      <c r="CX1787" s="98">
        <v>8003000.1143713044</v>
      </c>
    </row>
    <row r="1788" spans="1:102" x14ac:dyDescent="0.2">
      <c r="A1788" s="98" t="s">
        <v>182</v>
      </c>
      <c r="B1788" s="100">
        <v>40057</v>
      </c>
      <c r="C1788" s="99">
        <v>0</v>
      </c>
      <c r="D1788" s="99">
        <v>2308.2681729793499</v>
      </c>
      <c r="E1788" s="99">
        <v>5398.5717931985901</v>
      </c>
      <c r="F1788" s="99">
        <v>96.512548235245006</v>
      </c>
      <c r="G1788" s="99">
        <v>82.401896061375695</v>
      </c>
      <c r="H1788" s="99">
        <v>0</v>
      </c>
      <c r="I1788" s="99">
        <v>0</v>
      </c>
      <c r="J1788" s="99">
        <v>1079.65852665901</v>
      </c>
      <c r="K1788" s="99">
        <v>0</v>
      </c>
      <c r="L1788" s="99">
        <v>184.85389587469399</v>
      </c>
      <c r="M1788" s="99">
        <v>175.50737543590401</v>
      </c>
      <c r="N1788" s="99">
        <v>3133.6274462342299</v>
      </c>
      <c r="O1788" s="99">
        <v>75.9169859532267</v>
      </c>
      <c r="P1788" s="99">
        <v>0</v>
      </c>
      <c r="Q1788" s="99">
        <v>4133.8336467742902</v>
      </c>
      <c r="R1788" s="99">
        <v>25.9271114096045</v>
      </c>
      <c r="S1788" s="99">
        <v>0</v>
      </c>
      <c r="T1788" s="99">
        <v>6.7631792845786496</v>
      </c>
      <c r="U1788" s="99">
        <v>1086.2915573269099</v>
      </c>
      <c r="V1788" s="99">
        <v>0</v>
      </c>
      <c r="W1788" s="99">
        <v>281272.20939636201</v>
      </c>
      <c r="X1788" s="99">
        <v>723663.16349029494</v>
      </c>
      <c r="Y1788" s="99">
        <v>9682.4084763526898</v>
      </c>
      <c r="Z1788" s="99">
        <v>16009.365814089801</v>
      </c>
      <c r="AA1788" s="99">
        <v>0</v>
      </c>
      <c r="AB1788" s="99">
        <v>0</v>
      </c>
      <c r="AC1788" s="99">
        <v>402862.98762130702</v>
      </c>
      <c r="AD1788" s="99">
        <v>0</v>
      </c>
      <c r="AE1788" s="99">
        <v>14063.6285680532</v>
      </c>
      <c r="AF1788" s="99">
        <v>24673.977809905999</v>
      </c>
      <c r="AG1788" s="99">
        <v>361862.98696136498</v>
      </c>
      <c r="AH1788" s="99">
        <v>3320.2673362493501</v>
      </c>
      <c r="AI1788" s="99">
        <v>0</v>
      </c>
      <c r="AJ1788" s="99">
        <v>598739.27507782006</v>
      </c>
      <c r="AK1788" s="99">
        <v>5316.6361971497499</v>
      </c>
      <c r="AL1788" s="99">
        <v>0</v>
      </c>
      <c r="AM1788" s="99">
        <v>633.09325243532703</v>
      </c>
      <c r="AN1788" s="99">
        <v>403825.00889968901</v>
      </c>
      <c r="AO1788" s="99">
        <v>0</v>
      </c>
      <c r="AP1788" s="99">
        <v>2219011.7720642099</v>
      </c>
      <c r="AQ1788" s="99">
        <v>5266115.6429443397</v>
      </c>
      <c r="AR1788" s="99">
        <v>73398.815357208296</v>
      </c>
      <c r="AS1788" s="99">
        <v>119418.59657287601</v>
      </c>
      <c r="AT1788" s="99">
        <v>0</v>
      </c>
      <c r="AU1788" s="99">
        <v>0</v>
      </c>
      <c r="AV1788" s="99">
        <v>1234050.44419861</v>
      </c>
      <c r="AW1788" s="99">
        <v>0</v>
      </c>
      <c r="AX1788" s="99">
        <v>110444.31935215001</v>
      </c>
      <c r="AY1788" s="99">
        <v>185721.79970932001</v>
      </c>
      <c r="AZ1788" s="99">
        <v>2627999.5096740699</v>
      </c>
      <c r="BA1788" s="99">
        <v>31602.040569543798</v>
      </c>
      <c r="BB1788" s="99">
        <v>0</v>
      </c>
      <c r="BC1788" s="99">
        <v>4638372.4080200205</v>
      </c>
      <c r="BD1788" s="99">
        <v>38390.207221507997</v>
      </c>
      <c r="BE1788" s="99">
        <v>0</v>
      </c>
      <c r="BF1788" s="99">
        <v>4535.3027822971299</v>
      </c>
      <c r="BG1788" s="99">
        <v>1236974.9078521701</v>
      </c>
      <c r="BH1788" s="99">
        <v>0</v>
      </c>
      <c r="BI1788" s="99">
        <v>388992.78796005202</v>
      </c>
      <c r="BJ1788" s="99">
        <v>1903117.5732879599</v>
      </c>
      <c r="BK1788" s="99">
        <v>52807.7681751251</v>
      </c>
      <c r="BL1788" s="99">
        <v>18982.451852321599</v>
      </c>
      <c r="BM1788" s="99">
        <v>0</v>
      </c>
      <c r="BN1788" s="99">
        <v>0</v>
      </c>
      <c r="BO1788" s="99">
        <v>0</v>
      </c>
      <c r="BP1788" s="99">
        <v>0</v>
      </c>
      <c r="BQ1788" s="99">
        <v>0</v>
      </c>
      <c r="BR1788" s="99">
        <v>45993.190725326502</v>
      </c>
      <c r="BS1788" s="99">
        <v>956103.73536682106</v>
      </c>
      <c r="BT1788" s="99">
        <v>6126.4091669917098</v>
      </c>
      <c r="BU1788" s="99">
        <v>0</v>
      </c>
      <c r="BV1788" s="99">
        <v>1272621.47184753</v>
      </c>
      <c r="BW1788" s="99">
        <v>4531.8739909529704</v>
      </c>
      <c r="BX1788" s="99">
        <v>0</v>
      </c>
      <c r="BY1788" s="99">
        <v>0</v>
      </c>
      <c r="BZ1788" s="99">
        <v>0</v>
      </c>
      <c r="CA1788" s="99">
        <v>7681.5481531619998</v>
      </c>
      <c r="CB1788" s="99">
        <v>975008.80758667004</v>
      </c>
      <c r="CC1788" s="99">
        <v>7614935.0932006799</v>
      </c>
      <c r="CD1788" s="99">
        <v>2294881.8794555701</v>
      </c>
      <c r="CE1788" s="99">
        <v>83.932925359346001</v>
      </c>
      <c r="CF1788" s="99">
        <v>16043.299233436601</v>
      </c>
      <c r="CG1788" s="99">
        <v>120238.17629718799</v>
      </c>
      <c r="CH1788" s="99">
        <v>18992.027395963702</v>
      </c>
      <c r="CI1788" s="99">
        <v>7767.0912413597098</v>
      </c>
      <c r="CJ1788" s="99">
        <v>1017987.54693604</v>
      </c>
      <c r="CK1788" s="99">
        <v>7694848.2172241202</v>
      </c>
      <c r="CL1788" s="99">
        <v>2314708.1133422898</v>
      </c>
      <c r="CM1788" s="166">
        <v>8837.5697194337808</v>
      </c>
      <c r="CN1788" s="166">
        <v>1390196.6957397501</v>
      </c>
      <c r="CO1788" s="166">
        <v>8780889.7344970703</v>
      </c>
      <c r="CP1788" s="99">
        <v>2314708.1133422898</v>
      </c>
      <c r="CQ1788" s="99">
        <v>52.830117797944702</v>
      </c>
      <c r="CR1788" s="99">
        <v>10184.458165645599</v>
      </c>
      <c r="CS1788" s="99">
        <v>77963.9290456772</v>
      </c>
      <c r="CT1788" s="99">
        <v>14510.242073416701</v>
      </c>
      <c r="CU1788" s="98">
        <v>5393.9906365630004</v>
      </c>
      <c r="CV1788" s="98">
        <v>1154.1967831459999</v>
      </c>
      <c r="CW1788" s="98">
        <v>991052.10682010662</v>
      </c>
      <c r="CX1788" s="98">
        <v>7735173.2694978677</v>
      </c>
    </row>
    <row r="1789" spans="1:102" x14ac:dyDescent="0.2">
      <c r="A1789" s="98" t="s">
        <v>182</v>
      </c>
      <c r="B1789" s="100">
        <v>40148</v>
      </c>
      <c r="C1789" s="99">
        <v>0</v>
      </c>
      <c r="D1789" s="99">
        <v>2271.4874725639802</v>
      </c>
      <c r="E1789" s="99">
        <v>5326.9860583543796</v>
      </c>
      <c r="F1789" s="99">
        <v>98.194451178424103</v>
      </c>
      <c r="G1789" s="99">
        <v>96.652168117463603</v>
      </c>
      <c r="H1789" s="99">
        <v>0</v>
      </c>
      <c r="I1789" s="99">
        <v>0</v>
      </c>
      <c r="J1789" s="99">
        <v>1116.81009119749</v>
      </c>
      <c r="K1789" s="99">
        <v>0</v>
      </c>
      <c r="L1789" s="99">
        <v>152.52373325824701</v>
      </c>
      <c r="M1789" s="99">
        <v>177.409044707194</v>
      </c>
      <c r="N1789" s="99">
        <v>3076.75261461735</v>
      </c>
      <c r="O1789" s="99">
        <v>67.257790054194601</v>
      </c>
      <c r="P1789" s="99">
        <v>0</v>
      </c>
      <c r="Q1789" s="99">
        <v>4173.7377611994698</v>
      </c>
      <c r="R1789" s="99">
        <v>29.759986081626302</v>
      </c>
      <c r="S1789" s="99">
        <v>0</v>
      </c>
      <c r="T1789" s="99">
        <v>5.0625283541739901</v>
      </c>
      <c r="U1789" s="99">
        <v>1123.06410722435</v>
      </c>
      <c r="V1789" s="99">
        <v>0</v>
      </c>
      <c r="W1789" s="99">
        <v>281661.503490448</v>
      </c>
      <c r="X1789" s="99">
        <v>709389.63041687</v>
      </c>
      <c r="Y1789" s="99">
        <v>9061.2194468975104</v>
      </c>
      <c r="Z1789" s="99">
        <v>17015.036787033099</v>
      </c>
      <c r="AA1789" s="99">
        <v>0</v>
      </c>
      <c r="AB1789" s="99">
        <v>0</v>
      </c>
      <c r="AC1789" s="99">
        <v>409757.67699813802</v>
      </c>
      <c r="AD1789" s="99">
        <v>0</v>
      </c>
      <c r="AE1789" s="99">
        <v>11009.938751101499</v>
      </c>
      <c r="AF1789" s="99">
        <v>24844.716905116999</v>
      </c>
      <c r="AG1789" s="99">
        <v>348549.470569611</v>
      </c>
      <c r="AH1789" s="99">
        <v>3027.7323456704598</v>
      </c>
      <c r="AI1789" s="99">
        <v>0</v>
      </c>
      <c r="AJ1789" s="99">
        <v>584180.85546875</v>
      </c>
      <c r="AK1789" s="99">
        <v>5771.3392620086697</v>
      </c>
      <c r="AL1789" s="99">
        <v>0</v>
      </c>
      <c r="AM1789" s="99">
        <v>597.47561212629103</v>
      </c>
      <c r="AN1789" s="99">
        <v>410841.00638198899</v>
      </c>
      <c r="AO1789" s="99">
        <v>0</v>
      </c>
      <c r="AP1789" s="99">
        <v>2069800.35186768</v>
      </c>
      <c r="AQ1789" s="99">
        <v>5206204.2017211895</v>
      </c>
      <c r="AR1789" s="99">
        <v>67919.153638839707</v>
      </c>
      <c r="AS1789" s="99">
        <v>130702.099829674</v>
      </c>
      <c r="AT1789" s="99">
        <v>0</v>
      </c>
      <c r="AU1789" s="99">
        <v>0</v>
      </c>
      <c r="AV1789" s="99">
        <v>1277280.8270568801</v>
      </c>
      <c r="AW1789" s="99">
        <v>0</v>
      </c>
      <c r="AX1789" s="99">
        <v>86540.568968772903</v>
      </c>
      <c r="AY1789" s="99">
        <v>185572.62893676799</v>
      </c>
      <c r="AZ1789" s="99">
        <v>2558896.2810058598</v>
      </c>
      <c r="BA1789" s="99">
        <v>26868.088771820101</v>
      </c>
      <c r="BB1789" s="99">
        <v>0</v>
      </c>
      <c r="BC1789" s="99">
        <v>4555989.5516357403</v>
      </c>
      <c r="BD1789" s="99">
        <v>40792.041481494904</v>
      </c>
      <c r="BE1789" s="99">
        <v>0</v>
      </c>
      <c r="BF1789" s="99">
        <v>4473.1034077405902</v>
      </c>
      <c r="BG1789" s="99">
        <v>1280204.6872253399</v>
      </c>
      <c r="BH1789" s="99">
        <v>0</v>
      </c>
      <c r="BI1789" s="99">
        <v>365356.93597793602</v>
      </c>
      <c r="BJ1789" s="99">
        <v>1909499.00598145</v>
      </c>
      <c r="BK1789" s="99">
        <v>54094.456881999999</v>
      </c>
      <c r="BL1789" s="99">
        <v>20006.699255943298</v>
      </c>
      <c r="BM1789" s="99">
        <v>0</v>
      </c>
      <c r="BN1789" s="99">
        <v>0</v>
      </c>
      <c r="BO1789" s="99">
        <v>0</v>
      </c>
      <c r="BP1789" s="99">
        <v>0</v>
      </c>
      <c r="BQ1789" s="99">
        <v>0</v>
      </c>
      <c r="BR1789" s="99">
        <v>46559.961149692499</v>
      </c>
      <c r="BS1789" s="99">
        <v>950524.82800293004</v>
      </c>
      <c r="BT1789" s="99">
        <v>5220.1129775047302</v>
      </c>
      <c r="BU1789" s="99">
        <v>0</v>
      </c>
      <c r="BV1789" s="99">
        <v>1273858.69287109</v>
      </c>
      <c r="BW1789" s="99">
        <v>4926.3276384472802</v>
      </c>
      <c r="BX1789" s="99">
        <v>0</v>
      </c>
      <c r="BY1789" s="99">
        <v>0</v>
      </c>
      <c r="BZ1789" s="99">
        <v>0</v>
      </c>
      <c r="CA1789" s="99">
        <v>7620.1284582018898</v>
      </c>
      <c r="CB1789" s="99">
        <v>953974.70450591994</v>
      </c>
      <c r="CC1789" s="99">
        <v>7372535.0178222703</v>
      </c>
      <c r="CD1789" s="99">
        <v>2239940.0234985398</v>
      </c>
      <c r="CE1789" s="99">
        <v>98.109404442831902</v>
      </c>
      <c r="CF1789" s="99">
        <v>17135.4867680073</v>
      </c>
      <c r="CG1789" s="99">
        <v>131567.529050827</v>
      </c>
      <c r="CH1789" s="99">
        <v>20016.0966207981</v>
      </c>
      <c r="CI1789" s="99">
        <v>7717.1157751083401</v>
      </c>
      <c r="CJ1789" s="99">
        <v>1002234.55474854</v>
      </c>
      <c r="CK1789" s="99">
        <v>7547664.2919311495</v>
      </c>
      <c r="CL1789" s="99">
        <v>2261013.9623107901</v>
      </c>
      <c r="CM1789" s="166">
        <v>8782.62901699543</v>
      </c>
      <c r="CN1789" s="166">
        <v>1386340.0687866199</v>
      </c>
      <c r="CO1789" s="166">
        <v>8690994.7282714806</v>
      </c>
      <c r="CP1789" s="99">
        <v>2261013.9623107901</v>
      </c>
      <c r="CQ1789" s="99">
        <v>64.501351645216303</v>
      </c>
      <c r="CR1789" s="99">
        <v>11147.4107345343</v>
      </c>
      <c r="CS1789" s="99">
        <v>87302.7115039825</v>
      </c>
      <c r="CT1789" s="99">
        <v>15299.424347877501</v>
      </c>
      <c r="CU1789" s="98">
        <v>5337.0948532319999</v>
      </c>
      <c r="CV1789" s="98">
        <v>1202.889421506</v>
      </c>
      <c r="CW1789" s="98">
        <v>971110.19127392722</v>
      </c>
      <c r="CX1789" s="98">
        <v>7504102.5468730973</v>
      </c>
    </row>
    <row r="1790" spans="1:102" x14ac:dyDescent="0.2">
      <c r="A1790" s="98" t="s">
        <v>182</v>
      </c>
      <c r="B1790" s="100">
        <v>40238</v>
      </c>
      <c r="C1790" s="99">
        <v>0</v>
      </c>
      <c r="D1790" s="99">
        <v>2212.5465878844302</v>
      </c>
      <c r="E1790" s="99">
        <v>5273.3125897645996</v>
      </c>
      <c r="F1790" s="99">
        <v>99.671692883595796</v>
      </c>
      <c r="G1790" s="99">
        <v>96.667884598486097</v>
      </c>
      <c r="H1790" s="99">
        <v>0</v>
      </c>
      <c r="I1790" s="99">
        <v>0</v>
      </c>
      <c r="J1790" s="99">
        <v>1163.8242854028899</v>
      </c>
      <c r="K1790" s="99">
        <v>0</v>
      </c>
      <c r="L1790" s="99">
        <v>195.644366947934</v>
      </c>
      <c r="M1790" s="99">
        <v>176.88463524728999</v>
      </c>
      <c r="N1790" s="99">
        <v>3027.0973408222198</v>
      </c>
      <c r="O1790" s="99">
        <v>67.795591068454101</v>
      </c>
      <c r="P1790" s="99">
        <v>0</v>
      </c>
      <c r="Q1790" s="99">
        <v>4059.8032058477402</v>
      </c>
      <c r="R1790" s="99">
        <v>32.422107205260502</v>
      </c>
      <c r="S1790" s="99">
        <v>0</v>
      </c>
      <c r="T1790" s="99">
        <v>3.9561465114238699</v>
      </c>
      <c r="U1790" s="99">
        <v>1168.41650266945</v>
      </c>
      <c r="V1790" s="99">
        <v>0</v>
      </c>
      <c r="W1790" s="99">
        <v>202087.72979545599</v>
      </c>
      <c r="X1790" s="99">
        <v>696923.90137481701</v>
      </c>
      <c r="Y1790" s="99">
        <v>8882.1438888311404</v>
      </c>
      <c r="Z1790" s="99">
        <v>17975.096768617601</v>
      </c>
      <c r="AA1790" s="99">
        <v>0</v>
      </c>
      <c r="AB1790" s="99">
        <v>0</v>
      </c>
      <c r="AC1790" s="99">
        <v>425804.438434601</v>
      </c>
      <c r="AD1790" s="99">
        <v>0</v>
      </c>
      <c r="AE1790" s="99">
        <v>9696.7010341882706</v>
      </c>
      <c r="AF1790" s="99">
        <v>23508.654580831499</v>
      </c>
      <c r="AG1790" s="99">
        <v>335040.43210220302</v>
      </c>
      <c r="AH1790" s="99">
        <v>2648.9097393155098</v>
      </c>
      <c r="AI1790" s="99">
        <v>0</v>
      </c>
      <c r="AJ1790" s="99">
        <v>532935.50933837902</v>
      </c>
      <c r="AK1790" s="99">
        <v>6065.9754387140301</v>
      </c>
      <c r="AL1790" s="99">
        <v>0</v>
      </c>
      <c r="AM1790" s="99">
        <v>542.88177586346899</v>
      </c>
      <c r="AN1790" s="99">
        <v>426793.79372024501</v>
      </c>
      <c r="AO1790" s="99">
        <v>0</v>
      </c>
      <c r="AP1790" s="99">
        <v>1936422.4976196301</v>
      </c>
      <c r="AQ1790" s="99">
        <v>5146842.0234985398</v>
      </c>
      <c r="AR1790" s="99">
        <v>67334.494708061204</v>
      </c>
      <c r="AS1790" s="99">
        <v>140297.66782951399</v>
      </c>
      <c r="AT1790" s="99">
        <v>0</v>
      </c>
      <c r="AU1790" s="99">
        <v>0</v>
      </c>
      <c r="AV1790" s="99">
        <v>1343268.0894317599</v>
      </c>
      <c r="AW1790" s="99">
        <v>0</v>
      </c>
      <c r="AX1790" s="99">
        <v>83747.5736904144</v>
      </c>
      <c r="AY1790" s="99">
        <v>174926.39277076701</v>
      </c>
      <c r="AZ1790" s="99">
        <v>2467671.6177673298</v>
      </c>
      <c r="BA1790" s="99">
        <v>23195.9440197945</v>
      </c>
      <c r="BB1790" s="99">
        <v>0</v>
      </c>
      <c r="BC1790" s="99">
        <v>4107951.9777526902</v>
      </c>
      <c r="BD1790" s="99">
        <v>46571.781782150298</v>
      </c>
      <c r="BE1790" s="99">
        <v>0</v>
      </c>
      <c r="BF1790" s="99">
        <v>3972.4947105050101</v>
      </c>
      <c r="BG1790" s="99">
        <v>1345879.28198242</v>
      </c>
      <c r="BH1790" s="99">
        <v>0</v>
      </c>
      <c r="BI1790" s="99">
        <v>343704.94156646699</v>
      </c>
      <c r="BJ1790" s="99">
        <v>1908471.5947876</v>
      </c>
      <c r="BK1790" s="99">
        <v>54280.214860439301</v>
      </c>
      <c r="BL1790" s="99">
        <v>21288.6875445843</v>
      </c>
      <c r="BM1790" s="99">
        <v>0</v>
      </c>
      <c r="BN1790" s="99">
        <v>0</v>
      </c>
      <c r="BO1790" s="99">
        <v>0</v>
      </c>
      <c r="BP1790" s="99">
        <v>0</v>
      </c>
      <c r="BQ1790" s="99">
        <v>0</v>
      </c>
      <c r="BR1790" s="99">
        <v>45836.901012420698</v>
      </c>
      <c r="BS1790" s="99">
        <v>947811.21018219006</v>
      </c>
      <c r="BT1790" s="99">
        <v>4516.2257235646202</v>
      </c>
      <c r="BU1790" s="99">
        <v>0</v>
      </c>
      <c r="BV1790" s="99">
        <v>1240632.8661041299</v>
      </c>
      <c r="BW1790" s="99">
        <v>5678.5941338539096</v>
      </c>
      <c r="BX1790" s="99">
        <v>0</v>
      </c>
      <c r="BY1790" s="99">
        <v>0</v>
      </c>
      <c r="BZ1790" s="99">
        <v>0</v>
      </c>
      <c r="CA1790" s="99">
        <v>7490.2147997021702</v>
      </c>
      <c r="CB1790" s="99">
        <v>942632.39762115502</v>
      </c>
      <c r="CC1790" s="99">
        <v>6895937.3583984403</v>
      </c>
      <c r="CD1790" s="99">
        <v>2266305.6677856399</v>
      </c>
      <c r="CE1790" s="99">
        <v>97.734117481857496</v>
      </c>
      <c r="CF1790" s="99">
        <v>18011.062107801401</v>
      </c>
      <c r="CG1790" s="99">
        <v>139973.98012161301</v>
      </c>
      <c r="CH1790" s="99">
        <v>21276.393823146798</v>
      </c>
      <c r="CI1790" s="99">
        <v>7586.1216187477103</v>
      </c>
      <c r="CJ1790" s="99">
        <v>932872.46576690697</v>
      </c>
      <c r="CK1790" s="99">
        <v>7086759.1082153302</v>
      </c>
      <c r="CL1790" s="99">
        <v>2288340.58666992</v>
      </c>
      <c r="CM1790" s="166">
        <v>8784.3572404384595</v>
      </c>
      <c r="CN1790" s="166">
        <v>1389799.47367859</v>
      </c>
      <c r="CO1790" s="166">
        <v>8532031.0606689509</v>
      </c>
      <c r="CP1790" s="99">
        <v>2288340.58666992</v>
      </c>
      <c r="CQ1790" s="99">
        <v>60.331871358677702</v>
      </c>
      <c r="CR1790" s="99">
        <v>11235.8641910553</v>
      </c>
      <c r="CS1790" s="99">
        <v>88696.932815551801</v>
      </c>
      <c r="CT1790" s="99">
        <v>15464.173578858399</v>
      </c>
      <c r="CU1790" s="98">
        <v>5287.1664659959997</v>
      </c>
      <c r="CV1790" s="98">
        <v>1255.8137852110001</v>
      </c>
      <c r="CW1790" s="98">
        <v>960643.45972895646</v>
      </c>
      <c r="CX1790" s="98">
        <v>7035911.3385200538</v>
      </c>
    </row>
    <row r="1791" spans="1:102" x14ac:dyDescent="0.2">
      <c r="A1791" s="98" t="s">
        <v>182</v>
      </c>
      <c r="B1791" s="100">
        <v>40330</v>
      </c>
      <c r="C1791" s="99">
        <v>0</v>
      </c>
      <c r="D1791" s="99">
        <v>2402.4697705805302</v>
      </c>
      <c r="E1791" s="99">
        <v>5238.4762415885898</v>
      </c>
      <c r="F1791" s="99">
        <v>102.82520958595001</v>
      </c>
      <c r="G1791" s="99">
        <v>98.582425614818902</v>
      </c>
      <c r="H1791" s="99">
        <v>0</v>
      </c>
      <c r="I1791" s="99">
        <v>0</v>
      </c>
      <c r="J1791" s="99">
        <v>1192.5839497447</v>
      </c>
      <c r="K1791" s="99">
        <v>0</v>
      </c>
      <c r="L1791" s="99">
        <v>245.696848822758</v>
      </c>
      <c r="M1791" s="99">
        <v>174.32790417037901</v>
      </c>
      <c r="N1791" s="99">
        <v>2976.7714119553598</v>
      </c>
      <c r="O1791" s="99">
        <v>63.363141222856903</v>
      </c>
      <c r="P1791" s="99">
        <v>0</v>
      </c>
      <c r="Q1791" s="99">
        <v>4200.9975469112396</v>
      </c>
      <c r="R1791" s="99">
        <v>31.561648323666301</v>
      </c>
      <c r="S1791" s="99">
        <v>0</v>
      </c>
      <c r="T1791" s="99">
        <v>4.1486176248872697</v>
      </c>
      <c r="U1791" s="99">
        <v>1197.10149200261</v>
      </c>
      <c r="V1791" s="99">
        <v>0</v>
      </c>
      <c r="W1791" s="99">
        <v>369256.50775528001</v>
      </c>
      <c r="X1791" s="99">
        <v>683991.865913391</v>
      </c>
      <c r="Y1791" s="99">
        <v>9177.4365874528903</v>
      </c>
      <c r="Z1791" s="99">
        <v>17759.640382528301</v>
      </c>
      <c r="AA1791" s="99">
        <v>0</v>
      </c>
      <c r="AB1791" s="99">
        <v>0</v>
      </c>
      <c r="AC1791" s="99">
        <v>435538.57560729998</v>
      </c>
      <c r="AD1791" s="99">
        <v>0</v>
      </c>
      <c r="AE1791" s="99">
        <v>13787.3014042377</v>
      </c>
      <c r="AF1791" s="99">
        <v>24510.368232488599</v>
      </c>
      <c r="AG1791" s="99">
        <v>329469.43449401902</v>
      </c>
      <c r="AH1791" s="99">
        <v>2502.1000657975701</v>
      </c>
      <c r="AI1791" s="99">
        <v>0</v>
      </c>
      <c r="AJ1791" s="99">
        <v>701094.89494323696</v>
      </c>
      <c r="AK1791" s="99">
        <v>5525.5695663690603</v>
      </c>
      <c r="AL1791" s="99">
        <v>0</v>
      </c>
      <c r="AM1791" s="99">
        <v>516.94423605501697</v>
      </c>
      <c r="AN1791" s="99">
        <v>435742.98737716698</v>
      </c>
      <c r="AO1791" s="99">
        <v>0</v>
      </c>
      <c r="AP1791" s="99">
        <v>2178842.4019470201</v>
      </c>
      <c r="AQ1791" s="99">
        <v>5070562.5316772498</v>
      </c>
      <c r="AR1791" s="99">
        <v>69068.109369277998</v>
      </c>
      <c r="AS1791" s="99">
        <v>137795.67611503601</v>
      </c>
      <c r="AT1791" s="99">
        <v>0</v>
      </c>
      <c r="AU1791" s="99">
        <v>0</v>
      </c>
      <c r="AV1791" s="99">
        <v>1385202.3299408001</v>
      </c>
      <c r="AW1791" s="99">
        <v>0</v>
      </c>
      <c r="AX1791" s="99">
        <v>118175.28921508801</v>
      </c>
      <c r="AY1791" s="99">
        <v>183862.26393699599</v>
      </c>
      <c r="AZ1791" s="99">
        <v>2439340.1137695299</v>
      </c>
      <c r="BA1791" s="99">
        <v>23415.532050371199</v>
      </c>
      <c r="BB1791" s="99">
        <v>0</v>
      </c>
      <c r="BC1791" s="99">
        <v>4693425.15026855</v>
      </c>
      <c r="BD1791" s="99">
        <v>43452.824546337099</v>
      </c>
      <c r="BE1791" s="99">
        <v>0</v>
      </c>
      <c r="BF1791" s="99">
        <v>3917.1465161740798</v>
      </c>
      <c r="BG1791" s="99">
        <v>1385885.17185974</v>
      </c>
      <c r="BH1791" s="99">
        <v>0</v>
      </c>
      <c r="BI1791" s="99">
        <v>456876.58523940999</v>
      </c>
      <c r="BJ1791" s="99">
        <v>1909545.90950012</v>
      </c>
      <c r="BK1791" s="99">
        <v>57064.732206821398</v>
      </c>
      <c r="BL1791" s="99">
        <v>21594.9734725952</v>
      </c>
      <c r="BM1791" s="99">
        <v>0</v>
      </c>
      <c r="BN1791" s="99">
        <v>0</v>
      </c>
      <c r="BO1791" s="99">
        <v>0</v>
      </c>
      <c r="BP1791" s="99">
        <v>0</v>
      </c>
      <c r="BQ1791" s="99">
        <v>0</v>
      </c>
      <c r="BR1791" s="99">
        <v>46065.463426590002</v>
      </c>
      <c r="BS1791" s="99">
        <v>960123.95409393299</v>
      </c>
      <c r="BT1791" s="99">
        <v>4562.9046185612697</v>
      </c>
      <c r="BU1791" s="99">
        <v>0</v>
      </c>
      <c r="BV1791" s="99">
        <v>1376469.69685364</v>
      </c>
      <c r="BW1791" s="99">
        <v>5349.0456951856604</v>
      </c>
      <c r="BX1791" s="99">
        <v>0</v>
      </c>
      <c r="BY1791" s="99">
        <v>0</v>
      </c>
      <c r="BZ1791" s="99">
        <v>0</v>
      </c>
      <c r="CA1791" s="99">
        <v>7636.3489314317703</v>
      </c>
      <c r="CB1791" s="99">
        <v>1020053.48989105</v>
      </c>
      <c r="CC1791" s="99">
        <v>7436490.2190551804</v>
      </c>
      <c r="CD1791" s="99">
        <v>2383393.06103516</v>
      </c>
      <c r="CE1791" s="99">
        <v>99.467338364571305</v>
      </c>
      <c r="CF1791" s="99">
        <v>18035.6436681747</v>
      </c>
      <c r="CG1791" s="99">
        <v>139879.13395881699</v>
      </c>
      <c r="CH1791" s="99">
        <v>21591.330026388201</v>
      </c>
      <c r="CI1791" s="99">
        <v>7737.0681882500603</v>
      </c>
      <c r="CJ1791" s="99">
        <v>1063129.4945678699</v>
      </c>
      <c r="CK1791" s="99">
        <v>7518516.3381347703</v>
      </c>
      <c r="CL1791" s="99">
        <v>2402137.6051330599</v>
      </c>
      <c r="CM1791" s="166">
        <v>8941.9663426876104</v>
      </c>
      <c r="CN1791" s="166">
        <v>1470657.5759582501</v>
      </c>
      <c r="CO1791" s="166">
        <v>8794294.4580078106</v>
      </c>
      <c r="CP1791" s="99">
        <v>2402137.6051330599</v>
      </c>
      <c r="CQ1791" s="99">
        <v>62.567874136846498</v>
      </c>
      <c r="CR1791" s="99">
        <v>11643.8430562019</v>
      </c>
      <c r="CS1791" s="99">
        <v>91040.982246398897</v>
      </c>
      <c r="CT1791" s="99">
        <v>16040.613940835001</v>
      </c>
      <c r="CU1791" s="98">
        <v>5243.7930773309999</v>
      </c>
      <c r="CV1791" s="98">
        <v>1283.3362241289999</v>
      </c>
      <c r="CW1791" s="98">
        <v>1038089.1335592248</v>
      </c>
      <c r="CX1791" s="98">
        <v>7576369.3530139979</v>
      </c>
    </row>
    <row r="1792" spans="1:102" x14ac:dyDescent="0.2">
      <c r="A1792" s="98" t="s">
        <v>182</v>
      </c>
      <c r="B1792" s="100">
        <v>40422</v>
      </c>
      <c r="C1792" s="99">
        <v>0</v>
      </c>
      <c r="D1792" s="99">
        <v>2351.4845128059401</v>
      </c>
      <c r="E1792" s="99">
        <v>5163.8694219589197</v>
      </c>
      <c r="F1792" s="99">
        <v>103.930535334162</v>
      </c>
      <c r="G1792" s="99">
        <v>92.086513179354398</v>
      </c>
      <c r="H1792" s="99">
        <v>0</v>
      </c>
      <c r="I1792" s="99">
        <v>0</v>
      </c>
      <c r="J1792" s="99">
        <v>1211.91886799037</v>
      </c>
      <c r="K1792" s="99">
        <v>0</v>
      </c>
      <c r="L1792" s="99">
        <v>238.271140627563</v>
      </c>
      <c r="M1792" s="99">
        <v>176.58113409765099</v>
      </c>
      <c r="N1792" s="99">
        <v>2926.6212661862401</v>
      </c>
      <c r="O1792" s="99">
        <v>59.5052585434169</v>
      </c>
      <c r="P1792" s="99">
        <v>0</v>
      </c>
      <c r="Q1792" s="99">
        <v>4144.2186595201501</v>
      </c>
      <c r="R1792" s="99">
        <v>27.171172922477101</v>
      </c>
      <c r="S1792" s="99">
        <v>0</v>
      </c>
      <c r="T1792" s="99">
        <v>6.7591804269468403</v>
      </c>
      <c r="U1792" s="99">
        <v>1216.81107105315</v>
      </c>
      <c r="V1792" s="99">
        <v>0</v>
      </c>
      <c r="W1792" s="99">
        <v>335279.57508087199</v>
      </c>
      <c r="X1792" s="99">
        <v>666761.49043273902</v>
      </c>
      <c r="Y1792" s="99">
        <v>9377.0916980505008</v>
      </c>
      <c r="Z1792" s="99">
        <v>17368.297232150999</v>
      </c>
      <c r="AA1792" s="99">
        <v>0</v>
      </c>
      <c r="AB1792" s="99">
        <v>0</v>
      </c>
      <c r="AC1792" s="99">
        <v>445370.57250595099</v>
      </c>
      <c r="AD1792" s="99">
        <v>0</v>
      </c>
      <c r="AE1792" s="99">
        <v>12367.4784085751</v>
      </c>
      <c r="AF1792" s="99">
        <v>25354.721272230101</v>
      </c>
      <c r="AG1792" s="99">
        <v>313650.002681732</v>
      </c>
      <c r="AH1792" s="99">
        <v>2215.6376298368</v>
      </c>
      <c r="AI1792" s="99">
        <v>0</v>
      </c>
      <c r="AJ1792" s="99">
        <v>643765.59942627</v>
      </c>
      <c r="AK1792" s="99">
        <v>4782.6748400330498</v>
      </c>
      <c r="AL1792" s="99">
        <v>0</v>
      </c>
      <c r="AM1792" s="99">
        <v>627.84774626046396</v>
      </c>
      <c r="AN1792" s="99">
        <v>445909.46031189</v>
      </c>
      <c r="AO1792" s="99">
        <v>0</v>
      </c>
      <c r="AP1792" s="99">
        <v>2261759.5986328102</v>
      </c>
      <c r="AQ1792" s="99">
        <v>4933365.02233887</v>
      </c>
      <c r="AR1792" s="99">
        <v>70173.481740951494</v>
      </c>
      <c r="AS1792" s="99">
        <v>134640.914556503</v>
      </c>
      <c r="AT1792" s="99">
        <v>0</v>
      </c>
      <c r="AU1792" s="99">
        <v>0</v>
      </c>
      <c r="AV1792" s="99">
        <v>1414872.56463623</v>
      </c>
      <c r="AW1792" s="99">
        <v>0</v>
      </c>
      <c r="AX1792" s="99">
        <v>109642.191509247</v>
      </c>
      <c r="AY1792" s="99">
        <v>187340.03984069801</v>
      </c>
      <c r="AZ1792" s="99">
        <v>2329257.2521057101</v>
      </c>
      <c r="BA1792" s="99">
        <v>19679.884703397802</v>
      </c>
      <c r="BB1792" s="99">
        <v>0</v>
      </c>
      <c r="BC1792" s="99">
        <v>4689986.3727417002</v>
      </c>
      <c r="BD1792" s="99">
        <v>39433.616389274597</v>
      </c>
      <c r="BE1792" s="99">
        <v>0</v>
      </c>
      <c r="BF1792" s="99">
        <v>4876.8409567475301</v>
      </c>
      <c r="BG1792" s="99">
        <v>1416751.99624634</v>
      </c>
      <c r="BH1792" s="99">
        <v>0</v>
      </c>
      <c r="BI1792" s="99">
        <v>393184.77699279803</v>
      </c>
      <c r="BJ1792" s="99">
        <v>1914901.0670471201</v>
      </c>
      <c r="BK1792" s="99">
        <v>60754.084275722496</v>
      </c>
      <c r="BL1792" s="99">
        <v>22290.4340157509</v>
      </c>
      <c r="BM1792" s="99">
        <v>0</v>
      </c>
      <c r="BN1792" s="99">
        <v>0</v>
      </c>
      <c r="BO1792" s="99">
        <v>0</v>
      </c>
      <c r="BP1792" s="99">
        <v>0</v>
      </c>
      <c r="BQ1792" s="99">
        <v>0</v>
      </c>
      <c r="BR1792" s="99">
        <v>47185.854558944702</v>
      </c>
      <c r="BS1792" s="99">
        <v>942338.59251403797</v>
      </c>
      <c r="BT1792" s="99">
        <v>3826.5247095823302</v>
      </c>
      <c r="BU1792" s="99">
        <v>0</v>
      </c>
      <c r="BV1792" s="99">
        <v>1305528.5378570601</v>
      </c>
      <c r="BW1792" s="99">
        <v>4934.43661129475</v>
      </c>
      <c r="BX1792" s="99">
        <v>0</v>
      </c>
      <c r="BY1792" s="99">
        <v>0</v>
      </c>
      <c r="BZ1792" s="99">
        <v>0</v>
      </c>
      <c r="CA1792" s="99">
        <v>7489.7644410729399</v>
      </c>
      <c r="CB1792" s="99">
        <v>989272.20817565895</v>
      </c>
      <c r="CC1792" s="99">
        <v>7369547.8626098596</v>
      </c>
      <c r="CD1792" s="99">
        <v>2309365.2712707501</v>
      </c>
      <c r="CE1792" s="99">
        <v>94.6615876480937</v>
      </c>
      <c r="CF1792" s="99">
        <v>17671.008995771401</v>
      </c>
      <c r="CG1792" s="99">
        <v>137061.34630966201</v>
      </c>
      <c r="CH1792" s="99">
        <v>22297.605765342701</v>
      </c>
      <c r="CI1792" s="99">
        <v>7585.9740663766897</v>
      </c>
      <c r="CJ1792" s="99">
        <v>1017107.95238495</v>
      </c>
      <c r="CK1792" s="99">
        <v>7478230.1932983398</v>
      </c>
      <c r="CL1792" s="99">
        <v>2332437.28625488</v>
      </c>
      <c r="CM1792" s="166">
        <v>8787.2685842514002</v>
      </c>
      <c r="CN1792" s="166">
        <v>1456246.18293762</v>
      </c>
      <c r="CO1792" s="166">
        <v>8819142.16333008</v>
      </c>
      <c r="CP1792" s="99">
        <v>2332437.28625488</v>
      </c>
      <c r="CQ1792" s="99">
        <v>62.720917383674497</v>
      </c>
      <c r="CR1792" s="99">
        <v>12358.6273360252</v>
      </c>
      <c r="CS1792" s="99">
        <v>94094.460206985503</v>
      </c>
      <c r="CT1792" s="99">
        <v>17427.899787187602</v>
      </c>
      <c r="CU1792" s="98">
        <v>5159.544961175</v>
      </c>
      <c r="CV1792" s="98">
        <v>1297.9118272210001</v>
      </c>
      <c r="CW1792" s="98">
        <v>1006943.2171714304</v>
      </c>
      <c r="CX1792" s="98">
        <v>7506609.2089195214</v>
      </c>
    </row>
    <row r="1793" spans="1:102" x14ac:dyDescent="0.2">
      <c r="A1793" s="98" t="s">
        <v>182</v>
      </c>
      <c r="B1793" s="100">
        <v>40513</v>
      </c>
      <c r="C1793" s="99">
        <v>0</v>
      </c>
      <c r="D1793" s="99">
        <v>2362.87453407049</v>
      </c>
      <c r="E1793" s="99">
        <v>5106.0137221813202</v>
      </c>
      <c r="F1793" s="99">
        <v>114.94238150958</v>
      </c>
      <c r="G1793" s="99">
        <v>99.708705058321399</v>
      </c>
      <c r="H1793" s="99">
        <v>0</v>
      </c>
      <c r="I1793" s="99">
        <v>0</v>
      </c>
      <c r="J1793" s="99">
        <v>1292.14145208895</v>
      </c>
      <c r="K1793" s="99">
        <v>0</v>
      </c>
      <c r="L1793" s="99">
        <v>372.77856221050001</v>
      </c>
      <c r="M1793" s="99">
        <v>180.141459872946</v>
      </c>
      <c r="N1793" s="99">
        <v>2881.1469051837898</v>
      </c>
      <c r="O1793" s="99">
        <v>54.572487491648602</v>
      </c>
      <c r="P1793" s="99">
        <v>0</v>
      </c>
      <c r="Q1793" s="99">
        <v>4081.7526086866901</v>
      </c>
      <c r="R1793" s="99">
        <v>24.489871149416999</v>
      </c>
      <c r="S1793" s="99">
        <v>0</v>
      </c>
      <c r="T1793" s="99">
        <v>11.1041854242794</v>
      </c>
      <c r="U1793" s="99">
        <v>1296.63714239001</v>
      </c>
      <c r="V1793" s="99">
        <v>0</v>
      </c>
      <c r="W1793" s="99">
        <v>278720.95805740397</v>
      </c>
      <c r="X1793" s="99">
        <v>658723.0859375</v>
      </c>
      <c r="Y1793" s="99">
        <v>9843.0283342599905</v>
      </c>
      <c r="Z1793" s="99">
        <v>17182.3340837955</v>
      </c>
      <c r="AA1793" s="99">
        <v>0</v>
      </c>
      <c r="AB1793" s="99">
        <v>0</v>
      </c>
      <c r="AC1793" s="99">
        <v>467360.772033691</v>
      </c>
      <c r="AD1793" s="99">
        <v>0</v>
      </c>
      <c r="AE1793" s="99">
        <v>23521.478275060701</v>
      </c>
      <c r="AF1793" s="99">
        <v>24140.1260068417</v>
      </c>
      <c r="AG1793" s="99">
        <v>303472.91875457799</v>
      </c>
      <c r="AH1793" s="99">
        <v>1837.1008145660201</v>
      </c>
      <c r="AI1793" s="99">
        <v>0</v>
      </c>
      <c r="AJ1793" s="99">
        <v>562874.02194976795</v>
      </c>
      <c r="AK1793" s="99">
        <v>4680.8852159976996</v>
      </c>
      <c r="AL1793" s="99">
        <v>0</v>
      </c>
      <c r="AM1793" s="99">
        <v>984.07161588966801</v>
      </c>
      <c r="AN1793" s="99">
        <v>467921.29224777198</v>
      </c>
      <c r="AO1793" s="99">
        <v>0</v>
      </c>
      <c r="AP1793" s="99">
        <v>2150558.5907592801</v>
      </c>
      <c r="AQ1793" s="99">
        <v>4893007.6068725605</v>
      </c>
      <c r="AR1793" s="99">
        <v>76804.925096511797</v>
      </c>
      <c r="AS1793" s="99">
        <v>136261.878839493</v>
      </c>
      <c r="AT1793" s="99">
        <v>0</v>
      </c>
      <c r="AU1793" s="99">
        <v>0</v>
      </c>
      <c r="AV1793" s="99">
        <v>1516651.7912292499</v>
      </c>
      <c r="AW1793" s="99">
        <v>0</v>
      </c>
      <c r="AX1793" s="99">
        <v>216570.20177268999</v>
      </c>
      <c r="AY1793" s="99">
        <v>184270.654363632</v>
      </c>
      <c r="AZ1793" s="99">
        <v>2258265.21691895</v>
      </c>
      <c r="BA1793" s="99">
        <v>17284.623151063901</v>
      </c>
      <c r="BB1793" s="99">
        <v>0</v>
      </c>
      <c r="BC1793" s="99">
        <v>4443133.8051147498</v>
      </c>
      <c r="BD1793" s="99">
        <v>36887.457105636597</v>
      </c>
      <c r="BE1793" s="99">
        <v>0</v>
      </c>
      <c r="BF1793" s="99">
        <v>7878.7691444754601</v>
      </c>
      <c r="BG1793" s="99">
        <v>1518170.7620391799</v>
      </c>
      <c r="BH1793" s="99">
        <v>0</v>
      </c>
      <c r="BI1793" s="99">
        <v>325198.69987869298</v>
      </c>
      <c r="BJ1793" s="99">
        <v>1926957.69590759</v>
      </c>
      <c r="BK1793" s="99">
        <v>64972.559327602401</v>
      </c>
      <c r="BL1793" s="99">
        <v>22226.854604005799</v>
      </c>
      <c r="BM1793" s="99">
        <v>0</v>
      </c>
      <c r="BN1793" s="99">
        <v>0</v>
      </c>
      <c r="BO1793" s="99">
        <v>0</v>
      </c>
      <c r="BP1793" s="99">
        <v>0</v>
      </c>
      <c r="BQ1793" s="99">
        <v>0</v>
      </c>
      <c r="BR1793" s="99">
        <v>46732.929730892203</v>
      </c>
      <c r="BS1793" s="99">
        <v>945391.05085754395</v>
      </c>
      <c r="BT1793" s="99">
        <v>3362.0914378166199</v>
      </c>
      <c r="BU1793" s="99">
        <v>0</v>
      </c>
      <c r="BV1793" s="99">
        <v>1260889.1087646501</v>
      </c>
      <c r="BW1793" s="99">
        <v>4773.2964264750499</v>
      </c>
      <c r="BX1793" s="99">
        <v>0</v>
      </c>
      <c r="BY1793" s="99">
        <v>0</v>
      </c>
      <c r="BZ1793" s="99">
        <v>0</v>
      </c>
      <c r="CA1793" s="99">
        <v>7494.0774031281499</v>
      </c>
      <c r="CB1793" s="99">
        <v>913265.05405426002</v>
      </c>
      <c r="CC1793" s="99">
        <v>7092628.4940795898</v>
      </c>
      <c r="CD1793" s="99">
        <v>2224040.7271118201</v>
      </c>
      <c r="CE1793" s="99">
        <v>101.164202505723</v>
      </c>
      <c r="CF1793" s="99">
        <v>17454.9681944847</v>
      </c>
      <c r="CG1793" s="99">
        <v>138175.929115295</v>
      </c>
      <c r="CH1793" s="99">
        <v>22232.902775764502</v>
      </c>
      <c r="CI1793" s="99">
        <v>7593.8559523224803</v>
      </c>
      <c r="CJ1793" s="99">
        <v>949371.55089569103</v>
      </c>
      <c r="CK1793" s="99">
        <v>7264754.7402954102</v>
      </c>
      <c r="CL1793" s="99">
        <v>2247446.0846252399</v>
      </c>
      <c r="CM1793" s="166">
        <v>8844.3418424129504</v>
      </c>
      <c r="CN1793" s="166">
        <v>1401210.67874146</v>
      </c>
      <c r="CO1793" s="166">
        <v>8778014.9188232403</v>
      </c>
      <c r="CP1793" s="99">
        <v>2247446.0846252399</v>
      </c>
      <c r="CQ1793" s="99">
        <v>70.5329504339024</v>
      </c>
      <c r="CR1793" s="99">
        <v>12159.845758080501</v>
      </c>
      <c r="CS1793" s="99">
        <v>94160.016104698196</v>
      </c>
      <c r="CT1793" s="99">
        <v>17717.888757705699</v>
      </c>
      <c r="CU1793" s="98">
        <v>5115.8778607719996</v>
      </c>
      <c r="CV1793" s="98">
        <v>1382.5188342490001</v>
      </c>
      <c r="CW1793" s="98">
        <v>930720.02224874473</v>
      </c>
      <c r="CX1793" s="98">
        <v>7230804.4231948853</v>
      </c>
    </row>
    <row r="1794" spans="1:102" x14ac:dyDescent="0.2">
      <c r="A1794" s="98" t="s">
        <v>182</v>
      </c>
      <c r="B1794" s="100">
        <v>40603</v>
      </c>
      <c r="C1794" s="99">
        <v>0</v>
      </c>
      <c r="D1794" s="99">
        <v>2374.0165307223801</v>
      </c>
      <c r="E1794" s="99">
        <v>5084.3089340925198</v>
      </c>
      <c r="F1794" s="99">
        <v>124.098724261858</v>
      </c>
      <c r="G1794" s="99">
        <v>102.96543464530301</v>
      </c>
      <c r="H1794" s="99">
        <v>0</v>
      </c>
      <c r="I1794" s="99">
        <v>0</v>
      </c>
      <c r="J1794" s="99">
        <v>1340.2440760582699</v>
      </c>
      <c r="K1794" s="99">
        <v>0</v>
      </c>
      <c r="L1794" s="99">
        <v>416.99039479717601</v>
      </c>
      <c r="M1794" s="99">
        <v>184.55748566240101</v>
      </c>
      <c r="N1794" s="99">
        <v>2856.9151229262402</v>
      </c>
      <c r="O1794" s="99">
        <v>0</v>
      </c>
      <c r="P1794" s="99">
        <v>0</v>
      </c>
      <c r="Q1794" s="99">
        <v>4071.6635045409198</v>
      </c>
      <c r="R1794" s="99">
        <v>0</v>
      </c>
      <c r="S1794" s="99">
        <v>0</v>
      </c>
      <c r="T1794" s="99">
        <v>27.6426198887639</v>
      </c>
      <c r="U1794" s="99">
        <v>1343.3068441599601</v>
      </c>
      <c r="V1794" s="99">
        <v>0</v>
      </c>
      <c r="W1794" s="99">
        <v>276520.779270172</v>
      </c>
      <c r="X1794" s="99">
        <v>648360.99118804897</v>
      </c>
      <c r="Y1794" s="99">
        <v>10854.6778793335</v>
      </c>
      <c r="Z1794" s="99">
        <v>16780.554602146101</v>
      </c>
      <c r="AA1794" s="99">
        <v>0</v>
      </c>
      <c r="AB1794" s="99">
        <v>0</v>
      </c>
      <c r="AC1794" s="99">
        <v>488022.89420700102</v>
      </c>
      <c r="AD1794" s="99">
        <v>0</v>
      </c>
      <c r="AE1794" s="99">
        <v>23663.1409044266</v>
      </c>
      <c r="AF1794" s="99">
        <v>24444.492997169498</v>
      </c>
      <c r="AG1794" s="99">
        <v>297741.84186554002</v>
      </c>
      <c r="AH1794" s="99">
        <v>0</v>
      </c>
      <c r="AI1794" s="99">
        <v>0</v>
      </c>
      <c r="AJ1794" s="99">
        <v>581662.22828674305</v>
      </c>
      <c r="AK1794" s="99">
        <v>0</v>
      </c>
      <c r="AL1794" s="99">
        <v>0</v>
      </c>
      <c r="AM1794" s="99">
        <v>4032.0909737050501</v>
      </c>
      <c r="AN1794" s="99">
        <v>486831.21332168602</v>
      </c>
      <c r="AO1794" s="99">
        <v>0</v>
      </c>
      <c r="AP1794" s="99">
        <v>2473781.3198852502</v>
      </c>
      <c r="AQ1794" s="99">
        <v>4853071.8074340802</v>
      </c>
      <c r="AR1794" s="99">
        <v>83281.375248908997</v>
      </c>
      <c r="AS1794" s="99">
        <v>135716.28240203901</v>
      </c>
      <c r="AT1794" s="99">
        <v>0</v>
      </c>
      <c r="AU1794" s="99">
        <v>0</v>
      </c>
      <c r="AV1794" s="99">
        <v>1600868.1122283901</v>
      </c>
      <c r="AW1794" s="99">
        <v>0</v>
      </c>
      <c r="AX1794" s="99">
        <v>211113.556419373</v>
      </c>
      <c r="AY1794" s="99">
        <v>184761.87272453299</v>
      </c>
      <c r="AZ1794" s="99">
        <v>2229932.6474609398</v>
      </c>
      <c r="BA1794" s="99">
        <v>0</v>
      </c>
      <c r="BB1794" s="99">
        <v>0</v>
      </c>
      <c r="BC1794" s="99">
        <v>4604725.0950317401</v>
      </c>
      <c r="BD1794" s="99">
        <v>0</v>
      </c>
      <c r="BE1794" s="99">
        <v>0</v>
      </c>
      <c r="BF1794" s="99">
        <v>34411.911719798998</v>
      </c>
      <c r="BG1794" s="99">
        <v>1596518.9986267099</v>
      </c>
      <c r="BH1794" s="99">
        <v>0</v>
      </c>
      <c r="BI1794" s="99">
        <v>335193.16141128499</v>
      </c>
      <c r="BJ1794" s="99">
        <v>1974047.8601379399</v>
      </c>
      <c r="BK1794" s="99">
        <v>67895.010335922198</v>
      </c>
      <c r="BL1794" s="99">
        <v>19228.673061847701</v>
      </c>
      <c r="BM1794" s="99">
        <v>0</v>
      </c>
      <c r="BN1794" s="99">
        <v>0</v>
      </c>
      <c r="BO1794" s="99">
        <v>0</v>
      </c>
      <c r="BP1794" s="99">
        <v>0</v>
      </c>
      <c r="BQ1794" s="99">
        <v>0</v>
      </c>
      <c r="BR1794" s="99">
        <v>47085.241901397698</v>
      </c>
      <c r="BS1794" s="99">
        <v>972941.22554779099</v>
      </c>
      <c r="BT1794" s="99">
        <v>0</v>
      </c>
      <c r="BU1794" s="99">
        <v>0</v>
      </c>
      <c r="BV1794" s="99">
        <v>1274884.60289001</v>
      </c>
      <c r="BW1794" s="99">
        <v>0</v>
      </c>
      <c r="BX1794" s="99">
        <v>0</v>
      </c>
      <c r="BY1794" s="99">
        <v>0</v>
      </c>
      <c r="BZ1794" s="99">
        <v>0</v>
      </c>
      <c r="CA1794" s="99">
        <v>7466.8853265047101</v>
      </c>
      <c r="CB1794" s="99">
        <v>931641.17346954299</v>
      </c>
      <c r="CC1794" s="99">
        <v>7283990.1063232403</v>
      </c>
      <c r="CD1794" s="99">
        <v>2320036.0257568401</v>
      </c>
      <c r="CE1794" s="99">
        <v>103.936721999198</v>
      </c>
      <c r="CF1794" s="99">
        <v>16920.5069527626</v>
      </c>
      <c r="CG1794" s="99">
        <v>136356.04155540501</v>
      </c>
      <c r="CH1794" s="99">
        <v>19222.0991578102</v>
      </c>
      <c r="CI1794" s="99">
        <v>7569.4384439587602</v>
      </c>
      <c r="CJ1794" s="99">
        <v>958634.39173126197</v>
      </c>
      <c r="CK1794" s="99">
        <v>7452848.2623901404</v>
      </c>
      <c r="CL1794" s="99">
        <v>2339834.9569397001</v>
      </c>
      <c r="CM1794" s="166">
        <v>8930.6763010025006</v>
      </c>
      <c r="CN1794" s="166">
        <v>1439243.14659119</v>
      </c>
      <c r="CO1794" s="166">
        <v>8965301.4208984394</v>
      </c>
      <c r="CP1794" s="99">
        <v>2339834.9569397001</v>
      </c>
      <c r="CQ1794" s="99">
        <v>76.351169385947301</v>
      </c>
      <c r="CR1794" s="99">
        <v>12823.1981776953</v>
      </c>
      <c r="CS1794" s="99">
        <v>101035.33196353901</v>
      </c>
      <c r="CT1794" s="99">
        <v>19344.8712201118</v>
      </c>
      <c r="CU1794" s="98">
        <v>5095.7006557320001</v>
      </c>
      <c r="CV1794" s="98">
        <v>1430.03111152</v>
      </c>
      <c r="CW1794" s="98">
        <v>948561.6804223056</v>
      </c>
      <c r="CX1794" s="98">
        <v>7420346.147878645</v>
      </c>
    </row>
    <row r="1795" spans="1:102" x14ac:dyDescent="0.2">
      <c r="A1795" s="98" t="s">
        <v>182</v>
      </c>
      <c r="B1795" s="100">
        <v>40695</v>
      </c>
      <c r="C1795" s="99">
        <v>0</v>
      </c>
      <c r="D1795" s="99">
        <v>2330.8324232697501</v>
      </c>
      <c r="E1795" s="99">
        <v>5041.3177570104599</v>
      </c>
      <c r="F1795" s="99">
        <v>127.368866863661</v>
      </c>
      <c r="G1795" s="99">
        <v>107.414410924539</v>
      </c>
      <c r="H1795" s="99">
        <v>0</v>
      </c>
      <c r="I1795" s="99">
        <v>0</v>
      </c>
      <c r="J1795" s="99">
        <v>1373.3896524906199</v>
      </c>
      <c r="K1795" s="99">
        <v>0</v>
      </c>
      <c r="L1795" s="99">
        <v>441.85378709807998</v>
      </c>
      <c r="M1795" s="99">
        <v>186.94583218917299</v>
      </c>
      <c r="N1795" s="99">
        <v>2802.9018552303301</v>
      </c>
      <c r="O1795" s="99">
        <v>0</v>
      </c>
      <c r="P1795" s="99">
        <v>0</v>
      </c>
      <c r="Q1795" s="99">
        <v>3959.1248168945299</v>
      </c>
      <c r="R1795" s="99">
        <v>0</v>
      </c>
      <c r="S1795" s="99">
        <v>0</v>
      </c>
      <c r="T1795" s="99">
        <v>29.263153493637201</v>
      </c>
      <c r="U1795" s="99">
        <v>1376.09081636369</v>
      </c>
      <c r="V1795" s="99">
        <v>0</v>
      </c>
      <c r="W1795" s="99">
        <v>252702.159191132</v>
      </c>
      <c r="X1795" s="99">
        <v>630284.99470519996</v>
      </c>
      <c r="Y1795" s="99">
        <v>10284.042574048</v>
      </c>
      <c r="Z1795" s="99">
        <v>19286.0006000996</v>
      </c>
      <c r="AA1795" s="99">
        <v>0</v>
      </c>
      <c r="AB1795" s="99">
        <v>0</v>
      </c>
      <c r="AC1795" s="99">
        <v>501091.87355804403</v>
      </c>
      <c r="AD1795" s="99">
        <v>0</v>
      </c>
      <c r="AE1795" s="99">
        <v>24043.5638256073</v>
      </c>
      <c r="AF1795" s="99">
        <v>24197.5191953182</v>
      </c>
      <c r="AG1795" s="99">
        <v>286857.87452316302</v>
      </c>
      <c r="AH1795" s="99">
        <v>0</v>
      </c>
      <c r="AI1795" s="99">
        <v>0</v>
      </c>
      <c r="AJ1795" s="99">
        <v>557538.08769989002</v>
      </c>
      <c r="AK1795" s="99">
        <v>0</v>
      </c>
      <c r="AL1795" s="99">
        <v>0</v>
      </c>
      <c r="AM1795" s="99">
        <v>5213.1878815293303</v>
      </c>
      <c r="AN1795" s="99">
        <v>502076.24865722703</v>
      </c>
      <c r="AO1795" s="99">
        <v>0</v>
      </c>
      <c r="AP1795" s="99">
        <v>2080298.2635345501</v>
      </c>
      <c r="AQ1795" s="99">
        <v>4757086.3384399395</v>
      </c>
      <c r="AR1795" s="99">
        <v>78675.707840919495</v>
      </c>
      <c r="AS1795" s="99">
        <v>153504.33189392099</v>
      </c>
      <c r="AT1795" s="99">
        <v>0</v>
      </c>
      <c r="AU1795" s="99">
        <v>0</v>
      </c>
      <c r="AV1795" s="99">
        <v>1655387.5344390899</v>
      </c>
      <c r="AW1795" s="99">
        <v>0</v>
      </c>
      <c r="AX1795" s="99">
        <v>216664.906393051</v>
      </c>
      <c r="AY1795" s="99">
        <v>185262.866916656</v>
      </c>
      <c r="AZ1795" s="99">
        <v>2171523.3605651902</v>
      </c>
      <c r="BA1795" s="99">
        <v>0</v>
      </c>
      <c r="BB1795" s="99">
        <v>0</v>
      </c>
      <c r="BC1795" s="99">
        <v>4390608.7619018601</v>
      </c>
      <c r="BD1795" s="99">
        <v>0</v>
      </c>
      <c r="BE1795" s="99">
        <v>0</v>
      </c>
      <c r="BF1795" s="99">
        <v>43345.988440036803</v>
      </c>
      <c r="BG1795" s="99">
        <v>1658981.1416778599</v>
      </c>
      <c r="BH1795" s="99">
        <v>0</v>
      </c>
      <c r="BI1795" s="99">
        <v>322176.31733703602</v>
      </c>
      <c r="BJ1795" s="99">
        <v>1968469.9850921601</v>
      </c>
      <c r="BK1795" s="99">
        <v>66853.902356147795</v>
      </c>
      <c r="BL1795" s="99">
        <v>20705.215231895399</v>
      </c>
      <c r="BM1795" s="99">
        <v>0</v>
      </c>
      <c r="BN1795" s="99">
        <v>0</v>
      </c>
      <c r="BO1795" s="99">
        <v>0</v>
      </c>
      <c r="BP1795" s="99">
        <v>0</v>
      </c>
      <c r="BQ1795" s="99">
        <v>0</v>
      </c>
      <c r="BR1795" s="99">
        <v>47680.744371891</v>
      </c>
      <c r="BS1795" s="99">
        <v>970499.28865814197</v>
      </c>
      <c r="BT1795" s="99">
        <v>0</v>
      </c>
      <c r="BU1795" s="99">
        <v>0</v>
      </c>
      <c r="BV1795" s="99">
        <v>1288237.3937530499</v>
      </c>
      <c r="BW1795" s="99">
        <v>0</v>
      </c>
      <c r="BX1795" s="99">
        <v>0</v>
      </c>
      <c r="BY1795" s="99">
        <v>0</v>
      </c>
      <c r="BZ1795" s="99">
        <v>0</v>
      </c>
      <c r="CA1795" s="99">
        <v>7364.4370952844602</v>
      </c>
      <c r="CB1795" s="99">
        <v>876112.07018279994</v>
      </c>
      <c r="CC1795" s="99">
        <v>6943103.0108032199</v>
      </c>
      <c r="CD1795" s="99">
        <v>2306138.2810363802</v>
      </c>
      <c r="CE1795" s="99">
        <v>108.40844796784199</v>
      </c>
      <c r="CF1795" s="99">
        <v>19604.025182247198</v>
      </c>
      <c r="CG1795" s="99">
        <v>155889.40343284601</v>
      </c>
      <c r="CH1795" s="99">
        <v>20702.986920356801</v>
      </c>
      <c r="CI1795" s="99">
        <v>7474.0500254630997</v>
      </c>
      <c r="CJ1795" s="99">
        <v>892010.03738403297</v>
      </c>
      <c r="CK1795" s="99">
        <v>7064710.0193481399</v>
      </c>
      <c r="CL1795" s="99">
        <v>2324055.6224060101</v>
      </c>
      <c r="CM1795" s="166">
        <v>8840.2937242984808</v>
      </c>
      <c r="CN1795" s="166">
        <v>1401236.2619934101</v>
      </c>
      <c r="CO1795" s="166">
        <v>8739318.8415527306</v>
      </c>
      <c r="CP1795" s="99">
        <v>2324055.6224060101</v>
      </c>
      <c r="CQ1795" s="99">
        <v>80.319497854448898</v>
      </c>
      <c r="CR1795" s="99">
        <v>14486.1270002127</v>
      </c>
      <c r="CS1795" s="99">
        <v>113851.96926403001</v>
      </c>
      <c r="CT1795" s="99">
        <v>20734.293467998501</v>
      </c>
      <c r="CU1795" s="98">
        <v>5045.1983639680002</v>
      </c>
      <c r="CV1795" s="98">
        <v>1468.657401492</v>
      </c>
      <c r="CW1795" s="98">
        <v>895716.09536504711</v>
      </c>
      <c r="CX1795" s="98">
        <v>7098992.4142360659</v>
      </c>
    </row>
    <row r="1796" spans="1:102" x14ac:dyDescent="0.2">
      <c r="A1796" s="98" t="s">
        <v>182</v>
      </c>
      <c r="B1796" s="100">
        <v>40787</v>
      </c>
      <c r="C1796" s="99">
        <v>0</v>
      </c>
      <c r="D1796" s="99">
        <v>2440.3488310873499</v>
      </c>
      <c r="E1796" s="99">
        <v>4954.8729244470596</v>
      </c>
      <c r="F1796" s="99">
        <v>120.066173594445</v>
      </c>
      <c r="G1796" s="99">
        <v>117.36530938092601</v>
      </c>
      <c r="H1796" s="99">
        <v>0</v>
      </c>
      <c r="I1796" s="99">
        <v>0</v>
      </c>
      <c r="J1796" s="99">
        <v>1414.2302934080401</v>
      </c>
      <c r="K1796" s="99">
        <v>0</v>
      </c>
      <c r="L1796" s="99">
        <v>556.38307518511999</v>
      </c>
      <c r="M1796" s="99">
        <v>193.357494689524</v>
      </c>
      <c r="N1796" s="99">
        <v>2725.6096331179101</v>
      </c>
      <c r="O1796" s="99">
        <v>0</v>
      </c>
      <c r="P1796" s="99">
        <v>0</v>
      </c>
      <c r="Q1796" s="99">
        <v>3984.3027339577702</v>
      </c>
      <c r="R1796" s="99">
        <v>0</v>
      </c>
      <c r="S1796" s="99">
        <v>0</v>
      </c>
      <c r="T1796" s="99">
        <v>37.541299111675499</v>
      </c>
      <c r="U1796" s="99">
        <v>1418.7609846591899</v>
      </c>
      <c r="V1796" s="99">
        <v>0</v>
      </c>
      <c r="W1796" s="99">
        <v>287812.37347412098</v>
      </c>
      <c r="X1796" s="99">
        <v>611988.82185363804</v>
      </c>
      <c r="Y1796" s="99">
        <v>9974.2860988378507</v>
      </c>
      <c r="Z1796" s="99">
        <v>19675.186668872801</v>
      </c>
      <c r="AA1796" s="99">
        <v>0</v>
      </c>
      <c r="AB1796" s="99">
        <v>0</v>
      </c>
      <c r="AC1796" s="99">
        <v>515148.81925201399</v>
      </c>
      <c r="AD1796" s="99">
        <v>0</v>
      </c>
      <c r="AE1796" s="99">
        <v>33511.746074199698</v>
      </c>
      <c r="AF1796" s="99">
        <v>24249.614756822601</v>
      </c>
      <c r="AG1796" s="99">
        <v>273992.350494385</v>
      </c>
      <c r="AH1796" s="99">
        <v>0</v>
      </c>
      <c r="AI1796" s="99">
        <v>0</v>
      </c>
      <c r="AJ1796" s="99">
        <v>564476.60199737502</v>
      </c>
      <c r="AK1796" s="99">
        <v>0</v>
      </c>
      <c r="AL1796" s="99">
        <v>0</v>
      </c>
      <c r="AM1796" s="99">
        <v>4855.5500344038001</v>
      </c>
      <c r="AN1796" s="99">
        <v>515936.37372207601</v>
      </c>
      <c r="AO1796" s="99">
        <v>0</v>
      </c>
      <c r="AP1796" s="99">
        <v>2500447.1593017601</v>
      </c>
      <c r="AQ1796" s="99">
        <v>4586418.0388793899</v>
      </c>
      <c r="AR1796" s="99">
        <v>76546.784964561506</v>
      </c>
      <c r="AS1796" s="99">
        <v>160148.455966949</v>
      </c>
      <c r="AT1796" s="99">
        <v>0</v>
      </c>
      <c r="AU1796" s="99">
        <v>0</v>
      </c>
      <c r="AV1796" s="99">
        <v>1714543.8662719701</v>
      </c>
      <c r="AW1796" s="99">
        <v>0</v>
      </c>
      <c r="AX1796" s="99">
        <v>298429.16003417998</v>
      </c>
      <c r="AY1796" s="99">
        <v>182458.39307022101</v>
      </c>
      <c r="AZ1796" s="99">
        <v>2057325.7561492899</v>
      </c>
      <c r="BA1796" s="99">
        <v>0</v>
      </c>
      <c r="BB1796" s="99">
        <v>0</v>
      </c>
      <c r="BC1796" s="99">
        <v>4494027.3457641602</v>
      </c>
      <c r="BD1796" s="99">
        <v>0</v>
      </c>
      <c r="BE1796" s="99">
        <v>0</v>
      </c>
      <c r="BF1796" s="99">
        <v>41101.852885246299</v>
      </c>
      <c r="BG1796" s="99">
        <v>1717222.2713317899</v>
      </c>
      <c r="BH1796" s="99">
        <v>0</v>
      </c>
      <c r="BI1796" s="99">
        <v>341372.29624557501</v>
      </c>
      <c r="BJ1796" s="99">
        <v>1959382.5636444101</v>
      </c>
      <c r="BK1796" s="99">
        <v>62044.531592845902</v>
      </c>
      <c r="BL1796" s="99">
        <v>22482.2464296818</v>
      </c>
      <c r="BM1796" s="99">
        <v>0</v>
      </c>
      <c r="BN1796" s="99">
        <v>0</v>
      </c>
      <c r="BO1796" s="99">
        <v>0</v>
      </c>
      <c r="BP1796" s="99">
        <v>0</v>
      </c>
      <c r="BQ1796" s="99">
        <v>0</v>
      </c>
      <c r="BR1796" s="99">
        <v>47346.720085620902</v>
      </c>
      <c r="BS1796" s="99">
        <v>963995.38513183605</v>
      </c>
      <c r="BT1796" s="99">
        <v>0</v>
      </c>
      <c r="BU1796" s="99">
        <v>0</v>
      </c>
      <c r="BV1796" s="99">
        <v>1282214.76325989</v>
      </c>
      <c r="BW1796" s="99">
        <v>0</v>
      </c>
      <c r="BX1796" s="99">
        <v>0</v>
      </c>
      <c r="BY1796" s="99">
        <v>0</v>
      </c>
      <c r="BZ1796" s="99">
        <v>0</v>
      </c>
      <c r="CA1796" s="99">
        <v>7366.3053926825496</v>
      </c>
      <c r="CB1796" s="99">
        <v>913633.02492523205</v>
      </c>
      <c r="CC1796" s="99">
        <v>7058740.6211547898</v>
      </c>
      <c r="CD1796" s="99">
        <v>2299543.7799987802</v>
      </c>
      <c r="CE1796" s="99">
        <v>118.94173607882099</v>
      </c>
      <c r="CF1796" s="99">
        <v>19858.677990913398</v>
      </c>
      <c r="CG1796" s="99">
        <v>161665.08506393401</v>
      </c>
      <c r="CH1796" s="99">
        <v>22487.276773691199</v>
      </c>
      <c r="CI1796" s="99">
        <v>7487.4409542083704</v>
      </c>
      <c r="CJ1796" s="99">
        <v>919107.04254150402</v>
      </c>
      <c r="CK1796" s="99">
        <v>7202589.2058715802</v>
      </c>
      <c r="CL1796" s="99">
        <v>2322822.8606872601</v>
      </c>
      <c r="CM1796" s="166">
        <v>8893.4490016698801</v>
      </c>
      <c r="CN1796" s="166">
        <v>1452935.13273621</v>
      </c>
      <c r="CO1796" s="166">
        <v>9013515.7111816406</v>
      </c>
      <c r="CP1796" s="99">
        <v>2322822.8606872601</v>
      </c>
      <c r="CQ1796" s="99">
        <v>83.484132324345396</v>
      </c>
      <c r="CR1796" s="99">
        <v>15237.150476217301</v>
      </c>
      <c r="CS1796" s="99">
        <v>122307.058191299</v>
      </c>
      <c r="CT1796" s="99">
        <v>22226.2245495319</v>
      </c>
      <c r="CU1796" s="98">
        <v>4949.7479699240002</v>
      </c>
      <c r="CV1796" s="98">
        <v>1517.61809576</v>
      </c>
      <c r="CW1796" s="98">
        <v>933491.70291614544</v>
      </c>
      <c r="CX1796" s="98">
        <v>7220405.7062187241</v>
      </c>
    </row>
    <row r="1797" spans="1:102" x14ac:dyDescent="0.2">
      <c r="A1797" s="98" t="s">
        <v>182</v>
      </c>
      <c r="B1797" s="100">
        <v>40878</v>
      </c>
      <c r="C1797" s="99">
        <v>0</v>
      </c>
      <c r="D1797" s="99">
        <v>2579.2235627770401</v>
      </c>
      <c r="E1797" s="99">
        <v>4923.5784392952901</v>
      </c>
      <c r="F1797" s="99">
        <v>130.56811083667</v>
      </c>
      <c r="G1797" s="99">
        <v>117.081665934995</v>
      </c>
      <c r="H1797" s="99">
        <v>0</v>
      </c>
      <c r="I1797" s="99">
        <v>0</v>
      </c>
      <c r="J1797" s="99">
        <v>1459.9111685901901</v>
      </c>
      <c r="K1797" s="99">
        <v>0</v>
      </c>
      <c r="L1797" s="99">
        <v>546.97792505472898</v>
      </c>
      <c r="M1797" s="99">
        <v>202.005633410066</v>
      </c>
      <c r="N1797" s="99">
        <v>2696.5278194248699</v>
      </c>
      <c r="O1797" s="99">
        <v>0</v>
      </c>
      <c r="P1797" s="99">
        <v>0</v>
      </c>
      <c r="Q1797" s="99">
        <v>4149.3970117568997</v>
      </c>
      <c r="R1797" s="99">
        <v>0</v>
      </c>
      <c r="S1797" s="99">
        <v>0</v>
      </c>
      <c r="T1797" s="99">
        <v>26.155412790598302</v>
      </c>
      <c r="U1797" s="99">
        <v>1463.40375906229</v>
      </c>
      <c r="V1797" s="99">
        <v>0</v>
      </c>
      <c r="W1797" s="99">
        <v>316777.89885711699</v>
      </c>
      <c r="X1797" s="99">
        <v>600658.97179412795</v>
      </c>
      <c r="Y1797" s="99">
        <v>10695.133270382899</v>
      </c>
      <c r="Z1797" s="99">
        <v>21871.560887098301</v>
      </c>
      <c r="AA1797" s="99">
        <v>0</v>
      </c>
      <c r="AB1797" s="99">
        <v>0</v>
      </c>
      <c r="AC1797" s="99">
        <v>538046.42863464402</v>
      </c>
      <c r="AD1797" s="99">
        <v>0</v>
      </c>
      <c r="AE1797" s="99">
        <v>31496.401194095601</v>
      </c>
      <c r="AF1797" s="99">
        <v>24640.0027253628</v>
      </c>
      <c r="AG1797" s="99">
        <v>263658.74011611898</v>
      </c>
      <c r="AH1797" s="99">
        <v>0</v>
      </c>
      <c r="AI1797" s="99">
        <v>0</v>
      </c>
      <c r="AJ1797" s="99">
        <v>577731.13519287098</v>
      </c>
      <c r="AK1797" s="99">
        <v>0</v>
      </c>
      <c r="AL1797" s="99">
        <v>0</v>
      </c>
      <c r="AM1797" s="99">
        <v>4062.1713237464401</v>
      </c>
      <c r="AN1797" s="99">
        <v>538268.19088745106</v>
      </c>
      <c r="AO1797" s="99">
        <v>0</v>
      </c>
      <c r="AP1797" s="99">
        <v>2667571.9252014202</v>
      </c>
      <c r="AQ1797" s="99">
        <v>4555233.4500122098</v>
      </c>
      <c r="AR1797" s="99">
        <v>83289.139079093904</v>
      </c>
      <c r="AS1797" s="99">
        <v>175781.63771438599</v>
      </c>
      <c r="AT1797" s="99">
        <v>0</v>
      </c>
      <c r="AU1797" s="99">
        <v>0</v>
      </c>
      <c r="AV1797" s="99">
        <v>1801386.3922119101</v>
      </c>
      <c r="AW1797" s="99">
        <v>0</v>
      </c>
      <c r="AX1797" s="99">
        <v>294481.88350677502</v>
      </c>
      <c r="AY1797" s="99">
        <v>186381.21258544899</v>
      </c>
      <c r="AZ1797" s="99">
        <v>1990294.45121765</v>
      </c>
      <c r="BA1797" s="99">
        <v>0</v>
      </c>
      <c r="BB1797" s="99">
        <v>0</v>
      </c>
      <c r="BC1797" s="99">
        <v>4711567.3094482403</v>
      </c>
      <c r="BD1797" s="99">
        <v>0</v>
      </c>
      <c r="BE1797" s="99">
        <v>0</v>
      </c>
      <c r="BF1797" s="99">
        <v>34254.874394416802</v>
      </c>
      <c r="BG1797" s="99">
        <v>1801916.05387878</v>
      </c>
      <c r="BH1797" s="99">
        <v>0</v>
      </c>
      <c r="BI1797" s="99">
        <v>349283.18787765497</v>
      </c>
      <c r="BJ1797" s="99">
        <v>1985016.6863403299</v>
      </c>
      <c r="BK1797" s="99">
        <v>66802.266854286194</v>
      </c>
      <c r="BL1797" s="99">
        <v>26410.6909401417</v>
      </c>
      <c r="BM1797" s="99">
        <v>0</v>
      </c>
      <c r="BN1797" s="99">
        <v>0</v>
      </c>
      <c r="BO1797" s="99">
        <v>0</v>
      </c>
      <c r="BP1797" s="99">
        <v>0</v>
      </c>
      <c r="BQ1797" s="99">
        <v>0</v>
      </c>
      <c r="BR1797" s="99">
        <v>48810.447027206399</v>
      </c>
      <c r="BS1797" s="99">
        <v>974291.55579376197</v>
      </c>
      <c r="BT1797" s="99">
        <v>0</v>
      </c>
      <c r="BU1797" s="99">
        <v>0</v>
      </c>
      <c r="BV1797" s="99">
        <v>1319435.1054382301</v>
      </c>
      <c r="BW1797" s="99">
        <v>0</v>
      </c>
      <c r="BX1797" s="99">
        <v>0</v>
      </c>
      <c r="BY1797" s="99">
        <v>0</v>
      </c>
      <c r="BZ1797" s="99">
        <v>0</v>
      </c>
      <c r="CA1797" s="99">
        <v>7528.7904412150401</v>
      </c>
      <c r="CB1797" s="99">
        <v>911303.68956756603</v>
      </c>
      <c r="CC1797" s="99">
        <v>7160848.3505859403</v>
      </c>
      <c r="CD1797" s="99">
        <v>2314180.68182373</v>
      </c>
      <c r="CE1797" s="99">
        <v>116.525350673124</v>
      </c>
      <c r="CF1797" s="99">
        <v>21835.196392297701</v>
      </c>
      <c r="CG1797" s="99">
        <v>175361.13650512701</v>
      </c>
      <c r="CH1797" s="99">
        <v>26414.509337902098</v>
      </c>
      <c r="CI1797" s="99">
        <v>7643.1711906194696</v>
      </c>
      <c r="CJ1797" s="99">
        <v>934505.41632080101</v>
      </c>
      <c r="CK1797" s="99">
        <v>7358229.0750122098</v>
      </c>
      <c r="CL1797" s="99">
        <v>2341822.7811279302</v>
      </c>
      <c r="CM1797" s="166">
        <v>9076.7793769836408</v>
      </c>
      <c r="CN1797" s="166">
        <v>1476866.7725067099</v>
      </c>
      <c r="CO1797" s="166">
        <v>9174047.85083008</v>
      </c>
      <c r="CP1797" s="99">
        <v>2341822.7811279302</v>
      </c>
      <c r="CQ1797" s="99">
        <v>89.719205323606701</v>
      </c>
      <c r="CR1797" s="99">
        <v>17625.746876955</v>
      </c>
      <c r="CS1797" s="99">
        <v>139815.96010971101</v>
      </c>
      <c r="CT1797" s="99">
        <v>26474.841063260999</v>
      </c>
      <c r="CU1797" s="98">
        <v>4931.7648629060004</v>
      </c>
      <c r="CV1797" s="98">
        <v>1567.6688885189999</v>
      </c>
      <c r="CW1797" s="98">
        <v>933138.88595986378</v>
      </c>
      <c r="CX1797" s="98">
        <v>7336209.4870910672</v>
      </c>
    </row>
    <row r="1798" spans="1:102" x14ac:dyDescent="0.2">
      <c r="A1798" s="98" t="s">
        <v>182</v>
      </c>
      <c r="B1798" s="100">
        <v>40969</v>
      </c>
      <c r="C1798" s="99">
        <v>0</v>
      </c>
      <c r="D1798" s="99">
        <v>2584.8387796580801</v>
      </c>
      <c r="E1798" s="99">
        <v>4877.8928362727202</v>
      </c>
      <c r="F1798" s="99">
        <v>136.937245201319</v>
      </c>
      <c r="G1798" s="99">
        <v>122.464385666884</v>
      </c>
      <c r="H1798" s="99">
        <v>0</v>
      </c>
      <c r="I1798" s="99">
        <v>0</v>
      </c>
      <c r="J1798" s="99">
        <v>1521.84016698599</v>
      </c>
      <c r="K1798" s="99">
        <v>0</v>
      </c>
      <c r="L1798" s="99">
        <v>570.51392316073202</v>
      </c>
      <c r="M1798" s="99">
        <v>205.63642931543299</v>
      </c>
      <c r="N1798" s="99">
        <v>2663.76245087385</v>
      </c>
      <c r="O1798" s="99">
        <v>0</v>
      </c>
      <c r="P1798" s="99">
        <v>0</v>
      </c>
      <c r="Q1798" s="99">
        <v>4114.3599964976302</v>
      </c>
      <c r="R1798" s="99">
        <v>0</v>
      </c>
      <c r="S1798" s="99">
        <v>0</v>
      </c>
      <c r="T1798" s="99">
        <v>26.745740685146298</v>
      </c>
      <c r="U1798" s="99">
        <v>1524.4559961110399</v>
      </c>
      <c r="V1798" s="99">
        <v>0</v>
      </c>
      <c r="W1798" s="99">
        <v>302024.19832229603</v>
      </c>
      <c r="X1798" s="99">
        <v>586928.94644165004</v>
      </c>
      <c r="Y1798" s="99">
        <v>9450.1732586622202</v>
      </c>
      <c r="Z1798" s="99">
        <v>23537.932220697399</v>
      </c>
      <c r="AA1798" s="99">
        <v>0</v>
      </c>
      <c r="AB1798" s="99">
        <v>0</v>
      </c>
      <c r="AC1798" s="99">
        <v>562266.651901245</v>
      </c>
      <c r="AD1798" s="99">
        <v>0</v>
      </c>
      <c r="AE1798" s="99">
        <v>32755.784919738799</v>
      </c>
      <c r="AF1798" s="99">
        <v>23886.294861555099</v>
      </c>
      <c r="AG1798" s="99">
        <v>255543.25992965701</v>
      </c>
      <c r="AH1798" s="99">
        <v>0</v>
      </c>
      <c r="AI1798" s="99">
        <v>0</v>
      </c>
      <c r="AJ1798" s="99">
        <v>575381.09544372605</v>
      </c>
      <c r="AK1798" s="99">
        <v>0</v>
      </c>
      <c r="AL1798" s="99">
        <v>0</v>
      </c>
      <c r="AM1798" s="99">
        <v>4678.0125305056599</v>
      </c>
      <c r="AN1798" s="99">
        <v>561454.69017791701</v>
      </c>
      <c r="AO1798" s="99">
        <v>0</v>
      </c>
      <c r="AP1798" s="99">
        <v>2565627.77426147</v>
      </c>
      <c r="AQ1798" s="99">
        <v>4514699.9318847703</v>
      </c>
      <c r="AR1798" s="99">
        <v>74249.204859733596</v>
      </c>
      <c r="AS1798" s="99">
        <v>191929.66668891901</v>
      </c>
      <c r="AT1798" s="99">
        <v>0</v>
      </c>
      <c r="AU1798" s="99">
        <v>0</v>
      </c>
      <c r="AV1798" s="99">
        <v>1903657.98262024</v>
      </c>
      <c r="AW1798" s="99">
        <v>0</v>
      </c>
      <c r="AX1798" s="99">
        <v>303126.21569061303</v>
      </c>
      <c r="AY1798" s="99">
        <v>186121.182304382</v>
      </c>
      <c r="AZ1798" s="99">
        <v>1966163.4353332501</v>
      </c>
      <c r="BA1798" s="99">
        <v>0</v>
      </c>
      <c r="BB1798" s="99">
        <v>0</v>
      </c>
      <c r="BC1798" s="99">
        <v>4727338.9385376005</v>
      </c>
      <c r="BD1798" s="99">
        <v>0</v>
      </c>
      <c r="BE1798" s="99">
        <v>0</v>
      </c>
      <c r="BF1798" s="99">
        <v>39958.810945510901</v>
      </c>
      <c r="BG1798" s="99">
        <v>1900567.4275817899</v>
      </c>
      <c r="BH1798" s="99">
        <v>0</v>
      </c>
      <c r="BI1798" s="99">
        <v>355768.47356414801</v>
      </c>
      <c r="BJ1798" s="99">
        <v>2027114.0393066399</v>
      </c>
      <c r="BK1798" s="99">
        <v>71568.232262611404</v>
      </c>
      <c r="BL1798" s="99">
        <v>29069.246901273698</v>
      </c>
      <c r="BM1798" s="99">
        <v>0</v>
      </c>
      <c r="BN1798" s="99">
        <v>0</v>
      </c>
      <c r="BO1798" s="99">
        <v>0</v>
      </c>
      <c r="BP1798" s="99">
        <v>0</v>
      </c>
      <c r="BQ1798" s="99">
        <v>0</v>
      </c>
      <c r="BR1798" s="99">
        <v>49267.859287261999</v>
      </c>
      <c r="BS1798" s="99">
        <v>1002221.0791397101</v>
      </c>
      <c r="BT1798" s="99">
        <v>0</v>
      </c>
      <c r="BU1798" s="99">
        <v>0</v>
      </c>
      <c r="BV1798" s="99">
        <v>1317409.4803772001</v>
      </c>
      <c r="BW1798" s="99">
        <v>0</v>
      </c>
      <c r="BX1798" s="99">
        <v>0</v>
      </c>
      <c r="BY1798" s="99">
        <v>0</v>
      </c>
      <c r="BZ1798" s="99">
        <v>0</v>
      </c>
      <c r="CA1798" s="99">
        <v>7480.4074603319204</v>
      </c>
      <c r="CB1798" s="99">
        <v>885436.83039092994</v>
      </c>
      <c r="CC1798" s="99">
        <v>7236004.8964233398</v>
      </c>
      <c r="CD1798" s="99">
        <v>2389214.1940307599</v>
      </c>
      <c r="CE1798" s="99">
        <v>122.456115460955</v>
      </c>
      <c r="CF1798" s="99">
        <v>23483.714364290201</v>
      </c>
      <c r="CG1798" s="99">
        <v>191312.44841957101</v>
      </c>
      <c r="CH1798" s="99">
        <v>29064.356164455399</v>
      </c>
      <c r="CI1798" s="99">
        <v>7601.5460117459297</v>
      </c>
      <c r="CJ1798" s="99">
        <v>926349.91439819301</v>
      </c>
      <c r="CK1798" s="99">
        <v>7441973.25109863</v>
      </c>
      <c r="CL1798" s="99">
        <v>2418591.29473877</v>
      </c>
      <c r="CM1798" s="166">
        <v>9133.92542827129</v>
      </c>
      <c r="CN1798" s="166">
        <v>1463012.4187316899</v>
      </c>
      <c r="CO1798" s="166">
        <v>9319214.9276122991</v>
      </c>
      <c r="CP1798" s="99">
        <v>2418591.29473877</v>
      </c>
      <c r="CQ1798" s="99">
        <v>95.920808875933304</v>
      </c>
      <c r="CR1798" s="99">
        <v>18817.229180812799</v>
      </c>
      <c r="CS1798" s="99">
        <v>150813.98509788499</v>
      </c>
      <c r="CT1798" s="99">
        <v>29295.772634029399</v>
      </c>
      <c r="CU1798" s="98">
        <v>4884.451780161</v>
      </c>
      <c r="CV1798" s="98">
        <v>1634.5166599439999</v>
      </c>
      <c r="CW1798" s="98">
        <v>908920.54475522018</v>
      </c>
      <c r="CX1798" s="98">
        <v>7427317.3448429108</v>
      </c>
    </row>
    <row r="1799" spans="1:102" x14ac:dyDescent="0.2">
      <c r="A1799" s="98" t="s">
        <v>182</v>
      </c>
      <c r="B1799" s="100">
        <v>41061</v>
      </c>
      <c r="C1799" s="99">
        <v>0</v>
      </c>
      <c r="D1799" s="99">
        <v>2656.55388277769</v>
      </c>
      <c r="E1799" s="99">
        <v>4836.0540592670404</v>
      </c>
      <c r="F1799" s="99">
        <v>139.040555560961</v>
      </c>
      <c r="G1799" s="99">
        <v>124.252483597957</v>
      </c>
      <c r="H1799" s="99">
        <v>0</v>
      </c>
      <c r="I1799" s="99">
        <v>0</v>
      </c>
      <c r="J1799" s="99">
        <v>1581.04462878406</v>
      </c>
      <c r="K1799" s="99">
        <v>0</v>
      </c>
      <c r="L1799" s="99">
        <v>585.32995751500096</v>
      </c>
      <c r="M1799" s="99">
        <v>191.24027922935801</v>
      </c>
      <c r="N1799" s="99">
        <v>2594.4230977892898</v>
      </c>
      <c r="O1799" s="99">
        <v>0</v>
      </c>
      <c r="P1799" s="99">
        <v>0</v>
      </c>
      <c r="Q1799" s="99">
        <v>4213.5693607330304</v>
      </c>
      <c r="R1799" s="99">
        <v>0</v>
      </c>
      <c r="S1799" s="99">
        <v>0</v>
      </c>
      <c r="T1799" s="99">
        <v>28.2441103819292</v>
      </c>
      <c r="U1799" s="99">
        <v>1580.9908538162699</v>
      </c>
      <c r="V1799" s="99">
        <v>0</v>
      </c>
      <c r="W1799" s="99">
        <v>301024.902816772</v>
      </c>
      <c r="X1799" s="99">
        <v>578835.14258575405</v>
      </c>
      <c r="Y1799" s="99">
        <v>9788.1801182031595</v>
      </c>
      <c r="Z1799" s="99">
        <v>22218.126951217699</v>
      </c>
      <c r="AA1799" s="99">
        <v>0</v>
      </c>
      <c r="AB1799" s="99">
        <v>0</v>
      </c>
      <c r="AC1799" s="99">
        <v>575084.36669921898</v>
      </c>
      <c r="AD1799" s="99">
        <v>0</v>
      </c>
      <c r="AE1799" s="99">
        <v>31893.054184198401</v>
      </c>
      <c r="AF1799" s="99">
        <v>22489.1249091625</v>
      </c>
      <c r="AG1799" s="99">
        <v>245221.62897872899</v>
      </c>
      <c r="AH1799" s="99">
        <v>0</v>
      </c>
      <c r="AI1799" s="99">
        <v>0</v>
      </c>
      <c r="AJ1799" s="99">
        <v>584074.89055633498</v>
      </c>
      <c r="AK1799" s="99">
        <v>0</v>
      </c>
      <c r="AL1799" s="99">
        <v>0</v>
      </c>
      <c r="AM1799" s="99">
        <v>4512.3166983723604</v>
      </c>
      <c r="AN1799" s="99">
        <v>575666.33538055397</v>
      </c>
      <c r="AO1799" s="99">
        <v>0</v>
      </c>
      <c r="AP1799" s="99">
        <v>2606894.7099914602</v>
      </c>
      <c r="AQ1799" s="99">
        <v>4458397.9853515597</v>
      </c>
      <c r="AR1799" s="99">
        <v>77681.994010925293</v>
      </c>
      <c r="AS1799" s="99">
        <v>184276.287828445</v>
      </c>
      <c r="AT1799" s="99">
        <v>0</v>
      </c>
      <c r="AU1799" s="99">
        <v>0</v>
      </c>
      <c r="AV1799" s="99">
        <v>1969854.12301636</v>
      </c>
      <c r="AW1799" s="99">
        <v>0</v>
      </c>
      <c r="AX1799" s="99">
        <v>295123.85446929903</v>
      </c>
      <c r="AY1799" s="99">
        <v>172712.28650283799</v>
      </c>
      <c r="AZ1799" s="99">
        <v>1887814.45556641</v>
      </c>
      <c r="BA1799" s="99">
        <v>0</v>
      </c>
      <c r="BB1799" s="99">
        <v>0</v>
      </c>
      <c r="BC1799" s="99">
        <v>4740639.0456542997</v>
      </c>
      <c r="BD1799" s="99">
        <v>0</v>
      </c>
      <c r="BE1799" s="99">
        <v>0</v>
      </c>
      <c r="BF1799" s="99">
        <v>40375.408082962</v>
      </c>
      <c r="BG1799" s="99">
        <v>1972169.5067291299</v>
      </c>
      <c r="BH1799" s="99">
        <v>0</v>
      </c>
      <c r="BI1799" s="99">
        <v>345705.133777618</v>
      </c>
      <c r="BJ1799" s="99">
        <v>2030329.5551757801</v>
      </c>
      <c r="BK1799" s="99">
        <v>73703.521428108201</v>
      </c>
      <c r="BL1799" s="99">
        <v>27586.476679563501</v>
      </c>
      <c r="BM1799" s="99">
        <v>0</v>
      </c>
      <c r="BN1799" s="99">
        <v>0</v>
      </c>
      <c r="BO1799" s="99">
        <v>0</v>
      </c>
      <c r="BP1799" s="99">
        <v>0</v>
      </c>
      <c r="BQ1799" s="99">
        <v>0</v>
      </c>
      <c r="BR1799" s="99">
        <v>45033.896861076399</v>
      </c>
      <c r="BS1799" s="99">
        <v>1011842.31912994</v>
      </c>
      <c r="BT1799" s="99">
        <v>0</v>
      </c>
      <c r="BU1799" s="99">
        <v>0</v>
      </c>
      <c r="BV1799" s="99">
        <v>1329737.6238555899</v>
      </c>
      <c r="BW1799" s="99">
        <v>0</v>
      </c>
      <c r="BX1799" s="99">
        <v>0</v>
      </c>
      <c r="BY1799" s="99">
        <v>0</v>
      </c>
      <c r="BZ1799" s="99">
        <v>0</v>
      </c>
      <c r="CA1799" s="99">
        <v>7477.9606812596303</v>
      </c>
      <c r="CB1799" s="99">
        <v>863607.08389282203</v>
      </c>
      <c r="CC1799" s="99">
        <v>7095102.5673217801</v>
      </c>
      <c r="CD1799" s="99">
        <v>2390023.9599609398</v>
      </c>
      <c r="CE1799" s="99">
        <v>124.272572691552</v>
      </c>
      <c r="CF1799" s="99">
        <v>22294.524305343599</v>
      </c>
      <c r="CG1799" s="99">
        <v>185005.43562889099</v>
      </c>
      <c r="CH1799" s="99">
        <v>27579.1066207886</v>
      </c>
      <c r="CI1799" s="99">
        <v>7603.5843207240096</v>
      </c>
      <c r="CJ1799" s="99">
        <v>893060.40830993699</v>
      </c>
      <c r="CK1799" s="99">
        <v>7264297.0136718797</v>
      </c>
      <c r="CL1799" s="99">
        <v>2415834.5140685998</v>
      </c>
      <c r="CM1799" s="166">
        <v>9169.0582044124603</v>
      </c>
      <c r="CN1799" s="166">
        <v>1457996.4466247601</v>
      </c>
      <c r="CO1799" s="166">
        <v>9237726.8782959003</v>
      </c>
      <c r="CP1799" s="99">
        <v>2415834.5140685998</v>
      </c>
      <c r="CQ1799" s="99">
        <v>98.132688653655407</v>
      </c>
      <c r="CR1799" s="99">
        <v>17758.885245323199</v>
      </c>
      <c r="CS1799" s="99">
        <v>144941.497158051</v>
      </c>
      <c r="CT1799" s="99">
        <v>27600.7260563374</v>
      </c>
      <c r="CU1799" s="98">
        <v>4838.5804351739998</v>
      </c>
      <c r="CV1799" s="98">
        <v>1693.897510023</v>
      </c>
      <c r="CW1799" s="98">
        <v>885901.60819816566</v>
      </c>
      <c r="CX1799" s="98">
        <v>7280108.0029506711</v>
      </c>
    </row>
    <row r="1800" spans="1:102" x14ac:dyDescent="0.2">
      <c r="A1800" s="98" t="s">
        <v>182</v>
      </c>
      <c r="B1800" s="100">
        <v>41153</v>
      </c>
      <c r="C1800" s="99">
        <v>0</v>
      </c>
      <c r="D1800" s="99">
        <v>2609.5729965269602</v>
      </c>
      <c r="E1800" s="99">
        <v>4761.9143921732903</v>
      </c>
      <c r="F1800" s="99">
        <v>129.09623336233199</v>
      </c>
      <c r="G1800" s="99">
        <v>129.64074452221399</v>
      </c>
      <c r="H1800" s="99">
        <v>0</v>
      </c>
      <c r="I1800" s="99">
        <v>0</v>
      </c>
      <c r="J1800" s="99">
        <v>1580.6205602288201</v>
      </c>
      <c r="K1800" s="99">
        <v>0</v>
      </c>
      <c r="L1800" s="99">
        <v>500.42344741150703</v>
      </c>
      <c r="M1800" s="99">
        <v>193.61076509766301</v>
      </c>
      <c r="N1800" s="99">
        <v>2538.0723159313202</v>
      </c>
      <c r="O1800" s="99">
        <v>0</v>
      </c>
      <c r="P1800" s="99">
        <v>0</v>
      </c>
      <c r="Q1800" s="99">
        <v>4229.25960087776</v>
      </c>
      <c r="R1800" s="99">
        <v>0</v>
      </c>
      <c r="S1800" s="99">
        <v>0</v>
      </c>
      <c r="T1800" s="99">
        <v>31.6224446846172</v>
      </c>
      <c r="U1800" s="99">
        <v>1584.4191297888799</v>
      </c>
      <c r="V1800" s="99">
        <v>0</v>
      </c>
      <c r="W1800" s="99">
        <v>285810.35280227702</v>
      </c>
      <c r="X1800" s="99">
        <v>569488.76227569603</v>
      </c>
      <c r="Y1800" s="99">
        <v>10031.383744835901</v>
      </c>
      <c r="Z1800" s="99">
        <v>23883.205780983</v>
      </c>
      <c r="AA1800" s="99">
        <v>0</v>
      </c>
      <c r="AB1800" s="99">
        <v>0</v>
      </c>
      <c r="AC1800" s="99">
        <v>579508.49826812698</v>
      </c>
      <c r="AD1800" s="99">
        <v>0</v>
      </c>
      <c r="AE1800" s="99">
        <v>25641.159873485602</v>
      </c>
      <c r="AF1800" s="99">
        <v>21336.306437015501</v>
      </c>
      <c r="AG1800" s="99">
        <v>239647.85687828099</v>
      </c>
      <c r="AH1800" s="99">
        <v>0</v>
      </c>
      <c r="AI1800" s="99">
        <v>0</v>
      </c>
      <c r="AJ1800" s="99">
        <v>561641.57199096703</v>
      </c>
      <c r="AK1800" s="99">
        <v>0</v>
      </c>
      <c r="AL1800" s="99">
        <v>0</v>
      </c>
      <c r="AM1800" s="99">
        <v>5219.9952729344404</v>
      </c>
      <c r="AN1800" s="99">
        <v>579666.28881835903</v>
      </c>
      <c r="AO1800" s="99">
        <v>0</v>
      </c>
      <c r="AP1800" s="99">
        <v>2530050.2728271498</v>
      </c>
      <c r="AQ1800" s="99">
        <v>4452827.0399169903</v>
      </c>
      <c r="AR1800" s="99">
        <v>79160.281394958496</v>
      </c>
      <c r="AS1800" s="99">
        <v>204651.07874488799</v>
      </c>
      <c r="AT1800" s="99">
        <v>0</v>
      </c>
      <c r="AU1800" s="99">
        <v>0</v>
      </c>
      <c r="AV1800" s="99">
        <v>2004903.2668457001</v>
      </c>
      <c r="AW1800" s="99">
        <v>0</v>
      </c>
      <c r="AX1800" s="99">
        <v>234262.03892517099</v>
      </c>
      <c r="AY1800" s="99">
        <v>165412.10131263701</v>
      </c>
      <c r="AZ1800" s="99">
        <v>1884263.1030578599</v>
      </c>
      <c r="BA1800" s="99">
        <v>0</v>
      </c>
      <c r="BB1800" s="99">
        <v>0</v>
      </c>
      <c r="BC1800" s="99">
        <v>4667598.71276855</v>
      </c>
      <c r="BD1800" s="99">
        <v>0</v>
      </c>
      <c r="BE1800" s="99">
        <v>0</v>
      </c>
      <c r="BF1800" s="99">
        <v>45542.1055440903</v>
      </c>
      <c r="BG1800" s="99">
        <v>2005826.0322418199</v>
      </c>
      <c r="BH1800" s="99">
        <v>0</v>
      </c>
      <c r="BI1800" s="99">
        <v>338492.07692337001</v>
      </c>
      <c r="BJ1800" s="99">
        <v>2115594.6582336398</v>
      </c>
      <c r="BK1800" s="99">
        <v>76230.705875396699</v>
      </c>
      <c r="BL1800" s="99">
        <v>30663.200085878401</v>
      </c>
      <c r="BM1800" s="99">
        <v>0</v>
      </c>
      <c r="BN1800" s="99">
        <v>0</v>
      </c>
      <c r="BO1800" s="99">
        <v>0</v>
      </c>
      <c r="BP1800" s="99">
        <v>0</v>
      </c>
      <c r="BQ1800" s="99">
        <v>0</v>
      </c>
      <c r="BR1800" s="99">
        <v>44642.2324123383</v>
      </c>
      <c r="BS1800" s="99">
        <v>1063049.71684265</v>
      </c>
      <c r="BT1800" s="99">
        <v>0</v>
      </c>
      <c r="BU1800" s="99">
        <v>0</v>
      </c>
      <c r="BV1800" s="99">
        <v>1339767.7067871101</v>
      </c>
      <c r="BW1800" s="99">
        <v>0</v>
      </c>
      <c r="BX1800" s="99">
        <v>0</v>
      </c>
      <c r="BY1800" s="99">
        <v>0</v>
      </c>
      <c r="BZ1800" s="99">
        <v>0</v>
      </c>
      <c r="CA1800" s="99">
        <v>7343.6934399604797</v>
      </c>
      <c r="CB1800" s="99">
        <v>854073.69605255104</v>
      </c>
      <c r="CC1800" s="99">
        <v>7010509.76635742</v>
      </c>
      <c r="CD1800" s="99">
        <v>2450888.3958740202</v>
      </c>
      <c r="CE1800" s="99">
        <v>130.005292501301</v>
      </c>
      <c r="CF1800" s="99">
        <v>23871.0576784611</v>
      </c>
      <c r="CG1800" s="99">
        <v>204766.333740234</v>
      </c>
      <c r="CH1800" s="99">
        <v>30676.832626342799</v>
      </c>
      <c r="CI1800" s="99">
        <v>7476.5422348380098</v>
      </c>
      <c r="CJ1800" s="99">
        <v>880581.80194854701</v>
      </c>
      <c r="CK1800" s="99">
        <v>7206557.2170410203</v>
      </c>
      <c r="CL1800" s="99">
        <v>2481747.7524108901</v>
      </c>
      <c r="CM1800" s="166">
        <v>9053.4815903902108</v>
      </c>
      <c r="CN1800" s="166">
        <v>1457641.0926971401</v>
      </c>
      <c r="CO1800" s="166">
        <v>9205590.8114013709</v>
      </c>
      <c r="CP1800" s="99">
        <v>2481747.7524108901</v>
      </c>
      <c r="CQ1800" s="99">
        <v>102.695178294554</v>
      </c>
      <c r="CR1800" s="99">
        <v>18855.880680084199</v>
      </c>
      <c r="CS1800" s="99">
        <v>160644.212032318</v>
      </c>
      <c r="CT1800" s="99">
        <v>30315.765566587401</v>
      </c>
      <c r="CU1800" s="98">
        <v>4754.7890873360002</v>
      </c>
      <c r="CV1800" s="98">
        <v>1699.5237260230001</v>
      </c>
      <c r="CW1800" s="98">
        <v>877944.75373101211</v>
      </c>
      <c r="CX1800" s="98">
        <v>7215276.1000976544</v>
      </c>
    </row>
    <row r="1801" spans="1:102" x14ac:dyDescent="0.2">
      <c r="A1801" s="98" t="s">
        <v>182</v>
      </c>
      <c r="B1801" s="100">
        <v>41244</v>
      </c>
      <c r="C1801" s="99">
        <v>0</v>
      </c>
      <c r="D1801" s="99">
        <v>2576.4104603827</v>
      </c>
      <c r="E1801" s="99">
        <v>4663.5539679527301</v>
      </c>
      <c r="F1801" s="99">
        <v>138.85922825709</v>
      </c>
      <c r="G1801" s="99">
        <v>131.39979603886599</v>
      </c>
      <c r="H1801" s="99">
        <v>0</v>
      </c>
      <c r="I1801" s="99">
        <v>0</v>
      </c>
      <c r="J1801" s="99">
        <v>1584.95867311954</v>
      </c>
      <c r="K1801" s="99">
        <v>0</v>
      </c>
      <c r="L1801" s="99">
        <v>477.25389637053001</v>
      </c>
      <c r="M1801" s="99">
        <v>171.139674359933</v>
      </c>
      <c r="N1801" s="99">
        <v>2486.96130520105</v>
      </c>
      <c r="O1801" s="99">
        <v>0</v>
      </c>
      <c r="P1801" s="99">
        <v>0</v>
      </c>
      <c r="Q1801" s="99">
        <v>4214.4912721514702</v>
      </c>
      <c r="R1801" s="99">
        <v>0</v>
      </c>
      <c r="S1801" s="99">
        <v>0</v>
      </c>
      <c r="T1801" s="99">
        <v>36.351618451997602</v>
      </c>
      <c r="U1801" s="99">
        <v>1590.95434586704</v>
      </c>
      <c r="V1801" s="99">
        <v>0</v>
      </c>
      <c r="W1801" s="99">
        <v>287772.43452072103</v>
      </c>
      <c r="X1801" s="99">
        <v>554028.32389831496</v>
      </c>
      <c r="Y1801" s="99">
        <v>10327.049918889999</v>
      </c>
      <c r="Z1801" s="99">
        <v>23895.335617065401</v>
      </c>
      <c r="AA1801" s="99">
        <v>0</v>
      </c>
      <c r="AB1801" s="99">
        <v>0</v>
      </c>
      <c r="AC1801" s="99">
        <v>574298.91511535598</v>
      </c>
      <c r="AD1801" s="99">
        <v>0</v>
      </c>
      <c r="AE1801" s="99">
        <v>22753.781295537901</v>
      </c>
      <c r="AF1801" s="99">
        <v>20042.647805929199</v>
      </c>
      <c r="AG1801" s="99">
        <v>233634.71051025399</v>
      </c>
      <c r="AH1801" s="99">
        <v>0</v>
      </c>
      <c r="AI1801" s="99">
        <v>0</v>
      </c>
      <c r="AJ1801" s="99">
        <v>556201.05972290004</v>
      </c>
      <c r="AK1801" s="99">
        <v>0</v>
      </c>
      <c r="AL1801" s="99">
        <v>0</v>
      </c>
      <c r="AM1801" s="99">
        <v>5325.09523451328</v>
      </c>
      <c r="AN1801" s="99">
        <v>574824.56600952102</v>
      </c>
      <c r="AO1801" s="99">
        <v>0</v>
      </c>
      <c r="AP1801" s="99">
        <v>2569546.6423034701</v>
      </c>
      <c r="AQ1801" s="99">
        <v>4343628.84448242</v>
      </c>
      <c r="AR1801" s="99">
        <v>81503.576228141799</v>
      </c>
      <c r="AS1801" s="99">
        <v>200825.075586319</v>
      </c>
      <c r="AT1801" s="99">
        <v>0</v>
      </c>
      <c r="AU1801" s="99">
        <v>0</v>
      </c>
      <c r="AV1801" s="99">
        <v>2001913.66893005</v>
      </c>
      <c r="AW1801" s="99">
        <v>0</v>
      </c>
      <c r="AX1801" s="99">
        <v>207880.00679969799</v>
      </c>
      <c r="AY1801" s="99">
        <v>156024.32955360401</v>
      </c>
      <c r="AZ1801" s="99">
        <v>1843077.6165466299</v>
      </c>
      <c r="BA1801" s="99">
        <v>0</v>
      </c>
      <c r="BB1801" s="99">
        <v>0</v>
      </c>
      <c r="BC1801" s="99">
        <v>4674109.1871948196</v>
      </c>
      <c r="BD1801" s="99">
        <v>0</v>
      </c>
      <c r="BE1801" s="99">
        <v>0</v>
      </c>
      <c r="BF1801" s="99">
        <v>46748.729773044601</v>
      </c>
      <c r="BG1801" s="99">
        <v>2003320.3151092499</v>
      </c>
      <c r="BH1801" s="99">
        <v>0</v>
      </c>
      <c r="BI1801" s="99">
        <v>335717.05949020397</v>
      </c>
      <c r="BJ1801" s="99">
        <v>2146463.0163269001</v>
      </c>
      <c r="BK1801" s="99">
        <v>78145.325879096999</v>
      </c>
      <c r="BL1801" s="99">
        <v>29424.1128613949</v>
      </c>
      <c r="BM1801" s="99">
        <v>0</v>
      </c>
      <c r="BN1801" s="99">
        <v>0</v>
      </c>
      <c r="BO1801" s="99">
        <v>0</v>
      </c>
      <c r="BP1801" s="99">
        <v>0</v>
      </c>
      <c r="BQ1801" s="99">
        <v>0</v>
      </c>
      <c r="BR1801" s="99">
        <v>40649.839085578897</v>
      </c>
      <c r="BS1801" s="99">
        <v>1093050.9300079299</v>
      </c>
      <c r="BT1801" s="99">
        <v>0</v>
      </c>
      <c r="BU1801" s="99">
        <v>0</v>
      </c>
      <c r="BV1801" s="99">
        <v>1360137.26239014</v>
      </c>
      <c r="BW1801" s="99">
        <v>0</v>
      </c>
      <c r="BX1801" s="99">
        <v>0</v>
      </c>
      <c r="BY1801" s="99">
        <v>0</v>
      </c>
      <c r="BZ1801" s="99">
        <v>0</v>
      </c>
      <c r="CA1801" s="99">
        <v>7260.75154721737</v>
      </c>
      <c r="CB1801" s="99">
        <v>854246.88179779099</v>
      </c>
      <c r="CC1801" s="99">
        <v>6834196.9908447303</v>
      </c>
      <c r="CD1801" s="99">
        <v>2471587.9883117699</v>
      </c>
      <c r="CE1801" s="99">
        <v>131.06341075152201</v>
      </c>
      <c r="CF1801" s="99">
        <v>23878.1835110188</v>
      </c>
      <c r="CG1801" s="99">
        <v>200462.86458969099</v>
      </c>
      <c r="CH1801" s="99">
        <v>29425.4042818546</v>
      </c>
      <c r="CI1801" s="99">
        <v>7388.7366530299196</v>
      </c>
      <c r="CJ1801" s="99">
        <v>861881.95620727504</v>
      </c>
      <c r="CK1801" s="99">
        <v>7044031.0161132803</v>
      </c>
      <c r="CL1801" s="99">
        <v>2502056.84301758</v>
      </c>
      <c r="CM1801" s="166">
        <v>8963.5198165178299</v>
      </c>
      <c r="CN1801" s="166">
        <v>1453332.7270507801</v>
      </c>
      <c r="CO1801" s="166">
        <v>9206197.6230468806</v>
      </c>
      <c r="CP1801" s="99">
        <v>2502056.84301758</v>
      </c>
      <c r="CQ1801" s="99">
        <v>95.529461256228402</v>
      </c>
      <c r="CR1801" s="99">
        <v>18413.9074020386</v>
      </c>
      <c r="CS1801" s="99">
        <v>152946.97450065601</v>
      </c>
      <c r="CT1801" s="99">
        <v>29473.556730508801</v>
      </c>
      <c r="CU1801" s="98">
        <v>4674.8138051440001</v>
      </c>
      <c r="CV1801" s="98">
        <v>1704.4708775239999</v>
      </c>
      <c r="CW1801" s="98">
        <v>878125.06530880975</v>
      </c>
      <c r="CX1801" s="98">
        <v>7034659.8554344214</v>
      </c>
    </row>
    <row r="1802" spans="1:102" x14ac:dyDescent="0.2">
      <c r="A1802" s="98" t="s">
        <v>182</v>
      </c>
      <c r="B1802" s="100">
        <v>41334</v>
      </c>
      <c r="C1802" s="99">
        <v>0</v>
      </c>
      <c r="D1802" s="99">
        <v>2657.0535334944698</v>
      </c>
      <c r="E1802" s="99">
        <v>4637.7355007529304</v>
      </c>
      <c r="F1802" s="99">
        <v>144.99151529930501</v>
      </c>
      <c r="G1802" s="99">
        <v>135.0969100371</v>
      </c>
      <c r="H1802" s="99">
        <v>0</v>
      </c>
      <c r="I1802" s="99">
        <v>0</v>
      </c>
      <c r="J1802" s="99">
        <v>1595.10083211958</v>
      </c>
      <c r="K1802" s="99">
        <v>0</v>
      </c>
      <c r="L1802" s="99">
        <v>376.74310994893301</v>
      </c>
      <c r="M1802" s="99">
        <v>175.48685365542801</v>
      </c>
      <c r="N1802" s="99">
        <v>2419.55302736163</v>
      </c>
      <c r="O1802" s="99">
        <v>0</v>
      </c>
      <c r="P1802" s="99">
        <v>127.150799608789</v>
      </c>
      <c r="Q1802" s="99">
        <v>4263.9945584535599</v>
      </c>
      <c r="R1802" s="99">
        <v>0</v>
      </c>
      <c r="S1802" s="99">
        <v>32.857181343249998</v>
      </c>
      <c r="T1802" s="99">
        <v>0</v>
      </c>
      <c r="U1802" s="99">
        <v>1603.67225131392</v>
      </c>
      <c r="V1802" s="99">
        <v>0</v>
      </c>
      <c r="W1802" s="99">
        <v>287752.81477737398</v>
      </c>
      <c r="X1802" s="99">
        <v>546114.47824859596</v>
      </c>
      <c r="Y1802" s="99">
        <v>10503.642586469699</v>
      </c>
      <c r="Z1802" s="99">
        <v>24270.7854323387</v>
      </c>
      <c r="AA1802" s="99">
        <v>0</v>
      </c>
      <c r="AB1802" s="99">
        <v>0</v>
      </c>
      <c r="AC1802" s="99">
        <v>580312.97896575904</v>
      </c>
      <c r="AD1802" s="99">
        <v>0</v>
      </c>
      <c r="AE1802" s="99">
        <v>21870.628846645399</v>
      </c>
      <c r="AF1802" s="99">
        <v>19983.7042644024</v>
      </c>
      <c r="AG1802" s="99">
        <v>224367.70376014701</v>
      </c>
      <c r="AH1802" s="99">
        <v>0</v>
      </c>
      <c r="AI1802" s="99">
        <v>6039.3507267832802</v>
      </c>
      <c r="AJ1802" s="99">
        <v>563333.69773101795</v>
      </c>
      <c r="AK1802" s="99">
        <v>0</v>
      </c>
      <c r="AL1802" s="99">
        <v>5305.8073430657396</v>
      </c>
      <c r="AM1802" s="99">
        <v>0</v>
      </c>
      <c r="AN1802" s="99">
        <v>583499.35791778599</v>
      </c>
      <c r="AO1802" s="99">
        <v>0</v>
      </c>
      <c r="AP1802" s="99">
        <v>2688340.5509643601</v>
      </c>
      <c r="AQ1802" s="99">
        <v>4278662.6014404297</v>
      </c>
      <c r="AR1802" s="99">
        <v>82976.419405937195</v>
      </c>
      <c r="AS1802" s="99">
        <v>202993.62839126599</v>
      </c>
      <c r="AT1802" s="99">
        <v>0</v>
      </c>
      <c r="AU1802" s="99">
        <v>0</v>
      </c>
      <c r="AV1802" s="99">
        <v>2028483.3152008101</v>
      </c>
      <c r="AW1802" s="99">
        <v>0</v>
      </c>
      <c r="AX1802" s="99">
        <v>193642.07372283901</v>
      </c>
      <c r="AY1802" s="99">
        <v>155602.34307479899</v>
      </c>
      <c r="AZ1802" s="99">
        <v>1766149.14845276</v>
      </c>
      <c r="BA1802" s="99">
        <v>0</v>
      </c>
      <c r="BB1802" s="99">
        <v>55377.734445095099</v>
      </c>
      <c r="BC1802" s="99">
        <v>4622697.09912109</v>
      </c>
      <c r="BD1802" s="99">
        <v>0</v>
      </c>
      <c r="BE1802" s="99">
        <v>44765.872627258301</v>
      </c>
      <c r="BF1802" s="99">
        <v>0</v>
      </c>
      <c r="BG1802" s="99">
        <v>2039272.35496521</v>
      </c>
      <c r="BH1802" s="99">
        <v>0</v>
      </c>
      <c r="BI1802" s="99">
        <v>359134.65746307402</v>
      </c>
      <c r="BJ1802" s="99">
        <v>2153451.2573242201</v>
      </c>
      <c r="BK1802" s="99">
        <v>77984.2094230652</v>
      </c>
      <c r="BL1802" s="99">
        <v>33943.365142822302</v>
      </c>
      <c r="BM1802" s="99">
        <v>0</v>
      </c>
      <c r="BN1802" s="99">
        <v>0</v>
      </c>
      <c r="BO1802" s="99">
        <v>0</v>
      </c>
      <c r="BP1802" s="99">
        <v>0</v>
      </c>
      <c r="BQ1802" s="99">
        <v>0</v>
      </c>
      <c r="BR1802" s="99">
        <v>40386.594703197501</v>
      </c>
      <c r="BS1802" s="99">
        <v>1062543.62071228</v>
      </c>
      <c r="BT1802" s="99">
        <v>0</v>
      </c>
      <c r="BU1802" s="99">
        <v>4315.5</v>
      </c>
      <c r="BV1802" s="99">
        <v>1391734.03477478</v>
      </c>
      <c r="BW1802" s="99">
        <v>0</v>
      </c>
      <c r="BX1802" s="99">
        <v>3688.4999960362902</v>
      </c>
      <c r="BY1802" s="99">
        <v>0</v>
      </c>
      <c r="BZ1802" s="99">
        <v>0</v>
      </c>
      <c r="CA1802" s="99">
        <v>7316.7118937969199</v>
      </c>
      <c r="CB1802" s="99">
        <v>835808.57214355504</v>
      </c>
      <c r="CC1802" s="99">
        <v>6792351.9355468797</v>
      </c>
      <c r="CD1802" s="99">
        <v>2510256.7495422401</v>
      </c>
      <c r="CE1802" s="99">
        <v>135.07952596806001</v>
      </c>
      <c r="CF1802" s="99">
        <v>24230.8980753422</v>
      </c>
      <c r="CG1802" s="99">
        <v>202632.55431365999</v>
      </c>
      <c r="CH1802" s="99">
        <v>33939.556310176798</v>
      </c>
      <c r="CI1802" s="99">
        <v>7450.62177568674</v>
      </c>
      <c r="CJ1802" s="99">
        <v>843272.87157440197</v>
      </c>
      <c r="CK1802" s="99">
        <v>7013505.1641845703</v>
      </c>
      <c r="CL1802" s="99">
        <v>2544279.5310363802</v>
      </c>
      <c r="CM1802" s="166">
        <v>9051.0602023601496</v>
      </c>
      <c r="CN1802" s="166">
        <v>1450236.57775879</v>
      </c>
      <c r="CO1802" s="166">
        <v>9155430.2934570294</v>
      </c>
      <c r="CP1802" s="99">
        <v>2544279.5310363802</v>
      </c>
      <c r="CQ1802" s="99">
        <v>101.987283042632</v>
      </c>
      <c r="CR1802" s="99">
        <v>18935.590018749201</v>
      </c>
      <c r="CS1802" s="99">
        <v>157665.46664619399</v>
      </c>
      <c r="CT1802" s="99">
        <v>30575.383116483699</v>
      </c>
      <c r="CU1802" s="98">
        <v>4647.0953058109999</v>
      </c>
      <c r="CV1802" s="98">
        <v>1718.746869432</v>
      </c>
      <c r="CW1802" s="98">
        <v>860039.47021889722</v>
      </c>
      <c r="CX1802" s="98">
        <v>6994984.4898605393</v>
      </c>
    </row>
    <row r="1803" spans="1:102" x14ac:dyDescent="0.2">
      <c r="A1803" s="98" t="s">
        <v>182</v>
      </c>
      <c r="B1803" s="100">
        <v>41426</v>
      </c>
      <c r="C1803" s="99">
        <v>0</v>
      </c>
      <c r="D1803" s="99">
        <v>2729.0286368131601</v>
      </c>
      <c r="E1803" s="99">
        <v>4612.5094582438496</v>
      </c>
      <c r="F1803" s="99">
        <v>153.906304329634</v>
      </c>
      <c r="G1803" s="99">
        <v>142.01576323248401</v>
      </c>
      <c r="H1803" s="99">
        <v>0</v>
      </c>
      <c r="I1803" s="99">
        <v>0</v>
      </c>
      <c r="J1803" s="99">
        <v>1599.9892724454401</v>
      </c>
      <c r="K1803" s="99">
        <v>0</v>
      </c>
      <c r="L1803" s="99">
        <v>429.98576281219698</v>
      </c>
      <c r="M1803" s="99">
        <v>176.59669895656401</v>
      </c>
      <c r="N1803" s="99">
        <v>2389.81135183573</v>
      </c>
      <c r="O1803" s="99">
        <v>0</v>
      </c>
      <c r="P1803" s="99">
        <v>156.447909124196</v>
      </c>
      <c r="Q1803" s="99">
        <v>4252.7379092574101</v>
      </c>
      <c r="R1803" s="99">
        <v>0</v>
      </c>
      <c r="S1803" s="99">
        <v>34.111526912543901</v>
      </c>
      <c r="T1803" s="99">
        <v>0</v>
      </c>
      <c r="U1803" s="99">
        <v>1605.85565440357</v>
      </c>
      <c r="V1803" s="99">
        <v>0</v>
      </c>
      <c r="W1803" s="99">
        <v>296571.91011047398</v>
      </c>
      <c r="X1803" s="99">
        <v>540372.01205444301</v>
      </c>
      <c r="Y1803" s="99">
        <v>10844.6609374285</v>
      </c>
      <c r="Z1803" s="99">
        <v>25579.206964492801</v>
      </c>
      <c r="AA1803" s="99">
        <v>0</v>
      </c>
      <c r="AB1803" s="99">
        <v>0</v>
      </c>
      <c r="AC1803" s="99">
        <v>584834.24024200405</v>
      </c>
      <c r="AD1803" s="99">
        <v>0</v>
      </c>
      <c r="AE1803" s="99">
        <v>24873.701973199801</v>
      </c>
      <c r="AF1803" s="99">
        <v>20216.654938936201</v>
      </c>
      <c r="AG1803" s="99">
        <v>218271.94120216399</v>
      </c>
      <c r="AH1803" s="99">
        <v>0</v>
      </c>
      <c r="AI1803" s="99">
        <v>9666.3125184774399</v>
      </c>
      <c r="AJ1803" s="99">
        <v>569953.82160949695</v>
      </c>
      <c r="AK1803" s="99">
        <v>0</v>
      </c>
      <c r="AL1803" s="99">
        <v>5457.9562121629697</v>
      </c>
      <c r="AM1803" s="99">
        <v>0</v>
      </c>
      <c r="AN1803" s="99">
        <v>583535.83348846401</v>
      </c>
      <c r="AO1803" s="99">
        <v>0</v>
      </c>
      <c r="AP1803" s="99">
        <v>2699981.8359680199</v>
      </c>
      <c r="AQ1803" s="99">
        <v>4248690.4777221698</v>
      </c>
      <c r="AR1803" s="99">
        <v>86296.296772956804</v>
      </c>
      <c r="AS1803" s="99">
        <v>211420.34314727801</v>
      </c>
      <c r="AT1803" s="99">
        <v>0</v>
      </c>
      <c r="AU1803" s="99">
        <v>0</v>
      </c>
      <c r="AV1803" s="99">
        <v>2051656.7044982901</v>
      </c>
      <c r="AW1803" s="99">
        <v>0</v>
      </c>
      <c r="AX1803" s="99">
        <v>226029.76320457499</v>
      </c>
      <c r="AY1803" s="99">
        <v>158628.72212600699</v>
      </c>
      <c r="AZ1803" s="99">
        <v>1715893.77542114</v>
      </c>
      <c r="BA1803" s="99">
        <v>0</v>
      </c>
      <c r="BB1803" s="99">
        <v>86809.811996460005</v>
      </c>
      <c r="BC1803" s="99">
        <v>4880343.9267578097</v>
      </c>
      <c r="BD1803" s="99">
        <v>0</v>
      </c>
      <c r="BE1803" s="99">
        <v>44395.093054294601</v>
      </c>
      <c r="BF1803" s="99">
        <v>0</v>
      </c>
      <c r="BG1803" s="99">
        <v>2046644.45666504</v>
      </c>
      <c r="BH1803" s="99">
        <v>0</v>
      </c>
      <c r="BI1803" s="99">
        <v>373291.6639328</v>
      </c>
      <c r="BJ1803" s="99">
        <v>2190198.5041198698</v>
      </c>
      <c r="BK1803" s="99">
        <v>81908.712882041902</v>
      </c>
      <c r="BL1803" s="99">
        <v>36354.582928180702</v>
      </c>
      <c r="BM1803" s="99">
        <v>0</v>
      </c>
      <c r="BN1803" s="99">
        <v>0</v>
      </c>
      <c r="BO1803" s="99">
        <v>0</v>
      </c>
      <c r="BP1803" s="99">
        <v>0</v>
      </c>
      <c r="BQ1803" s="99">
        <v>0</v>
      </c>
      <c r="BR1803" s="99">
        <v>40553.095805645004</v>
      </c>
      <c r="BS1803" s="99">
        <v>1104537.4375305199</v>
      </c>
      <c r="BT1803" s="99">
        <v>0</v>
      </c>
      <c r="BU1803" s="99">
        <v>6806.75</v>
      </c>
      <c r="BV1803" s="99">
        <v>1419258.20805359</v>
      </c>
      <c r="BW1803" s="99">
        <v>0</v>
      </c>
      <c r="BX1803" s="99">
        <v>3878.5799955725702</v>
      </c>
      <c r="BY1803" s="99">
        <v>0</v>
      </c>
      <c r="BZ1803" s="99">
        <v>0</v>
      </c>
      <c r="CA1803" s="99">
        <v>7323.7742314338702</v>
      </c>
      <c r="CB1803" s="99">
        <v>850581.593986511</v>
      </c>
      <c r="CC1803" s="99">
        <v>7075019.6463012705</v>
      </c>
      <c r="CD1803" s="99">
        <v>2576884.5429382301</v>
      </c>
      <c r="CE1803" s="99">
        <v>142.053626775742</v>
      </c>
      <c r="CF1803" s="99">
        <v>25641.495714426001</v>
      </c>
      <c r="CG1803" s="99">
        <v>211988.15451049799</v>
      </c>
      <c r="CH1803" s="99">
        <v>36334.967120170601</v>
      </c>
      <c r="CI1803" s="99">
        <v>7467.3463217019998</v>
      </c>
      <c r="CJ1803" s="99">
        <v>879645.06522369396</v>
      </c>
      <c r="CK1803" s="99">
        <v>7267383.86401367</v>
      </c>
      <c r="CL1803" s="99">
        <v>2612604.73864746</v>
      </c>
      <c r="CM1803" s="166">
        <v>9049.2587763071097</v>
      </c>
      <c r="CN1803" s="166">
        <v>1465899.6938934301</v>
      </c>
      <c r="CO1803" s="166">
        <v>9301500.7927246094</v>
      </c>
      <c r="CP1803" s="99">
        <v>2612604.73864746</v>
      </c>
      <c r="CQ1803" s="99">
        <v>108.98206651862699</v>
      </c>
      <c r="CR1803" s="99">
        <v>20078.712590456002</v>
      </c>
      <c r="CS1803" s="99">
        <v>166969.31583976699</v>
      </c>
      <c r="CT1803" s="99">
        <v>32707.720825910601</v>
      </c>
      <c r="CU1803" s="98">
        <v>4623.0856100029996</v>
      </c>
      <c r="CV1803" s="98">
        <v>1729.467106542</v>
      </c>
      <c r="CW1803" s="98">
        <v>876223.08970093704</v>
      </c>
      <c r="CX1803" s="98">
        <v>7287007.8008117685</v>
      </c>
    </row>
    <row r="1804" spans="1:102" x14ac:dyDescent="0.2">
      <c r="A1804" s="98" t="s">
        <v>182</v>
      </c>
      <c r="B1804" s="100">
        <v>41518</v>
      </c>
      <c r="C1804" s="99">
        <v>0</v>
      </c>
      <c r="D1804" s="99">
        <v>2837.0520173013201</v>
      </c>
      <c r="E1804" s="99">
        <v>4625.2388380765897</v>
      </c>
      <c r="F1804" s="99">
        <v>166.72950359620199</v>
      </c>
      <c r="G1804" s="99">
        <v>140.08977099135501</v>
      </c>
      <c r="H1804" s="99">
        <v>0</v>
      </c>
      <c r="I1804" s="99">
        <v>0</v>
      </c>
      <c r="J1804" s="99">
        <v>1625.68767006695</v>
      </c>
      <c r="K1804" s="99">
        <v>0</v>
      </c>
      <c r="L1804" s="99">
        <v>479.67662021517799</v>
      </c>
      <c r="M1804" s="99">
        <v>176.273406168446</v>
      </c>
      <c r="N1804" s="99">
        <v>2382.0870684981301</v>
      </c>
      <c r="O1804" s="99">
        <v>0</v>
      </c>
      <c r="P1804" s="99">
        <v>233.77343329973499</v>
      </c>
      <c r="Q1804" s="99">
        <v>4270.8672297000903</v>
      </c>
      <c r="R1804" s="99">
        <v>0</v>
      </c>
      <c r="S1804" s="99">
        <v>26.834552628221001</v>
      </c>
      <c r="T1804" s="99">
        <v>0</v>
      </c>
      <c r="U1804" s="99">
        <v>1631.0567815899799</v>
      </c>
      <c r="V1804" s="99">
        <v>0</v>
      </c>
      <c r="W1804" s="99">
        <v>319413.00962448103</v>
      </c>
      <c r="X1804" s="99">
        <v>527422.47422790504</v>
      </c>
      <c r="Y1804" s="99">
        <v>11000.412271380401</v>
      </c>
      <c r="Z1804" s="99">
        <v>25220.2373352051</v>
      </c>
      <c r="AA1804" s="99">
        <v>0</v>
      </c>
      <c r="AB1804" s="99">
        <v>0</v>
      </c>
      <c r="AC1804" s="99">
        <v>594045.10391235398</v>
      </c>
      <c r="AD1804" s="99">
        <v>0</v>
      </c>
      <c r="AE1804" s="99">
        <v>24951.701482296001</v>
      </c>
      <c r="AF1804" s="99">
        <v>20634.412777423899</v>
      </c>
      <c r="AG1804" s="99">
        <v>212763.94410896301</v>
      </c>
      <c r="AH1804" s="99">
        <v>0</v>
      </c>
      <c r="AI1804" s="99">
        <v>14118.863152980801</v>
      </c>
      <c r="AJ1804" s="99">
        <v>566453.174301147</v>
      </c>
      <c r="AK1804" s="99">
        <v>0</v>
      </c>
      <c r="AL1804" s="99">
        <v>4641.3162187933904</v>
      </c>
      <c r="AM1804" s="99">
        <v>0</v>
      </c>
      <c r="AN1804" s="99">
        <v>594349.74178314197</v>
      </c>
      <c r="AO1804" s="99">
        <v>0</v>
      </c>
      <c r="AP1804" s="99">
        <v>2974922.2746276902</v>
      </c>
      <c r="AQ1804" s="99">
        <v>4167233.13171387</v>
      </c>
      <c r="AR1804" s="99">
        <v>87739.968986511201</v>
      </c>
      <c r="AS1804" s="99">
        <v>212076.35487174999</v>
      </c>
      <c r="AT1804" s="99">
        <v>0</v>
      </c>
      <c r="AU1804" s="99">
        <v>0</v>
      </c>
      <c r="AV1804" s="99">
        <v>2091618.3296203599</v>
      </c>
      <c r="AW1804" s="99">
        <v>0</v>
      </c>
      <c r="AX1804" s="99">
        <v>226374.40307426499</v>
      </c>
      <c r="AY1804" s="99">
        <v>163898.704841614</v>
      </c>
      <c r="AZ1804" s="99">
        <v>1670019.52055359</v>
      </c>
      <c r="BA1804" s="99">
        <v>0</v>
      </c>
      <c r="BB1804" s="99">
        <v>124232.722482681</v>
      </c>
      <c r="BC1804" s="99">
        <v>4780589.7097167997</v>
      </c>
      <c r="BD1804" s="99">
        <v>0</v>
      </c>
      <c r="BE1804" s="99">
        <v>36986.942361354799</v>
      </c>
      <c r="BF1804" s="99">
        <v>0</v>
      </c>
      <c r="BG1804" s="99">
        <v>2093655.9183807401</v>
      </c>
      <c r="BH1804" s="99">
        <v>0</v>
      </c>
      <c r="BI1804" s="99">
        <v>372862.32058715803</v>
      </c>
      <c r="BJ1804" s="99">
        <v>2267575.8384094201</v>
      </c>
      <c r="BK1804" s="99">
        <v>85474.514726638794</v>
      </c>
      <c r="BL1804" s="99">
        <v>37233.022914886496</v>
      </c>
      <c r="BM1804" s="99">
        <v>0</v>
      </c>
      <c r="BN1804" s="99">
        <v>0</v>
      </c>
      <c r="BO1804" s="99">
        <v>0</v>
      </c>
      <c r="BP1804" s="99">
        <v>0</v>
      </c>
      <c r="BQ1804" s="99">
        <v>0</v>
      </c>
      <c r="BR1804" s="99">
        <v>39921.847736358599</v>
      </c>
      <c r="BS1804" s="99">
        <v>1150611.67886353</v>
      </c>
      <c r="BT1804" s="99">
        <v>0</v>
      </c>
      <c r="BU1804" s="99">
        <v>8397.75</v>
      </c>
      <c r="BV1804" s="99">
        <v>1431715.25376892</v>
      </c>
      <c r="BW1804" s="99">
        <v>0</v>
      </c>
      <c r="BX1804" s="99">
        <v>2655.3999976515802</v>
      </c>
      <c r="BY1804" s="99">
        <v>0</v>
      </c>
      <c r="BZ1804" s="99">
        <v>0</v>
      </c>
      <c r="CA1804" s="99">
        <v>7439.9688626527804</v>
      </c>
      <c r="CB1804" s="99">
        <v>878577.28854370106</v>
      </c>
      <c r="CC1804" s="99">
        <v>7031210.4258422898</v>
      </c>
      <c r="CD1804" s="99">
        <v>2638688.5781555199</v>
      </c>
      <c r="CE1804" s="99">
        <v>140.238926617429</v>
      </c>
      <c r="CF1804" s="99">
        <v>25204.2375686169</v>
      </c>
      <c r="CG1804" s="99">
        <v>212105.46294212301</v>
      </c>
      <c r="CH1804" s="99">
        <v>37261.519907951399</v>
      </c>
      <c r="CI1804" s="99">
        <v>7583.1680147051802</v>
      </c>
      <c r="CJ1804" s="99">
        <v>873695.62349700904</v>
      </c>
      <c r="CK1804" s="99">
        <v>7240198.5956420898</v>
      </c>
      <c r="CL1804" s="99">
        <v>2675638.69839478</v>
      </c>
      <c r="CM1804" s="166">
        <v>9199.9488170146906</v>
      </c>
      <c r="CN1804" s="166">
        <v>1504629.32804871</v>
      </c>
      <c r="CO1804" s="166">
        <v>9524175.42504883</v>
      </c>
      <c r="CP1804" s="99">
        <v>2675638.69839478</v>
      </c>
      <c r="CQ1804" s="99">
        <v>113.723642780446</v>
      </c>
      <c r="CR1804" s="99">
        <v>20731.558659791899</v>
      </c>
      <c r="CS1804" s="99">
        <v>176061.29695892299</v>
      </c>
      <c r="CT1804" s="99">
        <v>34009.617565631903</v>
      </c>
      <c r="CU1804" s="98">
        <v>4620.4485538219997</v>
      </c>
      <c r="CV1804" s="98">
        <v>1756.6484040360001</v>
      </c>
      <c r="CW1804" s="98">
        <v>903781.52611231792</v>
      </c>
      <c r="CX1804" s="98">
        <v>7243315.8887844132</v>
      </c>
    </row>
    <row r="1805" spans="1:102" x14ac:dyDescent="0.2">
      <c r="A1805" s="98" t="s">
        <v>182</v>
      </c>
      <c r="B1805" s="100">
        <v>41609</v>
      </c>
      <c r="C1805" s="99">
        <v>0</v>
      </c>
      <c r="D1805" s="99">
        <v>3434.0061146915</v>
      </c>
      <c r="E1805" s="99">
        <v>3824.12938088179</v>
      </c>
      <c r="F1805" s="99">
        <v>162.78613737970599</v>
      </c>
      <c r="G1805" s="99">
        <v>133.24550973624</v>
      </c>
      <c r="H1805" s="99">
        <v>0</v>
      </c>
      <c r="I1805" s="99">
        <v>0</v>
      </c>
      <c r="J1805" s="99">
        <v>1649.47435347736</v>
      </c>
      <c r="K1805" s="99">
        <v>0</v>
      </c>
      <c r="L1805" s="99">
        <v>325.91569938883202</v>
      </c>
      <c r="M1805" s="99">
        <v>181.376760402694</v>
      </c>
      <c r="N1805" s="99">
        <v>1929.18212400377</v>
      </c>
      <c r="O1805" s="99">
        <v>0</v>
      </c>
      <c r="P1805" s="99">
        <v>760.14175204932701</v>
      </c>
      <c r="Q1805" s="99">
        <v>4180.1217646598798</v>
      </c>
      <c r="R1805" s="99">
        <v>0</v>
      </c>
      <c r="S1805" s="99">
        <v>23.492356410017202</v>
      </c>
      <c r="T1805" s="99">
        <v>0</v>
      </c>
      <c r="U1805" s="99">
        <v>1652.8802077323201</v>
      </c>
      <c r="V1805" s="99">
        <v>0</v>
      </c>
      <c r="W1805" s="99">
        <v>353513.92079544102</v>
      </c>
      <c r="X1805" s="99">
        <v>506268.24675750697</v>
      </c>
      <c r="Y1805" s="99">
        <v>10792.6268080473</v>
      </c>
      <c r="Z1805" s="99">
        <v>23513.178097248099</v>
      </c>
      <c r="AA1805" s="99">
        <v>0</v>
      </c>
      <c r="AB1805" s="99">
        <v>0</v>
      </c>
      <c r="AC1805" s="99">
        <v>601247.37406921398</v>
      </c>
      <c r="AD1805" s="99">
        <v>0</v>
      </c>
      <c r="AE1805" s="99">
        <v>22569.741989851002</v>
      </c>
      <c r="AF1805" s="99">
        <v>19606.165886163701</v>
      </c>
      <c r="AG1805" s="99">
        <v>201555.54843330401</v>
      </c>
      <c r="AH1805" s="99">
        <v>0</v>
      </c>
      <c r="AI1805" s="99">
        <v>41439.256985664397</v>
      </c>
      <c r="AJ1805" s="99">
        <v>569950.05855560303</v>
      </c>
      <c r="AK1805" s="99">
        <v>0</v>
      </c>
      <c r="AL1805" s="99">
        <v>4297.3483380079297</v>
      </c>
      <c r="AM1805" s="99">
        <v>0</v>
      </c>
      <c r="AN1805" s="99">
        <v>602056.43415832496</v>
      </c>
      <c r="AO1805" s="99">
        <v>0</v>
      </c>
      <c r="AP1805" s="99">
        <v>3164411.1863403302</v>
      </c>
      <c r="AQ1805" s="99">
        <v>4007055.20599365</v>
      </c>
      <c r="AR1805" s="99">
        <v>85642.059309959397</v>
      </c>
      <c r="AS1805" s="99">
        <v>198174.52029609701</v>
      </c>
      <c r="AT1805" s="99">
        <v>0</v>
      </c>
      <c r="AU1805" s="99">
        <v>0</v>
      </c>
      <c r="AV1805" s="99">
        <v>2150146.6936035198</v>
      </c>
      <c r="AW1805" s="99">
        <v>0</v>
      </c>
      <c r="AX1805" s="99">
        <v>205748.38551521301</v>
      </c>
      <c r="AY1805" s="99">
        <v>156543.39991569499</v>
      </c>
      <c r="AZ1805" s="99">
        <v>1589366.7784881601</v>
      </c>
      <c r="BA1805" s="99">
        <v>0</v>
      </c>
      <c r="BB1805" s="99">
        <v>349746.45106124901</v>
      </c>
      <c r="BC1805" s="99">
        <v>4849502.1779174795</v>
      </c>
      <c r="BD1805" s="99">
        <v>0</v>
      </c>
      <c r="BE1805" s="99">
        <v>35971.310243129701</v>
      </c>
      <c r="BF1805" s="99">
        <v>0</v>
      </c>
      <c r="BG1805" s="99">
        <v>2152407.4145507799</v>
      </c>
      <c r="BH1805" s="99">
        <v>0</v>
      </c>
      <c r="BI1805" s="99">
        <v>428326.91160201997</v>
      </c>
      <c r="BJ1805" s="99">
        <v>1390309.0886840799</v>
      </c>
      <c r="BK1805" s="99">
        <v>77740.396771430998</v>
      </c>
      <c r="BL1805" s="99">
        <v>33872.176422596</v>
      </c>
      <c r="BM1805" s="99">
        <v>0</v>
      </c>
      <c r="BN1805" s="99">
        <v>0</v>
      </c>
      <c r="BO1805" s="99">
        <v>0</v>
      </c>
      <c r="BP1805" s="99">
        <v>0</v>
      </c>
      <c r="BQ1805" s="99">
        <v>0</v>
      </c>
      <c r="BR1805" s="99">
        <v>39680.265282630899</v>
      </c>
      <c r="BS1805" s="99">
        <v>514186.19776534999</v>
      </c>
      <c r="BT1805" s="99">
        <v>0</v>
      </c>
      <c r="BU1805" s="99">
        <v>29598.5</v>
      </c>
      <c r="BV1805" s="99">
        <v>1254145.04290771</v>
      </c>
      <c r="BW1805" s="99">
        <v>0</v>
      </c>
      <c r="BX1805" s="99">
        <v>2847.5499969124799</v>
      </c>
      <c r="BY1805" s="99">
        <v>0</v>
      </c>
      <c r="BZ1805" s="99">
        <v>0</v>
      </c>
      <c r="CA1805" s="99">
        <v>7276.9601350426701</v>
      </c>
      <c r="CB1805" s="99">
        <v>861168.50965881301</v>
      </c>
      <c r="CC1805" s="99">
        <v>7109070.0811157199</v>
      </c>
      <c r="CD1805" s="99">
        <v>1823399.65286255</v>
      </c>
      <c r="CE1805" s="99">
        <v>133.12771537713701</v>
      </c>
      <c r="CF1805" s="99">
        <v>23510.546494960799</v>
      </c>
      <c r="CG1805" s="99">
        <v>197966.51892280599</v>
      </c>
      <c r="CH1805" s="99">
        <v>33876.083721637697</v>
      </c>
      <c r="CI1805" s="99">
        <v>7406.6718316674196</v>
      </c>
      <c r="CJ1805" s="99">
        <v>881169.70265960705</v>
      </c>
      <c r="CK1805" s="99">
        <v>7311135.8181762705</v>
      </c>
      <c r="CL1805" s="99">
        <v>1857595.69641113</v>
      </c>
      <c r="CM1805" s="166">
        <v>9059.8638286590594</v>
      </c>
      <c r="CN1805" s="166">
        <v>1501356.91125488</v>
      </c>
      <c r="CO1805" s="166">
        <v>9474395.1142578106</v>
      </c>
      <c r="CP1805" s="99">
        <v>1857595.69641113</v>
      </c>
      <c r="CQ1805" s="99">
        <v>108.641444074921</v>
      </c>
      <c r="CR1805" s="99">
        <v>19121.6399571896</v>
      </c>
      <c r="CS1805" s="99">
        <v>161837.51499366801</v>
      </c>
      <c r="CT1805" s="99">
        <v>31031.5362780094</v>
      </c>
      <c r="CU1805" s="98">
        <v>3831.4764935990002</v>
      </c>
      <c r="CV1805" s="98">
        <v>1769.833914045</v>
      </c>
      <c r="CW1805" s="98">
        <v>884679.0561537738</v>
      </c>
      <c r="CX1805" s="98">
        <v>7307036.6000385256</v>
      </c>
    </row>
    <row r="1806" spans="1:102" x14ac:dyDescent="0.2">
      <c r="A1806" s="98" t="s">
        <v>182</v>
      </c>
      <c r="B1806" s="100">
        <v>41699</v>
      </c>
      <c r="C1806" s="99">
        <v>0</v>
      </c>
      <c r="D1806" s="99">
        <v>3616.8459980487801</v>
      </c>
      <c r="E1806" s="99">
        <v>3741.9365748763098</v>
      </c>
      <c r="F1806" s="99">
        <v>171.385257558897</v>
      </c>
      <c r="G1806" s="99">
        <v>131.652129724622</v>
      </c>
      <c r="H1806" s="99">
        <v>0</v>
      </c>
      <c r="I1806" s="99">
        <v>0</v>
      </c>
      <c r="J1806" s="99">
        <v>1671.50692306459</v>
      </c>
      <c r="K1806" s="99">
        <v>0</v>
      </c>
      <c r="L1806" s="99">
        <v>57.701670747250297</v>
      </c>
      <c r="M1806" s="99">
        <v>227.715905796736</v>
      </c>
      <c r="N1806" s="99">
        <v>1905.86334563792</v>
      </c>
      <c r="O1806" s="99">
        <v>0</v>
      </c>
      <c r="P1806" s="99">
        <v>3276.6981552243201</v>
      </c>
      <c r="Q1806" s="99">
        <v>1740.2458852380501</v>
      </c>
      <c r="R1806" s="99">
        <v>0</v>
      </c>
      <c r="S1806" s="99">
        <v>25.992257642094</v>
      </c>
      <c r="T1806" s="99">
        <v>0</v>
      </c>
      <c r="U1806" s="99">
        <v>1671.91840603948</v>
      </c>
      <c r="V1806" s="99">
        <v>0</v>
      </c>
      <c r="W1806" s="99">
        <v>338448.08803558402</v>
      </c>
      <c r="X1806" s="99">
        <v>491651.77285003703</v>
      </c>
      <c r="Y1806" s="99">
        <v>11786.334512829801</v>
      </c>
      <c r="Z1806" s="99">
        <v>22488.9179861546</v>
      </c>
      <c r="AA1806" s="99">
        <v>0</v>
      </c>
      <c r="AB1806" s="99">
        <v>0</v>
      </c>
      <c r="AC1806" s="99">
        <v>605337.43625640904</v>
      </c>
      <c r="AD1806" s="99">
        <v>0</v>
      </c>
      <c r="AE1806" s="99">
        <v>3384.41630557179</v>
      </c>
      <c r="AF1806" s="99">
        <v>23502.555173158598</v>
      </c>
      <c r="AG1806" s="99">
        <v>194815.57649421701</v>
      </c>
      <c r="AH1806" s="99">
        <v>0</v>
      </c>
      <c r="AI1806" s="99">
        <v>305832.88332748401</v>
      </c>
      <c r="AJ1806" s="99">
        <v>291614.116275787</v>
      </c>
      <c r="AK1806" s="99">
        <v>0</v>
      </c>
      <c r="AL1806" s="99">
        <v>4191.3103989362698</v>
      </c>
      <c r="AM1806" s="99">
        <v>0</v>
      </c>
      <c r="AN1806" s="99">
        <v>604033.14962768601</v>
      </c>
      <c r="AO1806" s="99">
        <v>0</v>
      </c>
      <c r="AP1806" s="99">
        <v>2953369.6195068401</v>
      </c>
      <c r="AQ1806" s="99">
        <v>3890880.8820190402</v>
      </c>
      <c r="AR1806" s="99">
        <v>94055.875944137602</v>
      </c>
      <c r="AS1806" s="99">
        <v>190467.98791885399</v>
      </c>
      <c r="AT1806" s="99">
        <v>0</v>
      </c>
      <c r="AU1806" s="99">
        <v>0</v>
      </c>
      <c r="AV1806" s="99">
        <v>2185007.4037780799</v>
      </c>
      <c r="AW1806" s="99">
        <v>0</v>
      </c>
      <c r="AX1806" s="99">
        <v>27098.535781145099</v>
      </c>
      <c r="AY1806" s="99">
        <v>189436.03565979001</v>
      </c>
      <c r="AZ1806" s="99">
        <v>1531044.0397491499</v>
      </c>
      <c r="BA1806" s="99">
        <v>0</v>
      </c>
      <c r="BB1806" s="99">
        <v>2561216.7378845201</v>
      </c>
      <c r="BC1806" s="99">
        <v>2337956.6048278799</v>
      </c>
      <c r="BD1806" s="99">
        <v>0</v>
      </c>
      <c r="BE1806" s="99">
        <v>35152.475555896803</v>
      </c>
      <c r="BF1806" s="99">
        <v>0</v>
      </c>
      <c r="BG1806" s="99">
        <v>2177698.3027038602</v>
      </c>
      <c r="BH1806" s="99">
        <v>0</v>
      </c>
      <c r="BI1806" s="99">
        <v>278288.40129470802</v>
      </c>
      <c r="BJ1806" s="99">
        <v>1406196.01422119</v>
      </c>
      <c r="BK1806" s="99">
        <v>87288.423562049895</v>
      </c>
      <c r="BL1806" s="99">
        <v>32331.2576556206</v>
      </c>
      <c r="BM1806" s="99">
        <v>0</v>
      </c>
      <c r="BN1806" s="99">
        <v>0</v>
      </c>
      <c r="BO1806" s="99">
        <v>0</v>
      </c>
      <c r="BP1806" s="99">
        <v>0</v>
      </c>
      <c r="BQ1806" s="99">
        <v>0</v>
      </c>
      <c r="BR1806" s="99">
        <v>50199.817800521902</v>
      </c>
      <c r="BS1806" s="99">
        <v>527349.61640167201</v>
      </c>
      <c r="BT1806" s="99">
        <v>0</v>
      </c>
      <c r="BU1806" s="99">
        <v>219709.669998169</v>
      </c>
      <c r="BV1806" s="99">
        <v>880441.66828918504</v>
      </c>
      <c r="BW1806" s="99">
        <v>0</v>
      </c>
      <c r="BX1806" s="99">
        <v>2892.36999741197</v>
      </c>
      <c r="BY1806" s="99">
        <v>0</v>
      </c>
      <c r="BZ1806" s="99">
        <v>0</v>
      </c>
      <c r="CA1806" s="99">
        <v>7386.9577488303203</v>
      </c>
      <c r="CB1806" s="99">
        <v>849761.01913452102</v>
      </c>
      <c r="CC1806" s="99">
        <v>6792681.6532592801</v>
      </c>
      <c r="CD1806" s="99">
        <v>1677764.23408508</v>
      </c>
      <c r="CE1806" s="99">
        <v>131.62412847392301</v>
      </c>
      <c r="CF1806" s="99">
        <v>22457.8214919567</v>
      </c>
      <c r="CG1806" s="99">
        <v>190220.94000625599</v>
      </c>
      <c r="CH1806" s="99">
        <v>32324.5763168335</v>
      </c>
      <c r="CI1806" s="99">
        <v>7518.2103998065004</v>
      </c>
      <c r="CJ1806" s="99">
        <v>861513.93690490699</v>
      </c>
      <c r="CK1806" s="99">
        <v>6984019.9922485398</v>
      </c>
      <c r="CL1806" s="99">
        <v>1710073.8896331801</v>
      </c>
      <c r="CM1806" s="166">
        <v>9180.6996777057593</v>
      </c>
      <c r="CN1806" s="166">
        <v>1484265.70085144</v>
      </c>
      <c r="CO1806" s="166">
        <v>9243379.5821533203</v>
      </c>
      <c r="CP1806" s="99">
        <v>1710073.8896331801</v>
      </c>
      <c r="CQ1806" s="99">
        <v>105.97020430676599</v>
      </c>
      <c r="CR1806" s="99">
        <v>18291.043325185801</v>
      </c>
      <c r="CS1806" s="99">
        <v>155146.360090256</v>
      </c>
      <c r="CT1806" s="99">
        <v>29740.794790506399</v>
      </c>
      <c r="CU1806" s="98">
        <v>3741.763715521</v>
      </c>
      <c r="CV1806" s="98">
        <v>1791.7190744049999</v>
      </c>
      <c r="CW1806" s="98">
        <v>872218.84062647773</v>
      </c>
      <c r="CX1806" s="98">
        <v>6982902.5932655362</v>
      </c>
    </row>
    <row r="1807" spans="1:102" x14ac:dyDescent="0.2">
      <c r="A1807" s="98" t="s">
        <v>182</v>
      </c>
      <c r="B1807" s="100">
        <v>41791</v>
      </c>
      <c r="C1807" s="99">
        <v>0</v>
      </c>
      <c r="D1807" s="99">
        <v>3312.9641481041899</v>
      </c>
      <c r="E1807" s="99">
        <v>3605.2566283941301</v>
      </c>
      <c r="F1807" s="99">
        <v>168.499838121235</v>
      </c>
      <c r="G1807" s="99">
        <v>130.83264776878099</v>
      </c>
      <c r="H1807" s="99">
        <v>0</v>
      </c>
      <c r="I1807" s="99">
        <v>0</v>
      </c>
      <c r="J1807" s="99">
        <v>1705.77736200392</v>
      </c>
      <c r="K1807" s="99">
        <v>0</v>
      </c>
      <c r="L1807" s="99">
        <v>43.388327259570403</v>
      </c>
      <c r="M1807" s="99">
        <v>197.72599065490101</v>
      </c>
      <c r="N1807" s="99">
        <v>1813.5204544514399</v>
      </c>
      <c r="O1807" s="99">
        <v>0</v>
      </c>
      <c r="P1807" s="99">
        <v>3136.7788411974898</v>
      </c>
      <c r="Q1807" s="99">
        <v>1686.6571610719</v>
      </c>
      <c r="R1807" s="99">
        <v>0</v>
      </c>
      <c r="S1807" s="99">
        <v>23.303327418863802</v>
      </c>
      <c r="T1807" s="99">
        <v>0</v>
      </c>
      <c r="U1807" s="99">
        <v>1703.11121463776</v>
      </c>
      <c r="V1807" s="99">
        <v>0</v>
      </c>
      <c r="W1807" s="99">
        <v>337296.433177948</v>
      </c>
      <c r="X1807" s="99">
        <v>476800.77848053002</v>
      </c>
      <c r="Y1807" s="99">
        <v>13458.7143821716</v>
      </c>
      <c r="Z1807" s="99">
        <v>22317.064749717701</v>
      </c>
      <c r="AA1807" s="99">
        <v>0</v>
      </c>
      <c r="AB1807" s="99">
        <v>0</v>
      </c>
      <c r="AC1807" s="99">
        <v>618184.98907470703</v>
      </c>
      <c r="AD1807" s="99">
        <v>0</v>
      </c>
      <c r="AE1807" s="99">
        <v>1876.04977276921</v>
      </c>
      <c r="AF1807" s="99">
        <v>19830.928841352499</v>
      </c>
      <c r="AG1807" s="99">
        <v>186515.23884773301</v>
      </c>
      <c r="AH1807" s="99">
        <v>0</v>
      </c>
      <c r="AI1807" s="99">
        <v>314998.19005203201</v>
      </c>
      <c r="AJ1807" s="99">
        <v>285835.59621048003</v>
      </c>
      <c r="AK1807" s="99">
        <v>0</v>
      </c>
      <c r="AL1807" s="99">
        <v>4207.0148151516896</v>
      </c>
      <c r="AM1807" s="99">
        <v>0</v>
      </c>
      <c r="AN1807" s="99">
        <v>619093.11970519996</v>
      </c>
      <c r="AO1807" s="99">
        <v>0</v>
      </c>
      <c r="AP1807" s="99">
        <v>3094655.8781433101</v>
      </c>
      <c r="AQ1807" s="99">
        <v>3777260.4591979999</v>
      </c>
      <c r="AR1807" s="99">
        <v>109052.273798943</v>
      </c>
      <c r="AS1807" s="99">
        <v>190046.49176788301</v>
      </c>
      <c r="AT1807" s="99">
        <v>0</v>
      </c>
      <c r="AU1807" s="99">
        <v>0</v>
      </c>
      <c r="AV1807" s="99">
        <v>2235955.9036865202</v>
      </c>
      <c r="AW1807" s="99">
        <v>0</v>
      </c>
      <c r="AX1807" s="99">
        <v>14576.9030060768</v>
      </c>
      <c r="AY1807" s="99">
        <v>161490.22412490801</v>
      </c>
      <c r="AZ1807" s="99">
        <v>1476496.0580291699</v>
      </c>
      <c r="BA1807" s="99">
        <v>0</v>
      </c>
      <c r="BB1807" s="99">
        <v>2644021.0610046401</v>
      </c>
      <c r="BC1807" s="99">
        <v>2249785.8903503399</v>
      </c>
      <c r="BD1807" s="99">
        <v>0</v>
      </c>
      <c r="BE1807" s="99">
        <v>35120.614182949103</v>
      </c>
      <c r="BF1807" s="99">
        <v>0</v>
      </c>
      <c r="BG1807" s="99">
        <v>2240690.1513366699</v>
      </c>
      <c r="BH1807" s="99">
        <v>0</v>
      </c>
      <c r="BI1807" s="99">
        <v>274120.27297973598</v>
      </c>
      <c r="BJ1807" s="99">
        <v>1343622.06072998</v>
      </c>
      <c r="BK1807" s="99">
        <v>72834.287482261701</v>
      </c>
      <c r="BL1807" s="99">
        <v>32617.036561727498</v>
      </c>
      <c r="BM1807" s="99">
        <v>0</v>
      </c>
      <c r="BN1807" s="99">
        <v>0</v>
      </c>
      <c r="BO1807" s="99">
        <v>0</v>
      </c>
      <c r="BP1807" s="99">
        <v>0</v>
      </c>
      <c r="BQ1807" s="99">
        <v>0</v>
      </c>
      <c r="BR1807" s="99">
        <v>43040.584980011001</v>
      </c>
      <c r="BS1807" s="99">
        <v>516767.78401946998</v>
      </c>
      <c r="BT1807" s="99">
        <v>0</v>
      </c>
      <c r="BU1807" s="99">
        <v>220836.5</v>
      </c>
      <c r="BV1807" s="99">
        <v>842687.64248657203</v>
      </c>
      <c r="BW1807" s="99">
        <v>0</v>
      </c>
      <c r="BX1807" s="99">
        <v>3071.90999805927</v>
      </c>
      <c r="BY1807" s="99">
        <v>0</v>
      </c>
      <c r="BZ1807" s="99">
        <v>0</v>
      </c>
      <c r="CA1807" s="99">
        <v>6898.6170920729601</v>
      </c>
      <c r="CB1807" s="99">
        <v>849739.41119384801</v>
      </c>
      <c r="CC1807" s="99">
        <v>6583795.4215698196</v>
      </c>
      <c r="CD1807" s="99">
        <v>1625915.75611877</v>
      </c>
      <c r="CE1807" s="99">
        <v>130.85582437366199</v>
      </c>
      <c r="CF1807" s="99">
        <v>22348.515326738401</v>
      </c>
      <c r="CG1807" s="99">
        <v>190377.481132507</v>
      </c>
      <c r="CH1807" s="99">
        <v>32589.451409101501</v>
      </c>
      <c r="CI1807" s="99">
        <v>7030.6883938312503</v>
      </c>
      <c r="CJ1807" s="99">
        <v>827823.43104553199</v>
      </c>
      <c r="CK1807" s="99">
        <v>6768412.5404052697</v>
      </c>
      <c r="CL1807" s="99">
        <v>1659216.4993591299</v>
      </c>
      <c r="CM1807" s="166">
        <v>8713.9005854129791</v>
      </c>
      <c r="CN1807" s="166">
        <v>1501933.70629883</v>
      </c>
      <c r="CO1807" s="166">
        <v>9274060.6936035194</v>
      </c>
      <c r="CP1807" s="99">
        <v>1659216.4993591299</v>
      </c>
      <c r="CQ1807" s="99">
        <v>107.935014163144</v>
      </c>
      <c r="CR1807" s="99">
        <v>18040.8866610527</v>
      </c>
      <c r="CS1807" s="99">
        <v>154343.13291168201</v>
      </c>
      <c r="CT1807" s="99">
        <v>29740.4087574482</v>
      </c>
      <c r="CU1807" s="98">
        <v>3608.0201624760002</v>
      </c>
      <c r="CV1807" s="98">
        <v>1824.2220178590001</v>
      </c>
      <c r="CW1807" s="98">
        <v>872087.92652058636</v>
      </c>
      <c r="CX1807" s="98">
        <v>6774172.9027023269</v>
      </c>
    </row>
    <row r="1808" spans="1:102" x14ac:dyDescent="0.2">
      <c r="A1808" s="98" t="s">
        <v>182</v>
      </c>
      <c r="B1808" s="100">
        <v>41883</v>
      </c>
      <c r="C1808" s="99">
        <v>0</v>
      </c>
      <c r="D1808" s="99">
        <v>3465.29294750094</v>
      </c>
      <c r="E1808" s="99">
        <v>4275.1559966206596</v>
      </c>
      <c r="F1808" s="99">
        <v>204.53814976476099</v>
      </c>
      <c r="G1808" s="99">
        <v>133.29851868934901</v>
      </c>
      <c r="H1808" s="99">
        <v>0</v>
      </c>
      <c r="I1808" s="99">
        <v>0</v>
      </c>
      <c r="J1808" s="99">
        <v>1746.9691765308401</v>
      </c>
      <c r="K1808" s="99">
        <v>0</v>
      </c>
      <c r="L1808" s="99">
        <v>187.07184079661999</v>
      </c>
      <c r="M1808" s="99">
        <v>186.73437697626699</v>
      </c>
      <c r="N1808" s="99">
        <v>2202.1721693873401</v>
      </c>
      <c r="O1808" s="99">
        <v>0</v>
      </c>
      <c r="P1808" s="99">
        <v>3553.2836350202601</v>
      </c>
      <c r="Q1808" s="99">
        <v>1825.73264789581</v>
      </c>
      <c r="R1808" s="99">
        <v>0</v>
      </c>
      <c r="S1808" s="99">
        <v>19.167672043433399</v>
      </c>
      <c r="T1808" s="99">
        <v>0</v>
      </c>
      <c r="U1808" s="99">
        <v>1747.3634415715901</v>
      </c>
      <c r="V1808" s="99">
        <v>0</v>
      </c>
      <c r="W1808" s="99">
        <v>350520.73004913301</v>
      </c>
      <c r="X1808" s="99">
        <v>473240.40116119402</v>
      </c>
      <c r="Y1808" s="99">
        <v>14177.080036521</v>
      </c>
      <c r="Z1808" s="99">
        <v>22305.185462713202</v>
      </c>
      <c r="AA1808" s="99">
        <v>0</v>
      </c>
      <c r="AB1808" s="99">
        <v>0</v>
      </c>
      <c r="AC1808" s="99">
        <v>629797.122810364</v>
      </c>
      <c r="AD1808" s="99">
        <v>0</v>
      </c>
      <c r="AE1808" s="99">
        <v>2930.3318470120398</v>
      </c>
      <c r="AF1808" s="99">
        <v>18993.4668982029</v>
      </c>
      <c r="AG1808" s="99">
        <v>185345.047969818</v>
      </c>
      <c r="AH1808" s="99">
        <v>0</v>
      </c>
      <c r="AI1808" s="99">
        <v>357822.353931427</v>
      </c>
      <c r="AJ1808" s="99">
        <v>286700.62940978998</v>
      </c>
      <c r="AK1808" s="99">
        <v>0</v>
      </c>
      <c r="AL1808" s="99">
        <v>3929.9815456271199</v>
      </c>
      <c r="AM1808" s="99">
        <v>0</v>
      </c>
      <c r="AN1808" s="99">
        <v>629568.651275635</v>
      </c>
      <c r="AO1808" s="99">
        <v>0</v>
      </c>
      <c r="AP1808" s="99">
        <v>2989985.3450012198</v>
      </c>
      <c r="AQ1808" s="99">
        <v>3761280.41589355</v>
      </c>
      <c r="AR1808" s="99">
        <v>114409.96919345899</v>
      </c>
      <c r="AS1808" s="99">
        <v>191432.18492698701</v>
      </c>
      <c r="AT1808" s="99">
        <v>0</v>
      </c>
      <c r="AU1808" s="99">
        <v>0</v>
      </c>
      <c r="AV1808" s="99">
        <v>2280887.9654541002</v>
      </c>
      <c r="AW1808" s="99">
        <v>0</v>
      </c>
      <c r="AX1808" s="99">
        <v>22468.405705452002</v>
      </c>
      <c r="AY1808" s="99">
        <v>154288.80597114601</v>
      </c>
      <c r="AZ1808" s="99">
        <v>1463450.27919006</v>
      </c>
      <c r="BA1808" s="99">
        <v>0</v>
      </c>
      <c r="BB1808" s="99">
        <v>3006172.1802978502</v>
      </c>
      <c r="BC1808" s="99">
        <v>2286282.5287780799</v>
      </c>
      <c r="BD1808" s="99">
        <v>0</v>
      </c>
      <c r="BE1808" s="99">
        <v>31270.987832307801</v>
      </c>
      <c r="BF1808" s="99">
        <v>0</v>
      </c>
      <c r="BG1808" s="99">
        <v>2283223.8095397898</v>
      </c>
      <c r="BH1808" s="99">
        <v>0</v>
      </c>
      <c r="BI1808" s="99">
        <v>280189.83704376197</v>
      </c>
      <c r="BJ1808" s="99">
        <v>1966105.55969238</v>
      </c>
      <c r="BK1808" s="99">
        <v>101580.06954002399</v>
      </c>
      <c r="BL1808" s="99">
        <v>33899.648896694198</v>
      </c>
      <c r="BM1808" s="99">
        <v>0</v>
      </c>
      <c r="BN1808" s="99">
        <v>0</v>
      </c>
      <c r="BO1808" s="99">
        <v>0</v>
      </c>
      <c r="BP1808" s="99">
        <v>0</v>
      </c>
      <c r="BQ1808" s="99">
        <v>0</v>
      </c>
      <c r="BR1808" s="99">
        <v>42053.124999046297</v>
      </c>
      <c r="BS1808" s="99">
        <v>991080.42430877697</v>
      </c>
      <c r="BT1808" s="99">
        <v>0</v>
      </c>
      <c r="BU1808" s="99">
        <v>214053</v>
      </c>
      <c r="BV1808" s="99">
        <v>985447.931434631</v>
      </c>
      <c r="BW1808" s="99">
        <v>0</v>
      </c>
      <c r="BX1808" s="99">
        <v>2250.85999858379</v>
      </c>
      <c r="BY1808" s="99">
        <v>0</v>
      </c>
      <c r="BZ1808" s="99">
        <v>0</v>
      </c>
      <c r="CA1808" s="99">
        <v>7721.1251039504996</v>
      </c>
      <c r="CB1808" s="99">
        <v>824594.83591461205</v>
      </c>
      <c r="CC1808" s="99">
        <v>6703470.9877929697</v>
      </c>
      <c r="CD1808" s="99">
        <v>2248352.5251464802</v>
      </c>
      <c r="CE1808" s="99">
        <v>133.342874912545</v>
      </c>
      <c r="CF1808" s="99">
        <v>22310.219810008999</v>
      </c>
      <c r="CG1808" s="99">
        <v>191469.732589722</v>
      </c>
      <c r="CH1808" s="99">
        <v>33937.785107612603</v>
      </c>
      <c r="CI1808" s="99">
        <v>7856.55124223232</v>
      </c>
      <c r="CJ1808" s="99">
        <v>848104.88067627</v>
      </c>
      <c r="CK1808" s="99">
        <v>6898063.3707885696</v>
      </c>
      <c r="CL1808" s="99">
        <v>2281841.4840393099</v>
      </c>
      <c r="CM1808" s="166">
        <v>9577.2808824777603</v>
      </c>
      <c r="CN1808" s="166">
        <v>1481878.8265228299</v>
      </c>
      <c r="CO1808" s="166">
        <v>9093660.9746093806</v>
      </c>
      <c r="CP1808" s="99">
        <v>2281841.4840393099</v>
      </c>
      <c r="CQ1808" s="99">
        <v>114.931252746843</v>
      </c>
      <c r="CR1808" s="99">
        <v>18555.833445787401</v>
      </c>
      <c r="CS1808" s="99">
        <v>160976.63385963399</v>
      </c>
      <c r="CT1808" s="99">
        <v>31167.266064405401</v>
      </c>
      <c r="CU1808" s="98">
        <v>4265.7376385480002</v>
      </c>
      <c r="CV1808" s="98">
        <v>1871.1522141830001</v>
      </c>
      <c r="CW1808" s="98">
        <v>846905.05572462105</v>
      </c>
      <c r="CX1808" s="98">
        <v>6894940.7203826914</v>
      </c>
    </row>
    <row r="1809" spans="1:102" x14ac:dyDescent="0.2">
      <c r="A1809" s="98" t="s">
        <v>182</v>
      </c>
      <c r="B1809" s="100">
        <v>41974</v>
      </c>
      <c r="C1809" s="99">
        <v>0</v>
      </c>
      <c r="D1809" s="99">
        <v>3506.24521893263</v>
      </c>
      <c r="E1809" s="99">
        <v>4213.4705753326398</v>
      </c>
      <c r="F1809" s="99">
        <v>219.99966617673601</v>
      </c>
      <c r="G1809" s="99">
        <v>153.67843778990201</v>
      </c>
      <c r="H1809" s="99">
        <v>0</v>
      </c>
      <c r="I1809" s="99">
        <v>0</v>
      </c>
      <c r="J1809" s="99">
        <v>1772.508618325</v>
      </c>
      <c r="K1809" s="99">
        <v>0</v>
      </c>
      <c r="L1809" s="99">
        <v>171.96315659582601</v>
      </c>
      <c r="M1809" s="99">
        <v>176.567875517532</v>
      </c>
      <c r="N1809" s="99">
        <v>2176.0412615835698</v>
      </c>
      <c r="O1809" s="99">
        <v>0</v>
      </c>
      <c r="P1809" s="99">
        <v>3364.7126305103302</v>
      </c>
      <c r="Q1809" s="99">
        <v>1832.74964086711</v>
      </c>
      <c r="R1809" s="99">
        <v>0</v>
      </c>
      <c r="S1809" s="99">
        <v>25.049210991011901</v>
      </c>
      <c r="T1809" s="99">
        <v>0</v>
      </c>
      <c r="U1809" s="99">
        <v>1775.1108287274801</v>
      </c>
      <c r="V1809" s="99">
        <v>0</v>
      </c>
      <c r="W1809" s="99">
        <v>362553.694400787</v>
      </c>
      <c r="X1809" s="99">
        <v>473471.69367599499</v>
      </c>
      <c r="Y1809" s="99">
        <v>13989.9532431364</v>
      </c>
      <c r="Z1809" s="99">
        <v>22414.158509254499</v>
      </c>
      <c r="AA1809" s="99">
        <v>0</v>
      </c>
      <c r="AB1809" s="99">
        <v>0</v>
      </c>
      <c r="AC1809" s="99">
        <v>646266.04267120396</v>
      </c>
      <c r="AD1809" s="99">
        <v>0</v>
      </c>
      <c r="AE1809" s="99">
        <v>2517.7780815958999</v>
      </c>
      <c r="AF1809" s="99">
        <v>18698.550713777498</v>
      </c>
      <c r="AG1809" s="99">
        <v>181215.89716720601</v>
      </c>
      <c r="AH1809" s="99">
        <v>0</v>
      </c>
      <c r="AI1809" s="99">
        <v>344253.984951019</v>
      </c>
      <c r="AJ1809" s="99">
        <v>285624.55282974202</v>
      </c>
      <c r="AK1809" s="99">
        <v>0</v>
      </c>
      <c r="AL1809" s="99">
        <v>2463.74779811502</v>
      </c>
      <c r="AM1809" s="99">
        <v>0</v>
      </c>
      <c r="AN1809" s="99">
        <v>647049.584815979</v>
      </c>
      <c r="AO1809" s="99">
        <v>0</v>
      </c>
      <c r="AP1809" s="99">
        <v>3015047.3166503902</v>
      </c>
      <c r="AQ1809" s="99">
        <v>3781797.8659057599</v>
      </c>
      <c r="AR1809" s="99">
        <v>112106.246661186</v>
      </c>
      <c r="AS1809" s="99">
        <v>195528.664258957</v>
      </c>
      <c r="AT1809" s="99">
        <v>0</v>
      </c>
      <c r="AU1809" s="99">
        <v>0</v>
      </c>
      <c r="AV1809" s="99">
        <v>2336510.74136353</v>
      </c>
      <c r="AW1809" s="99">
        <v>0</v>
      </c>
      <c r="AX1809" s="99">
        <v>19384.8172988892</v>
      </c>
      <c r="AY1809" s="99">
        <v>155354.869932175</v>
      </c>
      <c r="AZ1809" s="99">
        <v>1440631.82775879</v>
      </c>
      <c r="BA1809" s="99">
        <v>0</v>
      </c>
      <c r="BB1809" s="99">
        <v>2897973.4299316402</v>
      </c>
      <c r="BC1809" s="99">
        <v>2281577.5390625</v>
      </c>
      <c r="BD1809" s="99">
        <v>0</v>
      </c>
      <c r="BE1809" s="99">
        <v>21051.369807720199</v>
      </c>
      <c r="BF1809" s="99">
        <v>0</v>
      </c>
      <c r="BG1809" s="99">
        <v>2338522.5660705599</v>
      </c>
      <c r="BH1809" s="99">
        <v>0</v>
      </c>
      <c r="BI1809" s="99">
        <v>277545.25981140102</v>
      </c>
      <c r="BJ1809" s="99">
        <v>2004995.85125732</v>
      </c>
      <c r="BK1809" s="99">
        <v>103962.44485473599</v>
      </c>
      <c r="BL1809" s="99">
        <v>35203.665778636903</v>
      </c>
      <c r="BM1809" s="99">
        <v>0</v>
      </c>
      <c r="BN1809" s="99">
        <v>0</v>
      </c>
      <c r="BO1809" s="99">
        <v>0</v>
      </c>
      <c r="BP1809" s="99">
        <v>0</v>
      </c>
      <c r="BQ1809" s="99">
        <v>0</v>
      </c>
      <c r="BR1809" s="99">
        <v>40865.247146606402</v>
      </c>
      <c r="BS1809" s="99">
        <v>1019684.11206055</v>
      </c>
      <c r="BT1809" s="99">
        <v>0</v>
      </c>
      <c r="BU1809" s="99">
        <v>242290.5</v>
      </c>
      <c r="BV1809" s="99">
        <v>993871.89900970506</v>
      </c>
      <c r="BW1809" s="99">
        <v>0</v>
      </c>
      <c r="BX1809" s="99">
        <v>1637.1899985074999</v>
      </c>
      <c r="BY1809" s="99">
        <v>0</v>
      </c>
      <c r="BZ1809" s="99">
        <v>0</v>
      </c>
      <c r="CA1809" s="99">
        <v>7735.1535427570298</v>
      </c>
      <c r="CB1809" s="99">
        <v>821981.23845672596</v>
      </c>
      <c r="CC1809" s="99">
        <v>6783426.2766723596</v>
      </c>
      <c r="CD1809" s="99">
        <v>2284010.3428955101</v>
      </c>
      <c r="CE1809" s="99">
        <v>153.665827566758</v>
      </c>
      <c r="CF1809" s="99">
        <v>22410.9828617573</v>
      </c>
      <c r="CG1809" s="99">
        <v>195433.120349884</v>
      </c>
      <c r="CH1809" s="99">
        <v>35211.898126125299</v>
      </c>
      <c r="CI1809" s="99">
        <v>7884.7403738498697</v>
      </c>
      <c r="CJ1809" s="99">
        <v>857002.29041290295</v>
      </c>
      <c r="CK1809" s="99">
        <v>6981671.1309204102</v>
      </c>
      <c r="CL1809" s="99">
        <v>2319225.0037231399</v>
      </c>
      <c r="CM1809" s="166">
        <v>9664.6830687522906</v>
      </c>
      <c r="CN1809" s="166">
        <v>1482956.67172241</v>
      </c>
      <c r="CO1809" s="166">
        <v>9305910.9458007794</v>
      </c>
      <c r="CP1809" s="99">
        <v>2319225.0037231399</v>
      </c>
      <c r="CQ1809" s="99">
        <v>128.13604930043201</v>
      </c>
      <c r="CR1809" s="99">
        <v>19870.815498113599</v>
      </c>
      <c r="CS1809" s="99">
        <v>174044.578870773</v>
      </c>
      <c r="CT1809" s="99">
        <v>33519.235371589697</v>
      </c>
      <c r="CU1809" s="98">
        <v>4220.6954127999998</v>
      </c>
      <c r="CV1809" s="98">
        <v>1904.2641555979999</v>
      </c>
      <c r="CW1809" s="98">
        <v>844392.22131848324</v>
      </c>
      <c r="CX1809" s="98">
        <v>6978859.3970222436</v>
      </c>
    </row>
    <row r="1810" spans="1:102" x14ac:dyDescent="0.2">
      <c r="A1810" s="98" t="s">
        <v>182</v>
      </c>
      <c r="B1810" s="100">
        <v>42064</v>
      </c>
      <c r="C1810" s="99">
        <v>0</v>
      </c>
      <c r="D1810" s="99">
        <v>3555.3928836882101</v>
      </c>
      <c r="E1810" s="99">
        <v>4163.9939891696004</v>
      </c>
      <c r="F1810" s="99">
        <v>211.45707380585401</v>
      </c>
      <c r="G1810" s="99">
        <v>153.18679194524901</v>
      </c>
      <c r="H1810" s="99">
        <v>0</v>
      </c>
      <c r="I1810" s="99">
        <v>0</v>
      </c>
      <c r="J1810" s="99">
        <v>1780.5736848562999</v>
      </c>
      <c r="K1810" s="99">
        <v>0</v>
      </c>
      <c r="L1810" s="99">
        <v>158.508278870955</v>
      </c>
      <c r="M1810" s="99">
        <v>172.154681954533</v>
      </c>
      <c r="N1810" s="99">
        <v>2146.9944978058302</v>
      </c>
      <c r="O1810" s="99">
        <v>0</v>
      </c>
      <c r="P1810" s="99">
        <v>3306.7118658423401</v>
      </c>
      <c r="Q1810" s="99">
        <v>1806.17723448575</v>
      </c>
      <c r="R1810" s="99">
        <v>0</v>
      </c>
      <c r="S1810" s="99">
        <v>19.957403107779101</v>
      </c>
      <c r="T1810" s="99">
        <v>0</v>
      </c>
      <c r="U1810" s="99">
        <v>1781.69252195954</v>
      </c>
      <c r="V1810" s="99">
        <v>0</v>
      </c>
      <c r="W1810" s="99">
        <v>366004.02262878401</v>
      </c>
      <c r="X1810" s="99">
        <v>461909.76953506499</v>
      </c>
      <c r="Y1810" s="99">
        <v>13685.6583244801</v>
      </c>
      <c r="Z1810" s="99">
        <v>23902.535384178202</v>
      </c>
      <c r="AA1810" s="99">
        <v>0</v>
      </c>
      <c r="AB1810" s="99">
        <v>0</v>
      </c>
      <c r="AC1810" s="99">
        <v>645157.209190369</v>
      </c>
      <c r="AD1810" s="99">
        <v>0</v>
      </c>
      <c r="AE1810" s="99">
        <v>1823.57489810884</v>
      </c>
      <c r="AF1810" s="99">
        <v>17660.7542977333</v>
      </c>
      <c r="AG1810" s="99">
        <v>177187.289608002</v>
      </c>
      <c r="AH1810" s="99">
        <v>0</v>
      </c>
      <c r="AI1810" s="99">
        <v>334938.92885208101</v>
      </c>
      <c r="AJ1810" s="99">
        <v>281160.49551010103</v>
      </c>
      <c r="AK1810" s="99">
        <v>0</v>
      </c>
      <c r="AL1810" s="99">
        <v>2370.2332021594002</v>
      </c>
      <c r="AM1810" s="99">
        <v>0</v>
      </c>
      <c r="AN1810" s="99">
        <v>646340.58087158203</v>
      </c>
      <c r="AO1810" s="99">
        <v>0</v>
      </c>
      <c r="AP1810" s="99">
        <v>3345700.3372192401</v>
      </c>
      <c r="AQ1810" s="99">
        <v>3674541.5267944299</v>
      </c>
      <c r="AR1810" s="99">
        <v>109920.758381844</v>
      </c>
      <c r="AS1810" s="99">
        <v>205901.620365143</v>
      </c>
      <c r="AT1810" s="99">
        <v>0</v>
      </c>
      <c r="AU1810" s="99">
        <v>0</v>
      </c>
      <c r="AV1810" s="99">
        <v>2341059.1846008301</v>
      </c>
      <c r="AW1810" s="99">
        <v>0</v>
      </c>
      <c r="AX1810" s="99">
        <v>13783.901912331599</v>
      </c>
      <c r="AY1810" s="99">
        <v>144225.64085578901</v>
      </c>
      <c r="AZ1810" s="99">
        <v>1407348.0140533401</v>
      </c>
      <c r="BA1810" s="99">
        <v>0</v>
      </c>
      <c r="BB1810" s="99">
        <v>2813035.7216796898</v>
      </c>
      <c r="BC1810" s="99">
        <v>2270134.4381103502</v>
      </c>
      <c r="BD1810" s="99">
        <v>0</v>
      </c>
      <c r="BE1810" s="99">
        <v>19145.734726905801</v>
      </c>
      <c r="BF1810" s="99">
        <v>0</v>
      </c>
      <c r="BG1810" s="99">
        <v>2339475.7939758301</v>
      </c>
      <c r="BH1810" s="99">
        <v>0</v>
      </c>
      <c r="BI1810" s="99">
        <v>290497.646900177</v>
      </c>
      <c r="BJ1810" s="99">
        <v>2056185.9202117899</v>
      </c>
      <c r="BK1810" s="99">
        <v>108061.22881031</v>
      </c>
      <c r="BL1810" s="99">
        <v>36620.276531696298</v>
      </c>
      <c r="BM1810" s="99">
        <v>0</v>
      </c>
      <c r="BN1810" s="99">
        <v>0</v>
      </c>
      <c r="BO1810" s="99">
        <v>0</v>
      </c>
      <c r="BP1810" s="99">
        <v>0</v>
      </c>
      <c r="BQ1810" s="99">
        <v>0</v>
      </c>
      <c r="BR1810" s="99">
        <v>39123.5861263275</v>
      </c>
      <c r="BS1810" s="99">
        <v>1050706.6742095901</v>
      </c>
      <c r="BT1810" s="99">
        <v>0</v>
      </c>
      <c r="BU1810" s="99">
        <v>242571.75</v>
      </c>
      <c r="BV1810" s="99">
        <v>1005236.1971740701</v>
      </c>
      <c r="BW1810" s="99">
        <v>0</v>
      </c>
      <c r="BX1810" s="99">
        <v>1694.59999907017</v>
      </c>
      <c r="BY1810" s="99">
        <v>0</v>
      </c>
      <c r="BZ1810" s="99">
        <v>0</v>
      </c>
      <c r="CA1810" s="99">
        <v>7741.7756596803702</v>
      </c>
      <c r="CB1810" s="99">
        <v>873566.15906524705</v>
      </c>
      <c r="CC1810" s="99">
        <v>6819658.8375244103</v>
      </c>
      <c r="CD1810" s="99">
        <v>2325247.3380127</v>
      </c>
      <c r="CE1810" s="99">
        <v>153.128137562424</v>
      </c>
      <c r="CF1810" s="99">
        <v>23868.035892009699</v>
      </c>
      <c r="CG1810" s="99">
        <v>205674.072021484</v>
      </c>
      <c r="CH1810" s="99">
        <v>36606.987000942201</v>
      </c>
      <c r="CI1810" s="99">
        <v>7895.3994306325903</v>
      </c>
      <c r="CJ1810" s="99">
        <v>860460.37125396705</v>
      </c>
      <c r="CK1810" s="99">
        <v>7026892.50891113</v>
      </c>
      <c r="CL1810" s="99">
        <v>2361999.5980834998</v>
      </c>
      <c r="CM1810" s="166">
        <v>9665.0629897117597</v>
      </c>
      <c r="CN1810" s="166">
        <v>1563746.5935516399</v>
      </c>
      <c r="CO1810" s="166">
        <v>9587584.3225097694</v>
      </c>
      <c r="CP1810" s="99">
        <v>2361999.5980834998</v>
      </c>
      <c r="CQ1810" s="99">
        <v>134.03263805620401</v>
      </c>
      <c r="CR1810" s="99">
        <v>21592.408985376402</v>
      </c>
      <c r="CS1810" s="99">
        <v>187164.10857582101</v>
      </c>
      <c r="CT1810" s="99">
        <v>35296.875407695799</v>
      </c>
      <c r="CU1810" s="98">
        <v>4162.7604312780004</v>
      </c>
      <c r="CV1810" s="98">
        <v>1920.13265037</v>
      </c>
      <c r="CW1810" s="98">
        <v>897434.19495725678</v>
      </c>
      <c r="CX1810" s="98">
        <v>7025332.9095458947</v>
      </c>
    </row>
    <row r="1811" spans="1:102" x14ac:dyDescent="0.2">
      <c r="A1811" s="98" t="s">
        <v>182</v>
      </c>
      <c r="B1811" s="100">
        <v>42156</v>
      </c>
      <c r="C1811" s="99">
        <v>0</v>
      </c>
      <c r="D1811" s="99">
        <v>3586.416241467</v>
      </c>
      <c r="E1811" s="99">
        <v>4174.9307779669798</v>
      </c>
      <c r="F1811" s="99">
        <v>223.56895371899</v>
      </c>
      <c r="G1811" s="99">
        <v>161.177383234724</v>
      </c>
      <c r="H1811" s="99">
        <v>0</v>
      </c>
      <c r="I1811" s="99">
        <v>0</v>
      </c>
      <c r="J1811" s="99">
        <v>1781.3894875943699</v>
      </c>
      <c r="K1811" s="99">
        <v>0</v>
      </c>
      <c r="L1811" s="99">
        <v>174.87592792511001</v>
      </c>
      <c r="M1811" s="99">
        <v>171.52974531427</v>
      </c>
      <c r="N1811" s="99">
        <v>2152.9467296898401</v>
      </c>
      <c r="O1811" s="99">
        <v>0</v>
      </c>
      <c r="P1811" s="99">
        <v>3429.3465865850399</v>
      </c>
      <c r="Q1811" s="99">
        <v>1797.55126982927</v>
      </c>
      <c r="R1811" s="99">
        <v>0</v>
      </c>
      <c r="S1811" s="99">
        <v>20.7762980372645</v>
      </c>
      <c r="T1811" s="99">
        <v>0</v>
      </c>
      <c r="U1811" s="99">
        <v>1776.8060242086599</v>
      </c>
      <c r="V1811" s="99">
        <v>0</v>
      </c>
      <c r="W1811" s="99">
        <v>361569.06898879999</v>
      </c>
      <c r="X1811" s="99">
        <v>449999.15560913098</v>
      </c>
      <c r="Y1811" s="99">
        <v>12145.5127682686</v>
      </c>
      <c r="Z1811" s="99">
        <v>24471.611365556699</v>
      </c>
      <c r="AA1811" s="99">
        <v>0</v>
      </c>
      <c r="AB1811" s="99">
        <v>0</v>
      </c>
      <c r="AC1811" s="99">
        <v>642070.93392181396</v>
      </c>
      <c r="AD1811" s="99">
        <v>0</v>
      </c>
      <c r="AE1811" s="99">
        <v>1645.2903282940399</v>
      </c>
      <c r="AF1811" s="99">
        <v>17240.352962017099</v>
      </c>
      <c r="AG1811" s="99">
        <v>171084.07177734401</v>
      </c>
      <c r="AH1811" s="99">
        <v>0</v>
      </c>
      <c r="AI1811" s="99">
        <v>340099.58613205003</v>
      </c>
      <c r="AJ1811" s="99">
        <v>276417.38321685803</v>
      </c>
      <c r="AK1811" s="99">
        <v>0</v>
      </c>
      <c r="AL1811" s="99">
        <v>2494.6922132372902</v>
      </c>
      <c r="AM1811" s="99">
        <v>0</v>
      </c>
      <c r="AN1811" s="99">
        <v>640274.08078002895</v>
      </c>
      <c r="AO1811" s="99">
        <v>0</v>
      </c>
      <c r="AP1811" s="99">
        <v>3164935.1518859901</v>
      </c>
      <c r="AQ1811" s="99">
        <v>3595508.8416748</v>
      </c>
      <c r="AR1811" s="99">
        <v>97668.224863052397</v>
      </c>
      <c r="AS1811" s="99">
        <v>212356.739282608</v>
      </c>
      <c r="AT1811" s="99">
        <v>0</v>
      </c>
      <c r="AU1811" s="99">
        <v>0</v>
      </c>
      <c r="AV1811" s="99">
        <v>2343836.7094421401</v>
      </c>
      <c r="AW1811" s="99">
        <v>0</v>
      </c>
      <c r="AX1811" s="99">
        <v>12625.517004728301</v>
      </c>
      <c r="AY1811" s="99">
        <v>140690.91398048401</v>
      </c>
      <c r="AZ1811" s="99">
        <v>1367880.39291382</v>
      </c>
      <c r="BA1811" s="99">
        <v>0</v>
      </c>
      <c r="BB1811" s="99">
        <v>2869091.0421752902</v>
      </c>
      <c r="BC1811" s="99">
        <v>2191907.0185852102</v>
      </c>
      <c r="BD1811" s="99">
        <v>0</v>
      </c>
      <c r="BE1811" s="99">
        <v>21645.337251901601</v>
      </c>
      <c r="BF1811" s="99">
        <v>0</v>
      </c>
      <c r="BG1811" s="99">
        <v>2340290.0878295898</v>
      </c>
      <c r="BH1811" s="99">
        <v>0</v>
      </c>
      <c r="BI1811" s="99">
        <v>288514.28222274798</v>
      </c>
      <c r="BJ1811" s="99">
        <v>2110968.2721862802</v>
      </c>
      <c r="BK1811" s="99">
        <v>109560.952573776</v>
      </c>
      <c r="BL1811" s="99">
        <v>37082.832158088699</v>
      </c>
      <c r="BM1811" s="99">
        <v>0</v>
      </c>
      <c r="BN1811" s="99">
        <v>0</v>
      </c>
      <c r="BO1811" s="99">
        <v>0</v>
      </c>
      <c r="BP1811" s="99">
        <v>0</v>
      </c>
      <c r="BQ1811" s="99">
        <v>0</v>
      </c>
      <c r="BR1811" s="99">
        <v>38422.9694480896</v>
      </c>
      <c r="BS1811" s="99">
        <v>1117812.3500824</v>
      </c>
      <c r="BT1811" s="99">
        <v>0</v>
      </c>
      <c r="BU1811" s="99">
        <v>238610.25</v>
      </c>
      <c r="BV1811" s="99">
        <v>1017089.91708374</v>
      </c>
      <c r="BW1811" s="99">
        <v>0</v>
      </c>
      <c r="BX1811" s="99">
        <v>1896.7699989676501</v>
      </c>
      <c r="BY1811" s="99">
        <v>0</v>
      </c>
      <c r="BZ1811" s="99">
        <v>0</v>
      </c>
      <c r="CA1811" s="99">
        <v>7741.5272365212404</v>
      </c>
      <c r="CB1811" s="99">
        <v>808519.49946594203</v>
      </c>
      <c r="CC1811" s="99">
        <v>6612587.9205322303</v>
      </c>
      <c r="CD1811" s="99">
        <v>2417420.6296081501</v>
      </c>
      <c r="CE1811" s="99">
        <v>161.16961123980599</v>
      </c>
      <c r="CF1811" s="99">
        <v>24488.987231254599</v>
      </c>
      <c r="CG1811" s="99">
        <v>212559.03195190401</v>
      </c>
      <c r="CH1811" s="99">
        <v>37045.385178089098</v>
      </c>
      <c r="CI1811" s="99">
        <v>7903.9372301697704</v>
      </c>
      <c r="CJ1811" s="99">
        <v>826441.79544830299</v>
      </c>
      <c r="CK1811" s="99">
        <v>6815804.4695434598</v>
      </c>
      <c r="CL1811" s="99">
        <v>2454710.0490417499</v>
      </c>
      <c r="CM1811" s="166">
        <v>9658.90306556225</v>
      </c>
      <c r="CN1811" s="166">
        <v>1474468.8094635</v>
      </c>
      <c r="CO1811" s="166">
        <v>9104656.7847900409</v>
      </c>
      <c r="CP1811" s="99">
        <v>2454710.0490417499</v>
      </c>
      <c r="CQ1811" s="99">
        <v>140.33435582555799</v>
      </c>
      <c r="CR1811" s="99">
        <v>21970.427031517</v>
      </c>
      <c r="CS1811" s="99">
        <v>190414.98076629601</v>
      </c>
      <c r="CT1811" s="99">
        <v>35330.8673291206</v>
      </c>
      <c r="CU1811" s="98">
        <v>4177.3407034470001</v>
      </c>
      <c r="CV1811" s="98">
        <v>1929.4217419659999</v>
      </c>
      <c r="CW1811" s="98">
        <v>833008.48669719661</v>
      </c>
      <c r="CX1811" s="98">
        <v>6825146.9524841346</v>
      </c>
    </row>
    <row r="1812" spans="1:102" x14ac:dyDescent="0.2">
      <c r="A1812" s="98" t="s">
        <v>182</v>
      </c>
      <c r="B1812" s="100">
        <v>42248</v>
      </c>
      <c r="C1812" s="99">
        <v>0</v>
      </c>
      <c r="D1812" s="99">
        <v>3613.2668885886701</v>
      </c>
      <c r="E1812" s="99">
        <v>4111.3410966992396</v>
      </c>
      <c r="F1812" s="99">
        <v>213.91696478426499</v>
      </c>
      <c r="G1812" s="99">
        <v>161.69198772870001</v>
      </c>
      <c r="H1812" s="99">
        <v>0</v>
      </c>
      <c r="I1812" s="99">
        <v>0</v>
      </c>
      <c r="J1812" s="99">
        <v>1792.2472883462899</v>
      </c>
      <c r="K1812" s="99">
        <v>0</v>
      </c>
      <c r="L1812" s="99">
        <v>168.917528994381</v>
      </c>
      <c r="M1812" s="99">
        <v>171.839095883071</v>
      </c>
      <c r="N1812" s="99">
        <v>2127.9032911956301</v>
      </c>
      <c r="O1812" s="99">
        <v>0</v>
      </c>
      <c r="P1812" s="99">
        <v>3634.8940770327999</v>
      </c>
      <c r="Q1812" s="99">
        <v>1758.0194539725801</v>
      </c>
      <c r="R1812" s="99">
        <v>0</v>
      </c>
      <c r="S1812" s="99">
        <v>24.182154642883699</v>
      </c>
      <c r="T1812" s="99">
        <v>0</v>
      </c>
      <c r="U1812" s="99">
        <v>1792.3174134045801</v>
      </c>
      <c r="V1812" s="99">
        <v>0</v>
      </c>
      <c r="W1812" s="99">
        <v>359332.67902374303</v>
      </c>
      <c r="X1812" s="99">
        <v>443638.84044265701</v>
      </c>
      <c r="Y1812" s="99">
        <v>13880.1557166576</v>
      </c>
      <c r="Z1812" s="99">
        <v>26020.706265449498</v>
      </c>
      <c r="AA1812" s="99">
        <v>0</v>
      </c>
      <c r="AB1812" s="99">
        <v>0</v>
      </c>
      <c r="AC1812" s="99">
        <v>645354.87553405797</v>
      </c>
      <c r="AD1812" s="99">
        <v>0</v>
      </c>
      <c r="AE1812" s="99">
        <v>1568.70999625325</v>
      </c>
      <c r="AF1812" s="99">
        <v>17010.5248932838</v>
      </c>
      <c r="AG1812" s="99">
        <v>168228.37911033601</v>
      </c>
      <c r="AH1812" s="99">
        <v>0</v>
      </c>
      <c r="AI1812" s="99">
        <v>363681.12084960903</v>
      </c>
      <c r="AJ1812" s="99">
        <v>276828.08832168602</v>
      </c>
      <c r="AK1812" s="99">
        <v>0</v>
      </c>
      <c r="AL1812" s="99">
        <v>3366.7028690278498</v>
      </c>
      <c r="AM1812" s="99">
        <v>0</v>
      </c>
      <c r="AN1812" s="99">
        <v>644949.97531890904</v>
      </c>
      <c r="AO1812" s="99">
        <v>0</v>
      </c>
      <c r="AP1812" s="99">
        <v>2895097.5439758301</v>
      </c>
      <c r="AQ1812" s="99">
        <v>3556864.0347290002</v>
      </c>
      <c r="AR1812" s="99">
        <v>112180.62219333601</v>
      </c>
      <c r="AS1812" s="99">
        <v>227353.143957138</v>
      </c>
      <c r="AT1812" s="99">
        <v>0</v>
      </c>
      <c r="AU1812" s="99">
        <v>0</v>
      </c>
      <c r="AV1812" s="99">
        <v>2374322.71942139</v>
      </c>
      <c r="AW1812" s="99">
        <v>0</v>
      </c>
      <c r="AX1812" s="99">
        <v>12416.4890604019</v>
      </c>
      <c r="AY1812" s="99">
        <v>140119.05942916899</v>
      </c>
      <c r="AZ1812" s="99">
        <v>1345284.5382995601</v>
      </c>
      <c r="BA1812" s="99">
        <v>0</v>
      </c>
      <c r="BB1812" s="99">
        <v>3078999.8162841802</v>
      </c>
      <c r="BC1812" s="99">
        <v>2222234.6726684598</v>
      </c>
      <c r="BD1812" s="99">
        <v>0</v>
      </c>
      <c r="BE1812" s="99">
        <v>32231.2805483341</v>
      </c>
      <c r="BF1812" s="99">
        <v>0</v>
      </c>
      <c r="BG1812" s="99">
        <v>2377668.5097656301</v>
      </c>
      <c r="BH1812" s="99">
        <v>0</v>
      </c>
      <c r="BI1812" s="99">
        <v>287997.692527771</v>
      </c>
      <c r="BJ1812" s="99">
        <v>2168322.46594238</v>
      </c>
      <c r="BK1812" s="99">
        <v>111528.61720275899</v>
      </c>
      <c r="BL1812" s="99">
        <v>39297.675018310503</v>
      </c>
      <c r="BM1812" s="99">
        <v>0</v>
      </c>
      <c r="BN1812" s="99">
        <v>0</v>
      </c>
      <c r="BO1812" s="99">
        <v>0</v>
      </c>
      <c r="BP1812" s="99">
        <v>0</v>
      </c>
      <c r="BQ1812" s="99">
        <v>0</v>
      </c>
      <c r="BR1812" s="99">
        <v>37798.008838176698</v>
      </c>
      <c r="BS1812" s="99">
        <v>1166091.6578521701</v>
      </c>
      <c r="BT1812" s="99">
        <v>0</v>
      </c>
      <c r="BU1812" s="99">
        <v>218448.849998474</v>
      </c>
      <c r="BV1812" s="99">
        <v>1013400.65170288</v>
      </c>
      <c r="BW1812" s="99">
        <v>0</v>
      </c>
      <c r="BX1812" s="99">
        <v>1884.7099987566501</v>
      </c>
      <c r="BY1812" s="99">
        <v>0</v>
      </c>
      <c r="BZ1812" s="99">
        <v>0</v>
      </c>
      <c r="CA1812" s="99">
        <v>7707.4815114140501</v>
      </c>
      <c r="CB1812" s="99">
        <v>776317.24113464402</v>
      </c>
      <c r="CC1812" s="99">
        <v>6600553.09912109</v>
      </c>
      <c r="CD1812" s="99">
        <v>2461903.5218810998</v>
      </c>
      <c r="CE1812" s="99">
        <v>161.79346846416601</v>
      </c>
      <c r="CF1812" s="99">
        <v>26055.413733005498</v>
      </c>
      <c r="CG1812" s="99">
        <v>227433.98297691299</v>
      </c>
      <c r="CH1812" s="99">
        <v>39345.603879451803</v>
      </c>
      <c r="CI1812" s="99">
        <v>7871.5845647454298</v>
      </c>
      <c r="CJ1812" s="99">
        <v>832002.706794739</v>
      </c>
      <c r="CK1812" s="99">
        <v>6833398.8395385696</v>
      </c>
      <c r="CL1812" s="99">
        <v>2501067.32531738</v>
      </c>
      <c r="CM1812" s="166">
        <v>9633.0217424631101</v>
      </c>
      <c r="CN1812" s="166">
        <v>1430017.3773345901</v>
      </c>
      <c r="CO1812" s="166">
        <v>9029313.0822753906</v>
      </c>
      <c r="CP1812" s="99">
        <v>2501067.32531738</v>
      </c>
      <c r="CQ1812" s="99">
        <v>138.906126627699</v>
      </c>
      <c r="CR1812" s="99">
        <v>22807.649364709901</v>
      </c>
      <c r="CS1812" s="99">
        <v>195893.66942596401</v>
      </c>
      <c r="CT1812" s="99">
        <v>36936.700786590598</v>
      </c>
      <c r="CU1812" s="98">
        <v>4102.9574120130001</v>
      </c>
      <c r="CV1812" s="98">
        <v>1941.797393439</v>
      </c>
      <c r="CW1812" s="98">
        <v>802372.65486764954</v>
      </c>
      <c r="CX1812" s="98">
        <v>6827987.0820980035</v>
      </c>
    </row>
    <row r="1813" spans="1:102" x14ac:dyDescent="0.2">
      <c r="A1813" s="98" t="s">
        <v>182</v>
      </c>
      <c r="B1813" s="100">
        <v>42339</v>
      </c>
      <c r="C1813" s="99">
        <v>0</v>
      </c>
      <c r="D1813" s="99">
        <v>3589.6754710376299</v>
      </c>
      <c r="E1813" s="99">
        <v>4007.86578649282</v>
      </c>
      <c r="F1813" s="99">
        <v>208.86463719233899</v>
      </c>
      <c r="G1813" s="99">
        <v>182.36119088716799</v>
      </c>
      <c r="H1813" s="99">
        <v>0</v>
      </c>
      <c r="I1813" s="99">
        <v>0</v>
      </c>
      <c r="J1813" s="99">
        <v>1809.2054410278799</v>
      </c>
      <c r="K1813" s="99">
        <v>0</v>
      </c>
      <c r="L1813" s="99">
        <v>182.95121866464601</v>
      </c>
      <c r="M1813" s="99">
        <v>159.759249398485</v>
      </c>
      <c r="N1813" s="99">
        <v>2088.71614053845</v>
      </c>
      <c r="O1813" s="99">
        <v>0</v>
      </c>
      <c r="P1813" s="99">
        <v>3468.0752871334598</v>
      </c>
      <c r="Q1813" s="99">
        <v>1718.68896228075</v>
      </c>
      <c r="R1813" s="99">
        <v>0</v>
      </c>
      <c r="S1813" s="99">
        <v>28.6296485529747</v>
      </c>
      <c r="T1813" s="99">
        <v>0</v>
      </c>
      <c r="U1813" s="99">
        <v>1813.8558530211401</v>
      </c>
      <c r="V1813" s="99">
        <v>0</v>
      </c>
      <c r="W1813" s="99">
        <v>364750.622657776</v>
      </c>
      <c r="X1813" s="99">
        <v>434031.21054077102</v>
      </c>
      <c r="Y1813" s="99">
        <v>14620.7937926054</v>
      </c>
      <c r="Z1813" s="99">
        <v>28607.099708318699</v>
      </c>
      <c r="AA1813" s="99">
        <v>0</v>
      </c>
      <c r="AB1813" s="99">
        <v>0</v>
      </c>
      <c r="AC1813" s="99">
        <v>643531.05543518101</v>
      </c>
      <c r="AD1813" s="99">
        <v>0</v>
      </c>
      <c r="AE1813" s="99">
        <v>1241.15156179667</v>
      </c>
      <c r="AF1813" s="99">
        <v>16471.051647424702</v>
      </c>
      <c r="AG1813" s="99">
        <v>164040.215600967</v>
      </c>
      <c r="AH1813" s="99">
        <v>0</v>
      </c>
      <c r="AI1813" s="99">
        <v>347209.22158432001</v>
      </c>
      <c r="AJ1813" s="99">
        <v>269448.21417617798</v>
      </c>
      <c r="AK1813" s="99">
        <v>0</v>
      </c>
      <c r="AL1813" s="99">
        <v>3606.4719376861999</v>
      </c>
      <c r="AM1813" s="99">
        <v>0</v>
      </c>
      <c r="AN1813" s="99">
        <v>644716.08746337902</v>
      </c>
      <c r="AO1813" s="99">
        <v>0</v>
      </c>
      <c r="AP1813" s="99">
        <v>2936063.0954284701</v>
      </c>
      <c r="AQ1813" s="99">
        <v>3489197.4939880399</v>
      </c>
      <c r="AR1813" s="99">
        <v>117783.468361855</v>
      </c>
      <c r="AS1813" s="99">
        <v>253415.93201065101</v>
      </c>
      <c r="AT1813" s="99">
        <v>0</v>
      </c>
      <c r="AU1813" s="99">
        <v>0</v>
      </c>
      <c r="AV1813" s="99">
        <v>2389883.8847351102</v>
      </c>
      <c r="AW1813" s="99">
        <v>0</v>
      </c>
      <c r="AX1813" s="99">
        <v>9727.7552144527399</v>
      </c>
      <c r="AY1813" s="99">
        <v>137796.92765426601</v>
      </c>
      <c r="AZ1813" s="99">
        <v>1312817.12557983</v>
      </c>
      <c r="BA1813" s="99">
        <v>0</v>
      </c>
      <c r="BB1813" s="99">
        <v>2944753.5233764602</v>
      </c>
      <c r="BC1813" s="99">
        <v>2168385.0274658198</v>
      </c>
      <c r="BD1813" s="99">
        <v>0</v>
      </c>
      <c r="BE1813" s="99">
        <v>39189.342252254501</v>
      </c>
      <c r="BF1813" s="99">
        <v>0</v>
      </c>
      <c r="BG1813" s="99">
        <v>2393674.44421387</v>
      </c>
      <c r="BH1813" s="99">
        <v>0</v>
      </c>
      <c r="BI1813" s="99">
        <v>410693.375366211</v>
      </c>
      <c r="BJ1813" s="99">
        <v>2227781.90161133</v>
      </c>
      <c r="BK1813" s="99">
        <v>116122.854755402</v>
      </c>
      <c r="BL1813" s="99">
        <v>43787.414738655098</v>
      </c>
      <c r="BM1813" s="99">
        <v>0</v>
      </c>
      <c r="BN1813" s="99">
        <v>0</v>
      </c>
      <c r="BO1813" s="99">
        <v>0</v>
      </c>
      <c r="BP1813" s="99">
        <v>0</v>
      </c>
      <c r="BQ1813" s="99">
        <v>0</v>
      </c>
      <c r="BR1813" s="99">
        <v>36222.303248882301</v>
      </c>
      <c r="BS1813" s="99">
        <v>1227669.8895568801</v>
      </c>
      <c r="BT1813" s="99">
        <v>0</v>
      </c>
      <c r="BU1813" s="99">
        <v>377604.12999725301</v>
      </c>
      <c r="BV1813" s="99">
        <v>1018439.91913605</v>
      </c>
      <c r="BW1813" s="99">
        <v>0</v>
      </c>
      <c r="BX1813" s="99">
        <v>3612.28998994827</v>
      </c>
      <c r="BY1813" s="99">
        <v>0</v>
      </c>
      <c r="BZ1813" s="99">
        <v>0</v>
      </c>
      <c r="CA1813" s="99">
        <v>7614.6289707422302</v>
      </c>
      <c r="CB1813" s="99">
        <v>782900.14302825904</v>
      </c>
      <c r="CC1813" s="99">
        <v>6551562.5275268601</v>
      </c>
      <c r="CD1813" s="99">
        <v>2644613.6888122601</v>
      </c>
      <c r="CE1813" s="99">
        <v>182.35107030347001</v>
      </c>
      <c r="CF1813" s="99">
        <v>28598.898993969</v>
      </c>
      <c r="CG1813" s="99">
        <v>253435.94836998</v>
      </c>
      <c r="CH1813" s="99">
        <v>43811.440180301703</v>
      </c>
      <c r="CI1813" s="99">
        <v>7791.9431830048597</v>
      </c>
      <c r="CJ1813" s="99">
        <v>826880.97603607201</v>
      </c>
      <c r="CK1813" s="99">
        <v>6807277.7713623</v>
      </c>
      <c r="CL1813" s="99">
        <v>2687940.3102111798</v>
      </c>
      <c r="CM1813" s="166">
        <v>9605.6841372251492</v>
      </c>
      <c r="CN1813" s="166">
        <v>1456060.04385376</v>
      </c>
      <c r="CO1813" s="166">
        <v>9106729.8576660194</v>
      </c>
      <c r="CP1813" s="99">
        <v>2687940.3102111798</v>
      </c>
      <c r="CQ1813" s="99">
        <v>153.95401251874901</v>
      </c>
      <c r="CR1813" s="99">
        <v>24850.762857198701</v>
      </c>
      <c r="CS1813" s="99">
        <v>214461.019908905</v>
      </c>
      <c r="CT1813" s="99">
        <v>39975.788853168502</v>
      </c>
      <c r="CU1813" s="98">
        <v>4015.6618637010001</v>
      </c>
      <c r="CV1813" s="98">
        <v>1967.662990605</v>
      </c>
      <c r="CW1813" s="98">
        <v>811499.04202222801</v>
      </c>
      <c r="CX1813" s="98">
        <v>6804998.47589684</v>
      </c>
    </row>
    <row r="1814" spans="1:102" x14ac:dyDescent="0.2">
      <c r="A1814" s="98" t="s">
        <v>182</v>
      </c>
      <c r="B1814" s="100">
        <v>42430</v>
      </c>
      <c r="C1814" s="99">
        <v>0</v>
      </c>
      <c r="D1814" s="99">
        <v>3659.3359825909101</v>
      </c>
      <c r="E1814" s="99">
        <v>3962.8693020343799</v>
      </c>
      <c r="F1814" s="99">
        <v>214.498978408054</v>
      </c>
      <c r="G1814" s="99">
        <v>167.78421279042999</v>
      </c>
      <c r="H1814" s="99">
        <v>0</v>
      </c>
      <c r="I1814" s="99">
        <v>0</v>
      </c>
      <c r="J1814" s="99">
        <v>1842.5989514589301</v>
      </c>
      <c r="K1814" s="99">
        <v>0</v>
      </c>
      <c r="L1814" s="99">
        <v>175.332352021709</v>
      </c>
      <c r="M1814" s="99">
        <v>142.81690847128601</v>
      </c>
      <c r="N1814" s="99">
        <v>2073.3068006932699</v>
      </c>
      <c r="O1814" s="99">
        <v>0</v>
      </c>
      <c r="P1814" s="99">
        <v>3447.5571317672702</v>
      </c>
      <c r="Q1814" s="99">
        <v>1695.1115810275101</v>
      </c>
      <c r="R1814" s="99">
        <v>0</v>
      </c>
      <c r="S1814" s="99">
        <v>22.8535143570043</v>
      </c>
      <c r="T1814" s="99">
        <v>0</v>
      </c>
      <c r="U1814" s="99">
        <v>1844.36838389933</v>
      </c>
      <c r="V1814" s="99">
        <v>0</v>
      </c>
      <c r="W1814" s="99">
        <v>371837.101352692</v>
      </c>
      <c r="X1814" s="99">
        <v>424180.33754730201</v>
      </c>
      <c r="Y1814" s="99">
        <v>15672.4171702862</v>
      </c>
      <c r="Z1814" s="99">
        <v>25835.863263368599</v>
      </c>
      <c r="AA1814" s="99">
        <v>0</v>
      </c>
      <c r="AB1814" s="99">
        <v>0</v>
      </c>
      <c r="AC1814" s="99">
        <v>653092.82678985596</v>
      </c>
      <c r="AD1814" s="99">
        <v>0</v>
      </c>
      <c r="AE1814" s="99">
        <v>1141.12907221913</v>
      </c>
      <c r="AF1814" s="99">
        <v>14517.3707863092</v>
      </c>
      <c r="AG1814" s="99">
        <v>160770.54719161999</v>
      </c>
      <c r="AH1814" s="99">
        <v>0</v>
      </c>
      <c r="AI1814" s="99">
        <v>338626.10044479399</v>
      </c>
      <c r="AJ1814" s="99">
        <v>266147.39070510899</v>
      </c>
      <c r="AK1814" s="99">
        <v>0</v>
      </c>
      <c r="AL1814" s="99">
        <v>2736.5595109164701</v>
      </c>
      <c r="AM1814" s="99">
        <v>0</v>
      </c>
      <c r="AN1814" s="99">
        <v>657087.82344055199</v>
      </c>
      <c r="AO1814" s="99">
        <v>0</v>
      </c>
      <c r="AP1814" s="99">
        <v>3151488.4805908198</v>
      </c>
      <c r="AQ1814" s="99">
        <v>3409483.0055847201</v>
      </c>
      <c r="AR1814" s="99">
        <v>126148.374186516</v>
      </c>
      <c r="AS1814" s="99">
        <v>232939.06483459499</v>
      </c>
      <c r="AT1814" s="99">
        <v>0</v>
      </c>
      <c r="AU1814" s="99">
        <v>0</v>
      </c>
      <c r="AV1814" s="99">
        <v>2449261.6251220698</v>
      </c>
      <c r="AW1814" s="99">
        <v>0</v>
      </c>
      <c r="AX1814" s="99">
        <v>8797.9668676853198</v>
      </c>
      <c r="AY1814" s="99">
        <v>119456.790729523</v>
      </c>
      <c r="AZ1814" s="99">
        <v>1293076.2577667199</v>
      </c>
      <c r="BA1814" s="99">
        <v>0</v>
      </c>
      <c r="BB1814" s="99">
        <v>2898247.2516479502</v>
      </c>
      <c r="BC1814" s="99">
        <v>2114938.3684997601</v>
      </c>
      <c r="BD1814" s="99">
        <v>0</v>
      </c>
      <c r="BE1814" s="99">
        <v>28616.8302984238</v>
      </c>
      <c r="BF1814" s="99">
        <v>0</v>
      </c>
      <c r="BG1814" s="99">
        <v>2454805.6716003399</v>
      </c>
      <c r="BH1814" s="99">
        <v>0</v>
      </c>
      <c r="BI1814" s="99">
        <v>704122.00250244106</v>
      </c>
      <c r="BJ1814" s="99">
        <v>2301830.7182922401</v>
      </c>
      <c r="BK1814" s="99">
        <v>119907.311582565</v>
      </c>
      <c r="BL1814" s="99">
        <v>42661.251054287</v>
      </c>
      <c r="BM1814" s="99">
        <v>0</v>
      </c>
      <c r="BN1814" s="99">
        <v>0</v>
      </c>
      <c r="BO1814" s="99">
        <v>0</v>
      </c>
      <c r="BP1814" s="99">
        <v>0</v>
      </c>
      <c r="BQ1814" s="99">
        <v>0</v>
      </c>
      <c r="BR1814" s="99">
        <v>32921.437951564803</v>
      </c>
      <c r="BS1814" s="99">
        <v>1290084.68055725</v>
      </c>
      <c r="BT1814" s="99">
        <v>0</v>
      </c>
      <c r="BU1814" s="99">
        <v>654459.42999267601</v>
      </c>
      <c r="BV1814" s="99">
        <v>1026368.76651764</v>
      </c>
      <c r="BW1814" s="99">
        <v>0</v>
      </c>
      <c r="BX1814" s="99">
        <v>4953.649982512</v>
      </c>
      <c r="BY1814" s="99">
        <v>0</v>
      </c>
      <c r="BZ1814" s="99">
        <v>0</v>
      </c>
      <c r="CA1814" s="99">
        <v>7638.6897675991104</v>
      </c>
      <c r="CB1814" s="99">
        <v>782623.90878295898</v>
      </c>
      <c r="CC1814" s="99">
        <v>6504795.7078247098</v>
      </c>
      <c r="CD1814" s="99">
        <v>2975473.3905334501</v>
      </c>
      <c r="CE1814" s="99">
        <v>167.66679625399399</v>
      </c>
      <c r="CF1814" s="99">
        <v>25790.212041377999</v>
      </c>
      <c r="CG1814" s="99">
        <v>232723.98093414301</v>
      </c>
      <c r="CH1814" s="99">
        <v>42635.324687004097</v>
      </c>
      <c r="CI1814" s="99">
        <v>7807.5105672478703</v>
      </c>
      <c r="CJ1814" s="99">
        <v>804693.98678588902</v>
      </c>
      <c r="CK1814" s="99">
        <v>6753685.8493042002</v>
      </c>
      <c r="CL1814" s="99">
        <v>3018312.9490051302</v>
      </c>
      <c r="CM1814" s="166">
        <v>9636.7276502847708</v>
      </c>
      <c r="CN1814" s="166">
        <v>1449387.68609619</v>
      </c>
      <c r="CO1814" s="166">
        <v>9198847.8962402306</v>
      </c>
      <c r="CP1814" s="99">
        <v>3018312.9490051302</v>
      </c>
      <c r="CQ1814" s="99">
        <v>145.54088862985401</v>
      </c>
      <c r="CR1814" s="99">
        <v>23138.846874475501</v>
      </c>
      <c r="CS1814" s="99">
        <v>204526.14253044099</v>
      </c>
      <c r="CT1814" s="99">
        <v>38176.243778228803</v>
      </c>
      <c r="CU1814" s="98">
        <v>3961.6199980900001</v>
      </c>
      <c r="CV1814" s="98">
        <v>1998.8291169859999</v>
      </c>
      <c r="CW1814" s="98">
        <v>808414.12082433701</v>
      </c>
      <c r="CX1814" s="98">
        <v>6737519.6887588529</v>
      </c>
    </row>
    <row r="1815" spans="1:102" x14ac:dyDescent="0.2">
      <c r="A1815" s="98" t="s">
        <v>182</v>
      </c>
      <c r="B1815" s="100">
        <v>42522</v>
      </c>
      <c r="C1815" s="99">
        <v>0</v>
      </c>
      <c r="D1815" s="99">
        <v>3714.2072251439099</v>
      </c>
      <c r="E1815" s="99">
        <v>3964.4373204410099</v>
      </c>
      <c r="F1815" s="99">
        <v>222.31459111161499</v>
      </c>
      <c r="G1815" s="99">
        <v>168.588510731235</v>
      </c>
      <c r="H1815" s="99">
        <v>0</v>
      </c>
      <c r="I1815" s="99">
        <v>0</v>
      </c>
      <c r="J1815" s="99">
        <v>1848.6708393394899</v>
      </c>
      <c r="K1815" s="99">
        <v>0</v>
      </c>
      <c r="L1815" s="99">
        <v>184.471875844523</v>
      </c>
      <c r="M1815" s="99">
        <v>142.32543406262999</v>
      </c>
      <c r="N1815" s="99">
        <v>2084.0528593957401</v>
      </c>
      <c r="O1815" s="99">
        <v>0</v>
      </c>
      <c r="P1815" s="99">
        <v>3568.4398348629502</v>
      </c>
      <c r="Q1815" s="99">
        <v>1683.12216961384</v>
      </c>
      <c r="R1815" s="99">
        <v>0</v>
      </c>
      <c r="S1815" s="99">
        <v>17.536097283009401</v>
      </c>
      <c r="T1815" s="99">
        <v>0</v>
      </c>
      <c r="U1815" s="99">
        <v>1841.8449114561099</v>
      </c>
      <c r="V1815" s="99">
        <v>0</v>
      </c>
      <c r="W1815" s="99">
        <v>382109.95509719802</v>
      </c>
      <c r="X1815" s="99">
        <v>417603.526409149</v>
      </c>
      <c r="Y1815" s="99">
        <v>16203.207944154699</v>
      </c>
      <c r="Z1815" s="99">
        <v>26349.202234983401</v>
      </c>
      <c r="AA1815" s="99">
        <v>0</v>
      </c>
      <c r="AB1815" s="99">
        <v>0</v>
      </c>
      <c r="AC1815" s="99">
        <v>665252.71353149402</v>
      </c>
      <c r="AD1815" s="99">
        <v>0</v>
      </c>
      <c r="AE1815" s="99">
        <v>1636.4985889643399</v>
      </c>
      <c r="AF1815" s="99">
        <v>14551.481019258499</v>
      </c>
      <c r="AG1815" s="99">
        <v>159083.151390076</v>
      </c>
      <c r="AH1815" s="99">
        <v>0</v>
      </c>
      <c r="AI1815" s="99">
        <v>358739.075626373</v>
      </c>
      <c r="AJ1815" s="99">
        <v>261229.057670593</v>
      </c>
      <c r="AK1815" s="99">
        <v>0</v>
      </c>
      <c r="AL1815" s="99">
        <v>2469.14155301452</v>
      </c>
      <c r="AM1815" s="99">
        <v>0</v>
      </c>
      <c r="AN1815" s="99">
        <v>660377.00467681896</v>
      </c>
      <c r="AO1815" s="99">
        <v>0</v>
      </c>
      <c r="AP1815" s="99">
        <v>3074607.3902282701</v>
      </c>
      <c r="AQ1815" s="99">
        <v>3372505.4333496098</v>
      </c>
      <c r="AR1815" s="99">
        <v>132548.165428162</v>
      </c>
      <c r="AS1815" s="99">
        <v>240848.20041275001</v>
      </c>
      <c r="AT1815" s="99">
        <v>0</v>
      </c>
      <c r="AU1815" s="99">
        <v>0</v>
      </c>
      <c r="AV1815" s="99">
        <v>2485096.1996765099</v>
      </c>
      <c r="AW1815" s="99">
        <v>0</v>
      </c>
      <c r="AX1815" s="99">
        <v>13910.2016562223</v>
      </c>
      <c r="AY1815" s="99">
        <v>121398.91721344</v>
      </c>
      <c r="AZ1815" s="99">
        <v>1283863.77890015</v>
      </c>
      <c r="BA1815" s="99">
        <v>0</v>
      </c>
      <c r="BB1815" s="99">
        <v>3069124.4271545401</v>
      </c>
      <c r="BC1815" s="99">
        <v>2150509.1271972698</v>
      </c>
      <c r="BD1815" s="99">
        <v>0</v>
      </c>
      <c r="BE1815" s="99">
        <v>25821.282814502702</v>
      </c>
      <c r="BF1815" s="99">
        <v>0</v>
      </c>
      <c r="BG1815" s="99">
        <v>2471579.0819702102</v>
      </c>
      <c r="BH1815" s="99">
        <v>0</v>
      </c>
      <c r="BI1815" s="99">
        <v>722699.74440002395</v>
      </c>
      <c r="BJ1815" s="99">
        <v>2377424.09683228</v>
      </c>
      <c r="BK1815" s="99">
        <v>125569.000045776</v>
      </c>
      <c r="BL1815" s="99">
        <v>44139.069268226602</v>
      </c>
      <c r="BM1815" s="99">
        <v>0</v>
      </c>
      <c r="BN1815" s="99">
        <v>0</v>
      </c>
      <c r="BO1815" s="99">
        <v>0</v>
      </c>
      <c r="BP1815" s="99">
        <v>0</v>
      </c>
      <c r="BQ1815" s="99">
        <v>0</v>
      </c>
      <c r="BR1815" s="99">
        <v>33690.299328804002</v>
      </c>
      <c r="BS1815" s="99">
        <v>1376512.3008270301</v>
      </c>
      <c r="BT1815" s="99">
        <v>0</v>
      </c>
      <c r="BU1815" s="99">
        <v>671185.5</v>
      </c>
      <c r="BV1815" s="99">
        <v>1038219.01082611</v>
      </c>
      <c r="BW1815" s="99">
        <v>0</v>
      </c>
      <c r="BX1815" s="99">
        <v>4712.7799835205096</v>
      </c>
      <c r="BY1815" s="99">
        <v>0</v>
      </c>
      <c r="BZ1815" s="99">
        <v>0</v>
      </c>
      <c r="CA1815" s="99">
        <v>7663.9718422293699</v>
      </c>
      <c r="CB1815" s="99">
        <v>798973.59765625</v>
      </c>
      <c r="CC1815" s="99">
        <v>6751452.6297607403</v>
      </c>
      <c r="CD1815" s="99">
        <v>3129139.6254272498</v>
      </c>
      <c r="CE1815" s="99">
        <v>168.52651908062401</v>
      </c>
      <c r="CF1815" s="99">
        <v>26345.2752053738</v>
      </c>
      <c r="CG1815" s="99">
        <v>240831.13090515099</v>
      </c>
      <c r="CH1815" s="99">
        <v>44088.434843063398</v>
      </c>
      <c r="CI1815" s="99">
        <v>7833.7417359948204</v>
      </c>
      <c r="CJ1815" s="99">
        <v>840966.25547790504</v>
      </c>
      <c r="CK1815" s="99">
        <v>6965157.90026855</v>
      </c>
      <c r="CL1815" s="99">
        <v>3173141.5751342801</v>
      </c>
      <c r="CM1815" s="166">
        <v>9663.4674048423803</v>
      </c>
      <c r="CN1815" s="166">
        <v>1484734.68307495</v>
      </c>
      <c r="CO1815" s="166">
        <v>9354178.4013671894</v>
      </c>
      <c r="CP1815" s="99">
        <v>3173141.5751342801</v>
      </c>
      <c r="CQ1815" s="99">
        <v>150.78637627698501</v>
      </c>
      <c r="CR1815" s="99">
        <v>23886.620057582899</v>
      </c>
      <c r="CS1815" s="99">
        <v>214470.157722473</v>
      </c>
      <c r="CT1815" s="99">
        <v>39798.900495052301</v>
      </c>
      <c r="CU1815" s="98">
        <v>3965.492024912</v>
      </c>
      <c r="CV1815" s="98">
        <v>2009.543676966</v>
      </c>
      <c r="CW1815" s="98">
        <v>825318.87286162376</v>
      </c>
      <c r="CX1815" s="98">
        <v>6992283.7606658917</v>
      </c>
    </row>
    <row r="1816" spans="1:102" x14ac:dyDescent="0.2">
      <c r="A1816" s="98" t="s">
        <v>182</v>
      </c>
      <c r="B1816" s="100">
        <v>42614</v>
      </c>
      <c r="C1816" s="99">
        <v>0</v>
      </c>
      <c r="D1816" s="99">
        <v>3751.1122804880101</v>
      </c>
      <c r="E1816" s="99">
        <v>3954.8486752808099</v>
      </c>
      <c r="F1816" s="99">
        <v>238.917027933523</v>
      </c>
      <c r="G1816" s="99">
        <v>185.958938604221</v>
      </c>
      <c r="H1816" s="99">
        <v>0</v>
      </c>
      <c r="I1816" s="99">
        <v>0</v>
      </c>
      <c r="J1816" s="99">
        <v>1816.03929123282</v>
      </c>
      <c r="K1816" s="99">
        <v>0</v>
      </c>
      <c r="L1816" s="99">
        <v>173.98525940626899</v>
      </c>
      <c r="M1816" s="99">
        <v>151.62085214443499</v>
      </c>
      <c r="N1816" s="99">
        <v>2065.4276131093502</v>
      </c>
      <c r="O1816" s="99">
        <v>0</v>
      </c>
      <c r="P1816" s="99">
        <v>3676.3394162356899</v>
      </c>
      <c r="Q1816" s="99">
        <v>1686.1466822326199</v>
      </c>
      <c r="R1816" s="99">
        <v>0</v>
      </c>
      <c r="S1816" s="99">
        <v>28.186082949861898</v>
      </c>
      <c r="T1816" s="99">
        <v>0</v>
      </c>
      <c r="U1816" s="99">
        <v>1816.0589121729099</v>
      </c>
      <c r="V1816" s="99">
        <v>0</v>
      </c>
      <c r="W1816" s="99">
        <v>376120.987941742</v>
      </c>
      <c r="X1816" s="99">
        <v>413611.54030609102</v>
      </c>
      <c r="Y1816" s="99">
        <v>16819.723072528799</v>
      </c>
      <c r="Z1816" s="99">
        <v>28027.6306400299</v>
      </c>
      <c r="AA1816" s="99">
        <v>0</v>
      </c>
      <c r="AB1816" s="99">
        <v>0</v>
      </c>
      <c r="AC1816" s="99">
        <v>648195.52008056606</v>
      </c>
      <c r="AD1816" s="99">
        <v>0</v>
      </c>
      <c r="AE1816" s="99">
        <v>1466.5082377195399</v>
      </c>
      <c r="AF1816" s="99">
        <v>14970.0126854181</v>
      </c>
      <c r="AG1816" s="99">
        <v>157460.203113556</v>
      </c>
      <c r="AH1816" s="99">
        <v>0</v>
      </c>
      <c r="AI1816" s="99">
        <v>377751.069217682</v>
      </c>
      <c r="AJ1816" s="99">
        <v>258687.37815094</v>
      </c>
      <c r="AK1816" s="99">
        <v>0</v>
      </c>
      <c r="AL1816" s="99">
        <v>2500.8754812181</v>
      </c>
      <c r="AM1816" s="99">
        <v>0</v>
      </c>
      <c r="AN1816" s="99">
        <v>647793.13748168899</v>
      </c>
      <c r="AO1816" s="99">
        <v>0</v>
      </c>
      <c r="AP1816" s="99">
        <v>3276970.60583496</v>
      </c>
      <c r="AQ1816" s="99">
        <v>3346119.3374328599</v>
      </c>
      <c r="AR1816" s="99">
        <v>136985.388658524</v>
      </c>
      <c r="AS1816" s="99">
        <v>257674.55059433001</v>
      </c>
      <c r="AT1816" s="99">
        <v>0</v>
      </c>
      <c r="AU1816" s="99">
        <v>0</v>
      </c>
      <c r="AV1816" s="99">
        <v>2449152.3681030301</v>
      </c>
      <c r="AW1816" s="99">
        <v>0</v>
      </c>
      <c r="AX1816" s="99">
        <v>11588.196286439899</v>
      </c>
      <c r="AY1816" s="99">
        <v>125182.09363842</v>
      </c>
      <c r="AZ1816" s="99">
        <v>1267436.4299316399</v>
      </c>
      <c r="BA1816" s="99">
        <v>0</v>
      </c>
      <c r="BB1816" s="99">
        <v>3234702.7424011198</v>
      </c>
      <c r="BC1816" s="99">
        <v>2101070.9533081101</v>
      </c>
      <c r="BD1816" s="99">
        <v>0</v>
      </c>
      <c r="BE1816" s="99">
        <v>25374.407678604101</v>
      </c>
      <c r="BF1816" s="99">
        <v>0</v>
      </c>
      <c r="BG1816" s="99">
        <v>2453344.6034545898</v>
      </c>
      <c r="BH1816" s="99">
        <v>0</v>
      </c>
      <c r="BI1816" s="99">
        <v>711924.26655578602</v>
      </c>
      <c r="BJ1816" s="99">
        <v>2417727.0803832998</v>
      </c>
      <c r="BK1816" s="99">
        <v>126873.277489662</v>
      </c>
      <c r="BL1816" s="99">
        <v>45921.254878997803</v>
      </c>
      <c r="BM1816" s="99">
        <v>0</v>
      </c>
      <c r="BN1816" s="99">
        <v>0</v>
      </c>
      <c r="BO1816" s="99">
        <v>0</v>
      </c>
      <c r="BP1816" s="99">
        <v>0</v>
      </c>
      <c r="BQ1816" s="99">
        <v>0</v>
      </c>
      <c r="BR1816" s="99">
        <v>35845.962769031503</v>
      </c>
      <c r="BS1816" s="99">
        <v>1377362.7975769001</v>
      </c>
      <c r="BT1816" s="99">
        <v>0</v>
      </c>
      <c r="BU1816" s="99">
        <v>610711.5</v>
      </c>
      <c r="BV1816" s="99">
        <v>1049668.91464233</v>
      </c>
      <c r="BW1816" s="99">
        <v>0</v>
      </c>
      <c r="BX1816" s="99">
        <v>3482.0099888742002</v>
      </c>
      <c r="BY1816" s="99">
        <v>0</v>
      </c>
      <c r="BZ1816" s="99">
        <v>0</v>
      </c>
      <c r="CA1816" s="99">
        <v>7682.6169860362997</v>
      </c>
      <c r="CB1816" s="99">
        <v>801433.33216095006</v>
      </c>
      <c r="CC1816" s="99">
        <v>6575236.3947753897</v>
      </c>
      <c r="CD1816" s="99">
        <v>3116151.4402771001</v>
      </c>
      <c r="CE1816" s="99">
        <v>186.23981107026299</v>
      </c>
      <c r="CF1816" s="99">
        <v>28116.3903501034</v>
      </c>
      <c r="CG1816" s="99">
        <v>257838.75681495701</v>
      </c>
      <c r="CH1816" s="99">
        <v>45984.754988193497</v>
      </c>
      <c r="CI1816" s="99">
        <v>7871.6903024315798</v>
      </c>
      <c r="CJ1816" s="99">
        <v>821371.67192077602</v>
      </c>
      <c r="CK1816" s="99">
        <v>6839730.0728149395</v>
      </c>
      <c r="CL1816" s="99">
        <v>3162588.2795715299</v>
      </c>
      <c r="CM1816" s="166">
        <v>9664.0543349981308</v>
      </c>
      <c r="CN1816" s="166">
        <v>1480855.4097595201</v>
      </c>
      <c r="CO1816" s="166">
        <v>9369316.2324218806</v>
      </c>
      <c r="CP1816" s="99">
        <v>3162588.2795715299</v>
      </c>
      <c r="CQ1816" s="99">
        <v>158.320129482076</v>
      </c>
      <c r="CR1816" s="99">
        <v>25622.836000919298</v>
      </c>
      <c r="CS1816" s="99">
        <v>232430.242431641</v>
      </c>
      <c r="CT1816" s="99">
        <v>41833.3829565048</v>
      </c>
      <c r="CU1816" s="98">
        <v>3945.6417437949999</v>
      </c>
      <c r="CV1816" s="98">
        <v>1989.9040604209999</v>
      </c>
      <c r="CW1816" s="98">
        <v>829549.72251105343</v>
      </c>
      <c r="CX1816" s="98">
        <v>6833075.1515903464</v>
      </c>
    </row>
    <row r="1817" spans="1:102" x14ac:dyDescent="0.2">
      <c r="A1817" s="98" t="s">
        <v>182</v>
      </c>
      <c r="B1817" s="100">
        <v>42705</v>
      </c>
      <c r="C1817" s="99">
        <v>0</v>
      </c>
      <c r="D1817" s="99">
        <v>3762.4621706008902</v>
      </c>
      <c r="E1817" s="99">
        <v>3903.0193706750902</v>
      </c>
      <c r="F1817" s="99">
        <v>254.56499662995299</v>
      </c>
      <c r="G1817" s="99">
        <v>189.89527629874601</v>
      </c>
      <c r="H1817" s="99">
        <v>0</v>
      </c>
      <c r="I1817" s="99">
        <v>0</v>
      </c>
      <c r="J1817" s="99">
        <v>1682.1546436250201</v>
      </c>
      <c r="K1817" s="99">
        <v>0</v>
      </c>
      <c r="L1817" s="99">
        <v>176.97544442303499</v>
      </c>
      <c r="M1817" s="99">
        <v>139.703549558297</v>
      </c>
      <c r="N1817" s="99">
        <v>2058.1052864491899</v>
      </c>
      <c r="O1817" s="99">
        <v>0</v>
      </c>
      <c r="P1817" s="99">
        <v>3664.1961333751701</v>
      </c>
      <c r="Q1817" s="99">
        <v>1675.4344493895801</v>
      </c>
      <c r="R1817" s="99">
        <v>0</v>
      </c>
      <c r="S1817" s="99">
        <v>29.021773381624399</v>
      </c>
      <c r="T1817" s="99">
        <v>0</v>
      </c>
      <c r="U1817" s="99">
        <v>1687.89973701537</v>
      </c>
      <c r="V1817" s="99">
        <v>0</v>
      </c>
      <c r="W1817" s="99">
        <v>375770.377841949</v>
      </c>
      <c r="X1817" s="99">
        <v>405601.11840820301</v>
      </c>
      <c r="Y1817" s="99">
        <v>18581.148885488499</v>
      </c>
      <c r="Z1817" s="99">
        <v>29343.1022217274</v>
      </c>
      <c r="AA1817" s="99">
        <v>0</v>
      </c>
      <c r="AB1817" s="99">
        <v>0</v>
      </c>
      <c r="AC1817" s="99">
        <v>604347.02162933396</v>
      </c>
      <c r="AD1817" s="99">
        <v>0</v>
      </c>
      <c r="AE1817" s="99">
        <v>1355.26746739447</v>
      </c>
      <c r="AF1817" s="99">
        <v>14063.0453290939</v>
      </c>
      <c r="AG1817" s="99">
        <v>156075.27680206299</v>
      </c>
      <c r="AH1817" s="99">
        <v>0</v>
      </c>
      <c r="AI1817" s="99">
        <v>359995.27228927601</v>
      </c>
      <c r="AJ1817" s="99">
        <v>250844.921508789</v>
      </c>
      <c r="AK1817" s="99">
        <v>0</v>
      </c>
      <c r="AL1817" s="99">
        <v>3075.6288906633899</v>
      </c>
      <c r="AM1817" s="99">
        <v>0</v>
      </c>
      <c r="AN1817" s="99">
        <v>605681.86558532703</v>
      </c>
      <c r="AO1817" s="99">
        <v>0</v>
      </c>
      <c r="AP1817" s="99">
        <v>3312637.1396484398</v>
      </c>
      <c r="AQ1817" s="99">
        <v>3292892.2324829102</v>
      </c>
      <c r="AR1817" s="99">
        <v>149406.52995300299</v>
      </c>
      <c r="AS1817" s="99">
        <v>272550.659164429</v>
      </c>
      <c r="AT1817" s="99">
        <v>0</v>
      </c>
      <c r="AU1817" s="99">
        <v>0</v>
      </c>
      <c r="AV1817" s="99">
        <v>2281361.1193542499</v>
      </c>
      <c r="AW1817" s="99">
        <v>0</v>
      </c>
      <c r="AX1817" s="99">
        <v>10572.3636301756</v>
      </c>
      <c r="AY1817" s="99">
        <v>117653.429188728</v>
      </c>
      <c r="AZ1817" s="99">
        <v>1262639.2510376</v>
      </c>
      <c r="BA1817" s="99">
        <v>0</v>
      </c>
      <c r="BB1817" s="99">
        <v>3103837.17114258</v>
      </c>
      <c r="BC1817" s="99">
        <v>2041146.2192230199</v>
      </c>
      <c r="BD1817" s="99">
        <v>0</v>
      </c>
      <c r="BE1817" s="99">
        <v>33769.477774143197</v>
      </c>
      <c r="BF1817" s="99">
        <v>0</v>
      </c>
      <c r="BG1817" s="99">
        <v>2285809.1351623498</v>
      </c>
      <c r="BH1817" s="99">
        <v>0</v>
      </c>
      <c r="BI1817" s="99">
        <v>690045.16123962402</v>
      </c>
      <c r="BJ1817" s="99">
        <v>2512842.9565429701</v>
      </c>
      <c r="BK1817" s="99">
        <v>137625.50528907799</v>
      </c>
      <c r="BL1817" s="99">
        <v>48131.062460422501</v>
      </c>
      <c r="BM1817" s="99">
        <v>0</v>
      </c>
      <c r="BN1817" s="99">
        <v>0</v>
      </c>
      <c r="BO1817" s="99">
        <v>0</v>
      </c>
      <c r="BP1817" s="99">
        <v>0</v>
      </c>
      <c r="BQ1817" s="99">
        <v>0</v>
      </c>
      <c r="BR1817" s="99">
        <v>33624.661340713501</v>
      </c>
      <c r="BS1817" s="99">
        <v>1475703.3929595901</v>
      </c>
      <c r="BT1817" s="99">
        <v>0</v>
      </c>
      <c r="BU1817" s="99">
        <v>667930.5</v>
      </c>
      <c r="BV1817" s="99">
        <v>1061385.4879302999</v>
      </c>
      <c r="BW1817" s="99">
        <v>0</v>
      </c>
      <c r="BX1817" s="99">
        <v>5269.0299819111797</v>
      </c>
      <c r="BY1817" s="99">
        <v>0</v>
      </c>
      <c r="BZ1817" s="99">
        <v>0</v>
      </c>
      <c r="CA1817" s="99">
        <v>7690.5437695980099</v>
      </c>
      <c r="CB1817" s="99">
        <v>784368.48641204799</v>
      </c>
      <c r="CC1817" s="99">
        <v>6508995.94848633</v>
      </c>
      <c r="CD1817" s="99">
        <v>3216945.2101440402</v>
      </c>
      <c r="CE1817" s="99">
        <v>189.91227066516899</v>
      </c>
      <c r="CF1817" s="99">
        <v>29328.9695541859</v>
      </c>
      <c r="CG1817" s="99">
        <v>272867.49882125901</v>
      </c>
      <c r="CH1817" s="99">
        <v>48165.722997665398</v>
      </c>
      <c r="CI1817" s="99">
        <v>7874.6652665138199</v>
      </c>
      <c r="CJ1817" s="99">
        <v>811125.11090087902</v>
      </c>
      <c r="CK1817" s="99">
        <v>6785927.8713378897</v>
      </c>
      <c r="CL1817" s="99">
        <v>3264503.0133056599</v>
      </c>
      <c r="CM1817" s="166">
        <v>9580.7659665346091</v>
      </c>
      <c r="CN1817" s="166">
        <v>1424237.5757904099</v>
      </c>
      <c r="CO1817" s="166">
        <v>9116020.3455810491</v>
      </c>
      <c r="CP1817" s="99">
        <v>3264503.0133056599</v>
      </c>
      <c r="CQ1817" s="99">
        <v>162.634979210794</v>
      </c>
      <c r="CR1817" s="99">
        <v>26052.071252584501</v>
      </c>
      <c r="CS1817" s="99">
        <v>239226.36370658901</v>
      </c>
      <c r="CT1817" s="99">
        <v>42539.875893115997</v>
      </c>
      <c r="CU1817" s="98">
        <v>3913.2324441870001</v>
      </c>
      <c r="CV1817" s="98">
        <v>1859.443409341</v>
      </c>
      <c r="CW1817" s="98">
        <v>813697.45596623386</v>
      </c>
      <c r="CX1817" s="98">
        <v>6781863.4473075885</v>
      </c>
    </row>
    <row r="1818" spans="1:102" x14ac:dyDescent="0.2">
      <c r="A1818" s="98" t="s">
        <v>182</v>
      </c>
      <c r="B1818" s="100">
        <v>42795</v>
      </c>
      <c r="C1818" s="99">
        <v>0</v>
      </c>
      <c r="D1818" s="99">
        <v>3785.21586370468</v>
      </c>
      <c r="E1818" s="99">
        <v>3880.5773904621601</v>
      </c>
      <c r="F1818" s="99">
        <v>257.24820693954803</v>
      </c>
      <c r="G1818" s="99">
        <v>187.26363726146499</v>
      </c>
      <c r="H1818" s="99">
        <v>0</v>
      </c>
      <c r="I1818" s="99">
        <v>0</v>
      </c>
      <c r="J1818" s="99">
        <v>1745.4740430265699</v>
      </c>
      <c r="K1818" s="99">
        <v>0</v>
      </c>
      <c r="L1818" s="99">
        <v>166.89263637550201</v>
      </c>
      <c r="M1818" s="99">
        <v>139.089213153347</v>
      </c>
      <c r="N1818" s="99">
        <v>2033.5828002840301</v>
      </c>
      <c r="O1818" s="99">
        <v>0</v>
      </c>
      <c r="P1818" s="99">
        <v>3621.5702093541599</v>
      </c>
      <c r="Q1818" s="99">
        <v>1655.0835242867499</v>
      </c>
      <c r="R1818" s="99">
        <v>0</v>
      </c>
      <c r="S1818" s="99">
        <v>27.711684941779801</v>
      </c>
      <c r="T1818" s="99">
        <v>0</v>
      </c>
      <c r="U1818" s="99">
        <v>1747.3355263769599</v>
      </c>
      <c r="V1818" s="99">
        <v>0</v>
      </c>
      <c r="W1818" s="99">
        <v>380538.80048370402</v>
      </c>
      <c r="X1818" s="99">
        <v>395558.994895935</v>
      </c>
      <c r="Y1818" s="99">
        <v>17115.405034542098</v>
      </c>
      <c r="Z1818" s="99">
        <v>29036.258726835302</v>
      </c>
      <c r="AA1818" s="99">
        <v>0</v>
      </c>
      <c r="AB1818" s="99">
        <v>0</v>
      </c>
      <c r="AC1818" s="99">
        <v>625717.64619445801</v>
      </c>
      <c r="AD1818" s="99">
        <v>0</v>
      </c>
      <c r="AE1818" s="99">
        <v>1622.4781165122999</v>
      </c>
      <c r="AF1818" s="99">
        <v>14253.7051445246</v>
      </c>
      <c r="AG1818" s="99">
        <v>150980.45598411601</v>
      </c>
      <c r="AH1818" s="99">
        <v>0</v>
      </c>
      <c r="AI1818" s="99">
        <v>351758.39036941499</v>
      </c>
      <c r="AJ1818" s="99">
        <v>244434.101079941</v>
      </c>
      <c r="AK1818" s="99">
        <v>0</v>
      </c>
      <c r="AL1818" s="99">
        <v>3213.2238217294198</v>
      </c>
      <c r="AM1818" s="99">
        <v>0</v>
      </c>
      <c r="AN1818" s="99">
        <v>626132.54242706299</v>
      </c>
      <c r="AO1818" s="99">
        <v>0</v>
      </c>
      <c r="AP1818" s="99">
        <v>3166075.7440490699</v>
      </c>
      <c r="AQ1818" s="99">
        <v>3203609.0833129901</v>
      </c>
      <c r="AR1818" s="99">
        <v>139383.95539856001</v>
      </c>
      <c r="AS1818" s="99">
        <v>273795.10206222499</v>
      </c>
      <c r="AT1818" s="99">
        <v>0</v>
      </c>
      <c r="AU1818" s="99">
        <v>0</v>
      </c>
      <c r="AV1818" s="99">
        <v>2359631.3170471201</v>
      </c>
      <c r="AW1818" s="99">
        <v>0</v>
      </c>
      <c r="AX1818" s="99">
        <v>12603.623208045999</v>
      </c>
      <c r="AY1818" s="99">
        <v>119660.193266869</v>
      </c>
      <c r="AZ1818" s="99">
        <v>1220481.7328643801</v>
      </c>
      <c r="BA1818" s="99">
        <v>0</v>
      </c>
      <c r="BB1818" s="99">
        <v>3048533.08453369</v>
      </c>
      <c r="BC1818" s="99">
        <v>2019261.41539001</v>
      </c>
      <c r="BD1818" s="99">
        <v>0</v>
      </c>
      <c r="BE1818" s="99">
        <v>33867.575063705401</v>
      </c>
      <c r="BF1818" s="99">
        <v>0</v>
      </c>
      <c r="BG1818" s="99">
        <v>2350191.5539855999</v>
      </c>
      <c r="BH1818" s="99">
        <v>0</v>
      </c>
      <c r="BI1818" s="99">
        <v>716245.58088684105</v>
      </c>
      <c r="BJ1818" s="99">
        <v>2631482.26885986</v>
      </c>
      <c r="BK1818" s="99">
        <v>140834.71976470901</v>
      </c>
      <c r="BL1818" s="99">
        <v>47586.735091209397</v>
      </c>
      <c r="BM1818" s="99">
        <v>0</v>
      </c>
      <c r="BN1818" s="99">
        <v>0</v>
      </c>
      <c r="BO1818" s="99">
        <v>0</v>
      </c>
      <c r="BP1818" s="99">
        <v>0</v>
      </c>
      <c r="BQ1818" s="99">
        <v>0</v>
      </c>
      <c r="BR1818" s="99">
        <v>33858.022563457504</v>
      </c>
      <c r="BS1818" s="99">
        <v>1560352.2059478799</v>
      </c>
      <c r="BT1818" s="99">
        <v>0</v>
      </c>
      <c r="BU1818" s="99">
        <v>675635.85999298096</v>
      </c>
      <c r="BV1818" s="99">
        <v>1077659.8539733901</v>
      </c>
      <c r="BW1818" s="99">
        <v>0</v>
      </c>
      <c r="BX1818" s="99">
        <v>5829.1599793434098</v>
      </c>
      <c r="BY1818" s="99">
        <v>0</v>
      </c>
      <c r="BZ1818" s="99">
        <v>0</v>
      </c>
      <c r="CA1818" s="99">
        <v>7677.1612069606799</v>
      </c>
      <c r="CB1818" s="99">
        <v>769056.23941803002</v>
      </c>
      <c r="CC1818" s="99">
        <v>6551750.24499512</v>
      </c>
      <c r="CD1818" s="99">
        <v>3309211.8772277799</v>
      </c>
      <c r="CE1818" s="99">
        <v>186.903689356521</v>
      </c>
      <c r="CF1818" s="99">
        <v>28949.826056718801</v>
      </c>
      <c r="CG1818" s="99">
        <v>273345.91404724098</v>
      </c>
      <c r="CH1818" s="99">
        <v>47551.223386287696</v>
      </c>
      <c r="CI1818" s="99">
        <v>7865.5143253207198</v>
      </c>
      <c r="CJ1818" s="99">
        <v>808868.51806640602</v>
      </c>
      <c r="CK1818" s="99">
        <v>6823705.5516357403</v>
      </c>
      <c r="CL1818" s="99">
        <v>3356583.5030517601</v>
      </c>
      <c r="CM1818" s="166">
        <v>9598.6788687705994</v>
      </c>
      <c r="CN1818" s="166">
        <v>1421722.4605102499</v>
      </c>
      <c r="CO1818" s="166">
        <v>9077528.4212646503</v>
      </c>
      <c r="CP1818" s="99">
        <v>3356583.5030517601</v>
      </c>
      <c r="CQ1818" s="99">
        <v>161.60807854123399</v>
      </c>
      <c r="CR1818" s="99">
        <v>25872.3402090073</v>
      </c>
      <c r="CS1818" s="99">
        <v>239920.60007095299</v>
      </c>
      <c r="CT1818" s="99">
        <v>42274.094945430799</v>
      </c>
      <c r="CU1818" s="98">
        <v>3880.1758199290002</v>
      </c>
      <c r="CV1818" s="98">
        <v>1927.084794868</v>
      </c>
      <c r="CW1818" s="98">
        <v>798006.06547474884</v>
      </c>
      <c r="CX1818" s="98">
        <v>6825096.1590423612</v>
      </c>
    </row>
    <row r="1819" spans="1:102" x14ac:dyDescent="0.2">
      <c r="A1819" s="98" t="s">
        <v>182</v>
      </c>
      <c r="B1819" s="100">
        <v>42887</v>
      </c>
      <c r="C1819" s="99">
        <v>0</v>
      </c>
      <c r="D1819" s="99">
        <v>3837.9842193126701</v>
      </c>
      <c r="E1819" s="99">
        <v>3854.00774809718</v>
      </c>
      <c r="F1819" s="99">
        <v>279.98314319551002</v>
      </c>
      <c r="G1819" s="99">
        <v>184.11716948263299</v>
      </c>
      <c r="H1819" s="99">
        <v>0</v>
      </c>
      <c r="I1819" s="99">
        <v>0</v>
      </c>
      <c r="J1819" s="99">
        <v>1724.6664160191999</v>
      </c>
      <c r="K1819" s="99">
        <v>0</v>
      </c>
      <c r="L1819" s="99">
        <v>182.726090170443</v>
      </c>
      <c r="M1819" s="99">
        <v>135.135540951043</v>
      </c>
      <c r="N1819" s="99">
        <v>2014.0742213875101</v>
      </c>
      <c r="O1819" s="99">
        <v>0</v>
      </c>
      <c r="P1819" s="99">
        <v>3711.1271682977699</v>
      </c>
      <c r="Q1819" s="99">
        <v>1641.31962656975</v>
      </c>
      <c r="R1819" s="99">
        <v>0</v>
      </c>
      <c r="S1819" s="99">
        <v>26.0127321863547</v>
      </c>
      <c r="T1819" s="99">
        <v>0</v>
      </c>
      <c r="U1819" s="99">
        <v>1717.54811440408</v>
      </c>
      <c r="V1819" s="99">
        <v>0</v>
      </c>
      <c r="W1819" s="99">
        <v>378440.04894638102</v>
      </c>
      <c r="X1819" s="99">
        <v>389094.797264099</v>
      </c>
      <c r="Y1819" s="99">
        <v>16766.1096653938</v>
      </c>
      <c r="Z1819" s="99">
        <v>28034.4486525059</v>
      </c>
      <c r="AA1819" s="99">
        <v>0</v>
      </c>
      <c r="AB1819" s="99">
        <v>0</v>
      </c>
      <c r="AC1819" s="99">
        <v>613814.88352966297</v>
      </c>
      <c r="AD1819" s="99">
        <v>0</v>
      </c>
      <c r="AE1819" s="99">
        <v>917.82584860175803</v>
      </c>
      <c r="AF1819" s="99">
        <v>13830.706923604001</v>
      </c>
      <c r="AG1819" s="99">
        <v>147729.5897789</v>
      </c>
      <c r="AH1819" s="99">
        <v>0</v>
      </c>
      <c r="AI1819" s="99">
        <v>359915.24566268898</v>
      </c>
      <c r="AJ1819" s="99">
        <v>241887.66422653201</v>
      </c>
      <c r="AK1819" s="99">
        <v>0</v>
      </c>
      <c r="AL1819" s="99">
        <v>2799.8606860935702</v>
      </c>
      <c r="AM1819" s="99">
        <v>0</v>
      </c>
      <c r="AN1819" s="99">
        <v>612755.55624389602</v>
      </c>
      <c r="AO1819" s="99">
        <v>0</v>
      </c>
      <c r="AP1819" s="99">
        <v>3251126.0534362802</v>
      </c>
      <c r="AQ1819" s="99">
        <v>3157614.0533752399</v>
      </c>
      <c r="AR1819" s="99">
        <v>137410.78691863999</v>
      </c>
      <c r="AS1819" s="99">
        <v>263986.44024658197</v>
      </c>
      <c r="AT1819" s="99">
        <v>0</v>
      </c>
      <c r="AU1819" s="99">
        <v>0</v>
      </c>
      <c r="AV1819" s="99">
        <v>2343039.00473022</v>
      </c>
      <c r="AW1819" s="99">
        <v>0</v>
      </c>
      <c r="AX1819" s="99">
        <v>7237.3968239426604</v>
      </c>
      <c r="AY1819" s="99">
        <v>116448.752944946</v>
      </c>
      <c r="AZ1819" s="99">
        <v>1195664.51554871</v>
      </c>
      <c r="BA1819" s="99">
        <v>0</v>
      </c>
      <c r="BB1819" s="99">
        <v>3135860.0036315899</v>
      </c>
      <c r="BC1819" s="99">
        <v>1950917.3974609401</v>
      </c>
      <c r="BD1819" s="99">
        <v>0</v>
      </c>
      <c r="BE1819" s="99">
        <v>29867.881074905399</v>
      </c>
      <c r="BF1819" s="99">
        <v>0</v>
      </c>
      <c r="BG1819" s="99">
        <v>2345408.5183105501</v>
      </c>
      <c r="BH1819" s="99">
        <v>0</v>
      </c>
      <c r="BI1819" s="99">
        <v>714191.82106780994</v>
      </c>
      <c r="BJ1819" s="99">
        <v>2678444.5021057101</v>
      </c>
      <c r="BK1819" s="99">
        <v>144683.70445060701</v>
      </c>
      <c r="BL1819" s="99">
        <v>45844.165762901299</v>
      </c>
      <c r="BM1819" s="99">
        <v>0</v>
      </c>
      <c r="BN1819" s="99">
        <v>0</v>
      </c>
      <c r="BO1819" s="99">
        <v>0</v>
      </c>
      <c r="BP1819" s="99">
        <v>0</v>
      </c>
      <c r="BQ1819" s="99">
        <v>0</v>
      </c>
      <c r="BR1819" s="99">
        <v>33217.1774158478</v>
      </c>
      <c r="BS1819" s="99">
        <v>1615940.1025238</v>
      </c>
      <c r="BT1819" s="99">
        <v>0</v>
      </c>
      <c r="BU1819" s="99">
        <v>673010.67999267601</v>
      </c>
      <c r="BV1819" s="99">
        <v>1091384.92930603</v>
      </c>
      <c r="BW1819" s="99">
        <v>0</v>
      </c>
      <c r="BX1819" s="99">
        <v>5556.1299792528198</v>
      </c>
      <c r="BY1819" s="99">
        <v>0</v>
      </c>
      <c r="BZ1819" s="99">
        <v>0</v>
      </c>
      <c r="CA1819" s="99">
        <v>7681.2096641063699</v>
      </c>
      <c r="CB1819" s="99">
        <v>751813.12563323998</v>
      </c>
      <c r="CC1819" s="99">
        <v>6420338.6660156297</v>
      </c>
      <c r="CD1819" s="99">
        <v>3430055.7287597698</v>
      </c>
      <c r="CE1819" s="99">
        <v>184.07833001576401</v>
      </c>
      <c r="CF1819" s="99">
        <v>28029.942710161198</v>
      </c>
      <c r="CG1819" s="99">
        <v>263896.63569641102</v>
      </c>
      <c r="CH1819" s="99">
        <v>45783.847666740403</v>
      </c>
      <c r="CI1819" s="99">
        <v>7866.7117197513599</v>
      </c>
      <c r="CJ1819" s="99">
        <v>788000.42124939</v>
      </c>
      <c r="CK1819" s="99">
        <v>6675139.8233032199</v>
      </c>
      <c r="CL1819" s="99">
        <v>3475770.4789123498</v>
      </c>
      <c r="CM1819" s="166">
        <v>9576.4224277734793</v>
      </c>
      <c r="CN1819" s="166">
        <v>1389893.6179504399</v>
      </c>
      <c r="CO1819" s="166">
        <v>8928614.0460205097</v>
      </c>
      <c r="CP1819" s="99">
        <v>3475770.4789123498</v>
      </c>
      <c r="CQ1819" s="99">
        <v>159.35202569886999</v>
      </c>
      <c r="CR1819" s="99">
        <v>25213.869502544399</v>
      </c>
      <c r="CS1819" s="99">
        <v>233014.66953849801</v>
      </c>
      <c r="CT1819" s="99">
        <v>40772.827480792999</v>
      </c>
      <c r="CU1819" s="98">
        <v>3852.6175336890001</v>
      </c>
      <c r="CV1819" s="98">
        <v>1905.5346038370001</v>
      </c>
      <c r="CW1819" s="98">
        <v>779843.06834340119</v>
      </c>
      <c r="CX1819" s="98">
        <v>6684235.3017120408</v>
      </c>
    </row>
    <row r="1820" spans="1:102" x14ac:dyDescent="0.2">
      <c r="A1820" s="98" t="s">
        <v>182</v>
      </c>
      <c r="B1820" s="100">
        <v>42979</v>
      </c>
      <c r="C1820" s="99">
        <v>0</v>
      </c>
      <c r="D1820" s="99">
        <v>3862.9085167944399</v>
      </c>
      <c r="E1820" s="99">
        <v>3838.7435924708798</v>
      </c>
      <c r="F1820" s="99">
        <v>291.45828268304501</v>
      </c>
      <c r="G1820" s="99">
        <v>173.766584252939</v>
      </c>
      <c r="H1820" s="99">
        <v>0</v>
      </c>
      <c r="I1820" s="99">
        <v>0</v>
      </c>
      <c r="J1820" s="99">
        <v>1678.4682683050601</v>
      </c>
      <c r="K1820" s="99">
        <v>0</v>
      </c>
      <c r="L1820" s="99">
        <v>196.42572344280799</v>
      </c>
      <c r="M1820" s="99">
        <v>134.55335349775899</v>
      </c>
      <c r="N1820" s="99">
        <v>1994.2852180004099</v>
      </c>
      <c r="O1820" s="99">
        <v>0</v>
      </c>
      <c r="P1820" s="99">
        <v>3732.0887454450099</v>
      </c>
      <c r="Q1820" s="99">
        <v>1627.54017807543</v>
      </c>
      <c r="R1820" s="99">
        <v>0</v>
      </c>
      <c r="S1820" s="99">
        <v>20.508039213717002</v>
      </c>
      <c r="T1820" s="99">
        <v>0</v>
      </c>
      <c r="U1820" s="99">
        <v>1678.51047460735</v>
      </c>
      <c r="V1820" s="99">
        <v>0</v>
      </c>
      <c r="W1820" s="99">
        <v>368611.13762283302</v>
      </c>
      <c r="X1820" s="99">
        <v>371411.64424896199</v>
      </c>
      <c r="Y1820" s="99">
        <v>18289.583885908101</v>
      </c>
      <c r="Z1820" s="99">
        <v>25919.577146768599</v>
      </c>
      <c r="AA1820" s="99">
        <v>0</v>
      </c>
      <c r="AB1820" s="99">
        <v>0</v>
      </c>
      <c r="AC1820" s="99">
        <v>595908.13128662098</v>
      </c>
      <c r="AD1820" s="99">
        <v>0</v>
      </c>
      <c r="AE1820" s="99">
        <v>1480.2951439172</v>
      </c>
      <c r="AF1820" s="99">
        <v>13161.131174922</v>
      </c>
      <c r="AG1820" s="99">
        <v>141247.13416099499</v>
      </c>
      <c r="AH1820" s="99">
        <v>0</v>
      </c>
      <c r="AI1820" s="99">
        <v>367885.10685729998</v>
      </c>
      <c r="AJ1820" s="99">
        <v>231307.41561698899</v>
      </c>
      <c r="AK1820" s="99">
        <v>0</v>
      </c>
      <c r="AL1820" s="99">
        <v>2456.78974935412</v>
      </c>
      <c r="AM1820" s="99">
        <v>0</v>
      </c>
      <c r="AN1820" s="99">
        <v>595365.58954620396</v>
      </c>
      <c r="AO1820" s="99">
        <v>0</v>
      </c>
      <c r="AP1820" s="99">
        <v>3412502.1544494601</v>
      </c>
      <c r="AQ1820" s="99">
        <v>3020355.8766174298</v>
      </c>
      <c r="AR1820" s="99">
        <v>151022.531051636</v>
      </c>
      <c r="AS1820" s="99">
        <v>246014.31402015701</v>
      </c>
      <c r="AT1820" s="99">
        <v>0</v>
      </c>
      <c r="AU1820" s="99">
        <v>0</v>
      </c>
      <c r="AV1820" s="99">
        <v>2316663.4812622098</v>
      </c>
      <c r="AW1820" s="99">
        <v>0</v>
      </c>
      <c r="AX1820" s="99">
        <v>12035.3795325756</v>
      </c>
      <c r="AY1820" s="99">
        <v>110318.60077381101</v>
      </c>
      <c r="AZ1820" s="99">
        <v>1145080.15705872</v>
      </c>
      <c r="BA1820" s="99">
        <v>0</v>
      </c>
      <c r="BB1820" s="99">
        <v>3223224.3107604999</v>
      </c>
      <c r="BC1820" s="99">
        <v>1897934.1006317099</v>
      </c>
      <c r="BD1820" s="99">
        <v>0</v>
      </c>
      <c r="BE1820" s="99">
        <v>25318.269783258402</v>
      </c>
      <c r="BF1820" s="99">
        <v>0</v>
      </c>
      <c r="BG1820" s="99">
        <v>2318246.9402771001</v>
      </c>
      <c r="BH1820" s="99">
        <v>0</v>
      </c>
      <c r="BI1820" s="99">
        <v>695407.58917236305</v>
      </c>
      <c r="BJ1820" s="99">
        <v>2820295.87249756</v>
      </c>
      <c r="BK1820" s="99">
        <v>151314.829767227</v>
      </c>
      <c r="BL1820" s="99">
        <v>40906.046992301897</v>
      </c>
      <c r="BM1820" s="99">
        <v>0</v>
      </c>
      <c r="BN1820" s="99">
        <v>0</v>
      </c>
      <c r="BO1820" s="99">
        <v>0</v>
      </c>
      <c r="BP1820" s="99">
        <v>0</v>
      </c>
      <c r="BQ1820" s="99">
        <v>0</v>
      </c>
      <c r="BR1820" s="99">
        <v>32026.188791036599</v>
      </c>
      <c r="BS1820" s="99">
        <v>1718817.2220306401</v>
      </c>
      <c r="BT1820" s="99">
        <v>0</v>
      </c>
      <c r="BU1820" s="99">
        <v>602770.87999725295</v>
      </c>
      <c r="BV1820" s="99">
        <v>1106992.3615417499</v>
      </c>
      <c r="BW1820" s="99">
        <v>0</v>
      </c>
      <c r="BX1820" s="99">
        <v>3413.9999878406502</v>
      </c>
      <c r="BY1820" s="99">
        <v>0</v>
      </c>
      <c r="BZ1820" s="99">
        <v>0</v>
      </c>
      <c r="CA1820" s="99">
        <v>7671.3322732448596</v>
      </c>
      <c r="CB1820" s="99">
        <v>749777.59088897705</v>
      </c>
      <c r="CC1820" s="99">
        <v>6271223.91296387</v>
      </c>
      <c r="CD1820" s="99">
        <v>3513718.48828125</v>
      </c>
      <c r="CE1820" s="99">
        <v>174.200817713514</v>
      </c>
      <c r="CF1820" s="99">
        <v>26041.391969680801</v>
      </c>
      <c r="CG1820" s="99">
        <v>246172.94865799</v>
      </c>
      <c r="CH1820" s="99">
        <v>40970.135772228197</v>
      </c>
      <c r="CI1820" s="99">
        <v>7848.3513478636696</v>
      </c>
      <c r="CJ1820" s="99">
        <v>769716.69657897903</v>
      </c>
      <c r="CK1820" s="99">
        <v>6523350.6275634803</v>
      </c>
      <c r="CL1820" s="99">
        <v>3555792.7308044401</v>
      </c>
      <c r="CM1820" s="166">
        <v>9501.39885592461</v>
      </c>
      <c r="CN1820" s="166">
        <v>1372193.6183319101</v>
      </c>
      <c r="CO1820" s="166">
        <v>8849777.5175781306</v>
      </c>
      <c r="CP1820" s="99">
        <v>3555792.7308044401</v>
      </c>
      <c r="CQ1820" s="99">
        <v>154.53683447651599</v>
      </c>
      <c r="CR1820" s="99">
        <v>23643.332408189799</v>
      </c>
      <c r="CS1820" s="99">
        <v>221153.11145019499</v>
      </c>
      <c r="CT1820" s="99">
        <v>36929.123475551598</v>
      </c>
      <c r="CU1820" s="98">
        <v>3828.5706965469999</v>
      </c>
      <c r="CV1820" s="98">
        <v>1841.5170248249999</v>
      </c>
      <c r="CW1820" s="98">
        <v>775818.98285865784</v>
      </c>
      <c r="CX1820" s="98">
        <v>6517396.8616218604</v>
      </c>
    </row>
    <row r="1821" spans="1:102" x14ac:dyDescent="0.2">
      <c r="A1821" s="98" t="s">
        <v>182</v>
      </c>
      <c r="B1821" s="100">
        <v>43070</v>
      </c>
      <c r="C1821" s="99">
        <v>0</v>
      </c>
      <c r="D1821" s="99">
        <v>3929.67207631469</v>
      </c>
      <c r="E1821" s="99">
        <v>2927.97988092899</v>
      </c>
      <c r="F1821" s="99">
        <v>306.89907668158401</v>
      </c>
      <c r="G1821" s="99">
        <v>170.78971485979901</v>
      </c>
      <c r="H1821" s="99">
        <v>0</v>
      </c>
      <c r="I1821" s="99">
        <v>0</v>
      </c>
      <c r="J1821" s="99">
        <v>1644.8756147325</v>
      </c>
      <c r="K1821" s="99">
        <v>0</v>
      </c>
      <c r="L1821" s="99">
        <v>21.179563069483301</v>
      </c>
      <c r="M1821" s="99">
        <v>139.616258690134</v>
      </c>
      <c r="N1821" s="99">
        <v>1436.0576485097399</v>
      </c>
      <c r="O1821" s="99">
        <v>0</v>
      </c>
      <c r="P1821" s="99">
        <v>3845.6035230457801</v>
      </c>
      <c r="Q1821" s="99">
        <v>1477.24293370545</v>
      </c>
      <c r="R1821" s="99">
        <v>0</v>
      </c>
      <c r="S1821" s="99">
        <v>17.335565940244098</v>
      </c>
      <c r="T1821" s="99">
        <v>0</v>
      </c>
      <c r="U1821" s="99">
        <v>1650.7854171991301</v>
      </c>
      <c r="V1821" s="99">
        <v>0</v>
      </c>
      <c r="W1821" s="99">
        <v>383920.55439376802</v>
      </c>
      <c r="X1821" s="99">
        <v>356119.41534042399</v>
      </c>
      <c r="Y1821" s="99">
        <v>20289.2156305313</v>
      </c>
      <c r="Z1821" s="99">
        <v>27489.733998298601</v>
      </c>
      <c r="AA1821" s="99">
        <v>0</v>
      </c>
      <c r="AB1821" s="99">
        <v>0</v>
      </c>
      <c r="AC1821" s="99">
        <v>584262.87029266404</v>
      </c>
      <c r="AD1821" s="99">
        <v>0</v>
      </c>
      <c r="AE1821" s="99">
        <v>2540.1198090910898</v>
      </c>
      <c r="AF1821" s="99">
        <v>13625.5892826319</v>
      </c>
      <c r="AG1821" s="99">
        <v>133413.817134857</v>
      </c>
      <c r="AH1821" s="99">
        <v>0</v>
      </c>
      <c r="AI1821" s="99">
        <v>367507.66482162499</v>
      </c>
      <c r="AJ1821" s="99">
        <v>223478.84453582799</v>
      </c>
      <c r="AK1821" s="99">
        <v>0</v>
      </c>
      <c r="AL1821" s="99">
        <v>2500.0355234742201</v>
      </c>
      <c r="AM1821" s="99">
        <v>0</v>
      </c>
      <c r="AN1821" s="99">
        <v>585619.72930908203</v>
      </c>
      <c r="AO1821" s="99">
        <v>0</v>
      </c>
      <c r="AP1821" s="99">
        <v>3252590.9288024898</v>
      </c>
      <c r="AQ1821" s="99">
        <v>2908878.4503784198</v>
      </c>
      <c r="AR1821" s="99">
        <v>165245.001066208</v>
      </c>
      <c r="AS1821" s="99">
        <v>255202.48764991801</v>
      </c>
      <c r="AT1821" s="99">
        <v>0</v>
      </c>
      <c r="AU1821" s="99">
        <v>0</v>
      </c>
      <c r="AV1821" s="99">
        <v>2268770.0819091802</v>
      </c>
      <c r="AW1821" s="99">
        <v>0</v>
      </c>
      <c r="AX1821" s="99">
        <v>20979.459471225699</v>
      </c>
      <c r="AY1821" s="99">
        <v>116249.394963264</v>
      </c>
      <c r="AZ1821" s="99">
        <v>1086488.42193604</v>
      </c>
      <c r="BA1821" s="99">
        <v>0</v>
      </c>
      <c r="BB1821" s="99">
        <v>3201213.9320678702</v>
      </c>
      <c r="BC1821" s="99">
        <v>1831434.74182129</v>
      </c>
      <c r="BD1821" s="99">
        <v>0</v>
      </c>
      <c r="BE1821" s="99">
        <v>21873.0021135807</v>
      </c>
      <c r="BF1821" s="99">
        <v>0</v>
      </c>
      <c r="BG1821" s="99">
        <v>2273700.6095886198</v>
      </c>
      <c r="BH1821" s="99">
        <v>0</v>
      </c>
      <c r="BI1821" s="99">
        <v>714186.91695404099</v>
      </c>
      <c r="BJ1821" s="99">
        <v>1121876.4590606701</v>
      </c>
      <c r="BK1821" s="99">
        <v>150468.52965164199</v>
      </c>
      <c r="BL1821" s="99">
        <v>43540.423134326898</v>
      </c>
      <c r="BM1821" s="99">
        <v>0</v>
      </c>
      <c r="BN1821" s="99">
        <v>0</v>
      </c>
      <c r="BO1821" s="99">
        <v>0</v>
      </c>
      <c r="BP1821" s="99">
        <v>0</v>
      </c>
      <c r="BQ1821" s="99">
        <v>0</v>
      </c>
      <c r="BR1821" s="99">
        <v>33341.6617341042</v>
      </c>
      <c r="BS1821" s="99">
        <v>388767.313072205</v>
      </c>
      <c r="BT1821" s="99">
        <v>0</v>
      </c>
      <c r="BU1821" s="99">
        <v>681165.38999939</v>
      </c>
      <c r="BV1821" s="99">
        <v>757691.87620544399</v>
      </c>
      <c r="BW1821" s="99">
        <v>0</v>
      </c>
      <c r="BX1821" s="99">
        <v>4218.8799847364398</v>
      </c>
      <c r="BY1821" s="99">
        <v>0</v>
      </c>
      <c r="BZ1821" s="99">
        <v>0</v>
      </c>
      <c r="CA1821" s="99">
        <v>6886.1186372041702</v>
      </c>
      <c r="CB1821" s="99">
        <v>723716.45724487305</v>
      </c>
      <c r="CC1821" s="99">
        <v>6242633.2848510696</v>
      </c>
      <c r="CD1821" s="99">
        <v>1846515.5082244901</v>
      </c>
      <c r="CE1821" s="99">
        <v>170.8222651463</v>
      </c>
      <c r="CF1821" s="99">
        <v>27469.218988418601</v>
      </c>
      <c r="CG1821" s="99">
        <v>255736.22513961801</v>
      </c>
      <c r="CH1821" s="99">
        <v>43578.2458157539</v>
      </c>
      <c r="CI1821" s="99">
        <v>7050.9830369949304</v>
      </c>
      <c r="CJ1821" s="99">
        <v>769464.09713745106</v>
      </c>
      <c r="CK1821" s="99">
        <v>6505351.87609863</v>
      </c>
      <c r="CL1821" s="99">
        <v>1889526.28044128</v>
      </c>
      <c r="CM1821" s="166">
        <v>8707.4395304918307</v>
      </c>
      <c r="CN1821" s="166">
        <v>1339401.67350769</v>
      </c>
      <c r="CO1821" s="166">
        <v>8726285.1922607403</v>
      </c>
      <c r="CP1821" s="99">
        <v>1889526.28044128</v>
      </c>
      <c r="CQ1821" s="99">
        <v>155.93202799744901</v>
      </c>
      <c r="CR1821" s="99">
        <v>24728.556915283199</v>
      </c>
      <c r="CS1821" s="99">
        <v>233665.171888351</v>
      </c>
      <c r="CT1821" s="99">
        <v>39042.013760089903</v>
      </c>
      <c r="CU1821" s="98">
        <v>2937.4266558320001</v>
      </c>
      <c r="CV1821" s="98">
        <v>1803.45585224</v>
      </c>
      <c r="CW1821" s="98">
        <v>751185.67623329163</v>
      </c>
      <c r="CX1821" s="98">
        <v>6498369.5099906875</v>
      </c>
    </row>
    <row r="1822" spans="1:102" x14ac:dyDescent="0.2">
      <c r="A1822" s="98" t="s">
        <v>182</v>
      </c>
      <c r="B1822" s="100">
        <v>43160</v>
      </c>
      <c r="C1822" s="99">
        <v>0</v>
      </c>
      <c r="D1822" s="99">
        <v>3967.4249772727499</v>
      </c>
      <c r="E1822" s="99">
        <v>3776.4452138245101</v>
      </c>
      <c r="F1822" s="99">
        <v>321.59525696933298</v>
      </c>
      <c r="G1822" s="99">
        <v>192.82916364073799</v>
      </c>
      <c r="H1822" s="99">
        <v>0</v>
      </c>
      <c r="I1822" s="99">
        <v>0</v>
      </c>
      <c r="J1822" s="99">
        <v>1657.95952473581</v>
      </c>
      <c r="K1822" s="99">
        <v>0</v>
      </c>
      <c r="L1822" s="99">
        <v>203.06848810613201</v>
      </c>
      <c r="M1822" s="99">
        <v>144.047318479046</v>
      </c>
      <c r="N1822" s="99">
        <v>1955.38479071856</v>
      </c>
      <c r="O1822" s="99">
        <v>0</v>
      </c>
      <c r="P1822" s="99">
        <v>3824.6216223239899</v>
      </c>
      <c r="Q1822" s="99">
        <v>1591.0266471505199</v>
      </c>
      <c r="R1822" s="99">
        <v>0</v>
      </c>
      <c r="S1822" s="99">
        <v>21.752673608716599</v>
      </c>
      <c r="T1822" s="99">
        <v>0</v>
      </c>
      <c r="U1822" s="99">
        <v>1658.7345153838401</v>
      </c>
      <c r="V1822" s="99">
        <v>0</v>
      </c>
      <c r="W1822" s="99">
        <v>391764.543384552</v>
      </c>
      <c r="X1822" s="99">
        <v>347714.93775177002</v>
      </c>
      <c r="Y1822" s="99">
        <v>18926.0116291046</v>
      </c>
      <c r="Z1822" s="99">
        <v>28753.592998504599</v>
      </c>
      <c r="AA1822" s="99">
        <v>0</v>
      </c>
      <c r="AB1822" s="99">
        <v>0</v>
      </c>
      <c r="AC1822" s="99">
        <v>587100.91941070603</v>
      </c>
      <c r="AD1822" s="99">
        <v>0</v>
      </c>
      <c r="AE1822" s="99">
        <v>2558.1598699092901</v>
      </c>
      <c r="AF1822" s="99">
        <v>14384.3430213928</v>
      </c>
      <c r="AG1822" s="99">
        <v>129114.172680855</v>
      </c>
      <c r="AH1822" s="99">
        <v>0</v>
      </c>
      <c r="AI1822" s="99">
        <v>365252.38373184198</v>
      </c>
      <c r="AJ1822" s="99">
        <v>218631.316339493</v>
      </c>
      <c r="AK1822" s="99">
        <v>0</v>
      </c>
      <c r="AL1822" s="99">
        <v>2881.1416361928</v>
      </c>
      <c r="AM1822" s="99">
        <v>0</v>
      </c>
      <c r="AN1822" s="99">
        <v>591197.16802978504</v>
      </c>
      <c r="AO1822" s="99">
        <v>0</v>
      </c>
      <c r="AP1822" s="99">
        <v>3397835.12191772</v>
      </c>
      <c r="AQ1822" s="99">
        <v>2851472.4469604502</v>
      </c>
      <c r="AR1822" s="99">
        <v>155981.831785202</v>
      </c>
      <c r="AS1822" s="99">
        <v>273080.68595123303</v>
      </c>
      <c r="AT1822" s="99">
        <v>0</v>
      </c>
      <c r="AU1822" s="99">
        <v>0</v>
      </c>
      <c r="AV1822" s="99">
        <v>2302438.4440307599</v>
      </c>
      <c r="AW1822" s="99">
        <v>0</v>
      </c>
      <c r="AX1822" s="99">
        <v>20209.074806928598</v>
      </c>
      <c r="AY1822" s="99">
        <v>122981.936595917</v>
      </c>
      <c r="AZ1822" s="99">
        <v>1058501.4704895001</v>
      </c>
      <c r="BA1822" s="99">
        <v>0</v>
      </c>
      <c r="BB1822" s="99">
        <v>3201042.8841857901</v>
      </c>
      <c r="BC1822" s="99">
        <v>1774731.1261291499</v>
      </c>
      <c r="BD1822" s="99">
        <v>0</v>
      </c>
      <c r="BE1822" s="99">
        <v>24279.625672578801</v>
      </c>
      <c r="BF1822" s="99">
        <v>0</v>
      </c>
      <c r="BG1822" s="99">
        <v>2311480.80041504</v>
      </c>
      <c r="BH1822" s="99">
        <v>0</v>
      </c>
      <c r="BI1822" s="99">
        <v>736109.70192718494</v>
      </c>
      <c r="BJ1822" s="99">
        <v>2079977.9147644001</v>
      </c>
      <c r="BK1822" s="99">
        <v>166913.76961135899</v>
      </c>
      <c r="BL1822" s="99">
        <v>45080.346203327201</v>
      </c>
      <c r="BM1822" s="99">
        <v>0</v>
      </c>
      <c r="BN1822" s="99">
        <v>0</v>
      </c>
      <c r="BO1822" s="99">
        <v>0</v>
      </c>
      <c r="BP1822" s="99">
        <v>0</v>
      </c>
      <c r="BQ1822" s="99">
        <v>0</v>
      </c>
      <c r="BR1822" s="99">
        <v>35049.035016059897</v>
      </c>
      <c r="BS1822" s="99">
        <v>1120086.8974609401</v>
      </c>
      <c r="BT1822" s="99">
        <v>0</v>
      </c>
      <c r="BU1822" s="99">
        <v>694946</v>
      </c>
      <c r="BV1822" s="99">
        <v>971056.67865753197</v>
      </c>
      <c r="BW1822" s="99">
        <v>0</v>
      </c>
      <c r="BX1822" s="99">
        <v>5233.0999810099602</v>
      </c>
      <c r="BY1822" s="99">
        <v>0</v>
      </c>
      <c r="BZ1822" s="99">
        <v>0</v>
      </c>
      <c r="CA1822" s="99">
        <v>7751.7651026248896</v>
      </c>
      <c r="CB1822" s="99">
        <v>738076.98596954299</v>
      </c>
      <c r="CC1822" s="99">
        <v>6185739.1920776404</v>
      </c>
      <c r="CD1822" s="99">
        <v>2792168.3683166499</v>
      </c>
      <c r="CE1822" s="99">
        <v>192.19461971707599</v>
      </c>
      <c r="CF1822" s="99">
        <v>28637.556807994799</v>
      </c>
      <c r="CG1822" s="99">
        <v>272461.61524963402</v>
      </c>
      <c r="CH1822" s="99">
        <v>45040.895306110397</v>
      </c>
      <c r="CI1822" s="99">
        <v>7945.5030031204196</v>
      </c>
      <c r="CJ1822" s="99">
        <v>747257.74497985805</v>
      </c>
      <c r="CK1822" s="99">
        <v>6465543.85192871</v>
      </c>
      <c r="CL1822" s="99">
        <v>2836491.3158874498</v>
      </c>
      <c r="CM1822" s="166">
        <v>9576.5433690547907</v>
      </c>
      <c r="CN1822" s="166">
        <v>1359691.56538391</v>
      </c>
      <c r="CO1822" s="166">
        <v>8834138.99145508</v>
      </c>
      <c r="CP1822" s="99">
        <v>2836491.3158874498</v>
      </c>
      <c r="CQ1822" s="99">
        <v>171.40826551429899</v>
      </c>
      <c r="CR1822" s="99">
        <v>25942.741059064901</v>
      </c>
      <c r="CS1822" s="99">
        <v>248927.258916855</v>
      </c>
      <c r="CT1822" s="99">
        <v>40273.085054874398</v>
      </c>
      <c r="CU1822" s="98">
        <v>3777.7015132940001</v>
      </c>
      <c r="CV1822" s="98">
        <v>1835.6652537099999</v>
      </c>
      <c r="CW1822" s="98">
        <v>766714.54277753783</v>
      </c>
      <c r="CX1822" s="98">
        <v>6458200.8073272742</v>
      </c>
    </row>
    <row r="1823" spans="1:102" x14ac:dyDescent="0.2">
      <c r="A1823" s="98" t="s">
        <v>182</v>
      </c>
      <c r="B1823" s="100">
        <v>43252</v>
      </c>
      <c r="C1823" s="99">
        <v>0</v>
      </c>
      <c r="D1823" s="99">
        <v>4053.7413819134199</v>
      </c>
      <c r="E1823" s="99">
        <v>3715.1837363541099</v>
      </c>
      <c r="F1823" s="99">
        <v>319.19141075387603</v>
      </c>
      <c r="G1823" s="99">
        <v>202.17817612178601</v>
      </c>
      <c r="H1823" s="99">
        <v>0</v>
      </c>
      <c r="I1823" s="99">
        <v>0</v>
      </c>
      <c r="J1823" s="99">
        <v>1670.93043890595</v>
      </c>
      <c r="K1823" s="99">
        <v>0</v>
      </c>
      <c r="L1823" s="99">
        <v>220.14276285655799</v>
      </c>
      <c r="M1823" s="99">
        <v>143.954740904272</v>
      </c>
      <c r="N1823" s="99">
        <v>1916.65179201961</v>
      </c>
      <c r="O1823" s="99">
        <v>0</v>
      </c>
      <c r="P1823" s="99">
        <v>3919.92946654558</v>
      </c>
      <c r="Q1823" s="99">
        <v>1555.75954782963</v>
      </c>
      <c r="R1823" s="99">
        <v>0</v>
      </c>
      <c r="S1823" s="99">
        <v>22.972983619896699</v>
      </c>
      <c r="T1823" s="99">
        <v>0</v>
      </c>
      <c r="U1823" s="99">
        <v>1665.7665579021</v>
      </c>
      <c r="V1823" s="99">
        <v>0</v>
      </c>
      <c r="W1823" s="99">
        <v>399915.393257141</v>
      </c>
      <c r="X1823" s="99">
        <v>336582.85943985003</v>
      </c>
      <c r="Y1823" s="99">
        <v>19108.092819690701</v>
      </c>
      <c r="Z1823" s="99">
        <v>31367.7271933556</v>
      </c>
      <c r="AA1823" s="99">
        <v>0</v>
      </c>
      <c r="AB1823" s="99">
        <v>0</v>
      </c>
      <c r="AC1823" s="99">
        <v>599872.15111541701</v>
      </c>
      <c r="AD1823" s="99">
        <v>0</v>
      </c>
      <c r="AE1823" s="99">
        <v>1619.99726709723</v>
      </c>
      <c r="AF1823" s="99">
        <v>14740.268309593201</v>
      </c>
      <c r="AG1823" s="99">
        <v>124400.585870743</v>
      </c>
      <c r="AH1823" s="99">
        <v>0</v>
      </c>
      <c r="AI1823" s="99">
        <v>381240.88787841803</v>
      </c>
      <c r="AJ1823" s="99">
        <v>212911.961313248</v>
      </c>
      <c r="AK1823" s="99">
        <v>0</v>
      </c>
      <c r="AL1823" s="99">
        <v>3060.98811131716</v>
      </c>
      <c r="AM1823" s="99">
        <v>0</v>
      </c>
      <c r="AN1823" s="99">
        <v>595444.69186401402</v>
      </c>
      <c r="AO1823" s="99">
        <v>0</v>
      </c>
      <c r="AP1823" s="99">
        <v>3503960.81817627</v>
      </c>
      <c r="AQ1823" s="99">
        <v>2771662.3042907701</v>
      </c>
      <c r="AR1823" s="99">
        <v>159904.65605735799</v>
      </c>
      <c r="AS1823" s="99">
        <v>299383.44094085699</v>
      </c>
      <c r="AT1823" s="99">
        <v>0</v>
      </c>
      <c r="AU1823" s="99">
        <v>0</v>
      </c>
      <c r="AV1823" s="99">
        <v>2358561.4107055701</v>
      </c>
      <c r="AW1823" s="99">
        <v>0</v>
      </c>
      <c r="AX1823" s="99">
        <v>13071.430771350901</v>
      </c>
      <c r="AY1823" s="99">
        <v>125368.357415199</v>
      </c>
      <c r="AZ1823" s="99">
        <v>1023411.6527328501</v>
      </c>
      <c r="BA1823" s="99">
        <v>0</v>
      </c>
      <c r="BB1823" s="99">
        <v>3339334.1033020001</v>
      </c>
      <c r="BC1823" s="99">
        <v>1794218.1986694301</v>
      </c>
      <c r="BD1823" s="99">
        <v>0</v>
      </c>
      <c r="BE1823" s="99">
        <v>25694.321659803401</v>
      </c>
      <c r="BF1823" s="99">
        <v>0</v>
      </c>
      <c r="BG1823" s="99">
        <v>2344964.5030517601</v>
      </c>
      <c r="BH1823" s="99">
        <v>0</v>
      </c>
      <c r="BI1823" s="99">
        <v>755471.50761413598</v>
      </c>
      <c r="BJ1823" s="99">
        <v>2143392.49719238</v>
      </c>
      <c r="BK1823" s="99">
        <v>176628.14691924999</v>
      </c>
      <c r="BL1823" s="99">
        <v>49582.831364631696</v>
      </c>
      <c r="BM1823" s="99">
        <v>0</v>
      </c>
      <c r="BN1823" s="99">
        <v>0</v>
      </c>
      <c r="BO1823" s="99">
        <v>0</v>
      </c>
      <c r="BP1823" s="99">
        <v>0</v>
      </c>
      <c r="BQ1823" s="99">
        <v>0</v>
      </c>
      <c r="BR1823" s="99">
        <v>34888.109405040697</v>
      </c>
      <c r="BS1823" s="99">
        <v>1185981.8083343499</v>
      </c>
      <c r="BT1823" s="99">
        <v>0</v>
      </c>
      <c r="BU1823" s="99">
        <v>708974.27999877895</v>
      </c>
      <c r="BV1823" s="99">
        <v>987231.65356445301</v>
      </c>
      <c r="BW1823" s="99">
        <v>0</v>
      </c>
      <c r="BX1823" s="99">
        <v>5905.1699823737099</v>
      </c>
      <c r="BY1823" s="99">
        <v>0</v>
      </c>
      <c r="BZ1823" s="99">
        <v>0</v>
      </c>
      <c r="CA1823" s="99">
        <v>7761.9063431024597</v>
      </c>
      <c r="CB1823" s="99">
        <v>729078.95207977295</v>
      </c>
      <c r="CC1823" s="99">
        <v>6379363.0094604502</v>
      </c>
      <c r="CD1823" s="99">
        <v>2933106.5068969699</v>
      </c>
      <c r="CE1823" s="99">
        <v>202.17329689301599</v>
      </c>
      <c r="CF1823" s="99">
        <v>31356.700511217099</v>
      </c>
      <c r="CG1823" s="99">
        <v>299210.296848297</v>
      </c>
      <c r="CH1823" s="99">
        <v>49508.174098491698</v>
      </c>
      <c r="CI1823" s="99">
        <v>7966.2430496811903</v>
      </c>
      <c r="CJ1823" s="99">
        <v>784480.78943633998</v>
      </c>
      <c r="CK1823" s="99">
        <v>6662997.7342529297</v>
      </c>
      <c r="CL1823" s="99">
        <v>2983753.8272094699</v>
      </c>
      <c r="CM1823" s="166">
        <v>9607.5679620504397</v>
      </c>
      <c r="CN1823" s="166">
        <v>1344252.4377594001</v>
      </c>
      <c r="CO1823" s="166">
        <v>8884141.0206298791</v>
      </c>
      <c r="CP1823" s="99">
        <v>2983753.8272094699</v>
      </c>
      <c r="CQ1823" s="99">
        <v>181.64723621495099</v>
      </c>
      <c r="CR1823" s="99">
        <v>28289.4236395359</v>
      </c>
      <c r="CS1823" s="99">
        <v>272868.98818206799</v>
      </c>
      <c r="CT1823" s="99">
        <v>44254.399125099197</v>
      </c>
      <c r="CU1823" s="98">
        <v>3711.8292486740002</v>
      </c>
      <c r="CV1823" s="98">
        <v>1858.36043301</v>
      </c>
      <c r="CW1823" s="98">
        <v>760435.65259099007</v>
      </c>
      <c r="CX1823" s="98">
        <v>6678573.3063087473</v>
      </c>
    </row>
    <row r="1824" spans="1:102" x14ac:dyDescent="0.2">
      <c r="A1824" s="98" t="s">
        <v>182</v>
      </c>
      <c r="B1824" s="100">
        <v>43344</v>
      </c>
      <c r="C1824" s="99">
        <v>0</v>
      </c>
      <c r="D1824" s="99">
        <v>4199.37132996321</v>
      </c>
      <c r="E1824" s="99">
        <v>3674.5703717768201</v>
      </c>
      <c r="F1824" s="99">
        <v>323.09255335479997</v>
      </c>
      <c r="G1824" s="99">
        <v>203.37532615661601</v>
      </c>
      <c r="H1824" s="99">
        <v>0</v>
      </c>
      <c r="I1824" s="99">
        <v>0</v>
      </c>
      <c r="J1824" s="99">
        <v>1671.44120645523</v>
      </c>
      <c r="K1824" s="99">
        <v>0</v>
      </c>
      <c r="L1824" s="99">
        <v>225.617779439315</v>
      </c>
      <c r="M1824" s="99">
        <v>134.75219039619</v>
      </c>
      <c r="N1824" s="99">
        <v>1892.9193222671699</v>
      </c>
      <c r="O1824" s="99">
        <v>0</v>
      </c>
      <c r="P1824" s="99">
        <v>4036.9466964006401</v>
      </c>
      <c r="Q1824" s="99">
        <v>1535.86264459789</v>
      </c>
      <c r="R1824" s="99">
        <v>0</v>
      </c>
      <c r="S1824" s="99">
        <v>17.529254988068701</v>
      </c>
      <c r="T1824" s="99">
        <v>0</v>
      </c>
      <c r="U1824" s="99">
        <v>1671.0052732378199</v>
      </c>
      <c r="V1824" s="99">
        <v>0</v>
      </c>
      <c r="W1824" s="99">
        <v>408552.44757843</v>
      </c>
      <c r="X1824" s="99">
        <v>332111.570861816</v>
      </c>
      <c r="Y1824" s="99">
        <v>20571.208050966299</v>
      </c>
      <c r="Z1824" s="99">
        <v>30864.303484916702</v>
      </c>
      <c r="AA1824" s="99">
        <v>0</v>
      </c>
      <c r="AB1824" s="99">
        <v>0</v>
      </c>
      <c r="AC1824" s="99">
        <v>592860.50967407203</v>
      </c>
      <c r="AD1824" s="99">
        <v>0</v>
      </c>
      <c r="AE1824" s="99">
        <v>1326.71082033217</v>
      </c>
      <c r="AF1824" s="99">
        <v>15000.299561023699</v>
      </c>
      <c r="AG1824" s="99">
        <v>120475.04715538</v>
      </c>
      <c r="AH1824" s="99">
        <v>0</v>
      </c>
      <c r="AI1824" s="99">
        <v>401882.08339309698</v>
      </c>
      <c r="AJ1824" s="99">
        <v>211992.815452576</v>
      </c>
      <c r="AK1824" s="99">
        <v>0</v>
      </c>
      <c r="AL1824" s="99">
        <v>2326.3376595377899</v>
      </c>
      <c r="AM1824" s="99">
        <v>0</v>
      </c>
      <c r="AN1824" s="99">
        <v>591952.84971618699</v>
      </c>
      <c r="AO1824" s="99">
        <v>0</v>
      </c>
      <c r="AP1824" s="99">
        <v>3577921.1278381301</v>
      </c>
      <c r="AQ1824" s="99">
        <v>2746783.30151367</v>
      </c>
      <c r="AR1824" s="99">
        <v>173147.93572044399</v>
      </c>
      <c r="AS1824" s="99">
        <v>299467.87234115601</v>
      </c>
      <c r="AT1824" s="99">
        <v>0</v>
      </c>
      <c r="AU1824" s="99">
        <v>0</v>
      </c>
      <c r="AV1824" s="99">
        <v>2340985.8266906701</v>
      </c>
      <c r="AW1824" s="99">
        <v>0</v>
      </c>
      <c r="AX1824" s="99">
        <v>10700.2832334042</v>
      </c>
      <c r="AY1824" s="99">
        <v>127910.518164635</v>
      </c>
      <c r="AZ1824" s="99">
        <v>995234.301017761</v>
      </c>
      <c r="BA1824" s="99">
        <v>0</v>
      </c>
      <c r="BB1824" s="99">
        <v>3535263.4364929199</v>
      </c>
      <c r="BC1824" s="99">
        <v>1771591.8692932101</v>
      </c>
      <c r="BD1824" s="99">
        <v>0</v>
      </c>
      <c r="BE1824" s="99">
        <v>18822.4326291084</v>
      </c>
      <c r="BF1824" s="99">
        <v>0</v>
      </c>
      <c r="BG1824" s="99">
        <v>2339637.8352966299</v>
      </c>
      <c r="BH1824" s="99">
        <v>0</v>
      </c>
      <c r="BI1824" s="99">
        <v>767730.68276977504</v>
      </c>
      <c r="BJ1824" s="99">
        <v>2253256.0402221698</v>
      </c>
      <c r="BK1824" s="99">
        <v>179486.04448318499</v>
      </c>
      <c r="BL1824" s="99">
        <v>47817.6940293312</v>
      </c>
      <c r="BM1824" s="99">
        <v>0</v>
      </c>
      <c r="BN1824" s="99">
        <v>0</v>
      </c>
      <c r="BO1824" s="99">
        <v>0</v>
      </c>
      <c r="BP1824" s="99">
        <v>0</v>
      </c>
      <c r="BQ1824" s="99">
        <v>0</v>
      </c>
      <c r="BR1824" s="99">
        <v>34750.098221302003</v>
      </c>
      <c r="BS1824" s="99">
        <v>1262161.7784728999</v>
      </c>
      <c r="BT1824" s="99">
        <v>0</v>
      </c>
      <c r="BU1824" s="99">
        <v>670821.5</v>
      </c>
      <c r="BV1824" s="99">
        <v>1000864.1823196399</v>
      </c>
      <c r="BW1824" s="99">
        <v>0</v>
      </c>
      <c r="BX1824" s="99">
        <v>3175.42998921871</v>
      </c>
      <c r="BY1824" s="99">
        <v>0</v>
      </c>
      <c r="BZ1824" s="99">
        <v>0</v>
      </c>
      <c r="CA1824" s="99">
        <v>7834.0489326715497</v>
      </c>
      <c r="CB1824" s="99">
        <v>736011.03546142601</v>
      </c>
      <c r="CC1824" s="99">
        <v>6369335.1471557599</v>
      </c>
      <c r="CD1824" s="99">
        <v>3013766.2869873</v>
      </c>
      <c r="CE1824" s="99">
        <v>204.09850001893901</v>
      </c>
      <c r="CF1824" s="99">
        <v>31062.847002029401</v>
      </c>
      <c r="CG1824" s="99">
        <v>299680.93754577602</v>
      </c>
      <c r="CH1824" s="99">
        <v>47902.612325191498</v>
      </c>
      <c r="CI1824" s="99">
        <v>8042.0384998917598</v>
      </c>
      <c r="CJ1824" s="99">
        <v>774754.76679229701</v>
      </c>
      <c r="CK1824" s="99">
        <v>6671516.9765014602</v>
      </c>
      <c r="CL1824" s="99">
        <v>3061760.21844482</v>
      </c>
      <c r="CM1824" s="166">
        <v>9691.3276929855292</v>
      </c>
      <c r="CN1824" s="166">
        <v>1356408.92060852</v>
      </c>
      <c r="CO1824" s="166">
        <v>8972222.2263183594</v>
      </c>
      <c r="CP1824" s="99">
        <v>3061760.21844482</v>
      </c>
      <c r="CQ1824" s="99">
        <v>189.67137210816099</v>
      </c>
      <c r="CR1824" s="99">
        <v>28711.729278087601</v>
      </c>
      <c r="CS1824" s="99">
        <v>280216.36097335798</v>
      </c>
      <c r="CT1824" s="99">
        <v>44026.661263942697</v>
      </c>
      <c r="CU1824" s="98">
        <v>3661.9737092609998</v>
      </c>
      <c r="CV1824" s="98">
        <v>1862.1965636709999</v>
      </c>
      <c r="CW1824" s="98">
        <v>767073.88246345543</v>
      </c>
      <c r="CX1824" s="98">
        <v>6669016.0847015362</v>
      </c>
    </row>
    <row r="1825" spans="1:102" x14ac:dyDescent="0.2">
      <c r="A1825" s="98" t="s">
        <v>182</v>
      </c>
      <c r="B1825" s="100">
        <v>43435</v>
      </c>
      <c r="C1825" s="99">
        <v>0</v>
      </c>
      <c r="D1825" s="99">
        <v>4193.96324634552</v>
      </c>
      <c r="E1825" s="99">
        <v>3600.9469305872899</v>
      </c>
      <c r="F1825" s="99">
        <v>322.72657409682898</v>
      </c>
      <c r="G1825" s="99">
        <v>202.651562487707</v>
      </c>
      <c r="H1825" s="99">
        <v>0</v>
      </c>
      <c r="I1825" s="99">
        <v>0</v>
      </c>
      <c r="J1825" s="99">
        <v>1667.0963438302299</v>
      </c>
      <c r="K1825" s="99">
        <v>0</v>
      </c>
      <c r="L1825" s="99">
        <v>254.30078497342799</v>
      </c>
      <c r="M1825" s="99">
        <v>133.423815088347</v>
      </c>
      <c r="N1825" s="99">
        <v>1884.2346089780301</v>
      </c>
      <c r="O1825" s="99">
        <v>0</v>
      </c>
      <c r="P1825" s="99">
        <v>4112.2051538228998</v>
      </c>
      <c r="Q1825" s="99">
        <v>1491.95916576684</v>
      </c>
      <c r="R1825" s="99">
        <v>0</v>
      </c>
      <c r="S1825" s="99">
        <v>13.1536478463095</v>
      </c>
      <c r="T1825" s="99">
        <v>0</v>
      </c>
      <c r="U1825" s="99">
        <v>1672.0763975679899</v>
      </c>
      <c r="V1825" s="99">
        <v>0</v>
      </c>
      <c r="W1825" s="99">
        <v>416324.48968124401</v>
      </c>
      <c r="X1825" s="99">
        <v>319260.93104171799</v>
      </c>
      <c r="Y1825" s="99">
        <v>21334.063073873502</v>
      </c>
      <c r="Z1825" s="99">
        <v>29620.889716863599</v>
      </c>
      <c r="AA1825" s="99">
        <v>0</v>
      </c>
      <c r="AB1825" s="99">
        <v>0</v>
      </c>
      <c r="AC1825" s="99">
        <v>595393.83842468297</v>
      </c>
      <c r="AD1825" s="99">
        <v>0</v>
      </c>
      <c r="AE1825" s="99">
        <v>1411.2106725573501</v>
      </c>
      <c r="AF1825" s="99">
        <v>14845.067587256401</v>
      </c>
      <c r="AG1825" s="99">
        <v>118045.67594814301</v>
      </c>
      <c r="AH1825" s="99">
        <v>0</v>
      </c>
      <c r="AI1825" s="99">
        <v>398061.01373672503</v>
      </c>
      <c r="AJ1825" s="99">
        <v>204159.270465851</v>
      </c>
      <c r="AK1825" s="99">
        <v>0</v>
      </c>
      <c r="AL1825" s="99">
        <v>1502.64743614197</v>
      </c>
      <c r="AM1825" s="99">
        <v>0</v>
      </c>
      <c r="AN1825" s="99">
        <v>596584.11190033006</v>
      </c>
      <c r="AO1825" s="99">
        <v>0</v>
      </c>
      <c r="AP1825" s="99">
        <v>3771760.1493530301</v>
      </c>
      <c r="AQ1825" s="99">
        <v>2658609.0370483398</v>
      </c>
      <c r="AR1825" s="99">
        <v>175641.80619239801</v>
      </c>
      <c r="AS1825" s="99">
        <v>286905.78418731701</v>
      </c>
      <c r="AT1825" s="99">
        <v>0</v>
      </c>
      <c r="AU1825" s="99">
        <v>0</v>
      </c>
      <c r="AV1825" s="99">
        <v>2373522.2912597698</v>
      </c>
      <c r="AW1825" s="99">
        <v>0</v>
      </c>
      <c r="AX1825" s="99">
        <v>11170.4072723389</v>
      </c>
      <c r="AY1825" s="99">
        <v>127198.96030044599</v>
      </c>
      <c r="AZ1825" s="99">
        <v>977847.16355895996</v>
      </c>
      <c r="BA1825" s="99">
        <v>0</v>
      </c>
      <c r="BB1825" s="99">
        <v>3550184.5490417499</v>
      </c>
      <c r="BC1825" s="99">
        <v>1706979.51612854</v>
      </c>
      <c r="BD1825" s="99">
        <v>0</v>
      </c>
      <c r="BE1825" s="99">
        <v>14893.496796608</v>
      </c>
      <c r="BF1825" s="99">
        <v>0</v>
      </c>
      <c r="BG1825" s="99">
        <v>2377661.3409118699</v>
      </c>
      <c r="BH1825" s="99">
        <v>0</v>
      </c>
      <c r="BI1825" s="99">
        <v>781331.57080078102</v>
      </c>
      <c r="BJ1825" s="99">
        <v>2357169.7787780799</v>
      </c>
      <c r="BK1825" s="99">
        <v>187436.263050079</v>
      </c>
      <c r="BL1825" s="99">
        <v>45148.663533210798</v>
      </c>
      <c r="BM1825" s="99">
        <v>0</v>
      </c>
      <c r="BN1825" s="99">
        <v>0</v>
      </c>
      <c r="BO1825" s="99">
        <v>0</v>
      </c>
      <c r="BP1825" s="99">
        <v>0</v>
      </c>
      <c r="BQ1825" s="99">
        <v>0</v>
      </c>
      <c r="BR1825" s="99">
        <v>34315.244237422899</v>
      </c>
      <c r="BS1825" s="99">
        <v>1383910.7617492699</v>
      </c>
      <c r="BT1825" s="99">
        <v>0</v>
      </c>
      <c r="BU1825" s="99">
        <v>736863.229995728</v>
      </c>
      <c r="BV1825" s="99">
        <v>1013685.6431503301</v>
      </c>
      <c r="BW1825" s="99">
        <v>0</v>
      </c>
      <c r="BX1825" s="99">
        <v>2558.4899905920001</v>
      </c>
      <c r="BY1825" s="99">
        <v>0</v>
      </c>
      <c r="BZ1825" s="99">
        <v>0</v>
      </c>
      <c r="CA1825" s="99">
        <v>7835.5435500145004</v>
      </c>
      <c r="CB1825" s="99">
        <v>749448.78730773902</v>
      </c>
      <c r="CC1825" s="99">
        <v>6361584.1747436495</v>
      </c>
      <c r="CD1825" s="99">
        <v>3130163.4597168001</v>
      </c>
      <c r="CE1825" s="99">
        <v>202.70561531558599</v>
      </c>
      <c r="CF1825" s="99">
        <v>29586.015136957201</v>
      </c>
      <c r="CG1825" s="99">
        <v>287732.43842697103</v>
      </c>
      <c r="CH1825" s="99">
        <v>45195.333745479598</v>
      </c>
      <c r="CI1825" s="99">
        <v>8030.4655183553696</v>
      </c>
      <c r="CJ1825" s="99">
        <v>768460.24204254197</v>
      </c>
      <c r="CK1825" s="99">
        <v>6657595.6401977502</v>
      </c>
      <c r="CL1825" s="99">
        <v>3175515.8182373</v>
      </c>
      <c r="CM1825" s="166">
        <v>9722.3241997957193</v>
      </c>
      <c r="CN1825" s="166">
        <v>1383930.8909454299</v>
      </c>
      <c r="CO1825" s="166">
        <v>9212721.2039794903</v>
      </c>
      <c r="CP1825" s="99">
        <v>3175515.8182373</v>
      </c>
      <c r="CQ1825" s="99">
        <v>189.57967690378399</v>
      </c>
      <c r="CR1825" s="99">
        <v>27794.691541910201</v>
      </c>
      <c r="CS1825" s="99">
        <v>272108.26872634899</v>
      </c>
      <c r="CT1825" s="99">
        <v>42334.744642257698</v>
      </c>
      <c r="CU1825" s="98">
        <v>3616.0676453299998</v>
      </c>
      <c r="CV1825" s="98">
        <v>1852.978890671</v>
      </c>
      <c r="CW1825" s="98">
        <v>779034.80244469619</v>
      </c>
      <c r="CX1825" s="98">
        <v>6649316.613170621</v>
      </c>
    </row>
    <row r="1826" spans="1:102" x14ac:dyDescent="0.2">
      <c r="A1826" s="98" t="s">
        <v>182</v>
      </c>
      <c r="B1826" s="100">
        <v>43525</v>
      </c>
      <c r="C1826" s="99">
        <v>0</v>
      </c>
      <c r="D1826" s="99">
        <v>4307.6624929904901</v>
      </c>
      <c r="E1826" s="99">
        <v>3614.1138369441001</v>
      </c>
      <c r="F1826" s="99">
        <v>366.52250547334597</v>
      </c>
      <c r="G1826" s="99">
        <v>199.611371440813</v>
      </c>
      <c r="H1826" s="99">
        <v>0</v>
      </c>
      <c r="I1826" s="99">
        <v>0</v>
      </c>
      <c r="J1826" s="99">
        <v>1646.8258874267301</v>
      </c>
      <c r="K1826" s="99">
        <v>0</v>
      </c>
      <c r="L1826" s="99">
        <v>280.13345846533798</v>
      </c>
      <c r="M1826" s="99">
        <v>131.781771214679</v>
      </c>
      <c r="N1826" s="99">
        <v>1869.9040658772001</v>
      </c>
      <c r="O1826" s="99">
        <v>0</v>
      </c>
      <c r="P1826" s="99">
        <v>4158.5941138267499</v>
      </c>
      <c r="Q1826" s="99">
        <v>1464.4339798390899</v>
      </c>
      <c r="R1826" s="99">
        <v>0</v>
      </c>
      <c r="S1826" s="99">
        <v>6.9711119463318001</v>
      </c>
      <c r="T1826" s="99">
        <v>0</v>
      </c>
      <c r="U1826" s="99">
        <v>1647.1932253837599</v>
      </c>
      <c r="V1826" s="99">
        <v>0</v>
      </c>
      <c r="W1826" s="99">
        <v>416945.05918121297</v>
      </c>
      <c r="X1826" s="99">
        <v>319509.27724838298</v>
      </c>
      <c r="Y1826" s="99">
        <v>20362.491769552202</v>
      </c>
      <c r="Z1826" s="99">
        <v>30012.579384565401</v>
      </c>
      <c r="AA1826" s="99">
        <v>0</v>
      </c>
      <c r="AB1826" s="99">
        <v>0</v>
      </c>
      <c r="AC1826" s="99">
        <v>591082.301170349</v>
      </c>
      <c r="AD1826" s="99">
        <v>0</v>
      </c>
      <c r="AE1826" s="99">
        <v>2639.36545094848</v>
      </c>
      <c r="AF1826" s="99">
        <v>14131.612288713501</v>
      </c>
      <c r="AG1826" s="99">
        <v>117192.13964462301</v>
      </c>
      <c r="AH1826" s="99">
        <v>0</v>
      </c>
      <c r="AI1826" s="99">
        <v>390095.001483917</v>
      </c>
      <c r="AJ1826" s="99">
        <v>205239.574672699</v>
      </c>
      <c r="AK1826" s="99">
        <v>0</v>
      </c>
      <c r="AL1826" s="99">
        <v>1061.0291961133501</v>
      </c>
      <c r="AM1826" s="99">
        <v>0</v>
      </c>
      <c r="AN1826" s="99">
        <v>591638.87876892101</v>
      </c>
      <c r="AO1826" s="99">
        <v>0</v>
      </c>
      <c r="AP1826" s="99">
        <v>3769029.3552246098</v>
      </c>
      <c r="AQ1826" s="99">
        <v>2678133.8483581501</v>
      </c>
      <c r="AR1826" s="99">
        <v>170853.73309135399</v>
      </c>
      <c r="AS1826" s="99">
        <v>293745.99422454799</v>
      </c>
      <c r="AT1826" s="99">
        <v>0</v>
      </c>
      <c r="AU1826" s="99">
        <v>0</v>
      </c>
      <c r="AV1826" s="99">
        <v>2372615.7318115202</v>
      </c>
      <c r="AW1826" s="99">
        <v>0</v>
      </c>
      <c r="AX1826" s="99">
        <v>21991.405094861999</v>
      </c>
      <c r="AY1826" s="99">
        <v>122714.189686775</v>
      </c>
      <c r="AZ1826" s="99">
        <v>976503.01129913295</v>
      </c>
      <c r="BA1826" s="99">
        <v>0</v>
      </c>
      <c r="BB1826" s="99">
        <v>3473280.3486633301</v>
      </c>
      <c r="BC1826" s="99">
        <v>1761738.6086578399</v>
      </c>
      <c r="BD1826" s="99">
        <v>0</v>
      </c>
      <c r="BE1826" s="99">
        <v>9363.3551895618402</v>
      </c>
      <c r="BF1826" s="99">
        <v>0</v>
      </c>
      <c r="BG1826" s="99">
        <v>2370597.1972656301</v>
      </c>
      <c r="BH1826" s="99">
        <v>0</v>
      </c>
      <c r="BI1826" s="99">
        <v>785513.69406890904</v>
      </c>
      <c r="BJ1826" s="99">
        <v>2220885.6022033701</v>
      </c>
      <c r="BK1826" s="99">
        <v>195098.30091095</v>
      </c>
      <c r="BL1826" s="99">
        <v>46023.519842147798</v>
      </c>
      <c r="BM1826" s="99">
        <v>0</v>
      </c>
      <c r="BN1826" s="99">
        <v>0</v>
      </c>
      <c r="BO1826" s="99">
        <v>0</v>
      </c>
      <c r="BP1826" s="99">
        <v>0</v>
      </c>
      <c r="BQ1826" s="99">
        <v>0</v>
      </c>
      <c r="BR1826" s="99">
        <v>33871.406214714101</v>
      </c>
      <c r="BS1826" s="99">
        <v>1255001.85119629</v>
      </c>
      <c r="BT1826" s="99">
        <v>0</v>
      </c>
      <c r="BU1826" s="99">
        <v>737009.23168945301</v>
      </c>
      <c r="BV1826" s="99">
        <v>984829.78948974598</v>
      </c>
      <c r="BW1826" s="99">
        <v>0</v>
      </c>
      <c r="BX1826" s="99">
        <v>1952.18659952283</v>
      </c>
      <c r="BY1826" s="99">
        <v>0</v>
      </c>
      <c r="BZ1826" s="99">
        <v>0</v>
      </c>
      <c r="CA1826" s="99">
        <v>7927.1232821941403</v>
      </c>
      <c r="CB1826" s="99">
        <v>731332.05990600598</v>
      </c>
      <c r="CC1826" s="99">
        <v>6429108.00708008</v>
      </c>
      <c r="CD1826" s="99">
        <v>2985947.3310241699</v>
      </c>
      <c r="CE1826" s="99">
        <v>198.67410600371699</v>
      </c>
      <c r="CF1826" s="99">
        <v>29861.246667385101</v>
      </c>
      <c r="CG1826" s="99">
        <v>292884.03709793102</v>
      </c>
      <c r="CH1826" s="99">
        <v>45977.030252933502</v>
      </c>
      <c r="CI1826" s="99">
        <v>8127.5189396142996</v>
      </c>
      <c r="CJ1826" s="99">
        <v>764931.48998260498</v>
      </c>
      <c r="CK1826" s="99">
        <v>6710456.5616455097</v>
      </c>
      <c r="CL1826" s="99">
        <v>3030654.2587280301</v>
      </c>
      <c r="CM1826" s="166">
        <v>9746.2778325080908</v>
      </c>
      <c r="CN1826" s="166">
        <v>1349523.48458862</v>
      </c>
      <c r="CO1826" s="166">
        <v>9014767.1339111291</v>
      </c>
      <c r="CP1826" s="99">
        <v>3030654.2587280301</v>
      </c>
      <c r="CQ1826" s="99">
        <v>191.64487487636501</v>
      </c>
      <c r="CR1826" s="99">
        <v>29170.312920808799</v>
      </c>
      <c r="CS1826" s="99">
        <v>285361.71115112299</v>
      </c>
      <c r="CT1826" s="99">
        <v>44474.383037567102</v>
      </c>
      <c r="CU1826" s="98">
        <v>3616.170812845</v>
      </c>
      <c r="CV1826" s="98">
        <v>1833.8142782120001</v>
      </c>
      <c r="CW1826" s="98">
        <v>761193.30657339108</v>
      </c>
      <c r="CX1826" s="98">
        <v>6721992.0441780109</v>
      </c>
    </row>
    <row r="1827" spans="1:102" x14ac:dyDescent="0.2">
      <c r="A1827" s="98" t="s">
        <v>182</v>
      </c>
      <c r="B1827" s="100">
        <v>43617</v>
      </c>
      <c r="C1827" s="99">
        <v>0</v>
      </c>
      <c r="D1827" s="99">
        <v>4355.2515456676501</v>
      </c>
      <c r="E1827" s="99">
        <v>3564.73907095194</v>
      </c>
      <c r="F1827" s="99">
        <v>344.63719719275798</v>
      </c>
      <c r="G1827" s="99">
        <v>204.537546902895</v>
      </c>
      <c r="H1827" s="99">
        <v>0</v>
      </c>
      <c r="I1827" s="99">
        <v>0</v>
      </c>
      <c r="J1827" s="99">
        <v>1633.2521658390799</v>
      </c>
      <c r="K1827" s="99">
        <v>0</v>
      </c>
      <c r="L1827" s="99">
        <v>314.29704309999897</v>
      </c>
      <c r="M1827" s="99">
        <v>109.129018846899</v>
      </c>
      <c r="N1827" s="99">
        <v>1844.4088178277</v>
      </c>
      <c r="O1827" s="99">
        <v>0</v>
      </c>
      <c r="P1827" s="99">
        <v>4206.08107429743</v>
      </c>
      <c r="Q1827" s="99">
        <v>1430.5971228927399</v>
      </c>
      <c r="R1827" s="99">
        <v>0</v>
      </c>
      <c r="S1827" s="99">
        <v>6.7537099297624099</v>
      </c>
      <c r="T1827" s="99">
        <v>0</v>
      </c>
      <c r="U1827" s="99">
        <v>1630.04338829219</v>
      </c>
      <c r="V1827" s="99">
        <v>0</v>
      </c>
      <c r="W1827" s="99">
        <v>417805.67525863601</v>
      </c>
      <c r="X1827" s="99">
        <v>285804.97926712001</v>
      </c>
      <c r="Y1827" s="99">
        <v>20497.1084270477</v>
      </c>
      <c r="Z1827" s="99">
        <v>29392.457578897502</v>
      </c>
      <c r="AA1827" s="99">
        <v>0</v>
      </c>
      <c r="AB1827" s="99">
        <v>0</v>
      </c>
      <c r="AC1827" s="99">
        <v>594135.30889129604</v>
      </c>
      <c r="AD1827" s="99">
        <v>0</v>
      </c>
      <c r="AE1827" s="99">
        <v>4750.1823769211796</v>
      </c>
      <c r="AF1827" s="99">
        <v>9669.2792676687204</v>
      </c>
      <c r="AG1827" s="99">
        <v>102287.665302277</v>
      </c>
      <c r="AH1827" s="99">
        <v>0</v>
      </c>
      <c r="AI1827" s="99">
        <v>397693.96398925799</v>
      </c>
      <c r="AJ1827" s="99">
        <v>187531.71553993199</v>
      </c>
      <c r="AK1827" s="99">
        <v>0</v>
      </c>
      <c r="AL1827" s="99">
        <v>852.21370263397705</v>
      </c>
      <c r="AM1827" s="99">
        <v>0</v>
      </c>
      <c r="AN1827" s="99">
        <v>593875.00070953404</v>
      </c>
      <c r="AO1827" s="99">
        <v>0</v>
      </c>
      <c r="AP1827" s="99">
        <v>3815724.9147033701</v>
      </c>
      <c r="AQ1827" s="99">
        <v>2412490.7364807101</v>
      </c>
      <c r="AR1827" s="99">
        <v>176140.62894058201</v>
      </c>
      <c r="AS1827" s="99">
        <v>293809.46127319301</v>
      </c>
      <c r="AT1827" s="99">
        <v>0</v>
      </c>
      <c r="AU1827" s="99">
        <v>0</v>
      </c>
      <c r="AV1827" s="99">
        <v>2388906.8817749</v>
      </c>
      <c r="AW1827" s="99">
        <v>0</v>
      </c>
      <c r="AX1827" s="99">
        <v>40966.303971290603</v>
      </c>
      <c r="AY1827" s="99">
        <v>87033.958792686506</v>
      </c>
      <c r="AZ1827" s="99">
        <v>859437.07473754894</v>
      </c>
      <c r="BA1827" s="99">
        <v>0</v>
      </c>
      <c r="BB1827" s="99">
        <v>3558025.1324768099</v>
      </c>
      <c r="BC1827" s="99">
        <v>1579724.5550384501</v>
      </c>
      <c r="BD1827" s="99">
        <v>0</v>
      </c>
      <c r="BE1827" s="99">
        <v>7233.0117811560604</v>
      </c>
      <c r="BF1827" s="99">
        <v>0</v>
      </c>
      <c r="BG1827" s="99">
        <v>2390749.5349426302</v>
      </c>
      <c r="BH1827" s="99">
        <v>0</v>
      </c>
      <c r="BI1827" s="99">
        <v>792499.17018127395</v>
      </c>
      <c r="BJ1827" s="99">
        <v>2319513.4990539602</v>
      </c>
      <c r="BK1827" s="99">
        <v>194000.92010879499</v>
      </c>
      <c r="BL1827" s="99">
        <v>42000.765353679701</v>
      </c>
      <c r="BM1827" s="99">
        <v>0</v>
      </c>
      <c r="BN1827" s="99">
        <v>0</v>
      </c>
      <c r="BO1827" s="99">
        <v>0</v>
      </c>
      <c r="BP1827" s="99">
        <v>0</v>
      </c>
      <c r="BQ1827" s="99">
        <v>0</v>
      </c>
      <c r="BR1827" s="99">
        <v>24606.0176925659</v>
      </c>
      <c r="BS1827" s="99">
        <v>1369527.0323791499</v>
      </c>
      <c r="BT1827" s="99">
        <v>0</v>
      </c>
      <c r="BU1827" s="99">
        <v>739631.771873474</v>
      </c>
      <c r="BV1827" s="99">
        <v>993971.99119567894</v>
      </c>
      <c r="BW1827" s="99">
        <v>0</v>
      </c>
      <c r="BX1827" s="99">
        <v>1613.3488703668099</v>
      </c>
      <c r="BY1827" s="99">
        <v>0</v>
      </c>
      <c r="BZ1827" s="99">
        <v>0</v>
      </c>
      <c r="CA1827" s="99">
        <v>7914.2108720541</v>
      </c>
      <c r="CB1827" s="99">
        <v>724405.26026153599</v>
      </c>
      <c r="CC1827" s="99">
        <v>6115953.7024536096</v>
      </c>
      <c r="CD1827" s="99">
        <v>3149556.5026245099</v>
      </c>
      <c r="CE1827" s="99">
        <v>204.62906069681</v>
      </c>
      <c r="CF1827" s="99">
        <v>29388.916311740901</v>
      </c>
      <c r="CG1827" s="99">
        <v>293667.69327926601</v>
      </c>
      <c r="CH1827" s="99">
        <v>41928.894686698899</v>
      </c>
      <c r="CI1827" s="99">
        <v>8121.3777219653102</v>
      </c>
      <c r="CJ1827" s="99">
        <v>728928.09904480004</v>
      </c>
      <c r="CK1827" s="99">
        <v>6414089.7495117197</v>
      </c>
      <c r="CL1827" s="99">
        <v>3192189.5265808101</v>
      </c>
      <c r="CM1827" s="166">
        <v>9721.6981552839297</v>
      </c>
      <c r="CN1827" s="166">
        <v>1354457.46957397</v>
      </c>
      <c r="CO1827" s="166">
        <v>8963166.6007080097</v>
      </c>
      <c r="CP1827" s="99">
        <v>3192189.5265808101</v>
      </c>
      <c r="CQ1827" s="99">
        <v>197.98584379441999</v>
      </c>
      <c r="CR1827" s="99">
        <v>28675.903239726998</v>
      </c>
      <c r="CS1827" s="99">
        <v>287239.67516708397</v>
      </c>
      <c r="CT1827" s="99">
        <v>40657.2868738174</v>
      </c>
      <c r="CU1827" s="98">
        <v>3559.990641204</v>
      </c>
      <c r="CV1827" s="98">
        <v>1822.6337114099999</v>
      </c>
      <c r="CW1827" s="98">
        <v>753794.17657327687</v>
      </c>
      <c r="CX1827" s="98">
        <v>6409621.3957328759</v>
      </c>
    </row>
    <row r="1828" spans="1:102" x14ac:dyDescent="0.2">
      <c r="A1828" s="98" t="s">
        <v>182</v>
      </c>
      <c r="B1828" s="100">
        <v>43709</v>
      </c>
      <c r="C1828" s="99">
        <v>0</v>
      </c>
      <c r="D1828" s="99">
        <v>4357.66799932718</v>
      </c>
      <c r="E1828" s="99">
        <v>3550.3578827977199</v>
      </c>
      <c r="F1828" s="99">
        <v>353.29965431615699</v>
      </c>
      <c r="G1828" s="99">
        <v>211.80781465023799</v>
      </c>
      <c r="H1828" s="99">
        <v>0</v>
      </c>
      <c r="I1828" s="99">
        <v>0</v>
      </c>
      <c r="J1828" s="99">
        <v>1638.7062620818599</v>
      </c>
      <c r="K1828" s="99">
        <v>0</v>
      </c>
      <c r="L1828" s="99">
        <v>402.99321354180603</v>
      </c>
      <c r="M1828" s="99">
        <v>104.428915826604</v>
      </c>
      <c r="N1828" s="99">
        <v>1825.6970473527899</v>
      </c>
      <c r="O1828" s="99">
        <v>0</v>
      </c>
      <c r="P1828" s="99">
        <v>4166.8639196753502</v>
      </c>
      <c r="Q1828" s="99">
        <v>1349.6046239882701</v>
      </c>
      <c r="R1828" s="99">
        <v>0</v>
      </c>
      <c r="S1828" s="99">
        <v>6.1440525575890197</v>
      </c>
      <c r="T1828" s="99">
        <v>0</v>
      </c>
      <c r="U1828" s="99">
        <v>1637.7099519968001</v>
      </c>
      <c r="V1828" s="99">
        <v>0</v>
      </c>
      <c r="W1828" s="99">
        <v>411536.65246582002</v>
      </c>
      <c r="X1828" s="99">
        <v>261446.27559089701</v>
      </c>
      <c r="Y1828" s="99">
        <v>5807.9468109011696</v>
      </c>
      <c r="Z1828" s="99">
        <v>30481.702394485499</v>
      </c>
      <c r="AA1828" s="99">
        <v>0</v>
      </c>
      <c r="AB1828" s="99">
        <v>0</v>
      </c>
      <c r="AC1828" s="99">
        <v>613337.96485900902</v>
      </c>
      <c r="AD1828" s="99">
        <v>0</v>
      </c>
      <c r="AE1828" s="99">
        <v>4780.8539305329296</v>
      </c>
      <c r="AF1828" s="99">
        <v>10203.901714801799</v>
      </c>
      <c r="AG1828" s="99">
        <v>94610.747398376494</v>
      </c>
      <c r="AH1828" s="99">
        <v>0</v>
      </c>
      <c r="AI1828" s="99">
        <v>399998.619819641</v>
      </c>
      <c r="AJ1828" s="99">
        <v>170155.45236969</v>
      </c>
      <c r="AK1828" s="99">
        <v>0</v>
      </c>
      <c r="AL1828" s="99">
        <v>901.89258042722895</v>
      </c>
      <c r="AM1828" s="99">
        <v>0</v>
      </c>
      <c r="AN1828" s="99">
        <v>611867.26012420701</v>
      </c>
      <c r="AO1828" s="99">
        <v>0</v>
      </c>
      <c r="AP1828" s="99">
        <v>3821916.06671143</v>
      </c>
      <c r="AQ1828" s="99">
        <v>2207285.2001953102</v>
      </c>
      <c r="AR1828" s="99">
        <v>50393.148964881897</v>
      </c>
      <c r="AS1828" s="99">
        <v>309057.39809036301</v>
      </c>
      <c r="AT1828" s="99">
        <v>0</v>
      </c>
      <c r="AU1828" s="99">
        <v>0</v>
      </c>
      <c r="AV1828" s="99">
        <v>2473267.7697143601</v>
      </c>
      <c r="AW1828" s="99">
        <v>0</v>
      </c>
      <c r="AX1828" s="99">
        <v>41625.191731929801</v>
      </c>
      <c r="AY1828" s="99">
        <v>90346.809146881104</v>
      </c>
      <c r="AZ1828" s="99">
        <v>803130.53144836402</v>
      </c>
      <c r="BA1828" s="99">
        <v>0</v>
      </c>
      <c r="BB1828" s="99">
        <v>3566466.2001342801</v>
      </c>
      <c r="BC1828" s="99">
        <v>1453721.5687561</v>
      </c>
      <c r="BD1828" s="99">
        <v>0</v>
      </c>
      <c r="BE1828" s="99">
        <v>7552.85071307421</v>
      </c>
      <c r="BF1828" s="99">
        <v>0</v>
      </c>
      <c r="BG1828" s="99">
        <v>2468225.8890685998</v>
      </c>
      <c r="BH1828" s="99">
        <v>0</v>
      </c>
      <c r="BI1828" s="99">
        <v>783998.89895629894</v>
      </c>
      <c r="BJ1828" s="99">
        <v>2455470.1607971201</v>
      </c>
      <c r="BK1828" s="99">
        <v>207538.46833038301</v>
      </c>
      <c r="BL1828" s="99">
        <v>42492.877625942201</v>
      </c>
      <c r="BM1828" s="99">
        <v>0</v>
      </c>
      <c r="BN1828" s="99">
        <v>0</v>
      </c>
      <c r="BO1828" s="99">
        <v>0</v>
      </c>
      <c r="BP1828" s="99">
        <v>0</v>
      </c>
      <c r="BQ1828" s="99">
        <v>0</v>
      </c>
      <c r="BR1828" s="99">
        <v>25319.001555204399</v>
      </c>
      <c r="BS1828" s="99">
        <v>1470025.4049529999</v>
      </c>
      <c r="BT1828" s="99">
        <v>0</v>
      </c>
      <c r="BU1828" s="99">
        <v>684259.06123352097</v>
      </c>
      <c r="BV1828" s="99">
        <v>1012745.19786835</v>
      </c>
      <c r="BW1828" s="99">
        <v>0</v>
      </c>
      <c r="BX1828" s="99">
        <v>1221.20545990765</v>
      </c>
      <c r="BY1828" s="99">
        <v>0</v>
      </c>
      <c r="BZ1828" s="99">
        <v>0</v>
      </c>
      <c r="CA1828" s="99">
        <v>7865.1423681378401</v>
      </c>
      <c r="CB1828" s="99">
        <v>693162.97097778297</v>
      </c>
      <c r="CC1828" s="99">
        <v>5909098.82629395</v>
      </c>
      <c r="CD1828" s="99">
        <v>3238857.0438842801</v>
      </c>
      <c r="CE1828" s="99">
        <v>212.687420945615</v>
      </c>
      <c r="CF1828" s="99">
        <v>30705.1904611588</v>
      </c>
      <c r="CG1828" s="99">
        <v>309245.86329650902</v>
      </c>
      <c r="CH1828" s="99">
        <v>42577.305679798097</v>
      </c>
      <c r="CI1828" s="99">
        <v>8081.8433372378304</v>
      </c>
      <c r="CJ1828" s="99">
        <v>705483.39603424096</v>
      </c>
      <c r="CK1828" s="99">
        <v>6216282.7277221698</v>
      </c>
      <c r="CL1828" s="99">
        <v>3281780.1017150902</v>
      </c>
      <c r="CM1828" s="166">
        <v>9685.0144784450495</v>
      </c>
      <c r="CN1828" s="166">
        <v>1342789.0964508101</v>
      </c>
      <c r="CO1828" s="166">
        <v>8834148.66333008</v>
      </c>
      <c r="CP1828" s="99">
        <v>3281780.1017150902</v>
      </c>
      <c r="CQ1828" s="99">
        <v>207.011480603367</v>
      </c>
      <c r="CR1828" s="99">
        <v>29544.657278299299</v>
      </c>
      <c r="CS1828" s="99">
        <v>299894.67965698201</v>
      </c>
      <c r="CT1828" s="99">
        <v>40850.854507923097</v>
      </c>
      <c r="CU1828" s="98">
        <v>3536.433831327</v>
      </c>
      <c r="CV1828" s="98">
        <v>1825.273552891</v>
      </c>
      <c r="CW1828" s="98">
        <v>723868.16143894172</v>
      </c>
      <c r="CX1828" s="98">
        <v>6218344.6895904588</v>
      </c>
    </row>
    <row r="1829" spans="1:102" x14ac:dyDescent="0.2">
      <c r="A1829" s="98" t="s">
        <v>183</v>
      </c>
      <c r="B1829" s="100">
        <v>38047</v>
      </c>
      <c r="C1829" s="99">
        <v>0</v>
      </c>
      <c r="D1829" s="99">
        <v>1244.0421520024499</v>
      </c>
      <c r="E1829" s="99">
        <v>6029.40442508459</v>
      </c>
      <c r="F1829" s="99">
        <v>10.958926279912699</v>
      </c>
      <c r="G1829" s="99">
        <v>0</v>
      </c>
      <c r="H1829" s="99">
        <v>87.503566880710395</v>
      </c>
      <c r="I1829" s="99">
        <v>0</v>
      </c>
      <c r="J1829" s="99">
        <v>3.9397870389802798</v>
      </c>
      <c r="K1829" s="99">
        <v>0</v>
      </c>
      <c r="L1829" s="99">
        <v>909.753932535648</v>
      </c>
      <c r="M1829" s="99">
        <v>106.541784616187</v>
      </c>
      <c r="N1829" s="99">
        <v>2704.3094730973198</v>
      </c>
      <c r="O1829" s="99">
        <v>0</v>
      </c>
      <c r="P1829" s="99">
        <v>0</v>
      </c>
      <c r="Q1829" s="99">
        <v>3336.6962455809098</v>
      </c>
      <c r="R1829" s="99">
        <v>0</v>
      </c>
      <c r="S1829" s="99">
        <v>0</v>
      </c>
      <c r="T1829" s="99">
        <v>84.701438508927794</v>
      </c>
      <c r="U1829" s="99">
        <v>541.911327660084</v>
      </c>
      <c r="V1829" s="99">
        <v>0</v>
      </c>
      <c r="W1829" s="99">
        <v>125366.136779785</v>
      </c>
      <c r="X1829" s="99">
        <v>1153026.5608367899</v>
      </c>
      <c r="Y1829" s="99">
        <v>1644.92052336037</v>
      </c>
      <c r="Z1829" s="99">
        <v>0</v>
      </c>
      <c r="AA1829" s="99">
        <v>20367.956022024198</v>
      </c>
      <c r="AB1829" s="99">
        <v>0</v>
      </c>
      <c r="AC1829" s="99">
        <v>830.34085068851698</v>
      </c>
      <c r="AD1829" s="99">
        <v>0</v>
      </c>
      <c r="AE1829" s="99">
        <v>96268.548264503494</v>
      </c>
      <c r="AF1829" s="99">
        <v>12546.555637240401</v>
      </c>
      <c r="AG1829" s="99">
        <v>525226.14540100098</v>
      </c>
      <c r="AH1829" s="99">
        <v>0</v>
      </c>
      <c r="AI1829" s="99">
        <v>0</v>
      </c>
      <c r="AJ1829" s="99">
        <v>629813.44762420701</v>
      </c>
      <c r="AK1829" s="99">
        <v>0</v>
      </c>
      <c r="AL1829" s="99">
        <v>0</v>
      </c>
      <c r="AM1829" s="99">
        <v>19870.451256752</v>
      </c>
      <c r="AN1829" s="99">
        <v>229385.683361053</v>
      </c>
      <c r="AO1829" s="99">
        <v>0</v>
      </c>
      <c r="AP1829" s="99">
        <v>805495.510597229</v>
      </c>
      <c r="AQ1829" s="99">
        <v>6978406.859375</v>
      </c>
      <c r="AR1829" s="99">
        <v>9603.7732205390894</v>
      </c>
      <c r="AS1829" s="99">
        <v>0</v>
      </c>
      <c r="AT1829" s="99">
        <v>122788.79456138601</v>
      </c>
      <c r="AU1829" s="99">
        <v>0</v>
      </c>
      <c r="AV1829" s="99">
        <v>1930.6485616713801</v>
      </c>
      <c r="AW1829" s="99">
        <v>0</v>
      </c>
      <c r="AX1829" s="99">
        <v>604612.11196899402</v>
      </c>
      <c r="AY1829" s="99">
        <v>80830.804692268401</v>
      </c>
      <c r="AZ1829" s="99">
        <v>3166676.9576416002</v>
      </c>
      <c r="BA1829" s="99">
        <v>0</v>
      </c>
      <c r="BB1829" s="99">
        <v>0</v>
      </c>
      <c r="BC1829" s="99">
        <v>3812005.2776794401</v>
      </c>
      <c r="BD1829" s="99">
        <v>0</v>
      </c>
      <c r="BE1829" s="99">
        <v>0</v>
      </c>
      <c r="BF1829" s="99">
        <v>116501.33425617201</v>
      </c>
      <c r="BG1829" s="99">
        <v>529500.19377899205</v>
      </c>
      <c r="BH1829" s="99">
        <v>0</v>
      </c>
      <c r="BI1829" s="99">
        <v>32581.160026788701</v>
      </c>
      <c r="BJ1829" s="99">
        <v>2257280.5764770498</v>
      </c>
      <c r="BK1829" s="99">
        <v>3106.7140547931199</v>
      </c>
      <c r="BL1829" s="99">
        <v>0</v>
      </c>
      <c r="BM1829" s="99">
        <v>0</v>
      </c>
      <c r="BN1829" s="99">
        <v>0</v>
      </c>
      <c r="BO1829" s="99">
        <v>0</v>
      </c>
      <c r="BP1829" s="99">
        <v>0</v>
      </c>
      <c r="BQ1829" s="99">
        <v>0</v>
      </c>
      <c r="BR1829" s="99">
        <v>21720.715807676301</v>
      </c>
      <c r="BS1829" s="99">
        <v>914156.31111144996</v>
      </c>
      <c r="BT1829" s="99">
        <v>0</v>
      </c>
      <c r="BU1829" s="99">
        <v>0</v>
      </c>
      <c r="BV1829" s="99">
        <v>1371388.11578369</v>
      </c>
      <c r="BW1829" s="99">
        <v>0</v>
      </c>
      <c r="BX1829" s="99">
        <v>0</v>
      </c>
      <c r="BY1829" s="99">
        <v>0</v>
      </c>
      <c r="BZ1829" s="99">
        <v>0</v>
      </c>
      <c r="CA1829" s="99">
        <v>7269.5594825148601</v>
      </c>
      <c r="CB1829" s="99">
        <v>1287671.95672607</v>
      </c>
      <c r="CC1829" s="99">
        <v>7781468.1870117197</v>
      </c>
      <c r="CD1829" s="99">
        <v>2305551.3937377902</v>
      </c>
      <c r="CE1829" s="99">
        <v>84.922717483714194</v>
      </c>
      <c r="CF1829" s="99">
        <v>20475.376256227501</v>
      </c>
      <c r="CG1829" s="99">
        <v>123389.614287376</v>
      </c>
      <c r="CH1829" s="99">
        <v>0</v>
      </c>
      <c r="CI1829" s="99">
        <v>7355.2164290547398</v>
      </c>
      <c r="CJ1829" s="99">
        <v>1308066.4095916699</v>
      </c>
      <c r="CK1829" s="99">
        <v>7903804.4319457998</v>
      </c>
      <c r="CL1829" s="99">
        <v>2304963.5797729502</v>
      </c>
      <c r="CM1829" s="166">
        <v>7901.1178817153004</v>
      </c>
      <c r="CN1829" s="166">
        <v>1536768.5748290999</v>
      </c>
      <c r="CO1829" s="166">
        <v>8426371.2427978497</v>
      </c>
      <c r="CP1829" s="99">
        <v>2304963.5797729502</v>
      </c>
      <c r="CQ1829" s="99">
        <v>0</v>
      </c>
      <c r="CR1829" s="99">
        <v>0</v>
      </c>
      <c r="CS1829" s="99">
        <v>0</v>
      </c>
      <c r="CT1829" s="99">
        <v>0</v>
      </c>
      <c r="CU1829" s="98">
        <v>6657.1859385199996</v>
      </c>
      <c r="CV1829" s="98">
        <v>3.9803073040000001</v>
      </c>
      <c r="CW1829" s="98">
        <v>1308147.3329822975</v>
      </c>
      <c r="CX1829" s="98">
        <v>7904857.8012990961</v>
      </c>
    </row>
    <row r="1830" spans="1:102" x14ac:dyDescent="0.2">
      <c r="A1830" s="98" t="s">
        <v>183</v>
      </c>
      <c r="B1830" s="100">
        <v>38139</v>
      </c>
      <c r="C1830" s="99">
        <v>0</v>
      </c>
      <c r="D1830" s="99">
        <v>1322.18043121696</v>
      </c>
      <c r="E1830" s="99">
        <v>6108.8075235486003</v>
      </c>
      <c r="F1830" s="99">
        <v>9.3231700079049897</v>
      </c>
      <c r="G1830" s="99">
        <v>0</v>
      </c>
      <c r="H1830" s="99">
        <v>78.618675762787504</v>
      </c>
      <c r="I1830" s="99">
        <v>0</v>
      </c>
      <c r="J1830" s="99">
        <v>48.374701806809803</v>
      </c>
      <c r="K1830" s="99">
        <v>0</v>
      </c>
      <c r="L1830" s="99">
        <v>1576.7200324535399</v>
      </c>
      <c r="M1830" s="99">
        <v>109.729280458763</v>
      </c>
      <c r="N1830" s="99">
        <v>2829.4194268286201</v>
      </c>
      <c r="O1830" s="99">
        <v>0</v>
      </c>
      <c r="P1830" s="99">
        <v>0</v>
      </c>
      <c r="Q1830" s="99">
        <v>3296.5276392996302</v>
      </c>
      <c r="R1830" s="99">
        <v>0</v>
      </c>
      <c r="S1830" s="99">
        <v>0</v>
      </c>
      <c r="T1830" s="99">
        <v>79.269635117612793</v>
      </c>
      <c r="U1830" s="99">
        <v>567.09315472096205</v>
      </c>
      <c r="V1830" s="99">
        <v>0</v>
      </c>
      <c r="W1830" s="99">
        <v>140272.806547165</v>
      </c>
      <c r="X1830" s="99">
        <v>1164673.11734009</v>
      </c>
      <c r="Y1830" s="99">
        <v>1326.7696458995299</v>
      </c>
      <c r="Z1830" s="99">
        <v>0</v>
      </c>
      <c r="AA1830" s="99">
        <v>19541.0560719967</v>
      </c>
      <c r="AB1830" s="99">
        <v>0</v>
      </c>
      <c r="AC1830" s="99">
        <v>15739.390833854701</v>
      </c>
      <c r="AD1830" s="99">
        <v>0</v>
      </c>
      <c r="AE1830" s="99">
        <v>121882.35840034499</v>
      </c>
      <c r="AF1830" s="99">
        <v>12583.097141861899</v>
      </c>
      <c r="AG1830" s="99">
        <v>545910.49613189697</v>
      </c>
      <c r="AH1830" s="99">
        <v>0</v>
      </c>
      <c r="AI1830" s="99">
        <v>0</v>
      </c>
      <c r="AJ1830" s="99">
        <v>622871.78665924096</v>
      </c>
      <c r="AK1830" s="99">
        <v>0</v>
      </c>
      <c r="AL1830" s="99">
        <v>0</v>
      </c>
      <c r="AM1830" s="99">
        <v>19623.4669537544</v>
      </c>
      <c r="AN1830" s="99">
        <v>243479.167150497</v>
      </c>
      <c r="AO1830" s="99">
        <v>0</v>
      </c>
      <c r="AP1830" s="99">
        <v>876940.95223236096</v>
      </c>
      <c r="AQ1830" s="99">
        <v>7135109.5444946298</v>
      </c>
      <c r="AR1830" s="99">
        <v>7767.03476291895</v>
      </c>
      <c r="AS1830" s="99">
        <v>0</v>
      </c>
      <c r="AT1830" s="99">
        <v>117950.42768096901</v>
      </c>
      <c r="AU1830" s="99">
        <v>0</v>
      </c>
      <c r="AV1830" s="99">
        <v>36795.911762714401</v>
      </c>
      <c r="AW1830" s="99">
        <v>0</v>
      </c>
      <c r="AX1830" s="99">
        <v>778610.13326263404</v>
      </c>
      <c r="AY1830" s="99">
        <v>78622.866027832002</v>
      </c>
      <c r="AZ1830" s="99">
        <v>3331683.4314880399</v>
      </c>
      <c r="BA1830" s="99">
        <v>0</v>
      </c>
      <c r="BB1830" s="99">
        <v>0</v>
      </c>
      <c r="BC1830" s="99">
        <v>3814969.5890502902</v>
      </c>
      <c r="BD1830" s="99">
        <v>0</v>
      </c>
      <c r="BE1830" s="99">
        <v>0</v>
      </c>
      <c r="BF1830" s="99">
        <v>115880.29131794001</v>
      </c>
      <c r="BG1830" s="99">
        <v>563044.91137695301</v>
      </c>
      <c r="BH1830" s="99">
        <v>0</v>
      </c>
      <c r="BI1830" s="99">
        <v>33318.929945468903</v>
      </c>
      <c r="BJ1830" s="99">
        <v>2312142.69995117</v>
      </c>
      <c r="BK1830" s="99">
        <v>2605.41562011838</v>
      </c>
      <c r="BL1830" s="99">
        <v>0</v>
      </c>
      <c r="BM1830" s="99">
        <v>0</v>
      </c>
      <c r="BN1830" s="99">
        <v>0</v>
      </c>
      <c r="BO1830" s="99">
        <v>0</v>
      </c>
      <c r="BP1830" s="99">
        <v>0</v>
      </c>
      <c r="BQ1830" s="99">
        <v>0</v>
      </c>
      <c r="BR1830" s="99">
        <v>22089.103972196601</v>
      </c>
      <c r="BS1830" s="99">
        <v>960183.63314819301</v>
      </c>
      <c r="BT1830" s="99">
        <v>0</v>
      </c>
      <c r="BU1830" s="99">
        <v>0</v>
      </c>
      <c r="BV1830" s="99">
        <v>1345551.42970276</v>
      </c>
      <c r="BW1830" s="99">
        <v>0</v>
      </c>
      <c r="BX1830" s="99">
        <v>0</v>
      </c>
      <c r="BY1830" s="99">
        <v>0</v>
      </c>
      <c r="BZ1830" s="99">
        <v>0</v>
      </c>
      <c r="CA1830" s="99">
        <v>7456.3112093210202</v>
      </c>
      <c r="CB1830" s="99">
        <v>1294748.82363892</v>
      </c>
      <c r="CC1830" s="99">
        <v>8006323.82275391</v>
      </c>
      <c r="CD1830" s="99">
        <v>2327499.6459045401</v>
      </c>
      <c r="CE1830" s="99">
        <v>87.128043504431801</v>
      </c>
      <c r="CF1830" s="99">
        <v>21526.2092199326</v>
      </c>
      <c r="CG1830" s="99">
        <v>130194.011738777</v>
      </c>
      <c r="CH1830" s="99">
        <v>0</v>
      </c>
      <c r="CI1830" s="99">
        <v>7540.4072907566997</v>
      </c>
      <c r="CJ1830" s="99">
        <v>1315938.97721863</v>
      </c>
      <c r="CK1830" s="99">
        <v>8133681.6068115197</v>
      </c>
      <c r="CL1830" s="99">
        <v>2329068.1799621601</v>
      </c>
      <c r="CM1830" s="166">
        <v>8112.3208086490604</v>
      </c>
      <c r="CN1830" s="166">
        <v>1556138.23298645</v>
      </c>
      <c r="CO1830" s="166">
        <v>8679851.4501953106</v>
      </c>
      <c r="CP1830" s="99">
        <v>2329068.1799621601</v>
      </c>
      <c r="CQ1830" s="99">
        <v>0</v>
      </c>
      <c r="CR1830" s="99">
        <v>0</v>
      </c>
      <c r="CS1830" s="99">
        <v>0</v>
      </c>
      <c r="CT1830" s="99">
        <v>0</v>
      </c>
      <c r="CU1830" s="98">
        <v>6701.8934641690003</v>
      </c>
      <c r="CV1830" s="98">
        <v>55.287139533000001</v>
      </c>
      <c r="CW1830" s="98">
        <v>1316275.0328588525</v>
      </c>
      <c r="CX1830" s="98">
        <v>8136517.8344926871</v>
      </c>
    </row>
    <row r="1831" spans="1:102" x14ac:dyDescent="0.2">
      <c r="A1831" s="98" t="s">
        <v>183</v>
      </c>
      <c r="B1831" s="100">
        <v>38231</v>
      </c>
      <c r="C1831" s="99">
        <v>0</v>
      </c>
      <c r="D1831" s="99">
        <v>1368.2826234996301</v>
      </c>
      <c r="E1831" s="99">
        <v>6145.2438340783101</v>
      </c>
      <c r="F1831" s="99">
        <v>12.426259682979399</v>
      </c>
      <c r="G1831" s="99">
        <v>0</v>
      </c>
      <c r="H1831" s="99">
        <v>72.929765864275396</v>
      </c>
      <c r="I1831" s="99">
        <v>0</v>
      </c>
      <c r="J1831" s="99">
        <v>128.606848385185</v>
      </c>
      <c r="K1831" s="99">
        <v>0</v>
      </c>
      <c r="L1831" s="99">
        <v>979.74565273523297</v>
      </c>
      <c r="M1831" s="99">
        <v>109.86608078517</v>
      </c>
      <c r="N1831" s="99">
        <v>2875.3973220586799</v>
      </c>
      <c r="O1831" s="99">
        <v>0</v>
      </c>
      <c r="P1831" s="99">
        <v>0</v>
      </c>
      <c r="Q1831" s="99">
        <v>3288.4883345663502</v>
      </c>
      <c r="R1831" s="99">
        <v>0</v>
      </c>
      <c r="S1831" s="99">
        <v>0</v>
      </c>
      <c r="T1831" s="99">
        <v>74.726364061236396</v>
      </c>
      <c r="U1831" s="99">
        <v>582.28286603838205</v>
      </c>
      <c r="V1831" s="99">
        <v>0</v>
      </c>
      <c r="W1831" s="99">
        <v>136960.90857315101</v>
      </c>
      <c r="X1831" s="99">
        <v>1162891.1856231701</v>
      </c>
      <c r="Y1831" s="99">
        <v>1953.3689902871799</v>
      </c>
      <c r="Z1831" s="99">
        <v>0</v>
      </c>
      <c r="AA1831" s="99">
        <v>19024.287161827098</v>
      </c>
      <c r="AB1831" s="99">
        <v>0</v>
      </c>
      <c r="AC1831" s="99">
        <v>34570.479434013403</v>
      </c>
      <c r="AD1831" s="99">
        <v>0</v>
      </c>
      <c r="AE1831" s="99">
        <v>129358.957965851</v>
      </c>
      <c r="AF1831" s="99">
        <v>11174.788733720799</v>
      </c>
      <c r="AG1831" s="99">
        <v>554759.09691619896</v>
      </c>
      <c r="AH1831" s="99">
        <v>0</v>
      </c>
      <c r="AI1831" s="99">
        <v>0</v>
      </c>
      <c r="AJ1831" s="99">
        <v>614921.82406616199</v>
      </c>
      <c r="AK1831" s="99">
        <v>0</v>
      </c>
      <c r="AL1831" s="99">
        <v>0</v>
      </c>
      <c r="AM1831" s="99">
        <v>18906.0953223705</v>
      </c>
      <c r="AN1831" s="99">
        <v>240652.41978645301</v>
      </c>
      <c r="AO1831" s="99">
        <v>0</v>
      </c>
      <c r="AP1831" s="99">
        <v>856644.14157104504</v>
      </c>
      <c r="AQ1831" s="99">
        <v>7259242.3309936495</v>
      </c>
      <c r="AR1831" s="99">
        <v>12193.326936006501</v>
      </c>
      <c r="AS1831" s="99">
        <v>0</v>
      </c>
      <c r="AT1831" s="99">
        <v>112387.705015182</v>
      </c>
      <c r="AU1831" s="99">
        <v>0</v>
      </c>
      <c r="AV1831" s="99">
        <v>83937.819709777803</v>
      </c>
      <c r="AW1831" s="99">
        <v>0</v>
      </c>
      <c r="AX1831" s="99">
        <v>815934.093360901</v>
      </c>
      <c r="AY1831" s="99">
        <v>70962.854162216201</v>
      </c>
      <c r="AZ1831" s="99">
        <v>3454038.0945129399</v>
      </c>
      <c r="BA1831" s="99">
        <v>0</v>
      </c>
      <c r="BB1831" s="99">
        <v>0</v>
      </c>
      <c r="BC1831" s="99">
        <v>3898582.0085144001</v>
      </c>
      <c r="BD1831" s="99">
        <v>0</v>
      </c>
      <c r="BE1831" s="99">
        <v>0</v>
      </c>
      <c r="BF1831" s="99">
        <v>116055.034461021</v>
      </c>
      <c r="BG1831" s="99">
        <v>574393.92874145496</v>
      </c>
      <c r="BH1831" s="99">
        <v>0</v>
      </c>
      <c r="BI1831" s="99">
        <v>32525.9018781185</v>
      </c>
      <c r="BJ1831" s="99">
        <v>2358326.7605590802</v>
      </c>
      <c r="BK1831" s="99">
        <v>3956.1857249438799</v>
      </c>
      <c r="BL1831" s="99">
        <v>0</v>
      </c>
      <c r="BM1831" s="99">
        <v>0</v>
      </c>
      <c r="BN1831" s="99">
        <v>0</v>
      </c>
      <c r="BO1831" s="99">
        <v>0</v>
      </c>
      <c r="BP1831" s="99">
        <v>0</v>
      </c>
      <c r="BQ1831" s="99">
        <v>0</v>
      </c>
      <c r="BR1831" s="99">
        <v>19771.711034059499</v>
      </c>
      <c r="BS1831" s="99">
        <v>1002960.44373322</v>
      </c>
      <c r="BT1831" s="99">
        <v>0</v>
      </c>
      <c r="BU1831" s="99">
        <v>0</v>
      </c>
      <c r="BV1831" s="99">
        <v>1368756.05961609</v>
      </c>
      <c r="BW1831" s="99">
        <v>0</v>
      </c>
      <c r="BX1831" s="99">
        <v>0</v>
      </c>
      <c r="BY1831" s="99">
        <v>0</v>
      </c>
      <c r="BZ1831" s="99">
        <v>0</v>
      </c>
      <c r="CA1831" s="99">
        <v>7495.3483043312999</v>
      </c>
      <c r="CB1831" s="99">
        <v>1288481.09249878</v>
      </c>
      <c r="CC1831" s="99">
        <v>8094447.0205688505</v>
      </c>
      <c r="CD1831" s="99">
        <v>2390187.4781494099</v>
      </c>
      <c r="CE1831" s="99">
        <v>88.391156839206801</v>
      </c>
      <c r="CF1831" s="99">
        <v>22101.480591535601</v>
      </c>
      <c r="CG1831" s="99">
        <v>136842.50514793399</v>
      </c>
      <c r="CH1831" s="99">
        <v>0</v>
      </c>
      <c r="CI1831" s="99">
        <v>7586.5116596221897</v>
      </c>
      <c r="CJ1831" s="99">
        <v>1310857.5213470501</v>
      </c>
      <c r="CK1831" s="99">
        <v>8230813.68676758</v>
      </c>
      <c r="CL1831" s="99">
        <v>2394991.0484314002</v>
      </c>
      <c r="CM1831" s="166">
        <v>8149.43498986959</v>
      </c>
      <c r="CN1831" s="166">
        <v>1553648.2240753199</v>
      </c>
      <c r="CO1831" s="166">
        <v>8822982.0850830097</v>
      </c>
      <c r="CP1831" s="99">
        <v>2394991.0484314002</v>
      </c>
      <c r="CQ1831" s="99">
        <v>0</v>
      </c>
      <c r="CR1831" s="99">
        <v>0</v>
      </c>
      <c r="CS1831" s="99">
        <v>0</v>
      </c>
      <c r="CT1831" s="99">
        <v>0</v>
      </c>
      <c r="CU1831" s="98">
        <v>6698.093973471</v>
      </c>
      <c r="CV1831" s="98">
        <v>143.37098998600001</v>
      </c>
      <c r="CW1831" s="98">
        <v>1310582.5730903156</v>
      </c>
      <c r="CX1831" s="98">
        <v>8231289.5257167844</v>
      </c>
    </row>
    <row r="1832" spans="1:102" x14ac:dyDescent="0.2">
      <c r="A1832" s="98" t="s">
        <v>183</v>
      </c>
      <c r="B1832" s="100">
        <v>38322</v>
      </c>
      <c r="C1832" s="99">
        <v>0</v>
      </c>
      <c r="D1832" s="99">
        <v>1449.42704503238</v>
      </c>
      <c r="E1832" s="99">
        <v>6215.4192883372298</v>
      </c>
      <c r="F1832" s="99">
        <v>10.4872699789703</v>
      </c>
      <c r="G1832" s="99">
        <v>0</v>
      </c>
      <c r="H1832" s="99">
        <v>71.313992523588198</v>
      </c>
      <c r="I1832" s="99">
        <v>0</v>
      </c>
      <c r="J1832" s="99">
        <v>228.77488589286801</v>
      </c>
      <c r="K1832" s="99">
        <v>0</v>
      </c>
      <c r="L1832" s="99">
        <v>1759.2563774734699</v>
      </c>
      <c r="M1832" s="99">
        <v>111.87502745539</v>
      </c>
      <c r="N1832" s="99">
        <v>2993.4267168641099</v>
      </c>
      <c r="O1832" s="99">
        <v>0</v>
      </c>
      <c r="P1832" s="99">
        <v>0</v>
      </c>
      <c r="Q1832" s="99">
        <v>3240.7174557447402</v>
      </c>
      <c r="R1832" s="99">
        <v>0</v>
      </c>
      <c r="S1832" s="99">
        <v>0</v>
      </c>
      <c r="T1832" s="99">
        <v>79.568083407357307</v>
      </c>
      <c r="U1832" s="99">
        <v>632.60147807002102</v>
      </c>
      <c r="V1832" s="99">
        <v>0</v>
      </c>
      <c r="W1832" s="99">
        <v>142487.94820976301</v>
      </c>
      <c r="X1832" s="99">
        <v>1159338.8077545201</v>
      </c>
      <c r="Y1832" s="99">
        <v>1605.7237890809799</v>
      </c>
      <c r="Z1832" s="99">
        <v>0</v>
      </c>
      <c r="AA1832" s="99">
        <v>17367.7592594624</v>
      </c>
      <c r="AB1832" s="99">
        <v>0</v>
      </c>
      <c r="AC1832" s="99">
        <v>87852.771223068194</v>
      </c>
      <c r="AD1832" s="99">
        <v>0</v>
      </c>
      <c r="AE1832" s="99">
        <v>129854.505047798</v>
      </c>
      <c r="AF1832" s="99">
        <v>13082.1495682001</v>
      </c>
      <c r="AG1832" s="99">
        <v>565099.98361206101</v>
      </c>
      <c r="AH1832" s="99">
        <v>0</v>
      </c>
      <c r="AI1832" s="99">
        <v>0</v>
      </c>
      <c r="AJ1832" s="99">
        <v>604298.25078582799</v>
      </c>
      <c r="AK1832" s="99">
        <v>0</v>
      </c>
      <c r="AL1832" s="99">
        <v>0</v>
      </c>
      <c r="AM1832" s="99">
        <v>19630.751906871799</v>
      </c>
      <c r="AN1832" s="99">
        <v>263301.09088897699</v>
      </c>
      <c r="AO1832" s="99">
        <v>0</v>
      </c>
      <c r="AP1832" s="99">
        <v>917811.71977233898</v>
      </c>
      <c r="AQ1832" s="99">
        <v>7337385.3424682599</v>
      </c>
      <c r="AR1832" s="99">
        <v>9855.7467112541199</v>
      </c>
      <c r="AS1832" s="99">
        <v>0</v>
      </c>
      <c r="AT1832" s="99">
        <v>112705.681991577</v>
      </c>
      <c r="AU1832" s="99">
        <v>0</v>
      </c>
      <c r="AV1832" s="99">
        <v>207255.038568497</v>
      </c>
      <c r="AW1832" s="99">
        <v>0</v>
      </c>
      <c r="AX1832" s="99">
        <v>829212.25466155994</v>
      </c>
      <c r="AY1832" s="99">
        <v>83581.925383567796</v>
      </c>
      <c r="AZ1832" s="99">
        <v>3564746.1402282701</v>
      </c>
      <c r="BA1832" s="99">
        <v>0</v>
      </c>
      <c r="BB1832" s="99">
        <v>0</v>
      </c>
      <c r="BC1832" s="99">
        <v>3813195.3575134301</v>
      </c>
      <c r="BD1832" s="99">
        <v>0</v>
      </c>
      <c r="BE1832" s="99">
        <v>0</v>
      </c>
      <c r="BF1832" s="99">
        <v>129729.33554554</v>
      </c>
      <c r="BG1832" s="99">
        <v>622404.17768859898</v>
      </c>
      <c r="BH1832" s="99">
        <v>0</v>
      </c>
      <c r="BI1832" s="99">
        <v>33931.076613903002</v>
      </c>
      <c r="BJ1832" s="99">
        <v>2399981.1664123498</v>
      </c>
      <c r="BK1832" s="99">
        <v>3172.5616446435502</v>
      </c>
      <c r="BL1832" s="99">
        <v>0</v>
      </c>
      <c r="BM1832" s="99">
        <v>0</v>
      </c>
      <c r="BN1832" s="99">
        <v>0</v>
      </c>
      <c r="BO1832" s="99">
        <v>0</v>
      </c>
      <c r="BP1832" s="99">
        <v>0</v>
      </c>
      <c r="BQ1832" s="99">
        <v>0</v>
      </c>
      <c r="BR1832" s="99">
        <v>22313.308441877401</v>
      </c>
      <c r="BS1832" s="99">
        <v>1049605.9176483201</v>
      </c>
      <c r="BT1832" s="99">
        <v>0</v>
      </c>
      <c r="BU1832" s="99">
        <v>0</v>
      </c>
      <c r="BV1832" s="99">
        <v>1362476.6159820601</v>
      </c>
      <c r="BW1832" s="99">
        <v>0</v>
      </c>
      <c r="BX1832" s="99">
        <v>0</v>
      </c>
      <c r="BY1832" s="99">
        <v>0</v>
      </c>
      <c r="BZ1832" s="99">
        <v>0</v>
      </c>
      <c r="CA1832" s="99">
        <v>7660.4272588491403</v>
      </c>
      <c r="CB1832" s="99">
        <v>1313981.45274353</v>
      </c>
      <c r="CC1832" s="99">
        <v>8284469.5184936495</v>
      </c>
      <c r="CD1832" s="99">
        <v>2435883.4741516099</v>
      </c>
      <c r="CE1832" s="99">
        <v>92.994977480731905</v>
      </c>
      <c r="CF1832" s="99">
        <v>22867.435030937198</v>
      </c>
      <c r="CG1832" s="99">
        <v>149921.239208221</v>
      </c>
      <c r="CH1832" s="99">
        <v>0</v>
      </c>
      <c r="CI1832" s="99">
        <v>7752.4577116370201</v>
      </c>
      <c r="CJ1832" s="99">
        <v>1336928.1663970901</v>
      </c>
      <c r="CK1832" s="99">
        <v>8430903.1966552697</v>
      </c>
      <c r="CL1832" s="99">
        <v>2441144.23510742</v>
      </c>
      <c r="CM1832" s="166">
        <v>8392.6162866354007</v>
      </c>
      <c r="CN1832" s="166">
        <v>1602413.6558075</v>
      </c>
      <c r="CO1832" s="166">
        <v>9058336.0531005897</v>
      </c>
      <c r="CP1832" s="99">
        <v>2441144.23510742</v>
      </c>
      <c r="CQ1832" s="99">
        <v>0</v>
      </c>
      <c r="CR1832" s="99">
        <v>0</v>
      </c>
      <c r="CS1832" s="99">
        <v>0</v>
      </c>
      <c r="CT1832" s="99">
        <v>0</v>
      </c>
      <c r="CU1832" s="98">
        <v>6666.8948324700004</v>
      </c>
      <c r="CV1832" s="98">
        <v>247.52264374500001</v>
      </c>
      <c r="CW1832" s="98">
        <v>1336848.8877744672</v>
      </c>
      <c r="CX1832" s="98">
        <v>8434390.7577018701</v>
      </c>
    </row>
    <row r="1833" spans="1:102" x14ac:dyDescent="0.2">
      <c r="A1833" s="98" t="s">
        <v>183</v>
      </c>
      <c r="B1833" s="100">
        <v>38412</v>
      </c>
      <c r="C1833" s="99">
        <v>0</v>
      </c>
      <c r="D1833" s="99">
        <v>1418.28545807302</v>
      </c>
      <c r="E1833" s="99">
        <v>6267.5153494477299</v>
      </c>
      <c r="F1833" s="99">
        <v>9.9839728899532894</v>
      </c>
      <c r="G1833" s="99">
        <v>0</v>
      </c>
      <c r="H1833" s="99">
        <v>61.2897464074194</v>
      </c>
      <c r="I1833" s="99">
        <v>0</v>
      </c>
      <c r="J1833" s="99">
        <v>334.05193429067702</v>
      </c>
      <c r="K1833" s="99">
        <v>0</v>
      </c>
      <c r="L1833" s="99">
        <v>1061.7529752999501</v>
      </c>
      <c r="M1833" s="99">
        <v>106.734086468816</v>
      </c>
      <c r="N1833" s="99">
        <v>3044.2915314436</v>
      </c>
      <c r="O1833" s="99">
        <v>0</v>
      </c>
      <c r="P1833" s="99">
        <v>0</v>
      </c>
      <c r="Q1833" s="99">
        <v>3254.0634777844002</v>
      </c>
      <c r="R1833" s="99">
        <v>0</v>
      </c>
      <c r="S1833" s="99">
        <v>0</v>
      </c>
      <c r="T1833" s="99">
        <v>66.679236796684606</v>
      </c>
      <c r="U1833" s="99">
        <v>677.77729906886805</v>
      </c>
      <c r="V1833" s="99">
        <v>0</v>
      </c>
      <c r="W1833" s="99">
        <v>127685.709432602</v>
      </c>
      <c r="X1833" s="99">
        <v>1159590.5933075</v>
      </c>
      <c r="Y1833" s="99">
        <v>1515.5023151785099</v>
      </c>
      <c r="Z1833" s="99">
        <v>0</v>
      </c>
      <c r="AA1833" s="99">
        <v>14746.152747988701</v>
      </c>
      <c r="AB1833" s="99">
        <v>0</v>
      </c>
      <c r="AC1833" s="99">
        <v>132311.59466552699</v>
      </c>
      <c r="AD1833" s="99">
        <v>0</v>
      </c>
      <c r="AE1833" s="99">
        <v>97047.117029190107</v>
      </c>
      <c r="AF1833" s="99">
        <v>11170.3814771175</v>
      </c>
      <c r="AG1833" s="99">
        <v>563775.28179931606</v>
      </c>
      <c r="AH1833" s="99">
        <v>0</v>
      </c>
      <c r="AI1833" s="99">
        <v>0</v>
      </c>
      <c r="AJ1833" s="99">
        <v>592789.39028167701</v>
      </c>
      <c r="AK1833" s="99">
        <v>0</v>
      </c>
      <c r="AL1833" s="99">
        <v>0</v>
      </c>
      <c r="AM1833" s="99">
        <v>16144.4198479652</v>
      </c>
      <c r="AN1833" s="99">
        <v>282121.661533356</v>
      </c>
      <c r="AO1833" s="99">
        <v>0</v>
      </c>
      <c r="AP1833" s="99">
        <v>844641.95396423305</v>
      </c>
      <c r="AQ1833" s="99">
        <v>7394084.0270996103</v>
      </c>
      <c r="AR1833" s="99">
        <v>9254.4605318307895</v>
      </c>
      <c r="AS1833" s="99">
        <v>0</v>
      </c>
      <c r="AT1833" s="99">
        <v>93353.810977935806</v>
      </c>
      <c r="AU1833" s="99">
        <v>0</v>
      </c>
      <c r="AV1833" s="99">
        <v>316047.93451690697</v>
      </c>
      <c r="AW1833" s="99">
        <v>0</v>
      </c>
      <c r="AX1833" s="99">
        <v>631029.29531860398</v>
      </c>
      <c r="AY1833" s="99">
        <v>74711.4774398804</v>
      </c>
      <c r="AZ1833" s="99">
        <v>3597831.8313903799</v>
      </c>
      <c r="BA1833" s="99">
        <v>0</v>
      </c>
      <c r="BB1833" s="99">
        <v>0</v>
      </c>
      <c r="BC1833" s="99">
        <v>3785025.5455017099</v>
      </c>
      <c r="BD1833" s="99">
        <v>0</v>
      </c>
      <c r="BE1833" s="99">
        <v>0</v>
      </c>
      <c r="BF1833" s="99">
        <v>100296.01060295101</v>
      </c>
      <c r="BG1833" s="99">
        <v>679316.31589508103</v>
      </c>
      <c r="BH1833" s="99">
        <v>0</v>
      </c>
      <c r="BI1833" s="99">
        <v>34233.823525428801</v>
      </c>
      <c r="BJ1833" s="99">
        <v>2398952.8264465299</v>
      </c>
      <c r="BK1833" s="99">
        <v>2990.7718188762701</v>
      </c>
      <c r="BL1833" s="99">
        <v>0</v>
      </c>
      <c r="BM1833" s="99">
        <v>0</v>
      </c>
      <c r="BN1833" s="99">
        <v>0</v>
      </c>
      <c r="BO1833" s="99">
        <v>0</v>
      </c>
      <c r="BP1833" s="99">
        <v>0</v>
      </c>
      <c r="BQ1833" s="99">
        <v>0</v>
      </c>
      <c r="BR1833" s="99">
        <v>19605.8918316364</v>
      </c>
      <c r="BS1833" s="99">
        <v>1060851.20539856</v>
      </c>
      <c r="BT1833" s="99">
        <v>0</v>
      </c>
      <c r="BU1833" s="99">
        <v>0</v>
      </c>
      <c r="BV1833" s="99">
        <v>1367436.95770264</v>
      </c>
      <c r="BW1833" s="99">
        <v>0</v>
      </c>
      <c r="BX1833" s="99">
        <v>0</v>
      </c>
      <c r="BY1833" s="99">
        <v>0</v>
      </c>
      <c r="BZ1833" s="99">
        <v>0</v>
      </c>
      <c r="CA1833" s="99">
        <v>7685.2856142520905</v>
      </c>
      <c r="CB1833" s="99">
        <v>1306436.59425354</v>
      </c>
      <c r="CC1833" s="99">
        <v>8276441.1068115197</v>
      </c>
      <c r="CD1833" s="99">
        <v>2449741.4584655799</v>
      </c>
      <c r="CE1833" s="99">
        <v>90.744923917576699</v>
      </c>
      <c r="CF1833" s="99">
        <v>21948.839400052999</v>
      </c>
      <c r="CG1833" s="99">
        <v>136820.59037971499</v>
      </c>
      <c r="CH1833" s="99">
        <v>0</v>
      </c>
      <c r="CI1833" s="99">
        <v>7777.0588444471396</v>
      </c>
      <c r="CJ1833" s="99">
        <v>1328620.5719146701</v>
      </c>
      <c r="CK1833" s="99">
        <v>8415988.3967285194</v>
      </c>
      <c r="CL1833" s="99">
        <v>2455469.7813415499</v>
      </c>
      <c r="CM1833" s="166">
        <v>8456.5584239959699</v>
      </c>
      <c r="CN1833" s="166">
        <v>1612911.87728882</v>
      </c>
      <c r="CO1833" s="166">
        <v>9091964.86572266</v>
      </c>
      <c r="CP1833" s="99">
        <v>2455469.7813415499</v>
      </c>
      <c r="CQ1833" s="99">
        <v>0</v>
      </c>
      <c r="CR1833" s="99">
        <v>0</v>
      </c>
      <c r="CS1833" s="99">
        <v>0</v>
      </c>
      <c r="CT1833" s="99">
        <v>0</v>
      </c>
      <c r="CU1833" s="98">
        <v>6670.5557573690003</v>
      </c>
      <c r="CV1833" s="98">
        <v>366.40567102099999</v>
      </c>
      <c r="CW1833" s="98">
        <v>1328385.4336535931</v>
      </c>
      <c r="CX1833" s="98">
        <v>8413261.6971912347</v>
      </c>
    </row>
    <row r="1834" spans="1:102" x14ac:dyDescent="0.2">
      <c r="A1834" s="98" t="s">
        <v>183</v>
      </c>
      <c r="B1834" s="100">
        <v>38504</v>
      </c>
      <c r="C1834" s="99">
        <v>0</v>
      </c>
      <c r="D1834" s="99">
        <v>1305.72545598447</v>
      </c>
      <c r="E1834" s="99">
        <v>6255.4003099203101</v>
      </c>
      <c r="F1834" s="99">
        <v>9.9929307489655894</v>
      </c>
      <c r="G1834" s="99">
        <v>0</v>
      </c>
      <c r="H1834" s="99">
        <v>53.787382465787204</v>
      </c>
      <c r="I1834" s="99">
        <v>0</v>
      </c>
      <c r="J1834" s="99">
        <v>419.54812184348702</v>
      </c>
      <c r="K1834" s="99">
        <v>0</v>
      </c>
      <c r="L1834" s="99">
        <v>121.36249685380599</v>
      </c>
      <c r="M1834" s="99">
        <v>94.841179188340902</v>
      </c>
      <c r="N1834" s="99">
        <v>3057.2658447921299</v>
      </c>
      <c r="O1834" s="99">
        <v>0</v>
      </c>
      <c r="P1834" s="99">
        <v>0</v>
      </c>
      <c r="Q1834" s="99">
        <v>4317.0461184382402</v>
      </c>
      <c r="R1834" s="99">
        <v>0</v>
      </c>
      <c r="S1834" s="99">
        <v>0</v>
      </c>
      <c r="T1834" s="99">
        <v>62.768631146755098</v>
      </c>
      <c r="U1834" s="99">
        <v>719.380757585168</v>
      </c>
      <c r="V1834" s="99">
        <v>0</v>
      </c>
      <c r="W1834" s="99">
        <v>206513.19556808501</v>
      </c>
      <c r="X1834" s="99">
        <v>1150141.0139770501</v>
      </c>
      <c r="Y1834" s="99">
        <v>1410.4255423396801</v>
      </c>
      <c r="Z1834" s="99">
        <v>0</v>
      </c>
      <c r="AA1834" s="99">
        <v>12945.0714777708</v>
      </c>
      <c r="AB1834" s="99">
        <v>0</v>
      </c>
      <c r="AC1834" s="99">
        <v>168895.82193756101</v>
      </c>
      <c r="AD1834" s="99">
        <v>0</v>
      </c>
      <c r="AE1834" s="99">
        <v>6237.91946578026</v>
      </c>
      <c r="AF1834" s="99">
        <v>9673.0225095748901</v>
      </c>
      <c r="AG1834" s="99">
        <v>561236.76206207299</v>
      </c>
      <c r="AH1834" s="99">
        <v>0</v>
      </c>
      <c r="AI1834" s="99">
        <v>0</v>
      </c>
      <c r="AJ1834" s="99">
        <v>788717.315574646</v>
      </c>
      <c r="AK1834" s="99">
        <v>0</v>
      </c>
      <c r="AL1834" s="99">
        <v>0</v>
      </c>
      <c r="AM1834" s="99">
        <v>15214.226795435001</v>
      </c>
      <c r="AN1834" s="99">
        <v>297807.47737503098</v>
      </c>
      <c r="AO1834" s="99">
        <v>0</v>
      </c>
      <c r="AP1834" s="99">
        <v>854741.18457794201</v>
      </c>
      <c r="AQ1834" s="99">
        <v>7386079.3440551804</v>
      </c>
      <c r="AR1834" s="99">
        <v>8445.3439961671793</v>
      </c>
      <c r="AS1834" s="99">
        <v>0</v>
      </c>
      <c r="AT1834" s="99">
        <v>83916.562992095904</v>
      </c>
      <c r="AU1834" s="99">
        <v>0</v>
      </c>
      <c r="AV1834" s="99">
        <v>423136.30661773699</v>
      </c>
      <c r="AW1834" s="99">
        <v>0</v>
      </c>
      <c r="AX1834" s="99">
        <v>40412.377492427797</v>
      </c>
      <c r="AY1834" s="99">
        <v>67999.185965537996</v>
      </c>
      <c r="AZ1834" s="99">
        <v>3575911.7511596698</v>
      </c>
      <c r="BA1834" s="99">
        <v>0</v>
      </c>
      <c r="BB1834" s="99">
        <v>0</v>
      </c>
      <c r="BC1834" s="99">
        <v>4567059.8688354502</v>
      </c>
      <c r="BD1834" s="99">
        <v>0</v>
      </c>
      <c r="BE1834" s="99">
        <v>0</v>
      </c>
      <c r="BF1834" s="99">
        <v>97084.616229057297</v>
      </c>
      <c r="BG1834" s="99">
        <v>730310.12783050502</v>
      </c>
      <c r="BH1834" s="99">
        <v>0</v>
      </c>
      <c r="BI1834" s="99">
        <v>116132.071445465</v>
      </c>
      <c r="BJ1834" s="99">
        <v>2399106.7031860398</v>
      </c>
      <c r="BK1834" s="99">
        <v>2940.4926693439502</v>
      </c>
      <c r="BL1834" s="99">
        <v>0</v>
      </c>
      <c r="BM1834" s="99">
        <v>0</v>
      </c>
      <c r="BN1834" s="99">
        <v>0</v>
      </c>
      <c r="BO1834" s="99">
        <v>0</v>
      </c>
      <c r="BP1834" s="99">
        <v>0</v>
      </c>
      <c r="BQ1834" s="99">
        <v>0</v>
      </c>
      <c r="BR1834" s="99">
        <v>9063.5727221965808</v>
      </c>
      <c r="BS1834" s="99">
        <v>1059403.19737244</v>
      </c>
      <c r="BT1834" s="99">
        <v>0</v>
      </c>
      <c r="BU1834" s="99">
        <v>0</v>
      </c>
      <c r="BV1834" s="99">
        <v>1436350.0734558101</v>
      </c>
      <c r="BW1834" s="99">
        <v>0</v>
      </c>
      <c r="BX1834" s="99">
        <v>0</v>
      </c>
      <c r="BY1834" s="99">
        <v>0</v>
      </c>
      <c r="BZ1834" s="99">
        <v>0</v>
      </c>
      <c r="CA1834" s="99">
        <v>7581.8816623091698</v>
      </c>
      <c r="CB1834" s="99">
        <v>1338788.6894378699</v>
      </c>
      <c r="CC1834" s="99">
        <v>8195360.8752441397</v>
      </c>
      <c r="CD1834" s="99">
        <v>2503540.7041931199</v>
      </c>
      <c r="CE1834" s="99">
        <v>92.746923604980097</v>
      </c>
      <c r="CF1834" s="99">
        <v>22455.582662344001</v>
      </c>
      <c r="CG1834" s="99">
        <v>139660.09535598801</v>
      </c>
      <c r="CH1834" s="99">
        <v>0</v>
      </c>
      <c r="CI1834" s="99">
        <v>7672.4519326686896</v>
      </c>
      <c r="CJ1834" s="99">
        <v>1360634.8671417199</v>
      </c>
      <c r="CK1834" s="99">
        <v>8335697.47546387</v>
      </c>
      <c r="CL1834" s="99">
        <v>2511569.5606384301</v>
      </c>
      <c r="CM1834" s="166">
        <v>8392.6555434465408</v>
      </c>
      <c r="CN1834" s="166">
        <v>1655505.0796508801</v>
      </c>
      <c r="CO1834" s="166">
        <v>9059395.9621581994</v>
      </c>
      <c r="CP1834" s="99">
        <v>2511569.5606384301</v>
      </c>
      <c r="CQ1834" s="99">
        <v>0</v>
      </c>
      <c r="CR1834" s="99">
        <v>0</v>
      </c>
      <c r="CS1834" s="99">
        <v>0</v>
      </c>
      <c r="CT1834" s="99">
        <v>0</v>
      </c>
      <c r="CU1834" s="98">
        <v>6614.6889173509999</v>
      </c>
      <c r="CV1834" s="98">
        <v>454.532566288</v>
      </c>
      <c r="CW1834" s="98">
        <v>1361244.2721002139</v>
      </c>
      <c r="CX1834" s="98">
        <v>8335020.9706001282</v>
      </c>
    </row>
    <row r="1835" spans="1:102" x14ac:dyDescent="0.2">
      <c r="A1835" s="98" t="s">
        <v>183</v>
      </c>
      <c r="B1835" s="100">
        <v>38596</v>
      </c>
      <c r="C1835" s="99">
        <v>0</v>
      </c>
      <c r="D1835" s="99">
        <v>1359.4185324907301</v>
      </c>
      <c r="E1835" s="99">
        <v>6355.9103120565396</v>
      </c>
      <c r="F1835" s="99">
        <v>13.8069378628861</v>
      </c>
      <c r="G1835" s="99">
        <v>0</v>
      </c>
      <c r="H1835" s="99">
        <v>53.832623506430501</v>
      </c>
      <c r="I1835" s="99">
        <v>0</v>
      </c>
      <c r="J1835" s="99">
        <v>498.101379051805</v>
      </c>
      <c r="K1835" s="99">
        <v>0</v>
      </c>
      <c r="L1835" s="99">
        <v>49.325529531575697</v>
      </c>
      <c r="M1835" s="99">
        <v>90.740867585875094</v>
      </c>
      <c r="N1835" s="99">
        <v>3129.4709976017498</v>
      </c>
      <c r="O1835" s="99">
        <v>0</v>
      </c>
      <c r="P1835" s="99">
        <v>0</v>
      </c>
      <c r="Q1835" s="99">
        <v>4420.0446388721502</v>
      </c>
      <c r="R1835" s="99">
        <v>0</v>
      </c>
      <c r="S1835" s="99">
        <v>0</v>
      </c>
      <c r="T1835" s="99">
        <v>66.466114675626201</v>
      </c>
      <c r="U1835" s="99">
        <v>730.53342119604304</v>
      </c>
      <c r="V1835" s="99">
        <v>0</v>
      </c>
      <c r="W1835" s="99">
        <v>126087.600229263</v>
      </c>
      <c r="X1835" s="99">
        <v>1139840.2823944101</v>
      </c>
      <c r="Y1835" s="99">
        <v>1630.74025717378</v>
      </c>
      <c r="Z1835" s="99">
        <v>0</v>
      </c>
      <c r="AA1835" s="99">
        <v>13687.627364993101</v>
      </c>
      <c r="AB1835" s="99">
        <v>0</v>
      </c>
      <c r="AC1835" s="99">
        <v>195776.08536910999</v>
      </c>
      <c r="AD1835" s="99">
        <v>0</v>
      </c>
      <c r="AE1835" s="99">
        <v>4211.7299123406401</v>
      </c>
      <c r="AF1835" s="99">
        <v>9410.2459218502008</v>
      </c>
      <c r="AG1835" s="99">
        <v>561470.76848602295</v>
      </c>
      <c r="AH1835" s="99">
        <v>0</v>
      </c>
      <c r="AI1835" s="99">
        <v>0</v>
      </c>
      <c r="AJ1835" s="99">
        <v>684285.21169280994</v>
      </c>
      <c r="AK1835" s="99">
        <v>0</v>
      </c>
      <c r="AL1835" s="99">
        <v>0</v>
      </c>
      <c r="AM1835" s="99">
        <v>16348.8836802244</v>
      </c>
      <c r="AN1835" s="99">
        <v>299581.83783340501</v>
      </c>
      <c r="AO1835" s="99">
        <v>0</v>
      </c>
      <c r="AP1835" s="99">
        <v>901911.77794647205</v>
      </c>
      <c r="AQ1835" s="99">
        <v>7487106.6975097703</v>
      </c>
      <c r="AR1835" s="99">
        <v>10965.431694865199</v>
      </c>
      <c r="AS1835" s="99">
        <v>0</v>
      </c>
      <c r="AT1835" s="99">
        <v>82987.356783866897</v>
      </c>
      <c r="AU1835" s="99">
        <v>0</v>
      </c>
      <c r="AV1835" s="99">
        <v>499268.46554946899</v>
      </c>
      <c r="AW1835" s="99">
        <v>0</v>
      </c>
      <c r="AX1835" s="99">
        <v>30456.5509536266</v>
      </c>
      <c r="AY1835" s="99">
        <v>68719.468323707595</v>
      </c>
      <c r="AZ1835" s="99">
        <v>3667059.7259216299</v>
      </c>
      <c r="BA1835" s="99">
        <v>0</v>
      </c>
      <c r="BB1835" s="99">
        <v>0</v>
      </c>
      <c r="BC1835" s="99">
        <v>4637198.8540649395</v>
      </c>
      <c r="BD1835" s="99">
        <v>0</v>
      </c>
      <c r="BE1835" s="99">
        <v>0</v>
      </c>
      <c r="BF1835" s="99">
        <v>102514.46108818099</v>
      </c>
      <c r="BG1835" s="99">
        <v>749583.67385864304</v>
      </c>
      <c r="BH1835" s="99">
        <v>0</v>
      </c>
      <c r="BI1835" s="99">
        <v>143085.173791885</v>
      </c>
      <c r="BJ1835" s="99">
        <v>2436938.4946594201</v>
      </c>
      <c r="BK1835" s="99">
        <v>3584.77811384201</v>
      </c>
      <c r="BL1835" s="99">
        <v>0</v>
      </c>
      <c r="BM1835" s="99">
        <v>0</v>
      </c>
      <c r="BN1835" s="99">
        <v>0</v>
      </c>
      <c r="BO1835" s="99">
        <v>0</v>
      </c>
      <c r="BP1835" s="99">
        <v>0</v>
      </c>
      <c r="BQ1835" s="99">
        <v>0</v>
      </c>
      <c r="BR1835" s="99">
        <v>9922.6818065643292</v>
      </c>
      <c r="BS1835" s="99">
        <v>1092771.73895264</v>
      </c>
      <c r="BT1835" s="99">
        <v>0</v>
      </c>
      <c r="BU1835" s="99">
        <v>0</v>
      </c>
      <c r="BV1835" s="99">
        <v>1476152.95910645</v>
      </c>
      <c r="BW1835" s="99">
        <v>0</v>
      </c>
      <c r="BX1835" s="99">
        <v>0</v>
      </c>
      <c r="BY1835" s="99">
        <v>0</v>
      </c>
      <c r="BZ1835" s="99">
        <v>0</v>
      </c>
      <c r="CA1835" s="99">
        <v>7698.42222255468</v>
      </c>
      <c r="CB1835" s="99">
        <v>1256160.0477142299</v>
      </c>
      <c r="CC1835" s="99">
        <v>8369152.6026001005</v>
      </c>
      <c r="CD1835" s="99">
        <v>2575842.2239379901</v>
      </c>
      <c r="CE1835" s="99">
        <v>103.52148198429499</v>
      </c>
      <c r="CF1835" s="99">
        <v>24060.768836975101</v>
      </c>
      <c r="CG1835" s="99">
        <v>151301.437162399</v>
      </c>
      <c r="CH1835" s="99">
        <v>0</v>
      </c>
      <c r="CI1835" s="99">
        <v>7804.2226471304903</v>
      </c>
      <c r="CJ1835" s="99">
        <v>1280221.32495117</v>
      </c>
      <c r="CK1835" s="99">
        <v>8521369.6007080097</v>
      </c>
      <c r="CL1835" s="99">
        <v>2585465.4814453102</v>
      </c>
      <c r="CM1835" s="166">
        <v>8522.0896751880591</v>
      </c>
      <c r="CN1835" s="166">
        <v>1576998.9339447001</v>
      </c>
      <c r="CO1835" s="166">
        <v>9276363.2943115197</v>
      </c>
      <c r="CP1835" s="99">
        <v>2585465.4814453102</v>
      </c>
      <c r="CQ1835" s="99">
        <v>0</v>
      </c>
      <c r="CR1835" s="99">
        <v>0</v>
      </c>
      <c r="CS1835" s="99">
        <v>0</v>
      </c>
      <c r="CT1835" s="99">
        <v>0</v>
      </c>
      <c r="CU1835" s="98">
        <v>6653.1862191130003</v>
      </c>
      <c r="CV1835" s="98">
        <v>542.90763863200004</v>
      </c>
      <c r="CW1835" s="98">
        <v>1280220.816551205</v>
      </c>
      <c r="CX1835" s="98">
        <v>8520454.0397624988</v>
      </c>
    </row>
    <row r="1836" spans="1:102" x14ac:dyDescent="0.2">
      <c r="A1836" s="98" t="s">
        <v>183</v>
      </c>
      <c r="B1836" s="100">
        <v>38687</v>
      </c>
      <c r="C1836" s="99">
        <v>0</v>
      </c>
      <c r="D1836" s="99">
        <v>1523.5554850101501</v>
      </c>
      <c r="E1836" s="99">
        <v>6341.3245646953601</v>
      </c>
      <c r="F1836" s="99">
        <v>11.7095998019213</v>
      </c>
      <c r="G1836" s="99">
        <v>0</v>
      </c>
      <c r="H1836" s="99">
        <v>45.279756230302198</v>
      </c>
      <c r="I1836" s="99">
        <v>0</v>
      </c>
      <c r="J1836" s="99">
        <v>602.42433883994795</v>
      </c>
      <c r="K1836" s="99">
        <v>0</v>
      </c>
      <c r="L1836" s="99">
        <v>83.218226045370102</v>
      </c>
      <c r="M1836" s="99">
        <v>94.179749570786996</v>
      </c>
      <c r="N1836" s="99">
        <v>3174.20338329673</v>
      </c>
      <c r="O1836" s="99">
        <v>0</v>
      </c>
      <c r="P1836" s="99">
        <v>0</v>
      </c>
      <c r="Q1836" s="99">
        <v>4542.52628099918</v>
      </c>
      <c r="R1836" s="99">
        <v>0</v>
      </c>
      <c r="S1836" s="99">
        <v>0</v>
      </c>
      <c r="T1836" s="99">
        <v>64.407482894137502</v>
      </c>
      <c r="U1836" s="99">
        <v>762.64958485960994</v>
      </c>
      <c r="V1836" s="99">
        <v>0</v>
      </c>
      <c r="W1836" s="99">
        <v>155144.385040283</v>
      </c>
      <c r="X1836" s="99">
        <v>1140877.7539367699</v>
      </c>
      <c r="Y1836" s="99">
        <v>1258.7081801444299</v>
      </c>
      <c r="Z1836" s="99">
        <v>0</v>
      </c>
      <c r="AA1836" s="99">
        <v>10736.058712005601</v>
      </c>
      <c r="AB1836" s="99">
        <v>0</v>
      </c>
      <c r="AC1836" s="99">
        <v>242334.86241149899</v>
      </c>
      <c r="AD1836" s="99">
        <v>0</v>
      </c>
      <c r="AE1836" s="99">
        <v>6028.4252908229801</v>
      </c>
      <c r="AF1836" s="99">
        <v>10198.299262762101</v>
      </c>
      <c r="AG1836" s="99">
        <v>565376.91816711402</v>
      </c>
      <c r="AH1836" s="99">
        <v>0</v>
      </c>
      <c r="AI1836" s="99">
        <v>0</v>
      </c>
      <c r="AJ1836" s="99">
        <v>727806.28936767601</v>
      </c>
      <c r="AK1836" s="99">
        <v>0</v>
      </c>
      <c r="AL1836" s="99">
        <v>0</v>
      </c>
      <c r="AM1836" s="99">
        <v>15317.214894294701</v>
      </c>
      <c r="AN1836" s="99">
        <v>306492.25358200102</v>
      </c>
      <c r="AO1836" s="99">
        <v>0</v>
      </c>
      <c r="AP1836" s="99">
        <v>1136703.6159057601</v>
      </c>
      <c r="AQ1836" s="99">
        <v>7577112.1771240197</v>
      </c>
      <c r="AR1836" s="99">
        <v>8136.6091769933701</v>
      </c>
      <c r="AS1836" s="99">
        <v>0</v>
      </c>
      <c r="AT1836" s="99">
        <v>70604.685094833403</v>
      </c>
      <c r="AU1836" s="99">
        <v>0</v>
      </c>
      <c r="AV1836" s="99">
        <v>633996.30724334705</v>
      </c>
      <c r="AW1836" s="99">
        <v>0</v>
      </c>
      <c r="AX1836" s="99">
        <v>42394.922856330901</v>
      </c>
      <c r="AY1836" s="99">
        <v>74553.253138542204</v>
      </c>
      <c r="AZ1836" s="99">
        <v>3729686.8023376502</v>
      </c>
      <c r="BA1836" s="99">
        <v>0</v>
      </c>
      <c r="BB1836" s="99">
        <v>0</v>
      </c>
      <c r="BC1836" s="99">
        <v>4935767.9491577102</v>
      </c>
      <c r="BD1836" s="99">
        <v>0</v>
      </c>
      <c r="BE1836" s="99">
        <v>0</v>
      </c>
      <c r="BF1836" s="99">
        <v>101960.52045917499</v>
      </c>
      <c r="BG1836" s="99">
        <v>795907.30631256104</v>
      </c>
      <c r="BH1836" s="99">
        <v>0</v>
      </c>
      <c r="BI1836" s="99">
        <v>168557.11714553801</v>
      </c>
      <c r="BJ1836" s="99">
        <v>2467620.5697326702</v>
      </c>
      <c r="BK1836" s="99">
        <v>2679.0362609028798</v>
      </c>
      <c r="BL1836" s="99">
        <v>0</v>
      </c>
      <c r="BM1836" s="99">
        <v>0</v>
      </c>
      <c r="BN1836" s="99">
        <v>0</v>
      </c>
      <c r="BO1836" s="99">
        <v>0</v>
      </c>
      <c r="BP1836" s="99">
        <v>0</v>
      </c>
      <c r="BQ1836" s="99">
        <v>0</v>
      </c>
      <c r="BR1836" s="99">
        <v>10167.2010235786</v>
      </c>
      <c r="BS1836" s="99">
        <v>1111474.60038757</v>
      </c>
      <c r="BT1836" s="99">
        <v>0</v>
      </c>
      <c r="BU1836" s="99">
        <v>0</v>
      </c>
      <c r="BV1836" s="99">
        <v>1519251.6265716599</v>
      </c>
      <c r="BW1836" s="99">
        <v>0</v>
      </c>
      <c r="BX1836" s="99">
        <v>0</v>
      </c>
      <c r="BY1836" s="99">
        <v>0</v>
      </c>
      <c r="BZ1836" s="99">
        <v>0</v>
      </c>
      <c r="CA1836" s="99">
        <v>7863.1075934767696</v>
      </c>
      <c r="CB1836" s="99">
        <v>1309028.81552124</v>
      </c>
      <c r="CC1836" s="99">
        <v>8754423.2603759803</v>
      </c>
      <c r="CD1836" s="99">
        <v>2645049.0233459501</v>
      </c>
      <c r="CE1836" s="99">
        <v>104.695824775845</v>
      </c>
      <c r="CF1836" s="99">
        <v>24409.171491622899</v>
      </c>
      <c r="CG1836" s="99">
        <v>158244.12702560399</v>
      </c>
      <c r="CH1836" s="99">
        <v>0</v>
      </c>
      <c r="CI1836" s="99">
        <v>7965.4227679967898</v>
      </c>
      <c r="CJ1836" s="99">
        <v>1333561.38951111</v>
      </c>
      <c r="CK1836" s="99">
        <v>8913962.04443359</v>
      </c>
      <c r="CL1836" s="99">
        <v>2657663.0244751</v>
      </c>
      <c r="CM1836" s="166">
        <v>8727.4195654392206</v>
      </c>
      <c r="CN1836" s="166">
        <v>1642612.2074432401</v>
      </c>
      <c r="CO1836" s="166">
        <v>9712728.2714843806</v>
      </c>
      <c r="CP1836" s="99">
        <v>2657663.0244751</v>
      </c>
      <c r="CQ1836" s="99">
        <v>0</v>
      </c>
      <c r="CR1836" s="99">
        <v>0</v>
      </c>
      <c r="CS1836" s="99">
        <v>0</v>
      </c>
      <c r="CT1836" s="99">
        <v>0</v>
      </c>
      <c r="CU1836" s="98">
        <v>6534.0565980279998</v>
      </c>
      <c r="CV1836" s="98">
        <v>655.29141336600003</v>
      </c>
      <c r="CW1836" s="98">
        <v>1333437.9870128629</v>
      </c>
      <c r="CX1836" s="98">
        <v>8912667.3874015845</v>
      </c>
    </row>
    <row r="1837" spans="1:102" x14ac:dyDescent="0.2">
      <c r="A1837" s="98" t="s">
        <v>183</v>
      </c>
      <c r="B1837" s="100">
        <v>38777</v>
      </c>
      <c r="C1837" s="99">
        <v>0</v>
      </c>
      <c r="D1837" s="99">
        <v>1590.6849611550599</v>
      </c>
      <c r="E1837" s="99">
        <v>6415.1459722518903</v>
      </c>
      <c r="F1837" s="99">
        <v>10.9082686209586</v>
      </c>
      <c r="G1837" s="99">
        <v>0</v>
      </c>
      <c r="H1837" s="99">
        <v>42.651002005208298</v>
      </c>
      <c r="I1837" s="99">
        <v>0</v>
      </c>
      <c r="J1837" s="99">
        <v>663.94064323604096</v>
      </c>
      <c r="K1837" s="99">
        <v>0</v>
      </c>
      <c r="L1837" s="99">
        <v>38.760275419801502</v>
      </c>
      <c r="M1837" s="99">
        <v>108.066789315082</v>
      </c>
      <c r="N1837" s="99">
        <v>3277.7319503724598</v>
      </c>
      <c r="O1837" s="99">
        <v>27.974454373354099</v>
      </c>
      <c r="P1837" s="99">
        <v>0</v>
      </c>
      <c r="Q1837" s="99">
        <v>4566.3308809995697</v>
      </c>
      <c r="R1837" s="99">
        <v>10.4668358296622</v>
      </c>
      <c r="S1837" s="99">
        <v>0</v>
      </c>
      <c r="T1837" s="99">
        <v>49.781615677755298</v>
      </c>
      <c r="U1837" s="99">
        <v>789.22823580354498</v>
      </c>
      <c r="V1837" s="99">
        <v>0</v>
      </c>
      <c r="W1837" s="99">
        <v>163834.89012527501</v>
      </c>
      <c r="X1837" s="99">
        <v>1148032.5289916999</v>
      </c>
      <c r="Y1837" s="99">
        <v>1197.67868258059</v>
      </c>
      <c r="Z1837" s="99">
        <v>0</v>
      </c>
      <c r="AA1837" s="99">
        <v>9759.2001265287399</v>
      </c>
      <c r="AB1837" s="99">
        <v>0</v>
      </c>
      <c r="AC1837" s="99">
        <v>269979.98501968401</v>
      </c>
      <c r="AD1837" s="99">
        <v>0</v>
      </c>
      <c r="AE1837" s="99">
        <v>4173.6420437097504</v>
      </c>
      <c r="AF1837" s="99">
        <v>11850.3267807961</v>
      </c>
      <c r="AG1837" s="99">
        <v>577230.94159698498</v>
      </c>
      <c r="AH1837" s="99">
        <v>1411.1840740293301</v>
      </c>
      <c r="AI1837" s="99">
        <v>0</v>
      </c>
      <c r="AJ1837" s="99">
        <v>720286.364112854</v>
      </c>
      <c r="AK1837" s="99">
        <v>1552.9472359418901</v>
      </c>
      <c r="AL1837" s="99">
        <v>0</v>
      </c>
      <c r="AM1837" s="99">
        <v>12074.3245698214</v>
      </c>
      <c r="AN1837" s="99">
        <v>315489.46749115002</v>
      </c>
      <c r="AO1837" s="99">
        <v>0</v>
      </c>
      <c r="AP1837" s="99">
        <v>1247570.8567810101</v>
      </c>
      <c r="AQ1837" s="99">
        <v>7709052.2252807599</v>
      </c>
      <c r="AR1837" s="99">
        <v>8471.0699260234796</v>
      </c>
      <c r="AS1837" s="99">
        <v>0</v>
      </c>
      <c r="AT1837" s="99">
        <v>65162.5457568169</v>
      </c>
      <c r="AU1837" s="99">
        <v>0</v>
      </c>
      <c r="AV1837" s="99">
        <v>706474.07279968297</v>
      </c>
      <c r="AW1837" s="99">
        <v>0</v>
      </c>
      <c r="AX1837" s="99">
        <v>29905.2169291973</v>
      </c>
      <c r="AY1837" s="99">
        <v>85945.073398590102</v>
      </c>
      <c r="AZ1837" s="99">
        <v>3856321.8154907199</v>
      </c>
      <c r="BA1837" s="99">
        <v>11049.3902308941</v>
      </c>
      <c r="BB1837" s="99">
        <v>0</v>
      </c>
      <c r="BC1837" s="99">
        <v>4960844.0680542002</v>
      </c>
      <c r="BD1837" s="99">
        <v>10337.6007694006</v>
      </c>
      <c r="BE1837" s="99">
        <v>0</v>
      </c>
      <c r="BF1837" s="99">
        <v>79243.088663101196</v>
      </c>
      <c r="BG1837" s="99">
        <v>824709.48400116002</v>
      </c>
      <c r="BH1837" s="99">
        <v>0</v>
      </c>
      <c r="BI1837" s="99">
        <v>184945.23493003799</v>
      </c>
      <c r="BJ1837" s="99">
        <v>2514412.8013610798</v>
      </c>
      <c r="BK1837" s="99">
        <v>2645.4426311850498</v>
      </c>
      <c r="BL1837" s="99">
        <v>0</v>
      </c>
      <c r="BM1837" s="99">
        <v>0</v>
      </c>
      <c r="BN1837" s="99">
        <v>0</v>
      </c>
      <c r="BO1837" s="99">
        <v>0</v>
      </c>
      <c r="BP1837" s="99">
        <v>0</v>
      </c>
      <c r="BQ1837" s="99">
        <v>0</v>
      </c>
      <c r="BR1837" s="99">
        <v>14973.800579786301</v>
      </c>
      <c r="BS1837" s="99">
        <v>1153072.5836791999</v>
      </c>
      <c r="BT1837" s="99">
        <v>2186.51337864995</v>
      </c>
      <c r="BU1837" s="99">
        <v>0</v>
      </c>
      <c r="BV1837" s="99">
        <v>1543068.2750091599</v>
      </c>
      <c r="BW1837" s="99">
        <v>1063.00146363676</v>
      </c>
      <c r="BX1837" s="99">
        <v>0</v>
      </c>
      <c r="BY1837" s="99">
        <v>0</v>
      </c>
      <c r="BZ1837" s="99">
        <v>0</v>
      </c>
      <c r="CA1837" s="99">
        <v>8008.5184340476999</v>
      </c>
      <c r="CB1837" s="99">
        <v>1317872.23910522</v>
      </c>
      <c r="CC1837" s="99">
        <v>8963113.5191650409</v>
      </c>
      <c r="CD1837" s="99">
        <v>2714455.72625732</v>
      </c>
      <c r="CE1837" s="99">
        <v>99.385110942646904</v>
      </c>
      <c r="CF1837" s="99">
        <v>23823.337859869</v>
      </c>
      <c r="CG1837" s="99">
        <v>156108.02068138099</v>
      </c>
      <c r="CH1837" s="99">
        <v>0</v>
      </c>
      <c r="CI1837" s="99">
        <v>8109.3697437643996</v>
      </c>
      <c r="CJ1837" s="99">
        <v>1341448.6844635</v>
      </c>
      <c r="CK1837" s="99">
        <v>9122764.0208740197</v>
      </c>
      <c r="CL1837" s="99">
        <v>2727347.3343810998</v>
      </c>
      <c r="CM1837" s="166">
        <v>8894.6646463871002</v>
      </c>
      <c r="CN1837" s="166">
        <v>1655434.8195190399</v>
      </c>
      <c r="CO1837" s="166">
        <v>9946316.1080322303</v>
      </c>
      <c r="CP1837" s="99">
        <v>2727347.3343810998</v>
      </c>
      <c r="CQ1837" s="99">
        <v>0</v>
      </c>
      <c r="CR1837" s="99">
        <v>0</v>
      </c>
      <c r="CS1837" s="99">
        <v>0</v>
      </c>
      <c r="CT1837" s="99">
        <v>0</v>
      </c>
      <c r="CU1837" s="98">
        <v>6580.8415276160003</v>
      </c>
      <c r="CV1837" s="98">
        <v>718.983514087</v>
      </c>
      <c r="CW1837" s="98">
        <v>1341695.576965089</v>
      </c>
      <c r="CX1837" s="98">
        <v>9119221.5398464222</v>
      </c>
    </row>
    <row r="1838" spans="1:102" x14ac:dyDescent="0.2">
      <c r="A1838" s="98" t="s">
        <v>183</v>
      </c>
      <c r="B1838" s="100">
        <v>38869</v>
      </c>
      <c r="C1838" s="99">
        <v>0</v>
      </c>
      <c r="D1838" s="99">
        <v>1562.00369156897</v>
      </c>
      <c r="E1838" s="99">
        <v>6465.9250540733301</v>
      </c>
      <c r="F1838" s="99">
        <v>19.142601004801701</v>
      </c>
      <c r="G1838" s="99">
        <v>0</v>
      </c>
      <c r="H1838" s="99">
        <v>38.535135076846899</v>
      </c>
      <c r="I1838" s="99">
        <v>0</v>
      </c>
      <c r="J1838" s="99">
        <v>723.11193445324898</v>
      </c>
      <c r="K1838" s="99">
        <v>0</v>
      </c>
      <c r="L1838" s="99">
        <v>43.333511631470202</v>
      </c>
      <c r="M1838" s="99">
        <v>127.40374904498501</v>
      </c>
      <c r="N1838" s="99">
        <v>3358.2610616982001</v>
      </c>
      <c r="O1838" s="99">
        <v>28.081795178586599</v>
      </c>
      <c r="P1838" s="99">
        <v>0</v>
      </c>
      <c r="Q1838" s="99">
        <v>4483.2724630832699</v>
      </c>
      <c r="R1838" s="99">
        <v>10.8593733535381</v>
      </c>
      <c r="S1838" s="99">
        <v>0</v>
      </c>
      <c r="T1838" s="99">
        <v>44.251312396954702</v>
      </c>
      <c r="U1838" s="99">
        <v>810.79049225151505</v>
      </c>
      <c r="V1838" s="99">
        <v>0</v>
      </c>
      <c r="W1838" s="99">
        <v>150346.045690536</v>
      </c>
      <c r="X1838" s="99">
        <v>1137425.25559998</v>
      </c>
      <c r="Y1838" s="99">
        <v>1290.2940946221399</v>
      </c>
      <c r="Z1838" s="99">
        <v>0</v>
      </c>
      <c r="AA1838" s="99">
        <v>8589.5773137807791</v>
      </c>
      <c r="AB1838" s="99">
        <v>0</v>
      </c>
      <c r="AC1838" s="99">
        <v>286286.10751342803</v>
      </c>
      <c r="AD1838" s="99">
        <v>0</v>
      </c>
      <c r="AE1838" s="99">
        <v>4073.39831584692</v>
      </c>
      <c r="AF1838" s="99">
        <v>14288.3392914534</v>
      </c>
      <c r="AG1838" s="99">
        <v>581435.04618072498</v>
      </c>
      <c r="AH1838" s="99">
        <v>1267.60228990018</v>
      </c>
      <c r="AI1838" s="99">
        <v>0</v>
      </c>
      <c r="AJ1838" s="99">
        <v>678139.51826477097</v>
      </c>
      <c r="AK1838" s="99">
        <v>2286.0665501058102</v>
      </c>
      <c r="AL1838" s="99">
        <v>0</v>
      </c>
      <c r="AM1838" s="99">
        <v>10197.3341099024</v>
      </c>
      <c r="AN1838" s="99">
        <v>319014.91626739502</v>
      </c>
      <c r="AO1838" s="99">
        <v>0</v>
      </c>
      <c r="AP1838" s="99">
        <v>1134510.27934265</v>
      </c>
      <c r="AQ1838" s="99">
        <v>7698947.6408691397</v>
      </c>
      <c r="AR1838" s="99">
        <v>9733.8098369836807</v>
      </c>
      <c r="AS1838" s="99">
        <v>0</v>
      </c>
      <c r="AT1838" s="99">
        <v>56264.852322578401</v>
      </c>
      <c r="AU1838" s="99">
        <v>0</v>
      </c>
      <c r="AV1838" s="99">
        <v>763544.35140228295</v>
      </c>
      <c r="AW1838" s="99">
        <v>0</v>
      </c>
      <c r="AX1838" s="99">
        <v>29150.078435897802</v>
      </c>
      <c r="AY1838" s="99">
        <v>103819.158560753</v>
      </c>
      <c r="AZ1838" s="99">
        <v>3918347.1245117201</v>
      </c>
      <c r="BA1838" s="99">
        <v>9770.1070551872308</v>
      </c>
      <c r="BB1838" s="99">
        <v>0</v>
      </c>
      <c r="BC1838" s="99">
        <v>4705696.9024658203</v>
      </c>
      <c r="BD1838" s="99">
        <v>14992.1615985632</v>
      </c>
      <c r="BE1838" s="99">
        <v>0</v>
      </c>
      <c r="BF1838" s="99">
        <v>67193.783821106001</v>
      </c>
      <c r="BG1838" s="99">
        <v>842889.88413238502</v>
      </c>
      <c r="BH1838" s="99">
        <v>0</v>
      </c>
      <c r="BI1838" s="99">
        <v>185529.94681930501</v>
      </c>
      <c r="BJ1838" s="99">
        <v>2515480.3682556199</v>
      </c>
      <c r="BK1838" s="99">
        <v>3035.2652416825299</v>
      </c>
      <c r="BL1838" s="99">
        <v>0</v>
      </c>
      <c r="BM1838" s="99">
        <v>0</v>
      </c>
      <c r="BN1838" s="99">
        <v>0</v>
      </c>
      <c r="BO1838" s="99">
        <v>0</v>
      </c>
      <c r="BP1838" s="99">
        <v>0</v>
      </c>
      <c r="BQ1838" s="99">
        <v>0</v>
      </c>
      <c r="BR1838" s="99">
        <v>21721.761977910999</v>
      </c>
      <c r="BS1838" s="99">
        <v>1169973.68788147</v>
      </c>
      <c r="BT1838" s="99">
        <v>1982.9979736805001</v>
      </c>
      <c r="BU1838" s="99">
        <v>0</v>
      </c>
      <c r="BV1838" s="99">
        <v>1489166.23922729</v>
      </c>
      <c r="BW1838" s="99">
        <v>1579.73593614995</v>
      </c>
      <c r="BX1838" s="99">
        <v>0</v>
      </c>
      <c r="BY1838" s="99">
        <v>0</v>
      </c>
      <c r="BZ1838" s="99">
        <v>0</v>
      </c>
      <c r="CA1838" s="99">
        <v>8042.0882768631</v>
      </c>
      <c r="CB1838" s="99">
        <v>1280849.6924896201</v>
      </c>
      <c r="CC1838" s="99">
        <v>8816385.11328125</v>
      </c>
      <c r="CD1838" s="99">
        <v>2681336.0441284198</v>
      </c>
      <c r="CE1838" s="99">
        <v>93.457057228311896</v>
      </c>
      <c r="CF1838" s="99">
        <v>22054.4460010529</v>
      </c>
      <c r="CG1838" s="99">
        <v>150097.331287384</v>
      </c>
      <c r="CH1838" s="99">
        <v>0</v>
      </c>
      <c r="CI1838" s="99">
        <v>8136.3348323106802</v>
      </c>
      <c r="CJ1838" s="99">
        <v>1302903.55580139</v>
      </c>
      <c r="CK1838" s="99">
        <v>8963665.6306152306</v>
      </c>
      <c r="CL1838" s="99">
        <v>2695412.9259033198</v>
      </c>
      <c r="CM1838" s="166">
        <v>8943.2292438745499</v>
      </c>
      <c r="CN1838" s="166">
        <v>1622817.2327270501</v>
      </c>
      <c r="CO1838" s="166">
        <v>9802014.265625</v>
      </c>
      <c r="CP1838" s="99">
        <v>2695412.9259033198</v>
      </c>
      <c r="CQ1838" s="99">
        <v>0</v>
      </c>
      <c r="CR1838" s="99">
        <v>0</v>
      </c>
      <c r="CS1838" s="99">
        <v>0</v>
      </c>
      <c r="CT1838" s="99">
        <v>0</v>
      </c>
      <c r="CU1838" s="98">
        <v>6603.1858928689999</v>
      </c>
      <c r="CV1838" s="98">
        <v>773.40367388100003</v>
      </c>
      <c r="CW1838" s="98">
        <v>1302904.1384906729</v>
      </c>
      <c r="CX1838" s="98">
        <v>8966482.444568634</v>
      </c>
    </row>
    <row r="1839" spans="1:102" x14ac:dyDescent="0.2">
      <c r="A1839" s="98" t="s">
        <v>183</v>
      </c>
      <c r="B1839" s="100">
        <v>38961</v>
      </c>
      <c r="C1839" s="99">
        <v>0</v>
      </c>
      <c r="D1839" s="99">
        <v>1719.2625528573999</v>
      </c>
      <c r="E1839" s="99">
        <v>6469.2421545386296</v>
      </c>
      <c r="F1839" s="99">
        <v>17.8159394299146</v>
      </c>
      <c r="G1839" s="99">
        <v>0</v>
      </c>
      <c r="H1839" s="99">
        <v>38.194901500362903</v>
      </c>
      <c r="I1839" s="99">
        <v>0</v>
      </c>
      <c r="J1839" s="99">
        <v>773.78538142144703</v>
      </c>
      <c r="K1839" s="99">
        <v>0</v>
      </c>
      <c r="L1839" s="99">
        <v>38.3469621292315</v>
      </c>
      <c r="M1839" s="99">
        <v>152.27520228177301</v>
      </c>
      <c r="N1839" s="99">
        <v>3392.7704698443399</v>
      </c>
      <c r="O1839" s="99">
        <v>23.9326731420588</v>
      </c>
      <c r="P1839" s="99">
        <v>0</v>
      </c>
      <c r="Q1839" s="99">
        <v>4563.9182583689699</v>
      </c>
      <c r="R1839" s="99">
        <v>10.969055343186501</v>
      </c>
      <c r="S1839" s="99">
        <v>0</v>
      </c>
      <c r="T1839" s="99">
        <v>42.237871288321898</v>
      </c>
      <c r="U1839" s="99">
        <v>841.93930354714405</v>
      </c>
      <c r="V1839" s="99">
        <v>0</v>
      </c>
      <c r="W1839" s="99">
        <v>185805.50591468799</v>
      </c>
      <c r="X1839" s="99">
        <v>1127726.0570678699</v>
      </c>
      <c r="Y1839" s="99">
        <v>1193.36330591142</v>
      </c>
      <c r="Z1839" s="99">
        <v>0</v>
      </c>
      <c r="AA1839" s="99">
        <v>8691.3825556039792</v>
      </c>
      <c r="AB1839" s="99">
        <v>0</v>
      </c>
      <c r="AC1839" s="99">
        <v>299609.104534149</v>
      </c>
      <c r="AD1839" s="99">
        <v>0</v>
      </c>
      <c r="AE1839" s="99">
        <v>4846.4719909429596</v>
      </c>
      <c r="AF1839" s="99">
        <v>17485.4394555092</v>
      </c>
      <c r="AG1839" s="99">
        <v>583126.23085021996</v>
      </c>
      <c r="AH1839" s="99">
        <v>955.546743422747</v>
      </c>
      <c r="AI1839" s="99">
        <v>0</v>
      </c>
      <c r="AJ1839" s="99">
        <v>700020.66188049305</v>
      </c>
      <c r="AK1839" s="99">
        <v>2862.3230870068101</v>
      </c>
      <c r="AL1839" s="99">
        <v>0</v>
      </c>
      <c r="AM1839" s="99">
        <v>9995.0598177909906</v>
      </c>
      <c r="AN1839" s="99">
        <v>323415.37885284401</v>
      </c>
      <c r="AO1839" s="99">
        <v>0</v>
      </c>
      <c r="AP1839" s="99">
        <v>1384990.8855743399</v>
      </c>
      <c r="AQ1839" s="99">
        <v>7675238.8745117197</v>
      </c>
      <c r="AR1839" s="99">
        <v>10538.893012881301</v>
      </c>
      <c r="AS1839" s="99">
        <v>0</v>
      </c>
      <c r="AT1839" s="99">
        <v>53870.143278121897</v>
      </c>
      <c r="AU1839" s="99">
        <v>0</v>
      </c>
      <c r="AV1839" s="99">
        <v>817542.96405029297</v>
      </c>
      <c r="AW1839" s="99">
        <v>0</v>
      </c>
      <c r="AX1839" s="99">
        <v>34530.046309947997</v>
      </c>
      <c r="AY1839" s="99">
        <v>125836.503347397</v>
      </c>
      <c r="AZ1839" s="99">
        <v>3960743.2305297898</v>
      </c>
      <c r="BA1839" s="99">
        <v>7856.1713603138896</v>
      </c>
      <c r="BB1839" s="99">
        <v>0</v>
      </c>
      <c r="BC1839" s="99">
        <v>4942784.34130859</v>
      </c>
      <c r="BD1839" s="99">
        <v>18946.854196548498</v>
      </c>
      <c r="BE1839" s="99">
        <v>0</v>
      </c>
      <c r="BF1839" s="99">
        <v>65152.716880321503</v>
      </c>
      <c r="BG1839" s="99">
        <v>873459.89020538295</v>
      </c>
      <c r="BH1839" s="99">
        <v>0</v>
      </c>
      <c r="BI1839" s="99">
        <v>203674.99172401399</v>
      </c>
      <c r="BJ1839" s="99">
        <v>2508293.1920166002</v>
      </c>
      <c r="BK1839" s="99">
        <v>2810.7076274454598</v>
      </c>
      <c r="BL1839" s="99">
        <v>0</v>
      </c>
      <c r="BM1839" s="99">
        <v>0</v>
      </c>
      <c r="BN1839" s="99">
        <v>0</v>
      </c>
      <c r="BO1839" s="99">
        <v>0</v>
      </c>
      <c r="BP1839" s="99">
        <v>0</v>
      </c>
      <c r="BQ1839" s="99">
        <v>0</v>
      </c>
      <c r="BR1839" s="99">
        <v>26545.9119064808</v>
      </c>
      <c r="BS1839" s="99">
        <v>1184895.7903747601</v>
      </c>
      <c r="BT1839" s="99">
        <v>1471.9955696463601</v>
      </c>
      <c r="BU1839" s="99">
        <v>0</v>
      </c>
      <c r="BV1839" s="99">
        <v>1498559.8981170701</v>
      </c>
      <c r="BW1839" s="99">
        <v>2086.2279493808701</v>
      </c>
      <c r="BX1839" s="99">
        <v>0</v>
      </c>
      <c r="BY1839" s="99">
        <v>0</v>
      </c>
      <c r="BZ1839" s="99">
        <v>0</v>
      </c>
      <c r="CA1839" s="99">
        <v>8169.8273569941503</v>
      </c>
      <c r="CB1839" s="99">
        <v>1301920.6505279499</v>
      </c>
      <c r="CC1839" s="99">
        <v>9024567.8981933594</v>
      </c>
      <c r="CD1839" s="99">
        <v>2705490.73724365</v>
      </c>
      <c r="CE1839" s="99">
        <v>92.216834550723405</v>
      </c>
      <c r="CF1839" s="99">
        <v>22587.9724082947</v>
      </c>
      <c r="CG1839" s="99">
        <v>145800.81552314799</v>
      </c>
      <c r="CH1839" s="99">
        <v>0</v>
      </c>
      <c r="CI1839" s="99">
        <v>8261.1666312217694</v>
      </c>
      <c r="CJ1839" s="99">
        <v>1324597.7510070801</v>
      </c>
      <c r="CK1839" s="99">
        <v>9175153.3176269494</v>
      </c>
      <c r="CL1839" s="99">
        <v>2720225.8648986798</v>
      </c>
      <c r="CM1839" s="166">
        <v>9098.3032720088995</v>
      </c>
      <c r="CN1839" s="166">
        <v>1647325.5177307101</v>
      </c>
      <c r="CO1839" s="166">
        <v>10049980.087402301</v>
      </c>
      <c r="CP1839" s="99">
        <v>2720225.8648986798</v>
      </c>
      <c r="CQ1839" s="99">
        <v>0</v>
      </c>
      <c r="CR1839" s="99">
        <v>0</v>
      </c>
      <c r="CS1839" s="99">
        <v>0</v>
      </c>
      <c r="CT1839" s="99">
        <v>0</v>
      </c>
      <c r="CU1839" s="98">
        <v>6573.8592197890002</v>
      </c>
      <c r="CV1839" s="98">
        <v>824.26600473999997</v>
      </c>
      <c r="CW1839" s="98">
        <v>1324508.6229362446</v>
      </c>
      <c r="CX1839" s="98">
        <v>9170368.713716507</v>
      </c>
    </row>
    <row r="1840" spans="1:102" x14ac:dyDescent="0.2">
      <c r="A1840" s="98" t="s">
        <v>183</v>
      </c>
      <c r="B1840" s="100">
        <v>39052</v>
      </c>
      <c r="C1840" s="99">
        <v>0</v>
      </c>
      <c r="D1840" s="99">
        <v>1725.75745694339</v>
      </c>
      <c r="E1840" s="99">
        <v>6474.6998944282504</v>
      </c>
      <c r="F1840" s="99">
        <v>41.499309111852199</v>
      </c>
      <c r="G1840" s="99">
        <v>0</v>
      </c>
      <c r="H1840" s="99">
        <v>31.1112764324062</v>
      </c>
      <c r="I1840" s="99">
        <v>0</v>
      </c>
      <c r="J1840" s="99">
        <v>826.36274418234802</v>
      </c>
      <c r="K1840" s="99">
        <v>0</v>
      </c>
      <c r="L1840" s="99">
        <v>59.059453205671197</v>
      </c>
      <c r="M1840" s="99">
        <v>159.90061210654699</v>
      </c>
      <c r="N1840" s="99">
        <v>3455.3737848103001</v>
      </c>
      <c r="O1840" s="99">
        <v>32.628260645549702</v>
      </c>
      <c r="P1840" s="99">
        <v>0</v>
      </c>
      <c r="Q1840" s="99">
        <v>4525.9882323741904</v>
      </c>
      <c r="R1840" s="99">
        <v>13.635707669076499</v>
      </c>
      <c r="S1840" s="99">
        <v>0</v>
      </c>
      <c r="T1840" s="99">
        <v>35.217389143537702</v>
      </c>
      <c r="U1840" s="99">
        <v>866.01625592261598</v>
      </c>
      <c r="V1840" s="99">
        <v>0</v>
      </c>
      <c r="W1840" s="99">
        <v>161791.775844574</v>
      </c>
      <c r="X1840" s="99">
        <v>1118128.80380249</v>
      </c>
      <c r="Y1840" s="99">
        <v>1468.7641669362799</v>
      </c>
      <c r="Z1840" s="99">
        <v>0</v>
      </c>
      <c r="AA1840" s="99">
        <v>6313.5667487978899</v>
      </c>
      <c r="AB1840" s="99">
        <v>0</v>
      </c>
      <c r="AC1840" s="99">
        <v>327789.51697158802</v>
      </c>
      <c r="AD1840" s="99">
        <v>0</v>
      </c>
      <c r="AE1840" s="99">
        <v>5905.31227684021</v>
      </c>
      <c r="AF1840" s="99">
        <v>19134.484599351901</v>
      </c>
      <c r="AG1840" s="99">
        <v>586944.55944061303</v>
      </c>
      <c r="AH1840" s="99">
        <v>1203.1429691016699</v>
      </c>
      <c r="AI1840" s="99">
        <v>0</v>
      </c>
      <c r="AJ1840" s="99">
        <v>679771.77444457996</v>
      </c>
      <c r="AK1840" s="99">
        <v>3133.2952918708302</v>
      </c>
      <c r="AL1840" s="99">
        <v>0</v>
      </c>
      <c r="AM1840" s="99">
        <v>7991.6399766206696</v>
      </c>
      <c r="AN1840" s="99">
        <v>340104.83657073998</v>
      </c>
      <c r="AO1840" s="99">
        <v>0</v>
      </c>
      <c r="AP1840" s="99">
        <v>1256172.0339202899</v>
      </c>
      <c r="AQ1840" s="99">
        <v>7688079.32385254</v>
      </c>
      <c r="AR1840" s="99">
        <v>13592.2050353289</v>
      </c>
      <c r="AS1840" s="99">
        <v>0</v>
      </c>
      <c r="AT1840" s="99">
        <v>42468.295617580399</v>
      </c>
      <c r="AU1840" s="99">
        <v>0</v>
      </c>
      <c r="AV1840" s="99">
        <v>890668.789451599</v>
      </c>
      <c r="AW1840" s="99">
        <v>0</v>
      </c>
      <c r="AX1840" s="99">
        <v>43136.555557727799</v>
      </c>
      <c r="AY1840" s="99">
        <v>138530.099229813</v>
      </c>
      <c r="AZ1840" s="99">
        <v>4020393.1446227999</v>
      </c>
      <c r="BA1840" s="99">
        <v>10606.5962092876</v>
      </c>
      <c r="BB1840" s="99">
        <v>0</v>
      </c>
      <c r="BC1840" s="99">
        <v>4802316.7122192401</v>
      </c>
      <c r="BD1840" s="99">
        <v>21362.662743806799</v>
      </c>
      <c r="BE1840" s="99">
        <v>0</v>
      </c>
      <c r="BF1840" s="99">
        <v>53620.527834415399</v>
      </c>
      <c r="BG1840" s="99">
        <v>925556.99296569801</v>
      </c>
      <c r="BH1840" s="99">
        <v>0</v>
      </c>
      <c r="BI1840" s="99">
        <v>255243.761169434</v>
      </c>
      <c r="BJ1840" s="99">
        <v>2516622.6896972698</v>
      </c>
      <c r="BK1840" s="99">
        <v>3440.49454572797</v>
      </c>
      <c r="BL1840" s="99">
        <v>0</v>
      </c>
      <c r="BM1840" s="99">
        <v>0</v>
      </c>
      <c r="BN1840" s="99">
        <v>0</v>
      </c>
      <c r="BO1840" s="99">
        <v>0</v>
      </c>
      <c r="BP1840" s="99">
        <v>0</v>
      </c>
      <c r="BQ1840" s="99">
        <v>0</v>
      </c>
      <c r="BR1840" s="99">
        <v>31129.541505098299</v>
      </c>
      <c r="BS1840" s="99">
        <v>1205474.6171875</v>
      </c>
      <c r="BT1840" s="99">
        <v>2010.1148364841899</v>
      </c>
      <c r="BU1840" s="99">
        <v>0</v>
      </c>
      <c r="BV1840" s="99">
        <v>1543809.7588195801</v>
      </c>
      <c r="BW1840" s="99">
        <v>2500.4750671684701</v>
      </c>
      <c r="BX1840" s="99">
        <v>0</v>
      </c>
      <c r="BY1840" s="99">
        <v>0</v>
      </c>
      <c r="BZ1840" s="99">
        <v>0</v>
      </c>
      <c r="CA1840" s="99">
        <v>8203.6876477003098</v>
      </c>
      <c r="CB1840" s="99">
        <v>1292814.86520386</v>
      </c>
      <c r="CC1840" s="99">
        <v>8986093.1534423791</v>
      </c>
      <c r="CD1840" s="99">
        <v>2788513.04760742</v>
      </c>
      <c r="CE1840" s="99">
        <v>90.0137622235343</v>
      </c>
      <c r="CF1840" s="99">
        <v>20130.889469623598</v>
      </c>
      <c r="CG1840" s="99">
        <v>144175.567525864</v>
      </c>
      <c r="CH1840" s="99">
        <v>0</v>
      </c>
      <c r="CI1840" s="99">
        <v>8290.5621762275696</v>
      </c>
      <c r="CJ1840" s="99">
        <v>1313140.7760314899</v>
      </c>
      <c r="CK1840" s="99">
        <v>9122667.1237793006</v>
      </c>
      <c r="CL1840" s="99">
        <v>2804319.5060119601</v>
      </c>
      <c r="CM1840" s="166">
        <v>9150.7498772144299</v>
      </c>
      <c r="CN1840" s="166">
        <v>1655372.4399871801</v>
      </c>
      <c r="CO1840" s="166">
        <v>10051391.436401401</v>
      </c>
      <c r="CP1840" s="99">
        <v>2804319.5060119601</v>
      </c>
      <c r="CQ1840" s="99">
        <v>0</v>
      </c>
      <c r="CR1840" s="99">
        <v>0</v>
      </c>
      <c r="CS1840" s="99">
        <v>0</v>
      </c>
      <c r="CT1840" s="99">
        <v>0</v>
      </c>
      <c r="CU1840" s="98">
        <v>6537.0391471840003</v>
      </c>
      <c r="CV1840" s="98">
        <v>876.38698345399996</v>
      </c>
      <c r="CW1840" s="98">
        <v>1312945.7546734835</v>
      </c>
      <c r="CX1840" s="98">
        <v>9130268.7209682427</v>
      </c>
    </row>
    <row r="1841" spans="1:102" x14ac:dyDescent="0.2">
      <c r="A1841" s="98" t="s">
        <v>183</v>
      </c>
      <c r="B1841" s="100">
        <v>39142</v>
      </c>
      <c r="C1841" s="99">
        <v>0</v>
      </c>
      <c r="D1841" s="99">
        <v>1884.41079826653</v>
      </c>
      <c r="E1841" s="99">
        <v>6465.9408226013202</v>
      </c>
      <c r="F1841" s="99">
        <v>54.334855483844898</v>
      </c>
      <c r="G1841" s="99">
        <v>0</v>
      </c>
      <c r="H1841" s="99">
        <v>22.867875203723099</v>
      </c>
      <c r="I1841" s="99">
        <v>0</v>
      </c>
      <c r="J1841" s="99">
        <v>861.191177479923</v>
      </c>
      <c r="K1841" s="99">
        <v>0</v>
      </c>
      <c r="L1841" s="99">
        <v>46.4892888818868</v>
      </c>
      <c r="M1841" s="99">
        <v>173.72893379069899</v>
      </c>
      <c r="N1841" s="99">
        <v>3511.36430716515</v>
      </c>
      <c r="O1841" s="99">
        <v>28.0240450140554</v>
      </c>
      <c r="P1841" s="99">
        <v>0</v>
      </c>
      <c r="Q1841" s="99">
        <v>4602.4274385571498</v>
      </c>
      <c r="R1841" s="99">
        <v>15.264787271386</v>
      </c>
      <c r="S1841" s="99">
        <v>0</v>
      </c>
      <c r="T1841" s="99">
        <v>29.8377143039834</v>
      </c>
      <c r="U1841" s="99">
        <v>882.80133946239903</v>
      </c>
      <c r="V1841" s="99">
        <v>0</v>
      </c>
      <c r="W1841" s="99">
        <v>203776.353151321</v>
      </c>
      <c r="X1841" s="99">
        <v>1115913.8212890599</v>
      </c>
      <c r="Y1841" s="99">
        <v>1531.4331284463401</v>
      </c>
      <c r="Z1841" s="99">
        <v>0</v>
      </c>
      <c r="AA1841" s="99">
        <v>5115.5718833208102</v>
      </c>
      <c r="AB1841" s="99">
        <v>0</v>
      </c>
      <c r="AC1841" s="99">
        <v>339850.09461212199</v>
      </c>
      <c r="AD1841" s="99">
        <v>0</v>
      </c>
      <c r="AE1841" s="99">
        <v>5204.6059212684604</v>
      </c>
      <c r="AF1841" s="99">
        <v>24141.9206542969</v>
      </c>
      <c r="AG1841" s="99">
        <v>596873.93967437698</v>
      </c>
      <c r="AH1841" s="99">
        <v>1521.87072877586</v>
      </c>
      <c r="AI1841" s="99">
        <v>0</v>
      </c>
      <c r="AJ1841" s="99">
        <v>686107.00392913795</v>
      </c>
      <c r="AK1841" s="99">
        <v>3001.42610231042</v>
      </c>
      <c r="AL1841" s="99">
        <v>0</v>
      </c>
      <c r="AM1841" s="99">
        <v>7585.8160448670396</v>
      </c>
      <c r="AN1841" s="99">
        <v>343396.031147003</v>
      </c>
      <c r="AO1841" s="99">
        <v>0</v>
      </c>
      <c r="AP1841" s="99">
        <v>1387285.6559295701</v>
      </c>
      <c r="AQ1841" s="99">
        <v>7697922.8558959998</v>
      </c>
      <c r="AR1841" s="99">
        <v>15871.578999400101</v>
      </c>
      <c r="AS1841" s="99">
        <v>0</v>
      </c>
      <c r="AT1841" s="99">
        <v>34825.334485530897</v>
      </c>
      <c r="AU1841" s="99">
        <v>0</v>
      </c>
      <c r="AV1841" s="99">
        <v>931338.35771942104</v>
      </c>
      <c r="AW1841" s="99">
        <v>0</v>
      </c>
      <c r="AX1841" s="99">
        <v>37872.918898582502</v>
      </c>
      <c r="AY1841" s="99">
        <v>177044.79870986901</v>
      </c>
      <c r="AZ1841" s="99">
        <v>4101699.45004272</v>
      </c>
      <c r="BA1841" s="99">
        <v>12516.8986074924</v>
      </c>
      <c r="BB1841" s="99">
        <v>0</v>
      </c>
      <c r="BC1841" s="99">
        <v>4681920.93359375</v>
      </c>
      <c r="BD1841" s="99">
        <v>21875.3278019428</v>
      </c>
      <c r="BE1841" s="99">
        <v>0</v>
      </c>
      <c r="BF1841" s="99">
        <v>50853.752284526803</v>
      </c>
      <c r="BG1841" s="99">
        <v>942598.30934143101</v>
      </c>
      <c r="BH1841" s="99">
        <v>0</v>
      </c>
      <c r="BI1841" s="99">
        <v>247517.87533378601</v>
      </c>
      <c r="BJ1841" s="99">
        <v>2540632.9018249498</v>
      </c>
      <c r="BK1841" s="99">
        <v>3575.1870341897002</v>
      </c>
      <c r="BL1841" s="99">
        <v>0</v>
      </c>
      <c r="BM1841" s="99">
        <v>0</v>
      </c>
      <c r="BN1841" s="99">
        <v>0</v>
      </c>
      <c r="BO1841" s="99">
        <v>0</v>
      </c>
      <c r="BP1841" s="99">
        <v>0</v>
      </c>
      <c r="BQ1841" s="99">
        <v>0</v>
      </c>
      <c r="BR1841" s="99">
        <v>38300.201416492499</v>
      </c>
      <c r="BS1841" s="99">
        <v>1236023.1918792699</v>
      </c>
      <c r="BT1841" s="99">
        <v>2459.00463265181</v>
      </c>
      <c r="BU1841" s="99">
        <v>0</v>
      </c>
      <c r="BV1841" s="99">
        <v>1514651.07989502</v>
      </c>
      <c r="BW1841" s="99">
        <v>2355.9638752639298</v>
      </c>
      <c r="BX1841" s="99">
        <v>0</v>
      </c>
      <c r="BY1841" s="99">
        <v>0</v>
      </c>
      <c r="BZ1841" s="99">
        <v>0</v>
      </c>
      <c r="CA1841" s="99">
        <v>8355.3676645755804</v>
      </c>
      <c r="CB1841" s="99">
        <v>1329841.3585967999</v>
      </c>
      <c r="CC1841" s="99">
        <v>9108979.8381347694</v>
      </c>
      <c r="CD1841" s="99">
        <v>2794600.3804016099</v>
      </c>
      <c r="CE1841" s="99">
        <v>96.027341877110302</v>
      </c>
      <c r="CF1841" s="99">
        <v>21250.7044551373</v>
      </c>
      <c r="CG1841" s="99">
        <v>146695.38415718099</v>
      </c>
      <c r="CH1841" s="99">
        <v>0</v>
      </c>
      <c r="CI1841" s="99">
        <v>8453.2030881643295</v>
      </c>
      <c r="CJ1841" s="99">
        <v>1351008.3921203599</v>
      </c>
      <c r="CK1841" s="99">
        <v>9260150.7576904297</v>
      </c>
      <c r="CL1841" s="99">
        <v>2811364.8434143099</v>
      </c>
      <c r="CM1841" s="166">
        <v>9326.62455701828</v>
      </c>
      <c r="CN1841" s="166">
        <v>1693832.4606628399</v>
      </c>
      <c r="CO1841" s="166">
        <v>10205812.700561499</v>
      </c>
      <c r="CP1841" s="99">
        <v>2811364.8434143099</v>
      </c>
      <c r="CQ1841" s="99">
        <v>0</v>
      </c>
      <c r="CR1841" s="99">
        <v>0</v>
      </c>
      <c r="CS1841" s="99">
        <v>0</v>
      </c>
      <c r="CT1841" s="99">
        <v>0</v>
      </c>
      <c r="CU1841" s="98">
        <v>6513.5208985899999</v>
      </c>
      <c r="CV1841" s="98">
        <v>926.60549945900004</v>
      </c>
      <c r="CW1841" s="98">
        <v>1351092.0630519371</v>
      </c>
      <c r="CX1841" s="98">
        <v>9255675.2222919501</v>
      </c>
    </row>
    <row r="1842" spans="1:102" x14ac:dyDescent="0.2">
      <c r="A1842" s="98" t="s">
        <v>183</v>
      </c>
      <c r="B1842" s="100">
        <v>39234</v>
      </c>
      <c r="C1842" s="99">
        <v>0</v>
      </c>
      <c r="D1842" s="99">
        <v>2213.4080901145899</v>
      </c>
      <c r="E1842" s="99">
        <v>6425.5247367024404</v>
      </c>
      <c r="F1842" s="99">
        <v>64.135484136640997</v>
      </c>
      <c r="G1842" s="99">
        <v>0</v>
      </c>
      <c r="H1842" s="99">
        <v>19.3466596517246</v>
      </c>
      <c r="I1842" s="99">
        <v>0</v>
      </c>
      <c r="J1842" s="99">
        <v>891.12946564704203</v>
      </c>
      <c r="K1842" s="99">
        <v>0</v>
      </c>
      <c r="L1842" s="99">
        <v>50.521839686203698</v>
      </c>
      <c r="M1842" s="99">
        <v>187.97023070603601</v>
      </c>
      <c r="N1842" s="99">
        <v>3515.4702210426299</v>
      </c>
      <c r="O1842" s="99">
        <v>31.891232145950202</v>
      </c>
      <c r="P1842" s="99">
        <v>0</v>
      </c>
      <c r="Q1842" s="99">
        <v>4858.4940592050598</v>
      </c>
      <c r="R1842" s="99">
        <v>18.871035922784401</v>
      </c>
      <c r="S1842" s="99">
        <v>0</v>
      </c>
      <c r="T1842" s="99">
        <v>26.255532831652101</v>
      </c>
      <c r="U1842" s="99">
        <v>896.59566980600403</v>
      </c>
      <c r="V1842" s="99">
        <v>0</v>
      </c>
      <c r="W1842" s="99">
        <v>300001.80001449602</v>
      </c>
      <c r="X1842" s="99">
        <v>1110783.04864502</v>
      </c>
      <c r="Y1842" s="99">
        <v>1504.63260734081</v>
      </c>
      <c r="Z1842" s="99">
        <v>0</v>
      </c>
      <c r="AA1842" s="99">
        <v>3881.4806485772101</v>
      </c>
      <c r="AB1842" s="99">
        <v>0</v>
      </c>
      <c r="AC1842" s="99">
        <v>348314.72387313802</v>
      </c>
      <c r="AD1842" s="99">
        <v>0</v>
      </c>
      <c r="AE1842" s="99">
        <v>6133.10967940092</v>
      </c>
      <c r="AF1842" s="99">
        <v>28000.0551509857</v>
      </c>
      <c r="AG1842" s="99">
        <v>602146.80948638904</v>
      </c>
      <c r="AH1842" s="99">
        <v>1801.5741208940699</v>
      </c>
      <c r="AI1842" s="99">
        <v>0</v>
      </c>
      <c r="AJ1842" s="99">
        <v>770443.50492095901</v>
      </c>
      <c r="AK1842" s="99">
        <v>3008.9890143275302</v>
      </c>
      <c r="AL1842" s="99">
        <v>0</v>
      </c>
      <c r="AM1842" s="99">
        <v>6052.5879201889002</v>
      </c>
      <c r="AN1842" s="99">
        <v>347217.45146560698</v>
      </c>
      <c r="AO1842" s="99">
        <v>0</v>
      </c>
      <c r="AP1842" s="99">
        <v>2305805.5418090802</v>
      </c>
      <c r="AQ1842" s="99">
        <v>7738657.55078125</v>
      </c>
      <c r="AR1842" s="99">
        <v>17561.801055908199</v>
      </c>
      <c r="AS1842" s="99">
        <v>0</v>
      </c>
      <c r="AT1842" s="99">
        <v>25580.4436650276</v>
      </c>
      <c r="AU1842" s="99">
        <v>0</v>
      </c>
      <c r="AV1842" s="99">
        <v>968672.15595245396</v>
      </c>
      <c r="AW1842" s="99">
        <v>0</v>
      </c>
      <c r="AX1842" s="99">
        <v>43993.881683349602</v>
      </c>
      <c r="AY1842" s="99">
        <v>215115.15784835801</v>
      </c>
      <c r="AZ1842" s="99">
        <v>4168852.3738098098</v>
      </c>
      <c r="BA1842" s="99">
        <v>14202.3916777372</v>
      </c>
      <c r="BB1842" s="99">
        <v>0</v>
      </c>
      <c r="BC1842" s="99">
        <v>5596882.3662109403</v>
      </c>
      <c r="BD1842" s="99">
        <v>23187.767510891001</v>
      </c>
      <c r="BE1842" s="99">
        <v>0</v>
      </c>
      <c r="BF1842" s="99">
        <v>41759.209877490997</v>
      </c>
      <c r="BG1842" s="99">
        <v>965299.53376007103</v>
      </c>
      <c r="BH1842" s="99">
        <v>0</v>
      </c>
      <c r="BI1842" s="99">
        <v>336503.261901855</v>
      </c>
      <c r="BJ1842" s="99">
        <v>2571373.93713379</v>
      </c>
      <c r="BK1842" s="99">
        <v>3773.7169078290499</v>
      </c>
      <c r="BL1842" s="99">
        <v>0</v>
      </c>
      <c r="BM1842" s="99">
        <v>0</v>
      </c>
      <c r="BN1842" s="99">
        <v>0</v>
      </c>
      <c r="BO1842" s="99">
        <v>0</v>
      </c>
      <c r="BP1842" s="99">
        <v>0</v>
      </c>
      <c r="BQ1842" s="99">
        <v>0</v>
      </c>
      <c r="BR1842" s="99">
        <v>43072.355703830697</v>
      </c>
      <c r="BS1842" s="99">
        <v>1277268.77615356</v>
      </c>
      <c r="BT1842" s="99">
        <v>2922.8981169164199</v>
      </c>
      <c r="BU1842" s="99">
        <v>0</v>
      </c>
      <c r="BV1842" s="99">
        <v>1571666.5026092499</v>
      </c>
      <c r="BW1842" s="99">
        <v>2605.4301685094802</v>
      </c>
      <c r="BX1842" s="99">
        <v>0</v>
      </c>
      <c r="BY1842" s="99">
        <v>0</v>
      </c>
      <c r="BZ1842" s="99">
        <v>0</v>
      </c>
      <c r="CA1842" s="99">
        <v>8646.9613709449804</v>
      </c>
      <c r="CB1842" s="99">
        <v>1397608.3969268801</v>
      </c>
      <c r="CC1842" s="99">
        <v>10012231.314941401</v>
      </c>
      <c r="CD1842" s="99">
        <v>2892388.8420715299</v>
      </c>
      <c r="CE1842" s="99">
        <v>98.889273387379902</v>
      </c>
      <c r="CF1842" s="99">
        <v>20806.355480194099</v>
      </c>
      <c r="CG1842" s="99">
        <v>146477.92444801299</v>
      </c>
      <c r="CH1842" s="99">
        <v>0</v>
      </c>
      <c r="CI1842" s="99">
        <v>8752.9664821624792</v>
      </c>
      <c r="CJ1842" s="99">
        <v>1418006.1409454299</v>
      </c>
      <c r="CK1842" s="99">
        <v>10159527.0394287</v>
      </c>
      <c r="CL1842" s="99">
        <v>2912539.7752380399</v>
      </c>
      <c r="CM1842" s="166">
        <v>9631.2541596889496</v>
      </c>
      <c r="CN1842" s="166">
        <v>1762357.68478394</v>
      </c>
      <c r="CO1842" s="166">
        <v>11114937.6478271</v>
      </c>
      <c r="CP1842" s="99">
        <v>2912539.7752380399</v>
      </c>
      <c r="CQ1842" s="99">
        <v>0</v>
      </c>
      <c r="CR1842" s="99">
        <v>0</v>
      </c>
      <c r="CS1842" s="99">
        <v>0</v>
      </c>
      <c r="CT1842" s="99">
        <v>0</v>
      </c>
      <c r="CU1842" s="98">
        <v>6459.1351521730003</v>
      </c>
      <c r="CV1842" s="98">
        <v>959.50793178699996</v>
      </c>
      <c r="CW1842" s="98">
        <v>1418414.7524070742</v>
      </c>
      <c r="CX1842" s="98">
        <v>10158709.239389414</v>
      </c>
    </row>
    <row r="1843" spans="1:102" x14ac:dyDescent="0.2">
      <c r="A1843" s="98" t="s">
        <v>183</v>
      </c>
      <c r="B1843" s="100">
        <v>39326</v>
      </c>
      <c r="C1843" s="99">
        <v>0</v>
      </c>
      <c r="D1843" s="99">
        <v>2305.88547128439</v>
      </c>
      <c r="E1843" s="99">
        <v>6521.6086109280604</v>
      </c>
      <c r="F1843" s="99">
        <v>68.823322449810803</v>
      </c>
      <c r="G1843" s="99">
        <v>0</v>
      </c>
      <c r="H1843" s="99">
        <v>15.2148824604228</v>
      </c>
      <c r="I1843" s="99">
        <v>0</v>
      </c>
      <c r="J1843" s="99">
        <v>900.17484092712402</v>
      </c>
      <c r="K1843" s="99">
        <v>0</v>
      </c>
      <c r="L1843" s="99">
        <v>46.8158078091219</v>
      </c>
      <c r="M1843" s="99">
        <v>192.445177532732</v>
      </c>
      <c r="N1843" s="99">
        <v>3614.6765422820999</v>
      </c>
      <c r="O1843" s="99">
        <v>35.503605115227401</v>
      </c>
      <c r="P1843" s="99">
        <v>0</v>
      </c>
      <c r="Q1843" s="99">
        <v>4920.1429650187501</v>
      </c>
      <c r="R1843" s="99">
        <v>20.527822709875199</v>
      </c>
      <c r="S1843" s="99">
        <v>0</v>
      </c>
      <c r="T1843" s="99">
        <v>21.282099877018499</v>
      </c>
      <c r="U1843" s="99">
        <v>906.283393375576</v>
      </c>
      <c r="V1843" s="99">
        <v>0</v>
      </c>
      <c r="W1843" s="99">
        <v>301338.83793640102</v>
      </c>
      <c r="X1843" s="99">
        <v>1121265.61682129</v>
      </c>
      <c r="Y1843" s="99">
        <v>1811.0327832251801</v>
      </c>
      <c r="Z1843" s="99">
        <v>0</v>
      </c>
      <c r="AA1843" s="99">
        <v>3093.1460224688099</v>
      </c>
      <c r="AB1843" s="99">
        <v>0</v>
      </c>
      <c r="AC1843" s="99">
        <v>352578.526695251</v>
      </c>
      <c r="AD1843" s="99">
        <v>0</v>
      </c>
      <c r="AE1843" s="99">
        <v>6390.2695630788803</v>
      </c>
      <c r="AF1843" s="99">
        <v>27787.546455860102</v>
      </c>
      <c r="AG1843" s="99">
        <v>611160.55241393996</v>
      </c>
      <c r="AH1843" s="99">
        <v>2145.1015529036499</v>
      </c>
      <c r="AI1843" s="99">
        <v>0</v>
      </c>
      <c r="AJ1843" s="99">
        <v>768005.87326049805</v>
      </c>
      <c r="AK1843" s="99">
        <v>3136.6978195011602</v>
      </c>
      <c r="AL1843" s="99">
        <v>0</v>
      </c>
      <c r="AM1843" s="99">
        <v>4760.4517410993603</v>
      </c>
      <c r="AN1843" s="99">
        <v>356061.77260208101</v>
      </c>
      <c r="AO1843" s="99">
        <v>0</v>
      </c>
      <c r="AP1843" s="99">
        <v>2321441.5026245099</v>
      </c>
      <c r="AQ1843" s="99">
        <v>7804521.1707153302</v>
      </c>
      <c r="AR1843" s="99">
        <v>20940.580006361</v>
      </c>
      <c r="AS1843" s="99">
        <v>0</v>
      </c>
      <c r="AT1843" s="99">
        <v>20295.0643661022</v>
      </c>
      <c r="AU1843" s="99">
        <v>0</v>
      </c>
      <c r="AV1843" s="99">
        <v>984606.48362731899</v>
      </c>
      <c r="AW1843" s="99">
        <v>0</v>
      </c>
      <c r="AX1843" s="99">
        <v>48784.167243480697</v>
      </c>
      <c r="AY1843" s="99">
        <v>203086.42593955999</v>
      </c>
      <c r="AZ1843" s="99">
        <v>4242331.4965209998</v>
      </c>
      <c r="BA1843" s="99">
        <v>17240.346188783598</v>
      </c>
      <c r="BB1843" s="99">
        <v>0</v>
      </c>
      <c r="BC1843" s="99">
        <v>5616238.4614257803</v>
      </c>
      <c r="BD1843" s="99">
        <v>24238.834498643901</v>
      </c>
      <c r="BE1843" s="99">
        <v>0</v>
      </c>
      <c r="BF1843" s="99">
        <v>34249.010749340101</v>
      </c>
      <c r="BG1843" s="99">
        <v>990767.66353607201</v>
      </c>
      <c r="BH1843" s="99">
        <v>0</v>
      </c>
      <c r="BI1843" s="99">
        <v>357841.10875701898</v>
      </c>
      <c r="BJ1843" s="99">
        <v>2606494.3335571298</v>
      </c>
      <c r="BK1843" s="99">
        <v>3693.6289180219201</v>
      </c>
      <c r="BL1843" s="99">
        <v>0</v>
      </c>
      <c r="BM1843" s="99">
        <v>0</v>
      </c>
      <c r="BN1843" s="99">
        <v>0</v>
      </c>
      <c r="BO1843" s="99">
        <v>0</v>
      </c>
      <c r="BP1843" s="99">
        <v>0</v>
      </c>
      <c r="BQ1843" s="99">
        <v>0</v>
      </c>
      <c r="BR1843" s="99">
        <v>42096.309702873201</v>
      </c>
      <c r="BS1843" s="99">
        <v>1314281.99565125</v>
      </c>
      <c r="BT1843" s="99">
        <v>3210.8564980328101</v>
      </c>
      <c r="BU1843" s="99">
        <v>0</v>
      </c>
      <c r="BV1843" s="99">
        <v>1604053.58460999</v>
      </c>
      <c r="BW1843" s="99">
        <v>2590.0683009624499</v>
      </c>
      <c r="BX1843" s="99">
        <v>0</v>
      </c>
      <c r="BY1843" s="99">
        <v>0</v>
      </c>
      <c r="BZ1843" s="99">
        <v>0</v>
      </c>
      <c r="CA1843" s="99">
        <v>8804.3941463232004</v>
      </c>
      <c r="CB1843" s="99">
        <v>1409666.8462371801</v>
      </c>
      <c r="CC1843" s="99">
        <v>10071384.3125</v>
      </c>
      <c r="CD1843" s="99">
        <v>2955766.1724243201</v>
      </c>
      <c r="CE1843" s="99">
        <v>92.8073594290763</v>
      </c>
      <c r="CF1843" s="99">
        <v>19283.673736810699</v>
      </c>
      <c r="CG1843" s="99">
        <v>140272.01040840099</v>
      </c>
      <c r="CH1843" s="99">
        <v>0</v>
      </c>
      <c r="CI1843" s="99">
        <v>8891.4795720577204</v>
      </c>
      <c r="CJ1843" s="99">
        <v>1429388.1840210001</v>
      </c>
      <c r="CK1843" s="99">
        <v>10210498.6915283</v>
      </c>
      <c r="CL1843" s="99">
        <v>2974098.8665466299</v>
      </c>
      <c r="CM1843" s="166">
        <v>9793.7876377105695</v>
      </c>
      <c r="CN1843" s="166">
        <v>1788970.6365509001</v>
      </c>
      <c r="CO1843" s="166">
        <v>11204072.37146</v>
      </c>
      <c r="CP1843" s="99">
        <v>2974098.8665466299</v>
      </c>
      <c r="CQ1843" s="99">
        <v>0</v>
      </c>
      <c r="CR1843" s="99">
        <v>0</v>
      </c>
      <c r="CS1843" s="99">
        <v>0</v>
      </c>
      <c r="CT1843" s="99">
        <v>0</v>
      </c>
      <c r="CU1843" s="98">
        <v>6535.4363507329999</v>
      </c>
      <c r="CV1843" s="98">
        <v>970.83896548200005</v>
      </c>
      <c r="CW1843" s="98">
        <v>1428950.5199739907</v>
      </c>
      <c r="CX1843" s="98">
        <v>10211656.322908401</v>
      </c>
    </row>
    <row r="1844" spans="1:102" x14ac:dyDescent="0.2">
      <c r="A1844" s="98" t="s">
        <v>183</v>
      </c>
      <c r="B1844" s="100">
        <v>39417</v>
      </c>
      <c r="C1844" s="99">
        <v>0</v>
      </c>
      <c r="D1844" s="99">
        <v>2375.8799752294999</v>
      </c>
      <c r="E1844" s="99">
        <v>6467.4200617075003</v>
      </c>
      <c r="F1844" s="99">
        <v>101.82440708484501</v>
      </c>
      <c r="G1844" s="99">
        <v>0</v>
      </c>
      <c r="H1844" s="99">
        <v>12.1506365257083</v>
      </c>
      <c r="I1844" s="99">
        <v>0</v>
      </c>
      <c r="J1844" s="99">
        <v>896.66607984900497</v>
      </c>
      <c r="K1844" s="99">
        <v>0</v>
      </c>
      <c r="L1844" s="99">
        <v>81.560929187573507</v>
      </c>
      <c r="M1844" s="99">
        <v>183.06028787046699</v>
      </c>
      <c r="N1844" s="99">
        <v>3554.6301912367298</v>
      </c>
      <c r="O1844" s="99">
        <v>29.6693995641544</v>
      </c>
      <c r="P1844" s="99">
        <v>0</v>
      </c>
      <c r="Q1844" s="99">
        <v>5034.2769567966498</v>
      </c>
      <c r="R1844" s="99">
        <v>20.616429263725902</v>
      </c>
      <c r="S1844" s="99">
        <v>0</v>
      </c>
      <c r="T1844" s="99">
        <v>17.869658851297601</v>
      </c>
      <c r="U1844" s="99">
        <v>921.46100646257401</v>
      </c>
      <c r="V1844" s="99">
        <v>0</v>
      </c>
      <c r="W1844" s="99">
        <v>269557.238754272</v>
      </c>
      <c r="X1844" s="99">
        <v>1096570.8177490199</v>
      </c>
      <c r="Y1844" s="99">
        <v>2378.6756730079701</v>
      </c>
      <c r="Z1844" s="99">
        <v>0</v>
      </c>
      <c r="AA1844" s="99">
        <v>2292.27759853005</v>
      </c>
      <c r="AB1844" s="99">
        <v>0</v>
      </c>
      <c r="AC1844" s="99">
        <v>348860.76912307699</v>
      </c>
      <c r="AD1844" s="99">
        <v>0</v>
      </c>
      <c r="AE1844" s="99">
        <v>7020.3078187704104</v>
      </c>
      <c r="AF1844" s="99">
        <v>24294.395634889599</v>
      </c>
      <c r="AG1844" s="99">
        <v>595087.60988616897</v>
      </c>
      <c r="AH1844" s="99">
        <v>1211.0265000909601</v>
      </c>
      <c r="AI1844" s="99">
        <v>0</v>
      </c>
      <c r="AJ1844" s="99">
        <v>751453.77452850295</v>
      </c>
      <c r="AK1844" s="99">
        <v>3532.57636857033</v>
      </c>
      <c r="AL1844" s="99">
        <v>0</v>
      </c>
      <c r="AM1844" s="99">
        <v>4290.2823480963698</v>
      </c>
      <c r="AN1844" s="99">
        <v>354949.51447296102</v>
      </c>
      <c r="AO1844" s="99">
        <v>0</v>
      </c>
      <c r="AP1844" s="99">
        <v>2114679.03433228</v>
      </c>
      <c r="AQ1844" s="99">
        <v>7695129.8255004901</v>
      </c>
      <c r="AR1844" s="99">
        <v>29752.9455022812</v>
      </c>
      <c r="AS1844" s="99">
        <v>0</v>
      </c>
      <c r="AT1844" s="99">
        <v>16700.991272449501</v>
      </c>
      <c r="AU1844" s="99">
        <v>0</v>
      </c>
      <c r="AV1844" s="99">
        <v>994951.77797698998</v>
      </c>
      <c r="AW1844" s="99">
        <v>0</v>
      </c>
      <c r="AX1844" s="99">
        <v>52542.801208972902</v>
      </c>
      <c r="AY1844" s="99">
        <v>174873.74024200399</v>
      </c>
      <c r="AZ1844" s="99">
        <v>4152252.44885254</v>
      </c>
      <c r="BA1844" s="99">
        <v>10201.663055777501</v>
      </c>
      <c r="BB1844" s="99">
        <v>0</v>
      </c>
      <c r="BC1844" s="99">
        <v>5496374.0149536096</v>
      </c>
      <c r="BD1844" s="99">
        <v>26881.578588008899</v>
      </c>
      <c r="BE1844" s="99">
        <v>0</v>
      </c>
      <c r="BF1844" s="99">
        <v>30347.7804601192</v>
      </c>
      <c r="BG1844" s="99">
        <v>1012871.33307648</v>
      </c>
      <c r="BH1844" s="99">
        <v>0</v>
      </c>
      <c r="BI1844" s="99">
        <v>287238.95019531302</v>
      </c>
      <c r="BJ1844" s="99">
        <v>2598029.7801818801</v>
      </c>
      <c r="BK1844" s="99">
        <v>4955.5700368285197</v>
      </c>
      <c r="BL1844" s="99">
        <v>0</v>
      </c>
      <c r="BM1844" s="99">
        <v>0</v>
      </c>
      <c r="BN1844" s="99">
        <v>0</v>
      </c>
      <c r="BO1844" s="99">
        <v>0</v>
      </c>
      <c r="BP1844" s="99">
        <v>0</v>
      </c>
      <c r="BQ1844" s="99">
        <v>0</v>
      </c>
      <c r="BR1844" s="99">
        <v>35342.360944747903</v>
      </c>
      <c r="BS1844" s="99">
        <v>1298405.3438720701</v>
      </c>
      <c r="BT1844" s="99">
        <v>1925.49728730321</v>
      </c>
      <c r="BU1844" s="99">
        <v>0</v>
      </c>
      <c r="BV1844" s="99">
        <v>1561713.57495117</v>
      </c>
      <c r="BW1844" s="99">
        <v>2981.51562255621</v>
      </c>
      <c r="BX1844" s="99">
        <v>0</v>
      </c>
      <c r="BY1844" s="99">
        <v>0</v>
      </c>
      <c r="BZ1844" s="99">
        <v>0</v>
      </c>
      <c r="CA1844" s="99">
        <v>8854.5284264087695</v>
      </c>
      <c r="CB1844" s="99">
        <v>1379620.31256104</v>
      </c>
      <c r="CC1844" s="99">
        <v>9863779.0054931603</v>
      </c>
      <c r="CD1844" s="99">
        <v>2905187.49301147</v>
      </c>
      <c r="CE1844" s="99">
        <v>91.098779416643097</v>
      </c>
      <c r="CF1844" s="99">
        <v>19121.940136671099</v>
      </c>
      <c r="CG1844" s="99">
        <v>135425.74835395801</v>
      </c>
      <c r="CH1844" s="99">
        <v>0</v>
      </c>
      <c r="CI1844" s="99">
        <v>8939.8190362453497</v>
      </c>
      <c r="CJ1844" s="99">
        <v>1399039.1770782501</v>
      </c>
      <c r="CK1844" s="99">
        <v>10002047.021972699</v>
      </c>
      <c r="CL1844" s="99">
        <v>2924947.0405883798</v>
      </c>
      <c r="CM1844" s="166">
        <v>9861.7010108232498</v>
      </c>
      <c r="CN1844" s="166">
        <v>1754847.0310668901</v>
      </c>
      <c r="CO1844" s="166">
        <v>11020025.309936499</v>
      </c>
      <c r="CP1844" s="99">
        <v>2924947.0405883798</v>
      </c>
      <c r="CQ1844" s="99">
        <v>0</v>
      </c>
      <c r="CR1844" s="99">
        <v>0</v>
      </c>
      <c r="CS1844" s="99">
        <v>0</v>
      </c>
      <c r="CT1844" s="99">
        <v>0</v>
      </c>
      <c r="CU1844" s="98">
        <v>6497.7915664749999</v>
      </c>
      <c r="CV1844" s="98">
        <v>968.04958484999997</v>
      </c>
      <c r="CW1844" s="98">
        <v>1398742.2526977111</v>
      </c>
      <c r="CX1844" s="98">
        <v>9999204.7538471185</v>
      </c>
    </row>
    <row r="1845" spans="1:102" x14ac:dyDescent="0.2">
      <c r="A1845" s="98" t="s">
        <v>183</v>
      </c>
      <c r="B1845" s="100">
        <v>39508</v>
      </c>
      <c r="C1845" s="99">
        <v>0</v>
      </c>
      <c r="D1845" s="99">
        <v>2479.2572564184702</v>
      </c>
      <c r="E1845" s="99">
        <v>6418.7160822153101</v>
      </c>
      <c r="F1845" s="99">
        <v>115.881748047657</v>
      </c>
      <c r="G1845" s="99">
        <v>0</v>
      </c>
      <c r="H1845" s="99">
        <v>8.7738683109637403</v>
      </c>
      <c r="I1845" s="99">
        <v>0</v>
      </c>
      <c r="J1845" s="99">
        <v>919.56708348542497</v>
      </c>
      <c r="K1845" s="99">
        <v>0</v>
      </c>
      <c r="L1845" s="99">
        <v>83.539151040837197</v>
      </c>
      <c r="M1845" s="99">
        <v>193.28837503306599</v>
      </c>
      <c r="N1845" s="99">
        <v>3520.8334963321699</v>
      </c>
      <c r="O1845" s="99">
        <v>43.608122624922501</v>
      </c>
      <c r="P1845" s="99">
        <v>0</v>
      </c>
      <c r="Q1845" s="99">
        <v>5098.6914002895401</v>
      </c>
      <c r="R1845" s="99">
        <v>23.8522347481921</v>
      </c>
      <c r="S1845" s="99">
        <v>0</v>
      </c>
      <c r="T1845" s="99">
        <v>14.9513417341514</v>
      </c>
      <c r="U1845" s="99">
        <v>930.73920416086901</v>
      </c>
      <c r="V1845" s="99">
        <v>0</v>
      </c>
      <c r="W1845" s="99">
        <v>247624.649126053</v>
      </c>
      <c r="X1845" s="99">
        <v>1070683.2377929699</v>
      </c>
      <c r="Y1845" s="99">
        <v>2738.31209683418</v>
      </c>
      <c r="Z1845" s="99">
        <v>0</v>
      </c>
      <c r="AA1845" s="99">
        <v>1622.33231166005</v>
      </c>
      <c r="AB1845" s="99">
        <v>0</v>
      </c>
      <c r="AC1845" s="99">
        <v>356914.13792419399</v>
      </c>
      <c r="AD1845" s="99">
        <v>0</v>
      </c>
      <c r="AE1845" s="99">
        <v>8371.6209602355993</v>
      </c>
      <c r="AF1845" s="99">
        <v>23061.403878927202</v>
      </c>
      <c r="AG1845" s="99">
        <v>577517.50206756603</v>
      </c>
      <c r="AH1845" s="99">
        <v>1488.0859221518001</v>
      </c>
      <c r="AI1845" s="99">
        <v>0</v>
      </c>
      <c r="AJ1845" s="99">
        <v>688732.59433746303</v>
      </c>
      <c r="AK1845" s="99">
        <v>3992.3504136800798</v>
      </c>
      <c r="AL1845" s="99">
        <v>0</v>
      </c>
      <c r="AM1845" s="99">
        <v>3146.51755955815</v>
      </c>
      <c r="AN1845" s="99">
        <v>358250.08857345599</v>
      </c>
      <c r="AO1845" s="99">
        <v>0</v>
      </c>
      <c r="AP1845" s="99">
        <v>1986972.4042511</v>
      </c>
      <c r="AQ1845" s="99">
        <v>7567102.7882690402</v>
      </c>
      <c r="AR1845" s="99">
        <v>34334.011573314703</v>
      </c>
      <c r="AS1845" s="99">
        <v>0</v>
      </c>
      <c r="AT1845" s="99">
        <v>11317.205516338299</v>
      </c>
      <c r="AU1845" s="99">
        <v>0</v>
      </c>
      <c r="AV1845" s="99">
        <v>1037121.68972015</v>
      </c>
      <c r="AW1845" s="99">
        <v>0</v>
      </c>
      <c r="AX1845" s="99">
        <v>62782.968655586199</v>
      </c>
      <c r="AY1845" s="99">
        <v>167496.720741272</v>
      </c>
      <c r="AZ1845" s="99">
        <v>4079250.24041748</v>
      </c>
      <c r="BA1845" s="99">
        <v>12588.3390462399</v>
      </c>
      <c r="BB1845" s="99">
        <v>0</v>
      </c>
      <c r="BC1845" s="99">
        <v>5081683.5021362295</v>
      </c>
      <c r="BD1845" s="99">
        <v>30398.5965213776</v>
      </c>
      <c r="BE1845" s="99">
        <v>0</v>
      </c>
      <c r="BF1845" s="99">
        <v>22458.943720817599</v>
      </c>
      <c r="BG1845" s="99">
        <v>1041851.64299011</v>
      </c>
      <c r="BH1845" s="99">
        <v>0</v>
      </c>
      <c r="BI1845" s="99">
        <v>309360.23964691203</v>
      </c>
      <c r="BJ1845" s="99">
        <v>2257426.6776123</v>
      </c>
      <c r="BK1845" s="99">
        <v>5709.05132573843</v>
      </c>
      <c r="BL1845" s="99">
        <v>0</v>
      </c>
      <c r="BM1845" s="99">
        <v>0</v>
      </c>
      <c r="BN1845" s="99">
        <v>0</v>
      </c>
      <c r="BO1845" s="99">
        <v>0</v>
      </c>
      <c r="BP1845" s="99">
        <v>0</v>
      </c>
      <c r="BQ1845" s="99">
        <v>0</v>
      </c>
      <c r="BR1845" s="99">
        <v>36838.484522342696</v>
      </c>
      <c r="BS1845" s="99">
        <v>1123808.49461365</v>
      </c>
      <c r="BT1845" s="99">
        <v>2478.6975158155001</v>
      </c>
      <c r="BU1845" s="99">
        <v>0</v>
      </c>
      <c r="BV1845" s="99">
        <v>1384031.7852477999</v>
      </c>
      <c r="BW1845" s="99">
        <v>3523.3724066913101</v>
      </c>
      <c r="BX1845" s="99">
        <v>0</v>
      </c>
      <c r="BY1845" s="99">
        <v>0</v>
      </c>
      <c r="BZ1845" s="99">
        <v>0</v>
      </c>
      <c r="CA1845" s="99">
        <v>8907.2882411480005</v>
      </c>
      <c r="CB1845" s="99">
        <v>1328553.0471344001</v>
      </c>
      <c r="CC1845" s="99">
        <v>9569704.9068603497</v>
      </c>
      <c r="CD1845" s="99">
        <v>2549053.4917602502</v>
      </c>
      <c r="CE1845" s="99">
        <v>92.897826427593799</v>
      </c>
      <c r="CF1845" s="99">
        <v>18301.929128885298</v>
      </c>
      <c r="CG1845" s="99">
        <v>138013.37886428801</v>
      </c>
      <c r="CH1845" s="99">
        <v>0</v>
      </c>
      <c r="CI1845" s="99">
        <v>9002.7704333066904</v>
      </c>
      <c r="CJ1845" s="99">
        <v>1346848.6059265099</v>
      </c>
      <c r="CK1845" s="99">
        <v>9707978.5845947303</v>
      </c>
      <c r="CL1845" s="99">
        <v>2567715.5482482901</v>
      </c>
      <c r="CM1845" s="166">
        <v>9922.0816162824594</v>
      </c>
      <c r="CN1845" s="166">
        <v>1705027.72537231</v>
      </c>
      <c r="CO1845" s="166">
        <v>10756001.506713901</v>
      </c>
      <c r="CP1845" s="99">
        <v>2567715.5482482901</v>
      </c>
      <c r="CQ1845" s="99">
        <v>0</v>
      </c>
      <c r="CR1845" s="99">
        <v>0</v>
      </c>
      <c r="CS1845" s="99">
        <v>0</v>
      </c>
      <c r="CT1845" s="99">
        <v>0</v>
      </c>
      <c r="CU1845" s="98">
        <v>6444.9270695409996</v>
      </c>
      <c r="CV1845" s="98">
        <v>994.32662099300001</v>
      </c>
      <c r="CW1845" s="98">
        <v>1346854.9762632854</v>
      </c>
      <c r="CX1845" s="98">
        <v>9707718.285724638</v>
      </c>
    </row>
    <row r="1846" spans="1:102" x14ac:dyDescent="0.2">
      <c r="A1846" s="98" t="s">
        <v>183</v>
      </c>
      <c r="B1846" s="100">
        <v>39600</v>
      </c>
      <c r="C1846" s="99">
        <v>0</v>
      </c>
      <c r="D1846" s="99">
        <v>2621.3287630081199</v>
      </c>
      <c r="E1846" s="99">
        <v>6385.9869624376297</v>
      </c>
      <c r="F1846" s="99">
        <v>120.898628761992</v>
      </c>
      <c r="G1846" s="99">
        <v>0</v>
      </c>
      <c r="H1846" s="99">
        <v>4.9919829583377604</v>
      </c>
      <c r="I1846" s="99">
        <v>0</v>
      </c>
      <c r="J1846" s="99">
        <v>947.92906014621303</v>
      </c>
      <c r="K1846" s="99">
        <v>0</v>
      </c>
      <c r="L1846" s="99">
        <v>146.14011542126499</v>
      </c>
      <c r="M1846" s="99">
        <v>148.04447707533799</v>
      </c>
      <c r="N1846" s="99">
        <v>3519.2265828847899</v>
      </c>
      <c r="O1846" s="99">
        <v>39.637275214307003</v>
      </c>
      <c r="P1846" s="99">
        <v>0</v>
      </c>
      <c r="Q1846" s="99">
        <v>5174.9559383988399</v>
      </c>
      <c r="R1846" s="99">
        <v>23.816564730601399</v>
      </c>
      <c r="S1846" s="99">
        <v>0</v>
      </c>
      <c r="T1846" s="99">
        <v>11.574567651143299</v>
      </c>
      <c r="U1846" s="99">
        <v>948.92022332549095</v>
      </c>
      <c r="V1846" s="99">
        <v>0</v>
      </c>
      <c r="W1846" s="99">
        <v>287349.17631149298</v>
      </c>
      <c r="X1846" s="99">
        <v>1065589.2421875</v>
      </c>
      <c r="Y1846" s="99">
        <v>4191.7843557000197</v>
      </c>
      <c r="Z1846" s="99">
        <v>0</v>
      </c>
      <c r="AA1846" s="99">
        <v>1228.7961648404601</v>
      </c>
      <c r="AB1846" s="99">
        <v>0</v>
      </c>
      <c r="AC1846" s="99">
        <v>368789.75569915801</v>
      </c>
      <c r="AD1846" s="99">
        <v>0</v>
      </c>
      <c r="AE1846" s="99">
        <v>13730.9322339296</v>
      </c>
      <c r="AF1846" s="99">
        <v>21931.841451883301</v>
      </c>
      <c r="AG1846" s="99">
        <v>578875.63169860805</v>
      </c>
      <c r="AH1846" s="99">
        <v>1471.3342125117799</v>
      </c>
      <c r="AI1846" s="99">
        <v>0</v>
      </c>
      <c r="AJ1846" s="99">
        <v>749299.59985351597</v>
      </c>
      <c r="AK1846" s="99">
        <v>4155.6813197135898</v>
      </c>
      <c r="AL1846" s="99">
        <v>0</v>
      </c>
      <c r="AM1846" s="99">
        <v>2518.03023579717</v>
      </c>
      <c r="AN1846" s="99">
        <v>367929.05081176799</v>
      </c>
      <c r="AO1846" s="99">
        <v>0</v>
      </c>
      <c r="AP1846" s="99">
        <v>2291366.8497619601</v>
      </c>
      <c r="AQ1846" s="99">
        <v>7632305.2496948196</v>
      </c>
      <c r="AR1846" s="99">
        <v>42791.400422573097</v>
      </c>
      <c r="AS1846" s="99">
        <v>0</v>
      </c>
      <c r="AT1846" s="99">
        <v>8104.7527346015004</v>
      </c>
      <c r="AU1846" s="99">
        <v>0</v>
      </c>
      <c r="AV1846" s="99">
        <v>1077308.5458068801</v>
      </c>
      <c r="AW1846" s="99">
        <v>0</v>
      </c>
      <c r="AX1846" s="99">
        <v>106646.909901619</v>
      </c>
      <c r="AY1846" s="99">
        <v>156212.38224792501</v>
      </c>
      <c r="AZ1846" s="99">
        <v>4102355.49713135</v>
      </c>
      <c r="BA1846" s="99">
        <v>13038.2743859291</v>
      </c>
      <c r="BB1846" s="99">
        <v>0</v>
      </c>
      <c r="BC1846" s="99">
        <v>5627269.2683105497</v>
      </c>
      <c r="BD1846" s="99">
        <v>32173.189634084702</v>
      </c>
      <c r="BE1846" s="99">
        <v>0</v>
      </c>
      <c r="BF1846" s="99">
        <v>18587.060195922899</v>
      </c>
      <c r="BG1846" s="99">
        <v>1074074.95429993</v>
      </c>
      <c r="BH1846" s="99">
        <v>0</v>
      </c>
      <c r="BI1846" s="99">
        <v>409028.98809433001</v>
      </c>
      <c r="BJ1846" s="99">
        <v>2271661.64416504</v>
      </c>
      <c r="BK1846" s="99">
        <v>11024.1406970024</v>
      </c>
      <c r="BL1846" s="99">
        <v>0</v>
      </c>
      <c r="BM1846" s="99">
        <v>0</v>
      </c>
      <c r="BN1846" s="99">
        <v>0</v>
      </c>
      <c r="BO1846" s="99">
        <v>0</v>
      </c>
      <c r="BP1846" s="99">
        <v>0</v>
      </c>
      <c r="BQ1846" s="99">
        <v>0</v>
      </c>
      <c r="BR1846" s="99">
        <v>36006.816520214103</v>
      </c>
      <c r="BS1846" s="99">
        <v>1123830.1686553999</v>
      </c>
      <c r="BT1846" s="99">
        <v>2682.2501357495798</v>
      </c>
      <c r="BU1846" s="99">
        <v>0</v>
      </c>
      <c r="BV1846" s="99">
        <v>1533890.8772430399</v>
      </c>
      <c r="BW1846" s="99">
        <v>3739.12608921528</v>
      </c>
      <c r="BX1846" s="99">
        <v>0</v>
      </c>
      <c r="BY1846" s="99">
        <v>0</v>
      </c>
      <c r="BZ1846" s="99">
        <v>0</v>
      </c>
      <c r="CA1846" s="99">
        <v>9004.6561259031296</v>
      </c>
      <c r="CB1846" s="99">
        <v>1340068.1654205299</v>
      </c>
      <c r="CC1846" s="99">
        <v>9900187.1048584003</v>
      </c>
      <c r="CD1846" s="99">
        <v>2694830.2658691402</v>
      </c>
      <c r="CE1846" s="99">
        <v>95.645794328302102</v>
      </c>
      <c r="CF1846" s="99">
        <v>18649.265704393401</v>
      </c>
      <c r="CG1846" s="99">
        <v>138513.63816452</v>
      </c>
      <c r="CH1846" s="99">
        <v>0</v>
      </c>
      <c r="CI1846" s="99">
        <v>9114.2138249874097</v>
      </c>
      <c r="CJ1846" s="99">
        <v>1358088.0518493699</v>
      </c>
      <c r="CK1846" s="99">
        <v>10037788.2646484</v>
      </c>
      <c r="CL1846" s="99">
        <v>2717194.9610900902</v>
      </c>
      <c r="CM1846" s="166">
        <v>10041.746323466299</v>
      </c>
      <c r="CN1846" s="166">
        <v>1724420.53288269</v>
      </c>
      <c r="CO1846" s="166">
        <v>11105227.2143555</v>
      </c>
      <c r="CP1846" s="99">
        <v>2717194.9610900902</v>
      </c>
      <c r="CQ1846" s="99">
        <v>0</v>
      </c>
      <c r="CR1846" s="99">
        <v>0</v>
      </c>
      <c r="CS1846" s="99">
        <v>0</v>
      </c>
      <c r="CT1846" s="99">
        <v>0</v>
      </c>
      <c r="CU1846" s="98">
        <v>6396.9937349929996</v>
      </c>
      <c r="CV1846" s="98">
        <v>1032.559247398</v>
      </c>
      <c r="CW1846" s="98">
        <v>1358717.4311249233</v>
      </c>
      <c r="CX1846" s="98">
        <v>10038700.743022921</v>
      </c>
    </row>
    <row r="1847" spans="1:102" x14ac:dyDescent="0.2">
      <c r="A1847" s="98" t="s">
        <v>183</v>
      </c>
      <c r="B1847" s="100">
        <v>39692</v>
      </c>
      <c r="C1847" s="99">
        <v>0</v>
      </c>
      <c r="D1847" s="99">
        <v>2799.8064479827899</v>
      </c>
      <c r="E1847" s="99">
        <v>6340.9752104282397</v>
      </c>
      <c r="F1847" s="99">
        <v>111.241957884282</v>
      </c>
      <c r="G1847" s="99">
        <v>0</v>
      </c>
      <c r="H1847" s="99">
        <v>5.7923198295757201</v>
      </c>
      <c r="I1847" s="99">
        <v>0</v>
      </c>
      <c r="J1847" s="99">
        <v>974.54986300319399</v>
      </c>
      <c r="K1847" s="99">
        <v>0</v>
      </c>
      <c r="L1847" s="99">
        <v>131.69193950481699</v>
      </c>
      <c r="M1847" s="99">
        <v>151.15485373698201</v>
      </c>
      <c r="N1847" s="99">
        <v>3535.92162621021</v>
      </c>
      <c r="O1847" s="99">
        <v>46.990065594203799</v>
      </c>
      <c r="P1847" s="99">
        <v>0</v>
      </c>
      <c r="Q1847" s="99">
        <v>5278.3922468423798</v>
      </c>
      <c r="R1847" s="99">
        <v>25.929881317541</v>
      </c>
      <c r="S1847" s="99">
        <v>0</v>
      </c>
      <c r="T1847" s="99">
        <v>9.1245450618443993</v>
      </c>
      <c r="U1847" s="99">
        <v>975.99673261493399</v>
      </c>
      <c r="V1847" s="99">
        <v>0</v>
      </c>
      <c r="W1847" s="99">
        <v>340400.47394180298</v>
      </c>
      <c r="X1847" s="99">
        <v>1042623.92839813</v>
      </c>
      <c r="Y1847" s="99">
        <v>2111.3719356656102</v>
      </c>
      <c r="Z1847" s="99">
        <v>0</v>
      </c>
      <c r="AA1847" s="99">
        <v>1245.1513938456801</v>
      </c>
      <c r="AB1847" s="99">
        <v>0</v>
      </c>
      <c r="AC1847" s="99">
        <v>378326.85318374599</v>
      </c>
      <c r="AD1847" s="99">
        <v>0</v>
      </c>
      <c r="AE1847" s="99">
        <v>16732.656037568999</v>
      </c>
      <c r="AF1847" s="99">
        <v>21220.517221689199</v>
      </c>
      <c r="AG1847" s="99">
        <v>567747.99620819103</v>
      </c>
      <c r="AH1847" s="99">
        <v>1962.2657661587</v>
      </c>
      <c r="AI1847" s="99">
        <v>0</v>
      </c>
      <c r="AJ1847" s="99">
        <v>771833.54593658401</v>
      </c>
      <c r="AK1847" s="99">
        <v>4121.5193199515297</v>
      </c>
      <c r="AL1847" s="99">
        <v>0</v>
      </c>
      <c r="AM1847" s="99">
        <v>2170.0337688028799</v>
      </c>
      <c r="AN1847" s="99">
        <v>378736.72558975202</v>
      </c>
      <c r="AO1847" s="99">
        <v>0</v>
      </c>
      <c r="AP1847" s="99">
        <v>2710865.5895690899</v>
      </c>
      <c r="AQ1847" s="99">
        <v>7541934.29333496</v>
      </c>
      <c r="AR1847" s="99">
        <v>25986.372892618201</v>
      </c>
      <c r="AS1847" s="99">
        <v>0</v>
      </c>
      <c r="AT1847" s="99">
        <v>9119.11760866642</v>
      </c>
      <c r="AU1847" s="99">
        <v>0</v>
      </c>
      <c r="AV1847" s="99">
        <v>1121491.1946716299</v>
      </c>
      <c r="AW1847" s="99">
        <v>0</v>
      </c>
      <c r="AX1847" s="99">
        <v>131649.87805748</v>
      </c>
      <c r="AY1847" s="99">
        <v>152923.12210082999</v>
      </c>
      <c r="AZ1847" s="99">
        <v>4098690.7118835398</v>
      </c>
      <c r="BA1847" s="99">
        <v>18451.937964200999</v>
      </c>
      <c r="BB1847" s="99">
        <v>0</v>
      </c>
      <c r="BC1847" s="99">
        <v>5862035.9843139602</v>
      </c>
      <c r="BD1847" s="99">
        <v>30822.281373262402</v>
      </c>
      <c r="BE1847" s="99">
        <v>0</v>
      </c>
      <c r="BF1847" s="99">
        <v>15287.358123779301</v>
      </c>
      <c r="BG1847" s="99">
        <v>1121750.7195892299</v>
      </c>
      <c r="BH1847" s="99">
        <v>0</v>
      </c>
      <c r="BI1847" s="99">
        <v>385071.66233825701</v>
      </c>
      <c r="BJ1847" s="99">
        <v>2237829.49359131</v>
      </c>
      <c r="BK1847" s="99">
        <v>4701.6233951449403</v>
      </c>
      <c r="BL1847" s="99">
        <v>0</v>
      </c>
      <c r="BM1847" s="99">
        <v>0</v>
      </c>
      <c r="BN1847" s="99">
        <v>0</v>
      </c>
      <c r="BO1847" s="99">
        <v>0</v>
      </c>
      <c r="BP1847" s="99">
        <v>0</v>
      </c>
      <c r="BQ1847" s="99">
        <v>0</v>
      </c>
      <c r="BR1847" s="99">
        <v>36558.078253746004</v>
      </c>
      <c r="BS1847" s="99">
        <v>1114857.7377929699</v>
      </c>
      <c r="BT1847" s="99">
        <v>3718.59819993377</v>
      </c>
      <c r="BU1847" s="99">
        <v>0</v>
      </c>
      <c r="BV1847" s="99">
        <v>1465692.4092407201</v>
      </c>
      <c r="BW1847" s="99">
        <v>3420.5617938935802</v>
      </c>
      <c r="BX1847" s="99">
        <v>0</v>
      </c>
      <c r="BY1847" s="99">
        <v>0</v>
      </c>
      <c r="BZ1847" s="99">
        <v>0</v>
      </c>
      <c r="CA1847" s="99">
        <v>9120.2083275318091</v>
      </c>
      <c r="CB1847" s="99">
        <v>1375553.92643738</v>
      </c>
      <c r="CC1847" s="99">
        <v>10221338.7312012</v>
      </c>
      <c r="CD1847" s="99">
        <v>2614706.24691772</v>
      </c>
      <c r="CE1847" s="99">
        <v>98.212253475561695</v>
      </c>
      <c r="CF1847" s="99">
        <v>17309.215960264199</v>
      </c>
      <c r="CG1847" s="99">
        <v>130464.86330032301</v>
      </c>
      <c r="CH1847" s="99">
        <v>0</v>
      </c>
      <c r="CI1847" s="99">
        <v>9207.8221702575702</v>
      </c>
      <c r="CJ1847" s="99">
        <v>1393369.3011169401</v>
      </c>
      <c r="CK1847" s="99">
        <v>10352942.3239746</v>
      </c>
      <c r="CL1847" s="99">
        <v>2634339.1326904302</v>
      </c>
      <c r="CM1847" s="166">
        <v>10191.3808846474</v>
      </c>
      <c r="CN1847" s="166">
        <v>1773933.1747283901</v>
      </c>
      <c r="CO1847" s="166">
        <v>11471465.5432129</v>
      </c>
      <c r="CP1847" s="99">
        <v>2634339.1326904302</v>
      </c>
      <c r="CQ1847" s="99">
        <v>0</v>
      </c>
      <c r="CR1847" s="99">
        <v>0</v>
      </c>
      <c r="CS1847" s="99">
        <v>0</v>
      </c>
      <c r="CT1847" s="99">
        <v>0</v>
      </c>
      <c r="CU1847" s="98">
        <v>6340.6177209569996</v>
      </c>
      <c r="CV1847" s="98">
        <v>1063.6573058460001</v>
      </c>
      <c r="CW1847" s="98">
        <v>1392863.1423976442</v>
      </c>
      <c r="CX1847" s="98">
        <v>10351803.594501523</v>
      </c>
    </row>
    <row r="1848" spans="1:102" x14ac:dyDescent="0.2">
      <c r="A1848" s="98" t="s">
        <v>183</v>
      </c>
      <c r="B1848" s="100">
        <v>39783</v>
      </c>
      <c r="C1848" s="99">
        <v>0</v>
      </c>
      <c r="D1848" s="99">
        <v>2236.2325152456801</v>
      </c>
      <c r="E1848" s="99">
        <v>6303.5455875992802</v>
      </c>
      <c r="F1848" s="99">
        <v>128.05697478540199</v>
      </c>
      <c r="G1848" s="99">
        <v>0</v>
      </c>
      <c r="H1848" s="99">
        <v>5.7204198868712401</v>
      </c>
      <c r="I1848" s="99">
        <v>0</v>
      </c>
      <c r="J1848" s="99">
        <v>990.31678538769495</v>
      </c>
      <c r="K1848" s="99">
        <v>0</v>
      </c>
      <c r="L1848" s="99">
        <v>130.61672623828099</v>
      </c>
      <c r="M1848" s="99">
        <v>161.368623811752</v>
      </c>
      <c r="N1848" s="99">
        <v>3507.9608140885798</v>
      </c>
      <c r="O1848" s="99">
        <v>44.9826380489394</v>
      </c>
      <c r="P1848" s="99">
        <v>0</v>
      </c>
      <c r="Q1848" s="99">
        <v>4735.8310663104103</v>
      </c>
      <c r="R1848" s="99">
        <v>31.415511259110598</v>
      </c>
      <c r="S1848" s="99">
        <v>0</v>
      </c>
      <c r="T1848" s="99">
        <v>9.0582737973891199</v>
      </c>
      <c r="U1848" s="99">
        <v>1005.8215450346499</v>
      </c>
      <c r="V1848" s="99">
        <v>0</v>
      </c>
      <c r="W1848" s="99">
        <v>176243.39924812299</v>
      </c>
      <c r="X1848" s="99">
        <v>1039929.15486145</v>
      </c>
      <c r="Y1848" s="99">
        <v>4493.5355496406601</v>
      </c>
      <c r="Z1848" s="99">
        <v>0</v>
      </c>
      <c r="AA1848" s="99">
        <v>1305.07088275254</v>
      </c>
      <c r="AB1848" s="99">
        <v>0</v>
      </c>
      <c r="AC1848" s="99">
        <v>388581.859375</v>
      </c>
      <c r="AD1848" s="99">
        <v>0</v>
      </c>
      <c r="AE1848" s="99">
        <v>13473.3985958099</v>
      </c>
      <c r="AF1848" s="99">
        <v>22323.413909435301</v>
      </c>
      <c r="AG1848" s="99">
        <v>562997.45600128197</v>
      </c>
      <c r="AH1848" s="99">
        <v>2154.92160958052</v>
      </c>
      <c r="AI1848" s="99">
        <v>0</v>
      </c>
      <c r="AJ1848" s="99">
        <v>623816.69451904297</v>
      </c>
      <c r="AK1848" s="99">
        <v>4529.5246086716697</v>
      </c>
      <c r="AL1848" s="99">
        <v>0</v>
      </c>
      <c r="AM1848" s="99">
        <v>2328.4476267397399</v>
      </c>
      <c r="AN1848" s="99">
        <v>392015.52442169201</v>
      </c>
      <c r="AO1848" s="99">
        <v>0</v>
      </c>
      <c r="AP1848" s="99">
        <v>1427500.20481873</v>
      </c>
      <c r="AQ1848" s="99">
        <v>7570447.8740234403</v>
      </c>
      <c r="AR1848" s="99">
        <v>48146.824146747596</v>
      </c>
      <c r="AS1848" s="99">
        <v>0</v>
      </c>
      <c r="AT1848" s="99">
        <v>10750.3636749983</v>
      </c>
      <c r="AU1848" s="99">
        <v>0</v>
      </c>
      <c r="AV1848" s="99">
        <v>1159060.92260742</v>
      </c>
      <c r="AW1848" s="99">
        <v>0</v>
      </c>
      <c r="AX1848" s="99">
        <v>104810.016916275</v>
      </c>
      <c r="AY1848" s="99">
        <v>160075.423931122</v>
      </c>
      <c r="AZ1848" s="99">
        <v>4083820.7606506301</v>
      </c>
      <c r="BA1848" s="99">
        <v>19452.219818830501</v>
      </c>
      <c r="BB1848" s="99">
        <v>0</v>
      </c>
      <c r="BC1848" s="99">
        <v>4683656.4945678702</v>
      </c>
      <c r="BD1848" s="99">
        <v>34979.359542846702</v>
      </c>
      <c r="BE1848" s="99">
        <v>0</v>
      </c>
      <c r="BF1848" s="99">
        <v>16663.697189807899</v>
      </c>
      <c r="BG1848" s="99">
        <v>1169680.1647796601</v>
      </c>
      <c r="BH1848" s="99">
        <v>0</v>
      </c>
      <c r="BI1848" s="99">
        <v>274064.13209915202</v>
      </c>
      <c r="BJ1848" s="99">
        <v>2248570.0758361798</v>
      </c>
      <c r="BK1848" s="99">
        <v>11885.6805932522</v>
      </c>
      <c r="BL1848" s="99">
        <v>0</v>
      </c>
      <c r="BM1848" s="99">
        <v>0</v>
      </c>
      <c r="BN1848" s="99">
        <v>0</v>
      </c>
      <c r="BO1848" s="99">
        <v>0</v>
      </c>
      <c r="BP1848" s="99">
        <v>0</v>
      </c>
      <c r="BQ1848" s="99">
        <v>0</v>
      </c>
      <c r="BR1848" s="99">
        <v>37810.734666347496</v>
      </c>
      <c r="BS1848" s="99">
        <v>1106805.91923523</v>
      </c>
      <c r="BT1848" s="99">
        <v>3809.9041861593701</v>
      </c>
      <c r="BU1848" s="99">
        <v>0</v>
      </c>
      <c r="BV1848" s="99">
        <v>1385601.92320251</v>
      </c>
      <c r="BW1848" s="99">
        <v>4122.7541705369904</v>
      </c>
      <c r="BX1848" s="99">
        <v>0</v>
      </c>
      <c r="BY1848" s="99">
        <v>0</v>
      </c>
      <c r="BZ1848" s="99">
        <v>0</v>
      </c>
      <c r="CA1848" s="99">
        <v>8551.8687348365802</v>
      </c>
      <c r="CB1848" s="99">
        <v>1224448.44464111</v>
      </c>
      <c r="CC1848" s="99">
        <v>9024228.3056640606</v>
      </c>
      <c r="CD1848" s="99">
        <v>2540758.9828185998</v>
      </c>
      <c r="CE1848" s="99">
        <v>111.15271144639701</v>
      </c>
      <c r="CF1848" s="99">
        <v>20784.253405570998</v>
      </c>
      <c r="CG1848" s="99">
        <v>153025.000829697</v>
      </c>
      <c r="CH1848" s="99">
        <v>0</v>
      </c>
      <c r="CI1848" s="99">
        <v>8653.7683402299899</v>
      </c>
      <c r="CJ1848" s="99">
        <v>1245409.9603729199</v>
      </c>
      <c r="CK1848" s="99">
        <v>9180648.9383544903</v>
      </c>
      <c r="CL1848" s="99">
        <v>2566319.62973022</v>
      </c>
      <c r="CM1848" s="166">
        <v>9655.6325756311398</v>
      </c>
      <c r="CN1848" s="166">
        <v>1635721.80763245</v>
      </c>
      <c r="CO1848" s="166">
        <v>10347969.0200195</v>
      </c>
      <c r="CP1848" s="99">
        <v>2566319.62973022</v>
      </c>
      <c r="CQ1848" s="99">
        <v>0</v>
      </c>
      <c r="CR1848" s="99">
        <v>0</v>
      </c>
      <c r="CS1848" s="99">
        <v>0</v>
      </c>
      <c r="CT1848" s="99">
        <v>0</v>
      </c>
      <c r="CU1848" s="98">
        <v>6317.6734669670004</v>
      </c>
      <c r="CV1848" s="98">
        <v>1089.520934847</v>
      </c>
      <c r="CW1848" s="98">
        <v>1245232.698046681</v>
      </c>
      <c r="CX1848" s="98">
        <v>9177253.3064937573</v>
      </c>
    </row>
    <row r="1849" spans="1:102" x14ac:dyDescent="0.2">
      <c r="A1849" s="98" t="s">
        <v>183</v>
      </c>
      <c r="B1849" s="100">
        <v>39873</v>
      </c>
      <c r="C1849" s="99">
        <v>0</v>
      </c>
      <c r="D1849" s="99">
        <v>3017.4839301705401</v>
      </c>
      <c r="E1849" s="99">
        <v>6230.3300597071602</v>
      </c>
      <c r="F1849" s="99">
        <v>148.35293801128901</v>
      </c>
      <c r="G1849" s="99">
        <v>0</v>
      </c>
      <c r="H1849" s="99">
        <v>3.79051457162132</v>
      </c>
      <c r="I1849" s="99">
        <v>0</v>
      </c>
      <c r="J1849" s="99">
        <v>997.90121016651403</v>
      </c>
      <c r="K1849" s="99">
        <v>0</v>
      </c>
      <c r="L1849" s="99">
        <v>139.70334073156101</v>
      </c>
      <c r="M1849" s="99">
        <v>164.00051590427799</v>
      </c>
      <c r="N1849" s="99">
        <v>3465.41982203722</v>
      </c>
      <c r="O1849" s="99">
        <v>51.914431696757703</v>
      </c>
      <c r="P1849" s="99">
        <v>0</v>
      </c>
      <c r="Q1849" s="99">
        <v>5474.5600419640496</v>
      </c>
      <c r="R1849" s="99">
        <v>28.6226816978306</v>
      </c>
      <c r="S1849" s="99">
        <v>0</v>
      </c>
      <c r="T1849" s="99">
        <v>7.0036571447271898</v>
      </c>
      <c r="U1849" s="99">
        <v>1003.75104985386</v>
      </c>
      <c r="V1849" s="99">
        <v>0</v>
      </c>
      <c r="W1849" s="99">
        <v>415987.47336196899</v>
      </c>
      <c r="X1849" s="99">
        <v>1008796.29615021</v>
      </c>
      <c r="Y1849" s="99">
        <v>4281.5456305146199</v>
      </c>
      <c r="Z1849" s="99">
        <v>0</v>
      </c>
      <c r="AA1849" s="99">
        <v>983.85621377080702</v>
      </c>
      <c r="AB1849" s="99">
        <v>0</v>
      </c>
      <c r="AC1849" s="99">
        <v>392551.81885528599</v>
      </c>
      <c r="AD1849" s="99">
        <v>0</v>
      </c>
      <c r="AE1849" s="99">
        <v>15367.3361395597</v>
      </c>
      <c r="AF1849" s="99">
        <v>21170.161145210299</v>
      </c>
      <c r="AG1849" s="99">
        <v>553173.64948272705</v>
      </c>
      <c r="AH1849" s="99">
        <v>2012.4377601295701</v>
      </c>
      <c r="AI1849" s="99">
        <v>0</v>
      </c>
      <c r="AJ1849" s="99">
        <v>833350.86145782506</v>
      </c>
      <c r="AK1849" s="99">
        <v>4683.3262697458304</v>
      </c>
      <c r="AL1849" s="99">
        <v>0</v>
      </c>
      <c r="AM1849" s="99">
        <v>1805.4894414693099</v>
      </c>
      <c r="AN1849" s="99">
        <v>393847.52677917498</v>
      </c>
      <c r="AO1849" s="99">
        <v>0</v>
      </c>
      <c r="AP1849" s="99">
        <v>3443979.4330139202</v>
      </c>
      <c r="AQ1849" s="99">
        <v>7366371.8090820303</v>
      </c>
      <c r="AR1849" s="99">
        <v>50336.947885036498</v>
      </c>
      <c r="AS1849" s="99">
        <v>0</v>
      </c>
      <c r="AT1849" s="99">
        <v>7208.4024638533601</v>
      </c>
      <c r="AU1849" s="99">
        <v>0</v>
      </c>
      <c r="AV1849" s="99">
        <v>1182544.9149169901</v>
      </c>
      <c r="AW1849" s="99">
        <v>0</v>
      </c>
      <c r="AX1849" s="99">
        <v>124188.77367115</v>
      </c>
      <c r="AY1849" s="99">
        <v>154974.002851486</v>
      </c>
      <c r="AZ1849" s="99">
        <v>4014063.0573730501</v>
      </c>
      <c r="BA1849" s="99">
        <v>17746.616843223601</v>
      </c>
      <c r="BB1849" s="99">
        <v>0</v>
      </c>
      <c r="BC1849" s="99">
        <v>6463423.7378540002</v>
      </c>
      <c r="BD1849" s="99">
        <v>35821.444396495797</v>
      </c>
      <c r="BE1849" s="99">
        <v>0</v>
      </c>
      <c r="BF1849" s="99">
        <v>13241.3219383955</v>
      </c>
      <c r="BG1849" s="99">
        <v>1186649.3837432901</v>
      </c>
      <c r="BH1849" s="99">
        <v>0</v>
      </c>
      <c r="BI1849" s="99">
        <v>494822.11107635498</v>
      </c>
      <c r="BJ1849" s="99">
        <v>2173137.5183410598</v>
      </c>
      <c r="BK1849" s="99">
        <v>11527.4795542955</v>
      </c>
      <c r="BL1849" s="99">
        <v>0</v>
      </c>
      <c r="BM1849" s="99">
        <v>0</v>
      </c>
      <c r="BN1849" s="99">
        <v>0</v>
      </c>
      <c r="BO1849" s="99">
        <v>0</v>
      </c>
      <c r="BP1849" s="99">
        <v>0</v>
      </c>
      <c r="BQ1849" s="99">
        <v>0</v>
      </c>
      <c r="BR1849" s="99">
        <v>38073.412259578698</v>
      </c>
      <c r="BS1849" s="99">
        <v>1085118.77651978</v>
      </c>
      <c r="BT1849" s="99">
        <v>3490.6134288013</v>
      </c>
      <c r="BU1849" s="99">
        <v>0</v>
      </c>
      <c r="BV1849" s="99">
        <v>1539168.9323577899</v>
      </c>
      <c r="BW1849" s="99">
        <v>4203.4324412941896</v>
      </c>
      <c r="BX1849" s="99">
        <v>0</v>
      </c>
      <c r="BY1849" s="99">
        <v>0</v>
      </c>
      <c r="BZ1849" s="99">
        <v>0</v>
      </c>
      <c r="CA1849" s="99">
        <v>9258.5395747423208</v>
      </c>
      <c r="CB1849" s="99">
        <v>1431919.10229492</v>
      </c>
      <c r="CC1849" s="99">
        <v>10857824.705200201</v>
      </c>
      <c r="CD1849" s="99">
        <v>2665933.5096740699</v>
      </c>
      <c r="CE1849" s="99">
        <v>112.84578473866</v>
      </c>
      <c r="CF1849" s="99">
        <v>19757.038737297102</v>
      </c>
      <c r="CG1849" s="99">
        <v>149939.09481048601</v>
      </c>
      <c r="CH1849" s="99">
        <v>0</v>
      </c>
      <c r="CI1849" s="99">
        <v>9375.0136893987692</v>
      </c>
      <c r="CJ1849" s="99">
        <v>1451392.49064636</v>
      </c>
      <c r="CK1849" s="99">
        <v>11008997.536743199</v>
      </c>
      <c r="CL1849" s="99">
        <v>2687390.1910705599</v>
      </c>
      <c r="CM1849" s="166">
        <v>10365.5941580534</v>
      </c>
      <c r="CN1849" s="166">
        <v>1842974.67585754</v>
      </c>
      <c r="CO1849" s="166">
        <v>12200764.1484375</v>
      </c>
      <c r="CP1849" s="99">
        <v>2687390.1910705599</v>
      </c>
      <c r="CQ1849" s="99">
        <v>0</v>
      </c>
      <c r="CR1849" s="99">
        <v>0</v>
      </c>
      <c r="CS1849" s="99">
        <v>0</v>
      </c>
      <c r="CT1849" s="99">
        <v>0</v>
      </c>
      <c r="CU1849" s="98">
        <v>6249.4807565900001</v>
      </c>
      <c r="CV1849" s="98">
        <v>1098.337679276</v>
      </c>
      <c r="CW1849" s="98">
        <v>1451676.1410322171</v>
      </c>
      <c r="CX1849" s="98">
        <v>11007763.800010687</v>
      </c>
    </row>
    <row r="1850" spans="1:102" x14ac:dyDescent="0.2">
      <c r="A1850" s="98" t="s">
        <v>183</v>
      </c>
      <c r="B1850" s="100">
        <v>39965</v>
      </c>
      <c r="C1850" s="99">
        <v>0</v>
      </c>
      <c r="D1850" s="99">
        <v>3088.0525424480402</v>
      </c>
      <c r="E1850" s="99">
        <v>6162.3562541603997</v>
      </c>
      <c r="F1850" s="99">
        <v>150.515590682626</v>
      </c>
      <c r="G1850" s="99">
        <v>0</v>
      </c>
      <c r="H1850" s="99">
        <v>3.2076693418784998</v>
      </c>
      <c r="I1850" s="99">
        <v>0</v>
      </c>
      <c r="J1850" s="99">
        <v>1001.56730008125</v>
      </c>
      <c r="K1850" s="99">
        <v>0</v>
      </c>
      <c r="L1850" s="99">
        <v>186.024505145848</v>
      </c>
      <c r="M1850" s="99">
        <v>168.05346226505901</v>
      </c>
      <c r="N1850" s="99">
        <v>3423.0913156569</v>
      </c>
      <c r="O1850" s="99">
        <v>48.338140505365999</v>
      </c>
      <c r="P1850" s="99">
        <v>0</v>
      </c>
      <c r="Q1850" s="99">
        <v>5461.2044666409502</v>
      </c>
      <c r="R1850" s="99">
        <v>26.793635322013898</v>
      </c>
      <c r="S1850" s="99">
        <v>0</v>
      </c>
      <c r="T1850" s="99">
        <v>7.0933783417567602</v>
      </c>
      <c r="U1850" s="99">
        <v>1002.51899892837</v>
      </c>
      <c r="V1850" s="99">
        <v>0</v>
      </c>
      <c r="W1850" s="99">
        <v>429536.245887756</v>
      </c>
      <c r="X1850" s="99">
        <v>990485.45911407506</v>
      </c>
      <c r="Y1850" s="99">
        <v>4400.8522142171896</v>
      </c>
      <c r="Z1850" s="99">
        <v>0</v>
      </c>
      <c r="AA1850" s="99">
        <v>916.86381581425701</v>
      </c>
      <c r="AB1850" s="99">
        <v>0</v>
      </c>
      <c r="AC1850" s="99">
        <v>387046.94191741903</v>
      </c>
      <c r="AD1850" s="99">
        <v>0</v>
      </c>
      <c r="AE1850" s="99">
        <v>18681.931379079801</v>
      </c>
      <c r="AF1850" s="99">
        <v>22097.672277927399</v>
      </c>
      <c r="AG1850" s="99">
        <v>537994.62164306606</v>
      </c>
      <c r="AH1850" s="99">
        <v>1859.7583093196199</v>
      </c>
      <c r="AI1850" s="99">
        <v>0</v>
      </c>
      <c r="AJ1850" s="99">
        <v>832833.62581634498</v>
      </c>
      <c r="AK1850" s="99">
        <v>4455.0048234462702</v>
      </c>
      <c r="AL1850" s="99">
        <v>0</v>
      </c>
      <c r="AM1850" s="99">
        <v>1583.542445153</v>
      </c>
      <c r="AN1850" s="99">
        <v>387289.94269943202</v>
      </c>
      <c r="AO1850" s="99">
        <v>0</v>
      </c>
      <c r="AP1850" s="99">
        <v>3498049.2577209501</v>
      </c>
      <c r="AQ1850" s="99">
        <v>7247304.7902221698</v>
      </c>
      <c r="AR1850" s="99">
        <v>50426.795337677002</v>
      </c>
      <c r="AS1850" s="99">
        <v>0</v>
      </c>
      <c r="AT1850" s="99">
        <v>6271.42086297274</v>
      </c>
      <c r="AU1850" s="99">
        <v>0</v>
      </c>
      <c r="AV1850" s="99">
        <v>1182982.4636993399</v>
      </c>
      <c r="AW1850" s="99">
        <v>0</v>
      </c>
      <c r="AX1850" s="99">
        <v>152865.31073761001</v>
      </c>
      <c r="AY1850" s="99">
        <v>161216.560951233</v>
      </c>
      <c r="AZ1850" s="99">
        <v>3914729.6979675302</v>
      </c>
      <c r="BA1850" s="99">
        <v>16794.726759433699</v>
      </c>
      <c r="BB1850" s="99">
        <v>0</v>
      </c>
      <c r="BC1850" s="99">
        <v>6476749.9573364304</v>
      </c>
      <c r="BD1850" s="99">
        <v>33273.412426948496</v>
      </c>
      <c r="BE1850" s="99">
        <v>0</v>
      </c>
      <c r="BF1850" s="99">
        <v>11993.3331013918</v>
      </c>
      <c r="BG1850" s="99">
        <v>1182908.29052734</v>
      </c>
      <c r="BH1850" s="99">
        <v>0</v>
      </c>
      <c r="BI1850" s="99">
        <v>404363.78321075399</v>
      </c>
      <c r="BJ1850" s="99">
        <v>2152514.09375</v>
      </c>
      <c r="BK1850" s="99">
        <v>12725.125529527701</v>
      </c>
      <c r="BL1850" s="99">
        <v>0</v>
      </c>
      <c r="BM1850" s="99">
        <v>0</v>
      </c>
      <c r="BN1850" s="99">
        <v>0</v>
      </c>
      <c r="BO1850" s="99">
        <v>0</v>
      </c>
      <c r="BP1850" s="99">
        <v>0</v>
      </c>
      <c r="BQ1850" s="99">
        <v>0</v>
      </c>
      <c r="BR1850" s="99">
        <v>39524.478219032302</v>
      </c>
      <c r="BS1850" s="99">
        <v>1071630.94146729</v>
      </c>
      <c r="BT1850" s="99">
        <v>3456.6169058978599</v>
      </c>
      <c r="BU1850" s="99">
        <v>0</v>
      </c>
      <c r="BV1850" s="99">
        <v>1432902.4239654499</v>
      </c>
      <c r="BW1850" s="99">
        <v>3810.84928584099</v>
      </c>
      <c r="BX1850" s="99">
        <v>0</v>
      </c>
      <c r="BY1850" s="99">
        <v>0</v>
      </c>
      <c r="BZ1850" s="99">
        <v>0</v>
      </c>
      <c r="CA1850" s="99">
        <v>9242.8327710628491</v>
      </c>
      <c r="CB1850" s="99">
        <v>1411937.6836852999</v>
      </c>
      <c r="CC1850" s="99">
        <v>10703783.111816401</v>
      </c>
      <c r="CD1850" s="99">
        <v>2545539.3034362802</v>
      </c>
      <c r="CE1850" s="99">
        <v>109.811366049573</v>
      </c>
      <c r="CF1850" s="99">
        <v>20488.475802659999</v>
      </c>
      <c r="CG1850" s="99">
        <v>153066.93933486901</v>
      </c>
      <c r="CH1850" s="99">
        <v>0</v>
      </c>
      <c r="CI1850" s="99">
        <v>9371.7766990661603</v>
      </c>
      <c r="CJ1850" s="99">
        <v>1432204.6191253699</v>
      </c>
      <c r="CK1850" s="99">
        <v>10855052.067993199</v>
      </c>
      <c r="CL1850" s="99">
        <v>2570269.8127136198</v>
      </c>
      <c r="CM1850" s="166">
        <v>10346.434994339899</v>
      </c>
      <c r="CN1850" s="166">
        <v>1823189.5467681901</v>
      </c>
      <c r="CO1850" s="166">
        <v>12035958.427978501</v>
      </c>
      <c r="CP1850" s="99">
        <v>2570269.8127136198</v>
      </c>
      <c r="CQ1850" s="99">
        <v>0</v>
      </c>
      <c r="CR1850" s="99">
        <v>0</v>
      </c>
      <c r="CS1850" s="99">
        <v>0</v>
      </c>
      <c r="CT1850" s="99">
        <v>0</v>
      </c>
      <c r="CU1850" s="98">
        <v>6170.4496128780002</v>
      </c>
      <c r="CV1850" s="98">
        <v>1100.030417941</v>
      </c>
      <c r="CW1850" s="98">
        <v>1432426.1594879599</v>
      </c>
      <c r="CX1850" s="98">
        <v>10856850.05115127</v>
      </c>
    </row>
    <row r="1851" spans="1:102" x14ac:dyDescent="0.2">
      <c r="A1851" s="98" t="s">
        <v>183</v>
      </c>
      <c r="B1851" s="100">
        <v>40057</v>
      </c>
      <c r="C1851" s="99">
        <v>0</v>
      </c>
      <c r="D1851" s="99">
        <v>3097.0043344795699</v>
      </c>
      <c r="E1851" s="99">
        <v>6031.5554902553604</v>
      </c>
      <c r="F1851" s="99">
        <v>141.417368095368</v>
      </c>
      <c r="G1851" s="99">
        <v>0</v>
      </c>
      <c r="H1851" s="99">
        <v>1.2154260292300001</v>
      </c>
      <c r="I1851" s="99">
        <v>0</v>
      </c>
      <c r="J1851" s="99">
        <v>1005.11481589824</v>
      </c>
      <c r="K1851" s="99">
        <v>0</v>
      </c>
      <c r="L1851" s="99">
        <v>184.83809946477399</v>
      </c>
      <c r="M1851" s="99">
        <v>166.18136755190801</v>
      </c>
      <c r="N1851" s="99">
        <v>3372.9452461302299</v>
      </c>
      <c r="O1851" s="99">
        <v>48.034289273898999</v>
      </c>
      <c r="P1851" s="99">
        <v>0</v>
      </c>
      <c r="Q1851" s="99">
        <v>5398.1326388716698</v>
      </c>
      <c r="R1851" s="99">
        <v>22.688646152848399</v>
      </c>
      <c r="S1851" s="99">
        <v>0</v>
      </c>
      <c r="T1851" s="99">
        <v>4.0074710108456202</v>
      </c>
      <c r="U1851" s="99">
        <v>1006.12183012813</v>
      </c>
      <c r="V1851" s="99">
        <v>0</v>
      </c>
      <c r="W1851" s="99">
        <v>405623.41913604701</v>
      </c>
      <c r="X1851" s="99">
        <v>979178.62529754604</v>
      </c>
      <c r="Y1851" s="99">
        <v>2147.1850801110299</v>
      </c>
      <c r="Z1851" s="99">
        <v>0</v>
      </c>
      <c r="AA1851" s="99">
        <v>173.860982242972</v>
      </c>
      <c r="AB1851" s="99">
        <v>0</v>
      </c>
      <c r="AC1851" s="99">
        <v>386022.74737167399</v>
      </c>
      <c r="AD1851" s="99">
        <v>0</v>
      </c>
      <c r="AE1851" s="99">
        <v>17849.555917024602</v>
      </c>
      <c r="AF1851" s="99">
        <v>22730.2579991817</v>
      </c>
      <c r="AG1851" s="99">
        <v>533762.03035736096</v>
      </c>
      <c r="AH1851" s="99">
        <v>1734.3648203909399</v>
      </c>
      <c r="AI1851" s="99">
        <v>0</v>
      </c>
      <c r="AJ1851" s="99">
        <v>802999.61605071998</v>
      </c>
      <c r="AK1851" s="99">
        <v>3938.6694452166598</v>
      </c>
      <c r="AL1851" s="99">
        <v>0</v>
      </c>
      <c r="AM1851" s="99">
        <v>942.94303923100199</v>
      </c>
      <c r="AN1851" s="99">
        <v>387128.26845169102</v>
      </c>
      <c r="AO1851" s="99">
        <v>0</v>
      </c>
      <c r="AP1851" s="99">
        <v>3330135.22973633</v>
      </c>
      <c r="AQ1851" s="99">
        <v>7195363.07666016</v>
      </c>
      <c r="AR1851" s="99">
        <v>27998.744025468801</v>
      </c>
      <c r="AS1851" s="99">
        <v>0</v>
      </c>
      <c r="AT1851" s="99">
        <v>1218.1816030144701</v>
      </c>
      <c r="AU1851" s="99">
        <v>0</v>
      </c>
      <c r="AV1851" s="99">
        <v>1186794.4531555199</v>
      </c>
      <c r="AW1851" s="99">
        <v>0</v>
      </c>
      <c r="AX1851" s="99">
        <v>143720.14418411301</v>
      </c>
      <c r="AY1851" s="99">
        <v>167050.58077621501</v>
      </c>
      <c r="AZ1851" s="99">
        <v>3903381.7224426302</v>
      </c>
      <c r="BA1851" s="99">
        <v>15245.1134446859</v>
      </c>
      <c r="BB1851" s="99">
        <v>0</v>
      </c>
      <c r="BC1851" s="99">
        <v>6273524.77160645</v>
      </c>
      <c r="BD1851" s="99">
        <v>30163.791251659401</v>
      </c>
      <c r="BE1851" s="99">
        <v>0</v>
      </c>
      <c r="BF1851" s="99">
        <v>6267.3347453474998</v>
      </c>
      <c r="BG1851" s="99">
        <v>1189557.79206848</v>
      </c>
      <c r="BH1851" s="99">
        <v>0</v>
      </c>
      <c r="BI1851" s="99">
        <v>411072.98593139602</v>
      </c>
      <c r="BJ1851" s="99">
        <v>2137802.2251892099</v>
      </c>
      <c r="BK1851" s="99">
        <v>5066.4631412029303</v>
      </c>
      <c r="BL1851" s="99">
        <v>0</v>
      </c>
      <c r="BM1851" s="99">
        <v>0</v>
      </c>
      <c r="BN1851" s="99">
        <v>0</v>
      </c>
      <c r="BO1851" s="99">
        <v>0</v>
      </c>
      <c r="BP1851" s="99">
        <v>0</v>
      </c>
      <c r="BQ1851" s="99">
        <v>0</v>
      </c>
      <c r="BR1851" s="99">
        <v>39940.288828372999</v>
      </c>
      <c r="BS1851" s="99">
        <v>1064143.59809875</v>
      </c>
      <c r="BT1851" s="99">
        <v>2838.2409538924699</v>
      </c>
      <c r="BU1851" s="99">
        <v>0</v>
      </c>
      <c r="BV1851" s="99">
        <v>1441283.2332916299</v>
      </c>
      <c r="BW1851" s="99">
        <v>3419.0825256705298</v>
      </c>
      <c r="BX1851" s="99">
        <v>0</v>
      </c>
      <c r="BY1851" s="99">
        <v>0</v>
      </c>
      <c r="BZ1851" s="99">
        <v>0</v>
      </c>
      <c r="CA1851" s="99">
        <v>9112.5079141855203</v>
      </c>
      <c r="CB1851" s="99">
        <v>1380686.51657104</v>
      </c>
      <c r="CC1851" s="99">
        <v>10504143.411621099</v>
      </c>
      <c r="CD1851" s="99">
        <v>2544696.6337280301</v>
      </c>
      <c r="CE1851" s="99">
        <v>107.098383421078</v>
      </c>
      <c r="CF1851" s="99">
        <v>19983.760798215899</v>
      </c>
      <c r="CG1851" s="99">
        <v>145714.10845947301</v>
      </c>
      <c r="CH1851" s="99">
        <v>0</v>
      </c>
      <c r="CI1851" s="99">
        <v>9207.0368459224701</v>
      </c>
      <c r="CJ1851" s="99">
        <v>1400858.1405944801</v>
      </c>
      <c r="CK1851" s="99">
        <v>10656204.854492201</v>
      </c>
      <c r="CL1851" s="99">
        <v>2568133.4944152799</v>
      </c>
      <c r="CM1851" s="166">
        <v>10220.2790589333</v>
      </c>
      <c r="CN1851" s="166">
        <v>1788323.1096344001</v>
      </c>
      <c r="CO1851" s="166">
        <v>11845863.6049805</v>
      </c>
      <c r="CP1851" s="99">
        <v>2568133.4944152799</v>
      </c>
      <c r="CQ1851" s="99">
        <v>0</v>
      </c>
      <c r="CR1851" s="99">
        <v>0</v>
      </c>
      <c r="CS1851" s="99">
        <v>0</v>
      </c>
      <c r="CT1851" s="99">
        <v>0</v>
      </c>
      <c r="CU1851" s="98">
        <v>6026.5861686919998</v>
      </c>
      <c r="CV1851" s="98">
        <v>1102.729270561</v>
      </c>
      <c r="CW1851" s="98">
        <v>1400670.2773692559</v>
      </c>
      <c r="CX1851" s="98">
        <v>10649857.520080572</v>
      </c>
    </row>
    <row r="1852" spans="1:102" x14ac:dyDescent="0.2">
      <c r="A1852" s="98" t="s">
        <v>183</v>
      </c>
      <c r="B1852" s="100">
        <v>40148</v>
      </c>
      <c r="C1852" s="99">
        <v>0</v>
      </c>
      <c r="D1852" s="99">
        <v>3211.2111410796601</v>
      </c>
      <c r="E1852" s="99">
        <v>5971.9255231618899</v>
      </c>
      <c r="F1852" s="99">
        <v>119.265827826224</v>
      </c>
      <c r="G1852" s="99">
        <v>0</v>
      </c>
      <c r="H1852" s="99">
        <v>1.1732029586564701</v>
      </c>
      <c r="I1852" s="99">
        <v>0</v>
      </c>
      <c r="J1852" s="99">
        <v>992.94946246594202</v>
      </c>
      <c r="K1852" s="99">
        <v>0</v>
      </c>
      <c r="L1852" s="99">
        <v>233.740687783808</v>
      </c>
      <c r="M1852" s="99">
        <v>175.09360509179501</v>
      </c>
      <c r="N1852" s="99">
        <v>3378.6363227665402</v>
      </c>
      <c r="O1852" s="99">
        <v>50.725102480500901</v>
      </c>
      <c r="P1852" s="99">
        <v>0</v>
      </c>
      <c r="Q1852" s="99">
        <v>5445.74764150381</v>
      </c>
      <c r="R1852" s="99">
        <v>20.616429263725902</v>
      </c>
      <c r="S1852" s="99">
        <v>0</v>
      </c>
      <c r="T1852" s="99">
        <v>3.41527781810146</v>
      </c>
      <c r="U1852" s="99">
        <v>1002.92675891519</v>
      </c>
      <c r="V1852" s="99">
        <v>0</v>
      </c>
      <c r="W1852" s="99">
        <v>396174.645702362</v>
      </c>
      <c r="X1852" s="99">
        <v>963037.21345519996</v>
      </c>
      <c r="Y1852" s="99">
        <v>2027.33567987382</v>
      </c>
      <c r="Z1852" s="99">
        <v>0</v>
      </c>
      <c r="AA1852" s="99">
        <v>193.63754327781501</v>
      </c>
      <c r="AB1852" s="99">
        <v>0</v>
      </c>
      <c r="AC1852" s="99">
        <v>373402.35403060901</v>
      </c>
      <c r="AD1852" s="99">
        <v>0</v>
      </c>
      <c r="AE1852" s="99">
        <v>18598.4115715027</v>
      </c>
      <c r="AF1852" s="99">
        <v>23031.923161983501</v>
      </c>
      <c r="AG1852" s="99">
        <v>524123.20828247099</v>
      </c>
      <c r="AH1852" s="99">
        <v>2888.9079298973102</v>
      </c>
      <c r="AI1852" s="99">
        <v>0</v>
      </c>
      <c r="AJ1852" s="99">
        <v>797340.88243103004</v>
      </c>
      <c r="AK1852" s="99">
        <v>3560.1263048350802</v>
      </c>
      <c r="AL1852" s="99">
        <v>0</v>
      </c>
      <c r="AM1852" s="99">
        <v>298.22964246943599</v>
      </c>
      <c r="AN1852" s="99">
        <v>375273.642292023</v>
      </c>
      <c r="AO1852" s="99">
        <v>0</v>
      </c>
      <c r="AP1852" s="99">
        <v>3268164.1085205101</v>
      </c>
      <c r="AQ1852" s="99">
        <v>7136056.47302246</v>
      </c>
      <c r="AR1852" s="99">
        <v>26066.367375850699</v>
      </c>
      <c r="AS1852" s="99">
        <v>0</v>
      </c>
      <c r="AT1852" s="99">
        <v>1674.6787058561999</v>
      </c>
      <c r="AU1852" s="99">
        <v>0</v>
      </c>
      <c r="AV1852" s="99">
        <v>1181504.55609131</v>
      </c>
      <c r="AW1852" s="99">
        <v>0</v>
      </c>
      <c r="AX1852" s="99">
        <v>152603.92990684501</v>
      </c>
      <c r="AY1852" s="99">
        <v>169479.059818268</v>
      </c>
      <c r="AZ1852" s="99">
        <v>3867019.2551879901</v>
      </c>
      <c r="BA1852" s="99">
        <v>24626.016181469</v>
      </c>
      <c r="BB1852" s="99">
        <v>0</v>
      </c>
      <c r="BC1852" s="99">
        <v>6251987.5170288105</v>
      </c>
      <c r="BD1852" s="99">
        <v>27879.791040420499</v>
      </c>
      <c r="BE1852" s="99">
        <v>0</v>
      </c>
      <c r="BF1852" s="99">
        <v>2403.6019743084898</v>
      </c>
      <c r="BG1852" s="99">
        <v>1188044.7675933801</v>
      </c>
      <c r="BH1852" s="99">
        <v>0</v>
      </c>
      <c r="BI1852" s="99">
        <v>398757.19668579102</v>
      </c>
      <c r="BJ1852" s="99">
        <v>2114546.19995117</v>
      </c>
      <c r="BK1852" s="99">
        <v>4994.7452213168099</v>
      </c>
      <c r="BL1852" s="99">
        <v>0</v>
      </c>
      <c r="BM1852" s="99">
        <v>0</v>
      </c>
      <c r="BN1852" s="99">
        <v>0</v>
      </c>
      <c r="BO1852" s="99">
        <v>0</v>
      </c>
      <c r="BP1852" s="99">
        <v>0</v>
      </c>
      <c r="BQ1852" s="99">
        <v>0</v>
      </c>
      <c r="BR1852" s="99">
        <v>42570.944173336</v>
      </c>
      <c r="BS1852" s="99">
        <v>1054560.78727722</v>
      </c>
      <c r="BT1852" s="99">
        <v>4621.6361601352701</v>
      </c>
      <c r="BU1852" s="99">
        <v>0</v>
      </c>
      <c r="BV1852" s="99">
        <v>1420451.63186646</v>
      </c>
      <c r="BW1852" s="99">
        <v>3144.4931605458301</v>
      </c>
      <c r="BX1852" s="99">
        <v>0</v>
      </c>
      <c r="BY1852" s="99">
        <v>0</v>
      </c>
      <c r="BZ1852" s="99">
        <v>0</v>
      </c>
      <c r="CA1852" s="99">
        <v>9196.2853144407309</v>
      </c>
      <c r="CB1852" s="99">
        <v>1364745.7021484401</v>
      </c>
      <c r="CC1852" s="99">
        <v>10421353.028320299</v>
      </c>
      <c r="CD1852" s="99">
        <v>2528729.77160645</v>
      </c>
      <c r="CE1852" s="99">
        <v>112.113121643662</v>
      </c>
      <c r="CF1852" s="99">
        <v>21029.206881761598</v>
      </c>
      <c r="CG1852" s="99">
        <v>164592.65611267099</v>
      </c>
      <c r="CH1852" s="99">
        <v>0</v>
      </c>
      <c r="CI1852" s="99">
        <v>9297.1329270601309</v>
      </c>
      <c r="CJ1852" s="99">
        <v>1385984.00767517</v>
      </c>
      <c r="CK1852" s="99">
        <v>10582324.545166001</v>
      </c>
      <c r="CL1852" s="99">
        <v>2556012.2563171401</v>
      </c>
      <c r="CM1852" s="166">
        <v>10306.474739670801</v>
      </c>
      <c r="CN1852" s="166">
        <v>1762261.8249969501</v>
      </c>
      <c r="CO1852" s="166">
        <v>11777337.408203101</v>
      </c>
      <c r="CP1852" s="99">
        <v>2556012.2563171401</v>
      </c>
      <c r="CQ1852" s="99">
        <v>0</v>
      </c>
      <c r="CR1852" s="99">
        <v>0</v>
      </c>
      <c r="CS1852" s="99">
        <v>0</v>
      </c>
      <c r="CT1852" s="99">
        <v>0</v>
      </c>
      <c r="CU1852" s="98">
        <v>5973.4531971630004</v>
      </c>
      <c r="CV1852" s="98">
        <v>1098.504376414</v>
      </c>
      <c r="CW1852" s="98">
        <v>1385774.9090302016</v>
      </c>
      <c r="CX1852" s="98">
        <v>10585945.68443297</v>
      </c>
    </row>
    <row r="1853" spans="1:102" x14ac:dyDescent="0.2">
      <c r="A1853" s="98" t="s">
        <v>183</v>
      </c>
      <c r="B1853" s="100">
        <v>40238</v>
      </c>
      <c r="C1853" s="99">
        <v>0</v>
      </c>
      <c r="D1853" s="99">
        <v>3259.2776663303398</v>
      </c>
      <c r="E1853" s="99">
        <v>5872.9345435500099</v>
      </c>
      <c r="F1853" s="99">
        <v>101.95714155212001</v>
      </c>
      <c r="G1853" s="99">
        <v>0</v>
      </c>
      <c r="H1853" s="99">
        <v>0</v>
      </c>
      <c r="I1853" s="99">
        <v>0</v>
      </c>
      <c r="J1853" s="99">
        <v>1013.31867817044</v>
      </c>
      <c r="K1853" s="99">
        <v>0</v>
      </c>
      <c r="L1853" s="99">
        <v>225.54148343391699</v>
      </c>
      <c r="M1853" s="99">
        <v>50.6800797097385</v>
      </c>
      <c r="N1853" s="99">
        <v>3366.3874605000001</v>
      </c>
      <c r="O1853" s="99">
        <v>43.608122624922501</v>
      </c>
      <c r="P1853" s="99">
        <v>0</v>
      </c>
      <c r="Q1853" s="99">
        <v>5480.5486841797801</v>
      </c>
      <c r="R1853" s="99">
        <v>20.989966578315901</v>
      </c>
      <c r="S1853" s="99">
        <v>0</v>
      </c>
      <c r="T1853" s="99">
        <v>6.0518187757697897</v>
      </c>
      <c r="U1853" s="99">
        <v>1014.77511097491</v>
      </c>
      <c r="V1853" s="99">
        <v>0</v>
      </c>
      <c r="W1853" s="99">
        <v>376961.65020370501</v>
      </c>
      <c r="X1853" s="99">
        <v>949986.76312255894</v>
      </c>
      <c r="Y1853" s="99">
        <v>2054.1258776187901</v>
      </c>
      <c r="Z1853" s="99">
        <v>0</v>
      </c>
      <c r="AA1853" s="99">
        <v>0</v>
      </c>
      <c r="AB1853" s="99">
        <v>0</v>
      </c>
      <c r="AC1853" s="99">
        <v>385799.77799987799</v>
      </c>
      <c r="AD1853" s="99">
        <v>0</v>
      </c>
      <c r="AE1853" s="99">
        <v>13735.655571699101</v>
      </c>
      <c r="AF1853" s="99">
        <v>5642.0918967723801</v>
      </c>
      <c r="AG1853" s="99">
        <v>518613.47435760498</v>
      </c>
      <c r="AH1853" s="99">
        <v>1740.75866290927</v>
      </c>
      <c r="AI1853" s="99">
        <v>0</v>
      </c>
      <c r="AJ1853" s="99">
        <v>769603.73915863002</v>
      </c>
      <c r="AK1853" s="99">
        <v>3499.0842765569701</v>
      </c>
      <c r="AL1853" s="99">
        <v>0</v>
      </c>
      <c r="AM1853" s="99">
        <v>925.28391450643505</v>
      </c>
      <c r="AN1853" s="99">
        <v>386738.83123397798</v>
      </c>
      <c r="AO1853" s="99">
        <v>0</v>
      </c>
      <c r="AP1853" s="99">
        <v>3136949.7537841802</v>
      </c>
      <c r="AQ1853" s="99">
        <v>7064543.62744141</v>
      </c>
      <c r="AR1853" s="99">
        <v>25300.899935007099</v>
      </c>
      <c r="AS1853" s="99">
        <v>0</v>
      </c>
      <c r="AT1853" s="99">
        <v>0</v>
      </c>
      <c r="AU1853" s="99">
        <v>0</v>
      </c>
      <c r="AV1853" s="99">
        <v>1224915.0877990699</v>
      </c>
      <c r="AW1853" s="99">
        <v>0</v>
      </c>
      <c r="AX1853" s="99">
        <v>120601.34358501399</v>
      </c>
      <c r="AY1853" s="99">
        <v>42779.3015666008</v>
      </c>
      <c r="AZ1853" s="99">
        <v>3842950.2529602102</v>
      </c>
      <c r="BA1853" s="99">
        <v>14770.9426391125</v>
      </c>
      <c r="BB1853" s="99">
        <v>0</v>
      </c>
      <c r="BC1853" s="99">
        <v>6028850.5761718797</v>
      </c>
      <c r="BD1853" s="99">
        <v>27314.978712081898</v>
      </c>
      <c r="BE1853" s="99">
        <v>0</v>
      </c>
      <c r="BF1853" s="99">
        <v>7632.7107490301096</v>
      </c>
      <c r="BG1853" s="99">
        <v>1227899.53330994</v>
      </c>
      <c r="BH1853" s="99">
        <v>0</v>
      </c>
      <c r="BI1853" s="99">
        <v>394316.01327514602</v>
      </c>
      <c r="BJ1853" s="99">
        <v>2094532.0939941399</v>
      </c>
      <c r="BK1853" s="99">
        <v>4986.1146125197401</v>
      </c>
      <c r="BL1853" s="99">
        <v>0</v>
      </c>
      <c r="BM1853" s="99">
        <v>0</v>
      </c>
      <c r="BN1853" s="99">
        <v>0</v>
      </c>
      <c r="BO1853" s="99">
        <v>0</v>
      </c>
      <c r="BP1853" s="99">
        <v>0</v>
      </c>
      <c r="BQ1853" s="99">
        <v>0</v>
      </c>
      <c r="BR1853" s="99">
        <v>11427.7147736549</v>
      </c>
      <c r="BS1853" s="99">
        <v>1051171.5511169401</v>
      </c>
      <c r="BT1853" s="99">
        <v>3392.8878563046501</v>
      </c>
      <c r="BU1853" s="99">
        <v>0</v>
      </c>
      <c r="BV1853" s="99">
        <v>1407398.6104583701</v>
      </c>
      <c r="BW1853" s="99">
        <v>3076.9785027503999</v>
      </c>
      <c r="BX1853" s="99">
        <v>0</v>
      </c>
      <c r="BY1853" s="99">
        <v>0</v>
      </c>
      <c r="BZ1853" s="99">
        <v>0</v>
      </c>
      <c r="CA1853" s="99">
        <v>9141.4066405296307</v>
      </c>
      <c r="CB1853" s="99">
        <v>1326230.9282074</v>
      </c>
      <c r="CC1853" s="99">
        <v>10178187.075683599</v>
      </c>
      <c r="CD1853" s="99">
        <v>2470715.0350647001</v>
      </c>
      <c r="CE1853" s="99">
        <v>120.185630454682</v>
      </c>
      <c r="CF1853" s="99">
        <v>23216.245142936699</v>
      </c>
      <c r="CG1853" s="99">
        <v>176431.803668976</v>
      </c>
      <c r="CH1853" s="99">
        <v>0</v>
      </c>
      <c r="CI1853" s="99">
        <v>9265.5648708343506</v>
      </c>
      <c r="CJ1853" s="99">
        <v>1349629.1886291499</v>
      </c>
      <c r="CK1853" s="99">
        <v>10361908.455566401</v>
      </c>
      <c r="CL1853" s="99">
        <v>2500623.8258667002</v>
      </c>
      <c r="CM1853" s="166">
        <v>10268.870112419099</v>
      </c>
      <c r="CN1853" s="166">
        <v>1740941.3485717799</v>
      </c>
      <c r="CO1853" s="166">
        <v>11603102.7104492</v>
      </c>
      <c r="CP1853" s="99">
        <v>2500623.8258667002</v>
      </c>
      <c r="CQ1853" s="99">
        <v>0</v>
      </c>
      <c r="CR1853" s="99">
        <v>0</v>
      </c>
      <c r="CS1853" s="99">
        <v>0</v>
      </c>
      <c r="CT1853" s="99">
        <v>0</v>
      </c>
      <c r="CU1853" s="98">
        <v>5889.6999693489997</v>
      </c>
      <c r="CV1853" s="98">
        <v>1127.185724405</v>
      </c>
      <c r="CW1853" s="98">
        <v>1349447.1733503367</v>
      </c>
      <c r="CX1853" s="98">
        <v>10354618.879352575</v>
      </c>
    </row>
    <row r="1854" spans="1:102" x14ac:dyDescent="0.2">
      <c r="A1854" s="98" t="s">
        <v>183</v>
      </c>
      <c r="B1854" s="100">
        <v>40330</v>
      </c>
      <c r="C1854" s="99">
        <v>0</v>
      </c>
      <c r="D1854" s="99">
        <v>3636.6226143539002</v>
      </c>
      <c r="E1854" s="99">
        <v>5878.7439859509504</v>
      </c>
      <c r="F1854" s="99">
        <v>94.939793937839596</v>
      </c>
      <c r="G1854" s="99">
        <v>0</v>
      </c>
      <c r="H1854" s="99">
        <v>0</v>
      </c>
      <c r="I1854" s="99">
        <v>0</v>
      </c>
      <c r="J1854" s="99">
        <v>1023.44398164749</v>
      </c>
      <c r="K1854" s="99">
        <v>0</v>
      </c>
      <c r="L1854" s="99">
        <v>409.64053236693098</v>
      </c>
      <c r="M1854" s="99">
        <v>54.393193913623698</v>
      </c>
      <c r="N1854" s="99">
        <v>3413.9495015144298</v>
      </c>
      <c r="O1854" s="99">
        <v>46.404614884871997</v>
      </c>
      <c r="P1854" s="99">
        <v>0</v>
      </c>
      <c r="Q1854" s="99">
        <v>5715.3958293199503</v>
      </c>
      <c r="R1854" s="99">
        <v>21.831851002993101</v>
      </c>
      <c r="S1854" s="99">
        <v>0</v>
      </c>
      <c r="T1854" s="99">
        <v>7.1483685702551201</v>
      </c>
      <c r="U1854" s="99">
        <v>1024.9162861257801</v>
      </c>
      <c r="V1854" s="99">
        <v>0</v>
      </c>
      <c r="W1854" s="99">
        <v>435209.26956176799</v>
      </c>
      <c r="X1854" s="99">
        <v>945236.62873840297</v>
      </c>
      <c r="Y1854" s="99">
        <v>1952.93131832778</v>
      </c>
      <c r="Z1854" s="99">
        <v>0</v>
      </c>
      <c r="AA1854" s="99">
        <v>0</v>
      </c>
      <c r="AB1854" s="99">
        <v>0</v>
      </c>
      <c r="AC1854" s="99">
        <v>394008.83390045201</v>
      </c>
      <c r="AD1854" s="99">
        <v>0</v>
      </c>
      <c r="AE1854" s="99">
        <v>27242.548673391299</v>
      </c>
      <c r="AF1854" s="99">
        <v>5461.6243020892098</v>
      </c>
      <c r="AG1854" s="99">
        <v>523839.16863632202</v>
      </c>
      <c r="AH1854" s="99">
        <v>1853.65740863979</v>
      </c>
      <c r="AI1854" s="99">
        <v>0</v>
      </c>
      <c r="AJ1854" s="99">
        <v>836392.09861755394</v>
      </c>
      <c r="AK1854" s="99">
        <v>3650.4819195270502</v>
      </c>
      <c r="AL1854" s="99">
        <v>0</v>
      </c>
      <c r="AM1854" s="99">
        <v>1383.7110634744199</v>
      </c>
      <c r="AN1854" s="99">
        <v>394666.80528259301</v>
      </c>
      <c r="AO1854" s="99">
        <v>0</v>
      </c>
      <c r="AP1854" s="99">
        <v>3645267.3790588402</v>
      </c>
      <c r="AQ1854" s="99">
        <v>7054489.46948242</v>
      </c>
      <c r="AR1854" s="99">
        <v>24258.037273645401</v>
      </c>
      <c r="AS1854" s="99">
        <v>0</v>
      </c>
      <c r="AT1854" s="99">
        <v>0</v>
      </c>
      <c r="AU1854" s="99">
        <v>0</v>
      </c>
      <c r="AV1854" s="99">
        <v>1261892.58543396</v>
      </c>
      <c r="AW1854" s="99">
        <v>0</v>
      </c>
      <c r="AX1854" s="99">
        <v>232739.22548484799</v>
      </c>
      <c r="AY1854" s="99">
        <v>41696.159929275498</v>
      </c>
      <c r="AZ1854" s="99">
        <v>3889427.2172241202</v>
      </c>
      <c r="BA1854" s="99">
        <v>16201.940716266599</v>
      </c>
      <c r="BB1854" s="99">
        <v>0</v>
      </c>
      <c r="BC1854" s="99">
        <v>6642179.7296142597</v>
      </c>
      <c r="BD1854" s="99">
        <v>28964.802836418199</v>
      </c>
      <c r="BE1854" s="99">
        <v>0</v>
      </c>
      <c r="BF1854" s="99">
        <v>11776.4537504911</v>
      </c>
      <c r="BG1854" s="99">
        <v>1262864.2495727499</v>
      </c>
      <c r="BH1854" s="99">
        <v>0</v>
      </c>
      <c r="BI1854" s="99">
        <v>409328.34923934902</v>
      </c>
      <c r="BJ1854" s="99">
        <v>2074969.89909363</v>
      </c>
      <c r="BK1854" s="99">
        <v>5050.0869039893196</v>
      </c>
      <c r="BL1854" s="99">
        <v>0</v>
      </c>
      <c r="BM1854" s="99">
        <v>0</v>
      </c>
      <c r="BN1854" s="99">
        <v>0</v>
      </c>
      <c r="BO1854" s="99">
        <v>0</v>
      </c>
      <c r="BP1854" s="99">
        <v>0</v>
      </c>
      <c r="BQ1854" s="99">
        <v>0</v>
      </c>
      <c r="BR1854" s="99">
        <v>11227.311701417</v>
      </c>
      <c r="BS1854" s="99">
        <v>1047075.0227203401</v>
      </c>
      <c r="BT1854" s="99">
        <v>3336.7234504818898</v>
      </c>
      <c r="BU1854" s="99">
        <v>0</v>
      </c>
      <c r="BV1854" s="99">
        <v>1432900.67114258</v>
      </c>
      <c r="BW1854" s="99">
        <v>3254.2503468096302</v>
      </c>
      <c r="BX1854" s="99">
        <v>0</v>
      </c>
      <c r="BY1854" s="99">
        <v>0</v>
      </c>
      <c r="BZ1854" s="99">
        <v>0</v>
      </c>
      <c r="CA1854" s="99">
        <v>9507.7383033037204</v>
      </c>
      <c r="CB1854" s="99">
        <v>1381972.11660767</v>
      </c>
      <c r="CC1854" s="99">
        <v>10742442.9174805</v>
      </c>
      <c r="CD1854" s="99">
        <v>2491456.1460571298</v>
      </c>
      <c r="CE1854" s="99">
        <v>125.572785310447</v>
      </c>
      <c r="CF1854" s="99">
        <v>23605.021955966899</v>
      </c>
      <c r="CG1854" s="99">
        <v>186185.66457748401</v>
      </c>
      <c r="CH1854" s="99">
        <v>0</v>
      </c>
      <c r="CI1854" s="99">
        <v>9654.0285382270795</v>
      </c>
      <c r="CJ1854" s="99">
        <v>1405449.9183960001</v>
      </c>
      <c r="CK1854" s="99">
        <v>10925179.6842041</v>
      </c>
      <c r="CL1854" s="99">
        <v>2522788.96380615</v>
      </c>
      <c r="CM1854" s="166">
        <v>10646.684141159099</v>
      </c>
      <c r="CN1854" s="166">
        <v>1803034.0662994401</v>
      </c>
      <c r="CO1854" s="166">
        <v>12189303.587158199</v>
      </c>
      <c r="CP1854" s="99">
        <v>2522788.96380615</v>
      </c>
      <c r="CQ1854" s="99">
        <v>0</v>
      </c>
      <c r="CR1854" s="99">
        <v>0</v>
      </c>
      <c r="CS1854" s="99">
        <v>0</v>
      </c>
      <c r="CT1854" s="99">
        <v>0</v>
      </c>
      <c r="CU1854" s="98">
        <v>5883.6170414400003</v>
      </c>
      <c r="CV1854" s="98">
        <v>1139.4476905700001</v>
      </c>
      <c r="CW1854" s="98">
        <v>1405577.1385636369</v>
      </c>
      <c r="CX1854" s="98">
        <v>10928628.582057985</v>
      </c>
    </row>
    <row r="1855" spans="1:102" x14ac:dyDescent="0.2">
      <c r="A1855" s="98" t="s">
        <v>183</v>
      </c>
      <c r="B1855" s="100">
        <v>40422</v>
      </c>
      <c r="C1855" s="99">
        <v>0</v>
      </c>
      <c r="D1855" s="99">
        <v>3681.7547219991702</v>
      </c>
      <c r="E1855" s="99">
        <v>5847.9000535011301</v>
      </c>
      <c r="F1855" s="99">
        <v>96.293395281769307</v>
      </c>
      <c r="G1855" s="99">
        <v>0</v>
      </c>
      <c r="H1855" s="99">
        <v>0</v>
      </c>
      <c r="I1855" s="99">
        <v>0</v>
      </c>
      <c r="J1855" s="99">
        <v>1028.6609285324801</v>
      </c>
      <c r="K1855" s="99">
        <v>0</v>
      </c>
      <c r="L1855" s="99">
        <v>248.196685697883</v>
      </c>
      <c r="M1855" s="99">
        <v>58.479609968606397</v>
      </c>
      <c r="N1855" s="99">
        <v>3430.1535378694498</v>
      </c>
      <c r="O1855" s="99">
        <v>41.786795012187198</v>
      </c>
      <c r="P1855" s="99">
        <v>0</v>
      </c>
      <c r="Q1855" s="99">
        <v>5821.2806759476698</v>
      </c>
      <c r="R1855" s="99">
        <v>27.005696424748699</v>
      </c>
      <c r="S1855" s="99">
        <v>0</v>
      </c>
      <c r="T1855" s="99">
        <v>6.8813625687616904</v>
      </c>
      <c r="U1855" s="99">
        <v>1030.35672052205</v>
      </c>
      <c r="V1855" s="99">
        <v>0</v>
      </c>
      <c r="W1855" s="99">
        <v>417129.69850540202</v>
      </c>
      <c r="X1855" s="99">
        <v>934795.08318328904</v>
      </c>
      <c r="Y1855" s="99">
        <v>1886.0175374299299</v>
      </c>
      <c r="Z1855" s="99">
        <v>0</v>
      </c>
      <c r="AA1855" s="99">
        <v>0</v>
      </c>
      <c r="AB1855" s="99">
        <v>0</v>
      </c>
      <c r="AC1855" s="99">
        <v>389252.21740341198</v>
      </c>
      <c r="AD1855" s="99">
        <v>0</v>
      </c>
      <c r="AE1855" s="99">
        <v>16798.8583703041</v>
      </c>
      <c r="AF1855" s="99">
        <v>5797.0706111192703</v>
      </c>
      <c r="AG1855" s="99">
        <v>521339.71892547602</v>
      </c>
      <c r="AH1855" s="99">
        <v>1720.12024061382</v>
      </c>
      <c r="AI1855" s="99">
        <v>0</v>
      </c>
      <c r="AJ1855" s="99">
        <v>795395.03210449195</v>
      </c>
      <c r="AK1855" s="99">
        <v>4384.6790881156903</v>
      </c>
      <c r="AL1855" s="99">
        <v>0</v>
      </c>
      <c r="AM1855" s="99">
        <v>1407.2732857912799</v>
      </c>
      <c r="AN1855" s="99">
        <v>390103.92094421398</v>
      </c>
      <c r="AO1855" s="99">
        <v>0</v>
      </c>
      <c r="AP1855" s="99">
        <v>3484974.5772399898</v>
      </c>
      <c r="AQ1855" s="99">
        <v>6962094.9470214797</v>
      </c>
      <c r="AR1855" s="99">
        <v>24582.680046796799</v>
      </c>
      <c r="AS1855" s="99">
        <v>0</v>
      </c>
      <c r="AT1855" s="99">
        <v>0</v>
      </c>
      <c r="AU1855" s="99">
        <v>0</v>
      </c>
      <c r="AV1855" s="99">
        <v>1262071.69230652</v>
      </c>
      <c r="AW1855" s="99">
        <v>0</v>
      </c>
      <c r="AX1855" s="99">
        <v>147082.41478729199</v>
      </c>
      <c r="AY1855" s="99">
        <v>43639.003133297003</v>
      </c>
      <c r="AZ1855" s="99">
        <v>3862337.1315918001</v>
      </c>
      <c r="BA1855" s="99">
        <v>15211.0811716318</v>
      </c>
      <c r="BB1855" s="99">
        <v>0</v>
      </c>
      <c r="BC1855" s="99">
        <v>6317131.5792846698</v>
      </c>
      <c r="BD1855" s="99">
        <v>35777.310006141699</v>
      </c>
      <c r="BE1855" s="99">
        <v>0</v>
      </c>
      <c r="BF1855" s="99">
        <v>12502.792109608699</v>
      </c>
      <c r="BG1855" s="99">
        <v>1264436.1561584501</v>
      </c>
      <c r="BH1855" s="99">
        <v>0</v>
      </c>
      <c r="BI1855" s="99">
        <v>402212.90081024199</v>
      </c>
      <c r="BJ1855" s="99">
        <v>2047138.79275513</v>
      </c>
      <c r="BK1855" s="99">
        <v>4408.5347066521599</v>
      </c>
      <c r="BL1855" s="99">
        <v>0</v>
      </c>
      <c r="BM1855" s="99">
        <v>0</v>
      </c>
      <c r="BN1855" s="99">
        <v>0</v>
      </c>
      <c r="BO1855" s="99">
        <v>0</v>
      </c>
      <c r="BP1855" s="99">
        <v>0</v>
      </c>
      <c r="BQ1855" s="99">
        <v>0</v>
      </c>
      <c r="BR1855" s="99">
        <v>11795.796676755001</v>
      </c>
      <c r="BS1855" s="99">
        <v>1031661.81523132</v>
      </c>
      <c r="BT1855" s="99">
        <v>2829.2306001484399</v>
      </c>
      <c r="BU1855" s="99">
        <v>0</v>
      </c>
      <c r="BV1855" s="99">
        <v>1400598.0810394301</v>
      </c>
      <c r="BW1855" s="99">
        <v>3944.9094878137098</v>
      </c>
      <c r="BX1855" s="99">
        <v>0</v>
      </c>
      <c r="BY1855" s="99">
        <v>0</v>
      </c>
      <c r="BZ1855" s="99">
        <v>0</v>
      </c>
      <c r="CA1855" s="99">
        <v>9518.5338581800497</v>
      </c>
      <c r="CB1855" s="99">
        <v>1348755.7045440699</v>
      </c>
      <c r="CC1855" s="99">
        <v>10433386.9686279</v>
      </c>
      <c r="CD1855" s="99">
        <v>2450586.6929626502</v>
      </c>
      <c r="CE1855" s="99">
        <v>122.85995402373401</v>
      </c>
      <c r="CF1855" s="99">
        <v>23994.942478418401</v>
      </c>
      <c r="CG1855" s="99">
        <v>188185.05339240999</v>
      </c>
      <c r="CH1855" s="99">
        <v>0</v>
      </c>
      <c r="CI1855" s="99">
        <v>9628.9666428565997</v>
      </c>
      <c r="CJ1855" s="99">
        <v>1372508.71357727</v>
      </c>
      <c r="CK1855" s="99">
        <v>10617932.2032471</v>
      </c>
      <c r="CL1855" s="99">
        <v>2479960.8498535198</v>
      </c>
      <c r="CM1855" s="166">
        <v>10665.596926689101</v>
      </c>
      <c r="CN1855" s="166">
        <v>1758565.0555267299</v>
      </c>
      <c r="CO1855" s="166">
        <v>11881320.369628901</v>
      </c>
      <c r="CP1855" s="99">
        <v>2479960.8498535198</v>
      </c>
      <c r="CQ1855" s="99">
        <v>0</v>
      </c>
      <c r="CR1855" s="99">
        <v>0</v>
      </c>
      <c r="CS1855" s="99">
        <v>0</v>
      </c>
      <c r="CT1855" s="99">
        <v>0</v>
      </c>
      <c r="CU1855" s="98">
        <v>5843.0396452989999</v>
      </c>
      <c r="CV1855" s="98">
        <v>1140.8119424680001</v>
      </c>
      <c r="CW1855" s="98">
        <v>1372750.6470224883</v>
      </c>
      <c r="CX1855" s="98">
        <v>10621572.02202031</v>
      </c>
    </row>
    <row r="1856" spans="1:102" x14ac:dyDescent="0.2">
      <c r="A1856" s="98" t="s">
        <v>183</v>
      </c>
      <c r="B1856" s="100">
        <v>40513</v>
      </c>
      <c r="C1856" s="99">
        <v>0</v>
      </c>
      <c r="D1856" s="99">
        <v>3721.29654112458</v>
      </c>
      <c r="E1856" s="99">
        <v>5783.8511912822696</v>
      </c>
      <c r="F1856" s="99">
        <v>86.844301215372994</v>
      </c>
      <c r="G1856" s="99">
        <v>0</v>
      </c>
      <c r="H1856" s="99">
        <v>0</v>
      </c>
      <c r="I1856" s="99">
        <v>0</v>
      </c>
      <c r="J1856" s="99">
        <v>1028.87598867714</v>
      </c>
      <c r="K1856" s="99">
        <v>0</v>
      </c>
      <c r="L1856" s="99">
        <v>313.59014620631899</v>
      </c>
      <c r="M1856" s="99">
        <v>54.426746423821903</v>
      </c>
      <c r="N1856" s="99">
        <v>3410.5644868016202</v>
      </c>
      <c r="O1856" s="99">
        <v>43.096751335542599</v>
      </c>
      <c r="P1856" s="99">
        <v>0</v>
      </c>
      <c r="Q1856" s="99">
        <v>5815.4824994206401</v>
      </c>
      <c r="R1856" s="99">
        <v>22.5578613635153</v>
      </c>
      <c r="S1856" s="99">
        <v>0</v>
      </c>
      <c r="T1856" s="99">
        <v>4.5490281493403</v>
      </c>
      <c r="U1856" s="99">
        <v>1038.7377010732901</v>
      </c>
      <c r="V1856" s="99">
        <v>0</v>
      </c>
      <c r="W1856" s="99">
        <v>420133.51523971598</v>
      </c>
      <c r="X1856" s="99">
        <v>922656.77528381301</v>
      </c>
      <c r="Y1856" s="99">
        <v>1855.86847759783</v>
      </c>
      <c r="Z1856" s="99">
        <v>0</v>
      </c>
      <c r="AA1856" s="99">
        <v>0</v>
      </c>
      <c r="AB1856" s="99">
        <v>0</v>
      </c>
      <c r="AC1856" s="99">
        <v>391980.80648040801</v>
      </c>
      <c r="AD1856" s="99">
        <v>0</v>
      </c>
      <c r="AE1856" s="99">
        <v>18633.313354968999</v>
      </c>
      <c r="AF1856" s="99">
        <v>5731.5377612113998</v>
      </c>
      <c r="AG1856" s="99">
        <v>520836.28359603899</v>
      </c>
      <c r="AH1856" s="99">
        <v>1566.7847737520899</v>
      </c>
      <c r="AI1856" s="99">
        <v>0</v>
      </c>
      <c r="AJ1856" s="99">
        <v>802280.475288391</v>
      </c>
      <c r="AK1856" s="99">
        <v>3777.51818400621</v>
      </c>
      <c r="AL1856" s="99">
        <v>0</v>
      </c>
      <c r="AM1856" s="99">
        <v>1093.98094584048</v>
      </c>
      <c r="AN1856" s="99">
        <v>393739.03737258899</v>
      </c>
      <c r="AO1856" s="99">
        <v>0</v>
      </c>
      <c r="AP1856" s="99">
        <v>3517626.76870728</v>
      </c>
      <c r="AQ1856" s="99">
        <v>6895099.05224609</v>
      </c>
      <c r="AR1856" s="99">
        <v>24165.103358030301</v>
      </c>
      <c r="AS1856" s="99">
        <v>0</v>
      </c>
      <c r="AT1856" s="99">
        <v>0</v>
      </c>
      <c r="AU1856" s="99">
        <v>0</v>
      </c>
      <c r="AV1856" s="99">
        <v>1291525.05615234</v>
      </c>
      <c r="AW1856" s="99">
        <v>0</v>
      </c>
      <c r="AX1856" s="99">
        <v>169118.40763473499</v>
      </c>
      <c r="AY1856" s="99">
        <v>43612.547655582399</v>
      </c>
      <c r="AZ1856" s="99">
        <v>3883679.56640625</v>
      </c>
      <c r="BA1856" s="99">
        <v>14264.112274885199</v>
      </c>
      <c r="BB1856" s="99">
        <v>0</v>
      </c>
      <c r="BC1856" s="99">
        <v>6379798.1933593797</v>
      </c>
      <c r="BD1856" s="99">
        <v>30059.216633558299</v>
      </c>
      <c r="BE1856" s="99">
        <v>0</v>
      </c>
      <c r="BF1856" s="99">
        <v>8146.5281484126999</v>
      </c>
      <c r="BG1856" s="99">
        <v>1297772.66304016</v>
      </c>
      <c r="BH1856" s="99">
        <v>0</v>
      </c>
      <c r="BI1856" s="99">
        <v>402339.71344757098</v>
      </c>
      <c r="BJ1856" s="99">
        <v>2027490.69213867</v>
      </c>
      <c r="BK1856" s="99">
        <v>4329.4173994660396</v>
      </c>
      <c r="BL1856" s="99">
        <v>0</v>
      </c>
      <c r="BM1856" s="99">
        <v>0</v>
      </c>
      <c r="BN1856" s="99">
        <v>0</v>
      </c>
      <c r="BO1856" s="99">
        <v>0</v>
      </c>
      <c r="BP1856" s="99">
        <v>0</v>
      </c>
      <c r="BQ1856" s="99">
        <v>0</v>
      </c>
      <c r="BR1856" s="99">
        <v>11592.0866957903</v>
      </c>
      <c r="BS1856" s="99">
        <v>1035016.3808746299</v>
      </c>
      <c r="BT1856" s="99">
        <v>2699.02994447947</v>
      </c>
      <c r="BU1856" s="99">
        <v>0</v>
      </c>
      <c r="BV1856" s="99">
        <v>1386230.91781616</v>
      </c>
      <c r="BW1856" s="99">
        <v>3176.8019080758099</v>
      </c>
      <c r="BX1856" s="99">
        <v>0</v>
      </c>
      <c r="BY1856" s="99">
        <v>0</v>
      </c>
      <c r="BZ1856" s="99">
        <v>0</v>
      </c>
      <c r="CA1856" s="99">
        <v>9510.8290544748306</v>
      </c>
      <c r="CB1856" s="99">
        <v>1346105.41937256</v>
      </c>
      <c r="CC1856" s="99">
        <v>10416052.2380371</v>
      </c>
      <c r="CD1856" s="99">
        <v>2439199.4020080599</v>
      </c>
      <c r="CE1856" s="99">
        <v>127.24577163998001</v>
      </c>
      <c r="CF1856" s="99">
        <v>23866.755425453201</v>
      </c>
      <c r="CG1856" s="99">
        <v>187509.22154045099</v>
      </c>
      <c r="CH1856" s="99">
        <v>0</v>
      </c>
      <c r="CI1856" s="99">
        <v>9626.1676678657495</v>
      </c>
      <c r="CJ1856" s="99">
        <v>1369968.5701904299</v>
      </c>
      <c r="CK1856" s="99">
        <v>10599878.736206099</v>
      </c>
      <c r="CL1856" s="99">
        <v>2469755.0130310101</v>
      </c>
      <c r="CM1856" s="166">
        <v>10670.7916231155</v>
      </c>
      <c r="CN1856" s="166">
        <v>1767846.08255005</v>
      </c>
      <c r="CO1856" s="166">
        <v>11905204.365966801</v>
      </c>
      <c r="CP1856" s="99">
        <v>2469755.0130310101</v>
      </c>
      <c r="CQ1856" s="99">
        <v>0</v>
      </c>
      <c r="CR1856" s="99">
        <v>0</v>
      </c>
      <c r="CS1856" s="99">
        <v>0</v>
      </c>
      <c r="CT1856" s="99">
        <v>0</v>
      </c>
      <c r="CU1856" s="98">
        <v>5780.5701818999996</v>
      </c>
      <c r="CV1856" s="98">
        <v>1146.251208763</v>
      </c>
      <c r="CW1856" s="98">
        <v>1369972.1747980132</v>
      </c>
      <c r="CX1856" s="98">
        <v>10603561.459577551</v>
      </c>
    </row>
    <row r="1857" spans="1:102" x14ac:dyDescent="0.2">
      <c r="A1857" s="98" t="s">
        <v>183</v>
      </c>
      <c r="B1857" s="100">
        <v>40603</v>
      </c>
      <c r="C1857" s="99">
        <v>0</v>
      </c>
      <c r="D1857" s="99">
        <v>3773.7003594636899</v>
      </c>
      <c r="E1857" s="99">
        <v>5770.1415516138104</v>
      </c>
      <c r="F1857" s="99">
        <v>94.282794758677497</v>
      </c>
      <c r="G1857" s="99">
        <v>0</v>
      </c>
      <c r="H1857" s="99">
        <v>0</v>
      </c>
      <c r="I1857" s="99">
        <v>0</v>
      </c>
      <c r="J1857" s="99">
        <v>1076.82904686034</v>
      </c>
      <c r="K1857" s="99">
        <v>0</v>
      </c>
      <c r="L1857" s="99">
        <v>275.46276669949299</v>
      </c>
      <c r="M1857" s="99">
        <v>81.247550377622204</v>
      </c>
      <c r="N1857" s="99">
        <v>3408.9929487407198</v>
      </c>
      <c r="O1857" s="99">
        <v>0</v>
      </c>
      <c r="P1857" s="99">
        <v>0</v>
      </c>
      <c r="Q1857" s="99">
        <v>5841.89037513733</v>
      </c>
      <c r="R1857" s="99">
        <v>0</v>
      </c>
      <c r="S1857" s="99">
        <v>0</v>
      </c>
      <c r="T1857" s="99">
        <v>29.340207120869302</v>
      </c>
      <c r="U1857" s="99">
        <v>1077.0575292706501</v>
      </c>
      <c r="V1857" s="99">
        <v>0</v>
      </c>
      <c r="W1857" s="99">
        <v>417886.010829926</v>
      </c>
      <c r="X1857" s="99">
        <v>921295.555335999</v>
      </c>
      <c r="Y1857" s="99">
        <v>2253.01335927844</v>
      </c>
      <c r="Z1857" s="99">
        <v>0</v>
      </c>
      <c r="AA1857" s="99">
        <v>0</v>
      </c>
      <c r="AB1857" s="99">
        <v>0</v>
      </c>
      <c r="AC1857" s="99">
        <v>401934.74495315598</v>
      </c>
      <c r="AD1857" s="99">
        <v>0</v>
      </c>
      <c r="AE1857" s="99">
        <v>19726.161035060901</v>
      </c>
      <c r="AF1857" s="99">
        <v>9722.2350556850397</v>
      </c>
      <c r="AG1857" s="99">
        <v>521176.554271698</v>
      </c>
      <c r="AH1857" s="99">
        <v>0</v>
      </c>
      <c r="AI1857" s="99">
        <v>0</v>
      </c>
      <c r="AJ1857" s="99">
        <v>796909.65048980701</v>
      </c>
      <c r="AK1857" s="99">
        <v>0</v>
      </c>
      <c r="AL1857" s="99">
        <v>0</v>
      </c>
      <c r="AM1857" s="99">
        <v>6598.5347275137901</v>
      </c>
      <c r="AN1857" s="99">
        <v>403085.43898773199</v>
      </c>
      <c r="AO1857" s="99">
        <v>0</v>
      </c>
      <c r="AP1857" s="99">
        <v>3575664.0385131799</v>
      </c>
      <c r="AQ1857" s="99">
        <v>6952601.8818359403</v>
      </c>
      <c r="AR1857" s="99">
        <v>29619.645651340499</v>
      </c>
      <c r="AS1857" s="99">
        <v>0</v>
      </c>
      <c r="AT1857" s="99">
        <v>0</v>
      </c>
      <c r="AU1857" s="99">
        <v>0</v>
      </c>
      <c r="AV1857" s="99">
        <v>1334528.7394256601</v>
      </c>
      <c r="AW1857" s="99">
        <v>0</v>
      </c>
      <c r="AX1857" s="99">
        <v>178005.372800827</v>
      </c>
      <c r="AY1857" s="99">
        <v>75869.987621307402</v>
      </c>
      <c r="AZ1857" s="99">
        <v>3915099.20458984</v>
      </c>
      <c r="BA1857" s="99">
        <v>0</v>
      </c>
      <c r="BB1857" s="99">
        <v>0</v>
      </c>
      <c r="BC1857" s="99">
        <v>6404802.0519409198</v>
      </c>
      <c r="BD1857" s="99">
        <v>0</v>
      </c>
      <c r="BE1857" s="99">
        <v>0</v>
      </c>
      <c r="BF1857" s="99">
        <v>54338.957123756401</v>
      </c>
      <c r="BG1857" s="99">
        <v>1338283.7095794701</v>
      </c>
      <c r="BH1857" s="99">
        <v>0</v>
      </c>
      <c r="BI1857" s="99">
        <v>396452.57734680199</v>
      </c>
      <c r="BJ1857" s="99">
        <v>2040273.3488006601</v>
      </c>
      <c r="BK1857" s="99">
        <v>4945.2928819060298</v>
      </c>
      <c r="BL1857" s="99">
        <v>0</v>
      </c>
      <c r="BM1857" s="99">
        <v>0</v>
      </c>
      <c r="BN1857" s="99">
        <v>0</v>
      </c>
      <c r="BO1857" s="99">
        <v>0</v>
      </c>
      <c r="BP1857" s="99">
        <v>0</v>
      </c>
      <c r="BQ1857" s="99">
        <v>0</v>
      </c>
      <c r="BR1857" s="99">
        <v>18373.954992294301</v>
      </c>
      <c r="BS1857" s="99">
        <v>1044668.83287811</v>
      </c>
      <c r="BT1857" s="99">
        <v>0</v>
      </c>
      <c r="BU1857" s="99">
        <v>0</v>
      </c>
      <c r="BV1857" s="99">
        <v>1376345.4262542699</v>
      </c>
      <c r="BW1857" s="99">
        <v>0</v>
      </c>
      <c r="BX1857" s="99">
        <v>0</v>
      </c>
      <c r="BY1857" s="99">
        <v>0</v>
      </c>
      <c r="BZ1857" s="99">
        <v>0</v>
      </c>
      <c r="CA1857" s="99">
        <v>9550.4405381679499</v>
      </c>
      <c r="CB1857" s="99">
        <v>1341501.1097106901</v>
      </c>
      <c r="CC1857" s="99">
        <v>10585056.456665</v>
      </c>
      <c r="CD1857" s="99">
        <v>2433354.9354553199</v>
      </c>
      <c r="CE1857" s="99">
        <v>124.51463764067699</v>
      </c>
      <c r="CF1857" s="99">
        <v>24745.269985199</v>
      </c>
      <c r="CG1857" s="99">
        <v>191154.19556808501</v>
      </c>
      <c r="CH1857" s="99">
        <v>0</v>
      </c>
      <c r="CI1857" s="99">
        <v>9678.4596798420007</v>
      </c>
      <c r="CJ1857" s="99">
        <v>1366141.0144195601</v>
      </c>
      <c r="CK1857" s="99">
        <v>10778962.056274399</v>
      </c>
      <c r="CL1857" s="99">
        <v>2459731.1425170898</v>
      </c>
      <c r="CM1857" s="166">
        <v>10733.8159816265</v>
      </c>
      <c r="CN1857" s="166">
        <v>1772389.3866882301</v>
      </c>
      <c r="CO1857" s="166">
        <v>12126831.7893066</v>
      </c>
      <c r="CP1857" s="99">
        <v>2459731.1425170898</v>
      </c>
      <c r="CQ1857" s="99">
        <v>0</v>
      </c>
      <c r="CR1857" s="99">
        <v>0</v>
      </c>
      <c r="CS1857" s="99">
        <v>0</v>
      </c>
      <c r="CT1857" s="99">
        <v>0</v>
      </c>
      <c r="CU1857" s="98">
        <v>5792.4224452819999</v>
      </c>
      <c r="CV1857" s="98">
        <v>1188.053405272</v>
      </c>
      <c r="CW1857" s="98">
        <v>1366246.3796958891</v>
      </c>
      <c r="CX1857" s="98">
        <v>10776210.652233085</v>
      </c>
    </row>
    <row r="1858" spans="1:102" x14ac:dyDescent="0.2">
      <c r="A1858" s="98" t="s">
        <v>183</v>
      </c>
      <c r="B1858" s="100">
        <v>40695</v>
      </c>
      <c r="C1858" s="99">
        <v>0</v>
      </c>
      <c r="D1858" s="99">
        <v>3821.2353561222599</v>
      </c>
      <c r="E1858" s="99">
        <v>5755.78508478403</v>
      </c>
      <c r="F1858" s="99">
        <v>100.80855107028</v>
      </c>
      <c r="G1858" s="99">
        <v>0</v>
      </c>
      <c r="H1858" s="99">
        <v>0</v>
      </c>
      <c r="I1858" s="99">
        <v>0</v>
      </c>
      <c r="J1858" s="99">
        <v>1099.6469638943699</v>
      </c>
      <c r="K1858" s="99">
        <v>0</v>
      </c>
      <c r="L1858" s="99">
        <v>295.66113272309298</v>
      </c>
      <c r="M1858" s="99">
        <v>77.049065327271805</v>
      </c>
      <c r="N1858" s="99">
        <v>3421.7908704280899</v>
      </c>
      <c r="O1858" s="99">
        <v>0</v>
      </c>
      <c r="P1858" s="99">
        <v>0</v>
      </c>
      <c r="Q1858" s="99">
        <v>5837.2691239714604</v>
      </c>
      <c r="R1858" s="99">
        <v>0</v>
      </c>
      <c r="S1858" s="99">
        <v>0</v>
      </c>
      <c r="T1858" s="99">
        <v>31.9871037544217</v>
      </c>
      <c r="U1858" s="99">
        <v>1100.5148588418999</v>
      </c>
      <c r="V1858" s="99">
        <v>0</v>
      </c>
      <c r="W1858" s="99">
        <v>433311.51347732497</v>
      </c>
      <c r="X1858" s="99">
        <v>907312.11676025402</v>
      </c>
      <c r="Y1858" s="99">
        <v>2052.87454035878</v>
      </c>
      <c r="Z1858" s="99">
        <v>0</v>
      </c>
      <c r="AA1858" s="99">
        <v>0</v>
      </c>
      <c r="AB1858" s="99">
        <v>0</v>
      </c>
      <c r="AC1858" s="99">
        <v>415590.52629852301</v>
      </c>
      <c r="AD1858" s="99">
        <v>0</v>
      </c>
      <c r="AE1858" s="99">
        <v>17523.311315059698</v>
      </c>
      <c r="AF1858" s="99">
        <v>10278.8239109516</v>
      </c>
      <c r="AG1858" s="99">
        <v>518814.86420440697</v>
      </c>
      <c r="AH1858" s="99">
        <v>0</v>
      </c>
      <c r="AI1858" s="99">
        <v>0</v>
      </c>
      <c r="AJ1858" s="99">
        <v>784323.00786590599</v>
      </c>
      <c r="AK1858" s="99">
        <v>0</v>
      </c>
      <c r="AL1858" s="99">
        <v>0</v>
      </c>
      <c r="AM1858" s="99">
        <v>6312.9601085185996</v>
      </c>
      <c r="AN1858" s="99">
        <v>416877.25282669102</v>
      </c>
      <c r="AO1858" s="99">
        <v>0</v>
      </c>
      <c r="AP1858" s="99">
        <v>3700048.0521240202</v>
      </c>
      <c r="AQ1858" s="99">
        <v>6869339.84692383</v>
      </c>
      <c r="AR1858" s="99">
        <v>27437.605808973301</v>
      </c>
      <c r="AS1858" s="99">
        <v>0</v>
      </c>
      <c r="AT1858" s="99">
        <v>0</v>
      </c>
      <c r="AU1858" s="99">
        <v>0</v>
      </c>
      <c r="AV1858" s="99">
        <v>1390420.87831116</v>
      </c>
      <c r="AW1858" s="99">
        <v>0</v>
      </c>
      <c r="AX1858" s="99">
        <v>158601.68770217901</v>
      </c>
      <c r="AY1858" s="99">
        <v>79062.012611389204</v>
      </c>
      <c r="AZ1858" s="99">
        <v>3897643.2127990699</v>
      </c>
      <c r="BA1858" s="99">
        <v>0</v>
      </c>
      <c r="BB1858" s="99">
        <v>0</v>
      </c>
      <c r="BC1858" s="99">
        <v>6362583.6834716797</v>
      </c>
      <c r="BD1858" s="99">
        <v>0</v>
      </c>
      <c r="BE1858" s="99">
        <v>0</v>
      </c>
      <c r="BF1858" s="99">
        <v>51528.667226791396</v>
      </c>
      <c r="BG1858" s="99">
        <v>1393427.9535827599</v>
      </c>
      <c r="BH1858" s="99">
        <v>0</v>
      </c>
      <c r="BI1858" s="99">
        <v>387381.88638305699</v>
      </c>
      <c r="BJ1858" s="99">
        <v>2028892.50500488</v>
      </c>
      <c r="BK1858" s="99">
        <v>4602.5417426824597</v>
      </c>
      <c r="BL1858" s="99">
        <v>0</v>
      </c>
      <c r="BM1858" s="99">
        <v>0</v>
      </c>
      <c r="BN1858" s="99">
        <v>0</v>
      </c>
      <c r="BO1858" s="99">
        <v>0</v>
      </c>
      <c r="BP1858" s="99">
        <v>0</v>
      </c>
      <c r="BQ1858" s="99">
        <v>0</v>
      </c>
      <c r="BR1858" s="99">
        <v>19775.500050783201</v>
      </c>
      <c r="BS1858" s="99">
        <v>1049209.2980194101</v>
      </c>
      <c r="BT1858" s="99">
        <v>0</v>
      </c>
      <c r="BU1858" s="99">
        <v>0</v>
      </c>
      <c r="BV1858" s="99">
        <v>1343825.01081848</v>
      </c>
      <c r="BW1858" s="99">
        <v>0</v>
      </c>
      <c r="BX1858" s="99">
        <v>0</v>
      </c>
      <c r="BY1858" s="99">
        <v>0</v>
      </c>
      <c r="BZ1858" s="99">
        <v>0</v>
      </c>
      <c r="CA1858" s="99">
        <v>9579.9958174228705</v>
      </c>
      <c r="CB1858" s="99">
        <v>1339455.9011840799</v>
      </c>
      <c r="CC1858" s="99">
        <v>10529968.6757813</v>
      </c>
      <c r="CD1858" s="99">
        <v>2406750.9149169899</v>
      </c>
      <c r="CE1858" s="99">
        <v>129.368078237399</v>
      </c>
      <c r="CF1858" s="99">
        <v>24800.053445816</v>
      </c>
      <c r="CG1858" s="99">
        <v>194049.91750144999</v>
      </c>
      <c r="CH1858" s="99">
        <v>0</v>
      </c>
      <c r="CI1858" s="99">
        <v>9727.2467262744904</v>
      </c>
      <c r="CJ1858" s="99">
        <v>1364750.71374512</v>
      </c>
      <c r="CK1858" s="99">
        <v>10728588.630615201</v>
      </c>
      <c r="CL1858" s="99">
        <v>2433110.7948913602</v>
      </c>
      <c r="CM1858" s="166">
        <v>10794.667434454001</v>
      </c>
      <c r="CN1858" s="166">
        <v>1787958.95002747</v>
      </c>
      <c r="CO1858" s="166">
        <v>12135346.5928955</v>
      </c>
      <c r="CP1858" s="99">
        <v>2433110.7948913602</v>
      </c>
      <c r="CQ1858" s="99">
        <v>0</v>
      </c>
      <c r="CR1858" s="99">
        <v>0</v>
      </c>
      <c r="CS1858" s="99">
        <v>0</v>
      </c>
      <c r="CT1858" s="99">
        <v>0</v>
      </c>
      <c r="CU1858" s="98">
        <v>5759.2332107809998</v>
      </c>
      <c r="CV1858" s="98">
        <v>1218.038659929</v>
      </c>
      <c r="CW1858" s="98">
        <v>1364255.954629896</v>
      </c>
      <c r="CX1858" s="98">
        <v>10724018.59328275</v>
      </c>
    </row>
    <row r="1859" spans="1:102" x14ac:dyDescent="0.2">
      <c r="A1859" s="98" t="s">
        <v>183</v>
      </c>
      <c r="B1859" s="100">
        <v>40787</v>
      </c>
      <c r="C1859" s="99">
        <v>0</v>
      </c>
      <c r="D1859" s="99">
        <v>3885.2601020932202</v>
      </c>
      <c r="E1859" s="99">
        <v>5772.1132053136798</v>
      </c>
      <c r="F1859" s="99">
        <v>109.600896754302</v>
      </c>
      <c r="G1859" s="99">
        <v>0</v>
      </c>
      <c r="H1859" s="99">
        <v>0</v>
      </c>
      <c r="I1859" s="99">
        <v>0</v>
      </c>
      <c r="J1859" s="99">
        <v>1111.6823589205701</v>
      </c>
      <c r="K1859" s="99">
        <v>0</v>
      </c>
      <c r="L1859" s="99">
        <v>360.932644195855</v>
      </c>
      <c r="M1859" s="99">
        <v>82.646791920997202</v>
      </c>
      <c r="N1859" s="99">
        <v>3452.1578055918199</v>
      </c>
      <c r="O1859" s="99">
        <v>0</v>
      </c>
      <c r="P1859" s="99">
        <v>0</v>
      </c>
      <c r="Q1859" s="99">
        <v>5841.8957048058501</v>
      </c>
      <c r="R1859" s="99">
        <v>0</v>
      </c>
      <c r="S1859" s="99">
        <v>0</v>
      </c>
      <c r="T1859" s="99">
        <v>37.437730921898002</v>
      </c>
      <c r="U1859" s="99">
        <v>1112.30068974197</v>
      </c>
      <c r="V1859" s="99">
        <v>0</v>
      </c>
      <c r="W1859" s="99">
        <v>433113.08282852202</v>
      </c>
      <c r="X1859" s="99">
        <v>905156.23556518601</v>
      </c>
      <c r="Y1859" s="99">
        <v>1606.78902471066</v>
      </c>
      <c r="Z1859" s="99">
        <v>0</v>
      </c>
      <c r="AA1859" s="99">
        <v>0</v>
      </c>
      <c r="AB1859" s="99">
        <v>0</v>
      </c>
      <c r="AC1859" s="99">
        <v>420234.19375228899</v>
      </c>
      <c r="AD1859" s="99">
        <v>0</v>
      </c>
      <c r="AE1859" s="99">
        <v>18726.8254868984</v>
      </c>
      <c r="AF1859" s="99">
        <v>10493.065160632101</v>
      </c>
      <c r="AG1859" s="99">
        <v>523380.49832153303</v>
      </c>
      <c r="AH1859" s="99">
        <v>0</v>
      </c>
      <c r="AI1859" s="99">
        <v>0</v>
      </c>
      <c r="AJ1859" s="99">
        <v>766430.56706237805</v>
      </c>
      <c r="AK1859" s="99">
        <v>0</v>
      </c>
      <c r="AL1859" s="99">
        <v>0</v>
      </c>
      <c r="AM1859" s="99">
        <v>7205.34266924858</v>
      </c>
      <c r="AN1859" s="99">
        <v>421292.80851364101</v>
      </c>
      <c r="AO1859" s="99">
        <v>0</v>
      </c>
      <c r="AP1859" s="99">
        <v>3657795.1674804701</v>
      </c>
      <c r="AQ1859" s="99">
        <v>6850092.28662109</v>
      </c>
      <c r="AR1859" s="99">
        <v>20410.484251499201</v>
      </c>
      <c r="AS1859" s="99">
        <v>0</v>
      </c>
      <c r="AT1859" s="99">
        <v>0</v>
      </c>
      <c r="AU1859" s="99">
        <v>0</v>
      </c>
      <c r="AV1859" s="99">
        <v>1422839.9234008801</v>
      </c>
      <c r="AW1859" s="99">
        <v>0</v>
      </c>
      <c r="AX1859" s="99">
        <v>167552.295688629</v>
      </c>
      <c r="AY1859" s="99">
        <v>79787.140141487107</v>
      </c>
      <c r="AZ1859" s="99">
        <v>3926862.8838195801</v>
      </c>
      <c r="BA1859" s="99">
        <v>0</v>
      </c>
      <c r="BB1859" s="99">
        <v>0</v>
      </c>
      <c r="BC1859" s="99">
        <v>6220192.3880004901</v>
      </c>
      <c r="BD1859" s="99">
        <v>0</v>
      </c>
      <c r="BE1859" s="99">
        <v>0</v>
      </c>
      <c r="BF1859" s="99">
        <v>59154.435758113897</v>
      </c>
      <c r="BG1859" s="99">
        <v>1425859.7700042699</v>
      </c>
      <c r="BH1859" s="99">
        <v>0</v>
      </c>
      <c r="BI1859" s="99">
        <v>390183.26738739002</v>
      </c>
      <c r="BJ1859" s="99">
        <v>2009607.3403320301</v>
      </c>
      <c r="BK1859" s="99">
        <v>4858.0003920793497</v>
      </c>
      <c r="BL1859" s="99">
        <v>0</v>
      </c>
      <c r="BM1859" s="99">
        <v>0</v>
      </c>
      <c r="BN1859" s="99">
        <v>0</v>
      </c>
      <c r="BO1859" s="99">
        <v>0</v>
      </c>
      <c r="BP1859" s="99">
        <v>0</v>
      </c>
      <c r="BQ1859" s="99">
        <v>0</v>
      </c>
      <c r="BR1859" s="99">
        <v>19007.485964298201</v>
      </c>
      <c r="BS1859" s="99">
        <v>1059919.95878601</v>
      </c>
      <c r="BT1859" s="99">
        <v>0</v>
      </c>
      <c r="BU1859" s="99">
        <v>0</v>
      </c>
      <c r="BV1859" s="99">
        <v>1314723.2271270801</v>
      </c>
      <c r="BW1859" s="99">
        <v>0</v>
      </c>
      <c r="BX1859" s="99">
        <v>0</v>
      </c>
      <c r="BY1859" s="99">
        <v>0</v>
      </c>
      <c r="BZ1859" s="99">
        <v>0</v>
      </c>
      <c r="CA1859" s="99">
        <v>9647.1670411825198</v>
      </c>
      <c r="CB1859" s="99">
        <v>1334002.6875915499</v>
      </c>
      <c r="CC1859" s="99">
        <v>10487852.338378901</v>
      </c>
      <c r="CD1859" s="99">
        <v>2407075.08911133</v>
      </c>
      <c r="CE1859" s="99">
        <v>131.13096009194899</v>
      </c>
      <c r="CF1859" s="99">
        <v>24795.007256746299</v>
      </c>
      <c r="CG1859" s="99">
        <v>196531.31464004499</v>
      </c>
      <c r="CH1859" s="99">
        <v>0</v>
      </c>
      <c r="CI1859" s="99">
        <v>9769.1586951017398</v>
      </c>
      <c r="CJ1859" s="99">
        <v>1358492.5170745801</v>
      </c>
      <c r="CK1859" s="99">
        <v>10682943.8237305</v>
      </c>
      <c r="CL1859" s="99">
        <v>2432739.2380065899</v>
      </c>
      <c r="CM1859" s="166">
        <v>10893.7846282721</v>
      </c>
      <c r="CN1859" s="166">
        <v>1776221.6411590599</v>
      </c>
      <c r="CO1859" s="166">
        <v>12115106.0941162</v>
      </c>
      <c r="CP1859" s="99">
        <v>2432739.2380065899</v>
      </c>
      <c r="CQ1859" s="99">
        <v>0</v>
      </c>
      <c r="CR1859" s="99">
        <v>0</v>
      </c>
      <c r="CS1859" s="99">
        <v>0</v>
      </c>
      <c r="CT1859" s="99">
        <v>0</v>
      </c>
      <c r="CU1859" s="98">
        <v>5764.0035859469999</v>
      </c>
      <c r="CV1859" s="98">
        <v>1230.428757574</v>
      </c>
      <c r="CW1859" s="98">
        <v>1358797.6948482962</v>
      </c>
      <c r="CX1859" s="98">
        <v>10684383.653018946</v>
      </c>
    </row>
    <row r="1860" spans="1:102" x14ac:dyDescent="0.2">
      <c r="A1860" s="98" t="s">
        <v>183</v>
      </c>
      <c r="B1860" s="100">
        <v>40878</v>
      </c>
      <c r="C1860" s="99">
        <v>0</v>
      </c>
      <c r="D1860" s="99">
        <v>3985.9209065437299</v>
      </c>
      <c r="E1860" s="99">
        <v>5780.7903525829297</v>
      </c>
      <c r="F1860" s="99">
        <v>127.922553348355</v>
      </c>
      <c r="G1860" s="99">
        <v>0</v>
      </c>
      <c r="H1860" s="99">
        <v>0</v>
      </c>
      <c r="I1860" s="99">
        <v>0</v>
      </c>
      <c r="J1860" s="99">
        <v>1117.8082229942099</v>
      </c>
      <c r="K1860" s="99">
        <v>0</v>
      </c>
      <c r="L1860" s="99">
        <v>346.99667328223597</v>
      </c>
      <c r="M1860" s="99">
        <v>98.944408243522005</v>
      </c>
      <c r="N1860" s="99">
        <v>3495.8539224863098</v>
      </c>
      <c r="O1860" s="99">
        <v>0</v>
      </c>
      <c r="P1860" s="99">
        <v>0</v>
      </c>
      <c r="Q1860" s="99">
        <v>5946.1511957645398</v>
      </c>
      <c r="R1860" s="99">
        <v>0</v>
      </c>
      <c r="S1860" s="99">
        <v>0</v>
      </c>
      <c r="T1860" s="99">
        <v>39.507785278372502</v>
      </c>
      <c r="U1860" s="99">
        <v>1122.8217820674199</v>
      </c>
      <c r="V1860" s="99">
        <v>0</v>
      </c>
      <c r="W1860" s="99">
        <v>442844.92296600301</v>
      </c>
      <c r="X1860" s="99">
        <v>908129.31766509998</v>
      </c>
      <c r="Y1860" s="99">
        <v>2174.9740625023801</v>
      </c>
      <c r="Z1860" s="99">
        <v>0</v>
      </c>
      <c r="AA1860" s="99">
        <v>0</v>
      </c>
      <c r="AB1860" s="99">
        <v>0</v>
      </c>
      <c r="AC1860" s="99">
        <v>408757.46265029901</v>
      </c>
      <c r="AD1860" s="99">
        <v>0</v>
      </c>
      <c r="AE1860" s="99">
        <v>20394.1067683697</v>
      </c>
      <c r="AF1860" s="99">
        <v>13708.2375077009</v>
      </c>
      <c r="AG1860" s="99">
        <v>530274.06427764904</v>
      </c>
      <c r="AH1860" s="99">
        <v>0</v>
      </c>
      <c r="AI1860" s="99">
        <v>0</v>
      </c>
      <c r="AJ1860" s="99">
        <v>793648.03181457496</v>
      </c>
      <c r="AK1860" s="99">
        <v>0</v>
      </c>
      <c r="AL1860" s="99">
        <v>0</v>
      </c>
      <c r="AM1860" s="99">
        <v>8107.0656009316399</v>
      </c>
      <c r="AN1860" s="99">
        <v>410013.96201705898</v>
      </c>
      <c r="AO1860" s="99">
        <v>0</v>
      </c>
      <c r="AP1860" s="99">
        <v>3797666.4678955101</v>
      </c>
      <c r="AQ1860" s="99">
        <v>6907035.6443481399</v>
      </c>
      <c r="AR1860" s="99">
        <v>27248.7601323128</v>
      </c>
      <c r="AS1860" s="99">
        <v>0</v>
      </c>
      <c r="AT1860" s="99">
        <v>0</v>
      </c>
      <c r="AU1860" s="99">
        <v>0</v>
      </c>
      <c r="AV1860" s="99">
        <v>1396344.77124023</v>
      </c>
      <c r="AW1860" s="99">
        <v>0</v>
      </c>
      <c r="AX1860" s="99">
        <v>187139.82118415801</v>
      </c>
      <c r="AY1860" s="99">
        <v>103832.505754471</v>
      </c>
      <c r="AZ1860" s="99">
        <v>4022388.1998596201</v>
      </c>
      <c r="BA1860" s="99">
        <v>0</v>
      </c>
      <c r="BB1860" s="99">
        <v>0</v>
      </c>
      <c r="BC1860" s="99">
        <v>6492545.0067748995</v>
      </c>
      <c r="BD1860" s="99">
        <v>0</v>
      </c>
      <c r="BE1860" s="99">
        <v>0</v>
      </c>
      <c r="BF1860" s="99">
        <v>64185.358018398299</v>
      </c>
      <c r="BG1860" s="99">
        <v>1401044.15507507</v>
      </c>
      <c r="BH1860" s="99">
        <v>0</v>
      </c>
      <c r="BI1860" s="99">
        <v>404870.58506774902</v>
      </c>
      <c r="BJ1860" s="99">
        <v>2009951.3515625</v>
      </c>
      <c r="BK1860" s="99">
        <v>4884.2251551747304</v>
      </c>
      <c r="BL1860" s="99">
        <v>0</v>
      </c>
      <c r="BM1860" s="99">
        <v>0</v>
      </c>
      <c r="BN1860" s="99">
        <v>0</v>
      </c>
      <c r="BO1860" s="99">
        <v>0</v>
      </c>
      <c r="BP1860" s="99">
        <v>0</v>
      </c>
      <c r="BQ1860" s="99">
        <v>0</v>
      </c>
      <c r="BR1860" s="99">
        <v>24246.147555589701</v>
      </c>
      <c r="BS1860" s="99">
        <v>1071923.5092620801</v>
      </c>
      <c r="BT1860" s="99">
        <v>0</v>
      </c>
      <c r="BU1860" s="99">
        <v>0</v>
      </c>
      <c r="BV1860" s="99">
        <v>1323884.9115295401</v>
      </c>
      <c r="BW1860" s="99">
        <v>0</v>
      </c>
      <c r="BX1860" s="99">
        <v>0</v>
      </c>
      <c r="BY1860" s="99">
        <v>0</v>
      </c>
      <c r="BZ1860" s="99">
        <v>0</v>
      </c>
      <c r="CA1860" s="99">
        <v>9763.6223896741903</v>
      </c>
      <c r="CB1860" s="99">
        <v>1352683.9103240999</v>
      </c>
      <c r="CC1860" s="99">
        <v>10703721.868408199</v>
      </c>
      <c r="CD1860" s="99">
        <v>2421018.1052856399</v>
      </c>
      <c r="CE1860" s="99">
        <v>127.322797810659</v>
      </c>
      <c r="CF1860" s="99">
        <v>24915.582685709</v>
      </c>
      <c r="CG1860" s="99">
        <v>191968.38143158</v>
      </c>
      <c r="CH1860" s="99">
        <v>0</v>
      </c>
      <c r="CI1860" s="99">
        <v>9881.1756422519702</v>
      </c>
      <c r="CJ1860" s="99">
        <v>1377451.94332886</v>
      </c>
      <c r="CK1860" s="99">
        <v>10898881.095947299</v>
      </c>
      <c r="CL1860" s="99">
        <v>2447058.48260498</v>
      </c>
      <c r="CM1860" s="166">
        <v>11009.5038659573</v>
      </c>
      <c r="CN1860" s="166">
        <v>1794857.01872253</v>
      </c>
      <c r="CO1860" s="166">
        <v>12307930.8981934</v>
      </c>
      <c r="CP1860" s="99">
        <v>2447058.48260498</v>
      </c>
      <c r="CQ1860" s="99">
        <v>0</v>
      </c>
      <c r="CR1860" s="99">
        <v>0</v>
      </c>
      <c r="CS1860" s="99">
        <v>0</v>
      </c>
      <c r="CT1860" s="99">
        <v>0</v>
      </c>
      <c r="CU1860" s="98">
        <v>5771.4404885690001</v>
      </c>
      <c r="CV1860" s="98">
        <v>1238.317988582</v>
      </c>
      <c r="CW1860" s="98">
        <v>1377599.4930098089</v>
      </c>
      <c r="CX1860" s="98">
        <v>10895690.249839779</v>
      </c>
    </row>
    <row r="1861" spans="1:102" x14ac:dyDescent="0.2">
      <c r="A1861" s="98" t="s">
        <v>183</v>
      </c>
      <c r="B1861" s="100">
        <v>40969</v>
      </c>
      <c r="C1861" s="99">
        <v>0</v>
      </c>
      <c r="D1861" s="99">
        <v>4055.19923323393</v>
      </c>
      <c r="E1861" s="99">
        <v>5772.7105979919397</v>
      </c>
      <c r="F1861" s="99">
        <v>127.389640861191</v>
      </c>
      <c r="G1861" s="99">
        <v>0</v>
      </c>
      <c r="H1861" s="99">
        <v>0</v>
      </c>
      <c r="I1861" s="99">
        <v>0</v>
      </c>
      <c r="J1861" s="99">
        <v>1145.1450201273001</v>
      </c>
      <c r="K1861" s="99">
        <v>0</v>
      </c>
      <c r="L1861" s="99">
        <v>280.85372292250401</v>
      </c>
      <c r="M1861" s="99">
        <v>105.45908320881399</v>
      </c>
      <c r="N1861" s="99">
        <v>3536.9005579054401</v>
      </c>
      <c r="O1861" s="99">
        <v>0</v>
      </c>
      <c r="P1861" s="99">
        <v>0</v>
      </c>
      <c r="Q1861" s="99">
        <v>5976.7340968847302</v>
      </c>
      <c r="R1861" s="99">
        <v>0</v>
      </c>
      <c r="S1861" s="99">
        <v>0</v>
      </c>
      <c r="T1861" s="99">
        <v>28.4433028413914</v>
      </c>
      <c r="U1861" s="99">
        <v>1144.92432147264</v>
      </c>
      <c r="V1861" s="99">
        <v>0</v>
      </c>
      <c r="W1861" s="99">
        <v>464258.11746597302</v>
      </c>
      <c r="X1861" s="99">
        <v>907032.53412628197</v>
      </c>
      <c r="Y1861" s="99">
        <v>2340.4600116014499</v>
      </c>
      <c r="Z1861" s="99">
        <v>0</v>
      </c>
      <c r="AA1861" s="99">
        <v>0</v>
      </c>
      <c r="AB1861" s="99">
        <v>0</v>
      </c>
      <c r="AC1861" s="99">
        <v>427757.60084152198</v>
      </c>
      <c r="AD1861" s="99">
        <v>0</v>
      </c>
      <c r="AE1861" s="99">
        <v>14894.1728285551</v>
      </c>
      <c r="AF1861" s="99">
        <v>15237.990907192199</v>
      </c>
      <c r="AG1861" s="99">
        <v>532781.96157073998</v>
      </c>
      <c r="AH1861" s="99">
        <v>0</v>
      </c>
      <c r="AI1861" s="99">
        <v>0</v>
      </c>
      <c r="AJ1861" s="99">
        <v>803255.72396850598</v>
      </c>
      <c r="AK1861" s="99">
        <v>0</v>
      </c>
      <c r="AL1861" s="99">
        <v>0</v>
      </c>
      <c r="AM1861" s="99">
        <v>5770.57933068275</v>
      </c>
      <c r="AN1861" s="99">
        <v>427625.18019866903</v>
      </c>
      <c r="AO1861" s="99">
        <v>0</v>
      </c>
      <c r="AP1861" s="99">
        <v>4050444.1706237802</v>
      </c>
      <c r="AQ1861" s="99">
        <v>6999128.9984741202</v>
      </c>
      <c r="AR1861" s="99">
        <v>29691.6909804344</v>
      </c>
      <c r="AS1861" s="99">
        <v>0</v>
      </c>
      <c r="AT1861" s="99">
        <v>0</v>
      </c>
      <c r="AU1861" s="99">
        <v>0</v>
      </c>
      <c r="AV1861" s="99">
        <v>1461332.6525878899</v>
      </c>
      <c r="AW1861" s="99">
        <v>0</v>
      </c>
      <c r="AX1861" s="99">
        <v>142094.07899665801</v>
      </c>
      <c r="AY1861" s="99">
        <v>117632.26857090001</v>
      </c>
      <c r="AZ1861" s="99">
        <v>4088954.7817688002</v>
      </c>
      <c r="BA1861" s="99">
        <v>0</v>
      </c>
      <c r="BB1861" s="99">
        <v>0</v>
      </c>
      <c r="BC1861" s="99">
        <v>6627888.5729980497</v>
      </c>
      <c r="BD1861" s="99">
        <v>0</v>
      </c>
      <c r="BE1861" s="99">
        <v>0</v>
      </c>
      <c r="BF1861" s="99">
        <v>47088.378751277902</v>
      </c>
      <c r="BG1861" s="99">
        <v>1461319.4890441899</v>
      </c>
      <c r="BH1861" s="99">
        <v>0</v>
      </c>
      <c r="BI1861" s="99">
        <v>423353.24738693202</v>
      </c>
      <c r="BJ1861" s="99">
        <v>2043255.03773499</v>
      </c>
      <c r="BK1861" s="99">
        <v>5500.4815517664001</v>
      </c>
      <c r="BL1861" s="99">
        <v>0</v>
      </c>
      <c r="BM1861" s="99">
        <v>0</v>
      </c>
      <c r="BN1861" s="99">
        <v>0</v>
      </c>
      <c r="BO1861" s="99">
        <v>0</v>
      </c>
      <c r="BP1861" s="99">
        <v>0</v>
      </c>
      <c r="BQ1861" s="99">
        <v>0</v>
      </c>
      <c r="BR1861" s="99">
        <v>27413.978647232099</v>
      </c>
      <c r="BS1861" s="99">
        <v>1100538.35687256</v>
      </c>
      <c r="BT1861" s="99">
        <v>0</v>
      </c>
      <c r="BU1861" s="99">
        <v>0</v>
      </c>
      <c r="BV1861" s="99">
        <v>1341716.94944763</v>
      </c>
      <c r="BW1861" s="99">
        <v>0</v>
      </c>
      <c r="BX1861" s="99">
        <v>0</v>
      </c>
      <c r="BY1861" s="99">
        <v>0</v>
      </c>
      <c r="BZ1861" s="99">
        <v>0</v>
      </c>
      <c r="CA1861" s="99">
        <v>9832.6378893852198</v>
      </c>
      <c r="CB1861" s="99">
        <v>1370745.7204895001</v>
      </c>
      <c r="CC1861" s="99">
        <v>11045422.3758545</v>
      </c>
      <c r="CD1861" s="99">
        <v>2458531.9753112802</v>
      </c>
      <c r="CE1861" s="99">
        <v>121.968594276346</v>
      </c>
      <c r="CF1861" s="99">
        <v>22902.780759811401</v>
      </c>
      <c r="CG1861" s="99">
        <v>183554.49183082601</v>
      </c>
      <c r="CH1861" s="99">
        <v>0</v>
      </c>
      <c r="CI1861" s="99">
        <v>9957.3161855936105</v>
      </c>
      <c r="CJ1861" s="99">
        <v>1393787.25590515</v>
      </c>
      <c r="CK1861" s="99">
        <v>11226776.3326416</v>
      </c>
      <c r="CL1861" s="99">
        <v>2483652.1055297898</v>
      </c>
      <c r="CM1861" s="166">
        <v>11081.9266040325</v>
      </c>
      <c r="CN1861" s="166">
        <v>1827478.40486145</v>
      </c>
      <c r="CO1861" s="166">
        <v>12703180.0422363</v>
      </c>
      <c r="CP1861" s="99">
        <v>2483652.1055297898</v>
      </c>
      <c r="CQ1861" s="99">
        <v>0</v>
      </c>
      <c r="CR1861" s="99">
        <v>0</v>
      </c>
      <c r="CS1861" s="99">
        <v>0</v>
      </c>
      <c r="CT1861" s="99">
        <v>0</v>
      </c>
      <c r="CU1861" s="98">
        <v>5799.3481390349998</v>
      </c>
      <c r="CV1861" s="98">
        <v>1257.5093632969999</v>
      </c>
      <c r="CW1861" s="98">
        <v>1393648.5012493115</v>
      </c>
      <c r="CX1861" s="98">
        <v>11228976.867685325</v>
      </c>
    </row>
    <row r="1862" spans="1:102" x14ac:dyDescent="0.2">
      <c r="A1862" s="98" t="s">
        <v>183</v>
      </c>
      <c r="B1862" s="100">
        <v>41061</v>
      </c>
      <c r="C1862" s="99">
        <v>0</v>
      </c>
      <c r="D1862" s="99">
        <v>4073.23877632618</v>
      </c>
      <c r="E1862" s="99">
        <v>5792.2084216475496</v>
      </c>
      <c r="F1862" s="99">
        <v>129.12454973161201</v>
      </c>
      <c r="G1862" s="99">
        <v>0</v>
      </c>
      <c r="H1862" s="99">
        <v>0</v>
      </c>
      <c r="I1862" s="99">
        <v>0</v>
      </c>
      <c r="J1862" s="99">
        <v>1157.53687384725</v>
      </c>
      <c r="K1862" s="99">
        <v>0</v>
      </c>
      <c r="L1862" s="99">
        <v>304.001112088561</v>
      </c>
      <c r="M1862" s="99">
        <v>108.82517198938901</v>
      </c>
      <c r="N1862" s="99">
        <v>3597.8253568708901</v>
      </c>
      <c r="O1862" s="99">
        <v>0</v>
      </c>
      <c r="P1862" s="99">
        <v>0</v>
      </c>
      <c r="Q1862" s="99">
        <v>5922.8196192979804</v>
      </c>
      <c r="R1862" s="99">
        <v>0</v>
      </c>
      <c r="S1862" s="99">
        <v>0</v>
      </c>
      <c r="T1862" s="99">
        <v>25.201159645570399</v>
      </c>
      <c r="U1862" s="99">
        <v>1156.6050836592899</v>
      </c>
      <c r="V1862" s="99">
        <v>0</v>
      </c>
      <c r="W1862" s="99">
        <v>447396.84294891398</v>
      </c>
      <c r="X1862" s="99">
        <v>897696.49192810105</v>
      </c>
      <c r="Y1862" s="99">
        <v>2322.4283405542401</v>
      </c>
      <c r="Z1862" s="99">
        <v>0</v>
      </c>
      <c r="AA1862" s="99">
        <v>0</v>
      </c>
      <c r="AB1862" s="99">
        <v>0</v>
      </c>
      <c r="AC1862" s="99">
        <v>423013.342212677</v>
      </c>
      <c r="AD1862" s="99">
        <v>0</v>
      </c>
      <c r="AE1862" s="99">
        <v>17535.122545003898</v>
      </c>
      <c r="AF1862" s="99">
        <v>15586.1763118505</v>
      </c>
      <c r="AG1862" s="99">
        <v>535852.26274871803</v>
      </c>
      <c r="AH1862" s="99">
        <v>0</v>
      </c>
      <c r="AI1862" s="99">
        <v>0</v>
      </c>
      <c r="AJ1862" s="99">
        <v>784431.16851806606</v>
      </c>
      <c r="AK1862" s="99">
        <v>0</v>
      </c>
      <c r="AL1862" s="99">
        <v>0</v>
      </c>
      <c r="AM1862" s="99">
        <v>4626.4299931526202</v>
      </c>
      <c r="AN1862" s="99">
        <v>423148.20860290498</v>
      </c>
      <c r="AO1862" s="99">
        <v>0</v>
      </c>
      <c r="AP1862" s="99">
        <v>3923736.3772277799</v>
      </c>
      <c r="AQ1862" s="99">
        <v>6947515.9353637705</v>
      </c>
      <c r="AR1862" s="99">
        <v>29353.7780749798</v>
      </c>
      <c r="AS1862" s="99">
        <v>0</v>
      </c>
      <c r="AT1862" s="99">
        <v>0</v>
      </c>
      <c r="AU1862" s="99">
        <v>0</v>
      </c>
      <c r="AV1862" s="99">
        <v>1470608.3868255599</v>
      </c>
      <c r="AW1862" s="99">
        <v>0</v>
      </c>
      <c r="AX1862" s="99">
        <v>162480.73046112101</v>
      </c>
      <c r="AY1862" s="99">
        <v>120194.582237244</v>
      </c>
      <c r="AZ1862" s="99">
        <v>4120226.7459106399</v>
      </c>
      <c r="BA1862" s="99">
        <v>0</v>
      </c>
      <c r="BB1862" s="99">
        <v>0</v>
      </c>
      <c r="BC1862" s="99">
        <v>6535160.8900146503</v>
      </c>
      <c r="BD1862" s="99">
        <v>0</v>
      </c>
      <c r="BE1862" s="99">
        <v>0</v>
      </c>
      <c r="BF1862" s="99">
        <v>37712.9755597115</v>
      </c>
      <c r="BG1862" s="99">
        <v>1470220.80836487</v>
      </c>
      <c r="BH1862" s="99">
        <v>0</v>
      </c>
      <c r="BI1862" s="99">
        <v>418554.224998474</v>
      </c>
      <c r="BJ1862" s="99">
        <v>2042019.42460632</v>
      </c>
      <c r="BK1862" s="99">
        <v>5295.4352992177</v>
      </c>
      <c r="BL1862" s="99">
        <v>0</v>
      </c>
      <c r="BM1862" s="99">
        <v>0</v>
      </c>
      <c r="BN1862" s="99">
        <v>0</v>
      </c>
      <c r="BO1862" s="99">
        <v>0</v>
      </c>
      <c r="BP1862" s="99">
        <v>0</v>
      </c>
      <c r="BQ1862" s="99">
        <v>0</v>
      </c>
      <c r="BR1862" s="99">
        <v>27296.6176958084</v>
      </c>
      <c r="BS1862" s="99">
        <v>1119532.7260284401</v>
      </c>
      <c r="BT1862" s="99">
        <v>0</v>
      </c>
      <c r="BU1862" s="99">
        <v>0</v>
      </c>
      <c r="BV1862" s="99">
        <v>1314283.01591492</v>
      </c>
      <c r="BW1862" s="99">
        <v>0</v>
      </c>
      <c r="BX1862" s="99">
        <v>0</v>
      </c>
      <c r="BY1862" s="99">
        <v>0</v>
      </c>
      <c r="BZ1862" s="99">
        <v>0</v>
      </c>
      <c r="CA1862" s="99">
        <v>9878.6899437904394</v>
      </c>
      <c r="CB1862" s="99">
        <v>1349917.7054595901</v>
      </c>
      <c r="CC1862" s="99">
        <v>10906140.4655762</v>
      </c>
      <c r="CD1862" s="99">
        <v>2451507.3609314002</v>
      </c>
      <c r="CE1862" s="99">
        <v>122.015216446482</v>
      </c>
      <c r="CF1862" s="99">
        <v>21798.766546726201</v>
      </c>
      <c r="CG1862" s="99">
        <v>168120.882888794</v>
      </c>
      <c r="CH1862" s="99">
        <v>0</v>
      </c>
      <c r="CI1862" s="99">
        <v>10011.704981565499</v>
      </c>
      <c r="CJ1862" s="99">
        <v>1371744.24307251</v>
      </c>
      <c r="CK1862" s="99">
        <v>11077831.4328613</v>
      </c>
      <c r="CL1862" s="99">
        <v>2475256.7331543001</v>
      </c>
      <c r="CM1862" s="166">
        <v>11136.3002278805</v>
      </c>
      <c r="CN1862" s="166">
        <v>1795871.12896729</v>
      </c>
      <c r="CO1862" s="166">
        <v>12555990.631103501</v>
      </c>
      <c r="CP1862" s="99">
        <v>2475256.7331543001</v>
      </c>
      <c r="CQ1862" s="99">
        <v>0</v>
      </c>
      <c r="CR1862" s="99">
        <v>0</v>
      </c>
      <c r="CS1862" s="99">
        <v>0</v>
      </c>
      <c r="CT1862" s="99">
        <v>0</v>
      </c>
      <c r="CU1862" s="98">
        <v>5793.5309548630003</v>
      </c>
      <c r="CV1862" s="98">
        <v>1268.398066492</v>
      </c>
      <c r="CW1862" s="98">
        <v>1371716.4720063163</v>
      </c>
      <c r="CX1862" s="98">
        <v>11074261.348464994</v>
      </c>
    </row>
    <row r="1863" spans="1:102" x14ac:dyDescent="0.2">
      <c r="A1863" s="98" t="s">
        <v>183</v>
      </c>
      <c r="B1863" s="100">
        <v>41153</v>
      </c>
      <c r="C1863" s="99">
        <v>0</v>
      </c>
      <c r="D1863" s="99">
        <v>4127.16554480791</v>
      </c>
      <c r="E1863" s="99">
        <v>5840.8731606602696</v>
      </c>
      <c r="F1863" s="99">
        <v>120.01141577307099</v>
      </c>
      <c r="G1863" s="99">
        <v>0</v>
      </c>
      <c r="H1863" s="99">
        <v>0</v>
      </c>
      <c r="I1863" s="99">
        <v>0</v>
      </c>
      <c r="J1863" s="99">
        <v>1154.2745753675699</v>
      </c>
      <c r="K1863" s="99">
        <v>0</v>
      </c>
      <c r="L1863" s="99">
        <v>340.75642486661701</v>
      </c>
      <c r="M1863" s="99">
        <v>116.304937217385</v>
      </c>
      <c r="N1863" s="99">
        <v>3672.77975785732</v>
      </c>
      <c r="O1863" s="99">
        <v>0</v>
      </c>
      <c r="P1863" s="99">
        <v>0</v>
      </c>
      <c r="Q1863" s="99">
        <v>5891.9243220090902</v>
      </c>
      <c r="R1863" s="99">
        <v>0</v>
      </c>
      <c r="S1863" s="99">
        <v>0</v>
      </c>
      <c r="T1863" s="99">
        <v>21.8243743702769</v>
      </c>
      <c r="U1863" s="99">
        <v>1153.79644753039</v>
      </c>
      <c r="V1863" s="99">
        <v>0</v>
      </c>
      <c r="W1863" s="99">
        <v>454601.809791565</v>
      </c>
      <c r="X1863" s="99">
        <v>898639.07263183605</v>
      </c>
      <c r="Y1863" s="99">
        <v>1703.52171786129</v>
      </c>
      <c r="Z1863" s="99">
        <v>0</v>
      </c>
      <c r="AA1863" s="99">
        <v>0</v>
      </c>
      <c r="AB1863" s="99">
        <v>0</v>
      </c>
      <c r="AC1863" s="99">
        <v>433049.035629272</v>
      </c>
      <c r="AD1863" s="99">
        <v>0</v>
      </c>
      <c r="AE1863" s="99">
        <v>20012.467941999399</v>
      </c>
      <c r="AF1863" s="99">
        <v>16879.691303014799</v>
      </c>
      <c r="AG1863" s="99">
        <v>541417.34587860096</v>
      </c>
      <c r="AH1863" s="99">
        <v>0</v>
      </c>
      <c r="AI1863" s="99">
        <v>0</v>
      </c>
      <c r="AJ1863" s="99">
        <v>751099.64510345506</v>
      </c>
      <c r="AK1863" s="99">
        <v>0</v>
      </c>
      <c r="AL1863" s="99">
        <v>0</v>
      </c>
      <c r="AM1863" s="99">
        <v>3464.1734363436699</v>
      </c>
      <c r="AN1863" s="99">
        <v>433105.66948699998</v>
      </c>
      <c r="AO1863" s="99">
        <v>0</v>
      </c>
      <c r="AP1863" s="99">
        <v>3978986.3966369601</v>
      </c>
      <c r="AQ1863" s="99">
        <v>7054785.2033081101</v>
      </c>
      <c r="AR1863" s="99">
        <v>21155.337651967999</v>
      </c>
      <c r="AS1863" s="99">
        <v>0</v>
      </c>
      <c r="AT1863" s="99">
        <v>0</v>
      </c>
      <c r="AU1863" s="99">
        <v>0</v>
      </c>
      <c r="AV1863" s="99">
        <v>1502766.3060607901</v>
      </c>
      <c r="AW1863" s="99">
        <v>0</v>
      </c>
      <c r="AX1863" s="99">
        <v>189890.59630203201</v>
      </c>
      <c r="AY1863" s="99">
        <v>132880.67702293399</v>
      </c>
      <c r="AZ1863" s="99">
        <v>4217172.1929931603</v>
      </c>
      <c r="BA1863" s="99">
        <v>0</v>
      </c>
      <c r="BB1863" s="99">
        <v>0</v>
      </c>
      <c r="BC1863" s="99">
        <v>6344334.6896972703</v>
      </c>
      <c r="BD1863" s="99">
        <v>0</v>
      </c>
      <c r="BE1863" s="99">
        <v>0</v>
      </c>
      <c r="BF1863" s="99">
        <v>29063.069274425499</v>
      </c>
      <c r="BG1863" s="99">
        <v>1502825.4551544201</v>
      </c>
      <c r="BH1863" s="99">
        <v>0</v>
      </c>
      <c r="BI1863" s="99">
        <v>432501.70780563401</v>
      </c>
      <c r="BJ1863" s="99">
        <v>2105599.2807617201</v>
      </c>
      <c r="BK1863" s="99">
        <v>3805.2784539461099</v>
      </c>
      <c r="BL1863" s="99">
        <v>0</v>
      </c>
      <c r="BM1863" s="99">
        <v>0</v>
      </c>
      <c r="BN1863" s="99">
        <v>0</v>
      </c>
      <c r="BO1863" s="99">
        <v>0</v>
      </c>
      <c r="BP1863" s="99">
        <v>0</v>
      </c>
      <c r="BQ1863" s="99">
        <v>0</v>
      </c>
      <c r="BR1863" s="99">
        <v>29389.6060218811</v>
      </c>
      <c r="BS1863" s="99">
        <v>1179141.1843566899</v>
      </c>
      <c r="BT1863" s="99">
        <v>0</v>
      </c>
      <c r="BU1863" s="99">
        <v>0</v>
      </c>
      <c r="BV1863" s="99">
        <v>1315786.1999053999</v>
      </c>
      <c r="BW1863" s="99">
        <v>0</v>
      </c>
      <c r="BX1863" s="99">
        <v>0</v>
      </c>
      <c r="BY1863" s="99">
        <v>0</v>
      </c>
      <c r="BZ1863" s="99">
        <v>0</v>
      </c>
      <c r="CA1863" s="99">
        <v>9958.1413936615008</v>
      </c>
      <c r="CB1863" s="99">
        <v>1346168.4337921101</v>
      </c>
      <c r="CC1863" s="99">
        <v>11000687.373046899</v>
      </c>
      <c r="CD1863" s="99">
        <v>2549926.4569091802</v>
      </c>
      <c r="CE1863" s="99">
        <v>114.609862820245</v>
      </c>
      <c r="CF1863" s="99">
        <v>19197.336204052001</v>
      </c>
      <c r="CG1863" s="99">
        <v>160167.44834518401</v>
      </c>
      <c r="CH1863" s="99">
        <v>0</v>
      </c>
      <c r="CI1863" s="99">
        <v>10068.0240986347</v>
      </c>
      <c r="CJ1863" s="99">
        <v>1365441.51826477</v>
      </c>
      <c r="CK1863" s="99">
        <v>11157035.521606401</v>
      </c>
      <c r="CL1863" s="99">
        <v>2574551.7332153302</v>
      </c>
      <c r="CM1863" s="166">
        <v>11231.741363167799</v>
      </c>
      <c r="CN1863" s="166">
        <v>1795333.2384033201</v>
      </c>
      <c r="CO1863" s="166">
        <v>12663063.8400879</v>
      </c>
      <c r="CP1863" s="99">
        <v>2574551.7332153302</v>
      </c>
      <c r="CQ1863" s="99">
        <v>0</v>
      </c>
      <c r="CR1863" s="99">
        <v>0</v>
      </c>
      <c r="CS1863" s="99">
        <v>0</v>
      </c>
      <c r="CT1863" s="99">
        <v>0</v>
      </c>
      <c r="CU1863" s="98">
        <v>5827.7925835730002</v>
      </c>
      <c r="CV1863" s="98">
        <v>1255.8832141170001</v>
      </c>
      <c r="CW1863" s="98">
        <v>1365365.769996162</v>
      </c>
      <c r="CX1863" s="98">
        <v>11160854.821392084</v>
      </c>
    </row>
    <row r="1864" spans="1:102" x14ac:dyDescent="0.2">
      <c r="A1864" s="98" t="s">
        <v>183</v>
      </c>
      <c r="B1864" s="100">
        <v>41244</v>
      </c>
      <c r="C1864" s="99">
        <v>0</v>
      </c>
      <c r="D1864" s="99">
        <v>4138.6710403561601</v>
      </c>
      <c r="E1864" s="99">
        <v>5981.1508011817896</v>
      </c>
      <c r="F1864" s="99">
        <v>129.83982992917299</v>
      </c>
      <c r="G1864" s="99">
        <v>0</v>
      </c>
      <c r="H1864" s="99">
        <v>0</v>
      </c>
      <c r="I1864" s="99">
        <v>0</v>
      </c>
      <c r="J1864" s="99">
        <v>1147.2707626223601</v>
      </c>
      <c r="K1864" s="99">
        <v>0</v>
      </c>
      <c r="L1864" s="99">
        <v>350.98148544877802</v>
      </c>
      <c r="M1864" s="99">
        <v>97.873313110321803</v>
      </c>
      <c r="N1864" s="99">
        <v>3829.4093144238</v>
      </c>
      <c r="O1864" s="99">
        <v>0</v>
      </c>
      <c r="P1864" s="99">
        <v>0</v>
      </c>
      <c r="Q1864" s="99">
        <v>5971.04299110174</v>
      </c>
      <c r="R1864" s="99">
        <v>0</v>
      </c>
      <c r="S1864" s="99">
        <v>0</v>
      </c>
      <c r="T1864" s="99">
        <v>18.9093776072841</v>
      </c>
      <c r="U1864" s="99">
        <v>1149.3931338489101</v>
      </c>
      <c r="V1864" s="99">
        <v>0</v>
      </c>
      <c r="W1864" s="99">
        <v>472131.15976333601</v>
      </c>
      <c r="X1864" s="99">
        <v>908366.07421875</v>
      </c>
      <c r="Y1864" s="99">
        <v>2397.71728160977</v>
      </c>
      <c r="Z1864" s="99">
        <v>0</v>
      </c>
      <c r="AA1864" s="99">
        <v>0</v>
      </c>
      <c r="AB1864" s="99">
        <v>0</v>
      </c>
      <c r="AC1864" s="99">
        <v>430576.46380996698</v>
      </c>
      <c r="AD1864" s="99">
        <v>0</v>
      </c>
      <c r="AE1864" s="99">
        <v>19096.0467758179</v>
      </c>
      <c r="AF1864" s="99">
        <v>15400.565239071801</v>
      </c>
      <c r="AG1864" s="99">
        <v>552953.83837890602</v>
      </c>
      <c r="AH1864" s="99">
        <v>0</v>
      </c>
      <c r="AI1864" s="99">
        <v>0</v>
      </c>
      <c r="AJ1864" s="99">
        <v>803299.11749267601</v>
      </c>
      <c r="AK1864" s="99">
        <v>0</v>
      </c>
      <c r="AL1864" s="99">
        <v>0</v>
      </c>
      <c r="AM1864" s="99">
        <v>2577.8030350804302</v>
      </c>
      <c r="AN1864" s="99">
        <v>430435.22251129203</v>
      </c>
      <c r="AO1864" s="99">
        <v>0</v>
      </c>
      <c r="AP1864" s="99">
        <v>4176216.8985900902</v>
      </c>
      <c r="AQ1864" s="99">
        <v>7192729.0759887705</v>
      </c>
      <c r="AR1864" s="99">
        <v>27782.566053390499</v>
      </c>
      <c r="AS1864" s="99">
        <v>0</v>
      </c>
      <c r="AT1864" s="99">
        <v>0</v>
      </c>
      <c r="AU1864" s="99">
        <v>0</v>
      </c>
      <c r="AV1864" s="99">
        <v>1503432.5703582801</v>
      </c>
      <c r="AW1864" s="99">
        <v>0</v>
      </c>
      <c r="AX1864" s="99">
        <v>176666.20137405401</v>
      </c>
      <c r="AY1864" s="99">
        <v>119701.544950485</v>
      </c>
      <c r="AZ1864" s="99">
        <v>4360125.5367431603</v>
      </c>
      <c r="BA1864" s="99">
        <v>0</v>
      </c>
      <c r="BB1864" s="99">
        <v>0</v>
      </c>
      <c r="BC1864" s="99">
        <v>6841371.3752441397</v>
      </c>
      <c r="BD1864" s="99">
        <v>0</v>
      </c>
      <c r="BE1864" s="99">
        <v>0</v>
      </c>
      <c r="BF1864" s="99">
        <v>21784.696381807302</v>
      </c>
      <c r="BG1864" s="99">
        <v>1503479.6223144501</v>
      </c>
      <c r="BH1864" s="99">
        <v>0</v>
      </c>
      <c r="BI1864" s="99">
        <v>420740.87139129598</v>
      </c>
      <c r="BJ1864" s="99">
        <v>2173719.5739746098</v>
      </c>
      <c r="BK1864" s="99">
        <v>5424.7414972782099</v>
      </c>
      <c r="BL1864" s="99">
        <v>0</v>
      </c>
      <c r="BM1864" s="99">
        <v>0</v>
      </c>
      <c r="BN1864" s="99">
        <v>0</v>
      </c>
      <c r="BO1864" s="99">
        <v>0</v>
      </c>
      <c r="BP1864" s="99">
        <v>0</v>
      </c>
      <c r="BQ1864" s="99">
        <v>0</v>
      </c>
      <c r="BR1864" s="99">
        <v>26859.723069906198</v>
      </c>
      <c r="BS1864" s="99">
        <v>1265660.8759765599</v>
      </c>
      <c r="BT1864" s="99">
        <v>0</v>
      </c>
      <c r="BU1864" s="99">
        <v>0</v>
      </c>
      <c r="BV1864" s="99">
        <v>1314688.63037109</v>
      </c>
      <c r="BW1864" s="99">
        <v>0</v>
      </c>
      <c r="BX1864" s="99">
        <v>0</v>
      </c>
      <c r="BY1864" s="99">
        <v>0</v>
      </c>
      <c r="BZ1864" s="99">
        <v>0</v>
      </c>
      <c r="CA1864" s="99">
        <v>10107.6395307779</v>
      </c>
      <c r="CB1864" s="99">
        <v>1382576.05821228</v>
      </c>
      <c r="CC1864" s="99">
        <v>11369564.9105225</v>
      </c>
      <c r="CD1864" s="99">
        <v>2606970.4541931199</v>
      </c>
      <c r="CE1864" s="99">
        <v>107.31384641490899</v>
      </c>
      <c r="CF1864" s="99">
        <v>16988.2111012936</v>
      </c>
      <c r="CG1864" s="99">
        <v>135651.95176696801</v>
      </c>
      <c r="CH1864" s="99">
        <v>0</v>
      </c>
      <c r="CI1864" s="99">
        <v>10209.7977378368</v>
      </c>
      <c r="CJ1864" s="99">
        <v>1399651.9877319301</v>
      </c>
      <c r="CK1864" s="99">
        <v>11511133.0860596</v>
      </c>
      <c r="CL1864" s="99">
        <v>2629142.4324646001</v>
      </c>
      <c r="CM1864" s="166">
        <v>11361.644842624701</v>
      </c>
      <c r="CN1864" s="166">
        <v>1837395.7720947301</v>
      </c>
      <c r="CO1864" s="166">
        <v>13022136.561035199</v>
      </c>
      <c r="CP1864" s="99">
        <v>2629142.4324646001</v>
      </c>
      <c r="CQ1864" s="99">
        <v>0</v>
      </c>
      <c r="CR1864" s="99">
        <v>0</v>
      </c>
      <c r="CS1864" s="99">
        <v>0</v>
      </c>
      <c r="CT1864" s="99">
        <v>0</v>
      </c>
      <c r="CU1864" s="98">
        <v>5967.4333632039998</v>
      </c>
      <c r="CV1864" s="98">
        <v>1244.469762041</v>
      </c>
      <c r="CW1864" s="98">
        <v>1399564.2693135736</v>
      </c>
      <c r="CX1864" s="98">
        <v>11505216.862289468</v>
      </c>
    </row>
    <row r="1865" spans="1:102" x14ac:dyDescent="0.2">
      <c r="A1865" s="98" t="s">
        <v>183</v>
      </c>
      <c r="B1865" s="100">
        <v>41334</v>
      </c>
      <c r="C1865" s="99">
        <v>0</v>
      </c>
      <c r="D1865" s="99">
        <v>4095.9395540058599</v>
      </c>
      <c r="E1865" s="99">
        <v>6160.4390846490896</v>
      </c>
      <c r="F1865" s="99">
        <v>132.21411512419601</v>
      </c>
      <c r="G1865" s="99">
        <v>0</v>
      </c>
      <c r="H1865" s="99">
        <v>0</v>
      </c>
      <c r="I1865" s="99">
        <v>0</v>
      </c>
      <c r="J1865" s="99">
        <v>1149.1529220789701</v>
      </c>
      <c r="K1865" s="99">
        <v>0</v>
      </c>
      <c r="L1865" s="99">
        <v>222.85194815881599</v>
      </c>
      <c r="M1865" s="99">
        <v>91.266147960908697</v>
      </c>
      <c r="N1865" s="99">
        <v>4016.6175666153399</v>
      </c>
      <c r="O1865" s="99">
        <v>0</v>
      </c>
      <c r="P1865" s="99">
        <v>61.444775830022998</v>
      </c>
      <c r="Q1865" s="99">
        <v>5939.5624355077698</v>
      </c>
      <c r="R1865" s="99">
        <v>0</v>
      </c>
      <c r="S1865" s="99">
        <v>22.309276486979801</v>
      </c>
      <c r="T1865" s="99">
        <v>0</v>
      </c>
      <c r="U1865" s="99">
        <v>1148.6409334391401</v>
      </c>
      <c r="V1865" s="99">
        <v>0</v>
      </c>
      <c r="W1865" s="99">
        <v>445267.00075912499</v>
      </c>
      <c r="X1865" s="99">
        <v>925384.46884155297</v>
      </c>
      <c r="Y1865" s="99">
        <v>2637.7826769948001</v>
      </c>
      <c r="Z1865" s="99">
        <v>0</v>
      </c>
      <c r="AA1865" s="99">
        <v>0</v>
      </c>
      <c r="AB1865" s="99">
        <v>0</v>
      </c>
      <c r="AC1865" s="99">
        <v>433419.98191070597</v>
      </c>
      <c r="AD1865" s="99">
        <v>0</v>
      </c>
      <c r="AE1865" s="99">
        <v>13271.9840815067</v>
      </c>
      <c r="AF1865" s="99">
        <v>12270.0655455589</v>
      </c>
      <c r="AG1865" s="99">
        <v>574790.97458648705</v>
      </c>
      <c r="AH1865" s="99">
        <v>0</v>
      </c>
      <c r="AI1865" s="99">
        <v>2744.5483921766299</v>
      </c>
      <c r="AJ1865" s="99">
        <v>749572.80930328404</v>
      </c>
      <c r="AK1865" s="99">
        <v>0</v>
      </c>
      <c r="AL1865" s="99">
        <v>2175.5990280210999</v>
      </c>
      <c r="AM1865" s="99">
        <v>0</v>
      </c>
      <c r="AN1865" s="99">
        <v>433390.03126907302</v>
      </c>
      <c r="AO1865" s="99">
        <v>0</v>
      </c>
      <c r="AP1865" s="99">
        <v>3977146.0122375502</v>
      </c>
      <c r="AQ1865" s="99">
        <v>7316533.5682983398</v>
      </c>
      <c r="AR1865" s="99">
        <v>28078.5525753498</v>
      </c>
      <c r="AS1865" s="99">
        <v>0</v>
      </c>
      <c r="AT1865" s="99">
        <v>0</v>
      </c>
      <c r="AU1865" s="99">
        <v>0</v>
      </c>
      <c r="AV1865" s="99">
        <v>1525462.5403747601</v>
      </c>
      <c r="AW1865" s="99">
        <v>0</v>
      </c>
      <c r="AX1865" s="99">
        <v>120393.993247986</v>
      </c>
      <c r="AY1865" s="99">
        <v>95918.518327712998</v>
      </c>
      <c r="AZ1865" s="99">
        <v>4544181.5368042002</v>
      </c>
      <c r="BA1865" s="99">
        <v>0</v>
      </c>
      <c r="BB1865" s="99">
        <v>25311.620314359701</v>
      </c>
      <c r="BC1865" s="99">
        <v>6335941.9950561495</v>
      </c>
      <c r="BD1865" s="99">
        <v>0</v>
      </c>
      <c r="BE1865" s="99">
        <v>19157.220684766799</v>
      </c>
      <c r="BF1865" s="99">
        <v>0</v>
      </c>
      <c r="BG1865" s="99">
        <v>1525650.2528533901</v>
      </c>
      <c r="BH1865" s="99">
        <v>0</v>
      </c>
      <c r="BI1865" s="99">
        <v>410791.24959945702</v>
      </c>
      <c r="BJ1865" s="99">
        <v>2234612.7582397498</v>
      </c>
      <c r="BK1865" s="99">
        <v>5579.3422506451598</v>
      </c>
      <c r="BL1865" s="99">
        <v>0</v>
      </c>
      <c r="BM1865" s="99">
        <v>0</v>
      </c>
      <c r="BN1865" s="99">
        <v>0</v>
      </c>
      <c r="BO1865" s="99">
        <v>0</v>
      </c>
      <c r="BP1865" s="99">
        <v>0</v>
      </c>
      <c r="BQ1865" s="99">
        <v>0</v>
      </c>
      <c r="BR1865" s="99">
        <v>23051.065442323699</v>
      </c>
      <c r="BS1865" s="99">
        <v>1345491.5470581099</v>
      </c>
      <c r="BT1865" s="99">
        <v>0</v>
      </c>
      <c r="BU1865" s="99">
        <v>2234.25</v>
      </c>
      <c r="BV1865" s="99">
        <v>1251515.1172180199</v>
      </c>
      <c r="BW1865" s="99">
        <v>0</v>
      </c>
      <c r="BX1865" s="99">
        <v>1488.0299981534499</v>
      </c>
      <c r="BY1865" s="99">
        <v>0</v>
      </c>
      <c r="BZ1865" s="99">
        <v>0</v>
      </c>
      <c r="CA1865" s="99">
        <v>10258.313549280199</v>
      </c>
      <c r="CB1865" s="99">
        <v>1367422.40440369</v>
      </c>
      <c r="CC1865" s="99">
        <v>11234805.747436499</v>
      </c>
      <c r="CD1865" s="99">
        <v>2603131.9185485798</v>
      </c>
      <c r="CE1865" s="99">
        <v>107.324902124703</v>
      </c>
      <c r="CF1865" s="99">
        <v>16842.476536274</v>
      </c>
      <c r="CG1865" s="99">
        <v>138371.50562858599</v>
      </c>
      <c r="CH1865" s="99">
        <v>0</v>
      </c>
      <c r="CI1865" s="99">
        <v>10367.2411193848</v>
      </c>
      <c r="CJ1865" s="99">
        <v>1384418.00796509</v>
      </c>
      <c r="CK1865" s="99">
        <v>11376733.6512451</v>
      </c>
      <c r="CL1865" s="99">
        <v>2627788.0436096201</v>
      </c>
      <c r="CM1865" s="166">
        <v>11489.3792903423</v>
      </c>
      <c r="CN1865" s="166">
        <v>1823162.1717834501</v>
      </c>
      <c r="CO1865" s="166">
        <v>12916190.880859399</v>
      </c>
      <c r="CP1865" s="99">
        <v>2627788.0436096201</v>
      </c>
      <c r="CQ1865" s="99">
        <v>0</v>
      </c>
      <c r="CR1865" s="99">
        <v>0</v>
      </c>
      <c r="CS1865" s="99">
        <v>0</v>
      </c>
      <c r="CT1865" s="99">
        <v>0</v>
      </c>
      <c r="CU1865" s="98">
        <v>6188.3713129420003</v>
      </c>
      <c r="CV1865" s="98">
        <v>1241.3389320010001</v>
      </c>
      <c r="CW1865" s="98">
        <v>1384264.880939964</v>
      </c>
      <c r="CX1865" s="98">
        <v>11373177.253065085</v>
      </c>
    </row>
    <row r="1866" spans="1:102" x14ac:dyDescent="0.2">
      <c r="A1866" s="98" t="s">
        <v>183</v>
      </c>
      <c r="B1866" s="100">
        <v>41426</v>
      </c>
      <c r="C1866" s="99">
        <v>0</v>
      </c>
      <c r="D1866" s="99">
        <v>4079.4187700450402</v>
      </c>
      <c r="E1866" s="99">
        <v>6302.1251212358502</v>
      </c>
      <c r="F1866" s="99">
        <v>123.798107180744</v>
      </c>
      <c r="G1866" s="99">
        <v>0</v>
      </c>
      <c r="H1866" s="99">
        <v>0</v>
      </c>
      <c r="I1866" s="99">
        <v>0</v>
      </c>
      <c r="J1866" s="99">
        <v>1159.4445121139299</v>
      </c>
      <c r="K1866" s="99">
        <v>0</v>
      </c>
      <c r="L1866" s="99">
        <v>260.56290210410998</v>
      </c>
      <c r="M1866" s="99">
        <v>112.036039477214</v>
      </c>
      <c r="N1866" s="99">
        <v>4191.8086671233204</v>
      </c>
      <c r="O1866" s="99">
        <v>0</v>
      </c>
      <c r="P1866" s="99">
        <v>70.710378637537403</v>
      </c>
      <c r="Q1866" s="99">
        <v>5846.8680119514502</v>
      </c>
      <c r="R1866" s="99">
        <v>0</v>
      </c>
      <c r="S1866" s="99">
        <v>18.063626996474301</v>
      </c>
      <c r="T1866" s="99">
        <v>0</v>
      </c>
      <c r="U1866" s="99">
        <v>1159.54239015281</v>
      </c>
      <c r="V1866" s="99">
        <v>0</v>
      </c>
      <c r="W1866" s="99">
        <v>414789.41905212402</v>
      </c>
      <c r="X1866" s="99">
        <v>946734.92520904494</v>
      </c>
      <c r="Y1866" s="99">
        <v>2621.7354491352999</v>
      </c>
      <c r="Z1866" s="99">
        <v>0</v>
      </c>
      <c r="AA1866" s="99">
        <v>0</v>
      </c>
      <c r="AB1866" s="99">
        <v>0</v>
      </c>
      <c r="AC1866" s="99">
        <v>434962.52146911598</v>
      </c>
      <c r="AD1866" s="99">
        <v>0</v>
      </c>
      <c r="AE1866" s="99">
        <v>12559.330012321499</v>
      </c>
      <c r="AF1866" s="99">
        <v>15467.689225673699</v>
      </c>
      <c r="AG1866" s="99">
        <v>608975.31671142601</v>
      </c>
      <c r="AH1866" s="99">
        <v>0</v>
      </c>
      <c r="AI1866" s="99">
        <v>3474.4645496308799</v>
      </c>
      <c r="AJ1866" s="99">
        <v>747849.94808196998</v>
      </c>
      <c r="AK1866" s="99">
        <v>0</v>
      </c>
      <c r="AL1866" s="99">
        <v>2226.6004968881598</v>
      </c>
      <c r="AM1866" s="99">
        <v>0</v>
      </c>
      <c r="AN1866" s="99">
        <v>435156.582710266</v>
      </c>
      <c r="AO1866" s="99">
        <v>0</v>
      </c>
      <c r="AP1866" s="99">
        <v>3752086.2774658198</v>
      </c>
      <c r="AQ1866" s="99">
        <v>7515793.3494873</v>
      </c>
      <c r="AR1866" s="99">
        <v>27031.5702130795</v>
      </c>
      <c r="AS1866" s="99">
        <v>0</v>
      </c>
      <c r="AT1866" s="99">
        <v>0</v>
      </c>
      <c r="AU1866" s="99">
        <v>0</v>
      </c>
      <c r="AV1866" s="99">
        <v>1543104.45922852</v>
      </c>
      <c r="AW1866" s="99">
        <v>0</v>
      </c>
      <c r="AX1866" s="99">
        <v>119978.43761158</v>
      </c>
      <c r="AY1866" s="99">
        <v>123141.15389633201</v>
      </c>
      <c r="AZ1866" s="99">
        <v>4773945.7631225605</v>
      </c>
      <c r="BA1866" s="99">
        <v>0</v>
      </c>
      <c r="BB1866" s="99">
        <v>31724.959758758501</v>
      </c>
      <c r="BC1866" s="99">
        <v>6401562.1974487295</v>
      </c>
      <c r="BD1866" s="99">
        <v>0</v>
      </c>
      <c r="BE1866" s="99">
        <v>18431.827495098099</v>
      </c>
      <c r="BF1866" s="99">
        <v>0</v>
      </c>
      <c r="BG1866" s="99">
        <v>1543282.3639678999</v>
      </c>
      <c r="BH1866" s="99">
        <v>0</v>
      </c>
      <c r="BI1866" s="99">
        <v>370084.36780548102</v>
      </c>
      <c r="BJ1866" s="99">
        <v>2314403.65316772</v>
      </c>
      <c r="BK1866" s="99">
        <v>5657.01683723927</v>
      </c>
      <c r="BL1866" s="99">
        <v>0</v>
      </c>
      <c r="BM1866" s="99">
        <v>0</v>
      </c>
      <c r="BN1866" s="99">
        <v>0</v>
      </c>
      <c r="BO1866" s="99">
        <v>0</v>
      </c>
      <c r="BP1866" s="99">
        <v>0</v>
      </c>
      <c r="BQ1866" s="99">
        <v>0</v>
      </c>
      <c r="BR1866" s="99">
        <v>28670.559504509001</v>
      </c>
      <c r="BS1866" s="99">
        <v>1419432.97360229</v>
      </c>
      <c r="BT1866" s="99">
        <v>0</v>
      </c>
      <c r="BU1866" s="99">
        <v>2354</v>
      </c>
      <c r="BV1866" s="99">
        <v>1255656.4599456801</v>
      </c>
      <c r="BW1866" s="99">
        <v>0</v>
      </c>
      <c r="BX1866" s="99">
        <v>1704.29999768734</v>
      </c>
      <c r="BY1866" s="99">
        <v>0</v>
      </c>
      <c r="BZ1866" s="99">
        <v>0</v>
      </c>
      <c r="CA1866" s="99">
        <v>10405.9752258062</v>
      </c>
      <c r="CB1866" s="99">
        <v>1368671.14283752</v>
      </c>
      <c r="CC1866" s="99">
        <v>11350998.447387701</v>
      </c>
      <c r="CD1866" s="99">
        <v>2694375.0566406301</v>
      </c>
      <c r="CE1866" s="99">
        <v>103.48271911963801</v>
      </c>
      <c r="CF1866" s="99">
        <v>16845.181638717699</v>
      </c>
      <c r="CG1866" s="99">
        <v>143877.74724388099</v>
      </c>
      <c r="CH1866" s="99">
        <v>0</v>
      </c>
      <c r="CI1866" s="99">
        <v>10512.9459127188</v>
      </c>
      <c r="CJ1866" s="99">
        <v>1385114.6339416499</v>
      </c>
      <c r="CK1866" s="99">
        <v>11485101.355835</v>
      </c>
      <c r="CL1866" s="99">
        <v>2717333.2991332998</v>
      </c>
      <c r="CM1866" s="166">
        <v>11641.3982391357</v>
      </c>
      <c r="CN1866" s="166">
        <v>1814642.28118896</v>
      </c>
      <c r="CO1866" s="166">
        <v>13020982.213134799</v>
      </c>
      <c r="CP1866" s="99">
        <v>2717333.2991332998</v>
      </c>
      <c r="CQ1866" s="99">
        <v>0</v>
      </c>
      <c r="CR1866" s="99">
        <v>0</v>
      </c>
      <c r="CS1866" s="99">
        <v>0</v>
      </c>
      <c r="CT1866" s="99">
        <v>0</v>
      </c>
      <c r="CU1866" s="98">
        <v>6303.9157639120003</v>
      </c>
      <c r="CV1866" s="98">
        <v>1251.127459524</v>
      </c>
      <c r="CW1866" s="98">
        <v>1385516.3244762376</v>
      </c>
      <c r="CX1866" s="98">
        <v>11494876.194631582</v>
      </c>
    </row>
    <row r="1867" spans="1:102" x14ac:dyDescent="0.2">
      <c r="A1867" s="98" t="s">
        <v>183</v>
      </c>
      <c r="B1867" s="100">
        <v>41518</v>
      </c>
      <c r="C1867" s="99">
        <v>0</v>
      </c>
      <c r="D1867" s="99">
        <v>4108.1610153317497</v>
      </c>
      <c r="E1867" s="99">
        <v>6071.2218283414804</v>
      </c>
      <c r="F1867" s="99">
        <v>125.746022137813</v>
      </c>
      <c r="G1867" s="99">
        <v>0</v>
      </c>
      <c r="H1867" s="99">
        <v>0</v>
      </c>
      <c r="I1867" s="99">
        <v>0</v>
      </c>
      <c r="J1867" s="99">
        <v>1182.9130230695</v>
      </c>
      <c r="K1867" s="99">
        <v>0</v>
      </c>
      <c r="L1867" s="99">
        <v>264.61337810754799</v>
      </c>
      <c r="M1867" s="99">
        <v>106.37484760955</v>
      </c>
      <c r="N1867" s="99">
        <v>4002.4384598433999</v>
      </c>
      <c r="O1867" s="99">
        <v>0</v>
      </c>
      <c r="P1867" s="99">
        <v>96.223046584054799</v>
      </c>
      <c r="Q1867" s="99">
        <v>5777.76395827532</v>
      </c>
      <c r="R1867" s="99">
        <v>0</v>
      </c>
      <c r="S1867" s="99">
        <v>22.794468415202601</v>
      </c>
      <c r="T1867" s="99">
        <v>0</v>
      </c>
      <c r="U1867" s="99">
        <v>1184.73127822578</v>
      </c>
      <c r="V1867" s="99">
        <v>0</v>
      </c>
      <c r="W1867" s="99">
        <v>450567.72055435198</v>
      </c>
      <c r="X1867" s="99">
        <v>946756.78874206496</v>
      </c>
      <c r="Y1867" s="99">
        <v>2582.5721912384001</v>
      </c>
      <c r="Z1867" s="99">
        <v>0</v>
      </c>
      <c r="AA1867" s="99">
        <v>0</v>
      </c>
      <c r="AB1867" s="99">
        <v>0</v>
      </c>
      <c r="AC1867" s="99">
        <v>430895.01378250099</v>
      </c>
      <c r="AD1867" s="99">
        <v>0</v>
      </c>
      <c r="AE1867" s="99">
        <v>15389.6152466536</v>
      </c>
      <c r="AF1867" s="99">
        <v>15086.031182646801</v>
      </c>
      <c r="AG1867" s="99">
        <v>606340.12317657506</v>
      </c>
      <c r="AH1867" s="99">
        <v>0</v>
      </c>
      <c r="AI1867" s="99">
        <v>4478.9932549595796</v>
      </c>
      <c r="AJ1867" s="99">
        <v>728647.74974822998</v>
      </c>
      <c r="AK1867" s="99">
        <v>0</v>
      </c>
      <c r="AL1867" s="99">
        <v>2807.2217849194999</v>
      </c>
      <c r="AM1867" s="99">
        <v>0</v>
      </c>
      <c r="AN1867" s="99">
        <v>431146.79910659802</v>
      </c>
      <c r="AO1867" s="99">
        <v>0</v>
      </c>
      <c r="AP1867" s="99">
        <v>4009750.4822998</v>
      </c>
      <c r="AQ1867" s="99">
        <v>7508242.6740722703</v>
      </c>
      <c r="AR1867" s="99">
        <v>26454.757203340501</v>
      </c>
      <c r="AS1867" s="99">
        <v>0</v>
      </c>
      <c r="AT1867" s="99">
        <v>0</v>
      </c>
      <c r="AU1867" s="99">
        <v>0</v>
      </c>
      <c r="AV1867" s="99">
        <v>1541756.5665740999</v>
      </c>
      <c r="AW1867" s="99">
        <v>0</v>
      </c>
      <c r="AX1867" s="99">
        <v>149334.64789581299</v>
      </c>
      <c r="AY1867" s="99">
        <v>119236.57858181</v>
      </c>
      <c r="AZ1867" s="99">
        <v>4785729.6870117197</v>
      </c>
      <c r="BA1867" s="99">
        <v>0</v>
      </c>
      <c r="BB1867" s="99">
        <v>39364.884220123298</v>
      </c>
      <c r="BC1867" s="99">
        <v>6250930.6256103497</v>
      </c>
      <c r="BD1867" s="99">
        <v>0</v>
      </c>
      <c r="BE1867" s="99">
        <v>22943.379559516899</v>
      </c>
      <c r="BF1867" s="99">
        <v>0</v>
      </c>
      <c r="BG1867" s="99">
        <v>1542432.4003295901</v>
      </c>
      <c r="BH1867" s="99">
        <v>0</v>
      </c>
      <c r="BI1867" s="99">
        <v>409194.79907989502</v>
      </c>
      <c r="BJ1867" s="99">
        <v>2150671.5456237802</v>
      </c>
      <c r="BK1867" s="99">
        <v>5216.1664295196497</v>
      </c>
      <c r="BL1867" s="99">
        <v>0</v>
      </c>
      <c r="BM1867" s="99">
        <v>0</v>
      </c>
      <c r="BN1867" s="99">
        <v>0</v>
      </c>
      <c r="BO1867" s="99">
        <v>0</v>
      </c>
      <c r="BP1867" s="99">
        <v>0</v>
      </c>
      <c r="BQ1867" s="99">
        <v>0</v>
      </c>
      <c r="BR1867" s="99">
        <v>27428.036603450801</v>
      </c>
      <c r="BS1867" s="99">
        <v>1295201.15065002</v>
      </c>
      <c r="BT1867" s="99">
        <v>0</v>
      </c>
      <c r="BU1867" s="99">
        <v>2735.75</v>
      </c>
      <c r="BV1867" s="99">
        <v>1217923.55963135</v>
      </c>
      <c r="BW1867" s="99">
        <v>0</v>
      </c>
      <c r="BX1867" s="99">
        <v>1682.5299987644</v>
      </c>
      <c r="BY1867" s="99">
        <v>0</v>
      </c>
      <c r="BZ1867" s="99">
        <v>0</v>
      </c>
      <c r="CA1867" s="99">
        <v>10168.5007309914</v>
      </c>
      <c r="CB1867" s="99">
        <v>1389432.85508728</v>
      </c>
      <c r="CC1867" s="99">
        <v>11485708.5767822</v>
      </c>
      <c r="CD1867" s="99">
        <v>2578965.1635131799</v>
      </c>
      <c r="CE1867" s="99">
        <v>110.62913659866901</v>
      </c>
      <c r="CF1867" s="99">
        <v>18585.8529331684</v>
      </c>
      <c r="CG1867" s="99">
        <v>152167.948095322</v>
      </c>
      <c r="CH1867" s="99">
        <v>0</v>
      </c>
      <c r="CI1867" s="99">
        <v>10279.1675400734</v>
      </c>
      <c r="CJ1867" s="99">
        <v>1408143.27070618</v>
      </c>
      <c r="CK1867" s="99">
        <v>11642136.005127</v>
      </c>
      <c r="CL1867" s="99">
        <v>2606787.38311768</v>
      </c>
      <c r="CM1867" s="166">
        <v>11471.7479989529</v>
      </c>
      <c r="CN1867" s="166">
        <v>1838439.65956116</v>
      </c>
      <c r="CO1867" s="166">
        <v>13185257.4523926</v>
      </c>
      <c r="CP1867" s="99">
        <v>2606787.38311768</v>
      </c>
      <c r="CQ1867" s="99">
        <v>0</v>
      </c>
      <c r="CR1867" s="99">
        <v>0</v>
      </c>
      <c r="CS1867" s="99">
        <v>0</v>
      </c>
      <c r="CT1867" s="99">
        <v>0</v>
      </c>
      <c r="CU1867" s="98">
        <v>6058.658253779</v>
      </c>
      <c r="CV1867" s="98">
        <v>1282.297468445</v>
      </c>
      <c r="CW1867" s="98">
        <v>1408018.7080204485</v>
      </c>
      <c r="CX1867" s="98">
        <v>11637876.524877522</v>
      </c>
    </row>
    <row r="1868" spans="1:102" x14ac:dyDescent="0.2">
      <c r="A1868" s="98" t="s">
        <v>183</v>
      </c>
      <c r="B1868" s="100">
        <v>41609</v>
      </c>
      <c r="C1868" s="99">
        <v>0</v>
      </c>
      <c r="D1868" s="99">
        <v>4004.1526047289399</v>
      </c>
      <c r="E1868" s="99">
        <v>6577.9756922125798</v>
      </c>
      <c r="F1868" s="99">
        <v>132.25727242976399</v>
      </c>
      <c r="G1868" s="99">
        <v>0</v>
      </c>
      <c r="H1868" s="99">
        <v>0</v>
      </c>
      <c r="I1868" s="99">
        <v>0</v>
      </c>
      <c r="J1868" s="99">
        <v>1200.9524136185601</v>
      </c>
      <c r="K1868" s="99">
        <v>0</v>
      </c>
      <c r="L1868" s="99">
        <v>319.25446520373202</v>
      </c>
      <c r="M1868" s="99">
        <v>110.871955136769</v>
      </c>
      <c r="N1868" s="99">
        <v>4495.79465728998</v>
      </c>
      <c r="O1868" s="99">
        <v>0</v>
      </c>
      <c r="P1868" s="99">
        <v>158.59737948887101</v>
      </c>
      <c r="Q1868" s="99">
        <v>5622.5752805471402</v>
      </c>
      <c r="R1868" s="99">
        <v>0</v>
      </c>
      <c r="S1868" s="99">
        <v>22.9292897197884</v>
      </c>
      <c r="T1868" s="99">
        <v>0</v>
      </c>
      <c r="U1868" s="99">
        <v>1203.4962019473301</v>
      </c>
      <c r="V1868" s="99">
        <v>0</v>
      </c>
      <c r="W1868" s="99">
        <v>410735.93012237502</v>
      </c>
      <c r="X1868" s="99">
        <v>955056.95485687302</v>
      </c>
      <c r="Y1868" s="99">
        <v>2505.77282813191</v>
      </c>
      <c r="Z1868" s="99">
        <v>0</v>
      </c>
      <c r="AA1868" s="99">
        <v>0</v>
      </c>
      <c r="AB1868" s="99">
        <v>0</v>
      </c>
      <c r="AC1868" s="99">
        <v>445120.934612274</v>
      </c>
      <c r="AD1868" s="99">
        <v>0</v>
      </c>
      <c r="AE1868" s="99">
        <v>13923.5016593933</v>
      </c>
      <c r="AF1868" s="99">
        <v>15752.8711153269</v>
      </c>
      <c r="AG1868" s="99">
        <v>627686.49576568604</v>
      </c>
      <c r="AH1868" s="99">
        <v>0</v>
      </c>
      <c r="AI1868" s="99">
        <v>8383.1213295459693</v>
      </c>
      <c r="AJ1868" s="99">
        <v>711676.01260376</v>
      </c>
      <c r="AK1868" s="99">
        <v>0</v>
      </c>
      <c r="AL1868" s="99">
        <v>3315.8626397550102</v>
      </c>
      <c r="AM1868" s="99">
        <v>0</v>
      </c>
      <c r="AN1868" s="99">
        <v>445467.96615219099</v>
      </c>
      <c r="AO1868" s="99">
        <v>0</v>
      </c>
      <c r="AP1868" s="99">
        <v>3689880.7543640099</v>
      </c>
      <c r="AQ1868" s="99">
        <v>7659572.1946411096</v>
      </c>
      <c r="AR1868" s="99">
        <v>24946.4946842194</v>
      </c>
      <c r="AS1868" s="99">
        <v>0</v>
      </c>
      <c r="AT1868" s="99">
        <v>0</v>
      </c>
      <c r="AU1868" s="99">
        <v>0</v>
      </c>
      <c r="AV1868" s="99">
        <v>1604699.6376342799</v>
      </c>
      <c r="AW1868" s="99">
        <v>0</v>
      </c>
      <c r="AX1868" s="99">
        <v>131510.117053986</v>
      </c>
      <c r="AY1868" s="99">
        <v>124267.443369865</v>
      </c>
      <c r="AZ1868" s="99">
        <v>5016603.9422607403</v>
      </c>
      <c r="BA1868" s="99">
        <v>0</v>
      </c>
      <c r="BB1868" s="99">
        <v>72838.473559379607</v>
      </c>
      <c r="BC1868" s="99">
        <v>6137146.74572754</v>
      </c>
      <c r="BD1868" s="99">
        <v>0</v>
      </c>
      <c r="BE1868" s="99">
        <v>27862.657973766301</v>
      </c>
      <c r="BF1868" s="99">
        <v>0</v>
      </c>
      <c r="BG1868" s="99">
        <v>1606149.2444305399</v>
      </c>
      <c r="BH1868" s="99">
        <v>0</v>
      </c>
      <c r="BI1868" s="99">
        <v>343756.71517181402</v>
      </c>
      <c r="BJ1868" s="99">
        <v>2532121.6576843299</v>
      </c>
      <c r="BK1868" s="99">
        <v>5319.9433270692798</v>
      </c>
      <c r="BL1868" s="99">
        <v>0</v>
      </c>
      <c r="BM1868" s="99">
        <v>0</v>
      </c>
      <c r="BN1868" s="99">
        <v>0</v>
      </c>
      <c r="BO1868" s="99">
        <v>0</v>
      </c>
      <c r="BP1868" s="99">
        <v>0</v>
      </c>
      <c r="BQ1868" s="99">
        <v>0</v>
      </c>
      <c r="BR1868" s="99">
        <v>28883.203676223799</v>
      </c>
      <c r="BS1868" s="99">
        <v>1663329.57495117</v>
      </c>
      <c r="BT1868" s="99">
        <v>0</v>
      </c>
      <c r="BU1868" s="99">
        <v>5452</v>
      </c>
      <c r="BV1868" s="99">
        <v>1195366.0097045901</v>
      </c>
      <c r="BW1868" s="99">
        <v>0</v>
      </c>
      <c r="BX1868" s="99">
        <v>2002.28999817371</v>
      </c>
      <c r="BY1868" s="99">
        <v>0</v>
      </c>
      <c r="BZ1868" s="99">
        <v>0</v>
      </c>
      <c r="CA1868" s="99">
        <v>10563.612615346899</v>
      </c>
      <c r="CB1868" s="99">
        <v>1367424.1752166699</v>
      </c>
      <c r="CC1868" s="99">
        <v>11343277.1179199</v>
      </c>
      <c r="CD1868" s="99">
        <v>2892368.0780639602</v>
      </c>
      <c r="CE1868" s="99">
        <v>103.599027765915</v>
      </c>
      <c r="CF1868" s="99">
        <v>18244.365623950998</v>
      </c>
      <c r="CG1868" s="99">
        <v>159475.348033905</v>
      </c>
      <c r="CH1868" s="99">
        <v>0</v>
      </c>
      <c r="CI1868" s="99">
        <v>10665.5222469568</v>
      </c>
      <c r="CJ1868" s="99">
        <v>1385630.4933471701</v>
      </c>
      <c r="CK1868" s="99">
        <v>11497553.463501001</v>
      </c>
      <c r="CL1868" s="99">
        <v>2919219.2714233398</v>
      </c>
      <c r="CM1868" s="166">
        <v>11870.8877583742</v>
      </c>
      <c r="CN1868" s="166">
        <v>1837926.3166503899</v>
      </c>
      <c r="CO1868" s="166">
        <v>13110624.942748999</v>
      </c>
      <c r="CP1868" s="99">
        <v>2919219.2714233398</v>
      </c>
      <c r="CQ1868" s="99">
        <v>0</v>
      </c>
      <c r="CR1868" s="99">
        <v>0</v>
      </c>
      <c r="CS1868" s="99">
        <v>0</v>
      </c>
      <c r="CT1868" s="99">
        <v>0</v>
      </c>
      <c r="CU1868" s="98">
        <v>6564.4639242969997</v>
      </c>
      <c r="CV1868" s="98">
        <v>1293.2013535030001</v>
      </c>
      <c r="CW1868" s="98">
        <v>1385668.5408406209</v>
      </c>
      <c r="CX1868" s="98">
        <v>11502752.465953805</v>
      </c>
    </row>
    <row r="1869" spans="1:102" x14ac:dyDescent="0.2">
      <c r="A1869" s="98" t="s">
        <v>183</v>
      </c>
      <c r="B1869" s="100">
        <v>41699</v>
      </c>
      <c r="C1869" s="99">
        <v>0</v>
      </c>
      <c r="D1869" s="99">
        <v>4040.7863969802902</v>
      </c>
      <c r="E1869" s="99">
        <v>6405.1561933159801</v>
      </c>
      <c r="F1869" s="99">
        <v>138.825345605612</v>
      </c>
      <c r="G1869" s="99">
        <v>0</v>
      </c>
      <c r="H1869" s="99">
        <v>0</v>
      </c>
      <c r="I1869" s="99">
        <v>0</v>
      </c>
      <c r="J1869" s="99">
        <v>1204.7406542599199</v>
      </c>
      <c r="K1869" s="99">
        <v>0</v>
      </c>
      <c r="L1869" s="99">
        <v>26.631829420803101</v>
      </c>
      <c r="M1869" s="99">
        <v>173.306372895837</v>
      </c>
      <c r="N1869" s="99">
        <v>4436.0967618226996</v>
      </c>
      <c r="O1869" s="99">
        <v>0</v>
      </c>
      <c r="P1869" s="99">
        <v>3651.3156474828702</v>
      </c>
      <c r="Q1869" s="99">
        <v>1861.4751393347999</v>
      </c>
      <c r="R1869" s="99">
        <v>0</v>
      </c>
      <c r="S1869" s="99">
        <v>24.343933300347999</v>
      </c>
      <c r="T1869" s="99">
        <v>0</v>
      </c>
      <c r="U1869" s="99">
        <v>1204.12535461783</v>
      </c>
      <c r="V1869" s="99">
        <v>0</v>
      </c>
      <c r="W1869" s="99">
        <v>396664.02002716099</v>
      </c>
      <c r="X1869" s="99">
        <v>959366.12097930897</v>
      </c>
      <c r="Y1869" s="99">
        <v>2526.0960746109499</v>
      </c>
      <c r="Z1869" s="99">
        <v>0</v>
      </c>
      <c r="AA1869" s="99">
        <v>0</v>
      </c>
      <c r="AB1869" s="99">
        <v>0</v>
      </c>
      <c r="AC1869" s="99">
        <v>444366.27157211298</v>
      </c>
      <c r="AD1869" s="99">
        <v>0</v>
      </c>
      <c r="AE1869" s="99">
        <v>3430.36907568574</v>
      </c>
      <c r="AF1869" s="99">
        <v>19869.7284281254</v>
      </c>
      <c r="AG1869" s="99">
        <v>639001.70398712205</v>
      </c>
      <c r="AH1869" s="99">
        <v>0</v>
      </c>
      <c r="AI1869" s="99">
        <v>355620.003257751</v>
      </c>
      <c r="AJ1869" s="99">
        <v>304393.13607788098</v>
      </c>
      <c r="AK1869" s="99">
        <v>0</v>
      </c>
      <c r="AL1869" s="99">
        <v>3290.72953882813</v>
      </c>
      <c r="AM1869" s="99">
        <v>0</v>
      </c>
      <c r="AN1869" s="99">
        <v>444417.00881195097</v>
      </c>
      <c r="AO1869" s="99">
        <v>0</v>
      </c>
      <c r="AP1869" s="99">
        <v>3279932.4718627902</v>
      </c>
      <c r="AQ1869" s="99">
        <v>7749484.3469848596</v>
      </c>
      <c r="AR1869" s="99">
        <v>25781.3937301636</v>
      </c>
      <c r="AS1869" s="99">
        <v>0</v>
      </c>
      <c r="AT1869" s="99">
        <v>0</v>
      </c>
      <c r="AU1869" s="99">
        <v>0</v>
      </c>
      <c r="AV1869" s="99">
        <v>1607896.00566101</v>
      </c>
      <c r="AW1869" s="99">
        <v>0</v>
      </c>
      <c r="AX1869" s="99">
        <v>27622.543843507799</v>
      </c>
      <c r="AY1869" s="99">
        <v>167577.059335709</v>
      </c>
      <c r="AZ1869" s="99">
        <v>5115471.8884277297</v>
      </c>
      <c r="BA1869" s="99">
        <v>0</v>
      </c>
      <c r="BB1869" s="99">
        <v>2964609.5726623498</v>
      </c>
      <c r="BC1869" s="99">
        <v>2467688.44671631</v>
      </c>
      <c r="BD1869" s="99">
        <v>0</v>
      </c>
      <c r="BE1869" s="99">
        <v>28065.168873786901</v>
      </c>
      <c r="BF1869" s="99">
        <v>0</v>
      </c>
      <c r="BG1869" s="99">
        <v>1608141.66581726</v>
      </c>
      <c r="BH1869" s="99">
        <v>0</v>
      </c>
      <c r="BI1869" s="99">
        <v>298372.16063308698</v>
      </c>
      <c r="BJ1869" s="99">
        <v>2343847.8766479502</v>
      </c>
      <c r="BK1869" s="99">
        <v>5187.2603663802101</v>
      </c>
      <c r="BL1869" s="99">
        <v>0</v>
      </c>
      <c r="BM1869" s="99">
        <v>0</v>
      </c>
      <c r="BN1869" s="99">
        <v>0</v>
      </c>
      <c r="BO1869" s="99">
        <v>0</v>
      </c>
      <c r="BP1869" s="99">
        <v>0</v>
      </c>
      <c r="BQ1869" s="99">
        <v>0</v>
      </c>
      <c r="BR1869" s="99">
        <v>41172.8351964951</v>
      </c>
      <c r="BS1869" s="99">
        <v>1511158.3742828399</v>
      </c>
      <c r="BT1869" s="99">
        <v>0</v>
      </c>
      <c r="BU1869" s="99">
        <v>281815.289997101</v>
      </c>
      <c r="BV1869" s="99">
        <v>804059.94454193104</v>
      </c>
      <c r="BW1869" s="99">
        <v>0</v>
      </c>
      <c r="BX1869" s="99">
        <v>2280.5399982333201</v>
      </c>
      <c r="BY1869" s="99">
        <v>0</v>
      </c>
      <c r="BZ1869" s="99">
        <v>0</v>
      </c>
      <c r="CA1869" s="99">
        <v>10446.857508778599</v>
      </c>
      <c r="CB1869" s="99">
        <v>1360097.39990234</v>
      </c>
      <c r="CC1869" s="99">
        <v>11075679.6103516</v>
      </c>
      <c r="CD1869" s="99">
        <v>2613096.4602966299</v>
      </c>
      <c r="CE1869" s="99">
        <v>111.88600378762899</v>
      </c>
      <c r="CF1869" s="99">
        <v>18793.584414959001</v>
      </c>
      <c r="CG1869" s="99">
        <v>156066.16414833101</v>
      </c>
      <c r="CH1869" s="99">
        <v>0</v>
      </c>
      <c r="CI1869" s="99">
        <v>10559.0887234211</v>
      </c>
      <c r="CJ1869" s="99">
        <v>1378639.88258362</v>
      </c>
      <c r="CK1869" s="99">
        <v>11231491.6016846</v>
      </c>
      <c r="CL1869" s="99">
        <v>2641303.1007080101</v>
      </c>
      <c r="CM1869" s="166">
        <v>11739.363161087</v>
      </c>
      <c r="CN1869" s="166">
        <v>1819325.0084533701</v>
      </c>
      <c r="CO1869" s="166">
        <v>12840040.3902588</v>
      </c>
      <c r="CP1869" s="99">
        <v>2641303.1007080101</v>
      </c>
      <c r="CQ1869" s="99">
        <v>0</v>
      </c>
      <c r="CR1869" s="99">
        <v>0</v>
      </c>
      <c r="CS1869" s="99">
        <v>0</v>
      </c>
      <c r="CT1869" s="99">
        <v>0</v>
      </c>
      <c r="CU1869" s="98">
        <v>6433.1052676810004</v>
      </c>
      <c r="CV1869" s="98">
        <v>1303.2064932349999</v>
      </c>
      <c r="CW1869" s="98">
        <v>1378890.984317299</v>
      </c>
      <c r="CX1869" s="98">
        <v>11231745.77449993</v>
      </c>
    </row>
    <row r="1870" spans="1:102" x14ac:dyDescent="0.2">
      <c r="A1870" s="98" t="s">
        <v>183</v>
      </c>
      <c r="B1870" s="100">
        <v>41791</v>
      </c>
      <c r="C1870" s="99">
        <v>0</v>
      </c>
      <c r="D1870" s="99">
        <v>3662.7574495375202</v>
      </c>
      <c r="E1870" s="99">
        <v>6583.64794975519</v>
      </c>
      <c r="F1870" s="99">
        <v>188.42603982426201</v>
      </c>
      <c r="G1870" s="99">
        <v>0</v>
      </c>
      <c r="H1870" s="99">
        <v>0</v>
      </c>
      <c r="I1870" s="99">
        <v>0</v>
      </c>
      <c r="J1870" s="99">
        <v>1203.0268810689399</v>
      </c>
      <c r="K1870" s="99">
        <v>0</v>
      </c>
      <c r="L1870" s="99">
        <v>109.226542348042</v>
      </c>
      <c r="M1870" s="99">
        <v>159.527557704598</v>
      </c>
      <c r="N1870" s="99">
        <v>4537.2816398739797</v>
      </c>
      <c r="O1870" s="99">
        <v>0</v>
      </c>
      <c r="P1870" s="99">
        <v>3560.1948668062701</v>
      </c>
      <c r="Q1870" s="99">
        <v>1857.10493247211</v>
      </c>
      <c r="R1870" s="99">
        <v>0</v>
      </c>
      <c r="S1870" s="99">
        <v>21.978124035987999</v>
      </c>
      <c r="T1870" s="99">
        <v>0</v>
      </c>
      <c r="U1870" s="99">
        <v>1202.0413190126401</v>
      </c>
      <c r="V1870" s="99">
        <v>0</v>
      </c>
      <c r="W1870" s="99">
        <v>409970.84281158401</v>
      </c>
      <c r="X1870" s="99">
        <v>964605.58734130894</v>
      </c>
      <c r="Y1870" s="99">
        <v>3518.9908990561999</v>
      </c>
      <c r="Z1870" s="99">
        <v>0</v>
      </c>
      <c r="AA1870" s="99">
        <v>0</v>
      </c>
      <c r="AB1870" s="99">
        <v>0</v>
      </c>
      <c r="AC1870" s="99">
        <v>444578.68795013399</v>
      </c>
      <c r="AD1870" s="99">
        <v>0</v>
      </c>
      <c r="AE1870" s="99">
        <v>3122.1279394030598</v>
      </c>
      <c r="AF1870" s="99">
        <v>19174.062009334601</v>
      </c>
      <c r="AG1870" s="99">
        <v>649502.66317749</v>
      </c>
      <c r="AH1870" s="99">
        <v>0</v>
      </c>
      <c r="AI1870" s="99">
        <v>399798.16579437302</v>
      </c>
      <c r="AJ1870" s="99">
        <v>298637.06456375099</v>
      </c>
      <c r="AK1870" s="99">
        <v>0</v>
      </c>
      <c r="AL1870" s="99">
        <v>3062.3422555327402</v>
      </c>
      <c r="AM1870" s="99">
        <v>0</v>
      </c>
      <c r="AN1870" s="99">
        <v>444702.461093903</v>
      </c>
      <c r="AO1870" s="99">
        <v>0</v>
      </c>
      <c r="AP1870" s="99">
        <v>3366219.9164428702</v>
      </c>
      <c r="AQ1870" s="99">
        <v>7795388.5155029297</v>
      </c>
      <c r="AR1870" s="99">
        <v>32497.126040697101</v>
      </c>
      <c r="AS1870" s="99">
        <v>0</v>
      </c>
      <c r="AT1870" s="99">
        <v>0</v>
      </c>
      <c r="AU1870" s="99">
        <v>0</v>
      </c>
      <c r="AV1870" s="99">
        <v>1623452.7973175</v>
      </c>
      <c r="AW1870" s="99">
        <v>0</v>
      </c>
      <c r="AX1870" s="99">
        <v>25881.501284837701</v>
      </c>
      <c r="AY1870" s="99">
        <v>156575.250991821</v>
      </c>
      <c r="AZ1870" s="99">
        <v>5236290.7631225605</v>
      </c>
      <c r="BA1870" s="99">
        <v>0</v>
      </c>
      <c r="BB1870" s="99">
        <v>3231715.10333252</v>
      </c>
      <c r="BC1870" s="99">
        <v>2433048.8146057101</v>
      </c>
      <c r="BD1870" s="99">
        <v>0</v>
      </c>
      <c r="BE1870" s="99">
        <v>26022.604408502601</v>
      </c>
      <c r="BF1870" s="99">
        <v>0</v>
      </c>
      <c r="BG1870" s="99">
        <v>1623613.33607483</v>
      </c>
      <c r="BH1870" s="99">
        <v>0</v>
      </c>
      <c r="BI1870" s="99">
        <v>288783.08038330101</v>
      </c>
      <c r="BJ1870" s="99">
        <v>2357619.3431396498</v>
      </c>
      <c r="BK1870" s="99">
        <v>6993.6482803225499</v>
      </c>
      <c r="BL1870" s="99">
        <v>0</v>
      </c>
      <c r="BM1870" s="99">
        <v>0</v>
      </c>
      <c r="BN1870" s="99">
        <v>0</v>
      </c>
      <c r="BO1870" s="99">
        <v>0</v>
      </c>
      <c r="BP1870" s="99">
        <v>0</v>
      </c>
      <c r="BQ1870" s="99">
        <v>0</v>
      </c>
      <c r="BR1870" s="99">
        <v>37332.4104747772</v>
      </c>
      <c r="BS1870" s="99">
        <v>1547187.4917144801</v>
      </c>
      <c r="BT1870" s="99">
        <v>0</v>
      </c>
      <c r="BU1870" s="99">
        <v>268828.25</v>
      </c>
      <c r="BV1870" s="99">
        <v>788573.697944641</v>
      </c>
      <c r="BW1870" s="99">
        <v>0</v>
      </c>
      <c r="BX1870" s="99">
        <v>2286.2199986875098</v>
      </c>
      <c r="BY1870" s="99">
        <v>0</v>
      </c>
      <c r="BZ1870" s="99">
        <v>0</v>
      </c>
      <c r="CA1870" s="99">
        <v>10274.9608479738</v>
      </c>
      <c r="CB1870" s="99">
        <v>1375121.6067810101</v>
      </c>
      <c r="CC1870" s="99">
        <v>11134187.381103501</v>
      </c>
      <c r="CD1870" s="99">
        <v>2632922.2920837398</v>
      </c>
      <c r="CE1870" s="99">
        <v>110.516440274194</v>
      </c>
      <c r="CF1870" s="99">
        <v>18818.213042259202</v>
      </c>
      <c r="CG1870" s="99">
        <v>158562.357328415</v>
      </c>
      <c r="CH1870" s="99">
        <v>0</v>
      </c>
      <c r="CI1870" s="99">
        <v>10384.1430006027</v>
      </c>
      <c r="CJ1870" s="99">
        <v>1394259.7318573</v>
      </c>
      <c r="CK1870" s="99">
        <v>11294881.220214801</v>
      </c>
      <c r="CL1870" s="99">
        <v>2659824.9516296401</v>
      </c>
      <c r="CM1870" s="166">
        <v>11558.077232837701</v>
      </c>
      <c r="CN1870" s="166">
        <v>1838458.49079895</v>
      </c>
      <c r="CO1870" s="166">
        <v>12922445.3934326</v>
      </c>
      <c r="CP1870" s="99">
        <v>2659824.9516296401</v>
      </c>
      <c r="CQ1870" s="99">
        <v>0</v>
      </c>
      <c r="CR1870" s="99">
        <v>0</v>
      </c>
      <c r="CS1870" s="99">
        <v>0</v>
      </c>
      <c r="CT1870" s="99">
        <v>0</v>
      </c>
      <c r="CU1870" s="98">
        <v>6585.3615284240004</v>
      </c>
      <c r="CV1870" s="98">
        <v>1299.1111650939999</v>
      </c>
      <c r="CW1870" s="98">
        <v>1393939.8198232693</v>
      </c>
      <c r="CX1870" s="98">
        <v>11292749.738431916</v>
      </c>
    </row>
    <row r="1871" spans="1:102" x14ac:dyDescent="0.2">
      <c r="A1871" s="98" t="s">
        <v>183</v>
      </c>
      <c r="B1871" s="100">
        <v>41883</v>
      </c>
      <c r="C1871" s="99">
        <v>0</v>
      </c>
      <c r="D1871" s="99">
        <v>3596.0311874747299</v>
      </c>
      <c r="E1871" s="99">
        <v>6658.6339790821103</v>
      </c>
      <c r="F1871" s="99">
        <v>199.58819741196899</v>
      </c>
      <c r="G1871" s="99">
        <v>0</v>
      </c>
      <c r="H1871" s="99">
        <v>0</v>
      </c>
      <c r="I1871" s="99">
        <v>0</v>
      </c>
      <c r="J1871" s="99">
        <v>1203.9625338167</v>
      </c>
      <c r="K1871" s="99">
        <v>0</v>
      </c>
      <c r="L1871" s="99">
        <v>82.600418223068104</v>
      </c>
      <c r="M1871" s="99">
        <v>146.64808162488001</v>
      </c>
      <c r="N1871" s="99">
        <v>4618.8424236178398</v>
      </c>
      <c r="O1871" s="99">
        <v>0</v>
      </c>
      <c r="P1871" s="99">
        <v>3795.2718478441202</v>
      </c>
      <c r="Q1871" s="99">
        <v>1857.5453687757299</v>
      </c>
      <c r="R1871" s="99">
        <v>0</v>
      </c>
      <c r="S1871" s="99">
        <v>22.998569089686502</v>
      </c>
      <c r="T1871" s="99">
        <v>0</v>
      </c>
      <c r="U1871" s="99">
        <v>1205.35695584118</v>
      </c>
      <c r="V1871" s="99">
        <v>0</v>
      </c>
      <c r="W1871" s="99">
        <v>389537.05319213902</v>
      </c>
      <c r="X1871" s="99">
        <v>976061.80052947998</v>
      </c>
      <c r="Y1871" s="99">
        <v>4109.8271887302399</v>
      </c>
      <c r="Z1871" s="99">
        <v>0</v>
      </c>
      <c r="AA1871" s="99">
        <v>0</v>
      </c>
      <c r="AB1871" s="99">
        <v>0</v>
      </c>
      <c r="AC1871" s="99">
        <v>445229.63125228899</v>
      </c>
      <c r="AD1871" s="99">
        <v>0</v>
      </c>
      <c r="AE1871" s="99">
        <v>3567.2895484268702</v>
      </c>
      <c r="AF1871" s="99">
        <v>17895.403230190299</v>
      </c>
      <c r="AG1871" s="99">
        <v>661798.27470397903</v>
      </c>
      <c r="AH1871" s="99">
        <v>0</v>
      </c>
      <c r="AI1871" s="99">
        <v>398253.141277313</v>
      </c>
      <c r="AJ1871" s="99">
        <v>297297.34619140602</v>
      </c>
      <c r="AK1871" s="99">
        <v>0</v>
      </c>
      <c r="AL1871" s="99">
        <v>3161.0975503325499</v>
      </c>
      <c r="AM1871" s="99">
        <v>0</v>
      </c>
      <c r="AN1871" s="99">
        <v>445318.73178100598</v>
      </c>
      <c r="AO1871" s="99">
        <v>0</v>
      </c>
      <c r="AP1871" s="99">
        <v>3169738.5548706101</v>
      </c>
      <c r="AQ1871" s="99">
        <v>7880736.0406494103</v>
      </c>
      <c r="AR1871" s="99">
        <v>38740.839386940002</v>
      </c>
      <c r="AS1871" s="99">
        <v>0</v>
      </c>
      <c r="AT1871" s="99">
        <v>0</v>
      </c>
      <c r="AU1871" s="99">
        <v>0</v>
      </c>
      <c r="AV1871" s="99">
        <v>1631143.5219421401</v>
      </c>
      <c r="AW1871" s="99">
        <v>0</v>
      </c>
      <c r="AX1871" s="99">
        <v>29011.805888414401</v>
      </c>
      <c r="AY1871" s="99">
        <v>149004.246225357</v>
      </c>
      <c r="AZ1871" s="99">
        <v>5337273.5968627902</v>
      </c>
      <c r="BA1871" s="99">
        <v>0</v>
      </c>
      <c r="BB1871" s="99">
        <v>3255650.5068664602</v>
      </c>
      <c r="BC1871" s="99">
        <v>2436011.5383605999</v>
      </c>
      <c r="BD1871" s="99">
        <v>0</v>
      </c>
      <c r="BE1871" s="99">
        <v>25400.531884908702</v>
      </c>
      <c r="BF1871" s="99">
        <v>0</v>
      </c>
      <c r="BG1871" s="99">
        <v>1631518.90574646</v>
      </c>
      <c r="BH1871" s="99">
        <v>0</v>
      </c>
      <c r="BI1871" s="99">
        <v>273283.34796142601</v>
      </c>
      <c r="BJ1871" s="99">
        <v>2391527.25927734</v>
      </c>
      <c r="BK1871" s="99">
        <v>8069.3959907889403</v>
      </c>
      <c r="BL1871" s="99">
        <v>0</v>
      </c>
      <c r="BM1871" s="99">
        <v>0</v>
      </c>
      <c r="BN1871" s="99">
        <v>0</v>
      </c>
      <c r="BO1871" s="99">
        <v>0</v>
      </c>
      <c r="BP1871" s="99">
        <v>0</v>
      </c>
      <c r="BQ1871" s="99">
        <v>0</v>
      </c>
      <c r="BR1871" s="99">
        <v>34479.398561000802</v>
      </c>
      <c r="BS1871" s="99">
        <v>1576640.1903381301</v>
      </c>
      <c r="BT1871" s="99">
        <v>0</v>
      </c>
      <c r="BU1871" s="99">
        <v>243503.5</v>
      </c>
      <c r="BV1871" s="99">
        <v>801442.75238800002</v>
      </c>
      <c r="BW1871" s="99">
        <v>0</v>
      </c>
      <c r="BX1871" s="99">
        <v>1896.39999890327</v>
      </c>
      <c r="BY1871" s="99">
        <v>0</v>
      </c>
      <c r="BZ1871" s="99">
        <v>0</v>
      </c>
      <c r="CA1871" s="99">
        <v>10245.379517674401</v>
      </c>
      <c r="CB1871" s="99">
        <v>1358367.39689636</v>
      </c>
      <c r="CC1871" s="99">
        <v>11047391.0313721</v>
      </c>
      <c r="CD1871" s="99">
        <v>2697407.6231994601</v>
      </c>
      <c r="CE1871" s="99">
        <v>106.613501995802</v>
      </c>
      <c r="CF1871" s="99">
        <v>18012.158546686202</v>
      </c>
      <c r="CG1871" s="99">
        <v>155246.33259773301</v>
      </c>
      <c r="CH1871" s="99">
        <v>0</v>
      </c>
      <c r="CI1871" s="99">
        <v>10354.554473042501</v>
      </c>
      <c r="CJ1871" s="99">
        <v>1376450.5971984901</v>
      </c>
      <c r="CK1871" s="99">
        <v>11201118.709838901</v>
      </c>
      <c r="CL1871" s="99">
        <v>2724876.3136291499</v>
      </c>
      <c r="CM1871" s="166">
        <v>11557.2953608036</v>
      </c>
      <c r="CN1871" s="166">
        <v>1823262.6815033001</v>
      </c>
      <c r="CO1871" s="166">
        <v>12827357.279663101</v>
      </c>
      <c r="CP1871" s="99">
        <v>2724876.3136291499</v>
      </c>
      <c r="CQ1871" s="99">
        <v>0</v>
      </c>
      <c r="CR1871" s="99">
        <v>0</v>
      </c>
      <c r="CS1871" s="99">
        <v>0</v>
      </c>
      <c r="CT1871" s="99">
        <v>0</v>
      </c>
      <c r="CU1871" s="98">
        <v>6643.1024525619996</v>
      </c>
      <c r="CV1871" s="98">
        <v>1295.8368324640001</v>
      </c>
      <c r="CW1871" s="98">
        <v>1376379.5554430461</v>
      </c>
      <c r="CX1871" s="98">
        <v>11202637.363969833</v>
      </c>
    </row>
    <row r="1872" spans="1:102" x14ac:dyDescent="0.2">
      <c r="A1872" s="98" t="s">
        <v>183</v>
      </c>
      <c r="B1872" s="100">
        <v>41974</v>
      </c>
      <c r="C1872" s="99">
        <v>0</v>
      </c>
      <c r="D1872" s="99">
        <v>3537.0881722867498</v>
      </c>
      <c r="E1872" s="99">
        <v>6673.6854169368698</v>
      </c>
      <c r="F1872" s="99">
        <v>190.92686229385399</v>
      </c>
      <c r="G1872" s="99">
        <v>0</v>
      </c>
      <c r="H1872" s="99">
        <v>0</v>
      </c>
      <c r="I1872" s="99">
        <v>0</v>
      </c>
      <c r="J1872" s="99">
        <v>1244.2391008585701</v>
      </c>
      <c r="K1872" s="99">
        <v>0</v>
      </c>
      <c r="L1872" s="99">
        <v>88.645997771062</v>
      </c>
      <c r="M1872" s="99">
        <v>142.334636589512</v>
      </c>
      <c r="N1872" s="99">
        <v>4710.8609803318996</v>
      </c>
      <c r="O1872" s="99">
        <v>0</v>
      </c>
      <c r="P1872" s="99">
        <v>3545.83991083503</v>
      </c>
      <c r="Q1872" s="99">
        <v>1802.5179996788499</v>
      </c>
      <c r="R1872" s="99">
        <v>0</v>
      </c>
      <c r="S1872" s="99">
        <v>23.840950148645799</v>
      </c>
      <c r="T1872" s="99">
        <v>0</v>
      </c>
      <c r="U1872" s="99">
        <v>1247.3557055741501</v>
      </c>
      <c r="V1872" s="99">
        <v>0</v>
      </c>
      <c r="W1872" s="99">
        <v>380437.40082168602</v>
      </c>
      <c r="X1872" s="99">
        <v>974241.60582733201</v>
      </c>
      <c r="Y1872" s="99">
        <v>4596.3266113400496</v>
      </c>
      <c r="Z1872" s="99">
        <v>0</v>
      </c>
      <c r="AA1872" s="99">
        <v>0</v>
      </c>
      <c r="AB1872" s="99">
        <v>0</v>
      </c>
      <c r="AC1872" s="99">
        <v>446710.789741516</v>
      </c>
      <c r="AD1872" s="99">
        <v>0</v>
      </c>
      <c r="AE1872" s="99">
        <v>3296.0769913792601</v>
      </c>
      <c r="AF1872" s="99">
        <v>18267.9699752331</v>
      </c>
      <c r="AG1872" s="99">
        <v>673012.72435760498</v>
      </c>
      <c r="AH1872" s="99">
        <v>0</v>
      </c>
      <c r="AI1872" s="99">
        <v>396460.56331634498</v>
      </c>
      <c r="AJ1872" s="99">
        <v>289783.096534729</v>
      </c>
      <c r="AK1872" s="99">
        <v>0</v>
      </c>
      <c r="AL1872" s="99">
        <v>3342.4551079869302</v>
      </c>
      <c r="AM1872" s="99">
        <v>0</v>
      </c>
      <c r="AN1872" s="99">
        <v>447136.33060836798</v>
      </c>
      <c r="AO1872" s="99">
        <v>0</v>
      </c>
      <c r="AP1872" s="99">
        <v>3120437.0230407701</v>
      </c>
      <c r="AQ1872" s="99">
        <v>7922889.99291992</v>
      </c>
      <c r="AR1872" s="99">
        <v>43832.529422283202</v>
      </c>
      <c r="AS1872" s="99">
        <v>0</v>
      </c>
      <c r="AT1872" s="99">
        <v>0</v>
      </c>
      <c r="AU1872" s="99">
        <v>0</v>
      </c>
      <c r="AV1872" s="99">
        <v>1650715.84405518</v>
      </c>
      <c r="AW1872" s="99">
        <v>0</v>
      </c>
      <c r="AX1872" s="99">
        <v>27141.046480417299</v>
      </c>
      <c r="AY1872" s="99">
        <v>149757.96047782901</v>
      </c>
      <c r="AZ1872" s="99">
        <v>5451229.0270385696</v>
      </c>
      <c r="BA1872" s="99">
        <v>0</v>
      </c>
      <c r="BB1872" s="99">
        <v>3247811.8886718801</v>
      </c>
      <c r="BC1872" s="99">
        <v>2371939.4208068801</v>
      </c>
      <c r="BD1872" s="99">
        <v>0</v>
      </c>
      <c r="BE1872" s="99">
        <v>28568.017834425002</v>
      </c>
      <c r="BF1872" s="99">
        <v>0</v>
      </c>
      <c r="BG1872" s="99">
        <v>1652301.96305847</v>
      </c>
      <c r="BH1872" s="99">
        <v>0</v>
      </c>
      <c r="BI1872" s="99">
        <v>275419.76654815697</v>
      </c>
      <c r="BJ1872" s="99">
        <v>2430604.31817627</v>
      </c>
      <c r="BK1872" s="99">
        <v>9694.7189790010507</v>
      </c>
      <c r="BL1872" s="99">
        <v>0</v>
      </c>
      <c r="BM1872" s="99">
        <v>0</v>
      </c>
      <c r="BN1872" s="99">
        <v>0</v>
      </c>
      <c r="BO1872" s="99">
        <v>0</v>
      </c>
      <c r="BP1872" s="99">
        <v>0</v>
      </c>
      <c r="BQ1872" s="99">
        <v>0</v>
      </c>
      <c r="BR1872" s="99">
        <v>36165.8273086548</v>
      </c>
      <c r="BS1872" s="99">
        <v>1653337.53477478</v>
      </c>
      <c r="BT1872" s="99">
        <v>0</v>
      </c>
      <c r="BU1872" s="99">
        <v>261861.5</v>
      </c>
      <c r="BV1872" s="99">
        <v>773094.09449768101</v>
      </c>
      <c r="BW1872" s="99">
        <v>0</v>
      </c>
      <c r="BX1872" s="99">
        <v>2071.3999991416899</v>
      </c>
      <c r="BY1872" s="99">
        <v>0</v>
      </c>
      <c r="BZ1872" s="99">
        <v>0</v>
      </c>
      <c r="CA1872" s="99">
        <v>10190.9402781725</v>
      </c>
      <c r="CB1872" s="99">
        <v>1358562.44709778</v>
      </c>
      <c r="CC1872" s="99">
        <v>11037418.580200201</v>
      </c>
      <c r="CD1872" s="99">
        <v>2721189.82775879</v>
      </c>
      <c r="CE1872" s="99">
        <v>120.264960114844</v>
      </c>
      <c r="CF1872" s="99">
        <v>18720.918480873101</v>
      </c>
      <c r="CG1872" s="99">
        <v>156409.28549957299</v>
      </c>
      <c r="CH1872" s="99">
        <v>0</v>
      </c>
      <c r="CI1872" s="99">
        <v>10310.2345319986</v>
      </c>
      <c r="CJ1872" s="99">
        <v>1377072.5484466599</v>
      </c>
      <c r="CK1872" s="99">
        <v>11198465.0939941</v>
      </c>
      <c r="CL1872" s="99">
        <v>2748745.9114685101</v>
      </c>
      <c r="CM1872" s="166">
        <v>11553.584066986999</v>
      </c>
      <c r="CN1872" s="166">
        <v>1825927.5081634501</v>
      </c>
      <c r="CO1872" s="166">
        <v>12850925.8781738</v>
      </c>
      <c r="CP1872" s="99">
        <v>2748745.9114685101</v>
      </c>
      <c r="CQ1872" s="99">
        <v>0</v>
      </c>
      <c r="CR1872" s="99">
        <v>0</v>
      </c>
      <c r="CS1872" s="99">
        <v>0</v>
      </c>
      <c r="CT1872" s="99">
        <v>0</v>
      </c>
      <c r="CU1872" s="98">
        <v>6662.7920660339996</v>
      </c>
      <c r="CV1872" s="98">
        <v>1356.028702757</v>
      </c>
      <c r="CW1872" s="98">
        <v>1377283.3655786531</v>
      </c>
      <c r="CX1872" s="98">
        <v>11193827.865699774</v>
      </c>
    </row>
    <row r="1873" spans="1:102" x14ac:dyDescent="0.2">
      <c r="A1873" s="98" t="s">
        <v>183</v>
      </c>
      <c r="B1873" s="100">
        <v>42064</v>
      </c>
      <c r="C1873" s="99">
        <v>0</v>
      </c>
      <c r="D1873" s="99">
        <v>3502.06805604696</v>
      </c>
      <c r="E1873" s="99">
        <v>6658.6664390564001</v>
      </c>
      <c r="F1873" s="99">
        <v>191.273136952892</v>
      </c>
      <c r="G1873" s="99">
        <v>0</v>
      </c>
      <c r="H1873" s="99">
        <v>0</v>
      </c>
      <c r="I1873" s="99">
        <v>0</v>
      </c>
      <c r="J1873" s="99">
        <v>1241.16408988833</v>
      </c>
      <c r="K1873" s="99">
        <v>0</v>
      </c>
      <c r="L1873" s="99">
        <v>89.192577256821096</v>
      </c>
      <c r="M1873" s="99">
        <v>146.51300451718299</v>
      </c>
      <c r="N1873" s="99">
        <v>4742.7930825352696</v>
      </c>
      <c r="O1873" s="99">
        <v>0</v>
      </c>
      <c r="P1873" s="99">
        <v>3180.5889147818102</v>
      </c>
      <c r="Q1873" s="99">
        <v>1746.5904604643599</v>
      </c>
      <c r="R1873" s="99">
        <v>0</v>
      </c>
      <c r="S1873" s="99">
        <v>23.223465386312501</v>
      </c>
      <c r="T1873" s="99">
        <v>0</v>
      </c>
      <c r="U1873" s="99">
        <v>1239.1305922567799</v>
      </c>
      <c r="V1873" s="99">
        <v>0</v>
      </c>
      <c r="W1873" s="99">
        <v>377120.40711593599</v>
      </c>
      <c r="X1873" s="99">
        <v>965348.47010040295</v>
      </c>
      <c r="Y1873" s="99">
        <v>4816.3280286788904</v>
      </c>
      <c r="Z1873" s="99">
        <v>0</v>
      </c>
      <c r="AA1873" s="99">
        <v>0</v>
      </c>
      <c r="AB1873" s="99">
        <v>0</v>
      </c>
      <c r="AC1873" s="99">
        <v>449091.23429107701</v>
      </c>
      <c r="AD1873" s="99">
        <v>0</v>
      </c>
      <c r="AE1873" s="99">
        <v>5109.3695968985603</v>
      </c>
      <c r="AF1873" s="99">
        <v>16842.610479593299</v>
      </c>
      <c r="AG1873" s="99">
        <v>678028.93978881801</v>
      </c>
      <c r="AH1873" s="99">
        <v>0</v>
      </c>
      <c r="AI1873" s="99">
        <v>329806.04810333299</v>
      </c>
      <c r="AJ1873" s="99">
        <v>273340.72655105602</v>
      </c>
      <c r="AK1873" s="99">
        <v>0</v>
      </c>
      <c r="AL1873" s="99">
        <v>3084.23063620925</v>
      </c>
      <c r="AM1873" s="99">
        <v>0</v>
      </c>
      <c r="AN1873" s="99">
        <v>449316.53012085002</v>
      </c>
      <c r="AO1873" s="99">
        <v>0</v>
      </c>
      <c r="AP1873" s="99">
        <v>3119193.8703002902</v>
      </c>
      <c r="AQ1873" s="99">
        <v>7868982.5111694299</v>
      </c>
      <c r="AR1873" s="99">
        <v>46097.667672157302</v>
      </c>
      <c r="AS1873" s="99">
        <v>0</v>
      </c>
      <c r="AT1873" s="99">
        <v>0</v>
      </c>
      <c r="AU1873" s="99">
        <v>0</v>
      </c>
      <c r="AV1873" s="99">
        <v>1665531.59980774</v>
      </c>
      <c r="AW1873" s="99">
        <v>0</v>
      </c>
      <c r="AX1873" s="99">
        <v>43628.8198313713</v>
      </c>
      <c r="AY1873" s="99">
        <v>140247.03776359599</v>
      </c>
      <c r="AZ1873" s="99">
        <v>5470046.8915405301</v>
      </c>
      <c r="BA1873" s="99">
        <v>0</v>
      </c>
      <c r="BB1873" s="99">
        <v>2758808.1751708998</v>
      </c>
      <c r="BC1873" s="99">
        <v>2237555.7699890099</v>
      </c>
      <c r="BD1873" s="99">
        <v>0</v>
      </c>
      <c r="BE1873" s="99">
        <v>26799.536468029</v>
      </c>
      <c r="BF1873" s="99">
        <v>0</v>
      </c>
      <c r="BG1873" s="99">
        <v>1665967.9317627</v>
      </c>
      <c r="BH1873" s="99">
        <v>0</v>
      </c>
      <c r="BI1873" s="99">
        <v>278324.64828491199</v>
      </c>
      <c r="BJ1873" s="99">
        <v>2388944.0733337398</v>
      </c>
      <c r="BK1873" s="99">
        <v>10161.6412292719</v>
      </c>
      <c r="BL1873" s="99">
        <v>0</v>
      </c>
      <c r="BM1873" s="99">
        <v>0</v>
      </c>
      <c r="BN1873" s="99">
        <v>0</v>
      </c>
      <c r="BO1873" s="99">
        <v>0</v>
      </c>
      <c r="BP1873" s="99">
        <v>0</v>
      </c>
      <c r="BQ1873" s="99">
        <v>0</v>
      </c>
      <c r="BR1873" s="99">
        <v>36237.938280582399</v>
      </c>
      <c r="BS1873" s="99">
        <v>1622330.3233032201</v>
      </c>
      <c r="BT1873" s="99">
        <v>0</v>
      </c>
      <c r="BU1873" s="99">
        <v>254252.25</v>
      </c>
      <c r="BV1873" s="99">
        <v>739383.44019317604</v>
      </c>
      <c r="BW1873" s="99">
        <v>0</v>
      </c>
      <c r="BX1873" s="99">
        <v>2189.82999795675</v>
      </c>
      <c r="BY1873" s="99">
        <v>0</v>
      </c>
      <c r="BZ1873" s="99">
        <v>0</v>
      </c>
      <c r="CA1873" s="99">
        <v>10161.5164576769</v>
      </c>
      <c r="CB1873" s="99">
        <v>1342261.0917358401</v>
      </c>
      <c r="CC1873" s="99">
        <v>10961766.6634521</v>
      </c>
      <c r="CD1873" s="99">
        <v>2621617.12463379</v>
      </c>
      <c r="CE1873" s="99">
        <v>110.436972815543</v>
      </c>
      <c r="CF1873" s="99">
        <v>18857.0307831764</v>
      </c>
      <c r="CG1873" s="99">
        <v>163239.016613007</v>
      </c>
      <c r="CH1873" s="99">
        <v>0</v>
      </c>
      <c r="CI1873" s="99">
        <v>10271.0904767513</v>
      </c>
      <c r="CJ1873" s="99">
        <v>1361246.8877258301</v>
      </c>
      <c r="CK1873" s="99">
        <v>11127633.8011475</v>
      </c>
      <c r="CL1873" s="99">
        <v>2650127.2607421898</v>
      </c>
      <c r="CM1873" s="166">
        <v>11487.097023010299</v>
      </c>
      <c r="CN1873" s="166">
        <v>1810149.7019805899</v>
      </c>
      <c r="CO1873" s="166">
        <v>12800981.1282959</v>
      </c>
      <c r="CP1873" s="99">
        <v>2650127.2607421898</v>
      </c>
      <c r="CQ1873" s="99">
        <v>0</v>
      </c>
      <c r="CR1873" s="99">
        <v>0</v>
      </c>
      <c r="CS1873" s="99">
        <v>0</v>
      </c>
      <c r="CT1873" s="99">
        <v>0</v>
      </c>
      <c r="CU1873" s="98">
        <v>6682.4294926160001</v>
      </c>
      <c r="CV1873" s="98">
        <v>1337.929475097</v>
      </c>
      <c r="CW1873" s="98">
        <v>1361118.1225190165</v>
      </c>
      <c r="CX1873" s="98">
        <v>11125005.680065107</v>
      </c>
    </row>
    <row r="1874" spans="1:102" x14ac:dyDescent="0.2">
      <c r="A1874" s="98" t="s">
        <v>183</v>
      </c>
      <c r="B1874" s="100">
        <v>42156</v>
      </c>
      <c r="C1874" s="99">
        <v>0</v>
      </c>
      <c r="D1874" s="99">
        <v>3469.86503222585</v>
      </c>
      <c r="E1874" s="99">
        <v>6800.8240683674803</v>
      </c>
      <c r="F1874" s="99">
        <v>216.79663317464301</v>
      </c>
      <c r="G1874" s="99">
        <v>0</v>
      </c>
      <c r="H1874" s="99">
        <v>0</v>
      </c>
      <c r="I1874" s="99">
        <v>0</v>
      </c>
      <c r="J1874" s="99">
        <v>1261.62112021446</v>
      </c>
      <c r="K1874" s="99">
        <v>0</v>
      </c>
      <c r="L1874" s="99">
        <v>151.632851578295</v>
      </c>
      <c r="M1874" s="99">
        <v>148.504523906857</v>
      </c>
      <c r="N1874" s="99">
        <v>4865.76033735275</v>
      </c>
      <c r="O1874" s="99">
        <v>0</v>
      </c>
      <c r="P1874" s="99">
        <v>3415.72949874401</v>
      </c>
      <c r="Q1874" s="99">
        <v>1712.85182967782</v>
      </c>
      <c r="R1874" s="99">
        <v>0</v>
      </c>
      <c r="S1874" s="99">
        <v>26.660114151192801</v>
      </c>
      <c r="T1874" s="99">
        <v>0</v>
      </c>
      <c r="U1874" s="99">
        <v>1260.80548796058</v>
      </c>
      <c r="V1874" s="99">
        <v>0</v>
      </c>
      <c r="W1874" s="99">
        <v>357233.53945541399</v>
      </c>
      <c r="X1874" s="99">
        <v>985294.29871368397</v>
      </c>
      <c r="Y1874" s="99">
        <v>4294.98441427946</v>
      </c>
      <c r="Z1874" s="99">
        <v>0</v>
      </c>
      <c r="AA1874" s="99">
        <v>0</v>
      </c>
      <c r="AB1874" s="99">
        <v>0</v>
      </c>
      <c r="AC1874" s="99">
        <v>448786.41213989299</v>
      </c>
      <c r="AD1874" s="99">
        <v>0</v>
      </c>
      <c r="AE1874" s="99">
        <v>5915.4321495294598</v>
      </c>
      <c r="AF1874" s="99">
        <v>16967.611555576299</v>
      </c>
      <c r="AG1874" s="99">
        <v>696061.06053161598</v>
      </c>
      <c r="AH1874" s="99">
        <v>0</v>
      </c>
      <c r="AI1874" s="99">
        <v>360360.787757874</v>
      </c>
      <c r="AJ1874" s="99">
        <v>270707.90363693202</v>
      </c>
      <c r="AK1874" s="99">
        <v>0</v>
      </c>
      <c r="AL1874" s="99">
        <v>3585.63980913162</v>
      </c>
      <c r="AM1874" s="99">
        <v>0</v>
      </c>
      <c r="AN1874" s="99">
        <v>448796.64029312099</v>
      </c>
      <c r="AO1874" s="99">
        <v>0</v>
      </c>
      <c r="AP1874" s="99">
        <v>2970360.2442016602</v>
      </c>
      <c r="AQ1874" s="99">
        <v>8013702.0531005897</v>
      </c>
      <c r="AR1874" s="99">
        <v>37940.093160629302</v>
      </c>
      <c r="AS1874" s="99">
        <v>0</v>
      </c>
      <c r="AT1874" s="99">
        <v>0</v>
      </c>
      <c r="AU1874" s="99">
        <v>0</v>
      </c>
      <c r="AV1874" s="99">
        <v>1673973.0811157201</v>
      </c>
      <c r="AW1874" s="99">
        <v>0</v>
      </c>
      <c r="AX1874" s="99">
        <v>47490.550239086202</v>
      </c>
      <c r="AY1874" s="99">
        <v>139815.985433578</v>
      </c>
      <c r="AZ1874" s="99">
        <v>5659492.9760742197</v>
      </c>
      <c r="BA1874" s="99">
        <v>0</v>
      </c>
      <c r="BB1874" s="99">
        <v>2946156.6678161598</v>
      </c>
      <c r="BC1874" s="99">
        <v>2230780.0334167499</v>
      </c>
      <c r="BD1874" s="99">
        <v>0</v>
      </c>
      <c r="BE1874" s="99">
        <v>31064.975556612</v>
      </c>
      <c r="BF1874" s="99">
        <v>0</v>
      </c>
      <c r="BG1874" s="99">
        <v>1674098.8863067599</v>
      </c>
      <c r="BH1874" s="99">
        <v>0</v>
      </c>
      <c r="BI1874" s="99">
        <v>261179.52987480201</v>
      </c>
      <c r="BJ1874" s="99">
        <v>2421178.2892150902</v>
      </c>
      <c r="BK1874" s="99">
        <v>8893.1330608129501</v>
      </c>
      <c r="BL1874" s="99">
        <v>0</v>
      </c>
      <c r="BM1874" s="99">
        <v>0</v>
      </c>
      <c r="BN1874" s="99">
        <v>0</v>
      </c>
      <c r="BO1874" s="99">
        <v>0</v>
      </c>
      <c r="BP1874" s="99">
        <v>0</v>
      </c>
      <c r="BQ1874" s="99">
        <v>0</v>
      </c>
      <c r="BR1874" s="99">
        <v>35135.9821271896</v>
      </c>
      <c r="BS1874" s="99">
        <v>1670404.67172241</v>
      </c>
      <c r="BT1874" s="99">
        <v>0</v>
      </c>
      <c r="BU1874" s="99">
        <v>246430.5</v>
      </c>
      <c r="BV1874" s="99">
        <v>735602.90985107399</v>
      </c>
      <c r="BW1874" s="99">
        <v>0</v>
      </c>
      <c r="BX1874" s="99">
        <v>2675.5799977779402</v>
      </c>
      <c r="BY1874" s="99">
        <v>0</v>
      </c>
      <c r="BZ1874" s="99">
        <v>0</v>
      </c>
      <c r="CA1874" s="99">
        <v>10299.991314172699</v>
      </c>
      <c r="CB1874" s="99">
        <v>1344329.64482117</v>
      </c>
      <c r="CC1874" s="99">
        <v>11011214.329589801</v>
      </c>
      <c r="CD1874" s="99">
        <v>2679707.9528808598</v>
      </c>
      <c r="CE1874" s="99">
        <v>114.660704674199</v>
      </c>
      <c r="CF1874" s="99">
        <v>18899.383962869601</v>
      </c>
      <c r="CG1874" s="99">
        <v>164220.59927558899</v>
      </c>
      <c r="CH1874" s="99">
        <v>0</v>
      </c>
      <c r="CI1874" s="99">
        <v>10412.608714342099</v>
      </c>
      <c r="CJ1874" s="99">
        <v>1363344.1929321301</v>
      </c>
      <c r="CK1874" s="99">
        <v>11173155.5540771</v>
      </c>
      <c r="CL1874" s="99">
        <v>2707159.0622863802</v>
      </c>
      <c r="CM1874" s="166">
        <v>11654.8443741798</v>
      </c>
      <c r="CN1874" s="166">
        <v>1810325.8352203399</v>
      </c>
      <c r="CO1874" s="166">
        <v>12843316.8509521</v>
      </c>
      <c r="CP1874" s="99">
        <v>2707159.0622863802</v>
      </c>
      <c r="CQ1874" s="99">
        <v>0</v>
      </c>
      <c r="CR1874" s="99">
        <v>0</v>
      </c>
      <c r="CS1874" s="99">
        <v>0</v>
      </c>
      <c r="CT1874" s="99">
        <v>0</v>
      </c>
      <c r="CU1874" s="98">
        <v>6806.5273713030001</v>
      </c>
      <c r="CV1874" s="98">
        <v>1364.5070820660001</v>
      </c>
      <c r="CW1874" s="98">
        <v>1363229.0287840397</v>
      </c>
      <c r="CX1874" s="98">
        <v>11175434.92886539</v>
      </c>
    </row>
    <row r="1875" spans="1:102" x14ac:dyDescent="0.2">
      <c r="A1875" s="98" t="s">
        <v>183</v>
      </c>
      <c r="B1875" s="100">
        <v>42248</v>
      </c>
      <c r="C1875" s="99">
        <v>0</v>
      </c>
      <c r="D1875" s="99">
        <v>3463.9243512749699</v>
      </c>
      <c r="E1875" s="99">
        <v>6826.8407851457596</v>
      </c>
      <c r="F1875" s="99">
        <v>217.93863971158899</v>
      </c>
      <c r="G1875" s="99">
        <v>0</v>
      </c>
      <c r="H1875" s="99">
        <v>0</v>
      </c>
      <c r="I1875" s="99">
        <v>0</v>
      </c>
      <c r="J1875" s="99">
        <v>1268.52158680558</v>
      </c>
      <c r="K1875" s="99">
        <v>0</v>
      </c>
      <c r="L1875" s="99">
        <v>109.708803820424</v>
      </c>
      <c r="M1875" s="99">
        <v>153.046666393057</v>
      </c>
      <c r="N1875" s="99">
        <v>4925.2468184828804</v>
      </c>
      <c r="O1875" s="99">
        <v>0</v>
      </c>
      <c r="P1875" s="99">
        <v>3620.3905260860902</v>
      </c>
      <c r="Q1875" s="99">
        <v>1681.9603180438301</v>
      </c>
      <c r="R1875" s="99">
        <v>0</v>
      </c>
      <c r="S1875" s="99">
        <v>25.162629409926002</v>
      </c>
      <c r="T1875" s="99">
        <v>0</v>
      </c>
      <c r="U1875" s="99">
        <v>1269.61236934364</v>
      </c>
      <c r="V1875" s="99">
        <v>0</v>
      </c>
      <c r="W1875" s="99">
        <v>366760.88202667201</v>
      </c>
      <c r="X1875" s="99">
        <v>1008076.21809387</v>
      </c>
      <c r="Y1875" s="99">
        <v>4970.2407473921803</v>
      </c>
      <c r="Z1875" s="99">
        <v>0</v>
      </c>
      <c r="AA1875" s="99">
        <v>0</v>
      </c>
      <c r="AB1875" s="99">
        <v>0</v>
      </c>
      <c r="AC1875" s="99">
        <v>458584.92961502098</v>
      </c>
      <c r="AD1875" s="99">
        <v>0</v>
      </c>
      <c r="AE1875" s="99">
        <v>7884.0840843915903</v>
      </c>
      <c r="AF1875" s="99">
        <v>17825.931234359701</v>
      </c>
      <c r="AG1875" s="99">
        <v>713615.51670074498</v>
      </c>
      <c r="AH1875" s="99">
        <v>0</v>
      </c>
      <c r="AI1875" s="99">
        <v>372199.967082977</v>
      </c>
      <c r="AJ1875" s="99">
        <v>272620.29444503802</v>
      </c>
      <c r="AK1875" s="99">
        <v>0</v>
      </c>
      <c r="AL1875" s="99">
        <v>3495.9529255032498</v>
      </c>
      <c r="AM1875" s="99">
        <v>0</v>
      </c>
      <c r="AN1875" s="99">
        <v>458485.90798950201</v>
      </c>
      <c r="AO1875" s="99">
        <v>0</v>
      </c>
      <c r="AP1875" s="99">
        <v>3022711.7170410198</v>
      </c>
      <c r="AQ1875" s="99">
        <v>8179905.3051757803</v>
      </c>
      <c r="AR1875" s="99">
        <v>44012.513087749503</v>
      </c>
      <c r="AS1875" s="99">
        <v>0</v>
      </c>
      <c r="AT1875" s="99">
        <v>0</v>
      </c>
      <c r="AU1875" s="99">
        <v>0</v>
      </c>
      <c r="AV1875" s="99">
        <v>1716605.4811553999</v>
      </c>
      <c r="AW1875" s="99">
        <v>0</v>
      </c>
      <c r="AX1875" s="99">
        <v>64272.651111602798</v>
      </c>
      <c r="AY1875" s="99">
        <v>146297.31930542001</v>
      </c>
      <c r="AZ1875" s="99">
        <v>5784442.4638671903</v>
      </c>
      <c r="BA1875" s="99">
        <v>0</v>
      </c>
      <c r="BB1875" s="99">
        <v>3074774.7360839802</v>
      </c>
      <c r="BC1875" s="99">
        <v>2259944.2343444801</v>
      </c>
      <c r="BD1875" s="99">
        <v>0</v>
      </c>
      <c r="BE1875" s="99">
        <v>30157.676836013801</v>
      </c>
      <c r="BF1875" s="99">
        <v>0</v>
      </c>
      <c r="BG1875" s="99">
        <v>1716455.6481933601</v>
      </c>
      <c r="BH1875" s="99">
        <v>0</v>
      </c>
      <c r="BI1875" s="99">
        <v>261657.937356949</v>
      </c>
      <c r="BJ1875" s="99">
        <v>2504712.5938415499</v>
      </c>
      <c r="BK1875" s="99">
        <v>9692.5478034019507</v>
      </c>
      <c r="BL1875" s="99">
        <v>0</v>
      </c>
      <c r="BM1875" s="99">
        <v>0</v>
      </c>
      <c r="BN1875" s="99">
        <v>0</v>
      </c>
      <c r="BO1875" s="99">
        <v>0</v>
      </c>
      <c r="BP1875" s="99">
        <v>0</v>
      </c>
      <c r="BQ1875" s="99">
        <v>0</v>
      </c>
      <c r="BR1875" s="99">
        <v>37116.124580383301</v>
      </c>
      <c r="BS1875" s="99">
        <v>1771074.3209991499</v>
      </c>
      <c r="BT1875" s="99">
        <v>0</v>
      </c>
      <c r="BU1875" s="99">
        <v>228469.649999619</v>
      </c>
      <c r="BV1875" s="99">
        <v>727316.57976532006</v>
      </c>
      <c r="BW1875" s="99">
        <v>0</v>
      </c>
      <c r="BX1875" s="99">
        <v>2084.98999843001</v>
      </c>
      <c r="BY1875" s="99">
        <v>0</v>
      </c>
      <c r="BZ1875" s="99">
        <v>0</v>
      </c>
      <c r="CA1875" s="99">
        <v>10279.597727775599</v>
      </c>
      <c r="CB1875" s="99">
        <v>1368643.50325012</v>
      </c>
      <c r="CC1875" s="99">
        <v>11206571.326904301</v>
      </c>
      <c r="CD1875" s="99">
        <v>2810621.5536499</v>
      </c>
      <c r="CE1875" s="99">
        <v>129.227957958356</v>
      </c>
      <c r="CF1875" s="99">
        <v>20166.8610191345</v>
      </c>
      <c r="CG1875" s="99">
        <v>169226.91326522801</v>
      </c>
      <c r="CH1875" s="99">
        <v>0</v>
      </c>
      <c r="CI1875" s="99">
        <v>10413.865089654901</v>
      </c>
      <c r="CJ1875" s="99">
        <v>1388798.03944397</v>
      </c>
      <c r="CK1875" s="99">
        <v>11382396.017089801</v>
      </c>
      <c r="CL1875" s="99">
        <v>2841614.8411560101</v>
      </c>
      <c r="CM1875" s="166">
        <v>11688.8929009438</v>
      </c>
      <c r="CN1875" s="166">
        <v>1850137.5294341999</v>
      </c>
      <c r="CO1875" s="166">
        <v>13096236.675293</v>
      </c>
      <c r="CP1875" s="99">
        <v>2841614.8411560101</v>
      </c>
      <c r="CQ1875" s="99">
        <v>0</v>
      </c>
      <c r="CR1875" s="99">
        <v>0</v>
      </c>
      <c r="CS1875" s="99">
        <v>0</v>
      </c>
      <c r="CT1875" s="99">
        <v>0</v>
      </c>
      <c r="CU1875" s="98">
        <v>6811.2728514540004</v>
      </c>
      <c r="CV1875" s="98">
        <v>1391.579221295</v>
      </c>
      <c r="CW1875" s="98">
        <v>1388810.3642692545</v>
      </c>
      <c r="CX1875" s="98">
        <v>11375798.240169529</v>
      </c>
    </row>
    <row r="1876" spans="1:102" x14ac:dyDescent="0.2">
      <c r="A1876" s="98" t="s">
        <v>183</v>
      </c>
      <c r="B1876" s="100">
        <v>42339</v>
      </c>
      <c r="C1876" s="99">
        <v>0</v>
      </c>
      <c r="D1876" s="99">
        <v>3423.75994101167</v>
      </c>
      <c r="E1876" s="99">
        <v>6845.5831831693604</v>
      </c>
      <c r="F1876" s="99">
        <v>214.96335145458599</v>
      </c>
      <c r="G1876" s="99">
        <v>0</v>
      </c>
      <c r="H1876" s="99">
        <v>0</v>
      </c>
      <c r="I1876" s="99">
        <v>0</v>
      </c>
      <c r="J1876" s="99">
        <v>1338.36354419589</v>
      </c>
      <c r="K1876" s="99">
        <v>0</v>
      </c>
      <c r="L1876" s="99">
        <v>95.638235294260099</v>
      </c>
      <c r="M1876" s="99">
        <v>161.01264797896101</v>
      </c>
      <c r="N1876" s="99">
        <v>4957.6509142517998</v>
      </c>
      <c r="O1876" s="99">
        <v>0</v>
      </c>
      <c r="P1876" s="99">
        <v>3428.73247808218</v>
      </c>
      <c r="Q1876" s="99">
        <v>1693.8725322634</v>
      </c>
      <c r="R1876" s="99">
        <v>0</v>
      </c>
      <c r="S1876" s="99">
        <v>24.923615370411401</v>
      </c>
      <c r="T1876" s="99">
        <v>0</v>
      </c>
      <c r="U1876" s="99">
        <v>1341.2080392241501</v>
      </c>
      <c r="V1876" s="99">
        <v>0</v>
      </c>
      <c r="W1876" s="99">
        <v>361916.115310669</v>
      </c>
      <c r="X1876" s="99">
        <v>983682.31710052502</v>
      </c>
      <c r="Y1876" s="99">
        <v>4668.0349175929996</v>
      </c>
      <c r="Z1876" s="99">
        <v>0</v>
      </c>
      <c r="AA1876" s="99">
        <v>0</v>
      </c>
      <c r="AB1876" s="99">
        <v>0</v>
      </c>
      <c r="AC1876" s="99">
        <v>472904.63397979701</v>
      </c>
      <c r="AD1876" s="99">
        <v>0</v>
      </c>
      <c r="AE1876" s="99">
        <v>6461.9658276438704</v>
      </c>
      <c r="AF1876" s="99">
        <v>18692.013413906101</v>
      </c>
      <c r="AG1876" s="99">
        <v>704309.60548400902</v>
      </c>
      <c r="AH1876" s="99">
        <v>0</v>
      </c>
      <c r="AI1876" s="99">
        <v>371841.06824874901</v>
      </c>
      <c r="AJ1876" s="99">
        <v>266811.831718445</v>
      </c>
      <c r="AK1876" s="99">
        <v>0</v>
      </c>
      <c r="AL1876" s="99">
        <v>2432.23027127981</v>
      </c>
      <c r="AM1876" s="99">
        <v>0</v>
      </c>
      <c r="AN1876" s="99">
        <v>472722.095127106</v>
      </c>
      <c r="AO1876" s="99">
        <v>0</v>
      </c>
      <c r="AP1876" s="99">
        <v>3000263.4958801302</v>
      </c>
      <c r="AQ1876" s="99">
        <v>8051424.7586059598</v>
      </c>
      <c r="AR1876" s="99">
        <v>45229.062905311599</v>
      </c>
      <c r="AS1876" s="99">
        <v>0</v>
      </c>
      <c r="AT1876" s="99">
        <v>0</v>
      </c>
      <c r="AU1876" s="99">
        <v>0</v>
      </c>
      <c r="AV1876" s="99">
        <v>1784227.2552642799</v>
      </c>
      <c r="AW1876" s="99">
        <v>0</v>
      </c>
      <c r="AX1876" s="99">
        <v>51096.763347625703</v>
      </c>
      <c r="AY1876" s="99">
        <v>153536.44388198899</v>
      </c>
      <c r="AZ1876" s="99">
        <v>5730743.4318237295</v>
      </c>
      <c r="BA1876" s="99">
        <v>0</v>
      </c>
      <c r="BB1876" s="99">
        <v>3077179.3648681599</v>
      </c>
      <c r="BC1876" s="99">
        <v>2203893.7048645001</v>
      </c>
      <c r="BD1876" s="99">
        <v>0</v>
      </c>
      <c r="BE1876" s="99">
        <v>21606.194533109701</v>
      </c>
      <c r="BF1876" s="99">
        <v>0</v>
      </c>
      <c r="BG1876" s="99">
        <v>1783723.36305237</v>
      </c>
      <c r="BH1876" s="99">
        <v>0</v>
      </c>
      <c r="BI1876" s="99">
        <v>403437.04777526902</v>
      </c>
      <c r="BJ1876" s="99">
        <v>2463847.85629272</v>
      </c>
      <c r="BK1876" s="99">
        <v>10245.290109515199</v>
      </c>
      <c r="BL1876" s="99">
        <v>0</v>
      </c>
      <c r="BM1876" s="99">
        <v>0</v>
      </c>
      <c r="BN1876" s="99">
        <v>0</v>
      </c>
      <c r="BO1876" s="99">
        <v>0</v>
      </c>
      <c r="BP1876" s="99">
        <v>0</v>
      </c>
      <c r="BQ1876" s="99">
        <v>0</v>
      </c>
      <c r="BR1876" s="99">
        <v>38592.798407554597</v>
      </c>
      <c r="BS1876" s="99">
        <v>1736344.0225219701</v>
      </c>
      <c r="BT1876" s="99">
        <v>0</v>
      </c>
      <c r="BU1876" s="99">
        <v>389342.75</v>
      </c>
      <c r="BV1876" s="99">
        <v>714218.99069976795</v>
      </c>
      <c r="BW1876" s="99">
        <v>0</v>
      </c>
      <c r="BX1876" s="99">
        <v>2377.1499938368802</v>
      </c>
      <c r="BY1876" s="99">
        <v>0</v>
      </c>
      <c r="BZ1876" s="99">
        <v>0</v>
      </c>
      <c r="CA1876" s="99">
        <v>10243.5262392759</v>
      </c>
      <c r="CB1876" s="99">
        <v>1351723.9875640899</v>
      </c>
      <c r="CC1876" s="99">
        <v>11065981.786743199</v>
      </c>
      <c r="CD1876" s="99">
        <v>2871521.0111083998</v>
      </c>
      <c r="CE1876" s="99">
        <v>124.575227242894</v>
      </c>
      <c r="CF1876" s="99">
        <v>19095.307775259</v>
      </c>
      <c r="CG1876" s="99">
        <v>170003.40406799299</v>
      </c>
      <c r="CH1876" s="99">
        <v>0</v>
      </c>
      <c r="CI1876" s="99">
        <v>10366.304601788501</v>
      </c>
      <c r="CJ1876" s="99">
        <v>1370441.78996277</v>
      </c>
      <c r="CK1876" s="99">
        <v>11231157.0675049</v>
      </c>
      <c r="CL1876" s="99">
        <v>2901141.4182128902</v>
      </c>
      <c r="CM1876" s="166">
        <v>11691.6064978838</v>
      </c>
      <c r="CN1876" s="166">
        <v>1839443.0011596701</v>
      </c>
      <c r="CO1876" s="166">
        <v>13008119.271484399</v>
      </c>
      <c r="CP1876" s="99">
        <v>2901141.4182128902</v>
      </c>
      <c r="CQ1876" s="99">
        <v>0</v>
      </c>
      <c r="CR1876" s="99">
        <v>0</v>
      </c>
      <c r="CS1876" s="99">
        <v>0</v>
      </c>
      <c r="CT1876" s="99">
        <v>0</v>
      </c>
      <c r="CU1876" s="98">
        <v>6825.407804771</v>
      </c>
      <c r="CV1876" s="98">
        <v>1453.103253985</v>
      </c>
      <c r="CW1876" s="98">
        <v>1370819.295339349</v>
      </c>
      <c r="CX1876" s="98">
        <v>11235985.190811193</v>
      </c>
    </row>
    <row r="1877" spans="1:102" x14ac:dyDescent="0.2">
      <c r="A1877" s="98" t="s">
        <v>183</v>
      </c>
      <c r="B1877" s="100">
        <v>42430</v>
      </c>
      <c r="C1877" s="99">
        <v>0</v>
      </c>
      <c r="D1877" s="99">
        <v>3413.1168602109001</v>
      </c>
      <c r="E1877" s="99">
        <v>6819.7747525572804</v>
      </c>
      <c r="F1877" s="99">
        <v>192.57454160042101</v>
      </c>
      <c r="G1877" s="99">
        <v>0</v>
      </c>
      <c r="H1877" s="99">
        <v>0</v>
      </c>
      <c r="I1877" s="99">
        <v>0</v>
      </c>
      <c r="J1877" s="99">
        <v>1353.0660936832401</v>
      </c>
      <c r="K1877" s="99">
        <v>0</v>
      </c>
      <c r="L1877" s="99">
        <v>104.833083189093</v>
      </c>
      <c r="M1877" s="99">
        <v>156.774745825678</v>
      </c>
      <c r="N1877" s="99">
        <v>5027.21684378386</v>
      </c>
      <c r="O1877" s="99">
        <v>0</v>
      </c>
      <c r="P1877" s="99">
        <v>3099.9326616823701</v>
      </c>
      <c r="Q1877" s="99">
        <v>1615.2926237732199</v>
      </c>
      <c r="R1877" s="99">
        <v>0</v>
      </c>
      <c r="S1877" s="99">
        <v>24.254611715441602</v>
      </c>
      <c r="T1877" s="99">
        <v>0</v>
      </c>
      <c r="U1877" s="99">
        <v>1349.4929550141101</v>
      </c>
      <c r="V1877" s="99">
        <v>0</v>
      </c>
      <c r="W1877" s="99">
        <v>369077.12899017299</v>
      </c>
      <c r="X1877" s="99">
        <v>987538.13327789295</v>
      </c>
      <c r="Y1877" s="99">
        <v>4269.4037319421795</v>
      </c>
      <c r="Z1877" s="99">
        <v>0</v>
      </c>
      <c r="AA1877" s="99">
        <v>0</v>
      </c>
      <c r="AB1877" s="99">
        <v>0</v>
      </c>
      <c r="AC1877" s="99">
        <v>478013.691226959</v>
      </c>
      <c r="AD1877" s="99">
        <v>0</v>
      </c>
      <c r="AE1877" s="99">
        <v>7464.8052129745502</v>
      </c>
      <c r="AF1877" s="99">
        <v>17345.5874128342</v>
      </c>
      <c r="AG1877" s="99">
        <v>711329.34550476098</v>
      </c>
      <c r="AH1877" s="99">
        <v>0</v>
      </c>
      <c r="AI1877" s="99">
        <v>324079.52346801799</v>
      </c>
      <c r="AJ1877" s="99">
        <v>257603.353424072</v>
      </c>
      <c r="AK1877" s="99">
        <v>0</v>
      </c>
      <c r="AL1877" s="99">
        <v>2213.09713169932</v>
      </c>
      <c r="AM1877" s="99">
        <v>0</v>
      </c>
      <c r="AN1877" s="99">
        <v>478327.26562118501</v>
      </c>
      <c r="AO1877" s="99">
        <v>0</v>
      </c>
      <c r="AP1877" s="99">
        <v>3068373.2618408198</v>
      </c>
      <c r="AQ1877" s="99">
        <v>8114512.3805542002</v>
      </c>
      <c r="AR1877" s="99">
        <v>40236.110295295701</v>
      </c>
      <c r="AS1877" s="99">
        <v>0</v>
      </c>
      <c r="AT1877" s="99">
        <v>0</v>
      </c>
      <c r="AU1877" s="99">
        <v>0</v>
      </c>
      <c r="AV1877" s="99">
        <v>1821445.7256012</v>
      </c>
      <c r="AW1877" s="99">
        <v>0</v>
      </c>
      <c r="AX1877" s="99">
        <v>61388.693919181802</v>
      </c>
      <c r="AY1877" s="99">
        <v>145914.23190498399</v>
      </c>
      <c r="AZ1877" s="99">
        <v>5807166.7802123995</v>
      </c>
      <c r="BA1877" s="99">
        <v>0</v>
      </c>
      <c r="BB1877" s="99">
        <v>2718587.3660583501</v>
      </c>
      <c r="BC1877" s="99">
        <v>2135163.3190918001</v>
      </c>
      <c r="BD1877" s="99">
        <v>0</v>
      </c>
      <c r="BE1877" s="99">
        <v>19800.2494008541</v>
      </c>
      <c r="BF1877" s="99">
        <v>0</v>
      </c>
      <c r="BG1877" s="99">
        <v>1821924.0075378399</v>
      </c>
      <c r="BH1877" s="99">
        <v>0</v>
      </c>
      <c r="BI1877" s="99">
        <v>700145.45995330799</v>
      </c>
      <c r="BJ1877" s="99">
        <v>2484671.5618896498</v>
      </c>
      <c r="BK1877" s="99">
        <v>9265.2589570283908</v>
      </c>
      <c r="BL1877" s="99">
        <v>0</v>
      </c>
      <c r="BM1877" s="99">
        <v>0</v>
      </c>
      <c r="BN1877" s="99">
        <v>0</v>
      </c>
      <c r="BO1877" s="99">
        <v>0</v>
      </c>
      <c r="BP1877" s="99">
        <v>0</v>
      </c>
      <c r="BQ1877" s="99">
        <v>0</v>
      </c>
      <c r="BR1877" s="99">
        <v>38169.695329189301</v>
      </c>
      <c r="BS1877" s="99">
        <v>1752587.5464477499</v>
      </c>
      <c r="BT1877" s="99">
        <v>0</v>
      </c>
      <c r="BU1877" s="99">
        <v>648611.19999694801</v>
      </c>
      <c r="BV1877" s="99">
        <v>711164.08083343494</v>
      </c>
      <c r="BW1877" s="99">
        <v>0</v>
      </c>
      <c r="BX1877" s="99">
        <v>4032.7199858427002</v>
      </c>
      <c r="BY1877" s="99">
        <v>0</v>
      </c>
      <c r="BZ1877" s="99">
        <v>0</v>
      </c>
      <c r="CA1877" s="99">
        <v>10255.2550846338</v>
      </c>
      <c r="CB1877" s="99">
        <v>1353409.18197632</v>
      </c>
      <c r="CC1877" s="99">
        <v>11106219.7312012</v>
      </c>
      <c r="CD1877" s="99">
        <v>3112285.1953735398</v>
      </c>
      <c r="CE1877" s="99">
        <v>126.632131365128</v>
      </c>
      <c r="CF1877" s="99">
        <v>19097.950599670399</v>
      </c>
      <c r="CG1877" s="99">
        <v>173215.02826499901</v>
      </c>
      <c r="CH1877" s="99">
        <v>0</v>
      </c>
      <c r="CI1877" s="99">
        <v>10380.255650639499</v>
      </c>
      <c r="CJ1877" s="99">
        <v>1372928.3209533701</v>
      </c>
      <c r="CK1877" s="99">
        <v>11279000.001098599</v>
      </c>
      <c r="CL1877" s="99">
        <v>3143493.0629882799</v>
      </c>
      <c r="CM1877" s="166">
        <v>11707.298793911899</v>
      </c>
      <c r="CN1877" s="166">
        <v>1853602.3750457801</v>
      </c>
      <c r="CO1877" s="166">
        <v>13109814.0325928</v>
      </c>
      <c r="CP1877" s="99">
        <v>3143493.0629882799</v>
      </c>
      <c r="CQ1877" s="99">
        <v>0</v>
      </c>
      <c r="CR1877" s="99">
        <v>0</v>
      </c>
      <c r="CS1877" s="99">
        <v>0</v>
      </c>
      <c r="CT1877" s="99">
        <v>0</v>
      </c>
      <c r="CU1877" s="98">
        <v>6855.295894371</v>
      </c>
      <c r="CV1877" s="98">
        <v>1465.296820772</v>
      </c>
      <c r="CW1877" s="98">
        <v>1372507.1325759904</v>
      </c>
      <c r="CX1877" s="98">
        <v>11279434.759466199</v>
      </c>
    </row>
    <row r="1878" spans="1:102" x14ac:dyDescent="0.2">
      <c r="A1878" s="98" t="s">
        <v>183</v>
      </c>
      <c r="B1878" s="100">
        <v>42522</v>
      </c>
      <c r="C1878" s="99">
        <v>0</v>
      </c>
      <c r="D1878" s="99">
        <v>3412.1317984163802</v>
      </c>
      <c r="E1878" s="99">
        <v>6867.8702332377397</v>
      </c>
      <c r="F1878" s="99">
        <v>201.86609766073499</v>
      </c>
      <c r="G1878" s="99">
        <v>0</v>
      </c>
      <c r="H1878" s="99">
        <v>0</v>
      </c>
      <c r="I1878" s="99">
        <v>0</v>
      </c>
      <c r="J1878" s="99">
        <v>1355.62320533395</v>
      </c>
      <c r="K1878" s="99">
        <v>0</v>
      </c>
      <c r="L1878" s="99">
        <v>77.5738103920594</v>
      </c>
      <c r="M1878" s="99">
        <v>161.14016199484499</v>
      </c>
      <c r="N1878" s="99">
        <v>5047.15408080816</v>
      </c>
      <c r="O1878" s="99">
        <v>0</v>
      </c>
      <c r="P1878" s="99">
        <v>3392.0911635458501</v>
      </c>
      <c r="Q1878" s="99">
        <v>1629.5475026220099</v>
      </c>
      <c r="R1878" s="99">
        <v>0</v>
      </c>
      <c r="S1878" s="99">
        <v>20.678788403049101</v>
      </c>
      <c r="T1878" s="99">
        <v>0</v>
      </c>
      <c r="U1878" s="99">
        <v>1355.2204964608</v>
      </c>
      <c r="V1878" s="99">
        <v>0</v>
      </c>
      <c r="W1878" s="99">
        <v>347655.74267578102</v>
      </c>
      <c r="X1878" s="99">
        <v>981257.441200256</v>
      </c>
      <c r="Y1878" s="99">
        <v>5442.2788927555102</v>
      </c>
      <c r="Z1878" s="99">
        <v>0</v>
      </c>
      <c r="AA1878" s="99">
        <v>0</v>
      </c>
      <c r="AB1878" s="99">
        <v>0</v>
      </c>
      <c r="AC1878" s="99">
        <v>489679.04466247599</v>
      </c>
      <c r="AD1878" s="99">
        <v>0</v>
      </c>
      <c r="AE1878" s="99">
        <v>6186.4392440319098</v>
      </c>
      <c r="AF1878" s="99">
        <v>18891.00527668</v>
      </c>
      <c r="AG1878" s="99">
        <v>706725.25172424305</v>
      </c>
      <c r="AH1878" s="99">
        <v>0</v>
      </c>
      <c r="AI1878" s="99">
        <v>353356.54974746698</v>
      </c>
      <c r="AJ1878" s="99">
        <v>255600.733413696</v>
      </c>
      <c r="AK1878" s="99">
        <v>0</v>
      </c>
      <c r="AL1878" s="99">
        <v>2179.0112646222101</v>
      </c>
      <c r="AM1878" s="99">
        <v>0</v>
      </c>
      <c r="AN1878" s="99">
        <v>489590.63770294201</v>
      </c>
      <c r="AO1878" s="99">
        <v>0</v>
      </c>
      <c r="AP1878" s="99">
        <v>2925086.3388977102</v>
      </c>
      <c r="AQ1878" s="99">
        <v>8016095.0681152297</v>
      </c>
      <c r="AR1878" s="99">
        <v>46370.171140193903</v>
      </c>
      <c r="AS1878" s="99">
        <v>0</v>
      </c>
      <c r="AT1878" s="99">
        <v>0</v>
      </c>
      <c r="AU1878" s="99">
        <v>0</v>
      </c>
      <c r="AV1878" s="99">
        <v>1860277.2380371101</v>
      </c>
      <c r="AW1878" s="99">
        <v>0</v>
      </c>
      <c r="AX1878" s="99">
        <v>50607.813765049003</v>
      </c>
      <c r="AY1878" s="99">
        <v>155493.54105949399</v>
      </c>
      <c r="AZ1878" s="99">
        <v>5754495.1223144503</v>
      </c>
      <c r="BA1878" s="99">
        <v>0</v>
      </c>
      <c r="BB1878" s="99">
        <v>2926466.06921387</v>
      </c>
      <c r="BC1878" s="99">
        <v>2128362.5105590802</v>
      </c>
      <c r="BD1878" s="99">
        <v>0</v>
      </c>
      <c r="BE1878" s="99">
        <v>19433.729778051402</v>
      </c>
      <c r="BF1878" s="99">
        <v>0</v>
      </c>
      <c r="BG1878" s="99">
        <v>1860304.3558960001</v>
      </c>
      <c r="BH1878" s="99">
        <v>0</v>
      </c>
      <c r="BI1878" s="99">
        <v>639531.82368469203</v>
      </c>
      <c r="BJ1878" s="99">
        <v>2494724.2046203599</v>
      </c>
      <c r="BK1878" s="99">
        <v>10374.2410658598</v>
      </c>
      <c r="BL1878" s="99">
        <v>0</v>
      </c>
      <c r="BM1878" s="99">
        <v>0</v>
      </c>
      <c r="BN1878" s="99">
        <v>0</v>
      </c>
      <c r="BO1878" s="99">
        <v>0</v>
      </c>
      <c r="BP1878" s="99">
        <v>0</v>
      </c>
      <c r="BQ1878" s="99">
        <v>0</v>
      </c>
      <c r="BR1878" s="99">
        <v>38228.457280635797</v>
      </c>
      <c r="BS1878" s="99">
        <v>1778929.9018096901</v>
      </c>
      <c r="BT1878" s="99">
        <v>0</v>
      </c>
      <c r="BU1878" s="99">
        <v>652498</v>
      </c>
      <c r="BV1878" s="99">
        <v>704015.047706604</v>
      </c>
      <c r="BW1878" s="99">
        <v>0</v>
      </c>
      <c r="BX1878" s="99">
        <v>4119.7999866604796</v>
      </c>
      <c r="BY1878" s="99">
        <v>0</v>
      </c>
      <c r="BZ1878" s="99">
        <v>0</v>
      </c>
      <c r="CA1878" s="99">
        <v>10281.1893460751</v>
      </c>
      <c r="CB1878" s="99">
        <v>1331555.36645508</v>
      </c>
      <c r="CC1878" s="99">
        <v>11000617.9245605</v>
      </c>
      <c r="CD1878" s="99">
        <v>3163666.7572631799</v>
      </c>
      <c r="CE1878" s="99">
        <v>124.57649548910599</v>
      </c>
      <c r="CF1878" s="99">
        <v>20731.968086957899</v>
      </c>
      <c r="CG1878" s="99">
        <v>180899.28137206999</v>
      </c>
      <c r="CH1878" s="99">
        <v>0</v>
      </c>
      <c r="CI1878" s="99">
        <v>10404.912208080301</v>
      </c>
      <c r="CJ1878" s="99">
        <v>1352275.6110229499</v>
      </c>
      <c r="CK1878" s="99">
        <v>11181624.8243408</v>
      </c>
      <c r="CL1878" s="99">
        <v>3197055.0539245601</v>
      </c>
      <c r="CM1878" s="166">
        <v>11749.122737765299</v>
      </c>
      <c r="CN1878" s="166">
        <v>1842620.0280456501</v>
      </c>
      <c r="CO1878" s="166">
        <v>13045099.837158199</v>
      </c>
      <c r="CP1878" s="99">
        <v>3197055.0539245601</v>
      </c>
      <c r="CQ1878" s="99">
        <v>0</v>
      </c>
      <c r="CR1878" s="99">
        <v>0</v>
      </c>
      <c r="CS1878" s="99">
        <v>0</v>
      </c>
      <c r="CT1878" s="99">
        <v>0</v>
      </c>
      <c r="CU1878" s="98">
        <v>6858.3473709110003</v>
      </c>
      <c r="CV1878" s="98">
        <v>1467.6255770099999</v>
      </c>
      <c r="CW1878" s="98">
        <v>1352287.3345420379</v>
      </c>
      <c r="CX1878" s="98">
        <v>11181517.205932571</v>
      </c>
    </row>
    <row r="1879" spans="1:102" x14ac:dyDescent="0.2">
      <c r="A1879" s="98" t="s">
        <v>183</v>
      </c>
      <c r="B1879" s="100">
        <v>42614</v>
      </c>
      <c r="C1879" s="99">
        <v>0</v>
      </c>
      <c r="D1879" s="99">
        <v>3362.1899032890801</v>
      </c>
      <c r="E1879" s="99">
        <v>6798.9881265163403</v>
      </c>
      <c r="F1879" s="99">
        <v>217.09214939549599</v>
      </c>
      <c r="G1879" s="99">
        <v>0</v>
      </c>
      <c r="H1879" s="99">
        <v>0</v>
      </c>
      <c r="I1879" s="99">
        <v>0</v>
      </c>
      <c r="J1879" s="99">
        <v>1343.11865124106</v>
      </c>
      <c r="K1879" s="99">
        <v>0</v>
      </c>
      <c r="L1879" s="99">
        <v>80.640284573659301</v>
      </c>
      <c r="M1879" s="99">
        <v>165.897576801479</v>
      </c>
      <c r="N1879" s="99">
        <v>5013.1264728903798</v>
      </c>
      <c r="O1879" s="99">
        <v>0</v>
      </c>
      <c r="P1879" s="99">
        <v>3468.5932930409899</v>
      </c>
      <c r="Q1879" s="99">
        <v>1601.3390746861701</v>
      </c>
      <c r="R1879" s="99">
        <v>0</v>
      </c>
      <c r="S1879" s="99">
        <v>19.533108792500599</v>
      </c>
      <c r="T1879" s="99">
        <v>0</v>
      </c>
      <c r="U1879" s="99">
        <v>1343.66119621694</v>
      </c>
      <c r="V1879" s="99">
        <v>0</v>
      </c>
      <c r="W1879" s="99">
        <v>343863.95276641799</v>
      </c>
      <c r="X1879" s="99">
        <v>980565.14545440697</v>
      </c>
      <c r="Y1879" s="99">
        <v>6007.1095332503301</v>
      </c>
      <c r="Z1879" s="99">
        <v>0</v>
      </c>
      <c r="AA1879" s="99">
        <v>0</v>
      </c>
      <c r="AB1879" s="99">
        <v>0</v>
      </c>
      <c r="AC1879" s="99">
        <v>486837.41399383498</v>
      </c>
      <c r="AD1879" s="99">
        <v>0</v>
      </c>
      <c r="AE1879" s="99">
        <v>6987.9158412814104</v>
      </c>
      <c r="AF1879" s="99">
        <v>20725.109566450101</v>
      </c>
      <c r="AG1879" s="99">
        <v>708692.49681854201</v>
      </c>
      <c r="AH1879" s="99">
        <v>0</v>
      </c>
      <c r="AI1879" s="99">
        <v>345944.40237426799</v>
      </c>
      <c r="AJ1879" s="99">
        <v>248342.91979598999</v>
      </c>
      <c r="AK1879" s="99">
        <v>0</v>
      </c>
      <c r="AL1879" s="99">
        <v>2298.6464859545199</v>
      </c>
      <c r="AM1879" s="99">
        <v>0</v>
      </c>
      <c r="AN1879" s="99">
        <v>486798.452838898</v>
      </c>
      <c r="AO1879" s="99">
        <v>0</v>
      </c>
      <c r="AP1879" s="99">
        <v>2861934.1460571298</v>
      </c>
      <c r="AQ1879" s="99">
        <v>8057274.2608032199</v>
      </c>
      <c r="AR1879" s="99">
        <v>49490.384248256698</v>
      </c>
      <c r="AS1879" s="99">
        <v>0</v>
      </c>
      <c r="AT1879" s="99">
        <v>0</v>
      </c>
      <c r="AU1879" s="99">
        <v>0</v>
      </c>
      <c r="AV1879" s="99">
        <v>1860424.6600341799</v>
      </c>
      <c r="AW1879" s="99">
        <v>0</v>
      </c>
      <c r="AX1879" s="99">
        <v>57391.189508914897</v>
      </c>
      <c r="AY1879" s="99">
        <v>170508.92327690101</v>
      </c>
      <c r="AZ1879" s="99">
        <v>5816247.0641479502</v>
      </c>
      <c r="BA1879" s="99">
        <v>0</v>
      </c>
      <c r="BB1879" s="99">
        <v>2885877.27020264</v>
      </c>
      <c r="BC1879" s="99">
        <v>2079960.58128357</v>
      </c>
      <c r="BD1879" s="99">
        <v>0</v>
      </c>
      <c r="BE1879" s="99">
        <v>21580.280122995398</v>
      </c>
      <c r="BF1879" s="99">
        <v>0</v>
      </c>
      <c r="BG1879" s="99">
        <v>1860520.86616516</v>
      </c>
      <c r="BH1879" s="99">
        <v>0</v>
      </c>
      <c r="BI1879" s="99">
        <v>621393.18508911098</v>
      </c>
      <c r="BJ1879" s="99">
        <v>2462773.6266784701</v>
      </c>
      <c r="BK1879" s="99">
        <v>11214.519637823099</v>
      </c>
      <c r="BL1879" s="99">
        <v>0</v>
      </c>
      <c r="BM1879" s="99">
        <v>0</v>
      </c>
      <c r="BN1879" s="99">
        <v>0</v>
      </c>
      <c r="BO1879" s="99">
        <v>0</v>
      </c>
      <c r="BP1879" s="99">
        <v>0</v>
      </c>
      <c r="BQ1879" s="99">
        <v>0</v>
      </c>
      <c r="BR1879" s="99">
        <v>41018.566697120703</v>
      </c>
      <c r="BS1879" s="99">
        <v>1768512.2751617399</v>
      </c>
      <c r="BT1879" s="99">
        <v>0</v>
      </c>
      <c r="BU1879" s="99">
        <v>568861.239997864</v>
      </c>
      <c r="BV1879" s="99">
        <v>683542.45119476295</v>
      </c>
      <c r="BW1879" s="99">
        <v>0</v>
      </c>
      <c r="BX1879" s="99">
        <v>3381.7699872851399</v>
      </c>
      <c r="BY1879" s="99">
        <v>0</v>
      </c>
      <c r="BZ1879" s="99">
        <v>0</v>
      </c>
      <c r="CA1879" s="99">
        <v>10170.2550835609</v>
      </c>
      <c r="CB1879" s="99">
        <v>1318845.4629364</v>
      </c>
      <c r="CC1879" s="99">
        <v>10922585.478271499</v>
      </c>
      <c r="CD1879" s="99">
        <v>3120048.8964233398</v>
      </c>
      <c r="CE1879" s="99">
        <v>118.47763569094199</v>
      </c>
      <c r="CF1879" s="99">
        <v>20048.985040187799</v>
      </c>
      <c r="CG1879" s="99">
        <v>179732.80776596101</v>
      </c>
      <c r="CH1879" s="99">
        <v>0</v>
      </c>
      <c r="CI1879" s="99">
        <v>10294.238889455801</v>
      </c>
      <c r="CJ1879" s="99">
        <v>1338911.2795715299</v>
      </c>
      <c r="CK1879" s="99">
        <v>11103374.119140601</v>
      </c>
      <c r="CL1879" s="99">
        <v>3153186.3032531701</v>
      </c>
      <c r="CM1879" s="166">
        <v>11652.674299120899</v>
      </c>
      <c r="CN1879" s="166">
        <v>1829237.21630859</v>
      </c>
      <c r="CO1879" s="166">
        <v>12967374.056884799</v>
      </c>
      <c r="CP1879" s="99">
        <v>3153186.3032531701</v>
      </c>
      <c r="CQ1879" s="99">
        <v>0</v>
      </c>
      <c r="CR1879" s="99">
        <v>0</v>
      </c>
      <c r="CS1879" s="99">
        <v>0</v>
      </c>
      <c r="CT1879" s="99">
        <v>0</v>
      </c>
      <c r="CU1879" s="98">
        <v>6808.6763007680001</v>
      </c>
      <c r="CV1879" s="98">
        <v>1460.5203226860001</v>
      </c>
      <c r="CW1879" s="98">
        <v>1338894.4479765878</v>
      </c>
      <c r="CX1879" s="98">
        <v>11102318.28603746</v>
      </c>
    </row>
    <row r="1880" spans="1:102" x14ac:dyDescent="0.2">
      <c r="A1880" s="98" t="s">
        <v>183</v>
      </c>
      <c r="B1880" s="100">
        <v>42705</v>
      </c>
      <c r="C1880" s="99">
        <v>0</v>
      </c>
      <c r="D1880" s="99">
        <v>3369.8693215847002</v>
      </c>
      <c r="E1880" s="99">
        <v>6763.2962520122501</v>
      </c>
      <c r="F1880" s="99">
        <v>221.95259265787899</v>
      </c>
      <c r="G1880" s="99">
        <v>0</v>
      </c>
      <c r="H1880" s="99">
        <v>0</v>
      </c>
      <c r="I1880" s="99">
        <v>0</v>
      </c>
      <c r="J1880" s="99">
        <v>1331.24137106538</v>
      </c>
      <c r="K1880" s="99">
        <v>0</v>
      </c>
      <c r="L1880" s="99">
        <v>99.739376952871694</v>
      </c>
      <c r="M1880" s="99">
        <v>157.23927745968101</v>
      </c>
      <c r="N1880" s="99">
        <v>4981.4902374148396</v>
      </c>
      <c r="O1880" s="99">
        <v>0</v>
      </c>
      <c r="P1880" s="99">
        <v>3374.8548364937301</v>
      </c>
      <c r="Q1880" s="99">
        <v>1568.8539969921101</v>
      </c>
      <c r="R1880" s="99">
        <v>0</v>
      </c>
      <c r="S1880" s="99">
        <v>26.134525577304899</v>
      </c>
      <c r="T1880" s="99">
        <v>0</v>
      </c>
      <c r="U1880" s="99">
        <v>1335.9446627795701</v>
      </c>
      <c r="V1880" s="99">
        <v>0</v>
      </c>
      <c r="W1880" s="99">
        <v>338197.00467300398</v>
      </c>
      <c r="X1880" s="99">
        <v>964896.31196594203</v>
      </c>
      <c r="Y1880" s="99">
        <v>4903.8346809744799</v>
      </c>
      <c r="Z1880" s="99">
        <v>0</v>
      </c>
      <c r="AA1880" s="99">
        <v>0</v>
      </c>
      <c r="AB1880" s="99">
        <v>0</v>
      </c>
      <c r="AC1880" s="99">
        <v>480199.00596618699</v>
      </c>
      <c r="AD1880" s="99">
        <v>0</v>
      </c>
      <c r="AE1880" s="99">
        <v>5488.6082483529999</v>
      </c>
      <c r="AF1880" s="99">
        <v>22110.029173374201</v>
      </c>
      <c r="AG1880" s="99">
        <v>707553.34670257603</v>
      </c>
      <c r="AH1880" s="99">
        <v>0</v>
      </c>
      <c r="AI1880" s="99">
        <v>341271.42883682298</v>
      </c>
      <c r="AJ1880" s="99">
        <v>243931.11088562</v>
      </c>
      <c r="AK1880" s="99">
        <v>0</v>
      </c>
      <c r="AL1880" s="99">
        <v>3035.0972450375598</v>
      </c>
      <c r="AM1880" s="99">
        <v>0</v>
      </c>
      <c r="AN1880" s="99">
        <v>480006.22666931199</v>
      </c>
      <c r="AO1880" s="99">
        <v>0</v>
      </c>
      <c r="AP1880" s="99">
        <v>2843370.37072754</v>
      </c>
      <c r="AQ1880" s="99">
        <v>7987206.1892089797</v>
      </c>
      <c r="AR1880" s="99">
        <v>50538.455358982101</v>
      </c>
      <c r="AS1880" s="99">
        <v>0</v>
      </c>
      <c r="AT1880" s="99">
        <v>0</v>
      </c>
      <c r="AU1880" s="99">
        <v>0</v>
      </c>
      <c r="AV1880" s="99">
        <v>1843599.14910889</v>
      </c>
      <c r="AW1880" s="99">
        <v>0</v>
      </c>
      <c r="AX1880" s="99">
        <v>45179.452357292197</v>
      </c>
      <c r="AY1880" s="99">
        <v>182103.94801330601</v>
      </c>
      <c r="AZ1880" s="99">
        <v>5811092.4514160203</v>
      </c>
      <c r="BA1880" s="99">
        <v>0</v>
      </c>
      <c r="BB1880" s="99">
        <v>2863669.4593200702</v>
      </c>
      <c r="BC1880" s="99">
        <v>2045966.2185058601</v>
      </c>
      <c r="BD1880" s="99">
        <v>0</v>
      </c>
      <c r="BE1880" s="99">
        <v>26844.672348022501</v>
      </c>
      <c r="BF1880" s="99">
        <v>0</v>
      </c>
      <c r="BG1880" s="99">
        <v>1842917.34625244</v>
      </c>
      <c r="BH1880" s="99">
        <v>0</v>
      </c>
      <c r="BI1880" s="99">
        <v>627280.02753448498</v>
      </c>
      <c r="BJ1880" s="99">
        <v>2429811.7877807599</v>
      </c>
      <c r="BK1880" s="99">
        <v>11568.557091713001</v>
      </c>
      <c r="BL1880" s="99">
        <v>0</v>
      </c>
      <c r="BM1880" s="99">
        <v>0</v>
      </c>
      <c r="BN1880" s="99">
        <v>0</v>
      </c>
      <c r="BO1880" s="99">
        <v>0</v>
      </c>
      <c r="BP1880" s="99">
        <v>0</v>
      </c>
      <c r="BQ1880" s="99">
        <v>0</v>
      </c>
      <c r="BR1880" s="99">
        <v>39863.407098770098</v>
      </c>
      <c r="BS1880" s="99">
        <v>1705131.7946929899</v>
      </c>
      <c r="BT1880" s="99">
        <v>0</v>
      </c>
      <c r="BU1880" s="99">
        <v>617360.58999633801</v>
      </c>
      <c r="BV1880" s="99">
        <v>701324.12831878697</v>
      </c>
      <c r="BW1880" s="99">
        <v>0</v>
      </c>
      <c r="BX1880" s="99">
        <v>4928.95998221636</v>
      </c>
      <c r="BY1880" s="99">
        <v>0</v>
      </c>
      <c r="BZ1880" s="99">
        <v>0</v>
      </c>
      <c r="CA1880" s="99">
        <v>10088.903815269499</v>
      </c>
      <c r="CB1880" s="99">
        <v>1310630.1673431401</v>
      </c>
      <c r="CC1880" s="99">
        <v>10864401.71875</v>
      </c>
      <c r="CD1880" s="99">
        <v>3053623.6162719699</v>
      </c>
      <c r="CE1880" s="99">
        <v>131.79632136039399</v>
      </c>
      <c r="CF1880" s="99">
        <v>22992.135242938999</v>
      </c>
      <c r="CG1880" s="99">
        <v>205001.92819404599</v>
      </c>
      <c r="CH1880" s="99">
        <v>0</v>
      </c>
      <c r="CI1880" s="99">
        <v>10215.5582118034</v>
      </c>
      <c r="CJ1880" s="99">
        <v>1333050.05809021</v>
      </c>
      <c r="CK1880" s="99">
        <v>11070904.8432617</v>
      </c>
      <c r="CL1880" s="99">
        <v>3090100.7952575702</v>
      </c>
      <c r="CM1880" s="166">
        <v>11529.498182416</v>
      </c>
      <c r="CN1880" s="166">
        <v>1803141.77992249</v>
      </c>
      <c r="CO1880" s="166">
        <v>12897581.0236816</v>
      </c>
      <c r="CP1880" s="99">
        <v>3090100.7952575702</v>
      </c>
      <c r="CQ1880" s="99">
        <v>0</v>
      </c>
      <c r="CR1880" s="99">
        <v>0</v>
      </c>
      <c r="CS1880" s="99">
        <v>0</v>
      </c>
      <c r="CT1880" s="99">
        <v>0</v>
      </c>
      <c r="CU1880" s="98">
        <v>6713.6065186650003</v>
      </c>
      <c r="CV1880" s="98">
        <v>1456.7951231699999</v>
      </c>
      <c r="CW1880" s="98">
        <v>1333622.3025860791</v>
      </c>
      <c r="CX1880" s="98">
        <v>11069403.646944046</v>
      </c>
    </row>
    <row r="1881" spans="1:102" x14ac:dyDescent="0.2">
      <c r="A1881" s="98" t="s">
        <v>183</v>
      </c>
      <c r="B1881" s="100">
        <v>42795</v>
      </c>
      <c r="C1881" s="99">
        <v>0</v>
      </c>
      <c r="D1881" s="99">
        <v>3352.7559383213502</v>
      </c>
      <c r="E1881" s="99">
        <v>6633.8919471502304</v>
      </c>
      <c r="F1881" s="99">
        <v>227.36983312293901</v>
      </c>
      <c r="G1881" s="99">
        <v>0</v>
      </c>
      <c r="H1881" s="99">
        <v>0</v>
      </c>
      <c r="I1881" s="99">
        <v>0</v>
      </c>
      <c r="J1881" s="99">
        <v>1369.00996994972</v>
      </c>
      <c r="K1881" s="99">
        <v>0</v>
      </c>
      <c r="L1881" s="99">
        <v>90.219160765409498</v>
      </c>
      <c r="M1881" s="99">
        <v>161.41447237879001</v>
      </c>
      <c r="N1881" s="99">
        <v>4969.4892561435699</v>
      </c>
      <c r="O1881" s="99">
        <v>0</v>
      </c>
      <c r="P1881" s="99">
        <v>3074.8922215402099</v>
      </c>
      <c r="Q1881" s="99">
        <v>1545.0566221177601</v>
      </c>
      <c r="R1881" s="99">
        <v>0</v>
      </c>
      <c r="S1881" s="99">
        <v>19.196515808580401</v>
      </c>
      <c r="T1881" s="99">
        <v>0</v>
      </c>
      <c r="U1881" s="99">
        <v>1364.1895045787101</v>
      </c>
      <c r="V1881" s="99">
        <v>0</v>
      </c>
      <c r="W1881" s="99">
        <v>324845.708805084</v>
      </c>
      <c r="X1881" s="99">
        <v>956706.67440033006</v>
      </c>
      <c r="Y1881" s="99">
        <v>5332.0463153123901</v>
      </c>
      <c r="Z1881" s="99">
        <v>0</v>
      </c>
      <c r="AA1881" s="99">
        <v>0</v>
      </c>
      <c r="AB1881" s="99">
        <v>0</v>
      </c>
      <c r="AC1881" s="99">
        <v>484539.77664184599</v>
      </c>
      <c r="AD1881" s="99">
        <v>0</v>
      </c>
      <c r="AE1881" s="99">
        <v>3868.8545192480101</v>
      </c>
      <c r="AF1881" s="99">
        <v>19597.300762891799</v>
      </c>
      <c r="AG1881" s="99">
        <v>705534.02033996605</v>
      </c>
      <c r="AH1881" s="99">
        <v>0</v>
      </c>
      <c r="AI1881" s="99">
        <v>315047.328258514</v>
      </c>
      <c r="AJ1881" s="99">
        <v>240769.666040421</v>
      </c>
      <c r="AK1881" s="99">
        <v>0</v>
      </c>
      <c r="AL1881" s="99">
        <v>2709.7433608472302</v>
      </c>
      <c r="AM1881" s="99">
        <v>0</v>
      </c>
      <c r="AN1881" s="99">
        <v>484877.27152633702</v>
      </c>
      <c r="AO1881" s="99">
        <v>0</v>
      </c>
      <c r="AP1881" s="99">
        <v>2758513.5021057101</v>
      </c>
      <c r="AQ1881" s="99">
        <v>7932917.9317627</v>
      </c>
      <c r="AR1881" s="99">
        <v>50711.9393754005</v>
      </c>
      <c r="AS1881" s="99">
        <v>0</v>
      </c>
      <c r="AT1881" s="99">
        <v>0</v>
      </c>
      <c r="AU1881" s="99">
        <v>0</v>
      </c>
      <c r="AV1881" s="99">
        <v>1870658.1618041999</v>
      </c>
      <c r="AW1881" s="99">
        <v>0</v>
      </c>
      <c r="AX1881" s="99">
        <v>31550.7616622448</v>
      </c>
      <c r="AY1881" s="99">
        <v>164894.90858840899</v>
      </c>
      <c r="AZ1881" s="99">
        <v>5784366.5592651404</v>
      </c>
      <c r="BA1881" s="99">
        <v>0</v>
      </c>
      <c r="BB1881" s="99">
        <v>2673596.3824157701</v>
      </c>
      <c r="BC1881" s="99">
        <v>2016906.6080627399</v>
      </c>
      <c r="BD1881" s="99">
        <v>0</v>
      </c>
      <c r="BE1881" s="99">
        <v>24357.808034658399</v>
      </c>
      <c r="BF1881" s="99">
        <v>0</v>
      </c>
      <c r="BG1881" s="99">
        <v>1871145.0869903599</v>
      </c>
      <c r="BH1881" s="99">
        <v>0</v>
      </c>
      <c r="BI1881" s="99">
        <v>625903.337417603</v>
      </c>
      <c r="BJ1881" s="99">
        <v>2378460.36541748</v>
      </c>
      <c r="BK1881" s="99">
        <v>12168.557923078501</v>
      </c>
      <c r="BL1881" s="99">
        <v>0</v>
      </c>
      <c r="BM1881" s="99">
        <v>0</v>
      </c>
      <c r="BN1881" s="99">
        <v>0</v>
      </c>
      <c r="BO1881" s="99">
        <v>0</v>
      </c>
      <c r="BP1881" s="99">
        <v>0</v>
      </c>
      <c r="BQ1881" s="99">
        <v>0</v>
      </c>
      <c r="BR1881" s="99">
        <v>40515.304858207703</v>
      </c>
      <c r="BS1881" s="99">
        <v>1703047.47096252</v>
      </c>
      <c r="BT1881" s="99">
        <v>0</v>
      </c>
      <c r="BU1881" s="99">
        <v>613407.37999725295</v>
      </c>
      <c r="BV1881" s="99">
        <v>677533.61018371605</v>
      </c>
      <c r="BW1881" s="99">
        <v>0</v>
      </c>
      <c r="BX1881" s="99">
        <v>5203.6099809408197</v>
      </c>
      <c r="BY1881" s="99">
        <v>0</v>
      </c>
      <c r="BZ1881" s="99">
        <v>0</v>
      </c>
      <c r="CA1881" s="99">
        <v>10044.810099959401</v>
      </c>
      <c r="CB1881" s="99">
        <v>1278008.02644348</v>
      </c>
      <c r="CC1881" s="99">
        <v>10643391.8831787</v>
      </c>
      <c r="CD1881" s="99">
        <v>2996980.4117126502</v>
      </c>
      <c r="CE1881" s="99">
        <v>118.167443038896</v>
      </c>
      <c r="CF1881" s="99">
        <v>21477.824019908901</v>
      </c>
      <c r="CG1881" s="99">
        <v>193418.13731575001</v>
      </c>
      <c r="CH1881" s="99">
        <v>0</v>
      </c>
      <c r="CI1881" s="99">
        <v>10161.231317281699</v>
      </c>
      <c r="CJ1881" s="99">
        <v>1299694.75648499</v>
      </c>
      <c r="CK1881" s="99">
        <v>10842026.213378901</v>
      </c>
      <c r="CL1881" s="99">
        <v>3031580.1391906701</v>
      </c>
      <c r="CM1881" s="166">
        <v>11507.564426422099</v>
      </c>
      <c r="CN1881" s="166">
        <v>1784344.49682617</v>
      </c>
      <c r="CO1881" s="166">
        <v>12707858.732788101</v>
      </c>
      <c r="CP1881" s="99">
        <v>3031580.1391906701</v>
      </c>
      <c r="CQ1881" s="99">
        <v>0</v>
      </c>
      <c r="CR1881" s="99">
        <v>0</v>
      </c>
      <c r="CS1881" s="99">
        <v>0</v>
      </c>
      <c r="CT1881" s="99">
        <v>0</v>
      </c>
      <c r="CU1881" s="98">
        <v>6693.8118721219998</v>
      </c>
      <c r="CV1881" s="98">
        <v>1474.2877363150001</v>
      </c>
      <c r="CW1881" s="98">
        <v>1299485.850463389</v>
      </c>
      <c r="CX1881" s="98">
        <v>10836810.02049445</v>
      </c>
    </row>
    <row r="1882" spans="1:102" x14ac:dyDescent="0.2">
      <c r="A1882" s="98" t="s">
        <v>183</v>
      </c>
      <c r="B1882" s="100">
        <v>42887</v>
      </c>
      <c r="C1882" s="99">
        <v>0</v>
      </c>
      <c r="D1882" s="99">
        <v>3334.10956567526</v>
      </c>
      <c r="E1882" s="99">
        <v>6763.8410638570804</v>
      </c>
      <c r="F1882" s="99">
        <v>234.03485310636501</v>
      </c>
      <c r="G1882" s="99">
        <v>0</v>
      </c>
      <c r="H1882" s="99">
        <v>0</v>
      </c>
      <c r="I1882" s="99">
        <v>0</v>
      </c>
      <c r="J1882" s="99">
        <v>1312.67469854653</v>
      </c>
      <c r="K1882" s="99">
        <v>0</v>
      </c>
      <c r="L1882" s="99">
        <v>87.519953258335605</v>
      </c>
      <c r="M1882" s="99">
        <v>181.31968904472899</v>
      </c>
      <c r="N1882" s="99">
        <v>4989.7566696405402</v>
      </c>
      <c r="O1882" s="99">
        <v>0</v>
      </c>
      <c r="P1882" s="99">
        <v>3301.6147884428501</v>
      </c>
      <c r="Q1882" s="99">
        <v>1520.0585890412301</v>
      </c>
      <c r="R1882" s="99">
        <v>0</v>
      </c>
      <c r="S1882" s="99">
        <v>18.595612633740501</v>
      </c>
      <c r="T1882" s="99">
        <v>0</v>
      </c>
      <c r="U1882" s="99">
        <v>1313.13030660152</v>
      </c>
      <c r="V1882" s="99">
        <v>0</v>
      </c>
      <c r="W1882" s="99">
        <v>341664.31292343099</v>
      </c>
      <c r="X1882" s="99">
        <v>962688.29816436803</v>
      </c>
      <c r="Y1882" s="99">
        <v>7392.1197927594203</v>
      </c>
      <c r="Z1882" s="99">
        <v>0</v>
      </c>
      <c r="AA1882" s="99">
        <v>0</v>
      </c>
      <c r="AB1882" s="99">
        <v>0</v>
      </c>
      <c r="AC1882" s="99">
        <v>468246.54519271897</v>
      </c>
      <c r="AD1882" s="99">
        <v>0</v>
      </c>
      <c r="AE1882" s="99">
        <v>4828.3234355449704</v>
      </c>
      <c r="AF1882" s="99">
        <v>26228.540638685201</v>
      </c>
      <c r="AG1882" s="99">
        <v>699945.13468170201</v>
      </c>
      <c r="AH1882" s="99">
        <v>0</v>
      </c>
      <c r="AI1882" s="99">
        <v>316735.680076599</v>
      </c>
      <c r="AJ1882" s="99">
        <v>232029.54469490101</v>
      </c>
      <c r="AK1882" s="99">
        <v>0</v>
      </c>
      <c r="AL1882" s="99">
        <v>1843.84622208774</v>
      </c>
      <c r="AM1882" s="99">
        <v>0</v>
      </c>
      <c r="AN1882" s="99">
        <v>468022.787864685</v>
      </c>
      <c r="AO1882" s="99">
        <v>0</v>
      </c>
      <c r="AP1882" s="99">
        <v>2905441.8995056199</v>
      </c>
      <c r="AQ1882" s="99">
        <v>7944757.7142334003</v>
      </c>
      <c r="AR1882" s="99">
        <v>58358.891638755798</v>
      </c>
      <c r="AS1882" s="99">
        <v>0</v>
      </c>
      <c r="AT1882" s="99">
        <v>0</v>
      </c>
      <c r="AU1882" s="99">
        <v>0</v>
      </c>
      <c r="AV1882" s="99">
        <v>1821096.6697845501</v>
      </c>
      <c r="AW1882" s="99">
        <v>0</v>
      </c>
      <c r="AX1882" s="99">
        <v>40198.979351997397</v>
      </c>
      <c r="AY1882" s="99">
        <v>216856.21590614301</v>
      </c>
      <c r="AZ1882" s="99">
        <v>5807228.1198120099</v>
      </c>
      <c r="BA1882" s="99">
        <v>0</v>
      </c>
      <c r="BB1882" s="99">
        <v>2676871.74072266</v>
      </c>
      <c r="BC1882" s="99">
        <v>1956730.0180206301</v>
      </c>
      <c r="BD1882" s="99">
        <v>0</v>
      </c>
      <c r="BE1882" s="99">
        <v>16154.3462594748</v>
      </c>
      <c r="BF1882" s="99">
        <v>0</v>
      </c>
      <c r="BG1882" s="99">
        <v>1821018.76296997</v>
      </c>
      <c r="BH1882" s="99">
        <v>0</v>
      </c>
      <c r="BI1882" s="99">
        <v>623046.830726624</v>
      </c>
      <c r="BJ1882" s="99">
        <v>2414434.2977905301</v>
      </c>
      <c r="BK1882" s="99">
        <v>13642.741858601599</v>
      </c>
      <c r="BL1882" s="99">
        <v>0</v>
      </c>
      <c r="BM1882" s="99">
        <v>0</v>
      </c>
      <c r="BN1882" s="99">
        <v>0</v>
      </c>
      <c r="BO1882" s="99">
        <v>0</v>
      </c>
      <c r="BP1882" s="99">
        <v>0</v>
      </c>
      <c r="BQ1882" s="99">
        <v>0</v>
      </c>
      <c r="BR1882" s="99">
        <v>46907.040109157599</v>
      </c>
      <c r="BS1882" s="99">
        <v>1737425.49609375</v>
      </c>
      <c r="BT1882" s="99">
        <v>0</v>
      </c>
      <c r="BU1882" s="99">
        <v>591472</v>
      </c>
      <c r="BV1882" s="99">
        <v>652604.16765594506</v>
      </c>
      <c r="BW1882" s="99">
        <v>0</v>
      </c>
      <c r="BX1882" s="99">
        <v>3577.4799876213101</v>
      </c>
      <c r="BY1882" s="99">
        <v>0</v>
      </c>
      <c r="BZ1882" s="99">
        <v>0</v>
      </c>
      <c r="CA1882" s="99">
        <v>10045.7757188082</v>
      </c>
      <c r="CB1882" s="99">
        <v>1304225.7837066699</v>
      </c>
      <c r="CC1882" s="99">
        <v>10862227.662475601</v>
      </c>
      <c r="CD1882" s="99">
        <v>3020063.9863281301</v>
      </c>
      <c r="CE1882" s="99">
        <v>115.87495574634499</v>
      </c>
      <c r="CF1882" s="99">
        <v>19651.904946565599</v>
      </c>
      <c r="CG1882" s="99">
        <v>185706.79724693301</v>
      </c>
      <c r="CH1882" s="99">
        <v>0</v>
      </c>
      <c r="CI1882" s="99">
        <v>10163.786787986801</v>
      </c>
      <c r="CJ1882" s="99">
        <v>1324047.9729156501</v>
      </c>
      <c r="CK1882" s="99">
        <v>11043459.071533199</v>
      </c>
      <c r="CL1882" s="99">
        <v>3052019.6447448698</v>
      </c>
      <c r="CM1882" s="166">
        <v>11472.1333123446</v>
      </c>
      <c r="CN1882" s="166">
        <v>1798631.55934143</v>
      </c>
      <c r="CO1882" s="166">
        <v>12875123.2462158</v>
      </c>
      <c r="CP1882" s="99">
        <v>3052019.6447448698</v>
      </c>
      <c r="CQ1882" s="99">
        <v>0</v>
      </c>
      <c r="CR1882" s="99">
        <v>0</v>
      </c>
      <c r="CS1882" s="99">
        <v>0</v>
      </c>
      <c r="CT1882" s="99">
        <v>0</v>
      </c>
      <c r="CU1882" s="98">
        <v>6723.103912695</v>
      </c>
      <c r="CV1882" s="98">
        <v>1416.600560612</v>
      </c>
      <c r="CW1882" s="98">
        <v>1323877.6886532356</v>
      </c>
      <c r="CX1882" s="98">
        <v>11047934.459722534</v>
      </c>
    </row>
    <row r="1883" spans="1:102" x14ac:dyDescent="0.2">
      <c r="A1883" s="98" t="s">
        <v>183</v>
      </c>
      <c r="B1883" s="100">
        <v>42979</v>
      </c>
      <c r="C1883" s="99">
        <v>0</v>
      </c>
      <c r="D1883" s="99">
        <v>3349.7945903837699</v>
      </c>
      <c r="E1883" s="99">
        <v>6643.7676836848304</v>
      </c>
      <c r="F1883" s="99">
        <v>253.456385079771</v>
      </c>
      <c r="G1883" s="99">
        <v>0</v>
      </c>
      <c r="H1883" s="99">
        <v>0</v>
      </c>
      <c r="I1883" s="99">
        <v>0</v>
      </c>
      <c r="J1883" s="99">
        <v>1314.2998713105901</v>
      </c>
      <c r="K1883" s="99">
        <v>0</v>
      </c>
      <c r="L1883" s="99">
        <v>119.337495448068</v>
      </c>
      <c r="M1883" s="99">
        <v>182.384737705812</v>
      </c>
      <c r="N1883" s="99">
        <v>4972.1570280790302</v>
      </c>
      <c r="O1883" s="99">
        <v>0</v>
      </c>
      <c r="P1883" s="99">
        <v>3400.0718001127202</v>
      </c>
      <c r="Q1883" s="99">
        <v>1481.08334577084</v>
      </c>
      <c r="R1883" s="99">
        <v>0</v>
      </c>
      <c r="S1883" s="99">
        <v>17.703830575104799</v>
      </c>
      <c r="T1883" s="99">
        <v>0</v>
      </c>
      <c r="U1883" s="99">
        <v>1313.0638391524601</v>
      </c>
      <c r="V1883" s="99">
        <v>0</v>
      </c>
      <c r="W1883" s="99">
        <v>323762.57068633998</v>
      </c>
      <c r="X1883" s="99">
        <v>909926.42518615699</v>
      </c>
      <c r="Y1883" s="99">
        <v>8540.7578358650208</v>
      </c>
      <c r="Z1883" s="99">
        <v>0</v>
      </c>
      <c r="AA1883" s="99">
        <v>0</v>
      </c>
      <c r="AB1883" s="99">
        <v>0</v>
      </c>
      <c r="AC1883" s="99">
        <v>460786.94628906302</v>
      </c>
      <c r="AD1883" s="99">
        <v>0</v>
      </c>
      <c r="AE1883" s="99">
        <v>3740.1722685694699</v>
      </c>
      <c r="AF1883" s="99">
        <v>23243.483916282701</v>
      </c>
      <c r="AG1883" s="99">
        <v>664569.96683502197</v>
      </c>
      <c r="AH1883" s="99">
        <v>0</v>
      </c>
      <c r="AI1883" s="99">
        <v>322344.57360076898</v>
      </c>
      <c r="AJ1883" s="99">
        <v>225139.647397995</v>
      </c>
      <c r="AK1883" s="99">
        <v>0</v>
      </c>
      <c r="AL1883" s="99">
        <v>1731.32797782123</v>
      </c>
      <c r="AM1883" s="99">
        <v>0</v>
      </c>
      <c r="AN1883" s="99">
        <v>460918.08089065598</v>
      </c>
      <c r="AO1883" s="99">
        <v>0</v>
      </c>
      <c r="AP1883" s="99">
        <v>2721180.1185607901</v>
      </c>
      <c r="AQ1883" s="99">
        <v>7546366.0833129901</v>
      </c>
      <c r="AR1883" s="99">
        <v>61619.012611865997</v>
      </c>
      <c r="AS1883" s="99">
        <v>0</v>
      </c>
      <c r="AT1883" s="99">
        <v>0</v>
      </c>
      <c r="AU1883" s="99">
        <v>0</v>
      </c>
      <c r="AV1883" s="99">
        <v>1799087.2889709501</v>
      </c>
      <c r="AW1883" s="99">
        <v>0</v>
      </c>
      <c r="AX1883" s="99">
        <v>31359.3188371658</v>
      </c>
      <c r="AY1883" s="99">
        <v>193727.31571197501</v>
      </c>
      <c r="AZ1883" s="99">
        <v>5473235.6900634803</v>
      </c>
      <c r="BA1883" s="99">
        <v>0</v>
      </c>
      <c r="BB1883" s="99">
        <v>2715783.6284484901</v>
      </c>
      <c r="BC1883" s="99">
        <v>1906792.85458374</v>
      </c>
      <c r="BD1883" s="99">
        <v>0</v>
      </c>
      <c r="BE1883" s="99">
        <v>17171.646756172198</v>
      </c>
      <c r="BF1883" s="99">
        <v>0</v>
      </c>
      <c r="BG1883" s="99">
        <v>1799333.5345459001</v>
      </c>
      <c r="BH1883" s="99">
        <v>0</v>
      </c>
      <c r="BI1883" s="99">
        <v>587937.98779296898</v>
      </c>
      <c r="BJ1883" s="99">
        <v>2469242.0144043001</v>
      </c>
      <c r="BK1883" s="99">
        <v>14923.777796149299</v>
      </c>
      <c r="BL1883" s="99">
        <v>0</v>
      </c>
      <c r="BM1883" s="99">
        <v>0</v>
      </c>
      <c r="BN1883" s="99">
        <v>0</v>
      </c>
      <c r="BO1883" s="99">
        <v>0</v>
      </c>
      <c r="BP1883" s="99">
        <v>0</v>
      </c>
      <c r="BQ1883" s="99">
        <v>0</v>
      </c>
      <c r="BR1883" s="99">
        <v>44285.526749610901</v>
      </c>
      <c r="BS1883" s="99">
        <v>1824254.2515258801</v>
      </c>
      <c r="BT1883" s="99">
        <v>0</v>
      </c>
      <c r="BU1883" s="99">
        <v>532149.979995728</v>
      </c>
      <c r="BV1883" s="99">
        <v>625713.01235198998</v>
      </c>
      <c r="BW1883" s="99">
        <v>0</v>
      </c>
      <c r="BX1883" s="99">
        <v>2525.7599913775898</v>
      </c>
      <c r="BY1883" s="99">
        <v>0</v>
      </c>
      <c r="BZ1883" s="99">
        <v>0</v>
      </c>
      <c r="CA1883" s="99">
        <v>10043.339204907399</v>
      </c>
      <c r="CB1883" s="99">
        <v>1230884.4993591299</v>
      </c>
      <c r="CC1883" s="99">
        <v>10271259.553222699</v>
      </c>
      <c r="CD1883" s="99">
        <v>3081471.6597595201</v>
      </c>
      <c r="CE1883" s="99">
        <v>120.69319974258499</v>
      </c>
      <c r="CF1883" s="99">
        <v>19456.770467758201</v>
      </c>
      <c r="CG1883" s="99">
        <v>179017.347204208</v>
      </c>
      <c r="CH1883" s="99">
        <v>0</v>
      </c>
      <c r="CI1883" s="99">
        <v>10170.4507879019</v>
      </c>
      <c r="CJ1883" s="99">
        <v>1250435.6826782201</v>
      </c>
      <c r="CK1883" s="99">
        <v>10456280.8631592</v>
      </c>
      <c r="CL1883" s="99">
        <v>3113100.3506164602</v>
      </c>
      <c r="CM1883" s="166">
        <v>11490.694438099899</v>
      </c>
      <c r="CN1883" s="166">
        <v>1713931.1831664999</v>
      </c>
      <c r="CO1883" s="166">
        <v>12268809.4752197</v>
      </c>
      <c r="CP1883" s="99">
        <v>3113100.3506164602</v>
      </c>
      <c r="CQ1883" s="99">
        <v>0</v>
      </c>
      <c r="CR1883" s="99">
        <v>0</v>
      </c>
      <c r="CS1883" s="99">
        <v>0</v>
      </c>
      <c r="CT1883" s="99">
        <v>0</v>
      </c>
      <c r="CU1883" s="98">
        <v>6695.8398272249997</v>
      </c>
      <c r="CV1883" s="98">
        <v>1428.8797434149999</v>
      </c>
      <c r="CW1883" s="98">
        <v>1250341.2698268881</v>
      </c>
      <c r="CX1883" s="98">
        <v>10450276.900426907</v>
      </c>
    </row>
    <row r="1884" spans="1:102" x14ac:dyDescent="0.2">
      <c r="A1884" s="98" t="s">
        <v>183</v>
      </c>
      <c r="B1884" s="100">
        <v>43070</v>
      </c>
      <c r="C1884" s="99">
        <v>0</v>
      </c>
      <c r="D1884" s="99">
        <v>3367.1942245364198</v>
      </c>
      <c r="E1884" s="99">
        <v>6623.7326818108604</v>
      </c>
      <c r="F1884" s="99">
        <v>260.64137792587297</v>
      </c>
      <c r="G1884" s="99">
        <v>0</v>
      </c>
      <c r="H1884" s="99">
        <v>0</v>
      </c>
      <c r="I1884" s="99">
        <v>0</v>
      </c>
      <c r="J1884" s="99">
        <v>1291.5444841086901</v>
      </c>
      <c r="K1884" s="99">
        <v>0</v>
      </c>
      <c r="L1884" s="99">
        <v>139.701309917495</v>
      </c>
      <c r="M1884" s="99">
        <v>190.104373389855</v>
      </c>
      <c r="N1884" s="99">
        <v>4879.9038670063001</v>
      </c>
      <c r="O1884" s="99">
        <v>0</v>
      </c>
      <c r="P1884" s="99">
        <v>3341.6958263814399</v>
      </c>
      <c r="Q1884" s="99">
        <v>1438.4434722214901</v>
      </c>
      <c r="R1884" s="99">
        <v>0</v>
      </c>
      <c r="S1884" s="99">
        <v>14.1924913641997</v>
      </c>
      <c r="T1884" s="99">
        <v>0</v>
      </c>
      <c r="U1884" s="99">
        <v>1297.73968073726</v>
      </c>
      <c r="V1884" s="99">
        <v>0</v>
      </c>
      <c r="W1884" s="99">
        <v>331116.80332183797</v>
      </c>
      <c r="X1884" s="99">
        <v>849757.48991393996</v>
      </c>
      <c r="Y1884" s="99">
        <v>5749.6901531219501</v>
      </c>
      <c r="Z1884" s="99">
        <v>0</v>
      </c>
      <c r="AA1884" s="99">
        <v>0</v>
      </c>
      <c r="AB1884" s="99">
        <v>0</v>
      </c>
      <c r="AC1884" s="99">
        <v>457967.36676406901</v>
      </c>
      <c r="AD1884" s="99">
        <v>0</v>
      </c>
      <c r="AE1884" s="99">
        <v>3361.0672058463101</v>
      </c>
      <c r="AF1884" s="99">
        <v>23000.388015747099</v>
      </c>
      <c r="AG1884" s="99">
        <v>630048.92746734596</v>
      </c>
      <c r="AH1884" s="99">
        <v>0</v>
      </c>
      <c r="AI1884" s="99">
        <v>331483.55207061803</v>
      </c>
      <c r="AJ1884" s="99">
        <v>208410.71487236</v>
      </c>
      <c r="AK1884" s="99">
        <v>0</v>
      </c>
      <c r="AL1884" s="99">
        <v>1369.7846759110701</v>
      </c>
      <c r="AM1884" s="99">
        <v>0</v>
      </c>
      <c r="AN1884" s="99">
        <v>457959.01966095</v>
      </c>
      <c r="AO1884" s="99">
        <v>0</v>
      </c>
      <c r="AP1884" s="99">
        <v>2808232.8090209998</v>
      </c>
      <c r="AQ1884" s="99">
        <v>7160157.3159179697</v>
      </c>
      <c r="AR1884" s="99">
        <v>61968.486602783203</v>
      </c>
      <c r="AS1884" s="99">
        <v>0</v>
      </c>
      <c r="AT1884" s="99">
        <v>0</v>
      </c>
      <c r="AU1884" s="99">
        <v>0</v>
      </c>
      <c r="AV1884" s="99">
        <v>1789610.94898987</v>
      </c>
      <c r="AW1884" s="99">
        <v>0</v>
      </c>
      <c r="AX1884" s="99">
        <v>28649.293920278498</v>
      </c>
      <c r="AY1884" s="99">
        <v>195143.213031769</v>
      </c>
      <c r="AZ1884" s="99">
        <v>5263425.2139282199</v>
      </c>
      <c r="BA1884" s="99">
        <v>0</v>
      </c>
      <c r="BB1884" s="99">
        <v>2806124.7153015099</v>
      </c>
      <c r="BC1884" s="99">
        <v>1791639.70341492</v>
      </c>
      <c r="BD1884" s="99">
        <v>0</v>
      </c>
      <c r="BE1884" s="99">
        <v>13093.497040510199</v>
      </c>
      <c r="BF1884" s="99">
        <v>0</v>
      </c>
      <c r="BG1884" s="99">
        <v>1789325.06182861</v>
      </c>
      <c r="BH1884" s="99">
        <v>0</v>
      </c>
      <c r="BI1884" s="99">
        <v>615393.48522949195</v>
      </c>
      <c r="BJ1884" s="99">
        <v>2393438.92437744</v>
      </c>
      <c r="BK1884" s="99">
        <v>14644.836235046399</v>
      </c>
      <c r="BL1884" s="99">
        <v>0</v>
      </c>
      <c r="BM1884" s="99">
        <v>0</v>
      </c>
      <c r="BN1884" s="99">
        <v>0</v>
      </c>
      <c r="BO1884" s="99">
        <v>0</v>
      </c>
      <c r="BP1884" s="99">
        <v>0</v>
      </c>
      <c r="BQ1884" s="99">
        <v>0</v>
      </c>
      <c r="BR1884" s="99">
        <v>45790.233724117301</v>
      </c>
      <c r="BS1884" s="99">
        <v>1769338.2475891099</v>
      </c>
      <c r="BT1884" s="99">
        <v>0</v>
      </c>
      <c r="BU1884" s="99">
        <v>602474.19999694801</v>
      </c>
      <c r="BV1884" s="99">
        <v>587840.03721618699</v>
      </c>
      <c r="BW1884" s="99">
        <v>0</v>
      </c>
      <c r="BX1884" s="99">
        <v>2220.46999305487</v>
      </c>
      <c r="BY1884" s="99">
        <v>0</v>
      </c>
      <c r="BZ1884" s="99">
        <v>0</v>
      </c>
      <c r="CA1884" s="99">
        <v>9921.3099951744098</v>
      </c>
      <c r="CB1884" s="99">
        <v>1187930.2022705099</v>
      </c>
      <c r="CC1884" s="99">
        <v>10018738.8746338</v>
      </c>
      <c r="CD1884" s="99">
        <v>2992187.9953308101</v>
      </c>
      <c r="CE1884" s="99">
        <v>113.766170660965</v>
      </c>
      <c r="CF1884" s="99">
        <v>17967.518099069599</v>
      </c>
      <c r="CG1884" s="99">
        <v>178961.734088898</v>
      </c>
      <c r="CH1884" s="99">
        <v>0</v>
      </c>
      <c r="CI1884" s="99">
        <v>10027.073044180899</v>
      </c>
      <c r="CJ1884" s="99">
        <v>1205357.78907776</v>
      </c>
      <c r="CK1884" s="99">
        <v>10187470.7041016</v>
      </c>
      <c r="CL1884" s="99">
        <v>3020899.5774230999</v>
      </c>
      <c r="CM1884" s="166">
        <v>11300.543645620301</v>
      </c>
      <c r="CN1884" s="166">
        <v>1651978.34683228</v>
      </c>
      <c r="CO1884" s="166">
        <v>11954455.8979492</v>
      </c>
      <c r="CP1884" s="99">
        <v>3020899.5774230999</v>
      </c>
      <c r="CQ1884" s="99">
        <v>0</v>
      </c>
      <c r="CR1884" s="99">
        <v>0</v>
      </c>
      <c r="CS1884" s="99">
        <v>0</v>
      </c>
      <c r="CT1884" s="99">
        <v>0</v>
      </c>
      <c r="CU1884" s="98">
        <v>6533.3746603179998</v>
      </c>
      <c r="CV1884" s="98">
        <v>1402.415928251</v>
      </c>
      <c r="CW1884" s="98">
        <v>1205897.7203695795</v>
      </c>
      <c r="CX1884" s="98">
        <v>10197700.608722698</v>
      </c>
    </row>
    <row r="1885" spans="1:102" x14ac:dyDescent="0.2">
      <c r="A1885" s="98" t="s">
        <v>183</v>
      </c>
      <c r="B1885" s="100">
        <v>43160</v>
      </c>
      <c r="C1885" s="99">
        <v>0</v>
      </c>
      <c r="D1885" s="99">
        <v>3292.9295383691801</v>
      </c>
      <c r="E1885" s="99">
        <v>6563.8290468454397</v>
      </c>
      <c r="F1885" s="99">
        <v>269.69263130426401</v>
      </c>
      <c r="G1885" s="99">
        <v>0</v>
      </c>
      <c r="H1885" s="99">
        <v>0</v>
      </c>
      <c r="I1885" s="99">
        <v>0</v>
      </c>
      <c r="J1885" s="99">
        <v>1266.0384672284099</v>
      </c>
      <c r="K1885" s="99">
        <v>0</v>
      </c>
      <c r="L1885" s="99">
        <v>136.30304263532199</v>
      </c>
      <c r="M1885" s="99">
        <v>184.658690882847</v>
      </c>
      <c r="N1885" s="99">
        <v>4983.9019761085501</v>
      </c>
      <c r="O1885" s="99">
        <v>0</v>
      </c>
      <c r="P1885" s="99">
        <v>3095.8900872766999</v>
      </c>
      <c r="Q1885" s="99">
        <v>1431.72551201284</v>
      </c>
      <c r="R1885" s="99">
        <v>0</v>
      </c>
      <c r="S1885" s="99">
        <v>17.212053901050201</v>
      </c>
      <c r="T1885" s="99">
        <v>0</v>
      </c>
      <c r="U1885" s="99">
        <v>1262.26242418587</v>
      </c>
      <c r="V1885" s="99">
        <v>0</v>
      </c>
      <c r="W1885" s="99">
        <v>339417.79362869298</v>
      </c>
      <c r="X1885" s="99">
        <v>901583.02061462402</v>
      </c>
      <c r="Y1885" s="99">
        <v>6400.2347899675397</v>
      </c>
      <c r="Z1885" s="99">
        <v>0</v>
      </c>
      <c r="AA1885" s="99">
        <v>0</v>
      </c>
      <c r="AB1885" s="99">
        <v>0</v>
      </c>
      <c r="AC1885" s="99">
        <v>453952.50110626197</v>
      </c>
      <c r="AD1885" s="99">
        <v>0</v>
      </c>
      <c r="AE1885" s="99">
        <v>7821.0163922309903</v>
      </c>
      <c r="AF1885" s="99">
        <v>24750.089840650598</v>
      </c>
      <c r="AG1885" s="99">
        <v>676569.50222015404</v>
      </c>
      <c r="AH1885" s="99">
        <v>0</v>
      </c>
      <c r="AI1885" s="99">
        <v>306212.25444793701</v>
      </c>
      <c r="AJ1885" s="99">
        <v>201409.39901542701</v>
      </c>
      <c r="AK1885" s="99">
        <v>0</v>
      </c>
      <c r="AL1885" s="99">
        <v>1832.42216238379</v>
      </c>
      <c r="AM1885" s="99">
        <v>0</v>
      </c>
      <c r="AN1885" s="99">
        <v>453907.12893676799</v>
      </c>
      <c r="AO1885" s="99">
        <v>0</v>
      </c>
      <c r="AP1885" s="99">
        <v>2883898.9214782701</v>
      </c>
      <c r="AQ1885" s="99">
        <v>7651644.7175292997</v>
      </c>
      <c r="AR1885" s="99">
        <v>67293.082253456101</v>
      </c>
      <c r="AS1885" s="99">
        <v>0</v>
      </c>
      <c r="AT1885" s="99">
        <v>0</v>
      </c>
      <c r="AU1885" s="99">
        <v>0</v>
      </c>
      <c r="AV1885" s="99">
        <v>1773947.6444397001</v>
      </c>
      <c r="AW1885" s="99">
        <v>0</v>
      </c>
      <c r="AX1885" s="99">
        <v>69211.580338478103</v>
      </c>
      <c r="AY1885" s="99">
        <v>216895.739170074</v>
      </c>
      <c r="AZ1885" s="99">
        <v>5699677.7601318397</v>
      </c>
      <c r="BA1885" s="99">
        <v>0</v>
      </c>
      <c r="BB1885" s="99">
        <v>2612592.1613769499</v>
      </c>
      <c r="BC1885" s="99">
        <v>1727731.4590606701</v>
      </c>
      <c r="BD1885" s="99">
        <v>0</v>
      </c>
      <c r="BE1885" s="99">
        <v>16572.419903516799</v>
      </c>
      <c r="BF1885" s="99">
        <v>0</v>
      </c>
      <c r="BG1885" s="99">
        <v>1773838.08351135</v>
      </c>
      <c r="BH1885" s="99">
        <v>0</v>
      </c>
      <c r="BI1885" s="99">
        <v>642294.83234405494</v>
      </c>
      <c r="BJ1885" s="99">
        <v>2393468.3637695299</v>
      </c>
      <c r="BK1885" s="99">
        <v>15474.5656030178</v>
      </c>
      <c r="BL1885" s="99">
        <v>0</v>
      </c>
      <c r="BM1885" s="99">
        <v>0</v>
      </c>
      <c r="BN1885" s="99">
        <v>0</v>
      </c>
      <c r="BO1885" s="99">
        <v>0</v>
      </c>
      <c r="BP1885" s="99">
        <v>0</v>
      </c>
      <c r="BQ1885" s="99">
        <v>0</v>
      </c>
      <c r="BR1885" s="99">
        <v>47780.727237701401</v>
      </c>
      <c r="BS1885" s="99">
        <v>1840748.46003723</v>
      </c>
      <c r="BT1885" s="99">
        <v>0</v>
      </c>
      <c r="BU1885" s="99">
        <v>592132</v>
      </c>
      <c r="BV1885" s="99">
        <v>580426.12768554699</v>
      </c>
      <c r="BW1885" s="99">
        <v>0</v>
      </c>
      <c r="BX1885" s="99">
        <v>3504.8299874067302</v>
      </c>
      <c r="BY1885" s="99">
        <v>0</v>
      </c>
      <c r="BZ1885" s="99">
        <v>0</v>
      </c>
      <c r="CA1885" s="99">
        <v>9956.2147957086599</v>
      </c>
      <c r="CB1885" s="99">
        <v>1234024.5933990499</v>
      </c>
      <c r="CC1885" s="99">
        <v>10389238.8345947</v>
      </c>
      <c r="CD1885" s="99">
        <v>3031662.05395508</v>
      </c>
      <c r="CE1885" s="99">
        <v>120.766636898741</v>
      </c>
      <c r="CF1885" s="99">
        <v>20344.385348796801</v>
      </c>
      <c r="CG1885" s="99">
        <v>183668.77422142</v>
      </c>
      <c r="CH1885" s="99">
        <v>0</v>
      </c>
      <c r="CI1885" s="99">
        <v>10075.036910176301</v>
      </c>
      <c r="CJ1885" s="99">
        <v>1255154.7749939</v>
      </c>
      <c r="CK1885" s="99">
        <v>10579786.090698199</v>
      </c>
      <c r="CL1885" s="99">
        <v>3064924.1776123</v>
      </c>
      <c r="CM1885" s="166">
        <v>11322.568305611599</v>
      </c>
      <c r="CN1885" s="166">
        <v>1714697.4118041999</v>
      </c>
      <c r="CO1885" s="166">
        <v>12349878.7584229</v>
      </c>
      <c r="CP1885" s="99">
        <v>3064924.1776123</v>
      </c>
      <c r="CQ1885" s="99">
        <v>0</v>
      </c>
      <c r="CR1885" s="99">
        <v>0</v>
      </c>
      <c r="CS1885" s="99">
        <v>0</v>
      </c>
      <c r="CT1885" s="99">
        <v>0</v>
      </c>
      <c r="CU1885" s="98">
        <v>6659.0246320160004</v>
      </c>
      <c r="CV1885" s="98">
        <v>1373.69318456</v>
      </c>
      <c r="CW1885" s="98">
        <v>1254368.9787478468</v>
      </c>
      <c r="CX1885" s="98">
        <v>10572907.608816121</v>
      </c>
    </row>
    <row r="1886" spans="1:102" x14ac:dyDescent="0.2">
      <c r="A1886" s="98" t="s">
        <v>183</v>
      </c>
      <c r="B1886" s="100">
        <v>43252</v>
      </c>
      <c r="C1886" s="99">
        <v>0</v>
      </c>
      <c r="D1886" s="99">
        <v>3323.3854712545899</v>
      </c>
      <c r="E1886" s="99">
        <v>6882.3594256639499</v>
      </c>
      <c r="F1886" s="99">
        <v>259.29364955052699</v>
      </c>
      <c r="G1886" s="99">
        <v>0</v>
      </c>
      <c r="H1886" s="99">
        <v>0</v>
      </c>
      <c r="I1886" s="99">
        <v>0</v>
      </c>
      <c r="J1886" s="99">
        <v>1236.5471897572299</v>
      </c>
      <c r="K1886" s="99">
        <v>0</v>
      </c>
      <c r="L1886" s="99">
        <v>375.45384730026097</v>
      </c>
      <c r="M1886" s="99">
        <v>153.89627769216901</v>
      </c>
      <c r="N1886" s="99">
        <v>5095.1912913322403</v>
      </c>
      <c r="O1886" s="99">
        <v>0</v>
      </c>
      <c r="P1886" s="99">
        <v>3275.9599689841298</v>
      </c>
      <c r="Q1886" s="99">
        <v>1190.65918649733</v>
      </c>
      <c r="R1886" s="99">
        <v>0</v>
      </c>
      <c r="S1886" s="99">
        <v>19.3956631070469</v>
      </c>
      <c r="T1886" s="99">
        <v>0</v>
      </c>
      <c r="U1886" s="99">
        <v>1237.33358062804</v>
      </c>
      <c r="V1886" s="99">
        <v>0</v>
      </c>
      <c r="W1886" s="99">
        <v>316547.98806762701</v>
      </c>
      <c r="X1886" s="99">
        <v>879198.47689819301</v>
      </c>
      <c r="Y1886" s="99">
        <v>1434.3623455315801</v>
      </c>
      <c r="Z1886" s="99">
        <v>0</v>
      </c>
      <c r="AA1886" s="99">
        <v>0</v>
      </c>
      <c r="AB1886" s="99">
        <v>0</v>
      </c>
      <c r="AC1886" s="99">
        <v>447411.92047882098</v>
      </c>
      <c r="AD1886" s="99">
        <v>0</v>
      </c>
      <c r="AE1886" s="99">
        <v>12534.544452548</v>
      </c>
      <c r="AF1886" s="99">
        <v>19441.844951868101</v>
      </c>
      <c r="AG1886" s="99">
        <v>654268.87953948998</v>
      </c>
      <c r="AH1886" s="99">
        <v>0</v>
      </c>
      <c r="AI1886" s="99">
        <v>319093.743904114</v>
      </c>
      <c r="AJ1886" s="99">
        <v>193808.95149803199</v>
      </c>
      <c r="AK1886" s="99">
        <v>0</v>
      </c>
      <c r="AL1886" s="99">
        <v>2210.6747789680999</v>
      </c>
      <c r="AM1886" s="99">
        <v>0</v>
      </c>
      <c r="AN1886" s="99">
        <v>447233.357967377</v>
      </c>
      <c r="AO1886" s="99">
        <v>0</v>
      </c>
      <c r="AP1886" s="99">
        <v>2743323.2554321298</v>
      </c>
      <c r="AQ1886" s="99">
        <v>7365418.06958008</v>
      </c>
      <c r="AR1886" s="99">
        <v>14690.044426083599</v>
      </c>
      <c r="AS1886" s="99">
        <v>0</v>
      </c>
      <c r="AT1886" s="99">
        <v>0</v>
      </c>
      <c r="AU1886" s="99">
        <v>0</v>
      </c>
      <c r="AV1886" s="99">
        <v>1770032.4037323</v>
      </c>
      <c r="AW1886" s="99">
        <v>0</v>
      </c>
      <c r="AX1886" s="99">
        <v>109812.124746323</v>
      </c>
      <c r="AY1886" s="99">
        <v>164704.59118843099</v>
      </c>
      <c r="AZ1886" s="99">
        <v>5484712.3371582003</v>
      </c>
      <c r="BA1886" s="99">
        <v>0</v>
      </c>
      <c r="BB1886" s="99">
        <v>2735641.4653930701</v>
      </c>
      <c r="BC1886" s="99">
        <v>1669496.10562134</v>
      </c>
      <c r="BD1886" s="99">
        <v>0</v>
      </c>
      <c r="BE1886" s="99">
        <v>19603.594555616401</v>
      </c>
      <c r="BF1886" s="99">
        <v>0</v>
      </c>
      <c r="BG1886" s="99">
        <v>1769854.55645752</v>
      </c>
      <c r="BH1886" s="99">
        <v>0</v>
      </c>
      <c r="BI1886" s="99">
        <v>585221.41052246105</v>
      </c>
      <c r="BJ1886" s="99">
        <v>2643579.2815246601</v>
      </c>
      <c r="BK1886" s="99">
        <v>2403.5955497622499</v>
      </c>
      <c r="BL1886" s="99">
        <v>0</v>
      </c>
      <c r="BM1886" s="99">
        <v>0</v>
      </c>
      <c r="BN1886" s="99">
        <v>0</v>
      </c>
      <c r="BO1886" s="99">
        <v>0</v>
      </c>
      <c r="BP1886" s="99">
        <v>0</v>
      </c>
      <c r="BQ1886" s="99">
        <v>0</v>
      </c>
      <c r="BR1886" s="99">
        <v>40556.535692691803</v>
      </c>
      <c r="BS1886" s="99">
        <v>2029592.03005981</v>
      </c>
      <c r="BT1886" s="99">
        <v>0</v>
      </c>
      <c r="BU1886" s="99">
        <v>595466</v>
      </c>
      <c r="BV1886" s="99">
        <v>569107.46084594703</v>
      </c>
      <c r="BW1886" s="99">
        <v>0</v>
      </c>
      <c r="BX1886" s="99">
        <v>4186.1999855637596</v>
      </c>
      <c r="BY1886" s="99">
        <v>0</v>
      </c>
      <c r="BZ1886" s="99">
        <v>0</v>
      </c>
      <c r="CA1886" s="99">
        <v>10085.9822134972</v>
      </c>
      <c r="CB1886" s="99">
        <v>1198240.3142395001</v>
      </c>
      <c r="CC1886" s="99">
        <v>10212262.145873999</v>
      </c>
      <c r="CD1886" s="99">
        <v>3226368.0580139202</v>
      </c>
      <c r="CE1886" s="99">
        <v>126.417036246508</v>
      </c>
      <c r="CF1886" s="99">
        <v>20554.134249925599</v>
      </c>
      <c r="CG1886" s="99">
        <v>185055.44999122599</v>
      </c>
      <c r="CH1886" s="99">
        <v>0</v>
      </c>
      <c r="CI1886" s="99">
        <v>10217.8444927931</v>
      </c>
      <c r="CJ1886" s="99">
        <v>1218461.76098633</v>
      </c>
      <c r="CK1886" s="99">
        <v>10399448.551635699</v>
      </c>
      <c r="CL1886" s="99">
        <v>3260666.9442443801</v>
      </c>
      <c r="CM1886" s="166">
        <v>11452.681505799301</v>
      </c>
      <c r="CN1886" s="166">
        <v>1667630.0805816699</v>
      </c>
      <c r="CO1886" s="166">
        <v>12171966.169433599</v>
      </c>
      <c r="CP1886" s="99">
        <v>3260666.9442443801</v>
      </c>
      <c r="CQ1886" s="99">
        <v>0</v>
      </c>
      <c r="CR1886" s="99">
        <v>0</v>
      </c>
      <c r="CS1886" s="99">
        <v>0</v>
      </c>
      <c r="CT1886" s="99">
        <v>0</v>
      </c>
      <c r="CU1886" s="98">
        <v>6796.1507010679998</v>
      </c>
      <c r="CV1886" s="98">
        <v>1349.5028849719999</v>
      </c>
      <c r="CW1886" s="98">
        <v>1218794.4484894257</v>
      </c>
      <c r="CX1886" s="98">
        <v>10397317.595865225</v>
      </c>
    </row>
    <row r="1887" spans="1:102" x14ac:dyDescent="0.2">
      <c r="A1887" s="98" t="s">
        <v>183</v>
      </c>
      <c r="B1887" s="100">
        <v>43344</v>
      </c>
      <c r="C1887" s="99">
        <v>0</v>
      </c>
      <c r="D1887" s="99">
        <v>3356.4946383237798</v>
      </c>
      <c r="E1887" s="99">
        <v>6802.6591557264301</v>
      </c>
      <c r="F1887" s="99">
        <v>287.99858147651003</v>
      </c>
      <c r="G1887" s="99">
        <v>0</v>
      </c>
      <c r="H1887" s="99">
        <v>0</v>
      </c>
      <c r="I1887" s="99">
        <v>0</v>
      </c>
      <c r="J1887" s="99">
        <v>1212.4601961672299</v>
      </c>
      <c r="K1887" s="99">
        <v>0</v>
      </c>
      <c r="L1887" s="99">
        <v>453.377364508808</v>
      </c>
      <c r="M1887" s="99">
        <v>138.72662656754301</v>
      </c>
      <c r="N1887" s="99">
        <v>5239.7570100426701</v>
      </c>
      <c r="O1887" s="99">
        <v>0</v>
      </c>
      <c r="P1887" s="99">
        <v>3343.2725382745298</v>
      </c>
      <c r="Q1887" s="99">
        <v>1141.37833693624</v>
      </c>
      <c r="R1887" s="99">
        <v>0</v>
      </c>
      <c r="S1887" s="99">
        <v>18.709486268926401</v>
      </c>
      <c r="T1887" s="99">
        <v>0</v>
      </c>
      <c r="U1887" s="99">
        <v>1208.67920278013</v>
      </c>
      <c r="V1887" s="99">
        <v>0</v>
      </c>
      <c r="W1887" s="99">
        <v>336499.88115310698</v>
      </c>
      <c r="X1887" s="99">
        <v>865081.41598510696</v>
      </c>
      <c r="Y1887" s="99">
        <v>838.90398596972204</v>
      </c>
      <c r="Z1887" s="99">
        <v>0</v>
      </c>
      <c r="AA1887" s="99">
        <v>0</v>
      </c>
      <c r="AB1887" s="99">
        <v>0</v>
      </c>
      <c r="AC1887" s="99">
        <v>432227.59938430798</v>
      </c>
      <c r="AD1887" s="99">
        <v>0</v>
      </c>
      <c r="AE1887" s="99">
        <v>11688.4477072954</v>
      </c>
      <c r="AF1887" s="99">
        <v>17196.174970865301</v>
      </c>
      <c r="AG1887" s="99">
        <v>657339.33843231201</v>
      </c>
      <c r="AH1887" s="99">
        <v>0</v>
      </c>
      <c r="AI1887" s="99">
        <v>334365.582607269</v>
      </c>
      <c r="AJ1887" s="99">
        <v>187389.09521293599</v>
      </c>
      <c r="AK1887" s="99">
        <v>0</v>
      </c>
      <c r="AL1887" s="99">
        <v>2268.4833882451098</v>
      </c>
      <c r="AM1887" s="99">
        <v>0</v>
      </c>
      <c r="AN1887" s="99">
        <v>432555.239269257</v>
      </c>
      <c r="AO1887" s="99">
        <v>0</v>
      </c>
      <c r="AP1887" s="99">
        <v>2890239.7983703599</v>
      </c>
      <c r="AQ1887" s="99">
        <v>7316999.78796387</v>
      </c>
      <c r="AR1887" s="99">
        <v>5517.5841725468599</v>
      </c>
      <c r="AS1887" s="99">
        <v>0</v>
      </c>
      <c r="AT1887" s="99">
        <v>0</v>
      </c>
      <c r="AU1887" s="99">
        <v>0</v>
      </c>
      <c r="AV1887" s="99">
        <v>1720513.2619171101</v>
      </c>
      <c r="AW1887" s="99">
        <v>0</v>
      </c>
      <c r="AX1887" s="99">
        <v>101303.582974434</v>
      </c>
      <c r="AY1887" s="99">
        <v>149640.76182937599</v>
      </c>
      <c r="AZ1887" s="99">
        <v>5499445.1939086895</v>
      </c>
      <c r="BA1887" s="99">
        <v>0</v>
      </c>
      <c r="BB1887" s="99">
        <v>2880911.0802002</v>
      </c>
      <c r="BC1887" s="99">
        <v>1614597.63883972</v>
      </c>
      <c r="BD1887" s="99">
        <v>0</v>
      </c>
      <c r="BE1887" s="99">
        <v>19810.9865133762</v>
      </c>
      <c r="BF1887" s="99">
        <v>0</v>
      </c>
      <c r="BG1887" s="99">
        <v>1721197.04649353</v>
      </c>
      <c r="BH1887" s="99">
        <v>0</v>
      </c>
      <c r="BI1887" s="99">
        <v>611524.55515289295</v>
      </c>
      <c r="BJ1887" s="99">
        <v>2828095.3208618201</v>
      </c>
      <c r="BK1887" s="99">
        <v>1381.2483218014199</v>
      </c>
      <c r="BL1887" s="99">
        <v>0</v>
      </c>
      <c r="BM1887" s="99">
        <v>0</v>
      </c>
      <c r="BN1887" s="99">
        <v>0</v>
      </c>
      <c r="BO1887" s="99">
        <v>0</v>
      </c>
      <c r="BP1887" s="99">
        <v>0</v>
      </c>
      <c r="BQ1887" s="99">
        <v>0</v>
      </c>
      <c r="BR1887" s="99">
        <v>35818.781989574403</v>
      </c>
      <c r="BS1887" s="99">
        <v>2237226.0878601102</v>
      </c>
      <c r="BT1887" s="99">
        <v>0</v>
      </c>
      <c r="BU1887" s="99">
        <v>554498</v>
      </c>
      <c r="BV1887" s="99">
        <v>568393.11235046398</v>
      </c>
      <c r="BW1887" s="99">
        <v>0</v>
      </c>
      <c r="BX1887" s="99">
        <v>3197.2699894905099</v>
      </c>
      <c r="BY1887" s="99">
        <v>0</v>
      </c>
      <c r="BZ1887" s="99">
        <v>0</v>
      </c>
      <c r="CA1887" s="99">
        <v>10263.1886380911</v>
      </c>
      <c r="CB1887" s="99">
        <v>1199143.7193908701</v>
      </c>
      <c r="CC1887" s="99">
        <v>10195236.052612299</v>
      </c>
      <c r="CD1887" s="99">
        <v>3444043.3519897498</v>
      </c>
      <c r="CE1887" s="99">
        <v>117.53239699918799</v>
      </c>
      <c r="CF1887" s="99">
        <v>20408.670816898299</v>
      </c>
      <c r="CG1887" s="99">
        <v>190582.77462959301</v>
      </c>
      <c r="CH1887" s="99">
        <v>0</v>
      </c>
      <c r="CI1887" s="99">
        <v>10387.4094069004</v>
      </c>
      <c r="CJ1887" s="99">
        <v>1219696.2530670201</v>
      </c>
      <c r="CK1887" s="99">
        <v>10382108.879760699</v>
      </c>
      <c r="CL1887" s="99">
        <v>3477774.5836181599</v>
      </c>
      <c r="CM1887" s="166">
        <v>11587.580638289501</v>
      </c>
      <c r="CN1887" s="166">
        <v>1654573.7500915499</v>
      </c>
      <c r="CO1887" s="166">
        <v>12127741.251831099</v>
      </c>
      <c r="CP1887" s="99">
        <v>3477774.5836181599</v>
      </c>
      <c r="CQ1887" s="99">
        <v>0</v>
      </c>
      <c r="CR1887" s="99">
        <v>0</v>
      </c>
      <c r="CS1887" s="99">
        <v>0</v>
      </c>
      <c r="CT1887" s="99">
        <v>0</v>
      </c>
      <c r="CU1887" s="98">
        <v>6908.3987486659998</v>
      </c>
      <c r="CV1887" s="98">
        <v>1322.200037884</v>
      </c>
      <c r="CW1887" s="98">
        <v>1219552.3902077684</v>
      </c>
      <c r="CX1887" s="98">
        <v>10385818.827241892</v>
      </c>
    </row>
    <row r="1888" spans="1:102" x14ac:dyDescent="0.2">
      <c r="A1888" s="98" t="s">
        <v>183</v>
      </c>
      <c r="B1888" s="100">
        <v>43435</v>
      </c>
      <c r="C1888" s="99">
        <v>0</v>
      </c>
      <c r="D1888" s="99">
        <v>3339.30577892065</v>
      </c>
      <c r="E1888" s="99">
        <v>6966.4352240562403</v>
      </c>
      <c r="F1888" s="99">
        <v>309.25142286345402</v>
      </c>
      <c r="G1888" s="99">
        <v>0</v>
      </c>
      <c r="H1888" s="99">
        <v>0</v>
      </c>
      <c r="I1888" s="99">
        <v>0</v>
      </c>
      <c r="J1888" s="99">
        <v>1175.19350488484</v>
      </c>
      <c r="K1888" s="99">
        <v>0</v>
      </c>
      <c r="L1888" s="99">
        <v>278.19039826467599</v>
      </c>
      <c r="M1888" s="99">
        <v>116.22845748253199</v>
      </c>
      <c r="N1888" s="99">
        <v>5207.9517562985402</v>
      </c>
      <c r="O1888" s="99">
        <v>0</v>
      </c>
      <c r="P1888" s="99">
        <v>3311.0705010891002</v>
      </c>
      <c r="Q1888" s="99">
        <v>1350.46902252734</v>
      </c>
      <c r="R1888" s="99">
        <v>0</v>
      </c>
      <c r="S1888" s="99">
        <v>18.632402217015599</v>
      </c>
      <c r="T1888" s="99">
        <v>0</v>
      </c>
      <c r="U1888" s="99">
        <v>1183.3186087459301</v>
      </c>
      <c r="V1888" s="99">
        <v>0</v>
      </c>
      <c r="W1888" s="99">
        <v>334504.83493423503</v>
      </c>
      <c r="X1888" s="99">
        <v>853897.52724456799</v>
      </c>
      <c r="Y1888" s="99">
        <v>5933.64884448051</v>
      </c>
      <c r="Z1888" s="99">
        <v>0</v>
      </c>
      <c r="AA1888" s="99">
        <v>0</v>
      </c>
      <c r="AB1888" s="99">
        <v>0</v>
      </c>
      <c r="AC1888" s="99">
        <v>418307.86636352498</v>
      </c>
      <c r="AD1888" s="99">
        <v>0</v>
      </c>
      <c r="AE1888" s="99">
        <v>16737.938026428201</v>
      </c>
      <c r="AF1888" s="99">
        <v>12840.085038065899</v>
      </c>
      <c r="AG1888" s="99">
        <v>649450.29201507603</v>
      </c>
      <c r="AH1888" s="99">
        <v>0</v>
      </c>
      <c r="AI1888" s="99">
        <v>336399.88750839198</v>
      </c>
      <c r="AJ1888" s="99">
        <v>188940.705352783</v>
      </c>
      <c r="AK1888" s="99">
        <v>0</v>
      </c>
      <c r="AL1888" s="99">
        <v>2679.0438894629501</v>
      </c>
      <c r="AM1888" s="99">
        <v>0</v>
      </c>
      <c r="AN1888" s="99">
        <v>418426.79344558698</v>
      </c>
      <c r="AO1888" s="99">
        <v>0</v>
      </c>
      <c r="AP1888" s="99">
        <v>2909539.2342834501</v>
      </c>
      <c r="AQ1888" s="99">
        <v>7293003.6857299795</v>
      </c>
      <c r="AR1888" s="99">
        <v>68267.458035469099</v>
      </c>
      <c r="AS1888" s="99">
        <v>0</v>
      </c>
      <c r="AT1888" s="99">
        <v>0</v>
      </c>
      <c r="AU1888" s="99">
        <v>0</v>
      </c>
      <c r="AV1888" s="99">
        <v>1670972.4533081099</v>
      </c>
      <c r="AW1888" s="99">
        <v>0</v>
      </c>
      <c r="AX1888" s="99">
        <v>155691.92916107201</v>
      </c>
      <c r="AY1888" s="99">
        <v>110083.00355815901</v>
      </c>
      <c r="AZ1888" s="99">
        <v>5516776.4013061495</v>
      </c>
      <c r="BA1888" s="99">
        <v>0</v>
      </c>
      <c r="BB1888" s="99">
        <v>2914990.4111328102</v>
      </c>
      <c r="BC1888" s="99">
        <v>1639954.60717773</v>
      </c>
      <c r="BD1888" s="99">
        <v>0</v>
      </c>
      <c r="BE1888" s="99">
        <v>24151.8578782082</v>
      </c>
      <c r="BF1888" s="99">
        <v>0</v>
      </c>
      <c r="BG1888" s="99">
        <v>1670969.58135986</v>
      </c>
      <c r="BH1888" s="99">
        <v>0</v>
      </c>
      <c r="BI1888" s="99">
        <v>620368.54055786098</v>
      </c>
      <c r="BJ1888" s="99">
        <v>2786733.51531982</v>
      </c>
      <c r="BK1888" s="99">
        <v>16594.595338344599</v>
      </c>
      <c r="BL1888" s="99">
        <v>0</v>
      </c>
      <c r="BM1888" s="99">
        <v>0</v>
      </c>
      <c r="BN1888" s="99">
        <v>0</v>
      </c>
      <c r="BO1888" s="99">
        <v>0</v>
      </c>
      <c r="BP1888" s="99">
        <v>0</v>
      </c>
      <c r="BQ1888" s="99">
        <v>0</v>
      </c>
      <c r="BR1888" s="99">
        <v>27996.748263597499</v>
      </c>
      <c r="BS1888" s="99">
        <v>2203058.1083374</v>
      </c>
      <c r="BT1888" s="99">
        <v>0</v>
      </c>
      <c r="BU1888" s="99">
        <v>610361.489997864</v>
      </c>
      <c r="BV1888" s="99">
        <v>554929.33876037598</v>
      </c>
      <c r="BW1888" s="99">
        <v>0</v>
      </c>
      <c r="BX1888" s="99">
        <v>4230.5299835801097</v>
      </c>
      <c r="BY1888" s="99">
        <v>0</v>
      </c>
      <c r="BZ1888" s="99">
        <v>0</v>
      </c>
      <c r="CA1888" s="99">
        <v>10205.584011316299</v>
      </c>
      <c r="CB1888" s="99">
        <v>1195089.68572998</v>
      </c>
      <c r="CC1888" s="99">
        <v>10263125.467651401</v>
      </c>
      <c r="CD1888" s="99">
        <v>3381120.9781799298</v>
      </c>
      <c r="CE1888" s="99">
        <v>125.80362223275</v>
      </c>
      <c r="CF1888" s="99">
        <v>21348.833114147201</v>
      </c>
      <c r="CG1888" s="99">
        <v>192488.51893997201</v>
      </c>
      <c r="CH1888" s="99">
        <v>0</v>
      </c>
      <c r="CI1888" s="99">
        <v>10319.343845129</v>
      </c>
      <c r="CJ1888" s="99">
        <v>1215790.6714630099</v>
      </c>
      <c r="CK1888" s="99">
        <v>10457618.364868199</v>
      </c>
      <c r="CL1888" s="99">
        <v>3416460.7378540002</v>
      </c>
      <c r="CM1888" s="166">
        <v>11492.2280466557</v>
      </c>
      <c r="CN1888" s="166">
        <v>1626444.9575195301</v>
      </c>
      <c r="CO1888" s="166">
        <v>12116159.529052701</v>
      </c>
      <c r="CP1888" s="99">
        <v>3416460.7378540002</v>
      </c>
      <c r="CQ1888" s="99">
        <v>0</v>
      </c>
      <c r="CR1888" s="99">
        <v>0</v>
      </c>
      <c r="CS1888" s="99">
        <v>0</v>
      </c>
      <c r="CT1888" s="99">
        <v>0</v>
      </c>
      <c r="CU1888" s="98">
        <v>6829.4740062869996</v>
      </c>
      <c r="CV1888" s="98">
        <v>1302.6220641770001</v>
      </c>
      <c r="CW1888" s="98">
        <v>1216438.5188441272</v>
      </c>
      <c r="CX1888" s="98">
        <v>10455613.986591373</v>
      </c>
    </row>
    <row r="1889" spans="1:102" x14ac:dyDescent="0.2">
      <c r="A1889" s="98" t="s">
        <v>183</v>
      </c>
      <c r="B1889" s="100">
        <v>43525</v>
      </c>
      <c r="C1889" s="99">
        <v>0</v>
      </c>
      <c r="D1889" s="99">
        <v>3376.4671532809698</v>
      </c>
      <c r="E1889" s="99">
        <v>6758.1903439164198</v>
      </c>
      <c r="F1889" s="99">
        <v>317.33668974041899</v>
      </c>
      <c r="G1889" s="99">
        <v>0</v>
      </c>
      <c r="H1889" s="99">
        <v>0</v>
      </c>
      <c r="I1889" s="99">
        <v>0</v>
      </c>
      <c r="J1889" s="99">
        <v>1206.8742073327301</v>
      </c>
      <c r="K1889" s="99">
        <v>0</v>
      </c>
      <c r="L1889" s="99">
        <v>257.63019946217503</v>
      </c>
      <c r="M1889" s="99">
        <v>128.187094237655</v>
      </c>
      <c r="N1889" s="99">
        <v>5223.6683453917503</v>
      </c>
      <c r="O1889" s="99">
        <v>0</v>
      </c>
      <c r="P1889" s="99">
        <v>3251.60186716914</v>
      </c>
      <c r="Q1889" s="99">
        <v>1364.7839327156501</v>
      </c>
      <c r="R1889" s="99">
        <v>0</v>
      </c>
      <c r="S1889" s="99">
        <v>13.2536981211742</v>
      </c>
      <c r="T1889" s="99">
        <v>0</v>
      </c>
      <c r="U1889" s="99">
        <v>1203.4464061260201</v>
      </c>
      <c r="V1889" s="99">
        <v>0</v>
      </c>
      <c r="W1889" s="99">
        <v>328431.13677596999</v>
      </c>
      <c r="X1889" s="99">
        <v>840272.62119293201</v>
      </c>
      <c r="Y1889" s="99">
        <v>7277.95343708992</v>
      </c>
      <c r="Z1889" s="99">
        <v>0</v>
      </c>
      <c r="AA1889" s="99">
        <v>0</v>
      </c>
      <c r="AB1889" s="99">
        <v>0</v>
      </c>
      <c r="AC1889" s="99">
        <v>423170.73127746599</v>
      </c>
      <c r="AD1889" s="99">
        <v>0</v>
      </c>
      <c r="AE1889" s="99">
        <v>8075.9544698</v>
      </c>
      <c r="AF1889" s="99">
        <v>12747.847878217701</v>
      </c>
      <c r="AG1889" s="99">
        <v>642234.07384491002</v>
      </c>
      <c r="AH1889" s="99">
        <v>0</v>
      </c>
      <c r="AI1889" s="99">
        <v>318038.585365295</v>
      </c>
      <c r="AJ1889" s="99">
        <v>191478.59071922299</v>
      </c>
      <c r="AK1889" s="99">
        <v>0</v>
      </c>
      <c r="AL1889" s="99">
        <v>1601.06461788714</v>
      </c>
      <c r="AM1889" s="99">
        <v>0</v>
      </c>
      <c r="AN1889" s="99">
        <v>422770.19168090803</v>
      </c>
      <c r="AO1889" s="99">
        <v>0</v>
      </c>
      <c r="AP1889" s="99">
        <v>2869329.9286193801</v>
      </c>
      <c r="AQ1889" s="99">
        <v>7290925.0088501005</v>
      </c>
      <c r="AR1889" s="99">
        <v>75980.352443695097</v>
      </c>
      <c r="AS1889" s="99">
        <v>0</v>
      </c>
      <c r="AT1889" s="99">
        <v>0</v>
      </c>
      <c r="AU1889" s="99">
        <v>0</v>
      </c>
      <c r="AV1889" s="99">
        <v>1698374.41311646</v>
      </c>
      <c r="AW1889" s="99">
        <v>0</v>
      </c>
      <c r="AX1889" s="99">
        <v>75846.542345046997</v>
      </c>
      <c r="AY1889" s="99">
        <v>114461.86859607699</v>
      </c>
      <c r="AZ1889" s="99">
        <v>5491176.5005493201</v>
      </c>
      <c r="BA1889" s="99">
        <v>0</v>
      </c>
      <c r="BB1889" s="99">
        <v>2772699.20785522</v>
      </c>
      <c r="BC1889" s="99">
        <v>1688310.4095153799</v>
      </c>
      <c r="BD1889" s="99">
        <v>0</v>
      </c>
      <c r="BE1889" s="99">
        <v>14705.463623166101</v>
      </c>
      <c r="BF1889" s="99">
        <v>0</v>
      </c>
      <c r="BG1889" s="99">
        <v>1697718.68226624</v>
      </c>
      <c r="BH1889" s="99">
        <v>0</v>
      </c>
      <c r="BI1889" s="99">
        <v>629718.99185943604</v>
      </c>
      <c r="BJ1889" s="99">
        <v>3634081.9686584501</v>
      </c>
      <c r="BK1889" s="99">
        <v>19381.730948925</v>
      </c>
      <c r="BL1889" s="99">
        <v>0</v>
      </c>
      <c r="BM1889" s="99">
        <v>0</v>
      </c>
      <c r="BN1889" s="99">
        <v>0</v>
      </c>
      <c r="BO1889" s="99">
        <v>0</v>
      </c>
      <c r="BP1889" s="99">
        <v>0</v>
      </c>
      <c r="BQ1889" s="99">
        <v>0</v>
      </c>
      <c r="BR1889" s="99">
        <v>30897.396494626999</v>
      </c>
      <c r="BS1889" s="99">
        <v>3162344.1841125502</v>
      </c>
      <c r="BT1889" s="99">
        <v>0</v>
      </c>
      <c r="BU1889" s="99">
        <v>616192.67900085403</v>
      </c>
      <c r="BV1889" s="99">
        <v>594195.92877197301</v>
      </c>
      <c r="BW1889" s="99">
        <v>0</v>
      </c>
      <c r="BX1889" s="99">
        <v>3077.1196672916399</v>
      </c>
      <c r="BY1889" s="99">
        <v>0</v>
      </c>
      <c r="BZ1889" s="99">
        <v>0</v>
      </c>
      <c r="CA1889" s="99">
        <v>10268.0743180513</v>
      </c>
      <c r="CB1889" s="99">
        <v>1164167.15611267</v>
      </c>
      <c r="CC1889" s="99">
        <v>10065133.634277301</v>
      </c>
      <c r="CD1889" s="99">
        <v>4391404.1134643601</v>
      </c>
      <c r="CE1889" s="99">
        <v>130.12317729927599</v>
      </c>
      <c r="CF1889" s="99">
        <v>20669.8019750118</v>
      </c>
      <c r="CG1889" s="99">
        <v>189101.35517501799</v>
      </c>
      <c r="CH1889" s="99">
        <v>0</v>
      </c>
      <c r="CI1889" s="99">
        <v>10395.9153956175</v>
      </c>
      <c r="CJ1889" s="99">
        <v>1185312.56663513</v>
      </c>
      <c r="CK1889" s="99">
        <v>10257676.503418</v>
      </c>
      <c r="CL1889" s="99">
        <v>4423114.6132202102</v>
      </c>
      <c r="CM1889" s="166">
        <v>11584.765049576799</v>
      </c>
      <c r="CN1889" s="166">
        <v>1607366.2453002899</v>
      </c>
      <c r="CO1889" s="166">
        <v>11936954.401367201</v>
      </c>
      <c r="CP1889" s="99">
        <v>4423114.6132202102</v>
      </c>
      <c r="CQ1889" s="99">
        <v>0</v>
      </c>
      <c r="CR1889" s="99">
        <v>0</v>
      </c>
      <c r="CS1889" s="99">
        <v>0</v>
      </c>
      <c r="CT1889" s="99">
        <v>0</v>
      </c>
      <c r="CU1889" s="98">
        <v>6884.2936680430003</v>
      </c>
      <c r="CV1889" s="98">
        <v>1320.8382840280001</v>
      </c>
      <c r="CW1889" s="98">
        <v>1184836.9580876818</v>
      </c>
      <c r="CX1889" s="98">
        <v>10254234.989452319</v>
      </c>
    </row>
    <row r="1890" spans="1:102" x14ac:dyDescent="0.2">
      <c r="A1890" s="98" t="s">
        <v>183</v>
      </c>
      <c r="B1890" s="100">
        <v>43617</v>
      </c>
      <c r="C1890" s="99">
        <v>0</v>
      </c>
      <c r="D1890" s="99">
        <v>3345.5784189105002</v>
      </c>
      <c r="E1890" s="99">
        <v>5282.91648370028</v>
      </c>
      <c r="F1890" s="99">
        <v>308.000655658543</v>
      </c>
      <c r="G1890" s="99">
        <v>0</v>
      </c>
      <c r="H1890" s="99">
        <v>0</v>
      </c>
      <c r="I1890" s="99">
        <v>0</v>
      </c>
      <c r="J1890" s="99">
        <v>1219.8983797282001</v>
      </c>
      <c r="K1890" s="99">
        <v>0</v>
      </c>
      <c r="L1890" s="99">
        <v>67.637562472373205</v>
      </c>
      <c r="M1890" s="99">
        <v>112.27824985981</v>
      </c>
      <c r="N1890" s="99">
        <v>3794.74041223526</v>
      </c>
      <c r="O1890" s="99">
        <v>0</v>
      </c>
      <c r="P1890" s="99">
        <v>3275.3797137737301</v>
      </c>
      <c r="Q1890" s="99">
        <v>1227.28534117341</v>
      </c>
      <c r="R1890" s="99">
        <v>0</v>
      </c>
      <c r="S1890" s="99">
        <v>12.1567491330206</v>
      </c>
      <c r="T1890" s="99">
        <v>0</v>
      </c>
      <c r="U1890" s="99">
        <v>1221.2161658555301</v>
      </c>
      <c r="V1890" s="99">
        <v>0</v>
      </c>
      <c r="W1890" s="99">
        <v>339638.50479888899</v>
      </c>
      <c r="X1890" s="99">
        <v>750176.69386291504</v>
      </c>
      <c r="Y1890" s="99">
        <v>9088.1198245286905</v>
      </c>
      <c r="Z1890" s="99">
        <v>0</v>
      </c>
      <c r="AA1890" s="99">
        <v>0</v>
      </c>
      <c r="AB1890" s="99">
        <v>0</v>
      </c>
      <c r="AC1890" s="99">
        <v>433881.28029251099</v>
      </c>
      <c r="AD1890" s="99">
        <v>0</v>
      </c>
      <c r="AE1890" s="99">
        <v>7171.3517438173303</v>
      </c>
      <c r="AF1890" s="99">
        <v>11961.337341547</v>
      </c>
      <c r="AG1890" s="99">
        <v>559617.62231445301</v>
      </c>
      <c r="AH1890" s="99">
        <v>0</v>
      </c>
      <c r="AI1890" s="99">
        <v>315850.38081359898</v>
      </c>
      <c r="AJ1890" s="99">
        <v>171268.16733169599</v>
      </c>
      <c r="AK1890" s="99">
        <v>0</v>
      </c>
      <c r="AL1890" s="99">
        <v>1024.1485574692499</v>
      </c>
      <c r="AM1890" s="99">
        <v>0</v>
      </c>
      <c r="AN1890" s="99">
        <v>433760.92917251599</v>
      </c>
      <c r="AO1890" s="99">
        <v>0</v>
      </c>
      <c r="AP1890" s="99">
        <v>3034184.8672485398</v>
      </c>
      <c r="AQ1890" s="99">
        <v>6406901.8829345703</v>
      </c>
      <c r="AR1890" s="99">
        <v>70027.576536178603</v>
      </c>
      <c r="AS1890" s="99">
        <v>0</v>
      </c>
      <c r="AT1890" s="99">
        <v>0</v>
      </c>
      <c r="AU1890" s="99">
        <v>0</v>
      </c>
      <c r="AV1890" s="99">
        <v>1740256.3796691899</v>
      </c>
      <c r="AW1890" s="99">
        <v>0</v>
      </c>
      <c r="AX1890" s="99">
        <v>62965.2783956528</v>
      </c>
      <c r="AY1890" s="99">
        <v>108334.216885567</v>
      </c>
      <c r="AZ1890" s="99">
        <v>4809305.9732665997</v>
      </c>
      <c r="BA1890" s="99">
        <v>0</v>
      </c>
      <c r="BB1890" s="99">
        <v>2805357.6841735798</v>
      </c>
      <c r="BC1890" s="99">
        <v>1516095.62911987</v>
      </c>
      <c r="BD1890" s="99">
        <v>0</v>
      </c>
      <c r="BE1890" s="99">
        <v>9775.7567343711908</v>
      </c>
      <c r="BF1890" s="99">
        <v>0</v>
      </c>
      <c r="BG1890" s="99">
        <v>1739989.6198883101</v>
      </c>
      <c r="BH1890" s="99">
        <v>0</v>
      </c>
      <c r="BI1890" s="99">
        <v>624831.765235901</v>
      </c>
      <c r="BJ1890" s="99">
        <v>1921307.8996582001</v>
      </c>
      <c r="BK1890" s="99">
        <v>16112.9460359812</v>
      </c>
      <c r="BL1890" s="99">
        <v>0</v>
      </c>
      <c r="BM1890" s="99">
        <v>0</v>
      </c>
      <c r="BN1890" s="99">
        <v>0</v>
      </c>
      <c r="BO1890" s="99">
        <v>0</v>
      </c>
      <c r="BP1890" s="99">
        <v>0</v>
      </c>
      <c r="BQ1890" s="99">
        <v>0</v>
      </c>
      <c r="BR1890" s="99">
        <v>25126.587100267399</v>
      </c>
      <c r="BS1890" s="99">
        <v>1368497.1035919201</v>
      </c>
      <c r="BT1890" s="99">
        <v>0</v>
      </c>
      <c r="BU1890" s="99">
        <v>589888.43994903599</v>
      </c>
      <c r="BV1890" s="99">
        <v>515121.78714752197</v>
      </c>
      <c r="BW1890" s="99">
        <v>0</v>
      </c>
      <c r="BX1890" s="99">
        <v>1966.3056860715201</v>
      </c>
      <c r="BY1890" s="99">
        <v>0</v>
      </c>
      <c r="BZ1890" s="99">
        <v>0</v>
      </c>
      <c r="CA1890" s="99">
        <v>8501.6956655979193</v>
      </c>
      <c r="CB1890" s="99">
        <v>1089015.7996215799</v>
      </c>
      <c r="CC1890" s="99">
        <v>9483798.2138671894</v>
      </c>
      <c r="CD1890" s="99">
        <v>2491613.9836730999</v>
      </c>
      <c r="CE1890" s="99">
        <v>136.576889600605</v>
      </c>
      <c r="CF1890" s="99">
        <v>22277.375870227799</v>
      </c>
      <c r="CG1890" s="99">
        <v>215046.20418739301</v>
      </c>
      <c r="CH1890" s="99">
        <v>0</v>
      </c>
      <c r="CI1890" s="99">
        <v>8645.6542483568192</v>
      </c>
      <c r="CJ1890" s="99">
        <v>1111412.2228546101</v>
      </c>
      <c r="CK1890" s="99">
        <v>9694515.7117919903</v>
      </c>
      <c r="CL1890" s="99">
        <v>2525525.6357116699</v>
      </c>
      <c r="CM1890" s="166">
        <v>9873.0363483428991</v>
      </c>
      <c r="CN1890" s="166">
        <v>1555926.1353454599</v>
      </c>
      <c r="CO1890" s="166">
        <v>11457596.3864746</v>
      </c>
      <c r="CP1890" s="99">
        <v>2525525.6357116699</v>
      </c>
      <c r="CQ1890" s="99">
        <v>0</v>
      </c>
      <c r="CR1890" s="99">
        <v>0</v>
      </c>
      <c r="CS1890" s="99">
        <v>0</v>
      </c>
      <c r="CT1890" s="99">
        <v>0</v>
      </c>
      <c r="CU1890" s="98">
        <v>5189.249437034</v>
      </c>
      <c r="CV1890" s="98">
        <v>1343.386337762</v>
      </c>
      <c r="CW1890" s="98">
        <v>1111293.1754918077</v>
      </c>
      <c r="CX1890" s="98">
        <v>9698844.4180545826</v>
      </c>
    </row>
    <row r="1891" spans="1:102" x14ac:dyDescent="0.2">
      <c r="A1891" s="98" t="s">
        <v>183</v>
      </c>
      <c r="B1891" s="100">
        <v>43709</v>
      </c>
      <c r="C1891" s="99">
        <v>0</v>
      </c>
      <c r="D1891" s="99">
        <v>3301.0266779363201</v>
      </c>
      <c r="E1891" s="99">
        <v>5075.36643844843</v>
      </c>
      <c r="F1891" s="99">
        <v>315.09690487757302</v>
      </c>
      <c r="G1891" s="99">
        <v>0</v>
      </c>
      <c r="H1891" s="99">
        <v>0</v>
      </c>
      <c r="I1891" s="99">
        <v>0</v>
      </c>
      <c r="J1891" s="99">
        <v>1220.1471300870201</v>
      </c>
      <c r="K1891" s="99">
        <v>0</v>
      </c>
      <c r="L1891" s="99">
        <v>33.450467395596199</v>
      </c>
      <c r="M1891" s="99">
        <v>115.86083015333899</v>
      </c>
      <c r="N1891" s="99">
        <v>3811.1629886031201</v>
      </c>
      <c r="O1891" s="99">
        <v>0</v>
      </c>
      <c r="P1891" s="99">
        <v>3248.9262177944202</v>
      </c>
      <c r="Q1891" s="99">
        <v>1268.0689499974301</v>
      </c>
      <c r="R1891" s="99">
        <v>0</v>
      </c>
      <c r="S1891" s="99">
        <v>9.3259093064116296</v>
      </c>
      <c r="T1891" s="99">
        <v>0</v>
      </c>
      <c r="U1891" s="99">
        <v>1214.3062855005301</v>
      </c>
      <c r="V1891" s="99">
        <v>0</v>
      </c>
      <c r="W1891" s="99">
        <v>324569.21455001802</v>
      </c>
      <c r="X1891" s="99">
        <v>754635.50968170201</v>
      </c>
      <c r="Y1891" s="99">
        <v>10581.650543928101</v>
      </c>
      <c r="Z1891" s="99">
        <v>0</v>
      </c>
      <c r="AA1891" s="99">
        <v>0</v>
      </c>
      <c r="AB1891" s="99">
        <v>0</v>
      </c>
      <c r="AC1891" s="99">
        <v>440074.45978164702</v>
      </c>
      <c r="AD1891" s="99">
        <v>0</v>
      </c>
      <c r="AE1891" s="99">
        <v>6857.1598750948897</v>
      </c>
      <c r="AF1891" s="99">
        <v>12844.9995592833</v>
      </c>
      <c r="AG1891" s="99">
        <v>572373.28300476098</v>
      </c>
      <c r="AH1891" s="99">
        <v>0</v>
      </c>
      <c r="AI1891" s="99">
        <v>320407.50673294102</v>
      </c>
      <c r="AJ1891" s="99">
        <v>173436.46404266401</v>
      </c>
      <c r="AK1891" s="99">
        <v>0</v>
      </c>
      <c r="AL1891" s="99">
        <v>810.78388626873505</v>
      </c>
      <c r="AM1891" s="99">
        <v>0</v>
      </c>
      <c r="AN1891" s="99">
        <v>440579.97980499303</v>
      </c>
      <c r="AO1891" s="99">
        <v>0</v>
      </c>
      <c r="AP1891" s="99">
        <v>2819119.1716308598</v>
      </c>
      <c r="AQ1891" s="99">
        <v>6530644.7501220703</v>
      </c>
      <c r="AR1891" s="99">
        <v>66715.778621673599</v>
      </c>
      <c r="AS1891" s="99">
        <v>0</v>
      </c>
      <c r="AT1891" s="99">
        <v>0</v>
      </c>
      <c r="AU1891" s="99">
        <v>0</v>
      </c>
      <c r="AV1891" s="99">
        <v>1770563.5864105199</v>
      </c>
      <c r="AW1891" s="99">
        <v>0</v>
      </c>
      <c r="AX1891" s="99">
        <v>59265.010667800903</v>
      </c>
      <c r="AY1891" s="99">
        <v>113720.67333221401</v>
      </c>
      <c r="AZ1891" s="99">
        <v>4881149.4266357403</v>
      </c>
      <c r="BA1891" s="99">
        <v>0</v>
      </c>
      <c r="BB1891" s="99">
        <v>2795592.9566040002</v>
      </c>
      <c r="BC1891" s="99">
        <v>1529796.3076019301</v>
      </c>
      <c r="BD1891" s="99">
        <v>0</v>
      </c>
      <c r="BE1891" s="99">
        <v>7466.9042175412196</v>
      </c>
      <c r="BF1891" s="99">
        <v>0</v>
      </c>
      <c r="BG1891" s="99">
        <v>1771581.85194397</v>
      </c>
      <c r="BH1891" s="99">
        <v>0</v>
      </c>
      <c r="BI1891" s="99">
        <v>600337.67463684105</v>
      </c>
      <c r="BJ1891" s="99">
        <v>1984164.3235015899</v>
      </c>
      <c r="BK1891" s="99">
        <v>16402.458384990699</v>
      </c>
      <c r="BL1891" s="99">
        <v>0</v>
      </c>
      <c r="BM1891" s="99">
        <v>0</v>
      </c>
      <c r="BN1891" s="99">
        <v>0</v>
      </c>
      <c r="BO1891" s="99">
        <v>0</v>
      </c>
      <c r="BP1891" s="99">
        <v>0</v>
      </c>
      <c r="BQ1891" s="99">
        <v>0</v>
      </c>
      <c r="BR1891" s="99">
        <v>27976.095903396599</v>
      </c>
      <c r="BS1891" s="99">
        <v>1444026.5902710001</v>
      </c>
      <c r="BT1891" s="99">
        <v>0</v>
      </c>
      <c r="BU1891" s="99">
        <v>538825.82115173305</v>
      </c>
      <c r="BV1891" s="99">
        <v>518142.858802795</v>
      </c>
      <c r="BW1891" s="99">
        <v>0</v>
      </c>
      <c r="BX1891" s="99">
        <v>1219.2552859485099</v>
      </c>
      <c r="BY1891" s="99">
        <v>0</v>
      </c>
      <c r="BZ1891" s="99">
        <v>0</v>
      </c>
      <c r="CA1891" s="99">
        <v>8489.0066186189706</v>
      </c>
      <c r="CB1891" s="99">
        <v>1077704.1583404499</v>
      </c>
      <c r="CC1891" s="99">
        <v>9329545.3115234394</v>
      </c>
      <c r="CD1891" s="99">
        <v>2580043.2616272001</v>
      </c>
      <c r="CE1891" s="99">
        <v>147.814462341368</v>
      </c>
      <c r="CF1891" s="99">
        <v>23628.914134025599</v>
      </c>
      <c r="CG1891" s="99">
        <v>214768.78747940101</v>
      </c>
      <c r="CH1891" s="99">
        <v>0</v>
      </c>
      <c r="CI1891" s="99">
        <v>8646.3501672744806</v>
      </c>
      <c r="CJ1891" s="99">
        <v>1101501.08129883</v>
      </c>
      <c r="CK1891" s="99">
        <v>9550588.27661133</v>
      </c>
      <c r="CL1891" s="99">
        <v>2614353.3146667499</v>
      </c>
      <c r="CM1891" s="166">
        <v>9868.8324407339096</v>
      </c>
      <c r="CN1891" s="166">
        <v>1544138.18869019</v>
      </c>
      <c r="CO1891" s="166">
        <v>11354773.5273438</v>
      </c>
      <c r="CP1891" s="99">
        <v>2614353.3146667499</v>
      </c>
      <c r="CQ1891" s="99">
        <v>0</v>
      </c>
      <c r="CR1891" s="99">
        <v>0</v>
      </c>
      <c r="CS1891" s="99">
        <v>0</v>
      </c>
      <c r="CT1891" s="99">
        <v>0</v>
      </c>
      <c r="CU1891" s="98">
        <v>5182.8622083170003</v>
      </c>
      <c r="CV1891" s="98">
        <v>1348.3556346329999</v>
      </c>
      <c r="CW1891" s="98">
        <v>1101333.0724744755</v>
      </c>
      <c r="CX1891" s="98">
        <v>9544314.09900284</v>
      </c>
    </row>
    <row r="1892" spans="1:102" x14ac:dyDescent="0.2">
      <c r="A1892" s="98" t="s">
        <v>184</v>
      </c>
      <c r="B1892" s="100">
        <v>38047</v>
      </c>
      <c r="C1892" s="99">
        <v>0</v>
      </c>
      <c r="D1892" s="99">
        <v>576.220349721611</v>
      </c>
      <c r="E1892" s="99">
        <v>648.62276865541901</v>
      </c>
      <c r="F1892" s="99">
        <v>1.1427129439980499</v>
      </c>
      <c r="G1892" s="99">
        <v>0</v>
      </c>
      <c r="H1892" s="99">
        <v>0</v>
      </c>
      <c r="I1892" s="99">
        <v>0</v>
      </c>
      <c r="J1892" s="99">
        <v>0.97678082599304605</v>
      </c>
      <c r="K1892" s="99">
        <v>0</v>
      </c>
      <c r="L1892" s="99">
        <v>543.81340520083904</v>
      </c>
      <c r="M1892" s="99">
        <v>12.1390335259493</v>
      </c>
      <c r="N1892" s="99">
        <v>104.474752517417</v>
      </c>
      <c r="O1892" s="99">
        <v>0</v>
      </c>
      <c r="P1892" s="99">
        <v>0</v>
      </c>
      <c r="Q1892" s="99">
        <v>536.64714922010899</v>
      </c>
      <c r="R1892" s="99">
        <v>0</v>
      </c>
      <c r="S1892" s="99">
        <v>0</v>
      </c>
      <c r="T1892" s="99">
        <v>21.6555557653774</v>
      </c>
      <c r="U1892" s="99">
        <v>217.24112588167199</v>
      </c>
      <c r="V1892" s="99">
        <v>0</v>
      </c>
      <c r="W1892" s="99">
        <v>60124.682738304102</v>
      </c>
      <c r="X1892" s="99">
        <v>115538.752296448</v>
      </c>
      <c r="Y1892" s="99">
        <v>17.770156567916299</v>
      </c>
      <c r="Z1892" s="99">
        <v>0</v>
      </c>
      <c r="AA1892" s="99">
        <v>0</v>
      </c>
      <c r="AB1892" s="99">
        <v>0</v>
      </c>
      <c r="AC1892" s="99">
        <v>31.2353470248636</v>
      </c>
      <c r="AD1892" s="99">
        <v>0</v>
      </c>
      <c r="AE1892" s="99">
        <v>48324.757955074303</v>
      </c>
      <c r="AF1892" s="99">
        <v>1729.4071108698799</v>
      </c>
      <c r="AG1892" s="99">
        <v>23083.799597740199</v>
      </c>
      <c r="AH1892" s="99">
        <v>0</v>
      </c>
      <c r="AI1892" s="99">
        <v>0</v>
      </c>
      <c r="AJ1892" s="99">
        <v>92362.202392578096</v>
      </c>
      <c r="AK1892" s="99">
        <v>0</v>
      </c>
      <c r="AL1892" s="99">
        <v>0</v>
      </c>
      <c r="AM1892" s="99">
        <v>3957.9549086391899</v>
      </c>
      <c r="AN1892" s="99">
        <v>79542.868000030503</v>
      </c>
      <c r="AO1892" s="99">
        <v>0</v>
      </c>
      <c r="AP1892" s="99">
        <v>376838.05026626599</v>
      </c>
      <c r="AQ1892" s="99">
        <v>704041.32189178502</v>
      </c>
      <c r="AR1892" s="99">
        <v>515.29838700592495</v>
      </c>
      <c r="AS1892" s="99">
        <v>0</v>
      </c>
      <c r="AT1892" s="99">
        <v>0</v>
      </c>
      <c r="AU1892" s="99">
        <v>0</v>
      </c>
      <c r="AV1892" s="99">
        <v>72.168672805651994</v>
      </c>
      <c r="AW1892" s="99">
        <v>0</v>
      </c>
      <c r="AX1892" s="99">
        <v>310652.81005096401</v>
      </c>
      <c r="AY1892" s="99">
        <v>10215.527535319299</v>
      </c>
      <c r="AZ1892" s="99">
        <v>138092.68138694801</v>
      </c>
      <c r="BA1892" s="99">
        <v>0</v>
      </c>
      <c r="BB1892" s="99">
        <v>0</v>
      </c>
      <c r="BC1892" s="99">
        <v>561644.15933227504</v>
      </c>
      <c r="BD1892" s="99">
        <v>0</v>
      </c>
      <c r="BE1892" s="99">
        <v>0</v>
      </c>
      <c r="BF1892" s="99">
        <v>21946.994616508498</v>
      </c>
      <c r="BG1892" s="99">
        <v>183525.881706238</v>
      </c>
      <c r="BH1892" s="99">
        <v>0</v>
      </c>
      <c r="BI1892" s="99">
        <v>3863.8860268890899</v>
      </c>
      <c r="BJ1892" s="99">
        <v>244195.695714951</v>
      </c>
      <c r="BK1892" s="99">
        <v>0</v>
      </c>
      <c r="BL1892" s="99">
        <v>0</v>
      </c>
      <c r="BM1892" s="99">
        <v>0</v>
      </c>
      <c r="BN1892" s="99">
        <v>0</v>
      </c>
      <c r="BO1892" s="99">
        <v>0</v>
      </c>
      <c r="BP1892" s="99">
        <v>0</v>
      </c>
      <c r="BQ1892" s="99">
        <v>0</v>
      </c>
      <c r="BR1892" s="99">
        <v>2459.8642725050399</v>
      </c>
      <c r="BS1892" s="99">
        <v>49144.3847370148</v>
      </c>
      <c r="BT1892" s="99">
        <v>0</v>
      </c>
      <c r="BU1892" s="99">
        <v>0</v>
      </c>
      <c r="BV1892" s="99">
        <v>196914.939870834</v>
      </c>
      <c r="BW1892" s="99">
        <v>0</v>
      </c>
      <c r="BX1892" s="99">
        <v>0</v>
      </c>
      <c r="BY1892" s="99">
        <v>0</v>
      </c>
      <c r="BZ1892" s="99">
        <v>0</v>
      </c>
      <c r="CA1892" s="99">
        <v>1230.6961950510699</v>
      </c>
      <c r="CB1892" s="99">
        <v>179050.76428031901</v>
      </c>
      <c r="CC1892" s="99">
        <v>1067391.1900329599</v>
      </c>
      <c r="CD1892" s="99">
        <v>254143.83304405201</v>
      </c>
      <c r="CE1892" s="99">
        <v>21.630322814919101</v>
      </c>
      <c r="CF1892" s="99">
        <v>3845.64268967509</v>
      </c>
      <c r="CG1892" s="99">
        <v>21428.870560169202</v>
      </c>
      <c r="CH1892" s="99">
        <v>0</v>
      </c>
      <c r="CI1892" s="99">
        <v>1254.1018191575999</v>
      </c>
      <c r="CJ1892" s="99">
        <v>182794.55403137201</v>
      </c>
      <c r="CK1892" s="99">
        <v>1091695.9596557601</v>
      </c>
      <c r="CL1892" s="99">
        <v>253876.450389862</v>
      </c>
      <c r="CM1892" s="166">
        <v>1470.98345586658</v>
      </c>
      <c r="CN1892" s="166">
        <v>258559.15565681501</v>
      </c>
      <c r="CO1892" s="166">
        <v>1280321.07258606</v>
      </c>
      <c r="CP1892" s="99">
        <v>253876.450389862</v>
      </c>
      <c r="CQ1892" s="99">
        <v>0</v>
      </c>
      <c r="CR1892" s="99">
        <v>0</v>
      </c>
      <c r="CS1892" s="99">
        <v>0</v>
      </c>
      <c r="CT1892" s="99">
        <v>0</v>
      </c>
      <c r="CU1892" s="98">
        <v>885.69065939300003</v>
      </c>
      <c r="CV1892" s="98">
        <v>0.97872907499999995</v>
      </c>
      <c r="CW1892" s="98">
        <v>182896.4069699941</v>
      </c>
      <c r="CX1892" s="98">
        <v>1088820.0605931291</v>
      </c>
    </row>
    <row r="1893" spans="1:102" x14ac:dyDescent="0.2">
      <c r="A1893" s="98" t="s">
        <v>184</v>
      </c>
      <c r="B1893" s="100">
        <v>38139</v>
      </c>
      <c r="C1893" s="99">
        <v>0</v>
      </c>
      <c r="D1893" s="99">
        <v>599.84043832868304</v>
      </c>
      <c r="E1893" s="99">
        <v>642.33047614991699</v>
      </c>
      <c r="F1893" s="99">
        <v>1.53292562699062</v>
      </c>
      <c r="G1893" s="99">
        <v>0</v>
      </c>
      <c r="H1893" s="99">
        <v>0</v>
      </c>
      <c r="I1893" s="99">
        <v>0</v>
      </c>
      <c r="J1893" s="99">
        <v>16.274190820986401</v>
      </c>
      <c r="K1893" s="99">
        <v>0</v>
      </c>
      <c r="L1893" s="99">
        <v>563.07730233669304</v>
      </c>
      <c r="M1893" s="99">
        <v>13.7481264879461</v>
      </c>
      <c r="N1893" s="99">
        <v>108.6629287377</v>
      </c>
      <c r="O1893" s="99">
        <v>0</v>
      </c>
      <c r="P1893" s="99">
        <v>0</v>
      </c>
      <c r="Q1893" s="99">
        <v>532.98157110810303</v>
      </c>
      <c r="R1893" s="99">
        <v>0</v>
      </c>
      <c r="S1893" s="99">
        <v>0</v>
      </c>
      <c r="T1893" s="99">
        <v>19.31910692784</v>
      </c>
      <c r="U1893" s="99">
        <v>215.75105479732201</v>
      </c>
      <c r="V1893" s="99">
        <v>0</v>
      </c>
      <c r="W1893" s="99">
        <v>58007.942066192598</v>
      </c>
      <c r="X1893" s="99">
        <v>116452.40214061701</v>
      </c>
      <c r="Y1893" s="99">
        <v>18.8919271267951</v>
      </c>
      <c r="Z1893" s="99">
        <v>0</v>
      </c>
      <c r="AA1893" s="99">
        <v>0</v>
      </c>
      <c r="AB1893" s="99">
        <v>0</v>
      </c>
      <c r="AC1893" s="99">
        <v>4469.0937232971201</v>
      </c>
      <c r="AD1893" s="99">
        <v>0</v>
      </c>
      <c r="AE1893" s="99">
        <v>64528.165879726403</v>
      </c>
      <c r="AF1893" s="99">
        <v>1518.5411406606399</v>
      </c>
      <c r="AG1893" s="99">
        <v>23885.605995178201</v>
      </c>
      <c r="AH1893" s="99">
        <v>0</v>
      </c>
      <c r="AI1893" s="99">
        <v>0</v>
      </c>
      <c r="AJ1893" s="99">
        <v>90930.257655143694</v>
      </c>
      <c r="AK1893" s="99">
        <v>0</v>
      </c>
      <c r="AL1893" s="99">
        <v>0</v>
      </c>
      <c r="AM1893" s="99">
        <v>3765.27431884408</v>
      </c>
      <c r="AN1893" s="99">
        <v>77734.552364349394</v>
      </c>
      <c r="AO1893" s="99">
        <v>0</v>
      </c>
      <c r="AP1893" s="99">
        <v>353392.63225936901</v>
      </c>
      <c r="AQ1893" s="99">
        <v>713803.55339813197</v>
      </c>
      <c r="AR1893" s="99">
        <v>453.16351080685899</v>
      </c>
      <c r="AS1893" s="99">
        <v>0</v>
      </c>
      <c r="AT1893" s="99">
        <v>0</v>
      </c>
      <c r="AU1893" s="99">
        <v>0</v>
      </c>
      <c r="AV1893" s="99">
        <v>11194.988991141299</v>
      </c>
      <c r="AW1893" s="99">
        <v>0</v>
      </c>
      <c r="AX1893" s="99">
        <v>349736.30467605602</v>
      </c>
      <c r="AY1893" s="99">
        <v>9535.6847906112707</v>
      </c>
      <c r="AZ1893" s="99">
        <v>146520.43330383301</v>
      </c>
      <c r="BA1893" s="99">
        <v>0</v>
      </c>
      <c r="BB1893" s="99">
        <v>0</v>
      </c>
      <c r="BC1893" s="99">
        <v>559203.14032745396</v>
      </c>
      <c r="BD1893" s="99">
        <v>0</v>
      </c>
      <c r="BE1893" s="99">
        <v>0</v>
      </c>
      <c r="BF1893" s="99">
        <v>21567.5328495502</v>
      </c>
      <c r="BG1893" s="99">
        <v>180866.90302658101</v>
      </c>
      <c r="BH1893" s="99">
        <v>0</v>
      </c>
      <c r="BI1893" s="99">
        <v>4644.42184716463</v>
      </c>
      <c r="BJ1893" s="99">
        <v>248219.85394287101</v>
      </c>
      <c r="BK1893" s="99">
        <v>0</v>
      </c>
      <c r="BL1893" s="99">
        <v>0</v>
      </c>
      <c r="BM1893" s="99">
        <v>0</v>
      </c>
      <c r="BN1893" s="99">
        <v>0</v>
      </c>
      <c r="BO1893" s="99">
        <v>0</v>
      </c>
      <c r="BP1893" s="99">
        <v>0</v>
      </c>
      <c r="BQ1893" s="99">
        <v>0</v>
      </c>
      <c r="BR1893" s="99">
        <v>2463.0972361266599</v>
      </c>
      <c r="BS1893" s="99">
        <v>52711.602054119103</v>
      </c>
      <c r="BT1893" s="99">
        <v>0</v>
      </c>
      <c r="BU1893" s="99">
        <v>0</v>
      </c>
      <c r="BV1893" s="99">
        <v>199272.86833953901</v>
      </c>
      <c r="BW1893" s="99">
        <v>0</v>
      </c>
      <c r="BX1893" s="99">
        <v>0</v>
      </c>
      <c r="BY1893" s="99">
        <v>0</v>
      </c>
      <c r="BZ1893" s="99">
        <v>0</v>
      </c>
      <c r="CA1893" s="99">
        <v>1240.0623219162201</v>
      </c>
      <c r="CB1893" s="99">
        <v>173714.29094314601</v>
      </c>
      <c r="CC1893" s="99">
        <v>1071099.12321472</v>
      </c>
      <c r="CD1893" s="99">
        <v>251121.56165695199</v>
      </c>
      <c r="CE1893" s="99">
        <v>23.006422515958501</v>
      </c>
      <c r="CF1893" s="99">
        <v>4390.2857179045704</v>
      </c>
      <c r="CG1893" s="99">
        <v>24347.386547803901</v>
      </c>
      <c r="CH1893" s="99">
        <v>0</v>
      </c>
      <c r="CI1893" s="99">
        <v>1264.5204620212301</v>
      </c>
      <c r="CJ1893" s="99">
        <v>178022.06529045099</v>
      </c>
      <c r="CK1893" s="99">
        <v>1104459.2578125</v>
      </c>
      <c r="CL1893" s="99">
        <v>251503.059076309</v>
      </c>
      <c r="CM1893" s="166">
        <v>1480.9881486296699</v>
      </c>
      <c r="CN1893" s="166">
        <v>255521.91133689901</v>
      </c>
      <c r="CO1893" s="166">
        <v>1274371.5386352499</v>
      </c>
      <c r="CP1893" s="99">
        <v>251503.059076309</v>
      </c>
      <c r="CQ1893" s="99">
        <v>0</v>
      </c>
      <c r="CR1893" s="99">
        <v>0</v>
      </c>
      <c r="CS1893" s="99">
        <v>0</v>
      </c>
      <c r="CT1893" s="99">
        <v>0</v>
      </c>
      <c r="CU1893" s="98">
        <v>863.19793806999996</v>
      </c>
      <c r="CV1893" s="98">
        <v>20.401528283000001</v>
      </c>
      <c r="CW1893" s="98">
        <v>178104.57666105058</v>
      </c>
      <c r="CX1893" s="98">
        <v>1095446.5097625239</v>
      </c>
    </row>
    <row r="1894" spans="1:102" x14ac:dyDescent="0.2">
      <c r="A1894" s="98" t="s">
        <v>184</v>
      </c>
      <c r="B1894" s="100">
        <v>38231</v>
      </c>
      <c r="C1894" s="99">
        <v>0</v>
      </c>
      <c r="D1894" s="99">
        <v>641.66837327182304</v>
      </c>
      <c r="E1894" s="99">
        <v>635.480160802603</v>
      </c>
      <c r="F1894" s="99">
        <v>1.12220668699592</v>
      </c>
      <c r="G1894" s="99">
        <v>0</v>
      </c>
      <c r="H1894" s="99">
        <v>0</v>
      </c>
      <c r="I1894" s="99">
        <v>0</v>
      </c>
      <c r="J1894" s="99">
        <v>48.346558202989399</v>
      </c>
      <c r="K1894" s="99">
        <v>0</v>
      </c>
      <c r="L1894" s="99">
        <v>633.73100478947197</v>
      </c>
      <c r="M1894" s="99">
        <v>12.8250972569222</v>
      </c>
      <c r="N1894" s="99">
        <v>113.18597896676501</v>
      </c>
      <c r="O1894" s="99">
        <v>0</v>
      </c>
      <c r="P1894" s="99">
        <v>0</v>
      </c>
      <c r="Q1894" s="99">
        <v>545.07311479747295</v>
      </c>
      <c r="R1894" s="99">
        <v>0</v>
      </c>
      <c r="S1894" s="99">
        <v>0</v>
      </c>
      <c r="T1894" s="99">
        <v>20.961908072931699</v>
      </c>
      <c r="U1894" s="99">
        <v>230.894846647978</v>
      </c>
      <c r="V1894" s="99">
        <v>0</v>
      </c>
      <c r="W1894" s="99">
        <v>60327.406937122301</v>
      </c>
      <c r="X1894" s="99">
        <v>119933.78510093701</v>
      </c>
      <c r="Y1894" s="99">
        <v>9.1507401289418304</v>
      </c>
      <c r="Z1894" s="99">
        <v>0</v>
      </c>
      <c r="AA1894" s="99">
        <v>0</v>
      </c>
      <c r="AB1894" s="99">
        <v>0</v>
      </c>
      <c r="AC1894" s="99">
        <v>12719.3751702309</v>
      </c>
      <c r="AD1894" s="99">
        <v>0</v>
      </c>
      <c r="AE1894" s="99">
        <v>61254.001557827003</v>
      </c>
      <c r="AF1894" s="99">
        <v>1502.56693913043</v>
      </c>
      <c r="AG1894" s="99">
        <v>25589.000265598301</v>
      </c>
      <c r="AH1894" s="99">
        <v>0</v>
      </c>
      <c r="AI1894" s="99">
        <v>0</v>
      </c>
      <c r="AJ1894" s="99">
        <v>99376.650623321504</v>
      </c>
      <c r="AK1894" s="99">
        <v>0</v>
      </c>
      <c r="AL1894" s="99">
        <v>0</v>
      </c>
      <c r="AM1894" s="99">
        <v>3924.6521388292299</v>
      </c>
      <c r="AN1894" s="99">
        <v>80088.904654502898</v>
      </c>
      <c r="AO1894" s="99">
        <v>0</v>
      </c>
      <c r="AP1894" s="99">
        <v>375032.20804595901</v>
      </c>
      <c r="AQ1894" s="99">
        <v>759959.95338439895</v>
      </c>
      <c r="AR1894" s="99">
        <v>68.298933694139095</v>
      </c>
      <c r="AS1894" s="99">
        <v>0</v>
      </c>
      <c r="AT1894" s="99">
        <v>0</v>
      </c>
      <c r="AU1894" s="99">
        <v>0</v>
      </c>
      <c r="AV1894" s="99">
        <v>31078.470866441701</v>
      </c>
      <c r="AW1894" s="99">
        <v>0</v>
      </c>
      <c r="AX1894" s="99">
        <v>376076.58043289202</v>
      </c>
      <c r="AY1894" s="99">
        <v>9472.6048830747604</v>
      </c>
      <c r="AZ1894" s="99">
        <v>161164.66743278501</v>
      </c>
      <c r="BA1894" s="99">
        <v>0</v>
      </c>
      <c r="BB1894" s="99">
        <v>0</v>
      </c>
      <c r="BC1894" s="99">
        <v>634368.08900451695</v>
      </c>
      <c r="BD1894" s="99">
        <v>0</v>
      </c>
      <c r="BE1894" s="99">
        <v>0</v>
      </c>
      <c r="BF1894" s="99">
        <v>23618.9894180298</v>
      </c>
      <c r="BG1894" s="99">
        <v>194464.20513725301</v>
      </c>
      <c r="BH1894" s="99">
        <v>0</v>
      </c>
      <c r="BI1894" s="99">
        <v>6727.6056620478603</v>
      </c>
      <c r="BJ1894" s="99">
        <v>264761.52191925002</v>
      </c>
      <c r="BK1894" s="99">
        <v>0</v>
      </c>
      <c r="BL1894" s="99">
        <v>0</v>
      </c>
      <c r="BM1894" s="99">
        <v>0</v>
      </c>
      <c r="BN1894" s="99">
        <v>0</v>
      </c>
      <c r="BO1894" s="99">
        <v>0</v>
      </c>
      <c r="BP1894" s="99">
        <v>0</v>
      </c>
      <c r="BQ1894" s="99">
        <v>0</v>
      </c>
      <c r="BR1894" s="99">
        <v>2706.7485841214698</v>
      </c>
      <c r="BS1894" s="99">
        <v>56677.707843780503</v>
      </c>
      <c r="BT1894" s="99">
        <v>0</v>
      </c>
      <c r="BU1894" s="99">
        <v>0</v>
      </c>
      <c r="BV1894" s="99">
        <v>213054.062267303</v>
      </c>
      <c r="BW1894" s="99">
        <v>0</v>
      </c>
      <c r="BX1894" s="99">
        <v>0</v>
      </c>
      <c r="BY1894" s="99">
        <v>0</v>
      </c>
      <c r="BZ1894" s="99">
        <v>0</v>
      </c>
      <c r="CA1894" s="99">
        <v>1283.71872708201</v>
      </c>
      <c r="CB1894" s="99">
        <v>179364.72463226301</v>
      </c>
      <c r="CC1894" s="99">
        <v>1147268.58410645</v>
      </c>
      <c r="CD1894" s="99">
        <v>268565.38355255098</v>
      </c>
      <c r="CE1894" s="99">
        <v>25.070680500939499</v>
      </c>
      <c r="CF1894" s="99">
        <v>5565.82397216558</v>
      </c>
      <c r="CG1894" s="99">
        <v>34048.730945110299</v>
      </c>
      <c r="CH1894" s="99">
        <v>0</v>
      </c>
      <c r="CI1894" s="99">
        <v>1304.87071976066</v>
      </c>
      <c r="CJ1894" s="99">
        <v>184920.21116828901</v>
      </c>
      <c r="CK1894" s="99">
        <v>1175924.3310241699</v>
      </c>
      <c r="CL1894" s="99">
        <v>270429.37076568598</v>
      </c>
      <c r="CM1894" s="166">
        <v>1531.7931518405701</v>
      </c>
      <c r="CN1894" s="166">
        <v>271469.02448654198</v>
      </c>
      <c r="CO1894" s="166">
        <v>1382088.81861877</v>
      </c>
      <c r="CP1894" s="99">
        <v>270429.37076568598</v>
      </c>
      <c r="CQ1894" s="99">
        <v>0</v>
      </c>
      <c r="CR1894" s="99">
        <v>0</v>
      </c>
      <c r="CS1894" s="99">
        <v>0</v>
      </c>
      <c r="CT1894" s="99">
        <v>0</v>
      </c>
      <c r="CU1894" s="98">
        <v>840.45119258499994</v>
      </c>
      <c r="CV1894" s="98">
        <v>53.300796132000002</v>
      </c>
      <c r="CW1894" s="98">
        <v>184930.54860442859</v>
      </c>
      <c r="CX1894" s="98">
        <v>1181317.3150515603</v>
      </c>
    </row>
    <row r="1895" spans="1:102" x14ac:dyDescent="0.2">
      <c r="A1895" s="98" t="s">
        <v>184</v>
      </c>
      <c r="B1895" s="100">
        <v>38322</v>
      </c>
      <c r="C1895" s="99">
        <v>0</v>
      </c>
      <c r="D1895" s="99">
        <v>677.024952195585</v>
      </c>
      <c r="E1895" s="99">
        <v>625.69529563188598</v>
      </c>
      <c r="F1895" s="99">
        <v>2.1573844209779098</v>
      </c>
      <c r="G1895" s="99">
        <v>0</v>
      </c>
      <c r="H1895" s="99">
        <v>0</v>
      </c>
      <c r="I1895" s="99">
        <v>0</v>
      </c>
      <c r="J1895" s="99">
        <v>82.136043292470305</v>
      </c>
      <c r="K1895" s="99">
        <v>0</v>
      </c>
      <c r="L1895" s="99">
        <v>686.38734363764502</v>
      </c>
      <c r="M1895" s="99">
        <v>11.4271030549426</v>
      </c>
      <c r="N1895" s="99">
        <v>121.792024893686</v>
      </c>
      <c r="O1895" s="99">
        <v>0</v>
      </c>
      <c r="P1895" s="99">
        <v>0</v>
      </c>
      <c r="Q1895" s="99">
        <v>514.76812513917696</v>
      </c>
      <c r="R1895" s="99">
        <v>0</v>
      </c>
      <c r="S1895" s="99">
        <v>0</v>
      </c>
      <c r="T1895" s="99">
        <v>21.039134710095801</v>
      </c>
      <c r="U1895" s="99">
        <v>254.46305365487899</v>
      </c>
      <c r="V1895" s="99">
        <v>0</v>
      </c>
      <c r="W1895" s="99">
        <v>67254.246811866804</v>
      </c>
      <c r="X1895" s="99">
        <v>117106.438734055</v>
      </c>
      <c r="Y1895" s="99">
        <v>39.298390504904098</v>
      </c>
      <c r="Z1895" s="99">
        <v>0</v>
      </c>
      <c r="AA1895" s="99">
        <v>0</v>
      </c>
      <c r="AB1895" s="99">
        <v>0</v>
      </c>
      <c r="AC1895" s="99">
        <v>28103.0199358463</v>
      </c>
      <c r="AD1895" s="99">
        <v>0</v>
      </c>
      <c r="AE1895" s="99">
        <v>65302.307536601998</v>
      </c>
      <c r="AF1895" s="99">
        <v>1145.9868028461899</v>
      </c>
      <c r="AG1895" s="99">
        <v>26546.020238399498</v>
      </c>
      <c r="AH1895" s="99">
        <v>0</v>
      </c>
      <c r="AI1895" s="99">
        <v>0</v>
      </c>
      <c r="AJ1895" s="99">
        <v>91226.556718826294</v>
      </c>
      <c r="AK1895" s="99">
        <v>0</v>
      </c>
      <c r="AL1895" s="99">
        <v>0</v>
      </c>
      <c r="AM1895" s="99">
        <v>3695.32746511698</v>
      </c>
      <c r="AN1895" s="99">
        <v>93321.417813301101</v>
      </c>
      <c r="AO1895" s="99">
        <v>0</v>
      </c>
      <c r="AP1895" s="99">
        <v>415249.26485061599</v>
      </c>
      <c r="AQ1895" s="99">
        <v>745416.24647521996</v>
      </c>
      <c r="AR1895" s="99">
        <v>709.59286510944401</v>
      </c>
      <c r="AS1895" s="99">
        <v>0</v>
      </c>
      <c r="AT1895" s="99">
        <v>0</v>
      </c>
      <c r="AU1895" s="99">
        <v>0</v>
      </c>
      <c r="AV1895" s="99">
        <v>67568.741879463196</v>
      </c>
      <c r="AW1895" s="99">
        <v>0</v>
      </c>
      <c r="AX1895" s="99">
        <v>438711.32378387498</v>
      </c>
      <c r="AY1895" s="99">
        <v>7347.8822475075704</v>
      </c>
      <c r="AZ1895" s="99">
        <v>168931.901275635</v>
      </c>
      <c r="BA1895" s="99">
        <v>0</v>
      </c>
      <c r="BB1895" s="99">
        <v>0</v>
      </c>
      <c r="BC1895" s="99">
        <v>580273.96997833299</v>
      </c>
      <c r="BD1895" s="99">
        <v>0</v>
      </c>
      <c r="BE1895" s="99">
        <v>0</v>
      </c>
      <c r="BF1895" s="99">
        <v>23063.9473657608</v>
      </c>
      <c r="BG1895" s="99">
        <v>218582.32677459699</v>
      </c>
      <c r="BH1895" s="99">
        <v>0</v>
      </c>
      <c r="BI1895" s="99">
        <v>6899.6236913800203</v>
      </c>
      <c r="BJ1895" s="99">
        <v>259160.72098732</v>
      </c>
      <c r="BK1895" s="99">
        <v>0</v>
      </c>
      <c r="BL1895" s="99">
        <v>0</v>
      </c>
      <c r="BM1895" s="99">
        <v>0</v>
      </c>
      <c r="BN1895" s="99">
        <v>0</v>
      </c>
      <c r="BO1895" s="99">
        <v>0</v>
      </c>
      <c r="BP1895" s="99">
        <v>0</v>
      </c>
      <c r="BQ1895" s="99">
        <v>0</v>
      </c>
      <c r="BR1895" s="99">
        <v>1867.3504969328601</v>
      </c>
      <c r="BS1895" s="99">
        <v>58893.625417709402</v>
      </c>
      <c r="BT1895" s="99">
        <v>0</v>
      </c>
      <c r="BU1895" s="99">
        <v>0</v>
      </c>
      <c r="BV1895" s="99">
        <v>202348.95886421201</v>
      </c>
      <c r="BW1895" s="99">
        <v>0</v>
      </c>
      <c r="BX1895" s="99">
        <v>0</v>
      </c>
      <c r="BY1895" s="99">
        <v>0</v>
      </c>
      <c r="BZ1895" s="99">
        <v>0</v>
      </c>
      <c r="CA1895" s="99">
        <v>1291.7945552915301</v>
      </c>
      <c r="CB1895" s="99">
        <v>182983.112878799</v>
      </c>
      <c r="CC1895" s="99">
        <v>1159189.67886353</v>
      </c>
      <c r="CD1895" s="99">
        <v>264515.991539001</v>
      </c>
      <c r="CE1895" s="99">
        <v>26.199963441817101</v>
      </c>
      <c r="CF1895" s="99">
        <v>5043.5550227165204</v>
      </c>
      <c r="CG1895" s="99">
        <v>32429.7347548008</v>
      </c>
      <c r="CH1895" s="99">
        <v>0</v>
      </c>
      <c r="CI1895" s="99">
        <v>1318.6613107025601</v>
      </c>
      <c r="CJ1895" s="99">
        <v>188154.17409324599</v>
      </c>
      <c r="CK1895" s="99">
        <v>1184146.74794006</v>
      </c>
      <c r="CL1895" s="99">
        <v>266177.58797073399</v>
      </c>
      <c r="CM1895" s="166">
        <v>1574.84791633487</v>
      </c>
      <c r="CN1895" s="166">
        <v>279444.88157272298</v>
      </c>
      <c r="CO1895" s="166">
        <v>1398357.5329284701</v>
      </c>
      <c r="CP1895" s="99">
        <v>266177.58797073399</v>
      </c>
      <c r="CQ1895" s="99">
        <v>0</v>
      </c>
      <c r="CR1895" s="99">
        <v>0</v>
      </c>
      <c r="CS1895" s="99">
        <v>0</v>
      </c>
      <c r="CT1895" s="99">
        <v>0</v>
      </c>
      <c r="CU1895" s="98">
        <v>811.20582162100004</v>
      </c>
      <c r="CV1895" s="98">
        <v>89.839350584000002</v>
      </c>
      <c r="CW1895" s="98">
        <v>188026.66790151552</v>
      </c>
      <c r="CX1895" s="98">
        <v>1191619.4136183308</v>
      </c>
    </row>
    <row r="1896" spans="1:102" x14ac:dyDescent="0.2">
      <c r="A1896" s="98" t="s">
        <v>184</v>
      </c>
      <c r="B1896" s="100">
        <v>38412</v>
      </c>
      <c r="C1896" s="99">
        <v>0</v>
      </c>
      <c r="D1896" s="99">
        <v>645.81653582304705</v>
      </c>
      <c r="E1896" s="99">
        <v>621.12515836954105</v>
      </c>
      <c r="F1896" s="99">
        <v>2.25788442898192</v>
      </c>
      <c r="G1896" s="99">
        <v>0</v>
      </c>
      <c r="H1896" s="99">
        <v>0</v>
      </c>
      <c r="I1896" s="99">
        <v>0</v>
      </c>
      <c r="J1896" s="99">
        <v>117.89363876916499</v>
      </c>
      <c r="K1896" s="99">
        <v>0</v>
      </c>
      <c r="L1896" s="99">
        <v>610.07065934687898</v>
      </c>
      <c r="M1896" s="99">
        <v>15.0507227679482</v>
      </c>
      <c r="N1896" s="99">
        <v>121.593092689291</v>
      </c>
      <c r="O1896" s="99">
        <v>0</v>
      </c>
      <c r="P1896" s="99">
        <v>0</v>
      </c>
      <c r="Q1896" s="99">
        <v>501.06344452872901</v>
      </c>
      <c r="R1896" s="99">
        <v>0</v>
      </c>
      <c r="S1896" s="99">
        <v>0</v>
      </c>
      <c r="T1896" s="99">
        <v>18.755281869322101</v>
      </c>
      <c r="U1896" s="99">
        <v>264.18343706428999</v>
      </c>
      <c r="V1896" s="99">
        <v>0</v>
      </c>
      <c r="W1896" s="99">
        <v>57552.601438999198</v>
      </c>
      <c r="X1896" s="99">
        <v>116911.023625374</v>
      </c>
      <c r="Y1896" s="99">
        <v>31.353524356847601</v>
      </c>
      <c r="Z1896" s="99">
        <v>0</v>
      </c>
      <c r="AA1896" s="99">
        <v>0</v>
      </c>
      <c r="AB1896" s="99">
        <v>0</v>
      </c>
      <c r="AC1896" s="99">
        <v>43502.536895751997</v>
      </c>
      <c r="AD1896" s="99">
        <v>0</v>
      </c>
      <c r="AE1896" s="99">
        <v>45226.016960143999</v>
      </c>
      <c r="AF1896" s="99">
        <v>2182.59885433316</v>
      </c>
      <c r="AG1896" s="99">
        <v>26983.167770147302</v>
      </c>
      <c r="AH1896" s="99">
        <v>0</v>
      </c>
      <c r="AI1896" s="99">
        <v>0</v>
      </c>
      <c r="AJ1896" s="99">
        <v>91080.483094215393</v>
      </c>
      <c r="AK1896" s="99">
        <v>0</v>
      </c>
      <c r="AL1896" s="99">
        <v>0</v>
      </c>
      <c r="AM1896" s="99">
        <v>3571.6760964095602</v>
      </c>
      <c r="AN1896" s="99">
        <v>99981.281137466402</v>
      </c>
      <c r="AO1896" s="99">
        <v>0</v>
      </c>
      <c r="AP1896" s="99">
        <v>374090.85139465297</v>
      </c>
      <c r="AQ1896" s="99">
        <v>748968.08271789597</v>
      </c>
      <c r="AR1896" s="99">
        <v>451.76118998229498</v>
      </c>
      <c r="AS1896" s="99">
        <v>0</v>
      </c>
      <c r="AT1896" s="99">
        <v>0</v>
      </c>
      <c r="AU1896" s="99">
        <v>0</v>
      </c>
      <c r="AV1896" s="99">
        <v>103446.632400513</v>
      </c>
      <c r="AW1896" s="99">
        <v>0</v>
      </c>
      <c r="AX1896" s="99">
        <v>300323.050807953</v>
      </c>
      <c r="AY1896" s="99">
        <v>13836.7713991404</v>
      </c>
      <c r="AZ1896" s="99">
        <v>169424.34563255301</v>
      </c>
      <c r="BA1896" s="99">
        <v>0</v>
      </c>
      <c r="BB1896" s="99">
        <v>0</v>
      </c>
      <c r="BC1896" s="99">
        <v>582968.026954651</v>
      </c>
      <c r="BD1896" s="99">
        <v>0</v>
      </c>
      <c r="BE1896" s="99">
        <v>0</v>
      </c>
      <c r="BF1896" s="99">
        <v>21815.075824976</v>
      </c>
      <c r="BG1896" s="99">
        <v>238723.73488044701</v>
      </c>
      <c r="BH1896" s="99">
        <v>0</v>
      </c>
      <c r="BI1896" s="99">
        <v>8859.9217290878296</v>
      </c>
      <c r="BJ1896" s="99">
        <v>258228.68084335301</v>
      </c>
      <c r="BK1896" s="99">
        <v>0</v>
      </c>
      <c r="BL1896" s="99">
        <v>0</v>
      </c>
      <c r="BM1896" s="99">
        <v>0</v>
      </c>
      <c r="BN1896" s="99">
        <v>0</v>
      </c>
      <c r="BO1896" s="99">
        <v>0</v>
      </c>
      <c r="BP1896" s="99">
        <v>0</v>
      </c>
      <c r="BQ1896" s="99">
        <v>0</v>
      </c>
      <c r="BR1896" s="99">
        <v>3606.11976093054</v>
      </c>
      <c r="BS1896" s="99">
        <v>59823.810173034697</v>
      </c>
      <c r="BT1896" s="99">
        <v>0</v>
      </c>
      <c r="BU1896" s="99">
        <v>0</v>
      </c>
      <c r="BV1896" s="99">
        <v>203693.72205924999</v>
      </c>
      <c r="BW1896" s="99">
        <v>0</v>
      </c>
      <c r="BX1896" s="99">
        <v>0</v>
      </c>
      <c r="BY1896" s="99">
        <v>0</v>
      </c>
      <c r="BZ1896" s="99">
        <v>0</v>
      </c>
      <c r="CA1896" s="99">
        <v>1273.05090370774</v>
      </c>
      <c r="CB1896" s="99">
        <v>177423.39967918399</v>
      </c>
      <c r="CC1896" s="99">
        <v>1110693.75819397</v>
      </c>
      <c r="CD1896" s="99">
        <v>272592.40053176897</v>
      </c>
      <c r="CE1896" s="99">
        <v>25.710593174910201</v>
      </c>
      <c r="CF1896" s="99">
        <v>4799.4390034079597</v>
      </c>
      <c r="CG1896" s="99">
        <v>30301.205919027299</v>
      </c>
      <c r="CH1896" s="99">
        <v>0</v>
      </c>
      <c r="CI1896" s="99">
        <v>1300.3872321099</v>
      </c>
      <c r="CJ1896" s="99">
        <v>182149.25304031401</v>
      </c>
      <c r="CK1896" s="99">
        <v>1142538.37138367</v>
      </c>
      <c r="CL1896" s="99">
        <v>273913.08606338501</v>
      </c>
      <c r="CM1896" s="166">
        <v>1564.7517183274001</v>
      </c>
      <c r="CN1896" s="166">
        <v>279422.19535446202</v>
      </c>
      <c r="CO1896" s="166">
        <v>1387893.17741394</v>
      </c>
      <c r="CP1896" s="99">
        <v>273913.08606338501</v>
      </c>
      <c r="CQ1896" s="99">
        <v>0</v>
      </c>
      <c r="CR1896" s="99">
        <v>0</v>
      </c>
      <c r="CS1896" s="99">
        <v>0</v>
      </c>
      <c r="CT1896" s="99">
        <v>0</v>
      </c>
      <c r="CU1896" s="98">
        <v>779.91889647300002</v>
      </c>
      <c r="CV1896" s="98">
        <v>128.84086774599999</v>
      </c>
      <c r="CW1896" s="98">
        <v>182222.83868259194</v>
      </c>
      <c r="CX1896" s="98">
        <v>1140994.9641129973</v>
      </c>
    </row>
    <row r="1897" spans="1:102" x14ac:dyDescent="0.2">
      <c r="A1897" s="98" t="s">
        <v>184</v>
      </c>
      <c r="B1897" s="100">
        <v>38504</v>
      </c>
      <c r="C1897" s="99">
        <v>0</v>
      </c>
      <c r="D1897" s="99">
        <v>503.54792198166302</v>
      </c>
      <c r="E1897" s="99">
        <v>633.75707442313399</v>
      </c>
      <c r="F1897" s="99">
        <v>2.3274115279782599</v>
      </c>
      <c r="G1897" s="99">
        <v>0</v>
      </c>
      <c r="H1897" s="99">
        <v>0</v>
      </c>
      <c r="I1897" s="99">
        <v>0</v>
      </c>
      <c r="J1897" s="99">
        <v>141.002291187644</v>
      </c>
      <c r="K1897" s="99">
        <v>0</v>
      </c>
      <c r="L1897" s="99">
        <v>44.160236815921998</v>
      </c>
      <c r="M1897" s="99">
        <v>7.4651882899925104</v>
      </c>
      <c r="N1897" s="99">
        <v>117.246346129104</v>
      </c>
      <c r="O1897" s="99">
        <v>0</v>
      </c>
      <c r="P1897" s="99">
        <v>0</v>
      </c>
      <c r="Q1897" s="99">
        <v>964.11287992447603</v>
      </c>
      <c r="R1897" s="99">
        <v>0</v>
      </c>
      <c r="S1897" s="99">
        <v>0</v>
      </c>
      <c r="T1897" s="99">
        <v>19.206634289352198</v>
      </c>
      <c r="U1897" s="99">
        <v>275.360948644578</v>
      </c>
      <c r="V1897" s="99">
        <v>0</v>
      </c>
      <c r="W1897" s="99">
        <v>44579.633444309198</v>
      </c>
      <c r="X1897" s="99">
        <v>114220.558709145</v>
      </c>
      <c r="Y1897" s="99">
        <v>60.6727695059963</v>
      </c>
      <c r="Z1897" s="99">
        <v>0</v>
      </c>
      <c r="AA1897" s="99">
        <v>0</v>
      </c>
      <c r="AB1897" s="99">
        <v>0</v>
      </c>
      <c r="AC1897" s="99">
        <v>54015.448052883097</v>
      </c>
      <c r="AD1897" s="99">
        <v>0</v>
      </c>
      <c r="AE1897" s="99">
        <v>2268.08628201485</v>
      </c>
      <c r="AF1897" s="99">
        <v>988.34832078963495</v>
      </c>
      <c r="AG1897" s="99">
        <v>25280.530238151601</v>
      </c>
      <c r="AH1897" s="99">
        <v>0</v>
      </c>
      <c r="AI1897" s="99">
        <v>0</v>
      </c>
      <c r="AJ1897" s="99">
        <v>129031.628796577</v>
      </c>
      <c r="AK1897" s="99">
        <v>0</v>
      </c>
      <c r="AL1897" s="99">
        <v>0</v>
      </c>
      <c r="AM1897" s="99">
        <v>4102.3203731179201</v>
      </c>
      <c r="AN1897" s="99">
        <v>104333.37472438801</v>
      </c>
      <c r="AO1897" s="99">
        <v>0</v>
      </c>
      <c r="AP1897" s="99">
        <v>307211.25072097802</v>
      </c>
      <c r="AQ1897" s="99">
        <v>736563.91680908203</v>
      </c>
      <c r="AR1897" s="99">
        <v>1066.6379862725701</v>
      </c>
      <c r="AS1897" s="99">
        <v>0</v>
      </c>
      <c r="AT1897" s="99">
        <v>0</v>
      </c>
      <c r="AU1897" s="99">
        <v>0</v>
      </c>
      <c r="AV1897" s="99">
        <v>131581.11110496501</v>
      </c>
      <c r="AW1897" s="99">
        <v>0</v>
      </c>
      <c r="AX1897" s="99">
        <v>15074.0828471184</v>
      </c>
      <c r="AY1897" s="99">
        <v>6822.2451737523097</v>
      </c>
      <c r="AZ1897" s="99">
        <v>162028.613855362</v>
      </c>
      <c r="BA1897" s="99">
        <v>0</v>
      </c>
      <c r="BB1897" s="99">
        <v>0</v>
      </c>
      <c r="BC1897" s="99">
        <v>855011.96097564697</v>
      </c>
      <c r="BD1897" s="99">
        <v>0</v>
      </c>
      <c r="BE1897" s="99">
        <v>0</v>
      </c>
      <c r="BF1897" s="99">
        <v>26314.9439539909</v>
      </c>
      <c r="BG1897" s="99">
        <v>251930.179479599</v>
      </c>
      <c r="BH1897" s="99">
        <v>0</v>
      </c>
      <c r="BI1897" s="99">
        <v>47705.829418182402</v>
      </c>
      <c r="BJ1897" s="99">
        <v>256648.720558167</v>
      </c>
      <c r="BK1897" s="99">
        <v>0</v>
      </c>
      <c r="BL1897" s="99">
        <v>0</v>
      </c>
      <c r="BM1897" s="99">
        <v>0</v>
      </c>
      <c r="BN1897" s="99">
        <v>0</v>
      </c>
      <c r="BO1897" s="99">
        <v>0</v>
      </c>
      <c r="BP1897" s="99">
        <v>0</v>
      </c>
      <c r="BQ1897" s="99">
        <v>0</v>
      </c>
      <c r="BR1897" s="99">
        <v>1078.46462294459</v>
      </c>
      <c r="BS1897" s="99">
        <v>58364.752151966102</v>
      </c>
      <c r="BT1897" s="99">
        <v>0</v>
      </c>
      <c r="BU1897" s="99">
        <v>0</v>
      </c>
      <c r="BV1897" s="99">
        <v>252942.45170783999</v>
      </c>
      <c r="BW1897" s="99">
        <v>0</v>
      </c>
      <c r="BX1897" s="99">
        <v>0</v>
      </c>
      <c r="BY1897" s="99">
        <v>0</v>
      </c>
      <c r="BZ1897" s="99">
        <v>0</v>
      </c>
      <c r="CA1897" s="99">
        <v>1134.92900593579</v>
      </c>
      <c r="CB1897" s="99">
        <v>157657.74549484299</v>
      </c>
      <c r="CC1897" s="99">
        <v>1044431.98588562</v>
      </c>
      <c r="CD1897" s="99">
        <v>308361.387706757</v>
      </c>
      <c r="CE1897" s="99">
        <v>26.9735993968789</v>
      </c>
      <c r="CF1897" s="99">
        <v>6105.4633110761597</v>
      </c>
      <c r="CG1897" s="99">
        <v>35968.544911384597</v>
      </c>
      <c r="CH1897" s="99">
        <v>0</v>
      </c>
      <c r="CI1897" s="99">
        <v>1163.03977280855</v>
      </c>
      <c r="CJ1897" s="99">
        <v>163627.856287003</v>
      </c>
      <c r="CK1897" s="99">
        <v>1089813.7420654299</v>
      </c>
      <c r="CL1897" s="99">
        <v>310464.70745086699</v>
      </c>
      <c r="CM1897" s="166">
        <v>1437.3282935470299</v>
      </c>
      <c r="CN1897" s="166">
        <v>269079.42217636103</v>
      </c>
      <c r="CO1897" s="166">
        <v>1335609.1184082001</v>
      </c>
      <c r="CP1897" s="99">
        <v>310464.70745086699</v>
      </c>
      <c r="CQ1897" s="99">
        <v>0</v>
      </c>
      <c r="CR1897" s="99">
        <v>0</v>
      </c>
      <c r="CS1897" s="99">
        <v>0</v>
      </c>
      <c r="CT1897" s="99">
        <v>0</v>
      </c>
      <c r="CU1897" s="98">
        <v>790.13205256900005</v>
      </c>
      <c r="CV1897" s="98">
        <v>152.59730096600001</v>
      </c>
      <c r="CW1897" s="98">
        <v>163763.20880591916</v>
      </c>
      <c r="CX1897" s="98">
        <v>1080400.5307970047</v>
      </c>
    </row>
    <row r="1898" spans="1:102" x14ac:dyDescent="0.2">
      <c r="A1898" s="98" t="s">
        <v>184</v>
      </c>
      <c r="B1898" s="100">
        <v>38596</v>
      </c>
      <c r="C1898" s="99">
        <v>0</v>
      </c>
      <c r="D1898" s="99">
        <v>759.01745891570999</v>
      </c>
      <c r="E1898" s="99">
        <v>602.461905866861</v>
      </c>
      <c r="F1898" s="99">
        <v>2.2549309989844901</v>
      </c>
      <c r="G1898" s="99">
        <v>0</v>
      </c>
      <c r="H1898" s="99">
        <v>0</v>
      </c>
      <c r="I1898" s="99">
        <v>0</v>
      </c>
      <c r="J1898" s="99">
        <v>170.748158834875</v>
      </c>
      <c r="K1898" s="99">
        <v>0</v>
      </c>
      <c r="L1898" s="99">
        <v>40.883622386027099</v>
      </c>
      <c r="M1898" s="99">
        <v>8.9527027029544097</v>
      </c>
      <c r="N1898" s="99">
        <v>143.20436083525399</v>
      </c>
      <c r="O1898" s="99">
        <v>0</v>
      </c>
      <c r="P1898" s="99">
        <v>0</v>
      </c>
      <c r="Q1898" s="99">
        <v>1194.14515963197</v>
      </c>
      <c r="R1898" s="99">
        <v>0</v>
      </c>
      <c r="S1898" s="99">
        <v>0</v>
      </c>
      <c r="T1898" s="99">
        <v>15.899331922642901</v>
      </c>
      <c r="U1898" s="99">
        <v>279.34181636199401</v>
      </c>
      <c r="V1898" s="99">
        <v>0</v>
      </c>
      <c r="W1898" s="99">
        <v>89603.077750205994</v>
      </c>
      <c r="X1898" s="99">
        <v>110153.153809547</v>
      </c>
      <c r="Y1898" s="99">
        <v>33.06055487087</v>
      </c>
      <c r="Z1898" s="99">
        <v>0</v>
      </c>
      <c r="AA1898" s="99">
        <v>0</v>
      </c>
      <c r="AB1898" s="99">
        <v>0</v>
      </c>
      <c r="AC1898" s="99">
        <v>63474.331078052499</v>
      </c>
      <c r="AD1898" s="99">
        <v>0</v>
      </c>
      <c r="AE1898" s="99">
        <v>2258.05338168144</v>
      </c>
      <c r="AF1898" s="99">
        <v>1068.80842763186</v>
      </c>
      <c r="AG1898" s="99">
        <v>31737.943986415899</v>
      </c>
      <c r="AH1898" s="99">
        <v>0</v>
      </c>
      <c r="AI1898" s="99">
        <v>0</v>
      </c>
      <c r="AJ1898" s="99">
        <v>166308.272823334</v>
      </c>
      <c r="AK1898" s="99">
        <v>0</v>
      </c>
      <c r="AL1898" s="99">
        <v>0</v>
      </c>
      <c r="AM1898" s="99">
        <v>2788.1633602976799</v>
      </c>
      <c r="AN1898" s="99">
        <v>100655.477899551</v>
      </c>
      <c r="AO1898" s="99">
        <v>0</v>
      </c>
      <c r="AP1898" s="99">
        <v>635557.96174621605</v>
      </c>
      <c r="AQ1898" s="99">
        <v>731048.60382842994</v>
      </c>
      <c r="AR1898" s="99">
        <v>447.94853989779898</v>
      </c>
      <c r="AS1898" s="99">
        <v>0</v>
      </c>
      <c r="AT1898" s="99">
        <v>0</v>
      </c>
      <c r="AU1898" s="99">
        <v>0</v>
      </c>
      <c r="AV1898" s="99">
        <v>157740.48361015299</v>
      </c>
      <c r="AW1898" s="99">
        <v>0</v>
      </c>
      <c r="AX1898" s="99">
        <v>16073.3421938419</v>
      </c>
      <c r="AY1898" s="99">
        <v>7165.7043253183401</v>
      </c>
      <c r="AZ1898" s="99">
        <v>212318.94579887399</v>
      </c>
      <c r="BA1898" s="99">
        <v>0</v>
      </c>
      <c r="BB1898" s="99">
        <v>0</v>
      </c>
      <c r="BC1898" s="99">
        <v>1144459.73356628</v>
      </c>
      <c r="BD1898" s="99">
        <v>0</v>
      </c>
      <c r="BE1898" s="99">
        <v>0</v>
      </c>
      <c r="BF1898" s="99">
        <v>19441.104633569699</v>
      </c>
      <c r="BG1898" s="99">
        <v>253970.04159736601</v>
      </c>
      <c r="BH1898" s="99">
        <v>0</v>
      </c>
      <c r="BI1898" s="99">
        <v>95581.593717575102</v>
      </c>
      <c r="BJ1898" s="99">
        <v>254072.19868087801</v>
      </c>
      <c r="BK1898" s="99">
        <v>0</v>
      </c>
      <c r="BL1898" s="99">
        <v>0</v>
      </c>
      <c r="BM1898" s="99">
        <v>0</v>
      </c>
      <c r="BN1898" s="99">
        <v>0</v>
      </c>
      <c r="BO1898" s="99">
        <v>0</v>
      </c>
      <c r="BP1898" s="99">
        <v>0</v>
      </c>
      <c r="BQ1898" s="99">
        <v>0</v>
      </c>
      <c r="BR1898" s="99">
        <v>1072.38311992586</v>
      </c>
      <c r="BS1898" s="99">
        <v>72829.9982213974</v>
      </c>
      <c r="BT1898" s="99">
        <v>0</v>
      </c>
      <c r="BU1898" s="99">
        <v>0</v>
      </c>
      <c r="BV1898" s="99">
        <v>275516.46499633801</v>
      </c>
      <c r="BW1898" s="99">
        <v>0</v>
      </c>
      <c r="BX1898" s="99">
        <v>0</v>
      </c>
      <c r="BY1898" s="99">
        <v>0</v>
      </c>
      <c r="BZ1898" s="99">
        <v>0</v>
      </c>
      <c r="CA1898" s="99">
        <v>1365.7663860320999</v>
      </c>
      <c r="CB1898" s="99">
        <v>197957.04840850801</v>
      </c>
      <c r="CC1898" s="99">
        <v>1370291.3959198</v>
      </c>
      <c r="CD1898" s="99">
        <v>345525.97836685198</v>
      </c>
      <c r="CE1898" s="99">
        <v>26.024905441794498</v>
      </c>
      <c r="CF1898" s="99">
        <v>4513.3237085938499</v>
      </c>
      <c r="CG1898" s="99">
        <v>31158.451849460602</v>
      </c>
      <c r="CH1898" s="99">
        <v>0</v>
      </c>
      <c r="CI1898" s="99">
        <v>1387.86221072078</v>
      </c>
      <c r="CJ1898" s="99">
        <v>202580.549129486</v>
      </c>
      <c r="CK1898" s="99">
        <v>1398033.1010284401</v>
      </c>
      <c r="CL1898" s="99">
        <v>347871.05017471302</v>
      </c>
      <c r="CM1898" s="166">
        <v>1667.75227503479</v>
      </c>
      <c r="CN1898" s="166">
        <v>309123.08116531401</v>
      </c>
      <c r="CO1898" s="166">
        <v>1663573.36239624</v>
      </c>
      <c r="CP1898" s="99">
        <v>347871.05017471302</v>
      </c>
      <c r="CQ1898" s="99">
        <v>0</v>
      </c>
      <c r="CR1898" s="99">
        <v>0</v>
      </c>
      <c r="CS1898" s="99">
        <v>0</v>
      </c>
      <c r="CT1898" s="99">
        <v>0</v>
      </c>
      <c r="CU1898" s="98">
        <v>723.44629428999997</v>
      </c>
      <c r="CV1898" s="98">
        <v>182.776674004</v>
      </c>
      <c r="CW1898" s="98">
        <v>202470.37211710186</v>
      </c>
      <c r="CX1898" s="98">
        <v>1401449.8477692606</v>
      </c>
    </row>
    <row r="1899" spans="1:102" x14ac:dyDescent="0.2">
      <c r="A1899" s="98" t="s">
        <v>184</v>
      </c>
      <c r="B1899" s="100">
        <v>38687</v>
      </c>
      <c r="C1899" s="99">
        <v>0</v>
      </c>
      <c r="D1899" s="99">
        <v>796.93330778181598</v>
      </c>
      <c r="E1899" s="99">
        <v>578.68694233894303</v>
      </c>
      <c r="F1899" s="99">
        <v>1.06407879998733</v>
      </c>
      <c r="G1899" s="99">
        <v>0</v>
      </c>
      <c r="H1899" s="99">
        <v>0</v>
      </c>
      <c r="I1899" s="99">
        <v>0</v>
      </c>
      <c r="J1899" s="99">
        <v>201.50108253396999</v>
      </c>
      <c r="K1899" s="99">
        <v>0</v>
      </c>
      <c r="L1899" s="99">
        <v>33.724786981008897</v>
      </c>
      <c r="M1899" s="99">
        <v>8.4764973829733208</v>
      </c>
      <c r="N1899" s="99">
        <v>154.39472947083399</v>
      </c>
      <c r="O1899" s="99">
        <v>0</v>
      </c>
      <c r="P1899" s="99">
        <v>0</v>
      </c>
      <c r="Q1899" s="99">
        <v>1189.12203228474</v>
      </c>
      <c r="R1899" s="99">
        <v>0</v>
      </c>
      <c r="S1899" s="99">
        <v>0</v>
      </c>
      <c r="T1899" s="99">
        <v>15.0855185404653</v>
      </c>
      <c r="U1899" s="99">
        <v>287.50004375353501</v>
      </c>
      <c r="V1899" s="99">
        <v>0</v>
      </c>
      <c r="W1899" s="99">
        <v>84728.889552116394</v>
      </c>
      <c r="X1899" s="99">
        <v>106620.375658035</v>
      </c>
      <c r="Y1899" s="99">
        <v>25.000257295789201</v>
      </c>
      <c r="Z1899" s="99">
        <v>0</v>
      </c>
      <c r="AA1899" s="99">
        <v>0</v>
      </c>
      <c r="AB1899" s="99">
        <v>0</v>
      </c>
      <c r="AC1899" s="99">
        <v>79399.402991294904</v>
      </c>
      <c r="AD1899" s="99">
        <v>0</v>
      </c>
      <c r="AE1899" s="99">
        <v>2237.5151144862202</v>
      </c>
      <c r="AF1899" s="99">
        <v>818.66666381806101</v>
      </c>
      <c r="AG1899" s="99">
        <v>32550.098360776901</v>
      </c>
      <c r="AH1899" s="99">
        <v>0</v>
      </c>
      <c r="AI1899" s="99">
        <v>0</v>
      </c>
      <c r="AJ1899" s="99">
        <v>155087.822227478</v>
      </c>
      <c r="AK1899" s="99">
        <v>0</v>
      </c>
      <c r="AL1899" s="99">
        <v>0</v>
      </c>
      <c r="AM1899" s="99">
        <v>2717.20931577683</v>
      </c>
      <c r="AN1899" s="99">
        <v>109972.875910759</v>
      </c>
      <c r="AO1899" s="99">
        <v>0</v>
      </c>
      <c r="AP1899" s="99">
        <v>609139.19483184803</v>
      </c>
      <c r="AQ1899" s="99">
        <v>711949.88522338902</v>
      </c>
      <c r="AR1899" s="99">
        <v>171.682104688138</v>
      </c>
      <c r="AS1899" s="99">
        <v>0</v>
      </c>
      <c r="AT1899" s="99">
        <v>0</v>
      </c>
      <c r="AU1899" s="99">
        <v>0</v>
      </c>
      <c r="AV1899" s="99">
        <v>203302.46996307399</v>
      </c>
      <c r="AW1899" s="99">
        <v>0</v>
      </c>
      <c r="AX1899" s="99">
        <v>16884.231549501401</v>
      </c>
      <c r="AY1899" s="99">
        <v>5718.3013387322399</v>
      </c>
      <c r="AZ1899" s="99">
        <v>215625.95326042199</v>
      </c>
      <c r="BA1899" s="99">
        <v>0</v>
      </c>
      <c r="BB1899" s="99">
        <v>0</v>
      </c>
      <c r="BC1899" s="99">
        <v>1085832.6046905499</v>
      </c>
      <c r="BD1899" s="99">
        <v>0</v>
      </c>
      <c r="BE1899" s="99">
        <v>0</v>
      </c>
      <c r="BF1899" s="99">
        <v>18171.161605596499</v>
      </c>
      <c r="BG1899" s="99">
        <v>275527.12626266503</v>
      </c>
      <c r="BH1899" s="99">
        <v>0</v>
      </c>
      <c r="BI1899" s="99">
        <v>99104.524402618394</v>
      </c>
      <c r="BJ1899" s="99">
        <v>248130.967199326</v>
      </c>
      <c r="BK1899" s="99">
        <v>0</v>
      </c>
      <c r="BL1899" s="99">
        <v>0</v>
      </c>
      <c r="BM1899" s="99">
        <v>0</v>
      </c>
      <c r="BN1899" s="99">
        <v>0</v>
      </c>
      <c r="BO1899" s="99">
        <v>0</v>
      </c>
      <c r="BP1899" s="99">
        <v>0</v>
      </c>
      <c r="BQ1899" s="99">
        <v>0</v>
      </c>
      <c r="BR1899" s="99">
        <v>1134.13975003362</v>
      </c>
      <c r="BS1899" s="99">
        <v>74410.271700859099</v>
      </c>
      <c r="BT1899" s="99">
        <v>0</v>
      </c>
      <c r="BU1899" s="99">
        <v>0</v>
      </c>
      <c r="BV1899" s="99">
        <v>270236.83335495001</v>
      </c>
      <c r="BW1899" s="99">
        <v>0</v>
      </c>
      <c r="BX1899" s="99">
        <v>0</v>
      </c>
      <c r="BY1899" s="99">
        <v>0</v>
      </c>
      <c r="BZ1899" s="99">
        <v>0</v>
      </c>
      <c r="CA1899" s="99">
        <v>1365.8262709826199</v>
      </c>
      <c r="CB1899" s="99">
        <v>190319.83718872099</v>
      </c>
      <c r="CC1899" s="99">
        <v>1322458.34919739</v>
      </c>
      <c r="CD1899" s="99">
        <v>347177.05799102801</v>
      </c>
      <c r="CE1899" s="99">
        <v>27.386823145905499</v>
      </c>
      <c r="CF1899" s="99">
        <v>4620.5512261390704</v>
      </c>
      <c r="CG1899" s="99">
        <v>31727.248300552401</v>
      </c>
      <c r="CH1899" s="99">
        <v>0</v>
      </c>
      <c r="CI1899" s="99">
        <v>1394.00059889257</v>
      </c>
      <c r="CJ1899" s="99">
        <v>195032.41290664699</v>
      </c>
      <c r="CK1899" s="99">
        <v>1346491.6401062</v>
      </c>
      <c r="CL1899" s="99">
        <v>349644.58098602301</v>
      </c>
      <c r="CM1899" s="166">
        <v>1681.3088603019701</v>
      </c>
      <c r="CN1899" s="166">
        <v>302865.13253402698</v>
      </c>
      <c r="CO1899" s="166">
        <v>1617471.55653381</v>
      </c>
      <c r="CP1899" s="99">
        <v>349644.58098602301</v>
      </c>
      <c r="CQ1899" s="99">
        <v>0</v>
      </c>
      <c r="CR1899" s="99">
        <v>0</v>
      </c>
      <c r="CS1899" s="99">
        <v>0</v>
      </c>
      <c r="CT1899" s="99">
        <v>0</v>
      </c>
      <c r="CU1899" s="98">
        <v>673.41083575499999</v>
      </c>
      <c r="CV1899" s="98">
        <v>214.81274060199999</v>
      </c>
      <c r="CW1899" s="98">
        <v>194940.38841486006</v>
      </c>
      <c r="CX1899" s="98">
        <v>1354185.5974979424</v>
      </c>
    </row>
    <row r="1900" spans="1:102" x14ac:dyDescent="0.2">
      <c r="A1900" s="98" t="s">
        <v>184</v>
      </c>
      <c r="B1900" s="100">
        <v>38777</v>
      </c>
      <c r="C1900" s="99">
        <v>0</v>
      </c>
      <c r="D1900" s="99">
        <v>863.73265991359904</v>
      </c>
      <c r="E1900" s="99">
        <v>549.08377403765905</v>
      </c>
      <c r="F1900" s="99">
        <v>1.0889721449930201</v>
      </c>
      <c r="G1900" s="99">
        <v>0</v>
      </c>
      <c r="H1900" s="99">
        <v>0</v>
      </c>
      <c r="I1900" s="99">
        <v>0</v>
      </c>
      <c r="J1900" s="99">
        <v>232.93554933369199</v>
      </c>
      <c r="K1900" s="99">
        <v>0</v>
      </c>
      <c r="L1900" s="99">
        <v>14.807960793375999</v>
      </c>
      <c r="M1900" s="99">
        <v>8.9179592069704103</v>
      </c>
      <c r="N1900" s="99">
        <v>147.63152565807101</v>
      </c>
      <c r="O1900" s="99">
        <v>19.875033010263</v>
      </c>
      <c r="P1900" s="99">
        <v>0</v>
      </c>
      <c r="Q1900" s="99">
        <v>1237.19656509161</v>
      </c>
      <c r="R1900" s="99">
        <v>0</v>
      </c>
      <c r="S1900" s="99">
        <v>0</v>
      </c>
      <c r="T1900" s="99">
        <v>11.607916637207399</v>
      </c>
      <c r="U1900" s="99">
        <v>310.73203996941402</v>
      </c>
      <c r="V1900" s="99">
        <v>0</v>
      </c>
      <c r="W1900" s="99">
        <v>87607.360861778303</v>
      </c>
      <c r="X1900" s="99">
        <v>101096.280779839</v>
      </c>
      <c r="Y1900" s="99">
        <v>23.681252702837799</v>
      </c>
      <c r="Z1900" s="99">
        <v>0</v>
      </c>
      <c r="AA1900" s="99">
        <v>0</v>
      </c>
      <c r="AB1900" s="99">
        <v>0</v>
      </c>
      <c r="AC1900" s="99">
        <v>87519.486070632905</v>
      </c>
      <c r="AD1900" s="99">
        <v>0</v>
      </c>
      <c r="AE1900" s="99">
        <v>617.88535636663403</v>
      </c>
      <c r="AF1900" s="99">
        <v>1170.07208997011</v>
      </c>
      <c r="AG1900" s="99">
        <v>31341.679329156901</v>
      </c>
      <c r="AH1900" s="99">
        <v>991.80005321651697</v>
      </c>
      <c r="AI1900" s="99">
        <v>0</v>
      </c>
      <c r="AJ1900" s="99">
        <v>154445.11505889901</v>
      </c>
      <c r="AK1900" s="99">
        <v>0</v>
      </c>
      <c r="AL1900" s="99">
        <v>0</v>
      </c>
      <c r="AM1900" s="99">
        <v>2311.0528287887601</v>
      </c>
      <c r="AN1900" s="99">
        <v>116307.77220726</v>
      </c>
      <c r="AO1900" s="99">
        <v>0</v>
      </c>
      <c r="AP1900" s="99">
        <v>656204.26412963902</v>
      </c>
      <c r="AQ1900" s="99">
        <v>681872.80280304002</v>
      </c>
      <c r="AR1900" s="99">
        <v>153.673534367234</v>
      </c>
      <c r="AS1900" s="99">
        <v>0</v>
      </c>
      <c r="AT1900" s="99">
        <v>0</v>
      </c>
      <c r="AU1900" s="99">
        <v>0</v>
      </c>
      <c r="AV1900" s="99">
        <v>223643.86155128499</v>
      </c>
      <c r="AW1900" s="99">
        <v>0</v>
      </c>
      <c r="AX1900" s="99">
        <v>4546.1191740632103</v>
      </c>
      <c r="AY1900" s="99">
        <v>8423.4039682149905</v>
      </c>
      <c r="AZ1900" s="99">
        <v>211696.233306885</v>
      </c>
      <c r="BA1900" s="99">
        <v>7352.2982406020201</v>
      </c>
      <c r="BB1900" s="99">
        <v>0</v>
      </c>
      <c r="BC1900" s="99">
        <v>1089741.84669495</v>
      </c>
      <c r="BD1900" s="99">
        <v>0</v>
      </c>
      <c r="BE1900" s="99">
        <v>0</v>
      </c>
      <c r="BF1900" s="99">
        <v>15543.2873786688</v>
      </c>
      <c r="BG1900" s="99">
        <v>294840.93496704102</v>
      </c>
      <c r="BH1900" s="99">
        <v>0</v>
      </c>
      <c r="BI1900" s="99">
        <v>114003.70947361</v>
      </c>
      <c r="BJ1900" s="99">
        <v>241011.50524330101</v>
      </c>
      <c r="BK1900" s="99">
        <v>0</v>
      </c>
      <c r="BL1900" s="99">
        <v>0</v>
      </c>
      <c r="BM1900" s="99">
        <v>0</v>
      </c>
      <c r="BN1900" s="99">
        <v>0</v>
      </c>
      <c r="BO1900" s="99">
        <v>0</v>
      </c>
      <c r="BP1900" s="99">
        <v>0</v>
      </c>
      <c r="BQ1900" s="99">
        <v>0</v>
      </c>
      <c r="BR1900" s="99">
        <v>1506.30382785201</v>
      </c>
      <c r="BS1900" s="99">
        <v>73431.570684432998</v>
      </c>
      <c r="BT1900" s="99">
        <v>1449.8980908840899</v>
      </c>
      <c r="BU1900" s="99">
        <v>0</v>
      </c>
      <c r="BV1900" s="99">
        <v>276999.01200866699</v>
      </c>
      <c r="BW1900" s="99">
        <v>0</v>
      </c>
      <c r="BX1900" s="99">
        <v>0</v>
      </c>
      <c r="BY1900" s="99">
        <v>0</v>
      </c>
      <c r="BZ1900" s="99">
        <v>0</v>
      </c>
      <c r="CA1900" s="99">
        <v>1421.1180183142401</v>
      </c>
      <c r="CB1900" s="99">
        <v>191643.02195930501</v>
      </c>
      <c r="CC1900" s="99">
        <v>1324214.4009552</v>
      </c>
      <c r="CD1900" s="99">
        <v>359851.106460571</v>
      </c>
      <c r="CE1900" s="99">
        <v>27.608847921947</v>
      </c>
      <c r="CF1900" s="99">
        <v>4565.9076482057599</v>
      </c>
      <c r="CG1900" s="99">
        <v>31196.185476303101</v>
      </c>
      <c r="CH1900" s="99">
        <v>0</v>
      </c>
      <c r="CI1900" s="99">
        <v>1450.26971210539</v>
      </c>
      <c r="CJ1900" s="99">
        <v>196056.77791023301</v>
      </c>
      <c r="CK1900" s="99">
        <v>1357613.0748443599</v>
      </c>
      <c r="CL1900" s="99">
        <v>362459.43911743199</v>
      </c>
      <c r="CM1900" s="166">
        <v>1759.2682746201799</v>
      </c>
      <c r="CN1900" s="166">
        <v>310154.84446334798</v>
      </c>
      <c r="CO1900" s="166">
        <v>1660014.24874878</v>
      </c>
      <c r="CP1900" s="99">
        <v>362459.43911743199</v>
      </c>
      <c r="CQ1900" s="99">
        <v>0</v>
      </c>
      <c r="CR1900" s="99">
        <v>0</v>
      </c>
      <c r="CS1900" s="99">
        <v>0</v>
      </c>
      <c r="CT1900" s="99">
        <v>0</v>
      </c>
      <c r="CU1900" s="98">
        <v>636.66175788199996</v>
      </c>
      <c r="CV1900" s="98">
        <v>249.70604196599999</v>
      </c>
      <c r="CW1900" s="98">
        <v>196208.92960751077</v>
      </c>
      <c r="CX1900" s="98">
        <v>1355410.5864315031</v>
      </c>
    </row>
    <row r="1901" spans="1:102" x14ac:dyDescent="0.2">
      <c r="A1901" s="98" t="s">
        <v>184</v>
      </c>
      <c r="B1901" s="100">
        <v>38869</v>
      </c>
      <c r="C1901" s="99">
        <v>0</v>
      </c>
      <c r="D1901" s="99">
        <v>927.93520869314705</v>
      </c>
      <c r="E1901" s="99">
        <v>534.28834769129799</v>
      </c>
      <c r="F1901" s="99">
        <v>1.6213883099990201</v>
      </c>
      <c r="G1901" s="99">
        <v>0</v>
      </c>
      <c r="H1901" s="99">
        <v>0</v>
      </c>
      <c r="I1901" s="99">
        <v>0</v>
      </c>
      <c r="J1901" s="99">
        <v>266.27588501200103</v>
      </c>
      <c r="K1901" s="99">
        <v>0</v>
      </c>
      <c r="L1901" s="99">
        <v>21.248047890374401</v>
      </c>
      <c r="M1901" s="99">
        <v>13.0263351199683</v>
      </c>
      <c r="N1901" s="99">
        <v>149.50092598982201</v>
      </c>
      <c r="O1901" s="99">
        <v>23.350461675552701</v>
      </c>
      <c r="P1901" s="99">
        <v>0</v>
      </c>
      <c r="Q1901" s="99">
        <v>1270.60963198543</v>
      </c>
      <c r="R1901" s="99">
        <v>0</v>
      </c>
      <c r="S1901" s="99">
        <v>0</v>
      </c>
      <c r="T1901" s="99">
        <v>11.3892680681311</v>
      </c>
      <c r="U1901" s="99">
        <v>334.258168596774</v>
      </c>
      <c r="V1901" s="99">
        <v>0</v>
      </c>
      <c r="W1901" s="99">
        <v>97432.364754676804</v>
      </c>
      <c r="X1901" s="99">
        <v>97504.1233348846</v>
      </c>
      <c r="Y1901" s="99">
        <v>28.792673653923</v>
      </c>
      <c r="Z1901" s="99">
        <v>0</v>
      </c>
      <c r="AA1901" s="99">
        <v>0</v>
      </c>
      <c r="AB1901" s="99">
        <v>0</v>
      </c>
      <c r="AC1901" s="99">
        <v>101486.209157944</v>
      </c>
      <c r="AD1901" s="99">
        <v>0</v>
      </c>
      <c r="AE1901" s="99">
        <v>1108.47027292848</v>
      </c>
      <c r="AF1901" s="99">
        <v>1717.17970852554</v>
      </c>
      <c r="AG1901" s="99">
        <v>32484.973522901499</v>
      </c>
      <c r="AH1901" s="99">
        <v>862.76149717718397</v>
      </c>
      <c r="AI1901" s="99">
        <v>0</v>
      </c>
      <c r="AJ1901" s="99">
        <v>158437.71157264701</v>
      </c>
      <c r="AK1901" s="99">
        <v>0</v>
      </c>
      <c r="AL1901" s="99">
        <v>0</v>
      </c>
      <c r="AM1901" s="99">
        <v>2109.9102902710401</v>
      </c>
      <c r="AN1901" s="99">
        <v>125166.65041828201</v>
      </c>
      <c r="AO1901" s="99">
        <v>0</v>
      </c>
      <c r="AP1901" s="99">
        <v>709513.15641784703</v>
      </c>
      <c r="AQ1901" s="99">
        <v>658538.101089478</v>
      </c>
      <c r="AR1901" s="99">
        <v>163.46455632336401</v>
      </c>
      <c r="AS1901" s="99">
        <v>0</v>
      </c>
      <c r="AT1901" s="99">
        <v>0</v>
      </c>
      <c r="AU1901" s="99">
        <v>0</v>
      </c>
      <c r="AV1901" s="99">
        <v>261571.13210868801</v>
      </c>
      <c r="AW1901" s="99">
        <v>0</v>
      </c>
      <c r="AX1901" s="99">
        <v>9034.9859966039694</v>
      </c>
      <c r="AY1901" s="99">
        <v>11902.7431675196</v>
      </c>
      <c r="AZ1901" s="99">
        <v>220038.62327575701</v>
      </c>
      <c r="BA1901" s="99">
        <v>6301.3827893137905</v>
      </c>
      <c r="BB1901" s="99">
        <v>0</v>
      </c>
      <c r="BC1901" s="99">
        <v>1126092.7399291999</v>
      </c>
      <c r="BD1901" s="99">
        <v>0</v>
      </c>
      <c r="BE1901" s="99">
        <v>0</v>
      </c>
      <c r="BF1901" s="99">
        <v>15119.0146145821</v>
      </c>
      <c r="BG1901" s="99">
        <v>320388.06308746297</v>
      </c>
      <c r="BH1901" s="99">
        <v>0</v>
      </c>
      <c r="BI1901" s="99">
        <v>123420.690378189</v>
      </c>
      <c r="BJ1901" s="99">
        <v>230608.58965683001</v>
      </c>
      <c r="BK1901" s="99">
        <v>0</v>
      </c>
      <c r="BL1901" s="99">
        <v>0</v>
      </c>
      <c r="BM1901" s="99">
        <v>0</v>
      </c>
      <c r="BN1901" s="99">
        <v>0</v>
      </c>
      <c r="BO1901" s="99">
        <v>0</v>
      </c>
      <c r="BP1901" s="99">
        <v>0</v>
      </c>
      <c r="BQ1901" s="99">
        <v>0</v>
      </c>
      <c r="BR1901" s="99">
        <v>2730.9233958721202</v>
      </c>
      <c r="BS1901" s="99">
        <v>77448.508664131194</v>
      </c>
      <c r="BT1901" s="99">
        <v>1241.7888430655</v>
      </c>
      <c r="BU1901" s="99">
        <v>0</v>
      </c>
      <c r="BV1901" s="99">
        <v>277404.00634765602</v>
      </c>
      <c r="BW1901" s="99">
        <v>0</v>
      </c>
      <c r="BX1901" s="99">
        <v>0</v>
      </c>
      <c r="BY1901" s="99">
        <v>0</v>
      </c>
      <c r="BZ1901" s="99">
        <v>0</v>
      </c>
      <c r="CA1901" s="99">
        <v>1461.7997519969899</v>
      </c>
      <c r="CB1901" s="99">
        <v>194267.03846740699</v>
      </c>
      <c r="CC1901" s="99">
        <v>1378823.52153015</v>
      </c>
      <c r="CD1901" s="99">
        <v>354274.92813110398</v>
      </c>
      <c r="CE1901" s="99">
        <v>28.9123790469021</v>
      </c>
      <c r="CF1901" s="99">
        <v>4653.9794877767599</v>
      </c>
      <c r="CG1901" s="99">
        <v>32227.258515834801</v>
      </c>
      <c r="CH1901" s="99">
        <v>0</v>
      </c>
      <c r="CI1901" s="99">
        <v>1492.08392174542</v>
      </c>
      <c r="CJ1901" s="99">
        <v>198885.33765029901</v>
      </c>
      <c r="CK1901" s="99">
        <v>1415019.9054565399</v>
      </c>
      <c r="CL1901" s="99">
        <v>357297.63878250099</v>
      </c>
      <c r="CM1901" s="166">
        <v>1821.1246331930199</v>
      </c>
      <c r="CN1901" s="166">
        <v>324989.32577896101</v>
      </c>
      <c r="CO1901" s="166">
        <v>1726339.6755371101</v>
      </c>
      <c r="CP1901" s="99">
        <v>357297.63878250099</v>
      </c>
      <c r="CQ1901" s="99">
        <v>0</v>
      </c>
      <c r="CR1901" s="99">
        <v>0</v>
      </c>
      <c r="CS1901" s="99">
        <v>0</v>
      </c>
      <c r="CT1901" s="99">
        <v>0</v>
      </c>
      <c r="CU1901" s="98">
        <v>619.56196314700003</v>
      </c>
      <c r="CV1901" s="98">
        <v>285.15481265800003</v>
      </c>
      <c r="CW1901" s="98">
        <v>198921.01795518375</v>
      </c>
      <c r="CX1901" s="98">
        <v>1411050.7800459848</v>
      </c>
    </row>
    <row r="1902" spans="1:102" x14ac:dyDescent="0.2">
      <c r="A1902" s="98" t="s">
        <v>184</v>
      </c>
      <c r="B1902" s="100">
        <v>38961</v>
      </c>
      <c r="C1902" s="99">
        <v>0</v>
      </c>
      <c r="D1902" s="99">
        <v>964.80090070515905</v>
      </c>
      <c r="E1902" s="99">
        <v>521.43835026025795</v>
      </c>
      <c r="F1902" s="99">
        <v>2.2483741829928499</v>
      </c>
      <c r="G1902" s="99">
        <v>0</v>
      </c>
      <c r="H1902" s="99">
        <v>0</v>
      </c>
      <c r="I1902" s="99">
        <v>0</v>
      </c>
      <c r="J1902" s="99">
        <v>297.736251641065</v>
      </c>
      <c r="K1902" s="99">
        <v>0</v>
      </c>
      <c r="L1902" s="99">
        <v>21.633838186273401</v>
      </c>
      <c r="M1902" s="99">
        <v>15.128918781993001</v>
      </c>
      <c r="N1902" s="99">
        <v>158.231141358614</v>
      </c>
      <c r="O1902" s="99">
        <v>25.618255833396699</v>
      </c>
      <c r="P1902" s="99">
        <v>0</v>
      </c>
      <c r="Q1902" s="99">
        <v>1286.59265816212</v>
      </c>
      <c r="R1902" s="99">
        <v>0</v>
      </c>
      <c r="S1902" s="99">
        <v>0</v>
      </c>
      <c r="T1902" s="99">
        <v>10.8716893552337</v>
      </c>
      <c r="U1902" s="99">
        <v>351.28996444866101</v>
      </c>
      <c r="V1902" s="99">
        <v>0</v>
      </c>
      <c r="W1902" s="99">
        <v>90599.369285583496</v>
      </c>
      <c r="X1902" s="99">
        <v>94100.5973072052</v>
      </c>
      <c r="Y1902" s="99">
        <v>64.034173767082393</v>
      </c>
      <c r="Z1902" s="99">
        <v>0</v>
      </c>
      <c r="AA1902" s="99">
        <v>0</v>
      </c>
      <c r="AB1902" s="99">
        <v>0</v>
      </c>
      <c r="AC1902" s="99">
        <v>114690.716258049</v>
      </c>
      <c r="AD1902" s="99">
        <v>0</v>
      </c>
      <c r="AE1902" s="99">
        <v>1467.92008787394</v>
      </c>
      <c r="AF1902" s="99">
        <v>2009.6053784191599</v>
      </c>
      <c r="AG1902" s="99">
        <v>33333.216790199302</v>
      </c>
      <c r="AH1902" s="99">
        <v>770.76345028728201</v>
      </c>
      <c r="AI1902" s="99">
        <v>0</v>
      </c>
      <c r="AJ1902" s="99">
        <v>147906.01793861401</v>
      </c>
      <c r="AK1902" s="99">
        <v>0</v>
      </c>
      <c r="AL1902" s="99">
        <v>0</v>
      </c>
      <c r="AM1902" s="99">
        <v>2091.1430622041198</v>
      </c>
      <c r="AN1902" s="99">
        <v>130086.415729523</v>
      </c>
      <c r="AO1902" s="99">
        <v>0</v>
      </c>
      <c r="AP1902" s="99">
        <v>675316.04364013695</v>
      </c>
      <c r="AQ1902" s="99">
        <v>642510.898254395</v>
      </c>
      <c r="AR1902" s="99">
        <v>455.42336469888699</v>
      </c>
      <c r="AS1902" s="99">
        <v>0</v>
      </c>
      <c r="AT1902" s="99">
        <v>0</v>
      </c>
      <c r="AU1902" s="99">
        <v>0</v>
      </c>
      <c r="AV1902" s="99">
        <v>301725.989585876</v>
      </c>
      <c r="AW1902" s="99">
        <v>0</v>
      </c>
      <c r="AX1902" s="99">
        <v>10683.0648483038</v>
      </c>
      <c r="AY1902" s="99">
        <v>14189.0331715345</v>
      </c>
      <c r="AZ1902" s="99">
        <v>226050.211351395</v>
      </c>
      <c r="BA1902" s="99">
        <v>6176.3157874941799</v>
      </c>
      <c r="BB1902" s="99">
        <v>0</v>
      </c>
      <c r="BC1902" s="99">
        <v>1068066.7497253399</v>
      </c>
      <c r="BD1902" s="99">
        <v>0</v>
      </c>
      <c r="BE1902" s="99">
        <v>0</v>
      </c>
      <c r="BF1902" s="99">
        <v>15317.818719744701</v>
      </c>
      <c r="BG1902" s="99">
        <v>345838.99463272101</v>
      </c>
      <c r="BH1902" s="99">
        <v>0</v>
      </c>
      <c r="BI1902" s="99">
        <v>126848.21098518401</v>
      </c>
      <c r="BJ1902" s="99">
        <v>225100.71282958999</v>
      </c>
      <c r="BK1902" s="99">
        <v>0</v>
      </c>
      <c r="BL1902" s="99">
        <v>0</v>
      </c>
      <c r="BM1902" s="99">
        <v>0</v>
      </c>
      <c r="BN1902" s="99">
        <v>0</v>
      </c>
      <c r="BO1902" s="99">
        <v>0</v>
      </c>
      <c r="BP1902" s="99">
        <v>0</v>
      </c>
      <c r="BQ1902" s="99">
        <v>0</v>
      </c>
      <c r="BR1902" s="99">
        <v>3165.3539842069099</v>
      </c>
      <c r="BS1902" s="99">
        <v>80783.293279647798</v>
      </c>
      <c r="BT1902" s="99">
        <v>1201.8910107761601</v>
      </c>
      <c r="BU1902" s="99">
        <v>0</v>
      </c>
      <c r="BV1902" s="99">
        <v>261977.18984603899</v>
      </c>
      <c r="BW1902" s="99">
        <v>0</v>
      </c>
      <c r="BX1902" s="99">
        <v>0</v>
      </c>
      <c r="BY1902" s="99">
        <v>0</v>
      </c>
      <c r="BZ1902" s="99">
        <v>0</v>
      </c>
      <c r="CA1902" s="99">
        <v>1485.86593544483</v>
      </c>
      <c r="CB1902" s="99">
        <v>183612.31173515299</v>
      </c>
      <c r="CC1902" s="99">
        <v>1318555.4526825</v>
      </c>
      <c r="CD1902" s="99">
        <v>345476.94028854399</v>
      </c>
      <c r="CE1902" s="99">
        <v>31.954307711916002</v>
      </c>
      <c r="CF1902" s="99">
        <v>5233.8211328983298</v>
      </c>
      <c r="CG1902" s="99">
        <v>38045.297594547301</v>
      </c>
      <c r="CH1902" s="99">
        <v>0</v>
      </c>
      <c r="CI1902" s="99">
        <v>1513.99961127341</v>
      </c>
      <c r="CJ1902" s="99">
        <v>188920.20614051801</v>
      </c>
      <c r="CK1902" s="99">
        <v>1358388.3591155999</v>
      </c>
      <c r="CL1902" s="99">
        <v>349955.81144332897</v>
      </c>
      <c r="CM1902" s="166">
        <v>1874.4117422550901</v>
      </c>
      <c r="CN1902" s="166">
        <v>322331.405963898</v>
      </c>
      <c r="CO1902" s="166">
        <v>1709801.35621643</v>
      </c>
      <c r="CP1902" s="99">
        <v>349955.81144332897</v>
      </c>
      <c r="CQ1902" s="99">
        <v>0</v>
      </c>
      <c r="CR1902" s="99">
        <v>0</v>
      </c>
      <c r="CS1902" s="99">
        <v>0</v>
      </c>
      <c r="CT1902" s="99">
        <v>0</v>
      </c>
      <c r="CU1902" s="98">
        <v>580.25695379399997</v>
      </c>
      <c r="CV1902" s="98">
        <v>319.95881802700001</v>
      </c>
      <c r="CW1902" s="98">
        <v>188846.13286805133</v>
      </c>
      <c r="CX1902" s="98">
        <v>1356600.7502770473</v>
      </c>
    </row>
    <row r="1903" spans="1:102" x14ac:dyDescent="0.2">
      <c r="A1903" s="98" t="s">
        <v>184</v>
      </c>
      <c r="B1903" s="100">
        <v>39052</v>
      </c>
      <c r="C1903" s="99">
        <v>0</v>
      </c>
      <c r="D1903" s="99">
        <v>1062.6212079525001</v>
      </c>
      <c r="E1903" s="99">
        <v>504.07114275172398</v>
      </c>
      <c r="F1903" s="99">
        <v>3.1186207409773501</v>
      </c>
      <c r="G1903" s="99">
        <v>0</v>
      </c>
      <c r="H1903" s="99">
        <v>0</v>
      </c>
      <c r="I1903" s="99">
        <v>0</v>
      </c>
      <c r="J1903" s="99">
        <v>331.03800481930398</v>
      </c>
      <c r="K1903" s="99">
        <v>0</v>
      </c>
      <c r="L1903" s="99">
        <v>24.5569655508734</v>
      </c>
      <c r="M1903" s="99">
        <v>14.771372528979599</v>
      </c>
      <c r="N1903" s="99">
        <v>162.08241810649599</v>
      </c>
      <c r="O1903" s="99">
        <v>27.894907494308399</v>
      </c>
      <c r="P1903" s="99">
        <v>0</v>
      </c>
      <c r="Q1903" s="99">
        <v>1352.5904487371399</v>
      </c>
      <c r="R1903" s="99">
        <v>0</v>
      </c>
      <c r="S1903" s="99">
        <v>0</v>
      </c>
      <c r="T1903" s="99">
        <v>11.163135856972101</v>
      </c>
      <c r="U1903" s="99">
        <v>371.988326590508</v>
      </c>
      <c r="V1903" s="99">
        <v>0</v>
      </c>
      <c r="W1903" s="99">
        <v>115203.72927475</v>
      </c>
      <c r="X1903" s="99">
        <v>92041.829891204805</v>
      </c>
      <c r="Y1903" s="99">
        <v>78.318472997285397</v>
      </c>
      <c r="Z1903" s="99">
        <v>0</v>
      </c>
      <c r="AA1903" s="99">
        <v>0</v>
      </c>
      <c r="AB1903" s="99">
        <v>0</v>
      </c>
      <c r="AC1903" s="99">
        <v>128220.44175434099</v>
      </c>
      <c r="AD1903" s="99">
        <v>0</v>
      </c>
      <c r="AE1903" s="99">
        <v>1728.2010675817701</v>
      </c>
      <c r="AF1903" s="99">
        <v>2136.7239401340498</v>
      </c>
      <c r="AG1903" s="99">
        <v>34482.378340721101</v>
      </c>
      <c r="AH1903" s="99">
        <v>1035.0607869923101</v>
      </c>
      <c r="AI1903" s="99">
        <v>0</v>
      </c>
      <c r="AJ1903" s="99">
        <v>167196.06776809701</v>
      </c>
      <c r="AK1903" s="99">
        <v>0</v>
      </c>
      <c r="AL1903" s="99">
        <v>0</v>
      </c>
      <c r="AM1903" s="99">
        <v>1796.16350670159</v>
      </c>
      <c r="AN1903" s="99">
        <v>138756.74454116801</v>
      </c>
      <c r="AO1903" s="99">
        <v>0</v>
      </c>
      <c r="AP1903" s="99">
        <v>856756.90168762195</v>
      </c>
      <c r="AQ1903" s="99">
        <v>632055.835105896</v>
      </c>
      <c r="AR1903" s="99">
        <v>734.69597006589197</v>
      </c>
      <c r="AS1903" s="99">
        <v>0</v>
      </c>
      <c r="AT1903" s="99">
        <v>0</v>
      </c>
      <c r="AU1903" s="99">
        <v>0</v>
      </c>
      <c r="AV1903" s="99">
        <v>347131.44482803298</v>
      </c>
      <c r="AW1903" s="99">
        <v>0</v>
      </c>
      <c r="AX1903" s="99">
        <v>10872.617308974301</v>
      </c>
      <c r="AY1903" s="99">
        <v>14763.1970658302</v>
      </c>
      <c r="AZ1903" s="99">
        <v>234121.33039474499</v>
      </c>
      <c r="BA1903" s="99">
        <v>8094.9769068360301</v>
      </c>
      <c r="BB1903" s="99">
        <v>0</v>
      </c>
      <c r="BC1903" s="99">
        <v>1223785.5823822001</v>
      </c>
      <c r="BD1903" s="99">
        <v>0</v>
      </c>
      <c r="BE1903" s="99">
        <v>0</v>
      </c>
      <c r="BF1903" s="99">
        <v>12986.0780324936</v>
      </c>
      <c r="BG1903" s="99">
        <v>371415.184062958</v>
      </c>
      <c r="BH1903" s="99">
        <v>0</v>
      </c>
      <c r="BI1903" s="99">
        <v>153845.08233833301</v>
      </c>
      <c r="BJ1903" s="99">
        <v>222128.634321213</v>
      </c>
      <c r="BK1903" s="99">
        <v>0</v>
      </c>
      <c r="BL1903" s="99">
        <v>0</v>
      </c>
      <c r="BM1903" s="99">
        <v>0</v>
      </c>
      <c r="BN1903" s="99">
        <v>0</v>
      </c>
      <c r="BO1903" s="99">
        <v>0</v>
      </c>
      <c r="BP1903" s="99">
        <v>0</v>
      </c>
      <c r="BQ1903" s="99">
        <v>0</v>
      </c>
      <c r="BR1903" s="99">
        <v>3106.45523798466</v>
      </c>
      <c r="BS1903" s="99">
        <v>83023.505306243896</v>
      </c>
      <c r="BT1903" s="99">
        <v>1587.1858655363301</v>
      </c>
      <c r="BU1903" s="99">
        <v>0</v>
      </c>
      <c r="BV1903" s="99">
        <v>280878.29061508202</v>
      </c>
      <c r="BW1903" s="99">
        <v>0</v>
      </c>
      <c r="BX1903" s="99">
        <v>0</v>
      </c>
      <c r="BY1903" s="99">
        <v>0</v>
      </c>
      <c r="BZ1903" s="99">
        <v>0</v>
      </c>
      <c r="CA1903" s="99">
        <v>1560.7861747741699</v>
      </c>
      <c r="CB1903" s="99">
        <v>207018.52863884001</v>
      </c>
      <c r="CC1903" s="99">
        <v>1493248.94987488</v>
      </c>
      <c r="CD1903" s="99">
        <v>369236.22447204601</v>
      </c>
      <c r="CE1903" s="99">
        <v>36.681070712860702</v>
      </c>
      <c r="CF1903" s="99">
        <v>5947.8260645270302</v>
      </c>
      <c r="CG1903" s="99">
        <v>42788.236565113097</v>
      </c>
      <c r="CH1903" s="99">
        <v>0</v>
      </c>
      <c r="CI1903" s="99">
        <v>1598.7042645365</v>
      </c>
      <c r="CJ1903" s="99">
        <v>213066.615468979</v>
      </c>
      <c r="CK1903" s="99">
        <v>1531150.17651367</v>
      </c>
      <c r="CL1903" s="99">
        <v>375505.04289627098</v>
      </c>
      <c r="CM1903" s="166">
        <v>1963.8981781750899</v>
      </c>
      <c r="CN1903" s="166">
        <v>349133.00188827497</v>
      </c>
      <c r="CO1903" s="166">
        <v>1896789.7672729499</v>
      </c>
      <c r="CP1903" s="99">
        <v>375505.04289627098</v>
      </c>
      <c r="CQ1903" s="99">
        <v>0</v>
      </c>
      <c r="CR1903" s="99">
        <v>0</v>
      </c>
      <c r="CS1903" s="99">
        <v>0</v>
      </c>
      <c r="CT1903" s="99">
        <v>0</v>
      </c>
      <c r="CU1903" s="98">
        <v>550.66101361799997</v>
      </c>
      <c r="CV1903" s="98">
        <v>354.19490199900002</v>
      </c>
      <c r="CW1903" s="98">
        <v>212966.35470336705</v>
      </c>
      <c r="CX1903" s="98">
        <v>1536037.1864399931</v>
      </c>
    </row>
    <row r="1904" spans="1:102" x14ac:dyDescent="0.2">
      <c r="A1904" s="98" t="s">
        <v>184</v>
      </c>
      <c r="B1904" s="100">
        <v>39142</v>
      </c>
      <c r="C1904" s="99">
        <v>0</v>
      </c>
      <c r="D1904" s="99">
        <v>1095.1839161366199</v>
      </c>
      <c r="E1904" s="99">
        <v>486.51843607798202</v>
      </c>
      <c r="F1904" s="99">
        <v>3.1111316429742102</v>
      </c>
      <c r="G1904" s="99">
        <v>0</v>
      </c>
      <c r="H1904" s="99">
        <v>0</v>
      </c>
      <c r="I1904" s="99">
        <v>0</v>
      </c>
      <c r="J1904" s="99">
        <v>351.96772351861</v>
      </c>
      <c r="K1904" s="99">
        <v>0</v>
      </c>
      <c r="L1904" s="99">
        <v>18.2024109987542</v>
      </c>
      <c r="M1904" s="99">
        <v>16.740753002930401</v>
      </c>
      <c r="N1904" s="99">
        <v>172.59209086559699</v>
      </c>
      <c r="O1904" s="99">
        <v>27.1965403114446</v>
      </c>
      <c r="P1904" s="99">
        <v>0</v>
      </c>
      <c r="Q1904" s="99">
        <v>1369.5842515230199</v>
      </c>
      <c r="R1904" s="99">
        <v>0</v>
      </c>
      <c r="S1904" s="99">
        <v>0</v>
      </c>
      <c r="T1904" s="99">
        <v>8.4823315201792902</v>
      </c>
      <c r="U1904" s="99">
        <v>379.12716113776003</v>
      </c>
      <c r="V1904" s="99">
        <v>0</v>
      </c>
      <c r="W1904" s="99">
        <v>121835.644011497</v>
      </c>
      <c r="X1904" s="99">
        <v>86981.104629516602</v>
      </c>
      <c r="Y1904" s="99">
        <v>139.50803497992499</v>
      </c>
      <c r="Z1904" s="99">
        <v>0</v>
      </c>
      <c r="AA1904" s="99">
        <v>0</v>
      </c>
      <c r="AB1904" s="99">
        <v>0</v>
      </c>
      <c r="AC1904" s="99">
        <v>132934.57304000901</v>
      </c>
      <c r="AD1904" s="99">
        <v>0</v>
      </c>
      <c r="AE1904" s="99">
        <v>1598.3098548948799</v>
      </c>
      <c r="AF1904" s="99">
        <v>1944.8221733719099</v>
      </c>
      <c r="AG1904" s="99">
        <v>36220.962999343901</v>
      </c>
      <c r="AH1904" s="99">
        <v>1103.05007106066</v>
      </c>
      <c r="AI1904" s="99">
        <v>0</v>
      </c>
      <c r="AJ1904" s="99">
        <v>168264.84527015701</v>
      </c>
      <c r="AK1904" s="99">
        <v>0</v>
      </c>
      <c r="AL1904" s="99">
        <v>0</v>
      </c>
      <c r="AM1904" s="99">
        <v>1461.4742252230601</v>
      </c>
      <c r="AN1904" s="99">
        <v>140727.74341011001</v>
      </c>
      <c r="AO1904" s="99">
        <v>0</v>
      </c>
      <c r="AP1904" s="99">
        <v>932169.65677642799</v>
      </c>
      <c r="AQ1904" s="99">
        <v>604068.07350158703</v>
      </c>
      <c r="AR1904" s="99">
        <v>989.22749170660995</v>
      </c>
      <c r="AS1904" s="99">
        <v>0</v>
      </c>
      <c r="AT1904" s="99">
        <v>0</v>
      </c>
      <c r="AU1904" s="99">
        <v>0</v>
      </c>
      <c r="AV1904" s="99">
        <v>357605.356380463</v>
      </c>
      <c r="AW1904" s="99">
        <v>0</v>
      </c>
      <c r="AX1904" s="99">
        <v>9954.1098393201792</v>
      </c>
      <c r="AY1904" s="99">
        <v>13771.1074426174</v>
      </c>
      <c r="AZ1904" s="99">
        <v>250202.01379585301</v>
      </c>
      <c r="BA1904" s="99">
        <v>8690.4829615354502</v>
      </c>
      <c r="BB1904" s="99">
        <v>0</v>
      </c>
      <c r="BC1904" s="99">
        <v>1237188.63223267</v>
      </c>
      <c r="BD1904" s="99">
        <v>0</v>
      </c>
      <c r="BE1904" s="99">
        <v>0</v>
      </c>
      <c r="BF1904" s="99">
        <v>10802.626039147401</v>
      </c>
      <c r="BG1904" s="99">
        <v>377241.87800979603</v>
      </c>
      <c r="BH1904" s="99">
        <v>0</v>
      </c>
      <c r="BI1904" s="99">
        <v>161478.61363601699</v>
      </c>
      <c r="BJ1904" s="99">
        <v>211165.19389533999</v>
      </c>
      <c r="BK1904" s="99">
        <v>0</v>
      </c>
      <c r="BL1904" s="99">
        <v>0</v>
      </c>
      <c r="BM1904" s="99">
        <v>0</v>
      </c>
      <c r="BN1904" s="99">
        <v>0</v>
      </c>
      <c r="BO1904" s="99">
        <v>0</v>
      </c>
      <c r="BP1904" s="99">
        <v>0</v>
      </c>
      <c r="BQ1904" s="99">
        <v>0</v>
      </c>
      <c r="BR1904" s="99">
        <v>3564.5012093186401</v>
      </c>
      <c r="BS1904" s="99">
        <v>89601.177704811096</v>
      </c>
      <c r="BT1904" s="99">
        <v>1697.3527324199699</v>
      </c>
      <c r="BU1904" s="99">
        <v>0</v>
      </c>
      <c r="BV1904" s="99">
        <v>277838.93811798102</v>
      </c>
      <c r="BW1904" s="99">
        <v>0</v>
      </c>
      <c r="BX1904" s="99">
        <v>0</v>
      </c>
      <c r="BY1904" s="99">
        <v>0</v>
      </c>
      <c r="BZ1904" s="99">
        <v>0</v>
      </c>
      <c r="CA1904" s="99">
        <v>1587.4489942043999</v>
      </c>
      <c r="CB1904" s="99">
        <v>211289.56275176999</v>
      </c>
      <c r="CC1904" s="99">
        <v>1521691.2032318099</v>
      </c>
      <c r="CD1904" s="99">
        <v>377063.72895813</v>
      </c>
      <c r="CE1904" s="99">
        <v>39.4642670648173</v>
      </c>
      <c r="CF1904" s="99">
        <v>6943.5877061486199</v>
      </c>
      <c r="CG1904" s="99">
        <v>47431.542378902399</v>
      </c>
      <c r="CH1904" s="99">
        <v>0</v>
      </c>
      <c r="CI1904" s="99">
        <v>1627.9563013464201</v>
      </c>
      <c r="CJ1904" s="99">
        <v>218099.81961440999</v>
      </c>
      <c r="CK1904" s="99">
        <v>1571466.9214325</v>
      </c>
      <c r="CL1904" s="99">
        <v>384838.35952377302</v>
      </c>
      <c r="CM1904" s="166">
        <v>2002.99819283187</v>
      </c>
      <c r="CN1904" s="166">
        <v>356958.861801147</v>
      </c>
      <c r="CO1904" s="166">
        <v>1954647.93565369</v>
      </c>
      <c r="CP1904" s="99">
        <v>384838.35952377302</v>
      </c>
      <c r="CQ1904" s="99">
        <v>0</v>
      </c>
      <c r="CR1904" s="99">
        <v>0</v>
      </c>
      <c r="CS1904" s="99">
        <v>0</v>
      </c>
      <c r="CT1904" s="99">
        <v>0</v>
      </c>
      <c r="CU1904" s="98">
        <v>523.36698923799997</v>
      </c>
      <c r="CV1904" s="98">
        <v>380.450964339</v>
      </c>
      <c r="CW1904" s="98">
        <v>218233.15045791861</v>
      </c>
      <c r="CX1904" s="98">
        <v>1569122.7456107123</v>
      </c>
    </row>
    <row r="1905" spans="1:102" x14ac:dyDescent="0.2">
      <c r="A1905" s="98" t="s">
        <v>184</v>
      </c>
      <c r="B1905" s="100">
        <v>39234</v>
      </c>
      <c r="C1905" s="99">
        <v>0</v>
      </c>
      <c r="D1905" s="99">
        <v>1127.0848362445799</v>
      </c>
      <c r="E1905" s="99">
        <v>462.521035056561</v>
      </c>
      <c r="F1905" s="99">
        <v>1.7256089299917201</v>
      </c>
      <c r="G1905" s="99">
        <v>0</v>
      </c>
      <c r="H1905" s="99">
        <v>0</v>
      </c>
      <c r="I1905" s="99">
        <v>0</v>
      </c>
      <c r="J1905" s="99">
        <v>378.91297129541601</v>
      </c>
      <c r="K1905" s="99">
        <v>0</v>
      </c>
      <c r="L1905" s="99">
        <v>18.0476027016994</v>
      </c>
      <c r="M1905" s="99">
        <v>15.3790070778923</v>
      </c>
      <c r="N1905" s="99">
        <v>192.359656848013</v>
      </c>
      <c r="O1905" s="99">
        <v>29.238559788092999</v>
      </c>
      <c r="P1905" s="99">
        <v>0</v>
      </c>
      <c r="Q1905" s="99">
        <v>1351.1716215461499</v>
      </c>
      <c r="R1905" s="99">
        <v>0</v>
      </c>
      <c r="S1905" s="99">
        <v>0</v>
      </c>
      <c r="T1905" s="99">
        <v>6.5808740404900199</v>
      </c>
      <c r="U1905" s="99">
        <v>397.503287453204</v>
      </c>
      <c r="V1905" s="99">
        <v>0</v>
      </c>
      <c r="W1905" s="99">
        <v>121985.33257961299</v>
      </c>
      <c r="X1905" s="99">
        <v>83073.113818168596</v>
      </c>
      <c r="Y1905" s="99">
        <v>128.22809195332201</v>
      </c>
      <c r="Z1905" s="99">
        <v>0</v>
      </c>
      <c r="AA1905" s="99">
        <v>0</v>
      </c>
      <c r="AB1905" s="99">
        <v>0</v>
      </c>
      <c r="AC1905" s="99">
        <v>133941.310743332</v>
      </c>
      <c r="AD1905" s="99">
        <v>0</v>
      </c>
      <c r="AE1905" s="99">
        <v>1427.13401356339</v>
      </c>
      <c r="AF1905" s="99">
        <v>1883.85623674095</v>
      </c>
      <c r="AG1905" s="99">
        <v>40188.196331501</v>
      </c>
      <c r="AH1905" s="99">
        <v>1175.31466291845</v>
      </c>
      <c r="AI1905" s="99">
        <v>0</v>
      </c>
      <c r="AJ1905" s="99">
        <v>160626.124597549</v>
      </c>
      <c r="AK1905" s="99">
        <v>0</v>
      </c>
      <c r="AL1905" s="99">
        <v>0</v>
      </c>
      <c r="AM1905" s="99">
        <v>1202.33865198493</v>
      </c>
      <c r="AN1905" s="99">
        <v>138864.864307404</v>
      </c>
      <c r="AO1905" s="99">
        <v>0</v>
      </c>
      <c r="AP1905" s="99">
        <v>918774.01928710903</v>
      </c>
      <c r="AQ1905" s="99">
        <v>583508.96990966797</v>
      </c>
      <c r="AR1905" s="99">
        <v>877.27837543934595</v>
      </c>
      <c r="AS1905" s="99">
        <v>0</v>
      </c>
      <c r="AT1905" s="99">
        <v>0</v>
      </c>
      <c r="AU1905" s="99">
        <v>0</v>
      </c>
      <c r="AV1905" s="99">
        <v>372358.89277648902</v>
      </c>
      <c r="AW1905" s="99">
        <v>0</v>
      </c>
      <c r="AX1905" s="99">
        <v>10385.2874244452</v>
      </c>
      <c r="AY1905" s="99">
        <v>14097.7487472296</v>
      </c>
      <c r="AZ1905" s="99">
        <v>291537.33308410598</v>
      </c>
      <c r="BA1905" s="99">
        <v>9044.5445107221603</v>
      </c>
      <c r="BB1905" s="99">
        <v>0</v>
      </c>
      <c r="BC1905" s="99">
        <v>1189106.2893829299</v>
      </c>
      <c r="BD1905" s="99">
        <v>0</v>
      </c>
      <c r="BE1905" s="99">
        <v>0</v>
      </c>
      <c r="BF1905" s="99">
        <v>8487.3649872541391</v>
      </c>
      <c r="BG1905" s="99">
        <v>385255.74894714402</v>
      </c>
      <c r="BH1905" s="99">
        <v>0</v>
      </c>
      <c r="BI1905" s="99">
        <v>183153.09984970099</v>
      </c>
      <c r="BJ1905" s="99">
        <v>204212.01368904099</v>
      </c>
      <c r="BK1905" s="99">
        <v>0</v>
      </c>
      <c r="BL1905" s="99">
        <v>0</v>
      </c>
      <c r="BM1905" s="99">
        <v>0</v>
      </c>
      <c r="BN1905" s="99">
        <v>0</v>
      </c>
      <c r="BO1905" s="99">
        <v>0</v>
      </c>
      <c r="BP1905" s="99">
        <v>0</v>
      </c>
      <c r="BQ1905" s="99">
        <v>0</v>
      </c>
      <c r="BR1905" s="99">
        <v>3357.64633542299</v>
      </c>
      <c r="BS1905" s="99">
        <v>104311.585434914</v>
      </c>
      <c r="BT1905" s="99">
        <v>1765.60381348431</v>
      </c>
      <c r="BU1905" s="99">
        <v>0</v>
      </c>
      <c r="BV1905" s="99">
        <v>281436.03194045997</v>
      </c>
      <c r="BW1905" s="99">
        <v>0</v>
      </c>
      <c r="BX1905" s="99">
        <v>0</v>
      </c>
      <c r="BY1905" s="99">
        <v>0</v>
      </c>
      <c r="BZ1905" s="99">
        <v>0</v>
      </c>
      <c r="CA1905" s="99">
        <v>1591.6865826994199</v>
      </c>
      <c r="CB1905" s="99">
        <v>204171.56004905701</v>
      </c>
      <c r="CC1905" s="99">
        <v>1517326.8199157701</v>
      </c>
      <c r="CD1905" s="99">
        <v>387479.294193268</v>
      </c>
      <c r="CE1905" s="99">
        <v>39.7918926505372</v>
      </c>
      <c r="CF1905" s="99">
        <v>7724.86644768715</v>
      </c>
      <c r="CG1905" s="99">
        <v>52841.716224193602</v>
      </c>
      <c r="CH1905" s="99">
        <v>0</v>
      </c>
      <c r="CI1905" s="99">
        <v>1632.46134342253</v>
      </c>
      <c r="CJ1905" s="99">
        <v>211863.16407203701</v>
      </c>
      <c r="CK1905" s="99">
        <v>1563702.6601867699</v>
      </c>
      <c r="CL1905" s="99">
        <v>396258.02663803101</v>
      </c>
      <c r="CM1905" s="166">
        <v>2020.67603234947</v>
      </c>
      <c r="CN1905" s="166">
        <v>351217.05964660598</v>
      </c>
      <c r="CO1905" s="166">
        <v>1941871.8994751</v>
      </c>
      <c r="CP1905" s="99">
        <v>396258.02663803101</v>
      </c>
      <c r="CQ1905" s="99">
        <v>0</v>
      </c>
      <c r="CR1905" s="99">
        <v>0</v>
      </c>
      <c r="CS1905" s="99">
        <v>0</v>
      </c>
      <c r="CT1905" s="99">
        <v>0</v>
      </c>
      <c r="CU1905" s="98">
        <v>494.64961058400002</v>
      </c>
      <c r="CV1905" s="98">
        <v>410.67347439999998</v>
      </c>
      <c r="CW1905" s="98">
        <v>211896.42649674416</v>
      </c>
      <c r="CX1905" s="98">
        <v>1570168.5361399637</v>
      </c>
    </row>
    <row r="1906" spans="1:102" x14ac:dyDescent="0.2">
      <c r="A1906" s="98" t="s">
        <v>184</v>
      </c>
      <c r="B1906" s="100">
        <v>39326</v>
      </c>
      <c r="C1906" s="99">
        <v>0</v>
      </c>
      <c r="D1906" s="99">
        <v>1173.2682163417301</v>
      </c>
      <c r="E1906" s="99">
        <v>438.952923372388</v>
      </c>
      <c r="F1906" s="99">
        <v>2.2666338929848302</v>
      </c>
      <c r="G1906" s="99">
        <v>0</v>
      </c>
      <c r="H1906" s="99">
        <v>0</v>
      </c>
      <c r="I1906" s="99">
        <v>0</v>
      </c>
      <c r="J1906" s="99">
        <v>352.15944457799202</v>
      </c>
      <c r="K1906" s="99">
        <v>0</v>
      </c>
      <c r="L1906" s="99">
        <v>19.453804010758201</v>
      </c>
      <c r="M1906" s="99">
        <v>15.3595682459418</v>
      </c>
      <c r="N1906" s="99">
        <v>194.31158580444799</v>
      </c>
      <c r="O1906" s="99">
        <v>32.524471337441398</v>
      </c>
      <c r="P1906" s="99">
        <v>0</v>
      </c>
      <c r="Q1906" s="99">
        <v>1359.7531532943201</v>
      </c>
      <c r="R1906" s="99">
        <v>0</v>
      </c>
      <c r="S1906" s="99">
        <v>0</v>
      </c>
      <c r="T1906" s="99">
        <v>7.9443476632586698</v>
      </c>
      <c r="U1906" s="99">
        <v>372.40810269117401</v>
      </c>
      <c r="V1906" s="99">
        <v>0</v>
      </c>
      <c r="W1906" s="99">
        <v>124269.158827782</v>
      </c>
      <c r="X1906" s="99">
        <v>78790.148581504807</v>
      </c>
      <c r="Y1906" s="99">
        <v>125.985303464346</v>
      </c>
      <c r="Z1906" s="99">
        <v>0</v>
      </c>
      <c r="AA1906" s="99">
        <v>0</v>
      </c>
      <c r="AB1906" s="99">
        <v>0</v>
      </c>
      <c r="AC1906" s="99">
        <v>135900.43054962199</v>
      </c>
      <c r="AD1906" s="99">
        <v>0</v>
      </c>
      <c r="AE1906" s="99">
        <v>1356.35303853452</v>
      </c>
      <c r="AF1906" s="99">
        <v>1609.11683219671</v>
      </c>
      <c r="AG1906" s="99">
        <v>39854.9537687302</v>
      </c>
      <c r="AH1906" s="99">
        <v>1151.38934020698</v>
      </c>
      <c r="AI1906" s="99">
        <v>0</v>
      </c>
      <c r="AJ1906" s="99">
        <v>158635.81440162699</v>
      </c>
      <c r="AK1906" s="99">
        <v>0</v>
      </c>
      <c r="AL1906" s="99">
        <v>0</v>
      </c>
      <c r="AM1906" s="99">
        <v>1418.9362115859999</v>
      </c>
      <c r="AN1906" s="99">
        <v>139961.514530182</v>
      </c>
      <c r="AO1906" s="99">
        <v>0</v>
      </c>
      <c r="AP1906" s="99">
        <v>942244.92130279494</v>
      </c>
      <c r="AQ1906" s="99">
        <v>554578.12365722703</v>
      </c>
      <c r="AR1906" s="99">
        <v>1155.25507976115</v>
      </c>
      <c r="AS1906" s="99">
        <v>0</v>
      </c>
      <c r="AT1906" s="99">
        <v>0</v>
      </c>
      <c r="AU1906" s="99">
        <v>0</v>
      </c>
      <c r="AV1906" s="99">
        <v>381215.65322876</v>
      </c>
      <c r="AW1906" s="99">
        <v>0</v>
      </c>
      <c r="AX1906" s="99">
        <v>10204.5748975277</v>
      </c>
      <c r="AY1906" s="99">
        <v>11706.5129016638</v>
      </c>
      <c r="AZ1906" s="99">
        <v>286580.41910553002</v>
      </c>
      <c r="BA1906" s="99">
        <v>9868.0875945091193</v>
      </c>
      <c r="BB1906" s="99">
        <v>0</v>
      </c>
      <c r="BC1906" s="99">
        <v>1175583.4868316699</v>
      </c>
      <c r="BD1906" s="99">
        <v>0</v>
      </c>
      <c r="BE1906" s="99">
        <v>0</v>
      </c>
      <c r="BF1906" s="99">
        <v>10348.9886840582</v>
      </c>
      <c r="BG1906" s="99">
        <v>394157.23603820801</v>
      </c>
      <c r="BH1906" s="99">
        <v>0</v>
      </c>
      <c r="BI1906" s="99">
        <v>195910.39328956601</v>
      </c>
      <c r="BJ1906" s="99">
        <v>195343.54412269601</v>
      </c>
      <c r="BK1906" s="99">
        <v>0</v>
      </c>
      <c r="BL1906" s="99">
        <v>0</v>
      </c>
      <c r="BM1906" s="99">
        <v>0</v>
      </c>
      <c r="BN1906" s="99">
        <v>0</v>
      </c>
      <c r="BO1906" s="99">
        <v>0</v>
      </c>
      <c r="BP1906" s="99">
        <v>0</v>
      </c>
      <c r="BQ1906" s="99">
        <v>0</v>
      </c>
      <c r="BR1906" s="99">
        <v>3430.8779379129401</v>
      </c>
      <c r="BS1906" s="99">
        <v>103390.41944313</v>
      </c>
      <c r="BT1906" s="99">
        <v>1914.2886519133999</v>
      </c>
      <c r="BU1906" s="99">
        <v>0</v>
      </c>
      <c r="BV1906" s="99">
        <v>270581.08195114101</v>
      </c>
      <c r="BW1906" s="99">
        <v>0</v>
      </c>
      <c r="BX1906" s="99">
        <v>0</v>
      </c>
      <c r="BY1906" s="99">
        <v>0</v>
      </c>
      <c r="BZ1906" s="99">
        <v>0</v>
      </c>
      <c r="CA1906" s="99">
        <v>1608.4827688187399</v>
      </c>
      <c r="CB1906" s="99">
        <v>201718.908920288</v>
      </c>
      <c r="CC1906" s="99">
        <v>1489203.37228394</v>
      </c>
      <c r="CD1906" s="99">
        <v>379643.87214660598</v>
      </c>
      <c r="CE1906" s="99">
        <v>46.8875807798468</v>
      </c>
      <c r="CF1906" s="99">
        <v>8591.9696780443192</v>
      </c>
      <c r="CG1906" s="99">
        <v>61070.973029136701</v>
      </c>
      <c r="CH1906" s="99">
        <v>0</v>
      </c>
      <c r="CI1906" s="99">
        <v>1652.40647697449</v>
      </c>
      <c r="CJ1906" s="99">
        <v>210217.87810134899</v>
      </c>
      <c r="CK1906" s="99">
        <v>1558275.60545349</v>
      </c>
      <c r="CL1906" s="99">
        <v>390146.46157836902</v>
      </c>
      <c r="CM1906" s="166">
        <v>2034.95899556577</v>
      </c>
      <c r="CN1906" s="166">
        <v>354069.53425979603</v>
      </c>
      <c r="CO1906" s="166">
        <v>1959157.58815002</v>
      </c>
      <c r="CP1906" s="99">
        <v>390146.46157836902</v>
      </c>
      <c r="CQ1906" s="99">
        <v>0</v>
      </c>
      <c r="CR1906" s="99">
        <v>0</v>
      </c>
      <c r="CS1906" s="99">
        <v>0</v>
      </c>
      <c r="CT1906" s="99">
        <v>0</v>
      </c>
      <c r="CU1906" s="98">
        <v>462.21270168000001</v>
      </c>
      <c r="CV1906" s="98">
        <v>388.47789501400001</v>
      </c>
      <c r="CW1906" s="98">
        <v>210310.87859833232</v>
      </c>
      <c r="CX1906" s="98">
        <v>1550274.3453130766</v>
      </c>
    </row>
    <row r="1907" spans="1:102" x14ac:dyDescent="0.2">
      <c r="A1907" s="98" t="s">
        <v>184</v>
      </c>
      <c r="B1907" s="100">
        <v>39417</v>
      </c>
      <c r="C1907" s="99">
        <v>0</v>
      </c>
      <c r="D1907" s="99">
        <v>1228.1456359177801</v>
      </c>
      <c r="E1907" s="99">
        <v>422.06528417393599</v>
      </c>
      <c r="F1907" s="99">
        <v>1.00028331999783</v>
      </c>
      <c r="G1907" s="99">
        <v>0</v>
      </c>
      <c r="H1907" s="99">
        <v>0</v>
      </c>
      <c r="I1907" s="99">
        <v>0</v>
      </c>
      <c r="J1907" s="99">
        <v>375.06641926616402</v>
      </c>
      <c r="K1907" s="99">
        <v>0</v>
      </c>
      <c r="L1907" s="99">
        <v>20.469361555529801</v>
      </c>
      <c r="M1907" s="99">
        <v>14.603075034916399</v>
      </c>
      <c r="N1907" s="99">
        <v>193.03504819795501</v>
      </c>
      <c r="O1907" s="99">
        <v>33.880096727982199</v>
      </c>
      <c r="P1907" s="99">
        <v>0</v>
      </c>
      <c r="Q1907" s="99">
        <v>1392.3425417989499</v>
      </c>
      <c r="R1907" s="99">
        <v>0</v>
      </c>
      <c r="S1907" s="99">
        <v>0</v>
      </c>
      <c r="T1907" s="99">
        <v>8.1078116031130794</v>
      </c>
      <c r="U1907" s="99">
        <v>393.978681430221</v>
      </c>
      <c r="V1907" s="99">
        <v>0</v>
      </c>
      <c r="W1907" s="99">
        <v>130544.933587074</v>
      </c>
      <c r="X1907" s="99">
        <v>74621.070705413804</v>
      </c>
      <c r="Y1907" s="99">
        <v>96.606386276893303</v>
      </c>
      <c r="Z1907" s="99">
        <v>0</v>
      </c>
      <c r="AA1907" s="99">
        <v>0</v>
      </c>
      <c r="AB1907" s="99">
        <v>0</v>
      </c>
      <c r="AC1907" s="99">
        <v>134534.358880997</v>
      </c>
      <c r="AD1907" s="99">
        <v>0</v>
      </c>
      <c r="AE1907" s="99">
        <v>1239.1457960605601</v>
      </c>
      <c r="AF1907" s="99">
        <v>1477.5909012705099</v>
      </c>
      <c r="AG1907" s="99">
        <v>38931.876130104101</v>
      </c>
      <c r="AH1907" s="99">
        <v>1358.0448081791401</v>
      </c>
      <c r="AI1907" s="99">
        <v>0</v>
      </c>
      <c r="AJ1907" s="99">
        <v>161793.13815498399</v>
      </c>
      <c r="AK1907" s="99">
        <v>0</v>
      </c>
      <c r="AL1907" s="99">
        <v>0</v>
      </c>
      <c r="AM1907" s="99">
        <v>1238.54677532613</v>
      </c>
      <c r="AN1907" s="99">
        <v>139060.48569107099</v>
      </c>
      <c r="AO1907" s="99">
        <v>0</v>
      </c>
      <c r="AP1907" s="99">
        <v>994858.48952484096</v>
      </c>
      <c r="AQ1907" s="99">
        <v>530116.01303863502</v>
      </c>
      <c r="AR1907" s="99">
        <v>722.33568787574802</v>
      </c>
      <c r="AS1907" s="99">
        <v>0</v>
      </c>
      <c r="AT1907" s="99">
        <v>0</v>
      </c>
      <c r="AU1907" s="99">
        <v>0</v>
      </c>
      <c r="AV1907" s="99">
        <v>390121.22960281401</v>
      </c>
      <c r="AW1907" s="99">
        <v>0</v>
      </c>
      <c r="AX1907" s="99">
        <v>11243.590341687201</v>
      </c>
      <c r="AY1907" s="99">
        <v>10553.375065803501</v>
      </c>
      <c r="AZ1907" s="99">
        <v>281790.77728271502</v>
      </c>
      <c r="BA1907" s="99">
        <v>10683.431227683999</v>
      </c>
      <c r="BB1907" s="99">
        <v>0</v>
      </c>
      <c r="BC1907" s="99">
        <v>1214300.3188629199</v>
      </c>
      <c r="BD1907" s="99">
        <v>0</v>
      </c>
      <c r="BE1907" s="99">
        <v>0</v>
      </c>
      <c r="BF1907" s="99">
        <v>8279.9209576845205</v>
      </c>
      <c r="BG1907" s="99">
        <v>400920.68239212001</v>
      </c>
      <c r="BH1907" s="99">
        <v>0</v>
      </c>
      <c r="BI1907" s="99">
        <v>189567.67834091201</v>
      </c>
      <c r="BJ1907" s="99">
        <v>187967.59250450099</v>
      </c>
      <c r="BK1907" s="99">
        <v>0</v>
      </c>
      <c r="BL1907" s="99">
        <v>0</v>
      </c>
      <c r="BM1907" s="99">
        <v>0</v>
      </c>
      <c r="BN1907" s="99">
        <v>0</v>
      </c>
      <c r="BO1907" s="99">
        <v>0</v>
      </c>
      <c r="BP1907" s="99">
        <v>0</v>
      </c>
      <c r="BQ1907" s="99">
        <v>0</v>
      </c>
      <c r="BR1907" s="99">
        <v>2968.0510394275202</v>
      </c>
      <c r="BS1907" s="99">
        <v>102162.34255504599</v>
      </c>
      <c r="BT1907" s="99">
        <v>2083.8265506327198</v>
      </c>
      <c r="BU1907" s="99">
        <v>0</v>
      </c>
      <c r="BV1907" s="99">
        <v>277246.91898345901</v>
      </c>
      <c r="BW1907" s="99">
        <v>0</v>
      </c>
      <c r="BX1907" s="99">
        <v>0</v>
      </c>
      <c r="BY1907" s="99">
        <v>0</v>
      </c>
      <c r="BZ1907" s="99">
        <v>0</v>
      </c>
      <c r="CA1907" s="99">
        <v>1647.2395518124099</v>
      </c>
      <c r="CB1907" s="99">
        <v>205540.538818359</v>
      </c>
      <c r="CC1907" s="99">
        <v>1529488.3788147001</v>
      </c>
      <c r="CD1907" s="99">
        <v>382915.71767807001</v>
      </c>
      <c r="CE1907" s="99">
        <v>48.300010729581103</v>
      </c>
      <c r="CF1907" s="99">
        <v>9904.4933320283908</v>
      </c>
      <c r="CG1907" s="99">
        <v>71980.669384956404</v>
      </c>
      <c r="CH1907" s="99">
        <v>0</v>
      </c>
      <c r="CI1907" s="99">
        <v>1696.9252281337999</v>
      </c>
      <c r="CJ1907" s="99">
        <v>215619.40868949899</v>
      </c>
      <c r="CK1907" s="99">
        <v>1601037.84646606</v>
      </c>
      <c r="CL1907" s="99">
        <v>396037.20616912801</v>
      </c>
      <c r="CM1907" s="166">
        <v>2086.6466481089601</v>
      </c>
      <c r="CN1907" s="166">
        <v>352476.910495758</v>
      </c>
      <c r="CO1907" s="166">
        <v>1998264.66156006</v>
      </c>
      <c r="CP1907" s="99">
        <v>396037.20616912801</v>
      </c>
      <c r="CQ1907" s="99">
        <v>0</v>
      </c>
      <c r="CR1907" s="99">
        <v>0</v>
      </c>
      <c r="CS1907" s="99">
        <v>0</v>
      </c>
      <c r="CT1907" s="99">
        <v>0</v>
      </c>
      <c r="CU1907" s="98">
        <v>443.02146278399999</v>
      </c>
      <c r="CV1907" s="98">
        <v>416.82183851600001</v>
      </c>
      <c r="CW1907" s="98">
        <v>215445.03215038739</v>
      </c>
      <c r="CX1907" s="98">
        <v>1601469.0481996564</v>
      </c>
    </row>
    <row r="1908" spans="1:102" x14ac:dyDescent="0.2">
      <c r="A1908" s="98" t="s">
        <v>184</v>
      </c>
      <c r="B1908" s="100">
        <v>39508</v>
      </c>
      <c r="C1908" s="99">
        <v>0</v>
      </c>
      <c r="D1908" s="99">
        <v>1273.1727675795601</v>
      </c>
      <c r="E1908" s="99">
        <v>402.817641463131</v>
      </c>
      <c r="F1908" s="99">
        <v>0.977163454997935</v>
      </c>
      <c r="G1908" s="99">
        <v>0</v>
      </c>
      <c r="H1908" s="99">
        <v>0</v>
      </c>
      <c r="I1908" s="99">
        <v>0</v>
      </c>
      <c r="J1908" s="99">
        <v>389.15319004654901</v>
      </c>
      <c r="K1908" s="99">
        <v>0</v>
      </c>
      <c r="L1908" s="99">
        <v>30.770083348266802</v>
      </c>
      <c r="M1908" s="99">
        <v>10.6874618498841</v>
      </c>
      <c r="N1908" s="99">
        <v>204.413683472201</v>
      </c>
      <c r="O1908" s="99">
        <v>35.450257449410898</v>
      </c>
      <c r="P1908" s="99">
        <v>0</v>
      </c>
      <c r="Q1908" s="99">
        <v>1411.08189432323</v>
      </c>
      <c r="R1908" s="99">
        <v>0</v>
      </c>
      <c r="S1908" s="99">
        <v>0</v>
      </c>
      <c r="T1908" s="99">
        <v>7.4234259058139296</v>
      </c>
      <c r="U1908" s="99">
        <v>398.12708668410801</v>
      </c>
      <c r="V1908" s="99">
        <v>0</v>
      </c>
      <c r="W1908" s="99">
        <v>136795.671159744</v>
      </c>
      <c r="X1908" s="99">
        <v>71500.172504425005</v>
      </c>
      <c r="Y1908" s="99">
        <v>83.112079936079695</v>
      </c>
      <c r="Z1908" s="99">
        <v>0</v>
      </c>
      <c r="AA1908" s="99">
        <v>0</v>
      </c>
      <c r="AB1908" s="99">
        <v>0</v>
      </c>
      <c r="AC1908" s="99">
        <v>132518.88006019601</v>
      </c>
      <c r="AD1908" s="99">
        <v>0</v>
      </c>
      <c r="AE1908" s="99">
        <v>1763.2541231215</v>
      </c>
      <c r="AF1908" s="99">
        <v>777.15050997585104</v>
      </c>
      <c r="AG1908" s="99">
        <v>41373.058769226103</v>
      </c>
      <c r="AH1908" s="99">
        <v>1347.27269472182</v>
      </c>
      <c r="AI1908" s="99">
        <v>0</v>
      </c>
      <c r="AJ1908" s="99">
        <v>163582.06521224999</v>
      </c>
      <c r="AK1908" s="99">
        <v>0</v>
      </c>
      <c r="AL1908" s="99">
        <v>0</v>
      </c>
      <c r="AM1908" s="99">
        <v>1155.1831693500301</v>
      </c>
      <c r="AN1908" s="99">
        <v>135213.006748199</v>
      </c>
      <c r="AO1908" s="99">
        <v>0</v>
      </c>
      <c r="AP1908" s="99">
        <v>1073115.32275391</v>
      </c>
      <c r="AQ1908" s="99">
        <v>514836.51694870001</v>
      </c>
      <c r="AR1908" s="99">
        <v>617.48808757960796</v>
      </c>
      <c r="AS1908" s="99">
        <v>0</v>
      </c>
      <c r="AT1908" s="99">
        <v>0</v>
      </c>
      <c r="AU1908" s="99">
        <v>0</v>
      </c>
      <c r="AV1908" s="99">
        <v>404483.697189331</v>
      </c>
      <c r="AW1908" s="99">
        <v>0</v>
      </c>
      <c r="AX1908" s="99">
        <v>16777.906810045199</v>
      </c>
      <c r="AY1908" s="99">
        <v>5558.5000563859903</v>
      </c>
      <c r="AZ1908" s="99">
        <v>299482.09489059402</v>
      </c>
      <c r="BA1908" s="99">
        <v>11073.298990249599</v>
      </c>
      <c r="BB1908" s="99">
        <v>0</v>
      </c>
      <c r="BC1908" s="99">
        <v>1241204.5533142099</v>
      </c>
      <c r="BD1908" s="99">
        <v>0</v>
      </c>
      <c r="BE1908" s="99">
        <v>0</v>
      </c>
      <c r="BF1908" s="99">
        <v>8184.2780777216003</v>
      </c>
      <c r="BG1908" s="99">
        <v>411381.61846923799</v>
      </c>
      <c r="BH1908" s="99">
        <v>0</v>
      </c>
      <c r="BI1908" s="99">
        <v>192220.833948135</v>
      </c>
      <c r="BJ1908" s="99">
        <v>160883.152891159</v>
      </c>
      <c r="BK1908" s="99">
        <v>0</v>
      </c>
      <c r="BL1908" s="99">
        <v>0</v>
      </c>
      <c r="BM1908" s="99">
        <v>0</v>
      </c>
      <c r="BN1908" s="99">
        <v>0</v>
      </c>
      <c r="BO1908" s="99">
        <v>0</v>
      </c>
      <c r="BP1908" s="99">
        <v>0</v>
      </c>
      <c r="BQ1908" s="99">
        <v>0</v>
      </c>
      <c r="BR1908" s="99">
        <v>1833.48444128036</v>
      </c>
      <c r="BS1908" s="99">
        <v>98048.722709655805</v>
      </c>
      <c r="BT1908" s="99">
        <v>2158.3075850904002</v>
      </c>
      <c r="BU1908" s="99">
        <v>0</v>
      </c>
      <c r="BV1908" s="99">
        <v>242617.41563034101</v>
      </c>
      <c r="BW1908" s="99">
        <v>0</v>
      </c>
      <c r="BX1908" s="99">
        <v>0</v>
      </c>
      <c r="BY1908" s="99">
        <v>0</v>
      </c>
      <c r="BZ1908" s="99">
        <v>0</v>
      </c>
      <c r="CA1908" s="99">
        <v>1678.87881472707</v>
      </c>
      <c r="CB1908" s="99">
        <v>210107.77439689601</v>
      </c>
      <c r="CC1908" s="99">
        <v>1575561.52728271</v>
      </c>
      <c r="CD1908" s="99">
        <v>347770.21475601202</v>
      </c>
      <c r="CE1908" s="99">
        <v>51.939665206708</v>
      </c>
      <c r="CF1908" s="99">
        <v>10660.7716622353</v>
      </c>
      <c r="CG1908" s="99">
        <v>79701.513278961196</v>
      </c>
      <c r="CH1908" s="99">
        <v>0</v>
      </c>
      <c r="CI1908" s="99">
        <v>1731.31331305206</v>
      </c>
      <c r="CJ1908" s="99">
        <v>220775.453258514</v>
      </c>
      <c r="CK1908" s="99">
        <v>1656109.9532470701</v>
      </c>
      <c r="CL1908" s="99">
        <v>361425.61069107102</v>
      </c>
      <c r="CM1908" s="166">
        <v>2125.6901170313399</v>
      </c>
      <c r="CN1908" s="166">
        <v>354261.32083892799</v>
      </c>
      <c r="CO1908" s="166">
        <v>2070700.6287078899</v>
      </c>
      <c r="CP1908" s="99">
        <v>361425.61069107102</v>
      </c>
      <c r="CQ1908" s="99">
        <v>0</v>
      </c>
      <c r="CR1908" s="99">
        <v>0</v>
      </c>
      <c r="CS1908" s="99">
        <v>0</v>
      </c>
      <c r="CT1908" s="99">
        <v>0</v>
      </c>
      <c r="CU1908" s="98">
        <v>419.94484880300001</v>
      </c>
      <c r="CV1908" s="98">
        <v>434.63780490400001</v>
      </c>
      <c r="CW1908" s="98">
        <v>220768.5460591313</v>
      </c>
      <c r="CX1908" s="98">
        <v>1655263.0405616711</v>
      </c>
    </row>
    <row r="1909" spans="1:102" x14ac:dyDescent="0.2">
      <c r="A1909" s="98" t="s">
        <v>184</v>
      </c>
      <c r="B1909" s="100">
        <v>39600</v>
      </c>
      <c r="C1909" s="99">
        <v>0</v>
      </c>
      <c r="D1909" s="99">
        <v>1297.7351201474701</v>
      </c>
      <c r="E1909" s="99">
        <v>391.555925477296</v>
      </c>
      <c r="F1909" s="99">
        <v>1.87377245498647</v>
      </c>
      <c r="G1909" s="99">
        <v>0</v>
      </c>
      <c r="H1909" s="99">
        <v>0</v>
      </c>
      <c r="I1909" s="99">
        <v>0</v>
      </c>
      <c r="J1909" s="99">
        <v>395.60622679442201</v>
      </c>
      <c r="K1909" s="99">
        <v>0</v>
      </c>
      <c r="L1909" s="99">
        <v>49.972444007173202</v>
      </c>
      <c r="M1909" s="99">
        <v>7.7589328499743697</v>
      </c>
      <c r="N1909" s="99">
        <v>202.84880399890201</v>
      </c>
      <c r="O1909" s="99">
        <v>32.992954687215402</v>
      </c>
      <c r="P1909" s="99">
        <v>0</v>
      </c>
      <c r="Q1909" s="99">
        <v>1420.0687229484299</v>
      </c>
      <c r="R1909" s="99">
        <v>0</v>
      </c>
      <c r="S1909" s="99">
        <v>0</v>
      </c>
      <c r="T1909" s="99">
        <v>8.4504623728571495</v>
      </c>
      <c r="U1909" s="99">
        <v>395.51543539390002</v>
      </c>
      <c r="V1909" s="99">
        <v>0</v>
      </c>
      <c r="W1909" s="99">
        <v>147732.424884796</v>
      </c>
      <c r="X1909" s="99">
        <v>67971.019262313799</v>
      </c>
      <c r="Y1909" s="99">
        <v>98.387181326746898</v>
      </c>
      <c r="Z1909" s="99">
        <v>0</v>
      </c>
      <c r="AA1909" s="99">
        <v>0</v>
      </c>
      <c r="AB1909" s="99">
        <v>0</v>
      </c>
      <c r="AC1909" s="99">
        <v>134227.003267288</v>
      </c>
      <c r="AD1909" s="99">
        <v>0</v>
      </c>
      <c r="AE1909" s="99">
        <v>2102.6816579103502</v>
      </c>
      <c r="AF1909" s="99">
        <v>529.89638076722599</v>
      </c>
      <c r="AG1909" s="99">
        <v>40668.8617501259</v>
      </c>
      <c r="AH1909" s="99">
        <v>1385.3945333659599</v>
      </c>
      <c r="AI1909" s="99">
        <v>0</v>
      </c>
      <c r="AJ1909" s="99">
        <v>170472.739610672</v>
      </c>
      <c r="AK1909" s="99">
        <v>0</v>
      </c>
      <c r="AL1909" s="99">
        <v>0</v>
      </c>
      <c r="AM1909" s="99">
        <v>1064.7614600807401</v>
      </c>
      <c r="AN1909" s="99">
        <v>134935.67608833301</v>
      </c>
      <c r="AO1909" s="99">
        <v>0</v>
      </c>
      <c r="AP1909" s="99">
        <v>1148816.77108765</v>
      </c>
      <c r="AQ1909" s="99">
        <v>494697.80012512201</v>
      </c>
      <c r="AR1909" s="99">
        <v>804.34525223821402</v>
      </c>
      <c r="AS1909" s="99">
        <v>0</v>
      </c>
      <c r="AT1909" s="99">
        <v>0</v>
      </c>
      <c r="AU1909" s="99">
        <v>0</v>
      </c>
      <c r="AV1909" s="99">
        <v>407503.16773986799</v>
      </c>
      <c r="AW1909" s="99">
        <v>0</v>
      </c>
      <c r="AX1909" s="99">
        <v>17317.975802421599</v>
      </c>
      <c r="AY1909" s="99">
        <v>3750.7267536520999</v>
      </c>
      <c r="AZ1909" s="99">
        <v>306520.58004379302</v>
      </c>
      <c r="BA1909" s="99">
        <v>12003.787367343901</v>
      </c>
      <c r="BB1909" s="99">
        <v>0</v>
      </c>
      <c r="BC1909" s="99">
        <v>1315114.16331482</v>
      </c>
      <c r="BD1909" s="99">
        <v>0</v>
      </c>
      <c r="BE1909" s="99">
        <v>0</v>
      </c>
      <c r="BF1909" s="99">
        <v>8148.8750070333499</v>
      </c>
      <c r="BG1909" s="99">
        <v>409521.06943130499</v>
      </c>
      <c r="BH1909" s="99">
        <v>0</v>
      </c>
      <c r="BI1909" s="99">
        <v>195583.52554130601</v>
      </c>
      <c r="BJ1909" s="99">
        <v>158029.310178757</v>
      </c>
      <c r="BK1909" s="99">
        <v>0</v>
      </c>
      <c r="BL1909" s="99">
        <v>0</v>
      </c>
      <c r="BM1909" s="99">
        <v>0</v>
      </c>
      <c r="BN1909" s="99">
        <v>0</v>
      </c>
      <c r="BO1909" s="99">
        <v>0</v>
      </c>
      <c r="BP1909" s="99">
        <v>0</v>
      </c>
      <c r="BQ1909" s="99">
        <v>0</v>
      </c>
      <c r="BR1909" s="99">
        <v>1215.0495083779099</v>
      </c>
      <c r="BS1909" s="99">
        <v>101571.644184113</v>
      </c>
      <c r="BT1909" s="99">
        <v>2338.9356990158599</v>
      </c>
      <c r="BU1909" s="99">
        <v>0</v>
      </c>
      <c r="BV1909" s="99">
        <v>270206.72070693999</v>
      </c>
      <c r="BW1909" s="99">
        <v>0</v>
      </c>
      <c r="BX1909" s="99">
        <v>0</v>
      </c>
      <c r="BY1909" s="99">
        <v>0</v>
      </c>
      <c r="BZ1909" s="99">
        <v>0</v>
      </c>
      <c r="CA1909" s="99">
        <v>1693.5379755496999</v>
      </c>
      <c r="CB1909" s="99">
        <v>214847.93137359599</v>
      </c>
      <c r="CC1909" s="99">
        <v>1661977.4376068099</v>
      </c>
      <c r="CD1909" s="99">
        <v>374234.282997131</v>
      </c>
      <c r="CE1909" s="99">
        <v>57.627089958638003</v>
      </c>
      <c r="CF1909" s="99">
        <v>11812.875909328501</v>
      </c>
      <c r="CG1909" s="99">
        <v>83095.5289335251</v>
      </c>
      <c r="CH1909" s="99">
        <v>0</v>
      </c>
      <c r="CI1909" s="99">
        <v>1751.5157051384399</v>
      </c>
      <c r="CJ1909" s="99">
        <v>226660.931884766</v>
      </c>
      <c r="CK1909" s="99">
        <v>1733581.7195434601</v>
      </c>
      <c r="CL1909" s="99">
        <v>390087.86357498198</v>
      </c>
      <c r="CM1909" s="166">
        <v>2137.0049093663702</v>
      </c>
      <c r="CN1909" s="166">
        <v>361758.890857697</v>
      </c>
      <c r="CO1909" s="166">
        <v>2136757.7541198698</v>
      </c>
      <c r="CP1909" s="99">
        <v>390087.86357498198</v>
      </c>
      <c r="CQ1909" s="99">
        <v>0</v>
      </c>
      <c r="CR1909" s="99">
        <v>0</v>
      </c>
      <c r="CS1909" s="99">
        <v>0</v>
      </c>
      <c r="CT1909" s="99">
        <v>0</v>
      </c>
      <c r="CU1909" s="98">
        <v>399.48753772399999</v>
      </c>
      <c r="CV1909" s="98">
        <v>446.66928564699998</v>
      </c>
      <c r="CW1909" s="98">
        <v>226660.80728292448</v>
      </c>
      <c r="CX1909" s="98">
        <v>1745072.966540335</v>
      </c>
    </row>
    <row r="1910" spans="1:102" x14ac:dyDescent="0.2">
      <c r="A1910" s="98" t="s">
        <v>184</v>
      </c>
      <c r="B1910" s="100">
        <v>39692</v>
      </c>
      <c r="C1910" s="99">
        <v>0</v>
      </c>
      <c r="D1910" s="99">
        <v>1264.9621005505301</v>
      </c>
      <c r="E1910" s="99">
        <v>387.83101991936599</v>
      </c>
      <c r="F1910" s="99">
        <v>2.2970085189736</v>
      </c>
      <c r="G1910" s="99">
        <v>0</v>
      </c>
      <c r="H1910" s="99">
        <v>0</v>
      </c>
      <c r="I1910" s="99">
        <v>0</v>
      </c>
      <c r="J1910" s="99">
        <v>393.70102639868901</v>
      </c>
      <c r="K1910" s="99">
        <v>0</v>
      </c>
      <c r="L1910" s="99">
        <v>66.832868081517503</v>
      </c>
      <c r="M1910" s="99">
        <v>7.2847747429623304</v>
      </c>
      <c r="N1910" s="99">
        <v>190.53375118784601</v>
      </c>
      <c r="O1910" s="99">
        <v>36.748447879217601</v>
      </c>
      <c r="P1910" s="99">
        <v>0</v>
      </c>
      <c r="Q1910" s="99">
        <v>1380.3537971675401</v>
      </c>
      <c r="R1910" s="99">
        <v>0</v>
      </c>
      <c r="S1910" s="99">
        <v>0</v>
      </c>
      <c r="T1910" s="99">
        <v>6.0004591365577697</v>
      </c>
      <c r="U1910" s="99">
        <v>400.29365423694298</v>
      </c>
      <c r="V1910" s="99">
        <v>0</v>
      </c>
      <c r="W1910" s="99">
        <v>129493.127427101</v>
      </c>
      <c r="X1910" s="99">
        <v>64554.3958048821</v>
      </c>
      <c r="Y1910" s="99">
        <v>175.175956923515</v>
      </c>
      <c r="Z1910" s="99">
        <v>0</v>
      </c>
      <c r="AA1910" s="99">
        <v>0</v>
      </c>
      <c r="AB1910" s="99">
        <v>0</v>
      </c>
      <c r="AC1910" s="99">
        <v>131597.92199516299</v>
      </c>
      <c r="AD1910" s="99">
        <v>0</v>
      </c>
      <c r="AE1910" s="99">
        <v>2667.48176637292</v>
      </c>
      <c r="AF1910" s="99">
        <v>599.9209407866</v>
      </c>
      <c r="AG1910" s="99">
        <v>35499.298056125597</v>
      </c>
      <c r="AH1910" s="99">
        <v>1400.3449474126101</v>
      </c>
      <c r="AI1910" s="99">
        <v>0</v>
      </c>
      <c r="AJ1910" s="99">
        <v>152320.4562397</v>
      </c>
      <c r="AK1910" s="99">
        <v>0</v>
      </c>
      <c r="AL1910" s="99">
        <v>0</v>
      </c>
      <c r="AM1910" s="99">
        <v>745.14916631579399</v>
      </c>
      <c r="AN1910" s="99">
        <v>133323.20779037499</v>
      </c>
      <c r="AO1910" s="99">
        <v>0</v>
      </c>
      <c r="AP1910" s="99">
        <v>1015269.11582184</v>
      </c>
      <c r="AQ1910" s="99">
        <v>470333.30120086699</v>
      </c>
      <c r="AR1910" s="99">
        <v>1554.4782774150401</v>
      </c>
      <c r="AS1910" s="99">
        <v>0</v>
      </c>
      <c r="AT1910" s="99">
        <v>0</v>
      </c>
      <c r="AU1910" s="99">
        <v>0</v>
      </c>
      <c r="AV1910" s="99">
        <v>405396.605857849</v>
      </c>
      <c r="AW1910" s="99">
        <v>0</v>
      </c>
      <c r="AX1910" s="99">
        <v>23626.084918022199</v>
      </c>
      <c r="AY1910" s="99">
        <v>4369.0191720724097</v>
      </c>
      <c r="AZ1910" s="99">
        <v>264457.653385162</v>
      </c>
      <c r="BA1910" s="99">
        <v>12951.5986052752</v>
      </c>
      <c r="BB1910" s="99">
        <v>0</v>
      </c>
      <c r="BC1910" s="99">
        <v>1175503.9838867199</v>
      </c>
      <c r="BD1910" s="99">
        <v>0</v>
      </c>
      <c r="BE1910" s="99">
        <v>0</v>
      </c>
      <c r="BF1910" s="99">
        <v>5271.2663382887804</v>
      </c>
      <c r="BG1910" s="99">
        <v>411034.899917603</v>
      </c>
      <c r="BH1910" s="99">
        <v>0</v>
      </c>
      <c r="BI1910" s="99">
        <v>180314.71714210499</v>
      </c>
      <c r="BJ1910" s="99">
        <v>152200.189817429</v>
      </c>
      <c r="BK1910" s="99">
        <v>0</v>
      </c>
      <c r="BL1910" s="99">
        <v>0</v>
      </c>
      <c r="BM1910" s="99">
        <v>0</v>
      </c>
      <c r="BN1910" s="99">
        <v>0</v>
      </c>
      <c r="BO1910" s="99">
        <v>0</v>
      </c>
      <c r="BP1910" s="99">
        <v>0</v>
      </c>
      <c r="BQ1910" s="99">
        <v>0</v>
      </c>
      <c r="BR1910" s="99">
        <v>1460.1255962401599</v>
      </c>
      <c r="BS1910" s="99">
        <v>87666.063745498701</v>
      </c>
      <c r="BT1910" s="99">
        <v>2507.6613301932798</v>
      </c>
      <c r="BU1910" s="99">
        <v>0</v>
      </c>
      <c r="BV1910" s="99">
        <v>233195.388669968</v>
      </c>
      <c r="BW1910" s="99">
        <v>0</v>
      </c>
      <c r="BX1910" s="99">
        <v>0</v>
      </c>
      <c r="BY1910" s="99">
        <v>0</v>
      </c>
      <c r="BZ1910" s="99">
        <v>0</v>
      </c>
      <c r="CA1910" s="99">
        <v>1649.2798369526899</v>
      </c>
      <c r="CB1910" s="99">
        <v>192694.69964408901</v>
      </c>
      <c r="CC1910" s="99">
        <v>1476926.38279724</v>
      </c>
      <c r="CD1910" s="99">
        <v>325095.77439117403</v>
      </c>
      <c r="CE1910" s="99">
        <v>57.899536247830802</v>
      </c>
      <c r="CF1910" s="99">
        <v>10204.912971139</v>
      </c>
      <c r="CG1910" s="99">
        <v>79773.250643730207</v>
      </c>
      <c r="CH1910" s="99">
        <v>0</v>
      </c>
      <c r="CI1910" s="99">
        <v>1705.4103663563701</v>
      </c>
      <c r="CJ1910" s="99">
        <v>202792.46147728001</v>
      </c>
      <c r="CK1910" s="99">
        <v>1563106.39393616</v>
      </c>
      <c r="CL1910" s="99">
        <v>338543.47267913801</v>
      </c>
      <c r="CM1910" s="166">
        <v>2118.4376149177601</v>
      </c>
      <c r="CN1910" s="166">
        <v>341208.37952423102</v>
      </c>
      <c r="CO1910" s="166">
        <v>1984890.68721008</v>
      </c>
      <c r="CP1910" s="99">
        <v>338543.47267913801</v>
      </c>
      <c r="CQ1910" s="99">
        <v>0</v>
      </c>
      <c r="CR1910" s="99">
        <v>0</v>
      </c>
      <c r="CS1910" s="99">
        <v>0</v>
      </c>
      <c r="CT1910" s="99">
        <v>0</v>
      </c>
      <c r="CU1910" s="98">
        <v>394.72195794800001</v>
      </c>
      <c r="CV1910" s="98">
        <v>446.96180437300001</v>
      </c>
      <c r="CW1910" s="98">
        <v>202899.61261522802</v>
      </c>
      <c r="CX1910" s="98">
        <v>1556699.6334409702</v>
      </c>
    </row>
    <row r="1911" spans="1:102" x14ac:dyDescent="0.2">
      <c r="A1911" s="98" t="s">
        <v>184</v>
      </c>
      <c r="B1911" s="100">
        <v>39783</v>
      </c>
      <c r="C1911" s="99">
        <v>0</v>
      </c>
      <c r="D1911" s="99">
        <v>1294.36648274958</v>
      </c>
      <c r="E1911" s="99">
        <v>383.69368444755702</v>
      </c>
      <c r="F1911" s="99">
        <v>2.8613895219750698</v>
      </c>
      <c r="G1911" s="99">
        <v>0</v>
      </c>
      <c r="H1911" s="99">
        <v>0</v>
      </c>
      <c r="I1911" s="99">
        <v>0</v>
      </c>
      <c r="J1911" s="99">
        <v>384.05357098951902</v>
      </c>
      <c r="K1911" s="99">
        <v>0</v>
      </c>
      <c r="L1911" s="99">
        <v>80.649525949731498</v>
      </c>
      <c r="M1911" s="99">
        <v>8.1463505079736898</v>
      </c>
      <c r="N1911" s="99">
        <v>194.34187684394399</v>
      </c>
      <c r="O1911" s="99">
        <v>34.944535728543997</v>
      </c>
      <c r="P1911" s="99">
        <v>0</v>
      </c>
      <c r="Q1911" s="99">
        <v>1400.2109823375899</v>
      </c>
      <c r="R1911" s="99">
        <v>0</v>
      </c>
      <c r="S1911" s="99">
        <v>0</v>
      </c>
      <c r="T1911" s="99">
        <v>4.0475502718472898</v>
      </c>
      <c r="U1911" s="99">
        <v>391.11840319261</v>
      </c>
      <c r="V1911" s="99">
        <v>0</v>
      </c>
      <c r="W1911" s="99">
        <v>138431.85449218799</v>
      </c>
      <c r="X1911" s="99">
        <v>62463.876020431497</v>
      </c>
      <c r="Y1911" s="99">
        <v>385.07887803763202</v>
      </c>
      <c r="Z1911" s="99">
        <v>0</v>
      </c>
      <c r="AA1911" s="99">
        <v>0</v>
      </c>
      <c r="AB1911" s="99">
        <v>0</v>
      </c>
      <c r="AC1911" s="99">
        <v>128742.36929512001</v>
      </c>
      <c r="AD1911" s="99">
        <v>0</v>
      </c>
      <c r="AE1911" s="99">
        <v>3834.4243580102898</v>
      </c>
      <c r="AF1911" s="99">
        <v>665.32752180099499</v>
      </c>
      <c r="AG1911" s="99">
        <v>38006.591652393297</v>
      </c>
      <c r="AH1911" s="99">
        <v>1057.7899827808101</v>
      </c>
      <c r="AI1911" s="99">
        <v>0</v>
      </c>
      <c r="AJ1911" s="99">
        <v>155773.22072601301</v>
      </c>
      <c r="AK1911" s="99">
        <v>0</v>
      </c>
      <c r="AL1911" s="99">
        <v>0</v>
      </c>
      <c r="AM1911" s="99">
        <v>619.25506321340799</v>
      </c>
      <c r="AN1911" s="99">
        <v>130223.835982323</v>
      </c>
      <c r="AO1911" s="99">
        <v>0</v>
      </c>
      <c r="AP1911" s="99">
        <v>1089884.7494812</v>
      </c>
      <c r="AQ1911" s="99">
        <v>458965.26986312901</v>
      </c>
      <c r="AR1911" s="99">
        <v>2740.00240918994</v>
      </c>
      <c r="AS1911" s="99">
        <v>0</v>
      </c>
      <c r="AT1911" s="99">
        <v>0</v>
      </c>
      <c r="AU1911" s="99">
        <v>0</v>
      </c>
      <c r="AV1911" s="99">
        <v>405107.08871078503</v>
      </c>
      <c r="AW1911" s="99">
        <v>0</v>
      </c>
      <c r="AX1911" s="99">
        <v>34731.580126762397</v>
      </c>
      <c r="AY1911" s="99">
        <v>5123.0641873478899</v>
      </c>
      <c r="AZ1911" s="99">
        <v>284414.53859710699</v>
      </c>
      <c r="BA1911" s="99">
        <v>9222.7392402887308</v>
      </c>
      <c r="BB1911" s="99">
        <v>0</v>
      </c>
      <c r="BC1911" s="99">
        <v>1214057.9213409401</v>
      </c>
      <c r="BD1911" s="99">
        <v>0</v>
      </c>
      <c r="BE1911" s="99">
        <v>0</v>
      </c>
      <c r="BF1911" s="99">
        <v>4732.1698503494299</v>
      </c>
      <c r="BG1911" s="99">
        <v>409029.009662628</v>
      </c>
      <c r="BH1911" s="99">
        <v>0</v>
      </c>
      <c r="BI1911" s="99">
        <v>193578.5147686</v>
      </c>
      <c r="BJ1911" s="99">
        <v>149694.145051956</v>
      </c>
      <c r="BK1911" s="99">
        <v>0</v>
      </c>
      <c r="BL1911" s="99">
        <v>0</v>
      </c>
      <c r="BM1911" s="99">
        <v>0</v>
      </c>
      <c r="BN1911" s="99">
        <v>0</v>
      </c>
      <c r="BO1911" s="99">
        <v>0</v>
      </c>
      <c r="BP1911" s="99">
        <v>0</v>
      </c>
      <c r="BQ1911" s="99">
        <v>0</v>
      </c>
      <c r="BR1911" s="99">
        <v>1787.6705886423599</v>
      </c>
      <c r="BS1911" s="99">
        <v>94487.639395713806</v>
      </c>
      <c r="BT1911" s="99">
        <v>1803.8968251645599</v>
      </c>
      <c r="BU1911" s="99">
        <v>0</v>
      </c>
      <c r="BV1911" s="99">
        <v>235192.53561973601</v>
      </c>
      <c r="BW1911" s="99">
        <v>0</v>
      </c>
      <c r="BX1911" s="99">
        <v>0</v>
      </c>
      <c r="BY1911" s="99">
        <v>0</v>
      </c>
      <c r="BZ1911" s="99">
        <v>0</v>
      </c>
      <c r="CA1911" s="99">
        <v>1676.8465049266799</v>
      </c>
      <c r="CB1911" s="99">
        <v>202048.734516144</v>
      </c>
      <c r="CC1911" s="99">
        <v>1550658.5200195301</v>
      </c>
      <c r="CD1911" s="99">
        <v>330312.07123565697</v>
      </c>
      <c r="CE1911" s="99">
        <v>57.015565949957796</v>
      </c>
      <c r="CF1911" s="99">
        <v>9368.8028241396005</v>
      </c>
      <c r="CG1911" s="99">
        <v>72674.7369556427</v>
      </c>
      <c r="CH1911" s="99">
        <v>0</v>
      </c>
      <c r="CI1911" s="99">
        <v>1735.1523287147299</v>
      </c>
      <c r="CJ1911" s="99">
        <v>211461.56081199599</v>
      </c>
      <c r="CK1911" s="99">
        <v>1630022.82843018</v>
      </c>
      <c r="CL1911" s="99">
        <v>342573.44371032697</v>
      </c>
      <c r="CM1911" s="166">
        <v>2119.23734262586</v>
      </c>
      <c r="CN1911" s="166">
        <v>341567.63378524798</v>
      </c>
      <c r="CO1911" s="166">
        <v>2043113.6649932901</v>
      </c>
      <c r="CP1911" s="99">
        <v>342573.44371032697</v>
      </c>
      <c r="CQ1911" s="99">
        <v>0</v>
      </c>
      <c r="CR1911" s="99">
        <v>0</v>
      </c>
      <c r="CS1911" s="99">
        <v>0</v>
      </c>
      <c r="CT1911" s="99">
        <v>0</v>
      </c>
      <c r="CU1911" s="98">
        <v>389.54516918899998</v>
      </c>
      <c r="CV1911" s="98">
        <v>436.51039986199999</v>
      </c>
      <c r="CW1911" s="98">
        <v>211417.5373402836</v>
      </c>
      <c r="CX1911" s="98">
        <v>1623333.2569751728</v>
      </c>
    </row>
    <row r="1912" spans="1:102" x14ac:dyDescent="0.2">
      <c r="A1912" s="98" t="s">
        <v>184</v>
      </c>
      <c r="B1912" s="100">
        <v>39873</v>
      </c>
      <c r="C1912" s="99">
        <v>0</v>
      </c>
      <c r="D1912" s="99">
        <v>1313.5191446691799</v>
      </c>
      <c r="E1912" s="99">
        <v>387.559452854097</v>
      </c>
      <c r="F1912" s="99">
        <v>2.81287622498348</v>
      </c>
      <c r="G1912" s="99">
        <v>0</v>
      </c>
      <c r="H1912" s="99">
        <v>0</v>
      </c>
      <c r="I1912" s="99">
        <v>0</v>
      </c>
      <c r="J1912" s="99">
        <v>404.61500672250997</v>
      </c>
      <c r="K1912" s="99">
        <v>0</v>
      </c>
      <c r="L1912" s="99">
        <v>71.586925348267002</v>
      </c>
      <c r="M1912" s="99">
        <v>7.7113674619467902</v>
      </c>
      <c r="N1912" s="99">
        <v>199.955280648544</v>
      </c>
      <c r="O1912" s="99">
        <v>39.414394801948198</v>
      </c>
      <c r="P1912" s="99">
        <v>0</v>
      </c>
      <c r="Q1912" s="99">
        <v>1424.4489765614301</v>
      </c>
      <c r="R1912" s="99">
        <v>0</v>
      </c>
      <c r="S1912" s="99">
        <v>0</v>
      </c>
      <c r="T1912" s="99">
        <v>4.1708799322368604</v>
      </c>
      <c r="U1912" s="99">
        <v>402.83548999950301</v>
      </c>
      <c r="V1912" s="99">
        <v>0</v>
      </c>
      <c r="W1912" s="99">
        <v>141263.45548820501</v>
      </c>
      <c r="X1912" s="99">
        <v>63570.834498882301</v>
      </c>
      <c r="Y1912" s="99">
        <v>274.42740495130403</v>
      </c>
      <c r="Z1912" s="99">
        <v>0</v>
      </c>
      <c r="AA1912" s="99">
        <v>0</v>
      </c>
      <c r="AB1912" s="99">
        <v>0</v>
      </c>
      <c r="AC1912" s="99">
        <v>135575.54691696199</v>
      </c>
      <c r="AD1912" s="99">
        <v>0</v>
      </c>
      <c r="AE1912" s="99">
        <v>2825.0532159805298</v>
      </c>
      <c r="AF1912" s="99">
        <v>560.65319791436195</v>
      </c>
      <c r="AG1912" s="99">
        <v>38874.015244960799</v>
      </c>
      <c r="AH1912" s="99">
        <v>1145.3076257407699</v>
      </c>
      <c r="AI1912" s="99">
        <v>0</v>
      </c>
      <c r="AJ1912" s="99">
        <v>159192.51496887201</v>
      </c>
      <c r="AK1912" s="99">
        <v>0</v>
      </c>
      <c r="AL1912" s="99">
        <v>0</v>
      </c>
      <c r="AM1912" s="99">
        <v>639.98580425977696</v>
      </c>
      <c r="AN1912" s="99">
        <v>135787.067501068</v>
      </c>
      <c r="AO1912" s="99">
        <v>0</v>
      </c>
      <c r="AP1912" s="99">
        <v>1128569.9160919201</v>
      </c>
      <c r="AQ1912" s="99">
        <v>470920.88005828898</v>
      </c>
      <c r="AR1912" s="99">
        <v>2036.8129808604699</v>
      </c>
      <c r="AS1912" s="99">
        <v>0</v>
      </c>
      <c r="AT1912" s="99">
        <v>0</v>
      </c>
      <c r="AU1912" s="99">
        <v>0</v>
      </c>
      <c r="AV1912" s="99">
        <v>424747.27542495698</v>
      </c>
      <c r="AW1912" s="99">
        <v>0</v>
      </c>
      <c r="AX1912" s="99">
        <v>25642.354017257701</v>
      </c>
      <c r="AY1912" s="99">
        <v>4041.6743899583798</v>
      </c>
      <c r="AZ1912" s="99">
        <v>295191.22610092198</v>
      </c>
      <c r="BA1912" s="99">
        <v>10528.144915700001</v>
      </c>
      <c r="BB1912" s="99">
        <v>0</v>
      </c>
      <c r="BC1912" s="99">
        <v>1246774.9009246801</v>
      </c>
      <c r="BD1912" s="99">
        <v>0</v>
      </c>
      <c r="BE1912" s="99">
        <v>0</v>
      </c>
      <c r="BF1912" s="99">
        <v>4518.5281396508199</v>
      </c>
      <c r="BG1912" s="99">
        <v>425046.843616486</v>
      </c>
      <c r="BH1912" s="99">
        <v>0</v>
      </c>
      <c r="BI1912" s="99">
        <v>191418.12237930301</v>
      </c>
      <c r="BJ1912" s="99">
        <v>149416.03678131101</v>
      </c>
      <c r="BK1912" s="99">
        <v>0</v>
      </c>
      <c r="BL1912" s="99">
        <v>0</v>
      </c>
      <c r="BM1912" s="99">
        <v>0</v>
      </c>
      <c r="BN1912" s="99">
        <v>0</v>
      </c>
      <c r="BO1912" s="99">
        <v>0</v>
      </c>
      <c r="BP1912" s="99">
        <v>0</v>
      </c>
      <c r="BQ1912" s="99">
        <v>0</v>
      </c>
      <c r="BR1912" s="99">
        <v>1406.42685627937</v>
      </c>
      <c r="BS1912" s="99">
        <v>97791.961106300398</v>
      </c>
      <c r="BT1912" s="99">
        <v>2052.84162449837</v>
      </c>
      <c r="BU1912" s="99">
        <v>0</v>
      </c>
      <c r="BV1912" s="99">
        <v>244538.70301055899</v>
      </c>
      <c r="BW1912" s="99">
        <v>0</v>
      </c>
      <c r="BX1912" s="99">
        <v>0</v>
      </c>
      <c r="BY1912" s="99">
        <v>0</v>
      </c>
      <c r="BZ1912" s="99">
        <v>0</v>
      </c>
      <c r="CA1912" s="99">
        <v>1700.35688899457</v>
      </c>
      <c r="CB1912" s="99">
        <v>205850.24201011701</v>
      </c>
      <c r="CC1912" s="99">
        <v>1592373.6429443399</v>
      </c>
      <c r="CD1912" s="99">
        <v>348480.41666030901</v>
      </c>
      <c r="CE1912" s="99">
        <v>64.277207453735201</v>
      </c>
      <c r="CF1912" s="99">
        <v>10247.502255797401</v>
      </c>
      <c r="CG1912" s="99">
        <v>79425.122066497803</v>
      </c>
      <c r="CH1912" s="99">
        <v>0</v>
      </c>
      <c r="CI1912" s="99">
        <v>1764.7657075673301</v>
      </c>
      <c r="CJ1912" s="99">
        <v>216051.15030479399</v>
      </c>
      <c r="CK1912" s="99">
        <v>1673249.0404968299</v>
      </c>
      <c r="CL1912" s="99">
        <v>360130.00947189302</v>
      </c>
      <c r="CM1912" s="166">
        <v>2162.9851292967801</v>
      </c>
      <c r="CN1912" s="166">
        <v>353319.50250625599</v>
      </c>
      <c r="CO1912" s="166">
        <v>2103856.5506286598</v>
      </c>
      <c r="CP1912" s="99">
        <v>360130.00947189302</v>
      </c>
      <c r="CQ1912" s="99">
        <v>0</v>
      </c>
      <c r="CR1912" s="99">
        <v>0</v>
      </c>
      <c r="CS1912" s="99">
        <v>0</v>
      </c>
      <c r="CT1912" s="99">
        <v>0</v>
      </c>
      <c r="CU1912" s="98">
        <v>389.038307987</v>
      </c>
      <c r="CV1912" s="98">
        <v>464.09041719599998</v>
      </c>
      <c r="CW1912" s="98">
        <v>216097.74426591443</v>
      </c>
      <c r="CX1912" s="98">
        <v>1671798.7650108377</v>
      </c>
    </row>
    <row r="1913" spans="1:102" x14ac:dyDescent="0.2">
      <c r="A1913" s="98" t="s">
        <v>184</v>
      </c>
      <c r="B1913" s="100">
        <v>39965</v>
      </c>
      <c r="C1913" s="99">
        <v>0</v>
      </c>
      <c r="D1913" s="99">
        <v>1378.8367792815</v>
      </c>
      <c r="E1913" s="99">
        <v>376.17022787407001</v>
      </c>
      <c r="F1913" s="99">
        <v>1.9978862769930901</v>
      </c>
      <c r="G1913" s="99">
        <v>0</v>
      </c>
      <c r="H1913" s="99">
        <v>0</v>
      </c>
      <c r="I1913" s="99">
        <v>0</v>
      </c>
      <c r="J1913" s="99">
        <v>419.45530317351199</v>
      </c>
      <c r="K1913" s="99">
        <v>0</v>
      </c>
      <c r="L1913" s="99">
        <v>76.025032789446399</v>
      </c>
      <c r="M1913" s="99">
        <v>6.6526046859798997</v>
      </c>
      <c r="N1913" s="99">
        <v>198.937569655478</v>
      </c>
      <c r="O1913" s="99">
        <v>41.643631672486698</v>
      </c>
      <c r="P1913" s="99">
        <v>0</v>
      </c>
      <c r="Q1913" s="99">
        <v>1470.9249026626301</v>
      </c>
      <c r="R1913" s="99">
        <v>0</v>
      </c>
      <c r="S1913" s="99">
        <v>0</v>
      </c>
      <c r="T1913" s="99">
        <v>4.7365344104473497</v>
      </c>
      <c r="U1913" s="99">
        <v>421.79137400537701</v>
      </c>
      <c r="V1913" s="99">
        <v>0</v>
      </c>
      <c r="W1913" s="99">
        <v>153961.607643127</v>
      </c>
      <c r="X1913" s="99">
        <v>60983.901561260202</v>
      </c>
      <c r="Y1913" s="99">
        <v>287.62218208611</v>
      </c>
      <c r="Z1913" s="99">
        <v>0</v>
      </c>
      <c r="AA1913" s="99">
        <v>0</v>
      </c>
      <c r="AB1913" s="99">
        <v>0</v>
      </c>
      <c r="AC1913" s="99">
        <v>140249.99221992501</v>
      </c>
      <c r="AD1913" s="99">
        <v>0</v>
      </c>
      <c r="AE1913" s="99">
        <v>3463.8303993940399</v>
      </c>
      <c r="AF1913" s="99">
        <v>657.20157966762804</v>
      </c>
      <c r="AG1913" s="99">
        <v>37532.050045013399</v>
      </c>
      <c r="AH1913" s="99">
        <v>1211.9115760177399</v>
      </c>
      <c r="AI1913" s="99">
        <v>0</v>
      </c>
      <c r="AJ1913" s="99">
        <v>168057.026926041</v>
      </c>
      <c r="AK1913" s="99">
        <v>0</v>
      </c>
      <c r="AL1913" s="99">
        <v>0</v>
      </c>
      <c r="AM1913" s="99">
        <v>677.16275744885195</v>
      </c>
      <c r="AN1913" s="99">
        <v>141249.807020187</v>
      </c>
      <c r="AO1913" s="99">
        <v>0</v>
      </c>
      <c r="AP1913" s="99">
        <v>1218343.9156494101</v>
      </c>
      <c r="AQ1913" s="99">
        <v>449740.89496231102</v>
      </c>
      <c r="AR1913" s="99">
        <v>2268.2985399365398</v>
      </c>
      <c r="AS1913" s="99">
        <v>0</v>
      </c>
      <c r="AT1913" s="99">
        <v>0</v>
      </c>
      <c r="AU1913" s="99">
        <v>0</v>
      </c>
      <c r="AV1913" s="99">
        <v>449234.88363647502</v>
      </c>
      <c r="AW1913" s="99">
        <v>0</v>
      </c>
      <c r="AX1913" s="99">
        <v>31170.431334733999</v>
      </c>
      <c r="AY1913" s="99">
        <v>4871.9750334620503</v>
      </c>
      <c r="AZ1913" s="99">
        <v>293277.43056106602</v>
      </c>
      <c r="BA1913" s="99">
        <v>11411.9599914551</v>
      </c>
      <c r="BB1913" s="99">
        <v>0</v>
      </c>
      <c r="BC1913" s="99">
        <v>1327856.8006591799</v>
      </c>
      <c r="BD1913" s="99">
        <v>0</v>
      </c>
      <c r="BE1913" s="99">
        <v>0</v>
      </c>
      <c r="BF1913" s="99">
        <v>5340.4865542054204</v>
      </c>
      <c r="BG1913" s="99">
        <v>451870.09986114502</v>
      </c>
      <c r="BH1913" s="99">
        <v>0</v>
      </c>
      <c r="BI1913" s="99">
        <v>209130.790885925</v>
      </c>
      <c r="BJ1913" s="99">
        <v>147358.75756073001</v>
      </c>
      <c r="BK1913" s="99">
        <v>0</v>
      </c>
      <c r="BL1913" s="99">
        <v>0</v>
      </c>
      <c r="BM1913" s="99">
        <v>0</v>
      </c>
      <c r="BN1913" s="99">
        <v>0</v>
      </c>
      <c r="BO1913" s="99">
        <v>0</v>
      </c>
      <c r="BP1913" s="99">
        <v>0</v>
      </c>
      <c r="BQ1913" s="99">
        <v>0</v>
      </c>
      <c r="BR1913" s="99">
        <v>1643.00295326114</v>
      </c>
      <c r="BS1913" s="99">
        <v>98634.043164253206</v>
      </c>
      <c r="BT1913" s="99">
        <v>2222.1519794762098</v>
      </c>
      <c r="BU1913" s="99">
        <v>0</v>
      </c>
      <c r="BV1913" s="99">
        <v>251792.44701385501</v>
      </c>
      <c r="BW1913" s="99">
        <v>0</v>
      </c>
      <c r="BX1913" s="99">
        <v>0</v>
      </c>
      <c r="BY1913" s="99">
        <v>0</v>
      </c>
      <c r="BZ1913" s="99">
        <v>0</v>
      </c>
      <c r="CA1913" s="99">
        <v>1759.3518256545101</v>
      </c>
      <c r="CB1913" s="99">
        <v>214413.52833747899</v>
      </c>
      <c r="CC1913" s="99">
        <v>1683486.99838257</v>
      </c>
      <c r="CD1913" s="99">
        <v>355742.38356781</v>
      </c>
      <c r="CE1913" s="99">
        <v>68.411215169355302</v>
      </c>
      <c r="CF1913" s="99">
        <v>11263.735268235199</v>
      </c>
      <c r="CG1913" s="99">
        <v>87998.279210090594</v>
      </c>
      <c r="CH1913" s="99">
        <v>0</v>
      </c>
      <c r="CI1913" s="99">
        <v>1827.52894894779</v>
      </c>
      <c r="CJ1913" s="99">
        <v>225685.675481796</v>
      </c>
      <c r="CK1913" s="99">
        <v>1756965.56700134</v>
      </c>
      <c r="CL1913" s="99">
        <v>368831.42169952398</v>
      </c>
      <c r="CM1913" s="166">
        <v>2238.0149794220902</v>
      </c>
      <c r="CN1913" s="166">
        <v>370356.34201049799</v>
      </c>
      <c r="CO1913" s="166">
        <v>2216242.9777831999</v>
      </c>
      <c r="CP1913" s="99">
        <v>368831.42169952398</v>
      </c>
      <c r="CQ1913" s="99">
        <v>0</v>
      </c>
      <c r="CR1913" s="99">
        <v>0</v>
      </c>
      <c r="CS1913" s="99">
        <v>0</v>
      </c>
      <c r="CT1913" s="99">
        <v>0</v>
      </c>
      <c r="CU1913" s="98">
        <v>380.913468545</v>
      </c>
      <c r="CV1913" s="98">
        <v>481.76860273800003</v>
      </c>
      <c r="CW1913" s="98">
        <v>225677.26360571419</v>
      </c>
      <c r="CX1913" s="98">
        <v>1771485.2775926606</v>
      </c>
    </row>
    <row r="1914" spans="1:102" x14ac:dyDescent="0.2">
      <c r="A1914" s="98" t="s">
        <v>184</v>
      </c>
      <c r="B1914" s="100">
        <v>40057</v>
      </c>
      <c r="C1914" s="99">
        <v>0</v>
      </c>
      <c r="D1914" s="99">
        <v>1420.3428034782401</v>
      </c>
      <c r="E1914" s="99">
        <v>364.39330131560598</v>
      </c>
      <c r="F1914" s="99">
        <v>2.3855619619716899</v>
      </c>
      <c r="G1914" s="99">
        <v>0</v>
      </c>
      <c r="H1914" s="99">
        <v>0</v>
      </c>
      <c r="I1914" s="99">
        <v>0</v>
      </c>
      <c r="J1914" s="99">
        <v>439.86351000517601</v>
      </c>
      <c r="K1914" s="99">
        <v>0</v>
      </c>
      <c r="L1914" s="99">
        <v>82.469189310446396</v>
      </c>
      <c r="M1914" s="99">
        <v>5.2374768149456896</v>
      </c>
      <c r="N1914" s="99">
        <v>220.17070306278799</v>
      </c>
      <c r="O1914" s="99">
        <v>38.110921157523997</v>
      </c>
      <c r="P1914" s="99">
        <v>0</v>
      </c>
      <c r="Q1914" s="99">
        <v>1496.9214473664799</v>
      </c>
      <c r="R1914" s="99">
        <v>0</v>
      </c>
      <c r="S1914" s="99">
        <v>0</v>
      </c>
      <c r="T1914" s="99">
        <v>5.0907792610814804</v>
      </c>
      <c r="U1914" s="99">
        <v>441.42913699522597</v>
      </c>
      <c r="V1914" s="99">
        <v>0</v>
      </c>
      <c r="W1914" s="99">
        <v>158287.48198318499</v>
      </c>
      <c r="X1914" s="99">
        <v>61114.8725819588</v>
      </c>
      <c r="Y1914" s="99">
        <v>377.071482885629</v>
      </c>
      <c r="Z1914" s="99">
        <v>0</v>
      </c>
      <c r="AA1914" s="99">
        <v>0</v>
      </c>
      <c r="AB1914" s="99">
        <v>0</v>
      </c>
      <c r="AC1914" s="99">
        <v>143446.883384705</v>
      </c>
      <c r="AD1914" s="99">
        <v>0</v>
      </c>
      <c r="AE1914" s="99">
        <v>3814.0171840786902</v>
      </c>
      <c r="AF1914" s="99">
        <v>504.86411771923298</v>
      </c>
      <c r="AG1914" s="99">
        <v>42569.629754543297</v>
      </c>
      <c r="AH1914" s="99">
        <v>1577.7681913077799</v>
      </c>
      <c r="AI1914" s="99">
        <v>0</v>
      </c>
      <c r="AJ1914" s="99">
        <v>167668.00227546701</v>
      </c>
      <c r="AK1914" s="99">
        <v>0</v>
      </c>
      <c r="AL1914" s="99">
        <v>0</v>
      </c>
      <c r="AM1914" s="99">
        <v>859.77097191661596</v>
      </c>
      <c r="AN1914" s="99">
        <v>143723.549686432</v>
      </c>
      <c r="AO1914" s="99">
        <v>0</v>
      </c>
      <c r="AP1914" s="99">
        <v>1260998.7216491699</v>
      </c>
      <c r="AQ1914" s="99">
        <v>453263.43381881702</v>
      </c>
      <c r="AR1914" s="99">
        <v>3512.5880722105499</v>
      </c>
      <c r="AS1914" s="99">
        <v>0</v>
      </c>
      <c r="AT1914" s="99">
        <v>0</v>
      </c>
      <c r="AU1914" s="99">
        <v>0</v>
      </c>
      <c r="AV1914" s="99">
        <v>467268.15441131598</v>
      </c>
      <c r="AW1914" s="99">
        <v>0</v>
      </c>
      <c r="AX1914" s="99">
        <v>34655.715105056799</v>
      </c>
      <c r="AY1914" s="99">
        <v>3673.1504999697199</v>
      </c>
      <c r="AZ1914" s="99">
        <v>323267.031429291</v>
      </c>
      <c r="BA1914" s="99">
        <v>14729.9916967154</v>
      </c>
      <c r="BB1914" s="99">
        <v>0</v>
      </c>
      <c r="BC1914" s="99">
        <v>1325923.12788391</v>
      </c>
      <c r="BD1914" s="99">
        <v>0</v>
      </c>
      <c r="BE1914" s="99">
        <v>0</v>
      </c>
      <c r="BF1914" s="99">
        <v>6052.0998089909599</v>
      </c>
      <c r="BG1914" s="99">
        <v>468910.82047653198</v>
      </c>
      <c r="BH1914" s="99">
        <v>0</v>
      </c>
      <c r="BI1914" s="99">
        <v>249548.511547089</v>
      </c>
      <c r="BJ1914" s="99">
        <v>147704.74257278399</v>
      </c>
      <c r="BK1914" s="99">
        <v>0</v>
      </c>
      <c r="BL1914" s="99">
        <v>0</v>
      </c>
      <c r="BM1914" s="99">
        <v>0</v>
      </c>
      <c r="BN1914" s="99">
        <v>0</v>
      </c>
      <c r="BO1914" s="99">
        <v>0</v>
      </c>
      <c r="BP1914" s="99">
        <v>0</v>
      </c>
      <c r="BQ1914" s="99">
        <v>0</v>
      </c>
      <c r="BR1914" s="99">
        <v>1184.30257178843</v>
      </c>
      <c r="BS1914" s="99">
        <v>111947.753653526</v>
      </c>
      <c r="BT1914" s="99">
        <v>2854.7696846127501</v>
      </c>
      <c r="BU1914" s="99">
        <v>0</v>
      </c>
      <c r="BV1914" s="99">
        <v>255571.52357482901</v>
      </c>
      <c r="BW1914" s="99">
        <v>0</v>
      </c>
      <c r="BX1914" s="99">
        <v>0</v>
      </c>
      <c r="BY1914" s="99">
        <v>0</v>
      </c>
      <c r="BZ1914" s="99">
        <v>0</v>
      </c>
      <c r="CA1914" s="99">
        <v>1783.33740521967</v>
      </c>
      <c r="CB1914" s="99">
        <v>217469.19565963699</v>
      </c>
      <c r="CC1914" s="99">
        <v>1703611.5483856199</v>
      </c>
      <c r="CD1914" s="99">
        <v>371301.28082656901</v>
      </c>
      <c r="CE1914" s="99">
        <v>76.060428427532301</v>
      </c>
      <c r="CF1914" s="99">
        <v>12638.923214435599</v>
      </c>
      <c r="CG1914" s="99">
        <v>97107.598760604902</v>
      </c>
      <c r="CH1914" s="99">
        <v>0</v>
      </c>
      <c r="CI1914" s="99">
        <v>1858.8016558885599</v>
      </c>
      <c r="CJ1914" s="99">
        <v>230008.425754547</v>
      </c>
      <c r="CK1914" s="99">
        <v>1803948.65940857</v>
      </c>
      <c r="CL1914" s="99">
        <v>386952.84946441703</v>
      </c>
      <c r="CM1914" s="166">
        <v>2304.52848753333</v>
      </c>
      <c r="CN1914" s="166">
        <v>379794.28240966803</v>
      </c>
      <c r="CO1914" s="166">
        <v>2285626.7716369601</v>
      </c>
      <c r="CP1914" s="99">
        <v>386952.84946441703</v>
      </c>
      <c r="CQ1914" s="99">
        <v>0</v>
      </c>
      <c r="CR1914" s="99">
        <v>0</v>
      </c>
      <c r="CS1914" s="99">
        <v>0</v>
      </c>
      <c r="CT1914" s="99">
        <v>0</v>
      </c>
      <c r="CU1914" s="98">
        <v>365.58860654400002</v>
      </c>
      <c r="CV1914" s="98">
        <v>509.03781175799998</v>
      </c>
      <c r="CW1914" s="98">
        <v>230108.11887407259</v>
      </c>
      <c r="CX1914" s="98">
        <v>1800719.1471462247</v>
      </c>
    </row>
    <row r="1915" spans="1:102" x14ac:dyDescent="0.2">
      <c r="A1915" s="98" t="s">
        <v>184</v>
      </c>
      <c r="B1915" s="100">
        <v>40148</v>
      </c>
      <c r="C1915" s="99">
        <v>0</v>
      </c>
      <c r="D1915" s="99">
        <v>1466.03829681873</v>
      </c>
      <c r="E1915" s="99">
        <v>358.94863593950902</v>
      </c>
      <c r="F1915" s="99">
        <v>2.7092407349846299</v>
      </c>
      <c r="G1915" s="99">
        <v>0</v>
      </c>
      <c r="H1915" s="99">
        <v>0</v>
      </c>
      <c r="I1915" s="99">
        <v>0</v>
      </c>
      <c r="J1915" s="99">
        <v>450.90987731888902</v>
      </c>
      <c r="K1915" s="99">
        <v>0</v>
      </c>
      <c r="L1915" s="99">
        <v>90.219798805192099</v>
      </c>
      <c r="M1915" s="99">
        <v>6.3904655489604902</v>
      </c>
      <c r="N1915" s="99">
        <v>219.19896182790399</v>
      </c>
      <c r="O1915" s="99">
        <v>47.071872004307799</v>
      </c>
      <c r="P1915" s="99">
        <v>0</v>
      </c>
      <c r="Q1915" s="99">
        <v>1505.4578847140101</v>
      </c>
      <c r="R1915" s="99">
        <v>0</v>
      </c>
      <c r="S1915" s="99">
        <v>0</v>
      </c>
      <c r="T1915" s="99">
        <v>3.9990341158409102</v>
      </c>
      <c r="U1915" s="99">
        <v>456.26943297684198</v>
      </c>
      <c r="V1915" s="99">
        <v>0</v>
      </c>
      <c r="W1915" s="99">
        <v>154578.40221595799</v>
      </c>
      <c r="X1915" s="99">
        <v>58420.0200452805</v>
      </c>
      <c r="Y1915" s="99">
        <v>281.31376795098203</v>
      </c>
      <c r="Z1915" s="99">
        <v>0</v>
      </c>
      <c r="AA1915" s="99">
        <v>0</v>
      </c>
      <c r="AB1915" s="99">
        <v>0</v>
      </c>
      <c r="AC1915" s="99">
        <v>158137.69700050401</v>
      </c>
      <c r="AD1915" s="99">
        <v>0</v>
      </c>
      <c r="AE1915" s="99">
        <v>3705.8942733406998</v>
      </c>
      <c r="AF1915" s="99">
        <v>759.24410676211096</v>
      </c>
      <c r="AG1915" s="99">
        <v>42823.552077293403</v>
      </c>
      <c r="AH1915" s="99">
        <v>1563.3011206984499</v>
      </c>
      <c r="AI1915" s="99">
        <v>0</v>
      </c>
      <c r="AJ1915" s="99">
        <v>161809.51111411999</v>
      </c>
      <c r="AK1915" s="99">
        <v>0</v>
      </c>
      <c r="AL1915" s="99">
        <v>0</v>
      </c>
      <c r="AM1915" s="99">
        <v>902.46564193069901</v>
      </c>
      <c r="AN1915" s="99">
        <v>159429.12378692601</v>
      </c>
      <c r="AO1915" s="99">
        <v>0</v>
      </c>
      <c r="AP1915" s="99">
        <v>1240621.6155395501</v>
      </c>
      <c r="AQ1915" s="99">
        <v>435615.14767456101</v>
      </c>
      <c r="AR1915" s="99">
        <v>2003.67502211034</v>
      </c>
      <c r="AS1915" s="99">
        <v>0</v>
      </c>
      <c r="AT1915" s="99">
        <v>0</v>
      </c>
      <c r="AU1915" s="99">
        <v>0</v>
      </c>
      <c r="AV1915" s="99">
        <v>513782.73638153099</v>
      </c>
      <c r="AW1915" s="99">
        <v>0</v>
      </c>
      <c r="AX1915" s="99">
        <v>35073.388045311003</v>
      </c>
      <c r="AY1915" s="99">
        <v>5480.4427028298396</v>
      </c>
      <c r="AZ1915" s="99">
        <v>321026.34151458699</v>
      </c>
      <c r="BA1915" s="99">
        <v>14108.082808613801</v>
      </c>
      <c r="BB1915" s="99">
        <v>0</v>
      </c>
      <c r="BC1915" s="99">
        <v>1292134.88708496</v>
      </c>
      <c r="BD1915" s="99">
        <v>0</v>
      </c>
      <c r="BE1915" s="99">
        <v>0</v>
      </c>
      <c r="BF1915" s="99">
        <v>5793.6596390008899</v>
      </c>
      <c r="BG1915" s="99">
        <v>517372.60274887102</v>
      </c>
      <c r="BH1915" s="99">
        <v>0</v>
      </c>
      <c r="BI1915" s="99">
        <v>212940.070310593</v>
      </c>
      <c r="BJ1915" s="99">
        <v>144579.07938385001</v>
      </c>
      <c r="BK1915" s="99">
        <v>0</v>
      </c>
      <c r="BL1915" s="99">
        <v>0</v>
      </c>
      <c r="BM1915" s="99">
        <v>0</v>
      </c>
      <c r="BN1915" s="99">
        <v>0</v>
      </c>
      <c r="BO1915" s="99">
        <v>0</v>
      </c>
      <c r="BP1915" s="99">
        <v>0</v>
      </c>
      <c r="BQ1915" s="99">
        <v>0</v>
      </c>
      <c r="BR1915" s="99">
        <v>1614.4917144328399</v>
      </c>
      <c r="BS1915" s="99">
        <v>112358.826137543</v>
      </c>
      <c r="BT1915" s="99">
        <v>2757.7059981822999</v>
      </c>
      <c r="BU1915" s="99">
        <v>0</v>
      </c>
      <c r="BV1915" s="99">
        <v>252133.109508514</v>
      </c>
      <c r="BW1915" s="99">
        <v>0</v>
      </c>
      <c r="BX1915" s="99">
        <v>0</v>
      </c>
      <c r="BY1915" s="99">
        <v>0</v>
      </c>
      <c r="BZ1915" s="99">
        <v>0</v>
      </c>
      <c r="CA1915" s="99">
        <v>1822.3829075992101</v>
      </c>
      <c r="CB1915" s="99">
        <v>214108.89214706401</v>
      </c>
      <c r="CC1915" s="99">
        <v>1676233.7682342499</v>
      </c>
      <c r="CD1915" s="99">
        <v>363543.755233765</v>
      </c>
      <c r="CE1915" s="99">
        <v>79.940650033764499</v>
      </c>
      <c r="CF1915" s="99">
        <v>13600.860894322401</v>
      </c>
      <c r="CG1915" s="99">
        <v>102464.10439682</v>
      </c>
      <c r="CH1915" s="99">
        <v>0</v>
      </c>
      <c r="CI1915" s="99">
        <v>1903.10431885719</v>
      </c>
      <c r="CJ1915" s="99">
        <v>227702.799476624</v>
      </c>
      <c r="CK1915" s="99">
        <v>1786030.3116607701</v>
      </c>
      <c r="CL1915" s="99">
        <v>380592.43181610102</v>
      </c>
      <c r="CM1915" s="166">
        <v>2349.20788124204</v>
      </c>
      <c r="CN1915" s="166">
        <v>388223.15478897101</v>
      </c>
      <c r="CO1915" s="166">
        <v>2313177.01702881</v>
      </c>
      <c r="CP1915" s="99">
        <v>380592.43181610102</v>
      </c>
      <c r="CQ1915" s="99">
        <v>0</v>
      </c>
      <c r="CR1915" s="99">
        <v>0</v>
      </c>
      <c r="CS1915" s="99">
        <v>0</v>
      </c>
      <c r="CT1915" s="99">
        <v>0</v>
      </c>
      <c r="CU1915" s="98">
        <v>362.16511537299999</v>
      </c>
      <c r="CV1915" s="98">
        <v>524.61557009700005</v>
      </c>
      <c r="CW1915" s="98">
        <v>227709.7530413864</v>
      </c>
      <c r="CX1915" s="98">
        <v>1778697.87263107</v>
      </c>
    </row>
    <row r="1916" spans="1:102" x14ac:dyDescent="0.2">
      <c r="A1916" s="98" t="s">
        <v>184</v>
      </c>
      <c r="B1916" s="100">
        <v>40238</v>
      </c>
      <c r="C1916" s="99">
        <v>0</v>
      </c>
      <c r="D1916" s="99">
        <v>1512.5478060692501</v>
      </c>
      <c r="E1916" s="99">
        <v>341.31690167263201</v>
      </c>
      <c r="F1916" s="99">
        <v>2.7421045479713899</v>
      </c>
      <c r="G1916" s="99">
        <v>0</v>
      </c>
      <c r="H1916" s="99">
        <v>0</v>
      </c>
      <c r="I1916" s="99">
        <v>0</v>
      </c>
      <c r="J1916" s="99">
        <v>453.85633013397501</v>
      </c>
      <c r="K1916" s="99">
        <v>0</v>
      </c>
      <c r="L1916" s="99">
        <v>120.42192987631999</v>
      </c>
      <c r="M1916" s="99">
        <v>6.6798966519418199</v>
      </c>
      <c r="N1916" s="99">
        <v>209.360718885437</v>
      </c>
      <c r="O1916" s="99">
        <v>44.342083297204198</v>
      </c>
      <c r="P1916" s="99">
        <v>0</v>
      </c>
      <c r="Q1916" s="99">
        <v>1510.6091358512599</v>
      </c>
      <c r="R1916" s="99">
        <v>0</v>
      </c>
      <c r="S1916" s="99">
        <v>0</v>
      </c>
      <c r="T1916" s="99">
        <v>4.0811699114856301</v>
      </c>
      <c r="U1916" s="99">
        <v>452.86892260611103</v>
      </c>
      <c r="V1916" s="99">
        <v>0</v>
      </c>
      <c r="W1916" s="99">
        <v>161906.10278129601</v>
      </c>
      <c r="X1916" s="99">
        <v>55155.101002693198</v>
      </c>
      <c r="Y1916" s="99">
        <v>173.59617830067899</v>
      </c>
      <c r="Z1916" s="99">
        <v>0</v>
      </c>
      <c r="AA1916" s="99">
        <v>0</v>
      </c>
      <c r="AB1916" s="99">
        <v>0</v>
      </c>
      <c r="AC1916" s="99">
        <v>156272.65732574501</v>
      </c>
      <c r="AD1916" s="99">
        <v>0</v>
      </c>
      <c r="AE1916" s="99">
        <v>4994.8649066090602</v>
      </c>
      <c r="AF1916" s="99">
        <v>981.68428234756004</v>
      </c>
      <c r="AG1916" s="99">
        <v>38973.061405181899</v>
      </c>
      <c r="AH1916" s="99">
        <v>1553.8930454552201</v>
      </c>
      <c r="AI1916" s="99">
        <v>0</v>
      </c>
      <c r="AJ1916" s="99">
        <v>167229.562774658</v>
      </c>
      <c r="AK1916" s="99">
        <v>0</v>
      </c>
      <c r="AL1916" s="99">
        <v>0</v>
      </c>
      <c r="AM1916" s="99">
        <v>608.20470454543795</v>
      </c>
      <c r="AN1916" s="99">
        <v>156460.11522865301</v>
      </c>
      <c r="AO1916" s="99">
        <v>0</v>
      </c>
      <c r="AP1916" s="99">
        <v>1315127.9278869601</v>
      </c>
      <c r="AQ1916" s="99">
        <v>410848.47294998198</v>
      </c>
      <c r="AR1916" s="99">
        <v>1405.36597116292</v>
      </c>
      <c r="AS1916" s="99">
        <v>0</v>
      </c>
      <c r="AT1916" s="99">
        <v>0</v>
      </c>
      <c r="AU1916" s="99">
        <v>0</v>
      </c>
      <c r="AV1916" s="99">
        <v>521087.254062653</v>
      </c>
      <c r="AW1916" s="99">
        <v>0</v>
      </c>
      <c r="AX1916" s="99">
        <v>43294.466173171997</v>
      </c>
      <c r="AY1916" s="99">
        <v>7096.1335683465004</v>
      </c>
      <c r="AZ1916" s="99">
        <v>300502.803123474</v>
      </c>
      <c r="BA1916" s="99">
        <v>14147.1811122894</v>
      </c>
      <c r="BB1916" s="99">
        <v>0</v>
      </c>
      <c r="BC1916" s="99">
        <v>1341731.2587432901</v>
      </c>
      <c r="BD1916" s="99">
        <v>0</v>
      </c>
      <c r="BE1916" s="99">
        <v>0</v>
      </c>
      <c r="BF1916" s="99">
        <v>4468.9199272990199</v>
      </c>
      <c r="BG1916" s="99">
        <v>521297.89360046398</v>
      </c>
      <c r="BH1916" s="99">
        <v>0</v>
      </c>
      <c r="BI1916" s="99">
        <v>235582.018604279</v>
      </c>
      <c r="BJ1916" s="99">
        <v>129966.189101219</v>
      </c>
      <c r="BK1916" s="99">
        <v>0</v>
      </c>
      <c r="BL1916" s="99">
        <v>0</v>
      </c>
      <c r="BM1916" s="99">
        <v>0</v>
      </c>
      <c r="BN1916" s="99">
        <v>0</v>
      </c>
      <c r="BO1916" s="99">
        <v>0</v>
      </c>
      <c r="BP1916" s="99">
        <v>0</v>
      </c>
      <c r="BQ1916" s="99">
        <v>0</v>
      </c>
      <c r="BR1916" s="99">
        <v>2139.3494543433198</v>
      </c>
      <c r="BS1916" s="99">
        <v>99488.789770126299</v>
      </c>
      <c r="BT1916" s="99">
        <v>2755.4220668971502</v>
      </c>
      <c r="BU1916" s="99">
        <v>0</v>
      </c>
      <c r="BV1916" s="99">
        <v>254457.601327896</v>
      </c>
      <c r="BW1916" s="99">
        <v>0</v>
      </c>
      <c r="BX1916" s="99">
        <v>0</v>
      </c>
      <c r="BY1916" s="99">
        <v>0</v>
      </c>
      <c r="BZ1916" s="99">
        <v>0</v>
      </c>
      <c r="CA1916" s="99">
        <v>1854.2869642227899</v>
      </c>
      <c r="CB1916" s="99">
        <v>218103.80706214899</v>
      </c>
      <c r="CC1916" s="99">
        <v>1722571.8356018099</v>
      </c>
      <c r="CD1916" s="99">
        <v>362815.06665039097</v>
      </c>
      <c r="CE1916" s="99">
        <v>85.475255756638902</v>
      </c>
      <c r="CF1916" s="99">
        <v>13813.562560677499</v>
      </c>
      <c r="CG1916" s="99">
        <v>107646.90065383899</v>
      </c>
      <c r="CH1916" s="99">
        <v>0</v>
      </c>
      <c r="CI1916" s="99">
        <v>1939.8502616882299</v>
      </c>
      <c r="CJ1916" s="99">
        <v>232068.60099601699</v>
      </c>
      <c r="CK1916" s="99">
        <v>1833648.8156890899</v>
      </c>
      <c r="CL1916" s="99">
        <v>381062.612812042</v>
      </c>
      <c r="CM1916" s="166">
        <v>2383.6388033926501</v>
      </c>
      <c r="CN1916" s="166">
        <v>391019.97826003999</v>
      </c>
      <c r="CO1916" s="166">
        <v>2361431.8113708501</v>
      </c>
      <c r="CP1916" s="99">
        <v>381062.612812042</v>
      </c>
      <c r="CQ1916" s="99">
        <v>0</v>
      </c>
      <c r="CR1916" s="99">
        <v>0</v>
      </c>
      <c r="CS1916" s="99">
        <v>0</v>
      </c>
      <c r="CT1916" s="99">
        <v>0</v>
      </c>
      <c r="CU1916" s="98">
        <v>342.12477154099997</v>
      </c>
      <c r="CV1916" s="98">
        <v>531.15714607999996</v>
      </c>
      <c r="CW1916" s="98">
        <v>231917.36962282649</v>
      </c>
      <c r="CX1916" s="98">
        <v>1830218.736255649</v>
      </c>
    </row>
    <row r="1917" spans="1:102" x14ac:dyDescent="0.2">
      <c r="A1917" s="98" t="s">
        <v>184</v>
      </c>
      <c r="B1917" s="100">
        <v>40330</v>
      </c>
      <c r="C1917" s="99">
        <v>0</v>
      </c>
      <c r="D1917" s="99">
        <v>1524.5998492837</v>
      </c>
      <c r="E1917" s="99">
        <v>336.61609527096198</v>
      </c>
      <c r="F1917" s="99">
        <v>2.09884323398001</v>
      </c>
      <c r="G1917" s="99">
        <v>0</v>
      </c>
      <c r="H1917" s="99">
        <v>0</v>
      </c>
      <c r="I1917" s="99">
        <v>0</v>
      </c>
      <c r="J1917" s="99">
        <v>472.561311267316</v>
      </c>
      <c r="K1917" s="99">
        <v>0</v>
      </c>
      <c r="L1917" s="99">
        <v>140.95616312511299</v>
      </c>
      <c r="M1917" s="99">
        <v>7.6911156049463898</v>
      </c>
      <c r="N1917" s="99">
        <v>211.68232685886301</v>
      </c>
      <c r="O1917" s="99">
        <v>47.227608584333197</v>
      </c>
      <c r="P1917" s="99">
        <v>0</v>
      </c>
      <c r="Q1917" s="99">
        <v>1486.4081710278999</v>
      </c>
      <c r="R1917" s="99">
        <v>0</v>
      </c>
      <c r="S1917" s="99">
        <v>0</v>
      </c>
      <c r="T1917" s="99">
        <v>1.93083268003829</v>
      </c>
      <c r="U1917" s="99">
        <v>471.96302032098203</v>
      </c>
      <c r="V1917" s="99">
        <v>0</v>
      </c>
      <c r="W1917" s="99">
        <v>158938.50841140701</v>
      </c>
      <c r="X1917" s="99">
        <v>53966.852993011496</v>
      </c>
      <c r="Y1917" s="99">
        <v>16.1587563678622</v>
      </c>
      <c r="Z1917" s="99">
        <v>0</v>
      </c>
      <c r="AA1917" s="99">
        <v>0</v>
      </c>
      <c r="AB1917" s="99">
        <v>0</v>
      </c>
      <c r="AC1917" s="99">
        <v>163124.12991714501</v>
      </c>
      <c r="AD1917" s="99">
        <v>0</v>
      </c>
      <c r="AE1917" s="99">
        <v>10395.1414893866</v>
      </c>
      <c r="AF1917" s="99">
        <v>686.38909856975101</v>
      </c>
      <c r="AG1917" s="99">
        <v>38017.423342227899</v>
      </c>
      <c r="AH1917" s="99">
        <v>1444.7635845094901</v>
      </c>
      <c r="AI1917" s="99">
        <v>0</v>
      </c>
      <c r="AJ1917" s="99">
        <v>159512.50839233401</v>
      </c>
      <c r="AK1917" s="99">
        <v>0</v>
      </c>
      <c r="AL1917" s="99">
        <v>0</v>
      </c>
      <c r="AM1917" s="99">
        <v>494.349840074778</v>
      </c>
      <c r="AN1917" s="99">
        <v>163397.753435135</v>
      </c>
      <c r="AO1917" s="99">
        <v>0</v>
      </c>
      <c r="AP1917" s="99">
        <v>1283804.9957580599</v>
      </c>
      <c r="AQ1917" s="99">
        <v>403655.89527130098</v>
      </c>
      <c r="AR1917" s="99">
        <v>178.86569136381101</v>
      </c>
      <c r="AS1917" s="99">
        <v>0</v>
      </c>
      <c r="AT1917" s="99">
        <v>0</v>
      </c>
      <c r="AU1917" s="99">
        <v>0</v>
      </c>
      <c r="AV1917" s="99">
        <v>545532.01968383801</v>
      </c>
      <c r="AW1917" s="99">
        <v>0</v>
      </c>
      <c r="AX1917" s="99">
        <v>87383.0048732758</v>
      </c>
      <c r="AY1917" s="99">
        <v>5064.2721049189604</v>
      </c>
      <c r="AZ1917" s="99">
        <v>301878.39524459798</v>
      </c>
      <c r="BA1917" s="99">
        <v>13499.3384375572</v>
      </c>
      <c r="BB1917" s="99">
        <v>0</v>
      </c>
      <c r="BC1917" s="99">
        <v>1281810.42350769</v>
      </c>
      <c r="BD1917" s="99">
        <v>0</v>
      </c>
      <c r="BE1917" s="99">
        <v>0</v>
      </c>
      <c r="BF1917" s="99">
        <v>3835.9295266270601</v>
      </c>
      <c r="BG1917" s="99">
        <v>546047.74855041504</v>
      </c>
      <c r="BH1917" s="99">
        <v>0</v>
      </c>
      <c r="BI1917" s="99">
        <v>223931.04467392</v>
      </c>
      <c r="BJ1917" s="99">
        <v>129902.803851128</v>
      </c>
      <c r="BK1917" s="99">
        <v>0</v>
      </c>
      <c r="BL1917" s="99">
        <v>0</v>
      </c>
      <c r="BM1917" s="99">
        <v>0</v>
      </c>
      <c r="BN1917" s="99">
        <v>0</v>
      </c>
      <c r="BO1917" s="99">
        <v>0</v>
      </c>
      <c r="BP1917" s="99">
        <v>0</v>
      </c>
      <c r="BQ1917" s="99">
        <v>0</v>
      </c>
      <c r="BR1917" s="99">
        <v>1692.93430544436</v>
      </c>
      <c r="BS1917" s="99">
        <v>100205.51131916</v>
      </c>
      <c r="BT1917" s="99">
        <v>2629.4008988142</v>
      </c>
      <c r="BU1917" s="99">
        <v>0</v>
      </c>
      <c r="BV1917" s="99">
        <v>237458.82883071899</v>
      </c>
      <c r="BW1917" s="99">
        <v>0</v>
      </c>
      <c r="BX1917" s="99">
        <v>0</v>
      </c>
      <c r="BY1917" s="99">
        <v>0</v>
      </c>
      <c r="BZ1917" s="99">
        <v>0</v>
      </c>
      <c r="CA1917" s="99">
        <v>1862.6011126041401</v>
      </c>
      <c r="CB1917" s="99">
        <v>212922.55881118801</v>
      </c>
      <c r="CC1917" s="99">
        <v>1698598.8335571301</v>
      </c>
      <c r="CD1917" s="99">
        <v>344632.97993469198</v>
      </c>
      <c r="CE1917" s="99">
        <v>85.234158751554801</v>
      </c>
      <c r="CF1917" s="99">
        <v>13262.679424166699</v>
      </c>
      <c r="CG1917" s="99">
        <v>105418.46647643999</v>
      </c>
      <c r="CH1917" s="99">
        <v>0</v>
      </c>
      <c r="CI1917" s="99">
        <v>1947.3030991703299</v>
      </c>
      <c r="CJ1917" s="99">
        <v>226170.975011826</v>
      </c>
      <c r="CK1917" s="99">
        <v>1796484.16581726</v>
      </c>
      <c r="CL1917" s="99">
        <v>361810.18100738502</v>
      </c>
      <c r="CM1917" s="166">
        <v>2410.90729227662</v>
      </c>
      <c r="CN1917" s="166">
        <v>392055.47038269002</v>
      </c>
      <c r="CO1917" s="166">
        <v>2348813.00244141</v>
      </c>
      <c r="CP1917" s="99">
        <v>361810.18100738502</v>
      </c>
      <c r="CQ1917" s="99">
        <v>0</v>
      </c>
      <c r="CR1917" s="99">
        <v>0</v>
      </c>
      <c r="CS1917" s="99">
        <v>0</v>
      </c>
      <c r="CT1917" s="99">
        <v>0</v>
      </c>
      <c r="CU1917" s="98">
        <v>336.45283441100003</v>
      </c>
      <c r="CV1917" s="98">
        <v>551.01689768699998</v>
      </c>
      <c r="CW1917" s="98">
        <v>226185.23823535471</v>
      </c>
      <c r="CX1917" s="98">
        <v>1804017.30003357</v>
      </c>
    </row>
    <row r="1918" spans="1:102" x14ac:dyDescent="0.2">
      <c r="A1918" s="98" t="s">
        <v>184</v>
      </c>
      <c r="B1918" s="100">
        <v>40422</v>
      </c>
      <c r="C1918" s="99">
        <v>0</v>
      </c>
      <c r="D1918" s="99">
        <v>1523.4736546874001</v>
      </c>
      <c r="E1918" s="99">
        <v>331.05361077561997</v>
      </c>
      <c r="F1918" s="99">
        <v>2.6218634839751802</v>
      </c>
      <c r="G1918" s="99">
        <v>0</v>
      </c>
      <c r="H1918" s="99">
        <v>0</v>
      </c>
      <c r="I1918" s="99">
        <v>0</v>
      </c>
      <c r="J1918" s="99">
        <v>487.09818109124899</v>
      </c>
      <c r="K1918" s="99">
        <v>0</v>
      </c>
      <c r="L1918" s="99">
        <v>88.405425650999007</v>
      </c>
      <c r="M1918" s="99">
        <v>7.3420114979962801</v>
      </c>
      <c r="N1918" s="99">
        <v>213.53872215747799</v>
      </c>
      <c r="O1918" s="99">
        <v>44.455759226810201</v>
      </c>
      <c r="P1918" s="99">
        <v>0</v>
      </c>
      <c r="Q1918" s="99">
        <v>1557.5754798948799</v>
      </c>
      <c r="R1918" s="99">
        <v>0</v>
      </c>
      <c r="S1918" s="99">
        <v>0</v>
      </c>
      <c r="T1918" s="99">
        <v>3.0853316368011301</v>
      </c>
      <c r="U1918" s="99">
        <v>487.650020133704</v>
      </c>
      <c r="V1918" s="99">
        <v>0</v>
      </c>
      <c r="W1918" s="99">
        <v>168473.10189819301</v>
      </c>
      <c r="X1918" s="99">
        <v>53111.181298732801</v>
      </c>
      <c r="Y1918" s="99">
        <v>18.879181107971799</v>
      </c>
      <c r="Z1918" s="99">
        <v>0</v>
      </c>
      <c r="AA1918" s="99">
        <v>0</v>
      </c>
      <c r="AB1918" s="99">
        <v>0</v>
      </c>
      <c r="AC1918" s="99">
        <v>176113.62394714399</v>
      </c>
      <c r="AD1918" s="99">
        <v>0</v>
      </c>
      <c r="AE1918" s="99">
        <v>3626.95775601268</v>
      </c>
      <c r="AF1918" s="99">
        <v>802.67846611887205</v>
      </c>
      <c r="AG1918" s="99">
        <v>40188.806871414199</v>
      </c>
      <c r="AH1918" s="99">
        <v>1275.22107942402</v>
      </c>
      <c r="AI1918" s="99">
        <v>0</v>
      </c>
      <c r="AJ1918" s="99">
        <v>172594.92043685901</v>
      </c>
      <c r="AK1918" s="99">
        <v>0</v>
      </c>
      <c r="AL1918" s="99">
        <v>0</v>
      </c>
      <c r="AM1918" s="99">
        <v>154.11113723926201</v>
      </c>
      <c r="AN1918" s="99">
        <v>176215.47246551499</v>
      </c>
      <c r="AO1918" s="99">
        <v>0</v>
      </c>
      <c r="AP1918" s="99">
        <v>1361361.91798401</v>
      </c>
      <c r="AQ1918" s="99">
        <v>397967.27936935402</v>
      </c>
      <c r="AR1918" s="99">
        <v>284.67075331881603</v>
      </c>
      <c r="AS1918" s="99">
        <v>0</v>
      </c>
      <c r="AT1918" s="99">
        <v>0</v>
      </c>
      <c r="AU1918" s="99">
        <v>0</v>
      </c>
      <c r="AV1918" s="99">
        <v>586795.40616607701</v>
      </c>
      <c r="AW1918" s="99">
        <v>0</v>
      </c>
      <c r="AX1918" s="99">
        <v>31582.554491996802</v>
      </c>
      <c r="AY1918" s="99">
        <v>5885.8465654253996</v>
      </c>
      <c r="AZ1918" s="99">
        <v>308809.77128601098</v>
      </c>
      <c r="BA1918" s="99">
        <v>11908.1514259577</v>
      </c>
      <c r="BB1918" s="99">
        <v>0</v>
      </c>
      <c r="BC1918" s="99">
        <v>1389510.1141967799</v>
      </c>
      <c r="BD1918" s="99">
        <v>0</v>
      </c>
      <c r="BE1918" s="99">
        <v>0</v>
      </c>
      <c r="BF1918" s="99">
        <v>1804.1471425145901</v>
      </c>
      <c r="BG1918" s="99">
        <v>587981.02429199195</v>
      </c>
      <c r="BH1918" s="99">
        <v>0</v>
      </c>
      <c r="BI1918" s="99">
        <v>234147.67135810899</v>
      </c>
      <c r="BJ1918" s="99">
        <v>128751.781652451</v>
      </c>
      <c r="BK1918" s="99">
        <v>0</v>
      </c>
      <c r="BL1918" s="99">
        <v>0</v>
      </c>
      <c r="BM1918" s="99">
        <v>0</v>
      </c>
      <c r="BN1918" s="99">
        <v>0</v>
      </c>
      <c r="BO1918" s="99">
        <v>0</v>
      </c>
      <c r="BP1918" s="99">
        <v>0</v>
      </c>
      <c r="BQ1918" s="99">
        <v>0</v>
      </c>
      <c r="BR1918" s="99">
        <v>1790.19564844668</v>
      </c>
      <c r="BS1918" s="99">
        <v>105338.783244133</v>
      </c>
      <c r="BT1918" s="99">
        <v>2307.6018441319502</v>
      </c>
      <c r="BU1918" s="99">
        <v>0</v>
      </c>
      <c r="BV1918" s="99">
        <v>259268.86113548299</v>
      </c>
      <c r="BW1918" s="99">
        <v>0</v>
      </c>
      <c r="BX1918" s="99">
        <v>0</v>
      </c>
      <c r="BY1918" s="99">
        <v>0</v>
      </c>
      <c r="BZ1918" s="99">
        <v>0</v>
      </c>
      <c r="CA1918" s="99">
        <v>1855.8818411082</v>
      </c>
      <c r="CB1918" s="99">
        <v>219395.520727158</v>
      </c>
      <c r="CC1918" s="99">
        <v>1750006.2881012</v>
      </c>
      <c r="CD1918" s="99">
        <v>367869.77870941203</v>
      </c>
      <c r="CE1918" s="99">
        <v>85.207623125985293</v>
      </c>
      <c r="CF1918" s="99">
        <v>12975.3756699562</v>
      </c>
      <c r="CG1918" s="99">
        <v>106041.480535507</v>
      </c>
      <c r="CH1918" s="99">
        <v>0</v>
      </c>
      <c r="CI1918" s="99">
        <v>1940.9492889493699</v>
      </c>
      <c r="CJ1918" s="99">
        <v>232343.189790726</v>
      </c>
      <c r="CK1918" s="99">
        <v>1854912.42680359</v>
      </c>
      <c r="CL1918" s="99">
        <v>385166.01781845099</v>
      </c>
      <c r="CM1918" s="166">
        <v>2426.5370309650898</v>
      </c>
      <c r="CN1918" s="166">
        <v>412678.49868011498</v>
      </c>
      <c r="CO1918" s="166">
        <v>2449296.8954162602</v>
      </c>
      <c r="CP1918" s="99">
        <v>385166.01781845099</v>
      </c>
      <c r="CQ1918" s="99">
        <v>0</v>
      </c>
      <c r="CR1918" s="99">
        <v>0</v>
      </c>
      <c r="CS1918" s="99">
        <v>0</v>
      </c>
      <c r="CT1918" s="99">
        <v>0</v>
      </c>
      <c r="CU1918" s="98">
        <v>331.504447965</v>
      </c>
      <c r="CV1918" s="98">
        <v>564.46196257400004</v>
      </c>
      <c r="CW1918" s="98">
        <v>232370.89639711421</v>
      </c>
      <c r="CX1918" s="98">
        <v>1856047.768636707</v>
      </c>
    </row>
    <row r="1919" spans="1:102" x14ac:dyDescent="0.2">
      <c r="A1919" s="98" t="s">
        <v>184</v>
      </c>
      <c r="B1919" s="100">
        <v>40513</v>
      </c>
      <c r="C1919" s="99">
        <v>0</v>
      </c>
      <c r="D1919" s="99">
        <v>1497.4474786818</v>
      </c>
      <c r="E1919" s="99">
        <v>319.90694450587</v>
      </c>
      <c r="F1919" s="99">
        <v>1.8257069189858199</v>
      </c>
      <c r="G1919" s="99">
        <v>0</v>
      </c>
      <c r="H1919" s="99">
        <v>0</v>
      </c>
      <c r="I1919" s="99">
        <v>0</v>
      </c>
      <c r="J1919" s="99">
        <v>493.699007205665</v>
      </c>
      <c r="K1919" s="99">
        <v>0</v>
      </c>
      <c r="L1919" s="99">
        <v>104.341952495277</v>
      </c>
      <c r="M1919" s="99">
        <v>5.5797655459609796</v>
      </c>
      <c r="N1919" s="99">
        <v>218.108871331438</v>
      </c>
      <c r="O1919" s="99">
        <v>47.066304889507599</v>
      </c>
      <c r="P1919" s="99">
        <v>0</v>
      </c>
      <c r="Q1919" s="99">
        <v>1496.0318935811499</v>
      </c>
      <c r="R1919" s="99">
        <v>0</v>
      </c>
      <c r="S1919" s="99">
        <v>0</v>
      </c>
      <c r="T1919" s="99">
        <v>4.9808366194483797</v>
      </c>
      <c r="U1919" s="99">
        <v>498.51120845973497</v>
      </c>
      <c r="V1919" s="99">
        <v>0</v>
      </c>
      <c r="W1919" s="99">
        <v>164586.36528205901</v>
      </c>
      <c r="X1919" s="99">
        <v>52377.727232933001</v>
      </c>
      <c r="Y1919" s="99">
        <v>25.1799331209622</v>
      </c>
      <c r="Z1919" s="99">
        <v>0</v>
      </c>
      <c r="AA1919" s="99">
        <v>0</v>
      </c>
      <c r="AB1919" s="99">
        <v>0</v>
      </c>
      <c r="AC1919" s="99">
        <v>177903.09189415001</v>
      </c>
      <c r="AD1919" s="99">
        <v>0</v>
      </c>
      <c r="AE1919" s="99">
        <v>4018.8165605664299</v>
      </c>
      <c r="AF1919" s="99">
        <v>524.49704749882198</v>
      </c>
      <c r="AG1919" s="99">
        <v>42193.986536026001</v>
      </c>
      <c r="AH1919" s="99">
        <v>1349.4509375095399</v>
      </c>
      <c r="AI1919" s="99">
        <v>0</v>
      </c>
      <c r="AJ1919" s="99">
        <v>167235.79023742699</v>
      </c>
      <c r="AK1919" s="99">
        <v>0</v>
      </c>
      <c r="AL1919" s="99">
        <v>0</v>
      </c>
      <c r="AM1919" s="99">
        <v>215.26033152453601</v>
      </c>
      <c r="AN1919" s="99">
        <v>178564.89195823701</v>
      </c>
      <c r="AO1919" s="99">
        <v>0</v>
      </c>
      <c r="AP1919" s="99">
        <v>1335601.18026733</v>
      </c>
      <c r="AQ1919" s="99">
        <v>392503.50096893299</v>
      </c>
      <c r="AR1919" s="99">
        <v>500.73809402436001</v>
      </c>
      <c r="AS1919" s="99">
        <v>0</v>
      </c>
      <c r="AT1919" s="99">
        <v>0</v>
      </c>
      <c r="AU1919" s="99">
        <v>0</v>
      </c>
      <c r="AV1919" s="99">
        <v>597281.61017608596</v>
      </c>
      <c r="AW1919" s="99">
        <v>0</v>
      </c>
      <c r="AX1919" s="99">
        <v>39198.811123371102</v>
      </c>
      <c r="AY1919" s="99">
        <v>3800.86454504728</v>
      </c>
      <c r="AZ1919" s="99">
        <v>316620.00165939302</v>
      </c>
      <c r="BA1919" s="99">
        <v>12846.347422003701</v>
      </c>
      <c r="BB1919" s="99">
        <v>0</v>
      </c>
      <c r="BC1919" s="99">
        <v>1345455.13356018</v>
      </c>
      <c r="BD1919" s="99">
        <v>0</v>
      </c>
      <c r="BE1919" s="99">
        <v>0</v>
      </c>
      <c r="BF1919" s="99">
        <v>9487.08662819862</v>
      </c>
      <c r="BG1919" s="99">
        <v>599132.67916870106</v>
      </c>
      <c r="BH1919" s="99">
        <v>0</v>
      </c>
      <c r="BI1919" s="99">
        <v>235203.41164970401</v>
      </c>
      <c r="BJ1919" s="99">
        <v>128554.105378151</v>
      </c>
      <c r="BK1919" s="99">
        <v>0</v>
      </c>
      <c r="BL1919" s="99">
        <v>0</v>
      </c>
      <c r="BM1919" s="99">
        <v>0</v>
      </c>
      <c r="BN1919" s="99">
        <v>0</v>
      </c>
      <c r="BO1919" s="99">
        <v>0</v>
      </c>
      <c r="BP1919" s="99">
        <v>0</v>
      </c>
      <c r="BQ1919" s="99">
        <v>0</v>
      </c>
      <c r="BR1919" s="99">
        <v>1313.7990714162599</v>
      </c>
      <c r="BS1919" s="99">
        <v>111351.894601822</v>
      </c>
      <c r="BT1919" s="99">
        <v>2507.7342325448999</v>
      </c>
      <c r="BU1919" s="99">
        <v>0</v>
      </c>
      <c r="BV1919" s="99">
        <v>255194.252773285</v>
      </c>
      <c r="BW1919" s="99">
        <v>0</v>
      </c>
      <c r="BX1919" s="99">
        <v>0</v>
      </c>
      <c r="BY1919" s="99">
        <v>0</v>
      </c>
      <c r="BZ1919" s="99">
        <v>0</v>
      </c>
      <c r="CA1919" s="99">
        <v>1815.68088145554</v>
      </c>
      <c r="CB1919" s="99">
        <v>217416.493700027</v>
      </c>
      <c r="CC1919" s="99">
        <v>1727394.8859558101</v>
      </c>
      <c r="CD1919" s="99">
        <v>363051.43852233898</v>
      </c>
      <c r="CE1919" s="99">
        <v>93.420219000428901</v>
      </c>
      <c r="CF1919" s="99">
        <v>12721.863730311399</v>
      </c>
      <c r="CG1919" s="99">
        <v>110404.23919677699</v>
      </c>
      <c r="CH1919" s="99">
        <v>0</v>
      </c>
      <c r="CI1919" s="99">
        <v>1909.51753272116</v>
      </c>
      <c r="CJ1919" s="99">
        <v>230117.05917358401</v>
      </c>
      <c r="CK1919" s="99">
        <v>1837687.3303680399</v>
      </c>
      <c r="CL1919" s="99">
        <v>380309.86605453503</v>
      </c>
      <c r="CM1919" s="166">
        <v>2396.5206297636</v>
      </c>
      <c r="CN1919" s="166">
        <v>408902.872573853</v>
      </c>
      <c r="CO1919" s="166">
        <v>2446269.69677734</v>
      </c>
      <c r="CP1919" s="99">
        <v>380309.86605453503</v>
      </c>
      <c r="CQ1919" s="99">
        <v>0</v>
      </c>
      <c r="CR1919" s="99">
        <v>0</v>
      </c>
      <c r="CS1919" s="99">
        <v>0</v>
      </c>
      <c r="CT1919" s="99">
        <v>0</v>
      </c>
      <c r="CU1919" s="98">
        <v>322.73271610799998</v>
      </c>
      <c r="CV1919" s="98">
        <v>582.71322748600005</v>
      </c>
      <c r="CW1919" s="98">
        <v>230138.35743033839</v>
      </c>
      <c r="CX1919" s="98">
        <v>1837799.125152587</v>
      </c>
    </row>
    <row r="1920" spans="1:102" x14ac:dyDescent="0.2">
      <c r="A1920" s="98" t="s">
        <v>184</v>
      </c>
      <c r="B1920" s="100">
        <v>40603</v>
      </c>
      <c r="C1920" s="99">
        <v>0</v>
      </c>
      <c r="D1920" s="99">
        <v>1501.9212934672801</v>
      </c>
      <c r="E1920" s="99">
        <v>319.44376334175502</v>
      </c>
      <c r="F1920" s="99">
        <v>1.9161121609940901</v>
      </c>
      <c r="G1920" s="99">
        <v>0</v>
      </c>
      <c r="H1920" s="99">
        <v>0</v>
      </c>
      <c r="I1920" s="99">
        <v>0</v>
      </c>
      <c r="J1920" s="99">
        <v>530.968543052673</v>
      </c>
      <c r="K1920" s="99">
        <v>0</v>
      </c>
      <c r="L1920" s="99">
        <v>127.366685940884</v>
      </c>
      <c r="M1920" s="99">
        <v>6.6450736749684403</v>
      </c>
      <c r="N1920" s="99">
        <v>224.06727100536199</v>
      </c>
      <c r="O1920" s="99">
        <v>0</v>
      </c>
      <c r="P1920" s="99">
        <v>0</v>
      </c>
      <c r="Q1920" s="99">
        <v>1495.84375149012</v>
      </c>
      <c r="R1920" s="99">
        <v>0</v>
      </c>
      <c r="S1920" s="99">
        <v>0</v>
      </c>
      <c r="T1920" s="99">
        <v>12.844398010405699</v>
      </c>
      <c r="U1920" s="99">
        <v>530.47222663462196</v>
      </c>
      <c r="V1920" s="99">
        <v>0</v>
      </c>
      <c r="W1920" s="99">
        <v>157555.936981201</v>
      </c>
      <c r="X1920" s="99">
        <v>52928.556354045897</v>
      </c>
      <c r="Y1920" s="99">
        <v>27.891119672916801</v>
      </c>
      <c r="Z1920" s="99">
        <v>0</v>
      </c>
      <c r="AA1920" s="99">
        <v>0</v>
      </c>
      <c r="AB1920" s="99">
        <v>0</v>
      </c>
      <c r="AC1920" s="99">
        <v>186049.35434341399</v>
      </c>
      <c r="AD1920" s="99">
        <v>0</v>
      </c>
      <c r="AE1920" s="99">
        <v>4305.7328202724502</v>
      </c>
      <c r="AF1920" s="99">
        <v>580.04442147165503</v>
      </c>
      <c r="AG1920" s="99">
        <v>44210.8094100952</v>
      </c>
      <c r="AH1920" s="99">
        <v>0</v>
      </c>
      <c r="AI1920" s="99">
        <v>0</v>
      </c>
      <c r="AJ1920" s="99">
        <v>158276.04003333999</v>
      </c>
      <c r="AK1920" s="99">
        <v>0</v>
      </c>
      <c r="AL1920" s="99">
        <v>0</v>
      </c>
      <c r="AM1920" s="99">
        <v>1048.8980948776</v>
      </c>
      <c r="AN1920" s="99">
        <v>186009.03751754799</v>
      </c>
      <c r="AO1920" s="99">
        <v>0</v>
      </c>
      <c r="AP1920" s="99">
        <v>1291187.35002136</v>
      </c>
      <c r="AQ1920" s="99">
        <v>401871.82362365699</v>
      </c>
      <c r="AR1920" s="99">
        <v>477.930611614138</v>
      </c>
      <c r="AS1920" s="99">
        <v>0</v>
      </c>
      <c r="AT1920" s="99">
        <v>0</v>
      </c>
      <c r="AU1920" s="99">
        <v>0</v>
      </c>
      <c r="AV1920" s="99">
        <v>631246.85430145299</v>
      </c>
      <c r="AW1920" s="99">
        <v>0</v>
      </c>
      <c r="AX1920" s="99">
        <v>38904.019725799597</v>
      </c>
      <c r="AY1920" s="99">
        <v>4362.8404439687702</v>
      </c>
      <c r="AZ1920" s="99">
        <v>348691.73199081398</v>
      </c>
      <c r="BA1920" s="99">
        <v>0</v>
      </c>
      <c r="BB1920" s="99">
        <v>0</v>
      </c>
      <c r="BC1920" s="99">
        <v>1287160.2518768299</v>
      </c>
      <c r="BD1920" s="99">
        <v>0</v>
      </c>
      <c r="BE1920" s="99">
        <v>0</v>
      </c>
      <c r="BF1920" s="99">
        <v>13034.6393253803</v>
      </c>
      <c r="BG1920" s="99">
        <v>630814.73163604701</v>
      </c>
      <c r="BH1920" s="99">
        <v>0</v>
      </c>
      <c r="BI1920" s="99">
        <v>245918.568149567</v>
      </c>
      <c r="BJ1920" s="99">
        <v>128823.763565063</v>
      </c>
      <c r="BK1920" s="99">
        <v>0</v>
      </c>
      <c r="BL1920" s="99">
        <v>0</v>
      </c>
      <c r="BM1920" s="99">
        <v>0</v>
      </c>
      <c r="BN1920" s="99">
        <v>0</v>
      </c>
      <c r="BO1920" s="99">
        <v>0</v>
      </c>
      <c r="BP1920" s="99">
        <v>0</v>
      </c>
      <c r="BQ1920" s="99">
        <v>0</v>
      </c>
      <c r="BR1920" s="99">
        <v>1538.9331394583</v>
      </c>
      <c r="BS1920" s="99">
        <v>115422.04560947399</v>
      </c>
      <c r="BT1920" s="99">
        <v>0</v>
      </c>
      <c r="BU1920" s="99">
        <v>0</v>
      </c>
      <c r="BV1920" s="99">
        <v>240717.26477241499</v>
      </c>
      <c r="BW1920" s="99">
        <v>0</v>
      </c>
      <c r="BX1920" s="99">
        <v>0</v>
      </c>
      <c r="BY1920" s="99">
        <v>0</v>
      </c>
      <c r="BZ1920" s="99">
        <v>0</v>
      </c>
      <c r="CA1920" s="99">
        <v>1821.3820573836599</v>
      </c>
      <c r="CB1920" s="99">
        <v>211504.240962982</v>
      </c>
      <c r="CC1920" s="99">
        <v>1692672.2953643801</v>
      </c>
      <c r="CD1920" s="99">
        <v>362662.10812377901</v>
      </c>
      <c r="CE1920" s="99">
        <v>97.056784287095098</v>
      </c>
      <c r="CF1920" s="99">
        <v>13432.4612454176</v>
      </c>
      <c r="CG1920" s="99">
        <v>117144.285356522</v>
      </c>
      <c r="CH1920" s="99">
        <v>0</v>
      </c>
      <c r="CI1920" s="99">
        <v>1918.55160543323</v>
      </c>
      <c r="CJ1920" s="99">
        <v>225105.58423233</v>
      </c>
      <c r="CK1920" s="99">
        <v>1815635.95593262</v>
      </c>
      <c r="CL1920" s="99">
        <v>380091.17982482899</v>
      </c>
      <c r="CM1920" s="166">
        <v>2445.26147189736</v>
      </c>
      <c r="CN1920" s="166">
        <v>415017.08571243298</v>
      </c>
      <c r="CO1920" s="166">
        <v>2455056.3468627902</v>
      </c>
      <c r="CP1920" s="99">
        <v>380091.17982482899</v>
      </c>
      <c r="CQ1920" s="99">
        <v>0</v>
      </c>
      <c r="CR1920" s="99">
        <v>0</v>
      </c>
      <c r="CS1920" s="99">
        <v>0</v>
      </c>
      <c r="CT1920" s="99">
        <v>0</v>
      </c>
      <c r="CU1920" s="98">
        <v>320.11233466900001</v>
      </c>
      <c r="CV1920" s="98">
        <v>622.96083713899998</v>
      </c>
      <c r="CW1920" s="98">
        <v>224936.7022083996</v>
      </c>
      <c r="CX1920" s="98">
        <v>1809816.5807209022</v>
      </c>
    </row>
    <row r="1921" spans="1:102" x14ac:dyDescent="0.2">
      <c r="A1921" s="98" t="s">
        <v>184</v>
      </c>
      <c r="B1921" s="100">
        <v>40695</v>
      </c>
      <c r="C1921" s="99">
        <v>0</v>
      </c>
      <c r="D1921" s="99">
        <v>1512.4872406721099</v>
      </c>
      <c r="E1921" s="99">
        <v>319.840543825179</v>
      </c>
      <c r="F1921" s="99">
        <v>2.13360147399362</v>
      </c>
      <c r="G1921" s="99">
        <v>0</v>
      </c>
      <c r="H1921" s="99">
        <v>0</v>
      </c>
      <c r="I1921" s="99">
        <v>0</v>
      </c>
      <c r="J1921" s="99">
        <v>537.728344112635</v>
      </c>
      <c r="K1921" s="99">
        <v>0</v>
      </c>
      <c r="L1921" s="99">
        <v>119.434950799681</v>
      </c>
      <c r="M1921" s="99">
        <v>6.4717086749733399</v>
      </c>
      <c r="N1921" s="99">
        <v>218.57849230244801</v>
      </c>
      <c r="O1921" s="99">
        <v>0</v>
      </c>
      <c r="P1921" s="99">
        <v>0</v>
      </c>
      <c r="Q1921" s="99">
        <v>1521.3212687969201</v>
      </c>
      <c r="R1921" s="99">
        <v>0</v>
      </c>
      <c r="S1921" s="99">
        <v>0</v>
      </c>
      <c r="T1921" s="99">
        <v>14.883593657985299</v>
      </c>
      <c r="U1921" s="99">
        <v>537.21005874872196</v>
      </c>
      <c r="V1921" s="99">
        <v>0</v>
      </c>
      <c r="W1921" s="99">
        <v>170513.95138359099</v>
      </c>
      <c r="X1921" s="99">
        <v>51423.771934509299</v>
      </c>
      <c r="Y1921" s="99">
        <v>31.510486180894102</v>
      </c>
      <c r="Z1921" s="99">
        <v>0</v>
      </c>
      <c r="AA1921" s="99">
        <v>0</v>
      </c>
      <c r="AB1921" s="99">
        <v>0</v>
      </c>
      <c r="AC1921" s="99">
        <v>189911.18767738299</v>
      </c>
      <c r="AD1921" s="99">
        <v>0</v>
      </c>
      <c r="AE1921" s="99">
        <v>3905.0848123133201</v>
      </c>
      <c r="AF1921" s="99">
        <v>726.65234128385805</v>
      </c>
      <c r="AG1921" s="99">
        <v>45396.898764133497</v>
      </c>
      <c r="AH1921" s="99">
        <v>0</v>
      </c>
      <c r="AI1921" s="99">
        <v>0</v>
      </c>
      <c r="AJ1921" s="99">
        <v>170498.40616798401</v>
      </c>
      <c r="AK1921" s="99">
        <v>0</v>
      </c>
      <c r="AL1921" s="99">
        <v>0</v>
      </c>
      <c r="AM1921" s="99">
        <v>1086.59326635301</v>
      </c>
      <c r="AN1921" s="99">
        <v>189862.219703674</v>
      </c>
      <c r="AO1921" s="99">
        <v>0</v>
      </c>
      <c r="AP1921" s="99">
        <v>1409416.63597107</v>
      </c>
      <c r="AQ1921" s="99">
        <v>390755.34106445301</v>
      </c>
      <c r="AR1921" s="99">
        <v>539.66183352470398</v>
      </c>
      <c r="AS1921" s="99">
        <v>0</v>
      </c>
      <c r="AT1921" s="99">
        <v>0</v>
      </c>
      <c r="AU1921" s="99">
        <v>0</v>
      </c>
      <c r="AV1921" s="99">
        <v>644658.23534393299</v>
      </c>
      <c r="AW1921" s="99">
        <v>0</v>
      </c>
      <c r="AX1921" s="99">
        <v>36194.354138851202</v>
      </c>
      <c r="AY1921" s="99">
        <v>5487.6484863162004</v>
      </c>
      <c r="AZ1921" s="99">
        <v>369987.325992584</v>
      </c>
      <c r="BA1921" s="99">
        <v>0</v>
      </c>
      <c r="BB1921" s="99">
        <v>0</v>
      </c>
      <c r="BC1921" s="99">
        <v>1402965.9994812</v>
      </c>
      <c r="BD1921" s="99">
        <v>0</v>
      </c>
      <c r="BE1921" s="99">
        <v>0</v>
      </c>
      <c r="BF1921" s="99">
        <v>12871.7421165705</v>
      </c>
      <c r="BG1921" s="99">
        <v>644258.21691894496</v>
      </c>
      <c r="BH1921" s="99">
        <v>0</v>
      </c>
      <c r="BI1921" s="99">
        <v>258017.947162628</v>
      </c>
      <c r="BJ1921" s="99">
        <v>127556.20441246001</v>
      </c>
      <c r="BK1921" s="99">
        <v>0</v>
      </c>
      <c r="BL1921" s="99">
        <v>0</v>
      </c>
      <c r="BM1921" s="99">
        <v>0</v>
      </c>
      <c r="BN1921" s="99">
        <v>0</v>
      </c>
      <c r="BO1921" s="99">
        <v>0</v>
      </c>
      <c r="BP1921" s="99">
        <v>0</v>
      </c>
      <c r="BQ1921" s="99">
        <v>0</v>
      </c>
      <c r="BR1921" s="99">
        <v>1838.54477989674</v>
      </c>
      <c r="BS1921" s="99">
        <v>120225.376722336</v>
      </c>
      <c r="BT1921" s="99">
        <v>0</v>
      </c>
      <c r="BU1921" s="99">
        <v>0</v>
      </c>
      <c r="BV1921" s="99">
        <v>274843.81893920898</v>
      </c>
      <c r="BW1921" s="99">
        <v>0</v>
      </c>
      <c r="BX1921" s="99">
        <v>0</v>
      </c>
      <c r="BY1921" s="99">
        <v>0</v>
      </c>
      <c r="BZ1921" s="99">
        <v>0</v>
      </c>
      <c r="CA1921" s="99">
        <v>1830.4952270388601</v>
      </c>
      <c r="CB1921" s="99">
        <v>222744.853815079</v>
      </c>
      <c r="CC1921" s="99">
        <v>1807654.4839782701</v>
      </c>
      <c r="CD1921" s="99">
        <v>400439.25007247902</v>
      </c>
      <c r="CE1921" s="99">
        <v>98.183592455461607</v>
      </c>
      <c r="CF1921" s="99">
        <v>13663.1338455677</v>
      </c>
      <c r="CG1921" s="99">
        <v>117742.846721649</v>
      </c>
      <c r="CH1921" s="99">
        <v>0</v>
      </c>
      <c r="CI1921" s="99">
        <v>1928.1971479952299</v>
      </c>
      <c r="CJ1921" s="99">
        <v>236301.93912506101</v>
      </c>
      <c r="CK1921" s="99">
        <v>1926225.16059875</v>
      </c>
      <c r="CL1921" s="99">
        <v>418083.09841537499</v>
      </c>
      <c r="CM1921" s="166">
        <v>2461.0230838656398</v>
      </c>
      <c r="CN1921" s="166">
        <v>428882.84210968</v>
      </c>
      <c r="CO1921" s="166">
        <v>2578968.5374755901</v>
      </c>
      <c r="CP1921" s="99">
        <v>418083.09841537499</v>
      </c>
      <c r="CQ1921" s="99">
        <v>0</v>
      </c>
      <c r="CR1921" s="99">
        <v>0</v>
      </c>
      <c r="CS1921" s="99">
        <v>0</v>
      </c>
      <c r="CT1921" s="99">
        <v>0</v>
      </c>
      <c r="CU1921" s="98">
        <v>319.88261757399999</v>
      </c>
      <c r="CV1921" s="98">
        <v>629.268857239</v>
      </c>
      <c r="CW1921" s="98">
        <v>236407.9876606467</v>
      </c>
      <c r="CX1921" s="98">
        <v>1925397.330699919</v>
      </c>
    </row>
    <row r="1922" spans="1:102" x14ac:dyDescent="0.2">
      <c r="A1922" s="98" t="s">
        <v>184</v>
      </c>
      <c r="B1922" s="100">
        <v>40787</v>
      </c>
      <c r="C1922" s="99">
        <v>0</v>
      </c>
      <c r="D1922" s="99">
        <v>1538.98790319264</v>
      </c>
      <c r="E1922" s="99">
        <v>298.538012310863</v>
      </c>
      <c r="F1922" s="99">
        <v>2.4826169229927499</v>
      </c>
      <c r="G1922" s="99">
        <v>0</v>
      </c>
      <c r="H1922" s="99">
        <v>0</v>
      </c>
      <c r="I1922" s="99">
        <v>0</v>
      </c>
      <c r="J1922" s="99">
        <v>541.35924299061298</v>
      </c>
      <c r="K1922" s="99">
        <v>0</v>
      </c>
      <c r="L1922" s="99">
        <v>147.143925018609</v>
      </c>
      <c r="M1922" s="99">
        <v>6.2583674899651696</v>
      </c>
      <c r="N1922" s="99">
        <v>216.86276556178899</v>
      </c>
      <c r="O1922" s="99">
        <v>0</v>
      </c>
      <c r="P1922" s="99">
        <v>0</v>
      </c>
      <c r="Q1922" s="99">
        <v>1533.5353576242901</v>
      </c>
      <c r="R1922" s="99">
        <v>0</v>
      </c>
      <c r="S1922" s="99">
        <v>0</v>
      </c>
      <c r="T1922" s="99">
        <v>12.4496745826909</v>
      </c>
      <c r="U1922" s="99">
        <v>542.31483972817705</v>
      </c>
      <c r="V1922" s="99">
        <v>0</v>
      </c>
      <c r="W1922" s="99">
        <v>171306.766485214</v>
      </c>
      <c r="X1922" s="99">
        <v>49461.608616352103</v>
      </c>
      <c r="Y1922" s="99">
        <v>19.122017988935099</v>
      </c>
      <c r="Z1922" s="99">
        <v>0</v>
      </c>
      <c r="AA1922" s="99">
        <v>0</v>
      </c>
      <c r="AB1922" s="99">
        <v>0</v>
      </c>
      <c r="AC1922" s="99">
        <v>184352.404844284</v>
      </c>
      <c r="AD1922" s="99">
        <v>0</v>
      </c>
      <c r="AE1922" s="99">
        <v>5979.81591415405</v>
      </c>
      <c r="AF1922" s="99">
        <v>470.343298148364</v>
      </c>
      <c r="AG1922" s="99">
        <v>43480.319975853003</v>
      </c>
      <c r="AH1922" s="99">
        <v>0</v>
      </c>
      <c r="AI1922" s="99">
        <v>0</v>
      </c>
      <c r="AJ1922" s="99">
        <v>167179.90533065799</v>
      </c>
      <c r="AK1922" s="99">
        <v>0</v>
      </c>
      <c r="AL1922" s="99">
        <v>0</v>
      </c>
      <c r="AM1922" s="99">
        <v>491.43958488851803</v>
      </c>
      <c r="AN1922" s="99">
        <v>184388.59314727801</v>
      </c>
      <c r="AO1922" s="99">
        <v>0</v>
      </c>
      <c r="AP1922" s="99">
        <v>1417399.60597229</v>
      </c>
      <c r="AQ1922" s="99">
        <v>377000.98472213699</v>
      </c>
      <c r="AR1922" s="99">
        <v>230.462350437418</v>
      </c>
      <c r="AS1922" s="99">
        <v>0</v>
      </c>
      <c r="AT1922" s="99">
        <v>0</v>
      </c>
      <c r="AU1922" s="99">
        <v>0</v>
      </c>
      <c r="AV1922" s="99">
        <v>638928.12036895799</v>
      </c>
      <c r="AW1922" s="99">
        <v>0</v>
      </c>
      <c r="AX1922" s="99">
        <v>53759.714016914397</v>
      </c>
      <c r="AY1922" s="99">
        <v>3606.3592626750501</v>
      </c>
      <c r="AZ1922" s="99">
        <v>343217.72035980201</v>
      </c>
      <c r="BA1922" s="99">
        <v>0</v>
      </c>
      <c r="BB1922" s="99">
        <v>0</v>
      </c>
      <c r="BC1922" s="99">
        <v>1375032.9250030499</v>
      </c>
      <c r="BD1922" s="99">
        <v>0</v>
      </c>
      <c r="BE1922" s="99">
        <v>0</v>
      </c>
      <c r="BF1922" s="99">
        <v>7953.1755331158602</v>
      </c>
      <c r="BG1922" s="99">
        <v>639744.18547058105</v>
      </c>
      <c r="BH1922" s="99">
        <v>0</v>
      </c>
      <c r="BI1922" s="99">
        <v>251993.839502335</v>
      </c>
      <c r="BJ1922" s="99">
        <v>122733.764176369</v>
      </c>
      <c r="BK1922" s="99">
        <v>0</v>
      </c>
      <c r="BL1922" s="99">
        <v>0</v>
      </c>
      <c r="BM1922" s="99">
        <v>0</v>
      </c>
      <c r="BN1922" s="99">
        <v>0</v>
      </c>
      <c r="BO1922" s="99">
        <v>0</v>
      </c>
      <c r="BP1922" s="99">
        <v>0</v>
      </c>
      <c r="BQ1922" s="99">
        <v>0</v>
      </c>
      <c r="BR1922" s="99">
        <v>1428.5788619667301</v>
      </c>
      <c r="BS1922" s="99">
        <v>116646.896668434</v>
      </c>
      <c r="BT1922" s="99">
        <v>0</v>
      </c>
      <c r="BU1922" s="99">
        <v>0</v>
      </c>
      <c r="BV1922" s="99">
        <v>257106.80563163801</v>
      </c>
      <c r="BW1922" s="99">
        <v>0</v>
      </c>
      <c r="BX1922" s="99">
        <v>0</v>
      </c>
      <c r="BY1922" s="99">
        <v>0</v>
      </c>
      <c r="BZ1922" s="99">
        <v>0</v>
      </c>
      <c r="CA1922" s="99">
        <v>1840.18718260527</v>
      </c>
      <c r="CB1922" s="99">
        <v>219085.65085601801</v>
      </c>
      <c r="CC1922" s="99">
        <v>1787438.9798584001</v>
      </c>
      <c r="CD1922" s="99">
        <v>375920.99554061901</v>
      </c>
      <c r="CE1922" s="99">
        <v>96.293940279632807</v>
      </c>
      <c r="CF1922" s="99">
        <v>12907.6010210514</v>
      </c>
      <c r="CG1922" s="99">
        <v>110387.129032135</v>
      </c>
      <c r="CH1922" s="99">
        <v>0</v>
      </c>
      <c r="CI1922" s="99">
        <v>1936.45178629458</v>
      </c>
      <c r="CJ1922" s="99">
        <v>232020.64859580999</v>
      </c>
      <c r="CK1922" s="99">
        <v>1899097.2464294401</v>
      </c>
      <c r="CL1922" s="99">
        <v>394305.60729980498</v>
      </c>
      <c r="CM1922" s="166">
        <v>2480.0535926222801</v>
      </c>
      <c r="CN1922" s="166">
        <v>418699.26262664801</v>
      </c>
      <c r="CO1922" s="166">
        <v>2538354.9363098098</v>
      </c>
      <c r="CP1922" s="99">
        <v>394305.60729980498</v>
      </c>
      <c r="CQ1922" s="99">
        <v>0</v>
      </c>
      <c r="CR1922" s="99">
        <v>0</v>
      </c>
      <c r="CS1922" s="99">
        <v>0</v>
      </c>
      <c r="CT1922" s="99">
        <v>0</v>
      </c>
      <c r="CU1922" s="98">
        <v>299.23351840800001</v>
      </c>
      <c r="CV1922" s="98">
        <v>634.97098357599998</v>
      </c>
      <c r="CW1922" s="98">
        <v>231993.25187706942</v>
      </c>
      <c r="CX1922" s="98">
        <v>1897826.1088905351</v>
      </c>
    </row>
    <row r="1923" spans="1:102" x14ac:dyDescent="0.2">
      <c r="A1923" s="98" t="s">
        <v>184</v>
      </c>
      <c r="B1923" s="100">
        <v>40878</v>
      </c>
      <c r="C1923" s="99">
        <v>0</v>
      </c>
      <c r="D1923" s="99">
        <v>1561.0549037456501</v>
      </c>
      <c r="E1923" s="99">
        <v>307.13397762924399</v>
      </c>
      <c r="F1923" s="99">
        <v>4.2487765889964102</v>
      </c>
      <c r="G1923" s="99">
        <v>0</v>
      </c>
      <c r="H1923" s="99">
        <v>0</v>
      </c>
      <c r="I1923" s="99">
        <v>0</v>
      </c>
      <c r="J1923" s="99">
        <v>555.50866977125395</v>
      </c>
      <c r="K1923" s="99">
        <v>0</v>
      </c>
      <c r="L1923" s="99">
        <v>161.97442554310001</v>
      </c>
      <c r="M1923" s="99">
        <v>6.7009039689437504</v>
      </c>
      <c r="N1923" s="99">
        <v>211.010148953646</v>
      </c>
      <c r="O1923" s="99">
        <v>0</v>
      </c>
      <c r="P1923" s="99">
        <v>0</v>
      </c>
      <c r="Q1923" s="99">
        <v>1542.1636719256601</v>
      </c>
      <c r="R1923" s="99">
        <v>0</v>
      </c>
      <c r="S1923" s="99">
        <v>0</v>
      </c>
      <c r="T1923" s="99">
        <v>10.874690051889001</v>
      </c>
      <c r="U1923" s="99">
        <v>559.04054754972503</v>
      </c>
      <c r="V1923" s="99">
        <v>0</v>
      </c>
      <c r="W1923" s="99">
        <v>158244.91840553301</v>
      </c>
      <c r="X1923" s="99">
        <v>49259.9256777763</v>
      </c>
      <c r="Y1923" s="99">
        <v>27.833637680858399</v>
      </c>
      <c r="Z1923" s="99">
        <v>0</v>
      </c>
      <c r="AA1923" s="99">
        <v>0</v>
      </c>
      <c r="AB1923" s="99">
        <v>0</v>
      </c>
      <c r="AC1923" s="99">
        <v>188899.93070030201</v>
      </c>
      <c r="AD1923" s="99">
        <v>0</v>
      </c>
      <c r="AE1923" s="99">
        <v>6262.4215838909104</v>
      </c>
      <c r="AF1923" s="99">
        <v>541.11058583110605</v>
      </c>
      <c r="AG1923" s="99">
        <v>40349.760890006997</v>
      </c>
      <c r="AH1923" s="99">
        <v>0</v>
      </c>
      <c r="AI1923" s="99">
        <v>0</v>
      </c>
      <c r="AJ1923" s="99">
        <v>159731.67422866801</v>
      </c>
      <c r="AK1923" s="99">
        <v>0</v>
      </c>
      <c r="AL1923" s="99">
        <v>0</v>
      </c>
      <c r="AM1923" s="99">
        <v>919.66840890795004</v>
      </c>
      <c r="AN1923" s="99">
        <v>189296.474571228</v>
      </c>
      <c r="AO1923" s="99">
        <v>0</v>
      </c>
      <c r="AP1923" s="99">
        <v>1321928.3307189899</v>
      </c>
      <c r="AQ1923" s="99">
        <v>380897.95888519299</v>
      </c>
      <c r="AR1923" s="99">
        <v>390.923710219562</v>
      </c>
      <c r="AS1923" s="99">
        <v>0</v>
      </c>
      <c r="AT1923" s="99">
        <v>0</v>
      </c>
      <c r="AU1923" s="99">
        <v>0</v>
      </c>
      <c r="AV1923" s="99">
        <v>666139.69635772705</v>
      </c>
      <c r="AW1923" s="99">
        <v>0</v>
      </c>
      <c r="AX1923" s="99">
        <v>61305.421988964103</v>
      </c>
      <c r="AY1923" s="99">
        <v>4459.3449090123204</v>
      </c>
      <c r="AZ1923" s="99">
        <v>307192.87646102899</v>
      </c>
      <c r="BA1923" s="99">
        <v>0</v>
      </c>
      <c r="BB1923" s="99">
        <v>0</v>
      </c>
      <c r="BC1923" s="99">
        <v>1326064.28919983</v>
      </c>
      <c r="BD1923" s="99">
        <v>0</v>
      </c>
      <c r="BE1923" s="99">
        <v>0</v>
      </c>
      <c r="BF1923" s="99">
        <v>9605.4031403064691</v>
      </c>
      <c r="BG1923" s="99">
        <v>667243.20035553002</v>
      </c>
      <c r="BH1923" s="99">
        <v>0</v>
      </c>
      <c r="BI1923" s="99">
        <v>214943.713335037</v>
      </c>
      <c r="BJ1923" s="99">
        <v>126666.164166451</v>
      </c>
      <c r="BK1923" s="99">
        <v>0</v>
      </c>
      <c r="BL1923" s="99">
        <v>0</v>
      </c>
      <c r="BM1923" s="99">
        <v>0</v>
      </c>
      <c r="BN1923" s="99">
        <v>0</v>
      </c>
      <c r="BO1923" s="99">
        <v>0</v>
      </c>
      <c r="BP1923" s="99">
        <v>0</v>
      </c>
      <c r="BQ1923" s="99">
        <v>0</v>
      </c>
      <c r="BR1923" s="99">
        <v>1508.1935399919701</v>
      </c>
      <c r="BS1923" s="99">
        <v>111116.518313408</v>
      </c>
      <c r="BT1923" s="99">
        <v>0</v>
      </c>
      <c r="BU1923" s="99">
        <v>0</v>
      </c>
      <c r="BV1923" s="99">
        <v>244165.956342697</v>
      </c>
      <c r="BW1923" s="99">
        <v>0</v>
      </c>
      <c r="BX1923" s="99">
        <v>0</v>
      </c>
      <c r="BY1923" s="99">
        <v>0</v>
      </c>
      <c r="BZ1923" s="99">
        <v>0</v>
      </c>
      <c r="CA1923" s="99">
        <v>1868.8768495619299</v>
      </c>
      <c r="CB1923" s="99">
        <v>206650.29718017601</v>
      </c>
      <c r="CC1923" s="99">
        <v>1702846.9622345001</v>
      </c>
      <c r="CD1923" s="99">
        <v>347450.62173461902</v>
      </c>
      <c r="CE1923" s="99">
        <v>101.43340831250001</v>
      </c>
      <c r="CF1923" s="99">
        <v>14096.2593969107</v>
      </c>
      <c r="CG1923" s="99">
        <v>119615.693964958</v>
      </c>
      <c r="CH1923" s="99">
        <v>0</v>
      </c>
      <c r="CI1923" s="99">
        <v>1970.67407310009</v>
      </c>
      <c r="CJ1923" s="99">
        <v>220753.77078247099</v>
      </c>
      <c r="CK1923" s="99">
        <v>1809166.9674072301</v>
      </c>
      <c r="CL1923" s="99">
        <v>367215.40621566802</v>
      </c>
      <c r="CM1923" s="166">
        <v>2516.3910605311398</v>
      </c>
      <c r="CN1923" s="166">
        <v>409992.306354523</v>
      </c>
      <c r="CO1923" s="166">
        <v>2484790.4688720698</v>
      </c>
      <c r="CP1923" s="99">
        <v>367215.40621566802</v>
      </c>
      <c r="CQ1923" s="99">
        <v>0</v>
      </c>
      <c r="CR1923" s="99">
        <v>0</v>
      </c>
      <c r="CS1923" s="99">
        <v>0</v>
      </c>
      <c r="CT1923" s="99">
        <v>0</v>
      </c>
      <c r="CU1923" s="98">
        <v>309.501187652</v>
      </c>
      <c r="CV1923" s="98">
        <v>653.61557608700002</v>
      </c>
      <c r="CW1923" s="98">
        <v>220746.55657708671</v>
      </c>
      <c r="CX1923" s="98">
        <v>1822462.6561994581</v>
      </c>
    </row>
    <row r="1924" spans="1:102" x14ac:dyDescent="0.2">
      <c r="A1924" s="98" t="s">
        <v>184</v>
      </c>
      <c r="B1924" s="100">
        <v>40969</v>
      </c>
      <c r="C1924" s="99">
        <v>0</v>
      </c>
      <c r="D1924" s="99">
        <v>1557.58250547945</v>
      </c>
      <c r="E1924" s="99">
        <v>303.32646466791601</v>
      </c>
      <c r="F1924" s="99">
        <v>4.6606240509427197</v>
      </c>
      <c r="G1924" s="99">
        <v>0</v>
      </c>
      <c r="H1924" s="99">
        <v>0</v>
      </c>
      <c r="I1924" s="99">
        <v>0</v>
      </c>
      <c r="J1924" s="99">
        <v>557.24615428596701</v>
      </c>
      <c r="K1924" s="99">
        <v>0</v>
      </c>
      <c r="L1924" s="99">
        <v>254.86878459714401</v>
      </c>
      <c r="M1924" s="99">
        <v>6.6123153589433104</v>
      </c>
      <c r="N1924" s="99">
        <v>174.28298569098101</v>
      </c>
      <c r="O1924" s="99">
        <v>0</v>
      </c>
      <c r="P1924" s="99">
        <v>0</v>
      </c>
      <c r="Q1924" s="99">
        <v>1539.62175959349</v>
      </c>
      <c r="R1924" s="99">
        <v>0</v>
      </c>
      <c r="S1924" s="99">
        <v>0</v>
      </c>
      <c r="T1924" s="99">
        <v>11.602890613255999</v>
      </c>
      <c r="U1924" s="99">
        <v>557.479006387293</v>
      </c>
      <c r="V1924" s="99">
        <v>0</v>
      </c>
      <c r="W1924" s="99">
        <v>169769.094060898</v>
      </c>
      <c r="X1924" s="99">
        <v>49388.325066089601</v>
      </c>
      <c r="Y1924" s="99">
        <v>66.091326330788405</v>
      </c>
      <c r="Z1924" s="99">
        <v>0</v>
      </c>
      <c r="AA1924" s="99">
        <v>0</v>
      </c>
      <c r="AB1924" s="99">
        <v>0</v>
      </c>
      <c r="AC1924" s="99">
        <v>192502.19819641099</v>
      </c>
      <c r="AD1924" s="99">
        <v>0</v>
      </c>
      <c r="AE1924" s="99">
        <v>21023.469182491299</v>
      </c>
      <c r="AF1924" s="99">
        <v>746.21070656925394</v>
      </c>
      <c r="AG1924" s="99">
        <v>24520.881292819999</v>
      </c>
      <c r="AH1924" s="99">
        <v>0</v>
      </c>
      <c r="AI1924" s="99">
        <v>0</v>
      </c>
      <c r="AJ1924" s="99">
        <v>167994.91047668501</v>
      </c>
      <c r="AK1924" s="99">
        <v>0</v>
      </c>
      <c r="AL1924" s="99">
        <v>0</v>
      </c>
      <c r="AM1924" s="99">
        <v>1236.45605261624</v>
      </c>
      <c r="AN1924" s="99">
        <v>192722.23721885699</v>
      </c>
      <c r="AO1924" s="99">
        <v>0</v>
      </c>
      <c r="AP1924" s="99">
        <v>1420295.3193512</v>
      </c>
      <c r="AQ1924" s="99">
        <v>388996.40659713699</v>
      </c>
      <c r="AR1924" s="99">
        <v>1137.41255971789</v>
      </c>
      <c r="AS1924" s="99">
        <v>0</v>
      </c>
      <c r="AT1924" s="99">
        <v>0</v>
      </c>
      <c r="AU1924" s="99">
        <v>0</v>
      </c>
      <c r="AV1924" s="99">
        <v>675338.91179657006</v>
      </c>
      <c r="AW1924" s="99">
        <v>0</v>
      </c>
      <c r="AX1924" s="99">
        <v>169296.251716614</v>
      </c>
      <c r="AY1924" s="99">
        <v>6459.7570867538498</v>
      </c>
      <c r="AZ1924" s="99">
        <v>197646.11864852899</v>
      </c>
      <c r="BA1924" s="99">
        <v>0</v>
      </c>
      <c r="BB1924" s="99">
        <v>0</v>
      </c>
      <c r="BC1924" s="99">
        <v>1397066.8782806401</v>
      </c>
      <c r="BD1924" s="99">
        <v>0</v>
      </c>
      <c r="BE1924" s="99">
        <v>0</v>
      </c>
      <c r="BF1924" s="99">
        <v>12807.4990526438</v>
      </c>
      <c r="BG1924" s="99">
        <v>675784.13333129894</v>
      </c>
      <c r="BH1924" s="99">
        <v>0</v>
      </c>
      <c r="BI1924" s="99">
        <v>193281.21397590599</v>
      </c>
      <c r="BJ1924" s="99">
        <v>126415.029525757</v>
      </c>
      <c r="BK1924" s="99">
        <v>0</v>
      </c>
      <c r="BL1924" s="99">
        <v>0</v>
      </c>
      <c r="BM1924" s="99">
        <v>0</v>
      </c>
      <c r="BN1924" s="99">
        <v>0</v>
      </c>
      <c r="BO1924" s="99">
        <v>0</v>
      </c>
      <c r="BP1924" s="99">
        <v>0</v>
      </c>
      <c r="BQ1924" s="99">
        <v>0</v>
      </c>
      <c r="BR1924" s="99">
        <v>1464.0468762815001</v>
      </c>
      <c r="BS1924" s="99">
        <v>64929.151244640401</v>
      </c>
      <c r="BT1924" s="99">
        <v>0</v>
      </c>
      <c r="BU1924" s="99">
        <v>0</v>
      </c>
      <c r="BV1924" s="99">
        <v>259429.67981338501</v>
      </c>
      <c r="BW1924" s="99">
        <v>0</v>
      </c>
      <c r="BX1924" s="99">
        <v>0</v>
      </c>
      <c r="BY1924" s="99">
        <v>0</v>
      </c>
      <c r="BZ1924" s="99">
        <v>0</v>
      </c>
      <c r="CA1924" s="99">
        <v>1860.0320001989601</v>
      </c>
      <c r="CB1924" s="99">
        <v>220497.40353202799</v>
      </c>
      <c r="CC1924" s="99">
        <v>1808441.6389465299</v>
      </c>
      <c r="CD1924" s="99">
        <v>331086.73173141503</v>
      </c>
      <c r="CE1924" s="99">
        <v>101.039892678149</v>
      </c>
      <c r="CF1924" s="99">
        <v>14475.080104351</v>
      </c>
      <c r="CG1924" s="99">
        <v>121882.87495040899</v>
      </c>
      <c r="CH1924" s="99">
        <v>0</v>
      </c>
      <c r="CI1924" s="99">
        <v>1961.1478166878201</v>
      </c>
      <c r="CJ1924" s="99">
        <v>235113.632164001</v>
      </c>
      <c r="CK1924" s="99">
        <v>1940173.1756134001</v>
      </c>
      <c r="CL1924" s="99">
        <v>352192.15003585798</v>
      </c>
      <c r="CM1924" s="166">
        <v>2517.99664831162</v>
      </c>
      <c r="CN1924" s="166">
        <v>430647.141014099</v>
      </c>
      <c r="CO1924" s="166">
        <v>2621400.8922119099</v>
      </c>
      <c r="CP1924" s="99">
        <v>352192.15003585798</v>
      </c>
      <c r="CQ1924" s="99">
        <v>0</v>
      </c>
      <c r="CR1924" s="99">
        <v>0</v>
      </c>
      <c r="CS1924" s="99">
        <v>0</v>
      </c>
      <c r="CT1924" s="99">
        <v>0</v>
      </c>
      <c r="CU1924" s="98">
        <v>304.20185755699998</v>
      </c>
      <c r="CV1924" s="98">
        <v>654.30259400600005</v>
      </c>
      <c r="CW1924" s="98">
        <v>234972.48363637901</v>
      </c>
      <c r="CX1924" s="98">
        <v>1930324.5138969389</v>
      </c>
    </row>
    <row r="1925" spans="1:102" x14ac:dyDescent="0.2">
      <c r="A1925" s="98" t="s">
        <v>184</v>
      </c>
      <c r="B1925" s="100">
        <v>41061</v>
      </c>
      <c r="C1925" s="99">
        <v>0</v>
      </c>
      <c r="D1925" s="99">
        <v>1579.0702716559199</v>
      </c>
      <c r="E1925" s="99">
        <v>302.93549158051599</v>
      </c>
      <c r="F1925" s="99">
        <v>4.2488734939834103</v>
      </c>
      <c r="G1925" s="99">
        <v>0</v>
      </c>
      <c r="H1925" s="99">
        <v>0</v>
      </c>
      <c r="I1925" s="99">
        <v>0</v>
      </c>
      <c r="J1925" s="99">
        <v>557.05893666297197</v>
      </c>
      <c r="K1925" s="99">
        <v>0</v>
      </c>
      <c r="L1925" s="99">
        <v>271.66394657641598</v>
      </c>
      <c r="M1925" s="99">
        <v>6.3265258749597697</v>
      </c>
      <c r="N1925" s="99">
        <v>89.684172307141097</v>
      </c>
      <c r="O1925" s="99">
        <v>0</v>
      </c>
      <c r="P1925" s="99">
        <v>0</v>
      </c>
      <c r="Q1925" s="99">
        <v>1554.8669705986999</v>
      </c>
      <c r="R1925" s="99">
        <v>0</v>
      </c>
      <c r="S1925" s="99">
        <v>0</v>
      </c>
      <c r="T1925" s="99">
        <v>10.160349865094799</v>
      </c>
      <c r="U1925" s="99">
        <v>556.90005671232905</v>
      </c>
      <c r="V1925" s="99">
        <v>0</v>
      </c>
      <c r="W1925" s="99">
        <v>157505.911394119</v>
      </c>
      <c r="X1925" s="99">
        <v>47425.942051887498</v>
      </c>
      <c r="Y1925" s="99">
        <v>58.750772351864697</v>
      </c>
      <c r="Z1925" s="99">
        <v>0</v>
      </c>
      <c r="AA1925" s="99">
        <v>0</v>
      </c>
      <c r="AB1925" s="99">
        <v>0</v>
      </c>
      <c r="AC1925" s="99">
        <v>191575.292280197</v>
      </c>
      <c r="AD1925" s="99">
        <v>0</v>
      </c>
      <c r="AE1925" s="99">
        <v>28753.477854967099</v>
      </c>
      <c r="AF1925" s="99">
        <v>535.34537896513905</v>
      </c>
      <c r="AG1925" s="99">
        <v>15926.6571415663</v>
      </c>
      <c r="AH1925" s="99">
        <v>0</v>
      </c>
      <c r="AI1925" s="99">
        <v>0</v>
      </c>
      <c r="AJ1925" s="99">
        <v>158186.562383652</v>
      </c>
      <c r="AK1925" s="99">
        <v>0</v>
      </c>
      <c r="AL1925" s="99">
        <v>0</v>
      </c>
      <c r="AM1925" s="99">
        <v>1243.39348460734</v>
      </c>
      <c r="AN1925" s="99">
        <v>191983.96034049999</v>
      </c>
      <c r="AO1925" s="99">
        <v>0</v>
      </c>
      <c r="AP1925" s="99">
        <v>1329930.14048767</v>
      </c>
      <c r="AQ1925" s="99">
        <v>374131.703048706</v>
      </c>
      <c r="AR1925" s="99">
        <v>1363.4657997787001</v>
      </c>
      <c r="AS1925" s="99">
        <v>0</v>
      </c>
      <c r="AT1925" s="99">
        <v>0</v>
      </c>
      <c r="AU1925" s="99">
        <v>0</v>
      </c>
      <c r="AV1925" s="99">
        <v>678355.38420867897</v>
      </c>
      <c r="AW1925" s="99">
        <v>0</v>
      </c>
      <c r="AX1925" s="99">
        <v>235796.818775177</v>
      </c>
      <c r="AY1925" s="99">
        <v>4309.4462807774498</v>
      </c>
      <c r="AZ1925" s="99">
        <v>133153.52134513899</v>
      </c>
      <c r="BA1925" s="99">
        <v>0</v>
      </c>
      <c r="BB1925" s="99">
        <v>0</v>
      </c>
      <c r="BC1925" s="99">
        <v>1328476.49559021</v>
      </c>
      <c r="BD1925" s="99">
        <v>0</v>
      </c>
      <c r="BE1925" s="99">
        <v>0</v>
      </c>
      <c r="BF1925" s="99">
        <v>12717.723304986999</v>
      </c>
      <c r="BG1925" s="99">
        <v>679585.55374908401</v>
      </c>
      <c r="BH1925" s="99">
        <v>0</v>
      </c>
      <c r="BI1925" s="99">
        <v>174403.267396927</v>
      </c>
      <c r="BJ1925" s="99">
        <v>124752.132998466</v>
      </c>
      <c r="BK1925" s="99">
        <v>0</v>
      </c>
      <c r="BL1925" s="99">
        <v>0</v>
      </c>
      <c r="BM1925" s="99">
        <v>0</v>
      </c>
      <c r="BN1925" s="99">
        <v>0</v>
      </c>
      <c r="BO1925" s="99">
        <v>0</v>
      </c>
      <c r="BP1925" s="99">
        <v>0</v>
      </c>
      <c r="BQ1925" s="99">
        <v>0</v>
      </c>
      <c r="BR1925" s="99">
        <v>1345.2856811136</v>
      </c>
      <c r="BS1925" s="99">
        <v>42242.765888690898</v>
      </c>
      <c r="BT1925" s="99">
        <v>0</v>
      </c>
      <c r="BU1925" s="99">
        <v>0</v>
      </c>
      <c r="BV1925" s="99">
        <v>246246.06892585801</v>
      </c>
      <c r="BW1925" s="99">
        <v>0</v>
      </c>
      <c r="BX1925" s="99">
        <v>0</v>
      </c>
      <c r="BY1925" s="99">
        <v>0</v>
      </c>
      <c r="BZ1925" s="99">
        <v>0</v>
      </c>
      <c r="CA1925" s="99">
        <v>1878.4665834903701</v>
      </c>
      <c r="CB1925" s="99">
        <v>205616.00230217</v>
      </c>
      <c r="CC1925" s="99">
        <v>1707221.4496307401</v>
      </c>
      <c r="CD1925" s="99">
        <v>292214.65266799898</v>
      </c>
      <c r="CE1925" s="99">
        <v>106.532792221755</v>
      </c>
      <c r="CF1925" s="99">
        <v>14985.693195223799</v>
      </c>
      <c r="CG1925" s="99">
        <v>128389.544164658</v>
      </c>
      <c r="CH1925" s="99">
        <v>0</v>
      </c>
      <c r="CI1925" s="99">
        <v>1984.65775902569</v>
      </c>
      <c r="CJ1925" s="99">
        <v>220508.67509841899</v>
      </c>
      <c r="CK1925" s="99">
        <v>1839280.07200623</v>
      </c>
      <c r="CL1925" s="99">
        <v>313558.26811599702</v>
      </c>
      <c r="CM1925" s="166">
        <v>2537.2708922624602</v>
      </c>
      <c r="CN1925" s="166">
        <v>413745.26335907</v>
      </c>
      <c r="CO1925" s="166">
        <v>2524486.1295471201</v>
      </c>
      <c r="CP1925" s="99">
        <v>313558.26811599702</v>
      </c>
      <c r="CQ1925" s="99">
        <v>0</v>
      </c>
      <c r="CR1925" s="99">
        <v>0</v>
      </c>
      <c r="CS1925" s="99">
        <v>0</v>
      </c>
      <c r="CT1925" s="99">
        <v>0</v>
      </c>
      <c r="CU1925" s="98">
        <v>303.18553144399999</v>
      </c>
      <c r="CV1925" s="98">
        <v>655.18365504799999</v>
      </c>
      <c r="CW1925" s="98">
        <v>220601.69549739381</v>
      </c>
      <c r="CX1925" s="98">
        <v>1835610.9937953982</v>
      </c>
    </row>
    <row r="1926" spans="1:102" x14ac:dyDescent="0.2">
      <c r="A1926" s="98" t="s">
        <v>184</v>
      </c>
      <c r="B1926" s="100">
        <v>41153</v>
      </c>
      <c r="C1926" s="99">
        <v>0</v>
      </c>
      <c r="D1926" s="99">
        <v>1620.33884617686</v>
      </c>
      <c r="E1926" s="99">
        <v>303.70687262713898</v>
      </c>
      <c r="F1926" s="99">
        <v>3.6547778919921301</v>
      </c>
      <c r="G1926" s="99">
        <v>0</v>
      </c>
      <c r="H1926" s="99">
        <v>0</v>
      </c>
      <c r="I1926" s="99">
        <v>0</v>
      </c>
      <c r="J1926" s="99">
        <v>557.860893033445</v>
      </c>
      <c r="K1926" s="99">
        <v>0</v>
      </c>
      <c r="L1926" s="99">
        <v>314.40885198116302</v>
      </c>
      <c r="M1926" s="99">
        <v>8.3305935709504393</v>
      </c>
      <c r="N1926" s="99">
        <v>85.381379899568898</v>
      </c>
      <c r="O1926" s="99">
        <v>0</v>
      </c>
      <c r="P1926" s="99">
        <v>0</v>
      </c>
      <c r="Q1926" s="99">
        <v>1597.1816994547801</v>
      </c>
      <c r="R1926" s="99">
        <v>0</v>
      </c>
      <c r="S1926" s="99">
        <v>0</v>
      </c>
      <c r="T1926" s="99">
        <v>13.379696726216901</v>
      </c>
      <c r="U1926" s="99">
        <v>558.88773225992895</v>
      </c>
      <c r="V1926" s="99">
        <v>0</v>
      </c>
      <c r="W1926" s="99">
        <v>169888.107305527</v>
      </c>
      <c r="X1926" s="99">
        <v>47085.869137287104</v>
      </c>
      <c r="Y1926" s="99">
        <v>63.199269302654997</v>
      </c>
      <c r="Z1926" s="99">
        <v>0</v>
      </c>
      <c r="AA1926" s="99">
        <v>0</v>
      </c>
      <c r="AB1926" s="99">
        <v>0</v>
      </c>
      <c r="AC1926" s="99">
        <v>198612.20887374901</v>
      </c>
      <c r="AD1926" s="99">
        <v>0</v>
      </c>
      <c r="AE1926" s="99">
        <v>35518.5039205551</v>
      </c>
      <c r="AF1926" s="99">
        <v>1095.4735467732</v>
      </c>
      <c r="AG1926" s="99">
        <v>15728.045561552</v>
      </c>
      <c r="AH1926" s="99">
        <v>0</v>
      </c>
      <c r="AI1926" s="99">
        <v>0</v>
      </c>
      <c r="AJ1926" s="99">
        <v>164003.81861114499</v>
      </c>
      <c r="AK1926" s="99">
        <v>0</v>
      </c>
      <c r="AL1926" s="99">
        <v>0</v>
      </c>
      <c r="AM1926" s="99">
        <v>1624.51949004829</v>
      </c>
      <c r="AN1926" s="99">
        <v>198988.311342239</v>
      </c>
      <c r="AO1926" s="99">
        <v>0</v>
      </c>
      <c r="AP1926" s="99">
        <v>1455049.8712921101</v>
      </c>
      <c r="AQ1926" s="99">
        <v>376577.49448776199</v>
      </c>
      <c r="AR1926" s="99">
        <v>2383.6935750544098</v>
      </c>
      <c r="AS1926" s="99">
        <v>0</v>
      </c>
      <c r="AT1926" s="99">
        <v>0</v>
      </c>
      <c r="AU1926" s="99">
        <v>0</v>
      </c>
      <c r="AV1926" s="99">
        <v>697168.10272979701</v>
      </c>
      <c r="AW1926" s="99">
        <v>0</v>
      </c>
      <c r="AX1926" s="99">
        <v>294356.59468078602</v>
      </c>
      <c r="AY1926" s="99">
        <v>9021.6039724349994</v>
      </c>
      <c r="AZ1926" s="99">
        <v>128984.19143581401</v>
      </c>
      <c r="BA1926" s="99">
        <v>0</v>
      </c>
      <c r="BB1926" s="99">
        <v>0</v>
      </c>
      <c r="BC1926" s="99">
        <v>1403033.6365509001</v>
      </c>
      <c r="BD1926" s="99">
        <v>0</v>
      </c>
      <c r="BE1926" s="99">
        <v>0</v>
      </c>
      <c r="BF1926" s="99">
        <v>15960.065728068401</v>
      </c>
      <c r="BG1926" s="99">
        <v>698683.76558685303</v>
      </c>
      <c r="BH1926" s="99">
        <v>0</v>
      </c>
      <c r="BI1926" s="99">
        <v>172311.33567237901</v>
      </c>
      <c r="BJ1926" s="99">
        <v>125108.27446460701</v>
      </c>
      <c r="BK1926" s="99">
        <v>0</v>
      </c>
      <c r="BL1926" s="99">
        <v>0</v>
      </c>
      <c r="BM1926" s="99">
        <v>0</v>
      </c>
      <c r="BN1926" s="99">
        <v>0</v>
      </c>
      <c r="BO1926" s="99">
        <v>0</v>
      </c>
      <c r="BP1926" s="99">
        <v>0</v>
      </c>
      <c r="BQ1926" s="99">
        <v>0</v>
      </c>
      <c r="BR1926" s="99">
        <v>2727.0442495346101</v>
      </c>
      <c r="BS1926" s="99">
        <v>42942.1022629738</v>
      </c>
      <c r="BT1926" s="99">
        <v>0</v>
      </c>
      <c r="BU1926" s="99">
        <v>0</v>
      </c>
      <c r="BV1926" s="99">
        <v>246057.752132416</v>
      </c>
      <c r="BW1926" s="99">
        <v>0</v>
      </c>
      <c r="BX1926" s="99">
        <v>0</v>
      </c>
      <c r="BY1926" s="99">
        <v>0</v>
      </c>
      <c r="BZ1926" s="99">
        <v>0</v>
      </c>
      <c r="CA1926" s="99">
        <v>1927.65688501298</v>
      </c>
      <c r="CB1926" s="99">
        <v>216444.471040726</v>
      </c>
      <c r="CC1926" s="99">
        <v>1829014.4119567899</v>
      </c>
      <c r="CD1926" s="99">
        <v>292945.92771911598</v>
      </c>
      <c r="CE1926" s="99">
        <v>107.870170682669</v>
      </c>
      <c r="CF1926" s="99">
        <v>14902.3648166656</v>
      </c>
      <c r="CG1926" s="99">
        <v>127306.24481678</v>
      </c>
      <c r="CH1926" s="99">
        <v>0</v>
      </c>
      <c r="CI1926" s="99">
        <v>2035.3869189172999</v>
      </c>
      <c r="CJ1926" s="99">
        <v>231290.538423538</v>
      </c>
      <c r="CK1926" s="99">
        <v>1964544.93530273</v>
      </c>
      <c r="CL1926" s="99">
        <v>313164.72032547003</v>
      </c>
      <c r="CM1926" s="166">
        <v>2590.29454597831</v>
      </c>
      <c r="CN1926" s="166">
        <v>431682.42560958897</v>
      </c>
      <c r="CO1926" s="166">
        <v>2658469.1156310998</v>
      </c>
      <c r="CP1926" s="99">
        <v>313164.72032547003</v>
      </c>
      <c r="CQ1926" s="99">
        <v>0</v>
      </c>
      <c r="CR1926" s="99">
        <v>0</v>
      </c>
      <c r="CS1926" s="99">
        <v>0</v>
      </c>
      <c r="CT1926" s="99">
        <v>0</v>
      </c>
      <c r="CU1926" s="98">
        <v>304.15409460400002</v>
      </c>
      <c r="CV1926" s="98">
        <v>662.62603314700004</v>
      </c>
      <c r="CW1926" s="98">
        <v>231346.83585739159</v>
      </c>
      <c r="CX1926" s="98">
        <v>1956320.65677357</v>
      </c>
    </row>
    <row r="1927" spans="1:102" x14ac:dyDescent="0.2">
      <c r="A1927" s="98" t="s">
        <v>184</v>
      </c>
      <c r="B1927" s="100">
        <v>41244</v>
      </c>
      <c r="C1927" s="99">
        <v>0</v>
      </c>
      <c r="D1927" s="99">
        <v>1643.7160952091201</v>
      </c>
      <c r="E1927" s="99">
        <v>295.02496693283302</v>
      </c>
      <c r="F1927" s="99">
        <v>5.9724573649582497</v>
      </c>
      <c r="G1927" s="99">
        <v>0</v>
      </c>
      <c r="H1927" s="99">
        <v>0</v>
      </c>
      <c r="I1927" s="99">
        <v>0</v>
      </c>
      <c r="J1927" s="99">
        <v>561.83732508868002</v>
      </c>
      <c r="K1927" s="99">
        <v>0</v>
      </c>
      <c r="L1927" s="99">
        <v>331.64947853982397</v>
      </c>
      <c r="M1927" s="99">
        <v>8.7881981699029001</v>
      </c>
      <c r="N1927" s="99">
        <v>84.164405757561298</v>
      </c>
      <c r="O1927" s="99">
        <v>0</v>
      </c>
      <c r="P1927" s="99">
        <v>0</v>
      </c>
      <c r="Q1927" s="99">
        <v>1581.32355332375</v>
      </c>
      <c r="R1927" s="99">
        <v>0</v>
      </c>
      <c r="S1927" s="99">
        <v>0</v>
      </c>
      <c r="T1927" s="99">
        <v>19.013511784607498</v>
      </c>
      <c r="U1927" s="99">
        <v>564.29029157757805</v>
      </c>
      <c r="V1927" s="99">
        <v>0</v>
      </c>
      <c r="W1927" s="99">
        <v>192437.22133445699</v>
      </c>
      <c r="X1927" s="99">
        <v>46566.301110267603</v>
      </c>
      <c r="Y1927" s="99">
        <v>110.09964715875699</v>
      </c>
      <c r="Z1927" s="99">
        <v>0</v>
      </c>
      <c r="AA1927" s="99">
        <v>0</v>
      </c>
      <c r="AB1927" s="99">
        <v>0</v>
      </c>
      <c r="AC1927" s="99">
        <v>203833.42429351801</v>
      </c>
      <c r="AD1927" s="99">
        <v>0</v>
      </c>
      <c r="AE1927" s="99">
        <v>45105.461941719099</v>
      </c>
      <c r="AF1927" s="99">
        <v>1325.1544971168</v>
      </c>
      <c r="AG1927" s="99">
        <v>15780.8227216005</v>
      </c>
      <c r="AH1927" s="99">
        <v>0</v>
      </c>
      <c r="AI1927" s="99">
        <v>0</v>
      </c>
      <c r="AJ1927" s="99">
        <v>182710.41955947899</v>
      </c>
      <c r="AK1927" s="99">
        <v>0</v>
      </c>
      <c r="AL1927" s="99">
        <v>0</v>
      </c>
      <c r="AM1927" s="99">
        <v>1913.62037825584</v>
      </c>
      <c r="AN1927" s="99">
        <v>204533.81117439299</v>
      </c>
      <c r="AO1927" s="99">
        <v>0</v>
      </c>
      <c r="AP1927" s="99">
        <v>1664746.74684143</v>
      </c>
      <c r="AQ1927" s="99">
        <v>372930.78485870402</v>
      </c>
      <c r="AR1927" s="99">
        <v>2631.6841828525098</v>
      </c>
      <c r="AS1927" s="99">
        <v>0</v>
      </c>
      <c r="AT1927" s="99">
        <v>0</v>
      </c>
      <c r="AU1927" s="99">
        <v>0</v>
      </c>
      <c r="AV1927" s="99">
        <v>711194.57757568394</v>
      </c>
      <c r="AW1927" s="99">
        <v>0</v>
      </c>
      <c r="AX1927" s="99">
        <v>394501.57605743402</v>
      </c>
      <c r="AY1927" s="99">
        <v>10867.6030465364</v>
      </c>
      <c r="AZ1927" s="99">
        <v>124592.75729465501</v>
      </c>
      <c r="BA1927" s="99">
        <v>0</v>
      </c>
      <c r="BB1927" s="99">
        <v>0</v>
      </c>
      <c r="BC1927" s="99">
        <v>1574099.9706268299</v>
      </c>
      <c r="BD1927" s="99">
        <v>0</v>
      </c>
      <c r="BE1927" s="99">
        <v>0</v>
      </c>
      <c r="BF1927" s="99">
        <v>17697.843012571298</v>
      </c>
      <c r="BG1927" s="99">
        <v>713356.75998687698</v>
      </c>
      <c r="BH1927" s="99">
        <v>0</v>
      </c>
      <c r="BI1927" s="99">
        <v>201175.25638771101</v>
      </c>
      <c r="BJ1927" s="99">
        <v>124185.15802002</v>
      </c>
      <c r="BK1927" s="99">
        <v>0</v>
      </c>
      <c r="BL1927" s="99">
        <v>0</v>
      </c>
      <c r="BM1927" s="99">
        <v>0</v>
      </c>
      <c r="BN1927" s="99">
        <v>0</v>
      </c>
      <c r="BO1927" s="99">
        <v>0</v>
      </c>
      <c r="BP1927" s="99">
        <v>0</v>
      </c>
      <c r="BQ1927" s="99">
        <v>0</v>
      </c>
      <c r="BR1927" s="99">
        <v>2905.69525822997</v>
      </c>
      <c r="BS1927" s="99">
        <v>44170.840232849099</v>
      </c>
      <c r="BT1927" s="99">
        <v>0</v>
      </c>
      <c r="BU1927" s="99">
        <v>0</v>
      </c>
      <c r="BV1927" s="99">
        <v>295385.27973938</v>
      </c>
      <c r="BW1927" s="99">
        <v>0</v>
      </c>
      <c r="BX1927" s="99">
        <v>0</v>
      </c>
      <c r="BY1927" s="99">
        <v>0</v>
      </c>
      <c r="BZ1927" s="99">
        <v>0</v>
      </c>
      <c r="CA1927" s="99">
        <v>1939.9717374295001</v>
      </c>
      <c r="CB1927" s="99">
        <v>237500.700677872</v>
      </c>
      <c r="CC1927" s="99">
        <v>2038675.0150604199</v>
      </c>
      <c r="CD1927" s="99">
        <v>333646.72337341303</v>
      </c>
      <c r="CE1927" s="99">
        <v>108.392497817986</v>
      </c>
      <c r="CF1927" s="99">
        <v>15338.938938617701</v>
      </c>
      <c r="CG1927" s="99">
        <v>130336.506871223</v>
      </c>
      <c r="CH1927" s="99">
        <v>0</v>
      </c>
      <c r="CI1927" s="99">
        <v>2048.69852617383</v>
      </c>
      <c r="CJ1927" s="99">
        <v>252923.995883942</v>
      </c>
      <c r="CK1927" s="99">
        <v>2144884.2249450702</v>
      </c>
      <c r="CL1927" s="99">
        <v>354083.63152694702</v>
      </c>
      <c r="CM1927" s="166">
        <v>2602.3497329056299</v>
      </c>
      <c r="CN1927" s="166">
        <v>457797.79237365699</v>
      </c>
      <c r="CO1927" s="166">
        <v>2873859.70458984</v>
      </c>
      <c r="CP1927" s="99">
        <v>354083.63152694702</v>
      </c>
      <c r="CQ1927" s="99">
        <v>0</v>
      </c>
      <c r="CR1927" s="99">
        <v>0</v>
      </c>
      <c r="CS1927" s="99">
        <v>0</v>
      </c>
      <c r="CT1927" s="99">
        <v>0</v>
      </c>
      <c r="CU1927" s="98">
        <v>297.28092896300001</v>
      </c>
      <c r="CV1927" s="98">
        <v>665.724762306</v>
      </c>
      <c r="CW1927" s="98">
        <v>252839.6396164897</v>
      </c>
      <c r="CX1927" s="98">
        <v>2169011.5219316431</v>
      </c>
    </row>
    <row r="1928" spans="1:102" x14ac:dyDescent="0.2">
      <c r="A1928" s="98" t="s">
        <v>184</v>
      </c>
      <c r="B1928" s="100">
        <v>41334</v>
      </c>
      <c r="C1928" s="99">
        <v>0</v>
      </c>
      <c r="D1928" s="99">
        <v>1642.5569572746799</v>
      </c>
      <c r="E1928" s="99">
        <v>288.37613419443397</v>
      </c>
      <c r="F1928" s="99">
        <v>5.7459797749761501</v>
      </c>
      <c r="G1928" s="99">
        <v>0</v>
      </c>
      <c r="H1928" s="99">
        <v>0</v>
      </c>
      <c r="I1928" s="99">
        <v>0</v>
      </c>
      <c r="J1928" s="99">
        <v>567.51789999753203</v>
      </c>
      <c r="K1928" s="99">
        <v>0</v>
      </c>
      <c r="L1928" s="99">
        <v>235.51258914172601</v>
      </c>
      <c r="M1928" s="99">
        <v>9.4616037909872794</v>
      </c>
      <c r="N1928" s="99">
        <v>83.735286103561506</v>
      </c>
      <c r="O1928" s="99">
        <v>0</v>
      </c>
      <c r="P1928" s="99">
        <v>56.118234131485202</v>
      </c>
      <c r="Q1928" s="99">
        <v>1571.1979668587401</v>
      </c>
      <c r="R1928" s="99">
        <v>0</v>
      </c>
      <c r="S1928" s="99">
        <v>14.2376731082331</v>
      </c>
      <c r="T1928" s="99">
        <v>0</v>
      </c>
      <c r="U1928" s="99">
        <v>568.38419874012504</v>
      </c>
      <c r="V1928" s="99">
        <v>0</v>
      </c>
      <c r="W1928" s="99">
        <v>183244.01344299299</v>
      </c>
      <c r="X1928" s="99">
        <v>45265.221863269799</v>
      </c>
      <c r="Y1928" s="99">
        <v>65.143527755513801</v>
      </c>
      <c r="Z1928" s="99">
        <v>0</v>
      </c>
      <c r="AA1928" s="99">
        <v>0</v>
      </c>
      <c r="AB1928" s="99">
        <v>0</v>
      </c>
      <c r="AC1928" s="99">
        <v>205411.47291183501</v>
      </c>
      <c r="AD1928" s="99">
        <v>0</v>
      </c>
      <c r="AE1928" s="99">
        <v>29484.255022049001</v>
      </c>
      <c r="AF1928" s="99">
        <v>1252.9638623595199</v>
      </c>
      <c r="AG1928" s="99">
        <v>14824.443109870001</v>
      </c>
      <c r="AH1928" s="99">
        <v>0</v>
      </c>
      <c r="AI1928" s="99">
        <v>2588.4379242658601</v>
      </c>
      <c r="AJ1928" s="99">
        <v>173606.10736846901</v>
      </c>
      <c r="AK1928" s="99">
        <v>0</v>
      </c>
      <c r="AL1928" s="99">
        <v>1964.5742800235701</v>
      </c>
      <c r="AM1928" s="99">
        <v>0</v>
      </c>
      <c r="AN1928" s="99">
        <v>205947.565652847</v>
      </c>
      <c r="AO1928" s="99">
        <v>0</v>
      </c>
      <c r="AP1928" s="99">
        <v>1587808.3595733601</v>
      </c>
      <c r="AQ1928" s="99">
        <v>361128.20832443202</v>
      </c>
      <c r="AR1928" s="99">
        <v>1073.46838256717</v>
      </c>
      <c r="AS1928" s="99">
        <v>0</v>
      </c>
      <c r="AT1928" s="99">
        <v>0</v>
      </c>
      <c r="AU1928" s="99">
        <v>0</v>
      </c>
      <c r="AV1928" s="99">
        <v>724764.90046691895</v>
      </c>
      <c r="AW1928" s="99">
        <v>0</v>
      </c>
      <c r="AX1928" s="99">
        <v>241917.02586555501</v>
      </c>
      <c r="AY1928" s="99">
        <v>10235.4802001715</v>
      </c>
      <c r="AZ1928" s="99">
        <v>120804.789904594</v>
      </c>
      <c r="BA1928" s="99">
        <v>0</v>
      </c>
      <c r="BB1928" s="99">
        <v>24526.7659349442</v>
      </c>
      <c r="BC1928" s="99">
        <v>1493518.88067627</v>
      </c>
      <c r="BD1928" s="99">
        <v>0</v>
      </c>
      <c r="BE1928" s="99">
        <v>16588.551258563999</v>
      </c>
      <c r="BF1928" s="99">
        <v>0</v>
      </c>
      <c r="BG1928" s="99">
        <v>726371.51136779797</v>
      </c>
      <c r="BH1928" s="99">
        <v>0</v>
      </c>
      <c r="BI1928" s="99">
        <v>189318.28791427601</v>
      </c>
      <c r="BJ1928" s="99">
        <v>122239.73148632</v>
      </c>
      <c r="BK1928" s="99">
        <v>0</v>
      </c>
      <c r="BL1928" s="99">
        <v>0</v>
      </c>
      <c r="BM1928" s="99">
        <v>0</v>
      </c>
      <c r="BN1928" s="99">
        <v>0</v>
      </c>
      <c r="BO1928" s="99">
        <v>0</v>
      </c>
      <c r="BP1928" s="99">
        <v>0</v>
      </c>
      <c r="BQ1928" s="99">
        <v>0</v>
      </c>
      <c r="BR1928" s="99">
        <v>2850.38524928689</v>
      </c>
      <c r="BS1928" s="99">
        <v>43248.790462017103</v>
      </c>
      <c r="BT1928" s="99">
        <v>0</v>
      </c>
      <c r="BU1928" s="99">
        <v>2103.5</v>
      </c>
      <c r="BV1928" s="99">
        <v>254973.134292603</v>
      </c>
      <c r="BW1928" s="99">
        <v>0</v>
      </c>
      <c r="BX1928" s="99">
        <v>1392.6499989628801</v>
      </c>
      <c r="BY1928" s="99">
        <v>0</v>
      </c>
      <c r="BZ1928" s="99">
        <v>0</v>
      </c>
      <c r="CA1928" s="99">
        <v>1929.48629646003</v>
      </c>
      <c r="CB1928" s="99">
        <v>229263.70079994199</v>
      </c>
      <c r="CC1928" s="99">
        <v>1947825.4125061</v>
      </c>
      <c r="CD1928" s="99">
        <v>306975.99678039597</v>
      </c>
      <c r="CE1928" s="99">
        <v>111.291563409381</v>
      </c>
      <c r="CF1928" s="99">
        <v>15929.802685618401</v>
      </c>
      <c r="CG1928" s="99">
        <v>138167.854961395</v>
      </c>
      <c r="CH1928" s="99">
        <v>0</v>
      </c>
      <c r="CI1928" s="99">
        <v>2040.8910062760101</v>
      </c>
      <c r="CJ1928" s="99">
        <v>245306.426631927</v>
      </c>
      <c r="CK1928" s="99">
        <v>2087794.8886261</v>
      </c>
      <c r="CL1928" s="99">
        <v>329670.20842742902</v>
      </c>
      <c r="CM1928" s="166">
        <v>2608.9785617888001</v>
      </c>
      <c r="CN1928" s="166">
        <v>453976.664997101</v>
      </c>
      <c r="CO1928" s="166">
        <v>2819040.1535644499</v>
      </c>
      <c r="CP1928" s="99">
        <v>329670.20842742902</v>
      </c>
      <c r="CQ1928" s="99">
        <v>0</v>
      </c>
      <c r="CR1928" s="99">
        <v>0</v>
      </c>
      <c r="CS1928" s="99">
        <v>0</v>
      </c>
      <c r="CT1928" s="99">
        <v>0</v>
      </c>
      <c r="CU1928" s="98">
        <v>289.49034386400001</v>
      </c>
      <c r="CV1928" s="98">
        <v>674.58257220099995</v>
      </c>
      <c r="CW1928" s="98">
        <v>245193.50348556039</v>
      </c>
      <c r="CX1928" s="98">
        <v>2085993.2674674951</v>
      </c>
    </row>
    <row r="1929" spans="1:102" x14ac:dyDescent="0.2">
      <c r="A1929" s="98" t="s">
        <v>184</v>
      </c>
      <c r="B1929" s="100">
        <v>41426</v>
      </c>
      <c r="C1929" s="99">
        <v>0</v>
      </c>
      <c r="D1929" s="99">
        <v>1689.7595784366099</v>
      </c>
      <c r="E1929" s="99">
        <v>282.05956740677402</v>
      </c>
      <c r="F1929" s="99">
        <v>5.2203807109617602</v>
      </c>
      <c r="G1929" s="99">
        <v>0</v>
      </c>
      <c r="H1929" s="99">
        <v>0</v>
      </c>
      <c r="I1929" s="99">
        <v>0</v>
      </c>
      <c r="J1929" s="99">
        <v>580.76429700851395</v>
      </c>
      <c r="K1929" s="99">
        <v>0</v>
      </c>
      <c r="L1929" s="99">
        <v>251.56019680201999</v>
      </c>
      <c r="M1929" s="99">
        <v>14.5539964649361</v>
      </c>
      <c r="N1929" s="99">
        <v>81.722242223098903</v>
      </c>
      <c r="O1929" s="99">
        <v>0</v>
      </c>
      <c r="P1929" s="99">
        <v>66.250586180947707</v>
      </c>
      <c r="Q1929" s="99">
        <v>1596.2112623155101</v>
      </c>
      <c r="R1929" s="99">
        <v>0</v>
      </c>
      <c r="S1929" s="99">
        <v>14.376525862142399</v>
      </c>
      <c r="T1929" s="99">
        <v>0</v>
      </c>
      <c r="U1929" s="99">
        <v>580.59838198125397</v>
      </c>
      <c r="V1929" s="99">
        <v>0</v>
      </c>
      <c r="W1929" s="99">
        <v>186366.67223358201</v>
      </c>
      <c r="X1929" s="99">
        <v>44704.357781887098</v>
      </c>
      <c r="Y1929" s="99">
        <v>84.966806654818399</v>
      </c>
      <c r="Z1929" s="99">
        <v>0</v>
      </c>
      <c r="AA1929" s="99">
        <v>0</v>
      </c>
      <c r="AB1929" s="99">
        <v>0</v>
      </c>
      <c r="AC1929" s="99">
        <v>205156.806652069</v>
      </c>
      <c r="AD1929" s="99">
        <v>0</v>
      </c>
      <c r="AE1929" s="99">
        <v>30143.725579023401</v>
      </c>
      <c r="AF1929" s="99">
        <v>2659.5176636278602</v>
      </c>
      <c r="AG1929" s="99">
        <v>14052.1184575558</v>
      </c>
      <c r="AH1929" s="99">
        <v>0</v>
      </c>
      <c r="AI1929" s="99">
        <v>3350.38253971934</v>
      </c>
      <c r="AJ1929" s="99">
        <v>178393.88932990999</v>
      </c>
      <c r="AK1929" s="99">
        <v>0</v>
      </c>
      <c r="AL1929" s="99">
        <v>1880.53736186028</v>
      </c>
      <c r="AM1929" s="99">
        <v>0</v>
      </c>
      <c r="AN1929" s="99">
        <v>205174.90940094</v>
      </c>
      <c r="AO1929" s="99">
        <v>0</v>
      </c>
      <c r="AP1929" s="99">
        <v>1611217.8791809101</v>
      </c>
      <c r="AQ1929" s="99">
        <v>357230.07633590698</v>
      </c>
      <c r="AR1929" s="99">
        <v>1657.96682631969</v>
      </c>
      <c r="AS1929" s="99">
        <v>0</v>
      </c>
      <c r="AT1929" s="99">
        <v>0</v>
      </c>
      <c r="AU1929" s="99">
        <v>0</v>
      </c>
      <c r="AV1929" s="99">
        <v>727349.91637420701</v>
      </c>
      <c r="AW1929" s="99">
        <v>0</v>
      </c>
      <c r="AX1929" s="99">
        <v>252522.11682891799</v>
      </c>
      <c r="AY1929" s="99">
        <v>20898.3815104961</v>
      </c>
      <c r="AZ1929" s="99">
        <v>118866.108003616</v>
      </c>
      <c r="BA1929" s="99">
        <v>0</v>
      </c>
      <c r="BB1929" s="99">
        <v>29795.9819831848</v>
      </c>
      <c r="BC1929" s="99">
        <v>1542930.3667907701</v>
      </c>
      <c r="BD1929" s="99">
        <v>0</v>
      </c>
      <c r="BE1929" s="99">
        <v>16349.2603678703</v>
      </c>
      <c r="BF1929" s="99">
        <v>0</v>
      </c>
      <c r="BG1929" s="99">
        <v>727383.93696594203</v>
      </c>
      <c r="BH1929" s="99">
        <v>0</v>
      </c>
      <c r="BI1929" s="99">
        <v>196010.52000618001</v>
      </c>
      <c r="BJ1929" s="99">
        <v>122598.070954323</v>
      </c>
      <c r="BK1929" s="99">
        <v>0</v>
      </c>
      <c r="BL1929" s="99">
        <v>0</v>
      </c>
      <c r="BM1929" s="99">
        <v>0</v>
      </c>
      <c r="BN1929" s="99">
        <v>0</v>
      </c>
      <c r="BO1929" s="99">
        <v>0</v>
      </c>
      <c r="BP1929" s="99">
        <v>0</v>
      </c>
      <c r="BQ1929" s="99">
        <v>0</v>
      </c>
      <c r="BR1929" s="99">
        <v>5677.5392877459499</v>
      </c>
      <c r="BS1929" s="99">
        <v>42407.971188068397</v>
      </c>
      <c r="BT1929" s="99">
        <v>0</v>
      </c>
      <c r="BU1929" s="99">
        <v>2425</v>
      </c>
      <c r="BV1929" s="99">
        <v>276378.30657195998</v>
      </c>
      <c r="BW1929" s="99">
        <v>0</v>
      </c>
      <c r="BX1929" s="99">
        <v>1295.9399990588399</v>
      </c>
      <c r="BY1929" s="99">
        <v>0</v>
      </c>
      <c r="BZ1929" s="99">
        <v>0</v>
      </c>
      <c r="CA1929" s="99">
        <v>1969.7057761102899</v>
      </c>
      <c r="CB1929" s="99">
        <v>232044.88589286801</v>
      </c>
      <c r="CC1929" s="99">
        <v>1970308.6218872101</v>
      </c>
      <c r="CD1929" s="99">
        <v>329467.71753692598</v>
      </c>
      <c r="CE1929" s="99">
        <v>114.746658176184</v>
      </c>
      <c r="CF1929" s="99">
        <v>16354.143135070801</v>
      </c>
      <c r="CG1929" s="99">
        <v>138201.71229934701</v>
      </c>
      <c r="CH1929" s="99">
        <v>0</v>
      </c>
      <c r="CI1929" s="99">
        <v>2084.393758744</v>
      </c>
      <c r="CJ1929" s="99">
        <v>248211.50673675499</v>
      </c>
      <c r="CK1929" s="99">
        <v>2120963.0259704599</v>
      </c>
      <c r="CL1929" s="99">
        <v>352091.178668976</v>
      </c>
      <c r="CM1929" s="166">
        <v>2660.4480314254802</v>
      </c>
      <c r="CN1929" s="166">
        <v>456004.47504425002</v>
      </c>
      <c r="CO1929" s="166">
        <v>2856245.7494201702</v>
      </c>
      <c r="CP1929" s="99">
        <v>352091.178668976</v>
      </c>
      <c r="CQ1929" s="99">
        <v>0</v>
      </c>
      <c r="CR1929" s="99">
        <v>0</v>
      </c>
      <c r="CS1929" s="99">
        <v>0</v>
      </c>
      <c r="CT1929" s="99">
        <v>0</v>
      </c>
      <c r="CU1929" s="98">
        <v>282.34981240899998</v>
      </c>
      <c r="CV1929" s="98">
        <v>688.77615674699996</v>
      </c>
      <c r="CW1929" s="98">
        <v>248399.02902793881</v>
      </c>
      <c r="CX1929" s="98">
        <v>2108510.3341865572</v>
      </c>
    </row>
    <row r="1930" spans="1:102" x14ac:dyDescent="0.2">
      <c r="A1930" s="98" t="s">
        <v>184</v>
      </c>
      <c r="B1930" s="100">
        <v>41518</v>
      </c>
      <c r="C1930" s="99">
        <v>0</v>
      </c>
      <c r="D1930" s="99">
        <v>1693.9320178777</v>
      </c>
      <c r="E1930" s="99">
        <v>274.35522726178198</v>
      </c>
      <c r="F1930" s="99">
        <v>2.3357410439930399</v>
      </c>
      <c r="G1930" s="99">
        <v>0</v>
      </c>
      <c r="H1930" s="99">
        <v>0</v>
      </c>
      <c r="I1930" s="99">
        <v>0</v>
      </c>
      <c r="J1930" s="99">
        <v>567.40054585784696</v>
      </c>
      <c r="K1930" s="99">
        <v>0</v>
      </c>
      <c r="L1930" s="99">
        <v>291.88317351788299</v>
      </c>
      <c r="M1930" s="99">
        <v>10.3493551579304</v>
      </c>
      <c r="N1930" s="99">
        <v>86.469948816113202</v>
      </c>
      <c r="O1930" s="99">
        <v>0</v>
      </c>
      <c r="P1930" s="99">
        <v>90.547699813731001</v>
      </c>
      <c r="Q1930" s="99">
        <v>1581.9778770953401</v>
      </c>
      <c r="R1930" s="99">
        <v>0</v>
      </c>
      <c r="S1930" s="99">
        <v>14.2478886612225</v>
      </c>
      <c r="T1930" s="99">
        <v>0</v>
      </c>
      <c r="U1930" s="99">
        <v>567.83668104559194</v>
      </c>
      <c r="V1930" s="99">
        <v>0</v>
      </c>
      <c r="W1930" s="99">
        <v>184232.71448898301</v>
      </c>
      <c r="X1930" s="99">
        <v>44038.8356895447</v>
      </c>
      <c r="Y1930" s="99">
        <v>13.439929253887399</v>
      </c>
      <c r="Z1930" s="99">
        <v>0</v>
      </c>
      <c r="AA1930" s="99">
        <v>0</v>
      </c>
      <c r="AB1930" s="99">
        <v>0</v>
      </c>
      <c r="AC1930" s="99">
        <v>201182.563488007</v>
      </c>
      <c r="AD1930" s="99">
        <v>0</v>
      </c>
      <c r="AE1930" s="99">
        <v>37464.870148181901</v>
      </c>
      <c r="AF1930" s="99">
        <v>1640.9861053377399</v>
      </c>
      <c r="AG1930" s="99">
        <v>14312.7111450434</v>
      </c>
      <c r="AH1930" s="99">
        <v>0</v>
      </c>
      <c r="AI1930" s="99">
        <v>5776.1990292072296</v>
      </c>
      <c r="AJ1930" s="99">
        <v>167672.25956344599</v>
      </c>
      <c r="AK1930" s="99">
        <v>0</v>
      </c>
      <c r="AL1930" s="99">
        <v>1724.0412851870101</v>
      </c>
      <c r="AM1930" s="99">
        <v>0</v>
      </c>
      <c r="AN1930" s="99">
        <v>201185.80147552499</v>
      </c>
      <c r="AO1930" s="99">
        <v>0</v>
      </c>
      <c r="AP1930" s="99">
        <v>1592384.5177154499</v>
      </c>
      <c r="AQ1930" s="99">
        <v>349201.15763854998</v>
      </c>
      <c r="AR1930" s="99">
        <v>392.35874681547301</v>
      </c>
      <c r="AS1930" s="99">
        <v>0</v>
      </c>
      <c r="AT1930" s="99">
        <v>0</v>
      </c>
      <c r="AU1930" s="99">
        <v>0</v>
      </c>
      <c r="AV1930" s="99">
        <v>720804.10940551804</v>
      </c>
      <c r="AW1930" s="99">
        <v>0</v>
      </c>
      <c r="AX1930" s="99">
        <v>316034.14751434303</v>
      </c>
      <c r="AY1930" s="99">
        <v>12978.3158888817</v>
      </c>
      <c r="AZ1930" s="99">
        <v>117595.795617104</v>
      </c>
      <c r="BA1930" s="99">
        <v>0</v>
      </c>
      <c r="BB1930" s="99">
        <v>50134.374155998201</v>
      </c>
      <c r="BC1930" s="99">
        <v>1447982.6543579099</v>
      </c>
      <c r="BD1930" s="99">
        <v>0</v>
      </c>
      <c r="BE1930" s="99">
        <v>14079.786132335699</v>
      </c>
      <c r="BF1930" s="99">
        <v>0</v>
      </c>
      <c r="BG1930" s="99">
        <v>720949.48592376697</v>
      </c>
      <c r="BH1930" s="99">
        <v>0</v>
      </c>
      <c r="BI1930" s="99">
        <v>192085.15024185201</v>
      </c>
      <c r="BJ1930" s="99">
        <v>121717.262661934</v>
      </c>
      <c r="BK1930" s="99">
        <v>0</v>
      </c>
      <c r="BL1930" s="99">
        <v>0</v>
      </c>
      <c r="BM1930" s="99">
        <v>0</v>
      </c>
      <c r="BN1930" s="99">
        <v>0</v>
      </c>
      <c r="BO1930" s="99">
        <v>0</v>
      </c>
      <c r="BP1930" s="99">
        <v>0</v>
      </c>
      <c r="BQ1930" s="99">
        <v>0</v>
      </c>
      <c r="BR1930" s="99">
        <v>3716.4799237847301</v>
      </c>
      <c r="BS1930" s="99">
        <v>44057.308624744401</v>
      </c>
      <c r="BT1930" s="99">
        <v>0</v>
      </c>
      <c r="BU1930" s="99">
        <v>3584.75</v>
      </c>
      <c r="BV1930" s="99">
        <v>268596.75563049299</v>
      </c>
      <c r="BW1930" s="99">
        <v>0</v>
      </c>
      <c r="BX1930" s="99">
        <v>1049.4599981606</v>
      </c>
      <c r="BY1930" s="99">
        <v>0</v>
      </c>
      <c r="BZ1930" s="99">
        <v>0</v>
      </c>
      <c r="CA1930" s="99">
        <v>1970.0262376666101</v>
      </c>
      <c r="CB1930" s="99">
        <v>228556.98453712501</v>
      </c>
      <c r="CC1930" s="99">
        <v>1941162.1103515599</v>
      </c>
      <c r="CD1930" s="99">
        <v>323483.800575256</v>
      </c>
      <c r="CE1930" s="99">
        <v>122.205973852426</v>
      </c>
      <c r="CF1930" s="99">
        <v>17792.638223171201</v>
      </c>
      <c r="CG1930" s="99">
        <v>154708.26035880999</v>
      </c>
      <c r="CH1930" s="99">
        <v>0</v>
      </c>
      <c r="CI1930" s="99">
        <v>2092.0081366598602</v>
      </c>
      <c r="CJ1930" s="99">
        <v>246293.84851265</v>
      </c>
      <c r="CK1930" s="99">
        <v>2109418.40808105</v>
      </c>
      <c r="CL1930" s="99">
        <v>348283.29711532599</v>
      </c>
      <c r="CM1930" s="166">
        <v>2650.7332163453102</v>
      </c>
      <c r="CN1930" s="166">
        <v>449454.08605575602</v>
      </c>
      <c r="CO1930" s="166">
        <v>2826059.4536438002</v>
      </c>
      <c r="CP1930" s="99">
        <v>348283.29711532599</v>
      </c>
      <c r="CQ1930" s="99">
        <v>0</v>
      </c>
      <c r="CR1930" s="99">
        <v>0</v>
      </c>
      <c r="CS1930" s="99">
        <v>0</v>
      </c>
      <c r="CT1930" s="99">
        <v>0</v>
      </c>
      <c r="CU1930" s="98">
        <v>273.73109526299999</v>
      </c>
      <c r="CV1930" s="98">
        <v>681.69741040700001</v>
      </c>
      <c r="CW1930" s="98">
        <v>246349.62276029622</v>
      </c>
      <c r="CX1930" s="98">
        <v>2095870.3707103699</v>
      </c>
    </row>
    <row r="1931" spans="1:102" x14ac:dyDescent="0.2">
      <c r="A1931" s="98" t="s">
        <v>184</v>
      </c>
      <c r="B1931" s="100">
        <v>41609</v>
      </c>
      <c r="C1931" s="99">
        <v>0</v>
      </c>
      <c r="D1931" s="99">
        <v>1986.29786509275</v>
      </c>
      <c r="E1931" s="99">
        <v>266.21934322267799</v>
      </c>
      <c r="F1931" s="99">
        <v>1.763651612986</v>
      </c>
      <c r="G1931" s="99">
        <v>0</v>
      </c>
      <c r="H1931" s="99">
        <v>0</v>
      </c>
      <c r="I1931" s="99">
        <v>0</v>
      </c>
      <c r="J1931" s="99">
        <v>578.17059697955801</v>
      </c>
      <c r="K1931" s="99">
        <v>0</v>
      </c>
      <c r="L1931" s="99">
        <v>259.14321757480502</v>
      </c>
      <c r="M1931" s="99">
        <v>12.781744510983099</v>
      </c>
      <c r="N1931" s="99">
        <v>116.03095942269999</v>
      </c>
      <c r="O1931" s="99">
        <v>0</v>
      </c>
      <c r="P1931" s="99">
        <v>333.93658525124198</v>
      </c>
      <c r="Q1931" s="99">
        <v>1592.9505751878</v>
      </c>
      <c r="R1931" s="99">
        <v>0</v>
      </c>
      <c r="S1931" s="99">
        <v>11.239188570529199</v>
      </c>
      <c r="T1931" s="99">
        <v>0</v>
      </c>
      <c r="U1931" s="99">
        <v>578.57494679093395</v>
      </c>
      <c r="V1931" s="99">
        <v>0</v>
      </c>
      <c r="W1931" s="99">
        <v>209449.764190674</v>
      </c>
      <c r="X1931" s="99">
        <v>41670.226479053497</v>
      </c>
      <c r="Y1931" s="99">
        <v>7.8727443149546197</v>
      </c>
      <c r="Z1931" s="99">
        <v>0</v>
      </c>
      <c r="AA1931" s="99">
        <v>0</v>
      </c>
      <c r="AB1931" s="99">
        <v>0</v>
      </c>
      <c r="AC1931" s="99">
        <v>198534.904468536</v>
      </c>
      <c r="AD1931" s="99">
        <v>0</v>
      </c>
      <c r="AE1931" s="99">
        <v>35879.583537101702</v>
      </c>
      <c r="AF1931" s="99">
        <v>1767.94581100345</v>
      </c>
      <c r="AG1931" s="99">
        <v>17729.088424920999</v>
      </c>
      <c r="AH1931" s="99">
        <v>0</v>
      </c>
      <c r="AI1931" s="99">
        <v>22216.076636314399</v>
      </c>
      <c r="AJ1931" s="99">
        <v>174598.90154075599</v>
      </c>
      <c r="AK1931" s="99">
        <v>0</v>
      </c>
      <c r="AL1931" s="99">
        <v>1192.6034299135199</v>
      </c>
      <c r="AM1931" s="99">
        <v>0</v>
      </c>
      <c r="AN1931" s="99">
        <v>198554.61117744399</v>
      </c>
      <c r="AO1931" s="99">
        <v>0</v>
      </c>
      <c r="AP1931" s="99">
        <v>1785458.5298004199</v>
      </c>
      <c r="AQ1931" s="99">
        <v>334980.63042449998</v>
      </c>
      <c r="AR1931" s="99">
        <v>181.429611818865</v>
      </c>
      <c r="AS1931" s="99">
        <v>0</v>
      </c>
      <c r="AT1931" s="99">
        <v>0</v>
      </c>
      <c r="AU1931" s="99">
        <v>0</v>
      </c>
      <c r="AV1931" s="99">
        <v>719348.53316497803</v>
      </c>
      <c r="AW1931" s="99">
        <v>0</v>
      </c>
      <c r="AX1931" s="99">
        <v>310709.76649475098</v>
      </c>
      <c r="AY1931" s="99">
        <v>14080.4283026457</v>
      </c>
      <c r="AZ1931" s="99">
        <v>139448.740949631</v>
      </c>
      <c r="BA1931" s="99">
        <v>0</v>
      </c>
      <c r="BB1931" s="99">
        <v>189809.38238906901</v>
      </c>
      <c r="BC1931" s="99">
        <v>1517138.97045898</v>
      </c>
      <c r="BD1931" s="99">
        <v>0</v>
      </c>
      <c r="BE1931" s="99">
        <v>9393.6038485765494</v>
      </c>
      <c r="BF1931" s="99">
        <v>0</v>
      </c>
      <c r="BG1931" s="99">
        <v>719381.255859375</v>
      </c>
      <c r="BH1931" s="99">
        <v>0</v>
      </c>
      <c r="BI1931" s="99">
        <v>209514.11298751799</v>
      </c>
      <c r="BJ1931" s="99">
        <v>116360.752454758</v>
      </c>
      <c r="BK1931" s="99">
        <v>0</v>
      </c>
      <c r="BL1931" s="99">
        <v>0</v>
      </c>
      <c r="BM1931" s="99">
        <v>0</v>
      </c>
      <c r="BN1931" s="99">
        <v>0</v>
      </c>
      <c r="BO1931" s="99">
        <v>0</v>
      </c>
      <c r="BP1931" s="99">
        <v>0</v>
      </c>
      <c r="BQ1931" s="99">
        <v>0</v>
      </c>
      <c r="BR1931" s="99">
        <v>4113.2236497998201</v>
      </c>
      <c r="BS1931" s="99">
        <v>54767.079170703902</v>
      </c>
      <c r="BT1931" s="99">
        <v>0</v>
      </c>
      <c r="BU1931" s="99">
        <v>13512.5</v>
      </c>
      <c r="BV1931" s="99">
        <v>271099.59824752802</v>
      </c>
      <c r="BW1931" s="99">
        <v>0</v>
      </c>
      <c r="BX1931" s="99">
        <v>791.61999931931496</v>
      </c>
      <c r="BY1931" s="99">
        <v>0</v>
      </c>
      <c r="BZ1931" s="99">
        <v>0</v>
      </c>
      <c r="CA1931" s="99">
        <v>2253.13114389777</v>
      </c>
      <c r="CB1931" s="99">
        <v>249535.92607688901</v>
      </c>
      <c r="CC1931" s="99">
        <v>2121483.7398986798</v>
      </c>
      <c r="CD1931" s="99">
        <v>333951.579296112</v>
      </c>
      <c r="CE1931" s="99">
        <v>119.640398302116</v>
      </c>
      <c r="CF1931" s="99">
        <v>17990.9676709175</v>
      </c>
      <c r="CG1931" s="99">
        <v>160218.62097168001</v>
      </c>
      <c r="CH1931" s="99">
        <v>0</v>
      </c>
      <c r="CI1931" s="99">
        <v>2373.1334527730901</v>
      </c>
      <c r="CJ1931" s="99">
        <v>267627.33420181298</v>
      </c>
      <c r="CK1931" s="99">
        <v>2254780.1767272898</v>
      </c>
      <c r="CL1931" s="99">
        <v>359047.17165756202</v>
      </c>
      <c r="CM1931" s="166">
        <v>2945.91019389033</v>
      </c>
      <c r="CN1931" s="166">
        <v>473211.910701752</v>
      </c>
      <c r="CO1931" s="166">
        <v>3011188.3956603999</v>
      </c>
      <c r="CP1931" s="99">
        <v>359047.17165756202</v>
      </c>
      <c r="CQ1931" s="99">
        <v>0</v>
      </c>
      <c r="CR1931" s="99">
        <v>0</v>
      </c>
      <c r="CS1931" s="99">
        <v>0</v>
      </c>
      <c r="CT1931" s="99">
        <v>0</v>
      </c>
      <c r="CU1931" s="98">
        <v>267.20404078799999</v>
      </c>
      <c r="CV1931" s="98">
        <v>690.13143160699997</v>
      </c>
      <c r="CW1931" s="98">
        <v>267526.89374780649</v>
      </c>
      <c r="CX1931" s="98">
        <v>2281702.3608703599</v>
      </c>
    </row>
    <row r="1932" spans="1:102" x14ac:dyDescent="0.2">
      <c r="A1932" s="98" t="s">
        <v>184</v>
      </c>
      <c r="B1932" s="100">
        <v>41699</v>
      </c>
      <c r="C1932" s="99">
        <v>0</v>
      </c>
      <c r="D1932" s="99">
        <v>1790.32832293212</v>
      </c>
      <c r="E1932" s="99">
        <v>257.45425841957302</v>
      </c>
      <c r="F1932" s="99">
        <v>0.96699920399987604</v>
      </c>
      <c r="G1932" s="99">
        <v>0</v>
      </c>
      <c r="H1932" s="99">
        <v>0</v>
      </c>
      <c r="I1932" s="99">
        <v>0</v>
      </c>
      <c r="J1932" s="99">
        <v>593.66347803920496</v>
      </c>
      <c r="K1932" s="99">
        <v>0</v>
      </c>
      <c r="L1932" s="99">
        <v>14.0008070436306</v>
      </c>
      <c r="M1932" s="99">
        <v>19.207363032968701</v>
      </c>
      <c r="N1932" s="99">
        <v>190.641078013927</v>
      </c>
      <c r="O1932" s="99">
        <v>0</v>
      </c>
      <c r="P1932" s="99">
        <v>1513.0205478519199</v>
      </c>
      <c r="Q1932" s="99">
        <v>207.492852622643</v>
      </c>
      <c r="R1932" s="99">
        <v>0</v>
      </c>
      <c r="S1932" s="99">
        <v>10.377630456932801</v>
      </c>
      <c r="T1932" s="99">
        <v>0</v>
      </c>
      <c r="U1932" s="99">
        <v>593.84804587811198</v>
      </c>
      <c r="V1932" s="99">
        <v>0</v>
      </c>
      <c r="W1932" s="99">
        <v>183954.59777641299</v>
      </c>
      <c r="X1932" s="99">
        <v>39244.413694381699</v>
      </c>
      <c r="Y1932" s="99">
        <v>5.6737914519617298</v>
      </c>
      <c r="Z1932" s="99">
        <v>0</v>
      </c>
      <c r="AA1932" s="99">
        <v>0</v>
      </c>
      <c r="AB1932" s="99">
        <v>0</v>
      </c>
      <c r="AC1932" s="99">
        <v>202770.693553925</v>
      </c>
      <c r="AD1932" s="99">
        <v>0</v>
      </c>
      <c r="AE1932" s="99">
        <v>709.55251167714596</v>
      </c>
      <c r="AF1932" s="99">
        <v>1832.6533903628599</v>
      </c>
      <c r="AG1932" s="99">
        <v>34107.2631220818</v>
      </c>
      <c r="AH1932" s="99">
        <v>0</v>
      </c>
      <c r="AI1932" s="99">
        <v>134916.21801948501</v>
      </c>
      <c r="AJ1932" s="99">
        <v>31679.493363141999</v>
      </c>
      <c r="AK1932" s="99">
        <v>0</v>
      </c>
      <c r="AL1932" s="99">
        <v>932.43842270225298</v>
      </c>
      <c r="AM1932" s="99">
        <v>0</v>
      </c>
      <c r="AN1932" s="99">
        <v>202722.79484176601</v>
      </c>
      <c r="AO1932" s="99">
        <v>0</v>
      </c>
      <c r="AP1932" s="99">
        <v>1476931.0166778599</v>
      </c>
      <c r="AQ1932" s="99">
        <v>313786.92778015102</v>
      </c>
      <c r="AR1932" s="99">
        <v>131.72883028537001</v>
      </c>
      <c r="AS1932" s="99">
        <v>0</v>
      </c>
      <c r="AT1932" s="99">
        <v>0</v>
      </c>
      <c r="AU1932" s="99">
        <v>0</v>
      </c>
      <c r="AV1932" s="99">
        <v>739673.48020935105</v>
      </c>
      <c r="AW1932" s="99">
        <v>0</v>
      </c>
      <c r="AX1932" s="99">
        <v>5818.1905651092502</v>
      </c>
      <c r="AY1932" s="99">
        <v>14879.6120994091</v>
      </c>
      <c r="AZ1932" s="99">
        <v>265016.17543411301</v>
      </c>
      <c r="BA1932" s="99">
        <v>0</v>
      </c>
      <c r="BB1932" s="99">
        <v>1068152.2147369401</v>
      </c>
      <c r="BC1932" s="99">
        <v>253291.11088943499</v>
      </c>
      <c r="BD1932" s="99">
        <v>0</v>
      </c>
      <c r="BE1932" s="99">
        <v>7954.1112294197101</v>
      </c>
      <c r="BF1932" s="99">
        <v>0</v>
      </c>
      <c r="BG1932" s="99">
        <v>739479.20099639904</v>
      </c>
      <c r="BH1932" s="99">
        <v>0</v>
      </c>
      <c r="BI1932" s="99">
        <v>190961.54746437099</v>
      </c>
      <c r="BJ1932" s="99">
        <v>115304.599502563</v>
      </c>
      <c r="BK1932" s="99">
        <v>0</v>
      </c>
      <c r="BL1932" s="99">
        <v>0</v>
      </c>
      <c r="BM1932" s="99">
        <v>0</v>
      </c>
      <c r="BN1932" s="99">
        <v>0</v>
      </c>
      <c r="BO1932" s="99">
        <v>0</v>
      </c>
      <c r="BP1932" s="99">
        <v>0</v>
      </c>
      <c r="BQ1932" s="99">
        <v>0</v>
      </c>
      <c r="BR1932" s="99">
        <v>4473.0794033408201</v>
      </c>
      <c r="BS1932" s="99">
        <v>106380.760437965</v>
      </c>
      <c r="BT1932" s="99">
        <v>0</v>
      </c>
      <c r="BU1932" s="99">
        <v>106318.5</v>
      </c>
      <c r="BV1932" s="99">
        <v>87388.785918235793</v>
      </c>
      <c r="BW1932" s="99">
        <v>0</v>
      </c>
      <c r="BX1932" s="99">
        <v>653.47999948263202</v>
      </c>
      <c r="BY1932" s="99">
        <v>0</v>
      </c>
      <c r="BZ1932" s="99">
        <v>0</v>
      </c>
      <c r="CA1932" s="99">
        <v>2048.2956205308401</v>
      </c>
      <c r="CB1932" s="99">
        <v>223471.510322571</v>
      </c>
      <c r="CC1932" s="99">
        <v>1789546.93292236</v>
      </c>
      <c r="CD1932" s="99">
        <v>308583.58112716698</v>
      </c>
      <c r="CE1932" s="99">
        <v>125.379608815536</v>
      </c>
      <c r="CF1932" s="99">
        <v>17313.180081844301</v>
      </c>
      <c r="CG1932" s="99">
        <v>152906.61241912801</v>
      </c>
      <c r="CH1932" s="99">
        <v>0</v>
      </c>
      <c r="CI1932" s="99">
        <v>2174.00969958305</v>
      </c>
      <c r="CJ1932" s="99">
        <v>240814.70252227801</v>
      </c>
      <c r="CK1932" s="99">
        <v>1945707.9506378199</v>
      </c>
      <c r="CL1932" s="99">
        <v>332906.69985198998</v>
      </c>
      <c r="CM1932" s="166">
        <v>2760.0493353009201</v>
      </c>
      <c r="CN1932" s="166">
        <v>444314.62773132301</v>
      </c>
      <c r="CO1932" s="166">
        <v>2687391.0407409701</v>
      </c>
      <c r="CP1932" s="99">
        <v>332906.69985198998</v>
      </c>
      <c r="CQ1932" s="99">
        <v>0</v>
      </c>
      <c r="CR1932" s="99">
        <v>0</v>
      </c>
      <c r="CS1932" s="99">
        <v>0</v>
      </c>
      <c r="CT1932" s="99">
        <v>0</v>
      </c>
      <c r="CU1932" s="98">
        <v>257.82238694199998</v>
      </c>
      <c r="CV1932" s="98">
        <v>709.59929414400005</v>
      </c>
      <c r="CW1932" s="98">
        <v>240784.69040441531</v>
      </c>
      <c r="CX1932" s="98">
        <v>1942453.545341488</v>
      </c>
    </row>
    <row r="1933" spans="1:102" x14ac:dyDescent="0.2">
      <c r="A1933" s="98" t="s">
        <v>184</v>
      </c>
      <c r="B1933" s="100">
        <v>41791</v>
      </c>
      <c r="C1933" s="99">
        <v>0</v>
      </c>
      <c r="D1933" s="99">
        <v>1715.54466065764</v>
      </c>
      <c r="E1933" s="99">
        <v>241.11229218915099</v>
      </c>
      <c r="F1933" s="99">
        <v>1.0307455379952399</v>
      </c>
      <c r="G1933" s="99">
        <v>0</v>
      </c>
      <c r="H1933" s="99">
        <v>0</v>
      </c>
      <c r="I1933" s="99">
        <v>0</v>
      </c>
      <c r="J1933" s="99">
        <v>602.48529714345898</v>
      </c>
      <c r="K1933" s="99">
        <v>0</v>
      </c>
      <c r="L1933" s="99">
        <v>14.560661277617299</v>
      </c>
      <c r="M1933" s="99">
        <v>16.357237266842301</v>
      </c>
      <c r="N1933" s="99">
        <v>175.404382957146</v>
      </c>
      <c r="O1933" s="99">
        <v>0</v>
      </c>
      <c r="P1933" s="99">
        <v>1514.3087728768601</v>
      </c>
      <c r="Q1933" s="99">
        <v>191.920072944835</v>
      </c>
      <c r="R1933" s="99">
        <v>0</v>
      </c>
      <c r="S1933" s="99">
        <v>10.2012316960609</v>
      </c>
      <c r="T1933" s="99">
        <v>0</v>
      </c>
      <c r="U1933" s="99">
        <v>601.83939777314697</v>
      </c>
      <c r="V1933" s="99">
        <v>0</v>
      </c>
      <c r="W1933" s="99">
        <v>185699.94002151501</v>
      </c>
      <c r="X1933" s="99">
        <v>37081.232721328699</v>
      </c>
      <c r="Y1933" s="99">
        <v>3.8528300339821699</v>
      </c>
      <c r="Z1933" s="99">
        <v>0</v>
      </c>
      <c r="AA1933" s="99">
        <v>0</v>
      </c>
      <c r="AB1933" s="99">
        <v>0</v>
      </c>
      <c r="AC1933" s="99">
        <v>208557.358358383</v>
      </c>
      <c r="AD1933" s="99">
        <v>0</v>
      </c>
      <c r="AE1933" s="99">
        <v>938.52879209816501</v>
      </c>
      <c r="AF1933" s="99">
        <v>1592.84311757982</v>
      </c>
      <c r="AG1933" s="99">
        <v>32073.168981790499</v>
      </c>
      <c r="AH1933" s="99">
        <v>0</v>
      </c>
      <c r="AI1933" s="99">
        <v>155244.924608231</v>
      </c>
      <c r="AJ1933" s="99">
        <v>30086.742180585901</v>
      </c>
      <c r="AK1933" s="99">
        <v>0</v>
      </c>
      <c r="AL1933" s="99">
        <v>840.42754764854897</v>
      </c>
      <c r="AM1933" s="99">
        <v>0</v>
      </c>
      <c r="AN1933" s="99">
        <v>208582.392618179</v>
      </c>
      <c r="AO1933" s="99">
        <v>0</v>
      </c>
      <c r="AP1933" s="99">
        <v>1484327.92158508</v>
      </c>
      <c r="AQ1933" s="99">
        <v>295073.56526565598</v>
      </c>
      <c r="AR1933" s="99">
        <v>115.23907519225</v>
      </c>
      <c r="AS1933" s="99">
        <v>0</v>
      </c>
      <c r="AT1933" s="99">
        <v>0</v>
      </c>
      <c r="AU1933" s="99">
        <v>0</v>
      </c>
      <c r="AV1933" s="99">
        <v>770988.08821106004</v>
      </c>
      <c r="AW1933" s="99">
        <v>0</v>
      </c>
      <c r="AX1933" s="99">
        <v>7613.70217955112</v>
      </c>
      <c r="AY1933" s="99">
        <v>13105.0738466978</v>
      </c>
      <c r="AZ1933" s="99">
        <v>253027.32475853001</v>
      </c>
      <c r="BA1933" s="99">
        <v>0</v>
      </c>
      <c r="BB1933" s="99">
        <v>1245961.24057007</v>
      </c>
      <c r="BC1933" s="99">
        <v>239998.963411331</v>
      </c>
      <c r="BD1933" s="99">
        <v>0</v>
      </c>
      <c r="BE1933" s="99">
        <v>7133.2833805680302</v>
      </c>
      <c r="BF1933" s="99">
        <v>0</v>
      </c>
      <c r="BG1933" s="99">
        <v>771087.613754272</v>
      </c>
      <c r="BH1933" s="99">
        <v>0</v>
      </c>
      <c r="BI1933" s="99">
        <v>186295.09920120201</v>
      </c>
      <c r="BJ1933" s="99">
        <v>111646.241464615</v>
      </c>
      <c r="BK1933" s="99">
        <v>0</v>
      </c>
      <c r="BL1933" s="99">
        <v>0</v>
      </c>
      <c r="BM1933" s="99">
        <v>0</v>
      </c>
      <c r="BN1933" s="99">
        <v>0</v>
      </c>
      <c r="BO1933" s="99">
        <v>0</v>
      </c>
      <c r="BP1933" s="99">
        <v>0</v>
      </c>
      <c r="BQ1933" s="99">
        <v>0</v>
      </c>
      <c r="BR1933" s="99">
        <v>3986.8027666509201</v>
      </c>
      <c r="BS1933" s="99">
        <v>101405.30330944101</v>
      </c>
      <c r="BT1933" s="99">
        <v>0</v>
      </c>
      <c r="BU1933" s="99">
        <v>109623.75</v>
      </c>
      <c r="BV1933" s="99">
        <v>83972.090474128694</v>
      </c>
      <c r="BW1933" s="99">
        <v>0</v>
      </c>
      <c r="BX1933" s="99">
        <v>569.92999953031494</v>
      </c>
      <c r="BY1933" s="99">
        <v>0</v>
      </c>
      <c r="BZ1933" s="99">
        <v>0</v>
      </c>
      <c r="CA1933" s="99">
        <v>1954.7987374663401</v>
      </c>
      <c r="CB1933" s="99">
        <v>223350.789880753</v>
      </c>
      <c r="CC1933" s="99">
        <v>1779044.53315735</v>
      </c>
      <c r="CD1933" s="99">
        <v>300373.666431427</v>
      </c>
      <c r="CE1933" s="99">
        <v>126.098232057877</v>
      </c>
      <c r="CF1933" s="99">
        <v>17999.816375255599</v>
      </c>
      <c r="CG1933" s="99">
        <v>164007.97508049</v>
      </c>
      <c r="CH1933" s="99">
        <v>0</v>
      </c>
      <c r="CI1933" s="99">
        <v>2081.1919544935199</v>
      </c>
      <c r="CJ1933" s="99">
        <v>241322.03906631499</v>
      </c>
      <c r="CK1933" s="99">
        <v>1949466.83815002</v>
      </c>
      <c r="CL1933" s="99">
        <v>326482.45613479603</v>
      </c>
      <c r="CM1933" s="166">
        <v>2674.57963758707</v>
      </c>
      <c r="CN1933" s="166">
        <v>450147.78036880499</v>
      </c>
      <c r="CO1933" s="166">
        <v>2724335.3334655799</v>
      </c>
      <c r="CP1933" s="99">
        <v>326482.45613479603</v>
      </c>
      <c r="CQ1933" s="99">
        <v>0</v>
      </c>
      <c r="CR1933" s="99">
        <v>0</v>
      </c>
      <c r="CS1933" s="99">
        <v>0</v>
      </c>
      <c r="CT1933" s="99">
        <v>0</v>
      </c>
      <c r="CU1933" s="98">
        <v>240.47511072500001</v>
      </c>
      <c r="CV1933" s="98">
        <v>718.22919849000004</v>
      </c>
      <c r="CW1933" s="98">
        <v>241350.60625600861</v>
      </c>
      <c r="CX1933" s="98">
        <v>1943052.5082378401</v>
      </c>
    </row>
    <row r="1934" spans="1:102" x14ac:dyDescent="0.2">
      <c r="A1934" s="98" t="s">
        <v>184</v>
      </c>
      <c r="B1934" s="100">
        <v>41883</v>
      </c>
      <c r="C1934" s="99">
        <v>0</v>
      </c>
      <c r="D1934" s="99">
        <v>1759.6916076988</v>
      </c>
      <c r="E1934" s="99">
        <v>225.88722893782</v>
      </c>
      <c r="F1934" s="99">
        <v>1.12729037099052</v>
      </c>
      <c r="G1934" s="99">
        <v>0</v>
      </c>
      <c r="H1934" s="99">
        <v>0</v>
      </c>
      <c r="I1934" s="99">
        <v>0</v>
      </c>
      <c r="J1934" s="99">
        <v>616.51750186085701</v>
      </c>
      <c r="K1934" s="99">
        <v>0</v>
      </c>
      <c r="L1934" s="99">
        <v>15.860855170874901</v>
      </c>
      <c r="M1934" s="99">
        <v>14.4924736128887</v>
      </c>
      <c r="N1934" s="99">
        <v>169.82655931264199</v>
      </c>
      <c r="O1934" s="99">
        <v>0</v>
      </c>
      <c r="P1934" s="99">
        <v>1687.59499017894</v>
      </c>
      <c r="Q1934" s="99">
        <v>183.36399927549101</v>
      </c>
      <c r="R1934" s="99">
        <v>0</v>
      </c>
      <c r="S1934" s="99">
        <v>11.9917315214407</v>
      </c>
      <c r="T1934" s="99">
        <v>0</v>
      </c>
      <c r="U1934" s="99">
        <v>616.63309216499295</v>
      </c>
      <c r="V1934" s="99">
        <v>0</v>
      </c>
      <c r="W1934" s="99">
        <v>192564.13740348801</v>
      </c>
      <c r="X1934" s="99">
        <v>34688.181712627404</v>
      </c>
      <c r="Y1934" s="99">
        <v>4.0230122689972596</v>
      </c>
      <c r="Z1934" s="99">
        <v>0</v>
      </c>
      <c r="AA1934" s="99">
        <v>0</v>
      </c>
      <c r="AB1934" s="99">
        <v>0</v>
      </c>
      <c r="AC1934" s="99">
        <v>214418.34456062299</v>
      </c>
      <c r="AD1934" s="99">
        <v>0</v>
      </c>
      <c r="AE1934" s="99">
        <v>1571.0687374174599</v>
      </c>
      <c r="AF1934" s="99">
        <v>1849.8173422366399</v>
      </c>
      <c r="AG1934" s="99">
        <v>30998.197198867801</v>
      </c>
      <c r="AH1934" s="99">
        <v>0</v>
      </c>
      <c r="AI1934" s="99">
        <v>169378.022993088</v>
      </c>
      <c r="AJ1934" s="99">
        <v>28856.2582042217</v>
      </c>
      <c r="AK1934" s="99">
        <v>0</v>
      </c>
      <c r="AL1934" s="99">
        <v>1374.0987683385599</v>
      </c>
      <c r="AM1934" s="99">
        <v>0</v>
      </c>
      <c r="AN1934" s="99">
        <v>214444.72406578099</v>
      </c>
      <c r="AO1934" s="99">
        <v>0</v>
      </c>
      <c r="AP1934" s="99">
        <v>1534199.1250305199</v>
      </c>
      <c r="AQ1934" s="99">
        <v>278276.453098297</v>
      </c>
      <c r="AR1934" s="99">
        <v>525.83797572553203</v>
      </c>
      <c r="AS1934" s="99">
        <v>0</v>
      </c>
      <c r="AT1934" s="99">
        <v>0</v>
      </c>
      <c r="AU1934" s="99">
        <v>0</v>
      </c>
      <c r="AV1934" s="99">
        <v>793545.82810211205</v>
      </c>
      <c r="AW1934" s="99">
        <v>0</v>
      </c>
      <c r="AX1934" s="99">
        <v>12538.822299838101</v>
      </c>
      <c r="AY1934" s="99">
        <v>14778.4448779821</v>
      </c>
      <c r="AZ1934" s="99">
        <v>240973.03948783901</v>
      </c>
      <c r="BA1934" s="99">
        <v>0</v>
      </c>
      <c r="BB1934" s="99">
        <v>1372762.67497253</v>
      </c>
      <c r="BC1934" s="99">
        <v>232921.53824234</v>
      </c>
      <c r="BD1934" s="99">
        <v>0</v>
      </c>
      <c r="BE1934" s="99">
        <v>11174.0321393013</v>
      </c>
      <c r="BF1934" s="99">
        <v>0</v>
      </c>
      <c r="BG1934" s="99">
        <v>793603.33326721203</v>
      </c>
      <c r="BH1934" s="99">
        <v>0</v>
      </c>
      <c r="BI1934" s="99">
        <v>192661.81598472601</v>
      </c>
      <c r="BJ1934" s="99">
        <v>107390.573687553</v>
      </c>
      <c r="BK1934" s="99">
        <v>0</v>
      </c>
      <c r="BL1934" s="99">
        <v>0</v>
      </c>
      <c r="BM1934" s="99">
        <v>0</v>
      </c>
      <c r="BN1934" s="99">
        <v>0</v>
      </c>
      <c r="BO1934" s="99">
        <v>0</v>
      </c>
      <c r="BP1934" s="99">
        <v>0</v>
      </c>
      <c r="BQ1934" s="99">
        <v>0</v>
      </c>
      <c r="BR1934" s="99">
        <v>4092.4777520895</v>
      </c>
      <c r="BS1934" s="99">
        <v>100107.709205627</v>
      </c>
      <c r="BT1934" s="99">
        <v>0</v>
      </c>
      <c r="BU1934" s="99">
        <v>105777</v>
      </c>
      <c r="BV1934" s="99">
        <v>81142.566813468904</v>
      </c>
      <c r="BW1934" s="99">
        <v>0</v>
      </c>
      <c r="BX1934" s="99">
        <v>835.74999894946802</v>
      </c>
      <c r="BY1934" s="99">
        <v>0</v>
      </c>
      <c r="BZ1934" s="99">
        <v>0</v>
      </c>
      <c r="CA1934" s="99">
        <v>1987.17841906846</v>
      </c>
      <c r="CB1934" s="99">
        <v>227663.43920517</v>
      </c>
      <c r="CC1934" s="99">
        <v>1813661.1856994601</v>
      </c>
      <c r="CD1934" s="99">
        <v>298429.66447067301</v>
      </c>
      <c r="CE1934" s="99">
        <v>126.464286020957</v>
      </c>
      <c r="CF1934" s="99">
        <v>18274.144387722001</v>
      </c>
      <c r="CG1934" s="99">
        <v>167100.521900177</v>
      </c>
      <c r="CH1934" s="99">
        <v>0</v>
      </c>
      <c r="CI1934" s="99">
        <v>2112.9972572922702</v>
      </c>
      <c r="CJ1934" s="99">
        <v>245874.89973068199</v>
      </c>
      <c r="CK1934" s="99">
        <v>1995421.83122253</v>
      </c>
      <c r="CL1934" s="99">
        <v>324310.89636611898</v>
      </c>
      <c r="CM1934" s="166">
        <v>2728.17422527075</v>
      </c>
      <c r="CN1934" s="166">
        <v>460745.44246673601</v>
      </c>
      <c r="CO1934" s="166">
        <v>2777083.7696533198</v>
      </c>
      <c r="CP1934" s="99">
        <v>324310.89636611898</v>
      </c>
      <c r="CQ1934" s="99">
        <v>0</v>
      </c>
      <c r="CR1934" s="99">
        <v>0</v>
      </c>
      <c r="CS1934" s="99">
        <v>0</v>
      </c>
      <c r="CT1934" s="99">
        <v>0</v>
      </c>
      <c r="CU1934" s="98">
        <v>225.359777651</v>
      </c>
      <c r="CV1934" s="98">
        <v>740.63805268500005</v>
      </c>
      <c r="CW1934" s="98">
        <v>245937.58359289198</v>
      </c>
      <c r="CX1934" s="98">
        <v>1980761.7075996371</v>
      </c>
    </row>
    <row r="1935" spans="1:102" x14ac:dyDescent="0.2">
      <c r="A1935" s="98" t="s">
        <v>184</v>
      </c>
      <c r="B1935" s="100">
        <v>41974</v>
      </c>
      <c r="C1935" s="99">
        <v>0</v>
      </c>
      <c r="D1935" s="99">
        <v>1804.2150786966099</v>
      </c>
      <c r="E1935" s="99">
        <v>224.29118287935901</v>
      </c>
      <c r="F1935" s="99">
        <v>0.92990663499949699</v>
      </c>
      <c r="G1935" s="99">
        <v>0</v>
      </c>
      <c r="H1935" s="99">
        <v>0</v>
      </c>
      <c r="I1935" s="99">
        <v>0</v>
      </c>
      <c r="J1935" s="99">
        <v>616.60001312941301</v>
      </c>
      <c r="K1935" s="99">
        <v>0</v>
      </c>
      <c r="L1935" s="99">
        <v>15.4907100426499</v>
      </c>
      <c r="M1935" s="99">
        <v>14.623854630976</v>
      </c>
      <c r="N1935" s="99">
        <v>164.84580638259601</v>
      </c>
      <c r="O1935" s="99">
        <v>0</v>
      </c>
      <c r="P1935" s="99">
        <v>1706.04353269935</v>
      </c>
      <c r="Q1935" s="99">
        <v>180.37328780442499</v>
      </c>
      <c r="R1935" s="99">
        <v>0</v>
      </c>
      <c r="S1935" s="99">
        <v>13.756069986382499</v>
      </c>
      <c r="T1935" s="99">
        <v>0</v>
      </c>
      <c r="U1935" s="99">
        <v>616.85063808411405</v>
      </c>
      <c r="V1935" s="99">
        <v>0</v>
      </c>
      <c r="W1935" s="99">
        <v>193371.849960327</v>
      </c>
      <c r="X1935" s="99">
        <v>33112.620348930403</v>
      </c>
      <c r="Y1935" s="99">
        <v>4.3559180169831997</v>
      </c>
      <c r="Z1935" s="99">
        <v>0</v>
      </c>
      <c r="AA1935" s="99">
        <v>0</v>
      </c>
      <c r="AB1935" s="99">
        <v>0</v>
      </c>
      <c r="AC1935" s="99">
        <v>215294.293985367</v>
      </c>
      <c r="AD1935" s="99">
        <v>0</v>
      </c>
      <c r="AE1935" s="99">
        <v>1100.6030766814899</v>
      </c>
      <c r="AF1935" s="99">
        <v>1744.60059577227</v>
      </c>
      <c r="AG1935" s="99">
        <v>30420.387523412701</v>
      </c>
      <c r="AH1935" s="99">
        <v>0</v>
      </c>
      <c r="AI1935" s="99">
        <v>185931.84174346901</v>
      </c>
      <c r="AJ1935" s="99">
        <v>26955.818045139298</v>
      </c>
      <c r="AK1935" s="99">
        <v>0</v>
      </c>
      <c r="AL1935" s="99">
        <v>1888.00370423496</v>
      </c>
      <c r="AM1935" s="99">
        <v>0</v>
      </c>
      <c r="AN1935" s="99">
        <v>215275.96928215001</v>
      </c>
      <c r="AO1935" s="99">
        <v>0</v>
      </c>
      <c r="AP1935" s="99">
        <v>1554769.03846741</v>
      </c>
      <c r="AQ1935" s="99">
        <v>266056.47025299101</v>
      </c>
      <c r="AR1935" s="99">
        <v>104.630751133896</v>
      </c>
      <c r="AS1935" s="99">
        <v>0</v>
      </c>
      <c r="AT1935" s="99">
        <v>0</v>
      </c>
      <c r="AU1935" s="99">
        <v>0</v>
      </c>
      <c r="AV1935" s="99">
        <v>801979.77544403099</v>
      </c>
      <c r="AW1935" s="99">
        <v>0</v>
      </c>
      <c r="AX1935" s="99">
        <v>9049.2495020627994</v>
      </c>
      <c r="AY1935" s="99">
        <v>14038.993003129999</v>
      </c>
      <c r="AZ1935" s="99">
        <v>230380.295116425</v>
      </c>
      <c r="BA1935" s="99">
        <v>0</v>
      </c>
      <c r="BB1935" s="99">
        <v>1521072.9336852999</v>
      </c>
      <c r="BC1935" s="99">
        <v>215783.736196518</v>
      </c>
      <c r="BD1935" s="99">
        <v>0</v>
      </c>
      <c r="BE1935" s="99">
        <v>14887.840687870999</v>
      </c>
      <c r="BF1935" s="99">
        <v>0</v>
      </c>
      <c r="BG1935" s="99">
        <v>801947.13899231004</v>
      </c>
      <c r="BH1935" s="99">
        <v>0</v>
      </c>
      <c r="BI1935" s="99">
        <v>190318.15443229699</v>
      </c>
      <c r="BJ1935" s="99">
        <v>105142.22799968701</v>
      </c>
      <c r="BK1935" s="99">
        <v>0</v>
      </c>
      <c r="BL1935" s="99">
        <v>0</v>
      </c>
      <c r="BM1935" s="99">
        <v>0</v>
      </c>
      <c r="BN1935" s="99">
        <v>0</v>
      </c>
      <c r="BO1935" s="99">
        <v>0</v>
      </c>
      <c r="BP1935" s="99">
        <v>0</v>
      </c>
      <c r="BQ1935" s="99">
        <v>0</v>
      </c>
      <c r="BR1935" s="99">
        <v>4369.6211612224597</v>
      </c>
      <c r="BS1935" s="99">
        <v>99783.118105888396</v>
      </c>
      <c r="BT1935" s="99">
        <v>0</v>
      </c>
      <c r="BU1935" s="99">
        <v>116678.839999199</v>
      </c>
      <c r="BV1935" s="99">
        <v>76479.0673685074</v>
      </c>
      <c r="BW1935" s="99">
        <v>0</v>
      </c>
      <c r="BX1935" s="99">
        <v>1203.60999855399</v>
      </c>
      <c r="BY1935" s="99">
        <v>0</v>
      </c>
      <c r="BZ1935" s="99">
        <v>0</v>
      </c>
      <c r="CA1935" s="99">
        <v>2026.30884033442</v>
      </c>
      <c r="CB1935" s="99">
        <v>225747.21157264701</v>
      </c>
      <c r="CC1935" s="99">
        <v>1821257.6378631601</v>
      </c>
      <c r="CD1935" s="99">
        <v>286570.17531967198</v>
      </c>
      <c r="CE1935" s="99">
        <v>131.10987288132301</v>
      </c>
      <c r="CF1935" s="99">
        <v>18647.144186973601</v>
      </c>
      <c r="CG1935" s="99">
        <v>169382.24148750299</v>
      </c>
      <c r="CH1935" s="99">
        <v>0</v>
      </c>
      <c r="CI1935" s="99">
        <v>2157.0830447971798</v>
      </c>
      <c r="CJ1935" s="99">
        <v>244455.50190162699</v>
      </c>
      <c r="CK1935" s="99">
        <v>1970341.9479370101</v>
      </c>
      <c r="CL1935" s="99">
        <v>311535.25724410999</v>
      </c>
      <c r="CM1935" s="166">
        <v>2765.2915425300598</v>
      </c>
      <c r="CN1935" s="166">
        <v>458004.98630905198</v>
      </c>
      <c r="CO1935" s="166">
        <v>2775848.8815002399</v>
      </c>
      <c r="CP1935" s="99">
        <v>311535.25724410999</v>
      </c>
      <c r="CQ1935" s="99">
        <v>0</v>
      </c>
      <c r="CR1935" s="99">
        <v>0</v>
      </c>
      <c r="CS1935" s="99">
        <v>0</v>
      </c>
      <c r="CT1935" s="99">
        <v>0</v>
      </c>
      <c r="CU1935" s="98">
        <v>225.045230777</v>
      </c>
      <c r="CV1935" s="98">
        <v>740.29606613299995</v>
      </c>
      <c r="CW1935" s="98">
        <v>244394.35575962061</v>
      </c>
      <c r="CX1935" s="98">
        <v>1990639.8793506632</v>
      </c>
    </row>
    <row r="1936" spans="1:102" x14ac:dyDescent="0.2">
      <c r="A1936" s="98" t="s">
        <v>184</v>
      </c>
      <c r="B1936" s="100">
        <v>42064</v>
      </c>
      <c r="C1936" s="99">
        <v>0</v>
      </c>
      <c r="D1936" s="99">
        <v>1856.7330639064301</v>
      </c>
      <c r="E1936" s="99">
        <v>220.89207613468199</v>
      </c>
      <c r="F1936" s="99">
        <v>3.8357068659970501</v>
      </c>
      <c r="G1936" s="99">
        <v>0</v>
      </c>
      <c r="H1936" s="99">
        <v>0</v>
      </c>
      <c r="I1936" s="99">
        <v>0</v>
      </c>
      <c r="J1936" s="99">
        <v>615.39738494157803</v>
      </c>
      <c r="K1936" s="99">
        <v>0</v>
      </c>
      <c r="L1936" s="99">
        <v>17.096967105753698</v>
      </c>
      <c r="M1936" s="99">
        <v>15.727871401933999</v>
      </c>
      <c r="N1936" s="99">
        <v>157.090478667989</v>
      </c>
      <c r="O1936" s="99">
        <v>0</v>
      </c>
      <c r="P1936" s="99">
        <v>1632.7603586018099</v>
      </c>
      <c r="Q1936" s="99">
        <v>176.41666170954699</v>
      </c>
      <c r="R1936" s="99">
        <v>0</v>
      </c>
      <c r="S1936" s="99">
        <v>15.035772031173099</v>
      </c>
      <c r="T1936" s="99">
        <v>0</v>
      </c>
      <c r="U1936" s="99">
        <v>615.47595238685597</v>
      </c>
      <c r="V1936" s="99">
        <v>0</v>
      </c>
      <c r="W1936" s="99">
        <v>205619.38604736299</v>
      </c>
      <c r="X1936" s="99">
        <v>32101.6595888138</v>
      </c>
      <c r="Y1936" s="99">
        <v>42.6120658116415</v>
      </c>
      <c r="Z1936" s="99">
        <v>0</v>
      </c>
      <c r="AA1936" s="99">
        <v>0</v>
      </c>
      <c r="AB1936" s="99">
        <v>0</v>
      </c>
      <c r="AC1936" s="99">
        <v>215552.965587616</v>
      </c>
      <c r="AD1936" s="99">
        <v>0</v>
      </c>
      <c r="AE1936" s="99">
        <v>943.03408034145798</v>
      </c>
      <c r="AF1936" s="99">
        <v>2327.2927187681198</v>
      </c>
      <c r="AG1936" s="99">
        <v>30051.1916635036</v>
      </c>
      <c r="AH1936" s="99">
        <v>0</v>
      </c>
      <c r="AI1936" s="99">
        <v>160690.41723823501</v>
      </c>
      <c r="AJ1936" s="99">
        <v>26191.387322902701</v>
      </c>
      <c r="AK1936" s="99">
        <v>0</v>
      </c>
      <c r="AL1936" s="99">
        <v>1695.4879336655099</v>
      </c>
      <c r="AM1936" s="99">
        <v>0</v>
      </c>
      <c r="AN1936" s="99">
        <v>215522.93350410499</v>
      </c>
      <c r="AO1936" s="99">
        <v>0</v>
      </c>
      <c r="AP1936" s="99">
        <v>1651151.23379517</v>
      </c>
      <c r="AQ1936" s="99">
        <v>256635.45821189901</v>
      </c>
      <c r="AR1936" s="99">
        <v>399.740365885198</v>
      </c>
      <c r="AS1936" s="99">
        <v>0</v>
      </c>
      <c r="AT1936" s="99">
        <v>0</v>
      </c>
      <c r="AU1936" s="99">
        <v>0</v>
      </c>
      <c r="AV1936" s="99">
        <v>807986.04706573498</v>
      </c>
      <c r="AW1936" s="99">
        <v>0</v>
      </c>
      <c r="AX1936" s="99">
        <v>7501.7748965621004</v>
      </c>
      <c r="AY1936" s="99">
        <v>19233.022876501102</v>
      </c>
      <c r="AZ1936" s="99">
        <v>233338.267202377</v>
      </c>
      <c r="BA1936" s="99">
        <v>0</v>
      </c>
      <c r="BB1936" s="99">
        <v>1278196.8335266099</v>
      </c>
      <c r="BC1936" s="99">
        <v>209540.96068000799</v>
      </c>
      <c r="BD1936" s="99">
        <v>0</v>
      </c>
      <c r="BE1936" s="99">
        <v>13864.298478484199</v>
      </c>
      <c r="BF1936" s="99">
        <v>0</v>
      </c>
      <c r="BG1936" s="99">
        <v>807928.26801300002</v>
      </c>
      <c r="BH1936" s="99">
        <v>0</v>
      </c>
      <c r="BI1936" s="99">
        <v>194465.76164817801</v>
      </c>
      <c r="BJ1936" s="99">
        <v>106603.179136276</v>
      </c>
      <c r="BK1936" s="99">
        <v>0</v>
      </c>
      <c r="BL1936" s="99">
        <v>0</v>
      </c>
      <c r="BM1936" s="99">
        <v>0</v>
      </c>
      <c r="BN1936" s="99">
        <v>0</v>
      </c>
      <c r="BO1936" s="99">
        <v>0</v>
      </c>
      <c r="BP1936" s="99">
        <v>0</v>
      </c>
      <c r="BQ1936" s="99">
        <v>0</v>
      </c>
      <c r="BR1936" s="99">
        <v>5056.35340106487</v>
      </c>
      <c r="BS1936" s="99">
        <v>101513.436986923</v>
      </c>
      <c r="BT1936" s="99">
        <v>0</v>
      </c>
      <c r="BU1936" s="99">
        <v>122683.199999809</v>
      </c>
      <c r="BV1936" s="99">
        <v>76728.940204620405</v>
      </c>
      <c r="BW1936" s="99">
        <v>0</v>
      </c>
      <c r="BX1936" s="99">
        <v>1235.5999987125399</v>
      </c>
      <c r="BY1936" s="99">
        <v>0</v>
      </c>
      <c r="BZ1936" s="99">
        <v>0</v>
      </c>
      <c r="CA1936" s="99">
        <v>2080.03651472926</v>
      </c>
      <c r="CB1936" s="99">
        <v>237602.61255455</v>
      </c>
      <c r="CC1936" s="99">
        <v>1906426.8874969501</v>
      </c>
      <c r="CD1936" s="99">
        <v>308182.593955994</v>
      </c>
      <c r="CE1936" s="99">
        <v>132.336660891771</v>
      </c>
      <c r="CF1936" s="99">
        <v>18597.423503160499</v>
      </c>
      <c r="CG1936" s="99">
        <v>162583.078777313</v>
      </c>
      <c r="CH1936" s="99">
        <v>0</v>
      </c>
      <c r="CI1936" s="99">
        <v>2213.06552106142</v>
      </c>
      <c r="CJ1936" s="99">
        <v>256164.87883567801</v>
      </c>
      <c r="CK1936" s="99">
        <v>2068873.3021392799</v>
      </c>
      <c r="CL1936" s="99">
        <v>333299.55340957601</v>
      </c>
      <c r="CM1936" s="166">
        <v>2821.1604804694698</v>
      </c>
      <c r="CN1936" s="166">
        <v>472127.22373580898</v>
      </c>
      <c r="CO1936" s="166">
        <v>2880018.8344421401</v>
      </c>
      <c r="CP1936" s="99">
        <v>333299.55340957601</v>
      </c>
      <c r="CQ1936" s="99">
        <v>0</v>
      </c>
      <c r="CR1936" s="99">
        <v>0</v>
      </c>
      <c r="CS1936" s="99">
        <v>0</v>
      </c>
      <c r="CT1936" s="99">
        <v>0</v>
      </c>
      <c r="CU1936" s="98">
        <v>221.11974009100001</v>
      </c>
      <c r="CV1936" s="98">
        <v>741.32284196399996</v>
      </c>
      <c r="CW1936" s="98">
        <v>256200.0360577105</v>
      </c>
      <c r="CX1936" s="98">
        <v>2069009.9662742631</v>
      </c>
    </row>
    <row r="1937" spans="1:102" x14ac:dyDescent="0.2">
      <c r="A1937" s="98" t="s">
        <v>184</v>
      </c>
      <c r="B1937" s="100">
        <v>42156</v>
      </c>
      <c r="C1937" s="99">
        <v>0</v>
      </c>
      <c r="D1937" s="99">
        <v>1891.9604447484001</v>
      </c>
      <c r="E1937" s="99">
        <v>218.02935149520599</v>
      </c>
      <c r="F1937" s="99">
        <v>4.0906865419820004</v>
      </c>
      <c r="G1937" s="99">
        <v>0</v>
      </c>
      <c r="H1937" s="99">
        <v>0</v>
      </c>
      <c r="I1937" s="99">
        <v>0</v>
      </c>
      <c r="J1937" s="99">
        <v>617.26022974401701</v>
      </c>
      <c r="K1937" s="99">
        <v>0</v>
      </c>
      <c r="L1937" s="99">
        <v>18.621544104535101</v>
      </c>
      <c r="M1937" s="99">
        <v>16.184408529894402</v>
      </c>
      <c r="N1937" s="99">
        <v>152.43785597570201</v>
      </c>
      <c r="O1937" s="99">
        <v>0</v>
      </c>
      <c r="P1937" s="99">
        <v>1718.0824639499201</v>
      </c>
      <c r="Q1937" s="99">
        <v>171.00584218651099</v>
      </c>
      <c r="R1937" s="99">
        <v>0</v>
      </c>
      <c r="S1937" s="99">
        <v>15.087615261669299</v>
      </c>
      <c r="T1937" s="99">
        <v>0</v>
      </c>
      <c r="U1937" s="99">
        <v>617.11334139108703</v>
      </c>
      <c r="V1937" s="99">
        <v>0</v>
      </c>
      <c r="W1937" s="99">
        <v>206383.24541854899</v>
      </c>
      <c r="X1937" s="99">
        <v>30565.7378439903</v>
      </c>
      <c r="Y1937" s="99">
        <v>3.8221075999899798</v>
      </c>
      <c r="Z1937" s="99">
        <v>0</v>
      </c>
      <c r="AA1937" s="99">
        <v>0</v>
      </c>
      <c r="AB1937" s="99">
        <v>0</v>
      </c>
      <c r="AC1937" s="99">
        <v>214880.917554855</v>
      </c>
      <c r="AD1937" s="99">
        <v>0</v>
      </c>
      <c r="AE1937" s="99">
        <v>1262.1540630459799</v>
      </c>
      <c r="AF1937" s="99">
        <v>2168.0912334918999</v>
      </c>
      <c r="AG1937" s="99">
        <v>28470.267841815901</v>
      </c>
      <c r="AH1937" s="99">
        <v>0</v>
      </c>
      <c r="AI1937" s="99">
        <v>178137.00136184701</v>
      </c>
      <c r="AJ1937" s="99">
        <v>24516.596945762602</v>
      </c>
      <c r="AK1937" s="99">
        <v>0</v>
      </c>
      <c r="AL1937" s="99">
        <v>1909.60920570791</v>
      </c>
      <c r="AM1937" s="99">
        <v>0</v>
      </c>
      <c r="AN1937" s="99">
        <v>214906.991926193</v>
      </c>
      <c r="AO1937" s="99">
        <v>0</v>
      </c>
      <c r="AP1937" s="99">
        <v>1659677.1694641099</v>
      </c>
      <c r="AQ1937" s="99">
        <v>248390.97195243801</v>
      </c>
      <c r="AR1937" s="99">
        <v>118.64895132929099</v>
      </c>
      <c r="AS1937" s="99">
        <v>0</v>
      </c>
      <c r="AT1937" s="99">
        <v>0</v>
      </c>
      <c r="AU1937" s="99">
        <v>0</v>
      </c>
      <c r="AV1937" s="99">
        <v>807470.71468353295</v>
      </c>
      <c r="AW1937" s="99">
        <v>0</v>
      </c>
      <c r="AX1937" s="99">
        <v>10469.8145153522</v>
      </c>
      <c r="AY1937" s="99">
        <v>17797.956866025899</v>
      </c>
      <c r="AZ1937" s="99">
        <v>225234.850608826</v>
      </c>
      <c r="BA1937" s="99">
        <v>0</v>
      </c>
      <c r="BB1937" s="99">
        <v>1433594.43815613</v>
      </c>
      <c r="BC1937" s="99">
        <v>199945.151975632</v>
      </c>
      <c r="BD1937" s="99">
        <v>0</v>
      </c>
      <c r="BE1937" s="99">
        <v>15727.1638734341</v>
      </c>
      <c r="BF1937" s="99">
        <v>0</v>
      </c>
      <c r="BG1937" s="99">
        <v>807553.22820282006</v>
      </c>
      <c r="BH1937" s="99">
        <v>0</v>
      </c>
      <c r="BI1937" s="99">
        <v>209847.48426628101</v>
      </c>
      <c r="BJ1937" s="99">
        <v>105861.05465793599</v>
      </c>
      <c r="BK1937" s="99">
        <v>0</v>
      </c>
      <c r="BL1937" s="99">
        <v>0</v>
      </c>
      <c r="BM1937" s="99">
        <v>0</v>
      </c>
      <c r="BN1937" s="99">
        <v>0</v>
      </c>
      <c r="BO1937" s="99">
        <v>0</v>
      </c>
      <c r="BP1937" s="99">
        <v>0</v>
      </c>
      <c r="BQ1937" s="99">
        <v>0</v>
      </c>
      <c r="BR1937" s="99">
        <v>4690.1120983362198</v>
      </c>
      <c r="BS1937" s="99">
        <v>101448.711504936</v>
      </c>
      <c r="BT1937" s="99">
        <v>0</v>
      </c>
      <c r="BU1937" s="99">
        <v>124906.5</v>
      </c>
      <c r="BV1937" s="99">
        <v>72873.9452514648</v>
      </c>
      <c r="BW1937" s="99">
        <v>0</v>
      </c>
      <c r="BX1937" s="99">
        <v>1394.16999864578</v>
      </c>
      <c r="BY1937" s="99">
        <v>0</v>
      </c>
      <c r="BZ1937" s="99">
        <v>0</v>
      </c>
      <c r="CA1937" s="99">
        <v>2109.1434618830699</v>
      </c>
      <c r="CB1937" s="99">
        <v>237431.04457855201</v>
      </c>
      <c r="CC1937" s="99">
        <v>1908313.1782074</v>
      </c>
      <c r="CD1937" s="99">
        <v>305243.16602325399</v>
      </c>
      <c r="CE1937" s="99">
        <v>136.348986193538</v>
      </c>
      <c r="CF1937" s="99">
        <v>19270.6197352409</v>
      </c>
      <c r="CG1937" s="99">
        <v>175136.178695679</v>
      </c>
      <c r="CH1937" s="99">
        <v>0</v>
      </c>
      <c r="CI1937" s="99">
        <v>2246.1571444273</v>
      </c>
      <c r="CJ1937" s="99">
        <v>256727.42336273199</v>
      </c>
      <c r="CK1937" s="99">
        <v>2090040.8155517599</v>
      </c>
      <c r="CL1937" s="99">
        <v>331452.04933548003</v>
      </c>
      <c r="CM1937" s="166">
        <v>2856.7696412801702</v>
      </c>
      <c r="CN1937" s="166">
        <v>472047.20151519799</v>
      </c>
      <c r="CO1937" s="166">
        <v>2897904.2737731901</v>
      </c>
      <c r="CP1937" s="99">
        <v>331452.04933548003</v>
      </c>
      <c r="CQ1937" s="99">
        <v>0</v>
      </c>
      <c r="CR1937" s="99">
        <v>0</v>
      </c>
      <c r="CS1937" s="99">
        <v>0</v>
      </c>
      <c r="CT1937" s="99">
        <v>0</v>
      </c>
      <c r="CU1937" s="98">
        <v>217.581865136</v>
      </c>
      <c r="CV1937" s="98">
        <v>746.71094610299997</v>
      </c>
      <c r="CW1937" s="98">
        <v>256701.66431379292</v>
      </c>
      <c r="CX1937" s="98">
        <v>2083449.356903079</v>
      </c>
    </row>
    <row r="1938" spans="1:102" x14ac:dyDescent="0.2">
      <c r="A1938" s="98" t="s">
        <v>184</v>
      </c>
      <c r="B1938" s="100">
        <v>42248</v>
      </c>
      <c r="C1938" s="99">
        <v>0</v>
      </c>
      <c r="D1938" s="99">
        <v>1919.9586696624799</v>
      </c>
      <c r="E1938" s="99">
        <v>212.461437925696</v>
      </c>
      <c r="F1938" s="99">
        <v>5.2762679999577804</v>
      </c>
      <c r="G1938" s="99">
        <v>0</v>
      </c>
      <c r="H1938" s="99">
        <v>0</v>
      </c>
      <c r="I1938" s="99">
        <v>0</v>
      </c>
      <c r="J1938" s="99">
        <v>620.43218274414505</v>
      </c>
      <c r="K1938" s="99">
        <v>0</v>
      </c>
      <c r="L1938" s="99">
        <v>25.019430934684401</v>
      </c>
      <c r="M1938" s="99">
        <v>14.431941243936301</v>
      </c>
      <c r="N1938" s="99">
        <v>142.478573476896</v>
      </c>
      <c r="O1938" s="99">
        <v>0</v>
      </c>
      <c r="P1938" s="99">
        <v>1852.4803654551499</v>
      </c>
      <c r="Q1938" s="99">
        <v>168.613129727542</v>
      </c>
      <c r="R1938" s="99">
        <v>0</v>
      </c>
      <c r="S1938" s="99">
        <v>13.8080550873419</v>
      </c>
      <c r="T1938" s="99">
        <v>0</v>
      </c>
      <c r="U1938" s="99">
        <v>620.47961864620402</v>
      </c>
      <c r="V1938" s="99">
        <v>0</v>
      </c>
      <c r="W1938" s="99">
        <v>209233.986330032</v>
      </c>
      <c r="X1938" s="99">
        <v>28879.908476591099</v>
      </c>
      <c r="Y1938" s="99">
        <v>50.699978684540802</v>
      </c>
      <c r="Z1938" s="99">
        <v>0</v>
      </c>
      <c r="AA1938" s="99">
        <v>0</v>
      </c>
      <c r="AB1938" s="99">
        <v>0</v>
      </c>
      <c r="AC1938" s="99">
        <v>212897.92154884301</v>
      </c>
      <c r="AD1938" s="99">
        <v>0</v>
      </c>
      <c r="AE1938" s="99">
        <v>1641.9173757582901</v>
      </c>
      <c r="AF1938" s="99">
        <v>1543.8804191797999</v>
      </c>
      <c r="AG1938" s="99">
        <v>27539.662950277299</v>
      </c>
      <c r="AH1938" s="99">
        <v>0</v>
      </c>
      <c r="AI1938" s="99">
        <v>187311.188604355</v>
      </c>
      <c r="AJ1938" s="99">
        <v>24317.9216423035</v>
      </c>
      <c r="AK1938" s="99">
        <v>0</v>
      </c>
      <c r="AL1938" s="99">
        <v>1834.302748546</v>
      </c>
      <c r="AM1938" s="99">
        <v>0</v>
      </c>
      <c r="AN1938" s="99">
        <v>212910.495689392</v>
      </c>
      <c r="AO1938" s="99">
        <v>0</v>
      </c>
      <c r="AP1938" s="99">
        <v>1680154.5296020501</v>
      </c>
      <c r="AQ1938" s="99">
        <v>236117.49805450399</v>
      </c>
      <c r="AR1938" s="99">
        <v>968.52966858446598</v>
      </c>
      <c r="AS1938" s="99">
        <v>0</v>
      </c>
      <c r="AT1938" s="99">
        <v>0</v>
      </c>
      <c r="AU1938" s="99">
        <v>0</v>
      </c>
      <c r="AV1938" s="99">
        <v>797189.44475555397</v>
      </c>
      <c r="AW1938" s="99">
        <v>0</v>
      </c>
      <c r="AX1938" s="99">
        <v>14098.345040082901</v>
      </c>
      <c r="AY1938" s="99">
        <v>13394.017662882799</v>
      </c>
      <c r="AZ1938" s="99">
        <v>215695.174049377</v>
      </c>
      <c r="BA1938" s="99">
        <v>0</v>
      </c>
      <c r="BB1938" s="99">
        <v>1525921.5386047401</v>
      </c>
      <c r="BC1938" s="99">
        <v>199380.812267303</v>
      </c>
      <c r="BD1938" s="99">
        <v>0</v>
      </c>
      <c r="BE1938" s="99">
        <v>15122.7228899002</v>
      </c>
      <c r="BF1938" s="99">
        <v>0</v>
      </c>
      <c r="BG1938" s="99">
        <v>797043.75165557896</v>
      </c>
      <c r="BH1938" s="99">
        <v>0</v>
      </c>
      <c r="BI1938" s="99">
        <v>212944.43589019799</v>
      </c>
      <c r="BJ1938" s="99">
        <v>103973.000782013</v>
      </c>
      <c r="BK1938" s="99">
        <v>0</v>
      </c>
      <c r="BL1938" s="99">
        <v>0</v>
      </c>
      <c r="BM1938" s="99">
        <v>0</v>
      </c>
      <c r="BN1938" s="99">
        <v>0</v>
      </c>
      <c r="BO1938" s="99">
        <v>0</v>
      </c>
      <c r="BP1938" s="99">
        <v>0</v>
      </c>
      <c r="BQ1938" s="99">
        <v>0</v>
      </c>
      <c r="BR1938" s="99">
        <v>3697.49893343449</v>
      </c>
      <c r="BS1938" s="99">
        <v>99211.722658157305</v>
      </c>
      <c r="BT1938" s="99">
        <v>0</v>
      </c>
      <c r="BU1938" s="99">
        <v>118075.5</v>
      </c>
      <c r="BV1938" s="99">
        <v>73014.505600929304</v>
      </c>
      <c r="BW1938" s="99">
        <v>0</v>
      </c>
      <c r="BX1938" s="99">
        <v>1191.1899993419599</v>
      </c>
      <c r="BY1938" s="99">
        <v>0</v>
      </c>
      <c r="BZ1938" s="99">
        <v>0</v>
      </c>
      <c r="CA1938" s="99">
        <v>2133.4667528867699</v>
      </c>
      <c r="CB1938" s="99">
        <v>237659.13236427301</v>
      </c>
      <c r="CC1938" s="99">
        <v>1916317.2589569101</v>
      </c>
      <c r="CD1938" s="99">
        <v>301133.02816009498</v>
      </c>
      <c r="CE1938" s="99">
        <v>146.870780108497</v>
      </c>
      <c r="CF1938" s="99">
        <v>19963.369480371501</v>
      </c>
      <c r="CG1938" s="99">
        <v>180428.98401451099</v>
      </c>
      <c r="CH1938" s="99">
        <v>0</v>
      </c>
      <c r="CI1938" s="99">
        <v>2279.25367301703</v>
      </c>
      <c r="CJ1938" s="99">
        <v>257524.978021622</v>
      </c>
      <c r="CK1938" s="99">
        <v>2106716.7356872601</v>
      </c>
      <c r="CL1938" s="99">
        <v>328557.128017426</v>
      </c>
      <c r="CM1938" s="166">
        <v>2892.6638705730402</v>
      </c>
      <c r="CN1938" s="166">
        <v>470739.97205734299</v>
      </c>
      <c r="CO1938" s="166">
        <v>2891951.8601684598</v>
      </c>
      <c r="CP1938" s="99">
        <v>328557.128017426</v>
      </c>
      <c r="CQ1938" s="99">
        <v>0</v>
      </c>
      <c r="CR1938" s="99">
        <v>0</v>
      </c>
      <c r="CS1938" s="99">
        <v>0</v>
      </c>
      <c r="CT1938" s="99">
        <v>0</v>
      </c>
      <c r="CU1938" s="98">
        <v>212.22227935500001</v>
      </c>
      <c r="CV1938" s="98">
        <v>759.49494102000006</v>
      </c>
      <c r="CW1938" s="98">
        <v>257622.50184464452</v>
      </c>
      <c r="CX1938" s="98">
        <v>2096746.2429714212</v>
      </c>
    </row>
    <row r="1939" spans="1:102" x14ac:dyDescent="0.2">
      <c r="A1939" s="98" t="s">
        <v>184</v>
      </c>
      <c r="B1939" s="100">
        <v>42339</v>
      </c>
      <c r="C1939" s="99">
        <v>0</v>
      </c>
      <c r="D1939" s="99">
        <v>1951.4542454183099</v>
      </c>
      <c r="E1939" s="99">
        <v>208.54104501754</v>
      </c>
      <c r="F1939" s="99">
        <v>5.0128348949947403</v>
      </c>
      <c r="G1939" s="99">
        <v>0</v>
      </c>
      <c r="H1939" s="99">
        <v>0</v>
      </c>
      <c r="I1939" s="99">
        <v>0</v>
      </c>
      <c r="J1939" s="99">
        <v>618.64836127311003</v>
      </c>
      <c r="K1939" s="99">
        <v>0</v>
      </c>
      <c r="L1939" s="99">
        <v>22.331446655094599</v>
      </c>
      <c r="M1939" s="99">
        <v>12.527538412949101</v>
      </c>
      <c r="N1939" s="99">
        <v>136.815871853381</v>
      </c>
      <c r="O1939" s="99">
        <v>0</v>
      </c>
      <c r="P1939" s="99">
        <v>1848.4347435981001</v>
      </c>
      <c r="Q1939" s="99">
        <v>164.22826315276299</v>
      </c>
      <c r="R1939" s="99">
        <v>0</v>
      </c>
      <c r="S1939" s="99">
        <v>13.0494890067494</v>
      </c>
      <c r="T1939" s="99">
        <v>0</v>
      </c>
      <c r="U1939" s="99">
        <v>618.38922496885095</v>
      </c>
      <c r="V1939" s="99">
        <v>0</v>
      </c>
      <c r="W1939" s="99">
        <v>215059.23746681199</v>
      </c>
      <c r="X1939" s="99">
        <v>28401.471597194701</v>
      </c>
      <c r="Y1939" s="99">
        <v>46.558287730906201</v>
      </c>
      <c r="Z1939" s="99">
        <v>0</v>
      </c>
      <c r="AA1939" s="99">
        <v>0</v>
      </c>
      <c r="AB1939" s="99">
        <v>0</v>
      </c>
      <c r="AC1939" s="99">
        <v>208896.38762474101</v>
      </c>
      <c r="AD1939" s="99">
        <v>0</v>
      </c>
      <c r="AE1939" s="99">
        <v>1558.48119108379</v>
      </c>
      <c r="AF1939" s="99">
        <v>1338.5697310268899</v>
      </c>
      <c r="AG1939" s="99">
        <v>26014.757415533099</v>
      </c>
      <c r="AH1939" s="99">
        <v>0</v>
      </c>
      <c r="AI1939" s="99">
        <v>204441.021663666</v>
      </c>
      <c r="AJ1939" s="99">
        <v>23386.739936590198</v>
      </c>
      <c r="AK1939" s="99">
        <v>0</v>
      </c>
      <c r="AL1939" s="99">
        <v>1592.4279574155801</v>
      </c>
      <c r="AM1939" s="99">
        <v>0</v>
      </c>
      <c r="AN1939" s="99">
        <v>208883.388765335</v>
      </c>
      <c r="AO1939" s="99">
        <v>0</v>
      </c>
      <c r="AP1939" s="99">
        <v>1742780.1431732201</v>
      </c>
      <c r="AQ1939" s="99">
        <v>234616.72262764</v>
      </c>
      <c r="AR1939" s="99">
        <v>784.76885391026701</v>
      </c>
      <c r="AS1939" s="99">
        <v>0</v>
      </c>
      <c r="AT1939" s="99">
        <v>0</v>
      </c>
      <c r="AU1939" s="99">
        <v>0</v>
      </c>
      <c r="AV1939" s="99">
        <v>802915.37830352795</v>
      </c>
      <c r="AW1939" s="99">
        <v>0</v>
      </c>
      <c r="AX1939" s="99">
        <v>12970.518646836301</v>
      </c>
      <c r="AY1939" s="99">
        <v>11110.0693415403</v>
      </c>
      <c r="AZ1939" s="99">
        <v>201088.78591918899</v>
      </c>
      <c r="BA1939" s="99">
        <v>0</v>
      </c>
      <c r="BB1939" s="99">
        <v>1686834.52432251</v>
      </c>
      <c r="BC1939" s="99">
        <v>192435.77489852899</v>
      </c>
      <c r="BD1939" s="99">
        <v>0</v>
      </c>
      <c r="BE1939" s="99">
        <v>13853.3686254025</v>
      </c>
      <c r="BF1939" s="99">
        <v>0</v>
      </c>
      <c r="BG1939" s="99">
        <v>803050.96399688697</v>
      </c>
      <c r="BH1939" s="99">
        <v>0</v>
      </c>
      <c r="BI1939" s="99">
        <v>253628.532161713</v>
      </c>
      <c r="BJ1939" s="99">
        <v>106160.310741425</v>
      </c>
      <c r="BK1939" s="99">
        <v>0</v>
      </c>
      <c r="BL1939" s="99">
        <v>0</v>
      </c>
      <c r="BM1939" s="99">
        <v>0</v>
      </c>
      <c r="BN1939" s="99">
        <v>0</v>
      </c>
      <c r="BO1939" s="99">
        <v>0</v>
      </c>
      <c r="BP1939" s="99">
        <v>0</v>
      </c>
      <c r="BQ1939" s="99">
        <v>0</v>
      </c>
      <c r="BR1939" s="99">
        <v>2953.47240203619</v>
      </c>
      <c r="BS1939" s="99">
        <v>97199.693447112993</v>
      </c>
      <c r="BT1939" s="99">
        <v>0</v>
      </c>
      <c r="BU1939" s="99">
        <v>209345.25</v>
      </c>
      <c r="BV1939" s="99">
        <v>74236.934874534607</v>
      </c>
      <c r="BW1939" s="99">
        <v>0</v>
      </c>
      <c r="BX1939" s="99">
        <v>1572.40999627113</v>
      </c>
      <c r="BY1939" s="99">
        <v>0</v>
      </c>
      <c r="BZ1939" s="99">
        <v>0</v>
      </c>
      <c r="CA1939" s="99">
        <v>2157.31249374151</v>
      </c>
      <c r="CB1939" s="99">
        <v>244127.80857086199</v>
      </c>
      <c r="CC1939" s="99">
        <v>1978480.53244019</v>
      </c>
      <c r="CD1939" s="99">
        <v>371925.91592025798</v>
      </c>
      <c r="CE1939" s="99">
        <v>148.680828448385</v>
      </c>
      <c r="CF1939" s="99">
        <v>19062.8595364094</v>
      </c>
      <c r="CG1939" s="99">
        <v>174780.39632415801</v>
      </c>
      <c r="CH1939" s="99">
        <v>0</v>
      </c>
      <c r="CI1939" s="99">
        <v>2305.2978045344398</v>
      </c>
      <c r="CJ1939" s="99">
        <v>263226.94614028902</v>
      </c>
      <c r="CK1939" s="99">
        <v>2141445.4858703599</v>
      </c>
      <c r="CL1939" s="99">
        <v>399467.52748489397</v>
      </c>
      <c r="CM1939" s="166">
        <v>2919.6631523966798</v>
      </c>
      <c r="CN1939" s="166">
        <v>471631.17202758801</v>
      </c>
      <c r="CO1939" s="166">
        <v>2954948.7995605501</v>
      </c>
      <c r="CP1939" s="99">
        <v>399467.52748489397</v>
      </c>
      <c r="CQ1939" s="99">
        <v>0</v>
      </c>
      <c r="CR1939" s="99">
        <v>0</v>
      </c>
      <c r="CS1939" s="99">
        <v>0</v>
      </c>
      <c r="CT1939" s="99">
        <v>0</v>
      </c>
      <c r="CU1939" s="98">
        <v>208.979144851</v>
      </c>
      <c r="CV1939" s="98">
        <v>763.00316805</v>
      </c>
      <c r="CW1939" s="98">
        <v>263190.66810727137</v>
      </c>
      <c r="CX1939" s="98">
        <v>2153260.9287643479</v>
      </c>
    </row>
    <row r="1940" spans="1:102" x14ac:dyDescent="0.2">
      <c r="A1940" s="98" t="s">
        <v>184</v>
      </c>
      <c r="B1940" s="100">
        <v>42430</v>
      </c>
      <c r="C1940" s="99">
        <v>0</v>
      </c>
      <c r="D1940" s="99">
        <v>2000.86924771965</v>
      </c>
      <c r="E1940" s="99">
        <v>182.362255882472</v>
      </c>
      <c r="F1940" s="99">
        <v>4.6620652049896298</v>
      </c>
      <c r="G1940" s="99">
        <v>0</v>
      </c>
      <c r="H1940" s="99">
        <v>0</v>
      </c>
      <c r="I1940" s="99">
        <v>0</v>
      </c>
      <c r="J1940" s="99">
        <v>623.92355322837795</v>
      </c>
      <c r="K1940" s="99">
        <v>0</v>
      </c>
      <c r="L1940" s="99">
        <v>21.361222042469301</v>
      </c>
      <c r="M1940" s="99">
        <v>11.078554206993401</v>
      </c>
      <c r="N1940" s="99">
        <v>135.313496498391</v>
      </c>
      <c r="O1940" s="99">
        <v>0</v>
      </c>
      <c r="P1940" s="99">
        <v>1827.35544927418</v>
      </c>
      <c r="Q1940" s="99">
        <v>143.48130832985001</v>
      </c>
      <c r="R1940" s="99">
        <v>0</v>
      </c>
      <c r="S1940" s="99">
        <v>15.1497276235605</v>
      </c>
      <c r="T1940" s="99">
        <v>0</v>
      </c>
      <c r="U1940" s="99">
        <v>624.02281437814202</v>
      </c>
      <c r="V1940" s="99">
        <v>0</v>
      </c>
      <c r="W1940" s="99">
        <v>230237.448944092</v>
      </c>
      <c r="X1940" s="99">
        <v>26845.139454364798</v>
      </c>
      <c r="Y1940" s="99">
        <v>47.524558165576302</v>
      </c>
      <c r="Z1940" s="99">
        <v>0</v>
      </c>
      <c r="AA1940" s="99">
        <v>0</v>
      </c>
      <c r="AB1940" s="99">
        <v>0</v>
      </c>
      <c r="AC1940" s="99">
        <v>212817.576076508</v>
      </c>
      <c r="AD1940" s="99">
        <v>0</v>
      </c>
      <c r="AE1940" s="99">
        <v>1646.79776860774</v>
      </c>
      <c r="AF1940" s="99">
        <v>946.99490579217695</v>
      </c>
      <c r="AG1940" s="99">
        <v>27044.3933176994</v>
      </c>
      <c r="AH1940" s="99">
        <v>0</v>
      </c>
      <c r="AI1940" s="99">
        <v>192631.61007690401</v>
      </c>
      <c r="AJ1940" s="99">
        <v>22775.946153402299</v>
      </c>
      <c r="AK1940" s="99">
        <v>0</v>
      </c>
      <c r="AL1940" s="99">
        <v>1963.31835240126</v>
      </c>
      <c r="AM1940" s="99">
        <v>0</v>
      </c>
      <c r="AN1940" s="99">
        <v>212810.755975723</v>
      </c>
      <c r="AO1940" s="99">
        <v>0</v>
      </c>
      <c r="AP1940" s="99">
        <v>1916766.6942749</v>
      </c>
      <c r="AQ1940" s="99">
        <v>218970.47074890099</v>
      </c>
      <c r="AR1940" s="99">
        <v>787.68713491410006</v>
      </c>
      <c r="AS1940" s="99">
        <v>0</v>
      </c>
      <c r="AT1940" s="99">
        <v>0</v>
      </c>
      <c r="AU1940" s="99">
        <v>0</v>
      </c>
      <c r="AV1940" s="99">
        <v>816254.76902008103</v>
      </c>
      <c r="AW1940" s="99">
        <v>0</v>
      </c>
      <c r="AX1940" s="99">
        <v>13181.5185468197</v>
      </c>
      <c r="AY1940" s="99">
        <v>8020.2976763248398</v>
      </c>
      <c r="AZ1940" s="99">
        <v>209962.414348602</v>
      </c>
      <c r="BA1940" s="99">
        <v>0</v>
      </c>
      <c r="BB1940" s="99">
        <v>1586808.85641479</v>
      </c>
      <c r="BC1940" s="99">
        <v>187334.82721900899</v>
      </c>
      <c r="BD1940" s="99">
        <v>0</v>
      </c>
      <c r="BE1940" s="99">
        <v>17158.816251277902</v>
      </c>
      <c r="BF1940" s="99">
        <v>0</v>
      </c>
      <c r="BG1940" s="99">
        <v>816287.51168823196</v>
      </c>
      <c r="BH1940" s="99">
        <v>0</v>
      </c>
      <c r="BI1940" s="99">
        <v>467399.33372878999</v>
      </c>
      <c r="BJ1940" s="99">
        <v>102238.607157707</v>
      </c>
      <c r="BK1940" s="99">
        <v>0</v>
      </c>
      <c r="BL1940" s="99">
        <v>0</v>
      </c>
      <c r="BM1940" s="99">
        <v>0</v>
      </c>
      <c r="BN1940" s="99">
        <v>0</v>
      </c>
      <c r="BO1940" s="99">
        <v>0</v>
      </c>
      <c r="BP1940" s="99">
        <v>0</v>
      </c>
      <c r="BQ1940" s="99">
        <v>0</v>
      </c>
      <c r="BR1940" s="99">
        <v>2245.4152377843898</v>
      </c>
      <c r="BS1940" s="99">
        <v>104248.836661339</v>
      </c>
      <c r="BT1940" s="99">
        <v>0</v>
      </c>
      <c r="BU1940" s="99">
        <v>376452</v>
      </c>
      <c r="BV1940" s="99">
        <v>68526.716158866897</v>
      </c>
      <c r="BW1940" s="99">
        <v>0</v>
      </c>
      <c r="BX1940" s="99">
        <v>3549.44998884201</v>
      </c>
      <c r="BY1940" s="99">
        <v>0</v>
      </c>
      <c r="BZ1940" s="99">
        <v>0</v>
      </c>
      <c r="CA1940" s="99">
        <v>2185.0463242828801</v>
      </c>
      <c r="CB1940" s="99">
        <v>256564.854299545</v>
      </c>
      <c r="CC1940" s="99">
        <v>2134135.23547363</v>
      </c>
      <c r="CD1940" s="99">
        <v>553725.35900878895</v>
      </c>
      <c r="CE1940" s="99">
        <v>151.945671493188</v>
      </c>
      <c r="CF1940" s="99">
        <v>19859.665067911101</v>
      </c>
      <c r="CG1940" s="99">
        <v>186275.63936805699</v>
      </c>
      <c r="CH1940" s="99">
        <v>0</v>
      </c>
      <c r="CI1940" s="99">
        <v>2338.2343983054202</v>
      </c>
      <c r="CJ1940" s="99">
        <v>276421.77645111101</v>
      </c>
      <c r="CK1940" s="99">
        <v>2309818.0428161598</v>
      </c>
      <c r="CL1940" s="99">
        <v>583383.08618164097</v>
      </c>
      <c r="CM1940" s="166">
        <v>2957.3457364440001</v>
      </c>
      <c r="CN1940" s="166">
        <v>489299.56365203898</v>
      </c>
      <c r="CO1940" s="166">
        <v>3130685.0678405799</v>
      </c>
      <c r="CP1940" s="99">
        <v>583383.08618164097</v>
      </c>
      <c r="CQ1940" s="99">
        <v>0</v>
      </c>
      <c r="CR1940" s="99">
        <v>0</v>
      </c>
      <c r="CS1940" s="99">
        <v>0</v>
      </c>
      <c r="CT1940" s="99">
        <v>0</v>
      </c>
      <c r="CU1940" s="98">
        <v>182.291854941</v>
      </c>
      <c r="CV1940" s="98">
        <v>772.31038036999996</v>
      </c>
      <c r="CW1940" s="98">
        <v>276424.51936745609</v>
      </c>
      <c r="CX1940" s="98">
        <v>2320410.8748416868</v>
      </c>
    </row>
    <row r="1941" spans="1:102" x14ac:dyDescent="0.2">
      <c r="A1941" s="98" t="s">
        <v>184</v>
      </c>
      <c r="B1941" s="100">
        <v>42522</v>
      </c>
      <c r="C1941" s="99">
        <v>0</v>
      </c>
      <c r="D1941" s="99">
        <v>2018.6249727606801</v>
      </c>
      <c r="E1941" s="99">
        <v>175.86680035106801</v>
      </c>
      <c r="F1941" s="99">
        <v>4.07835108594736</v>
      </c>
      <c r="G1941" s="99">
        <v>0</v>
      </c>
      <c r="H1941" s="99">
        <v>0</v>
      </c>
      <c r="I1941" s="99">
        <v>0</v>
      </c>
      <c r="J1941" s="99">
        <v>618.12273356318497</v>
      </c>
      <c r="K1941" s="99">
        <v>0</v>
      </c>
      <c r="L1941" s="99">
        <v>18.773128816159399</v>
      </c>
      <c r="M1941" s="99">
        <v>12.045024038991</v>
      </c>
      <c r="N1941" s="99">
        <v>132.564868306741</v>
      </c>
      <c r="O1941" s="99">
        <v>0</v>
      </c>
      <c r="P1941" s="99">
        <v>1870.3964657336501</v>
      </c>
      <c r="Q1941" s="99">
        <v>138.98290222697</v>
      </c>
      <c r="R1941" s="99">
        <v>0</v>
      </c>
      <c r="S1941" s="99">
        <v>16.722754248650698</v>
      </c>
      <c r="T1941" s="99">
        <v>0</v>
      </c>
      <c r="U1941" s="99">
        <v>618.43307296931698</v>
      </c>
      <c r="V1941" s="99">
        <v>0</v>
      </c>
      <c r="W1941" s="99">
        <v>231151.13563919099</v>
      </c>
      <c r="X1941" s="99">
        <v>25347.0713055134</v>
      </c>
      <c r="Y1941" s="99">
        <v>44.212602589745103</v>
      </c>
      <c r="Z1941" s="99">
        <v>0</v>
      </c>
      <c r="AA1941" s="99">
        <v>0</v>
      </c>
      <c r="AB1941" s="99">
        <v>0</v>
      </c>
      <c r="AC1941" s="99">
        <v>210902.067396164</v>
      </c>
      <c r="AD1941" s="99">
        <v>0</v>
      </c>
      <c r="AE1941" s="99">
        <v>1099.2990077883001</v>
      </c>
      <c r="AF1941" s="99">
        <v>1249.14219647646</v>
      </c>
      <c r="AG1941" s="99">
        <v>26822.937267065001</v>
      </c>
      <c r="AH1941" s="99">
        <v>0</v>
      </c>
      <c r="AI1941" s="99">
        <v>204051.460939407</v>
      </c>
      <c r="AJ1941" s="99">
        <v>21650.9371051788</v>
      </c>
      <c r="AK1941" s="99">
        <v>0</v>
      </c>
      <c r="AL1941" s="99">
        <v>2577.7633830905002</v>
      </c>
      <c r="AM1941" s="99">
        <v>0</v>
      </c>
      <c r="AN1941" s="99">
        <v>210887.442394257</v>
      </c>
      <c r="AO1941" s="99">
        <v>0</v>
      </c>
      <c r="AP1941" s="99">
        <v>1919861.09892273</v>
      </c>
      <c r="AQ1941" s="99">
        <v>208599.50199699399</v>
      </c>
      <c r="AR1941" s="99">
        <v>938.86990378051996</v>
      </c>
      <c r="AS1941" s="99">
        <v>0</v>
      </c>
      <c r="AT1941" s="99">
        <v>0</v>
      </c>
      <c r="AU1941" s="99">
        <v>0</v>
      </c>
      <c r="AV1941" s="99">
        <v>810554.18324279797</v>
      </c>
      <c r="AW1941" s="99">
        <v>0</v>
      </c>
      <c r="AX1941" s="99">
        <v>9047.8913209438306</v>
      </c>
      <c r="AY1941" s="99">
        <v>10573.4785430431</v>
      </c>
      <c r="AZ1941" s="99">
        <v>212426.59239959699</v>
      </c>
      <c r="BA1941" s="99">
        <v>0</v>
      </c>
      <c r="BB1941" s="99">
        <v>1699993.37956238</v>
      </c>
      <c r="BC1941" s="99">
        <v>178596.582447052</v>
      </c>
      <c r="BD1941" s="99">
        <v>0</v>
      </c>
      <c r="BE1941" s="99">
        <v>21479.2225821018</v>
      </c>
      <c r="BF1941" s="99">
        <v>0</v>
      </c>
      <c r="BG1941" s="99">
        <v>810543.38996887195</v>
      </c>
      <c r="BH1941" s="99">
        <v>0</v>
      </c>
      <c r="BI1941" s="99">
        <v>423142.24821472203</v>
      </c>
      <c r="BJ1941" s="99">
        <v>102403.84861469299</v>
      </c>
      <c r="BK1941" s="99">
        <v>0</v>
      </c>
      <c r="BL1941" s="99">
        <v>0</v>
      </c>
      <c r="BM1941" s="99">
        <v>0</v>
      </c>
      <c r="BN1941" s="99">
        <v>0</v>
      </c>
      <c r="BO1941" s="99">
        <v>0</v>
      </c>
      <c r="BP1941" s="99">
        <v>0</v>
      </c>
      <c r="BQ1941" s="99">
        <v>0</v>
      </c>
      <c r="BR1941" s="99">
        <v>2824.463391155</v>
      </c>
      <c r="BS1941" s="99">
        <v>107995.74921608</v>
      </c>
      <c r="BT1941" s="99">
        <v>0</v>
      </c>
      <c r="BU1941" s="99">
        <v>379345</v>
      </c>
      <c r="BV1941" s="99">
        <v>65051.697760105097</v>
      </c>
      <c r="BW1941" s="99">
        <v>0</v>
      </c>
      <c r="BX1941" s="99">
        <v>4629.4399836659404</v>
      </c>
      <c r="BY1941" s="99">
        <v>0</v>
      </c>
      <c r="BZ1941" s="99">
        <v>0</v>
      </c>
      <c r="CA1941" s="99">
        <v>2193.7667947411501</v>
      </c>
      <c r="CB1941" s="99">
        <v>256850.992681503</v>
      </c>
      <c r="CC1941" s="99">
        <v>2130498.7405090299</v>
      </c>
      <c r="CD1941" s="99">
        <v>556420.42523956299</v>
      </c>
      <c r="CE1941" s="99">
        <v>159.621342185885</v>
      </c>
      <c r="CF1941" s="99">
        <v>20574.182773113302</v>
      </c>
      <c r="CG1941" s="99">
        <v>184717.91407775899</v>
      </c>
      <c r="CH1941" s="99">
        <v>0</v>
      </c>
      <c r="CI1941" s="99">
        <v>2354.3895048797099</v>
      </c>
      <c r="CJ1941" s="99">
        <v>277459.76438140898</v>
      </c>
      <c r="CK1941" s="99">
        <v>2327348.7156066899</v>
      </c>
      <c r="CL1941" s="99">
        <v>587559.40485382103</v>
      </c>
      <c r="CM1941" s="166">
        <v>2969.6837074160599</v>
      </c>
      <c r="CN1941" s="166">
        <v>487809.55979537999</v>
      </c>
      <c r="CO1941" s="166">
        <v>3127403.2503356901</v>
      </c>
      <c r="CP1941" s="99">
        <v>587559.40485382103</v>
      </c>
      <c r="CQ1941" s="99">
        <v>0</v>
      </c>
      <c r="CR1941" s="99">
        <v>0</v>
      </c>
      <c r="CS1941" s="99">
        <v>0</v>
      </c>
      <c r="CT1941" s="99">
        <v>0</v>
      </c>
      <c r="CU1941" s="98">
        <v>175.71697855299999</v>
      </c>
      <c r="CV1941" s="98">
        <v>773.78396629300005</v>
      </c>
      <c r="CW1941" s="98">
        <v>277425.17545461631</v>
      </c>
      <c r="CX1941" s="98">
        <v>2315216.6545867887</v>
      </c>
    </row>
    <row r="1942" spans="1:102" x14ac:dyDescent="0.2">
      <c r="A1942" s="98" t="s">
        <v>184</v>
      </c>
      <c r="B1942" s="100">
        <v>42614</v>
      </c>
      <c r="C1942" s="99">
        <v>0</v>
      </c>
      <c r="D1942" s="99">
        <v>2011.9962759315999</v>
      </c>
      <c r="E1942" s="99">
        <v>170.85333758965101</v>
      </c>
      <c r="F1942" s="99">
        <v>4.0675723489839601</v>
      </c>
      <c r="G1942" s="99">
        <v>0</v>
      </c>
      <c r="H1942" s="99">
        <v>0</v>
      </c>
      <c r="I1942" s="99">
        <v>0</v>
      </c>
      <c r="J1942" s="99">
        <v>604.19782107323397</v>
      </c>
      <c r="K1942" s="99">
        <v>0</v>
      </c>
      <c r="L1942" s="99">
        <v>18.407681197859301</v>
      </c>
      <c r="M1942" s="99">
        <v>15.4313405359862</v>
      </c>
      <c r="N1942" s="99">
        <v>127.230150535703</v>
      </c>
      <c r="O1942" s="99">
        <v>0</v>
      </c>
      <c r="P1942" s="99">
        <v>1925.6479831039901</v>
      </c>
      <c r="Q1942" s="99">
        <v>134.68473938666301</v>
      </c>
      <c r="R1942" s="99">
        <v>0</v>
      </c>
      <c r="S1942" s="99">
        <v>14.653747506905299</v>
      </c>
      <c r="T1942" s="99">
        <v>0</v>
      </c>
      <c r="U1942" s="99">
        <v>604.41967081278597</v>
      </c>
      <c r="V1942" s="99">
        <v>0</v>
      </c>
      <c r="W1942" s="99">
        <v>231672.75404548601</v>
      </c>
      <c r="X1942" s="99">
        <v>24686.077102899599</v>
      </c>
      <c r="Y1942" s="99">
        <v>31.541643210919599</v>
      </c>
      <c r="Z1942" s="99">
        <v>0</v>
      </c>
      <c r="AA1942" s="99">
        <v>0</v>
      </c>
      <c r="AB1942" s="99">
        <v>0</v>
      </c>
      <c r="AC1942" s="99">
        <v>204144.497081757</v>
      </c>
      <c r="AD1942" s="99">
        <v>0</v>
      </c>
      <c r="AE1942" s="99">
        <v>1045.69404827058</v>
      </c>
      <c r="AF1942" s="99">
        <v>2018.5260284841099</v>
      </c>
      <c r="AG1942" s="99">
        <v>25279.419134616899</v>
      </c>
      <c r="AH1942" s="99">
        <v>0</v>
      </c>
      <c r="AI1942" s="99">
        <v>207834.06107139599</v>
      </c>
      <c r="AJ1942" s="99">
        <v>21553.229418993</v>
      </c>
      <c r="AK1942" s="99">
        <v>0</v>
      </c>
      <c r="AL1942" s="99">
        <v>1518.72045640647</v>
      </c>
      <c r="AM1942" s="99">
        <v>0</v>
      </c>
      <c r="AN1942" s="99">
        <v>204195.54650306699</v>
      </c>
      <c r="AO1942" s="99">
        <v>0</v>
      </c>
      <c r="AP1942" s="99">
        <v>1937746.75354004</v>
      </c>
      <c r="AQ1942" s="99">
        <v>203656.13396644601</v>
      </c>
      <c r="AR1942" s="99">
        <v>593.21760479360796</v>
      </c>
      <c r="AS1942" s="99">
        <v>0</v>
      </c>
      <c r="AT1942" s="99">
        <v>0</v>
      </c>
      <c r="AU1942" s="99">
        <v>0</v>
      </c>
      <c r="AV1942" s="99">
        <v>797653.496925354</v>
      </c>
      <c r="AW1942" s="99">
        <v>0</v>
      </c>
      <c r="AX1942" s="99">
        <v>9630.0821999311393</v>
      </c>
      <c r="AY1942" s="99">
        <v>17209.5235683918</v>
      </c>
      <c r="AZ1942" s="99">
        <v>199454.16704750099</v>
      </c>
      <c r="BA1942" s="99">
        <v>0</v>
      </c>
      <c r="BB1942" s="99">
        <v>1765592.1901245101</v>
      </c>
      <c r="BC1942" s="99">
        <v>179997.945560455</v>
      </c>
      <c r="BD1942" s="99">
        <v>0</v>
      </c>
      <c r="BE1942" s="99">
        <v>12337.232978820801</v>
      </c>
      <c r="BF1942" s="99">
        <v>0</v>
      </c>
      <c r="BG1942" s="99">
        <v>797361.87596130394</v>
      </c>
      <c r="BH1942" s="99">
        <v>0</v>
      </c>
      <c r="BI1942" s="99">
        <v>431693.73057937599</v>
      </c>
      <c r="BJ1942" s="99">
        <v>101103.384380341</v>
      </c>
      <c r="BK1942" s="99">
        <v>0</v>
      </c>
      <c r="BL1942" s="99">
        <v>0</v>
      </c>
      <c r="BM1942" s="99">
        <v>0</v>
      </c>
      <c r="BN1942" s="99">
        <v>0</v>
      </c>
      <c r="BO1942" s="99">
        <v>0</v>
      </c>
      <c r="BP1942" s="99">
        <v>0</v>
      </c>
      <c r="BQ1942" s="99">
        <v>0</v>
      </c>
      <c r="BR1942" s="99">
        <v>4886.6685191392899</v>
      </c>
      <c r="BS1942" s="99">
        <v>104123.839324951</v>
      </c>
      <c r="BT1942" s="99">
        <v>0</v>
      </c>
      <c r="BU1942" s="99">
        <v>354865.5</v>
      </c>
      <c r="BV1942" s="99">
        <v>64353.367414474502</v>
      </c>
      <c r="BW1942" s="99">
        <v>0</v>
      </c>
      <c r="BX1942" s="99">
        <v>2311.8099927008202</v>
      </c>
      <c r="BY1942" s="99">
        <v>0</v>
      </c>
      <c r="BZ1942" s="99">
        <v>0</v>
      </c>
      <c r="CA1942" s="99">
        <v>2185.3177719116202</v>
      </c>
      <c r="CB1942" s="99">
        <v>255051.34833908101</v>
      </c>
      <c r="CC1942" s="99">
        <v>2138588.7584533701</v>
      </c>
      <c r="CD1942" s="99">
        <v>542590.69077301002</v>
      </c>
      <c r="CE1942" s="99">
        <v>161.46823601611001</v>
      </c>
      <c r="CF1942" s="99">
        <v>20723.2607879639</v>
      </c>
      <c r="CG1942" s="99">
        <v>186871.493629456</v>
      </c>
      <c r="CH1942" s="99">
        <v>0</v>
      </c>
      <c r="CI1942" s="99">
        <v>2345.1407960653301</v>
      </c>
      <c r="CJ1942" s="99">
        <v>275622.02301788301</v>
      </c>
      <c r="CK1942" s="99">
        <v>2333891.1922912602</v>
      </c>
      <c r="CL1942" s="99">
        <v>573922.06526946998</v>
      </c>
      <c r="CM1942" s="166">
        <v>2943.7070365548102</v>
      </c>
      <c r="CN1942" s="166">
        <v>480565.94518661499</v>
      </c>
      <c r="CO1942" s="166">
        <v>3120886.08026123</v>
      </c>
      <c r="CP1942" s="99">
        <v>573922.06526946998</v>
      </c>
      <c r="CQ1942" s="99">
        <v>0</v>
      </c>
      <c r="CR1942" s="99">
        <v>0</v>
      </c>
      <c r="CS1942" s="99">
        <v>0</v>
      </c>
      <c r="CT1942" s="99">
        <v>0</v>
      </c>
      <c r="CU1942" s="98">
        <v>170.99855562299999</v>
      </c>
      <c r="CV1942" s="98">
        <v>760.30969473799996</v>
      </c>
      <c r="CW1942" s="98">
        <v>275774.60912704491</v>
      </c>
      <c r="CX1942" s="98">
        <v>2325460.2520828261</v>
      </c>
    </row>
    <row r="1943" spans="1:102" x14ac:dyDescent="0.2">
      <c r="A1943" s="98" t="s">
        <v>184</v>
      </c>
      <c r="B1943" s="100">
        <v>42705</v>
      </c>
      <c r="C1943" s="99">
        <v>0</v>
      </c>
      <c r="D1943" s="99">
        <v>2000.06237287819</v>
      </c>
      <c r="E1943" s="99">
        <v>164.770557979122</v>
      </c>
      <c r="F1943" s="99">
        <v>4.2814115399960402</v>
      </c>
      <c r="G1943" s="99">
        <v>0</v>
      </c>
      <c r="H1943" s="99">
        <v>0</v>
      </c>
      <c r="I1943" s="99">
        <v>0</v>
      </c>
      <c r="J1943" s="99">
        <v>586.40500456094696</v>
      </c>
      <c r="K1943" s="99">
        <v>0</v>
      </c>
      <c r="L1943" s="99">
        <v>18.166574027854899</v>
      </c>
      <c r="M1943" s="99">
        <v>16.174868330825099</v>
      </c>
      <c r="N1943" s="99">
        <v>118.80650321394199</v>
      </c>
      <c r="O1943" s="99">
        <v>0</v>
      </c>
      <c r="P1943" s="99">
        <v>1892.3514612466099</v>
      </c>
      <c r="Q1943" s="99">
        <v>129.05262732133301</v>
      </c>
      <c r="R1943" s="99">
        <v>0</v>
      </c>
      <c r="S1943" s="99">
        <v>15.623233417281901</v>
      </c>
      <c r="T1943" s="99">
        <v>0</v>
      </c>
      <c r="U1943" s="99">
        <v>585.24682132899795</v>
      </c>
      <c r="V1943" s="99">
        <v>0</v>
      </c>
      <c r="W1943" s="99">
        <v>223726.80900192299</v>
      </c>
      <c r="X1943" s="99">
        <v>23271.297416925401</v>
      </c>
      <c r="Y1943" s="99">
        <v>71.418791638687296</v>
      </c>
      <c r="Z1943" s="99">
        <v>0</v>
      </c>
      <c r="AA1943" s="99">
        <v>0</v>
      </c>
      <c r="AB1943" s="99">
        <v>0</v>
      </c>
      <c r="AC1943" s="99">
        <v>196668.60091781599</v>
      </c>
      <c r="AD1943" s="99">
        <v>0</v>
      </c>
      <c r="AE1943" s="99">
        <v>1043.99187201262</v>
      </c>
      <c r="AF1943" s="99">
        <v>1656.2012903392299</v>
      </c>
      <c r="AG1943" s="99">
        <v>23899.3958568573</v>
      </c>
      <c r="AH1943" s="99">
        <v>0</v>
      </c>
      <c r="AI1943" s="99">
        <v>208249.46825027501</v>
      </c>
      <c r="AJ1943" s="99">
        <v>19988.600186586398</v>
      </c>
      <c r="AK1943" s="99">
        <v>0</v>
      </c>
      <c r="AL1943" s="99">
        <v>1782.52150088549</v>
      </c>
      <c r="AM1943" s="99">
        <v>0</v>
      </c>
      <c r="AN1943" s="99">
        <v>196656.77676200899</v>
      </c>
      <c r="AO1943" s="99">
        <v>0</v>
      </c>
      <c r="AP1943" s="99">
        <v>1889716.93257141</v>
      </c>
      <c r="AQ1943" s="99">
        <v>196014.76405715899</v>
      </c>
      <c r="AR1943" s="99">
        <v>1035.9370427131701</v>
      </c>
      <c r="AS1943" s="99">
        <v>0</v>
      </c>
      <c r="AT1943" s="99">
        <v>0</v>
      </c>
      <c r="AU1943" s="99">
        <v>0</v>
      </c>
      <c r="AV1943" s="99">
        <v>766322.86235046398</v>
      </c>
      <c r="AW1943" s="99">
        <v>0</v>
      </c>
      <c r="AX1943" s="99">
        <v>9007.5451653003693</v>
      </c>
      <c r="AY1943" s="99">
        <v>14048.8882433176</v>
      </c>
      <c r="AZ1943" s="99">
        <v>189189.21164131199</v>
      </c>
      <c r="BA1943" s="99">
        <v>0</v>
      </c>
      <c r="BB1943" s="99">
        <v>1803090.86112976</v>
      </c>
      <c r="BC1943" s="99">
        <v>169242.38426399199</v>
      </c>
      <c r="BD1943" s="99">
        <v>0</v>
      </c>
      <c r="BE1943" s="99">
        <v>15354.109149575201</v>
      </c>
      <c r="BF1943" s="99">
        <v>0</v>
      </c>
      <c r="BG1943" s="99">
        <v>766602.52243804897</v>
      </c>
      <c r="BH1943" s="99">
        <v>0</v>
      </c>
      <c r="BI1943" s="99">
        <v>413562.96813201898</v>
      </c>
      <c r="BJ1943" s="99">
        <v>99145.135247230501</v>
      </c>
      <c r="BK1943" s="99">
        <v>0</v>
      </c>
      <c r="BL1943" s="99">
        <v>0</v>
      </c>
      <c r="BM1943" s="99">
        <v>0</v>
      </c>
      <c r="BN1943" s="99">
        <v>0</v>
      </c>
      <c r="BO1943" s="99">
        <v>0</v>
      </c>
      <c r="BP1943" s="99">
        <v>0</v>
      </c>
      <c r="BQ1943" s="99">
        <v>0</v>
      </c>
      <c r="BR1943" s="99">
        <v>4142.2986840605699</v>
      </c>
      <c r="BS1943" s="99">
        <v>104013.97103309599</v>
      </c>
      <c r="BT1943" s="99">
        <v>0</v>
      </c>
      <c r="BU1943" s="99">
        <v>373905.64999771101</v>
      </c>
      <c r="BV1943" s="99">
        <v>60447.034271717101</v>
      </c>
      <c r="BW1943" s="99">
        <v>0</v>
      </c>
      <c r="BX1943" s="99">
        <v>2806.8399903774298</v>
      </c>
      <c r="BY1943" s="99">
        <v>0</v>
      </c>
      <c r="BZ1943" s="99">
        <v>0</v>
      </c>
      <c r="CA1943" s="99">
        <v>2162.2706059217498</v>
      </c>
      <c r="CB1943" s="99">
        <v>248731.13159751901</v>
      </c>
      <c r="CC1943" s="99">
        <v>2087467.3717956501</v>
      </c>
      <c r="CD1943" s="99">
        <v>526699.61090087902</v>
      </c>
      <c r="CE1943" s="99">
        <v>164.28926443681101</v>
      </c>
      <c r="CF1943" s="99">
        <v>21679.706349849701</v>
      </c>
      <c r="CG1943" s="99">
        <v>195373.40019035299</v>
      </c>
      <c r="CH1943" s="99">
        <v>0</v>
      </c>
      <c r="CI1943" s="99">
        <v>2325.51866546273</v>
      </c>
      <c r="CJ1943" s="99">
        <v>270446.82920455898</v>
      </c>
      <c r="CK1943" s="99">
        <v>2276529.3257141099</v>
      </c>
      <c r="CL1943" s="99">
        <v>559629.395004272</v>
      </c>
      <c r="CM1943" s="166">
        <v>2907.07337096334</v>
      </c>
      <c r="CN1943" s="166">
        <v>467335.017967224</v>
      </c>
      <c r="CO1943" s="166">
        <v>3061998.2962951702</v>
      </c>
      <c r="CP1943" s="99">
        <v>559629.395004272</v>
      </c>
      <c r="CQ1943" s="99">
        <v>0</v>
      </c>
      <c r="CR1943" s="99">
        <v>0</v>
      </c>
      <c r="CS1943" s="99">
        <v>0</v>
      </c>
      <c r="CT1943" s="99">
        <v>0</v>
      </c>
      <c r="CU1943" s="98">
        <v>164.89858153200001</v>
      </c>
      <c r="CV1943" s="98">
        <v>745.266516723</v>
      </c>
      <c r="CW1943" s="98">
        <v>270410.83794736874</v>
      </c>
      <c r="CX1943" s="98">
        <v>2282840.771986003</v>
      </c>
    </row>
    <row r="1944" spans="1:102" x14ac:dyDescent="0.2">
      <c r="A1944" s="98" t="s">
        <v>184</v>
      </c>
      <c r="B1944" s="100">
        <v>42795</v>
      </c>
      <c r="C1944" s="99">
        <v>0</v>
      </c>
      <c r="D1944" s="99">
        <v>1992.3760073184999</v>
      </c>
      <c r="E1944" s="99">
        <v>158.823014095426</v>
      </c>
      <c r="F1944" s="99">
        <v>4.5565958679653704</v>
      </c>
      <c r="G1944" s="99">
        <v>0</v>
      </c>
      <c r="H1944" s="99">
        <v>0</v>
      </c>
      <c r="I1944" s="99">
        <v>0</v>
      </c>
      <c r="J1944" s="99">
        <v>568.113921076059</v>
      </c>
      <c r="K1944" s="99">
        <v>0</v>
      </c>
      <c r="L1944" s="99">
        <v>18.6989515640307</v>
      </c>
      <c r="M1944" s="99">
        <v>13.308824279927601</v>
      </c>
      <c r="N1944" s="99">
        <v>112.343863644637</v>
      </c>
      <c r="O1944" s="99">
        <v>0</v>
      </c>
      <c r="P1944" s="99">
        <v>1862.0219136327501</v>
      </c>
      <c r="Q1944" s="99">
        <v>124.465196052566</v>
      </c>
      <c r="R1944" s="99">
        <v>0</v>
      </c>
      <c r="S1944" s="99">
        <v>17.105537551222401</v>
      </c>
      <c r="T1944" s="99">
        <v>0</v>
      </c>
      <c r="U1944" s="99">
        <v>568.42994620650995</v>
      </c>
      <c r="V1944" s="99">
        <v>0</v>
      </c>
      <c r="W1944" s="99">
        <v>221142.52486228899</v>
      </c>
      <c r="X1944" s="99">
        <v>21345.9677405357</v>
      </c>
      <c r="Y1944" s="99">
        <v>73.351624687202303</v>
      </c>
      <c r="Z1944" s="99">
        <v>0</v>
      </c>
      <c r="AA1944" s="99">
        <v>0</v>
      </c>
      <c r="AB1944" s="99">
        <v>0</v>
      </c>
      <c r="AC1944" s="99">
        <v>189967.713464737</v>
      </c>
      <c r="AD1944" s="99">
        <v>0</v>
      </c>
      <c r="AE1944" s="99">
        <v>1092.1496751755501</v>
      </c>
      <c r="AF1944" s="99">
        <v>1129.40826150775</v>
      </c>
      <c r="AG1944" s="99">
        <v>21660.768242597602</v>
      </c>
      <c r="AH1944" s="99">
        <v>0</v>
      </c>
      <c r="AI1944" s="99">
        <v>193858.81838035601</v>
      </c>
      <c r="AJ1944" s="99">
        <v>19119.071876525901</v>
      </c>
      <c r="AK1944" s="99">
        <v>0</v>
      </c>
      <c r="AL1944" s="99">
        <v>1890.85824322701</v>
      </c>
      <c r="AM1944" s="99">
        <v>0</v>
      </c>
      <c r="AN1944" s="99">
        <v>189934.53441619899</v>
      </c>
      <c r="AO1944" s="99">
        <v>0</v>
      </c>
      <c r="AP1944" s="99">
        <v>1879072.44706726</v>
      </c>
      <c r="AQ1944" s="99">
        <v>175252.107810974</v>
      </c>
      <c r="AR1944" s="99">
        <v>965.83599920570896</v>
      </c>
      <c r="AS1944" s="99">
        <v>0</v>
      </c>
      <c r="AT1944" s="99">
        <v>0</v>
      </c>
      <c r="AU1944" s="99">
        <v>0</v>
      </c>
      <c r="AV1944" s="99">
        <v>744175.15552520799</v>
      </c>
      <c r="AW1944" s="99">
        <v>0</v>
      </c>
      <c r="AX1944" s="99">
        <v>8975.9982473850305</v>
      </c>
      <c r="AY1944" s="99">
        <v>10383.2351715565</v>
      </c>
      <c r="AZ1944" s="99">
        <v>172920.59582519499</v>
      </c>
      <c r="BA1944" s="99">
        <v>0</v>
      </c>
      <c r="BB1944" s="99">
        <v>1614954.8819732701</v>
      </c>
      <c r="BC1944" s="99">
        <v>159280.775611877</v>
      </c>
      <c r="BD1944" s="99">
        <v>0</v>
      </c>
      <c r="BE1944" s="99">
        <v>17414.684598207499</v>
      </c>
      <c r="BF1944" s="99">
        <v>0</v>
      </c>
      <c r="BG1944" s="99">
        <v>744262.43164825405</v>
      </c>
      <c r="BH1944" s="99">
        <v>0</v>
      </c>
      <c r="BI1944" s="99">
        <v>438406.9451828</v>
      </c>
      <c r="BJ1944" s="99">
        <v>105023.577120781</v>
      </c>
      <c r="BK1944" s="99">
        <v>0</v>
      </c>
      <c r="BL1944" s="99">
        <v>0</v>
      </c>
      <c r="BM1944" s="99">
        <v>0</v>
      </c>
      <c r="BN1944" s="99">
        <v>0</v>
      </c>
      <c r="BO1944" s="99">
        <v>0</v>
      </c>
      <c r="BP1944" s="99">
        <v>0</v>
      </c>
      <c r="BQ1944" s="99">
        <v>0</v>
      </c>
      <c r="BR1944" s="99">
        <v>3303.02914494276</v>
      </c>
      <c r="BS1944" s="99">
        <v>105803.66226005599</v>
      </c>
      <c r="BT1944" s="99">
        <v>0</v>
      </c>
      <c r="BU1944" s="99">
        <v>367917</v>
      </c>
      <c r="BV1944" s="99">
        <v>59446.255399227099</v>
      </c>
      <c r="BW1944" s="99">
        <v>0</v>
      </c>
      <c r="BX1944" s="99">
        <v>3428.0699880123102</v>
      </c>
      <c r="BY1944" s="99">
        <v>0</v>
      </c>
      <c r="BZ1944" s="99">
        <v>0</v>
      </c>
      <c r="CA1944" s="99">
        <v>2151.1651153564499</v>
      </c>
      <c r="CB1944" s="99">
        <v>241735.368606567</v>
      </c>
      <c r="CC1944" s="99">
        <v>2053068.24934387</v>
      </c>
      <c r="CD1944" s="99">
        <v>537901.69760131801</v>
      </c>
      <c r="CE1944" s="99">
        <v>161.64364666678</v>
      </c>
      <c r="CF1944" s="99">
        <v>21643.9155967236</v>
      </c>
      <c r="CG1944" s="99">
        <v>196886.86894035299</v>
      </c>
      <c r="CH1944" s="99">
        <v>0</v>
      </c>
      <c r="CI1944" s="99">
        <v>2314.52885851264</v>
      </c>
      <c r="CJ1944" s="99">
        <v>263548.21831130999</v>
      </c>
      <c r="CK1944" s="99">
        <v>2243169.8523559598</v>
      </c>
      <c r="CL1944" s="99">
        <v>570693.95468139602</v>
      </c>
      <c r="CM1944" s="166">
        <v>2878.42796733975</v>
      </c>
      <c r="CN1944" s="166">
        <v>453426.94117736799</v>
      </c>
      <c r="CO1944" s="166">
        <v>2991097.8462829599</v>
      </c>
      <c r="CP1944" s="99">
        <v>570693.95468139602</v>
      </c>
      <c r="CQ1944" s="99">
        <v>0</v>
      </c>
      <c r="CR1944" s="99">
        <v>0</v>
      </c>
      <c r="CS1944" s="99">
        <v>0</v>
      </c>
      <c r="CT1944" s="99">
        <v>0</v>
      </c>
      <c r="CU1944" s="98">
        <v>158.42747689999999</v>
      </c>
      <c r="CV1944" s="98">
        <v>726.77360826799998</v>
      </c>
      <c r="CW1944" s="98">
        <v>263379.28420329059</v>
      </c>
      <c r="CX1944" s="98">
        <v>2249955.1182842231</v>
      </c>
    </row>
    <row r="1945" spans="1:102" x14ac:dyDescent="0.2">
      <c r="A1945" s="98" t="s">
        <v>184</v>
      </c>
      <c r="B1945" s="100">
        <v>42887</v>
      </c>
      <c r="C1945" s="99">
        <v>0</v>
      </c>
      <c r="D1945" s="99">
        <v>2015.1782132089099</v>
      </c>
      <c r="E1945" s="99">
        <v>152.733939247206</v>
      </c>
      <c r="F1945" s="99">
        <v>4.0500968089909302</v>
      </c>
      <c r="G1945" s="99">
        <v>0</v>
      </c>
      <c r="H1945" s="99">
        <v>0</v>
      </c>
      <c r="I1945" s="99">
        <v>0</v>
      </c>
      <c r="J1945" s="99">
        <v>562.34537894278799</v>
      </c>
      <c r="K1945" s="99">
        <v>0</v>
      </c>
      <c r="L1945" s="99">
        <v>17.922613837989001</v>
      </c>
      <c r="M1945" s="99">
        <v>15.112425083992999</v>
      </c>
      <c r="N1945" s="99">
        <v>108.77027056459301</v>
      </c>
      <c r="O1945" s="99">
        <v>0</v>
      </c>
      <c r="P1945" s="99">
        <v>1896.8099645227201</v>
      </c>
      <c r="Q1945" s="99">
        <v>123.927829014137</v>
      </c>
      <c r="R1945" s="99">
        <v>0</v>
      </c>
      <c r="S1945" s="99">
        <v>18.423383163521098</v>
      </c>
      <c r="T1945" s="99">
        <v>0</v>
      </c>
      <c r="U1945" s="99">
        <v>562.77642195671797</v>
      </c>
      <c r="V1945" s="99">
        <v>0</v>
      </c>
      <c r="W1945" s="99">
        <v>220311.34475707999</v>
      </c>
      <c r="X1945" s="99">
        <v>22116.686891555801</v>
      </c>
      <c r="Y1945" s="99">
        <v>53.347351300995797</v>
      </c>
      <c r="Z1945" s="99">
        <v>0</v>
      </c>
      <c r="AA1945" s="99">
        <v>0</v>
      </c>
      <c r="AB1945" s="99">
        <v>0</v>
      </c>
      <c r="AC1945" s="99">
        <v>190293.84271621701</v>
      </c>
      <c r="AD1945" s="99">
        <v>0</v>
      </c>
      <c r="AE1945" s="99">
        <v>946.85827434063003</v>
      </c>
      <c r="AF1945" s="99">
        <v>1539.01751004159</v>
      </c>
      <c r="AG1945" s="99">
        <v>20635.071590423599</v>
      </c>
      <c r="AH1945" s="99">
        <v>0</v>
      </c>
      <c r="AI1945" s="99">
        <v>198223.01140403701</v>
      </c>
      <c r="AJ1945" s="99">
        <v>20415.7871396542</v>
      </c>
      <c r="AK1945" s="99">
        <v>0</v>
      </c>
      <c r="AL1945" s="99">
        <v>2140.6748431325</v>
      </c>
      <c r="AM1945" s="99">
        <v>0</v>
      </c>
      <c r="AN1945" s="99">
        <v>190240.69025611901</v>
      </c>
      <c r="AO1945" s="99">
        <v>0</v>
      </c>
      <c r="AP1945" s="99">
        <v>1876892.77932739</v>
      </c>
      <c r="AQ1945" s="99">
        <v>182274.37513732901</v>
      </c>
      <c r="AR1945" s="99">
        <v>807.82933827489603</v>
      </c>
      <c r="AS1945" s="99">
        <v>0</v>
      </c>
      <c r="AT1945" s="99">
        <v>0</v>
      </c>
      <c r="AU1945" s="99">
        <v>0</v>
      </c>
      <c r="AV1945" s="99">
        <v>749241.12761688197</v>
      </c>
      <c r="AW1945" s="99">
        <v>0</v>
      </c>
      <c r="AX1945" s="99">
        <v>7735.7117047905904</v>
      </c>
      <c r="AY1945" s="99">
        <v>14158.7077665329</v>
      </c>
      <c r="AZ1945" s="99">
        <v>167363.74503326399</v>
      </c>
      <c r="BA1945" s="99">
        <v>0</v>
      </c>
      <c r="BB1945" s="99">
        <v>1687598.5154571501</v>
      </c>
      <c r="BC1945" s="99">
        <v>170843.948022842</v>
      </c>
      <c r="BD1945" s="99">
        <v>0</v>
      </c>
      <c r="BE1945" s="99">
        <v>20345.699009180102</v>
      </c>
      <c r="BF1945" s="99">
        <v>0</v>
      </c>
      <c r="BG1945" s="99">
        <v>749232.63032531703</v>
      </c>
      <c r="BH1945" s="99">
        <v>0</v>
      </c>
      <c r="BI1945" s="99">
        <v>445339.34532165498</v>
      </c>
      <c r="BJ1945" s="99">
        <v>111461.964342117</v>
      </c>
      <c r="BK1945" s="99">
        <v>0</v>
      </c>
      <c r="BL1945" s="99">
        <v>0</v>
      </c>
      <c r="BM1945" s="99">
        <v>0</v>
      </c>
      <c r="BN1945" s="99">
        <v>0</v>
      </c>
      <c r="BO1945" s="99">
        <v>0</v>
      </c>
      <c r="BP1945" s="99">
        <v>0</v>
      </c>
      <c r="BQ1945" s="99">
        <v>0</v>
      </c>
      <c r="BR1945" s="99">
        <v>4243.1375920176497</v>
      </c>
      <c r="BS1945" s="99">
        <v>108135.203090668</v>
      </c>
      <c r="BT1945" s="99">
        <v>0</v>
      </c>
      <c r="BU1945" s="99">
        <v>366932</v>
      </c>
      <c r="BV1945" s="99">
        <v>63470.113072872198</v>
      </c>
      <c r="BW1945" s="99">
        <v>0</v>
      </c>
      <c r="BX1945" s="99">
        <v>3898.6799868345302</v>
      </c>
      <c r="BY1945" s="99">
        <v>0</v>
      </c>
      <c r="BZ1945" s="99">
        <v>0</v>
      </c>
      <c r="CA1945" s="99">
        <v>2167.78057810664</v>
      </c>
      <c r="CB1945" s="99">
        <v>242560.48491287199</v>
      </c>
      <c r="CC1945" s="99">
        <v>2061895.1546936</v>
      </c>
      <c r="CD1945" s="99">
        <v>542072.04994201695</v>
      </c>
      <c r="CE1945" s="99">
        <v>156.608288878575</v>
      </c>
      <c r="CF1945" s="99">
        <v>21272.823626041401</v>
      </c>
      <c r="CG1945" s="99">
        <v>199869.43724632301</v>
      </c>
      <c r="CH1945" s="99">
        <v>0</v>
      </c>
      <c r="CI1945" s="99">
        <v>2325.51224574447</v>
      </c>
      <c r="CJ1945" s="99">
        <v>263849.51058960002</v>
      </c>
      <c r="CK1945" s="99">
        <v>2268213.1672668499</v>
      </c>
      <c r="CL1945" s="99">
        <v>574205.20343017601</v>
      </c>
      <c r="CM1945" s="166">
        <v>2884.2344807684399</v>
      </c>
      <c r="CN1945" s="166">
        <v>453278.03633117699</v>
      </c>
      <c r="CO1945" s="166">
        <v>3003774.7477417002</v>
      </c>
      <c r="CP1945" s="99">
        <v>574205.20343017601</v>
      </c>
      <c r="CQ1945" s="99">
        <v>0</v>
      </c>
      <c r="CR1945" s="99">
        <v>0</v>
      </c>
      <c r="CS1945" s="99">
        <v>0</v>
      </c>
      <c r="CT1945" s="99">
        <v>0</v>
      </c>
      <c r="CU1945" s="98">
        <v>152.776020077</v>
      </c>
      <c r="CV1945" s="98">
        <v>714.68672789300001</v>
      </c>
      <c r="CW1945" s="98">
        <v>263833.30853891338</v>
      </c>
      <c r="CX1945" s="98">
        <v>2261764.5919399229</v>
      </c>
    </row>
    <row r="1946" spans="1:102" x14ac:dyDescent="0.2">
      <c r="A1946" s="98" t="s">
        <v>184</v>
      </c>
      <c r="B1946" s="100">
        <v>42979</v>
      </c>
      <c r="C1946" s="99">
        <v>0</v>
      </c>
      <c r="D1946" s="99">
        <v>2068.0644038617602</v>
      </c>
      <c r="E1946" s="99">
        <v>149.353250505403</v>
      </c>
      <c r="F1946" s="99">
        <v>1.9934913329925601</v>
      </c>
      <c r="G1946" s="99">
        <v>0</v>
      </c>
      <c r="H1946" s="99">
        <v>0</v>
      </c>
      <c r="I1946" s="99">
        <v>0</v>
      </c>
      <c r="J1946" s="99">
        <v>560.125742472708</v>
      </c>
      <c r="K1946" s="99">
        <v>0</v>
      </c>
      <c r="L1946" s="99">
        <v>17.123921246035</v>
      </c>
      <c r="M1946" s="99">
        <v>13.258797029964599</v>
      </c>
      <c r="N1946" s="99">
        <v>101.045124978758</v>
      </c>
      <c r="O1946" s="99">
        <v>0</v>
      </c>
      <c r="P1946" s="99">
        <v>1972.27281174064</v>
      </c>
      <c r="Q1946" s="99">
        <v>123.179653614759</v>
      </c>
      <c r="R1946" s="99">
        <v>0</v>
      </c>
      <c r="S1946" s="99">
        <v>18.450678861234302</v>
      </c>
      <c r="T1946" s="99">
        <v>0</v>
      </c>
      <c r="U1946" s="99">
        <v>561.13729052990698</v>
      </c>
      <c r="V1946" s="99">
        <v>0</v>
      </c>
      <c r="W1946" s="99">
        <v>230928.744413376</v>
      </c>
      <c r="X1946" s="99">
        <v>22290.6102044582</v>
      </c>
      <c r="Y1946" s="99">
        <v>26.078471026849002</v>
      </c>
      <c r="Z1946" s="99">
        <v>0</v>
      </c>
      <c r="AA1946" s="99">
        <v>0</v>
      </c>
      <c r="AB1946" s="99">
        <v>0</v>
      </c>
      <c r="AC1946" s="99">
        <v>194154.76807975801</v>
      </c>
      <c r="AD1946" s="99">
        <v>0</v>
      </c>
      <c r="AE1946" s="99">
        <v>1045.78191423416</v>
      </c>
      <c r="AF1946" s="99">
        <v>1246.0735921263699</v>
      </c>
      <c r="AG1946" s="99">
        <v>19561.841161489501</v>
      </c>
      <c r="AH1946" s="99">
        <v>0</v>
      </c>
      <c r="AI1946" s="99">
        <v>210295.34558868399</v>
      </c>
      <c r="AJ1946" s="99">
        <v>20882.6169962883</v>
      </c>
      <c r="AK1946" s="99">
        <v>0</v>
      </c>
      <c r="AL1946" s="99">
        <v>2337.0112541019898</v>
      </c>
      <c r="AM1946" s="99">
        <v>0</v>
      </c>
      <c r="AN1946" s="99">
        <v>194375.72892379799</v>
      </c>
      <c r="AO1946" s="99">
        <v>0</v>
      </c>
      <c r="AP1946" s="99">
        <v>1975250.66923523</v>
      </c>
      <c r="AQ1946" s="99">
        <v>185267.97371673601</v>
      </c>
      <c r="AR1946" s="99">
        <v>198.51760594360499</v>
      </c>
      <c r="AS1946" s="99">
        <v>0</v>
      </c>
      <c r="AT1946" s="99">
        <v>0</v>
      </c>
      <c r="AU1946" s="99">
        <v>0</v>
      </c>
      <c r="AV1946" s="99">
        <v>765881.82286071801</v>
      </c>
      <c r="AW1946" s="99">
        <v>0</v>
      </c>
      <c r="AX1946" s="99">
        <v>8588.8895636797006</v>
      </c>
      <c r="AY1946" s="99">
        <v>10848.1605852842</v>
      </c>
      <c r="AZ1946" s="99">
        <v>159352.14467811599</v>
      </c>
      <c r="BA1946" s="99">
        <v>0</v>
      </c>
      <c r="BB1946" s="99">
        <v>1820204.1591644301</v>
      </c>
      <c r="BC1946" s="99">
        <v>176561.891103745</v>
      </c>
      <c r="BD1946" s="99">
        <v>0</v>
      </c>
      <c r="BE1946" s="99">
        <v>21389.902611732501</v>
      </c>
      <c r="BF1946" s="99">
        <v>0</v>
      </c>
      <c r="BG1946" s="99">
        <v>765361.54589843797</v>
      </c>
      <c r="BH1946" s="99">
        <v>0</v>
      </c>
      <c r="BI1946" s="99">
        <v>438555.57800674398</v>
      </c>
      <c r="BJ1946" s="99">
        <v>112360.952633858</v>
      </c>
      <c r="BK1946" s="99">
        <v>0</v>
      </c>
      <c r="BL1946" s="99">
        <v>0</v>
      </c>
      <c r="BM1946" s="99">
        <v>0</v>
      </c>
      <c r="BN1946" s="99">
        <v>0</v>
      </c>
      <c r="BO1946" s="99">
        <v>0</v>
      </c>
      <c r="BP1946" s="99">
        <v>0</v>
      </c>
      <c r="BQ1946" s="99">
        <v>0</v>
      </c>
      <c r="BR1946" s="99">
        <v>3695.8414513468701</v>
      </c>
      <c r="BS1946" s="99">
        <v>105485.404168129</v>
      </c>
      <c r="BT1946" s="99">
        <v>0</v>
      </c>
      <c r="BU1946" s="99">
        <v>362307.909999847</v>
      </c>
      <c r="BV1946" s="99">
        <v>65709.0856027603</v>
      </c>
      <c r="BW1946" s="99">
        <v>0</v>
      </c>
      <c r="BX1946" s="99">
        <v>3546.31998923421</v>
      </c>
      <c r="BY1946" s="99">
        <v>0</v>
      </c>
      <c r="BZ1946" s="99">
        <v>0</v>
      </c>
      <c r="CA1946" s="99">
        <v>2219.9756387770199</v>
      </c>
      <c r="CB1946" s="99">
        <v>252095.67083931001</v>
      </c>
      <c r="CC1946" s="99">
        <v>2156987.2640380901</v>
      </c>
      <c r="CD1946" s="99">
        <v>552443.37509918201</v>
      </c>
      <c r="CE1946" s="99">
        <v>148.63302069157399</v>
      </c>
      <c r="CF1946" s="99">
        <v>21457.731725215901</v>
      </c>
      <c r="CG1946" s="99">
        <v>197321.88448524501</v>
      </c>
      <c r="CH1946" s="99">
        <v>0</v>
      </c>
      <c r="CI1946" s="99">
        <v>2366.3159139454401</v>
      </c>
      <c r="CJ1946" s="99">
        <v>273364.01085281401</v>
      </c>
      <c r="CK1946" s="99">
        <v>2363258.9704895001</v>
      </c>
      <c r="CL1946" s="99">
        <v>585715.60475158703</v>
      </c>
      <c r="CM1946" s="166">
        <v>2921.75653260946</v>
      </c>
      <c r="CN1946" s="166">
        <v>468584.28918457002</v>
      </c>
      <c r="CO1946" s="166">
        <v>3118428.0628967299</v>
      </c>
      <c r="CP1946" s="99">
        <v>585715.60475158703</v>
      </c>
      <c r="CQ1946" s="99">
        <v>0</v>
      </c>
      <c r="CR1946" s="99">
        <v>0</v>
      </c>
      <c r="CS1946" s="99">
        <v>0</v>
      </c>
      <c r="CT1946" s="99">
        <v>0</v>
      </c>
      <c r="CU1946" s="98">
        <v>149.83889999300001</v>
      </c>
      <c r="CV1946" s="98">
        <v>705.01068352100003</v>
      </c>
      <c r="CW1946" s="98">
        <v>273553.4025645259</v>
      </c>
      <c r="CX1946" s="98">
        <v>2354309.1485233353</v>
      </c>
    </row>
    <row r="1947" spans="1:102" x14ac:dyDescent="0.2">
      <c r="A1947" s="98" t="s">
        <v>184</v>
      </c>
      <c r="B1947" s="100">
        <v>43070</v>
      </c>
      <c r="C1947" s="99">
        <v>0</v>
      </c>
      <c r="D1947" s="99">
        <v>2084.6360715925698</v>
      </c>
      <c r="E1947" s="99">
        <v>145.97890416346499</v>
      </c>
      <c r="F1947" s="99">
        <v>2.2446242799924199</v>
      </c>
      <c r="G1947" s="99">
        <v>0</v>
      </c>
      <c r="H1947" s="99">
        <v>0</v>
      </c>
      <c r="I1947" s="99">
        <v>0</v>
      </c>
      <c r="J1947" s="99">
        <v>577.374553442001</v>
      </c>
      <c r="K1947" s="99">
        <v>0</v>
      </c>
      <c r="L1947" s="99">
        <v>19.099362584995099</v>
      </c>
      <c r="M1947" s="99">
        <v>14.1841725109844</v>
      </c>
      <c r="N1947" s="99">
        <v>96.812770437449203</v>
      </c>
      <c r="O1947" s="99">
        <v>0</v>
      </c>
      <c r="P1947" s="99">
        <v>1981.3075608015099</v>
      </c>
      <c r="Q1947" s="99">
        <v>120.59683770686399</v>
      </c>
      <c r="R1947" s="99">
        <v>0</v>
      </c>
      <c r="S1947" s="99">
        <v>18.077257136581501</v>
      </c>
      <c r="T1947" s="99">
        <v>0</v>
      </c>
      <c r="U1947" s="99">
        <v>574.50770117342495</v>
      </c>
      <c r="V1947" s="99">
        <v>0</v>
      </c>
      <c r="W1947" s="99">
        <v>221213.84913063</v>
      </c>
      <c r="X1947" s="99">
        <v>21189.5212934017</v>
      </c>
      <c r="Y1947" s="99">
        <v>21.810744727961701</v>
      </c>
      <c r="Z1947" s="99">
        <v>0</v>
      </c>
      <c r="AA1947" s="99">
        <v>0</v>
      </c>
      <c r="AB1947" s="99">
        <v>0</v>
      </c>
      <c r="AC1947" s="99">
        <v>194816.12239074701</v>
      </c>
      <c r="AD1947" s="99">
        <v>0</v>
      </c>
      <c r="AE1947" s="99">
        <v>1074.1423313617699</v>
      </c>
      <c r="AF1947" s="99">
        <v>1270.4253948926901</v>
      </c>
      <c r="AG1947" s="99">
        <v>18871.7342560291</v>
      </c>
      <c r="AH1947" s="99">
        <v>0</v>
      </c>
      <c r="AI1947" s="99">
        <v>203808.697055817</v>
      </c>
      <c r="AJ1947" s="99">
        <v>19926.550142288201</v>
      </c>
      <c r="AK1947" s="99">
        <v>0</v>
      </c>
      <c r="AL1947" s="99">
        <v>2210.5166137814499</v>
      </c>
      <c r="AM1947" s="99">
        <v>0</v>
      </c>
      <c r="AN1947" s="99">
        <v>194660.08290862999</v>
      </c>
      <c r="AO1947" s="99">
        <v>0</v>
      </c>
      <c r="AP1947" s="99">
        <v>1840688.66065979</v>
      </c>
      <c r="AQ1947" s="99">
        <v>177065.42930030799</v>
      </c>
      <c r="AR1947" s="99">
        <v>211.52162379957699</v>
      </c>
      <c r="AS1947" s="99">
        <v>0</v>
      </c>
      <c r="AT1947" s="99">
        <v>0</v>
      </c>
      <c r="AU1947" s="99">
        <v>0</v>
      </c>
      <c r="AV1947" s="99">
        <v>767880.383934021</v>
      </c>
      <c r="AW1947" s="99">
        <v>0</v>
      </c>
      <c r="AX1947" s="99">
        <v>9369.2508996725101</v>
      </c>
      <c r="AY1947" s="99">
        <v>11214.797590374899</v>
      </c>
      <c r="AZ1947" s="99">
        <v>151760.34746742199</v>
      </c>
      <c r="BA1947" s="99">
        <v>0</v>
      </c>
      <c r="BB1947" s="99">
        <v>1748738.5664977999</v>
      </c>
      <c r="BC1947" s="99">
        <v>167821.34744072001</v>
      </c>
      <c r="BD1947" s="99">
        <v>0</v>
      </c>
      <c r="BE1947" s="99">
        <v>19024.062862873099</v>
      </c>
      <c r="BF1947" s="99">
        <v>0</v>
      </c>
      <c r="BG1947" s="99">
        <v>768317.78189086902</v>
      </c>
      <c r="BH1947" s="99">
        <v>0</v>
      </c>
      <c r="BI1947" s="99">
        <v>435772.90357208299</v>
      </c>
      <c r="BJ1947" s="99">
        <v>110655.135135651</v>
      </c>
      <c r="BK1947" s="99">
        <v>0</v>
      </c>
      <c r="BL1947" s="99">
        <v>0</v>
      </c>
      <c r="BM1947" s="99">
        <v>0</v>
      </c>
      <c r="BN1947" s="99">
        <v>0</v>
      </c>
      <c r="BO1947" s="99">
        <v>0</v>
      </c>
      <c r="BP1947" s="99">
        <v>0</v>
      </c>
      <c r="BQ1947" s="99">
        <v>0</v>
      </c>
      <c r="BR1947" s="99">
        <v>3639.66489094496</v>
      </c>
      <c r="BS1947" s="99">
        <v>107565.84191131601</v>
      </c>
      <c r="BT1947" s="99">
        <v>0</v>
      </c>
      <c r="BU1947" s="99">
        <v>373962</v>
      </c>
      <c r="BV1947" s="99">
        <v>62749.313258647897</v>
      </c>
      <c r="BW1947" s="99">
        <v>0</v>
      </c>
      <c r="BX1947" s="99">
        <v>3409.3499868512199</v>
      </c>
      <c r="BY1947" s="99">
        <v>0</v>
      </c>
      <c r="BZ1947" s="99">
        <v>0</v>
      </c>
      <c r="CA1947" s="99">
        <v>2228.74249821901</v>
      </c>
      <c r="CB1947" s="99">
        <v>243918.263490677</v>
      </c>
      <c r="CC1947" s="99">
        <v>2018975.1298370401</v>
      </c>
      <c r="CD1947" s="99">
        <v>533105.03631591797</v>
      </c>
      <c r="CE1947" s="99">
        <v>150.176797356457</v>
      </c>
      <c r="CF1947" s="99">
        <v>21390.625520467798</v>
      </c>
      <c r="CG1947" s="99">
        <v>197450.21410751299</v>
      </c>
      <c r="CH1947" s="99">
        <v>0</v>
      </c>
      <c r="CI1947" s="99">
        <v>2378.1199192106701</v>
      </c>
      <c r="CJ1947" s="99">
        <v>265325.28199386603</v>
      </c>
      <c r="CK1947" s="99">
        <v>2208256.2805480999</v>
      </c>
      <c r="CL1947" s="99">
        <v>566163.570785522</v>
      </c>
      <c r="CM1947" s="166">
        <v>2953.02985310555</v>
      </c>
      <c r="CN1947" s="166">
        <v>459716.82136917103</v>
      </c>
      <c r="CO1947" s="166">
        <v>2992750.00067139</v>
      </c>
      <c r="CP1947" s="99">
        <v>566163.570785522</v>
      </c>
      <c r="CQ1947" s="99">
        <v>0</v>
      </c>
      <c r="CR1947" s="99">
        <v>0</v>
      </c>
      <c r="CS1947" s="99">
        <v>0</v>
      </c>
      <c r="CT1947" s="99">
        <v>0</v>
      </c>
      <c r="CU1947" s="98">
        <v>145.896255438</v>
      </c>
      <c r="CV1947" s="98">
        <v>724.81666132999999</v>
      </c>
      <c r="CW1947" s="98">
        <v>265308.88901114481</v>
      </c>
      <c r="CX1947" s="98">
        <v>2216425.3439445533</v>
      </c>
    </row>
    <row r="1948" spans="1:102" x14ac:dyDescent="0.2">
      <c r="A1948" s="98" t="s">
        <v>184</v>
      </c>
      <c r="B1948" s="100">
        <v>43160</v>
      </c>
      <c r="C1948" s="99">
        <v>0</v>
      </c>
      <c r="D1948" s="99">
        <v>2070.7444092333299</v>
      </c>
      <c r="E1948" s="99">
        <v>142.16815242730101</v>
      </c>
      <c r="F1948" s="99">
        <v>2.6929436889768099</v>
      </c>
      <c r="G1948" s="99">
        <v>0</v>
      </c>
      <c r="H1948" s="99">
        <v>0</v>
      </c>
      <c r="I1948" s="99">
        <v>0</v>
      </c>
      <c r="J1948" s="99">
        <v>551.41762191802297</v>
      </c>
      <c r="K1948" s="99">
        <v>0</v>
      </c>
      <c r="L1948" s="99">
        <v>18.900891044409899</v>
      </c>
      <c r="M1948" s="99">
        <v>12.4004245379474</v>
      </c>
      <c r="N1948" s="99">
        <v>91.274427505209999</v>
      </c>
      <c r="O1948" s="99">
        <v>0</v>
      </c>
      <c r="P1948" s="99">
        <v>1973.6509385407001</v>
      </c>
      <c r="Q1948" s="99">
        <v>118.45243021845801</v>
      </c>
      <c r="R1948" s="99">
        <v>0</v>
      </c>
      <c r="S1948" s="99">
        <v>16.271126230014499</v>
      </c>
      <c r="T1948" s="99">
        <v>0</v>
      </c>
      <c r="U1948" s="99">
        <v>552.14855979383003</v>
      </c>
      <c r="V1948" s="99">
        <v>0</v>
      </c>
      <c r="W1948" s="99">
        <v>222126.389465332</v>
      </c>
      <c r="X1948" s="99">
        <v>20354.339648961999</v>
      </c>
      <c r="Y1948" s="99">
        <v>25.103341353824401</v>
      </c>
      <c r="Z1948" s="99">
        <v>0</v>
      </c>
      <c r="AA1948" s="99">
        <v>0</v>
      </c>
      <c r="AB1948" s="99">
        <v>0</v>
      </c>
      <c r="AC1948" s="99">
        <v>186501.21982002299</v>
      </c>
      <c r="AD1948" s="99">
        <v>0</v>
      </c>
      <c r="AE1948" s="99">
        <v>1374.48582100868</v>
      </c>
      <c r="AF1948" s="99">
        <v>1066.3058766126601</v>
      </c>
      <c r="AG1948" s="99">
        <v>17719.391887664799</v>
      </c>
      <c r="AH1948" s="99">
        <v>0</v>
      </c>
      <c r="AI1948" s="99">
        <v>202487.05476951599</v>
      </c>
      <c r="AJ1948" s="99">
        <v>19090.6048138142</v>
      </c>
      <c r="AK1948" s="99">
        <v>0</v>
      </c>
      <c r="AL1948" s="99">
        <v>2243.2855850160099</v>
      </c>
      <c r="AM1948" s="99">
        <v>0</v>
      </c>
      <c r="AN1948" s="99">
        <v>186499.05831146199</v>
      </c>
      <c r="AO1948" s="99">
        <v>0</v>
      </c>
      <c r="AP1948" s="99">
        <v>1849590.2100830099</v>
      </c>
      <c r="AQ1948" s="99">
        <v>169794.43976020801</v>
      </c>
      <c r="AR1948" s="99">
        <v>281.13175895810099</v>
      </c>
      <c r="AS1948" s="99">
        <v>0</v>
      </c>
      <c r="AT1948" s="99">
        <v>0</v>
      </c>
      <c r="AU1948" s="99">
        <v>0</v>
      </c>
      <c r="AV1948" s="99">
        <v>736564.575698853</v>
      </c>
      <c r="AW1948" s="99">
        <v>0</v>
      </c>
      <c r="AX1948" s="99">
        <v>11317.4945139885</v>
      </c>
      <c r="AY1948" s="99">
        <v>9509.4105244875009</v>
      </c>
      <c r="AZ1948" s="99">
        <v>142972.56376838699</v>
      </c>
      <c r="BA1948" s="99">
        <v>0</v>
      </c>
      <c r="BB1948" s="99">
        <v>1628758.72140503</v>
      </c>
      <c r="BC1948" s="99">
        <v>161885.990232468</v>
      </c>
      <c r="BD1948" s="99">
        <v>0</v>
      </c>
      <c r="BE1948" s="99">
        <v>19145.955933809299</v>
      </c>
      <c r="BF1948" s="99">
        <v>0</v>
      </c>
      <c r="BG1948" s="99">
        <v>736713.82154846203</v>
      </c>
      <c r="BH1948" s="99">
        <v>0</v>
      </c>
      <c r="BI1948" s="99">
        <v>425596.90011215198</v>
      </c>
      <c r="BJ1948" s="99">
        <v>128716.983283997</v>
      </c>
      <c r="BK1948" s="99">
        <v>0</v>
      </c>
      <c r="BL1948" s="99">
        <v>0</v>
      </c>
      <c r="BM1948" s="99">
        <v>0</v>
      </c>
      <c r="BN1948" s="99">
        <v>0</v>
      </c>
      <c r="BO1948" s="99">
        <v>0</v>
      </c>
      <c r="BP1948" s="99">
        <v>0</v>
      </c>
      <c r="BQ1948" s="99">
        <v>0</v>
      </c>
      <c r="BR1948" s="99">
        <v>3050.5126340389302</v>
      </c>
      <c r="BS1948" s="99">
        <v>114605.545380592</v>
      </c>
      <c r="BT1948" s="99">
        <v>0</v>
      </c>
      <c r="BU1948" s="99">
        <v>375526.349998474</v>
      </c>
      <c r="BV1948" s="99">
        <v>64442.4335632324</v>
      </c>
      <c r="BW1948" s="99">
        <v>0</v>
      </c>
      <c r="BX1948" s="99">
        <v>4145.0999833345404</v>
      </c>
      <c r="BY1948" s="99">
        <v>0</v>
      </c>
      <c r="BZ1948" s="99">
        <v>0</v>
      </c>
      <c r="CA1948" s="99">
        <v>2212.16232132912</v>
      </c>
      <c r="CB1948" s="99">
        <v>241826.61959838899</v>
      </c>
      <c r="CC1948" s="99">
        <v>2017977.4300994901</v>
      </c>
      <c r="CD1948" s="99">
        <v>559594.14632415795</v>
      </c>
      <c r="CE1948" s="99">
        <v>150.572530118749</v>
      </c>
      <c r="CF1948" s="99">
        <v>21576.884605884599</v>
      </c>
      <c r="CG1948" s="99">
        <v>204971.926939011</v>
      </c>
      <c r="CH1948" s="99">
        <v>0</v>
      </c>
      <c r="CI1948" s="99">
        <v>2364.6561496555801</v>
      </c>
      <c r="CJ1948" s="99">
        <v>263635.22199630702</v>
      </c>
      <c r="CK1948" s="99">
        <v>2209514.2250060998</v>
      </c>
      <c r="CL1948" s="99">
        <v>592753.33342742897</v>
      </c>
      <c r="CM1948" s="166">
        <v>2911.8904352784198</v>
      </c>
      <c r="CN1948" s="166">
        <v>450254.39486312901</v>
      </c>
      <c r="CO1948" s="166">
        <v>2951923.2710876502</v>
      </c>
      <c r="CP1948" s="99">
        <v>592753.33342742897</v>
      </c>
      <c r="CQ1948" s="99">
        <v>0</v>
      </c>
      <c r="CR1948" s="99">
        <v>0</v>
      </c>
      <c r="CS1948" s="99">
        <v>0</v>
      </c>
      <c r="CT1948" s="99">
        <v>0</v>
      </c>
      <c r="CU1948" s="98">
        <v>141.556368956</v>
      </c>
      <c r="CV1948" s="98">
        <v>699.08394919399996</v>
      </c>
      <c r="CW1948" s="98">
        <v>263403.50420427357</v>
      </c>
      <c r="CX1948" s="98">
        <v>2222949.3570385012</v>
      </c>
    </row>
    <row r="1949" spans="1:102" x14ac:dyDescent="0.2">
      <c r="A1949" s="98" t="s">
        <v>184</v>
      </c>
      <c r="B1949" s="100">
        <v>43252</v>
      </c>
      <c r="C1949" s="99">
        <v>0</v>
      </c>
      <c r="D1949" s="99">
        <v>2110.6412334144102</v>
      </c>
      <c r="E1949" s="99">
        <v>139.628818184137</v>
      </c>
      <c r="F1949" s="99">
        <v>2.0092821409925801</v>
      </c>
      <c r="G1949" s="99">
        <v>0</v>
      </c>
      <c r="H1949" s="99">
        <v>0</v>
      </c>
      <c r="I1949" s="99">
        <v>0</v>
      </c>
      <c r="J1949" s="99">
        <v>547.12349294871103</v>
      </c>
      <c r="K1949" s="99">
        <v>0</v>
      </c>
      <c r="L1949" s="99">
        <v>18.9521117294207</v>
      </c>
      <c r="M1949" s="99">
        <v>13.108651594957299</v>
      </c>
      <c r="N1949" s="99">
        <v>87.945748413912995</v>
      </c>
      <c r="O1949" s="99">
        <v>0</v>
      </c>
      <c r="P1949" s="99">
        <v>2014.90872071683</v>
      </c>
      <c r="Q1949" s="99">
        <v>115.839349509217</v>
      </c>
      <c r="R1949" s="99">
        <v>0</v>
      </c>
      <c r="S1949" s="99">
        <v>14.411152879358299</v>
      </c>
      <c r="T1949" s="99">
        <v>0</v>
      </c>
      <c r="U1949" s="99">
        <v>547.85630127787601</v>
      </c>
      <c r="V1949" s="99">
        <v>0</v>
      </c>
      <c r="W1949" s="99">
        <v>225074.56319427499</v>
      </c>
      <c r="X1949" s="99">
        <v>19309.111478090301</v>
      </c>
      <c r="Y1949" s="99">
        <v>25.6866097098682</v>
      </c>
      <c r="Z1949" s="99">
        <v>0</v>
      </c>
      <c r="AA1949" s="99">
        <v>0</v>
      </c>
      <c r="AB1949" s="99">
        <v>0</v>
      </c>
      <c r="AC1949" s="99">
        <v>184800.96230125401</v>
      </c>
      <c r="AD1949" s="99">
        <v>0</v>
      </c>
      <c r="AE1949" s="99">
        <v>1291.04398542643</v>
      </c>
      <c r="AF1949" s="99">
        <v>923.77565586566902</v>
      </c>
      <c r="AG1949" s="99">
        <v>16898.254291534398</v>
      </c>
      <c r="AH1949" s="99">
        <v>0</v>
      </c>
      <c r="AI1949" s="99">
        <v>206218.55400276199</v>
      </c>
      <c r="AJ1949" s="99">
        <v>19305.6510028839</v>
      </c>
      <c r="AK1949" s="99">
        <v>0</v>
      </c>
      <c r="AL1949" s="99">
        <v>1843.49260145426</v>
      </c>
      <c r="AM1949" s="99">
        <v>0</v>
      </c>
      <c r="AN1949" s="99">
        <v>184665.93441009501</v>
      </c>
      <c r="AO1949" s="99">
        <v>0</v>
      </c>
      <c r="AP1949" s="99">
        <v>1873400.8586730999</v>
      </c>
      <c r="AQ1949" s="99">
        <v>162423.55325889599</v>
      </c>
      <c r="AR1949" s="99">
        <v>328.64953700452998</v>
      </c>
      <c r="AS1949" s="99">
        <v>0</v>
      </c>
      <c r="AT1949" s="99">
        <v>0</v>
      </c>
      <c r="AU1949" s="99">
        <v>0</v>
      </c>
      <c r="AV1949" s="99">
        <v>734514.319480896</v>
      </c>
      <c r="AW1949" s="99">
        <v>0</v>
      </c>
      <c r="AX1949" s="99">
        <v>10885.632624387699</v>
      </c>
      <c r="AY1949" s="99">
        <v>8399.6279320716894</v>
      </c>
      <c r="AZ1949" s="99">
        <v>137207.78399086001</v>
      </c>
      <c r="BA1949" s="99">
        <v>0</v>
      </c>
      <c r="BB1949" s="99">
        <v>1713059.5153808601</v>
      </c>
      <c r="BC1949" s="99">
        <v>164523.97543334999</v>
      </c>
      <c r="BD1949" s="99">
        <v>0</v>
      </c>
      <c r="BE1949" s="99">
        <v>15744.345153808599</v>
      </c>
      <c r="BF1949" s="99">
        <v>0</v>
      </c>
      <c r="BG1949" s="99">
        <v>734515.37135314895</v>
      </c>
      <c r="BH1949" s="99">
        <v>0</v>
      </c>
      <c r="BI1949" s="99">
        <v>454236.40366363502</v>
      </c>
      <c r="BJ1949" s="99">
        <v>132998.230665207</v>
      </c>
      <c r="BK1949" s="99">
        <v>0</v>
      </c>
      <c r="BL1949" s="99">
        <v>0</v>
      </c>
      <c r="BM1949" s="99">
        <v>0</v>
      </c>
      <c r="BN1949" s="99">
        <v>0</v>
      </c>
      <c r="BO1949" s="99">
        <v>0</v>
      </c>
      <c r="BP1949" s="99">
        <v>0</v>
      </c>
      <c r="BQ1949" s="99">
        <v>0</v>
      </c>
      <c r="BR1949" s="99">
        <v>2655.0081227719802</v>
      </c>
      <c r="BS1949" s="99">
        <v>120693.558815956</v>
      </c>
      <c r="BT1949" s="99">
        <v>0</v>
      </c>
      <c r="BU1949" s="99">
        <v>380448</v>
      </c>
      <c r="BV1949" s="99">
        <v>64441.055106639898</v>
      </c>
      <c r="BW1949" s="99">
        <v>0</v>
      </c>
      <c r="BX1949" s="99">
        <v>3505.6399889588401</v>
      </c>
      <c r="BY1949" s="99">
        <v>0</v>
      </c>
      <c r="BZ1949" s="99">
        <v>0</v>
      </c>
      <c r="CA1949" s="99">
        <v>2251.1640364229702</v>
      </c>
      <c r="CB1949" s="99">
        <v>244512.15471649199</v>
      </c>
      <c r="CC1949" s="99">
        <v>2039372.5466308601</v>
      </c>
      <c r="CD1949" s="99">
        <v>564991.75591278099</v>
      </c>
      <c r="CE1949" s="99">
        <v>144.58809939771899</v>
      </c>
      <c r="CF1949" s="99">
        <v>21094.0637114048</v>
      </c>
      <c r="CG1949" s="99">
        <v>191504.91198921201</v>
      </c>
      <c r="CH1949" s="99">
        <v>0</v>
      </c>
      <c r="CI1949" s="99">
        <v>2397.1845302581801</v>
      </c>
      <c r="CJ1949" s="99">
        <v>265574.25556945801</v>
      </c>
      <c r="CK1949" s="99">
        <v>2245197.2448730501</v>
      </c>
      <c r="CL1949" s="99">
        <v>597557.01339721703</v>
      </c>
      <c r="CM1949" s="166">
        <v>2945.1231245398499</v>
      </c>
      <c r="CN1949" s="166">
        <v>449462.60832977301</v>
      </c>
      <c r="CO1949" s="166">
        <v>2966533.6814270001</v>
      </c>
      <c r="CP1949" s="99">
        <v>597557.01339721703</v>
      </c>
      <c r="CQ1949" s="99">
        <v>0</v>
      </c>
      <c r="CR1949" s="99">
        <v>0</v>
      </c>
      <c r="CS1949" s="99">
        <v>0</v>
      </c>
      <c r="CT1949" s="99">
        <v>0</v>
      </c>
      <c r="CU1949" s="98">
        <v>139.773858324</v>
      </c>
      <c r="CV1949" s="98">
        <v>693.32916084800001</v>
      </c>
      <c r="CW1949" s="98">
        <v>265606.21842789679</v>
      </c>
      <c r="CX1949" s="98">
        <v>2230877.4586200719</v>
      </c>
    </row>
    <row r="1950" spans="1:102" x14ac:dyDescent="0.2">
      <c r="A1950" s="98" t="s">
        <v>184</v>
      </c>
      <c r="B1950" s="100">
        <v>43344</v>
      </c>
      <c r="C1950" s="99">
        <v>0</v>
      </c>
      <c r="D1950" s="99">
        <v>2127.7635029256298</v>
      </c>
      <c r="E1950" s="99">
        <v>132.02108691074</v>
      </c>
      <c r="F1950" s="99">
        <v>1.9750854519952601</v>
      </c>
      <c r="G1950" s="99">
        <v>0</v>
      </c>
      <c r="H1950" s="99">
        <v>0</v>
      </c>
      <c r="I1950" s="99">
        <v>0</v>
      </c>
      <c r="J1950" s="99">
        <v>538.28846800327301</v>
      </c>
      <c r="K1950" s="99">
        <v>0</v>
      </c>
      <c r="L1950" s="99">
        <v>21.0215423961636</v>
      </c>
      <c r="M1950" s="99">
        <v>13.234034826979</v>
      </c>
      <c r="N1950" s="99">
        <v>86.998298441991196</v>
      </c>
      <c r="O1950" s="99">
        <v>0</v>
      </c>
      <c r="P1950" s="99">
        <v>2025.07525083423</v>
      </c>
      <c r="Q1950" s="99">
        <v>107.828540751711</v>
      </c>
      <c r="R1950" s="99">
        <v>0</v>
      </c>
      <c r="S1950" s="99">
        <v>12.557371631264701</v>
      </c>
      <c r="T1950" s="99">
        <v>0</v>
      </c>
      <c r="U1950" s="99">
        <v>539.91190510988201</v>
      </c>
      <c r="V1950" s="99">
        <v>0</v>
      </c>
      <c r="W1950" s="99">
        <v>224747.49148750299</v>
      </c>
      <c r="X1950" s="99">
        <v>17805.6534688473</v>
      </c>
      <c r="Y1950" s="99">
        <v>27.3487582739908</v>
      </c>
      <c r="Z1950" s="99">
        <v>0</v>
      </c>
      <c r="AA1950" s="99">
        <v>0</v>
      </c>
      <c r="AB1950" s="99">
        <v>0</v>
      </c>
      <c r="AC1950" s="99">
        <v>175082.836730957</v>
      </c>
      <c r="AD1950" s="99">
        <v>0</v>
      </c>
      <c r="AE1950" s="99">
        <v>1397.0979571789501</v>
      </c>
      <c r="AF1950" s="99">
        <v>955.84066164493595</v>
      </c>
      <c r="AG1950" s="99">
        <v>16271.412311911599</v>
      </c>
      <c r="AH1950" s="99">
        <v>0</v>
      </c>
      <c r="AI1950" s="99">
        <v>204017.828296661</v>
      </c>
      <c r="AJ1950" s="99">
        <v>17586.948568105701</v>
      </c>
      <c r="AK1950" s="99">
        <v>0</v>
      </c>
      <c r="AL1950" s="99">
        <v>1440.1987734288</v>
      </c>
      <c r="AM1950" s="99">
        <v>0</v>
      </c>
      <c r="AN1950" s="99">
        <v>175511.748033524</v>
      </c>
      <c r="AO1950" s="99">
        <v>0</v>
      </c>
      <c r="AP1950" s="99">
        <v>1880624.7829284701</v>
      </c>
      <c r="AQ1950" s="99">
        <v>150979.783683777</v>
      </c>
      <c r="AR1950" s="99">
        <v>189.10804273560601</v>
      </c>
      <c r="AS1950" s="99">
        <v>0</v>
      </c>
      <c r="AT1950" s="99">
        <v>0</v>
      </c>
      <c r="AU1950" s="99">
        <v>0</v>
      </c>
      <c r="AV1950" s="99">
        <v>713677.90396118199</v>
      </c>
      <c r="AW1950" s="99">
        <v>0</v>
      </c>
      <c r="AX1950" s="99">
        <v>11851.153722524599</v>
      </c>
      <c r="AY1950" s="99">
        <v>8486.6674326658194</v>
      </c>
      <c r="AZ1950" s="99">
        <v>132763.98450088501</v>
      </c>
      <c r="BA1950" s="99">
        <v>0</v>
      </c>
      <c r="BB1950" s="99">
        <v>1724076.85385132</v>
      </c>
      <c r="BC1950" s="99">
        <v>152704.507396698</v>
      </c>
      <c r="BD1950" s="99">
        <v>0</v>
      </c>
      <c r="BE1950" s="99">
        <v>12987.5188342333</v>
      </c>
      <c r="BF1950" s="99">
        <v>0</v>
      </c>
      <c r="BG1950" s="99">
        <v>713035.33519744896</v>
      </c>
      <c r="BH1950" s="99">
        <v>0</v>
      </c>
      <c r="BI1950" s="99">
        <v>433615.73603057902</v>
      </c>
      <c r="BJ1950" s="99">
        <v>124918.278579712</v>
      </c>
      <c r="BK1950" s="99">
        <v>0</v>
      </c>
      <c r="BL1950" s="99">
        <v>0</v>
      </c>
      <c r="BM1950" s="99">
        <v>0</v>
      </c>
      <c r="BN1950" s="99">
        <v>0</v>
      </c>
      <c r="BO1950" s="99">
        <v>0</v>
      </c>
      <c r="BP1950" s="99">
        <v>0</v>
      </c>
      <c r="BQ1950" s="99">
        <v>0</v>
      </c>
      <c r="BR1950" s="99">
        <v>2701.2152183353901</v>
      </c>
      <c r="BS1950" s="99">
        <v>119922.75727462801</v>
      </c>
      <c r="BT1950" s="99">
        <v>0</v>
      </c>
      <c r="BU1950" s="99">
        <v>355516</v>
      </c>
      <c r="BV1950" s="99">
        <v>60683.641251563997</v>
      </c>
      <c r="BW1950" s="99">
        <v>0</v>
      </c>
      <c r="BX1950" s="99">
        <v>2203.2499921321901</v>
      </c>
      <c r="BY1950" s="99">
        <v>0</v>
      </c>
      <c r="BZ1950" s="99">
        <v>0</v>
      </c>
      <c r="CA1950" s="99">
        <v>2260.8249750137302</v>
      </c>
      <c r="CB1950" s="99">
        <v>241874.547109604</v>
      </c>
      <c r="CC1950" s="99">
        <v>2027438.2948303199</v>
      </c>
      <c r="CD1950" s="99">
        <v>555440.39584350598</v>
      </c>
      <c r="CE1950" s="99">
        <v>152.47259587421999</v>
      </c>
      <c r="CF1950" s="99">
        <v>20986.862614870101</v>
      </c>
      <c r="CG1950" s="99">
        <v>193550.66567993199</v>
      </c>
      <c r="CH1950" s="99">
        <v>0</v>
      </c>
      <c r="CI1950" s="99">
        <v>2410.6931939423098</v>
      </c>
      <c r="CJ1950" s="99">
        <v>262610.341953278</v>
      </c>
      <c r="CK1950" s="99">
        <v>2234332.3690795898</v>
      </c>
      <c r="CL1950" s="99">
        <v>588511.62554168701</v>
      </c>
      <c r="CM1950" s="166">
        <v>2949.16712939739</v>
      </c>
      <c r="CN1950" s="166">
        <v>439018.069324493</v>
      </c>
      <c r="CO1950" s="166">
        <v>2933927.44891357</v>
      </c>
      <c r="CP1950" s="99">
        <v>588511.62554168701</v>
      </c>
      <c r="CQ1950" s="99">
        <v>0</v>
      </c>
      <c r="CR1950" s="99">
        <v>0</v>
      </c>
      <c r="CS1950" s="99">
        <v>0</v>
      </c>
      <c r="CT1950" s="99">
        <v>0</v>
      </c>
      <c r="CU1950" s="98">
        <v>132.68522527499999</v>
      </c>
      <c r="CV1950" s="98">
        <v>689.97136796400002</v>
      </c>
      <c r="CW1950" s="98">
        <v>262861.40972447407</v>
      </c>
      <c r="CX1950" s="98">
        <v>2220988.960510252</v>
      </c>
    </row>
    <row r="1951" spans="1:102" x14ac:dyDescent="0.2">
      <c r="A1951" s="98" t="s">
        <v>184</v>
      </c>
      <c r="B1951" s="100">
        <v>43435</v>
      </c>
      <c r="C1951" s="99">
        <v>0</v>
      </c>
      <c r="D1951" s="99">
        <v>2130.7634624242801</v>
      </c>
      <c r="E1951" s="99">
        <v>126.08752159960601</v>
      </c>
      <c r="F1951" s="99">
        <v>3.4496313189738399</v>
      </c>
      <c r="G1951" s="99">
        <v>0</v>
      </c>
      <c r="H1951" s="99">
        <v>0</v>
      </c>
      <c r="I1951" s="99">
        <v>0</v>
      </c>
      <c r="J1951" s="99">
        <v>524.49603509157896</v>
      </c>
      <c r="K1951" s="99">
        <v>0</v>
      </c>
      <c r="L1951" s="99">
        <v>19.0784986345097</v>
      </c>
      <c r="M1951" s="99">
        <v>11.3255415789317</v>
      </c>
      <c r="N1951" s="99">
        <v>83.760123882442699</v>
      </c>
      <c r="O1951" s="99">
        <v>0</v>
      </c>
      <c r="P1951" s="99">
        <v>2038.38695937395</v>
      </c>
      <c r="Q1951" s="99">
        <v>102.84914351441</v>
      </c>
      <c r="R1951" s="99">
        <v>0</v>
      </c>
      <c r="S1951" s="99">
        <v>10.2383547698846</v>
      </c>
      <c r="T1951" s="99">
        <v>0</v>
      </c>
      <c r="U1951" s="99">
        <v>520.40393616259098</v>
      </c>
      <c r="V1951" s="99">
        <v>0</v>
      </c>
      <c r="W1951" s="99">
        <v>223167.15757560701</v>
      </c>
      <c r="X1951" s="99">
        <v>16642.340937614401</v>
      </c>
      <c r="Y1951" s="99">
        <v>45.063596812542499</v>
      </c>
      <c r="Z1951" s="99">
        <v>0</v>
      </c>
      <c r="AA1951" s="99">
        <v>0</v>
      </c>
      <c r="AB1951" s="99">
        <v>0</v>
      </c>
      <c r="AC1951" s="99">
        <v>171792.02248954799</v>
      </c>
      <c r="AD1951" s="99">
        <v>0</v>
      </c>
      <c r="AE1951" s="99">
        <v>1199.4119344800699</v>
      </c>
      <c r="AF1951" s="99">
        <v>877.02470076084103</v>
      </c>
      <c r="AG1951" s="99">
        <v>14185.2926632166</v>
      </c>
      <c r="AH1951" s="99">
        <v>0</v>
      </c>
      <c r="AI1951" s="99">
        <v>208357.72750091599</v>
      </c>
      <c r="AJ1951" s="99">
        <v>16493.507234811801</v>
      </c>
      <c r="AK1951" s="99">
        <v>0</v>
      </c>
      <c r="AL1951" s="99">
        <v>1608.5375364571801</v>
      </c>
      <c r="AM1951" s="99">
        <v>0</v>
      </c>
      <c r="AN1951" s="99">
        <v>171489.561534882</v>
      </c>
      <c r="AO1951" s="99">
        <v>0</v>
      </c>
      <c r="AP1951" s="99">
        <v>1895835.10231018</v>
      </c>
      <c r="AQ1951" s="99">
        <v>143895.14521408101</v>
      </c>
      <c r="AR1951" s="99">
        <v>387.764418412</v>
      </c>
      <c r="AS1951" s="99">
        <v>0</v>
      </c>
      <c r="AT1951" s="99">
        <v>0</v>
      </c>
      <c r="AU1951" s="99">
        <v>0</v>
      </c>
      <c r="AV1951" s="99">
        <v>711355.74328613305</v>
      </c>
      <c r="AW1951" s="99">
        <v>0</v>
      </c>
      <c r="AX1951" s="99">
        <v>10563.2151656151</v>
      </c>
      <c r="AY1951" s="99">
        <v>7854.3447963595399</v>
      </c>
      <c r="AZ1951" s="99">
        <v>116426.217758179</v>
      </c>
      <c r="BA1951" s="99">
        <v>0</v>
      </c>
      <c r="BB1951" s="99">
        <v>1830641.2888946501</v>
      </c>
      <c r="BC1951" s="99">
        <v>143814.27758598301</v>
      </c>
      <c r="BD1951" s="99">
        <v>0</v>
      </c>
      <c r="BE1951" s="99">
        <v>14675.126974463499</v>
      </c>
      <c r="BF1951" s="99">
        <v>0</v>
      </c>
      <c r="BG1951" s="99">
        <v>711779.66335296596</v>
      </c>
      <c r="BH1951" s="99">
        <v>0</v>
      </c>
      <c r="BI1951" s="99">
        <v>411085.09215164202</v>
      </c>
      <c r="BJ1951" s="99">
        <v>125970.26488685601</v>
      </c>
      <c r="BK1951" s="99">
        <v>0</v>
      </c>
      <c r="BL1951" s="99">
        <v>0</v>
      </c>
      <c r="BM1951" s="99">
        <v>0</v>
      </c>
      <c r="BN1951" s="99">
        <v>0</v>
      </c>
      <c r="BO1951" s="99">
        <v>0</v>
      </c>
      <c r="BP1951" s="99">
        <v>0</v>
      </c>
      <c r="BQ1951" s="99">
        <v>0</v>
      </c>
      <c r="BR1951" s="99">
        <v>2616.71156054735</v>
      </c>
      <c r="BS1951" s="99">
        <v>120706.199804306</v>
      </c>
      <c r="BT1951" s="99">
        <v>0</v>
      </c>
      <c r="BU1951" s="99">
        <v>383122.57999801601</v>
      </c>
      <c r="BV1951" s="99">
        <v>57369.635481834397</v>
      </c>
      <c r="BW1951" s="99">
        <v>0</v>
      </c>
      <c r="BX1951" s="99">
        <v>2597.0099904537201</v>
      </c>
      <c r="BY1951" s="99">
        <v>0</v>
      </c>
      <c r="BZ1951" s="99">
        <v>0</v>
      </c>
      <c r="CA1951" s="99">
        <v>2254.8076902031898</v>
      </c>
      <c r="CB1951" s="99">
        <v>240457.637304306</v>
      </c>
      <c r="CC1951" s="99">
        <v>2041050.4850921601</v>
      </c>
      <c r="CD1951" s="99">
        <v>548482.07647705101</v>
      </c>
      <c r="CE1951" s="99">
        <v>152.56999559328</v>
      </c>
      <c r="CF1951" s="99">
        <v>21456.6048402786</v>
      </c>
      <c r="CG1951" s="99">
        <v>201160.09259414699</v>
      </c>
      <c r="CH1951" s="99">
        <v>0</v>
      </c>
      <c r="CI1951" s="99">
        <v>2406.4017699956898</v>
      </c>
      <c r="CJ1951" s="99">
        <v>261970.78170776399</v>
      </c>
      <c r="CK1951" s="99">
        <v>2224110.7030334501</v>
      </c>
      <c r="CL1951" s="99">
        <v>582338.95081329299</v>
      </c>
      <c r="CM1951" s="166">
        <v>2930.1484370231601</v>
      </c>
      <c r="CN1951" s="166">
        <v>433445.13597488397</v>
      </c>
      <c r="CO1951" s="166">
        <v>2956220.8384704599</v>
      </c>
      <c r="CP1951" s="99">
        <v>582338.95081329299</v>
      </c>
      <c r="CQ1951" s="99">
        <v>0</v>
      </c>
      <c r="CR1951" s="99">
        <v>0</v>
      </c>
      <c r="CS1951" s="99">
        <v>0</v>
      </c>
      <c r="CT1951" s="99">
        <v>0</v>
      </c>
      <c r="CU1951" s="98">
        <v>125.908979719</v>
      </c>
      <c r="CV1951" s="98">
        <v>673.25744209000004</v>
      </c>
      <c r="CW1951" s="98">
        <v>261914.2421445846</v>
      </c>
      <c r="CX1951" s="98">
        <v>2242210.577686307</v>
      </c>
    </row>
    <row r="1952" spans="1:102" x14ac:dyDescent="0.2">
      <c r="A1952" s="98" t="s">
        <v>184</v>
      </c>
      <c r="B1952" s="100">
        <v>43525</v>
      </c>
      <c r="C1952" s="99">
        <v>0</v>
      </c>
      <c r="D1952" s="99">
        <v>2131.4145006537401</v>
      </c>
      <c r="E1952" s="99">
        <v>127.39100327435899</v>
      </c>
      <c r="F1952" s="99">
        <v>8.0869230709504301</v>
      </c>
      <c r="G1952" s="99">
        <v>0</v>
      </c>
      <c r="H1952" s="99">
        <v>0</v>
      </c>
      <c r="I1952" s="99">
        <v>0</v>
      </c>
      <c r="J1952" s="99">
        <v>518.27033020555996</v>
      </c>
      <c r="K1952" s="99">
        <v>0</v>
      </c>
      <c r="L1952" s="99">
        <v>20.9606247814372</v>
      </c>
      <c r="M1952" s="99">
        <v>12.424430095939901</v>
      </c>
      <c r="N1952" s="99">
        <v>80.379764882847695</v>
      </c>
      <c r="O1952" s="99">
        <v>0</v>
      </c>
      <c r="P1952" s="99">
        <v>2050.6949742138399</v>
      </c>
      <c r="Q1952" s="99">
        <v>102.482855156995</v>
      </c>
      <c r="R1952" s="99">
        <v>0</v>
      </c>
      <c r="S1952" s="99">
        <v>8.7122852397151291</v>
      </c>
      <c r="T1952" s="99">
        <v>0</v>
      </c>
      <c r="U1952" s="99">
        <v>519.26971799135197</v>
      </c>
      <c r="V1952" s="99">
        <v>0</v>
      </c>
      <c r="W1952" s="99">
        <v>224822.262199402</v>
      </c>
      <c r="X1952" s="99">
        <v>16027.020087242099</v>
      </c>
      <c r="Y1952" s="99">
        <v>68.555567796342103</v>
      </c>
      <c r="Z1952" s="99">
        <v>0</v>
      </c>
      <c r="AA1952" s="99">
        <v>0</v>
      </c>
      <c r="AB1952" s="99">
        <v>0</v>
      </c>
      <c r="AC1952" s="99">
        <v>173081.43593406701</v>
      </c>
      <c r="AD1952" s="99">
        <v>0</v>
      </c>
      <c r="AE1952" s="99">
        <v>1456.7649468183499</v>
      </c>
      <c r="AF1952" s="99">
        <v>966.196807526052</v>
      </c>
      <c r="AG1952" s="99">
        <v>14112.6600795984</v>
      </c>
      <c r="AH1952" s="99">
        <v>0</v>
      </c>
      <c r="AI1952" s="99">
        <v>209279.29344368001</v>
      </c>
      <c r="AJ1952" s="99">
        <v>15677.2196055651</v>
      </c>
      <c r="AK1952" s="99">
        <v>0</v>
      </c>
      <c r="AL1952" s="99">
        <v>1224.8836854547301</v>
      </c>
      <c r="AM1952" s="99">
        <v>0</v>
      </c>
      <c r="AN1952" s="99">
        <v>173098.233047485</v>
      </c>
      <c r="AO1952" s="99">
        <v>0</v>
      </c>
      <c r="AP1952" s="99">
        <v>1905475.4257354699</v>
      </c>
      <c r="AQ1952" s="99">
        <v>140763.14702033999</v>
      </c>
      <c r="AR1952" s="99">
        <v>628.11416399478901</v>
      </c>
      <c r="AS1952" s="99">
        <v>0</v>
      </c>
      <c r="AT1952" s="99">
        <v>0</v>
      </c>
      <c r="AU1952" s="99">
        <v>0</v>
      </c>
      <c r="AV1952" s="99">
        <v>724682.37944793701</v>
      </c>
      <c r="AW1952" s="99">
        <v>0</v>
      </c>
      <c r="AX1952" s="99">
        <v>11739.387857914</v>
      </c>
      <c r="AY1952" s="99">
        <v>8837.02954292297</v>
      </c>
      <c r="AZ1952" s="99">
        <v>117522.791829109</v>
      </c>
      <c r="BA1952" s="99">
        <v>0</v>
      </c>
      <c r="BB1952" s="99">
        <v>1705712.1207580599</v>
      </c>
      <c r="BC1952" s="99">
        <v>140046.220779419</v>
      </c>
      <c r="BD1952" s="99">
        <v>0</v>
      </c>
      <c r="BE1952" s="99">
        <v>11558.3123942614</v>
      </c>
      <c r="BF1952" s="99">
        <v>0</v>
      </c>
      <c r="BG1952" s="99">
        <v>724937.81787109398</v>
      </c>
      <c r="BH1952" s="99">
        <v>0</v>
      </c>
      <c r="BI1952" s="99">
        <v>445970.49814224202</v>
      </c>
      <c r="BJ1952" s="99">
        <v>56853.976212024703</v>
      </c>
      <c r="BK1952" s="99">
        <v>0</v>
      </c>
      <c r="BL1952" s="99">
        <v>0</v>
      </c>
      <c r="BM1952" s="99">
        <v>0</v>
      </c>
      <c r="BN1952" s="99">
        <v>0</v>
      </c>
      <c r="BO1952" s="99">
        <v>0</v>
      </c>
      <c r="BP1952" s="99">
        <v>0</v>
      </c>
      <c r="BQ1952" s="99">
        <v>0</v>
      </c>
      <c r="BR1952" s="99">
        <v>2881.1295599043401</v>
      </c>
      <c r="BS1952" s="99">
        <v>52548.806106567397</v>
      </c>
      <c r="BT1952" s="99">
        <v>0</v>
      </c>
      <c r="BU1952" s="99">
        <v>386791.13032531698</v>
      </c>
      <c r="BV1952" s="99">
        <v>49567.556193351702</v>
      </c>
      <c r="BW1952" s="99">
        <v>0</v>
      </c>
      <c r="BX1952" s="99">
        <v>2404.72172766924</v>
      </c>
      <c r="BY1952" s="99">
        <v>0</v>
      </c>
      <c r="BZ1952" s="99">
        <v>0</v>
      </c>
      <c r="CA1952" s="99">
        <v>2259.26814523339</v>
      </c>
      <c r="CB1952" s="99">
        <v>240817.61791992199</v>
      </c>
      <c r="CC1952" s="99">
        <v>2045114.25950623</v>
      </c>
      <c r="CD1952" s="99">
        <v>495825.88311004598</v>
      </c>
      <c r="CE1952" s="99">
        <v>159.38155695795999</v>
      </c>
      <c r="CF1952" s="99">
        <v>22001.744043350202</v>
      </c>
      <c r="CG1952" s="99">
        <v>207183.82752609299</v>
      </c>
      <c r="CH1952" s="99">
        <v>0</v>
      </c>
      <c r="CI1952" s="99">
        <v>2420.9865704476802</v>
      </c>
      <c r="CJ1952" s="99">
        <v>263058.125888824</v>
      </c>
      <c r="CK1952" s="99">
        <v>2250563.7825927702</v>
      </c>
      <c r="CL1952" s="99">
        <v>528861.67044830299</v>
      </c>
      <c r="CM1952" s="166">
        <v>2936.8792146742298</v>
      </c>
      <c r="CN1952" s="166">
        <v>436554.881771088</v>
      </c>
      <c r="CO1952" s="166">
        <v>2983429.9689025902</v>
      </c>
      <c r="CP1952" s="99">
        <v>528861.67044830299</v>
      </c>
      <c r="CQ1952" s="99">
        <v>0</v>
      </c>
      <c r="CR1952" s="99">
        <v>0</v>
      </c>
      <c r="CS1952" s="99">
        <v>0</v>
      </c>
      <c r="CT1952" s="99">
        <v>0</v>
      </c>
      <c r="CU1952" s="98">
        <v>126.703148692</v>
      </c>
      <c r="CV1952" s="98">
        <v>678.65352631600001</v>
      </c>
      <c r="CW1952" s="98">
        <v>262819.36196327221</v>
      </c>
      <c r="CX1952" s="98">
        <v>2252298.0870323228</v>
      </c>
    </row>
    <row r="1953" spans="1:102" x14ac:dyDescent="0.2">
      <c r="A1953" s="98" t="s">
        <v>184</v>
      </c>
      <c r="B1953" s="100">
        <v>43617</v>
      </c>
      <c r="C1953" s="99">
        <v>0</v>
      </c>
      <c r="D1953" s="99">
        <v>2096.55536970496</v>
      </c>
      <c r="E1953" s="99">
        <v>125.556984378956</v>
      </c>
      <c r="F1953" s="99">
        <v>14.889915332896599</v>
      </c>
      <c r="G1953" s="99">
        <v>0</v>
      </c>
      <c r="H1953" s="99">
        <v>0</v>
      </c>
      <c r="I1953" s="99">
        <v>0</v>
      </c>
      <c r="J1953" s="99">
        <v>507.31281866505702</v>
      </c>
      <c r="K1953" s="99">
        <v>0</v>
      </c>
      <c r="L1953" s="99">
        <v>26.947934026364202</v>
      </c>
      <c r="M1953" s="99">
        <v>9.1443277539219707</v>
      </c>
      <c r="N1953" s="99">
        <v>76.493185372091801</v>
      </c>
      <c r="O1953" s="99">
        <v>0</v>
      </c>
      <c r="P1953" s="99">
        <v>2017.5648129582401</v>
      </c>
      <c r="Q1953" s="99">
        <v>96.088078748434796</v>
      </c>
      <c r="R1953" s="99">
        <v>0</v>
      </c>
      <c r="S1953" s="99">
        <v>6.79625113744987</v>
      </c>
      <c r="T1953" s="99">
        <v>0</v>
      </c>
      <c r="U1953" s="99">
        <v>508.305706873536</v>
      </c>
      <c r="V1953" s="99">
        <v>0</v>
      </c>
      <c r="W1953" s="99">
        <v>219301.146240234</v>
      </c>
      <c r="X1953" s="99">
        <v>14571.8893045187</v>
      </c>
      <c r="Y1953" s="99">
        <v>210.92414556257401</v>
      </c>
      <c r="Z1953" s="99">
        <v>0</v>
      </c>
      <c r="AA1953" s="99">
        <v>0</v>
      </c>
      <c r="AB1953" s="99">
        <v>0</v>
      </c>
      <c r="AC1953" s="99">
        <v>172964.50512504601</v>
      </c>
      <c r="AD1953" s="99">
        <v>0</v>
      </c>
      <c r="AE1953" s="99">
        <v>1400.0001015663099</v>
      </c>
      <c r="AF1953" s="99">
        <v>838.74467408657097</v>
      </c>
      <c r="AG1953" s="99">
        <v>12864.459266662599</v>
      </c>
      <c r="AH1953" s="99">
        <v>0</v>
      </c>
      <c r="AI1953" s="99">
        <v>205456.88966560399</v>
      </c>
      <c r="AJ1953" s="99">
        <v>14208.5999898911</v>
      </c>
      <c r="AK1953" s="99">
        <v>0</v>
      </c>
      <c r="AL1953" s="99">
        <v>649.044448569417</v>
      </c>
      <c r="AM1953" s="99">
        <v>0</v>
      </c>
      <c r="AN1953" s="99">
        <v>172764.79698944101</v>
      </c>
      <c r="AO1953" s="99">
        <v>0</v>
      </c>
      <c r="AP1953" s="99">
        <v>1859413.90888977</v>
      </c>
      <c r="AQ1953" s="99">
        <v>129536.326218605</v>
      </c>
      <c r="AR1953" s="99">
        <v>2707.0425780713599</v>
      </c>
      <c r="AS1953" s="99">
        <v>0</v>
      </c>
      <c r="AT1953" s="99">
        <v>0</v>
      </c>
      <c r="AU1953" s="99">
        <v>0</v>
      </c>
      <c r="AV1953" s="99">
        <v>731120.79182434105</v>
      </c>
      <c r="AW1953" s="99">
        <v>0</v>
      </c>
      <c r="AX1953" s="99">
        <v>11854.092489481</v>
      </c>
      <c r="AY1953" s="99">
        <v>7670.8603962063798</v>
      </c>
      <c r="AZ1953" s="99">
        <v>107831.883358955</v>
      </c>
      <c r="BA1953" s="99">
        <v>0</v>
      </c>
      <c r="BB1953" s="99">
        <v>1737491.1148529099</v>
      </c>
      <c r="BC1953" s="99">
        <v>128324.536261559</v>
      </c>
      <c r="BD1953" s="99">
        <v>0</v>
      </c>
      <c r="BE1953" s="99">
        <v>5814.0317815542203</v>
      </c>
      <c r="BF1953" s="99">
        <v>0</v>
      </c>
      <c r="BG1953" s="99">
        <v>731171.01667022705</v>
      </c>
      <c r="BH1953" s="99">
        <v>0</v>
      </c>
      <c r="BI1953" s="99">
        <v>394615.76231384301</v>
      </c>
      <c r="BJ1953" s="99">
        <v>55807.883302688599</v>
      </c>
      <c r="BK1953" s="99">
        <v>0</v>
      </c>
      <c r="BL1953" s="99">
        <v>0</v>
      </c>
      <c r="BM1953" s="99">
        <v>0</v>
      </c>
      <c r="BN1953" s="99">
        <v>0</v>
      </c>
      <c r="BO1953" s="99">
        <v>0</v>
      </c>
      <c r="BP1953" s="99">
        <v>0</v>
      </c>
      <c r="BQ1953" s="99">
        <v>0</v>
      </c>
      <c r="BR1953" s="99">
        <v>2580.9856971204299</v>
      </c>
      <c r="BS1953" s="99">
        <v>52216.397577285803</v>
      </c>
      <c r="BT1953" s="99">
        <v>0</v>
      </c>
      <c r="BU1953" s="99">
        <v>378797.57781600999</v>
      </c>
      <c r="BV1953" s="99">
        <v>44873.207819461801</v>
      </c>
      <c r="BW1953" s="99">
        <v>0</v>
      </c>
      <c r="BX1953" s="99">
        <v>1261.2408037334701</v>
      </c>
      <c r="BY1953" s="99">
        <v>0</v>
      </c>
      <c r="BZ1953" s="99">
        <v>0</v>
      </c>
      <c r="CA1953" s="99">
        <v>2224.1611042022701</v>
      </c>
      <c r="CB1953" s="99">
        <v>233862.433530807</v>
      </c>
      <c r="CC1953" s="99">
        <v>1993304.96087646</v>
      </c>
      <c r="CD1953" s="99">
        <v>475885.49723434402</v>
      </c>
      <c r="CE1953" s="99">
        <v>167.04248564131601</v>
      </c>
      <c r="CF1953" s="99">
        <v>23055.4448587894</v>
      </c>
      <c r="CG1953" s="99">
        <v>222866.72857093799</v>
      </c>
      <c r="CH1953" s="99">
        <v>0</v>
      </c>
      <c r="CI1953" s="99">
        <v>2392.3592564761602</v>
      </c>
      <c r="CJ1953" s="99">
        <v>256998.212097168</v>
      </c>
      <c r="CK1953" s="99">
        <v>2224445.47979736</v>
      </c>
      <c r="CL1953" s="99">
        <v>509818.67807006801</v>
      </c>
      <c r="CM1953" s="166">
        <v>2892.9188054800002</v>
      </c>
      <c r="CN1953" s="166">
        <v>429098.27555084199</v>
      </c>
      <c r="CO1953" s="166">
        <v>2944068.3970031701</v>
      </c>
      <c r="CP1953" s="99">
        <v>509818.67807006801</v>
      </c>
      <c r="CQ1953" s="99">
        <v>0</v>
      </c>
      <c r="CR1953" s="99">
        <v>0</v>
      </c>
      <c r="CS1953" s="99">
        <v>0</v>
      </c>
      <c r="CT1953" s="99">
        <v>0</v>
      </c>
      <c r="CU1953" s="98">
        <v>125.775743721</v>
      </c>
      <c r="CV1953" s="98">
        <v>668.93408883799998</v>
      </c>
      <c r="CW1953" s="98">
        <v>256917.87838959642</v>
      </c>
      <c r="CX1953" s="98">
        <v>2216171.6894473978</v>
      </c>
    </row>
    <row r="1954" spans="1:102" x14ac:dyDescent="0.2">
      <c r="A1954" s="98" t="s">
        <v>184</v>
      </c>
      <c r="B1954" s="100">
        <v>43709</v>
      </c>
      <c r="C1954" s="99">
        <v>0</v>
      </c>
      <c r="D1954" s="99">
        <v>2030.3093183040601</v>
      </c>
      <c r="E1954" s="99">
        <v>135.84167160093801</v>
      </c>
      <c r="F1954" s="99">
        <v>25.518212543800502</v>
      </c>
      <c r="G1954" s="99">
        <v>0</v>
      </c>
      <c r="H1954" s="99">
        <v>0</v>
      </c>
      <c r="I1954" s="99">
        <v>0</v>
      </c>
      <c r="J1954" s="99">
        <v>488.71562130004202</v>
      </c>
      <c r="K1954" s="99">
        <v>0</v>
      </c>
      <c r="L1954" s="99">
        <v>35.950032556895202</v>
      </c>
      <c r="M1954" s="99">
        <v>8.2696331319166294</v>
      </c>
      <c r="N1954" s="99">
        <v>73.9745285464451</v>
      </c>
      <c r="O1954" s="99">
        <v>0</v>
      </c>
      <c r="P1954" s="99">
        <v>1935.4877679496999</v>
      </c>
      <c r="Q1954" s="99">
        <v>96.9651009803638</v>
      </c>
      <c r="R1954" s="99">
        <v>0</v>
      </c>
      <c r="S1954" s="99">
        <v>4.0558824039762804</v>
      </c>
      <c r="T1954" s="99">
        <v>0</v>
      </c>
      <c r="U1954" s="99">
        <v>490.62578595429699</v>
      </c>
      <c r="V1954" s="99">
        <v>0</v>
      </c>
      <c r="W1954" s="99">
        <v>214328.13138389599</v>
      </c>
      <c r="X1954" s="99">
        <v>13409.688586354299</v>
      </c>
      <c r="Y1954" s="99">
        <v>524.36951498687301</v>
      </c>
      <c r="Z1954" s="99">
        <v>0</v>
      </c>
      <c r="AA1954" s="99">
        <v>0</v>
      </c>
      <c r="AB1954" s="99">
        <v>0</v>
      </c>
      <c r="AC1954" s="99">
        <v>170900.19274330101</v>
      </c>
      <c r="AD1954" s="99">
        <v>0</v>
      </c>
      <c r="AE1954" s="99">
        <v>1343.9735856652301</v>
      </c>
      <c r="AF1954" s="99">
        <v>645.493099533021</v>
      </c>
      <c r="AG1954" s="99">
        <v>12013.2215125561</v>
      </c>
      <c r="AH1954" s="99">
        <v>0</v>
      </c>
      <c r="AI1954" s="99">
        <v>197146.89262390099</v>
      </c>
      <c r="AJ1954" s="99">
        <v>13333.468577265699</v>
      </c>
      <c r="AK1954" s="99">
        <v>0</v>
      </c>
      <c r="AL1954" s="99">
        <v>213.49296269006999</v>
      </c>
      <c r="AM1954" s="99">
        <v>0</v>
      </c>
      <c r="AN1954" s="99">
        <v>171554.796226501</v>
      </c>
      <c r="AO1954" s="99">
        <v>0</v>
      </c>
      <c r="AP1954" s="99">
        <v>1822490.47871399</v>
      </c>
      <c r="AQ1954" s="99">
        <v>116640.667961121</v>
      </c>
      <c r="AR1954" s="99">
        <v>2691.22118976712</v>
      </c>
      <c r="AS1954" s="99">
        <v>0</v>
      </c>
      <c r="AT1954" s="99">
        <v>0</v>
      </c>
      <c r="AU1954" s="99">
        <v>0</v>
      </c>
      <c r="AV1954" s="99">
        <v>730189.88798522903</v>
      </c>
      <c r="AW1954" s="99">
        <v>0</v>
      </c>
      <c r="AX1954" s="99">
        <v>11361.1014357805</v>
      </c>
      <c r="AY1954" s="99">
        <v>5890.5117694139499</v>
      </c>
      <c r="AZ1954" s="99">
        <v>100407.498965263</v>
      </c>
      <c r="BA1954" s="99">
        <v>0</v>
      </c>
      <c r="BB1954" s="99">
        <v>1692610.7227477999</v>
      </c>
      <c r="BC1954" s="99">
        <v>119516.30127906799</v>
      </c>
      <c r="BD1954" s="99">
        <v>0</v>
      </c>
      <c r="BE1954" s="99">
        <v>1742.70855081081</v>
      </c>
      <c r="BF1954" s="99">
        <v>0</v>
      </c>
      <c r="BG1954" s="99">
        <v>729338.49851226795</v>
      </c>
      <c r="BH1954" s="99">
        <v>0</v>
      </c>
      <c r="BI1954" s="99">
        <v>387008.64990997303</v>
      </c>
      <c r="BJ1954" s="99">
        <v>49093.679018974297</v>
      </c>
      <c r="BK1954" s="99">
        <v>0</v>
      </c>
      <c r="BL1954" s="99">
        <v>0</v>
      </c>
      <c r="BM1954" s="99">
        <v>0</v>
      </c>
      <c r="BN1954" s="99">
        <v>0</v>
      </c>
      <c r="BO1954" s="99">
        <v>0</v>
      </c>
      <c r="BP1954" s="99">
        <v>0</v>
      </c>
      <c r="BQ1954" s="99">
        <v>0</v>
      </c>
      <c r="BR1954" s="99">
        <v>2026.1965637356</v>
      </c>
      <c r="BS1954" s="99">
        <v>49647.931099891699</v>
      </c>
      <c r="BT1954" s="99">
        <v>0</v>
      </c>
      <c r="BU1954" s="99">
        <v>349837.73701858497</v>
      </c>
      <c r="BV1954" s="99">
        <v>42136.991452217102</v>
      </c>
      <c r="BW1954" s="99">
        <v>0</v>
      </c>
      <c r="BX1954" s="99">
        <v>326.9327609092</v>
      </c>
      <c r="BY1954" s="99">
        <v>0</v>
      </c>
      <c r="BZ1954" s="99">
        <v>0</v>
      </c>
      <c r="CA1954" s="99">
        <v>2164.9583411216699</v>
      </c>
      <c r="CB1954" s="99">
        <v>227237.62539672901</v>
      </c>
      <c r="CC1954" s="99">
        <v>1933627.5200958301</v>
      </c>
      <c r="CD1954" s="99">
        <v>457266.68466949498</v>
      </c>
      <c r="CE1954" s="99">
        <v>172.915297446772</v>
      </c>
      <c r="CF1954" s="99">
        <v>24042.012583494201</v>
      </c>
      <c r="CG1954" s="99">
        <v>229754.81759643601</v>
      </c>
      <c r="CH1954" s="99">
        <v>0</v>
      </c>
      <c r="CI1954" s="99">
        <v>2335.95187073946</v>
      </c>
      <c r="CJ1954" s="99">
        <v>250752.01746368399</v>
      </c>
      <c r="CK1954" s="99">
        <v>2176555.0831603999</v>
      </c>
      <c r="CL1954" s="99">
        <v>491523.18012619001</v>
      </c>
      <c r="CM1954" s="166">
        <v>2819.9287624061099</v>
      </c>
      <c r="CN1954" s="166">
        <v>422894.04498290998</v>
      </c>
      <c r="CO1954" s="166">
        <v>2888894.6385498</v>
      </c>
      <c r="CP1954" s="99">
        <v>491523.18012619001</v>
      </c>
      <c r="CQ1954" s="99">
        <v>0</v>
      </c>
      <c r="CR1954" s="99">
        <v>0</v>
      </c>
      <c r="CS1954" s="99">
        <v>0</v>
      </c>
      <c r="CT1954" s="99">
        <v>0</v>
      </c>
      <c r="CU1954" s="98">
        <v>136.59536271299999</v>
      </c>
      <c r="CV1954" s="98">
        <v>653.80044176000001</v>
      </c>
      <c r="CW1954" s="98">
        <v>251279.63798022323</v>
      </c>
      <c r="CX1954" s="98">
        <v>2163382.3376922663</v>
      </c>
    </row>
    <row r="1955" spans="1:102" x14ac:dyDescent="0.2">
      <c r="A1955" s="98" t="s">
        <v>185</v>
      </c>
      <c r="B1955" s="100">
        <v>38047</v>
      </c>
      <c r="C1955" s="99">
        <v>0</v>
      </c>
      <c r="D1955" s="99">
        <v>4660.5874238014203</v>
      </c>
      <c r="E1955" s="99">
        <v>11034.0687761307</v>
      </c>
      <c r="F1955" s="99">
        <v>2784.622325629</v>
      </c>
      <c r="G1955" s="99">
        <v>2.97236417597742</v>
      </c>
      <c r="H1955" s="99">
        <v>0</v>
      </c>
      <c r="I1955" s="99">
        <v>0</v>
      </c>
      <c r="J1955" s="99">
        <v>5.9827086399891396</v>
      </c>
      <c r="K1955" s="99">
        <v>0</v>
      </c>
      <c r="L1955" s="99">
        <v>3044.37183901668</v>
      </c>
      <c r="M1955" s="99">
        <v>151.119855271652</v>
      </c>
      <c r="N1955" s="99">
        <v>5346.7249420285198</v>
      </c>
      <c r="O1955" s="99">
        <v>0</v>
      </c>
      <c r="P1955" s="99">
        <v>0</v>
      </c>
      <c r="Q1955" s="99">
        <v>6071.7102578282402</v>
      </c>
      <c r="R1955" s="99">
        <v>0</v>
      </c>
      <c r="S1955" s="99">
        <v>0</v>
      </c>
      <c r="T1955" s="99">
        <v>293.09449461474998</v>
      </c>
      <c r="U1955" s="99">
        <v>1005.48702141643</v>
      </c>
      <c r="V1955" s="99">
        <v>0</v>
      </c>
      <c r="W1955" s="99">
        <v>573215.164245605</v>
      </c>
      <c r="X1955" s="99">
        <v>1997819.9151458701</v>
      </c>
      <c r="Y1955" s="99">
        <v>430953.35263824498</v>
      </c>
      <c r="Z1955" s="99">
        <v>203.80316070281</v>
      </c>
      <c r="AA1955" s="99">
        <v>0</v>
      </c>
      <c r="AB1955" s="99">
        <v>0</v>
      </c>
      <c r="AC1955" s="99">
        <v>599.82635672390495</v>
      </c>
      <c r="AD1955" s="99">
        <v>0</v>
      </c>
      <c r="AE1955" s="99">
        <v>329404.21181869501</v>
      </c>
      <c r="AF1955" s="99">
        <v>16644.9553692341</v>
      </c>
      <c r="AG1955" s="99">
        <v>920750.70656585705</v>
      </c>
      <c r="AH1955" s="99">
        <v>0</v>
      </c>
      <c r="AI1955" s="99">
        <v>0</v>
      </c>
      <c r="AJ1955" s="99">
        <v>1191764.39497375</v>
      </c>
      <c r="AK1955" s="99">
        <v>0</v>
      </c>
      <c r="AL1955" s="99">
        <v>0</v>
      </c>
      <c r="AM1955" s="99">
        <v>74625.385810852094</v>
      </c>
      <c r="AN1955" s="99">
        <v>379229.71759414702</v>
      </c>
      <c r="AO1955" s="99">
        <v>0</v>
      </c>
      <c r="AP1955" s="99">
        <v>3649621.3661804199</v>
      </c>
      <c r="AQ1955" s="99">
        <v>13749106.4691162</v>
      </c>
      <c r="AR1955" s="99">
        <v>3153556.6320190402</v>
      </c>
      <c r="AS1955" s="99">
        <v>1394.7114040106501</v>
      </c>
      <c r="AT1955" s="99">
        <v>0</v>
      </c>
      <c r="AU1955" s="99">
        <v>0</v>
      </c>
      <c r="AV1955" s="99">
        <v>1482.09538887441</v>
      </c>
      <c r="AW1955" s="99">
        <v>0</v>
      </c>
      <c r="AX1955" s="99">
        <v>2157592.6369323698</v>
      </c>
      <c r="AY1955" s="99">
        <v>109898.544967651</v>
      </c>
      <c r="AZ1955" s="99">
        <v>6624288.0378417997</v>
      </c>
      <c r="BA1955" s="99">
        <v>0</v>
      </c>
      <c r="BB1955" s="99">
        <v>0</v>
      </c>
      <c r="BC1955" s="99">
        <v>8049437.7149658203</v>
      </c>
      <c r="BD1955" s="99">
        <v>0</v>
      </c>
      <c r="BE1955" s="99">
        <v>0</v>
      </c>
      <c r="BF1955" s="99">
        <v>483642.97376251197</v>
      </c>
      <c r="BG1955" s="99">
        <v>873757.15058135998</v>
      </c>
      <c r="BH1955" s="99">
        <v>0</v>
      </c>
      <c r="BI1955" s="99">
        <v>112376.68205356599</v>
      </c>
      <c r="BJ1955" s="99">
        <v>2306180.6353759798</v>
      </c>
      <c r="BK1955" s="99">
        <v>512264.23361206101</v>
      </c>
      <c r="BL1955" s="99">
        <v>128.065926497802</v>
      </c>
      <c r="BM1955" s="99">
        <v>0</v>
      </c>
      <c r="BN1955" s="99">
        <v>0</v>
      </c>
      <c r="BO1955" s="99">
        <v>0</v>
      </c>
      <c r="BP1955" s="99">
        <v>0</v>
      </c>
      <c r="BQ1955" s="99">
        <v>0</v>
      </c>
      <c r="BR1955" s="99">
        <v>21057.353658914599</v>
      </c>
      <c r="BS1955" s="99">
        <v>981753.58668518101</v>
      </c>
      <c r="BT1955" s="99">
        <v>0</v>
      </c>
      <c r="BU1955" s="99">
        <v>0</v>
      </c>
      <c r="BV1955" s="99">
        <v>1483008.86334229</v>
      </c>
      <c r="BW1955" s="99">
        <v>0</v>
      </c>
      <c r="BX1955" s="99">
        <v>0</v>
      </c>
      <c r="BY1955" s="99">
        <v>0</v>
      </c>
      <c r="BZ1955" s="99">
        <v>0</v>
      </c>
      <c r="CA1955" s="99">
        <v>15786.0457708836</v>
      </c>
      <c r="CB1955" s="99">
        <v>2571421.1419067401</v>
      </c>
      <c r="CC1955" s="99">
        <v>17799813.145263702</v>
      </c>
      <c r="CD1955" s="99">
        <v>2521471.6765441899</v>
      </c>
      <c r="CE1955" s="99">
        <v>310.33375483006199</v>
      </c>
      <c r="CF1955" s="99">
        <v>78107.655718803406</v>
      </c>
      <c r="CG1955" s="99">
        <v>500478.37566375697</v>
      </c>
      <c r="CH1955" s="99">
        <v>125.487992619164</v>
      </c>
      <c r="CI1955" s="99">
        <v>16084.715639948799</v>
      </c>
      <c r="CJ1955" s="99">
        <v>2646846.5675659198</v>
      </c>
      <c r="CK1955" s="99">
        <v>18190490.7570801</v>
      </c>
      <c r="CL1955" s="99">
        <v>2519733.0281372098</v>
      </c>
      <c r="CM1955" s="166">
        <v>17083.916477441799</v>
      </c>
      <c r="CN1955" s="166">
        <v>3021257.99072266</v>
      </c>
      <c r="CO1955" s="166">
        <v>19035968.151855499</v>
      </c>
      <c r="CP1955" s="99">
        <v>2519733.0281372098</v>
      </c>
      <c r="CQ1955" s="99">
        <v>3.0182845089875601</v>
      </c>
      <c r="CR1955" s="99">
        <v>208.04269439354499</v>
      </c>
      <c r="CS1955" s="99">
        <v>1379.9383833557399</v>
      </c>
      <c r="CT1955" s="99">
        <v>126.573577568866</v>
      </c>
      <c r="CU1955" s="98">
        <v>12336.529785564</v>
      </c>
      <c r="CV1955" s="98">
        <v>9.0174192509999997</v>
      </c>
      <c r="CW1955" s="98">
        <v>2649528.7976255435</v>
      </c>
      <c r="CX1955" s="98">
        <v>18300291.520927459</v>
      </c>
    </row>
    <row r="1956" spans="1:102" x14ac:dyDescent="0.2">
      <c r="A1956" s="98" t="s">
        <v>185</v>
      </c>
      <c r="B1956" s="100">
        <v>38139</v>
      </c>
      <c r="C1956" s="99">
        <v>0</v>
      </c>
      <c r="D1956" s="99">
        <v>4638.7034018039703</v>
      </c>
      <c r="E1956" s="99">
        <v>11167.7463175058</v>
      </c>
      <c r="F1956" s="99">
        <v>3081.29191038013</v>
      </c>
      <c r="G1956" s="99">
        <v>26.1527335047722</v>
      </c>
      <c r="H1956" s="99">
        <v>0</v>
      </c>
      <c r="I1956" s="99">
        <v>0</v>
      </c>
      <c r="J1956" s="99">
        <v>77.883102165535107</v>
      </c>
      <c r="K1956" s="99">
        <v>0</v>
      </c>
      <c r="L1956" s="99">
        <v>5408.8580330610303</v>
      </c>
      <c r="M1956" s="99">
        <v>145.63582197949299</v>
      </c>
      <c r="N1956" s="99">
        <v>5585.6980973482096</v>
      </c>
      <c r="O1956" s="99">
        <v>0</v>
      </c>
      <c r="P1956" s="99">
        <v>0</v>
      </c>
      <c r="Q1956" s="99">
        <v>5858.9826743006697</v>
      </c>
      <c r="R1956" s="99">
        <v>0</v>
      </c>
      <c r="S1956" s="99">
        <v>0</v>
      </c>
      <c r="T1956" s="99">
        <v>323.07051009684801</v>
      </c>
      <c r="U1956" s="99">
        <v>1043.6601672470599</v>
      </c>
      <c r="V1956" s="99">
        <v>0</v>
      </c>
      <c r="W1956" s="99">
        <v>493313.76427459699</v>
      </c>
      <c r="X1956" s="99">
        <v>2004649.0366821301</v>
      </c>
      <c r="Y1956" s="99">
        <v>477336.20278167701</v>
      </c>
      <c r="Z1956" s="99">
        <v>4330.6910692453403</v>
      </c>
      <c r="AA1956" s="99">
        <v>0</v>
      </c>
      <c r="AB1956" s="99">
        <v>0</v>
      </c>
      <c r="AC1956" s="99">
        <v>22421.676806449901</v>
      </c>
      <c r="AD1956" s="99">
        <v>0</v>
      </c>
      <c r="AE1956" s="99">
        <v>489268.81445693999</v>
      </c>
      <c r="AF1956" s="99">
        <v>16176.500980138801</v>
      </c>
      <c r="AG1956" s="99">
        <v>955409.69297790504</v>
      </c>
      <c r="AH1956" s="99">
        <v>0</v>
      </c>
      <c r="AI1956" s="99">
        <v>0</v>
      </c>
      <c r="AJ1956" s="99">
        <v>1111875.55822754</v>
      </c>
      <c r="AK1956" s="99">
        <v>0</v>
      </c>
      <c r="AL1956" s="99">
        <v>0</v>
      </c>
      <c r="AM1956" s="99">
        <v>76917.251462936401</v>
      </c>
      <c r="AN1956" s="99">
        <v>403201.00970077497</v>
      </c>
      <c r="AO1956" s="99">
        <v>0</v>
      </c>
      <c r="AP1956" s="99">
        <v>3115272.4869079599</v>
      </c>
      <c r="AQ1956" s="99">
        <v>14101897.950561499</v>
      </c>
      <c r="AR1956" s="99">
        <v>3503706.2362976102</v>
      </c>
      <c r="AS1956" s="99">
        <v>29696.985140085199</v>
      </c>
      <c r="AT1956" s="99">
        <v>0</v>
      </c>
      <c r="AU1956" s="99">
        <v>0</v>
      </c>
      <c r="AV1956" s="99">
        <v>52444.574123859398</v>
      </c>
      <c r="AW1956" s="99">
        <v>0</v>
      </c>
      <c r="AX1956" s="99">
        <v>3199434.3086852999</v>
      </c>
      <c r="AY1956" s="99">
        <v>108732.929152489</v>
      </c>
      <c r="AZ1956" s="99">
        <v>6949998.4522705097</v>
      </c>
      <c r="BA1956" s="99">
        <v>0</v>
      </c>
      <c r="BB1956" s="99">
        <v>0</v>
      </c>
      <c r="BC1956" s="99">
        <v>7461190.3799438505</v>
      </c>
      <c r="BD1956" s="99">
        <v>0</v>
      </c>
      <c r="BE1956" s="99">
        <v>0</v>
      </c>
      <c r="BF1956" s="99">
        <v>497253.286460876</v>
      </c>
      <c r="BG1956" s="99">
        <v>937907.45578002895</v>
      </c>
      <c r="BH1956" s="99">
        <v>0</v>
      </c>
      <c r="BI1956" s="99">
        <v>105763.88243770599</v>
      </c>
      <c r="BJ1956" s="99">
        <v>2332805.16943359</v>
      </c>
      <c r="BK1956" s="99">
        <v>569592.96836853004</v>
      </c>
      <c r="BL1956" s="99">
        <v>4180.0375741124199</v>
      </c>
      <c r="BM1956" s="99">
        <v>0</v>
      </c>
      <c r="BN1956" s="99">
        <v>0</v>
      </c>
      <c r="BO1956" s="99">
        <v>0</v>
      </c>
      <c r="BP1956" s="99">
        <v>0</v>
      </c>
      <c r="BQ1956" s="99">
        <v>0</v>
      </c>
      <c r="BR1956" s="99">
        <v>21757.293578147899</v>
      </c>
      <c r="BS1956" s="99">
        <v>1037423.26444244</v>
      </c>
      <c r="BT1956" s="99">
        <v>0</v>
      </c>
      <c r="BU1956" s="99">
        <v>0</v>
      </c>
      <c r="BV1956" s="99">
        <v>1373620.0495452899</v>
      </c>
      <c r="BW1956" s="99">
        <v>0</v>
      </c>
      <c r="BX1956" s="99">
        <v>0</v>
      </c>
      <c r="BY1956" s="99">
        <v>0</v>
      </c>
      <c r="BZ1956" s="99">
        <v>0</v>
      </c>
      <c r="CA1956" s="99">
        <v>15847.7064507008</v>
      </c>
      <c r="CB1956" s="99">
        <v>2529573.4410705599</v>
      </c>
      <c r="CC1956" s="99">
        <v>17339244.6013184</v>
      </c>
      <c r="CD1956" s="99">
        <v>2397853.4713134798</v>
      </c>
      <c r="CE1956" s="99">
        <v>322.49272504448902</v>
      </c>
      <c r="CF1956" s="99">
        <v>77170.700947761507</v>
      </c>
      <c r="CG1956" s="99">
        <v>504739.45615768398</v>
      </c>
      <c r="CH1956" s="99">
        <v>4205.8571157455399</v>
      </c>
      <c r="CI1956" s="99">
        <v>16182.753958940501</v>
      </c>
      <c r="CJ1956" s="99">
        <v>2608521.1201171898</v>
      </c>
      <c r="CK1956" s="99">
        <v>18003389.822021499</v>
      </c>
      <c r="CL1956" s="99">
        <v>2399034.3991394001</v>
      </c>
      <c r="CM1956" s="166">
        <v>17219.6404197216</v>
      </c>
      <c r="CN1956" s="166">
        <v>3000002.55401611</v>
      </c>
      <c r="CO1956" s="166">
        <v>18903929.0227051</v>
      </c>
      <c r="CP1956" s="99">
        <v>2399034.3991394001</v>
      </c>
      <c r="CQ1956" s="99">
        <v>25.722125701839101</v>
      </c>
      <c r="CR1956" s="99">
        <v>4253.9617334008199</v>
      </c>
      <c r="CS1956" s="99">
        <v>28601.934936523401</v>
      </c>
      <c r="CT1956" s="99">
        <v>4181.7279352545702</v>
      </c>
      <c r="CU1956" s="98">
        <v>12434.126978800999</v>
      </c>
      <c r="CV1956" s="98">
        <v>101.697940902</v>
      </c>
      <c r="CW1956" s="98">
        <v>2606744.1420183214</v>
      </c>
      <c r="CX1956" s="98">
        <v>17843984.057476085</v>
      </c>
    </row>
    <row r="1957" spans="1:102" x14ac:dyDescent="0.2">
      <c r="A1957" s="98" t="s">
        <v>185</v>
      </c>
      <c r="B1957" s="100">
        <v>38231</v>
      </c>
      <c r="C1957" s="99">
        <v>0</v>
      </c>
      <c r="D1957" s="99">
        <v>4943.4181404113797</v>
      </c>
      <c r="E1957" s="99">
        <v>11328.933317065201</v>
      </c>
      <c r="F1957" s="99">
        <v>3365.0841763615599</v>
      </c>
      <c r="G1957" s="99">
        <v>54.807878572959503</v>
      </c>
      <c r="H1957" s="99">
        <v>0</v>
      </c>
      <c r="I1957" s="99">
        <v>0</v>
      </c>
      <c r="J1957" s="99">
        <v>202.34598030895</v>
      </c>
      <c r="K1957" s="99">
        <v>0</v>
      </c>
      <c r="L1957" s="99">
        <v>5777.9989113807696</v>
      </c>
      <c r="M1957" s="99">
        <v>141.64955082535701</v>
      </c>
      <c r="N1957" s="99">
        <v>5785.6832682490303</v>
      </c>
      <c r="O1957" s="99">
        <v>0</v>
      </c>
      <c r="P1957" s="99">
        <v>0</v>
      </c>
      <c r="Q1957" s="99">
        <v>5753.32987189293</v>
      </c>
      <c r="R1957" s="99">
        <v>0</v>
      </c>
      <c r="S1957" s="99">
        <v>0</v>
      </c>
      <c r="T1957" s="99">
        <v>304.786649540067</v>
      </c>
      <c r="U1957" s="99">
        <v>1082.4820359349301</v>
      </c>
      <c r="V1957" s="99">
        <v>0</v>
      </c>
      <c r="W1957" s="99">
        <v>512599.729244232</v>
      </c>
      <c r="X1957" s="99">
        <v>2009035.53530884</v>
      </c>
      <c r="Y1957" s="99">
        <v>515996.69034957897</v>
      </c>
      <c r="Z1957" s="99">
        <v>11546.6720942259</v>
      </c>
      <c r="AA1957" s="99">
        <v>0</v>
      </c>
      <c r="AB1957" s="99">
        <v>0</v>
      </c>
      <c r="AC1957" s="99">
        <v>68795.300639152498</v>
      </c>
      <c r="AD1957" s="99">
        <v>0</v>
      </c>
      <c r="AE1957" s="99">
        <v>565886.83531189</v>
      </c>
      <c r="AF1957" s="99">
        <v>16669.5413661003</v>
      </c>
      <c r="AG1957" s="99">
        <v>978821.82340240502</v>
      </c>
      <c r="AH1957" s="99">
        <v>0</v>
      </c>
      <c r="AI1957" s="99">
        <v>0</v>
      </c>
      <c r="AJ1957" s="99">
        <v>1085762.4756469701</v>
      </c>
      <c r="AK1957" s="99">
        <v>0</v>
      </c>
      <c r="AL1957" s="99">
        <v>0</v>
      </c>
      <c r="AM1957" s="99">
        <v>74531.514853477507</v>
      </c>
      <c r="AN1957" s="99">
        <v>420656.077003479</v>
      </c>
      <c r="AO1957" s="99">
        <v>0</v>
      </c>
      <c r="AP1957" s="99">
        <v>3548056.88171387</v>
      </c>
      <c r="AQ1957" s="99">
        <v>14473540.153320299</v>
      </c>
      <c r="AR1957" s="99">
        <v>3888604.0823669401</v>
      </c>
      <c r="AS1957" s="99">
        <v>71425.175036430403</v>
      </c>
      <c r="AT1957" s="99">
        <v>0</v>
      </c>
      <c r="AU1957" s="99">
        <v>0</v>
      </c>
      <c r="AV1957" s="99">
        <v>162637.90397071801</v>
      </c>
      <c r="AW1957" s="99">
        <v>0</v>
      </c>
      <c r="AX1957" s="99">
        <v>3689239.1813659701</v>
      </c>
      <c r="AY1957" s="99">
        <v>114619.833165169</v>
      </c>
      <c r="AZ1957" s="99">
        <v>7261602.3583984403</v>
      </c>
      <c r="BA1957" s="99">
        <v>0</v>
      </c>
      <c r="BB1957" s="99">
        <v>0</v>
      </c>
      <c r="BC1957" s="99">
        <v>7507602.8734741202</v>
      </c>
      <c r="BD1957" s="99">
        <v>0</v>
      </c>
      <c r="BE1957" s="99">
        <v>0</v>
      </c>
      <c r="BF1957" s="99">
        <v>512099.09297943098</v>
      </c>
      <c r="BG1957" s="99">
        <v>1004205.11910248</v>
      </c>
      <c r="BH1957" s="99">
        <v>0</v>
      </c>
      <c r="BI1957" s="99">
        <v>104713.63547134399</v>
      </c>
      <c r="BJ1957" s="99">
        <v>2384728.1148986798</v>
      </c>
      <c r="BK1957" s="99">
        <v>633335.05670166004</v>
      </c>
      <c r="BL1957" s="99">
        <v>9716.0916335582697</v>
      </c>
      <c r="BM1957" s="99">
        <v>0</v>
      </c>
      <c r="BN1957" s="99">
        <v>0</v>
      </c>
      <c r="BO1957" s="99">
        <v>0</v>
      </c>
      <c r="BP1957" s="99">
        <v>0</v>
      </c>
      <c r="BQ1957" s="99">
        <v>0</v>
      </c>
      <c r="BR1957" s="99">
        <v>21310.388733387001</v>
      </c>
      <c r="BS1957" s="99">
        <v>1102591.19589233</v>
      </c>
      <c r="BT1957" s="99">
        <v>0</v>
      </c>
      <c r="BU1957" s="99">
        <v>0</v>
      </c>
      <c r="BV1957" s="99">
        <v>1381938.04995728</v>
      </c>
      <c r="BW1957" s="99">
        <v>0</v>
      </c>
      <c r="BX1957" s="99">
        <v>0</v>
      </c>
      <c r="BY1957" s="99">
        <v>0</v>
      </c>
      <c r="BZ1957" s="99">
        <v>0</v>
      </c>
      <c r="CA1957" s="99">
        <v>16283.6930536032</v>
      </c>
      <c r="CB1957" s="99">
        <v>2523246.8855285598</v>
      </c>
      <c r="CC1957" s="99">
        <v>17877282.974121101</v>
      </c>
      <c r="CD1957" s="99">
        <v>2491954.0406799298</v>
      </c>
      <c r="CE1957" s="99">
        <v>339.26155954971898</v>
      </c>
      <c r="CF1957" s="99">
        <v>82598.453817367597</v>
      </c>
      <c r="CG1957" s="99">
        <v>564962.58140564</v>
      </c>
      <c r="CH1957" s="99">
        <v>9772.0912525653803</v>
      </c>
      <c r="CI1957" s="99">
        <v>16622.459801197099</v>
      </c>
      <c r="CJ1957" s="99">
        <v>2607620.1021728502</v>
      </c>
      <c r="CK1957" s="99">
        <v>18416051.9216309</v>
      </c>
      <c r="CL1957" s="99">
        <v>2502458.4363708501</v>
      </c>
      <c r="CM1957" s="166">
        <v>17694.2001678944</v>
      </c>
      <c r="CN1957" s="166">
        <v>3035093.1049499498</v>
      </c>
      <c r="CO1957" s="166">
        <v>19418798.444091801</v>
      </c>
      <c r="CP1957" s="99">
        <v>2502458.4363708501</v>
      </c>
      <c r="CQ1957" s="99">
        <v>48.694373946636901</v>
      </c>
      <c r="CR1957" s="99">
        <v>10124.3502651453</v>
      </c>
      <c r="CS1957" s="99">
        <v>65359.701222896598</v>
      </c>
      <c r="CT1957" s="99">
        <v>9792.5290486812592</v>
      </c>
      <c r="CU1957" s="98">
        <v>12530.010823586999</v>
      </c>
      <c r="CV1957" s="98">
        <v>254.68676523799999</v>
      </c>
      <c r="CW1957" s="98">
        <v>2605845.3393459274</v>
      </c>
      <c r="CX1957" s="98">
        <v>18442245.555526741</v>
      </c>
    </row>
    <row r="1958" spans="1:102" x14ac:dyDescent="0.2">
      <c r="A1958" s="98" t="s">
        <v>185</v>
      </c>
      <c r="B1958" s="100">
        <v>38322</v>
      </c>
      <c r="C1958" s="99">
        <v>0</v>
      </c>
      <c r="D1958" s="99">
        <v>4706.5913387537003</v>
      </c>
      <c r="E1958" s="99">
        <v>11483.497823834399</v>
      </c>
      <c r="F1958" s="99">
        <v>3673.1715303957499</v>
      </c>
      <c r="G1958" s="99">
        <v>80.518084858544199</v>
      </c>
      <c r="H1958" s="99">
        <v>0</v>
      </c>
      <c r="I1958" s="99">
        <v>0</v>
      </c>
      <c r="J1958" s="99">
        <v>329.18850006163098</v>
      </c>
      <c r="K1958" s="99">
        <v>0</v>
      </c>
      <c r="L1958" s="99">
        <v>4300.8611143827402</v>
      </c>
      <c r="M1958" s="99">
        <v>149.09626506082699</v>
      </c>
      <c r="N1958" s="99">
        <v>5980.6204740405101</v>
      </c>
      <c r="O1958" s="99">
        <v>0</v>
      </c>
      <c r="P1958" s="99">
        <v>0</v>
      </c>
      <c r="Q1958" s="99">
        <v>5392.30550694466</v>
      </c>
      <c r="R1958" s="99">
        <v>0</v>
      </c>
      <c r="S1958" s="99">
        <v>0</v>
      </c>
      <c r="T1958" s="99">
        <v>272.454174488783</v>
      </c>
      <c r="U1958" s="99">
        <v>1161.65047311783</v>
      </c>
      <c r="V1958" s="99">
        <v>0</v>
      </c>
      <c r="W1958" s="99">
        <v>445245.98518371599</v>
      </c>
      <c r="X1958" s="99">
        <v>2039713.2318115199</v>
      </c>
      <c r="Y1958" s="99">
        <v>565830.421401978</v>
      </c>
      <c r="Z1958" s="99">
        <v>17315.6302306652</v>
      </c>
      <c r="AA1958" s="99">
        <v>0</v>
      </c>
      <c r="AB1958" s="99">
        <v>0</v>
      </c>
      <c r="AC1958" s="99">
        <v>128558.214715004</v>
      </c>
      <c r="AD1958" s="99">
        <v>0</v>
      </c>
      <c r="AE1958" s="99">
        <v>446204.26355743402</v>
      </c>
      <c r="AF1958" s="99">
        <v>16532.818310260802</v>
      </c>
      <c r="AG1958" s="99">
        <v>1013172.17995453</v>
      </c>
      <c r="AH1958" s="99">
        <v>0</v>
      </c>
      <c r="AI1958" s="99">
        <v>0</v>
      </c>
      <c r="AJ1958" s="99">
        <v>963401.44038391102</v>
      </c>
      <c r="AK1958" s="99">
        <v>0</v>
      </c>
      <c r="AL1958" s="99">
        <v>0</v>
      </c>
      <c r="AM1958" s="99">
        <v>69516.976211547895</v>
      </c>
      <c r="AN1958" s="99">
        <v>459360.984218597</v>
      </c>
      <c r="AO1958" s="99">
        <v>0</v>
      </c>
      <c r="AP1958" s="99">
        <v>3091702.86474609</v>
      </c>
      <c r="AQ1958" s="99">
        <v>14795241.310058599</v>
      </c>
      <c r="AR1958" s="99">
        <v>4324693.5198364304</v>
      </c>
      <c r="AS1958" s="99">
        <v>111488.177968025</v>
      </c>
      <c r="AT1958" s="99">
        <v>0</v>
      </c>
      <c r="AU1958" s="99">
        <v>0</v>
      </c>
      <c r="AV1958" s="99">
        <v>309471.54904556298</v>
      </c>
      <c r="AW1958" s="99">
        <v>0</v>
      </c>
      <c r="AX1958" s="99">
        <v>3062204.6566772498</v>
      </c>
      <c r="AY1958" s="99">
        <v>115098.08689212801</v>
      </c>
      <c r="AZ1958" s="99">
        <v>7633563.6182251005</v>
      </c>
      <c r="BA1958" s="99">
        <v>0</v>
      </c>
      <c r="BB1958" s="99">
        <v>0</v>
      </c>
      <c r="BC1958" s="99">
        <v>6760060.4535522498</v>
      </c>
      <c r="BD1958" s="99">
        <v>0</v>
      </c>
      <c r="BE1958" s="99">
        <v>0</v>
      </c>
      <c r="BF1958" s="99">
        <v>480187.895050049</v>
      </c>
      <c r="BG1958" s="99">
        <v>1081145.323349</v>
      </c>
      <c r="BH1958" s="99">
        <v>0</v>
      </c>
      <c r="BI1958" s="99">
        <v>86674.797242164597</v>
      </c>
      <c r="BJ1958" s="99">
        <v>2451684.1890564002</v>
      </c>
      <c r="BK1958" s="99">
        <v>727296.85027313197</v>
      </c>
      <c r="BL1958" s="99">
        <v>14479.5746855736</v>
      </c>
      <c r="BM1958" s="99">
        <v>0</v>
      </c>
      <c r="BN1958" s="99">
        <v>0</v>
      </c>
      <c r="BO1958" s="99">
        <v>0</v>
      </c>
      <c r="BP1958" s="99">
        <v>0</v>
      </c>
      <c r="BQ1958" s="99">
        <v>0</v>
      </c>
      <c r="BR1958" s="99">
        <v>22412.184870243102</v>
      </c>
      <c r="BS1958" s="99">
        <v>1170665.6706390399</v>
      </c>
      <c r="BT1958" s="99">
        <v>0</v>
      </c>
      <c r="BU1958" s="99">
        <v>0</v>
      </c>
      <c r="BV1958" s="99">
        <v>1273740.0125579799</v>
      </c>
      <c r="BW1958" s="99">
        <v>0</v>
      </c>
      <c r="BX1958" s="99">
        <v>0</v>
      </c>
      <c r="BY1958" s="99">
        <v>0</v>
      </c>
      <c r="BZ1958" s="99">
        <v>0</v>
      </c>
      <c r="CA1958" s="99">
        <v>16044.341546297101</v>
      </c>
      <c r="CB1958" s="99">
        <v>2433830.3254699698</v>
      </c>
      <c r="CC1958" s="99">
        <v>17419968.4768066</v>
      </c>
      <c r="CD1958" s="99">
        <v>2472726.0194397001</v>
      </c>
      <c r="CE1958" s="99">
        <v>369.339812196791</v>
      </c>
      <c r="CF1958" s="99">
        <v>88031.167674064607</v>
      </c>
      <c r="CG1958" s="99">
        <v>600781.02294158901</v>
      </c>
      <c r="CH1958" s="99">
        <v>14591.1044180393</v>
      </c>
      <c r="CI1958" s="99">
        <v>16409.408679485299</v>
      </c>
      <c r="CJ1958" s="99">
        <v>2519753.3156127902</v>
      </c>
      <c r="CK1958" s="99">
        <v>17990216.248046901</v>
      </c>
      <c r="CL1958" s="99">
        <v>2490176.3735046401</v>
      </c>
      <c r="CM1958" s="166">
        <v>17577.515618085901</v>
      </c>
      <c r="CN1958" s="166">
        <v>2981503.99249268</v>
      </c>
      <c r="CO1958" s="166">
        <v>19116906.493652299</v>
      </c>
      <c r="CP1958" s="99">
        <v>2490176.3735046401</v>
      </c>
      <c r="CQ1958" s="99">
        <v>72.278990757651599</v>
      </c>
      <c r="CR1958" s="99">
        <v>15227.3167498112</v>
      </c>
      <c r="CS1958" s="99">
        <v>100488.877574921</v>
      </c>
      <c r="CT1958" s="99">
        <v>14525.313378691701</v>
      </c>
      <c r="CU1958" s="98">
        <v>12567.743183111001</v>
      </c>
      <c r="CV1958" s="98">
        <v>407.48680451199999</v>
      </c>
      <c r="CW1958" s="98">
        <v>2521861.4931440344</v>
      </c>
      <c r="CX1958" s="98">
        <v>18020749.499748189</v>
      </c>
    </row>
    <row r="1959" spans="1:102" x14ac:dyDescent="0.2">
      <c r="A1959" s="98" t="s">
        <v>185</v>
      </c>
      <c r="B1959" s="100">
        <v>38412</v>
      </c>
      <c r="C1959" s="99">
        <v>0</v>
      </c>
      <c r="D1959" s="99">
        <v>5271.7104391455696</v>
      </c>
      <c r="E1959" s="99">
        <v>11802.941824317</v>
      </c>
      <c r="F1959" s="99">
        <v>4057.8795054554898</v>
      </c>
      <c r="G1959" s="99">
        <v>139.85636303387599</v>
      </c>
      <c r="H1959" s="99">
        <v>0</v>
      </c>
      <c r="I1959" s="99">
        <v>0</v>
      </c>
      <c r="J1959" s="99">
        <v>463.04612150415801</v>
      </c>
      <c r="K1959" s="99">
        <v>0</v>
      </c>
      <c r="L1959" s="99">
        <v>3580.2828177809702</v>
      </c>
      <c r="M1959" s="99">
        <v>153.745398428291</v>
      </c>
      <c r="N1959" s="99">
        <v>6325.7605916857701</v>
      </c>
      <c r="O1959" s="99">
        <v>0</v>
      </c>
      <c r="P1959" s="99">
        <v>0</v>
      </c>
      <c r="Q1959" s="99">
        <v>5823.4109863638896</v>
      </c>
      <c r="R1959" s="99">
        <v>0</v>
      </c>
      <c r="S1959" s="99">
        <v>0</v>
      </c>
      <c r="T1959" s="99">
        <v>262.27900296449701</v>
      </c>
      <c r="U1959" s="99">
        <v>1197.17390014231</v>
      </c>
      <c r="V1959" s="99">
        <v>0</v>
      </c>
      <c r="W1959" s="99">
        <v>527953.72828674305</v>
      </c>
      <c r="X1959" s="99">
        <v>2073355.96330261</v>
      </c>
      <c r="Y1959" s="99">
        <v>622172.38446044899</v>
      </c>
      <c r="Z1959" s="99">
        <v>30048.286368131601</v>
      </c>
      <c r="AA1959" s="99">
        <v>0</v>
      </c>
      <c r="AB1959" s="99">
        <v>0</v>
      </c>
      <c r="AC1959" s="99">
        <v>187534.58068656901</v>
      </c>
      <c r="AD1959" s="99">
        <v>0</v>
      </c>
      <c r="AE1959" s="99">
        <v>338658.34408187901</v>
      </c>
      <c r="AF1959" s="99">
        <v>16629.9035699368</v>
      </c>
      <c r="AG1959" s="99">
        <v>1057646.1302490199</v>
      </c>
      <c r="AH1959" s="99">
        <v>0</v>
      </c>
      <c r="AI1959" s="99">
        <v>0</v>
      </c>
      <c r="AJ1959" s="99">
        <v>1112493.2084808301</v>
      </c>
      <c r="AK1959" s="99">
        <v>0</v>
      </c>
      <c r="AL1959" s="99">
        <v>0</v>
      </c>
      <c r="AM1959" s="99">
        <v>67222.344105720505</v>
      </c>
      <c r="AN1959" s="99">
        <v>480745.97530746501</v>
      </c>
      <c r="AO1959" s="99">
        <v>0</v>
      </c>
      <c r="AP1959" s="99">
        <v>3700148.7537231399</v>
      </c>
      <c r="AQ1959" s="99">
        <v>15158094.216430699</v>
      </c>
      <c r="AR1959" s="99">
        <v>4813748.8753051804</v>
      </c>
      <c r="AS1959" s="99">
        <v>206776.82372283901</v>
      </c>
      <c r="AT1959" s="99">
        <v>0</v>
      </c>
      <c r="AU1959" s="99">
        <v>0</v>
      </c>
      <c r="AV1959" s="99">
        <v>449272.54648971598</v>
      </c>
      <c r="AW1959" s="99">
        <v>0</v>
      </c>
      <c r="AX1959" s="99">
        <v>2315071.69561768</v>
      </c>
      <c r="AY1959" s="99">
        <v>114840.09404182401</v>
      </c>
      <c r="AZ1959" s="99">
        <v>8048810.2724609403</v>
      </c>
      <c r="BA1959" s="99">
        <v>0</v>
      </c>
      <c r="BB1959" s="99">
        <v>0</v>
      </c>
      <c r="BC1959" s="99">
        <v>7939396.4179077102</v>
      </c>
      <c r="BD1959" s="99">
        <v>0</v>
      </c>
      <c r="BE1959" s="99">
        <v>0</v>
      </c>
      <c r="BF1959" s="99">
        <v>454510.68368911702</v>
      </c>
      <c r="BG1959" s="99">
        <v>1156821.79797363</v>
      </c>
      <c r="BH1959" s="99">
        <v>0</v>
      </c>
      <c r="BI1959" s="99">
        <v>109417.48634243</v>
      </c>
      <c r="BJ1959" s="99">
        <v>2481665.9688720698</v>
      </c>
      <c r="BK1959" s="99">
        <v>764193.45277404797</v>
      </c>
      <c r="BL1959" s="99">
        <v>26454.480559825901</v>
      </c>
      <c r="BM1959" s="99">
        <v>0</v>
      </c>
      <c r="BN1959" s="99">
        <v>0</v>
      </c>
      <c r="BO1959" s="99">
        <v>0</v>
      </c>
      <c r="BP1959" s="99">
        <v>0</v>
      </c>
      <c r="BQ1959" s="99">
        <v>0</v>
      </c>
      <c r="BR1959" s="99">
        <v>23655.468200445201</v>
      </c>
      <c r="BS1959" s="99">
        <v>1189321.3348846401</v>
      </c>
      <c r="BT1959" s="99">
        <v>0</v>
      </c>
      <c r="BU1959" s="99">
        <v>0</v>
      </c>
      <c r="BV1959" s="99">
        <v>1443716.88995361</v>
      </c>
      <c r="BW1959" s="99">
        <v>0</v>
      </c>
      <c r="BX1959" s="99">
        <v>0</v>
      </c>
      <c r="BY1959" s="99">
        <v>0</v>
      </c>
      <c r="BZ1959" s="99">
        <v>0</v>
      </c>
      <c r="CA1959" s="99">
        <v>17151.5303573608</v>
      </c>
      <c r="CB1959" s="99">
        <v>2634849.2291259798</v>
      </c>
      <c r="CC1959" s="99">
        <v>19070579.972167999</v>
      </c>
      <c r="CD1959" s="99">
        <v>2646040.4146118201</v>
      </c>
      <c r="CE1959" s="99">
        <v>396.10915573313798</v>
      </c>
      <c r="CF1959" s="99">
        <v>95386.013287544294</v>
      </c>
      <c r="CG1959" s="99">
        <v>641776.596328735</v>
      </c>
      <c r="CH1959" s="99">
        <v>25948.1129367352</v>
      </c>
      <c r="CI1959" s="99">
        <v>17537.738798379902</v>
      </c>
      <c r="CJ1959" s="99">
        <v>2728325.47296143</v>
      </c>
      <c r="CK1959" s="99">
        <v>19837637.1804199</v>
      </c>
      <c r="CL1959" s="99">
        <v>2673869.4354248</v>
      </c>
      <c r="CM1959" s="166">
        <v>18721.1809968948</v>
      </c>
      <c r="CN1959" s="166">
        <v>3208527.3126525902</v>
      </c>
      <c r="CO1959" s="166">
        <v>20973871.863037098</v>
      </c>
      <c r="CP1959" s="99">
        <v>2673869.4354248</v>
      </c>
      <c r="CQ1959" s="99">
        <v>126.723111736588</v>
      </c>
      <c r="CR1959" s="99">
        <v>26531.910677194599</v>
      </c>
      <c r="CS1959" s="99">
        <v>178730.736316681</v>
      </c>
      <c r="CT1959" s="99">
        <v>26164.457273721699</v>
      </c>
      <c r="CU1959" s="98">
        <v>12789.039146608</v>
      </c>
      <c r="CV1959" s="98">
        <v>598.26420189199996</v>
      </c>
      <c r="CW1959" s="98">
        <v>2730235.2424135241</v>
      </c>
      <c r="CX1959" s="98">
        <v>19712356.568496734</v>
      </c>
    </row>
    <row r="1960" spans="1:102" x14ac:dyDescent="0.2">
      <c r="A1960" s="98" t="s">
        <v>185</v>
      </c>
      <c r="B1960" s="100">
        <v>38504</v>
      </c>
      <c r="C1960" s="99">
        <v>0</v>
      </c>
      <c r="D1960" s="99">
        <v>5749.3002117872202</v>
      </c>
      <c r="E1960" s="99">
        <v>11760.6811102629</v>
      </c>
      <c r="F1960" s="99">
        <v>4394.1709874272301</v>
      </c>
      <c r="G1960" s="99">
        <v>171.201924456283</v>
      </c>
      <c r="H1960" s="99">
        <v>0</v>
      </c>
      <c r="I1960" s="99">
        <v>0</v>
      </c>
      <c r="J1960" s="99">
        <v>592.21089649945498</v>
      </c>
      <c r="K1960" s="99">
        <v>0</v>
      </c>
      <c r="L1960" s="99">
        <v>415.41222888976301</v>
      </c>
      <c r="M1960" s="99">
        <v>169.146797034889</v>
      </c>
      <c r="N1960" s="99">
        <v>6251.2997430563</v>
      </c>
      <c r="O1960" s="99">
        <v>0</v>
      </c>
      <c r="P1960" s="99">
        <v>0</v>
      </c>
      <c r="Q1960" s="99">
        <v>10968.7365553379</v>
      </c>
      <c r="R1960" s="99">
        <v>0</v>
      </c>
      <c r="S1960" s="99">
        <v>0</v>
      </c>
      <c r="T1960" s="99">
        <v>202.834571411833</v>
      </c>
      <c r="U1960" s="99">
        <v>1249.9008390009401</v>
      </c>
      <c r="V1960" s="99">
        <v>0</v>
      </c>
      <c r="W1960" s="99">
        <v>594816.900390625</v>
      </c>
      <c r="X1960" s="99">
        <v>2012944.9374542199</v>
      </c>
      <c r="Y1960" s="99">
        <v>665048.74967193604</v>
      </c>
      <c r="Z1960" s="99">
        <v>38121.112467289</v>
      </c>
      <c r="AA1960" s="99">
        <v>0</v>
      </c>
      <c r="AB1960" s="99">
        <v>0</v>
      </c>
      <c r="AC1960" s="99">
        <v>228054.49461937</v>
      </c>
      <c r="AD1960" s="99">
        <v>0</v>
      </c>
      <c r="AE1960" s="99">
        <v>44309.0753297806</v>
      </c>
      <c r="AF1960" s="99">
        <v>18190.201561450998</v>
      </c>
      <c r="AG1960" s="99">
        <v>1018118.34775543</v>
      </c>
      <c r="AH1960" s="99">
        <v>0</v>
      </c>
      <c r="AI1960" s="99">
        <v>0</v>
      </c>
      <c r="AJ1960" s="99">
        <v>1541726.1632232701</v>
      </c>
      <c r="AK1960" s="99">
        <v>0</v>
      </c>
      <c r="AL1960" s="99">
        <v>0</v>
      </c>
      <c r="AM1960" s="99">
        <v>49396.980700492903</v>
      </c>
      <c r="AN1960" s="99">
        <v>497409.903072357</v>
      </c>
      <c r="AO1960" s="99">
        <v>0</v>
      </c>
      <c r="AP1960" s="99">
        <v>4143026.9981384301</v>
      </c>
      <c r="AQ1960" s="99">
        <v>15038176.9459229</v>
      </c>
      <c r="AR1960" s="99">
        <v>5175714.7620239304</v>
      </c>
      <c r="AS1960" s="99">
        <v>268833.850234985</v>
      </c>
      <c r="AT1960" s="99">
        <v>0</v>
      </c>
      <c r="AU1960" s="99">
        <v>0</v>
      </c>
      <c r="AV1960" s="99">
        <v>592810.15483093297</v>
      </c>
      <c r="AW1960" s="99">
        <v>0</v>
      </c>
      <c r="AX1960" s="99">
        <v>367285.02730178798</v>
      </c>
      <c r="AY1960" s="99">
        <v>139673.40094566299</v>
      </c>
      <c r="AZ1960" s="99">
        <v>7898404.89599609</v>
      </c>
      <c r="BA1960" s="99">
        <v>0</v>
      </c>
      <c r="BB1960" s="99">
        <v>0</v>
      </c>
      <c r="BC1960" s="99">
        <v>11206381.6402588</v>
      </c>
      <c r="BD1960" s="99">
        <v>0</v>
      </c>
      <c r="BE1960" s="99">
        <v>0</v>
      </c>
      <c r="BF1960" s="99">
        <v>345195.11395645101</v>
      </c>
      <c r="BG1960" s="99">
        <v>1241732.91870117</v>
      </c>
      <c r="BH1960" s="99">
        <v>0</v>
      </c>
      <c r="BI1960" s="99">
        <v>454568.88151931798</v>
      </c>
      <c r="BJ1960" s="99">
        <v>2459239.3038024898</v>
      </c>
      <c r="BK1960" s="99">
        <v>828770.66998291004</v>
      </c>
      <c r="BL1960" s="99">
        <v>36107.077842712402</v>
      </c>
      <c r="BM1960" s="99">
        <v>0</v>
      </c>
      <c r="BN1960" s="99">
        <v>0</v>
      </c>
      <c r="BO1960" s="99">
        <v>0</v>
      </c>
      <c r="BP1960" s="99">
        <v>0</v>
      </c>
      <c r="BQ1960" s="99">
        <v>0</v>
      </c>
      <c r="BR1960" s="99">
        <v>16119.1700977087</v>
      </c>
      <c r="BS1960" s="99">
        <v>1159872.58683777</v>
      </c>
      <c r="BT1960" s="99">
        <v>0</v>
      </c>
      <c r="BU1960" s="99">
        <v>0</v>
      </c>
      <c r="BV1960" s="99">
        <v>1713043.13493347</v>
      </c>
      <c r="BW1960" s="99">
        <v>0</v>
      </c>
      <c r="BX1960" s="99">
        <v>0</v>
      </c>
      <c r="BY1960" s="99">
        <v>0</v>
      </c>
      <c r="BZ1960" s="99">
        <v>0</v>
      </c>
      <c r="CA1960" s="99">
        <v>17566.122718334202</v>
      </c>
      <c r="CB1960" s="99">
        <v>2613497.5315246601</v>
      </c>
      <c r="CC1960" s="99">
        <v>19623442.675537098</v>
      </c>
      <c r="CD1960" s="99">
        <v>2903301.00964355</v>
      </c>
      <c r="CE1960" s="99">
        <v>342.28816492483003</v>
      </c>
      <c r="CF1960" s="99">
        <v>82095.214306831404</v>
      </c>
      <c r="CG1960" s="99">
        <v>571646.91117858898</v>
      </c>
      <c r="CH1960" s="99">
        <v>36304.503685474403</v>
      </c>
      <c r="CI1960" s="99">
        <v>17922.1901042461</v>
      </c>
      <c r="CJ1960" s="99">
        <v>2697035.7359924298</v>
      </c>
      <c r="CK1960" s="99">
        <v>20128578.600097701</v>
      </c>
      <c r="CL1960" s="99">
        <v>2934979.44073486</v>
      </c>
      <c r="CM1960" s="166">
        <v>19160.670975685101</v>
      </c>
      <c r="CN1960" s="166">
        <v>3190332.7277831999</v>
      </c>
      <c r="CO1960" s="166">
        <v>21348035.644775402</v>
      </c>
      <c r="CP1960" s="99">
        <v>2934979.44073486</v>
      </c>
      <c r="CQ1960" s="99">
        <v>156.46832262724601</v>
      </c>
      <c r="CR1960" s="99">
        <v>34513.674876213103</v>
      </c>
      <c r="CS1960" s="99">
        <v>238446.989572525</v>
      </c>
      <c r="CT1960" s="99">
        <v>36123.024028778098</v>
      </c>
      <c r="CU1960" s="98">
        <v>12595.629822928</v>
      </c>
      <c r="CV1960" s="98">
        <v>747.42108796299999</v>
      </c>
      <c r="CW1960" s="98">
        <v>2695592.7458314914</v>
      </c>
      <c r="CX1960" s="98">
        <v>20195089.586715687</v>
      </c>
    </row>
    <row r="1961" spans="1:102" x14ac:dyDescent="0.2">
      <c r="A1961" s="98" t="s">
        <v>185</v>
      </c>
      <c r="B1961" s="100">
        <v>38596</v>
      </c>
      <c r="C1961" s="99">
        <v>0</v>
      </c>
      <c r="D1961" s="99">
        <v>6522.2328909039497</v>
      </c>
      <c r="E1961" s="99">
        <v>11899.855762600901</v>
      </c>
      <c r="F1961" s="99">
        <v>4554.9617462754304</v>
      </c>
      <c r="G1961" s="99">
        <v>243.05094387195999</v>
      </c>
      <c r="H1961" s="99">
        <v>0</v>
      </c>
      <c r="I1961" s="99">
        <v>0</v>
      </c>
      <c r="J1961" s="99">
        <v>754.07309483736799</v>
      </c>
      <c r="K1961" s="99">
        <v>0</v>
      </c>
      <c r="L1961" s="99">
        <v>299.15477035567199</v>
      </c>
      <c r="M1961" s="99">
        <v>165.468370625749</v>
      </c>
      <c r="N1961" s="99">
        <v>6325.7309655547097</v>
      </c>
      <c r="O1961" s="99">
        <v>0</v>
      </c>
      <c r="P1961" s="99">
        <v>0</v>
      </c>
      <c r="Q1961" s="99">
        <v>11734.656276822099</v>
      </c>
      <c r="R1961" s="99">
        <v>0</v>
      </c>
      <c r="S1961" s="99">
        <v>0</v>
      </c>
      <c r="T1961" s="99">
        <v>196.44135976768999</v>
      </c>
      <c r="U1961" s="99">
        <v>1310.0434930920601</v>
      </c>
      <c r="V1961" s="99">
        <v>0</v>
      </c>
      <c r="W1961" s="99">
        <v>670176.28684997605</v>
      </c>
      <c r="X1961" s="99">
        <v>2079623.3946380599</v>
      </c>
      <c r="Y1961" s="99">
        <v>705041.36565399205</v>
      </c>
      <c r="Z1961" s="99">
        <v>55925.426376342803</v>
      </c>
      <c r="AA1961" s="99">
        <v>0</v>
      </c>
      <c r="AB1961" s="99">
        <v>0</v>
      </c>
      <c r="AC1961" s="99">
        <v>281860.73591995199</v>
      </c>
      <c r="AD1961" s="99">
        <v>0</v>
      </c>
      <c r="AE1961" s="99">
        <v>43212.4310741425</v>
      </c>
      <c r="AF1961" s="99">
        <v>18397.8016147614</v>
      </c>
      <c r="AG1961" s="99">
        <v>1044998.40542603</v>
      </c>
      <c r="AH1961" s="99">
        <v>0</v>
      </c>
      <c r="AI1961" s="99">
        <v>0</v>
      </c>
      <c r="AJ1961" s="99">
        <v>1659710.1583252</v>
      </c>
      <c r="AK1961" s="99">
        <v>0</v>
      </c>
      <c r="AL1961" s="99">
        <v>0</v>
      </c>
      <c r="AM1961" s="99">
        <v>47454.379920482599</v>
      </c>
      <c r="AN1961" s="99">
        <v>494944.11645126302</v>
      </c>
      <c r="AO1961" s="99">
        <v>0</v>
      </c>
      <c r="AP1961" s="99">
        <v>5376433.9822387705</v>
      </c>
      <c r="AQ1961" s="99">
        <v>15907982.0738525</v>
      </c>
      <c r="AR1961" s="99">
        <v>5668650.61865234</v>
      </c>
      <c r="AS1961" s="99">
        <v>368753.39302825899</v>
      </c>
      <c r="AT1961" s="99">
        <v>0</v>
      </c>
      <c r="AU1961" s="99">
        <v>0</v>
      </c>
      <c r="AV1961" s="99">
        <v>775743.38671112095</v>
      </c>
      <c r="AW1961" s="99">
        <v>0</v>
      </c>
      <c r="AX1961" s="99">
        <v>305394.75299835199</v>
      </c>
      <c r="AY1961" s="99">
        <v>142646.030845642</v>
      </c>
      <c r="AZ1961" s="99">
        <v>8303107.59228516</v>
      </c>
      <c r="BA1961" s="99">
        <v>0</v>
      </c>
      <c r="BB1961" s="99">
        <v>0</v>
      </c>
      <c r="BC1961" s="99">
        <v>12302370.6520996</v>
      </c>
      <c r="BD1961" s="99">
        <v>0</v>
      </c>
      <c r="BE1961" s="99">
        <v>0</v>
      </c>
      <c r="BF1961" s="99">
        <v>325531.477996826</v>
      </c>
      <c r="BG1961" s="99">
        <v>1307786.5488433801</v>
      </c>
      <c r="BH1961" s="99">
        <v>0</v>
      </c>
      <c r="BI1961" s="99">
        <v>562606.54920959496</v>
      </c>
      <c r="BJ1961" s="99">
        <v>2615055.34979248</v>
      </c>
      <c r="BK1961" s="99">
        <v>902834.723930359</v>
      </c>
      <c r="BL1961" s="99">
        <v>48849.683752536803</v>
      </c>
      <c r="BM1961" s="99">
        <v>0</v>
      </c>
      <c r="BN1961" s="99">
        <v>0</v>
      </c>
      <c r="BO1961" s="99">
        <v>0</v>
      </c>
      <c r="BP1961" s="99">
        <v>0</v>
      </c>
      <c r="BQ1961" s="99">
        <v>0</v>
      </c>
      <c r="BR1961" s="99">
        <v>16085.764257430999</v>
      </c>
      <c r="BS1961" s="99">
        <v>1217607.2339630099</v>
      </c>
      <c r="BT1961" s="99">
        <v>0</v>
      </c>
      <c r="BU1961" s="99">
        <v>0</v>
      </c>
      <c r="BV1961" s="99">
        <v>1964944.01274109</v>
      </c>
      <c r="BW1961" s="99">
        <v>0</v>
      </c>
      <c r="BX1961" s="99">
        <v>0</v>
      </c>
      <c r="BY1961" s="99">
        <v>0</v>
      </c>
      <c r="BZ1961" s="99">
        <v>0</v>
      </c>
      <c r="CA1961" s="99">
        <v>18423.067445993402</v>
      </c>
      <c r="CB1961" s="99">
        <v>2748133.9146423298</v>
      </c>
      <c r="CC1961" s="99">
        <v>21045764.325683601</v>
      </c>
      <c r="CD1961" s="99">
        <v>3185248.8237304701</v>
      </c>
      <c r="CE1961" s="99">
        <v>403.98386044427798</v>
      </c>
      <c r="CF1961" s="99">
        <v>94332.676006317095</v>
      </c>
      <c r="CG1961" s="99">
        <v>648694.445785522</v>
      </c>
      <c r="CH1961" s="99">
        <v>49138.020853519403</v>
      </c>
      <c r="CI1961" s="99">
        <v>18825.472722768802</v>
      </c>
      <c r="CJ1961" s="99">
        <v>2844100.0552673298</v>
      </c>
      <c r="CK1961" s="99">
        <v>21662633.037597701</v>
      </c>
      <c r="CL1961" s="99">
        <v>3234327.5445861798</v>
      </c>
      <c r="CM1961" s="166">
        <v>20117.674411535299</v>
      </c>
      <c r="CN1961" s="166">
        <v>3344651.8506469699</v>
      </c>
      <c r="CO1961" s="166">
        <v>22966249.802246101</v>
      </c>
      <c r="CP1961" s="99">
        <v>3234327.5445861798</v>
      </c>
      <c r="CQ1961" s="99">
        <v>212.22197395749399</v>
      </c>
      <c r="CR1961" s="99">
        <v>48007.208214759798</v>
      </c>
      <c r="CS1961" s="99">
        <v>327512.14048767101</v>
      </c>
      <c r="CT1961" s="99">
        <v>49187.743117809303</v>
      </c>
      <c r="CU1961" s="98">
        <v>12639.483153671001</v>
      </c>
      <c r="CV1961" s="98">
        <v>986.29329173600001</v>
      </c>
      <c r="CW1961" s="98">
        <v>2842466.5906486469</v>
      </c>
      <c r="CX1961" s="98">
        <v>21694458.771469124</v>
      </c>
    </row>
    <row r="1962" spans="1:102" x14ac:dyDescent="0.2">
      <c r="A1962" s="98" t="s">
        <v>185</v>
      </c>
      <c r="B1962" s="100">
        <v>38687</v>
      </c>
      <c r="C1962" s="99">
        <v>0</v>
      </c>
      <c r="D1962" s="99">
        <v>7100.2411988377598</v>
      </c>
      <c r="E1962" s="99">
        <v>12232.8801393509</v>
      </c>
      <c r="F1962" s="99">
        <v>5092.8234506249401</v>
      </c>
      <c r="G1962" s="99">
        <v>282.48950124159501</v>
      </c>
      <c r="H1962" s="99">
        <v>0</v>
      </c>
      <c r="I1962" s="99">
        <v>0</v>
      </c>
      <c r="J1962" s="99">
        <v>918.97466415911902</v>
      </c>
      <c r="K1962" s="99">
        <v>0</v>
      </c>
      <c r="L1962" s="99">
        <v>214.01584383845301</v>
      </c>
      <c r="M1962" s="99">
        <v>159.169963026419</v>
      </c>
      <c r="N1962" s="99">
        <v>6658.7762293219603</v>
      </c>
      <c r="O1962" s="99">
        <v>0</v>
      </c>
      <c r="P1962" s="99">
        <v>0</v>
      </c>
      <c r="Q1962" s="99">
        <v>12191.3526166677</v>
      </c>
      <c r="R1962" s="99">
        <v>0</v>
      </c>
      <c r="S1962" s="99">
        <v>0</v>
      </c>
      <c r="T1962" s="99">
        <v>222.600230311975</v>
      </c>
      <c r="U1962" s="99">
        <v>1353.23862250149</v>
      </c>
      <c r="V1962" s="99">
        <v>0</v>
      </c>
      <c r="W1962" s="99">
        <v>721253.75852966297</v>
      </c>
      <c r="X1962" s="99">
        <v>2095660.8686676</v>
      </c>
      <c r="Y1962" s="99">
        <v>766535.33899688697</v>
      </c>
      <c r="Z1962" s="99">
        <v>67120.635886192307</v>
      </c>
      <c r="AA1962" s="99">
        <v>0</v>
      </c>
      <c r="AB1962" s="99">
        <v>0</v>
      </c>
      <c r="AC1962" s="99">
        <v>344161.100261688</v>
      </c>
      <c r="AD1962" s="99">
        <v>0</v>
      </c>
      <c r="AE1962" s="99">
        <v>34178.884934902198</v>
      </c>
      <c r="AF1962" s="99">
        <v>18732.329240799001</v>
      </c>
      <c r="AG1962" s="99">
        <v>1078364.58978271</v>
      </c>
      <c r="AH1962" s="99">
        <v>0</v>
      </c>
      <c r="AI1962" s="99">
        <v>0</v>
      </c>
      <c r="AJ1962" s="99">
        <v>1658215.3099365199</v>
      </c>
      <c r="AK1962" s="99">
        <v>0</v>
      </c>
      <c r="AL1962" s="99">
        <v>0</v>
      </c>
      <c r="AM1962" s="99">
        <v>54635.191070556597</v>
      </c>
      <c r="AN1962" s="99">
        <v>516890.12348175002</v>
      </c>
      <c r="AO1962" s="99">
        <v>0</v>
      </c>
      <c r="AP1962" s="99">
        <v>5818434.1599121103</v>
      </c>
      <c r="AQ1962" s="99">
        <v>16084902.0113525</v>
      </c>
      <c r="AR1962" s="99">
        <v>6181290.3938598596</v>
      </c>
      <c r="AS1962" s="99">
        <v>459982.56428909302</v>
      </c>
      <c r="AT1962" s="99">
        <v>0</v>
      </c>
      <c r="AU1962" s="99">
        <v>0</v>
      </c>
      <c r="AV1962" s="99">
        <v>972733.82956695603</v>
      </c>
      <c r="AW1962" s="99">
        <v>0</v>
      </c>
      <c r="AX1962" s="99">
        <v>245190.352516174</v>
      </c>
      <c r="AY1962" s="99">
        <v>145747.85789871201</v>
      </c>
      <c r="AZ1962" s="99">
        <v>8639114.0100097694</v>
      </c>
      <c r="BA1962" s="99">
        <v>0</v>
      </c>
      <c r="BB1962" s="99">
        <v>0</v>
      </c>
      <c r="BC1962" s="99">
        <v>12626146.974609399</v>
      </c>
      <c r="BD1962" s="99">
        <v>0</v>
      </c>
      <c r="BE1962" s="99">
        <v>0</v>
      </c>
      <c r="BF1962" s="99">
        <v>384017.26022338902</v>
      </c>
      <c r="BG1962" s="99">
        <v>1383583.7619934101</v>
      </c>
      <c r="BH1962" s="99">
        <v>0</v>
      </c>
      <c r="BI1962" s="99">
        <v>624771.81960296596</v>
      </c>
      <c r="BJ1962" s="99">
        <v>2773044.1180419899</v>
      </c>
      <c r="BK1962" s="99">
        <v>1096801.46572876</v>
      </c>
      <c r="BL1962" s="99">
        <v>61781.139234066002</v>
      </c>
      <c r="BM1962" s="99">
        <v>0</v>
      </c>
      <c r="BN1962" s="99">
        <v>0</v>
      </c>
      <c r="BO1962" s="99">
        <v>0</v>
      </c>
      <c r="BP1962" s="99">
        <v>0</v>
      </c>
      <c r="BQ1962" s="99">
        <v>0</v>
      </c>
      <c r="BR1962" s="99">
        <v>16963.6299841404</v>
      </c>
      <c r="BS1962" s="99">
        <v>1307752.22206116</v>
      </c>
      <c r="BT1962" s="99">
        <v>0</v>
      </c>
      <c r="BU1962" s="99">
        <v>0</v>
      </c>
      <c r="BV1962" s="99">
        <v>2052370.2166595501</v>
      </c>
      <c r="BW1962" s="99">
        <v>0</v>
      </c>
      <c r="BX1962" s="99">
        <v>0</v>
      </c>
      <c r="BY1962" s="99">
        <v>0</v>
      </c>
      <c r="BZ1962" s="99">
        <v>0</v>
      </c>
      <c r="CA1962" s="99">
        <v>19260.853271007501</v>
      </c>
      <c r="CB1962" s="99">
        <v>2798876.8994445801</v>
      </c>
      <c r="CC1962" s="99">
        <v>21681730.0395508</v>
      </c>
      <c r="CD1962" s="99">
        <v>3405555.81280518</v>
      </c>
      <c r="CE1962" s="99">
        <v>494.466130718589</v>
      </c>
      <c r="CF1962" s="99">
        <v>116338.779359818</v>
      </c>
      <c r="CG1962" s="99">
        <v>809291.33130645799</v>
      </c>
      <c r="CH1962" s="99">
        <v>62221.325871944398</v>
      </c>
      <c r="CI1962" s="99">
        <v>19747.330199241602</v>
      </c>
      <c r="CJ1962" s="99">
        <v>2912380.7465515099</v>
      </c>
      <c r="CK1962" s="99">
        <v>22436854.673095699</v>
      </c>
      <c r="CL1962" s="99">
        <v>3468920.3591918899</v>
      </c>
      <c r="CM1962" s="166">
        <v>21109.317122221</v>
      </c>
      <c r="CN1962" s="166">
        <v>3435022.1613464402</v>
      </c>
      <c r="CO1962" s="166">
        <v>23877383.353271499</v>
      </c>
      <c r="CP1962" s="99">
        <v>3468920.3591918899</v>
      </c>
      <c r="CQ1962" s="99">
        <v>251.70231283828599</v>
      </c>
      <c r="CR1962" s="99">
        <v>59065.172866344503</v>
      </c>
      <c r="CS1962" s="99">
        <v>410036.031017303</v>
      </c>
      <c r="CT1962" s="99">
        <v>61945.431654453299</v>
      </c>
      <c r="CU1962" s="98">
        <v>12855.529980317</v>
      </c>
      <c r="CV1962" s="98">
        <v>1196.8614992119999</v>
      </c>
      <c r="CW1962" s="98">
        <v>2915215.678804398</v>
      </c>
      <c r="CX1962" s="98">
        <v>22491021.370857257</v>
      </c>
    </row>
    <row r="1963" spans="1:102" x14ac:dyDescent="0.2">
      <c r="A1963" s="98" t="s">
        <v>185</v>
      </c>
      <c r="B1963" s="100">
        <v>38777</v>
      </c>
      <c r="C1963" s="99">
        <v>0</v>
      </c>
      <c r="D1963" s="99">
        <v>7055.71043664217</v>
      </c>
      <c r="E1963" s="99">
        <v>12491.2353123426</v>
      </c>
      <c r="F1963" s="99">
        <v>5506.3687803745297</v>
      </c>
      <c r="G1963" s="99">
        <v>331.90156750753499</v>
      </c>
      <c r="H1963" s="99">
        <v>0</v>
      </c>
      <c r="I1963" s="99">
        <v>0</v>
      </c>
      <c r="J1963" s="99">
        <v>1056.7965899109799</v>
      </c>
      <c r="K1963" s="99">
        <v>0</v>
      </c>
      <c r="L1963" s="99">
        <v>157.33492108061901</v>
      </c>
      <c r="M1963" s="99">
        <v>156.05571822449599</v>
      </c>
      <c r="N1963" s="99">
        <v>6961.5153419375401</v>
      </c>
      <c r="O1963" s="99">
        <v>70.165807040408296</v>
      </c>
      <c r="P1963" s="99">
        <v>0</v>
      </c>
      <c r="Q1963" s="99">
        <v>12123.8921546936</v>
      </c>
      <c r="R1963" s="99">
        <v>21.0140125514008</v>
      </c>
      <c r="S1963" s="99">
        <v>0</v>
      </c>
      <c r="T1963" s="99">
        <v>220.698500934988</v>
      </c>
      <c r="U1963" s="99">
        <v>1423.95303593576</v>
      </c>
      <c r="V1963" s="99">
        <v>0</v>
      </c>
      <c r="W1963" s="99">
        <v>633727.50972747803</v>
      </c>
      <c r="X1963" s="99">
        <v>2123927.4945983901</v>
      </c>
      <c r="Y1963" s="99">
        <v>830054.04092407203</v>
      </c>
      <c r="Z1963" s="99">
        <v>76503.998881339998</v>
      </c>
      <c r="AA1963" s="99">
        <v>0</v>
      </c>
      <c r="AB1963" s="99">
        <v>0</v>
      </c>
      <c r="AC1963" s="99">
        <v>396867.69965362502</v>
      </c>
      <c r="AD1963" s="99">
        <v>0</v>
      </c>
      <c r="AE1963" s="99">
        <v>33695.581962108598</v>
      </c>
      <c r="AF1963" s="99">
        <v>15490.3408977985</v>
      </c>
      <c r="AG1963" s="99">
        <v>1121008.8939666699</v>
      </c>
      <c r="AH1963" s="99">
        <v>3175.7590155601501</v>
      </c>
      <c r="AI1963" s="99">
        <v>0</v>
      </c>
      <c r="AJ1963" s="99">
        <v>1550194.53862</v>
      </c>
      <c r="AK1963" s="99">
        <v>3814.9318541586399</v>
      </c>
      <c r="AL1963" s="99">
        <v>0</v>
      </c>
      <c r="AM1963" s="99">
        <v>49292.759162902803</v>
      </c>
      <c r="AN1963" s="99">
        <v>536117.47490692104</v>
      </c>
      <c r="AO1963" s="99">
        <v>0</v>
      </c>
      <c r="AP1963" s="99">
        <v>4840188.7786254901</v>
      </c>
      <c r="AQ1963" s="99">
        <v>16402932.1721191</v>
      </c>
      <c r="AR1963" s="99">
        <v>6717787.58093262</v>
      </c>
      <c r="AS1963" s="99">
        <v>545455.78156280494</v>
      </c>
      <c r="AT1963" s="99">
        <v>0</v>
      </c>
      <c r="AU1963" s="99">
        <v>0</v>
      </c>
      <c r="AV1963" s="99">
        <v>1109988.4969329799</v>
      </c>
      <c r="AW1963" s="99">
        <v>0</v>
      </c>
      <c r="AX1963" s="99">
        <v>245588.82034874</v>
      </c>
      <c r="AY1963" s="99">
        <v>122285.26206302601</v>
      </c>
      <c r="AZ1963" s="99">
        <v>9009266.8588867206</v>
      </c>
      <c r="BA1963" s="99">
        <v>25276.8984034061</v>
      </c>
      <c r="BB1963" s="99">
        <v>0</v>
      </c>
      <c r="BC1963" s="99">
        <v>11939508.446777301</v>
      </c>
      <c r="BD1963" s="99">
        <v>27892.476303577401</v>
      </c>
      <c r="BE1963" s="99">
        <v>0</v>
      </c>
      <c r="BF1963" s="99">
        <v>352078.93647384603</v>
      </c>
      <c r="BG1963" s="99">
        <v>1466296.23747253</v>
      </c>
      <c r="BH1963" s="99">
        <v>0</v>
      </c>
      <c r="BI1963" s="99">
        <v>591540.18821716297</v>
      </c>
      <c r="BJ1963" s="99">
        <v>2853824.0236816402</v>
      </c>
      <c r="BK1963" s="99">
        <v>1202133.1158142099</v>
      </c>
      <c r="BL1963" s="99">
        <v>76311.828870773301</v>
      </c>
      <c r="BM1963" s="99">
        <v>0</v>
      </c>
      <c r="BN1963" s="99">
        <v>0</v>
      </c>
      <c r="BO1963" s="99">
        <v>0</v>
      </c>
      <c r="BP1963" s="99">
        <v>0</v>
      </c>
      <c r="BQ1963" s="99">
        <v>0</v>
      </c>
      <c r="BR1963" s="99">
        <v>16455.484281778299</v>
      </c>
      <c r="BS1963" s="99">
        <v>1341774.79335022</v>
      </c>
      <c r="BT1963" s="99">
        <v>4952.7717912793196</v>
      </c>
      <c r="BU1963" s="99">
        <v>0</v>
      </c>
      <c r="BV1963" s="99">
        <v>2122271.8583068801</v>
      </c>
      <c r="BW1963" s="99">
        <v>3133.34893393517</v>
      </c>
      <c r="BX1963" s="99">
        <v>0</v>
      </c>
      <c r="BY1963" s="99">
        <v>0</v>
      </c>
      <c r="BZ1963" s="99">
        <v>0</v>
      </c>
      <c r="CA1963" s="99">
        <v>19569.1685090065</v>
      </c>
      <c r="CB1963" s="99">
        <v>2742249.3420715299</v>
      </c>
      <c r="CC1963" s="99">
        <v>21729666.6398926</v>
      </c>
      <c r="CD1963" s="99">
        <v>3509403.6341857901</v>
      </c>
      <c r="CE1963" s="99">
        <v>529.51040286570799</v>
      </c>
      <c r="CF1963" s="99">
        <v>120848.84627151499</v>
      </c>
      <c r="CG1963" s="99">
        <v>851966.54091644299</v>
      </c>
      <c r="CH1963" s="99">
        <v>75504.188202858</v>
      </c>
      <c r="CI1963" s="99">
        <v>20090.156462192499</v>
      </c>
      <c r="CJ1963" s="99">
        <v>2861913.3140869099</v>
      </c>
      <c r="CK1963" s="99">
        <v>22321225.479980499</v>
      </c>
      <c r="CL1963" s="99">
        <v>3585793.9861145001</v>
      </c>
      <c r="CM1963" s="166">
        <v>21494.603717803999</v>
      </c>
      <c r="CN1963" s="166">
        <v>3397311.6511230501</v>
      </c>
      <c r="CO1963" s="166">
        <v>23771396.972900402</v>
      </c>
      <c r="CP1963" s="99">
        <v>3585793.9861145001</v>
      </c>
      <c r="CQ1963" s="99">
        <v>296.75648698210699</v>
      </c>
      <c r="CR1963" s="99">
        <v>68502.315587997393</v>
      </c>
      <c r="CS1963" s="99">
        <v>477763.09512329102</v>
      </c>
      <c r="CT1963" s="99">
        <v>72758.642231941194</v>
      </c>
      <c r="CU1963" s="98">
        <v>13052.961892294001</v>
      </c>
      <c r="CV1963" s="98">
        <v>1380.288220854</v>
      </c>
      <c r="CW1963" s="98">
        <v>2863098.1883430448</v>
      </c>
      <c r="CX1963" s="98">
        <v>22581633.180809043</v>
      </c>
    </row>
    <row r="1964" spans="1:102" x14ac:dyDescent="0.2">
      <c r="A1964" s="98" t="s">
        <v>185</v>
      </c>
      <c r="B1964" s="100">
        <v>38869</v>
      </c>
      <c r="C1964" s="99">
        <v>0</v>
      </c>
      <c r="D1964" s="99">
        <v>8193.9169569015503</v>
      </c>
      <c r="E1964" s="99">
        <v>12585.834889411901</v>
      </c>
      <c r="F1964" s="99">
        <v>5987.8080896139099</v>
      </c>
      <c r="G1964" s="99">
        <v>377.70774737373</v>
      </c>
      <c r="H1964" s="99">
        <v>0</v>
      </c>
      <c r="I1964" s="99">
        <v>0</v>
      </c>
      <c r="J1964" s="99">
        <v>1228.93320515752</v>
      </c>
      <c r="K1964" s="99">
        <v>0</v>
      </c>
      <c r="L1964" s="99">
        <v>206.09829899296199</v>
      </c>
      <c r="M1964" s="99">
        <v>159.41538531519501</v>
      </c>
      <c r="N1964" s="99">
        <v>7183.9482997655896</v>
      </c>
      <c r="O1964" s="99">
        <v>82.980478824116304</v>
      </c>
      <c r="P1964" s="99">
        <v>0</v>
      </c>
      <c r="Q1964" s="99">
        <v>13415.595533251801</v>
      </c>
      <c r="R1964" s="99">
        <v>22.517036202596501</v>
      </c>
      <c r="S1964" s="99">
        <v>0</v>
      </c>
      <c r="T1964" s="99">
        <v>202.66321750916501</v>
      </c>
      <c r="U1964" s="99">
        <v>1528.81452842057</v>
      </c>
      <c r="V1964" s="99">
        <v>0</v>
      </c>
      <c r="W1964" s="99">
        <v>865184.85572052002</v>
      </c>
      <c r="X1964" s="99">
        <v>2104835.9375915499</v>
      </c>
      <c r="Y1964" s="99">
        <v>900424.919921875</v>
      </c>
      <c r="Z1964" s="99">
        <v>87525.322023391695</v>
      </c>
      <c r="AA1964" s="99">
        <v>0</v>
      </c>
      <c r="AB1964" s="99">
        <v>0</v>
      </c>
      <c r="AC1964" s="99">
        <v>454994.140075684</v>
      </c>
      <c r="AD1964" s="99">
        <v>0</v>
      </c>
      <c r="AE1964" s="99">
        <v>34215.078487396197</v>
      </c>
      <c r="AF1964" s="99">
        <v>20778.571891069401</v>
      </c>
      <c r="AG1964" s="99">
        <v>1149353.1623382601</v>
      </c>
      <c r="AH1964" s="99">
        <v>3982.9806372225298</v>
      </c>
      <c r="AI1964" s="99">
        <v>0</v>
      </c>
      <c r="AJ1964" s="99">
        <v>1834738.32827759</v>
      </c>
      <c r="AK1964" s="99">
        <v>4730.2151058316203</v>
      </c>
      <c r="AL1964" s="99">
        <v>0</v>
      </c>
      <c r="AM1964" s="99">
        <v>42907.315428257003</v>
      </c>
      <c r="AN1964" s="99">
        <v>563242.77106475795</v>
      </c>
      <c r="AO1964" s="99">
        <v>0</v>
      </c>
      <c r="AP1964" s="99">
        <v>6762998.6198730497</v>
      </c>
      <c r="AQ1964" s="99">
        <v>16618650.607666001</v>
      </c>
      <c r="AR1964" s="99">
        <v>7341472.4145507803</v>
      </c>
      <c r="AS1964" s="99">
        <v>635613.73413085903</v>
      </c>
      <c r="AT1964" s="99">
        <v>0</v>
      </c>
      <c r="AU1964" s="99">
        <v>0</v>
      </c>
      <c r="AV1964" s="99">
        <v>1303494.6885681199</v>
      </c>
      <c r="AW1964" s="99">
        <v>0</v>
      </c>
      <c r="AX1964" s="99">
        <v>253627.58539962801</v>
      </c>
      <c r="AY1964" s="99">
        <v>163180.814113617</v>
      </c>
      <c r="AZ1964" s="99">
        <v>9358295.7347412091</v>
      </c>
      <c r="BA1964" s="99">
        <v>30643.304649591399</v>
      </c>
      <c r="BB1964" s="99">
        <v>0</v>
      </c>
      <c r="BC1964" s="99">
        <v>14212051.225463901</v>
      </c>
      <c r="BD1964" s="99">
        <v>33548.421799182899</v>
      </c>
      <c r="BE1964" s="99">
        <v>0</v>
      </c>
      <c r="BF1964" s="99">
        <v>309355.01607131999</v>
      </c>
      <c r="BG1964" s="99">
        <v>1572814.74874878</v>
      </c>
      <c r="BH1964" s="99">
        <v>0</v>
      </c>
      <c r="BI1964" s="99">
        <v>797845.92238616897</v>
      </c>
      <c r="BJ1964" s="99">
        <v>2888891.2992553702</v>
      </c>
      <c r="BK1964" s="99">
        <v>1291591.5622558601</v>
      </c>
      <c r="BL1964" s="99">
        <v>93271.925854682893</v>
      </c>
      <c r="BM1964" s="99">
        <v>0</v>
      </c>
      <c r="BN1964" s="99">
        <v>0</v>
      </c>
      <c r="BO1964" s="99">
        <v>0</v>
      </c>
      <c r="BP1964" s="99">
        <v>0</v>
      </c>
      <c r="BQ1964" s="99">
        <v>0</v>
      </c>
      <c r="BR1964" s="99">
        <v>21597.401229620002</v>
      </c>
      <c r="BS1964" s="99">
        <v>1392893.43962097</v>
      </c>
      <c r="BT1964" s="99">
        <v>5957.5439817309398</v>
      </c>
      <c r="BU1964" s="99">
        <v>0</v>
      </c>
      <c r="BV1964" s="99">
        <v>2231635.5913391099</v>
      </c>
      <c r="BW1964" s="99">
        <v>3615.0031217634701</v>
      </c>
      <c r="BX1964" s="99">
        <v>0</v>
      </c>
      <c r="BY1964" s="99">
        <v>0</v>
      </c>
      <c r="BZ1964" s="99">
        <v>0</v>
      </c>
      <c r="CA1964" s="99">
        <v>20847.886920213699</v>
      </c>
      <c r="CB1964" s="99">
        <v>3035403.6942749</v>
      </c>
      <c r="CC1964" s="99">
        <v>23550509.509277299</v>
      </c>
      <c r="CD1964" s="99">
        <v>3606582.8105468801</v>
      </c>
      <c r="CE1964" s="99">
        <v>555.39278963953302</v>
      </c>
      <c r="CF1964" s="99">
        <v>127627.17689323401</v>
      </c>
      <c r="CG1964" s="99">
        <v>912517.81587219203</v>
      </c>
      <c r="CH1964" s="99">
        <v>93744.666295051604</v>
      </c>
      <c r="CI1964" s="99">
        <v>21421.2538580894</v>
      </c>
      <c r="CJ1964" s="99">
        <v>3165931.4856872601</v>
      </c>
      <c r="CK1964" s="99">
        <v>24880257.517822299</v>
      </c>
      <c r="CL1964" s="99">
        <v>3700342.2266235398</v>
      </c>
      <c r="CM1964" s="166">
        <v>22924.183631420099</v>
      </c>
      <c r="CN1964" s="166">
        <v>3717401.9642639202</v>
      </c>
      <c r="CO1964" s="166">
        <v>26407680.2568359</v>
      </c>
      <c r="CP1964" s="99">
        <v>3700342.2266235398</v>
      </c>
      <c r="CQ1964" s="99">
        <v>341.26147877425001</v>
      </c>
      <c r="CR1964" s="99">
        <v>79848.576380729704</v>
      </c>
      <c r="CS1964" s="99">
        <v>570733.07387542701</v>
      </c>
      <c r="CT1964" s="99">
        <v>89775.201604843096</v>
      </c>
      <c r="CU1964" s="98">
        <v>13076.021153019999</v>
      </c>
      <c r="CV1964" s="98">
        <v>1572.03780865</v>
      </c>
      <c r="CW1964" s="98">
        <v>3163030.8711681338</v>
      </c>
      <c r="CX1964" s="98">
        <v>24463027.325149491</v>
      </c>
    </row>
    <row r="1965" spans="1:102" x14ac:dyDescent="0.2">
      <c r="A1965" s="98" t="s">
        <v>185</v>
      </c>
      <c r="B1965" s="100">
        <v>38961</v>
      </c>
      <c r="C1965" s="99">
        <v>0</v>
      </c>
      <c r="D1965" s="99">
        <v>7901.0790700912503</v>
      </c>
      <c r="E1965" s="99">
        <v>13112.06815207</v>
      </c>
      <c r="F1965" s="99">
        <v>6589.1266726255399</v>
      </c>
      <c r="G1965" s="99">
        <v>434.40793297812297</v>
      </c>
      <c r="H1965" s="99">
        <v>0</v>
      </c>
      <c r="I1965" s="99">
        <v>0</v>
      </c>
      <c r="J1965" s="99">
        <v>1392.5920780301101</v>
      </c>
      <c r="K1965" s="99">
        <v>0</v>
      </c>
      <c r="L1965" s="99">
        <v>218.194691106677</v>
      </c>
      <c r="M1965" s="99">
        <v>170.32243367284499</v>
      </c>
      <c r="N1965" s="99">
        <v>7683.5846039652797</v>
      </c>
      <c r="O1965" s="99">
        <v>90.610878884792299</v>
      </c>
      <c r="P1965" s="99">
        <v>0</v>
      </c>
      <c r="Q1965" s="99">
        <v>12914.052656889</v>
      </c>
      <c r="R1965" s="99">
        <v>33.329960528295501</v>
      </c>
      <c r="S1965" s="99">
        <v>0</v>
      </c>
      <c r="T1965" s="99">
        <v>178.58906731754499</v>
      </c>
      <c r="U1965" s="99">
        <v>1624.4427088350101</v>
      </c>
      <c r="V1965" s="99">
        <v>0</v>
      </c>
      <c r="W1965" s="99">
        <v>759948.98858642601</v>
      </c>
      <c r="X1965" s="99">
        <v>2153788.3988342299</v>
      </c>
      <c r="Y1965" s="99">
        <v>976337.76239013695</v>
      </c>
      <c r="Z1965" s="99">
        <v>100840.494857788</v>
      </c>
      <c r="AA1965" s="99">
        <v>0</v>
      </c>
      <c r="AB1965" s="99">
        <v>0</v>
      </c>
      <c r="AC1965" s="99">
        <v>522436.36933135998</v>
      </c>
      <c r="AD1965" s="99">
        <v>0</v>
      </c>
      <c r="AE1965" s="99">
        <v>36264.975205898299</v>
      </c>
      <c r="AF1965" s="99">
        <v>20683.3991501331</v>
      </c>
      <c r="AG1965" s="99">
        <v>1209575.2637481701</v>
      </c>
      <c r="AH1965" s="99">
        <v>4428.1312267780304</v>
      </c>
      <c r="AI1965" s="99">
        <v>0</v>
      </c>
      <c r="AJ1965" s="99">
        <v>1650485.8479156501</v>
      </c>
      <c r="AK1965" s="99">
        <v>6797.5605241656303</v>
      </c>
      <c r="AL1965" s="99">
        <v>0</v>
      </c>
      <c r="AM1965" s="99">
        <v>38128.093038082101</v>
      </c>
      <c r="AN1965" s="99">
        <v>591568.14940643299</v>
      </c>
      <c r="AO1965" s="99">
        <v>0</v>
      </c>
      <c r="AP1965" s="99">
        <v>6331300.4196777297</v>
      </c>
      <c r="AQ1965" s="99">
        <v>17074218.1882324</v>
      </c>
      <c r="AR1965" s="99">
        <v>8019773.7504882803</v>
      </c>
      <c r="AS1965" s="99">
        <v>705394.78947448696</v>
      </c>
      <c r="AT1965" s="99">
        <v>0</v>
      </c>
      <c r="AU1965" s="99">
        <v>0</v>
      </c>
      <c r="AV1965" s="99">
        <v>1516822.0427703899</v>
      </c>
      <c r="AW1965" s="99">
        <v>0</v>
      </c>
      <c r="AX1965" s="99">
        <v>272934.39307022101</v>
      </c>
      <c r="AY1965" s="99">
        <v>161045.626327515</v>
      </c>
      <c r="AZ1965" s="99">
        <v>9878649.1262206994</v>
      </c>
      <c r="BA1965" s="99">
        <v>33253.663136482202</v>
      </c>
      <c r="BB1965" s="99">
        <v>0</v>
      </c>
      <c r="BC1965" s="99">
        <v>12705431.317382799</v>
      </c>
      <c r="BD1965" s="99">
        <v>48349.862804889701</v>
      </c>
      <c r="BE1965" s="99">
        <v>0</v>
      </c>
      <c r="BF1965" s="99">
        <v>277258.51786804199</v>
      </c>
      <c r="BG1965" s="99">
        <v>1702695.78294373</v>
      </c>
      <c r="BH1965" s="99">
        <v>0</v>
      </c>
      <c r="BI1965" s="99">
        <v>701309.598930359</v>
      </c>
      <c r="BJ1965" s="99">
        <v>2966332.8113708501</v>
      </c>
      <c r="BK1965" s="99">
        <v>1388068.1597595201</v>
      </c>
      <c r="BL1965" s="99">
        <v>101787.665668488</v>
      </c>
      <c r="BM1965" s="99">
        <v>0</v>
      </c>
      <c r="BN1965" s="99">
        <v>0</v>
      </c>
      <c r="BO1965" s="99">
        <v>0</v>
      </c>
      <c r="BP1965" s="99">
        <v>0</v>
      </c>
      <c r="BQ1965" s="99">
        <v>0</v>
      </c>
      <c r="BR1965" s="99">
        <v>23500.683076620098</v>
      </c>
      <c r="BS1965" s="99">
        <v>1467556.7655029299</v>
      </c>
      <c r="BT1965" s="99">
        <v>6453.2997897863397</v>
      </c>
      <c r="BU1965" s="99">
        <v>0</v>
      </c>
      <c r="BV1965" s="99">
        <v>2187414.5250549298</v>
      </c>
      <c r="BW1965" s="99">
        <v>5279.79556506872</v>
      </c>
      <c r="BX1965" s="99">
        <v>0</v>
      </c>
      <c r="BY1965" s="99">
        <v>0</v>
      </c>
      <c r="BZ1965" s="99">
        <v>0</v>
      </c>
      <c r="CA1965" s="99">
        <v>20990.657788038301</v>
      </c>
      <c r="CB1965" s="99">
        <v>2907972.5870666499</v>
      </c>
      <c r="CC1965" s="99">
        <v>23166073.442138702</v>
      </c>
      <c r="CD1965" s="99">
        <v>3681285.9374084501</v>
      </c>
      <c r="CE1965" s="99">
        <v>585.51256445050205</v>
      </c>
      <c r="CF1965" s="99">
        <v>132005.81145095799</v>
      </c>
      <c r="CG1965" s="99">
        <v>951823.80632782006</v>
      </c>
      <c r="CH1965" s="99">
        <v>102488.528604507</v>
      </c>
      <c r="CI1965" s="99">
        <v>21582.259289741502</v>
      </c>
      <c r="CJ1965" s="99">
        <v>3041174.3651733398</v>
      </c>
      <c r="CK1965" s="99">
        <v>24029719.923095699</v>
      </c>
      <c r="CL1965" s="99">
        <v>3782772.8308105501</v>
      </c>
      <c r="CM1965" s="166">
        <v>23182.586352586699</v>
      </c>
      <c r="CN1965" s="166">
        <v>3637317.1607055701</v>
      </c>
      <c r="CO1965" s="166">
        <v>25719737.4619141</v>
      </c>
      <c r="CP1965" s="99">
        <v>3782772.8308105501</v>
      </c>
      <c r="CQ1965" s="99">
        <v>381.26984175667201</v>
      </c>
      <c r="CR1965" s="99">
        <v>88385.273259162903</v>
      </c>
      <c r="CS1965" s="99">
        <v>629539.69672393799</v>
      </c>
      <c r="CT1965" s="99">
        <v>97668.361820220904</v>
      </c>
      <c r="CU1965" s="98">
        <v>13500.142120492999</v>
      </c>
      <c r="CV1965" s="98">
        <v>1809.4602539330001</v>
      </c>
      <c r="CW1965" s="98">
        <v>3039978.3985176077</v>
      </c>
      <c r="CX1965" s="98">
        <v>24117897.248466522</v>
      </c>
    </row>
    <row r="1966" spans="1:102" x14ac:dyDescent="0.2">
      <c r="A1966" s="98" t="s">
        <v>185</v>
      </c>
      <c r="B1966" s="100">
        <v>39052</v>
      </c>
      <c r="C1966" s="99">
        <v>0</v>
      </c>
      <c r="D1966" s="99">
        <v>8386.4281845092792</v>
      </c>
      <c r="E1966" s="99">
        <v>13350.751111388199</v>
      </c>
      <c r="F1966" s="99">
        <v>7088.6293786764099</v>
      </c>
      <c r="G1966" s="99">
        <v>478.83856414630998</v>
      </c>
      <c r="H1966" s="99">
        <v>0</v>
      </c>
      <c r="I1966" s="99">
        <v>0</v>
      </c>
      <c r="J1966" s="99">
        <v>1587.5553034991001</v>
      </c>
      <c r="K1966" s="99">
        <v>0</v>
      </c>
      <c r="L1966" s="99">
        <v>173.369746981189</v>
      </c>
      <c r="M1966" s="99">
        <v>165.267098380253</v>
      </c>
      <c r="N1966" s="99">
        <v>8017.5608544945699</v>
      </c>
      <c r="O1966" s="99">
        <v>83.975141296163201</v>
      </c>
      <c r="P1966" s="99">
        <v>0</v>
      </c>
      <c r="Q1966" s="99">
        <v>13238.653833746899</v>
      </c>
      <c r="R1966" s="99">
        <v>37.548506056424202</v>
      </c>
      <c r="S1966" s="99">
        <v>0</v>
      </c>
      <c r="T1966" s="99">
        <v>174.54758805595301</v>
      </c>
      <c r="U1966" s="99">
        <v>1745.81864236295</v>
      </c>
      <c r="V1966" s="99">
        <v>0</v>
      </c>
      <c r="W1966" s="99">
        <v>813352.74946594203</v>
      </c>
      <c r="X1966" s="99">
        <v>2199769.1188659701</v>
      </c>
      <c r="Y1966" s="99">
        <v>1045639.68621826</v>
      </c>
      <c r="Z1966" s="99">
        <v>109099.647544861</v>
      </c>
      <c r="AA1966" s="99">
        <v>0</v>
      </c>
      <c r="AB1966" s="99">
        <v>0</v>
      </c>
      <c r="AC1966" s="99">
        <v>590826.37430572498</v>
      </c>
      <c r="AD1966" s="99">
        <v>0</v>
      </c>
      <c r="AE1966" s="99">
        <v>26584.530153036099</v>
      </c>
      <c r="AF1966" s="99">
        <v>21099.568362474402</v>
      </c>
      <c r="AG1966" s="99">
        <v>1264021.60554504</v>
      </c>
      <c r="AH1966" s="99">
        <v>4664.3263298273096</v>
      </c>
      <c r="AI1966" s="99">
        <v>0</v>
      </c>
      <c r="AJ1966" s="99">
        <v>1680135.9075927699</v>
      </c>
      <c r="AK1966" s="99">
        <v>9621.5502266883905</v>
      </c>
      <c r="AL1966" s="99">
        <v>0</v>
      </c>
      <c r="AM1966" s="99">
        <v>38280.410311222098</v>
      </c>
      <c r="AN1966" s="99">
        <v>635483.29723358201</v>
      </c>
      <c r="AO1966" s="99">
        <v>0</v>
      </c>
      <c r="AP1966" s="99">
        <v>6755775.0374145498</v>
      </c>
      <c r="AQ1966" s="99">
        <v>17534346.0085449</v>
      </c>
      <c r="AR1966" s="99">
        <v>8688319.6954345703</v>
      </c>
      <c r="AS1966" s="99">
        <v>781808.88809966994</v>
      </c>
      <c r="AT1966" s="99">
        <v>0</v>
      </c>
      <c r="AU1966" s="99">
        <v>0</v>
      </c>
      <c r="AV1966" s="99">
        <v>1748147.65779114</v>
      </c>
      <c r="AW1966" s="99">
        <v>0</v>
      </c>
      <c r="AX1966" s="99">
        <v>205409.55887603801</v>
      </c>
      <c r="AY1966" s="99">
        <v>167343.641132355</v>
      </c>
      <c r="AZ1966" s="99">
        <v>10455273.6483154</v>
      </c>
      <c r="BA1966" s="99">
        <v>35305.183883666999</v>
      </c>
      <c r="BB1966" s="99">
        <v>0</v>
      </c>
      <c r="BC1966" s="99">
        <v>13293203.727417</v>
      </c>
      <c r="BD1966" s="99">
        <v>67551.695721626296</v>
      </c>
      <c r="BE1966" s="99">
        <v>0</v>
      </c>
      <c r="BF1966" s="99">
        <v>281611.28815841698</v>
      </c>
      <c r="BG1966" s="99">
        <v>1845407.07820129</v>
      </c>
      <c r="BH1966" s="99">
        <v>0</v>
      </c>
      <c r="BI1966" s="99">
        <v>773692.14829254197</v>
      </c>
      <c r="BJ1966" s="99">
        <v>2996758.3921814002</v>
      </c>
      <c r="BK1966" s="99">
        <v>1475346.6247558601</v>
      </c>
      <c r="BL1966" s="99">
        <v>112793.926364899</v>
      </c>
      <c r="BM1966" s="99">
        <v>0</v>
      </c>
      <c r="BN1966" s="99">
        <v>0</v>
      </c>
      <c r="BO1966" s="99">
        <v>0</v>
      </c>
      <c r="BP1966" s="99">
        <v>0</v>
      </c>
      <c r="BQ1966" s="99">
        <v>0</v>
      </c>
      <c r="BR1966" s="99">
        <v>23142.779438734098</v>
      </c>
      <c r="BS1966" s="99">
        <v>1515379.3412017799</v>
      </c>
      <c r="BT1966" s="99">
        <v>6846.48063951731</v>
      </c>
      <c r="BU1966" s="99">
        <v>0</v>
      </c>
      <c r="BV1966" s="99">
        <v>2209531.8093566899</v>
      </c>
      <c r="BW1966" s="99">
        <v>7479.9807878732699</v>
      </c>
      <c r="BX1966" s="99">
        <v>0</v>
      </c>
      <c r="BY1966" s="99">
        <v>0</v>
      </c>
      <c r="BZ1966" s="99">
        <v>0</v>
      </c>
      <c r="CA1966" s="99">
        <v>21695.3094973564</v>
      </c>
      <c r="CB1966" s="99">
        <v>2994973.4791870099</v>
      </c>
      <c r="CC1966" s="99">
        <v>24080286.455322299</v>
      </c>
      <c r="CD1966" s="99">
        <v>3778683.5810852102</v>
      </c>
      <c r="CE1966" s="99">
        <v>646.03862689435505</v>
      </c>
      <c r="CF1966" s="99">
        <v>145066.479009628</v>
      </c>
      <c r="CG1966" s="99">
        <v>1046389.88648987</v>
      </c>
      <c r="CH1966" s="99">
        <v>113453.182545662</v>
      </c>
      <c r="CI1966" s="99">
        <v>22317.997605323799</v>
      </c>
      <c r="CJ1966" s="99">
        <v>3136140.6662902799</v>
      </c>
      <c r="CK1966" s="99">
        <v>25071237.266845699</v>
      </c>
      <c r="CL1966" s="99">
        <v>3890747.5282287602</v>
      </c>
      <c r="CM1966" s="166">
        <v>24047.490619421002</v>
      </c>
      <c r="CN1966" s="166">
        <v>3775224.8956603999</v>
      </c>
      <c r="CO1966" s="166">
        <v>26975313.427002002</v>
      </c>
      <c r="CP1966" s="99">
        <v>3890747.5282287602</v>
      </c>
      <c r="CQ1966" s="99">
        <v>421.43246183916898</v>
      </c>
      <c r="CR1966" s="99">
        <v>95076.180690765395</v>
      </c>
      <c r="CS1966" s="99">
        <v>684138.34100341797</v>
      </c>
      <c r="CT1966" s="99">
        <v>105441.303803444</v>
      </c>
      <c r="CU1966" s="98">
        <v>13660.107924032</v>
      </c>
      <c r="CV1966" s="98">
        <v>2047.8306651949999</v>
      </c>
      <c r="CW1966" s="98">
        <v>3140039.9581966377</v>
      </c>
      <c r="CX1966" s="98">
        <v>25126676.341812171</v>
      </c>
    </row>
    <row r="1967" spans="1:102" x14ac:dyDescent="0.2">
      <c r="A1967" s="98" t="s">
        <v>185</v>
      </c>
      <c r="B1967" s="100">
        <v>39142</v>
      </c>
      <c r="C1967" s="99">
        <v>0</v>
      </c>
      <c r="D1967" s="99">
        <v>8234.1022797823007</v>
      </c>
      <c r="E1967" s="99">
        <v>13495.8315576315</v>
      </c>
      <c r="F1967" s="99">
        <v>7364.5825912356404</v>
      </c>
      <c r="G1967" s="99">
        <v>503.913267895579</v>
      </c>
      <c r="H1967" s="99">
        <v>0</v>
      </c>
      <c r="I1967" s="99">
        <v>0</v>
      </c>
      <c r="J1967" s="99">
        <v>1706.75496399403</v>
      </c>
      <c r="K1967" s="99">
        <v>0</v>
      </c>
      <c r="L1967" s="99">
        <v>159.18771273642801</v>
      </c>
      <c r="M1967" s="99">
        <v>164.16409345716201</v>
      </c>
      <c r="N1967" s="99">
        <v>8298.9898973703403</v>
      </c>
      <c r="O1967" s="99">
        <v>102.74124917201701</v>
      </c>
      <c r="P1967" s="99">
        <v>0</v>
      </c>
      <c r="Q1967" s="99">
        <v>13033.327019453</v>
      </c>
      <c r="R1967" s="99">
        <v>38.110287937335698</v>
      </c>
      <c r="S1967" s="99">
        <v>0</v>
      </c>
      <c r="T1967" s="99">
        <v>152.799948874861</v>
      </c>
      <c r="U1967" s="99">
        <v>1831.4704964608</v>
      </c>
      <c r="V1967" s="99">
        <v>0</v>
      </c>
      <c r="W1967" s="99">
        <v>763907.27415466297</v>
      </c>
      <c r="X1967" s="99">
        <v>2202416.8510436998</v>
      </c>
      <c r="Y1967" s="99">
        <v>1084509.2744903599</v>
      </c>
      <c r="Z1967" s="99">
        <v>113368.017012596</v>
      </c>
      <c r="AA1967" s="99">
        <v>0</v>
      </c>
      <c r="AB1967" s="99">
        <v>0</v>
      </c>
      <c r="AC1967" s="99">
        <v>638650.52345275902</v>
      </c>
      <c r="AD1967" s="99">
        <v>0</v>
      </c>
      <c r="AE1967" s="99">
        <v>24938.837548732801</v>
      </c>
      <c r="AF1967" s="99">
        <v>20566.341323614099</v>
      </c>
      <c r="AG1967" s="99">
        <v>1299075.6480865499</v>
      </c>
      <c r="AH1967" s="99">
        <v>5790.1226999759701</v>
      </c>
      <c r="AI1967" s="99">
        <v>0</v>
      </c>
      <c r="AJ1967" s="99">
        <v>1603518.3964843799</v>
      </c>
      <c r="AK1967" s="99">
        <v>9551.4963177442605</v>
      </c>
      <c r="AL1967" s="99">
        <v>0</v>
      </c>
      <c r="AM1967" s="99">
        <v>32672.315933466001</v>
      </c>
      <c r="AN1967" s="99">
        <v>665812.70345306396</v>
      </c>
      <c r="AO1967" s="99">
        <v>0</v>
      </c>
      <c r="AP1967" s="99">
        <v>6288407.03015137</v>
      </c>
      <c r="AQ1967" s="99">
        <v>17700716.8674316</v>
      </c>
      <c r="AR1967" s="99">
        <v>9063960.06103516</v>
      </c>
      <c r="AS1967" s="99">
        <v>829865.01811981201</v>
      </c>
      <c r="AT1967" s="99">
        <v>0</v>
      </c>
      <c r="AU1967" s="99">
        <v>0</v>
      </c>
      <c r="AV1967" s="99">
        <v>1877231.74345398</v>
      </c>
      <c r="AW1967" s="99">
        <v>0</v>
      </c>
      <c r="AX1967" s="99">
        <v>195330.984169006</v>
      </c>
      <c r="AY1967" s="99">
        <v>162842.59611702</v>
      </c>
      <c r="AZ1967" s="99">
        <v>10793505.9019775</v>
      </c>
      <c r="BA1967" s="99">
        <v>44231.352883338899</v>
      </c>
      <c r="BB1967" s="99">
        <v>0</v>
      </c>
      <c r="BC1967" s="99">
        <v>12777897.425293</v>
      </c>
      <c r="BD1967" s="99">
        <v>68434.556888580293</v>
      </c>
      <c r="BE1967" s="99">
        <v>0</v>
      </c>
      <c r="BF1967" s="99">
        <v>251553.93731117199</v>
      </c>
      <c r="BG1967" s="99">
        <v>1958913.9615783701</v>
      </c>
      <c r="BH1967" s="99">
        <v>0</v>
      </c>
      <c r="BI1967" s="99">
        <v>752233.09257507301</v>
      </c>
      <c r="BJ1967" s="99">
        <v>3077852.4830322298</v>
      </c>
      <c r="BK1967" s="99">
        <v>1552256.6899871801</v>
      </c>
      <c r="BL1967" s="99">
        <v>119856.311746597</v>
      </c>
      <c r="BM1967" s="99">
        <v>0</v>
      </c>
      <c r="BN1967" s="99">
        <v>0</v>
      </c>
      <c r="BO1967" s="99">
        <v>0</v>
      </c>
      <c r="BP1967" s="99">
        <v>0</v>
      </c>
      <c r="BQ1967" s="99">
        <v>0</v>
      </c>
      <c r="BR1967" s="99">
        <v>25195.594199895899</v>
      </c>
      <c r="BS1967" s="99">
        <v>1589259.7492828399</v>
      </c>
      <c r="BT1967" s="99">
        <v>8198.6475929021799</v>
      </c>
      <c r="BU1967" s="99">
        <v>0</v>
      </c>
      <c r="BV1967" s="99">
        <v>2236767.6195068401</v>
      </c>
      <c r="BW1967" s="99">
        <v>7748.7314565181696</v>
      </c>
      <c r="BX1967" s="99">
        <v>0</v>
      </c>
      <c r="BY1967" s="99">
        <v>0</v>
      </c>
      <c r="BZ1967" s="99">
        <v>0</v>
      </c>
      <c r="CA1967" s="99">
        <v>21737.1264851093</v>
      </c>
      <c r="CB1967" s="99">
        <v>2969100.5065612802</v>
      </c>
      <c r="CC1967" s="99">
        <v>24115707.8210449</v>
      </c>
      <c r="CD1967" s="99">
        <v>3868334.1266174298</v>
      </c>
      <c r="CE1967" s="99">
        <v>629.064262643456</v>
      </c>
      <c r="CF1967" s="99">
        <v>141129.48444747899</v>
      </c>
      <c r="CG1967" s="99">
        <v>1036232.05682373</v>
      </c>
      <c r="CH1967" s="99">
        <v>118251.65121173899</v>
      </c>
      <c r="CI1967" s="99">
        <v>22362.878048181501</v>
      </c>
      <c r="CJ1967" s="99">
        <v>3109928.6826171898</v>
      </c>
      <c r="CK1967" s="99">
        <v>25138816.011230499</v>
      </c>
      <c r="CL1967" s="99">
        <v>3988951.9214782701</v>
      </c>
      <c r="CM1967" s="166">
        <v>24163.842935323701</v>
      </c>
      <c r="CN1967" s="166">
        <v>3777496.1011657701</v>
      </c>
      <c r="CO1967" s="166">
        <v>27087163.713867199</v>
      </c>
      <c r="CP1967" s="99">
        <v>3988951.9214782701</v>
      </c>
      <c r="CQ1967" s="99">
        <v>452.47193561866902</v>
      </c>
      <c r="CR1967" s="99">
        <v>100712.217853546</v>
      </c>
      <c r="CS1967" s="99">
        <v>732353.97473907506</v>
      </c>
      <c r="CT1967" s="99">
        <v>110827.81546020501</v>
      </c>
      <c r="CU1967" s="98">
        <v>13746.623535393999</v>
      </c>
      <c r="CV1967" s="98">
        <v>2185.7885579019999</v>
      </c>
      <c r="CW1967" s="98">
        <v>3110229.991008759</v>
      </c>
      <c r="CX1967" s="98">
        <v>25151939.87786863</v>
      </c>
    </row>
    <row r="1968" spans="1:102" x14ac:dyDescent="0.2">
      <c r="A1968" s="98" t="s">
        <v>185</v>
      </c>
      <c r="B1968" s="100">
        <v>39234</v>
      </c>
      <c r="C1968" s="99">
        <v>0</v>
      </c>
      <c r="D1968" s="99">
        <v>8349.3510652780496</v>
      </c>
      <c r="E1968" s="99">
        <v>13757.469576716399</v>
      </c>
      <c r="F1968" s="99">
        <v>7692.1815327405902</v>
      </c>
      <c r="G1968" s="99">
        <v>556.983730480075</v>
      </c>
      <c r="H1968" s="99">
        <v>0</v>
      </c>
      <c r="I1968" s="99">
        <v>0</v>
      </c>
      <c r="J1968" s="99">
        <v>1782.8065755069299</v>
      </c>
      <c r="K1968" s="99">
        <v>0</v>
      </c>
      <c r="L1968" s="99">
        <v>206.967096285895</v>
      </c>
      <c r="M1968" s="99">
        <v>165.62520460411901</v>
      </c>
      <c r="N1968" s="99">
        <v>8477.9230672120993</v>
      </c>
      <c r="O1968" s="99">
        <v>95.562077204696806</v>
      </c>
      <c r="P1968" s="99">
        <v>0</v>
      </c>
      <c r="Q1968" s="99">
        <v>13376.804907918</v>
      </c>
      <c r="R1968" s="99">
        <v>44.211031608283498</v>
      </c>
      <c r="S1968" s="99">
        <v>0</v>
      </c>
      <c r="T1968" s="99">
        <v>139.49740485846999</v>
      </c>
      <c r="U1968" s="99">
        <v>1859.5401401817801</v>
      </c>
      <c r="V1968" s="99">
        <v>0</v>
      </c>
      <c r="W1968" s="99">
        <v>813621.865470886</v>
      </c>
      <c r="X1968" s="99">
        <v>2208738.9809265099</v>
      </c>
      <c r="Y1968" s="99">
        <v>1110657.3380127</v>
      </c>
      <c r="Z1968" s="99">
        <v>121896.57383728</v>
      </c>
      <c r="AA1968" s="99">
        <v>0</v>
      </c>
      <c r="AB1968" s="99">
        <v>0</v>
      </c>
      <c r="AC1968" s="99">
        <v>664453.897605896</v>
      </c>
      <c r="AD1968" s="99">
        <v>0</v>
      </c>
      <c r="AE1968" s="99">
        <v>30964.440977811799</v>
      </c>
      <c r="AF1968" s="99">
        <v>20428.754993915602</v>
      </c>
      <c r="AG1968" s="99">
        <v>1322784.0625</v>
      </c>
      <c r="AH1968" s="99">
        <v>4515.2926983237303</v>
      </c>
      <c r="AI1968" s="99">
        <v>0</v>
      </c>
      <c r="AJ1968" s="99">
        <v>1671457.9676666299</v>
      </c>
      <c r="AK1968" s="99">
        <v>10480.1007101536</v>
      </c>
      <c r="AL1968" s="99">
        <v>0</v>
      </c>
      <c r="AM1968" s="99">
        <v>27157.025443315499</v>
      </c>
      <c r="AN1968" s="99">
        <v>680247.94260406506</v>
      </c>
      <c r="AO1968" s="99">
        <v>0</v>
      </c>
      <c r="AP1968" s="99">
        <v>6387969.6312255897</v>
      </c>
      <c r="AQ1968" s="99">
        <v>17935362.964355499</v>
      </c>
      <c r="AR1968" s="99">
        <v>9340681.5184326209</v>
      </c>
      <c r="AS1968" s="99">
        <v>902654.04391479504</v>
      </c>
      <c r="AT1968" s="99">
        <v>0</v>
      </c>
      <c r="AU1968" s="99">
        <v>0</v>
      </c>
      <c r="AV1968" s="99">
        <v>1968262.16317749</v>
      </c>
      <c r="AW1968" s="99">
        <v>0</v>
      </c>
      <c r="AX1968" s="99">
        <v>237505.73184013399</v>
      </c>
      <c r="AY1968" s="99">
        <v>160185.00365257301</v>
      </c>
      <c r="AZ1968" s="99">
        <v>11079110.9526367</v>
      </c>
      <c r="BA1968" s="99">
        <v>35532.855626583099</v>
      </c>
      <c r="BB1968" s="99">
        <v>0</v>
      </c>
      <c r="BC1968" s="99">
        <v>13392304.959716801</v>
      </c>
      <c r="BD1968" s="99">
        <v>74555.208496093794</v>
      </c>
      <c r="BE1968" s="99">
        <v>0</v>
      </c>
      <c r="BF1968" s="99">
        <v>215192.44544792199</v>
      </c>
      <c r="BG1968" s="99">
        <v>2008917.4933166499</v>
      </c>
      <c r="BH1968" s="99">
        <v>0</v>
      </c>
      <c r="BI1968" s="99">
        <v>856590.89289092994</v>
      </c>
      <c r="BJ1968" s="99">
        <v>3142047.4505310101</v>
      </c>
      <c r="BK1968" s="99">
        <v>1618443.9319305399</v>
      </c>
      <c r="BL1968" s="99">
        <v>134584.216796875</v>
      </c>
      <c r="BM1968" s="99">
        <v>0</v>
      </c>
      <c r="BN1968" s="99">
        <v>0</v>
      </c>
      <c r="BO1968" s="99">
        <v>0</v>
      </c>
      <c r="BP1968" s="99">
        <v>0</v>
      </c>
      <c r="BQ1968" s="99">
        <v>0</v>
      </c>
      <c r="BR1968" s="99">
        <v>26282.227518796899</v>
      </c>
      <c r="BS1968" s="99">
        <v>1654207.40653992</v>
      </c>
      <c r="BT1968" s="99">
        <v>6906.5450097918501</v>
      </c>
      <c r="BU1968" s="99">
        <v>0</v>
      </c>
      <c r="BV1968" s="99">
        <v>2294004.2274475102</v>
      </c>
      <c r="BW1968" s="99">
        <v>8584.5512392520905</v>
      </c>
      <c r="BX1968" s="99">
        <v>0</v>
      </c>
      <c r="BY1968" s="99">
        <v>0</v>
      </c>
      <c r="BZ1968" s="99">
        <v>0</v>
      </c>
      <c r="CA1968" s="99">
        <v>22186.8088264465</v>
      </c>
      <c r="CB1968" s="99">
        <v>3055908.9886779799</v>
      </c>
      <c r="CC1968" s="99">
        <v>24702285.005371101</v>
      </c>
      <c r="CD1968" s="99">
        <v>3946134.4486389202</v>
      </c>
      <c r="CE1968" s="99">
        <v>680.33705997466996</v>
      </c>
      <c r="CF1968" s="99">
        <v>148458.39826393101</v>
      </c>
      <c r="CG1968" s="99">
        <v>1102727.0941467299</v>
      </c>
      <c r="CH1968" s="99">
        <v>134743.55765342701</v>
      </c>
      <c r="CI1968" s="99">
        <v>22888.721018075899</v>
      </c>
      <c r="CJ1968" s="99">
        <v>3207091.1103820801</v>
      </c>
      <c r="CK1968" s="99">
        <v>25998511.6083984</v>
      </c>
      <c r="CL1968" s="99">
        <v>4081780.42938232</v>
      </c>
      <c r="CM1968" s="166">
        <v>24708.800284385699</v>
      </c>
      <c r="CN1968" s="166">
        <v>3879596.7338867201</v>
      </c>
      <c r="CO1968" s="166">
        <v>27967709.368408199</v>
      </c>
      <c r="CP1968" s="99">
        <v>4081780.42938232</v>
      </c>
      <c r="CQ1968" s="99">
        <v>504.31027125194697</v>
      </c>
      <c r="CR1968" s="99">
        <v>109784.687378883</v>
      </c>
      <c r="CS1968" s="99">
        <v>807602.51335907006</v>
      </c>
      <c r="CT1968" s="99">
        <v>125726.337827682</v>
      </c>
      <c r="CU1968" s="98">
        <v>13971.555164633</v>
      </c>
      <c r="CV1968" s="98">
        <v>2294.607496049</v>
      </c>
      <c r="CW1968" s="98">
        <v>3204367.3869419107</v>
      </c>
      <c r="CX1968" s="98">
        <v>25805012.09951783</v>
      </c>
    </row>
    <row r="1969" spans="1:102" x14ac:dyDescent="0.2">
      <c r="A1969" s="98" t="s">
        <v>185</v>
      </c>
      <c r="B1969" s="100">
        <v>39326</v>
      </c>
      <c r="C1969" s="99">
        <v>0</v>
      </c>
      <c r="D1969" s="99">
        <v>8262.4992063045502</v>
      </c>
      <c r="E1969" s="99">
        <v>13793.1039074659</v>
      </c>
      <c r="F1969" s="99">
        <v>7932.0588852167102</v>
      </c>
      <c r="G1969" s="99">
        <v>598.83190307021096</v>
      </c>
      <c r="H1969" s="99">
        <v>0</v>
      </c>
      <c r="I1969" s="99">
        <v>0</v>
      </c>
      <c r="J1969" s="99">
        <v>1827.1692107766901</v>
      </c>
      <c r="K1969" s="99">
        <v>0</v>
      </c>
      <c r="L1969" s="99">
        <v>219.54187438264501</v>
      </c>
      <c r="M1969" s="99">
        <v>156.293390685692</v>
      </c>
      <c r="N1969" s="99">
        <v>8568.3447849750501</v>
      </c>
      <c r="O1969" s="99">
        <v>103.926049911417</v>
      </c>
      <c r="P1969" s="99">
        <v>0</v>
      </c>
      <c r="Q1969" s="99">
        <v>13045.137911677401</v>
      </c>
      <c r="R1969" s="99">
        <v>41.275516759604201</v>
      </c>
      <c r="S1969" s="99">
        <v>0</v>
      </c>
      <c r="T1969" s="99">
        <v>129.12211553938701</v>
      </c>
      <c r="U1969" s="99">
        <v>1900.6733412593601</v>
      </c>
      <c r="V1969" s="99">
        <v>0</v>
      </c>
      <c r="W1969" s="99">
        <v>759800.53117370605</v>
      </c>
      <c r="X1969" s="99">
        <v>2193503.5621032701</v>
      </c>
      <c r="Y1969" s="99">
        <v>1130237.8165893599</v>
      </c>
      <c r="Z1969" s="99">
        <v>131241.860404968</v>
      </c>
      <c r="AA1969" s="99">
        <v>0</v>
      </c>
      <c r="AB1969" s="99">
        <v>0</v>
      </c>
      <c r="AC1969" s="99">
        <v>675310.46539306606</v>
      </c>
      <c r="AD1969" s="99">
        <v>0</v>
      </c>
      <c r="AE1969" s="99">
        <v>32821.948238849604</v>
      </c>
      <c r="AF1969" s="99">
        <v>21689.462402582201</v>
      </c>
      <c r="AG1969" s="99">
        <v>1325576.66481018</v>
      </c>
      <c r="AH1969" s="99">
        <v>4931.1107090711603</v>
      </c>
      <c r="AI1969" s="99">
        <v>0</v>
      </c>
      <c r="AJ1969" s="99">
        <v>1568078.82879639</v>
      </c>
      <c r="AK1969" s="99">
        <v>11246.8319895267</v>
      </c>
      <c r="AL1969" s="99">
        <v>0</v>
      </c>
      <c r="AM1969" s="99">
        <v>26388.075335502599</v>
      </c>
      <c r="AN1969" s="99">
        <v>697215.72059631301</v>
      </c>
      <c r="AO1969" s="99">
        <v>0</v>
      </c>
      <c r="AP1969" s="99">
        <v>6515935.9302978497</v>
      </c>
      <c r="AQ1969" s="99">
        <v>17891849.498046901</v>
      </c>
      <c r="AR1969" s="99">
        <v>9538238.7926025409</v>
      </c>
      <c r="AS1969" s="99">
        <v>955573.43853759801</v>
      </c>
      <c r="AT1969" s="99">
        <v>0</v>
      </c>
      <c r="AU1969" s="99">
        <v>0</v>
      </c>
      <c r="AV1969" s="99">
        <v>2029121.1445007301</v>
      </c>
      <c r="AW1969" s="99">
        <v>0</v>
      </c>
      <c r="AX1969" s="99">
        <v>254809.80542755101</v>
      </c>
      <c r="AY1969" s="99">
        <v>171597.66891861</v>
      </c>
      <c r="AZ1969" s="99">
        <v>11124801.044311499</v>
      </c>
      <c r="BA1969" s="99">
        <v>41235.667154789</v>
      </c>
      <c r="BB1969" s="99">
        <v>0</v>
      </c>
      <c r="BC1969" s="99">
        <v>12435566.949585</v>
      </c>
      <c r="BD1969" s="99">
        <v>80106.445905685396</v>
      </c>
      <c r="BE1969" s="99">
        <v>0</v>
      </c>
      <c r="BF1969" s="99">
        <v>197466.086170197</v>
      </c>
      <c r="BG1969" s="99">
        <v>2091875.47067261</v>
      </c>
      <c r="BH1969" s="99">
        <v>0</v>
      </c>
      <c r="BI1969" s="99">
        <v>844495.01161956799</v>
      </c>
      <c r="BJ1969" s="99">
        <v>3144293.4710082998</v>
      </c>
      <c r="BK1969" s="99">
        <v>1663651.2150878899</v>
      </c>
      <c r="BL1969" s="99">
        <v>143474.22325897199</v>
      </c>
      <c r="BM1969" s="99">
        <v>0</v>
      </c>
      <c r="BN1969" s="99">
        <v>0</v>
      </c>
      <c r="BO1969" s="99">
        <v>0</v>
      </c>
      <c r="BP1969" s="99">
        <v>0</v>
      </c>
      <c r="BQ1969" s="99">
        <v>0</v>
      </c>
      <c r="BR1969" s="99">
        <v>29066.753913879402</v>
      </c>
      <c r="BS1969" s="99">
        <v>1658889.81307983</v>
      </c>
      <c r="BT1969" s="99">
        <v>8009.28265917301</v>
      </c>
      <c r="BU1969" s="99">
        <v>0</v>
      </c>
      <c r="BV1969" s="99">
        <v>2299136.1114502</v>
      </c>
      <c r="BW1969" s="99">
        <v>9357.6059716939908</v>
      </c>
      <c r="BX1969" s="99">
        <v>0</v>
      </c>
      <c r="BY1969" s="99">
        <v>0</v>
      </c>
      <c r="BZ1969" s="99">
        <v>0</v>
      </c>
      <c r="CA1969" s="99">
        <v>22011.413900613799</v>
      </c>
      <c r="CB1969" s="99">
        <v>2943681.3446960398</v>
      </c>
      <c r="CC1969" s="99">
        <v>24260600.846191399</v>
      </c>
      <c r="CD1969" s="99">
        <v>4007047.64910889</v>
      </c>
      <c r="CE1969" s="99">
        <v>713.82031396031402</v>
      </c>
      <c r="CF1969" s="99">
        <v>153453.69189262399</v>
      </c>
      <c r="CG1969" s="99">
        <v>1136842.42555237</v>
      </c>
      <c r="CH1969" s="99">
        <v>144417.59071540801</v>
      </c>
      <c r="CI1969" s="99">
        <v>22737.5707688332</v>
      </c>
      <c r="CJ1969" s="99">
        <v>3097866.0241394001</v>
      </c>
      <c r="CK1969" s="99">
        <v>25248043.6005859</v>
      </c>
      <c r="CL1969" s="99">
        <v>4150172.1915893601</v>
      </c>
      <c r="CM1969" s="166">
        <v>24612.854750156399</v>
      </c>
      <c r="CN1969" s="166">
        <v>3798507.6278381301</v>
      </c>
      <c r="CO1969" s="166">
        <v>27322653.629638702</v>
      </c>
      <c r="CP1969" s="99">
        <v>4150172.1915893601</v>
      </c>
      <c r="CQ1969" s="99">
        <v>543.32228379696596</v>
      </c>
      <c r="CR1969" s="99">
        <v>117049.78725147199</v>
      </c>
      <c r="CS1969" s="99">
        <v>860212.35868835403</v>
      </c>
      <c r="CT1969" s="99">
        <v>135654.62190628101</v>
      </c>
      <c r="CU1969" s="98">
        <v>13973.529294648</v>
      </c>
      <c r="CV1969" s="98">
        <v>2400.5605673270002</v>
      </c>
      <c r="CW1969" s="98">
        <v>3097135.0365886637</v>
      </c>
      <c r="CX1969" s="98">
        <v>25397443.271743767</v>
      </c>
    </row>
    <row r="1970" spans="1:102" x14ac:dyDescent="0.2">
      <c r="A1970" s="98" t="s">
        <v>185</v>
      </c>
      <c r="B1970" s="100">
        <v>39417</v>
      </c>
      <c r="C1970" s="99">
        <v>0</v>
      </c>
      <c r="D1970" s="99">
        <v>8966.5568213462793</v>
      </c>
      <c r="E1970" s="99">
        <v>13893.2468442917</v>
      </c>
      <c r="F1970" s="99">
        <v>8116.9652873873702</v>
      </c>
      <c r="G1970" s="99">
        <v>628.35227134823799</v>
      </c>
      <c r="H1970" s="99">
        <v>0</v>
      </c>
      <c r="I1970" s="99">
        <v>0</v>
      </c>
      <c r="J1970" s="99">
        <v>1864.04550237954</v>
      </c>
      <c r="K1970" s="99">
        <v>0</v>
      </c>
      <c r="L1970" s="99">
        <v>177.606556970626</v>
      </c>
      <c r="M1970" s="99">
        <v>170.28756954334699</v>
      </c>
      <c r="N1970" s="99">
        <v>8657.9887288808804</v>
      </c>
      <c r="O1970" s="99">
        <v>108.95665840432</v>
      </c>
      <c r="P1970" s="99">
        <v>0</v>
      </c>
      <c r="Q1970" s="99">
        <v>13722.6738817692</v>
      </c>
      <c r="R1970" s="99">
        <v>42.678096908144703</v>
      </c>
      <c r="S1970" s="99">
        <v>0</v>
      </c>
      <c r="T1970" s="99">
        <v>116.73283082619299</v>
      </c>
      <c r="U1970" s="99">
        <v>1962.50746208429</v>
      </c>
      <c r="V1970" s="99">
        <v>0</v>
      </c>
      <c r="W1970" s="99">
        <v>950893.08473205601</v>
      </c>
      <c r="X1970" s="99">
        <v>2184192.4456481901</v>
      </c>
      <c r="Y1970" s="99">
        <v>1136726.9644317599</v>
      </c>
      <c r="Z1970" s="99">
        <v>133716.96892356899</v>
      </c>
      <c r="AA1970" s="99">
        <v>0</v>
      </c>
      <c r="AB1970" s="99">
        <v>0</v>
      </c>
      <c r="AC1970" s="99">
        <v>691679.024085999</v>
      </c>
      <c r="AD1970" s="99">
        <v>0</v>
      </c>
      <c r="AE1970" s="99">
        <v>28868.8860323429</v>
      </c>
      <c r="AF1970" s="99">
        <v>23765.439009189598</v>
      </c>
      <c r="AG1970" s="99">
        <v>1323106.76524353</v>
      </c>
      <c r="AH1970" s="99">
        <v>4888.7097643613797</v>
      </c>
      <c r="AI1970" s="99">
        <v>0</v>
      </c>
      <c r="AJ1970" s="99">
        <v>1751665.89631653</v>
      </c>
      <c r="AK1970" s="99">
        <v>10113.187435030901</v>
      </c>
      <c r="AL1970" s="99">
        <v>0</v>
      </c>
      <c r="AM1970" s="99">
        <v>23809.950221776999</v>
      </c>
      <c r="AN1970" s="99">
        <v>718138.029922485</v>
      </c>
      <c r="AO1970" s="99">
        <v>0</v>
      </c>
      <c r="AP1970" s="99">
        <v>7998653.9774169903</v>
      </c>
      <c r="AQ1970" s="99">
        <v>17888970.051025402</v>
      </c>
      <c r="AR1970" s="99">
        <v>9672319.1806640606</v>
      </c>
      <c r="AS1970" s="99">
        <v>989706.09883117699</v>
      </c>
      <c r="AT1970" s="99">
        <v>0</v>
      </c>
      <c r="AU1970" s="99">
        <v>0</v>
      </c>
      <c r="AV1970" s="99">
        <v>2131923.3472595201</v>
      </c>
      <c r="AW1970" s="99">
        <v>0</v>
      </c>
      <c r="AX1970" s="99">
        <v>234010.175649643</v>
      </c>
      <c r="AY1970" s="99">
        <v>192223.892889023</v>
      </c>
      <c r="AZ1970" s="99">
        <v>11201816.276001001</v>
      </c>
      <c r="BA1970" s="99">
        <v>40730.988026619001</v>
      </c>
      <c r="BB1970" s="99">
        <v>0</v>
      </c>
      <c r="BC1970" s="99">
        <v>14187674.767700201</v>
      </c>
      <c r="BD1970" s="99">
        <v>73000.829150199905</v>
      </c>
      <c r="BE1970" s="99">
        <v>0</v>
      </c>
      <c r="BF1970" s="99">
        <v>180200.07781791699</v>
      </c>
      <c r="BG1970" s="99">
        <v>2189646.7241821298</v>
      </c>
      <c r="BH1970" s="99">
        <v>0</v>
      </c>
      <c r="BI1970" s="99">
        <v>951969.67102050805</v>
      </c>
      <c r="BJ1970" s="99">
        <v>3175646.8158874498</v>
      </c>
      <c r="BK1970" s="99">
        <v>1715049.06838989</v>
      </c>
      <c r="BL1970" s="99">
        <v>150193.730884552</v>
      </c>
      <c r="BM1970" s="99">
        <v>0</v>
      </c>
      <c r="BN1970" s="99">
        <v>0</v>
      </c>
      <c r="BO1970" s="99">
        <v>0</v>
      </c>
      <c r="BP1970" s="99">
        <v>0</v>
      </c>
      <c r="BQ1970" s="99">
        <v>0</v>
      </c>
      <c r="BR1970" s="99">
        <v>30368.542788267099</v>
      </c>
      <c r="BS1970" s="99">
        <v>1675766.45387268</v>
      </c>
      <c r="BT1970" s="99">
        <v>7932.8542407751102</v>
      </c>
      <c r="BU1970" s="99">
        <v>0</v>
      </c>
      <c r="BV1970" s="99">
        <v>2408767.10723877</v>
      </c>
      <c r="BW1970" s="99">
        <v>8618.2615911960602</v>
      </c>
      <c r="BX1970" s="99">
        <v>0</v>
      </c>
      <c r="BY1970" s="99">
        <v>0</v>
      </c>
      <c r="BZ1970" s="99">
        <v>0</v>
      </c>
      <c r="CA1970" s="99">
        <v>22836.0665478706</v>
      </c>
      <c r="CB1970" s="99">
        <v>3127074.9748229999</v>
      </c>
      <c r="CC1970" s="99">
        <v>25739747.885986298</v>
      </c>
      <c r="CD1970" s="99">
        <v>4140900.4721679701</v>
      </c>
      <c r="CE1970" s="99">
        <v>738.21842915564798</v>
      </c>
      <c r="CF1970" s="99">
        <v>157151.33650589001</v>
      </c>
      <c r="CG1970" s="99">
        <v>1164908.2063140899</v>
      </c>
      <c r="CH1970" s="99">
        <v>150947.37521552999</v>
      </c>
      <c r="CI1970" s="99">
        <v>23536.330517292001</v>
      </c>
      <c r="CJ1970" s="99">
        <v>3281065.9302978502</v>
      </c>
      <c r="CK1970" s="99">
        <v>26874665.865722701</v>
      </c>
      <c r="CL1970" s="99">
        <v>4289408.8092040997</v>
      </c>
      <c r="CM1970" s="166">
        <v>25473.505842208899</v>
      </c>
      <c r="CN1970" s="166">
        <v>4002268.8861694299</v>
      </c>
      <c r="CO1970" s="166">
        <v>29138096.862304699</v>
      </c>
      <c r="CP1970" s="99">
        <v>4289408.8092040997</v>
      </c>
      <c r="CQ1970" s="99">
        <v>578.96245591342404</v>
      </c>
      <c r="CR1970" s="99">
        <v>121460.99609088901</v>
      </c>
      <c r="CS1970" s="99">
        <v>899685.74178314197</v>
      </c>
      <c r="CT1970" s="99">
        <v>142054.81422996501</v>
      </c>
      <c r="CU1970" s="98">
        <v>14093.292131511</v>
      </c>
      <c r="CV1970" s="98">
        <v>2465.719711578</v>
      </c>
      <c r="CW1970" s="98">
        <v>3284226.3113288898</v>
      </c>
      <c r="CX1970" s="98">
        <v>26904656.092300389</v>
      </c>
    </row>
    <row r="1971" spans="1:102" x14ac:dyDescent="0.2">
      <c r="A1971" s="98" t="s">
        <v>185</v>
      </c>
      <c r="B1971" s="100">
        <v>39508</v>
      </c>
      <c r="C1971" s="99">
        <v>0</v>
      </c>
      <c r="D1971" s="99">
        <v>9242.8149540424292</v>
      </c>
      <c r="E1971" s="99">
        <v>13909.0820910931</v>
      </c>
      <c r="F1971" s="99">
        <v>8188.9371596574802</v>
      </c>
      <c r="G1971" s="99">
        <v>672.49305927008402</v>
      </c>
      <c r="H1971" s="99">
        <v>0</v>
      </c>
      <c r="I1971" s="99">
        <v>0</v>
      </c>
      <c r="J1971" s="99">
        <v>1942.5350934565099</v>
      </c>
      <c r="K1971" s="99">
        <v>0</v>
      </c>
      <c r="L1971" s="99">
        <v>229.11296994984099</v>
      </c>
      <c r="M1971" s="99">
        <v>226.012195657939</v>
      </c>
      <c r="N1971" s="99">
        <v>8675.5464594364203</v>
      </c>
      <c r="O1971" s="99">
        <v>100.723461372778</v>
      </c>
      <c r="P1971" s="99">
        <v>0</v>
      </c>
      <c r="Q1971" s="99">
        <v>13900.753348350499</v>
      </c>
      <c r="R1971" s="99">
        <v>41.9150933907367</v>
      </c>
      <c r="S1971" s="99">
        <v>0</v>
      </c>
      <c r="T1971" s="99">
        <v>115.931990091689</v>
      </c>
      <c r="U1971" s="99">
        <v>2002.2252818495001</v>
      </c>
      <c r="V1971" s="99">
        <v>0</v>
      </c>
      <c r="W1971" s="99">
        <v>914300.62146758998</v>
      </c>
      <c r="X1971" s="99">
        <v>2172925.6610412602</v>
      </c>
      <c r="Y1971" s="99">
        <v>1144647.77085876</v>
      </c>
      <c r="Z1971" s="99">
        <v>138909.36468315101</v>
      </c>
      <c r="AA1971" s="99">
        <v>0</v>
      </c>
      <c r="AB1971" s="99">
        <v>0</v>
      </c>
      <c r="AC1971" s="99">
        <v>718064.98306274402</v>
      </c>
      <c r="AD1971" s="99">
        <v>0</v>
      </c>
      <c r="AE1971" s="99">
        <v>29448.711671829202</v>
      </c>
      <c r="AF1971" s="99">
        <v>32933.397858619697</v>
      </c>
      <c r="AG1971" s="99">
        <v>1313802.3951568599</v>
      </c>
      <c r="AH1971" s="99">
        <v>4666.0196611285201</v>
      </c>
      <c r="AI1971" s="99">
        <v>0</v>
      </c>
      <c r="AJ1971" s="99">
        <v>1730243.57423401</v>
      </c>
      <c r="AK1971" s="99">
        <v>9624.7324877977408</v>
      </c>
      <c r="AL1971" s="99">
        <v>0</v>
      </c>
      <c r="AM1971" s="99">
        <v>24164.414969921101</v>
      </c>
      <c r="AN1971" s="99">
        <v>729492.41627502395</v>
      </c>
      <c r="AO1971" s="99">
        <v>0</v>
      </c>
      <c r="AP1971" s="99">
        <v>7987403.4727172898</v>
      </c>
      <c r="AQ1971" s="99">
        <v>17870087.106201202</v>
      </c>
      <c r="AR1971" s="99">
        <v>9752693.63354492</v>
      </c>
      <c r="AS1971" s="99">
        <v>1036823.76378632</v>
      </c>
      <c r="AT1971" s="99">
        <v>0</v>
      </c>
      <c r="AU1971" s="99">
        <v>0</v>
      </c>
      <c r="AV1971" s="99">
        <v>2242217.9085388202</v>
      </c>
      <c r="AW1971" s="99">
        <v>0</v>
      </c>
      <c r="AX1971" s="99">
        <v>231617.25097656299</v>
      </c>
      <c r="AY1971" s="99">
        <v>262488.057113647</v>
      </c>
      <c r="AZ1971" s="99">
        <v>11133638.845336899</v>
      </c>
      <c r="BA1971" s="99">
        <v>39045.354304790497</v>
      </c>
      <c r="BB1971" s="99">
        <v>0</v>
      </c>
      <c r="BC1971" s="99">
        <v>14137449.895385699</v>
      </c>
      <c r="BD1971" s="99">
        <v>71035.841922759995</v>
      </c>
      <c r="BE1971" s="99">
        <v>0</v>
      </c>
      <c r="BF1971" s="99">
        <v>194382.11384391799</v>
      </c>
      <c r="BG1971" s="99">
        <v>2280190.59942627</v>
      </c>
      <c r="BH1971" s="99">
        <v>0</v>
      </c>
      <c r="BI1971" s="99">
        <v>907786.22419738804</v>
      </c>
      <c r="BJ1971" s="99">
        <v>2829106.0394897498</v>
      </c>
      <c r="BK1971" s="99">
        <v>1534331.17150879</v>
      </c>
      <c r="BL1971" s="99">
        <v>161180.611732483</v>
      </c>
      <c r="BM1971" s="99">
        <v>0</v>
      </c>
      <c r="BN1971" s="99">
        <v>0</v>
      </c>
      <c r="BO1971" s="99">
        <v>0</v>
      </c>
      <c r="BP1971" s="99">
        <v>0</v>
      </c>
      <c r="BQ1971" s="99">
        <v>0</v>
      </c>
      <c r="BR1971" s="99">
        <v>39345.281794071198</v>
      </c>
      <c r="BS1971" s="99">
        <v>1467298.07244873</v>
      </c>
      <c r="BT1971" s="99">
        <v>7623.6837909221604</v>
      </c>
      <c r="BU1971" s="99">
        <v>0</v>
      </c>
      <c r="BV1971" s="99">
        <v>2234287.4576721201</v>
      </c>
      <c r="BW1971" s="99">
        <v>8429.4473558664304</v>
      </c>
      <c r="BX1971" s="99">
        <v>0</v>
      </c>
      <c r="BY1971" s="99">
        <v>0</v>
      </c>
      <c r="BZ1971" s="99">
        <v>0</v>
      </c>
      <c r="CA1971" s="99">
        <v>23155.133431673101</v>
      </c>
      <c r="CB1971" s="99">
        <v>3118586.9038391099</v>
      </c>
      <c r="CC1971" s="99">
        <v>25605105.7270508</v>
      </c>
      <c r="CD1971" s="99">
        <v>3683802.0150451702</v>
      </c>
      <c r="CE1971" s="99">
        <v>765.19110335409596</v>
      </c>
      <c r="CF1971" s="99">
        <v>159017.87792205799</v>
      </c>
      <c r="CG1971" s="99">
        <v>1193222.47929382</v>
      </c>
      <c r="CH1971" s="99">
        <v>159432.26872062701</v>
      </c>
      <c r="CI1971" s="99">
        <v>23923.538310766198</v>
      </c>
      <c r="CJ1971" s="99">
        <v>3277978.0491638202</v>
      </c>
      <c r="CK1971" s="99">
        <v>27053915.286865201</v>
      </c>
      <c r="CL1971" s="99">
        <v>3847349.2239990202</v>
      </c>
      <c r="CM1971" s="166">
        <v>25898.809179306001</v>
      </c>
      <c r="CN1971" s="166">
        <v>4006743.8218689002</v>
      </c>
      <c r="CO1971" s="166">
        <v>29311390.332031298</v>
      </c>
      <c r="CP1971" s="99">
        <v>3847349.2239990202</v>
      </c>
      <c r="CQ1971" s="99">
        <v>624.55898299813305</v>
      </c>
      <c r="CR1971" s="99">
        <v>127661.76324462899</v>
      </c>
      <c r="CS1971" s="99">
        <v>952083.27680969203</v>
      </c>
      <c r="CT1971" s="99">
        <v>151238.000171661</v>
      </c>
      <c r="CU1971" s="98">
        <v>14065.207595348</v>
      </c>
      <c r="CV1971" s="98">
        <v>2589.9628669570002</v>
      </c>
      <c r="CW1971" s="98">
        <v>3277604.781761168</v>
      </c>
      <c r="CX1971" s="98">
        <v>26798328.206344619</v>
      </c>
    </row>
    <row r="1972" spans="1:102" x14ac:dyDescent="0.2">
      <c r="A1972" s="98" t="s">
        <v>185</v>
      </c>
      <c r="B1972" s="100">
        <v>39600</v>
      </c>
      <c r="C1972" s="99">
        <v>0</v>
      </c>
      <c r="D1972" s="99">
        <v>8719.0504424571991</v>
      </c>
      <c r="E1972" s="99">
        <v>14021.1067562103</v>
      </c>
      <c r="F1972" s="99">
        <v>8439.8475636243802</v>
      </c>
      <c r="G1972" s="99">
        <v>711.73451487720001</v>
      </c>
      <c r="H1972" s="99">
        <v>0</v>
      </c>
      <c r="I1972" s="99">
        <v>0</v>
      </c>
      <c r="J1972" s="99">
        <v>2025.5682370662701</v>
      </c>
      <c r="K1972" s="99">
        <v>0</v>
      </c>
      <c r="L1972" s="99">
        <v>255.47365993447599</v>
      </c>
      <c r="M1972" s="99">
        <v>211.40125786140601</v>
      </c>
      <c r="N1972" s="99">
        <v>8742.3222447633707</v>
      </c>
      <c r="O1972" s="99">
        <v>108.27372890804</v>
      </c>
      <c r="P1972" s="99">
        <v>0</v>
      </c>
      <c r="Q1972" s="99">
        <v>13567.672696948101</v>
      </c>
      <c r="R1972" s="99">
        <v>45.229216339066603</v>
      </c>
      <c r="S1972" s="99">
        <v>0</v>
      </c>
      <c r="T1972" s="99">
        <v>94.509390093386202</v>
      </c>
      <c r="U1972" s="99">
        <v>2059.6822625398599</v>
      </c>
      <c r="V1972" s="99">
        <v>0</v>
      </c>
      <c r="W1972" s="99">
        <v>793414.73509216297</v>
      </c>
      <c r="X1972" s="99">
        <v>2165275.3708190899</v>
      </c>
      <c r="Y1972" s="99">
        <v>1153907.90956116</v>
      </c>
      <c r="Z1972" s="99">
        <v>144162.03210449201</v>
      </c>
      <c r="AA1972" s="99">
        <v>0</v>
      </c>
      <c r="AB1972" s="99">
        <v>0</v>
      </c>
      <c r="AC1972" s="99">
        <v>746067.56621551502</v>
      </c>
      <c r="AD1972" s="99">
        <v>0</v>
      </c>
      <c r="AE1972" s="99">
        <v>36857.139369487799</v>
      </c>
      <c r="AF1972" s="99">
        <v>35679.674750804901</v>
      </c>
      <c r="AG1972" s="99">
        <v>1303022.24780273</v>
      </c>
      <c r="AH1972" s="99">
        <v>5145.0250637531299</v>
      </c>
      <c r="AI1972" s="99">
        <v>0</v>
      </c>
      <c r="AJ1972" s="99">
        <v>1569409.4046936</v>
      </c>
      <c r="AK1972" s="99">
        <v>10449.311859965301</v>
      </c>
      <c r="AL1972" s="99">
        <v>0</v>
      </c>
      <c r="AM1972" s="99">
        <v>18338.4507780075</v>
      </c>
      <c r="AN1972" s="99">
        <v>751944.76474761998</v>
      </c>
      <c r="AO1972" s="99">
        <v>0</v>
      </c>
      <c r="AP1972" s="99">
        <v>6291881.1254272498</v>
      </c>
      <c r="AQ1972" s="99">
        <v>18231526.209472701</v>
      </c>
      <c r="AR1972" s="99">
        <v>10058128.6798096</v>
      </c>
      <c r="AS1972" s="99">
        <v>1096653.6077117899</v>
      </c>
      <c r="AT1972" s="99">
        <v>0</v>
      </c>
      <c r="AU1972" s="99">
        <v>0</v>
      </c>
      <c r="AV1972" s="99">
        <v>2374530.5219116202</v>
      </c>
      <c r="AW1972" s="99">
        <v>0</v>
      </c>
      <c r="AX1972" s="99">
        <v>295695.65198135399</v>
      </c>
      <c r="AY1972" s="99">
        <v>285280.54743576102</v>
      </c>
      <c r="AZ1972" s="99">
        <v>11303100.31604</v>
      </c>
      <c r="BA1972" s="99">
        <v>43570.026444435098</v>
      </c>
      <c r="BB1972" s="99">
        <v>0</v>
      </c>
      <c r="BC1972" s="99">
        <v>13068664.553222699</v>
      </c>
      <c r="BD1972" s="99">
        <v>77630.712100982695</v>
      </c>
      <c r="BE1972" s="99">
        <v>0</v>
      </c>
      <c r="BF1972" s="99">
        <v>143442.45137214701</v>
      </c>
      <c r="BG1972" s="99">
        <v>2392039.6093444801</v>
      </c>
      <c r="BH1972" s="99">
        <v>0</v>
      </c>
      <c r="BI1972" s="99">
        <v>849403.71366882301</v>
      </c>
      <c r="BJ1972" s="99">
        <v>2869368.5009460398</v>
      </c>
      <c r="BK1972" s="99">
        <v>1573221.3528442399</v>
      </c>
      <c r="BL1972" s="99">
        <v>166584.19826316799</v>
      </c>
      <c r="BM1972" s="99">
        <v>0</v>
      </c>
      <c r="BN1972" s="99">
        <v>0</v>
      </c>
      <c r="BO1972" s="99">
        <v>0</v>
      </c>
      <c r="BP1972" s="99">
        <v>0</v>
      </c>
      <c r="BQ1972" s="99">
        <v>0</v>
      </c>
      <c r="BR1972" s="99">
        <v>42412.972141265898</v>
      </c>
      <c r="BS1972" s="99">
        <v>1474626.4407196001</v>
      </c>
      <c r="BT1972" s="99">
        <v>8436.7826563119906</v>
      </c>
      <c r="BU1972" s="99">
        <v>0</v>
      </c>
      <c r="BV1972" s="99">
        <v>2187571.7441406301</v>
      </c>
      <c r="BW1972" s="99">
        <v>8989.8713713884408</v>
      </c>
      <c r="BX1972" s="99">
        <v>0</v>
      </c>
      <c r="BY1972" s="99">
        <v>0</v>
      </c>
      <c r="BZ1972" s="99">
        <v>0</v>
      </c>
      <c r="CA1972" s="99">
        <v>22810.564476251599</v>
      </c>
      <c r="CB1972" s="99">
        <v>2960257.7026367201</v>
      </c>
      <c r="CC1972" s="99">
        <v>25063195.199707001</v>
      </c>
      <c r="CD1972" s="99">
        <v>3741937.66973877</v>
      </c>
      <c r="CE1972" s="99">
        <v>791.70985785871699</v>
      </c>
      <c r="CF1972" s="99">
        <v>160803.58554077099</v>
      </c>
      <c r="CG1972" s="99">
        <v>1223550.2288055399</v>
      </c>
      <c r="CH1972" s="99">
        <v>166446.05538368199</v>
      </c>
      <c r="CI1972" s="99">
        <v>23626.546538352999</v>
      </c>
      <c r="CJ1972" s="99">
        <v>3123517.18276978</v>
      </c>
      <c r="CK1972" s="99">
        <v>26232746.340087902</v>
      </c>
      <c r="CL1972" s="99">
        <v>3909425.1578369099</v>
      </c>
      <c r="CM1972" s="166">
        <v>25650.991917610201</v>
      </c>
      <c r="CN1972" s="166">
        <v>3871766.02203369</v>
      </c>
      <c r="CO1972" s="166">
        <v>28588831.688964799</v>
      </c>
      <c r="CP1972" s="99">
        <v>3909425.1578369099</v>
      </c>
      <c r="CQ1972" s="99">
        <v>655.97223429381802</v>
      </c>
      <c r="CR1972" s="99">
        <v>131145.435718536</v>
      </c>
      <c r="CS1972" s="99">
        <v>997250.91739654494</v>
      </c>
      <c r="CT1972" s="99">
        <v>157152.06343841599</v>
      </c>
      <c r="CU1972" s="98">
        <v>14144.588715264999</v>
      </c>
      <c r="CV1972" s="98">
        <v>2701.8154428439998</v>
      </c>
      <c r="CW1972" s="98">
        <v>3121061.2881774912</v>
      </c>
      <c r="CX1972" s="98">
        <v>26286745.42851254</v>
      </c>
    </row>
    <row r="1973" spans="1:102" x14ac:dyDescent="0.2">
      <c r="A1973" s="98" t="s">
        <v>185</v>
      </c>
      <c r="B1973" s="100">
        <v>39692</v>
      </c>
      <c r="C1973" s="99">
        <v>0</v>
      </c>
      <c r="D1973" s="99">
        <v>10128.2972896099</v>
      </c>
      <c r="E1973" s="99">
        <v>13896.753663301501</v>
      </c>
      <c r="F1973" s="99">
        <v>8458.0454108715094</v>
      </c>
      <c r="G1973" s="99">
        <v>756.65182225406204</v>
      </c>
      <c r="H1973" s="99">
        <v>0</v>
      </c>
      <c r="I1973" s="99">
        <v>0</v>
      </c>
      <c r="J1973" s="99">
        <v>2086.6115702390698</v>
      </c>
      <c r="K1973" s="99">
        <v>0</v>
      </c>
      <c r="L1973" s="99">
        <v>275.89719944074801</v>
      </c>
      <c r="M1973" s="99">
        <v>206.113718032837</v>
      </c>
      <c r="N1973" s="99">
        <v>8712.2148835659009</v>
      </c>
      <c r="O1973" s="99">
        <v>111.920361443423</v>
      </c>
      <c r="P1973" s="99">
        <v>0</v>
      </c>
      <c r="Q1973" s="99">
        <v>14693.9355207682</v>
      </c>
      <c r="R1973" s="99">
        <v>45.3023964436725</v>
      </c>
      <c r="S1973" s="99">
        <v>0</v>
      </c>
      <c r="T1973" s="99">
        <v>78.537349158897996</v>
      </c>
      <c r="U1973" s="99">
        <v>2121.7008730471098</v>
      </c>
      <c r="V1973" s="99">
        <v>0</v>
      </c>
      <c r="W1973" s="99">
        <v>1075615.48474121</v>
      </c>
      <c r="X1973" s="99">
        <v>2109442.85620117</v>
      </c>
      <c r="Y1973" s="99">
        <v>1119497.2566680899</v>
      </c>
      <c r="Z1973" s="99">
        <v>150492.09060668899</v>
      </c>
      <c r="AA1973" s="99">
        <v>0</v>
      </c>
      <c r="AB1973" s="99">
        <v>0</v>
      </c>
      <c r="AC1973" s="99">
        <v>767422.84246826195</v>
      </c>
      <c r="AD1973" s="99">
        <v>0</v>
      </c>
      <c r="AE1973" s="99">
        <v>39827.485183715798</v>
      </c>
      <c r="AF1973" s="99">
        <v>34826.738351821899</v>
      </c>
      <c r="AG1973" s="99">
        <v>1266826.8382720901</v>
      </c>
      <c r="AH1973" s="99">
        <v>5861.6215234398796</v>
      </c>
      <c r="AI1973" s="99">
        <v>0</v>
      </c>
      <c r="AJ1973" s="99">
        <v>1827846.2714996301</v>
      </c>
      <c r="AK1973" s="99">
        <v>9845.1058007478696</v>
      </c>
      <c r="AL1973" s="99">
        <v>0</v>
      </c>
      <c r="AM1973" s="99">
        <v>16938.344733953501</v>
      </c>
      <c r="AN1973" s="99">
        <v>776047.53247833299</v>
      </c>
      <c r="AO1973" s="99">
        <v>0</v>
      </c>
      <c r="AP1973" s="99">
        <v>9365069.4991455097</v>
      </c>
      <c r="AQ1973" s="99">
        <v>17817450.861083999</v>
      </c>
      <c r="AR1973" s="99">
        <v>9801927.94995117</v>
      </c>
      <c r="AS1973" s="99">
        <v>1147166.62861633</v>
      </c>
      <c r="AT1973" s="99">
        <v>0</v>
      </c>
      <c r="AU1973" s="99">
        <v>0</v>
      </c>
      <c r="AV1973" s="99">
        <v>2481608.60693359</v>
      </c>
      <c r="AW1973" s="99">
        <v>0</v>
      </c>
      <c r="AX1973" s="99">
        <v>329183.71732711798</v>
      </c>
      <c r="AY1973" s="99">
        <v>281384.71960067702</v>
      </c>
      <c r="AZ1973" s="99">
        <v>11041240.814453101</v>
      </c>
      <c r="BA1973" s="99">
        <v>47925.451727390297</v>
      </c>
      <c r="BB1973" s="99">
        <v>0</v>
      </c>
      <c r="BC1973" s="99">
        <v>15010510.1861572</v>
      </c>
      <c r="BD1973" s="99">
        <v>73191.116105079695</v>
      </c>
      <c r="BE1973" s="99">
        <v>0</v>
      </c>
      <c r="BF1973" s="99">
        <v>131058.401342392</v>
      </c>
      <c r="BG1973" s="99">
        <v>2508919.4092712398</v>
      </c>
      <c r="BH1973" s="99">
        <v>0</v>
      </c>
      <c r="BI1973" s="99">
        <v>1091933.60722351</v>
      </c>
      <c r="BJ1973" s="99">
        <v>2868522.9320678702</v>
      </c>
      <c r="BK1973" s="99">
        <v>1576657.8883972201</v>
      </c>
      <c r="BL1973" s="99">
        <v>174822.35930633501</v>
      </c>
      <c r="BM1973" s="99">
        <v>0</v>
      </c>
      <c r="BN1973" s="99">
        <v>0</v>
      </c>
      <c r="BO1973" s="99">
        <v>0</v>
      </c>
      <c r="BP1973" s="99">
        <v>0</v>
      </c>
      <c r="BQ1973" s="99">
        <v>0</v>
      </c>
      <c r="BR1973" s="99">
        <v>40267.3011302948</v>
      </c>
      <c r="BS1973" s="99">
        <v>1465339.8224029499</v>
      </c>
      <c r="BT1973" s="99">
        <v>9321.3788509368896</v>
      </c>
      <c r="BU1973" s="99">
        <v>0</v>
      </c>
      <c r="BV1973" s="99">
        <v>2442181.88598633</v>
      </c>
      <c r="BW1973" s="99">
        <v>8481.7342188358307</v>
      </c>
      <c r="BX1973" s="99">
        <v>0</v>
      </c>
      <c r="BY1973" s="99">
        <v>0</v>
      </c>
      <c r="BZ1973" s="99">
        <v>0</v>
      </c>
      <c r="CA1973" s="99">
        <v>23952.5460197926</v>
      </c>
      <c r="CB1973" s="99">
        <v>3172015.2974243201</v>
      </c>
      <c r="CC1973" s="99">
        <v>27065643.7814941</v>
      </c>
      <c r="CD1973" s="99">
        <v>3977649.3132629399</v>
      </c>
      <c r="CE1973" s="99">
        <v>823.37797026336204</v>
      </c>
      <c r="CF1973" s="99">
        <v>163672.60530853301</v>
      </c>
      <c r="CG1973" s="99">
        <v>1258383.5263366699</v>
      </c>
      <c r="CH1973" s="99">
        <v>175953.94439315799</v>
      </c>
      <c r="CI1973" s="99">
        <v>24808.234119415301</v>
      </c>
      <c r="CJ1973" s="99">
        <v>3336081.9137878399</v>
      </c>
      <c r="CK1973" s="99">
        <v>28131103.683349598</v>
      </c>
      <c r="CL1973" s="99">
        <v>4152329.17504883</v>
      </c>
      <c r="CM1973" s="166">
        <v>26887.756429672201</v>
      </c>
      <c r="CN1973" s="166">
        <v>4119377.9475402799</v>
      </c>
      <c r="CO1973" s="166">
        <v>30633595.541259799</v>
      </c>
      <c r="CP1973" s="99">
        <v>4152329.17504883</v>
      </c>
      <c r="CQ1973" s="99">
        <v>700.240419238806</v>
      </c>
      <c r="CR1973" s="99">
        <v>137610.84603118899</v>
      </c>
      <c r="CS1973" s="99">
        <v>1052810.4995727499</v>
      </c>
      <c r="CT1973" s="99">
        <v>167666.598550797</v>
      </c>
      <c r="CU1973" s="98">
        <v>13988.201493328001</v>
      </c>
      <c r="CV1973" s="98">
        <v>2801.8064971220001</v>
      </c>
      <c r="CW1973" s="98">
        <v>3335687.9027328533</v>
      </c>
      <c r="CX1973" s="98">
        <v>28324027.30783077</v>
      </c>
    </row>
    <row r="1974" spans="1:102" x14ac:dyDescent="0.2">
      <c r="A1974" s="98" t="s">
        <v>185</v>
      </c>
      <c r="B1974" s="100">
        <v>39783</v>
      </c>
      <c r="C1974" s="99">
        <v>0</v>
      </c>
      <c r="D1974" s="99">
        <v>10283.76466465</v>
      </c>
      <c r="E1974" s="99">
        <v>13640.675763368599</v>
      </c>
      <c r="F1974" s="99">
        <v>8362.6870610713995</v>
      </c>
      <c r="G1974" s="99">
        <v>804.39119931310404</v>
      </c>
      <c r="H1974" s="99">
        <v>0</v>
      </c>
      <c r="I1974" s="99">
        <v>0</v>
      </c>
      <c r="J1974" s="99">
        <v>2113.20023241639</v>
      </c>
      <c r="K1974" s="99">
        <v>0</v>
      </c>
      <c r="L1974" s="99">
        <v>242.614679411054</v>
      </c>
      <c r="M1974" s="99">
        <v>211.84583126194801</v>
      </c>
      <c r="N1974" s="99">
        <v>8565.6083832979202</v>
      </c>
      <c r="O1974" s="99">
        <v>123.080669678748</v>
      </c>
      <c r="P1974" s="99">
        <v>0</v>
      </c>
      <c r="Q1974" s="99">
        <v>14804.1871030331</v>
      </c>
      <c r="R1974" s="99">
        <v>46.742677565664103</v>
      </c>
      <c r="S1974" s="99">
        <v>0</v>
      </c>
      <c r="T1974" s="99">
        <v>18.291468618204799</v>
      </c>
      <c r="U1974" s="99">
        <v>2152.1191959381099</v>
      </c>
      <c r="V1974" s="99">
        <v>0</v>
      </c>
      <c r="W1974" s="99">
        <v>1012167.62960815</v>
      </c>
      <c r="X1974" s="99">
        <v>2061586.8548584001</v>
      </c>
      <c r="Y1974" s="99">
        <v>1094426.95695496</v>
      </c>
      <c r="Z1974" s="99">
        <v>160639.93041038499</v>
      </c>
      <c r="AA1974" s="99">
        <v>0</v>
      </c>
      <c r="AB1974" s="99">
        <v>0</v>
      </c>
      <c r="AC1974" s="99">
        <v>767408.39454650902</v>
      </c>
      <c r="AD1974" s="99">
        <v>0</v>
      </c>
      <c r="AE1974" s="99">
        <v>35983.091810226397</v>
      </c>
      <c r="AF1974" s="99">
        <v>34942.246117114999</v>
      </c>
      <c r="AG1974" s="99">
        <v>1219589.3875579799</v>
      </c>
      <c r="AH1974" s="99">
        <v>5987.7284464836102</v>
      </c>
      <c r="AI1974" s="99">
        <v>0</v>
      </c>
      <c r="AJ1974" s="99">
        <v>1778153.7116546601</v>
      </c>
      <c r="AK1974" s="99">
        <v>10502.149512767801</v>
      </c>
      <c r="AL1974" s="99">
        <v>0</v>
      </c>
      <c r="AM1974" s="99">
        <v>2921.7890981733799</v>
      </c>
      <c r="AN1974" s="99">
        <v>781356.78199768101</v>
      </c>
      <c r="AO1974" s="99">
        <v>0</v>
      </c>
      <c r="AP1974" s="99">
        <v>8732287.5534668006</v>
      </c>
      <c r="AQ1974" s="99">
        <v>17481218.1408691</v>
      </c>
      <c r="AR1974" s="99">
        <v>9627248.0067138709</v>
      </c>
      <c r="AS1974" s="99">
        <v>1236027.8584442099</v>
      </c>
      <c r="AT1974" s="99">
        <v>0</v>
      </c>
      <c r="AU1974" s="99">
        <v>0</v>
      </c>
      <c r="AV1974" s="99">
        <v>2545079.2008056599</v>
      </c>
      <c r="AW1974" s="99">
        <v>0</v>
      </c>
      <c r="AX1974" s="99">
        <v>290277.08998107899</v>
      </c>
      <c r="AY1974" s="99">
        <v>283187.35068130499</v>
      </c>
      <c r="AZ1974" s="99">
        <v>10703880.1518555</v>
      </c>
      <c r="BA1974" s="99">
        <v>51161.598091602304</v>
      </c>
      <c r="BB1974" s="99">
        <v>0</v>
      </c>
      <c r="BC1974" s="99">
        <v>14927639.5979004</v>
      </c>
      <c r="BD1974" s="99">
        <v>76014.141289710999</v>
      </c>
      <c r="BE1974" s="99">
        <v>0</v>
      </c>
      <c r="BF1974" s="99">
        <v>25346.2933778763</v>
      </c>
      <c r="BG1974" s="99">
        <v>2573527.2100830101</v>
      </c>
      <c r="BH1974" s="99">
        <v>0</v>
      </c>
      <c r="BI1974" s="99">
        <v>1148584.2413940399</v>
      </c>
      <c r="BJ1974" s="99">
        <v>2802871.8559875502</v>
      </c>
      <c r="BK1974" s="99">
        <v>1549462.9003295901</v>
      </c>
      <c r="BL1974" s="99">
        <v>187176.99254608201</v>
      </c>
      <c r="BM1974" s="99">
        <v>0</v>
      </c>
      <c r="BN1974" s="99">
        <v>0</v>
      </c>
      <c r="BO1974" s="99">
        <v>0</v>
      </c>
      <c r="BP1974" s="99">
        <v>0</v>
      </c>
      <c r="BQ1974" s="99">
        <v>0</v>
      </c>
      <c r="BR1974" s="99">
        <v>41723.737127304099</v>
      </c>
      <c r="BS1974" s="99">
        <v>1411280.4754943801</v>
      </c>
      <c r="BT1974" s="99">
        <v>9972.2583401203192</v>
      </c>
      <c r="BU1974" s="99">
        <v>0</v>
      </c>
      <c r="BV1974" s="99">
        <v>2517891.9796142601</v>
      </c>
      <c r="BW1974" s="99">
        <v>8815.4341236352902</v>
      </c>
      <c r="BX1974" s="99">
        <v>0</v>
      </c>
      <c r="BY1974" s="99">
        <v>0</v>
      </c>
      <c r="BZ1974" s="99">
        <v>0</v>
      </c>
      <c r="CA1974" s="99">
        <v>23974.243051528902</v>
      </c>
      <c r="CB1974" s="99">
        <v>3068078.14025879</v>
      </c>
      <c r="CC1974" s="99">
        <v>26112246.684082001</v>
      </c>
      <c r="CD1974" s="99">
        <v>4008786.3440856901</v>
      </c>
      <c r="CE1974" s="99">
        <v>814.45278656482697</v>
      </c>
      <c r="CF1974" s="99">
        <v>162863.330728531</v>
      </c>
      <c r="CG1974" s="99">
        <v>1250974.55999756</v>
      </c>
      <c r="CH1974" s="99">
        <v>187891.32444763201</v>
      </c>
      <c r="CI1974" s="99">
        <v>24711.232006788301</v>
      </c>
      <c r="CJ1974" s="99">
        <v>3228582.8915710398</v>
      </c>
      <c r="CK1974" s="99">
        <v>27351767.528076202</v>
      </c>
      <c r="CL1974" s="99">
        <v>4193263.4085998498</v>
      </c>
      <c r="CM1974" s="166">
        <v>26829.247288227099</v>
      </c>
      <c r="CN1974" s="166">
        <v>4007324.50537109</v>
      </c>
      <c r="CO1974" s="166">
        <v>29997181.618652299</v>
      </c>
      <c r="CP1974" s="99">
        <v>4193263.4085998498</v>
      </c>
      <c r="CQ1974" s="99">
        <v>745.81335254013504</v>
      </c>
      <c r="CR1974" s="99">
        <v>147633.429153442</v>
      </c>
      <c r="CS1974" s="99">
        <v>1134866.4833068801</v>
      </c>
      <c r="CT1974" s="99">
        <v>179131.02454757699</v>
      </c>
      <c r="CU1974" s="98">
        <v>13688.521750913</v>
      </c>
      <c r="CV1974" s="98">
        <v>2882.4399110949998</v>
      </c>
      <c r="CW1974" s="98">
        <v>3230941.4709873209</v>
      </c>
      <c r="CX1974" s="98">
        <v>27363221.24407956</v>
      </c>
    </row>
    <row r="1975" spans="1:102" x14ac:dyDescent="0.2">
      <c r="A1975" s="98" t="s">
        <v>185</v>
      </c>
      <c r="B1975" s="100">
        <v>39873</v>
      </c>
      <c r="C1975" s="99">
        <v>0</v>
      </c>
      <c r="D1975" s="99">
        <v>10638.1237977743</v>
      </c>
      <c r="E1975" s="99">
        <v>13587.1978523731</v>
      </c>
      <c r="F1975" s="99">
        <v>8401.9389228820801</v>
      </c>
      <c r="G1975" s="99">
        <v>834.91487093269802</v>
      </c>
      <c r="H1975" s="99">
        <v>0</v>
      </c>
      <c r="I1975" s="99">
        <v>0</v>
      </c>
      <c r="J1975" s="99">
        <v>2175.3223614990702</v>
      </c>
      <c r="K1975" s="99">
        <v>0</v>
      </c>
      <c r="L1975" s="99">
        <v>213.12330632284301</v>
      </c>
      <c r="M1975" s="99">
        <v>218.75966584682499</v>
      </c>
      <c r="N1975" s="99">
        <v>8487.6822130680102</v>
      </c>
      <c r="O1975" s="99">
        <v>138.36758329905601</v>
      </c>
      <c r="P1975" s="99">
        <v>0</v>
      </c>
      <c r="Q1975" s="99">
        <v>15122.5314822197</v>
      </c>
      <c r="R1975" s="99">
        <v>53.3464824971743</v>
      </c>
      <c r="S1975" s="99">
        <v>0</v>
      </c>
      <c r="T1975" s="99">
        <v>29.3107907415833</v>
      </c>
      <c r="U1975" s="99">
        <v>2206.3116945922402</v>
      </c>
      <c r="V1975" s="99">
        <v>0</v>
      </c>
      <c r="W1975" s="99">
        <v>1055285.765625</v>
      </c>
      <c r="X1975" s="99">
        <v>1997752.42739868</v>
      </c>
      <c r="Y1975" s="99">
        <v>1072717.54437256</v>
      </c>
      <c r="Z1975" s="99">
        <v>165452.327577591</v>
      </c>
      <c r="AA1975" s="99">
        <v>0</v>
      </c>
      <c r="AB1975" s="99">
        <v>0</v>
      </c>
      <c r="AC1975" s="99">
        <v>789718.90404510498</v>
      </c>
      <c r="AD1975" s="99">
        <v>0</v>
      </c>
      <c r="AE1975" s="99">
        <v>37313.509599685698</v>
      </c>
      <c r="AF1975" s="99">
        <v>37591.908180236802</v>
      </c>
      <c r="AG1975" s="99">
        <v>1184547.74047852</v>
      </c>
      <c r="AH1975" s="99">
        <v>5988.59757333994</v>
      </c>
      <c r="AI1975" s="99">
        <v>0</v>
      </c>
      <c r="AJ1975" s="99">
        <v>1769372.31080627</v>
      </c>
      <c r="AK1975" s="99">
        <v>10876.8743834496</v>
      </c>
      <c r="AL1975" s="99">
        <v>0</v>
      </c>
      <c r="AM1975" s="99">
        <v>4552.4669187068903</v>
      </c>
      <c r="AN1975" s="99">
        <v>795459.491065979</v>
      </c>
      <c r="AO1975" s="99">
        <v>0</v>
      </c>
      <c r="AP1975" s="99">
        <v>9033446.0424804706</v>
      </c>
      <c r="AQ1975" s="99">
        <v>17051667.090576202</v>
      </c>
      <c r="AR1975" s="99">
        <v>9443396.1297607403</v>
      </c>
      <c r="AS1975" s="99">
        <v>1271258.7982330299</v>
      </c>
      <c r="AT1975" s="99">
        <v>0</v>
      </c>
      <c r="AU1975" s="99">
        <v>0</v>
      </c>
      <c r="AV1975" s="99">
        <v>2627170.6759033198</v>
      </c>
      <c r="AW1975" s="99">
        <v>0</v>
      </c>
      <c r="AX1975" s="99">
        <v>307696.47493743902</v>
      </c>
      <c r="AY1975" s="99">
        <v>308393.680809021</v>
      </c>
      <c r="AZ1975" s="99">
        <v>10387054.8706055</v>
      </c>
      <c r="BA1975" s="99">
        <v>51725.152151584603</v>
      </c>
      <c r="BB1975" s="99">
        <v>0</v>
      </c>
      <c r="BC1975" s="99">
        <v>14978094.0418701</v>
      </c>
      <c r="BD1975" s="99">
        <v>81158.464306831404</v>
      </c>
      <c r="BE1975" s="99">
        <v>0</v>
      </c>
      <c r="BF1975" s="99">
        <v>40089.613945484198</v>
      </c>
      <c r="BG1975" s="99">
        <v>2649589.3933410598</v>
      </c>
      <c r="BH1975" s="99">
        <v>0</v>
      </c>
      <c r="BI1975" s="99">
        <v>1146461.5109405499</v>
      </c>
      <c r="BJ1975" s="99">
        <v>2775967.0297241202</v>
      </c>
      <c r="BK1975" s="99">
        <v>1536556.3770141599</v>
      </c>
      <c r="BL1975" s="99">
        <v>176574.399124146</v>
      </c>
      <c r="BM1975" s="99">
        <v>0</v>
      </c>
      <c r="BN1975" s="99">
        <v>0</v>
      </c>
      <c r="BO1975" s="99">
        <v>0</v>
      </c>
      <c r="BP1975" s="99">
        <v>0</v>
      </c>
      <c r="BQ1975" s="99">
        <v>0</v>
      </c>
      <c r="BR1975" s="99">
        <v>43773.637701034502</v>
      </c>
      <c r="BS1975" s="99">
        <v>1375687.8770446801</v>
      </c>
      <c r="BT1975" s="99">
        <v>10078.707219600699</v>
      </c>
      <c r="BU1975" s="99">
        <v>0</v>
      </c>
      <c r="BV1975" s="99">
        <v>2480107.59875488</v>
      </c>
      <c r="BW1975" s="99">
        <v>9244.3554772138596</v>
      </c>
      <c r="BX1975" s="99">
        <v>0</v>
      </c>
      <c r="BY1975" s="99">
        <v>0</v>
      </c>
      <c r="BZ1975" s="99">
        <v>0</v>
      </c>
      <c r="CA1975" s="99">
        <v>24210.7995254993</v>
      </c>
      <c r="CB1975" s="99">
        <v>3037077.5751037602</v>
      </c>
      <c r="CC1975" s="99">
        <v>26132147.629882801</v>
      </c>
      <c r="CD1975" s="99">
        <v>3904927.7473449698</v>
      </c>
      <c r="CE1975" s="99">
        <v>845.61823230981804</v>
      </c>
      <c r="CF1975" s="99">
        <v>168057.046640396</v>
      </c>
      <c r="CG1975" s="99">
        <v>1286941.04133606</v>
      </c>
      <c r="CH1975" s="99">
        <v>175201.39236640901</v>
      </c>
      <c r="CI1975" s="99">
        <v>25078.616881608999</v>
      </c>
      <c r="CJ1975" s="99">
        <v>3206469.5143432599</v>
      </c>
      <c r="CK1975" s="99">
        <v>27342968.2197266</v>
      </c>
      <c r="CL1975" s="99">
        <v>4082503.9819946298</v>
      </c>
      <c r="CM1975" s="166">
        <v>27250.275526523601</v>
      </c>
      <c r="CN1975" s="166">
        <v>4004920.0796508798</v>
      </c>
      <c r="CO1975" s="166">
        <v>29964935.573242199</v>
      </c>
      <c r="CP1975" s="99">
        <v>4082503.9819946298</v>
      </c>
      <c r="CQ1975" s="99">
        <v>771.90558422356798</v>
      </c>
      <c r="CR1975" s="99">
        <v>152187.79193115199</v>
      </c>
      <c r="CS1975" s="99">
        <v>1168858.6694183301</v>
      </c>
      <c r="CT1975" s="99">
        <v>165811.718658447</v>
      </c>
      <c r="CU1975" s="98">
        <v>13633.584752860001</v>
      </c>
      <c r="CV1975" s="98">
        <v>2974.4333419230002</v>
      </c>
      <c r="CW1975" s="98">
        <v>3205134.6217441563</v>
      </c>
      <c r="CX1975" s="98">
        <v>27419088.671218861</v>
      </c>
    </row>
    <row r="1976" spans="1:102" x14ac:dyDescent="0.2">
      <c r="A1976" s="98" t="s">
        <v>185</v>
      </c>
      <c r="B1976" s="100">
        <v>39965</v>
      </c>
      <c r="C1976" s="99">
        <v>0</v>
      </c>
      <c r="D1976" s="99">
        <v>10711.3492883444</v>
      </c>
      <c r="E1976" s="99">
        <v>13408.897256255101</v>
      </c>
      <c r="F1976" s="99">
        <v>8385.3384454250299</v>
      </c>
      <c r="G1976" s="99">
        <v>872.851334892213</v>
      </c>
      <c r="H1976" s="99">
        <v>0</v>
      </c>
      <c r="I1976" s="99">
        <v>0</v>
      </c>
      <c r="J1976" s="99">
        <v>2238.97852736712</v>
      </c>
      <c r="K1976" s="99">
        <v>0</v>
      </c>
      <c r="L1976" s="99">
        <v>240.69969079829801</v>
      </c>
      <c r="M1976" s="99">
        <v>217.00832195021201</v>
      </c>
      <c r="N1976" s="99">
        <v>8369.1246809959393</v>
      </c>
      <c r="O1976" s="99">
        <v>128.75794789008799</v>
      </c>
      <c r="P1976" s="99">
        <v>0</v>
      </c>
      <c r="Q1976" s="99">
        <v>15249.0596631765</v>
      </c>
      <c r="R1976" s="99">
        <v>48.313026544172303</v>
      </c>
      <c r="S1976" s="99">
        <v>0</v>
      </c>
      <c r="T1976" s="99">
        <v>55.112306647468401</v>
      </c>
      <c r="U1976" s="99">
        <v>2258.3410631418201</v>
      </c>
      <c r="V1976" s="99">
        <v>0</v>
      </c>
      <c r="W1976" s="99">
        <v>1003739.94159698</v>
      </c>
      <c r="X1976" s="99">
        <v>1947170.4146881099</v>
      </c>
      <c r="Y1976" s="99">
        <v>1050008.9048004199</v>
      </c>
      <c r="Z1976" s="99">
        <v>168572.68299674999</v>
      </c>
      <c r="AA1976" s="99">
        <v>0</v>
      </c>
      <c r="AB1976" s="99">
        <v>0</v>
      </c>
      <c r="AC1976" s="99">
        <v>802766.18717193604</v>
      </c>
      <c r="AD1976" s="99">
        <v>0</v>
      </c>
      <c r="AE1976" s="99">
        <v>36882.488378524802</v>
      </c>
      <c r="AF1976" s="99">
        <v>34934.870808124499</v>
      </c>
      <c r="AG1976" s="99">
        <v>1145225.38591003</v>
      </c>
      <c r="AH1976" s="99">
        <v>5890.0500748753502</v>
      </c>
      <c r="AI1976" s="99">
        <v>0</v>
      </c>
      <c r="AJ1976" s="99">
        <v>1749850.7654266399</v>
      </c>
      <c r="AK1976" s="99">
        <v>10118.152679324199</v>
      </c>
      <c r="AL1976" s="99">
        <v>0</v>
      </c>
      <c r="AM1976" s="99">
        <v>10180.4460356236</v>
      </c>
      <c r="AN1976" s="99">
        <v>806093.89167785598</v>
      </c>
      <c r="AO1976" s="99">
        <v>0</v>
      </c>
      <c r="AP1976" s="99">
        <v>8640207.9840087909</v>
      </c>
      <c r="AQ1976" s="99">
        <v>16652427.200927701</v>
      </c>
      <c r="AR1976" s="99">
        <v>9311194.5668945294</v>
      </c>
      <c r="AS1976" s="99">
        <v>1300244.86003113</v>
      </c>
      <c r="AT1976" s="99">
        <v>0</v>
      </c>
      <c r="AU1976" s="99">
        <v>0</v>
      </c>
      <c r="AV1976" s="99">
        <v>2701880.9231872601</v>
      </c>
      <c r="AW1976" s="99">
        <v>0</v>
      </c>
      <c r="AX1976" s="99">
        <v>297564.511642456</v>
      </c>
      <c r="AY1976" s="99">
        <v>285112.02844619798</v>
      </c>
      <c r="AZ1976" s="99">
        <v>10121794.423461899</v>
      </c>
      <c r="BA1976" s="99">
        <v>51084.966315269499</v>
      </c>
      <c r="BB1976" s="99">
        <v>0</v>
      </c>
      <c r="BC1976" s="99">
        <v>14870049.1951904</v>
      </c>
      <c r="BD1976" s="99">
        <v>76395.0567865372</v>
      </c>
      <c r="BE1976" s="99">
        <v>0</v>
      </c>
      <c r="BF1976" s="99">
        <v>85785.980830192595</v>
      </c>
      <c r="BG1976" s="99">
        <v>2711491.68566895</v>
      </c>
      <c r="BH1976" s="99">
        <v>0</v>
      </c>
      <c r="BI1976" s="99">
        <v>1261533.10673523</v>
      </c>
      <c r="BJ1976" s="99">
        <v>2722135.6378478999</v>
      </c>
      <c r="BK1976" s="99">
        <v>1539639.27359009</v>
      </c>
      <c r="BL1976" s="99">
        <v>180351.75011825599</v>
      </c>
      <c r="BM1976" s="99">
        <v>0</v>
      </c>
      <c r="BN1976" s="99">
        <v>0</v>
      </c>
      <c r="BO1976" s="99">
        <v>0</v>
      </c>
      <c r="BP1976" s="99">
        <v>0</v>
      </c>
      <c r="BQ1976" s="99">
        <v>0</v>
      </c>
      <c r="BR1976" s="99">
        <v>42373.424380779303</v>
      </c>
      <c r="BS1976" s="99">
        <v>1343684.5912933301</v>
      </c>
      <c r="BT1976" s="99">
        <v>9883.4905678033792</v>
      </c>
      <c r="BU1976" s="99">
        <v>0</v>
      </c>
      <c r="BV1976" s="99">
        <v>2573090.2481384301</v>
      </c>
      <c r="BW1976" s="99">
        <v>8806.7963402271307</v>
      </c>
      <c r="BX1976" s="99">
        <v>0</v>
      </c>
      <c r="BY1976" s="99">
        <v>0</v>
      </c>
      <c r="BZ1976" s="99">
        <v>0</v>
      </c>
      <c r="CA1976" s="99">
        <v>24133.919563293501</v>
      </c>
      <c r="CB1976" s="99">
        <v>2977160.7768554701</v>
      </c>
      <c r="CC1976" s="99">
        <v>25340871.526122998</v>
      </c>
      <c r="CD1976" s="99">
        <v>3922218.6407775902</v>
      </c>
      <c r="CE1976" s="99">
        <v>910.44897605478798</v>
      </c>
      <c r="CF1976" s="99">
        <v>176729.629652023</v>
      </c>
      <c r="CG1976" s="99">
        <v>1369044.20539856</v>
      </c>
      <c r="CH1976" s="99">
        <v>179967.66620826701</v>
      </c>
      <c r="CI1976" s="99">
        <v>25078.557058095899</v>
      </c>
      <c r="CJ1976" s="99">
        <v>3155956.2015380901</v>
      </c>
      <c r="CK1976" s="99">
        <v>26977723.7189941</v>
      </c>
      <c r="CL1976" s="99">
        <v>4103493.73791504</v>
      </c>
      <c r="CM1976" s="166">
        <v>27298.0140962601</v>
      </c>
      <c r="CN1976" s="166">
        <v>3958292.2280883798</v>
      </c>
      <c r="CO1976" s="166">
        <v>29648004.034912098</v>
      </c>
      <c r="CP1976" s="99">
        <v>4103493.73791504</v>
      </c>
      <c r="CQ1976" s="99">
        <v>812.98800332099199</v>
      </c>
      <c r="CR1976" s="99">
        <v>156646.678480148</v>
      </c>
      <c r="CS1976" s="99">
        <v>1207828.5547332801</v>
      </c>
      <c r="CT1976" s="99">
        <v>170954.958473206</v>
      </c>
      <c r="CU1976" s="98">
        <v>13471.539102536</v>
      </c>
      <c r="CV1976" s="98">
        <v>3076.1901695080001</v>
      </c>
      <c r="CW1976" s="98">
        <v>3153890.406507493</v>
      </c>
      <c r="CX1976" s="98">
        <v>26709915.731521558</v>
      </c>
    </row>
    <row r="1977" spans="1:102" x14ac:dyDescent="0.2">
      <c r="A1977" s="98" t="s">
        <v>185</v>
      </c>
      <c r="B1977" s="100">
        <v>40057</v>
      </c>
      <c r="C1977" s="99">
        <v>0</v>
      </c>
      <c r="D1977" s="99">
        <v>11404.049518465999</v>
      </c>
      <c r="E1977" s="99">
        <v>13448.8496159315</v>
      </c>
      <c r="F1977" s="99">
        <v>8468.9658852815592</v>
      </c>
      <c r="G1977" s="99">
        <v>925.64062079042196</v>
      </c>
      <c r="H1977" s="99">
        <v>0</v>
      </c>
      <c r="I1977" s="99">
        <v>0</v>
      </c>
      <c r="J1977" s="99">
        <v>2304.5990174710801</v>
      </c>
      <c r="K1977" s="99">
        <v>0</v>
      </c>
      <c r="L1977" s="99">
        <v>313.92436774820101</v>
      </c>
      <c r="M1977" s="99">
        <v>219.69009804166899</v>
      </c>
      <c r="N1977" s="99">
        <v>8322.8861870765704</v>
      </c>
      <c r="O1977" s="99">
        <v>122.912539799698</v>
      </c>
      <c r="P1977" s="99">
        <v>0</v>
      </c>
      <c r="Q1977" s="99">
        <v>15876.3573838472</v>
      </c>
      <c r="R1977" s="99">
        <v>46.309116364456699</v>
      </c>
      <c r="S1977" s="99">
        <v>0</v>
      </c>
      <c r="T1977" s="99">
        <v>41.589466785080702</v>
      </c>
      <c r="U1977" s="99">
        <v>2329.3858416378498</v>
      </c>
      <c r="V1977" s="99">
        <v>0</v>
      </c>
      <c r="W1977" s="99">
        <v>1141757.1969146701</v>
      </c>
      <c r="X1977" s="99">
        <v>1928895.63104248</v>
      </c>
      <c r="Y1977" s="99">
        <v>1033186.02041626</v>
      </c>
      <c r="Z1977" s="99">
        <v>177433.06399154701</v>
      </c>
      <c r="AA1977" s="99">
        <v>0</v>
      </c>
      <c r="AB1977" s="99">
        <v>0</v>
      </c>
      <c r="AC1977" s="99">
        <v>825682.68656921398</v>
      </c>
      <c r="AD1977" s="99">
        <v>0</v>
      </c>
      <c r="AE1977" s="99">
        <v>41638.263104915597</v>
      </c>
      <c r="AF1977" s="99">
        <v>36557.3193454742</v>
      </c>
      <c r="AG1977" s="99">
        <v>1117308.90213013</v>
      </c>
      <c r="AH1977" s="99">
        <v>5745.2176137566603</v>
      </c>
      <c r="AI1977" s="99">
        <v>0</v>
      </c>
      <c r="AJ1977" s="99">
        <v>1856631.4427185101</v>
      </c>
      <c r="AK1977" s="99">
        <v>8963.2227238416708</v>
      </c>
      <c r="AL1977" s="99">
        <v>0</v>
      </c>
      <c r="AM1977" s="99">
        <v>8593.5829484462702</v>
      </c>
      <c r="AN1977" s="99">
        <v>830848.04656982399</v>
      </c>
      <c r="AO1977" s="99">
        <v>0</v>
      </c>
      <c r="AP1977" s="99">
        <v>10110362.5703125</v>
      </c>
      <c r="AQ1977" s="99">
        <v>16530774.6203613</v>
      </c>
      <c r="AR1977" s="99">
        <v>9208984.7451171894</v>
      </c>
      <c r="AS1977" s="99">
        <v>1372604.35931396</v>
      </c>
      <c r="AT1977" s="99">
        <v>0</v>
      </c>
      <c r="AU1977" s="99">
        <v>0</v>
      </c>
      <c r="AV1977" s="99">
        <v>2810916.8164367699</v>
      </c>
      <c r="AW1977" s="99">
        <v>0</v>
      </c>
      <c r="AX1977" s="99">
        <v>337536.936954498</v>
      </c>
      <c r="AY1977" s="99">
        <v>301729.10458374</v>
      </c>
      <c r="AZ1977" s="99">
        <v>9906438.6168212909</v>
      </c>
      <c r="BA1977" s="99">
        <v>49000.0661892891</v>
      </c>
      <c r="BB1977" s="99">
        <v>0</v>
      </c>
      <c r="BC1977" s="99">
        <v>15693050.337768599</v>
      </c>
      <c r="BD1977" s="99">
        <v>69196.646714210496</v>
      </c>
      <c r="BE1977" s="99">
        <v>0</v>
      </c>
      <c r="BF1977" s="99">
        <v>68382.094985008196</v>
      </c>
      <c r="BG1977" s="99">
        <v>2829793.94207764</v>
      </c>
      <c r="BH1977" s="99">
        <v>0</v>
      </c>
      <c r="BI1977" s="99">
        <v>1186878.7212982201</v>
      </c>
      <c r="BJ1977" s="99">
        <v>2784927.6366272001</v>
      </c>
      <c r="BK1977" s="99">
        <v>1589851.4105682401</v>
      </c>
      <c r="BL1977" s="99">
        <v>191986.820690155</v>
      </c>
      <c r="BM1977" s="99">
        <v>0</v>
      </c>
      <c r="BN1977" s="99">
        <v>0</v>
      </c>
      <c r="BO1977" s="99">
        <v>0</v>
      </c>
      <c r="BP1977" s="99">
        <v>0</v>
      </c>
      <c r="BQ1977" s="99">
        <v>0</v>
      </c>
      <c r="BR1977" s="99">
        <v>43036.821054458604</v>
      </c>
      <c r="BS1977" s="99">
        <v>1353995.93852234</v>
      </c>
      <c r="BT1977" s="99">
        <v>9533.6659753322601</v>
      </c>
      <c r="BU1977" s="99">
        <v>0</v>
      </c>
      <c r="BV1977" s="99">
        <v>2549373.1573791499</v>
      </c>
      <c r="BW1977" s="99">
        <v>8138.6333690285701</v>
      </c>
      <c r="BX1977" s="99">
        <v>0</v>
      </c>
      <c r="BY1977" s="99">
        <v>0</v>
      </c>
      <c r="BZ1977" s="99">
        <v>0</v>
      </c>
      <c r="CA1977" s="99">
        <v>24774.278562307401</v>
      </c>
      <c r="CB1977" s="99">
        <v>3060519.0645752</v>
      </c>
      <c r="CC1977" s="99">
        <v>26614229.981689502</v>
      </c>
      <c r="CD1977" s="99">
        <v>3978653.3552856399</v>
      </c>
      <c r="CE1977" s="99">
        <v>955.724589273334</v>
      </c>
      <c r="CF1977" s="99">
        <v>182887.73426055899</v>
      </c>
      <c r="CG1977" s="99">
        <v>1419723.71699524</v>
      </c>
      <c r="CH1977" s="99">
        <v>193086.03792572001</v>
      </c>
      <c r="CI1977" s="99">
        <v>25776.0423305035</v>
      </c>
      <c r="CJ1977" s="99">
        <v>3242515.57061768</v>
      </c>
      <c r="CK1977" s="99">
        <v>27850668.1481934</v>
      </c>
      <c r="CL1977" s="99">
        <v>4170707.0208435101</v>
      </c>
      <c r="CM1977" s="166">
        <v>28064.421201229099</v>
      </c>
      <c r="CN1977" s="166">
        <v>4079685.7041931199</v>
      </c>
      <c r="CO1977" s="166">
        <v>30683716.902343798</v>
      </c>
      <c r="CP1977" s="99">
        <v>4170707.0208435101</v>
      </c>
      <c r="CQ1977" s="99">
        <v>869.061481781304</v>
      </c>
      <c r="CR1977" s="99">
        <v>166149.03270721401</v>
      </c>
      <c r="CS1977" s="99">
        <v>1285646.01954651</v>
      </c>
      <c r="CT1977" s="99">
        <v>185095.24568176299</v>
      </c>
      <c r="CU1977" s="98">
        <v>13495.059276819</v>
      </c>
      <c r="CV1977" s="98">
        <v>3188.549665942</v>
      </c>
      <c r="CW1977" s="98">
        <v>3243406.7988357591</v>
      </c>
      <c r="CX1977" s="98">
        <v>28033953.698684741</v>
      </c>
    </row>
    <row r="1978" spans="1:102" x14ac:dyDescent="0.2">
      <c r="A1978" s="98" t="s">
        <v>185</v>
      </c>
      <c r="B1978" s="100">
        <v>40148</v>
      </c>
      <c r="C1978" s="99">
        <v>0</v>
      </c>
      <c r="D1978" s="99">
        <v>11141.8938764334</v>
      </c>
      <c r="E1978" s="99">
        <v>12812.209179282199</v>
      </c>
      <c r="F1978" s="99">
        <v>7951.6330670118296</v>
      </c>
      <c r="G1978" s="99">
        <v>966.29630205780302</v>
      </c>
      <c r="H1978" s="99">
        <v>0</v>
      </c>
      <c r="I1978" s="99">
        <v>0</v>
      </c>
      <c r="J1978" s="99">
        <v>2361.26778024435</v>
      </c>
      <c r="K1978" s="99">
        <v>0</v>
      </c>
      <c r="L1978" s="99">
        <v>333.81521249562502</v>
      </c>
      <c r="M1978" s="99">
        <v>210.31462521105999</v>
      </c>
      <c r="N1978" s="99">
        <v>7684.4306426048297</v>
      </c>
      <c r="O1978" s="99">
        <v>123.080669678748</v>
      </c>
      <c r="P1978" s="99">
        <v>0</v>
      </c>
      <c r="Q1978" s="99">
        <v>15712.6265069246</v>
      </c>
      <c r="R1978" s="99">
        <v>50.8072582236491</v>
      </c>
      <c r="S1978" s="99">
        <v>0</v>
      </c>
      <c r="T1978" s="99">
        <v>29.345767413964499</v>
      </c>
      <c r="U1978" s="99">
        <v>2388.1635842323299</v>
      </c>
      <c r="V1978" s="99">
        <v>0</v>
      </c>
      <c r="W1978" s="99">
        <v>997429.48004913295</v>
      </c>
      <c r="X1978" s="99">
        <v>1748061.25538635</v>
      </c>
      <c r="Y1978" s="99">
        <v>879490.05393219006</v>
      </c>
      <c r="Z1978" s="99">
        <v>183560.489038467</v>
      </c>
      <c r="AA1978" s="99">
        <v>0</v>
      </c>
      <c r="AB1978" s="99">
        <v>0</v>
      </c>
      <c r="AC1978" s="99">
        <v>837760.22855377197</v>
      </c>
      <c r="AD1978" s="99">
        <v>0</v>
      </c>
      <c r="AE1978" s="99">
        <v>37688.561519622803</v>
      </c>
      <c r="AF1978" s="99">
        <v>37134.196354389198</v>
      </c>
      <c r="AG1978" s="99">
        <v>944082.246482849</v>
      </c>
      <c r="AH1978" s="99">
        <v>6887.89388096333</v>
      </c>
      <c r="AI1978" s="99">
        <v>0</v>
      </c>
      <c r="AJ1978" s="99">
        <v>1718444.90309143</v>
      </c>
      <c r="AK1978" s="99">
        <v>9106.6906121969205</v>
      </c>
      <c r="AL1978" s="99">
        <v>0</v>
      </c>
      <c r="AM1978" s="99">
        <v>5486.1843963265401</v>
      </c>
      <c r="AN1978" s="99">
        <v>847367.86805725098</v>
      </c>
      <c r="AO1978" s="99">
        <v>0</v>
      </c>
      <c r="AP1978" s="99">
        <v>8744741.7873535194</v>
      </c>
      <c r="AQ1978" s="99">
        <v>15107508.6765137</v>
      </c>
      <c r="AR1978" s="99">
        <v>7952538.5313720703</v>
      </c>
      <c r="AS1978" s="99">
        <v>1434038.0669403099</v>
      </c>
      <c r="AT1978" s="99">
        <v>0</v>
      </c>
      <c r="AU1978" s="99">
        <v>0</v>
      </c>
      <c r="AV1978" s="99">
        <v>2919790.1972656301</v>
      </c>
      <c r="AW1978" s="99">
        <v>0</v>
      </c>
      <c r="AX1978" s="99">
        <v>299410.28700256301</v>
      </c>
      <c r="AY1978" s="99">
        <v>306843.25285339402</v>
      </c>
      <c r="AZ1978" s="99">
        <v>8508231.6578369103</v>
      </c>
      <c r="BA1978" s="99">
        <v>59232.796769619003</v>
      </c>
      <c r="BB1978" s="99">
        <v>0</v>
      </c>
      <c r="BC1978" s="99">
        <v>14711725.715820299</v>
      </c>
      <c r="BD1978" s="99">
        <v>71752.205013275103</v>
      </c>
      <c r="BE1978" s="99">
        <v>0</v>
      </c>
      <c r="BF1978" s="99">
        <v>43362.5804743767</v>
      </c>
      <c r="BG1978" s="99">
        <v>2938112.6835327102</v>
      </c>
      <c r="BH1978" s="99">
        <v>0</v>
      </c>
      <c r="BI1978" s="99">
        <v>980094.09408569301</v>
      </c>
      <c r="BJ1978" s="99">
        <v>2645151.9787292499</v>
      </c>
      <c r="BK1978" s="99">
        <v>1471358.96711731</v>
      </c>
      <c r="BL1978" s="99">
        <v>202909.935413361</v>
      </c>
      <c r="BM1978" s="99">
        <v>0</v>
      </c>
      <c r="BN1978" s="99">
        <v>0</v>
      </c>
      <c r="BO1978" s="99">
        <v>0</v>
      </c>
      <c r="BP1978" s="99">
        <v>0</v>
      </c>
      <c r="BQ1978" s="99">
        <v>0</v>
      </c>
      <c r="BR1978" s="99">
        <v>42659.3223695755</v>
      </c>
      <c r="BS1978" s="99">
        <v>1197418.2728271501</v>
      </c>
      <c r="BT1978" s="99">
        <v>11562.553012251899</v>
      </c>
      <c r="BU1978" s="99">
        <v>0</v>
      </c>
      <c r="BV1978" s="99">
        <v>2383777.0663147001</v>
      </c>
      <c r="BW1978" s="99">
        <v>8738.5079681873303</v>
      </c>
      <c r="BX1978" s="99">
        <v>0</v>
      </c>
      <c r="BY1978" s="99">
        <v>0</v>
      </c>
      <c r="BZ1978" s="99">
        <v>0</v>
      </c>
      <c r="CA1978" s="99">
        <v>24057.129118442499</v>
      </c>
      <c r="CB1978" s="99">
        <v>2744786.08843994</v>
      </c>
      <c r="CC1978" s="99">
        <v>23828568.4846191</v>
      </c>
      <c r="CD1978" s="99">
        <v>3659397.7980956999</v>
      </c>
      <c r="CE1978" s="99">
        <v>984.634738780558</v>
      </c>
      <c r="CF1978" s="99">
        <v>188941.359989166</v>
      </c>
      <c r="CG1978" s="99">
        <v>1474118.7863006601</v>
      </c>
      <c r="CH1978" s="99">
        <v>203566.818906784</v>
      </c>
      <c r="CI1978" s="99">
        <v>24923.6655614376</v>
      </c>
      <c r="CJ1978" s="99">
        <v>2930171.7345886198</v>
      </c>
      <c r="CK1978" s="99">
        <v>25273662.8522949</v>
      </c>
      <c r="CL1978" s="99">
        <v>3859689.0198669401</v>
      </c>
      <c r="CM1978" s="166">
        <v>27272.428577423099</v>
      </c>
      <c r="CN1978" s="166">
        <v>3767365.9776916499</v>
      </c>
      <c r="CO1978" s="166">
        <v>28250458.752929699</v>
      </c>
      <c r="CP1978" s="99">
        <v>3859689.0198669401</v>
      </c>
      <c r="CQ1978" s="99">
        <v>904.27006319165196</v>
      </c>
      <c r="CR1978" s="99">
        <v>172676.41646575899</v>
      </c>
      <c r="CS1978" s="99">
        <v>1344128.05270386</v>
      </c>
      <c r="CT1978" s="99">
        <v>195109.138944626</v>
      </c>
      <c r="CU1978" s="98">
        <v>12857.092008513</v>
      </c>
      <c r="CV1978" s="98">
        <v>3294.27933914</v>
      </c>
      <c r="CW1978" s="98">
        <v>2933727.4484291058</v>
      </c>
      <c r="CX1978" s="98">
        <v>25302687.270919759</v>
      </c>
    </row>
    <row r="1979" spans="1:102" x14ac:dyDescent="0.2">
      <c r="A1979" s="98" t="s">
        <v>185</v>
      </c>
      <c r="B1979" s="100">
        <v>40238</v>
      </c>
      <c r="C1979" s="99">
        <v>0</v>
      </c>
      <c r="D1979" s="99">
        <v>12090.4251987934</v>
      </c>
      <c r="E1979" s="99">
        <v>12904.8667017221</v>
      </c>
      <c r="F1979" s="99">
        <v>8155.6741229295703</v>
      </c>
      <c r="G1979" s="99">
        <v>993.03566634654999</v>
      </c>
      <c r="H1979" s="99">
        <v>0</v>
      </c>
      <c r="I1979" s="99">
        <v>0</v>
      </c>
      <c r="J1979" s="99">
        <v>2442.9649363756198</v>
      </c>
      <c r="K1979" s="99">
        <v>0</v>
      </c>
      <c r="L1979" s="99">
        <v>440.56202641874597</v>
      </c>
      <c r="M1979" s="99">
        <v>216.054300006479</v>
      </c>
      <c r="N1979" s="99">
        <v>7808.2286567091896</v>
      </c>
      <c r="O1979" s="99">
        <v>137.35017459839599</v>
      </c>
      <c r="P1979" s="99">
        <v>0</v>
      </c>
      <c r="Q1979" s="99">
        <v>16460.798852205298</v>
      </c>
      <c r="R1979" s="99">
        <v>50.488635220564902</v>
      </c>
      <c r="S1979" s="99">
        <v>0</v>
      </c>
      <c r="T1979" s="99">
        <v>19.678496285807299</v>
      </c>
      <c r="U1979" s="99">
        <v>2457.5234180986899</v>
      </c>
      <c r="V1979" s="99">
        <v>0</v>
      </c>
      <c r="W1979" s="99">
        <v>1173702.09735107</v>
      </c>
      <c r="X1979" s="99">
        <v>1764157.7498321501</v>
      </c>
      <c r="Y1979" s="99">
        <v>934973.47660064697</v>
      </c>
      <c r="Z1979" s="99">
        <v>187511.966535568</v>
      </c>
      <c r="AA1979" s="99">
        <v>0</v>
      </c>
      <c r="AB1979" s="99">
        <v>0</v>
      </c>
      <c r="AC1979" s="99">
        <v>871576.708747864</v>
      </c>
      <c r="AD1979" s="99">
        <v>0</v>
      </c>
      <c r="AE1979" s="99">
        <v>25258.512286901499</v>
      </c>
      <c r="AF1979" s="99">
        <v>38165.2170848846</v>
      </c>
      <c r="AG1979" s="99">
        <v>994271.34358978295</v>
      </c>
      <c r="AH1979" s="99">
        <v>7484.1556179523504</v>
      </c>
      <c r="AI1979" s="99">
        <v>0</v>
      </c>
      <c r="AJ1979" s="99">
        <v>1903006.6334533701</v>
      </c>
      <c r="AK1979" s="99">
        <v>9194.7766718864405</v>
      </c>
      <c r="AL1979" s="99">
        <v>0</v>
      </c>
      <c r="AM1979" s="99">
        <v>1856.5552931576999</v>
      </c>
      <c r="AN1979" s="99">
        <v>873845.51358032203</v>
      </c>
      <c r="AO1979" s="99">
        <v>0</v>
      </c>
      <c r="AP1979" s="99">
        <v>10766329.272216801</v>
      </c>
      <c r="AQ1979" s="99">
        <v>15311403.3195801</v>
      </c>
      <c r="AR1979" s="99">
        <v>8479005.6800537091</v>
      </c>
      <c r="AS1979" s="99">
        <v>1475497.8222808801</v>
      </c>
      <c r="AT1979" s="99">
        <v>0</v>
      </c>
      <c r="AU1979" s="99">
        <v>0</v>
      </c>
      <c r="AV1979" s="99">
        <v>3042987.6355590802</v>
      </c>
      <c r="AW1979" s="99">
        <v>0</v>
      </c>
      <c r="AX1979" s="99">
        <v>216384.17621231099</v>
      </c>
      <c r="AY1979" s="99">
        <v>317968.49419403099</v>
      </c>
      <c r="AZ1979" s="99">
        <v>8953380.7611084003</v>
      </c>
      <c r="BA1979" s="99">
        <v>65731.813232421904</v>
      </c>
      <c r="BB1979" s="99">
        <v>0</v>
      </c>
      <c r="BC1979" s="99">
        <v>16445748.2509766</v>
      </c>
      <c r="BD1979" s="99">
        <v>75379.119812011704</v>
      </c>
      <c r="BE1979" s="99">
        <v>0</v>
      </c>
      <c r="BF1979" s="99">
        <v>15610.978594899199</v>
      </c>
      <c r="BG1979" s="99">
        <v>3055946.4916076702</v>
      </c>
      <c r="BH1979" s="99">
        <v>0</v>
      </c>
      <c r="BI1979" s="99">
        <v>1243910.5546875</v>
      </c>
      <c r="BJ1979" s="99">
        <v>2731805.5117797898</v>
      </c>
      <c r="BK1979" s="99">
        <v>1563987.6251831099</v>
      </c>
      <c r="BL1979" s="99">
        <v>208387.85536193801</v>
      </c>
      <c r="BM1979" s="99">
        <v>0</v>
      </c>
      <c r="BN1979" s="99">
        <v>0</v>
      </c>
      <c r="BO1979" s="99">
        <v>0</v>
      </c>
      <c r="BP1979" s="99">
        <v>0</v>
      </c>
      <c r="BQ1979" s="99">
        <v>0</v>
      </c>
      <c r="BR1979" s="99">
        <v>44319.812569141402</v>
      </c>
      <c r="BS1979" s="99">
        <v>1285819.18876648</v>
      </c>
      <c r="BT1979" s="99">
        <v>12785.4026100636</v>
      </c>
      <c r="BU1979" s="99">
        <v>0</v>
      </c>
      <c r="BV1979" s="99">
        <v>2613112.9732971201</v>
      </c>
      <c r="BW1979" s="99">
        <v>9029.7568991184198</v>
      </c>
      <c r="BX1979" s="99">
        <v>0</v>
      </c>
      <c r="BY1979" s="99">
        <v>0</v>
      </c>
      <c r="BZ1979" s="99">
        <v>0</v>
      </c>
      <c r="CA1979" s="99">
        <v>24975.5957467556</v>
      </c>
      <c r="CB1979" s="99">
        <v>2966182.6637268099</v>
      </c>
      <c r="CC1979" s="99">
        <v>25749084.248291001</v>
      </c>
      <c r="CD1979" s="99">
        <v>3903148.2663879399</v>
      </c>
      <c r="CE1979" s="99">
        <v>995.877259910107</v>
      </c>
      <c r="CF1979" s="99">
        <v>188843.07783699001</v>
      </c>
      <c r="CG1979" s="99">
        <v>1481802.8812408401</v>
      </c>
      <c r="CH1979" s="99">
        <v>207230.198711395</v>
      </c>
      <c r="CI1979" s="99">
        <v>26003.1415002346</v>
      </c>
      <c r="CJ1979" s="99">
        <v>3156918.3769836398</v>
      </c>
      <c r="CK1979" s="99">
        <v>27447670.302734401</v>
      </c>
      <c r="CL1979" s="99">
        <v>4113007.69213867</v>
      </c>
      <c r="CM1979" s="166">
        <v>28415.103132009499</v>
      </c>
      <c r="CN1979" s="166">
        <v>4037400.6890258798</v>
      </c>
      <c r="CO1979" s="166">
        <v>30478782.458984401</v>
      </c>
      <c r="CP1979" s="99">
        <v>4113007.69213867</v>
      </c>
      <c r="CQ1979" s="99">
        <v>931.58314495533705</v>
      </c>
      <c r="CR1979" s="99">
        <v>176971.727413177</v>
      </c>
      <c r="CS1979" s="99">
        <v>1388236.90292358</v>
      </c>
      <c r="CT1979" s="99">
        <v>197751.367263794</v>
      </c>
      <c r="CU1979" s="98">
        <v>12923.901028926</v>
      </c>
      <c r="CV1979" s="98">
        <v>3392.9490627629998</v>
      </c>
      <c r="CW1979" s="98">
        <v>3155025.7415637998</v>
      </c>
      <c r="CX1979" s="98">
        <v>27230887.129531842</v>
      </c>
    </row>
    <row r="1980" spans="1:102" x14ac:dyDescent="0.2">
      <c r="A1980" s="98" t="s">
        <v>185</v>
      </c>
      <c r="B1980" s="100">
        <v>40330</v>
      </c>
      <c r="C1980" s="99">
        <v>0</v>
      </c>
      <c r="D1980" s="99">
        <v>12097.843443036099</v>
      </c>
      <c r="E1980" s="99">
        <v>12958.2163342237</v>
      </c>
      <c r="F1980" s="99">
        <v>8296.5682417154294</v>
      </c>
      <c r="G1980" s="99">
        <v>1002.50476262718</v>
      </c>
      <c r="H1980" s="99">
        <v>0</v>
      </c>
      <c r="I1980" s="99">
        <v>0</v>
      </c>
      <c r="J1980" s="99">
        <v>2497.30458602309</v>
      </c>
      <c r="K1980" s="99">
        <v>0</v>
      </c>
      <c r="L1980" s="99">
        <v>454.938487175852</v>
      </c>
      <c r="M1980" s="99">
        <v>224.23887857981001</v>
      </c>
      <c r="N1980" s="99">
        <v>7917.6791649460802</v>
      </c>
      <c r="O1980" s="99">
        <v>144.364971878007</v>
      </c>
      <c r="P1980" s="99">
        <v>0</v>
      </c>
      <c r="Q1980" s="99">
        <v>16450.3212063313</v>
      </c>
      <c r="R1980" s="99">
        <v>51.396836749278002</v>
      </c>
      <c r="S1980" s="99">
        <v>0</v>
      </c>
      <c r="T1980" s="99">
        <v>16.5829228090588</v>
      </c>
      <c r="U1980" s="99">
        <v>2509.91392800212</v>
      </c>
      <c r="V1980" s="99">
        <v>0</v>
      </c>
      <c r="W1980" s="99">
        <v>1173974.48165894</v>
      </c>
      <c r="X1980" s="99">
        <v>1758616.90042114</v>
      </c>
      <c r="Y1980" s="99">
        <v>941593.67333984398</v>
      </c>
      <c r="Z1980" s="99">
        <v>189467.55369186401</v>
      </c>
      <c r="AA1980" s="99">
        <v>0</v>
      </c>
      <c r="AB1980" s="99">
        <v>0</v>
      </c>
      <c r="AC1980" s="99">
        <v>892752.03666687</v>
      </c>
      <c r="AD1980" s="99">
        <v>0</v>
      </c>
      <c r="AE1980" s="99">
        <v>23881.948427915599</v>
      </c>
      <c r="AF1980" s="99">
        <v>39469.336368560798</v>
      </c>
      <c r="AG1980" s="99">
        <v>985932.94926452602</v>
      </c>
      <c r="AH1980" s="99">
        <v>7328.8390417695</v>
      </c>
      <c r="AI1980" s="99">
        <v>0</v>
      </c>
      <c r="AJ1980" s="99">
        <v>1844967.296875</v>
      </c>
      <c r="AK1980" s="99">
        <v>8958.2571361064893</v>
      </c>
      <c r="AL1980" s="99">
        <v>0</v>
      </c>
      <c r="AM1980" s="99">
        <v>1428.84350037575</v>
      </c>
      <c r="AN1980" s="99">
        <v>894970.97576904297</v>
      </c>
      <c r="AO1980" s="99">
        <v>0</v>
      </c>
      <c r="AP1980" s="99">
        <v>9972631.7911377009</v>
      </c>
      <c r="AQ1980" s="99">
        <v>15372468.779052701</v>
      </c>
      <c r="AR1980" s="99">
        <v>8613676.60620117</v>
      </c>
      <c r="AS1980" s="99">
        <v>1486469.79649353</v>
      </c>
      <c r="AT1980" s="99">
        <v>0</v>
      </c>
      <c r="AU1980" s="99">
        <v>0</v>
      </c>
      <c r="AV1980" s="99">
        <v>3146462.4295349098</v>
      </c>
      <c r="AW1980" s="99">
        <v>0</v>
      </c>
      <c r="AX1980" s="99">
        <v>207132.09116172799</v>
      </c>
      <c r="AY1980" s="99">
        <v>329885.61568832397</v>
      </c>
      <c r="AZ1980" s="99">
        <v>8995218.9440918006</v>
      </c>
      <c r="BA1980" s="99">
        <v>64809.680409908302</v>
      </c>
      <c r="BB1980" s="99">
        <v>0</v>
      </c>
      <c r="BC1980" s="99">
        <v>15881753.7427979</v>
      </c>
      <c r="BD1980" s="99">
        <v>72718.646217346206</v>
      </c>
      <c r="BE1980" s="99">
        <v>0</v>
      </c>
      <c r="BF1980" s="99">
        <v>12974.422811984999</v>
      </c>
      <c r="BG1980" s="99">
        <v>3151194.5710144001</v>
      </c>
      <c r="BH1980" s="99">
        <v>0</v>
      </c>
      <c r="BI1980" s="99">
        <v>1147062.6860504199</v>
      </c>
      <c r="BJ1980" s="99">
        <v>2776492.3254699698</v>
      </c>
      <c r="BK1980" s="99">
        <v>1625158.85046387</v>
      </c>
      <c r="BL1980" s="99">
        <v>214092.78604698199</v>
      </c>
      <c r="BM1980" s="99">
        <v>0</v>
      </c>
      <c r="BN1980" s="99">
        <v>0</v>
      </c>
      <c r="BO1980" s="99">
        <v>0</v>
      </c>
      <c r="BP1980" s="99">
        <v>0</v>
      </c>
      <c r="BQ1980" s="99">
        <v>0</v>
      </c>
      <c r="BR1980" s="99">
        <v>46084.471722602801</v>
      </c>
      <c r="BS1980" s="99">
        <v>1327312.2409057601</v>
      </c>
      <c r="BT1980" s="99">
        <v>12493.207737922699</v>
      </c>
      <c r="BU1980" s="99">
        <v>0</v>
      </c>
      <c r="BV1980" s="99">
        <v>2527367.7861328102</v>
      </c>
      <c r="BW1980" s="99">
        <v>8869.5877370834405</v>
      </c>
      <c r="BX1980" s="99">
        <v>0</v>
      </c>
      <c r="BY1980" s="99">
        <v>0</v>
      </c>
      <c r="BZ1980" s="99">
        <v>0</v>
      </c>
      <c r="CA1980" s="99">
        <v>25007.538048267401</v>
      </c>
      <c r="CB1980" s="99">
        <v>2898276.61291504</v>
      </c>
      <c r="CC1980" s="99">
        <v>25511730.176513702</v>
      </c>
      <c r="CD1980" s="99">
        <v>3924749.4843444801</v>
      </c>
      <c r="CE1980" s="99">
        <v>996.27960007637705</v>
      </c>
      <c r="CF1980" s="99">
        <v>187771.545194626</v>
      </c>
      <c r="CG1980" s="99">
        <v>1475964.5843811</v>
      </c>
      <c r="CH1980" s="99">
        <v>213532.65581130999</v>
      </c>
      <c r="CI1980" s="99">
        <v>26058.074098587</v>
      </c>
      <c r="CJ1980" s="99">
        <v>3088049.3685302702</v>
      </c>
      <c r="CK1980" s="99">
        <v>26968812.713867199</v>
      </c>
      <c r="CL1980" s="99">
        <v>4139538.1515808101</v>
      </c>
      <c r="CM1980" s="166">
        <v>28529.0058431625</v>
      </c>
      <c r="CN1980" s="166">
        <v>3986145.3394470201</v>
      </c>
      <c r="CO1980" s="166">
        <v>30100540.2421875</v>
      </c>
      <c r="CP1980" s="99">
        <v>4139538.1515808101</v>
      </c>
      <c r="CQ1980" s="99">
        <v>939.46025153994594</v>
      </c>
      <c r="CR1980" s="99">
        <v>178733.66365051299</v>
      </c>
      <c r="CS1980" s="99">
        <v>1399018.2737884501</v>
      </c>
      <c r="CT1980" s="99">
        <v>204597.21282958999</v>
      </c>
      <c r="CU1980" s="98">
        <v>12969.708235689001</v>
      </c>
      <c r="CV1980" s="98">
        <v>3461.3844550680001</v>
      </c>
      <c r="CW1980" s="98">
        <v>3086048.1581096658</v>
      </c>
      <c r="CX1980" s="98">
        <v>26987694.760894801</v>
      </c>
    </row>
    <row r="1981" spans="1:102" x14ac:dyDescent="0.2">
      <c r="A1981" s="98" t="s">
        <v>185</v>
      </c>
      <c r="B1981" s="100">
        <v>40422</v>
      </c>
      <c r="C1981" s="99">
        <v>0</v>
      </c>
      <c r="D1981" s="99">
        <v>11594.3777596951</v>
      </c>
      <c r="E1981" s="99">
        <v>13136.9650170803</v>
      </c>
      <c r="F1981" s="99">
        <v>8523.8724902868307</v>
      </c>
      <c r="G1981" s="99">
        <v>1016.24194134027</v>
      </c>
      <c r="H1981" s="99">
        <v>0</v>
      </c>
      <c r="I1981" s="99">
        <v>0</v>
      </c>
      <c r="J1981" s="99">
        <v>2525.9416788220401</v>
      </c>
      <c r="K1981" s="99">
        <v>0</v>
      </c>
      <c r="L1981" s="99">
        <v>308.22608436271503</v>
      </c>
      <c r="M1981" s="99">
        <v>226.48311256244801</v>
      </c>
      <c r="N1981" s="99">
        <v>8020.1549565196001</v>
      </c>
      <c r="O1981" s="99">
        <v>139.92539163865101</v>
      </c>
      <c r="P1981" s="99">
        <v>0</v>
      </c>
      <c r="Q1981" s="99">
        <v>16036.6906458139</v>
      </c>
      <c r="R1981" s="99">
        <v>56.387082223780503</v>
      </c>
      <c r="S1981" s="99">
        <v>0</v>
      </c>
      <c r="T1981" s="99">
        <v>20.489835707703602</v>
      </c>
      <c r="U1981" s="99">
        <v>2538.6067498326302</v>
      </c>
      <c r="V1981" s="99">
        <v>0</v>
      </c>
      <c r="W1981" s="99">
        <v>1008350.3625946</v>
      </c>
      <c r="X1981" s="99">
        <v>1769245.62869263</v>
      </c>
      <c r="Y1981" s="99">
        <v>951582.080078125</v>
      </c>
      <c r="Z1981" s="99">
        <v>193119.355560303</v>
      </c>
      <c r="AA1981" s="99">
        <v>0</v>
      </c>
      <c r="AB1981" s="99">
        <v>0</v>
      </c>
      <c r="AC1981" s="99">
        <v>898913.08558654797</v>
      </c>
      <c r="AD1981" s="99">
        <v>0</v>
      </c>
      <c r="AE1981" s="99">
        <v>13880.555130004899</v>
      </c>
      <c r="AF1981" s="99">
        <v>40565.252961635597</v>
      </c>
      <c r="AG1981" s="99">
        <v>993518.37021636998</v>
      </c>
      <c r="AH1981" s="99">
        <v>7414.3161647915804</v>
      </c>
      <c r="AI1981" s="99">
        <v>0</v>
      </c>
      <c r="AJ1981" s="99">
        <v>1703516.6414642299</v>
      </c>
      <c r="AK1981" s="99">
        <v>9200.9375956058502</v>
      </c>
      <c r="AL1981" s="99">
        <v>0</v>
      </c>
      <c r="AM1981" s="99">
        <v>1511.4500695318</v>
      </c>
      <c r="AN1981" s="99">
        <v>901760.76100921596</v>
      </c>
      <c r="AO1981" s="99">
        <v>0</v>
      </c>
      <c r="AP1981" s="99">
        <v>9023824.0093994103</v>
      </c>
      <c r="AQ1981" s="99">
        <v>15387177.2095947</v>
      </c>
      <c r="AR1981" s="99">
        <v>8698684.8676757794</v>
      </c>
      <c r="AS1981" s="99">
        <v>1522129.10333252</v>
      </c>
      <c r="AT1981" s="99">
        <v>0</v>
      </c>
      <c r="AU1981" s="99">
        <v>0</v>
      </c>
      <c r="AV1981" s="99">
        <v>3184540.5537109398</v>
      </c>
      <c r="AW1981" s="99">
        <v>0</v>
      </c>
      <c r="AX1981" s="99">
        <v>125117.361233711</v>
      </c>
      <c r="AY1981" s="99">
        <v>338520.92743682902</v>
      </c>
      <c r="AZ1981" s="99">
        <v>9018005.7734375</v>
      </c>
      <c r="BA1981" s="99">
        <v>63979.164914131201</v>
      </c>
      <c r="BB1981" s="99">
        <v>0</v>
      </c>
      <c r="BC1981" s="99">
        <v>14621352.515625</v>
      </c>
      <c r="BD1981" s="99">
        <v>83048.224047660799</v>
      </c>
      <c r="BE1981" s="99">
        <v>0</v>
      </c>
      <c r="BF1981" s="99">
        <v>16801.955550908999</v>
      </c>
      <c r="BG1981" s="99">
        <v>3197021.5454406701</v>
      </c>
      <c r="BH1981" s="99">
        <v>0</v>
      </c>
      <c r="BI1981" s="99">
        <v>1071078.83511353</v>
      </c>
      <c r="BJ1981" s="99">
        <v>2743674.8518371601</v>
      </c>
      <c r="BK1981" s="99">
        <v>1578450.6305694601</v>
      </c>
      <c r="BL1981" s="99">
        <v>219025.64047050499</v>
      </c>
      <c r="BM1981" s="99">
        <v>0</v>
      </c>
      <c r="BN1981" s="99">
        <v>0</v>
      </c>
      <c r="BO1981" s="99">
        <v>0</v>
      </c>
      <c r="BP1981" s="99">
        <v>0</v>
      </c>
      <c r="BQ1981" s="99">
        <v>0</v>
      </c>
      <c r="BR1981" s="99">
        <v>46656.0188918114</v>
      </c>
      <c r="BS1981" s="99">
        <v>1261041.4204406701</v>
      </c>
      <c r="BT1981" s="99">
        <v>12475.937161088001</v>
      </c>
      <c r="BU1981" s="99">
        <v>0</v>
      </c>
      <c r="BV1981" s="99">
        <v>2470386.7184143099</v>
      </c>
      <c r="BW1981" s="99">
        <v>10565.373369813</v>
      </c>
      <c r="BX1981" s="99">
        <v>0</v>
      </c>
      <c r="BY1981" s="99">
        <v>0</v>
      </c>
      <c r="BZ1981" s="99">
        <v>0</v>
      </c>
      <c r="CA1981" s="99">
        <v>24651.524613857298</v>
      </c>
      <c r="CB1981" s="99">
        <v>2771536.6746215802</v>
      </c>
      <c r="CC1981" s="99">
        <v>24440929.7666016</v>
      </c>
      <c r="CD1981" s="99">
        <v>3808792.33901978</v>
      </c>
      <c r="CE1981" s="99">
        <v>1015.3714915067</v>
      </c>
      <c r="CF1981" s="99">
        <v>192167.69953536999</v>
      </c>
      <c r="CG1981" s="99">
        <v>1515373.28074646</v>
      </c>
      <c r="CH1981" s="99">
        <v>220080.50309944199</v>
      </c>
      <c r="CI1981" s="99">
        <v>25734.789733886701</v>
      </c>
      <c r="CJ1981" s="99">
        <v>2961949.2770080599</v>
      </c>
      <c r="CK1981" s="99">
        <v>25798726.5856934</v>
      </c>
      <c r="CL1981" s="99">
        <v>4027927.7013854999</v>
      </c>
      <c r="CM1981" s="166">
        <v>28238.612568140001</v>
      </c>
      <c r="CN1981" s="166">
        <v>3864310.39910889</v>
      </c>
      <c r="CO1981" s="166">
        <v>28990470.666747998</v>
      </c>
      <c r="CP1981" s="99">
        <v>4027927.7013854999</v>
      </c>
      <c r="CQ1981" s="99">
        <v>949.43627240508795</v>
      </c>
      <c r="CR1981" s="99">
        <v>182439.43259811401</v>
      </c>
      <c r="CS1981" s="99">
        <v>1424803.4415740999</v>
      </c>
      <c r="CT1981" s="99">
        <v>209975.78143501299</v>
      </c>
      <c r="CU1981" s="98">
        <v>13141.525613063999</v>
      </c>
      <c r="CV1981" s="98">
        <v>3501.5814535589998</v>
      </c>
      <c r="CW1981" s="98">
        <v>2963704.37415695</v>
      </c>
      <c r="CX1981" s="98">
        <v>25956303.04734806</v>
      </c>
    </row>
    <row r="1982" spans="1:102" x14ac:dyDescent="0.2">
      <c r="A1982" s="98" t="s">
        <v>185</v>
      </c>
      <c r="B1982" s="100">
        <v>40513</v>
      </c>
      <c r="C1982" s="99">
        <v>0</v>
      </c>
      <c r="D1982" s="99">
        <v>11499.184609890001</v>
      </c>
      <c r="E1982" s="99">
        <v>13152.0454500914</v>
      </c>
      <c r="F1982" s="99">
        <v>8585.5816967487299</v>
      </c>
      <c r="G1982" s="99">
        <v>1054.1920256912699</v>
      </c>
      <c r="H1982" s="99">
        <v>0</v>
      </c>
      <c r="I1982" s="99">
        <v>0</v>
      </c>
      <c r="J1982" s="99">
        <v>2586.4679286778</v>
      </c>
      <c r="K1982" s="99">
        <v>0</v>
      </c>
      <c r="L1982" s="99">
        <v>308.11134201288201</v>
      </c>
      <c r="M1982" s="99">
        <v>227.02372211962901</v>
      </c>
      <c r="N1982" s="99">
        <v>8031.3871436715099</v>
      </c>
      <c r="O1982" s="99">
        <v>136.25303740799399</v>
      </c>
      <c r="P1982" s="99">
        <v>0</v>
      </c>
      <c r="Q1982" s="99">
        <v>16098.9287852049</v>
      </c>
      <c r="R1982" s="99">
        <v>50.8059067111462</v>
      </c>
      <c r="S1982" s="99">
        <v>0</v>
      </c>
      <c r="T1982" s="99">
        <v>25.657917073229299</v>
      </c>
      <c r="U1982" s="99">
        <v>2598.1781836152099</v>
      </c>
      <c r="V1982" s="99">
        <v>0</v>
      </c>
      <c r="W1982" s="99">
        <v>1059598.7000579799</v>
      </c>
      <c r="X1982" s="99">
        <v>1750937.1459503199</v>
      </c>
      <c r="Y1982" s="99">
        <v>953576.28964233398</v>
      </c>
      <c r="Z1982" s="99">
        <v>196433.35328674299</v>
      </c>
      <c r="AA1982" s="99">
        <v>0</v>
      </c>
      <c r="AB1982" s="99">
        <v>0</v>
      </c>
      <c r="AC1982" s="99">
        <v>914460.276695251</v>
      </c>
      <c r="AD1982" s="99">
        <v>0</v>
      </c>
      <c r="AE1982" s="99">
        <v>17226.3015844822</v>
      </c>
      <c r="AF1982" s="99">
        <v>39514.081711769097</v>
      </c>
      <c r="AG1982" s="99">
        <v>986726.15221404994</v>
      </c>
      <c r="AH1982" s="99">
        <v>6660.4915839433697</v>
      </c>
      <c r="AI1982" s="99">
        <v>0</v>
      </c>
      <c r="AJ1982" s="99">
        <v>1769206.2327728299</v>
      </c>
      <c r="AK1982" s="99">
        <v>8577.5360965728796</v>
      </c>
      <c r="AL1982" s="99">
        <v>0</v>
      </c>
      <c r="AM1982" s="99">
        <v>1682.6423702239999</v>
      </c>
      <c r="AN1982" s="99">
        <v>919549.82363128697</v>
      </c>
      <c r="AO1982" s="99">
        <v>0</v>
      </c>
      <c r="AP1982" s="99">
        <v>9357221.5926513709</v>
      </c>
      <c r="AQ1982" s="99">
        <v>15374325.6939697</v>
      </c>
      <c r="AR1982" s="99">
        <v>8752804.87744141</v>
      </c>
      <c r="AS1982" s="99">
        <v>1555636.97340393</v>
      </c>
      <c r="AT1982" s="99">
        <v>0</v>
      </c>
      <c r="AU1982" s="99">
        <v>0</v>
      </c>
      <c r="AV1982" s="99">
        <v>3280285.5974731399</v>
      </c>
      <c r="AW1982" s="99">
        <v>0</v>
      </c>
      <c r="AX1982" s="99">
        <v>146643.604974747</v>
      </c>
      <c r="AY1982" s="99">
        <v>333016.04132843</v>
      </c>
      <c r="AZ1982" s="99">
        <v>9019336.8824462909</v>
      </c>
      <c r="BA1982" s="99">
        <v>59898.761433124499</v>
      </c>
      <c r="BB1982" s="99">
        <v>0</v>
      </c>
      <c r="BC1982" s="99">
        <v>15355816.068481401</v>
      </c>
      <c r="BD1982" s="99">
        <v>69823.478895187407</v>
      </c>
      <c r="BE1982" s="99">
        <v>0</v>
      </c>
      <c r="BF1982" s="99">
        <v>18196.8582935333</v>
      </c>
      <c r="BG1982" s="99">
        <v>3288894.5477905301</v>
      </c>
      <c r="BH1982" s="99">
        <v>0</v>
      </c>
      <c r="BI1982" s="99">
        <v>1063058.4925079299</v>
      </c>
      <c r="BJ1982" s="99">
        <v>2740246.9614257799</v>
      </c>
      <c r="BK1982" s="99">
        <v>1595104.4736633301</v>
      </c>
      <c r="BL1982" s="99">
        <v>225414.61787796</v>
      </c>
      <c r="BM1982" s="99">
        <v>0</v>
      </c>
      <c r="BN1982" s="99">
        <v>0</v>
      </c>
      <c r="BO1982" s="99">
        <v>0</v>
      </c>
      <c r="BP1982" s="99">
        <v>0</v>
      </c>
      <c r="BQ1982" s="99">
        <v>0</v>
      </c>
      <c r="BR1982" s="99">
        <v>46315.925439834602</v>
      </c>
      <c r="BS1982" s="99">
        <v>1272827.0595703099</v>
      </c>
      <c r="BT1982" s="99">
        <v>11726.9810631275</v>
      </c>
      <c r="BU1982" s="99">
        <v>0</v>
      </c>
      <c r="BV1982" s="99">
        <v>2518775.9666748</v>
      </c>
      <c r="BW1982" s="99">
        <v>7955.6570287346804</v>
      </c>
      <c r="BX1982" s="99">
        <v>0</v>
      </c>
      <c r="BY1982" s="99">
        <v>0</v>
      </c>
      <c r="BZ1982" s="99">
        <v>0</v>
      </c>
      <c r="CA1982" s="99">
        <v>24780.470419645299</v>
      </c>
      <c r="CB1982" s="99">
        <v>2804288.9276733398</v>
      </c>
      <c r="CC1982" s="99">
        <v>24729850.313964799</v>
      </c>
      <c r="CD1982" s="99">
        <v>3856217.6252746601</v>
      </c>
      <c r="CE1982" s="99">
        <v>1058.9045243263199</v>
      </c>
      <c r="CF1982" s="99">
        <v>197771.78616523699</v>
      </c>
      <c r="CG1982" s="99">
        <v>1566102.81155396</v>
      </c>
      <c r="CH1982" s="99">
        <v>225899.92521667501</v>
      </c>
      <c r="CI1982" s="99">
        <v>25660.948150873199</v>
      </c>
      <c r="CJ1982" s="99">
        <v>2999384.4592285198</v>
      </c>
      <c r="CK1982" s="99">
        <v>26262741.5307617</v>
      </c>
      <c r="CL1982" s="99">
        <v>4079471.7591247601</v>
      </c>
      <c r="CM1982" s="166">
        <v>28209.907595872901</v>
      </c>
      <c r="CN1982" s="166">
        <v>3906982.23260498</v>
      </c>
      <c r="CO1982" s="166">
        <v>29589651.6787109</v>
      </c>
      <c r="CP1982" s="99">
        <v>4079471.7591247601</v>
      </c>
      <c r="CQ1982" s="99">
        <v>987.84819866716896</v>
      </c>
      <c r="CR1982" s="99">
        <v>186183.49629783601</v>
      </c>
      <c r="CS1982" s="99">
        <v>1465457.07666016</v>
      </c>
      <c r="CT1982" s="99">
        <v>218243.80988121001</v>
      </c>
      <c r="CU1982" s="98">
        <v>13169.732829343</v>
      </c>
      <c r="CV1982" s="98">
        <v>3597.5704657259998</v>
      </c>
      <c r="CW1982" s="98">
        <v>3002060.7138385768</v>
      </c>
      <c r="CX1982" s="98">
        <v>26295953.125518758</v>
      </c>
    </row>
    <row r="1983" spans="1:102" x14ac:dyDescent="0.2">
      <c r="A1983" s="98" t="s">
        <v>185</v>
      </c>
      <c r="B1983" s="100">
        <v>40603</v>
      </c>
      <c r="C1983" s="99">
        <v>0</v>
      </c>
      <c r="D1983" s="99">
        <v>11169.562310695601</v>
      </c>
      <c r="E1983" s="99">
        <v>13013.603070974401</v>
      </c>
      <c r="F1983" s="99">
        <v>8592.4091688394492</v>
      </c>
      <c r="G1983" s="99">
        <v>1090.26015067101</v>
      </c>
      <c r="H1983" s="99">
        <v>0</v>
      </c>
      <c r="I1983" s="99">
        <v>0</v>
      </c>
      <c r="J1983" s="99">
        <v>2659.5043644308998</v>
      </c>
      <c r="K1983" s="99">
        <v>0</v>
      </c>
      <c r="L1983" s="99">
        <v>331.246742844582</v>
      </c>
      <c r="M1983" s="99">
        <v>222.63493732363</v>
      </c>
      <c r="N1983" s="99">
        <v>7952.1504193544397</v>
      </c>
      <c r="O1983" s="99">
        <v>0</v>
      </c>
      <c r="P1983" s="99">
        <v>0</v>
      </c>
      <c r="Q1983" s="99">
        <v>15597.436515450499</v>
      </c>
      <c r="R1983" s="99">
        <v>0</v>
      </c>
      <c r="S1983" s="99">
        <v>0</v>
      </c>
      <c r="T1983" s="99">
        <v>90.132674616761506</v>
      </c>
      <c r="U1983" s="99">
        <v>2672.20992901921</v>
      </c>
      <c r="V1983" s="99">
        <v>0</v>
      </c>
      <c r="W1983" s="99">
        <v>987095.08884429897</v>
      </c>
      <c r="X1983" s="99">
        <v>1717240.2069397001</v>
      </c>
      <c r="Y1983" s="99">
        <v>954162.56485748303</v>
      </c>
      <c r="Z1983" s="99">
        <v>202649.33216667199</v>
      </c>
      <c r="AA1983" s="99">
        <v>0</v>
      </c>
      <c r="AB1983" s="99">
        <v>0</v>
      </c>
      <c r="AC1983" s="99">
        <v>938184.63388824498</v>
      </c>
      <c r="AD1983" s="99">
        <v>0</v>
      </c>
      <c r="AE1983" s="99">
        <v>19588.5963172913</v>
      </c>
      <c r="AF1983" s="99">
        <v>39015.165427207903</v>
      </c>
      <c r="AG1983" s="99">
        <v>981033.72123718297</v>
      </c>
      <c r="AH1983" s="99">
        <v>0</v>
      </c>
      <c r="AI1983" s="99">
        <v>0</v>
      </c>
      <c r="AJ1983" s="99">
        <v>1638595.46697998</v>
      </c>
      <c r="AK1983" s="99">
        <v>0</v>
      </c>
      <c r="AL1983" s="99">
        <v>0</v>
      </c>
      <c r="AM1983" s="99">
        <v>13723.385329008101</v>
      </c>
      <c r="AN1983" s="99">
        <v>939675.87664794899</v>
      </c>
      <c r="AO1983" s="99">
        <v>0</v>
      </c>
      <c r="AP1983" s="99">
        <v>8674151.3582763709</v>
      </c>
      <c r="AQ1983" s="99">
        <v>15200577.438964801</v>
      </c>
      <c r="AR1983" s="99">
        <v>8811688.7677002009</v>
      </c>
      <c r="AS1983" s="99">
        <v>1627661.7417297401</v>
      </c>
      <c r="AT1983" s="99">
        <v>0</v>
      </c>
      <c r="AU1983" s="99">
        <v>0</v>
      </c>
      <c r="AV1983" s="99">
        <v>3386003.7930297898</v>
      </c>
      <c r="AW1983" s="99">
        <v>0</v>
      </c>
      <c r="AX1983" s="99">
        <v>167873.68823814401</v>
      </c>
      <c r="AY1983" s="99">
        <v>331348.08117675799</v>
      </c>
      <c r="AZ1983" s="99">
        <v>9009180.5380859394</v>
      </c>
      <c r="BA1983" s="99">
        <v>0</v>
      </c>
      <c r="BB1983" s="99">
        <v>0</v>
      </c>
      <c r="BC1983" s="99">
        <v>14298182.005127</v>
      </c>
      <c r="BD1983" s="99">
        <v>0</v>
      </c>
      <c r="BE1983" s="99">
        <v>0</v>
      </c>
      <c r="BF1983" s="99">
        <v>125541.393507004</v>
      </c>
      <c r="BG1983" s="99">
        <v>3394645.1607360798</v>
      </c>
      <c r="BH1983" s="99">
        <v>0</v>
      </c>
      <c r="BI1983" s="99">
        <v>1052744.1252441399</v>
      </c>
      <c r="BJ1983" s="99">
        <v>2703780.5010376</v>
      </c>
      <c r="BK1983" s="99">
        <v>1601549.79295349</v>
      </c>
      <c r="BL1983" s="99">
        <v>227661.68138313299</v>
      </c>
      <c r="BM1983" s="99">
        <v>0</v>
      </c>
      <c r="BN1983" s="99">
        <v>0</v>
      </c>
      <c r="BO1983" s="99">
        <v>0</v>
      </c>
      <c r="BP1983" s="99">
        <v>0</v>
      </c>
      <c r="BQ1983" s="99">
        <v>0</v>
      </c>
      <c r="BR1983" s="99">
        <v>45832.408874034903</v>
      </c>
      <c r="BS1983" s="99">
        <v>1251922.5521392799</v>
      </c>
      <c r="BT1983" s="99">
        <v>0</v>
      </c>
      <c r="BU1983" s="99">
        <v>0</v>
      </c>
      <c r="BV1983" s="99">
        <v>2442079.6630249</v>
      </c>
      <c r="BW1983" s="99">
        <v>0</v>
      </c>
      <c r="BX1983" s="99">
        <v>0</v>
      </c>
      <c r="BY1983" s="99">
        <v>0</v>
      </c>
      <c r="BZ1983" s="99">
        <v>0</v>
      </c>
      <c r="CA1983" s="99">
        <v>24178.5238466263</v>
      </c>
      <c r="CB1983" s="99">
        <v>2689800.9517822298</v>
      </c>
      <c r="CC1983" s="99">
        <v>24097788.767089799</v>
      </c>
      <c r="CD1983" s="99">
        <v>3746519.0338439899</v>
      </c>
      <c r="CE1983" s="99">
        <v>1093.85716612637</v>
      </c>
      <c r="CF1983" s="99">
        <v>203799.21062088001</v>
      </c>
      <c r="CG1983" s="99">
        <v>1635648.65505981</v>
      </c>
      <c r="CH1983" s="99">
        <v>226852.23188591001</v>
      </c>
      <c r="CI1983" s="99">
        <v>25319.173343181599</v>
      </c>
      <c r="CJ1983" s="99">
        <v>2896240.8648681599</v>
      </c>
      <c r="CK1983" s="99">
        <v>25575579.231201202</v>
      </c>
      <c r="CL1983" s="99">
        <v>3975275.9144897498</v>
      </c>
      <c r="CM1983" s="166">
        <v>27947.220461368601</v>
      </c>
      <c r="CN1983" s="166">
        <v>3849182.9724121098</v>
      </c>
      <c r="CO1983" s="166">
        <v>28960614.331298798</v>
      </c>
      <c r="CP1983" s="99">
        <v>3975275.9144897498</v>
      </c>
      <c r="CQ1983" s="99">
        <v>1021.16277562082</v>
      </c>
      <c r="CR1983" s="99">
        <v>191451.30388832101</v>
      </c>
      <c r="CS1983" s="99">
        <v>1524649.97868347</v>
      </c>
      <c r="CT1983" s="99">
        <v>227076.74300003101</v>
      </c>
      <c r="CU1983" s="98">
        <v>13029.861580055</v>
      </c>
      <c r="CV1983" s="98">
        <v>3707.9718032290002</v>
      </c>
      <c r="CW1983" s="98">
        <v>2893600.1624031099</v>
      </c>
      <c r="CX1983" s="98">
        <v>25733437.42214961</v>
      </c>
    </row>
    <row r="1984" spans="1:102" x14ac:dyDescent="0.2">
      <c r="A1984" s="98" t="s">
        <v>185</v>
      </c>
      <c r="B1984" s="100">
        <v>40695</v>
      </c>
      <c r="C1984" s="99">
        <v>0</v>
      </c>
      <c r="D1984" s="99">
        <v>11293.1392350197</v>
      </c>
      <c r="E1984" s="99">
        <v>13058.0778064728</v>
      </c>
      <c r="F1984" s="99">
        <v>8690.9737434387207</v>
      </c>
      <c r="G1984" s="99">
        <v>1151.5965852290401</v>
      </c>
      <c r="H1984" s="99">
        <v>0</v>
      </c>
      <c r="I1984" s="99">
        <v>0</v>
      </c>
      <c r="J1984" s="99">
        <v>2708.0275941193099</v>
      </c>
      <c r="K1984" s="99">
        <v>0</v>
      </c>
      <c r="L1984" s="99">
        <v>385.43419075384702</v>
      </c>
      <c r="M1984" s="99">
        <v>234.145326055586</v>
      </c>
      <c r="N1984" s="99">
        <v>7971.8623189330101</v>
      </c>
      <c r="O1984" s="99">
        <v>0</v>
      </c>
      <c r="P1984" s="99">
        <v>0</v>
      </c>
      <c r="Q1984" s="99">
        <v>15755.055956959701</v>
      </c>
      <c r="R1984" s="99">
        <v>0</v>
      </c>
      <c r="S1984" s="99">
        <v>0</v>
      </c>
      <c r="T1984" s="99">
        <v>77.312376989982994</v>
      </c>
      <c r="U1984" s="99">
        <v>2717.3113369941698</v>
      </c>
      <c r="V1984" s="99">
        <v>0</v>
      </c>
      <c r="W1984" s="99">
        <v>996046.20917510998</v>
      </c>
      <c r="X1984" s="99">
        <v>1731889.3280944801</v>
      </c>
      <c r="Y1984" s="99">
        <v>972932.141952515</v>
      </c>
      <c r="Z1984" s="99">
        <v>207291.76189422599</v>
      </c>
      <c r="AA1984" s="99">
        <v>0</v>
      </c>
      <c r="AB1984" s="99">
        <v>0</v>
      </c>
      <c r="AC1984" s="99">
        <v>956769.73256683396</v>
      </c>
      <c r="AD1984" s="99">
        <v>0</v>
      </c>
      <c r="AE1984" s="99">
        <v>22940.820409059499</v>
      </c>
      <c r="AF1984" s="99">
        <v>40528.584848880797</v>
      </c>
      <c r="AG1984" s="99">
        <v>991791.45584106399</v>
      </c>
      <c r="AH1984" s="99">
        <v>0</v>
      </c>
      <c r="AI1984" s="99">
        <v>0</v>
      </c>
      <c r="AJ1984" s="99">
        <v>1711695.9740753199</v>
      </c>
      <c r="AK1984" s="99">
        <v>0</v>
      </c>
      <c r="AL1984" s="99">
        <v>0</v>
      </c>
      <c r="AM1984" s="99">
        <v>10297.3772096634</v>
      </c>
      <c r="AN1984" s="99">
        <v>958627.29929351795</v>
      </c>
      <c r="AO1984" s="99">
        <v>0</v>
      </c>
      <c r="AP1984" s="99">
        <v>9216477.0718994103</v>
      </c>
      <c r="AQ1984" s="99">
        <v>15215383.8287354</v>
      </c>
      <c r="AR1984" s="99">
        <v>8875826.00317383</v>
      </c>
      <c r="AS1984" s="99">
        <v>1671628.10105896</v>
      </c>
      <c r="AT1984" s="99">
        <v>0</v>
      </c>
      <c r="AU1984" s="99">
        <v>0</v>
      </c>
      <c r="AV1984" s="99">
        <v>3470185.5579833998</v>
      </c>
      <c r="AW1984" s="99">
        <v>0</v>
      </c>
      <c r="AX1984" s="99">
        <v>197853.95417404201</v>
      </c>
      <c r="AY1984" s="99">
        <v>346682.27582550002</v>
      </c>
      <c r="AZ1984" s="99">
        <v>9013264.8212890606</v>
      </c>
      <c r="BA1984" s="99">
        <v>0</v>
      </c>
      <c r="BB1984" s="99">
        <v>0</v>
      </c>
      <c r="BC1984" s="99">
        <v>14930971.571167</v>
      </c>
      <c r="BD1984" s="99">
        <v>0</v>
      </c>
      <c r="BE1984" s="99">
        <v>0</v>
      </c>
      <c r="BF1984" s="99">
        <v>94163.249685287505</v>
      </c>
      <c r="BG1984" s="99">
        <v>3474127.9749755901</v>
      </c>
      <c r="BH1984" s="99">
        <v>0</v>
      </c>
      <c r="BI1984" s="99">
        <v>1050721.5727996801</v>
      </c>
      <c r="BJ1984" s="99">
        <v>2713771.5577087398</v>
      </c>
      <c r="BK1984" s="99">
        <v>1635362.76319885</v>
      </c>
      <c r="BL1984" s="99">
        <v>233167.04828453099</v>
      </c>
      <c r="BM1984" s="99">
        <v>0</v>
      </c>
      <c r="BN1984" s="99">
        <v>0</v>
      </c>
      <c r="BO1984" s="99">
        <v>0</v>
      </c>
      <c r="BP1984" s="99">
        <v>0</v>
      </c>
      <c r="BQ1984" s="99">
        <v>0</v>
      </c>
      <c r="BR1984" s="99">
        <v>48365.254730224602</v>
      </c>
      <c r="BS1984" s="99">
        <v>1278689.3763580299</v>
      </c>
      <c r="BT1984" s="99">
        <v>0</v>
      </c>
      <c r="BU1984" s="99">
        <v>0</v>
      </c>
      <c r="BV1984" s="99">
        <v>2423037.75698853</v>
      </c>
      <c r="BW1984" s="99">
        <v>0</v>
      </c>
      <c r="BX1984" s="99">
        <v>0</v>
      </c>
      <c r="BY1984" s="99">
        <v>0</v>
      </c>
      <c r="BZ1984" s="99">
        <v>0</v>
      </c>
      <c r="CA1984" s="99">
        <v>24295.735745906801</v>
      </c>
      <c r="CB1984" s="99">
        <v>2762684.2947692899</v>
      </c>
      <c r="CC1984" s="99">
        <v>24213147.658447299</v>
      </c>
      <c r="CD1984" s="99">
        <v>3728503.84912109</v>
      </c>
      <c r="CE1984" s="99">
        <v>1147.58979040384</v>
      </c>
      <c r="CF1984" s="99">
        <v>206134.59777069101</v>
      </c>
      <c r="CG1984" s="99">
        <v>1662614.0812530499</v>
      </c>
      <c r="CH1984" s="99">
        <v>232681.809923172</v>
      </c>
      <c r="CI1984" s="99">
        <v>25524.572057247198</v>
      </c>
      <c r="CJ1984" s="99">
        <v>2971255.99853516</v>
      </c>
      <c r="CK1984" s="99">
        <v>26214716.953125</v>
      </c>
      <c r="CL1984" s="99">
        <v>3962796.6528320299</v>
      </c>
      <c r="CM1984" s="166">
        <v>28201.110804081</v>
      </c>
      <c r="CN1984" s="166">
        <v>3934291.1440734901</v>
      </c>
      <c r="CO1984" s="166">
        <v>29680188.230712902</v>
      </c>
      <c r="CP1984" s="99">
        <v>3962796.6528320299</v>
      </c>
      <c r="CQ1984" s="99">
        <v>1084.6893171519</v>
      </c>
      <c r="CR1984" s="99">
        <v>196408.719478607</v>
      </c>
      <c r="CS1984" s="99">
        <v>1573352.1367645301</v>
      </c>
      <c r="CT1984" s="99">
        <v>232658.03391456601</v>
      </c>
      <c r="CU1984" s="98">
        <v>13067.414348099999</v>
      </c>
      <c r="CV1984" s="98">
        <v>3817.4588543909999</v>
      </c>
      <c r="CW1984" s="98">
        <v>2968818.8925399808</v>
      </c>
      <c r="CX1984" s="98">
        <v>25875761.739700347</v>
      </c>
    </row>
    <row r="1985" spans="1:102" x14ac:dyDescent="0.2">
      <c r="A1985" s="98" t="s">
        <v>185</v>
      </c>
      <c r="B1985" s="100">
        <v>40787</v>
      </c>
      <c r="C1985" s="99">
        <v>0</v>
      </c>
      <c r="D1985" s="99">
        <v>11365.141222357701</v>
      </c>
      <c r="E1985" s="99">
        <v>12798.223637580901</v>
      </c>
      <c r="F1985" s="99">
        <v>8608.3326354026794</v>
      </c>
      <c r="G1985" s="99">
        <v>1169.93611685932</v>
      </c>
      <c r="H1985" s="99">
        <v>0</v>
      </c>
      <c r="I1985" s="99">
        <v>0</v>
      </c>
      <c r="J1985" s="99">
        <v>2730.1995133161499</v>
      </c>
      <c r="K1985" s="99">
        <v>0</v>
      </c>
      <c r="L1985" s="99">
        <v>492.41408846154798</v>
      </c>
      <c r="M1985" s="99">
        <v>241.495947334915</v>
      </c>
      <c r="N1985" s="99">
        <v>7923.6031809449196</v>
      </c>
      <c r="O1985" s="99">
        <v>0</v>
      </c>
      <c r="P1985" s="99">
        <v>0</v>
      </c>
      <c r="Q1985" s="99">
        <v>15601.4763509035</v>
      </c>
      <c r="R1985" s="99">
        <v>0</v>
      </c>
      <c r="S1985" s="99">
        <v>0</v>
      </c>
      <c r="T1985" s="99">
        <v>72.580059932544799</v>
      </c>
      <c r="U1985" s="99">
        <v>2739.0817649662499</v>
      </c>
      <c r="V1985" s="99">
        <v>0</v>
      </c>
      <c r="W1985" s="99">
        <v>952132.97102356004</v>
      </c>
      <c r="X1985" s="99">
        <v>1721196.65852356</v>
      </c>
      <c r="Y1985" s="99">
        <v>977517.74901580799</v>
      </c>
      <c r="Z1985" s="99">
        <v>207457.301885605</v>
      </c>
      <c r="AA1985" s="99">
        <v>0</v>
      </c>
      <c r="AB1985" s="99">
        <v>0</v>
      </c>
      <c r="AC1985" s="99">
        <v>960586.69863891602</v>
      </c>
      <c r="AD1985" s="99">
        <v>0</v>
      </c>
      <c r="AE1985" s="99">
        <v>21591.179534673702</v>
      </c>
      <c r="AF1985" s="99">
        <v>41479.587759017901</v>
      </c>
      <c r="AG1985" s="99">
        <v>990262.02130127</v>
      </c>
      <c r="AH1985" s="99">
        <v>0</v>
      </c>
      <c r="AI1985" s="99">
        <v>0</v>
      </c>
      <c r="AJ1985" s="99">
        <v>1596659.2539520301</v>
      </c>
      <c r="AK1985" s="99">
        <v>0</v>
      </c>
      <c r="AL1985" s="99">
        <v>0</v>
      </c>
      <c r="AM1985" s="99">
        <v>9474.4584534168207</v>
      </c>
      <c r="AN1985" s="99">
        <v>962511.23106384301</v>
      </c>
      <c r="AO1985" s="99">
        <v>0</v>
      </c>
      <c r="AP1985" s="99">
        <v>8626066.13916016</v>
      </c>
      <c r="AQ1985" s="99">
        <v>15071358.9569092</v>
      </c>
      <c r="AR1985" s="99">
        <v>8894624.80322266</v>
      </c>
      <c r="AS1985" s="99">
        <v>1678687.1191406299</v>
      </c>
      <c r="AT1985" s="99">
        <v>0</v>
      </c>
      <c r="AU1985" s="99">
        <v>0</v>
      </c>
      <c r="AV1985" s="99">
        <v>3491549.9142761198</v>
      </c>
      <c r="AW1985" s="99">
        <v>0</v>
      </c>
      <c r="AX1985" s="99">
        <v>189362.701627731</v>
      </c>
      <c r="AY1985" s="99">
        <v>356539.12250900298</v>
      </c>
      <c r="AZ1985" s="99">
        <v>8962920.5739746094</v>
      </c>
      <c r="BA1985" s="99">
        <v>0</v>
      </c>
      <c r="BB1985" s="99">
        <v>0</v>
      </c>
      <c r="BC1985" s="99">
        <v>14021140.583007799</v>
      </c>
      <c r="BD1985" s="99">
        <v>0</v>
      </c>
      <c r="BE1985" s="99">
        <v>0</v>
      </c>
      <c r="BF1985" s="99">
        <v>87771.981224060102</v>
      </c>
      <c r="BG1985" s="99">
        <v>3500197.6642456101</v>
      </c>
      <c r="BH1985" s="99">
        <v>0</v>
      </c>
      <c r="BI1985" s="99">
        <v>1067948.7989654499</v>
      </c>
      <c r="BJ1985" s="99">
        <v>2614893.2949829102</v>
      </c>
      <c r="BK1985" s="99">
        <v>1589609.8390045201</v>
      </c>
      <c r="BL1985" s="99">
        <v>231953.38019371001</v>
      </c>
      <c r="BM1985" s="99">
        <v>0</v>
      </c>
      <c r="BN1985" s="99">
        <v>0</v>
      </c>
      <c r="BO1985" s="99">
        <v>0</v>
      </c>
      <c r="BP1985" s="99">
        <v>0</v>
      </c>
      <c r="BQ1985" s="99">
        <v>0</v>
      </c>
      <c r="BR1985" s="99">
        <v>49212.638293266296</v>
      </c>
      <c r="BS1985" s="99">
        <v>1209887.7679290799</v>
      </c>
      <c r="BT1985" s="99">
        <v>0</v>
      </c>
      <c r="BU1985" s="99">
        <v>0</v>
      </c>
      <c r="BV1985" s="99">
        <v>2397437.1790771498</v>
      </c>
      <c r="BW1985" s="99">
        <v>0</v>
      </c>
      <c r="BX1985" s="99">
        <v>0</v>
      </c>
      <c r="BY1985" s="99">
        <v>0</v>
      </c>
      <c r="BZ1985" s="99">
        <v>0</v>
      </c>
      <c r="CA1985" s="99">
        <v>24092.808947801601</v>
      </c>
      <c r="CB1985" s="99">
        <v>2668520.1785278302</v>
      </c>
      <c r="CC1985" s="99">
        <v>23721306.924804699</v>
      </c>
      <c r="CD1985" s="99">
        <v>3670106.44744873</v>
      </c>
      <c r="CE1985" s="99">
        <v>1170.4021935462999</v>
      </c>
      <c r="CF1985" s="99">
        <v>207193.96188736</v>
      </c>
      <c r="CG1985" s="99">
        <v>1675721.6165771501</v>
      </c>
      <c r="CH1985" s="99">
        <v>232717.019897461</v>
      </c>
      <c r="CI1985" s="99">
        <v>25334.621924877199</v>
      </c>
      <c r="CJ1985" s="99">
        <v>2873619.7534484901</v>
      </c>
      <c r="CK1985" s="99">
        <v>25283528.817382801</v>
      </c>
      <c r="CL1985" s="99">
        <v>3902161.7461852999</v>
      </c>
      <c r="CM1985" s="166">
        <v>28038.2449908257</v>
      </c>
      <c r="CN1985" s="166">
        <v>3834420.46697998</v>
      </c>
      <c r="CO1985" s="166">
        <v>28786651.111572299</v>
      </c>
      <c r="CP1985" s="99">
        <v>3902161.7461852999</v>
      </c>
      <c r="CQ1985" s="99">
        <v>1099.1405479461</v>
      </c>
      <c r="CR1985" s="99">
        <v>197196.80153274501</v>
      </c>
      <c r="CS1985" s="99">
        <v>1580197.68365479</v>
      </c>
      <c r="CT1985" s="99">
        <v>232048.33852004999</v>
      </c>
      <c r="CU1985" s="98">
        <v>12802.884827353</v>
      </c>
      <c r="CV1985" s="98">
        <v>3848.8081876159999</v>
      </c>
      <c r="CW1985" s="98">
        <v>2875714.1404151903</v>
      </c>
      <c r="CX1985" s="98">
        <v>25397028.541381847</v>
      </c>
    </row>
    <row r="1986" spans="1:102" x14ac:dyDescent="0.2">
      <c r="A1986" s="98" t="s">
        <v>185</v>
      </c>
      <c r="B1986" s="100">
        <v>40878</v>
      </c>
      <c r="C1986" s="99">
        <v>0</v>
      </c>
      <c r="D1986" s="99">
        <v>12621.6781836748</v>
      </c>
      <c r="E1986" s="99">
        <v>12800.018378377001</v>
      </c>
      <c r="F1986" s="99">
        <v>8731.4122155904806</v>
      </c>
      <c r="G1986" s="99">
        <v>1174.74643976986</v>
      </c>
      <c r="H1986" s="99">
        <v>0</v>
      </c>
      <c r="I1986" s="99">
        <v>0</v>
      </c>
      <c r="J1986" s="99">
        <v>2804.7385372817498</v>
      </c>
      <c r="K1986" s="99">
        <v>0</v>
      </c>
      <c r="L1986" s="99">
        <v>565.54701805859804</v>
      </c>
      <c r="M1986" s="99">
        <v>237.41223416849999</v>
      </c>
      <c r="N1986" s="99">
        <v>7925.4703132510203</v>
      </c>
      <c r="O1986" s="99">
        <v>0</v>
      </c>
      <c r="P1986" s="99">
        <v>0</v>
      </c>
      <c r="Q1986" s="99">
        <v>17065.985894918402</v>
      </c>
      <c r="R1986" s="99">
        <v>0</v>
      </c>
      <c r="S1986" s="99">
        <v>0</v>
      </c>
      <c r="T1986" s="99">
        <v>75.914085371419802</v>
      </c>
      <c r="U1986" s="99">
        <v>2810.3665850162502</v>
      </c>
      <c r="V1986" s="99">
        <v>0</v>
      </c>
      <c r="W1986" s="99">
        <v>1285255.18359375</v>
      </c>
      <c r="X1986" s="99">
        <v>1697933.74284363</v>
      </c>
      <c r="Y1986" s="99">
        <v>982301.77011871303</v>
      </c>
      <c r="Z1986" s="99">
        <v>206500.37621688799</v>
      </c>
      <c r="AA1986" s="99">
        <v>0</v>
      </c>
      <c r="AB1986" s="99">
        <v>0</v>
      </c>
      <c r="AC1986" s="99">
        <v>982364.353309631</v>
      </c>
      <c r="AD1986" s="99">
        <v>0</v>
      </c>
      <c r="AE1986" s="99">
        <v>36792.598903179198</v>
      </c>
      <c r="AF1986" s="99">
        <v>39749.761452197999</v>
      </c>
      <c r="AG1986" s="99">
        <v>986861.44488525402</v>
      </c>
      <c r="AH1986" s="99">
        <v>0</v>
      </c>
      <c r="AI1986" s="99">
        <v>0</v>
      </c>
      <c r="AJ1986" s="99">
        <v>1944285.45401001</v>
      </c>
      <c r="AK1986" s="99">
        <v>0</v>
      </c>
      <c r="AL1986" s="99">
        <v>0</v>
      </c>
      <c r="AM1986" s="99">
        <v>10239.677691102001</v>
      </c>
      <c r="AN1986" s="99">
        <v>985077.03943633998</v>
      </c>
      <c r="AO1986" s="99">
        <v>0</v>
      </c>
      <c r="AP1986" s="99">
        <v>11506190.6362305</v>
      </c>
      <c r="AQ1986" s="99">
        <v>15035377.147216801</v>
      </c>
      <c r="AR1986" s="99">
        <v>9012799.5367431603</v>
      </c>
      <c r="AS1986" s="99">
        <v>1679065.38606262</v>
      </c>
      <c r="AT1986" s="99">
        <v>0</v>
      </c>
      <c r="AU1986" s="99">
        <v>0</v>
      </c>
      <c r="AV1986" s="99">
        <v>3596498.4789428702</v>
      </c>
      <c r="AW1986" s="99">
        <v>0</v>
      </c>
      <c r="AX1986" s="99">
        <v>334979.82595825201</v>
      </c>
      <c r="AY1986" s="99">
        <v>341498.79427719099</v>
      </c>
      <c r="AZ1986" s="99">
        <v>9025780.5445556603</v>
      </c>
      <c r="BA1986" s="99">
        <v>0</v>
      </c>
      <c r="BB1986" s="99">
        <v>0</v>
      </c>
      <c r="BC1986" s="99">
        <v>17231138.9304199</v>
      </c>
      <c r="BD1986" s="99">
        <v>0</v>
      </c>
      <c r="BE1986" s="99">
        <v>0</v>
      </c>
      <c r="BF1986" s="99">
        <v>96646.9099063873</v>
      </c>
      <c r="BG1986" s="99">
        <v>3601842.7809143099</v>
      </c>
      <c r="BH1986" s="99">
        <v>0</v>
      </c>
      <c r="BI1986" s="99">
        <v>1452862.4575653099</v>
      </c>
      <c r="BJ1986" s="99">
        <v>2638093.8688049298</v>
      </c>
      <c r="BK1986" s="99">
        <v>1636981.2860717799</v>
      </c>
      <c r="BL1986" s="99">
        <v>233037.289957047</v>
      </c>
      <c r="BM1986" s="99">
        <v>0</v>
      </c>
      <c r="BN1986" s="99">
        <v>0</v>
      </c>
      <c r="BO1986" s="99">
        <v>0</v>
      </c>
      <c r="BP1986" s="99">
        <v>0</v>
      </c>
      <c r="BQ1986" s="99">
        <v>0</v>
      </c>
      <c r="BR1986" s="99">
        <v>49534.316751480103</v>
      </c>
      <c r="BS1986" s="99">
        <v>1186224.7056884801</v>
      </c>
      <c r="BT1986" s="99">
        <v>0</v>
      </c>
      <c r="BU1986" s="99">
        <v>0</v>
      </c>
      <c r="BV1986" s="99">
        <v>2970146.1652831999</v>
      </c>
      <c r="BW1986" s="99">
        <v>0</v>
      </c>
      <c r="BX1986" s="99">
        <v>0</v>
      </c>
      <c r="BY1986" s="99">
        <v>0</v>
      </c>
      <c r="BZ1986" s="99">
        <v>0</v>
      </c>
      <c r="CA1986" s="99">
        <v>25605.0485804081</v>
      </c>
      <c r="CB1986" s="99">
        <v>2991301.3031921401</v>
      </c>
      <c r="CC1986" s="99">
        <v>26733242.947021499</v>
      </c>
      <c r="CD1986" s="99">
        <v>4205563.52233887</v>
      </c>
      <c r="CE1986" s="99">
        <v>1177.8849519938201</v>
      </c>
      <c r="CF1986" s="99">
        <v>207162.008672714</v>
      </c>
      <c r="CG1986" s="99">
        <v>1686926.8483734101</v>
      </c>
      <c r="CH1986" s="99">
        <v>233380.82867622399</v>
      </c>
      <c r="CI1986" s="99">
        <v>26569.659092903101</v>
      </c>
      <c r="CJ1986" s="99">
        <v>3197104.5142517099</v>
      </c>
      <c r="CK1986" s="99">
        <v>28380200.9538574</v>
      </c>
      <c r="CL1986" s="99">
        <v>4437619.1926269503</v>
      </c>
      <c r="CM1986" s="166">
        <v>29330.700466155999</v>
      </c>
      <c r="CN1986" s="166">
        <v>4184097.90264893</v>
      </c>
      <c r="CO1986" s="166">
        <v>32051550.731201202</v>
      </c>
      <c r="CP1986" s="99">
        <v>4437619.1926269503</v>
      </c>
      <c r="CQ1986" s="99">
        <v>1107.07346180081</v>
      </c>
      <c r="CR1986" s="99">
        <v>196155.77228927601</v>
      </c>
      <c r="CS1986" s="99">
        <v>1585552.5509033201</v>
      </c>
      <c r="CT1986" s="99">
        <v>233853.19850921599</v>
      </c>
      <c r="CU1986" s="98">
        <v>12811.953597488</v>
      </c>
      <c r="CV1986" s="98">
        <v>3935.2976580620002</v>
      </c>
      <c r="CW1986" s="98">
        <v>3198463.3118648538</v>
      </c>
      <c r="CX1986" s="98">
        <v>28420169.795394909</v>
      </c>
    </row>
    <row r="1987" spans="1:102" x14ac:dyDescent="0.2">
      <c r="A1987" s="98" t="s">
        <v>185</v>
      </c>
      <c r="B1987" s="100">
        <v>40969</v>
      </c>
      <c r="C1987" s="99">
        <v>0</v>
      </c>
      <c r="D1987" s="99">
        <v>11945.6716358662</v>
      </c>
      <c r="E1987" s="99">
        <v>12948.2673219442</v>
      </c>
      <c r="F1987" s="99">
        <v>8911.16832447052</v>
      </c>
      <c r="G1987" s="99">
        <v>1186.28886006773</v>
      </c>
      <c r="H1987" s="99">
        <v>0</v>
      </c>
      <c r="I1987" s="99">
        <v>0</v>
      </c>
      <c r="J1987" s="99">
        <v>2855.63264009357</v>
      </c>
      <c r="K1987" s="99">
        <v>0</v>
      </c>
      <c r="L1987" s="99">
        <v>415.16364165395498</v>
      </c>
      <c r="M1987" s="99">
        <v>230.42104075476499</v>
      </c>
      <c r="N1987" s="99">
        <v>8018.9690412878999</v>
      </c>
      <c r="O1987" s="99">
        <v>0</v>
      </c>
      <c r="P1987" s="99">
        <v>0</v>
      </c>
      <c r="Q1987" s="99">
        <v>16219.3700727224</v>
      </c>
      <c r="R1987" s="99">
        <v>0</v>
      </c>
      <c r="S1987" s="99">
        <v>0</v>
      </c>
      <c r="T1987" s="99">
        <v>79.692768026143298</v>
      </c>
      <c r="U1987" s="99">
        <v>2865.44198620319</v>
      </c>
      <c r="V1987" s="99">
        <v>0</v>
      </c>
      <c r="W1987" s="99">
        <v>982281.84245300305</v>
      </c>
      <c r="X1987" s="99">
        <v>1707379.2669830299</v>
      </c>
      <c r="Y1987" s="99">
        <v>998039.32621002197</v>
      </c>
      <c r="Z1987" s="99">
        <v>204756.01850891099</v>
      </c>
      <c r="AA1987" s="99">
        <v>0</v>
      </c>
      <c r="AB1987" s="99">
        <v>0</v>
      </c>
      <c r="AC1987" s="99">
        <v>1008998.7585296599</v>
      </c>
      <c r="AD1987" s="99">
        <v>0</v>
      </c>
      <c r="AE1987" s="99">
        <v>24893.8360543251</v>
      </c>
      <c r="AF1987" s="99">
        <v>38963.503760814703</v>
      </c>
      <c r="AG1987" s="99">
        <v>995729.20907592797</v>
      </c>
      <c r="AH1987" s="99">
        <v>0</v>
      </c>
      <c r="AI1987" s="99">
        <v>0</v>
      </c>
      <c r="AJ1987" s="99">
        <v>1633200.49136353</v>
      </c>
      <c r="AK1987" s="99">
        <v>0</v>
      </c>
      <c r="AL1987" s="99">
        <v>0</v>
      </c>
      <c r="AM1987" s="99">
        <v>11264.3922760487</v>
      </c>
      <c r="AN1987" s="99">
        <v>1010180.05023193</v>
      </c>
      <c r="AO1987" s="99">
        <v>0</v>
      </c>
      <c r="AP1987" s="99">
        <v>9224701.1464843806</v>
      </c>
      <c r="AQ1987" s="99">
        <v>15293814.5198975</v>
      </c>
      <c r="AR1987" s="99">
        <v>9212479.9332275409</v>
      </c>
      <c r="AS1987" s="99">
        <v>1687815.0046691899</v>
      </c>
      <c r="AT1987" s="99">
        <v>0</v>
      </c>
      <c r="AU1987" s="99">
        <v>0</v>
      </c>
      <c r="AV1987" s="99">
        <v>3711426.4155578599</v>
      </c>
      <c r="AW1987" s="99">
        <v>0</v>
      </c>
      <c r="AX1987" s="99">
        <v>213540.370923996</v>
      </c>
      <c r="AY1987" s="99">
        <v>336150.35397338902</v>
      </c>
      <c r="AZ1987" s="99">
        <v>9161461.0565185491</v>
      </c>
      <c r="BA1987" s="99">
        <v>0</v>
      </c>
      <c r="BB1987" s="99">
        <v>0</v>
      </c>
      <c r="BC1987" s="99">
        <v>14636773.745117201</v>
      </c>
      <c r="BD1987" s="99">
        <v>0</v>
      </c>
      <c r="BE1987" s="99">
        <v>0</v>
      </c>
      <c r="BF1987" s="99">
        <v>101666.895307541</v>
      </c>
      <c r="BG1987" s="99">
        <v>3716145.5151977502</v>
      </c>
      <c r="BH1987" s="99">
        <v>0</v>
      </c>
      <c r="BI1987" s="99">
        <v>1078658.9718170201</v>
      </c>
      <c r="BJ1987" s="99">
        <v>2689054.1807251</v>
      </c>
      <c r="BK1987" s="99">
        <v>1688535.0179443399</v>
      </c>
      <c r="BL1987" s="99">
        <v>238268.57823371899</v>
      </c>
      <c r="BM1987" s="99">
        <v>0</v>
      </c>
      <c r="BN1987" s="99">
        <v>0</v>
      </c>
      <c r="BO1987" s="99">
        <v>0</v>
      </c>
      <c r="BP1987" s="99">
        <v>0</v>
      </c>
      <c r="BQ1987" s="99">
        <v>0</v>
      </c>
      <c r="BR1987" s="99">
        <v>49287.187979698203</v>
      </c>
      <c r="BS1987" s="99">
        <v>1217378.9854126</v>
      </c>
      <c r="BT1987" s="99">
        <v>0</v>
      </c>
      <c r="BU1987" s="99">
        <v>0</v>
      </c>
      <c r="BV1987" s="99">
        <v>2479941.3127746601</v>
      </c>
      <c r="BW1987" s="99">
        <v>0</v>
      </c>
      <c r="BX1987" s="99">
        <v>0</v>
      </c>
      <c r="BY1987" s="99">
        <v>0</v>
      </c>
      <c r="BZ1987" s="99">
        <v>0</v>
      </c>
      <c r="CA1987" s="99">
        <v>24882.442267656301</v>
      </c>
      <c r="CB1987" s="99">
        <v>2714772.8137206999</v>
      </c>
      <c r="CC1987" s="99">
        <v>24497480.865234401</v>
      </c>
      <c r="CD1987" s="99">
        <v>3755193.15344238</v>
      </c>
      <c r="CE1987" s="99">
        <v>1188.0057101994801</v>
      </c>
      <c r="CF1987" s="99">
        <v>205516.82970428499</v>
      </c>
      <c r="CG1987" s="99">
        <v>1692782.89682007</v>
      </c>
      <c r="CH1987" s="99">
        <v>237663.54500961301</v>
      </c>
      <c r="CI1987" s="99">
        <v>26117.391805171999</v>
      </c>
      <c r="CJ1987" s="99">
        <v>2922724.3269348098</v>
      </c>
      <c r="CK1987" s="99">
        <v>26267634.791747998</v>
      </c>
      <c r="CL1987" s="99">
        <v>3994516.9267272898</v>
      </c>
      <c r="CM1987" s="166">
        <v>28925.773944377899</v>
      </c>
      <c r="CN1987" s="166">
        <v>3947927.6850891099</v>
      </c>
      <c r="CO1987" s="166">
        <v>29984723.0224609</v>
      </c>
      <c r="CP1987" s="99">
        <v>3994516.9267272898</v>
      </c>
      <c r="CQ1987" s="99">
        <v>1118.4873806238199</v>
      </c>
      <c r="CR1987" s="99">
        <v>194959.231981277</v>
      </c>
      <c r="CS1987" s="99">
        <v>1598712.61645508</v>
      </c>
      <c r="CT1987" s="99">
        <v>237914.63015937799</v>
      </c>
      <c r="CU1987" s="98">
        <v>12956.857773993001</v>
      </c>
      <c r="CV1987" s="98">
        <v>3990.4015585329998</v>
      </c>
      <c r="CW1987" s="98">
        <v>2920289.643424985</v>
      </c>
      <c r="CX1987" s="98">
        <v>26190263.762054469</v>
      </c>
    </row>
    <row r="1988" spans="1:102" x14ac:dyDescent="0.2">
      <c r="A1988" s="98" t="s">
        <v>185</v>
      </c>
      <c r="B1988" s="100">
        <v>41061</v>
      </c>
      <c r="C1988" s="99">
        <v>0</v>
      </c>
      <c r="D1988" s="99">
        <v>12419.9989624023</v>
      </c>
      <c r="E1988" s="99">
        <v>12923.951961875</v>
      </c>
      <c r="F1988" s="99">
        <v>8984.3824775219</v>
      </c>
      <c r="G1988" s="99">
        <v>1201.61643846333</v>
      </c>
      <c r="H1988" s="99">
        <v>0</v>
      </c>
      <c r="I1988" s="99">
        <v>0</v>
      </c>
      <c r="J1988" s="99">
        <v>2917.3725529909102</v>
      </c>
      <c r="K1988" s="99">
        <v>0</v>
      </c>
      <c r="L1988" s="99">
        <v>439.577524200082</v>
      </c>
      <c r="M1988" s="99">
        <v>219.29023174382701</v>
      </c>
      <c r="N1988" s="99">
        <v>8033.0219911336899</v>
      </c>
      <c r="O1988" s="99">
        <v>0</v>
      </c>
      <c r="P1988" s="99">
        <v>0</v>
      </c>
      <c r="Q1988" s="99">
        <v>16635.732764244101</v>
      </c>
      <c r="R1988" s="99">
        <v>0</v>
      </c>
      <c r="S1988" s="99">
        <v>0</v>
      </c>
      <c r="T1988" s="99">
        <v>74.416481234133201</v>
      </c>
      <c r="U1988" s="99">
        <v>2928.4525763988499</v>
      </c>
      <c r="V1988" s="99">
        <v>0</v>
      </c>
      <c r="W1988" s="99">
        <v>1080373.4559478799</v>
      </c>
      <c r="X1988" s="99">
        <v>1689485.1181030299</v>
      </c>
      <c r="Y1988" s="99">
        <v>997133.58412170399</v>
      </c>
      <c r="Z1988" s="99">
        <v>201749.44400405901</v>
      </c>
      <c r="AA1988" s="99">
        <v>0</v>
      </c>
      <c r="AB1988" s="99">
        <v>0</v>
      </c>
      <c r="AC1988" s="99">
        <v>1023991.16062927</v>
      </c>
      <c r="AD1988" s="99">
        <v>0</v>
      </c>
      <c r="AE1988" s="99">
        <v>28218.281104564699</v>
      </c>
      <c r="AF1988" s="99">
        <v>34718.550354003899</v>
      </c>
      <c r="AG1988" s="99">
        <v>990322.59130096401</v>
      </c>
      <c r="AH1988" s="99">
        <v>0</v>
      </c>
      <c r="AI1988" s="99">
        <v>0</v>
      </c>
      <c r="AJ1988" s="99">
        <v>1712678.79777527</v>
      </c>
      <c r="AK1988" s="99">
        <v>0</v>
      </c>
      <c r="AL1988" s="99">
        <v>0</v>
      </c>
      <c r="AM1988" s="99">
        <v>9305.1147239208203</v>
      </c>
      <c r="AN1988" s="99">
        <v>1024383.21752167</v>
      </c>
      <c r="AO1988" s="99">
        <v>0</v>
      </c>
      <c r="AP1988" s="99">
        <v>9916971.9967040997</v>
      </c>
      <c r="AQ1988" s="99">
        <v>15229532.848510699</v>
      </c>
      <c r="AR1988" s="99">
        <v>9316443.0040283203</v>
      </c>
      <c r="AS1988" s="99">
        <v>1670019.1649169901</v>
      </c>
      <c r="AT1988" s="99">
        <v>0</v>
      </c>
      <c r="AU1988" s="99">
        <v>0</v>
      </c>
      <c r="AV1988" s="99">
        <v>3804826.2903747601</v>
      </c>
      <c r="AW1988" s="99">
        <v>0</v>
      </c>
      <c r="AX1988" s="99">
        <v>251897.96957016</v>
      </c>
      <c r="AY1988" s="99">
        <v>303946.09818267799</v>
      </c>
      <c r="AZ1988" s="99">
        <v>9222921.3698730506</v>
      </c>
      <c r="BA1988" s="99">
        <v>0</v>
      </c>
      <c r="BB1988" s="99">
        <v>0</v>
      </c>
      <c r="BC1988" s="99">
        <v>15355434.4842529</v>
      </c>
      <c r="BD1988" s="99">
        <v>0</v>
      </c>
      <c r="BE1988" s="99">
        <v>0</v>
      </c>
      <c r="BF1988" s="99">
        <v>85486.852728843704</v>
      </c>
      <c r="BG1988" s="99">
        <v>3805754.8759765602</v>
      </c>
      <c r="BH1988" s="99">
        <v>0</v>
      </c>
      <c r="BI1988" s="99">
        <v>1183339.45555115</v>
      </c>
      <c r="BJ1988" s="99">
        <v>2668076.0871581999</v>
      </c>
      <c r="BK1988" s="99">
        <v>1695051.6469574</v>
      </c>
      <c r="BL1988" s="99">
        <v>234088.39413833601</v>
      </c>
      <c r="BM1988" s="99">
        <v>0</v>
      </c>
      <c r="BN1988" s="99">
        <v>0</v>
      </c>
      <c r="BO1988" s="99">
        <v>0</v>
      </c>
      <c r="BP1988" s="99">
        <v>0</v>
      </c>
      <c r="BQ1988" s="99">
        <v>0</v>
      </c>
      <c r="BR1988" s="99">
        <v>44977.7969341278</v>
      </c>
      <c r="BS1988" s="99">
        <v>1197439.9529266399</v>
      </c>
      <c r="BT1988" s="99">
        <v>0</v>
      </c>
      <c r="BU1988" s="99">
        <v>0</v>
      </c>
      <c r="BV1988" s="99">
        <v>2574513.1700744601</v>
      </c>
      <c r="BW1988" s="99">
        <v>0</v>
      </c>
      <c r="BX1988" s="99">
        <v>0</v>
      </c>
      <c r="BY1988" s="99">
        <v>0</v>
      </c>
      <c r="BZ1988" s="99">
        <v>0</v>
      </c>
      <c r="CA1988" s="99">
        <v>25248.0810854435</v>
      </c>
      <c r="CB1988" s="99">
        <v>2759764.24639893</v>
      </c>
      <c r="CC1988" s="99">
        <v>25132956.057128899</v>
      </c>
      <c r="CD1988" s="99">
        <v>3812749.1581726102</v>
      </c>
      <c r="CE1988" s="99">
        <v>1199.17377641797</v>
      </c>
      <c r="CF1988" s="99">
        <v>200974.93256187401</v>
      </c>
      <c r="CG1988" s="99">
        <v>1663003.85435486</v>
      </c>
      <c r="CH1988" s="99">
        <v>233885.053657532</v>
      </c>
      <c r="CI1988" s="99">
        <v>26552.167872667302</v>
      </c>
      <c r="CJ1988" s="99">
        <v>2961613.7284851102</v>
      </c>
      <c r="CK1988" s="99">
        <v>26843501.2653809</v>
      </c>
      <c r="CL1988" s="99">
        <v>4047116.6882629399</v>
      </c>
      <c r="CM1988" s="166">
        <v>29425.955996274901</v>
      </c>
      <c r="CN1988" s="166">
        <v>3990843.4574279799</v>
      </c>
      <c r="CO1988" s="166">
        <v>30641496.4143066</v>
      </c>
      <c r="CP1988" s="99">
        <v>4047116.6882629399</v>
      </c>
      <c r="CQ1988" s="99">
        <v>1130.4990112185501</v>
      </c>
      <c r="CR1988" s="99">
        <v>192146.240205765</v>
      </c>
      <c r="CS1988" s="99">
        <v>1581726.33357239</v>
      </c>
      <c r="CT1988" s="99">
        <v>233810.15163612401</v>
      </c>
      <c r="CU1988" s="98">
        <v>12934.473063490999</v>
      </c>
      <c r="CV1988" s="98">
        <v>4066.9385402580001</v>
      </c>
      <c r="CW1988" s="98">
        <v>2960739.1789608039</v>
      </c>
      <c r="CX1988" s="98">
        <v>26795959.911483757</v>
      </c>
    </row>
    <row r="1989" spans="1:102" x14ac:dyDescent="0.2">
      <c r="A1989" s="98" t="s">
        <v>185</v>
      </c>
      <c r="B1989" s="100">
        <v>41153</v>
      </c>
      <c r="C1989" s="99">
        <v>0</v>
      </c>
      <c r="D1989" s="99">
        <v>12497.253685116801</v>
      </c>
      <c r="E1989" s="99">
        <v>12907.462436199199</v>
      </c>
      <c r="F1989" s="99">
        <v>9013.5669029951096</v>
      </c>
      <c r="G1989" s="99">
        <v>1209.90620537102</v>
      </c>
      <c r="H1989" s="99">
        <v>0</v>
      </c>
      <c r="I1989" s="99">
        <v>0</v>
      </c>
      <c r="J1989" s="99">
        <v>2944.8501825332601</v>
      </c>
      <c r="K1989" s="99">
        <v>0</v>
      </c>
      <c r="L1989" s="99">
        <v>497.736555289477</v>
      </c>
      <c r="M1989" s="99">
        <v>219.71972758881699</v>
      </c>
      <c r="N1989" s="99">
        <v>8016.8969762921297</v>
      </c>
      <c r="O1989" s="99">
        <v>0</v>
      </c>
      <c r="P1989" s="99">
        <v>0</v>
      </c>
      <c r="Q1989" s="99">
        <v>16845.739444971099</v>
      </c>
      <c r="R1989" s="99">
        <v>0</v>
      </c>
      <c r="S1989" s="99">
        <v>0</v>
      </c>
      <c r="T1989" s="99">
        <v>83.264096338301897</v>
      </c>
      <c r="U1989" s="99">
        <v>2952.69214355946</v>
      </c>
      <c r="V1989" s="99">
        <v>0</v>
      </c>
      <c r="W1989" s="99">
        <v>1153016.28205872</v>
      </c>
      <c r="X1989" s="99">
        <v>1682216.2270965599</v>
      </c>
      <c r="Y1989" s="99">
        <v>995858.96714019799</v>
      </c>
      <c r="Z1989" s="99">
        <v>204966.65700531</v>
      </c>
      <c r="AA1989" s="99">
        <v>0</v>
      </c>
      <c r="AB1989" s="99">
        <v>0</v>
      </c>
      <c r="AC1989" s="99">
        <v>1041509.85788727</v>
      </c>
      <c r="AD1989" s="99">
        <v>0</v>
      </c>
      <c r="AE1989" s="99">
        <v>18421.439896583601</v>
      </c>
      <c r="AF1989" s="99">
        <v>33913.666306495703</v>
      </c>
      <c r="AG1989" s="99">
        <v>987755.21041107201</v>
      </c>
      <c r="AH1989" s="99">
        <v>0</v>
      </c>
      <c r="AI1989" s="99">
        <v>0</v>
      </c>
      <c r="AJ1989" s="99">
        <v>1765291.7270965599</v>
      </c>
      <c r="AK1989" s="99">
        <v>0</v>
      </c>
      <c r="AL1989" s="99">
        <v>0</v>
      </c>
      <c r="AM1989" s="99">
        <v>9457.3962801694906</v>
      </c>
      <c r="AN1989" s="99">
        <v>1043942.61817169</v>
      </c>
      <c r="AO1989" s="99">
        <v>0</v>
      </c>
      <c r="AP1989" s="99">
        <v>10730349.6478271</v>
      </c>
      <c r="AQ1989" s="99">
        <v>15424837.5947266</v>
      </c>
      <c r="AR1989" s="99">
        <v>9456620.8524169903</v>
      </c>
      <c r="AS1989" s="99">
        <v>1733945.15138245</v>
      </c>
      <c r="AT1989" s="99">
        <v>0</v>
      </c>
      <c r="AU1989" s="99">
        <v>0</v>
      </c>
      <c r="AV1989" s="99">
        <v>3892588.5818481399</v>
      </c>
      <c r="AW1989" s="99">
        <v>0</v>
      </c>
      <c r="AX1989" s="99">
        <v>187747.82318306001</v>
      </c>
      <c r="AY1989" s="99">
        <v>303750.72687149001</v>
      </c>
      <c r="AZ1989" s="99">
        <v>9339415.6990966797</v>
      </c>
      <c r="BA1989" s="99">
        <v>0</v>
      </c>
      <c r="BB1989" s="99">
        <v>0</v>
      </c>
      <c r="BC1989" s="99">
        <v>16135031.192871099</v>
      </c>
      <c r="BD1989" s="99">
        <v>0</v>
      </c>
      <c r="BE1989" s="99">
        <v>0</v>
      </c>
      <c r="BF1989" s="99">
        <v>92849.600141525298</v>
      </c>
      <c r="BG1989" s="99">
        <v>3901718.6564331101</v>
      </c>
      <c r="BH1989" s="99">
        <v>0</v>
      </c>
      <c r="BI1989" s="99">
        <v>1215569.10958862</v>
      </c>
      <c r="BJ1989" s="99">
        <v>2719855.5914611798</v>
      </c>
      <c r="BK1989" s="99">
        <v>1733728.0417480499</v>
      </c>
      <c r="BL1989" s="99">
        <v>239478.89126777599</v>
      </c>
      <c r="BM1989" s="99">
        <v>0</v>
      </c>
      <c r="BN1989" s="99">
        <v>0</v>
      </c>
      <c r="BO1989" s="99">
        <v>0</v>
      </c>
      <c r="BP1989" s="99">
        <v>0</v>
      </c>
      <c r="BQ1989" s="99">
        <v>0</v>
      </c>
      <c r="BR1989" s="99">
        <v>44619.2687764168</v>
      </c>
      <c r="BS1989" s="99">
        <v>1201020.6256103499</v>
      </c>
      <c r="BT1989" s="99">
        <v>0</v>
      </c>
      <c r="BU1989" s="99">
        <v>0</v>
      </c>
      <c r="BV1989" s="99">
        <v>2663533.48400879</v>
      </c>
      <c r="BW1989" s="99">
        <v>0</v>
      </c>
      <c r="BX1989" s="99">
        <v>0</v>
      </c>
      <c r="BY1989" s="99">
        <v>0</v>
      </c>
      <c r="BZ1989" s="99">
        <v>0</v>
      </c>
      <c r="CA1989" s="99">
        <v>25334.7016234398</v>
      </c>
      <c r="CB1989" s="99">
        <v>2830869.4004516602</v>
      </c>
      <c r="CC1989" s="99">
        <v>26139300.669189502</v>
      </c>
      <c r="CD1989" s="99">
        <v>3921867.1110229502</v>
      </c>
      <c r="CE1989" s="99">
        <v>1209.6858670711499</v>
      </c>
      <c r="CF1989" s="99">
        <v>204870.99565887501</v>
      </c>
      <c r="CG1989" s="99">
        <v>1733158.74838257</v>
      </c>
      <c r="CH1989" s="99">
        <v>239923.49013328599</v>
      </c>
      <c r="CI1989" s="99">
        <v>26620.1481919289</v>
      </c>
      <c r="CJ1989" s="99">
        <v>3034203.9308776902</v>
      </c>
      <c r="CK1989" s="99">
        <v>27817338.568359401</v>
      </c>
      <c r="CL1989" s="99">
        <v>4161953.2618408198</v>
      </c>
      <c r="CM1989" s="166">
        <v>29542.376386404001</v>
      </c>
      <c r="CN1989" s="166">
        <v>4081271.37536621</v>
      </c>
      <c r="CO1989" s="166">
        <v>31754580.618896499</v>
      </c>
      <c r="CP1989" s="99">
        <v>4161953.2618408198</v>
      </c>
      <c r="CQ1989" s="99">
        <v>1135.9663965553</v>
      </c>
      <c r="CR1989" s="99">
        <v>194969.31565666199</v>
      </c>
      <c r="CS1989" s="99">
        <v>1633097.1436004599</v>
      </c>
      <c r="CT1989" s="99">
        <v>239326.69571304301</v>
      </c>
      <c r="CU1989" s="98">
        <v>12914.475164729</v>
      </c>
      <c r="CV1989" s="98">
        <v>4105.7517399520002</v>
      </c>
      <c r="CW1989" s="98">
        <v>3035740.3961105351</v>
      </c>
      <c r="CX1989" s="98">
        <v>27872459.41757207</v>
      </c>
    </row>
    <row r="1990" spans="1:102" x14ac:dyDescent="0.2">
      <c r="A1990" s="98" t="s">
        <v>185</v>
      </c>
      <c r="B1990" s="100">
        <v>41244</v>
      </c>
      <c r="C1990" s="99">
        <v>0</v>
      </c>
      <c r="D1990" s="99">
        <v>12386.6360977888</v>
      </c>
      <c r="E1990" s="99">
        <v>12991.0446196795</v>
      </c>
      <c r="F1990" s="99">
        <v>9151.0146566629392</v>
      </c>
      <c r="G1990" s="99">
        <v>1213.6825989782801</v>
      </c>
      <c r="H1990" s="99">
        <v>0</v>
      </c>
      <c r="I1990" s="99">
        <v>0</v>
      </c>
      <c r="J1990" s="99">
        <v>2995.86486914754</v>
      </c>
      <c r="K1990" s="99">
        <v>0</v>
      </c>
      <c r="L1990" s="99">
        <v>434.04648000374402</v>
      </c>
      <c r="M1990" s="99">
        <v>232.695352351293</v>
      </c>
      <c r="N1990" s="99">
        <v>8084.35712563992</v>
      </c>
      <c r="O1990" s="99">
        <v>0</v>
      </c>
      <c r="P1990" s="99">
        <v>0</v>
      </c>
      <c r="Q1990" s="99">
        <v>16985.241121768999</v>
      </c>
      <c r="R1990" s="99">
        <v>0</v>
      </c>
      <c r="S1990" s="99">
        <v>0</v>
      </c>
      <c r="T1990" s="99">
        <v>81.259027660824401</v>
      </c>
      <c r="U1990" s="99">
        <v>3001.95178371668</v>
      </c>
      <c r="V1990" s="99">
        <v>0</v>
      </c>
      <c r="W1990" s="99">
        <v>1091224.4421691899</v>
      </c>
      <c r="X1990" s="99">
        <v>1680811.5000457801</v>
      </c>
      <c r="Y1990" s="99">
        <v>1007552.3166275</v>
      </c>
      <c r="Z1990" s="99">
        <v>204045.51436805699</v>
      </c>
      <c r="AA1990" s="99">
        <v>0</v>
      </c>
      <c r="AB1990" s="99">
        <v>0</v>
      </c>
      <c r="AC1990" s="99">
        <v>1055103.7052917499</v>
      </c>
      <c r="AD1990" s="99">
        <v>0</v>
      </c>
      <c r="AE1990" s="99">
        <v>26950.3457655907</v>
      </c>
      <c r="AF1990" s="99">
        <v>35691.590079784401</v>
      </c>
      <c r="AG1990" s="99">
        <v>993535.74858856201</v>
      </c>
      <c r="AH1990" s="99">
        <v>0</v>
      </c>
      <c r="AI1990" s="99">
        <v>0</v>
      </c>
      <c r="AJ1990" s="99">
        <v>1744843.10995483</v>
      </c>
      <c r="AK1990" s="99">
        <v>0</v>
      </c>
      <c r="AL1990" s="99">
        <v>0</v>
      </c>
      <c r="AM1990" s="99">
        <v>9467.4902662038803</v>
      </c>
      <c r="AN1990" s="99">
        <v>1057973.92562866</v>
      </c>
      <c r="AO1990" s="99">
        <v>0</v>
      </c>
      <c r="AP1990" s="99">
        <v>10114467.950927701</v>
      </c>
      <c r="AQ1990" s="99">
        <v>15477101.704345699</v>
      </c>
      <c r="AR1990" s="99">
        <v>9600400.7474365197</v>
      </c>
      <c r="AS1990" s="99">
        <v>1730496.74359131</v>
      </c>
      <c r="AT1990" s="99">
        <v>0</v>
      </c>
      <c r="AU1990" s="99">
        <v>0</v>
      </c>
      <c r="AV1990" s="99">
        <v>3981962.12744141</v>
      </c>
      <c r="AW1990" s="99">
        <v>0</v>
      </c>
      <c r="AX1990" s="99">
        <v>242146.5148983</v>
      </c>
      <c r="AY1990" s="99">
        <v>321851.95072174101</v>
      </c>
      <c r="AZ1990" s="99">
        <v>9430447.1116943397</v>
      </c>
      <c r="BA1990" s="99">
        <v>0</v>
      </c>
      <c r="BB1990" s="99">
        <v>0</v>
      </c>
      <c r="BC1990" s="99">
        <v>16022189.979614301</v>
      </c>
      <c r="BD1990" s="99">
        <v>0</v>
      </c>
      <c r="BE1990" s="99">
        <v>0</v>
      </c>
      <c r="BF1990" s="99">
        <v>89626.875970840498</v>
      </c>
      <c r="BG1990" s="99">
        <v>3990239.27770996</v>
      </c>
      <c r="BH1990" s="99">
        <v>0</v>
      </c>
      <c r="BI1990" s="99">
        <v>1127106.40411377</v>
      </c>
      <c r="BJ1990" s="99">
        <v>2727623.6011352502</v>
      </c>
      <c r="BK1990" s="99">
        <v>1758789.4005432101</v>
      </c>
      <c r="BL1990" s="99">
        <v>238570.08700942999</v>
      </c>
      <c r="BM1990" s="99">
        <v>0</v>
      </c>
      <c r="BN1990" s="99">
        <v>0</v>
      </c>
      <c r="BO1990" s="99">
        <v>0</v>
      </c>
      <c r="BP1990" s="99">
        <v>0</v>
      </c>
      <c r="BQ1990" s="99">
        <v>0</v>
      </c>
      <c r="BR1990" s="99">
        <v>46567.612034797698</v>
      </c>
      <c r="BS1990" s="99">
        <v>1199045.9260253899</v>
      </c>
      <c r="BT1990" s="99">
        <v>0</v>
      </c>
      <c r="BU1990" s="99">
        <v>0</v>
      </c>
      <c r="BV1990" s="99">
        <v>2690798.9517822298</v>
      </c>
      <c r="BW1990" s="99">
        <v>0</v>
      </c>
      <c r="BX1990" s="99">
        <v>0</v>
      </c>
      <c r="BY1990" s="99">
        <v>0</v>
      </c>
      <c r="BZ1990" s="99">
        <v>0</v>
      </c>
      <c r="CA1990" s="99">
        <v>25563.039905548099</v>
      </c>
      <c r="CB1990" s="99">
        <v>2768811.6753845201</v>
      </c>
      <c r="CC1990" s="99">
        <v>25686078.254882801</v>
      </c>
      <c r="CD1990" s="99">
        <v>3909892.87817383</v>
      </c>
      <c r="CE1990" s="99">
        <v>1214.5153363347099</v>
      </c>
      <c r="CF1990" s="99">
        <v>204244.91090774501</v>
      </c>
      <c r="CG1990" s="99">
        <v>1733299.74690247</v>
      </c>
      <c r="CH1990" s="99">
        <v>238744.63702583301</v>
      </c>
      <c r="CI1990" s="99">
        <v>26547.115042448</v>
      </c>
      <c r="CJ1990" s="99">
        <v>2971972.7012023898</v>
      </c>
      <c r="CK1990" s="99">
        <v>27371228.158935498</v>
      </c>
      <c r="CL1990" s="99">
        <v>4146567.7224426302</v>
      </c>
      <c r="CM1990" s="166">
        <v>29487.984582901001</v>
      </c>
      <c r="CN1990" s="166">
        <v>4020929.57067871</v>
      </c>
      <c r="CO1990" s="166">
        <v>31367580.462890599</v>
      </c>
      <c r="CP1990" s="99">
        <v>4146567.7224426302</v>
      </c>
      <c r="CQ1990" s="99">
        <v>1136.06674653292</v>
      </c>
      <c r="CR1990" s="99">
        <v>194436.85772895801</v>
      </c>
      <c r="CS1990" s="99">
        <v>1642584.10266113</v>
      </c>
      <c r="CT1990" s="99">
        <v>238979.41500854501</v>
      </c>
      <c r="CU1990" s="98">
        <v>13001.042860734</v>
      </c>
      <c r="CV1990" s="98">
        <v>4159.5376592399998</v>
      </c>
      <c r="CW1990" s="98">
        <v>2973056.586292265</v>
      </c>
      <c r="CX1990" s="98">
        <v>27419378.001785271</v>
      </c>
    </row>
    <row r="1991" spans="1:102" x14ac:dyDescent="0.2">
      <c r="A1991" s="98" t="s">
        <v>185</v>
      </c>
      <c r="B1991" s="100">
        <v>41334</v>
      </c>
      <c r="C1991" s="99">
        <v>0</v>
      </c>
      <c r="D1991" s="99">
        <v>12814.603209733999</v>
      </c>
      <c r="E1991" s="99">
        <v>12899.327993512199</v>
      </c>
      <c r="F1991" s="99">
        <v>9125.6403647661191</v>
      </c>
      <c r="G1991" s="99">
        <v>1229.95310795307</v>
      </c>
      <c r="H1991" s="99">
        <v>0</v>
      </c>
      <c r="I1991" s="99">
        <v>0</v>
      </c>
      <c r="J1991" s="99">
        <v>3037.97071841359</v>
      </c>
      <c r="K1991" s="99">
        <v>0</v>
      </c>
      <c r="L1991" s="99">
        <v>222.16793072037399</v>
      </c>
      <c r="M1991" s="99">
        <v>231.09080705977999</v>
      </c>
      <c r="N1991" s="99">
        <v>8011.5149734020197</v>
      </c>
      <c r="O1991" s="99">
        <v>0</v>
      </c>
      <c r="P1991" s="99">
        <v>267.67220568656899</v>
      </c>
      <c r="Q1991" s="99">
        <v>16975.575249195099</v>
      </c>
      <c r="R1991" s="99">
        <v>0</v>
      </c>
      <c r="S1991" s="99">
        <v>68.109806168824406</v>
      </c>
      <c r="T1991" s="99">
        <v>0</v>
      </c>
      <c r="U1991" s="99">
        <v>3051.8086572587499</v>
      </c>
      <c r="V1991" s="99">
        <v>0</v>
      </c>
      <c r="W1991" s="99">
        <v>1089550.5625915499</v>
      </c>
      <c r="X1991" s="99">
        <v>1649024.1968689</v>
      </c>
      <c r="Y1991" s="99">
        <v>988709.441200256</v>
      </c>
      <c r="Z1991" s="99">
        <v>206344.23590850801</v>
      </c>
      <c r="AA1991" s="99">
        <v>0</v>
      </c>
      <c r="AB1991" s="99">
        <v>0</v>
      </c>
      <c r="AC1991" s="99">
        <v>1068171.8653259301</v>
      </c>
      <c r="AD1991" s="99">
        <v>0</v>
      </c>
      <c r="AE1991" s="99">
        <v>11846.975314855599</v>
      </c>
      <c r="AF1991" s="99">
        <v>36148.365775108301</v>
      </c>
      <c r="AG1991" s="99">
        <v>974098.59639740002</v>
      </c>
      <c r="AH1991" s="99">
        <v>0</v>
      </c>
      <c r="AI1991" s="99">
        <v>16087.207274079299</v>
      </c>
      <c r="AJ1991" s="99">
        <v>1726218.34707642</v>
      </c>
      <c r="AK1991" s="99">
        <v>0</v>
      </c>
      <c r="AL1991" s="99">
        <v>8546.8977403640693</v>
      </c>
      <c r="AM1991" s="99">
        <v>0</v>
      </c>
      <c r="AN1991" s="99">
        <v>1070493.7323455799</v>
      </c>
      <c r="AO1991" s="99">
        <v>0</v>
      </c>
      <c r="AP1991" s="99">
        <v>10892299.7293701</v>
      </c>
      <c r="AQ1991" s="99">
        <v>15230129.8360596</v>
      </c>
      <c r="AR1991" s="99">
        <v>9365181.07104492</v>
      </c>
      <c r="AS1991" s="99">
        <v>1747017.39704895</v>
      </c>
      <c r="AT1991" s="99">
        <v>0</v>
      </c>
      <c r="AU1991" s="99">
        <v>0</v>
      </c>
      <c r="AV1991" s="99">
        <v>4048288.3054504399</v>
      </c>
      <c r="AW1991" s="99">
        <v>0</v>
      </c>
      <c r="AX1991" s="99">
        <v>108895.919863701</v>
      </c>
      <c r="AY1991" s="99">
        <v>330461.051902771</v>
      </c>
      <c r="AZ1991" s="99">
        <v>9205042.2316894494</v>
      </c>
      <c r="BA1991" s="99">
        <v>0</v>
      </c>
      <c r="BB1991" s="99">
        <v>136819.76817130999</v>
      </c>
      <c r="BC1991" s="99">
        <v>15979749.794311499</v>
      </c>
      <c r="BD1991" s="99">
        <v>0</v>
      </c>
      <c r="BE1991" s="99">
        <v>75359.162794113203</v>
      </c>
      <c r="BF1991" s="99">
        <v>0</v>
      </c>
      <c r="BG1991" s="99">
        <v>4054307.1177673298</v>
      </c>
      <c r="BH1991" s="99">
        <v>0</v>
      </c>
      <c r="BI1991" s="99">
        <v>1524625.3812408401</v>
      </c>
      <c r="BJ1991" s="99">
        <v>2693614.3666381799</v>
      </c>
      <c r="BK1991" s="99">
        <v>1759741.7693328899</v>
      </c>
      <c r="BL1991" s="99">
        <v>250498.783676147</v>
      </c>
      <c r="BM1991" s="99">
        <v>0</v>
      </c>
      <c r="BN1991" s="99">
        <v>0</v>
      </c>
      <c r="BO1991" s="99">
        <v>0</v>
      </c>
      <c r="BP1991" s="99">
        <v>0</v>
      </c>
      <c r="BQ1991" s="99">
        <v>0</v>
      </c>
      <c r="BR1991" s="99">
        <v>45951.419555187204</v>
      </c>
      <c r="BS1991" s="99">
        <v>1169948.6837005599</v>
      </c>
      <c r="BT1991" s="99">
        <v>0</v>
      </c>
      <c r="BU1991" s="99">
        <v>11025</v>
      </c>
      <c r="BV1991" s="99">
        <v>2933935.6199035598</v>
      </c>
      <c r="BW1991" s="99">
        <v>0</v>
      </c>
      <c r="BX1991" s="99">
        <v>5535.0999935269401</v>
      </c>
      <c r="BY1991" s="99">
        <v>0</v>
      </c>
      <c r="BZ1991" s="99">
        <v>0</v>
      </c>
      <c r="CA1991" s="99">
        <v>25682.124055385601</v>
      </c>
      <c r="CB1991" s="99">
        <v>2791053.97412109</v>
      </c>
      <c r="CC1991" s="99">
        <v>25764921.518798798</v>
      </c>
      <c r="CD1991" s="99">
        <v>4110684.3492126502</v>
      </c>
      <c r="CE1991" s="99">
        <v>1230.7538988143201</v>
      </c>
      <c r="CF1991" s="99">
        <v>206633.320821762</v>
      </c>
      <c r="CG1991" s="99">
        <v>1749701.1133117699</v>
      </c>
      <c r="CH1991" s="99">
        <v>250060.458192825</v>
      </c>
      <c r="CI1991" s="99">
        <v>26963.419817447699</v>
      </c>
      <c r="CJ1991" s="99">
        <v>2999736.9768981901</v>
      </c>
      <c r="CK1991" s="99">
        <v>27795439.322021499</v>
      </c>
      <c r="CL1991" s="99">
        <v>4362830.86218262</v>
      </c>
      <c r="CM1991" s="166">
        <v>29960.204867124601</v>
      </c>
      <c r="CN1991" s="166">
        <v>4084305.2223205599</v>
      </c>
      <c r="CO1991" s="166">
        <v>31856456.5075684</v>
      </c>
      <c r="CP1991" s="99">
        <v>4362830.86218262</v>
      </c>
      <c r="CQ1991" s="99">
        <v>1167.3238349109899</v>
      </c>
      <c r="CR1991" s="99">
        <v>198257.448635101</v>
      </c>
      <c r="CS1991" s="99">
        <v>1676767.0983581501</v>
      </c>
      <c r="CT1991" s="99">
        <v>245016.98487472499</v>
      </c>
      <c r="CU1991" s="98">
        <v>12909.581603331</v>
      </c>
      <c r="CV1991" s="98">
        <v>4218.5106126950004</v>
      </c>
      <c r="CW1991" s="98">
        <v>2997687.2949428521</v>
      </c>
      <c r="CX1991" s="98">
        <v>27514622.63211057</v>
      </c>
    </row>
    <row r="1992" spans="1:102" x14ac:dyDescent="0.2">
      <c r="A1992" s="98" t="s">
        <v>185</v>
      </c>
      <c r="B1992" s="100">
        <v>41426</v>
      </c>
      <c r="C1992" s="99">
        <v>0</v>
      </c>
      <c r="D1992" s="99">
        <v>12855.4127289057</v>
      </c>
      <c r="E1992" s="99">
        <v>12913.343943595901</v>
      </c>
      <c r="F1992" s="99">
        <v>9212.7961606979406</v>
      </c>
      <c r="G1992" s="99">
        <v>1240.3604724705201</v>
      </c>
      <c r="H1992" s="99">
        <v>0</v>
      </c>
      <c r="I1992" s="99">
        <v>0</v>
      </c>
      <c r="J1992" s="99">
        <v>3041.6260841488802</v>
      </c>
      <c r="K1992" s="99">
        <v>0</v>
      </c>
      <c r="L1992" s="99">
        <v>165.69874260574599</v>
      </c>
      <c r="M1992" s="99">
        <v>232.0957121104</v>
      </c>
      <c r="N1992" s="99">
        <v>8028.8152907490703</v>
      </c>
      <c r="O1992" s="99">
        <v>0</v>
      </c>
      <c r="P1992" s="99">
        <v>394.66427784413099</v>
      </c>
      <c r="Q1992" s="99">
        <v>16871.488790273699</v>
      </c>
      <c r="R1992" s="99">
        <v>0</v>
      </c>
      <c r="S1992" s="99">
        <v>71.085606992244706</v>
      </c>
      <c r="T1992" s="99">
        <v>0</v>
      </c>
      <c r="U1992" s="99">
        <v>3054.0076006054901</v>
      </c>
      <c r="V1992" s="99">
        <v>0</v>
      </c>
      <c r="W1992" s="99">
        <v>1071300.6490020801</v>
      </c>
      <c r="X1992" s="99">
        <v>1651340.64851379</v>
      </c>
      <c r="Y1992" s="99">
        <v>1005198.03061676</v>
      </c>
      <c r="Z1992" s="99">
        <v>211201.86120033299</v>
      </c>
      <c r="AA1992" s="99">
        <v>0</v>
      </c>
      <c r="AB1992" s="99">
        <v>0</v>
      </c>
      <c r="AC1992" s="99">
        <v>1074178.8412170401</v>
      </c>
      <c r="AD1992" s="99">
        <v>0</v>
      </c>
      <c r="AE1992" s="99">
        <v>13658.881747245799</v>
      </c>
      <c r="AF1992" s="99">
        <v>38015.537297725699</v>
      </c>
      <c r="AG1992" s="99">
        <v>981353.12424469006</v>
      </c>
      <c r="AH1992" s="99">
        <v>0</v>
      </c>
      <c r="AI1992" s="99">
        <v>24002.003508329399</v>
      </c>
      <c r="AJ1992" s="99">
        <v>1628754.1509246801</v>
      </c>
      <c r="AK1992" s="99">
        <v>0</v>
      </c>
      <c r="AL1992" s="99">
        <v>9558.1531466245706</v>
      </c>
      <c r="AM1992" s="99">
        <v>0</v>
      </c>
      <c r="AN1992" s="99">
        <v>1074716.71160889</v>
      </c>
      <c r="AO1992" s="99">
        <v>0</v>
      </c>
      <c r="AP1992" s="99">
        <v>9759445.3055419903</v>
      </c>
      <c r="AQ1992" s="99">
        <v>15248590.9539795</v>
      </c>
      <c r="AR1992" s="99">
        <v>9600884.6151122991</v>
      </c>
      <c r="AS1992" s="99">
        <v>1796129.8040771501</v>
      </c>
      <c r="AT1992" s="99">
        <v>0</v>
      </c>
      <c r="AU1992" s="99">
        <v>0</v>
      </c>
      <c r="AV1992" s="99">
        <v>4095745.9508361798</v>
      </c>
      <c r="AW1992" s="99">
        <v>0</v>
      </c>
      <c r="AX1992" s="99">
        <v>121420.004665375</v>
      </c>
      <c r="AY1992" s="99">
        <v>343035.38803482102</v>
      </c>
      <c r="AZ1992" s="99">
        <v>9344712.9919433594</v>
      </c>
      <c r="BA1992" s="99">
        <v>0</v>
      </c>
      <c r="BB1992" s="99">
        <v>211469.168748856</v>
      </c>
      <c r="BC1992" s="99">
        <v>15011346.9191895</v>
      </c>
      <c r="BD1992" s="99">
        <v>0</v>
      </c>
      <c r="BE1992" s="99">
        <v>82506.329667091399</v>
      </c>
      <c r="BF1992" s="99">
        <v>0</v>
      </c>
      <c r="BG1992" s="99">
        <v>4098908.64770508</v>
      </c>
      <c r="BH1992" s="99">
        <v>0</v>
      </c>
      <c r="BI1992" s="99">
        <v>1239424.5317077599</v>
      </c>
      <c r="BJ1992" s="99">
        <v>2715998.87139893</v>
      </c>
      <c r="BK1992" s="99">
        <v>1792443.99653625</v>
      </c>
      <c r="BL1992" s="99">
        <v>255171.510314941</v>
      </c>
      <c r="BM1992" s="99">
        <v>0</v>
      </c>
      <c r="BN1992" s="99">
        <v>0</v>
      </c>
      <c r="BO1992" s="99">
        <v>0</v>
      </c>
      <c r="BP1992" s="99">
        <v>0</v>
      </c>
      <c r="BQ1992" s="99">
        <v>0</v>
      </c>
      <c r="BR1992" s="99">
        <v>47091.4946689606</v>
      </c>
      <c r="BS1992" s="99">
        <v>1174323.8654479999</v>
      </c>
      <c r="BT1992" s="99">
        <v>0</v>
      </c>
      <c r="BU1992" s="99">
        <v>14727.919999957099</v>
      </c>
      <c r="BV1992" s="99">
        <v>2681608.6888122601</v>
      </c>
      <c r="BW1992" s="99">
        <v>0</v>
      </c>
      <c r="BX1992" s="99">
        <v>6906.1199936270696</v>
      </c>
      <c r="BY1992" s="99">
        <v>0</v>
      </c>
      <c r="BZ1992" s="99">
        <v>0</v>
      </c>
      <c r="CA1992" s="99">
        <v>25665.838562011701</v>
      </c>
      <c r="CB1992" s="99">
        <v>2677361.2427368201</v>
      </c>
      <c r="CC1992" s="99">
        <v>25249958.932128899</v>
      </c>
      <c r="CD1992" s="99">
        <v>3980418.5105285598</v>
      </c>
      <c r="CE1992" s="99">
        <v>1239.24945726991</v>
      </c>
      <c r="CF1992" s="99">
        <v>210929.422773361</v>
      </c>
      <c r="CG1992" s="99">
        <v>1792334.4824981701</v>
      </c>
      <c r="CH1992" s="99">
        <v>255180.549411774</v>
      </c>
      <c r="CI1992" s="99">
        <v>27021.3170323372</v>
      </c>
      <c r="CJ1992" s="99">
        <v>2889055.20880127</v>
      </c>
      <c r="CK1992" s="99">
        <v>26842288.1242676</v>
      </c>
      <c r="CL1992" s="99">
        <v>4236161.67077637</v>
      </c>
      <c r="CM1992" s="166">
        <v>30013.380718707998</v>
      </c>
      <c r="CN1992" s="166">
        <v>3968013.5514221201</v>
      </c>
      <c r="CO1992" s="166">
        <v>30938515.550292999</v>
      </c>
      <c r="CP1992" s="99">
        <v>4236161.67077637</v>
      </c>
      <c r="CQ1992" s="99">
        <v>1171.0947574079</v>
      </c>
      <c r="CR1992" s="99">
        <v>201773.729438782</v>
      </c>
      <c r="CS1992" s="99">
        <v>1713055.7459259001</v>
      </c>
      <c r="CT1992" s="99">
        <v>248499.88424110401</v>
      </c>
      <c r="CU1992" s="98">
        <v>12924.497129732001</v>
      </c>
      <c r="CV1992" s="98">
        <v>4226.3029208400003</v>
      </c>
      <c r="CW1992" s="98">
        <v>2888290.6655101813</v>
      </c>
      <c r="CX1992" s="98">
        <v>27042293.414627068</v>
      </c>
    </row>
    <row r="1993" spans="1:102" x14ac:dyDescent="0.2">
      <c r="A1993" s="98" t="s">
        <v>185</v>
      </c>
      <c r="B1993" s="100">
        <v>41518</v>
      </c>
      <c r="C1993" s="99">
        <v>0</v>
      </c>
      <c r="D1993" s="99">
        <v>12878.395896554001</v>
      </c>
      <c r="E1993" s="99">
        <v>12796.852373957599</v>
      </c>
      <c r="F1993" s="99">
        <v>9190.3773419857007</v>
      </c>
      <c r="G1993" s="99">
        <v>1253.4403198212401</v>
      </c>
      <c r="H1993" s="99">
        <v>0</v>
      </c>
      <c r="I1993" s="99">
        <v>0</v>
      </c>
      <c r="J1993" s="99">
        <v>3189.5213866233798</v>
      </c>
      <c r="K1993" s="99">
        <v>0</v>
      </c>
      <c r="L1993" s="99">
        <v>228.53001300618101</v>
      </c>
      <c r="M1993" s="99">
        <v>235.817010186613</v>
      </c>
      <c r="N1993" s="99">
        <v>8050.1197452545202</v>
      </c>
      <c r="O1993" s="99">
        <v>0</v>
      </c>
      <c r="P1993" s="99">
        <v>748.13509520888294</v>
      </c>
      <c r="Q1993" s="99">
        <v>16708.679851770401</v>
      </c>
      <c r="R1993" s="99">
        <v>0</v>
      </c>
      <c r="S1993" s="99">
        <v>75.599554789252593</v>
      </c>
      <c r="T1993" s="99">
        <v>0</v>
      </c>
      <c r="U1993" s="99">
        <v>3194.2890264391899</v>
      </c>
      <c r="V1993" s="99">
        <v>0</v>
      </c>
      <c r="W1993" s="99">
        <v>1080510.93574524</v>
      </c>
      <c r="X1993" s="99">
        <v>1624961.75125122</v>
      </c>
      <c r="Y1993" s="99">
        <v>993128.10731506301</v>
      </c>
      <c r="Z1993" s="99">
        <v>210521.57344627401</v>
      </c>
      <c r="AA1993" s="99">
        <v>0</v>
      </c>
      <c r="AB1993" s="99">
        <v>0</v>
      </c>
      <c r="AC1993" s="99">
        <v>1098916.3459777799</v>
      </c>
      <c r="AD1993" s="99">
        <v>0</v>
      </c>
      <c r="AE1993" s="99">
        <v>10623.7050018311</v>
      </c>
      <c r="AF1993" s="99">
        <v>39526.771588802301</v>
      </c>
      <c r="AG1993" s="99">
        <v>966638.85796356201</v>
      </c>
      <c r="AH1993" s="99">
        <v>0</v>
      </c>
      <c r="AI1993" s="99">
        <v>27283.4534707069</v>
      </c>
      <c r="AJ1993" s="99">
        <v>1630408.1609191899</v>
      </c>
      <c r="AK1993" s="99">
        <v>0</v>
      </c>
      <c r="AL1993" s="99">
        <v>10268.720602273899</v>
      </c>
      <c r="AM1993" s="99">
        <v>0</v>
      </c>
      <c r="AN1993" s="99">
        <v>1100877.1960907001</v>
      </c>
      <c r="AO1993" s="99">
        <v>0</v>
      </c>
      <c r="AP1993" s="99">
        <v>10271307.3111572</v>
      </c>
      <c r="AQ1993" s="99">
        <v>15039801.831665</v>
      </c>
      <c r="AR1993" s="99">
        <v>9484796.9989013709</v>
      </c>
      <c r="AS1993" s="99">
        <v>1793475.6155395501</v>
      </c>
      <c r="AT1993" s="99">
        <v>0</v>
      </c>
      <c r="AU1993" s="99">
        <v>0</v>
      </c>
      <c r="AV1993" s="99">
        <v>4205399.7532959003</v>
      </c>
      <c r="AW1993" s="99">
        <v>0</v>
      </c>
      <c r="AX1993" s="99">
        <v>106378.866218567</v>
      </c>
      <c r="AY1993" s="99">
        <v>355463.26713562</v>
      </c>
      <c r="AZ1993" s="99">
        <v>9200315.0791015606</v>
      </c>
      <c r="BA1993" s="99">
        <v>0</v>
      </c>
      <c r="BB1993" s="99">
        <v>272767.71871185303</v>
      </c>
      <c r="BC1993" s="99">
        <v>15185171.736694301</v>
      </c>
      <c r="BD1993" s="99">
        <v>0</v>
      </c>
      <c r="BE1993" s="99">
        <v>81762.421395301804</v>
      </c>
      <c r="BF1993" s="99">
        <v>0</v>
      </c>
      <c r="BG1993" s="99">
        <v>4212290.8695068397</v>
      </c>
      <c r="BH1993" s="99">
        <v>0</v>
      </c>
      <c r="BI1993" s="99">
        <v>1259585.3886871301</v>
      </c>
      <c r="BJ1993" s="99">
        <v>2722877.9854126</v>
      </c>
      <c r="BK1993" s="99">
        <v>1815814.6922607401</v>
      </c>
      <c r="BL1993" s="99">
        <v>254668.95071411101</v>
      </c>
      <c r="BM1993" s="99">
        <v>0</v>
      </c>
      <c r="BN1993" s="99">
        <v>0</v>
      </c>
      <c r="BO1993" s="99">
        <v>0</v>
      </c>
      <c r="BP1993" s="99">
        <v>0</v>
      </c>
      <c r="BQ1993" s="99">
        <v>0</v>
      </c>
      <c r="BR1993" s="99">
        <v>48528.174481391899</v>
      </c>
      <c r="BS1993" s="99">
        <v>1182524.2005310101</v>
      </c>
      <c r="BT1993" s="99">
        <v>0</v>
      </c>
      <c r="BU1993" s="99">
        <v>23794.5</v>
      </c>
      <c r="BV1993" s="99">
        <v>2698099.4477844201</v>
      </c>
      <c r="BW1993" s="99">
        <v>0</v>
      </c>
      <c r="BX1993" s="99">
        <v>6411.2899919748297</v>
      </c>
      <c r="BY1993" s="99">
        <v>0</v>
      </c>
      <c r="BZ1993" s="99">
        <v>0</v>
      </c>
      <c r="CA1993" s="99">
        <v>25622.965705156301</v>
      </c>
      <c r="CB1993" s="99">
        <v>2703965.9458923298</v>
      </c>
      <c r="CC1993" s="99">
        <v>25262831.682372998</v>
      </c>
      <c r="CD1993" s="99">
        <v>3970487.4208374</v>
      </c>
      <c r="CE1993" s="99">
        <v>1253.4909184575099</v>
      </c>
      <c r="CF1993" s="99">
        <v>210470.02647399899</v>
      </c>
      <c r="CG1993" s="99">
        <v>1793441.56044006</v>
      </c>
      <c r="CH1993" s="99">
        <v>254917.47844314601</v>
      </c>
      <c r="CI1993" s="99">
        <v>26928.502021551099</v>
      </c>
      <c r="CJ1993" s="99">
        <v>2913126.1115417499</v>
      </c>
      <c r="CK1993" s="99">
        <v>27055452.103515599</v>
      </c>
      <c r="CL1993" s="99">
        <v>4225820.1790771503</v>
      </c>
      <c r="CM1993" s="166">
        <v>30089.191842556</v>
      </c>
      <c r="CN1993" s="166">
        <v>4016088.3818664602</v>
      </c>
      <c r="CO1993" s="166">
        <v>31302273.034912098</v>
      </c>
      <c r="CP1993" s="99">
        <v>4225820.1790771503</v>
      </c>
      <c r="CQ1993" s="99">
        <v>1178.8298018574701</v>
      </c>
      <c r="CR1993" s="99">
        <v>199973.537796021</v>
      </c>
      <c r="CS1993" s="99">
        <v>1707102.73872375</v>
      </c>
      <c r="CT1993" s="99">
        <v>247671.38010787999</v>
      </c>
      <c r="CU1993" s="98">
        <v>12804.030811159</v>
      </c>
      <c r="CV1993" s="98">
        <v>4386.5195462060001</v>
      </c>
      <c r="CW1993" s="98">
        <v>2914435.9723663288</v>
      </c>
      <c r="CX1993" s="98">
        <v>27056273.242813058</v>
      </c>
    </row>
    <row r="1994" spans="1:102" x14ac:dyDescent="0.2">
      <c r="A1994" s="98" t="s">
        <v>185</v>
      </c>
      <c r="B1994" s="100">
        <v>41609</v>
      </c>
      <c r="C1994" s="99">
        <v>0</v>
      </c>
      <c r="D1994" s="99">
        <v>14667.4510934353</v>
      </c>
      <c r="E1994" s="99">
        <v>12570.8145982027</v>
      </c>
      <c r="F1994" s="99">
        <v>9058.2252343893106</v>
      </c>
      <c r="G1994" s="99">
        <v>1264.35497735441</v>
      </c>
      <c r="H1994" s="99">
        <v>0</v>
      </c>
      <c r="I1994" s="99">
        <v>0</v>
      </c>
      <c r="J1994" s="99">
        <v>3191.4996203482201</v>
      </c>
      <c r="K1994" s="99">
        <v>0</v>
      </c>
      <c r="L1994" s="99">
        <v>168.213242519647</v>
      </c>
      <c r="M1994" s="99">
        <v>239.21292209252701</v>
      </c>
      <c r="N1994" s="99">
        <v>7960.1020968556404</v>
      </c>
      <c r="O1994" s="99">
        <v>0</v>
      </c>
      <c r="P1994" s="99">
        <v>2446.21969628334</v>
      </c>
      <c r="Q1994" s="99">
        <v>16590.369071960398</v>
      </c>
      <c r="R1994" s="99">
        <v>0</v>
      </c>
      <c r="S1994" s="99">
        <v>78.9441977534443</v>
      </c>
      <c r="T1994" s="99">
        <v>0</v>
      </c>
      <c r="U1994" s="99">
        <v>3193.3651512861302</v>
      </c>
      <c r="V1994" s="99">
        <v>0</v>
      </c>
      <c r="W1994" s="99">
        <v>1121036.4435119601</v>
      </c>
      <c r="X1994" s="99">
        <v>1591253.2436065699</v>
      </c>
      <c r="Y1994" s="99">
        <v>983989.68272399902</v>
      </c>
      <c r="Z1994" s="99">
        <v>207370.35321044899</v>
      </c>
      <c r="AA1994" s="99">
        <v>0</v>
      </c>
      <c r="AB1994" s="99">
        <v>0</v>
      </c>
      <c r="AC1994" s="99">
        <v>1111656.7192688</v>
      </c>
      <c r="AD1994" s="99">
        <v>0</v>
      </c>
      <c r="AE1994" s="99">
        <v>17753.907673358899</v>
      </c>
      <c r="AF1994" s="99">
        <v>38440.833746910102</v>
      </c>
      <c r="AG1994" s="99">
        <v>953488.40405273403</v>
      </c>
      <c r="AH1994" s="99">
        <v>0</v>
      </c>
      <c r="AI1994" s="99">
        <v>153630.33043670701</v>
      </c>
      <c r="AJ1994" s="99">
        <v>1615478.6198120101</v>
      </c>
      <c r="AK1994" s="99">
        <v>0</v>
      </c>
      <c r="AL1994" s="99">
        <v>10147.1502780914</v>
      </c>
      <c r="AM1994" s="99">
        <v>0</v>
      </c>
      <c r="AN1994" s="99">
        <v>1113510.4504547101</v>
      </c>
      <c r="AO1994" s="99">
        <v>0</v>
      </c>
      <c r="AP1994" s="99">
        <v>10560582.854614301</v>
      </c>
      <c r="AQ1994" s="99">
        <v>14730510.799072299</v>
      </c>
      <c r="AR1994" s="99">
        <v>9411166.55712891</v>
      </c>
      <c r="AS1994" s="99">
        <v>1772744.0761718799</v>
      </c>
      <c r="AT1994" s="99">
        <v>0</v>
      </c>
      <c r="AU1994" s="99">
        <v>0</v>
      </c>
      <c r="AV1994" s="99">
        <v>4273915.9688720703</v>
      </c>
      <c r="AW1994" s="99">
        <v>0</v>
      </c>
      <c r="AX1994" s="99">
        <v>146626.162590027</v>
      </c>
      <c r="AY1994" s="99">
        <v>348096.11934280401</v>
      </c>
      <c r="AZ1994" s="99">
        <v>9087729.9213867206</v>
      </c>
      <c r="BA1994" s="99">
        <v>0</v>
      </c>
      <c r="BB1994" s="99">
        <v>1258299.19377136</v>
      </c>
      <c r="BC1994" s="99">
        <v>15081815.013549799</v>
      </c>
      <c r="BD1994" s="99">
        <v>0</v>
      </c>
      <c r="BE1994" s="99">
        <v>83774.8833265305</v>
      </c>
      <c r="BF1994" s="99">
        <v>0</v>
      </c>
      <c r="BG1994" s="99">
        <v>4278890.3651733398</v>
      </c>
      <c r="BH1994" s="99">
        <v>0</v>
      </c>
      <c r="BI1994" s="99">
        <v>1187734.5013732901</v>
      </c>
      <c r="BJ1994" s="99">
        <v>2697986.2996215802</v>
      </c>
      <c r="BK1994" s="99">
        <v>1813007.21070862</v>
      </c>
      <c r="BL1994" s="99">
        <v>252010.17880249</v>
      </c>
      <c r="BM1994" s="99">
        <v>0</v>
      </c>
      <c r="BN1994" s="99">
        <v>0</v>
      </c>
      <c r="BO1994" s="99">
        <v>0</v>
      </c>
      <c r="BP1994" s="99">
        <v>0</v>
      </c>
      <c r="BQ1994" s="99">
        <v>0</v>
      </c>
      <c r="BR1994" s="99">
        <v>48398.462635517099</v>
      </c>
      <c r="BS1994" s="99">
        <v>1183768.8667602499</v>
      </c>
      <c r="BT1994" s="99">
        <v>0</v>
      </c>
      <c r="BU1994" s="99">
        <v>83580.5</v>
      </c>
      <c r="BV1994" s="99">
        <v>2670926.3918762198</v>
      </c>
      <c r="BW1994" s="99">
        <v>0</v>
      </c>
      <c r="BX1994" s="99">
        <v>6509.3599931597701</v>
      </c>
      <c r="BY1994" s="99">
        <v>0</v>
      </c>
      <c r="BZ1994" s="99">
        <v>0</v>
      </c>
      <c r="CA1994" s="99">
        <v>27456.337956190098</v>
      </c>
      <c r="CB1994" s="99">
        <v>2716850.5219116202</v>
      </c>
      <c r="CC1994" s="99">
        <v>25428463.126464799</v>
      </c>
      <c r="CD1994" s="99">
        <v>3945084.1864929199</v>
      </c>
      <c r="CE1994" s="99">
        <v>1264.6275076419099</v>
      </c>
      <c r="CF1994" s="99">
        <v>207451.922185898</v>
      </c>
      <c r="CG1994" s="99">
        <v>1774033.6872253399</v>
      </c>
      <c r="CH1994" s="99">
        <v>252084.98402786301</v>
      </c>
      <c r="CI1994" s="99">
        <v>28516.789521932598</v>
      </c>
      <c r="CJ1994" s="99">
        <v>2923802.29046631</v>
      </c>
      <c r="CK1994" s="99">
        <v>27160177.0397949</v>
      </c>
      <c r="CL1994" s="99">
        <v>4194484.09130859</v>
      </c>
      <c r="CM1994" s="166">
        <v>31661.1778082848</v>
      </c>
      <c r="CN1994" s="166">
        <v>4032282.3790588402</v>
      </c>
      <c r="CO1994" s="166">
        <v>31429491.4990234</v>
      </c>
      <c r="CP1994" s="99">
        <v>4194484.09130859</v>
      </c>
      <c r="CQ1994" s="99">
        <v>1184.9982988834399</v>
      </c>
      <c r="CR1994" s="99">
        <v>197140.41839599601</v>
      </c>
      <c r="CS1994" s="99">
        <v>1690559.18630981</v>
      </c>
      <c r="CT1994" s="99">
        <v>245454.36258125299</v>
      </c>
      <c r="CU1994" s="98">
        <v>12576.046759289</v>
      </c>
      <c r="CV1994" s="98">
        <v>4401.7877573659998</v>
      </c>
      <c r="CW1994" s="98">
        <v>2924302.444097518</v>
      </c>
      <c r="CX1994" s="98">
        <v>27202496.813690141</v>
      </c>
    </row>
    <row r="1995" spans="1:102" x14ac:dyDescent="0.2">
      <c r="A1995" s="98" t="s">
        <v>185</v>
      </c>
      <c r="B1995" s="100">
        <v>41699</v>
      </c>
      <c r="C1995" s="99">
        <v>0</v>
      </c>
      <c r="D1995" s="99">
        <v>12895.572318792299</v>
      </c>
      <c r="E1995" s="99">
        <v>12798.887873292</v>
      </c>
      <c r="F1995" s="99">
        <v>9142.4718049764597</v>
      </c>
      <c r="G1995" s="99">
        <v>1270.5866048335999</v>
      </c>
      <c r="H1995" s="99">
        <v>0</v>
      </c>
      <c r="I1995" s="99">
        <v>0</v>
      </c>
      <c r="J1995" s="99">
        <v>3228.9601404964901</v>
      </c>
      <c r="K1995" s="99">
        <v>0</v>
      </c>
      <c r="L1995" s="99">
        <v>59.512733570765697</v>
      </c>
      <c r="M1995" s="99">
        <v>323.735586859286</v>
      </c>
      <c r="N1995" s="99">
        <v>7963.9834828376797</v>
      </c>
      <c r="O1995" s="99">
        <v>0</v>
      </c>
      <c r="P1995" s="99">
        <v>11370.538944244399</v>
      </c>
      <c r="Q1995" s="99">
        <v>4655.4418659210196</v>
      </c>
      <c r="R1995" s="99">
        <v>0</v>
      </c>
      <c r="S1995" s="99">
        <v>80.970791152678402</v>
      </c>
      <c r="T1995" s="99">
        <v>0</v>
      </c>
      <c r="U1995" s="99">
        <v>3241.3351083397902</v>
      </c>
      <c r="V1995" s="99">
        <v>0</v>
      </c>
      <c r="W1995" s="99">
        <v>1056977.45768738</v>
      </c>
      <c r="X1995" s="99">
        <v>1612737.0796814</v>
      </c>
      <c r="Y1995" s="99">
        <v>986515.74054717994</v>
      </c>
      <c r="Z1995" s="99">
        <v>207133.689273834</v>
      </c>
      <c r="AA1995" s="99">
        <v>0</v>
      </c>
      <c r="AB1995" s="99">
        <v>0</v>
      </c>
      <c r="AC1995" s="99">
        <v>1121199.22581482</v>
      </c>
      <c r="AD1995" s="99">
        <v>0</v>
      </c>
      <c r="AE1995" s="99">
        <v>5889.8506351113301</v>
      </c>
      <c r="AF1995" s="99">
        <v>42600.621534347498</v>
      </c>
      <c r="AG1995" s="99">
        <v>949360.86160278297</v>
      </c>
      <c r="AH1995" s="99">
        <v>0</v>
      </c>
      <c r="AI1995" s="99">
        <v>933177.72383880604</v>
      </c>
      <c r="AJ1995" s="99">
        <v>640424.87835693394</v>
      </c>
      <c r="AK1995" s="99">
        <v>0</v>
      </c>
      <c r="AL1995" s="99">
        <v>9707.6044644117392</v>
      </c>
      <c r="AM1995" s="99">
        <v>0</v>
      </c>
      <c r="AN1995" s="99">
        <v>1123281.26046753</v>
      </c>
      <c r="AO1995" s="99">
        <v>0</v>
      </c>
      <c r="AP1995" s="99">
        <v>8946441.5245361291</v>
      </c>
      <c r="AQ1995" s="99">
        <v>15220500.915771499</v>
      </c>
      <c r="AR1995" s="99">
        <v>9502900.8463134803</v>
      </c>
      <c r="AS1995" s="99">
        <v>1782845.7857055699</v>
      </c>
      <c r="AT1995" s="99">
        <v>0</v>
      </c>
      <c r="AU1995" s="99">
        <v>0</v>
      </c>
      <c r="AV1995" s="99">
        <v>4339697.4385376005</v>
      </c>
      <c r="AW1995" s="99">
        <v>0</v>
      </c>
      <c r="AX1995" s="99">
        <v>48977.006096363097</v>
      </c>
      <c r="AY1995" s="99">
        <v>390132.26882171602</v>
      </c>
      <c r="AZ1995" s="99">
        <v>9089947.1309814509</v>
      </c>
      <c r="BA1995" s="99">
        <v>0</v>
      </c>
      <c r="BB1995" s="99">
        <v>7706390.9942627</v>
      </c>
      <c r="BC1995" s="99">
        <v>5924781.1759033203</v>
      </c>
      <c r="BD1995" s="99">
        <v>0</v>
      </c>
      <c r="BE1995" s="99">
        <v>81908.152018547102</v>
      </c>
      <c r="BF1995" s="99">
        <v>0</v>
      </c>
      <c r="BG1995" s="99">
        <v>4345433.53625488</v>
      </c>
      <c r="BH1995" s="99">
        <v>0</v>
      </c>
      <c r="BI1995" s="99">
        <v>756233.69711303699</v>
      </c>
      <c r="BJ1995" s="99">
        <v>2741152.4135131799</v>
      </c>
      <c r="BK1995" s="99">
        <v>1837120.53213501</v>
      </c>
      <c r="BL1995" s="99">
        <v>253561.44609069801</v>
      </c>
      <c r="BM1995" s="99">
        <v>0</v>
      </c>
      <c r="BN1995" s="99">
        <v>0</v>
      </c>
      <c r="BO1995" s="99">
        <v>0</v>
      </c>
      <c r="BP1995" s="99">
        <v>0</v>
      </c>
      <c r="BQ1995" s="99">
        <v>0</v>
      </c>
      <c r="BR1995" s="99">
        <v>61908.948667526201</v>
      </c>
      <c r="BS1995" s="99">
        <v>1166887.3627929699</v>
      </c>
      <c r="BT1995" s="99">
        <v>0</v>
      </c>
      <c r="BU1995" s="99">
        <v>648148.69999694801</v>
      </c>
      <c r="BV1995" s="99">
        <v>1596549.9988555899</v>
      </c>
      <c r="BW1995" s="99">
        <v>0</v>
      </c>
      <c r="BX1995" s="99">
        <v>6468.8699945807502</v>
      </c>
      <c r="BY1995" s="99">
        <v>0</v>
      </c>
      <c r="BZ1995" s="99">
        <v>0</v>
      </c>
      <c r="CA1995" s="99">
        <v>25669.942306041699</v>
      </c>
      <c r="CB1995" s="99">
        <v>2632612.9085693401</v>
      </c>
      <c r="CC1995" s="99">
        <v>24410783.779296901</v>
      </c>
      <c r="CD1995" s="99">
        <v>3517655.0271606399</v>
      </c>
      <c r="CE1995" s="99">
        <v>1270.7587210238</v>
      </c>
      <c r="CF1995" s="99">
        <v>207223.79962730399</v>
      </c>
      <c r="CG1995" s="99">
        <v>1783960.6498718299</v>
      </c>
      <c r="CH1995" s="99">
        <v>253224.18944358799</v>
      </c>
      <c r="CI1995" s="99">
        <v>26971.095461130099</v>
      </c>
      <c r="CJ1995" s="99">
        <v>2841219.7034606901</v>
      </c>
      <c r="CK1995" s="99">
        <v>25955050.665527299</v>
      </c>
      <c r="CL1995" s="99">
        <v>3773083.9478454599</v>
      </c>
      <c r="CM1995" s="166">
        <v>30148.214541196801</v>
      </c>
      <c r="CN1995" s="166">
        <v>3972465.7512817401</v>
      </c>
      <c r="CO1995" s="166">
        <v>30315669.348144501</v>
      </c>
      <c r="CP1995" s="99">
        <v>3773083.9478454599</v>
      </c>
      <c r="CQ1995" s="99">
        <v>1195.02397991717</v>
      </c>
      <c r="CR1995" s="99">
        <v>197515.44145584101</v>
      </c>
      <c r="CS1995" s="99">
        <v>1702864.8027496301</v>
      </c>
      <c r="CT1995" s="99">
        <v>247507.17107582101</v>
      </c>
      <c r="CU1995" s="98">
        <v>12807.063907537</v>
      </c>
      <c r="CV1995" s="98">
        <v>4444.3635007419998</v>
      </c>
      <c r="CW1995" s="98">
        <v>2839836.7081966442</v>
      </c>
      <c r="CX1995" s="98">
        <v>26194744.429168731</v>
      </c>
    </row>
    <row r="1996" spans="1:102" x14ac:dyDescent="0.2">
      <c r="A1996" s="98" t="s">
        <v>185</v>
      </c>
      <c r="B1996" s="100">
        <v>41791</v>
      </c>
      <c r="C1996" s="99">
        <v>0</v>
      </c>
      <c r="D1996" s="99">
        <v>12159.5189243555</v>
      </c>
      <c r="E1996" s="99">
        <v>12681.947115421301</v>
      </c>
      <c r="F1996" s="99">
        <v>9123.5976760387402</v>
      </c>
      <c r="G1996" s="99">
        <v>1272.54166047275</v>
      </c>
      <c r="H1996" s="99">
        <v>0</v>
      </c>
      <c r="I1996" s="99">
        <v>0</v>
      </c>
      <c r="J1996" s="99">
        <v>3256.23392024636</v>
      </c>
      <c r="K1996" s="99">
        <v>0</v>
      </c>
      <c r="L1996" s="99">
        <v>38.107282811775796</v>
      </c>
      <c r="M1996" s="99">
        <v>323.51748911291401</v>
      </c>
      <c r="N1996" s="99">
        <v>7904.8499611020097</v>
      </c>
      <c r="O1996" s="99">
        <v>0</v>
      </c>
      <c r="P1996" s="99">
        <v>11879.444004893299</v>
      </c>
      <c r="Q1996" s="99">
        <v>4635.5898857116699</v>
      </c>
      <c r="R1996" s="99">
        <v>0</v>
      </c>
      <c r="S1996" s="99">
        <v>76.387606137432201</v>
      </c>
      <c r="T1996" s="99">
        <v>0</v>
      </c>
      <c r="U1996" s="99">
        <v>3267.6191727220998</v>
      </c>
      <c r="V1996" s="99">
        <v>0</v>
      </c>
      <c r="W1996" s="99">
        <v>1004984.0300521899</v>
      </c>
      <c r="X1996" s="99">
        <v>1592379.0434417699</v>
      </c>
      <c r="Y1996" s="99">
        <v>984107.53303527797</v>
      </c>
      <c r="Z1996" s="99">
        <v>204705.45870018</v>
      </c>
      <c r="AA1996" s="99">
        <v>0</v>
      </c>
      <c r="AB1996" s="99">
        <v>0</v>
      </c>
      <c r="AC1996" s="99">
        <v>1129848.77586365</v>
      </c>
      <c r="AD1996" s="99">
        <v>0</v>
      </c>
      <c r="AE1996" s="99">
        <v>5755.8920581340799</v>
      </c>
      <c r="AF1996" s="99">
        <v>44190.477227210999</v>
      </c>
      <c r="AG1996" s="99">
        <v>937142.85616302502</v>
      </c>
      <c r="AH1996" s="99">
        <v>0</v>
      </c>
      <c r="AI1996" s="99">
        <v>1121368.38945007</v>
      </c>
      <c r="AJ1996" s="99">
        <v>633251.42662048305</v>
      </c>
      <c r="AK1996" s="99">
        <v>0</v>
      </c>
      <c r="AL1996" s="99">
        <v>9320.4571379423105</v>
      </c>
      <c r="AM1996" s="99">
        <v>0</v>
      </c>
      <c r="AN1996" s="99">
        <v>1131359.7319183301</v>
      </c>
      <c r="AO1996" s="99">
        <v>0</v>
      </c>
      <c r="AP1996" s="99">
        <v>9052688.9743652306</v>
      </c>
      <c r="AQ1996" s="99">
        <v>14873416.9190674</v>
      </c>
      <c r="AR1996" s="99">
        <v>9473896.3034668006</v>
      </c>
      <c r="AS1996" s="99">
        <v>1772971.2906189</v>
      </c>
      <c r="AT1996" s="99">
        <v>0</v>
      </c>
      <c r="AU1996" s="99">
        <v>0</v>
      </c>
      <c r="AV1996" s="99">
        <v>4403740.8722534198</v>
      </c>
      <c r="AW1996" s="99">
        <v>0</v>
      </c>
      <c r="AX1996" s="99">
        <v>47396.223697662397</v>
      </c>
      <c r="AY1996" s="99">
        <v>406707.80482864397</v>
      </c>
      <c r="AZ1996" s="99">
        <v>8988168.27416992</v>
      </c>
      <c r="BA1996" s="99">
        <v>0</v>
      </c>
      <c r="BB1996" s="99">
        <v>9504409.9145507794</v>
      </c>
      <c r="BC1996" s="99">
        <v>5671431.56884766</v>
      </c>
      <c r="BD1996" s="99">
        <v>0</v>
      </c>
      <c r="BE1996" s="99">
        <v>79203.560024261504</v>
      </c>
      <c r="BF1996" s="99">
        <v>0</v>
      </c>
      <c r="BG1996" s="99">
        <v>4410152.1998290997</v>
      </c>
      <c r="BH1996" s="99">
        <v>0</v>
      </c>
      <c r="BI1996" s="99">
        <v>772279.44218444801</v>
      </c>
      <c r="BJ1996" s="99">
        <v>2762446.4294128399</v>
      </c>
      <c r="BK1996" s="99">
        <v>1870186.69244385</v>
      </c>
      <c r="BL1996" s="99">
        <v>256022.798622131</v>
      </c>
      <c r="BM1996" s="99">
        <v>0</v>
      </c>
      <c r="BN1996" s="99">
        <v>0</v>
      </c>
      <c r="BO1996" s="99">
        <v>0</v>
      </c>
      <c r="BP1996" s="99">
        <v>0</v>
      </c>
      <c r="BQ1996" s="99">
        <v>0</v>
      </c>
      <c r="BR1996" s="99">
        <v>63989.9847712517</v>
      </c>
      <c r="BS1996" s="99">
        <v>1156886.57420349</v>
      </c>
      <c r="BT1996" s="99">
        <v>0</v>
      </c>
      <c r="BU1996" s="99">
        <v>692185.83999633801</v>
      </c>
      <c r="BV1996" s="99">
        <v>1602742.1892242399</v>
      </c>
      <c r="BW1996" s="99">
        <v>0</v>
      </c>
      <c r="BX1996" s="99">
        <v>6766.4999950528099</v>
      </c>
      <c r="BY1996" s="99">
        <v>0</v>
      </c>
      <c r="BZ1996" s="99">
        <v>0</v>
      </c>
      <c r="CA1996" s="99">
        <v>24757.300043821298</v>
      </c>
      <c r="CB1996" s="99">
        <v>2634963.3730773898</v>
      </c>
      <c r="CC1996" s="99">
        <v>23694541.774902299</v>
      </c>
      <c r="CD1996" s="99">
        <v>3503641.8715209998</v>
      </c>
      <c r="CE1996" s="99">
        <v>1272.3153761476301</v>
      </c>
      <c r="CF1996" s="99">
        <v>204668.813072205</v>
      </c>
      <c r="CG1996" s="99">
        <v>1771117.3421630899</v>
      </c>
      <c r="CH1996" s="99">
        <v>256119.08930778501</v>
      </c>
      <c r="CI1996" s="99">
        <v>26136.106950998299</v>
      </c>
      <c r="CJ1996" s="99">
        <v>2839646.1850280799</v>
      </c>
      <c r="CK1996" s="99">
        <v>25726514.994628899</v>
      </c>
      <c r="CL1996" s="99">
        <v>3760996.5545959501</v>
      </c>
      <c r="CM1996" s="166">
        <v>29354.559403419498</v>
      </c>
      <c r="CN1996" s="166">
        <v>3972867.0621643099</v>
      </c>
      <c r="CO1996" s="166">
        <v>30143600.534179699</v>
      </c>
      <c r="CP1996" s="99">
        <v>3760996.5545959501</v>
      </c>
      <c r="CQ1996" s="99">
        <v>1198.11972631514</v>
      </c>
      <c r="CR1996" s="99">
        <v>195561.73247146601</v>
      </c>
      <c r="CS1996" s="99">
        <v>1693355.98342896</v>
      </c>
      <c r="CT1996" s="99">
        <v>249736.88609314</v>
      </c>
      <c r="CU1996" s="98">
        <v>12691.752627251</v>
      </c>
      <c r="CV1996" s="98">
        <v>4479.6335009900004</v>
      </c>
      <c r="CW1996" s="98">
        <v>2839632.1861495948</v>
      </c>
      <c r="CX1996" s="98">
        <v>25465659.117065389</v>
      </c>
    </row>
    <row r="1997" spans="1:102" x14ac:dyDescent="0.2">
      <c r="A1997" s="98" t="s">
        <v>185</v>
      </c>
      <c r="B1997" s="100">
        <v>41883</v>
      </c>
      <c r="C1997" s="99">
        <v>0</v>
      </c>
      <c r="D1997" s="99">
        <v>11688.3929787874</v>
      </c>
      <c r="E1997" s="99">
        <v>12703.6487377882</v>
      </c>
      <c r="F1997" s="99">
        <v>9162.7635939121192</v>
      </c>
      <c r="G1997" s="99">
        <v>1295.2271186709399</v>
      </c>
      <c r="H1997" s="99">
        <v>0</v>
      </c>
      <c r="I1997" s="99">
        <v>0</v>
      </c>
      <c r="J1997" s="99">
        <v>3280.1681889891602</v>
      </c>
      <c r="K1997" s="99">
        <v>0</v>
      </c>
      <c r="L1997" s="99">
        <v>61.146649324800798</v>
      </c>
      <c r="M1997" s="99">
        <v>338.48553734645202</v>
      </c>
      <c r="N1997" s="99">
        <v>7832.2090008258801</v>
      </c>
      <c r="O1997" s="99">
        <v>0</v>
      </c>
      <c r="P1997" s="99">
        <v>13216.9059370756</v>
      </c>
      <c r="Q1997" s="99">
        <v>4610.3542672395697</v>
      </c>
      <c r="R1997" s="99">
        <v>0</v>
      </c>
      <c r="S1997" s="99">
        <v>71.812821513041897</v>
      </c>
      <c r="T1997" s="99">
        <v>0</v>
      </c>
      <c r="U1997" s="99">
        <v>3282.55352026224</v>
      </c>
      <c r="V1997" s="99">
        <v>0</v>
      </c>
      <c r="W1997" s="99">
        <v>976150.10197448696</v>
      </c>
      <c r="X1997" s="99">
        <v>1581746.00854492</v>
      </c>
      <c r="Y1997" s="99">
        <v>980307.86201477097</v>
      </c>
      <c r="Z1997" s="99">
        <v>205771.072954178</v>
      </c>
      <c r="AA1997" s="99">
        <v>0</v>
      </c>
      <c r="AB1997" s="99">
        <v>0</v>
      </c>
      <c r="AC1997" s="99">
        <v>1130264.16171265</v>
      </c>
      <c r="AD1997" s="99">
        <v>0</v>
      </c>
      <c r="AE1997" s="99">
        <v>4440.1357120275497</v>
      </c>
      <c r="AF1997" s="99">
        <v>45971.950301170298</v>
      </c>
      <c r="AG1997" s="99">
        <v>924915.35882568394</v>
      </c>
      <c r="AH1997" s="99">
        <v>0</v>
      </c>
      <c r="AI1997" s="99">
        <v>729225.35089111305</v>
      </c>
      <c r="AJ1997" s="99">
        <v>618592.36882018996</v>
      </c>
      <c r="AK1997" s="99">
        <v>0</v>
      </c>
      <c r="AL1997" s="99">
        <v>8655.2197068929709</v>
      </c>
      <c r="AM1997" s="99">
        <v>0</v>
      </c>
      <c r="AN1997" s="99">
        <v>1131613.17237854</v>
      </c>
      <c r="AO1997" s="99">
        <v>0</v>
      </c>
      <c r="AP1997" s="99">
        <v>8418502.1230468806</v>
      </c>
      <c r="AQ1997" s="99">
        <v>14801525.0473633</v>
      </c>
      <c r="AR1997" s="99">
        <v>9455898.58349609</v>
      </c>
      <c r="AS1997" s="99">
        <v>1786614.2525482201</v>
      </c>
      <c r="AT1997" s="99">
        <v>0</v>
      </c>
      <c r="AU1997" s="99">
        <v>0</v>
      </c>
      <c r="AV1997" s="99">
        <v>4420174.4063110398</v>
      </c>
      <c r="AW1997" s="99">
        <v>0</v>
      </c>
      <c r="AX1997" s="99">
        <v>40488.720433235198</v>
      </c>
      <c r="AY1997" s="99">
        <v>423730.64249038702</v>
      </c>
      <c r="AZ1997" s="99">
        <v>8878560.03198242</v>
      </c>
      <c r="BA1997" s="99">
        <v>0</v>
      </c>
      <c r="BB1997" s="99">
        <v>6975324.19641113</v>
      </c>
      <c r="BC1997" s="99">
        <v>5559810.0183715802</v>
      </c>
      <c r="BD1997" s="99">
        <v>0</v>
      </c>
      <c r="BE1997" s="99">
        <v>71809.391059875503</v>
      </c>
      <c r="BF1997" s="99">
        <v>0</v>
      </c>
      <c r="BG1997" s="99">
        <v>4424807.5443725605</v>
      </c>
      <c r="BH1997" s="99">
        <v>0</v>
      </c>
      <c r="BI1997" s="99">
        <v>724193.88269805897</v>
      </c>
      <c r="BJ1997" s="99">
        <v>2769434.0376281701</v>
      </c>
      <c r="BK1997" s="99">
        <v>1888104.0540618901</v>
      </c>
      <c r="BL1997" s="99">
        <v>260957.58162116999</v>
      </c>
      <c r="BM1997" s="99">
        <v>0</v>
      </c>
      <c r="BN1997" s="99">
        <v>0</v>
      </c>
      <c r="BO1997" s="99">
        <v>0</v>
      </c>
      <c r="BP1997" s="99">
        <v>0</v>
      </c>
      <c r="BQ1997" s="99">
        <v>0</v>
      </c>
      <c r="BR1997" s="99">
        <v>65974.6336288452</v>
      </c>
      <c r="BS1997" s="99">
        <v>1135612.9986267099</v>
      </c>
      <c r="BT1997" s="99">
        <v>0</v>
      </c>
      <c r="BU1997" s="99">
        <v>642850.52999877895</v>
      </c>
      <c r="BV1997" s="99">
        <v>1623118.85716248</v>
      </c>
      <c r="BW1997" s="99">
        <v>0</v>
      </c>
      <c r="BX1997" s="99">
        <v>5322.5199950337401</v>
      </c>
      <c r="BY1997" s="99">
        <v>0</v>
      </c>
      <c r="BZ1997" s="99">
        <v>0</v>
      </c>
      <c r="CA1997" s="99">
        <v>24352.191929578799</v>
      </c>
      <c r="CB1997" s="99">
        <v>2559688.7066955599</v>
      </c>
      <c r="CC1997" s="99">
        <v>23184290.947753899</v>
      </c>
      <c r="CD1997" s="99">
        <v>3498187.9258422898</v>
      </c>
      <c r="CE1997" s="99">
        <v>1295.2830757945801</v>
      </c>
      <c r="CF1997" s="99">
        <v>205616.16757392901</v>
      </c>
      <c r="CG1997" s="99">
        <v>1787051.2991180399</v>
      </c>
      <c r="CH1997" s="99">
        <v>261145.32261085499</v>
      </c>
      <c r="CI1997" s="99">
        <v>25683.987272739399</v>
      </c>
      <c r="CJ1997" s="99">
        <v>2764634.2765502902</v>
      </c>
      <c r="CK1997" s="99">
        <v>24986748.1171875</v>
      </c>
      <c r="CL1997" s="99">
        <v>3759655.0598144499</v>
      </c>
      <c r="CM1997" s="166">
        <v>28934.214523553801</v>
      </c>
      <c r="CN1997" s="166">
        <v>3895635.6117248498</v>
      </c>
      <c r="CO1997" s="166">
        <v>29418265.6721191</v>
      </c>
      <c r="CP1997" s="99">
        <v>3759655.0598144499</v>
      </c>
      <c r="CQ1997" s="99">
        <v>1225.7150549143601</v>
      </c>
      <c r="CR1997" s="99">
        <v>196876.844854355</v>
      </c>
      <c r="CS1997" s="99">
        <v>1712721.8334808301</v>
      </c>
      <c r="CT1997" s="99">
        <v>254830.27030754101</v>
      </c>
      <c r="CU1997" s="98">
        <v>12709.007322472</v>
      </c>
      <c r="CV1997" s="98">
        <v>4516.6849585259997</v>
      </c>
      <c r="CW1997" s="98">
        <v>2765304.8742694887</v>
      </c>
      <c r="CX1997" s="98">
        <v>24971342.246871937</v>
      </c>
    </row>
    <row r="1998" spans="1:102" x14ac:dyDescent="0.2">
      <c r="A1998" s="98" t="s">
        <v>185</v>
      </c>
      <c r="B1998" s="100">
        <v>41974</v>
      </c>
      <c r="C1998" s="99">
        <v>0</v>
      </c>
      <c r="D1998" s="99">
        <v>11341.4379036427</v>
      </c>
      <c r="E1998" s="99">
        <v>12641.8646090031</v>
      </c>
      <c r="F1998" s="99">
        <v>9130.8245751857794</v>
      </c>
      <c r="G1998" s="99">
        <v>1320.3570351153601</v>
      </c>
      <c r="H1998" s="99">
        <v>0</v>
      </c>
      <c r="I1998" s="99">
        <v>0</v>
      </c>
      <c r="J1998" s="99">
        <v>3288.6091045737298</v>
      </c>
      <c r="K1998" s="99">
        <v>0</v>
      </c>
      <c r="L1998" s="99">
        <v>42.627373130992098</v>
      </c>
      <c r="M1998" s="99">
        <v>345.79934398457402</v>
      </c>
      <c r="N1998" s="99">
        <v>7776.9349231123897</v>
      </c>
      <c r="O1998" s="99">
        <v>0</v>
      </c>
      <c r="P1998" s="99">
        <v>11043.396052718201</v>
      </c>
      <c r="Q1998" s="99">
        <v>4613.6075178384799</v>
      </c>
      <c r="R1998" s="99">
        <v>0</v>
      </c>
      <c r="S1998" s="99">
        <v>74.688448784872904</v>
      </c>
      <c r="T1998" s="99">
        <v>0</v>
      </c>
      <c r="U1998" s="99">
        <v>3288.6555696129799</v>
      </c>
      <c r="V1998" s="99">
        <v>0</v>
      </c>
      <c r="W1998" s="99">
        <v>940676.83364105201</v>
      </c>
      <c r="X1998" s="99">
        <v>1575396.34638977</v>
      </c>
      <c r="Y1998" s="99">
        <v>975769.92588806199</v>
      </c>
      <c r="Z1998" s="99">
        <v>211416.374065399</v>
      </c>
      <c r="AA1998" s="99">
        <v>0</v>
      </c>
      <c r="AB1998" s="99">
        <v>0</v>
      </c>
      <c r="AC1998" s="99">
        <v>1120783.1975708001</v>
      </c>
      <c r="AD1998" s="99">
        <v>0</v>
      </c>
      <c r="AE1998" s="99">
        <v>7590.3162890672702</v>
      </c>
      <c r="AF1998" s="99">
        <v>46740.478353977203</v>
      </c>
      <c r="AG1998" s="99">
        <v>912100.48489379894</v>
      </c>
      <c r="AH1998" s="99">
        <v>0</v>
      </c>
      <c r="AI1998" s="99">
        <v>1247388.40196228</v>
      </c>
      <c r="AJ1998" s="99">
        <v>614470.71456146205</v>
      </c>
      <c r="AK1998" s="99">
        <v>0</v>
      </c>
      <c r="AL1998" s="99">
        <v>9030.4905124902707</v>
      </c>
      <c r="AM1998" s="99">
        <v>0</v>
      </c>
      <c r="AN1998" s="99">
        <v>1122035.00354004</v>
      </c>
      <c r="AO1998" s="99">
        <v>0</v>
      </c>
      <c r="AP1998" s="99">
        <v>8089603.7238159198</v>
      </c>
      <c r="AQ1998" s="99">
        <v>14738580.1335449</v>
      </c>
      <c r="AR1998" s="99">
        <v>9438979.7824706994</v>
      </c>
      <c r="AS1998" s="99">
        <v>1845974.26960754</v>
      </c>
      <c r="AT1998" s="99">
        <v>0</v>
      </c>
      <c r="AU1998" s="99">
        <v>0</v>
      </c>
      <c r="AV1998" s="99">
        <v>4403130.6373290997</v>
      </c>
      <c r="AW1998" s="99">
        <v>0</v>
      </c>
      <c r="AX1998" s="99">
        <v>61908.363461017601</v>
      </c>
      <c r="AY1998" s="99">
        <v>430590.62374115002</v>
      </c>
      <c r="AZ1998" s="99">
        <v>8772837.2717285194</v>
      </c>
      <c r="BA1998" s="99">
        <v>0</v>
      </c>
      <c r="BB1998" s="99">
        <v>10109298.4263916</v>
      </c>
      <c r="BC1998" s="99">
        <v>5552472.55004883</v>
      </c>
      <c r="BD1998" s="99">
        <v>0</v>
      </c>
      <c r="BE1998" s="99">
        <v>77741.801879882798</v>
      </c>
      <c r="BF1998" s="99">
        <v>0</v>
      </c>
      <c r="BG1998" s="99">
        <v>4406255.5825805701</v>
      </c>
      <c r="BH1998" s="99">
        <v>0</v>
      </c>
      <c r="BI1998" s="99">
        <v>637325.21060180699</v>
      </c>
      <c r="BJ1998" s="99">
        <v>2786874.3562316899</v>
      </c>
      <c r="BK1998" s="99">
        <v>1905894.26135254</v>
      </c>
      <c r="BL1998" s="99">
        <v>271389.36997985799</v>
      </c>
      <c r="BM1998" s="99">
        <v>0</v>
      </c>
      <c r="BN1998" s="99">
        <v>0</v>
      </c>
      <c r="BO1998" s="99">
        <v>0</v>
      </c>
      <c r="BP1998" s="99">
        <v>0</v>
      </c>
      <c r="BQ1998" s="99">
        <v>0</v>
      </c>
      <c r="BR1998" s="99">
        <v>66285.351243019104</v>
      </c>
      <c r="BS1998" s="99">
        <v>1118999.65272522</v>
      </c>
      <c r="BT1998" s="99">
        <v>0</v>
      </c>
      <c r="BU1998" s="99">
        <v>672295.04999542201</v>
      </c>
      <c r="BV1998" s="99">
        <v>1625606.6576995801</v>
      </c>
      <c r="BW1998" s="99">
        <v>0</v>
      </c>
      <c r="BX1998" s="99">
        <v>5818.5899960994702</v>
      </c>
      <c r="BY1998" s="99">
        <v>0</v>
      </c>
      <c r="BZ1998" s="99">
        <v>0</v>
      </c>
      <c r="CA1998" s="99">
        <v>24100.478024244301</v>
      </c>
      <c r="CB1998" s="99">
        <v>2514685.0429077102</v>
      </c>
      <c r="CC1998" s="99">
        <v>22821454.316406298</v>
      </c>
      <c r="CD1998" s="99">
        <v>3422224.5835876502</v>
      </c>
      <c r="CE1998" s="99">
        <v>1320.2151868343401</v>
      </c>
      <c r="CF1998" s="99">
        <v>211589.081550598</v>
      </c>
      <c r="CG1998" s="99">
        <v>1846042.0603179899</v>
      </c>
      <c r="CH1998" s="99">
        <v>271359.07034301799</v>
      </c>
      <c r="CI1998" s="99">
        <v>25273.0055148602</v>
      </c>
      <c r="CJ1998" s="99">
        <v>2725402.4364624</v>
      </c>
      <c r="CK1998" s="99">
        <v>24649232.787109401</v>
      </c>
      <c r="CL1998" s="99">
        <v>3688966.4505920401</v>
      </c>
      <c r="CM1998" s="166">
        <v>28492.208313703501</v>
      </c>
      <c r="CN1998" s="166">
        <v>3840334.2752380399</v>
      </c>
      <c r="CO1998" s="166">
        <v>29024946.344970699</v>
      </c>
      <c r="CP1998" s="99">
        <v>3688966.4505920401</v>
      </c>
      <c r="CQ1998" s="99">
        <v>1246.9762024581401</v>
      </c>
      <c r="CR1998" s="99">
        <v>202483.49631118801</v>
      </c>
      <c r="CS1998" s="99">
        <v>1769403.6340484601</v>
      </c>
      <c r="CT1998" s="99">
        <v>265113.77099990798</v>
      </c>
      <c r="CU1998" s="98">
        <v>12644.354566346999</v>
      </c>
      <c r="CV1998" s="98">
        <v>4559.7501191640004</v>
      </c>
      <c r="CW1998" s="98">
        <v>2726274.1244583083</v>
      </c>
      <c r="CX1998" s="98">
        <v>24667496.376724288</v>
      </c>
    </row>
    <row r="1999" spans="1:102" x14ac:dyDescent="0.2">
      <c r="A1999" s="98" t="s">
        <v>185</v>
      </c>
      <c r="B1999" s="100">
        <v>42064</v>
      </c>
      <c r="C1999" s="99">
        <v>0</v>
      </c>
      <c r="D1999" s="99">
        <v>11642.452601552</v>
      </c>
      <c r="E1999" s="99">
        <v>12612.951018571899</v>
      </c>
      <c r="F1999" s="99">
        <v>9157.8300300836599</v>
      </c>
      <c r="G1999" s="99">
        <v>1336.7571631073999</v>
      </c>
      <c r="H1999" s="99">
        <v>0</v>
      </c>
      <c r="I1999" s="99">
        <v>0</v>
      </c>
      <c r="J1999" s="99">
        <v>3300.2707783281799</v>
      </c>
      <c r="K1999" s="99">
        <v>0</v>
      </c>
      <c r="L1999" s="99">
        <v>40.579894853755803</v>
      </c>
      <c r="M1999" s="99">
        <v>344.67720836773498</v>
      </c>
      <c r="N1999" s="99">
        <v>7762.9526943564397</v>
      </c>
      <c r="O1999" s="99">
        <v>0</v>
      </c>
      <c r="P1999" s="99">
        <v>10547.0835806131</v>
      </c>
      <c r="Q1999" s="99">
        <v>4646.4477546215103</v>
      </c>
      <c r="R1999" s="99">
        <v>0</v>
      </c>
      <c r="S1999" s="99">
        <v>69.136130597442403</v>
      </c>
      <c r="T1999" s="99">
        <v>0</v>
      </c>
      <c r="U1999" s="99">
        <v>3307.3253174126098</v>
      </c>
      <c r="V1999" s="99">
        <v>0</v>
      </c>
      <c r="W1999" s="99">
        <v>971110.60093689</v>
      </c>
      <c r="X1999" s="99">
        <v>1563121.2507629399</v>
      </c>
      <c r="Y1999" s="99">
        <v>973337.54416656506</v>
      </c>
      <c r="Z1999" s="99">
        <v>212819.57330131499</v>
      </c>
      <c r="AA1999" s="99">
        <v>0</v>
      </c>
      <c r="AB1999" s="99">
        <v>0</v>
      </c>
      <c r="AC1999" s="99">
        <v>1124514.2409057601</v>
      </c>
      <c r="AD1999" s="99">
        <v>0</v>
      </c>
      <c r="AE1999" s="99">
        <v>6219.1634137630499</v>
      </c>
      <c r="AF1999" s="99">
        <v>47052.381361961401</v>
      </c>
      <c r="AG1999" s="99">
        <v>903062.83477783203</v>
      </c>
      <c r="AH1999" s="99">
        <v>0</v>
      </c>
      <c r="AI1999" s="99">
        <v>915074.83235931396</v>
      </c>
      <c r="AJ1999" s="99">
        <v>624559.29331207299</v>
      </c>
      <c r="AK1999" s="99">
        <v>0</v>
      </c>
      <c r="AL1999" s="99">
        <v>9097.6199876070004</v>
      </c>
      <c r="AM1999" s="99">
        <v>0</v>
      </c>
      <c r="AN1999" s="99">
        <v>1125446.9248046901</v>
      </c>
      <c r="AO1999" s="99">
        <v>0</v>
      </c>
      <c r="AP1999" s="99">
        <v>8569363.6923828106</v>
      </c>
      <c r="AQ1999" s="99">
        <v>14681977.4732666</v>
      </c>
      <c r="AR1999" s="99">
        <v>9416851.4487304706</v>
      </c>
      <c r="AS1999" s="99">
        <v>1862531.1961517299</v>
      </c>
      <c r="AT1999" s="99">
        <v>0</v>
      </c>
      <c r="AU1999" s="99">
        <v>0</v>
      </c>
      <c r="AV1999" s="99">
        <v>4448947.30004883</v>
      </c>
      <c r="AW1999" s="99">
        <v>0</v>
      </c>
      <c r="AX1999" s="99">
        <v>50726.515984058402</v>
      </c>
      <c r="AY1999" s="99">
        <v>433755.01513290399</v>
      </c>
      <c r="AZ1999" s="99">
        <v>8693725.0426025409</v>
      </c>
      <c r="BA1999" s="99">
        <v>0</v>
      </c>
      <c r="BB1999" s="99">
        <v>7569432.7543334998</v>
      </c>
      <c r="BC1999" s="99">
        <v>5669019.3832397498</v>
      </c>
      <c r="BD1999" s="99">
        <v>0</v>
      </c>
      <c r="BE1999" s="99">
        <v>80087.891189575195</v>
      </c>
      <c r="BF1999" s="99">
        <v>0</v>
      </c>
      <c r="BG1999" s="99">
        <v>4451616.51135254</v>
      </c>
      <c r="BH1999" s="99">
        <v>0</v>
      </c>
      <c r="BI1999" s="99">
        <v>732477.80397796596</v>
      </c>
      <c r="BJ1999" s="99">
        <v>2797493.40316772</v>
      </c>
      <c r="BK1999" s="99">
        <v>1943624.58291626</v>
      </c>
      <c r="BL1999" s="99">
        <v>268533.76281738299</v>
      </c>
      <c r="BM1999" s="99">
        <v>0</v>
      </c>
      <c r="BN1999" s="99">
        <v>0</v>
      </c>
      <c r="BO1999" s="99">
        <v>0</v>
      </c>
      <c r="BP1999" s="99">
        <v>0</v>
      </c>
      <c r="BQ1999" s="99">
        <v>0</v>
      </c>
      <c r="BR1999" s="99">
        <v>66922.104421615601</v>
      </c>
      <c r="BS1999" s="99">
        <v>1130075.8567504899</v>
      </c>
      <c r="BT1999" s="99">
        <v>0</v>
      </c>
      <c r="BU1999" s="99">
        <v>637943.25</v>
      </c>
      <c r="BV1999" s="99">
        <v>1665831.18557739</v>
      </c>
      <c r="BW1999" s="99">
        <v>0</v>
      </c>
      <c r="BX1999" s="99">
        <v>6466.1099942922601</v>
      </c>
      <c r="BY1999" s="99">
        <v>0</v>
      </c>
      <c r="BZ1999" s="99">
        <v>0</v>
      </c>
      <c r="CA1999" s="99">
        <v>24238.5753984451</v>
      </c>
      <c r="CB1999" s="99">
        <v>2546841.24395752</v>
      </c>
      <c r="CC1999" s="99">
        <v>23167669.543945301</v>
      </c>
      <c r="CD1999" s="99">
        <v>3516966.9804992699</v>
      </c>
      <c r="CE1999" s="99">
        <v>1336.8151168525201</v>
      </c>
      <c r="CF1999" s="99">
        <v>212694.06206130999</v>
      </c>
      <c r="CG1999" s="99">
        <v>1863430.3745269801</v>
      </c>
      <c r="CH1999" s="99">
        <v>268288.63646697998</v>
      </c>
      <c r="CI1999" s="99">
        <v>25593.538110256199</v>
      </c>
      <c r="CJ1999" s="99">
        <v>2760334.0001525902</v>
      </c>
      <c r="CK1999" s="99">
        <v>25101760.184326202</v>
      </c>
      <c r="CL1999" s="99">
        <v>3787414.88848877</v>
      </c>
      <c r="CM1999" s="166">
        <v>28844.719835043001</v>
      </c>
      <c r="CN1999" s="166">
        <v>3889122.5188903799</v>
      </c>
      <c r="CO1999" s="166">
        <v>29564980.940917999</v>
      </c>
      <c r="CP1999" s="99">
        <v>3787414.88848877</v>
      </c>
      <c r="CQ1999" s="99">
        <v>1268.13236799836</v>
      </c>
      <c r="CR1999" s="99">
        <v>203524.64228248599</v>
      </c>
      <c r="CS1999" s="99">
        <v>1782861.1278228799</v>
      </c>
      <c r="CT1999" s="99">
        <v>262898.73707962001</v>
      </c>
      <c r="CU1999" s="98">
        <v>12616.665491189</v>
      </c>
      <c r="CV1999" s="98">
        <v>4591.0618290749999</v>
      </c>
      <c r="CW1999" s="98">
        <v>2759535.3060188298</v>
      </c>
      <c r="CX1999" s="98">
        <v>25031099.918472283</v>
      </c>
    </row>
    <row r="2000" spans="1:102" x14ac:dyDescent="0.2">
      <c r="A2000" s="98" t="s">
        <v>185</v>
      </c>
      <c r="B2000" s="100">
        <v>42156</v>
      </c>
      <c r="C2000" s="99">
        <v>0</v>
      </c>
      <c r="D2000" s="99">
        <v>11685.5012460947</v>
      </c>
      <c r="E2000" s="99">
        <v>12536.100753545799</v>
      </c>
      <c r="F2000" s="99">
        <v>9159.7138844728506</v>
      </c>
      <c r="G2000" s="99">
        <v>1366.63704033196</v>
      </c>
      <c r="H2000" s="99">
        <v>0</v>
      </c>
      <c r="I2000" s="99">
        <v>0</v>
      </c>
      <c r="J2000" s="99">
        <v>3358.6179071962802</v>
      </c>
      <c r="K2000" s="99">
        <v>0</v>
      </c>
      <c r="L2000" s="99">
        <v>47.016586161684202</v>
      </c>
      <c r="M2000" s="99">
        <v>331.95019931346201</v>
      </c>
      <c r="N2000" s="99">
        <v>7681.2545099854497</v>
      </c>
      <c r="O2000" s="99">
        <v>0</v>
      </c>
      <c r="P2000" s="99">
        <v>11426.030790090599</v>
      </c>
      <c r="Q2000" s="99">
        <v>4680.0300109386399</v>
      </c>
      <c r="R2000" s="99">
        <v>0</v>
      </c>
      <c r="S2000" s="99">
        <v>64.580527226440594</v>
      </c>
      <c r="T2000" s="99">
        <v>0</v>
      </c>
      <c r="U2000" s="99">
        <v>3362.84373280406</v>
      </c>
      <c r="V2000" s="99">
        <v>0</v>
      </c>
      <c r="W2000" s="99">
        <v>985959.743309021</v>
      </c>
      <c r="X2000" s="99">
        <v>1537588.1393890399</v>
      </c>
      <c r="Y2000" s="99">
        <v>966798.372810364</v>
      </c>
      <c r="Z2000" s="99">
        <v>216925.830974579</v>
      </c>
      <c r="AA2000" s="99">
        <v>0</v>
      </c>
      <c r="AB2000" s="99">
        <v>0</v>
      </c>
      <c r="AC2000" s="99">
        <v>1137669.6628570601</v>
      </c>
      <c r="AD2000" s="99">
        <v>0</v>
      </c>
      <c r="AE2000" s="99">
        <v>6446.7030298709897</v>
      </c>
      <c r="AF2000" s="99">
        <v>45243.860626697497</v>
      </c>
      <c r="AG2000" s="99">
        <v>892806.87364196801</v>
      </c>
      <c r="AH2000" s="99">
        <v>0</v>
      </c>
      <c r="AI2000" s="99">
        <v>1014247.04923248</v>
      </c>
      <c r="AJ2000" s="99">
        <v>615708.96612548805</v>
      </c>
      <c r="AK2000" s="99">
        <v>0</v>
      </c>
      <c r="AL2000" s="99">
        <v>8513.8091843128204</v>
      </c>
      <c r="AM2000" s="99">
        <v>0</v>
      </c>
      <c r="AN2000" s="99">
        <v>1138016.6845855699</v>
      </c>
      <c r="AO2000" s="99">
        <v>0</v>
      </c>
      <c r="AP2000" s="99">
        <v>8443132.33056641</v>
      </c>
      <c r="AQ2000" s="99">
        <v>14502731.1286621</v>
      </c>
      <c r="AR2000" s="99">
        <v>9386810.9482421894</v>
      </c>
      <c r="AS2000" s="99">
        <v>1911154.9093933101</v>
      </c>
      <c r="AT2000" s="99">
        <v>0</v>
      </c>
      <c r="AU2000" s="99">
        <v>0</v>
      </c>
      <c r="AV2000" s="99">
        <v>4522778.4867553702</v>
      </c>
      <c r="AW2000" s="99">
        <v>0</v>
      </c>
      <c r="AX2000" s="99">
        <v>54115.945714950598</v>
      </c>
      <c r="AY2000" s="99">
        <v>418585.34561157197</v>
      </c>
      <c r="AZ2000" s="99">
        <v>8627646.109375</v>
      </c>
      <c r="BA2000" s="99">
        <v>0</v>
      </c>
      <c r="BB2000" s="99">
        <v>8673653.2229003906</v>
      </c>
      <c r="BC2000" s="99">
        <v>5596403.6282348596</v>
      </c>
      <c r="BD2000" s="99">
        <v>0</v>
      </c>
      <c r="BE2000" s="99">
        <v>74097.3394947052</v>
      </c>
      <c r="BF2000" s="99">
        <v>0</v>
      </c>
      <c r="BG2000" s="99">
        <v>4524988.8646850605</v>
      </c>
      <c r="BH2000" s="99">
        <v>0</v>
      </c>
      <c r="BI2000" s="99">
        <v>721673.46738433803</v>
      </c>
      <c r="BJ2000" s="99">
        <v>2794147.6718139602</v>
      </c>
      <c r="BK2000" s="99">
        <v>1950694.84153748</v>
      </c>
      <c r="BL2000" s="99">
        <v>275762.55863189697</v>
      </c>
      <c r="BM2000" s="99">
        <v>0</v>
      </c>
      <c r="BN2000" s="99">
        <v>0</v>
      </c>
      <c r="BO2000" s="99">
        <v>0</v>
      </c>
      <c r="BP2000" s="99">
        <v>0</v>
      </c>
      <c r="BQ2000" s="99">
        <v>0</v>
      </c>
      <c r="BR2000" s="99">
        <v>64154.353637218497</v>
      </c>
      <c r="BS2000" s="99">
        <v>1110670.87174988</v>
      </c>
      <c r="BT2000" s="99">
        <v>0</v>
      </c>
      <c r="BU2000" s="99">
        <v>652623.06999969506</v>
      </c>
      <c r="BV2000" s="99">
        <v>1672691.5844116199</v>
      </c>
      <c r="BW2000" s="99">
        <v>0</v>
      </c>
      <c r="BX2000" s="99">
        <v>6496.4799941778201</v>
      </c>
      <c r="BY2000" s="99">
        <v>0</v>
      </c>
      <c r="BZ2000" s="99">
        <v>0</v>
      </c>
      <c r="CA2000" s="99">
        <v>24160.435560464899</v>
      </c>
      <c r="CB2000" s="99">
        <v>2509117.6997070299</v>
      </c>
      <c r="CC2000" s="99">
        <v>23061741.0854492</v>
      </c>
      <c r="CD2000" s="99">
        <v>3507805.7168273898</v>
      </c>
      <c r="CE2000" s="99">
        <v>1366.7741102427201</v>
      </c>
      <c r="CF2000" s="99">
        <v>217065.77007103001</v>
      </c>
      <c r="CG2000" s="99">
        <v>1910358.3054046601</v>
      </c>
      <c r="CH2000" s="99">
        <v>275889.889713287</v>
      </c>
      <c r="CI2000" s="99">
        <v>25615.669279813799</v>
      </c>
      <c r="CJ2000" s="99">
        <v>2726803.9920959501</v>
      </c>
      <c r="CK2000" s="99">
        <v>24887356.098144501</v>
      </c>
      <c r="CL2000" s="99">
        <v>3785987.1198730501</v>
      </c>
      <c r="CM2000" s="166">
        <v>28929.843015193899</v>
      </c>
      <c r="CN2000" s="166">
        <v>3867265.3428344699</v>
      </c>
      <c r="CO2000" s="166">
        <v>29421770.998535201</v>
      </c>
      <c r="CP2000" s="99">
        <v>3785987.1198730501</v>
      </c>
      <c r="CQ2000" s="99">
        <v>1305.2738485485299</v>
      </c>
      <c r="CR2000" s="99">
        <v>208679.259778976</v>
      </c>
      <c r="CS2000" s="99">
        <v>1836846.62736511</v>
      </c>
      <c r="CT2000" s="99">
        <v>269925.80971145601</v>
      </c>
      <c r="CU2000" s="98">
        <v>12539.012958624</v>
      </c>
      <c r="CV2000" s="98">
        <v>4677.1847574740004</v>
      </c>
      <c r="CW2000" s="98">
        <v>2726183.46977806</v>
      </c>
      <c r="CX2000" s="98">
        <v>24972099.390853859</v>
      </c>
    </row>
    <row r="2001" spans="1:102" x14ac:dyDescent="0.2">
      <c r="A2001" s="98" t="s">
        <v>185</v>
      </c>
      <c r="B2001" s="100">
        <v>42248</v>
      </c>
      <c r="C2001" s="99">
        <v>0</v>
      </c>
      <c r="D2001" s="99">
        <v>11573.352674841901</v>
      </c>
      <c r="E2001" s="99">
        <v>12524.308402299899</v>
      </c>
      <c r="F2001" s="99">
        <v>9188.4155076742209</v>
      </c>
      <c r="G2001" s="99">
        <v>1368.36900001764</v>
      </c>
      <c r="H2001" s="99">
        <v>0</v>
      </c>
      <c r="I2001" s="99">
        <v>0</v>
      </c>
      <c r="J2001" s="99">
        <v>3401.2215003371198</v>
      </c>
      <c r="K2001" s="99">
        <v>0</v>
      </c>
      <c r="L2001" s="99">
        <v>41.625599345192299</v>
      </c>
      <c r="M2001" s="99">
        <v>312.66820264235099</v>
      </c>
      <c r="N2001" s="99">
        <v>7636.8030988574001</v>
      </c>
      <c r="O2001" s="99">
        <v>0</v>
      </c>
      <c r="P2001" s="99">
        <v>12457.0083092451</v>
      </c>
      <c r="Q2001" s="99">
        <v>4673.8665454983702</v>
      </c>
      <c r="R2001" s="99">
        <v>0</v>
      </c>
      <c r="S2001" s="99">
        <v>63.220633863937103</v>
      </c>
      <c r="T2001" s="99">
        <v>0</v>
      </c>
      <c r="U2001" s="99">
        <v>3400.8271317183999</v>
      </c>
      <c r="V2001" s="99">
        <v>0</v>
      </c>
      <c r="W2001" s="99">
        <v>951151.62912750198</v>
      </c>
      <c r="X2001" s="99">
        <v>1529513.63465881</v>
      </c>
      <c r="Y2001" s="99">
        <v>967678.65925598098</v>
      </c>
      <c r="Z2001" s="99">
        <v>219998.892028809</v>
      </c>
      <c r="AA2001" s="99">
        <v>0</v>
      </c>
      <c r="AB2001" s="99">
        <v>0</v>
      </c>
      <c r="AC2001" s="99">
        <v>1145133.13996887</v>
      </c>
      <c r="AD2001" s="99">
        <v>0</v>
      </c>
      <c r="AE2001" s="99">
        <v>3546.44728523493</v>
      </c>
      <c r="AF2001" s="99">
        <v>42569.200965404503</v>
      </c>
      <c r="AG2001" s="99">
        <v>887174.80786895799</v>
      </c>
      <c r="AH2001" s="99">
        <v>0</v>
      </c>
      <c r="AI2001" s="99">
        <v>773118.26567840599</v>
      </c>
      <c r="AJ2001" s="99">
        <v>607211.29421997105</v>
      </c>
      <c r="AK2001" s="99">
        <v>0</v>
      </c>
      <c r="AL2001" s="99">
        <v>7961.2998338341704</v>
      </c>
      <c r="AM2001" s="99">
        <v>0</v>
      </c>
      <c r="AN2001" s="99">
        <v>1145809.1040954599</v>
      </c>
      <c r="AO2001" s="99">
        <v>0</v>
      </c>
      <c r="AP2001" s="99">
        <v>8270017.7814941397</v>
      </c>
      <c r="AQ2001" s="99">
        <v>14474903.502441401</v>
      </c>
      <c r="AR2001" s="99">
        <v>9426968.24072266</v>
      </c>
      <c r="AS2001" s="99">
        <v>1938220.6186828599</v>
      </c>
      <c r="AT2001" s="99">
        <v>0</v>
      </c>
      <c r="AU2001" s="99">
        <v>0</v>
      </c>
      <c r="AV2001" s="99">
        <v>4585300.1979980497</v>
      </c>
      <c r="AW2001" s="99">
        <v>0</v>
      </c>
      <c r="AX2001" s="99">
        <v>33518.186507701903</v>
      </c>
      <c r="AY2001" s="99">
        <v>393627.63805770897</v>
      </c>
      <c r="AZ2001" s="99">
        <v>8596078.0909423791</v>
      </c>
      <c r="BA2001" s="99">
        <v>0</v>
      </c>
      <c r="BB2001" s="99">
        <v>7249636.6157836895</v>
      </c>
      <c r="BC2001" s="99">
        <v>5548419.2534790002</v>
      </c>
      <c r="BD2001" s="99">
        <v>0</v>
      </c>
      <c r="BE2001" s="99">
        <v>68287.825373649597</v>
      </c>
      <c r="BF2001" s="99">
        <v>0</v>
      </c>
      <c r="BG2001" s="99">
        <v>4587700.58129883</v>
      </c>
      <c r="BH2001" s="99">
        <v>0</v>
      </c>
      <c r="BI2001" s="99">
        <v>699404.45198059105</v>
      </c>
      <c r="BJ2001" s="99">
        <v>2790362.2268981901</v>
      </c>
      <c r="BK2001" s="99">
        <v>1969590.8462219201</v>
      </c>
      <c r="BL2001" s="99">
        <v>279402.43635559099</v>
      </c>
      <c r="BM2001" s="99">
        <v>0</v>
      </c>
      <c r="BN2001" s="99">
        <v>0</v>
      </c>
      <c r="BO2001" s="99">
        <v>0</v>
      </c>
      <c r="BP2001" s="99">
        <v>0</v>
      </c>
      <c r="BQ2001" s="99">
        <v>0</v>
      </c>
      <c r="BR2001" s="99">
        <v>60698.6872806549</v>
      </c>
      <c r="BS2001" s="99">
        <v>1096352.16671753</v>
      </c>
      <c r="BT2001" s="99">
        <v>0</v>
      </c>
      <c r="BU2001" s="99">
        <v>626041.479995728</v>
      </c>
      <c r="BV2001" s="99">
        <v>1680883.1196594201</v>
      </c>
      <c r="BW2001" s="99">
        <v>0</v>
      </c>
      <c r="BX2001" s="99">
        <v>5137.7199942469597</v>
      </c>
      <c r="BY2001" s="99">
        <v>0</v>
      </c>
      <c r="BZ2001" s="99">
        <v>0</v>
      </c>
      <c r="CA2001" s="99">
        <v>24080.558864355098</v>
      </c>
      <c r="CB2001" s="99">
        <v>2482544.6409606901</v>
      </c>
      <c r="CC2001" s="99">
        <v>22705320.501464799</v>
      </c>
      <c r="CD2001" s="99">
        <v>3501355.7888793899</v>
      </c>
      <c r="CE2001" s="99">
        <v>1368.8432738632</v>
      </c>
      <c r="CF2001" s="99">
        <v>219895.110677719</v>
      </c>
      <c r="CG2001" s="99">
        <v>1938242.0712280299</v>
      </c>
      <c r="CH2001" s="99">
        <v>279558.76646041899</v>
      </c>
      <c r="CI2001" s="99">
        <v>25459.534674406099</v>
      </c>
      <c r="CJ2001" s="99">
        <v>2702324.2745971698</v>
      </c>
      <c r="CK2001" s="99">
        <v>24673637.739990201</v>
      </c>
      <c r="CL2001" s="99">
        <v>3781082.51202393</v>
      </c>
      <c r="CM2001" s="166">
        <v>28844.3059401512</v>
      </c>
      <c r="CN2001" s="166">
        <v>3847861.1031494099</v>
      </c>
      <c r="CO2001" s="166">
        <v>29259454.1804199</v>
      </c>
      <c r="CP2001" s="99">
        <v>3781082.51202393</v>
      </c>
      <c r="CQ2001" s="99">
        <v>1307.3641344457899</v>
      </c>
      <c r="CR2001" s="99">
        <v>211910.24224471999</v>
      </c>
      <c r="CS2001" s="99">
        <v>1868942.6447753899</v>
      </c>
      <c r="CT2001" s="99">
        <v>273226.954456329</v>
      </c>
      <c r="CU2001" s="98">
        <v>12526.196417906</v>
      </c>
      <c r="CV2001" s="98">
        <v>4723.8490043290003</v>
      </c>
      <c r="CW2001" s="98">
        <v>2702439.7516384092</v>
      </c>
      <c r="CX2001" s="98">
        <v>24643562.57269283</v>
      </c>
    </row>
    <row r="2002" spans="1:102" x14ac:dyDescent="0.2">
      <c r="A2002" s="98" t="s">
        <v>185</v>
      </c>
      <c r="B2002" s="100">
        <v>42339</v>
      </c>
      <c r="C2002" s="99">
        <v>0</v>
      </c>
      <c r="D2002" s="99">
        <v>11473.415320277199</v>
      </c>
      <c r="E2002" s="99">
        <v>12524.1594341993</v>
      </c>
      <c r="F2002" s="99">
        <v>9271.5253130197507</v>
      </c>
      <c r="G2002" s="99">
        <v>1368.7213801145599</v>
      </c>
      <c r="H2002" s="99">
        <v>0</v>
      </c>
      <c r="I2002" s="99">
        <v>0</v>
      </c>
      <c r="J2002" s="99">
        <v>3442.7577054202602</v>
      </c>
      <c r="K2002" s="99">
        <v>0</v>
      </c>
      <c r="L2002" s="99">
        <v>46.436893877573297</v>
      </c>
      <c r="M2002" s="99">
        <v>301.92260864749602</v>
      </c>
      <c r="N2002" s="99">
        <v>7629.2958993315697</v>
      </c>
      <c r="O2002" s="99">
        <v>0</v>
      </c>
      <c r="P2002" s="99">
        <v>11277.2490791082</v>
      </c>
      <c r="Q2002" s="99">
        <v>4689.0588561296499</v>
      </c>
      <c r="R2002" s="99">
        <v>0</v>
      </c>
      <c r="S2002" s="99">
        <v>57.303106099367099</v>
      </c>
      <c r="T2002" s="99">
        <v>0</v>
      </c>
      <c r="U2002" s="99">
        <v>3439.2823053002398</v>
      </c>
      <c r="V2002" s="99">
        <v>0</v>
      </c>
      <c r="W2002" s="99">
        <v>934804.27197265602</v>
      </c>
      <c r="X2002" s="99">
        <v>1523197.5312042199</v>
      </c>
      <c r="Y2002" s="99">
        <v>967148.16249084496</v>
      </c>
      <c r="Z2002" s="99">
        <v>219960.03969383199</v>
      </c>
      <c r="AA2002" s="99">
        <v>0</v>
      </c>
      <c r="AB2002" s="99">
        <v>0</v>
      </c>
      <c r="AC2002" s="99">
        <v>1162650.2926177999</v>
      </c>
      <c r="AD2002" s="99">
        <v>0</v>
      </c>
      <c r="AE2002" s="99">
        <v>5967.7393162250501</v>
      </c>
      <c r="AF2002" s="99">
        <v>42578.390088081404</v>
      </c>
      <c r="AG2002" s="99">
        <v>882564.77925872803</v>
      </c>
      <c r="AH2002" s="99">
        <v>0</v>
      </c>
      <c r="AI2002" s="99">
        <v>1126834.8545379599</v>
      </c>
      <c r="AJ2002" s="99">
        <v>600458.78595733596</v>
      </c>
      <c r="AK2002" s="99">
        <v>0</v>
      </c>
      <c r="AL2002" s="99">
        <v>7761.02565687895</v>
      </c>
      <c r="AM2002" s="99">
        <v>0</v>
      </c>
      <c r="AN2002" s="99">
        <v>1163167.12617493</v>
      </c>
      <c r="AO2002" s="99">
        <v>0</v>
      </c>
      <c r="AP2002" s="99">
        <v>8144953.9789428702</v>
      </c>
      <c r="AQ2002" s="99">
        <v>14400848.5084229</v>
      </c>
      <c r="AR2002" s="99">
        <v>9432210.2806396503</v>
      </c>
      <c r="AS2002" s="99">
        <v>1932307.40985107</v>
      </c>
      <c r="AT2002" s="99">
        <v>0</v>
      </c>
      <c r="AU2002" s="99">
        <v>0</v>
      </c>
      <c r="AV2002" s="99">
        <v>4694418.1325683603</v>
      </c>
      <c r="AW2002" s="99">
        <v>0</v>
      </c>
      <c r="AX2002" s="99">
        <v>50436.952343940698</v>
      </c>
      <c r="AY2002" s="99">
        <v>398029.2501297</v>
      </c>
      <c r="AZ2002" s="99">
        <v>8560617.2071533203</v>
      </c>
      <c r="BA2002" s="99">
        <v>0</v>
      </c>
      <c r="BB2002" s="99">
        <v>9439418.3123779297</v>
      </c>
      <c r="BC2002" s="99">
        <v>5492796.73718262</v>
      </c>
      <c r="BD2002" s="99">
        <v>0</v>
      </c>
      <c r="BE2002" s="99">
        <v>66222.300615310698</v>
      </c>
      <c r="BF2002" s="99">
        <v>0</v>
      </c>
      <c r="BG2002" s="99">
        <v>4694644.29187012</v>
      </c>
      <c r="BH2002" s="99">
        <v>0</v>
      </c>
      <c r="BI2002" s="99">
        <v>954345.29596710205</v>
      </c>
      <c r="BJ2002" s="99">
        <v>2808272.9502868699</v>
      </c>
      <c r="BK2002" s="99">
        <v>1996896.84500122</v>
      </c>
      <c r="BL2002" s="99">
        <v>283280.610988617</v>
      </c>
      <c r="BM2002" s="99">
        <v>0</v>
      </c>
      <c r="BN2002" s="99">
        <v>0</v>
      </c>
      <c r="BO2002" s="99">
        <v>0</v>
      </c>
      <c r="BP2002" s="99">
        <v>0</v>
      </c>
      <c r="BQ2002" s="99">
        <v>0</v>
      </c>
      <c r="BR2002" s="99">
        <v>60084.562080860102</v>
      </c>
      <c r="BS2002" s="99">
        <v>1082943.61624146</v>
      </c>
      <c r="BT2002" s="99">
        <v>0</v>
      </c>
      <c r="BU2002" s="99">
        <v>1016081</v>
      </c>
      <c r="BV2002" s="99">
        <v>1701553.2583618199</v>
      </c>
      <c r="BW2002" s="99">
        <v>0</v>
      </c>
      <c r="BX2002" s="99">
        <v>7580.6699781417801</v>
      </c>
      <c r="BY2002" s="99">
        <v>0</v>
      </c>
      <c r="BZ2002" s="99">
        <v>0</v>
      </c>
      <c r="CA2002" s="99">
        <v>24065.508363008499</v>
      </c>
      <c r="CB2002" s="99">
        <v>2458951.8852233901</v>
      </c>
      <c r="CC2002" s="99">
        <v>22529516.270263702</v>
      </c>
      <c r="CD2002" s="99">
        <v>3802290.0303039602</v>
      </c>
      <c r="CE2002" s="99">
        <v>1367.44991271198</v>
      </c>
      <c r="CF2002" s="99">
        <v>219954.00551223801</v>
      </c>
      <c r="CG2002" s="99">
        <v>1931504.1460418699</v>
      </c>
      <c r="CH2002" s="99">
        <v>283172.06874465902</v>
      </c>
      <c r="CI2002" s="99">
        <v>25346.2906839848</v>
      </c>
      <c r="CJ2002" s="99">
        <v>2677757.7033081101</v>
      </c>
      <c r="CK2002" s="99">
        <v>24466088.869140599</v>
      </c>
      <c r="CL2002" s="99">
        <v>4081545.00463867</v>
      </c>
      <c r="CM2002" s="166">
        <v>28717.029684781999</v>
      </c>
      <c r="CN2002" s="166">
        <v>3836286.24468994</v>
      </c>
      <c r="CO2002" s="166">
        <v>29137880.2663574</v>
      </c>
      <c r="CP2002" s="99">
        <v>4081545.00463867</v>
      </c>
      <c r="CQ2002" s="99">
        <v>1310.25990539789</v>
      </c>
      <c r="CR2002" s="99">
        <v>212141.45037078901</v>
      </c>
      <c r="CS2002" s="99">
        <v>1866323.34205627</v>
      </c>
      <c r="CT2002" s="99">
        <v>274970.99048614502</v>
      </c>
      <c r="CU2002" s="98">
        <v>12522.815145136999</v>
      </c>
      <c r="CV2002" s="98">
        <v>4759.3625442639996</v>
      </c>
      <c r="CW2002" s="98">
        <v>2678905.8907356281</v>
      </c>
      <c r="CX2002" s="98">
        <v>24461020.416305572</v>
      </c>
    </row>
    <row r="2003" spans="1:102" x14ac:dyDescent="0.2">
      <c r="A2003" s="98" t="s">
        <v>185</v>
      </c>
      <c r="B2003" s="100">
        <v>42430</v>
      </c>
      <c r="C2003" s="99">
        <v>0</v>
      </c>
      <c r="D2003" s="99">
        <v>11700.072921872101</v>
      </c>
      <c r="E2003" s="99">
        <v>12583.5701878071</v>
      </c>
      <c r="F2003" s="99">
        <v>9365.8819435834903</v>
      </c>
      <c r="G2003" s="99">
        <v>1387.9053663760401</v>
      </c>
      <c r="H2003" s="99">
        <v>0</v>
      </c>
      <c r="I2003" s="99">
        <v>0</v>
      </c>
      <c r="J2003" s="99">
        <v>3465.4398082196699</v>
      </c>
      <c r="K2003" s="99">
        <v>0</v>
      </c>
      <c r="L2003" s="99">
        <v>46.394601211883099</v>
      </c>
      <c r="M2003" s="99">
        <v>297.98966194316699</v>
      </c>
      <c r="N2003" s="99">
        <v>7652.3244988918304</v>
      </c>
      <c r="O2003" s="99">
        <v>0</v>
      </c>
      <c r="P2003" s="99">
        <v>10939.657600045201</v>
      </c>
      <c r="Q2003" s="99">
        <v>4765.9779383540199</v>
      </c>
      <c r="R2003" s="99">
        <v>0</v>
      </c>
      <c r="S2003" s="99">
        <v>66.785024114884393</v>
      </c>
      <c r="T2003" s="99">
        <v>0</v>
      </c>
      <c r="U2003" s="99">
        <v>3470.2092134058498</v>
      </c>
      <c r="V2003" s="99">
        <v>0</v>
      </c>
      <c r="W2003" s="99">
        <v>942845.86811828602</v>
      </c>
      <c r="X2003" s="99">
        <v>1515393.2453918499</v>
      </c>
      <c r="Y2003" s="99">
        <v>974335.32676696801</v>
      </c>
      <c r="Z2003" s="99">
        <v>222041.404371262</v>
      </c>
      <c r="AA2003" s="99">
        <v>0</v>
      </c>
      <c r="AB2003" s="99">
        <v>0</v>
      </c>
      <c r="AC2003" s="99">
        <v>1167320.65019226</v>
      </c>
      <c r="AD2003" s="99">
        <v>0</v>
      </c>
      <c r="AE2003" s="99">
        <v>5833.25711745024</v>
      </c>
      <c r="AF2003" s="99">
        <v>41107.867480278001</v>
      </c>
      <c r="AG2003" s="99">
        <v>884474.71478271496</v>
      </c>
      <c r="AH2003" s="99">
        <v>0</v>
      </c>
      <c r="AI2003" s="99">
        <v>917016.44060516404</v>
      </c>
      <c r="AJ2003" s="99">
        <v>599859.59822845506</v>
      </c>
      <c r="AK2003" s="99">
        <v>0</v>
      </c>
      <c r="AL2003" s="99">
        <v>8354.4467250108701</v>
      </c>
      <c r="AM2003" s="99">
        <v>0</v>
      </c>
      <c r="AN2003" s="99">
        <v>1167905.31336975</v>
      </c>
      <c r="AO2003" s="99">
        <v>0</v>
      </c>
      <c r="AP2003" s="99">
        <v>8510096.2388915997</v>
      </c>
      <c r="AQ2003" s="99">
        <v>14377708.1199951</v>
      </c>
      <c r="AR2003" s="99">
        <v>9513677.1127929706</v>
      </c>
      <c r="AS2003" s="99">
        <v>1955291.0222320601</v>
      </c>
      <c r="AT2003" s="99">
        <v>0</v>
      </c>
      <c r="AU2003" s="99">
        <v>0</v>
      </c>
      <c r="AV2003" s="99">
        <v>4722297.51379395</v>
      </c>
      <c r="AW2003" s="99">
        <v>0</v>
      </c>
      <c r="AX2003" s="99">
        <v>49211.534983158097</v>
      </c>
      <c r="AY2003" s="99">
        <v>383971.07957840001</v>
      </c>
      <c r="AZ2003" s="99">
        <v>8586247.8542480506</v>
      </c>
      <c r="BA2003" s="99">
        <v>0</v>
      </c>
      <c r="BB2003" s="99">
        <v>7772675.32385254</v>
      </c>
      <c r="BC2003" s="99">
        <v>5518035.0622558603</v>
      </c>
      <c r="BD2003" s="99">
        <v>0</v>
      </c>
      <c r="BE2003" s="99">
        <v>72809.319340705901</v>
      </c>
      <c r="BF2003" s="99">
        <v>0</v>
      </c>
      <c r="BG2003" s="99">
        <v>4724976.3269653302</v>
      </c>
      <c r="BH2003" s="99">
        <v>0</v>
      </c>
      <c r="BI2003" s="99">
        <v>1850403.37788391</v>
      </c>
      <c r="BJ2003" s="99">
        <v>2804930.29150391</v>
      </c>
      <c r="BK2003" s="99">
        <v>2017827.4270172101</v>
      </c>
      <c r="BL2003" s="99">
        <v>290962.34740829503</v>
      </c>
      <c r="BM2003" s="99">
        <v>0</v>
      </c>
      <c r="BN2003" s="99">
        <v>0</v>
      </c>
      <c r="BO2003" s="99">
        <v>0</v>
      </c>
      <c r="BP2003" s="99">
        <v>0</v>
      </c>
      <c r="BQ2003" s="99">
        <v>0</v>
      </c>
      <c r="BR2003" s="99">
        <v>60402.124191284202</v>
      </c>
      <c r="BS2003" s="99">
        <v>1087257.97377014</v>
      </c>
      <c r="BT2003" s="99">
        <v>0</v>
      </c>
      <c r="BU2003" s="99">
        <v>1708952.2199859601</v>
      </c>
      <c r="BV2003" s="99">
        <v>1713373.5851440399</v>
      </c>
      <c r="BW2003" s="99">
        <v>0</v>
      </c>
      <c r="BX2003" s="99">
        <v>14695.8399498463</v>
      </c>
      <c r="BY2003" s="99">
        <v>0</v>
      </c>
      <c r="BZ2003" s="99">
        <v>0</v>
      </c>
      <c r="CA2003" s="99">
        <v>24280.257556438399</v>
      </c>
      <c r="CB2003" s="99">
        <v>2486578.2749633798</v>
      </c>
      <c r="CC2003" s="99">
        <v>22707900.053222701</v>
      </c>
      <c r="CD2003" s="99">
        <v>4539720.6770629901</v>
      </c>
      <c r="CE2003" s="99">
        <v>1388.2737824022799</v>
      </c>
      <c r="CF2003" s="99">
        <v>222048.69326972999</v>
      </c>
      <c r="CG2003" s="99">
        <v>1956998.0684204099</v>
      </c>
      <c r="CH2003" s="99">
        <v>290815.89437866199</v>
      </c>
      <c r="CI2003" s="99">
        <v>25670.826489925399</v>
      </c>
      <c r="CJ2003" s="99">
        <v>2708782.0757751502</v>
      </c>
      <c r="CK2003" s="99">
        <v>24827415.779052701</v>
      </c>
      <c r="CL2003" s="99">
        <v>4832604.3194580097</v>
      </c>
      <c r="CM2003" s="166">
        <v>29077.952258825298</v>
      </c>
      <c r="CN2003" s="166">
        <v>3876695.8078002902</v>
      </c>
      <c r="CO2003" s="166">
        <v>29558942.451171901</v>
      </c>
      <c r="CP2003" s="99">
        <v>4832604.3194580097</v>
      </c>
      <c r="CQ2003" s="99">
        <v>1324.64381724596</v>
      </c>
      <c r="CR2003" s="99">
        <v>213606.776992798</v>
      </c>
      <c r="CS2003" s="99">
        <v>1882608.12817383</v>
      </c>
      <c r="CT2003" s="99">
        <v>277233.27084732102</v>
      </c>
      <c r="CU2003" s="98">
        <v>12585.128648545</v>
      </c>
      <c r="CV2003" s="98">
        <v>4803.7976269239998</v>
      </c>
      <c r="CW2003" s="98">
        <v>2708626.9682331099</v>
      </c>
      <c r="CX2003" s="98">
        <v>24664898.121643111</v>
      </c>
    </row>
    <row r="2004" spans="1:102" x14ac:dyDescent="0.2">
      <c r="A2004" s="98" t="s">
        <v>185</v>
      </c>
      <c r="B2004" s="100">
        <v>42522</v>
      </c>
      <c r="C2004" s="99">
        <v>0</v>
      </c>
      <c r="D2004" s="99">
        <v>11750.8083449602</v>
      </c>
      <c r="E2004" s="99">
        <v>12669.784621119499</v>
      </c>
      <c r="F2004" s="99">
        <v>9491.8191835880298</v>
      </c>
      <c r="G2004" s="99">
        <v>1397.8473599106101</v>
      </c>
      <c r="H2004" s="99">
        <v>0</v>
      </c>
      <c r="I2004" s="99">
        <v>0</v>
      </c>
      <c r="J2004" s="99">
        <v>3518.7109275758298</v>
      </c>
      <c r="K2004" s="99">
        <v>0</v>
      </c>
      <c r="L2004" s="99">
        <v>47.968085380271098</v>
      </c>
      <c r="M2004" s="99">
        <v>299.63703019171999</v>
      </c>
      <c r="N2004" s="99">
        <v>7739.0346147418004</v>
      </c>
      <c r="O2004" s="99">
        <v>0</v>
      </c>
      <c r="P2004" s="99">
        <v>11528.3298530579</v>
      </c>
      <c r="Q2004" s="99">
        <v>4778.9945049285898</v>
      </c>
      <c r="R2004" s="99">
        <v>0</v>
      </c>
      <c r="S2004" s="99">
        <v>61.864628332201399</v>
      </c>
      <c r="T2004" s="99">
        <v>0</v>
      </c>
      <c r="U2004" s="99">
        <v>3519.6953594684601</v>
      </c>
      <c r="V2004" s="99">
        <v>0</v>
      </c>
      <c r="W2004" s="99">
        <v>1010272.43364716</v>
      </c>
      <c r="X2004" s="99">
        <v>1524122.5254058801</v>
      </c>
      <c r="Y2004" s="99">
        <v>987131.43823242199</v>
      </c>
      <c r="Z2004" s="99">
        <v>226426.20442390401</v>
      </c>
      <c r="AA2004" s="99">
        <v>0</v>
      </c>
      <c r="AB2004" s="99">
        <v>0</v>
      </c>
      <c r="AC2004" s="99">
        <v>1190770.01533508</v>
      </c>
      <c r="AD2004" s="99">
        <v>0</v>
      </c>
      <c r="AE2004" s="99">
        <v>8194.2086906433105</v>
      </c>
      <c r="AF2004" s="99">
        <v>41655.157469272599</v>
      </c>
      <c r="AG2004" s="99">
        <v>894375.29415130604</v>
      </c>
      <c r="AH2004" s="99">
        <v>0</v>
      </c>
      <c r="AI2004" s="99">
        <v>987347.94960021996</v>
      </c>
      <c r="AJ2004" s="99">
        <v>602507.31142425502</v>
      </c>
      <c r="AK2004" s="99">
        <v>0</v>
      </c>
      <c r="AL2004" s="99">
        <v>8135.6256344318399</v>
      </c>
      <c r="AM2004" s="99">
        <v>0</v>
      </c>
      <c r="AN2004" s="99">
        <v>1190674.3375091599</v>
      </c>
      <c r="AO2004" s="99">
        <v>0</v>
      </c>
      <c r="AP2004" s="99">
        <v>8511086.9510497991</v>
      </c>
      <c r="AQ2004" s="99">
        <v>14533004.504882799</v>
      </c>
      <c r="AR2004" s="99">
        <v>9677066.9904785194</v>
      </c>
      <c r="AS2004" s="99">
        <v>1998889.53656006</v>
      </c>
      <c r="AT2004" s="99">
        <v>0</v>
      </c>
      <c r="AU2004" s="99">
        <v>0</v>
      </c>
      <c r="AV2004" s="99">
        <v>4859150.4166870099</v>
      </c>
      <c r="AW2004" s="99">
        <v>0</v>
      </c>
      <c r="AX2004" s="99">
        <v>68131.661643981904</v>
      </c>
      <c r="AY2004" s="99">
        <v>391352.78134918201</v>
      </c>
      <c r="AZ2004" s="99">
        <v>8709800.7515869103</v>
      </c>
      <c r="BA2004" s="99">
        <v>0</v>
      </c>
      <c r="BB2004" s="99">
        <v>8536427.77807617</v>
      </c>
      <c r="BC2004" s="99">
        <v>5551886.0186767597</v>
      </c>
      <c r="BD2004" s="99">
        <v>0</v>
      </c>
      <c r="BE2004" s="99">
        <v>70611.982128143296</v>
      </c>
      <c r="BF2004" s="99">
        <v>0</v>
      </c>
      <c r="BG2004" s="99">
        <v>4859530.57421875</v>
      </c>
      <c r="BH2004" s="99">
        <v>0</v>
      </c>
      <c r="BI2004" s="99">
        <v>1854025.21559143</v>
      </c>
      <c r="BJ2004" s="99">
        <v>2830416.8157958998</v>
      </c>
      <c r="BK2004" s="99">
        <v>2036885.3253021201</v>
      </c>
      <c r="BL2004" s="99">
        <v>298329.806404114</v>
      </c>
      <c r="BM2004" s="99">
        <v>0</v>
      </c>
      <c r="BN2004" s="99">
        <v>0</v>
      </c>
      <c r="BO2004" s="99">
        <v>0</v>
      </c>
      <c r="BP2004" s="99">
        <v>0</v>
      </c>
      <c r="BQ2004" s="99">
        <v>0</v>
      </c>
      <c r="BR2004" s="99">
        <v>61113.244949817701</v>
      </c>
      <c r="BS2004" s="99">
        <v>1091930.9233245801</v>
      </c>
      <c r="BT2004" s="99">
        <v>0</v>
      </c>
      <c r="BU2004" s="99">
        <v>1762017.8899841299</v>
      </c>
      <c r="BV2004" s="99">
        <v>1732379.00308228</v>
      </c>
      <c r="BW2004" s="99">
        <v>0</v>
      </c>
      <c r="BX2004" s="99">
        <v>15144.4599479437</v>
      </c>
      <c r="BY2004" s="99">
        <v>0</v>
      </c>
      <c r="BZ2004" s="99">
        <v>0</v>
      </c>
      <c r="CA2004" s="99">
        <v>24382.7615716457</v>
      </c>
      <c r="CB2004" s="99">
        <v>2500555.9555053702</v>
      </c>
      <c r="CC2004" s="99">
        <v>23286581.3286133</v>
      </c>
      <c r="CD2004" s="99">
        <v>4685136.0761108398</v>
      </c>
      <c r="CE2004" s="99">
        <v>1398.65796592832</v>
      </c>
      <c r="CF2004" s="99">
        <v>226580.733867645</v>
      </c>
      <c r="CG2004" s="99">
        <v>1999153.85650635</v>
      </c>
      <c r="CH2004" s="99">
        <v>298458.34015274001</v>
      </c>
      <c r="CI2004" s="99">
        <v>25844.661911964398</v>
      </c>
      <c r="CJ2004" s="99">
        <v>2727947.8993835398</v>
      </c>
      <c r="CK2004" s="99">
        <v>25069140.4055176</v>
      </c>
      <c r="CL2004" s="99">
        <v>4983775.08837891</v>
      </c>
      <c r="CM2004" s="166">
        <v>29311.726133108099</v>
      </c>
      <c r="CN2004" s="166">
        <v>3921642.3964843801</v>
      </c>
      <c r="CO2004" s="166">
        <v>29941000.2492676</v>
      </c>
      <c r="CP2004" s="99">
        <v>4983775.08837891</v>
      </c>
      <c r="CQ2004" s="99">
        <v>1341.1835343837699</v>
      </c>
      <c r="CR2004" s="99">
        <v>218462.220352173</v>
      </c>
      <c r="CS2004" s="99">
        <v>1928228.50323486</v>
      </c>
      <c r="CT2004" s="99">
        <v>284487.31671524001</v>
      </c>
      <c r="CU2004" s="98">
        <v>12670.696021377</v>
      </c>
      <c r="CV2004" s="98">
        <v>4870.3997224940003</v>
      </c>
      <c r="CW2004" s="98">
        <v>2727136.689373015</v>
      </c>
      <c r="CX2004" s="98">
        <v>25285735.185119651</v>
      </c>
    </row>
    <row r="2005" spans="1:102" x14ac:dyDescent="0.2">
      <c r="A2005" s="98" t="s">
        <v>185</v>
      </c>
      <c r="B2005" s="100">
        <v>42614</v>
      </c>
      <c r="C2005" s="99">
        <v>0</v>
      </c>
      <c r="D2005" s="99">
        <v>11694.547827959101</v>
      </c>
      <c r="E2005" s="99">
        <v>12822.1945049763</v>
      </c>
      <c r="F2005" s="99">
        <v>9664.5477142334003</v>
      </c>
      <c r="G2005" s="99">
        <v>1417.1927095651599</v>
      </c>
      <c r="H2005" s="99">
        <v>0</v>
      </c>
      <c r="I2005" s="99">
        <v>0</v>
      </c>
      <c r="J2005" s="99">
        <v>3571.3472397625401</v>
      </c>
      <c r="K2005" s="99">
        <v>0</v>
      </c>
      <c r="L2005" s="99">
        <v>82.848436576314299</v>
      </c>
      <c r="M2005" s="99">
        <v>299.27108874544501</v>
      </c>
      <c r="N2005" s="99">
        <v>7848.6503452062598</v>
      </c>
      <c r="O2005" s="99">
        <v>0</v>
      </c>
      <c r="P2005" s="99">
        <v>12038.192448854399</v>
      </c>
      <c r="Q2005" s="99">
        <v>4744.7740071415901</v>
      </c>
      <c r="R2005" s="99">
        <v>0</v>
      </c>
      <c r="S2005" s="99">
        <v>56.8609043820761</v>
      </c>
      <c r="T2005" s="99">
        <v>0</v>
      </c>
      <c r="U2005" s="99">
        <v>3570.44928506017</v>
      </c>
      <c r="V2005" s="99">
        <v>0</v>
      </c>
      <c r="W2005" s="99">
        <v>951852.37269592297</v>
      </c>
      <c r="X2005" s="99">
        <v>1528793.28610229</v>
      </c>
      <c r="Y2005" s="99">
        <v>999314.56688690197</v>
      </c>
      <c r="Z2005" s="99">
        <v>224621.54523468</v>
      </c>
      <c r="AA2005" s="99">
        <v>0</v>
      </c>
      <c r="AB2005" s="99">
        <v>0</v>
      </c>
      <c r="AC2005" s="99">
        <v>1204850.2020874</v>
      </c>
      <c r="AD2005" s="99">
        <v>0</v>
      </c>
      <c r="AE2005" s="99">
        <v>9254.8244266509992</v>
      </c>
      <c r="AF2005" s="99">
        <v>41564.128959178903</v>
      </c>
      <c r="AG2005" s="99">
        <v>904695.92417907703</v>
      </c>
      <c r="AH2005" s="99">
        <v>0</v>
      </c>
      <c r="AI2005" s="99">
        <v>846107.19792938197</v>
      </c>
      <c r="AJ2005" s="99">
        <v>587621.92692565895</v>
      </c>
      <c r="AK2005" s="99">
        <v>0</v>
      </c>
      <c r="AL2005" s="99">
        <v>7534.93042838573</v>
      </c>
      <c r="AM2005" s="99">
        <v>0</v>
      </c>
      <c r="AN2005" s="99">
        <v>1204786.0217895501</v>
      </c>
      <c r="AO2005" s="99">
        <v>0</v>
      </c>
      <c r="AP2005" s="99">
        <v>8346332.03308105</v>
      </c>
      <c r="AQ2005" s="99">
        <v>14600429.067260699</v>
      </c>
      <c r="AR2005" s="99">
        <v>9812496.1466064509</v>
      </c>
      <c r="AS2005" s="99">
        <v>1982032.6410827599</v>
      </c>
      <c r="AT2005" s="99">
        <v>0</v>
      </c>
      <c r="AU2005" s="99">
        <v>0</v>
      </c>
      <c r="AV2005" s="99">
        <v>4950631.4050292997</v>
      </c>
      <c r="AW2005" s="99">
        <v>0</v>
      </c>
      <c r="AX2005" s="99">
        <v>88193.046747207598</v>
      </c>
      <c r="AY2005" s="99">
        <v>397430.10214233398</v>
      </c>
      <c r="AZ2005" s="99">
        <v>8833260.6280517597</v>
      </c>
      <c r="BA2005" s="99">
        <v>0</v>
      </c>
      <c r="BB2005" s="99">
        <v>7730489.5434570303</v>
      </c>
      <c r="BC2005" s="99">
        <v>5409492.4024047898</v>
      </c>
      <c r="BD2005" s="99">
        <v>0</v>
      </c>
      <c r="BE2005" s="99">
        <v>66288.823134422302</v>
      </c>
      <c r="BF2005" s="99">
        <v>0</v>
      </c>
      <c r="BG2005" s="99">
        <v>4950140.72155762</v>
      </c>
      <c r="BH2005" s="99">
        <v>0</v>
      </c>
      <c r="BI2005" s="99">
        <v>1785348.8690643299</v>
      </c>
      <c r="BJ2005" s="99">
        <v>2886424.00494385</v>
      </c>
      <c r="BK2005" s="99">
        <v>2122006.2998352102</v>
      </c>
      <c r="BL2005" s="99">
        <v>293601.99871444702</v>
      </c>
      <c r="BM2005" s="99">
        <v>0</v>
      </c>
      <c r="BN2005" s="99">
        <v>0</v>
      </c>
      <c r="BO2005" s="99">
        <v>0</v>
      </c>
      <c r="BP2005" s="99">
        <v>0</v>
      </c>
      <c r="BQ2005" s="99">
        <v>0</v>
      </c>
      <c r="BR2005" s="99">
        <v>58717.789910316496</v>
      </c>
      <c r="BS2005" s="99">
        <v>1145506.4300384501</v>
      </c>
      <c r="BT2005" s="99">
        <v>0</v>
      </c>
      <c r="BU2005" s="99">
        <v>1656920.48999023</v>
      </c>
      <c r="BV2005" s="99">
        <v>1742142.04753113</v>
      </c>
      <c r="BW2005" s="99">
        <v>0</v>
      </c>
      <c r="BX2005" s="99">
        <v>11652.8799593449</v>
      </c>
      <c r="BY2005" s="99">
        <v>0</v>
      </c>
      <c r="BZ2005" s="99">
        <v>0</v>
      </c>
      <c r="CA2005" s="99">
        <v>24508.3374516964</v>
      </c>
      <c r="CB2005" s="99">
        <v>2484612.3124694801</v>
      </c>
      <c r="CC2005" s="99">
        <v>22893917.410400402</v>
      </c>
      <c r="CD2005" s="99">
        <v>4668864.2211303702</v>
      </c>
      <c r="CE2005" s="99">
        <v>1417.9623637795401</v>
      </c>
      <c r="CF2005" s="99">
        <v>224405.432775497</v>
      </c>
      <c r="CG2005" s="99">
        <v>1980201.5118255599</v>
      </c>
      <c r="CH2005" s="99">
        <v>293714.68589401199</v>
      </c>
      <c r="CI2005" s="99">
        <v>25930.366189241398</v>
      </c>
      <c r="CJ2005" s="99">
        <v>2709778.5561828599</v>
      </c>
      <c r="CK2005" s="99">
        <v>24927838.353515599</v>
      </c>
      <c r="CL2005" s="99">
        <v>4963810.3084106399</v>
      </c>
      <c r="CM2005" s="166">
        <v>29496.378587007501</v>
      </c>
      <c r="CN2005" s="166">
        <v>3916960.3523559598</v>
      </c>
      <c r="CO2005" s="166">
        <v>29881480.2736816</v>
      </c>
      <c r="CP2005" s="99">
        <v>4963810.3084106399</v>
      </c>
      <c r="CQ2005" s="99">
        <v>1362.7219861000799</v>
      </c>
      <c r="CR2005" s="99">
        <v>216963.500406265</v>
      </c>
      <c r="CS2005" s="99">
        <v>1915610.9242553699</v>
      </c>
      <c r="CT2005" s="99">
        <v>280574.85546112101</v>
      </c>
      <c r="CU2005" s="98">
        <v>12822.831104467001</v>
      </c>
      <c r="CV2005" s="98">
        <v>4947.9568418529998</v>
      </c>
      <c r="CW2005" s="98">
        <v>2709017.7452449771</v>
      </c>
      <c r="CX2005" s="98">
        <v>24874118.922225963</v>
      </c>
    </row>
    <row r="2006" spans="1:102" x14ac:dyDescent="0.2">
      <c r="A2006" s="98" t="s">
        <v>185</v>
      </c>
      <c r="B2006" s="100">
        <v>42705</v>
      </c>
      <c r="C2006" s="99">
        <v>0</v>
      </c>
      <c r="D2006" s="99">
        <v>11664.8820631504</v>
      </c>
      <c r="E2006" s="99">
        <v>12855.529705643699</v>
      </c>
      <c r="F2006" s="99">
        <v>9755.3720737695694</v>
      </c>
      <c r="G2006" s="99">
        <v>1440.3965062052</v>
      </c>
      <c r="H2006" s="99">
        <v>0</v>
      </c>
      <c r="I2006" s="99">
        <v>0</v>
      </c>
      <c r="J2006" s="99">
        <v>3611.1542534232099</v>
      </c>
      <c r="K2006" s="99">
        <v>0</v>
      </c>
      <c r="L2006" s="99">
        <v>50.7750275977887</v>
      </c>
      <c r="M2006" s="99">
        <v>301.32887046039099</v>
      </c>
      <c r="N2006" s="99">
        <v>7898.1985190510804</v>
      </c>
      <c r="O2006" s="99">
        <v>0</v>
      </c>
      <c r="P2006" s="99">
        <v>11466.195938110401</v>
      </c>
      <c r="Q2006" s="99">
        <v>4762.0943565964699</v>
      </c>
      <c r="R2006" s="99">
        <v>0</v>
      </c>
      <c r="S2006" s="99">
        <v>53.485305693000598</v>
      </c>
      <c r="T2006" s="99">
        <v>0</v>
      </c>
      <c r="U2006" s="99">
        <v>3606.8101326227202</v>
      </c>
      <c r="V2006" s="99">
        <v>0</v>
      </c>
      <c r="W2006" s="99">
        <v>940296.44334411598</v>
      </c>
      <c r="X2006" s="99">
        <v>1539875.3745422401</v>
      </c>
      <c r="Y2006" s="99">
        <v>1019942.17422485</v>
      </c>
      <c r="Z2006" s="99">
        <v>223563.77743339501</v>
      </c>
      <c r="AA2006" s="99">
        <v>0</v>
      </c>
      <c r="AB2006" s="99">
        <v>0</v>
      </c>
      <c r="AC2006" s="99">
        <v>1219760.47862244</v>
      </c>
      <c r="AD2006" s="99">
        <v>0</v>
      </c>
      <c r="AE2006" s="99">
        <v>8518.8890887498892</v>
      </c>
      <c r="AF2006" s="99">
        <v>42103.5741052628</v>
      </c>
      <c r="AG2006" s="99">
        <v>918458.61287689197</v>
      </c>
      <c r="AH2006" s="99">
        <v>0</v>
      </c>
      <c r="AI2006" s="99">
        <v>1020814.25271606</v>
      </c>
      <c r="AJ2006" s="99">
        <v>581486.46107482899</v>
      </c>
      <c r="AK2006" s="99">
        <v>0</v>
      </c>
      <c r="AL2006" s="99">
        <v>6919.0111562013599</v>
      </c>
      <c r="AM2006" s="99">
        <v>0</v>
      </c>
      <c r="AN2006" s="99">
        <v>1219772.33328247</v>
      </c>
      <c r="AO2006" s="99">
        <v>0</v>
      </c>
      <c r="AP2006" s="99">
        <v>8244846.8055419903</v>
      </c>
      <c r="AQ2006" s="99">
        <v>14764575.497558599</v>
      </c>
      <c r="AR2006" s="99">
        <v>10037166.4056396</v>
      </c>
      <c r="AS2006" s="99">
        <v>1984526.84124756</v>
      </c>
      <c r="AT2006" s="99">
        <v>0</v>
      </c>
      <c r="AU2006" s="99">
        <v>0</v>
      </c>
      <c r="AV2006" s="99">
        <v>5031598.1660156297</v>
      </c>
      <c r="AW2006" s="99">
        <v>0</v>
      </c>
      <c r="AX2006" s="99">
        <v>78922.106440544099</v>
      </c>
      <c r="AY2006" s="99">
        <v>401430.58916091901</v>
      </c>
      <c r="AZ2006" s="99">
        <v>8986784.7874755897</v>
      </c>
      <c r="BA2006" s="99">
        <v>0</v>
      </c>
      <c r="BB2006" s="99">
        <v>8763276.51635742</v>
      </c>
      <c r="BC2006" s="99">
        <v>5417017.2019653302</v>
      </c>
      <c r="BD2006" s="99">
        <v>0</v>
      </c>
      <c r="BE2006" s="99">
        <v>59761.430903911598</v>
      </c>
      <c r="BF2006" s="99">
        <v>0</v>
      </c>
      <c r="BG2006" s="99">
        <v>5029529.8185424795</v>
      </c>
      <c r="BH2006" s="99">
        <v>0</v>
      </c>
      <c r="BI2006" s="99">
        <v>1616901.7599029499</v>
      </c>
      <c r="BJ2006" s="99">
        <v>2912018.3361816402</v>
      </c>
      <c r="BK2006" s="99">
        <v>2151739.1482543899</v>
      </c>
      <c r="BL2006" s="99">
        <v>290764.02235031099</v>
      </c>
      <c r="BM2006" s="99">
        <v>0</v>
      </c>
      <c r="BN2006" s="99">
        <v>0</v>
      </c>
      <c r="BO2006" s="99">
        <v>0</v>
      </c>
      <c r="BP2006" s="99">
        <v>0</v>
      </c>
      <c r="BQ2006" s="99">
        <v>0</v>
      </c>
      <c r="BR2006" s="99">
        <v>61522.502953529402</v>
      </c>
      <c r="BS2006" s="99">
        <v>1137200.8502654999</v>
      </c>
      <c r="BT2006" s="99">
        <v>0</v>
      </c>
      <c r="BU2006" s="99">
        <v>1726625.6299896201</v>
      </c>
      <c r="BV2006" s="99">
        <v>1763500.64645386</v>
      </c>
      <c r="BW2006" s="99">
        <v>0</v>
      </c>
      <c r="BX2006" s="99">
        <v>11259.3399592638</v>
      </c>
      <c r="BY2006" s="99">
        <v>0</v>
      </c>
      <c r="BZ2006" s="99">
        <v>0</v>
      </c>
      <c r="CA2006" s="99">
        <v>24552.5929055214</v>
      </c>
      <c r="CB2006" s="99">
        <v>2479945.1393737802</v>
      </c>
      <c r="CC2006" s="99">
        <v>22998602.9916992</v>
      </c>
      <c r="CD2006" s="99">
        <v>4625067.4088745099</v>
      </c>
      <c r="CE2006" s="99">
        <v>1437.2935896515801</v>
      </c>
      <c r="CF2006" s="99">
        <v>223420.210636139</v>
      </c>
      <c r="CG2006" s="99">
        <v>1982734.0371093799</v>
      </c>
      <c r="CH2006" s="99">
        <v>290585.23724746698</v>
      </c>
      <c r="CI2006" s="99">
        <v>25930.5724356174</v>
      </c>
      <c r="CJ2006" s="99">
        <v>2701849.6788024898</v>
      </c>
      <c r="CK2006" s="99">
        <v>24977868.199707001</v>
      </c>
      <c r="CL2006" s="99">
        <v>4913128.5137329102</v>
      </c>
      <c r="CM2006" s="166">
        <v>29489.152004957199</v>
      </c>
      <c r="CN2006" s="166">
        <v>3913522.37426758</v>
      </c>
      <c r="CO2006" s="166">
        <v>29973684.6252441</v>
      </c>
      <c r="CP2006" s="99">
        <v>4913128.5137329102</v>
      </c>
      <c r="CQ2006" s="99">
        <v>1386.10384339094</v>
      </c>
      <c r="CR2006" s="99">
        <v>216504.877918243</v>
      </c>
      <c r="CS2006" s="99">
        <v>1924296.94081116</v>
      </c>
      <c r="CT2006" s="99">
        <v>278509.79466247599</v>
      </c>
      <c r="CU2006" s="98">
        <v>12853.599997423</v>
      </c>
      <c r="CV2006" s="98">
        <v>5017.3420253650002</v>
      </c>
      <c r="CW2006" s="98">
        <v>2703365.3500099191</v>
      </c>
      <c r="CX2006" s="98">
        <v>24981337.028808579</v>
      </c>
    </row>
    <row r="2007" spans="1:102" x14ac:dyDescent="0.2">
      <c r="A2007" s="98" t="s">
        <v>185</v>
      </c>
      <c r="B2007" s="100">
        <v>42795</v>
      </c>
      <c r="C2007" s="99">
        <v>0</v>
      </c>
      <c r="D2007" s="99">
        <v>11859.8687487841</v>
      </c>
      <c r="E2007" s="99">
        <v>12860.490681171401</v>
      </c>
      <c r="F2007" s="99">
        <v>9794.5366126298904</v>
      </c>
      <c r="G2007" s="99">
        <v>1437.58132731915</v>
      </c>
      <c r="H2007" s="99">
        <v>0</v>
      </c>
      <c r="I2007" s="99">
        <v>0</v>
      </c>
      <c r="J2007" s="99">
        <v>3708.0728258490599</v>
      </c>
      <c r="K2007" s="99">
        <v>0</v>
      </c>
      <c r="L2007" s="99">
        <v>45.851632353849702</v>
      </c>
      <c r="M2007" s="99">
        <v>295.263653673232</v>
      </c>
      <c r="N2007" s="99">
        <v>7889.2962282895996</v>
      </c>
      <c r="O2007" s="99">
        <v>0</v>
      </c>
      <c r="P2007" s="99">
        <v>11438.5189223289</v>
      </c>
      <c r="Q2007" s="99">
        <v>4830.1825343966502</v>
      </c>
      <c r="R2007" s="99">
        <v>0</v>
      </c>
      <c r="S2007" s="99">
        <v>53.7729789526202</v>
      </c>
      <c r="T2007" s="99">
        <v>0</v>
      </c>
      <c r="U2007" s="99">
        <v>3713.2110426425902</v>
      </c>
      <c r="V2007" s="99">
        <v>0</v>
      </c>
      <c r="W2007" s="99">
        <v>1018256.92069244</v>
      </c>
      <c r="X2007" s="99">
        <v>1541336.10627747</v>
      </c>
      <c r="Y2007" s="99">
        <v>1033299.7888259901</v>
      </c>
      <c r="Z2007" s="99">
        <v>222881.056846619</v>
      </c>
      <c r="AA2007" s="99">
        <v>0</v>
      </c>
      <c r="AB2007" s="99">
        <v>0</v>
      </c>
      <c r="AC2007" s="99">
        <v>1238777.60850525</v>
      </c>
      <c r="AD2007" s="99">
        <v>0</v>
      </c>
      <c r="AE2007" s="99">
        <v>7460.8290758728999</v>
      </c>
      <c r="AF2007" s="99">
        <v>38925.3854517937</v>
      </c>
      <c r="AG2007" s="99">
        <v>927690.22774505604</v>
      </c>
      <c r="AH2007" s="99">
        <v>0</v>
      </c>
      <c r="AI2007" s="99">
        <v>929894.49796295201</v>
      </c>
      <c r="AJ2007" s="99">
        <v>584072.82006072998</v>
      </c>
      <c r="AK2007" s="99">
        <v>0</v>
      </c>
      <c r="AL2007" s="99">
        <v>6567.2550255060196</v>
      </c>
      <c r="AM2007" s="99">
        <v>0</v>
      </c>
      <c r="AN2007" s="99">
        <v>1238956.4039916999</v>
      </c>
      <c r="AO2007" s="99">
        <v>0</v>
      </c>
      <c r="AP2007" s="99">
        <v>8533347.7973632794</v>
      </c>
      <c r="AQ2007" s="99">
        <v>14819684.12854</v>
      </c>
      <c r="AR2007" s="99">
        <v>10191749.830688501</v>
      </c>
      <c r="AS2007" s="99">
        <v>1994348.7129058801</v>
      </c>
      <c r="AT2007" s="99">
        <v>0</v>
      </c>
      <c r="AU2007" s="99">
        <v>0</v>
      </c>
      <c r="AV2007" s="99">
        <v>5123280.7333984403</v>
      </c>
      <c r="AW2007" s="99">
        <v>0</v>
      </c>
      <c r="AX2007" s="99">
        <v>72307.891952514605</v>
      </c>
      <c r="AY2007" s="99">
        <v>369831.712032318</v>
      </c>
      <c r="AZ2007" s="99">
        <v>9103670.47509766</v>
      </c>
      <c r="BA2007" s="99">
        <v>0</v>
      </c>
      <c r="BB2007" s="99">
        <v>8078628.2659301804</v>
      </c>
      <c r="BC2007" s="99">
        <v>5442239.8739623995</v>
      </c>
      <c r="BD2007" s="99">
        <v>0</v>
      </c>
      <c r="BE2007" s="99">
        <v>57620.927359581001</v>
      </c>
      <c r="BF2007" s="99">
        <v>0</v>
      </c>
      <c r="BG2007" s="99">
        <v>5125648.5776977502</v>
      </c>
      <c r="BH2007" s="99">
        <v>0</v>
      </c>
      <c r="BI2007" s="99">
        <v>1854389.9995880099</v>
      </c>
      <c r="BJ2007" s="99">
        <v>2935998.8359985398</v>
      </c>
      <c r="BK2007" s="99">
        <v>2183696.8082580599</v>
      </c>
      <c r="BL2007" s="99">
        <v>294292.07684707601</v>
      </c>
      <c r="BM2007" s="99">
        <v>0</v>
      </c>
      <c r="BN2007" s="99">
        <v>0</v>
      </c>
      <c r="BO2007" s="99">
        <v>0</v>
      </c>
      <c r="BP2007" s="99">
        <v>0</v>
      </c>
      <c r="BQ2007" s="99">
        <v>0</v>
      </c>
      <c r="BR2007" s="99">
        <v>58514.461866378799</v>
      </c>
      <c r="BS2007" s="99">
        <v>1126341.8075256301</v>
      </c>
      <c r="BT2007" s="99">
        <v>0</v>
      </c>
      <c r="BU2007" s="99">
        <v>1726563.2199859601</v>
      </c>
      <c r="BV2007" s="99">
        <v>1798755.1047821001</v>
      </c>
      <c r="BW2007" s="99">
        <v>0</v>
      </c>
      <c r="BX2007" s="99">
        <v>11686.729959845499</v>
      </c>
      <c r="BY2007" s="99">
        <v>0</v>
      </c>
      <c r="BZ2007" s="99">
        <v>0</v>
      </c>
      <c r="CA2007" s="99">
        <v>24720.395151853601</v>
      </c>
      <c r="CB2007" s="99">
        <v>2512065.88562012</v>
      </c>
      <c r="CC2007" s="99">
        <v>23621903.4914551</v>
      </c>
      <c r="CD2007" s="99">
        <v>4765524.1773071298</v>
      </c>
      <c r="CE2007" s="99">
        <v>1438.81017002463</v>
      </c>
      <c r="CF2007" s="99">
        <v>223362.524114609</v>
      </c>
      <c r="CG2007" s="99">
        <v>1999278.0239105199</v>
      </c>
      <c r="CH2007" s="99">
        <v>294306.92856216402</v>
      </c>
      <c r="CI2007" s="99">
        <v>26166.2534806728</v>
      </c>
      <c r="CJ2007" s="99">
        <v>2735184.0176086398</v>
      </c>
      <c r="CK2007" s="99">
        <v>25339033.3896484</v>
      </c>
      <c r="CL2007" s="99">
        <v>5060808.3134155301</v>
      </c>
      <c r="CM2007" s="166">
        <v>29814.769953012499</v>
      </c>
      <c r="CN2007" s="166">
        <v>3975623.4372558598</v>
      </c>
      <c r="CO2007" s="166">
        <v>30476755.0380859</v>
      </c>
      <c r="CP2007" s="99">
        <v>5060808.3134155301</v>
      </c>
      <c r="CQ2007" s="99">
        <v>1386.4440307766199</v>
      </c>
      <c r="CR2007" s="99">
        <v>216613.103279114</v>
      </c>
      <c r="CS2007" s="99">
        <v>1936923.53839111</v>
      </c>
      <c r="CT2007" s="99">
        <v>283720.376327515</v>
      </c>
      <c r="CU2007" s="98">
        <v>12860.882510338</v>
      </c>
      <c r="CV2007" s="98">
        <v>5098.4744092319997</v>
      </c>
      <c r="CW2007" s="98">
        <v>2735428.4097347287</v>
      </c>
      <c r="CX2007" s="98">
        <v>25621181.515365619</v>
      </c>
    </row>
    <row r="2008" spans="1:102" x14ac:dyDescent="0.2">
      <c r="A2008" s="98" t="s">
        <v>185</v>
      </c>
      <c r="B2008" s="100">
        <v>42887</v>
      </c>
      <c r="C2008" s="99">
        <v>0</v>
      </c>
      <c r="D2008" s="99">
        <v>11946.6630955935</v>
      </c>
      <c r="E2008" s="99">
        <v>12840.070027709</v>
      </c>
      <c r="F2008" s="99">
        <v>9860.8143742084503</v>
      </c>
      <c r="G2008" s="99">
        <v>1445.5532534271499</v>
      </c>
      <c r="H2008" s="99">
        <v>0</v>
      </c>
      <c r="I2008" s="99">
        <v>0</v>
      </c>
      <c r="J2008" s="99">
        <v>3751.5880219042301</v>
      </c>
      <c r="K2008" s="99">
        <v>0</v>
      </c>
      <c r="L2008" s="99">
        <v>55.033750836737497</v>
      </c>
      <c r="M2008" s="99">
        <v>284.00320652499801</v>
      </c>
      <c r="N2008" s="99">
        <v>7912.5885599851599</v>
      </c>
      <c r="O2008" s="99">
        <v>0</v>
      </c>
      <c r="P2008" s="99">
        <v>11782.2257473469</v>
      </c>
      <c r="Q2008" s="99">
        <v>4783.5183205008498</v>
      </c>
      <c r="R2008" s="99">
        <v>0</v>
      </c>
      <c r="S2008" s="99">
        <v>55.551709348335898</v>
      </c>
      <c r="T2008" s="99">
        <v>0</v>
      </c>
      <c r="U2008" s="99">
        <v>3752.6796439588102</v>
      </c>
      <c r="V2008" s="99">
        <v>0</v>
      </c>
      <c r="W2008" s="99">
        <v>922810.07386779797</v>
      </c>
      <c r="X2008" s="99">
        <v>1537059.49092102</v>
      </c>
      <c r="Y2008" s="99">
        <v>1046265.48379517</v>
      </c>
      <c r="Z2008" s="99">
        <v>219460.79728698701</v>
      </c>
      <c r="AA2008" s="99">
        <v>0</v>
      </c>
      <c r="AB2008" s="99">
        <v>0</v>
      </c>
      <c r="AC2008" s="99">
        <v>1235395.3863067599</v>
      </c>
      <c r="AD2008" s="99">
        <v>0</v>
      </c>
      <c r="AE2008" s="99">
        <v>9000.8460315465909</v>
      </c>
      <c r="AF2008" s="99">
        <v>35557.8554544449</v>
      </c>
      <c r="AG2008" s="99">
        <v>934291.59844207799</v>
      </c>
      <c r="AH2008" s="99">
        <v>0</v>
      </c>
      <c r="AI2008" s="99">
        <v>943072.84876251197</v>
      </c>
      <c r="AJ2008" s="99">
        <v>578303.65995788598</v>
      </c>
      <c r="AK2008" s="99">
        <v>0</v>
      </c>
      <c r="AL2008" s="99">
        <v>6460.3450461626098</v>
      </c>
      <c r="AM2008" s="99">
        <v>0</v>
      </c>
      <c r="AN2008" s="99">
        <v>1235494.98864746</v>
      </c>
      <c r="AO2008" s="99">
        <v>0</v>
      </c>
      <c r="AP2008" s="99">
        <v>8461809.8868408203</v>
      </c>
      <c r="AQ2008" s="99">
        <v>14868109.8919678</v>
      </c>
      <c r="AR2008" s="99">
        <v>10373289.432373</v>
      </c>
      <c r="AS2008" s="99">
        <v>1966515.9281311</v>
      </c>
      <c r="AT2008" s="99">
        <v>0</v>
      </c>
      <c r="AU2008" s="99">
        <v>0</v>
      </c>
      <c r="AV2008" s="99">
        <v>5173371.95776367</v>
      </c>
      <c r="AW2008" s="99">
        <v>0</v>
      </c>
      <c r="AX2008" s="99">
        <v>85409.163674354597</v>
      </c>
      <c r="AY2008" s="99">
        <v>337726.04261016799</v>
      </c>
      <c r="AZ2008" s="99">
        <v>9204683.0234375</v>
      </c>
      <c r="BA2008" s="99">
        <v>0</v>
      </c>
      <c r="BB2008" s="99">
        <v>8294475.7971801804</v>
      </c>
      <c r="BC2008" s="99">
        <v>5407080.7391357403</v>
      </c>
      <c r="BD2008" s="99">
        <v>0</v>
      </c>
      <c r="BE2008" s="99">
        <v>55790.216437816598</v>
      </c>
      <c r="BF2008" s="99">
        <v>0</v>
      </c>
      <c r="BG2008" s="99">
        <v>5175365.5433959998</v>
      </c>
      <c r="BH2008" s="99">
        <v>0</v>
      </c>
      <c r="BI2008" s="99">
        <v>1821916.0402984601</v>
      </c>
      <c r="BJ2008" s="99">
        <v>2962098.33953857</v>
      </c>
      <c r="BK2008" s="99">
        <v>2231461.8965759301</v>
      </c>
      <c r="BL2008" s="99">
        <v>292658.15989303601</v>
      </c>
      <c r="BM2008" s="99">
        <v>0</v>
      </c>
      <c r="BN2008" s="99">
        <v>0</v>
      </c>
      <c r="BO2008" s="99">
        <v>0</v>
      </c>
      <c r="BP2008" s="99">
        <v>0</v>
      </c>
      <c r="BQ2008" s="99">
        <v>0</v>
      </c>
      <c r="BR2008" s="99">
        <v>54115.757420062997</v>
      </c>
      <c r="BS2008" s="99">
        <v>1143123.10958862</v>
      </c>
      <c r="BT2008" s="99">
        <v>0</v>
      </c>
      <c r="BU2008" s="99">
        <v>1750511.1499939</v>
      </c>
      <c r="BV2008" s="99">
        <v>1811774.01275635</v>
      </c>
      <c r="BW2008" s="99">
        <v>0</v>
      </c>
      <c r="BX2008" s="99">
        <v>11978.2099574804</v>
      </c>
      <c r="BY2008" s="99">
        <v>0</v>
      </c>
      <c r="BZ2008" s="99">
        <v>0</v>
      </c>
      <c r="CA2008" s="99">
        <v>24770.061779975898</v>
      </c>
      <c r="CB2008" s="99">
        <v>2500456.05963135</v>
      </c>
      <c r="CC2008" s="99">
        <v>23129850.424072299</v>
      </c>
      <c r="CD2008" s="99">
        <v>4696002.9169921903</v>
      </c>
      <c r="CE2008" s="99">
        <v>1446.95239570737</v>
      </c>
      <c r="CF2008" s="99">
        <v>219280.800741196</v>
      </c>
      <c r="CG2008" s="99">
        <v>1966029.77174377</v>
      </c>
      <c r="CH2008" s="99">
        <v>292728.64298629801</v>
      </c>
      <c r="CI2008" s="99">
        <v>26259.223886728301</v>
      </c>
      <c r="CJ2008" s="99">
        <v>2720357.95166016</v>
      </c>
      <c r="CK2008" s="99">
        <v>25316055.8271484</v>
      </c>
      <c r="CL2008" s="99">
        <v>4988783.1316528302</v>
      </c>
      <c r="CM2008" s="166">
        <v>29944.653959274299</v>
      </c>
      <c r="CN2008" s="166">
        <v>3960081.0760498</v>
      </c>
      <c r="CO2008" s="166">
        <v>30512438.471435498</v>
      </c>
      <c r="CP2008" s="99">
        <v>4988783.1316528302</v>
      </c>
      <c r="CQ2008" s="99">
        <v>1397.03063116968</v>
      </c>
      <c r="CR2008" s="99">
        <v>212907.92762756301</v>
      </c>
      <c r="CS2008" s="99">
        <v>1911578.9344329799</v>
      </c>
      <c r="CT2008" s="99">
        <v>281984.00201415998</v>
      </c>
      <c r="CU2008" s="98">
        <v>12840.998953173001</v>
      </c>
      <c r="CV2008" s="98">
        <v>5144.9485726570001</v>
      </c>
      <c r="CW2008" s="98">
        <v>2719736.8603725461</v>
      </c>
      <c r="CX2008" s="98">
        <v>25095880.19581607</v>
      </c>
    </row>
    <row r="2009" spans="1:102" x14ac:dyDescent="0.2">
      <c r="A2009" s="98" t="s">
        <v>185</v>
      </c>
      <c r="B2009" s="100">
        <v>42979</v>
      </c>
      <c r="C2009" s="99">
        <v>0</v>
      </c>
      <c r="D2009" s="99">
        <v>11999.99033463</v>
      </c>
      <c r="E2009" s="99">
        <v>12800.072777748101</v>
      </c>
      <c r="F2009" s="99">
        <v>9859.2818514108694</v>
      </c>
      <c r="G2009" s="99">
        <v>1445.91774655879</v>
      </c>
      <c r="H2009" s="99">
        <v>0</v>
      </c>
      <c r="I2009" s="99">
        <v>0</v>
      </c>
      <c r="J2009" s="99">
        <v>3800.4204613268398</v>
      </c>
      <c r="K2009" s="99">
        <v>0</v>
      </c>
      <c r="L2009" s="99">
        <v>71.996264308690996</v>
      </c>
      <c r="M2009" s="99">
        <v>268.34597892686702</v>
      </c>
      <c r="N2009" s="99">
        <v>7891.3258525133097</v>
      </c>
      <c r="O2009" s="99">
        <v>0</v>
      </c>
      <c r="P2009" s="99">
        <v>11938.1974606514</v>
      </c>
      <c r="Q2009" s="99">
        <v>4719.5821666121501</v>
      </c>
      <c r="R2009" s="99">
        <v>0</v>
      </c>
      <c r="S2009" s="99">
        <v>56.892368946224501</v>
      </c>
      <c r="T2009" s="99">
        <v>0</v>
      </c>
      <c r="U2009" s="99">
        <v>3796.6271366476999</v>
      </c>
      <c r="V2009" s="99">
        <v>0</v>
      </c>
      <c r="W2009" s="99">
        <v>954924.81427002</v>
      </c>
      <c r="X2009" s="99">
        <v>1540028.120224</v>
      </c>
      <c r="Y2009" s="99">
        <v>1054628.0013580299</v>
      </c>
      <c r="Z2009" s="99">
        <v>222017.55131340001</v>
      </c>
      <c r="AA2009" s="99">
        <v>0</v>
      </c>
      <c r="AB2009" s="99">
        <v>0</v>
      </c>
      <c r="AC2009" s="99">
        <v>1233014.0292205799</v>
      </c>
      <c r="AD2009" s="99">
        <v>0</v>
      </c>
      <c r="AE2009" s="99">
        <v>10832.296711802501</v>
      </c>
      <c r="AF2009" s="99">
        <v>32615.444537401199</v>
      </c>
      <c r="AG2009" s="99">
        <v>940282.09629058803</v>
      </c>
      <c r="AH2009" s="99">
        <v>0</v>
      </c>
      <c r="AI2009" s="99">
        <v>959914.71104431199</v>
      </c>
      <c r="AJ2009" s="99">
        <v>571502.70583343494</v>
      </c>
      <c r="AK2009" s="99">
        <v>0</v>
      </c>
      <c r="AL2009" s="99">
        <v>6745.4391619563103</v>
      </c>
      <c r="AM2009" s="99">
        <v>0</v>
      </c>
      <c r="AN2009" s="99">
        <v>1232546.8561553999</v>
      </c>
      <c r="AO2009" s="99">
        <v>0</v>
      </c>
      <c r="AP2009" s="99">
        <v>8469897.6907959003</v>
      </c>
      <c r="AQ2009" s="99">
        <v>14879772.603515601</v>
      </c>
      <c r="AR2009" s="99">
        <v>10439335.751708999</v>
      </c>
      <c r="AS2009" s="99">
        <v>2011855.5018158001</v>
      </c>
      <c r="AT2009" s="99">
        <v>0</v>
      </c>
      <c r="AU2009" s="99">
        <v>0</v>
      </c>
      <c r="AV2009" s="99">
        <v>5174385.8019409198</v>
      </c>
      <c r="AW2009" s="99">
        <v>0</v>
      </c>
      <c r="AX2009" s="99">
        <v>79603.083251953096</v>
      </c>
      <c r="AY2009" s="99">
        <v>308439.60144805902</v>
      </c>
      <c r="AZ2009" s="99">
        <v>9269894.1542968806</v>
      </c>
      <c r="BA2009" s="99">
        <v>0</v>
      </c>
      <c r="BB2009" s="99">
        <v>8475369.8883056603</v>
      </c>
      <c r="BC2009" s="99">
        <v>5360688.5915527297</v>
      </c>
      <c r="BD2009" s="99">
        <v>0</v>
      </c>
      <c r="BE2009" s="99">
        <v>58564.403958797498</v>
      </c>
      <c r="BF2009" s="99">
        <v>0</v>
      </c>
      <c r="BG2009" s="99">
        <v>5170903.40307617</v>
      </c>
      <c r="BH2009" s="99">
        <v>0</v>
      </c>
      <c r="BI2009" s="99">
        <v>1786674.02909851</v>
      </c>
      <c r="BJ2009" s="99">
        <v>3002712.5347290002</v>
      </c>
      <c r="BK2009" s="99">
        <v>2294527.2433776902</v>
      </c>
      <c r="BL2009" s="99">
        <v>299169.286430359</v>
      </c>
      <c r="BM2009" s="99">
        <v>0</v>
      </c>
      <c r="BN2009" s="99">
        <v>0</v>
      </c>
      <c r="BO2009" s="99">
        <v>0</v>
      </c>
      <c r="BP2009" s="99">
        <v>0</v>
      </c>
      <c r="BQ2009" s="99">
        <v>0</v>
      </c>
      <c r="BR2009" s="99">
        <v>52487.486043930097</v>
      </c>
      <c r="BS2009" s="99">
        <v>1167696.0807495101</v>
      </c>
      <c r="BT2009" s="99">
        <v>0</v>
      </c>
      <c r="BU2009" s="99">
        <v>1658403.0699920701</v>
      </c>
      <c r="BV2009" s="99">
        <v>1846461.3113403299</v>
      </c>
      <c r="BW2009" s="99">
        <v>0</v>
      </c>
      <c r="BX2009" s="99">
        <v>10301.399964332601</v>
      </c>
      <c r="BY2009" s="99">
        <v>0</v>
      </c>
      <c r="BZ2009" s="99">
        <v>0</v>
      </c>
      <c r="CA2009" s="99">
        <v>24803.208399057399</v>
      </c>
      <c r="CB2009" s="99">
        <v>2500585.8498229999</v>
      </c>
      <c r="CC2009" s="99">
        <v>23292196.4921875</v>
      </c>
      <c r="CD2009" s="99">
        <v>4791192.3102417002</v>
      </c>
      <c r="CE2009" s="99">
        <v>1447.6960594356101</v>
      </c>
      <c r="CF2009" s="99">
        <v>221862.06583595299</v>
      </c>
      <c r="CG2009" s="99">
        <v>2008150.7590179399</v>
      </c>
      <c r="CH2009" s="99">
        <v>299243.96690368699</v>
      </c>
      <c r="CI2009" s="99">
        <v>26244.870003223401</v>
      </c>
      <c r="CJ2009" s="99">
        <v>2723897.0619506799</v>
      </c>
      <c r="CK2009" s="99">
        <v>25373583.870605499</v>
      </c>
      <c r="CL2009" s="99">
        <v>5091726.7669067401</v>
      </c>
      <c r="CM2009" s="166">
        <v>30042.933804273602</v>
      </c>
      <c r="CN2009" s="166">
        <v>3959837.7706909198</v>
      </c>
      <c r="CO2009" s="166">
        <v>30548393.028320301</v>
      </c>
      <c r="CP2009" s="99">
        <v>5091726.7669067401</v>
      </c>
      <c r="CQ2009" s="99">
        <v>1392.0178317725699</v>
      </c>
      <c r="CR2009" s="99">
        <v>215258.64607429499</v>
      </c>
      <c r="CS2009" s="99">
        <v>1952986.39894104</v>
      </c>
      <c r="CT2009" s="99">
        <v>287408.29064178502</v>
      </c>
      <c r="CU2009" s="98">
        <v>12800.378253112</v>
      </c>
      <c r="CV2009" s="98">
        <v>5195.9595947449998</v>
      </c>
      <c r="CW2009" s="98">
        <v>2722447.9156589527</v>
      </c>
      <c r="CX2009" s="98">
        <v>25300347.251205441</v>
      </c>
    </row>
    <row r="2010" spans="1:102" x14ac:dyDescent="0.2">
      <c r="A2010" s="98" t="s">
        <v>185</v>
      </c>
      <c r="B2010" s="100">
        <v>43070</v>
      </c>
      <c r="C2010" s="99">
        <v>0</v>
      </c>
      <c r="D2010" s="99">
        <v>12008.761479497</v>
      </c>
      <c r="E2010" s="99">
        <v>12784.3401623964</v>
      </c>
      <c r="F2010" s="99">
        <v>9912.6365960836392</v>
      </c>
      <c r="G2010" s="99">
        <v>1474.0658545046999</v>
      </c>
      <c r="H2010" s="99">
        <v>0</v>
      </c>
      <c r="I2010" s="99">
        <v>0</v>
      </c>
      <c r="J2010" s="99">
        <v>3840.1671347618098</v>
      </c>
      <c r="K2010" s="99">
        <v>0</v>
      </c>
      <c r="L2010" s="99">
        <v>65.241054680198403</v>
      </c>
      <c r="M2010" s="99">
        <v>259.20141648501198</v>
      </c>
      <c r="N2010" s="99">
        <v>7944.8023173809097</v>
      </c>
      <c r="O2010" s="99">
        <v>0</v>
      </c>
      <c r="P2010" s="99">
        <v>11841.7532788515</v>
      </c>
      <c r="Q2010" s="99">
        <v>4681.5338062048004</v>
      </c>
      <c r="R2010" s="99">
        <v>0</v>
      </c>
      <c r="S2010" s="99">
        <v>58.0398414251395</v>
      </c>
      <c r="T2010" s="99">
        <v>0</v>
      </c>
      <c r="U2010" s="99">
        <v>3836.9928505122698</v>
      </c>
      <c r="V2010" s="99">
        <v>0</v>
      </c>
      <c r="W2010" s="99">
        <v>972457.90164184605</v>
      </c>
      <c r="X2010" s="99">
        <v>1531907.3090667699</v>
      </c>
      <c r="Y2010" s="99">
        <v>1061187.9007415799</v>
      </c>
      <c r="Z2010" s="99">
        <v>227928.961248398</v>
      </c>
      <c r="AA2010" s="99">
        <v>0</v>
      </c>
      <c r="AB2010" s="99">
        <v>0</v>
      </c>
      <c r="AC2010" s="99">
        <v>1270376.1847991899</v>
      </c>
      <c r="AD2010" s="99">
        <v>0</v>
      </c>
      <c r="AE2010" s="99">
        <v>7361.47828757763</v>
      </c>
      <c r="AF2010" s="99">
        <v>29867.767340898499</v>
      </c>
      <c r="AG2010" s="99">
        <v>949250.93190002395</v>
      </c>
      <c r="AH2010" s="99">
        <v>0</v>
      </c>
      <c r="AI2010" s="99">
        <v>964739.47290039097</v>
      </c>
      <c r="AJ2010" s="99">
        <v>556162.631690979</v>
      </c>
      <c r="AK2010" s="99">
        <v>0</v>
      </c>
      <c r="AL2010" s="99">
        <v>7457.17523622513</v>
      </c>
      <c r="AM2010" s="99">
        <v>0</v>
      </c>
      <c r="AN2010" s="99">
        <v>1270407.7291107201</v>
      </c>
      <c r="AO2010" s="99">
        <v>0</v>
      </c>
      <c r="AP2010" s="99">
        <v>8652936.2835693397</v>
      </c>
      <c r="AQ2010" s="99">
        <v>14817876.810058599</v>
      </c>
      <c r="AR2010" s="99">
        <v>10511570.692871099</v>
      </c>
      <c r="AS2010" s="99">
        <v>2062205.5160369901</v>
      </c>
      <c r="AT2010" s="99">
        <v>0</v>
      </c>
      <c r="AU2010" s="99">
        <v>0</v>
      </c>
      <c r="AV2010" s="99">
        <v>5315030.6382446298</v>
      </c>
      <c r="AW2010" s="99">
        <v>0</v>
      </c>
      <c r="AX2010" s="99">
        <v>59375.485916137703</v>
      </c>
      <c r="AY2010" s="99">
        <v>287290.48804092401</v>
      </c>
      <c r="AZ2010" s="99">
        <v>9365073.578125</v>
      </c>
      <c r="BA2010" s="99">
        <v>0</v>
      </c>
      <c r="BB2010" s="99">
        <v>8536023.1997070294</v>
      </c>
      <c r="BC2010" s="99">
        <v>5214984.7691040002</v>
      </c>
      <c r="BD2010" s="99">
        <v>0</v>
      </c>
      <c r="BE2010" s="99">
        <v>62046.084988594099</v>
      </c>
      <c r="BF2010" s="99">
        <v>0</v>
      </c>
      <c r="BG2010" s="99">
        <v>5311307.1982421903</v>
      </c>
      <c r="BH2010" s="99">
        <v>0</v>
      </c>
      <c r="BI2010" s="99">
        <v>1680270.5589294401</v>
      </c>
      <c r="BJ2010" s="99">
        <v>3014060.6832580599</v>
      </c>
      <c r="BK2010" s="99">
        <v>2333217.6193847698</v>
      </c>
      <c r="BL2010" s="99">
        <v>307508.23168563802</v>
      </c>
      <c r="BM2010" s="99">
        <v>0</v>
      </c>
      <c r="BN2010" s="99">
        <v>0</v>
      </c>
      <c r="BO2010" s="99">
        <v>0</v>
      </c>
      <c r="BP2010" s="99">
        <v>0</v>
      </c>
      <c r="BQ2010" s="99">
        <v>0</v>
      </c>
      <c r="BR2010" s="99">
        <v>50990.609120369001</v>
      </c>
      <c r="BS2010" s="99">
        <v>1183373.0791778599</v>
      </c>
      <c r="BT2010" s="99">
        <v>0</v>
      </c>
      <c r="BU2010" s="99">
        <v>1764396.02999878</v>
      </c>
      <c r="BV2010" s="99">
        <v>1838081.1072692899</v>
      </c>
      <c r="BW2010" s="99">
        <v>0</v>
      </c>
      <c r="BX2010" s="99">
        <v>11805.1899607182</v>
      </c>
      <c r="BY2010" s="99">
        <v>0</v>
      </c>
      <c r="BZ2010" s="99">
        <v>0</v>
      </c>
      <c r="CA2010" s="99">
        <v>24792.258767843199</v>
      </c>
      <c r="CB2010" s="99">
        <v>2502705.2646789602</v>
      </c>
      <c r="CC2010" s="99">
        <v>23457289.041259799</v>
      </c>
      <c r="CD2010" s="99">
        <v>4789505.2822876005</v>
      </c>
      <c r="CE2010" s="99">
        <v>1467.44784937799</v>
      </c>
      <c r="CF2010" s="99">
        <v>227540.11772728001</v>
      </c>
      <c r="CG2010" s="99">
        <v>2059788.8260345501</v>
      </c>
      <c r="CH2010" s="99">
        <v>307257.46126174898</v>
      </c>
      <c r="CI2010" s="99">
        <v>26222.119010210001</v>
      </c>
      <c r="CJ2010" s="99">
        <v>2728358.43255615</v>
      </c>
      <c r="CK2010" s="99">
        <v>25492203.168701202</v>
      </c>
      <c r="CL2010" s="99">
        <v>5095285.2263183603</v>
      </c>
      <c r="CM2010" s="166">
        <v>29983.1699688435</v>
      </c>
      <c r="CN2010" s="166">
        <v>3987710.42755127</v>
      </c>
      <c r="CO2010" s="166">
        <v>30760174.7585449</v>
      </c>
      <c r="CP2010" s="99">
        <v>5095285.2263183603</v>
      </c>
      <c r="CQ2010" s="99">
        <v>1414.0117043256801</v>
      </c>
      <c r="CR2010" s="99">
        <v>220202.218959808</v>
      </c>
      <c r="CS2010" s="99">
        <v>1999972.0099029499</v>
      </c>
      <c r="CT2010" s="99">
        <v>294584.52558898902</v>
      </c>
      <c r="CU2010" s="98">
        <v>12783.018738993</v>
      </c>
      <c r="CV2010" s="98">
        <v>5253.8416633659999</v>
      </c>
      <c r="CW2010" s="98">
        <v>2730245.3824062403</v>
      </c>
      <c r="CX2010" s="98">
        <v>25517077.867294349</v>
      </c>
    </row>
    <row r="2011" spans="1:102" x14ac:dyDescent="0.2">
      <c r="A2011" s="98" t="s">
        <v>185</v>
      </c>
      <c r="B2011" s="100">
        <v>43160</v>
      </c>
      <c r="C2011" s="99">
        <v>0</v>
      </c>
      <c r="D2011" s="99">
        <v>11973.6154886484</v>
      </c>
      <c r="E2011" s="99">
        <v>12552.2179404497</v>
      </c>
      <c r="F2011" s="99">
        <v>9745.3109666109103</v>
      </c>
      <c r="G2011" s="99">
        <v>1449.6912479400601</v>
      </c>
      <c r="H2011" s="99">
        <v>0</v>
      </c>
      <c r="I2011" s="99">
        <v>0</v>
      </c>
      <c r="J2011" s="99">
        <v>3827.6917535364601</v>
      </c>
      <c r="K2011" s="99">
        <v>0</v>
      </c>
      <c r="L2011" s="99">
        <v>61.345889165997498</v>
      </c>
      <c r="M2011" s="99">
        <v>261.39727080613397</v>
      </c>
      <c r="N2011" s="99">
        <v>7791.4688819050798</v>
      </c>
      <c r="O2011" s="99">
        <v>0</v>
      </c>
      <c r="P2011" s="99">
        <v>11715.0859310627</v>
      </c>
      <c r="Q2011" s="99">
        <v>4659.9876861572302</v>
      </c>
      <c r="R2011" s="99">
        <v>0</v>
      </c>
      <c r="S2011" s="99">
        <v>48.791318047791698</v>
      </c>
      <c r="T2011" s="99">
        <v>0</v>
      </c>
      <c r="U2011" s="99">
        <v>3834.3599900305298</v>
      </c>
      <c r="V2011" s="99">
        <v>0</v>
      </c>
      <c r="W2011" s="99">
        <v>930072.53705596901</v>
      </c>
      <c r="X2011" s="99">
        <v>1513992.85502625</v>
      </c>
      <c r="Y2011" s="99">
        <v>1057808.9487304699</v>
      </c>
      <c r="Z2011" s="99">
        <v>220070.33429145801</v>
      </c>
      <c r="AA2011" s="99">
        <v>0</v>
      </c>
      <c r="AB2011" s="99">
        <v>0</v>
      </c>
      <c r="AC2011" s="99">
        <v>1255414.28059387</v>
      </c>
      <c r="AD2011" s="99">
        <v>0</v>
      </c>
      <c r="AE2011" s="99">
        <v>5962.5102168917701</v>
      </c>
      <c r="AF2011" s="99">
        <v>29862.108814001102</v>
      </c>
      <c r="AG2011" s="99">
        <v>939194.548591614</v>
      </c>
      <c r="AH2011" s="99">
        <v>0</v>
      </c>
      <c r="AI2011" s="99">
        <v>933314.653907776</v>
      </c>
      <c r="AJ2011" s="99">
        <v>559173.99134826695</v>
      </c>
      <c r="AK2011" s="99">
        <v>0</v>
      </c>
      <c r="AL2011" s="99">
        <v>6584.3832297921199</v>
      </c>
      <c r="AM2011" s="99">
        <v>0</v>
      </c>
      <c r="AN2011" s="99">
        <v>1255805.2077178999</v>
      </c>
      <c r="AO2011" s="99">
        <v>0</v>
      </c>
      <c r="AP2011" s="99">
        <v>8534855.2271728497</v>
      </c>
      <c r="AQ2011" s="99">
        <v>14758454.056762701</v>
      </c>
      <c r="AR2011" s="99">
        <v>10545371.6962891</v>
      </c>
      <c r="AS2011" s="99">
        <v>2011261.3285980199</v>
      </c>
      <c r="AT2011" s="99">
        <v>0</v>
      </c>
      <c r="AU2011" s="99">
        <v>0</v>
      </c>
      <c r="AV2011" s="99">
        <v>5320665.7246704102</v>
      </c>
      <c r="AW2011" s="99">
        <v>0</v>
      </c>
      <c r="AX2011" s="99">
        <v>53772.700795650497</v>
      </c>
      <c r="AY2011" s="99">
        <v>290645.90769958502</v>
      </c>
      <c r="AZ2011" s="99">
        <v>9336984.9193115197</v>
      </c>
      <c r="BA2011" s="99">
        <v>0</v>
      </c>
      <c r="BB2011" s="99">
        <v>8300993.4412231399</v>
      </c>
      <c r="BC2011" s="99">
        <v>5295034.0689697303</v>
      </c>
      <c r="BD2011" s="99">
        <v>0</v>
      </c>
      <c r="BE2011" s="99">
        <v>56978.883686065703</v>
      </c>
      <c r="BF2011" s="99">
        <v>0</v>
      </c>
      <c r="BG2011" s="99">
        <v>5326689.37109375</v>
      </c>
      <c r="BH2011" s="99">
        <v>0</v>
      </c>
      <c r="BI2011" s="99">
        <v>1833120.54238892</v>
      </c>
      <c r="BJ2011" s="99">
        <v>3045851.8228454599</v>
      </c>
      <c r="BK2011" s="99">
        <v>2359826.6224060101</v>
      </c>
      <c r="BL2011" s="99">
        <v>297380.327941895</v>
      </c>
      <c r="BM2011" s="99">
        <v>0</v>
      </c>
      <c r="BN2011" s="99">
        <v>0</v>
      </c>
      <c r="BO2011" s="99">
        <v>0</v>
      </c>
      <c r="BP2011" s="99">
        <v>0</v>
      </c>
      <c r="BQ2011" s="99">
        <v>0</v>
      </c>
      <c r="BR2011" s="99">
        <v>51130.276570797003</v>
      </c>
      <c r="BS2011" s="99">
        <v>1155354.3919067399</v>
      </c>
      <c r="BT2011" s="99">
        <v>0</v>
      </c>
      <c r="BU2011" s="99">
        <v>1719172.58999634</v>
      </c>
      <c r="BV2011" s="99">
        <v>1886778.9670104999</v>
      </c>
      <c r="BW2011" s="99">
        <v>0</v>
      </c>
      <c r="BX2011" s="99">
        <v>11788.1499562263</v>
      </c>
      <c r="BY2011" s="99">
        <v>0</v>
      </c>
      <c r="BZ2011" s="99">
        <v>0</v>
      </c>
      <c r="CA2011" s="99">
        <v>24532.800962209702</v>
      </c>
      <c r="CB2011" s="99">
        <v>2473243.2050781301</v>
      </c>
      <c r="CC2011" s="99">
        <v>23115110.552978501</v>
      </c>
      <c r="CD2011" s="99">
        <v>4766567.6347045898</v>
      </c>
      <c r="CE2011" s="99">
        <v>1453.0238965153701</v>
      </c>
      <c r="CF2011" s="99">
        <v>220976.40207672099</v>
      </c>
      <c r="CG2011" s="99">
        <v>2019658.12139893</v>
      </c>
      <c r="CH2011" s="99">
        <v>297554.107212067</v>
      </c>
      <c r="CI2011" s="99">
        <v>25995.716704845399</v>
      </c>
      <c r="CJ2011" s="99">
        <v>2693550.7901306199</v>
      </c>
      <c r="CK2011" s="99">
        <v>25319290.864990201</v>
      </c>
      <c r="CL2011" s="99">
        <v>5063519.77587891</v>
      </c>
      <c r="CM2011" s="166">
        <v>29740.134263753898</v>
      </c>
      <c r="CN2011" s="166">
        <v>3950412.1369934101</v>
      </c>
      <c r="CO2011" s="166">
        <v>30659233.911132801</v>
      </c>
      <c r="CP2011" s="99">
        <v>5063519.77587891</v>
      </c>
      <c r="CQ2011" s="99">
        <v>1404.3823214322299</v>
      </c>
      <c r="CR2011" s="99">
        <v>213993.78889846799</v>
      </c>
      <c r="CS2011" s="99">
        <v>1953530.7531890899</v>
      </c>
      <c r="CT2011" s="99">
        <v>286691.62574768101</v>
      </c>
      <c r="CU2011" s="98">
        <v>12552.196994843</v>
      </c>
      <c r="CV2011" s="98">
        <v>5213.3676493749999</v>
      </c>
      <c r="CW2011" s="98">
        <v>2694219.6071548513</v>
      </c>
      <c r="CX2011" s="98">
        <v>25134768.67437743</v>
      </c>
    </row>
    <row r="2012" spans="1:102" x14ac:dyDescent="0.2">
      <c r="A2012" s="98" t="s">
        <v>185</v>
      </c>
      <c r="B2012" s="100">
        <v>43252</v>
      </c>
      <c r="C2012" s="99">
        <v>0</v>
      </c>
      <c r="D2012" s="99">
        <v>12008.8533093929</v>
      </c>
      <c r="E2012" s="99">
        <v>12517.4986470938</v>
      </c>
      <c r="F2012" s="99">
        <v>9772.0392084121704</v>
      </c>
      <c r="G2012" s="99">
        <v>1460.5533617138899</v>
      </c>
      <c r="H2012" s="99">
        <v>0</v>
      </c>
      <c r="I2012" s="99">
        <v>0</v>
      </c>
      <c r="J2012" s="99">
        <v>3831.7250778675102</v>
      </c>
      <c r="K2012" s="99">
        <v>0</v>
      </c>
      <c r="L2012" s="99">
        <v>47.9090177132748</v>
      </c>
      <c r="M2012" s="99">
        <v>273.86326805502199</v>
      </c>
      <c r="N2012" s="99">
        <v>7787.4790431261099</v>
      </c>
      <c r="O2012" s="99">
        <v>0</v>
      </c>
      <c r="P2012" s="99">
        <v>11821.550120711299</v>
      </c>
      <c r="Q2012" s="99">
        <v>4619.73402309418</v>
      </c>
      <c r="R2012" s="99">
        <v>0</v>
      </c>
      <c r="S2012" s="99">
        <v>48.577455603051902</v>
      </c>
      <c r="T2012" s="99">
        <v>0</v>
      </c>
      <c r="U2012" s="99">
        <v>3834.6620982885402</v>
      </c>
      <c r="V2012" s="99">
        <v>0</v>
      </c>
      <c r="W2012" s="99">
        <v>1003245.35455322</v>
      </c>
      <c r="X2012" s="99">
        <v>1504030.5823669401</v>
      </c>
      <c r="Y2012" s="99">
        <v>1059873.4827728299</v>
      </c>
      <c r="Z2012" s="99">
        <v>220100.30779647801</v>
      </c>
      <c r="AA2012" s="99">
        <v>0</v>
      </c>
      <c r="AB2012" s="99">
        <v>0</v>
      </c>
      <c r="AC2012" s="99">
        <v>1255274.26473999</v>
      </c>
      <c r="AD2012" s="99">
        <v>0</v>
      </c>
      <c r="AE2012" s="99">
        <v>5318.4986881613704</v>
      </c>
      <c r="AF2012" s="99">
        <v>30175.803882122</v>
      </c>
      <c r="AG2012" s="99">
        <v>938399.78559112502</v>
      </c>
      <c r="AH2012" s="99">
        <v>0</v>
      </c>
      <c r="AI2012" s="99">
        <v>945136.31022643996</v>
      </c>
      <c r="AJ2012" s="99">
        <v>553193.47209930397</v>
      </c>
      <c r="AK2012" s="99">
        <v>0</v>
      </c>
      <c r="AL2012" s="99">
        <v>5838.3711470961598</v>
      </c>
      <c r="AM2012" s="99">
        <v>0</v>
      </c>
      <c r="AN2012" s="99">
        <v>1255519.3210296601</v>
      </c>
      <c r="AO2012" s="99">
        <v>0</v>
      </c>
      <c r="AP2012" s="99">
        <v>8606689.6518554706</v>
      </c>
      <c r="AQ2012" s="99">
        <v>14721082.5904541</v>
      </c>
      <c r="AR2012" s="99">
        <v>10596233.5703125</v>
      </c>
      <c r="AS2012" s="99">
        <v>2016929.52027893</v>
      </c>
      <c r="AT2012" s="99">
        <v>0</v>
      </c>
      <c r="AU2012" s="99">
        <v>0</v>
      </c>
      <c r="AV2012" s="99">
        <v>5356047.9110107403</v>
      </c>
      <c r="AW2012" s="99">
        <v>0</v>
      </c>
      <c r="AX2012" s="99">
        <v>48622.707711219802</v>
      </c>
      <c r="AY2012" s="99">
        <v>293871.87832260103</v>
      </c>
      <c r="AZ2012" s="99">
        <v>9354851.2159423791</v>
      </c>
      <c r="BA2012" s="99">
        <v>0</v>
      </c>
      <c r="BB2012" s="99">
        <v>8419577.0238037091</v>
      </c>
      <c r="BC2012" s="99">
        <v>5223073.2877197303</v>
      </c>
      <c r="BD2012" s="99">
        <v>0</v>
      </c>
      <c r="BE2012" s="99">
        <v>51260.414969444297</v>
      </c>
      <c r="BF2012" s="99">
        <v>0</v>
      </c>
      <c r="BG2012" s="99">
        <v>5358653.3159179697</v>
      </c>
      <c r="BH2012" s="99">
        <v>0</v>
      </c>
      <c r="BI2012" s="99">
        <v>1824892.5513915999</v>
      </c>
      <c r="BJ2012" s="99">
        <v>3068562.39385986</v>
      </c>
      <c r="BK2012" s="99">
        <v>2388787.2304382301</v>
      </c>
      <c r="BL2012" s="99">
        <v>299890.24736404401</v>
      </c>
      <c r="BM2012" s="99">
        <v>0</v>
      </c>
      <c r="BN2012" s="99">
        <v>0</v>
      </c>
      <c r="BO2012" s="99">
        <v>0</v>
      </c>
      <c r="BP2012" s="99">
        <v>0</v>
      </c>
      <c r="BQ2012" s="99">
        <v>0</v>
      </c>
      <c r="BR2012" s="99">
        <v>54054.853715896599</v>
      </c>
      <c r="BS2012" s="99">
        <v>1169800.63685608</v>
      </c>
      <c r="BT2012" s="99">
        <v>0</v>
      </c>
      <c r="BU2012" s="99">
        <v>1753810</v>
      </c>
      <c r="BV2012" s="99">
        <v>1902296.0883331301</v>
      </c>
      <c r="BW2012" s="99">
        <v>0</v>
      </c>
      <c r="BX2012" s="99">
        <v>10876.999961257001</v>
      </c>
      <c r="BY2012" s="99">
        <v>0</v>
      </c>
      <c r="BZ2012" s="99">
        <v>0</v>
      </c>
      <c r="CA2012" s="99">
        <v>24523.1200604439</v>
      </c>
      <c r="CB2012" s="99">
        <v>2472055.3843383798</v>
      </c>
      <c r="CC2012" s="99">
        <v>23583394.236816399</v>
      </c>
      <c r="CD2012" s="99">
        <v>4907668.7272338904</v>
      </c>
      <c r="CE2012" s="99">
        <v>1462.33026498556</v>
      </c>
      <c r="CF2012" s="99">
        <v>219898.76830863999</v>
      </c>
      <c r="CG2012" s="99">
        <v>2015305.0850067099</v>
      </c>
      <c r="CH2012" s="99">
        <v>299890.84949493402</v>
      </c>
      <c r="CI2012" s="99">
        <v>26015.254961967501</v>
      </c>
      <c r="CJ2012" s="99">
        <v>2692887.3188781701</v>
      </c>
      <c r="CK2012" s="99">
        <v>25360653.426757801</v>
      </c>
      <c r="CL2012" s="99">
        <v>5207743.8740844699</v>
      </c>
      <c r="CM2012" s="166">
        <v>29764.240587234501</v>
      </c>
      <c r="CN2012" s="166">
        <v>3955828.4019165002</v>
      </c>
      <c r="CO2012" s="166">
        <v>30752310.936035201</v>
      </c>
      <c r="CP2012" s="99">
        <v>5207743.8740844699</v>
      </c>
      <c r="CQ2012" s="99">
        <v>1414.3413111120501</v>
      </c>
      <c r="CR2012" s="99">
        <v>214215.709661484</v>
      </c>
      <c r="CS2012" s="99">
        <v>1967227.6334228499</v>
      </c>
      <c r="CT2012" s="99">
        <v>290437.41379165603</v>
      </c>
      <c r="CU2012" s="98">
        <v>12518.475872543</v>
      </c>
      <c r="CV2012" s="98">
        <v>5225.0227471529997</v>
      </c>
      <c r="CW2012" s="98">
        <v>2691954.1526470198</v>
      </c>
      <c r="CX2012" s="98">
        <v>25598699.321823109</v>
      </c>
    </row>
    <row r="2013" spans="1:102" x14ac:dyDescent="0.2">
      <c r="A2013" s="98" t="s">
        <v>185</v>
      </c>
      <c r="B2013" s="100">
        <v>43344</v>
      </c>
      <c r="C2013" s="99">
        <v>0</v>
      </c>
      <c r="D2013" s="99">
        <v>12087.591042399399</v>
      </c>
      <c r="E2013" s="99">
        <v>12566.743604540799</v>
      </c>
      <c r="F2013" s="99">
        <v>9868.5187944173795</v>
      </c>
      <c r="G2013" s="99">
        <v>1476.33524529636</v>
      </c>
      <c r="H2013" s="99">
        <v>0</v>
      </c>
      <c r="I2013" s="99">
        <v>0</v>
      </c>
      <c r="J2013" s="99">
        <v>3852.5456314981002</v>
      </c>
      <c r="K2013" s="99">
        <v>0</v>
      </c>
      <c r="L2013" s="99">
        <v>80.340587555430801</v>
      </c>
      <c r="M2013" s="99">
        <v>271.30346313863998</v>
      </c>
      <c r="N2013" s="99">
        <v>7841.2311824560202</v>
      </c>
      <c r="O2013" s="99">
        <v>0</v>
      </c>
      <c r="P2013" s="99">
        <v>11886.3899288177</v>
      </c>
      <c r="Q2013" s="99">
        <v>4526.2256363034203</v>
      </c>
      <c r="R2013" s="99">
        <v>0</v>
      </c>
      <c r="S2013" s="99">
        <v>37.195622493047303</v>
      </c>
      <c r="T2013" s="99">
        <v>0</v>
      </c>
      <c r="U2013" s="99">
        <v>3844.2749204933598</v>
      </c>
      <c r="V2013" s="99">
        <v>0</v>
      </c>
      <c r="W2013" s="99">
        <v>965647.69975280797</v>
      </c>
      <c r="X2013" s="99">
        <v>1507929.54408264</v>
      </c>
      <c r="Y2013" s="99">
        <v>1068972.7216491699</v>
      </c>
      <c r="Z2013" s="99">
        <v>221265.6022892</v>
      </c>
      <c r="AA2013" s="99">
        <v>0</v>
      </c>
      <c r="AB2013" s="99">
        <v>0</v>
      </c>
      <c r="AC2013" s="99">
        <v>1250659.44198608</v>
      </c>
      <c r="AD2013" s="99">
        <v>0</v>
      </c>
      <c r="AE2013" s="99">
        <v>6319.6991809606598</v>
      </c>
      <c r="AF2013" s="99">
        <v>30435.253166914001</v>
      </c>
      <c r="AG2013" s="99">
        <v>946798.65700530994</v>
      </c>
      <c r="AH2013" s="99">
        <v>0</v>
      </c>
      <c r="AI2013" s="99">
        <v>952368.41496276902</v>
      </c>
      <c r="AJ2013" s="99">
        <v>540092.56806945801</v>
      </c>
      <c r="AK2013" s="99">
        <v>0</v>
      </c>
      <c r="AL2013" s="99">
        <v>4996.7821375131598</v>
      </c>
      <c r="AM2013" s="99">
        <v>0</v>
      </c>
      <c r="AN2013" s="99">
        <v>1249776.3934631301</v>
      </c>
      <c r="AO2013" s="99">
        <v>0</v>
      </c>
      <c r="AP2013" s="99">
        <v>8693466.8706054706</v>
      </c>
      <c r="AQ2013" s="99">
        <v>14849711.447998</v>
      </c>
      <c r="AR2013" s="99">
        <v>10734520.591918901</v>
      </c>
      <c r="AS2013" s="99">
        <v>2031771.1853332501</v>
      </c>
      <c r="AT2013" s="99">
        <v>0</v>
      </c>
      <c r="AU2013" s="99">
        <v>0</v>
      </c>
      <c r="AV2013" s="99">
        <v>5378686.2493286096</v>
      </c>
      <c r="AW2013" s="99">
        <v>0</v>
      </c>
      <c r="AX2013" s="99">
        <v>56202.887786388397</v>
      </c>
      <c r="AY2013" s="99">
        <v>294029.43426513701</v>
      </c>
      <c r="AZ2013" s="99">
        <v>9475187.7198486291</v>
      </c>
      <c r="BA2013" s="99">
        <v>0</v>
      </c>
      <c r="BB2013" s="99">
        <v>8522941.8748779297</v>
      </c>
      <c r="BC2013" s="99">
        <v>5172192.2334594699</v>
      </c>
      <c r="BD2013" s="99">
        <v>0</v>
      </c>
      <c r="BE2013" s="99">
        <v>43234.361236572302</v>
      </c>
      <c r="BF2013" s="99">
        <v>0</v>
      </c>
      <c r="BG2013" s="99">
        <v>5371916.4295043899</v>
      </c>
      <c r="BH2013" s="99">
        <v>0</v>
      </c>
      <c r="BI2013" s="99">
        <v>1815383.3530426</v>
      </c>
      <c r="BJ2013" s="99">
        <v>3064111.7980651902</v>
      </c>
      <c r="BK2013" s="99">
        <v>2418051.54089355</v>
      </c>
      <c r="BL2013" s="99">
        <v>303715.62739563</v>
      </c>
      <c r="BM2013" s="99">
        <v>0</v>
      </c>
      <c r="BN2013" s="99">
        <v>0</v>
      </c>
      <c r="BO2013" s="99">
        <v>0</v>
      </c>
      <c r="BP2013" s="99">
        <v>0</v>
      </c>
      <c r="BQ2013" s="99">
        <v>0</v>
      </c>
      <c r="BR2013" s="99">
        <v>51545.130365371697</v>
      </c>
      <c r="BS2013" s="99">
        <v>1196509.4300994901</v>
      </c>
      <c r="BT2013" s="99">
        <v>0</v>
      </c>
      <c r="BU2013" s="99">
        <v>1672425.8199920701</v>
      </c>
      <c r="BV2013" s="99">
        <v>1889954.8267822301</v>
      </c>
      <c r="BW2013" s="99">
        <v>0</v>
      </c>
      <c r="BX2013" s="99">
        <v>7699.4699752330798</v>
      </c>
      <c r="BY2013" s="99">
        <v>0</v>
      </c>
      <c r="BZ2013" s="99">
        <v>0</v>
      </c>
      <c r="CA2013" s="99">
        <v>24654.825462102901</v>
      </c>
      <c r="CB2013" s="99">
        <v>2480836.54974365</v>
      </c>
      <c r="CC2013" s="99">
        <v>23471719.1789551</v>
      </c>
      <c r="CD2013" s="99">
        <v>4872599.5894165002</v>
      </c>
      <c r="CE2013" s="99">
        <v>1478.7603170126699</v>
      </c>
      <c r="CF2013" s="99">
        <v>220860.11948776199</v>
      </c>
      <c r="CG2013" s="99">
        <v>2026205.7290802</v>
      </c>
      <c r="CH2013" s="99">
        <v>303771.68350982701</v>
      </c>
      <c r="CI2013" s="99">
        <v>26130.613026619001</v>
      </c>
      <c r="CJ2013" s="99">
        <v>2703648.3569030799</v>
      </c>
      <c r="CK2013" s="99">
        <v>25592533.1174316</v>
      </c>
      <c r="CL2013" s="99">
        <v>5178002.22937012</v>
      </c>
      <c r="CM2013" s="166">
        <v>29976.276517152801</v>
      </c>
      <c r="CN2013" s="166">
        <v>3957494.4238891602</v>
      </c>
      <c r="CO2013" s="166">
        <v>30969193.346435498</v>
      </c>
      <c r="CP2013" s="99">
        <v>5178002.22937012</v>
      </c>
      <c r="CQ2013" s="99">
        <v>1444.8305816352399</v>
      </c>
      <c r="CR2013" s="99">
        <v>215975.46279334999</v>
      </c>
      <c r="CS2013" s="99">
        <v>1987578.8602142299</v>
      </c>
      <c r="CT2013" s="99">
        <v>294537.02869033802</v>
      </c>
      <c r="CU2013" s="98">
        <v>12567.039911596001</v>
      </c>
      <c r="CV2013" s="98">
        <v>5267.2351137280002</v>
      </c>
      <c r="CW2013" s="98">
        <v>2701696.669231412</v>
      </c>
      <c r="CX2013" s="98">
        <v>25497924.908035301</v>
      </c>
    </row>
    <row r="2014" spans="1:102" x14ac:dyDescent="0.2">
      <c r="A2014" s="98" t="s">
        <v>185</v>
      </c>
      <c r="B2014" s="100">
        <v>43435</v>
      </c>
      <c r="C2014" s="99">
        <v>0</v>
      </c>
      <c r="D2014" s="99">
        <v>11991.1124244928</v>
      </c>
      <c r="E2014" s="99">
        <v>12263.1499934196</v>
      </c>
      <c r="F2014" s="99">
        <v>9671.0617084503192</v>
      </c>
      <c r="G2014" s="99">
        <v>1494.81426940858</v>
      </c>
      <c r="H2014" s="99">
        <v>0</v>
      </c>
      <c r="I2014" s="99">
        <v>0</v>
      </c>
      <c r="J2014" s="99">
        <v>3841.0580198764801</v>
      </c>
      <c r="K2014" s="99">
        <v>0</v>
      </c>
      <c r="L2014" s="99">
        <v>79.416711776517303</v>
      </c>
      <c r="M2014" s="99">
        <v>257.19111815094902</v>
      </c>
      <c r="N2014" s="99">
        <v>7809.5050704479199</v>
      </c>
      <c r="O2014" s="99">
        <v>0</v>
      </c>
      <c r="P2014" s="99">
        <v>11832.0847798586</v>
      </c>
      <c r="Q2014" s="99">
        <v>4288.4273316264198</v>
      </c>
      <c r="R2014" s="99">
        <v>0</v>
      </c>
      <c r="S2014" s="99">
        <v>30.7192294683773</v>
      </c>
      <c r="T2014" s="99">
        <v>0</v>
      </c>
      <c r="U2014" s="99">
        <v>3838.8790997266801</v>
      </c>
      <c r="V2014" s="99">
        <v>0</v>
      </c>
      <c r="W2014" s="99">
        <v>946644.35903930699</v>
      </c>
      <c r="X2014" s="99">
        <v>1482543.1589355499</v>
      </c>
      <c r="Y2014" s="99">
        <v>1065917.1401367199</v>
      </c>
      <c r="Z2014" s="99">
        <v>222556.857004166</v>
      </c>
      <c r="AA2014" s="99">
        <v>0</v>
      </c>
      <c r="AB2014" s="99">
        <v>0</v>
      </c>
      <c r="AC2014" s="99">
        <v>1248739.0376892099</v>
      </c>
      <c r="AD2014" s="99">
        <v>0</v>
      </c>
      <c r="AE2014" s="99">
        <v>6126.4894993305197</v>
      </c>
      <c r="AF2014" s="99">
        <v>29146.698004960999</v>
      </c>
      <c r="AG2014" s="99">
        <v>944846.981300354</v>
      </c>
      <c r="AH2014" s="99">
        <v>0</v>
      </c>
      <c r="AI2014" s="99">
        <v>937059.54827880894</v>
      </c>
      <c r="AJ2014" s="99">
        <v>513187.93229675299</v>
      </c>
      <c r="AK2014" s="99">
        <v>0</v>
      </c>
      <c r="AL2014" s="99">
        <v>4204.9043264389002</v>
      </c>
      <c r="AM2014" s="99">
        <v>0</v>
      </c>
      <c r="AN2014" s="99">
        <v>1248798.42210388</v>
      </c>
      <c r="AO2014" s="99">
        <v>0</v>
      </c>
      <c r="AP2014" s="99">
        <v>8578946.4534912091</v>
      </c>
      <c r="AQ2014" s="99">
        <v>14636025.8253174</v>
      </c>
      <c r="AR2014" s="99">
        <v>10735022.248535199</v>
      </c>
      <c r="AS2014" s="99">
        <v>2054998.83578491</v>
      </c>
      <c r="AT2014" s="99">
        <v>0</v>
      </c>
      <c r="AU2014" s="99">
        <v>0</v>
      </c>
      <c r="AV2014" s="99">
        <v>5416735.5861816397</v>
      </c>
      <c r="AW2014" s="99">
        <v>0</v>
      </c>
      <c r="AX2014" s="99">
        <v>54621.735110282898</v>
      </c>
      <c r="AY2014" s="99">
        <v>283803.32820892299</v>
      </c>
      <c r="AZ2014" s="99">
        <v>9496143.6643066406</v>
      </c>
      <c r="BA2014" s="99">
        <v>0</v>
      </c>
      <c r="BB2014" s="99">
        <v>8438392.9677734394</v>
      </c>
      <c r="BC2014" s="99">
        <v>4893872.25537109</v>
      </c>
      <c r="BD2014" s="99">
        <v>0</v>
      </c>
      <c r="BE2014" s="99">
        <v>36509.178827285803</v>
      </c>
      <c r="BF2014" s="99">
        <v>0</v>
      </c>
      <c r="BG2014" s="99">
        <v>5411959.9840698196</v>
      </c>
      <c r="BH2014" s="99">
        <v>0</v>
      </c>
      <c r="BI2014" s="99">
        <v>1651337.36010742</v>
      </c>
      <c r="BJ2014" s="99">
        <v>3073705.8591003399</v>
      </c>
      <c r="BK2014" s="99">
        <v>2448129.74786377</v>
      </c>
      <c r="BL2014" s="99">
        <v>302563.943462372</v>
      </c>
      <c r="BM2014" s="99">
        <v>0</v>
      </c>
      <c r="BN2014" s="99">
        <v>0</v>
      </c>
      <c r="BO2014" s="99">
        <v>0</v>
      </c>
      <c r="BP2014" s="99">
        <v>0</v>
      </c>
      <c r="BQ2014" s="99">
        <v>0</v>
      </c>
      <c r="BR2014" s="99">
        <v>49413.040846824602</v>
      </c>
      <c r="BS2014" s="99">
        <v>1225449.44892883</v>
      </c>
      <c r="BT2014" s="99">
        <v>0</v>
      </c>
      <c r="BU2014" s="99">
        <v>1712756.27999878</v>
      </c>
      <c r="BV2014" s="99">
        <v>1866124.5802307101</v>
      </c>
      <c r="BW2014" s="99">
        <v>0</v>
      </c>
      <c r="BX2014" s="99">
        <v>6860.5699744820604</v>
      </c>
      <c r="BY2014" s="99">
        <v>0</v>
      </c>
      <c r="BZ2014" s="99">
        <v>0</v>
      </c>
      <c r="CA2014" s="99">
        <v>24250.1276657581</v>
      </c>
      <c r="CB2014" s="99">
        <v>2426383.8553466802</v>
      </c>
      <c r="CC2014" s="99">
        <v>23215946.706054699</v>
      </c>
      <c r="CD2014" s="99">
        <v>4808965.2726440402</v>
      </c>
      <c r="CE2014" s="99">
        <v>1485.1345642060001</v>
      </c>
      <c r="CF2014" s="99">
        <v>221954.15259742699</v>
      </c>
      <c r="CG2014" s="99">
        <v>2052117.2665863</v>
      </c>
      <c r="CH2014" s="99">
        <v>302251.58328628499</v>
      </c>
      <c r="CI2014" s="99">
        <v>25691.877522230101</v>
      </c>
      <c r="CJ2014" s="99">
        <v>2646123.5176391602</v>
      </c>
      <c r="CK2014" s="99">
        <v>25208140.368652299</v>
      </c>
      <c r="CL2014" s="99">
        <v>5110713.95166016</v>
      </c>
      <c r="CM2014" s="166">
        <v>29450.7593736649</v>
      </c>
      <c r="CN2014" s="166">
        <v>3880400.1640319801</v>
      </c>
      <c r="CO2014" s="166">
        <v>30558376.962158199</v>
      </c>
      <c r="CP2014" s="99">
        <v>5110713.95166016</v>
      </c>
      <c r="CQ2014" s="99">
        <v>1456.65966248512</v>
      </c>
      <c r="CR2014" s="99">
        <v>217817.22091674799</v>
      </c>
      <c r="CS2014" s="99">
        <v>2017912.71630859</v>
      </c>
      <c r="CT2014" s="99">
        <v>294654.70748138399</v>
      </c>
      <c r="CU2014" s="98">
        <v>12262.033503750001</v>
      </c>
      <c r="CV2014" s="98">
        <v>5275.4970028159996</v>
      </c>
      <c r="CW2014" s="98">
        <v>2648338.0079441071</v>
      </c>
      <c r="CX2014" s="98">
        <v>25268063.972640999</v>
      </c>
    </row>
    <row r="2015" spans="1:102" x14ac:dyDescent="0.2">
      <c r="A2015" s="98" t="s">
        <v>185</v>
      </c>
      <c r="B2015" s="100">
        <v>43525</v>
      </c>
      <c r="C2015" s="99">
        <v>0</v>
      </c>
      <c r="D2015" s="99">
        <v>12211.2769452333</v>
      </c>
      <c r="E2015" s="99">
        <v>12304.1931849718</v>
      </c>
      <c r="F2015" s="99">
        <v>9753.2754644155502</v>
      </c>
      <c r="G2015" s="99">
        <v>1531.21151481569</v>
      </c>
      <c r="H2015" s="99">
        <v>0</v>
      </c>
      <c r="I2015" s="99">
        <v>0</v>
      </c>
      <c r="J2015" s="99">
        <v>3871.6872724592699</v>
      </c>
      <c r="K2015" s="99">
        <v>0</v>
      </c>
      <c r="L2015" s="99">
        <v>416.77543834224298</v>
      </c>
      <c r="M2015" s="99">
        <v>242.78772236593099</v>
      </c>
      <c r="N2015" s="99">
        <v>7877.3050389289901</v>
      </c>
      <c r="O2015" s="99">
        <v>0</v>
      </c>
      <c r="P2015" s="99">
        <v>12013.486885309199</v>
      </c>
      <c r="Q2015" s="99">
        <v>3987.1850461363802</v>
      </c>
      <c r="R2015" s="99">
        <v>0</v>
      </c>
      <c r="S2015" s="99">
        <v>29.1005889165681</v>
      </c>
      <c r="T2015" s="99">
        <v>0</v>
      </c>
      <c r="U2015" s="99">
        <v>3880.29331108928</v>
      </c>
      <c r="V2015" s="99">
        <v>0</v>
      </c>
      <c r="W2015" s="99">
        <v>1017048.59590912</v>
      </c>
      <c r="X2015" s="99">
        <v>1478245.45100403</v>
      </c>
      <c r="Y2015" s="99">
        <v>1068549.0047607401</v>
      </c>
      <c r="Z2015" s="99">
        <v>228689.405260086</v>
      </c>
      <c r="AA2015" s="99">
        <v>0</v>
      </c>
      <c r="AB2015" s="99">
        <v>0</v>
      </c>
      <c r="AC2015" s="99">
        <v>1259618.5091095001</v>
      </c>
      <c r="AD2015" s="99">
        <v>0</v>
      </c>
      <c r="AE2015" s="99">
        <v>60790.3622317314</v>
      </c>
      <c r="AF2015" s="99">
        <v>26897.000574350401</v>
      </c>
      <c r="AG2015" s="99">
        <v>946820.30458068801</v>
      </c>
      <c r="AH2015" s="99">
        <v>0</v>
      </c>
      <c r="AI2015" s="99">
        <v>954765.48603057896</v>
      </c>
      <c r="AJ2015" s="99">
        <v>462939.88848877</v>
      </c>
      <c r="AK2015" s="99">
        <v>0</v>
      </c>
      <c r="AL2015" s="99">
        <v>3837.8969889581199</v>
      </c>
      <c r="AM2015" s="99">
        <v>0</v>
      </c>
      <c r="AN2015" s="99">
        <v>1260209.32008362</v>
      </c>
      <c r="AO2015" s="99">
        <v>0</v>
      </c>
      <c r="AP2015" s="99">
        <v>8768716.3878173791</v>
      </c>
      <c r="AQ2015" s="99">
        <v>14558665.2613525</v>
      </c>
      <c r="AR2015" s="99">
        <v>10721260.4094238</v>
      </c>
      <c r="AS2015" s="99">
        <v>2136438.9169006301</v>
      </c>
      <c r="AT2015" s="99">
        <v>0</v>
      </c>
      <c r="AU2015" s="99">
        <v>0</v>
      </c>
      <c r="AV2015" s="99">
        <v>5499681.1674194299</v>
      </c>
      <c r="AW2015" s="99">
        <v>0</v>
      </c>
      <c r="AX2015" s="99">
        <v>534937.33618164097</v>
      </c>
      <c r="AY2015" s="99">
        <v>267372.23702621501</v>
      </c>
      <c r="AZ2015" s="99">
        <v>9483973.2012939509</v>
      </c>
      <c r="BA2015" s="99">
        <v>0</v>
      </c>
      <c r="BB2015" s="99">
        <v>8612028.3497314509</v>
      </c>
      <c r="BC2015" s="99">
        <v>4499027.38745117</v>
      </c>
      <c r="BD2015" s="99">
        <v>0</v>
      </c>
      <c r="BE2015" s="99">
        <v>34595.980768203699</v>
      </c>
      <c r="BF2015" s="99">
        <v>0</v>
      </c>
      <c r="BG2015" s="99">
        <v>5509231.4227905301</v>
      </c>
      <c r="BH2015" s="99">
        <v>0</v>
      </c>
      <c r="BI2015" s="99">
        <v>1851463.4511871301</v>
      </c>
      <c r="BJ2015" s="99">
        <v>2994504.4273681599</v>
      </c>
      <c r="BK2015" s="99">
        <v>2454835.66937256</v>
      </c>
      <c r="BL2015" s="99">
        <v>308346.57545852702</v>
      </c>
      <c r="BM2015" s="99">
        <v>0</v>
      </c>
      <c r="BN2015" s="99">
        <v>0</v>
      </c>
      <c r="BO2015" s="99">
        <v>0</v>
      </c>
      <c r="BP2015" s="99">
        <v>0</v>
      </c>
      <c r="BQ2015" s="99">
        <v>0</v>
      </c>
      <c r="BR2015" s="99">
        <v>46662.9279680252</v>
      </c>
      <c r="BS2015" s="99">
        <v>1266279.41929626</v>
      </c>
      <c r="BT2015" s="99">
        <v>0</v>
      </c>
      <c r="BU2015" s="99">
        <v>1750646.97303772</v>
      </c>
      <c r="BV2015" s="99">
        <v>1718128.24639893</v>
      </c>
      <c r="BW2015" s="99">
        <v>0</v>
      </c>
      <c r="BX2015" s="99">
        <v>6898.2209880948103</v>
      </c>
      <c r="BY2015" s="99">
        <v>0</v>
      </c>
      <c r="BZ2015" s="99">
        <v>0</v>
      </c>
      <c r="CA2015" s="99">
        <v>24518.1507954597</v>
      </c>
      <c r="CB2015" s="99">
        <v>2450286.2773742699</v>
      </c>
      <c r="CC2015" s="99">
        <v>23594705.2663574</v>
      </c>
      <c r="CD2015" s="99">
        <v>4835243.02526855</v>
      </c>
      <c r="CE2015" s="99">
        <v>1536.8654326498499</v>
      </c>
      <c r="CF2015" s="99">
        <v>230110.23508644101</v>
      </c>
      <c r="CG2015" s="99">
        <v>2149040.6827087398</v>
      </c>
      <c r="CH2015" s="99">
        <v>308689.47039794899</v>
      </c>
      <c r="CI2015" s="99">
        <v>26074.390587091399</v>
      </c>
      <c r="CJ2015" s="99">
        <v>2679319.0246887198</v>
      </c>
      <c r="CK2015" s="99">
        <v>25497785.6413574</v>
      </c>
      <c r="CL2015" s="99">
        <v>5142048.9982299795</v>
      </c>
      <c r="CM2015" s="166">
        <v>29852.478944063201</v>
      </c>
      <c r="CN2015" s="166">
        <v>3940800.14599609</v>
      </c>
      <c r="CO2015" s="166">
        <v>31026120.785644501</v>
      </c>
      <c r="CP2015" s="99">
        <v>5142048.9982299795</v>
      </c>
      <c r="CQ2015" s="99">
        <v>1510.82802993059</v>
      </c>
      <c r="CR2015" s="99">
        <v>225805.08883667001</v>
      </c>
      <c r="CS2015" s="99">
        <v>2100902.6966247601</v>
      </c>
      <c r="CT2015" s="99">
        <v>302511.19171524001</v>
      </c>
      <c r="CU2015" s="98">
        <v>12304.029336522</v>
      </c>
      <c r="CV2015" s="98">
        <v>5333.3076155660001</v>
      </c>
      <c r="CW2015" s="98">
        <v>2680396.5124607109</v>
      </c>
      <c r="CX2015" s="98">
        <v>25743745.94906614</v>
      </c>
    </row>
    <row r="2016" spans="1:102" x14ac:dyDescent="0.2">
      <c r="A2016" s="98" t="s">
        <v>185</v>
      </c>
      <c r="B2016" s="100">
        <v>43617</v>
      </c>
      <c r="C2016" s="99">
        <v>0</v>
      </c>
      <c r="D2016" s="99">
        <v>12207.4217361212</v>
      </c>
      <c r="E2016" s="99">
        <v>12070.095172166801</v>
      </c>
      <c r="F2016" s="99">
        <v>9669.3210027217901</v>
      </c>
      <c r="G2016" s="99">
        <v>1554.4920416623399</v>
      </c>
      <c r="H2016" s="99">
        <v>0</v>
      </c>
      <c r="I2016" s="99">
        <v>0</v>
      </c>
      <c r="J2016" s="99">
        <v>3901.36412715912</v>
      </c>
      <c r="K2016" s="99">
        <v>0</v>
      </c>
      <c r="L2016" s="99">
        <v>351.07542194053502</v>
      </c>
      <c r="M2016" s="99">
        <v>231.16155619174199</v>
      </c>
      <c r="N2016" s="99">
        <v>7782.4922013282803</v>
      </c>
      <c r="O2016" s="99">
        <v>0</v>
      </c>
      <c r="P2016" s="99">
        <v>12039.688240289701</v>
      </c>
      <c r="Q2016" s="99">
        <v>3913.0195756256599</v>
      </c>
      <c r="R2016" s="99">
        <v>0</v>
      </c>
      <c r="S2016" s="99">
        <v>28.566626937827099</v>
      </c>
      <c r="T2016" s="99">
        <v>0</v>
      </c>
      <c r="U2016" s="99">
        <v>3906.88652724028</v>
      </c>
      <c r="V2016" s="99">
        <v>0</v>
      </c>
      <c r="W2016" s="99">
        <v>924515.91380310105</v>
      </c>
      <c r="X2016" s="99">
        <v>1460551.0965881301</v>
      </c>
      <c r="Y2016" s="99">
        <v>1066982.8228302</v>
      </c>
      <c r="Z2016" s="99">
        <v>228375.60531616199</v>
      </c>
      <c r="AA2016" s="99">
        <v>0</v>
      </c>
      <c r="AB2016" s="99">
        <v>0</v>
      </c>
      <c r="AC2016" s="99">
        <v>1273314.2644195601</v>
      </c>
      <c r="AD2016" s="99">
        <v>0</v>
      </c>
      <c r="AE2016" s="99">
        <v>59892.421970844298</v>
      </c>
      <c r="AF2016" s="99">
        <v>26475.273932456999</v>
      </c>
      <c r="AG2016" s="99">
        <v>946223.90613555897</v>
      </c>
      <c r="AH2016" s="99">
        <v>0</v>
      </c>
      <c r="AI2016" s="99">
        <v>940129.38941955601</v>
      </c>
      <c r="AJ2016" s="99">
        <v>450858.16189193702</v>
      </c>
      <c r="AK2016" s="99">
        <v>0</v>
      </c>
      <c r="AL2016" s="99">
        <v>4067.2375287115601</v>
      </c>
      <c r="AM2016" s="99">
        <v>0</v>
      </c>
      <c r="AN2016" s="99">
        <v>1273733.6199646001</v>
      </c>
      <c r="AO2016" s="99">
        <v>0</v>
      </c>
      <c r="AP2016" s="99">
        <v>8703005.9550781306</v>
      </c>
      <c r="AQ2016" s="99">
        <v>14325741.0310059</v>
      </c>
      <c r="AR2016" s="99">
        <v>10626220.4287109</v>
      </c>
      <c r="AS2016" s="99">
        <v>2135871.47338867</v>
      </c>
      <c r="AT2016" s="99">
        <v>0</v>
      </c>
      <c r="AU2016" s="99">
        <v>0</v>
      </c>
      <c r="AV2016" s="99">
        <v>5574495.3244018601</v>
      </c>
      <c r="AW2016" s="99">
        <v>0</v>
      </c>
      <c r="AX2016" s="99">
        <v>516691.21331405599</v>
      </c>
      <c r="AY2016" s="99">
        <v>266800.31936645502</v>
      </c>
      <c r="AZ2016" s="99">
        <v>9390903.2243652306</v>
      </c>
      <c r="BA2016" s="99">
        <v>0</v>
      </c>
      <c r="BB2016" s="99">
        <v>8511591.8962402306</v>
      </c>
      <c r="BC2016" s="99">
        <v>4363500.6619262705</v>
      </c>
      <c r="BD2016" s="99">
        <v>0</v>
      </c>
      <c r="BE2016" s="99">
        <v>36469.290004253402</v>
      </c>
      <c r="BF2016" s="99">
        <v>0</v>
      </c>
      <c r="BG2016" s="99">
        <v>5577651.8268432599</v>
      </c>
      <c r="BH2016" s="99">
        <v>0</v>
      </c>
      <c r="BI2016" s="99">
        <v>1811710.9503784201</v>
      </c>
      <c r="BJ2016" s="99">
        <v>2941259.7909240699</v>
      </c>
      <c r="BK2016" s="99">
        <v>2433219.8877868699</v>
      </c>
      <c r="BL2016" s="99">
        <v>288746.41916275001</v>
      </c>
      <c r="BM2016" s="99">
        <v>0</v>
      </c>
      <c r="BN2016" s="99">
        <v>0</v>
      </c>
      <c r="BO2016" s="99">
        <v>0</v>
      </c>
      <c r="BP2016" s="99">
        <v>0</v>
      </c>
      <c r="BQ2016" s="99">
        <v>0</v>
      </c>
      <c r="BR2016" s="99">
        <v>45400.488601207697</v>
      </c>
      <c r="BS2016" s="99">
        <v>1239780.25848389</v>
      </c>
      <c r="BT2016" s="99">
        <v>0</v>
      </c>
      <c r="BU2016" s="99">
        <v>1744332.47259521</v>
      </c>
      <c r="BV2016" s="99">
        <v>1718139.0015716599</v>
      </c>
      <c r="BW2016" s="99">
        <v>0</v>
      </c>
      <c r="BX2016" s="99">
        <v>7622.42944145203</v>
      </c>
      <c r="BY2016" s="99">
        <v>0</v>
      </c>
      <c r="BZ2016" s="99">
        <v>0</v>
      </c>
      <c r="CA2016" s="99">
        <v>24277.491421937899</v>
      </c>
      <c r="CB2016" s="99">
        <v>2423508.7444763202</v>
      </c>
      <c r="CC2016" s="99">
        <v>22840401.0083008</v>
      </c>
      <c r="CD2016" s="99">
        <v>4684757.1633911096</v>
      </c>
      <c r="CE2016" s="99">
        <v>1556.1499979645</v>
      </c>
      <c r="CF2016" s="99">
        <v>228145.943658829</v>
      </c>
      <c r="CG2016" s="99">
        <v>2132487.2748718299</v>
      </c>
      <c r="CH2016" s="99">
        <v>288670.50212478603</v>
      </c>
      <c r="CI2016" s="99">
        <v>25862.270036697399</v>
      </c>
      <c r="CJ2016" s="99">
        <v>2653280.0473022498</v>
      </c>
      <c r="CK2016" s="99">
        <v>25182027.763916001</v>
      </c>
      <c r="CL2016" s="99">
        <v>4973808.9231567401</v>
      </c>
      <c r="CM2016" s="166">
        <v>29669.0806620121</v>
      </c>
      <c r="CN2016" s="166">
        <v>3938790.8374633798</v>
      </c>
      <c r="CO2016" s="166">
        <v>30813742.2880859</v>
      </c>
      <c r="CP2016" s="99">
        <v>4973808.9231567401</v>
      </c>
      <c r="CQ2016" s="99">
        <v>1528.42328418791</v>
      </c>
      <c r="CR2016" s="99">
        <v>224417.43989944499</v>
      </c>
      <c r="CS2016" s="99">
        <v>2102302.9552002</v>
      </c>
      <c r="CT2016" s="99">
        <v>282499.937294006</v>
      </c>
      <c r="CU2016" s="98">
        <v>12071.039546403999</v>
      </c>
      <c r="CV2016" s="98">
        <v>5373.187496134</v>
      </c>
      <c r="CW2016" s="98">
        <v>2651654.6881351494</v>
      </c>
      <c r="CX2016" s="98">
        <v>24972888.28317263</v>
      </c>
    </row>
    <row r="2017" spans="1:102" x14ac:dyDescent="0.2">
      <c r="A2017" s="98" t="s">
        <v>185</v>
      </c>
      <c r="B2017" s="100">
        <v>43709</v>
      </c>
      <c r="C2017" s="99">
        <v>0</v>
      </c>
      <c r="D2017" s="99">
        <v>12010.5115443468</v>
      </c>
      <c r="E2017" s="99">
        <v>11735.1967440844</v>
      </c>
      <c r="F2017" s="99">
        <v>9515.1616714000702</v>
      </c>
      <c r="G2017" s="99">
        <v>1584.11221437156</v>
      </c>
      <c r="H2017" s="99">
        <v>0</v>
      </c>
      <c r="I2017" s="99">
        <v>0</v>
      </c>
      <c r="J2017" s="99">
        <v>3943.9734354913198</v>
      </c>
      <c r="K2017" s="99">
        <v>0</v>
      </c>
      <c r="L2017" s="99">
        <v>246.202617393807</v>
      </c>
      <c r="M2017" s="99">
        <v>228.87441332451999</v>
      </c>
      <c r="N2017" s="99">
        <v>7631.7126563191396</v>
      </c>
      <c r="O2017" s="99">
        <v>0</v>
      </c>
      <c r="P2017" s="99">
        <v>11777.2739483118</v>
      </c>
      <c r="Q2017" s="99">
        <v>3752.0815017223399</v>
      </c>
      <c r="R2017" s="99">
        <v>0</v>
      </c>
      <c r="S2017" s="99">
        <v>26.729246587492501</v>
      </c>
      <c r="T2017" s="99">
        <v>0</v>
      </c>
      <c r="U2017" s="99">
        <v>3930.52718552947</v>
      </c>
      <c r="V2017" s="99">
        <v>0</v>
      </c>
      <c r="W2017" s="99">
        <v>936397.53968048096</v>
      </c>
      <c r="X2017" s="99">
        <v>1431739.6819305399</v>
      </c>
      <c r="Y2017" s="99">
        <v>1061659.6329040499</v>
      </c>
      <c r="Z2017" s="99">
        <v>231549.11727142299</v>
      </c>
      <c r="AA2017" s="99">
        <v>0</v>
      </c>
      <c r="AB2017" s="99">
        <v>0</v>
      </c>
      <c r="AC2017" s="99">
        <v>1290918.96336365</v>
      </c>
      <c r="AD2017" s="99">
        <v>0</v>
      </c>
      <c r="AE2017" s="99">
        <v>56504.191496372201</v>
      </c>
      <c r="AF2017" s="99">
        <v>24698.6527330875</v>
      </c>
      <c r="AG2017" s="99">
        <v>939398.46105956996</v>
      </c>
      <c r="AH2017" s="99">
        <v>0</v>
      </c>
      <c r="AI2017" s="99">
        <v>914851.34375</v>
      </c>
      <c r="AJ2017" s="99">
        <v>429463.78146362299</v>
      </c>
      <c r="AK2017" s="99">
        <v>0</v>
      </c>
      <c r="AL2017" s="99">
        <v>3226.96428343654</v>
      </c>
      <c r="AM2017" s="99">
        <v>0</v>
      </c>
      <c r="AN2017" s="99">
        <v>1289570.5753784201</v>
      </c>
      <c r="AO2017" s="99">
        <v>0</v>
      </c>
      <c r="AP2017" s="99">
        <v>8568927.4852294903</v>
      </c>
      <c r="AQ2017" s="99">
        <v>14029434.3474121</v>
      </c>
      <c r="AR2017" s="99">
        <v>10507642.6647949</v>
      </c>
      <c r="AS2017" s="99">
        <v>2170413.9041442899</v>
      </c>
      <c r="AT2017" s="99">
        <v>0</v>
      </c>
      <c r="AU2017" s="99">
        <v>0</v>
      </c>
      <c r="AV2017" s="99">
        <v>5701150.7932739304</v>
      </c>
      <c r="AW2017" s="99">
        <v>0</v>
      </c>
      <c r="AX2017" s="99">
        <v>499600.70615005499</v>
      </c>
      <c r="AY2017" s="99">
        <v>250892.46846008301</v>
      </c>
      <c r="AZ2017" s="99">
        <v>9270207.1286621094</v>
      </c>
      <c r="BA2017" s="99">
        <v>0</v>
      </c>
      <c r="BB2017" s="99">
        <v>8311846.8404540997</v>
      </c>
      <c r="BC2017" s="99">
        <v>4193041.4418945299</v>
      </c>
      <c r="BD2017" s="99">
        <v>0</v>
      </c>
      <c r="BE2017" s="99">
        <v>28490.043424844702</v>
      </c>
      <c r="BF2017" s="99">
        <v>0</v>
      </c>
      <c r="BG2017" s="99">
        <v>5690961.8582153302</v>
      </c>
      <c r="BH2017" s="99">
        <v>0</v>
      </c>
      <c r="BI2017" s="99">
        <v>1787782.80158997</v>
      </c>
      <c r="BJ2017" s="99">
        <v>2828634.85656738</v>
      </c>
      <c r="BK2017" s="99">
        <v>2370372.0245666499</v>
      </c>
      <c r="BL2017" s="99">
        <v>279118.65970230103</v>
      </c>
      <c r="BM2017" s="99">
        <v>0</v>
      </c>
      <c r="BN2017" s="99">
        <v>0</v>
      </c>
      <c r="BO2017" s="99">
        <v>0</v>
      </c>
      <c r="BP2017" s="99">
        <v>0</v>
      </c>
      <c r="BQ2017" s="99">
        <v>0</v>
      </c>
      <c r="BR2017" s="99">
        <v>43832.203053474397</v>
      </c>
      <c r="BS2017" s="99">
        <v>1200008.8307495101</v>
      </c>
      <c r="BT2017" s="99">
        <v>0</v>
      </c>
      <c r="BU2017" s="99">
        <v>1637436.2656555199</v>
      </c>
      <c r="BV2017" s="99">
        <v>1672176.3376617399</v>
      </c>
      <c r="BW2017" s="99">
        <v>0</v>
      </c>
      <c r="BX2017" s="99">
        <v>5071.14919090271</v>
      </c>
      <c r="BY2017" s="99">
        <v>0</v>
      </c>
      <c r="BZ2017" s="99">
        <v>0</v>
      </c>
      <c r="CA2017" s="99">
        <v>23750.538623332999</v>
      </c>
      <c r="CB2017" s="99">
        <v>2375488.5816040002</v>
      </c>
      <c r="CC2017" s="99">
        <v>22518915.534179699</v>
      </c>
      <c r="CD2017" s="99">
        <v>4602866.1229248</v>
      </c>
      <c r="CE2017" s="99">
        <v>1587.7097274661101</v>
      </c>
      <c r="CF2017" s="99">
        <v>230976.885820389</v>
      </c>
      <c r="CG2017" s="99">
        <v>2163334.3364257799</v>
      </c>
      <c r="CH2017" s="99">
        <v>279158.90717315697</v>
      </c>
      <c r="CI2017" s="99">
        <v>25336.4699425697</v>
      </c>
      <c r="CJ2017" s="99">
        <v>2608446.2962341299</v>
      </c>
      <c r="CK2017" s="99">
        <v>24785104.395752002</v>
      </c>
      <c r="CL2017" s="99">
        <v>4883865.6141967801</v>
      </c>
      <c r="CM2017" s="166">
        <v>29251.478597879399</v>
      </c>
      <c r="CN2017" s="166">
        <v>3899904.0690307599</v>
      </c>
      <c r="CO2017" s="166">
        <v>30469385.958007801</v>
      </c>
      <c r="CP2017" s="99">
        <v>4883865.6141967801</v>
      </c>
      <c r="CQ2017" s="99">
        <v>1565.19195850194</v>
      </c>
      <c r="CR2017" s="99">
        <v>227782.515233994</v>
      </c>
      <c r="CS2017" s="99">
        <v>2140134.88848877</v>
      </c>
      <c r="CT2017" s="99">
        <v>272703.78281021101</v>
      </c>
      <c r="CU2017" s="98">
        <v>11735.530542594001</v>
      </c>
      <c r="CV2017" s="98">
        <v>5432.2914691739998</v>
      </c>
      <c r="CW2017" s="98">
        <v>2606465.467424389</v>
      </c>
      <c r="CX2017" s="98">
        <v>24682249.87060548</v>
      </c>
    </row>
    <row r="2018" spans="1:102" x14ac:dyDescent="0.2">
      <c r="A2018" s="98" t="s">
        <v>186</v>
      </c>
      <c r="B2018" s="100">
        <v>38047</v>
      </c>
      <c r="C2018" s="99">
        <v>198493.56328582799</v>
      </c>
      <c r="D2018" s="99">
        <v>0</v>
      </c>
      <c r="E2018" s="99">
        <v>78452.686233520493</v>
      </c>
      <c r="F2018" s="99">
        <v>20827.961780309699</v>
      </c>
      <c r="G2018" s="99">
        <v>87.559469152241903</v>
      </c>
      <c r="H2018" s="99">
        <v>31541.090430021301</v>
      </c>
      <c r="I2018" s="99">
        <v>0</v>
      </c>
      <c r="J2018" s="99">
        <v>171.82734950259299</v>
      </c>
      <c r="K2018" s="99">
        <v>75848.180908203096</v>
      </c>
      <c r="L2018" s="99">
        <v>179462.51427650501</v>
      </c>
      <c r="M2018" s="99">
        <v>69655.600628852801</v>
      </c>
      <c r="N2018" s="99">
        <v>12429.3445124626</v>
      </c>
      <c r="O2018" s="99">
        <v>0</v>
      </c>
      <c r="P2018" s="99">
        <v>0</v>
      </c>
      <c r="Q2018" s="99">
        <v>14049.4752486944</v>
      </c>
      <c r="R2018" s="99">
        <v>0</v>
      </c>
      <c r="S2018" s="99">
        <v>0</v>
      </c>
      <c r="T2018" s="99">
        <v>31200.5857484341</v>
      </c>
      <c r="U2018" s="99">
        <v>74908.517671585098</v>
      </c>
      <c r="V2018" s="99">
        <v>13739150.3951416</v>
      </c>
      <c r="W2018" s="99">
        <v>0</v>
      </c>
      <c r="X2018" s="99">
        <v>10618939.7503662</v>
      </c>
      <c r="Y2018" s="99">
        <v>1366498.4168396001</v>
      </c>
      <c r="Z2018" s="99">
        <v>8386.2917560338992</v>
      </c>
      <c r="AA2018" s="99">
        <v>8699274.3793945294</v>
      </c>
      <c r="AB2018" s="99">
        <v>0</v>
      </c>
      <c r="AC2018" s="99">
        <v>17395.2696502209</v>
      </c>
      <c r="AD2018" s="99">
        <v>32457973.252197299</v>
      </c>
      <c r="AE2018" s="99">
        <v>13039432.698364301</v>
      </c>
      <c r="AF2018" s="99">
        <v>5429724.0856323196</v>
      </c>
      <c r="AG2018" s="99">
        <v>2756228.64562988</v>
      </c>
      <c r="AH2018" s="99">
        <v>0</v>
      </c>
      <c r="AI2018" s="99">
        <v>0</v>
      </c>
      <c r="AJ2018" s="99">
        <v>3222593.7813720698</v>
      </c>
      <c r="AK2018" s="99">
        <v>0</v>
      </c>
      <c r="AL2018" s="99">
        <v>0</v>
      </c>
      <c r="AM2018" s="99">
        <v>8619432.4979247991</v>
      </c>
      <c r="AN2018" s="99">
        <v>31480899.519287098</v>
      </c>
      <c r="AO2018" s="99">
        <v>116311832.85156301</v>
      </c>
      <c r="AP2018" s="99">
        <v>0</v>
      </c>
      <c r="AQ2018" s="99">
        <v>85496675.659179702</v>
      </c>
      <c r="AR2018" s="99">
        <v>13666941.4211426</v>
      </c>
      <c r="AS2018" s="99">
        <v>58169.658545017199</v>
      </c>
      <c r="AT2018" s="99">
        <v>55324286.308105499</v>
      </c>
      <c r="AU2018" s="99">
        <v>0</v>
      </c>
      <c r="AV2018" s="99">
        <v>38244.507086277001</v>
      </c>
      <c r="AW2018" s="99">
        <v>74857014.291015595</v>
      </c>
      <c r="AX2018" s="99">
        <v>111030733.84570301</v>
      </c>
      <c r="AY2018" s="99">
        <v>46105203.3515625</v>
      </c>
      <c r="AZ2018" s="99">
        <v>19940316.7260742</v>
      </c>
      <c r="BA2018" s="99">
        <v>0</v>
      </c>
      <c r="BB2018" s="99">
        <v>0</v>
      </c>
      <c r="BC2018" s="99">
        <v>24105655.186279301</v>
      </c>
      <c r="BD2018" s="99">
        <v>0</v>
      </c>
      <c r="BE2018" s="99">
        <v>0</v>
      </c>
      <c r="BF2018" s="99">
        <v>54937305.977050804</v>
      </c>
      <c r="BG2018" s="99">
        <v>72392450.857421905</v>
      </c>
      <c r="BH2018" s="99">
        <v>13404471.920288101</v>
      </c>
      <c r="BI2018" s="99">
        <v>0</v>
      </c>
      <c r="BJ2018" s="99">
        <v>13332906.412231401</v>
      </c>
      <c r="BK2018" s="99">
        <v>2958190.1001892099</v>
      </c>
      <c r="BL2018" s="99">
        <v>0</v>
      </c>
      <c r="BM2018" s="99">
        <v>0</v>
      </c>
      <c r="BN2018" s="99">
        <v>0</v>
      </c>
      <c r="BO2018" s="99">
        <v>0</v>
      </c>
      <c r="BP2018" s="99">
        <v>0</v>
      </c>
      <c r="BQ2018" s="99">
        <v>0</v>
      </c>
      <c r="BR2018" s="99">
        <v>11168448.763549799</v>
      </c>
      <c r="BS2018" s="99">
        <v>6915820.0680542002</v>
      </c>
      <c r="BT2018" s="99">
        <v>0</v>
      </c>
      <c r="BU2018" s="99">
        <v>0</v>
      </c>
      <c r="BV2018" s="99">
        <v>8580859.0791015606</v>
      </c>
      <c r="BW2018" s="99">
        <v>0</v>
      </c>
      <c r="BX2018" s="99">
        <v>0</v>
      </c>
      <c r="BY2018" s="99">
        <v>0</v>
      </c>
      <c r="BZ2018" s="99">
        <v>0</v>
      </c>
      <c r="CA2018" s="99">
        <v>276460.25621414202</v>
      </c>
      <c r="CB2018" s="99">
        <v>24165137.224609401</v>
      </c>
      <c r="CC2018" s="99">
        <v>199735550.52343801</v>
      </c>
      <c r="CD2018" s="99">
        <v>26600783.550781298</v>
      </c>
      <c r="CE2018" s="99">
        <v>31244.712926387801</v>
      </c>
      <c r="CF2018" s="99">
        <v>8603660.04150391</v>
      </c>
      <c r="CG2018" s="99">
        <v>54917400.270996101</v>
      </c>
      <c r="CH2018" s="99">
        <v>0</v>
      </c>
      <c r="CI2018" s="99">
        <v>307591.19520568801</v>
      </c>
      <c r="CJ2018" s="99">
        <v>32738712.980224598</v>
      </c>
      <c r="CK2018" s="99">
        <v>254982513.53906301</v>
      </c>
      <c r="CL2018" s="99">
        <v>26597044.381347701</v>
      </c>
      <c r="CM2018" s="166">
        <v>382373.28103256202</v>
      </c>
      <c r="CN2018" s="166">
        <v>64204244.914550804</v>
      </c>
      <c r="CO2018" s="166">
        <v>327389276.171875</v>
      </c>
      <c r="CP2018" s="99">
        <v>26597044.381347701</v>
      </c>
      <c r="CQ2018" s="99">
        <v>0</v>
      </c>
      <c r="CR2018" s="99">
        <v>0</v>
      </c>
      <c r="CS2018" s="99">
        <v>0</v>
      </c>
      <c r="CT2018" s="99">
        <v>0</v>
      </c>
      <c r="CU2018" s="98">
        <v>181358.914426387</v>
      </c>
      <c r="CV2018" s="98">
        <v>261.03200457299999</v>
      </c>
      <c r="CW2018" s="98">
        <v>32768797.266113311</v>
      </c>
      <c r="CX2018" s="98">
        <v>254652950.7944341</v>
      </c>
    </row>
    <row r="2019" spans="1:102" x14ac:dyDescent="0.2">
      <c r="A2019" s="98" t="s">
        <v>186</v>
      </c>
      <c r="B2019" s="100">
        <v>38139</v>
      </c>
      <c r="C2019" s="99">
        <v>200328.92564582801</v>
      </c>
      <c r="D2019" s="99">
        <v>0</v>
      </c>
      <c r="E2019" s="99">
        <v>76745.334645271301</v>
      </c>
      <c r="F2019" s="99">
        <v>22103.130502700798</v>
      </c>
      <c r="G2019" s="99">
        <v>1213.14372242987</v>
      </c>
      <c r="H2019" s="99">
        <v>29685.592228650999</v>
      </c>
      <c r="I2019" s="99">
        <v>0</v>
      </c>
      <c r="J2019" s="99">
        <v>3526.0748132467302</v>
      </c>
      <c r="K2019" s="99">
        <v>66938.774447441101</v>
      </c>
      <c r="L2019" s="99">
        <v>179775.45405578599</v>
      </c>
      <c r="M2019" s="99">
        <v>69062.267084121704</v>
      </c>
      <c r="N2019" s="99">
        <v>12916.1584334373</v>
      </c>
      <c r="O2019" s="99">
        <v>0</v>
      </c>
      <c r="P2019" s="99">
        <v>0</v>
      </c>
      <c r="Q2019" s="99">
        <v>13972.197093606001</v>
      </c>
      <c r="R2019" s="99">
        <v>0</v>
      </c>
      <c r="S2019" s="99">
        <v>0</v>
      </c>
      <c r="T2019" s="99">
        <v>31262.6405518055</v>
      </c>
      <c r="U2019" s="99">
        <v>74372.053752899199</v>
      </c>
      <c r="V2019" s="99">
        <v>13814833.1445313</v>
      </c>
      <c r="W2019" s="99">
        <v>0</v>
      </c>
      <c r="X2019" s="99">
        <v>10424862.5909424</v>
      </c>
      <c r="Y2019" s="99">
        <v>1497926.5129394501</v>
      </c>
      <c r="Z2019" s="99">
        <v>283765.746227264</v>
      </c>
      <c r="AA2019" s="99">
        <v>8291157.7829589797</v>
      </c>
      <c r="AB2019" s="99">
        <v>0</v>
      </c>
      <c r="AC2019" s="99">
        <v>1128477.4584655799</v>
      </c>
      <c r="AD2019" s="99">
        <v>28016065.0397949</v>
      </c>
      <c r="AE2019" s="99">
        <v>12743630.779174799</v>
      </c>
      <c r="AF2019" s="99">
        <v>5324797.6823120099</v>
      </c>
      <c r="AG2019" s="99">
        <v>2811826.7085266099</v>
      </c>
      <c r="AH2019" s="99">
        <v>0</v>
      </c>
      <c r="AI2019" s="99">
        <v>0</v>
      </c>
      <c r="AJ2019" s="99">
        <v>3182255.5087280301</v>
      </c>
      <c r="AK2019" s="99">
        <v>0</v>
      </c>
      <c r="AL2019" s="99">
        <v>0</v>
      </c>
      <c r="AM2019" s="99">
        <v>8641784.36010742</v>
      </c>
      <c r="AN2019" s="99">
        <v>31165714.2734375</v>
      </c>
      <c r="AO2019" s="99">
        <v>117310358.45117199</v>
      </c>
      <c r="AP2019" s="99">
        <v>0</v>
      </c>
      <c r="AQ2019" s="99">
        <v>85220680.415039107</v>
      </c>
      <c r="AR2019" s="99">
        <v>14981092.5737305</v>
      </c>
      <c r="AS2019" s="99">
        <v>1734589.41279602</v>
      </c>
      <c r="AT2019" s="99">
        <v>53243338.001953103</v>
      </c>
      <c r="AU2019" s="99">
        <v>0</v>
      </c>
      <c r="AV2019" s="99">
        <v>2694686.49328613</v>
      </c>
      <c r="AW2019" s="99">
        <v>65158309.846679702</v>
      </c>
      <c r="AX2019" s="99">
        <v>110113601.228516</v>
      </c>
      <c r="AY2019" s="99">
        <v>45933206.982910201</v>
      </c>
      <c r="AZ2019" s="99">
        <v>20455679.611083999</v>
      </c>
      <c r="BA2019" s="99">
        <v>0</v>
      </c>
      <c r="BB2019" s="99">
        <v>0</v>
      </c>
      <c r="BC2019" s="99">
        <v>24065967.879394501</v>
      </c>
      <c r="BD2019" s="99">
        <v>0</v>
      </c>
      <c r="BE2019" s="99">
        <v>0</v>
      </c>
      <c r="BF2019" s="99">
        <v>55603569.848632798</v>
      </c>
      <c r="BG2019" s="99">
        <v>72698168.541015595</v>
      </c>
      <c r="BH2019" s="99">
        <v>13577834.0826416</v>
      </c>
      <c r="BI2019" s="99">
        <v>0</v>
      </c>
      <c r="BJ2019" s="99">
        <v>13341790.665771499</v>
      </c>
      <c r="BK2019" s="99">
        <v>3256194.1227722201</v>
      </c>
      <c r="BL2019" s="99">
        <v>0</v>
      </c>
      <c r="BM2019" s="99">
        <v>0</v>
      </c>
      <c r="BN2019" s="99">
        <v>0</v>
      </c>
      <c r="BO2019" s="99">
        <v>0</v>
      </c>
      <c r="BP2019" s="99">
        <v>0</v>
      </c>
      <c r="BQ2019" s="99">
        <v>0</v>
      </c>
      <c r="BR2019" s="99">
        <v>11083123.712158199</v>
      </c>
      <c r="BS2019" s="99">
        <v>7166587.9013671903</v>
      </c>
      <c r="BT2019" s="99">
        <v>0</v>
      </c>
      <c r="BU2019" s="99">
        <v>0</v>
      </c>
      <c r="BV2019" s="99">
        <v>8594129.7265625</v>
      </c>
      <c r="BW2019" s="99">
        <v>0</v>
      </c>
      <c r="BX2019" s="99">
        <v>0</v>
      </c>
      <c r="BY2019" s="99">
        <v>0</v>
      </c>
      <c r="BZ2019" s="99">
        <v>0</v>
      </c>
      <c r="CA2019" s="99">
        <v>278121.43248748803</v>
      </c>
      <c r="CB2019" s="99">
        <v>24199725.067382801</v>
      </c>
      <c r="CC2019" s="99">
        <v>202253297.59179699</v>
      </c>
      <c r="CD2019" s="99">
        <v>26696447.066894501</v>
      </c>
      <c r="CE2019" s="99">
        <v>31287.703325033199</v>
      </c>
      <c r="CF2019" s="99">
        <v>8612112.0432128906</v>
      </c>
      <c r="CG2019" s="99">
        <v>55270957.898925804</v>
      </c>
      <c r="CH2019" s="99">
        <v>0</v>
      </c>
      <c r="CI2019" s="99">
        <v>309387.86152267503</v>
      </c>
      <c r="CJ2019" s="99">
        <v>32779116.587402299</v>
      </c>
      <c r="CK2019" s="99">
        <v>257681629.203125</v>
      </c>
      <c r="CL2019" s="99">
        <v>26665424.7900391</v>
      </c>
      <c r="CM2019" s="166">
        <v>383882.27246856701</v>
      </c>
      <c r="CN2019" s="166">
        <v>63753124.324218802</v>
      </c>
      <c r="CO2019" s="166">
        <v>330141125.40625</v>
      </c>
      <c r="CP2019" s="99">
        <v>26665424.7900391</v>
      </c>
      <c r="CQ2019" s="99">
        <v>0</v>
      </c>
      <c r="CR2019" s="99">
        <v>0</v>
      </c>
      <c r="CS2019" s="99">
        <v>0</v>
      </c>
      <c r="CT2019" s="99">
        <v>0</v>
      </c>
      <c r="CU2019" s="98">
        <v>171988.95249840201</v>
      </c>
      <c r="CV2019" s="98">
        <v>4733.1793460890003</v>
      </c>
      <c r="CW2019" s="98">
        <v>32811837.110595692</v>
      </c>
      <c r="CX2019" s="98">
        <v>257524255.49072281</v>
      </c>
    </row>
    <row r="2020" spans="1:102" x14ac:dyDescent="0.2">
      <c r="A2020" s="98" t="s">
        <v>186</v>
      </c>
      <c r="B2020" s="100">
        <v>38231</v>
      </c>
      <c r="C2020" s="99">
        <v>204202.547084808</v>
      </c>
      <c r="D2020" s="99">
        <v>0</v>
      </c>
      <c r="E2020" s="99">
        <v>83784.458485603303</v>
      </c>
      <c r="F2020" s="99">
        <v>24489.064682483699</v>
      </c>
      <c r="G2020" s="99">
        <v>3216.6022644639002</v>
      </c>
      <c r="H2020" s="99">
        <v>27799.915005445499</v>
      </c>
      <c r="I2020" s="99">
        <v>0</v>
      </c>
      <c r="J2020" s="99">
        <v>9540.6352953910791</v>
      </c>
      <c r="K2020" s="99">
        <v>63130.8752641678</v>
      </c>
      <c r="L2020" s="99">
        <v>194000.389795303</v>
      </c>
      <c r="M2020" s="99">
        <v>70377.880414009094</v>
      </c>
      <c r="N2020" s="99">
        <v>13476.9377714396</v>
      </c>
      <c r="O2020" s="99">
        <v>0</v>
      </c>
      <c r="P2020" s="99">
        <v>0</v>
      </c>
      <c r="Q2020" s="99">
        <v>13891.8494095802</v>
      </c>
      <c r="R2020" s="99">
        <v>0</v>
      </c>
      <c r="S2020" s="99">
        <v>0</v>
      </c>
      <c r="T2020" s="99">
        <v>30986.388325691201</v>
      </c>
      <c r="U2020" s="99">
        <v>72558.379029274001</v>
      </c>
      <c r="V2020" s="99">
        <v>14031289.852417</v>
      </c>
      <c r="W2020" s="99">
        <v>0</v>
      </c>
      <c r="X2020" s="99">
        <v>10493271.6096191</v>
      </c>
      <c r="Y2020" s="99">
        <v>1670093.13710022</v>
      </c>
      <c r="Z2020" s="99">
        <v>756136.40096283006</v>
      </c>
      <c r="AA2020" s="99">
        <v>7860232.51672363</v>
      </c>
      <c r="AB2020" s="99">
        <v>0</v>
      </c>
      <c r="AC2020" s="99">
        <v>2877124.2040100102</v>
      </c>
      <c r="AD2020" s="99">
        <v>25755561.322753899</v>
      </c>
      <c r="AE2020" s="99">
        <v>13518107.5656738</v>
      </c>
      <c r="AF2020" s="99">
        <v>5377764.8518676804</v>
      </c>
      <c r="AG2020" s="99">
        <v>2875009.3911438002</v>
      </c>
      <c r="AH2020" s="99">
        <v>0</v>
      </c>
      <c r="AI2020" s="99">
        <v>0</v>
      </c>
      <c r="AJ2020" s="99">
        <v>3167918.4607543899</v>
      </c>
      <c r="AK2020" s="99">
        <v>0</v>
      </c>
      <c r="AL2020" s="99">
        <v>0</v>
      </c>
      <c r="AM2020" s="99">
        <v>8610233.8634033203</v>
      </c>
      <c r="AN2020" s="99">
        <v>29114674.231201202</v>
      </c>
      <c r="AO2020" s="99">
        <v>120079932.74218801</v>
      </c>
      <c r="AP2020" s="99">
        <v>0</v>
      </c>
      <c r="AQ2020" s="99">
        <v>85878780.607421905</v>
      </c>
      <c r="AR2020" s="99">
        <v>15663045.310424799</v>
      </c>
      <c r="AS2020" s="99">
        <v>4631669.3031616202</v>
      </c>
      <c r="AT2020" s="99">
        <v>51160601.596679702</v>
      </c>
      <c r="AU2020" s="99">
        <v>0</v>
      </c>
      <c r="AV2020" s="99">
        <v>7266873.4885864304</v>
      </c>
      <c r="AW2020" s="99">
        <v>60628557.718261696</v>
      </c>
      <c r="AX2020" s="99">
        <v>118175028.353516</v>
      </c>
      <c r="AY2020" s="99">
        <v>46657251.469238304</v>
      </c>
      <c r="AZ2020" s="99">
        <v>21163235.551757801</v>
      </c>
      <c r="BA2020" s="99">
        <v>0</v>
      </c>
      <c r="BB2020" s="99">
        <v>0</v>
      </c>
      <c r="BC2020" s="99">
        <v>24322397.994628899</v>
      </c>
      <c r="BD2020" s="99">
        <v>0</v>
      </c>
      <c r="BE2020" s="99">
        <v>0</v>
      </c>
      <c r="BF2020" s="99">
        <v>55602904.272949196</v>
      </c>
      <c r="BG2020" s="99">
        <v>69704981.778320298</v>
      </c>
      <c r="BH2020" s="99">
        <v>14493491.209716801</v>
      </c>
      <c r="BI2020" s="99">
        <v>0</v>
      </c>
      <c r="BJ2020" s="99">
        <v>13466127.7225342</v>
      </c>
      <c r="BK2020" s="99">
        <v>3615495.7530212398</v>
      </c>
      <c r="BL2020" s="99">
        <v>0</v>
      </c>
      <c r="BM2020" s="99">
        <v>0</v>
      </c>
      <c r="BN2020" s="99">
        <v>0</v>
      </c>
      <c r="BO2020" s="99">
        <v>0</v>
      </c>
      <c r="BP2020" s="99">
        <v>0</v>
      </c>
      <c r="BQ2020" s="99">
        <v>0</v>
      </c>
      <c r="BR2020" s="99">
        <v>11603329.426635699</v>
      </c>
      <c r="BS2020" s="99">
        <v>7513893.77941895</v>
      </c>
      <c r="BT2020" s="99">
        <v>0</v>
      </c>
      <c r="BU2020" s="99">
        <v>0</v>
      </c>
      <c r="BV2020" s="99">
        <v>8748817.8477783203</v>
      </c>
      <c r="BW2020" s="99">
        <v>0</v>
      </c>
      <c r="BX2020" s="99">
        <v>0</v>
      </c>
      <c r="BY2020" s="99">
        <v>0</v>
      </c>
      <c r="BZ2020" s="99">
        <v>0</v>
      </c>
      <c r="CA2020" s="99">
        <v>286229.284534454</v>
      </c>
      <c r="CB2020" s="99">
        <v>24662638.2414551</v>
      </c>
      <c r="CC2020" s="99">
        <v>206678331.01757801</v>
      </c>
      <c r="CD2020" s="99">
        <v>28271172.4914551</v>
      </c>
      <c r="CE2020" s="99">
        <v>30916.527206420898</v>
      </c>
      <c r="CF2020" s="99">
        <v>8606955.6442871094</v>
      </c>
      <c r="CG2020" s="99">
        <v>55638191.222656302</v>
      </c>
      <c r="CH2020" s="99">
        <v>0</v>
      </c>
      <c r="CI2020" s="99">
        <v>317035.08965301502</v>
      </c>
      <c r="CJ2020" s="99">
        <v>33270223.388916001</v>
      </c>
      <c r="CK2020" s="99">
        <v>262268200.98632801</v>
      </c>
      <c r="CL2020" s="99">
        <v>28335828.542480499</v>
      </c>
      <c r="CM2020" s="166">
        <v>389732.71235656698</v>
      </c>
      <c r="CN2020" s="166">
        <v>62692872.190429702</v>
      </c>
      <c r="CO2020" s="166">
        <v>331172444.40625</v>
      </c>
      <c r="CP2020" s="99">
        <v>28335828.542480499</v>
      </c>
      <c r="CQ2020" s="99">
        <v>0</v>
      </c>
      <c r="CR2020" s="99">
        <v>0</v>
      </c>
      <c r="CS2020" s="99">
        <v>0</v>
      </c>
      <c r="CT2020" s="99">
        <v>0</v>
      </c>
      <c r="CU2020" s="98">
        <v>184561.85489810901</v>
      </c>
      <c r="CV2020" s="98">
        <v>12829.398992216</v>
      </c>
      <c r="CW2020" s="98">
        <v>33269593.88574221</v>
      </c>
      <c r="CX2020" s="98">
        <v>262316522.24023432</v>
      </c>
    </row>
    <row r="2021" spans="1:102" x14ac:dyDescent="0.2">
      <c r="A2021" s="98" t="s">
        <v>186</v>
      </c>
      <c r="B2021" s="100">
        <v>38322</v>
      </c>
      <c r="C2021" s="99">
        <v>208318.75809097299</v>
      </c>
      <c r="D2021" s="99">
        <v>0</v>
      </c>
      <c r="E2021" s="99">
        <v>79136.328635215803</v>
      </c>
      <c r="F2021" s="99">
        <v>25758.353124856902</v>
      </c>
      <c r="G2021" s="99">
        <v>5246.3655067086202</v>
      </c>
      <c r="H2021" s="99">
        <v>25742.131564378698</v>
      </c>
      <c r="I2021" s="99">
        <v>0</v>
      </c>
      <c r="J2021" s="99">
        <v>15906.9577231407</v>
      </c>
      <c r="K2021" s="99">
        <v>60748.016510486603</v>
      </c>
      <c r="L2021" s="99">
        <v>190840.523906708</v>
      </c>
      <c r="M2021" s="99">
        <v>71448.347875595093</v>
      </c>
      <c r="N2021" s="99">
        <v>13867.509339451801</v>
      </c>
      <c r="O2021" s="99">
        <v>0</v>
      </c>
      <c r="P2021" s="99">
        <v>0</v>
      </c>
      <c r="Q2021" s="99">
        <v>13883.4434435368</v>
      </c>
      <c r="R2021" s="99">
        <v>0</v>
      </c>
      <c r="S2021" s="99">
        <v>0</v>
      </c>
      <c r="T2021" s="99">
        <v>31028.3503940105</v>
      </c>
      <c r="U2021" s="99">
        <v>73917.214209556594</v>
      </c>
      <c r="V2021" s="99">
        <v>14495495.057739301</v>
      </c>
      <c r="W2021" s="99">
        <v>0</v>
      </c>
      <c r="X2021" s="99">
        <v>10305067.017333999</v>
      </c>
      <c r="Y2021" s="99">
        <v>1786837.0390319801</v>
      </c>
      <c r="Z2021" s="99">
        <v>1469780.7527618399</v>
      </c>
      <c r="AA2021" s="99">
        <v>7135441.0263671903</v>
      </c>
      <c r="AB2021" s="99">
        <v>0</v>
      </c>
      <c r="AC2021" s="99">
        <v>7036622.0957641602</v>
      </c>
      <c r="AD2021" s="99">
        <v>26653048.489257801</v>
      </c>
      <c r="AE2021" s="99">
        <v>13248779.5511475</v>
      </c>
      <c r="AF2021" s="99">
        <v>5441800.7768554697</v>
      </c>
      <c r="AG2021" s="99">
        <v>2955476.7654113802</v>
      </c>
      <c r="AH2021" s="99">
        <v>0</v>
      </c>
      <c r="AI2021" s="99">
        <v>0</v>
      </c>
      <c r="AJ2021" s="99">
        <v>3108290.2578125</v>
      </c>
      <c r="AK2021" s="99">
        <v>0</v>
      </c>
      <c r="AL2021" s="99">
        <v>0</v>
      </c>
      <c r="AM2021" s="99">
        <v>8623337.7398681603</v>
      </c>
      <c r="AN2021" s="99">
        <v>32212880.502685498</v>
      </c>
      <c r="AO2021" s="99">
        <v>125282449.56152301</v>
      </c>
      <c r="AP2021" s="99">
        <v>0</v>
      </c>
      <c r="AQ2021" s="99">
        <v>85492391.759765595</v>
      </c>
      <c r="AR2021" s="99">
        <v>17168462.816406298</v>
      </c>
      <c r="AS2021" s="99">
        <v>9796616.1439209003</v>
      </c>
      <c r="AT2021" s="99">
        <v>46850571.856933601</v>
      </c>
      <c r="AU2021" s="99">
        <v>0</v>
      </c>
      <c r="AV2021" s="99">
        <v>15977708.811035199</v>
      </c>
      <c r="AW2021" s="99">
        <v>63364203.630859397</v>
      </c>
      <c r="AX2021" s="99">
        <v>116154463.334961</v>
      </c>
      <c r="AY2021" s="99">
        <v>47790328.1630859</v>
      </c>
      <c r="AZ2021" s="99">
        <v>22018933.943847701</v>
      </c>
      <c r="BA2021" s="99">
        <v>0</v>
      </c>
      <c r="BB2021" s="99">
        <v>0</v>
      </c>
      <c r="BC2021" s="99">
        <v>24202040.730957001</v>
      </c>
      <c r="BD2021" s="99">
        <v>0</v>
      </c>
      <c r="BE2021" s="99">
        <v>0</v>
      </c>
      <c r="BF2021" s="99">
        <v>56620005.661621101</v>
      </c>
      <c r="BG2021" s="99">
        <v>75334504.605468795</v>
      </c>
      <c r="BH2021" s="99">
        <v>14789572.142944301</v>
      </c>
      <c r="BI2021" s="99">
        <v>0</v>
      </c>
      <c r="BJ2021" s="99">
        <v>13351889.5004883</v>
      </c>
      <c r="BK2021" s="99">
        <v>3999935.4331054701</v>
      </c>
      <c r="BL2021" s="99">
        <v>0</v>
      </c>
      <c r="BM2021" s="99">
        <v>0</v>
      </c>
      <c r="BN2021" s="99">
        <v>0</v>
      </c>
      <c r="BO2021" s="99">
        <v>0</v>
      </c>
      <c r="BP2021" s="99">
        <v>0</v>
      </c>
      <c r="BQ2021" s="99">
        <v>0</v>
      </c>
      <c r="BR2021" s="99">
        <v>11817112.9328613</v>
      </c>
      <c r="BS2021" s="99">
        <v>7811356.2373046903</v>
      </c>
      <c r="BT2021" s="99">
        <v>0</v>
      </c>
      <c r="BU2021" s="99">
        <v>0</v>
      </c>
      <c r="BV2021" s="99">
        <v>8711470.8415527306</v>
      </c>
      <c r="BW2021" s="99">
        <v>0</v>
      </c>
      <c r="BX2021" s="99">
        <v>0</v>
      </c>
      <c r="BY2021" s="99">
        <v>0</v>
      </c>
      <c r="BZ2021" s="99">
        <v>0</v>
      </c>
      <c r="CA2021" s="99">
        <v>288013.53726959199</v>
      </c>
      <c r="CB2021" s="99">
        <v>24702747.6396484</v>
      </c>
      <c r="CC2021" s="99">
        <v>210028769.89453101</v>
      </c>
      <c r="CD2021" s="99">
        <v>28213828.252197299</v>
      </c>
      <c r="CE2021" s="99">
        <v>31050.285433053999</v>
      </c>
      <c r="CF2021" s="99">
        <v>8615697.5357665997</v>
      </c>
      <c r="CG2021" s="99">
        <v>56562692.921875</v>
      </c>
      <c r="CH2021" s="99">
        <v>0</v>
      </c>
      <c r="CI2021" s="99">
        <v>319237.505832672</v>
      </c>
      <c r="CJ2021" s="99">
        <v>33288996.369384799</v>
      </c>
      <c r="CK2021" s="99">
        <v>266404354.921875</v>
      </c>
      <c r="CL2021" s="99">
        <v>28195887.411132801</v>
      </c>
      <c r="CM2021" s="166">
        <v>392583.77720260603</v>
      </c>
      <c r="CN2021" s="166">
        <v>65172408.677734397</v>
      </c>
      <c r="CO2021" s="166">
        <v>341727833.94140601</v>
      </c>
      <c r="CP2021" s="99">
        <v>28195887.411132801</v>
      </c>
      <c r="CQ2021" s="99">
        <v>0</v>
      </c>
      <c r="CR2021" s="99">
        <v>0</v>
      </c>
      <c r="CS2021" s="99">
        <v>0</v>
      </c>
      <c r="CT2021" s="99">
        <v>0</v>
      </c>
      <c r="CU2021" s="98">
        <v>161763.81703085901</v>
      </c>
      <c r="CV2021" s="98">
        <v>20490.074535743999</v>
      </c>
      <c r="CW2021" s="98">
        <v>33318445.175415002</v>
      </c>
      <c r="CX2021" s="98">
        <v>266591462.81640601</v>
      </c>
    </row>
    <row r="2022" spans="1:102" x14ac:dyDescent="0.2">
      <c r="A2022" s="98" t="s">
        <v>186</v>
      </c>
      <c r="B2022" s="100">
        <v>38412</v>
      </c>
      <c r="C2022" s="99">
        <v>215158.04699325599</v>
      </c>
      <c r="D2022" s="99">
        <v>0</v>
      </c>
      <c r="E2022" s="99">
        <v>80206.9071130753</v>
      </c>
      <c r="F2022" s="99">
        <v>28120.081890344602</v>
      </c>
      <c r="G2022" s="99">
        <v>7619.9376296400997</v>
      </c>
      <c r="H2022" s="99">
        <v>23901.249908924099</v>
      </c>
      <c r="I2022" s="99">
        <v>0</v>
      </c>
      <c r="J2022" s="99">
        <v>21955.852970838499</v>
      </c>
      <c r="K2022" s="99">
        <v>52098.811374187499</v>
      </c>
      <c r="L2022" s="99">
        <v>191920.74904251099</v>
      </c>
      <c r="M2022" s="99">
        <v>73265.923334121704</v>
      </c>
      <c r="N2022" s="99">
        <v>14346.8803824186</v>
      </c>
      <c r="O2022" s="99">
        <v>0</v>
      </c>
      <c r="P2022" s="99">
        <v>0</v>
      </c>
      <c r="Q2022" s="99">
        <v>14070.9812922478</v>
      </c>
      <c r="R2022" s="99">
        <v>0</v>
      </c>
      <c r="S2022" s="99">
        <v>0</v>
      </c>
      <c r="T2022" s="99">
        <v>31270.2576413155</v>
      </c>
      <c r="U2022" s="99">
        <v>73712.336497306795</v>
      </c>
      <c r="V2022" s="99">
        <v>14977317.719970699</v>
      </c>
      <c r="W2022" s="99">
        <v>0</v>
      </c>
      <c r="X2022" s="99">
        <v>10254447.210083</v>
      </c>
      <c r="Y2022" s="99">
        <v>1936068.3799896201</v>
      </c>
      <c r="Z2022" s="99">
        <v>2077536.2162323</v>
      </c>
      <c r="AA2022" s="99">
        <v>6568371.7484741202</v>
      </c>
      <c r="AB2022" s="99">
        <v>0</v>
      </c>
      <c r="AC2022" s="99">
        <v>10057386.489502</v>
      </c>
      <c r="AD2022" s="99">
        <v>22422505.6015625</v>
      </c>
      <c r="AE2022" s="99">
        <v>13355657.958373999</v>
      </c>
      <c r="AF2022" s="99">
        <v>5554567.8088989304</v>
      </c>
      <c r="AG2022" s="99">
        <v>3048832.9298400902</v>
      </c>
      <c r="AH2022" s="99">
        <v>0</v>
      </c>
      <c r="AI2022" s="99">
        <v>0</v>
      </c>
      <c r="AJ2022" s="99">
        <v>3096062.7489624</v>
      </c>
      <c r="AK2022" s="99">
        <v>0</v>
      </c>
      <c r="AL2022" s="99">
        <v>0</v>
      </c>
      <c r="AM2022" s="99">
        <v>8681351.3402099591</v>
      </c>
      <c r="AN2022" s="99">
        <v>31668266.589843798</v>
      </c>
      <c r="AO2022" s="99">
        <v>129739373.23632801</v>
      </c>
      <c r="AP2022" s="99">
        <v>0</v>
      </c>
      <c r="AQ2022" s="99">
        <v>85863857.462890595</v>
      </c>
      <c r="AR2022" s="99">
        <v>18651542.4296875</v>
      </c>
      <c r="AS2022" s="99">
        <v>14343634.533447299</v>
      </c>
      <c r="AT2022" s="99">
        <v>43724300.7568359</v>
      </c>
      <c r="AU2022" s="99">
        <v>0</v>
      </c>
      <c r="AV2022" s="99">
        <v>23346525.6882324</v>
      </c>
      <c r="AW2022" s="99">
        <v>53775767.552246101</v>
      </c>
      <c r="AX2022" s="99">
        <v>117425001.35449199</v>
      </c>
      <c r="AY2022" s="99">
        <v>49256562.740234397</v>
      </c>
      <c r="AZ2022" s="99">
        <v>22987342.363037098</v>
      </c>
      <c r="BA2022" s="99">
        <v>0</v>
      </c>
      <c r="BB2022" s="99">
        <v>0</v>
      </c>
      <c r="BC2022" s="99">
        <v>24506735.926757801</v>
      </c>
      <c r="BD2022" s="99">
        <v>0</v>
      </c>
      <c r="BE2022" s="99">
        <v>0</v>
      </c>
      <c r="BF2022" s="99">
        <v>57769238.3427734</v>
      </c>
      <c r="BG2022" s="99">
        <v>75706718.9765625</v>
      </c>
      <c r="BH2022" s="99">
        <v>15260517.8525391</v>
      </c>
      <c r="BI2022" s="99">
        <v>0</v>
      </c>
      <c r="BJ2022" s="99">
        <v>13723130.5947266</v>
      </c>
      <c r="BK2022" s="99">
        <v>4406663.9014892597</v>
      </c>
      <c r="BL2022" s="99">
        <v>0</v>
      </c>
      <c r="BM2022" s="99">
        <v>0</v>
      </c>
      <c r="BN2022" s="99">
        <v>0</v>
      </c>
      <c r="BO2022" s="99">
        <v>0</v>
      </c>
      <c r="BP2022" s="99">
        <v>0</v>
      </c>
      <c r="BQ2022" s="99">
        <v>0</v>
      </c>
      <c r="BR2022" s="99">
        <v>12091427.056396499</v>
      </c>
      <c r="BS2022" s="99">
        <v>8095916.1696167002</v>
      </c>
      <c r="BT2022" s="99">
        <v>0</v>
      </c>
      <c r="BU2022" s="99">
        <v>0</v>
      </c>
      <c r="BV2022" s="99">
        <v>8730443.4578857403</v>
      </c>
      <c r="BW2022" s="99">
        <v>0</v>
      </c>
      <c r="BX2022" s="99">
        <v>0</v>
      </c>
      <c r="BY2022" s="99">
        <v>0</v>
      </c>
      <c r="BZ2022" s="99">
        <v>0</v>
      </c>
      <c r="CA2022" s="99">
        <v>294828.33774185198</v>
      </c>
      <c r="CB2022" s="99">
        <v>25275800.84375</v>
      </c>
      <c r="CC2022" s="99">
        <v>216565470.23632801</v>
      </c>
      <c r="CD2022" s="99">
        <v>28850045.09375</v>
      </c>
      <c r="CE2022" s="99">
        <v>31307.0324327946</v>
      </c>
      <c r="CF2022" s="99">
        <v>8695621.234375</v>
      </c>
      <c r="CG2022" s="99">
        <v>57955345.432617202</v>
      </c>
      <c r="CH2022" s="99">
        <v>0</v>
      </c>
      <c r="CI2022" s="99">
        <v>326086.09292983997</v>
      </c>
      <c r="CJ2022" s="99">
        <v>33992617.925781302</v>
      </c>
      <c r="CK2022" s="99">
        <v>274644672.87890601</v>
      </c>
      <c r="CL2022" s="99">
        <v>28855818.6647949</v>
      </c>
      <c r="CM2022" s="166">
        <v>399499.16451644897</v>
      </c>
      <c r="CN2022" s="166">
        <v>65600858.5712891</v>
      </c>
      <c r="CO2022" s="166">
        <v>350225061.67968798</v>
      </c>
      <c r="CP2022" s="99">
        <v>28855818.6647949</v>
      </c>
      <c r="CQ2022" s="99">
        <v>0</v>
      </c>
      <c r="CR2022" s="99">
        <v>0</v>
      </c>
      <c r="CS2022" s="99">
        <v>0</v>
      </c>
      <c r="CT2022" s="99">
        <v>0</v>
      </c>
      <c r="CU2022" s="98">
        <v>153397.61012715899</v>
      </c>
      <c r="CV2022" s="98">
        <v>29497.800082328999</v>
      </c>
      <c r="CW2022" s="98">
        <v>33971422.078125</v>
      </c>
      <c r="CX2022" s="98">
        <v>274520815.66894519</v>
      </c>
    </row>
    <row r="2023" spans="1:102" x14ac:dyDescent="0.2">
      <c r="A2023" s="98" t="s">
        <v>186</v>
      </c>
      <c r="B2023" s="100">
        <v>38504</v>
      </c>
      <c r="C2023" s="99">
        <v>219529.806991577</v>
      </c>
      <c r="D2023" s="99">
        <v>17.270332186948501</v>
      </c>
      <c r="E2023" s="99">
        <v>79874.953615188599</v>
      </c>
      <c r="F2023" s="99">
        <v>29992.645763158798</v>
      </c>
      <c r="G2023" s="99">
        <v>9625.1959419250506</v>
      </c>
      <c r="H2023" s="99">
        <v>21681.772193193399</v>
      </c>
      <c r="I2023" s="99">
        <v>0</v>
      </c>
      <c r="J2023" s="99">
        <v>27604.535610675801</v>
      </c>
      <c r="K2023" s="99">
        <v>44674.621920108802</v>
      </c>
      <c r="L2023" s="99">
        <v>194678.21193313599</v>
      </c>
      <c r="M2023" s="99">
        <v>74998.737809181199</v>
      </c>
      <c r="N2023" s="99">
        <v>14731.0109581947</v>
      </c>
      <c r="O2023" s="99">
        <v>0</v>
      </c>
      <c r="P2023" s="99">
        <v>0</v>
      </c>
      <c r="Q2023" s="99">
        <v>14197.282560110099</v>
      </c>
      <c r="R2023" s="99">
        <v>0</v>
      </c>
      <c r="S2023" s="99">
        <v>0</v>
      </c>
      <c r="T2023" s="99">
        <v>31431.242823839199</v>
      </c>
      <c r="U2023" s="99">
        <v>74217.100116729707</v>
      </c>
      <c r="V2023" s="99">
        <v>15155042.869873</v>
      </c>
      <c r="W2023" s="99">
        <v>1446.05009463429</v>
      </c>
      <c r="X2023" s="99">
        <v>10259055.6474609</v>
      </c>
      <c r="Y2023" s="99">
        <v>2163322.9989318801</v>
      </c>
      <c r="Z2023" s="99">
        <v>2888676.2185974098</v>
      </c>
      <c r="AA2023" s="99">
        <v>5930173.9941406297</v>
      </c>
      <c r="AB2023" s="99">
        <v>0</v>
      </c>
      <c r="AC2023" s="99">
        <v>11963667.8515625</v>
      </c>
      <c r="AD2023" s="99">
        <v>18595218.162841801</v>
      </c>
      <c r="AE2023" s="99">
        <v>13520812.104003901</v>
      </c>
      <c r="AF2023" s="99">
        <v>5639784.4660644503</v>
      </c>
      <c r="AG2023" s="99">
        <v>3140831.46792603</v>
      </c>
      <c r="AH2023" s="99">
        <v>0</v>
      </c>
      <c r="AI2023" s="99">
        <v>0</v>
      </c>
      <c r="AJ2023" s="99">
        <v>3078575.6600647001</v>
      </c>
      <c r="AK2023" s="99">
        <v>0</v>
      </c>
      <c r="AL2023" s="99">
        <v>0</v>
      </c>
      <c r="AM2023" s="99">
        <v>8749405.1433105506</v>
      </c>
      <c r="AN2023" s="99">
        <v>31391668.330078099</v>
      </c>
      <c r="AO2023" s="99">
        <v>133498583.816406</v>
      </c>
      <c r="AP2023" s="99">
        <v>10586.6292324066</v>
      </c>
      <c r="AQ2023" s="99">
        <v>86848905.449218795</v>
      </c>
      <c r="AR2023" s="99">
        <v>20118075.994872998</v>
      </c>
      <c r="AS2023" s="99">
        <v>18691025.145996101</v>
      </c>
      <c r="AT2023" s="99">
        <v>39920674.505859397</v>
      </c>
      <c r="AU2023" s="99">
        <v>0</v>
      </c>
      <c r="AV2023" s="99">
        <v>31577296.871093798</v>
      </c>
      <c r="AW2023" s="99">
        <v>44891899.905761696</v>
      </c>
      <c r="AX2023" s="99">
        <v>120293645.24218801</v>
      </c>
      <c r="AY2023" s="99">
        <v>50246197.4140625</v>
      </c>
      <c r="AZ2023" s="99">
        <v>23860638.550292999</v>
      </c>
      <c r="BA2023" s="99">
        <v>0</v>
      </c>
      <c r="BB2023" s="99">
        <v>0</v>
      </c>
      <c r="BC2023" s="99">
        <v>24595069.801269501</v>
      </c>
      <c r="BD2023" s="99">
        <v>0</v>
      </c>
      <c r="BE2023" s="99">
        <v>0</v>
      </c>
      <c r="BF2023" s="99">
        <v>58878858.061035201</v>
      </c>
      <c r="BG2023" s="99">
        <v>78052866.708984405</v>
      </c>
      <c r="BH2023" s="99">
        <v>15915314.8013916</v>
      </c>
      <c r="BI2023" s="99">
        <v>1944.79700061679</v>
      </c>
      <c r="BJ2023" s="99">
        <v>13821444.119506801</v>
      </c>
      <c r="BK2023" s="99">
        <v>4988743.3580322303</v>
      </c>
      <c r="BL2023" s="99">
        <v>0</v>
      </c>
      <c r="BM2023" s="99">
        <v>0</v>
      </c>
      <c r="BN2023" s="99">
        <v>0</v>
      </c>
      <c r="BO2023" s="99">
        <v>0</v>
      </c>
      <c r="BP2023" s="99">
        <v>0</v>
      </c>
      <c r="BQ2023" s="99">
        <v>0</v>
      </c>
      <c r="BR2023" s="99">
        <v>12402947.848998999</v>
      </c>
      <c r="BS2023" s="99">
        <v>8453236.91333008</v>
      </c>
      <c r="BT2023" s="99">
        <v>0</v>
      </c>
      <c r="BU2023" s="99">
        <v>0</v>
      </c>
      <c r="BV2023" s="99">
        <v>8795084.84838867</v>
      </c>
      <c r="BW2023" s="99">
        <v>0</v>
      </c>
      <c r="BX2023" s="99">
        <v>0</v>
      </c>
      <c r="BY2023" s="99">
        <v>0</v>
      </c>
      <c r="BZ2023" s="99">
        <v>0</v>
      </c>
      <c r="CA2023" s="99">
        <v>300327.97959518398</v>
      </c>
      <c r="CB2023" s="99">
        <v>25319072.384033199</v>
      </c>
      <c r="CC2023" s="99">
        <v>219270780.77734399</v>
      </c>
      <c r="CD2023" s="99">
        <v>29524020.970947299</v>
      </c>
      <c r="CE2023" s="99">
        <v>31488.053488969799</v>
      </c>
      <c r="CF2023" s="99">
        <v>8743575.2679443397</v>
      </c>
      <c r="CG2023" s="99">
        <v>58740921.916015603</v>
      </c>
      <c r="CH2023" s="99">
        <v>0</v>
      </c>
      <c r="CI2023" s="99">
        <v>331780.96553802502</v>
      </c>
      <c r="CJ2023" s="99">
        <v>34058987.126953103</v>
      </c>
      <c r="CK2023" s="99">
        <v>277829246.94140601</v>
      </c>
      <c r="CL2023" s="99">
        <v>29492362.512207001</v>
      </c>
      <c r="CM2023" s="166">
        <v>405959.102527618</v>
      </c>
      <c r="CN2023" s="166">
        <v>65387407.591308601</v>
      </c>
      <c r="CO2023" s="166">
        <v>355863280.96093798</v>
      </c>
      <c r="CP2023" s="99">
        <v>29492362.512207001</v>
      </c>
      <c r="CQ2023" s="99">
        <v>0</v>
      </c>
      <c r="CR2023" s="99">
        <v>0</v>
      </c>
      <c r="CS2023" s="99">
        <v>0</v>
      </c>
      <c r="CT2023" s="99">
        <v>0</v>
      </c>
      <c r="CU2023" s="98">
        <v>145193.032902298</v>
      </c>
      <c r="CV2023" s="98">
        <v>37093.530531668002</v>
      </c>
      <c r="CW2023" s="98">
        <v>34062647.651977539</v>
      </c>
      <c r="CX2023" s="98">
        <v>278011702.69335961</v>
      </c>
    </row>
    <row r="2024" spans="1:102" x14ac:dyDescent="0.2">
      <c r="A2024" s="98" t="s">
        <v>186</v>
      </c>
      <c r="B2024" s="100">
        <v>38596</v>
      </c>
      <c r="C2024" s="99">
        <v>224276.28610611</v>
      </c>
      <c r="D2024" s="99">
        <v>22.928308434784402</v>
      </c>
      <c r="E2024" s="99">
        <v>82379.092002868696</v>
      </c>
      <c r="F2024" s="99">
        <v>30881.468972206101</v>
      </c>
      <c r="G2024" s="99">
        <v>11839.4973944426</v>
      </c>
      <c r="H2024" s="99">
        <v>19785.5433506966</v>
      </c>
      <c r="I2024" s="99">
        <v>0</v>
      </c>
      <c r="J2024" s="99">
        <v>33911.406031131701</v>
      </c>
      <c r="K2024" s="99">
        <v>39337.983930587798</v>
      </c>
      <c r="L2024" s="99">
        <v>202014.747951508</v>
      </c>
      <c r="M2024" s="99">
        <v>79409.114789009094</v>
      </c>
      <c r="N2024" s="99">
        <v>15046.4146126509</v>
      </c>
      <c r="O2024" s="99">
        <v>0</v>
      </c>
      <c r="P2024" s="99">
        <v>0</v>
      </c>
      <c r="Q2024" s="99">
        <v>14312.8362878561</v>
      </c>
      <c r="R2024" s="99">
        <v>0</v>
      </c>
      <c r="S2024" s="99">
        <v>0</v>
      </c>
      <c r="T2024" s="99">
        <v>31656.1627366543</v>
      </c>
      <c r="U2024" s="99">
        <v>73192.094837188706</v>
      </c>
      <c r="V2024" s="99">
        <v>15465029.5430908</v>
      </c>
      <c r="W2024" s="99">
        <v>1966.7055449485799</v>
      </c>
      <c r="X2024" s="99">
        <v>10215503.856445299</v>
      </c>
      <c r="Y2024" s="99">
        <v>2311705.2772827102</v>
      </c>
      <c r="Z2024" s="99">
        <v>3518738.6969299298</v>
      </c>
      <c r="AA2024" s="99">
        <v>5353633.66552734</v>
      </c>
      <c r="AB2024" s="99">
        <v>0</v>
      </c>
      <c r="AC2024" s="99">
        <v>13241684.5358887</v>
      </c>
      <c r="AD2024" s="99">
        <v>15500483.0622559</v>
      </c>
      <c r="AE2024" s="99">
        <v>13484808.6762695</v>
      </c>
      <c r="AF2024" s="99">
        <v>6170073.5307617197</v>
      </c>
      <c r="AG2024" s="99">
        <v>3195464.96411133</v>
      </c>
      <c r="AH2024" s="99">
        <v>0</v>
      </c>
      <c r="AI2024" s="99">
        <v>0</v>
      </c>
      <c r="AJ2024" s="99">
        <v>3088772.5978698698</v>
      </c>
      <c r="AK2024" s="99">
        <v>0</v>
      </c>
      <c r="AL2024" s="99">
        <v>0</v>
      </c>
      <c r="AM2024" s="99">
        <v>8779406.9051513709</v>
      </c>
      <c r="AN2024" s="99">
        <v>29554395.0776367</v>
      </c>
      <c r="AO2024" s="99">
        <v>137232710.78906301</v>
      </c>
      <c r="AP2024" s="99">
        <v>14748.1139914989</v>
      </c>
      <c r="AQ2024" s="99">
        <v>86459632.641601607</v>
      </c>
      <c r="AR2024" s="99">
        <v>21016519.706054699</v>
      </c>
      <c r="AS2024" s="99">
        <v>23146142.830566399</v>
      </c>
      <c r="AT2024" s="99">
        <v>36631380.473144501</v>
      </c>
      <c r="AU2024" s="99">
        <v>0</v>
      </c>
      <c r="AV2024" s="99">
        <v>38008294.562988304</v>
      </c>
      <c r="AW2024" s="99">
        <v>37774616.481933601</v>
      </c>
      <c r="AX2024" s="99">
        <v>121422364.55957</v>
      </c>
      <c r="AY2024" s="99">
        <v>55749193.4384766</v>
      </c>
      <c r="AZ2024" s="99">
        <v>24643758.521972701</v>
      </c>
      <c r="BA2024" s="99">
        <v>0</v>
      </c>
      <c r="BB2024" s="99">
        <v>0</v>
      </c>
      <c r="BC2024" s="99">
        <v>24976883.5224609</v>
      </c>
      <c r="BD2024" s="99">
        <v>0</v>
      </c>
      <c r="BE2024" s="99">
        <v>0</v>
      </c>
      <c r="BF2024" s="99">
        <v>59656987.734375</v>
      </c>
      <c r="BG2024" s="99">
        <v>76790934.09375</v>
      </c>
      <c r="BH2024" s="99">
        <v>17341730.2580566</v>
      </c>
      <c r="BI2024" s="99">
        <v>2050.92375284433</v>
      </c>
      <c r="BJ2024" s="99">
        <v>14508482.059448199</v>
      </c>
      <c r="BK2024" s="99">
        <v>5500988.5297241202</v>
      </c>
      <c r="BL2024" s="99">
        <v>0</v>
      </c>
      <c r="BM2024" s="99">
        <v>0</v>
      </c>
      <c r="BN2024" s="99">
        <v>0</v>
      </c>
      <c r="BO2024" s="99">
        <v>0</v>
      </c>
      <c r="BP2024" s="99">
        <v>0</v>
      </c>
      <c r="BQ2024" s="99">
        <v>0</v>
      </c>
      <c r="BR2024" s="99">
        <v>13808067.091674799</v>
      </c>
      <c r="BS2024" s="99">
        <v>8810051.8403320294</v>
      </c>
      <c r="BT2024" s="99">
        <v>0</v>
      </c>
      <c r="BU2024" s="99">
        <v>0</v>
      </c>
      <c r="BV2024" s="99">
        <v>9009545.8237304706</v>
      </c>
      <c r="BW2024" s="99">
        <v>0</v>
      </c>
      <c r="BX2024" s="99">
        <v>0</v>
      </c>
      <c r="BY2024" s="99">
        <v>0</v>
      </c>
      <c r="BZ2024" s="99">
        <v>0</v>
      </c>
      <c r="CA2024" s="99">
        <v>305562.81579589797</v>
      </c>
      <c r="CB2024" s="99">
        <v>25775639.6010742</v>
      </c>
      <c r="CC2024" s="99">
        <v>224037609.80468801</v>
      </c>
      <c r="CD2024" s="99">
        <v>32162691.618408199</v>
      </c>
      <c r="CE2024" s="99">
        <v>31577.236843109102</v>
      </c>
      <c r="CF2024" s="99">
        <v>8799165.3347168006</v>
      </c>
      <c r="CG2024" s="99">
        <v>59896968.781738304</v>
      </c>
      <c r="CH2024" s="99">
        <v>0</v>
      </c>
      <c r="CI2024" s="99">
        <v>337039.76520538301</v>
      </c>
      <c r="CJ2024" s="99">
        <v>34566885.6171875</v>
      </c>
      <c r="CK2024" s="99">
        <v>283753950.35546899</v>
      </c>
      <c r="CL2024" s="99">
        <v>32215721.3356934</v>
      </c>
      <c r="CM2024" s="166">
        <v>409605.86535644502</v>
      </c>
      <c r="CN2024" s="166">
        <v>64483517.440429702</v>
      </c>
      <c r="CO2024" s="166">
        <v>359912933.37109399</v>
      </c>
      <c r="CP2024" s="99">
        <v>32215721.3356934</v>
      </c>
      <c r="CQ2024" s="99">
        <v>0</v>
      </c>
      <c r="CR2024" s="99">
        <v>0</v>
      </c>
      <c r="CS2024" s="99">
        <v>0</v>
      </c>
      <c r="CT2024" s="99">
        <v>0</v>
      </c>
      <c r="CU2024" s="98">
        <v>146811.29259643101</v>
      </c>
      <c r="CV2024" s="98">
        <v>45901.838359592002</v>
      </c>
      <c r="CW2024" s="98">
        <v>34574804.935791001</v>
      </c>
      <c r="CX2024" s="98">
        <v>283934578.58642632</v>
      </c>
    </row>
    <row r="2025" spans="1:102" x14ac:dyDescent="0.2">
      <c r="A2025" s="98" t="s">
        <v>186</v>
      </c>
      <c r="B2025" s="100">
        <v>38687</v>
      </c>
      <c r="C2025" s="99">
        <v>228540.48691940299</v>
      </c>
      <c r="D2025" s="99">
        <v>23.936328427866101</v>
      </c>
      <c r="E2025" s="99">
        <v>82175.931973457293</v>
      </c>
      <c r="F2025" s="99">
        <v>35342.649031162298</v>
      </c>
      <c r="G2025" s="99">
        <v>14037.938050270101</v>
      </c>
      <c r="H2025" s="99">
        <v>17855.982893943801</v>
      </c>
      <c r="I2025" s="99">
        <v>0</v>
      </c>
      <c r="J2025" s="99">
        <v>42716.765563487999</v>
      </c>
      <c r="K2025" s="99">
        <v>32654.439869642301</v>
      </c>
      <c r="L2025" s="99">
        <v>200548.773841858</v>
      </c>
      <c r="M2025" s="99">
        <v>80905.444162368804</v>
      </c>
      <c r="N2025" s="99">
        <v>15405.390736937499</v>
      </c>
      <c r="O2025" s="99">
        <v>0</v>
      </c>
      <c r="P2025" s="99">
        <v>0</v>
      </c>
      <c r="Q2025" s="99">
        <v>14347.238425374</v>
      </c>
      <c r="R2025" s="99">
        <v>0</v>
      </c>
      <c r="S2025" s="99">
        <v>0</v>
      </c>
      <c r="T2025" s="99">
        <v>31873.502949476198</v>
      </c>
      <c r="U2025" s="99">
        <v>74246.8343477249</v>
      </c>
      <c r="V2025" s="99">
        <v>15864057.805542</v>
      </c>
      <c r="W2025" s="99">
        <v>2333.57169061899</v>
      </c>
      <c r="X2025" s="99">
        <v>10069739.451660199</v>
      </c>
      <c r="Y2025" s="99">
        <v>2532609.0642089802</v>
      </c>
      <c r="Z2025" s="99">
        <v>4091517.4131774898</v>
      </c>
      <c r="AA2025" s="99">
        <v>4643952.2839355497</v>
      </c>
      <c r="AB2025" s="99">
        <v>0</v>
      </c>
      <c r="AC2025" s="99">
        <v>17989733.995361298</v>
      </c>
      <c r="AD2025" s="99">
        <v>13077617.2817383</v>
      </c>
      <c r="AE2025" s="99">
        <v>12960843.9106445</v>
      </c>
      <c r="AF2025" s="99">
        <v>6245152.32702637</v>
      </c>
      <c r="AG2025" s="99">
        <v>3280409.6207580599</v>
      </c>
      <c r="AH2025" s="99">
        <v>0</v>
      </c>
      <c r="AI2025" s="99">
        <v>0</v>
      </c>
      <c r="AJ2025" s="99">
        <v>3088068.1556091299</v>
      </c>
      <c r="AK2025" s="99">
        <v>0</v>
      </c>
      <c r="AL2025" s="99">
        <v>0</v>
      </c>
      <c r="AM2025" s="99">
        <v>8780116.0460205097</v>
      </c>
      <c r="AN2025" s="99">
        <v>30616603.806152299</v>
      </c>
      <c r="AO2025" s="99">
        <v>141853231.18554699</v>
      </c>
      <c r="AP2025" s="99">
        <v>17690.6672694683</v>
      </c>
      <c r="AQ2025" s="99">
        <v>87280213.192382798</v>
      </c>
      <c r="AR2025" s="99">
        <v>23639983.9143066</v>
      </c>
      <c r="AS2025" s="99">
        <v>28721936.9919434</v>
      </c>
      <c r="AT2025" s="99">
        <v>32265152.231933601</v>
      </c>
      <c r="AU2025" s="99">
        <v>0</v>
      </c>
      <c r="AV2025" s="99">
        <v>47770337.931152299</v>
      </c>
      <c r="AW2025" s="99">
        <v>32447329.927734401</v>
      </c>
      <c r="AX2025" s="99">
        <v>117753848.207031</v>
      </c>
      <c r="AY2025" s="99">
        <v>57296258.787597701</v>
      </c>
      <c r="AZ2025" s="99">
        <v>25574885.159912098</v>
      </c>
      <c r="BA2025" s="99">
        <v>0</v>
      </c>
      <c r="BB2025" s="99">
        <v>0</v>
      </c>
      <c r="BC2025" s="99">
        <v>25335229.933593798</v>
      </c>
      <c r="BD2025" s="99">
        <v>0</v>
      </c>
      <c r="BE2025" s="99">
        <v>0</v>
      </c>
      <c r="BF2025" s="99">
        <v>60713296.111328103</v>
      </c>
      <c r="BG2025" s="99">
        <v>80161029.518554702</v>
      </c>
      <c r="BH2025" s="99">
        <v>18219507.7736816</v>
      </c>
      <c r="BI2025" s="99">
        <v>1958.8637663871</v>
      </c>
      <c r="BJ2025" s="99">
        <v>14464300.5541992</v>
      </c>
      <c r="BK2025" s="99">
        <v>6017602.1389160203</v>
      </c>
      <c r="BL2025" s="99">
        <v>0</v>
      </c>
      <c r="BM2025" s="99">
        <v>0</v>
      </c>
      <c r="BN2025" s="99">
        <v>0</v>
      </c>
      <c r="BO2025" s="99">
        <v>0</v>
      </c>
      <c r="BP2025" s="99">
        <v>0</v>
      </c>
      <c r="BQ2025" s="99">
        <v>0</v>
      </c>
      <c r="BR2025" s="99">
        <v>14093130.8085938</v>
      </c>
      <c r="BS2025" s="99">
        <v>9175705.0471191406</v>
      </c>
      <c r="BT2025" s="99">
        <v>0</v>
      </c>
      <c r="BU2025" s="99">
        <v>0</v>
      </c>
      <c r="BV2025" s="99">
        <v>9126384.8637695294</v>
      </c>
      <c r="BW2025" s="99">
        <v>0</v>
      </c>
      <c r="BX2025" s="99">
        <v>0</v>
      </c>
      <c r="BY2025" s="99">
        <v>0</v>
      </c>
      <c r="BZ2025" s="99">
        <v>0</v>
      </c>
      <c r="CA2025" s="99">
        <v>311201.55972289998</v>
      </c>
      <c r="CB2025" s="99">
        <v>25869303.4458008</v>
      </c>
      <c r="CC2025" s="99">
        <v>228364342.265625</v>
      </c>
      <c r="CD2025" s="99">
        <v>32766307.502197299</v>
      </c>
      <c r="CE2025" s="99">
        <v>31943.799374580401</v>
      </c>
      <c r="CF2025" s="99">
        <v>8858474.0462646503</v>
      </c>
      <c r="CG2025" s="99">
        <v>61215351.914550804</v>
      </c>
      <c r="CH2025" s="99">
        <v>0</v>
      </c>
      <c r="CI2025" s="99">
        <v>343292.03141403198</v>
      </c>
      <c r="CJ2025" s="99">
        <v>34769197.3037109</v>
      </c>
      <c r="CK2025" s="99">
        <v>289315484.39453101</v>
      </c>
      <c r="CL2025" s="99">
        <v>32808002.020507801</v>
      </c>
      <c r="CM2025" s="166">
        <v>416831.99447631801</v>
      </c>
      <c r="CN2025" s="166">
        <v>65255358.204589799</v>
      </c>
      <c r="CO2025" s="166">
        <v>370190733.63671899</v>
      </c>
      <c r="CP2025" s="99">
        <v>32808002.020507801</v>
      </c>
      <c r="CQ2025" s="99">
        <v>0</v>
      </c>
      <c r="CR2025" s="99">
        <v>0</v>
      </c>
      <c r="CS2025" s="99">
        <v>0</v>
      </c>
      <c r="CT2025" s="99">
        <v>0</v>
      </c>
      <c r="CU2025" s="98">
        <v>131575.19076130001</v>
      </c>
      <c r="CV2025" s="98">
        <v>54928.821711509998</v>
      </c>
      <c r="CW2025" s="98">
        <v>34727777.492065452</v>
      </c>
      <c r="CX2025" s="98">
        <v>289579694.18017578</v>
      </c>
    </row>
    <row r="2026" spans="1:102" x14ac:dyDescent="0.2">
      <c r="A2026" s="98" t="s">
        <v>186</v>
      </c>
      <c r="B2026" s="100">
        <v>38777</v>
      </c>
      <c r="C2026" s="99">
        <v>234425.73538017299</v>
      </c>
      <c r="D2026" s="99">
        <v>22.521712258923799</v>
      </c>
      <c r="E2026" s="99">
        <v>81439.581195831299</v>
      </c>
      <c r="F2026" s="99">
        <v>35879.633141517603</v>
      </c>
      <c r="G2026" s="99">
        <v>16205.6607978344</v>
      </c>
      <c r="H2026" s="99">
        <v>16031.5584789515</v>
      </c>
      <c r="I2026" s="99">
        <v>0</v>
      </c>
      <c r="J2026" s="99">
        <v>47192.920269966096</v>
      </c>
      <c r="K2026" s="99">
        <v>27852.941386461302</v>
      </c>
      <c r="L2026" s="99">
        <v>146815.05396652201</v>
      </c>
      <c r="M2026" s="99">
        <v>82421.663735389695</v>
      </c>
      <c r="N2026" s="99">
        <v>15806.7214998007</v>
      </c>
      <c r="O2026" s="99">
        <v>81735.988050460801</v>
      </c>
      <c r="P2026" s="99">
        <v>0</v>
      </c>
      <c r="Q2026" s="99">
        <v>14367.740916729001</v>
      </c>
      <c r="R2026" s="99">
        <v>10669.663125872599</v>
      </c>
      <c r="S2026" s="99">
        <v>0</v>
      </c>
      <c r="T2026" s="99">
        <v>22879.9031760693</v>
      </c>
      <c r="U2026" s="99">
        <v>75230.1283397675</v>
      </c>
      <c r="V2026" s="99">
        <v>16284335.485473599</v>
      </c>
      <c r="W2026" s="99">
        <v>2772.6591016054199</v>
      </c>
      <c r="X2026" s="99">
        <v>10019820.588378901</v>
      </c>
      <c r="Y2026" s="99">
        <v>2673200.0938110398</v>
      </c>
      <c r="Z2026" s="99">
        <v>4684826.9064941397</v>
      </c>
      <c r="AA2026" s="99">
        <v>4125217.39025879</v>
      </c>
      <c r="AB2026" s="99">
        <v>0</v>
      </c>
      <c r="AC2026" s="99">
        <v>20463165.597900402</v>
      </c>
      <c r="AD2026" s="99">
        <v>11094023.0823975</v>
      </c>
      <c r="AE2026" s="99">
        <v>8398100.4483642597</v>
      </c>
      <c r="AF2026" s="99">
        <v>6345820.2307739304</v>
      </c>
      <c r="AG2026" s="99">
        <v>3343707.1784668001</v>
      </c>
      <c r="AH2026" s="99">
        <v>5232493.3105468797</v>
      </c>
      <c r="AI2026" s="99">
        <v>0</v>
      </c>
      <c r="AJ2026" s="99">
        <v>3090557.7095947298</v>
      </c>
      <c r="AK2026" s="99">
        <v>2595563.6286315899</v>
      </c>
      <c r="AL2026" s="99">
        <v>0</v>
      </c>
      <c r="AM2026" s="99">
        <v>6282700.3134155301</v>
      </c>
      <c r="AN2026" s="99">
        <v>30832440.223632801</v>
      </c>
      <c r="AO2026" s="99">
        <v>146534170.80664101</v>
      </c>
      <c r="AP2026" s="99">
        <v>20384.9240922928</v>
      </c>
      <c r="AQ2026" s="99">
        <v>87104108.525390595</v>
      </c>
      <c r="AR2026" s="99">
        <v>24511489.166747998</v>
      </c>
      <c r="AS2026" s="99">
        <v>33352360.074707001</v>
      </c>
      <c r="AT2026" s="99">
        <v>29098729.3049316</v>
      </c>
      <c r="AU2026" s="99">
        <v>0</v>
      </c>
      <c r="AV2026" s="99">
        <v>55556556.8193359</v>
      </c>
      <c r="AW2026" s="99">
        <v>27622795.636230499</v>
      </c>
      <c r="AX2026" s="99">
        <v>78266615.823242202</v>
      </c>
      <c r="AY2026" s="99">
        <v>58217385.956542999</v>
      </c>
      <c r="AZ2026" s="99">
        <v>26322758.904052701</v>
      </c>
      <c r="BA2026" s="99">
        <v>45854532.271972701</v>
      </c>
      <c r="BB2026" s="99">
        <v>0</v>
      </c>
      <c r="BC2026" s="99">
        <v>25650752.597412098</v>
      </c>
      <c r="BD2026" s="99">
        <v>17819967.701904301</v>
      </c>
      <c r="BE2026" s="99">
        <v>0</v>
      </c>
      <c r="BF2026" s="99">
        <v>44452068.2802734</v>
      </c>
      <c r="BG2026" s="99">
        <v>82425978.204101607</v>
      </c>
      <c r="BH2026" s="99">
        <v>25606958.041259799</v>
      </c>
      <c r="BI2026" s="99">
        <v>2439.1945406198502</v>
      </c>
      <c r="BJ2026" s="99">
        <v>17901911.989013702</v>
      </c>
      <c r="BK2026" s="99">
        <v>6754244.8912963904</v>
      </c>
      <c r="BL2026" s="99">
        <v>0</v>
      </c>
      <c r="BM2026" s="99">
        <v>975836.90218353295</v>
      </c>
      <c r="BN2026" s="99">
        <v>0</v>
      </c>
      <c r="BO2026" s="99">
        <v>0</v>
      </c>
      <c r="BP2026" s="99">
        <v>0</v>
      </c>
      <c r="BQ2026" s="99">
        <v>0</v>
      </c>
      <c r="BR2026" s="99">
        <v>15290856.634887701</v>
      </c>
      <c r="BS2026" s="99">
        <v>9690796.23974609</v>
      </c>
      <c r="BT2026" s="99">
        <v>8905370.6890869103</v>
      </c>
      <c r="BU2026" s="99">
        <v>0</v>
      </c>
      <c r="BV2026" s="99">
        <v>9422897.0339355506</v>
      </c>
      <c r="BW2026" s="99">
        <v>2066253.33688354</v>
      </c>
      <c r="BX2026" s="99">
        <v>0</v>
      </c>
      <c r="BY2026" s="99">
        <v>0</v>
      </c>
      <c r="BZ2026" s="99">
        <v>0</v>
      </c>
      <c r="CA2026" s="99">
        <v>315424.32460022002</v>
      </c>
      <c r="CB2026" s="99">
        <v>26299859.073486298</v>
      </c>
      <c r="CC2026" s="99">
        <v>233895505.02539101</v>
      </c>
      <c r="CD2026" s="99">
        <v>43402544.4443359</v>
      </c>
      <c r="CE2026" s="99">
        <v>32181.379639148701</v>
      </c>
      <c r="CF2026" s="99">
        <v>8876616.2391357403</v>
      </c>
      <c r="CG2026" s="99">
        <v>62330028.477050804</v>
      </c>
      <c r="CH2026" s="99">
        <v>0</v>
      </c>
      <c r="CI2026" s="99">
        <v>347616.13755416899</v>
      </c>
      <c r="CJ2026" s="99">
        <v>35183695.123046897</v>
      </c>
      <c r="CK2026" s="99">
        <v>296184281.32031298</v>
      </c>
      <c r="CL2026" s="99">
        <v>45498314.871093802</v>
      </c>
      <c r="CM2026" s="166">
        <v>422112.86062622099</v>
      </c>
      <c r="CN2026" s="166">
        <v>65939083.8447266</v>
      </c>
      <c r="CO2026" s="166">
        <v>378373632.29296899</v>
      </c>
      <c r="CP2026" s="99">
        <v>45498314.871093802</v>
      </c>
      <c r="CQ2026" s="99">
        <v>0</v>
      </c>
      <c r="CR2026" s="99">
        <v>0</v>
      </c>
      <c r="CS2026" s="99">
        <v>0</v>
      </c>
      <c r="CT2026" s="99">
        <v>0</v>
      </c>
      <c r="CU2026" s="98">
        <v>123863.053609888</v>
      </c>
      <c r="CV2026" s="98">
        <v>62960.099865436998</v>
      </c>
      <c r="CW2026" s="98">
        <v>35176475.312622041</v>
      </c>
      <c r="CX2026" s="98">
        <v>296225533.50244182</v>
      </c>
    </row>
    <row r="2027" spans="1:102" x14ac:dyDescent="0.2">
      <c r="A2027" s="98" t="s">
        <v>186</v>
      </c>
      <c r="B2027" s="100">
        <v>38869</v>
      </c>
      <c r="C2027" s="99">
        <v>241038.74353790301</v>
      </c>
      <c r="D2027" s="99">
        <v>24.4552071939688</v>
      </c>
      <c r="E2027" s="99">
        <v>82015.685172080994</v>
      </c>
      <c r="F2027" s="99">
        <v>38370.608915805802</v>
      </c>
      <c r="G2027" s="99">
        <v>18207.391695737799</v>
      </c>
      <c r="H2027" s="99">
        <v>14390.5408717394</v>
      </c>
      <c r="I2027" s="99">
        <v>0</v>
      </c>
      <c r="J2027" s="99">
        <v>52280.582988262198</v>
      </c>
      <c r="K2027" s="99">
        <v>23066.962897062302</v>
      </c>
      <c r="L2027" s="99">
        <v>146175.178792953</v>
      </c>
      <c r="M2027" s="99">
        <v>83786.094461440996</v>
      </c>
      <c r="N2027" s="99">
        <v>16189.1427071095</v>
      </c>
      <c r="O2027" s="99">
        <v>85797.138842582703</v>
      </c>
      <c r="P2027" s="99">
        <v>0</v>
      </c>
      <c r="Q2027" s="99">
        <v>14324.1273230314</v>
      </c>
      <c r="R2027" s="99">
        <v>12312.958264946899</v>
      </c>
      <c r="S2027" s="99">
        <v>0</v>
      </c>
      <c r="T2027" s="99">
        <v>21371.961539983698</v>
      </c>
      <c r="U2027" s="99">
        <v>75649.690672874494</v>
      </c>
      <c r="V2027" s="99">
        <v>16787928.7893066</v>
      </c>
      <c r="W2027" s="99">
        <v>2749.9452311396599</v>
      </c>
      <c r="X2027" s="99">
        <v>9994700.01416016</v>
      </c>
      <c r="Y2027" s="99">
        <v>2944359.3709106399</v>
      </c>
      <c r="Z2027" s="99">
        <v>5423429.41015625</v>
      </c>
      <c r="AA2027" s="99">
        <v>3649865.6016845698</v>
      </c>
      <c r="AB2027" s="99">
        <v>0</v>
      </c>
      <c r="AC2027" s="99">
        <v>22175509.331054699</v>
      </c>
      <c r="AD2027" s="99">
        <v>8706513.75854492</v>
      </c>
      <c r="AE2027" s="99">
        <v>8277689.7670288105</v>
      </c>
      <c r="AF2027" s="99">
        <v>6425386.7715454102</v>
      </c>
      <c r="AG2027" s="99">
        <v>3421459.6912231399</v>
      </c>
      <c r="AH2027" s="99">
        <v>5481182.9017334003</v>
      </c>
      <c r="AI2027" s="99">
        <v>0</v>
      </c>
      <c r="AJ2027" s="99">
        <v>3097111.8914184598</v>
      </c>
      <c r="AK2027" s="99">
        <v>3149269.2517089802</v>
      </c>
      <c r="AL2027" s="99">
        <v>0</v>
      </c>
      <c r="AM2027" s="99">
        <v>5819967.1597290002</v>
      </c>
      <c r="AN2027" s="99">
        <v>30862337.5617676</v>
      </c>
      <c r="AO2027" s="99">
        <v>152559394.85742199</v>
      </c>
      <c r="AP2027" s="99">
        <v>21063.868005991</v>
      </c>
      <c r="AQ2027" s="99">
        <v>86879825.219726607</v>
      </c>
      <c r="AR2027" s="99">
        <v>25992542.549316399</v>
      </c>
      <c r="AS2027" s="99">
        <v>37639609.436035201</v>
      </c>
      <c r="AT2027" s="99">
        <v>26018435.244872998</v>
      </c>
      <c r="AU2027" s="99">
        <v>0</v>
      </c>
      <c r="AV2027" s="99">
        <v>63373824.160644501</v>
      </c>
      <c r="AW2027" s="99">
        <v>21850984.591552701</v>
      </c>
      <c r="AX2027" s="99">
        <v>77545038.120117202</v>
      </c>
      <c r="AY2027" s="99">
        <v>60177009.887207001</v>
      </c>
      <c r="AZ2027" s="99">
        <v>27215806.201660201</v>
      </c>
      <c r="BA2027" s="99">
        <v>48161719.075195298</v>
      </c>
      <c r="BB2027" s="99">
        <v>0</v>
      </c>
      <c r="BC2027" s="99">
        <v>25979768.237060498</v>
      </c>
      <c r="BD2027" s="99">
        <v>21822480.653564502</v>
      </c>
      <c r="BE2027" s="99">
        <v>0</v>
      </c>
      <c r="BF2027" s="99">
        <v>41803322.555175804</v>
      </c>
      <c r="BG2027" s="99">
        <v>84247526.3671875</v>
      </c>
      <c r="BH2027" s="99">
        <v>27127299.1645508</v>
      </c>
      <c r="BI2027" s="99">
        <v>2466.7911570668198</v>
      </c>
      <c r="BJ2027" s="99">
        <v>17760882.3200684</v>
      </c>
      <c r="BK2027" s="99">
        <v>7189064.7149658203</v>
      </c>
      <c r="BL2027" s="99">
        <v>0</v>
      </c>
      <c r="BM2027" s="99">
        <v>999829.36311340297</v>
      </c>
      <c r="BN2027" s="99">
        <v>0</v>
      </c>
      <c r="BO2027" s="99">
        <v>0</v>
      </c>
      <c r="BP2027" s="99">
        <v>0</v>
      </c>
      <c r="BQ2027" s="99">
        <v>0</v>
      </c>
      <c r="BR2027" s="99">
        <v>15657206.335083</v>
      </c>
      <c r="BS2027" s="99">
        <v>10039919.126464801</v>
      </c>
      <c r="BT2027" s="99">
        <v>9379400.74926758</v>
      </c>
      <c r="BU2027" s="99">
        <v>0</v>
      </c>
      <c r="BV2027" s="99">
        <v>9580582.2128906306</v>
      </c>
      <c r="BW2027" s="99">
        <v>2529280.8631897001</v>
      </c>
      <c r="BX2027" s="99">
        <v>0</v>
      </c>
      <c r="BY2027" s="99">
        <v>0</v>
      </c>
      <c r="BZ2027" s="99">
        <v>0</v>
      </c>
      <c r="CA2027" s="99">
        <v>323937.51747131301</v>
      </c>
      <c r="CB2027" s="99">
        <v>26826546.782714799</v>
      </c>
      <c r="CC2027" s="99">
        <v>239769184.88671899</v>
      </c>
      <c r="CD2027" s="99">
        <v>44676199.207519501</v>
      </c>
      <c r="CE2027" s="99">
        <v>32578.953277349501</v>
      </c>
      <c r="CF2027" s="99">
        <v>8997861.3303222694</v>
      </c>
      <c r="CG2027" s="99">
        <v>63796990.354980499</v>
      </c>
      <c r="CH2027" s="99">
        <v>0</v>
      </c>
      <c r="CI2027" s="99">
        <v>356434.83977889997</v>
      </c>
      <c r="CJ2027" s="99">
        <v>35859000.8662109</v>
      </c>
      <c r="CK2027" s="99">
        <v>303420464.65234399</v>
      </c>
      <c r="CL2027" s="99">
        <v>47175980.201660201</v>
      </c>
      <c r="CM2027" s="166">
        <v>431838.69400024402</v>
      </c>
      <c r="CN2027" s="166">
        <v>66804494.903320298</v>
      </c>
      <c r="CO2027" s="166">
        <v>387664772.77734399</v>
      </c>
      <c r="CP2027" s="99">
        <v>47175980.201660201</v>
      </c>
      <c r="CQ2027" s="99">
        <v>0</v>
      </c>
      <c r="CR2027" s="99">
        <v>0</v>
      </c>
      <c r="CS2027" s="99">
        <v>0</v>
      </c>
      <c r="CT2027" s="99">
        <v>0</v>
      </c>
      <c r="CU2027" s="98">
        <v>118782.50430715999</v>
      </c>
      <c r="CV2027" s="98">
        <v>70139.191829917007</v>
      </c>
      <c r="CW2027" s="98">
        <v>35824408.113037065</v>
      </c>
      <c r="CX2027" s="98">
        <v>303566175.24169946</v>
      </c>
    </row>
    <row r="2028" spans="1:102" x14ac:dyDescent="0.2">
      <c r="A2028" s="98" t="s">
        <v>186</v>
      </c>
      <c r="B2028" s="100">
        <v>38961</v>
      </c>
      <c r="C2028" s="99">
        <v>247272.81031990101</v>
      </c>
      <c r="D2028" s="99">
        <v>27.331409999867901</v>
      </c>
      <c r="E2028" s="99">
        <v>81872.413268089294</v>
      </c>
      <c r="F2028" s="99">
        <v>38372.009320259102</v>
      </c>
      <c r="G2028" s="99">
        <v>20153.717088699301</v>
      </c>
      <c r="H2028" s="99">
        <v>12846.248036622999</v>
      </c>
      <c r="I2028" s="99">
        <v>0</v>
      </c>
      <c r="J2028" s="99">
        <v>57321.329024791703</v>
      </c>
      <c r="K2028" s="99">
        <v>18481.528985977198</v>
      </c>
      <c r="L2028" s="99">
        <v>143505.442707062</v>
      </c>
      <c r="M2028" s="99">
        <v>85340.330563545198</v>
      </c>
      <c r="N2028" s="99">
        <v>16475.343625068701</v>
      </c>
      <c r="O2028" s="99">
        <v>86964.501448631301</v>
      </c>
      <c r="P2028" s="99">
        <v>0</v>
      </c>
      <c r="Q2028" s="99">
        <v>14358.3803117275</v>
      </c>
      <c r="R2028" s="99">
        <v>14221.915747761699</v>
      </c>
      <c r="S2028" s="99">
        <v>0</v>
      </c>
      <c r="T2028" s="99">
        <v>19900.788829565001</v>
      </c>
      <c r="U2028" s="99">
        <v>75864.829228401199</v>
      </c>
      <c r="V2028" s="99">
        <v>17283294.314941399</v>
      </c>
      <c r="W2028" s="99">
        <v>3561.49734035134</v>
      </c>
      <c r="X2028" s="99">
        <v>9831245.1282959003</v>
      </c>
      <c r="Y2028" s="99">
        <v>2941441.9688110398</v>
      </c>
      <c r="Z2028" s="99">
        <v>6087963.2121582003</v>
      </c>
      <c r="AA2028" s="99">
        <v>3102854.7845764202</v>
      </c>
      <c r="AB2028" s="99">
        <v>0</v>
      </c>
      <c r="AC2028" s="99">
        <v>23950012.973388702</v>
      </c>
      <c r="AD2028" s="99">
        <v>5731268.6996459998</v>
      </c>
      <c r="AE2028" s="99">
        <v>8171561.9816284198</v>
      </c>
      <c r="AF2028" s="99">
        <v>6581527.3339233398</v>
      </c>
      <c r="AG2028" s="99">
        <v>3484859.27651978</v>
      </c>
      <c r="AH2028" s="99">
        <v>5774567.1754760696</v>
      </c>
      <c r="AI2028" s="99">
        <v>0</v>
      </c>
      <c r="AJ2028" s="99">
        <v>3100789.5252990699</v>
      </c>
      <c r="AK2028" s="99">
        <v>3641692.8457336398</v>
      </c>
      <c r="AL2028" s="99">
        <v>0</v>
      </c>
      <c r="AM2028" s="99">
        <v>5460662.7097778302</v>
      </c>
      <c r="AN2028" s="99">
        <v>30603174.7265625</v>
      </c>
      <c r="AO2028" s="99">
        <v>158225284.89257801</v>
      </c>
      <c r="AP2028" s="99">
        <v>27807.792534828201</v>
      </c>
      <c r="AQ2028" s="99">
        <v>86445965.053710893</v>
      </c>
      <c r="AR2028" s="99">
        <v>26655479.6557617</v>
      </c>
      <c r="AS2028" s="99">
        <v>42518168.140625</v>
      </c>
      <c r="AT2028" s="99">
        <v>22326253.908447299</v>
      </c>
      <c r="AU2028" s="99">
        <v>0</v>
      </c>
      <c r="AV2028" s="99">
        <v>71807080.779296905</v>
      </c>
      <c r="AW2028" s="99">
        <v>14672881.3446045</v>
      </c>
      <c r="AX2028" s="99">
        <v>77309261.3828125</v>
      </c>
      <c r="AY2028" s="99">
        <v>61817466.155761696</v>
      </c>
      <c r="AZ2028" s="99">
        <v>27994178.826660201</v>
      </c>
      <c r="BA2028" s="99">
        <v>51064913.175292999</v>
      </c>
      <c r="BB2028" s="99">
        <v>0</v>
      </c>
      <c r="BC2028" s="99">
        <v>26271020.279541001</v>
      </c>
      <c r="BD2028" s="99">
        <v>25301714.5070801</v>
      </c>
      <c r="BE2028" s="99">
        <v>0</v>
      </c>
      <c r="BF2028" s="99">
        <v>39556022.786132798</v>
      </c>
      <c r="BG2028" s="99">
        <v>86920175.952148393</v>
      </c>
      <c r="BH2028" s="99">
        <v>28179086.0073242</v>
      </c>
      <c r="BI2028" s="99">
        <v>3353.6929154396098</v>
      </c>
      <c r="BJ2028" s="99">
        <v>17578257.7028809</v>
      </c>
      <c r="BK2028" s="99">
        <v>7444500.2734985398</v>
      </c>
      <c r="BL2028" s="99">
        <v>0</v>
      </c>
      <c r="BM2028" s="99">
        <v>937267.29592895496</v>
      </c>
      <c r="BN2028" s="99">
        <v>0</v>
      </c>
      <c r="BO2028" s="99">
        <v>0</v>
      </c>
      <c r="BP2028" s="99">
        <v>0</v>
      </c>
      <c r="BQ2028" s="99">
        <v>0</v>
      </c>
      <c r="BR2028" s="99">
        <v>16194083.0854492</v>
      </c>
      <c r="BS2028" s="99">
        <v>10314970.174194301</v>
      </c>
      <c r="BT2028" s="99">
        <v>9946586.7860107403</v>
      </c>
      <c r="BU2028" s="99">
        <v>0</v>
      </c>
      <c r="BV2028" s="99">
        <v>9690617.8504638709</v>
      </c>
      <c r="BW2028" s="99">
        <v>2879625.0311279302</v>
      </c>
      <c r="BX2028" s="99">
        <v>0</v>
      </c>
      <c r="BY2028" s="99">
        <v>0</v>
      </c>
      <c r="BZ2028" s="99">
        <v>0</v>
      </c>
      <c r="CA2028" s="99">
        <v>328319.96410369902</v>
      </c>
      <c r="CB2028" s="99">
        <v>27188512.386962902</v>
      </c>
      <c r="CC2028" s="99">
        <v>245027712.49023399</v>
      </c>
      <c r="CD2028" s="99">
        <v>45986889.277832001</v>
      </c>
      <c r="CE2028" s="99">
        <v>33019.877865791299</v>
      </c>
      <c r="CF2028" s="99">
        <v>9124728.7114257794</v>
      </c>
      <c r="CG2028" s="99">
        <v>65101278.296875</v>
      </c>
      <c r="CH2028" s="99">
        <v>0</v>
      </c>
      <c r="CI2028" s="99">
        <v>361302.536354065</v>
      </c>
      <c r="CJ2028" s="99">
        <v>36350059.332031302</v>
      </c>
      <c r="CK2028" s="99">
        <v>310024756.69921899</v>
      </c>
      <c r="CL2028" s="99">
        <v>48874384.718261696</v>
      </c>
      <c r="CM2028" s="166">
        <v>435859.21833801299</v>
      </c>
      <c r="CN2028" s="166">
        <v>67314172.946289107</v>
      </c>
      <c r="CO2028" s="166">
        <v>397083480.33593798</v>
      </c>
      <c r="CP2028" s="99">
        <v>48874384.718261696</v>
      </c>
      <c r="CQ2028" s="99">
        <v>0</v>
      </c>
      <c r="CR2028" s="99">
        <v>0</v>
      </c>
      <c r="CS2028" s="99">
        <v>0</v>
      </c>
      <c r="CT2028" s="99">
        <v>0</v>
      </c>
      <c r="CU2028" s="98">
        <v>114579.275085204</v>
      </c>
      <c r="CV2028" s="98">
        <v>77818.757401634997</v>
      </c>
      <c r="CW2028" s="98">
        <v>36313241.098388679</v>
      </c>
      <c r="CX2028" s="98">
        <v>310128990.78710902</v>
      </c>
    </row>
    <row r="2029" spans="1:102" x14ac:dyDescent="0.2">
      <c r="A2029" s="98" t="s">
        <v>186</v>
      </c>
      <c r="B2029" s="100">
        <v>39052</v>
      </c>
      <c r="C2029" s="99">
        <v>254695.52605819699</v>
      </c>
      <c r="D2029" s="99">
        <v>29.331975341774498</v>
      </c>
      <c r="E2029" s="99">
        <v>82246.597157478303</v>
      </c>
      <c r="F2029" s="99">
        <v>41587.290586948402</v>
      </c>
      <c r="G2029" s="99">
        <v>22290.030617475499</v>
      </c>
      <c r="H2029" s="99">
        <v>11229.811841607099</v>
      </c>
      <c r="I2029" s="99">
        <v>0</v>
      </c>
      <c r="J2029" s="99">
        <v>67364.053691863999</v>
      </c>
      <c r="K2029" s="99">
        <v>10896.8859235048</v>
      </c>
      <c r="L2029" s="99">
        <v>147648.540353775</v>
      </c>
      <c r="M2029" s="99">
        <v>86858.614617347703</v>
      </c>
      <c r="N2029" s="99">
        <v>16714.2345190048</v>
      </c>
      <c r="O2029" s="99">
        <v>92240.489462852507</v>
      </c>
      <c r="P2029" s="99">
        <v>0</v>
      </c>
      <c r="Q2029" s="99">
        <v>14372.4476236105</v>
      </c>
      <c r="R2029" s="99">
        <v>16192.691822290401</v>
      </c>
      <c r="S2029" s="99">
        <v>0</v>
      </c>
      <c r="T2029" s="99">
        <v>18296.443918705001</v>
      </c>
      <c r="U2029" s="99">
        <v>78256.465323448196</v>
      </c>
      <c r="V2029" s="99">
        <v>17944082.631591801</v>
      </c>
      <c r="W2029" s="99">
        <v>3024.4700235426399</v>
      </c>
      <c r="X2029" s="99">
        <v>9742322.0015869103</v>
      </c>
      <c r="Y2029" s="99">
        <v>3053813.9081420898</v>
      </c>
      <c r="Z2029" s="99">
        <v>6537744.7061157199</v>
      </c>
      <c r="AA2029" s="99">
        <v>2645902.9552002</v>
      </c>
      <c r="AB2029" s="99">
        <v>0</v>
      </c>
      <c r="AC2029" s="99">
        <v>28703764.78125</v>
      </c>
      <c r="AD2029" s="99">
        <v>2721246.0520629901</v>
      </c>
      <c r="AE2029" s="99">
        <v>8316125.3038940402</v>
      </c>
      <c r="AF2029" s="99">
        <v>6585404.6725463904</v>
      </c>
      <c r="AG2029" s="99">
        <v>3517784.9176330599</v>
      </c>
      <c r="AH2029" s="99">
        <v>6080743.4091796903</v>
      </c>
      <c r="AI2029" s="99">
        <v>0</v>
      </c>
      <c r="AJ2029" s="99">
        <v>3080727.9739990202</v>
      </c>
      <c r="AK2029" s="99">
        <v>4327168.8103027297</v>
      </c>
      <c r="AL2029" s="99">
        <v>0</v>
      </c>
      <c r="AM2029" s="99">
        <v>4960746.7266845703</v>
      </c>
      <c r="AN2029" s="99">
        <v>31661564.892578099</v>
      </c>
      <c r="AO2029" s="99">
        <v>165547804.57031301</v>
      </c>
      <c r="AP2029" s="99">
        <v>24123.402001380899</v>
      </c>
      <c r="AQ2029" s="99">
        <v>85792557.016601607</v>
      </c>
      <c r="AR2029" s="99">
        <v>27182334.2880859</v>
      </c>
      <c r="AS2029" s="99">
        <v>47247054.9365234</v>
      </c>
      <c r="AT2029" s="99">
        <v>19269479.431152299</v>
      </c>
      <c r="AU2029" s="99">
        <v>0</v>
      </c>
      <c r="AV2029" s="99">
        <v>80110302.550781295</v>
      </c>
      <c r="AW2029" s="99">
        <v>6989901.0653686495</v>
      </c>
      <c r="AX2029" s="99">
        <v>79260265.134765595</v>
      </c>
      <c r="AY2029" s="99">
        <v>62702142.328125</v>
      </c>
      <c r="AZ2029" s="99">
        <v>28499251.840332001</v>
      </c>
      <c r="BA2029" s="99">
        <v>54234611.971679702</v>
      </c>
      <c r="BB2029" s="99">
        <v>0</v>
      </c>
      <c r="BC2029" s="99">
        <v>26231845.204345699</v>
      </c>
      <c r="BD2029" s="99">
        <v>30307234.091308601</v>
      </c>
      <c r="BE2029" s="99">
        <v>0</v>
      </c>
      <c r="BF2029" s="99">
        <v>36364235.652343802</v>
      </c>
      <c r="BG2029" s="99">
        <v>89597016.720703095</v>
      </c>
      <c r="BH2029" s="99">
        <v>29967627.7119141</v>
      </c>
      <c r="BI2029" s="99">
        <v>3401.0592906176998</v>
      </c>
      <c r="BJ2029" s="99">
        <v>17308465.395263702</v>
      </c>
      <c r="BK2029" s="99">
        <v>7593325.9788818397</v>
      </c>
      <c r="BL2029" s="99">
        <v>0</v>
      </c>
      <c r="BM2029" s="99">
        <v>858478.80383300805</v>
      </c>
      <c r="BN2029" s="99">
        <v>0</v>
      </c>
      <c r="BO2029" s="99">
        <v>0</v>
      </c>
      <c r="BP2029" s="99">
        <v>0</v>
      </c>
      <c r="BQ2029" s="99">
        <v>0</v>
      </c>
      <c r="BR2029" s="99">
        <v>16509914.404296899</v>
      </c>
      <c r="BS2029" s="99">
        <v>10527159.286987299</v>
      </c>
      <c r="BT2029" s="99">
        <v>10556066.3007813</v>
      </c>
      <c r="BU2029" s="99">
        <v>0</v>
      </c>
      <c r="BV2029" s="99">
        <v>9716629.4197997991</v>
      </c>
      <c r="BW2029" s="99">
        <v>3446439.45135498</v>
      </c>
      <c r="BX2029" s="99">
        <v>0</v>
      </c>
      <c r="BY2029" s="99">
        <v>0</v>
      </c>
      <c r="BZ2029" s="99">
        <v>0</v>
      </c>
      <c r="CA2029" s="99">
        <v>337322.95977783197</v>
      </c>
      <c r="CB2029" s="99">
        <v>27700091.8747559</v>
      </c>
      <c r="CC2029" s="99">
        <v>251658390.24414101</v>
      </c>
      <c r="CD2029" s="99">
        <v>47339114.734863304</v>
      </c>
      <c r="CE2029" s="99">
        <v>33573.703121185303</v>
      </c>
      <c r="CF2029" s="99">
        <v>9277966.91870117</v>
      </c>
      <c r="CG2029" s="99">
        <v>66556080.099609397</v>
      </c>
      <c r="CH2029" s="99">
        <v>0</v>
      </c>
      <c r="CI2029" s="99">
        <v>370996.22040939302</v>
      </c>
      <c r="CJ2029" s="99">
        <v>36960404.509765603</v>
      </c>
      <c r="CK2029" s="99">
        <v>318284967.72656298</v>
      </c>
      <c r="CL2029" s="99">
        <v>50811378.482910201</v>
      </c>
      <c r="CM2029" s="166">
        <v>448311.14838409401</v>
      </c>
      <c r="CN2029" s="166">
        <v>68477954.411132798</v>
      </c>
      <c r="CO2029" s="166">
        <v>407655927.04296899</v>
      </c>
      <c r="CP2029" s="99">
        <v>50811378.482910201</v>
      </c>
      <c r="CQ2029" s="99">
        <v>0</v>
      </c>
      <c r="CR2029" s="99">
        <v>0</v>
      </c>
      <c r="CS2029" s="99">
        <v>0</v>
      </c>
      <c r="CT2029" s="99">
        <v>0</v>
      </c>
      <c r="CU2029" s="98">
        <v>105117.487535439</v>
      </c>
      <c r="CV2029" s="98">
        <v>86988.592297740004</v>
      </c>
      <c r="CW2029" s="98">
        <v>36978058.793457069</v>
      </c>
      <c r="CX2029" s="98">
        <v>318214470.34375042</v>
      </c>
    </row>
    <row r="2030" spans="1:102" x14ac:dyDescent="0.2">
      <c r="A2030" s="98" t="s">
        <v>186</v>
      </c>
      <c r="B2030" s="100">
        <v>39142</v>
      </c>
      <c r="C2030" s="99">
        <v>267829.460597992</v>
      </c>
      <c r="D2030" s="99">
        <v>25.194200675934599</v>
      </c>
      <c r="E2030" s="99">
        <v>77562.110463142395</v>
      </c>
      <c r="F2030" s="99">
        <v>42283.170678615599</v>
      </c>
      <c r="G2030" s="99">
        <v>24225.764521122001</v>
      </c>
      <c r="H2030" s="99">
        <v>9774.9534780979193</v>
      </c>
      <c r="I2030" s="99">
        <v>0</v>
      </c>
      <c r="J2030" s="99">
        <v>69940.325689315796</v>
      </c>
      <c r="K2030" s="99">
        <v>8849.3570501804406</v>
      </c>
      <c r="L2030" s="99">
        <v>147479.39609146101</v>
      </c>
      <c r="M2030" s="99">
        <v>88788.2301807404</v>
      </c>
      <c r="N2030" s="99">
        <v>16971.668503522898</v>
      </c>
      <c r="O2030" s="99">
        <v>96172.030489921599</v>
      </c>
      <c r="P2030" s="99">
        <v>0</v>
      </c>
      <c r="Q2030" s="99">
        <v>14310.073479294801</v>
      </c>
      <c r="R2030" s="99">
        <v>17738.383112668998</v>
      </c>
      <c r="S2030" s="99">
        <v>0</v>
      </c>
      <c r="T2030" s="99">
        <v>17163.001553535501</v>
      </c>
      <c r="U2030" s="99">
        <v>79129.405021667495</v>
      </c>
      <c r="V2030" s="99">
        <v>18825670.8596191</v>
      </c>
      <c r="W2030" s="99">
        <v>2659.6840529441802</v>
      </c>
      <c r="X2030" s="99">
        <v>9155915.2330322303</v>
      </c>
      <c r="Y2030" s="99">
        <v>3078941.2687377902</v>
      </c>
      <c r="Z2030" s="99">
        <v>7060665.5196533203</v>
      </c>
      <c r="AA2030" s="99">
        <v>2253602.5809631301</v>
      </c>
      <c r="AB2030" s="99">
        <v>0</v>
      </c>
      <c r="AC2030" s="99">
        <v>30055801.744872998</v>
      </c>
      <c r="AD2030" s="99">
        <v>2138678.1534728999</v>
      </c>
      <c r="AE2030" s="99">
        <v>8260878.6561279297</v>
      </c>
      <c r="AF2030" s="99">
        <v>6763180.9534301804</v>
      </c>
      <c r="AG2030" s="99">
        <v>3559032.7336120601</v>
      </c>
      <c r="AH2030" s="99">
        <v>6434924.6245727502</v>
      </c>
      <c r="AI2030" s="99">
        <v>0</v>
      </c>
      <c r="AJ2030" s="99">
        <v>3088194.4567565899</v>
      </c>
      <c r="AK2030" s="99">
        <v>4733979.6937255897</v>
      </c>
      <c r="AL2030" s="99">
        <v>0</v>
      </c>
      <c r="AM2030" s="99">
        <v>4619153.5567627</v>
      </c>
      <c r="AN2030" s="99">
        <v>31735685.2661133</v>
      </c>
      <c r="AO2030" s="99">
        <v>174869258.43359399</v>
      </c>
      <c r="AP2030" s="99">
        <v>20322.810599327098</v>
      </c>
      <c r="AQ2030" s="99">
        <v>80903996.630859405</v>
      </c>
      <c r="AR2030" s="99">
        <v>27722484.416992199</v>
      </c>
      <c r="AS2030" s="99">
        <v>51163399.741699196</v>
      </c>
      <c r="AT2030" s="99">
        <v>16515265.255371099</v>
      </c>
      <c r="AU2030" s="99">
        <v>0</v>
      </c>
      <c r="AV2030" s="99">
        <v>86522199.353515595</v>
      </c>
      <c r="AW2030" s="99">
        <v>5543941.9744262705</v>
      </c>
      <c r="AX2030" s="99">
        <v>79395131.940429702</v>
      </c>
      <c r="AY2030" s="99">
        <v>64657947.150878899</v>
      </c>
      <c r="AZ2030" s="99">
        <v>29041783.2724609</v>
      </c>
      <c r="BA2030" s="99">
        <v>57900180.778808601</v>
      </c>
      <c r="BB2030" s="99">
        <v>0</v>
      </c>
      <c r="BC2030" s="99">
        <v>26301552.910400402</v>
      </c>
      <c r="BD2030" s="99">
        <v>33417407.170654301</v>
      </c>
      <c r="BE2030" s="99">
        <v>0</v>
      </c>
      <c r="BF2030" s="99">
        <v>34137998.165527299</v>
      </c>
      <c r="BG2030" s="99">
        <v>91608437.603515595</v>
      </c>
      <c r="BH2030" s="99">
        <v>32165405.745361298</v>
      </c>
      <c r="BI2030" s="99">
        <v>3041.21340456605</v>
      </c>
      <c r="BJ2030" s="99">
        <v>16691370.5472412</v>
      </c>
      <c r="BK2030" s="99">
        <v>7696817.1013793899</v>
      </c>
      <c r="BL2030" s="99">
        <v>0</v>
      </c>
      <c r="BM2030" s="99">
        <v>836900.40510559105</v>
      </c>
      <c r="BN2030" s="99">
        <v>0</v>
      </c>
      <c r="BO2030" s="99">
        <v>0</v>
      </c>
      <c r="BP2030" s="99">
        <v>0</v>
      </c>
      <c r="BQ2030" s="99">
        <v>0</v>
      </c>
      <c r="BR2030" s="99">
        <v>17079005.822753899</v>
      </c>
      <c r="BS2030" s="99">
        <v>10694118.720336899</v>
      </c>
      <c r="BT2030" s="99">
        <v>11239597.3278809</v>
      </c>
      <c r="BU2030" s="99">
        <v>0</v>
      </c>
      <c r="BV2030" s="99">
        <v>9747169.7722168006</v>
      </c>
      <c r="BW2030" s="99">
        <v>3793856.5715026902</v>
      </c>
      <c r="BX2030" s="99">
        <v>0</v>
      </c>
      <c r="BY2030" s="99">
        <v>0</v>
      </c>
      <c r="BZ2030" s="99">
        <v>0</v>
      </c>
      <c r="CA2030" s="99">
        <v>344801.25088501</v>
      </c>
      <c r="CB2030" s="99">
        <v>28045697.136230499</v>
      </c>
      <c r="CC2030" s="99">
        <v>257351829.14648399</v>
      </c>
      <c r="CD2030" s="99">
        <v>48861025.522949196</v>
      </c>
      <c r="CE2030" s="99">
        <v>34038.548928260803</v>
      </c>
      <c r="CF2030" s="99">
        <v>9394696.48754883</v>
      </c>
      <c r="CG2030" s="99">
        <v>67923006.383789107</v>
      </c>
      <c r="CH2030" s="99">
        <v>0</v>
      </c>
      <c r="CI2030" s="99">
        <v>378872.65914535499</v>
      </c>
      <c r="CJ2030" s="99">
        <v>37492927.239257798</v>
      </c>
      <c r="CK2030" s="99">
        <v>325156545.55078101</v>
      </c>
      <c r="CL2030" s="99">
        <v>52695346.855468802</v>
      </c>
      <c r="CM2030" s="166">
        <v>457072.66290283197</v>
      </c>
      <c r="CN2030" s="166">
        <v>69340639.471679702</v>
      </c>
      <c r="CO2030" s="166">
        <v>416964315.50390601</v>
      </c>
      <c r="CP2030" s="99">
        <v>52695346.855468802</v>
      </c>
      <c r="CQ2030" s="99">
        <v>0</v>
      </c>
      <c r="CR2030" s="99">
        <v>0</v>
      </c>
      <c r="CS2030" s="99">
        <v>0</v>
      </c>
      <c r="CT2030" s="99">
        <v>0</v>
      </c>
      <c r="CU2030" s="98">
        <v>95908.846806866</v>
      </c>
      <c r="CV2030" s="98">
        <v>93222.493329809004</v>
      </c>
      <c r="CW2030" s="98">
        <v>37440393.623779327</v>
      </c>
      <c r="CX2030" s="98">
        <v>325274835.53027308</v>
      </c>
    </row>
    <row r="2031" spans="1:102" x14ac:dyDescent="0.2">
      <c r="A2031" s="98" t="s">
        <v>186</v>
      </c>
      <c r="B2031" s="100">
        <v>39234</v>
      </c>
      <c r="C2031" s="99">
        <v>274072.98729705799</v>
      </c>
      <c r="D2031" s="99">
        <v>25.4674321499188</v>
      </c>
      <c r="E2031" s="99">
        <v>75384.291760444597</v>
      </c>
      <c r="F2031" s="99">
        <v>42655.677464961998</v>
      </c>
      <c r="G2031" s="99">
        <v>25976.305622100801</v>
      </c>
      <c r="H2031" s="99">
        <v>8761.3918179273605</v>
      </c>
      <c r="I2031" s="99">
        <v>0</v>
      </c>
      <c r="J2031" s="99">
        <v>73245.126218795805</v>
      </c>
      <c r="K2031" s="99">
        <v>7145.2016691565505</v>
      </c>
      <c r="L2031" s="99">
        <v>148021.69394111601</v>
      </c>
      <c r="M2031" s="99">
        <v>89066.506029128999</v>
      </c>
      <c r="N2031" s="99">
        <v>17065.0204775333</v>
      </c>
      <c r="O2031" s="99">
        <v>98434.965295791597</v>
      </c>
      <c r="P2031" s="99">
        <v>0</v>
      </c>
      <c r="Q2031" s="99">
        <v>14343.1125656366</v>
      </c>
      <c r="R2031" s="99">
        <v>19031.436373472199</v>
      </c>
      <c r="S2031" s="99">
        <v>0</v>
      </c>
      <c r="T2031" s="99">
        <v>16626.799170732502</v>
      </c>
      <c r="U2031" s="99">
        <v>79774.944380760193</v>
      </c>
      <c r="V2031" s="99">
        <v>19534202.009033199</v>
      </c>
      <c r="W2031" s="99">
        <v>3853.55017733574</v>
      </c>
      <c r="X2031" s="99">
        <v>8883210.5800781306</v>
      </c>
      <c r="Y2031" s="99">
        <v>3066742.7737731901</v>
      </c>
      <c r="Z2031" s="99">
        <v>7599543.4369506799</v>
      </c>
      <c r="AA2031" s="99">
        <v>2009807.24772644</v>
      </c>
      <c r="AB2031" s="99">
        <v>0</v>
      </c>
      <c r="AC2031" s="99">
        <v>30920329.5698242</v>
      </c>
      <c r="AD2031" s="99">
        <v>1622721.9033508301</v>
      </c>
      <c r="AE2031" s="99">
        <v>8210750.7243042002</v>
      </c>
      <c r="AF2031" s="99">
        <v>6790520.8126831101</v>
      </c>
      <c r="AG2031" s="99">
        <v>3597088.3521728502</v>
      </c>
      <c r="AH2031" s="99">
        <v>6595116.8877563505</v>
      </c>
      <c r="AI2031" s="99">
        <v>0</v>
      </c>
      <c r="AJ2031" s="99">
        <v>3090547.3271179199</v>
      </c>
      <c r="AK2031" s="99">
        <v>5087090.5830688505</v>
      </c>
      <c r="AL2031" s="99">
        <v>0</v>
      </c>
      <c r="AM2031" s="99">
        <v>4423682.45556641</v>
      </c>
      <c r="AN2031" s="99">
        <v>32039753.021972701</v>
      </c>
      <c r="AO2031" s="99">
        <v>182560172.58203101</v>
      </c>
      <c r="AP2031" s="99">
        <v>29970.501260995901</v>
      </c>
      <c r="AQ2031" s="99">
        <v>79264548.3828125</v>
      </c>
      <c r="AR2031" s="99">
        <v>27872447.310546901</v>
      </c>
      <c r="AS2031" s="99">
        <v>54736901.3896484</v>
      </c>
      <c r="AT2031" s="99">
        <v>14849531.565063501</v>
      </c>
      <c r="AU2031" s="99">
        <v>0</v>
      </c>
      <c r="AV2031" s="99">
        <v>91608116.640625</v>
      </c>
      <c r="AW2031" s="99">
        <v>4243171.5084228497</v>
      </c>
      <c r="AX2031" s="99">
        <v>79922276.498046905</v>
      </c>
      <c r="AY2031" s="99">
        <v>65605286.378906302</v>
      </c>
      <c r="AZ2031" s="99">
        <v>29573451.769775402</v>
      </c>
      <c r="BA2031" s="99">
        <v>59650830.116699196</v>
      </c>
      <c r="BB2031" s="99">
        <v>0</v>
      </c>
      <c r="BC2031" s="99">
        <v>26585136.283447299</v>
      </c>
      <c r="BD2031" s="99">
        <v>36166038.392578103</v>
      </c>
      <c r="BE2031" s="99">
        <v>0</v>
      </c>
      <c r="BF2031" s="99">
        <v>33075876.037841801</v>
      </c>
      <c r="BG2031" s="99">
        <v>93868959.5234375</v>
      </c>
      <c r="BH2031" s="99">
        <v>33459271.795410201</v>
      </c>
      <c r="BI2031" s="99">
        <v>4129.7014049887703</v>
      </c>
      <c r="BJ2031" s="99">
        <v>16344857.122802701</v>
      </c>
      <c r="BK2031" s="99">
        <v>7804492.3259887705</v>
      </c>
      <c r="BL2031" s="99">
        <v>0</v>
      </c>
      <c r="BM2031" s="99">
        <v>816500.07923889195</v>
      </c>
      <c r="BN2031" s="99">
        <v>0</v>
      </c>
      <c r="BO2031" s="99">
        <v>0</v>
      </c>
      <c r="BP2031" s="99">
        <v>0</v>
      </c>
      <c r="BQ2031" s="99">
        <v>0</v>
      </c>
      <c r="BR2031" s="99">
        <v>17315191.0085449</v>
      </c>
      <c r="BS2031" s="99">
        <v>10916257.4935303</v>
      </c>
      <c r="BT2031" s="99">
        <v>11613424.6828613</v>
      </c>
      <c r="BU2031" s="99">
        <v>0</v>
      </c>
      <c r="BV2031" s="99">
        <v>9858412.6885986291</v>
      </c>
      <c r="BW2031" s="99">
        <v>4120147.0374755901</v>
      </c>
      <c r="BX2031" s="99">
        <v>0</v>
      </c>
      <c r="BY2031" s="99">
        <v>0</v>
      </c>
      <c r="BZ2031" s="99">
        <v>0</v>
      </c>
      <c r="CA2031" s="99">
        <v>349714.92236709601</v>
      </c>
      <c r="CB2031" s="99">
        <v>28519879.876953099</v>
      </c>
      <c r="CC2031" s="99">
        <v>262569603.85546899</v>
      </c>
      <c r="CD2031" s="99">
        <v>49707901.378906302</v>
      </c>
      <c r="CE2031" s="99">
        <v>34555.545667648301</v>
      </c>
      <c r="CF2031" s="99">
        <v>9516678.48120117</v>
      </c>
      <c r="CG2031" s="99">
        <v>69296496.391601607</v>
      </c>
      <c r="CH2031" s="99">
        <v>0</v>
      </c>
      <c r="CI2031" s="99">
        <v>384184.197029114</v>
      </c>
      <c r="CJ2031" s="99">
        <v>38078506.929199196</v>
      </c>
      <c r="CK2031" s="99">
        <v>331905063.23046899</v>
      </c>
      <c r="CL2031" s="99">
        <v>53788875.197753899</v>
      </c>
      <c r="CM2031" s="166">
        <v>463323.17823028599</v>
      </c>
      <c r="CN2031" s="166">
        <v>70165509.611328095</v>
      </c>
      <c r="CO2031" s="166">
        <v>426646037.26171899</v>
      </c>
      <c r="CP2031" s="99">
        <v>53788875.197753899</v>
      </c>
      <c r="CQ2031" s="99">
        <v>0</v>
      </c>
      <c r="CR2031" s="99">
        <v>0</v>
      </c>
      <c r="CS2031" s="99">
        <v>0</v>
      </c>
      <c r="CT2031" s="99">
        <v>0</v>
      </c>
      <c r="CU2031" s="98">
        <v>90787.236035631999</v>
      </c>
      <c r="CV2031" s="98">
        <v>98616.941065452003</v>
      </c>
      <c r="CW2031" s="98">
        <v>38036558.358154267</v>
      </c>
      <c r="CX2031" s="98">
        <v>331866100.24707061</v>
      </c>
    </row>
    <row r="2032" spans="1:102" x14ac:dyDescent="0.2">
      <c r="A2032" s="98" t="s">
        <v>186</v>
      </c>
      <c r="B2032" s="100">
        <v>39326</v>
      </c>
      <c r="C2032" s="99">
        <v>280199.30037689197</v>
      </c>
      <c r="D2032" s="99">
        <v>20.816851667826999</v>
      </c>
      <c r="E2032" s="99">
        <v>73903.4080429077</v>
      </c>
      <c r="F2032" s="99">
        <v>44392.045807838404</v>
      </c>
      <c r="G2032" s="99">
        <v>27542.9499289989</v>
      </c>
      <c r="H2032" s="99">
        <v>7610.0008502006503</v>
      </c>
      <c r="I2032" s="99">
        <v>0</v>
      </c>
      <c r="J2032" s="99">
        <v>74877.013073921204</v>
      </c>
      <c r="K2032" s="99">
        <v>6041.2104293703997</v>
      </c>
      <c r="L2032" s="99">
        <v>147225.75248336801</v>
      </c>
      <c r="M2032" s="99">
        <v>90288.409111976594</v>
      </c>
      <c r="N2032" s="99">
        <v>17377.960695028301</v>
      </c>
      <c r="O2032" s="99">
        <v>100398.758047104</v>
      </c>
      <c r="P2032" s="99">
        <v>0</v>
      </c>
      <c r="Q2032" s="99">
        <v>14255.2682219744</v>
      </c>
      <c r="R2032" s="99">
        <v>20246.7854583263</v>
      </c>
      <c r="S2032" s="99">
        <v>0</v>
      </c>
      <c r="T2032" s="99">
        <v>16009.233934879299</v>
      </c>
      <c r="U2032" s="99">
        <v>81086.687257766695</v>
      </c>
      <c r="V2032" s="99">
        <v>20032534.442627002</v>
      </c>
      <c r="W2032" s="99">
        <v>2696.2076856494</v>
      </c>
      <c r="X2032" s="99">
        <v>8698767.4986572303</v>
      </c>
      <c r="Y2032" s="99">
        <v>3096262.2288513202</v>
      </c>
      <c r="Z2032" s="99">
        <v>8022020.8571777297</v>
      </c>
      <c r="AA2032" s="99">
        <v>1729619.1524352999</v>
      </c>
      <c r="AB2032" s="99">
        <v>0</v>
      </c>
      <c r="AC2032" s="99">
        <v>30427184.514404301</v>
      </c>
      <c r="AD2032" s="99">
        <v>1387874.03839111</v>
      </c>
      <c r="AE2032" s="99">
        <v>8204110.93041992</v>
      </c>
      <c r="AF2032" s="99">
        <v>6847536.7671508798</v>
      </c>
      <c r="AG2032" s="99">
        <v>3636432.1479492201</v>
      </c>
      <c r="AH2032" s="99">
        <v>6840532.1986084003</v>
      </c>
      <c r="AI2032" s="99">
        <v>0</v>
      </c>
      <c r="AJ2032" s="99">
        <v>3076038.4180602999</v>
      </c>
      <c r="AK2032" s="99">
        <v>5431674.2431640597</v>
      </c>
      <c r="AL2032" s="99">
        <v>0</v>
      </c>
      <c r="AM2032" s="99">
        <v>4253137.89025879</v>
      </c>
      <c r="AN2032" s="99">
        <v>32510608.418457001</v>
      </c>
      <c r="AO2032" s="99">
        <v>189258543.37890601</v>
      </c>
      <c r="AP2032" s="99">
        <v>22129.150978088401</v>
      </c>
      <c r="AQ2032" s="99">
        <v>78323807.3125</v>
      </c>
      <c r="AR2032" s="99">
        <v>28260936.6950684</v>
      </c>
      <c r="AS2032" s="99">
        <v>58365121.753906302</v>
      </c>
      <c r="AT2032" s="99">
        <v>12894484.235839801</v>
      </c>
      <c r="AU2032" s="99">
        <v>0</v>
      </c>
      <c r="AV2032" s="99">
        <v>93126890.420898393</v>
      </c>
      <c r="AW2032" s="99">
        <v>3660569.6440124498</v>
      </c>
      <c r="AX2032" s="99">
        <v>80559626.404296905</v>
      </c>
      <c r="AY2032" s="99">
        <v>66662674.192382798</v>
      </c>
      <c r="AZ2032" s="99">
        <v>30201149.369628899</v>
      </c>
      <c r="BA2032" s="99">
        <v>62406612.778808601</v>
      </c>
      <c r="BB2032" s="99">
        <v>0</v>
      </c>
      <c r="BC2032" s="99">
        <v>26679431.574462902</v>
      </c>
      <c r="BD2032" s="99">
        <v>39023594.958984397</v>
      </c>
      <c r="BE2032" s="99">
        <v>0</v>
      </c>
      <c r="BF2032" s="99">
        <v>32171065.675048798</v>
      </c>
      <c r="BG2032" s="99">
        <v>97035065.853515595</v>
      </c>
      <c r="BH2032" s="99">
        <v>34564862.9912109</v>
      </c>
      <c r="BI2032" s="99">
        <v>3514.6205465793601</v>
      </c>
      <c r="BJ2032" s="99">
        <v>16021774.763671899</v>
      </c>
      <c r="BK2032" s="99">
        <v>7950805.1951293899</v>
      </c>
      <c r="BL2032" s="99">
        <v>0</v>
      </c>
      <c r="BM2032" s="99">
        <v>612346.46693420399</v>
      </c>
      <c r="BN2032" s="99">
        <v>0</v>
      </c>
      <c r="BO2032" s="99">
        <v>0</v>
      </c>
      <c r="BP2032" s="99">
        <v>0</v>
      </c>
      <c r="BQ2032" s="99">
        <v>0</v>
      </c>
      <c r="BR2032" s="99">
        <v>17564020.716796901</v>
      </c>
      <c r="BS2032" s="99">
        <v>11138054.6276855</v>
      </c>
      <c r="BT2032" s="99">
        <v>12146439.682617201</v>
      </c>
      <c r="BU2032" s="99">
        <v>0</v>
      </c>
      <c r="BV2032" s="99">
        <v>9907434.8443603497</v>
      </c>
      <c r="BW2032" s="99">
        <v>4420970.5633544903</v>
      </c>
      <c r="BX2032" s="99">
        <v>0</v>
      </c>
      <c r="BY2032" s="99">
        <v>0</v>
      </c>
      <c r="BZ2032" s="99">
        <v>0</v>
      </c>
      <c r="CA2032" s="99">
        <v>354370.855392456</v>
      </c>
      <c r="CB2032" s="99">
        <v>28705203.111328099</v>
      </c>
      <c r="CC2032" s="99">
        <v>267750848.47656301</v>
      </c>
      <c r="CD2032" s="99">
        <v>50642766.697265603</v>
      </c>
      <c r="CE2032" s="99">
        <v>35098.956182002999</v>
      </c>
      <c r="CF2032" s="99">
        <v>9653836.8779296894</v>
      </c>
      <c r="CG2032" s="99">
        <v>71032713.314453095</v>
      </c>
      <c r="CH2032" s="99">
        <v>0</v>
      </c>
      <c r="CI2032" s="99">
        <v>389465.041797638</v>
      </c>
      <c r="CJ2032" s="99">
        <v>38313305.066894501</v>
      </c>
      <c r="CK2032" s="99">
        <v>338944812.02343798</v>
      </c>
      <c r="CL2032" s="99">
        <v>55006381</v>
      </c>
      <c r="CM2032" s="166">
        <v>468993.41980361898</v>
      </c>
      <c r="CN2032" s="166">
        <v>70939569.754882798</v>
      </c>
      <c r="CO2032" s="166">
        <v>435602218.37109399</v>
      </c>
      <c r="CP2032" s="99">
        <v>55006381</v>
      </c>
      <c r="CQ2032" s="99">
        <v>0</v>
      </c>
      <c r="CR2032" s="99">
        <v>0</v>
      </c>
      <c r="CS2032" s="99">
        <v>0</v>
      </c>
      <c r="CT2032" s="99">
        <v>0</v>
      </c>
      <c r="CU2032" s="98">
        <v>87096.503737185005</v>
      </c>
      <c r="CV2032" s="98">
        <v>102583.09337745899</v>
      </c>
      <c r="CW2032" s="98">
        <v>38359039.98925779</v>
      </c>
      <c r="CX2032" s="98">
        <v>338783561.7910161</v>
      </c>
    </row>
    <row r="2033" spans="1:102" x14ac:dyDescent="0.2">
      <c r="A2033" s="98" t="s">
        <v>186</v>
      </c>
      <c r="B2033" s="100">
        <v>39417</v>
      </c>
      <c r="C2033" s="99">
        <v>286665.29265975999</v>
      </c>
      <c r="D2033" s="99">
        <v>22.092193405842401</v>
      </c>
      <c r="E2033" s="99">
        <v>72168.054968833894</v>
      </c>
      <c r="F2033" s="99">
        <v>43149.3443183899</v>
      </c>
      <c r="G2033" s="99">
        <v>28862.607121229201</v>
      </c>
      <c r="H2033" s="99">
        <v>6238.4993122816104</v>
      </c>
      <c r="I2033" s="99">
        <v>0</v>
      </c>
      <c r="J2033" s="99">
        <v>76497.504301071196</v>
      </c>
      <c r="K2033" s="99">
        <v>5043.5743883848199</v>
      </c>
      <c r="L2033" s="99">
        <v>146656.60770607</v>
      </c>
      <c r="M2033" s="99">
        <v>91329.626509666399</v>
      </c>
      <c r="N2033" s="99">
        <v>17640.889194965399</v>
      </c>
      <c r="O2033" s="99">
        <v>104745.928616524</v>
      </c>
      <c r="P2033" s="99">
        <v>0</v>
      </c>
      <c r="Q2033" s="99">
        <v>14321.629070639599</v>
      </c>
      <c r="R2033" s="99">
        <v>21364.592908382401</v>
      </c>
      <c r="S2033" s="99">
        <v>0</v>
      </c>
      <c r="T2033" s="99">
        <v>15074.478666663201</v>
      </c>
      <c r="U2033" s="99">
        <v>81716.054372787505</v>
      </c>
      <c r="V2033" s="99">
        <v>20523307.962890599</v>
      </c>
      <c r="W2033" s="99">
        <v>3023.7637009620698</v>
      </c>
      <c r="X2033" s="99">
        <v>8595762.8504638709</v>
      </c>
      <c r="Y2033" s="99">
        <v>3091379.83837891</v>
      </c>
      <c r="Z2033" s="99">
        <v>8234448.01025391</v>
      </c>
      <c r="AA2033" s="99">
        <v>1404456.4543304399</v>
      </c>
      <c r="AB2033" s="99">
        <v>0</v>
      </c>
      <c r="AC2033" s="99">
        <v>31497597.573242199</v>
      </c>
      <c r="AD2033" s="99">
        <v>1045083.57859802</v>
      </c>
      <c r="AE2033" s="99">
        <v>8252243.9010620099</v>
      </c>
      <c r="AF2033" s="99">
        <v>6908093.23474121</v>
      </c>
      <c r="AG2033" s="99">
        <v>3685179.2154846201</v>
      </c>
      <c r="AH2033" s="99">
        <v>7155464.3834228497</v>
      </c>
      <c r="AI2033" s="99">
        <v>0</v>
      </c>
      <c r="AJ2033" s="99">
        <v>3068242.73046875</v>
      </c>
      <c r="AK2033" s="99">
        <v>5783171.55114746</v>
      </c>
      <c r="AL2033" s="99">
        <v>0</v>
      </c>
      <c r="AM2033" s="99">
        <v>3982970.3666686998</v>
      </c>
      <c r="AN2033" s="99">
        <v>32751021.8664551</v>
      </c>
      <c r="AO2033" s="99">
        <v>195795841.62304699</v>
      </c>
      <c r="AP2033" s="99">
        <v>24947.734570264802</v>
      </c>
      <c r="AQ2033" s="99">
        <v>77480488.448242202</v>
      </c>
      <c r="AR2033" s="99">
        <v>27808795.5695801</v>
      </c>
      <c r="AS2033" s="99">
        <v>61803833.606933601</v>
      </c>
      <c r="AT2033" s="99">
        <v>10621635.7150879</v>
      </c>
      <c r="AU2033" s="99">
        <v>0</v>
      </c>
      <c r="AV2033" s="99">
        <v>93552458.057617202</v>
      </c>
      <c r="AW2033" s="99">
        <v>2791997.9003601102</v>
      </c>
      <c r="AX2033" s="99">
        <v>81552772.035156295</v>
      </c>
      <c r="AY2033" s="99">
        <v>68086112.8203125</v>
      </c>
      <c r="AZ2033" s="99">
        <v>30850807.480468798</v>
      </c>
      <c r="BA2033" s="99">
        <v>65901675.652343802</v>
      </c>
      <c r="BB2033" s="99">
        <v>0</v>
      </c>
      <c r="BC2033" s="99">
        <v>26769333.966308601</v>
      </c>
      <c r="BD2033" s="99">
        <v>42396651.362792999</v>
      </c>
      <c r="BE2033" s="99">
        <v>0</v>
      </c>
      <c r="BF2033" s="99">
        <v>30532120.006591801</v>
      </c>
      <c r="BG2033" s="99">
        <v>98347124.795898393</v>
      </c>
      <c r="BH2033" s="99">
        <v>36344503.470703103</v>
      </c>
      <c r="BI2033" s="99">
        <v>4189.8139631748199</v>
      </c>
      <c r="BJ2033" s="99">
        <v>15780636.0424805</v>
      </c>
      <c r="BK2033" s="99">
        <v>8026099.7377319299</v>
      </c>
      <c r="BL2033" s="99">
        <v>0</v>
      </c>
      <c r="BM2033" s="99">
        <v>521227.80659484898</v>
      </c>
      <c r="BN2033" s="99">
        <v>0</v>
      </c>
      <c r="BO2033" s="99">
        <v>0</v>
      </c>
      <c r="BP2033" s="99">
        <v>0</v>
      </c>
      <c r="BQ2033" s="99">
        <v>0</v>
      </c>
      <c r="BR2033" s="99">
        <v>17998510.684570301</v>
      </c>
      <c r="BS2033" s="99">
        <v>11353368.259765601</v>
      </c>
      <c r="BT2033" s="99">
        <v>12803159.204223599</v>
      </c>
      <c r="BU2033" s="99">
        <v>0</v>
      </c>
      <c r="BV2033" s="99">
        <v>9933573.7934570294</v>
      </c>
      <c r="BW2033" s="99">
        <v>5243327.1705322303</v>
      </c>
      <c r="BX2033" s="99">
        <v>0</v>
      </c>
      <c r="BY2033" s="99">
        <v>0</v>
      </c>
      <c r="BZ2033" s="99">
        <v>0</v>
      </c>
      <c r="CA2033" s="99">
        <v>359024.30952072103</v>
      </c>
      <c r="CB2033" s="99">
        <v>29099777.387939502</v>
      </c>
      <c r="CC2033" s="99">
        <v>273180234.64843798</v>
      </c>
      <c r="CD2033" s="99">
        <v>52073418.713867202</v>
      </c>
      <c r="CE2033" s="99">
        <v>35361.980631828301</v>
      </c>
      <c r="CF2033" s="99">
        <v>9778266.3232421894</v>
      </c>
      <c r="CG2033" s="99">
        <v>73015364.262695298</v>
      </c>
      <c r="CH2033" s="99">
        <v>0</v>
      </c>
      <c r="CI2033" s="99">
        <v>394447.36105346697</v>
      </c>
      <c r="CJ2033" s="99">
        <v>38880872.121093802</v>
      </c>
      <c r="CK2033" s="99">
        <v>346170961.77343798</v>
      </c>
      <c r="CL2033" s="99">
        <v>57453274.377441399</v>
      </c>
      <c r="CM2033" s="166">
        <v>475109.60858154303</v>
      </c>
      <c r="CN2033" s="166">
        <v>71507135.528320298</v>
      </c>
      <c r="CO2033" s="166">
        <v>445170821.13281298</v>
      </c>
      <c r="CP2033" s="99">
        <v>57453274.377441399</v>
      </c>
      <c r="CQ2033" s="99">
        <v>0</v>
      </c>
      <c r="CR2033" s="99">
        <v>0</v>
      </c>
      <c r="CS2033" s="99">
        <v>0</v>
      </c>
      <c r="CT2033" s="99">
        <v>0</v>
      </c>
      <c r="CU2033" s="98">
        <v>84351.826568906996</v>
      </c>
      <c r="CV2033" s="98">
        <v>102773.17904499899</v>
      </c>
      <c r="CW2033" s="98">
        <v>38878043.711181693</v>
      </c>
      <c r="CX2033" s="98">
        <v>346195598.91113329</v>
      </c>
    </row>
    <row r="2034" spans="1:102" x14ac:dyDescent="0.2">
      <c r="A2034" s="98" t="s">
        <v>186</v>
      </c>
      <c r="B2034" s="100">
        <v>39508</v>
      </c>
      <c r="C2034" s="99">
        <v>291907.08913421602</v>
      </c>
      <c r="D2034" s="99">
        <v>23.9848334819544</v>
      </c>
      <c r="E2034" s="99">
        <v>73715.172355651899</v>
      </c>
      <c r="F2034" s="99">
        <v>44733.644510746002</v>
      </c>
      <c r="G2034" s="99">
        <v>30381.116203784899</v>
      </c>
      <c r="H2034" s="99">
        <v>5697.0913504362097</v>
      </c>
      <c r="I2034" s="99">
        <v>0</v>
      </c>
      <c r="J2034" s="99">
        <v>77962.31407547</v>
      </c>
      <c r="K2034" s="99">
        <v>4194.8192862272299</v>
      </c>
      <c r="L2034" s="99">
        <v>148196.66963958699</v>
      </c>
      <c r="M2034" s="99">
        <v>92196.442227363601</v>
      </c>
      <c r="N2034" s="99">
        <v>17804.878157377199</v>
      </c>
      <c r="O2034" s="99">
        <v>107654.198600769</v>
      </c>
      <c r="P2034" s="99">
        <v>0</v>
      </c>
      <c r="Q2034" s="99">
        <v>14161.2686593533</v>
      </c>
      <c r="R2034" s="99">
        <v>22643.568248987202</v>
      </c>
      <c r="S2034" s="99">
        <v>0</v>
      </c>
      <c r="T2034" s="99">
        <v>14566.0158390999</v>
      </c>
      <c r="U2034" s="99">
        <v>82323.171524047895</v>
      </c>
      <c r="V2034" s="99">
        <v>20677060.994872998</v>
      </c>
      <c r="W2034" s="99">
        <v>3890.5179924368899</v>
      </c>
      <c r="X2034" s="99">
        <v>8554457.3511962909</v>
      </c>
      <c r="Y2034" s="99">
        <v>3133088.5908203102</v>
      </c>
      <c r="Z2034" s="99">
        <v>8659110.64697266</v>
      </c>
      <c r="AA2034" s="99">
        <v>1265657.1285095201</v>
      </c>
      <c r="AB2034" s="99">
        <v>0</v>
      </c>
      <c r="AC2034" s="99">
        <v>32219339.064453099</v>
      </c>
      <c r="AD2034" s="99">
        <v>829263.42165374802</v>
      </c>
      <c r="AE2034" s="99">
        <v>8235765.5556030301</v>
      </c>
      <c r="AF2034" s="99">
        <v>6920174.3125</v>
      </c>
      <c r="AG2034" s="99">
        <v>3716678.0100402799</v>
      </c>
      <c r="AH2034" s="99">
        <v>7380007.29541016</v>
      </c>
      <c r="AI2034" s="99">
        <v>0</v>
      </c>
      <c r="AJ2034" s="99">
        <v>3058866.53625488</v>
      </c>
      <c r="AK2034" s="99">
        <v>6084774.4244995099</v>
      </c>
      <c r="AL2034" s="99">
        <v>0</v>
      </c>
      <c r="AM2034" s="99">
        <v>3787758.0017395001</v>
      </c>
      <c r="AN2034" s="99">
        <v>32769215.0385742</v>
      </c>
      <c r="AO2034" s="99">
        <v>199684306.07421899</v>
      </c>
      <c r="AP2034" s="99">
        <v>30493.689714670199</v>
      </c>
      <c r="AQ2034" s="99">
        <v>78623639.667968795</v>
      </c>
      <c r="AR2034" s="99">
        <v>29004973.769042999</v>
      </c>
      <c r="AS2034" s="99">
        <v>65099790.4833984</v>
      </c>
      <c r="AT2034" s="99">
        <v>9662440.02490234</v>
      </c>
      <c r="AU2034" s="99">
        <v>0</v>
      </c>
      <c r="AV2034" s="99">
        <v>98585973.825195298</v>
      </c>
      <c r="AW2034" s="99">
        <v>2255668.8926086398</v>
      </c>
      <c r="AX2034" s="99">
        <v>82368475.058593795</v>
      </c>
      <c r="AY2034" s="99">
        <v>68914388.684570298</v>
      </c>
      <c r="AZ2034" s="99">
        <v>31585937.964599598</v>
      </c>
      <c r="BA2034" s="99">
        <v>68586349.609375</v>
      </c>
      <c r="BB2034" s="99">
        <v>0</v>
      </c>
      <c r="BC2034" s="99">
        <v>26984914.7880859</v>
      </c>
      <c r="BD2034" s="99">
        <v>45201979.708496101</v>
      </c>
      <c r="BE2034" s="99">
        <v>0</v>
      </c>
      <c r="BF2034" s="99">
        <v>29378710.542724598</v>
      </c>
      <c r="BG2034" s="99">
        <v>100447269.28906301</v>
      </c>
      <c r="BH2034" s="99">
        <v>34036114.392578103</v>
      </c>
      <c r="BI2034" s="99">
        <v>3352.0785826146598</v>
      </c>
      <c r="BJ2034" s="99">
        <v>14726035.383911099</v>
      </c>
      <c r="BK2034" s="99">
        <v>7365733.43786621</v>
      </c>
      <c r="BL2034" s="99">
        <v>0</v>
      </c>
      <c r="BM2034" s="99">
        <v>585394.57039642299</v>
      </c>
      <c r="BN2034" s="99">
        <v>0</v>
      </c>
      <c r="BO2034" s="99">
        <v>0</v>
      </c>
      <c r="BP2034" s="99">
        <v>0</v>
      </c>
      <c r="BQ2034" s="99">
        <v>0</v>
      </c>
      <c r="BR2034" s="99">
        <v>16114483.5668945</v>
      </c>
      <c r="BS2034" s="99">
        <v>10347334.5477295</v>
      </c>
      <c r="BT2034" s="99">
        <v>13341680.8740234</v>
      </c>
      <c r="BU2034" s="99">
        <v>0</v>
      </c>
      <c r="BV2034" s="99">
        <v>8915976.4575195294</v>
      </c>
      <c r="BW2034" s="99">
        <v>5672209.2077026404</v>
      </c>
      <c r="BX2034" s="99">
        <v>0</v>
      </c>
      <c r="BY2034" s="99">
        <v>0</v>
      </c>
      <c r="BZ2034" s="99">
        <v>0</v>
      </c>
      <c r="CA2034" s="99">
        <v>365220.72365188599</v>
      </c>
      <c r="CB2034" s="99">
        <v>29168559.063964799</v>
      </c>
      <c r="CC2034" s="99">
        <v>276621985.49609399</v>
      </c>
      <c r="CD2034" s="99">
        <v>48861740.088867202</v>
      </c>
      <c r="CE2034" s="99">
        <v>36081.7373757362</v>
      </c>
      <c r="CF2034" s="99">
        <v>9896874.0064697303</v>
      </c>
      <c r="CG2034" s="99">
        <v>74788567.578125</v>
      </c>
      <c r="CH2034" s="99">
        <v>0</v>
      </c>
      <c r="CI2034" s="99">
        <v>401322.85998153698</v>
      </c>
      <c r="CJ2034" s="99">
        <v>39054954.404785201</v>
      </c>
      <c r="CK2034" s="99">
        <v>351882033.26171899</v>
      </c>
      <c r="CL2034" s="99">
        <v>54503608.6318359</v>
      </c>
      <c r="CM2034" s="166">
        <v>482622.01109314</v>
      </c>
      <c r="CN2034" s="166">
        <v>71776974.811523393</v>
      </c>
      <c r="CO2034" s="166">
        <v>452998653.58984399</v>
      </c>
      <c r="CP2034" s="99">
        <v>54503608.6318359</v>
      </c>
      <c r="CQ2034" s="99">
        <v>0</v>
      </c>
      <c r="CR2034" s="99">
        <v>0</v>
      </c>
      <c r="CS2034" s="99">
        <v>0</v>
      </c>
      <c r="CT2034" s="99">
        <v>0</v>
      </c>
      <c r="CU2034" s="98">
        <v>83634.186912307996</v>
      </c>
      <c r="CV2034" s="98">
        <v>107135.951377398</v>
      </c>
      <c r="CW2034" s="98">
        <v>39065433.070434526</v>
      </c>
      <c r="CX2034" s="98">
        <v>351410553.07421899</v>
      </c>
    </row>
    <row r="2035" spans="1:102" x14ac:dyDescent="0.2">
      <c r="A2035" s="98" t="s">
        <v>186</v>
      </c>
      <c r="B2035" s="100">
        <v>39600</v>
      </c>
      <c r="C2035" s="99">
        <v>296525.156902313</v>
      </c>
      <c r="D2035" s="99">
        <v>17.356540342792901</v>
      </c>
      <c r="E2035" s="99">
        <v>72699.690530777007</v>
      </c>
      <c r="F2035" s="99">
        <v>44790.579081058502</v>
      </c>
      <c r="G2035" s="99">
        <v>31896.553079843499</v>
      </c>
      <c r="H2035" s="99">
        <v>4925.1796783208802</v>
      </c>
      <c r="I2035" s="99">
        <v>0</v>
      </c>
      <c r="J2035" s="99">
        <v>80194.0091428757</v>
      </c>
      <c r="K2035" s="99">
        <v>3327.22074812651</v>
      </c>
      <c r="L2035" s="99">
        <v>148579.562705994</v>
      </c>
      <c r="M2035" s="99">
        <v>92772.152719497695</v>
      </c>
      <c r="N2035" s="99">
        <v>17894.442942619298</v>
      </c>
      <c r="O2035" s="99">
        <v>110490.196732521</v>
      </c>
      <c r="P2035" s="99">
        <v>0</v>
      </c>
      <c r="Q2035" s="99">
        <v>14103.649196744</v>
      </c>
      <c r="R2035" s="99">
        <v>23869.345233440399</v>
      </c>
      <c r="S2035" s="99">
        <v>0</v>
      </c>
      <c r="T2035" s="99">
        <v>14084.0249128342</v>
      </c>
      <c r="U2035" s="99">
        <v>83096.769933700605</v>
      </c>
      <c r="V2035" s="99">
        <v>20995865.130127002</v>
      </c>
      <c r="W2035" s="99">
        <v>2102.6040399670601</v>
      </c>
      <c r="X2035" s="99">
        <v>8445515.7996826209</v>
      </c>
      <c r="Y2035" s="99">
        <v>3091538.0894165002</v>
      </c>
      <c r="Z2035" s="99">
        <v>8945421.65380859</v>
      </c>
      <c r="AA2035" s="99">
        <v>1113701.1495971701</v>
      </c>
      <c r="AB2035" s="99">
        <v>0</v>
      </c>
      <c r="AC2035" s="99">
        <v>32718238.063964799</v>
      </c>
      <c r="AD2035" s="99">
        <v>638890.83050537098</v>
      </c>
      <c r="AE2035" s="99">
        <v>8282675.9935302697</v>
      </c>
      <c r="AF2035" s="99">
        <v>6956355.0656127902</v>
      </c>
      <c r="AG2035" s="99">
        <v>3697198.1361694299</v>
      </c>
      <c r="AH2035" s="99">
        <v>7599561.88818359</v>
      </c>
      <c r="AI2035" s="99">
        <v>0</v>
      </c>
      <c r="AJ2035" s="99">
        <v>3033975.6506042499</v>
      </c>
      <c r="AK2035" s="99">
        <v>6373525.4274292002</v>
      </c>
      <c r="AL2035" s="99">
        <v>0</v>
      </c>
      <c r="AM2035" s="99">
        <v>3643597.7652893099</v>
      </c>
      <c r="AN2035" s="99">
        <v>33052602.246582001</v>
      </c>
      <c r="AO2035" s="99">
        <v>204092738.39257801</v>
      </c>
      <c r="AP2035" s="99">
        <v>18306.498579978899</v>
      </c>
      <c r="AQ2035" s="99">
        <v>78029181.379882798</v>
      </c>
      <c r="AR2035" s="99">
        <v>28440014.325195301</v>
      </c>
      <c r="AS2035" s="99">
        <v>68551305.991210893</v>
      </c>
      <c r="AT2035" s="99">
        <v>8578079.4635009803</v>
      </c>
      <c r="AU2035" s="99">
        <v>0</v>
      </c>
      <c r="AV2035" s="99">
        <v>102644065.924805</v>
      </c>
      <c r="AW2035" s="99">
        <v>1753655.1358642599</v>
      </c>
      <c r="AX2035" s="99">
        <v>83609306.944335893</v>
      </c>
      <c r="AY2035" s="99">
        <v>69573286.330078095</v>
      </c>
      <c r="AZ2035" s="99">
        <v>31596465.7341309</v>
      </c>
      <c r="BA2035" s="99">
        <v>71207595.0390625</v>
      </c>
      <c r="BB2035" s="99">
        <v>0</v>
      </c>
      <c r="BC2035" s="99">
        <v>26962677.425048798</v>
      </c>
      <c r="BD2035" s="99">
        <v>48002068.6708984</v>
      </c>
      <c r="BE2035" s="99">
        <v>0</v>
      </c>
      <c r="BF2035" s="99">
        <v>28685756.220703099</v>
      </c>
      <c r="BG2035" s="99">
        <v>103078011.005859</v>
      </c>
      <c r="BH2035" s="99">
        <v>35116904.572753899</v>
      </c>
      <c r="BI2035" s="99">
        <v>2346.22229889035</v>
      </c>
      <c r="BJ2035" s="99">
        <v>14511918.957885699</v>
      </c>
      <c r="BK2035" s="99">
        <v>7349464.5853881799</v>
      </c>
      <c r="BL2035" s="99">
        <v>0</v>
      </c>
      <c r="BM2035" s="99">
        <v>563114.19680023205</v>
      </c>
      <c r="BN2035" s="99">
        <v>0</v>
      </c>
      <c r="BO2035" s="99">
        <v>0</v>
      </c>
      <c r="BP2035" s="99">
        <v>0</v>
      </c>
      <c r="BQ2035" s="99">
        <v>0</v>
      </c>
      <c r="BR2035" s="99">
        <v>16401214.861083999</v>
      </c>
      <c r="BS2035" s="99">
        <v>10390099.588134799</v>
      </c>
      <c r="BT2035" s="99">
        <v>13860400.587646499</v>
      </c>
      <c r="BU2035" s="99">
        <v>0</v>
      </c>
      <c r="BV2035" s="99">
        <v>8904058.3896484394</v>
      </c>
      <c r="BW2035" s="99">
        <v>6092471.9390258798</v>
      </c>
      <c r="BX2035" s="99">
        <v>0</v>
      </c>
      <c r="BY2035" s="99">
        <v>0</v>
      </c>
      <c r="BZ2035" s="99">
        <v>0</v>
      </c>
      <c r="CA2035" s="99">
        <v>369532.65208053601</v>
      </c>
      <c r="CB2035" s="99">
        <v>29429815.332763702</v>
      </c>
      <c r="CC2035" s="99">
        <v>282058729.74609399</v>
      </c>
      <c r="CD2035" s="99">
        <v>49595612.517089799</v>
      </c>
      <c r="CE2035" s="99">
        <v>36599.652184009603</v>
      </c>
      <c r="CF2035" s="99">
        <v>9997306.1638183594</v>
      </c>
      <c r="CG2035" s="99">
        <v>76434780.475585893</v>
      </c>
      <c r="CH2035" s="99">
        <v>0</v>
      </c>
      <c r="CI2035" s="99">
        <v>406079.97648239101</v>
      </c>
      <c r="CJ2035" s="99">
        <v>39393748.995605499</v>
      </c>
      <c r="CK2035" s="99">
        <v>358574184.24609399</v>
      </c>
      <c r="CL2035" s="99">
        <v>55656760.444824196</v>
      </c>
      <c r="CM2035" s="166">
        <v>488229.173961639</v>
      </c>
      <c r="CN2035" s="166">
        <v>72459672.456054702</v>
      </c>
      <c r="CO2035" s="166">
        <v>461768224.28125</v>
      </c>
      <c r="CP2035" s="99">
        <v>55656760.444824196</v>
      </c>
      <c r="CQ2035" s="99">
        <v>0</v>
      </c>
      <c r="CR2035" s="99">
        <v>0</v>
      </c>
      <c r="CS2035" s="99">
        <v>0</v>
      </c>
      <c r="CT2035" s="99">
        <v>0</v>
      </c>
      <c r="CU2035" s="98">
        <v>80612.703340464999</v>
      </c>
      <c r="CV2035" s="98">
        <v>111213.806453207</v>
      </c>
      <c r="CW2035" s="98">
        <v>39427121.496582061</v>
      </c>
      <c r="CX2035" s="98">
        <v>358493510.22167987</v>
      </c>
    </row>
    <row r="2036" spans="1:102" x14ac:dyDescent="0.2">
      <c r="A2036" s="98" t="s">
        <v>186</v>
      </c>
      <c r="B2036" s="100">
        <v>39692</v>
      </c>
      <c r="C2036" s="99">
        <v>301347.17525863601</v>
      </c>
      <c r="D2036" s="99">
        <v>24.051939807832198</v>
      </c>
      <c r="E2036" s="99">
        <v>71288.608467102094</v>
      </c>
      <c r="F2036" s="99">
        <v>45005.835861206098</v>
      </c>
      <c r="G2036" s="99">
        <v>33247.984696388201</v>
      </c>
      <c r="H2036" s="99">
        <v>3942.5571669936198</v>
      </c>
      <c r="I2036" s="99">
        <v>0</v>
      </c>
      <c r="J2036" s="99">
        <v>81744.396585464507</v>
      </c>
      <c r="K2036" s="99">
        <v>2830.21574392915</v>
      </c>
      <c r="L2036" s="99">
        <v>147307.81480789199</v>
      </c>
      <c r="M2036" s="99">
        <v>93692.635477065996</v>
      </c>
      <c r="N2036" s="99">
        <v>18011.034888267499</v>
      </c>
      <c r="O2036" s="99">
        <v>113388.18098259</v>
      </c>
      <c r="P2036" s="99">
        <v>0</v>
      </c>
      <c r="Q2036" s="99">
        <v>14041.0183967352</v>
      </c>
      <c r="R2036" s="99">
        <v>24874.094171524001</v>
      </c>
      <c r="S2036" s="99">
        <v>0</v>
      </c>
      <c r="T2036" s="99">
        <v>13542.5331214666</v>
      </c>
      <c r="U2036" s="99">
        <v>84679.135375022903</v>
      </c>
      <c r="V2036" s="99">
        <v>21501003.8134766</v>
      </c>
      <c r="W2036" s="99">
        <v>3613.29181650281</v>
      </c>
      <c r="X2036" s="99">
        <v>8234410.2420654297</v>
      </c>
      <c r="Y2036" s="99">
        <v>3090088.8069763202</v>
      </c>
      <c r="Z2036" s="99">
        <v>9225907.5887451209</v>
      </c>
      <c r="AA2036" s="99">
        <v>882927.44232940697</v>
      </c>
      <c r="AB2036" s="99">
        <v>0</v>
      </c>
      <c r="AC2036" s="99">
        <v>32796131.903808601</v>
      </c>
      <c r="AD2036" s="99">
        <v>559157.00539398205</v>
      </c>
      <c r="AE2036" s="99">
        <v>8257727.3145752</v>
      </c>
      <c r="AF2036" s="99">
        <v>6988388.1814575205</v>
      </c>
      <c r="AG2036" s="99">
        <v>3711949.2139587398</v>
      </c>
      <c r="AH2036" s="99">
        <v>7813921.80651855</v>
      </c>
      <c r="AI2036" s="99">
        <v>0</v>
      </c>
      <c r="AJ2036" s="99">
        <v>3013979.20916748</v>
      </c>
      <c r="AK2036" s="99">
        <v>6622605.3883056603</v>
      </c>
      <c r="AL2036" s="99">
        <v>0</v>
      </c>
      <c r="AM2036" s="99">
        <v>3457588.4117431599</v>
      </c>
      <c r="AN2036" s="99">
        <v>33732264.472656302</v>
      </c>
      <c r="AO2036" s="99">
        <v>211647145.33593801</v>
      </c>
      <c r="AP2036" s="99">
        <v>32345.715016603499</v>
      </c>
      <c r="AQ2036" s="99">
        <v>76706742.053710893</v>
      </c>
      <c r="AR2036" s="99">
        <v>28568404.732177701</v>
      </c>
      <c r="AS2036" s="99">
        <v>71378656.404296905</v>
      </c>
      <c r="AT2036" s="99">
        <v>6842490.1943359403</v>
      </c>
      <c r="AU2036" s="99">
        <v>0</v>
      </c>
      <c r="AV2036" s="99">
        <v>105079896.386719</v>
      </c>
      <c r="AW2036" s="99">
        <v>1550890.63392639</v>
      </c>
      <c r="AX2036" s="99">
        <v>83838661.896484405</v>
      </c>
      <c r="AY2036" s="99">
        <v>70764344.886718795</v>
      </c>
      <c r="AZ2036" s="99">
        <v>32025886.096435498</v>
      </c>
      <c r="BA2036" s="99">
        <v>73919344.173828095</v>
      </c>
      <c r="BB2036" s="99">
        <v>0</v>
      </c>
      <c r="BC2036" s="99">
        <v>26987392.1101074</v>
      </c>
      <c r="BD2036" s="99">
        <v>50449211.456054702</v>
      </c>
      <c r="BE2036" s="99">
        <v>0</v>
      </c>
      <c r="BF2036" s="99">
        <v>27634638.396484401</v>
      </c>
      <c r="BG2036" s="99">
        <v>106859599.20410199</v>
      </c>
      <c r="BH2036" s="99">
        <v>36111321.1015625</v>
      </c>
      <c r="BI2036" s="99">
        <v>2861.3862049579602</v>
      </c>
      <c r="BJ2036" s="99">
        <v>14081745.443237299</v>
      </c>
      <c r="BK2036" s="99">
        <v>7292917.3583373995</v>
      </c>
      <c r="BL2036" s="99">
        <v>0</v>
      </c>
      <c r="BM2036" s="99">
        <v>341662.94587326102</v>
      </c>
      <c r="BN2036" s="99">
        <v>0</v>
      </c>
      <c r="BO2036" s="99">
        <v>0</v>
      </c>
      <c r="BP2036" s="99">
        <v>0</v>
      </c>
      <c r="BQ2036" s="99">
        <v>0</v>
      </c>
      <c r="BR2036" s="99">
        <v>16645813.0854492</v>
      </c>
      <c r="BS2036" s="99">
        <v>10505659.173706099</v>
      </c>
      <c r="BT2036" s="99">
        <v>14366936.9562988</v>
      </c>
      <c r="BU2036" s="99">
        <v>0</v>
      </c>
      <c r="BV2036" s="99">
        <v>8907087.8372802697</v>
      </c>
      <c r="BW2036" s="99">
        <v>6398250.6146850605</v>
      </c>
      <c r="BX2036" s="99">
        <v>0</v>
      </c>
      <c r="BY2036" s="99">
        <v>0</v>
      </c>
      <c r="BZ2036" s="99">
        <v>0</v>
      </c>
      <c r="CA2036" s="99">
        <v>372677.54860687302</v>
      </c>
      <c r="CB2036" s="99">
        <v>29680803.059570301</v>
      </c>
      <c r="CC2036" s="99">
        <v>286858115.5</v>
      </c>
      <c r="CD2036" s="99">
        <v>50160577.128906302</v>
      </c>
      <c r="CE2036" s="99">
        <v>37116.220503330202</v>
      </c>
      <c r="CF2036" s="99">
        <v>10096517.5393066</v>
      </c>
      <c r="CG2036" s="99">
        <v>78172451.677734405</v>
      </c>
      <c r="CH2036" s="99">
        <v>0</v>
      </c>
      <c r="CI2036" s="99">
        <v>409779.71789932298</v>
      </c>
      <c r="CJ2036" s="99">
        <v>39761991.849121101</v>
      </c>
      <c r="CK2036" s="99">
        <v>364754310.84765601</v>
      </c>
      <c r="CL2036" s="99">
        <v>56555144.677734397</v>
      </c>
      <c r="CM2036" s="166">
        <v>492897.88592147798</v>
      </c>
      <c r="CN2036" s="166">
        <v>73520610.378906295</v>
      </c>
      <c r="CO2036" s="166">
        <v>470578586.68359399</v>
      </c>
      <c r="CP2036" s="99">
        <v>56555144.677734397</v>
      </c>
      <c r="CQ2036" s="99">
        <v>0</v>
      </c>
      <c r="CR2036" s="99">
        <v>0</v>
      </c>
      <c r="CS2036" s="99">
        <v>0</v>
      </c>
      <c r="CT2036" s="99">
        <v>0</v>
      </c>
      <c r="CU2036" s="98">
        <v>77180.228628202007</v>
      </c>
      <c r="CV2036" s="98">
        <v>114720.06897851999</v>
      </c>
      <c r="CW2036" s="98">
        <v>39777320.598876901</v>
      </c>
      <c r="CX2036" s="98">
        <v>365030567.17773438</v>
      </c>
    </row>
    <row r="2037" spans="1:102" x14ac:dyDescent="0.2">
      <c r="A2037" s="98" t="s">
        <v>186</v>
      </c>
      <c r="B2037" s="100">
        <v>39783</v>
      </c>
      <c r="C2037" s="99">
        <v>304775.44094848598</v>
      </c>
      <c r="D2037" s="99">
        <v>18.000819717999502</v>
      </c>
      <c r="E2037" s="99">
        <v>69825.431001663193</v>
      </c>
      <c r="F2037" s="99">
        <v>44702.664450168602</v>
      </c>
      <c r="G2037" s="99">
        <v>34515.121254921003</v>
      </c>
      <c r="H2037" s="99">
        <v>3011.6853189170401</v>
      </c>
      <c r="I2037" s="99">
        <v>0</v>
      </c>
      <c r="J2037" s="99">
        <v>82774.255967140198</v>
      </c>
      <c r="K2037" s="99">
        <v>2414.2883275449299</v>
      </c>
      <c r="L2037" s="99">
        <v>146552.601144791</v>
      </c>
      <c r="M2037" s="99">
        <v>94174.728637695298</v>
      </c>
      <c r="N2037" s="99">
        <v>18129.067346095999</v>
      </c>
      <c r="O2037" s="99">
        <v>115222.691965103</v>
      </c>
      <c r="P2037" s="99">
        <v>0</v>
      </c>
      <c r="Q2037" s="99">
        <v>14040.6538693905</v>
      </c>
      <c r="R2037" s="99">
        <v>25896.173121929201</v>
      </c>
      <c r="S2037" s="99">
        <v>0</v>
      </c>
      <c r="T2037" s="99">
        <v>13183.894176960001</v>
      </c>
      <c r="U2037" s="99">
        <v>85321.504820823699</v>
      </c>
      <c r="V2037" s="99">
        <v>21745839.438720699</v>
      </c>
      <c r="W2037" s="99">
        <v>3922.7492642104598</v>
      </c>
      <c r="X2037" s="99">
        <v>8014048.4730834998</v>
      </c>
      <c r="Y2037" s="99">
        <v>3037225.6428832998</v>
      </c>
      <c r="Z2037" s="99">
        <v>9531126.8887939509</v>
      </c>
      <c r="AA2037" s="99">
        <v>658917.44822692894</v>
      </c>
      <c r="AB2037" s="99">
        <v>0</v>
      </c>
      <c r="AC2037" s="99">
        <v>33302630.724365201</v>
      </c>
      <c r="AD2037" s="99">
        <v>458878.32676315302</v>
      </c>
      <c r="AE2037" s="99">
        <v>8135382.7828979502</v>
      </c>
      <c r="AF2037" s="99">
        <v>7006534.6805419903</v>
      </c>
      <c r="AG2037" s="99">
        <v>3689142.64093018</v>
      </c>
      <c r="AH2037" s="99">
        <v>7947724.48400879</v>
      </c>
      <c r="AI2037" s="99">
        <v>0</v>
      </c>
      <c r="AJ2037" s="99">
        <v>3005540.0175781301</v>
      </c>
      <c r="AK2037" s="99">
        <v>6899014.8670654297</v>
      </c>
      <c r="AL2037" s="99">
        <v>0</v>
      </c>
      <c r="AM2037" s="99">
        <v>3342470.0775451702</v>
      </c>
      <c r="AN2037" s="99">
        <v>33876329.854492202</v>
      </c>
      <c r="AO2037" s="99">
        <v>214956418.84179699</v>
      </c>
      <c r="AP2037" s="99">
        <v>38296.870587348902</v>
      </c>
      <c r="AQ2037" s="99">
        <v>74720191.848632798</v>
      </c>
      <c r="AR2037" s="99">
        <v>27986846.056640599</v>
      </c>
      <c r="AS2037" s="99">
        <v>74096713.657226607</v>
      </c>
      <c r="AT2037" s="99">
        <v>5157259.5701293899</v>
      </c>
      <c r="AU2037" s="99">
        <v>0</v>
      </c>
      <c r="AV2037" s="99">
        <v>106190564.70800801</v>
      </c>
      <c r="AW2037" s="99">
        <v>1295794.4746246301</v>
      </c>
      <c r="AX2037" s="99">
        <v>83196223.457031295</v>
      </c>
      <c r="AY2037" s="99">
        <v>71536581.916992202</v>
      </c>
      <c r="AZ2037" s="99">
        <v>32120384.8583984</v>
      </c>
      <c r="BA2037" s="99">
        <v>75609269.513671905</v>
      </c>
      <c r="BB2037" s="99">
        <v>0</v>
      </c>
      <c r="BC2037" s="99">
        <v>27082559.506591801</v>
      </c>
      <c r="BD2037" s="99">
        <v>52799324.7724609</v>
      </c>
      <c r="BE2037" s="99">
        <v>0</v>
      </c>
      <c r="BF2037" s="99">
        <v>26889590.237060498</v>
      </c>
      <c r="BG2037" s="99">
        <v>108652662.70117199</v>
      </c>
      <c r="BH2037" s="99">
        <v>37550957.623535201</v>
      </c>
      <c r="BI2037" s="99">
        <v>6381.1974394917497</v>
      </c>
      <c r="BJ2037" s="99">
        <v>13728950.5581055</v>
      </c>
      <c r="BK2037" s="99">
        <v>7228576.6127929697</v>
      </c>
      <c r="BL2037" s="99">
        <v>0</v>
      </c>
      <c r="BM2037" s="99">
        <v>293416.31119155901</v>
      </c>
      <c r="BN2037" s="99">
        <v>0</v>
      </c>
      <c r="BO2037" s="99">
        <v>0</v>
      </c>
      <c r="BP2037" s="99">
        <v>0</v>
      </c>
      <c r="BQ2037" s="99">
        <v>0</v>
      </c>
      <c r="BR2037" s="99">
        <v>16941739.7976074</v>
      </c>
      <c r="BS2037" s="99">
        <v>10527838.12146</v>
      </c>
      <c r="BT2037" s="99">
        <v>14685099.2658691</v>
      </c>
      <c r="BU2037" s="99">
        <v>0</v>
      </c>
      <c r="BV2037" s="99">
        <v>8962351.2222900409</v>
      </c>
      <c r="BW2037" s="99">
        <v>6727306.8212280301</v>
      </c>
      <c r="BX2037" s="99">
        <v>0</v>
      </c>
      <c r="BY2037" s="99">
        <v>0</v>
      </c>
      <c r="BZ2037" s="99">
        <v>0</v>
      </c>
      <c r="CA2037" s="99">
        <v>374648.36190795898</v>
      </c>
      <c r="CB2037" s="99">
        <v>29732052.8046875</v>
      </c>
      <c r="CC2037" s="99">
        <v>289288386.48046899</v>
      </c>
      <c r="CD2037" s="99">
        <v>51180032.269531302</v>
      </c>
      <c r="CE2037" s="99">
        <v>37784.537514686599</v>
      </c>
      <c r="CF2037" s="99">
        <v>10241278.788208</v>
      </c>
      <c r="CG2037" s="99">
        <v>79639243.053710893</v>
      </c>
      <c r="CH2037" s="99">
        <v>0</v>
      </c>
      <c r="CI2037" s="99">
        <v>412477.06388092</v>
      </c>
      <c r="CJ2037" s="99">
        <v>39976212.808105499</v>
      </c>
      <c r="CK2037" s="99">
        <v>368991939.58984399</v>
      </c>
      <c r="CL2037" s="99">
        <v>58046048.229492202</v>
      </c>
      <c r="CM2037" s="166">
        <v>496577.38449859602</v>
      </c>
      <c r="CN2037" s="166">
        <v>73847904.5625</v>
      </c>
      <c r="CO2037" s="166">
        <v>477843840.1875</v>
      </c>
      <c r="CP2037" s="99">
        <v>58046048.229492202</v>
      </c>
      <c r="CQ2037" s="99">
        <v>0</v>
      </c>
      <c r="CR2037" s="99">
        <v>0</v>
      </c>
      <c r="CS2037" s="99">
        <v>0</v>
      </c>
      <c r="CT2037" s="99">
        <v>0</v>
      </c>
      <c r="CU2037" s="98">
        <v>75998.192761407001</v>
      </c>
      <c r="CV2037" s="98">
        <v>115019.81920847599</v>
      </c>
      <c r="CW2037" s="98">
        <v>39973331.5928955</v>
      </c>
      <c r="CX2037" s="98">
        <v>368927629.53417987</v>
      </c>
    </row>
    <row r="2038" spans="1:102" x14ac:dyDescent="0.2">
      <c r="A2038" s="98" t="s">
        <v>186</v>
      </c>
      <c r="B2038" s="100">
        <v>39873</v>
      </c>
      <c r="C2038" s="99">
        <v>308715.46075058001</v>
      </c>
      <c r="D2038" s="99">
        <v>16.285630900878498</v>
      </c>
      <c r="E2038" s="99">
        <v>68433.4378919601</v>
      </c>
      <c r="F2038" s="99">
        <v>43837.727789402001</v>
      </c>
      <c r="G2038" s="99">
        <v>35615.5966820717</v>
      </c>
      <c r="H2038" s="99">
        <v>2732.78270256519</v>
      </c>
      <c r="I2038" s="99">
        <v>0</v>
      </c>
      <c r="J2038" s="99">
        <v>83864.997618675203</v>
      </c>
      <c r="K2038" s="99">
        <v>1919.9620694816099</v>
      </c>
      <c r="L2038" s="99">
        <v>146163.56886291501</v>
      </c>
      <c r="M2038" s="99">
        <v>94698.428558349595</v>
      </c>
      <c r="N2038" s="99">
        <v>18268.048338651701</v>
      </c>
      <c r="O2038" s="99">
        <v>117422.754231453</v>
      </c>
      <c r="P2038" s="99">
        <v>0</v>
      </c>
      <c r="Q2038" s="99">
        <v>14068.0450810194</v>
      </c>
      <c r="R2038" s="99">
        <v>26570.496860027299</v>
      </c>
      <c r="S2038" s="99">
        <v>0</v>
      </c>
      <c r="T2038" s="99">
        <v>12893.1307501793</v>
      </c>
      <c r="U2038" s="99">
        <v>85865.894034385696</v>
      </c>
      <c r="V2038" s="99">
        <v>21962202.292236298</v>
      </c>
      <c r="W2038" s="99">
        <v>1601.9888664483999</v>
      </c>
      <c r="X2038" s="99">
        <v>7752942.1760253897</v>
      </c>
      <c r="Y2038" s="99">
        <v>3006909.2976379399</v>
      </c>
      <c r="Z2038" s="99">
        <v>9700594.5643310491</v>
      </c>
      <c r="AA2038" s="99">
        <v>601585.09918212902</v>
      </c>
      <c r="AB2038" s="99">
        <v>0</v>
      </c>
      <c r="AC2038" s="99">
        <v>33888223.064941399</v>
      </c>
      <c r="AD2038" s="99">
        <v>353274.38951110799</v>
      </c>
      <c r="AE2038" s="99">
        <v>8050008.3366088904</v>
      </c>
      <c r="AF2038" s="99">
        <v>6976307.51062012</v>
      </c>
      <c r="AG2038" s="99">
        <v>3659849.6675415002</v>
      </c>
      <c r="AH2038" s="99">
        <v>8071329.0302734403</v>
      </c>
      <c r="AI2038" s="99">
        <v>0</v>
      </c>
      <c r="AJ2038" s="99">
        <v>2961878.3855285598</v>
      </c>
      <c r="AK2038" s="99">
        <v>7050028.89453125</v>
      </c>
      <c r="AL2038" s="99">
        <v>0</v>
      </c>
      <c r="AM2038" s="99">
        <v>3250462.0357971201</v>
      </c>
      <c r="AN2038" s="99">
        <v>34102428.2978516</v>
      </c>
      <c r="AO2038" s="99">
        <v>215911993.10156301</v>
      </c>
      <c r="AP2038" s="99">
        <v>13746.727006793</v>
      </c>
      <c r="AQ2038" s="99">
        <v>72933458.881835893</v>
      </c>
      <c r="AR2038" s="99">
        <v>28439008.724121101</v>
      </c>
      <c r="AS2038" s="99">
        <v>75977380.458007798</v>
      </c>
      <c r="AT2038" s="99">
        <v>4725074.0669555701</v>
      </c>
      <c r="AU2038" s="99">
        <v>0</v>
      </c>
      <c r="AV2038" s="99">
        <v>109928203.38574199</v>
      </c>
      <c r="AW2038" s="99">
        <v>1004541.83322144</v>
      </c>
      <c r="AX2038" s="99">
        <v>83000507.294921905</v>
      </c>
      <c r="AY2038" s="99">
        <v>71129550.095703095</v>
      </c>
      <c r="AZ2038" s="99">
        <v>32097068.237060498</v>
      </c>
      <c r="BA2038" s="99">
        <v>77101728.165039107</v>
      </c>
      <c r="BB2038" s="99">
        <v>0</v>
      </c>
      <c r="BC2038" s="99">
        <v>26867255.233154301</v>
      </c>
      <c r="BD2038" s="99">
        <v>54236243.461425804</v>
      </c>
      <c r="BE2038" s="99">
        <v>0</v>
      </c>
      <c r="BF2038" s="99">
        <v>26350527.596679699</v>
      </c>
      <c r="BG2038" s="99">
        <v>110523067.417969</v>
      </c>
      <c r="BH2038" s="99">
        <v>37532225.076660201</v>
      </c>
      <c r="BI2038" s="99">
        <v>2117.8540294468398</v>
      </c>
      <c r="BJ2038" s="99">
        <v>13508476.380248999</v>
      </c>
      <c r="BK2038" s="99">
        <v>7112801.14025879</v>
      </c>
      <c r="BL2038" s="99">
        <v>0</v>
      </c>
      <c r="BM2038" s="99">
        <v>360490.48072814901</v>
      </c>
      <c r="BN2038" s="99">
        <v>0</v>
      </c>
      <c r="BO2038" s="99">
        <v>0</v>
      </c>
      <c r="BP2038" s="99">
        <v>0</v>
      </c>
      <c r="BQ2038" s="99">
        <v>0</v>
      </c>
      <c r="BR2038" s="99">
        <v>16772898.568603501</v>
      </c>
      <c r="BS2038" s="99">
        <v>10467972.4416504</v>
      </c>
      <c r="BT2038" s="99">
        <v>14990886.869506801</v>
      </c>
      <c r="BU2038" s="99">
        <v>0</v>
      </c>
      <c r="BV2038" s="99">
        <v>8869641.5389404297</v>
      </c>
      <c r="BW2038" s="99">
        <v>6910534.06066895</v>
      </c>
      <c r="BX2038" s="99">
        <v>0</v>
      </c>
      <c r="BY2038" s="99">
        <v>0</v>
      </c>
      <c r="BZ2038" s="99">
        <v>0</v>
      </c>
      <c r="CA2038" s="99">
        <v>376895.09641647298</v>
      </c>
      <c r="CB2038" s="99">
        <v>29826132.376953099</v>
      </c>
      <c r="CC2038" s="99">
        <v>290836628.59765601</v>
      </c>
      <c r="CD2038" s="99">
        <v>51199166.996582001</v>
      </c>
      <c r="CE2038" s="99">
        <v>38335.099007606499</v>
      </c>
      <c r="CF2038" s="99">
        <v>10297846.2460938</v>
      </c>
      <c r="CG2038" s="99">
        <v>80665164.624023393</v>
      </c>
      <c r="CH2038" s="99">
        <v>0</v>
      </c>
      <c r="CI2038" s="99">
        <v>415226.79975891102</v>
      </c>
      <c r="CJ2038" s="99">
        <v>40090252.109375</v>
      </c>
      <c r="CK2038" s="99">
        <v>371596060.61328101</v>
      </c>
      <c r="CL2038" s="99">
        <v>58029259.380859397</v>
      </c>
      <c r="CM2038" s="166">
        <v>499987.85284805298</v>
      </c>
      <c r="CN2038" s="166">
        <v>74165300.700195298</v>
      </c>
      <c r="CO2038" s="166">
        <v>482327204.765625</v>
      </c>
      <c r="CP2038" s="99">
        <v>58029259.380859397</v>
      </c>
      <c r="CQ2038" s="99">
        <v>0</v>
      </c>
      <c r="CR2038" s="99">
        <v>0</v>
      </c>
      <c r="CS2038" s="99">
        <v>0</v>
      </c>
      <c r="CT2038" s="99">
        <v>0</v>
      </c>
      <c r="CU2038" s="98">
        <v>73317.406058595996</v>
      </c>
      <c r="CV2038" s="98">
        <v>118129.80511562301</v>
      </c>
      <c r="CW2038" s="98">
        <v>40123978.623046897</v>
      </c>
      <c r="CX2038" s="98">
        <v>371501793.22167939</v>
      </c>
    </row>
    <row r="2039" spans="1:102" x14ac:dyDescent="0.2">
      <c r="A2039" s="98" t="s">
        <v>186</v>
      </c>
      <c r="B2039" s="100">
        <v>39965</v>
      </c>
      <c r="C2039" s="99">
        <v>314357.52935409499</v>
      </c>
      <c r="D2039" s="99">
        <v>17.294762190897</v>
      </c>
      <c r="E2039" s="99">
        <v>65599.132585525498</v>
      </c>
      <c r="F2039" s="99">
        <v>42880.728986740098</v>
      </c>
      <c r="G2039" s="99">
        <v>36821.901029586799</v>
      </c>
      <c r="H2039" s="99">
        <v>2053.3237535655499</v>
      </c>
      <c r="I2039" s="99">
        <v>0</v>
      </c>
      <c r="J2039" s="99">
        <v>85303.499131202698</v>
      </c>
      <c r="K2039" s="99">
        <v>1509.3918463438699</v>
      </c>
      <c r="L2039" s="99">
        <v>145859.04528045701</v>
      </c>
      <c r="M2039" s="99">
        <v>95721.202609062195</v>
      </c>
      <c r="N2039" s="99">
        <v>18383.408355474501</v>
      </c>
      <c r="O2039" s="99">
        <v>120002.441228867</v>
      </c>
      <c r="P2039" s="99">
        <v>0</v>
      </c>
      <c r="Q2039" s="99">
        <v>13994.365810990301</v>
      </c>
      <c r="R2039" s="99">
        <v>27503.998278141</v>
      </c>
      <c r="S2039" s="99">
        <v>0</v>
      </c>
      <c r="T2039" s="99">
        <v>12663.6779079437</v>
      </c>
      <c r="U2039" s="99">
        <v>86588.603858947798</v>
      </c>
      <c r="V2039" s="99">
        <v>22434027.997802701</v>
      </c>
      <c r="W2039" s="99">
        <v>2934.08281496167</v>
      </c>
      <c r="X2039" s="99">
        <v>7483776.1820068397</v>
      </c>
      <c r="Y2039" s="99">
        <v>2918139.9109497098</v>
      </c>
      <c r="Z2039" s="99">
        <v>9894542.1442871094</v>
      </c>
      <c r="AA2039" s="99">
        <v>455329.40681457502</v>
      </c>
      <c r="AB2039" s="99">
        <v>0</v>
      </c>
      <c r="AC2039" s="99">
        <v>34238679.919433601</v>
      </c>
      <c r="AD2039" s="99">
        <v>271034.94666290301</v>
      </c>
      <c r="AE2039" s="99">
        <v>8021655.6385498</v>
      </c>
      <c r="AF2039" s="99">
        <v>7062141.0685424795</v>
      </c>
      <c r="AG2039" s="99">
        <v>3668987.2425231901</v>
      </c>
      <c r="AH2039" s="99">
        <v>8209838.1394042997</v>
      </c>
      <c r="AI2039" s="99">
        <v>0</v>
      </c>
      <c r="AJ2039" s="99">
        <v>2956555.8798828102</v>
      </c>
      <c r="AK2039" s="99">
        <v>7171327.4026489304</v>
      </c>
      <c r="AL2039" s="99">
        <v>0</v>
      </c>
      <c r="AM2039" s="99">
        <v>3129567.79223633</v>
      </c>
      <c r="AN2039" s="99">
        <v>34375954.660644501</v>
      </c>
      <c r="AO2039" s="99">
        <v>223999878.55273399</v>
      </c>
      <c r="AP2039" s="99">
        <v>30287.1036641598</v>
      </c>
      <c r="AQ2039" s="99">
        <v>70404371.797851607</v>
      </c>
      <c r="AR2039" s="99">
        <v>27066486.939208999</v>
      </c>
      <c r="AS2039" s="99">
        <v>77863142.353515595</v>
      </c>
      <c r="AT2039" s="99">
        <v>3600264.2387084998</v>
      </c>
      <c r="AU2039" s="99">
        <v>0</v>
      </c>
      <c r="AV2039" s="99">
        <v>112262423.74511699</v>
      </c>
      <c r="AW2039" s="99">
        <v>776150.54555511498</v>
      </c>
      <c r="AX2039" s="99">
        <v>83117921.323242202</v>
      </c>
      <c r="AY2039" s="99">
        <v>72964179.363281295</v>
      </c>
      <c r="AZ2039" s="99">
        <v>32339433.240478501</v>
      </c>
      <c r="BA2039" s="99">
        <v>78775016.131835893</v>
      </c>
      <c r="BB2039" s="99">
        <v>0</v>
      </c>
      <c r="BC2039" s="99">
        <v>26950787.4848633</v>
      </c>
      <c r="BD2039" s="99">
        <v>55538544.230468802</v>
      </c>
      <c r="BE2039" s="99">
        <v>0</v>
      </c>
      <c r="BF2039" s="99">
        <v>25609759.3508301</v>
      </c>
      <c r="BG2039" s="99">
        <v>112513313.29492199</v>
      </c>
      <c r="BH2039" s="99">
        <v>38852575.879394501</v>
      </c>
      <c r="BI2039" s="99">
        <v>4015.7512018382499</v>
      </c>
      <c r="BJ2039" s="99">
        <v>13119957.3984375</v>
      </c>
      <c r="BK2039" s="99">
        <v>7014182.7591552697</v>
      </c>
      <c r="BL2039" s="99">
        <v>0</v>
      </c>
      <c r="BM2039" s="99">
        <v>291445.58784103399</v>
      </c>
      <c r="BN2039" s="99">
        <v>0</v>
      </c>
      <c r="BO2039" s="99">
        <v>0</v>
      </c>
      <c r="BP2039" s="99">
        <v>0</v>
      </c>
      <c r="BQ2039" s="99">
        <v>0</v>
      </c>
      <c r="BR2039" s="99">
        <v>17174985.5229492</v>
      </c>
      <c r="BS2039" s="99">
        <v>10548637.1010742</v>
      </c>
      <c r="BT2039" s="99">
        <v>15303810.384643599</v>
      </c>
      <c r="BU2039" s="99">
        <v>0</v>
      </c>
      <c r="BV2039" s="99">
        <v>8882802.3145752009</v>
      </c>
      <c r="BW2039" s="99">
        <v>7100219.1275634803</v>
      </c>
      <c r="BX2039" s="99">
        <v>0</v>
      </c>
      <c r="BY2039" s="99">
        <v>0</v>
      </c>
      <c r="BZ2039" s="99">
        <v>0</v>
      </c>
      <c r="CA2039" s="99">
        <v>380048.24280166603</v>
      </c>
      <c r="CB2039" s="99">
        <v>29894866.933105499</v>
      </c>
      <c r="CC2039" s="99">
        <v>293986440.265625</v>
      </c>
      <c r="CD2039" s="99">
        <v>52049982.286621101</v>
      </c>
      <c r="CE2039" s="99">
        <v>38724.151669502302</v>
      </c>
      <c r="CF2039" s="99">
        <v>10318157.775756801</v>
      </c>
      <c r="CG2039" s="99">
        <v>81033859.786132798</v>
      </c>
      <c r="CH2039" s="99">
        <v>0</v>
      </c>
      <c r="CI2039" s="99">
        <v>418743.59818267799</v>
      </c>
      <c r="CJ2039" s="99">
        <v>40237715.7802734</v>
      </c>
      <c r="CK2039" s="99">
        <v>375193385.421875</v>
      </c>
      <c r="CL2039" s="99">
        <v>59078246.8505859</v>
      </c>
      <c r="CM2039" s="166">
        <v>504040.43270874</v>
      </c>
      <c r="CN2039" s="166">
        <v>74602149.495117202</v>
      </c>
      <c r="CO2039" s="166">
        <v>487658398.96093798</v>
      </c>
      <c r="CP2039" s="99">
        <v>59078246.8505859</v>
      </c>
      <c r="CQ2039" s="99">
        <v>0</v>
      </c>
      <c r="CR2039" s="99">
        <v>0</v>
      </c>
      <c r="CS2039" s="99">
        <v>0</v>
      </c>
      <c r="CT2039" s="99">
        <v>0</v>
      </c>
      <c r="CU2039" s="98">
        <v>68972.060894540002</v>
      </c>
      <c r="CV2039" s="98">
        <v>121037.676319973</v>
      </c>
      <c r="CW2039" s="98">
        <v>40213024.708862297</v>
      </c>
      <c r="CX2039" s="98">
        <v>375020300.05175781</v>
      </c>
    </row>
    <row r="2040" spans="1:102" x14ac:dyDescent="0.2">
      <c r="A2040" s="98" t="s">
        <v>186</v>
      </c>
      <c r="B2040" s="100">
        <v>40057</v>
      </c>
      <c r="C2040" s="99">
        <v>319728.48015975999</v>
      </c>
      <c r="D2040" s="99">
        <v>15.2147998879664</v>
      </c>
      <c r="E2040" s="99">
        <v>62119.606982231096</v>
      </c>
      <c r="F2040" s="99">
        <v>41188.234869956999</v>
      </c>
      <c r="G2040" s="99">
        <v>37969.020612239801</v>
      </c>
      <c r="H2040" s="99">
        <v>1376.61925426126</v>
      </c>
      <c r="I2040" s="99">
        <v>0</v>
      </c>
      <c r="J2040" s="99">
        <v>86043.658282279997</v>
      </c>
      <c r="K2040" s="99">
        <v>1117.7261206507701</v>
      </c>
      <c r="L2040" s="99">
        <v>141958.481056213</v>
      </c>
      <c r="M2040" s="99">
        <v>96503.958639144897</v>
      </c>
      <c r="N2040" s="99">
        <v>18449.022470235799</v>
      </c>
      <c r="O2040" s="99">
        <v>123065.585648537</v>
      </c>
      <c r="P2040" s="99">
        <v>0</v>
      </c>
      <c r="Q2040" s="99">
        <v>13913.614683866501</v>
      </c>
      <c r="R2040" s="99">
        <v>28377.066375017199</v>
      </c>
      <c r="S2040" s="99">
        <v>0</v>
      </c>
      <c r="T2040" s="99">
        <v>12319.8979135752</v>
      </c>
      <c r="U2040" s="99">
        <v>87212.098536491394</v>
      </c>
      <c r="V2040" s="99">
        <v>22884705.8369141</v>
      </c>
      <c r="W2040" s="99">
        <v>1695.3288801014401</v>
      </c>
      <c r="X2040" s="99">
        <v>7183365.6468505897</v>
      </c>
      <c r="Y2040" s="99">
        <v>2884039.29193115</v>
      </c>
      <c r="Z2040" s="99">
        <v>10077993.360595699</v>
      </c>
      <c r="AA2040" s="99">
        <v>310039.24671173102</v>
      </c>
      <c r="AB2040" s="99">
        <v>0</v>
      </c>
      <c r="AC2040" s="99">
        <v>34378741.960449196</v>
      </c>
      <c r="AD2040" s="99">
        <v>196479.883073807</v>
      </c>
      <c r="AE2040" s="99">
        <v>7923617.0879516602</v>
      </c>
      <c r="AF2040" s="99">
        <v>7137025.02380371</v>
      </c>
      <c r="AG2040" s="99">
        <v>3696982.0968627902</v>
      </c>
      <c r="AH2040" s="99">
        <v>8352451.9671020498</v>
      </c>
      <c r="AI2040" s="99">
        <v>0</v>
      </c>
      <c r="AJ2040" s="99">
        <v>2941532.70880127</v>
      </c>
      <c r="AK2040" s="99">
        <v>7335991.4344482403</v>
      </c>
      <c r="AL2040" s="99">
        <v>0</v>
      </c>
      <c r="AM2040" s="99">
        <v>3027355.8184204102</v>
      </c>
      <c r="AN2040" s="99">
        <v>34728888.6259766</v>
      </c>
      <c r="AO2040" s="99">
        <v>230193906.27343801</v>
      </c>
      <c r="AP2040" s="99">
        <v>16167.953405261</v>
      </c>
      <c r="AQ2040" s="99">
        <v>67934241.041015595</v>
      </c>
      <c r="AR2040" s="99">
        <v>26791354.076171901</v>
      </c>
      <c r="AS2040" s="99">
        <v>80055446.708007798</v>
      </c>
      <c r="AT2040" s="99">
        <v>2451501.7193603502</v>
      </c>
      <c r="AU2040" s="99">
        <v>0</v>
      </c>
      <c r="AV2040" s="99">
        <v>113932855.875</v>
      </c>
      <c r="AW2040" s="99">
        <v>564699.47511291504</v>
      </c>
      <c r="AX2040" s="99">
        <v>82340011.875976607</v>
      </c>
      <c r="AY2040" s="99">
        <v>74067132.118164107</v>
      </c>
      <c r="AZ2040" s="99">
        <v>32719796.092041001</v>
      </c>
      <c r="BA2040" s="99">
        <v>80556309.616210893</v>
      </c>
      <c r="BB2040" s="99">
        <v>0</v>
      </c>
      <c r="BC2040" s="99">
        <v>26927116.2109375</v>
      </c>
      <c r="BD2040" s="99">
        <v>57301735.330078103</v>
      </c>
      <c r="BE2040" s="99">
        <v>0</v>
      </c>
      <c r="BF2040" s="99">
        <v>25029066.072753899</v>
      </c>
      <c r="BG2040" s="99">
        <v>114606290.869141</v>
      </c>
      <c r="BH2040" s="99">
        <v>39796177.509277299</v>
      </c>
      <c r="BI2040" s="99">
        <v>1897.42674472928</v>
      </c>
      <c r="BJ2040" s="99">
        <v>12765485.880371099</v>
      </c>
      <c r="BK2040" s="99">
        <v>6936992.4941406297</v>
      </c>
      <c r="BL2040" s="99">
        <v>0</v>
      </c>
      <c r="BM2040" s="99">
        <v>124057.87534523</v>
      </c>
      <c r="BN2040" s="99">
        <v>0</v>
      </c>
      <c r="BO2040" s="99">
        <v>0</v>
      </c>
      <c r="BP2040" s="99">
        <v>0</v>
      </c>
      <c r="BQ2040" s="99">
        <v>0</v>
      </c>
      <c r="BR2040" s="99">
        <v>17516550.2353516</v>
      </c>
      <c r="BS2040" s="99">
        <v>10681307.127929701</v>
      </c>
      <c r="BT2040" s="99">
        <v>15677126.416015601</v>
      </c>
      <c r="BU2040" s="99">
        <v>0</v>
      </c>
      <c r="BV2040" s="99">
        <v>8904491.3524169903</v>
      </c>
      <c r="BW2040" s="99">
        <v>7321916.99108887</v>
      </c>
      <c r="BX2040" s="99">
        <v>0</v>
      </c>
      <c r="BY2040" s="99">
        <v>0</v>
      </c>
      <c r="BZ2040" s="99">
        <v>0</v>
      </c>
      <c r="CA2040" s="99">
        <v>382508.91458511399</v>
      </c>
      <c r="CB2040" s="99">
        <v>30022839.310791001</v>
      </c>
      <c r="CC2040" s="99">
        <v>297260801.53125</v>
      </c>
      <c r="CD2040" s="99">
        <v>52333681.791503899</v>
      </c>
      <c r="CE2040" s="99">
        <v>39307.7210640907</v>
      </c>
      <c r="CF2040" s="99">
        <v>10361064.5084229</v>
      </c>
      <c r="CG2040" s="99">
        <v>82327276.7421875</v>
      </c>
      <c r="CH2040" s="99">
        <v>0</v>
      </c>
      <c r="CI2040" s="99">
        <v>421808.20911026001</v>
      </c>
      <c r="CJ2040" s="99">
        <v>40403093.259765603</v>
      </c>
      <c r="CK2040" s="99">
        <v>379468842.01953101</v>
      </c>
      <c r="CL2040" s="99">
        <v>59806445.1728516</v>
      </c>
      <c r="CM2040" s="166">
        <v>507611.173202515</v>
      </c>
      <c r="CN2040" s="166">
        <v>75155990.546875</v>
      </c>
      <c r="CO2040" s="166">
        <v>494089090.42968798</v>
      </c>
      <c r="CP2040" s="99">
        <v>59806445.1728516</v>
      </c>
      <c r="CQ2040" s="99">
        <v>0</v>
      </c>
      <c r="CR2040" s="99">
        <v>0</v>
      </c>
      <c r="CS2040" s="99">
        <v>0</v>
      </c>
      <c r="CT2040" s="99">
        <v>0</v>
      </c>
      <c r="CU2040" s="98">
        <v>63781.593171312998</v>
      </c>
      <c r="CV2040" s="98">
        <v>123278.572917158</v>
      </c>
      <c r="CW2040" s="98">
        <v>40383903.819213897</v>
      </c>
      <c r="CX2040" s="98">
        <v>379588078.2734375</v>
      </c>
    </row>
    <row r="2041" spans="1:102" x14ac:dyDescent="0.2">
      <c r="A2041" s="98" t="s">
        <v>186</v>
      </c>
      <c r="B2041" s="100">
        <v>40148</v>
      </c>
      <c r="C2041" s="99">
        <v>324144.25428008998</v>
      </c>
      <c r="D2041" s="99">
        <v>11.8068421649514</v>
      </c>
      <c r="E2041" s="99">
        <v>60544.552360534697</v>
      </c>
      <c r="F2041" s="99">
        <v>40562.160515785203</v>
      </c>
      <c r="G2041" s="99">
        <v>39054.258902072899</v>
      </c>
      <c r="H2041" s="99">
        <v>582.16126511246</v>
      </c>
      <c r="I2041" s="99">
        <v>0</v>
      </c>
      <c r="J2041" s="99">
        <v>87206.4123125076</v>
      </c>
      <c r="K2041" s="99">
        <v>816.95884812623297</v>
      </c>
      <c r="L2041" s="99">
        <v>140969.259349823</v>
      </c>
      <c r="M2041" s="99">
        <v>96896.102582931504</v>
      </c>
      <c r="N2041" s="99">
        <v>18478.828219652201</v>
      </c>
      <c r="O2041" s="99">
        <v>126840.688593864</v>
      </c>
      <c r="P2041" s="99">
        <v>0</v>
      </c>
      <c r="Q2041" s="99">
        <v>13761.577496170999</v>
      </c>
      <c r="R2041" s="99">
        <v>28916.804289102602</v>
      </c>
      <c r="S2041" s="99">
        <v>0</v>
      </c>
      <c r="T2041" s="99">
        <v>12183.362195253399</v>
      </c>
      <c r="U2041" s="99">
        <v>88105.317922592207</v>
      </c>
      <c r="V2041" s="99">
        <v>23315064.267822299</v>
      </c>
      <c r="W2041" s="99">
        <v>838.47558386623905</v>
      </c>
      <c r="X2041" s="99">
        <v>6980674.4404296903</v>
      </c>
      <c r="Y2041" s="99">
        <v>2876156.9474792499</v>
      </c>
      <c r="Z2041" s="99">
        <v>10270019.177612299</v>
      </c>
      <c r="AA2041" s="99">
        <v>122696.751235962</v>
      </c>
      <c r="AB2041" s="99">
        <v>0</v>
      </c>
      <c r="AC2041" s="99">
        <v>34612943.259277299</v>
      </c>
      <c r="AD2041" s="99">
        <v>133800.00581169099</v>
      </c>
      <c r="AE2041" s="99">
        <v>7876440.0759277297</v>
      </c>
      <c r="AF2041" s="99">
        <v>7139690.8086547898</v>
      </c>
      <c r="AG2041" s="99">
        <v>3693577.4814147898</v>
      </c>
      <c r="AH2041" s="99">
        <v>8658329.9396972694</v>
      </c>
      <c r="AI2041" s="99">
        <v>0</v>
      </c>
      <c r="AJ2041" s="99">
        <v>2907181.31317139</v>
      </c>
      <c r="AK2041" s="99">
        <v>7461211.0015258798</v>
      </c>
      <c r="AL2041" s="99">
        <v>0</v>
      </c>
      <c r="AM2041" s="99">
        <v>2941794.32958984</v>
      </c>
      <c r="AN2041" s="99">
        <v>34799401.830566399</v>
      </c>
      <c r="AO2041" s="99">
        <v>234976364.46289101</v>
      </c>
      <c r="AP2041" s="99">
        <v>7174.9517078399704</v>
      </c>
      <c r="AQ2041" s="99">
        <v>66287484.596191399</v>
      </c>
      <c r="AR2041" s="99">
        <v>27058206.364013702</v>
      </c>
      <c r="AS2041" s="99">
        <v>82037976.215820298</v>
      </c>
      <c r="AT2041" s="99">
        <v>983473.33842468297</v>
      </c>
      <c r="AU2041" s="99">
        <v>0</v>
      </c>
      <c r="AV2041" s="99">
        <v>115089479.024414</v>
      </c>
      <c r="AW2041" s="99">
        <v>390741.52312088001</v>
      </c>
      <c r="AX2041" s="99">
        <v>82652203.139648393</v>
      </c>
      <c r="AY2041" s="99">
        <v>74668667.174804702</v>
      </c>
      <c r="AZ2041" s="99">
        <v>32949859.1320801</v>
      </c>
      <c r="BA2041" s="99">
        <v>84114692.862304702</v>
      </c>
      <c r="BB2041" s="99">
        <v>0</v>
      </c>
      <c r="BC2041" s="99">
        <v>26843592.7421875</v>
      </c>
      <c r="BD2041" s="99">
        <v>58554786.066406302</v>
      </c>
      <c r="BE2041" s="99">
        <v>0</v>
      </c>
      <c r="BF2041" s="99">
        <v>24492838.760497998</v>
      </c>
      <c r="BG2041" s="99">
        <v>116079191.049805</v>
      </c>
      <c r="BH2041" s="99">
        <v>41046131.0693359</v>
      </c>
      <c r="BI2041" s="99">
        <v>713.81765352934599</v>
      </c>
      <c r="BJ2041" s="99">
        <v>12512650.130371099</v>
      </c>
      <c r="BK2041" s="99">
        <v>6831604.6071777297</v>
      </c>
      <c r="BL2041" s="99">
        <v>0</v>
      </c>
      <c r="BM2041" s="99">
        <v>63864.587525844603</v>
      </c>
      <c r="BN2041" s="99">
        <v>0</v>
      </c>
      <c r="BO2041" s="99">
        <v>0</v>
      </c>
      <c r="BP2041" s="99">
        <v>0</v>
      </c>
      <c r="BQ2041" s="99">
        <v>0</v>
      </c>
      <c r="BR2041" s="99">
        <v>17332276.681640599</v>
      </c>
      <c r="BS2041" s="99">
        <v>10747968.736450201</v>
      </c>
      <c r="BT2041" s="99">
        <v>16359318.450195299</v>
      </c>
      <c r="BU2041" s="99">
        <v>0</v>
      </c>
      <c r="BV2041" s="99">
        <v>8867736.4326171894</v>
      </c>
      <c r="BW2041" s="99">
        <v>7520384.5689697303</v>
      </c>
      <c r="BX2041" s="99">
        <v>0</v>
      </c>
      <c r="BY2041" s="99">
        <v>0</v>
      </c>
      <c r="BZ2041" s="99">
        <v>0</v>
      </c>
      <c r="CA2041" s="99">
        <v>384707.57763671898</v>
      </c>
      <c r="CB2041" s="99">
        <v>30270952.595458999</v>
      </c>
      <c r="CC2041" s="99">
        <v>301208508.42968798</v>
      </c>
      <c r="CD2041" s="99">
        <v>53517241.703613304</v>
      </c>
      <c r="CE2041" s="99">
        <v>39690.267267704003</v>
      </c>
      <c r="CF2041" s="99">
        <v>10404510.7071533</v>
      </c>
      <c r="CG2041" s="99">
        <v>83006513.984375</v>
      </c>
      <c r="CH2041" s="99">
        <v>0</v>
      </c>
      <c r="CI2041" s="99">
        <v>424442.42604064901</v>
      </c>
      <c r="CJ2041" s="99">
        <v>40674886.3369141</v>
      </c>
      <c r="CK2041" s="99">
        <v>384283508.35156298</v>
      </c>
      <c r="CL2041" s="99">
        <v>61080809.508300804</v>
      </c>
      <c r="CM2041" s="166">
        <v>511249.14488220197</v>
      </c>
      <c r="CN2041" s="166">
        <v>75441545.0625</v>
      </c>
      <c r="CO2041" s="166">
        <v>500108498.53906298</v>
      </c>
      <c r="CP2041" s="99">
        <v>61080809.508300804</v>
      </c>
      <c r="CQ2041" s="99">
        <v>0</v>
      </c>
      <c r="CR2041" s="99">
        <v>0</v>
      </c>
      <c r="CS2041" s="99">
        <v>0</v>
      </c>
      <c r="CT2041" s="99">
        <v>0</v>
      </c>
      <c r="CU2041" s="98">
        <v>62321.850295005999</v>
      </c>
      <c r="CV2041" s="98">
        <v>124376.649403916</v>
      </c>
      <c r="CW2041" s="98">
        <v>40675463.302612297</v>
      </c>
      <c r="CX2041" s="98">
        <v>384215022.41406298</v>
      </c>
    </row>
    <row r="2042" spans="1:102" x14ac:dyDescent="0.2">
      <c r="A2042" s="98" t="s">
        <v>186</v>
      </c>
      <c r="B2042" s="100">
        <v>40238</v>
      </c>
      <c r="C2042" s="99">
        <v>328766.78007125901</v>
      </c>
      <c r="D2042" s="99">
        <v>8.62742628890555</v>
      </c>
      <c r="E2042" s="99">
        <v>58596.504920482599</v>
      </c>
      <c r="F2042" s="99">
        <v>41113.830608367898</v>
      </c>
      <c r="G2042" s="99">
        <v>40120.095783710502</v>
      </c>
      <c r="H2042" s="99">
        <v>0</v>
      </c>
      <c r="I2042" s="99">
        <v>0</v>
      </c>
      <c r="J2042" s="99">
        <v>88270.698955535903</v>
      </c>
      <c r="K2042" s="99">
        <v>611.64041056483995</v>
      </c>
      <c r="L2042" s="99">
        <v>142260.25771522499</v>
      </c>
      <c r="M2042" s="99">
        <v>97093.901679039001</v>
      </c>
      <c r="N2042" s="99">
        <v>18500.3516027927</v>
      </c>
      <c r="O2042" s="99">
        <v>129387.95649337801</v>
      </c>
      <c r="P2042" s="99">
        <v>0</v>
      </c>
      <c r="Q2042" s="99">
        <v>13612.8266761303</v>
      </c>
      <c r="R2042" s="99">
        <v>29618.502308130301</v>
      </c>
      <c r="S2042" s="99">
        <v>0</v>
      </c>
      <c r="T2042" s="99">
        <v>11842.547635912901</v>
      </c>
      <c r="U2042" s="99">
        <v>88917.011972427397</v>
      </c>
      <c r="V2042" s="99">
        <v>23827018.088867199</v>
      </c>
      <c r="W2042" s="99">
        <v>515.124764591455</v>
      </c>
      <c r="X2042" s="99">
        <v>6452023.2877807599</v>
      </c>
      <c r="Y2042" s="99">
        <v>2758093.47964478</v>
      </c>
      <c r="Z2042" s="99">
        <v>10462304.1470947</v>
      </c>
      <c r="AA2042" s="99">
        <v>0</v>
      </c>
      <c r="AB2042" s="99">
        <v>0</v>
      </c>
      <c r="AC2042" s="99">
        <v>35035655.5478516</v>
      </c>
      <c r="AD2042" s="99">
        <v>98886.9094295502</v>
      </c>
      <c r="AE2042" s="99">
        <v>7835339.8764038105</v>
      </c>
      <c r="AF2042" s="99">
        <v>7173901.6223144503</v>
      </c>
      <c r="AG2042" s="99">
        <v>3694951.3725280799</v>
      </c>
      <c r="AH2042" s="99">
        <v>8859857.6931152306</v>
      </c>
      <c r="AI2042" s="99">
        <v>0</v>
      </c>
      <c r="AJ2042" s="99">
        <v>2850184.0597839402</v>
      </c>
      <c r="AK2042" s="99">
        <v>7647430.5446167002</v>
      </c>
      <c r="AL2042" s="99">
        <v>0</v>
      </c>
      <c r="AM2042" s="99">
        <v>2828247.8392333998</v>
      </c>
      <c r="AN2042" s="99">
        <v>35078912.205078103</v>
      </c>
      <c r="AO2042" s="99">
        <v>239998337.12304699</v>
      </c>
      <c r="AP2042" s="99">
        <v>4218.1867668628702</v>
      </c>
      <c r="AQ2042" s="99">
        <v>62489761.439453103</v>
      </c>
      <c r="AR2042" s="99">
        <v>26399012.021972701</v>
      </c>
      <c r="AS2042" s="99">
        <v>84304940.6875</v>
      </c>
      <c r="AT2042" s="99">
        <v>0</v>
      </c>
      <c r="AU2042" s="99">
        <v>0</v>
      </c>
      <c r="AV2042" s="99">
        <v>118388976.09570301</v>
      </c>
      <c r="AW2042" s="99">
        <v>290211.52185821498</v>
      </c>
      <c r="AX2042" s="99">
        <v>82941284.173828095</v>
      </c>
      <c r="AY2042" s="99">
        <v>75175123.853515595</v>
      </c>
      <c r="AZ2042" s="99">
        <v>33254685.8598633</v>
      </c>
      <c r="BA2042" s="99">
        <v>86402403.134765595</v>
      </c>
      <c r="BB2042" s="99">
        <v>0</v>
      </c>
      <c r="BC2042" s="99">
        <v>26507979.951904301</v>
      </c>
      <c r="BD2042" s="99">
        <v>60656482.441894501</v>
      </c>
      <c r="BE2042" s="99">
        <v>0</v>
      </c>
      <c r="BF2042" s="99">
        <v>23788368.435791001</v>
      </c>
      <c r="BG2042" s="99">
        <v>118298695.402344</v>
      </c>
      <c r="BH2042" s="99">
        <v>42203877.585449196</v>
      </c>
      <c r="BI2042" s="99">
        <v>621.18085195124104</v>
      </c>
      <c r="BJ2042" s="99">
        <v>12081962.6958008</v>
      </c>
      <c r="BK2042" s="99">
        <v>6780153.2714843797</v>
      </c>
      <c r="BL2042" s="99">
        <v>0</v>
      </c>
      <c r="BM2042" s="99">
        <v>2195.7389188110801</v>
      </c>
      <c r="BN2042" s="99">
        <v>0</v>
      </c>
      <c r="BO2042" s="99">
        <v>0</v>
      </c>
      <c r="BP2042" s="99">
        <v>0</v>
      </c>
      <c r="BQ2042" s="99">
        <v>0</v>
      </c>
      <c r="BR2042" s="99">
        <v>18057880.7104492</v>
      </c>
      <c r="BS2042" s="99">
        <v>10824295.463501001</v>
      </c>
      <c r="BT2042" s="99">
        <v>16804443.506591801</v>
      </c>
      <c r="BU2042" s="99">
        <v>0</v>
      </c>
      <c r="BV2042" s="99">
        <v>8752367.8590087909</v>
      </c>
      <c r="BW2042" s="99">
        <v>7805023.9299316397</v>
      </c>
      <c r="BX2042" s="99">
        <v>0</v>
      </c>
      <c r="BY2042" s="99">
        <v>0</v>
      </c>
      <c r="BZ2042" s="99">
        <v>0</v>
      </c>
      <c r="CA2042" s="99">
        <v>386880.810520172</v>
      </c>
      <c r="CB2042" s="99">
        <v>30367893.027343798</v>
      </c>
      <c r="CC2042" s="99">
        <v>304289331.85546899</v>
      </c>
      <c r="CD2042" s="99">
        <v>54428056.917480499</v>
      </c>
      <c r="CE2042" s="99">
        <v>40169.414974212603</v>
      </c>
      <c r="CF2042" s="99">
        <v>10482405.271606401</v>
      </c>
      <c r="CG2042" s="99">
        <v>84313985.932617202</v>
      </c>
      <c r="CH2042" s="99">
        <v>0</v>
      </c>
      <c r="CI2042" s="99">
        <v>427047.507629395</v>
      </c>
      <c r="CJ2042" s="99">
        <v>40929004.576660201</v>
      </c>
      <c r="CK2042" s="99">
        <v>388771554.18359399</v>
      </c>
      <c r="CL2042" s="99">
        <v>62175492.7412109</v>
      </c>
      <c r="CM2042" s="166">
        <v>514701.46891021699</v>
      </c>
      <c r="CN2042" s="166">
        <v>75999130.4140625</v>
      </c>
      <c r="CO2042" s="166">
        <v>507378846.62890601</v>
      </c>
      <c r="CP2042" s="99">
        <v>62175492.7412109</v>
      </c>
      <c r="CQ2042" s="99">
        <v>0</v>
      </c>
      <c r="CR2042" s="99">
        <v>0</v>
      </c>
      <c r="CS2042" s="99">
        <v>0</v>
      </c>
      <c r="CT2042" s="99">
        <v>0</v>
      </c>
      <c r="CU2042" s="98">
        <v>59606.550061882001</v>
      </c>
      <c r="CV2042" s="98">
        <v>126950.40377054601</v>
      </c>
      <c r="CW2042" s="98">
        <v>40850298.298950195</v>
      </c>
      <c r="CX2042" s="98">
        <v>388603317.78808618</v>
      </c>
    </row>
    <row r="2043" spans="1:102" x14ac:dyDescent="0.2">
      <c r="A2043" s="98" t="s">
        <v>186</v>
      </c>
      <c r="B2043" s="100">
        <v>40330</v>
      </c>
      <c r="C2043" s="99">
        <v>331932.19639587402</v>
      </c>
      <c r="D2043" s="99">
        <v>9.9209795109927708</v>
      </c>
      <c r="E2043" s="99">
        <v>58469.5581974983</v>
      </c>
      <c r="F2043" s="99">
        <v>42065.221008300803</v>
      </c>
      <c r="G2043" s="99">
        <v>41134.085660934397</v>
      </c>
      <c r="H2043" s="99">
        <v>0</v>
      </c>
      <c r="I2043" s="99">
        <v>0</v>
      </c>
      <c r="J2043" s="99">
        <v>89246.117582321196</v>
      </c>
      <c r="K2043" s="99">
        <v>534.66982047259796</v>
      </c>
      <c r="L2043" s="99">
        <v>145387.008306503</v>
      </c>
      <c r="M2043" s="99">
        <v>97976.037492752104</v>
      </c>
      <c r="N2043" s="99">
        <v>18669.683731555899</v>
      </c>
      <c r="O2043" s="99">
        <v>131016.556797028</v>
      </c>
      <c r="P2043" s="99">
        <v>0</v>
      </c>
      <c r="Q2043" s="99">
        <v>13470.472890138601</v>
      </c>
      <c r="R2043" s="99">
        <v>30808.5615375042</v>
      </c>
      <c r="S2043" s="99">
        <v>0</v>
      </c>
      <c r="T2043" s="99">
        <v>11901.507389903099</v>
      </c>
      <c r="U2043" s="99">
        <v>89666.351455688506</v>
      </c>
      <c r="V2043" s="99">
        <v>24110726.4833984</v>
      </c>
      <c r="W2043" s="99">
        <v>799.11956600844906</v>
      </c>
      <c r="X2043" s="99">
        <v>6270900.9160156297</v>
      </c>
      <c r="Y2043" s="99">
        <v>2754422.57067871</v>
      </c>
      <c r="Z2043" s="99">
        <v>10637919.3673096</v>
      </c>
      <c r="AA2043" s="99">
        <v>0</v>
      </c>
      <c r="AB2043" s="99">
        <v>0</v>
      </c>
      <c r="AC2043" s="99">
        <v>35457275.875</v>
      </c>
      <c r="AD2043" s="99">
        <v>86285.097961425796</v>
      </c>
      <c r="AE2043" s="99">
        <v>7831511.8781127902</v>
      </c>
      <c r="AF2043" s="99">
        <v>7222329.7964477502</v>
      </c>
      <c r="AG2043" s="99">
        <v>3685844.0965881301</v>
      </c>
      <c r="AH2043" s="99">
        <v>8861621.3802490197</v>
      </c>
      <c r="AI2043" s="99">
        <v>0</v>
      </c>
      <c r="AJ2043" s="99">
        <v>2833056.41436768</v>
      </c>
      <c r="AK2043" s="99">
        <v>7826439.2815551804</v>
      </c>
      <c r="AL2043" s="99">
        <v>0</v>
      </c>
      <c r="AM2043" s="99">
        <v>2794284.61187744</v>
      </c>
      <c r="AN2043" s="99">
        <v>35497874.734863304</v>
      </c>
      <c r="AO2043" s="99">
        <v>245503134.01367199</v>
      </c>
      <c r="AP2043" s="99">
        <v>7032.6432156562796</v>
      </c>
      <c r="AQ2043" s="99">
        <v>61238515.5615234</v>
      </c>
      <c r="AR2043" s="99">
        <v>26535288.4291992</v>
      </c>
      <c r="AS2043" s="99">
        <v>86235755.324218795</v>
      </c>
      <c r="AT2043" s="99">
        <v>0</v>
      </c>
      <c r="AU2043" s="99">
        <v>0</v>
      </c>
      <c r="AV2043" s="99">
        <v>120159615.447266</v>
      </c>
      <c r="AW2043" s="99">
        <v>255028.823917389</v>
      </c>
      <c r="AX2043" s="99">
        <v>83655229.421875</v>
      </c>
      <c r="AY2043" s="99">
        <v>75972384.615234405</v>
      </c>
      <c r="AZ2043" s="99">
        <v>33399479.1872559</v>
      </c>
      <c r="BA2043" s="99">
        <v>87038740.381835893</v>
      </c>
      <c r="BB2043" s="99">
        <v>0</v>
      </c>
      <c r="BC2043" s="99">
        <v>26447532.2177734</v>
      </c>
      <c r="BD2043" s="99">
        <v>62459503.263671897</v>
      </c>
      <c r="BE2043" s="99">
        <v>0</v>
      </c>
      <c r="BF2043" s="99">
        <v>23671307.842285201</v>
      </c>
      <c r="BG2043" s="99">
        <v>120333034.70117199</v>
      </c>
      <c r="BH2043" s="99">
        <v>43149343.217285201</v>
      </c>
      <c r="BI2043" s="99">
        <v>776.558470904827</v>
      </c>
      <c r="BJ2043" s="99">
        <v>11829563.611083999</v>
      </c>
      <c r="BK2043" s="99">
        <v>6712564.97937012</v>
      </c>
      <c r="BL2043" s="99">
        <v>0</v>
      </c>
      <c r="BM2043" s="99">
        <v>1341.75191354752</v>
      </c>
      <c r="BN2043" s="99">
        <v>0</v>
      </c>
      <c r="BO2043" s="99">
        <v>0</v>
      </c>
      <c r="BP2043" s="99">
        <v>0</v>
      </c>
      <c r="BQ2043" s="99">
        <v>0</v>
      </c>
      <c r="BR2043" s="99">
        <v>18375752.106689502</v>
      </c>
      <c r="BS2043" s="99">
        <v>10866638.247802701</v>
      </c>
      <c r="BT2043" s="99">
        <v>16892794.736083999</v>
      </c>
      <c r="BU2043" s="99">
        <v>0</v>
      </c>
      <c r="BV2043" s="99">
        <v>8726734.0411377009</v>
      </c>
      <c r="BW2043" s="99">
        <v>8082427.15869141</v>
      </c>
      <c r="BX2043" s="99">
        <v>0</v>
      </c>
      <c r="BY2043" s="99">
        <v>0</v>
      </c>
      <c r="BZ2043" s="99">
        <v>0</v>
      </c>
      <c r="CA2043" s="99">
        <v>390115.26882171602</v>
      </c>
      <c r="CB2043" s="99">
        <v>30342653.930908199</v>
      </c>
      <c r="CC2043" s="99">
        <v>305567111.44140601</v>
      </c>
      <c r="CD2043" s="99">
        <v>55205321.838867202</v>
      </c>
      <c r="CE2043" s="99">
        <v>41099.941459655798</v>
      </c>
      <c r="CF2043" s="99">
        <v>10580678.6140137</v>
      </c>
      <c r="CG2043" s="99">
        <v>85784857.751953095</v>
      </c>
      <c r="CH2043" s="99">
        <v>0</v>
      </c>
      <c r="CI2043" s="99">
        <v>431186.88138580299</v>
      </c>
      <c r="CJ2043" s="99">
        <v>40816020.214843802</v>
      </c>
      <c r="CK2043" s="99">
        <v>391519642.01171899</v>
      </c>
      <c r="CL2043" s="99">
        <v>63120325.355957001</v>
      </c>
      <c r="CM2043" s="166">
        <v>519351.70043563802</v>
      </c>
      <c r="CN2043" s="166">
        <v>76189828.743164107</v>
      </c>
      <c r="CO2043" s="166">
        <v>510994540.78125</v>
      </c>
      <c r="CP2043" s="99">
        <v>63120325.355957001</v>
      </c>
      <c r="CQ2043" s="99">
        <v>0</v>
      </c>
      <c r="CR2043" s="99">
        <v>0</v>
      </c>
      <c r="CS2043" s="99">
        <v>0</v>
      </c>
      <c r="CT2043" s="99">
        <v>0</v>
      </c>
      <c r="CU2043" s="98">
        <v>58999.898808985003</v>
      </c>
      <c r="CV2043" s="98">
        <v>129045.97682991999</v>
      </c>
      <c r="CW2043" s="98">
        <v>40923332.544921897</v>
      </c>
      <c r="CX2043" s="98">
        <v>391351969.19335914</v>
      </c>
    </row>
    <row r="2044" spans="1:102" x14ac:dyDescent="0.2">
      <c r="A2044" s="98" t="s">
        <v>186</v>
      </c>
      <c r="B2044" s="100">
        <v>40422</v>
      </c>
      <c r="C2044" s="99">
        <v>333079.59247207601</v>
      </c>
      <c r="D2044" s="99">
        <v>10.8081859739032</v>
      </c>
      <c r="E2044" s="99">
        <v>55652.212329387701</v>
      </c>
      <c r="F2044" s="99">
        <v>40996.902397155798</v>
      </c>
      <c r="G2044" s="99">
        <v>41858.109576225303</v>
      </c>
      <c r="H2044" s="99">
        <v>0</v>
      </c>
      <c r="I2044" s="99">
        <v>0</v>
      </c>
      <c r="J2044" s="99">
        <v>89863.712581634507</v>
      </c>
      <c r="K2044" s="99">
        <v>467.55278190970398</v>
      </c>
      <c r="L2044" s="99">
        <v>141192.83103561401</v>
      </c>
      <c r="M2044" s="99">
        <v>98064.107579231306</v>
      </c>
      <c r="N2044" s="99">
        <v>18676.1923816204</v>
      </c>
      <c r="O2044" s="99">
        <v>130483.722490311</v>
      </c>
      <c r="P2044" s="99">
        <v>0</v>
      </c>
      <c r="Q2044" s="99">
        <v>13275.6721360683</v>
      </c>
      <c r="R2044" s="99">
        <v>31172.630743742</v>
      </c>
      <c r="S2044" s="99">
        <v>0</v>
      </c>
      <c r="T2044" s="99">
        <v>12199.436869978899</v>
      </c>
      <c r="U2044" s="99">
        <v>90358.624892234802</v>
      </c>
      <c r="V2044" s="99">
        <v>24287734.228515599</v>
      </c>
      <c r="W2044" s="99">
        <v>705.77031332254398</v>
      </c>
      <c r="X2044" s="99">
        <v>6009107.6646118201</v>
      </c>
      <c r="Y2044" s="99">
        <v>2727030.80386353</v>
      </c>
      <c r="Z2044" s="99">
        <v>10692725.1595459</v>
      </c>
      <c r="AA2044" s="99">
        <v>0</v>
      </c>
      <c r="AB2044" s="99">
        <v>0</v>
      </c>
      <c r="AC2044" s="99">
        <v>35570807.762695298</v>
      </c>
      <c r="AD2044" s="99">
        <v>72920.456529617295</v>
      </c>
      <c r="AE2044" s="99">
        <v>7692998.9143066397</v>
      </c>
      <c r="AF2044" s="99">
        <v>7231183.9904174795</v>
      </c>
      <c r="AG2044" s="99">
        <v>3658542.2819519001</v>
      </c>
      <c r="AH2044" s="99">
        <v>8732926.6423339806</v>
      </c>
      <c r="AI2044" s="99">
        <v>0</v>
      </c>
      <c r="AJ2044" s="99">
        <v>2793671.6459655799</v>
      </c>
      <c r="AK2044" s="99">
        <v>7892960.73254395</v>
      </c>
      <c r="AL2044" s="99">
        <v>0</v>
      </c>
      <c r="AM2044" s="99">
        <v>2783872.4271545401</v>
      </c>
      <c r="AN2044" s="99">
        <v>35694748.261230499</v>
      </c>
      <c r="AO2044" s="99">
        <v>248080410.15234399</v>
      </c>
      <c r="AP2044" s="99">
        <v>6112.0967948436701</v>
      </c>
      <c r="AQ2044" s="99">
        <v>58580769.973144501</v>
      </c>
      <c r="AR2044" s="99">
        <v>26495869.478271499</v>
      </c>
      <c r="AS2044" s="99">
        <v>87269572.3125</v>
      </c>
      <c r="AT2044" s="99">
        <v>0</v>
      </c>
      <c r="AU2044" s="99">
        <v>0</v>
      </c>
      <c r="AV2044" s="99">
        <v>121603084.47168</v>
      </c>
      <c r="AW2044" s="99">
        <v>216304.073295593</v>
      </c>
      <c r="AX2044" s="99">
        <v>82218121.603515595</v>
      </c>
      <c r="AY2044" s="99">
        <v>76549387.5859375</v>
      </c>
      <c r="AZ2044" s="99">
        <v>33307456.045654301</v>
      </c>
      <c r="BA2044" s="99">
        <v>86210974.068359405</v>
      </c>
      <c r="BB2044" s="99">
        <v>0</v>
      </c>
      <c r="BC2044" s="99">
        <v>26179230.223877002</v>
      </c>
      <c r="BD2044" s="99">
        <v>63253958.065917999</v>
      </c>
      <c r="BE2044" s="99">
        <v>0</v>
      </c>
      <c r="BF2044" s="99">
        <v>23839982.6413574</v>
      </c>
      <c r="BG2044" s="99">
        <v>121899232.628906</v>
      </c>
      <c r="BH2044" s="99">
        <v>42966062.663574196</v>
      </c>
      <c r="BI2044" s="99">
        <v>675.94744971394505</v>
      </c>
      <c r="BJ2044" s="99">
        <v>11431088.348998999</v>
      </c>
      <c r="BK2044" s="99">
        <v>6561730.1572876005</v>
      </c>
      <c r="BL2044" s="99">
        <v>0</v>
      </c>
      <c r="BM2044" s="99">
        <v>602.14362000673998</v>
      </c>
      <c r="BN2044" s="99">
        <v>0</v>
      </c>
      <c r="BO2044" s="99">
        <v>0</v>
      </c>
      <c r="BP2044" s="99">
        <v>0</v>
      </c>
      <c r="BQ2044" s="99">
        <v>0</v>
      </c>
      <c r="BR2044" s="99">
        <v>18504368.4069824</v>
      </c>
      <c r="BS2044" s="99">
        <v>10810824.217285199</v>
      </c>
      <c r="BT2044" s="99">
        <v>16722519.3592529</v>
      </c>
      <c r="BU2044" s="99">
        <v>0</v>
      </c>
      <c r="BV2044" s="99">
        <v>8640723.0822753906</v>
      </c>
      <c r="BW2044" s="99">
        <v>8164042.0178222703</v>
      </c>
      <c r="BX2044" s="99">
        <v>0</v>
      </c>
      <c r="BY2044" s="99">
        <v>0</v>
      </c>
      <c r="BZ2044" s="99">
        <v>0</v>
      </c>
      <c r="CA2044" s="99">
        <v>389704.217445374</v>
      </c>
      <c r="CB2044" s="99">
        <v>30225244.082275402</v>
      </c>
      <c r="CC2044" s="99">
        <v>306185443.47265601</v>
      </c>
      <c r="CD2044" s="99">
        <v>53946032.314453103</v>
      </c>
      <c r="CE2044" s="99">
        <v>41876.542124748201</v>
      </c>
      <c r="CF2044" s="99">
        <v>10695719.2113037</v>
      </c>
      <c r="CG2044" s="99">
        <v>87410454.602539107</v>
      </c>
      <c r="CH2044" s="99">
        <v>0</v>
      </c>
      <c r="CI2044" s="99">
        <v>431613.47874069202</v>
      </c>
      <c r="CJ2044" s="99">
        <v>40930730.558105499</v>
      </c>
      <c r="CK2044" s="99">
        <v>393244558.63281298</v>
      </c>
      <c r="CL2044" s="99">
        <v>62489919.674804702</v>
      </c>
      <c r="CM2044" s="166">
        <v>520513.740207672</v>
      </c>
      <c r="CN2044" s="166">
        <v>76565721.067382798</v>
      </c>
      <c r="CO2044" s="166">
        <v>514896026.953125</v>
      </c>
      <c r="CP2044" s="99">
        <v>62489919.674804702</v>
      </c>
      <c r="CQ2044" s="99">
        <v>0</v>
      </c>
      <c r="CR2044" s="99">
        <v>0</v>
      </c>
      <c r="CS2044" s="99">
        <v>0</v>
      </c>
      <c r="CT2044" s="99">
        <v>0</v>
      </c>
      <c r="CU2044" s="98">
        <v>55479.657794469997</v>
      </c>
      <c r="CV2044" s="98">
        <v>130516.42236280401</v>
      </c>
      <c r="CW2044" s="98">
        <v>40920963.293579102</v>
      </c>
      <c r="CX2044" s="98">
        <v>393595898.07519513</v>
      </c>
    </row>
    <row r="2045" spans="1:102" x14ac:dyDescent="0.2">
      <c r="A2045" s="98" t="s">
        <v>186</v>
      </c>
      <c r="B2045" s="100">
        <v>40513</v>
      </c>
      <c r="C2045" s="99">
        <v>333132.24580383301</v>
      </c>
      <c r="D2045" s="99">
        <v>10.9414806968998</v>
      </c>
      <c r="E2045" s="99">
        <v>54742.856202125498</v>
      </c>
      <c r="F2045" s="99">
        <v>40487.526274681099</v>
      </c>
      <c r="G2045" s="99">
        <v>42640.187088489503</v>
      </c>
      <c r="H2045" s="99">
        <v>0</v>
      </c>
      <c r="I2045" s="99">
        <v>0</v>
      </c>
      <c r="J2045" s="99">
        <v>90650.060395240798</v>
      </c>
      <c r="K2045" s="99">
        <v>432.053356163204</v>
      </c>
      <c r="L2045" s="99">
        <v>160461.322071075</v>
      </c>
      <c r="M2045" s="99">
        <v>98028.208753585801</v>
      </c>
      <c r="N2045" s="99">
        <v>18642.479307413101</v>
      </c>
      <c r="O2045" s="99">
        <v>126872.82535457599</v>
      </c>
      <c r="P2045" s="99">
        <v>0</v>
      </c>
      <c r="Q2045" s="99">
        <v>13091.5884188414</v>
      </c>
      <c r="R2045" s="99">
        <v>31672.280563116099</v>
      </c>
      <c r="S2045" s="99">
        <v>0</v>
      </c>
      <c r="T2045" s="99">
        <v>13449.672645688101</v>
      </c>
      <c r="U2045" s="99">
        <v>91120.024317741394</v>
      </c>
      <c r="V2045" s="99">
        <v>24151600.722167999</v>
      </c>
      <c r="W2045" s="99">
        <v>587.67478223144997</v>
      </c>
      <c r="X2045" s="99">
        <v>5816143.1550292997</v>
      </c>
      <c r="Y2045" s="99">
        <v>2647513.6251220698</v>
      </c>
      <c r="Z2045" s="99">
        <v>10866414.0855713</v>
      </c>
      <c r="AA2045" s="99">
        <v>0</v>
      </c>
      <c r="AB2045" s="99">
        <v>0</v>
      </c>
      <c r="AC2045" s="99">
        <v>35870792.167480499</v>
      </c>
      <c r="AD2045" s="99">
        <v>68525.767230033904</v>
      </c>
      <c r="AE2045" s="99">
        <v>8255939.6635742197</v>
      </c>
      <c r="AF2045" s="99">
        <v>7222704.4524536096</v>
      </c>
      <c r="AG2045" s="99">
        <v>3629418.1189880399</v>
      </c>
      <c r="AH2045" s="99">
        <v>8068669.9998779297</v>
      </c>
      <c r="AI2045" s="99">
        <v>0</v>
      </c>
      <c r="AJ2045" s="99">
        <v>2795993.7565307599</v>
      </c>
      <c r="AK2045" s="99">
        <v>7909231.33056641</v>
      </c>
      <c r="AL2045" s="99">
        <v>0</v>
      </c>
      <c r="AM2045" s="99">
        <v>2946691.09625244</v>
      </c>
      <c r="AN2045" s="99">
        <v>35953565.574218802</v>
      </c>
      <c r="AO2045" s="99">
        <v>247904513.08593801</v>
      </c>
      <c r="AP2045" s="99">
        <v>5183.7942832708404</v>
      </c>
      <c r="AQ2045" s="99">
        <v>57331487.9296875</v>
      </c>
      <c r="AR2045" s="99">
        <v>25713884.184326202</v>
      </c>
      <c r="AS2045" s="99">
        <v>89038917.810546905</v>
      </c>
      <c r="AT2045" s="99">
        <v>0</v>
      </c>
      <c r="AU2045" s="99">
        <v>0</v>
      </c>
      <c r="AV2045" s="99">
        <v>123447572.706055</v>
      </c>
      <c r="AW2045" s="99">
        <v>206360.04771423299</v>
      </c>
      <c r="AX2045" s="99">
        <v>88520207.566406295</v>
      </c>
      <c r="AY2045" s="99">
        <v>76986276.094726607</v>
      </c>
      <c r="AZ2045" s="99">
        <v>33163728.908935498</v>
      </c>
      <c r="BA2045" s="99">
        <v>80289606.006835893</v>
      </c>
      <c r="BB2045" s="99">
        <v>0</v>
      </c>
      <c r="BC2045" s="99">
        <v>26289969.436279301</v>
      </c>
      <c r="BD2045" s="99">
        <v>63600418.309082001</v>
      </c>
      <c r="BE2045" s="99">
        <v>0</v>
      </c>
      <c r="BF2045" s="99">
        <v>25271783.3669434</v>
      </c>
      <c r="BG2045" s="99">
        <v>123881736.481445</v>
      </c>
      <c r="BH2045" s="99">
        <v>42683450.513671897</v>
      </c>
      <c r="BI2045" s="99">
        <v>534.70276321470703</v>
      </c>
      <c r="BJ2045" s="99">
        <v>11154588.987915</v>
      </c>
      <c r="BK2045" s="99">
        <v>6447559.25183105</v>
      </c>
      <c r="BL2045" s="99">
        <v>0</v>
      </c>
      <c r="BM2045" s="99">
        <v>193.795456148684</v>
      </c>
      <c r="BN2045" s="99">
        <v>0</v>
      </c>
      <c r="BO2045" s="99">
        <v>0</v>
      </c>
      <c r="BP2045" s="99">
        <v>0</v>
      </c>
      <c r="BQ2045" s="99">
        <v>0</v>
      </c>
      <c r="BR2045" s="99">
        <v>18544266.561279301</v>
      </c>
      <c r="BS2045" s="99">
        <v>10758300.696167</v>
      </c>
      <c r="BT2045" s="99">
        <v>15606002.392333999</v>
      </c>
      <c r="BU2045" s="99">
        <v>0</v>
      </c>
      <c r="BV2045" s="99">
        <v>8660207.8670654297</v>
      </c>
      <c r="BW2045" s="99">
        <v>8084733.3792114304</v>
      </c>
      <c r="BX2045" s="99">
        <v>0</v>
      </c>
      <c r="BY2045" s="99">
        <v>0</v>
      </c>
      <c r="BZ2045" s="99">
        <v>0</v>
      </c>
      <c r="CA2045" s="99">
        <v>387969.45248794602</v>
      </c>
      <c r="CB2045" s="99">
        <v>29966658.158447299</v>
      </c>
      <c r="CC2045" s="99">
        <v>305487695.82421899</v>
      </c>
      <c r="CD2045" s="99">
        <v>53916471.550781302</v>
      </c>
      <c r="CE2045" s="99">
        <v>42621.772378921502</v>
      </c>
      <c r="CF2045" s="99">
        <v>10855883.400512701</v>
      </c>
      <c r="CG2045" s="99">
        <v>88919325.258789107</v>
      </c>
      <c r="CH2045" s="99">
        <v>0</v>
      </c>
      <c r="CI2045" s="99">
        <v>430586.42451477097</v>
      </c>
      <c r="CJ2045" s="99">
        <v>40769771.677734397</v>
      </c>
      <c r="CK2045" s="99">
        <v>394456341.09765601</v>
      </c>
      <c r="CL2045" s="99">
        <v>61886559.715332001</v>
      </c>
      <c r="CM2045" s="166">
        <v>520244.794010162</v>
      </c>
      <c r="CN2045" s="166">
        <v>76723166.452148393</v>
      </c>
      <c r="CO2045" s="166">
        <v>517961346.71875</v>
      </c>
      <c r="CP2045" s="99">
        <v>61886559.715332001</v>
      </c>
      <c r="CQ2045" s="99">
        <v>0</v>
      </c>
      <c r="CR2045" s="99">
        <v>0</v>
      </c>
      <c r="CS2045" s="99">
        <v>0</v>
      </c>
      <c r="CT2045" s="99">
        <v>0</v>
      </c>
      <c r="CU2045" s="98">
        <v>55383.393287730003</v>
      </c>
      <c r="CV2045" s="98">
        <v>131645.46297677001</v>
      </c>
      <c r="CW2045" s="98">
        <v>40822541.558959998</v>
      </c>
      <c r="CX2045" s="98">
        <v>394407021.08300811</v>
      </c>
    </row>
    <row r="2046" spans="1:102" x14ac:dyDescent="0.2">
      <c r="A2046" s="98" t="s">
        <v>186</v>
      </c>
      <c r="B2046" s="100">
        <v>40603</v>
      </c>
      <c r="C2046" s="99">
        <v>333092.358383179</v>
      </c>
      <c r="D2046" s="99">
        <v>14.286635162890899</v>
      </c>
      <c r="E2046" s="99">
        <v>54668.009087085702</v>
      </c>
      <c r="F2046" s="99">
        <v>40616.8340172768</v>
      </c>
      <c r="G2046" s="99">
        <v>43469.1956048012</v>
      </c>
      <c r="H2046" s="99">
        <v>0</v>
      </c>
      <c r="I2046" s="99">
        <v>0</v>
      </c>
      <c r="J2046" s="99">
        <v>91893.143530845598</v>
      </c>
      <c r="K2046" s="99">
        <v>393.893831636757</v>
      </c>
      <c r="L2046" s="99">
        <v>254618.31728553801</v>
      </c>
      <c r="M2046" s="99">
        <v>98157.327067375198</v>
      </c>
      <c r="N2046" s="99">
        <v>18563.6569809914</v>
      </c>
      <c r="O2046" s="99">
        <v>0</v>
      </c>
      <c r="P2046" s="99">
        <v>0</v>
      </c>
      <c r="Q2046" s="99">
        <v>12971.456930995</v>
      </c>
      <c r="R2046" s="99">
        <v>0</v>
      </c>
      <c r="S2046" s="99">
        <v>0</v>
      </c>
      <c r="T2046" s="99">
        <v>43320.776846885703</v>
      </c>
      <c r="U2046" s="99">
        <v>92289.752115249605</v>
      </c>
      <c r="V2046" s="99">
        <v>24089343.418212902</v>
      </c>
      <c r="W2046" s="99">
        <v>1752.3640440404399</v>
      </c>
      <c r="X2046" s="99">
        <v>5655697.3053588904</v>
      </c>
      <c r="Y2046" s="99">
        <v>2640628.02380371</v>
      </c>
      <c r="Z2046" s="99">
        <v>11036933.756347699</v>
      </c>
      <c r="AA2046" s="99">
        <v>0</v>
      </c>
      <c r="AB2046" s="99">
        <v>0</v>
      </c>
      <c r="AC2046" s="99">
        <v>36351142.230957001</v>
      </c>
      <c r="AD2046" s="99">
        <v>60609.247456073797</v>
      </c>
      <c r="AE2046" s="99">
        <v>16102671.4532471</v>
      </c>
      <c r="AF2046" s="99">
        <v>7313068.6035766602</v>
      </c>
      <c r="AG2046" s="99">
        <v>3580452.9191284198</v>
      </c>
      <c r="AH2046" s="99">
        <v>0</v>
      </c>
      <c r="AI2046" s="99">
        <v>0</v>
      </c>
      <c r="AJ2046" s="99">
        <v>2778115.5070190402</v>
      </c>
      <c r="AK2046" s="99">
        <v>0</v>
      </c>
      <c r="AL2046" s="99">
        <v>0</v>
      </c>
      <c r="AM2046" s="99">
        <v>10947689.9991455</v>
      </c>
      <c r="AN2046" s="99">
        <v>36397476.716796897</v>
      </c>
      <c r="AO2046" s="99">
        <v>249089798.88867199</v>
      </c>
      <c r="AP2046" s="99">
        <v>14471.935927271799</v>
      </c>
      <c r="AQ2046" s="99">
        <v>56630415.607421897</v>
      </c>
      <c r="AR2046" s="99">
        <v>25895320.670410201</v>
      </c>
      <c r="AS2046" s="99">
        <v>90574281.0546875</v>
      </c>
      <c r="AT2046" s="99">
        <v>0</v>
      </c>
      <c r="AU2046" s="99">
        <v>0</v>
      </c>
      <c r="AV2046" s="99">
        <v>126430037.38867199</v>
      </c>
      <c r="AW2046" s="99">
        <v>182667.90625381499</v>
      </c>
      <c r="AX2046" s="99">
        <v>167671841.01953101</v>
      </c>
      <c r="AY2046" s="99">
        <v>78225783.464843795</v>
      </c>
      <c r="AZ2046" s="99">
        <v>32890566.6489258</v>
      </c>
      <c r="BA2046" s="99">
        <v>0</v>
      </c>
      <c r="BB2046" s="99">
        <v>0</v>
      </c>
      <c r="BC2046" s="99">
        <v>26342715.685546901</v>
      </c>
      <c r="BD2046" s="99">
        <v>0</v>
      </c>
      <c r="BE2046" s="99">
        <v>0</v>
      </c>
      <c r="BF2046" s="99">
        <v>89969491.971679702</v>
      </c>
      <c r="BG2046" s="99">
        <v>126439052.57031301</v>
      </c>
      <c r="BH2046" s="99">
        <v>29120721.615234401</v>
      </c>
      <c r="BI2046" s="99">
        <v>1734.2500593811301</v>
      </c>
      <c r="BJ2046" s="99">
        <v>8638399.9364013709</v>
      </c>
      <c r="BK2046" s="99">
        <v>6219964.4205932599</v>
      </c>
      <c r="BL2046" s="99">
        <v>0</v>
      </c>
      <c r="BM2046" s="99">
        <v>0</v>
      </c>
      <c r="BN2046" s="99">
        <v>0</v>
      </c>
      <c r="BO2046" s="99">
        <v>0</v>
      </c>
      <c r="BP2046" s="99">
        <v>0</v>
      </c>
      <c r="BQ2046" s="99">
        <v>0</v>
      </c>
      <c r="BR2046" s="99">
        <v>18655021.279296901</v>
      </c>
      <c r="BS2046" s="99">
        <v>10678291.4700928</v>
      </c>
      <c r="BT2046" s="99">
        <v>0</v>
      </c>
      <c r="BU2046" s="99">
        <v>0</v>
      </c>
      <c r="BV2046" s="99">
        <v>8689414.9154052697</v>
      </c>
      <c r="BW2046" s="99">
        <v>0</v>
      </c>
      <c r="BX2046" s="99">
        <v>0</v>
      </c>
      <c r="BY2046" s="99">
        <v>0</v>
      </c>
      <c r="BZ2046" s="99">
        <v>0</v>
      </c>
      <c r="CA2046" s="99">
        <v>387325.21283721901</v>
      </c>
      <c r="CB2046" s="99">
        <v>29804938.2583008</v>
      </c>
      <c r="CC2046" s="99">
        <v>305480643.82421899</v>
      </c>
      <c r="CD2046" s="99">
        <v>37769515.896972701</v>
      </c>
      <c r="CE2046" s="99">
        <v>43496.264655113198</v>
      </c>
      <c r="CF2046" s="99">
        <v>11005556.9329834</v>
      </c>
      <c r="CG2046" s="99">
        <v>90402011.701171905</v>
      </c>
      <c r="CH2046" s="99">
        <v>0</v>
      </c>
      <c r="CI2046" s="99">
        <v>430808.98490524298</v>
      </c>
      <c r="CJ2046" s="99">
        <v>40798019.957031302</v>
      </c>
      <c r="CK2046" s="99">
        <v>395840488.234375</v>
      </c>
      <c r="CL2046" s="99">
        <v>37806285.353515603</v>
      </c>
      <c r="CM2046" s="166">
        <v>521738.51409530599</v>
      </c>
      <c r="CN2046" s="166">
        <v>77126460.543945298</v>
      </c>
      <c r="CO2046" s="166">
        <v>521568155.69140601</v>
      </c>
      <c r="CP2046" s="99">
        <v>37806285.353515603</v>
      </c>
      <c r="CQ2046" s="99">
        <v>0</v>
      </c>
      <c r="CR2046" s="99">
        <v>0</v>
      </c>
      <c r="CS2046" s="99">
        <v>0</v>
      </c>
      <c r="CT2046" s="99">
        <v>0</v>
      </c>
      <c r="CU2046" s="98">
        <v>55298.408596923</v>
      </c>
      <c r="CV2046" s="98">
        <v>133890.86707184499</v>
      </c>
      <c r="CW2046" s="98">
        <v>40810495.191284202</v>
      </c>
      <c r="CX2046" s="98">
        <v>395882655.52539086</v>
      </c>
    </row>
    <row r="2047" spans="1:102" x14ac:dyDescent="0.2">
      <c r="A2047" s="98" t="s">
        <v>186</v>
      </c>
      <c r="B2047" s="100">
        <v>40695</v>
      </c>
      <c r="C2047" s="99">
        <v>333668.57695007301</v>
      </c>
      <c r="D2047" s="99">
        <v>9.8893546899780596</v>
      </c>
      <c r="E2047" s="99">
        <v>54027.060701847098</v>
      </c>
      <c r="F2047" s="99">
        <v>40628.306920051597</v>
      </c>
      <c r="G2047" s="99">
        <v>43914.050512790702</v>
      </c>
      <c r="H2047" s="99">
        <v>0</v>
      </c>
      <c r="I2047" s="99">
        <v>0</v>
      </c>
      <c r="J2047" s="99">
        <v>92583.605638503999</v>
      </c>
      <c r="K2047" s="99">
        <v>354.08933198824502</v>
      </c>
      <c r="L2047" s="99">
        <v>257219.366638184</v>
      </c>
      <c r="M2047" s="99">
        <v>98370.496873855605</v>
      </c>
      <c r="N2047" s="99">
        <v>18546.195666790001</v>
      </c>
      <c r="O2047" s="99">
        <v>0</v>
      </c>
      <c r="P2047" s="99">
        <v>0</v>
      </c>
      <c r="Q2047" s="99">
        <v>12791.930842637999</v>
      </c>
      <c r="R2047" s="99">
        <v>0</v>
      </c>
      <c r="S2047" s="99">
        <v>0</v>
      </c>
      <c r="T2047" s="99">
        <v>43907.961061000802</v>
      </c>
      <c r="U2047" s="99">
        <v>92917.115761756897</v>
      </c>
      <c r="V2047" s="99">
        <v>24107218.994384799</v>
      </c>
      <c r="W2047" s="99">
        <v>887.19735638052202</v>
      </c>
      <c r="X2047" s="99">
        <v>5510880.4242553702</v>
      </c>
      <c r="Y2047" s="99">
        <v>2628891.1741027799</v>
      </c>
      <c r="Z2047" s="99">
        <v>11062738.369140601</v>
      </c>
      <c r="AA2047" s="99">
        <v>0</v>
      </c>
      <c r="AB2047" s="99">
        <v>0</v>
      </c>
      <c r="AC2047" s="99">
        <v>36703637.7822266</v>
      </c>
      <c r="AD2047" s="99">
        <v>53683.438430786096</v>
      </c>
      <c r="AE2047" s="99">
        <v>15980563.372680699</v>
      </c>
      <c r="AF2047" s="99">
        <v>7322972.9053344699</v>
      </c>
      <c r="AG2047" s="99">
        <v>3588973.1050109901</v>
      </c>
      <c r="AH2047" s="99">
        <v>0</v>
      </c>
      <c r="AI2047" s="99">
        <v>0</v>
      </c>
      <c r="AJ2047" s="99">
        <v>2744645.7460632301</v>
      </c>
      <c r="AK2047" s="99">
        <v>0</v>
      </c>
      <c r="AL2047" s="99">
        <v>0</v>
      </c>
      <c r="AM2047" s="99">
        <v>11053693.962036099</v>
      </c>
      <c r="AN2047" s="99">
        <v>36742533.463378899</v>
      </c>
      <c r="AO2047" s="99">
        <v>251006564.98632801</v>
      </c>
      <c r="AP2047" s="99">
        <v>8389.7247244119608</v>
      </c>
      <c r="AQ2047" s="99">
        <v>55316775.608886696</v>
      </c>
      <c r="AR2047" s="99">
        <v>26038221.808593798</v>
      </c>
      <c r="AS2047" s="99">
        <v>91493561.790039107</v>
      </c>
      <c r="AT2047" s="99">
        <v>0</v>
      </c>
      <c r="AU2047" s="99">
        <v>0</v>
      </c>
      <c r="AV2047" s="99">
        <v>128284759.28125</v>
      </c>
      <c r="AW2047" s="99">
        <v>163600.84122657799</v>
      </c>
      <c r="AX2047" s="99">
        <v>167355238.70117199</v>
      </c>
      <c r="AY2047" s="99">
        <v>79376171.345703095</v>
      </c>
      <c r="AZ2047" s="99">
        <v>33092459.464355499</v>
      </c>
      <c r="BA2047" s="99">
        <v>0</v>
      </c>
      <c r="BB2047" s="99">
        <v>0</v>
      </c>
      <c r="BC2047" s="99">
        <v>26095009.0629883</v>
      </c>
      <c r="BD2047" s="99">
        <v>0</v>
      </c>
      <c r="BE2047" s="99">
        <v>0</v>
      </c>
      <c r="BF2047" s="99">
        <v>91462976.658203095</v>
      </c>
      <c r="BG2047" s="99">
        <v>128469682.043945</v>
      </c>
      <c r="BH2047" s="99">
        <v>29488887.7490234</v>
      </c>
      <c r="BI2047" s="99">
        <v>850.42707429826305</v>
      </c>
      <c r="BJ2047" s="99">
        <v>8441712.7707519494</v>
      </c>
      <c r="BK2047" s="99">
        <v>6116555.1636352502</v>
      </c>
      <c r="BL2047" s="99">
        <v>0</v>
      </c>
      <c r="BM2047" s="99">
        <v>0</v>
      </c>
      <c r="BN2047" s="99">
        <v>0</v>
      </c>
      <c r="BO2047" s="99">
        <v>0</v>
      </c>
      <c r="BP2047" s="99">
        <v>0</v>
      </c>
      <c r="BQ2047" s="99">
        <v>0</v>
      </c>
      <c r="BR2047" s="99">
        <v>18773793.267089799</v>
      </c>
      <c r="BS2047" s="99">
        <v>10745256.279785199</v>
      </c>
      <c r="BT2047" s="99">
        <v>0</v>
      </c>
      <c r="BU2047" s="99">
        <v>0</v>
      </c>
      <c r="BV2047" s="99">
        <v>8607223.58129883</v>
      </c>
      <c r="BW2047" s="99">
        <v>0</v>
      </c>
      <c r="BX2047" s="99">
        <v>0</v>
      </c>
      <c r="BY2047" s="99">
        <v>0</v>
      </c>
      <c r="BZ2047" s="99">
        <v>0</v>
      </c>
      <c r="CA2047" s="99">
        <v>387445.49645233201</v>
      </c>
      <c r="CB2047" s="99">
        <v>29553919.863037098</v>
      </c>
      <c r="CC2047" s="99">
        <v>305736405.70703101</v>
      </c>
      <c r="CD2047" s="99">
        <v>38061864.464355499</v>
      </c>
      <c r="CE2047" s="99">
        <v>43897.570035457597</v>
      </c>
      <c r="CF2047" s="99">
        <v>11091808.4575195</v>
      </c>
      <c r="CG2047" s="99">
        <v>91629520.473632798</v>
      </c>
      <c r="CH2047" s="99">
        <v>0</v>
      </c>
      <c r="CI2047" s="99">
        <v>431294.03553772002</v>
      </c>
      <c r="CJ2047" s="99">
        <v>40688124.074707001</v>
      </c>
      <c r="CK2047" s="99">
        <v>397149423.375</v>
      </c>
      <c r="CL2047" s="99">
        <v>37869600.371582001</v>
      </c>
      <c r="CM2047" s="166">
        <v>522666.365158081</v>
      </c>
      <c r="CN2047" s="166">
        <v>77379607.549804702</v>
      </c>
      <c r="CO2047" s="166">
        <v>525676589.625</v>
      </c>
      <c r="CP2047" s="99">
        <v>37869600.371582001</v>
      </c>
      <c r="CQ2047" s="99">
        <v>0</v>
      </c>
      <c r="CR2047" s="99">
        <v>0</v>
      </c>
      <c r="CS2047" s="99">
        <v>0</v>
      </c>
      <c r="CT2047" s="99">
        <v>0</v>
      </c>
      <c r="CU2047" s="98">
        <v>54333.736200710999</v>
      </c>
      <c r="CV2047" s="98">
        <v>135098.33011535899</v>
      </c>
      <c r="CW2047" s="98">
        <v>40645728.320556596</v>
      </c>
      <c r="CX2047" s="98">
        <v>397365926.18066382</v>
      </c>
    </row>
    <row r="2048" spans="1:102" x14ac:dyDescent="0.2">
      <c r="A2048" s="98" t="s">
        <v>186</v>
      </c>
      <c r="B2048" s="100">
        <v>40787</v>
      </c>
      <c r="C2048" s="99">
        <v>333635.08889007597</v>
      </c>
      <c r="D2048" s="99">
        <v>6.4501284099533196</v>
      </c>
      <c r="E2048" s="99">
        <v>53528.482203960397</v>
      </c>
      <c r="F2048" s="99">
        <v>41079.252515316002</v>
      </c>
      <c r="G2048" s="99">
        <v>44296.721411228202</v>
      </c>
      <c r="H2048" s="99">
        <v>0</v>
      </c>
      <c r="I2048" s="99">
        <v>0</v>
      </c>
      <c r="J2048" s="99">
        <v>92985.669089317307</v>
      </c>
      <c r="K2048" s="99">
        <v>310.75584475323598</v>
      </c>
      <c r="L2048" s="99">
        <v>261376.578123093</v>
      </c>
      <c r="M2048" s="99">
        <v>98668.853385925293</v>
      </c>
      <c r="N2048" s="99">
        <v>18500.293405532801</v>
      </c>
      <c r="O2048" s="99">
        <v>0</v>
      </c>
      <c r="P2048" s="99">
        <v>0</v>
      </c>
      <c r="Q2048" s="99">
        <v>12762.0775073767</v>
      </c>
      <c r="R2048" s="99">
        <v>0</v>
      </c>
      <c r="S2048" s="99">
        <v>0</v>
      </c>
      <c r="T2048" s="99">
        <v>44444.4927988052</v>
      </c>
      <c r="U2048" s="99">
        <v>93285.269601821899</v>
      </c>
      <c r="V2048" s="99">
        <v>24068690.1950684</v>
      </c>
      <c r="W2048" s="99">
        <v>349.74192639067797</v>
      </c>
      <c r="X2048" s="99">
        <v>5409020.7852172898</v>
      </c>
      <c r="Y2048" s="99">
        <v>2614281.6815795898</v>
      </c>
      <c r="Z2048" s="99">
        <v>11007258.5440674</v>
      </c>
      <c r="AA2048" s="99">
        <v>0</v>
      </c>
      <c r="AB2048" s="99">
        <v>0</v>
      </c>
      <c r="AC2048" s="99">
        <v>36808537.262207001</v>
      </c>
      <c r="AD2048" s="99">
        <v>48913.260297775298</v>
      </c>
      <c r="AE2048" s="99">
        <v>15908018.1281738</v>
      </c>
      <c r="AF2048" s="99">
        <v>7298071.43994141</v>
      </c>
      <c r="AG2048" s="99">
        <v>3578802.3239746098</v>
      </c>
      <c r="AH2048" s="99">
        <v>0</v>
      </c>
      <c r="AI2048" s="99">
        <v>0</v>
      </c>
      <c r="AJ2048" s="99">
        <v>2754386.04473877</v>
      </c>
      <c r="AK2048" s="99">
        <v>0</v>
      </c>
      <c r="AL2048" s="99">
        <v>0</v>
      </c>
      <c r="AM2048" s="99">
        <v>11030650.7614746</v>
      </c>
      <c r="AN2048" s="99">
        <v>36873216.981445298</v>
      </c>
      <c r="AO2048" s="99">
        <v>251155726.44531301</v>
      </c>
      <c r="AP2048" s="99">
        <v>3552.6838783919802</v>
      </c>
      <c r="AQ2048" s="99">
        <v>54055476.408691399</v>
      </c>
      <c r="AR2048" s="99">
        <v>25834610.2023926</v>
      </c>
      <c r="AS2048" s="99">
        <v>91631368.201171905</v>
      </c>
      <c r="AT2048" s="99">
        <v>0</v>
      </c>
      <c r="AU2048" s="99">
        <v>0</v>
      </c>
      <c r="AV2048" s="99">
        <v>129708067.477539</v>
      </c>
      <c r="AW2048" s="99">
        <v>150163.655506134</v>
      </c>
      <c r="AX2048" s="99">
        <v>168139143.08984399</v>
      </c>
      <c r="AY2048" s="99">
        <v>79331167.834960893</v>
      </c>
      <c r="AZ2048" s="99">
        <v>33100618.322753899</v>
      </c>
      <c r="BA2048" s="99">
        <v>0</v>
      </c>
      <c r="BB2048" s="99">
        <v>0</v>
      </c>
      <c r="BC2048" s="99">
        <v>26407800.372558601</v>
      </c>
      <c r="BD2048" s="99">
        <v>0</v>
      </c>
      <c r="BE2048" s="99">
        <v>0</v>
      </c>
      <c r="BF2048" s="99">
        <v>91826424.938476607</v>
      </c>
      <c r="BG2048" s="99">
        <v>129865171.84570301</v>
      </c>
      <c r="BH2048" s="99">
        <v>30467116.574951202</v>
      </c>
      <c r="BI2048" s="99">
        <v>545.65814096480597</v>
      </c>
      <c r="BJ2048" s="99">
        <v>8446185.9645996094</v>
      </c>
      <c r="BK2048" s="99">
        <v>6208209.2213134803</v>
      </c>
      <c r="BL2048" s="99">
        <v>0</v>
      </c>
      <c r="BM2048" s="99">
        <v>0</v>
      </c>
      <c r="BN2048" s="99">
        <v>0</v>
      </c>
      <c r="BO2048" s="99">
        <v>0</v>
      </c>
      <c r="BP2048" s="99">
        <v>0</v>
      </c>
      <c r="BQ2048" s="99">
        <v>0</v>
      </c>
      <c r="BR2048" s="99">
        <v>18882780.510742199</v>
      </c>
      <c r="BS2048" s="99">
        <v>10750958.1555176</v>
      </c>
      <c r="BT2048" s="99">
        <v>0</v>
      </c>
      <c r="BU2048" s="99">
        <v>0</v>
      </c>
      <c r="BV2048" s="99">
        <v>8706894.69458008</v>
      </c>
      <c r="BW2048" s="99">
        <v>0</v>
      </c>
      <c r="BX2048" s="99">
        <v>0</v>
      </c>
      <c r="BY2048" s="99">
        <v>0</v>
      </c>
      <c r="BZ2048" s="99">
        <v>0</v>
      </c>
      <c r="CA2048" s="99">
        <v>387720.125366211</v>
      </c>
      <c r="CB2048" s="99">
        <v>29438930.787109401</v>
      </c>
      <c r="CC2048" s="99">
        <v>305192647.11328101</v>
      </c>
      <c r="CD2048" s="99">
        <v>38690985.175781302</v>
      </c>
      <c r="CE2048" s="99">
        <v>44305.944734573401</v>
      </c>
      <c r="CF2048" s="99">
        <v>11026826.5634766</v>
      </c>
      <c r="CG2048" s="99">
        <v>92044299.979492202</v>
      </c>
      <c r="CH2048" s="99">
        <v>0</v>
      </c>
      <c r="CI2048" s="99">
        <v>432118.22096633899</v>
      </c>
      <c r="CJ2048" s="99">
        <v>40476276.289550804</v>
      </c>
      <c r="CK2048" s="99">
        <v>396814456.8125</v>
      </c>
      <c r="CL2048" s="99">
        <v>38824541.372558601</v>
      </c>
      <c r="CM2048" s="166">
        <v>524023.52986145002</v>
      </c>
      <c r="CN2048" s="166">
        <v>77446149.840820298</v>
      </c>
      <c r="CO2048" s="166">
        <v>527109870.28515601</v>
      </c>
      <c r="CP2048" s="99">
        <v>38824541.372558601</v>
      </c>
      <c r="CQ2048" s="99">
        <v>0</v>
      </c>
      <c r="CR2048" s="99">
        <v>0</v>
      </c>
      <c r="CS2048" s="99">
        <v>0</v>
      </c>
      <c r="CT2048" s="99">
        <v>0</v>
      </c>
      <c r="CU2048" s="98">
        <v>53506.938643349997</v>
      </c>
      <c r="CV2048" s="98">
        <v>135859.66933467501</v>
      </c>
      <c r="CW2048" s="98">
        <v>40465757.350585997</v>
      </c>
      <c r="CX2048" s="98">
        <v>397236947.0927732</v>
      </c>
    </row>
    <row r="2049" spans="1:102" x14ac:dyDescent="0.2">
      <c r="A2049" s="98" t="s">
        <v>186</v>
      </c>
      <c r="B2049" s="100">
        <v>40878</v>
      </c>
      <c r="C2049" s="99">
        <v>336072.56717681902</v>
      </c>
      <c r="D2049" s="99">
        <v>8.8680177169153502</v>
      </c>
      <c r="E2049" s="99">
        <v>54208.815178394303</v>
      </c>
      <c r="F2049" s="99">
        <v>41965.258187293999</v>
      </c>
      <c r="G2049" s="99">
        <v>45046.832019805901</v>
      </c>
      <c r="H2049" s="99">
        <v>0</v>
      </c>
      <c r="I2049" s="99">
        <v>0</v>
      </c>
      <c r="J2049" s="99">
        <v>94025.290698051496</v>
      </c>
      <c r="K2049" s="99">
        <v>307.41243640333403</v>
      </c>
      <c r="L2049" s="99">
        <v>259564.46129989601</v>
      </c>
      <c r="M2049" s="99">
        <v>99428.028000831604</v>
      </c>
      <c r="N2049" s="99">
        <v>18439.787798404701</v>
      </c>
      <c r="O2049" s="99">
        <v>0</v>
      </c>
      <c r="P2049" s="99">
        <v>0</v>
      </c>
      <c r="Q2049" s="99">
        <v>12865.4819854498</v>
      </c>
      <c r="R2049" s="99">
        <v>0</v>
      </c>
      <c r="S2049" s="99">
        <v>0</v>
      </c>
      <c r="T2049" s="99">
        <v>44792.950085163102</v>
      </c>
      <c r="U2049" s="99">
        <v>94355.874536514297</v>
      </c>
      <c r="V2049" s="99">
        <v>24169250.157470699</v>
      </c>
      <c r="W2049" s="99">
        <v>574.227219186723</v>
      </c>
      <c r="X2049" s="99">
        <v>5249367.7825927697</v>
      </c>
      <c r="Y2049" s="99">
        <v>2594328.2215271001</v>
      </c>
      <c r="Z2049" s="99">
        <v>11143739.991088901</v>
      </c>
      <c r="AA2049" s="99">
        <v>0</v>
      </c>
      <c r="AB2049" s="99">
        <v>0</v>
      </c>
      <c r="AC2049" s="99">
        <v>37167792.155761696</v>
      </c>
      <c r="AD2049" s="99">
        <v>48173.627189636201</v>
      </c>
      <c r="AE2049" s="99">
        <v>15692130.0784912</v>
      </c>
      <c r="AF2049" s="99">
        <v>7365187.0753784198</v>
      </c>
      <c r="AG2049" s="99">
        <v>3562998.9914855999</v>
      </c>
      <c r="AH2049" s="99">
        <v>0</v>
      </c>
      <c r="AI2049" s="99">
        <v>0</v>
      </c>
      <c r="AJ2049" s="99">
        <v>2753164.9398193401</v>
      </c>
      <c r="AK2049" s="99">
        <v>0</v>
      </c>
      <c r="AL2049" s="99">
        <v>0</v>
      </c>
      <c r="AM2049" s="99">
        <v>11125269.8171387</v>
      </c>
      <c r="AN2049" s="99">
        <v>37217376.791503899</v>
      </c>
      <c r="AO2049" s="99">
        <v>253834110.47460899</v>
      </c>
      <c r="AP2049" s="99">
        <v>5408.2972287535704</v>
      </c>
      <c r="AQ2049" s="99">
        <v>53363311.803222701</v>
      </c>
      <c r="AR2049" s="99">
        <v>25879335.122802701</v>
      </c>
      <c r="AS2049" s="99">
        <v>93567562.087890595</v>
      </c>
      <c r="AT2049" s="99">
        <v>0</v>
      </c>
      <c r="AU2049" s="99">
        <v>0</v>
      </c>
      <c r="AV2049" s="99">
        <v>132023215.496094</v>
      </c>
      <c r="AW2049" s="99">
        <v>149942.67038345299</v>
      </c>
      <c r="AX2049" s="99">
        <v>166394661.30078101</v>
      </c>
      <c r="AY2049" s="99">
        <v>80590381.774414107</v>
      </c>
      <c r="AZ2049" s="99">
        <v>33156194.246582001</v>
      </c>
      <c r="BA2049" s="99">
        <v>0</v>
      </c>
      <c r="BB2049" s="99">
        <v>0</v>
      </c>
      <c r="BC2049" s="99">
        <v>26516041.347412098</v>
      </c>
      <c r="BD2049" s="99">
        <v>0</v>
      </c>
      <c r="BE2049" s="99">
        <v>0</v>
      </c>
      <c r="BF2049" s="99">
        <v>93195055.413085893</v>
      </c>
      <c r="BG2049" s="99">
        <v>132229726.65136699</v>
      </c>
      <c r="BH2049" s="99">
        <v>30545265.838378899</v>
      </c>
      <c r="BI2049" s="99">
        <v>383.34643991664097</v>
      </c>
      <c r="BJ2049" s="99">
        <v>8197901.46948242</v>
      </c>
      <c r="BK2049" s="99">
        <v>6036462.4883422898</v>
      </c>
      <c r="BL2049" s="99">
        <v>0</v>
      </c>
      <c r="BM2049" s="99">
        <v>0</v>
      </c>
      <c r="BN2049" s="99">
        <v>0</v>
      </c>
      <c r="BO2049" s="99">
        <v>0</v>
      </c>
      <c r="BP2049" s="99">
        <v>0</v>
      </c>
      <c r="BQ2049" s="99">
        <v>0</v>
      </c>
      <c r="BR2049" s="99">
        <v>19217784.0927734</v>
      </c>
      <c r="BS2049" s="99">
        <v>10791813.702026401</v>
      </c>
      <c r="BT2049" s="99">
        <v>0</v>
      </c>
      <c r="BU2049" s="99">
        <v>0</v>
      </c>
      <c r="BV2049" s="99">
        <v>8737440.13745117</v>
      </c>
      <c r="BW2049" s="99">
        <v>0</v>
      </c>
      <c r="BX2049" s="99">
        <v>0</v>
      </c>
      <c r="BY2049" s="99">
        <v>0</v>
      </c>
      <c r="BZ2049" s="99">
        <v>0</v>
      </c>
      <c r="CA2049" s="99">
        <v>390393.28969573998</v>
      </c>
      <c r="CB2049" s="99">
        <v>29436389.6711426</v>
      </c>
      <c r="CC2049" s="99">
        <v>307576030.87890601</v>
      </c>
      <c r="CD2049" s="99">
        <v>38800846.572265603</v>
      </c>
      <c r="CE2049" s="99">
        <v>45032.560536861398</v>
      </c>
      <c r="CF2049" s="99">
        <v>11176609.060791001</v>
      </c>
      <c r="CG2049" s="99">
        <v>93642548.459960893</v>
      </c>
      <c r="CH2049" s="99">
        <v>0</v>
      </c>
      <c r="CI2049" s="99">
        <v>435387.19029617298</v>
      </c>
      <c r="CJ2049" s="99">
        <v>40618315.498046897</v>
      </c>
      <c r="CK2049" s="99">
        <v>401173674.64453101</v>
      </c>
      <c r="CL2049" s="99">
        <v>38905787.778808601</v>
      </c>
      <c r="CM2049" s="166">
        <v>528156.94216155994</v>
      </c>
      <c r="CN2049" s="166">
        <v>77910262.866210893</v>
      </c>
      <c r="CO2049" s="166">
        <v>533891259.05859399</v>
      </c>
      <c r="CP2049" s="99">
        <v>38905787.778808601</v>
      </c>
      <c r="CQ2049" s="99">
        <v>0</v>
      </c>
      <c r="CR2049" s="99">
        <v>0</v>
      </c>
      <c r="CS2049" s="99">
        <v>0</v>
      </c>
      <c r="CT2049" s="99">
        <v>0</v>
      </c>
      <c r="CU2049" s="98">
        <v>54638.498349267997</v>
      </c>
      <c r="CV2049" s="98">
        <v>137500.040555377</v>
      </c>
      <c r="CW2049" s="98">
        <v>40612998.731933601</v>
      </c>
      <c r="CX2049" s="98">
        <v>401218579.33886689</v>
      </c>
    </row>
    <row r="2050" spans="1:102" x14ac:dyDescent="0.2">
      <c r="A2050" s="98" t="s">
        <v>186</v>
      </c>
      <c r="B2050" s="100">
        <v>40969</v>
      </c>
      <c r="C2050" s="99">
        <v>336936.29473877</v>
      </c>
      <c r="D2050" s="99">
        <v>7.5834404139895897</v>
      </c>
      <c r="E2050" s="99">
        <v>54588.160293102301</v>
      </c>
      <c r="F2050" s="99">
        <v>42370.957432746902</v>
      </c>
      <c r="G2050" s="99">
        <v>45341.253664016702</v>
      </c>
      <c r="H2050" s="99">
        <v>0</v>
      </c>
      <c r="I2050" s="99">
        <v>0</v>
      </c>
      <c r="J2050" s="99">
        <v>94779.377642631502</v>
      </c>
      <c r="K2050" s="99">
        <v>294.38740275055198</v>
      </c>
      <c r="L2050" s="99">
        <v>258244.44661903399</v>
      </c>
      <c r="M2050" s="99">
        <v>99887.518311500506</v>
      </c>
      <c r="N2050" s="99">
        <v>18353.752695560499</v>
      </c>
      <c r="O2050" s="99">
        <v>0</v>
      </c>
      <c r="P2050" s="99">
        <v>0</v>
      </c>
      <c r="Q2050" s="99">
        <v>12758.379685640301</v>
      </c>
      <c r="R2050" s="99">
        <v>0</v>
      </c>
      <c r="S2050" s="99">
        <v>0</v>
      </c>
      <c r="T2050" s="99">
        <v>45253.420472621903</v>
      </c>
      <c r="U2050" s="99">
        <v>95072.6239385605</v>
      </c>
      <c r="V2050" s="99">
        <v>24210965.355712902</v>
      </c>
      <c r="W2050" s="99">
        <v>595.409936770797</v>
      </c>
      <c r="X2050" s="99">
        <v>5196285.0075683603</v>
      </c>
      <c r="Y2050" s="99">
        <v>2538869.51141357</v>
      </c>
      <c r="Z2050" s="99">
        <v>11212960.2264404</v>
      </c>
      <c r="AA2050" s="99">
        <v>0</v>
      </c>
      <c r="AB2050" s="99">
        <v>0</v>
      </c>
      <c r="AC2050" s="99">
        <v>37658195.135253899</v>
      </c>
      <c r="AD2050" s="99">
        <v>47070.342313289599</v>
      </c>
      <c r="AE2050" s="99">
        <v>15841020.759399399</v>
      </c>
      <c r="AF2050" s="99">
        <v>7530043.7352905301</v>
      </c>
      <c r="AG2050" s="99">
        <v>3541418.5080566402</v>
      </c>
      <c r="AH2050" s="99">
        <v>0</v>
      </c>
      <c r="AI2050" s="99">
        <v>0</v>
      </c>
      <c r="AJ2050" s="99">
        <v>2792216.4986877399</v>
      </c>
      <c r="AK2050" s="99">
        <v>0</v>
      </c>
      <c r="AL2050" s="99">
        <v>0</v>
      </c>
      <c r="AM2050" s="99">
        <v>11180718.161010699</v>
      </c>
      <c r="AN2050" s="99">
        <v>37704148.410156302</v>
      </c>
      <c r="AO2050" s="99">
        <v>259126400.52539101</v>
      </c>
      <c r="AP2050" s="99">
        <v>5720.81159490347</v>
      </c>
      <c r="AQ2050" s="99">
        <v>53497661.0947266</v>
      </c>
      <c r="AR2050" s="99">
        <v>25399427.760497998</v>
      </c>
      <c r="AS2050" s="99">
        <v>94342416.754882798</v>
      </c>
      <c r="AT2050" s="99">
        <v>0</v>
      </c>
      <c r="AU2050" s="99">
        <v>0</v>
      </c>
      <c r="AV2050" s="99">
        <v>134653557.32617199</v>
      </c>
      <c r="AW2050" s="99">
        <v>145815.89462471</v>
      </c>
      <c r="AX2050" s="99">
        <v>169835948.35742199</v>
      </c>
      <c r="AY2050" s="99">
        <v>82592937.564453095</v>
      </c>
      <c r="AZ2050" s="99">
        <v>33120807.9682617</v>
      </c>
      <c r="BA2050" s="99">
        <v>0</v>
      </c>
      <c r="BB2050" s="99">
        <v>0</v>
      </c>
      <c r="BC2050" s="99">
        <v>27082308.798339799</v>
      </c>
      <c r="BD2050" s="99">
        <v>0</v>
      </c>
      <c r="BE2050" s="99">
        <v>0</v>
      </c>
      <c r="BF2050" s="99">
        <v>94297776.779296905</v>
      </c>
      <c r="BG2050" s="99">
        <v>134544692.31445301</v>
      </c>
      <c r="BH2050" s="99">
        <v>30977360.935791001</v>
      </c>
      <c r="BI2050" s="99">
        <v>442.27406467124803</v>
      </c>
      <c r="BJ2050" s="99">
        <v>8140168.7111206101</v>
      </c>
      <c r="BK2050" s="99">
        <v>6018441.0811157199</v>
      </c>
      <c r="BL2050" s="99">
        <v>0</v>
      </c>
      <c r="BM2050" s="99">
        <v>0</v>
      </c>
      <c r="BN2050" s="99">
        <v>0</v>
      </c>
      <c r="BO2050" s="99">
        <v>0</v>
      </c>
      <c r="BP2050" s="99">
        <v>0</v>
      </c>
      <c r="BQ2050" s="99">
        <v>0</v>
      </c>
      <c r="BR2050" s="99">
        <v>19686037.017822299</v>
      </c>
      <c r="BS2050" s="99">
        <v>10814145.869873</v>
      </c>
      <c r="BT2050" s="99">
        <v>0</v>
      </c>
      <c r="BU2050" s="99">
        <v>0</v>
      </c>
      <c r="BV2050" s="99">
        <v>8918672.2065429706</v>
      </c>
      <c r="BW2050" s="99">
        <v>0</v>
      </c>
      <c r="BX2050" s="99">
        <v>0</v>
      </c>
      <c r="BY2050" s="99">
        <v>0</v>
      </c>
      <c r="BZ2050" s="99">
        <v>0</v>
      </c>
      <c r="CA2050" s="99">
        <v>391256.81582641602</v>
      </c>
      <c r="CB2050" s="99">
        <v>29278665.5712891</v>
      </c>
      <c r="CC2050" s="99">
        <v>308626472.19140601</v>
      </c>
      <c r="CD2050" s="99">
        <v>39120070.1337891</v>
      </c>
      <c r="CE2050" s="99">
        <v>45355.597632408098</v>
      </c>
      <c r="CF2050" s="99">
        <v>11189899.419799799</v>
      </c>
      <c r="CG2050" s="99">
        <v>94307049.305664107</v>
      </c>
      <c r="CH2050" s="99">
        <v>0</v>
      </c>
      <c r="CI2050" s="99">
        <v>436602.05662155198</v>
      </c>
      <c r="CJ2050" s="99">
        <v>40433981.205566399</v>
      </c>
      <c r="CK2050" s="99">
        <v>403009327.171875</v>
      </c>
      <c r="CL2050" s="99">
        <v>39147700.298339799</v>
      </c>
      <c r="CM2050" s="166">
        <v>530252.21373748803</v>
      </c>
      <c r="CN2050" s="166">
        <v>78145747.647460893</v>
      </c>
      <c r="CO2050" s="166">
        <v>537179048.78906298</v>
      </c>
      <c r="CP2050" s="99">
        <v>39147700.298339799</v>
      </c>
      <c r="CQ2050" s="99">
        <v>0</v>
      </c>
      <c r="CR2050" s="99">
        <v>0</v>
      </c>
      <c r="CS2050" s="99">
        <v>0</v>
      </c>
      <c r="CT2050" s="99">
        <v>0</v>
      </c>
      <c r="CU2050" s="98">
        <v>55012.881621829998</v>
      </c>
      <c r="CV2050" s="98">
        <v>138643.37173153501</v>
      </c>
      <c r="CW2050" s="98">
        <v>40468564.991088897</v>
      </c>
      <c r="CX2050" s="98">
        <v>402933521.49707013</v>
      </c>
    </row>
    <row r="2051" spans="1:102" x14ac:dyDescent="0.2">
      <c r="A2051" s="98" t="s">
        <v>186</v>
      </c>
      <c r="B2051" s="100">
        <v>41061</v>
      </c>
      <c r="C2051" s="99">
        <v>336811.59410095197</v>
      </c>
      <c r="D2051" s="99">
        <v>4.4976693789940301</v>
      </c>
      <c r="E2051" s="99">
        <v>54535.726064682</v>
      </c>
      <c r="F2051" s="99">
        <v>42786.829079151197</v>
      </c>
      <c r="G2051" s="99">
        <v>45535.474500179298</v>
      </c>
      <c r="H2051" s="99">
        <v>0</v>
      </c>
      <c r="I2051" s="99">
        <v>0</v>
      </c>
      <c r="J2051" s="99">
        <v>95123.368082046494</v>
      </c>
      <c r="K2051" s="99">
        <v>258.91594244539698</v>
      </c>
      <c r="L2051" s="99">
        <v>260605.44287300101</v>
      </c>
      <c r="M2051" s="99">
        <v>99854.807775497393</v>
      </c>
      <c r="N2051" s="99">
        <v>18237.173457384099</v>
      </c>
      <c r="O2051" s="99">
        <v>0</v>
      </c>
      <c r="P2051" s="99">
        <v>0</v>
      </c>
      <c r="Q2051" s="99">
        <v>12726.304514765699</v>
      </c>
      <c r="R2051" s="99">
        <v>0</v>
      </c>
      <c r="S2051" s="99">
        <v>0</v>
      </c>
      <c r="T2051" s="99">
        <v>45569.213596820802</v>
      </c>
      <c r="U2051" s="99">
        <v>95386.182232856794</v>
      </c>
      <c r="V2051" s="99">
        <v>24122080.965820301</v>
      </c>
      <c r="W2051" s="99">
        <v>234.99172915331999</v>
      </c>
      <c r="X2051" s="99">
        <v>5034674.2572021503</v>
      </c>
      <c r="Y2051" s="99">
        <v>2526576.4844970698</v>
      </c>
      <c r="Z2051" s="99">
        <v>11086719.321533199</v>
      </c>
      <c r="AA2051" s="99">
        <v>0</v>
      </c>
      <c r="AB2051" s="99">
        <v>0</v>
      </c>
      <c r="AC2051" s="99">
        <v>37616320.354492202</v>
      </c>
      <c r="AD2051" s="99">
        <v>40754.480993747697</v>
      </c>
      <c r="AE2051" s="99">
        <v>15396534.010253901</v>
      </c>
      <c r="AF2051" s="99">
        <v>7379811.8502197303</v>
      </c>
      <c r="AG2051" s="99">
        <v>3486756.0169677702</v>
      </c>
      <c r="AH2051" s="99">
        <v>0</v>
      </c>
      <c r="AI2051" s="99">
        <v>0</v>
      </c>
      <c r="AJ2051" s="99">
        <v>2739126.5774841299</v>
      </c>
      <c r="AK2051" s="99">
        <v>0</v>
      </c>
      <c r="AL2051" s="99">
        <v>0</v>
      </c>
      <c r="AM2051" s="99">
        <v>11078986.396728501</v>
      </c>
      <c r="AN2051" s="99">
        <v>37651061.003906302</v>
      </c>
      <c r="AO2051" s="99">
        <v>255446881.85156301</v>
      </c>
      <c r="AP2051" s="99">
        <v>2310.2861512899399</v>
      </c>
      <c r="AQ2051" s="99">
        <v>52240126.854980499</v>
      </c>
      <c r="AR2051" s="99">
        <v>26256057.995849598</v>
      </c>
      <c r="AS2051" s="99">
        <v>94011187.996093795</v>
      </c>
      <c r="AT2051" s="99">
        <v>0</v>
      </c>
      <c r="AU2051" s="99">
        <v>0</v>
      </c>
      <c r="AV2051" s="99">
        <v>135050200.07031301</v>
      </c>
      <c r="AW2051" s="99">
        <v>128250.142711639</v>
      </c>
      <c r="AX2051" s="99">
        <v>165991760.13671899</v>
      </c>
      <c r="AY2051" s="99">
        <v>81559348.169921905</v>
      </c>
      <c r="AZ2051" s="99">
        <v>32780944.659179699</v>
      </c>
      <c r="BA2051" s="99">
        <v>0</v>
      </c>
      <c r="BB2051" s="99">
        <v>0</v>
      </c>
      <c r="BC2051" s="99">
        <v>26648717.934082001</v>
      </c>
      <c r="BD2051" s="99">
        <v>0</v>
      </c>
      <c r="BE2051" s="99">
        <v>0</v>
      </c>
      <c r="BF2051" s="99">
        <v>93947731.03125</v>
      </c>
      <c r="BG2051" s="99">
        <v>135451384.00585899</v>
      </c>
      <c r="BH2051" s="99">
        <v>30764127.104247998</v>
      </c>
      <c r="BI2051" s="99">
        <v>263.40525066480001</v>
      </c>
      <c r="BJ2051" s="99">
        <v>7920406.1984252902</v>
      </c>
      <c r="BK2051" s="99">
        <v>5887856.3148193397</v>
      </c>
      <c r="BL2051" s="99">
        <v>0</v>
      </c>
      <c r="BM2051" s="99">
        <v>0</v>
      </c>
      <c r="BN2051" s="99">
        <v>0</v>
      </c>
      <c r="BO2051" s="99">
        <v>0</v>
      </c>
      <c r="BP2051" s="99">
        <v>0</v>
      </c>
      <c r="BQ2051" s="99">
        <v>0</v>
      </c>
      <c r="BR2051" s="99">
        <v>19405144.597900402</v>
      </c>
      <c r="BS2051" s="99">
        <v>10693602.150634799</v>
      </c>
      <c r="BT2051" s="99">
        <v>0</v>
      </c>
      <c r="BU2051" s="99">
        <v>0</v>
      </c>
      <c r="BV2051" s="99">
        <v>8766842.5921630897</v>
      </c>
      <c r="BW2051" s="99">
        <v>0</v>
      </c>
      <c r="BX2051" s="99">
        <v>0</v>
      </c>
      <c r="BY2051" s="99">
        <v>0</v>
      </c>
      <c r="BZ2051" s="99">
        <v>0</v>
      </c>
      <c r="CA2051" s="99">
        <v>391369.47323608398</v>
      </c>
      <c r="CB2051" s="99">
        <v>29203427.4135742</v>
      </c>
      <c r="CC2051" s="99">
        <v>308185586.39453101</v>
      </c>
      <c r="CD2051" s="99">
        <v>38797227.109375</v>
      </c>
      <c r="CE2051" s="99">
        <v>45522.446782589002</v>
      </c>
      <c r="CF2051" s="99">
        <v>11105330.373535199</v>
      </c>
      <c r="CG2051" s="99">
        <v>94118338.672851607</v>
      </c>
      <c r="CH2051" s="99">
        <v>0</v>
      </c>
      <c r="CI2051" s="99">
        <v>436874.39427185099</v>
      </c>
      <c r="CJ2051" s="99">
        <v>40394319.417480499</v>
      </c>
      <c r="CK2051" s="99">
        <v>402355700.82421899</v>
      </c>
      <c r="CL2051" s="99">
        <v>38613054.484863304</v>
      </c>
      <c r="CM2051" s="166">
        <v>530758.77967834496</v>
      </c>
      <c r="CN2051" s="166">
        <v>78089410.2421875</v>
      </c>
      <c r="CO2051" s="166">
        <v>538872526.60156298</v>
      </c>
      <c r="CP2051" s="99">
        <v>38613054.484863304</v>
      </c>
      <c r="CQ2051" s="99">
        <v>0</v>
      </c>
      <c r="CR2051" s="99">
        <v>0</v>
      </c>
      <c r="CS2051" s="99">
        <v>0</v>
      </c>
      <c r="CT2051" s="99">
        <v>0</v>
      </c>
      <c r="CU2051" s="98">
        <v>54738.345507591999</v>
      </c>
      <c r="CV2051" s="98">
        <v>139219.72868383001</v>
      </c>
      <c r="CW2051" s="98">
        <v>40308757.787109397</v>
      </c>
      <c r="CX2051" s="98">
        <v>402303925.06738263</v>
      </c>
    </row>
    <row r="2052" spans="1:102" x14ac:dyDescent="0.2">
      <c r="A2052" s="98" t="s">
        <v>186</v>
      </c>
      <c r="B2052" s="100">
        <v>41153</v>
      </c>
      <c r="C2052" s="99">
        <v>336115.08987808198</v>
      </c>
      <c r="D2052" s="99">
        <v>5.3389514839509502</v>
      </c>
      <c r="E2052" s="99">
        <v>53638.806499958002</v>
      </c>
      <c r="F2052" s="99">
        <v>42667.827944755598</v>
      </c>
      <c r="G2052" s="99">
        <v>45533.5369486809</v>
      </c>
      <c r="H2052" s="99">
        <v>0</v>
      </c>
      <c r="I2052" s="99">
        <v>0</v>
      </c>
      <c r="J2052" s="99">
        <v>95158.926885604902</v>
      </c>
      <c r="K2052" s="99">
        <v>268.435583930463</v>
      </c>
      <c r="L2052" s="99">
        <v>260608.12306594799</v>
      </c>
      <c r="M2052" s="99">
        <v>100457.33689022101</v>
      </c>
      <c r="N2052" s="99">
        <v>18069.898446083102</v>
      </c>
      <c r="O2052" s="99">
        <v>0</v>
      </c>
      <c r="P2052" s="99">
        <v>0</v>
      </c>
      <c r="Q2052" s="99">
        <v>12545.108509182901</v>
      </c>
      <c r="R2052" s="99">
        <v>0</v>
      </c>
      <c r="S2052" s="99">
        <v>0</v>
      </c>
      <c r="T2052" s="99">
        <v>45603.774867534601</v>
      </c>
      <c r="U2052" s="99">
        <v>95410.7648086548</v>
      </c>
      <c r="V2052" s="99">
        <v>23760097.925292999</v>
      </c>
      <c r="W2052" s="99">
        <v>285.005254048854</v>
      </c>
      <c r="X2052" s="99">
        <v>4871211.3298950205</v>
      </c>
      <c r="Y2052" s="99">
        <v>2424244.8964233398</v>
      </c>
      <c r="Z2052" s="99">
        <v>10952059.209716801</v>
      </c>
      <c r="AA2052" s="99">
        <v>0</v>
      </c>
      <c r="AB2052" s="99">
        <v>0</v>
      </c>
      <c r="AC2052" s="99">
        <v>37722956.613281302</v>
      </c>
      <c r="AD2052" s="99">
        <v>41727.114829540304</v>
      </c>
      <c r="AE2052" s="99">
        <v>15152285.622558599</v>
      </c>
      <c r="AF2052" s="99">
        <v>7349750.2349853497</v>
      </c>
      <c r="AG2052" s="99">
        <v>3429028.1105956999</v>
      </c>
      <c r="AH2052" s="99">
        <v>0</v>
      </c>
      <c r="AI2052" s="99">
        <v>0</v>
      </c>
      <c r="AJ2052" s="99">
        <v>2661160.18041992</v>
      </c>
      <c r="AK2052" s="99">
        <v>0</v>
      </c>
      <c r="AL2052" s="99">
        <v>0</v>
      </c>
      <c r="AM2052" s="99">
        <v>10970528.361450201</v>
      </c>
      <c r="AN2052" s="99">
        <v>37770987.3603516</v>
      </c>
      <c r="AO2052" s="99">
        <v>253044352.05273399</v>
      </c>
      <c r="AP2052" s="99">
        <v>2932.4882308840802</v>
      </c>
      <c r="AQ2052" s="99">
        <v>49952962.9296875</v>
      </c>
      <c r="AR2052" s="99">
        <v>24291005.9841309</v>
      </c>
      <c r="AS2052" s="99">
        <v>93719247.473632798</v>
      </c>
      <c r="AT2052" s="99">
        <v>0</v>
      </c>
      <c r="AU2052" s="99">
        <v>0</v>
      </c>
      <c r="AV2052" s="99">
        <v>136895665.921875</v>
      </c>
      <c r="AW2052" s="99">
        <v>132586.43528366101</v>
      </c>
      <c r="AX2052" s="99">
        <v>163634059.54492199</v>
      </c>
      <c r="AY2052" s="99">
        <v>81788000.446289107</v>
      </c>
      <c r="AZ2052" s="99">
        <v>32483284.080322299</v>
      </c>
      <c r="BA2052" s="99">
        <v>0</v>
      </c>
      <c r="BB2052" s="99">
        <v>0</v>
      </c>
      <c r="BC2052" s="99">
        <v>26143380.136962902</v>
      </c>
      <c r="BD2052" s="99">
        <v>0</v>
      </c>
      <c r="BE2052" s="99">
        <v>0</v>
      </c>
      <c r="BF2052" s="99">
        <v>93853549.822265595</v>
      </c>
      <c r="BG2052" s="99">
        <v>136969559.99218801</v>
      </c>
      <c r="BH2052" s="99">
        <v>31774541.009765599</v>
      </c>
      <c r="BI2052" s="99">
        <v>327.26838327944301</v>
      </c>
      <c r="BJ2052" s="99">
        <v>7877035.2292480497</v>
      </c>
      <c r="BK2052" s="99">
        <v>5824864.0891723596</v>
      </c>
      <c r="BL2052" s="99">
        <v>0</v>
      </c>
      <c r="BM2052" s="99">
        <v>0</v>
      </c>
      <c r="BN2052" s="99">
        <v>0</v>
      </c>
      <c r="BO2052" s="99">
        <v>0</v>
      </c>
      <c r="BP2052" s="99">
        <v>0</v>
      </c>
      <c r="BQ2052" s="99">
        <v>0</v>
      </c>
      <c r="BR2052" s="99">
        <v>19771737.684082001</v>
      </c>
      <c r="BS2052" s="99">
        <v>10657515.877441401</v>
      </c>
      <c r="BT2052" s="99">
        <v>0</v>
      </c>
      <c r="BU2052" s="99">
        <v>0</v>
      </c>
      <c r="BV2052" s="99">
        <v>8663599.1269531306</v>
      </c>
      <c r="BW2052" s="99">
        <v>0</v>
      </c>
      <c r="BX2052" s="99">
        <v>0</v>
      </c>
      <c r="BY2052" s="99">
        <v>0</v>
      </c>
      <c r="BZ2052" s="99">
        <v>0</v>
      </c>
      <c r="CA2052" s="99">
        <v>389899.34758758498</v>
      </c>
      <c r="CB2052" s="99">
        <v>28641514.612304699</v>
      </c>
      <c r="CC2052" s="99">
        <v>304445275.921875</v>
      </c>
      <c r="CD2052" s="99">
        <v>39477298.816406302</v>
      </c>
      <c r="CE2052" s="99">
        <v>45551.936765670798</v>
      </c>
      <c r="CF2052" s="99">
        <v>10912642.6732178</v>
      </c>
      <c r="CG2052" s="99">
        <v>93494566.966796905</v>
      </c>
      <c r="CH2052" s="99">
        <v>0</v>
      </c>
      <c r="CI2052" s="99">
        <v>435509.40322113002</v>
      </c>
      <c r="CJ2052" s="99">
        <v>39536615.989746101</v>
      </c>
      <c r="CK2052" s="99">
        <v>398268012.703125</v>
      </c>
      <c r="CL2052" s="99">
        <v>39567690.785644501</v>
      </c>
      <c r="CM2052" s="166">
        <v>529499.29796600295</v>
      </c>
      <c r="CN2052" s="166">
        <v>77309814.3203125</v>
      </c>
      <c r="CO2052" s="166">
        <v>536034770.64453101</v>
      </c>
      <c r="CP2052" s="99">
        <v>39567690.785644501</v>
      </c>
      <c r="CQ2052" s="99">
        <v>0</v>
      </c>
      <c r="CR2052" s="99">
        <v>0</v>
      </c>
      <c r="CS2052" s="99">
        <v>0</v>
      </c>
      <c r="CT2052" s="99">
        <v>0</v>
      </c>
      <c r="CU2052" s="98">
        <v>53792.128652906998</v>
      </c>
      <c r="CV2052" s="98">
        <v>139214.489549469</v>
      </c>
      <c r="CW2052" s="98">
        <v>39554157.285522498</v>
      </c>
      <c r="CX2052" s="98">
        <v>397939842.88867188</v>
      </c>
    </row>
    <row r="2053" spans="1:102" x14ac:dyDescent="0.2">
      <c r="A2053" s="98" t="s">
        <v>186</v>
      </c>
      <c r="B2053" s="100">
        <v>41244</v>
      </c>
      <c r="C2053" s="99">
        <v>335898.469715118</v>
      </c>
      <c r="D2053" s="99">
        <v>5.6001878059469199</v>
      </c>
      <c r="E2053" s="99">
        <v>53149.0075645447</v>
      </c>
      <c r="F2053" s="99">
        <v>42275.446999072999</v>
      </c>
      <c r="G2053" s="99">
        <v>45377.988239288301</v>
      </c>
      <c r="H2053" s="99">
        <v>0</v>
      </c>
      <c r="I2053" s="99">
        <v>0</v>
      </c>
      <c r="J2053" s="99">
        <v>95552.097018241897</v>
      </c>
      <c r="K2053" s="99">
        <v>257.87837506830698</v>
      </c>
      <c r="L2053" s="99">
        <v>258523.37193489101</v>
      </c>
      <c r="M2053" s="99">
        <v>100606.018434525</v>
      </c>
      <c r="N2053" s="99">
        <v>17832.464767694499</v>
      </c>
      <c r="O2053" s="99">
        <v>0</v>
      </c>
      <c r="P2053" s="99">
        <v>0</v>
      </c>
      <c r="Q2053" s="99">
        <v>12452.121415019001</v>
      </c>
      <c r="R2053" s="99">
        <v>0</v>
      </c>
      <c r="S2053" s="99">
        <v>0</v>
      </c>
      <c r="T2053" s="99">
        <v>45189.612108707399</v>
      </c>
      <c r="U2053" s="99">
        <v>95818.434404373198</v>
      </c>
      <c r="V2053" s="99">
        <v>23811617.979247998</v>
      </c>
      <c r="W2053" s="99">
        <v>501.85454778000701</v>
      </c>
      <c r="X2053" s="99">
        <v>4798097.2385864304</v>
      </c>
      <c r="Y2053" s="99">
        <v>2422806.1736145001</v>
      </c>
      <c r="Z2053" s="99">
        <v>10890133.3359375</v>
      </c>
      <c r="AA2053" s="99">
        <v>0</v>
      </c>
      <c r="AB2053" s="99">
        <v>0</v>
      </c>
      <c r="AC2053" s="99">
        <v>37845992.185058601</v>
      </c>
      <c r="AD2053" s="99">
        <v>40537.404707908601</v>
      </c>
      <c r="AE2053" s="99">
        <v>15182605.9953613</v>
      </c>
      <c r="AF2053" s="99">
        <v>7354076.3203125</v>
      </c>
      <c r="AG2053" s="99">
        <v>3376262.0203247098</v>
      </c>
      <c r="AH2053" s="99">
        <v>0</v>
      </c>
      <c r="AI2053" s="99">
        <v>0</v>
      </c>
      <c r="AJ2053" s="99">
        <v>2677349.7031860398</v>
      </c>
      <c r="AK2053" s="99">
        <v>0</v>
      </c>
      <c r="AL2053" s="99">
        <v>0</v>
      </c>
      <c r="AM2053" s="99">
        <v>10876937.673950201</v>
      </c>
      <c r="AN2053" s="99">
        <v>37885093.245605499</v>
      </c>
      <c r="AO2053" s="99">
        <v>255176451.72070301</v>
      </c>
      <c r="AP2053" s="99">
        <v>4491.1675930023202</v>
      </c>
      <c r="AQ2053" s="99">
        <v>50313575.958984397</v>
      </c>
      <c r="AR2053" s="99">
        <v>24685076.4453125</v>
      </c>
      <c r="AS2053" s="99">
        <v>92854729.09375</v>
      </c>
      <c r="AT2053" s="99">
        <v>0</v>
      </c>
      <c r="AU2053" s="99">
        <v>0</v>
      </c>
      <c r="AV2053" s="99">
        <v>137722012.57031301</v>
      </c>
      <c r="AW2053" s="99">
        <v>129700.035367966</v>
      </c>
      <c r="AX2053" s="99">
        <v>164642149.73828101</v>
      </c>
      <c r="AY2053" s="99">
        <v>82329465.899414107</v>
      </c>
      <c r="AZ2053" s="99">
        <v>32006631.4370117</v>
      </c>
      <c r="BA2053" s="99">
        <v>0</v>
      </c>
      <c r="BB2053" s="99">
        <v>0</v>
      </c>
      <c r="BC2053" s="99">
        <v>26249671.8369141</v>
      </c>
      <c r="BD2053" s="99">
        <v>0</v>
      </c>
      <c r="BE2053" s="99">
        <v>0</v>
      </c>
      <c r="BF2053" s="99">
        <v>92561524.987304702</v>
      </c>
      <c r="BG2053" s="99">
        <v>137810012.96289101</v>
      </c>
      <c r="BH2053" s="99">
        <v>31657625.715576202</v>
      </c>
      <c r="BI2053" s="99">
        <v>475.62134052068001</v>
      </c>
      <c r="BJ2053" s="99">
        <v>7668034.83520508</v>
      </c>
      <c r="BK2053" s="99">
        <v>5692703.9564819299</v>
      </c>
      <c r="BL2053" s="99">
        <v>0</v>
      </c>
      <c r="BM2053" s="99">
        <v>0</v>
      </c>
      <c r="BN2053" s="99">
        <v>0</v>
      </c>
      <c r="BO2053" s="99">
        <v>0</v>
      </c>
      <c r="BP2053" s="99">
        <v>0</v>
      </c>
      <c r="BQ2053" s="99">
        <v>0</v>
      </c>
      <c r="BR2053" s="99">
        <v>20002282.255615201</v>
      </c>
      <c r="BS2053" s="99">
        <v>10593060.701416001</v>
      </c>
      <c r="BT2053" s="99">
        <v>0</v>
      </c>
      <c r="BU2053" s="99">
        <v>0</v>
      </c>
      <c r="BV2053" s="99">
        <v>8736199.8299560491</v>
      </c>
      <c r="BW2053" s="99">
        <v>0</v>
      </c>
      <c r="BX2053" s="99">
        <v>0</v>
      </c>
      <c r="BY2053" s="99">
        <v>0</v>
      </c>
      <c r="BZ2053" s="99">
        <v>0</v>
      </c>
      <c r="CA2053" s="99">
        <v>389188.30915451102</v>
      </c>
      <c r="CB2053" s="99">
        <v>28609659.886962902</v>
      </c>
      <c r="CC2053" s="99">
        <v>306207847.75</v>
      </c>
      <c r="CD2053" s="99">
        <v>39336621.800292999</v>
      </c>
      <c r="CE2053" s="99">
        <v>45366.458689212799</v>
      </c>
      <c r="CF2053" s="99">
        <v>10890003.7197266</v>
      </c>
      <c r="CG2053" s="99">
        <v>92683827.754882798</v>
      </c>
      <c r="CH2053" s="99">
        <v>0</v>
      </c>
      <c r="CI2053" s="99">
        <v>434521.22468185402</v>
      </c>
      <c r="CJ2053" s="99">
        <v>39449660.193847701</v>
      </c>
      <c r="CK2053" s="99">
        <v>399209877.32421899</v>
      </c>
      <c r="CL2053" s="99">
        <v>39503931.768554702</v>
      </c>
      <c r="CM2053" s="166">
        <v>528721.44256591797</v>
      </c>
      <c r="CN2053" s="166">
        <v>77266447.490234405</v>
      </c>
      <c r="CO2053" s="166">
        <v>537393329.296875</v>
      </c>
      <c r="CP2053" s="99">
        <v>39503931.768554702</v>
      </c>
      <c r="CQ2053" s="99">
        <v>0</v>
      </c>
      <c r="CR2053" s="99">
        <v>0</v>
      </c>
      <c r="CS2053" s="99">
        <v>0</v>
      </c>
      <c r="CT2053" s="99">
        <v>0</v>
      </c>
      <c r="CU2053" s="98">
        <v>53452.686388230002</v>
      </c>
      <c r="CV2053" s="98">
        <v>139376.22143108401</v>
      </c>
      <c r="CW2053" s="98">
        <v>39499663.606689498</v>
      </c>
      <c r="CX2053" s="98">
        <v>398891675.50488281</v>
      </c>
    </row>
    <row r="2054" spans="1:102" x14ac:dyDescent="0.2">
      <c r="A2054" s="98" t="s">
        <v>186</v>
      </c>
      <c r="B2054" s="100">
        <v>41334</v>
      </c>
      <c r="C2054" s="99">
        <v>331767.16889190697</v>
      </c>
      <c r="D2054" s="99">
        <v>4.7204123489791501</v>
      </c>
      <c r="E2054" s="99">
        <v>51407.741163253799</v>
      </c>
      <c r="F2054" s="99">
        <v>40746.9129252434</v>
      </c>
      <c r="G2054" s="99">
        <v>45354.971640586897</v>
      </c>
      <c r="H2054" s="99">
        <v>0</v>
      </c>
      <c r="I2054" s="99">
        <v>0</v>
      </c>
      <c r="J2054" s="99">
        <v>95759.378244399995</v>
      </c>
      <c r="K2054" s="99">
        <v>232.903262872249</v>
      </c>
      <c r="L2054" s="99">
        <v>25944.932427644701</v>
      </c>
      <c r="M2054" s="99">
        <v>100094.61887550401</v>
      </c>
      <c r="N2054" s="99">
        <v>17586.4969358444</v>
      </c>
      <c r="O2054" s="99">
        <v>0</v>
      </c>
      <c r="P2054" s="99">
        <v>226209.36913299601</v>
      </c>
      <c r="Q2054" s="99">
        <v>12354.320605635599</v>
      </c>
      <c r="R2054" s="99">
        <v>0</v>
      </c>
      <c r="S2054" s="99">
        <v>45270.898496151</v>
      </c>
      <c r="T2054" s="99">
        <v>0</v>
      </c>
      <c r="U2054" s="99">
        <v>95993.784596443205</v>
      </c>
      <c r="V2054" s="99">
        <v>23373398.8818359</v>
      </c>
      <c r="W2054" s="99">
        <v>294.40323009714501</v>
      </c>
      <c r="X2054" s="99">
        <v>4552964.3701782199</v>
      </c>
      <c r="Y2054" s="99">
        <v>2332806.9422607399</v>
      </c>
      <c r="Z2054" s="99">
        <v>10746488.5788574</v>
      </c>
      <c r="AA2054" s="99">
        <v>0</v>
      </c>
      <c r="AB2054" s="99">
        <v>0</v>
      </c>
      <c r="AC2054" s="99">
        <v>37922068.982421897</v>
      </c>
      <c r="AD2054" s="99">
        <v>39817.670781135603</v>
      </c>
      <c r="AE2054" s="99">
        <v>350646.30413055402</v>
      </c>
      <c r="AF2054" s="99">
        <v>7250828.6251831101</v>
      </c>
      <c r="AG2054" s="99">
        <v>3316628.1031494099</v>
      </c>
      <c r="AH2054" s="99">
        <v>0</v>
      </c>
      <c r="AI2054" s="99">
        <v>14108658.8126221</v>
      </c>
      <c r="AJ2054" s="99">
        <v>2627828.6680297898</v>
      </c>
      <c r="AK2054" s="99">
        <v>0</v>
      </c>
      <c r="AL2054" s="99">
        <v>10721415.1834717</v>
      </c>
      <c r="AM2054" s="99">
        <v>0</v>
      </c>
      <c r="AN2054" s="99">
        <v>37959984.180175804</v>
      </c>
      <c r="AO2054" s="99">
        <v>248301254.92382801</v>
      </c>
      <c r="AP2054" s="99">
        <v>3331.2510686814799</v>
      </c>
      <c r="AQ2054" s="99">
        <v>46782668.017578103</v>
      </c>
      <c r="AR2054" s="99">
        <v>23426003.263671901</v>
      </c>
      <c r="AS2054" s="99">
        <v>90947471.819335893</v>
      </c>
      <c r="AT2054" s="99">
        <v>0</v>
      </c>
      <c r="AU2054" s="99">
        <v>0</v>
      </c>
      <c r="AV2054" s="99">
        <v>138277863.19335899</v>
      </c>
      <c r="AW2054" s="99">
        <v>126546.564259529</v>
      </c>
      <c r="AX2054" s="99">
        <v>5371562.8425903302</v>
      </c>
      <c r="AY2054" s="99">
        <v>81020752.216796905</v>
      </c>
      <c r="AZ2054" s="99">
        <v>31408170.787841801</v>
      </c>
      <c r="BA2054" s="99">
        <v>0</v>
      </c>
      <c r="BB2054" s="99">
        <v>150010982.453125</v>
      </c>
      <c r="BC2054" s="99">
        <v>25746854.377441399</v>
      </c>
      <c r="BD2054" s="99">
        <v>0</v>
      </c>
      <c r="BE2054" s="99">
        <v>90921238.024414107</v>
      </c>
      <c r="BF2054" s="99">
        <v>0</v>
      </c>
      <c r="BG2054" s="99">
        <v>138440631.30859399</v>
      </c>
      <c r="BH2054" s="99">
        <v>43479620.858886696</v>
      </c>
      <c r="BI2054" s="99">
        <v>490.22330064326502</v>
      </c>
      <c r="BJ2054" s="99">
        <v>9046408.8486328106</v>
      </c>
      <c r="BK2054" s="99">
        <v>6023292.23620605</v>
      </c>
      <c r="BL2054" s="99">
        <v>0</v>
      </c>
      <c r="BM2054" s="99">
        <v>0</v>
      </c>
      <c r="BN2054" s="99">
        <v>0</v>
      </c>
      <c r="BO2054" s="99">
        <v>0</v>
      </c>
      <c r="BP2054" s="99">
        <v>0</v>
      </c>
      <c r="BQ2054" s="99">
        <v>0</v>
      </c>
      <c r="BR2054" s="99">
        <v>21782075.479247998</v>
      </c>
      <c r="BS2054" s="99">
        <v>11475366.7642822</v>
      </c>
      <c r="BT2054" s="99">
        <v>0</v>
      </c>
      <c r="BU2054" s="99">
        <v>10305710.9998779</v>
      </c>
      <c r="BV2054" s="99">
        <v>9620793.6881103497</v>
      </c>
      <c r="BW2054" s="99">
        <v>0</v>
      </c>
      <c r="BX2054" s="99">
        <v>7440781.78479004</v>
      </c>
      <c r="BY2054" s="99">
        <v>0</v>
      </c>
      <c r="BZ2054" s="99">
        <v>0</v>
      </c>
      <c r="CA2054" s="99">
        <v>382869.063228607</v>
      </c>
      <c r="CB2054" s="99">
        <v>27930488.767822299</v>
      </c>
      <c r="CC2054" s="99">
        <v>295168474.36328101</v>
      </c>
      <c r="CD2054" s="99">
        <v>52630271.778320298</v>
      </c>
      <c r="CE2054" s="99">
        <v>45353.0552535057</v>
      </c>
      <c r="CF2054" s="99">
        <v>10800108.0593262</v>
      </c>
      <c r="CG2054" s="99">
        <v>91740246.733398393</v>
      </c>
      <c r="CH2054" s="99">
        <v>0</v>
      </c>
      <c r="CI2054" s="99">
        <v>428221.08890152001</v>
      </c>
      <c r="CJ2054" s="99">
        <v>38781892.025390603</v>
      </c>
      <c r="CK2054" s="99">
        <v>386536454.13671899</v>
      </c>
      <c r="CL2054" s="99">
        <v>59798819.110839799</v>
      </c>
      <c r="CM2054" s="166">
        <v>522722.41939544701</v>
      </c>
      <c r="CN2054" s="166">
        <v>76827667.260742202</v>
      </c>
      <c r="CO2054" s="166">
        <v>525317488.52343798</v>
      </c>
      <c r="CP2054" s="99">
        <v>59798819.110839799</v>
      </c>
      <c r="CQ2054" s="99">
        <v>0</v>
      </c>
      <c r="CR2054" s="99">
        <v>0</v>
      </c>
      <c r="CS2054" s="99">
        <v>0</v>
      </c>
      <c r="CT2054" s="99">
        <v>0</v>
      </c>
      <c r="CU2054" s="98">
        <v>51683.390618635996</v>
      </c>
      <c r="CV2054" s="98">
        <v>139594.60541690799</v>
      </c>
      <c r="CW2054" s="98">
        <v>38730596.827148497</v>
      </c>
      <c r="CX2054" s="98">
        <v>386908721.09667939</v>
      </c>
    </row>
    <row r="2055" spans="1:102" x14ac:dyDescent="0.2">
      <c r="A2055" s="98" t="s">
        <v>186</v>
      </c>
      <c r="B2055" s="100">
        <v>41426</v>
      </c>
      <c r="C2055" s="99">
        <v>331769.33339309698</v>
      </c>
      <c r="D2055" s="99">
        <v>5.4050739519880198</v>
      </c>
      <c r="E2055" s="99">
        <v>50427.413700103803</v>
      </c>
      <c r="F2055" s="99">
        <v>40157.189997196198</v>
      </c>
      <c r="G2055" s="99">
        <v>45331.1430287361</v>
      </c>
      <c r="H2055" s="99">
        <v>0</v>
      </c>
      <c r="I2055" s="99">
        <v>0</v>
      </c>
      <c r="J2055" s="99">
        <v>95964.400302887007</v>
      </c>
      <c r="K2055" s="99">
        <v>203.194885963574</v>
      </c>
      <c r="L2055" s="99">
        <v>20069.4966316223</v>
      </c>
      <c r="M2055" s="99">
        <v>101057.92891502399</v>
      </c>
      <c r="N2055" s="99">
        <v>17309.198978662502</v>
      </c>
      <c r="O2055" s="99">
        <v>0</v>
      </c>
      <c r="P2055" s="99">
        <v>232179.855390549</v>
      </c>
      <c r="Q2055" s="99">
        <v>12313.1460239887</v>
      </c>
      <c r="R2055" s="99">
        <v>0</v>
      </c>
      <c r="S2055" s="99">
        <v>45369.611591815898</v>
      </c>
      <c r="T2055" s="99">
        <v>0</v>
      </c>
      <c r="U2055" s="99">
        <v>96176.331487655596</v>
      </c>
      <c r="V2055" s="99">
        <v>23288612.270752002</v>
      </c>
      <c r="W2055" s="99">
        <v>265.20887845009599</v>
      </c>
      <c r="X2055" s="99">
        <v>4419907.4014892597</v>
      </c>
      <c r="Y2055" s="99">
        <v>2267487.9839782701</v>
      </c>
      <c r="Z2055" s="99">
        <v>10742240.8400879</v>
      </c>
      <c r="AA2055" s="99">
        <v>0</v>
      </c>
      <c r="AB2055" s="99">
        <v>0</v>
      </c>
      <c r="AC2055" s="99">
        <v>37900383.049316399</v>
      </c>
      <c r="AD2055" s="99">
        <v>32380.785716056798</v>
      </c>
      <c r="AE2055" s="99">
        <v>225961.83284378101</v>
      </c>
      <c r="AF2055" s="99">
        <v>7300958.4857788105</v>
      </c>
      <c r="AG2055" s="99">
        <v>3246610.1145019499</v>
      </c>
      <c r="AH2055" s="99">
        <v>0</v>
      </c>
      <c r="AI2055" s="99">
        <v>14318338.670288101</v>
      </c>
      <c r="AJ2055" s="99">
        <v>2611293.8396911598</v>
      </c>
      <c r="AK2055" s="99">
        <v>0</v>
      </c>
      <c r="AL2055" s="99">
        <v>10733336.1491699</v>
      </c>
      <c r="AM2055" s="99">
        <v>0</v>
      </c>
      <c r="AN2055" s="99">
        <v>37931738.3828125</v>
      </c>
      <c r="AO2055" s="99">
        <v>247583587.00585899</v>
      </c>
      <c r="AP2055" s="99">
        <v>2878.90351942182</v>
      </c>
      <c r="AQ2055" s="99">
        <v>45566426.652832001</v>
      </c>
      <c r="AR2055" s="99">
        <v>22662066.973144501</v>
      </c>
      <c r="AS2055" s="99">
        <v>91216384.044921905</v>
      </c>
      <c r="AT2055" s="99">
        <v>0</v>
      </c>
      <c r="AU2055" s="99">
        <v>0</v>
      </c>
      <c r="AV2055" s="99">
        <v>138687667.33984399</v>
      </c>
      <c r="AW2055" s="99">
        <v>103712.705811501</v>
      </c>
      <c r="AX2055" s="99">
        <v>3476442.4067688002</v>
      </c>
      <c r="AY2055" s="99">
        <v>81543892.759765595</v>
      </c>
      <c r="AZ2055" s="99">
        <v>30887954.651122998</v>
      </c>
      <c r="BA2055" s="99">
        <v>0</v>
      </c>
      <c r="BB2055" s="99">
        <v>152550872.40234399</v>
      </c>
      <c r="BC2055" s="99">
        <v>25765902.0163574</v>
      </c>
      <c r="BD2055" s="99">
        <v>0</v>
      </c>
      <c r="BE2055" s="99">
        <v>91152319.873046905</v>
      </c>
      <c r="BF2055" s="99">
        <v>0</v>
      </c>
      <c r="BG2055" s="99">
        <v>138854086.09765601</v>
      </c>
      <c r="BH2055" s="99">
        <v>44045674.954589799</v>
      </c>
      <c r="BI2055" s="99">
        <v>331.71696768701099</v>
      </c>
      <c r="BJ2055" s="99">
        <v>8923430.6279296894</v>
      </c>
      <c r="BK2055" s="99">
        <v>5961677.28051758</v>
      </c>
      <c r="BL2055" s="99">
        <v>0</v>
      </c>
      <c r="BM2055" s="99">
        <v>0</v>
      </c>
      <c r="BN2055" s="99">
        <v>0</v>
      </c>
      <c r="BO2055" s="99">
        <v>0</v>
      </c>
      <c r="BP2055" s="99">
        <v>0</v>
      </c>
      <c r="BQ2055" s="99">
        <v>0</v>
      </c>
      <c r="BR2055" s="99">
        <v>22128581.8195801</v>
      </c>
      <c r="BS2055" s="99">
        <v>11340876.525878901</v>
      </c>
      <c r="BT2055" s="99">
        <v>0</v>
      </c>
      <c r="BU2055" s="99">
        <v>10560335.129882799</v>
      </c>
      <c r="BV2055" s="99">
        <v>9634794.0418701209</v>
      </c>
      <c r="BW2055" s="99">
        <v>0</v>
      </c>
      <c r="BX2055" s="99">
        <v>7610594.1348266602</v>
      </c>
      <c r="BY2055" s="99">
        <v>0</v>
      </c>
      <c r="BZ2055" s="99">
        <v>0</v>
      </c>
      <c r="CA2055" s="99">
        <v>382124.79228210403</v>
      </c>
      <c r="CB2055" s="99">
        <v>27806461.260986298</v>
      </c>
      <c r="CC2055" s="99">
        <v>294999278.52734399</v>
      </c>
      <c r="CD2055" s="99">
        <v>53045422.648925804</v>
      </c>
      <c r="CE2055" s="99">
        <v>45320.801117420197</v>
      </c>
      <c r="CF2055" s="99">
        <v>10715538.3078613</v>
      </c>
      <c r="CG2055" s="99">
        <v>90904360.809570298</v>
      </c>
      <c r="CH2055" s="99">
        <v>0</v>
      </c>
      <c r="CI2055" s="99">
        <v>427452.87879943801</v>
      </c>
      <c r="CJ2055" s="99">
        <v>38550281.2041016</v>
      </c>
      <c r="CK2055" s="99">
        <v>386132611.390625</v>
      </c>
      <c r="CL2055" s="99">
        <v>60164493.970214799</v>
      </c>
      <c r="CM2055" s="166">
        <v>522091.96030426002</v>
      </c>
      <c r="CN2055" s="166">
        <v>76560706.756835893</v>
      </c>
      <c r="CO2055" s="166">
        <v>525117380.66406298</v>
      </c>
      <c r="CP2055" s="99">
        <v>60164493.970214799</v>
      </c>
      <c r="CQ2055" s="99">
        <v>0</v>
      </c>
      <c r="CR2055" s="99">
        <v>0</v>
      </c>
      <c r="CS2055" s="99">
        <v>0</v>
      </c>
      <c r="CT2055" s="99">
        <v>0</v>
      </c>
      <c r="CU2055" s="98">
        <v>50611.609238942001</v>
      </c>
      <c r="CV2055" s="98">
        <v>139783.09372434099</v>
      </c>
      <c r="CW2055" s="98">
        <v>38521999.568847597</v>
      </c>
      <c r="CX2055" s="98">
        <v>385903639.3369143</v>
      </c>
    </row>
    <row r="2056" spans="1:102" x14ac:dyDescent="0.2">
      <c r="A2056" s="98" t="s">
        <v>186</v>
      </c>
      <c r="B2056" s="100">
        <v>41518</v>
      </c>
      <c r="C2056" s="99">
        <v>330863.89135742199</v>
      </c>
      <c r="D2056" s="99">
        <v>4.2463529989472599</v>
      </c>
      <c r="E2056" s="99">
        <v>50323.528930187204</v>
      </c>
      <c r="F2056" s="99">
        <v>40520.566286087</v>
      </c>
      <c r="G2056" s="99">
        <v>45217.632414817803</v>
      </c>
      <c r="H2056" s="99">
        <v>0</v>
      </c>
      <c r="I2056" s="99">
        <v>0</v>
      </c>
      <c r="J2056" s="99">
        <v>95905.572394371004</v>
      </c>
      <c r="K2056" s="99">
        <v>193.24359060637701</v>
      </c>
      <c r="L2056" s="99">
        <v>2000.6868859231499</v>
      </c>
      <c r="M2056" s="99">
        <v>101475.507665634</v>
      </c>
      <c r="N2056" s="99">
        <v>17092.2662961483</v>
      </c>
      <c r="O2056" s="99">
        <v>0</v>
      </c>
      <c r="P2056" s="99">
        <v>249224.51238632199</v>
      </c>
      <c r="Q2056" s="99">
        <v>12244.4786934853</v>
      </c>
      <c r="R2056" s="99">
        <v>0</v>
      </c>
      <c r="S2056" s="99">
        <v>45228.769104003899</v>
      </c>
      <c r="T2056" s="99">
        <v>0</v>
      </c>
      <c r="U2056" s="99">
        <v>96086.829760551496</v>
      </c>
      <c r="V2056" s="99">
        <v>23126575.298828099</v>
      </c>
      <c r="W2056" s="99">
        <v>475.39915045350801</v>
      </c>
      <c r="X2056" s="99">
        <v>4399481.84448242</v>
      </c>
      <c r="Y2056" s="99">
        <v>2254405.4845275902</v>
      </c>
      <c r="Z2056" s="99">
        <v>10582951.9058838</v>
      </c>
      <c r="AA2056" s="99">
        <v>0</v>
      </c>
      <c r="AB2056" s="99">
        <v>0</v>
      </c>
      <c r="AC2056" s="99">
        <v>38107295.209472701</v>
      </c>
      <c r="AD2056" s="99">
        <v>26959.176796197899</v>
      </c>
      <c r="AE2056" s="99">
        <v>37866.733537197098</v>
      </c>
      <c r="AF2056" s="99">
        <v>7309143.2832031297</v>
      </c>
      <c r="AG2056" s="99">
        <v>3182845.6944274898</v>
      </c>
      <c r="AH2056" s="99">
        <v>0</v>
      </c>
      <c r="AI2056" s="99">
        <v>14391668.385131801</v>
      </c>
      <c r="AJ2056" s="99">
        <v>2612499.6990661598</v>
      </c>
      <c r="AK2056" s="99">
        <v>0</v>
      </c>
      <c r="AL2056" s="99">
        <v>10594049.1872559</v>
      </c>
      <c r="AM2056" s="99">
        <v>0</v>
      </c>
      <c r="AN2056" s="99">
        <v>38139944.409667999</v>
      </c>
      <c r="AO2056" s="99">
        <v>247839718.203125</v>
      </c>
      <c r="AP2056" s="99">
        <v>4397.6446615457498</v>
      </c>
      <c r="AQ2056" s="99">
        <v>44666838.550292999</v>
      </c>
      <c r="AR2056" s="99">
        <v>21423347.8994141</v>
      </c>
      <c r="AS2056" s="99">
        <v>89583909.329101607</v>
      </c>
      <c r="AT2056" s="99">
        <v>0</v>
      </c>
      <c r="AU2056" s="99">
        <v>0</v>
      </c>
      <c r="AV2056" s="99">
        <v>139243904.59570301</v>
      </c>
      <c r="AW2056" s="99">
        <v>86447.410048484802</v>
      </c>
      <c r="AX2056" s="99">
        <v>477256.042079926</v>
      </c>
      <c r="AY2056" s="99">
        <v>82299469.128906295</v>
      </c>
      <c r="AZ2056" s="99">
        <v>30309989.646972701</v>
      </c>
      <c r="BA2056" s="99">
        <v>0</v>
      </c>
      <c r="BB2056" s="99">
        <v>154163253.56054699</v>
      </c>
      <c r="BC2056" s="99">
        <v>25705778.582763702</v>
      </c>
      <c r="BD2056" s="99">
        <v>0</v>
      </c>
      <c r="BE2056" s="99">
        <v>89653594.253906295</v>
      </c>
      <c r="BF2056" s="99">
        <v>0</v>
      </c>
      <c r="BG2056" s="99">
        <v>139235862.69531301</v>
      </c>
      <c r="BH2056" s="99">
        <v>43953656.075683601</v>
      </c>
      <c r="BI2056" s="99">
        <v>420.55894137546397</v>
      </c>
      <c r="BJ2056" s="99">
        <v>8738783.7128906306</v>
      </c>
      <c r="BK2056" s="99">
        <v>5962367.8041381799</v>
      </c>
      <c r="BL2056" s="99">
        <v>0</v>
      </c>
      <c r="BM2056" s="99">
        <v>0</v>
      </c>
      <c r="BN2056" s="99">
        <v>0</v>
      </c>
      <c r="BO2056" s="99">
        <v>0</v>
      </c>
      <c r="BP2056" s="99">
        <v>0</v>
      </c>
      <c r="BQ2056" s="99">
        <v>0</v>
      </c>
      <c r="BR2056" s="99">
        <v>22277396.390625</v>
      </c>
      <c r="BS2056" s="99">
        <v>11127745.6094971</v>
      </c>
      <c r="BT2056" s="99">
        <v>0</v>
      </c>
      <c r="BU2056" s="99">
        <v>7972482.8999633798</v>
      </c>
      <c r="BV2056" s="99">
        <v>9624301.5389404297</v>
      </c>
      <c r="BW2056" s="99">
        <v>0</v>
      </c>
      <c r="BX2056" s="99">
        <v>6442762.9956665002</v>
      </c>
      <c r="BY2056" s="99">
        <v>0</v>
      </c>
      <c r="BZ2056" s="99">
        <v>0</v>
      </c>
      <c r="CA2056" s="99">
        <v>381391.516666412</v>
      </c>
      <c r="CB2056" s="99">
        <v>27462525.9382324</v>
      </c>
      <c r="CC2056" s="99">
        <v>292569779.48828101</v>
      </c>
      <c r="CD2056" s="99">
        <v>52515600.105468802</v>
      </c>
      <c r="CE2056" s="99">
        <v>45245.489568710298</v>
      </c>
      <c r="CF2056" s="99">
        <v>10569312.3323975</v>
      </c>
      <c r="CG2056" s="99">
        <v>89650614.865234405</v>
      </c>
      <c r="CH2056" s="99">
        <v>0</v>
      </c>
      <c r="CI2056" s="99">
        <v>426655.54094695998</v>
      </c>
      <c r="CJ2056" s="99">
        <v>38013169.918457001</v>
      </c>
      <c r="CK2056" s="99">
        <v>382014319.53515601</v>
      </c>
      <c r="CL2056" s="99">
        <v>59635872.154785201</v>
      </c>
      <c r="CM2056" s="166">
        <v>521437.21118927002</v>
      </c>
      <c r="CN2056" s="166">
        <v>76053199.444335893</v>
      </c>
      <c r="CO2056" s="166">
        <v>522677573.27343798</v>
      </c>
      <c r="CP2056" s="99">
        <v>59635872.154785201</v>
      </c>
      <c r="CQ2056" s="99">
        <v>0</v>
      </c>
      <c r="CR2056" s="99">
        <v>0</v>
      </c>
      <c r="CS2056" s="99">
        <v>0</v>
      </c>
      <c r="CT2056" s="99">
        <v>0</v>
      </c>
      <c r="CU2056" s="98">
        <v>50485.256027360003</v>
      </c>
      <c r="CV2056" s="98">
        <v>139715.73457167301</v>
      </c>
      <c r="CW2056" s="98">
        <v>38031838.270629898</v>
      </c>
      <c r="CX2056" s="98">
        <v>382220394.35351539</v>
      </c>
    </row>
    <row r="2057" spans="1:102" x14ac:dyDescent="0.2">
      <c r="A2057" s="98" t="s">
        <v>186</v>
      </c>
      <c r="B2057" s="100">
        <v>41609</v>
      </c>
      <c r="C2057" s="99">
        <v>329845.90532684303</v>
      </c>
      <c r="D2057" s="99">
        <v>2.2610507449717301</v>
      </c>
      <c r="E2057" s="99">
        <v>48955.137080669403</v>
      </c>
      <c r="F2057" s="99">
        <v>39196.307573795297</v>
      </c>
      <c r="G2057" s="99">
        <v>44556.700377941102</v>
      </c>
      <c r="H2057" s="99">
        <v>0</v>
      </c>
      <c r="I2057" s="99">
        <v>0</v>
      </c>
      <c r="J2057" s="99">
        <v>95193.748944282503</v>
      </c>
      <c r="K2057" s="99">
        <v>144.99463109299501</v>
      </c>
      <c r="L2057" s="99">
        <v>1255.5774112194799</v>
      </c>
      <c r="M2057" s="99">
        <v>101397.018785477</v>
      </c>
      <c r="N2057" s="99">
        <v>17584.9820561409</v>
      </c>
      <c r="O2057" s="99">
        <v>0</v>
      </c>
      <c r="P2057" s="99">
        <v>247094.63314819301</v>
      </c>
      <c r="Q2057" s="99">
        <v>12024.2616044283</v>
      </c>
      <c r="R2057" s="99">
        <v>0</v>
      </c>
      <c r="S2057" s="99">
        <v>44416.643744468704</v>
      </c>
      <c r="T2057" s="99">
        <v>0</v>
      </c>
      <c r="U2057" s="99">
        <v>95339.303171157793</v>
      </c>
      <c r="V2057" s="99">
        <v>22904087.298583999</v>
      </c>
      <c r="W2057" s="99">
        <v>15.7729301229119</v>
      </c>
      <c r="X2057" s="99">
        <v>4208746.89697266</v>
      </c>
      <c r="Y2057" s="99">
        <v>2169775.1851806599</v>
      </c>
      <c r="Z2057" s="99">
        <v>10307948.814208999</v>
      </c>
      <c r="AA2057" s="99">
        <v>0</v>
      </c>
      <c r="AB2057" s="99">
        <v>0</v>
      </c>
      <c r="AC2057" s="99">
        <v>37611422.316894501</v>
      </c>
      <c r="AD2057" s="99">
        <v>24466.455406427402</v>
      </c>
      <c r="AE2057" s="99">
        <v>30799.730618953701</v>
      </c>
      <c r="AF2057" s="99">
        <v>7207913.1908569299</v>
      </c>
      <c r="AG2057" s="99">
        <v>3234342.7880554199</v>
      </c>
      <c r="AH2057" s="99">
        <v>0</v>
      </c>
      <c r="AI2057" s="99">
        <v>14129621.6866455</v>
      </c>
      <c r="AJ2057" s="99">
        <v>2551855.2478027302</v>
      </c>
      <c r="AK2057" s="99">
        <v>0</v>
      </c>
      <c r="AL2057" s="99">
        <v>10301245.2856445</v>
      </c>
      <c r="AM2057" s="99">
        <v>0</v>
      </c>
      <c r="AN2057" s="99">
        <v>37633268.555175804</v>
      </c>
      <c r="AO2057" s="99">
        <v>245797305.77539101</v>
      </c>
      <c r="AP2057" s="99">
        <v>151.97466199472501</v>
      </c>
      <c r="AQ2057" s="99">
        <v>42723954.231933601</v>
      </c>
      <c r="AR2057" s="99">
        <v>20388455.611328099</v>
      </c>
      <c r="AS2057" s="99">
        <v>88091336.596679702</v>
      </c>
      <c r="AT2057" s="99">
        <v>0</v>
      </c>
      <c r="AU2057" s="99">
        <v>0</v>
      </c>
      <c r="AV2057" s="99">
        <v>138425802.03906301</v>
      </c>
      <c r="AW2057" s="99">
        <v>79687.685480117798</v>
      </c>
      <c r="AX2057" s="99">
        <v>317961.12025833101</v>
      </c>
      <c r="AY2057" s="99">
        <v>81598544.058593795</v>
      </c>
      <c r="AZ2057" s="99">
        <v>30704825.4223633</v>
      </c>
      <c r="BA2057" s="99">
        <v>0</v>
      </c>
      <c r="BB2057" s="99">
        <v>150924988.80468801</v>
      </c>
      <c r="BC2057" s="99">
        <v>25101391.276855499</v>
      </c>
      <c r="BD2057" s="99">
        <v>0</v>
      </c>
      <c r="BE2057" s="99">
        <v>87881057.946289107</v>
      </c>
      <c r="BF2057" s="99">
        <v>0</v>
      </c>
      <c r="BG2057" s="99">
        <v>138467426.31835899</v>
      </c>
      <c r="BH2057" s="99">
        <v>44136858.3037109</v>
      </c>
      <c r="BI2057" s="99">
        <v>23.760410289978601</v>
      </c>
      <c r="BJ2057" s="99">
        <v>8621948.3126220703</v>
      </c>
      <c r="BK2057" s="99">
        <v>5803931.2322387705</v>
      </c>
      <c r="BL2057" s="99">
        <v>0</v>
      </c>
      <c r="BM2057" s="99">
        <v>0</v>
      </c>
      <c r="BN2057" s="99">
        <v>0</v>
      </c>
      <c r="BO2057" s="99">
        <v>0</v>
      </c>
      <c r="BP2057" s="99">
        <v>0</v>
      </c>
      <c r="BQ2057" s="99">
        <v>0</v>
      </c>
      <c r="BR2057" s="99">
        <v>22210517.3283691</v>
      </c>
      <c r="BS2057" s="99">
        <v>11302431.1605225</v>
      </c>
      <c r="BT2057" s="99">
        <v>0</v>
      </c>
      <c r="BU2057" s="99">
        <v>10161357.3199463</v>
      </c>
      <c r="BV2057" s="99">
        <v>9451233.6793212909</v>
      </c>
      <c r="BW2057" s="99">
        <v>0</v>
      </c>
      <c r="BX2057" s="99">
        <v>6834040.6255493201</v>
      </c>
      <c r="BY2057" s="99">
        <v>0</v>
      </c>
      <c r="BZ2057" s="99">
        <v>0</v>
      </c>
      <c r="CA2057" s="99">
        <v>379011.33509063697</v>
      </c>
      <c r="CB2057" s="99">
        <v>27149890.8198242</v>
      </c>
      <c r="CC2057" s="99">
        <v>288745424.72265601</v>
      </c>
      <c r="CD2057" s="99">
        <v>52734060.497558601</v>
      </c>
      <c r="CE2057" s="99">
        <v>44540.821657657601</v>
      </c>
      <c r="CF2057" s="99">
        <v>10322149.114135699</v>
      </c>
      <c r="CG2057" s="99">
        <v>87951581.590820298</v>
      </c>
      <c r="CH2057" s="99">
        <v>0</v>
      </c>
      <c r="CI2057" s="99">
        <v>423535.74425125099</v>
      </c>
      <c r="CJ2057" s="99">
        <v>37404781.935058601</v>
      </c>
      <c r="CK2057" s="99">
        <v>376953800.51171899</v>
      </c>
      <c r="CL2057" s="99">
        <v>59729912.806640603</v>
      </c>
      <c r="CM2057" s="166">
        <v>517369.54328918498</v>
      </c>
      <c r="CN2057" s="166">
        <v>74979726.651367202</v>
      </c>
      <c r="CO2057" s="166">
        <v>513821622.86328101</v>
      </c>
      <c r="CP2057" s="99">
        <v>59729912.806640603</v>
      </c>
      <c r="CQ2057" s="99">
        <v>0</v>
      </c>
      <c r="CR2057" s="99">
        <v>0</v>
      </c>
      <c r="CS2057" s="99">
        <v>0</v>
      </c>
      <c r="CT2057" s="99">
        <v>0</v>
      </c>
      <c r="CU2057" s="98">
        <v>49112.220239021997</v>
      </c>
      <c r="CV2057" s="98">
        <v>138281.69250742701</v>
      </c>
      <c r="CW2057" s="98">
        <v>37472039.933959901</v>
      </c>
      <c r="CX2057" s="98">
        <v>376697006.31347632</v>
      </c>
    </row>
    <row r="2058" spans="1:102" x14ac:dyDescent="0.2">
      <c r="A2058" s="98" t="s">
        <v>186</v>
      </c>
      <c r="B2058" s="100">
        <v>41699</v>
      </c>
      <c r="C2058" s="99">
        <v>329626.67535781901</v>
      </c>
      <c r="D2058" s="99">
        <v>0</v>
      </c>
      <c r="E2058" s="99">
        <v>48739.142399787903</v>
      </c>
      <c r="F2058" s="99">
        <v>39157.291517734498</v>
      </c>
      <c r="G2058" s="99">
        <v>44379.605682849899</v>
      </c>
      <c r="H2058" s="99">
        <v>0</v>
      </c>
      <c r="I2058" s="99">
        <v>0</v>
      </c>
      <c r="J2058" s="99">
        <v>95375.767585754395</v>
      </c>
      <c r="K2058" s="99">
        <v>111.147548941895</v>
      </c>
      <c r="L2058" s="99">
        <v>1338.50356934965</v>
      </c>
      <c r="M2058" s="99">
        <v>101770.13177681</v>
      </c>
      <c r="N2058" s="99">
        <v>17462.6089208126</v>
      </c>
      <c r="O2058" s="99">
        <v>0</v>
      </c>
      <c r="P2058" s="99">
        <v>245159.409635544</v>
      </c>
      <c r="Q2058" s="99">
        <v>11817.6992996931</v>
      </c>
      <c r="R2058" s="99">
        <v>0</v>
      </c>
      <c r="S2058" s="99">
        <v>44312.431839466102</v>
      </c>
      <c r="T2058" s="99">
        <v>0</v>
      </c>
      <c r="U2058" s="99">
        <v>95488.194961547895</v>
      </c>
      <c r="V2058" s="99">
        <v>22865031.457763702</v>
      </c>
      <c r="W2058" s="99">
        <v>0</v>
      </c>
      <c r="X2058" s="99">
        <v>4090554.2122497601</v>
      </c>
      <c r="Y2058" s="99">
        <v>2122693.2203064002</v>
      </c>
      <c r="Z2058" s="99">
        <v>10195883.2427979</v>
      </c>
      <c r="AA2058" s="99">
        <v>0</v>
      </c>
      <c r="AB2058" s="99">
        <v>0</v>
      </c>
      <c r="AC2058" s="99">
        <v>37413184.275390603</v>
      </c>
      <c r="AD2058" s="99">
        <v>18386.2376134396</v>
      </c>
      <c r="AE2058" s="99">
        <v>56062.306455135302</v>
      </c>
      <c r="AF2058" s="99">
        <v>7266538.32702637</v>
      </c>
      <c r="AG2058" s="99">
        <v>3198461.99691772</v>
      </c>
      <c r="AH2058" s="99">
        <v>0</v>
      </c>
      <c r="AI2058" s="99">
        <v>13832156.1879883</v>
      </c>
      <c r="AJ2058" s="99">
        <v>2491135.12432861</v>
      </c>
      <c r="AK2058" s="99">
        <v>0</v>
      </c>
      <c r="AL2058" s="99">
        <v>10172632.424926801</v>
      </c>
      <c r="AM2058" s="99">
        <v>0</v>
      </c>
      <c r="AN2058" s="99">
        <v>37432333.798828103</v>
      </c>
      <c r="AO2058" s="99">
        <v>244743026.42773399</v>
      </c>
      <c r="AP2058" s="99">
        <v>0</v>
      </c>
      <c r="AQ2058" s="99">
        <v>41287002.143066399</v>
      </c>
      <c r="AR2058" s="99">
        <v>19870479.020507801</v>
      </c>
      <c r="AS2058" s="99">
        <v>87273140.050781295</v>
      </c>
      <c r="AT2058" s="99">
        <v>0</v>
      </c>
      <c r="AU2058" s="99">
        <v>0</v>
      </c>
      <c r="AV2058" s="99">
        <v>138565326.78320301</v>
      </c>
      <c r="AW2058" s="99">
        <v>59454.9134941101</v>
      </c>
      <c r="AX2058" s="99">
        <v>717854.54776001</v>
      </c>
      <c r="AY2058" s="99">
        <v>82001578.151367202</v>
      </c>
      <c r="AZ2058" s="99">
        <v>30380787.947753899</v>
      </c>
      <c r="BA2058" s="99">
        <v>0</v>
      </c>
      <c r="BB2058" s="99">
        <v>148582885.09179699</v>
      </c>
      <c r="BC2058" s="99">
        <v>24570306.284912098</v>
      </c>
      <c r="BD2058" s="99">
        <v>0</v>
      </c>
      <c r="BE2058" s="99">
        <v>87217940.309570298</v>
      </c>
      <c r="BF2058" s="99">
        <v>0</v>
      </c>
      <c r="BG2058" s="99">
        <v>138595150.78515601</v>
      </c>
      <c r="BH2058" s="99">
        <v>43852888.922363304</v>
      </c>
      <c r="BI2058" s="99">
        <v>0</v>
      </c>
      <c r="BJ2058" s="99">
        <v>8296431.2825317401</v>
      </c>
      <c r="BK2058" s="99">
        <v>5590460.4470214797</v>
      </c>
      <c r="BL2058" s="99">
        <v>0</v>
      </c>
      <c r="BM2058" s="99">
        <v>0</v>
      </c>
      <c r="BN2058" s="99">
        <v>0</v>
      </c>
      <c r="BO2058" s="99">
        <v>0</v>
      </c>
      <c r="BP2058" s="99">
        <v>0</v>
      </c>
      <c r="BQ2058" s="99">
        <v>0</v>
      </c>
      <c r="BR2058" s="99">
        <v>22289756.1403809</v>
      </c>
      <c r="BS2058" s="99">
        <v>11187166.9804688</v>
      </c>
      <c r="BT2058" s="99">
        <v>0</v>
      </c>
      <c r="BU2058" s="99">
        <v>10090669.4798584</v>
      </c>
      <c r="BV2058" s="99">
        <v>9249460.5230712909</v>
      </c>
      <c r="BW2058" s="99">
        <v>0</v>
      </c>
      <c r="BX2058" s="99">
        <v>7081329.84558105</v>
      </c>
      <c r="BY2058" s="99">
        <v>0</v>
      </c>
      <c r="BZ2058" s="99">
        <v>0</v>
      </c>
      <c r="CA2058" s="99">
        <v>377966.51121902501</v>
      </c>
      <c r="CB2058" s="99">
        <v>27025724.860595699</v>
      </c>
      <c r="CC2058" s="99">
        <v>287128724.59765601</v>
      </c>
      <c r="CD2058" s="99">
        <v>52255318.308105499</v>
      </c>
      <c r="CE2058" s="99">
        <v>44375.926369190202</v>
      </c>
      <c r="CF2058" s="99">
        <v>10194133.9406738</v>
      </c>
      <c r="CG2058" s="99">
        <v>87477345.708007798</v>
      </c>
      <c r="CH2058" s="99">
        <v>0</v>
      </c>
      <c r="CI2058" s="99">
        <v>422346.07181167603</v>
      </c>
      <c r="CJ2058" s="99">
        <v>37243643.5712891</v>
      </c>
      <c r="CK2058" s="99">
        <v>374528869.83203101</v>
      </c>
      <c r="CL2058" s="99">
        <v>59038459.308593802</v>
      </c>
      <c r="CM2058" s="166">
        <v>516372.96368026698</v>
      </c>
      <c r="CN2058" s="166">
        <v>74746495.305664107</v>
      </c>
      <c r="CO2058" s="166">
        <v>513119448.82421899</v>
      </c>
      <c r="CP2058" s="99">
        <v>59038459.308593802</v>
      </c>
      <c r="CQ2058" s="99">
        <v>0</v>
      </c>
      <c r="CR2058" s="99">
        <v>0</v>
      </c>
      <c r="CS2058" s="99">
        <v>0</v>
      </c>
      <c r="CT2058" s="99">
        <v>0</v>
      </c>
      <c r="CU2058" s="98">
        <v>48867.265454316002</v>
      </c>
      <c r="CV2058" s="98">
        <v>138303.53714126599</v>
      </c>
      <c r="CW2058" s="98">
        <v>37219858.801269501</v>
      </c>
      <c r="CX2058" s="98">
        <v>374606070.30566382</v>
      </c>
    </row>
    <row r="2059" spans="1:102" x14ac:dyDescent="0.2">
      <c r="A2059" s="98" t="s">
        <v>186</v>
      </c>
      <c r="B2059" s="100">
        <v>41791</v>
      </c>
      <c r="C2059" s="99">
        <v>329216.36117935198</v>
      </c>
      <c r="D2059" s="99">
        <v>0</v>
      </c>
      <c r="E2059" s="99">
        <v>48638.3512277603</v>
      </c>
      <c r="F2059" s="99">
        <v>39361.998192310297</v>
      </c>
      <c r="G2059" s="99">
        <v>44377.4316735268</v>
      </c>
      <c r="H2059" s="99">
        <v>0</v>
      </c>
      <c r="I2059" s="99">
        <v>0</v>
      </c>
      <c r="J2059" s="99">
        <v>95407.942011833205</v>
      </c>
      <c r="K2059" s="99">
        <v>81.697392717003794</v>
      </c>
      <c r="L2059" s="99">
        <v>13239.073464155201</v>
      </c>
      <c r="M2059" s="99">
        <v>101849.800837517</v>
      </c>
      <c r="N2059" s="99">
        <v>17422.494845867201</v>
      </c>
      <c r="O2059" s="99">
        <v>0</v>
      </c>
      <c r="P2059" s="99">
        <v>233502.96905708301</v>
      </c>
      <c r="Q2059" s="99">
        <v>11690.7952667475</v>
      </c>
      <c r="R2059" s="99">
        <v>0</v>
      </c>
      <c r="S2059" s="99">
        <v>44401.493317604101</v>
      </c>
      <c r="T2059" s="99">
        <v>0</v>
      </c>
      <c r="U2059" s="99">
        <v>95494.523903846697</v>
      </c>
      <c r="V2059" s="99">
        <v>22705118.222412098</v>
      </c>
      <c r="W2059" s="99">
        <v>0</v>
      </c>
      <c r="X2059" s="99">
        <v>4014587.2302551302</v>
      </c>
      <c r="Y2059" s="99">
        <v>2059933.3588104199</v>
      </c>
      <c r="Z2059" s="99">
        <v>10117085.541992201</v>
      </c>
      <c r="AA2059" s="99">
        <v>0</v>
      </c>
      <c r="AB2059" s="99">
        <v>0</v>
      </c>
      <c r="AC2059" s="99">
        <v>37508836.174316399</v>
      </c>
      <c r="AD2059" s="99">
        <v>13201.284112691899</v>
      </c>
      <c r="AE2059" s="99">
        <v>169829.124168396</v>
      </c>
      <c r="AF2059" s="99">
        <v>7216121.0150146503</v>
      </c>
      <c r="AG2059" s="99">
        <v>3170922.4216308598</v>
      </c>
      <c r="AH2059" s="99">
        <v>0</v>
      </c>
      <c r="AI2059" s="99">
        <v>13591556.1419678</v>
      </c>
      <c r="AJ2059" s="99">
        <v>2471274.9270019499</v>
      </c>
      <c r="AK2059" s="99">
        <v>0</v>
      </c>
      <c r="AL2059" s="99">
        <v>10107602.0344238</v>
      </c>
      <c r="AM2059" s="99">
        <v>0</v>
      </c>
      <c r="AN2059" s="99">
        <v>37519211.564453103</v>
      </c>
      <c r="AO2059" s="99">
        <v>245122739.18554699</v>
      </c>
      <c r="AP2059" s="99">
        <v>0</v>
      </c>
      <c r="AQ2059" s="99">
        <v>40558946.498046897</v>
      </c>
      <c r="AR2059" s="99">
        <v>19033294.402832001</v>
      </c>
      <c r="AS2059" s="99">
        <v>86932694.416992202</v>
      </c>
      <c r="AT2059" s="99">
        <v>0</v>
      </c>
      <c r="AU2059" s="99">
        <v>0</v>
      </c>
      <c r="AV2059" s="99">
        <v>138888776.55664101</v>
      </c>
      <c r="AW2059" s="99">
        <v>43050.748189926097</v>
      </c>
      <c r="AX2059" s="99">
        <v>1867668.2653045701</v>
      </c>
      <c r="AY2059" s="99">
        <v>82383662.205078095</v>
      </c>
      <c r="AZ2059" s="99">
        <v>30215785.059814502</v>
      </c>
      <c r="BA2059" s="99">
        <v>0</v>
      </c>
      <c r="BB2059" s="99">
        <v>146378316.08007801</v>
      </c>
      <c r="BC2059" s="99">
        <v>24365928.248291001</v>
      </c>
      <c r="BD2059" s="99">
        <v>0</v>
      </c>
      <c r="BE2059" s="99">
        <v>86873557.255859405</v>
      </c>
      <c r="BF2059" s="99">
        <v>0</v>
      </c>
      <c r="BG2059" s="99">
        <v>139058810.02539101</v>
      </c>
      <c r="BH2059" s="99">
        <v>43742744.885253899</v>
      </c>
      <c r="BI2059" s="99">
        <v>0</v>
      </c>
      <c r="BJ2059" s="99">
        <v>8124528.17150879</v>
      </c>
      <c r="BK2059" s="99">
        <v>5465765.0832519503</v>
      </c>
      <c r="BL2059" s="99">
        <v>0</v>
      </c>
      <c r="BM2059" s="99">
        <v>0</v>
      </c>
      <c r="BN2059" s="99">
        <v>0</v>
      </c>
      <c r="BO2059" s="99">
        <v>0</v>
      </c>
      <c r="BP2059" s="99">
        <v>0</v>
      </c>
      <c r="BQ2059" s="99">
        <v>0</v>
      </c>
      <c r="BR2059" s="99">
        <v>22255728.707519501</v>
      </c>
      <c r="BS2059" s="99">
        <v>11135961.142456099</v>
      </c>
      <c r="BT2059" s="99">
        <v>0</v>
      </c>
      <c r="BU2059" s="99">
        <v>9991003.1699218806</v>
      </c>
      <c r="BV2059" s="99">
        <v>9189840.78125</v>
      </c>
      <c r="BW2059" s="99">
        <v>0</v>
      </c>
      <c r="BX2059" s="99">
        <v>7194850.5155639602</v>
      </c>
      <c r="BY2059" s="99">
        <v>0</v>
      </c>
      <c r="BZ2059" s="99">
        <v>0</v>
      </c>
      <c r="CA2059" s="99">
        <v>377773.86878585798</v>
      </c>
      <c r="CB2059" s="99">
        <v>26688522.005859401</v>
      </c>
      <c r="CC2059" s="99">
        <v>285993007.484375</v>
      </c>
      <c r="CD2059" s="99">
        <v>51895897.830566399</v>
      </c>
      <c r="CE2059" s="99">
        <v>44369.287991523699</v>
      </c>
      <c r="CF2059" s="99">
        <v>10137235.0704346</v>
      </c>
      <c r="CG2059" s="99">
        <v>87062631.209960893</v>
      </c>
      <c r="CH2059" s="99">
        <v>0</v>
      </c>
      <c r="CI2059" s="99">
        <v>422188.60436630202</v>
      </c>
      <c r="CJ2059" s="99">
        <v>36837879.181640603</v>
      </c>
      <c r="CK2059" s="99">
        <v>373028615.66796899</v>
      </c>
      <c r="CL2059" s="99">
        <v>58657237.323242202</v>
      </c>
      <c r="CM2059" s="166">
        <v>516251.18061828602</v>
      </c>
      <c r="CN2059" s="166">
        <v>74367546.9765625</v>
      </c>
      <c r="CO2059" s="166">
        <v>512842449.375</v>
      </c>
      <c r="CP2059" s="99">
        <v>58657237.323242202</v>
      </c>
      <c r="CQ2059" s="99">
        <v>0</v>
      </c>
      <c r="CR2059" s="99">
        <v>0</v>
      </c>
      <c r="CS2059" s="99">
        <v>0</v>
      </c>
      <c r="CT2059" s="99">
        <v>0</v>
      </c>
      <c r="CU2059" s="98">
        <v>48717.116274148997</v>
      </c>
      <c r="CV2059" s="98">
        <v>138367.14685081699</v>
      </c>
      <c r="CW2059" s="98">
        <v>36825757.076294005</v>
      </c>
      <c r="CX2059" s="98">
        <v>373055638.69433588</v>
      </c>
    </row>
    <row r="2060" spans="1:102" x14ac:dyDescent="0.2">
      <c r="A2060" s="98" t="s">
        <v>186</v>
      </c>
      <c r="B2060" s="100">
        <v>41883</v>
      </c>
      <c r="C2060" s="99">
        <v>329704.38318252598</v>
      </c>
      <c r="D2060" s="99">
        <v>0</v>
      </c>
      <c r="E2060" s="99">
        <v>46902.872490406</v>
      </c>
      <c r="F2060" s="99">
        <v>37940.379074573502</v>
      </c>
      <c r="G2060" s="99">
        <v>44679.772622108503</v>
      </c>
      <c r="H2060" s="99">
        <v>0</v>
      </c>
      <c r="I2060" s="99">
        <v>0</v>
      </c>
      <c r="J2060" s="99">
        <v>95416.715668678298</v>
      </c>
      <c r="K2060" s="99">
        <v>52.802191110793501</v>
      </c>
      <c r="L2060" s="99">
        <v>1353.6904635578401</v>
      </c>
      <c r="M2060" s="99">
        <v>102352.627502441</v>
      </c>
      <c r="N2060" s="99">
        <v>17286.864995479598</v>
      </c>
      <c r="O2060" s="99">
        <v>0</v>
      </c>
      <c r="P2060" s="99">
        <v>244805.445547104</v>
      </c>
      <c r="Q2060" s="99">
        <v>11586.833794951401</v>
      </c>
      <c r="R2060" s="99">
        <v>0</v>
      </c>
      <c r="S2060" s="99">
        <v>44646.321959972403</v>
      </c>
      <c r="T2060" s="99">
        <v>0</v>
      </c>
      <c r="U2060" s="99">
        <v>95470.147919654803</v>
      </c>
      <c r="V2060" s="99">
        <v>22720429.314941399</v>
      </c>
      <c r="W2060" s="99">
        <v>0</v>
      </c>
      <c r="X2060" s="99">
        <v>3908601.3802795401</v>
      </c>
      <c r="Y2060" s="99">
        <v>2046889.3469543499</v>
      </c>
      <c r="Z2060" s="99">
        <v>10139991.654174799</v>
      </c>
      <c r="AA2060" s="99">
        <v>0</v>
      </c>
      <c r="AB2060" s="99">
        <v>0</v>
      </c>
      <c r="AC2060" s="99">
        <v>37608002.712890603</v>
      </c>
      <c r="AD2060" s="99">
        <v>7325.8929387927101</v>
      </c>
      <c r="AE2060" s="99">
        <v>53823.526227951101</v>
      </c>
      <c r="AF2060" s="99">
        <v>7265581.8269653302</v>
      </c>
      <c r="AG2060" s="99">
        <v>3138095.5520935101</v>
      </c>
      <c r="AH2060" s="99">
        <v>0</v>
      </c>
      <c r="AI2060" s="99">
        <v>13757632.546875</v>
      </c>
      <c r="AJ2060" s="99">
        <v>2441803.32354736</v>
      </c>
      <c r="AK2060" s="99">
        <v>0</v>
      </c>
      <c r="AL2060" s="99">
        <v>10145596.675293</v>
      </c>
      <c r="AM2060" s="99">
        <v>0</v>
      </c>
      <c r="AN2060" s="99">
        <v>37619775.133300804</v>
      </c>
      <c r="AO2060" s="99">
        <v>246760871.8125</v>
      </c>
      <c r="AP2060" s="99">
        <v>0</v>
      </c>
      <c r="AQ2060" s="99">
        <v>39790144.055175804</v>
      </c>
      <c r="AR2060" s="99">
        <v>18959561.786865201</v>
      </c>
      <c r="AS2060" s="99">
        <v>87025680.586914107</v>
      </c>
      <c r="AT2060" s="99">
        <v>0</v>
      </c>
      <c r="AU2060" s="99">
        <v>0</v>
      </c>
      <c r="AV2060" s="99">
        <v>139387314.61132801</v>
      </c>
      <c r="AW2060" s="99">
        <v>23932.0496771336</v>
      </c>
      <c r="AX2060" s="99">
        <v>598989.34934997605</v>
      </c>
      <c r="AY2060" s="99">
        <v>83049856.9609375</v>
      </c>
      <c r="AZ2060" s="99">
        <v>29927246.450439502</v>
      </c>
      <c r="BA2060" s="99">
        <v>0</v>
      </c>
      <c r="BB2060" s="99">
        <v>148805148.50390601</v>
      </c>
      <c r="BC2060" s="99">
        <v>24230079.697021499</v>
      </c>
      <c r="BD2060" s="99">
        <v>0</v>
      </c>
      <c r="BE2060" s="99">
        <v>87043845.813476607</v>
      </c>
      <c r="BF2060" s="99">
        <v>0</v>
      </c>
      <c r="BG2060" s="99">
        <v>139309431.47851601</v>
      </c>
      <c r="BH2060" s="99">
        <v>44311870.5693359</v>
      </c>
      <c r="BI2060" s="99">
        <v>0</v>
      </c>
      <c r="BJ2060" s="99">
        <v>7970290.4276123</v>
      </c>
      <c r="BK2060" s="99">
        <v>5495082.5241088904</v>
      </c>
      <c r="BL2060" s="99">
        <v>0</v>
      </c>
      <c r="BM2060" s="99">
        <v>0</v>
      </c>
      <c r="BN2060" s="99">
        <v>0</v>
      </c>
      <c r="BO2060" s="99">
        <v>0</v>
      </c>
      <c r="BP2060" s="99">
        <v>0</v>
      </c>
      <c r="BQ2060" s="99">
        <v>0</v>
      </c>
      <c r="BR2060" s="99">
        <v>22561200.799072299</v>
      </c>
      <c r="BS2060" s="99">
        <v>11051389.603515601</v>
      </c>
      <c r="BT2060" s="99">
        <v>0</v>
      </c>
      <c r="BU2060" s="99">
        <v>7682305.0099487295</v>
      </c>
      <c r="BV2060" s="99">
        <v>9146303.07568359</v>
      </c>
      <c r="BW2060" s="99">
        <v>0</v>
      </c>
      <c r="BX2060" s="99">
        <v>6215648.7462768601</v>
      </c>
      <c r="BY2060" s="99">
        <v>0</v>
      </c>
      <c r="BZ2060" s="99">
        <v>0</v>
      </c>
      <c r="CA2060" s="99">
        <v>377061.81826782197</v>
      </c>
      <c r="CB2060" s="99">
        <v>26593838.607666001</v>
      </c>
      <c r="CC2060" s="99">
        <v>286164723.38281298</v>
      </c>
      <c r="CD2060" s="99">
        <v>52167673.417968802</v>
      </c>
      <c r="CE2060" s="99">
        <v>44703.5047531128</v>
      </c>
      <c r="CF2060" s="99">
        <v>10141220.517089801</v>
      </c>
      <c r="CG2060" s="99">
        <v>87075295.25</v>
      </c>
      <c r="CH2060" s="99">
        <v>0</v>
      </c>
      <c r="CI2060" s="99">
        <v>421734.27627182001</v>
      </c>
      <c r="CJ2060" s="99">
        <v>36736041.401855499</v>
      </c>
      <c r="CK2060" s="99">
        <v>372785910.32421899</v>
      </c>
      <c r="CL2060" s="99">
        <v>58964828.5625</v>
      </c>
      <c r="CM2060" s="166">
        <v>515859.45571517898</v>
      </c>
      <c r="CN2060" s="166">
        <v>74279703.409179702</v>
      </c>
      <c r="CO2060" s="166">
        <v>512355768.19140601</v>
      </c>
      <c r="CP2060" s="99">
        <v>58964828.5625</v>
      </c>
      <c r="CQ2060" s="99">
        <v>0</v>
      </c>
      <c r="CR2060" s="99">
        <v>0</v>
      </c>
      <c r="CS2060" s="99">
        <v>0</v>
      </c>
      <c r="CT2060" s="99">
        <v>0</v>
      </c>
      <c r="CU2060" s="98">
        <v>46929.767637830002</v>
      </c>
      <c r="CV2060" s="98">
        <v>138702.59375572199</v>
      </c>
      <c r="CW2060" s="98">
        <v>36735059.1247558</v>
      </c>
      <c r="CX2060" s="98">
        <v>373240018.63281298</v>
      </c>
    </row>
    <row r="2061" spans="1:102" x14ac:dyDescent="0.2">
      <c r="A2061" s="98" t="s">
        <v>186</v>
      </c>
      <c r="B2061" s="100">
        <v>41974</v>
      </c>
      <c r="C2061" s="99">
        <v>329024.580726624</v>
      </c>
      <c r="D2061" s="99">
        <v>0</v>
      </c>
      <c r="E2061" s="99">
        <v>47555.53789711</v>
      </c>
      <c r="F2061" s="99">
        <v>38860.191888332403</v>
      </c>
      <c r="G2061" s="99">
        <v>44547.414702892303</v>
      </c>
      <c r="H2061" s="99">
        <v>0</v>
      </c>
      <c r="I2061" s="99">
        <v>0</v>
      </c>
      <c r="J2061" s="99">
        <v>94608.186426162705</v>
      </c>
      <c r="K2061" s="99">
        <v>29.138152793748301</v>
      </c>
      <c r="L2061" s="99">
        <v>12183.8440959454</v>
      </c>
      <c r="M2061" s="99">
        <v>102843.16653823901</v>
      </c>
      <c r="N2061" s="99">
        <v>17214.3348147869</v>
      </c>
      <c r="O2061" s="99">
        <v>0</v>
      </c>
      <c r="P2061" s="99">
        <v>233508.32015800499</v>
      </c>
      <c r="Q2061" s="99">
        <v>11477.5955636501</v>
      </c>
      <c r="R2061" s="99">
        <v>0</v>
      </c>
      <c r="S2061" s="99">
        <v>44457.325718402899</v>
      </c>
      <c r="T2061" s="99">
        <v>0</v>
      </c>
      <c r="U2061" s="99">
        <v>94628.123957634001</v>
      </c>
      <c r="V2061" s="99">
        <v>22581007.9848633</v>
      </c>
      <c r="W2061" s="99">
        <v>0</v>
      </c>
      <c r="X2061" s="99">
        <v>3789988.4274292002</v>
      </c>
      <c r="Y2061" s="99">
        <v>1977085.5425567599</v>
      </c>
      <c r="Z2061" s="99">
        <v>10009223.8529053</v>
      </c>
      <c r="AA2061" s="99">
        <v>0</v>
      </c>
      <c r="AB2061" s="99">
        <v>0</v>
      </c>
      <c r="AC2061" s="99">
        <v>37199628.876464799</v>
      </c>
      <c r="AD2061" s="99">
        <v>3313.3153802454499</v>
      </c>
      <c r="AE2061" s="99">
        <v>174894.51323700001</v>
      </c>
      <c r="AF2061" s="99">
        <v>7267252.5789184598</v>
      </c>
      <c r="AG2061" s="99">
        <v>3105989.8029479999</v>
      </c>
      <c r="AH2061" s="99">
        <v>0</v>
      </c>
      <c r="AI2061" s="99">
        <v>13536930.8863525</v>
      </c>
      <c r="AJ2061" s="99">
        <v>2411578.8989257799</v>
      </c>
      <c r="AK2061" s="99">
        <v>0</v>
      </c>
      <c r="AL2061" s="99">
        <v>10007054.878051801</v>
      </c>
      <c r="AM2061" s="99">
        <v>0</v>
      </c>
      <c r="AN2061" s="99">
        <v>37201129.294433601</v>
      </c>
      <c r="AO2061" s="99">
        <v>246147668.87109399</v>
      </c>
      <c r="AP2061" s="99">
        <v>0</v>
      </c>
      <c r="AQ2061" s="99">
        <v>38683748.985839799</v>
      </c>
      <c r="AR2061" s="99">
        <v>18313043.546875</v>
      </c>
      <c r="AS2061" s="99">
        <v>86664984.564453095</v>
      </c>
      <c r="AT2061" s="99">
        <v>0</v>
      </c>
      <c r="AU2061" s="99">
        <v>0</v>
      </c>
      <c r="AV2061" s="99">
        <v>138883066.05078101</v>
      </c>
      <c r="AW2061" s="99">
        <v>10999.149008870099</v>
      </c>
      <c r="AX2061" s="99">
        <v>2067026.5322113</v>
      </c>
      <c r="AY2061" s="99">
        <v>83231098.175781295</v>
      </c>
      <c r="AZ2061" s="99">
        <v>29661096.977783199</v>
      </c>
      <c r="BA2061" s="99">
        <v>0</v>
      </c>
      <c r="BB2061" s="99">
        <v>146098700.82421899</v>
      </c>
      <c r="BC2061" s="99">
        <v>23925234.1486816</v>
      </c>
      <c r="BD2061" s="99">
        <v>0</v>
      </c>
      <c r="BE2061" s="99">
        <v>86542988.409179702</v>
      </c>
      <c r="BF2061" s="99">
        <v>0</v>
      </c>
      <c r="BG2061" s="99">
        <v>138886065.48828101</v>
      </c>
      <c r="BH2061" s="99">
        <v>44315342.466796897</v>
      </c>
      <c r="BI2061" s="99">
        <v>0</v>
      </c>
      <c r="BJ2061" s="99">
        <v>7675000.6265258798</v>
      </c>
      <c r="BK2061" s="99">
        <v>5193288.0451660203</v>
      </c>
      <c r="BL2061" s="99">
        <v>0</v>
      </c>
      <c r="BM2061" s="99">
        <v>0</v>
      </c>
      <c r="BN2061" s="99">
        <v>0</v>
      </c>
      <c r="BO2061" s="99">
        <v>0</v>
      </c>
      <c r="BP2061" s="99">
        <v>0</v>
      </c>
      <c r="BQ2061" s="99">
        <v>0</v>
      </c>
      <c r="BR2061" s="99">
        <v>22671172.203125</v>
      </c>
      <c r="BS2061" s="99">
        <v>10965807.5533447</v>
      </c>
      <c r="BT2061" s="99">
        <v>0</v>
      </c>
      <c r="BU2061" s="99">
        <v>9720933.0198974591</v>
      </c>
      <c r="BV2061" s="99">
        <v>9069227.0056152306</v>
      </c>
      <c r="BW2061" s="99">
        <v>0</v>
      </c>
      <c r="BX2061" s="99">
        <v>6670460.16589355</v>
      </c>
      <c r="BY2061" s="99">
        <v>0</v>
      </c>
      <c r="BZ2061" s="99">
        <v>0</v>
      </c>
      <c r="CA2061" s="99">
        <v>376857.29949569702</v>
      </c>
      <c r="CB2061" s="99">
        <v>26424100.708252002</v>
      </c>
      <c r="CC2061" s="99">
        <v>284497747.67578101</v>
      </c>
      <c r="CD2061" s="99">
        <v>51986146.669921897</v>
      </c>
      <c r="CE2061" s="99">
        <v>44536.410065650904</v>
      </c>
      <c r="CF2061" s="99">
        <v>10008098.1363525</v>
      </c>
      <c r="CG2061" s="99">
        <v>86463078.886718795</v>
      </c>
      <c r="CH2061" s="99">
        <v>0</v>
      </c>
      <c r="CI2061" s="99">
        <v>421385.28839874303</v>
      </c>
      <c r="CJ2061" s="99">
        <v>36381304.5615234</v>
      </c>
      <c r="CK2061" s="99">
        <v>371620933.1875</v>
      </c>
      <c r="CL2061" s="99">
        <v>58828771.346191399</v>
      </c>
      <c r="CM2061" s="166">
        <v>514604.15549469</v>
      </c>
      <c r="CN2061" s="166">
        <v>73625992.883789107</v>
      </c>
      <c r="CO2061" s="166">
        <v>509899631.359375</v>
      </c>
      <c r="CP2061" s="99">
        <v>58828771.346191399</v>
      </c>
      <c r="CQ2061" s="99">
        <v>0</v>
      </c>
      <c r="CR2061" s="99">
        <v>0</v>
      </c>
      <c r="CS2061" s="99">
        <v>0</v>
      </c>
      <c r="CT2061" s="99">
        <v>0</v>
      </c>
      <c r="CU2061" s="98">
        <v>47596.305637760001</v>
      </c>
      <c r="CV2061" s="98">
        <v>137700.70890254999</v>
      </c>
      <c r="CW2061" s="98">
        <v>36432198.8446045</v>
      </c>
      <c r="CX2061" s="98">
        <v>370960826.56249982</v>
      </c>
    </row>
    <row r="2062" spans="1:102" x14ac:dyDescent="0.2">
      <c r="A2062" s="98" t="s">
        <v>186</v>
      </c>
      <c r="B2062" s="100">
        <v>42064</v>
      </c>
      <c r="C2062" s="99">
        <v>328242.52469253499</v>
      </c>
      <c r="D2062" s="99">
        <v>0</v>
      </c>
      <c r="E2062" s="99">
        <v>47304.281879901901</v>
      </c>
      <c r="F2062" s="99">
        <v>38793.048588275902</v>
      </c>
      <c r="G2062" s="99">
        <v>44591.752411365502</v>
      </c>
      <c r="H2062" s="99">
        <v>0</v>
      </c>
      <c r="I2062" s="99">
        <v>0</v>
      </c>
      <c r="J2062" s="99">
        <v>94583.9305181503</v>
      </c>
      <c r="K2062" s="99">
        <v>24.421111422590901</v>
      </c>
      <c r="L2062" s="99">
        <v>1225.2838121950599</v>
      </c>
      <c r="M2062" s="99">
        <v>102887.449800491</v>
      </c>
      <c r="N2062" s="99">
        <v>17011.462222099301</v>
      </c>
      <c r="O2062" s="99">
        <v>0</v>
      </c>
      <c r="P2062" s="99">
        <v>242433.96616554301</v>
      </c>
      <c r="Q2062" s="99">
        <v>11379.9911093712</v>
      </c>
      <c r="R2062" s="99">
        <v>0</v>
      </c>
      <c r="S2062" s="99">
        <v>44554.459704875902</v>
      </c>
      <c r="T2062" s="99">
        <v>0</v>
      </c>
      <c r="U2062" s="99">
        <v>94607.992588996902</v>
      </c>
      <c r="V2062" s="99">
        <v>22453436.680908199</v>
      </c>
      <c r="W2062" s="99">
        <v>0</v>
      </c>
      <c r="X2062" s="99">
        <v>3704543.4130249</v>
      </c>
      <c r="Y2062" s="99">
        <v>1939509.8474731401</v>
      </c>
      <c r="Z2062" s="99">
        <v>9936984.0295410194</v>
      </c>
      <c r="AA2062" s="99">
        <v>0</v>
      </c>
      <c r="AB2062" s="99">
        <v>0</v>
      </c>
      <c r="AC2062" s="99">
        <v>37065786.251953103</v>
      </c>
      <c r="AD2062" s="99">
        <v>2603.4945793449901</v>
      </c>
      <c r="AE2062" s="99">
        <v>36728.646596431703</v>
      </c>
      <c r="AF2062" s="99">
        <v>7244747.62609863</v>
      </c>
      <c r="AG2062" s="99">
        <v>3062765.3428039602</v>
      </c>
      <c r="AH2062" s="99">
        <v>0</v>
      </c>
      <c r="AI2062" s="99">
        <v>13352485.402832</v>
      </c>
      <c r="AJ2062" s="99">
        <v>2396136.7203979502</v>
      </c>
      <c r="AK2062" s="99">
        <v>0</v>
      </c>
      <c r="AL2062" s="99">
        <v>9916269.640625</v>
      </c>
      <c r="AM2062" s="99">
        <v>0</v>
      </c>
      <c r="AN2062" s="99">
        <v>37068819.474121101</v>
      </c>
      <c r="AO2062" s="99">
        <v>243116111.796875</v>
      </c>
      <c r="AP2062" s="99">
        <v>0</v>
      </c>
      <c r="AQ2062" s="99">
        <v>37774656.4599609</v>
      </c>
      <c r="AR2062" s="99">
        <v>17864476.3505859</v>
      </c>
      <c r="AS2062" s="99">
        <v>86177772.459960893</v>
      </c>
      <c r="AT2062" s="99">
        <v>0</v>
      </c>
      <c r="AU2062" s="99">
        <v>0</v>
      </c>
      <c r="AV2062" s="99">
        <v>139068552.90820301</v>
      </c>
      <c r="AW2062" s="99">
        <v>8554.2470822334308</v>
      </c>
      <c r="AX2062" s="99">
        <v>426491.87948989897</v>
      </c>
      <c r="AY2062" s="99">
        <v>83126153.888671905</v>
      </c>
      <c r="AZ2062" s="99">
        <v>29310123.948242199</v>
      </c>
      <c r="BA2062" s="99">
        <v>0</v>
      </c>
      <c r="BB2062" s="99">
        <v>145114794.59960899</v>
      </c>
      <c r="BC2062" s="99">
        <v>23820489.723388702</v>
      </c>
      <c r="BD2062" s="99">
        <v>0</v>
      </c>
      <c r="BE2062" s="99">
        <v>86085243.119140595</v>
      </c>
      <c r="BF2062" s="99">
        <v>0</v>
      </c>
      <c r="BG2062" s="99">
        <v>138956511.16992199</v>
      </c>
      <c r="BH2062" s="99">
        <v>44008411.857910201</v>
      </c>
      <c r="BI2062" s="99">
        <v>0</v>
      </c>
      <c r="BJ2062" s="99">
        <v>7525667.6784057599</v>
      </c>
      <c r="BK2062" s="99">
        <v>5076952.0570068397</v>
      </c>
      <c r="BL2062" s="99">
        <v>0</v>
      </c>
      <c r="BM2062" s="99">
        <v>0</v>
      </c>
      <c r="BN2062" s="99">
        <v>0</v>
      </c>
      <c r="BO2062" s="99">
        <v>0</v>
      </c>
      <c r="BP2062" s="99">
        <v>0</v>
      </c>
      <c r="BQ2062" s="99">
        <v>0</v>
      </c>
      <c r="BR2062" s="99">
        <v>22600067.7880859</v>
      </c>
      <c r="BS2062" s="99">
        <v>10850785.096069301</v>
      </c>
      <c r="BT2062" s="99">
        <v>0</v>
      </c>
      <c r="BU2062" s="99">
        <v>9738206.1599121094</v>
      </c>
      <c r="BV2062" s="99">
        <v>9047848.4761962909</v>
      </c>
      <c r="BW2062" s="99">
        <v>0</v>
      </c>
      <c r="BX2062" s="99">
        <v>7327127.6517944299</v>
      </c>
      <c r="BY2062" s="99">
        <v>0</v>
      </c>
      <c r="BZ2062" s="99">
        <v>0</v>
      </c>
      <c r="CA2062" s="99">
        <v>375081.53498077398</v>
      </c>
      <c r="CB2062" s="99">
        <v>26183090.5007324</v>
      </c>
      <c r="CC2062" s="99">
        <v>283018144.25</v>
      </c>
      <c r="CD2062" s="99">
        <v>51604380.327636696</v>
      </c>
      <c r="CE2062" s="99">
        <v>44586.177576541901</v>
      </c>
      <c r="CF2062" s="99">
        <v>9944454.63208008</v>
      </c>
      <c r="CG2062" s="99">
        <v>86236177.660156295</v>
      </c>
      <c r="CH2062" s="99">
        <v>0</v>
      </c>
      <c r="CI2062" s="99">
        <v>419663.88734436</v>
      </c>
      <c r="CJ2062" s="99">
        <v>36180401.518554702</v>
      </c>
      <c r="CK2062" s="99">
        <v>369306914.578125</v>
      </c>
      <c r="CL2062" s="99">
        <v>58655302.443359397</v>
      </c>
      <c r="CM2062" s="166">
        <v>512816.83150100702</v>
      </c>
      <c r="CN2062" s="166">
        <v>73291318.208007798</v>
      </c>
      <c r="CO2062" s="166">
        <v>508345949.85546899</v>
      </c>
      <c r="CP2062" s="99">
        <v>58655302.443359397</v>
      </c>
      <c r="CQ2062" s="99">
        <v>0</v>
      </c>
      <c r="CR2062" s="99">
        <v>0</v>
      </c>
      <c r="CS2062" s="99">
        <v>0</v>
      </c>
      <c r="CT2062" s="99">
        <v>0</v>
      </c>
      <c r="CU2062" s="98">
        <v>47336.976964496003</v>
      </c>
      <c r="CV2062" s="98">
        <v>137728.45480261499</v>
      </c>
      <c r="CW2062" s="98">
        <v>36127545.132812478</v>
      </c>
      <c r="CX2062" s="98">
        <v>369254321.91015631</v>
      </c>
    </row>
    <row r="2063" spans="1:102" x14ac:dyDescent="0.2">
      <c r="A2063" s="98" t="s">
        <v>186</v>
      </c>
      <c r="B2063" s="100">
        <v>42156</v>
      </c>
      <c r="C2063" s="99">
        <v>328752.02259826701</v>
      </c>
      <c r="D2063" s="99">
        <v>0</v>
      </c>
      <c r="E2063" s="99">
        <v>47292.4108424187</v>
      </c>
      <c r="F2063" s="99">
        <v>39027.113519191698</v>
      </c>
      <c r="G2063" s="99">
        <v>44729.658590316802</v>
      </c>
      <c r="H2063" s="99">
        <v>0</v>
      </c>
      <c r="I2063" s="99">
        <v>0</v>
      </c>
      <c r="J2063" s="99">
        <v>94583.628748893694</v>
      </c>
      <c r="K2063" s="99">
        <v>20.6243746518157</v>
      </c>
      <c r="L2063" s="99">
        <v>1169.80688557029</v>
      </c>
      <c r="M2063" s="99">
        <v>103361.99174881</v>
      </c>
      <c r="N2063" s="99">
        <v>16741.5845856667</v>
      </c>
      <c r="O2063" s="99">
        <v>0</v>
      </c>
      <c r="P2063" s="99">
        <v>243355.84123039199</v>
      </c>
      <c r="Q2063" s="99">
        <v>11280.332971096001</v>
      </c>
      <c r="R2063" s="99">
        <v>0</v>
      </c>
      <c r="S2063" s="99">
        <v>44746.650655746504</v>
      </c>
      <c r="T2063" s="99">
        <v>0</v>
      </c>
      <c r="U2063" s="99">
        <v>94614.721911430403</v>
      </c>
      <c r="V2063" s="99">
        <v>22500766.091308601</v>
      </c>
      <c r="W2063" s="99">
        <v>0</v>
      </c>
      <c r="X2063" s="99">
        <v>3626313.1326904302</v>
      </c>
      <c r="Y2063" s="99">
        <v>1907960.49609375</v>
      </c>
      <c r="Z2063" s="99">
        <v>9927869.38989258</v>
      </c>
      <c r="AA2063" s="99">
        <v>0</v>
      </c>
      <c r="AB2063" s="99">
        <v>0</v>
      </c>
      <c r="AC2063" s="99">
        <v>37153107.914550804</v>
      </c>
      <c r="AD2063" s="99">
        <v>2450.0912957191499</v>
      </c>
      <c r="AE2063" s="99">
        <v>44515.4481878281</v>
      </c>
      <c r="AF2063" s="99">
        <v>7298758.0139160203</v>
      </c>
      <c r="AG2063" s="99">
        <v>3028752.8988647498</v>
      </c>
      <c r="AH2063" s="99">
        <v>0</v>
      </c>
      <c r="AI2063" s="99">
        <v>13342595.189086899</v>
      </c>
      <c r="AJ2063" s="99">
        <v>2384744.0847778302</v>
      </c>
      <c r="AK2063" s="99">
        <v>0</v>
      </c>
      <c r="AL2063" s="99">
        <v>9917919.0728759803</v>
      </c>
      <c r="AM2063" s="99">
        <v>0</v>
      </c>
      <c r="AN2063" s="99">
        <v>37153939.206054702</v>
      </c>
      <c r="AO2063" s="99">
        <v>246599261.19726601</v>
      </c>
      <c r="AP2063" s="99">
        <v>0</v>
      </c>
      <c r="AQ2063" s="99">
        <v>37270687.637207001</v>
      </c>
      <c r="AR2063" s="99">
        <v>17446319.584228501</v>
      </c>
      <c r="AS2063" s="99">
        <v>86329010.453125</v>
      </c>
      <c r="AT2063" s="99">
        <v>0</v>
      </c>
      <c r="AU2063" s="99">
        <v>0</v>
      </c>
      <c r="AV2063" s="99">
        <v>139125836.83789101</v>
      </c>
      <c r="AW2063" s="99">
        <v>8109.3607851266897</v>
      </c>
      <c r="AX2063" s="99">
        <v>607653.95462036098</v>
      </c>
      <c r="AY2063" s="99">
        <v>84085825.910156295</v>
      </c>
      <c r="AZ2063" s="99">
        <v>29022814.662353501</v>
      </c>
      <c r="BA2063" s="99">
        <v>0</v>
      </c>
      <c r="BB2063" s="99">
        <v>145489360.40429699</v>
      </c>
      <c r="BC2063" s="99">
        <v>23697010.2180176</v>
      </c>
      <c r="BD2063" s="99">
        <v>0</v>
      </c>
      <c r="BE2063" s="99">
        <v>86301039.394531295</v>
      </c>
      <c r="BF2063" s="99">
        <v>0</v>
      </c>
      <c r="BG2063" s="99">
        <v>139306506.35156301</v>
      </c>
      <c r="BH2063" s="99">
        <v>44334411.466308601</v>
      </c>
      <c r="BI2063" s="99">
        <v>0</v>
      </c>
      <c r="BJ2063" s="99">
        <v>7370084.7903442401</v>
      </c>
      <c r="BK2063" s="99">
        <v>5016626.67297363</v>
      </c>
      <c r="BL2063" s="99">
        <v>0</v>
      </c>
      <c r="BM2063" s="99">
        <v>0</v>
      </c>
      <c r="BN2063" s="99">
        <v>0</v>
      </c>
      <c r="BO2063" s="99">
        <v>0</v>
      </c>
      <c r="BP2063" s="99">
        <v>0</v>
      </c>
      <c r="BQ2063" s="99">
        <v>0</v>
      </c>
      <c r="BR2063" s="99">
        <v>22866972.488037098</v>
      </c>
      <c r="BS2063" s="99">
        <v>10773179.418945299</v>
      </c>
      <c r="BT2063" s="99">
        <v>0</v>
      </c>
      <c r="BU2063" s="99">
        <v>9804132.7999267597</v>
      </c>
      <c r="BV2063" s="99">
        <v>9007084.9771728497</v>
      </c>
      <c r="BW2063" s="99">
        <v>0</v>
      </c>
      <c r="BX2063" s="99">
        <v>7509906.5715332003</v>
      </c>
      <c r="BY2063" s="99">
        <v>0</v>
      </c>
      <c r="BZ2063" s="99">
        <v>0</v>
      </c>
      <c r="CA2063" s="99">
        <v>375936.14265060402</v>
      </c>
      <c r="CB2063" s="99">
        <v>26098551.3674316</v>
      </c>
      <c r="CC2063" s="99">
        <v>282585560.19140601</v>
      </c>
      <c r="CD2063" s="99">
        <v>51700888.746093802</v>
      </c>
      <c r="CE2063" s="99">
        <v>44724.371957778902</v>
      </c>
      <c r="CF2063" s="99">
        <v>9919100.10009766</v>
      </c>
      <c r="CG2063" s="99">
        <v>86207814.765625</v>
      </c>
      <c r="CH2063" s="99">
        <v>0</v>
      </c>
      <c r="CI2063" s="99">
        <v>420724.93367385899</v>
      </c>
      <c r="CJ2063" s="99">
        <v>35998010.278320298</v>
      </c>
      <c r="CK2063" s="99">
        <v>368573323.66406298</v>
      </c>
      <c r="CL2063" s="99">
        <v>58796321.063964799</v>
      </c>
      <c r="CM2063" s="166">
        <v>513894.55443954503</v>
      </c>
      <c r="CN2063" s="166">
        <v>73095227.358398393</v>
      </c>
      <c r="CO2063" s="166">
        <v>507725306.10156298</v>
      </c>
      <c r="CP2063" s="99">
        <v>58796321.063964799</v>
      </c>
      <c r="CQ2063" s="99">
        <v>0</v>
      </c>
      <c r="CR2063" s="99">
        <v>0</v>
      </c>
      <c r="CS2063" s="99">
        <v>0</v>
      </c>
      <c r="CT2063" s="99">
        <v>0</v>
      </c>
      <c r="CU2063" s="98">
        <v>47312.086402086999</v>
      </c>
      <c r="CV2063" s="98">
        <v>137906.71223646199</v>
      </c>
      <c r="CW2063" s="98">
        <v>36017651.46752926</v>
      </c>
      <c r="CX2063" s="98">
        <v>368793374.95703101</v>
      </c>
    </row>
    <row r="2064" spans="1:102" x14ac:dyDescent="0.2">
      <c r="A2064" s="98" t="s">
        <v>186</v>
      </c>
      <c r="B2064" s="100">
        <v>42248</v>
      </c>
      <c r="C2064" s="99">
        <v>328233.21654510498</v>
      </c>
      <c r="D2064" s="99">
        <v>0</v>
      </c>
      <c r="E2064" s="99">
        <v>46615.075634479501</v>
      </c>
      <c r="F2064" s="99">
        <v>38503.227709293402</v>
      </c>
      <c r="G2064" s="99">
        <v>44768.965818882003</v>
      </c>
      <c r="H2064" s="99">
        <v>0</v>
      </c>
      <c r="I2064" s="99">
        <v>0</v>
      </c>
      <c r="J2064" s="99">
        <v>94183.848169326797</v>
      </c>
      <c r="K2064" s="99">
        <v>17.6026749648154</v>
      </c>
      <c r="L2064" s="99">
        <v>1342.9830853640999</v>
      </c>
      <c r="M2064" s="99">
        <v>103276.96459388699</v>
      </c>
      <c r="N2064" s="99">
        <v>16750.229970216798</v>
      </c>
      <c r="O2064" s="99">
        <v>0</v>
      </c>
      <c r="P2064" s="99">
        <v>242787.170223236</v>
      </c>
      <c r="Q2064" s="99">
        <v>11152.5361243486</v>
      </c>
      <c r="R2064" s="99">
        <v>0</v>
      </c>
      <c r="S2064" s="99">
        <v>44692.994604110703</v>
      </c>
      <c r="T2064" s="99">
        <v>0</v>
      </c>
      <c r="U2064" s="99">
        <v>94206.827289581299</v>
      </c>
      <c r="V2064" s="99">
        <v>22404533.505859401</v>
      </c>
      <c r="W2064" s="99">
        <v>0</v>
      </c>
      <c r="X2064" s="99">
        <v>3582320.32568359</v>
      </c>
      <c r="Y2064" s="99">
        <v>1897886.5927887</v>
      </c>
      <c r="Z2064" s="99">
        <v>9895169.17260742</v>
      </c>
      <c r="AA2064" s="99">
        <v>0</v>
      </c>
      <c r="AB2064" s="99">
        <v>0</v>
      </c>
      <c r="AC2064" s="99">
        <v>37152445.058593802</v>
      </c>
      <c r="AD2064" s="99">
        <v>2362.19649499655</v>
      </c>
      <c r="AE2064" s="99">
        <v>38862.845034122503</v>
      </c>
      <c r="AF2064" s="99">
        <v>7276204.3954467801</v>
      </c>
      <c r="AG2064" s="99">
        <v>3005970.4093933101</v>
      </c>
      <c r="AH2064" s="99">
        <v>0</v>
      </c>
      <c r="AI2064" s="99">
        <v>13315385.956054701</v>
      </c>
      <c r="AJ2064" s="99">
        <v>2347042.9636535598</v>
      </c>
      <c r="AK2064" s="99">
        <v>0</v>
      </c>
      <c r="AL2064" s="99">
        <v>9897038.8236084003</v>
      </c>
      <c r="AM2064" s="99">
        <v>0</v>
      </c>
      <c r="AN2064" s="99">
        <v>37156136.552246101</v>
      </c>
      <c r="AO2064" s="99">
        <v>246001833.29882801</v>
      </c>
      <c r="AP2064" s="99">
        <v>0</v>
      </c>
      <c r="AQ2064" s="99">
        <v>36746987.280761696</v>
      </c>
      <c r="AR2064" s="99">
        <v>17433068.620361298</v>
      </c>
      <c r="AS2064" s="99">
        <v>86160178.125976607</v>
      </c>
      <c r="AT2064" s="99">
        <v>0</v>
      </c>
      <c r="AU2064" s="99">
        <v>0</v>
      </c>
      <c r="AV2064" s="99">
        <v>139374348.69531301</v>
      </c>
      <c r="AW2064" s="99">
        <v>7844.7424317002296</v>
      </c>
      <c r="AX2064" s="99">
        <v>369468.45125198399</v>
      </c>
      <c r="AY2064" s="99">
        <v>84142662.96875</v>
      </c>
      <c r="AZ2064" s="99">
        <v>28888435.080566399</v>
      </c>
      <c r="BA2064" s="99">
        <v>0</v>
      </c>
      <c r="BB2064" s="99">
        <v>145721424.11523399</v>
      </c>
      <c r="BC2064" s="99">
        <v>23399956.300537098</v>
      </c>
      <c r="BD2064" s="99">
        <v>0</v>
      </c>
      <c r="BE2064" s="99">
        <v>86093585.419921905</v>
      </c>
      <c r="BF2064" s="99">
        <v>0</v>
      </c>
      <c r="BG2064" s="99">
        <v>139330423.640625</v>
      </c>
      <c r="BH2064" s="99">
        <v>44712918.236328103</v>
      </c>
      <c r="BI2064" s="99">
        <v>0</v>
      </c>
      <c r="BJ2064" s="99">
        <v>7360453.9074707003</v>
      </c>
      <c r="BK2064" s="99">
        <v>5030999.5087890597</v>
      </c>
      <c r="BL2064" s="99">
        <v>0</v>
      </c>
      <c r="BM2064" s="99">
        <v>0</v>
      </c>
      <c r="BN2064" s="99">
        <v>0</v>
      </c>
      <c r="BO2064" s="99">
        <v>0</v>
      </c>
      <c r="BP2064" s="99">
        <v>0</v>
      </c>
      <c r="BQ2064" s="99">
        <v>0</v>
      </c>
      <c r="BR2064" s="99">
        <v>22932258.685546901</v>
      </c>
      <c r="BS2064" s="99">
        <v>10729905.454833999</v>
      </c>
      <c r="BT2064" s="99">
        <v>0</v>
      </c>
      <c r="BU2064" s="99">
        <v>7463794.7199096698</v>
      </c>
      <c r="BV2064" s="99">
        <v>8913414.2548828106</v>
      </c>
      <c r="BW2064" s="99">
        <v>0</v>
      </c>
      <c r="BX2064" s="99">
        <v>6449230.6829834003</v>
      </c>
      <c r="BY2064" s="99">
        <v>0</v>
      </c>
      <c r="BZ2064" s="99">
        <v>0</v>
      </c>
      <c r="CA2064" s="99">
        <v>375159.48188400298</v>
      </c>
      <c r="CB2064" s="99">
        <v>25939194.861328099</v>
      </c>
      <c r="CC2064" s="99">
        <v>282778606.51953101</v>
      </c>
      <c r="CD2064" s="99">
        <v>52024049.333496101</v>
      </c>
      <c r="CE2064" s="99">
        <v>44785.670397281603</v>
      </c>
      <c r="CF2064" s="99">
        <v>9877202.3120117206</v>
      </c>
      <c r="CG2064" s="99">
        <v>85990276.997070298</v>
      </c>
      <c r="CH2064" s="99">
        <v>0</v>
      </c>
      <c r="CI2064" s="99">
        <v>419909.10962295497</v>
      </c>
      <c r="CJ2064" s="99">
        <v>35846203.297363304</v>
      </c>
      <c r="CK2064" s="99">
        <v>368284633.19921899</v>
      </c>
      <c r="CL2064" s="99">
        <v>58980442.252441399</v>
      </c>
      <c r="CM2064" s="166">
        <v>512754.89801406901</v>
      </c>
      <c r="CN2064" s="166">
        <v>72969334.825195298</v>
      </c>
      <c r="CO2064" s="166">
        <v>508862223.671875</v>
      </c>
      <c r="CP2064" s="99">
        <v>58980442.252441399</v>
      </c>
      <c r="CQ2064" s="99">
        <v>0</v>
      </c>
      <c r="CR2064" s="99">
        <v>0</v>
      </c>
      <c r="CS2064" s="99">
        <v>0</v>
      </c>
      <c r="CT2064" s="99">
        <v>0</v>
      </c>
      <c r="CU2064" s="98">
        <v>46617.635840048999</v>
      </c>
      <c r="CV2064" s="98">
        <v>137598.56977895499</v>
      </c>
      <c r="CW2064" s="98">
        <v>35816397.173339821</v>
      </c>
      <c r="CX2064" s="98">
        <v>368768883.51660132</v>
      </c>
    </row>
    <row r="2065" spans="1:102" x14ac:dyDescent="0.2">
      <c r="A2065" s="98" t="s">
        <v>186</v>
      </c>
      <c r="B2065" s="100">
        <v>42339</v>
      </c>
      <c r="C2065" s="99">
        <v>328370.046588898</v>
      </c>
      <c r="D2065" s="99">
        <v>0</v>
      </c>
      <c r="E2065" s="99">
        <v>46073.954009532899</v>
      </c>
      <c r="F2065" s="99">
        <v>38155.661996364601</v>
      </c>
      <c r="G2065" s="99">
        <v>44891.363358497598</v>
      </c>
      <c r="H2065" s="99">
        <v>0</v>
      </c>
      <c r="I2065" s="99">
        <v>0</v>
      </c>
      <c r="J2065" s="99">
        <v>94243.849366188006</v>
      </c>
      <c r="K2065" s="99">
        <v>16.1030008890666</v>
      </c>
      <c r="L2065" s="99">
        <v>1317.3178178966</v>
      </c>
      <c r="M2065" s="99">
        <v>103869.86388588</v>
      </c>
      <c r="N2065" s="99">
        <v>16683.4501526356</v>
      </c>
      <c r="O2065" s="99">
        <v>0</v>
      </c>
      <c r="P2065" s="99">
        <v>242099.75635147101</v>
      </c>
      <c r="Q2065" s="99">
        <v>11014.2440676689</v>
      </c>
      <c r="R2065" s="99">
        <v>0</v>
      </c>
      <c r="S2065" s="99">
        <v>44827.928603649103</v>
      </c>
      <c r="T2065" s="99">
        <v>0</v>
      </c>
      <c r="U2065" s="99">
        <v>94232.447341918902</v>
      </c>
      <c r="V2065" s="99">
        <v>22358771.088378899</v>
      </c>
      <c r="W2065" s="99">
        <v>0</v>
      </c>
      <c r="X2065" s="99">
        <v>3397171.7717285198</v>
      </c>
      <c r="Y2065" s="99">
        <v>1792012.1781921401</v>
      </c>
      <c r="Z2065" s="99">
        <v>9826235.6507568397</v>
      </c>
      <c r="AA2065" s="99">
        <v>0</v>
      </c>
      <c r="AB2065" s="99">
        <v>0</v>
      </c>
      <c r="AC2065" s="99">
        <v>37148063.373535201</v>
      </c>
      <c r="AD2065" s="99">
        <v>2007.3846313804399</v>
      </c>
      <c r="AE2065" s="99">
        <v>24112.7146704197</v>
      </c>
      <c r="AF2065" s="99">
        <v>7256587.77380371</v>
      </c>
      <c r="AG2065" s="99">
        <v>3001140.8632507301</v>
      </c>
      <c r="AH2065" s="99">
        <v>0</v>
      </c>
      <c r="AI2065" s="99">
        <v>13246179.561035199</v>
      </c>
      <c r="AJ2065" s="99">
        <v>2326601.8404235798</v>
      </c>
      <c r="AK2065" s="99">
        <v>0</v>
      </c>
      <c r="AL2065" s="99">
        <v>9828938.5816650409</v>
      </c>
      <c r="AM2065" s="99">
        <v>0</v>
      </c>
      <c r="AN2065" s="99">
        <v>37149679.982910201</v>
      </c>
      <c r="AO2065" s="99">
        <v>246492148.83203101</v>
      </c>
      <c r="AP2065" s="99">
        <v>0</v>
      </c>
      <c r="AQ2065" s="99">
        <v>35424030.2119141</v>
      </c>
      <c r="AR2065" s="99">
        <v>17030502.447021499</v>
      </c>
      <c r="AS2065" s="99">
        <v>85992210.206054702</v>
      </c>
      <c r="AT2065" s="99">
        <v>0</v>
      </c>
      <c r="AU2065" s="99">
        <v>0</v>
      </c>
      <c r="AV2065" s="99">
        <v>140033727.89453101</v>
      </c>
      <c r="AW2065" s="99">
        <v>6773.8236653804797</v>
      </c>
      <c r="AX2065" s="99">
        <v>266164.781639099</v>
      </c>
      <c r="AY2065" s="99">
        <v>84245616.680664107</v>
      </c>
      <c r="AZ2065" s="99">
        <v>28886454.365966801</v>
      </c>
      <c r="BA2065" s="99">
        <v>0</v>
      </c>
      <c r="BB2065" s="99">
        <v>145322519.83203101</v>
      </c>
      <c r="BC2065" s="99">
        <v>23375344.073486298</v>
      </c>
      <c r="BD2065" s="99">
        <v>0</v>
      </c>
      <c r="BE2065" s="99">
        <v>85966579.073242202</v>
      </c>
      <c r="BF2065" s="99">
        <v>0</v>
      </c>
      <c r="BG2065" s="99">
        <v>140056828.13085899</v>
      </c>
      <c r="BH2065" s="99">
        <v>49036371.420410201</v>
      </c>
      <c r="BI2065" s="99">
        <v>0</v>
      </c>
      <c r="BJ2065" s="99">
        <v>7658752.8681030301</v>
      </c>
      <c r="BK2065" s="99">
        <v>5000355.4053344699</v>
      </c>
      <c r="BL2065" s="99">
        <v>0</v>
      </c>
      <c r="BM2065" s="99">
        <v>0</v>
      </c>
      <c r="BN2065" s="99">
        <v>0</v>
      </c>
      <c r="BO2065" s="99">
        <v>0</v>
      </c>
      <c r="BP2065" s="99">
        <v>0</v>
      </c>
      <c r="BQ2065" s="99">
        <v>0</v>
      </c>
      <c r="BR2065" s="99">
        <v>23081498.951416001</v>
      </c>
      <c r="BS2065" s="99">
        <v>10745633.6558838</v>
      </c>
      <c r="BT2065" s="99">
        <v>0</v>
      </c>
      <c r="BU2065" s="99">
        <v>14651852.6798096</v>
      </c>
      <c r="BV2065" s="99">
        <v>8911808.5340576209</v>
      </c>
      <c r="BW2065" s="99">
        <v>0</v>
      </c>
      <c r="BX2065" s="99">
        <v>10297541.961792</v>
      </c>
      <c r="BY2065" s="99">
        <v>0</v>
      </c>
      <c r="BZ2065" s="99">
        <v>0</v>
      </c>
      <c r="CA2065" s="99">
        <v>374843.294036865</v>
      </c>
      <c r="CB2065" s="99">
        <v>25833637.113769501</v>
      </c>
      <c r="CC2065" s="99">
        <v>281249514</v>
      </c>
      <c r="CD2065" s="99">
        <v>56719909.011718802</v>
      </c>
      <c r="CE2065" s="99">
        <v>44887.375813961</v>
      </c>
      <c r="CF2065" s="99">
        <v>9836237.4443359394</v>
      </c>
      <c r="CG2065" s="99">
        <v>85966010.583007798</v>
      </c>
      <c r="CH2065" s="99">
        <v>0</v>
      </c>
      <c r="CI2065" s="99">
        <v>419681.85454177897</v>
      </c>
      <c r="CJ2065" s="99">
        <v>35615181.3515625</v>
      </c>
      <c r="CK2065" s="99">
        <v>368234092.671875</v>
      </c>
      <c r="CL2065" s="99">
        <v>67148035.319335893</v>
      </c>
      <c r="CM2065" s="166">
        <v>512497.107837677</v>
      </c>
      <c r="CN2065" s="166">
        <v>72723746.6171875</v>
      </c>
      <c r="CO2065" s="166">
        <v>506735799.78906298</v>
      </c>
      <c r="CP2065" s="99">
        <v>67148035.319335893</v>
      </c>
      <c r="CQ2065" s="99">
        <v>0</v>
      </c>
      <c r="CR2065" s="99">
        <v>0</v>
      </c>
      <c r="CS2065" s="99">
        <v>0</v>
      </c>
      <c r="CT2065" s="99">
        <v>0</v>
      </c>
      <c r="CU2065" s="98">
        <v>46096.894799490998</v>
      </c>
      <c r="CV2065" s="98">
        <v>137648.946261948</v>
      </c>
      <c r="CW2065" s="98">
        <v>35669874.558105439</v>
      </c>
      <c r="CX2065" s="98">
        <v>367215524.58300781</v>
      </c>
    </row>
    <row r="2066" spans="1:102" x14ac:dyDescent="0.2">
      <c r="A2066" s="98" t="s">
        <v>186</v>
      </c>
      <c r="B2066" s="100">
        <v>42430</v>
      </c>
      <c r="C2066" s="99">
        <v>328672.21175003098</v>
      </c>
      <c r="D2066" s="99">
        <v>0</v>
      </c>
      <c r="E2066" s="99">
        <v>49159.441137313799</v>
      </c>
      <c r="F2066" s="99">
        <v>41382.646579265602</v>
      </c>
      <c r="G2066" s="99">
        <v>45163.894329071001</v>
      </c>
      <c r="H2066" s="99">
        <v>0</v>
      </c>
      <c r="I2066" s="99">
        <v>0</v>
      </c>
      <c r="J2066" s="99">
        <v>94553.446614265398</v>
      </c>
      <c r="K2066" s="99">
        <v>13.272957873996299</v>
      </c>
      <c r="L2066" s="99">
        <v>1276.4334615171001</v>
      </c>
      <c r="M2066" s="99">
        <v>103955.43666935001</v>
      </c>
      <c r="N2066" s="99">
        <v>16599.789094686501</v>
      </c>
      <c r="O2066" s="99">
        <v>0</v>
      </c>
      <c r="P2066" s="99">
        <v>244680.278762817</v>
      </c>
      <c r="Q2066" s="99">
        <v>10917.895008444801</v>
      </c>
      <c r="R2066" s="99">
        <v>0</v>
      </c>
      <c r="S2066" s="99">
        <v>45125.816627025597</v>
      </c>
      <c r="T2066" s="99">
        <v>0</v>
      </c>
      <c r="U2066" s="99">
        <v>94569.018093109102</v>
      </c>
      <c r="V2066" s="99">
        <v>22277437.310791001</v>
      </c>
      <c r="W2066" s="99">
        <v>0</v>
      </c>
      <c r="X2066" s="99">
        <v>3605338.87219238</v>
      </c>
      <c r="Y2066" s="99">
        <v>1963538.76356506</v>
      </c>
      <c r="Z2066" s="99">
        <v>9881635.0151367206</v>
      </c>
      <c r="AA2066" s="99">
        <v>0</v>
      </c>
      <c r="AB2066" s="99">
        <v>0</v>
      </c>
      <c r="AC2066" s="99">
        <v>37299854.601074196</v>
      </c>
      <c r="AD2066" s="99">
        <v>1684.2373317480101</v>
      </c>
      <c r="AE2066" s="99">
        <v>23380.764072656599</v>
      </c>
      <c r="AF2066" s="99">
        <v>7211127.5272216797</v>
      </c>
      <c r="AG2066" s="99">
        <v>2995197.2986755399</v>
      </c>
      <c r="AH2066" s="99">
        <v>0</v>
      </c>
      <c r="AI2066" s="99">
        <v>13407306.9918213</v>
      </c>
      <c r="AJ2066" s="99">
        <v>2323572.68994141</v>
      </c>
      <c r="AK2066" s="99">
        <v>0</v>
      </c>
      <c r="AL2066" s="99">
        <v>9857670.95239258</v>
      </c>
      <c r="AM2066" s="99">
        <v>0</v>
      </c>
      <c r="AN2066" s="99">
        <v>37301296.547363304</v>
      </c>
      <c r="AO2066" s="99">
        <v>247530354.16015601</v>
      </c>
      <c r="AP2066" s="99">
        <v>0</v>
      </c>
      <c r="AQ2066" s="99">
        <v>37161745.803222701</v>
      </c>
      <c r="AR2066" s="99">
        <v>17671900.074218798</v>
      </c>
      <c r="AS2066" s="99">
        <v>86682542.095703095</v>
      </c>
      <c r="AT2066" s="99">
        <v>0</v>
      </c>
      <c r="AU2066" s="99">
        <v>0</v>
      </c>
      <c r="AV2066" s="99">
        <v>140829698.59375</v>
      </c>
      <c r="AW2066" s="99">
        <v>5618.3083098530797</v>
      </c>
      <c r="AX2066" s="99">
        <v>266368.48329925502</v>
      </c>
      <c r="AY2066" s="99">
        <v>84221948.738281295</v>
      </c>
      <c r="AZ2066" s="99">
        <v>28924722.8205566</v>
      </c>
      <c r="BA2066" s="99">
        <v>0</v>
      </c>
      <c r="BB2066" s="99">
        <v>147212292.84375</v>
      </c>
      <c r="BC2066" s="99">
        <v>23309200.4692383</v>
      </c>
      <c r="BD2066" s="99">
        <v>0</v>
      </c>
      <c r="BE2066" s="99">
        <v>86577490.03125</v>
      </c>
      <c r="BF2066" s="99">
        <v>0</v>
      </c>
      <c r="BG2066" s="99">
        <v>140944747.87890601</v>
      </c>
      <c r="BH2066" s="99">
        <v>58543398.0078125</v>
      </c>
      <c r="BI2066" s="99">
        <v>0</v>
      </c>
      <c r="BJ2066" s="99">
        <v>9152264.5277099591</v>
      </c>
      <c r="BK2066" s="99">
        <v>5835465.2548217801</v>
      </c>
      <c r="BL2066" s="99">
        <v>0</v>
      </c>
      <c r="BM2066" s="99">
        <v>0</v>
      </c>
      <c r="BN2066" s="99">
        <v>0</v>
      </c>
      <c r="BO2066" s="99">
        <v>0</v>
      </c>
      <c r="BP2066" s="99">
        <v>0</v>
      </c>
      <c r="BQ2066" s="99">
        <v>0</v>
      </c>
      <c r="BR2066" s="99">
        <v>23159341.761230499</v>
      </c>
      <c r="BS2066" s="99">
        <v>10771032.217041001</v>
      </c>
      <c r="BT2066" s="99">
        <v>0</v>
      </c>
      <c r="BU2066" s="99">
        <v>26122929.279785201</v>
      </c>
      <c r="BV2066" s="99">
        <v>8923233.16943359</v>
      </c>
      <c r="BW2066" s="99">
        <v>0</v>
      </c>
      <c r="BX2066" s="99">
        <v>17833141.294677701</v>
      </c>
      <c r="BY2066" s="99">
        <v>0</v>
      </c>
      <c r="BZ2066" s="99">
        <v>0</v>
      </c>
      <c r="CA2066" s="99">
        <v>377461.82060623198</v>
      </c>
      <c r="CB2066" s="99">
        <v>25737859.424804699</v>
      </c>
      <c r="CC2066" s="99">
        <v>281299640.74218798</v>
      </c>
      <c r="CD2066" s="99">
        <v>67701859.178710893</v>
      </c>
      <c r="CE2066" s="99">
        <v>45152.948151111603</v>
      </c>
      <c r="CF2066" s="99">
        <v>9867786.7464599591</v>
      </c>
      <c r="CG2066" s="99">
        <v>86505366.077148393</v>
      </c>
      <c r="CH2066" s="99">
        <v>0</v>
      </c>
      <c r="CI2066" s="99">
        <v>422627.46079254203</v>
      </c>
      <c r="CJ2066" s="99">
        <v>35584602.8984375</v>
      </c>
      <c r="CK2066" s="99">
        <v>367757076.26171899</v>
      </c>
      <c r="CL2066" s="99">
        <v>84973923.199218795</v>
      </c>
      <c r="CM2066" s="166">
        <v>515674.89088058501</v>
      </c>
      <c r="CN2066" s="166">
        <v>72764027.074218795</v>
      </c>
      <c r="CO2066" s="166">
        <v>508267155.38281298</v>
      </c>
      <c r="CP2066" s="99">
        <v>84973923.199218795</v>
      </c>
      <c r="CQ2066" s="99">
        <v>0</v>
      </c>
      <c r="CR2066" s="99">
        <v>0</v>
      </c>
      <c r="CS2066" s="99">
        <v>0</v>
      </c>
      <c r="CT2066" s="99">
        <v>0</v>
      </c>
      <c r="CU2066" s="98">
        <v>49178.402907850999</v>
      </c>
      <c r="CV2066" s="98">
        <v>138198.153571831</v>
      </c>
      <c r="CW2066" s="98">
        <v>35605646.171264656</v>
      </c>
      <c r="CX2066" s="98">
        <v>367805006.81933635</v>
      </c>
    </row>
    <row r="2067" spans="1:102" x14ac:dyDescent="0.2">
      <c r="A2067" s="98" t="s">
        <v>186</v>
      </c>
      <c r="B2067" s="100">
        <v>42522</v>
      </c>
      <c r="C2067" s="99">
        <v>328933.12341690098</v>
      </c>
      <c r="D2067" s="99">
        <v>0</v>
      </c>
      <c r="E2067" s="99">
        <v>48615.971254348799</v>
      </c>
      <c r="F2067" s="99">
        <v>41110.949092864998</v>
      </c>
      <c r="G2067" s="99">
        <v>45337.031863689401</v>
      </c>
      <c r="H2067" s="99">
        <v>0</v>
      </c>
      <c r="I2067" s="99">
        <v>0</v>
      </c>
      <c r="J2067" s="99">
        <v>94523.649925231904</v>
      </c>
      <c r="K2067" s="99">
        <v>12.208230525604399</v>
      </c>
      <c r="L2067" s="99">
        <v>1201.9778230786301</v>
      </c>
      <c r="M2067" s="99">
        <v>104351.12774181399</v>
      </c>
      <c r="N2067" s="99">
        <v>16507.385794877999</v>
      </c>
      <c r="O2067" s="99">
        <v>0</v>
      </c>
      <c r="P2067" s="99">
        <v>244661.02487754801</v>
      </c>
      <c r="Q2067" s="99">
        <v>10787.493032217</v>
      </c>
      <c r="R2067" s="99">
        <v>0</v>
      </c>
      <c r="S2067" s="99">
        <v>45353.757188796997</v>
      </c>
      <c r="T2067" s="99">
        <v>0</v>
      </c>
      <c r="U2067" s="99">
        <v>94558.438002586394</v>
      </c>
      <c r="V2067" s="99">
        <v>22259989.337158199</v>
      </c>
      <c r="W2067" s="99">
        <v>0</v>
      </c>
      <c r="X2067" s="99">
        <v>3422194.49151611</v>
      </c>
      <c r="Y2067" s="99">
        <v>1895392.9139556901</v>
      </c>
      <c r="Z2067" s="99">
        <v>9926873.9007568397</v>
      </c>
      <c r="AA2067" s="99">
        <v>0</v>
      </c>
      <c r="AB2067" s="99">
        <v>0</v>
      </c>
      <c r="AC2067" s="99">
        <v>37242938.991699196</v>
      </c>
      <c r="AD2067" s="99">
        <v>1477.3919142186601</v>
      </c>
      <c r="AE2067" s="99">
        <v>28156.8399853706</v>
      </c>
      <c r="AF2067" s="99">
        <v>7200585.2609252902</v>
      </c>
      <c r="AG2067" s="99">
        <v>3002536.6320495601</v>
      </c>
      <c r="AH2067" s="99">
        <v>0</v>
      </c>
      <c r="AI2067" s="99">
        <v>13345383.384887701</v>
      </c>
      <c r="AJ2067" s="99">
        <v>2303782.98504639</v>
      </c>
      <c r="AK2067" s="99">
        <v>0</v>
      </c>
      <c r="AL2067" s="99">
        <v>9918166.1014404297</v>
      </c>
      <c r="AM2067" s="99">
        <v>0</v>
      </c>
      <c r="AN2067" s="99">
        <v>37245114.760742202</v>
      </c>
      <c r="AO2067" s="99">
        <v>247442039.8125</v>
      </c>
      <c r="AP2067" s="99">
        <v>0</v>
      </c>
      <c r="AQ2067" s="99">
        <v>35379560.615722701</v>
      </c>
      <c r="AR2067" s="99">
        <v>17624027.3513184</v>
      </c>
      <c r="AS2067" s="99">
        <v>87432809.410156295</v>
      </c>
      <c r="AT2067" s="99">
        <v>0</v>
      </c>
      <c r="AU2067" s="99">
        <v>0</v>
      </c>
      <c r="AV2067" s="99">
        <v>141375834.85351601</v>
      </c>
      <c r="AW2067" s="99">
        <v>4943.8334542512903</v>
      </c>
      <c r="AX2067" s="99">
        <v>215711.12078857399</v>
      </c>
      <c r="AY2067" s="99">
        <v>83872264.599609405</v>
      </c>
      <c r="AZ2067" s="99">
        <v>29109795.125</v>
      </c>
      <c r="BA2067" s="99">
        <v>0</v>
      </c>
      <c r="BB2067" s="99">
        <v>146942744.68164101</v>
      </c>
      <c r="BC2067" s="99">
        <v>23341066.322753899</v>
      </c>
      <c r="BD2067" s="99">
        <v>0</v>
      </c>
      <c r="BE2067" s="99">
        <v>87367648.638671905</v>
      </c>
      <c r="BF2067" s="99">
        <v>0</v>
      </c>
      <c r="BG2067" s="99">
        <v>141288179.796875</v>
      </c>
      <c r="BH2067" s="99">
        <v>58773125.939941399</v>
      </c>
      <c r="BI2067" s="99">
        <v>0</v>
      </c>
      <c r="BJ2067" s="99">
        <v>8835908.4700927697</v>
      </c>
      <c r="BK2067" s="99">
        <v>5653419.6813964797</v>
      </c>
      <c r="BL2067" s="99">
        <v>0</v>
      </c>
      <c r="BM2067" s="99">
        <v>0</v>
      </c>
      <c r="BN2067" s="99">
        <v>0</v>
      </c>
      <c r="BO2067" s="99">
        <v>0</v>
      </c>
      <c r="BP2067" s="99">
        <v>0</v>
      </c>
      <c r="BQ2067" s="99">
        <v>0</v>
      </c>
      <c r="BR2067" s="99">
        <v>23308555.462402299</v>
      </c>
      <c r="BS2067" s="99">
        <v>10856842.6673584</v>
      </c>
      <c r="BT2067" s="99">
        <v>0</v>
      </c>
      <c r="BU2067" s="99">
        <v>26104922.1396484</v>
      </c>
      <c r="BV2067" s="99">
        <v>8925364.42041016</v>
      </c>
      <c r="BW2067" s="99">
        <v>0</v>
      </c>
      <c r="BX2067" s="99">
        <v>18352122.042480499</v>
      </c>
      <c r="BY2067" s="99">
        <v>0</v>
      </c>
      <c r="BZ2067" s="99">
        <v>0</v>
      </c>
      <c r="CA2067" s="99">
        <v>377501.78357315098</v>
      </c>
      <c r="CB2067" s="99">
        <v>25606658.0861816</v>
      </c>
      <c r="CC2067" s="99">
        <v>281962498.9375</v>
      </c>
      <c r="CD2067" s="99">
        <v>67612480.846679702</v>
      </c>
      <c r="CE2067" s="99">
        <v>45339.043538093603</v>
      </c>
      <c r="CF2067" s="99">
        <v>9911633.7620849591</v>
      </c>
      <c r="CG2067" s="99">
        <v>87275139.126953095</v>
      </c>
      <c r="CH2067" s="99">
        <v>0</v>
      </c>
      <c r="CI2067" s="99">
        <v>422927.15932083101</v>
      </c>
      <c r="CJ2067" s="99">
        <v>35547779.745605499</v>
      </c>
      <c r="CK2067" s="99">
        <v>368640885.76953101</v>
      </c>
      <c r="CL2067" s="99">
        <v>85010614.5546875</v>
      </c>
      <c r="CM2067" s="166">
        <v>515925.59460449201</v>
      </c>
      <c r="CN2067" s="166">
        <v>72754804.490234405</v>
      </c>
      <c r="CO2067" s="166">
        <v>509844654.109375</v>
      </c>
      <c r="CP2067" s="99">
        <v>85010614.5546875</v>
      </c>
      <c r="CQ2067" s="99">
        <v>0</v>
      </c>
      <c r="CR2067" s="99">
        <v>0</v>
      </c>
      <c r="CS2067" s="99">
        <v>0</v>
      </c>
      <c r="CT2067" s="99">
        <v>0</v>
      </c>
      <c r="CU2067" s="98">
        <v>48625.237993923001</v>
      </c>
      <c r="CV2067" s="98">
        <v>138386.847213812</v>
      </c>
      <c r="CW2067" s="98">
        <v>35518291.848266557</v>
      </c>
      <c r="CX2067" s="98">
        <v>369237638.06445313</v>
      </c>
    </row>
    <row r="2068" spans="1:102" x14ac:dyDescent="0.2">
      <c r="A2068" s="98" t="s">
        <v>186</v>
      </c>
      <c r="B2068" s="100">
        <v>42614</v>
      </c>
      <c r="C2068" s="99">
        <v>329559.92525863601</v>
      </c>
      <c r="D2068" s="99">
        <v>0</v>
      </c>
      <c r="E2068" s="99">
        <v>49615.816428661303</v>
      </c>
      <c r="F2068" s="99">
        <v>42405.782288551301</v>
      </c>
      <c r="G2068" s="99">
        <v>45509.072408676097</v>
      </c>
      <c r="H2068" s="99">
        <v>0</v>
      </c>
      <c r="I2068" s="99">
        <v>0</v>
      </c>
      <c r="J2068" s="99">
        <v>94164.116026878401</v>
      </c>
      <c r="K2068" s="99">
        <v>8.8195585641078704</v>
      </c>
      <c r="L2068" s="99">
        <v>1264.20581029356</v>
      </c>
      <c r="M2068" s="99">
        <v>104985.386655807</v>
      </c>
      <c r="N2068" s="99">
        <v>16440.009482145299</v>
      </c>
      <c r="O2068" s="99">
        <v>0</v>
      </c>
      <c r="P2068" s="99">
        <v>245768.667486191</v>
      </c>
      <c r="Q2068" s="99">
        <v>10721.4409130812</v>
      </c>
      <c r="R2068" s="99">
        <v>0</v>
      </c>
      <c r="S2068" s="99">
        <v>45410.005459308602</v>
      </c>
      <c r="T2068" s="99">
        <v>0</v>
      </c>
      <c r="U2068" s="99">
        <v>94192.834175109907</v>
      </c>
      <c r="V2068" s="99">
        <v>22486492.121093798</v>
      </c>
      <c r="W2068" s="99">
        <v>0</v>
      </c>
      <c r="X2068" s="99">
        <v>3362446.8844604502</v>
      </c>
      <c r="Y2068" s="99">
        <v>1873691.2754821801</v>
      </c>
      <c r="Z2068" s="99">
        <v>9916420.1306152306</v>
      </c>
      <c r="AA2068" s="99">
        <v>0</v>
      </c>
      <c r="AB2068" s="99">
        <v>0</v>
      </c>
      <c r="AC2068" s="99">
        <v>37281980.299316399</v>
      </c>
      <c r="AD2068" s="99">
        <v>1221.0181567519901</v>
      </c>
      <c r="AE2068" s="99">
        <v>29657.3439090252</v>
      </c>
      <c r="AF2068" s="99">
        <v>7187427.0708007803</v>
      </c>
      <c r="AG2068" s="99">
        <v>3011203.1441040002</v>
      </c>
      <c r="AH2068" s="99">
        <v>0</v>
      </c>
      <c r="AI2068" s="99">
        <v>13238245.5812988</v>
      </c>
      <c r="AJ2068" s="99">
        <v>2288031.9595642099</v>
      </c>
      <c r="AK2068" s="99">
        <v>0</v>
      </c>
      <c r="AL2068" s="99">
        <v>9917906.7153320294</v>
      </c>
      <c r="AM2068" s="99">
        <v>0</v>
      </c>
      <c r="AN2068" s="99">
        <v>37280411.541992202</v>
      </c>
      <c r="AO2068" s="99">
        <v>248637196.83593801</v>
      </c>
      <c r="AP2068" s="99">
        <v>0</v>
      </c>
      <c r="AQ2068" s="99">
        <v>35069840.199218802</v>
      </c>
      <c r="AR2068" s="99">
        <v>17864266.928466801</v>
      </c>
      <c r="AS2068" s="99">
        <v>87742489.646484405</v>
      </c>
      <c r="AT2068" s="99">
        <v>0</v>
      </c>
      <c r="AU2068" s="99">
        <v>0</v>
      </c>
      <c r="AV2068" s="99">
        <v>141813895.35351601</v>
      </c>
      <c r="AW2068" s="99">
        <v>4144.5591396689397</v>
      </c>
      <c r="AX2068" s="99">
        <v>303307.20217895502</v>
      </c>
      <c r="AY2068" s="99">
        <v>84367964.627929702</v>
      </c>
      <c r="AZ2068" s="99">
        <v>29273942.944091801</v>
      </c>
      <c r="BA2068" s="99">
        <v>0</v>
      </c>
      <c r="BB2068" s="99">
        <v>146225679.99023399</v>
      </c>
      <c r="BC2068" s="99">
        <v>23340400.2731934</v>
      </c>
      <c r="BD2068" s="99">
        <v>0</v>
      </c>
      <c r="BE2068" s="99">
        <v>87627112.509765595</v>
      </c>
      <c r="BF2068" s="99">
        <v>0</v>
      </c>
      <c r="BG2068" s="99">
        <v>141785383.97656301</v>
      </c>
      <c r="BH2068" s="99">
        <v>58472483.406738304</v>
      </c>
      <c r="BI2068" s="99">
        <v>0</v>
      </c>
      <c r="BJ2068" s="99">
        <v>8577223.1168212909</v>
      </c>
      <c r="BK2068" s="99">
        <v>5490177.9008178702</v>
      </c>
      <c r="BL2068" s="99">
        <v>0</v>
      </c>
      <c r="BM2068" s="99">
        <v>0</v>
      </c>
      <c r="BN2068" s="99">
        <v>0</v>
      </c>
      <c r="BO2068" s="99">
        <v>0</v>
      </c>
      <c r="BP2068" s="99">
        <v>0</v>
      </c>
      <c r="BQ2068" s="99">
        <v>0</v>
      </c>
      <c r="BR2068" s="99">
        <v>23412579.144775402</v>
      </c>
      <c r="BS2068" s="99">
        <v>10922158.5705566</v>
      </c>
      <c r="BT2068" s="99">
        <v>0</v>
      </c>
      <c r="BU2068" s="99">
        <v>19782901.949707001</v>
      </c>
      <c r="BV2068" s="99">
        <v>8931927.9938964806</v>
      </c>
      <c r="BW2068" s="99">
        <v>0</v>
      </c>
      <c r="BX2068" s="99">
        <v>15913787.1022949</v>
      </c>
      <c r="BY2068" s="99">
        <v>0</v>
      </c>
      <c r="BZ2068" s="99">
        <v>0</v>
      </c>
      <c r="CA2068" s="99">
        <v>379172.760990143</v>
      </c>
      <c r="CB2068" s="99">
        <v>25810858.2895508</v>
      </c>
      <c r="CC2068" s="99">
        <v>284058579.21484399</v>
      </c>
      <c r="CD2068" s="99">
        <v>67031262.15625</v>
      </c>
      <c r="CE2068" s="99">
        <v>45518.394454002402</v>
      </c>
      <c r="CF2068" s="99">
        <v>9948121.1041259803</v>
      </c>
      <c r="CG2068" s="99">
        <v>88092305.621093795</v>
      </c>
      <c r="CH2068" s="99">
        <v>0</v>
      </c>
      <c r="CI2068" s="99">
        <v>424647.22407150298</v>
      </c>
      <c r="CJ2068" s="99">
        <v>35782835.861328103</v>
      </c>
      <c r="CK2068" s="99">
        <v>371108038.14453101</v>
      </c>
      <c r="CL2068" s="99">
        <v>84436875.799804702</v>
      </c>
      <c r="CM2068" s="166">
        <v>517276.61334610003</v>
      </c>
      <c r="CN2068" s="166">
        <v>73093996.884765595</v>
      </c>
      <c r="CO2068" s="166">
        <v>514174184.73828101</v>
      </c>
      <c r="CP2068" s="99">
        <v>84436875.799804702</v>
      </c>
      <c r="CQ2068" s="99">
        <v>0</v>
      </c>
      <c r="CR2068" s="99">
        <v>0</v>
      </c>
      <c r="CS2068" s="99">
        <v>0</v>
      </c>
      <c r="CT2068" s="99">
        <v>0</v>
      </c>
      <c r="CU2068" s="98">
        <v>49616.199447537001</v>
      </c>
      <c r="CV2068" s="98">
        <v>138151.12556819301</v>
      </c>
      <c r="CW2068" s="98">
        <v>35758979.39367678</v>
      </c>
      <c r="CX2068" s="98">
        <v>372150884.8359378</v>
      </c>
    </row>
    <row r="2069" spans="1:102" x14ac:dyDescent="0.2">
      <c r="A2069" s="98" t="s">
        <v>186</v>
      </c>
      <c r="B2069" s="100">
        <v>42705</v>
      </c>
      <c r="C2069" s="99">
        <v>329711.50241470302</v>
      </c>
      <c r="D2069" s="99">
        <v>0</v>
      </c>
      <c r="E2069" s="99">
        <v>49226.871369361899</v>
      </c>
      <c r="F2069" s="99">
        <v>42051.016965389303</v>
      </c>
      <c r="G2069" s="99">
        <v>45967.988667488098</v>
      </c>
      <c r="H2069" s="99">
        <v>0</v>
      </c>
      <c r="I2069" s="99">
        <v>0</v>
      </c>
      <c r="J2069" s="99">
        <v>94516.387657165498</v>
      </c>
      <c r="K2069" s="99">
        <v>7.45743383921217</v>
      </c>
      <c r="L2069" s="99">
        <v>1327.7099140733501</v>
      </c>
      <c r="M2069" s="99">
        <v>105423.952767372</v>
      </c>
      <c r="N2069" s="99">
        <v>16442.850708484701</v>
      </c>
      <c r="O2069" s="99">
        <v>0</v>
      </c>
      <c r="P2069" s="99">
        <v>245578.19960594201</v>
      </c>
      <c r="Q2069" s="99">
        <v>10589.552352905301</v>
      </c>
      <c r="R2069" s="99">
        <v>0</v>
      </c>
      <c r="S2069" s="99">
        <v>45903.439375877402</v>
      </c>
      <c r="T2069" s="99">
        <v>0</v>
      </c>
      <c r="U2069" s="99">
        <v>94442.503818512007</v>
      </c>
      <c r="V2069" s="99">
        <v>22213120.596923798</v>
      </c>
      <c r="W2069" s="99">
        <v>0</v>
      </c>
      <c r="X2069" s="99">
        <v>3313088.5578002902</v>
      </c>
      <c r="Y2069" s="99">
        <v>1868033.7929229699</v>
      </c>
      <c r="Z2069" s="99">
        <v>9902095.4798584003</v>
      </c>
      <c r="AA2069" s="99">
        <v>0</v>
      </c>
      <c r="AB2069" s="99">
        <v>0</v>
      </c>
      <c r="AC2069" s="99">
        <v>37285914.773925804</v>
      </c>
      <c r="AD2069" s="99">
        <v>754.59388286620401</v>
      </c>
      <c r="AE2069" s="99">
        <v>19176.075753212001</v>
      </c>
      <c r="AF2069" s="99">
        <v>7174161.5391235398</v>
      </c>
      <c r="AG2069" s="99">
        <v>3021533.9358520498</v>
      </c>
      <c r="AH2069" s="99">
        <v>0</v>
      </c>
      <c r="AI2069" s="99">
        <v>13128405.180786099</v>
      </c>
      <c r="AJ2069" s="99">
        <v>2253803.0467224098</v>
      </c>
      <c r="AK2069" s="99">
        <v>0</v>
      </c>
      <c r="AL2069" s="99">
        <v>9909204.1074218806</v>
      </c>
      <c r="AM2069" s="99">
        <v>0</v>
      </c>
      <c r="AN2069" s="99">
        <v>37286509.453613304</v>
      </c>
      <c r="AO2069" s="99">
        <v>247274954.06640601</v>
      </c>
      <c r="AP2069" s="99">
        <v>0</v>
      </c>
      <c r="AQ2069" s="99">
        <v>34658908.5634766</v>
      </c>
      <c r="AR2069" s="99">
        <v>17820520.834228501</v>
      </c>
      <c r="AS2069" s="99">
        <v>88029979.038085893</v>
      </c>
      <c r="AT2069" s="99">
        <v>0</v>
      </c>
      <c r="AU2069" s="99">
        <v>0</v>
      </c>
      <c r="AV2069" s="99">
        <v>142385806.49609399</v>
      </c>
      <c r="AW2069" s="99">
        <v>2589.8540242016302</v>
      </c>
      <c r="AX2069" s="99">
        <v>160396.602958679</v>
      </c>
      <c r="AY2069" s="99">
        <v>84371735.788085893</v>
      </c>
      <c r="AZ2069" s="99">
        <v>29375966.7036133</v>
      </c>
      <c r="BA2069" s="99">
        <v>0</v>
      </c>
      <c r="BB2069" s="99">
        <v>145051518.16992199</v>
      </c>
      <c r="BC2069" s="99">
        <v>23098044.817382801</v>
      </c>
      <c r="BD2069" s="99">
        <v>0</v>
      </c>
      <c r="BE2069" s="99">
        <v>88135558.689453095</v>
      </c>
      <c r="BF2069" s="99">
        <v>0</v>
      </c>
      <c r="BG2069" s="99">
        <v>142414016.01757801</v>
      </c>
      <c r="BH2069" s="99">
        <v>58702529.651367202</v>
      </c>
      <c r="BI2069" s="99">
        <v>0</v>
      </c>
      <c r="BJ2069" s="99">
        <v>8595348.5737304706</v>
      </c>
      <c r="BK2069" s="99">
        <v>5551943.1680297898</v>
      </c>
      <c r="BL2069" s="99">
        <v>0</v>
      </c>
      <c r="BM2069" s="99">
        <v>0</v>
      </c>
      <c r="BN2069" s="99">
        <v>0</v>
      </c>
      <c r="BO2069" s="99">
        <v>0</v>
      </c>
      <c r="BP2069" s="99">
        <v>0</v>
      </c>
      <c r="BQ2069" s="99">
        <v>0</v>
      </c>
      <c r="BR2069" s="99">
        <v>23434060.006591801</v>
      </c>
      <c r="BS2069" s="99">
        <v>10984447.2272949</v>
      </c>
      <c r="BT2069" s="99">
        <v>0</v>
      </c>
      <c r="BU2069" s="99">
        <v>25203555.619872998</v>
      </c>
      <c r="BV2069" s="99">
        <v>8846915.9199218806</v>
      </c>
      <c r="BW2069" s="99">
        <v>0</v>
      </c>
      <c r="BX2069" s="99">
        <v>17247526.856689502</v>
      </c>
      <c r="BY2069" s="99">
        <v>0</v>
      </c>
      <c r="BZ2069" s="99">
        <v>0</v>
      </c>
      <c r="CA2069" s="99">
        <v>379300.22787857102</v>
      </c>
      <c r="CB2069" s="99">
        <v>25636228.981933601</v>
      </c>
      <c r="CC2069" s="99">
        <v>281083608.27734399</v>
      </c>
      <c r="CD2069" s="99">
        <v>67317362.940429702</v>
      </c>
      <c r="CE2069" s="99">
        <v>45972.533961296103</v>
      </c>
      <c r="CF2069" s="99">
        <v>9943140.6354980506</v>
      </c>
      <c r="CG2069" s="99">
        <v>88438694.267578095</v>
      </c>
      <c r="CH2069" s="99">
        <v>0</v>
      </c>
      <c r="CI2069" s="99">
        <v>425171.62805557298</v>
      </c>
      <c r="CJ2069" s="99">
        <v>35545366.6865234</v>
      </c>
      <c r="CK2069" s="99">
        <v>370784026.53515601</v>
      </c>
      <c r="CL2069" s="99">
        <v>84636187.479492202</v>
      </c>
      <c r="CM2069" s="166">
        <v>518220.20146942098</v>
      </c>
      <c r="CN2069" s="166">
        <v>72929525.521484405</v>
      </c>
      <c r="CO2069" s="166">
        <v>512099087.90625</v>
      </c>
      <c r="CP2069" s="99">
        <v>84636187.479492202</v>
      </c>
      <c r="CQ2069" s="99">
        <v>0</v>
      </c>
      <c r="CR2069" s="99">
        <v>0</v>
      </c>
      <c r="CS2069" s="99">
        <v>0</v>
      </c>
      <c r="CT2069" s="99">
        <v>0</v>
      </c>
      <c r="CU2069" s="98">
        <v>49238.798019016001</v>
      </c>
      <c r="CV2069" s="98">
        <v>138972.72924499499</v>
      </c>
      <c r="CW2069" s="98">
        <v>35579369.617431656</v>
      </c>
      <c r="CX2069" s="98">
        <v>369522302.54492211</v>
      </c>
    </row>
    <row r="2070" spans="1:102" x14ac:dyDescent="0.2">
      <c r="A2070" s="98" t="s">
        <v>186</v>
      </c>
      <c r="B2070" s="100">
        <v>42795</v>
      </c>
      <c r="C2070" s="99">
        <v>330513.10546875</v>
      </c>
      <c r="D2070" s="99">
        <v>0</v>
      </c>
      <c r="E2070" s="99">
        <v>49953.365251064301</v>
      </c>
      <c r="F2070" s="99">
        <v>42876.555068492897</v>
      </c>
      <c r="G2070" s="99">
        <v>46207.435850620299</v>
      </c>
      <c r="H2070" s="99">
        <v>0</v>
      </c>
      <c r="I2070" s="99">
        <v>0</v>
      </c>
      <c r="J2070" s="99">
        <v>94669.5422801971</v>
      </c>
      <c r="K2070" s="99">
        <v>6.1266536061302803</v>
      </c>
      <c r="L2070" s="99">
        <v>1330.0043809264901</v>
      </c>
      <c r="M2070" s="99">
        <v>106092.40521717101</v>
      </c>
      <c r="N2070" s="99">
        <v>16368.9417074919</v>
      </c>
      <c r="O2070" s="99">
        <v>0</v>
      </c>
      <c r="P2070" s="99">
        <v>245903.908578873</v>
      </c>
      <c r="Q2070" s="99">
        <v>10487.6086709499</v>
      </c>
      <c r="R2070" s="99">
        <v>0</v>
      </c>
      <c r="S2070" s="99">
        <v>46144.406466007204</v>
      </c>
      <c r="T2070" s="99">
        <v>0</v>
      </c>
      <c r="U2070" s="99">
        <v>94700.791347503706</v>
      </c>
      <c r="V2070" s="99">
        <v>22474249.896972701</v>
      </c>
      <c r="W2070" s="99">
        <v>0</v>
      </c>
      <c r="X2070" s="99">
        <v>3304466.5945434598</v>
      </c>
      <c r="Y2070" s="99">
        <v>1879373.2977142299</v>
      </c>
      <c r="Z2070" s="99">
        <v>10039615.2504883</v>
      </c>
      <c r="AA2070" s="99">
        <v>0</v>
      </c>
      <c r="AB2070" s="99">
        <v>0</v>
      </c>
      <c r="AC2070" s="99">
        <v>37448618.748535201</v>
      </c>
      <c r="AD2070" s="99">
        <v>651.25647807866301</v>
      </c>
      <c r="AE2070" s="99">
        <v>28323.8239593506</v>
      </c>
      <c r="AF2070" s="99">
        <v>7263223.8005371103</v>
      </c>
      <c r="AG2070" s="99">
        <v>3016877.70239258</v>
      </c>
      <c r="AH2070" s="99">
        <v>0</v>
      </c>
      <c r="AI2070" s="99">
        <v>13306533.5936279</v>
      </c>
      <c r="AJ2070" s="99">
        <v>2259744.3498535198</v>
      </c>
      <c r="AK2070" s="99">
        <v>0</v>
      </c>
      <c r="AL2070" s="99">
        <v>10007108.916015601</v>
      </c>
      <c r="AM2070" s="99">
        <v>0</v>
      </c>
      <c r="AN2070" s="99">
        <v>37460408.332519501</v>
      </c>
      <c r="AO2070" s="99">
        <v>250727846.15039101</v>
      </c>
      <c r="AP2070" s="99">
        <v>0</v>
      </c>
      <c r="AQ2070" s="99">
        <v>34659772.060058601</v>
      </c>
      <c r="AR2070" s="99">
        <v>17591403.0849609</v>
      </c>
      <c r="AS2070" s="99">
        <v>89455392.816406295</v>
      </c>
      <c r="AT2070" s="99">
        <v>0</v>
      </c>
      <c r="AU2070" s="99">
        <v>0</v>
      </c>
      <c r="AV2070" s="99">
        <v>143336766.75</v>
      </c>
      <c r="AW2070" s="99">
        <v>2205.2469880282902</v>
      </c>
      <c r="AX2070" s="99">
        <v>307916.697341919</v>
      </c>
      <c r="AY2070" s="99">
        <v>85239814.350585893</v>
      </c>
      <c r="AZ2070" s="99">
        <v>29441765.8439941</v>
      </c>
      <c r="BA2070" s="99">
        <v>0</v>
      </c>
      <c r="BB2070" s="99">
        <v>148080904.03125</v>
      </c>
      <c r="BC2070" s="99">
        <v>23250001.0161133</v>
      </c>
      <c r="BD2070" s="99">
        <v>0</v>
      </c>
      <c r="BE2070" s="99">
        <v>89259095.625976607</v>
      </c>
      <c r="BF2070" s="99">
        <v>0</v>
      </c>
      <c r="BG2070" s="99">
        <v>143316144.015625</v>
      </c>
      <c r="BH2070" s="99">
        <v>59700958.752441399</v>
      </c>
      <c r="BI2070" s="99">
        <v>0</v>
      </c>
      <c r="BJ2070" s="99">
        <v>8571681.7218017597</v>
      </c>
      <c r="BK2070" s="99">
        <v>5607813.5904540997</v>
      </c>
      <c r="BL2070" s="99">
        <v>0</v>
      </c>
      <c r="BM2070" s="99">
        <v>0</v>
      </c>
      <c r="BN2070" s="99">
        <v>0</v>
      </c>
      <c r="BO2070" s="99">
        <v>0</v>
      </c>
      <c r="BP2070" s="99">
        <v>0</v>
      </c>
      <c r="BQ2070" s="99">
        <v>0</v>
      </c>
      <c r="BR2070" s="99">
        <v>23855230.036377002</v>
      </c>
      <c r="BS2070" s="99">
        <v>10987268.482177701</v>
      </c>
      <c r="BT2070" s="99">
        <v>0</v>
      </c>
      <c r="BU2070" s="99">
        <v>25902943.829589799</v>
      </c>
      <c r="BV2070" s="99">
        <v>8896652.2802734394</v>
      </c>
      <c r="BW2070" s="99">
        <v>0</v>
      </c>
      <c r="BX2070" s="99">
        <v>18237935.493652299</v>
      </c>
      <c r="BY2070" s="99">
        <v>0</v>
      </c>
      <c r="BZ2070" s="99">
        <v>0</v>
      </c>
      <c r="CA2070" s="99">
        <v>380183.05029678298</v>
      </c>
      <c r="CB2070" s="99">
        <v>25764317.630859401</v>
      </c>
      <c r="CC2070" s="99">
        <v>285815402.82421899</v>
      </c>
      <c r="CD2070" s="99">
        <v>68235227.146484405</v>
      </c>
      <c r="CE2070" s="99">
        <v>46186.489101409898</v>
      </c>
      <c r="CF2070" s="99">
        <v>9993582.8372802697</v>
      </c>
      <c r="CG2070" s="99">
        <v>89099624.494140595</v>
      </c>
      <c r="CH2070" s="99">
        <v>0</v>
      </c>
      <c r="CI2070" s="99">
        <v>426410.33485412598</v>
      </c>
      <c r="CJ2070" s="99">
        <v>35772016.972656302</v>
      </c>
      <c r="CK2070" s="99">
        <v>374157248.50781298</v>
      </c>
      <c r="CL2070" s="99">
        <v>85919284.735351607</v>
      </c>
      <c r="CM2070" s="166">
        <v>519551.55664443999</v>
      </c>
      <c r="CN2070" s="166">
        <v>73193410.471679702</v>
      </c>
      <c r="CO2070" s="166">
        <v>517200055.74218798</v>
      </c>
      <c r="CP2070" s="99">
        <v>85919284.735351607</v>
      </c>
      <c r="CQ2070" s="99">
        <v>0</v>
      </c>
      <c r="CR2070" s="99">
        <v>0</v>
      </c>
      <c r="CS2070" s="99">
        <v>0</v>
      </c>
      <c r="CT2070" s="99">
        <v>0</v>
      </c>
      <c r="CU2070" s="98">
        <v>49965.184465616003</v>
      </c>
      <c r="CV2070" s="98">
        <v>139312.464074594</v>
      </c>
      <c r="CW2070" s="98">
        <v>35757900.468139671</v>
      </c>
      <c r="CX2070" s="98">
        <v>374915027.31835961</v>
      </c>
    </row>
    <row r="2071" spans="1:102" x14ac:dyDescent="0.2">
      <c r="A2071" s="98" t="s">
        <v>186</v>
      </c>
      <c r="B2071" s="100">
        <v>42887</v>
      </c>
      <c r="C2071" s="99">
        <v>330598.48884582502</v>
      </c>
      <c r="D2071" s="99">
        <v>0</v>
      </c>
      <c r="E2071" s="99">
        <v>50302.334662914298</v>
      </c>
      <c r="F2071" s="99">
        <v>43470.156231880203</v>
      </c>
      <c r="G2071" s="99">
        <v>46284.691541671797</v>
      </c>
      <c r="H2071" s="99">
        <v>0</v>
      </c>
      <c r="I2071" s="99">
        <v>0</v>
      </c>
      <c r="J2071" s="99">
        <v>94723.392205238299</v>
      </c>
      <c r="K2071" s="99">
        <v>5.6624797738622901</v>
      </c>
      <c r="L2071" s="99">
        <v>1259.53473125398</v>
      </c>
      <c r="M2071" s="99">
        <v>106261.855230331</v>
      </c>
      <c r="N2071" s="99">
        <v>16394.431496143301</v>
      </c>
      <c r="O2071" s="99">
        <v>0</v>
      </c>
      <c r="P2071" s="99">
        <v>246535.602251053</v>
      </c>
      <c r="Q2071" s="99">
        <v>10423.9516603947</v>
      </c>
      <c r="R2071" s="99">
        <v>0</v>
      </c>
      <c r="S2071" s="99">
        <v>46321.3249616623</v>
      </c>
      <c r="T2071" s="99">
        <v>0</v>
      </c>
      <c r="U2071" s="99">
        <v>94770.795009612993</v>
      </c>
      <c r="V2071" s="99">
        <v>22436454.5224609</v>
      </c>
      <c r="W2071" s="99">
        <v>0</v>
      </c>
      <c r="X2071" s="99">
        <v>3211976.07458496</v>
      </c>
      <c r="Y2071" s="99">
        <v>1860439.1733551</v>
      </c>
      <c r="Z2071" s="99">
        <v>9965189.4766845703</v>
      </c>
      <c r="AA2071" s="99">
        <v>0</v>
      </c>
      <c r="AB2071" s="99">
        <v>0</v>
      </c>
      <c r="AC2071" s="99">
        <v>37437837.452636696</v>
      </c>
      <c r="AD2071" s="99">
        <v>554.69870135933195</v>
      </c>
      <c r="AE2071" s="99">
        <v>20938.957508563999</v>
      </c>
      <c r="AF2071" s="99">
        <v>7158107.5974731399</v>
      </c>
      <c r="AG2071" s="99">
        <v>3011117.2422485398</v>
      </c>
      <c r="AH2071" s="99">
        <v>0</v>
      </c>
      <c r="AI2071" s="99">
        <v>13123140.430786099</v>
      </c>
      <c r="AJ2071" s="99">
        <v>2236376.48974609</v>
      </c>
      <c r="AK2071" s="99">
        <v>0</v>
      </c>
      <c r="AL2071" s="99">
        <v>9957666.4835205097</v>
      </c>
      <c r="AM2071" s="99">
        <v>0</v>
      </c>
      <c r="AN2071" s="99">
        <v>37431576.453125</v>
      </c>
      <c r="AO2071" s="99">
        <v>251314177.27734399</v>
      </c>
      <c r="AP2071" s="99">
        <v>0</v>
      </c>
      <c r="AQ2071" s="99">
        <v>33912050.008300804</v>
      </c>
      <c r="AR2071" s="99">
        <v>17820277.419677701</v>
      </c>
      <c r="AS2071" s="99">
        <v>89132085.572265595</v>
      </c>
      <c r="AT2071" s="99">
        <v>0</v>
      </c>
      <c r="AU2071" s="99">
        <v>0</v>
      </c>
      <c r="AV2071" s="99">
        <v>143661598.59179699</v>
      </c>
      <c r="AW2071" s="99">
        <v>1885.05257983506</v>
      </c>
      <c r="AX2071" s="99">
        <v>213150.906862259</v>
      </c>
      <c r="AY2071" s="99">
        <v>85066344.526367202</v>
      </c>
      <c r="AZ2071" s="99">
        <v>29455326.1083984</v>
      </c>
      <c r="BA2071" s="99">
        <v>0</v>
      </c>
      <c r="BB2071" s="99">
        <v>146378862.56835899</v>
      </c>
      <c r="BC2071" s="99">
        <v>23220524.393310498</v>
      </c>
      <c r="BD2071" s="99">
        <v>0</v>
      </c>
      <c r="BE2071" s="99">
        <v>89046291.455078095</v>
      </c>
      <c r="BF2071" s="99">
        <v>0</v>
      </c>
      <c r="BG2071" s="99">
        <v>143669242.38671899</v>
      </c>
      <c r="BH2071" s="99">
        <v>59145878.411621101</v>
      </c>
      <c r="BI2071" s="99">
        <v>0</v>
      </c>
      <c r="BJ2071" s="99">
        <v>8448504.1501464806</v>
      </c>
      <c r="BK2071" s="99">
        <v>5555542.3104248</v>
      </c>
      <c r="BL2071" s="99">
        <v>0</v>
      </c>
      <c r="BM2071" s="99">
        <v>0</v>
      </c>
      <c r="BN2071" s="99">
        <v>0</v>
      </c>
      <c r="BO2071" s="99">
        <v>0</v>
      </c>
      <c r="BP2071" s="99">
        <v>0</v>
      </c>
      <c r="BQ2071" s="99">
        <v>0</v>
      </c>
      <c r="BR2071" s="99">
        <v>23655009.6240234</v>
      </c>
      <c r="BS2071" s="99">
        <v>11001815.7849121</v>
      </c>
      <c r="BT2071" s="99">
        <v>0</v>
      </c>
      <c r="BU2071" s="99">
        <v>25666273.3198242</v>
      </c>
      <c r="BV2071" s="99">
        <v>8885531.2130127009</v>
      </c>
      <c r="BW2071" s="99">
        <v>0</v>
      </c>
      <c r="BX2071" s="99">
        <v>18524508.412597701</v>
      </c>
      <c r="BY2071" s="99">
        <v>0</v>
      </c>
      <c r="BZ2071" s="99">
        <v>0</v>
      </c>
      <c r="CA2071" s="99">
        <v>380764.08942031901</v>
      </c>
      <c r="CB2071" s="99">
        <v>25601493.734375</v>
      </c>
      <c r="CC2071" s="99">
        <v>285317183.47656298</v>
      </c>
      <c r="CD2071" s="99">
        <v>67606964.478515595</v>
      </c>
      <c r="CE2071" s="99">
        <v>46285.645427226998</v>
      </c>
      <c r="CF2071" s="99">
        <v>10003865.9957275</v>
      </c>
      <c r="CG2071" s="99">
        <v>89512408.165039107</v>
      </c>
      <c r="CH2071" s="99">
        <v>0</v>
      </c>
      <c r="CI2071" s="99">
        <v>427155.88738250697</v>
      </c>
      <c r="CJ2071" s="99">
        <v>35675810.438964799</v>
      </c>
      <c r="CK2071" s="99">
        <v>374271024.28125</v>
      </c>
      <c r="CL2071" s="99">
        <v>85169908.600585893</v>
      </c>
      <c r="CM2071" s="166">
        <v>520326.07004928601</v>
      </c>
      <c r="CN2071" s="166">
        <v>73208620.805664107</v>
      </c>
      <c r="CO2071" s="166">
        <v>518216173.81640601</v>
      </c>
      <c r="CP2071" s="99">
        <v>85169908.600585893</v>
      </c>
      <c r="CQ2071" s="99">
        <v>0</v>
      </c>
      <c r="CR2071" s="99">
        <v>0</v>
      </c>
      <c r="CS2071" s="99">
        <v>0</v>
      </c>
      <c r="CT2071" s="99">
        <v>0</v>
      </c>
      <c r="CU2071" s="98">
        <v>50304.767603902998</v>
      </c>
      <c r="CV2071" s="98">
        <v>139552.82218729201</v>
      </c>
      <c r="CW2071" s="98">
        <v>35605359.730102502</v>
      </c>
      <c r="CX2071" s="98">
        <v>374829591.6416021</v>
      </c>
    </row>
    <row r="2072" spans="1:102" x14ac:dyDescent="0.2">
      <c r="A2072" s="98" t="s">
        <v>186</v>
      </c>
      <c r="B2072" s="100">
        <v>42979</v>
      </c>
      <c r="C2072" s="99">
        <v>332126.34915924101</v>
      </c>
      <c r="D2072" s="99">
        <v>0</v>
      </c>
      <c r="E2072" s="99">
        <v>50920.839087486303</v>
      </c>
      <c r="F2072" s="99">
        <v>44317.424102306402</v>
      </c>
      <c r="G2072" s="99">
        <v>47047.309559822097</v>
      </c>
      <c r="H2072" s="99">
        <v>0</v>
      </c>
      <c r="I2072" s="99">
        <v>0</v>
      </c>
      <c r="J2072" s="99">
        <v>94962.066728591904</v>
      </c>
      <c r="K2072" s="99">
        <v>5.8963707177899796</v>
      </c>
      <c r="L2072" s="99">
        <v>1337.5877203345301</v>
      </c>
      <c r="M2072" s="99">
        <v>106980.719231606</v>
      </c>
      <c r="N2072" s="99">
        <v>16455.9284384251</v>
      </c>
      <c r="O2072" s="99">
        <v>0</v>
      </c>
      <c r="P2072" s="99">
        <v>247684.596731186</v>
      </c>
      <c r="Q2072" s="99">
        <v>10427.692126750901</v>
      </c>
      <c r="R2072" s="99">
        <v>0</v>
      </c>
      <c r="S2072" s="99">
        <v>46963.988952636697</v>
      </c>
      <c r="T2072" s="99">
        <v>0</v>
      </c>
      <c r="U2072" s="99">
        <v>94998.859167098999</v>
      </c>
      <c r="V2072" s="99">
        <v>22508562.645263702</v>
      </c>
      <c r="W2072" s="99">
        <v>0</v>
      </c>
      <c r="X2072" s="99">
        <v>3189884.5119628902</v>
      </c>
      <c r="Y2072" s="99">
        <v>1859795.6562805199</v>
      </c>
      <c r="Z2072" s="99">
        <v>10034321.3723145</v>
      </c>
      <c r="AA2072" s="99">
        <v>0</v>
      </c>
      <c r="AB2072" s="99">
        <v>0</v>
      </c>
      <c r="AC2072" s="99">
        <v>37270985.171386696</v>
      </c>
      <c r="AD2072" s="99">
        <v>554.92171955108597</v>
      </c>
      <c r="AE2072" s="99">
        <v>29431.886912584301</v>
      </c>
      <c r="AF2072" s="99">
        <v>7163914.2593383798</v>
      </c>
      <c r="AG2072" s="99">
        <v>3016237.85629272</v>
      </c>
      <c r="AH2072" s="99">
        <v>0</v>
      </c>
      <c r="AI2072" s="99">
        <v>13125085.3664551</v>
      </c>
      <c r="AJ2072" s="99">
        <v>2254740.4639282199</v>
      </c>
      <c r="AK2072" s="99">
        <v>0</v>
      </c>
      <c r="AL2072" s="99">
        <v>10035211.1520996</v>
      </c>
      <c r="AM2072" s="99">
        <v>0</v>
      </c>
      <c r="AN2072" s="99">
        <v>37260505.312988304</v>
      </c>
      <c r="AO2072" s="99">
        <v>252177626.015625</v>
      </c>
      <c r="AP2072" s="99">
        <v>0</v>
      </c>
      <c r="AQ2072" s="99">
        <v>33736313.981445298</v>
      </c>
      <c r="AR2072" s="99">
        <v>17919141.550292999</v>
      </c>
      <c r="AS2072" s="99">
        <v>90321436.271484405</v>
      </c>
      <c r="AT2072" s="99">
        <v>0</v>
      </c>
      <c r="AU2072" s="99">
        <v>0</v>
      </c>
      <c r="AV2072" s="99">
        <v>143842152.14648399</v>
      </c>
      <c r="AW2072" s="99">
        <v>1923.6157365292299</v>
      </c>
      <c r="AX2072" s="99">
        <v>356370.58587646502</v>
      </c>
      <c r="AY2072" s="99">
        <v>85303590.125976607</v>
      </c>
      <c r="AZ2072" s="99">
        <v>29597022.286865201</v>
      </c>
      <c r="BA2072" s="99">
        <v>0</v>
      </c>
      <c r="BB2072" s="99">
        <v>146916688.45703101</v>
      </c>
      <c r="BC2072" s="99">
        <v>23427290.262207001</v>
      </c>
      <c r="BD2072" s="99">
        <v>0</v>
      </c>
      <c r="BE2072" s="99">
        <v>90138268.518554702</v>
      </c>
      <c r="BF2072" s="99">
        <v>0</v>
      </c>
      <c r="BG2072" s="99">
        <v>143841100.32031301</v>
      </c>
      <c r="BH2072" s="99">
        <v>59317894.016113304</v>
      </c>
      <c r="BI2072" s="99">
        <v>0</v>
      </c>
      <c r="BJ2072" s="99">
        <v>8351094.2686767597</v>
      </c>
      <c r="BK2072" s="99">
        <v>5518933.3867797898</v>
      </c>
      <c r="BL2072" s="99">
        <v>0</v>
      </c>
      <c r="BM2072" s="99">
        <v>0</v>
      </c>
      <c r="BN2072" s="99">
        <v>0</v>
      </c>
      <c r="BO2072" s="99">
        <v>0</v>
      </c>
      <c r="BP2072" s="99">
        <v>0</v>
      </c>
      <c r="BQ2072" s="99">
        <v>0</v>
      </c>
      <c r="BR2072" s="99">
        <v>23823412.200683601</v>
      </c>
      <c r="BS2072" s="99">
        <v>11045788.967041001</v>
      </c>
      <c r="BT2072" s="99">
        <v>0</v>
      </c>
      <c r="BU2072" s="99">
        <v>19590905.299804699</v>
      </c>
      <c r="BV2072" s="99">
        <v>8964199.8135986291</v>
      </c>
      <c r="BW2072" s="99">
        <v>0</v>
      </c>
      <c r="BX2072" s="99">
        <v>16211015.0618896</v>
      </c>
      <c r="BY2072" s="99">
        <v>0</v>
      </c>
      <c r="BZ2072" s="99">
        <v>0</v>
      </c>
      <c r="CA2072" s="99">
        <v>383084.33770370501</v>
      </c>
      <c r="CB2072" s="99">
        <v>25673256.482421901</v>
      </c>
      <c r="CC2072" s="99">
        <v>286407067.36328101</v>
      </c>
      <c r="CD2072" s="99">
        <v>67730768.100585893</v>
      </c>
      <c r="CE2072" s="99">
        <v>47069.325295925097</v>
      </c>
      <c r="CF2072" s="99">
        <v>10080540.861694301</v>
      </c>
      <c r="CG2072" s="99">
        <v>90627255.584960893</v>
      </c>
      <c r="CH2072" s="99">
        <v>0</v>
      </c>
      <c r="CI2072" s="99">
        <v>430148.52287674003</v>
      </c>
      <c r="CJ2072" s="99">
        <v>35840495.255371101</v>
      </c>
      <c r="CK2072" s="99">
        <v>376158228.96093798</v>
      </c>
      <c r="CL2072" s="99">
        <v>85370393.5234375</v>
      </c>
      <c r="CM2072" s="166">
        <v>523579.52632904099</v>
      </c>
      <c r="CN2072" s="166">
        <v>73269844.353515595</v>
      </c>
      <c r="CO2072" s="166">
        <v>522122818.19140601</v>
      </c>
      <c r="CP2072" s="99">
        <v>85370393.5234375</v>
      </c>
      <c r="CQ2072" s="99">
        <v>0</v>
      </c>
      <c r="CR2072" s="99">
        <v>0</v>
      </c>
      <c r="CS2072" s="99">
        <v>0</v>
      </c>
      <c r="CT2072" s="99">
        <v>0</v>
      </c>
      <c r="CU2072" s="98">
        <v>50918.726252934997</v>
      </c>
      <c r="CV2072" s="98">
        <v>140455.09029955199</v>
      </c>
      <c r="CW2072" s="98">
        <v>35753797.344116203</v>
      </c>
      <c r="CX2072" s="98">
        <v>377034322.94824189</v>
      </c>
    </row>
    <row r="2073" spans="1:102" x14ac:dyDescent="0.2">
      <c r="A2073" s="98" t="s">
        <v>186</v>
      </c>
      <c r="B2073" s="100">
        <v>43070</v>
      </c>
      <c r="C2073" s="99">
        <v>332979.272239685</v>
      </c>
      <c r="D2073" s="99">
        <v>0</v>
      </c>
      <c r="E2073" s="99">
        <v>51921.850073814399</v>
      </c>
      <c r="F2073" s="99">
        <v>45427.809483528101</v>
      </c>
      <c r="G2073" s="99">
        <v>47222.314105033904</v>
      </c>
      <c r="H2073" s="99">
        <v>0</v>
      </c>
      <c r="I2073" s="99">
        <v>0</v>
      </c>
      <c r="J2073" s="99">
        <v>94742.933856964097</v>
      </c>
      <c r="K2073" s="99">
        <v>5.2841153182089302</v>
      </c>
      <c r="L2073" s="99">
        <v>1357.78163054585</v>
      </c>
      <c r="M2073" s="99">
        <v>107990.080202103</v>
      </c>
      <c r="N2073" s="99">
        <v>16407.216635704001</v>
      </c>
      <c r="O2073" s="99">
        <v>0</v>
      </c>
      <c r="P2073" s="99">
        <v>248939.33431243899</v>
      </c>
      <c r="Q2073" s="99">
        <v>10532.1787282228</v>
      </c>
      <c r="R2073" s="99">
        <v>0</v>
      </c>
      <c r="S2073" s="99">
        <v>47130.329826831803</v>
      </c>
      <c r="T2073" s="99">
        <v>0</v>
      </c>
      <c r="U2073" s="99">
        <v>94588.620368003802</v>
      </c>
      <c r="V2073" s="99">
        <v>22596059.8120117</v>
      </c>
      <c r="W2073" s="99">
        <v>0</v>
      </c>
      <c r="X2073" s="99">
        <v>3247151.6814270001</v>
      </c>
      <c r="Y2073" s="99">
        <v>1918798.20828247</v>
      </c>
      <c r="Z2073" s="99">
        <v>10160928.728881801</v>
      </c>
      <c r="AA2073" s="99">
        <v>0</v>
      </c>
      <c r="AB2073" s="99">
        <v>0</v>
      </c>
      <c r="AC2073" s="99">
        <v>37467702.508300804</v>
      </c>
      <c r="AD2073" s="99">
        <v>568.36928774416401</v>
      </c>
      <c r="AE2073" s="99">
        <v>23020.513615846601</v>
      </c>
      <c r="AF2073" s="99">
        <v>7246307.6149902297</v>
      </c>
      <c r="AG2073" s="99">
        <v>3027080.16766357</v>
      </c>
      <c r="AH2073" s="99">
        <v>0</v>
      </c>
      <c r="AI2073" s="99">
        <v>13286754.2385254</v>
      </c>
      <c r="AJ2073" s="99">
        <v>2273025.9898376502</v>
      </c>
      <c r="AK2073" s="99">
        <v>0</v>
      </c>
      <c r="AL2073" s="99">
        <v>10179551.5197754</v>
      </c>
      <c r="AM2073" s="99">
        <v>0</v>
      </c>
      <c r="AN2073" s="99">
        <v>37473337.330566399</v>
      </c>
      <c r="AO2073" s="99">
        <v>254406961.91601601</v>
      </c>
      <c r="AP2073" s="99">
        <v>0</v>
      </c>
      <c r="AQ2073" s="99">
        <v>34316645.390625</v>
      </c>
      <c r="AR2073" s="99">
        <v>18306768.658447299</v>
      </c>
      <c r="AS2073" s="99">
        <v>91510015.602539107</v>
      </c>
      <c r="AT2073" s="99">
        <v>0</v>
      </c>
      <c r="AU2073" s="99">
        <v>0</v>
      </c>
      <c r="AV2073" s="99">
        <v>144520844.50585899</v>
      </c>
      <c r="AW2073" s="99">
        <v>1978.0359316766301</v>
      </c>
      <c r="AX2073" s="99">
        <v>276377.87008285499</v>
      </c>
      <c r="AY2073" s="99">
        <v>86627206.675781295</v>
      </c>
      <c r="AZ2073" s="99">
        <v>29666191.248779301</v>
      </c>
      <c r="BA2073" s="99">
        <v>0</v>
      </c>
      <c r="BB2073" s="99">
        <v>148686644.69140601</v>
      </c>
      <c r="BC2073" s="99">
        <v>23681889.980224598</v>
      </c>
      <c r="BD2073" s="99">
        <v>0</v>
      </c>
      <c r="BE2073" s="99">
        <v>91817700.444335893</v>
      </c>
      <c r="BF2073" s="99">
        <v>0</v>
      </c>
      <c r="BG2073" s="99">
        <v>144566578.703125</v>
      </c>
      <c r="BH2073" s="99">
        <v>60135867.775390603</v>
      </c>
      <c r="BI2073" s="99">
        <v>0</v>
      </c>
      <c r="BJ2073" s="99">
        <v>8414498.2186279297</v>
      </c>
      <c r="BK2073" s="99">
        <v>5638705.7869873</v>
      </c>
      <c r="BL2073" s="99">
        <v>0</v>
      </c>
      <c r="BM2073" s="99">
        <v>0</v>
      </c>
      <c r="BN2073" s="99">
        <v>0</v>
      </c>
      <c r="BO2073" s="99">
        <v>0</v>
      </c>
      <c r="BP2073" s="99">
        <v>0</v>
      </c>
      <c r="BQ2073" s="99">
        <v>0</v>
      </c>
      <c r="BR2073" s="99">
        <v>24159140.5627441</v>
      </c>
      <c r="BS2073" s="99">
        <v>11069781.0080566</v>
      </c>
      <c r="BT2073" s="99">
        <v>0</v>
      </c>
      <c r="BU2073" s="99">
        <v>25593267.189697299</v>
      </c>
      <c r="BV2073" s="99">
        <v>9021658.2697753906</v>
      </c>
      <c r="BW2073" s="99">
        <v>0</v>
      </c>
      <c r="BX2073" s="99">
        <v>17832055.1552734</v>
      </c>
      <c r="BY2073" s="99">
        <v>0</v>
      </c>
      <c r="BZ2073" s="99">
        <v>0</v>
      </c>
      <c r="CA2073" s="99">
        <v>385291.99307251</v>
      </c>
      <c r="CB2073" s="99">
        <v>26009099.214599598</v>
      </c>
      <c r="CC2073" s="99">
        <v>289189252.73828101</v>
      </c>
      <c r="CD2073" s="99">
        <v>68493562.71875</v>
      </c>
      <c r="CE2073" s="99">
        <v>47227.348399639101</v>
      </c>
      <c r="CF2073" s="99">
        <v>10149300.223998999</v>
      </c>
      <c r="CG2073" s="99">
        <v>91527793.699218795</v>
      </c>
      <c r="CH2073" s="99">
        <v>0</v>
      </c>
      <c r="CI2073" s="99">
        <v>432319.75447082502</v>
      </c>
      <c r="CJ2073" s="99">
        <v>36052030.066406302</v>
      </c>
      <c r="CK2073" s="99">
        <v>382607777.53125</v>
      </c>
      <c r="CL2073" s="99">
        <v>86491063.595703095</v>
      </c>
      <c r="CM2073" s="166">
        <v>525685.98871612502</v>
      </c>
      <c r="CN2073" s="166">
        <v>73558439.990234405</v>
      </c>
      <c r="CO2073" s="166">
        <v>524908279.76953101</v>
      </c>
      <c r="CP2073" s="99">
        <v>86491063.595703095</v>
      </c>
      <c r="CQ2073" s="99">
        <v>0</v>
      </c>
      <c r="CR2073" s="99">
        <v>0</v>
      </c>
      <c r="CS2073" s="99">
        <v>0</v>
      </c>
      <c r="CT2073" s="99">
        <v>0</v>
      </c>
      <c r="CU2073" s="98">
        <v>51930.812569173999</v>
      </c>
      <c r="CV2073" s="98">
        <v>140441.551315677</v>
      </c>
      <c r="CW2073" s="98">
        <v>36158399.438598596</v>
      </c>
      <c r="CX2073" s="98">
        <v>380717046.43749982</v>
      </c>
    </row>
    <row r="2074" spans="1:102" x14ac:dyDescent="0.2">
      <c r="A2074" s="98" t="s">
        <v>186</v>
      </c>
      <c r="B2074" s="100">
        <v>43160</v>
      </c>
      <c r="C2074" s="99">
        <v>331061.02499389602</v>
      </c>
      <c r="D2074" s="99">
        <v>0</v>
      </c>
      <c r="E2074" s="99">
        <v>52458.893260479002</v>
      </c>
      <c r="F2074" s="99">
        <v>46049.150821685798</v>
      </c>
      <c r="G2074" s="99">
        <v>47153.442447662397</v>
      </c>
      <c r="H2074" s="99">
        <v>0</v>
      </c>
      <c r="I2074" s="99">
        <v>0</v>
      </c>
      <c r="J2074" s="99">
        <v>94808.903652191206</v>
      </c>
      <c r="K2074" s="99">
        <v>5.0978366652270797</v>
      </c>
      <c r="L2074" s="99">
        <v>1357.0944721400699</v>
      </c>
      <c r="M2074" s="99">
        <v>106695.34301376301</v>
      </c>
      <c r="N2074" s="99">
        <v>16476.327858447999</v>
      </c>
      <c r="O2074" s="99">
        <v>0</v>
      </c>
      <c r="P2074" s="99">
        <v>248220.96826553301</v>
      </c>
      <c r="Q2074" s="99">
        <v>10517.736720561999</v>
      </c>
      <c r="R2074" s="99">
        <v>0</v>
      </c>
      <c r="S2074" s="99">
        <v>47087.650972843199</v>
      </c>
      <c r="T2074" s="99">
        <v>0</v>
      </c>
      <c r="U2074" s="99">
        <v>94884.190943718</v>
      </c>
      <c r="V2074" s="99">
        <v>22524929.669433601</v>
      </c>
      <c r="W2074" s="99">
        <v>0</v>
      </c>
      <c r="X2074" s="99">
        <v>3145811.8571777302</v>
      </c>
      <c r="Y2074" s="99">
        <v>1899410.7727508501</v>
      </c>
      <c r="Z2074" s="99">
        <v>10090713.330322299</v>
      </c>
      <c r="AA2074" s="99">
        <v>0</v>
      </c>
      <c r="AB2074" s="99">
        <v>0</v>
      </c>
      <c r="AC2074" s="99">
        <v>37527356.359863304</v>
      </c>
      <c r="AD2074" s="99">
        <v>568.825922876596</v>
      </c>
      <c r="AE2074" s="99">
        <v>22039.281045198401</v>
      </c>
      <c r="AF2074" s="99">
        <v>7144101.6165771503</v>
      </c>
      <c r="AG2074" s="99">
        <v>3056940.3495483398</v>
      </c>
      <c r="AH2074" s="99">
        <v>0</v>
      </c>
      <c r="AI2074" s="99">
        <v>13037151.2196045</v>
      </c>
      <c r="AJ2074" s="99">
        <v>2268030.5635070801</v>
      </c>
      <c r="AK2074" s="99">
        <v>0</v>
      </c>
      <c r="AL2074" s="99">
        <v>10051039.6630859</v>
      </c>
      <c r="AM2074" s="99">
        <v>0</v>
      </c>
      <c r="AN2074" s="99">
        <v>37547690.581542999</v>
      </c>
      <c r="AO2074" s="99">
        <v>255178790.01367199</v>
      </c>
      <c r="AP2074" s="99">
        <v>0</v>
      </c>
      <c r="AQ2074" s="99">
        <v>33385768.910156298</v>
      </c>
      <c r="AR2074" s="99">
        <v>18291905.536865201</v>
      </c>
      <c r="AS2074" s="99">
        <v>91554742.489257798</v>
      </c>
      <c r="AT2074" s="99">
        <v>0</v>
      </c>
      <c r="AU2074" s="99">
        <v>0</v>
      </c>
      <c r="AV2074" s="99">
        <v>145623314.12304699</v>
      </c>
      <c r="AW2074" s="99">
        <v>1966.4183606654401</v>
      </c>
      <c r="AX2074" s="99">
        <v>240191.78578567499</v>
      </c>
      <c r="AY2074" s="99">
        <v>86430924.288085893</v>
      </c>
      <c r="AZ2074" s="99">
        <v>30137038.920166001</v>
      </c>
      <c r="BA2074" s="99">
        <v>0</v>
      </c>
      <c r="BB2074" s="99">
        <v>147401250.11328101</v>
      </c>
      <c r="BC2074" s="99">
        <v>23848629.573242199</v>
      </c>
      <c r="BD2074" s="99">
        <v>0</v>
      </c>
      <c r="BE2074" s="99">
        <v>91254004.911132798</v>
      </c>
      <c r="BF2074" s="99">
        <v>0</v>
      </c>
      <c r="BG2074" s="99">
        <v>145687449.6875</v>
      </c>
      <c r="BH2074" s="99">
        <v>59845430.7353516</v>
      </c>
      <c r="BI2074" s="99">
        <v>0</v>
      </c>
      <c r="BJ2074" s="99">
        <v>8291292.0629882803</v>
      </c>
      <c r="BK2074" s="99">
        <v>5653679.18676758</v>
      </c>
      <c r="BL2074" s="99">
        <v>0</v>
      </c>
      <c r="BM2074" s="99">
        <v>0</v>
      </c>
      <c r="BN2074" s="99">
        <v>0</v>
      </c>
      <c r="BO2074" s="99">
        <v>0</v>
      </c>
      <c r="BP2074" s="99">
        <v>0</v>
      </c>
      <c r="BQ2074" s="99">
        <v>0</v>
      </c>
      <c r="BR2074" s="99">
        <v>24018303.605224598</v>
      </c>
      <c r="BS2074" s="99">
        <v>11165437.1556396</v>
      </c>
      <c r="BT2074" s="99">
        <v>0</v>
      </c>
      <c r="BU2074" s="99">
        <v>25346689.519775402</v>
      </c>
      <c r="BV2074" s="99">
        <v>9020898.9151611291</v>
      </c>
      <c r="BW2074" s="99">
        <v>0</v>
      </c>
      <c r="BX2074" s="99">
        <v>18404239.253662098</v>
      </c>
      <c r="BY2074" s="99">
        <v>0</v>
      </c>
      <c r="BZ2074" s="99">
        <v>0</v>
      </c>
      <c r="CA2074" s="99">
        <v>383340.67571258498</v>
      </c>
      <c r="CB2074" s="99">
        <v>25608731.447509799</v>
      </c>
      <c r="CC2074" s="99">
        <v>288987994.58984399</v>
      </c>
      <c r="CD2074" s="99">
        <v>68111151.665039107</v>
      </c>
      <c r="CE2074" s="99">
        <v>47117.374570846601</v>
      </c>
      <c r="CF2074" s="99">
        <v>10116910.230957</v>
      </c>
      <c r="CG2074" s="99">
        <v>91914441.057617202</v>
      </c>
      <c r="CH2074" s="99">
        <v>0</v>
      </c>
      <c r="CI2074" s="99">
        <v>430597.12379837001</v>
      </c>
      <c r="CJ2074" s="99">
        <v>35768017.023925804</v>
      </c>
      <c r="CK2074" s="99">
        <v>379874535.734375</v>
      </c>
      <c r="CL2074" s="99">
        <v>85923279.3671875</v>
      </c>
      <c r="CM2074" s="166">
        <v>523755.93717193598</v>
      </c>
      <c r="CN2074" s="166">
        <v>73292858.846679702</v>
      </c>
      <c r="CO2074" s="166">
        <v>526328034.21484399</v>
      </c>
      <c r="CP2074" s="99">
        <v>85923279.3671875</v>
      </c>
      <c r="CQ2074" s="99">
        <v>0</v>
      </c>
      <c r="CR2074" s="99">
        <v>0</v>
      </c>
      <c r="CS2074" s="99">
        <v>0</v>
      </c>
      <c r="CT2074" s="99">
        <v>0</v>
      </c>
      <c r="CU2074" s="98">
        <v>52470.878904031</v>
      </c>
      <c r="CV2074" s="98">
        <v>140351.62969261999</v>
      </c>
      <c r="CW2074" s="98">
        <v>35725641.678466797</v>
      </c>
      <c r="CX2074" s="98">
        <v>380902435.64746118</v>
      </c>
    </row>
    <row r="2075" spans="1:102" x14ac:dyDescent="0.2">
      <c r="A2075" s="98" t="s">
        <v>186</v>
      </c>
      <c r="B2075" s="100">
        <v>43252</v>
      </c>
      <c r="C2075" s="99">
        <v>332072.66213226301</v>
      </c>
      <c r="D2075" s="99">
        <v>0</v>
      </c>
      <c r="E2075" s="99">
        <v>53354.438659667998</v>
      </c>
      <c r="F2075" s="99">
        <v>47229.092461109198</v>
      </c>
      <c r="G2075" s="99">
        <v>46867.410534858704</v>
      </c>
      <c r="H2075" s="99">
        <v>0</v>
      </c>
      <c r="I2075" s="99">
        <v>0</v>
      </c>
      <c r="J2075" s="99">
        <v>94686.752206802397</v>
      </c>
      <c r="K2075" s="99">
        <v>4.75241737480974</v>
      </c>
      <c r="L2075" s="99">
        <v>1304.36753259599</v>
      </c>
      <c r="M2075" s="99">
        <v>107706.199440002</v>
      </c>
      <c r="N2075" s="99">
        <v>16481.961452484102</v>
      </c>
      <c r="O2075" s="99">
        <v>0</v>
      </c>
      <c r="P2075" s="99">
        <v>249422.645820618</v>
      </c>
      <c r="Q2075" s="99">
        <v>10553.1465550661</v>
      </c>
      <c r="R2075" s="99">
        <v>0</v>
      </c>
      <c r="S2075" s="99">
        <v>46959.0927262306</v>
      </c>
      <c r="T2075" s="99">
        <v>0</v>
      </c>
      <c r="U2075" s="99">
        <v>94754.944002151504</v>
      </c>
      <c r="V2075" s="99">
        <v>22444998.270752002</v>
      </c>
      <c r="W2075" s="99">
        <v>0</v>
      </c>
      <c r="X2075" s="99">
        <v>3149539.1663513202</v>
      </c>
      <c r="Y2075" s="99">
        <v>1939087.51127625</v>
      </c>
      <c r="Z2075" s="99">
        <v>10033553.1945801</v>
      </c>
      <c r="AA2075" s="99">
        <v>0</v>
      </c>
      <c r="AB2075" s="99">
        <v>0</v>
      </c>
      <c r="AC2075" s="99">
        <v>37333464.161621101</v>
      </c>
      <c r="AD2075" s="99">
        <v>530.42368761450098</v>
      </c>
      <c r="AE2075" s="99">
        <v>27533.606670856501</v>
      </c>
      <c r="AF2075" s="99">
        <v>7180001.6293334998</v>
      </c>
      <c r="AG2075" s="99">
        <v>3062381.5078430199</v>
      </c>
      <c r="AH2075" s="99">
        <v>0</v>
      </c>
      <c r="AI2075" s="99">
        <v>13064282.0187988</v>
      </c>
      <c r="AJ2075" s="99">
        <v>2274196.59292603</v>
      </c>
      <c r="AK2075" s="99">
        <v>0</v>
      </c>
      <c r="AL2075" s="99">
        <v>10031188.5578613</v>
      </c>
      <c r="AM2075" s="99">
        <v>0</v>
      </c>
      <c r="AN2075" s="99">
        <v>37321244.1875</v>
      </c>
      <c r="AO2075" s="99">
        <v>255726281.82226601</v>
      </c>
      <c r="AP2075" s="99">
        <v>0</v>
      </c>
      <c r="AQ2075" s="99">
        <v>33449127.393310498</v>
      </c>
      <c r="AR2075" s="99">
        <v>18760954.392822299</v>
      </c>
      <c r="AS2075" s="99">
        <v>91412849.302734405</v>
      </c>
      <c r="AT2075" s="99">
        <v>0</v>
      </c>
      <c r="AU2075" s="99">
        <v>0</v>
      </c>
      <c r="AV2075" s="99">
        <v>146034493.75390601</v>
      </c>
      <c r="AW2075" s="99">
        <v>1834.01285733283</v>
      </c>
      <c r="AX2075" s="99">
        <v>297013.62162017799</v>
      </c>
      <c r="AY2075" s="99">
        <v>86761480.500976607</v>
      </c>
      <c r="AZ2075" s="99">
        <v>30381244.957031298</v>
      </c>
      <c r="BA2075" s="99">
        <v>0</v>
      </c>
      <c r="BB2075" s="99">
        <v>148306132.625</v>
      </c>
      <c r="BC2075" s="99">
        <v>24034057.6325684</v>
      </c>
      <c r="BD2075" s="99">
        <v>0</v>
      </c>
      <c r="BE2075" s="99">
        <v>91376024.380859405</v>
      </c>
      <c r="BF2075" s="99">
        <v>0</v>
      </c>
      <c r="BG2075" s="99">
        <v>145935933.38085899</v>
      </c>
      <c r="BH2075" s="99">
        <v>60143763.972167999</v>
      </c>
      <c r="BI2075" s="99">
        <v>0</v>
      </c>
      <c r="BJ2075" s="99">
        <v>8315035.4380493201</v>
      </c>
      <c r="BK2075" s="99">
        <v>5821590.5427856399</v>
      </c>
      <c r="BL2075" s="99">
        <v>0</v>
      </c>
      <c r="BM2075" s="99">
        <v>0</v>
      </c>
      <c r="BN2075" s="99">
        <v>0</v>
      </c>
      <c r="BO2075" s="99">
        <v>0</v>
      </c>
      <c r="BP2075" s="99">
        <v>0</v>
      </c>
      <c r="BQ2075" s="99">
        <v>0</v>
      </c>
      <c r="BR2075" s="99">
        <v>24258022.051757801</v>
      </c>
      <c r="BS2075" s="99">
        <v>11225462.588134799</v>
      </c>
      <c r="BT2075" s="99">
        <v>0</v>
      </c>
      <c r="BU2075" s="99">
        <v>25548473.849609401</v>
      </c>
      <c r="BV2075" s="99">
        <v>9069888.4007568397</v>
      </c>
      <c r="BW2075" s="99">
        <v>0</v>
      </c>
      <c r="BX2075" s="99">
        <v>18728981.302490201</v>
      </c>
      <c r="BY2075" s="99">
        <v>0</v>
      </c>
      <c r="BZ2075" s="99">
        <v>0</v>
      </c>
      <c r="CA2075" s="99">
        <v>385216.40630340599</v>
      </c>
      <c r="CB2075" s="99">
        <v>25629374.8522949</v>
      </c>
      <c r="CC2075" s="99">
        <v>290506044.50781298</v>
      </c>
      <c r="CD2075" s="99">
        <v>68497749.485351607</v>
      </c>
      <c r="CE2075" s="99">
        <v>46866.0700345039</v>
      </c>
      <c r="CF2075" s="99">
        <v>10010944.724853501</v>
      </c>
      <c r="CG2075" s="99">
        <v>91240863.503906295</v>
      </c>
      <c r="CH2075" s="99">
        <v>0</v>
      </c>
      <c r="CI2075" s="99">
        <v>432174.40934753401</v>
      </c>
      <c r="CJ2075" s="99">
        <v>35741295.589843802</v>
      </c>
      <c r="CK2075" s="99">
        <v>381501124.71875</v>
      </c>
      <c r="CL2075" s="99">
        <v>86227765.841796905</v>
      </c>
      <c r="CM2075" s="166">
        <v>525241.93117523205</v>
      </c>
      <c r="CN2075" s="166">
        <v>73246197.3125</v>
      </c>
      <c r="CO2075" s="166">
        <v>528685475.03515601</v>
      </c>
      <c r="CP2075" s="99">
        <v>86227765.841796905</v>
      </c>
      <c r="CQ2075" s="99">
        <v>0</v>
      </c>
      <c r="CR2075" s="99">
        <v>0</v>
      </c>
      <c r="CS2075" s="99">
        <v>0</v>
      </c>
      <c r="CT2075" s="99">
        <v>0</v>
      </c>
      <c r="CU2075" s="98">
        <v>53359.352090105996</v>
      </c>
      <c r="CV2075" s="98">
        <v>140018.595877104</v>
      </c>
      <c r="CW2075" s="98">
        <v>35640319.5771484</v>
      </c>
      <c r="CX2075" s="98">
        <v>381746908.01171929</v>
      </c>
    </row>
    <row r="2076" spans="1:102" x14ac:dyDescent="0.2">
      <c r="A2076" s="98" t="s">
        <v>186</v>
      </c>
      <c r="B2076" s="100">
        <v>43344</v>
      </c>
      <c r="C2076" s="99">
        <v>332587.56596755999</v>
      </c>
      <c r="D2076" s="99">
        <v>0</v>
      </c>
      <c r="E2076" s="99">
        <v>54340.517131328597</v>
      </c>
      <c r="F2076" s="99">
        <v>48574.168848037698</v>
      </c>
      <c r="G2076" s="99">
        <v>47063.804403781898</v>
      </c>
      <c r="H2076" s="99">
        <v>0</v>
      </c>
      <c r="I2076" s="99">
        <v>0</v>
      </c>
      <c r="J2076" s="99">
        <v>94404.291584968596</v>
      </c>
      <c r="K2076" s="99">
        <v>4.9083667518571001</v>
      </c>
      <c r="L2076" s="99">
        <v>1385.2285777777399</v>
      </c>
      <c r="M2076" s="99">
        <v>107848.28075981099</v>
      </c>
      <c r="N2076" s="99">
        <v>16416.242758750901</v>
      </c>
      <c r="O2076" s="99">
        <v>0</v>
      </c>
      <c r="P2076" s="99">
        <v>250262.217628479</v>
      </c>
      <c r="Q2076" s="99">
        <v>10574.674434185001</v>
      </c>
      <c r="R2076" s="99">
        <v>0</v>
      </c>
      <c r="S2076" s="99">
        <v>46983.324146747596</v>
      </c>
      <c r="T2076" s="99">
        <v>0</v>
      </c>
      <c r="U2076" s="99">
        <v>94439.799684524507</v>
      </c>
      <c r="V2076" s="99">
        <v>22651067.751220699</v>
      </c>
      <c r="W2076" s="99">
        <v>0</v>
      </c>
      <c r="X2076" s="99">
        <v>3110229.6746215802</v>
      </c>
      <c r="Y2076" s="99">
        <v>1938016.9881897001</v>
      </c>
      <c r="Z2076" s="99">
        <v>10079508.319213901</v>
      </c>
      <c r="AA2076" s="99">
        <v>0</v>
      </c>
      <c r="AB2076" s="99">
        <v>0</v>
      </c>
      <c r="AC2076" s="99">
        <v>37280339.212890603</v>
      </c>
      <c r="AD2076" s="99">
        <v>532.610257178545</v>
      </c>
      <c r="AE2076" s="99">
        <v>35957.592225074797</v>
      </c>
      <c r="AF2076" s="99">
        <v>7160788.7695922898</v>
      </c>
      <c r="AG2076" s="99">
        <v>3078678.0936584501</v>
      </c>
      <c r="AH2076" s="99">
        <v>0</v>
      </c>
      <c r="AI2076" s="99">
        <v>13089496.65625</v>
      </c>
      <c r="AJ2076" s="99">
        <v>2276540.2757873498</v>
      </c>
      <c r="AK2076" s="99">
        <v>0</v>
      </c>
      <c r="AL2076" s="99">
        <v>10080690.1674805</v>
      </c>
      <c r="AM2076" s="99">
        <v>0</v>
      </c>
      <c r="AN2076" s="99">
        <v>37261787.584472701</v>
      </c>
      <c r="AO2076" s="99">
        <v>258769390.92578101</v>
      </c>
      <c r="AP2076" s="99">
        <v>0</v>
      </c>
      <c r="AQ2076" s="99">
        <v>33350575.978515599</v>
      </c>
      <c r="AR2076" s="99">
        <v>18958985.800781298</v>
      </c>
      <c r="AS2076" s="99">
        <v>92617891.139648393</v>
      </c>
      <c r="AT2076" s="99">
        <v>0</v>
      </c>
      <c r="AU2076" s="99">
        <v>0</v>
      </c>
      <c r="AV2076" s="99">
        <v>146030624.97265601</v>
      </c>
      <c r="AW2076" s="99">
        <v>1890.98097448051</v>
      </c>
      <c r="AX2076" s="99">
        <v>423773.31518936198</v>
      </c>
      <c r="AY2076" s="99">
        <v>87349749.450195298</v>
      </c>
      <c r="AZ2076" s="99">
        <v>30677376.001220699</v>
      </c>
      <c r="BA2076" s="99">
        <v>0</v>
      </c>
      <c r="BB2076" s="99">
        <v>149038550.68359399</v>
      </c>
      <c r="BC2076" s="99">
        <v>24122783.209472701</v>
      </c>
      <c r="BD2076" s="99">
        <v>0</v>
      </c>
      <c r="BE2076" s="99">
        <v>92382241.787109405</v>
      </c>
      <c r="BF2076" s="99">
        <v>0</v>
      </c>
      <c r="BG2076" s="99">
        <v>146018139.02539101</v>
      </c>
      <c r="BH2076" s="99">
        <v>60492310.666992202</v>
      </c>
      <c r="BI2076" s="99">
        <v>0</v>
      </c>
      <c r="BJ2076" s="99">
        <v>8275460.8598632803</v>
      </c>
      <c r="BK2076" s="99">
        <v>5784362.55224609</v>
      </c>
      <c r="BL2076" s="99">
        <v>0</v>
      </c>
      <c r="BM2076" s="99">
        <v>0</v>
      </c>
      <c r="BN2076" s="99">
        <v>0</v>
      </c>
      <c r="BO2076" s="99">
        <v>0</v>
      </c>
      <c r="BP2076" s="99">
        <v>0</v>
      </c>
      <c r="BQ2076" s="99">
        <v>0</v>
      </c>
      <c r="BR2076" s="99">
        <v>24326372.4528809</v>
      </c>
      <c r="BS2076" s="99">
        <v>11338899.579223599</v>
      </c>
      <c r="BT2076" s="99">
        <v>0</v>
      </c>
      <c r="BU2076" s="99">
        <v>19542452.829833999</v>
      </c>
      <c r="BV2076" s="99">
        <v>9106654.5229492206</v>
      </c>
      <c r="BW2076" s="99">
        <v>0</v>
      </c>
      <c r="BX2076" s="99">
        <v>16364298.3317871</v>
      </c>
      <c r="BY2076" s="99">
        <v>0</v>
      </c>
      <c r="BZ2076" s="99">
        <v>0</v>
      </c>
      <c r="CA2076" s="99">
        <v>386892.724819183</v>
      </c>
      <c r="CB2076" s="99">
        <v>25739231.494140599</v>
      </c>
      <c r="CC2076" s="99">
        <v>293299411.61328101</v>
      </c>
      <c r="CD2076" s="99">
        <v>68842123.108398393</v>
      </c>
      <c r="CE2076" s="99">
        <v>47104.8869967461</v>
      </c>
      <c r="CF2076" s="99">
        <v>10076513.380981401</v>
      </c>
      <c r="CG2076" s="99">
        <v>92463633.066406295</v>
      </c>
      <c r="CH2076" s="99">
        <v>0</v>
      </c>
      <c r="CI2076" s="99">
        <v>433957.21055221598</v>
      </c>
      <c r="CJ2076" s="99">
        <v>35842073.157714799</v>
      </c>
      <c r="CK2076" s="99">
        <v>385530126.32031298</v>
      </c>
      <c r="CL2076" s="99">
        <v>86635080.584960893</v>
      </c>
      <c r="CM2076" s="166">
        <v>526885.63619995106</v>
      </c>
      <c r="CN2076" s="166">
        <v>73167227.6875</v>
      </c>
      <c r="CO2076" s="166">
        <v>532652947.19140601</v>
      </c>
      <c r="CP2076" s="99">
        <v>86635080.584960893</v>
      </c>
      <c r="CQ2076" s="99">
        <v>0</v>
      </c>
      <c r="CR2076" s="99">
        <v>0</v>
      </c>
      <c r="CS2076" s="99">
        <v>0</v>
      </c>
      <c r="CT2076" s="99">
        <v>0</v>
      </c>
      <c r="CU2076" s="98">
        <v>54329.425897073997</v>
      </c>
      <c r="CV2076" s="98">
        <v>140070.26534279401</v>
      </c>
      <c r="CW2076" s="98">
        <v>35815744.875121996</v>
      </c>
      <c r="CX2076" s="98">
        <v>385763044.67968732</v>
      </c>
    </row>
    <row r="2077" spans="1:102" x14ac:dyDescent="0.2">
      <c r="A2077" s="98" t="s">
        <v>186</v>
      </c>
      <c r="B2077" s="100">
        <v>43435</v>
      </c>
      <c r="C2077" s="99">
        <v>331176.90168380702</v>
      </c>
      <c r="D2077" s="99">
        <v>0</v>
      </c>
      <c r="E2077" s="99">
        <v>54375.366639614098</v>
      </c>
      <c r="F2077" s="99">
        <v>48762.512877941102</v>
      </c>
      <c r="G2077" s="99">
        <v>47164.783124446898</v>
      </c>
      <c r="H2077" s="99">
        <v>0</v>
      </c>
      <c r="I2077" s="99">
        <v>0</v>
      </c>
      <c r="J2077" s="99">
        <v>93757.492094993606</v>
      </c>
      <c r="K2077" s="99">
        <v>5.2622896265238497</v>
      </c>
      <c r="L2077" s="99">
        <v>1404.83964286745</v>
      </c>
      <c r="M2077" s="99">
        <v>108017.012394905</v>
      </c>
      <c r="N2077" s="99">
        <v>16322.000662446</v>
      </c>
      <c r="O2077" s="99">
        <v>0</v>
      </c>
      <c r="P2077" s="99">
        <v>249350.51331329299</v>
      </c>
      <c r="Q2077" s="99">
        <v>10622.911532402</v>
      </c>
      <c r="R2077" s="99">
        <v>0</v>
      </c>
      <c r="S2077" s="99">
        <v>47048.751456737496</v>
      </c>
      <c r="T2077" s="99">
        <v>0</v>
      </c>
      <c r="U2077" s="99">
        <v>93531.224658966094</v>
      </c>
      <c r="V2077" s="99">
        <v>22597803.090332001</v>
      </c>
      <c r="W2077" s="99">
        <v>0</v>
      </c>
      <c r="X2077" s="99">
        <v>3123400.5516357399</v>
      </c>
      <c r="Y2077" s="99">
        <v>1956287.85673523</v>
      </c>
      <c r="Z2077" s="99">
        <v>10105211.958618199</v>
      </c>
      <c r="AA2077" s="99">
        <v>0</v>
      </c>
      <c r="AB2077" s="99">
        <v>0</v>
      </c>
      <c r="AC2077" s="99">
        <v>37262795.0546875</v>
      </c>
      <c r="AD2077" s="99">
        <v>568.77611925452902</v>
      </c>
      <c r="AE2077" s="99">
        <v>19797.444653749499</v>
      </c>
      <c r="AF2077" s="99">
        <v>7199032.3155517597</v>
      </c>
      <c r="AG2077" s="99">
        <v>3072816.9901428199</v>
      </c>
      <c r="AH2077" s="99">
        <v>0</v>
      </c>
      <c r="AI2077" s="99">
        <v>13148304.244384799</v>
      </c>
      <c r="AJ2077" s="99">
        <v>2312093.8765869099</v>
      </c>
      <c r="AK2077" s="99">
        <v>0</v>
      </c>
      <c r="AL2077" s="99">
        <v>10135553.663208</v>
      </c>
      <c r="AM2077" s="99">
        <v>0</v>
      </c>
      <c r="AN2077" s="99">
        <v>37274295.4853516</v>
      </c>
      <c r="AO2077" s="99">
        <v>260346118.83007801</v>
      </c>
      <c r="AP2077" s="99">
        <v>0</v>
      </c>
      <c r="AQ2077" s="99">
        <v>33685591.457519501</v>
      </c>
      <c r="AR2077" s="99">
        <v>19327132.446777299</v>
      </c>
      <c r="AS2077" s="99">
        <v>93453674.551757798</v>
      </c>
      <c r="AT2077" s="99">
        <v>0</v>
      </c>
      <c r="AU2077" s="99">
        <v>0</v>
      </c>
      <c r="AV2077" s="99">
        <v>146580888.03320301</v>
      </c>
      <c r="AW2077" s="99">
        <v>2029.7078135162601</v>
      </c>
      <c r="AX2077" s="99">
        <v>212356.64177894601</v>
      </c>
      <c r="AY2077" s="99">
        <v>88215274.096679702</v>
      </c>
      <c r="AZ2077" s="99">
        <v>30876127.4445801</v>
      </c>
      <c r="BA2077" s="99">
        <v>0</v>
      </c>
      <c r="BB2077" s="99">
        <v>150352010.36523399</v>
      </c>
      <c r="BC2077" s="99">
        <v>24793197.486083999</v>
      </c>
      <c r="BD2077" s="99">
        <v>0</v>
      </c>
      <c r="BE2077" s="99">
        <v>93927629.493164107</v>
      </c>
      <c r="BF2077" s="99">
        <v>0</v>
      </c>
      <c r="BG2077" s="99">
        <v>146648692.78710899</v>
      </c>
      <c r="BH2077" s="99">
        <v>60636970.287597701</v>
      </c>
      <c r="BI2077" s="99">
        <v>0</v>
      </c>
      <c r="BJ2077" s="99">
        <v>8276409.7204589797</v>
      </c>
      <c r="BK2077" s="99">
        <v>5948107.9194946298</v>
      </c>
      <c r="BL2077" s="99">
        <v>0</v>
      </c>
      <c r="BM2077" s="99">
        <v>0</v>
      </c>
      <c r="BN2077" s="99">
        <v>0</v>
      </c>
      <c r="BO2077" s="99">
        <v>0</v>
      </c>
      <c r="BP2077" s="99">
        <v>0</v>
      </c>
      <c r="BQ2077" s="99">
        <v>0</v>
      </c>
      <c r="BR2077" s="99">
        <v>24366268.5551758</v>
      </c>
      <c r="BS2077" s="99">
        <v>11309276.46521</v>
      </c>
      <c r="BT2077" s="99">
        <v>0</v>
      </c>
      <c r="BU2077" s="99">
        <v>25387216.1796875</v>
      </c>
      <c r="BV2077" s="99">
        <v>9219193.0797119103</v>
      </c>
      <c r="BW2077" s="99">
        <v>0</v>
      </c>
      <c r="BX2077" s="99">
        <v>17808294.815673798</v>
      </c>
      <c r="BY2077" s="99">
        <v>0</v>
      </c>
      <c r="BZ2077" s="99">
        <v>0</v>
      </c>
      <c r="CA2077" s="99">
        <v>385959.286560059</v>
      </c>
      <c r="CB2077" s="99">
        <v>25825469.420166001</v>
      </c>
      <c r="CC2077" s="99">
        <v>293948766.47265601</v>
      </c>
      <c r="CD2077" s="99">
        <v>68815694.5625</v>
      </c>
      <c r="CE2077" s="99">
        <v>47166.8961963654</v>
      </c>
      <c r="CF2077" s="99">
        <v>10111976.6802979</v>
      </c>
      <c r="CG2077" s="99">
        <v>93662616.818359405</v>
      </c>
      <c r="CH2077" s="99">
        <v>0</v>
      </c>
      <c r="CI2077" s="99">
        <v>432878.35819625901</v>
      </c>
      <c r="CJ2077" s="99">
        <v>35827037.165527299</v>
      </c>
      <c r="CK2077" s="99">
        <v>388952871.14453101</v>
      </c>
      <c r="CL2077" s="99">
        <v>86822523.213867202</v>
      </c>
      <c r="CM2077" s="166">
        <v>525382.77774810803</v>
      </c>
      <c r="CN2077" s="166">
        <v>73108686.016601607</v>
      </c>
      <c r="CO2077" s="166">
        <v>534608875.78906298</v>
      </c>
      <c r="CP2077" s="99">
        <v>86822523.213867202</v>
      </c>
      <c r="CQ2077" s="99">
        <v>0</v>
      </c>
      <c r="CR2077" s="99">
        <v>0</v>
      </c>
      <c r="CS2077" s="99">
        <v>0</v>
      </c>
      <c r="CT2077" s="99">
        <v>0</v>
      </c>
      <c r="CU2077" s="98">
        <v>54385.571931901002</v>
      </c>
      <c r="CV2077" s="98">
        <v>139365.34867585101</v>
      </c>
      <c r="CW2077" s="98">
        <v>35937446.100463897</v>
      </c>
      <c r="CX2077" s="98">
        <v>387611383.29101539</v>
      </c>
    </row>
    <row r="2078" spans="1:102" x14ac:dyDescent="0.2">
      <c r="A2078" s="98" t="s">
        <v>186</v>
      </c>
      <c r="B2078" s="100">
        <v>43525</v>
      </c>
      <c r="C2078" s="99">
        <v>332316.617527008</v>
      </c>
      <c r="D2078" s="99">
        <v>0</v>
      </c>
      <c r="E2078" s="99">
        <v>54625.617672920198</v>
      </c>
      <c r="F2078" s="99">
        <v>49060.271629333503</v>
      </c>
      <c r="G2078" s="99">
        <v>47335.647469043703</v>
      </c>
      <c r="H2078" s="99">
        <v>0</v>
      </c>
      <c r="I2078" s="99">
        <v>0</v>
      </c>
      <c r="J2078" s="99">
        <v>93714.698905944795</v>
      </c>
      <c r="K2078" s="99">
        <v>5.0931753526674601</v>
      </c>
      <c r="L2078" s="99">
        <v>1651.59303028882</v>
      </c>
      <c r="M2078" s="99">
        <v>108502.716298103</v>
      </c>
      <c r="N2078" s="99">
        <v>16286.355008840599</v>
      </c>
      <c r="O2078" s="99">
        <v>0</v>
      </c>
      <c r="P2078" s="99">
        <v>249935.93285560599</v>
      </c>
      <c r="Q2078" s="99">
        <v>10677.417300224301</v>
      </c>
      <c r="R2078" s="99">
        <v>0</v>
      </c>
      <c r="S2078" s="99">
        <v>47266.282359123201</v>
      </c>
      <c r="T2078" s="99">
        <v>0</v>
      </c>
      <c r="U2078" s="99">
        <v>93838.879893302903</v>
      </c>
      <c r="V2078" s="99">
        <v>22531081.894775402</v>
      </c>
      <c r="W2078" s="99">
        <v>0</v>
      </c>
      <c r="X2078" s="99">
        <v>3063255.88531494</v>
      </c>
      <c r="Y2078" s="99">
        <v>1989307.78117371</v>
      </c>
      <c r="Z2078" s="99">
        <v>10111640.548950201</v>
      </c>
      <c r="AA2078" s="99">
        <v>0</v>
      </c>
      <c r="AB2078" s="99">
        <v>0</v>
      </c>
      <c r="AC2078" s="99">
        <v>37114015.251953103</v>
      </c>
      <c r="AD2078" s="99">
        <v>549.62664536386706</v>
      </c>
      <c r="AE2078" s="99">
        <v>12314.8327274323</v>
      </c>
      <c r="AF2078" s="99">
        <v>7214499.49255371</v>
      </c>
      <c r="AG2078" s="99">
        <v>3077921.3955383301</v>
      </c>
      <c r="AH2078" s="99">
        <v>0</v>
      </c>
      <c r="AI2078" s="99">
        <v>12970066.7263184</v>
      </c>
      <c r="AJ2078" s="99">
        <v>2294250.3705444299</v>
      </c>
      <c r="AK2078" s="99">
        <v>0</v>
      </c>
      <c r="AL2078" s="99">
        <v>10064145.1564941</v>
      </c>
      <c r="AM2078" s="99">
        <v>0</v>
      </c>
      <c r="AN2078" s="99">
        <v>37149415.463867202</v>
      </c>
      <c r="AO2078" s="99">
        <v>259261594.08984399</v>
      </c>
      <c r="AP2078" s="99">
        <v>0</v>
      </c>
      <c r="AQ2078" s="99">
        <v>33101228.479736298</v>
      </c>
      <c r="AR2078" s="99">
        <v>20031883.389404301</v>
      </c>
      <c r="AS2078" s="99">
        <v>94103714.266601607</v>
      </c>
      <c r="AT2078" s="99">
        <v>0</v>
      </c>
      <c r="AU2078" s="99">
        <v>0</v>
      </c>
      <c r="AV2078" s="99">
        <v>147327733.33593801</v>
      </c>
      <c r="AW2078" s="99">
        <v>1943.72618812323</v>
      </c>
      <c r="AX2078" s="99">
        <v>93400.862485885606</v>
      </c>
      <c r="AY2078" s="99">
        <v>88313922.115234405</v>
      </c>
      <c r="AZ2078" s="99">
        <v>31024856.9990234</v>
      </c>
      <c r="BA2078" s="99">
        <v>0</v>
      </c>
      <c r="BB2078" s="99">
        <v>149051775.19921899</v>
      </c>
      <c r="BC2078" s="99">
        <v>24727776.3911133</v>
      </c>
      <c r="BD2078" s="99">
        <v>0</v>
      </c>
      <c r="BE2078" s="99">
        <v>93658149.463867202</v>
      </c>
      <c r="BF2078" s="99">
        <v>0</v>
      </c>
      <c r="BG2078" s="99">
        <v>147260851.55664101</v>
      </c>
      <c r="BH2078" s="99">
        <v>60538105.200683601</v>
      </c>
      <c r="BI2078" s="99">
        <v>0</v>
      </c>
      <c r="BJ2078" s="99">
        <v>8203184.0327758798</v>
      </c>
      <c r="BK2078" s="99">
        <v>5997502.4221801804</v>
      </c>
      <c r="BL2078" s="99">
        <v>0</v>
      </c>
      <c r="BM2078" s="99">
        <v>0</v>
      </c>
      <c r="BN2078" s="99">
        <v>0</v>
      </c>
      <c r="BO2078" s="99">
        <v>0</v>
      </c>
      <c r="BP2078" s="99">
        <v>0</v>
      </c>
      <c r="BQ2078" s="99">
        <v>0</v>
      </c>
      <c r="BR2078" s="99">
        <v>24480361.252929699</v>
      </c>
      <c r="BS2078" s="99">
        <v>11377293.009033199</v>
      </c>
      <c r="BT2078" s="99">
        <v>0</v>
      </c>
      <c r="BU2078" s="99">
        <v>25157636.3991699</v>
      </c>
      <c r="BV2078" s="99">
        <v>9190081.0194091797</v>
      </c>
      <c r="BW2078" s="99">
        <v>0</v>
      </c>
      <c r="BX2078" s="99">
        <v>18444447.849853501</v>
      </c>
      <c r="BY2078" s="99">
        <v>0</v>
      </c>
      <c r="BZ2078" s="99">
        <v>0</v>
      </c>
      <c r="CA2078" s="99">
        <v>386761.07692337001</v>
      </c>
      <c r="CB2078" s="99">
        <v>25647687.629394501</v>
      </c>
      <c r="CC2078" s="99">
        <v>294129422.03515601</v>
      </c>
      <c r="CD2078" s="99">
        <v>68732237.613281295</v>
      </c>
      <c r="CE2078" s="99">
        <v>47288.884118080103</v>
      </c>
      <c r="CF2078" s="99">
        <v>10113765.1765137</v>
      </c>
      <c r="CG2078" s="99">
        <v>94133251.5859375</v>
      </c>
      <c r="CH2078" s="99">
        <v>0</v>
      </c>
      <c r="CI2078" s="99">
        <v>434264.852836609</v>
      </c>
      <c r="CJ2078" s="99">
        <v>35826085.083984397</v>
      </c>
      <c r="CK2078" s="99">
        <v>387756070.33593798</v>
      </c>
      <c r="CL2078" s="99">
        <v>86573284.975585893</v>
      </c>
      <c r="CM2078" s="166">
        <v>526116.15134429897</v>
      </c>
      <c r="CN2078" s="166">
        <v>73128393.842773393</v>
      </c>
      <c r="CO2078" s="166">
        <v>536017322.12890601</v>
      </c>
      <c r="CP2078" s="99">
        <v>86573284.975585893</v>
      </c>
      <c r="CQ2078" s="99">
        <v>0</v>
      </c>
      <c r="CR2078" s="99">
        <v>0</v>
      </c>
      <c r="CS2078" s="99">
        <v>0</v>
      </c>
      <c r="CT2078" s="99">
        <v>0</v>
      </c>
      <c r="CU2078" s="98">
        <v>54639.703528945996</v>
      </c>
      <c r="CV2078" s="98">
        <v>139314.817462351</v>
      </c>
      <c r="CW2078" s="98">
        <v>35761452.805908203</v>
      </c>
      <c r="CX2078" s="98">
        <v>388262673.62109351</v>
      </c>
    </row>
    <row r="2079" spans="1:102" x14ac:dyDescent="0.2">
      <c r="A2079" s="98" t="s">
        <v>186</v>
      </c>
      <c r="B2079" s="100">
        <v>43617</v>
      </c>
      <c r="C2079" s="99">
        <v>330357.740707397</v>
      </c>
      <c r="D2079" s="99">
        <v>0</v>
      </c>
      <c r="E2079" s="99">
        <v>55593.365581989303</v>
      </c>
      <c r="F2079" s="99">
        <v>50275.9332890511</v>
      </c>
      <c r="G2079" s="99">
        <v>47332.023149013497</v>
      </c>
      <c r="H2079" s="99">
        <v>0</v>
      </c>
      <c r="I2079" s="99">
        <v>0</v>
      </c>
      <c r="J2079" s="99">
        <v>93695.749114036604</v>
      </c>
      <c r="K2079" s="99">
        <v>4.7744533623918004</v>
      </c>
      <c r="L2079" s="99">
        <v>1619.10161012411</v>
      </c>
      <c r="M2079" s="99">
        <v>108463.994524956</v>
      </c>
      <c r="N2079" s="99">
        <v>16104.4502567053</v>
      </c>
      <c r="O2079" s="99">
        <v>0</v>
      </c>
      <c r="P2079" s="99">
        <v>249621.55134964001</v>
      </c>
      <c r="Q2079" s="99">
        <v>10629.439365386999</v>
      </c>
      <c r="R2079" s="99">
        <v>0</v>
      </c>
      <c r="S2079" s="99">
        <v>47491.894376277902</v>
      </c>
      <c r="T2079" s="99">
        <v>0</v>
      </c>
      <c r="U2079" s="99">
        <v>93785.256672859206</v>
      </c>
      <c r="V2079" s="99">
        <v>22503419.988037098</v>
      </c>
      <c r="W2079" s="99">
        <v>0</v>
      </c>
      <c r="X2079" s="99">
        <v>2996032.9785766602</v>
      </c>
      <c r="Y2079" s="99">
        <v>1980840.4499053999</v>
      </c>
      <c r="Z2079" s="99">
        <v>10180784.550415</v>
      </c>
      <c r="AA2079" s="99">
        <v>0</v>
      </c>
      <c r="AB2079" s="99">
        <v>0</v>
      </c>
      <c r="AC2079" s="99">
        <v>37590714.333984397</v>
      </c>
      <c r="AD2079" s="99">
        <v>501.24305239319801</v>
      </c>
      <c r="AE2079" s="99">
        <v>16031.9535605907</v>
      </c>
      <c r="AF2079" s="99">
        <v>7175303.7515869103</v>
      </c>
      <c r="AG2079" s="99">
        <v>3081005.0217590299</v>
      </c>
      <c r="AH2079" s="99">
        <v>0</v>
      </c>
      <c r="AI2079" s="99">
        <v>12728856.170166001</v>
      </c>
      <c r="AJ2079" s="99">
        <v>2287928.6553344699</v>
      </c>
      <c r="AK2079" s="99">
        <v>0</v>
      </c>
      <c r="AL2079" s="99">
        <v>10180557.4614258</v>
      </c>
      <c r="AM2079" s="99">
        <v>0</v>
      </c>
      <c r="AN2079" s="99">
        <v>37565938.589843802</v>
      </c>
      <c r="AO2079" s="99">
        <v>259808340.96289101</v>
      </c>
      <c r="AP2079" s="99">
        <v>0</v>
      </c>
      <c r="AQ2079" s="99">
        <v>32510943.822753899</v>
      </c>
      <c r="AR2079" s="99">
        <v>19908767.9450684</v>
      </c>
      <c r="AS2079" s="99">
        <v>94915251.392578095</v>
      </c>
      <c r="AT2079" s="99">
        <v>0</v>
      </c>
      <c r="AU2079" s="99">
        <v>0</v>
      </c>
      <c r="AV2079" s="99">
        <v>148912793.68945301</v>
      </c>
      <c r="AW2079" s="99">
        <v>1767.1009294688699</v>
      </c>
      <c r="AX2079" s="99">
        <v>152915.33894157401</v>
      </c>
      <c r="AY2079" s="99">
        <v>89041477.969726607</v>
      </c>
      <c r="AZ2079" s="99">
        <v>31100876.177734401</v>
      </c>
      <c r="BA2079" s="99">
        <v>0</v>
      </c>
      <c r="BB2079" s="99">
        <v>146649290.40429699</v>
      </c>
      <c r="BC2079" s="99">
        <v>24764762.479980499</v>
      </c>
      <c r="BD2079" s="99">
        <v>0</v>
      </c>
      <c r="BE2079" s="99">
        <v>95007030.209960893</v>
      </c>
      <c r="BF2079" s="99">
        <v>0</v>
      </c>
      <c r="BG2079" s="99">
        <v>148930475.66406301</v>
      </c>
      <c r="BH2079" s="99">
        <v>60020013.937011696</v>
      </c>
      <c r="BI2079" s="99">
        <v>0</v>
      </c>
      <c r="BJ2079" s="99">
        <v>8068247.50927734</v>
      </c>
      <c r="BK2079" s="99">
        <v>5992483.5869140597</v>
      </c>
      <c r="BL2079" s="99">
        <v>0</v>
      </c>
      <c r="BM2079" s="99">
        <v>0</v>
      </c>
      <c r="BN2079" s="99">
        <v>0</v>
      </c>
      <c r="BO2079" s="99">
        <v>0</v>
      </c>
      <c r="BP2079" s="99">
        <v>0</v>
      </c>
      <c r="BQ2079" s="99">
        <v>0</v>
      </c>
      <c r="BR2079" s="99">
        <v>24299930.8442383</v>
      </c>
      <c r="BS2079" s="99">
        <v>11372280.997558599</v>
      </c>
      <c r="BT2079" s="99">
        <v>0</v>
      </c>
      <c r="BU2079" s="99">
        <v>24850529.228759799</v>
      </c>
      <c r="BV2079" s="99">
        <v>9172889.9709472694</v>
      </c>
      <c r="BW2079" s="99">
        <v>0</v>
      </c>
      <c r="BX2079" s="99">
        <v>18773334.348144501</v>
      </c>
      <c r="BY2079" s="99">
        <v>0</v>
      </c>
      <c r="BZ2079" s="99">
        <v>0</v>
      </c>
      <c r="CA2079" s="99">
        <v>385688.550571442</v>
      </c>
      <c r="CB2079" s="99">
        <v>25461134.283935498</v>
      </c>
      <c r="CC2079" s="99">
        <v>293421595.41015601</v>
      </c>
      <c r="CD2079" s="99">
        <v>68134947.1875</v>
      </c>
      <c r="CE2079" s="99">
        <v>47318.723476886698</v>
      </c>
      <c r="CF2079" s="99">
        <v>10159395.8519287</v>
      </c>
      <c r="CG2079" s="99">
        <v>94938509.518554702</v>
      </c>
      <c r="CH2079" s="99">
        <v>0</v>
      </c>
      <c r="CI2079" s="99">
        <v>433072.74330520601</v>
      </c>
      <c r="CJ2079" s="99">
        <v>35663921.540527299</v>
      </c>
      <c r="CK2079" s="99">
        <v>388129020.23046899</v>
      </c>
      <c r="CL2079" s="99">
        <v>85894709.563476607</v>
      </c>
      <c r="CM2079" s="166">
        <v>524795.82375335705</v>
      </c>
      <c r="CN2079" s="166">
        <v>73069212.874023393</v>
      </c>
      <c r="CO2079" s="166">
        <v>537727780.05468798</v>
      </c>
      <c r="CP2079" s="99">
        <v>85894709.563476607</v>
      </c>
      <c r="CQ2079" s="99">
        <v>0</v>
      </c>
      <c r="CR2079" s="99">
        <v>0</v>
      </c>
      <c r="CS2079" s="99">
        <v>0</v>
      </c>
      <c r="CT2079" s="99">
        <v>0</v>
      </c>
      <c r="CU2079" s="98">
        <v>55603.265718772003</v>
      </c>
      <c r="CV2079" s="98">
        <v>139087.86542613001</v>
      </c>
      <c r="CW2079" s="98">
        <v>35620530.135864198</v>
      </c>
      <c r="CX2079" s="98">
        <v>388360104.9287107</v>
      </c>
    </row>
    <row r="2080" spans="1:102" x14ac:dyDescent="0.2">
      <c r="A2080" s="98" t="s">
        <v>186</v>
      </c>
      <c r="B2080" s="100">
        <v>43709</v>
      </c>
      <c r="C2080" s="99">
        <v>326130.390808105</v>
      </c>
      <c r="D2080" s="99">
        <v>0</v>
      </c>
      <c r="E2080" s="99">
        <v>57040.858901023901</v>
      </c>
      <c r="F2080" s="99">
        <v>52389.764778614001</v>
      </c>
      <c r="G2080" s="99">
        <v>46741.072926521301</v>
      </c>
      <c r="H2080" s="99">
        <v>0</v>
      </c>
      <c r="I2080" s="99">
        <v>0</v>
      </c>
      <c r="J2080" s="99">
        <v>93848.063507080107</v>
      </c>
      <c r="K2080" s="99">
        <v>3.9165965498250399</v>
      </c>
      <c r="L2080" s="99">
        <v>1551.8393167704301</v>
      </c>
      <c r="M2080" s="99">
        <v>108175.050806046</v>
      </c>
      <c r="N2080" s="99">
        <v>15959.5331963301</v>
      </c>
      <c r="O2080" s="99">
        <v>0</v>
      </c>
      <c r="P2080" s="99">
        <v>246384.83016014099</v>
      </c>
      <c r="Q2080" s="99">
        <v>10561.492509007499</v>
      </c>
      <c r="R2080" s="99">
        <v>0</v>
      </c>
      <c r="S2080" s="99">
        <v>46650.669321537003</v>
      </c>
      <c r="T2080" s="99">
        <v>0</v>
      </c>
      <c r="U2080" s="99">
        <v>93862.489586830096</v>
      </c>
      <c r="V2080" s="99">
        <v>22114077.121093798</v>
      </c>
      <c r="W2080" s="99">
        <v>0</v>
      </c>
      <c r="X2080" s="99">
        <v>2898759.12963867</v>
      </c>
      <c r="Y2080" s="99">
        <v>1971169.67579651</v>
      </c>
      <c r="Z2080" s="99">
        <v>10082609.756591801</v>
      </c>
      <c r="AA2080" s="99">
        <v>0</v>
      </c>
      <c r="AB2080" s="99">
        <v>0</v>
      </c>
      <c r="AC2080" s="99">
        <v>37588064.004882798</v>
      </c>
      <c r="AD2080" s="99">
        <v>298.18329253047699</v>
      </c>
      <c r="AE2080" s="99">
        <v>11504.5242602825</v>
      </c>
      <c r="AF2080" s="99">
        <v>7161884.4013061495</v>
      </c>
      <c r="AG2080" s="99">
        <v>3060123.45495605</v>
      </c>
      <c r="AH2080" s="99">
        <v>0</v>
      </c>
      <c r="AI2080" s="99">
        <v>12420172.400024399</v>
      </c>
      <c r="AJ2080" s="99">
        <v>2269508.6097106901</v>
      </c>
      <c r="AK2080" s="99">
        <v>0</v>
      </c>
      <c r="AL2080" s="99">
        <v>10084407.1130371</v>
      </c>
      <c r="AM2080" s="99">
        <v>0</v>
      </c>
      <c r="AN2080" s="99">
        <v>37560879.424804702</v>
      </c>
      <c r="AO2080" s="99">
        <v>258558128.31445301</v>
      </c>
      <c r="AP2080" s="99">
        <v>0</v>
      </c>
      <c r="AQ2080" s="99">
        <v>31324532.017822299</v>
      </c>
      <c r="AR2080" s="99">
        <v>19716250.185058601</v>
      </c>
      <c r="AS2080" s="99">
        <v>94743823.847656295</v>
      </c>
      <c r="AT2080" s="99">
        <v>0</v>
      </c>
      <c r="AU2080" s="99">
        <v>0</v>
      </c>
      <c r="AV2080" s="99">
        <v>149763131.07421899</v>
      </c>
      <c r="AW2080" s="99">
        <v>1082.5568424016201</v>
      </c>
      <c r="AX2080" s="99">
        <v>79773.493113517805</v>
      </c>
      <c r="AY2080" s="99">
        <v>89073450.334960893</v>
      </c>
      <c r="AZ2080" s="99">
        <v>31118518.497314502</v>
      </c>
      <c r="BA2080" s="99">
        <v>0</v>
      </c>
      <c r="BB2080" s="99">
        <v>143547669.84765601</v>
      </c>
      <c r="BC2080" s="99">
        <v>24798580.034912098</v>
      </c>
      <c r="BD2080" s="99">
        <v>0</v>
      </c>
      <c r="BE2080" s="99">
        <v>94430638.582031295</v>
      </c>
      <c r="BF2080" s="99">
        <v>0</v>
      </c>
      <c r="BG2080" s="99">
        <v>149742947.25585899</v>
      </c>
      <c r="BH2080" s="99">
        <v>59500476.411132798</v>
      </c>
      <c r="BI2080" s="99">
        <v>0</v>
      </c>
      <c r="BJ2080" s="99">
        <v>7934712.3515625</v>
      </c>
      <c r="BK2080" s="99">
        <v>5975464.1942748995</v>
      </c>
      <c r="BL2080" s="99">
        <v>0</v>
      </c>
      <c r="BM2080" s="99">
        <v>0</v>
      </c>
      <c r="BN2080" s="99">
        <v>0</v>
      </c>
      <c r="BO2080" s="99">
        <v>0</v>
      </c>
      <c r="BP2080" s="99">
        <v>0</v>
      </c>
      <c r="BQ2080" s="99">
        <v>0</v>
      </c>
      <c r="BR2080" s="99">
        <v>24164080.806396499</v>
      </c>
      <c r="BS2080" s="99">
        <v>11315361.0596924</v>
      </c>
      <c r="BT2080" s="99">
        <v>0</v>
      </c>
      <c r="BU2080" s="99">
        <v>18442653.9521484</v>
      </c>
      <c r="BV2080" s="99">
        <v>9140704.20385742</v>
      </c>
      <c r="BW2080" s="99">
        <v>0</v>
      </c>
      <c r="BX2080" s="99">
        <v>16143662.122680699</v>
      </c>
      <c r="BY2080" s="99">
        <v>0</v>
      </c>
      <c r="BZ2080" s="99">
        <v>0</v>
      </c>
      <c r="CA2080" s="99">
        <v>383041.81924057001</v>
      </c>
      <c r="CB2080" s="99">
        <v>24902016.323730499</v>
      </c>
      <c r="CC2080" s="99">
        <v>289445564.96093798</v>
      </c>
      <c r="CD2080" s="99">
        <v>67516171.137695298</v>
      </c>
      <c r="CE2080" s="99">
        <v>46807.270425796502</v>
      </c>
      <c r="CF2080" s="99">
        <v>10116608.135498</v>
      </c>
      <c r="CG2080" s="99">
        <v>94917057.712890595</v>
      </c>
      <c r="CH2080" s="99">
        <v>0</v>
      </c>
      <c r="CI2080" s="99">
        <v>429820.13089752197</v>
      </c>
      <c r="CJ2080" s="99">
        <v>35053057.869140603</v>
      </c>
      <c r="CK2080" s="99">
        <v>383945664.13671899</v>
      </c>
      <c r="CL2080" s="99">
        <v>85072751.524414107</v>
      </c>
      <c r="CM2080" s="166">
        <v>521460.37600326497</v>
      </c>
      <c r="CN2080" s="166">
        <v>72721882.024414107</v>
      </c>
      <c r="CO2080" s="166">
        <v>535352999.66406298</v>
      </c>
      <c r="CP2080" s="99">
        <v>85072751.524414107</v>
      </c>
      <c r="CQ2080" s="99">
        <v>0</v>
      </c>
      <c r="CR2080" s="99">
        <v>0</v>
      </c>
      <c r="CS2080" s="99">
        <v>0</v>
      </c>
      <c r="CT2080" s="99">
        <v>0</v>
      </c>
      <c r="CU2080" s="98">
        <v>57017.542601039997</v>
      </c>
      <c r="CV2080" s="98">
        <v>138508.874287346</v>
      </c>
      <c r="CW2080" s="98">
        <v>35018624.459228501</v>
      </c>
      <c r="CX2080" s="98">
        <v>384362622.6738286</v>
      </c>
    </row>
    <row r="2081" spans="1:102" x14ac:dyDescent="0.2">
      <c r="A2081" s="98" t="s">
        <v>187</v>
      </c>
      <c r="B2081" s="100">
        <v>38047</v>
      </c>
      <c r="C2081" s="99">
        <v>48044.983705997503</v>
      </c>
      <c r="D2081" s="99">
        <v>0</v>
      </c>
      <c r="E2081" s="99">
        <v>30325.2662653923</v>
      </c>
      <c r="F2081" s="99">
        <v>13783.2205102444</v>
      </c>
      <c r="G2081" s="99">
        <v>4.8732887289952496</v>
      </c>
      <c r="H2081" s="99">
        <v>1648.44308687747</v>
      </c>
      <c r="I2081" s="99">
        <v>0</v>
      </c>
      <c r="J2081" s="99">
        <v>96.846550394780905</v>
      </c>
      <c r="K2081" s="99">
        <v>38007.058649063103</v>
      </c>
      <c r="L2081" s="99">
        <v>34431.9343628883</v>
      </c>
      <c r="M2081" s="99">
        <v>33074.552015304602</v>
      </c>
      <c r="N2081" s="99">
        <v>6466.0909608602497</v>
      </c>
      <c r="O2081" s="99">
        <v>0</v>
      </c>
      <c r="P2081" s="99">
        <v>0</v>
      </c>
      <c r="Q2081" s="99">
        <v>4069.6400299966299</v>
      </c>
      <c r="R2081" s="99">
        <v>0</v>
      </c>
      <c r="S2081" s="99">
        <v>0</v>
      </c>
      <c r="T2081" s="99">
        <v>1627.3398949801899</v>
      </c>
      <c r="U2081" s="99">
        <v>37983.815829277002</v>
      </c>
      <c r="V2081" s="99">
        <v>2672392.98519897</v>
      </c>
      <c r="W2081" s="99">
        <v>0</v>
      </c>
      <c r="X2081" s="99">
        <v>2721646.0499267601</v>
      </c>
      <c r="Y2081" s="99">
        <v>1034020.30509949</v>
      </c>
      <c r="Z2081" s="99">
        <v>811.49930607527494</v>
      </c>
      <c r="AA2081" s="99">
        <v>279650.341430664</v>
      </c>
      <c r="AB2081" s="99">
        <v>0</v>
      </c>
      <c r="AC2081" s="99">
        <v>5957.9849202036903</v>
      </c>
      <c r="AD2081" s="99">
        <v>10443947.5269775</v>
      </c>
      <c r="AE2081" s="99">
        <v>1987025.27845764</v>
      </c>
      <c r="AF2081" s="99">
        <v>1820562.0975341799</v>
      </c>
      <c r="AG2081" s="99">
        <v>1022938.11386108</v>
      </c>
      <c r="AH2081" s="99">
        <v>0</v>
      </c>
      <c r="AI2081" s="99">
        <v>0</v>
      </c>
      <c r="AJ2081" s="99">
        <v>543053.29821777297</v>
      </c>
      <c r="AK2081" s="99">
        <v>0</v>
      </c>
      <c r="AL2081" s="99">
        <v>0</v>
      </c>
      <c r="AM2081" s="99">
        <v>277913.27680587798</v>
      </c>
      <c r="AN2081" s="99">
        <v>10337576.294799799</v>
      </c>
      <c r="AO2081" s="99">
        <v>18761802.853271499</v>
      </c>
      <c r="AP2081" s="99">
        <v>0</v>
      </c>
      <c r="AQ2081" s="99">
        <v>17529563.942382801</v>
      </c>
      <c r="AR2081" s="99">
        <v>6582851.02233887</v>
      </c>
      <c r="AS2081" s="99">
        <v>4629.5058844089499</v>
      </c>
      <c r="AT2081" s="99">
        <v>1699716.9023132301</v>
      </c>
      <c r="AU2081" s="99">
        <v>0</v>
      </c>
      <c r="AV2081" s="99">
        <v>15606.0128905773</v>
      </c>
      <c r="AW2081" s="99">
        <v>24095094.3666992</v>
      </c>
      <c r="AX2081" s="99">
        <v>13952426.0965576</v>
      </c>
      <c r="AY2081" s="99">
        <v>12426024.509521499</v>
      </c>
      <c r="AZ2081" s="99">
        <v>6455473.15344238</v>
      </c>
      <c r="BA2081" s="99">
        <v>0</v>
      </c>
      <c r="BB2081" s="99">
        <v>0</v>
      </c>
      <c r="BC2081" s="99">
        <v>3526336.4863281301</v>
      </c>
      <c r="BD2081" s="99">
        <v>0</v>
      </c>
      <c r="BE2081" s="99">
        <v>0</v>
      </c>
      <c r="BF2081" s="99">
        <v>1693379.46934509</v>
      </c>
      <c r="BG2081" s="99">
        <v>23812407.696777299</v>
      </c>
      <c r="BH2081" s="99">
        <v>3376296.0342712398</v>
      </c>
      <c r="BI2081" s="99">
        <v>0</v>
      </c>
      <c r="BJ2081" s="99">
        <v>4905136.4859619103</v>
      </c>
      <c r="BK2081" s="99">
        <v>2469024.74041748</v>
      </c>
      <c r="BL2081" s="99">
        <v>0</v>
      </c>
      <c r="BM2081" s="99">
        <v>0</v>
      </c>
      <c r="BN2081" s="99">
        <v>0</v>
      </c>
      <c r="BO2081" s="99">
        <v>0</v>
      </c>
      <c r="BP2081" s="99">
        <v>0</v>
      </c>
      <c r="BQ2081" s="99">
        <v>0</v>
      </c>
      <c r="BR2081" s="99">
        <v>4088225.8812560998</v>
      </c>
      <c r="BS2081" s="99">
        <v>2509302.97943115</v>
      </c>
      <c r="BT2081" s="99">
        <v>0</v>
      </c>
      <c r="BU2081" s="99">
        <v>0</v>
      </c>
      <c r="BV2081" s="99">
        <v>1619608.5787506099</v>
      </c>
      <c r="BW2081" s="99">
        <v>0</v>
      </c>
      <c r="BX2081" s="99">
        <v>0</v>
      </c>
      <c r="BY2081" s="99">
        <v>0</v>
      </c>
      <c r="BZ2081" s="99">
        <v>0</v>
      </c>
      <c r="CA2081" s="99">
        <v>78404.072495460496</v>
      </c>
      <c r="CB2081" s="99">
        <v>5340596.1206054697</v>
      </c>
      <c r="CC2081" s="99">
        <v>36291391.124511696</v>
      </c>
      <c r="CD2081" s="99">
        <v>8247896.4006957998</v>
      </c>
      <c r="CE2081" s="99">
        <v>1636.8735863715399</v>
      </c>
      <c r="CF2081" s="99">
        <v>278602.01132202102</v>
      </c>
      <c r="CG2081" s="99">
        <v>1696360.14704895</v>
      </c>
      <c r="CH2081" s="99">
        <v>0</v>
      </c>
      <c r="CI2081" s="99">
        <v>80045.185161590605</v>
      </c>
      <c r="CJ2081" s="99">
        <v>5617662.0429077102</v>
      </c>
      <c r="CK2081" s="99">
        <v>38333001.919921897</v>
      </c>
      <c r="CL2081" s="99">
        <v>8228698.06958008</v>
      </c>
      <c r="CM2081" s="166">
        <v>117969.062728882</v>
      </c>
      <c r="CN2081" s="166">
        <v>15974328.947998</v>
      </c>
      <c r="CO2081" s="166">
        <v>61709237.020996101</v>
      </c>
      <c r="CP2081" s="99">
        <v>8228698.06958008</v>
      </c>
      <c r="CQ2081" s="99">
        <v>0</v>
      </c>
      <c r="CR2081" s="99">
        <v>0</v>
      </c>
      <c r="CS2081" s="99">
        <v>0</v>
      </c>
      <c r="CT2081" s="99">
        <v>0</v>
      </c>
      <c r="CU2081" s="98">
        <v>69934.960480420006</v>
      </c>
      <c r="CV2081" s="98">
        <v>101.524766028</v>
      </c>
      <c r="CW2081" s="98">
        <v>5619198.1319274902</v>
      </c>
      <c r="CX2081" s="98">
        <v>37987751.271560647</v>
      </c>
    </row>
    <row r="2082" spans="1:102" x14ac:dyDescent="0.2">
      <c r="A2082" s="98" t="s">
        <v>187</v>
      </c>
      <c r="B2082" s="100">
        <v>38139</v>
      </c>
      <c r="C2082" s="99">
        <v>48626.793688774102</v>
      </c>
      <c r="D2082" s="99">
        <v>0</v>
      </c>
      <c r="E2082" s="99">
        <v>29856.726321697199</v>
      </c>
      <c r="F2082" s="99">
        <v>14086.026173353201</v>
      </c>
      <c r="G2082" s="99">
        <v>46.3458436885849</v>
      </c>
      <c r="H2082" s="99">
        <v>1534.5713933408299</v>
      </c>
      <c r="I2082" s="99">
        <v>0</v>
      </c>
      <c r="J2082" s="99">
        <v>1719.14920251071</v>
      </c>
      <c r="K2082" s="99">
        <v>35542.487035274498</v>
      </c>
      <c r="L2082" s="99">
        <v>34824.010394096404</v>
      </c>
      <c r="M2082" s="99">
        <v>32890.880396366098</v>
      </c>
      <c r="N2082" s="99">
        <v>6614.8587190508797</v>
      </c>
      <c r="O2082" s="99">
        <v>0</v>
      </c>
      <c r="P2082" s="99">
        <v>0</v>
      </c>
      <c r="Q2082" s="99">
        <v>4094.88758975267</v>
      </c>
      <c r="R2082" s="99">
        <v>0</v>
      </c>
      <c r="S2082" s="99">
        <v>0</v>
      </c>
      <c r="T2082" s="99">
        <v>1601.2668743133499</v>
      </c>
      <c r="U2082" s="99">
        <v>38151.599614143401</v>
      </c>
      <c r="V2082" s="99">
        <v>2674599.8942871098</v>
      </c>
      <c r="W2082" s="99">
        <v>0</v>
      </c>
      <c r="X2082" s="99">
        <v>2691772.0013122601</v>
      </c>
      <c r="Y2082" s="99">
        <v>1070834.4406280499</v>
      </c>
      <c r="Z2082" s="99">
        <v>8163.8087337613097</v>
      </c>
      <c r="AA2082" s="99">
        <v>260225.773801804</v>
      </c>
      <c r="AB2082" s="99">
        <v>0</v>
      </c>
      <c r="AC2082" s="99">
        <v>386212.68161010701</v>
      </c>
      <c r="AD2082" s="99">
        <v>9649425.1107177697</v>
      </c>
      <c r="AE2082" s="99">
        <v>1962825.90449524</v>
      </c>
      <c r="AF2082" s="99">
        <v>1813794.3125305199</v>
      </c>
      <c r="AG2082" s="99">
        <v>1023996.1133194</v>
      </c>
      <c r="AH2082" s="99">
        <v>0</v>
      </c>
      <c r="AI2082" s="99">
        <v>0</v>
      </c>
      <c r="AJ2082" s="99">
        <v>534906.61894989002</v>
      </c>
      <c r="AK2082" s="99">
        <v>0</v>
      </c>
      <c r="AL2082" s="99">
        <v>0</v>
      </c>
      <c r="AM2082" s="99">
        <v>273662.37763977097</v>
      </c>
      <c r="AN2082" s="99">
        <v>10369929.5354004</v>
      </c>
      <c r="AO2082" s="99">
        <v>18973741.380371101</v>
      </c>
      <c r="AP2082" s="99">
        <v>0</v>
      </c>
      <c r="AQ2082" s="99">
        <v>17603172.480712902</v>
      </c>
      <c r="AR2082" s="99">
        <v>6884761.25708008</v>
      </c>
      <c r="AS2082" s="99">
        <v>49854.887454986601</v>
      </c>
      <c r="AT2082" s="99">
        <v>1595593.93434143</v>
      </c>
      <c r="AU2082" s="99">
        <v>0</v>
      </c>
      <c r="AV2082" s="99">
        <v>902197.02088928199</v>
      </c>
      <c r="AW2082" s="99">
        <v>22448443.050292999</v>
      </c>
      <c r="AX2082" s="99">
        <v>13831890.5118408</v>
      </c>
      <c r="AY2082" s="99">
        <v>12517000.353271499</v>
      </c>
      <c r="AZ2082" s="99">
        <v>6540837.9777221698</v>
      </c>
      <c r="BA2082" s="99">
        <v>0</v>
      </c>
      <c r="BB2082" s="99">
        <v>0</v>
      </c>
      <c r="BC2082" s="99">
        <v>3507395.24072266</v>
      </c>
      <c r="BD2082" s="99">
        <v>0</v>
      </c>
      <c r="BE2082" s="99">
        <v>0</v>
      </c>
      <c r="BF2082" s="99">
        <v>1682471.57460022</v>
      </c>
      <c r="BG2082" s="99">
        <v>24154357.729247998</v>
      </c>
      <c r="BH2082" s="99">
        <v>3367522.6859741202</v>
      </c>
      <c r="BI2082" s="99">
        <v>0</v>
      </c>
      <c r="BJ2082" s="99">
        <v>4889624.74462891</v>
      </c>
      <c r="BK2082" s="99">
        <v>2588678.4853515602</v>
      </c>
      <c r="BL2082" s="99">
        <v>0</v>
      </c>
      <c r="BM2082" s="99">
        <v>0</v>
      </c>
      <c r="BN2082" s="99">
        <v>0</v>
      </c>
      <c r="BO2082" s="99">
        <v>0</v>
      </c>
      <c r="BP2082" s="99">
        <v>0</v>
      </c>
      <c r="BQ2082" s="99">
        <v>0</v>
      </c>
      <c r="BR2082" s="99">
        <v>4085048.4625854502</v>
      </c>
      <c r="BS2082" s="99">
        <v>2557609.1688537602</v>
      </c>
      <c r="BT2082" s="99">
        <v>0</v>
      </c>
      <c r="BU2082" s="99">
        <v>0</v>
      </c>
      <c r="BV2082" s="99">
        <v>1633624.9662933301</v>
      </c>
      <c r="BW2082" s="99">
        <v>0</v>
      </c>
      <c r="BX2082" s="99">
        <v>0</v>
      </c>
      <c r="BY2082" s="99">
        <v>0</v>
      </c>
      <c r="BZ2082" s="99">
        <v>0</v>
      </c>
      <c r="CA2082" s="99">
        <v>78555.626974105806</v>
      </c>
      <c r="CB2082" s="99">
        <v>5339569.8577880897</v>
      </c>
      <c r="CC2082" s="99">
        <v>36335161.7255859</v>
      </c>
      <c r="CD2082" s="99">
        <v>8216703.1276245099</v>
      </c>
      <c r="CE2082" s="99">
        <v>1617.29278205335</v>
      </c>
      <c r="CF2082" s="99">
        <v>270973.02028656</v>
      </c>
      <c r="CG2082" s="99">
        <v>1664223.2894897501</v>
      </c>
      <c r="CH2082" s="99">
        <v>0</v>
      </c>
      <c r="CI2082" s="99">
        <v>80151.8487319946</v>
      </c>
      <c r="CJ2082" s="99">
        <v>5613258.5820922898</v>
      </c>
      <c r="CK2082" s="99">
        <v>37631697.833984397</v>
      </c>
      <c r="CL2082" s="99">
        <v>8209701.9028930701</v>
      </c>
      <c r="CM2082" s="166">
        <v>118122.463569641</v>
      </c>
      <c r="CN2082" s="166">
        <v>15956434.5583496</v>
      </c>
      <c r="CO2082" s="166">
        <v>62228085.067871101</v>
      </c>
      <c r="CP2082" s="99">
        <v>8209701.9028930701</v>
      </c>
      <c r="CQ2082" s="99">
        <v>0</v>
      </c>
      <c r="CR2082" s="99">
        <v>0</v>
      </c>
      <c r="CS2082" s="99">
        <v>0</v>
      </c>
      <c r="CT2082" s="99">
        <v>0</v>
      </c>
      <c r="CU2082" s="98">
        <v>67155.147425778996</v>
      </c>
      <c r="CV2082" s="98">
        <v>1761.6154198459999</v>
      </c>
      <c r="CW2082" s="98">
        <v>5610542.8780746497</v>
      </c>
      <c r="CX2082" s="98">
        <v>37999385.015075654</v>
      </c>
    </row>
    <row r="2083" spans="1:102" x14ac:dyDescent="0.2">
      <c r="A2083" s="98" t="s">
        <v>187</v>
      </c>
      <c r="B2083" s="100">
        <v>38231</v>
      </c>
      <c r="C2083" s="99">
        <v>49508.287146568298</v>
      </c>
      <c r="D2083" s="99">
        <v>0</v>
      </c>
      <c r="E2083" s="99">
        <v>29787.182272434198</v>
      </c>
      <c r="F2083" s="99">
        <v>14583.701853156101</v>
      </c>
      <c r="G2083" s="99">
        <v>116.256359962747</v>
      </c>
      <c r="H2083" s="99">
        <v>1368.4533378034801</v>
      </c>
      <c r="I2083" s="99">
        <v>0</v>
      </c>
      <c r="J2083" s="99">
        <v>4053.2278784513501</v>
      </c>
      <c r="K2083" s="99">
        <v>34069.292276382403</v>
      </c>
      <c r="L2083" s="99">
        <v>36545.031943321199</v>
      </c>
      <c r="M2083" s="99">
        <v>33011.391829967499</v>
      </c>
      <c r="N2083" s="99">
        <v>6693.3822702765501</v>
      </c>
      <c r="O2083" s="99">
        <v>0</v>
      </c>
      <c r="P2083" s="99">
        <v>0</v>
      </c>
      <c r="Q2083" s="99">
        <v>4128.5596435666102</v>
      </c>
      <c r="R2083" s="99">
        <v>0</v>
      </c>
      <c r="S2083" s="99">
        <v>0</v>
      </c>
      <c r="T2083" s="99">
        <v>1484.98446339369</v>
      </c>
      <c r="U2083" s="99">
        <v>37845.395261764497</v>
      </c>
      <c r="V2083" s="99">
        <v>2706089.25848389</v>
      </c>
      <c r="W2083" s="99">
        <v>0</v>
      </c>
      <c r="X2083" s="99">
        <v>2673719.9060058598</v>
      </c>
      <c r="Y2083" s="99">
        <v>1114417.62440491</v>
      </c>
      <c r="Z2083" s="99">
        <v>20378.371372461301</v>
      </c>
      <c r="AA2083" s="99">
        <v>241316.891391754</v>
      </c>
      <c r="AB2083" s="99">
        <v>0</v>
      </c>
      <c r="AC2083" s="99">
        <v>976996.93953704799</v>
      </c>
      <c r="AD2083" s="99">
        <v>8868111.0207519494</v>
      </c>
      <c r="AE2083" s="99">
        <v>2031317.32620239</v>
      </c>
      <c r="AF2083" s="99">
        <v>1824388.5698852499</v>
      </c>
      <c r="AG2083" s="99">
        <v>1036621.65452576</v>
      </c>
      <c r="AH2083" s="99">
        <v>0</v>
      </c>
      <c r="AI2083" s="99">
        <v>0</v>
      </c>
      <c r="AJ2083" s="99">
        <v>524605.98658752395</v>
      </c>
      <c r="AK2083" s="99">
        <v>0</v>
      </c>
      <c r="AL2083" s="99">
        <v>0</v>
      </c>
      <c r="AM2083" s="99">
        <v>258476.921094894</v>
      </c>
      <c r="AN2083" s="99">
        <v>9901650.8612060491</v>
      </c>
      <c r="AO2083" s="99">
        <v>19433974.464355499</v>
      </c>
      <c r="AP2083" s="99">
        <v>0</v>
      </c>
      <c r="AQ2083" s="99">
        <v>17939998.2263184</v>
      </c>
      <c r="AR2083" s="99">
        <v>7310894.8637695303</v>
      </c>
      <c r="AS2083" s="99">
        <v>125256.105995178</v>
      </c>
      <c r="AT2083" s="99">
        <v>1507521.83564758</v>
      </c>
      <c r="AU2083" s="99">
        <v>0</v>
      </c>
      <c r="AV2083" s="99">
        <v>2240359.75280762</v>
      </c>
      <c r="AW2083" s="99">
        <v>20966073.3671875</v>
      </c>
      <c r="AX2083" s="99">
        <v>14717239.8287354</v>
      </c>
      <c r="AY2083" s="99">
        <v>12817991.3436279</v>
      </c>
      <c r="AZ2083" s="99">
        <v>6767581.9326171903</v>
      </c>
      <c r="BA2083" s="99">
        <v>0</v>
      </c>
      <c r="BB2083" s="99">
        <v>0</v>
      </c>
      <c r="BC2083" s="99">
        <v>3504674.6843566899</v>
      </c>
      <c r="BD2083" s="99">
        <v>0</v>
      </c>
      <c r="BE2083" s="99">
        <v>0</v>
      </c>
      <c r="BF2083" s="99">
        <v>1605931.5954742399</v>
      </c>
      <c r="BG2083" s="99">
        <v>23413128.009277299</v>
      </c>
      <c r="BH2083" s="99">
        <v>3544543.6010131799</v>
      </c>
      <c r="BI2083" s="99">
        <v>0</v>
      </c>
      <c r="BJ2083" s="99">
        <v>5020893.3656616202</v>
      </c>
      <c r="BK2083" s="99">
        <v>2746859.4149169899</v>
      </c>
      <c r="BL2083" s="99">
        <v>0</v>
      </c>
      <c r="BM2083" s="99">
        <v>0</v>
      </c>
      <c r="BN2083" s="99">
        <v>0</v>
      </c>
      <c r="BO2083" s="99">
        <v>0</v>
      </c>
      <c r="BP2083" s="99">
        <v>0</v>
      </c>
      <c r="BQ2083" s="99">
        <v>0</v>
      </c>
      <c r="BR2083" s="99">
        <v>4200881.5093994103</v>
      </c>
      <c r="BS2083" s="99">
        <v>2660502.8222961398</v>
      </c>
      <c r="BT2083" s="99">
        <v>0</v>
      </c>
      <c r="BU2083" s="99">
        <v>0</v>
      </c>
      <c r="BV2083" s="99">
        <v>1705446.77624512</v>
      </c>
      <c r="BW2083" s="99">
        <v>0</v>
      </c>
      <c r="BX2083" s="99">
        <v>0</v>
      </c>
      <c r="BY2083" s="99">
        <v>0</v>
      </c>
      <c r="BZ2083" s="99">
        <v>0</v>
      </c>
      <c r="CA2083" s="99">
        <v>79189.914876937895</v>
      </c>
      <c r="CB2083" s="99">
        <v>5371932.6242065402</v>
      </c>
      <c r="CC2083" s="99">
        <v>37439144.384277299</v>
      </c>
      <c r="CD2083" s="99">
        <v>8638743.9071044903</v>
      </c>
      <c r="CE2083" s="99">
        <v>1466.6254962980699</v>
      </c>
      <c r="CF2083" s="99">
        <v>260717.78425025899</v>
      </c>
      <c r="CG2083" s="99">
        <v>1618529.3986053499</v>
      </c>
      <c r="CH2083" s="99">
        <v>0</v>
      </c>
      <c r="CI2083" s="99">
        <v>80672.064797401399</v>
      </c>
      <c r="CJ2083" s="99">
        <v>5628938.1858520498</v>
      </c>
      <c r="CK2083" s="99">
        <v>38980776.055175804</v>
      </c>
      <c r="CL2083" s="99">
        <v>8663828.18432617</v>
      </c>
      <c r="CM2083" s="166">
        <v>118795.571356773</v>
      </c>
      <c r="CN2083" s="166">
        <v>15513453.161865201</v>
      </c>
      <c r="CO2083" s="166">
        <v>62294921.581054702</v>
      </c>
      <c r="CP2083" s="99">
        <v>8663828.18432617</v>
      </c>
      <c r="CQ2083" s="99">
        <v>0</v>
      </c>
      <c r="CR2083" s="99">
        <v>0</v>
      </c>
      <c r="CS2083" s="99">
        <v>0</v>
      </c>
      <c r="CT2083" s="99">
        <v>0</v>
      </c>
      <c r="CU2083" s="98">
        <v>65656.244255213998</v>
      </c>
      <c r="CV2083" s="98">
        <v>4152.9174006339999</v>
      </c>
      <c r="CW2083" s="98">
        <v>5632650.4084567996</v>
      </c>
      <c r="CX2083" s="98">
        <v>39057673.782882646</v>
      </c>
    </row>
    <row r="2084" spans="1:102" x14ac:dyDescent="0.2">
      <c r="A2084" s="98" t="s">
        <v>187</v>
      </c>
      <c r="B2084" s="100">
        <v>38322</v>
      </c>
      <c r="C2084" s="99">
        <v>50615.483856201201</v>
      </c>
      <c r="D2084" s="99">
        <v>0</v>
      </c>
      <c r="E2084" s="99">
        <v>29111.237716436401</v>
      </c>
      <c r="F2084" s="99">
        <v>14739.7471268177</v>
      </c>
      <c r="G2084" s="99">
        <v>185.996840694919</v>
      </c>
      <c r="H2084" s="99">
        <v>1317.65890391171</v>
      </c>
      <c r="I2084" s="99">
        <v>0</v>
      </c>
      <c r="J2084" s="99">
        <v>6485.6713678836804</v>
      </c>
      <c r="K2084" s="99">
        <v>32554.622105359998</v>
      </c>
      <c r="L2084" s="99">
        <v>35722.965141773202</v>
      </c>
      <c r="M2084" s="99">
        <v>33444.526582717903</v>
      </c>
      <c r="N2084" s="99">
        <v>6751.2071336507797</v>
      </c>
      <c r="O2084" s="99">
        <v>0</v>
      </c>
      <c r="P2084" s="99">
        <v>0</v>
      </c>
      <c r="Q2084" s="99">
        <v>4148.9004297256497</v>
      </c>
      <c r="R2084" s="99">
        <v>0</v>
      </c>
      <c r="S2084" s="99">
        <v>0</v>
      </c>
      <c r="T2084" s="99">
        <v>1504.0518888384099</v>
      </c>
      <c r="U2084" s="99">
        <v>38597.321066379503</v>
      </c>
      <c r="V2084" s="99">
        <v>2810158.3122558598</v>
      </c>
      <c r="W2084" s="99">
        <v>0</v>
      </c>
      <c r="X2084" s="99">
        <v>2618603.7804870601</v>
      </c>
      <c r="Y2084" s="99">
        <v>1137884.19384766</v>
      </c>
      <c r="Z2084" s="99">
        <v>38010.085640907302</v>
      </c>
      <c r="AA2084" s="99">
        <v>224034.816207886</v>
      </c>
      <c r="AB2084" s="99">
        <v>0</v>
      </c>
      <c r="AC2084" s="99">
        <v>2075896.2610168499</v>
      </c>
      <c r="AD2084" s="99">
        <v>8915264.3763427697</v>
      </c>
      <c r="AE2084" s="99">
        <v>1997794.3965606701</v>
      </c>
      <c r="AF2084" s="99">
        <v>1861934.2971191399</v>
      </c>
      <c r="AG2084" s="99">
        <v>1037245.29450226</v>
      </c>
      <c r="AH2084" s="99">
        <v>0</v>
      </c>
      <c r="AI2084" s="99">
        <v>0</v>
      </c>
      <c r="AJ2084" s="99">
        <v>510719.075283051</v>
      </c>
      <c r="AK2084" s="99">
        <v>0</v>
      </c>
      <c r="AL2084" s="99">
        <v>0</v>
      </c>
      <c r="AM2084" s="99">
        <v>261836.81114959699</v>
      </c>
      <c r="AN2084" s="99">
        <v>10654609.8710938</v>
      </c>
      <c r="AO2084" s="99">
        <v>20375421.965820301</v>
      </c>
      <c r="AP2084" s="99">
        <v>0</v>
      </c>
      <c r="AQ2084" s="99">
        <v>17750248.0385742</v>
      </c>
      <c r="AR2084" s="99">
        <v>7576161.80969238</v>
      </c>
      <c r="AS2084" s="99">
        <v>244268.23575019799</v>
      </c>
      <c r="AT2084" s="99">
        <v>1416180.03678894</v>
      </c>
      <c r="AU2084" s="99">
        <v>0</v>
      </c>
      <c r="AV2084" s="99">
        <v>4654637.2848510696</v>
      </c>
      <c r="AW2084" s="99">
        <v>21104653.941894501</v>
      </c>
      <c r="AX2084" s="99">
        <v>14538788.0977783</v>
      </c>
      <c r="AY2084" s="99">
        <v>13248015.127441401</v>
      </c>
      <c r="AZ2084" s="99">
        <v>6804943.7052002</v>
      </c>
      <c r="BA2084" s="99">
        <v>0</v>
      </c>
      <c r="BB2084" s="99">
        <v>0</v>
      </c>
      <c r="BC2084" s="99">
        <v>3461626.41156006</v>
      </c>
      <c r="BD2084" s="99">
        <v>0</v>
      </c>
      <c r="BE2084" s="99">
        <v>0</v>
      </c>
      <c r="BF2084" s="99">
        <v>1657044.78219604</v>
      </c>
      <c r="BG2084" s="99">
        <v>25273286.786377002</v>
      </c>
      <c r="BH2084" s="99">
        <v>3686943.5237731901</v>
      </c>
      <c r="BI2084" s="99">
        <v>0</v>
      </c>
      <c r="BJ2084" s="99">
        <v>4947358.0160522498</v>
      </c>
      <c r="BK2084" s="99">
        <v>2856104.01989746</v>
      </c>
      <c r="BL2084" s="99">
        <v>0</v>
      </c>
      <c r="BM2084" s="99">
        <v>0</v>
      </c>
      <c r="BN2084" s="99">
        <v>0</v>
      </c>
      <c r="BO2084" s="99">
        <v>0</v>
      </c>
      <c r="BP2084" s="99">
        <v>0</v>
      </c>
      <c r="BQ2084" s="99">
        <v>0</v>
      </c>
      <c r="BR2084" s="99">
        <v>4300199.3291626005</v>
      </c>
      <c r="BS2084" s="99">
        <v>2678899.7486267099</v>
      </c>
      <c r="BT2084" s="99">
        <v>0</v>
      </c>
      <c r="BU2084" s="99">
        <v>0</v>
      </c>
      <c r="BV2084" s="99">
        <v>1695999.60383606</v>
      </c>
      <c r="BW2084" s="99">
        <v>0</v>
      </c>
      <c r="BX2084" s="99">
        <v>0</v>
      </c>
      <c r="BY2084" s="99">
        <v>0</v>
      </c>
      <c r="BZ2084" s="99">
        <v>0</v>
      </c>
      <c r="CA2084" s="99">
        <v>79730.118893623396</v>
      </c>
      <c r="CB2084" s="99">
        <v>5413594.5434570303</v>
      </c>
      <c r="CC2084" s="99">
        <v>38045584.128906302</v>
      </c>
      <c r="CD2084" s="99">
        <v>8638820.0849609394</v>
      </c>
      <c r="CE2084" s="99">
        <v>1499.1643387824299</v>
      </c>
      <c r="CF2084" s="99">
        <v>262040.82874107399</v>
      </c>
      <c r="CG2084" s="99">
        <v>1662255.6591644301</v>
      </c>
      <c r="CH2084" s="99">
        <v>0</v>
      </c>
      <c r="CI2084" s="99">
        <v>81228.510791778594</v>
      </c>
      <c r="CJ2084" s="99">
        <v>5666684.078125</v>
      </c>
      <c r="CK2084" s="99">
        <v>39745543.262207001</v>
      </c>
      <c r="CL2084" s="99">
        <v>8641037.3931884803</v>
      </c>
      <c r="CM2084" s="166">
        <v>119715.089128494</v>
      </c>
      <c r="CN2084" s="166">
        <v>16305221.6524658</v>
      </c>
      <c r="CO2084" s="166">
        <v>65178458.072753899</v>
      </c>
      <c r="CP2084" s="99">
        <v>8641037.3931884803</v>
      </c>
      <c r="CQ2084" s="99">
        <v>0</v>
      </c>
      <c r="CR2084" s="99">
        <v>0</v>
      </c>
      <c r="CS2084" s="99">
        <v>0</v>
      </c>
      <c r="CT2084" s="99">
        <v>0</v>
      </c>
      <c r="CU2084" s="98">
        <v>62403.846415872002</v>
      </c>
      <c r="CV2084" s="98">
        <v>6652.525555186</v>
      </c>
      <c r="CW2084" s="98">
        <v>5675635.3721981039</v>
      </c>
      <c r="CX2084" s="98">
        <v>39707839.788070731</v>
      </c>
    </row>
    <row r="2085" spans="1:102" x14ac:dyDescent="0.2">
      <c r="A2085" s="98" t="s">
        <v>187</v>
      </c>
      <c r="B2085" s="100">
        <v>38412</v>
      </c>
      <c r="C2085" s="99">
        <v>52004.3083157539</v>
      </c>
      <c r="D2085" s="99">
        <v>0</v>
      </c>
      <c r="E2085" s="99">
        <v>28845.296999931299</v>
      </c>
      <c r="F2085" s="99">
        <v>15009.8025836945</v>
      </c>
      <c r="G2085" s="99">
        <v>254.84640887379601</v>
      </c>
      <c r="H2085" s="99">
        <v>1273.7608936429001</v>
      </c>
      <c r="I2085" s="99">
        <v>0</v>
      </c>
      <c r="J2085" s="99">
        <v>9279.2552719116193</v>
      </c>
      <c r="K2085" s="99">
        <v>29593.234802007701</v>
      </c>
      <c r="L2085" s="99">
        <v>35615.650945663503</v>
      </c>
      <c r="M2085" s="99">
        <v>33797.239420414</v>
      </c>
      <c r="N2085" s="99">
        <v>6924.9694498777399</v>
      </c>
      <c r="O2085" s="99">
        <v>0</v>
      </c>
      <c r="P2085" s="99">
        <v>0</v>
      </c>
      <c r="Q2085" s="99">
        <v>4177.6507469415701</v>
      </c>
      <c r="R2085" s="99">
        <v>0</v>
      </c>
      <c r="S2085" s="99">
        <v>0</v>
      </c>
      <c r="T2085" s="99">
        <v>1514.9738870114099</v>
      </c>
      <c r="U2085" s="99">
        <v>38860.621131420099</v>
      </c>
      <c r="V2085" s="99">
        <v>2870740.38916016</v>
      </c>
      <c r="W2085" s="99">
        <v>0</v>
      </c>
      <c r="X2085" s="99">
        <v>2566852.65087891</v>
      </c>
      <c r="Y2085" s="99">
        <v>1163397.15359497</v>
      </c>
      <c r="Z2085" s="99">
        <v>52201.359585285201</v>
      </c>
      <c r="AA2085" s="99">
        <v>215490.07431983901</v>
      </c>
      <c r="AB2085" s="99">
        <v>0</v>
      </c>
      <c r="AC2085" s="99">
        <v>3111155.0029907199</v>
      </c>
      <c r="AD2085" s="99">
        <v>7996494.6851806603</v>
      </c>
      <c r="AE2085" s="99">
        <v>1992069.35966492</v>
      </c>
      <c r="AF2085" s="99">
        <v>1874937.71055603</v>
      </c>
      <c r="AG2085" s="99">
        <v>1059424.7951965299</v>
      </c>
      <c r="AH2085" s="99">
        <v>0</v>
      </c>
      <c r="AI2085" s="99">
        <v>0</v>
      </c>
      <c r="AJ2085" s="99">
        <v>497049.71424865699</v>
      </c>
      <c r="AK2085" s="99">
        <v>0</v>
      </c>
      <c r="AL2085" s="99">
        <v>0</v>
      </c>
      <c r="AM2085" s="99">
        <v>266173.46262359602</v>
      </c>
      <c r="AN2085" s="99">
        <v>11035432.662231401</v>
      </c>
      <c r="AO2085" s="99">
        <v>21055656.064208999</v>
      </c>
      <c r="AP2085" s="99">
        <v>0</v>
      </c>
      <c r="AQ2085" s="99">
        <v>17708655.982666001</v>
      </c>
      <c r="AR2085" s="99">
        <v>7892758.3472290002</v>
      </c>
      <c r="AS2085" s="99">
        <v>342221.06013870199</v>
      </c>
      <c r="AT2085" s="99">
        <v>1378546.0625457801</v>
      </c>
      <c r="AU2085" s="99">
        <v>0</v>
      </c>
      <c r="AV2085" s="99">
        <v>8039688.4299316397</v>
      </c>
      <c r="AW2085" s="99">
        <v>19187944.502441399</v>
      </c>
      <c r="AX2085" s="99">
        <v>14608256.112426801</v>
      </c>
      <c r="AY2085" s="99">
        <v>13516571.7081299</v>
      </c>
      <c r="AZ2085" s="99">
        <v>7020632.46020508</v>
      </c>
      <c r="BA2085" s="99">
        <v>0</v>
      </c>
      <c r="BB2085" s="99">
        <v>0</v>
      </c>
      <c r="BC2085" s="99">
        <v>3418106.6680602999</v>
      </c>
      <c r="BD2085" s="99">
        <v>0</v>
      </c>
      <c r="BE2085" s="99">
        <v>0</v>
      </c>
      <c r="BF2085" s="99">
        <v>1713088.6131744401</v>
      </c>
      <c r="BG2085" s="99">
        <v>26358395.2106934</v>
      </c>
      <c r="BH2085" s="99">
        <v>3836326.6680908198</v>
      </c>
      <c r="BI2085" s="99">
        <v>0</v>
      </c>
      <c r="BJ2085" s="99">
        <v>5010191.8103637705</v>
      </c>
      <c r="BK2085" s="99">
        <v>2998094.5409240699</v>
      </c>
      <c r="BL2085" s="99">
        <v>0</v>
      </c>
      <c r="BM2085" s="99">
        <v>0</v>
      </c>
      <c r="BN2085" s="99">
        <v>0</v>
      </c>
      <c r="BO2085" s="99">
        <v>0</v>
      </c>
      <c r="BP2085" s="99">
        <v>0</v>
      </c>
      <c r="BQ2085" s="99">
        <v>0</v>
      </c>
      <c r="BR2085" s="99">
        <v>4402683.6287841797</v>
      </c>
      <c r="BS2085" s="99">
        <v>2761191.1691284198</v>
      </c>
      <c r="BT2085" s="99">
        <v>0</v>
      </c>
      <c r="BU2085" s="99">
        <v>0</v>
      </c>
      <c r="BV2085" s="99">
        <v>1691799.89076233</v>
      </c>
      <c r="BW2085" s="99">
        <v>0</v>
      </c>
      <c r="BX2085" s="99">
        <v>0</v>
      </c>
      <c r="BY2085" s="99">
        <v>0</v>
      </c>
      <c r="BZ2085" s="99">
        <v>0</v>
      </c>
      <c r="CA2085" s="99">
        <v>80860.081613540606</v>
      </c>
      <c r="CB2085" s="99">
        <v>5437328.90698242</v>
      </c>
      <c r="CC2085" s="99">
        <v>38787351.618652299</v>
      </c>
      <c r="CD2085" s="99">
        <v>8815855.4107665997</v>
      </c>
      <c r="CE2085" s="99">
        <v>1524.62104804814</v>
      </c>
      <c r="CF2085" s="99">
        <v>266517.19931030303</v>
      </c>
      <c r="CG2085" s="99">
        <v>1714248.6100769001</v>
      </c>
      <c r="CH2085" s="99">
        <v>0</v>
      </c>
      <c r="CI2085" s="99">
        <v>82385.767198562593</v>
      </c>
      <c r="CJ2085" s="99">
        <v>5715011.6422729502</v>
      </c>
      <c r="CK2085" s="99">
        <v>40426523.277343802</v>
      </c>
      <c r="CL2085" s="99">
        <v>8797513.3824462909</v>
      </c>
      <c r="CM2085" s="166">
        <v>121144.939626694</v>
      </c>
      <c r="CN2085" s="166">
        <v>16804562.238281298</v>
      </c>
      <c r="CO2085" s="166">
        <v>66970421.916992202</v>
      </c>
      <c r="CP2085" s="99">
        <v>8797513.3824462909</v>
      </c>
      <c r="CQ2085" s="99">
        <v>0</v>
      </c>
      <c r="CR2085" s="99">
        <v>0</v>
      </c>
      <c r="CS2085" s="99">
        <v>0</v>
      </c>
      <c r="CT2085" s="99">
        <v>0</v>
      </c>
      <c r="CU2085" s="98">
        <v>59682.780320562997</v>
      </c>
      <c r="CV2085" s="98">
        <v>9469.5073910869996</v>
      </c>
      <c r="CW2085" s="98">
        <v>5703846.1062927227</v>
      </c>
      <c r="CX2085" s="98">
        <v>40501600.228729196</v>
      </c>
    </row>
    <row r="2086" spans="1:102" x14ac:dyDescent="0.2">
      <c r="A2086" s="98" t="s">
        <v>187</v>
      </c>
      <c r="B2086" s="100">
        <v>38504</v>
      </c>
      <c r="C2086" s="99">
        <v>53087.264687538103</v>
      </c>
      <c r="D2086" s="99">
        <v>0</v>
      </c>
      <c r="E2086" s="99">
        <v>28407.0947823524</v>
      </c>
      <c r="F2086" s="99">
        <v>15398.931843996001</v>
      </c>
      <c r="G2086" s="99">
        <v>328.59573752433101</v>
      </c>
      <c r="H2086" s="99">
        <v>1192.0225127339399</v>
      </c>
      <c r="I2086" s="99">
        <v>0</v>
      </c>
      <c r="J2086" s="99">
        <v>11760.267737746201</v>
      </c>
      <c r="K2086" s="99">
        <v>26809.256272554401</v>
      </c>
      <c r="L2086" s="99">
        <v>36190.9104061127</v>
      </c>
      <c r="M2086" s="99">
        <v>34229.804105281801</v>
      </c>
      <c r="N2086" s="99">
        <v>7065.2359996437999</v>
      </c>
      <c r="O2086" s="99">
        <v>0</v>
      </c>
      <c r="P2086" s="99">
        <v>0</v>
      </c>
      <c r="Q2086" s="99">
        <v>4220.4377232193901</v>
      </c>
      <c r="R2086" s="99">
        <v>0</v>
      </c>
      <c r="S2086" s="99">
        <v>0</v>
      </c>
      <c r="T2086" s="99">
        <v>1533.4747625887401</v>
      </c>
      <c r="U2086" s="99">
        <v>39107.6830582619</v>
      </c>
      <c r="V2086" s="99">
        <v>2929722.8166198698</v>
      </c>
      <c r="W2086" s="99">
        <v>0</v>
      </c>
      <c r="X2086" s="99">
        <v>2532191.5687866202</v>
      </c>
      <c r="Y2086" s="99">
        <v>1196188.3375854499</v>
      </c>
      <c r="Z2086" s="99">
        <v>68701.972647666902</v>
      </c>
      <c r="AA2086" s="99">
        <v>200234.86778450001</v>
      </c>
      <c r="AB2086" s="99">
        <v>0</v>
      </c>
      <c r="AC2086" s="99">
        <v>4126844.8672485398</v>
      </c>
      <c r="AD2086" s="99">
        <v>7164135.9036865197</v>
      </c>
      <c r="AE2086" s="99">
        <v>2017462.25566101</v>
      </c>
      <c r="AF2086" s="99">
        <v>1871196.81330872</v>
      </c>
      <c r="AG2086" s="99">
        <v>1059167.17189026</v>
      </c>
      <c r="AH2086" s="99">
        <v>0</v>
      </c>
      <c r="AI2086" s="99">
        <v>0</v>
      </c>
      <c r="AJ2086" s="99">
        <v>501587.12908172602</v>
      </c>
      <c r="AK2086" s="99">
        <v>0</v>
      </c>
      <c r="AL2086" s="99">
        <v>0</v>
      </c>
      <c r="AM2086" s="99">
        <v>272620.34295272798</v>
      </c>
      <c r="AN2086" s="99">
        <v>11451487.848998999</v>
      </c>
      <c r="AO2086" s="99">
        <v>21686200.292724598</v>
      </c>
      <c r="AP2086" s="99">
        <v>0</v>
      </c>
      <c r="AQ2086" s="99">
        <v>17633189.1635742</v>
      </c>
      <c r="AR2086" s="99">
        <v>8191806.3464965802</v>
      </c>
      <c r="AS2086" s="99">
        <v>452810.87055587798</v>
      </c>
      <c r="AT2086" s="99">
        <v>1299879.32377625</v>
      </c>
      <c r="AU2086" s="99">
        <v>0</v>
      </c>
      <c r="AV2086" s="99">
        <v>9653197.8970947303</v>
      </c>
      <c r="AW2086" s="99">
        <v>17294787.433105499</v>
      </c>
      <c r="AX2086" s="99">
        <v>14942601.481811499</v>
      </c>
      <c r="AY2086" s="99">
        <v>13586040.196533199</v>
      </c>
      <c r="AZ2086" s="99">
        <v>7137689.51806641</v>
      </c>
      <c r="BA2086" s="99">
        <v>0</v>
      </c>
      <c r="BB2086" s="99">
        <v>0</v>
      </c>
      <c r="BC2086" s="99">
        <v>3462871.6845703102</v>
      </c>
      <c r="BD2086" s="99">
        <v>0</v>
      </c>
      <c r="BE2086" s="99">
        <v>0</v>
      </c>
      <c r="BF2086" s="99">
        <v>1782539.32730103</v>
      </c>
      <c r="BG2086" s="99">
        <v>27515840.660156298</v>
      </c>
      <c r="BH2086" s="99">
        <v>3989579.4089050302</v>
      </c>
      <c r="BI2086" s="99">
        <v>0</v>
      </c>
      <c r="BJ2086" s="99">
        <v>5085472.4038696298</v>
      </c>
      <c r="BK2086" s="99">
        <v>3152552.7818908701</v>
      </c>
      <c r="BL2086" s="99">
        <v>0</v>
      </c>
      <c r="BM2086" s="99">
        <v>0</v>
      </c>
      <c r="BN2086" s="99">
        <v>0</v>
      </c>
      <c r="BO2086" s="99">
        <v>0</v>
      </c>
      <c r="BP2086" s="99">
        <v>0</v>
      </c>
      <c r="BQ2086" s="99">
        <v>0</v>
      </c>
      <c r="BR2086" s="99">
        <v>4416381.7370605497</v>
      </c>
      <c r="BS2086" s="99">
        <v>2805249.87145996</v>
      </c>
      <c r="BT2086" s="99">
        <v>0</v>
      </c>
      <c r="BU2086" s="99">
        <v>0</v>
      </c>
      <c r="BV2086" s="99">
        <v>1803016.11416626</v>
      </c>
      <c r="BW2086" s="99">
        <v>0</v>
      </c>
      <c r="BX2086" s="99">
        <v>0</v>
      </c>
      <c r="BY2086" s="99">
        <v>0</v>
      </c>
      <c r="BZ2086" s="99">
        <v>0</v>
      </c>
      <c r="CA2086" s="99">
        <v>81580.250851631194</v>
      </c>
      <c r="CB2086" s="99">
        <v>5439637.7263793899</v>
      </c>
      <c r="CC2086" s="99">
        <v>38993508.536621101</v>
      </c>
      <c r="CD2086" s="99">
        <v>9040018.34912109</v>
      </c>
      <c r="CE2086" s="99">
        <v>1545.5647268295299</v>
      </c>
      <c r="CF2086" s="99">
        <v>270243.909503937</v>
      </c>
      <c r="CG2086" s="99">
        <v>1764220.8573455799</v>
      </c>
      <c r="CH2086" s="99">
        <v>0</v>
      </c>
      <c r="CI2086" s="99">
        <v>83109.913621902495</v>
      </c>
      <c r="CJ2086" s="99">
        <v>5697529.1112670898</v>
      </c>
      <c r="CK2086" s="99">
        <v>40682027.385742202</v>
      </c>
      <c r="CL2086" s="99">
        <v>9033036.5247802697</v>
      </c>
      <c r="CM2086" s="166">
        <v>121993.833768845</v>
      </c>
      <c r="CN2086" s="166">
        <v>17123722.637939502</v>
      </c>
      <c r="CO2086" s="166">
        <v>68223327.180664107</v>
      </c>
      <c r="CP2086" s="99">
        <v>9033036.5247802697</v>
      </c>
      <c r="CQ2086" s="99">
        <v>0</v>
      </c>
      <c r="CR2086" s="99">
        <v>0</v>
      </c>
      <c r="CS2086" s="99">
        <v>0</v>
      </c>
      <c r="CT2086" s="99">
        <v>0</v>
      </c>
      <c r="CU2086" s="98">
        <v>56552.569395056998</v>
      </c>
      <c r="CV2086" s="98">
        <v>12014.385228704999</v>
      </c>
      <c r="CW2086" s="98">
        <v>5709881.6358833266</v>
      </c>
      <c r="CX2086" s="98">
        <v>40757729.393966682</v>
      </c>
    </row>
    <row r="2087" spans="1:102" x14ac:dyDescent="0.2">
      <c r="A2087" s="98" t="s">
        <v>187</v>
      </c>
      <c r="B2087" s="100">
        <v>38596</v>
      </c>
      <c r="C2087" s="99">
        <v>54168.380109310201</v>
      </c>
      <c r="D2087" s="99">
        <v>0</v>
      </c>
      <c r="E2087" s="99">
        <v>27984.288481235501</v>
      </c>
      <c r="F2087" s="99">
        <v>15747.4240922928</v>
      </c>
      <c r="G2087" s="99">
        <v>400.50211587548301</v>
      </c>
      <c r="H2087" s="99">
        <v>1146.1195894032701</v>
      </c>
      <c r="I2087" s="99">
        <v>0</v>
      </c>
      <c r="J2087" s="99">
        <v>14328.432612419099</v>
      </c>
      <c r="K2087" s="99">
        <v>24377.277273654901</v>
      </c>
      <c r="L2087" s="99">
        <v>36999.967045783997</v>
      </c>
      <c r="M2087" s="99">
        <v>34637.3098912239</v>
      </c>
      <c r="N2087" s="99">
        <v>7205.1232699155798</v>
      </c>
      <c r="O2087" s="99">
        <v>0</v>
      </c>
      <c r="P2087" s="99">
        <v>0</v>
      </c>
      <c r="Q2087" s="99">
        <v>4288.1825198531196</v>
      </c>
      <c r="R2087" s="99">
        <v>0</v>
      </c>
      <c r="S2087" s="99">
        <v>0</v>
      </c>
      <c r="T2087" s="99">
        <v>1545.66849124432</v>
      </c>
      <c r="U2087" s="99">
        <v>38460.030984401703</v>
      </c>
      <c r="V2087" s="99">
        <v>2956948.3709411598</v>
      </c>
      <c r="W2087" s="99">
        <v>0</v>
      </c>
      <c r="X2087" s="99">
        <v>2468000.6567382799</v>
      </c>
      <c r="Y2087" s="99">
        <v>1219813.0370636</v>
      </c>
      <c r="Z2087" s="99">
        <v>85207.911430358901</v>
      </c>
      <c r="AA2087" s="99">
        <v>187066.13854598999</v>
      </c>
      <c r="AB2087" s="99">
        <v>0</v>
      </c>
      <c r="AC2087" s="99">
        <v>5099739.7465209998</v>
      </c>
      <c r="AD2087" s="99">
        <v>6154244.9210205097</v>
      </c>
      <c r="AE2087" s="99">
        <v>1985203.79008484</v>
      </c>
      <c r="AF2087" s="99">
        <v>1894340.7741546601</v>
      </c>
      <c r="AG2087" s="99">
        <v>1066854.1691284201</v>
      </c>
      <c r="AH2087" s="99">
        <v>0</v>
      </c>
      <c r="AI2087" s="99">
        <v>0</v>
      </c>
      <c r="AJ2087" s="99">
        <v>503490.59173202497</v>
      </c>
      <c r="AK2087" s="99">
        <v>0</v>
      </c>
      <c r="AL2087" s="99">
        <v>0</v>
      </c>
      <c r="AM2087" s="99">
        <v>269889.21875381499</v>
      </c>
      <c r="AN2087" s="99">
        <v>11358682.5938721</v>
      </c>
      <c r="AO2087" s="99">
        <v>22236811.692871101</v>
      </c>
      <c r="AP2087" s="99">
        <v>0</v>
      </c>
      <c r="AQ2087" s="99">
        <v>17506824.7744141</v>
      </c>
      <c r="AR2087" s="99">
        <v>8450283.1013183594</v>
      </c>
      <c r="AS2087" s="99">
        <v>569692.13394165004</v>
      </c>
      <c r="AT2087" s="99">
        <v>1230687.12588501</v>
      </c>
      <c r="AU2087" s="99">
        <v>0</v>
      </c>
      <c r="AV2087" s="99">
        <v>11591214.9089355</v>
      </c>
      <c r="AW2087" s="99">
        <v>15064310.208007799</v>
      </c>
      <c r="AX2087" s="99">
        <v>15053344.7279053</v>
      </c>
      <c r="AY2087" s="99">
        <v>14078719.8199463</v>
      </c>
      <c r="AZ2087" s="99">
        <v>7292172.2515869103</v>
      </c>
      <c r="BA2087" s="99">
        <v>0</v>
      </c>
      <c r="BB2087" s="99">
        <v>0</v>
      </c>
      <c r="BC2087" s="99">
        <v>3546308.4508361798</v>
      </c>
      <c r="BD2087" s="99">
        <v>0</v>
      </c>
      <c r="BE2087" s="99">
        <v>0</v>
      </c>
      <c r="BF2087" s="99">
        <v>1779016.0785522501</v>
      </c>
      <c r="BG2087" s="99">
        <v>27165826.3586426</v>
      </c>
      <c r="BH2087" s="99">
        <v>4224431.7742919903</v>
      </c>
      <c r="BI2087" s="99">
        <v>0</v>
      </c>
      <c r="BJ2087" s="99">
        <v>5217820.3873290997</v>
      </c>
      <c r="BK2087" s="99">
        <v>3331380.94177246</v>
      </c>
      <c r="BL2087" s="99">
        <v>0</v>
      </c>
      <c r="BM2087" s="99">
        <v>0</v>
      </c>
      <c r="BN2087" s="99">
        <v>0</v>
      </c>
      <c r="BO2087" s="99">
        <v>0</v>
      </c>
      <c r="BP2087" s="99">
        <v>0</v>
      </c>
      <c r="BQ2087" s="99">
        <v>0</v>
      </c>
      <c r="BR2087" s="99">
        <v>4570554.6312255897</v>
      </c>
      <c r="BS2087" s="99">
        <v>2885592.1780090299</v>
      </c>
      <c r="BT2087" s="99">
        <v>0</v>
      </c>
      <c r="BU2087" s="99">
        <v>0</v>
      </c>
      <c r="BV2087" s="99">
        <v>1953035.7281341599</v>
      </c>
      <c r="BW2087" s="99">
        <v>0</v>
      </c>
      <c r="BX2087" s="99">
        <v>0</v>
      </c>
      <c r="BY2087" s="99">
        <v>0</v>
      </c>
      <c r="BZ2087" s="99">
        <v>0</v>
      </c>
      <c r="CA2087" s="99">
        <v>82061.669549942002</v>
      </c>
      <c r="CB2087" s="99">
        <v>5445564.8109741202</v>
      </c>
      <c r="CC2087" s="99">
        <v>39830518.963867202</v>
      </c>
      <c r="CD2087" s="99">
        <v>9503330.3114013709</v>
      </c>
      <c r="CE2087" s="99">
        <v>1530.2397795915599</v>
      </c>
      <c r="CF2087" s="99">
        <v>272218.31624221802</v>
      </c>
      <c r="CG2087" s="99">
        <v>1793987.3653869601</v>
      </c>
      <c r="CH2087" s="99">
        <v>0</v>
      </c>
      <c r="CI2087" s="99">
        <v>83607.079202652007</v>
      </c>
      <c r="CJ2087" s="99">
        <v>5710819.88562012</v>
      </c>
      <c r="CK2087" s="99">
        <v>41760323.5</v>
      </c>
      <c r="CL2087" s="99">
        <v>9528709.3967285194</v>
      </c>
      <c r="CM2087" s="166">
        <v>122233.491477966</v>
      </c>
      <c r="CN2087" s="166">
        <v>17042171.5783691</v>
      </c>
      <c r="CO2087" s="166">
        <v>68669759.298828095</v>
      </c>
      <c r="CP2087" s="99">
        <v>9528709.3967285194</v>
      </c>
      <c r="CQ2087" s="99">
        <v>0</v>
      </c>
      <c r="CR2087" s="99">
        <v>0</v>
      </c>
      <c r="CS2087" s="99">
        <v>0</v>
      </c>
      <c r="CT2087" s="99">
        <v>0</v>
      </c>
      <c r="CU2087" s="98">
        <v>53733.964247135002</v>
      </c>
      <c r="CV2087" s="98">
        <v>14663.182950492999</v>
      </c>
      <c r="CW2087" s="98">
        <v>5717783.1272163382</v>
      </c>
      <c r="CX2087" s="98">
        <v>41624506.329254165</v>
      </c>
    </row>
    <row r="2088" spans="1:102" x14ac:dyDescent="0.2">
      <c r="A2088" s="98" t="s">
        <v>187</v>
      </c>
      <c r="B2088" s="100">
        <v>38687</v>
      </c>
      <c r="C2088" s="99">
        <v>55229.960541725202</v>
      </c>
      <c r="D2088" s="99">
        <v>0</v>
      </c>
      <c r="E2088" s="99">
        <v>27739.9523675442</v>
      </c>
      <c r="F2088" s="99">
        <v>16228.548571228999</v>
      </c>
      <c r="G2088" s="99">
        <v>467.10679277032602</v>
      </c>
      <c r="H2088" s="99">
        <v>1077.00901164114</v>
      </c>
      <c r="I2088" s="99">
        <v>0</v>
      </c>
      <c r="J2088" s="99">
        <v>17426.096353053999</v>
      </c>
      <c r="K2088" s="99">
        <v>21795.237716913201</v>
      </c>
      <c r="L2088" s="99">
        <v>36185.480109214797</v>
      </c>
      <c r="M2088" s="99">
        <v>35011.827971935301</v>
      </c>
      <c r="N2088" s="99">
        <v>7340.51813185215</v>
      </c>
      <c r="O2088" s="99">
        <v>0</v>
      </c>
      <c r="P2088" s="99">
        <v>0</v>
      </c>
      <c r="Q2088" s="99">
        <v>4352.57897937298</v>
      </c>
      <c r="R2088" s="99">
        <v>0</v>
      </c>
      <c r="S2088" s="99">
        <v>0</v>
      </c>
      <c r="T2088" s="99">
        <v>1536.6409633457699</v>
      </c>
      <c r="U2088" s="99">
        <v>39049.632547855399</v>
      </c>
      <c r="V2088" s="99">
        <v>3023041.2693481399</v>
      </c>
      <c r="W2088" s="99">
        <v>0</v>
      </c>
      <c r="X2088" s="99">
        <v>2420920.41046143</v>
      </c>
      <c r="Y2088" s="99">
        <v>1239560.52861023</v>
      </c>
      <c r="Z2088" s="99">
        <v>96552.716328620896</v>
      </c>
      <c r="AA2088" s="99">
        <v>170484.180624008</v>
      </c>
      <c r="AB2088" s="99">
        <v>0</v>
      </c>
      <c r="AC2088" s="99">
        <v>6627545.8041381799</v>
      </c>
      <c r="AD2088" s="99">
        <v>5407638.75891113</v>
      </c>
      <c r="AE2088" s="99">
        <v>1903406.1363983201</v>
      </c>
      <c r="AF2088" s="99">
        <v>1909691.66325378</v>
      </c>
      <c r="AG2088" s="99">
        <v>1068741.4054870601</v>
      </c>
      <c r="AH2088" s="99">
        <v>0</v>
      </c>
      <c r="AI2088" s="99">
        <v>0</v>
      </c>
      <c r="AJ2088" s="99">
        <v>505705.98004913301</v>
      </c>
      <c r="AK2088" s="99">
        <v>0</v>
      </c>
      <c r="AL2088" s="99">
        <v>0</v>
      </c>
      <c r="AM2088" s="99">
        <v>262575.208805084</v>
      </c>
      <c r="AN2088" s="99">
        <v>11870361.0620117</v>
      </c>
      <c r="AO2088" s="99">
        <v>22977343.815429699</v>
      </c>
      <c r="AP2088" s="99">
        <v>0</v>
      </c>
      <c r="AQ2088" s="99">
        <v>17396723.216796901</v>
      </c>
      <c r="AR2088" s="99">
        <v>8798898.7755127009</v>
      </c>
      <c r="AS2088" s="99">
        <v>653412.85833740199</v>
      </c>
      <c r="AT2088" s="99">
        <v>1134009.81382751</v>
      </c>
      <c r="AU2088" s="99">
        <v>0</v>
      </c>
      <c r="AV2088" s="99">
        <v>14821153.353149399</v>
      </c>
      <c r="AW2088" s="99">
        <v>13362977.438720699</v>
      </c>
      <c r="AX2088" s="99">
        <v>14533906.5620117</v>
      </c>
      <c r="AY2088" s="99">
        <v>14382052.268554701</v>
      </c>
      <c r="AZ2088" s="99">
        <v>7403567.9718017597</v>
      </c>
      <c r="BA2088" s="99">
        <v>0</v>
      </c>
      <c r="BB2088" s="99">
        <v>0</v>
      </c>
      <c r="BC2088" s="99">
        <v>3613575.4308776902</v>
      </c>
      <c r="BD2088" s="99">
        <v>0</v>
      </c>
      <c r="BE2088" s="99">
        <v>0</v>
      </c>
      <c r="BF2088" s="99">
        <v>1755472.78788757</v>
      </c>
      <c r="BG2088" s="99">
        <v>28461280.481933601</v>
      </c>
      <c r="BH2088" s="99">
        <v>4428438.97839355</v>
      </c>
      <c r="BI2088" s="99">
        <v>0</v>
      </c>
      <c r="BJ2088" s="99">
        <v>5097521.8936157199</v>
      </c>
      <c r="BK2088" s="99">
        <v>3382911.36785889</v>
      </c>
      <c r="BL2088" s="99">
        <v>0</v>
      </c>
      <c r="BM2088" s="99">
        <v>0</v>
      </c>
      <c r="BN2088" s="99">
        <v>0</v>
      </c>
      <c r="BO2088" s="99">
        <v>0</v>
      </c>
      <c r="BP2088" s="99">
        <v>0</v>
      </c>
      <c r="BQ2088" s="99">
        <v>0</v>
      </c>
      <c r="BR2088" s="99">
        <v>4656407.4824218797</v>
      </c>
      <c r="BS2088" s="99">
        <v>2931946.2475280799</v>
      </c>
      <c r="BT2088" s="99">
        <v>0</v>
      </c>
      <c r="BU2088" s="99">
        <v>0</v>
      </c>
      <c r="BV2088" s="99">
        <v>1916433.1681518599</v>
      </c>
      <c r="BW2088" s="99">
        <v>0</v>
      </c>
      <c r="BX2088" s="99">
        <v>0</v>
      </c>
      <c r="BY2088" s="99">
        <v>0</v>
      </c>
      <c r="BZ2088" s="99">
        <v>0</v>
      </c>
      <c r="CA2088" s="99">
        <v>82962.048211097703</v>
      </c>
      <c r="CB2088" s="99">
        <v>5443565.6065063505</v>
      </c>
      <c r="CC2088" s="99">
        <v>40363411.804199196</v>
      </c>
      <c r="CD2088" s="99">
        <v>9533179.9840087909</v>
      </c>
      <c r="CE2088" s="99">
        <v>1536.74067588151</v>
      </c>
      <c r="CF2088" s="99">
        <v>266980.30202865601</v>
      </c>
      <c r="CG2088" s="99">
        <v>1789406.41583252</v>
      </c>
      <c r="CH2088" s="99">
        <v>0</v>
      </c>
      <c r="CI2088" s="99">
        <v>84498.894537925706</v>
      </c>
      <c r="CJ2088" s="99">
        <v>5706449.3878784198</v>
      </c>
      <c r="CK2088" s="99">
        <v>42216922.6708984</v>
      </c>
      <c r="CL2088" s="99">
        <v>9536901.6519775409</v>
      </c>
      <c r="CM2088" s="166">
        <v>123413.356760025</v>
      </c>
      <c r="CN2088" s="166">
        <v>17577092.447997998</v>
      </c>
      <c r="CO2088" s="166">
        <v>70682429.394531295</v>
      </c>
      <c r="CP2088" s="99">
        <v>9536901.6519775409</v>
      </c>
      <c r="CQ2088" s="99">
        <v>0</v>
      </c>
      <c r="CR2088" s="99">
        <v>0</v>
      </c>
      <c r="CS2088" s="99">
        <v>0</v>
      </c>
      <c r="CT2088" s="99">
        <v>0</v>
      </c>
      <c r="CU2088" s="98">
        <v>50361.364509234001</v>
      </c>
      <c r="CV2088" s="98">
        <v>17827.819217167002</v>
      </c>
      <c r="CW2088" s="98">
        <v>5710545.9085350065</v>
      </c>
      <c r="CX2088" s="98">
        <v>42152818.220031716</v>
      </c>
    </row>
    <row r="2089" spans="1:102" x14ac:dyDescent="0.2">
      <c r="A2089" s="98" t="s">
        <v>187</v>
      </c>
      <c r="B2089" s="100">
        <v>38777</v>
      </c>
      <c r="C2089" s="99">
        <v>56532.5177693367</v>
      </c>
      <c r="D2089" s="99">
        <v>0</v>
      </c>
      <c r="E2089" s="99">
        <v>27146.182368040099</v>
      </c>
      <c r="F2089" s="99">
        <v>16197.6514503956</v>
      </c>
      <c r="G2089" s="99">
        <v>522.69006361067295</v>
      </c>
      <c r="H2089" s="99">
        <v>950.60813175886904</v>
      </c>
      <c r="I2089" s="99">
        <v>0</v>
      </c>
      <c r="J2089" s="99">
        <v>19945.255166292201</v>
      </c>
      <c r="K2089" s="99">
        <v>19335.285821199399</v>
      </c>
      <c r="L2089" s="99">
        <v>18957.231674909599</v>
      </c>
      <c r="M2089" s="99">
        <v>35709.624981403402</v>
      </c>
      <c r="N2089" s="99">
        <v>7405.1963549256297</v>
      </c>
      <c r="O2089" s="99">
        <v>22111.643737316099</v>
      </c>
      <c r="P2089" s="99">
        <v>0</v>
      </c>
      <c r="Q2089" s="99">
        <v>4379.0516983866701</v>
      </c>
      <c r="R2089" s="99">
        <v>921.74943834543205</v>
      </c>
      <c r="S2089" s="99">
        <v>0</v>
      </c>
      <c r="T2089" s="99">
        <v>589.92540299892403</v>
      </c>
      <c r="U2089" s="99">
        <v>39326.215698719003</v>
      </c>
      <c r="V2089" s="99">
        <v>3105078.2110900902</v>
      </c>
      <c r="W2089" s="99">
        <v>51.090707317925997</v>
      </c>
      <c r="X2089" s="99">
        <v>2398307.92010498</v>
      </c>
      <c r="Y2089" s="99">
        <v>1261909.3440704299</v>
      </c>
      <c r="Z2089" s="99">
        <v>111125.13895607</v>
      </c>
      <c r="AA2089" s="99">
        <v>148848.17323303199</v>
      </c>
      <c r="AB2089" s="99">
        <v>0</v>
      </c>
      <c r="AC2089" s="99">
        <v>7622298.65161133</v>
      </c>
      <c r="AD2089" s="99">
        <v>4641399.3996582003</v>
      </c>
      <c r="AE2089" s="99">
        <v>880829.71717071498</v>
      </c>
      <c r="AF2089" s="99">
        <v>1945412.3497619601</v>
      </c>
      <c r="AG2089" s="99">
        <v>1067162.1078186</v>
      </c>
      <c r="AH2089" s="99">
        <v>1120428.46595764</v>
      </c>
      <c r="AI2089" s="99">
        <v>0</v>
      </c>
      <c r="AJ2089" s="99">
        <v>509826.39776992798</v>
      </c>
      <c r="AK2089" s="99">
        <v>154367.70099639901</v>
      </c>
      <c r="AL2089" s="99">
        <v>0</v>
      </c>
      <c r="AM2089" s="99">
        <v>105131.64314270001</v>
      </c>
      <c r="AN2089" s="99">
        <v>12138698.817993199</v>
      </c>
      <c r="AO2089" s="99">
        <v>23816135.8366699</v>
      </c>
      <c r="AP2089" s="99">
        <v>588.16271899640606</v>
      </c>
      <c r="AQ2089" s="99">
        <v>17343725.129150402</v>
      </c>
      <c r="AR2089" s="99">
        <v>8930608.3403320294</v>
      </c>
      <c r="AS2089" s="99">
        <v>760941.02075195301</v>
      </c>
      <c r="AT2089" s="99">
        <v>1007156.6473465</v>
      </c>
      <c r="AU2089" s="99">
        <v>0</v>
      </c>
      <c r="AV2089" s="99">
        <v>18976097.962158199</v>
      </c>
      <c r="AW2089" s="99">
        <v>11562830.6450195</v>
      </c>
      <c r="AX2089" s="99">
        <v>6970085.6719360398</v>
      </c>
      <c r="AY2089" s="99">
        <v>14776341.3620605</v>
      </c>
      <c r="AZ2089" s="99">
        <v>7497937.10620117</v>
      </c>
      <c r="BA2089" s="99">
        <v>8334105.9475097703</v>
      </c>
      <c r="BB2089" s="99">
        <v>0</v>
      </c>
      <c r="BC2089" s="99">
        <v>3688613.6590271001</v>
      </c>
      <c r="BD2089" s="99">
        <v>1039314.84281921</v>
      </c>
      <c r="BE2089" s="99">
        <v>0</v>
      </c>
      <c r="BF2089" s="99">
        <v>724317.06561279297</v>
      </c>
      <c r="BG2089" s="99">
        <v>29134321.357666001</v>
      </c>
      <c r="BH2089" s="99">
        <v>5860063.3129882803</v>
      </c>
      <c r="BI2089" s="99">
        <v>87.171304586343496</v>
      </c>
      <c r="BJ2089" s="99">
        <v>5829346.94714355</v>
      </c>
      <c r="BK2089" s="99">
        <v>3628464.7919921898</v>
      </c>
      <c r="BL2089" s="99">
        <v>0</v>
      </c>
      <c r="BM2089" s="99">
        <v>0</v>
      </c>
      <c r="BN2089" s="99">
        <v>0</v>
      </c>
      <c r="BO2089" s="99">
        <v>0</v>
      </c>
      <c r="BP2089" s="99">
        <v>0</v>
      </c>
      <c r="BQ2089" s="99">
        <v>0</v>
      </c>
      <c r="BR2089" s="99">
        <v>5022730.2736816397</v>
      </c>
      <c r="BS2089" s="99">
        <v>3001760.1774597201</v>
      </c>
      <c r="BT2089" s="99">
        <v>1623154.2832031299</v>
      </c>
      <c r="BU2089" s="99">
        <v>0</v>
      </c>
      <c r="BV2089" s="99">
        <v>1971523.8845520001</v>
      </c>
      <c r="BW2089" s="99">
        <v>120677.47087573999</v>
      </c>
      <c r="BX2089" s="99">
        <v>0</v>
      </c>
      <c r="BY2089" s="99">
        <v>0</v>
      </c>
      <c r="BZ2089" s="99">
        <v>0</v>
      </c>
      <c r="CA2089" s="99">
        <v>83678.795141220093</v>
      </c>
      <c r="CB2089" s="99">
        <v>5485072.2776489304</v>
      </c>
      <c r="CC2089" s="99">
        <v>41052051.021972701</v>
      </c>
      <c r="CD2089" s="99">
        <v>11663963.5356445</v>
      </c>
      <c r="CE2089" s="99">
        <v>1475.8305395692601</v>
      </c>
      <c r="CF2089" s="99">
        <v>259040.09591484099</v>
      </c>
      <c r="CG2089" s="99">
        <v>1760663.3483581501</v>
      </c>
      <c r="CH2089" s="99">
        <v>0</v>
      </c>
      <c r="CI2089" s="99">
        <v>85152.348504066496</v>
      </c>
      <c r="CJ2089" s="99">
        <v>5738461.4656982403</v>
      </c>
      <c r="CK2089" s="99">
        <v>42883242.4521484</v>
      </c>
      <c r="CL2089" s="99">
        <v>11769056.0013428</v>
      </c>
      <c r="CM2089" s="166">
        <v>124313.066874504</v>
      </c>
      <c r="CN2089" s="166">
        <v>17905910.973877002</v>
      </c>
      <c r="CO2089" s="166">
        <v>72048510.283203095</v>
      </c>
      <c r="CP2089" s="99">
        <v>11769056.0013428</v>
      </c>
      <c r="CQ2089" s="99">
        <v>0</v>
      </c>
      <c r="CR2089" s="99">
        <v>0</v>
      </c>
      <c r="CS2089" s="99">
        <v>0</v>
      </c>
      <c r="CT2089" s="99">
        <v>0</v>
      </c>
      <c r="CU2089" s="98">
        <v>47391.959711271003</v>
      </c>
      <c r="CV2089" s="98">
        <v>20319.209750539001</v>
      </c>
      <c r="CW2089" s="98">
        <v>5744112.3735637711</v>
      </c>
      <c r="CX2089" s="98">
        <v>42812714.370330848</v>
      </c>
    </row>
    <row r="2090" spans="1:102" x14ac:dyDescent="0.2">
      <c r="A2090" s="98" t="s">
        <v>187</v>
      </c>
      <c r="B2090" s="100">
        <v>38869</v>
      </c>
      <c r="C2090" s="99">
        <v>58422.039354324297</v>
      </c>
      <c r="D2090" s="99">
        <v>0</v>
      </c>
      <c r="E2090" s="99">
        <v>26944.522794008299</v>
      </c>
      <c r="F2090" s="99">
        <v>16551.730072021499</v>
      </c>
      <c r="G2090" s="99">
        <v>582.70141637325298</v>
      </c>
      <c r="H2090" s="99">
        <v>890.62100266665198</v>
      </c>
      <c r="I2090" s="99">
        <v>0</v>
      </c>
      <c r="J2090" s="99">
        <v>22347.728331565901</v>
      </c>
      <c r="K2090" s="99">
        <v>17013.957261085499</v>
      </c>
      <c r="L2090" s="99">
        <v>17837.318807363499</v>
      </c>
      <c r="M2090" s="99">
        <v>36411.428641796098</v>
      </c>
      <c r="N2090" s="99">
        <v>7429.0818181633904</v>
      </c>
      <c r="O2090" s="99">
        <v>23229.8908138275</v>
      </c>
      <c r="P2090" s="99">
        <v>0</v>
      </c>
      <c r="Q2090" s="99">
        <v>4382.0479320287704</v>
      </c>
      <c r="R2090" s="99">
        <v>991.397625505924</v>
      </c>
      <c r="S2090" s="99">
        <v>0</v>
      </c>
      <c r="T2090" s="99">
        <v>533.17985703796103</v>
      </c>
      <c r="U2090" s="99">
        <v>39574.354768753103</v>
      </c>
      <c r="V2090" s="99">
        <v>3205100.1123046898</v>
      </c>
      <c r="W2090" s="99">
        <v>35.503470246680102</v>
      </c>
      <c r="X2090" s="99">
        <v>2359166.9411621098</v>
      </c>
      <c r="Y2090" s="99">
        <v>1280197.1326293901</v>
      </c>
      <c r="Z2090" s="99">
        <v>119401.653644562</v>
      </c>
      <c r="AA2090" s="99">
        <v>135450.08543395999</v>
      </c>
      <c r="AB2090" s="99">
        <v>0</v>
      </c>
      <c r="AC2090" s="99">
        <v>8333006.1145019503</v>
      </c>
      <c r="AD2090" s="99">
        <v>3917782.6811828599</v>
      </c>
      <c r="AE2090" s="99">
        <v>832944.06188201904</v>
      </c>
      <c r="AF2090" s="99">
        <v>1990800.77249146</v>
      </c>
      <c r="AG2090" s="99">
        <v>1070205.0875244101</v>
      </c>
      <c r="AH2090" s="99">
        <v>1168586.2146759001</v>
      </c>
      <c r="AI2090" s="99">
        <v>0</v>
      </c>
      <c r="AJ2090" s="99">
        <v>504747.5467453</v>
      </c>
      <c r="AK2090" s="99">
        <v>163118.78725814799</v>
      </c>
      <c r="AL2090" s="99">
        <v>0</v>
      </c>
      <c r="AM2090" s="99">
        <v>92983.478487968401</v>
      </c>
      <c r="AN2090" s="99">
        <v>12381238.5026855</v>
      </c>
      <c r="AO2090" s="99">
        <v>24864040.846191399</v>
      </c>
      <c r="AP2090" s="99">
        <v>482.55979624763103</v>
      </c>
      <c r="AQ2090" s="99">
        <v>17164931.7900391</v>
      </c>
      <c r="AR2090" s="99">
        <v>9104913.1435546894</v>
      </c>
      <c r="AS2090" s="99">
        <v>821296.35019683803</v>
      </c>
      <c r="AT2090" s="99">
        <v>921618.44052124</v>
      </c>
      <c r="AU2090" s="99">
        <v>0</v>
      </c>
      <c r="AV2090" s="99">
        <v>19692837.691650402</v>
      </c>
      <c r="AW2090" s="99">
        <v>9828211.7541503906</v>
      </c>
      <c r="AX2090" s="99">
        <v>6654529.0157470703</v>
      </c>
      <c r="AY2090" s="99">
        <v>15233862.318115201</v>
      </c>
      <c r="AZ2090" s="99">
        <v>7551783.4946899395</v>
      </c>
      <c r="BA2090" s="99">
        <v>8779241.4431152306</v>
      </c>
      <c r="BB2090" s="99">
        <v>0</v>
      </c>
      <c r="BC2090" s="99">
        <v>3693146.7174987802</v>
      </c>
      <c r="BD2090" s="99">
        <v>1103550.42033386</v>
      </c>
      <c r="BE2090" s="99">
        <v>0</v>
      </c>
      <c r="BF2090" s="99">
        <v>647564.73554229701</v>
      </c>
      <c r="BG2090" s="99">
        <v>29915971.105712902</v>
      </c>
      <c r="BH2090" s="99">
        <v>6117486.44775391</v>
      </c>
      <c r="BI2090" s="99">
        <v>22.479058273835101</v>
      </c>
      <c r="BJ2090" s="99">
        <v>5730190.1464843797</v>
      </c>
      <c r="BK2090" s="99">
        <v>3673385.6757507301</v>
      </c>
      <c r="BL2090" s="99">
        <v>0</v>
      </c>
      <c r="BM2090" s="99">
        <v>0</v>
      </c>
      <c r="BN2090" s="99">
        <v>0</v>
      </c>
      <c r="BO2090" s="99">
        <v>0</v>
      </c>
      <c r="BP2090" s="99">
        <v>0</v>
      </c>
      <c r="BQ2090" s="99">
        <v>0</v>
      </c>
      <c r="BR2090" s="99">
        <v>5138263.7509155301</v>
      </c>
      <c r="BS2090" s="99">
        <v>3032377.6306152302</v>
      </c>
      <c r="BT2090" s="99">
        <v>1709838.0118255599</v>
      </c>
      <c r="BU2090" s="99">
        <v>0</v>
      </c>
      <c r="BV2090" s="99">
        <v>1978927.38023376</v>
      </c>
      <c r="BW2090" s="99">
        <v>129709.331053734</v>
      </c>
      <c r="BX2090" s="99">
        <v>0</v>
      </c>
      <c r="BY2090" s="99">
        <v>0</v>
      </c>
      <c r="BZ2090" s="99">
        <v>0</v>
      </c>
      <c r="CA2090" s="99">
        <v>85465.7371444702</v>
      </c>
      <c r="CB2090" s="99">
        <v>5606435.9375610398</v>
      </c>
      <c r="CC2090" s="99">
        <v>42047593.669433601</v>
      </c>
      <c r="CD2090" s="99">
        <v>11831733.963378901</v>
      </c>
      <c r="CE2090" s="99">
        <v>1492.17987927794</v>
      </c>
      <c r="CF2090" s="99">
        <v>255560.09264183001</v>
      </c>
      <c r="CG2090" s="99">
        <v>1750037.69920349</v>
      </c>
      <c r="CH2090" s="99">
        <v>0</v>
      </c>
      <c r="CI2090" s="99">
        <v>86951.3211288452</v>
      </c>
      <c r="CJ2090" s="99">
        <v>5869791.9561157199</v>
      </c>
      <c r="CK2090" s="99">
        <v>43740032.668457001</v>
      </c>
      <c r="CL2090" s="99">
        <v>11956623.553222699</v>
      </c>
      <c r="CM2090" s="166">
        <v>126264.23633194</v>
      </c>
      <c r="CN2090" s="166">
        <v>18219083.255127002</v>
      </c>
      <c r="CO2090" s="166">
        <v>73684902.188476607</v>
      </c>
      <c r="CP2090" s="99">
        <v>11956623.553222699</v>
      </c>
      <c r="CQ2090" s="99">
        <v>0</v>
      </c>
      <c r="CR2090" s="99">
        <v>0</v>
      </c>
      <c r="CS2090" s="99">
        <v>0</v>
      </c>
      <c r="CT2090" s="99">
        <v>0</v>
      </c>
      <c r="CU2090" s="98">
        <v>44930.116030445999</v>
      </c>
      <c r="CV2090" s="98">
        <v>22786.433365417</v>
      </c>
      <c r="CW2090" s="98">
        <v>5861996.0302028703</v>
      </c>
      <c r="CX2090" s="98">
        <v>43797631.368637092</v>
      </c>
    </row>
    <row r="2091" spans="1:102" x14ac:dyDescent="0.2">
      <c r="A2091" s="98" t="s">
        <v>187</v>
      </c>
      <c r="B2091" s="100">
        <v>38961</v>
      </c>
      <c r="C2091" s="99">
        <v>59571.361185550697</v>
      </c>
      <c r="D2091" s="99">
        <v>0</v>
      </c>
      <c r="E2091" s="99">
        <v>26559.747837781899</v>
      </c>
      <c r="F2091" s="99">
        <v>16589.127963304501</v>
      </c>
      <c r="G2091" s="99">
        <v>614.57302419096197</v>
      </c>
      <c r="H2091" s="99">
        <v>842.96816374361504</v>
      </c>
      <c r="I2091" s="99">
        <v>0</v>
      </c>
      <c r="J2091" s="99">
        <v>24828.701268196099</v>
      </c>
      <c r="K2091" s="99">
        <v>14893.803838014601</v>
      </c>
      <c r="L2091" s="99">
        <v>16961.730942487698</v>
      </c>
      <c r="M2091" s="99">
        <v>36840.708608150497</v>
      </c>
      <c r="N2091" s="99">
        <v>7539.3213483095196</v>
      </c>
      <c r="O2091" s="99">
        <v>23864.5203495026</v>
      </c>
      <c r="P2091" s="99">
        <v>0</v>
      </c>
      <c r="Q2091" s="99">
        <v>4352.2974443435696</v>
      </c>
      <c r="R2091" s="99">
        <v>991.39510288834595</v>
      </c>
      <c r="S2091" s="99">
        <v>0</v>
      </c>
      <c r="T2091" s="99">
        <v>487.276672556996</v>
      </c>
      <c r="U2091" s="99">
        <v>39558.249075412801</v>
      </c>
      <c r="V2091" s="99">
        <v>3255127.3797607399</v>
      </c>
      <c r="W2091" s="99">
        <v>36.142588191665702</v>
      </c>
      <c r="X2091" s="99">
        <v>2282947.3896789602</v>
      </c>
      <c r="Y2091" s="99">
        <v>1251597.1587066699</v>
      </c>
      <c r="Z2091" s="99">
        <v>128802.018897057</v>
      </c>
      <c r="AA2091" s="99">
        <v>121894.381079674</v>
      </c>
      <c r="AB2091" s="99">
        <v>0</v>
      </c>
      <c r="AC2091" s="99">
        <v>9330718.5673828106</v>
      </c>
      <c r="AD2091" s="99">
        <v>2979805.81280518</v>
      </c>
      <c r="AE2091" s="99">
        <v>787408.990028381</v>
      </c>
      <c r="AF2091" s="99">
        <v>1995756.3993682901</v>
      </c>
      <c r="AG2091" s="99">
        <v>1059961.4138030999</v>
      </c>
      <c r="AH2091" s="99">
        <v>1201502.2281494101</v>
      </c>
      <c r="AI2091" s="99">
        <v>0</v>
      </c>
      <c r="AJ2091" s="99">
        <v>494465.033435822</v>
      </c>
      <c r="AK2091" s="99">
        <v>164333.080898285</v>
      </c>
      <c r="AL2091" s="99">
        <v>0</v>
      </c>
      <c r="AM2091" s="99">
        <v>85672.905715942397</v>
      </c>
      <c r="AN2091" s="99">
        <v>12446257.3863525</v>
      </c>
      <c r="AO2091" s="99">
        <v>25529072.5617676</v>
      </c>
      <c r="AP2091" s="99">
        <v>487.30406052246701</v>
      </c>
      <c r="AQ2091" s="99">
        <v>16750349.5159912</v>
      </c>
      <c r="AR2091" s="99">
        <v>9000090.0123290997</v>
      </c>
      <c r="AS2091" s="99">
        <v>892929.72344207799</v>
      </c>
      <c r="AT2091" s="99">
        <v>837049.28194427502</v>
      </c>
      <c r="AU2091" s="99">
        <v>0</v>
      </c>
      <c r="AV2091" s="99">
        <v>22242675.8115234</v>
      </c>
      <c r="AW2091" s="99">
        <v>7660786.6085205097</v>
      </c>
      <c r="AX2091" s="99">
        <v>6379111.8332519503</v>
      </c>
      <c r="AY2091" s="99">
        <v>15434757.9726563</v>
      </c>
      <c r="AZ2091" s="99">
        <v>7562998.56359863</v>
      </c>
      <c r="BA2091" s="99">
        <v>9154303.5247802697</v>
      </c>
      <c r="BB2091" s="99">
        <v>0</v>
      </c>
      <c r="BC2091" s="99">
        <v>3641781.8247985798</v>
      </c>
      <c r="BD2091" s="99">
        <v>1122851.8135376</v>
      </c>
      <c r="BE2091" s="99">
        <v>0</v>
      </c>
      <c r="BF2091" s="99">
        <v>603124.93493652297</v>
      </c>
      <c r="BG2091" s="99">
        <v>30572524.454345699</v>
      </c>
      <c r="BH2091" s="99">
        <v>6316979.4240722703</v>
      </c>
      <c r="BI2091" s="99">
        <v>31.570120053831499</v>
      </c>
      <c r="BJ2091" s="99">
        <v>5617110.6503906297</v>
      </c>
      <c r="BK2091" s="99">
        <v>3573155.5754089402</v>
      </c>
      <c r="BL2091" s="99">
        <v>0</v>
      </c>
      <c r="BM2091" s="99">
        <v>0</v>
      </c>
      <c r="BN2091" s="99">
        <v>0</v>
      </c>
      <c r="BO2091" s="99">
        <v>0</v>
      </c>
      <c r="BP2091" s="99">
        <v>0</v>
      </c>
      <c r="BQ2091" s="99">
        <v>0</v>
      </c>
      <c r="BR2091" s="99">
        <v>5186793.8339843797</v>
      </c>
      <c r="BS2091" s="99">
        <v>3035723.6418762198</v>
      </c>
      <c r="BT2091" s="99">
        <v>1782189.85850525</v>
      </c>
      <c r="BU2091" s="99">
        <v>0</v>
      </c>
      <c r="BV2091" s="99">
        <v>1972368.17137146</v>
      </c>
      <c r="BW2091" s="99">
        <v>129466.845072746</v>
      </c>
      <c r="BX2091" s="99">
        <v>0</v>
      </c>
      <c r="BY2091" s="99">
        <v>0</v>
      </c>
      <c r="BZ2091" s="99">
        <v>0</v>
      </c>
      <c r="CA2091" s="99">
        <v>86062.737001419096</v>
      </c>
      <c r="CB2091" s="99">
        <v>5557128.4673461895</v>
      </c>
      <c r="CC2091" s="99">
        <v>42388537.953613304</v>
      </c>
      <c r="CD2091" s="99">
        <v>11957002.126464801</v>
      </c>
      <c r="CE2091" s="99">
        <v>1445.19426745176</v>
      </c>
      <c r="CF2091" s="99">
        <v>251193.92800331101</v>
      </c>
      <c r="CG2091" s="99">
        <v>1730085.4144592299</v>
      </c>
      <c r="CH2091" s="99">
        <v>0</v>
      </c>
      <c r="CI2091" s="99">
        <v>87513.188041686997</v>
      </c>
      <c r="CJ2091" s="99">
        <v>5809563.9890747098</v>
      </c>
      <c r="CK2091" s="99">
        <v>44221760.888183601</v>
      </c>
      <c r="CL2091" s="99">
        <v>12104357.0965576</v>
      </c>
      <c r="CM2091" s="166">
        <v>127123.88031101201</v>
      </c>
      <c r="CN2091" s="166">
        <v>18259412.807861298</v>
      </c>
      <c r="CO2091" s="166">
        <v>74562044.633789107</v>
      </c>
      <c r="CP2091" s="99">
        <v>12104357.0965576</v>
      </c>
      <c r="CQ2091" s="99">
        <v>0</v>
      </c>
      <c r="CR2091" s="99">
        <v>0</v>
      </c>
      <c r="CS2091" s="99">
        <v>0</v>
      </c>
      <c r="CT2091" s="99">
        <v>0</v>
      </c>
      <c r="CU2091" s="98">
        <v>42344.173810442</v>
      </c>
      <c r="CV2091" s="98">
        <v>25342.271924993998</v>
      </c>
      <c r="CW2091" s="98">
        <v>5808322.3953495007</v>
      </c>
      <c r="CX2091" s="98">
        <v>44118623.368072532</v>
      </c>
    </row>
    <row r="2092" spans="1:102" x14ac:dyDescent="0.2">
      <c r="A2092" s="98" t="s">
        <v>187</v>
      </c>
      <c r="B2092" s="100">
        <v>39052</v>
      </c>
      <c r="C2092" s="99">
        <v>61478.320927143097</v>
      </c>
      <c r="D2092" s="99">
        <v>0</v>
      </c>
      <c r="E2092" s="99">
        <v>26428.985323905901</v>
      </c>
      <c r="F2092" s="99">
        <v>16840.742181301099</v>
      </c>
      <c r="G2092" s="99">
        <v>690.54232294112398</v>
      </c>
      <c r="H2092" s="99">
        <v>755.38741099834397</v>
      </c>
      <c r="I2092" s="99">
        <v>0</v>
      </c>
      <c r="J2092" s="99">
        <v>28239.783910274498</v>
      </c>
      <c r="K2092" s="99">
        <v>11994.9082611799</v>
      </c>
      <c r="L2092" s="99">
        <v>17073.830442905401</v>
      </c>
      <c r="M2092" s="99">
        <v>37385.929551124602</v>
      </c>
      <c r="N2092" s="99">
        <v>7575.1630775332496</v>
      </c>
      <c r="O2092" s="99">
        <v>24904.633606672302</v>
      </c>
      <c r="P2092" s="99">
        <v>0</v>
      </c>
      <c r="Q2092" s="99">
        <v>4381.7705060839698</v>
      </c>
      <c r="R2092" s="99">
        <v>1003.54849784076</v>
      </c>
      <c r="S2092" s="99">
        <v>0</v>
      </c>
      <c r="T2092" s="99">
        <v>465.034734811634</v>
      </c>
      <c r="U2092" s="99">
        <v>40266.4304728508</v>
      </c>
      <c r="V2092" s="99">
        <v>3363354.15197754</v>
      </c>
      <c r="W2092" s="99">
        <v>44.370127639733298</v>
      </c>
      <c r="X2092" s="99">
        <v>2252953.16229248</v>
      </c>
      <c r="Y2092" s="99">
        <v>1252895.4056854199</v>
      </c>
      <c r="Z2092" s="99">
        <v>142794.318292618</v>
      </c>
      <c r="AA2092" s="99">
        <v>108167.38682460799</v>
      </c>
      <c r="AB2092" s="99">
        <v>0</v>
      </c>
      <c r="AC2092" s="99">
        <v>10940724.121948199</v>
      </c>
      <c r="AD2092" s="99">
        <v>2056821.176651</v>
      </c>
      <c r="AE2092" s="99">
        <v>793337.96218109096</v>
      </c>
      <c r="AF2092" s="99">
        <v>2004573.7839355499</v>
      </c>
      <c r="AG2092" s="99">
        <v>1059197.22789001</v>
      </c>
      <c r="AH2092" s="99">
        <v>1250973.82562256</v>
      </c>
      <c r="AI2092" s="99">
        <v>0</v>
      </c>
      <c r="AJ2092" s="99">
        <v>491732.39763259899</v>
      </c>
      <c r="AK2092" s="99">
        <v>168745.757148743</v>
      </c>
      <c r="AL2092" s="99">
        <v>0</v>
      </c>
      <c r="AM2092" s="99">
        <v>82092.880600929304</v>
      </c>
      <c r="AN2092" s="99">
        <v>13008139.6333008</v>
      </c>
      <c r="AO2092" s="99">
        <v>26675020.931396499</v>
      </c>
      <c r="AP2092" s="99">
        <v>678.45778413116898</v>
      </c>
      <c r="AQ2092" s="99">
        <v>16435720.8708496</v>
      </c>
      <c r="AR2092" s="99">
        <v>8955870.6887206994</v>
      </c>
      <c r="AS2092" s="99">
        <v>995663.23684692394</v>
      </c>
      <c r="AT2092" s="99">
        <v>749259.29207611096</v>
      </c>
      <c r="AU2092" s="99">
        <v>0</v>
      </c>
      <c r="AV2092" s="99">
        <v>25522326.9211426</v>
      </c>
      <c r="AW2092" s="99">
        <v>5267252.0911865197</v>
      </c>
      <c r="AX2092" s="99">
        <v>6497567.9992065402</v>
      </c>
      <c r="AY2092" s="99">
        <v>15679796.4689941</v>
      </c>
      <c r="AZ2092" s="99">
        <v>7596126.0222167997</v>
      </c>
      <c r="BA2092" s="99">
        <v>9632920.9707031306</v>
      </c>
      <c r="BB2092" s="99">
        <v>0</v>
      </c>
      <c r="BC2092" s="99">
        <v>3658837.54656982</v>
      </c>
      <c r="BD2092" s="99">
        <v>1163658.1410369901</v>
      </c>
      <c r="BE2092" s="99">
        <v>0</v>
      </c>
      <c r="BF2092" s="99">
        <v>582634.98706054699</v>
      </c>
      <c r="BG2092" s="99">
        <v>31604087.105468798</v>
      </c>
      <c r="BH2092" s="99">
        <v>6661032.7696533203</v>
      </c>
      <c r="BI2092" s="99">
        <v>29.770040899980799</v>
      </c>
      <c r="BJ2092" s="99">
        <v>5556358.6937255897</v>
      </c>
      <c r="BK2092" s="99">
        <v>3592036.8919067401</v>
      </c>
      <c r="BL2092" s="99">
        <v>0</v>
      </c>
      <c r="BM2092" s="99">
        <v>0</v>
      </c>
      <c r="BN2092" s="99">
        <v>0</v>
      </c>
      <c r="BO2092" s="99">
        <v>0</v>
      </c>
      <c r="BP2092" s="99">
        <v>0</v>
      </c>
      <c r="BQ2092" s="99">
        <v>0</v>
      </c>
      <c r="BR2092" s="99">
        <v>5306485.6773681603</v>
      </c>
      <c r="BS2092" s="99">
        <v>3054920.8368530301</v>
      </c>
      <c r="BT2092" s="99">
        <v>1875138.7702178999</v>
      </c>
      <c r="BU2092" s="99">
        <v>0</v>
      </c>
      <c r="BV2092" s="99">
        <v>1991046.7019653299</v>
      </c>
      <c r="BW2092" s="99">
        <v>134443.24477386501</v>
      </c>
      <c r="BX2092" s="99">
        <v>0</v>
      </c>
      <c r="BY2092" s="99">
        <v>0</v>
      </c>
      <c r="BZ2092" s="99">
        <v>0</v>
      </c>
      <c r="CA2092" s="99">
        <v>87852.269044876099</v>
      </c>
      <c r="CB2092" s="99">
        <v>5614579.5389404297</v>
      </c>
      <c r="CC2092" s="99">
        <v>43203335.997558601</v>
      </c>
      <c r="CD2092" s="99">
        <v>12227567.4798584</v>
      </c>
      <c r="CE2092" s="99">
        <v>1437.1387180090001</v>
      </c>
      <c r="CF2092" s="99">
        <v>250794.621433258</v>
      </c>
      <c r="CG2092" s="99">
        <v>1746267.5452270501</v>
      </c>
      <c r="CH2092" s="99">
        <v>0</v>
      </c>
      <c r="CI2092" s="99">
        <v>89290.766369819597</v>
      </c>
      <c r="CJ2092" s="99">
        <v>5869862.2041626005</v>
      </c>
      <c r="CK2092" s="99">
        <v>44976678.244140603</v>
      </c>
      <c r="CL2092" s="99">
        <v>12362649.2252197</v>
      </c>
      <c r="CM2092" s="166">
        <v>129398.643425941</v>
      </c>
      <c r="CN2092" s="166">
        <v>18843054.736816399</v>
      </c>
      <c r="CO2092" s="166">
        <v>76610633.577148393</v>
      </c>
      <c r="CP2092" s="99">
        <v>12362649.2252197</v>
      </c>
      <c r="CQ2092" s="99">
        <v>0</v>
      </c>
      <c r="CR2092" s="99">
        <v>0</v>
      </c>
      <c r="CS2092" s="99">
        <v>0</v>
      </c>
      <c r="CT2092" s="99">
        <v>0</v>
      </c>
      <c r="CU2092" s="98">
        <v>39171.687933576002</v>
      </c>
      <c r="CV2092" s="98">
        <v>28800.474410227998</v>
      </c>
      <c r="CW2092" s="98">
        <v>5865374.1603736877</v>
      </c>
      <c r="CX2092" s="98">
        <v>44949603.542785652</v>
      </c>
    </row>
    <row r="2093" spans="1:102" x14ac:dyDescent="0.2">
      <c r="A2093" s="98" t="s">
        <v>187</v>
      </c>
      <c r="B2093" s="100">
        <v>39142</v>
      </c>
      <c r="C2093" s="99">
        <v>63959.074169158899</v>
      </c>
      <c r="D2093" s="99">
        <v>0</v>
      </c>
      <c r="E2093" s="99">
        <v>25084.201462745699</v>
      </c>
      <c r="F2093" s="99">
        <v>16838.9120938778</v>
      </c>
      <c r="G2093" s="99">
        <v>793.01550433784701</v>
      </c>
      <c r="H2093" s="99">
        <v>707.44273595511902</v>
      </c>
      <c r="I2093" s="99">
        <v>0</v>
      </c>
      <c r="J2093" s="99">
        <v>30380.218493223201</v>
      </c>
      <c r="K2093" s="99">
        <v>10399.6771820784</v>
      </c>
      <c r="L2093" s="99">
        <v>16593.714401006699</v>
      </c>
      <c r="M2093" s="99">
        <v>37682.458580017097</v>
      </c>
      <c r="N2093" s="99">
        <v>7692.13180702925</v>
      </c>
      <c r="O2093" s="99">
        <v>25760.2311246395</v>
      </c>
      <c r="P2093" s="99">
        <v>0</v>
      </c>
      <c r="Q2093" s="99">
        <v>4396.8176025152197</v>
      </c>
      <c r="R2093" s="99">
        <v>1074.8125614523899</v>
      </c>
      <c r="S2093" s="99">
        <v>0</v>
      </c>
      <c r="T2093" s="99">
        <v>459.04625835642202</v>
      </c>
      <c r="U2093" s="99">
        <v>40809.500848770098</v>
      </c>
      <c r="V2093" s="99">
        <v>3509311.04510498</v>
      </c>
      <c r="W2093" s="99">
        <v>38.877861327957397</v>
      </c>
      <c r="X2093" s="99">
        <v>2125240.27203369</v>
      </c>
      <c r="Y2093" s="99">
        <v>1247534.6077117899</v>
      </c>
      <c r="Z2093" s="99">
        <v>156404.08271408101</v>
      </c>
      <c r="AA2093" s="99">
        <v>100107.649047852</v>
      </c>
      <c r="AB2093" s="99">
        <v>0</v>
      </c>
      <c r="AC2093" s="99">
        <v>11572855.7698975</v>
      </c>
      <c r="AD2093" s="99">
        <v>1682488.9873657201</v>
      </c>
      <c r="AE2093" s="99">
        <v>772217.40633392299</v>
      </c>
      <c r="AF2093" s="99">
        <v>2023133.51377869</v>
      </c>
      <c r="AG2093" s="99">
        <v>1065458.0848083501</v>
      </c>
      <c r="AH2093" s="99">
        <v>1315273.6887359601</v>
      </c>
      <c r="AI2093" s="99">
        <v>0</v>
      </c>
      <c r="AJ2093" s="99">
        <v>494791.81656646699</v>
      </c>
      <c r="AK2093" s="99">
        <v>176691.36220359799</v>
      </c>
      <c r="AL2093" s="99">
        <v>0</v>
      </c>
      <c r="AM2093" s="99">
        <v>79418.1945714951</v>
      </c>
      <c r="AN2093" s="99">
        <v>13172401.045288101</v>
      </c>
      <c r="AO2093" s="99">
        <v>28131183.908447299</v>
      </c>
      <c r="AP2093" s="99">
        <v>508.89691736549099</v>
      </c>
      <c r="AQ2093" s="99">
        <v>15706705.458984399</v>
      </c>
      <c r="AR2093" s="99">
        <v>8951115.5197753906</v>
      </c>
      <c r="AS2093" s="99">
        <v>1097117.17805481</v>
      </c>
      <c r="AT2093" s="99">
        <v>693431.11358642601</v>
      </c>
      <c r="AU2093" s="99">
        <v>0</v>
      </c>
      <c r="AV2093" s="99">
        <v>29491219.325439502</v>
      </c>
      <c r="AW2093" s="99">
        <v>4361465.2609252902</v>
      </c>
      <c r="AX2093" s="99">
        <v>6408957.2135620099</v>
      </c>
      <c r="AY2093" s="99">
        <v>15984315.730835</v>
      </c>
      <c r="AZ2093" s="99">
        <v>7637383.1966552697</v>
      </c>
      <c r="BA2093" s="99">
        <v>10234497.62854</v>
      </c>
      <c r="BB2093" s="99">
        <v>0</v>
      </c>
      <c r="BC2093" s="99">
        <v>3713037.3563232399</v>
      </c>
      <c r="BD2093" s="99">
        <v>1219000.5032196001</v>
      </c>
      <c r="BE2093" s="99">
        <v>0</v>
      </c>
      <c r="BF2093" s="99">
        <v>565348.740234375</v>
      </c>
      <c r="BG2093" s="99">
        <v>32365616.541503899</v>
      </c>
      <c r="BH2093" s="99">
        <v>7137671.5617065402</v>
      </c>
      <c r="BI2093" s="99">
        <v>17.830256006913299</v>
      </c>
      <c r="BJ2093" s="99">
        <v>5393332.22473145</v>
      </c>
      <c r="BK2093" s="99">
        <v>3617631.2976684598</v>
      </c>
      <c r="BL2093" s="99">
        <v>0</v>
      </c>
      <c r="BM2093" s="99">
        <v>0</v>
      </c>
      <c r="BN2093" s="99">
        <v>0</v>
      </c>
      <c r="BO2093" s="99">
        <v>0</v>
      </c>
      <c r="BP2093" s="99">
        <v>0</v>
      </c>
      <c r="BQ2093" s="99">
        <v>0</v>
      </c>
      <c r="BR2093" s="99">
        <v>5404536.4146118201</v>
      </c>
      <c r="BS2093" s="99">
        <v>3061597.7113342299</v>
      </c>
      <c r="BT2093" s="99">
        <v>1992665.33821106</v>
      </c>
      <c r="BU2093" s="99">
        <v>0</v>
      </c>
      <c r="BV2093" s="99">
        <v>2016856.3252716099</v>
      </c>
      <c r="BW2093" s="99">
        <v>141542.94094848601</v>
      </c>
      <c r="BX2093" s="99">
        <v>0</v>
      </c>
      <c r="BY2093" s="99">
        <v>0</v>
      </c>
      <c r="BZ2093" s="99">
        <v>0</v>
      </c>
      <c r="CA2093" s="99">
        <v>89064.137889862104</v>
      </c>
      <c r="CB2093" s="99">
        <v>5662232.6520996103</v>
      </c>
      <c r="CC2093" s="99">
        <v>43920504.78125</v>
      </c>
      <c r="CD2093" s="99">
        <v>12520199.638793901</v>
      </c>
      <c r="CE2093" s="99">
        <v>1503.1379686594</v>
      </c>
      <c r="CF2093" s="99">
        <v>255562.161050797</v>
      </c>
      <c r="CG2093" s="99">
        <v>1781485.3434753399</v>
      </c>
      <c r="CH2093" s="99">
        <v>0</v>
      </c>
      <c r="CI2093" s="99">
        <v>90565.353545188904</v>
      </c>
      <c r="CJ2093" s="99">
        <v>5913790.6693115197</v>
      </c>
      <c r="CK2093" s="99">
        <v>45843917.300292999</v>
      </c>
      <c r="CL2093" s="99">
        <v>12650728.6286621</v>
      </c>
      <c r="CM2093" s="166">
        <v>131167.24069404599</v>
      </c>
      <c r="CN2093" s="166">
        <v>19120463.657958999</v>
      </c>
      <c r="CO2093" s="166">
        <v>78158821.811523393</v>
      </c>
      <c r="CP2093" s="99">
        <v>12650728.6286621</v>
      </c>
      <c r="CQ2093" s="99">
        <v>0</v>
      </c>
      <c r="CR2093" s="99">
        <v>0</v>
      </c>
      <c r="CS2093" s="99">
        <v>0</v>
      </c>
      <c r="CT2093" s="99">
        <v>0</v>
      </c>
      <c r="CU2093" s="98">
        <v>36162.158281917997</v>
      </c>
      <c r="CV2093" s="98">
        <v>30971.997579019</v>
      </c>
      <c r="CW2093" s="98">
        <v>5917794.8131504077</v>
      </c>
      <c r="CX2093" s="98">
        <v>45701990.124725342</v>
      </c>
    </row>
    <row r="2094" spans="1:102" x14ac:dyDescent="0.2">
      <c r="A2094" s="98" t="s">
        <v>187</v>
      </c>
      <c r="B2094" s="100">
        <v>39234</v>
      </c>
      <c r="C2094" s="99">
        <v>65029.075025081598</v>
      </c>
      <c r="D2094" s="99">
        <v>0</v>
      </c>
      <c r="E2094" s="99">
        <v>24373.793543577201</v>
      </c>
      <c r="F2094" s="99">
        <v>16740.097407102599</v>
      </c>
      <c r="G2094" s="99">
        <v>885.63758671283699</v>
      </c>
      <c r="H2094" s="99">
        <v>609.26984542608295</v>
      </c>
      <c r="I2094" s="99">
        <v>0</v>
      </c>
      <c r="J2094" s="99">
        <v>32288.2068250179</v>
      </c>
      <c r="K2094" s="99">
        <v>8909.6599742174094</v>
      </c>
      <c r="L2094" s="99">
        <v>16556.799096584298</v>
      </c>
      <c r="M2094" s="99">
        <v>37599.367997646303</v>
      </c>
      <c r="N2094" s="99">
        <v>7787.0855109095601</v>
      </c>
      <c r="O2094" s="99">
        <v>26117.2166378498</v>
      </c>
      <c r="P2094" s="99">
        <v>0</v>
      </c>
      <c r="Q2094" s="99">
        <v>4392.9285959601402</v>
      </c>
      <c r="R2094" s="99">
        <v>1098.2800390571399</v>
      </c>
      <c r="S2094" s="99">
        <v>0</v>
      </c>
      <c r="T2094" s="99">
        <v>445.13997798785601</v>
      </c>
      <c r="U2094" s="99">
        <v>41188.637304306001</v>
      </c>
      <c r="V2094" s="99">
        <v>3609261.0458679199</v>
      </c>
      <c r="W2094" s="99">
        <v>35.8422153587453</v>
      </c>
      <c r="X2094" s="99">
        <v>2062627.95075989</v>
      </c>
      <c r="Y2094" s="99">
        <v>1234478.2881469701</v>
      </c>
      <c r="Z2094" s="99">
        <v>169081.42016410801</v>
      </c>
      <c r="AA2094" s="99">
        <v>85784.431803703294</v>
      </c>
      <c r="AB2094" s="99">
        <v>0</v>
      </c>
      <c r="AC2094" s="99">
        <v>11924512.0085449</v>
      </c>
      <c r="AD2094" s="99">
        <v>1365762.76296997</v>
      </c>
      <c r="AE2094" s="99">
        <v>758944.14624023403</v>
      </c>
      <c r="AF2094" s="99">
        <v>2036810.8253478999</v>
      </c>
      <c r="AG2094" s="99">
        <v>1065269.98583984</v>
      </c>
      <c r="AH2094" s="99">
        <v>1320002.4593505899</v>
      </c>
      <c r="AI2094" s="99">
        <v>0</v>
      </c>
      <c r="AJ2094" s="99">
        <v>496763.09243774402</v>
      </c>
      <c r="AK2094" s="99">
        <v>179175.21298980701</v>
      </c>
      <c r="AL2094" s="99">
        <v>0</v>
      </c>
      <c r="AM2094" s="99">
        <v>76155.990694046006</v>
      </c>
      <c r="AN2094" s="99">
        <v>13372350.784301801</v>
      </c>
      <c r="AO2094" s="99">
        <v>29181620.158691399</v>
      </c>
      <c r="AP2094" s="99">
        <v>489.64404861628998</v>
      </c>
      <c r="AQ2094" s="99">
        <v>15201760.377319301</v>
      </c>
      <c r="AR2094" s="99">
        <v>8889917.2810058594</v>
      </c>
      <c r="AS2094" s="99">
        <v>1187090.4275970501</v>
      </c>
      <c r="AT2094" s="99">
        <v>598030.23171234096</v>
      </c>
      <c r="AU2094" s="99">
        <v>0</v>
      </c>
      <c r="AV2094" s="99">
        <v>29331169.5556641</v>
      </c>
      <c r="AW2094" s="99">
        <v>3569230.4384155301</v>
      </c>
      <c r="AX2094" s="99">
        <v>6408078.9151001005</v>
      </c>
      <c r="AY2094" s="99">
        <v>16210118.190063501</v>
      </c>
      <c r="AZ2094" s="99">
        <v>7743663.4223632803</v>
      </c>
      <c r="BA2094" s="99">
        <v>10356746.072509799</v>
      </c>
      <c r="BB2094" s="99">
        <v>0</v>
      </c>
      <c r="BC2094" s="99">
        <v>3754879.29119873</v>
      </c>
      <c r="BD2094" s="99">
        <v>1243162.8251953099</v>
      </c>
      <c r="BE2094" s="99">
        <v>0</v>
      </c>
      <c r="BF2094" s="99">
        <v>544640.90521240199</v>
      </c>
      <c r="BG2094" s="99">
        <v>33140567.600341801</v>
      </c>
      <c r="BH2094" s="99">
        <v>7325029.5390014602</v>
      </c>
      <c r="BI2094" s="99">
        <v>21.901066692778802</v>
      </c>
      <c r="BJ2094" s="99">
        <v>5272113.1802978497</v>
      </c>
      <c r="BK2094" s="99">
        <v>3624438.8370971698</v>
      </c>
      <c r="BL2094" s="99">
        <v>0</v>
      </c>
      <c r="BM2094" s="99">
        <v>0</v>
      </c>
      <c r="BN2094" s="99">
        <v>0</v>
      </c>
      <c r="BO2094" s="99">
        <v>0</v>
      </c>
      <c r="BP2094" s="99">
        <v>0</v>
      </c>
      <c r="BQ2094" s="99">
        <v>0</v>
      </c>
      <c r="BR2094" s="99">
        <v>5452230.609375</v>
      </c>
      <c r="BS2094" s="99">
        <v>3114568.3946227999</v>
      </c>
      <c r="BT2094" s="99">
        <v>2016365.1733093299</v>
      </c>
      <c r="BU2094" s="99">
        <v>0</v>
      </c>
      <c r="BV2094" s="99">
        <v>2043622.77122498</v>
      </c>
      <c r="BW2094" s="99">
        <v>145112.06287002601</v>
      </c>
      <c r="BX2094" s="99">
        <v>0</v>
      </c>
      <c r="BY2094" s="99">
        <v>0</v>
      </c>
      <c r="BZ2094" s="99">
        <v>0</v>
      </c>
      <c r="CA2094" s="99">
        <v>89489.823966026306</v>
      </c>
      <c r="CB2094" s="99">
        <v>5712161.7861938505</v>
      </c>
      <c r="CC2094" s="99">
        <v>44678650.674804702</v>
      </c>
      <c r="CD2094" s="99">
        <v>12598557.6138916</v>
      </c>
      <c r="CE2094" s="99">
        <v>1509.53410319984</v>
      </c>
      <c r="CF2094" s="99">
        <v>255236.764398575</v>
      </c>
      <c r="CG2094" s="99">
        <v>1789076.6650390599</v>
      </c>
      <c r="CH2094" s="99">
        <v>0</v>
      </c>
      <c r="CI2094" s="99">
        <v>90998.794668197603</v>
      </c>
      <c r="CJ2094" s="99">
        <v>5980841.9102783203</v>
      </c>
      <c r="CK2094" s="99">
        <v>46317755.583984397</v>
      </c>
      <c r="CL2094" s="99">
        <v>12740371.9835205</v>
      </c>
      <c r="CM2094" s="166">
        <v>131880.64748191799</v>
      </c>
      <c r="CN2094" s="166">
        <v>19336809.7807617</v>
      </c>
      <c r="CO2094" s="166">
        <v>79528861.002929702</v>
      </c>
      <c r="CP2094" s="99">
        <v>12740371.9835205</v>
      </c>
      <c r="CQ2094" s="99">
        <v>0</v>
      </c>
      <c r="CR2094" s="99">
        <v>0</v>
      </c>
      <c r="CS2094" s="99">
        <v>0</v>
      </c>
      <c r="CT2094" s="99">
        <v>0</v>
      </c>
      <c r="CU2094" s="98">
        <v>33909.443424810001</v>
      </c>
      <c r="CV2094" s="98">
        <v>32959.171146487002</v>
      </c>
      <c r="CW2094" s="98">
        <v>5967398.5505924253</v>
      </c>
      <c r="CX2094" s="98">
        <v>46467727.339843765</v>
      </c>
    </row>
    <row r="2095" spans="1:102" x14ac:dyDescent="0.2">
      <c r="A2095" s="98" t="s">
        <v>187</v>
      </c>
      <c r="B2095" s="100">
        <v>39326</v>
      </c>
      <c r="C2095" s="99">
        <v>66429.386586189299</v>
      </c>
      <c r="D2095" s="99">
        <v>0</v>
      </c>
      <c r="E2095" s="99">
        <v>23848.892641544298</v>
      </c>
      <c r="F2095" s="99">
        <v>16718.477407217</v>
      </c>
      <c r="G2095" s="99">
        <v>1005.80895090103</v>
      </c>
      <c r="H2095" s="99">
        <v>561.217527508736</v>
      </c>
      <c r="I2095" s="99">
        <v>0</v>
      </c>
      <c r="J2095" s="99">
        <v>33751.611056327798</v>
      </c>
      <c r="K2095" s="99">
        <v>7846.0182821750604</v>
      </c>
      <c r="L2095" s="99">
        <v>16064.8503111601</v>
      </c>
      <c r="M2095" s="99">
        <v>37873.322080612197</v>
      </c>
      <c r="N2095" s="99">
        <v>7804.7154808044397</v>
      </c>
      <c r="O2095" s="99">
        <v>26746.1672210693</v>
      </c>
      <c r="P2095" s="99">
        <v>0</v>
      </c>
      <c r="Q2095" s="99">
        <v>4402.4051844477699</v>
      </c>
      <c r="R2095" s="99">
        <v>1155.0598087757801</v>
      </c>
      <c r="S2095" s="99">
        <v>0</v>
      </c>
      <c r="T2095" s="99">
        <v>439.90806856378902</v>
      </c>
      <c r="U2095" s="99">
        <v>41540.0766811371</v>
      </c>
      <c r="V2095" s="99">
        <v>3715816.7586669899</v>
      </c>
      <c r="W2095" s="99">
        <v>36.054864513687797</v>
      </c>
      <c r="X2095" s="99">
        <v>2019929.7065734901</v>
      </c>
      <c r="Y2095" s="99">
        <v>1232589.27313232</v>
      </c>
      <c r="Z2095" s="99">
        <v>179847.150184631</v>
      </c>
      <c r="AA2095" s="99">
        <v>74636.002199173003</v>
      </c>
      <c r="AB2095" s="99">
        <v>0</v>
      </c>
      <c r="AC2095" s="99">
        <v>12238040.0935059</v>
      </c>
      <c r="AD2095" s="99">
        <v>1238734.1448516799</v>
      </c>
      <c r="AE2095" s="99">
        <v>744463.79692077602</v>
      </c>
      <c r="AF2095" s="99">
        <v>2044661.6418457001</v>
      </c>
      <c r="AG2095" s="99">
        <v>1062300.7221069301</v>
      </c>
      <c r="AH2095" s="99">
        <v>1357842.2878570601</v>
      </c>
      <c r="AI2095" s="99">
        <v>0</v>
      </c>
      <c r="AJ2095" s="99">
        <v>510243.91551971401</v>
      </c>
      <c r="AK2095" s="99">
        <v>181303.61525344799</v>
      </c>
      <c r="AL2095" s="99">
        <v>0</v>
      </c>
      <c r="AM2095" s="99">
        <v>72936.883234024004</v>
      </c>
      <c r="AN2095" s="99">
        <v>13563403.884277301</v>
      </c>
      <c r="AO2095" s="99">
        <v>30330093.572509799</v>
      </c>
      <c r="AP2095" s="99">
        <v>488.12976265326103</v>
      </c>
      <c r="AQ2095" s="99">
        <v>14942339.956176801</v>
      </c>
      <c r="AR2095" s="99">
        <v>8891214.0389404297</v>
      </c>
      <c r="AS2095" s="99">
        <v>1281282.63883972</v>
      </c>
      <c r="AT2095" s="99">
        <v>523195.34976959199</v>
      </c>
      <c r="AU2095" s="99">
        <v>0</v>
      </c>
      <c r="AV2095" s="99">
        <v>30287026.548828099</v>
      </c>
      <c r="AW2095" s="99">
        <v>3278797.3324890099</v>
      </c>
      <c r="AX2095" s="99">
        <v>6301028.4771118201</v>
      </c>
      <c r="AY2095" s="99">
        <v>16443050.939331099</v>
      </c>
      <c r="AZ2095" s="99">
        <v>7783892.7385864304</v>
      </c>
      <c r="BA2095" s="99">
        <v>10800255.876831099</v>
      </c>
      <c r="BB2095" s="99">
        <v>0</v>
      </c>
      <c r="BC2095" s="99">
        <v>3880099.5903930701</v>
      </c>
      <c r="BD2095" s="99">
        <v>1282830.6713562</v>
      </c>
      <c r="BE2095" s="99">
        <v>0</v>
      </c>
      <c r="BF2095" s="99">
        <v>524796.61946106004</v>
      </c>
      <c r="BG2095" s="99">
        <v>33941083.489257798</v>
      </c>
      <c r="BH2095" s="99">
        <v>7630703.3323364304</v>
      </c>
      <c r="BI2095" s="99">
        <v>32.973126042634199</v>
      </c>
      <c r="BJ2095" s="99">
        <v>5210689.1607055701</v>
      </c>
      <c r="BK2095" s="99">
        <v>3586699.9052429199</v>
      </c>
      <c r="BL2095" s="99">
        <v>0</v>
      </c>
      <c r="BM2095" s="99">
        <v>0</v>
      </c>
      <c r="BN2095" s="99">
        <v>0</v>
      </c>
      <c r="BO2095" s="99">
        <v>0</v>
      </c>
      <c r="BP2095" s="99">
        <v>0</v>
      </c>
      <c r="BQ2095" s="99">
        <v>0</v>
      </c>
      <c r="BR2095" s="99">
        <v>5526879.24365234</v>
      </c>
      <c r="BS2095" s="99">
        <v>3132654.7423400902</v>
      </c>
      <c r="BT2095" s="99">
        <v>2100649.6338195801</v>
      </c>
      <c r="BU2095" s="99">
        <v>0</v>
      </c>
      <c r="BV2095" s="99">
        <v>2089913.3822937</v>
      </c>
      <c r="BW2095" s="99">
        <v>146818.38697242699</v>
      </c>
      <c r="BX2095" s="99">
        <v>0</v>
      </c>
      <c r="BY2095" s="99">
        <v>0</v>
      </c>
      <c r="BZ2095" s="99">
        <v>0</v>
      </c>
      <c r="CA2095" s="99">
        <v>90248.180010795593</v>
      </c>
      <c r="CB2095" s="99">
        <v>5723636.4565429697</v>
      </c>
      <c r="CC2095" s="99">
        <v>45321046.955566399</v>
      </c>
      <c r="CD2095" s="99">
        <v>12834226.6335449</v>
      </c>
      <c r="CE2095" s="99">
        <v>1559.15163356066</v>
      </c>
      <c r="CF2095" s="99">
        <v>255103.370065689</v>
      </c>
      <c r="CG2095" s="99">
        <v>1809977.68403625</v>
      </c>
      <c r="CH2095" s="99">
        <v>0</v>
      </c>
      <c r="CI2095" s="99">
        <v>91806.604548454299</v>
      </c>
      <c r="CJ2095" s="99">
        <v>5985428.6223754901</v>
      </c>
      <c r="CK2095" s="99">
        <v>47044477.2041016</v>
      </c>
      <c r="CL2095" s="99">
        <v>12993259.5899658</v>
      </c>
      <c r="CM2095" s="166">
        <v>133207.94174957299</v>
      </c>
      <c r="CN2095" s="166">
        <v>19526845.244628899</v>
      </c>
      <c r="CO2095" s="166">
        <v>80968937.740234405</v>
      </c>
      <c r="CP2095" s="99">
        <v>12993259.5899658</v>
      </c>
      <c r="CQ2095" s="99">
        <v>0</v>
      </c>
      <c r="CR2095" s="99">
        <v>0</v>
      </c>
      <c r="CS2095" s="99">
        <v>0</v>
      </c>
      <c r="CT2095" s="99">
        <v>0</v>
      </c>
      <c r="CU2095" s="98">
        <v>32231.770129836001</v>
      </c>
      <c r="CV2095" s="98">
        <v>34531.513982958</v>
      </c>
      <c r="CW2095" s="98">
        <v>5978739.8266086588</v>
      </c>
      <c r="CX2095" s="98">
        <v>47131024.639602646</v>
      </c>
    </row>
    <row r="2096" spans="1:102" x14ac:dyDescent="0.2">
      <c r="A2096" s="98" t="s">
        <v>187</v>
      </c>
      <c r="B2096" s="100">
        <v>39417</v>
      </c>
      <c r="C2096" s="99">
        <v>67665.344741821304</v>
      </c>
      <c r="D2096" s="99">
        <v>0</v>
      </c>
      <c r="E2096" s="99">
        <v>23355.950712680798</v>
      </c>
      <c r="F2096" s="99">
        <v>16544.296092510202</v>
      </c>
      <c r="G2096" s="99">
        <v>1062.53029513359</v>
      </c>
      <c r="H2096" s="99">
        <v>515.27045655995596</v>
      </c>
      <c r="I2096" s="99">
        <v>0</v>
      </c>
      <c r="J2096" s="99">
        <v>35108.863554477699</v>
      </c>
      <c r="K2096" s="99">
        <v>6802.62822538614</v>
      </c>
      <c r="L2096" s="99">
        <v>15844.846992254301</v>
      </c>
      <c r="M2096" s="99">
        <v>37999.9656763077</v>
      </c>
      <c r="N2096" s="99">
        <v>7870.1125853061703</v>
      </c>
      <c r="O2096" s="99">
        <v>27350.556122779799</v>
      </c>
      <c r="P2096" s="99">
        <v>0</v>
      </c>
      <c r="Q2096" s="99">
        <v>4373.7693564891797</v>
      </c>
      <c r="R2096" s="99">
        <v>1191.5168316215299</v>
      </c>
      <c r="S2096" s="99">
        <v>0</v>
      </c>
      <c r="T2096" s="99">
        <v>421.745940651745</v>
      </c>
      <c r="U2096" s="99">
        <v>41985.169823646502</v>
      </c>
      <c r="V2096" s="99">
        <v>3778500.5239257799</v>
      </c>
      <c r="W2096" s="99">
        <v>29.057066697860101</v>
      </c>
      <c r="X2096" s="99">
        <v>1989830.6271820101</v>
      </c>
      <c r="Y2096" s="99">
        <v>1231291.53132629</v>
      </c>
      <c r="Z2096" s="99">
        <v>191504.14070892299</v>
      </c>
      <c r="AA2096" s="99">
        <v>69594.869263649001</v>
      </c>
      <c r="AB2096" s="99">
        <v>0</v>
      </c>
      <c r="AC2096" s="99">
        <v>12746271.9372559</v>
      </c>
      <c r="AD2096" s="99">
        <v>990975.20603179897</v>
      </c>
      <c r="AE2096" s="99">
        <v>740428.09814453102</v>
      </c>
      <c r="AF2096" s="99">
        <v>2057752.4839782701</v>
      </c>
      <c r="AG2096" s="99">
        <v>1059945.4354248</v>
      </c>
      <c r="AH2096" s="99">
        <v>1389872.4675292999</v>
      </c>
      <c r="AI2096" s="99">
        <v>0</v>
      </c>
      <c r="AJ2096" s="99">
        <v>510292.99145507801</v>
      </c>
      <c r="AK2096" s="99">
        <v>193067.79187965399</v>
      </c>
      <c r="AL2096" s="99">
        <v>0</v>
      </c>
      <c r="AM2096" s="99">
        <v>67598.533157348604</v>
      </c>
      <c r="AN2096" s="99">
        <v>13727762.9213867</v>
      </c>
      <c r="AO2096" s="99">
        <v>31176733.774658199</v>
      </c>
      <c r="AP2096" s="99">
        <v>438.66094886884099</v>
      </c>
      <c r="AQ2096" s="99">
        <v>14835585.9134521</v>
      </c>
      <c r="AR2096" s="99">
        <v>8959279.1099853497</v>
      </c>
      <c r="AS2096" s="99">
        <v>1374224.97819519</v>
      </c>
      <c r="AT2096" s="99">
        <v>494880.323802948</v>
      </c>
      <c r="AU2096" s="99">
        <v>0</v>
      </c>
      <c r="AV2096" s="99">
        <v>31385002.0153809</v>
      </c>
      <c r="AW2096" s="99">
        <v>2643100.0762023898</v>
      </c>
      <c r="AX2096" s="99">
        <v>6322985.8441772498</v>
      </c>
      <c r="AY2096" s="99">
        <v>16752703.756591801</v>
      </c>
      <c r="AZ2096" s="99">
        <v>7862957.6290283203</v>
      </c>
      <c r="BA2096" s="99">
        <v>11162183.944458</v>
      </c>
      <c r="BB2096" s="99">
        <v>0</v>
      </c>
      <c r="BC2096" s="99">
        <v>3924064.6481628399</v>
      </c>
      <c r="BD2096" s="99">
        <v>1374532.52349854</v>
      </c>
      <c r="BE2096" s="99">
        <v>0</v>
      </c>
      <c r="BF2096" s="99">
        <v>492422.749923706</v>
      </c>
      <c r="BG2096" s="99">
        <v>34605744.712402299</v>
      </c>
      <c r="BH2096" s="99">
        <v>7886802.2066040002</v>
      </c>
      <c r="BI2096" s="99">
        <v>30.998843815876199</v>
      </c>
      <c r="BJ2096" s="99">
        <v>5169016.5890502902</v>
      </c>
      <c r="BK2096" s="99">
        <v>3623571.1300964402</v>
      </c>
      <c r="BL2096" s="99">
        <v>0</v>
      </c>
      <c r="BM2096" s="99">
        <v>0</v>
      </c>
      <c r="BN2096" s="99">
        <v>0</v>
      </c>
      <c r="BO2096" s="99">
        <v>0</v>
      </c>
      <c r="BP2096" s="99">
        <v>0</v>
      </c>
      <c r="BQ2096" s="99">
        <v>0</v>
      </c>
      <c r="BR2096" s="99">
        <v>5609568.5659179697</v>
      </c>
      <c r="BS2096" s="99">
        <v>3167890.6307678199</v>
      </c>
      <c r="BT2096" s="99">
        <v>2173886.8241272001</v>
      </c>
      <c r="BU2096" s="99">
        <v>0</v>
      </c>
      <c r="BV2096" s="99">
        <v>2110875.2103271498</v>
      </c>
      <c r="BW2096" s="99">
        <v>161291.37427520801</v>
      </c>
      <c r="BX2096" s="99">
        <v>0</v>
      </c>
      <c r="BY2096" s="99">
        <v>0</v>
      </c>
      <c r="BZ2096" s="99">
        <v>0</v>
      </c>
      <c r="CA2096" s="99">
        <v>90933.807084083601</v>
      </c>
      <c r="CB2096" s="99">
        <v>5758394.61865234</v>
      </c>
      <c r="CC2096" s="99">
        <v>46059402.5625</v>
      </c>
      <c r="CD2096" s="99">
        <v>13062774.005981401</v>
      </c>
      <c r="CE2096" s="99">
        <v>1569.5253363102699</v>
      </c>
      <c r="CF2096" s="99">
        <v>261110.30906868001</v>
      </c>
      <c r="CG2096" s="99">
        <v>1869232.8804931601</v>
      </c>
      <c r="CH2096" s="99">
        <v>0</v>
      </c>
      <c r="CI2096" s="99">
        <v>92506.508692741394</v>
      </c>
      <c r="CJ2096" s="99">
        <v>6015179.8045043899</v>
      </c>
      <c r="CK2096" s="99">
        <v>47917291.219238304</v>
      </c>
      <c r="CL2096" s="99">
        <v>13225144.321411099</v>
      </c>
      <c r="CM2096" s="166">
        <v>134286.24758720401</v>
      </c>
      <c r="CN2096" s="166">
        <v>19764685.806884799</v>
      </c>
      <c r="CO2096" s="166">
        <v>82556695.181640595</v>
      </c>
      <c r="CP2096" s="99">
        <v>13225144.321411099</v>
      </c>
      <c r="CQ2096" s="99">
        <v>0</v>
      </c>
      <c r="CR2096" s="99">
        <v>0</v>
      </c>
      <c r="CS2096" s="99">
        <v>0</v>
      </c>
      <c r="CT2096" s="99">
        <v>0</v>
      </c>
      <c r="CU2096" s="98">
        <v>30709.503171722001</v>
      </c>
      <c r="CV2096" s="98">
        <v>35956.488514509998</v>
      </c>
      <c r="CW2096" s="98">
        <v>6019504.9277210198</v>
      </c>
      <c r="CX2096" s="98">
        <v>47928635.442993157</v>
      </c>
    </row>
    <row r="2097" spans="1:102" x14ac:dyDescent="0.2">
      <c r="A2097" s="98" t="s">
        <v>187</v>
      </c>
      <c r="B2097" s="100">
        <v>39508</v>
      </c>
      <c r="C2097" s="99">
        <v>68407.476477623</v>
      </c>
      <c r="D2097" s="99">
        <v>0</v>
      </c>
      <c r="E2097" s="99">
        <v>23082.215188503302</v>
      </c>
      <c r="F2097" s="99">
        <v>16463.046572685202</v>
      </c>
      <c r="G2097" s="99">
        <v>1122.20203998685</v>
      </c>
      <c r="H2097" s="99">
        <v>473.00989554449899</v>
      </c>
      <c r="I2097" s="99">
        <v>0</v>
      </c>
      <c r="J2097" s="99">
        <v>36495.2927775383</v>
      </c>
      <c r="K2097" s="99">
        <v>5808.61024951935</v>
      </c>
      <c r="L2097" s="99">
        <v>15685.0652737617</v>
      </c>
      <c r="M2097" s="99">
        <v>38010.348923683203</v>
      </c>
      <c r="N2097" s="99">
        <v>7816.5210652947399</v>
      </c>
      <c r="O2097" s="99">
        <v>27881.835712194399</v>
      </c>
      <c r="P2097" s="99">
        <v>0</v>
      </c>
      <c r="Q2097" s="99">
        <v>4387.5693820714996</v>
      </c>
      <c r="R2097" s="99">
        <v>1245.10039226711</v>
      </c>
      <c r="S2097" s="99">
        <v>0</v>
      </c>
      <c r="T2097" s="99">
        <v>412.494547732174</v>
      </c>
      <c r="U2097" s="99">
        <v>42308.085340976701</v>
      </c>
      <c r="V2097" s="99">
        <v>3799602.5805053702</v>
      </c>
      <c r="W2097" s="99">
        <v>62.338038175832502</v>
      </c>
      <c r="X2097" s="99">
        <v>1945754.7433471701</v>
      </c>
      <c r="Y2097" s="99">
        <v>1210503.5211334201</v>
      </c>
      <c r="Z2097" s="99">
        <v>197691.85291862499</v>
      </c>
      <c r="AA2097" s="99">
        <v>64294.113036155701</v>
      </c>
      <c r="AB2097" s="99">
        <v>0</v>
      </c>
      <c r="AC2097" s="99">
        <v>13087609.1639404</v>
      </c>
      <c r="AD2097" s="99">
        <v>805268.73610687302</v>
      </c>
      <c r="AE2097" s="99">
        <v>727152.77757263195</v>
      </c>
      <c r="AF2097" s="99">
        <v>2042849.9761657701</v>
      </c>
      <c r="AG2097" s="99">
        <v>1052387.1786804199</v>
      </c>
      <c r="AH2097" s="99">
        <v>1412551.6923980699</v>
      </c>
      <c r="AI2097" s="99">
        <v>0</v>
      </c>
      <c r="AJ2097" s="99">
        <v>506535.737293243</v>
      </c>
      <c r="AK2097" s="99">
        <v>196153.93049621599</v>
      </c>
      <c r="AL2097" s="99">
        <v>0</v>
      </c>
      <c r="AM2097" s="99">
        <v>65504.9125599861</v>
      </c>
      <c r="AN2097" s="99">
        <v>13869944.7928467</v>
      </c>
      <c r="AO2097" s="99">
        <v>31723450.896728501</v>
      </c>
      <c r="AP2097" s="99">
        <v>672.65880491584505</v>
      </c>
      <c r="AQ2097" s="99">
        <v>14659050.8831787</v>
      </c>
      <c r="AR2097" s="99">
        <v>8948792.8436279297</v>
      </c>
      <c r="AS2097" s="99">
        <v>1440006.1848144501</v>
      </c>
      <c r="AT2097" s="99">
        <v>462336.33903884899</v>
      </c>
      <c r="AU2097" s="99">
        <v>0</v>
      </c>
      <c r="AV2097" s="99">
        <v>33813299.879394501</v>
      </c>
      <c r="AW2097" s="99">
        <v>2189850.81359863</v>
      </c>
      <c r="AX2097" s="99">
        <v>6318098.0482788105</v>
      </c>
      <c r="AY2097" s="99">
        <v>16860560.769287098</v>
      </c>
      <c r="AZ2097" s="99">
        <v>7980362.0836181603</v>
      </c>
      <c r="BA2097" s="99">
        <v>11487540.104003901</v>
      </c>
      <c r="BB2097" s="99">
        <v>0</v>
      </c>
      <c r="BC2097" s="99">
        <v>3941818.5036621098</v>
      </c>
      <c r="BD2097" s="99">
        <v>1414211.1753692599</v>
      </c>
      <c r="BE2097" s="99">
        <v>0</v>
      </c>
      <c r="BF2097" s="99">
        <v>480606.45040512102</v>
      </c>
      <c r="BG2097" s="99">
        <v>35454897.798339799</v>
      </c>
      <c r="BH2097" s="99">
        <v>7316623.63427734</v>
      </c>
      <c r="BI2097" s="99">
        <v>60.4546479848213</v>
      </c>
      <c r="BJ2097" s="99">
        <v>4666326.5423584003</v>
      </c>
      <c r="BK2097" s="99">
        <v>3276990.8208923298</v>
      </c>
      <c r="BL2097" s="99">
        <v>0</v>
      </c>
      <c r="BM2097" s="99">
        <v>0</v>
      </c>
      <c r="BN2097" s="99">
        <v>0</v>
      </c>
      <c r="BO2097" s="99">
        <v>0</v>
      </c>
      <c r="BP2097" s="99">
        <v>0</v>
      </c>
      <c r="BQ2097" s="99">
        <v>0</v>
      </c>
      <c r="BR2097" s="99">
        <v>5035601.6742553702</v>
      </c>
      <c r="BS2097" s="99">
        <v>2852933.3950500502</v>
      </c>
      <c r="BT2097" s="99">
        <v>2235258.1972656301</v>
      </c>
      <c r="BU2097" s="99">
        <v>0</v>
      </c>
      <c r="BV2097" s="99">
        <v>1893209.15823364</v>
      </c>
      <c r="BW2097" s="99">
        <v>167578.00443840001</v>
      </c>
      <c r="BX2097" s="99">
        <v>0</v>
      </c>
      <c r="BY2097" s="99">
        <v>0</v>
      </c>
      <c r="BZ2097" s="99">
        <v>0</v>
      </c>
      <c r="CA2097" s="99">
        <v>91528.302251815796</v>
      </c>
      <c r="CB2097" s="99">
        <v>5729854.3652954102</v>
      </c>
      <c r="CC2097" s="99">
        <v>46485069.4853516</v>
      </c>
      <c r="CD2097" s="99">
        <v>11980655.895873999</v>
      </c>
      <c r="CE2097" s="99">
        <v>1597.11329732835</v>
      </c>
      <c r="CF2097" s="99">
        <v>261196.497526169</v>
      </c>
      <c r="CG2097" s="99">
        <v>1894168.9260253899</v>
      </c>
      <c r="CH2097" s="99">
        <v>0</v>
      </c>
      <c r="CI2097" s="99">
        <v>93124.442273139997</v>
      </c>
      <c r="CJ2097" s="99">
        <v>5999065.74645996</v>
      </c>
      <c r="CK2097" s="99">
        <v>48332740.666015603</v>
      </c>
      <c r="CL2097" s="99">
        <v>12143423.9255371</v>
      </c>
      <c r="CM2097" s="166">
        <v>135163.022827148</v>
      </c>
      <c r="CN2097" s="166">
        <v>19855765.9216309</v>
      </c>
      <c r="CO2097" s="166">
        <v>83824617.783203095</v>
      </c>
      <c r="CP2097" s="99">
        <v>12143423.9255371</v>
      </c>
      <c r="CQ2097" s="99">
        <v>0</v>
      </c>
      <c r="CR2097" s="99">
        <v>0</v>
      </c>
      <c r="CS2097" s="99">
        <v>0</v>
      </c>
      <c r="CT2097" s="99">
        <v>0</v>
      </c>
      <c r="CU2097" s="98">
        <v>29343.235981556001</v>
      </c>
      <c r="CV2097" s="98">
        <v>37367.249934933003</v>
      </c>
      <c r="CW2097" s="98">
        <v>5991050.862821579</v>
      </c>
      <c r="CX2097" s="98">
        <v>48379238.41137699</v>
      </c>
    </row>
    <row r="2098" spans="1:102" x14ac:dyDescent="0.2">
      <c r="A2098" s="98" t="s">
        <v>187</v>
      </c>
      <c r="B2098" s="100">
        <v>39600</v>
      </c>
      <c r="C2098" s="99">
        <v>69567.308325767503</v>
      </c>
      <c r="D2098" s="99">
        <v>0</v>
      </c>
      <c r="E2098" s="99">
        <v>22493.804048776601</v>
      </c>
      <c r="F2098" s="99">
        <v>16175.141133904501</v>
      </c>
      <c r="G2098" s="99">
        <v>1207.3216880410901</v>
      </c>
      <c r="H2098" s="99">
        <v>386.679654788226</v>
      </c>
      <c r="I2098" s="99">
        <v>0</v>
      </c>
      <c r="J2098" s="99">
        <v>37884.082659721404</v>
      </c>
      <c r="K2098" s="99">
        <v>4879.3987887501698</v>
      </c>
      <c r="L2098" s="99">
        <v>15626.6186157465</v>
      </c>
      <c r="M2098" s="99">
        <v>38252.933909893</v>
      </c>
      <c r="N2098" s="99">
        <v>7795.3016734123203</v>
      </c>
      <c r="O2098" s="99">
        <v>28367.842919111299</v>
      </c>
      <c r="P2098" s="99">
        <v>0</v>
      </c>
      <c r="Q2098" s="99">
        <v>4369.1538086533501</v>
      </c>
      <c r="R2098" s="99">
        <v>1248.71949130297</v>
      </c>
      <c r="S2098" s="99">
        <v>0</v>
      </c>
      <c r="T2098" s="99">
        <v>419.28704461082799</v>
      </c>
      <c r="U2098" s="99">
        <v>42708.001814365402</v>
      </c>
      <c r="V2098" s="99">
        <v>3835967.8950805701</v>
      </c>
      <c r="W2098" s="99">
        <v>71.257327929139095</v>
      </c>
      <c r="X2098" s="99">
        <v>1872384.40005493</v>
      </c>
      <c r="Y2098" s="99">
        <v>1185054.1264190699</v>
      </c>
      <c r="Z2098" s="99">
        <v>205183.903238297</v>
      </c>
      <c r="AA2098" s="99">
        <v>54396.904396534002</v>
      </c>
      <c r="AB2098" s="99">
        <v>0</v>
      </c>
      <c r="AC2098" s="99">
        <v>13406024.8675537</v>
      </c>
      <c r="AD2098" s="99">
        <v>659196.21729278599</v>
      </c>
      <c r="AE2098" s="99">
        <v>717513.23696136498</v>
      </c>
      <c r="AF2098" s="99">
        <v>2028605.06750488</v>
      </c>
      <c r="AG2098" s="99">
        <v>1050980.1757507301</v>
      </c>
      <c r="AH2098" s="99">
        <v>1429350.67539978</v>
      </c>
      <c r="AI2098" s="99">
        <v>0</v>
      </c>
      <c r="AJ2098" s="99">
        <v>498876.39594650298</v>
      </c>
      <c r="AK2098" s="99">
        <v>193991.533866882</v>
      </c>
      <c r="AL2098" s="99">
        <v>0</v>
      </c>
      <c r="AM2098" s="99">
        <v>65439.386188983903</v>
      </c>
      <c r="AN2098" s="99">
        <v>14026967.155029301</v>
      </c>
      <c r="AO2098" s="99">
        <v>32344763.582275402</v>
      </c>
      <c r="AP2098" s="99">
        <v>835.30294176191103</v>
      </c>
      <c r="AQ2098" s="99">
        <v>14405303.747802701</v>
      </c>
      <c r="AR2098" s="99">
        <v>8905643.0423584003</v>
      </c>
      <c r="AS2098" s="99">
        <v>1524340.3560943599</v>
      </c>
      <c r="AT2098" s="99">
        <v>397327.36619186401</v>
      </c>
      <c r="AU2098" s="99">
        <v>0</v>
      </c>
      <c r="AV2098" s="99">
        <v>34780132.523925804</v>
      </c>
      <c r="AW2098" s="99">
        <v>1807508.8206481901</v>
      </c>
      <c r="AX2098" s="99">
        <v>6305897.26452637</v>
      </c>
      <c r="AY2098" s="99">
        <v>16889492.675048798</v>
      </c>
      <c r="AZ2098" s="99">
        <v>7961924.4831542997</v>
      </c>
      <c r="BA2098" s="99">
        <v>11764355.5013428</v>
      </c>
      <c r="BB2098" s="99">
        <v>0</v>
      </c>
      <c r="BC2098" s="99">
        <v>3927826.1887817401</v>
      </c>
      <c r="BD2098" s="99">
        <v>1425890.2296905499</v>
      </c>
      <c r="BE2098" s="99">
        <v>0</v>
      </c>
      <c r="BF2098" s="99">
        <v>495054.54607391398</v>
      </c>
      <c r="BG2098" s="99">
        <v>36339398.260253899</v>
      </c>
      <c r="BH2098" s="99">
        <v>7556621.4753417997</v>
      </c>
      <c r="BI2098" s="99">
        <v>72.354160848073704</v>
      </c>
      <c r="BJ2098" s="99">
        <v>4599236.7569580097</v>
      </c>
      <c r="BK2098" s="99">
        <v>3214088.8847656301</v>
      </c>
      <c r="BL2098" s="99">
        <v>0</v>
      </c>
      <c r="BM2098" s="99">
        <v>0</v>
      </c>
      <c r="BN2098" s="99">
        <v>0</v>
      </c>
      <c r="BO2098" s="99">
        <v>0</v>
      </c>
      <c r="BP2098" s="99">
        <v>0</v>
      </c>
      <c r="BQ2098" s="99">
        <v>0</v>
      </c>
      <c r="BR2098" s="99">
        <v>5067007.5203247098</v>
      </c>
      <c r="BS2098" s="99">
        <v>2843912.7949829102</v>
      </c>
      <c r="BT2098" s="99">
        <v>2290209.68780518</v>
      </c>
      <c r="BU2098" s="99">
        <v>0</v>
      </c>
      <c r="BV2098" s="99">
        <v>1905216.83653259</v>
      </c>
      <c r="BW2098" s="99">
        <v>167913.99931716899</v>
      </c>
      <c r="BX2098" s="99">
        <v>0</v>
      </c>
      <c r="BY2098" s="99">
        <v>0</v>
      </c>
      <c r="BZ2098" s="99">
        <v>0</v>
      </c>
      <c r="CA2098" s="99">
        <v>92141.4723072052</v>
      </c>
      <c r="CB2098" s="99">
        <v>5718715.7377929697</v>
      </c>
      <c r="CC2098" s="99">
        <v>46738540.521484397</v>
      </c>
      <c r="CD2098" s="99">
        <v>12163310.474243199</v>
      </c>
      <c r="CE2098" s="99">
        <v>1603.0451305955601</v>
      </c>
      <c r="CF2098" s="99">
        <v>259785.101488113</v>
      </c>
      <c r="CG2098" s="99">
        <v>1923920.23165894</v>
      </c>
      <c r="CH2098" s="99">
        <v>0</v>
      </c>
      <c r="CI2098" s="99">
        <v>93746.853806495696</v>
      </c>
      <c r="CJ2098" s="99">
        <v>5971919.0546264602</v>
      </c>
      <c r="CK2098" s="99">
        <v>48871772.631347701</v>
      </c>
      <c r="CL2098" s="99">
        <v>12329427.0152588</v>
      </c>
      <c r="CM2098" s="166">
        <v>136157.463567734</v>
      </c>
      <c r="CN2098" s="166">
        <v>20024683.78125</v>
      </c>
      <c r="CO2098" s="166">
        <v>84962822.933593795</v>
      </c>
      <c r="CP2098" s="99">
        <v>12329427.0152588</v>
      </c>
      <c r="CQ2098" s="99">
        <v>0</v>
      </c>
      <c r="CR2098" s="99">
        <v>0</v>
      </c>
      <c r="CS2098" s="99">
        <v>0</v>
      </c>
      <c r="CT2098" s="99">
        <v>0</v>
      </c>
      <c r="CU2098" s="98">
        <v>27755.036481290001</v>
      </c>
      <c r="CV2098" s="98">
        <v>38850.533166128</v>
      </c>
      <c r="CW2098" s="98">
        <v>5978500.8392810831</v>
      </c>
      <c r="CX2098" s="98">
        <v>48662460.75314334</v>
      </c>
    </row>
    <row r="2099" spans="1:102" x14ac:dyDescent="0.2">
      <c r="A2099" s="98" t="s">
        <v>187</v>
      </c>
      <c r="B2099" s="100">
        <v>39692</v>
      </c>
      <c r="C2099" s="99">
        <v>70333.827440261797</v>
      </c>
      <c r="D2099" s="99">
        <v>0</v>
      </c>
      <c r="E2099" s="99">
        <v>21767.8901472092</v>
      </c>
      <c r="F2099" s="99">
        <v>15837.6301771402</v>
      </c>
      <c r="G2099" s="99">
        <v>1286.0454822629699</v>
      </c>
      <c r="H2099" s="99">
        <v>340.08177959546401</v>
      </c>
      <c r="I2099" s="99">
        <v>0</v>
      </c>
      <c r="J2099" s="99">
        <v>39008.574870109602</v>
      </c>
      <c r="K2099" s="99">
        <v>4124.0290970802298</v>
      </c>
      <c r="L2099" s="99">
        <v>15239.3635345697</v>
      </c>
      <c r="M2099" s="99">
        <v>38247.380671977997</v>
      </c>
      <c r="N2099" s="99">
        <v>7758.4507846236202</v>
      </c>
      <c r="O2099" s="99">
        <v>28722.564598798799</v>
      </c>
      <c r="P2099" s="99">
        <v>0</v>
      </c>
      <c r="Q2099" s="99">
        <v>4333.8100374937103</v>
      </c>
      <c r="R2099" s="99">
        <v>1273.32531820238</v>
      </c>
      <c r="S2099" s="99">
        <v>0</v>
      </c>
      <c r="T2099" s="99">
        <v>410.36500483006199</v>
      </c>
      <c r="U2099" s="99">
        <v>43126.259375572197</v>
      </c>
      <c r="V2099" s="99">
        <v>3919662.7572631799</v>
      </c>
      <c r="W2099" s="99">
        <v>12.0797272119671</v>
      </c>
      <c r="X2099" s="99">
        <v>1796177.8216705299</v>
      </c>
      <c r="Y2099" s="99">
        <v>1146368.19885254</v>
      </c>
      <c r="Z2099" s="99">
        <v>218889.21216011001</v>
      </c>
      <c r="AA2099" s="99">
        <v>47184.480984687798</v>
      </c>
      <c r="AB2099" s="99">
        <v>0</v>
      </c>
      <c r="AC2099" s="99">
        <v>13654412.5618896</v>
      </c>
      <c r="AD2099" s="99">
        <v>572275.98510742199</v>
      </c>
      <c r="AE2099" s="99">
        <v>705188.65743255604</v>
      </c>
      <c r="AF2099" s="99">
        <v>2019639.7740631099</v>
      </c>
      <c r="AG2099" s="99">
        <v>1039199.3512878401</v>
      </c>
      <c r="AH2099" s="99">
        <v>1447436.2120208701</v>
      </c>
      <c r="AI2099" s="99">
        <v>0</v>
      </c>
      <c r="AJ2099" s="99">
        <v>493323.204841614</v>
      </c>
      <c r="AK2099" s="99">
        <v>203315.137643814</v>
      </c>
      <c r="AL2099" s="99">
        <v>0</v>
      </c>
      <c r="AM2099" s="99">
        <v>62480.3559169769</v>
      </c>
      <c r="AN2099" s="99">
        <v>14227683.161865201</v>
      </c>
      <c r="AO2099" s="99">
        <v>33405591.822265599</v>
      </c>
      <c r="AP2099" s="99">
        <v>164.32845056243201</v>
      </c>
      <c r="AQ2099" s="99">
        <v>13983223.267089801</v>
      </c>
      <c r="AR2099" s="99">
        <v>8725456.5694580097</v>
      </c>
      <c r="AS2099" s="99">
        <v>1640096.62492371</v>
      </c>
      <c r="AT2099" s="99">
        <v>341021.44572067301</v>
      </c>
      <c r="AU2099" s="99">
        <v>0</v>
      </c>
      <c r="AV2099" s="99">
        <v>35813342.359375</v>
      </c>
      <c r="AW2099" s="99">
        <v>1591342.66677856</v>
      </c>
      <c r="AX2099" s="99">
        <v>6260593.9985961895</v>
      </c>
      <c r="AY2099" s="99">
        <v>16993855.426269501</v>
      </c>
      <c r="AZ2099" s="99">
        <v>7951215.9091796903</v>
      </c>
      <c r="BA2099" s="99">
        <v>12029513.4769287</v>
      </c>
      <c r="BB2099" s="99">
        <v>0</v>
      </c>
      <c r="BC2099" s="99">
        <v>3901297.7064208998</v>
      </c>
      <c r="BD2099" s="99">
        <v>1511054.0415954599</v>
      </c>
      <c r="BE2099" s="99">
        <v>0</v>
      </c>
      <c r="BF2099" s="99">
        <v>475032.61286926299</v>
      </c>
      <c r="BG2099" s="99">
        <v>37281526.636718802</v>
      </c>
      <c r="BH2099" s="99">
        <v>7736077.50598145</v>
      </c>
      <c r="BI2099" s="99">
        <v>29.861190802883399</v>
      </c>
      <c r="BJ2099" s="99">
        <v>4466809.0904540997</v>
      </c>
      <c r="BK2099" s="99">
        <v>3123980.1884460398</v>
      </c>
      <c r="BL2099" s="99">
        <v>0</v>
      </c>
      <c r="BM2099" s="99">
        <v>0</v>
      </c>
      <c r="BN2099" s="99">
        <v>0</v>
      </c>
      <c r="BO2099" s="99">
        <v>0</v>
      </c>
      <c r="BP2099" s="99">
        <v>0</v>
      </c>
      <c r="BQ2099" s="99">
        <v>0</v>
      </c>
      <c r="BR2099" s="99">
        <v>5116149.4295654297</v>
      </c>
      <c r="BS2099" s="99">
        <v>2844629.0743102999</v>
      </c>
      <c r="BT2099" s="99">
        <v>2341138.1054382301</v>
      </c>
      <c r="BU2099" s="99">
        <v>0</v>
      </c>
      <c r="BV2099" s="99">
        <v>1916706.5824890099</v>
      </c>
      <c r="BW2099" s="99">
        <v>175797.66950988799</v>
      </c>
      <c r="BX2099" s="99">
        <v>0</v>
      </c>
      <c r="BY2099" s="99">
        <v>0</v>
      </c>
      <c r="BZ2099" s="99">
        <v>0</v>
      </c>
      <c r="CA2099" s="99">
        <v>92090.381719589204</v>
      </c>
      <c r="CB2099" s="99">
        <v>5699892.1907348596</v>
      </c>
      <c r="CC2099" s="99">
        <v>47140331.164550804</v>
      </c>
      <c r="CD2099" s="99">
        <v>12189122.6085205</v>
      </c>
      <c r="CE2099" s="99">
        <v>1622.4332500845201</v>
      </c>
      <c r="CF2099" s="99">
        <v>266482.82181167603</v>
      </c>
      <c r="CG2099" s="99">
        <v>1988181.6061706501</v>
      </c>
      <c r="CH2099" s="99">
        <v>0</v>
      </c>
      <c r="CI2099" s="99">
        <v>93706.009778976397</v>
      </c>
      <c r="CJ2099" s="99">
        <v>5959929.3322143601</v>
      </c>
      <c r="CK2099" s="99">
        <v>49203864.966796897</v>
      </c>
      <c r="CL2099" s="99">
        <v>12369060.442748999</v>
      </c>
      <c r="CM2099" s="166">
        <v>136642.94157218901</v>
      </c>
      <c r="CN2099" s="166">
        <v>20170289.803466801</v>
      </c>
      <c r="CO2099" s="166">
        <v>86336505.866210893</v>
      </c>
      <c r="CP2099" s="99">
        <v>12369060.442748999</v>
      </c>
      <c r="CQ2099" s="99">
        <v>0</v>
      </c>
      <c r="CR2099" s="99">
        <v>0</v>
      </c>
      <c r="CS2099" s="99">
        <v>0</v>
      </c>
      <c r="CT2099" s="99">
        <v>0</v>
      </c>
      <c r="CU2099" s="98">
        <v>26208.344483778001</v>
      </c>
      <c r="CV2099" s="98">
        <v>40053.889052892999</v>
      </c>
      <c r="CW2099" s="98">
        <v>5966375.0125465356</v>
      </c>
      <c r="CX2099" s="98">
        <v>49128512.77072145</v>
      </c>
    </row>
    <row r="2100" spans="1:102" x14ac:dyDescent="0.2">
      <c r="A2100" s="98" t="s">
        <v>187</v>
      </c>
      <c r="B2100" s="100">
        <v>39783</v>
      </c>
      <c r="C2100" s="99">
        <v>70580.958086967497</v>
      </c>
      <c r="D2100" s="99">
        <v>0</v>
      </c>
      <c r="E2100" s="99">
        <v>20964.0577795506</v>
      </c>
      <c r="F2100" s="99">
        <v>15358.537390232101</v>
      </c>
      <c r="G2100" s="99">
        <v>1387.73776829243</v>
      </c>
      <c r="H2100" s="99">
        <v>297.71883405745001</v>
      </c>
      <c r="I2100" s="99">
        <v>0</v>
      </c>
      <c r="J2100" s="99">
        <v>39818.244517326399</v>
      </c>
      <c r="K2100" s="99">
        <v>3435.8607761263802</v>
      </c>
      <c r="L2100" s="99">
        <v>14776.4814498425</v>
      </c>
      <c r="M2100" s="99">
        <v>37944.060383796699</v>
      </c>
      <c r="N2100" s="99">
        <v>7749.71074652672</v>
      </c>
      <c r="O2100" s="99">
        <v>28704.2901864052</v>
      </c>
      <c r="P2100" s="99">
        <v>0</v>
      </c>
      <c r="Q2100" s="99">
        <v>4323.82077568769</v>
      </c>
      <c r="R2100" s="99">
        <v>1324.46292105317</v>
      </c>
      <c r="S2100" s="99">
        <v>0</v>
      </c>
      <c r="T2100" s="99">
        <v>399.15961946174502</v>
      </c>
      <c r="U2100" s="99">
        <v>43322.443757057197</v>
      </c>
      <c r="V2100" s="99">
        <v>3932337.49917603</v>
      </c>
      <c r="W2100" s="99">
        <v>55.383766127750299</v>
      </c>
      <c r="X2100" s="99">
        <v>1724225.3431854199</v>
      </c>
      <c r="Y2100" s="99">
        <v>1114575.5962219201</v>
      </c>
      <c r="Z2100" s="99">
        <v>228757.38703536999</v>
      </c>
      <c r="AA2100" s="99">
        <v>38931.581383228302</v>
      </c>
      <c r="AB2100" s="99">
        <v>0</v>
      </c>
      <c r="AC2100" s="99">
        <v>13843340.229248</v>
      </c>
      <c r="AD2100" s="99">
        <v>452457.41355133097</v>
      </c>
      <c r="AE2100" s="99">
        <v>679504.25767517101</v>
      </c>
      <c r="AF2100" s="99">
        <v>2000647.37559509</v>
      </c>
      <c r="AG2100" s="99">
        <v>1023387.52163696</v>
      </c>
      <c r="AH2100" s="99">
        <v>1450062.29777527</v>
      </c>
      <c r="AI2100" s="99">
        <v>0</v>
      </c>
      <c r="AJ2100" s="99">
        <v>488837.41595459002</v>
      </c>
      <c r="AK2100" s="99">
        <v>205822.83827590899</v>
      </c>
      <c r="AL2100" s="99">
        <v>0</v>
      </c>
      <c r="AM2100" s="99">
        <v>61483.925858020797</v>
      </c>
      <c r="AN2100" s="99">
        <v>14294630.341796899</v>
      </c>
      <c r="AO2100" s="99">
        <v>33789818.541015603</v>
      </c>
      <c r="AP2100" s="99">
        <v>825.23001783341203</v>
      </c>
      <c r="AQ2100" s="99">
        <v>13289125.5275879</v>
      </c>
      <c r="AR2100" s="99">
        <v>8399685.70556641</v>
      </c>
      <c r="AS2100" s="99">
        <v>1720232.2333374</v>
      </c>
      <c r="AT2100" s="99">
        <v>286813.99889373803</v>
      </c>
      <c r="AU2100" s="99">
        <v>0</v>
      </c>
      <c r="AV2100" s="99">
        <v>36355300.1474609</v>
      </c>
      <c r="AW2100" s="99">
        <v>1277889.0916748</v>
      </c>
      <c r="AX2100" s="99">
        <v>6071464.8151855497</v>
      </c>
      <c r="AY2100" s="99">
        <v>16964375.216064502</v>
      </c>
      <c r="AZ2100" s="99">
        <v>7882538.1365966797</v>
      </c>
      <c r="BA2100" s="99">
        <v>12168443.645752</v>
      </c>
      <c r="BB2100" s="99">
        <v>0</v>
      </c>
      <c r="BC2100" s="99">
        <v>3876785.12609863</v>
      </c>
      <c r="BD2100" s="99">
        <v>1533265.53707886</v>
      </c>
      <c r="BE2100" s="99">
        <v>0</v>
      </c>
      <c r="BF2100" s="99">
        <v>470241.26694870001</v>
      </c>
      <c r="BG2100" s="99">
        <v>37970918.605468802</v>
      </c>
      <c r="BH2100" s="99">
        <v>7940851.2264404297</v>
      </c>
      <c r="BI2100" s="99">
        <v>84.684287243522704</v>
      </c>
      <c r="BJ2100" s="99">
        <v>4325532.0404663105</v>
      </c>
      <c r="BK2100" s="99">
        <v>3039383.1373291002</v>
      </c>
      <c r="BL2100" s="99">
        <v>0</v>
      </c>
      <c r="BM2100" s="99">
        <v>0</v>
      </c>
      <c r="BN2100" s="99">
        <v>0</v>
      </c>
      <c r="BO2100" s="99">
        <v>0</v>
      </c>
      <c r="BP2100" s="99">
        <v>0</v>
      </c>
      <c r="BQ2100" s="99">
        <v>0</v>
      </c>
      <c r="BR2100" s="99">
        <v>5142407.0864257803</v>
      </c>
      <c r="BS2100" s="99">
        <v>2817916.3929443401</v>
      </c>
      <c r="BT2100" s="99">
        <v>2367765.5052185101</v>
      </c>
      <c r="BU2100" s="99">
        <v>0</v>
      </c>
      <c r="BV2100" s="99">
        <v>1928096.9036865199</v>
      </c>
      <c r="BW2100" s="99">
        <v>179591.725938797</v>
      </c>
      <c r="BX2100" s="99">
        <v>0</v>
      </c>
      <c r="BY2100" s="99">
        <v>0</v>
      </c>
      <c r="BZ2100" s="99">
        <v>0</v>
      </c>
      <c r="CA2100" s="99">
        <v>91450.739366531401</v>
      </c>
      <c r="CB2100" s="99">
        <v>5634506.3925170898</v>
      </c>
      <c r="CC2100" s="99">
        <v>46896585.641113304</v>
      </c>
      <c r="CD2100" s="99">
        <v>12264505.9992676</v>
      </c>
      <c r="CE2100" s="99">
        <v>1680.7785031795499</v>
      </c>
      <c r="CF2100" s="99">
        <v>267654.98015213001</v>
      </c>
      <c r="CG2100" s="99">
        <v>2004887.67098999</v>
      </c>
      <c r="CH2100" s="99">
        <v>0</v>
      </c>
      <c r="CI2100" s="99">
        <v>93135.639552116394</v>
      </c>
      <c r="CJ2100" s="99">
        <v>5893026.34448242</v>
      </c>
      <c r="CK2100" s="99">
        <v>48969558.972167999</v>
      </c>
      <c r="CL2100" s="99">
        <v>12446336.8198242</v>
      </c>
      <c r="CM2100" s="166">
        <v>136226.136327744</v>
      </c>
      <c r="CN2100" s="166">
        <v>20226543.654541001</v>
      </c>
      <c r="CO2100" s="166">
        <v>86994228.006835893</v>
      </c>
      <c r="CP2100" s="99">
        <v>12446336.8198242</v>
      </c>
      <c r="CQ2100" s="99">
        <v>0</v>
      </c>
      <c r="CR2100" s="99">
        <v>0</v>
      </c>
      <c r="CS2100" s="99">
        <v>0</v>
      </c>
      <c r="CT2100" s="99">
        <v>0</v>
      </c>
      <c r="CU2100" s="98">
        <v>24740.641045339999</v>
      </c>
      <c r="CV2100" s="98">
        <v>40958.707938929001</v>
      </c>
      <c r="CW2100" s="98">
        <v>5902161.37266922</v>
      </c>
      <c r="CX2100" s="98">
        <v>48901473.312103294</v>
      </c>
    </row>
    <row r="2101" spans="1:102" x14ac:dyDescent="0.2">
      <c r="A2101" s="98" t="s">
        <v>187</v>
      </c>
      <c r="B2101" s="100">
        <v>39873</v>
      </c>
      <c r="C2101" s="99">
        <v>71519.350400924697</v>
      </c>
      <c r="D2101" s="99">
        <v>0</v>
      </c>
      <c r="E2101" s="99">
        <v>20358.601743698098</v>
      </c>
      <c r="F2101" s="99">
        <v>14924.625271201099</v>
      </c>
      <c r="G2101" s="99">
        <v>1436.3769045025099</v>
      </c>
      <c r="H2101" s="99">
        <v>232.432087182999</v>
      </c>
      <c r="I2101" s="99">
        <v>0</v>
      </c>
      <c r="J2101" s="99">
        <v>40849.860742092103</v>
      </c>
      <c r="K2101" s="99">
        <v>2780.165776968</v>
      </c>
      <c r="L2101" s="99">
        <v>14507.609342575101</v>
      </c>
      <c r="M2101" s="99">
        <v>38223.928011417403</v>
      </c>
      <c r="N2101" s="99">
        <v>7693.2707086205501</v>
      </c>
      <c r="O2101" s="99">
        <v>29160.941121578198</v>
      </c>
      <c r="P2101" s="99">
        <v>0</v>
      </c>
      <c r="Q2101" s="99">
        <v>4328.8183127045604</v>
      </c>
      <c r="R2101" s="99">
        <v>1331.1073269844101</v>
      </c>
      <c r="S2101" s="99">
        <v>0</v>
      </c>
      <c r="T2101" s="99">
        <v>385.09792474657303</v>
      </c>
      <c r="U2101" s="99">
        <v>43622.2484550476</v>
      </c>
      <c r="V2101" s="99">
        <v>3878112.7170410198</v>
      </c>
      <c r="W2101" s="99">
        <v>31.6576737039723</v>
      </c>
      <c r="X2101" s="99">
        <v>1668146.75331116</v>
      </c>
      <c r="Y2101" s="99">
        <v>1076852.4607696501</v>
      </c>
      <c r="Z2101" s="99">
        <v>233481.65198135399</v>
      </c>
      <c r="AA2101" s="99">
        <v>31232.455642938599</v>
      </c>
      <c r="AB2101" s="99">
        <v>0</v>
      </c>
      <c r="AC2101" s="99">
        <v>14093206.569213901</v>
      </c>
      <c r="AD2101" s="99">
        <v>350363.01372528099</v>
      </c>
      <c r="AE2101" s="99">
        <v>660745.00465393101</v>
      </c>
      <c r="AF2101" s="99">
        <v>1983400.1886596701</v>
      </c>
      <c r="AG2101" s="99">
        <v>1000840.39909363</v>
      </c>
      <c r="AH2101" s="99">
        <v>1463707.37846375</v>
      </c>
      <c r="AI2101" s="99">
        <v>0</v>
      </c>
      <c r="AJ2101" s="99">
        <v>479329.81941986101</v>
      </c>
      <c r="AK2101" s="99">
        <v>206019.303421021</v>
      </c>
      <c r="AL2101" s="99">
        <v>0</v>
      </c>
      <c r="AM2101" s="99">
        <v>59609.062028884902</v>
      </c>
      <c r="AN2101" s="99">
        <v>14442196.5161133</v>
      </c>
      <c r="AO2101" s="99">
        <v>33517478.762207001</v>
      </c>
      <c r="AP2101" s="99">
        <v>439.15596312284498</v>
      </c>
      <c r="AQ2101" s="99">
        <v>12909739.961792</v>
      </c>
      <c r="AR2101" s="99">
        <v>8144984.8005981399</v>
      </c>
      <c r="AS2101" s="99">
        <v>1758466.4335022001</v>
      </c>
      <c r="AT2101" s="99">
        <v>230996.695066452</v>
      </c>
      <c r="AU2101" s="99">
        <v>0</v>
      </c>
      <c r="AV2101" s="99">
        <v>37395321.953125</v>
      </c>
      <c r="AW2101" s="99">
        <v>995989.73270416295</v>
      </c>
      <c r="AX2101" s="99">
        <v>5939837.1268920898</v>
      </c>
      <c r="AY2101" s="99">
        <v>16938925.885497998</v>
      </c>
      <c r="AZ2101" s="99">
        <v>7693521.1957397498</v>
      </c>
      <c r="BA2101" s="99">
        <v>12341870.3681641</v>
      </c>
      <c r="BB2101" s="99">
        <v>0</v>
      </c>
      <c r="BC2101" s="99">
        <v>3822032.8293762198</v>
      </c>
      <c r="BD2101" s="99">
        <v>1531957.4980468799</v>
      </c>
      <c r="BE2101" s="99">
        <v>0</v>
      </c>
      <c r="BF2101" s="99">
        <v>456817.609062195</v>
      </c>
      <c r="BG2101" s="99">
        <v>38607477.015625</v>
      </c>
      <c r="BH2101" s="99">
        <v>7938437.5549926804</v>
      </c>
      <c r="BI2101" s="99">
        <v>35.4399839947</v>
      </c>
      <c r="BJ2101" s="99">
        <v>4219748.5436401404</v>
      </c>
      <c r="BK2101" s="99">
        <v>2951504.4535217299</v>
      </c>
      <c r="BL2101" s="99">
        <v>0</v>
      </c>
      <c r="BM2101" s="99">
        <v>0</v>
      </c>
      <c r="BN2101" s="99">
        <v>0</v>
      </c>
      <c r="BO2101" s="99">
        <v>0</v>
      </c>
      <c r="BP2101" s="99">
        <v>0</v>
      </c>
      <c r="BQ2101" s="99">
        <v>0</v>
      </c>
      <c r="BR2101" s="99">
        <v>5074809.1384277297</v>
      </c>
      <c r="BS2101" s="99">
        <v>2731974.0730285598</v>
      </c>
      <c r="BT2101" s="99">
        <v>2401530.8166503902</v>
      </c>
      <c r="BU2101" s="99">
        <v>0</v>
      </c>
      <c r="BV2101" s="99">
        <v>1913388.1552581801</v>
      </c>
      <c r="BW2101" s="99">
        <v>179414.285053253</v>
      </c>
      <c r="BX2101" s="99">
        <v>0</v>
      </c>
      <c r="BY2101" s="99">
        <v>0</v>
      </c>
      <c r="BZ2101" s="99">
        <v>0</v>
      </c>
      <c r="CA2101" s="99">
        <v>91909.381296157793</v>
      </c>
      <c r="CB2101" s="99">
        <v>5595951.81323242</v>
      </c>
      <c r="CC2101" s="99">
        <v>46785417.937011696</v>
      </c>
      <c r="CD2101" s="99">
        <v>12167995.365478501</v>
      </c>
      <c r="CE2101" s="99">
        <v>1670.3205191642</v>
      </c>
      <c r="CF2101" s="99">
        <v>264804.66466903698</v>
      </c>
      <c r="CG2101" s="99">
        <v>1987216.49101257</v>
      </c>
      <c r="CH2101" s="99">
        <v>0</v>
      </c>
      <c r="CI2101" s="99">
        <v>93581.833462715105</v>
      </c>
      <c r="CJ2101" s="99">
        <v>5863623.2101440402</v>
      </c>
      <c r="CK2101" s="99">
        <v>48843045.277832001</v>
      </c>
      <c r="CL2101" s="99">
        <v>12343750.876708999</v>
      </c>
      <c r="CM2101" s="166">
        <v>136925.523153305</v>
      </c>
      <c r="CN2101" s="166">
        <v>20328191.893554699</v>
      </c>
      <c r="CO2101" s="166">
        <v>87411696.839843795</v>
      </c>
      <c r="CP2101" s="99">
        <v>12343750.876708999</v>
      </c>
      <c r="CQ2101" s="99">
        <v>0</v>
      </c>
      <c r="CR2101" s="99">
        <v>0</v>
      </c>
      <c r="CS2101" s="99">
        <v>0</v>
      </c>
      <c r="CT2101" s="99">
        <v>0</v>
      </c>
      <c r="CU2101" s="98">
        <v>23368.715640876999</v>
      </c>
      <c r="CV2101" s="98">
        <v>42028.871964719998</v>
      </c>
      <c r="CW2101" s="98">
        <v>5860756.4779014569</v>
      </c>
      <c r="CX2101" s="98">
        <v>48772634.42802427</v>
      </c>
    </row>
    <row r="2102" spans="1:102" x14ac:dyDescent="0.2">
      <c r="A2102" s="98" t="s">
        <v>187</v>
      </c>
      <c r="B2102" s="100">
        <v>39965</v>
      </c>
      <c r="C2102" s="99">
        <v>72713.387742042498</v>
      </c>
      <c r="D2102" s="99">
        <v>0</v>
      </c>
      <c r="E2102" s="99">
        <v>19620.5017914772</v>
      </c>
      <c r="F2102" s="99">
        <v>14518.6617888212</v>
      </c>
      <c r="G2102" s="99">
        <v>1510.2903492897699</v>
      </c>
      <c r="H2102" s="99">
        <v>194.365816636011</v>
      </c>
      <c r="I2102" s="99">
        <v>0</v>
      </c>
      <c r="J2102" s="99">
        <v>41772.385823249802</v>
      </c>
      <c r="K2102" s="99">
        <v>2223.24835240841</v>
      </c>
      <c r="L2102" s="99">
        <v>14559.6909358501</v>
      </c>
      <c r="M2102" s="99">
        <v>38302.382322788202</v>
      </c>
      <c r="N2102" s="99">
        <v>7612.25321280956</v>
      </c>
      <c r="O2102" s="99">
        <v>29664.3181257248</v>
      </c>
      <c r="P2102" s="99">
        <v>0</v>
      </c>
      <c r="Q2102" s="99">
        <v>4338.6040633320799</v>
      </c>
      <c r="R2102" s="99">
        <v>1363.4392494559299</v>
      </c>
      <c r="S2102" s="99">
        <v>0</v>
      </c>
      <c r="T2102" s="99">
        <v>382.53391809389001</v>
      </c>
      <c r="U2102" s="99">
        <v>43929.1819758415</v>
      </c>
      <c r="V2102" s="99">
        <v>3987172.0402831999</v>
      </c>
      <c r="W2102" s="99">
        <v>52.348089043982299</v>
      </c>
      <c r="X2102" s="99">
        <v>1611685.88737488</v>
      </c>
      <c r="Y2102" s="99">
        <v>1046992.5008316</v>
      </c>
      <c r="Z2102" s="99">
        <v>241753.08616638201</v>
      </c>
      <c r="AA2102" s="99">
        <v>26004.521975278902</v>
      </c>
      <c r="AB2102" s="99">
        <v>0</v>
      </c>
      <c r="AC2102" s="99">
        <v>14328254.0109863</v>
      </c>
      <c r="AD2102" s="99">
        <v>270057.48985672003</v>
      </c>
      <c r="AE2102" s="99">
        <v>661527.25682830799</v>
      </c>
      <c r="AF2102" s="99">
        <v>1985481.77432251</v>
      </c>
      <c r="AG2102" s="99">
        <v>986244.08234405494</v>
      </c>
      <c r="AH2102" s="99">
        <v>1471375.2999877899</v>
      </c>
      <c r="AI2102" s="99">
        <v>0</v>
      </c>
      <c r="AJ2102" s="99">
        <v>484285.60543441802</v>
      </c>
      <c r="AK2102" s="99">
        <v>208520.162288666</v>
      </c>
      <c r="AL2102" s="99">
        <v>0</v>
      </c>
      <c r="AM2102" s="99">
        <v>57961.072515964501</v>
      </c>
      <c r="AN2102" s="99">
        <v>14569368.465698199</v>
      </c>
      <c r="AO2102" s="99">
        <v>34753747.927246101</v>
      </c>
      <c r="AP2102" s="99">
        <v>736.02215546369598</v>
      </c>
      <c r="AQ2102" s="99">
        <v>12485668.864746099</v>
      </c>
      <c r="AR2102" s="99">
        <v>7894627.42431641</v>
      </c>
      <c r="AS2102" s="99">
        <v>1824973.8962097201</v>
      </c>
      <c r="AT2102" s="99">
        <v>192483.672616959</v>
      </c>
      <c r="AU2102" s="99">
        <v>0</v>
      </c>
      <c r="AV2102" s="99">
        <v>38812946.832519501</v>
      </c>
      <c r="AW2102" s="99">
        <v>771911.14787292504</v>
      </c>
      <c r="AX2102" s="99">
        <v>5975517.8273315402</v>
      </c>
      <c r="AY2102" s="99">
        <v>17083896.3364258</v>
      </c>
      <c r="AZ2102" s="99">
        <v>7620424.2158813505</v>
      </c>
      <c r="BA2102" s="99">
        <v>12519333.1865234</v>
      </c>
      <c r="BB2102" s="99">
        <v>0</v>
      </c>
      <c r="BC2102" s="99">
        <v>3900136.7161254901</v>
      </c>
      <c r="BD2102" s="99">
        <v>1559986.5922393801</v>
      </c>
      <c r="BE2102" s="99">
        <v>0</v>
      </c>
      <c r="BF2102" s="99">
        <v>450306.801433563</v>
      </c>
      <c r="BG2102" s="99">
        <v>39137441.443359397</v>
      </c>
      <c r="BH2102" s="99">
        <v>8141148.6436157199</v>
      </c>
      <c r="BI2102" s="99">
        <v>34.404325899668002</v>
      </c>
      <c r="BJ2102" s="99">
        <v>4095913.7079162602</v>
      </c>
      <c r="BK2102" s="99">
        <v>2892599.8029785198</v>
      </c>
      <c r="BL2102" s="99">
        <v>0</v>
      </c>
      <c r="BM2102" s="99">
        <v>0</v>
      </c>
      <c r="BN2102" s="99">
        <v>0</v>
      </c>
      <c r="BO2102" s="99">
        <v>0</v>
      </c>
      <c r="BP2102" s="99">
        <v>0</v>
      </c>
      <c r="BQ2102" s="99">
        <v>0</v>
      </c>
      <c r="BR2102" s="99">
        <v>5177855.4569091797</v>
      </c>
      <c r="BS2102" s="99">
        <v>2715009.62036133</v>
      </c>
      <c r="BT2102" s="99">
        <v>2436117.8823547401</v>
      </c>
      <c r="BU2102" s="99">
        <v>0</v>
      </c>
      <c r="BV2102" s="99">
        <v>1941154.5185241699</v>
      </c>
      <c r="BW2102" s="99">
        <v>182718.58273887599</v>
      </c>
      <c r="BX2102" s="99">
        <v>0</v>
      </c>
      <c r="BY2102" s="99">
        <v>0</v>
      </c>
      <c r="BZ2102" s="99">
        <v>0</v>
      </c>
      <c r="CA2102" s="99">
        <v>92392.661825180097</v>
      </c>
      <c r="CB2102" s="99">
        <v>5585401.3386840802</v>
      </c>
      <c r="CC2102" s="99">
        <v>47045018.811035201</v>
      </c>
      <c r="CD2102" s="99">
        <v>12247143.059570299</v>
      </c>
      <c r="CE2102" s="99">
        <v>1707.78004717827</v>
      </c>
      <c r="CF2102" s="99">
        <v>267282.35302352899</v>
      </c>
      <c r="CG2102" s="99">
        <v>2015401.4721221901</v>
      </c>
      <c r="CH2102" s="99">
        <v>0</v>
      </c>
      <c r="CI2102" s="99">
        <v>94099.205268859907</v>
      </c>
      <c r="CJ2102" s="99">
        <v>5856433.96057129</v>
      </c>
      <c r="CK2102" s="99">
        <v>48945053.876953103</v>
      </c>
      <c r="CL2102" s="99">
        <v>12430012.893554701</v>
      </c>
      <c r="CM2102" s="166">
        <v>137747.396173477</v>
      </c>
      <c r="CN2102" s="166">
        <v>20468337.649658199</v>
      </c>
      <c r="CO2102" s="166">
        <v>88267759.009765595</v>
      </c>
      <c r="CP2102" s="99">
        <v>12430012.893554701</v>
      </c>
      <c r="CQ2102" s="99">
        <v>0</v>
      </c>
      <c r="CR2102" s="99">
        <v>0</v>
      </c>
      <c r="CS2102" s="99">
        <v>0</v>
      </c>
      <c r="CT2102" s="99">
        <v>0</v>
      </c>
      <c r="CU2102" s="98">
        <v>22009.645170897002</v>
      </c>
      <c r="CV2102" s="98">
        <v>43027.230863306999</v>
      </c>
      <c r="CW2102" s="98">
        <v>5852683.6917076092</v>
      </c>
      <c r="CX2102" s="98">
        <v>49060420.283157393</v>
      </c>
    </row>
    <row r="2103" spans="1:102" x14ac:dyDescent="0.2">
      <c r="A2103" s="98" t="s">
        <v>187</v>
      </c>
      <c r="B2103" s="100">
        <v>40057</v>
      </c>
      <c r="C2103" s="99">
        <v>74014.312970161394</v>
      </c>
      <c r="D2103" s="99">
        <v>0</v>
      </c>
      <c r="E2103" s="99">
        <v>18991.170630931902</v>
      </c>
      <c r="F2103" s="99">
        <v>14210.4582774639</v>
      </c>
      <c r="G2103" s="99">
        <v>1647.3090447038401</v>
      </c>
      <c r="H2103" s="99">
        <v>130.860505281016</v>
      </c>
      <c r="I2103" s="99">
        <v>0</v>
      </c>
      <c r="J2103" s="99">
        <v>42519.997308254198</v>
      </c>
      <c r="K2103" s="99">
        <v>1658.9543744474599</v>
      </c>
      <c r="L2103" s="99">
        <v>14102.0857954025</v>
      </c>
      <c r="M2103" s="99">
        <v>38384.719310283697</v>
      </c>
      <c r="N2103" s="99">
        <v>7571.0767900347701</v>
      </c>
      <c r="O2103" s="99">
        <v>30389.439547538801</v>
      </c>
      <c r="P2103" s="99">
        <v>0</v>
      </c>
      <c r="Q2103" s="99">
        <v>4324.30859321356</v>
      </c>
      <c r="R2103" s="99">
        <v>1429.0415722876801</v>
      </c>
      <c r="S2103" s="99">
        <v>0</v>
      </c>
      <c r="T2103" s="99">
        <v>401.68845028430201</v>
      </c>
      <c r="U2103" s="99">
        <v>44206.2673282623</v>
      </c>
      <c r="V2103" s="99">
        <v>4033849.5264282199</v>
      </c>
      <c r="W2103" s="99">
        <v>56.2171397106722</v>
      </c>
      <c r="X2103" s="99">
        <v>1549371.6526031501</v>
      </c>
      <c r="Y2103" s="99">
        <v>1021480.38067627</v>
      </c>
      <c r="Z2103" s="99">
        <v>247834.10677719099</v>
      </c>
      <c r="AA2103" s="99">
        <v>19119.483227729801</v>
      </c>
      <c r="AB2103" s="99">
        <v>0</v>
      </c>
      <c r="AC2103" s="99">
        <v>14570768.7666016</v>
      </c>
      <c r="AD2103" s="99">
        <v>194555.85120773301</v>
      </c>
      <c r="AE2103" s="99">
        <v>642286.63863372803</v>
      </c>
      <c r="AF2103" s="99">
        <v>1981670.12802124</v>
      </c>
      <c r="AG2103" s="99">
        <v>977272.64084625198</v>
      </c>
      <c r="AH2103" s="99">
        <v>1482170.5554657001</v>
      </c>
      <c r="AI2103" s="99">
        <v>0</v>
      </c>
      <c r="AJ2103" s="99">
        <v>481045.87431335403</v>
      </c>
      <c r="AK2103" s="99">
        <v>207285.633085251</v>
      </c>
      <c r="AL2103" s="99">
        <v>0</v>
      </c>
      <c r="AM2103" s="99">
        <v>59382.025695800803</v>
      </c>
      <c r="AN2103" s="99">
        <v>14771255.974731401</v>
      </c>
      <c r="AO2103" s="99">
        <v>35366737.565429702</v>
      </c>
      <c r="AP2103" s="99">
        <v>797.53564311564003</v>
      </c>
      <c r="AQ2103" s="99">
        <v>12032273.790893599</v>
      </c>
      <c r="AR2103" s="99">
        <v>7756754.9646606399</v>
      </c>
      <c r="AS2103" s="99">
        <v>1890273.8439941399</v>
      </c>
      <c r="AT2103" s="99">
        <v>139258.516447067</v>
      </c>
      <c r="AU2103" s="99">
        <v>0</v>
      </c>
      <c r="AV2103" s="99">
        <v>39772566.887695298</v>
      </c>
      <c r="AW2103" s="99">
        <v>560008.30829620396</v>
      </c>
      <c r="AX2103" s="99">
        <v>5830451.84191895</v>
      </c>
      <c r="AY2103" s="99">
        <v>17174701.454345699</v>
      </c>
      <c r="AZ2103" s="99">
        <v>7623647.2802734403</v>
      </c>
      <c r="BA2103" s="99">
        <v>12675572.7501221</v>
      </c>
      <c r="BB2103" s="99">
        <v>0</v>
      </c>
      <c r="BC2103" s="99">
        <v>3882027.1873474098</v>
      </c>
      <c r="BD2103" s="99">
        <v>1573753.04988098</v>
      </c>
      <c r="BE2103" s="99">
        <v>0</v>
      </c>
      <c r="BF2103" s="99">
        <v>459264.89979934698</v>
      </c>
      <c r="BG2103" s="99">
        <v>40001206.872070298</v>
      </c>
      <c r="BH2103" s="99">
        <v>8308082.3069457998</v>
      </c>
      <c r="BI2103" s="99">
        <v>48.145448112860301</v>
      </c>
      <c r="BJ2103" s="99">
        <v>4004896.2197570801</v>
      </c>
      <c r="BK2103" s="99">
        <v>2835800.0143127399</v>
      </c>
      <c r="BL2103" s="99">
        <v>0</v>
      </c>
      <c r="BM2103" s="99">
        <v>0</v>
      </c>
      <c r="BN2103" s="99">
        <v>0</v>
      </c>
      <c r="BO2103" s="99">
        <v>0</v>
      </c>
      <c r="BP2103" s="99">
        <v>0</v>
      </c>
      <c r="BQ2103" s="99">
        <v>0</v>
      </c>
      <c r="BR2103" s="99">
        <v>5214676.1609497098</v>
      </c>
      <c r="BS2103" s="99">
        <v>2719027.3358764602</v>
      </c>
      <c r="BT2103" s="99">
        <v>2463277.6576843299</v>
      </c>
      <c r="BU2103" s="99">
        <v>0</v>
      </c>
      <c r="BV2103" s="99">
        <v>1935887.80490112</v>
      </c>
      <c r="BW2103" s="99">
        <v>182656.093816757</v>
      </c>
      <c r="BX2103" s="99">
        <v>0</v>
      </c>
      <c r="BY2103" s="99">
        <v>0</v>
      </c>
      <c r="BZ2103" s="99">
        <v>0</v>
      </c>
      <c r="CA2103" s="99">
        <v>93014.489355087295</v>
      </c>
      <c r="CB2103" s="99">
        <v>5556274.9270629901</v>
      </c>
      <c r="CC2103" s="99">
        <v>47180144.652343802</v>
      </c>
      <c r="CD2103" s="99">
        <v>12292654.1481934</v>
      </c>
      <c r="CE2103" s="99">
        <v>1776.4881498217601</v>
      </c>
      <c r="CF2103" s="99">
        <v>267323.41925430298</v>
      </c>
      <c r="CG2103" s="99">
        <v>2036624.36845398</v>
      </c>
      <c r="CH2103" s="99">
        <v>0</v>
      </c>
      <c r="CI2103" s="99">
        <v>94787.022047042803</v>
      </c>
      <c r="CJ2103" s="99">
        <v>5816696.2634277297</v>
      </c>
      <c r="CK2103" s="99">
        <v>49102860.028808601</v>
      </c>
      <c r="CL2103" s="99">
        <v>12474653.091430699</v>
      </c>
      <c r="CM2103" s="166">
        <v>138695.636575699</v>
      </c>
      <c r="CN2103" s="166">
        <v>20602098.550781298</v>
      </c>
      <c r="CO2103" s="166">
        <v>89185699.607421905</v>
      </c>
      <c r="CP2103" s="99">
        <v>12474653.091430699</v>
      </c>
      <c r="CQ2103" s="99">
        <v>0</v>
      </c>
      <c r="CR2103" s="99">
        <v>0</v>
      </c>
      <c r="CS2103" s="99">
        <v>0</v>
      </c>
      <c r="CT2103" s="99">
        <v>0</v>
      </c>
      <c r="CU2103" s="98">
        <v>20765.038465864</v>
      </c>
      <c r="CV2103" s="98">
        <v>43873.465993044003</v>
      </c>
      <c r="CW2103" s="98">
        <v>5823598.3463172931</v>
      </c>
      <c r="CX2103" s="98">
        <v>49216769.020797782</v>
      </c>
    </row>
    <row r="2104" spans="1:102" x14ac:dyDescent="0.2">
      <c r="A2104" s="98" t="s">
        <v>187</v>
      </c>
      <c r="B2104" s="100">
        <v>40148</v>
      </c>
      <c r="C2104" s="99">
        <v>75243.504886627197</v>
      </c>
      <c r="D2104" s="99">
        <v>0</v>
      </c>
      <c r="E2104" s="99">
        <v>18393.888754844698</v>
      </c>
      <c r="F2104" s="99">
        <v>13909.136320948601</v>
      </c>
      <c r="G2104" s="99">
        <v>1688.0502962768101</v>
      </c>
      <c r="H2104" s="99">
        <v>84.230937899090407</v>
      </c>
      <c r="I2104" s="99">
        <v>0</v>
      </c>
      <c r="J2104" s="99">
        <v>43460.116415023796</v>
      </c>
      <c r="K2104" s="99">
        <v>1190.09268955886</v>
      </c>
      <c r="L2104" s="99">
        <v>13686.679739236801</v>
      </c>
      <c r="M2104" s="99">
        <v>38343.782323360399</v>
      </c>
      <c r="N2104" s="99">
        <v>7501.4323908686601</v>
      </c>
      <c r="O2104" s="99">
        <v>31469.8457727432</v>
      </c>
      <c r="P2104" s="99">
        <v>0</v>
      </c>
      <c r="Q2104" s="99">
        <v>4285.0930712223098</v>
      </c>
      <c r="R2104" s="99">
        <v>1446.4134692549701</v>
      </c>
      <c r="S2104" s="99">
        <v>0</v>
      </c>
      <c r="T2104" s="99">
        <v>391.18608481064399</v>
      </c>
      <c r="U2104" s="99">
        <v>44700.008964061701</v>
      </c>
      <c r="V2104" s="99">
        <v>4086631.7389221201</v>
      </c>
      <c r="W2104" s="99">
        <v>26.655029285931999</v>
      </c>
      <c r="X2104" s="99">
        <v>1487506.5910797101</v>
      </c>
      <c r="Y2104" s="99">
        <v>987355.05162811303</v>
      </c>
      <c r="Z2104" s="99">
        <v>253309.3663311</v>
      </c>
      <c r="AA2104" s="99">
        <v>11140.8110334873</v>
      </c>
      <c r="AB2104" s="99">
        <v>0</v>
      </c>
      <c r="AC2104" s="99">
        <v>14685765.271362299</v>
      </c>
      <c r="AD2104" s="99">
        <v>120757.61262607601</v>
      </c>
      <c r="AE2104" s="99">
        <v>622482.874816895</v>
      </c>
      <c r="AF2104" s="99">
        <v>1969400.10818481</v>
      </c>
      <c r="AG2104" s="99">
        <v>960657.349136353</v>
      </c>
      <c r="AH2104" s="99">
        <v>1526971.3731841999</v>
      </c>
      <c r="AI2104" s="99">
        <v>0</v>
      </c>
      <c r="AJ2104" s="99">
        <v>477864.00983429002</v>
      </c>
      <c r="AK2104" s="99">
        <v>206489.445951462</v>
      </c>
      <c r="AL2104" s="99">
        <v>0</v>
      </c>
      <c r="AM2104" s="99">
        <v>57522.299927234701</v>
      </c>
      <c r="AN2104" s="99">
        <v>14797643.7229004</v>
      </c>
      <c r="AO2104" s="99">
        <v>36108318.700683601</v>
      </c>
      <c r="AP2104" s="99">
        <v>419.92072527855601</v>
      </c>
      <c r="AQ2104" s="99">
        <v>11633104.3391113</v>
      </c>
      <c r="AR2104" s="99">
        <v>7543062.9943237295</v>
      </c>
      <c r="AS2104" s="99">
        <v>1951073.4006652799</v>
      </c>
      <c r="AT2104" s="99">
        <v>82705.595406532302</v>
      </c>
      <c r="AU2104" s="99">
        <v>0</v>
      </c>
      <c r="AV2104" s="99">
        <v>39985732.9208984</v>
      </c>
      <c r="AW2104" s="99">
        <v>353382.33304214501</v>
      </c>
      <c r="AX2104" s="99">
        <v>5760684.46557617</v>
      </c>
      <c r="AY2104" s="99">
        <v>17239136.6958008</v>
      </c>
      <c r="AZ2104" s="99">
        <v>7601913.8847656297</v>
      </c>
      <c r="BA2104" s="99">
        <v>13152686.3391113</v>
      </c>
      <c r="BB2104" s="99">
        <v>0</v>
      </c>
      <c r="BC2104" s="99">
        <v>3889240.2771911598</v>
      </c>
      <c r="BD2104" s="99">
        <v>1578031.3546752899</v>
      </c>
      <c r="BE2104" s="99">
        <v>0</v>
      </c>
      <c r="BF2104" s="99">
        <v>452325.34021758998</v>
      </c>
      <c r="BG2104" s="99">
        <v>40456665.444824196</v>
      </c>
      <c r="BH2104" s="99">
        <v>8515908.9628906306</v>
      </c>
      <c r="BI2104" s="99">
        <v>27.930685423780201</v>
      </c>
      <c r="BJ2104" s="99">
        <v>3929713.3788757301</v>
      </c>
      <c r="BK2104" s="99">
        <v>2795261.22088623</v>
      </c>
      <c r="BL2104" s="99">
        <v>0</v>
      </c>
      <c r="BM2104" s="99">
        <v>0</v>
      </c>
      <c r="BN2104" s="99">
        <v>0</v>
      </c>
      <c r="BO2104" s="99">
        <v>0</v>
      </c>
      <c r="BP2104" s="99">
        <v>0</v>
      </c>
      <c r="BQ2104" s="99">
        <v>0</v>
      </c>
      <c r="BR2104" s="99">
        <v>5206315.7543945303</v>
      </c>
      <c r="BS2104" s="99">
        <v>2713982.5869751</v>
      </c>
      <c r="BT2104" s="99">
        <v>2558065.4130554199</v>
      </c>
      <c r="BU2104" s="99">
        <v>0</v>
      </c>
      <c r="BV2104" s="99">
        <v>1944152.14982605</v>
      </c>
      <c r="BW2104" s="99">
        <v>183595.03608894299</v>
      </c>
      <c r="BX2104" s="99">
        <v>0</v>
      </c>
      <c r="BY2104" s="99">
        <v>0</v>
      </c>
      <c r="BZ2104" s="99">
        <v>0</v>
      </c>
      <c r="CA2104" s="99">
        <v>93584.181457519502</v>
      </c>
      <c r="CB2104" s="99">
        <v>5546686.7348022498</v>
      </c>
      <c r="CC2104" s="99">
        <v>47582366.009765603</v>
      </c>
      <c r="CD2104" s="99">
        <v>12437883.3856201</v>
      </c>
      <c r="CE2104" s="99">
        <v>1773.9060495346801</v>
      </c>
      <c r="CF2104" s="99">
        <v>264228.24602889997</v>
      </c>
      <c r="CG2104" s="99">
        <v>2029856.25959778</v>
      </c>
      <c r="CH2104" s="99">
        <v>0</v>
      </c>
      <c r="CI2104" s="99">
        <v>95361.098914146394</v>
      </c>
      <c r="CJ2104" s="99">
        <v>5811348.4486084003</v>
      </c>
      <c r="CK2104" s="99">
        <v>49596826.464355499</v>
      </c>
      <c r="CL2104" s="99">
        <v>12627053.575683599</v>
      </c>
      <c r="CM2104" s="166">
        <v>139847.61283302301</v>
      </c>
      <c r="CN2104" s="166">
        <v>20596063.2106934</v>
      </c>
      <c r="CO2104" s="166">
        <v>90086098.292968795</v>
      </c>
      <c r="CP2104" s="99">
        <v>12627053.575683599</v>
      </c>
      <c r="CQ2104" s="99">
        <v>0</v>
      </c>
      <c r="CR2104" s="99">
        <v>0</v>
      </c>
      <c r="CS2104" s="99">
        <v>0</v>
      </c>
      <c r="CT2104" s="99">
        <v>0</v>
      </c>
      <c r="CU2104" s="98">
        <v>19720.425590446001</v>
      </c>
      <c r="CV2104" s="98">
        <v>44890.693594108001</v>
      </c>
      <c r="CW2104" s="98">
        <v>5810914.98083115</v>
      </c>
      <c r="CX2104" s="98">
        <v>49612222.269363381</v>
      </c>
    </row>
    <row r="2105" spans="1:102" x14ac:dyDescent="0.2">
      <c r="A2105" s="98" t="s">
        <v>187</v>
      </c>
      <c r="B2105" s="100">
        <v>40238</v>
      </c>
      <c r="C2105" s="99">
        <v>75650.6271419525</v>
      </c>
      <c r="D2105" s="99">
        <v>0</v>
      </c>
      <c r="E2105" s="99">
        <v>17720.140340805101</v>
      </c>
      <c r="F2105" s="99">
        <v>13703.270069599201</v>
      </c>
      <c r="G2105" s="99">
        <v>1755.3292537331599</v>
      </c>
      <c r="H2105" s="99">
        <v>0</v>
      </c>
      <c r="I2105" s="99">
        <v>0</v>
      </c>
      <c r="J2105" s="99">
        <v>44149.974776744799</v>
      </c>
      <c r="K2105" s="99">
        <v>890.523186020553</v>
      </c>
      <c r="L2105" s="99">
        <v>13780.9379439354</v>
      </c>
      <c r="M2105" s="99">
        <v>38276.493731021903</v>
      </c>
      <c r="N2105" s="99">
        <v>7493.8666089773196</v>
      </c>
      <c r="O2105" s="99">
        <v>31404.686835050601</v>
      </c>
      <c r="P2105" s="99">
        <v>0</v>
      </c>
      <c r="Q2105" s="99">
        <v>4238.6861392259598</v>
      </c>
      <c r="R2105" s="99">
        <v>1448.1167614460001</v>
      </c>
      <c r="S2105" s="99">
        <v>0</v>
      </c>
      <c r="T2105" s="99">
        <v>374.33043922111398</v>
      </c>
      <c r="U2105" s="99">
        <v>45030.462419986703</v>
      </c>
      <c r="V2105" s="99">
        <v>4095076.99755859</v>
      </c>
      <c r="W2105" s="99">
        <v>54.6823042165488</v>
      </c>
      <c r="X2105" s="99">
        <v>1411503.8124084501</v>
      </c>
      <c r="Y2105" s="99">
        <v>958415.18743133498</v>
      </c>
      <c r="Z2105" s="99">
        <v>260596.94908905</v>
      </c>
      <c r="AA2105" s="99">
        <v>0</v>
      </c>
      <c r="AB2105" s="99">
        <v>0</v>
      </c>
      <c r="AC2105" s="99">
        <v>14902620.9368896</v>
      </c>
      <c r="AD2105" s="99">
        <v>86153.931241035505</v>
      </c>
      <c r="AE2105" s="99">
        <v>611167.36883544899</v>
      </c>
      <c r="AF2105" s="99">
        <v>1965404.25161743</v>
      </c>
      <c r="AG2105" s="99">
        <v>946811.85884857201</v>
      </c>
      <c r="AH2105" s="99">
        <v>1533114.5338745101</v>
      </c>
      <c r="AI2105" s="99">
        <v>0</v>
      </c>
      <c r="AJ2105" s="99">
        <v>469367.998180389</v>
      </c>
      <c r="AK2105" s="99">
        <v>207637.94276237499</v>
      </c>
      <c r="AL2105" s="99">
        <v>0</v>
      </c>
      <c r="AM2105" s="99">
        <v>55319.861744403803</v>
      </c>
      <c r="AN2105" s="99">
        <v>14943946.623901401</v>
      </c>
      <c r="AO2105" s="99">
        <v>36443645.285156302</v>
      </c>
      <c r="AP2105" s="99">
        <v>796.24273636937096</v>
      </c>
      <c r="AQ2105" s="99">
        <v>11276993.489257799</v>
      </c>
      <c r="AR2105" s="99">
        <v>7480685.7259521503</v>
      </c>
      <c r="AS2105" s="99">
        <v>2031541.67880249</v>
      </c>
      <c r="AT2105" s="99">
        <v>0</v>
      </c>
      <c r="AU2105" s="99">
        <v>0</v>
      </c>
      <c r="AV2105" s="99">
        <v>40344523.624511696</v>
      </c>
      <c r="AW2105" s="99">
        <v>252786.32428932199</v>
      </c>
      <c r="AX2105" s="99">
        <v>5717945.7692871103</v>
      </c>
      <c r="AY2105" s="99">
        <v>17380050.338867199</v>
      </c>
      <c r="AZ2105" s="99">
        <v>7534679.7100219699</v>
      </c>
      <c r="BA2105" s="99">
        <v>13320431.178100601</v>
      </c>
      <c r="BB2105" s="99">
        <v>0</v>
      </c>
      <c r="BC2105" s="99">
        <v>3845472.2588501</v>
      </c>
      <c r="BD2105" s="99">
        <v>1598005.8542480499</v>
      </c>
      <c r="BE2105" s="99">
        <v>0</v>
      </c>
      <c r="BF2105" s="99">
        <v>442037.054214478</v>
      </c>
      <c r="BG2105" s="99">
        <v>41191656.431640603</v>
      </c>
      <c r="BH2105" s="99">
        <v>8634070.8555908203</v>
      </c>
      <c r="BI2105" s="99">
        <v>72.282344155944898</v>
      </c>
      <c r="BJ2105" s="99">
        <v>3807195.72766113</v>
      </c>
      <c r="BK2105" s="99">
        <v>2762194.74749756</v>
      </c>
      <c r="BL2105" s="99">
        <v>0</v>
      </c>
      <c r="BM2105" s="99">
        <v>0</v>
      </c>
      <c r="BN2105" s="99">
        <v>0</v>
      </c>
      <c r="BO2105" s="99">
        <v>0</v>
      </c>
      <c r="BP2105" s="99">
        <v>0</v>
      </c>
      <c r="BQ2105" s="99">
        <v>0</v>
      </c>
      <c r="BR2105" s="99">
        <v>5269208.3099365197</v>
      </c>
      <c r="BS2105" s="99">
        <v>2666721.9364624</v>
      </c>
      <c r="BT2105" s="99">
        <v>2591955.2647399898</v>
      </c>
      <c r="BU2105" s="99">
        <v>0</v>
      </c>
      <c r="BV2105" s="99">
        <v>1923949.6754302999</v>
      </c>
      <c r="BW2105" s="99">
        <v>185344.27218246501</v>
      </c>
      <c r="BX2105" s="99">
        <v>0</v>
      </c>
      <c r="BY2105" s="99">
        <v>0</v>
      </c>
      <c r="BZ2105" s="99">
        <v>0</v>
      </c>
      <c r="CA2105" s="99">
        <v>93354.687104225202</v>
      </c>
      <c r="CB2105" s="99">
        <v>5522972.0092163105</v>
      </c>
      <c r="CC2105" s="99">
        <v>47748237.180175804</v>
      </c>
      <c r="CD2105" s="99">
        <v>12462083.231811499</v>
      </c>
      <c r="CE2105" s="99">
        <v>1760.1017600744999</v>
      </c>
      <c r="CF2105" s="99">
        <v>262055.446899414</v>
      </c>
      <c r="CG2105" s="99">
        <v>2039257.3253478999</v>
      </c>
      <c r="CH2105" s="99">
        <v>0</v>
      </c>
      <c r="CI2105" s="99">
        <v>95120.3228883743</v>
      </c>
      <c r="CJ2105" s="99">
        <v>5784585.6131591797</v>
      </c>
      <c r="CK2105" s="99">
        <v>49647451.587402299</v>
      </c>
      <c r="CL2105" s="99">
        <v>12642678.7471924</v>
      </c>
      <c r="CM2105" s="166">
        <v>139867.646455765</v>
      </c>
      <c r="CN2105" s="166">
        <v>20793894.606201202</v>
      </c>
      <c r="CO2105" s="166">
        <v>91127073.044921905</v>
      </c>
      <c r="CP2105" s="99">
        <v>12642678.7471924</v>
      </c>
      <c r="CQ2105" s="99">
        <v>0</v>
      </c>
      <c r="CR2105" s="99">
        <v>0</v>
      </c>
      <c r="CS2105" s="99">
        <v>0</v>
      </c>
      <c r="CT2105" s="99">
        <v>0</v>
      </c>
      <c r="CU2105" s="98">
        <v>18614.405906442</v>
      </c>
      <c r="CV2105" s="98">
        <v>45632.664579295</v>
      </c>
      <c r="CW2105" s="98">
        <v>5785027.4561157245</v>
      </c>
      <c r="CX2105" s="98">
        <v>49787494.505523704</v>
      </c>
    </row>
    <row r="2106" spans="1:102" x14ac:dyDescent="0.2">
      <c r="A2106" s="98" t="s">
        <v>187</v>
      </c>
      <c r="B2106" s="100">
        <v>40330</v>
      </c>
      <c r="C2106" s="99">
        <v>76270.656801223799</v>
      </c>
      <c r="D2106" s="99">
        <v>0</v>
      </c>
      <c r="E2106" s="99">
        <v>17309.988147735599</v>
      </c>
      <c r="F2106" s="99">
        <v>13498.136253595399</v>
      </c>
      <c r="G2106" s="99">
        <v>1802.52229647338</v>
      </c>
      <c r="H2106" s="99">
        <v>0</v>
      </c>
      <c r="I2106" s="99">
        <v>0</v>
      </c>
      <c r="J2106" s="99">
        <v>44738.141738414801</v>
      </c>
      <c r="K2106" s="99">
        <v>775.49325206130698</v>
      </c>
      <c r="L2106" s="99">
        <v>14075.530662655799</v>
      </c>
      <c r="M2106" s="99">
        <v>38450.781333446503</v>
      </c>
      <c r="N2106" s="99">
        <v>7358.5006675720197</v>
      </c>
      <c r="O2106" s="99">
        <v>31708.944275379199</v>
      </c>
      <c r="P2106" s="99">
        <v>0</v>
      </c>
      <c r="Q2106" s="99">
        <v>4235.9540072679501</v>
      </c>
      <c r="R2106" s="99">
        <v>1480.1894457936301</v>
      </c>
      <c r="S2106" s="99">
        <v>0</v>
      </c>
      <c r="T2106" s="99">
        <v>379.13004219904502</v>
      </c>
      <c r="U2106" s="99">
        <v>45450.562439918504</v>
      </c>
      <c r="V2106" s="99">
        <v>4145386.3077087398</v>
      </c>
      <c r="W2106" s="99">
        <v>36.103958561550797</v>
      </c>
      <c r="X2106" s="99">
        <v>1366131.0755615199</v>
      </c>
      <c r="Y2106" s="99">
        <v>939060.211143494</v>
      </c>
      <c r="Z2106" s="99">
        <v>262531.70756912202</v>
      </c>
      <c r="AA2106" s="99">
        <v>0</v>
      </c>
      <c r="AB2106" s="99">
        <v>0</v>
      </c>
      <c r="AC2106" s="99">
        <v>15083872.4647217</v>
      </c>
      <c r="AD2106" s="99">
        <v>69957.316842079206</v>
      </c>
      <c r="AE2106" s="99">
        <v>618167.66514587402</v>
      </c>
      <c r="AF2106" s="99">
        <v>1962146.0066680899</v>
      </c>
      <c r="AG2106" s="99">
        <v>924485.500648499</v>
      </c>
      <c r="AH2106" s="99">
        <v>1534305.93026733</v>
      </c>
      <c r="AI2106" s="99">
        <v>0</v>
      </c>
      <c r="AJ2106" s="99">
        <v>467079.39971923799</v>
      </c>
      <c r="AK2106" s="99">
        <v>205644.390441895</v>
      </c>
      <c r="AL2106" s="99">
        <v>0</v>
      </c>
      <c r="AM2106" s="99">
        <v>54643.520803451502</v>
      </c>
      <c r="AN2106" s="99">
        <v>15121229.5740967</v>
      </c>
      <c r="AO2106" s="99">
        <v>37118636.834472701</v>
      </c>
      <c r="AP2106" s="99">
        <v>540.887056179345</v>
      </c>
      <c r="AQ2106" s="99">
        <v>10903797.7025146</v>
      </c>
      <c r="AR2106" s="99">
        <v>7279667.9520873995</v>
      </c>
      <c r="AS2106" s="99">
        <v>2056658.82672119</v>
      </c>
      <c r="AT2106" s="99">
        <v>0</v>
      </c>
      <c r="AU2106" s="99">
        <v>0</v>
      </c>
      <c r="AV2106" s="99">
        <v>42121881.046386696</v>
      </c>
      <c r="AW2106" s="99">
        <v>206225.82579803499</v>
      </c>
      <c r="AX2106" s="99">
        <v>5883140.1599121103</v>
      </c>
      <c r="AY2106" s="99">
        <v>17480406.628417999</v>
      </c>
      <c r="AZ2106" s="99">
        <v>7450100.4260253897</v>
      </c>
      <c r="BA2106" s="99">
        <v>13409061.707885699</v>
      </c>
      <c r="BB2106" s="99">
        <v>0</v>
      </c>
      <c r="BC2106" s="99">
        <v>3854656.6288452102</v>
      </c>
      <c r="BD2106" s="99">
        <v>1605828.3609619101</v>
      </c>
      <c r="BE2106" s="99">
        <v>0</v>
      </c>
      <c r="BF2106" s="99">
        <v>438791.35800933797</v>
      </c>
      <c r="BG2106" s="99">
        <v>41874235.708007798</v>
      </c>
      <c r="BH2106" s="99">
        <v>8823717.2266845703</v>
      </c>
      <c r="BI2106" s="99">
        <v>104.48085677810001</v>
      </c>
      <c r="BJ2106" s="99">
        <v>3724565.4609375</v>
      </c>
      <c r="BK2106" s="99">
        <v>2709493.6440124498</v>
      </c>
      <c r="BL2106" s="99">
        <v>0</v>
      </c>
      <c r="BM2106" s="99">
        <v>0</v>
      </c>
      <c r="BN2106" s="99">
        <v>0</v>
      </c>
      <c r="BO2106" s="99">
        <v>0</v>
      </c>
      <c r="BP2106" s="99">
        <v>0</v>
      </c>
      <c r="BQ2106" s="99">
        <v>0</v>
      </c>
      <c r="BR2106" s="99">
        <v>5341395.7657470703</v>
      </c>
      <c r="BS2106" s="99">
        <v>2651096.5511779799</v>
      </c>
      <c r="BT2106" s="99">
        <v>2607825.3044433598</v>
      </c>
      <c r="BU2106" s="99">
        <v>0</v>
      </c>
      <c r="BV2106" s="99">
        <v>1933495.4439697301</v>
      </c>
      <c r="BW2106" s="99">
        <v>188050.679073334</v>
      </c>
      <c r="BX2106" s="99">
        <v>0</v>
      </c>
      <c r="BY2106" s="99">
        <v>0</v>
      </c>
      <c r="BZ2106" s="99">
        <v>0</v>
      </c>
      <c r="CA2106" s="99">
        <v>93620.9875926971</v>
      </c>
      <c r="CB2106" s="99">
        <v>5475606.9432983398</v>
      </c>
      <c r="CC2106" s="99">
        <v>47770381.969238304</v>
      </c>
      <c r="CD2106" s="99">
        <v>12560104.693725601</v>
      </c>
      <c r="CE2106" s="99">
        <v>1798.1353303343101</v>
      </c>
      <c r="CF2106" s="99">
        <v>261316.482601166</v>
      </c>
      <c r="CG2106" s="99">
        <v>2049455.6760406501</v>
      </c>
      <c r="CH2106" s="99">
        <v>0</v>
      </c>
      <c r="CI2106" s="99">
        <v>95413.913180351301</v>
      </c>
      <c r="CJ2106" s="99">
        <v>5730816.4076538105</v>
      </c>
      <c r="CK2106" s="99">
        <v>49747621.001464799</v>
      </c>
      <c r="CL2106" s="99">
        <v>12748439.3634033</v>
      </c>
      <c r="CM2106" s="166">
        <v>140557.34885025001</v>
      </c>
      <c r="CN2106" s="166">
        <v>20852227.143310498</v>
      </c>
      <c r="CO2106" s="166">
        <v>91748102.480468795</v>
      </c>
      <c r="CP2106" s="99">
        <v>12748439.3634033</v>
      </c>
      <c r="CQ2106" s="99">
        <v>0</v>
      </c>
      <c r="CR2106" s="99">
        <v>0</v>
      </c>
      <c r="CS2106" s="99">
        <v>0</v>
      </c>
      <c r="CT2106" s="99">
        <v>0</v>
      </c>
      <c r="CU2106" s="98">
        <v>18055.707388026</v>
      </c>
      <c r="CV2106" s="98">
        <v>46243.149701306997</v>
      </c>
      <c r="CW2106" s="98">
        <v>5736923.4258995056</v>
      </c>
      <c r="CX2106" s="98">
        <v>49819837.645278953</v>
      </c>
    </row>
    <row r="2107" spans="1:102" x14ac:dyDescent="0.2">
      <c r="A2107" s="98" t="s">
        <v>187</v>
      </c>
      <c r="B2107" s="100">
        <v>40422</v>
      </c>
      <c r="C2107" s="99">
        <v>76268.049196243301</v>
      </c>
      <c r="D2107" s="99">
        <v>0</v>
      </c>
      <c r="E2107" s="99">
        <v>16873.9253718853</v>
      </c>
      <c r="F2107" s="99">
        <v>13227.838508725201</v>
      </c>
      <c r="G2107" s="99">
        <v>1788.56754429638</v>
      </c>
      <c r="H2107" s="99">
        <v>0</v>
      </c>
      <c r="I2107" s="99">
        <v>0</v>
      </c>
      <c r="J2107" s="99">
        <v>45067.133830070503</v>
      </c>
      <c r="K2107" s="99">
        <v>660.99121949076698</v>
      </c>
      <c r="L2107" s="99">
        <v>13476.0838313103</v>
      </c>
      <c r="M2107" s="99">
        <v>38294.4754419327</v>
      </c>
      <c r="N2107" s="99">
        <v>7337.2202805280704</v>
      </c>
      <c r="O2107" s="99">
        <v>31798.223500967</v>
      </c>
      <c r="P2107" s="99">
        <v>0</v>
      </c>
      <c r="Q2107" s="99">
        <v>4221.1419798135803</v>
      </c>
      <c r="R2107" s="99">
        <v>1470.1164780706199</v>
      </c>
      <c r="S2107" s="99">
        <v>0</v>
      </c>
      <c r="T2107" s="99">
        <v>375.39212567731698</v>
      </c>
      <c r="U2107" s="99">
        <v>45762.903861522696</v>
      </c>
      <c r="V2107" s="99">
        <v>4137845.8386840802</v>
      </c>
      <c r="W2107" s="99">
        <v>35.860799952875801</v>
      </c>
      <c r="X2107" s="99">
        <v>1333950.3742065399</v>
      </c>
      <c r="Y2107" s="99">
        <v>922007.21622466994</v>
      </c>
      <c r="Z2107" s="99">
        <v>260587.70434379601</v>
      </c>
      <c r="AA2107" s="99">
        <v>0</v>
      </c>
      <c r="AB2107" s="99">
        <v>0</v>
      </c>
      <c r="AC2107" s="99">
        <v>15217001.456054701</v>
      </c>
      <c r="AD2107" s="99">
        <v>59264.105869293198</v>
      </c>
      <c r="AE2107" s="99">
        <v>601379.98513793899</v>
      </c>
      <c r="AF2107" s="99">
        <v>1967155.3111419701</v>
      </c>
      <c r="AG2107" s="99">
        <v>911195.15780639602</v>
      </c>
      <c r="AH2107" s="99">
        <v>1512386.7900695801</v>
      </c>
      <c r="AI2107" s="99">
        <v>0</v>
      </c>
      <c r="AJ2107" s="99">
        <v>462417.22129821801</v>
      </c>
      <c r="AK2107" s="99">
        <v>204958.48788642901</v>
      </c>
      <c r="AL2107" s="99">
        <v>0</v>
      </c>
      <c r="AM2107" s="99">
        <v>55184.241921901703</v>
      </c>
      <c r="AN2107" s="99">
        <v>15286278.4605713</v>
      </c>
      <c r="AO2107" s="99">
        <v>37212289.528808601</v>
      </c>
      <c r="AP2107" s="99">
        <v>531.07162979245197</v>
      </c>
      <c r="AQ2107" s="99">
        <v>10625192.564208999</v>
      </c>
      <c r="AR2107" s="99">
        <v>7182832.4376831101</v>
      </c>
      <c r="AS2107" s="99">
        <v>2047846.8813781701</v>
      </c>
      <c r="AT2107" s="99">
        <v>0</v>
      </c>
      <c r="AU2107" s="99">
        <v>0</v>
      </c>
      <c r="AV2107" s="99">
        <v>42765497.538574196</v>
      </c>
      <c r="AW2107" s="99">
        <v>175784.88064002999</v>
      </c>
      <c r="AX2107" s="99">
        <v>5711946.85864258</v>
      </c>
      <c r="AY2107" s="99">
        <v>17597306.795410201</v>
      </c>
      <c r="AZ2107" s="99">
        <v>7340419.2827758798</v>
      </c>
      <c r="BA2107" s="99">
        <v>13215778.6832275</v>
      </c>
      <c r="BB2107" s="99">
        <v>0</v>
      </c>
      <c r="BC2107" s="99">
        <v>3809863.2979126</v>
      </c>
      <c r="BD2107" s="99">
        <v>1599653.31390381</v>
      </c>
      <c r="BE2107" s="99">
        <v>0</v>
      </c>
      <c r="BF2107" s="99">
        <v>447069.817783356</v>
      </c>
      <c r="BG2107" s="99">
        <v>42667517.6962891</v>
      </c>
      <c r="BH2107" s="99">
        <v>8738885.8629150409</v>
      </c>
      <c r="BI2107" s="99">
        <v>56.784261897672003</v>
      </c>
      <c r="BJ2107" s="99">
        <v>3651939.9787902799</v>
      </c>
      <c r="BK2107" s="99">
        <v>2649259.06036377</v>
      </c>
      <c r="BL2107" s="99">
        <v>0</v>
      </c>
      <c r="BM2107" s="99">
        <v>0</v>
      </c>
      <c r="BN2107" s="99">
        <v>0</v>
      </c>
      <c r="BO2107" s="99">
        <v>0</v>
      </c>
      <c r="BP2107" s="99">
        <v>0</v>
      </c>
      <c r="BQ2107" s="99">
        <v>0</v>
      </c>
      <c r="BR2107" s="99">
        <v>5336398.5872192401</v>
      </c>
      <c r="BS2107" s="99">
        <v>2616254.4181823698</v>
      </c>
      <c r="BT2107" s="99">
        <v>2567030.1720275902</v>
      </c>
      <c r="BU2107" s="99">
        <v>0</v>
      </c>
      <c r="BV2107" s="99">
        <v>1911053.0755310101</v>
      </c>
      <c r="BW2107" s="99">
        <v>185743.721446991</v>
      </c>
      <c r="BX2107" s="99">
        <v>0</v>
      </c>
      <c r="BY2107" s="99">
        <v>0</v>
      </c>
      <c r="BZ2107" s="99">
        <v>0</v>
      </c>
      <c r="CA2107" s="99">
        <v>93161.202425003095</v>
      </c>
      <c r="CB2107" s="99">
        <v>5458091.9911498995</v>
      </c>
      <c r="CC2107" s="99">
        <v>47800767.294433601</v>
      </c>
      <c r="CD2107" s="99">
        <v>12366124.303100601</v>
      </c>
      <c r="CE2107" s="99">
        <v>1789.2727681398401</v>
      </c>
      <c r="CF2107" s="99">
        <v>261010.738904953</v>
      </c>
      <c r="CG2107" s="99">
        <v>2054013.0814819301</v>
      </c>
      <c r="CH2107" s="99">
        <v>0</v>
      </c>
      <c r="CI2107" s="99">
        <v>94946.441443443298</v>
      </c>
      <c r="CJ2107" s="99">
        <v>5721990.8275146503</v>
      </c>
      <c r="CK2107" s="99">
        <v>49682426.755371101</v>
      </c>
      <c r="CL2107" s="99">
        <v>12550147.6242676</v>
      </c>
      <c r="CM2107" s="166">
        <v>140411.71060562099</v>
      </c>
      <c r="CN2107" s="166">
        <v>20962684.920166001</v>
      </c>
      <c r="CO2107" s="166">
        <v>92371143.509765595</v>
      </c>
      <c r="CP2107" s="99">
        <v>12550147.6242676</v>
      </c>
      <c r="CQ2107" s="99">
        <v>0</v>
      </c>
      <c r="CR2107" s="99">
        <v>0</v>
      </c>
      <c r="CS2107" s="99">
        <v>0</v>
      </c>
      <c r="CT2107" s="99">
        <v>0</v>
      </c>
      <c r="CU2107" s="98">
        <v>17529.046347223</v>
      </c>
      <c r="CV2107" s="98">
        <v>46581.711415618003</v>
      </c>
      <c r="CW2107" s="98">
        <v>5719102.7300548526</v>
      </c>
      <c r="CX2107" s="98">
        <v>49854780.375915535</v>
      </c>
    </row>
    <row r="2108" spans="1:102" x14ac:dyDescent="0.2">
      <c r="A2108" s="98" t="s">
        <v>187</v>
      </c>
      <c r="B2108" s="100">
        <v>40513</v>
      </c>
      <c r="C2108" s="99">
        <v>75809.497801780701</v>
      </c>
      <c r="D2108" s="99">
        <v>0</v>
      </c>
      <c r="E2108" s="99">
        <v>16467.993755578998</v>
      </c>
      <c r="F2108" s="99">
        <v>12938.5479412079</v>
      </c>
      <c r="G2108" s="99">
        <v>1803.38227172196</v>
      </c>
      <c r="H2108" s="99">
        <v>0</v>
      </c>
      <c r="I2108" s="99">
        <v>0</v>
      </c>
      <c r="J2108" s="99">
        <v>45440.786430358901</v>
      </c>
      <c r="K2108" s="99">
        <v>604.02440912276495</v>
      </c>
      <c r="L2108" s="99">
        <v>17169.988368988001</v>
      </c>
      <c r="M2108" s="99">
        <v>37982.6552829742</v>
      </c>
      <c r="N2108" s="99">
        <v>7262.2635729908898</v>
      </c>
      <c r="O2108" s="99">
        <v>30734.1183986664</v>
      </c>
      <c r="P2108" s="99">
        <v>0</v>
      </c>
      <c r="Q2108" s="99">
        <v>4166.5666505098297</v>
      </c>
      <c r="R2108" s="99">
        <v>1478.94602881372</v>
      </c>
      <c r="S2108" s="99">
        <v>0</v>
      </c>
      <c r="T2108" s="99">
        <v>446.17171236872701</v>
      </c>
      <c r="U2108" s="99">
        <v>46071.941660880999</v>
      </c>
      <c r="V2108" s="99">
        <v>4060023.5247497601</v>
      </c>
      <c r="W2108" s="99">
        <v>13.0410214749863</v>
      </c>
      <c r="X2108" s="99">
        <v>1299081.0962982201</v>
      </c>
      <c r="Y2108" s="99">
        <v>898544.66027069103</v>
      </c>
      <c r="Z2108" s="99">
        <v>256668.02396583601</v>
      </c>
      <c r="AA2108" s="99">
        <v>0</v>
      </c>
      <c r="AB2108" s="99">
        <v>0</v>
      </c>
      <c r="AC2108" s="99">
        <v>15290638.223877</v>
      </c>
      <c r="AD2108" s="99">
        <v>51661.083947181702</v>
      </c>
      <c r="AE2108" s="99">
        <v>662748.60261535598</v>
      </c>
      <c r="AF2108" s="99">
        <v>1925236.57319641</v>
      </c>
      <c r="AG2108" s="99">
        <v>903271.89317321801</v>
      </c>
      <c r="AH2108" s="99">
        <v>1397395.4661560101</v>
      </c>
      <c r="AI2108" s="99">
        <v>0</v>
      </c>
      <c r="AJ2108" s="99">
        <v>458478.57505798299</v>
      </c>
      <c r="AK2108" s="99">
        <v>200757.12785530099</v>
      </c>
      <c r="AL2108" s="99">
        <v>0</v>
      </c>
      <c r="AM2108" s="99">
        <v>55197.949417114301</v>
      </c>
      <c r="AN2108" s="99">
        <v>15332030.9769287</v>
      </c>
      <c r="AO2108" s="99">
        <v>36589634.837890603</v>
      </c>
      <c r="AP2108" s="99">
        <v>202.000922942534</v>
      </c>
      <c r="AQ2108" s="99">
        <v>10414445.5740967</v>
      </c>
      <c r="AR2108" s="99">
        <v>7030941.6759033203</v>
      </c>
      <c r="AS2108" s="99">
        <v>2024989.00715637</v>
      </c>
      <c r="AT2108" s="99">
        <v>0</v>
      </c>
      <c r="AU2108" s="99">
        <v>0</v>
      </c>
      <c r="AV2108" s="99">
        <v>42785280.072265603</v>
      </c>
      <c r="AW2108" s="99">
        <v>156282.31674194301</v>
      </c>
      <c r="AX2108" s="99">
        <v>6283726.5741577102</v>
      </c>
      <c r="AY2108" s="99">
        <v>17283992.596679699</v>
      </c>
      <c r="AZ2108" s="99">
        <v>7283664.9437255897</v>
      </c>
      <c r="BA2108" s="99">
        <v>12269316.3326416</v>
      </c>
      <c r="BB2108" s="99">
        <v>0</v>
      </c>
      <c r="BC2108" s="99">
        <v>3814420.3653869601</v>
      </c>
      <c r="BD2108" s="99">
        <v>1573688.82754517</v>
      </c>
      <c r="BE2108" s="99">
        <v>0</v>
      </c>
      <c r="BF2108" s="99">
        <v>447311.45125579799</v>
      </c>
      <c r="BG2108" s="99">
        <v>43143060.409667999</v>
      </c>
      <c r="BH2108" s="99">
        <v>8643133.0128173791</v>
      </c>
      <c r="BI2108" s="99">
        <v>55.064857653807799</v>
      </c>
      <c r="BJ2108" s="99">
        <v>3582802.1116943401</v>
      </c>
      <c r="BK2108" s="99">
        <v>2595816.1248168899</v>
      </c>
      <c r="BL2108" s="99">
        <v>0</v>
      </c>
      <c r="BM2108" s="99">
        <v>0</v>
      </c>
      <c r="BN2108" s="99">
        <v>0</v>
      </c>
      <c r="BO2108" s="99">
        <v>0</v>
      </c>
      <c r="BP2108" s="99">
        <v>0</v>
      </c>
      <c r="BQ2108" s="99">
        <v>0</v>
      </c>
      <c r="BR2108" s="99">
        <v>5302214.1588134803</v>
      </c>
      <c r="BS2108" s="99">
        <v>2596527.43145752</v>
      </c>
      <c r="BT2108" s="99">
        <v>2385609.23974609</v>
      </c>
      <c r="BU2108" s="99">
        <v>0</v>
      </c>
      <c r="BV2108" s="99">
        <v>1911725.5338439899</v>
      </c>
      <c r="BW2108" s="99">
        <v>172282.53929328901</v>
      </c>
      <c r="BX2108" s="99">
        <v>0</v>
      </c>
      <c r="BY2108" s="99">
        <v>0</v>
      </c>
      <c r="BZ2108" s="99">
        <v>0</v>
      </c>
      <c r="CA2108" s="99">
        <v>92251.232187271104</v>
      </c>
      <c r="CB2108" s="99">
        <v>5351967.1685180701</v>
      </c>
      <c r="CC2108" s="99">
        <v>46929259.822753899</v>
      </c>
      <c r="CD2108" s="99">
        <v>12214564.199707</v>
      </c>
      <c r="CE2108" s="99">
        <v>1805.43352283537</v>
      </c>
      <c r="CF2108" s="99">
        <v>256214.66067886399</v>
      </c>
      <c r="CG2108" s="99">
        <v>2020230.43742371</v>
      </c>
      <c r="CH2108" s="99">
        <v>0</v>
      </c>
      <c r="CI2108" s="99">
        <v>94059.821201324507</v>
      </c>
      <c r="CJ2108" s="99">
        <v>5603866.1345825205</v>
      </c>
      <c r="CK2108" s="99">
        <v>49095425.625</v>
      </c>
      <c r="CL2108" s="99">
        <v>12395961.283569301</v>
      </c>
      <c r="CM2108" s="166">
        <v>139866.679111481</v>
      </c>
      <c r="CN2108" s="166">
        <v>20910410.8200684</v>
      </c>
      <c r="CO2108" s="166">
        <v>92162444.21875</v>
      </c>
      <c r="CP2108" s="99">
        <v>12395961.283569301</v>
      </c>
      <c r="CQ2108" s="99">
        <v>0</v>
      </c>
      <c r="CR2108" s="99">
        <v>0</v>
      </c>
      <c r="CS2108" s="99">
        <v>0</v>
      </c>
      <c r="CT2108" s="99">
        <v>0</v>
      </c>
      <c r="CU2108" s="98">
        <v>17101.982706905001</v>
      </c>
      <c r="CV2108" s="98">
        <v>46963.490811841002</v>
      </c>
      <c r="CW2108" s="98">
        <v>5608181.8291969337</v>
      </c>
      <c r="CX2108" s="98">
        <v>48949490.260177612</v>
      </c>
    </row>
    <row r="2109" spans="1:102" x14ac:dyDescent="0.2">
      <c r="A2109" s="98" t="s">
        <v>187</v>
      </c>
      <c r="B2109" s="100">
        <v>40603</v>
      </c>
      <c r="C2109" s="99">
        <v>76145.182267188997</v>
      </c>
      <c r="D2109" s="99">
        <v>0</v>
      </c>
      <c r="E2109" s="99">
        <v>16054.816890358899</v>
      </c>
      <c r="F2109" s="99">
        <v>12580.8535844088</v>
      </c>
      <c r="G2109" s="99">
        <v>1794.4532737731899</v>
      </c>
      <c r="H2109" s="99">
        <v>0</v>
      </c>
      <c r="I2109" s="99">
        <v>0</v>
      </c>
      <c r="J2109" s="99">
        <v>45961.552948951699</v>
      </c>
      <c r="K2109" s="99">
        <v>548.75999482721102</v>
      </c>
      <c r="L2109" s="99">
        <v>42235.596534728997</v>
      </c>
      <c r="M2109" s="99">
        <v>38042.695911884301</v>
      </c>
      <c r="N2109" s="99">
        <v>7220.1867792010298</v>
      </c>
      <c r="O2109" s="99">
        <v>0</v>
      </c>
      <c r="P2109" s="99">
        <v>0</v>
      </c>
      <c r="Q2109" s="99">
        <v>4166.1651601195299</v>
      </c>
      <c r="R2109" s="99">
        <v>0</v>
      </c>
      <c r="S2109" s="99">
        <v>0</v>
      </c>
      <c r="T2109" s="99">
        <v>1802.8762180507199</v>
      </c>
      <c r="U2109" s="99">
        <v>46496.8788352013</v>
      </c>
      <c r="V2109" s="99">
        <v>4069246.7397766099</v>
      </c>
      <c r="W2109" s="99">
        <v>41.289332288783001</v>
      </c>
      <c r="X2109" s="99">
        <v>1264387.76991272</v>
      </c>
      <c r="Y2109" s="99">
        <v>868400.72416687</v>
      </c>
      <c r="Z2109" s="99">
        <v>259724.78700828599</v>
      </c>
      <c r="AA2109" s="99">
        <v>0</v>
      </c>
      <c r="AB2109" s="99">
        <v>0</v>
      </c>
      <c r="AC2109" s="99">
        <v>15482965.0314941</v>
      </c>
      <c r="AD2109" s="99">
        <v>46789.052435874903</v>
      </c>
      <c r="AE2109" s="99">
        <v>2061675.46095276</v>
      </c>
      <c r="AF2109" s="99">
        <v>1922809.1354827899</v>
      </c>
      <c r="AG2109" s="99">
        <v>897508.95043182396</v>
      </c>
      <c r="AH2109" s="99">
        <v>0</v>
      </c>
      <c r="AI2109" s="99">
        <v>0</v>
      </c>
      <c r="AJ2109" s="99">
        <v>458894.77500915498</v>
      </c>
      <c r="AK2109" s="99">
        <v>0</v>
      </c>
      <c r="AL2109" s="99">
        <v>0</v>
      </c>
      <c r="AM2109" s="99">
        <v>260285.36700248701</v>
      </c>
      <c r="AN2109" s="99">
        <v>15503466.8007813</v>
      </c>
      <c r="AO2109" s="99">
        <v>37082686.718261696</v>
      </c>
      <c r="AP2109" s="99">
        <v>582.92627309262798</v>
      </c>
      <c r="AQ2109" s="99">
        <v>10241037.008911099</v>
      </c>
      <c r="AR2109" s="99">
        <v>6851981.7949218797</v>
      </c>
      <c r="AS2109" s="99">
        <v>2058199.0391540499</v>
      </c>
      <c r="AT2109" s="99">
        <v>0</v>
      </c>
      <c r="AU2109" s="99">
        <v>0</v>
      </c>
      <c r="AV2109" s="99">
        <v>43573014.2255859</v>
      </c>
      <c r="AW2109" s="99">
        <v>140869.97339248701</v>
      </c>
      <c r="AX2109" s="99">
        <v>18734428.967529301</v>
      </c>
      <c r="AY2109" s="99">
        <v>17463925.377929699</v>
      </c>
      <c r="AZ2109" s="99">
        <v>7276611.9973144503</v>
      </c>
      <c r="BA2109" s="99">
        <v>0</v>
      </c>
      <c r="BB2109" s="99">
        <v>0</v>
      </c>
      <c r="BC2109" s="99">
        <v>3832551.7096862802</v>
      </c>
      <c r="BD2109" s="99">
        <v>0</v>
      </c>
      <c r="BE2109" s="99">
        <v>0</v>
      </c>
      <c r="BF2109" s="99">
        <v>2059515.6089325</v>
      </c>
      <c r="BG2109" s="99">
        <v>43891397.740722701</v>
      </c>
      <c r="BH2109" s="99">
        <v>6638710.2717285203</v>
      </c>
      <c r="BI2109" s="99">
        <v>13.1157064979197</v>
      </c>
      <c r="BJ2109" s="99">
        <v>3169334.5908508301</v>
      </c>
      <c r="BK2109" s="99">
        <v>2435872.7886047401</v>
      </c>
      <c r="BL2109" s="99">
        <v>0</v>
      </c>
      <c r="BM2109" s="99">
        <v>0</v>
      </c>
      <c r="BN2109" s="99">
        <v>0</v>
      </c>
      <c r="BO2109" s="99">
        <v>0</v>
      </c>
      <c r="BP2109" s="99">
        <v>0</v>
      </c>
      <c r="BQ2109" s="99">
        <v>0</v>
      </c>
      <c r="BR2109" s="99">
        <v>5296833.9720459003</v>
      </c>
      <c r="BS2109" s="99">
        <v>2570547.3373718299</v>
      </c>
      <c r="BT2109" s="99">
        <v>0</v>
      </c>
      <c r="BU2109" s="99">
        <v>0</v>
      </c>
      <c r="BV2109" s="99">
        <v>1911924.7779540999</v>
      </c>
      <c r="BW2109" s="99">
        <v>0</v>
      </c>
      <c r="BX2109" s="99">
        <v>0</v>
      </c>
      <c r="BY2109" s="99">
        <v>0</v>
      </c>
      <c r="BZ2109" s="99">
        <v>0</v>
      </c>
      <c r="CA2109" s="99">
        <v>92177.817394256606</v>
      </c>
      <c r="CB2109" s="99">
        <v>5325010.3648681603</v>
      </c>
      <c r="CC2109" s="99">
        <v>47204644</v>
      </c>
      <c r="CD2109" s="99">
        <v>9830790.65551758</v>
      </c>
      <c r="CE2109" s="99">
        <v>1796.71045805514</v>
      </c>
      <c r="CF2109" s="99">
        <v>260900.03704071001</v>
      </c>
      <c r="CG2109" s="99">
        <v>2064109.75163269</v>
      </c>
      <c r="CH2109" s="99">
        <v>0</v>
      </c>
      <c r="CI2109" s="99">
        <v>93981.681595802307</v>
      </c>
      <c r="CJ2109" s="99">
        <v>5580406.3150024395</v>
      </c>
      <c r="CK2109" s="99">
        <v>49216769.125488304</v>
      </c>
      <c r="CL2109" s="99">
        <v>9820973.8990478497</v>
      </c>
      <c r="CM2109" s="166">
        <v>140238.07985115101</v>
      </c>
      <c r="CN2109" s="166">
        <v>21104261.871582001</v>
      </c>
      <c r="CO2109" s="166">
        <v>93272662.614257798</v>
      </c>
      <c r="CP2109" s="99">
        <v>9820973.8990478497</v>
      </c>
      <c r="CQ2109" s="99">
        <v>0</v>
      </c>
      <c r="CR2109" s="99">
        <v>0</v>
      </c>
      <c r="CS2109" s="99">
        <v>0</v>
      </c>
      <c r="CT2109" s="99">
        <v>0</v>
      </c>
      <c r="CU2109" s="98">
        <v>16600.704756358999</v>
      </c>
      <c r="CV2109" s="98">
        <v>47484.409432779001</v>
      </c>
      <c r="CW2109" s="98">
        <v>5585910.4019088708</v>
      </c>
      <c r="CX2109" s="98">
        <v>49268753.75163269</v>
      </c>
    </row>
    <row r="2110" spans="1:102" x14ac:dyDescent="0.2">
      <c r="A2110" s="98" t="s">
        <v>187</v>
      </c>
      <c r="B2110" s="100">
        <v>40695</v>
      </c>
      <c r="C2110" s="99">
        <v>75610.467124938994</v>
      </c>
      <c r="D2110" s="99">
        <v>0</v>
      </c>
      <c r="E2110" s="99">
        <v>15618.830710291901</v>
      </c>
      <c r="F2110" s="99">
        <v>12267.9001890421</v>
      </c>
      <c r="G2110" s="99">
        <v>1815.0080299526501</v>
      </c>
      <c r="H2110" s="99">
        <v>0</v>
      </c>
      <c r="I2110" s="99">
        <v>0</v>
      </c>
      <c r="J2110" s="99">
        <v>46309.803789615602</v>
      </c>
      <c r="K2110" s="99">
        <v>490.58524452522403</v>
      </c>
      <c r="L2110" s="99">
        <v>42272.1810555458</v>
      </c>
      <c r="M2110" s="99">
        <v>37577.541555404699</v>
      </c>
      <c r="N2110" s="99">
        <v>7264.8904876709003</v>
      </c>
      <c r="O2110" s="99">
        <v>0</v>
      </c>
      <c r="P2110" s="99">
        <v>0</v>
      </c>
      <c r="Q2110" s="99">
        <v>4112.9800551533699</v>
      </c>
      <c r="R2110" s="99">
        <v>0</v>
      </c>
      <c r="S2110" s="99">
        <v>0</v>
      </c>
      <c r="T2110" s="99">
        <v>1810.9448939859899</v>
      </c>
      <c r="U2110" s="99">
        <v>46769.333107471502</v>
      </c>
      <c r="V2110" s="99">
        <v>4055237.1342468299</v>
      </c>
      <c r="W2110" s="99">
        <v>11.934966923901801</v>
      </c>
      <c r="X2110" s="99">
        <v>1241651.9804992699</v>
      </c>
      <c r="Y2110" s="99">
        <v>859464.76456451404</v>
      </c>
      <c r="Z2110" s="99">
        <v>259310.223752975</v>
      </c>
      <c r="AA2110" s="99">
        <v>0</v>
      </c>
      <c r="AB2110" s="99">
        <v>0</v>
      </c>
      <c r="AC2110" s="99">
        <v>15688071.161621099</v>
      </c>
      <c r="AD2110" s="99">
        <v>41125.355469703703</v>
      </c>
      <c r="AE2110" s="99">
        <v>2019318.7240142799</v>
      </c>
      <c r="AF2110" s="99">
        <v>1904347.3404693599</v>
      </c>
      <c r="AG2110" s="99">
        <v>896945.95370483398</v>
      </c>
      <c r="AH2110" s="99">
        <v>0</v>
      </c>
      <c r="AI2110" s="99">
        <v>0</v>
      </c>
      <c r="AJ2110" s="99">
        <v>455321.16235732997</v>
      </c>
      <c r="AK2110" s="99">
        <v>0</v>
      </c>
      <c r="AL2110" s="99">
        <v>0</v>
      </c>
      <c r="AM2110" s="99">
        <v>258667.43124008199</v>
      </c>
      <c r="AN2110" s="99">
        <v>15645566.8873291</v>
      </c>
      <c r="AO2110" s="99">
        <v>37183642.068359397</v>
      </c>
      <c r="AP2110" s="99">
        <v>145.07256297580901</v>
      </c>
      <c r="AQ2110" s="99">
        <v>10066183.120239301</v>
      </c>
      <c r="AR2110" s="99">
        <v>6748977.32458496</v>
      </c>
      <c r="AS2110" s="99">
        <v>2062153.16893005</v>
      </c>
      <c r="AT2110" s="99">
        <v>0</v>
      </c>
      <c r="AU2110" s="99">
        <v>0</v>
      </c>
      <c r="AV2110" s="99">
        <v>44802271.408203103</v>
      </c>
      <c r="AW2110" s="99">
        <v>124933.115828514</v>
      </c>
      <c r="AX2110" s="99">
        <v>18502941.0634766</v>
      </c>
      <c r="AY2110" s="99">
        <v>17399282.032958999</v>
      </c>
      <c r="AZ2110" s="99">
        <v>7358159.2373657199</v>
      </c>
      <c r="BA2110" s="99">
        <v>0</v>
      </c>
      <c r="BB2110" s="99">
        <v>0</v>
      </c>
      <c r="BC2110" s="99">
        <v>3823513.8054809598</v>
      </c>
      <c r="BD2110" s="99">
        <v>0</v>
      </c>
      <c r="BE2110" s="99">
        <v>0</v>
      </c>
      <c r="BF2110" s="99">
        <v>2066357.5471954299</v>
      </c>
      <c r="BG2110" s="99">
        <v>44712207.230468802</v>
      </c>
      <c r="BH2110" s="99">
        <v>6623518.1185302697</v>
      </c>
      <c r="BI2110" s="99">
        <v>14.0542299839435</v>
      </c>
      <c r="BJ2110" s="99">
        <v>3107537.06854248</v>
      </c>
      <c r="BK2110" s="99">
        <v>2413541.5566101102</v>
      </c>
      <c r="BL2110" s="99">
        <v>0</v>
      </c>
      <c r="BM2110" s="99">
        <v>0</v>
      </c>
      <c r="BN2110" s="99">
        <v>0</v>
      </c>
      <c r="BO2110" s="99">
        <v>0</v>
      </c>
      <c r="BP2110" s="99">
        <v>0</v>
      </c>
      <c r="BQ2110" s="99">
        <v>0</v>
      </c>
      <c r="BR2110" s="99">
        <v>5285122.8267822303</v>
      </c>
      <c r="BS2110" s="99">
        <v>2609218.1632995601</v>
      </c>
      <c r="BT2110" s="99">
        <v>0</v>
      </c>
      <c r="BU2110" s="99">
        <v>0</v>
      </c>
      <c r="BV2110" s="99">
        <v>1898569.76231384</v>
      </c>
      <c r="BW2110" s="99">
        <v>0</v>
      </c>
      <c r="BX2110" s="99">
        <v>0</v>
      </c>
      <c r="BY2110" s="99">
        <v>0</v>
      </c>
      <c r="BZ2110" s="99">
        <v>0</v>
      </c>
      <c r="CA2110" s="99">
        <v>91256.483342170701</v>
      </c>
      <c r="CB2110" s="99">
        <v>5269972.2015380897</v>
      </c>
      <c r="CC2110" s="99">
        <v>47022959.8193359</v>
      </c>
      <c r="CD2110" s="99">
        <v>9721820.1666259803</v>
      </c>
      <c r="CE2110" s="99">
        <v>1815.27911013365</v>
      </c>
      <c r="CF2110" s="99">
        <v>258469.758291245</v>
      </c>
      <c r="CG2110" s="99">
        <v>2057836.5290069601</v>
      </c>
      <c r="CH2110" s="99">
        <v>0</v>
      </c>
      <c r="CI2110" s="99">
        <v>93063.3057632446</v>
      </c>
      <c r="CJ2110" s="99">
        <v>5522284.9122924795</v>
      </c>
      <c r="CK2110" s="99">
        <v>48917387.812011696</v>
      </c>
      <c r="CL2110" s="99">
        <v>9720063.3864746094</v>
      </c>
      <c r="CM2110" s="166">
        <v>139535.05072212199</v>
      </c>
      <c r="CN2110" s="166">
        <v>21179785.455810498</v>
      </c>
      <c r="CO2110" s="166">
        <v>93812563.4453125</v>
      </c>
      <c r="CP2110" s="99">
        <v>9720063.3864746094</v>
      </c>
      <c r="CQ2110" s="99">
        <v>0</v>
      </c>
      <c r="CR2110" s="99">
        <v>0</v>
      </c>
      <c r="CS2110" s="99">
        <v>0</v>
      </c>
      <c r="CT2110" s="99">
        <v>0</v>
      </c>
      <c r="CU2110" s="98">
        <v>16092.381842147999</v>
      </c>
      <c r="CV2110" s="98">
        <v>47856.019986414001</v>
      </c>
      <c r="CW2110" s="98">
        <v>5528441.9598293351</v>
      </c>
      <c r="CX2110" s="98">
        <v>49080796.348342858</v>
      </c>
    </row>
    <row r="2111" spans="1:102" x14ac:dyDescent="0.2">
      <c r="A2111" s="98" t="s">
        <v>187</v>
      </c>
      <c r="B2111" s="100">
        <v>40787</v>
      </c>
      <c r="C2111" s="99">
        <v>75298.419605255098</v>
      </c>
      <c r="D2111" s="99">
        <v>0</v>
      </c>
      <c r="E2111" s="99">
        <v>15211.5790827274</v>
      </c>
      <c r="F2111" s="99">
        <v>11998.7447024584</v>
      </c>
      <c r="G2111" s="99">
        <v>1793.3209763914299</v>
      </c>
      <c r="H2111" s="99">
        <v>0</v>
      </c>
      <c r="I2111" s="99">
        <v>0</v>
      </c>
      <c r="J2111" s="99">
        <v>46393.733791351297</v>
      </c>
      <c r="K2111" s="99">
        <v>426.15203565731599</v>
      </c>
      <c r="L2111" s="99">
        <v>42333.952234268203</v>
      </c>
      <c r="M2111" s="99">
        <v>37371.249198913603</v>
      </c>
      <c r="N2111" s="99">
        <v>7274.4548270106297</v>
      </c>
      <c r="O2111" s="99">
        <v>0</v>
      </c>
      <c r="P2111" s="99">
        <v>0</v>
      </c>
      <c r="Q2111" s="99">
        <v>4067.06391739845</v>
      </c>
      <c r="R2111" s="99">
        <v>0</v>
      </c>
      <c r="S2111" s="99">
        <v>0</v>
      </c>
      <c r="T2111" s="99">
        <v>1783.96133074164</v>
      </c>
      <c r="U2111" s="99">
        <v>46846.407676219897</v>
      </c>
      <c r="V2111" s="99">
        <v>3996916.4448242201</v>
      </c>
      <c r="W2111" s="99">
        <v>11.897243641898999</v>
      </c>
      <c r="X2111" s="99">
        <v>1191418.89845276</v>
      </c>
      <c r="Y2111" s="99">
        <v>817357.83834838902</v>
      </c>
      <c r="Z2111" s="99">
        <v>247155.44869041399</v>
      </c>
      <c r="AA2111" s="99">
        <v>0</v>
      </c>
      <c r="AB2111" s="99">
        <v>0</v>
      </c>
      <c r="AC2111" s="99">
        <v>15667952.6787109</v>
      </c>
      <c r="AD2111" s="99">
        <v>33761.989994525902</v>
      </c>
      <c r="AE2111" s="99">
        <v>1974296.6069183301</v>
      </c>
      <c r="AF2111" s="99">
        <v>1886730.93669128</v>
      </c>
      <c r="AG2111" s="99">
        <v>891186.10353851295</v>
      </c>
      <c r="AH2111" s="99">
        <v>0</v>
      </c>
      <c r="AI2111" s="99">
        <v>0</v>
      </c>
      <c r="AJ2111" s="99">
        <v>452324.86295700102</v>
      </c>
      <c r="AK2111" s="99">
        <v>0</v>
      </c>
      <c r="AL2111" s="99">
        <v>0</v>
      </c>
      <c r="AM2111" s="99">
        <v>244751.58060073899</v>
      </c>
      <c r="AN2111" s="99">
        <v>15733772.7799072</v>
      </c>
      <c r="AO2111" s="99">
        <v>36826187.068359397</v>
      </c>
      <c r="AP2111" s="99">
        <v>141.29719661176199</v>
      </c>
      <c r="AQ2111" s="99">
        <v>9760841.1295165997</v>
      </c>
      <c r="AR2111" s="99">
        <v>6471701.48254395</v>
      </c>
      <c r="AS2111" s="99">
        <v>1981861.28111267</v>
      </c>
      <c r="AT2111" s="99">
        <v>0</v>
      </c>
      <c r="AU2111" s="99">
        <v>0</v>
      </c>
      <c r="AV2111" s="99">
        <v>45263285.090332001</v>
      </c>
      <c r="AW2111" s="99">
        <v>103594.37750339499</v>
      </c>
      <c r="AX2111" s="99">
        <v>18259358.052734401</v>
      </c>
      <c r="AY2111" s="99">
        <v>17342751.495849598</v>
      </c>
      <c r="AZ2111" s="99">
        <v>7304067.73291016</v>
      </c>
      <c r="BA2111" s="99">
        <v>0</v>
      </c>
      <c r="BB2111" s="99">
        <v>0</v>
      </c>
      <c r="BC2111" s="99">
        <v>3804489.4847106901</v>
      </c>
      <c r="BD2111" s="99">
        <v>0</v>
      </c>
      <c r="BE2111" s="99">
        <v>0</v>
      </c>
      <c r="BF2111" s="99">
        <v>1958630.17697144</v>
      </c>
      <c r="BG2111" s="99">
        <v>45285639.184082001</v>
      </c>
      <c r="BH2111" s="99">
        <v>6747172.5501709003</v>
      </c>
      <c r="BI2111" s="99">
        <v>9.7758502289652807</v>
      </c>
      <c r="BJ2111" s="99">
        <v>3039871.7632751502</v>
      </c>
      <c r="BK2111" s="99">
        <v>2328010.3493042002</v>
      </c>
      <c r="BL2111" s="99">
        <v>0</v>
      </c>
      <c r="BM2111" s="99">
        <v>0</v>
      </c>
      <c r="BN2111" s="99">
        <v>0</v>
      </c>
      <c r="BO2111" s="99">
        <v>0</v>
      </c>
      <c r="BP2111" s="99">
        <v>0</v>
      </c>
      <c r="BQ2111" s="99">
        <v>0</v>
      </c>
      <c r="BR2111" s="99">
        <v>5241292.6955566397</v>
      </c>
      <c r="BS2111" s="99">
        <v>2588044.1859130901</v>
      </c>
      <c r="BT2111" s="99">
        <v>0</v>
      </c>
      <c r="BU2111" s="99">
        <v>0</v>
      </c>
      <c r="BV2111" s="99">
        <v>1886230.2946166999</v>
      </c>
      <c r="BW2111" s="99">
        <v>0</v>
      </c>
      <c r="BX2111" s="99">
        <v>0</v>
      </c>
      <c r="BY2111" s="99">
        <v>0</v>
      </c>
      <c r="BZ2111" s="99">
        <v>0</v>
      </c>
      <c r="CA2111" s="99">
        <v>90525.947266578703</v>
      </c>
      <c r="CB2111" s="99">
        <v>5218500.3642578097</v>
      </c>
      <c r="CC2111" s="99">
        <v>46759634.1787109</v>
      </c>
      <c r="CD2111" s="99">
        <v>9780652.8634033203</v>
      </c>
      <c r="CE2111" s="99">
        <v>1792.1316515952301</v>
      </c>
      <c r="CF2111" s="99">
        <v>247278.26982116699</v>
      </c>
      <c r="CG2111" s="99">
        <v>1984764.7084503199</v>
      </c>
      <c r="CH2111" s="99">
        <v>0</v>
      </c>
      <c r="CI2111" s="99">
        <v>92315.031743049607</v>
      </c>
      <c r="CJ2111" s="99">
        <v>5465461.3045043899</v>
      </c>
      <c r="CK2111" s="99">
        <v>48822047.393066399</v>
      </c>
      <c r="CL2111" s="99">
        <v>9787327.9792480506</v>
      </c>
      <c r="CM2111" s="166">
        <v>138879.14422416699</v>
      </c>
      <c r="CN2111" s="166">
        <v>21179630.4992676</v>
      </c>
      <c r="CO2111" s="166">
        <v>94041269.448242202</v>
      </c>
      <c r="CP2111" s="99">
        <v>9787327.9792480506</v>
      </c>
      <c r="CQ2111" s="99">
        <v>0</v>
      </c>
      <c r="CR2111" s="99">
        <v>0</v>
      </c>
      <c r="CS2111" s="99">
        <v>0</v>
      </c>
      <c r="CT2111" s="99">
        <v>0</v>
      </c>
      <c r="CU2111" s="98">
        <v>15642.856960034</v>
      </c>
      <c r="CV2111" s="98">
        <v>47918.119325168998</v>
      </c>
      <c r="CW2111" s="98">
        <v>5465778.6340789767</v>
      </c>
      <c r="CX2111" s="98">
        <v>48744398.887161218</v>
      </c>
    </row>
    <row r="2112" spans="1:102" x14ac:dyDescent="0.2">
      <c r="A2112" s="98" t="s">
        <v>187</v>
      </c>
      <c r="B2112" s="100">
        <v>40878</v>
      </c>
      <c r="C2112" s="99">
        <v>75927.797524452195</v>
      </c>
      <c r="D2112" s="99">
        <v>0</v>
      </c>
      <c r="E2112" s="99">
        <v>14765.783691525499</v>
      </c>
      <c r="F2112" s="99">
        <v>11637.8785811663</v>
      </c>
      <c r="G2112" s="99">
        <v>1804.7257844507701</v>
      </c>
      <c r="H2112" s="99">
        <v>0</v>
      </c>
      <c r="I2112" s="99">
        <v>0</v>
      </c>
      <c r="J2112" s="99">
        <v>46910.449254036001</v>
      </c>
      <c r="K2112" s="99">
        <v>410.78912315890199</v>
      </c>
      <c r="L2112" s="99">
        <v>41754.327610015898</v>
      </c>
      <c r="M2112" s="99">
        <v>37460.118027210199</v>
      </c>
      <c r="N2112" s="99">
        <v>7337.5418898463204</v>
      </c>
      <c r="O2112" s="99">
        <v>0</v>
      </c>
      <c r="P2112" s="99">
        <v>0</v>
      </c>
      <c r="Q2112" s="99">
        <v>4068.0560123622399</v>
      </c>
      <c r="R2112" s="99">
        <v>0</v>
      </c>
      <c r="S2112" s="99">
        <v>0</v>
      </c>
      <c r="T2112" s="99">
        <v>1790.5870963782099</v>
      </c>
      <c r="U2112" s="99">
        <v>47332.139706134803</v>
      </c>
      <c r="V2112" s="99">
        <v>4009720.9763488802</v>
      </c>
      <c r="W2112" s="99">
        <v>12.8161026439629</v>
      </c>
      <c r="X2112" s="99">
        <v>1147411.3578186</v>
      </c>
      <c r="Y2112" s="99">
        <v>788227.26298522903</v>
      </c>
      <c r="Z2112" s="99">
        <v>247155.40554809599</v>
      </c>
      <c r="AA2112" s="99">
        <v>0</v>
      </c>
      <c r="AB2112" s="99">
        <v>0</v>
      </c>
      <c r="AC2112" s="99">
        <v>15714537.181762701</v>
      </c>
      <c r="AD2112" s="99">
        <v>32632.7504823208</v>
      </c>
      <c r="AE2112" s="99">
        <v>1938558.89179993</v>
      </c>
      <c r="AF2112" s="99">
        <v>1878889.88169861</v>
      </c>
      <c r="AG2112" s="99">
        <v>889058.91750335705</v>
      </c>
      <c r="AH2112" s="99">
        <v>0</v>
      </c>
      <c r="AI2112" s="99">
        <v>0</v>
      </c>
      <c r="AJ2112" s="99">
        <v>448905.52631378197</v>
      </c>
      <c r="AK2112" s="99">
        <v>0</v>
      </c>
      <c r="AL2112" s="99">
        <v>0</v>
      </c>
      <c r="AM2112" s="99">
        <v>244387.707174301</v>
      </c>
      <c r="AN2112" s="99">
        <v>15764639.621582</v>
      </c>
      <c r="AO2112" s="99">
        <v>37241616.758300804</v>
      </c>
      <c r="AP2112" s="99">
        <v>157.19687144644601</v>
      </c>
      <c r="AQ2112" s="99">
        <v>9435564.5318603497</v>
      </c>
      <c r="AR2112" s="99">
        <v>6295723.4672241202</v>
      </c>
      <c r="AS2112" s="99">
        <v>1982804.3376159701</v>
      </c>
      <c r="AT2112" s="99">
        <v>0</v>
      </c>
      <c r="AU2112" s="99">
        <v>0</v>
      </c>
      <c r="AV2112" s="99">
        <v>45448861.359863304</v>
      </c>
      <c r="AW2112" s="99">
        <v>102128.28046703299</v>
      </c>
      <c r="AX2112" s="99">
        <v>18100302.739746101</v>
      </c>
      <c r="AY2112" s="99">
        <v>17399225.166747998</v>
      </c>
      <c r="AZ2112" s="99">
        <v>7361872.6611938505</v>
      </c>
      <c r="BA2112" s="99">
        <v>0</v>
      </c>
      <c r="BB2112" s="99">
        <v>0</v>
      </c>
      <c r="BC2112" s="99">
        <v>3793248.7263793899</v>
      </c>
      <c r="BD2112" s="99">
        <v>0</v>
      </c>
      <c r="BE2112" s="99">
        <v>0</v>
      </c>
      <c r="BF2112" s="99">
        <v>1959000.9266967799</v>
      </c>
      <c r="BG2112" s="99">
        <v>45762195.4619141</v>
      </c>
      <c r="BH2112" s="99">
        <v>6830658.4930419903</v>
      </c>
      <c r="BI2112" s="99">
        <v>9.6346772589022294</v>
      </c>
      <c r="BJ2112" s="99">
        <v>2956583.11245728</v>
      </c>
      <c r="BK2112" s="99">
        <v>2264118.8574218801</v>
      </c>
      <c r="BL2112" s="99">
        <v>0</v>
      </c>
      <c r="BM2112" s="99">
        <v>0</v>
      </c>
      <c r="BN2112" s="99">
        <v>0</v>
      </c>
      <c r="BO2112" s="99">
        <v>0</v>
      </c>
      <c r="BP2112" s="99">
        <v>0</v>
      </c>
      <c r="BQ2112" s="99">
        <v>0</v>
      </c>
      <c r="BR2112" s="99">
        <v>5302870.0580444299</v>
      </c>
      <c r="BS2112" s="99">
        <v>2611806.1835022001</v>
      </c>
      <c r="BT2112" s="99">
        <v>0</v>
      </c>
      <c r="BU2112" s="99">
        <v>0</v>
      </c>
      <c r="BV2112" s="99">
        <v>1894721.0733032201</v>
      </c>
      <c r="BW2112" s="99">
        <v>0</v>
      </c>
      <c r="BX2112" s="99">
        <v>0</v>
      </c>
      <c r="BY2112" s="99">
        <v>0</v>
      </c>
      <c r="BZ2112" s="99">
        <v>0</v>
      </c>
      <c r="CA2112" s="99">
        <v>90677.219758033796</v>
      </c>
      <c r="CB2112" s="99">
        <v>5165259.3938598596</v>
      </c>
      <c r="CC2112" s="99">
        <v>46733811.433593802</v>
      </c>
      <c r="CD2112" s="99">
        <v>9776266.7010497991</v>
      </c>
      <c r="CE2112" s="99">
        <v>1802.53198255599</v>
      </c>
      <c r="CF2112" s="99">
        <v>246793.707889557</v>
      </c>
      <c r="CG2112" s="99">
        <v>1979232.6980743399</v>
      </c>
      <c r="CH2112" s="99">
        <v>0</v>
      </c>
      <c r="CI2112" s="99">
        <v>92484.976347923293</v>
      </c>
      <c r="CJ2112" s="99">
        <v>5412956.9902954102</v>
      </c>
      <c r="CK2112" s="99">
        <v>48876290.227050804</v>
      </c>
      <c r="CL2112" s="99">
        <v>9787466.5205078106</v>
      </c>
      <c r="CM2112" s="166">
        <v>139548.858345032</v>
      </c>
      <c r="CN2112" s="166">
        <v>21178102.822753899</v>
      </c>
      <c r="CO2112" s="166">
        <v>94399847.284179702</v>
      </c>
      <c r="CP2112" s="99">
        <v>9787466.5205078106</v>
      </c>
      <c r="CQ2112" s="99">
        <v>0</v>
      </c>
      <c r="CR2112" s="99">
        <v>0</v>
      </c>
      <c r="CS2112" s="99">
        <v>0</v>
      </c>
      <c r="CT2112" s="99">
        <v>0</v>
      </c>
      <c r="CU2112" s="98">
        <v>15187.745136175001</v>
      </c>
      <c r="CV2112" s="98">
        <v>48443.461412336001</v>
      </c>
      <c r="CW2112" s="98">
        <v>5412053.1017494164</v>
      </c>
      <c r="CX2112" s="98">
        <v>48713044.131668143</v>
      </c>
    </row>
    <row r="2113" spans="1:102" x14ac:dyDescent="0.2">
      <c r="A2113" s="98" t="s">
        <v>187</v>
      </c>
      <c r="B2113" s="100">
        <v>40969</v>
      </c>
      <c r="C2113" s="99">
        <v>75582.968552589402</v>
      </c>
      <c r="D2113" s="99">
        <v>0</v>
      </c>
      <c r="E2113" s="99">
        <v>14325.320871949199</v>
      </c>
      <c r="F2113" s="99">
        <v>11248.5258051157</v>
      </c>
      <c r="G2113" s="99">
        <v>1818.3514951914501</v>
      </c>
      <c r="H2113" s="99">
        <v>0</v>
      </c>
      <c r="I2113" s="99">
        <v>0</v>
      </c>
      <c r="J2113" s="99">
        <v>47050.750337600701</v>
      </c>
      <c r="K2113" s="99">
        <v>378.19055444374698</v>
      </c>
      <c r="L2113" s="99">
        <v>41055.505118846901</v>
      </c>
      <c r="M2113" s="99">
        <v>37113.200826644897</v>
      </c>
      <c r="N2113" s="99">
        <v>7374.7321565151196</v>
      </c>
      <c r="O2113" s="99">
        <v>0</v>
      </c>
      <c r="P2113" s="99">
        <v>0</v>
      </c>
      <c r="Q2113" s="99">
        <v>4027.6106795072601</v>
      </c>
      <c r="R2113" s="99">
        <v>0</v>
      </c>
      <c r="S2113" s="99">
        <v>0</v>
      </c>
      <c r="T2113" s="99">
        <v>1817.7295201122799</v>
      </c>
      <c r="U2113" s="99">
        <v>47408.716785430901</v>
      </c>
      <c r="V2113" s="99">
        <v>4048069.6064453102</v>
      </c>
      <c r="W2113" s="99">
        <v>11.509022940997999</v>
      </c>
      <c r="X2113" s="99">
        <v>1125524.4240570101</v>
      </c>
      <c r="Y2113" s="99">
        <v>766956.59864044201</v>
      </c>
      <c r="Z2113" s="99">
        <v>247824.26704788199</v>
      </c>
      <c r="AA2113" s="99">
        <v>0</v>
      </c>
      <c r="AB2113" s="99">
        <v>0</v>
      </c>
      <c r="AC2113" s="99">
        <v>15851742.075561499</v>
      </c>
      <c r="AD2113" s="99">
        <v>30651.7970507145</v>
      </c>
      <c r="AE2113" s="99">
        <v>1960956.7952117899</v>
      </c>
      <c r="AF2113" s="99">
        <v>1868013.2852477999</v>
      </c>
      <c r="AG2113" s="99">
        <v>885509.75907134998</v>
      </c>
      <c r="AH2113" s="99">
        <v>0</v>
      </c>
      <c r="AI2113" s="99">
        <v>0</v>
      </c>
      <c r="AJ2113" s="99">
        <v>444409.98050689697</v>
      </c>
      <c r="AK2113" s="99">
        <v>0</v>
      </c>
      <c r="AL2113" s="99">
        <v>0</v>
      </c>
      <c r="AM2113" s="99">
        <v>248579.18378448501</v>
      </c>
      <c r="AN2113" s="99">
        <v>15810954.0869141</v>
      </c>
      <c r="AO2113" s="99">
        <v>37904266.2802734</v>
      </c>
      <c r="AP2113" s="99">
        <v>134.32845368422599</v>
      </c>
      <c r="AQ2113" s="99">
        <v>9149308.0107421894</v>
      </c>
      <c r="AR2113" s="99">
        <v>6036895.0822143601</v>
      </c>
      <c r="AS2113" s="99">
        <v>2006599.8795318599</v>
      </c>
      <c r="AT2113" s="99">
        <v>0</v>
      </c>
      <c r="AU2113" s="99">
        <v>0</v>
      </c>
      <c r="AV2113" s="99">
        <v>46214812.437988304</v>
      </c>
      <c r="AW2113" s="99">
        <v>94803.250296592698</v>
      </c>
      <c r="AX2113" s="99">
        <v>18380479.725097701</v>
      </c>
      <c r="AY2113" s="99">
        <v>17438761.6247559</v>
      </c>
      <c r="AZ2113" s="99">
        <v>7472718.8375854502</v>
      </c>
      <c r="BA2113" s="99">
        <v>0</v>
      </c>
      <c r="BB2113" s="99">
        <v>0</v>
      </c>
      <c r="BC2113" s="99">
        <v>3772401.8538207998</v>
      </c>
      <c r="BD2113" s="99">
        <v>0</v>
      </c>
      <c r="BE2113" s="99">
        <v>0</v>
      </c>
      <c r="BF2113" s="99">
        <v>2009298.0023803699</v>
      </c>
      <c r="BG2113" s="99">
        <v>46284883.8896484</v>
      </c>
      <c r="BH2113" s="99">
        <v>6974914.3244018601</v>
      </c>
      <c r="BI2113" s="99">
        <v>6.6958834199467701</v>
      </c>
      <c r="BJ2113" s="99">
        <v>2899151.4906310998</v>
      </c>
      <c r="BK2113" s="99">
        <v>2214930.0708618201</v>
      </c>
      <c r="BL2113" s="99">
        <v>0</v>
      </c>
      <c r="BM2113" s="99">
        <v>0</v>
      </c>
      <c r="BN2113" s="99">
        <v>0</v>
      </c>
      <c r="BO2113" s="99">
        <v>0</v>
      </c>
      <c r="BP2113" s="99">
        <v>0</v>
      </c>
      <c r="BQ2113" s="99">
        <v>0</v>
      </c>
      <c r="BR2113" s="99">
        <v>5327761.3040161096</v>
      </c>
      <c r="BS2113" s="99">
        <v>2635127.7690429701</v>
      </c>
      <c r="BT2113" s="99">
        <v>0</v>
      </c>
      <c r="BU2113" s="99">
        <v>0</v>
      </c>
      <c r="BV2113" s="99">
        <v>1899196.1358032201</v>
      </c>
      <c r="BW2113" s="99">
        <v>0</v>
      </c>
      <c r="BX2113" s="99">
        <v>0</v>
      </c>
      <c r="BY2113" s="99">
        <v>0</v>
      </c>
      <c r="BZ2113" s="99">
        <v>0</v>
      </c>
      <c r="CA2113" s="99">
        <v>89887.154604911804</v>
      </c>
      <c r="CB2113" s="99">
        <v>5114073.1265869103</v>
      </c>
      <c r="CC2113" s="99">
        <v>46675099.688964799</v>
      </c>
      <c r="CD2113" s="99">
        <v>9902606.3323974591</v>
      </c>
      <c r="CE2113" s="99">
        <v>1825.27281171083</v>
      </c>
      <c r="CF2113" s="99">
        <v>248955.55792427101</v>
      </c>
      <c r="CG2113" s="99">
        <v>2012633.6923828099</v>
      </c>
      <c r="CH2113" s="99">
        <v>0</v>
      </c>
      <c r="CI2113" s="99">
        <v>91717.890875816302</v>
      </c>
      <c r="CJ2113" s="99">
        <v>5354047.8763427697</v>
      </c>
      <c r="CK2113" s="99">
        <v>48784286.111816399</v>
      </c>
      <c r="CL2113" s="99">
        <v>9891378.5646972694</v>
      </c>
      <c r="CM2113" s="166">
        <v>138893.93138122599</v>
      </c>
      <c r="CN2113" s="166">
        <v>21135900.1333008</v>
      </c>
      <c r="CO2113" s="166">
        <v>94816234.1328125</v>
      </c>
      <c r="CP2113" s="99">
        <v>9891378.5646972694</v>
      </c>
      <c r="CQ2113" s="99">
        <v>0</v>
      </c>
      <c r="CR2113" s="99">
        <v>0</v>
      </c>
      <c r="CS2113" s="99">
        <v>0</v>
      </c>
      <c r="CT2113" s="99">
        <v>0</v>
      </c>
      <c r="CU2113" s="98">
        <v>14699.076992427001</v>
      </c>
      <c r="CV2113" s="98">
        <v>48585.150805051002</v>
      </c>
      <c r="CW2113" s="98">
        <v>5363028.684511181</v>
      </c>
      <c r="CX2113" s="98">
        <v>48687733.381347612</v>
      </c>
    </row>
    <row r="2114" spans="1:102" x14ac:dyDescent="0.2">
      <c r="A2114" s="98" t="s">
        <v>187</v>
      </c>
      <c r="B2114" s="100">
        <v>41061</v>
      </c>
      <c r="C2114" s="99">
        <v>75211.217277526899</v>
      </c>
      <c r="D2114" s="99">
        <v>0</v>
      </c>
      <c r="E2114" s="99">
        <v>13901.2146373987</v>
      </c>
      <c r="F2114" s="99">
        <v>10908.4713261127</v>
      </c>
      <c r="G2114" s="99">
        <v>1811.81010441482</v>
      </c>
      <c r="H2114" s="99">
        <v>0</v>
      </c>
      <c r="I2114" s="99">
        <v>0</v>
      </c>
      <c r="J2114" s="99">
        <v>47011.673136234298</v>
      </c>
      <c r="K2114" s="99">
        <v>329.821259178221</v>
      </c>
      <c r="L2114" s="99">
        <v>41125.382018566102</v>
      </c>
      <c r="M2114" s="99">
        <v>36777.075231552102</v>
      </c>
      <c r="N2114" s="99">
        <v>7311.9453405141803</v>
      </c>
      <c r="O2114" s="99">
        <v>0</v>
      </c>
      <c r="P2114" s="99">
        <v>0</v>
      </c>
      <c r="Q2114" s="99">
        <v>4001.91093343496</v>
      </c>
      <c r="R2114" s="99">
        <v>0</v>
      </c>
      <c r="S2114" s="99">
        <v>0</v>
      </c>
      <c r="T2114" s="99">
        <v>1810.3929460495699</v>
      </c>
      <c r="U2114" s="99">
        <v>47333.495693683602</v>
      </c>
      <c r="V2114" s="99">
        <v>3966103.1492004399</v>
      </c>
      <c r="W2114" s="99">
        <v>11.9743396569975</v>
      </c>
      <c r="X2114" s="99">
        <v>1073988.8254241899</v>
      </c>
      <c r="Y2114" s="99">
        <v>733695.63861846901</v>
      </c>
      <c r="Z2114" s="99">
        <v>238371.67328834499</v>
      </c>
      <c r="AA2114" s="99">
        <v>0</v>
      </c>
      <c r="AB2114" s="99">
        <v>0</v>
      </c>
      <c r="AC2114" s="99">
        <v>15698324.4645996</v>
      </c>
      <c r="AD2114" s="99">
        <v>28060.003923177701</v>
      </c>
      <c r="AE2114" s="99">
        <v>1884773.77580261</v>
      </c>
      <c r="AF2114" s="99">
        <v>1847878.81228638</v>
      </c>
      <c r="AG2114" s="99">
        <v>868000.74815368699</v>
      </c>
      <c r="AH2114" s="99">
        <v>0</v>
      </c>
      <c r="AI2114" s="99">
        <v>0</v>
      </c>
      <c r="AJ2114" s="99">
        <v>436913.31638336199</v>
      </c>
      <c r="AK2114" s="99">
        <v>0</v>
      </c>
      <c r="AL2114" s="99">
        <v>0</v>
      </c>
      <c r="AM2114" s="99">
        <v>237806.01477050799</v>
      </c>
      <c r="AN2114" s="99">
        <v>15796810.269165</v>
      </c>
      <c r="AO2114" s="99">
        <v>37378197.774902299</v>
      </c>
      <c r="AP2114" s="99">
        <v>146.72099952958499</v>
      </c>
      <c r="AQ2114" s="99">
        <v>8889350.43359375</v>
      </c>
      <c r="AR2114" s="99">
        <v>5910512.0240478497</v>
      </c>
      <c r="AS2114" s="99">
        <v>1939625.5135803199</v>
      </c>
      <c r="AT2114" s="99">
        <v>0</v>
      </c>
      <c r="AU2114" s="99">
        <v>0</v>
      </c>
      <c r="AV2114" s="99">
        <v>46351227.3515625</v>
      </c>
      <c r="AW2114" s="99">
        <v>87994.265693664594</v>
      </c>
      <c r="AX2114" s="99">
        <v>17823043.988525402</v>
      </c>
      <c r="AY2114" s="99">
        <v>17398707.540527299</v>
      </c>
      <c r="AZ2114" s="99">
        <v>7314056.9602661096</v>
      </c>
      <c r="BA2114" s="99">
        <v>0</v>
      </c>
      <c r="BB2114" s="99">
        <v>0</v>
      </c>
      <c r="BC2114" s="99">
        <v>3712472.30047607</v>
      </c>
      <c r="BD2114" s="99">
        <v>0</v>
      </c>
      <c r="BE2114" s="99">
        <v>0</v>
      </c>
      <c r="BF2114" s="99">
        <v>1940464.9831542999</v>
      </c>
      <c r="BG2114" s="99">
        <v>46596349.690429702</v>
      </c>
      <c r="BH2114" s="99">
        <v>6867736.6145629901</v>
      </c>
      <c r="BI2114" s="99">
        <v>6.96228797297226</v>
      </c>
      <c r="BJ2114" s="99">
        <v>2798793.4252319299</v>
      </c>
      <c r="BK2114" s="99">
        <v>2145122.1886291499</v>
      </c>
      <c r="BL2114" s="99">
        <v>0</v>
      </c>
      <c r="BM2114" s="99">
        <v>0</v>
      </c>
      <c r="BN2114" s="99">
        <v>0</v>
      </c>
      <c r="BO2114" s="99">
        <v>0</v>
      </c>
      <c r="BP2114" s="99">
        <v>0</v>
      </c>
      <c r="BQ2114" s="99">
        <v>0</v>
      </c>
      <c r="BR2114" s="99">
        <v>5255278.54333496</v>
      </c>
      <c r="BS2114" s="99">
        <v>2592554.06494141</v>
      </c>
      <c r="BT2114" s="99">
        <v>0</v>
      </c>
      <c r="BU2114" s="99">
        <v>0</v>
      </c>
      <c r="BV2114" s="99">
        <v>1880569.5226745601</v>
      </c>
      <c r="BW2114" s="99">
        <v>0</v>
      </c>
      <c r="BX2114" s="99">
        <v>0</v>
      </c>
      <c r="BY2114" s="99">
        <v>0</v>
      </c>
      <c r="BZ2114" s="99">
        <v>0</v>
      </c>
      <c r="CA2114" s="99">
        <v>89130.422030448899</v>
      </c>
      <c r="CB2114" s="99">
        <v>5060136.8197021503</v>
      </c>
      <c r="CC2114" s="99">
        <v>46499280.237304702</v>
      </c>
      <c r="CD2114" s="99">
        <v>9659492.5858154297</v>
      </c>
      <c r="CE2114" s="99">
        <v>1815.31922656298</v>
      </c>
      <c r="CF2114" s="99">
        <v>238218.69361496001</v>
      </c>
      <c r="CG2114" s="99">
        <v>1939700.9474792499</v>
      </c>
      <c r="CH2114" s="99">
        <v>0</v>
      </c>
      <c r="CI2114" s="99">
        <v>90938.160576820403</v>
      </c>
      <c r="CJ2114" s="99">
        <v>5305762.1032714797</v>
      </c>
      <c r="CK2114" s="99">
        <v>48372744.774902299</v>
      </c>
      <c r="CL2114" s="99">
        <v>9657691.0655517597</v>
      </c>
      <c r="CM2114" s="166">
        <v>137946.71419906599</v>
      </c>
      <c r="CN2114" s="166">
        <v>21092428.1481934</v>
      </c>
      <c r="CO2114" s="166">
        <v>95013197.291992202</v>
      </c>
      <c r="CP2114" s="99">
        <v>9657691.0655517597</v>
      </c>
      <c r="CQ2114" s="99">
        <v>0</v>
      </c>
      <c r="CR2114" s="99">
        <v>0</v>
      </c>
      <c r="CS2114" s="99">
        <v>0</v>
      </c>
      <c r="CT2114" s="99">
        <v>0</v>
      </c>
      <c r="CU2114" s="98">
        <v>14229.572039956</v>
      </c>
      <c r="CV2114" s="98">
        <v>48538.087512282997</v>
      </c>
      <c r="CW2114" s="98">
        <v>5298355.51331711</v>
      </c>
      <c r="CX2114" s="98">
        <v>48438981.18478395</v>
      </c>
    </row>
    <row r="2115" spans="1:102" x14ac:dyDescent="0.2">
      <c r="A2115" s="98" t="s">
        <v>187</v>
      </c>
      <c r="B2115" s="100">
        <v>41153</v>
      </c>
      <c r="C2115" s="99">
        <v>75151.037047386199</v>
      </c>
      <c r="D2115" s="99">
        <v>0</v>
      </c>
      <c r="E2115" s="99">
        <v>13545.442649722099</v>
      </c>
      <c r="F2115" s="99">
        <v>10643.623441457699</v>
      </c>
      <c r="G2115" s="99">
        <v>1794.2438826411999</v>
      </c>
      <c r="H2115" s="99">
        <v>0</v>
      </c>
      <c r="I2115" s="99">
        <v>0</v>
      </c>
      <c r="J2115" s="99">
        <v>46816.472038745902</v>
      </c>
      <c r="K2115" s="99">
        <v>306.60347296670102</v>
      </c>
      <c r="L2115" s="99">
        <v>41090.997215271003</v>
      </c>
      <c r="M2115" s="99">
        <v>36670.535674095197</v>
      </c>
      <c r="N2115" s="99">
        <v>7260.5970826148996</v>
      </c>
      <c r="O2115" s="99">
        <v>0</v>
      </c>
      <c r="P2115" s="99">
        <v>0</v>
      </c>
      <c r="Q2115" s="99">
        <v>3968.92917850614</v>
      </c>
      <c r="R2115" s="99">
        <v>0</v>
      </c>
      <c r="S2115" s="99">
        <v>0</v>
      </c>
      <c r="T2115" s="99">
        <v>1789.0769509822101</v>
      </c>
      <c r="U2115" s="99">
        <v>47150.162293434099</v>
      </c>
      <c r="V2115" s="99">
        <v>3935941.33447266</v>
      </c>
      <c r="W2115" s="99">
        <v>11.7884945159312</v>
      </c>
      <c r="X2115" s="99">
        <v>1041044.16036987</v>
      </c>
      <c r="Y2115" s="99">
        <v>708496.45168304397</v>
      </c>
      <c r="Z2115" s="99">
        <v>235335.828773499</v>
      </c>
      <c r="AA2115" s="99">
        <v>0</v>
      </c>
      <c r="AB2115" s="99">
        <v>0</v>
      </c>
      <c r="AC2115" s="99">
        <v>15653741.895385699</v>
      </c>
      <c r="AD2115" s="99">
        <v>25701.645470857598</v>
      </c>
      <c r="AE2115" s="99">
        <v>1861505.8302307101</v>
      </c>
      <c r="AF2115" s="99">
        <v>1826477.44346619</v>
      </c>
      <c r="AG2115" s="99">
        <v>860152.02315521205</v>
      </c>
      <c r="AH2115" s="99">
        <v>0</v>
      </c>
      <c r="AI2115" s="99">
        <v>0</v>
      </c>
      <c r="AJ2115" s="99">
        <v>434834.73603439302</v>
      </c>
      <c r="AK2115" s="99">
        <v>0</v>
      </c>
      <c r="AL2115" s="99">
        <v>0</v>
      </c>
      <c r="AM2115" s="99">
        <v>233735.85926437401</v>
      </c>
      <c r="AN2115" s="99">
        <v>15733747.5162354</v>
      </c>
      <c r="AO2115" s="99">
        <v>37364867.275390603</v>
      </c>
      <c r="AP2115" s="99">
        <v>141.17365488782499</v>
      </c>
      <c r="AQ2115" s="99">
        <v>8688841.5150146503</v>
      </c>
      <c r="AR2115" s="99">
        <v>5734711.0184936495</v>
      </c>
      <c r="AS2115" s="99">
        <v>1937102.4239654499</v>
      </c>
      <c r="AT2115" s="99">
        <v>0</v>
      </c>
      <c r="AU2115" s="99">
        <v>0</v>
      </c>
      <c r="AV2115" s="99">
        <v>46817746.7265625</v>
      </c>
      <c r="AW2115" s="99">
        <v>81634.261523246794</v>
      </c>
      <c r="AX2115" s="99">
        <v>17732267.4228516</v>
      </c>
      <c r="AY2115" s="99">
        <v>17324345.521240201</v>
      </c>
      <c r="AZ2115" s="99">
        <v>7344132.0676269503</v>
      </c>
      <c r="BA2115" s="99">
        <v>0</v>
      </c>
      <c r="BB2115" s="99">
        <v>0</v>
      </c>
      <c r="BC2115" s="99">
        <v>3739577.6714477502</v>
      </c>
      <c r="BD2115" s="99">
        <v>0</v>
      </c>
      <c r="BE2115" s="99">
        <v>0</v>
      </c>
      <c r="BF2115" s="99">
        <v>1921513.65203857</v>
      </c>
      <c r="BG2115" s="99">
        <v>46799590.665527299</v>
      </c>
      <c r="BH2115" s="99">
        <v>7057153.9716186495</v>
      </c>
      <c r="BI2115" s="99">
        <v>9.5942384009249508</v>
      </c>
      <c r="BJ2115" s="99">
        <v>2830343.7334289602</v>
      </c>
      <c r="BK2115" s="99">
        <v>2127954.75634766</v>
      </c>
      <c r="BL2115" s="99">
        <v>0</v>
      </c>
      <c r="BM2115" s="99">
        <v>0</v>
      </c>
      <c r="BN2115" s="99">
        <v>0</v>
      </c>
      <c r="BO2115" s="99">
        <v>0</v>
      </c>
      <c r="BP2115" s="99">
        <v>0</v>
      </c>
      <c r="BQ2115" s="99">
        <v>0</v>
      </c>
      <c r="BR2115" s="99">
        <v>5284418.4575195303</v>
      </c>
      <c r="BS2115" s="99">
        <v>2609683.46011353</v>
      </c>
      <c r="BT2115" s="99">
        <v>0</v>
      </c>
      <c r="BU2115" s="99">
        <v>0</v>
      </c>
      <c r="BV2115" s="99">
        <v>1917715.8771057101</v>
      </c>
      <c r="BW2115" s="99">
        <v>0</v>
      </c>
      <c r="BX2115" s="99">
        <v>0</v>
      </c>
      <c r="BY2115" s="99">
        <v>0</v>
      </c>
      <c r="BZ2115" s="99">
        <v>0</v>
      </c>
      <c r="CA2115" s="99">
        <v>88714.008027076707</v>
      </c>
      <c r="CB2115" s="99">
        <v>4986792.8104248</v>
      </c>
      <c r="CC2115" s="99">
        <v>46220624.392578103</v>
      </c>
      <c r="CD2115" s="99">
        <v>9876336.125</v>
      </c>
      <c r="CE2115" s="99">
        <v>1794.4223518818601</v>
      </c>
      <c r="CF2115" s="99">
        <v>235675.318569183</v>
      </c>
      <c r="CG2115" s="99">
        <v>1941318.1281127899</v>
      </c>
      <c r="CH2115" s="99">
        <v>0</v>
      </c>
      <c r="CI2115" s="99">
        <v>90505.256947517395</v>
      </c>
      <c r="CJ2115" s="99">
        <v>5228890.7828979502</v>
      </c>
      <c r="CK2115" s="99">
        <v>47993629.587890603</v>
      </c>
      <c r="CL2115" s="99">
        <v>9883611.0277099591</v>
      </c>
      <c r="CM2115" s="166">
        <v>137370.56983756999</v>
      </c>
      <c r="CN2115" s="166">
        <v>20963908.154052701</v>
      </c>
      <c r="CO2115" s="166">
        <v>94963304.161132798</v>
      </c>
      <c r="CP2115" s="99">
        <v>9883611.0277099591</v>
      </c>
      <c r="CQ2115" s="99">
        <v>0</v>
      </c>
      <c r="CR2115" s="99">
        <v>0</v>
      </c>
      <c r="CS2115" s="99">
        <v>0</v>
      </c>
      <c r="CT2115" s="99">
        <v>0</v>
      </c>
      <c r="CU2115" s="98">
        <v>13859.736913922001</v>
      </c>
      <c r="CV2115" s="98">
        <v>48343.781412933</v>
      </c>
      <c r="CW2115" s="98">
        <v>5222468.1289939834</v>
      </c>
      <c r="CX2115" s="98">
        <v>48161942.520690896</v>
      </c>
    </row>
    <row r="2116" spans="1:102" x14ac:dyDescent="0.2">
      <c r="A2116" s="98" t="s">
        <v>187</v>
      </c>
      <c r="B2116" s="100">
        <v>41244</v>
      </c>
      <c r="C2116" s="99">
        <v>74688.256720542893</v>
      </c>
      <c r="D2116" s="99">
        <v>0</v>
      </c>
      <c r="E2116" s="99">
        <v>13270.1670846939</v>
      </c>
      <c r="F2116" s="99">
        <v>10455.3319928646</v>
      </c>
      <c r="G2116" s="99">
        <v>1766.6418139934499</v>
      </c>
      <c r="H2116" s="99">
        <v>0</v>
      </c>
      <c r="I2116" s="99">
        <v>0</v>
      </c>
      <c r="J2116" s="99">
        <v>46924.691721439398</v>
      </c>
      <c r="K2116" s="99">
        <v>281.46616660430999</v>
      </c>
      <c r="L2116" s="99">
        <v>40394.905592918403</v>
      </c>
      <c r="M2116" s="99">
        <v>36451.3798379898</v>
      </c>
      <c r="N2116" s="99">
        <v>7139.0955396294603</v>
      </c>
      <c r="O2116" s="99">
        <v>0</v>
      </c>
      <c r="P2116" s="99">
        <v>0</v>
      </c>
      <c r="Q2116" s="99">
        <v>3941.67085969448</v>
      </c>
      <c r="R2116" s="99">
        <v>0</v>
      </c>
      <c r="S2116" s="99">
        <v>0</v>
      </c>
      <c r="T2116" s="99">
        <v>1762.2798627317</v>
      </c>
      <c r="U2116" s="99">
        <v>47201.045958042101</v>
      </c>
      <c r="V2116" s="99">
        <v>3915846.7554016099</v>
      </c>
      <c r="W2116" s="99">
        <v>18.969539360841701</v>
      </c>
      <c r="X2116" s="99">
        <v>1006558.67401123</v>
      </c>
      <c r="Y2116" s="99">
        <v>684694.36684417701</v>
      </c>
      <c r="Z2116" s="99">
        <v>234608.679101944</v>
      </c>
      <c r="AA2116" s="99">
        <v>0</v>
      </c>
      <c r="AB2116" s="99">
        <v>0</v>
      </c>
      <c r="AC2116" s="99">
        <v>15682203.169677701</v>
      </c>
      <c r="AD2116" s="99">
        <v>24231.9168708324</v>
      </c>
      <c r="AE2116" s="99">
        <v>1840342.0286254899</v>
      </c>
      <c r="AF2116" s="99">
        <v>1813583.27828979</v>
      </c>
      <c r="AG2116" s="99">
        <v>836222.05486297596</v>
      </c>
      <c r="AH2116" s="99">
        <v>0</v>
      </c>
      <c r="AI2116" s="99">
        <v>0</v>
      </c>
      <c r="AJ2116" s="99">
        <v>432635.62493896502</v>
      </c>
      <c r="AK2116" s="99">
        <v>0</v>
      </c>
      <c r="AL2116" s="99">
        <v>0</v>
      </c>
      <c r="AM2116" s="99">
        <v>232897.23952484099</v>
      </c>
      <c r="AN2116" s="99">
        <v>15688105.6323242</v>
      </c>
      <c r="AO2116" s="99">
        <v>37346296.857421897</v>
      </c>
      <c r="AP2116" s="99">
        <v>228.88264190033101</v>
      </c>
      <c r="AQ2116" s="99">
        <v>8410945.4620361291</v>
      </c>
      <c r="AR2116" s="99">
        <v>5557078.08349609</v>
      </c>
      <c r="AS2116" s="99">
        <v>1945168.0236816399</v>
      </c>
      <c r="AT2116" s="99">
        <v>0</v>
      </c>
      <c r="AU2116" s="99">
        <v>0</v>
      </c>
      <c r="AV2116" s="99">
        <v>46804727.137695298</v>
      </c>
      <c r="AW2116" s="99">
        <v>77964.944988250703</v>
      </c>
      <c r="AX2116" s="99">
        <v>17612838.4304199</v>
      </c>
      <c r="AY2116" s="99">
        <v>17346700.248535201</v>
      </c>
      <c r="AZ2116" s="99">
        <v>7173341.3728027297</v>
      </c>
      <c r="BA2116" s="99">
        <v>0</v>
      </c>
      <c r="BB2116" s="99">
        <v>0</v>
      </c>
      <c r="BC2116" s="99">
        <v>3733588.8526001</v>
      </c>
      <c r="BD2116" s="99">
        <v>0</v>
      </c>
      <c r="BE2116" s="99">
        <v>0</v>
      </c>
      <c r="BF2116" s="99">
        <v>1930412.9540557901</v>
      </c>
      <c r="BG2116" s="99">
        <v>46935685.167968802</v>
      </c>
      <c r="BH2116" s="99">
        <v>7074495.9496459998</v>
      </c>
      <c r="BI2116" s="99">
        <v>9.6645620299968904</v>
      </c>
      <c r="BJ2116" s="99">
        <v>2699327.6745910598</v>
      </c>
      <c r="BK2116" s="99">
        <v>2037764.2459259001</v>
      </c>
      <c r="BL2116" s="99">
        <v>0</v>
      </c>
      <c r="BM2116" s="99">
        <v>0</v>
      </c>
      <c r="BN2116" s="99">
        <v>0</v>
      </c>
      <c r="BO2116" s="99">
        <v>0</v>
      </c>
      <c r="BP2116" s="99">
        <v>0</v>
      </c>
      <c r="BQ2116" s="99">
        <v>0</v>
      </c>
      <c r="BR2116" s="99">
        <v>5310548.4284057599</v>
      </c>
      <c r="BS2116" s="99">
        <v>2560890.9727783198</v>
      </c>
      <c r="BT2116" s="99">
        <v>0</v>
      </c>
      <c r="BU2116" s="99">
        <v>0</v>
      </c>
      <c r="BV2116" s="99">
        <v>1914354.5044403099</v>
      </c>
      <c r="BW2116" s="99">
        <v>0</v>
      </c>
      <c r="BX2116" s="99">
        <v>0</v>
      </c>
      <c r="BY2116" s="99">
        <v>0</v>
      </c>
      <c r="BZ2116" s="99">
        <v>0</v>
      </c>
      <c r="CA2116" s="99">
        <v>87950.155270576506</v>
      </c>
      <c r="CB2116" s="99">
        <v>4919582.7980957003</v>
      </c>
      <c r="CC2116" s="99">
        <v>45805042.890136696</v>
      </c>
      <c r="CD2116" s="99">
        <v>9762173.1434326209</v>
      </c>
      <c r="CE2116" s="99">
        <v>1762.71586641669</v>
      </c>
      <c r="CF2116" s="99">
        <v>234638.06494331401</v>
      </c>
      <c r="CG2116" s="99">
        <v>1944715.3867492699</v>
      </c>
      <c r="CH2116" s="99">
        <v>0</v>
      </c>
      <c r="CI2116" s="99">
        <v>89718.727643013</v>
      </c>
      <c r="CJ2116" s="99">
        <v>5155043.5895385696</v>
      </c>
      <c r="CK2116" s="99">
        <v>47788677.051757798</v>
      </c>
      <c r="CL2116" s="99">
        <v>9775502.17041016</v>
      </c>
      <c r="CM2116" s="166">
        <v>136666.46664810201</v>
      </c>
      <c r="CN2116" s="166">
        <v>20857589.654541001</v>
      </c>
      <c r="CO2116" s="166">
        <v>94616411.050781295</v>
      </c>
      <c r="CP2116" s="99">
        <v>9775502.17041016</v>
      </c>
      <c r="CQ2116" s="99">
        <v>0</v>
      </c>
      <c r="CR2116" s="99">
        <v>0</v>
      </c>
      <c r="CS2116" s="99">
        <v>0</v>
      </c>
      <c r="CT2116" s="99">
        <v>0</v>
      </c>
      <c r="CU2116" s="98">
        <v>13552.256811521</v>
      </c>
      <c r="CV2116" s="98">
        <v>48439.197047840004</v>
      </c>
      <c r="CW2116" s="98">
        <v>5154220.8630390139</v>
      </c>
      <c r="CX2116" s="98">
        <v>47749758.276885964</v>
      </c>
    </row>
    <row r="2117" spans="1:102" x14ac:dyDescent="0.2">
      <c r="A2117" s="98" t="s">
        <v>187</v>
      </c>
      <c r="B2117" s="100">
        <v>41334</v>
      </c>
      <c r="C2117" s="99">
        <v>73575.431129455596</v>
      </c>
      <c r="D2117" s="99">
        <v>0</v>
      </c>
      <c r="E2117" s="99">
        <v>12856.3388051987</v>
      </c>
      <c r="F2117" s="99">
        <v>10112.570040822</v>
      </c>
      <c r="G2117" s="99">
        <v>1755.4525184035299</v>
      </c>
      <c r="H2117" s="99">
        <v>0</v>
      </c>
      <c r="I2117" s="99">
        <v>0</v>
      </c>
      <c r="J2117" s="99">
        <v>46969.889388084397</v>
      </c>
      <c r="K2117" s="99">
        <v>250.65614836849301</v>
      </c>
      <c r="L2117" s="99">
        <v>1647.9955219626399</v>
      </c>
      <c r="M2117" s="99">
        <v>36140.860548973098</v>
      </c>
      <c r="N2117" s="99">
        <v>6962.58728778362</v>
      </c>
      <c r="O2117" s="99">
        <v>0</v>
      </c>
      <c r="P2117" s="99">
        <v>37618.071220397898</v>
      </c>
      <c r="Q2117" s="99">
        <v>3895.5508520603198</v>
      </c>
      <c r="R2117" s="99">
        <v>0</v>
      </c>
      <c r="S2117" s="99">
        <v>1746.8766171485199</v>
      </c>
      <c r="T2117" s="99">
        <v>0.99707569472229796</v>
      </c>
      <c r="U2117" s="99">
        <v>47193.932272434198</v>
      </c>
      <c r="V2117" s="99">
        <v>3843515.1587829599</v>
      </c>
      <c r="W2117" s="99">
        <v>11.586653343983899</v>
      </c>
      <c r="X2117" s="99">
        <v>970106.42768859898</v>
      </c>
      <c r="Y2117" s="99">
        <v>658466.67916870106</v>
      </c>
      <c r="Z2117" s="99">
        <v>227886.907814026</v>
      </c>
      <c r="AA2117" s="99">
        <v>0</v>
      </c>
      <c r="AB2117" s="99">
        <v>0</v>
      </c>
      <c r="AC2117" s="99">
        <v>15636903.0314941</v>
      </c>
      <c r="AD2117" s="99">
        <v>22576.334400176998</v>
      </c>
      <c r="AE2117" s="99">
        <v>47400.029014110602</v>
      </c>
      <c r="AF2117" s="99">
        <v>1801501.2260742199</v>
      </c>
      <c r="AG2117" s="99">
        <v>815280.12852478004</v>
      </c>
      <c r="AH2117" s="99">
        <v>0</v>
      </c>
      <c r="AI2117" s="99">
        <v>1717024.89299011</v>
      </c>
      <c r="AJ2117" s="99">
        <v>428574.14522170997</v>
      </c>
      <c r="AK2117" s="99">
        <v>0</v>
      </c>
      <c r="AL2117" s="99">
        <v>227745.91203880301</v>
      </c>
      <c r="AM2117" s="99">
        <v>0</v>
      </c>
      <c r="AN2117" s="99">
        <v>15668696.4805908</v>
      </c>
      <c r="AO2117" s="99">
        <v>36638533.320800804</v>
      </c>
      <c r="AP2117" s="99">
        <v>135.25100506842099</v>
      </c>
      <c r="AQ2117" s="99">
        <v>8138294.13671875</v>
      </c>
      <c r="AR2117" s="99">
        <v>5351894.20275879</v>
      </c>
      <c r="AS2117" s="99">
        <v>1885156.82002258</v>
      </c>
      <c r="AT2117" s="99">
        <v>0</v>
      </c>
      <c r="AU2117" s="99">
        <v>0</v>
      </c>
      <c r="AV2117" s="99">
        <v>46815677.946777299</v>
      </c>
      <c r="AW2117" s="99">
        <v>71587.201464653001</v>
      </c>
      <c r="AX2117" s="99">
        <v>487700.05731201201</v>
      </c>
      <c r="AY2117" s="99">
        <v>17274166.4213867</v>
      </c>
      <c r="AZ2117" s="99">
        <v>6985938.31848145</v>
      </c>
      <c r="BA2117" s="99">
        <v>0</v>
      </c>
      <c r="BB2117" s="99">
        <v>16249550.2427979</v>
      </c>
      <c r="BC2117" s="99">
        <v>3707989.3154296898</v>
      </c>
      <c r="BD2117" s="99">
        <v>0</v>
      </c>
      <c r="BE2117" s="99">
        <v>1881496.14430237</v>
      </c>
      <c r="BF2117" s="99">
        <v>0</v>
      </c>
      <c r="BG2117" s="99">
        <v>47045485.350097701</v>
      </c>
      <c r="BH2117" s="99">
        <v>8349117.60400391</v>
      </c>
      <c r="BI2117" s="99">
        <v>13.474839180940799</v>
      </c>
      <c r="BJ2117" s="99">
        <v>2765707.0941467299</v>
      </c>
      <c r="BK2117" s="99">
        <v>2017753.29179382</v>
      </c>
      <c r="BL2117" s="99">
        <v>0</v>
      </c>
      <c r="BM2117" s="99">
        <v>0</v>
      </c>
      <c r="BN2117" s="99">
        <v>0</v>
      </c>
      <c r="BO2117" s="99">
        <v>0</v>
      </c>
      <c r="BP2117" s="99">
        <v>0</v>
      </c>
      <c r="BQ2117" s="99">
        <v>0</v>
      </c>
      <c r="BR2117" s="99">
        <v>5470775.5949707003</v>
      </c>
      <c r="BS2117" s="99">
        <v>2557439.2198181199</v>
      </c>
      <c r="BT2117" s="99">
        <v>0</v>
      </c>
      <c r="BU2117" s="99">
        <v>1210212.1699981701</v>
      </c>
      <c r="BV2117" s="99">
        <v>1958416.46070862</v>
      </c>
      <c r="BW2117" s="99">
        <v>0</v>
      </c>
      <c r="BX2117" s="99">
        <v>157675.10986137399</v>
      </c>
      <c r="BY2117" s="99">
        <v>0</v>
      </c>
      <c r="BZ2117" s="99">
        <v>0</v>
      </c>
      <c r="CA2117" s="99">
        <v>86416.324212074294</v>
      </c>
      <c r="CB2117" s="99">
        <v>4838432.6896362295</v>
      </c>
      <c r="CC2117" s="99">
        <v>44925059.164550804</v>
      </c>
      <c r="CD2117" s="99">
        <v>11150155.416137701</v>
      </c>
      <c r="CE2117" s="99">
        <v>1763.62229497731</v>
      </c>
      <c r="CF2117" s="99">
        <v>228420.46050453201</v>
      </c>
      <c r="CG2117" s="99">
        <v>1887237.8237304699</v>
      </c>
      <c r="CH2117" s="99">
        <v>0</v>
      </c>
      <c r="CI2117" s="99">
        <v>88181.461718559294</v>
      </c>
      <c r="CJ2117" s="99">
        <v>5073872.5997924795</v>
      </c>
      <c r="CK2117" s="99">
        <v>46591221.292968802</v>
      </c>
      <c r="CL2117" s="99">
        <v>11293449.658081099</v>
      </c>
      <c r="CM2117" s="166">
        <v>135167.623592377</v>
      </c>
      <c r="CN2117" s="166">
        <v>20776045.302734401</v>
      </c>
      <c r="CO2117" s="166">
        <v>93991262.154296905</v>
      </c>
      <c r="CP2117" s="99">
        <v>11293449.658081099</v>
      </c>
      <c r="CQ2117" s="99">
        <v>0</v>
      </c>
      <c r="CR2117" s="99">
        <v>0</v>
      </c>
      <c r="CS2117" s="99">
        <v>0</v>
      </c>
      <c r="CT2117" s="99">
        <v>0</v>
      </c>
      <c r="CU2117" s="98">
        <v>13105.918036999001</v>
      </c>
      <c r="CV2117" s="98">
        <v>48461.394378728997</v>
      </c>
      <c r="CW2117" s="98">
        <v>5066853.1501407614</v>
      </c>
      <c r="CX2117" s="98">
        <v>46812296.988281272</v>
      </c>
    </row>
    <row r="2118" spans="1:102" x14ac:dyDescent="0.2">
      <c r="A2118" s="98" t="s">
        <v>187</v>
      </c>
      <c r="B2118" s="100">
        <v>41426</v>
      </c>
      <c r="C2118" s="99">
        <v>73757.410227775603</v>
      </c>
      <c r="D2118" s="99">
        <v>0</v>
      </c>
      <c r="E2118" s="99">
        <v>12721.7506678104</v>
      </c>
      <c r="F2118" s="99">
        <v>10024.240293860399</v>
      </c>
      <c r="G2118" s="99">
        <v>1734.53761404753</v>
      </c>
      <c r="H2118" s="99">
        <v>0</v>
      </c>
      <c r="I2118" s="99">
        <v>0</v>
      </c>
      <c r="J2118" s="99">
        <v>46815.0482172966</v>
      </c>
      <c r="K2118" s="99">
        <v>222.589901505038</v>
      </c>
      <c r="L2118" s="99">
        <v>1274.9503023177399</v>
      </c>
      <c r="M2118" s="99">
        <v>36458.683576107003</v>
      </c>
      <c r="N2118" s="99">
        <v>6816.0044882893599</v>
      </c>
      <c r="O2118" s="99">
        <v>0</v>
      </c>
      <c r="P2118" s="99">
        <v>38176.860592365301</v>
      </c>
      <c r="Q2118" s="99">
        <v>3877.8046258986001</v>
      </c>
      <c r="R2118" s="99">
        <v>0</v>
      </c>
      <c r="S2118" s="99">
        <v>1732.7798105627301</v>
      </c>
      <c r="T2118" s="99">
        <v>0</v>
      </c>
      <c r="U2118" s="99">
        <v>47042.813283443502</v>
      </c>
      <c r="V2118" s="99">
        <v>3811240.7272644001</v>
      </c>
      <c r="W2118" s="99">
        <v>12.182706738938601</v>
      </c>
      <c r="X2118" s="99">
        <v>936751.83475494396</v>
      </c>
      <c r="Y2118" s="99">
        <v>636202.61995696998</v>
      </c>
      <c r="Z2118" s="99">
        <v>228415.968994141</v>
      </c>
      <c r="AA2118" s="99">
        <v>0</v>
      </c>
      <c r="AB2118" s="99">
        <v>0</v>
      </c>
      <c r="AC2118" s="99">
        <v>15506132.6751709</v>
      </c>
      <c r="AD2118" s="99">
        <v>22044.962623357798</v>
      </c>
      <c r="AE2118" s="99">
        <v>25596.829401493102</v>
      </c>
      <c r="AF2118" s="99">
        <v>1802196.74040222</v>
      </c>
      <c r="AG2118" s="99">
        <v>793017.47838592494</v>
      </c>
      <c r="AH2118" s="99">
        <v>0</v>
      </c>
      <c r="AI2118" s="99">
        <v>1725678.5343933101</v>
      </c>
      <c r="AJ2118" s="99">
        <v>419554.995101929</v>
      </c>
      <c r="AK2118" s="99">
        <v>0</v>
      </c>
      <c r="AL2118" s="99">
        <v>227105.806272507</v>
      </c>
      <c r="AM2118" s="99">
        <v>0</v>
      </c>
      <c r="AN2118" s="99">
        <v>15611357.1088867</v>
      </c>
      <c r="AO2118" s="99">
        <v>36476775.519042999</v>
      </c>
      <c r="AP2118" s="99">
        <v>150.08733611553899</v>
      </c>
      <c r="AQ2118" s="99">
        <v>7857333.3886718797</v>
      </c>
      <c r="AR2118" s="99">
        <v>5177427.7698364304</v>
      </c>
      <c r="AS2118" s="99">
        <v>1890477.7765045201</v>
      </c>
      <c r="AT2118" s="99">
        <v>0</v>
      </c>
      <c r="AU2118" s="99">
        <v>0</v>
      </c>
      <c r="AV2118" s="99">
        <v>46623339.4677734</v>
      </c>
      <c r="AW2118" s="99">
        <v>70279.465309143096</v>
      </c>
      <c r="AX2118" s="99">
        <v>303265.02102661098</v>
      </c>
      <c r="AY2118" s="99">
        <v>17350398.509277299</v>
      </c>
      <c r="AZ2118" s="99">
        <v>6799190.5686035203</v>
      </c>
      <c r="BA2118" s="99">
        <v>0</v>
      </c>
      <c r="BB2118" s="99">
        <v>16402453.107788101</v>
      </c>
      <c r="BC2118" s="99">
        <v>3660291.1854553199</v>
      </c>
      <c r="BD2118" s="99">
        <v>0</v>
      </c>
      <c r="BE2118" s="99">
        <v>1883266.5290679899</v>
      </c>
      <c r="BF2118" s="99">
        <v>0</v>
      </c>
      <c r="BG2118" s="99">
        <v>46846426.560546897</v>
      </c>
      <c r="BH2118" s="99">
        <v>8478106.3572997991</v>
      </c>
      <c r="BI2118" s="99">
        <v>7.01793380797608</v>
      </c>
      <c r="BJ2118" s="99">
        <v>2738063.8591003399</v>
      </c>
      <c r="BK2118" s="99">
        <v>1958603.5683441199</v>
      </c>
      <c r="BL2118" s="99">
        <v>0</v>
      </c>
      <c r="BM2118" s="99">
        <v>0</v>
      </c>
      <c r="BN2118" s="99">
        <v>0</v>
      </c>
      <c r="BO2118" s="99">
        <v>0</v>
      </c>
      <c r="BP2118" s="99">
        <v>0</v>
      </c>
      <c r="BQ2118" s="99">
        <v>0</v>
      </c>
      <c r="BR2118" s="99">
        <v>5541563.8020019503</v>
      </c>
      <c r="BS2118" s="99">
        <v>2501954.9369811998</v>
      </c>
      <c r="BT2118" s="99">
        <v>0</v>
      </c>
      <c r="BU2118" s="99">
        <v>1247103.9399871801</v>
      </c>
      <c r="BV2118" s="99">
        <v>1955751.8359832801</v>
      </c>
      <c r="BW2118" s="99">
        <v>0</v>
      </c>
      <c r="BX2118" s="99">
        <v>158561.35986518901</v>
      </c>
      <c r="BY2118" s="99">
        <v>0</v>
      </c>
      <c r="BZ2118" s="99">
        <v>0</v>
      </c>
      <c r="CA2118" s="99">
        <v>86498.198645591707</v>
      </c>
      <c r="CB2118" s="99">
        <v>4774605.0197753897</v>
      </c>
      <c r="CC2118" s="99">
        <v>44696062.231445298</v>
      </c>
      <c r="CD2118" s="99">
        <v>11215560.2467041</v>
      </c>
      <c r="CE2118" s="99">
        <v>1733.7217971831601</v>
      </c>
      <c r="CF2118" s="99">
        <v>228151.651313782</v>
      </c>
      <c r="CG2118" s="99">
        <v>1889431.4050140399</v>
      </c>
      <c r="CH2118" s="99">
        <v>0</v>
      </c>
      <c r="CI2118" s="99">
        <v>88231.801608085603</v>
      </c>
      <c r="CJ2118" s="99">
        <v>5010134.2653198196</v>
      </c>
      <c r="CK2118" s="99">
        <v>46758231.7578125</v>
      </c>
      <c r="CL2118" s="99">
        <v>11366368.4678955</v>
      </c>
      <c r="CM2118" s="166">
        <v>134970.562696457</v>
      </c>
      <c r="CN2118" s="166">
        <v>20560905.8977051</v>
      </c>
      <c r="CO2118" s="166">
        <v>93251009.115234405</v>
      </c>
      <c r="CP2118" s="99">
        <v>11366368.4678955</v>
      </c>
      <c r="CQ2118" s="99">
        <v>0</v>
      </c>
      <c r="CR2118" s="99">
        <v>0</v>
      </c>
      <c r="CS2118" s="99">
        <v>0</v>
      </c>
      <c r="CT2118" s="99">
        <v>0</v>
      </c>
      <c r="CU2118" s="98">
        <v>12944.246331004</v>
      </c>
      <c r="CV2118" s="98">
        <v>48288.685472858</v>
      </c>
      <c r="CW2118" s="98">
        <v>5002756.6710891714</v>
      </c>
      <c r="CX2118" s="98">
        <v>46585493.636459336</v>
      </c>
    </row>
    <row r="2119" spans="1:102" x14ac:dyDescent="0.2">
      <c r="A2119" s="98" t="s">
        <v>187</v>
      </c>
      <c r="B2119" s="100">
        <v>41518</v>
      </c>
      <c r="C2119" s="99">
        <v>73585.684910774202</v>
      </c>
      <c r="D2119" s="99">
        <v>0</v>
      </c>
      <c r="E2119" s="99">
        <v>12277.061141967801</v>
      </c>
      <c r="F2119" s="99">
        <v>9671.0544315576608</v>
      </c>
      <c r="G2119" s="99">
        <v>1709.5253623574999</v>
      </c>
      <c r="H2119" s="99">
        <v>0</v>
      </c>
      <c r="I2119" s="99">
        <v>0</v>
      </c>
      <c r="J2119" s="99">
        <v>46725.298579692797</v>
      </c>
      <c r="K2119" s="99">
        <v>216.175288012251</v>
      </c>
      <c r="L2119" s="99">
        <v>251.13632705062599</v>
      </c>
      <c r="M2119" s="99">
        <v>36527.720978259997</v>
      </c>
      <c r="N2119" s="99">
        <v>6599.94552856684</v>
      </c>
      <c r="O2119" s="99">
        <v>0</v>
      </c>
      <c r="P2119" s="99">
        <v>38779.549081325502</v>
      </c>
      <c r="Q2119" s="99">
        <v>3834.6179087162</v>
      </c>
      <c r="R2119" s="99">
        <v>0</v>
      </c>
      <c r="S2119" s="99">
        <v>1704.0556827187499</v>
      </c>
      <c r="T2119" s="99">
        <v>0.97597690876864396</v>
      </c>
      <c r="U2119" s="99">
        <v>46973.880771636999</v>
      </c>
      <c r="V2119" s="99">
        <v>3817185.1369323698</v>
      </c>
      <c r="W2119" s="99">
        <v>11.7300658068852</v>
      </c>
      <c r="X2119" s="99">
        <v>916021.24818420399</v>
      </c>
      <c r="Y2119" s="99">
        <v>621756.55242157006</v>
      </c>
      <c r="Z2119" s="99">
        <v>227017.661470413</v>
      </c>
      <c r="AA2119" s="99">
        <v>0</v>
      </c>
      <c r="AB2119" s="99">
        <v>0</v>
      </c>
      <c r="AC2119" s="99">
        <v>15539625.459228501</v>
      </c>
      <c r="AD2119" s="99">
        <v>18121.112538576101</v>
      </c>
      <c r="AE2119" s="99">
        <v>17507.887376070001</v>
      </c>
      <c r="AF2119" s="99">
        <v>1808670.5141296401</v>
      </c>
      <c r="AG2119" s="99">
        <v>768375.31076049805</v>
      </c>
      <c r="AH2119" s="99">
        <v>0</v>
      </c>
      <c r="AI2119" s="99">
        <v>1723101.77757263</v>
      </c>
      <c r="AJ2119" s="99">
        <v>420635.24391174299</v>
      </c>
      <c r="AK2119" s="99">
        <v>0</v>
      </c>
      <c r="AL2119" s="99">
        <v>225487.68253135699</v>
      </c>
      <c r="AM2119" s="99">
        <v>0</v>
      </c>
      <c r="AN2119" s="99">
        <v>15524616.045043901</v>
      </c>
      <c r="AO2119" s="99">
        <v>36678018.1103516</v>
      </c>
      <c r="AP2119" s="99">
        <v>141.985036145896</v>
      </c>
      <c r="AQ2119" s="99">
        <v>7668846.0636596698</v>
      </c>
      <c r="AR2119" s="99">
        <v>5007483.8148193397</v>
      </c>
      <c r="AS2119" s="99">
        <v>1881373.06088257</v>
      </c>
      <c r="AT2119" s="99">
        <v>0</v>
      </c>
      <c r="AU2119" s="99">
        <v>0</v>
      </c>
      <c r="AV2119" s="99">
        <v>46822513.120605499</v>
      </c>
      <c r="AW2119" s="99">
        <v>58295.957643508897</v>
      </c>
      <c r="AX2119" s="99">
        <v>167718.475170135</v>
      </c>
      <c r="AY2119" s="99">
        <v>17456825.769287098</v>
      </c>
      <c r="AZ2119" s="99">
        <v>6634316.30822754</v>
      </c>
      <c r="BA2119" s="99">
        <v>0</v>
      </c>
      <c r="BB2119" s="99">
        <v>16462988.767211899</v>
      </c>
      <c r="BC2119" s="99">
        <v>3673593.1057434101</v>
      </c>
      <c r="BD2119" s="99">
        <v>0</v>
      </c>
      <c r="BE2119" s="99">
        <v>1869138.33143616</v>
      </c>
      <c r="BF2119" s="99">
        <v>0</v>
      </c>
      <c r="BG2119" s="99">
        <v>46691956.050781302</v>
      </c>
      <c r="BH2119" s="99">
        <v>8483102.1044921894</v>
      </c>
      <c r="BI2119" s="99">
        <v>9.4695793779101205</v>
      </c>
      <c r="BJ2119" s="99">
        <v>2680039.5212402302</v>
      </c>
      <c r="BK2119" s="99">
        <v>1913699.6904907201</v>
      </c>
      <c r="BL2119" s="99">
        <v>0</v>
      </c>
      <c r="BM2119" s="99">
        <v>0</v>
      </c>
      <c r="BN2119" s="99">
        <v>0</v>
      </c>
      <c r="BO2119" s="99">
        <v>0</v>
      </c>
      <c r="BP2119" s="99">
        <v>0</v>
      </c>
      <c r="BQ2119" s="99">
        <v>0</v>
      </c>
      <c r="BR2119" s="99">
        <v>5590988.2239990197</v>
      </c>
      <c r="BS2119" s="99">
        <v>2442617.52416992</v>
      </c>
      <c r="BT2119" s="99">
        <v>0</v>
      </c>
      <c r="BU2119" s="99">
        <v>1038404.68999481</v>
      </c>
      <c r="BV2119" s="99">
        <v>1949080.6918029799</v>
      </c>
      <c r="BW2119" s="99">
        <v>0</v>
      </c>
      <c r="BX2119" s="99">
        <v>132924.87989044201</v>
      </c>
      <c r="BY2119" s="99">
        <v>0</v>
      </c>
      <c r="BZ2119" s="99">
        <v>0</v>
      </c>
      <c r="CA2119" s="99">
        <v>85867.975172996506</v>
      </c>
      <c r="CB2119" s="99">
        <v>4733859.9326782199</v>
      </c>
      <c r="CC2119" s="99">
        <v>44380563.607910201</v>
      </c>
      <c r="CD2119" s="99">
        <v>11140314.3294678</v>
      </c>
      <c r="CE2119" s="99">
        <v>1710.05414222181</v>
      </c>
      <c r="CF2119" s="99">
        <v>226952.68890190101</v>
      </c>
      <c r="CG2119" s="99">
        <v>1882491.6785583501</v>
      </c>
      <c r="CH2119" s="99">
        <v>0</v>
      </c>
      <c r="CI2119" s="99">
        <v>87572.274088859602</v>
      </c>
      <c r="CJ2119" s="99">
        <v>4954974.4157104502</v>
      </c>
      <c r="CK2119" s="99">
        <v>46139068.606933601</v>
      </c>
      <c r="CL2119" s="99">
        <v>11287396.736572299</v>
      </c>
      <c r="CM2119" s="166">
        <v>134305.118246078</v>
      </c>
      <c r="CN2119" s="166">
        <v>20510163.787597701</v>
      </c>
      <c r="CO2119" s="166">
        <v>92984426.467773393</v>
      </c>
      <c r="CP2119" s="99">
        <v>11287396.736572299</v>
      </c>
      <c r="CQ2119" s="99">
        <v>0</v>
      </c>
      <c r="CR2119" s="99">
        <v>0</v>
      </c>
      <c r="CS2119" s="99">
        <v>0</v>
      </c>
      <c r="CT2119" s="99">
        <v>0</v>
      </c>
      <c r="CU2119" s="98">
        <v>12500.426316589999</v>
      </c>
      <c r="CV2119" s="98">
        <v>48187.449210662999</v>
      </c>
      <c r="CW2119" s="98">
        <v>4960812.6215801211</v>
      </c>
      <c r="CX2119" s="98">
        <v>46263055.286468551</v>
      </c>
    </row>
    <row r="2120" spans="1:102" x14ac:dyDescent="0.2">
      <c r="A2120" s="98" t="s">
        <v>187</v>
      </c>
      <c r="B2120" s="100">
        <v>41609</v>
      </c>
      <c r="C2120" s="99">
        <v>72927.859441757202</v>
      </c>
      <c r="D2120" s="99">
        <v>0</v>
      </c>
      <c r="E2120" s="99">
        <v>11866.6292567253</v>
      </c>
      <c r="F2120" s="99">
        <v>9336.4108979701996</v>
      </c>
      <c r="G2120" s="99">
        <v>1673.4100788086701</v>
      </c>
      <c r="H2120" s="99">
        <v>0</v>
      </c>
      <c r="I2120" s="99">
        <v>0</v>
      </c>
      <c r="J2120" s="99">
        <v>46540.5931248665</v>
      </c>
      <c r="K2120" s="99">
        <v>190.84838059730799</v>
      </c>
      <c r="L2120" s="99">
        <v>179.84853166528001</v>
      </c>
      <c r="M2120" s="99">
        <v>36346.6310763359</v>
      </c>
      <c r="N2120" s="99">
        <v>6432.9221061468097</v>
      </c>
      <c r="O2120" s="99">
        <v>0</v>
      </c>
      <c r="P2120" s="99">
        <v>38084.168627739004</v>
      </c>
      <c r="Q2120" s="99">
        <v>3769.2791309654699</v>
      </c>
      <c r="R2120" s="99">
        <v>0</v>
      </c>
      <c r="S2120" s="99">
        <v>1670.95908339322</v>
      </c>
      <c r="T2120" s="99">
        <v>1.01086453926109</v>
      </c>
      <c r="U2120" s="99">
        <v>46715.954388141603</v>
      </c>
      <c r="V2120" s="99">
        <v>3744282.4063110398</v>
      </c>
      <c r="W2120" s="99">
        <v>12.310062052914899</v>
      </c>
      <c r="X2120" s="99">
        <v>876091.59784698498</v>
      </c>
      <c r="Y2120" s="99">
        <v>590703.31034851098</v>
      </c>
      <c r="Z2120" s="99">
        <v>224331.18967056301</v>
      </c>
      <c r="AA2120" s="99">
        <v>0</v>
      </c>
      <c r="AB2120" s="99">
        <v>0</v>
      </c>
      <c r="AC2120" s="99">
        <v>15385246.3443604</v>
      </c>
      <c r="AD2120" s="99">
        <v>17594.729154586799</v>
      </c>
      <c r="AE2120" s="99">
        <v>13435.556834340099</v>
      </c>
      <c r="AF2120" s="99">
        <v>1777266.4225921601</v>
      </c>
      <c r="AG2120" s="99">
        <v>743193.54949188197</v>
      </c>
      <c r="AH2120" s="99">
        <v>0</v>
      </c>
      <c r="AI2120" s="99">
        <v>1679944.6679382301</v>
      </c>
      <c r="AJ2120" s="99">
        <v>408569.06158447301</v>
      </c>
      <c r="AK2120" s="99">
        <v>0</v>
      </c>
      <c r="AL2120" s="99">
        <v>223294.39281845099</v>
      </c>
      <c r="AM2120" s="99">
        <v>0</v>
      </c>
      <c r="AN2120" s="99">
        <v>15395966.915527301</v>
      </c>
      <c r="AO2120" s="99">
        <v>36100225.1337891</v>
      </c>
      <c r="AP2120" s="99">
        <v>146.21876736171501</v>
      </c>
      <c r="AQ2120" s="99">
        <v>7320177.8486938505</v>
      </c>
      <c r="AR2120" s="99">
        <v>4756720.7864379901</v>
      </c>
      <c r="AS2120" s="99">
        <v>1866124.0228729199</v>
      </c>
      <c r="AT2120" s="99">
        <v>0</v>
      </c>
      <c r="AU2120" s="99">
        <v>0</v>
      </c>
      <c r="AV2120" s="99">
        <v>46637002.120117202</v>
      </c>
      <c r="AW2120" s="99">
        <v>57469.218180656397</v>
      </c>
      <c r="AX2120" s="99">
        <v>109560.084856987</v>
      </c>
      <c r="AY2120" s="99">
        <v>17243044.7734375</v>
      </c>
      <c r="AZ2120" s="99">
        <v>6405757.1535644503</v>
      </c>
      <c r="BA2120" s="99">
        <v>0</v>
      </c>
      <c r="BB2120" s="99">
        <v>16106200.0391846</v>
      </c>
      <c r="BC2120" s="99">
        <v>3582616.5423889202</v>
      </c>
      <c r="BD2120" s="99">
        <v>0</v>
      </c>
      <c r="BE2120" s="99">
        <v>1857777.7328491199</v>
      </c>
      <c r="BF2120" s="99">
        <v>0</v>
      </c>
      <c r="BG2120" s="99">
        <v>46667014.465332001</v>
      </c>
      <c r="BH2120" s="99">
        <v>8437222.0892334003</v>
      </c>
      <c r="BI2120" s="99">
        <v>9.5019971509464103</v>
      </c>
      <c r="BJ2120" s="99">
        <v>2619928.1950988802</v>
      </c>
      <c r="BK2120" s="99">
        <v>1841492.41148376</v>
      </c>
      <c r="BL2120" s="99">
        <v>0</v>
      </c>
      <c r="BM2120" s="99">
        <v>0</v>
      </c>
      <c r="BN2120" s="99">
        <v>0</v>
      </c>
      <c r="BO2120" s="99">
        <v>0</v>
      </c>
      <c r="BP2120" s="99">
        <v>0</v>
      </c>
      <c r="BQ2120" s="99">
        <v>0</v>
      </c>
      <c r="BR2120" s="99">
        <v>5595784.6955566397</v>
      </c>
      <c r="BS2120" s="99">
        <v>2365554.09066772</v>
      </c>
      <c r="BT2120" s="99">
        <v>0</v>
      </c>
      <c r="BU2120" s="99">
        <v>1199238.4099884001</v>
      </c>
      <c r="BV2120" s="99">
        <v>1916193.39208984</v>
      </c>
      <c r="BW2120" s="99">
        <v>0</v>
      </c>
      <c r="BX2120" s="99">
        <v>151529.04987335199</v>
      </c>
      <c r="BY2120" s="99">
        <v>0</v>
      </c>
      <c r="BZ2120" s="99">
        <v>0</v>
      </c>
      <c r="CA2120" s="99">
        <v>84797.097738266006</v>
      </c>
      <c r="CB2120" s="99">
        <v>4623782.16870117</v>
      </c>
      <c r="CC2120" s="99">
        <v>43393302.075683601</v>
      </c>
      <c r="CD2120" s="99">
        <v>11043742.3677979</v>
      </c>
      <c r="CE2120" s="99">
        <v>1670.52620013058</v>
      </c>
      <c r="CF2120" s="99">
        <v>224235.033788681</v>
      </c>
      <c r="CG2120" s="99">
        <v>1865023.8873290999</v>
      </c>
      <c r="CH2120" s="99">
        <v>0</v>
      </c>
      <c r="CI2120" s="99">
        <v>86469.629991531401</v>
      </c>
      <c r="CJ2120" s="99">
        <v>4853265.0983276404</v>
      </c>
      <c r="CK2120" s="99">
        <v>45444435.5537109</v>
      </c>
      <c r="CL2120" s="99">
        <v>11211260.0666504</v>
      </c>
      <c r="CM2120" s="166">
        <v>132923.67569541899</v>
      </c>
      <c r="CN2120" s="166">
        <v>20219517.675537098</v>
      </c>
      <c r="CO2120" s="166">
        <v>91848540.256835893</v>
      </c>
      <c r="CP2120" s="99">
        <v>11211260.0666504</v>
      </c>
      <c r="CQ2120" s="99">
        <v>0</v>
      </c>
      <c r="CR2120" s="99">
        <v>0</v>
      </c>
      <c r="CS2120" s="99">
        <v>0</v>
      </c>
      <c r="CT2120" s="99">
        <v>0</v>
      </c>
      <c r="CU2120" s="98">
        <v>12051.724920581</v>
      </c>
      <c r="CV2120" s="98">
        <v>47976.232989121003</v>
      </c>
      <c r="CW2120" s="98">
        <v>4848017.202489851</v>
      </c>
      <c r="CX2120" s="98">
        <v>45258325.963012703</v>
      </c>
    </row>
    <row r="2121" spans="1:102" x14ac:dyDescent="0.2">
      <c r="A2121" s="98" t="s">
        <v>187</v>
      </c>
      <c r="B2121" s="100">
        <v>41699</v>
      </c>
      <c r="C2121" s="99">
        <v>73281.463544845596</v>
      </c>
      <c r="D2121" s="99">
        <v>0</v>
      </c>
      <c r="E2121" s="99">
        <v>11579.0829130411</v>
      </c>
      <c r="F2121" s="99">
        <v>9106.9213689565695</v>
      </c>
      <c r="G2121" s="99">
        <v>1704.81271097064</v>
      </c>
      <c r="H2121" s="99">
        <v>0</v>
      </c>
      <c r="I2121" s="99">
        <v>0</v>
      </c>
      <c r="J2121" s="99">
        <v>46477.1726226807</v>
      </c>
      <c r="K2121" s="99">
        <v>136.96494490467001</v>
      </c>
      <c r="L2121" s="99">
        <v>182.46899805963</v>
      </c>
      <c r="M2121" s="99">
        <v>36771.692365646399</v>
      </c>
      <c r="N2121" s="99">
        <v>6283.2573125958397</v>
      </c>
      <c r="O2121" s="99">
        <v>0</v>
      </c>
      <c r="P2121" s="99">
        <v>37773.087751865402</v>
      </c>
      <c r="Q2121" s="99">
        <v>3759.46009868383</v>
      </c>
      <c r="R2121" s="99">
        <v>0</v>
      </c>
      <c r="S2121" s="99">
        <v>1696.74696177244</v>
      </c>
      <c r="T2121" s="99">
        <v>0.99749968358810304</v>
      </c>
      <c r="U2121" s="99">
        <v>46581.884532451601</v>
      </c>
      <c r="V2121" s="99">
        <v>3726254.2734985398</v>
      </c>
      <c r="W2121" s="99">
        <v>0</v>
      </c>
      <c r="X2121" s="99">
        <v>848821.75238037098</v>
      </c>
      <c r="Y2121" s="99">
        <v>569188.13698577904</v>
      </c>
      <c r="Z2121" s="99">
        <v>222239.55381774899</v>
      </c>
      <c r="AA2121" s="99">
        <v>0</v>
      </c>
      <c r="AB2121" s="99">
        <v>0</v>
      </c>
      <c r="AC2121" s="99">
        <v>15215612.7271729</v>
      </c>
      <c r="AD2121" s="99">
        <v>12401.431614994999</v>
      </c>
      <c r="AE2121" s="99">
        <v>14103.8079041243</v>
      </c>
      <c r="AF2121" s="99">
        <v>1787112.1371765099</v>
      </c>
      <c r="AG2121" s="99">
        <v>724089.98047637905</v>
      </c>
      <c r="AH2121" s="99">
        <v>0</v>
      </c>
      <c r="AI2121" s="99">
        <v>1663175.5770568801</v>
      </c>
      <c r="AJ2121" s="99">
        <v>405252.02462387102</v>
      </c>
      <c r="AK2121" s="99">
        <v>0</v>
      </c>
      <c r="AL2121" s="99">
        <v>221625.792697906</v>
      </c>
      <c r="AM2121" s="99">
        <v>0</v>
      </c>
      <c r="AN2121" s="99">
        <v>15270657.908447299</v>
      </c>
      <c r="AO2121" s="99">
        <v>36138411.948242202</v>
      </c>
      <c r="AP2121" s="99">
        <v>0</v>
      </c>
      <c r="AQ2121" s="99">
        <v>7142423.5822143601</v>
      </c>
      <c r="AR2121" s="99">
        <v>4624474.4239502</v>
      </c>
      <c r="AS2121" s="99">
        <v>1864370.09617615</v>
      </c>
      <c r="AT2121" s="99">
        <v>0</v>
      </c>
      <c r="AU2121" s="99">
        <v>0</v>
      </c>
      <c r="AV2121" s="99">
        <v>46462139.035156302</v>
      </c>
      <c r="AW2121" s="99">
        <v>39990.079730033904</v>
      </c>
      <c r="AX2121" s="99">
        <v>128997.541412354</v>
      </c>
      <c r="AY2121" s="99">
        <v>17461872.339111298</v>
      </c>
      <c r="AZ2121" s="99">
        <v>6294564.9760742197</v>
      </c>
      <c r="BA2121" s="99">
        <v>0</v>
      </c>
      <c r="BB2121" s="99">
        <v>15986689.536987299</v>
      </c>
      <c r="BC2121" s="99">
        <v>3576864.6699523898</v>
      </c>
      <c r="BD2121" s="99">
        <v>0</v>
      </c>
      <c r="BE2121" s="99">
        <v>1858450.83778381</v>
      </c>
      <c r="BF2121" s="99">
        <v>0</v>
      </c>
      <c r="BG2121" s="99">
        <v>46733262.074707001</v>
      </c>
      <c r="BH2121" s="99">
        <v>8419816.8543701209</v>
      </c>
      <c r="BI2121" s="99">
        <v>0</v>
      </c>
      <c r="BJ2121" s="99">
        <v>2518290.0115966802</v>
      </c>
      <c r="BK2121" s="99">
        <v>1782095.6926269501</v>
      </c>
      <c r="BL2121" s="99">
        <v>0</v>
      </c>
      <c r="BM2121" s="99">
        <v>0</v>
      </c>
      <c r="BN2121" s="99">
        <v>0</v>
      </c>
      <c r="BO2121" s="99">
        <v>0</v>
      </c>
      <c r="BP2121" s="99">
        <v>0</v>
      </c>
      <c r="BQ2121" s="99">
        <v>0</v>
      </c>
      <c r="BR2121" s="99">
        <v>5554733.4885253897</v>
      </c>
      <c r="BS2121" s="99">
        <v>2315972.20983887</v>
      </c>
      <c r="BT2121" s="99">
        <v>0</v>
      </c>
      <c r="BU2121" s="99">
        <v>1169796.58999634</v>
      </c>
      <c r="BV2121" s="99">
        <v>1910289.0241241499</v>
      </c>
      <c r="BW2121" s="99">
        <v>0</v>
      </c>
      <c r="BX2121" s="99">
        <v>154290.31987953201</v>
      </c>
      <c r="BY2121" s="99">
        <v>0</v>
      </c>
      <c r="BZ2121" s="99">
        <v>0</v>
      </c>
      <c r="CA2121" s="99">
        <v>84837.711114883394</v>
      </c>
      <c r="CB2121" s="99">
        <v>4609002.8244018601</v>
      </c>
      <c r="CC2121" s="99">
        <v>43610471.178222701</v>
      </c>
      <c r="CD2121" s="99">
        <v>10974270.986938501</v>
      </c>
      <c r="CE2121" s="99">
        <v>1711.0127485692501</v>
      </c>
      <c r="CF2121" s="99">
        <v>222526.92707634001</v>
      </c>
      <c r="CG2121" s="99">
        <v>1864953.19117737</v>
      </c>
      <c r="CH2121" s="99">
        <v>0</v>
      </c>
      <c r="CI2121" s="99">
        <v>86549.643407821699</v>
      </c>
      <c r="CJ2121" s="99">
        <v>4837708.3532104502</v>
      </c>
      <c r="CK2121" s="99">
        <v>45474490.972167999</v>
      </c>
      <c r="CL2121" s="99">
        <v>11112299.8116455</v>
      </c>
      <c r="CM2121" s="166">
        <v>132940.501771927</v>
      </c>
      <c r="CN2121" s="166">
        <v>20111111.372314502</v>
      </c>
      <c r="CO2121" s="166">
        <v>92150008.040039107</v>
      </c>
      <c r="CP2121" s="99">
        <v>11112299.8116455</v>
      </c>
      <c r="CQ2121" s="99">
        <v>0</v>
      </c>
      <c r="CR2121" s="99">
        <v>0</v>
      </c>
      <c r="CS2121" s="99">
        <v>0</v>
      </c>
      <c r="CT2121" s="99">
        <v>0</v>
      </c>
      <c r="CU2121" s="98">
        <v>11717.371401992001</v>
      </c>
      <c r="CV2121" s="98">
        <v>47947.205746059997</v>
      </c>
      <c r="CW2121" s="98">
        <v>4831529.7514781998</v>
      </c>
      <c r="CX2121" s="98">
        <v>45475424.369400069</v>
      </c>
    </row>
    <row r="2122" spans="1:102" x14ac:dyDescent="0.2">
      <c r="A2122" s="98" t="s">
        <v>187</v>
      </c>
      <c r="B2122" s="100">
        <v>41791</v>
      </c>
      <c r="C2122" s="99">
        <v>72951.353778839097</v>
      </c>
      <c r="D2122" s="99">
        <v>0</v>
      </c>
      <c r="E2122" s="99">
        <v>11208.4822221994</v>
      </c>
      <c r="F2122" s="99">
        <v>8809.8520152568799</v>
      </c>
      <c r="G2122" s="99">
        <v>1704.6295862048901</v>
      </c>
      <c r="H2122" s="99">
        <v>0</v>
      </c>
      <c r="I2122" s="99">
        <v>0</v>
      </c>
      <c r="J2122" s="99">
        <v>46346.324630737297</v>
      </c>
      <c r="K2122" s="99">
        <v>91.547043910250096</v>
      </c>
      <c r="L2122" s="99">
        <v>417.89607629552501</v>
      </c>
      <c r="M2122" s="99">
        <v>36586.064604759202</v>
      </c>
      <c r="N2122" s="99">
        <v>6215.00436615944</v>
      </c>
      <c r="O2122" s="99">
        <v>0</v>
      </c>
      <c r="P2122" s="99">
        <v>37255.533299446099</v>
      </c>
      <c r="Q2122" s="99">
        <v>3717.05862349272</v>
      </c>
      <c r="R2122" s="99">
        <v>0</v>
      </c>
      <c r="S2122" s="99">
        <v>1705.12856061757</v>
      </c>
      <c r="T2122" s="99">
        <v>0</v>
      </c>
      <c r="U2122" s="99">
        <v>46445.780164718599</v>
      </c>
      <c r="V2122" s="99">
        <v>3725768.0730285598</v>
      </c>
      <c r="W2122" s="99">
        <v>0</v>
      </c>
      <c r="X2122" s="99">
        <v>818899.29611969006</v>
      </c>
      <c r="Y2122" s="99">
        <v>548160.73844146705</v>
      </c>
      <c r="Z2122" s="99">
        <v>220973.307630539</v>
      </c>
      <c r="AA2122" s="99">
        <v>0</v>
      </c>
      <c r="AB2122" s="99">
        <v>0</v>
      </c>
      <c r="AC2122" s="99">
        <v>15151313.259887701</v>
      </c>
      <c r="AD2122" s="99">
        <v>8092.55312609673</v>
      </c>
      <c r="AE2122" s="99">
        <v>15612.282145977</v>
      </c>
      <c r="AF2122" s="99">
        <v>1780506.0166778599</v>
      </c>
      <c r="AG2122" s="99">
        <v>709973.25586700405</v>
      </c>
      <c r="AH2122" s="99">
        <v>0</v>
      </c>
      <c r="AI2122" s="99">
        <v>1634004.61401367</v>
      </c>
      <c r="AJ2122" s="99">
        <v>401494.20600891102</v>
      </c>
      <c r="AK2122" s="99">
        <v>0</v>
      </c>
      <c r="AL2122" s="99">
        <v>220323.145523071</v>
      </c>
      <c r="AM2122" s="99">
        <v>0</v>
      </c>
      <c r="AN2122" s="99">
        <v>15150397.3543701</v>
      </c>
      <c r="AO2122" s="99">
        <v>36298779.472656302</v>
      </c>
      <c r="AP2122" s="99">
        <v>0</v>
      </c>
      <c r="AQ2122" s="99">
        <v>6906908.4845581101</v>
      </c>
      <c r="AR2122" s="99">
        <v>4409985.4986572303</v>
      </c>
      <c r="AS2122" s="99">
        <v>1851251.18041992</v>
      </c>
      <c r="AT2122" s="99">
        <v>0</v>
      </c>
      <c r="AU2122" s="99">
        <v>0</v>
      </c>
      <c r="AV2122" s="99">
        <v>46502093.583984397</v>
      </c>
      <c r="AW2122" s="99">
        <v>26254.781353235201</v>
      </c>
      <c r="AX2122" s="99">
        <v>148566.63399124099</v>
      </c>
      <c r="AY2122" s="99">
        <v>17468972.021484401</v>
      </c>
      <c r="AZ2122" s="99">
        <v>6188083.0504760696</v>
      </c>
      <c r="BA2122" s="99">
        <v>0</v>
      </c>
      <c r="BB2122" s="99">
        <v>15771951.681884799</v>
      </c>
      <c r="BC2122" s="99">
        <v>3558699.09832764</v>
      </c>
      <c r="BD2122" s="99">
        <v>0</v>
      </c>
      <c r="BE2122" s="99">
        <v>1847383.0190582301</v>
      </c>
      <c r="BF2122" s="99">
        <v>0</v>
      </c>
      <c r="BG2122" s="99">
        <v>46384441.123046897</v>
      </c>
      <c r="BH2122" s="99">
        <v>8405715.3283691406</v>
      </c>
      <c r="BI2122" s="99">
        <v>0</v>
      </c>
      <c r="BJ2122" s="99">
        <v>2452915.5411377</v>
      </c>
      <c r="BK2122" s="99">
        <v>1731025.56044006</v>
      </c>
      <c r="BL2122" s="99">
        <v>0</v>
      </c>
      <c r="BM2122" s="99">
        <v>0</v>
      </c>
      <c r="BN2122" s="99">
        <v>0</v>
      </c>
      <c r="BO2122" s="99">
        <v>0</v>
      </c>
      <c r="BP2122" s="99">
        <v>0</v>
      </c>
      <c r="BQ2122" s="99">
        <v>0</v>
      </c>
      <c r="BR2122" s="99">
        <v>5590432.6744384803</v>
      </c>
      <c r="BS2122" s="99">
        <v>2290526.0168456999</v>
      </c>
      <c r="BT2122" s="99">
        <v>0</v>
      </c>
      <c r="BU2122" s="99">
        <v>1175687.8099823</v>
      </c>
      <c r="BV2122" s="99">
        <v>1913333.4804992699</v>
      </c>
      <c r="BW2122" s="99">
        <v>0</v>
      </c>
      <c r="BX2122" s="99">
        <v>154395.68988037101</v>
      </c>
      <c r="BY2122" s="99">
        <v>0</v>
      </c>
      <c r="BZ2122" s="99">
        <v>0</v>
      </c>
      <c r="CA2122" s="99">
        <v>84167.644651412993</v>
      </c>
      <c r="CB2122" s="99">
        <v>4553196.8484497098</v>
      </c>
      <c r="CC2122" s="99">
        <v>43267795.4765625</v>
      </c>
      <c r="CD2122" s="99">
        <v>10855562.501586899</v>
      </c>
      <c r="CE2122" s="99">
        <v>1701.72128224373</v>
      </c>
      <c r="CF2122" s="99">
        <v>220889.28537940999</v>
      </c>
      <c r="CG2122" s="99">
        <v>1850960.13119507</v>
      </c>
      <c r="CH2122" s="99">
        <v>0</v>
      </c>
      <c r="CI2122" s="99">
        <v>85875.105157852202</v>
      </c>
      <c r="CJ2122" s="99">
        <v>4773700.6002807599</v>
      </c>
      <c r="CK2122" s="99">
        <v>45085879.771972701</v>
      </c>
      <c r="CL2122" s="99">
        <v>10999511.028320299</v>
      </c>
      <c r="CM2122" s="166">
        <v>132070.76059150699</v>
      </c>
      <c r="CN2122" s="166">
        <v>19960602.525146499</v>
      </c>
      <c r="CO2122" s="166">
        <v>91611739.4296875</v>
      </c>
      <c r="CP2122" s="99">
        <v>10999511.028320299</v>
      </c>
      <c r="CQ2122" s="99">
        <v>0</v>
      </c>
      <c r="CR2122" s="99">
        <v>0</v>
      </c>
      <c r="CS2122" s="99">
        <v>0</v>
      </c>
      <c r="CT2122" s="99">
        <v>0</v>
      </c>
      <c r="CU2122" s="98">
        <v>11300.407751659999</v>
      </c>
      <c r="CV2122" s="98">
        <v>47818.275277394998</v>
      </c>
      <c r="CW2122" s="98">
        <v>4774086.1338291196</v>
      </c>
      <c r="CX2122" s="98">
        <v>45118755.607757568</v>
      </c>
    </row>
    <row r="2123" spans="1:102" x14ac:dyDescent="0.2">
      <c r="A2123" s="98" t="s">
        <v>187</v>
      </c>
      <c r="B2123" s="100">
        <v>41883</v>
      </c>
      <c r="C2123" s="99">
        <v>73220.2885532379</v>
      </c>
      <c r="D2123" s="99">
        <v>0</v>
      </c>
      <c r="E2123" s="99">
        <v>10865.2599554062</v>
      </c>
      <c r="F2123" s="99">
        <v>8549.2074819803202</v>
      </c>
      <c r="G2123" s="99">
        <v>1744.19326008856</v>
      </c>
      <c r="H2123" s="99">
        <v>0</v>
      </c>
      <c r="I2123" s="99">
        <v>0</v>
      </c>
      <c r="J2123" s="99">
        <v>46018.506343841596</v>
      </c>
      <c r="K2123" s="99">
        <v>63.204337870702098</v>
      </c>
      <c r="L2123" s="99">
        <v>198.27241418510701</v>
      </c>
      <c r="M2123" s="99">
        <v>36742.8222961426</v>
      </c>
      <c r="N2123" s="99">
        <v>6098.5018892288199</v>
      </c>
      <c r="O2123" s="99">
        <v>0</v>
      </c>
      <c r="P2123" s="99">
        <v>37385.592323780103</v>
      </c>
      <c r="Q2123" s="99">
        <v>3700.85501155257</v>
      </c>
      <c r="R2123" s="99">
        <v>0</v>
      </c>
      <c r="S2123" s="99">
        <v>1740.1580599993499</v>
      </c>
      <c r="T2123" s="99">
        <v>0</v>
      </c>
      <c r="U2123" s="99">
        <v>46121.287837028503</v>
      </c>
      <c r="V2123" s="99">
        <v>3710951.7516174298</v>
      </c>
      <c r="W2123" s="99">
        <v>0</v>
      </c>
      <c r="X2123" s="99">
        <v>787028.13497924805</v>
      </c>
      <c r="Y2123" s="99">
        <v>522546.27482223499</v>
      </c>
      <c r="Z2123" s="99">
        <v>217685.92867279099</v>
      </c>
      <c r="AA2123" s="99">
        <v>0</v>
      </c>
      <c r="AB2123" s="99">
        <v>0</v>
      </c>
      <c r="AC2123" s="99">
        <v>15037317.322876001</v>
      </c>
      <c r="AD2123" s="99">
        <v>6061.8272880315799</v>
      </c>
      <c r="AE2123" s="99">
        <v>14529.9588601589</v>
      </c>
      <c r="AF2123" s="99">
        <v>1775332.5962371801</v>
      </c>
      <c r="AG2123" s="99">
        <v>694195.46529388404</v>
      </c>
      <c r="AH2123" s="99">
        <v>0</v>
      </c>
      <c r="AI2123" s="99">
        <v>1623859.23062134</v>
      </c>
      <c r="AJ2123" s="99">
        <v>391179.56901931798</v>
      </c>
      <c r="AK2123" s="99">
        <v>0</v>
      </c>
      <c r="AL2123" s="99">
        <v>216815.83948707601</v>
      </c>
      <c r="AM2123" s="99">
        <v>0</v>
      </c>
      <c r="AN2123" s="99">
        <v>15039921.7564697</v>
      </c>
      <c r="AO2123" s="99">
        <v>36307192.6640625</v>
      </c>
      <c r="AP2123" s="99">
        <v>0</v>
      </c>
      <c r="AQ2123" s="99">
        <v>6695122.6471557599</v>
      </c>
      <c r="AR2123" s="99">
        <v>4256088.1572265597</v>
      </c>
      <c r="AS2123" s="99">
        <v>1834406.68447876</v>
      </c>
      <c r="AT2123" s="99">
        <v>0</v>
      </c>
      <c r="AU2123" s="99">
        <v>0</v>
      </c>
      <c r="AV2123" s="99">
        <v>46257964.552734397</v>
      </c>
      <c r="AW2123" s="99">
        <v>19942.440805673599</v>
      </c>
      <c r="AX2123" s="99">
        <v>132452.90646552999</v>
      </c>
      <c r="AY2123" s="99">
        <v>17503048.350097701</v>
      </c>
      <c r="AZ2123" s="99">
        <v>6064295.0903320303</v>
      </c>
      <c r="BA2123" s="99">
        <v>0</v>
      </c>
      <c r="BB2123" s="99">
        <v>15755680.372802701</v>
      </c>
      <c r="BC2123" s="99">
        <v>3447826.7007446298</v>
      </c>
      <c r="BD2123" s="99">
        <v>0</v>
      </c>
      <c r="BE2123" s="99">
        <v>1829122.1649169901</v>
      </c>
      <c r="BF2123" s="99">
        <v>0</v>
      </c>
      <c r="BG2123" s="99">
        <v>46139481.662597701</v>
      </c>
      <c r="BH2123" s="99">
        <v>8502739.0311279297</v>
      </c>
      <c r="BI2123" s="99">
        <v>0</v>
      </c>
      <c r="BJ2123" s="99">
        <v>2391024.80615234</v>
      </c>
      <c r="BK2123" s="99">
        <v>1667299.75959778</v>
      </c>
      <c r="BL2123" s="99">
        <v>0</v>
      </c>
      <c r="BM2123" s="99">
        <v>0</v>
      </c>
      <c r="BN2123" s="99">
        <v>0</v>
      </c>
      <c r="BO2123" s="99">
        <v>0</v>
      </c>
      <c r="BP2123" s="99">
        <v>0</v>
      </c>
      <c r="BQ2123" s="99">
        <v>0</v>
      </c>
      <c r="BR2123" s="99">
        <v>5647428.3519897498</v>
      </c>
      <c r="BS2123" s="99">
        <v>2244861.3577880901</v>
      </c>
      <c r="BT2123" s="99">
        <v>0</v>
      </c>
      <c r="BU2123" s="99">
        <v>981665.05999755894</v>
      </c>
      <c r="BV2123" s="99">
        <v>1868712.36366272</v>
      </c>
      <c r="BW2123" s="99">
        <v>0</v>
      </c>
      <c r="BX2123" s="99">
        <v>128469.84989929201</v>
      </c>
      <c r="BY2123" s="99">
        <v>0</v>
      </c>
      <c r="BZ2123" s="99">
        <v>0</v>
      </c>
      <c r="CA2123" s="99">
        <v>84096.832299232497</v>
      </c>
      <c r="CB2123" s="99">
        <v>4502554.6663207998</v>
      </c>
      <c r="CC2123" s="99">
        <v>42942356.977050804</v>
      </c>
      <c r="CD2123" s="99">
        <v>10875845.737915</v>
      </c>
      <c r="CE2123" s="99">
        <v>1745.54359818995</v>
      </c>
      <c r="CF2123" s="99">
        <v>217490.11385917701</v>
      </c>
      <c r="CG2123" s="99">
        <v>1834870.90904236</v>
      </c>
      <c r="CH2123" s="99">
        <v>0</v>
      </c>
      <c r="CI2123" s="99">
        <v>85839.749643325806</v>
      </c>
      <c r="CJ2123" s="99">
        <v>4715264.15905762</v>
      </c>
      <c r="CK2123" s="99">
        <v>44827326.752929702</v>
      </c>
      <c r="CL2123" s="99">
        <v>11018068.3826904</v>
      </c>
      <c r="CM2123" s="166">
        <v>131694.893785477</v>
      </c>
      <c r="CN2123" s="166">
        <v>19746299.6259766</v>
      </c>
      <c r="CO2123" s="166">
        <v>90975737.3203125</v>
      </c>
      <c r="CP2123" s="99">
        <v>11018068.3826904</v>
      </c>
      <c r="CQ2123" s="99">
        <v>0</v>
      </c>
      <c r="CR2123" s="99">
        <v>0</v>
      </c>
      <c r="CS2123" s="99">
        <v>0</v>
      </c>
      <c r="CT2123" s="99">
        <v>0</v>
      </c>
      <c r="CU2123" s="98">
        <v>10928.599244284</v>
      </c>
      <c r="CV2123" s="98">
        <v>47516.321296383001</v>
      </c>
      <c r="CW2123" s="98">
        <v>4720044.7801799765</v>
      </c>
      <c r="CX2123" s="98">
        <v>44777227.886093162</v>
      </c>
    </row>
    <row r="2124" spans="1:102" x14ac:dyDescent="0.2">
      <c r="A2124" s="98" t="s">
        <v>187</v>
      </c>
      <c r="B2124" s="100">
        <v>41974</v>
      </c>
      <c r="C2124" s="99">
        <v>72861.884668350205</v>
      </c>
      <c r="D2124" s="99">
        <v>0</v>
      </c>
      <c r="E2124" s="99">
        <v>10624.6789674759</v>
      </c>
      <c r="F2124" s="99">
        <v>8400.2447299957294</v>
      </c>
      <c r="G2124" s="99">
        <v>1749.21234369278</v>
      </c>
      <c r="H2124" s="99">
        <v>0</v>
      </c>
      <c r="I2124" s="99">
        <v>0</v>
      </c>
      <c r="J2124" s="99">
        <v>45127.186561584502</v>
      </c>
      <c r="K2124" s="99">
        <v>41.474477690178901</v>
      </c>
      <c r="L2124" s="99">
        <v>171.060532165691</v>
      </c>
      <c r="M2124" s="99">
        <v>36784.030872345</v>
      </c>
      <c r="N2124" s="99">
        <v>5953.4760165214502</v>
      </c>
      <c r="O2124" s="99">
        <v>0</v>
      </c>
      <c r="P2124" s="99">
        <v>36949.074947834</v>
      </c>
      <c r="Q2124" s="99">
        <v>3680.2347830832</v>
      </c>
      <c r="R2124" s="99">
        <v>0</v>
      </c>
      <c r="S2124" s="99">
        <v>1743.50634752214</v>
      </c>
      <c r="T2124" s="99">
        <v>0</v>
      </c>
      <c r="U2124" s="99">
        <v>45153.343012809797</v>
      </c>
      <c r="V2124" s="99">
        <v>3677159.4031982399</v>
      </c>
      <c r="W2124" s="99">
        <v>0</v>
      </c>
      <c r="X2124" s="99">
        <v>766347.96350097703</v>
      </c>
      <c r="Y2124" s="99">
        <v>511204.48948287999</v>
      </c>
      <c r="Z2124" s="99">
        <v>215798.54368782</v>
      </c>
      <c r="AA2124" s="99">
        <v>0</v>
      </c>
      <c r="AB2124" s="99">
        <v>0</v>
      </c>
      <c r="AC2124" s="99">
        <v>14814805.0344238</v>
      </c>
      <c r="AD2124" s="99">
        <v>4118.0173049569103</v>
      </c>
      <c r="AE2124" s="99">
        <v>17260.758126735702</v>
      </c>
      <c r="AF2124" s="99">
        <v>1763488.7417144801</v>
      </c>
      <c r="AG2124" s="99">
        <v>680168.86927032506</v>
      </c>
      <c r="AH2124" s="99">
        <v>0</v>
      </c>
      <c r="AI2124" s="99">
        <v>1592306.42666626</v>
      </c>
      <c r="AJ2124" s="99">
        <v>388919.16822814901</v>
      </c>
      <c r="AK2124" s="99">
        <v>0</v>
      </c>
      <c r="AL2124" s="99">
        <v>215482.46862220799</v>
      </c>
      <c r="AM2124" s="99">
        <v>0</v>
      </c>
      <c r="AN2124" s="99">
        <v>14790179.8438721</v>
      </c>
      <c r="AO2124" s="99">
        <v>36076010.941894501</v>
      </c>
      <c r="AP2124" s="99">
        <v>0</v>
      </c>
      <c r="AQ2124" s="99">
        <v>6487960.8898315402</v>
      </c>
      <c r="AR2124" s="99">
        <v>4124388.67645264</v>
      </c>
      <c r="AS2124" s="99">
        <v>1835459.89503479</v>
      </c>
      <c r="AT2124" s="99">
        <v>0</v>
      </c>
      <c r="AU2124" s="99">
        <v>0</v>
      </c>
      <c r="AV2124" s="99">
        <v>45839564.835449196</v>
      </c>
      <c r="AW2124" s="99">
        <v>13680.145054459599</v>
      </c>
      <c r="AX2124" s="99">
        <v>196628.591211319</v>
      </c>
      <c r="AY2124" s="99">
        <v>17442973.5463867</v>
      </c>
      <c r="AZ2124" s="99">
        <v>5980775.6620483398</v>
      </c>
      <c r="BA2124" s="99">
        <v>0</v>
      </c>
      <c r="BB2124" s="99">
        <v>15522852.732910199</v>
      </c>
      <c r="BC2124" s="99">
        <v>3463022.0747985798</v>
      </c>
      <c r="BD2124" s="99">
        <v>0</v>
      </c>
      <c r="BE2124" s="99">
        <v>1832217.1986846901</v>
      </c>
      <c r="BF2124" s="99">
        <v>0</v>
      </c>
      <c r="BG2124" s="99">
        <v>45828404.996093802</v>
      </c>
      <c r="BH2124" s="99">
        <v>8526902.0059814509</v>
      </c>
      <c r="BI2124" s="99">
        <v>0</v>
      </c>
      <c r="BJ2124" s="99">
        <v>2326226.5155029302</v>
      </c>
      <c r="BK2124" s="99">
        <v>1629983.8861694301</v>
      </c>
      <c r="BL2124" s="99">
        <v>0</v>
      </c>
      <c r="BM2124" s="99">
        <v>0</v>
      </c>
      <c r="BN2124" s="99">
        <v>0</v>
      </c>
      <c r="BO2124" s="99">
        <v>0</v>
      </c>
      <c r="BP2124" s="99">
        <v>0</v>
      </c>
      <c r="BQ2124" s="99">
        <v>0</v>
      </c>
      <c r="BR2124" s="99">
        <v>5642837.3827514602</v>
      </c>
      <c r="BS2124" s="99">
        <v>2219423.99691772</v>
      </c>
      <c r="BT2124" s="99">
        <v>0</v>
      </c>
      <c r="BU2124" s="99">
        <v>1133304.33998108</v>
      </c>
      <c r="BV2124" s="99">
        <v>1878284.9390564</v>
      </c>
      <c r="BW2124" s="99">
        <v>0</v>
      </c>
      <c r="BX2124" s="99">
        <v>147167.319871902</v>
      </c>
      <c r="BY2124" s="99">
        <v>0</v>
      </c>
      <c r="BZ2124" s="99">
        <v>0</v>
      </c>
      <c r="CA2124" s="99">
        <v>83507.9239034653</v>
      </c>
      <c r="CB2124" s="99">
        <v>4433462.5845336895</v>
      </c>
      <c r="CC2124" s="99">
        <v>42435411.684082001</v>
      </c>
      <c r="CD2124" s="99">
        <v>10835395.6861572</v>
      </c>
      <c r="CE2124" s="99">
        <v>1748.28499078751</v>
      </c>
      <c r="CF2124" s="99">
        <v>215839.12961959801</v>
      </c>
      <c r="CG2124" s="99">
        <v>1835193.86755371</v>
      </c>
      <c r="CH2124" s="99">
        <v>0</v>
      </c>
      <c r="CI2124" s="99">
        <v>85247.973864555403</v>
      </c>
      <c r="CJ2124" s="99">
        <v>4646431.47412109</v>
      </c>
      <c r="CK2124" s="99">
        <v>44382019.416015603</v>
      </c>
      <c r="CL2124" s="99">
        <v>11001822.139404301</v>
      </c>
      <c r="CM2124" s="166">
        <v>130164.719204903</v>
      </c>
      <c r="CN2124" s="166">
        <v>19478622.302246101</v>
      </c>
      <c r="CO2124" s="166">
        <v>90156181.716796905</v>
      </c>
      <c r="CP2124" s="99">
        <v>11001822.139404301</v>
      </c>
      <c r="CQ2124" s="99">
        <v>0</v>
      </c>
      <c r="CR2124" s="99">
        <v>0</v>
      </c>
      <c r="CS2124" s="99">
        <v>0</v>
      </c>
      <c r="CT2124" s="99">
        <v>0</v>
      </c>
      <c r="CU2124" s="98">
        <v>10665.891653250001</v>
      </c>
      <c r="CV2124" s="98">
        <v>46619.883173839997</v>
      </c>
      <c r="CW2124" s="98">
        <v>4649301.7141532879</v>
      </c>
      <c r="CX2124" s="98">
        <v>44270605.551635712</v>
      </c>
    </row>
    <row r="2125" spans="1:102" x14ac:dyDescent="0.2">
      <c r="A2125" s="98" t="s">
        <v>187</v>
      </c>
      <c r="B2125" s="100">
        <v>42064</v>
      </c>
      <c r="C2125" s="99">
        <v>72502.741915702805</v>
      </c>
      <c r="D2125" s="99">
        <v>0</v>
      </c>
      <c r="E2125" s="99">
        <v>10273.560743927999</v>
      </c>
      <c r="F2125" s="99">
        <v>8110.0028901696196</v>
      </c>
      <c r="G2125" s="99">
        <v>1765.07491135597</v>
      </c>
      <c r="H2125" s="99">
        <v>0</v>
      </c>
      <c r="I2125" s="99">
        <v>0</v>
      </c>
      <c r="J2125" s="99">
        <v>44964.840238094301</v>
      </c>
      <c r="K2125" s="99">
        <v>23.503014770336399</v>
      </c>
      <c r="L2125" s="99">
        <v>148.66471665725101</v>
      </c>
      <c r="M2125" s="99">
        <v>36625.149058818803</v>
      </c>
      <c r="N2125" s="99">
        <v>5819.7765798568698</v>
      </c>
      <c r="O2125" s="99">
        <v>0</v>
      </c>
      <c r="P2125" s="99">
        <v>36470.066673755602</v>
      </c>
      <c r="Q2125" s="99">
        <v>3661.7753763794899</v>
      </c>
      <c r="R2125" s="99">
        <v>0</v>
      </c>
      <c r="S2125" s="99">
        <v>1761.5033763050999</v>
      </c>
      <c r="T2125" s="99">
        <v>0</v>
      </c>
      <c r="U2125" s="99">
        <v>44953.8305006027</v>
      </c>
      <c r="V2125" s="99">
        <v>3619651.2283020001</v>
      </c>
      <c r="W2125" s="99">
        <v>0</v>
      </c>
      <c r="X2125" s="99">
        <v>736812.90489959705</v>
      </c>
      <c r="Y2125" s="99">
        <v>485861.67469787598</v>
      </c>
      <c r="Z2125" s="99">
        <v>213685.98621749901</v>
      </c>
      <c r="AA2125" s="99">
        <v>0</v>
      </c>
      <c r="AB2125" s="99">
        <v>0</v>
      </c>
      <c r="AC2125" s="99">
        <v>14695757.0158691</v>
      </c>
      <c r="AD2125" s="99">
        <v>2674.9837155938098</v>
      </c>
      <c r="AE2125" s="99">
        <v>10404.7443510294</v>
      </c>
      <c r="AF2125" s="99">
        <v>1756319.1607971201</v>
      </c>
      <c r="AG2125" s="99">
        <v>660653.47284698498</v>
      </c>
      <c r="AH2125" s="99">
        <v>0</v>
      </c>
      <c r="AI2125" s="99">
        <v>1555227.5904693599</v>
      </c>
      <c r="AJ2125" s="99">
        <v>382860.89833068801</v>
      </c>
      <c r="AK2125" s="99">
        <v>0</v>
      </c>
      <c r="AL2125" s="99">
        <v>213238.80169868501</v>
      </c>
      <c r="AM2125" s="99">
        <v>0</v>
      </c>
      <c r="AN2125" s="99">
        <v>14674357.7265625</v>
      </c>
      <c r="AO2125" s="99">
        <v>35705983.482910201</v>
      </c>
      <c r="AP2125" s="99">
        <v>0</v>
      </c>
      <c r="AQ2125" s="99">
        <v>6261118.9440917997</v>
      </c>
      <c r="AR2125" s="99">
        <v>3957676.5726013202</v>
      </c>
      <c r="AS2125" s="99">
        <v>1821685.98222351</v>
      </c>
      <c r="AT2125" s="99">
        <v>0</v>
      </c>
      <c r="AU2125" s="99">
        <v>0</v>
      </c>
      <c r="AV2125" s="99">
        <v>45720280.432128899</v>
      </c>
      <c r="AW2125" s="99">
        <v>8750.0100449323709</v>
      </c>
      <c r="AX2125" s="99">
        <v>87440.721684455901</v>
      </c>
      <c r="AY2125" s="99">
        <v>17451418.770996101</v>
      </c>
      <c r="AZ2125" s="99">
        <v>5836267.2201538105</v>
      </c>
      <c r="BA2125" s="99">
        <v>0</v>
      </c>
      <c r="BB2125" s="99">
        <v>15226985.056884799</v>
      </c>
      <c r="BC2125" s="99">
        <v>3417180.4240417499</v>
      </c>
      <c r="BD2125" s="99">
        <v>0</v>
      </c>
      <c r="BE2125" s="99">
        <v>1817383.0557403599</v>
      </c>
      <c r="BF2125" s="99">
        <v>0</v>
      </c>
      <c r="BG2125" s="99">
        <v>45757094.180175804</v>
      </c>
      <c r="BH2125" s="99">
        <v>8389899.9476318397</v>
      </c>
      <c r="BI2125" s="99">
        <v>0</v>
      </c>
      <c r="BJ2125" s="99">
        <v>2273242.7136840802</v>
      </c>
      <c r="BK2125" s="99">
        <v>1566255.30940247</v>
      </c>
      <c r="BL2125" s="99">
        <v>0</v>
      </c>
      <c r="BM2125" s="99">
        <v>0</v>
      </c>
      <c r="BN2125" s="99">
        <v>0</v>
      </c>
      <c r="BO2125" s="99">
        <v>0</v>
      </c>
      <c r="BP2125" s="99">
        <v>0</v>
      </c>
      <c r="BQ2125" s="99">
        <v>0</v>
      </c>
      <c r="BR2125" s="99">
        <v>5593957.5778808603</v>
      </c>
      <c r="BS2125" s="99">
        <v>2163009.8436889602</v>
      </c>
      <c r="BT2125" s="99">
        <v>0</v>
      </c>
      <c r="BU2125" s="99">
        <v>1093644.5799865699</v>
      </c>
      <c r="BV2125" s="99">
        <v>1871595.0376129199</v>
      </c>
      <c r="BW2125" s="99">
        <v>0</v>
      </c>
      <c r="BX2125" s="99">
        <v>163503.79974937401</v>
      </c>
      <c r="BY2125" s="99">
        <v>0</v>
      </c>
      <c r="BZ2125" s="99">
        <v>0</v>
      </c>
      <c r="CA2125" s="99">
        <v>82736.771523475603</v>
      </c>
      <c r="CB2125" s="99">
        <v>4378239.7254028302</v>
      </c>
      <c r="CC2125" s="99">
        <v>42138102.839355499</v>
      </c>
      <c r="CD2125" s="99">
        <v>10700373.4962158</v>
      </c>
      <c r="CE2125" s="99">
        <v>1766.6726970672601</v>
      </c>
      <c r="CF2125" s="99">
        <v>213847.47764396699</v>
      </c>
      <c r="CG2125" s="99">
        <v>1821677.1755065899</v>
      </c>
      <c r="CH2125" s="99">
        <v>0</v>
      </c>
      <c r="CI2125" s="99">
        <v>84506.723572731004</v>
      </c>
      <c r="CJ2125" s="99">
        <v>4597750.3280029297</v>
      </c>
      <c r="CK2125" s="99">
        <v>43839282.392578103</v>
      </c>
      <c r="CL2125" s="99">
        <v>10846034.4306641</v>
      </c>
      <c r="CM2125" s="166">
        <v>129225.643624306</v>
      </c>
      <c r="CN2125" s="166">
        <v>19317750.3120117</v>
      </c>
      <c r="CO2125" s="166">
        <v>89750070.730468795</v>
      </c>
      <c r="CP2125" s="99">
        <v>10846034.4306641</v>
      </c>
      <c r="CQ2125" s="99">
        <v>0</v>
      </c>
      <c r="CR2125" s="99">
        <v>0</v>
      </c>
      <c r="CS2125" s="99">
        <v>0</v>
      </c>
      <c r="CT2125" s="99">
        <v>0</v>
      </c>
      <c r="CU2125" s="98">
        <v>10298.976313973</v>
      </c>
      <c r="CV2125" s="98">
        <v>46464.171635956001</v>
      </c>
      <c r="CW2125" s="98">
        <v>4592087.2030467968</v>
      </c>
      <c r="CX2125" s="98">
        <v>43959780.01486209</v>
      </c>
    </row>
    <row r="2126" spans="1:102" x14ac:dyDescent="0.2">
      <c r="A2126" s="98" t="s">
        <v>187</v>
      </c>
      <c r="B2126" s="100">
        <v>42156</v>
      </c>
      <c r="C2126" s="99">
        <v>72454.083065986604</v>
      </c>
      <c r="D2126" s="99">
        <v>0</v>
      </c>
      <c r="E2126" s="99">
        <v>9965.7233630418796</v>
      </c>
      <c r="F2126" s="99">
        <v>7877.4661963582002</v>
      </c>
      <c r="G2126" s="99">
        <v>1780.2097518891101</v>
      </c>
      <c r="H2126" s="99">
        <v>0</v>
      </c>
      <c r="I2126" s="99">
        <v>0</v>
      </c>
      <c r="J2126" s="99">
        <v>44752.543257236503</v>
      </c>
      <c r="K2126" s="99">
        <v>20.311062470311299</v>
      </c>
      <c r="L2126" s="99">
        <v>150.03474151901901</v>
      </c>
      <c r="M2126" s="99">
        <v>36610.747195720702</v>
      </c>
      <c r="N2126" s="99">
        <v>5649.0480898022697</v>
      </c>
      <c r="O2126" s="99">
        <v>0</v>
      </c>
      <c r="P2126" s="99">
        <v>36365.283362865397</v>
      </c>
      <c r="Q2126" s="99">
        <v>3620.8261848390098</v>
      </c>
      <c r="R2126" s="99">
        <v>0</v>
      </c>
      <c r="S2126" s="99">
        <v>1779.5830716788801</v>
      </c>
      <c r="T2126" s="99">
        <v>0</v>
      </c>
      <c r="U2126" s="99">
        <v>44782.450865745501</v>
      </c>
      <c r="V2126" s="99">
        <v>3628681.4241332998</v>
      </c>
      <c r="W2126" s="99">
        <v>0</v>
      </c>
      <c r="X2126" s="99">
        <v>718340.52297210705</v>
      </c>
      <c r="Y2126" s="99">
        <v>476108.41079330398</v>
      </c>
      <c r="Z2126" s="99">
        <v>213053.287790298</v>
      </c>
      <c r="AA2126" s="99">
        <v>0</v>
      </c>
      <c r="AB2126" s="99">
        <v>0</v>
      </c>
      <c r="AC2126" s="99">
        <v>14662840.201293901</v>
      </c>
      <c r="AD2126" s="99">
        <v>1996.11811250448</v>
      </c>
      <c r="AE2126" s="99">
        <v>11228.3336549997</v>
      </c>
      <c r="AF2126" s="99">
        <v>1752629.5398559601</v>
      </c>
      <c r="AG2126" s="99">
        <v>645455.30520629894</v>
      </c>
      <c r="AH2126" s="99">
        <v>0</v>
      </c>
      <c r="AI2126" s="99">
        <v>1553467.5926208501</v>
      </c>
      <c r="AJ2126" s="99">
        <v>382312.42543411301</v>
      </c>
      <c r="AK2126" s="99">
        <v>0</v>
      </c>
      <c r="AL2126" s="99">
        <v>212635.48251152001</v>
      </c>
      <c r="AM2126" s="99">
        <v>0</v>
      </c>
      <c r="AN2126" s="99">
        <v>14685846.5626221</v>
      </c>
      <c r="AO2126" s="99">
        <v>35963988.111328103</v>
      </c>
      <c r="AP2126" s="99">
        <v>0</v>
      </c>
      <c r="AQ2126" s="99">
        <v>6153492.8340454102</v>
      </c>
      <c r="AR2126" s="99">
        <v>3884236.8366394001</v>
      </c>
      <c r="AS2126" s="99">
        <v>1821404.16133118</v>
      </c>
      <c r="AT2126" s="99">
        <v>0</v>
      </c>
      <c r="AU2126" s="99">
        <v>0</v>
      </c>
      <c r="AV2126" s="99">
        <v>45850559.134277299</v>
      </c>
      <c r="AW2126" s="99">
        <v>6566.8714514374697</v>
      </c>
      <c r="AX2126" s="99">
        <v>109030.274655342</v>
      </c>
      <c r="AY2126" s="99">
        <v>17489566.369628899</v>
      </c>
      <c r="AZ2126" s="99">
        <v>5737106.4645385696</v>
      </c>
      <c r="BA2126" s="99">
        <v>0</v>
      </c>
      <c r="BB2126" s="99">
        <v>15255385.357788101</v>
      </c>
      <c r="BC2126" s="99">
        <v>3421213.6006164602</v>
      </c>
      <c r="BD2126" s="99">
        <v>0</v>
      </c>
      <c r="BE2126" s="99">
        <v>1817834.1190490699</v>
      </c>
      <c r="BF2126" s="99">
        <v>0</v>
      </c>
      <c r="BG2126" s="99">
        <v>45664177.9765625</v>
      </c>
      <c r="BH2126" s="99">
        <v>8482750.52807617</v>
      </c>
      <c r="BI2126" s="99">
        <v>0</v>
      </c>
      <c r="BJ2126" s="99">
        <v>2242635.2604370099</v>
      </c>
      <c r="BK2126" s="99">
        <v>1545903.76635742</v>
      </c>
      <c r="BL2126" s="99">
        <v>0</v>
      </c>
      <c r="BM2126" s="99">
        <v>0</v>
      </c>
      <c r="BN2126" s="99">
        <v>0</v>
      </c>
      <c r="BO2126" s="99">
        <v>0</v>
      </c>
      <c r="BP2126" s="99">
        <v>0</v>
      </c>
      <c r="BQ2126" s="99">
        <v>0</v>
      </c>
      <c r="BR2126" s="99">
        <v>5662391.0610961895</v>
      </c>
      <c r="BS2126" s="99">
        <v>2139782.0984497098</v>
      </c>
      <c r="BT2126" s="99">
        <v>0</v>
      </c>
      <c r="BU2126" s="99">
        <v>1116220.98999023</v>
      </c>
      <c r="BV2126" s="99">
        <v>1878173.1771698</v>
      </c>
      <c r="BW2126" s="99">
        <v>0</v>
      </c>
      <c r="BX2126" s="99">
        <v>165886.99973297099</v>
      </c>
      <c r="BY2126" s="99">
        <v>0</v>
      </c>
      <c r="BZ2126" s="99">
        <v>0</v>
      </c>
      <c r="CA2126" s="99">
        <v>82418.005001068101</v>
      </c>
      <c r="CB2126" s="99">
        <v>4334924.7210693397</v>
      </c>
      <c r="CC2126" s="99">
        <v>41987361.833496101</v>
      </c>
      <c r="CD2126" s="99">
        <v>10720346.657836899</v>
      </c>
      <c r="CE2126" s="99">
        <v>1776.65990747511</v>
      </c>
      <c r="CF2126" s="99">
        <v>213073.28370094299</v>
      </c>
      <c r="CG2126" s="99">
        <v>1821585.6831970201</v>
      </c>
      <c r="CH2126" s="99">
        <v>0</v>
      </c>
      <c r="CI2126" s="99">
        <v>84203.717640876799</v>
      </c>
      <c r="CJ2126" s="99">
        <v>4543836.0384521503</v>
      </c>
      <c r="CK2126" s="99">
        <v>43841297.473632798</v>
      </c>
      <c r="CL2126" s="99">
        <v>10871661.8320313</v>
      </c>
      <c r="CM2126" s="166">
        <v>128736.151647568</v>
      </c>
      <c r="CN2126" s="166">
        <v>19243351.341796901</v>
      </c>
      <c r="CO2126" s="166">
        <v>89525788.1171875</v>
      </c>
      <c r="CP2126" s="99">
        <v>10871661.8320313</v>
      </c>
      <c r="CQ2126" s="99">
        <v>0</v>
      </c>
      <c r="CR2126" s="99">
        <v>0</v>
      </c>
      <c r="CS2126" s="99">
        <v>0</v>
      </c>
      <c r="CT2126" s="99">
        <v>0</v>
      </c>
      <c r="CU2126" s="98">
        <v>9984.3701557280001</v>
      </c>
      <c r="CV2126" s="98">
        <v>46276.712307836002</v>
      </c>
      <c r="CW2126" s="98">
        <v>4547998.0047702827</v>
      </c>
      <c r="CX2126" s="98">
        <v>43808947.516693123</v>
      </c>
    </row>
    <row r="2127" spans="1:102" x14ac:dyDescent="0.2">
      <c r="A2127" s="98" t="s">
        <v>187</v>
      </c>
      <c r="B2127" s="100">
        <v>42248</v>
      </c>
      <c r="C2127" s="99">
        <v>71734.470773696899</v>
      </c>
      <c r="D2127" s="99">
        <v>0</v>
      </c>
      <c r="E2127" s="99">
        <v>9652.9909278154391</v>
      </c>
      <c r="F2127" s="99">
        <v>7641.9410954713803</v>
      </c>
      <c r="G2127" s="99">
        <v>1794.6428027152999</v>
      </c>
      <c r="H2127" s="99">
        <v>0</v>
      </c>
      <c r="I2127" s="99">
        <v>0</v>
      </c>
      <c r="J2127" s="99">
        <v>44416.962714195302</v>
      </c>
      <c r="K2127" s="99">
        <v>13.763048506458301</v>
      </c>
      <c r="L2127" s="99">
        <v>148.961946032941</v>
      </c>
      <c r="M2127" s="99">
        <v>36363.1878795624</v>
      </c>
      <c r="N2127" s="99">
        <v>5486.7142572999001</v>
      </c>
      <c r="O2127" s="99">
        <v>0</v>
      </c>
      <c r="P2127" s="99">
        <v>35875.342098712899</v>
      </c>
      <c r="Q2127" s="99">
        <v>3559.8271306455099</v>
      </c>
      <c r="R2127" s="99">
        <v>0</v>
      </c>
      <c r="S2127" s="99">
        <v>1791.9727877676501</v>
      </c>
      <c r="T2127" s="99">
        <v>0</v>
      </c>
      <c r="U2127" s="99">
        <v>44461.7473769188</v>
      </c>
      <c r="V2127" s="99">
        <v>3602341.1531982399</v>
      </c>
      <c r="W2127" s="99">
        <v>0</v>
      </c>
      <c r="X2127" s="99">
        <v>693547.56095123303</v>
      </c>
      <c r="Y2127" s="99">
        <v>461725.68203353899</v>
      </c>
      <c r="Z2127" s="99">
        <v>216917.02279472401</v>
      </c>
      <c r="AA2127" s="99">
        <v>0</v>
      </c>
      <c r="AB2127" s="99">
        <v>0</v>
      </c>
      <c r="AC2127" s="99">
        <v>14594767.8970947</v>
      </c>
      <c r="AD2127" s="99">
        <v>1441.40241292119</v>
      </c>
      <c r="AE2127" s="99">
        <v>8806.3317946195602</v>
      </c>
      <c r="AF2127" s="99">
        <v>1734818.88371277</v>
      </c>
      <c r="AG2127" s="99">
        <v>630076.93929290795</v>
      </c>
      <c r="AH2127" s="99">
        <v>0</v>
      </c>
      <c r="AI2127" s="99">
        <v>1531895.68374634</v>
      </c>
      <c r="AJ2127" s="99">
        <v>382869.97391509998</v>
      </c>
      <c r="AK2127" s="99">
        <v>0</v>
      </c>
      <c r="AL2127" s="99">
        <v>215733.288063049</v>
      </c>
      <c r="AM2127" s="99">
        <v>0</v>
      </c>
      <c r="AN2127" s="99">
        <v>14592434.424316401</v>
      </c>
      <c r="AO2127" s="99">
        <v>35861183.1416016</v>
      </c>
      <c r="AP2127" s="99">
        <v>0</v>
      </c>
      <c r="AQ2127" s="99">
        <v>5941328.0616455097</v>
      </c>
      <c r="AR2127" s="99">
        <v>3773339.0722351102</v>
      </c>
      <c r="AS2127" s="99">
        <v>1860257.2629394501</v>
      </c>
      <c r="AT2127" s="99">
        <v>0</v>
      </c>
      <c r="AU2127" s="99">
        <v>0</v>
      </c>
      <c r="AV2127" s="99">
        <v>45605439.704589799</v>
      </c>
      <c r="AW2127" s="99">
        <v>4844.6868759989702</v>
      </c>
      <c r="AX2127" s="99">
        <v>89960.833651542707</v>
      </c>
      <c r="AY2127" s="99">
        <v>17360926.2414551</v>
      </c>
      <c r="AZ2127" s="99">
        <v>5644212.7020873995</v>
      </c>
      <c r="BA2127" s="99">
        <v>0</v>
      </c>
      <c r="BB2127" s="99">
        <v>15205981.855835</v>
      </c>
      <c r="BC2127" s="99">
        <v>3422672.9056396498</v>
      </c>
      <c r="BD2127" s="99">
        <v>0</v>
      </c>
      <c r="BE2127" s="99">
        <v>1852900.0464019801</v>
      </c>
      <c r="BF2127" s="99">
        <v>0</v>
      </c>
      <c r="BG2127" s="99">
        <v>45626645.760253899</v>
      </c>
      <c r="BH2127" s="99">
        <v>8496771.57739258</v>
      </c>
      <c r="BI2127" s="99">
        <v>0</v>
      </c>
      <c r="BJ2127" s="99">
        <v>2223229.2989502</v>
      </c>
      <c r="BK2127" s="99">
        <v>1524057.6751403799</v>
      </c>
      <c r="BL2127" s="99">
        <v>0</v>
      </c>
      <c r="BM2127" s="99">
        <v>0</v>
      </c>
      <c r="BN2127" s="99">
        <v>0</v>
      </c>
      <c r="BO2127" s="99">
        <v>0</v>
      </c>
      <c r="BP2127" s="99">
        <v>0</v>
      </c>
      <c r="BQ2127" s="99">
        <v>0</v>
      </c>
      <c r="BR2127" s="99">
        <v>5647462.5088501005</v>
      </c>
      <c r="BS2127" s="99">
        <v>2108640.3808288602</v>
      </c>
      <c r="BT2127" s="99">
        <v>0</v>
      </c>
      <c r="BU2127" s="99">
        <v>928094.14999389602</v>
      </c>
      <c r="BV2127" s="99">
        <v>1877128.3033142099</v>
      </c>
      <c r="BW2127" s="99">
        <v>0</v>
      </c>
      <c r="BX2127" s="99">
        <v>141322.48978614801</v>
      </c>
      <c r="BY2127" s="99">
        <v>0</v>
      </c>
      <c r="BZ2127" s="99">
        <v>0</v>
      </c>
      <c r="CA2127" s="99">
        <v>81401.571111679106</v>
      </c>
      <c r="CB2127" s="99">
        <v>4285574.6099243201</v>
      </c>
      <c r="CC2127" s="99">
        <v>41697407.962402299</v>
      </c>
      <c r="CD2127" s="99">
        <v>10709993.051757799</v>
      </c>
      <c r="CE2127" s="99">
        <v>1797.4048823118201</v>
      </c>
      <c r="CF2127" s="99">
        <v>216565.251169205</v>
      </c>
      <c r="CG2127" s="99">
        <v>1859816.5649719201</v>
      </c>
      <c r="CH2127" s="99">
        <v>0</v>
      </c>
      <c r="CI2127" s="99">
        <v>83202.300055503802</v>
      </c>
      <c r="CJ2127" s="99">
        <v>4496230.3968505897</v>
      </c>
      <c r="CK2127" s="99">
        <v>43463649.345703103</v>
      </c>
      <c r="CL2127" s="99">
        <v>10868220.720703101</v>
      </c>
      <c r="CM2127" s="166">
        <v>127370.57014751399</v>
      </c>
      <c r="CN2127" s="166">
        <v>19097926.2268066</v>
      </c>
      <c r="CO2127" s="166">
        <v>89239231.461914107</v>
      </c>
      <c r="CP2127" s="99">
        <v>10868220.720703101</v>
      </c>
      <c r="CQ2127" s="99">
        <v>0</v>
      </c>
      <c r="CR2127" s="99">
        <v>0</v>
      </c>
      <c r="CS2127" s="99">
        <v>0</v>
      </c>
      <c r="CT2127" s="99">
        <v>0</v>
      </c>
      <c r="CU2127" s="98">
        <v>9666.1595332529996</v>
      </c>
      <c r="CV2127" s="98">
        <v>45955.658559283002</v>
      </c>
      <c r="CW2127" s="98">
        <v>4502139.8610935248</v>
      </c>
      <c r="CX2127" s="98">
        <v>43557224.527374223</v>
      </c>
    </row>
    <row r="2128" spans="1:102" x14ac:dyDescent="0.2">
      <c r="A2128" s="98" t="s">
        <v>187</v>
      </c>
      <c r="B2128" s="100">
        <v>42339</v>
      </c>
      <c r="C2128" s="99">
        <v>72109.113871574402</v>
      </c>
      <c r="D2128" s="99">
        <v>0</v>
      </c>
      <c r="E2128" s="99">
        <v>9467.3766406774503</v>
      </c>
      <c r="F2128" s="99">
        <v>7506.3233711719504</v>
      </c>
      <c r="G2128" s="99">
        <v>1826.5534099936499</v>
      </c>
      <c r="H2128" s="99">
        <v>0</v>
      </c>
      <c r="I2128" s="99">
        <v>0</v>
      </c>
      <c r="J2128" s="99">
        <v>44089.049655914299</v>
      </c>
      <c r="K2128" s="99">
        <v>10.4621722121956</v>
      </c>
      <c r="L2128" s="99">
        <v>148.262567183003</v>
      </c>
      <c r="M2128" s="99">
        <v>36501.743659019499</v>
      </c>
      <c r="N2128" s="99">
        <v>5468.6685026287996</v>
      </c>
      <c r="O2128" s="99">
        <v>0</v>
      </c>
      <c r="P2128" s="99">
        <v>35938.2492547035</v>
      </c>
      <c r="Q2128" s="99">
        <v>3553.33412268758</v>
      </c>
      <c r="R2128" s="99">
        <v>0</v>
      </c>
      <c r="S2128" s="99">
        <v>1815.98975999653</v>
      </c>
      <c r="T2128" s="99">
        <v>0</v>
      </c>
      <c r="U2128" s="99">
        <v>44089.155112266497</v>
      </c>
      <c r="V2128" s="99">
        <v>3599478.1878356901</v>
      </c>
      <c r="W2128" s="99">
        <v>0</v>
      </c>
      <c r="X2128" s="99">
        <v>667601.11788177502</v>
      </c>
      <c r="Y2128" s="99">
        <v>442127.00793457002</v>
      </c>
      <c r="Z2128" s="99">
        <v>215482.64029312099</v>
      </c>
      <c r="AA2128" s="99">
        <v>0</v>
      </c>
      <c r="AB2128" s="99">
        <v>0</v>
      </c>
      <c r="AC2128" s="99">
        <v>14536841.006347699</v>
      </c>
      <c r="AD2128" s="99">
        <v>1042.9739961028099</v>
      </c>
      <c r="AE2128" s="99">
        <v>8809.7572989463806</v>
      </c>
      <c r="AF2128" s="99">
        <v>1737487.2745056199</v>
      </c>
      <c r="AG2128" s="99">
        <v>617654.72518920898</v>
      </c>
      <c r="AH2128" s="99">
        <v>0</v>
      </c>
      <c r="AI2128" s="99">
        <v>1517876.8983917199</v>
      </c>
      <c r="AJ2128" s="99">
        <v>380744.33685684198</v>
      </c>
      <c r="AK2128" s="99">
        <v>0</v>
      </c>
      <c r="AL2128" s="99">
        <v>214754.84828949001</v>
      </c>
      <c r="AM2128" s="99">
        <v>0</v>
      </c>
      <c r="AN2128" s="99">
        <v>14513772.0664063</v>
      </c>
      <c r="AO2128" s="99">
        <v>36063564.692871101</v>
      </c>
      <c r="AP2128" s="99">
        <v>0</v>
      </c>
      <c r="AQ2128" s="99">
        <v>5724703.7587280301</v>
      </c>
      <c r="AR2128" s="99">
        <v>3607448.9173889202</v>
      </c>
      <c r="AS2128" s="99">
        <v>1850692.02690125</v>
      </c>
      <c r="AT2128" s="99">
        <v>0</v>
      </c>
      <c r="AU2128" s="99">
        <v>0</v>
      </c>
      <c r="AV2128" s="99">
        <v>45595935.807617202</v>
      </c>
      <c r="AW2128" s="99">
        <v>3524.7792629599599</v>
      </c>
      <c r="AX2128" s="99">
        <v>87022.078166961699</v>
      </c>
      <c r="AY2128" s="99">
        <v>17513181.580322299</v>
      </c>
      <c r="AZ2128" s="99">
        <v>5559681.5052490197</v>
      </c>
      <c r="BA2128" s="99">
        <v>0</v>
      </c>
      <c r="BB2128" s="99">
        <v>15205721.411377</v>
      </c>
      <c r="BC2128" s="99">
        <v>3438180.12963867</v>
      </c>
      <c r="BD2128" s="99">
        <v>0</v>
      </c>
      <c r="BE2128" s="99">
        <v>1844032.9034271201</v>
      </c>
      <c r="BF2128" s="99">
        <v>0</v>
      </c>
      <c r="BG2128" s="99">
        <v>45620426.380859397</v>
      </c>
      <c r="BH2128" s="99">
        <v>9093125.6551513709</v>
      </c>
      <c r="BI2128" s="99">
        <v>0</v>
      </c>
      <c r="BJ2128" s="99">
        <v>2198343.2057800302</v>
      </c>
      <c r="BK2128" s="99">
        <v>1479298.9434356701</v>
      </c>
      <c r="BL2128" s="99">
        <v>0</v>
      </c>
      <c r="BM2128" s="99">
        <v>0</v>
      </c>
      <c r="BN2128" s="99">
        <v>0</v>
      </c>
      <c r="BO2128" s="99">
        <v>0</v>
      </c>
      <c r="BP2128" s="99">
        <v>0</v>
      </c>
      <c r="BQ2128" s="99">
        <v>0</v>
      </c>
      <c r="BR2128" s="99">
        <v>5705400.6686401404</v>
      </c>
      <c r="BS2128" s="99">
        <v>2076949.06904602</v>
      </c>
      <c r="BT2128" s="99">
        <v>0</v>
      </c>
      <c r="BU2128" s="99">
        <v>1663339.52998352</v>
      </c>
      <c r="BV2128" s="99">
        <v>1878606.9899291999</v>
      </c>
      <c r="BW2128" s="99">
        <v>0</v>
      </c>
      <c r="BX2128" s="99">
        <v>231025.49936866801</v>
      </c>
      <c r="BY2128" s="99">
        <v>0</v>
      </c>
      <c r="BZ2128" s="99">
        <v>0</v>
      </c>
      <c r="CA2128" s="99">
        <v>81619.314683914199</v>
      </c>
      <c r="CB2128" s="99">
        <v>4252104.1134643601</v>
      </c>
      <c r="CC2128" s="99">
        <v>41677300.201171897</v>
      </c>
      <c r="CD2128" s="99">
        <v>11267292.8863525</v>
      </c>
      <c r="CE2128" s="99">
        <v>1827.71666005254</v>
      </c>
      <c r="CF2128" s="99">
        <v>215638.116128922</v>
      </c>
      <c r="CG2128" s="99">
        <v>1851059.09388733</v>
      </c>
      <c r="CH2128" s="99">
        <v>0</v>
      </c>
      <c r="CI2128" s="99">
        <v>83426.983283996597</v>
      </c>
      <c r="CJ2128" s="99">
        <v>4470594.3510131799</v>
      </c>
      <c r="CK2128" s="99">
        <v>43547250.0244141</v>
      </c>
      <c r="CL2128" s="99">
        <v>11521478.440063501</v>
      </c>
      <c r="CM2128" s="166">
        <v>127239.356856346</v>
      </c>
      <c r="CN2128" s="166">
        <v>18970579.537841801</v>
      </c>
      <c r="CO2128" s="166">
        <v>89079197.704101607</v>
      </c>
      <c r="CP2128" s="99">
        <v>11521478.440063501</v>
      </c>
      <c r="CQ2128" s="99">
        <v>0</v>
      </c>
      <c r="CR2128" s="99">
        <v>0</v>
      </c>
      <c r="CS2128" s="99">
        <v>0</v>
      </c>
      <c r="CT2128" s="99">
        <v>0</v>
      </c>
      <c r="CU2128" s="98">
        <v>9478.3060445720002</v>
      </c>
      <c r="CV2128" s="98">
        <v>45629.954725483003</v>
      </c>
      <c r="CW2128" s="98">
        <v>4467742.2295932826</v>
      </c>
      <c r="CX2128" s="98">
        <v>43528359.295059226</v>
      </c>
    </row>
    <row r="2129" spans="1:102" x14ac:dyDescent="0.2">
      <c r="A2129" s="98" t="s">
        <v>187</v>
      </c>
      <c r="B2129" s="100">
        <v>42430</v>
      </c>
      <c r="C2129" s="99">
        <v>71704.402227401704</v>
      </c>
      <c r="D2129" s="99">
        <v>0</v>
      </c>
      <c r="E2129" s="99">
        <v>9355.3435187339801</v>
      </c>
      <c r="F2129" s="99">
        <v>7495.4965119957897</v>
      </c>
      <c r="G2129" s="99">
        <v>1798.1126682758299</v>
      </c>
      <c r="H2129" s="99">
        <v>0</v>
      </c>
      <c r="I2129" s="99">
        <v>0</v>
      </c>
      <c r="J2129" s="99">
        <v>43849.439223766298</v>
      </c>
      <c r="K2129" s="99">
        <v>8.7009165398776496</v>
      </c>
      <c r="L2129" s="99">
        <v>137.72755725123</v>
      </c>
      <c r="M2129" s="99">
        <v>36296.277423381798</v>
      </c>
      <c r="N2129" s="99">
        <v>5335.87955546379</v>
      </c>
      <c r="O2129" s="99">
        <v>0</v>
      </c>
      <c r="P2129" s="99">
        <v>35817.2073707581</v>
      </c>
      <c r="Q2129" s="99">
        <v>3436.8132107555898</v>
      </c>
      <c r="R2129" s="99">
        <v>0</v>
      </c>
      <c r="S2129" s="99">
        <v>1795.8526730537401</v>
      </c>
      <c r="T2129" s="99">
        <v>0</v>
      </c>
      <c r="U2129" s="99">
        <v>43830.741816043897</v>
      </c>
      <c r="V2129" s="99">
        <v>3592786.1777343801</v>
      </c>
      <c r="W2129" s="99">
        <v>0</v>
      </c>
      <c r="X2129" s="99">
        <v>651831.90826416004</v>
      </c>
      <c r="Y2129" s="99">
        <v>439569.17074203503</v>
      </c>
      <c r="Z2129" s="99">
        <v>216225.60522651699</v>
      </c>
      <c r="AA2129" s="99">
        <v>0</v>
      </c>
      <c r="AB2129" s="99">
        <v>0</v>
      </c>
      <c r="AC2129" s="99">
        <v>14484927.603515601</v>
      </c>
      <c r="AD2129" s="99">
        <v>878.79775854200102</v>
      </c>
      <c r="AE2129" s="99">
        <v>8487.4671868085898</v>
      </c>
      <c r="AF2129" s="99">
        <v>1717877.1162109401</v>
      </c>
      <c r="AG2129" s="99">
        <v>601948.53542327904</v>
      </c>
      <c r="AH2129" s="99">
        <v>0</v>
      </c>
      <c r="AI2129" s="99">
        <v>1519657.0619659401</v>
      </c>
      <c r="AJ2129" s="99">
        <v>372888.27636718802</v>
      </c>
      <c r="AK2129" s="99">
        <v>0</v>
      </c>
      <c r="AL2129" s="99">
        <v>215418.559621811</v>
      </c>
      <c r="AM2129" s="99">
        <v>0</v>
      </c>
      <c r="AN2129" s="99">
        <v>14449941.4071045</v>
      </c>
      <c r="AO2129" s="99">
        <v>36112129.211425804</v>
      </c>
      <c r="AP2129" s="99">
        <v>0</v>
      </c>
      <c r="AQ2129" s="99">
        <v>5520618.48156738</v>
      </c>
      <c r="AR2129" s="99">
        <v>3557587.7801208501</v>
      </c>
      <c r="AS2129" s="99">
        <v>1863647.10629272</v>
      </c>
      <c r="AT2129" s="99">
        <v>0</v>
      </c>
      <c r="AU2129" s="99">
        <v>0</v>
      </c>
      <c r="AV2129" s="99">
        <v>45662137.587890603</v>
      </c>
      <c r="AW2129" s="99">
        <v>2898.29193818569</v>
      </c>
      <c r="AX2129" s="99">
        <v>84925.885630607605</v>
      </c>
      <c r="AY2129" s="99">
        <v>17329182.5617676</v>
      </c>
      <c r="AZ2129" s="99">
        <v>5441506.9885864304</v>
      </c>
      <c r="BA2129" s="99">
        <v>0</v>
      </c>
      <c r="BB2129" s="99">
        <v>15185884.4605713</v>
      </c>
      <c r="BC2129" s="99">
        <v>3378465.23681641</v>
      </c>
      <c r="BD2129" s="99">
        <v>0</v>
      </c>
      <c r="BE2129" s="99">
        <v>1856663.5462341299</v>
      </c>
      <c r="BF2129" s="99">
        <v>0</v>
      </c>
      <c r="BG2129" s="99">
        <v>45524673.761230499</v>
      </c>
      <c r="BH2129" s="99">
        <v>10059764.8354492</v>
      </c>
      <c r="BI2129" s="99">
        <v>0</v>
      </c>
      <c r="BJ2129" s="99">
        <v>2230714.2193908701</v>
      </c>
      <c r="BK2129" s="99">
        <v>1491684.24859619</v>
      </c>
      <c r="BL2129" s="99">
        <v>0</v>
      </c>
      <c r="BM2129" s="99">
        <v>0</v>
      </c>
      <c r="BN2129" s="99">
        <v>0</v>
      </c>
      <c r="BO2129" s="99">
        <v>0</v>
      </c>
      <c r="BP2129" s="99">
        <v>0</v>
      </c>
      <c r="BQ2129" s="99">
        <v>0</v>
      </c>
      <c r="BR2129" s="99">
        <v>5703656.0253295898</v>
      </c>
      <c r="BS2129" s="99">
        <v>2032529.5427703899</v>
      </c>
      <c r="BT2129" s="99">
        <v>0</v>
      </c>
      <c r="BU2129" s="99">
        <v>2844947.9799804701</v>
      </c>
      <c r="BV2129" s="99">
        <v>1830353.6184692399</v>
      </c>
      <c r="BW2129" s="99">
        <v>0</v>
      </c>
      <c r="BX2129" s="99">
        <v>387847.19858169602</v>
      </c>
      <c r="BY2129" s="99">
        <v>0</v>
      </c>
      <c r="BZ2129" s="99">
        <v>0</v>
      </c>
      <c r="CA2129" s="99">
        <v>81006.4955272675</v>
      </c>
      <c r="CB2129" s="99">
        <v>4203040.8662109403</v>
      </c>
      <c r="CC2129" s="99">
        <v>41225086.206542999</v>
      </c>
      <c r="CD2129" s="99">
        <v>12333200.454223599</v>
      </c>
      <c r="CE2129" s="99">
        <v>1795.84868176281</v>
      </c>
      <c r="CF2129" s="99">
        <v>216348.655858994</v>
      </c>
      <c r="CG2129" s="99">
        <v>1863477.58976746</v>
      </c>
      <c r="CH2129" s="99">
        <v>0</v>
      </c>
      <c r="CI2129" s="99">
        <v>82807.194126129194</v>
      </c>
      <c r="CJ2129" s="99">
        <v>4424343.0442504901</v>
      </c>
      <c r="CK2129" s="99">
        <v>43006322.0458984</v>
      </c>
      <c r="CL2129" s="99">
        <v>12699192.0458984</v>
      </c>
      <c r="CM2129" s="166">
        <v>126414.41118335701</v>
      </c>
      <c r="CN2129" s="166">
        <v>18867377.8125</v>
      </c>
      <c r="CO2129" s="166">
        <v>88553139.438476607</v>
      </c>
      <c r="CP2129" s="99">
        <v>12699192.0458984</v>
      </c>
      <c r="CQ2129" s="99">
        <v>0</v>
      </c>
      <c r="CR2129" s="99">
        <v>0</v>
      </c>
      <c r="CS2129" s="99">
        <v>0</v>
      </c>
      <c r="CT2129" s="99">
        <v>0</v>
      </c>
      <c r="CU2129" s="98">
        <v>9365.6784198869991</v>
      </c>
      <c r="CV2129" s="98">
        <v>45380.629485974001</v>
      </c>
      <c r="CW2129" s="98">
        <v>4419389.5220699348</v>
      </c>
      <c r="CX2129" s="98">
        <v>43088563.796310462</v>
      </c>
    </row>
    <row r="2130" spans="1:102" x14ac:dyDescent="0.2">
      <c r="A2130" s="98" t="s">
        <v>187</v>
      </c>
      <c r="B2130" s="100">
        <v>42522</v>
      </c>
      <c r="C2130" s="99">
        <v>71676.904063224807</v>
      </c>
      <c r="D2130" s="99">
        <v>0</v>
      </c>
      <c r="E2130" s="99">
        <v>9000.1203756332397</v>
      </c>
      <c r="F2130" s="99">
        <v>7224.70390677452</v>
      </c>
      <c r="G2130" s="99">
        <v>1797.75819341838</v>
      </c>
      <c r="H2130" s="99">
        <v>0</v>
      </c>
      <c r="I2130" s="99">
        <v>0</v>
      </c>
      <c r="J2130" s="99">
        <v>43609.239502429999</v>
      </c>
      <c r="K2130" s="99">
        <v>5.4548910653684297</v>
      </c>
      <c r="L2130" s="99">
        <v>133.35559652745701</v>
      </c>
      <c r="M2130" s="99">
        <v>36295.069198608398</v>
      </c>
      <c r="N2130" s="99">
        <v>5212.3272774815596</v>
      </c>
      <c r="O2130" s="99">
        <v>0</v>
      </c>
      <c r="P2130" s="99">
        <v>35608.885940551801</v>
      </c>
      <c r="Q2130" s="99">
        <v>3409.1501303017099</v>
      </c>
      <c r="R2130" s="99">
        <v>0</v>
      </c>
      <c r="S2130" s="99">
        <v>1794.1437145024499</v>
      </c>
      <c r="T2130" s="99">
        <v>0</v>
      </c>
      <c r="U2130" s="99">
        <v>43621.9999103546</v>
      </c>
      <c r="V2130" s="99">
        <v>3550800.1159057599</v>
      </c>
      <c r="W2130" s="99">
        <v>0</v>
      </c>
      <c r="X2130" s="99">
        <v>620334.83293914795</v>
      </c>
      <c r="Y2130" s="99">
        <v>412574.24176406901</v>
      </c>
      <c r="Z2130" s="99">
        <v>217274.527137756</v>
      </c>
      <c r="AA2130" s="99">
        <v>0</v>
      </c>
      <c r="AB2130" s="99">
        <v>0</v>
      </c>
      <c r="AC2130" s="99">
        <v>14405606.7036133</v>
      </c>
      <c r="AD2130" s="99">
        <v>612.92983160167898</v>
      </c>
      <c r="AE2130" s="99">
        <v>8582.2070000171698</v>
      </c>
      <c r="AF2130" s="99">
        <v>1706055.7373046901</v>
      </c>
      <c r="AG2130" s="99">
        <v>586219.97131347703</v>
      </c>
      <c r="AH2130" s="99">
        <v>0</v>
      </c>
      <c r="AI2130" s="99">
        <v>1497914.59078979</v>
      </c>
      <c r="AJ2130" s="99">
        <v>369457.87026977498</v>
      </c>
      <c r="AK2130" s="99">
        <v>0</v>
      </c>
      <c r="AL2130" s="99">
        <v>216395.886547089</v>
      </c>
      <c r="AM2130" s="99">
        <v>0</v>
      </c>
      <c r="AN2130" s="99">
        <v>14341197.279052701</v>
      </c>
      <c r="AO2130" s="99">
        <v>35872906.323730499</v>
      </c>
      <c r="AP2130" s="99">
        <v>0</v>
      </c>
      <c r="AQ2130" s="99">
        <v>5361020.8923339797</v>
      </c>
      <c r="AR2130" s="99">
        <v>3401529.7679138202</v>
      </c>
      <c r="AS2130" s="99">
        <v>1879051.4382782001</v>
      </c>
      <c r="AT2130" s="99">
        <v>0</v>
      </c>
      <c r="AU2130" s="99">
        <v>0</v>
      </c>
      <c r="AV2130" s="99">
        <v>45668926.0546875</v>
      </c>
      <c r="AW2130" s="99">
        <v>2046.3776550293001</v>
      </c>
      <c r="AX2130" s="99">
        <v>74161.545840263396</v>
      </c>
      <c r="AY2130" s="99">
        <v>17350528.068603501</v>
      </c>
      <c r="AZ2130" s="99">
        <v>5363763.1367797898</v>
      </c>
      <c r="BA2130" s="99">
        <v>0</v>
      </c>
      <c r="BB2130" s="99">
        <v>15036720.6685791</v>
      </c>
      <c r="BC2130" s="99">
        <v>3384150.4121093801</v>
      </c>
      <c r="BD2130" s="99">
        <v>0</v>
      </c>
      <c r="BE2130" s="99">
        <v>1871394.29576111</v>
      </c>
      <c r="BF2130" s="99">
        <v>0</v>
      </c>
      <c r="BG2130" s="99">
        <v>45500359.8134766</v>
      </c>
      <c r="BH2130" s="99">
        <v>10107847.481445299</v>
      </c>
      <c r="BI2130" s="99">
        <v>0</v>
      </c>
      <c r="BJ2130" s="99">
        <v>2172985.3871154799</v>
      </c>
      <c r="BK2130" s="99">
        <v>1425740.9683075</v>
      </c>
      <c r="BL2130" s="99">
        <v>0</v>
      </c>
      <c r="BM2130" s="99">
        <v>0</v>
      </c>
      <c r="BN2130" s="99">
        <v>0</v>
      </c>
      <c r="BO2130" s="99">
        <v>0</v>
      </c>
      <c r="BP2130" s="99">
        <v>0</v>
      </c>
      <c r="BQ2130" s="99">
        <v>0</v>
      </c>
      <c r="BR2130" s="99">
        <v>5668397.8014526404</v>
      </c>
      <c r="BS2130" s="99">
        <v>2004550.2495269801</v>
      </c>
      <c r="BT2130" s="99">
        <v>0</v>
      </c>
      <c r="BU2130" s="99">
        <v>2870317.7299499498</v>
      </c>
      <c r="BV2130" s="99">
        <v>1823708.1747131301</v>
      </c>
      <c r="BW2130" s="99">
        <v>0</v>
      </c>
      <c r="BX2130" s="99">
        <v>392982.16856765701</v>
      </c>
      <c r="BY2130" s="99">
        <v>0</v>
      </c>
      <c r="BZ2130" s="99">
        <v>0</v>
      </c>
      <c r="CA2130" s="99">
        <v>80668.500173568696</v>
      </c>
      <c r="CB2130" s="99">
        <v>4134411.5336303702</v>
      </c>
      <c r="CC2130" s="99">
        <v>40966713.917480499</v>
      </c>
      <c r="CD2130" s="99">
        <v>12281357.2747803</v>
      </c>
      <c r="CE2130" s="99">
        <v>1796.6436854302899</v>
      </c>
      <c r="CF2130" s="99">
        <v>217363.023813248</v>
      </c>
      <c r="CG2130" s="99">
        <v>1879588.19642639</v>
      </c>
      <c r="CH2130" s="99">
        <v>0</v>
      </c>
      <c r="CI2130" s="99">
        <v>82478.142869949297</v>
      </c>
      <c r="CJ2130" s="99">
        <v>4335069.4609375</v>
      </c>
      <c r="CK2130" s="99">
        <v>42888361.714843802</v>
      </c>
      <c r="CL2130" s="99">
        <v>12646969.721069301</v>
      </c>
      <c r="CM2130" s="166">
        <v>125842.02313518499</v>
      </c>
      <c r="CN2130" s="166">
        <v>18659813.228515599</v>
      </c>
      <c r="CO2130" s="166">
        <v>88279258.619140595</v>
      </c>
      <c r="CP2130" s="99">
        <v>12646969.721069301</v>
      </c>
      <c r="CQ2130" s="99">
        <v>0</v>
      </c>
      <c r="CR2130" s="99">
        <v>0</v>
      </c>
      <c r="CS2130" s="99">
        <v>0</v>
      </c>
      <c r="CT2130" s="99">
        <v>0</v>
      </c>
      <c r="CU2130" s="98">
        <v>9003.9522603559999</v>
      </c>
      <c r="CV2130" s="98">
        <v>45139.653934841001</v>
      </c>
      <c r="CW2130" s="98">
        <v>4351774.5574436178</v>
      </c>
      <c r="CX2130" s="98">
        <v>42846302.11390689</v>
      </c>
    </row>
    <row r="2131" spans="1:102" x14ac:dyDescent="0.2">
      <c r="A2131" s="98" t="s">
        <v>187</v>
      </c>
      <c r="B2131" s="100">
        <v>42614</v>
      </c>
      <c r="C2131" s="99">
        <v>71520.043626785293</v>
      </c>
      <c r="D2131" s="99">
        <v>0</v>
      </c>
      <c r="E2131" s="99">
        <v>8801.1521056890506</v>
      </c>
      <c r="F2131" s="99">
        <v>7079.7846457958203</v>
      </c>
      <c r="G2131" s="99">
        <v>1814.9986545443501</v>
      </c>
      <c r="H2131" s="99">
        <v>0</v>
      </c>
      <c r="I2131" s="99">
        <v>0</v>
      </c>
      <c r="J2131" s="99">
        <v>43175.4744486809</v>
      </c>
      <c r="K2131" s="99">
        <v>3.94274023009348</v>
      </c>
      <c r="L2131" s="99">
        <v>142.74351169541501</v>
      </c>
      <c r="M2131" s="99">
        <v>36254.455622196198</v>
      </c>
      <c r="N2131" s="99">
        <v>5109.5986120104799</v>
      </c>
      <c r="O2131" s="99">
        <v>0</v>
      </c>
      <c r="P2131" s="99">
        <v>35465.645077228502</v>
      </c>
      <c r="Q2131" s="99">
        <v>3388.0694424212002</v>
      </c>
      <c r="R2131" s="99">
        <v>0</v>
      </c>
      <c r="S2131" s="99">
        <v>1810.4946355223699</v>
      </c>
      <c r="T2131" s="99">
        <v>0</v>
      </c>
      <c r="U2131" s="99">
        <v>43203.1584978104</v>
      </c>
      <c r="V2131" s="99">
        <v>3539819.8595581101</v>
      </c>
      <c r="W2131" s="99">
        <v>0</v>
      </c>
      <c r="X2131" s="99">
        <v>603582.22753143299</v>
      </c>
      <c r="Y2131" s="99">
        <v>403155.631820679</v>
      </c>
      <c r="Z2131" s="99">
        <v>221631.011070251</v>
      </c>
      <c r="AA2131" s="99">
        <v>0</v>
      </c>
      <c r="AB2131" s="99">
        <v>0</v>
      </c>
      <c r="AC2131" s="99">
        <v>14252649.3479004</v>
      </c>
      <c r="AD2131" s="99">
        <v>645.45782209932804</v>
      </c>
      <c r="AE2131" s="99">
        <v>9618.7083972692508</v>
      </c>
      <c r="AF2131" s="99">
        <v>1709872.5284728999</v>
      </c>
      <c r="AG2131" s="99">
        <v>577902.70486450195</v>
      </c>
      <c r="AH2131" s="99">
        <v>0</v>
      </c>
      <c r="AI2131" s="99">
        <v>1482948.97973633</v>
      </c>
      <c r="AJ2131" s="99">
        <v>367637.09034728998</v>
      </c>
      <c r="AK2131" s="99">
        <v>0</v>
      </c>
      <c r="AL2131" s="99">
        <v>219755.56857299799</v>
      </c>
      <c r="AM2131" s="99">
        <v>0</v>
      </c>
      <c r="AN2131" s="99">
        <v>14263275.6009521</v>
      </c>
      <c r="AO2131" s="99">
        <v>35982590.847656302</v>
      </c>
      <c r="AP2131" s="99">
        <v>0</v>
      </c>
      <c r="AQ2131" s="99">
        <v>5284590.5682983398</v>
      </c>
      <c r="AR2131" s="99">
        <v>3403743.23010254</v>
      </c>
      <c r="AS2131" s="99">
        <v>1918780.45901489</v>
      </c>
      <c r="AT2131" s="99">
        <v>0</v>
      </c>
      <c r="AU2131" s="99">
        <v>0</v>
      </c>
      <c r="AV2131" s="99">
        <v>45232681.317382798</v>
      </c>
      <c r="AW2131" s="99">
        <v>2221.8067573607</v>
      </c>
      <c r="AX2131" s="99">
        <v>80372.539450645403</v>
      </c>
      <c r="AY2131" s="99">
        <v>17516268.653564502</v>
      </c>
      <c r="AZ2131" s="99">
        <v>5311924.2927246103</v>
      </c>
      <c r="BA2131" s="99">
        <v>0</v>
      </c>
      <c r="BB2131" s="99">
        <v>14992302.1103516</v>
      </c>
      <c r="BC2131" s="99">
        <v>3404081.3659668001</v>
      </c>
      <c r="BD2131" s="99">
        <v>0</v>
      </c>
      <c r="BE2131" s="99">
        <v>1905609.1296234101</v>
      </c>
      <c r="BF2131" s="99">
        <v>0</v>
      </c>
      <c r="BG2131" s="99">
        <v>45404364.0400391</v>
      </c>
      <c r="BH2131" s="99">
        <v>10018721.502563501</v>
      </c>
      <c r="BI2131" s="99">
        <v>0</v>
      </c>
      <c r="BJ2131" s="99">
        <v>2131647.3623962398</v>
      </c>
      <c r="BK2131" s="99">
        <v>1406852.19206238</v>
      </c>
      <c r="BL2131" s="99">
        <v>0</v>
      </c>
      <c r="BM2131" s="99">
        <v>0</v>
      </c>
      <c r="BN2131" s="99">
        <v>0</v>
      </c>
      <c r="BO2131" s="99">
        <v>0</v>
      </c>
      <c r="BP2131" s="99">
        <v>0</v>
      </c>
      <c r="BQ2131" s="99">
        <v>0</v>
      </c>
      <c r="BR2131" s="99">
        <v>5674658.47692871</v>
      </c>
      <c r="BS2131" s="99">
        <v>1985955.41767883</v>
      </c>
      <c r="BT2131" s="99">
        <v>0</v>
      </c>
      <c r="BU2131" s="99">
        <v>2392545.4799499498</v>
      </c>
      <c r="BV2131" s="99">
        <v>1828593.15019226</v>
      </c>
      <c r="BW2131" s="99">
        <v>0</v>
      </c>
      <c r="BX2131" s="99">
        <v>337969.358798981</v>
      </c>
      <c r="BY2131" s="99">
        <v>0</v>
      </c>
      <c r="BZ2131" s="99">
        <v>0</v>
      </c>
      <c r="CA2131" s="99">
        <v>80340.049860954299</v>
      </c>
      <c r="CB2131" s="99">
        <v>4171871.2697753902</v>
      </c>
      <c r="CC2131" s="99">
        <v>41495834.0458984</v>
      </c>
      <c r="CD2131" s="99">
        <v>12136023.2642822</v>
      </c>
      <c r="CE2131" s="99">
        <v>1817.41870905459</v>
      </c>
      <c r="CF2131" s="99">
        <v>221096.870725632</v>
      </c>
      <c r="CG2131" s="99">
        <v>1917530.3182067899</v>
      </c>
      <c r="CH2131" s="99">
        <v>0</v>
      </c>
      <c r="CI2131" s="99">
        <v>82165.965835571304</v>
      </c>
      <c r="CJ2131" s="99">
        <v>4391959.4355468797</v>
      </c>
      <c r="CK2131" s="99">
        <v>43498681.354980499</v>
      </c>
      <c r="CL2131" s="99">
        <v>12504533.5458984</v>
      </c>
      <c r="CM2131" s="166">
        <v>125029.142154694</v>
      </c>
      <c r="CN2131" s="166">
        <v>18618939.454589799</v>
      </c>
      <c r="CO2131" s="166">
        <v>88798529.140625</v>
      </c>
      <c r="CP2131" s="99">
        <v>12504533.5458984</v>
      </c>
      <c r="CQ2131" s="99">
        <v>0</v>
      </c>
      <c r="CR2131" s="99">
        <v>0</v>
      </c>
      <c r="CS2131" s="99">
        <v>0</v>
      </c>
      <c r="CT2131" s="99">
        <v>0</v>
      </c>
      <c r="CU2131" s="98">
        <v>8805.0210881349994</v>
      </c>
      <c r="CV2131" s="98">
        <v>44713.323769333001</v>
      </c>
      <c r="CW2131" s="98">
        <v>4392968.1405010223</v>
      </c>
      <c r="CX2131" s="98">
        <v>43413364.364105187</v>
      </c>
    </row>
    <row r="2132" spans="1:102" x14ac:dyDescent="0.2">
      <c r="A2132" s="98" t="s">
        <v>187</v>
      </c>
      <c r="B2132" s="100">
        <v>42705</v>
      </c>
      <c r="C2132" s="99">
        <v>71253.3865013123</v>
      </c>
      <c r="D2132" s="99">
        <v>0</v>
      </c>
      <c r="E2132" s="99">
        <v>8521.9896913766897</v>
      </c>
      <c r="F2132" s="99">
        <v>6864.1507655978203</v>
      </c>
      <c r="G2132" s="99">
        <v>1873.16447491944</v>
      </c>
      <c r="H2132" s="99">
        <v>0</v>
      </c>
      <c r="I2132" s="99">
        <v>0</v>
      </c>
      <c r="J2132" s="99">
        <v>43128.279304027601</v>
      </c>
      <c r="K2132" s="99">
        <v>2.3969781559426302</v>
      </c>
      <c r="L2132" s="99">
        <v>132.35021684505</v>
      </c>
      <c r="M2132" s="99">
        <v>36214.104589462302</v>
      </c>
      <c r="N2132" s="99">
        <v>5017.6066283583596</v>
      </c>
      <c r="O2132" s="99">
        <v>0</v>
      </c>
      <c r="P2132" s="99">
        <v>35128.533871173902</v>
      </c>
      <c r="Q2132" s="99">
        <v>3332.73032060266</v>
      </c>
      <c r="R2132" s="99">
        <v>0</v>
      </c>
      <c r="S2132" s="99">
        <v>1858.3410114347901</v>
      </c>
      <c r="T2132" s="99">
        <v>0</v>
      </c>
      <c r="U2132" s="99">
        <v>43120.488552570299</v>
      </c>
      <c r="V2132" s="99">
        <v>3481076.6708679199</v>
      </c>
      <c r="W2132" s="99">
        <v>0</v>
      </c>
      <c r="X2132" s="99">
        <v>581081.85501861596</v>
      </c>
      <c r="Y2132" s="99">
        <v>383542.93739318801</v>
      </c>
      <c r="Z2132" s="99">
        <v>220289.39569663999</v>
      </c>
      <c r="AA2132" s="99">
        <v>0</v>
      </c>
      <c r="AB2132" s="99">
        <v>0</v>
      </c>
      <c r="AC2132" s="99">
        <v>14214606.388427701</v>
      </c>
      <c r="AD2132" s="99">
        <v>219.98132978193499</v>
      </c>
      <c r="AE2132" s="99">
        <v>9169.7818080186807</v>
      </c>
      <c r="AF2132" s="99">
        <v>1686903.5813293499</v>
      </c>
      <c r="AG2132" s="99">
        <v>561301.93781280494</v>
      </c>
      <c r="AH2132" s="99">
        <v>0</v>
      </c>
      <c r="AI2132" s="99">
        <v>1453257.9009246801</v>
      </c>
      <c r="AJ2132" s="99">
        <v>358515.21437835699</v>
      </c>
      <c r="AK2132" s="99">
        <v>0</v>
      </c>
      <c r="AL2132" s="99">
        <v>219235.20584106399</v>
      </c>
      <c r="AM2132" s="99">
        <v>0</v>
      </c>
      <c r="AN2132" s="99">
        <v>14230737.1324463</v>
      </c>
      <c r="AO2132" s="99">
        <v>35586938.870117202</v>
      </c>
      <c r="AP2132" s="99">
        <v>0</v>
      </c>
      <c r="AQ2132" s="99">
        <v>5119807.0328979502</v>
      </c>
      <c r="AR2132" s="99">
        <v>3269838.9520568801</v>
      </c>
      <c r="AS2132" s="99">
        <v>1915990.99143982</v>
      </c>
      <c r="AT2132" s="99">
        <v>0</v>
      </c>
      <c r="AU2132" s="99">
        <v>0</v>
      </c>
      <c r="AV2132" s="99">
        <v>45367065.563964799</v>
      </c>
      <c r="AW2132" s="99">
        <v>759.06794655322994</v>
      </c>
      <c r="AX2132" s="99">
        <v>83294.774628639207</v>
      </c>
      <c r="AY2132" s="99">
        <v>17350769.858154301</v>
      </c>
      <c r="AZ2132" s="99">
        <v>5193976.5628051804</v>
      </c>
      <c r="BA2132" s="99">
        <v>0</v>
      </c>
      <c r="BB2132" s="99">
        <v>14823372.1558838</v>
      </c>
      <c r="BC2132" s="99">
        <v>3337903.2626342801</v>
      </c>
      <c r="BD2132" s="99">
        <v>0</v>
      </c>
      <c r="BE2132" s="99">
        <v>1905231.3927154499</v>
      </c>
      <c r="BF2132" s="99">
        <v>0</v>
      </c>
      <c r="BG2132" s="99">
        <v>45508563.599121101</v>
      </c>
      <c r="BH2132" s="99">
        <v>9999114.7487793006</v>
      </c>
      <c r="BI2132" s="99">
        <v>0</v>
      </c>
      <c r="BJ2132" s="99">
        <v>2065686.0641479499</v>
      </c>
      <c r="BK2132" s="99">
        <v>1357306.4055328399</v>
      </c>
      <c r="BL2132" s="99">
        <v>0</v>
      </c>
      <c r="BM2132" s="99">
        <v>0</v>
      </c>
      <c r="BN2132" s="99">
        <v>0</v>
      </c>
      <c r="BO2132" s="99">
        <v>0</v>
      </c>
      <c r="BP2132" s="99">
        <v>0</v>
      </c>
      <c r="BQ2132" s="99">
        <v>0</v>
      </c>
      <c r="BR2132" s="99">
        <v>5632704.9942627</v>
      </c>
      <c r="BS2132" s="99">
        <v>1946114.6297454799</v>
      </c>
      <c r="BT2132" s="99">
        <v>0</v>
      </c>
      <c r="BU2132" s="99">
        <v>2757602.1699523898</v>
      </c>
      <c r="BV2132" s="99">
        <v>1796554.58830261</v>
      </c>
      <c r="BW2132" s="99">
        <v>0</v>
      </c>
      <c r="BX2132" s="99">
        <v>384249.08861160302</v>
      </c>
      <c r="BY2132" s="99">
        <v>0</v>
      </c>
      <c r="BZ2132" s="99">
        <v>0</v>
      </c>
      <c r="CA2132" s="99">
        <v>79841.688570022598</v>
      </c>
      <c r="CB2132" s="99">
        <v>4077001.9166564899</v>
      </c>
      <c r="CC2132" s="99">
        <v>40813437.048828103</v>
      </c>
      <c r="CD2132" s="99">
        <v>12037956.1083984</v>
      </c>
      <c r="CE2132" s="99">
        <v>1874.0256229192</v>
      </c>
      <c r="CF2132" s="99">
        <v>220523.242462158</v>
      </c>
      <c r="CG2132" s="99">
        <v>1916494.3267517099</v>
      </c>
      <c r="CH2132" s="99">
        <v>0</v>
      </c>
      <c r="CI2132" s="99">
        <v>81686.464253425598</v>
      </c>
      <c r="CJ2132" s="99">
        <v>4298674.1892700205</v>
      </c>
      <c r="CK2132" s="99">
        <v>42895764.801269501</v>
      </c>
      <c r="CL2132" s="99">
        <v>12450561.475463901</v>
      </c>
      <c r="CM2132" s="166">
        <v>124509.60408783</v>
      </c>
      <c r="CN2132" s="166">
        <v>18538120.912353501</v>
      </c>
      <c r="CO2132" s="166">
        <v>88193490.626953095</v>
      </c>
      <c r="CP2132" s="99">
        <v>12450561.475463901</v>
      </c>
      <c r="CQ2132" s="99">
        <v>0</v>
      </c>
      <c r="CR2132" s="99">
        <v>0</v>
      </c>
      <c r="CS2132" s="99">
        <v>0</v>
      </c>
      <c r="CT2132" s="99">
        <v>0</v>
      </c>
      <c r="CU2132" s="98">
        <v>8524.7130175399998</v>
      </c>
      <c r="CV2132" s="98">
        <v>44710.505654449</v>
      </c>
      <c r="CW2132" s="98">
        <v>4297525.1591186477</v>
      </c>
      <c r="CX2132" s="98">
        <v>42729931.375579812</v>
      </c>
    </row>
    <row r="2133" spans="1:102" x14ac:dyDescent="0.2">
      <c r="A2133" s="98" t="s">
        <v>187</v>
      </c>
      <c r="B2133" s="100">
        <v>42795</v>
      </c>
      <c r="C2133" s="99">
        <v>71322.965030670195</v>
      </c>
      <c r="D2133" s="99">
        <v>0</v>
      </c>
      <c r="E2133" s="99">
        <v>8410.6361222267205</v>
      </c>
      <c r="F2133" s="99">
        <v>6792.7269193530101</v>
      </c>
      <c r="G2133" s="99">
        <v>1890.8685881495501</v>
      </c>
      <c r="H2133" s="99">
        <v>0</v>
      </c>
      <c r="I2133" s="99">
        <v>0</v>
      </c>
      <c r="J2133" s="99">
        <v>42888.347922325098</v>
      </c>
      <c r="K2133" s="99">
        <v>1.89887960962369</v>
      </c>
      <c r="L2133" s="99">
        <v>126.718671523035</v>
      </c>
      <c r="M2133" s="99">
        <v>36360.214475631699</v>
      </c>
      <c r="N2133" s="99">
        <v>4925.4071022868202</v>
      </c>
      <c r="O2133" s="99">
        <v>0</v>
      </c>
      <c r="P2133" s="99">
        <v>34960.273488044702</v>
      </c>
      <c r="Q2133" s="99">
        <v>3294.8878738284102</v>
      </c>
      <c r="R2133" s="99">
        <v>0</v>
      </c>
      <c r="S2133" s="99">
        <v>1888.6149686276899</v>
      </c>
      <c r="T2133" s="99">
        <v>0</v>
      </c>
      <c r="U2133" s="99">
        <v>42872.852283000902</v>
      </c>
      <c r="V2133" s="99">
        <v>3529923.5915222201</v>
      </c>
      <c r="W2133" s="99">
        <v>0</v>
      </c>
      <c r="X2133" s="99">
        <v>561506.37535095203</v>
      </c>
      <c r="Y2133" s="99">
        <v>371809.08128356899</v>
      </c>
      <c r="Z2133" s="99">
        <v>223117.43586921701</v>
      </c>
      <c r="AA2133" s="99">
        <v>0</v>
      </c>
      <c r="AB2133" s="99">
        <v>0</v>
      </c>
      <c r="AC2133" s="99">
        <v>14235935.989623999</v>
      </c>
      <c r="AD2133" s="99">
        <v>200.56697602383801</v>
      </c>
      <c r="AE2133" s="99">
        <v>6921.0170933008203</v>
      </c>
      <c r="AF2133" s="99">
        <v>1698748.3575134301</v>
      </c>
      <c r="AG2133" s="99">
        <v>549381.37828064</v>
      </c>
      <c r="AH2133" s="99">
        <v>0</v>
      </c>
      <c r="AI2133" s="99">
        <v>1483175.22929382</v>
      </c>
      <c r="AJ2133" s="99">
        <v>360497.74073791498</v>
      </c>
      <c r="AK2133" s="99">
        <v>0</v>
      </c>
      <c r="AL2133" s="99">
        <v>221918.59078216599</v>
      </c>
      <c r="AM2133" s="99">
        <v>0</v>
      </c>
      <c r="AN2133" s="99">
        <v>14197553.731811499</v>
      </c>
      <c r="AO2133" s="99">
        <v>36322305.426269501</v>
      </c>
      <c r="AP2133" s="99">
        <v>0</v>
      </c>
      <c r="AQ2133" s="99">
        <v>4963847.6400146503</v>
      </c>
      <c r="AR2133" s="99">
        <v>3141491.5346679701</v>
      </c>
      <c r="AS2133" s="99">
        <v>1951317.1496582001</v>
      </c>
      <c r="AT2133" s="99">
        <v>0</v>
      </c>
      <c r="AU2133" s="99">
        <v>0</v>
      </c>
      <c r="AV2133" s="99">
        <v>45540700.184082001</v>
      </c>
      <c r="AW2133" s="99">
        <v>666.15731357037998</v>
      </c>
      <c r="AX2133" s="99">
        <v>70566.682245254502</v>
      </c>
      <c r="AY2133" s="99">
        <v>17617127.677246101</v>
      </c>
      <c r="AZ2133" s="99">
        <v>5146404.26208496</v>
      </c>
      <c r="BA2133" s="99">
        <v>0</v>
      </c>
      <c r="BB2133" s="99">
        <v>15190471.2537842</v>
      </c>
      <c r="BC2133" s="99">
        <v>3373903.7402038602</v>
      </c>
      <c r="BD2133" s="99">
        <v>0</v>
      </c>
      <c r="BE2133" s="99">
        <v>1940856.6401825</v>
      </c>
      <c r="BF2133" s="99">
        <v>0</v>
      </c>
      <c r="BG2133" s="99">
        <v>45517916.662109397</v>
      </c>
      <c r="BH2133" s="99">
        <v>10193762.8395996</v>
      </c>
      <c r="BI2133" s="99">
        <v>0</v>
      </c>
      <c r="BJ2133" s="99">
        <v>2013105.2549133301</v>
      </c>
      <c r="BK2133" s="99">
        <v>1332243.604599</v>
      </c>
      <c r="BL2133" s="99">
        <v>0</v>
      </c>
      <c r="BM2133" s="99">
        <v>0</v>
      </c>
      <c r="BN2133" s="99">
        <v>0</v>
      </c>
      <c r="BO2133" s="99">
        <v>0</v>
      </c>
      <c r="BP2133" s="99">
        <v>0</v>
      </c>
      <c r="BQ2133" s="99">
        <v>0</v>
      </c>
      <c r="BR2133" s="99">
        <v>5756742.73083496</v>
      </c>
      <c r="BS2133" s="99">
        <v>1923814.76591492</v>
      </c>
      <c r="BT2133" s="99">
        <v>0</v>
      </c>
      <c r="BU2133" s="99">
        <v>2772021.7399597201</v>
      </c>
      <c r="BV2133" s="99">
        <v>1793561.3816833501</v>
      </c>
      <c r="BW2133" s="99">
        <v>0</v>
      </c>
      <c r="BX2133" s="99">
        <v>401268.35853195202</v>
      </c>
      <c r="BY2133" s="99">
        <v>0</v>
      </c>
      <c r="BZ2133" s="99">
        <v>0</v>
      </c>
      <c r="CA2133" s="99">
        <v>79647.222796440095</v>
      </c>
      <c r="CB2133" s="99">
        <v>4076553.0792541499</v>
      </c>
      <c r="CC2133" s="99">
        <v>41152402.8759766</v>
      </c>
      <c r="CD2133" s="99">
        <v>12246327.1314697</v>
      </c>
      <c r="CE2133" s="99">
        <v>1887.2909255027801</v>
      </c>
      <c r="CF2133" s="99">
        <v>223320.376064301</v>
      </c>
      <c r="CG2133" s="99">
        <v>1951684.34176636</v>
      </c>
      <c r="CH2133" s="99">
        <v>0</v>
      </c>
      <c r="CI2133" s="99">
        <v>81538.702507972703</v>
      </c>
      <c r="CJ2133" s="99">
        <v>4296061.6958618201</v>
      </c>
      <c r="CK2133" s="99">
        <v>43017239.705566399</v>
      </c>
      <c r="CL2133" s="99">
        <v>12624605.205200201</v>
      </c>
      <c r="CM2133" s="166">
        <v>124186.021045685</v>
      </c>
      <c r="CN2133" s="166">
        <v>18493651.8664551</v>
      </c>
      <c r="CO2133" s="166">
        <v>88616847.314453095</v>
      </c>
      <c r="CP2133" s="99">
        <v>12624605.205200201</v>
      </c>
      <c r="CQ2133" s="99">
        <v>0</v>
      </c>
      <c r="CR2133" s="99">
        <v>0</v>
      </c>
      <c r="CS2133" s="99">
        <v>0</v>
      </c>
      <c r="CT2133" s="99">
        <v>0</v>
      </c>
      <c r="CU2133" s="98">
        <v>8413.4293666939993</v>
      </c>
      <c r="CV2133" s="98">
        <v>44500.113401363</v>
      </c>
      <c r="CW2133" s="98">
        <v>4299873.4553184509</v>
      </c>
      <c r="CX2133" s="98">
        <v>43104087.217742957</v>
      </c>
    </row>
    <row r="2134" spans="1:102" x14ac:dyDescent="0.2">
      <c r="A2134" s="98" t="s">
        <v>187</v>
      </c>
      <c r="B2134" s="100">
        <v>42887</v>
      </c>
      <c r="C2134" s="99">
        <v>70796.02460289</v>
      </c>
      <c r="D2134" s="99">
        <v>0</v>
      </c>
      <c r="E2134" s="99">
        <v>8228.4705649614298</v>
      </c>
      <c r="F2134" s="99">
        <v>6693.1215626001404</v>
      </c>
      <c r="G2134" s="99">
        <v>1934.3019538819799</v>
      </c>
      <c r="H2134" s="99">
        <v>0</v>
      </c>
      <c r="I2134" s="99">
        <v>0</v>
      </c>
      <c r="J2134" s="99">
        <v>42622.619783401497</v>
      </c>
      <c r="K2134" s="99">
        <v>1.8131081010069501</v>
      </c>
      <c r="L2134" s="99">
        <v>125.52446273528</v>
      </c>
      <c r="M2134" s="99">
        <v>36217.901847839399</v>
      </c>
      <c r="N2134" s="99">
        <v>4875.6215423345602</v>
      </c>
      <c r="O2134" s="99">
        <v>0</v>
      </c>
      <c r="P2134" s="99">
        <v>34576.105524539897</v>
      </c>
      <c r="Q2134" s="99">
        <v>3218.42982169986</v>
      </c>
      <c r="R2134" s="99">
        <v>0</v>
      </c>
      <c r="S2134" s="99">
        <v>1923.6963612884299</v>
      </c>
      <c r="T2134" s="99">
        <v>0</v>
      </c>
      <c r="U2134" s="99">
        <v>42625.520612239801</v>
      </c>
      <c r="V2134" s="99">
        <v>3485585.5641784701</v>
      </c>
      <c r="W2134" s="99">
        <v>0</v>
      </c>
      <c r="X2134" s="99">
        <v>533461.36026763904</v>
      </c>
      <c r="Y2134" s="99">
        <v>352511.99120330799</v>
      </c>
      <c r="Z2134" s="99">
        <v>221313.23729896499</v>
      </c>
      <c r="AA2134" s="99">
        <v>0</v>
      </c>
      <c r="AB2134" s="99">
        <v>0</v>
      </c>
      <c r="AC2134" s="99">
        <v>14114539.2851563</v>
      </c>
      <c r="AD2134" s="99">
        <v>282.16619900986598</v>
      </c>
      <c r="AE2134" s="99">
        <v>6175.6040418148004</v>
      </c>
      <c r="AF2134" s="99">
        <v>1675637.58822632</v>
      </c>
      <c r="AG2134" s="99">
        <v>537536.03858184803</v>
      </c>
      <c r="AH2134" s="99">
        <v>0</v>
      </c>
      <c r="AI2134" s="99">
        <v>1433807.7574157701</v>
      </c>
      <c r="AJ2134" s="99">
        <v>355434.61542510998</v>
      </c>
      <c r="AK2134" s="99">
        <v>0</v>
      </c>
      <c r="AL2134" s="99">
        <v>220096.302185059</v>
      </c>
      <c r="AM2134" s="99">
        <v>0</v>
      </c>
      <c r="AN2134" s="99">
        <v>14141998.6842041</v>
      </c>
      <c r="AO2134" s="99">
        <v>36034815.650390603</v>
      </c>
      <c r="AP2134" s="99">
        <v>0</v>
      </c>
      <c r="AQ2134" s="99">
        <v>4770830.0523071298</v>
      </c>
      <c r="AR2134" s="99">
        <v>3009418.1242980999</v>
      </c>
      <c r="AS2134" s="99">
        <v>1949429.2779540999</v>
      </c>
      <c r="AT2134" s="99">
        <v>0</v>
      </c>
      <c r="AU2134" s="99">
        <v>0</v>
      </c>
      <c r="AV2134" s="99">
        <v>45585024.792480499</v>
      </c>
      <c r="AW2134" s="99">
        <v>960.40122519433498</v>
      </c>
      <c r="AX2134" s="99">
        <v>63382.173748016401</v>
      </c>
      <c r="AY2134" s="99">
        <v>17441772.073974598</v>
      </c>
      <c r="AZ2134" s="99">
        <v>5042953.2822876005</v>
      </c>
      <c r="BA2134" s="99">
        <v>0</v>
      </c>
      <c r="BB2134" s="99">
        <v>14717971.7122803</v>
      </c>
      <c r="BC2134" s="99">
        <v>3338988.1293945299</v>
      </c>
      <c r="BD2134" s="99">
        <v>0</v>
      </c>
      <c r="BE2134" s="99">
        <v>1938123.88052368</v>
      </c>
      <c r="BF2134" s="99">
        <v>0</v>
      </c>
      <c r="BG2134" s="99">
        <v>45530138.809570298</v>
      </c>
      <c r="BH2134" s="99">
        <v>9996075.7362060491</v>
      </c>
      <c r="BI2134" s="99">
        <v>0</v>
      </c>
      <c r="BJ2134" s="99">
        <v>1930615.5443267799</v>
      </c>
      <c r="BK2134" s="99">
        <v>1280675.63009644</v>
      </c>
      <c r="BL2134" s="99">
        <v>0</v>
      </c>
      <c r="BM2134" s="99">
        <v>0</v>
      </c>
      <c r="BN2134" s="99">
        <v>0</v>
      </c>
      <c r="BO2134" s="99">
        <v>0</v>
      </c>
      <c r="BP2134" s="99">
        <v>0</v>
      </c>
      <c r="BQ2134" s="99">
        <v>0</v>
      </c>
      <c r="BR2134" s="99">
        <v>5682116.6257934598</v>
      </c>
      <c r="BS2134" s="99">
        <v>1888419.06913757</v>
      </c>
      <c r="BT2134" s="99">
        <v>0</v>
      </c>
      <c r="BU2134" s="99">
        <v>2746511.4299621601</v>
      </c>
      <c r="BV2134" s="99">
        <v>1774684.72492981</v>
      </c>
      <c r="BW2134" s="99">
        <v>0</v>
      </c>
      <c r="BX2134" s="99">
        <v>401131.09854126</v>
      </c>
      <c r="BY2134" s="99">
        <v>0</v>
      </c>
      <c r="BZ2134" s="99">
        <v>0</v>
      </c>
      <c r="CA2134" s="99">
        <v>79019.690217018098</v>
      </c>
      <c r="CB2134" s="99">
        <v>4024647.8130798298</v>
      </c>
      <c r="CC2134" s="99">
        <v>40796036.330078103</v>
      </c>
      <c r="CD2134" s="99">
        <v>11928386.0073242</v>
      </c>
      <c r="CE2134" s="99">
        <v>1935.88327090442</v>
      </c>
      <c r="CF2134" s="99">
        <v>221358.18495750401</v>
      </c>
      <c r="CG2134" s="99">
        <v>1949762.4142608601</v>
      </c>
      <c r="CH2134" s="99">
        <v>0</v>
      </c>
      <c r="CI2134" s="99">
        <v>80968.935404777498</v>
      </c>
      <c r="CJ2134" s="99">
        <v>4245094.0505981399</v>
      </c>
      <c r="CK2134" s="99">
        <v>42810174.726074196</v>
      </c>
      <c r="CL2134" s="99">
        <v>12297205.2977295</v>
      </c>
      <c r="CM2134" s="166">
        <v>123304.602374077</v>
      </c>
      <c r="CN2134" s="166">
        <v>18382351.9697266</v>
      </c>
      <c r="CO2134" s="166">
        <v>88363610.775390595</v>
      </c>
      <c r="CP2134" s="99">
        <v>12297205.2977295</v>
      </c>
      <c r="CQ2134" s="99">
        <v>0</v>
      </c>
      <c r="CR2134" s="99">
        <v>0</v>
      </c>
      <c r="CS2134" s="99">
        <v>0</v>
      </c>
      <c r="CT2134" s="99">
        <v>0</v>
      </c>
      <c r="CU2134" s="98">
        <v>8228.9872233429996</v>
      </c>
      <c r="CV2134" s="98">
        <v>44270.399584323997</v>
      </c>
      <c r="CW2134" s="98">
        <v>4246005.9980373336</v>
      </c>
      <c r="CX2134" s="98">
        <v>42745798.744338959</v>
      </c>
    </row>
    <row r="2135" spans="1:102" x14ac:dyDescent="0.2">
      <c r="A2135" s="98" t="s">
        <v>187</v>
      </c>
      <c r="B2135" s="100">
        <v>42979</v>
      </c>
      <c r="C2135" s="99">
        <v>70827.988087654099</v>
      </c>
      <c r="D2135" s="99">
        <v>0</v>
      </c>
      <c r="E2135" s="99">
        <v>8075.1688321828797</v>
      </c>
      <c r="F2135" s="99">
        <v>6615.2975795865104</v>
      </c>
      <c r="G2135" s="99">
        <v>1957.7526047676799</v>
      </c>
      <c r="H2135" s="99">
        <v>0</v>
      </c>
      <c r="I2135" s="99">
        <v>0</v>
      </c>
      <c r="J2135" s="99">
        <v>42395.255224704699</v>
      </c>
      <c r="K2135" s="99">
        <v>0.98410405252070599</v>
      </c>
      <c r="L2135" s="99">
        <v>115.155289897695</v>
      </c>
      <c r="M2135" s="99">
        <v>36155.695174217202</v>
      </c>
      <c r="N2135" s="99">
        <v>4873.9350214600599</v>
      </c>
      <c r="O2135" s="99">
        <v>0</v>
      </c>
      <c r="P2135" s="99">
        <v>34553.720482826197</v>
      </c>
      <c r="Q2135" s="99">
        <v>3218.5519835948899</v>
      </c>
      <c r="R2135" s="99">
        <v>0</v>
      </c>
      <c r="S2135" s="99">
        <v>1947.66299125552</v>
      </c>
      <c r="T2135" s="99">
        <v>0</v>
      </c>
      <c r="U2135" s="99">
        <v>42424.055072784402</v>
      </c>
      <c r="V2135" s="99">
        <v>3449781.1906127902</v>
      </c>
      <c r="W2135" s="99">
        <v>0</v>
      </c>
      <c r="X2135" s="99">
        <v>513083.31530761701</v>
      </c>
      <c r="Y2135" s="99">
        <v>338743.56022644002</v>
      </c>
      <c r="Z2135" s="99">
        <v>217049.35854721101</v>
      </c>
      <c r="AA2135" s="99">
        <v>0</v>
      </c>
      <c r="AB2135" s="99">
        <v>0</v>
      </c>
      <c r="AC2135" s="99">
        <v>14021552.186401401</v>
      </c>
      <c r="AD2135" s="99">
        <v>44.62652818067</v>
      </c>
      <c r="AE2135" s="99">
        <v>5789.0739119648897</v>
      </c>
      <c r="AF2135" s="99">
        <v>1659183.6692657501</v>
      </c>
      <c r="AG2135" s="99">
        <v>530470.12049102795</v>
      </c>
      <c r="AH2135" s="99">
        <v>0</v>
      </c>
      <c r="AI2135" s="99">
        <v>1422513.18063354</v>
      </c>
      <c r="AJ2135" s="99">
        <v>351148.71452713001</v>
      </c>
      <c r="AK2135" s="99">
        <v>0</v>
      </c>
      <c r="AL2135" s="99">
        <v>215053.617956161</v>
      </c>
      <c r="AM2135" s="99">
        <v>0</v>
      </c>
      <c r="AN2135" s="99">
        <v>14062359.251708999</v>
      </c>
      <c r="AO2135" s="99">
        <v>35874758.390136696</v>
      </c>
      <c r="AP2135" s="99">
        <v>0</v>
      </c>
      <c r="AQ2135" s="99">
        <v>4585453.2761230497</v>
      </c>
      <c r="AR2135" s="99">
        <v>2900634.7942504901</v>
      </c>
      <c r="AS2135" s="99">
        <v>1916216.62138367</v>
      </c>
      <c r="AT2135" s="99">
        <v>0</v>
      </c>
      <c r="AU2135" s="99">
        <v>0</v>
      </c>
      <c r="AV2135" s="99">
        <v>45307748.520507798</v>
      </c>
      <c r="AW2135" s="99">
        <v>157.263626890257</v>
      </c>
      <c r="AX2135" s="99">
        <v>48227.389476776101</v>
      </c>
      <c r="AY2135" s="99">
        <v>17394166.959228501</v>
      </c>
      <c r="AZ2135" s="99">
        <v>5016389.0567627</v>
      </c>
      <c r="BA2135" s="99">
        <v>0</v>
      </c>
      <c r="BB2135" s="99">
        <v>14709316.5455322</v>
      </c>
      <c r="BC2135" s="99">
        <v>3314904.17822266</v>
      </c>
      <c r="BD2135" s="99">
        <v>0</v>
      </c>
      <c r="BE2135" s="99">
        <v>1901251.5599517799</v>
      </c>
      <c r="BF2135" s="99">
        <v>0</v>
      </c>
      <c r="BG2135" s="99">
        <v>45509530.6103516</v>
      </c>
      <c r="BH2135" s="99">
        <v>9997841.7891845703</v>
      </c>
      <c r="BI2135" s="99">
        <v>0</v>
      </c>
      <c r="BJ2135" s="99">
        <v>1871244.34213257</v>
      </c>
      <c r="BK2135" s="99">
        <v>1231797.5335083001</v>
      </c>
      <c r="BL2135" s="99">
        <v>0</v>
      </c>
      <c r="BM2135" s="99">
        <v>0</v>
      </c>
      <c r="BN2135" s="99">
        <v>0</v>
      </c>
      <c r="BO2135" s="99">
        <v>0</v>
      </c>
      <c r="BP2135" s="99">
        <v>0</v>
      </c>
      <c r="BQ2135" s="99">
        <v>0</v>
      </c>
      <c r="BR2135" s="99">
        <v>5667492.3492431603</v>
      </c>
      <c r="BS2135" s="99">
        <v>1875192.33026123</v>
      </c>
      <c r="BT2135" s="99">
        <v>0</v>
      </c>
      <c r="BU2135" s="99">
        <v>2292197.44995117</v>
      </c>
      <c r="BV2135" s="99">
        <v>1754939.6085815399</v>
      </c>
      <c r="BW2135" s="99">
        <v>0</v>
      </c>
      <c r="BX2135" s="99">
        <v>331662.80882263201</v>
      </c>
      <c r="BY2135" s="99">
        <v>0</v>
      </c>
      <c r="BZ2135" s="99">
        <v>0</v>
      </c>
      <c r="CA2135" s="99">
        <v>78919.980535507202</v>
      </c>
      <c r="CB2135" s="99">
        <v>3989866.4162597698</v>
      </c>
      <c r="CC2135" s="99">
        <v>40693912.312988304</v>
      </c>
      <c r="CD2135" s="99">
        <v>11855967.0584717</v>
      </c>
      <c r="CE2135" s="99">
        <v>1959.7665636986501</v>
      </c>
      <c r="CF2135" s="99">
        <v>216439.09181594799</v>
      </c>
      <c r="CG2135" s="99">
        <v>1914549.7046051</v>
      </c>
      <c r="CH2135" s="99">
        <v>0</v>
      </c>
      <c r="CI2135" s="99">
        <v>80896.995208740205</v>
      </c>
      <c r="CJ2135" s="99">
        <v>4210559.0095214797</v>
      </c>
      <c r="CK2135" s="99">
        <v>42633891.788574196</v>
      </c>
      <c r="CL2135" s="99">
        <v>12218810.4686279</v>
      </c>
      <c r="CM2135" s="166">
        <v>123017.782104492</v>
      </c>
      <c r="CN2135" s="166">
        <v>18286533.9216309</v>
      </c>
      <c r="CO2135" s="166">
        <v>88098175.4375</v>
      </c>
      <c r="CP2135" s="99">
        <v>12218810.4686279</v>
      </c>
      <c r="CQ2135" s="99">
        <v>0</v>
      </c>
      <c r="CR2135" s="99">
        <v>0</v>
      </c>
      <c r="CS2135" s="99">
        <v>0</v>
      </c>
      <c r="CT2135" s="99">
        <v>0</v>
      </c>
      <c r="CU2135" s="98">
        <v>8077.6319180629998</v>
      </c>
      <c r="CV2135" s="98">
        <v>44067.588072366998</v>
      </c>
      <c r="CW2135" s="98">
        <v>4206305.5080757178</v>
      </c>
      <c r="CX2135" s="98">
        <v>42608462.017593406</v>
      </c>
    </row>
    <row r="2136" spans="1:102" x14ac:dyDescent="0.2">
      <c r="A2136" s="98" t="s">
        <v>187</v>
      </c>
      <c r="B2136" s="100">
        <v>43070</v>
      </c>
      <c r="C2136" s="99">
        <v>70861.014580726594</v>
      </c>
      <c r="D2136" s="99">
        <v>0</v>
      </c>
      <c r="E2136" s="99">
        <v>7984.4963660240201</v>
      </c>
      <c r="F2136" s="99">
        <v>6595.20546984673</v>
      </c>
      <c r="G2136" s="99">
        <v>1929.0907288640699</v>
      </c>
      <c r="H2136" s="99">
        <v>0</v>
      </c>
      <c r="I2136" s="99">
        <v>0</v>
      </c>
      <c r="J2136" s="99">
        <v>42094.945906639099</v>
      </c>
      <c r="K2136" s="99">
        <v>1.22624174384691</v>
      </c>
      <c r="L2136" s="99">
        <v>100.529263198376</v>
      </c>
      <c r="M2136" s="99">
        <v>36197.461775302902</v>
      </c>
      <c r="N2136" s="99">
        <v>4859.7906006574603</v>
      </c>
      <c r="O2136" s="99">
        <v>0</v>
      </c>
      <c r="P2136" s="99">
        <v>34561.164415836298</v>
      </c>
      <c r="Q2136" s="99">
        <v>3205.7329866588102</v>
      </c>
      <c r="R2136" s="99">
        <v>0</v>
      </c>
      <c r="S2136" s="99">
        <v>1913.44529274106</v>
      </c>
      <c r="T2136" s="99">
        <v>0</v>
      </c>
      <c r="U2136" s="99">
        <v>42072.466765880599</v>
      </c>
      <c r="V2136" s="99">
        <v>3435877.8247070299</v>
      </c>
      <c r="W2136" s="99">
        <v>0</v>
      </c>
      <c r="X2136" s="99">
        <v>500845.76643753098</v>
      </c>
      <c r="Y2136" s="99">
        <v>336301.06378936803</v>
      </c>
      <c r="Z2136" s="99">
        <v>220909.21170234701</v>
      </c>
      <c r="AA2136" s="99">
        <v>0</v>
      </c>
      <c r="AB2136" s="99">
        <v>0</v>
      </c>
      <c r="AC2136" s="99">
        <v>14043884.548950201</v>
      </c>
      <c r="AD2136" s="99">
        <v>93.821523847058401</v>
      </c>
      <c r="AE2136" s="99">
        <v>4713.48986119032</v>
      </c>
      <c r="AF2136" s="99">
        <v>1652231.23510742</v>
      </c>
      <c r="AG2136" s="99">
        <v>527452.32804107701</v>
      </c>
      <c r="AH2136" s="99">
        <v>0</v>
      </c>
      <c r="AI2136" s="99">
        <v>1406037.2870330799</v>
      </c>
      <c r="AJ2136" s="99">
        <v>350302.13906860398</v>
      </c>
      <c r="AK2136" s="99">
        <v>0</v>
      </c>
      <c r="AL2136" s="99">
        <v>220157.73806190499</v>
      </c>
      <c r="AM2136" s="99">
        <v>0</v>
      </c>
      <c r="AN2136" s="99">
        <v>14103328.9417725</v>
      </c>
      <c r="AO2136" s="99">
        <v>35746424.015136696</v>
      </c>
      <c r="AP2136" s="99">
        <v>0</v>
      </c>
      <c r="AQ2136" s="99">
        <v>4484010.1404418899</v>
      </c>
      <c r="AR2136" s="99">
        <v>2902768.4873657199</v>
      </c>
      <c r="AS2136" s="99">
        <v>1955215.4063415499</v>
      </c>
      <c r="AT2136" s="99">
        <v>0</v>
      </c>
      <c r="AU2136" s="99">
        <v>0</v>
      </c>
      <c r="AV2136" s="99">
        <v>45410080.0625</v>
      </c>
      <c r="AW2136" s="99">
        <v>329.71352628246001</v>
      </c>
      <c r="AX2136" s="99">
        <v>38249.871837139101</v>
      </c>
      <c r="AY2136" s="99">
        <v>17424062.714355499</v>
      </c>
      <c r="AZ2136" s="99">
        <v>5039566.0261230497</v>
      </c>
      <c r="BA2136" s="99">
        <v>0</v>
      </c>
      <c r="BB2136" s="99">
        <v>14478424.930908199</v>
      </c>
      <c r="BC2136" s="99">
        <v>3326332.4326171898</v>
      </c>
      <c r="BD2136" s="99">
        <v>0</v>
      </c>
      <c r="BE2136" s="99">
        <v>1946338.7899932901</v>
      </c>
      <c r="BF2136" s="99">
        <v>0</v>
      </c>
      <c r="BG2136" s="99">
        <v>45578383.113769501</v>
      </c>
      <c r="BH2136" s="99">
        <v>10085029.528686499</v>
      </c>
      <c r="BI2136" s="99">
        <v>0</v>
      </c>
      <c r="BJ2136" s="99">
        <v>1843657.7012329099</v>
      </c>
      <c r="BK2136" s="99">
        <v>1229102.21603394</v>
      </c>
      <c r="BL2136" s="99">
        <v>0</v>
      </c>
      <c r="BM2136" s="99">
        <v>0</v>
      </c>
      <c r="BN2136" s="99">
        <v>0</v>
      </c>
      <c r="BO2136" s="99">
        <v>0</v>
      </c>
      <c r="BP2136" s="99">
        <v>0</v>
      </c>
      <c r="BQ2136" s="99">
        <v>0</v>
      </c>
      <c r="BR2136" s="99">
        <v>5691917.1624755897</v>
      </c>
      <c r="BS2136" s="99">
        <v>1884677.0458068801</v>
      </c>
      <c r="BT2136" s="99">
        <v>0</v>
      </c>
      <c r="BU2136" s="99">
        <v>2677656.4999694801</v>
      </c>
      <c r="BV2136" s="99">
        <v>1755395.6422729499</v>
      </c>
      <c r="BW2136" s="99">
        <v>0</v>
      </c>
      <c r="BX2136" s="99">
        <v>386807.548618317</v>
      </c>
      <c r="BY2136" s="99">
        <v>0</v>
      </c>
      <c r="BZ2136" s="99">
        <v>0</v>
      </c>
      <c r="CA2136" s="99">
        <v>78938.533463478103</v>
      </c>
      <c r="CB2136" s="99">
        <v>3950843.8199157701</v>
      </c>
      <c r="CC2136" s="99">
        <v>40362360.8916016</v>
      </c>
      <c r="CD2136" s="99">
        <v>11903864.7260742</v>
      </c>
      <c r="CE2136" s="99">
        <v>1927.5346567183699</v>
      </c>
      <c r="CF2136" s="99">
        <v>221172.82834052999</v>
      </c>
      <c r="CG2136" s="99">
        <v>1955761.5726318399</v>
      </c>
      <c r="CH2136" s="99">
        <v>0</v>
      </c>
      <c r="CI2136" s="99">
        <v>80830.749613761902</v>
      </c>
      <c r="CJ2136" s="99">
        <v>4175841.2583618201</v>
      </c>
      <c r="CK2136" s="99">
        <v>42404866.128906302</v>
      </c>
      <c r="CL2136" s="99">
        <v>12323093.3078613</v>
      </c>
      <c r="CM2136" s="166">
        <v>122598.91034889199</v>
      </c>
      <c r="CN2136" s="166">
        <v>18240500.066894501</v>
      </c>
      <c r="CO2136" s="166">
        <v>87900331.703125</v>
      </c>
      <c r="CP2136" s="99">
        <v>12323093.3078613</v>
      </c>
      <c r="CQ2136" s="99">
        <v>0</v>
      </c>
      <c r="CR2136" s="99">
        <v>0</v>
      </c>
      <c r="CS2136" s="99">
        <v>0</v>
      </c>
      <c r="CT2136" s="99">
        <v>0</v>
      </c>
      <c r="CU2136" s="98">
        <v>7983.9170878779996</v>
      </c>
      <c r="CV2136" s="98">
        <v>43753.720335024002</v>
      </c>
      <c r="CW2136" s="98">
        <v>4172016.6482563</v>
      </c>
      <c r="CX2136" s="98">
        <v>42318122.464233443</v>
      </c>
    </row>
    <row r="2137" spans="1:102" x14ac:dyDescent="0.2">
      <c r="A2137" s="98" t="s">
        <v>187</v>
      </c>
      <c r="B2137" s="100">
        <v>43160</v>
      </c>
      <c r="C2137" s="99">
        <v>69799.132785797105</v>
      </c>
      <c r="D2137" s="99">
        <v>0</v>
      </c>
      <c r="E2137" s="99">
        <v>7797.8988596796999</v>
      </c>
      <c r="F2137" s="99">
        <v>6412.8533282279996</v>
      </c>
      <c r="G2137" s="99">
        <v>1911.23709084094</v>
      </c>
      <c r="H2137" s="99">
        <v>0</v>
      </c>
      <c r="I2137" s="99">
        <v>0</v>
      </c>
      <c r="J2137" s="99">
        <v>42004.815006732897</v>
      </c>
      <c r="K2137" s="99">
        <v>0.93641942541580603</v>
      </c>
      <c r="L2137" s="99">
        <v>107.624583240598</v>
      </c>
      <c r="M2137" s="99">
        <v>35486.281312465697</v>
      </c>
      <c r="N2137" s="99">
        <v>4877.8009060025197</v>
      </c>
      <c r="O2137" s="99">
        <v>0</v>
      </c>
      <c r="P2137" s="99">
        <v>33813.230044841803</v>
      </c>
      <c r="Q2137" s="99">
        <v>3199.4045035541099</v>
      </c>
      <c r="R2137" s="99">
        <v>0</v>
      </c>
      <c r="S2137" s="99">
        <v>1910.69737665355</v>
      </c>
      <c r="T2137" s="99">
        <v>0</v>
      </c>
      <c r="U2137" s="99">
        <v>42001.5818285942</v>
      </c>
      <c r="V2137" s="99">
        <v>3420738.5492248498</v>
      </c>
      <c r="W2137" s="99">
        <v>0</v>
      </c>
      <c r="X2137" s="99">
        <v>484001.75554275501</v>
      </c>
      <c r="Y2137" s="99">
        <v>322951.38530349702</v>
      </c>
      <c r="Z2137" s="99">
        <v>214166.65191841099</v>
      </c>
      <c r="AA2137" s="99">
        <v>0</v>
      </c>
      <c r="AB2137" s="99">
        <v>0</v>
      </c>
      <c r="AC2137" s="99">
        <v>13985111.020752</v>
      </c>
      <c r="AD2137" s="99">
        <v>114.466344690882</v>
      </c>
      <c r="AE2137" s="99">
        <v>6764.1148424744597</v>
      </c>
      <c r="AF2137" s="99">
        <v>1644489.8799743699</v>
      </c>
      <c r="AG2137" s="99">
        <v>520918.30820083601</v>
      </c>
      <c r="AH2137" s="99">
        <v>0</v>
      </c>
      <c r="AI2137" s="99">
        <v>1376236.0049591099</v>
      </c>
      <c r="AJ2137" s="99">
        <v>354034.777523041</v>
      </c>
      <c r="AK2137" s="99">
        <v>0</v>
      </c>
      <c r="AL2137" s="99">
        <v>213622.29152107201</v>
      </c>
      <c r="AM2137" s="99">
        <v>0</v>
      </c>
      <c r="AN2137" s="99">
        <v>13949327.5620117</v>
      </c>
      <c r="AO2137" s="99">
        <v>35795823.568359397</v>
      </c>
      <c r="AP2137" s="99">
        <v>0</v>
      </c>
      <c r="AQ2137" s="99">
        <v>4373699.7540893601</v>
      </c>
      <c r="AR2137" s="99">
        <v>2795698.7380676302</v>
      </c>
      <c r="AS2137" s="99">
        <v>1905540.83918762</v>
      </c>
      <c r="AT2137" s="99">
        <v>0</v>
      </c>
      <c r="AU2137" s="99">
        <v>0</v>
      </c>
      <c r="AV2137" s="99">
        <v>45725831.6572266</v>
      </c>
      <c r="AW2137" s="99">
        <v>384.84073562547599</v>
      </c>
      <c r="AX2137" s="99">
        <v>50308.456935882597</v>
      </c>
      <c r="AY2137" s="99">
        <v>17442029.556884799</v>
      </c>
      <c r="AZ2137" s="99">
        <v>5045698.8193359403</v>
      </c>
      <c r="BA2137" s="99">
        <v>0</v>
      </c>
      <c r="BB2137" s="99">
        <v>14240905.9544678</v>
      </c>
      <c r="BC2137" s="99">
        <v>3402481.5892639202</v>
      </c>
      <c r="BD2137" s="99">
        <v>0</v>
      </c>
      <c r="BE2137" s="99">
        <v>1900526.69502258</v>
      </c>
      <c r="BF2137" s="99">
        <v>0</v>
      </c>
      <c r="BG2137" s="99">
        <v>45717515</v>
      </c>
      <c r="BH2137" s="99">
        <v>9955223.89135742</v>
      </c>
      <c r="BI2137" s="99">
        <v>0</v>
      </c>
      <c r="BJ2137" s="99">
        <v>1804644.63119507</v>
      </c>
      <c r="BK2137" s="99">
        <v>1209518.13835144</v>
      </c>
      <c r="BL2137" s="99">
        <v>0</v>
      </c>
      <c r="BM2137" s="99">
        <v>0</v>
      </c>
      <c r="BN2137" s="99">
        <v>0</v>
      </c>
      <c r="BO2137" s="99">
        <v>0</v>
      </c>
      <c r="BP2137" s="99">
        <v>0</v>
      </c>
      <c r="BQ2137" s="99">
        <v>0</v>
      </c>
      <c r="BR2137" s="99">
        <v>5648614.6569213904</v>
      </c>
      <c r="BS2137" s="99">
        <v>1874558.4977722201</v>
      </c>
      <c r="BT2137" s="99">
        <v>0</v>
      </c>
      <c r="BU2137" s="99">
        <v>2570553.0899658198</v>
      </c>
      <c r="BV2137" s="99">
        <v>1786882.46728516</v>
      </c>
      <c r="BW2137" s="99">
        <v>0</v>
      </c>
      <c r="BX2137" s="99">
        <v>387110.75862884498</v>
      </c>
      <c r="BY2137" s="99">
        <v>0</v>
      </c>
      <c r="BZ2137" s="99">
        <v>0</v>
      </c>
      <c r="CA2137" s="99">
        <v>77484.765739440903</v>
      </c>
      <c r="CB2137" s="99">
        <v>3904279.4682006799</v>
      </c>
      <c r="CC2137" s="99">
        <v>40127385.339355499</v>
      </c>
      <c r="CD2137" s="99">
        <v>11792490.9293213</v>
      </c>
      <c r="CE2137" s="99">
        <v>1908.5523471087199</v>
      </c>
      <c r="CF2137" s="99">
        <v>214451.70690345799</v>
      </c>
      <c r="CG2137" s="99">
        <v>1906466.6443481401</v>
      </c>
      <c r="CH2137" s="99">
        <v>0</v>
      </c>
      <c r="CI2137" s="99">
        <v>79395.151201248198</v>
      </c>
      <c r="CJ2137" s="99">
        <v>4124753.1734619099</v>
      </c>
      <c r="CK2137" s="99">
        <v>41803362.145507798</v>
      </c>
      <c r="CL2137" s="99">
        <v>12155404.5383301</v>
      </c>
      <c r="CM2137" s="166">
        <v>121179.94256115</v>
      </c>
      <c r="CN2137" s="166">
        <v>18092725.8591309</v>
      </c>
      <c r="CO2137" s="166">
        <v>87830395.659179702</v>
      </c>
      <c r="CP2137" s="99">
        <v>12155404.5383301</v>
      </c>
      <c r="CQ2137" s="99">
        <v>0</v>
      </c>
      <c r="CR2137" s="99">
        <v>0</v>
      </c>
      <c r="CS2137" s="99">
        <v>0</v>
      </c>
      <c r="CT2137" s="99">
        <v>0</v>
      </c>
      <c r="CU2137" s="98">
        <v>7799.8845320589999</v>
      </c>
      <c r="CV2137" s="98">
        <v>43633.104487714998</v>
      </c>
      <c r="CW2137" s="98">
        <v>4118731.175104138</v>
      </c>
      <c r="CX2137" s="98">
        <v>42033851.983703636</v>
      </c>
    </row>
    <row r="2138" spans="1:102" x14ac:dyDescent="0.2">
      <c r="A2138" s="98" t="s">
        <v>187</v>
      </c>
      <c r="B2138" s="100">
        <v>43252</v>
      </c>
      <c r="C2138" s="99">
        <v>70368.666434287996</v>
      </c>
      <c r="D2138" s="99">
        <v>0</v>
      </c>
      <c r="E2138" s="99">
        <v>7716.2614125013397</v>
      </c>
      <c r="F2138" s="99">
        <v>6421.7787367701503</v>
      </c>
      <c r="G2138" s="99">
        <v>1897.61979541183</v>
      </c>
      <c r="H2138" s="99">
        <v>0</v>
      </c>
      <c r="I2138" s="99">
        <v>0</v>
      </c>
      <c r="J2138" s="99">
        <v>41588.689811229699</v>
      </c>
      <c r="K2138" s="99">
        <v>0.906349979952211</v>
      </c>
      <c r="L2138" s="99">
        <v>100.99583783838899</v>
      </c>
      <c r="M2138" s="99">
        <v>35945.527979373903</v>
      </c>
      <c r="N2138" s="99">
        <v>4876.8098728060704</v>
      </c>
      <c r="O2138" s="99">
        <v>0</v>
      </c>
      <c r="P2138" s="99">
        <v>33956.173439979597</v>
      </c>
      <c r="Q2138" s="99">
        <v>3190.2658669054499</v>
      </c>
      <c r="R2138" s="99">
        <v>0</v>
      </c>
      <c r="S2138" s="99">
        <v>1888.26208621264</v>
      </c>
      <c r="T2138" s="99">
        <v>0</v>
      </c>
      <c r="U2138" s="99">
        <v>41584.090600013697</v>
      </c>
      <c r="V2138" s="99">
        <v>3401525.7025146498</v>
      </c>
      <c r="W2138" s="99">
        <v>0</v>
      </c>
      <c r="X2138" s="99">
        <v>476774.86735916103</v>
      </c>
      <c r="Y2138" s="99">
        <v>319770.51860427897</v>
      </c>
      <c r="Z2138" s="99">
        <v>215079.09130096401</v>
      </c>
      <c r="AA2138" s="99">
        <v>0</v>
      </c>
      <c r="AB2138" s="99">
        <v>0</v>
      </c>
      <c r="AC2138" s="99">
        <v>13833124.342651401</v>
      </c>
      <c r="AD2138" s="99">
        <v>85.347486556507604</v>
      </c>
      <c r="AE2138" s="99">
        <v>6683.3827438950502</v>
      </c>
      <c r="AF2138" s="99">
        <v>1634259.9028930699</v>
      </c>
      <c r="AG2138" s="99">
        <v>522177.11257171602</v>
      </c>
      <c r="AH2138" s="99">
        <v>0</v>
      </c>
      <c r="AI2138" s="99">
        <v>1375350.6395721401</v>
      </c>
      <c r="AJ2138" s="99">
        <v>350755.960025787</v>
      </c>
      <c r="AK2138" s="99">
        <v>0</v>
      </c>
      <c r="AL2138" s="99">
        <v>214764.81155777001</v>
      </c>
      <c r="AM2138" s="99">
        <v>0</v>
      </c>
      <c r="AN2138" s="99">
        <v>13920452.760742201</v>
      </c>
      <c r="AO2138" s="99">
        <v>35797848.4755859</v>
      </c>
      <c r="AP2138" s="99">
        <v>0</v>
      </c>
      <c r="AQ2138" s="99">
        <v>4320107.7625732403</v>
      </c>
      <c r="AR2138" s="99">
        <v>2822905.8596496601</v>
      </c>
      <c r="AS2138" s="99">
        <v>1917867.9364624</v>
      </c>
      <c r="AT2138" s="99">
        <v>0</v>
      </c>
      <c r="AU2138" s="99">
        <v>0</v>
      </c>
      <c r="AV2138" s="99">
        <v>45712739.625488304</v>
      </c>
      <c r="AW2138" s="99">
        <v>297.44471352174901</v>
      </c>
      <c r="AX2138" s="99">
        <v>41733.348849296599</v>
      </c>
      <c r="AY2138" s="99">
        <v>17459655.651611298</v>
      </c>
      <c r="AZ2138" s="99">
        <v>5040403.4807739304</v>
      </c>
      <c r="BA2138" s="99">
        <v>0</v>
      </c>
      <c r="BB2138" s="99">
        <v>14252302.2154541</v>
      </c>
      <c r="BC2138" s="99">
        <v>3384284.1639404302</v>
      </c>
      <c r="BD2138" s="99">
        <v>0</v>
      </c>
      <c r="BE2138" s="99">
        <v>1913855.1890716599</v>
      </c>
      <c r="BF2138" s="99">
        <v>0</v>
      </c>
      <c r="BG2138" s="99">
        <v>45813015.994628899</v>
      </c>
      <c r="BH2138" s="99">
        <v>10080548.6135254</v>
      </c>
      <c r="BI2138" s="99">
        <v>0</v>
      </c>
      <c r="BJ2138" s="99">
        <v>1779388.1546478299</v>
      </c>
      <c r="BK2138" s="99">
        <v>1200707.70318604</v>
      </c>
      <c r="BL2138" s="99">
        <v>0</v>
      </c>
      <c r="BM2138" s="99">
        <v>0</v>
      </c>
      <c r="BN2138" s="99">
        <v>0</v>
      </c>
      <c r="BO2138" s="99">
        <v>0</v>
      </c>
      <c r="BP2138" s="99">
        <v>0</v>
      </c>
      <c r="BQ2138" s="99">
        <v>0</v>
      </c>
      <c r="BR2138" s="99">
        <v>5664515.93994141</v>
      </c>
      <c r="BS2138" s="99">
        <v>1872767.2711791999</v>
      </c>
      <c r="BT2138" s="99">
        <v>0</v>
      </c>
      <c r="BU2138" s="99">
        <v>2635193.3199768099</v>
      </c>
      <c r="BV2138" s="99">
        <v>1766769.4873504599</v>
      </c>
      <c r="BW2138" s="99">
        <v>0</v>
      </c>
      <c r="BX2138" s="99">
        <v>394050.31858444202</v>
      </c>
      <c r="BY2138" s="99">
        <v>0</v>
      </c>
      <c r="BZ2138" s="99">
        <v>0</v>
      </c>
      <c r="CA2138" s="99">
        <v>78084.107817649798</v>
      </c>
      <c r="CB2138" s="99">
        <v>3897072.4656066899</v>
      </c>
      <c r="CC2138" s="99">
        <v>40385106.559570298</v>
      </c>
      <c r="CD2138" s="99">
        <v>11862738.204345699</v>
      </c>
      <c r="CE2138" s="99">
        <v>1900.70449520648</v>
      </c>
      <c r="CF2138" s="99">
        <v>215088.657373428</v>
      </c>
      <c r="CG2138" s="99">
        <v>1917942.9908904999</v>
      </c>
      <c r="CH2138" s="99">
        <v>0</v>
      </c>
      <c r="CI2138" s="99">
        <v>80003.155808448806</v>
      </c>
      <c r="CJ2138" s="99">
        <v>4110876.5563964802</v>
      </c>
      <c r="CK2138" s="99">
        <v>42542395.255859397</v>
      </c>
      <c r="CL2138" s="99">
        <v>12219526.325805699</v>
      </c>
      <c r="CM2138" s="166">
        <v>121330.805520058</v>
      </c>
      <c r="CN2138" s="166">
        <v>18029399.425048798</v>
      </c>
      <c r="CO2138" s="166">
        <v>87978734.205078095</v>
      </c>
      <c r="CP2138" s="99">
        <v>12219526.325805699</v>
      </c>
      <c r="CQ2138" s="99">
        <v>0</v>
      </c>
      <c r="CR2138" s="99">
        <v>0</v>
      </c>
      <c r="CS2138" s="99">
        <v>0</v>
      </c>
      <c r="CT2138" s="99">
        <v>0</v>
      </c>
      <c r="CU2138" s="98">
        <v>7716.5731879969999</v>
      </c>
      <c r="CV2138" s="98">
        <v>43238.090540439996</v>
      </c>
      <c r="CW2138" s="98">
        <v>4112161.1229801178</v>
      </c>
      <c r="CX2138" s="98">
        <v>42303049.550460801</v>
      </c>
    </row>
    <row r="2139" spans="1:102" x14ac:dyDescent="0.2">
      <c r="A2139" s="98" t="s">
        <v>187</v>
      </c>
      <c r="B2139" s="100">
        <v>43344</v>
      </c>
      <c r="C2139" s="99">
        <v>70071.969897270203</v>
      </c>
      <c r="D2139" s="99">
        <v>0</v>
      </c>
      <c r="E2139" s="99">
        <v>7447.1200333237603</v>
      </c>
      <c r="F2139" s="99">
        <v>6224.6764956116704</v>
      </c>
      <c r="G2139" s="99">
        <v>1862.99292317033</v>
      </c>
      <c r="H2139" s="99">
        <v>0</v>
      </c>
      <c r="I2139" s="99">
        <v>0</v>
      </c>
      <c r="J2139" s="99">
        <v>41412.503568649299</v>
      </c>
      <c r="K2139" s="99">
        <v>0.98410591712308804</v>
      </c>
      <c r="L2139" s="99">
        <v>115.14301483985</v>
      </c>
      <c r="M2139" s="99">
        <v>35565.276471138</v>
      </c>
      <c r="N2139" s="99">
        <v>4858.2103065848396</v>
      </c>
      <c r="O2139" s="99">
        <v>0</v>
      </c>
      <c r="P2139" s="99">
        <v>33828.610173702204</v>
      </c>
      <c r="Q2139" s="99">
        <v>3142.1367455124901</v>
      </c>
      <c r="R2139" s="99">
        <v>0</v>
      </c>
      <c r="S2139" s="99">
        <v>1861.7714181244401</v>
      </c>
      <c r="T2139" s="99">
        <v>0</v>
      </c>
      <c r="U2139" s="99">
        <v>41453.179433822603</v>
      </c>
      <c r="V2139" s="99">
        <v>3392845.9184265099</v>
      </c>
      <c r="W2139" s="99">
        <v>0</v>
      </c>
      <c r="X2139" s="99">
        <v>460289.664295197</v>
      </c>
      <c r="Y2139" s="99">
        <v>310415.29094314598</v>
      </c>
      <c r="Z2139" s="99">
        <v>211513.007045746</v>
      </c>
      <c r="AA2139" s="99">
        <v>0</v>
      </c>
      <c r="AB2139" s="99">
        <v>0</v>
      </c>
      <c r="AC2139" s="99">
        <v>13737636.9205322</v>
      </c>
      <c r="AD2139" s="99">
        <v>70.079886771738501</v>
      </c>
      <c r="AE2139" s="99">
        <v>6888.4723278880101</v>
      </c>
      <c r="AF2139" s="99">
        <v>1622690.5639953599</v>
      </c>
      <c r="AG2139" s="99">
        <v>514640.89042663598</v>
      </c>
      <c r="AH2139" s="99">
        <v>0</v>
      </c>
      <c r="AI2139" s="99">
        <v>1357696.6062316899</v>
      </c>
      <c r="AJ2139" s="99">
        <v>348178.49697876</v>
      </c>
      <c r="AK2139" s="99">
        <v>0</v>
      </c>
      <c r="AL2139" s="99">
        <v>210266.315040588</v>
      </c>
      <c r="AM2139" s="99">
        <v>0</v>
      </c>
      <c r="AN2139" s="99">
        <v>13778005.0085449</v>
      </c>
      <c r="AO2139" s="99">
        <v>35929571.166503899</v>
      </c>
      <c r="AP2139" s="99">
        <v>0</v>
      </c>
      <c r="AQ2139" s="99">
        <v>4192222.15197754</v>
      </c>
      <c r="AR2139" s="99">
        <v>2702748.84338379</v>
      </c>
      <c r="AS2139" s="99">
        <v>1893676.48156738</v>
      </c>
      <c r="AT2139" s="99">
        <v>0</v>
      </c>
      <c r="AU2139" s="99">
        <v>0</v>
      </c>
      <c r="AV2139" s="99">
        <v>45342691.951660201</v>
      </c>
      <c r="AW2139" s="99">
        <v>252.93455528095399</v>
      </c>
      <c r="AX2139" s="99">
        <v>49286.244310378999</v>
      </c>
      <c r="AY2139" s="99">
        <v>17428095.681396499</v>
      </c>
      <c r="AZ2139" s="99">
        <v>5038686.9793090802</v>
      </c>
      <c r="BA2139" s="99">
        <v>0</v>
      </c>
      <c r="BB2139" s="99">
        <v>14176550.0943604</v>
      </c>
      <c r="BC2139" s="99">
        <v>3392443.0814514202</v>
      </c>
      <c r="BD2139" s="99">
        <v>0</v>
      </c>
      <c r="BE2139" s="99">
        <v>1884539.8097381601</v>
      </c>
      <c r="BF2139" s="99">
        <v>0</v>
      </c>
      <c r="BG2139" s="99">
        <v>45450311.417480499</v>
      </c>
      <c r="BH2139" s="99">
        <v>10019561.102661099</v>
      </c>
      <c r="BI2139" s="99">
        <v>0</v>
      </c>
      <c r="BJ2139" s="99">
        <v>1705700.4703979499</v>
      </c>
      <c r="BK2139" s="99">
        <v>1161816.18132019</v>
      </c>
      <c r="BL2139" s="99">
        <v>0</v>
      </c>
      <c r="BM2139" s="99">
        <v>0</v>
      </c>
      <c r="BN2139" s="99">
        <v>0</v>
      </c>
      <c r="BO2139" s="99">
        <v>0</v>
      </c>
      <c r="BP2139" s="99">
        <v>0</v>
      </c>
      <c r="BQ2139" s="99">
        <v>0</v>
      </c>
      <c r="BR2139" s="99">
        <v>5637446.1115722703</v>
      </c>
      <c r="BS2139" s="99">
        <v>1868527.2786407501</v>
      </c>
      <c r="BT2139" s="99">
        <v>0</v>
      </c>
      <c r="BU2139" s="99">
        <v>2189864.7799682599</v>
      </c>
      <c r="BV2139" s="99">
        <v>1740170.9352722201</v>
      </c>
      <c r="BW2139" s="99">
        <v>0</v>
      </c>
      <c r="BX2139" s="99">
        <v>325545.58886337298</v>
      </c>
      <c r="BY2139" s="99">
        <v>0</v>
      </c>
      <c r="BZ2139" s="99">
        <v>0</v>
      </c>
      <c r="CA2139" s="99">
        <v>77541.0352315903</v>
      </c>
      <c r="CB2139" s="99">
        <v>3860210.6980285598</v>
      </c>
      <c r="CC2139" s="99">
        <v>40211217.534667999</v>
      </c>
      <c r="CD2139" s="99">
        <v>11714615.373901401</v>
      </c>
      <c r="CE2139" s="99">
        <v>1865.8366719037299</v>
      </c>
      <c r="CF2139" s="99">
        <v>210810.37628555301</v>
      </c>
      <c r="CG2139" s="99">
        <v>1891577.0231780999</v>
      </c>
      <c r="CH2139" s="99">
        <v>0</v>
      </c>
      <c r="CI2139" s="99">
        <v>79423.407218933105</v>
      </c>
      <c r="CJ2139" s="99">
        <v>4078032.9462280301</v>
      </c>
      <c r="CK2139" s="99">
        <v>41957005.235839799</v>
      </c>
      <c r="CL2139" s="99">
        <v>12070057.4488525</v>
      </c>
      <c r="CM2139" s="166">
        <v>120628.682331085</v>
      </c>
      <c r="CN2139" s="166">
        <v>17847353.8117676</v>
      </c>
      <c r="CO2139" s="166">
        <v>87609386.942382798</v>
      </c>
      <c r="CP2139" s="99">
        <v>12070057.4488525</v>
      </c>
      <c r="CQ2139" s="99">
        <v>0</v>
      </c>
      <c r="CR2139" s="99">
        <v>0</v>
      </c>
      <c r="CS2139" s="99">
        <v>0</v>
      </c>
      <c r="CT2139" s="99">
        <v>0</v>
      </c>
      <c r="CU2139" s="98">
        <v>7450.6505474879996</v>
      </c>
      <c r="CV2139" s="98">
        <v>43028.763850199</v>
      </c>
      <c r="CW2139" s="98">
        <v>4071021.0743141128</v>
      </c>
      <c r="CX2139" s="98">
        <v>42102794.557846099</v>
      </c>
    </row>
    <row r="2140" spans="1:102" x14ac:dyDescent="0.2">
      <c r="A2140" s="98" t="s">
        <v>187</v>
      </c>
      <c r="B2140" s="100">
        <v>43435</v>
      </c>
      <c r="C2140" s="99">
        <v>69380.263179779096</v>
      </c>
      <c r="D2140" s="99">
        <v>0</v>
      </c>
      <c r="E2140" s="99">
        <v>7271.1416502594902</v>
      </c>
      <c r="F2140" s="99">
        <v>6131.6244228482201</v>
      </c>
      <c r="G2140" s="99">
        <v>1865.3944995552299</v>
      </c>
      <c r="H2140" s="99">
        <v>0</v>
      </c>
      <c r="I2140" s="99">
        <v>0</v>
      </c>
      <c r="J2140" s="99">
        <v>40680.826258182497</v>
      </c>
      <c r="K2140" s="99">
        <v>1.2400476209441</v>
      </c>
      <c r="L2140" s="99">
        <v>111.497938800603</v>
      </c>
      <c r="M2140" s="99">
        <v>35247.719822406798</v>
      </c>
      <c r="N2140" s="99">
        <v>4823.9085870981198</v>
      </c>
      <c r="O2140" s="99">
        <v>0</v>
      </c>
      <c r="P2140" s="99">
        <v>33472.278538227103</v>
      </c>
      <c r="Q2140" s="99">
        <v>3101.60476660728</v>
      </c>
      <c r="R2140" s="99">
        <v>0</v>
      </c>
      <c r="S2140" s="99">
        <v>1855.3354520350699</v>
      </c>
      <c r="T2140" s="99">
        <v>0</v>
      </c>
      <c r="U2140" s="99">
        <v>40638.107989788099</v>
      </c>
      <c r="V2140" s="99">
        <v>3377827.6968383798</v>
      </c>
      <c r="W2140" s="99">
        <v>0</v>
      </c>
      <c r="X2140" s="99">
        <v>449938.81950759899</v>
      </c>
      <c r="Y2140" s="99">
        <v>304393.79202270502</v>
      </c>
      <c r="Z2140" s="99">
        <v>208887.44003105201</v>
      </c>
      <c r="AA2140" s="99">
        <v>0</v>
      </c>
      <c r="AB2140" s="99">
        <v>0</v>
      </c>
      <c r="AC2140" s="99">
        <v>13605155.706176801</v>
      </c>
      <c r="AD2140" s="99">
        <v>88.296292750164895</v>
      </c>
      <c r="AE2140" s="99">
        <v>6475.5710309147798</v>
      </c>
      <c r="AF2140" s="99">
        <v>1616604.6136169401</v>
      </c>
      <c r="AG2140" s="99">
        <v>512987.95586776698</v>
      </c>
      <c r="AH2140" s="99">
        <v>0</v>
      </c>
      <c r="AI2140" s="99">
        <v>1348057.9046783401</v>
      </c>
      <c r="AJ2140" s="99">
        <v>351907.97367858898</v>
      </c>
      <c r="AK2140" s="99">
        <v>0</v>
      </c>
      <c r="AL2140" s="99">
        <v>208822.822551727</v>
      </c>
      <c r="AM2140" s="99">
        <v>0</v>
      </c>
      <c r="AN2140" s="99">
        <v>13596355.5969238</v>
      </c>
      <c r="AO2140" s="99">
        <v>36132381.066894501</v>
      </c>
      <c r="AP2140" s="99">
        <v>0</v>
      </c>
      <c r="AQ2140" s="99">
        <v>4154478.6158752399</v>
      </c>
      <c r="AR2140" s="99">
        <v>2736314.0083007799</v>
      </c>
      <c r="AS2140" s="99">
        <v>1897000.8558044401</v>
      </c>
      <c r="AT2140" s="99">
        <v>0</v>
      </c>
      <c r="AU2140" s="99">
        <v>0</v>
      </c>
      <c r="AV2140" s="99">
        <v>45094698.034667999</v>
      </c>
      <c r="AW2140" s="99">
        <v>318.70618453621898</v>
      </c>
      <c r="AX2140" s="99">
        <v>41661.474391460397</v>
      </c>
      <c r="AY2140" s="99">
        <v>17546662.169921901</v>
      </c>
      <c r="AZ2140" s="99">
        <v>5073705.9375</v>
      </c>
      <c r="BA2140" s="99">
        <v>0</v>
      </c>
      <c r="BB2140" s="99">
        <v>14296873.935913101</v>
      </c>
      <c r="BC2140" s="99">
        <v>3489181.8555908198</v>
      </c>
      <c r="BD2140" s="99">
        <v>0</v>
      </c>
      <c r="BE2140" s="99">
        <v>1894132.84066772</v>
      </c>
      <c r="BF2140" s="99">
        <v>0</v>
      </c>
      <c r="BG2140" s="99">
        <v>45203895.322753899</v>
      </c>
      <c r="BH2140" s="99">
        <v>10037811.181152301</v>
      </c>
      <c r="BI2140" s="99">
        <v>0</v>
      </c>
      <c r="BJ2140" s="99">
        <v>1663519.58416748</v>
      </c>
      <c r="BK2140" s="99">
        <v>1153306.33505249</v>
      </c>
      <c r="BL2140" s="99">
        <v>0</v>
      </c>
      <c r="BM2140" s="99">
        <v>0</v>
      </c>
      <c r="BN2140" s="99">
        <v>0</v>
      </c>
      <c r="BO2140" s="99">
        <v>0</v>
      </c>
      <c r="BP2140" s="99">
        <v>0</v>
      </c>
      <c r="BQ2140" s="99">
        <v>0</v>
      </c>
      <c r="BR2140" s="99">
        <v>5615618.8325195303</v>
      </c>
      <c r="BS2140" s="99">
        <v>1866102.57746887</v>
      </c>
      <c r="BT2140" s="99">
        <v>0</v>
      </c>
      <c r="BU2140" s="99">
        <v>2567057.4099731399</v>
      </c>
      <c r="BV2140" s="99">
        <v>1746348.2107391399</v>
      </c>
      <c r="BW2140" s="99">
        <v>0</v>
      </c>
      <c r="BX2140" s="99">
        <v>367668.87868118298</v>
      </c>
      <c r="BY2140" s="99">
        <v>0</v>
      </c>
      <c r="BZ2140" s="99">
        <v>0</v>
      </c>
      <c r="CA2140" s="99">
        <v>76763.464841842695</v>
      </c>
      <c r="CB2140" s="99">
        <v>3835604.0661315899</v>
      </c>
      <c r="CC2140" s="99">
        <v>40383981.330566399</v>
      </c>
      <c r="CD2140" s="99">
        <v>11678816.7459717</v>
      </c>
      <c r="CE2140" s="99">
        <v>1859.81209383905</v>
      </c>
      <c r="CF2140" s="99">
        <v>209186.883176804</v>
      </c>
      <c r="CG2140" s="99">
        <v>1897697.57862854</v>
      </c>
      <c r="CH2140" s="99">
        <v>0</v>
      </c>
      <c r="CI2140" s="99">
        <v>78587.209972381606</v>
      </c>
      <c r="CJ2140" s="99">
        <v>4039702.1082153302</v>
      </c>
      <c r="CK2140" s="99">
        <v>42288841.918945298</v>
      </c>
      <c r="CL2140" s="99">
        <v>12081322.0943604</v>
      </c>
      <c r="CM2140" s="166">
        <v>118916.17493152599</v>
      </c>
      <c r="CN2140" s="166">
        <v>17648723.0234375</v>
      </c>
      <c r="CO2140" s="166">
        <v>87512722.658203095</v>
      </c>
      <c r="CP2140" s="99">
        <v>12081322.0943604</v>
      </c>
      <c r="CQ2140" s="99">
        <v>0</v>
      </c>
      <c r="CR2140" s="99">
        <v>0</v>
      </c>
      <c r="CS2140" s="99">
        <v>0</v>
      </c>
      <c r="CT2140" s="99">
        <v>0</v>
      </c>
      <c r="CU2140" s="98">
        <v>7268.633953343</v>
      </c>
      <c r="CV2140" s="98">
        <v>42273.819208565001</v>
      </c>
      <c r="CW2140" s="98">
        <v>4044790.949308394</v>
      </c>
      <c r="CX2140" s="98">
        <v>42281678.909194939</v>
      </c>
    </row>
    <row r="2141" spans="1:102" x14ac:dyDescent="0.2">
      <c r="A2141" s="98" t="s">
        <v>187</v>
      </c>
      <c r="B2141" s="100">
        <v>43525</v>
      </c>
      <c r="C2141" s="99">
        <v>69994.124857902498</v>
      </c>
      <c r="D2141" s="99">
        <v>0</v>
      </c>
      <c r="E2141" s="99">
        <v>7156.8863467574101</v>
      </c>
      <c r="F2141" s="99">
        <v>6101.2881823182097</v>
      </c>
      <c r="G2141" s="99">
        <v>1912.4758453071099</v>
      </c>
      <c r="H2141" s="99">
        <v>0</v>
      </c>
      <c r="I2141" s="99">
        <v>0</v>
      </c>
      <c r="J2141" s="99">
        <v>40389.024974346197</v>
      </c>
      <c r="K2141" s="99">
        <v>0.92832906299736395</v>
      </c>
      <c r="L2141" s="99">
        <v>111.634393541142</v>
      </c>
      <c r="M2141" s="99">
        <v>35495.712138176001</v>
      </c>
      <c r="N2141" s="99">
        <v>4780.1480013132104</v>
      </c>
      <c r="O2141" s="99">
        <v>0</v>
      </c>
      <c r="P2141" s="99">
        <v>33599.288820266702</v>
      </c>
      <c r="Q2141" s="99">
        <v>3014.7833380103102</v>
      </c>
      <c r="R2141" s="99">
        <v>0</v>
      </c>
      <c r="S2141" s="99">
        <v>1913.9630426168401</v>
      </c>
      <c r="T2141" s="99">
        <v>0</v>
      </c>
      <c r="U2141" s="99">
        <v>40396.6616420746</v>
      </c>
      <c r="V2141" s="99">
        <v>3360256.4106750502</v>
      </c>
      <c r="W2141" s="99">
        <v>0</v>
      </c>
      <c r="X2141" s="99">
        <v>435452.50680541998</v>
      </c>
      <c r="Y2141" s="99">
        <v>298113.12683868402</v>
      </c>
      <c r="Z2141" s="99">
        <v>208116.759397507</v>
      </c>
      <c r="AA2141" s="99">
        <v>0</v>
      </c>
      <c r="AB2141" s="99">
        <v>0</v>
      </c>
      <c r="AC2141" s="99">
        <v>13505473.010253901</v>
      </c>
      <c r="AD2141" s="99">
        <v>83.872161541134105</v>
      </c>
      <c r="AE2141" s="99">
        <v>5630.4993951320603</v>
      </c>
      <c r="AF2141" s="99">
        <v>1608140.63061523</v>
      </c>
      <c r="AG2141" s="99">
        <v>513029.93149566703</v>
      </c>
      <c r="AH2141" s="99">
        <v>0</v>
      </c>
      <c r="AI2141" s="99">
        <v>1338081.8375244101</v>
      </c>
      <c r="AJ2141" s="99">
        <v>350826.72938156099</v>
      </c>
      <c r="AK2141" s="99">
        <v>0</v>
      </c>
      <c r="AL2141" s="99">
        <v>207725.64984893799</v>
      </c>
      <c r="AM2141" s="99">
        <v>0</v>
      </c>
      <c r="AN2141" s="99">
        <v>13565047.5872803</v>
      </c>
      <c r="AO2141" s="99">
        <v>36133537.240234397</v>
      </c>
      <c r="AP2141" s="99">
        <v>0</v>
      </c>
      <c r="AQ2141" s="99">
        <v>4070806.2365722698</v>
      </c>
      <c r="AR2141" s="99">
        <v>2708208.8583984398</v>
      </c>
      <c r="AS2141" s="99">
        <v>1902144.43147278</v>
      </c>
      <c r="AT2141" s="99">
        <v>0</v>
      </c>
      <c r="AU2141" s="99">
        <v>0</v>
      </c>
      <c r="AV2141" s="99">
        <v>45161658.6259766</v>
      </c>
      <c r="AW2141" s="99">
        <v>287.68236714974</v>
      </c>
      <c r="AX2141" s="99">
        <v>43072.631518364004</v>
      </c>
      <c r="AY2141" s="99">
        <v>17569454.6101074</v>
      </c>
      <c r="AZ2141" s="99">
        <v>5073813.2216796903</v>
      </c>
      <c r="BA2141" s="99">
        <v>0</v>
      </c>
      <c r="BB2141" s="99">
        <v>14254848.177978501</v>
      </c>
      <c r="BC2141" s="99">
        <v>3494414.2800903302</v>
      </c>
      <c r="BD2141" s="99">
        <v>0</v>
      </c>
      <c r="BE2141" s="99">
        <v>1898894.0589904799</v>
      </c>
      <c r="BF2141" s="99">
        <v>0</v>
      </c>
      <c r="BG2141" s="99">
        <v>45367759.966308601</v>
      </c>
      <c r="BH2141" s="99">
        <v>10047042.6925049</v>
      </c>
      <c r="BI2141" s="99">
        <v>0</v>
      </c>
      <c r="BJ2141" s="99">
        <v>1539446.1365203899</v>
      </c>
      <c r="BK2141" s="99">
        <v>1103711.77911377</v>
      </c>
      <c r="BL2141" s="99">
        <v>0</v>
      </c>
      <c r="BM2141" s="99">
        <v>0</v>
      </c>
      <c r="BN2141" s="99">
        <v>0</v>
      </c>
      <c r="BO2141" s="99">
        <v>0</v>
      </c>
      <c r="BP2141" s="99">
        <v>0</v>
      </c>
      <c r="BQ2141" s="99">
        <v>0</v>
      </c>
      <c r="BR2141" s="99">
        <v>5623751.29931641</v>
      </c>
      <c r="BS2141" s="99">
        <v>1863656.43719482</v>
      </c>
      <c r="BT2141" s="99">
        <v>0</v>
      </c>
      <c r="BU2141" s="99">
        <v>2498361.3563842801</v>
      </c>
      <c r="BV2141" s="99">
        <v>1638507.1360015899</v>
      </c>
      <c r="BW2141" s="99">
        <v>0</v>
      </c>
      <c r="BX2141" s="99">
        <v>376325.33778381301</v>
      </c>
      <c r="BY2141" s="99">
        <v>0</v>
      </c>
      <c r="BZ2141" s="99">
        <v>0</v>
      </c>
      <c r="CA2141" s="99">
        <v>77008.052744865403</v>
      </c>
      <c r="CB2141" s="99">
        <v>3823180.3205566402</v>
      </c>
      <c r="CC2141" s="99">
        <v>40516007.077636696</v>
      </c>
      <c r="CD2141" s="99">
        <v>11613887.061279301</v>
      </c>
      <c r="CE2141" s="99">
        <v>1912.2505810856801</v>
      </c>
      <c r="CF2141" s="99">
        <v>208471.71486473101</v>
      </c>
      <c r="CG2141" s="99">
        <v>1903586.82598877</v>
      </c>
      <c r="CH2141" s="99">
        <v>0</v>
      </c>
      <c r="CI2141" s="99">
        <v>78918.631055831895</v>
      </c>
      <c r="CJ2141" s="99">
        <v>4039164.6172790499</v>
      </c>
      <c r="CK2141" s="99">
        <v>42526358.846679702</v>
      </c>
      <c r="CL2141" s="99">
        <v>11966176.4488525</v>
      </c>
      <c r="CM2141" s="166">
        <v>119085.243084908</v>
      </c>
      <c r="CN2141" s="166">
        <v>17599948.314697299</v>
      </c>
      <c r="CO2141" s="166">
        <v>87700532.214843795</v>
      </c>
      <c r="CP2141" s="99">
        <v>11966176.4488525</v>
      </c>
      <c r="CQ2141" s="99">
        <v>0</v>
      </c>
      <c r="CR2141" s="99">
        <v>0</v>
      </c>
      <c r="CS2141" s="99">
        <v>0</v>
      </c>
      <c r="CT2141" s="99">
        <v>0</v>
      </c>
      <c r="CU2141" s="98">
        <v>7159.0527734440002</v>
      </c>
      <c r="CV2141" s="98">
        <v>42023.937923605998</v>
      </c>
      <c r="CW2141" s="98">
        <v>4031652.035421371</v>
      </c>
      <c r="CX2141" s="98">
        <v>42419593.903625466</v>
      </c>
    </row>
    <row r="2142" spans="1:102" x14ac:dyDescent="0.2">
      <c r="A2142" s="98" t="s">
        <v>187</v>
      </c>
      <c r="B2142" s="100">
        <v>43617</v>
      </c>
      <c r="C2142" s="99">
        <v>69464.590612411499</v>
      </c>
      <c r="D2142" s="99">
        <v>0</v>
      </c>
      <c r="E2142" s="99">
        <v>7112.0652923584003</v>
      </c>
      <c r="F2142" s="99">
        <v>6141.3009216189403</v>
      </c>
      <c r="G2142" s="99">
        <v>1856.0356450229899</v>
      </c>
      <c r="H2142" s="99">
        <v>0</v>
      </c>
      <c r="I2142" s="99">
        <v>0</v>
      </c>
      <c r="J2142" s="99">
        <v>40137.258022785201</v>
      </c>
      <c r="K2142" s="99">
        <v>0.90902648127666896</v>
      </c>
      <c r="L2142" s="99">
        <v>103.95578002836599</v>
      </c>
      <c r="M2142" s="99">
        <v>35451.198813438401</v>
      </c>
      <c r="N2142" s="99">
        <v>4758.4136150479299</v>
      </c>
      <c r="O2142" s="99">
        <v>0</v>
      </c>
      <c r="P2142" s="99">
        <v>33261.658345699303</v>
      </c>
      <c r="Q2142" s="99">
        <v>2993.5097070932402</v>
      </c>
      <c r="R2142" s="99">
        <v>0</v>
      </c>
      <c r="S2142" s="99">
        <v>1843.8826828598999</v>
      </c>
      <c r="T2142" s="99">
        <v>0</v>
      </c>
      <c r="U2142" s="99">
        <v>40128.210027694702</v>
      </c>
      <c r="V2142" s="99">
        <v>3355938.2295227102</v>
      </c>
      <c r="W2142" s="99">
        <v>0</v>
      </c>
      <c r="X2142" s="99">
        <v>425234.86199569702</v>
      </c>
      <c r="Y2142" s="99">
        <v>293433.74096679699</v>
      </c>
      <c r="Z2142" s="99">
        <v>208682.14811134301</v>
      </c>
      <c r="AA2142" s="99">
        <v>0</v>
      </c>
      <c r="AB2142" s="99">
        <v>0</v>
      </c>
      <c r="AC2142" s="99">
        <v>13516919.643676801</v>
      </c>
      <c r="AD2142" s="99">
        <v>103.670291722752</v>
      </c>
      <c r="AE2142" s="99">
        <v>4990.8602730631801</v>
      </c>
      <c r="AF2142" s="99">
        <v>1611545.92541504</v>
      </c>
      <c r="AG2142" s="99">
        <v>503824.674949646</v>
      </c>
      <c r="AH2142" s="99">
        <v>0</v>
      </c>
      <c r="AI2142" s="99">
        <v>1296752.4940033001</v>
      </c>
      <c r="AJ2142" s="99">
        <v>359528.02215576201</v>
      </c>
      <c r="AK2142" s="99">
        <v>0</v>
      </c>
      <c r="AL2142" s="99">
        <v>208400.285051346</v>
      </c>
      <c r="AM2142" s="99">
        <v>0</v>
      </c>
      <c r="AN2142" s="99">
        <v>13534213.135498</v>
      </c>
      <c r="AO2142" s="99">
        <v>36285305.6025391</v>
      </c>
      <c r="AP2142" s="99">
        <v>0</v>
      </c>
      <c r="AQ2142" s="99">
        <v>3962420.13464355</v>
      </c>
      <c r="AR2142" s="99">
        <v>2658426.1316833501</v>
      </c>
      <c r="AS2142" s="99">
        <v>1908289.8359680199</v>
      </c>
      <c r="AT2142" s="99">
        <v>0</v>
      </c>
      <c r="AU2142" s="99">
        <v>0</v>
      </c>
      <c r="AV2142" s="99">
        <v>45631420.466796897</v>
      </c>
      <c r="AW2142" s="99">
        <v>369.31117690727098</v>
      </c>
      <c r="AX2142" s="99">
        <v>37445.580319881403</v>
      </c>
      <c r="AY2142" s="99">
        <v>17653805.848144501</v>
      </c>
      <c r="AZ2142" s="99">
        <v>5066058.3157348596</v>
      </c>
      <c r="BA2142" s="99">
        <v>0</v>
      </c>
      <c r="BB2142" s="99">
        <v>13801480.37854</v>
      </c>
      <c r="BC2142" s="99">
        <v>3618226.9140625</v>
      </c>
      <c r="BD2142" s="99">
        <v>0</v>
      </c>
      <c r="BE2142" s="99">
        <v>1904200.8031921401</v>
      </c>
      <c r="BF2142" s="99">
        <v>0</v>
      </c>
      <c r="BG2142" s="99">
        <v>45494845.955566399</v>
      </c>
      <c r="BH2142" s="99">
        <v>9970774.2874755897</v>
      </c>
      <c r="BI2142" s="99">
        <v>0</v>
      </c>
      <c r="BJ2142" s="99">
        <v>1507791.5448303199</v>
      </c>
      <c r="BK2142" s="99">
        <v>1095322.45776367</v>
      </c>
      <c r="BL2142" s="99">
        <v>0</v>
      </c>
      <c r="BM2142" s="99">
        <v>0</v>
      </c>
      <c r="BN2142" s="99">
        <v>0</v>
      </c>
      <c r="BO2142" s="99">
        <v>0</v>
      </c>
      <c r="BP2142" s="99">
        <v>0</v>
      </c>
      <c r="BQ2142" s="99">
        <v>0</v>
      </c>
      <c r="BR2142" s="99">
        <v>5621329.1347656297</v>
      </c>
      <c r="BS2142" s="99">
        <v>1855216.57400513</v>
      </c>
      <c r="BT2142" s="99">
        <v>0</v>
      </c>
      <c r="BU2142" s="99">
        <v>2479576.7966003399</v>
      </c>
      <c r="BV2142" s="99">
        <v>1677958.1019897501</v>
      </c>
      <c r="BW2142" s="99">
        <v>0</v>
      </c>
      <c r="BX2142" s="99">
        <v>378843.828804016</v>
      </c>
      <c r="BY2142" s="99">
        <v>0</v>
      </c>
      <c r="BZ2142" s="99">
        <v>0</v>
      </c>
      <c r="CA2142" s="99">
        <v>76573.151692390398</v>
      </c>
      <c r="CB2142" s="99">
        <v>3787816.8046264602</v>
      </c>
      <c r="CC2142" s="99">
        <v>40395401.939453103</v>
      </c>
      <c r="CD2142" s="99">
        <v>11484925.7922363</v>
      </c>
      <c r="CE2142" s="99">
        <v>1859.0868854671701</v>
      </c>
      <c r="CF2142" s="99">
        <v>208609.86144828799</v>
      </c>
      <c r="CG2142" s="99">
        <v>1907784.79089355</v>
      </c>
      <c r="CH2142" s="99">
        <v>0</v>
      </c>
      <c r="CI2142" s="99">
        <v>78454.340011596694</v>
      </c>
      <c r="CJ2142" s="99">
        <v>4004511.2721557599</v>
      </c>
      <c r="CK2142" s="99">
        <v>42208138.081054702</v>
      </c>
      <c r="CL2142" s="99">
        <v>11823747.319458</v>
      </c>
      <c r="CM2142" s="166">
        <v>118342.729586601</v>
      </c>
      <c r="CN2142" s="166">
        <v>17528085.09375</v>
      </c>
      <c r="CO2142" s="166">
        <v>87715675.052734405</v>
      </c>
      <c r="CP2142" s="99">
        <v>11823747.319458</v>
      </c>
      <c r="CQ2142" s="99">
        <v>0</v>
      </c>
      <c r="CR2142" s="99">
        <v>0</v>
      </c>
      <c r="CS2142" s="99">
        <v>0</v>
      </c>
      <c r="CT2142" s="99">
        <v>0</v>
      </c>
      <c r="CU2142" s="98">
        <v>7113.0706985309998</v>
      </c>
      <c r="CV2142" s="98">
        <v>41746.983594325997</v>
      </c>
      <c r="CW2142" s="98">
        <v>3996426.6660747482</v>
      </c>
      <c r="CX2142" s="98">
        <v>42303186.73034665</v>
      </c>
    </row>
    <row r="2143" spans="1:102" x14ac:dyDescent="0.2">
      <c r="A2143" s="98" t="s">
        <v>187</v>
      </c>
      <c r="B2143" s="100">
        <v>43709</v>
      </c>
      <c r="C2143" s="99">
        <v>69162.063795089707</v>
      </c>
      <c r="D2143" s="99">
        <v>0</v>
      </c>
      <c r="E2143" s="99">
        <v>7100.7572171688098</v>
      </c>
      <c r="F2143" s="99">
        <v>6201.6116399168995</v>
      </c>
      <c r="G2143" s="99">
        <v>1868.3079684823799</v>
      </c>
      <c r="H2143" s="99">
        <v>0</v>
      </c>
      <c r="I2143" s="99">
        <v>0</v>
      </c>
      <c r="J2143" s="99">
        <v>39772.407197475397</v>
      </c>
      <c r="K2143" s="99">
        <v>0.98389222046534996</v>
      </c>
      <c r="L2143" s="99">
        <v>156.87518645077901</v>
      </c>
      <c r="M2143" s="99">
        <v>35453.760998249098</v>
      </c>
      <c r="N2143" s="99">
        <v>4658.5617946982402</v>
      </c>
      <c r="O2143" s="99">
        <v>0</v>
      </c>
      <c r="P2143" s="99">
        <v>33063.614135265401</v>
      </c>
      <c r="Q2143" s="99">
        <v>2923.2982227504299</v>
      </c>
      <c r="R2143" s="99">
        <v>0</v>
      </c>
      <c r="S2143" s="99">
        <v>1870.42413119972</v>
      </c>
      <c r="T2143" s="99">
        <v>0</v>
      </c>
      <c r="U2143" s="99">
        <v>39823.625602245302</v>
      </c>
      <c r="V2143" s="99">
        <v>3350276.7785034198</v>
      </c>
      <c r="W2143" s="99">
        <v>0</v>
      </c>
      <c r="X2143" s="99">
        <v>414317.78056716901</v>
      </c>
      <c r="Y2143" s="99">
        <v>288004.04507446301</v>
      </c>
      <c r="Z2143" s="99">
        <v>209957.45342063901</v>
      </c>
      <c r="AA2143" s="99">
        <v>0</v>
      </c>
      <c r="AB2143" s="99">
        <v>0</v>
      </c>
      <c r="AC2143" s="99">
        <v>13389846.2735596</v>
      </c>
      <c r="AD2143" s="99">
        <v>85.254710331559195</v>
      </c>
      <c r="AE2143" s="99">
        <v>6516.8099057078398</v>
      </c>
      <c r="AF2143" s="99">
        <v>1610430.6626129199</v>
      </c>
      <c r="AG2143" s="99">
        <v>492185.920886993</v>
      </c>
      <c r="AH2143" s="99">
        <v>0</v>
      </c>
      <c r="AI2143" s="99">
        <v>1284530.6919555699</v>
      </c>
      <c r="AJ2143" s="99">
        <v>364412.554843903</v>
      </c>
      <c r="AK2143" s="99">
        <v>0</v>
      </c>
      <c r="AL2143" s="99">
        <v>208781.58537101699</v>
      </c>
      <c r="AM2143" s="99">
        <v>0</v>
      </c>
      <c r="AN2143" s="99">
        <v>13360145.9958496</v>
      </c>
      <c r="AO2143" s="99">
        <v>36413283.115722701</v>
      </c>
      <c r="AP2143" s="99">
        <v>0</v>
      </c>
      <c r="AQ2143" s="99">
        <v>3914099.69641113</v>
      </c>
      <c r="AR2143" s="99">
        <v>2613746.0232238802</v>
      </c>
      <c r="AS2143" s="99">
        <v>1924741.7924194301</v>
      </c>
      <c r="AT2143" s="99">
        <v>0</v>
      </c>
      <c r="AU2143" s="99">
        <v>0</v>
      </c>
      <c r="AV2143" s="99">
        <v>45198470.245605499</v>
      </c>
      <c r="AW2143" s="99">
        <v>314.595852632076</v>
      </c>
      <c r="AX2143" s="99">
        <v>41988.3177366257</v>
      </c>
      <c r="AY2143" s="99">
        <v>17729737.9382324</v>
      </c>
      <c r="AZ2143" s="99">
        <v>5004272.0586547898</v>
      </c>
      <c r="BA2143" s="99">
        <v>0</v>
      </c>
      <c r="BB2143" s="99">
        <v>13780296.5518799</v>
      </c>
      <c r="BC2143" s="99">
        <v>3692363.7344970698</v>
      </c>
      <c r="BD2143" s="99">
        <v>0</v>
      </c>
      <c r="BE2143" s="99">
        <v>1916271.8932952899</v>
      </c>
      <c r="BF2143" s="99">
        <v>0</v>
      </c>
      <c r="BG2143" s="99">
        <v>45183975.767089799</v>
      </c>
      <c r="BH2143" s="99">
        <v>10009693.706543</v>
      </c>
      <c r="BI2143" s="99">
        <v>0</v>
      </c>
      <c r="BJ2143" s="99">
        <v>1477350.5421295201</v>
      </c>
      <c r="BK2143" s="99">
        <v>1093003.29119873</v>
      </c>
      <c r="BL2143" s="99">
        <v>0</v>
      </c>
      <c r="BM2143" s="99">
        <v>0</v>
      </c>
      <c r="BN2143" s="99">
        <v>0</v>
      </c>
      <c r="BO2143" s="99">
        <v>0</v>
      </c>
      <c r="BP2143" s="99">
        <v>0</v>
      </c>
      <c r="BQ2143" s="99">
        <v>0</v>
      </c>
      <c r="BR2143" s="99">
        <v>5629614.31213379</v>
      </c>
      <c r="BS2143" s="99">
        <v>1829890.5288543699</v>
      </c>
      <c r="BT2143" s="99">
        <v>0</v>
      </c>
      <c r="BU2143" s="99">
        <v>2060620.7360992399</v>
      </c>
      <c r="BV2143" s="99">
        <v>1678652.40344238</v>
      </c>
      <c r="BW2143" s="99">
        <v>0</v>
      </c>
      <c r="BX2143" s="99">
        <v>321063.31523132301</v>
      </c>
      <c r="BY2143" s="99">
        <v>0</v>
      </c>
      <c r="BZ2143" s="99">
        <v>0</v>
      </c>
      <c r="CA2143" s="99">
        <v>76286.660387039199</v>
      </c>
      <c r="CB2143" s="99">
        <v>3760202.6428222698</v>
      </c>
      <c r="CC2143" s="99">
        <v>40256669.810058601</v>
      </c>
      <c r="CD2143" s="99">
        <v>11475391.927123999</v>
      </c>
      <c r="CE2143" s="99">
        <v>1872.1420713812099</v>
      </c>
      <c r="CF2143" s="99">
        <v>209252.79285430899</v>
      </c>
      <c r="CG2143" s="99">
        <v>1922684.81809998</v>
      </c>
      <c r="CH2143" s="99">
        <v>0</v>
      </c>
      <c r="CI2143" s="99">
        <v>78176.843662262007</v>
      </c>
      <c r="CJ2143" s="99">
        <v>3968706.1614074698</v>
      </c>
      <c r="CK2143" s="99">
        <v>42048660.355468802</v>
      </c>
      <c r="CL2143" s="99">
        <v>11828290.576904301</v>
      </c>
      <c r="CM2143" s="166">
        <v>117734.155892372</v>
      </c>
      <c r="CN2143" s="166">
        <v>17353108.931152299</v>
      </c>
      <c r="CO2143" s="166">
        <v>87463001.332031295</v>
      </c>
      <c r="CP2143" s="99">
        <v>11828290.576904301</v>
      </c>
      <c r="CQ2143" s="99">
        <v>0</v>
      </c>
      <c r="CR2143" s="99">
        <v>0</v>
      </c>
      <c r="CS2143" s="99">
        <v>0</v>
      </c>
      <c r="CT2143" s="99">
        <v>0</v>
      </c>
      <c r="CU2143" s="98">
        <v>7105.1946713409998</v>
      </c>
      <c r="CV2143" s="98">
        <v>41406.309102129002</v>
      </c>
      <c r="CW2143" s="98">
        <v>3969455.4356765789</v>
      </c>
      <c r="CX2143" s="98">
        <v>42179354.628158584</v>
      </c>
    </row>
    <row r="2144" spans="1:102" x14ac:dyDescent="0.2">
      <c r="A2144" s="98" t="s">
        <v>188</v>
      </c>
      <c r="B2144" s="100">
        <v>38047</v>
      </c>
      <c r="C2144" s="99">
        <v>42725.973966598503</v>
      </c>
      <c r="D2144" s="99">
        <v>0</v>
      </c>
      <c r="E2144" s="99">
        <v>24950.263795137402</v>
      </c>
      <c r="F2144" s="99">
        <v>0</v>
      </c>
      <c r="G2144" s="99">
        <v>5.8900878769927703</v>
      </c>
      <c r="H2144" s="99">
        <v>1237.2499614804999</v>
      </c>
      <c r="I2144" s="99">
        <v>0</v>
      </c>
      <c r="J2144" s="99">
        <v>97.589142838493004</v>
      </c>
      <c r="K2144" s="99">
        <v>0</v>
      </c>
      <c r="L2144" s="99">
        <v>29446.359632968899</v>
      </c>
      <c r="M2144" s="99">
        <v>26632.069334030199</v>
      </c>
      <c r="N2144" s="99">
        <v>6883.0326977372197</v>
      </c>
      <c r="O2144" s="99">
        <v>0</v>
      </c>
      <c r="P2144" s="99">
        <v>0</v>
      </c>
      <c r="Q2144" s="99">
        <v>4495.6676551699602</v>
      </c>
      <c r="R2144" s="99">
        <v>0</v>
      </c>
      <c r="S2144" s="99">
        <v>0</v>
      </c>
      <c r="T2144" s="99">
        <v>1224.15829476714</v>
      </c>
      <c r="U2144" s="99">
        <v>40819.5439147949</v>
      </c>
      <c r="V2144" s="99">
        <v>2532103.8077392601</v>
      </c>
      <c r="W2144" s="99">
        <v>0</v>
      </c>
      <c r="X2144" s="99">
        <v>2150101.4328308101</v>
      </c>
      <c r="Y2144" s="99">
        <v>927027.90248870896</v>
      </c>
      <c r="Z2144" s="99">
        <v>752.30091121792805</v>
      </c>
      <c r="AA2144" s="99">
        <v>223712.212228775</v>
      </c>
      <c r="AB2144" s="99">
        <v>0</v>
      </c>
      <c r="AC2144" s="99">
        <v>6040.8898662328702</v>
      </c>
      <c r="AD2144" s="99">
        <v>0</v>
      </c>
      <c r="AE2144" s="99">
        <v>1553858.20179749</v>
      </c>
      <c r="AF2144" s="99">
        <v>1346472.4519805899</v>
      </c>
      <c r="AG2144" s="99">
        <v>1191068.18623352</v>
      </c>
      <c r="AH2144" s="99">
        <v>0</v>
      </c>
      <c r="AI2144" s="99">
        <v>0</v>
      </c>
      <c r="AJ2144" s="99">
        <v>577904.90155792201</v>
      </c>
      <c r="AK2144" s="99">
        <v>0</v>
      </c>
      <c r="AL2144" s="99">
        <v>0</v>
      </c>
      <c r="AM2144" s="99">
        <v>222885.50693321199</v>
      </c>
      <c r="AN2144" s="99">
        <v>10535566.294799799</v>
      </c>
      <c r="AO2144" s="99">
        <v>17438866.032958999</v>
      </c>
      <c r="AP2144" s="99">
        <v>0</v>
      </c>
      <c r="AQ2144" s="99">
        <v>14115805.838134799</v>
      </c>
      <c r="AR2144" s="99">
        <v>0</v>
      </c>
      <c r="AS2144" s="99">
        <v>4627.3512036204302</v>
      </c>
      <c r="AT2144" s="99">
        <v>1353926.2457427999</v>
      </c>
      <c r="AU2144" s="99">
        <v>0</v>
      </c>
      <c r="AV2144" s="99">
        <v>13693.706018328699</v>
      </c>
      <c r="AW2144" s="99">
        <v>0</v>
      </c>
      <c r="AX2144" s="99">
        <v>10906018.737426801</v>
      </c>
      <c r="AY2144" s="99">
        <v>9316322.48291016</v>
      </c>
      <c r="AZ2144" s="99">
        <v>7526759.5549926804</v>
      </c>
      <c r="BA2144" s="99">
        <v>0</v>
      </c>
      <c r="BB2144" s="99">
        <v>0</v>
      </c>
      <c r="BC2144" s="99">
        <v>3742174.8477783198</v>
      </c>
      <c r="BD2144" s="99">
        <v>0</v>
      </c>
      <c r="BE2144" s="99">
        <v>0</v>
      </c>
      <c r="BF2144" s="99">
        <v>1353940.75140381</v>
      </c>
      <c r="BG2144" s="99">
        <v>24372931.8129883</v>
      </c>
      <c r="BH2144" s="99">
        <v>3551660.6820983901</v>
      </c>
      <c r="BI2144" s="99">
        <v>0</v>
      </c>
      <c r="BJ2144" s="99">
        <v>4224499.0994262705</v>
      </c>
      <c r="BK2144" s="99">
        <v>2242233.6787719699</v>
      </c>
      <c r="BL2144" s="99">
        <v>0</v>
      </c>
      <c r="BM2144" s="99">
        <v>0</v>
      </c>
      <c r="BN2144" s="99">
        <v>0</v>
      </c>
      <c r="BO2144" s="99">
        <v>0</v>
      </c>
      <c r="BP2144" s="99">
        <v>0</v>
      </c>
      <c r="BQ2144" s="99">
        <v>0</v>
      </c>
      <c r="BR2144" s="99">
        <v>3076528.7728271498</v>
      </c>
      <c r="BS2144" s="99">
        <v>2938783.2544860798</v>
      </c>
      <c r="BT2144" s="99">
        <v>0</v>
      </c>
      <c r="BU2144" s="99">
        <v>0</v>
      </c>
      <c r="BV2144" s="99">
        <v>1741305.40522766</v>
      </c>
      <c r="BW2144" s="99">
        <v>0</v>
      </c>
      <c r="BX2144" s="99">
        <v>0</v>
      </c>
      <c r="BY2144" s="99">
        <v>0</v>
      </c>
      <c r="BZ2144" s="99">
        <v>0</v>
      </c>
      <c r="CA2144" s="99">
        <v>0</v>
      </c>
      <c r="CB2144" s="99">
        <v>4651117.2796020498</v>
      </c>
      <c r="CC2144" s="99">
        <v>31377702.2033691</v>
      </c>
      <c r="CD2144" s="99">
        <v>7753199.1855468797</v>
      </c>
      <c r="CE2144" s="99">
        <v>1246.6571183502699</v>
      </c>
      <c r="CF2144" s="99">
        <v>224167.36391258199</v>
      </c>
      <c r="CG2144" s="99">
        <v>1359711.3828430199</v>
      </c>
      <c r="CH2144" s="99">
        <v>0</v>
      </c>
      <c r="CI2144" s="99">
        <v>69021.178606987</v>
      </c>
      <c r="CJ2144" s="99">
        <v>4871118.7728271503</v>
      </c>
      <c r="CK2144" s="99">
        <v>32741453.407958999</v>
      </c>
      <c r="CL2144" s="99">
        <v>7751501.50036621</v>
      </c>
      <c r="CM2144" s="166">
        <v>109726.66125583601</v>
      </c>
      <c r="CN2144" s="166">
        <v>15438656.657348599</v>
      </c>
      <c r="CO2144" s="166">
        <v>56960674.146484397</v>
      </c>
      <c r="CP2144" s="99">
        <v>7751501.50036621</v>
      </c>
      <c r="CQ2144" s="99">
        <v>0</v>
      </c>
      <c r="CR2144" s="99">
        <v>0</v>
      </c>
      <c r="CS2144" s="99">
        <v>0</v>
      </c>
      <c r="CT2144" s="99">
        <v>0</v>
      </c>
      <c r="CU2144" s="98">
        <v>67099.377833746999</v>
      </c>
      <c r="CV2144" s="98">
        <v>103.50153121300001</v>
      </c>
      <c r="CW2144" s="98">
        <v>4875284.6435146322</v>
      </c>
      <c r="CX2144" s="98">
        <v>32737413.586212121</v>
      </c>
    </row>
    <row r="2145" spans="1:102" x14ac:dyDescent="0.2">
      <c r="A2145" s="98" t="s">
        <v>188</v>
      </c>
      <c r="B2145" s="100">
        <v>38139</v>
      </c>
      <c r="C2145" s="99">
        <v>42980.205081939697</v>
      </c>
      <c r="D2145" s="99">
        <v>0</v>
      </c>
      <c r="E2145" s="99">
        <v>24298.8707752228</v>
      </c>
      <c r="F2145" s="99">
        <v>0</v>
      </c>
      <c r="G2145" s="99">
        <v>31.524443306960201</v>
      </c>
      <c r="H2145" s="99">
        <v>1171.06907938421</v>
      </c>
      <c r="I2145" s="99">
        <v>0</v>
      </c>
      <c r="J2145" s="99">
        <v>1764.7592530250499</v>
      </c>
      <c r="K2145" s="99">
        <v>0</v>
      </c>
      <c r="L2145" s="99">
        <v>29632.617323398601</v>
      </c>
      <c r="M2145" s="99">
        <v>26207.246949911099</v>
      </c>
      <c r="N2145" s="99">
        <v>7009.2961664199802</v>
      </c>
      <c r="O2145" s="99">
        <v>0</v>
      </c>
      <c r="P2145" s="99">
        <v>0</v>
      </c>
      <c r="Q2145" s="99">
        <v>4478.27490288019</v>
      </c>
      <c r="R2145" s="99">
        <v>0</v>
      </c>
      <c r="S2145" s="99">
        <v>0</v>
      </c>
      <c r="T2145" s="99">
        <v>1212.3314970582701</v>
      </c>
      <c r="U2145" s="99">
        <v>40916.026880741098</v>
      </c>
      <c r="V2145" s="99">
        <v>2509962.4622497601</v>
      </c>
      <c r="W2145" s="99">
        <v>0</v>
      </c>
      <c r="X2145" s="99">
        <v>2103045.6947631799</v>
      </c>
      <c r="Y2145" s="99">
        <v>940582.21900177002</v>
      </c>
      <c r="Z2145" s="99">
        <v>5438.8959771990803</v>
      </c>
      <c r="AA2145" s="99">
        <v>210507.87739944499</v>
      </c>
      <c r="AB2145" s="99">
        <v>0</v>
      </c>
      <c r="AC2145" s="99">
        <v>379460.66948699998</v>
      </c>
      <c r="AD2145" s="99">
        <v>0</v>
      </c>
      <c r="AE2145" s="99">
        <v>1521971.69552612</v>
      </c>
      <c r="AF2145" s="99">
        <v>1326121.25315857</v>
      </c>
      <c r="AG2145" s="99">
        <v>1194430.9841308601</v>
      </c>
      <c r="AH2145" s="99">
        <v>0</v>
      </c>
      <c r="AI2145" s="99">
        <v>0</v>
      </c>
      <c r="AJ2145" s="99">
        <v>567962.55741882301</v>
      </c>
      <c r="AK2145" s="99">
        <v>0</v>
      </c>
      <c r="AL2145" s="99">
        <v>0</v>
      </c>
      <c r="AM2145" s="99">
        <v>217114.40921211199</v>
      </c>
      <c r="AN2145" s="99">
        <v>10555963.217163101</v>
      </c>
      <c r="AO2145" s="99">
        <v>17358292.341796901</v>
      </c>
      <c r="AP2145" s="99">
        <v>0</v>
      </c>
      <c r="AQ2145" s="99">
        <v>13977297.536865201</v>
      </c>
      <c r="AR2145" s="99">
        <v>0</v>
      </c>
      <c r="AS2145" s="99">
        <v>33622.943701267199</v>
      </c>
      <c r="AT2145" s="99">
        <v>1290309.90328979</v>
      </c>
      <c r="AU2145" s="99">
        <v>0</v>
      </c>
      <c r="AV2145" s="99">
        <v>894011.46940612805</v>
      </c>
      <c r="AW2145" s="99">
        <v>0</v>
      </c>
      <c r="AX2145" s="99">
        <v>10811648.811279301</v>
      </c>
      <c r="AY2145" s="99">
        <v>9204004.7587890606</v>
      </c>
      <c r="AZ2145" s="99">
        <v>7626610.7296142597</v>
      </c>
      <c r="BA2145" s="99">
        <v>0</v>
      </c>
      <c r="BB2145" s="99">
        <v>0</v>
      </c>
      <c r="BC2145" s="99">
        <v>3730589.22412109</v>
      </c>
      <c r="BD2145" s="99">
        <v>0</v>
      </c>
      <c r="BE2145" s="99">
        <v>0</v>
      </c>
      <c r="BF2145" s="99">
        <v>1331102.42466736</v>
      </c>
      <c r="BG2145" s="99">
        <v>24421244.865722701</v>
      </c>
      <c r="BH2145" s="99">
        <v>3551145.0976257301</v>
      </c>
      <c r="BI2145" s="99">
        <v>0</v>
      </c>
      <c r="BJ2145" s="99">
        <v>4220571.9096679697</v>
      </c>
      <c r="BK2145" s="99">
        <v>2311687.1829833998</v>
      </c>
      <c r="BL2145" s="99">
        <v>0</v>
      </c>
      <c r="BM2145" s="99">
        <v>0</v>
      </c>
      <c r="BN2145" s="99">
        <v>0</v>
      </c>
      <c r="BO2145" s="99">
        <v>0</v>
      </c>
      <c r="BP2145" s="99">
        <v>0</v>
      </c>
      <c r="BQ2145" s="99">
        <v>0</v>
      </c>
      <c r="BR2145" s="99">
        <v>3044704.1116332998</v>
      </c>
      <c r="BS2145" s="99">
        <v>2999611.7405090299</v>
      </c>
      <c r="BT2145" s="99">
        <v>0</v>
      </c>
      <c r="BU2145" s="99">
        <v>0</v>
      </c>
      <c r="BV2145" s="99">
        <v>1735287.21203613</v>
      </c>
      <c r="BW2145" s="99">
        <v>0</v>
      </c>
      <c r="BX2145" s="99">
        <v>0</v>
      </c>
      <c r="BY2145" s="99">
        <v>0</v>
      </c>
      <c r="BZ2145" s="99">
        <v>0</v>
      </c>
      <c r="CA2145" s="99">
        <v>0</v>
      </c>
      <c r="CB2145" s="99">
        <v>4591760.5263671903</v>
      </c>
      <c r="CC2145" s="99">
        <v>31238758.932372998</v>
      </c>
      <c r="CD2145" s="99">
        <v>7748743.6436767597</v>
      </c>
      <c r="CE2145" s="99">
        <v>1212.78563828766</v>
      </c>
      <c r="CF2145" s="99">
        <v>216755.36992645299</v>
      </c>
      <c r="CG2145" s="99">
        <v>1328122.0591430699</v>
      </c>
      <c r="CH2145" s="99">
        <v>0</v>
      </c>
      <c r="CI2145" s="99">
        <v>68682.546470642104</v>
      </c>
      <c r="CJ2145" s="99">
        <v>4805565.5409545898</v>
      </c>
      <c r="CK2145" s="99">
        <v>32540769.259521499</v>
      </c>
      <c r="CL2145" s="99">
        <v>7747145.5053100605</v>
      </c>
      <c r="CM2145" s="166">
        <v>109470.266171455</v>
      </c>
      <c r="CN2145" s="166">
        <v>15432727.645873999</v>
      </c>
      <c r="CO2145" s="166">
        <v>57167277.052246101</v>
      </c>
      <c r="CP2145" s="99">
        <v>7747145.5053100605</v>
      </c>
      <c r="CQ2145" s="99">
        <v>0</v>
      </c>
      <c r="CR2145" s="99">
        <v>0</v>
      </c>
      <c r="CS2145" s="99">
        <v>0</v>
      </c>
      <c r="CT2145" s="99">
        <v>0</v>
      </c>
      <c r="CU2145" s="98">
        <v>63994.070557640996</v>
      </c>
      <c r="CV2145" s="98">
        <v>1791.8196582319999</v>
      </c>
      <c r="CW2145" s="98">
        <v>4808515.8962936429</v>
      </c>
      <c r="CX2145" s="98">
        <v>32566880.991516069</v>
      </c>
    </row>
    <row r="2146" spans="1:102" x14ac:dyDescent="0.2">
      <c r="A2146" s="98" t="s">
        <v>188</v>
      </c>
      <c r="B2146" s="100">
        <v>38231</v>
      </c>
      <c r="C2146" s="99">
        <v>43797.308164596601</v>
      </c>
      <c r="D2146" s="99">
        <v>0</v>
      </c>
      <c r="E2146" s="99">
        <v>24188.8472926617</v>
      </c>
      <c r="F2146" s="99">
        <v>0</v>
      </c>
      <c r="G2146" s="99">
        <v>79.651070680469303</v>
      </c>
      <c r="H2146" s="99">
        <v>1108.49343656003</v>
      </c>
      <c r="I2146" s="99">
        <v>0</v>
      </c>
      <c r="J2146" s="99">
        <v>4019.27945670486</v>
      </c>
      <c r="K2146" s="99">
        <v>0</v>
      </c>
      <c r="L2146" s="99">
        <v>30822.046079873999</v>
      </c>
      <c r="M2146" s="99">
        <v>26406.103492975199</v>
      </c>
      <c r="N2146" s="99">
        <v>7158.1734348535501</v>
      </c>
      <c r="O2146" s="99">
        <v>0</v>
      </c>
      <c r="P2146" s="99">
        <v>0</v>
      </c>
      <c r="Q2146" s="99">
        <v>4462.3301497101802</v>
      </c>
      <c r="R2146" s="99">
        <v>0</v>
      </c>
      <c r="S2146" s="99">
        <v>0</v>
      </c>
      <c r="T2146" s="99">
        <v>1191.912617594</v>
      </c>
      <c r="U2146" s="99">
        <v>40669.150432109796</v>
      </c>
      <c r="V2146" s="99">
        <v>2530161.7341003399</v>
      </c>
      <c r="W2146" s="99">
        <v>0</v>
      </c>
      <c r="X2146" s="99">
        <v>2066120.1623840299</v>
      </c>
      <c r="Y2146" s="99">
        <v>958823.53790283203</v>
      </c>
      <c r="Z2146" s="99">
        <v>16210.378985404999</v>
      </c>
      <c r="AA2146" s="99">
        <v>199070.37483406099</v>
      </c>
      <c r="AB2146" s="99">
        <v>0</v>
      </c>
      <c r="AC2146" s="99">
        <v>944395.54449462902</v>
      </c>
      <c r="AD2146" s="99">
        <v>0</v>
      </c>
      <c r="AE2146" s="99">
        <v>1546611.69883728</v>
      </c>
      <c r="AF2146" s="99">
        <v>1322771.94721985</v>
      </c>
      <c r="AG2146" s="99">
        <v>1220853.4761047401</v>
      </c>
      <c r="AH2146" s="99">
        <v>0</v>
      </c>
      <c r="AI2146" s="99">
        <v>0</v>
      </c>
      <c r="AJ2146" s="99">
        <v>545759.22179412795</v>
      </c>
      <c r="AK2146" s="99">
        <v>0</v>
      </c>
      <c r="AL2146" s="99">
        <v>0</v>
      </c>
      <c r="AM2146" s="99">
        <v>215370.45929718</v>
      </c>
      <c r="AN2146" s="99">
        <v>10006085.3823242</v>
      </c>
      <c r="AO2146" s="99">
        <v>17694980.8898926</v>
      </c>
      <c r="AP2146" s="99">
        <v>0</v>
      </c>
      <c r="AQ2146" s="99">
        <v>13976696.247436499</v>
      </c>
      <c r="AR2146" s="99">
        <v>0</v>
      </c>
      <c r="AS2146" s="99">
        <v>97102.236853599505</v>
      </c>
      <c r="AT2146" s="99">
        <v>1239033.47361755</v>
      </c>
      <c r="AU2146" s="99">
        <v>0</v>
      </c>
      <c r="AV2146" s="99">
        <v>2243581.5434265099</v>
      </c>
      <c r="AW2146" s="99">
        <v>0</v>
      </c>
      <c r="AX2146" s="99">
        <v>11218974.4099121</v>
      </c>
      <c r="AY2146" s="99">
        <v>9292231.00537109</v>
      </c>
      <c r="AZ2146" s="99">
        <v>7927206.4505004901</v>
      </c>
      <c r="BA2146" s="99">
        <v>0</v>
      </c>
      <c r="BB2146" s="99">
        <v>0</v>
      </c>
      <c r="BC2146" s="99">
        <v>3642866.4422607399</v>
      </c>
      <c r="BD2146" s="99">
        <v>0</v>
      </c>
      <c r="BE2146" s="99">
        <v>0</v>
      </c>
      <c r="BF2146" s="99">
        <v>1335495.1529693599</v>
      </c>
      <c r="BG2146" s="99">
        <v>23670096.205810498</v>
      </c>
      <c r="BH2146" s="99">
        <v>3721635.4757690402</v>
      </c>
      <c r="BI2146" s="99">
        <v>0</v>
      </c>
      <c r="BJ2146" s="99">
        <v>4220884.68603516</v>
      </c>
      <c r="BK2146" s="99">
        <v>2394031.2858581501</v>
      </c>
      <c r="BL2146" s="99">
        <v>0</v>
      </c>
      <c r="BM2146" s="99">
        <v>0</v>
      </c>
      <c r="BN2146" s="99">
        <v>0</v>
      </c>
      <c r="BO2146" s="99">
        <v>0</v>
      </c>
      <c r="BP2146" s="99">
        <v>0</v>
      </c>
      <c r="BQ2146" s="99">
        <v>0</v>
      </c>
      <c r="BR2146" s="99">
        <v>3081645.77770996</v>
      </c>
      <c r="BS2146" s="99">
        <v>3128931.5332641602</v>
      </c>
      <c r="BT2146" s="99">
        <v>0</v>
      </c>
      <c r="BU2146" s="99">
        <v>0</v>
      </c>
      <c r="BV2146" s="99">
        <v>1719963.5520782501</v>
      </c>
      <c r="BW2146" s="99">
        <v>0</v>
      </c>
      <c r="BX2146" s="99">
        <v>0</v>
      </c>
      <c r="BY2146" s="99">
        <v>0</v>
      </c>
      <c r="BZ2146" s="99">
        <v>0</v>
      </c>
      <c r="CA2146" s="99">
        <v>0</v>
      </c>
      <c r="CB2146" s="99">
        <v>4606713.9388427697</v>
      </c>
      <c r="CC2146" s="99">
        <v>31699260.552978501</v>
      </c>
      <c r="CD2146" s="99">
        <v>7998663.9040527297</v>
      </c>
      <c r="CE2146" s="99">
        <v>1176.0822415053799</v>
      </c>
      <c r="CF2146" s="99">
        <v>215920.74926948501</v>
      </c>
      <c r="CG2146" s="99">
        <v>1338979.84729004</v>
      </c>
      <c r="CH2146" s="99">
        <v>0</v>
      </c>
      <c r="CI2146" s="99">
        <v>69000.444393158003</v>
      </c>
      <c r="CJ2146" s="99">
        <v>4822966.6301879901</v>
      </c>
      <c r="CK2146" s="99">
        <v>33055372.822265599</v>
      </c>
      <c r="CL2146" s="99">
        <v>8003278.5806274395</v>
      </c>
      <c r="CM2146" s="166">
        <v>109952.880814552</v>
      </c>
      <c r="CN2146" s="166">
        <v>14726224.150512701</v>
      </c>
      <c r="CO2146" s="166">
        <v>56779720.2646484</v>
      </c>
      <c r="CP2146" s="99">
        <v>8003278.5806274395</v>
      </c>
      <c r="CQ2146" s="99">
        <v>0</v>
      </c>
      <c r="CR2146" s="99">
        <v>0</v>
      </c>
      <c r="CS2146" s="99">
        <v>0</v>
      </c>
      <c r="CT2146" s="99">
        <v>0</v>
      </c>
      <c r="CU2146" s="98">
        <v>62455.671384159999</v>
      </c>
      <c r="CV2146" s="98">
        <v>4089.069094817</v>
      </c>
      <c r="CW2146" s="98">
        <v>4822634.6881122552</v>
      </c>
      <c r="CX2146" s="98">
        <v>33038240.40026854</v>
      </c>
    </row>
    <row r="2147" spans="1:102" x14ac:dyDescent="0.2">
      <c r="A2147" s="98" t="s">
        <v>188</v>
      </c>
      <c r="B2147" s="100">
        <v>38322</v>
      </c>
      <c r="C2147" s="99">
        <v>44656.063336372397</v>
      </c>
      <c r="D2147" s="99">
        <v>0</v>
      </c>
      <c r="E2147" s="99">
        <v>23548.1962454319</v>
      </c>
      <c r="F2147" s="99">
        <v>0</v>
      </c>
      <c r="G2147" s="99">
        <v>132.43215294368599</v>
      </c>
      <c r="H2147" s="99">
        <v>1074.5644271224701</v>
      </c>
      <c r="I2147" s="99">
        <v>0</v>
      </c>
      <c r="J2147" s="99">
        <v>6344.6781552434004</v>
      </c>
      <c r="K2147" s="99">
        <v>0</v>
      </c>
      <c r="L2147" s="99">
        <v>30112.3327579498</v>
      </c>
      <c r="M2147" s="99">
        <v>26521.3153378963</v>
      </c>
      <c r="N2147" s="99">
        <v>7286.5487136244801</v>
      </c>
      <c r="O2147" s="99">
        <v>0</v>
      </c>
      <c r="P2147" s="99">
        <v>0</v>
      </c>
      <c r="Q2147" s="99">
        <v>4497.6824556589099</v>
      </c>
      <c r="R2147" s="99">
        <v>0</v>
      </c>
      <c r="S2147" s="99">
        <v>0</v>
      </c>
      <c r="T2147" s="99">
        <v>1212.4704816639401</v>
      </c>
      <c r="U2147" s="99">
        <v>41425.149924278303</v>
      </c>
      <c r="V2147" s="99">
        <v>2619864.5832824698</v>
      </c>
      <c r="W2147" s="99">
        <v>0</v>
      </c>
      <c r="X2147" s="99">
        <v>2033254.18013</v>
      </c>
      <c r="Y2147" s="99">
        <v>971026.73917388904</v>
      </c>
      <c r="Z2147" s="99">
        <v>27112.791695833199</v>
      </c>
      <c r="AA2147" s="99">
        <v>189901.577653885</v>
      </c>
      <c r="AB2147" s="99">
        <v>0</v>
      </c>
      <c r="AC2147" s="99">
        <v>1928869.3529052699</v>
      </c>
      <c r="AD2147" s="99">
        <v>0</v>
      </c>
      <c r="AE2147" s="99">
        <v>1526439.4171295201</v>
      </c>
      <c r="AF2147" s="99">
        <v>1336502.8071441699</v>
      </c>
      <c r="AG2147" s="99">
        <v>1242297.93757629</v>
      </c>
      <c r="AH2147" s="99">
        <v>0</v>
      </c>
      <c r="AI2147" s="99">
        <v>0</v>
      </c>
      <c r="AJ2147" s="99">
        <v>543059.27153015102</v>
      </c>
      <c r="AK2147" s="99">
        <v>0</v>
      </c>
      <c r="AL2147" s="99">
        <v>0</v>
      </c>
      <c r="AM2147" s="99">
        <v>217474.19833374</v>
      </c>
      <c r="AN2147" s="99">
        <v>10797789.3984375</v>
      </c>
      <c r="AO2147" s="99">
        <v>18536779.2424316</v>
      </c>
      <c r="AP2147" s="99">
        <v>0</v>
      </c>
      <c r="AQ2147" s="99">
        <v>13871394.6051025</v>
      </c>
      <c r="AR2147" s="99">
        <v>0</v>
      </c>
      <c r="AS2147" s="99">
        <v>169378.275011063</v>
      </c>
      <c r="AT2147" s="99">
        <v>1194441.53353882</v>
      </c>
      <c r="AU2147" s="99">
        <v>0</v>
      </c>
      <c r="AV2147" s="99">
        <v>4532700.89990234</v>
      </c>
      <c r="AW2147" s="99">
        <v>0</v>
      </c>
      <c r="AX2147" s="99">
        <v>11115326.8326416</v>
      </c>
      <c r="AY2147" s="99">
        <v>9486102.6322021503</v>
      </c>
      <c r="AZ2147" s="99">
        <v>8173001.6106567401</v>
      </c>
      <c r="BA2147" s="99">
        <v>0</v>
      </c>
      <c r="BB2147" s="99">
        <v>0</v>
      </c>
      <c r="BC2147" s="99">
        <v>3684498.4317016602</v>
      </c>
      <c r="BD2147" s="99">
        <v>0</v>
      </c>
      <c r="BE2147" s="99">
        <v>0</v>
      </c>
      <c r="BF2147" s="99">
        <v>1365299.92114258</v>
      </c>
      <c r="BG2147" s="99">
        <v>25608594.435791001</v>
      </c>
      <c r="BH2147" s="99">
        <v>3846001.7298278799</v>
      </c>
      <c r="BI2147" s="99">
        <v>0</v>
      </c>
      <c r="BJ2147" s="99">
        <v>4220699.0642700205</v>
      </c>
      <c r="BK2147" s="99">
        <v>2451934.1248779302</v>
      </c>
      <c r="BL2147" s="99">
        <v>0</v>
      </c>
      <c r="BM2147" s="99">
        <v>0</v>
      </c>
      <c r="BN2147" s="99">
        <v>0</v>
      </c>
      <c r="BO2147" s="99">
        <v>0</v>
      </c>
      <c r="BP2147" s="99">
        <v>0</v>
      </c>
      <c r="BQ2147" s="99">
        <v>0</v>
      </c>
      <c r="BR2147" s="99">
        <v>3133732.2669982901</v>
      </c>
      <c r="BS2147" s="99">
        <v>3220400.8706970201</v>
      </c>
      <c r="BT2147" s="99">
        <v>0</v>
      </c>
      <c r="BU2147" s="99">
        <v>0</v>
      </c>
      <c r="BV2147" s="99">
        <v>1733280.39607239</v>
      </c>
      <c r="BW2147" s="99">
        <v>0</v>
      </c>
      <c r="BX2147" s="99">
        <v>0</v>
      </c>
      <c r="BY2147" s="99">
        <v>0</v>
      </c>
      <c r="BZ2147" s="99">
        <v>0</v>
      </c>
      <c r="CA2147" s="99">
        <v>0</v>
      </c>
      <c r="CB2147" s="99">
        <v>4646974.3229370099</v>
      </c>
      <c r="CC2147" s="99">
        <v>32414583.451171901</v>
      </c>
      <c r="CD2147" s="99">
        <v>8054501.2605590802</v>
      </c>
      <c r="CE2147" s="99">
        <v>1206.88860507309</v>
      </c>
      <c r="CF2147" s="99">
        <v>216056.504039764</v>
      </c>
      <c r="CG2147" s="99">
        <v>1359662.5488281299</v>
      </c>
      <c r="CH2147" s="99">
        <v>0</v>
      </c>
      <c r="CI2147" s="99">
        <v>69281.881193160996</v>
      </c>
      <c r="CJ2147" s="99">
        <v>4863042.9625244103</v>
      </c>
      <c r="CK2147" s="99">
        <v>33771425.734375</v>
      </c>
      <c r="CL2147" s="99">
        <v>8053688.8670043899</v>
      </c>
      <c r="CM2147" s="166">
        <v>110596.946546555</v>
      </c>
      <c r="CN2147" s="166">
        <v>15640730.4102783</v>
      </c>
      <c r="CO2147" s="166">
        <v>59414618.818847701</v>
      </c>
      <c r="CP2147" s="99">
        <v>8053688.8670043899</v>
      </c>
      <c r="CQ2147" s="99">
        <v>0</v>
      </c>
      <c r="CR2147" s="99">
        <v>0</v>
      </c>
      <c r="CS2147" s="99">
        <v>0</v>
      </c>
      <c r="CT2147" s="99">
        <v>0</v>
      </c>
      <c r="CU2147" s="98">
        <v>59590.644999661003</v>
      </c>
      <c r="CV2147" s="98">
        <v>6452.8551268190004</v>
      </c>
      <c r="CW2147" s="98">
        <v>4863030.8269767743</v>
      </c>
      <c r="CX2147" s="98">
        <v>33774246.00000003</v>
      </c>
    </row>
    <row r="2148" spans="1:102" x14ac:dyDescent="0.2">
      <c r="A2148" s="98" t="s">
        <v>188</v>
      </c>
      <c r="B2148" s="100">
        <v>38412</v>
      </c>
      <c r="C2148" s="99">
        <v>45788.929021358497</v>
      </c>
      <c r="D2148" s="99">
        <v>0</v>
      </c>
      <c r="E2148" s="99">
        <v>23047.8368313313</v>
      </c>
      <c r="F2148" s="99">
        <v>0</v>
      </c>
      <c r="G2148" s="99">
        <v>196.46382529661099</v>
      </c>
      <c r="H2148" s="99">
        <v>1038.6586595475701</v>
      </c>
      <c r="I2148" s="99">
        <v>0</v>
      </c>
      <c r="J2148" s="99">
        <v>9111.0886318683606</v>
      </c>
      <c r="K2148" s="99">
        <v>0</v>
      </c>
      <c r="L2148" s="99">
        <v>30077.2558050156</v>
      </c>
      <c r="M2148" s="99">
        <v>26652.590461969401</v>
      </c>
      <c r="N2148" s="99">
        <v>7441.0095541477203</v>
      </c>
      <c r="O2148" s="99">
        <v>0</v>
      </c>
      <c r="P2148" s="99">
        <v>0</v>
      </c>
      <c r="Q2148" s="99">
        <v>4509.1824648976299</v>
      </c>
      <c r="R2148" s="99">
        <v>0</v>
      </c>
      <c r="S2148" s="99">
        <v>0</v>
      </c>
      <c r="T2148" s="99">
        <v>1213.7063096612701</v>
      </c>
      <c r="U2148" s="99">
        <v>41628.096889018998</v>
      </c>
      <c r="V2148" s="99">
        <v>2692990.9410705599</v>
      </c>
      <c r="W2148" s="99">
        <v>0</v>
      </c>
      <c r="X2148" s="99">
        <v>1989398.1428833001</v>
      </c>
      <c r="Y2148" s="99">
        <v>972912.18089294399</v>
      </c>
      <c r="Z2148" s="99">
        <v>37062.221871852897</v>
      </c>
      <c r="AA2148" s="99">
        <v>180954.33834075899</v>
      </c>
      <c r="AB2148" s="99">
        <v>0</v>
      </c>
      <c r="AC2148" s="99">
        <v>2891013.2182006799</v>
      </c>
      <c r="AD2148" s="99">
        <v>0</v>
      </c>
      <c r="AE2148" s="99">
        <v>1536871.8364868199</v>
      </c>
      <c r="AF2148" s="99">
        <v>1333831.9702301</v>
      </c>
      <c r="AG2148" s="99">
        <v>1258827.0354156501</v>
      </c>
      <c r="AH2148" s="99">
        <v>0</v>
      </c>
      <c r="AI2148" s="99">
        <v>0</v>
      </c>
      <c r="AJ2148" s="99">
        <v>524029.364269257</v>
      </c>
      <c r="AK2148" s="99">
        <v>0</v>
      </c>
      <c r="AL2148" s="99">
        <v>0</v>
      </c>
      <c r="AM2148" s="99">
        <v>216216.40836525001</v>
      </c>
      <c r="AN2148" s="99">
        <v>11106991.8369141</v>
      </c>
      <c r="AO2148" s="99">
        <v>19328407.0009766</v>
      </c>
      <c r="AP2148" s="99">
        <v>0</v>
      </c>
      <c r="AQ2148" s="99">
        <v>13685649.192871099</v>
      </c>
      <c r="AR2148" s="99">
        <v>0</v>
      </c>
      <c r="AS2148" s="99">
        <v>238059.188766479</v>
      </c>
      <c r="AT2148" s="99">
        <v>1153261.86697388</v>
      </c>
      <c r="AU2148" s="99">
        <v>0</v>
      </c>
      <c r="AV2148" s="99">
        <v>6827921.22229004</v>
      </c>
      <c r="AW2148" s="99">
        <v>0</v>
      </c>
      <c r="AX2148" s="99">
        <v>11236914.790771499</v>
      </c>
      <c r="AY2148" s="99">
        <v>9630446.3846435491</v>
      </c>
      <c r="AZ2148" s="99">
        <v>8350888.8564453097</v>
      </c>
      <c r="BA2148" s="99">
        <v>0</v>
      </c>
      <c r="BB2148" s="99">
        <v>0</v>
      </c>
      <c r="BC2148" s="99">
        <v>3576577.6419372601</v>
      </c>
      <c r="BD2148" s="99">
        <v>0</v>
      </c>
      <c r="BE2148" s="99">
        <v>0</v>
      </c>
      <c r="BF2148" s="99">
        <v>1383080.8059234601</v>
      </c>
      <c r="BG2148" s="99">
        <v>26653746.692871101</v>
      </c>
      <c r="BH2148" s="99">
        <v>3993423.0409545898</v>
      </c>
      <c r="BI2148" s="99">
        <v>0</v>
      </c>
      <c r="BJ2148" s="99">
        <v>4237414.81530762</v>
      </c>
      <c r="BK2148" s="99">
        <v>2517549.1098632799</v>
      </c>
      <c r="BL2148" s="99">
        <v>0</v>
      </c>
      <c r="BM2148" s="99">
        <v>0</v>
      </c>
      <c r="BN2148" s="99">
        <v>0</v>
      </c>
      <c r="BO2148" s="99">
        <v>0</v>
      </c>
      <c r="BP2148" s="99">
        <v>0</v>
      </c>
      <c r="BQ2148" s="99">
        <v>0</v>
      </c>
      <c r="BR2148" s="99">
        <v>3210642.1987915002</v>
      </c>
      <c r="BS2148" s="99">
        <v>3287467.7621154799</v>
      </c>
      <c r="BT2148" s="99">
        <v>0</v>
      </c>
      <c r="BU2148" s="99">
        <v>0</v>
      </c>
      <c r="BV2148" s="99">
        <v>1732016.4568634001</v>
      </c>
      <c r="BW2148" s="99">
        <v>0</v>
      </c>
      <c r="BX2148" s="99">
        <v>0</v>
      </c>
      <c r="BY2148" s="99">
        <v>0</v>
      </c>
      <c r="BZ2148" s="99">
        <v>0</v>
      </c>
      <c r="CA2148" s="99">
        <v>0</v>
      </c>
      <c r="CB2148" s="99">
        <v>4676985.5708007803</v>
      </c>
      <c r="CC2148" s="99">
        <v>33142218.7023926</v>
      </c>
      <c r="CD2148" s="99">
        <v>8198007.0395507803</v>
      </c>
      <c r="CE2148" s="99">
        <v>1237.2730607092401</v>
      </c>
      <c r="CF2148" s="99">
        <v>218205.101182938</v>
      </c>
      <c r="CG2148" s="99">
        <v>1393287.3117065399</v>
      </c>
      <c r="CH2148" s="99">
        <v>0</v>
      </c>
      <c r="CI2148" s="99">
        <v>70159.101899147005</v>
      </c>
      <c r="CJ2148" s="99">
        <v>4897289.2039184598</v>
      </c>
      <c r="CK2148" s="99">
        <v>34521971.165527299</v>
      </c>
      <c r="CL2148" s="99">
        <v>8196795.1031494103</v>
      </c>
      <c r="CM2148" s="166">
        <v>111678.635864258</v>
      </c>
      <c r="CN2148" s="166">
        <v>16138301.980835</v>
      </c>
      <c r="CO2148" s="166">
        <v>61148620.317382798</v>
      </c>
      <c r="CP2148" s="99">
        <v>8196795.1031494103</v>
      </c>
      <c r="CQ2148" s="99">
        <v>0</v>
      </c>
      <c r="CR2148" s="99">
        <v>0</v>
      </c>
      <c r="CS2148" s="99">
        <v>0</v>
      </c>
      <c r="CT2148" s="99">
        <v>0</v>
      </c>
      <c r="CU2148" s="98">
        <v>56685.012601754002</v>
      </c>
      <c r="CV2148" s="98">
        <v>9275.2769470120002</v>
      </c>
      <c r="CW2148" s="98">
        <v>4895190.6719837179</v>
      </c>
      <c r="CX2148" s="98">
        <v>34535506.014099143</v>
      </c>
    </row>
    <row r="2149" spans="1:102" x14ac:dyDescent="0.2">
      <c r="A2149" s="98" t="s">
        <v>188</v>
      </c>
      <c r="B2149" s="100">
        <v>38504</v>
      </c>
      <c r="C2149" s="99">
        <v>46738.7528448105</v>
      </c>
      <c r="D2149" s="99">
        <v>1.9780239059909901</v>
      </c>
      <c r="E2149" s="99">
        <v>22617.021756172198</v>
      </c>
      <c r="F2149" s="99">
        <v>0</v>
      </c>
      <c r="G2149" s="99">
        <v>264.57168379053502</v>
      </c>
      <c r="H2149" s="99">
        <v>962.37070505321003</v>
      </c>
      <c r="I2149" s="99">
        <v>0</v>
      </c>
      <c r="J2149" s="99">
        <v>11581.367121458101</v>
      </c>
      <c r="K2149" s="99">
        <v>0</v>
      </c>
      <c r="L2149" s="99">
        <v>30662.830839395501</v>
      </c>
      <c r="M2149" s="99">
        <v>27032.911288738302</v>
      </c>
      <c r="N2149" s="99">
        <v>7390.91083276272</v>
      </c>
      <c r="O2149" s="99">
        <v>0</v>
      </c>
      <c r="P2149" s="99">
        <v>0</v>
      </c>
      <c r="Q2149" s="99">
        <v>4491.57706606388</v>
      </c>
      <c r="R2149" s="99">
        <v>0</v>
      </c>
      <c r="S2149" s="99">
        <v>0</v>
      </c>
      <c r="T2149" s="99">
        <v>1230.20583072305</v>
      </c>
      <c r="U2149" s="99">
        <v>41837.817423343702</v>
      </c>
      <c r="V2149" s="99">
        <v>2704334.3722534198</v>
      </c>
      <c r="W2149" s="99">
        <v>306.31722472980601</v>
      </c>
      <c r="X2149" s="99">
        <v>1954374.5115509001</v>
      </c>
      <c r="Y2149" s="99">
        <v>986009.06132507301</v>
      </c>
      <c r="Z2149" s="99">
        <v>55547.256666183501</v>
      </c>
      <c r="AA2149" s="99">
        <v>167435.40028381301</v>
      </c>
      <c r="AB2149" s="99">
        <v>0</v>
      </c>
      <c r="AC2149" s="99">
        <v>3909783.2472228999</v>
      </c>
      <c r="AD2149" s="99">
        <v>0</v>
      </c>
      <c r="AE2149" s="99">
        <v>1560699.4256897001</v>
      </c>
      <c r="AF2149" s="99">
        <v>1337555.6591033901</v>
      </c>
      <c r="AG2149" s="99">
        <v>1262605.8188324</v>
      </c>
      <c r="AH2149" s="99">
        <v>0</v>
      </c>
      <c r="AI2149" s="99">
        <v>0</v>
      </c>
      <c r="AJ2149" s="99">
        <v>513432.36245346098</v>
      </c>
      <c r="AK2149" s="99">
        <v>0</v>
      </c>
      <c r="AL2149" s="99">
        <v>0</v>
      </c>
      <c r="AM2149" s="99">
        <v>222855.254167557</v>
      </c>
      <c r="AN2149" s="99">
        <v>11520332.8428955</v>
      </c>
      <c r="AO2149" s="99">
        <v>19485643.5471191</v>
      </c>
      <c r="AP2149" s="99">
        <v>2257.2230516970199</v>
      </c>
      <c r="AQ2149" s="99">
        <v>13729473.1478271</v>
      </c>
      <c r="AR2149" s="99">
        <v>0</v>
      </c>
      <c r="AS2149" s="99">
        <v>363491.26610565197</v>
      </c>
      <c r="AT2149" s="99">
        <v>1078499.2902832001</v>
      </c>
      <c r="AU2149" s="99">
        <v>0</v>
      </c>
      <c r="AV2149" s="99">
        <v>9166374.2775878906</v>
      </c>
      <c r="AW2149" s="99">
        <v>0</v>
      </c>
      <c r="AX2149" s="99">
        <v>11593488.8442383</v>
      </c>
      <c r="AY2149" s="99">
        <v>9720960.11181641</v>
      </c>
      <c r="AZ2149" s="99">
        <v>8437537.0352783203</v>
      </c>
      <c r="BA2149" s="99">
        <v>0</v>
      </c>
      <c r="BB2149" s="99">
        <v>0</v>
      </c>
      <c r="BC2149" s="99">
        <v>3531176.1670532199</v>
      </c>
      <c r="BD2149" s="99">
        <v>0</v>
      </c>
      <c r="BE2149" s="99">
        <v>0</v>
      </c>
      <c r="BF2149" s="99">
        <v>1435629.2189331099</v>
      </c>
      <c r="BG2149" s="99">
        <v>27325122.223144501</v>
      </c>
      <c r="BH2149" s="99">
        <v>4081705.3004455599</v>
      </c>
      <c r="BI2149" s="99">
        <v>0</v>
      </c>
      <c r="BJ2149" s="99">
        <v>4246800.5625610398</v>
      </c>
      <c r="BK2149" s="99">
        <v>2593231.2525634798</v>
      </c>
      <c r="BL2149" s="99">
        <v>0</v>
      </c>
      <c r="BM2149" s="99">
        <v>0</v>
      </c>
      <c r="BN2149" s="99">
        <v>0</v>
      </c>
      <c r="BO2149" s="99">
        <v>0</v>
      </c>
      <c r="BP2149" s="99">
        <v>0</v>
      </c>
      <c r="BQ2149" s="99">
        <v>0</v>
      </c>
      <c r="BR2149" s="99">
        <v>3233214.3992919899</v>
      </c>
      <c r="BS2149" s="99">
        <v>3346440.8946533198</v>
      </c>
      <c r="BT2149" s="99">
        <v>0</v>
      </c>
      <c r="BU2149" s="99">
        <v>0</v>
      </c>
      <c r="BV2149" s="99">
        <v>1741666.3138732901</v>
      </c>
      <c r="BW2149" s="99">
        <v>0</v>
      </c>
      <c r="BX2149" s="99">
        <v>0</v>
      </c>
      <c r="BY2149" s="99">
        <v>0</v>
      </c>
      <c r="BZ2149" s="99">
        <v>0</v>
      </c>
      <c r="CA2149" s="99">
        <v>0</v>
      </c>
      <c r="CB2149" s="99">
        <v>4659339.9627075205</v>
      </c>
      <c r="CC2149" s="99">
        <v>33030274.698974598</v>
      </c>
      <c r="CD2149" s="99">
        <v>8322642.6151123</v>
      </c>
      <c r="CE2149" s="99">
        <v>1235.01067249477</v>
      </c>
      <c r="CF2149" s="99">
        <v>223191.76250648501</v>
      </c>
      <c r="CG2149" s="99">
        <v>1437227.15986633</v>
      </c>
      <c r="CH2149" s="99">
        <v>0</v>
      </c>
      <c r="CI2149" s="99">
        <v>70780.582459449797</v>
      </c>
      <c r="CJ2149" s="99">
        <v>4878856.7590942401</v>
      </c>
      <c r="CK2149" s="99">
        <v>34452109.732910201</v>
      </c>
      <c r="CL2149" s="99">
        <v>8321518.5316772498</v>
      </c>
      <c r="CM2149" s="166">
        <v>112436.46926784499</v>
      </c>
      <c r="CN2149" s="166">
        <v>16358859.8834229</v>
      </c>
      <c r="CO2149" s="166">
        <v>61966785.309082001</v>
      </c>
      <c r="CP2149" s="99">
        <v>8321518.5316772498</v>
      </c>
      <c r="CQ2149" s="99">
        <v>0</v>
      </c>
      <c r="CR2149" s="99">
        <v>0</v>
      </c>
      <c r="CS2149" s="99">
        <v>0</v>
      </c>
      <c r="CT2149" s="99">
        <v>0</v>
      </c>
      <c r="CU2149" s="98">
        <v>53516.316401654003</v>
      </c>
      <c r="CV2149" s="98">
        <v>11798.27625071</v>
      </c>
      <c r="CW2149" s="98">
        <v>4882531.7252140054</v>
      </c>
      <c r="CX2149" s="98">
        <v>34467501.858840927</v>
      </c>
    </row>
    <row r="2150" spans="1:102" x14ac:dyDescent="0.2">
      <c r="A2150" s="98" t="s">
        <v>188</v>
      </c>
      <c r="B2150" s="100">
        <v>38596</v>
      </c>
      <c r="C2150" s="99">
        <v>47405.748051166498</v>
      </c>
      <c r="D2150" s="99">
        <v>2.1502448179817302</v>
      </c>
      <c r="E2150" s="99">
        <v>22264.6075482368</v>
      </c>
      <c r="F2150" s="99">
        <v>0</v>
      </c>
      <c r="G2150" s="99">
        <v>331.10990840196598</v>
      </c>
      <c r="H2150" s="99">
        <v>909.80328350514196</v>
      </c>
      <c r="I2150" s="99">
        <v>0</v>
      </c>
      <c r="J2150" s="99">
        <v>14269.9498537779</v>
      </c>
      <c r="K2150" s="99">
        <v>0</v>
      </c>
      <c r="L2150" s="99">
        <v>31505.267399549499</v>
      </c>
      <c r="M2150" s="99">
        <v>27135.142616272002</v>
      </c>
      <c r="N2150" s="99">
        <v>7421.8027343153999</v>
      </c>
      <c r="O2150" s="99">
        <v>0</v>
      </c>
      <c r="P2150" s="99">
        <v>0</v>
      </c>
      <c r="Q2150" s="99">
        <v>4544.2768588662102</v>
      </c>
      <c r="R2150" s="99">
        <v>0</v>
      </c>
      <c r="S2150" s="99">
        <v>0</v>
      </c>
      <c r="T2150" s="99">
        <v>1246.47344118357</v>
      </c>
      <c r="U2150" s="99">
        <v>41521.926280975298</v>
      </c>
      <c r="V2150" s="99">
        <v>2732363.2054443401</v>
      </c>
      <c r="W2150" s="99">
        <v>138.882663426921</v>
      </c>
      <c r="X2150" s="99">
        <v>1902446.9859771701</v>
      </c>
      <c r="Y2150" s="99">
        <v>989467.16028595006</v>
      </c>
      <c r="Z2150" s="99">
        <v>69839.332454681396</v>
      </c>
      <c r="AA2150" s="99">
        <v>155490.866912842</v>
      </c>
      <c r="AB2150" s="99">
        <v>0</v>
      </c>
      <c r="AC2150" s="99">
        <v>4872888.6046142597</v>
      </c>
      <c r="AD2150" s="99">
        <v>0</v>
      </c>
      <c r="AE2150" s="99">
        <v>1552486.4224395801</v>
      </c>
      <c r="AF2150" s="99">
        <v>1350826.9459991499</v>
      </c>
      <c r="AG2150" s="99">
        <v>1254180.98806763</v>
      </c>
      <c r="AH2150" s="99">
        <v>0</v>
      </c>
      <c r="AI2150" s="99">
        <v>0</v>
      </c>
      <c r="AJ2150" s="99">
        <v>503341.18650436401</v>
      </c>
      <c r="AK2150" s="99">
        <v>0</v>
      </c>
      <c r="AL2150" s="99">
        <v>0</v>
      </c>
      <c r="AM2150" s="99">
        <v>223619.54886055001</v>
      </c>
      <c r="AN2150" s="99">
        <v>11434773.928222699</v>
      </c>
      <c r="AO2150" s="99">
        <v>19972202.426513702</v>
      </c>
      <c r="AP2150" s="99">
        <v>1007.91987443715</v>
      </c>
      <c r="AQ2150" s="99">
        <v>13451324.435180699</v>
      </c>
      <c r="AR2150" s="99">
        <v>0</v>
      </c>
      <c r="AS2150" s="99">
        <v>447162.36193466198</v>
      </c>
      <c r="AT2150" s="99">
        <v>1014959.56059265</v>
      </c>
      <c r="AU2150" s="99">
        <v>0</v>
      </c>
      <c r="AV2150" s="99">
        <v>11098168.674926801</v>
      </c>
      <c r="AW2150" s="99">
        <v>0</v>
      </c>
      <c r="AX2150" s="99">
        <v>11712060.0854492</v>
      </c>
      <c r="AY2150" s="99">
        <v>9849943.1063232403</v>
      </c>
      <c r="AZ2150" s="99">
        <v>8518444.2000732403</v>
      </c>
      <c r="BA2150" s="99">
        <v>0</v>
      </c>
      <c r="BB2150" s="99">
        <v>0</v>
      </c>
      <c r="BC2150" s="99">
        <v>3527271.8347473098</v>
      </c>
      <c r="BD2150" s="99">
        <v>0</v>
      </c>
      <c r="BE2150" s="99">
        <v>0</v>
      </c>
      <c r="BF2150" s="99">
        <v>1454560.52735901</v>
      </c>
      <c r="BG2150" s="99">
        <v>27163461.107910201</v>
      </c>
      <c r="BH2150" s="99">
        <v>4259461.6632080097</v>
      </c>
      <c r="BI2150" s="99">
        <v>0</v>
      </c>
      <c r="BJ2150" s="99">
        <v>4294739.4327392597</v>
      </c>
      <c r="BK2150" s="99">
        <v>2690905.2250060998</v>
      </c>
      <c r="BL2150" s="99">
        <v>0</v>
      </c>
      <c r="BM2150" s="99">
        <v>0</v>
      </c>
      <c r="BN2150" s="99">
        <v>0</v>
      </c>
      <c r="BO2150" s="99">
        <v>0</v>
      </c>
      <c r="BP2150" s="99">
        <v>0</v>
      </c>
      <c r="BQ2150" s="99">
        <v>0</v>
      </c>
      <c r="BR2150" s="99">
        <v>3292952.5553894001</v>
      </c>
      <c r="BS2150" s="99">
        <v>3391410.0734558101</v>
      </c>
      <c r="BT2150" s="99">
        <v>0</v>
      </c>
      <c r="BU2150" s="99">
        <v>0</v>
      </c>
      <c r="BV2150" s="99">
        <v>1835624.16333008</v>
      </c>
      <c r="BW2150" s="99">
        <v>0</v>
      </c>
      <c r="BX2150" s="99">
        <v>0</v>
      </c>
      <c r="BY2150" s="99">
        <v>0</v>
      </c>
      <c r="BZ2150" s="99">
        <v>0</v>
      </c>
      <c r="CA2150" s="99">
        <v>0</v>
      </c>
      <c r="CB2150" s="99">
        <v>4645825.0734252902</v>
      </c>
      <c r="CC2150" s="99">
        <v>33511754.410156298</v>
      </c>
      <c r="CD2150" s="99">
        <v>8605489.7037353497</v>
      </c>
      <c r="CE2150" s="99">
        <v>1233.1559153944299</v>
      </c>
      <c r="CF2150" s="99">
        <v>224997.59141349801</v>
      </c>
      <c r="CG2150" s="99">
        <v>1463503.7784271201</v>
      </c>
      <c r="CH2150" s="99">
        <v>0</v>
      </c>
      <c r="CI2150" s="99">
        <v>70750.927138328596</v>
      </c>
      <c r="CJ2150" s="99">
        <v>4871285.7833862295</v>
      </c>
      <c r="CK2150" s="99">
        <v>34992392.159667999</v>
      </c>
      <c r="CL2150" s="99">
        <v>8612039.7459716797</v>
      </c>
      <c r="CM2150" s="166">
        <v>112504.78394317599</v>
      </c>
      <c r="CN2150" s="166">
        <v>16194405.5716553</v>
      </c>
      <c r="CO2150" s="166">
        <v>62035968.023925804</v>
      </c>
      <c r="CP2150" s="99">
        <v>8612039.7459716797</v>
      </c>
      <c r="CQ2150" s="99">
        <v>0</v>
      </c>
      <c r="CR2150" s="99">
        <v>0</v>
      </c>
      <c r="CS2150" s="99">
        <v>0</v>
      </c>
      <c r="CT2150" s="99">
        <v>0</v>
      </c>
      <c r="CU2150" s="98">
        <v>50788.500652832998</v>
      </c>
      <c r="CV2150" s="98">
        <v>14551.906886606999</v>
      </c>
      <c r="CW2150" s="98">
        <v>4870822.6648387881</v>
      </c>
      <c r="CX2150" s="98">
        <v>34975258.188583419</v>
      </c>
    </row>
    <row r="2151" spans="1:102" x14ac:dyDescent="0.2">
      <c r="A2151" s="98" t="s">
        <v>188</v>
      </c>
      <c r="B2151" s="100">
        <v>38687</v>
      </c>
      <c r="C2151" s="99">
        <v>48226.214231491103</v>
      </c>
      <c r="D2151" s="99">
        <v>3.5547546939924399</v>
      </c>
      <c r="E2151" s="99">
        <v>21947.384439706799</v>
      </c>
      <c r="F2151" s="99">
        <v>0</v>
      </c>
      <c r="G2151" s="99">
        <v>399.70193000510301</v>
      </c>
      <c r="H2151" s="99">
        <v>850.67116469144798</v>
      </c>
      <c r="I2151" s="99">
        <v>0</v>
      </c>
      <c r="J2151" s="99">
        <v>17046.622414588899</v>
      </c>
      <c r="K2151" s="99">
        <v>0</v>
      </c>
      <c r="L2151" s="99">
        <v>30690.223020792</v>
      </c>
      <c r="M2151" s="99">
        <v>27395.158936262102</v>
      </c>
      <c r="N2151" s="99">
        <v>7445.5201234817496</v>
      </c>
      <c r="O2151" s="99">
        <v>0</v>
      </c>
      <c r="P2151" s="99">
        <v>0</v>
      </c>
      <c r="Q2151" s="99">
        <v>4538.7874707579604</v>
      </c>
      <c r="R2151" s="99">
        <v>0</v>
      </c>
      <c r="S2151" s="99">
        <v>0</v>
      </c>
      <c r="T2151" s="99">
        <v>1249.3637659400699</v>
      </c>
      <c r="U2151" s="99">
        <v>42222.663731574998</v>
      </c>
      <c r="V2151" s="99">
        <v>2767357.2688293499</v>
      </c>
      <c r="W2151" s="99">
        <v>347.50217260792903</v>
      </c>
      <c r="X2151" s="99">
        <v>1831428.0440216099</v>
      </c>
      <c r="Y2151" s="99">
        <v>980898.03282928502</v>
      </c>
      <c r="Z2151" s="99">
        <v>86057.582586288496</v>
      </c>
      <c r="AA2151" s="99">
        <v>142550.103723526</v>
      </c>
      <c r="AB2151" s="99">
        <v>0</v>
      </c>
      <c r="AC2151" s="99">
        <v>6124098.9375610398</v>
      </c>
      <c r="AD2151" s="99">
        <v>0</v>
      </c>
      <c r="AE2151" s="99">
        <v>1468830.9224243199</v>
      </c>
      <c r="AF2151" s="99">
        <v>1342140.5020904499</v>
      </c>
      <c r="AG2151" s="99">
        <v>1243837.53663635</v>
      </c>
      <c r="AH2151" s="99">
        <v>0</v>
      </c>
      <c r="AI2151" s="99">
        <v>0</v>
      </c>
      <c r="AJ2151" s="99">
        <v>495708.725261688</v>
      </c>
      <c r="AK2151" s="99">
        <v>0</v>
      </c>
      <c r="AL2151" s="99">
        <v>0</v>
      </c>
      <c r="AM2151" s="99">
        <v>223239.261079788</v>
      </c>
      <c r="AN2151" s="99">
        <v>11994447.271606401</v>
      </c>
      <c r="AO2151" s="99">
        <v>20442415.238281298</v>
      </c>
      <c r="AP2151" s="99">
        <v>2709.7171632945501</v>
      </c>
      <c r="AQ2151" s="99">
        <v>13220696.103027301</v>
      </c>
      <c r="AR2151" s="99">
        <v>0</v>
      </c>
      <c r="AS2151" s="99">
        <v>568127.22852325405</v>
      </c>
      <c r="AT2151" s="99">
        <v>943514.87647247303</v>
      </c>
      <c r="AU2151" s="99">
        <v>0</v>
      </c>
      <c r="AV2151" s="99">
        <v>13834276.903320299</v>
      </c>
      <c r="AW2151" s="99">
        <v>0</v>
      </c>
      <c r="AX2151" s="99">
        <v>11259334.1872559</v>
      </c>
      <c r="AY2151" s="99">
        <v>10025289.4145508</v>
      </c>
      <c r="AZ2151" s="99">
        <v>8555493.19384766</v>
      </c>
      <c r="BA2151" s="99">
        <v>0</v>
      </c>
      <c r="BB2151" s="99">
        <v>0</v>
      </c>
      <c r="BC2151" s="99">
        <v>3520482.2673034701</v>
      </c>
      <c r="BD2151" s="99">
        <v>0</v>
      </c>
      <c r="BE2151" s="99">
        <v>0</v>
      </c>
      <c r="BF2151" s="99">
        <v>1477270.3846740699</v>
      </c>
      <c r="BG2151" s="99">
        <v>28438073.3518066</v>
      </c>
      <c r="BH2151" s="99">
        <v>4402828.8857421903</v>
      </c>
      <c r="BI2151" s="99">
        <v>0</v>
      </c>
      <c r="BJ2151" s="99">
        <v>4214450.4143676804</v>
      </c>
      <c r="BK2151" s="99">
        <v>2690888.7597045898</v>
      </c>
      <c r="BL2151" s="99">
        <v>0</v>
      </c>
      <c r="BM2151" s="99">
        <v>0</v>
      </c>
      <c r="BN2151" s="99">
        <v>0</v>
      </c>
      <c r="BO2151" s="99">
        <v>0</v>
      </c>
      <c r="BP2151" s="99">
        <v>0</v>
      </c>
      <c r="BQ2151" s="99">
        <v>0</v>
      </c>
      <c r="BR2151" s="99">
        <v>3339677.9937439002</v>
      </c>
      <c r="BS2151" s="99">
        <v>3412599.9770202599</v>
      </c>
      <c r="BT2151" s="99">
        <v>0</v>
      </c>
      <c r="BU2151" s="99">
        <v>0</v>
      </c>
      <c r="BV2151" s="99">
        <v>1837075.82096863</v>
      </c>
      <c r="BW2151" s="99">
        <v>0</v>
      </c>
      <c r="BX2151" s="99">
        <v>0</v>
      </c>
      <c r="BY2151" s="99">
        <v>0</v>
      </c>
      <c r="BZ2151" s="99">
        <v>0</v>
      </c>
      <c r="CA2151" s="99">
        <v>0</v>
      </c>
      <c r="CB2151" s="99">
        <v>4605852.7643432599</v>
      </c>
      <c r="CC2151" s="99">
        <v>33668615.559570298</v>
      </c>
      <c r="CD2151" s="99">
        <v>8605729.4281005897</v>
      </c>
      <c r="CE2151" s="99">
        <v>1249.3434861451401</v>
      </c>
      <c r="CF2151" s="99">
        <v>228293.691808701</v>
      </c>
      <c r="CG2151" s="99">
        <v>1516224.5857543901</v>
      </c>
      <c r="CH2151" s="99">
        <v>0</v>
      </c>
      <c r="CI2151" s="99">
        <v>71315.890506744399</v>
      </c>
      <c r="CJ2151" s="99">
        <v>4835500.2694091797</v>
      </c>
      <c r="CK2151" s="99">
        <v>35200664.085449196</v>
      </c>
      <c r="CL2151" s="99">
        <v>8609517.1685790997</v>
      </c>
      <c r="CM2151" s="166">
        <v>113375.95994854</v>
      </c>
      <c r="CN2151" s="166">
        <v>16799016.5944824</v>
      </c>
      <c r="CO2151" s="166">
        <v>63595402.630371101</v>
      </c>
      <c r="CP2151" s="99">
        <v>8609517.1685790997</v>
      </c>
      <c r="CQ2151" s="99">
        <v>0</v>
      </c>
      <c r="CR2151" s="99">
        <v>0</v>
      </c>
      <c r="CS2151" s="99">
        <v>0</v>
      </c>
      <c r="CT2151" s="99">
        <v>0</v>
      </c>
      <c r="CU2151" s="98">
        <v>47813.950005518003</v>
      </c>
      <c r="CV2151" s="98">
        <v>17380.288964879001</v>
      </c>
      <c r="CW2151" s="98">
        <v>4834146.4561519604</v>
      </c>
      <c r="CX2151" s="98">
        <v>35184840.145324685</v>
      </c>
    </row>
    <row r="2152" spans="1:102" x14ac:dyDescent="0.2">
      <c r="A2152" s="98" t="s">
        <v>188</v>
      </c>
      <c r="B2152" s="100">
        <v>38777</v>
      </c>
      <c r="C2152" s="99">
        <v>49147.282856464401</v>
      </c>
      <c r="D2152" s="99">
        <v>2.1560183959954902</v>
      </c>
      <c r="E2152" s="99">
        <v>21147.730510711699</v>
      </c>
      <c r="F2152" s="99">
        <v>0</v>
      </c>
      <c r="G2152" s="99">
        <v>457.08872871100903</v>
      </c>
      <c r="H2152" s="99">
        <v>789.37615112960304</v>
      </c>
      <c r="I2152" s="99">
        <v>0</v>
      </c>
      <c r="J2152" s="99">
        <v>19665.769563436501</v>
      </c>
      <c r="K2152" s="99">
        <v>0</v>
      </c>
      <c r="L2152" s="99">
        <v>16226.168578267099</v>
      </c>
      <c r="M2152" s="99">
        <v>27828.3025150299</v>
      </c>
      <c r="N2152" s="99">
        <v>7494.5878205895397</v>
      </c>
      <c r="O2152" s="99">
        <v>18299.854178428701</v>
      </c>
      <c r="P2152" s="99">
        <v>0</v>
      </c>
      <c r="Q2152" s="99">
        <v>4530.9709908366203</v>
      </c>
      <c r="R2152" s="99">
        <v>829.81836728751705</v>
      </c>
      <c r="S2152" s="99">
        <v>0</v>
      </c>
      <c r="T2152" s="99">
        <v>453.641471724957</v>
      </c>
      <c r="U2152" s="99">
        <v>42547.900145530701</v>
      </c>
      <c r="V2152" s="99">
        <v>2841647.57730103</v>
      </c>
      <c r="W2152" s="99">
        <v>379.84034911543102</v>
      </c>
      <c r="X2152" s="99">
        <v>1780811.21772766</v>
      </c>
      <c r="Y2152" s="99">
        <v>982786.71643066395</v>
      </c>
      <c r="Z2152" s="99">
        <v>99345.5031795502</v>
      </c>
      <c r="AA2152" s="99">
        <v>131295.61279106099</v>
      </c>
      <c r="AB2152" s="99">
        <v>0</v>
      </c>
      <c r="AC2152" s="99">
        <v>7178670.2568359403</v>
      </c>
      <c r="AD2152" s="99">
        <v>0</v>
      </c>
      <c r="AE2152" s="99">
        <v>675155.89808654797</v>
      </c>
      <c r="AF2152" s="99">
        <v>1367296.2912445101</v>
      </c>
      <c r="AG2152" s="99">
        <v>1239322.7105865499</v>
      </c>
      <c r="AH2152" s="99">
        <v>865522.09277343797</v>
      </c>
      <c r="AI2152" s="99">
        <v>0</v>
      </c>
      <c r="AJ2152" s="99">
        <v>490113.37498474098</v>
      </c>
      <c r="AK2152" s="99">
        <v>148592.78396606399</v>
      </c>
      <c r="AL2152" s="99">
        <v>0</v>
      </c>
      <c r="AM2152" s="99">
        <v>82921.742051124602</v>
      </c>
      <c r="AN2152" s="99">
        <v>12255906.996948199</v>
      </c>
      <c r="AO2152" s="99">
        <v>21251367.659179699</v>
      </c>
      <c r="AP2152" s="99">
        <v>3126.6463693678402</v>
      </c>
      <c r="AQ2152" s="99">
        <v>12887122.720947299</v>
      </c>
      <c r="AR2152" s="99">
        <v>0</v>
      </c>
      <c r="AS2152" s="99">
        <v>669499.53682708705</v>
      </c>
      <c r="AT2152" s="99">
        <v>886187.46618652297</v>
      </c>
      <c r="AU2152" s="99">
        <v>0</v>
      </c>
      <c r="AV2152" s="99">
        <v>16247182.2856445</v>
      </c>
      <c r="AW2152" s="99">
        <v>0</v>
      </c>
      <c r="AX2152" s="99">
        <v>5354473.5474243201</v>
      </c>
      <c r="AY2152" s="99">
        <v>10389230.362304701</v>
      </c>
      <c r="AZ2152" s="99">
        <v>8601379.4566650409</v>
      </c>
      <c r="BA2152" s="99">
        <v>6379652.07141113</v>
      </c>
      <c r="BB2152" s="99">
        <v>0</v>
      </c>
      <c r="BC2152" s="99">
        <v>3526785.2448730501</v>
      </c>
      <c r="BD2152" s="99">
        <v>1000848.74205017</v>
      </c>
      <c r="BE2152" s="99">
        <v>0</v>
      </c>
      <c r="BF2152" s="99">
        <v>562013.67092132603</v>
      </c>
      <c r="BG2152" s="99">
        <v>29116593.557372998</v>
      </c>
      <c r="BH2152" s="99">
        <v>5603476.1880493201</v>
      </c>
      <c r="BI2152" s="99">
        <v>0</v>
      </c>
      <c r="BJ2152" s="99">
        <v>4675604.1370239304</v>
      </c>
      <c r="BK2152" s="99">
        <v>2864853.3022766099</v>
      </c>
      <c r="BL2152" s="99">
        <v>0</v>
      </c>
      <c r="BM2152" s="99">
        <v>78848.673492431597</v>
      </c>
      <c r="BN2152" s="99">
        <v>0</v>
      </c>
      <c r="BO2152" s="99">
        <v>0</v>
      </c>
      <c r="BP2152" s="99">
        <v>0</v>
      </c>
      <c r="BQ2152" s="99">
        <v>0</v>
      </c>
      <c r="BR2152" s="99">
        <v>3629718.8506164602</v>
      </c>
      <c r="BS2152" s="99">
        <v>3499976.79379272</v>
      </c>
      <c r="BT2152" s="99">
        <v>1242628.24203491</v>
      </c>
      <c r="BU2152" s="99">
        <v>0</v>
      </c>
      <c r="BV2152" s="99">
        <v>1885389.4636077899</v>
      </c>
      <c r="BW2152" s="99">
        <v>118346.651205063</v>
      </c>
      <c r="BX2152" s="99">
        <v>0</v>
      </c>
      <c r="BY2152" s="99">
        <v>0</v>
      </c>
      <c r="BZ2152" s="99">
        <v>0</v>
      </c>
      <c r="CA2152" s="99">
        <v>0</v>
      </c>
      <c r="CB2152" s="99">
        <v>4624671.8107910203</v>
      </c>
      <c r="CC2152" s="99">
        <v>34125424.547363304</v>
      </c>
      <c r="CD2152" s="99">
        <v>10277414.8548584</v>
      </c>
      <c r="CE2152" s="99">
        <v>1245.10457131267</v>
      </c>
      <c r="CF2152" s="99">
        <v>231323.48226356501</v>
      </c>
      <c r="CG2152" s="99">
        <v>1557123.8530120801</v>
      </c>
      <c r="CH2152" s="99">
        <v>0</v>
      </c>
      <c r="CI2152" s="99">
        <v>71614.354243278503</v>
      </c>
      <c r="CJ2152" s="99">
        <v>4856691.0570678702</v>
      </c>
      <c r="CK2152" s="99">
        <v>35666003.131347701</v>
      </c>
      <c r="CL2152" s="99">
        <v>10396260.975341801</v>
      </c>
      <c r="CM2152" s="166">
        <v>114042.304818153</v>
      </c>
      <c r="CN2152" s="166">
        <v>17155303.959472701</v>
      </c>
      <c r="CO2152" s="166">
        <v>64795143.331054702</v>
      </c>
      <c r="CP2152" s="99">
        <v>10396260.975341801</v>
      </c>
      <c r="CQ2152" s="99">
        <v>0</v>
      </c>
      <c r="CR2152" s="99">
        <v>0</v>
      </c>
      <c r="CS2152" s="99">
        <v>0</v>
      </c>
      <c r="CT2152" s="99">
        <v>0</v>
      </c>
      <c r="CU2152" s="98">
        <v>44806.759579979996</v>
      </c>
      <c r="CV2152" s="98">
        <v>20048.565215723</v>
      </c>
      <c r="CW2152" s="98">
        <v>4855995.2930545853</v>
      </c>
      <c r="CX2152" s="98">
        <v>35682548.400375381</v>
      </c>
    </row>
    <row r="2153" spans="1:102" x14ac:dyDescent="0.2">
      <c r="A2153" s="98" t="s">
        <v>188</v>
      </c>
      <c r="B2153" s="100">
        <v>38869</v>
      </c>
      <c r="C2153" s="99">
        <v>50714.670990943901</v>
      </c>
      <c r="D2153" s="99">
        <v>5.8342114319675602</v>
      </c>
      <c r="E2153" s="99">
        <v>20883.813367605198</v>
      </c>
      <c r="F2153" s="99">
        <v>0</v>
      </c>
      <c r="G2153" s="99">
        <v>523.20161951333296</v>
      </c>
      <c r="H2153" s="99">
        <v>727.353271253407</v>
      </c>
      <c r="I2153" s="99">
        <v>0</v>
      </c>
      <c r="J2153" s="99">
        <v>22288.882336378101</v>
      </c>
      <c r="K2153" s="99">
        <v>0</v>
      </c>
      <c r="L2153" s="99">
        <v>15369.978833913799</v>
      </c>
      <c r="M2153" s="99">
        <v>28210.655587196401</v>
      </c>
      <c r="N2153" s="99">
        <v>7545.6717103719702</v>
      </c>
      <c r="O2153" s="99">
        <v>19263.3303859234</v>
      </c>
      <c r="P2153" s="99">
        <v>0</v>
      </c>
      <c r="Q2153" s="99">
        <v>4579.4257528185799</v>
      </c>
      <c r="R2153" s="99">
        <v>877.86816805601097</v>
      </c>
      <c r="S2153" s="99">
        <v>0</v>
      </c>
      <c r="T2153" s="99">
        <v>409.92573164030898</v>
      </c>
      <c r="U2153" s="99">
        <v>42913.507992744402</v>
      </c>
      <c r="V2153" s="99">
        <v>2929844.97052002</v>
      </c>
      <c r="W2153" s="99">
        <v>573.54789221286796</v>
      </c>
      <c r="X2153" s="99">
        <v>1747224.4332733201</v>
      </c>
      <c r="Y2153" s="99">
        <v>988024.58495330799</v>
      </c>
      <c r="Z2153" s="99">
        <v>111376.214782715</v>
      </c>
      <c r="AA2153" s="99">
        <v>118266.21520614599</v>
      </c>
      <c r="AB2153" s="99">
        <v>0</v>
      </c>
      <c r="AC2153" s="99">
        <v>7923457.9546508798</v>
      </c>
      <c r="AD2153" s="99">
        <v>0</v>
      </c>
      <c r="AE2153" s="99">
        <v>639213.58130645799</v>
      </c>
      <c r="AF2153" s="99">
        <v>1424228.66200256</v>
      </c>
      <c r="AG2153" s="99">
        <v>1234524.8797607401</v>
      </c>
      <c r="AH2153" s="99">
        <v>908902.57037353504</v>
      </c>
      <c r="AI2153" s="99">
        <v>0</v>
      </c>
      <c r="AJ2153" s="99">
        <v>482398.46342086798</v>
      </c>
      <c r="AK2153" s="99">
        <v>153492.778762817</v>
      </c>
      <c r="AL2153" s="99">
        <v>0</v>
      </c>
      <c r="AM2153" s="99">
        <v>75973.451066970796</v>
      </c>
      <c r="AN2153" s="99">
        <v>12512761.213378901</v>
      </c>
      <c r="AO2153" s="99">
        <v>22151031.037597701</v>
      </c>
      <c r="AP2153" s="99">
        <v>4383.1609745025598</v>
      </c>
      <c r="AQ2153" s="99">
        <v>12589939.400146499</v>
      </c>
      <c r="AR2153" s="99">
        <v>0</v>
      </c>
      <c r="AS2153" s="99">
        <v>761957.53421020496</v>
      </c>
      <c r="AT2153" s="99">
        <v>807132.37537383998</v>
      </c>
      <c r="AU2153" s="99">
        <v>0</v>
      </c>
      <c r="AV2153" s="99">
        <v>18464464.168212902</v>
      </c>
      <c r="AW2153" s="99">
        <v>0</v>
      </c>
      <c r="AX2153" s="99">
        <v>5097509.3112182599</v>
      </c>
      <c r="AY2153" s="99">
        <v>10715112.485961899</v>
      </c>
      <c r="AZ2153" s="99">
        <v>8655155.640625</v>
      </c>
      <c r="BA2153" s="99">
        <v>6740740.20983887</v>
      </c>
      <c r="BB2153" s="99">
        <v>0</v>
      </c>
      <c r="BC2153" s="99">
        <v>3500541.4160461398</v>
      </c>
      <c r="BD2153" s="99">
        <v>1039724.88560486</v>
      </c>
      <c r="BE2153" s="99">
        <v>0</v>
      </c>
      <c r="BF2153" s="99">
        <v>520248.718097687</v>
      </c>
      <c r="BG2153" s="99">
        <v>29700843.004150402</v>
      </c>
      <c r="BH2153" s="99">
        <v>5841512.5667114304</v>
      </c>
      <c r="BI2153" s="99">
        <v>0</v>
      </c>
      <c r="BJ2153" s="99">
        <v>4595505.0580444299</v>
      </c>
      <c r="BK2153" s="99">
        <v>2852050.0256652799</v>
      </c>
      <c r="BL2153" s="99">
        <v>0</v>
      </c>
      <c r="BM2153" s="99">
        <v>72351.593845367403</v>
      </c>
      <c r="BN2153" s="99">
        <v>0</v>
      </c>
      <c r="BO2153" s="99">
        <v>0</v>
      </c>
      <c r="BP2153" s="99">
        <v>0</v>
      </c>
      <c r="BQ2153" s="99">
        <v>0</v>
      </c>
      <c r="BR2153" s="99">
        <v>3726383.7185668899</v>
      </c>
      <c r="BS2153" s="99">
        <v>3516920.5394592299</v>
      </c>
      <c r="BT2153" s="99">
        <v>1312499.2369232201</v>
      </c>
      <c r="BU2153" s="99">
        <v>0</v>
      </c>
      <c r="BV2153" s="99">
        <v>1876480.1030883801</v>
      </c>
      <c r="BW2153" s="99">
        <v>121085.239896774</v>
      </c>
      <c r="BX2153" s="99">
        <v>0</v>
      </c>
      <c r="BY2153" s="99">
        <v>0</v>
      </c>
      <c r="BZ2153" s="99">
        <v>0</v>
      </c>
      <c r="CA2153" s="99">
        <v>0</v>
      </c>
      <c r="CB2153" s="99">
        <v>4691459.3585205097</v>
      </c>
      <c r="CC2153" s="99">
        <v>34835770.866699196</v>
      </c>
      <c r="CD2153" s="99">
        <v>10416177.979248</v>
      </c>
      <c r="CE2153" s="99">
        <v>1258.52281880379</v>
      </c>
      <c r="CF2153" s="99">
        <v>229835.57875442499</v>
      </c>
      <c r="CG2153" s="99">
        <v>1560711.5484466599</v>
      </c>
      <c r="CH2153" s="99">
        <v>0</v>
      </c>
      <c r="CI2153" s="99">
        <v>73034.734956741304</v>
      </c>
      <c r="CJ2153" s="99">
        <v>4920109.87390137</v>
      </c>
      <c r="CK2153" s="99">
        <v>36400174.876464799</v>
      </c>
      <c r="CL2153" s="99">
        <v>10538377.426635699</v>
      </c>
      <c r="CM2153" s="166">
        <v>115748.161762238</v>
      </c>
      <c r="CN2153" s="166">
        <v>17434992.754150402</v>
      </c>
      <c r="CO2153" s="166">
        <v>66162323.972656302</v>
      </c>
      <c r="CP2153" s="99">
        <v>10538377.426635699</v>
      </c>
      <c r="CQ2153" s="99">
        <v>0</v>
      </c>
      <c r="CR2153" s="99">
        <v>0</v>
      </c>
      <c r="CS2153" s="99">
        <v>0</v>
      </c>
      <c r="CT2153" s="99">
        <v>0</v>
      </c>
      <c r="CU2153" s="98">
        <v>42182.729759150003</v>
      </c>
      <c r="CV2153" s="98">
        <v>22714.656395981001</v>
      </c>
      <c r="CW2153" s="98">
        <v>4921294.9372749347</v>
      </c>
      <c r="CX2153" s="98">
        <v>36396482.415145859</v>
      </c>
    </row>
    <row r="2154" spans="1:102" x14ac:dyDescent="0.2">
      <c r="A2154" s="98" t="s">
        <v>188</v>
      </c>
      <c r="B2154" s="100">
        <v>38961</v>
      </c>
      <c r="C2154" s="99">
        <v>51681.966783523603</v>
      </c>
      <c r="D2154" s="99">
        <v>4.4032685119891504</v>
      </c>
      <c r="E2154" s="99">
        <v>20158.4710862637</v>
      </c>
      <c r="F2154" s="99">
        <v>0</v>
      </c>
      <c r="G2154" s="99">
        <v>586.56690100580499</v>
      </c>
      <c r="H2154" s="99">
        <v>649.89538308233</v>
      </c>
      <c r="I2154" s="99">
        <v>0</v>
      </c>
      <c r="J2154" s="99">
        <v>24709.530891418501</v>
      </c>
      <c r="K2154" s="99">
        <v>0</v>
      </c>
      <c r="L2154" s="99">
        <v>14546.843971848501</v>
      </c>
      <c r="M2154" s="99">
        <v>28347.309391975399</v>
      </c>
      <c r="N2154" s="99">
        <v>7520.1923918128005</v>
      </c>
      <c r="O2154" s="99">
        <v>19561.732475757599</v>
      </c>
      <c r="P2154" s="99">
        <v>0</v>
      </c>
      <c r="Q2154" s="99">
        <v>4570.8602114319801</v>
      </c>
      <c r="R2154" s="99">
        <v>874.51002283394303</v>
      </c>
      <c r="S2154" s="99">
        <v>0</v>
      </c>
      <c r="T2154" s="99">
        <v>380.48004712536903</v>
      </c>
      <c r="U2154" s="99">
        <v>43179.325712680802</v>
      </c>
      <c r="V2154" s="99">
        <v>2976813.9873046898</v>
      </c>
      <c r="W2154" s="99">
        <v>378.65944765508198</v>
      </c>
      <c r="X2154" s="99">
        <v>1679750.6500396701</v>
      </c>
      <c r="Y2154" s="99">
        <v>962626.26130676304</v>
      </c>
      <c r="Z2154" s="99">
        <v>123339.156618118</v>
      </c>
      <c r="AA2154" s="99">
        <v>104274.170303345</v>
      </c>
      <c r="AB2154" s="99">
        <v>0</v>
      </c>
      <c r="AC2154" s="99">
        <v>8872072.5723877009</v>
      </c>
      <c r="AD2154" s="99">
        <v>0</v>
      </c>
      <c r="AE2154" s="99">
        <v>596476.65871429397</v>
      </c>
      <c r="AF2154" s="99">
        <v>1411308.1593170201</v>
      </c>
      <c r="AG2154" s="99">
        <v>1221867.84602356</v>
      </c>
      <c r="AH2154" s="99">
        <v>923124.219429016</v>
      </c>
      <c r="AI2154" s="99">
        <v>0</v>
      </c>
      <c r="AJ2154" s="99">
        <v>477607.87633895897</v>
      </c>
      <c r="AK2154" s="99">
        <v>152883.35128593401</v>
      </c>
      <c r="AL2154" s="99">
        <v>0</v>
      </c>
      <c r="AM2154" s="99">
        <v>72358.113183021502</v>
      </c>
      <c r="AN2154" s="99">
        <v>12670718.095703101</v>
      </c>
      <c r="AO2154" s="99">
        <v>22688027.792236298</v>
      </c>
      <c r="AP2154" s="99">
        <v>3136.5856484472802</v>
      </c>
      <c r="AQ2154" s="99">
        <v>12241971.080322299</v>
      </c>
      <c r="AR2154" s="99">
        <v>0</v>
      </c>
      <c r="AS2154" s="99">
        <v>833362.20500945998</v>
      </c>
      <c r="AT2154" s="99">
        <v>713648.29191589402</v>
      </c>
      <c r="AU2154" s="99">
        <v>0</v>
      </c>
      <c r="AV2154" s="99">
        <v>20956152.2272949</v>
      </c>
      <c r="AW2154" s="99">
        <v>0</v>
      </c>
      <c r="AX2154" s="99">
        <v>4775284.6677246103</v>
      </c>
      <c r="AY2154" s="99">
        <v>10769695.431274399</v>
      </c>
      <c r="AZ2154" s="99">
        <v>8640120.3568115197</v>
      </c>
      <c r="BA2154" s="99">
        <v>6933342.4196777297</v>
      </c>
      <c r="BB2154" s="99">
        <v>0</v>
      </c>
      <c r="BC2154" s="99">
        <v>3475825.9663696298</v>
      </c>
      <c r="BD2154" s="99">
        <v>1029423.99897003</v>
      </c>
      <c r="BE2154" s="99">
        <v>0</v>
      </c>
      <c r="BF2154" s="99">
        <v>499618.34492874099</v>
      </c>
      <c r="BG2154" s="99">
        <v>30686849.549072299</v>
      </c>
      <c r="BH2154" s="99">
        <v>5948013.7708740197</v>
      </c>
      <c r="BI2154" s="99">
        <v>0</v>
      </c>
      <c r="BJ2154" s="99">
        <v>4502241.82568359</v>
      </c>
      <c r="BK2154" s="99">
        <v>2854503.9857482901</v>
      </c>
      <c r="BL2154" s="99">
        <v>0</v>
      </c>
      <c r="BM2154" s="99">
        <v>63890.657066822103</v>
      </c>
      <c r="BN2154" s="99">
        <v>0</v>
      </c>
      <c r="BO2154" s="99">
        <v>0</v>
      </c>
      <c r="BP2154" s="99">
        <v>0</v>
      </c>
      <c r="BQ2154" s="99">
        <v>0</v>
      </c>
      <c r="BR2154" s="99">
        <v>3710925.17297363</v>
      </c>
      <c r="BS2154" s="99">
        <v>3513928.4997558598</v>
      </c>
      <c r="BT2154" s="99">
        <v>1350591.2370452899</v>
      </c>
      <c r="BU2154" s="99">
        <v>0</v>
      </c>
      <c r="BV2154" s="99">
        <v>1897138.1891632101</v>
      </c>
      <c r="BW2154" s="99">
        <v>118191.425839424</v>
      </c>
      <c r="BX2154" s="99">
        <v>0</v>
      </c>
      <c r="BY2154" s="99">
        <v>0</v>
      </c>
      <c r="BZ2154" s="99">
        <v>0</v>
      </c>
      <c r="CA2154" s="99">
        <v>0</v>
      </c>
      <c r="CB2154" s="99">
        <v>4659365.6435546903</v>
      </c>
      <c r="CC2154" s="99">
        <v>34898464.363769501</v>
      </c>
      <c r="CD2154" s="99">
        <v>10483552.8601074</v>
      </c>
      <c r="CE2154" s="99">
        <v>1234.5288573503501</v>
      </c>
      <c r="CF2154" s="99">
        <v>226786.926717758</v>
      </c>
      <c r="CG2154" s="99">
        <v>1548937.3031768801</v>
      </c>
      <c r="CH2154" s="99">
        <v>0</v>
      </c>
      <c r="CI2154" s="99">
        <v>72944.713464736895</v>
      </c>
      <c r="CJ2154" s="99">
        <v>4887652.1306152297</v>
      </c>
      <c r="CK2154" s="99">
        <v>36474495.983886696</v>
      </c>
      <c r="CL2154" s="99">
        <v>10602884.998535199</v>
      </c>
      <c r="CM2154" s="166">
        <v>116207.06550407399</v>
      </c>
      <c r="CN2154" s="166">
        <v>17465019.3828125</v>
      </c>
      <c r="CO2154" s="166">
        <v>67030671.451171897</v>
      </c>
      <c r="CP2154" s="99">
        <v>10602884.998535199</v>
      </c>
      <c r="CQ2154" s="99">
        <v>0</v>
      </c>
      <c r="CR2154" s="99">
        <v>0</v>
      </c>
      <c r="CS2154" s="99">
        <v>0</v>
      </c>
      <c r="CT2154" s="99">
        <v>0</v>
      </c>
      <c r="CU2154" s="98">
        <v>39486.024825339999</v>
      </c>
      <c r="CV2154" s="98">
        <v>25177.773011062</v>
      </c>
      <c r="CW2154" s="98">
        <v>4886152.5702724485</v>
      </c>
      <c r="CX2154" s="98">
        <v>36447401.666946381</v>
      </c>
    </row>
    <row r="2155" spans="1:102" x14ac:dyDescent="0.2">
      <c r="A2155" s="98" t="s">
        <v>188</v>
      </c>
      <c r="B2155" s="100">
        <v>39052</v>
      </c>
      <c r="C2155" s="99">
        <v>53097.894842624701</v>
      </c>
      <c r="D2155" s="99">
        <v>5.3170554889948098</v>
      </c>
      <c r="E2155" s="99">
        <v>20185.2512350082</v>
      </c>
      <c r="F2155" s="99">
        <v>0</v>
      </c>
      <c r="G2155" s="99">
        <v>637.352411784232</v>
      </c>
      <c r="H2155" s="99">
        <v>578.51777008175895</v>
      </c>
      <c r="I2155" s="99">
        <v>0</v>
      </c>
      <c r="J2155" s="99">
        <v>27563.338511943799</v>
      </c>
      <c r="K2155" s="99">
        <v>0</v>
      </c>
      <c r="L2155" s="99">
        <v>14577.330138921699</v>
      </c>
      <c r="M2155" s="99">
        <v>28644.517676591899</v>
      </c>
      <c r="N2155" s="99">
        <v>7596.0779259204901</v>
      </c>
      <c r="O2155" s="99">
        <v>20603.254046440099</v>
      </c>
      <c r="P2155" s="99">
        <v>0</v>
      </c>
      <c r="Q2155" s="99">
        <v>4578.1937509179097</v>
      </c>
      <c r="R2155" s="99">
        <v>884.86426308006003</v>
      </c>
      <c r="S2155" s="99">
        <v>0</v>
      </c>
      <c r="T2155" s="99">
        <v>345.25614903122198</v>
      </c>
      <c r="U2155" s="99">
        <v>43695.9052877426</v>
      </c>
      <c r="V2155" s="99">
        <v>3040298.1601257301</v>
      </c>
      <c r="W2155" s="99">
        <v>312.63111760839797</v>
      </c>
      <c r="X2155" s="99">
        <v>1654924.8236541699</v>
      </c>
      <c r="Y2155" s="99">
        <v>950260.15235137905</v>
      </c>
      <c r="Z2155" s="99">
        <v>133333.698295593</v>
      </c>
      <c r="AA2155" s="99">
        <v>90741.904855728106</v>
      </c>
      <c r="AB2155" s="99">
        <v>0</v>
      </c>
      <c r="AC2155" s="99">
        <v>10085557.119140601</v>
      </c>
      <c r="AD2155" s="99">
        <v>0</v>
      </c>
      <c r="AE2155" s="99">
        <v>607796.76580047596</v>
      </c>
      <c r="AF2155" s="99">
        <v>1416493.1879577599</v>
      </c>
      <c r="AG2155" s="99">
        <v>1217414.59153748</v>
      </c>
      <c r="AH2155" s="99">
        <v>976413.00158691395</v>
      </c>
      <c r="AI2155" s="99">
        <v>0</v>
      </c>
      <c r="AJ2155" s="99">
        <v>469739.24662780802</v>
      </c>
      <c r="AK2155" s="99">
        <v>159208.933006287</v>
      </c>
      <c r="AL2155" s="99">
        <v>0</v>
      </c>
      <c r="AM2155" s="99">
        <v>63281.237865447998</v>
      </c>
      <c r="AN2155" s="99">
        <v>13131153.0302734</v>
      </c>
      <c r="AO2155" s="99">
        <v>23479747.427246101</v>
      </c>
      <c r="AP2155" s="99">
        <v>2655.5092100501101</v>
      </c>
      <c r="AQ2155" s="99">
        <v>12176141.650146499</v>
      </c>
      <c r="AR2155" s="99">
        <v>0</v>
      </c>
      <c r="AS2155" s="99">
        <v>908800.49759674096</v>
      </c>
      <c r="AT2155" s="99">
        <v>624132.14221954299</v>
      </c>
      <c r="AU2155" s="99">
        <v>0</v>
      </c>
      <c r="AV2155" s="99">
        <v>23544202.142822299</v>
      </c>
      <c r="AW2155" s="99">
        <v>0</v>
      </c>
      <c r="AX2155" s="99">
        <v>4952781.63818359</v>
      </c>
      <c r="AY2155" s="99">
        <v>11063576.6879883</v>
      </c>
      <c r="AZ2155" s="99">
        <v>8673121.9949951209</v>
      </c>
      <c r="BA2155" s="99">
        <v>7422780.0288696298</v>
      </c>
      <c r="BB2155" s="99">
        <v>0</v>
      </c>
      <c r="BC2155" s="99">
        <v>3467902.51708984</v>
      </c>
      <c r="BD2155" s="99">
        <v>1095359.42105103</v>
      </c>
      <c r="BE2155" s="99">
        <v>0</v>
      </c>
      <c r="BF2155" s="99">
        <v>435153.47860336298</v>
      </c>
      <c r="BG2155" s="99">
        <v>31470183.270752002</v>
      </c>
      <c r="BH2155" s="99">
        <v>6228524.9161377</v>
      </c>
      <c r="BI2155" s="99">
        <v>0</v>
      </c>
      <c r="BJ2155" s="99">
        <v>4478959.8425903302</v>
      </c>
      <c r="BK2155" s="99">
        <v>2835395.6685180701</v>
      </c>
      <c r="BL2155" s="99">
        <v>0</v>
      </c>
      <c r="BM2155" s="99">
        <v>53083.165053844503</v>
      </c>
      <c r="BN2155" s="99">
        <v>0</v>
      </c>
      <c r="BO2155" s="99">
        <v>0</v>
      </c>
      <c r="BP2155" s="99">
        <v>0</v>
      </c>
      <c r="BQ2155" s="99">
        <v>0</v>
      </c>
      <c r="BR2155" s="99">
        <v>3807091.22619629</v>
      </c>
      <c r="BS2155" s="99">
        <v>3523919.4224853502</v>
      </c>
      <c r="BT2155" s="99">
        <v>1445537.45697021</v>
      </c>
      <c r="BU2155" s="99">
        <v>0</v>
      </c>
      <c r="BV2155" s="99">
        <v>1934539.91567993</v>
      </c>
      <c r="BW2155" s="99">
        <v>123054.61341762501</v>
      </c>
      <c r="BX2155" s="99">
        <v>0</v>
      </c>
      <c r="BY2155" s="99">
        <v>0</v>
      </c>
      <c r="BZ2155" s="99">
        <v>0</v>
      </c>
      <c r="CA2155" s="99">
        <v>0</v>
      </c>
      <c r="CB2155" s="99">
        <v>4695676.4720459003</v>
      </c>
      <c r="CC2155" s="99">
        <v>35666398.796386696</v>
      </c>
      <c r="CD2155" s="99">
        <v>10694811.189331099</v>
      </c>
      <c r="CE2155" s="99">
        <v>1211.6980682313399</v>
      </c>
      <c r="CF2155" s="99">
        <v>223770.41392707801</v>
      </c>
      <c r="CG2155" s="99">
        <v>1538084.5987091099</v>
      </c>
      <c r="CH2155" s="99">
        <v>0</v>
      </c>
      <c r="CI2155" s="99">
        <v>74400.510458946199</v>
      </c>
      <c r="CJ2155" s="99">
        <v>4920304.4298706101</v>
      </c>
      <c r="CK2155" s="99">
        <v>37202654.649902299</v>
      </c>
      <c r="CL2155" s="99">
        <v>10818241.4714355</v>
      </c>
      <c r="CM2155" s="166">
        <v>117921.665070534</v>
      </c>
      <c r="CN2155" s="166">
        <v>18069808.830810498</v>
      </c>
      <c r="CO2155" s="166">
        <v>68616520.008789107</v>
      </c>
      <c r="CP2155" s="99">
        <v>10818241.4714355</v>
      </c>
      <c r="CQ2155" s="99">
        <v>0</v>
      </c>
      <c r="CR2155" s="99">
        <v>0</v>
      </c>
      <c r="CS2155" s="99">
        <v>0</v>
      </c>
      <c r="CT2155" s="99">
        <v>0</v>
      </c>
      <c r="CU2155" s="98">
        <v>36731.870428691</v>
      </c>
      <c r="CV2155" s="98">
        <v>28077.419843257001</v>
      </c>
      <c r="CW2155" s="98">
        <v>4919446.8859729785</v>
      </c>
      <c r="CX2155" s="98">
        <v>37204483.395095803</v>
      </c>
    </row>
    <row r="2156" spans="1:102" x14ac:dyDescent="0.2">
      <c r="A2156" s="98" t="s">
        <v>188</v>
      </c>
      <c r="B2156" s="100">
        <v>39142</v>
      </c>
      <c r="C2156" s="99">
        <v>54455.013925552397</v>
      </c>
      <c r="D2156" s="99">
        <v>6.3903449579956897</v>
      </c>
      <c r="E2156" s="99">
        <v>19311.037915229801</v>
      </c>
      <c r="F2156" s="99">
        <v>0</v>
      </c>
      <c r="G2156" s="99">
        <v>699.94247207790602</v>
      </c>
      <c r="H2156" s="99">
        <v>525.62150955200195</v>
      </c>
      <c r="I2156" s="99">
        <v>0</v>
      </c>
      <c r="J2156" s="99">
        <v>29974.715759754199</v>
      </c>
      <c r="K2156" s="99">
        <v>0</v>
      </c>
      <c r="L2156" s="99">
        <v>14194.368554353699</v>
      </c>
      <c r="M2156" s="99">
        <v>28732.429518699599</v>
      </c>
      <c r="N2156" s="99">
        <v>7594.97488158941</v>
      </c>
      <c r="O2156" s="99">
        <v>21250.525516271598</v>
      </c>
      <c r="P2156" s="99">
        <v>0</v>
      </c>
      <c r="Q2156" s="99">
        <v>4619.7023681998298</v>
      </c>
      <c r="R2156" s="99">
        <v>923.60532217472803</v>
      </c>
      <c r="S2156" s="99">
        <v>0</v>
      </c>
      <c r="T2156" s="99">
        <v>328.32544071227301</v>
      </c>
      <c r="U2156" s="99">
        <v>44212.973505973801</v>
      </c>
      <c r="V2156" s="99">
        <v>3097824.3815307599</v>
      </c>
      <c r="W2156" s="99">
        <v>397.15526475384797</v>
      </c>
      <c r="X2156" s="99">
        <v>1594183.16184998</v>
      </c>
      <c r="Y2156" s="99">
        <v>931615.95901489304</v>
      </c>
      <c r="Z2156" s="99">
        <v>143727.428138733</v>
      </c>
      <c r="AA2156" s="99">
        <v>78121.387354850798</v>
      </c>
      <c r="AB2156" s="99">
        <v>0</v>
      </c>
      <c r="AC2156" s="99">
        <v>10861031.166015601</v>
      </c>
      <c r="AD2156" s="99">
        <v>0</v>
      </c>
      <c r="AE2156" s="99">
        <v>593171.03073883103</v>
      </c>
      <c r="AF2156" s="99">
        <v>1418596.90014648</v>
      </c>
      <c r="AG2156" s="99">
        <v>1197060.01629639</v>
      </c>
      <c r="AH2156" s="99">
        <v>1018602.08332825</v>
      </c>
      <c r="AI2156" s="99">
        <v>0</v>
      </c>
      <c r="AJ2156" s="99">
        <v>473090.20431137102</v>
      </c>
      <c r="AK2156" s="99">
        <v>163483.40594291699</v>
      </c>
      <c r="AL2156" s="99">
        <v>0</v>
      </c>
      <c r="AM2156" s="99">
        <v>59294.121405124701</v>
      </c>
      <c r="AN2156" s="99">
        <v>13320748.7381592</v>
      </c>
      <c r="AO2156" s="99">
        <v>24093536.040527299</v>
      </c>
      <c r="AP2156" s="99">
        <v>3324.0974650383</v>
      </c>
      <c r="AQ2156" s="99">
        <v>11703355.0712891</v>
      </c>
      <c r="AR2156" s="99">
        <v>0</v>
      </c>
      <c r="AS2156" s="99">
        <v>997256.30826568604</v>
      </c>
      <c r="AT2156" s="99">
        <v>538773.13801574695</v>
      </c>
      <c r="AU2156" s="99">
        <v>0</v>
      </c>
      <c r="AV2156" s="99">
        <v>25517576.730224598</v>
      </c>
      <c r="AW2156" s="99">
        <v>0</v>
      </c>
      <c r="AX2156" s="99">
        <v>4871726.38989258</v>
      </c>
      <c r="AY2156" s="99">
        <v>11107585.1479492</v>
      </c>
      <c r="AZ2156" s="99">
        <v>8515715.5764160194</v>
      </c>
      <c r="BA2156" s="99">
        <v>7820094.7733764602</v>
      </c>
      <c r="BB2156" s="99">
        <v>0</v>
      </c>
      <c r="BC2156" s="99">
        <v>3500591.6992797898</v>
      </c>
      <c r="BD2156" s="99">
        <v>1129578.7624359101</v>
      </c>
      <c r="BE2156" s="99">
        <v>0</v>
      </c>
      <c r="BF2156" s="99">
        <v>412857.65265274001</v>
      </c>
      <c r="BG2156" s="99">
        <v>32098735.782470699</v>
      </c>
      <c r="BH2156" s="99">
        <v>6457138.4668579102</v>
      </c>
      <c r="BI2156" s="99">
        <v>0</v>
      </c>
      <c r="BJ2156" s="99">
        <v>4342225.2985229502</v>
      </c>
      <c r="BK2156" s="99">
        <v>2785037.5743713402</v>
      </c>
      <c r="BL2156" s="99">
        <v>0</v>
      </c>
      <c r="BM2156" s="99">
        <v>54251.256297111497</v>
      </c>
      <c r="BN2156" s="99">
        <v>0</v>
      </c>
      <c r="BO2156" s="99">
        <v>0</v>
      </c>
      <c r="BP2156" s="99">
        <v>0</v>
      </c>
      <c r="BQ2156" s="99">
        <v>0</v>
      </c>
      <c r="BR2156" s="99">
        <v>3852705.9638366699</v>
      </c>
      <c r="BS2156" s="99">
        <v>3476926.1103820801</v>
      </c>
      <c r="BT2156" s="99">
        <v>1522064.56375122</v>
      </c>
      <c r="BU2156" s="99">
        <v>0</v>
      </c>
      <c r="BV2156" s="99">
        <v>1918739.73768616</v>
      </c>
      <c r="BW2156" s="99">
        <v>128213.34733963</v>
      </c>
      <c r="BX2156" s="99">
        <v>0</v>
      </c>
      <c r="BY2156" s="99">
        <v>0</v>
      </c>
      <c r="BZ2156" s="99">
        <v>0</v>
      </c>
      <c r="CA2156" s="99">
        <v>0</v>
      </c>
      <c r="CB2156" s="99">
        <v>4703867.9244384803</v>
      </c>
      <c r="CC2156" s="99">
        <v>35859842.760742202</v>
      </c>
      <c r="CD2156" s="99">
        <v>10792716.884033199</v>
      </c>
      <c r="CE2156" s="99">
        <v>1222.11446510255</v>
      </c>
      <c r="CF2156" s="99">
        <v>222500.601760864</v>
      </c>
      <c r="CG2156" s="99">
        <v>1536129.6235656701</v>
      </c>
      <c r="CH2156" s="99">
        <v>0</v>
      </c>
      <c r="CI2156" s="99">
        <v>75062.309453010603</v>
      </c>
      <c r="CJ2156" s="99">
        <v>4927489.2171020498</v>
      </c>
      <c r="CK2156" s="99">
        <v>37386690.668945298</v>
      </c>
      <c r="CL2156" s="99">
        <v>10921410.3662109</v>
      </c>
      <c r="CM2156" s="166">
        <v>119103.706093788</v>
      </c>
      <c r="CN2156" s="166">
        <v>18280785.697265599</v>
      </c>
      <c r="CO2156" s="166">
        <v>69578953.326171905</v>
      </c>
      <c r="CP2156" s="99">
        <v>10921410.3662109</v>
      </c>
      <c r="CQ2156" s="99">
        <v>0</v>
      </c>
      <c r="CR2156" s="99">
        <v>0</v>
      </c>
      <c r="CS2156" s="99">
        <v>0</v>
      </c>
      <c r="CT2156" s="99">
        <v>0</v>
      </c>
      <c r="CU2156" s="98">
        <v>34033.297309287002</v>
      </c>
      <c r="CV2156" s="98">
        <v>30548.802874555</v>
      </c>
      <c r="CW2156" s="98">
        <v>4926368.5261993445</v>
      </c>
      <c r="CX2156" s="98">
        <v>37395972.384307876</v>
      </c>
    </row>
    <row r="2157" spans="1:102" x14ac:dyDescent="0.2">
      <c r="A2157" s="98" t="s">
        <v>188</v>
      </c>
      <c r="B2157" s="100">
        <v>39234</v>
      </c>
      <c r="C2157" s="99">
        <v>55404.5045456886</v>
      </c>
      <c r="D2157" s="99">
        <v>3.8670888649939998</v>
      </c>
      <c r="E2157" s="99">
        <v>18749.084092378602</v>
      </c>
      <c r="F2157" s="99">
        <v>0</v>
      </c>
      <c r="G2157" s="99">
        <v>768.45312967896496</v>
      </c>
      <c r="H2157" s="99">
        <v>463.42903356626601</v>
      </c>
      <c r="I2157" s="99">
        <v>0</v>
      </c>
      <c r="J2157" s="99">
        <v>32120.568895816799</v>
      </c>
      <c r="K2157" s="99">
        <v>0</v>
      </c>
      <c r="L2157" s="99">
        <v>13981.9894442558</v>
      </c>
      <c r="M2157" s="99">
        <v>28660.485921859701</v>
      </c>
      <c r="N2157" s="99">
        <v>7713.6482954621297</v>
      </c>
      <c r="O2157" s="99">
        <v>21648.4228649139</v>
      </c>
      <c r="P2157" s="99">
        <v>0</v>
      </c>
      <c r="Q2157" s="99">
        <v>4606.5352382063902</v>
      </c>
      <c r="R2157" s="99">
        <v>935.55281545966898</v>
      </c>
      <c r="S2157" s="99">
        <v>0</v>
      </c>
      <c r="T2157" s="99">
        <v>332.91822189092602</v>
      </c>
      <c r="U2157" s="99">
        <v>44542.436060428598</v>
      </c>
      <c r="V2157" s="99">
        <v>3155407.0407409701</v>
      </c>
      <c r="W2157" s="99">
        <v>280.65588502585899</v>
      </c>
      <c r="X2157" s="99">
        <v>1542722.5953521701</v>
      </c>
      <c r="Y2157" s="99">
        <v>911575.78304290795</v>
      </c>
      <c r="Z2157" s="99">
        <v>158068.64656639099</v>
      </c>
      <c r="AA2157" s="99">
        <v>67105.242176055894</v>
      </c>
      <c r="AB2157" s="99">
        <v>0</v>
      </c>
      <c r="AC2157" s="99">
        <v>11382999.0238037</v>
      </c>
      <c r="AD2157" s="99">
        <v>0</v>
      </c>
      <c r="AE2157" s="99">
        <v>579294.69349670399</v>
      </c>
      <c r="AF2157" s="99">
        <v>1419375.4605407701</v>
      </c>
      <c r="AG2157" s="99">
        <v>1197749.6822357201</v>
      </c>
      <c r="AH2157" s="99">
        <v>1028880.33914948</v>
      </c>
      <c r="AI2157" s="99">
        <v>0</v>
      </c>
      <c r="AJ2157" s="99">
        <v>475489.48246765102</v>
      </c>
      <c r="AK2157" s="99">
        <v>167870.04405212399</v>
      </c>
      <c r="AL2157" s="99">
        <v>0</v>
      </c>
      <c r="AM2157" s="99">
        <v>57331.766800403602</v>
      </c>
      <c r="AN2157" s="99">
        <v>13563021.870239301</v>
      </c>
      <c r="AO2157" s="99">
        <v>24778242.4460449</v>
      </c>
      <c r="AP2157" s="99">
        <v>2264.6236165463902</v>
      </c>
      <c r="AQ2157" s="99">
        <v>11389282.7780762</v>
      </c>
      <c r="AR2157" s="99">
        <v>0</v>
      </c>
      <c r="AS2157" s="99">
        <v>1113573.0230255099</v>
      </c>
      <c r="AT2157" s="99">
        <v>465755.36128616298</v>
      </c>
      <c r="AU2157" s="99">
        <v>0</v>
      </c>
      <c r="AV2157" s="99">
        <v>27423440.005859401</v>
      </c>
      <c r="AW2157" s="99">
        <v>0</v>
      </c>
      <c r="AX2157" s="99">
        <v>4827677.6613769503</v>
      </c>
      <c r="AY2157" s="99">
        <v>11176119.2888184</v>
      </c>
      <c r="AZ2157" s="99">
        <v>8592264.66796875</v>
      </c>
      <c r="BA2157" s="99">
        <v>7923321.8495483398</v>
      </c>
      <c r="BB2157" s="99">
        <v>0</v>
      </c>
      <c r="BC2157" s="99">
        <v>3549919.0006408701</v>
      </c>
      <c r="BD2157" s="99">
        <v>1168015.18984985</v>
      </c>
      <c r="BE2157" s="99">
        <v>0</v>
      </c>
      <c r="BF2157" s="99">
        <v>403558.42478179903</v>
      </c>
      <c r="BG2157" s="99">
        <v>32914853.575927701</v>
      </c>
      <c r="BH2157" s="99">
        <v>6603591.8875732403</v>
      </c>
      <c r="BI2157" s="99">
        <v>0</v>
      </c>
      <c r="BJ2157" s="99">
        <v>4260127.90197754</v>
      </c>
      <c r="BK2157" s="99">
        <v>2753275.9402465802</v>
      </c>
      <c r="BL2157" s="99">
        <v>0</v>
      </c>
      <c r="BM2157" s="99">
        <v>46361.056438922897</v>
      </c>
      <c r="BN2157" s="99">
        <v>0</v>
      </c>
      <c r="BO2157" s="99">
        <v>0</v>
      </c>
      <c r="BP2157" s="99">
        <v>0</v>
      </c>
      <c r="BQ2157" s="99">
        <v>0</v>
      </c>
      <c r="BR2157" s="99">
        <v>3883590.4687194801</v>
      </c>
      <c r="BS2157" s="99">
        <v>3506711.59344482</v>
      </c>
      <c r="BT2157" s="99">
        <v>1542203.67990112</v>
      </c>
      <c r="BU2157" s="99">
        <v>0</v>
      </c>
      <c r="BV2157" s="99">
        <v>1944994.94702148</v>
      </c>
      <c r="BW2157" s="99">
        <v>133128.90802764901</v>
      </c>
      <c r="BX2157" s="99">
        <v>0</v>
      </c>
      <c r="BY2157" s="99">
        <v>0</v>
      </c>
      <c r="BZ2157" s="99">
        <v>0</v>
      </c>
      <c r="CA2157" s="99">
        <v>0</v>
      </c>
      <c r="CB2157" s="99">
        <v>4707915.6905517597</v>
      </c>
      <c r="CC2157" s="99">
        <v>36291128.760742202</v>
      </c>
      <c r="CD2157" s="99">
        <v>10864719.9960938</v>
      </c>
      <c r="CE2157" s="99">
        <v>1240.69409945607</v>
      </c>
      <c r="CF2157" s="99">
        <v>225667.64505577099</v>
      </c>
      <c r="CG2157" s="99">
        <v>1573078.2557678199</v>
      </c>
      <c r="CH2157" s="99">
        <v>0</v>
      </c>
      <c r="CI2157" s="99">
        <v>75530.184412956194</v>
      </c>
      <c r="CJ2157" s="99">
        <v>4932917.54931641</v>
      </c>
      <c r="CK2157" s="99">
        <v>37879398.976074196</v>
      </c>
      <c r="CL2157" s="99">
        <v>10998295.9029541</v>
      </c>
      <c r="CM2157" s="166">
        <v>119897.756645203</v>
      </c>
      <c r="CN2157" s="166">
        <v>18512818.287353501</v>
      </c>
      <c r="CO2157" s="166">
        <v>70681154.472656295</v>
      </c>
      <c r="CP2157" s="99">
        <v>10998295.9029541</v>
      </c>
      <c r="CQ2157" s="99">
        <v>0</v>
      </c>
      <c r="CR2157" s="99">
        <v>0</v>
      </c>
      <c r="CS2157" s="99">
        <v>0</v>
      </c>
      <c r="CT2157" s="99">
        <v>0</v>
      </c>
      <c r="CU2157" s="98">
        <v>31739.952116853001</v>
      </c>
      <c r="CV2157" s="98">
        <v>32759.239314736998</v>
      </c>
      <c r="CW2157" s="98">
        <v>4933583.3356075305</v>
      </c>
      <c r="CX2157" s="98">
        <v>37864207.016510025</v>
      </c>
    </row>
    <row r="2158" spans="1:102" x14ac:dyDescent="0.2">
      <c r="A2158" s="98" t="s">
        <v>188</v>
      </c>
      <c r="B2158" s="100">
        <v>39326</v>
      </c>
      <c r="C2158" s="99">
        <v>56563.247946739197</v>
      </c>
      <c r="D2158" s="99">
        <v>5.6361606379505202</v>
      </c>
      <c r="E2158" s="99">
        <v>18190.928441762899</v>
      </c>
      <c r="F2158" s="99">
        <v>0</v>
      </c>
      <c r="G2158" s="99">
        <v>843.46355849504505</v>
      </c>
      <c r="H2158" s="99">
        <v>421.32557972893102</v>
      </c>
      <c r="I2158" s="99">
        <v>0</v>
      </c>
      <c r="J2158" s="99">
        <v>33929.4432249069</v>
      </c>
      <c r="K2158" s="99">
        <v>0</v>
      </c>
      <c r="L2158" s="99">
        <v>13508.9181661606</v>
      </c>
      <c r="M2158" s="99">
        <v>28776.512243986101</v>
      </c>
      <c r="N2158" s="99">
        <v>7657.1052977442696</v>
      </c>
      <c r="O2158" s="99">
        <v>22151.377655506101</v>
      </c>
      <c r="P2158" s="99">
        <v>0</v>
      </c>
      <c r="Q2158" s="99">
        <v>4620.8733575940096</v>
      </c>
      <c r="R2158" s="99">
        <v>969.51144841313396</v>
      </c>
      <c r="S2158" s="99">
        <v>0</v>
      </c>
      <c r="T2158" s="99">
        <v>319.66131049767102</v>
      </c>
      <c r="U2158" s="99">
        <v>44938.5179271698</v>
      </c>
      <c r="V2158" s="99">
        <v>3207112.5937194801</v>
      </c>
      <c r="W2158" s="99">
        <v>601.35945729166303</v>
      </c>
      <c r="X2158" s="99">
        <v>1499358.15168762</v>
      </c>
      <c r="Y2158" s="99">
        <v>897386.72068023705</v>
      </c>
      <c r="Z2158" s="99">
        <v>164818.31902885399</v>
      </c>
      <c r="AA2158" s="99">
        <v>58767.400528430902</v>
      </c>
      <c r="AB2158" s="99">
        <v>0</v>
      </c>
      <c r="AC2158" s="99">
        <v>11840117.907836899</v>
      </c>
      <c r="AD2158" s="99">
        <v>0</v>
      </c>
      <c r="AE2158" s="99">
        <v>557681.92059326195</v>
      </c>
      <c r="AF2158" s="99">
        <v>1416239.6908416699</v>
      </c>
      <c r="AG2158" s="99">
        <v>1187784.17247009</v>
      </c>
      <c r="AH2158" s="99">
        <v>1046499.32624054</v>
      </c>
      <c r="AI2158" s="99">
        <v>0</v>
      </c>
      <c r="AJ2158" s="99">
        <v>478484.11214446998</v>
      </c>
      <c r="AK2158" s="99">
        <v>168592.00616455101</v>
      </c>
      <c r="AL2158" s="99">
        <v>0</v>
      </c>
      <c r="AM2158" s="99">
        <v>52766.192871570602</v>
      </c>
      <c r="AN2158" s="99">
        <v>13719269.252197299</v>
      </c>
      <c r="AO2158" s="99">
        <v>25425712.402099598</v>
      </c>
      <c r="AP2158" s="99">
        <v>5221.5478318333599</v>
      </c>
      <c r="AQ2158" s="99">
        <v>11171813.719970699</v>
      </c>
      <c r="AR2158" s="99">
        <v>0</v>
      </c>
      <c r="AS2158" s="99">
        <v>1157738.8311920201</v>
      </c>
      <c r="AT2158" s="99">
        <v>411401.18894958502</v>
      </c>
      <c r="AU2158" s="99">
        <v>0</v>
      </c>
      <c r="AV2158" s="99">
        <v>28664198.385253899</v>
      </c>
      <c r="AW2158" s="99">
        <v>0</v>
      </c>
      <c r="AX2158" s="99">
        <v>4686976.21630859</v>
      </c>
      <c r="AY2158" s="99">
        <v>11358130.228393599</v>
      </c>
      <c r="AZ2158" s="99">
        <v>8580450.4787597694</v>
      </c>
      <c r="BA2158" s="99">
        <v>8163369.0679931603</v>
      </c>
      <c r="BB2158" s="99">
        <v>0</v>
      </c>
      <c r="BC2158" s="99">
        <v>3582800.9538879399</v>
      </c>
      <c r="BD2158" s="99">
        <v>1175302.5790863</v>
      </c>
      <c r="BE2158" s="99">
        <v>0</v>
      </c>
      <c r="BF2158" s="99">
        <v>378197.75379180902</v>
      </c>
      <c r="BG2158" s="99">
        <v>33683531.491699196</v>
      </c>
      <c r="BH2158" s="99">
        <v>6788620.6767578097</v>
      </c>
      <c r="BI2158" s="99">
        <v>0</v>
      </c>
      <c r="BJ2158" s="99">
        <v>4177846.9152221698</v>
      </c>
      <c r="BK2158" s="99">
        <v>2725549.5502624498</v>
      </c>
      <c r="BL2158" s="99">
        <v>0</v>
      </c>
      <c r="BM2158" s="99">
        <v>41866.1745405197</v>
      </c>
      <c r="BN2158" s="99">
        <v>0</v>
      </c>
      <c r="BO2158" s="99">
        <v>0</v>
      </c>
      <c r="BP2158" s="99">
        <v>0</v>
      </c>
      <c r="BQ2158" s="99">
        <v>0</v>
      </c>
      <c r="BR2158" s="99">
        <v>3910508.2419128399</v>
      </c>
      <c r="BS2158" s="99">
        <v>3500450.6086730999</v>
      </c>
      <c r="BT2158" s="99">
        <v>1588731.62800598</v>
      </c>
      <c r="BU2158" s="99">
        <v>0</v>
      </c>
      <c r="BV2158" s="99">
        <v>1976538.60154724</v>
      </c>
      <c r="BW2158" s="99">
        <v>134126.89944839501</v>
      </c>
      <c r="BX2158" s="99">
        <v>0</v>
      </c>
      <c r="BY2158" s="99">
        <v>0</v>
      </c>
      <c r="BZ2158" s="99">
        <v>0</v>
      </c>
      <c r="CA2158" s="99">
        <v>0</v>
      </c>
      <c r="CB2158" s="99">
        <v>4692019.4033203097</v>
      </c>
      <c r="CC2158" s="99">
        <v>36516173.742675804</v>
      </c>
      <c r="CD2158" s="99">
        <v>10980527.5032959</v>
      </c>
      <c r="CE2158" s="99">
        <v>1265.8544309884301</v>
      </c>
      <c r="CF2158" s="99">
        <v>222600.39694213899</v>
      </c>
      <c r="CG2158" s="99">
        <v>1570622.8143005399</v>
      </c>
      <c r="CH2158" s="99">
        <v>0</v>
      </c>
      <c r="CI2158" s="99">
        <v>75915.677828788801</v>
      </c>
      <c r="CJ2158" s="99">
        <v>4915326.24755859</v>
      </c>
      <c r="CK2158" s="99">
        <v>38090588.873046897</v>
      </c>
      <c r="CL2158" s="99">
        <v>11116242.454956099</v>
      </c>
      <c r="CM2158" s="166">
        <v>120780.200422287</v>
      </c>
      <c r="CN2158" s="166">
        <v>18609530.627197299</v>
      </c>
      <c r="CO2158" s="166">
        <v>71681625.204101607</v>
      </c>
      <c r="CP2158" s="99">
        <v>11116242.454956099</v>
      </c>
      <c r="CQ2158" s="99">
        <v>0</v>
      </c>
      <c r="CR2158" s="99">
        <v>0</v>
      </c>
      <c r="CS2158" s="99">
        <v>0</v>
      </c>
      <c r="CT2158" s="99">
        <v>0</v>
      </c>
      <c r="CU2158" s="98">
        <v>29670.368518610001</v>
      </c>
      <c r="CV2158" s="98">
        <v>34610.362659373</v>
      </c>
      <c r="CW2158" s="98">
        <v>4914619.8002624484</v>
      </c>
      <c r="CX2158" s="98">
        <v>38086796.556976341</v>
      </c>
    </row>
    <row r="2159" spans="1:102" x14ac:dyDescent="0.2">
      <c r="A2159" s="98" t="s">
        <v>188</v>
      </c>
      <c r="B2159" s="100">
        <v>39417</v>
      </c>
      <c r="C2159" s="99">
        <v>57525.769911766103</v>
      </c>
      <c r="D2159" s="99">
        <v>3.4970712749927801</v>
      </c>
      <c r="E2159" s="99">
        <v>17532.052863121</v>
      </c>
      <c r="F2159" s="99">
        <v>0</v>
      </c>
      <c r="G2159" s="99">
        <v>907.19504049420402</v>
      </c>
      <c r="H2159" s="99">
        <v>387.14219091087602</v>
      </c>
      <c r="I2159" s="99">
        <v>0</v>
      </c>
      <c r="J2159" s="99">
        <v>35493.860447406798</v>
      </c>
      <c r="K2159" s="99">
        <v>0</v>
      </c>
      <c r="L2159" s="99">
        <v>13345.0702358484</v>
      </c>
      <c r="M2159" s="99">
        <v>28819.1921823025</v>
      </c>
      <c r="N2159" s="99">
        <v>7560.4881809353801</v>
      </c>
      <c r="O2159" s="99">
        <v>22685.0048565865</v>
      </c>
      <c r="P2159" s="99">
        <v>0</v>
      </c>
      <c r="Q2159" s="99">
        <v>4579.4762108326004</v>
      </c>
      <c r="R2159" s="99">
        <v>1018.10377147049</v>
      </c>
      <c r="S2159" s="99">
        <v>0</v>
      </c>
      <c r="T2159" s="99">
        <v>296.67380902543698</v>
      </c>
      <c r="U2159" s="99">
        <v>45137.9832825661</v>
      </c>
      <c r="V2159" s="99">
        <v>3254081.0960693401</v>
      </c>
      <c r="W2159" s="99">
        <v>314.75302444398397</v>
      </c>
      <c r="X2159" s="99">
        <v>1453250.89814758</v>
      </c>
      <c r="Y2159" s="99">
        <v>879261.93586731004</v>
      </c>
      <c r="Z2159" s="99">
        <v>171075.13555336001</v>
      </c>
      <c r="AA2159" s="99">
        <v>53756.395512580901</v>
      </c>
      <c r="AB2159" s="99">
        <v>0</v>
      </c>
      <c r="AC2159" s="99">
        <v>12275176.421875</v>
      </c>
      <c r="AD2159" s="99">
        <v>0</v>
      </c>
      <c r="AE2159" s="99">
        <v>556885.43133544899</v>
      </c>
      <c r="AF2159" s="99">
        <v>1405546.9033355699</v>
      </c>
      <c r="AG2159" s="99">
        <v>1166393.4791259801</v>
      </c>
      <c r="AH2159" s="99">
        <v>1088210.1622619601</v>
      </c>
      <c r="AI2159" s="99">
        <v>0</v>
      </c>
      <c r="AJ2159" s="99">
        <v>485884.069843292</v>
      </c>
      <c r="AK2159" s="99">
        <v>174641.95401573199</v>
      </c>
      <c r="AL2159" s="99">
        <v>0</v>
      </c>
      <c r="AM2159" s="99">
        <v>48123.781979560903</v>
      </c>
      <c r="AN2159" s="99">
        <v>13847211.2493896</v>
      </c>
      <c r="AO2159" s="99">
        <v>26057992.3740234</v>
      </c>
      <c r="AP2159" s="99">
        <v>2730.9594005942299</v>
      </c>
      <c r="AQ2159" s="99">
        <v>10925993.079711899</v>
      </c>
      <c r="AR2159" s="99">
        <v>0</v>
      </c>
      <c r="AS2159" s="99">
        <v>1212140.1285095201</v>
      </c>
      <c r="AT2159" s="99">
        <v>377228.23790359503</v>
      </c>
      <c r="AU2159" s="99">
        <v>0</v>
      </c>
      <c r="AV2159" s="99">
        <v>29843732.811279301</v>
      </c>
      <c r="AW2159" s="99">
        <v>0</v>
      </c>
      <c r="AX2159" s="99">
        <v>4757738.6685180701</v>
      </c>
      <c r="AY2159" s="99">
        <v>11447857.3238525</v>
      </c>
      <c r="AZ2159" s="99">
        <v>8509848.0473632794</v>
      </c>
      <c r="BA2159" s="99">
        <v>8631538.3699951209</v>
      </c>
      <c r="BB2159" s="99">
        <v>0</v>
      </c>
      <c r="BC2159" s="99">
        <v>3695144.6544494601</v>
      </c>
      <c r="BD2159" s="99">
        <v>1234560.38214111</v>
      </c>
      <c r="BE2159" s="99">
        <v>0</v>
      </c>
      <c r="BF2159" s="99">
        <v>347330.39574813802</v>
      </c>
      <c r="BG2159" s="99">
        <v>34134584.743652299</v>
      </c>
      <c r="BH2159" s="99">
        <v>6993964.9445190402</v>
      </c>
      <c r="BI2159" s="99">
        <v>0</v>
      </c>
      <c r="BJ2159" s="99">
        <v>4060829.8697204599</v>
      </c>
      <c r="BK2159" s="99">
        <v>2686751.0133667002</v>
      </c>
      <c r="BL2159" s="99">
        <v>0</v>
      </c>
      <c r="BM2159" s="99">
        <v>38968.045613288901</v>
      </c>
      <c r="BN2159" s="99">
        <v>0</v>
      </c>
      <c r="BO2159" s="99">
        <v>0</v>
      </c>
      <c r="BP2159" s="99">
        <v>0</v>
      </c>
      <c r="BQ2159" s="99">
        <v>0</v>
      </c>
      <c r="BR2159" s="99">
        <v>3945726.3677978502</v>
      </c>
      <c r="BS2159" s="99">
        <v>3450037.8862304701</v>
      </c>
      <c r="BT2159" s="99">
        <v>1678968.27845764</v>
      </c>
      <c r="BU2159" s="99">
        <v>0</v>
      </c>
      <c r="BV2159" s="99">
        <v>1981640.58106995</v>
      </c>
      <c r="BW2159" s="99">
        <v>145222.673892975</v>
      </c>
      <c r="BX2159" s="99">
        <v>0</v>
      </c>
      <c r="BY2159" s="99">
        <v>0</v>
      </c>
      <c r="BZ2159" s="99">
        <v>0</v>
      </c>
      <c r="CA2159" s="99">
        <v>0</v>
      </c>
      <c r="CB2159" s="99">
        <v>4707439.83520508</v>
      </c>
      <c r="CC2159" s="99">
        <v>37035116.924804702</v>
      </c>
      <c r="CD2159" s="99">
        <v>11042702.099365201</v>
      </c>
      <c r="CE2159" s="99">
        <v>1286.4301712662</v>
      </c>
      <c r="CF2159" s="99">
        <v>224184.54885101301</v>
      </c>
      <c r="CG2159" s="99">
        <v>1589901.7627716099</v>
      </c>
      <c r="CH2159" s="99">
        <v>0</v>
      </c>
      <c r="CI2159" s="99">
        <v>76291.356321334795</v>
      </c>
      <c r="CJ2159" s="99">
        <v>4932020.8820190402</v>
      </c>
      <c r="CK2159" s="99">
        <v>38628677.140136696</v>
      </c>
      <c r="CL2159" s="99">
        <v>11188819.3510742</v>
      </c>
      <c r="CM2159" s="166">
        <v>121253.458865166</v>
      </c>
      <c r="CN2159" s="166">
        <v>18828859.519042999</v>
      </c>
      <c r="CO2159" s="166">
        <v>72725710.600585893</v>
      </c>
      <c r="CP2159" s="99">
        <v>11188819.3510742</v>
      </c>
      <c r="CQ2159" s="99">
        <v>0</v>
      </c>
      <c r="CR2159" s="99">
        <v>0</v>
      </c>
      <c r="CS2159" s="99">
        <v>0</v>
      </c>
      <c r="CT2159" s="99">
        <v>0</v>
      </c>
      <c r="CU2159" s="98">
        <v>27440.855012600001</v>
      </c>
      <c r="CV2159" s="98">
        <v>36228.303866356</v>
      </c>
      <c r="CW2159" s="98">
        <v>4931624.3840560932</v>
      </c>
      <c r="CX2159" s="98">
        <v>38625018.687576309</v>
      </c>
    </row>
    <row r="2160" spans="1:102" x14ac:dyDescent="0.2">
      <c r="A2160" s="98" t="s">
        <v>188</v>
      </c>
      <c r="B2160" s="100">
        <v>39508</v>
      </c>
      <c r="C2160" s="99">
        <v>58337.7471294403</v>
      </c>
      <c r="D2160" s="99">
        <v>4.28814596799202</v>
      </c>
      <c r="E2160" s="99">
        <v>17148.404172658898</v>
      </c>
      <c r="F2160" s="99">
        <v>0</v>
      </c>
      <c r="G2160" s="99">
        <v>973.95719284564302</v>
      </c>
      <c r="H2160" s="99">
        <v>316.28536426648498</v>
      </c>
      <c r="I2160" s="99">
        <v>0</v>
      </c>
      <c r="J2160" s="99">
        <v>37294.606328010603</v>
      </c>
      <c r="K2160" s="99">
        <v>0</v>
      </c>
      <c r="L2160" s="99">
        <v>13244.4563697577</v>
      </c>
      <c r="M2160" s="99">
        <v>28879.6090729237</v>
      </c>
      <c r="N2160" s="99">
        <v>7484.0442631840697</v>
      </c>
      <c r="O2160" s="99">
        <v>23147.264414072</v>
      </c>
      <c r="P2160" s="99">
        <v>0</v>
      </c>
      <c r="Q2160" s="99">
        <v>4566.0583277940796</v>
      </c>
      <c r="R2160" s="99">
        <v>1028.7529795020801</v>
      </c>
      <c r="S2160" s="99">
        <v>0</v>
      </c>
      <c r="T2160" s="99">
        <v>297.49936472997098</v>
      </c>
      <c r="U2160" s="99">
        <v>45555.606710434004</v>
      </c>
      <c r="V2160" s="99">
        <v>3277387.8547668499</v>
      </c>
      <c r="W2160" s="99">
        <v>433.72725162282597</v>
      </c>
      <c r="X2160" s="99">
        <v>1413365.1229553199</v>
      </c>
      <c r="Y2160" s="99">
        <v>852899.18601226795</v>
      </c>
      <c r="Z2160" s="99">
        <v>183004.66297721901</v>
      </c>
      <c r="AA2160" s="99">
        <v>42448.114332675897</v>
      </c>
      <c r="AB2160" s="99">
        <v>0</v>
      </c>
      <c r="AC2160" s="99">
        <v>12692752.0791016</v>
      </c>
      <c r="AD2160" s="99">
        <v>0</v>
      </c>
      <c r="AE2160" s="99">
        <v>547954.02629852295</v>
      </c>
      <c r="AF2160" s="99">
        <v>1400867.2840728799</v>
      </c>
      <c r="AG2160" s="99">
        <v>1149071.2473754899</v>
      </c>
      <c r="AH2160" s="99">
        <v>1112989.9155731199</v>
      </c>
      <c r="AI2160" s="99">
        <v>0</v>
      </c>
      <c r="AJ2160" s="99">
        <v>480843.12677002</v>
      </c>
      <c r="AK2160" s="99">
        <v>178928.60280418399</v>
      </c>
      <c r="AL2160" s="99">
        <v>0</v>
      </c>
      <c r="AM2160" s="99">
        <v>47796.259296894103</v>
      </c>
      <c r="AN2160" s="99">
        <v>13931640.6414795</v>
      </c>
      <c r="AO2160" s="99">
        <v>26474749.424316399</v>
      </c>
      <c r="AP2160" s="99">
        <v>3651.21471497417</v>
      </c>
      <c r="AQ2160" s="99">
        <v>10771186.177734399</v>
      </c>
      <c r="AR2160" s="99">
        <v>0</v>
      </c>
      <c r="AS2160" s="99">
        <v>1315227.1389770501</v>
      </c>
      <c r="AT2160" s="99">
        <v>304283.92771148699</v>
      </c>
      <c r="AU2160" s="99">
        <v>0</v>
      </c>
      <c r="AV2160" s="99">
        <v>31449877.7724609</v>
      </c>
      <c r="AW2160" s="99">
        <v>0</v>
      </c>
      <c r="AX2160" s="99">
        <v>4732199.2109375</v>
      </c>
      <c r="AY2160" s="99">
        <v>11620428.650146499</v>
      </c>
      <c r="AZ2160" s="99">
        <v>8493108.6074218806</v>
      </c>
      <c r="BA2160" s="99">
        <v>8895756.3333740197</v>
      </c>
      <c r="BB2160" s="99">
        <v>0</v>
      </c>
      <c r="BC2160" s="99">
        <v>3705812.0567016602</v>
      </c>
      <c r="BD2160" s="99">
        <v>1280447.4271698</v>
      </c>
      <c r="BE2160" s="99">
        <v>0</v>
      </c>
      <c r="BF2160" s="99">
        <v>348768.38566207897</v>
      </c>
      <c r="BG2160" s="99">
        <v>34872501.5234375</v>
      </c>
      <c r="BH2160" s="99">
        <v>6538556.2704467801</v>
      </c>
      <c r="BI2160" s="99">
        <v>0</v>
      </c>
      <c r="BJ2160" s="99">
        <v>3644616.0203247098</v>
      </c>
      <c r="BK2160" s="99">
        <v>2381885.1304931599</v>
      </c>
      <c r="BL2160" s="99">
        <v>0</v>
      </c>
      <c r="BM2160" s="99">
        <v>34023.907646179199</v>
      </c>
      <c r="BN2160" s="99">
        <v>0</v>
      </c>
      <c r="BO2160" s="99">
        <v>0</v>
      </c>
      <c r="BP2160" s="99">
        <v>0</v>
      </c>
      <c r="BQ2160" s="99">
        <v>0</v>
      </c>
      <c r="BR2160" s="99">
        <v>3575606.97686768</v>
      </c>
      <c r="BS2160" s="99">
        <v>3081284.2928772001</v>
      </c>
      <c r="BT2160" s="99">
        <v>1730339.7921295201</v>
      </c>
      <c r="BU2160" s="99">
        <v>0</v>
      </c>
      <c r="BV2160" s="99">
        <v>1797817.70011902</v>
      </c>
      <c r="BW2160" s="99">
        <v>148984.85548973101</v>
      </c>
      <c r="BX2160" s="99">
        <v>0</v>
      </c>
      <c r="BY2160" s="99">
        <v>0</v>
      </c>
      <c r="BZ2160" s="99">
        <v>0</v>
      </c>
      <c r="CA2160" s="99">
        <v>0</v>
      </c>
      <c r="CB2160" s="99">
        <v>4670351.42858887</v>
      </c>
      <c r="CC2160" s="99">
        <v>37286061.862792999</v>
      </c>
      <c r="CD2160" s="99">
        <v>10178197.706054701</v>
      </c>
      <c r="CE2160" s="99">
        <v>1288.13579362631</v>
      </c>
      <c r="CF2160" s="99">
        <v>226415.216028214</v>
      </c>
      <c r="CG2160" s="99">
        <v>1622624.47390747</v>
      </c>
      <c r="CH2160" s="99">
        <v>0</v>
      </c>
      <c r="CI2160" s="99">
        <v>76816.451158523603</v>
      </c>
      <c r="CJ2160" s="99">
        <v>4893345.6885376005</v>
      </c>
      <c r="CK2160" s="99">
        <v>38922290.768554702</v>
      </c>
      <c r="CL2160" s="99">
        <v>10328527.591796899</v>
      </c>
      <c r="CM2160" s="166">
        <v>122144.13097381601</v>
      </c>
      <c r="CN2160" s="166">
        <v>18858830.4521484</v>
      </c>
      <c r="CO2160" s="166">
        <v>73770292.301757798</v>
      </c>
      <c r="CP2160" s="99">
        <v>10328527.591796899</v>
      </c>
      <c r="CQ2160" s="99">
        <v>0</v>
      </c>
      <c r="CR2160" s="99">
        <v>0</v>
      </c>
      <c r="CS2160" s="99">
        <v>0</v>
      </c>
      <c r="CT2160" s="99">
        <v>0</v>
      </c>
      <c r="CU2160" s="98">
        <v>25702.512358267999</v>
      </c>
      <c r="CV2160" s="98">
        <v>38081.615802788998</v>
      </c>
      <c r="CW2160" s="98">
        <v>4896766.6446170844</v>
      </c>
      <c r="CX2160" s="98">
        <v>38908686.336700469</v>
      </c>
    </row>
    <row r="2161" spans="1:102" x14ac:dyDescent="0.2">
      <c r="A2161" s="98" t="s">
        <v>188</v>
      </c>
      <c r="B2161" s="100">
        <v>39600</v>
      </c>
      <c r="C2161" s="99">
        <v>59092.354940891302</v>
      </c>
      <c r="D2161" s="99">
        <v>3.8580261319875699</v>
      </c>
      <c r="E2161" s="99">
        <v>16338.2865387201</v>
      </c>
      <c r="F2161" s="99">
        <v>0</v>
      </c>
      <c r="G2161" s="99">
        <v>1009.38381721824</v>
      </c>
      <c r="H2161" s="99">
        <v>260.19951637089298</v>
      </c>
      <c r="I2161" s="99">
        <v>0</v>
      </c>
      <c r="J2161" s="99">
        <v>39078.879696846001</v>
      </c>
      <c r="K2161" s="99">
        <v>0</v>
      </c>
      <c r="L2161" s="99">
        <v>13104.1150639057</v>
      </c>
      <c r="M2161" s="99">
        <v>28939.385139465299</v>
      </c>
      <c r="N2161" s="99">
        <v>7389.2140538096401</v>
      </c>
      <c r="O2161" s="99">
        <v>23389.423880577098</v>
      </c>
      <c r="P2161" s="99">
        <v>0</v>
      </c>
      <c r="Q2161" s="99">
        <v>4558.04263538122</v>
      </c>
      <c r="R2161" s="99">
        <v>1038.00438049436</v>
      </c>
      <c r="S2161" s="99">
        <v>0</v>
      </c>
      <c r="T2161" s="99">
        <v>275.66905371099699</v>
      </c>
      <c r="U2161" s="99">
        <v>46036.372010231004</v>
      </c>
      <c r="V2161" s="99">
        <v>3311384.9132690402</v>
      </c>
      <c r="W2161" s="99">
        <v>197.66646768339001</v>
      </c>
      <c r="X2161" s="99">
        <v>1343559.4619293199</v>
      </c>
      <c r="Y2161" s="99">
        <v>819976.93197631801</v>
      </c>
      <c r="Z2161" s="99">
        <v>187163.73034668001</v>
      </c>
      <c r="AA2161" s="99">
        <v>36450.338154315898</v>
      </c>
      <c r="AB2161" s="99">
        <v>0</v>
      </c>
      <c r="AC2161" s="99">
        <v>13204176.8740234</v>
      </c>
      <c r="AD2161" s="99">
        <v>0</v>
      </c>
      <c r="AE2161" s="99">
        <v>546583.19535827602</v>
      </c>
      <c r="AF2161" s="99">
        <v>1405220.2677002</v>
      </c>
      <c r="AG2161" s="99">
        <v>1130537.97296143</v>
      </c>
      <c r="AH2161" s="99">
        <v>1116163.49476624</v>
      </c>
      <c r="AI2161" s="99">
        <v>0</v>
      </c>
      <c r="AJ2161" s="99">
        <v>472519.648853302</v>
      </c>
      <c r="AK2161" s="99">
        <v>178363.64387130699</v>
      </c>
      <c r="AL2161" s="99">
        <v>0</v>
      </c>
      <c r="AM2161" s="99">
        <v>45206.010958671599</v>
      </c>
      <c r="AN2161" s="99">
        <v>14180087.800293</v>
      </c>
      <c r="AO2161" s="99">
        <v>27041113.872558601</v>
      </c>
      <c r="AP2161" s="99">
        <v>1649.9140553325401</v>
      </c>
      <c r="AQ2161" s="99">
        <v>10409355.561279301</v>
      </c>
      <c r="AR2161" s="99">
        <v>0</v>
      </c>
      <c r="AS2161" s="99">
        <v>1361041.2760467499</v>
      </c>
      <c r="AT2161" s="99">
        <v>263963.92388915998</v>
      </c>
      <c r="AU2161" s="99">
        <v>0</v>
      </c>
      <c r="AV2161" s="99">
        <v>33257294.136718798</v>
      </c>
      <c r="AW2161" s="99">
        <v>0</v>
      </c>
      <c r="AX2161" s="99">
        <v>4773747.6434936495</v>
      </c>
      <c r="AY2161" s="99">
        <v>11617244.8911133</v>
      </c>
      <c r="AZ2161" s="99">
        <v>8457201.8319091797</v>
      </c>
      <c r="BA2161" s="99">
        <v>8995895.5438232403</v>
      </c>
      <c r="BB2161" s="99">
        <v>0</v>
      </c>
      <c r="BC2161" s="99">
        <v>3675418.4094543499</v>
      </c>
      <c r="BD2161" s="99">
        <v>1284680.2263183601</v>
      </c>
      <c r="BE2161" s="99">
        <v>0</v>
      </c>
      <c r="BF2161" s="99">
        <v>335621.08326339698</v>
      </c>
      <c r="BG2161" s="99">
        <v>35821896.050781302</v>
      </c>
      <c r="BH2161" s="99">
        <v>6678327.9218139602</v>
      </c>
      <c r="BI2161" s="99">
        <v>0</v>
      </c>
      <c r="BJ2161" s="99">
        <v>3511042.81964111</v>
      </c>
      <c r="BK2161" s="99">
        <v>2315894.0128478999</v>
      </c>
      <c r="BL2161" s="99">
        <v>0</v>
      </c>
      <c r="BM2161" s="99">
        <v>29184.556531429302</v>
      </c>
      <c r="BN2161" s="99">
        <v>0</v>
      </c>
      <c r="BO2161" s="99">
        <v>0</v>
      </c>
      <c r="BP2161" s="99">
        <v>0</v>
      </c>
      <c r="BQ2161" s="99">
        <v>0</v>
      </c>
      <c r="BR2161" s="99">
        <v>3582168.8101806599</v>
      </c>
      <c r="BS2161" s="99">
        <v>3062520.3821716299</v>
      </c>
      <c r="BT2161" s="99">
        <v>1749712.13368225</v>
      </c>
      <c r="BU2161" s="99">
        <v>0</v>
      </c>
      <c r="BV2161" s="99">
        <v>1781651.2745056199</v>
      </c>
      <c r="BW2161" s="99">
        <v>149882.34414863601</v>
      </c>
      <c r="BX2161" s="99">
        <v>0</v>
      </c>
      <c r="BY2161" s="99">
        <v>0</v>
      </c>
      <c r="BZ2161" s="99">
        <v>0</v>
      </c>
      <c r="CA2161" s="99">
        <v>0</v>
      </c>
      <c r="CB2161" s="99">
        <v>4660583.1049194299</v>
      </c>
      <c r="CC2161" s="99">
        <v>37411423.622070298</v>
      </c>
      <c r="CD2161" s="99">
        <v>10200279.2414551</v>
      </c>
      <c r="CE2161" s="99">
        <v>1276.7114535570099</v>
      </c>
      <c r="CF2161" s="99">
        <v>223958.15784645101</v>
      </c>
      <c r="CG2161" s="99">
        <v>1621439.2337646501</v>
      </c>
      <c r="CH2161" s="99">
        <v>0</v>
      </c>
      <c r="CI2161" s="99">
        <v>76798.416575431795</v>
      </c>
      <c r="CJ2161" s="99">
        <v>4884016.9173584003</v>
      </c>
      <c r="CK2161" s="99">
        <v>39021752.324707001</v>
      </c>
      <c r="CL2161" s="99">
        <v>10350363.8632813</v>
      </c>
      <c r="CM2161" s="166">
        <v>122661.025914192</v>
      </c>
      <c r="CN2161" s="166">
        <v>19060201.487060498</v>
      </c>
      <c r="CO2161" s="166">
        <v>74842355.630859405</v>
      </c>
      <c r="CP2161" s="99">
        <v>10350363.8632813</v>
      </c>
      <c r="CQ2161" s="99">
        <v>0</v>
      </c>
      <c r="CR2161" s="99">
        <v>0</v>
      </c>
      <c r="CS2161" s="99">
        <v>0</v>
      </c>
      <c r="CT2161" s="99">
        <v>0</v>
      </c>
      <c r="CU2161" s="98">
        <v>23674.535531277001</v>
      </c>
      <c r="CV2161" s="98">
        <v>39909.028314962998</v>
      </c>
      <c r="CW2161" s="98">
        <v>4884541.2627658807</v>
      </c>
      <c r="CX2161" s="98">
        <v>39032862.855834946</v>
      </c>
    </row>
    <row r="2162" spans="1:102" x14ac:dyDescent="0.2">
      <c r="A2162" s="98" t="s">
        <v>188</v>
      </c>
      <c r="B2162" s="100">
        <v>39692</v>
      </c>
      <c r="C2162" s="99">
        <v>59944.9817333221</v>
      </c>
      <c r="D2162" s="99">
        <v>6.76469346694648</v>
      </c>
      <c r="E2162" s="99">
        <v>15656.088153004601</v>
      </c>
      <c r="F2162" s="99">
        <v>0</v>
      </c>
      <c r="G2162" s="99">
        <v>1062.20120839775</v>
      </c>
      <c r="H2162" s="99">
        <v>232.81592950411101</v>
      </c>
      <c r="I2162" s="99">
        <v>0</v>
      </c>
      <c r="J2162" s="99">
        <v>40427.209324836702</v>
      </c>
      <c r="K2162" s="99">
        <v>0</v>
      </c>
      <c r="L2162" s="99">
        <v>12735.2060074806</v>
      </c>
      <c r="M2162" s="99">
        <v>29073.330718040499</v>
      </c>
      <c r="N2162" s="99">
        <v>7278.4484282732001</v>
      </c>
      <c r="O2162" s="99">
        <v>23693.565842866901</v>
      </c>
      <c r="P2162" s="99">
        <v>0</v>
      </c>
      <c r="Q2162" s="99">
        <v>4490.3047607541102</v>
      </c>
      <c r="R2162" s="99">
        <v>1057.64885281026</v>
      </c>
      <c r="S2162" s="99">
        <v>0</v>
      </c>
      <c r="T2162" s="99">
        <v>266.96295358985702</v>
      </c>
      <c r="U2162" s="99">
        <v>46415.110661983497</v>
      </c>
      <c r="V2162" s="99">
        <v>3385665.7867126502</v>
      </c>
      <c r="W2162" s="99">
        <v>486.83546857163299</v>
      </c>
      <c r="X2162" s="99">
        <v>1281099.6822204599</v>
      </c>
      <c r="Y2162" s="99">
        <v>789735.75542449998</v>
      </c>
      <c r="Z2162" s="99">
        <v>191445.60640907299</v>
      </c>
      <c r="AA2162" s="99">
        <v>33472.159607887297</v>
      </c>
      <c r="AB2162" s="99">
        <v>0</v>
      </c>
      <c r="AC2162" s="99">
        <v>13559902.0241699</v>
      </c>
      <c r="AD2162" s="99">
        <v>0</v>
      </c>
      <c r="AE2162" s="99">
        <v>534476.68627929699</v>
      </c>
      <c r="AF2162" s="99">
        <v>1413684.36431885</v>
      </c>
      <c r="AG2162" s="99">
        <v>1114629.7193908701</v>
      </c>
      <c r="AH2162" s="99">
        <v>1127748.36120605</v>
      </c>
      <c r="AI2162" s="99">
        <v>0</v>
      </c>
      <c r="AJ2162" s="99">
        <v>463952.226146698</v>
      </c>
      <c r="AK2162" s="99">
        <v>177904.50486183201</v>
      </c>
      <c r="AL2162" s="99">
        <v>0</v>
      </c>
      <c r="AM2162" s="99">
        <v>44645.309011936202</v>
      </c>
      <c r="AN2162" s="99">
        <v>14464823.619018599</v>
      </c>
      <c r="AO2162" s="99">
        <v>27980012.247558601</v>
      </c>
      <c r="AP2162" s="99">
        <v>4410.7594458460799</v>
      </c>
      <c r="AQ2162" s="99">
        <v>9977741.9080810491</v>
      </c>
      <c r="AR2162" s="99">
        <v>0</v>
      </c>
      <c r="AS2162" s="99">
        <v>1406387.42181396</v>
      </c>
      <c r="AT2162" s="99">
        <v>241008.61567306501</v>
      </c>
      <c r="AU2162" s="99">
        <v>0</v>
      </c>
      <c r="AV2162" s="99">
        <v>34498225.385742202</v>
      </c>
      <c r="AW2162" s="99">
        <v>0</v>
      </c>
      <c r="AX2162" s="99">
        <v>4700794.2292480497</v>
      </c>
      <c r="AY2162" s="99">
        <v>11871318.456176801</v>
      </c>
      <c r="AZ2162" s="99">
        <v>8393562.4234619103</v>
      </c>
      <c r="BA2162" s="99">
        <v>9212736.5302734394</v>
      </c>
      <c r="BB2162" s="99">
        <v>0</v>
      </c>
      <c r="BC2162" s="99">
        <v>3628280.24536133</v>
      </c>
      <c r="BD2162" s="99">
        <v>1295588.60612488</v>
      </c>
      <c r="BE2162" s="99">
        <v>0</v>
      </c>
      <c r="BF2162" s="99">
        <v>333405.64194107102</v>
      </c>
      <c r="BG2162" s="99">
        <v>36992061.8583984</v>
      </c>
      <c r="BH2162" s="99">
        <v>6848417.21801758</v>
      </c>
      <c r="BI2162" s="99">
        <v>0</v>
      </c>
      <c r="BJ2162" s="99">
        <v>3369604.21176147</v>
      </c>
      <c r="BK2162" s="99">
        <v>2235820.5534362802</v>
      </c>
      <c r="BL2162" s="99">
        <v>0</v>
      </c>
      <c r="BM2162" s="99">
        <v>26569.211918830901</v>
      </c>
      <c r="BN2162" s="99">
        <v>0</v>
      </c>
      <c r="BO2162" s="99">
        <v>0</v>
      </c>
      <c r="BP2162" s="99">
        <v>0</v>
      </c>
      <c r="BQ2162" s="99">
        <v>0</v>
      </c>
      <c r="BR2162" s="99">
        <v>3642884.8504943801</v>
      </c>
      <c r="BS2162" s="99">
        <v>3033905.89416504</v>
      </c>
      <c r="BT2162" s="99">
        <v>1790967.1989746101</v>
      </c>
      <c r="BU2162" s="99">
        <v>0</v>
      </c>
      <c r="BV2162" s="99">
        <v>1762633.24630737</v>
      </c>
      <c r="BW2162" s="99">
        <v>151986.256900787</v>
      </c>
      <c r="BX2162" s="99">
        <v>0</v>
      </c>
      <c r="BY2162" s="99">
        <v>0</v>
      </c>
      <c r="BZ2162" s="99">
        <v>0</v>
      </c>
      <c r="CA2162" s="99">
        <v>0</v>
      </c>
      <c r="CB2162" s="99">
        <v>4664358.9188842801</v>
      </c>
      <c r="CC2162" s="99">
        <v>37817652.666992202</v>
      </c>
      <c r="CD2162" s="99">
        <v>10217711.475463901</v>
      </c>
      <c r="CE2162" s="99">
        <v>1297.25057598948</v>
      </c>
      <c r="CF2162" s="99">
        <v>224106.910650253</v>
      </c>
      <c r="CG2162" s="99">
        <v>1647467.1078033401</v>
      </c>
      <c r="CH2162" s="99">
        <v>0</v>
      </c>
      <c r="CI2162" s="99">
        <v>76855.252491951003</v>
      </c>
      <c r="CJ2162" s="99">
        <v>4888979.4390258798</v>
      </c>
      <c r="CK2162" s="99">
        <v>39468343.080566399</v>
      </c>
      <c r="CL2162" s="99">
        <v>10370710.747070299</v>
      </c>
      <c r="CM2162" s="166">
        <v>123063.497527122</v>
      </c>
      <c r="CN2162" s="166">
        <v>19261970.669921901</v>
      </c>
      <c r="CO2162" s="166">
        <v>76345932.737304702</v>
      </c>
      <c r="CP2162" s="99">
        <v>10370710.747070299</v>
      </c>
      <c r="CQ2162" s="99">
        <v>0</v>
      </c>
      <c r="CR2162" s="99">
        <v>0</v>
      </c>
      <c r="CS2162" s="99">
        <v>0</v>
      </c>
      <c r="CT2162" s="99">
        <v>0</v>
      </c>
      <c r="CU2162" s="98">
        <v>21859.878307143001</v>
      </c>
      <c r="CV2162" s="98">
        <v>41298.396972046998</v>
      </c>
      <c r="CW2162" s="98">
        <v>4888465.8295345334</v>
      </c>
      <c r="CX2162" s="98">
        <v>39465119.77479554</v>
      </c>
    </row>
    <row r="2163" spans="1:102" x14ac:dyDescent="0.2">
      <c r="A2163" s="98" t="s">
        <v>188</v>
      </c>
      <c r="B2163" s="100">
        <v>39783</v>
      </c>
      <c r="C2163" s="99">
        <v>59926.041798591599</v>
      </c>
      <c r="D2163" s="99">
        <v>5.2314084489480601</v>
      </c>
      <c r="E2163" s="99">
        <v>14958.605360150301</v>
      </c>
      <c r="F2163" s="99">
        <v>0</v>
      </c>
      <c r="G2163" s="99">
        <v>1120.41659991443</v>
      </c>
      <c r="H2163" s="99">
        <v>194.92820628173601</v>
      </c>
      <c r="I2163" s="99">
        <v>0</v>
      </c>
      <c r="J2163" s="99">
        <v>41571.116457939097</v>
      </c>
      <c r="K2163" s="99">
        <v>0</v>
      </c>
      <c r="L2163" s="99">
        <v>12156.287533402399</v>
      </c>
      <c r="M2163" s="99">
        <v>28852.378086328499</v>
      </c>
      <c r="N2163" s="99">
        <v>7161.8817425370198</v>
      </c>
      <c r="O2163" s="99">
        <v>23887.336805820501</v>
      </c>
      <c r="P2163" s="99">
        <v>0</v>
      </c>
      <c r="Q2163" s="99">
        <v>4427.0635412335396</v>
      </c>
      <c r="R2163" s="99">
        <v>1068.2073035240201</v>
      </c>
      <c r="S2163" s="99">
        <v>0</v>
      </c>
      <c r="T2163" s="99">
        <v>265.82778890430899</v>
      </c>
      <c r="U2163" s="99">
        <v>46667.074802875497</v>
      </c>
      <c r="V2163" s="99">
        <v>3361497.9941406301</v>
      </c>
      <c r="W2163" s="99">
        <v>438.29662507027399</v>
      </c>
      <c r="X2163" s="99">
        <v>1237058.56477356</v>
      </c>
      <c r="Y2163" s="99">
        <v>769459.22906494106</v>
      </c>
      <c r="Z2163" s="99">
        <v>199733.14907455401</v>
      </c>
      <c r="AA2163" s="99">
        <v>27102.221014738101</v>
      </c>
      <c r="AB2163" s="99">
        <v>0</v>
      </c>
      <c r="AC2163" s="99">
        <v>13720236.403198199</v>
      </c>
      <c r="AD2163" s="99">
        <v>0</v>
      </c>
      <c r="AE2163" s="99">
        <v>510644.245754242</v>
      </c>
      <c r="AF2163" s="99">
        <v>1398996.17518616</v>
      </c>
      <c r="AG2163" s="99">
        <v>1094919.42881775</v>
      </c>
      <c r="AH2163" s="99">
        <v>1136012.92172241</v>
      </c>
      <c r="AI2163" s="99">
        <v>0</v>
      </c>
      <c r="AJ2163" s="99">
        <v>454349.93478393601</v>
      </c>
      <c r="AK2163" s="99">
        <v>180694.36042785601</v>
      </c>
      <c r="AL2163" s="99">
        <v>0</v>
      </c>
      <c r="AM2163" s="99">
        <v>44304.914580821998</v>
      </c>
      <c r="AN2163" s="99">
        <v>14477027.0656738</v>
      </c>
      <c r="AO2163" s="99">
        <v>27925972.9929199</v>
      </c>
      <c r="AP2163" s="99">
        <v>4044.0526058375799</v>
      </c>
      <c r="AQ2163" s="99">
        <v>9571313.2980956994</v>
      </c>
      <c r="AR2163" s="99">
        <v>0</v>
      </c>
      <c r="AS2163" s="99">
        <v>1474283.69230652</v>
      </c>
      <c r="AT2163" s="99">
        <v>197500.43235015901</v>
      </c>
      <c r="AU2163" s="99">
        <v>0</v>
      </c>
      <c r="AV2163" s="99">
        <v>35363453.166992202</v>
      </c>
      <c r="AW2163" s="99">
        <v>0</v>
      </c>
      <c r="AX2163" s="99">
        <v>4521185.6251220703</v>
      </c>
      <c r="AY2163" s="99">
        <v>11850241.581176801</v>
      </c>
      <c r="AZ2163" s="99">
        <v>8294686.9611206101</v>
      </c>
      <c r="BA2163" s="99">
        <v>9327047.0943603497</v>
      </c>
      <c r="BB2163" s="99">
        <v>0</v>
      </c>
      <c r="BC2163" s="99">
        <v>3566029.3289184598</v>
      </c>
      <c r="BD2163" s="99">
        <v>1327162.9364166299</v>
      </c>
      <c r="BE2163" s="99">
        <v>0</v>
      </c>
      <c r="BF2163" s="99">
        <v>336058.75619506801</v>
      </c>
      <c r="BG2163" s="99">
        <v>37452750.483886696</v>
      </c>
      <c r="BH2163" s="99">
        <v>6924499.5862426804</v>
      </c>
      <c r="BI2163" s="99">
        <v>0</v>
      </c>
      <c r="BJ2163" s="99">
        <v>3287605.0410461398</v>
      </c>
      <c r="BK2163" s="99">
        <v>2188388.64953613</v>
      </c>
      <c r="BL2163" s="99">
        <v>0</v>
      </c>
      <c r="BM2163" s="99">
        <v>18452.769084215201</v>
      </c>
      <c r="BN2163" s="99">
        <v>0</v>
      </c>
      <c r="BO2163" s="99">
        <v>0</v>
      </c>
      <c r="BP2163" s="99">
        <v>0</v>
      </c>
      <c r="BQ2163" s="99">
        <v>0</v>
      </c>
      <c r="BR2163" s="99">
        <v>3647530.97964478</v>
      </c>
      <c r="BS2163" s="99">
        <v>3001096.8102722201</v>
      </c>
      <c r="BT2163" s="99">
        <v>1813179.9182434101</v>
      </c>
      <c r="BU2163" s="99">
        <v>0</v>
      </c>
      <c r="BV2163" s="99">
        <v>1744335.1907196001</v>
      </c>
      <c r="BW2163" s="99">
        <v>153071.704973221</v>
      </c>
      <c r="BX2163" s="99">
        <v>0</v>
      </c>
      <c r="BY2163" s="99">
        <v>0</v>
      </c>
      <c r="BZ2163" s="99">
        <v>0</v>
      </c>
      <c r="CA2163" s="99">
        <v>0</v>
      </c>
      <c r="CB2163" s="99">
        <v>4593618.9500732403</v>
      </c>
      <c r="CC2163" s="99">
        <v>37482764.714843802</v>
      </c>
      <c r="CD2163" s="99">
        <v>10205563.333252</v>
      </c>
      <c r="CE2163" s="99">
        <v>1306.4657387137399</v>
      </c>
      <c r="CF2163" s="99">
        <v>226465.652889252</v>
      </c>
      <c r="CG2163" s="99">
        <v>1671847.01039124</v>
      </c>
      <c r="CH2163" s="99">
        <v>0</v>
      </c>
      <c r="CI2163" s="99">
        <v>76147.266709327698</v>
      </c>
      <c r="CJ2163" s="99">
        <v>4820171.1623535203</v>
      </c>
      <c r="CK2163" s="99">
        <v>39154833.221679702</v>
      </c>
      <c r="CL2163" s="99">
        <v>10360698.137695299</v>
      </c>
      <c r="CM2163" s="166">
        <v>122667.978214264</v>
      </c>
      <c r="CN2163" s="166">
        <v>19343633.933349598</v>
      </c>
      <c r="CO2163" s="166">
        <v>76667789.7265625</v>
      </c>
      <c r="CP2163" s="99">
        <v>10360698.137695299</v>
      </c>
      <c r="CQ2163" s="99">
        <v>0</v>
      </c>
      <c r="CR2163" s="99">
        <v>0</v>
      </c>
      <c r="CS2163" s="99">
        <v>0</v>
      </c>
      <c r="CT2163" s="99">
        <v>0</v>
      </c>
      <c r="CU2163" s="98">
        <v>20169.199603513</v>
      </c>
      <c r="CV2163" s="98">
        <v>42496.665441464</v>
      </c>
      <c r="CW2163" s="98">
        <v>4820084.602962492</v>
      </c>
      <c r="CX2163" s="98">
        <v>39154611.725235045</v>
      </c>
    </row>
    <row r="2164" spans="1:102" x14ac:dyDescent="0.2">
      <c r="A2164" s="98" t="s">
        <v>188</v>
      </c>
      <c r="B2164" s="100">
        <v>39873</v>
      </c>
      <c r="C2164" s="99">
        <v>60548.238099098198</v>
      </c>
      <c r="D2164" s="99">
        <v>3.2444647309894199</v>
      </c>
      <c r="E2164" s="99">
        <v>14316.248152017601</v>
      </c>
      <c r="F2164" s="99">
        <v>0</v>
      </c>
      <c r="G2164" s="99">
        <v>1157.8238638043399</v>
      </c>
      <c r="H2164" s="99">
        <v>155.610798329115</v>
      </c>
      <c r="I2164" s="99">
        <v>0</v>
      </c>
      <c r="J2164" s="99">
        <v>42750.659218788103</v>
      </c>
      <c r="K2164" s="99">
        <v>0</v>
      </c>
      <c r="L2164" s="99">
        <v>11888.4440170527</v>
      </c>
      <c r="M2164" s="99">
        <v>28891.007718563102</v>
      </c>
      <c r="N2164" s="99">
        <v>7038.2445856928798</v>
      </c>
      <c r="O2164" s="99">
        <v>24160.173797369</v>
      </c>
      <c r="P2164" s="99">
        <v>0</v>
      </c>
      <c r="Q2164" s="99">
        <v>4374.4034226536796</v>
      </c>
      <c r="R2164" s="99">
        <v>1077.93239022791</v>
      </c>
      <c r="S2164" s="99">
        <v>0</v>
      </c>
      <c r="T2164" s="99">
        <v>259.78725090622902</v>
      </c>
      <c r="U2164" s="99">
        <v>46903.045176982901</v>
      </c>
      <c r="V2164" s="99">
        <v>3379591.4703064002</v>
      </c>
      <c r="W2164" s="99">
        <v>326.832378383726</v>
      </c>
      <c r="X2164" s="99">
        <v>1176741.0988922101</v>
      </c>
      <c r="Y2164" s="99">
        <v>737689.11802673305</v>
      </c>
      <c r="Z2164" s="99">
        <v>200112.708515167</v>
      </c>
      <c r="AA2164" s="99">
        <v>21795.2352762222</v>
      </c>
      <c r="AB2164" s="99">
        <v>0</v>
      </c>
      <c r="AC2164" s="99">
        <v>14051724.2492676</v>
      </c>
      <c r="AD2164" s="99">
        <v>0</v>
      </c>
      <c r="AE2164" s="99">
        <v>490713.79075622599</v>
      </c>
      <c r="AF2164" s="99">
        <v>1407539.2489166299</v>
      </c>
      <c r="AG2164" s="99">
        <v>1070236.2476043699</v>
      </c>
      <c r="AH2164" s="99">
        <v>1151820.41088867</v>
      </c>
      <c r="AI2164" s="99">
        <v>0</v>
      </c>
      <c r="AJ2164" s="99">
        <v>444814.72689437901</v>
      </c>
      <c r="AK2164" s="99">
        <v>179581.58787155201</v>
      </c>
      <c r="AL2164" s="99">
        <v>0</v>
      </c>
      <c r="AM2164" s="99">
        <v>43059.360516071298</v>
      </c>
      <c r="AN2164" s="99">
        <v>14575396.079223599</v>
      </c>
      <c r="AO2164" s="99">
        <v>28276285.451660201</v>
      </c>
      <c r="AP2164" s="99">
        <v>2830.9812170565101</v>
      </c>
      <c r="AQ2164" s="99">
        <v>9164994.1998290997</v>
      </c>
      <c r="AR2164" s="99">
        <v>0</v>
      </c>
      <c r="AS2164" s="99">
        <v>1484477.1245422401</v>
      </c>
      <c r="AT2164" s="99">
        <v>157711.82619285601</v>
      </c>
      <c r="AU2164" s="99">
        <v>0</v>
      </c>
      <c r="AV2164" s="99">
        <v>36472653.512207001</v>
      </c>
      <c r="AW2164" s="99">
        <v>0</v>
      </c>
      <c r="AX2164" s="99">
        <v>4377559.3614502</v>
      </c>
      <c r="AY2164" s="99">
        <v>11874749.146850601</v>
      </c>
      <c r="AZ2164" s="99">
        <v>8128213.7731323196</v>
      </c>
      <c r="BA2164" s="99">
        <v>9506711.4915771503</v>
      </c>
      <c r="BB2164" s="99">
        <v>0</v>
      </c>
      <c r="BC2164" s="99">
        <v>3506454.8836669899</v>
      </c>
      <c r="BD2164" s="99">
        <v>1323971.80064392</v>
      </c>
      <c r="BE2164" s="99">
        <v>0</v>
      </c>
      <c r="BF2164" s="99">
        <v>325346.03618240397</v>
      </c>
      <c r="BG2164" s="99">
        <v>38003945.674316399</v>
      </c>
      <c r="BH2164" s="99">
        <v>6973046.0595092801</v>
      </c>
      <c r="BI2164" s="99">
        <v>0</v>
      </c>
      <c r="BJ2164" s="99">
        <v>3163230.25537109</v>
      </c>
      <c r="BK2164" s="99">
        <v>2106507.4183654799</v>
      </c>
      <c r="BL2164" s="99">
        <v>0</v>
      </c>
      <c r="BM2164" s="99">
        <v>17553.488478660602</v>
      </c>
      <c r="BN2164" s="99">
        <v>0</v>
      </c>
      <c r="BO2164" s="99">
        <v>0</v>
      </c>
      <c r="BP2164" s="99">
        <v>0</v>
      </c>
      <c r="BQ2164" s="99">
        <v>0</v>
      </c>
      <c r="BR2164" s="99">
        <v>3621331.5631103502</v>
      </c>
      <c r="BS2164" s="99">
        <v>2930442.4205322298</v>
      </c>
      <c r="BT2164" s="99">
        <v>1847647.82452393</v>
      </c>
      <c r="BU2164" s="99">
        <v>0</v>
      </c>
      <c r="BV2164" s="99">
        <v>1718978.8096008301</v>
      </c>
      <c r="BW2164" s="99">
        <v>153190.77461242699</v>
      </c>
      <c r="BX2164" s="99">
        <v>0</v>
      </c>
      <c r="BY2164" s="99">
        <v>0</v>
      </c>
      <c r="BZ2164" s="99">
        <v>0</v>
      </c>
      <c r="CA2164" s="99">
        <v>0</v>
      </c>
      <c r="CB2164" s="99">
        <v>4564387.4804077102</v>
      </c>
      <c r="CC2164" s="99">
        <v>37543656.825683601</v>
      </c>
      <c r="CD2164" s="99">
        <v>10146591.899292</v>
      </c>
      <c r="CE2164" s="99">
        <v>1315.47771511972</v>
      </c>
      <c r="CF2164" s="99">
        <v>222405.79794883699</v>
      </c>
      <c r="CG2164" s="99">
        <v>1643328.3932342499</v>
      </c>
      <c r="CH2164" s="99">
        <v>0</v>
      </c>
      <c r="CI2164" s="99">
        <v>76193.252435684204</v>
      </c>
      <c r="CJ2164" s="99">
        <v>4789000.4879760696</v>
      </c>
      <c r="CK2164" s="99">
        <v>39164080.862792999</v>
      </c>
      <c r="CL2164" s="99">
        <v>10300338.7684326</v>
      </c>
      <c r="CM2164" s="166">
        <v>122864.130639076</v>
      </c>
      <c r="CN2164" s="166">
        <v>19405059.8591309</v>
      </c>
      <c r="CO2164" s="166">
        <v>77169398.566406295</v>
      </c>
      <c r="CP2164" s="99">
        <v>10300338.7684326</v>
      </c>
      <c r="CQ2164" s="99">
        <v>0</v>
      </c>
      <c r="CR2164" s="99">
        <v>0</v>
      </c>
      <c r="CS2164" s="99">
        <v>0</v>
      </c>
      <c r="CT2164" s="99">
        <v>0</v>
      </c>
      <c r="CU2164" s="98">
        <v>18621.863857752</v>
      </c>
      <c r="CV2164" s="98">
        <v>43706.637015779001</v>
      </c>
      <c r="CW2164" s="98">
        <v>4786793.2783565475</v>
      </c>
      <c r="CX2164" s="98">
        <v>39186985.218917854</v>
      </c>
    </row>
    <row r="2165" spans="1:102" x14ac:dyDescent="0.2">
      <c r="A2165" s="98" t="s">
        <v>188</v>
      </c>
      <c r="B2165" s="100">
        <v>39965</v>
      </c>
      <c r="C2165" s="99">
        <v>61563.715591907501</v>
      </c>
      <c r="D2165" s="99">
        <v>4.8074188319733402</v>
      </c>
      <c r="E2165" s="99">
        <v>13564.0811288357</v>
      </c>
      <c r="F2165" s="99">
        <v>0</v>
      </c>
      <c r="G2165" s="99">
        <v>1197.01536588371</v>
      </c>
      <c r="H2165" s="99">
        <v>122.49409197829701</v>
      </c>
      <c r="I2165" s="99">
        <v>0</v>
      </c>
      <c r="J2165" s="99">
        <v>43889.698742389701</v>
      </c>
      <c r="K2165" s="99">
        <v>0</v>
      </c>
      <c r="L2165" s="99">
        <v>11826.6276046038</v>
      </c>
      <c r="M2165" s="99">
        <v>29129.900626659401</v>
      </c>
      <c r="N2165" s="99">
        <v>6897.8797921538398</v>
      </c>
      <c r="O2165" s="99">
        <v>24585.719045162201</v>
      </c>
      <c r="P2165" s="99">
        <v>0</v>
      </c>
      <c r="Q2165" s="99">
        <v>4369.2005854845002</v>
      </c>
      <c r="R2165" s="99">
        <v>1089.8030335307101</v>
      </c>
      <c r="S2165" s="99">
        <v>0</v>
      </c>
      <c r="T2165" s="99">
        <v>275.10375949740398</v>
      </c>
      <c r="U2165" s="99">
        <v>47132.069869518302</v>
      </c>
      <c r="V2165" s="99">
        <v>3425768.3588561998</v>
      </c>
      <c r="W2165" s="99">
        <v>547.541686423123</v>
      </c>
      <c r="X2165" s="99">
        <v>1112269.34176636</v>
      </c>
      <c r="Y2165" s="99">
        <v>693326.09964752197</v>
      </c>
      <c r="Z2165" s="99">
        <v>205056.22581291199</v>
      </c>
      <c r="AA2165" s="99">
        <v>16246.4724216461</v>
      </c>
      <c r="AB2165" s="99">
        <v>0</v>
      </c>
      <c r="AC2165" s="99">
        <v>14315768.6604004</v>
      </c>
      <c r="AD2165" s="99">
        <v>0</v>
      </c>
      <c r="AE2165" s="99">
        <v>486894.13316345197</v>
      </c>
      <c r="AF2165" s="99">
        <v>1414579.76887512</v>
      </c>
      <c r="AG2165" s="99">
        <v>1036296.80350494</v>
      </c>
      <c r="AH2165" s="99">
        <v>1156777.8187103299</v>
      </c>
      <c r="AI2165" s="99">
        <v>0</v>
      </c>
      <c r="AJ2165" s="99">
        <v>439914.58525085403</v>
      </c>
      <c r="AK2165" s="99">
        <v>177614.12614059399</v>
      </c>
      <c r="AL2165" s="99">
        <v>0</v>
      </c>
      <c r="AM2165" s="99">
        <v>42964.675491809801</v>
      </c>
      <c r="AN2165" s="99">
        <v>14739475.658203101</v>
      </c>
      <c r="AO2165" s="99">
        <v>28884956.075683601</v>
      </c>
      <c r="AP2165" s="99">
        <v>5103.9582170844096</v>
      </c>
      <c r="AQ2165" s="99">
        <v>8678801.7199706994</v>
      </c>
      <c r="AR2165" s="99">
        <v>0</v>
      </c>
      <c r="AS2165" s="99">
        <v>1529546.1811981199</v>
      </c>
      <c r="AT2165" s="99">
        <v>118531.13167476701</v>
      </c>
      <c r="AU2165" s="99">
        <v>0</v>
      </c>
      <c r="AV2165" s="99">
        <v>37466244.5791016</v>
      </c>
      <c r="AW2165" s="99">
        <v>0</v>
      </c>
      <c r="AX2165" s="99">
        <v>4382258.2326660203</v>
      </c>
      <c r="AY2165" s="99">
        <v>12186915.746582</v>
      </c>
      <c r="AZ2165" s="99">
        <v>7924533.95202637</v>
      </c>
      <c r="BA2165" s="99">
        <v>9633810.6872558594</v>
      </c>
      <c r="BB2165" s="99">
        <v>0</v>
      </c>
      <c r="BC2165" s="99">
        <v>3504908.1887512198</v>
      </c>
      <c r="BD2165" s="99">
        <v>1316025.05647278</v>
      </c>
      <c r="BE2165" s="99">
        <v>0</v>
      </c>
      <c r="BF2165" s="99">
        <v>323998.04222488397</v>
      </c>
      <c r="BG2165" s="99">
        <v>38515670.439941399</v>
      </c>
      <c r="BH2165" s="99">
        <v>7145245.2197876005</v>
      </c>
      <c r="BI2165" s="99">
        <v>0</v>
      </c>
      <c r="BJ2165" s="99">
        <v>3010471.375</v>
      </c>
      <c r="BK2165" s="99">
        <v>2000858.6932830799</v>
      </c>
      <c r="BL2165" s="99">
        <v>0</v>
      </c>
      <c r="BM2165" s="99">
        <v>13374.0337498188</v>
      </c>
      <c r="BN2165" s="99">
        <v>0</v>
      </c>
      <c r="BO2165" s="99">
        <v>0</v>
      </c>
      <c r="BP2165" s="99">
        <v>0</v>
      </c>
      <c r="BQ2165" s="99">
        <v>0</v>
      </c>
      <c r="BR2165" s="99">
        <v>3732851.1932678199</v>
      </c>
      <c r="BS2165" s="99">
        <v>2854183.98193359</v>
      </c>
      <c r="BT2165" s="99">
        <v>1873270.27203369</v>
      </c>
      <c r="BU2165" s="99">
        <v>0</v>
      </c>
      <c r="BV2165" s="99">
        <v>1709329.4678192099</v>
      </c>
      <c r="BW2165" s="99">
        <v>151761.62520408601</v>
      </c>
      <c r="BX2165" s="99">
        <v>0</v>
      </c>
      <c r="BY2165" s="99">
        <v>0</v>
      </c>
      <c r="BZ2165" s="99">
        <v>0</v>
      </c>
      <c r="CA2165" s="99">
        <v>0</v>
      </c>
      <c r="CB2165" s="99">
        <v>4538195.3740844699</v>
      </c>
      <c r="CC2165" s="99">
        <v>37528559.722167999</v>
      </c>
      <c r="CD2165" s="99">
        <v>10157332.571533199</v>
      </c>
      <c r="CE2165" s="99">
        <v>1322.2146882265799</v>
      </c>
      <c r="CF2165" s="99">
        <v>221346.99994468701</v>
      </c>
      <c r="CG2165" s="99">
        <v>1645074.3939971901</v>
      </c>
      <c r="CH2165" s="99">
        <v>0</v>
      </c>
      <c r="CI2165" s="99">
        <v>76517.7014503479</v>
      </c>
      <c r="CJ2165" s="99">
        <v>4760348.7393188505</v>
      </c>
      <c r="CK2165" s="99">
        <v>39173389.167480499</v>
      </c>
      <c r="CL2165" s="99">
        <v>10309437.408569301</v>
      </c>
      <c r="CM2165" s="166">
        <v>123435.35947704301</v>
      </c>
      <c r="CN2165" s="166">
        <v>19534741.1491699</v>
      </c>
      <c r="CO2165" s="166">
        <v>77825803.227539107</v>
      </c>
      <c r="CP2165" s="99">
        <v>10309437.408569301</v>
      </c>
      <c r="CQ2165" s="99">
        <v>0</v>
      </c>
      <c r="CR2165" s="99">
        <v>0</v>
      </c>
      <c r="CS2165" s="99">
        <v>0</v>
      </c>
      <c r="CT2165" s="99">
        <v>0</v>
      </c>
      <c r="CU2165" s="98">
        <v>17031.567648839002</v>
      </c>
      <c r="CV2165" s="98">
        <v>44883.480217926</v>
      </c>
      <c r="CW2165" s="98">
        <v>4759542.3740291568</v>
      </c>
      <c r="CX2165" s="98">
        <v>39173634.116165191</v>
      </c>
    </row>
    <row r="2166" spans="1:102" x14ac:dyDescent="0.2">
      <c r="A2166" s="98" t="s">
        <v>188</v>
      </c>
      <c r="B2166" s="100">
        <v>40057</v>
      </c>
      <c r="C2166" s="99">
        <v>62595.782549858101</v>
      </c>
      <c r="D2166" s="99">
        <v>3.3404175439791302</v>
      </c>
      <c r="E2166" s="99">
        <v>13007.732434511199</v>
      </c>
      <c r="F2166" s="99">
        <v>0</v>
      </c>
      <c r="G2166" s="99">
        <v>1299.94775170088</v>
      </c>
      <c r="H2166" s="99">
        <v>80.410385223105607</v>
      </c>
      <c r="I2166" s="99">
        <v>0</v>
      </c>
      <c r="J2166" s="99">
        <v>44918.778107643098</v>
      </c>
      <c r="K2166" s="99">
        <v>0</v>
      </c>
      <c r="L2166" s="99">
        <v>11373.343660950701</v>
      </c>
      <c r="M2166" s="99">
        <v>29275.679722786001</v>
      </c>
      <c r="N2166" s="99">
        <v>6787.9079936742801</v>
      </c>
      <c r="O2166" s="99">
        <v>25117.693489789999</v>
      </c>
      <c r="P2166" s="99">
        <v>0</v>
      </c>
      <c r="Q2166" s="99">
        <v>4349.2289348244703</v>
      </c>
      <c r="R2166" s="99">
        <v>1144.80695271492</v>
      </c>
      <c r="S2166" s="99">
        <v>0</v>
      </c>
      <c r="T2166" s="99">
        <v>270.26307819411198</v>
      </c>
      <c r="U2166" s="99">
        <v>47450.772720813802</v>
      </c>
      <c r="V2166" s="99">
        <v>3462064.5576782199</v>
      </c>
      <c r="W2166" s="99">
        <v>69.883757583797006</v>
      </c>
      <c r="X2166" s="99">
        <v>1069501.49734497</v>
      </c>
      <c r="Y2166" s="99">
        <v>681019.48038482701</v>
      </c>
      <c r="Z2166" s="99">
        <v>214955.345182419</v>
      </c>
      <c r="AA2166" s="99">
        <v>10263.229739427599</v>
      </c>
      <c r="AB2166" s="99">
        <v>0</v>
      </c>
      <c r="AC2166" s="99">
        <v>14652985.1246338</v>
      </c>
      <c r="AD2166" s="99">
        <v>0</v>
      </c>
      <c r="AE2166" s="99">
        <v>473798.31090545701</v>
      </c>
      <c r="AF2166" s="99">
        <v>1410496.26069641</v>
      </c>
      <c r="AG2166" s="99">
        <v>1018495.4121627799</v>
      </c>
      <c r="AH2166" s="99">
        <v>1164106.3669128399</v>
      </c>
      <c r="AI2166" s="99">
        <v>0</v>
      </c>
      <c r="AJ2166" s="99">
        <v>442388.58286666899</v>
      </c>
      <c r="AK2166" s="99">
        <v>181810.227458954</v>
      </c>
      <c r="AL2166" s="99">
        <v>0</v>
      </c>
      <c r="AM2166" s="99">
        <v>42119.550526619001</v>
      </c>
      <c r="AN2166" s="99">
        <v>15009968.4401855</v>
      </c>
      <c r="AO2166" s="99">
        <v>29390475.108154301</v>
      </c>
      <c r="AP2166" s="99">
        <v>793.25617811828897</v>
      </c>
      <c r="AQ2166" s="99">
        <v>8388689.0559081994</v>
      </c>
      <c r="AR2166" s="99">
        <v>0</v>
      </c>
      <c r="AS2166" s="99">
        <v>1615038.5988159201</v>
      </c>
      <c r="AT2166" s="99">
        <v>73970.259859085098</v>
      </c>
      <c r="AU2166" s="99">
        <v>0</v>
      </c>
      <c r="AV2166" s="99">
        <v>38569269.803222701</v>
      </c>
      <c r="AW2166" s="99">
        <v>0</v>
      </c>
      <c r="AX2166" s="99">
        <v>4260517.3408203097</v>
      </c>
      <c r="AY2166" s="99">
        <v>12234824.5194092</v>
      </c>
      <c r="AZ2166" s="99">
        <v>7817546.5816040002</v>
      </c>
      <c r="BA2166" s="99">
        <v>9772807.6267089806</v>
      </c>
      <c r="BB2166" s="99">
        <v>0</v>
      </c>
      <c r="BC2166" s="99">
        <v>3531307.8999633798</v>
      </c>
      <c r="BD2166" s="99">
        <v>1354968.79008484</v>
      </c>
      <c r="BE2166" s="99">
        <v>0</v>
      </c>
      <c r="BF2166" s="99">
        <v>322358.93061065697</v>
      </c>
      <c r="BG2166" s="99">
        <v>39595821.583984397</v>
      </c>
      <c r="BH2166" s="99">
        <v>7236728.6367797898</v>
      </c>
      <c r="BI2166" s="99">
        <v>0</v>
      </c>
      <c r="BJ2166" s="99">
        <v>2936974.4061279302</v>
      </c>
      <c r="BK2166" s="99">
        <v>1971586.9732208301</v>
      </c>
      <c r="BL2166" s="99">
        <v>0</v>
      </c>
      <c r="BM2166" s="99">
        <v>8554.4487258195895</v>
      </c>
      <c r="BN2166" s="99">
        <v>0</v>
      </c>
      <c r="BO2166" s="99">
        <v>0</v>
      </c>
      <c r="BP2166" s="99">
        <v>0</v>
      </c>
      <c r="BQ2166" s="99">
        <v>0</v>
      </c>
      <c r="BR2166" s="99">
        <v>3737456.6713256799</v>
      </c>
      <c r="BS2166" s="99">
        <v>2818377.0613403302</v>
      </c>
      <c r="BT2166" s="99">
        <v>1900883.7321319601</v>
      </c>
      <c r="BU2166" s="99">
        <v>0</v>
      </c>
      <c r="BV2166" s="99">
        <v>1733520.26872253</v>
      </c>
      <c r="BW2166" s="99">
        <v>153765.643981934</v>
      </c>
      <c r="BX2166" s="99">
        <v>0</v>
      </c>
      <c r="BY2166" s="99">
        <v>0</v>
      </c>
      <c r="BZ2166" s="99">
        <v>0</v>
      </c>
      <c r="CA2166" s="99">
        <v>0</v>
      </c>
      <c r="CB2166" s="99">
        <v>4519654.4079589797</v>
      </c>
      <c r="CC2166" s="99">
        <v>37645270.561035201</v>
      </c>
      <c r="CD2166" s="99">
        <v>10168383.8447266</v>
      </c>
      <c r="CE2166" s="99">
        <v>1382.34193910658</v>
      </c>
      <c r="CF2166" s="99">
        <v>225290.53709411601</v>
      </c>
      <c r="CG2166" s="99">
        <v>1693584.68537903</v>
      </c>
      <c r="CH2166" s="99">
        <v>0</v>
      </c>
      <c r="CI2166" s="99">
        <v>76953.576042175293</v>
      </c>
      <c r="CJ2166" s="99">
        <v>4744391.7238769503</v>
      </c>
      <c r="CK2166" s="99">
        <v>39343297.001464799</v>
      </c>
      <c r="CL2166" s="99">
        <v>10322708.283691401</v>
      </c>
      <c r="CM2166" s="166">
        <v>124185.645815849</v>
      </c>
      <c r="CN2166" s="166">
        <v>19721263.621337902</v>
      </c>
      <c r="CO2166" s="166">
        <v>78825470.732421905</v>
      </c>
      <c r="CP2166" s="99">
        <v>10322708.283691401</v>
      </c>
      <c r="CQ2166" s="99">
        <v>0</v>
      </c>
      <c r="CR2166" s="99">
        <v>0</v>
      </c>
      <c r="CS2166" s="99">
        <v>0</v>
      </c>
      <c r="CT2166" s="99">
        <v>0</v>
      </c>
      <c r="CU2166" s="98">
        <v>15563.806323539</v>
      </c>
      <c r="CV2166" s="98">
        <v>46000.877638751001</v>
      </c>
      <c r="CW2166" s="98">
        <v>4744944.9450530959</v>
      </c>
      <c r="CX2166" s="98">
        <v>39338855.246414229</v>
      </c>
    </row>
    <row r="2167" spans="1:102" x14ac:dyDescent="0.2">
      <c r="A2167" s="98" t="s">
        <v>188</v>
      </c>
      <c r="B2167" s="100">
        <v>40148</v>
      </c>
      <c r="C2167" s="99">
        <v>63533.631806373603</v>
      </c>
      <c r="D2167" s="99">
        <v>2.6451998169941402</v>
      </c>
      <c r="E2167" s="99">
        <v>12367.350906252899</v>
      </c>
      <c r="F2167" s="99">
        <v>0</v>
      </c>
      <c r="G2167" s="99">
        <v>1352.7438493222</v>
      </c>
      <c r="H2167" s="99">
        <v>47.014046626631199</v>
      </c>
      <c r="I2167" s="99">
        <v>0</v>
      </c>
      <c r="J2167" s="99">
        <v>46007.925294399298</v>
      </c>
      <c r="K2167" s="99">
        <v>0</v>
      </c>
      <c r="L2167" s="99">
        <v>11132.2147663832</v>
      </c>
      <c r="M2167" s="99">
        <v>29248.669712305102</v>
      </c>
      <c r="N2167" s="99">
        <v>6728.7922647595396</v>
      </c>
      <c r="O2167" s="99">
        <v>25787.273947715799</v>
      </c>
      <c r="P2167" s="99">
        <v>0</v>
      </c>
      <c r="Q2167" s="99">
        <v>4342.4237716793996</v>
      </c>
      <c r="R2167" s="99">
        <v>1166.41022637486</v>
      </c>
      <c r="S2167" s="99">
        <v>0</v>
      </c>
      <c r="T2167" s="99">
        <v>264.20030125603103</v>
      </c>
      <c r="U2167" s="99">
        <v>47877.179122447997</v>
      </c>
      <c r="V2167" s="99">
        <v>3475715.3297729502</v>
      </c>
      <c r="W2167" s="99">
        <v>418.62285342812498</v>
      </c>
      <c r="X2167" s="99">
        <v>1013933.38018799</v>
      </c>
      <c r="Y2167" s="99">
        <v>655966.25590515102</v>
      </c>
      <c r="Z2167" s="99">
        <v>220030.87888336199</v>
      </c>
      <c r="AA2167" s="99">
        <v>6056.9914382100096</v>
      </c>
      <c r="AB2167" s="99">
        <v>0</v>
      </c>
      <c r="AC2167" s="99">
        <v>14816778.646606401</v>
      </c>
      <c r="AD2167" s="99">
        <v>0</v>
      </c>
      <c r="AE2167" s="99">
        <v>461171.02366256702</v>
      </c>
      <c r="AF2167" s="99">
        <v>1409189.9660491899</v>
      </c>
      <c r="AG2167" s="99">
        <v>1000781.45173645</v>
      </c>
      <c r="AH2167" s="99">
        <v>1186503.2642669701</v>
      </c>
      <c r="AI2167" s="99">
        <v>0</v>
      </c>
      <c r="AJ2167" s="99">
        <v>436871.856510162</v>
      </c>
      <c r="AK2167" s="99">
        <v>183468.92354393</v>
      </c>
      <c r="AL2167" s="99">
        <v>0</v>
      </c>
      <c r="AM2167" s="99">
        <v>41441.830999851198</v>
      </c>
      <c r="AN2167" s="99">
        <v>15005907.8361816</v>
      </c>
      <c r="AO2167" s="99">
        <v>29715157.651611298</v>
      </c>
      <c r="AP2167" s="99">
        <v>4035.8673684597002</v>
      </c>
      <c r="AQ2167" s="99">
        <v>7975886.9077758798</v>
      </c>
      <c r="AR2167" s="99">
        <v>0</v>
      </c>
      <c r="AS2167" s="99">
        <v>1667932.6385955799</v>
      </c>
      <c r="AT2167" s="99">
        <v>46127.030256748199</v>
      </c>
      <c r="AU2167" s="99">
        <v>0</v>
      </c>
      <c r="AV2167" s="99">
        <v>39423142.696777299</v>
      </c>
      <c r="AW2167" s="99">
        <v>0</v>
      </c>
      <c r="AX2167" s="99">
        <v>4185422.5240173298</v>
      </c>
      <c r="AY2167" s="99">
        <v>12399271.6829834</v>
      </c>
      <c r="AZ2167" s="99">
        <v>7725892.13244629</v>
      </c>
      <c r="BA2167" s="99">
        <v>10036297.180786099</v>
      </c>
      <c r="BB2167" s="99">
        <v>0</v>
      </c>
      <c r="BC2167" s="99">
        <v>3512483.1261291499</v>
      </c>
      <c r="BD2167" s="99">
        <v>1390110.34124756</v>
      </c>
      <c r="BE2167" s="99">
        <v>0</v>
      </c>
      <c r="BF2167" s="99">
        <v>318500.51381301897</v>
      </c>
      <c r="BG2167" s="99">
        <v>39917648.890625</v>
      </c>
      <c r="BH2167" s="99">
        <v>7377215.25817871</v>
      </c>
      <c r="BI2167" s="99">
        <v>0</v>
      </c>
      <c r="BJ2167" s="99">
        <v>2848249.5205993699</v>
      </c>
      <c r="BK2167" s="99">
        <v>1926719.4179382301</v>
      </c>
      <c r="BL2167" s="99">
        <v>0</v>
      </c>
      <c r="BM2167" s="99">
        <v>5215.6610164046297</v>
      </c>
      <c r="BN2167" s="99">
        <v>0</v>
      </c>
      <c r="BO2167" s="99">
        <v>0</v>
      </c>
      <c r="BP2167" s="99">
        <v>0</v>
      </c>
      <c r="BQ2167" s="99">
        <v>0</v>
      </c>
      <c r="BR2167" s="99">
        <v>3743951.0819091802</v>
      </c>
      <c r="BS2167" s="99">
        <v>2788004.3919372601</v>
      </c>
      <c r="BT2167" s="99">
        <v>1952038.06256104</v>
      </c>
      <c r="BU2167" s="99">
        <v>0</v>
      </c>
      <c r="BV2167" s="99">
        <v>1724383.37440491</v>
      </c>
      <c r="BW2167" s="99">
        <v>158410.77881240801</v>
      </c>
      <c r="BX2167" s="99">
        <v>0</v>
      </c>
      <c r="BY2167" s="99">
        <v>0</v>
      </c>
      <c r="BZ2167" s="99">
        <v>0</v>
      </c>
      <c r="CA2167" s="99">
        <v>0</v>
      </c>
      <c r="CB2167" s="99">
        <v>4492807.5271606399</v>
      </c>
      <c r="CC2167" s="99">
        <v>37687313.628417999</v>
      </c>
      <c r="CD2167" s="99">
        <v>10224030.3011475</v>
      </c>
      <c r="CE2167" s="99">
        <v>1394.99372953176</v>
      </c>
      <c r="CF2167" s="99">
        <v>225704.110443115</v>
      </c>
      <c r="CG2167" s="99">
        <v>1713221.7846832301</v>
      </c>
      <c r="CH2167" s="99">
        <v>0</v>
      </c>
      <c r="CI2167" s="99">
        <v>77305.325160980196</v>
      </c>
      <c r="CJ2167" s="99">
        <v>4718033.1204834003</v>
      </c>
      <c r="CK2167" s="99">
        <v>39407032.326171897</v>
      </c>
      <c r="CL2167" s="99">
        <v>10384830.2193604</v>
      </c>
      <c r="CM2167" s="166">
        <v>124999.18479538</v>
      </c>
      <c r="CN2167" s="166">
        <v>19719183.747802701</v>
      </c>
      <c r="CO2167" s="166">
        <v>79506633.857421905</v>
      </c>
      <c r="CP2167" s="99">
        <v>10384830.2193604</v>
      </c>
      <c r="CQ2167" s="99">
        <v>0</v>
      </c>
      <c r="CR2167" s="99">
        <v>0</v>
      </c>
      <c r="CS2167" s="99">
        <v>0</v>
      </c>
      <c r="CT2167" s="99">
        <v>0</v>
      </c>
      <c r="CU2167" s="98">
        <v>14232.313224763</v>
      </c>
      <c r="CV2167" s="98">
        <v>47147.031508999004</v>
      </c>
      <c r="CW2167" s="98">
        <v>4718511.6376037551</v>
      </c>
      <c r="CX2167" s="98">
        <v>39400535.413101226</v>
      </c>
    </row>
    <row r="2168" spans="1:102" x14ac:dyDescent="0.2">
      <c r="A2168" s="98" t="s">
        <v>188</v>
      </c>
      <c r="B2168" s="100">
        <v>40238</v>
      </c>
      <c r="C2168" s="99">
        <v>63441.648678302801</v>
      </c>
      <c r="D2168" s="99">
        <v>3.2303310769784699</v>
      </c>
      <c r="E2168" s="99">
        <v>11835.5658550262</v>
      </c>
      <c r="F2168" s="99">
        <v>0</v>
      </c>
      <c r="G2168" s="99">
        <v>1400.6900665313001</v>
      </c>
      <c r="H2168" s="99">
        <v>0</v>
      </c>
      <c r="I2168" s="99">
        <v>0</v>
      </c>
      <c r="J2168" s="99">
        <v>46859.215230464899</v>
      </c>
      <c r="K2168" s="99">
        <v>0</v>
      </c>
      <c r="L2168" s="99">
        <v>11159.767868041999</v>
      </c>
      <c r="M2168" s="99">
        <v>28949.612031698201</v>
      </c>
      <c r="N2168" s="99">
        <v>6585.9219060540199</v>
      </c>
      <c r="O2168" s="99">
        <v>25541.771090984301</v>
      </c>
      <c r="P2168" s="99">
        <v>0</v>
      </c>
      <c r="Q2168" s="99">
        <v>4287.42132014036</v>
      </c>
      <c r="R2168" s="99">
        <v>1193.3534562140701</v>
      </c>
      <c r="S2168" s="99">
        <v>0</v>
      </c>
      <c r="T2168" s="99">
        <v>257.84869193658199</v>
      </c>
      <c r="U2168" s="99">
        <v>48186.957961082502</v>
      </c>
      <c r="V2168" s="99">
        <v>3467883.9827575702</v>
      </c>
      <c r="W2168" s="99">
        <v>386.930824317038</v>
      </c>
      <c r="X2168" s="99">
        <v>952348.60910797096</v>
      </c>
      <c r="Y2168" s="99">
        <v>632605.69410705601</v>
      </c>
      <c r="Z2168" s="99">
        <v>221112.044164658</v>
      </c>
      <c r="AA2168" s="99">
        <v>0</v>
      </c>
      <c r="AB2168" s="99">
        <v>0</v>
      </c>
      <c r="AC2168" s="99">
        <v>15057734.1999512</v>
      </c>
      <c r="AD2168" s="99">
        <v>0</v>
      </c>
      <c r="AE2168" s="99">
        <v>455332.98504257202</v>
      </c>
      <c r="AF2168" s="99">
        <v>1394510.81280518</v>
      </c>
      <c r="AG2168" s="99">
        <v>960412.062110901</v>
      </c>
      <c r="AH2168" s="99">
        <v>1187178.7318267799</v>
      </c>
      <c r="AI2168" s="99">
        <v>0</v>
      </c>
      <c r="AJ2168" s="99">
        <v>435171.51403045701</v>
      </c>
      <c r="AK2168" s="99">
        <v>183819.88522911101</v>
      </c>
      <c r="AL2168" s="99">
        <v>0</v>
      </c>
      <c r="AM2168" s="99">
        <v>38681.968810081496</v>
      </c>
      <c r="AN2168" s="99">
        <v>15171925.352417</v>
      </c>
      <c r="AO2168" s="99">
        <v>29757564.9223633</v>
      </c>
      <c r="AP2168" s="99">
        <v>3866.3346857428601</v>
      </c>
      <c r="AQ2168" s="99">
        <v>7630102.0847167997</v>
      </c>
      <c r="AR2168" s="99">
        <v>0</v>
      </c>
      <c r="AS2168" s="99">
        <v>1695988.1154632601</v>
      </c>
      <c r="AT2168" s="99">
        <v>0</v>
      </c>
      <c r="AU2168" s="99">
        <v>0</v>
      </c>
      <c r="AV2168" s="99">
        <v>40405254.511230499</v>
      </c>
      <c r="AW2168" s="99">
        <v>0</v>
      </c>
      <c r="AX2168" s="99">
        <v>4175288.69287109</v>
      </c>
      <c r="AY2168" s="99">
        <v>12254089.5152588</v>
      </c>
      <c r="AZ2168" s="99">
        <v>7480228.5286254901</v>
      </c>
      <c r="BA2168" s="99">
        <v>10070968.253051801</v>
      </c>
      <c r="BB2168" s="99">
        <v>0</v>
      </c>
      <c r="BC2168" s="99">
        <v>3531586.8992004399</v>
      </c>
      <c r="BD2168" s="99">
        <v>1404129.1605835001</v>
      </c>
      <c r="BE2168" s="99">
        <v>0</v>
      </c>
      <c r="BF2168" s="99">
        <v>303013.11556625401</v>
      </c>
      <c r="BG2168" s="99">
        <v>40657734.393066399</v>
      </c>
      <c r="BH2168" s="99">
        <v>7405173.6670532199</v>
      </c>
      <c r="BI2168" s="99">
        <v>0</v>
      </c>
      <c r="BJ2168" s="99">
        <v>2748508.7356567401</v>
      </c>
      <c r="BK2168" s="99">
        <v>1890054.2622680699</v>
      </c>
      <c r="BL2168" s="99">
        <v>0</v>
      </c>
      <c r="BM2168" s="99">
        <v>193.20123616233499</v>
      </c>
      <c r="BN2168" s="99">
        <v>0</v>
      </c>
      <c r="BO2168" s="99">
        <v>0</v>
      </c>
      <c r="BP2168" s="99">
        <v>0</v>
      </c>
      <c r="BQ2168" s="99">
        <v>0</v>
      </c>
      <c r="BR2168" s="99">
        <v>3774211.0918273898</v>
      </c>
      <c r="BS2168" s="99">
        <v>2704356.9921264602</v>
      </c>
      <c r="BT2168" s="99">
        <v>1958962.8648529099</v>
      </c>
      <c r="BU2168" s="99">
        <v>0</v>
      </c>
      <c r="BV2168" s="99">
        <v>1727587.6671905499</v>
      </c>
      <c r="BW2168" s="99">
        <v>161046.67996787999</v>
      </c>
      <c r="BX2168" s="99">
        <v>0</v>
      </c>
      <c r="BY2168" s="99">
        <v>0</v>
      </c>
      <c r="BZ2168" s="99">
        <v>0</v>
      </c>
      <c r="CA2168" s="99">
        <v>0</v>
      </c>
      <c r="CB2168" s="99">
        <v>4423058.0300292997</v>
      </c>
      <c r="CC2168" s="99">
        <v>37381283.6416016</v>
      </c>
      <c r="CD2168" s="99">
        <v>10149678.048950201</v>
      </c>
      <c r="CE2168" s="99">
        <v>1408.2428960055099</v>
      </c>
      <c r="CF2168" s="99">
        <v>221783.83870124799</v>
      </c>
      <c r="CG2168" s="99">
        <v>1697088.57746887</v>
      </c>
      <c r="CH2168" s="99">
        <v>0</v>
      </c>
      <c r="CI2168" s="99">
        <v>76658.771718978896</v>
      </c>
      <c r="CJ2168" s="99">
        <v>4647108.7105102502</v>
      </c>
      <c r="CK2168" s="99">
        <v>39052509.142089799</v>
      </c>
      <c r="CL2168" s="99">
        <v>10309528.111816401</v>
      </c>
      <c r="CM2168" s="166">
        <v>124610.09879303</v>
      </c>
      <c r="CN2168" s="166">
        <v>19900120.4914551</v>
      </c>
      <c r="CO2168" s="166">
        <v>79991933.579101607</v>
      </c>
      <c r="CP2168" s="99">
        <v>10309528.111816401</v>
      </c>
      <c r="CQ2168" s="99">
        <v>0</v>
      </c>
      <c r="CR2168" s="99">
        <v>0</v>
      </c>
      <c r="CS2168" s="99">
        <v>0</v>
      </c>
      <c r="CT2168" s="99">
        <v>0</v>
      </c>
      <c r="CU2168" s="98">
        <v>13183.992438642999</v>
      </c>
      <c r="CV2168" s="98">
        <v>48037.072796114</v>
      </c>
      <c r="CW2168" s="98">
        <v>4644841.8687305478</v>
      </c>
      <c r="CX2168" s="98">
        <v>39078372.219070472</v>
      </c>
    </row>
    <row r="2169" spans="1:102" x14ac:dyDescent="0.2">
      <c r="A2169" s="98" t="s">
        <v>188</v>
      </c>
      <c r="B2169" s="100">
        <v>40330</v>
      </c>
      <c r="C2169" s="99">
        <v>64354.999069690697</v>
      </c>
      <c r="D2169" s="99">
        <v>1.93713902999298</v>
      </c>
      <c r="E2169" s="99">
        <v>11528.677253723101</v>
      </c>
      <c r="F2169" s="99">
        <v>0</v>
      </c>
      <c r="G2169" s="99">
        <v>1430.2372307032299</v>
      </c>
      <c r="H2169" s="99">
        <v>0</v>
      </c>
      <c r="I2169" s="99">
        <v>0</v>
      </c>
      <c r="J2169" s="99">
        <v>47510.065005779303</v>
      </c>
      <c r="K2169" s="99">
        <v>0</v>
      </c>
      <c r="L2169" s="99">
        <v>11579.318295717199</v>
      </c>
      <c r="M2169" s="99">
        <v>29446.256380557999</v>
      </c>
      <c r="N2169" s="99">
        <v>6523.9648625254604</v>
      </c>
      <c r="O2169" s="99">
        <v>25957.714679479599</v>
      </c>
      <c r="P2169" s="99">
        <v>0</v>
      </c>
      <c r="Q2169" s="99">
        <v>4216.9512956142398</v>
      </c>
      <c r="R2169" s="99">
        <v>1221.8388157934</v>
      </c>
      <c r="S2169" s="99">
        <v>0</v>
      </c>
      <c r="T2169" s="99">
        <v>264.23462806642101</v>
      </c>
      <c r="U2169" s="99">
        <v>48577.0390601158</v>
      </c>
      <c r="V2169" s="99">
        <v>3498891.3591003399</v>
      </c>
      <c r="W2169" s="99">
        <v>51.653257093858002</v>
      </c>
      <c r="X2169" s="99">
        <v>918827.17208862305</v>
      </c>
      <c r="Y2169" s="99">
        <v>615704.24292755104</v>
      </c>
      <c r="Z2169" s="99">
        <v>226548.670286179</v>
      </c>
      <c r="AA2169" s="99">
        <v>0</v>
      </c>
      <c r="AB2169" s="99">
        <v>0</v>
      </c>
      <c r="AC2169" s="99">
        <v>15243185.0418701</v>
      </c>
      <c r="AD2169" s="99">
        <v>0</v>
      </c>
      <c r="AE2169" s="99">
        <v>461008.744922638</v>
      </c>
      <c r="AF2169" s="99">
        <v>1398952.6963043199</v>
      </c>
      <c r="AG2169" s="99">
        <v>945158.833099365</v>
      </c>
      <c r="AH2169" s="99">
        <v>1188346.7604827899</v>
      </c>
      <c r="AI2169" s="99">
        <v>0</v>
      </c>
      <c r="AJ2169" s="99">
        <v>436115.937160492</v>
      </c>
      <c r="AK2169" s="99">
        <v>187014.15479850801</v>
      </c>
      <c r="AL2169" s="99">
        <v>0</v>
      </c>
      <c r="AM2169" s="99">
        <v>38424.3430943489</v>
      </c>
      <c r="AN2169" s="99">
        <v>15290387.9361572</v>
      </c>
      <c r="AO2169" s="99">
        <v>30308051.177490201</v>
      </c>
      <c r="AP2169" s="99">
        <v>755.96604445576702</v>
      </c>
      <c r="AQ2169" s="99">
        <v>7433504.2388305701</v>
      </c>
      <c r="AR2169" s="99">
        <v>0</v>
      </c>
      <c r="AS2169" s="99">
        <v>1747463.0922546401</v>
      </c>
      <c r="AT2169" s="99">
        <v>0</v>
      </c>
      <c r="AU2169" s="99">
        <v>0</v>
      </c>
      <c r="AV2169" s="99">
        <v>41134030.2734375</v>
      </c>
      <c r="AW2169" s="99">
        <v>0</v>
      </c>
      <c r="AX2169" s="99">
        <v>4294057.6941528302</v>
      </c>
      <c r="AY2169" s="99">
        <v>12494923.120239301</v>
      </c>
      <c r="AZ2169" s="99">
        <v>7433936.6560058603</v>
      </c>
      <c r="BA2169" s="99">
        <v>10198615.5189209</v>
      </c>
      <c r="BB2169" s="99">
        <v>0</v>
      </c>
      <c r="BC2169" s="99">
        <v>3532074.4973144499</v>
      </c>
      <c r="BD2169" s="99">
        <v>1434241.1747283901</v>
      </c>
      <c r="BE2169" s="99">
        <v>0</v>
      </c>
      <c r="BF2169" s="99">
        <v>305196.83210372902</v>
      </c>
      <c r="BG2169" s="99">
        <v>41214022.547363304</v>
      </c>
      <c r="BH2169" s="99">
        <v>7574808.6212158203</v>
      </c>
      <c r="BI2169" s="99">
        <v>0</v>
      </c>
      <c r="BJ2169" s="99">
        <v>2666690.2832946801</v>
      </c>
      <c r="BK2169" s="99">
        <v>1850207.08372498</v>
      </c>
      <c r="BL2169" s="99">
        <v>0</v>
      </c>
      <c r="BM2169" s="99">
        <v>163.051286011934</v>
      </c>
      <c r="BN2169" s="99">
        <v>0</v>
      </c>
      <c r="BO2169" s="99">
        <v>0</v>
      </c>
      <c r="BP2169" s="99">
        <v>0</v>
      </c>
      <c r="BQ2169" s="99">
        <v>0</v>
      </c>
      <c r="BR2169" s="99">
        <v>3845166.3690490699</v>
      </c>
      <c r="BS2169" s="99">
        <v>2678645.0712890602</v>
      </c>
      <c r="BT2169" s="99">
        <v>1983276.35258484</v>
      </c>
      <c r="BU2169" s="99">
        <v>0</v>
      </c>
      <c r="BV2169" s="99">
        <v>1720934.91766357</v>
      </c>
      <c r="BW2169" s="99">
        <v>163944.172346115</v>
      </c>
      <c r="BX2169" s="99">
        <v>0</v>
      </c>
      <c r="BY2169" s="99">
        <v>0</v>
      </c>
      <c r="BZ2169" s="99">
        <v>0</v>
      </c>
      <c r="CA2169" s="99">
        <v>0</v>
      </c>
      <c r="CB2169" s="99">
        <v>4413774.7349853497</v>
      </c>
      <c r="CC2169" s="99">
        <v>37740185.781738304</v>
      </c>
      <c r="CD2169" s="99">
        <v>10255110.7543945</v>
      </c>
      <c r="CE2169" s="99">
        <v>1425.30012509227</v>
      </c>
      <c r="CF2169" s="99">
        <v>226106.03449630699</v>
      </c>
      <c r="CG2169" s="99">
        <v>1744091.31288147</v>
      </c>
      <c r="CH2169" s="99">
        <v>0</v>
      </c>
      <c r="CI2169" s="99">
        <v>77349.353406906099</v>
      </c>
      <c r="CJ2169" s="99">
        <v>4638981.0055542002</v>
      </c>
      <c r="CK2169" s="99">
        <v>39470075.910156302</v>
      </c>
      <c r="CL2169" s="99">
        <v>10419682.442382799</v>
      </c>
      <c r="CM2169" s="166">
        <v>125686.33336734799</v>
      </c>
      <c r="CN2169" s="166">
        <v>19925442.628906298</v>
      </c>
      <c r="CO2169" s="166">
        <v>80699135.138671905</v>
      </c>
      <c r="CP2169" s="99">
        <v>10419682.442382799</v>
      </c>
      <c r="CQ2169" s="99">
        <v>0</v>
      </c>
      <c r="CR2169" s="99">
        <v>0</v>
      </c>
      <c r="CS2169" s="99">
        <v>0</v>
      </c>
      <c r="CT2169" s="99">
        <v>0</v>
      </c>
      <c r="CU2169" s="98">
        <v>12674.438307484999</v>
      </c>
      <c r="CV2169" s="98">
        <v>48722.508672185002</v>
      </c>
      <c r="CW2169" s="98">
        <v>4639880.7694816571</v>
      </c>
      <c r="CX2169" s="98">
        <v>39484277.094619773</v>
      </c>
    </row>
    <row r="2170" spans="1:102" x14ac:dyDescent="0.2">
      <c r="A2170" s="98" t="s">
        <v>188</v>
      </c>
      <c r="B2170" s="100">
        <v>40422</v>
      </c>
      <c r="C2170" s="99">
        <v>64253.495431423202</v>
      </c>
      <c r="D2170" s="99">
        <v>1.0990352449880401</v>
      </c>
      <c r="E2170" s="99">
        <v>11115.6330088377</v>
      </c>
      <c r="F2170" s="99">
        <v>0</v>
      </c>
      <c r="G2170" s="99">
        <v>1424.04512061179</v>
      </c>
      <c r="H2170" s="99">
        <v>0</v>
      </c>
      <c r="I2170" s="99">
        <v>0</v>
      </c>
      <c r="J2170" s="99">
        <v>47910.621028900103</v>
      </c>
      <c r="K2170" s="99">
        <v>0</v>
      </c>
      <c r="L2170" s="99">
        <v>11267.0962955952</v>
      </c>
      <c r="M2170" s="99">
        <v>29219.767916679401</v>
      </c>
      <c r="N2170" s="99">
        <v>6442.6906054616002</v>
      </c>
      <c r="O2170" s="99">
        <v>25747.306124210401</v>
      </c>
      <c r="P2170" s="99">
        <v>0</v>
      </c>
      <c r="Q2170" s="99">
        <v>4157.0885822176897</v>
      </c>
      <c r="R2170" s="99">
        <v>1211.42295604944</v>
      </c>
      <c r="S2170" s="99">
        <v>0</v>
      </c>
      <c r="T2170" s="99">
        <v>243.47435261867901</v>
      </c>
      <c r="U2170" s="99">
        <v>48972.549433231397</v>
      </c>
      <c r="V2170" s="99">
        <v>3484921.5692749</v>
      </c>
      <c r="W2170" s="99">
        <v>321.61405946686898</v>
      </c>
      <c r="X2170" s="99">
        <v>877078.36380004894</v>
      </c>
      <c r="Y2170" s="99">
        <v>586816.29433441197</v>
      </c>
      <c r="Z2170" s="99">
        <v>225580.35476493801</v>
      </c>
      <c r="AA2170" s="99">
        <v>0</v>
      </c>
      <c r="AB2170" s="99">
        <v>0</v>
      </c>
      <c r="AC2170" s="99">
        <v>15342749.873901401</v>
      </c>
      <c r="AD2170" s="99">
        <v>0</v>
      </c>
      <c r="AE2170" s="99">
        <v>441817.20077514602</v>
      </c>
      <c r="AF2170" s="99">
        <v>1398918.68292236</v>
      </c>
      <c r="AG2170" s="99">
        <v>916037.04490661598</v>
      </c>
      <c r="AH2170" s="99">
        <v>1154627.78884888</v>
      </c>
      <c r="AI2170" s="99">
        <v>0</v>
      </c>
      <c r="AJ2170" s="99">
        <v>429153.43987655599</v>
      </c>
      <c r="AK2170" s="99">
        <v>185537.04916954</v>
      </c>
      <c r="AL2170" s="99">
        <v>0</v>
      </c>
      <c r="AM2170" s="99">
        <v>38528.007329464002</v>
      </c>
      <c r="AN2170" s="99">
        <v>15452136.2044678</v>
      </c>
      <c r="AO2170" s="99">
        <v>30330666.166259799</v>
      </c>
      <c r="AP2170" s="99">
        <v>2969.0157708227598</v>
      </c>
      <c r="AQ2170" s="99">
        <v>7064500.4765625</v>
      </c>
      <c r="AR2170" s="99">
        <v>0</v>
      </c>
      <c r="AS2170" s="99">
        <v>1737422.10464478</v>
      </c>
      <c r="AT2170" s="99">
        <v>0</v>
      </c>
      <c r="AU2170" s="99">
        <v>0</v>
      </c>
      <c r="AV2170" s="99">
        <v>41623066.212402299</v>
      </c>
      <c r="AW2170" s="99">
        <v>0</v>
      </c>
      <c r="AX2170" s="99">
        <v>4090495.2886657701</v>
      </c>
      <c r="AY2170" s="99">
        <v>12510094.766845699</v>
      </c>
      <c r="AZ2170" s="99">
        <v>7225947.6525878897</v>
      </c>
      <c r="BA2170" s="99">
        <v>9931807.2191162091</v>
      </c>
      <c r="BB2170" s="99">
        <v>0</v>
      </c>
      <c r="BC2170" s="99">
        <v>3480444.8012390099</v>
      </c>
      <c r="BD2170" s="99">
        <v>1415852.63340759</v>
      </c>
      <c r="BE2170" s="99">
        <v>0</v>
      </c>
      <c r="BF2170" s="99">
        <v>306390.94302749599</v>
      </c>
      <c r="BG2170" s="99">
        <v>42047156.622070298</v>
      </c>
      <c r="BH2170" s="99">
        <v>7489576.3464965802</v>
      </c>
      <c r="BI2170" s="99">
        <v>0</v>
      </c>
      <c r="BJ2170" s="99">
        <v>2559770.0882568401</v>
      </c>
      <c r="BK2170" s="99">
        <v>1762857.85621643</v>
      </c>
      <c r="BL2170" s="99">
        <v>0</v>
      </c>
      <c r="BM2170" s="99">
        <v>130.57353458367299</v>
      </c>
      <c r="BN2170" s="99">
        <v>0</v>
      </c>
      <c r="BO2170" s="99">
        <v>0</v>
      </c>
      <c r="BP2170" s="99">
        <v>0</v>
      </c>
      <c r="BQ2170" s="99">
        <v>0</v>
      </c>
      <c r="BR2170" s="99">
        <v>3844994.4609375</v>
      </c>
      <c r="BS2170" s="99">
        <v>2602960.76745605</v>
      </c>
      <c r="BT2170" s="99">
        <v>1932105.4912719701</v>
      </c>
      <c r="BU2170" s="99">
        <v>0</v>
      </c>
      <c r="BV2170" s="99">
        <v>1693195.40588379</v>
      </c>
      <c r="BW2170" s="99">
        <v>163331.81112480201</v>
      </c>
      <c r="BX2170" s="99">
        <v>0</v>
      </c>
      <c r="BY2170" s="99">
        <v>0</v>
      </c>
      <c r="BZ2170" s="99">
        <v>0</v>
      </c>
      <c r="CA2170" s="99">
        <v>0</v>
      </c>
      <c r="CB2170" s="99">
        <v>4358739.5540771503</v>
      </c>
      <c r="CC2170" s="99">
        <v>37368361.175292999</v>
      </c>
      <c r="CD2170" s="99">
        <v>10041050.396606401</v>
      </c>
      <c r="CE2170" s="99">
        <v>1426.8042268306001</v>
      </c>
      <c r="CF2170" s="99">
        <v>226133.75063133199</v>
      </c>
      <c r="CG2170" s="99">
        <v>1743777.1281127899</v>
      </c>
      <c r="CH2170" s="99">
        <v>0</v>
      </c>
      <c r="CI2170" s="99">
        <v>76765.796933174104</v>
      </c>
      <c r="CJ2170" s="99">
        <v>4583448.1703491202</v>
      </c>
      <c r="CK2170" s="99">
        <v>39117015.238769501</v>
      </c>
      <c r="CL2170" s="99">
        <v>10205577.2070313</v>
      </c>
      <c r="CM2170" s="166">
        <v>125562.727182388</v>
      </c>
      <c r="CN2170" s="166">
        <v>19975128.5695801</v>
      </c>
      <c r="CO2170" s="166">
        <v>81062227.530273393</v>
      </c>
      <c r="CP2170" s="99">
        <v>10205577.2070313</v>
      </c>
      <c r="CQ2170" s="99">
        <v>0</v>
      </c>
      <c r="CR2170" s="99">
        <v>0</v>
      </c>
      <c r="CS2170" s="99">
        <v>0</v>
      </c>
      <c r="CT2170" s="99">
        <v>0</v>
      </c>
      <c r="CU2170" s="98">
        <v>12131.962735556999</v>
      </c>
      <c r="CV2170" s="98">
        <v>49117.143568560998</v>
      </c>
      <c r="CW2170" s="98">
        <v>4584873.3047084827</v>
      </c>
      <c r="CX2170" s="98">
        <v>39112138.303405792</v>
      </c>
    </row>
    <row r="2171" spans="1:102" x14ac:dyDescent="0.2">
      <c r="A2171" s="98" t="s">
        <v>188</v>
      </c>
      <c r="B2171" s="100">
        <v>40513</v>
      </c>
      <c r="C2171" s="99">
        <v>63888.600735187501</v>
      </c>
      <c r="D2171" s="99">
        <v>1.78038791898871</v>
      </c>
      <c r="E2171" s="99">
        <v>10761.705374598499</v>
      </c>
      <c r="F2171" s="99">
        <v>0</v>
      </c>
      <c r="G2171" s="99">
        <v>1439.8709179908001</v>
      </c>
      <c r="H2171" s="99">
        <v>0</v>
      </c>
      <c r="I2171" s="99">
        <v>0</v>
      </c>
      <c r="J2171" s="99">
        <v>48332.729807376898</v>
      </c>
      <c r="K2171" s="99">
        <v>0</v>
      </c>
      <c r="L2171" s="99">
        <v>14055.299399137501</v>
      </c>
      <c r="M2171" s="99">
        <v>29169.3653099537</v>
      </c>
      <c r="N2171" s="99">
        <v>6322.9301962256404</v>
      </c>
      <c r="O2171" s="99">
        <v>25109.7156293392</v>
      </c>
      <c r="P2171" s="99">
        <v>0</v>
      </c>
      <c r="Q2171" s="99">
        <v>4102.8700351118996</v>
      </c>
      <c r="R2171" s="99">
        <v>1201.6379936784499</v>
      </c>
      <c r="S2171" s="99">
        <v>0</v>
      </c>
      <c r="T2171" s="99">
        <v>335.671105585992</v>
      </c>
      <c r="U2171" s="99">
        <v>49293.644056320198</v>
      </c>
      <c r="V2171" s="99">
        <v>3452010.1557617201</v>
      </c>
      <c r="W2171" s="99">
        <v>193.436150534078</v>
      </c>
      <c r="X2171" s="99">
        <v>831512.62670135498</v>
      </c>
      <c r="Y2171" s="99">
        <v>553731.36488342297</v>
      </c>
      <c r="Z2171" s="99">
        <v>219461.789855957</v>
      </c>
      <c r="AA2171" s="99">
        <v>0</v>
      </c>
      <c r="AB2171" s="99">
        <v>0</v>
      </c>
      <c r="AC2171" s="99">
        <v>15374680.0593262</v>
      </c>
      <c r="AD2171" s="99">
        <v>0</v>
      </c>
      <c r="AE2171" s="99">
        <v>502475.264663696</v>
      </c>
      <c r="AF2171" s="99">
        <v>1393011.9094696001</v>
      </c>
      <c r="AG2171" s="99">
        <v>894585.71036529494</v>
      </c>
      <c r="AH2171" s="99">
        <v>1083001.42703247</v>
      </c>
      <c r="AI2171" s="99">
        <v>0</v>
      </c>
      <c r="AJ2171" s="99">
        <v>420122.135623932</v>
      </c>
      <c r="AK2171" s="99">
        <v>175712.538448334</v>
      </c>
      <c r="AL2171" s="99">
        <v>0</v>
      </c>
      <c r="AM2171" s="99">
        <v>42857.4687027931</v>
      </c>
      <c r="AN2171" s="99">
        <v>15440270.3790283</v>
      </c>
      <c r="AO2171" s="99">
        <v>30203585.0073242</v>
      </c>
      <c r="AP2171" s="99">
        <v>1808.2870759218899</v>
      </c>
      <c r="AQ2171" s="99">
        <v>6705651.7963256799</v>
      </c>
      <c r="AR2171" s="99">
        <v>0</v>
      </c>
      <c r="AS2171" s="99">
        <v>1696412.5030670201</v>
      </c>
      <c r="AT2171" s="99">
        <v>0</v>
      </c>
      <c r="AU2171" s="99">
        <v>0</v>
      </c>
      <c r="AV2171" s="99">
        <v>42169566.220703103</v>
      </c>
      <c r="AW2171" s="99">
        <v>0</v>
      </c>
      <c r="AX2171" s="99">
        <v>4667327.8101196298</v>
      </c>
      <c r="AY2171" s="99">
        <v>12442161.185058599</v>
      </c>
      <c r="AZ2171" s="99">
        <v>7099797.9121704102</v>
      </c>
      <c r="BA2171" s="99">
        <v>9344831.0235595703</v>
      </c>
      <c r="BB2171" s="99">
        <v>0</v>
      </c>
      <c r="BC2171" s="99">
        <v>3429856.27984619</v>
      </c>
      <c r="BD2171" s="99">
        <v>1349966.7626953099</v>
      </c>
      <c r="BE2171" s="99">
        <v>0</v>
      </c>
      <c r="BF2171" s="99">
        <v>342231.66797637899</v>
      </c>
      <c r="BG2171" s="99">
        <v>42395285.690917999</v>
      </c>
      <c r="BH2171" s="99">
        <v>7444059.3645629901</v>
      </c>
      <c r="BI2171" s="99">
        <v>0</v>
      </c>
      <c r="BJ2171" s="99">
        <v>2457121.41714478</v>
      </c>
      <c r="BK2171" s="99">
        <v>1679167.1413879399</v>
      </c>
      <c r="BL2171" s="99">
        <v>0</v>
      </c>
      <c r="BM2171" s="99">
        <v>86.823440511710899</v>
      </c>
      <c r="BN2171" s="99">
        <v>0</v>
      </c>
      <c r="BO2171" s="99">
        <v>0</v>
      </c>
      <c r="BP2171" s="99">
        <v>0</v>
      </c>
      <c r="BQ2171" s="99">
        <v>0</v>
      </c>
      <c r="BR2171" s="99">
        <v>3835404.2463684101</v>
      </c>
      <c r="BS2171" s="99">
        <v>2552584.2562255901</v>
      </c>
      <c r="BT2171" s="99">
        <v>1819434.6229705799</v>
      </c>
      <c r="BU2171" s="99">
        <v>0</v>
      </c>
      <c r="BV2171" s="99">
        <v>1669896.44319153</v>
      </c>
      <c r="BW2171" s="99">
        <v>144803.37012291001</v>
      </c>
      <c r="BX2171" s="99">
        <v>0</v>
      </c>
      <c r="BY2171" s="99">
        <v>0</v>
      </c>
      <c r="BZ2171" s="99">
        <v>0</v>
      </c>
      <c r="CA2171" s="99">
        <v>0</v>
      </c>
      <c r="CB2171" s="99">
        <v>4284105.99890137</v>
      </c>
      <c r="CC2171" s="99">
        <v>36973928.7578125</v>
      </c>
      <c r="CD2171" s="99">
        <v>9906310.8963622991</v>
      </c>
      <c r="CE2171" s="99">
        <v>1438.8842603862299</v>
      </c>
      <c r="CF2171" s="99">
        <v>219011.92176628101</v>
      </c>
      <c r="CG2171" s="99">
        <v>1694583.06484985</v>
      </c>
      <c r="CH2171" s="99">
        <v>0</v>
      </c>
      <c r="CI2171" s="99">
        <v>76126.463705062895</v>
      </c>
      <c r="CJ2171" s="99">
        <v>4502669.4465332003</v>
      </c>
      <c r="CK2171" s="99">
        <v>38672056.910644501</v>
      </c>
      <c r="CL2171" s="99">
        <v>10053906.569091801</v>
      </c>
      <c r="CM2171" s="166">
        <v>125189.32588195799</v>
      </c>
      <c r="CN2171" s="166">
        <v>19953843.565429699</v>
      </c>
      <c r="CO2171" s="166">
        <v>81118183.801757798</v>
      </c>
      <c r="CP2171" s="99">
        <v>10053906.569091801</v>
      </c>
      <c r="CQ2171" s="99">
        <v>0</v>
      </c>
      <c r="CR2171" s="99">
        <v>0</v>
      </c>
      <c r="CS2171" s="99">
        <v>0</v>
      </c>
      <c r="CT2171" s="99">
        <v>0</v>
      </c>
      <c r="CU2171" s="98">
        <v>11689.272998136999</v>
      </c>
      <c r="CV2171" s="98">
        <v>49571.997061848</v>
      </c>
      <c r="CW2171" s="98">
        <v>4503117.9206676511</v>
      </c>
      <c r="CX2171" s="98">
        <v>38668511.822662354</v>
      </c>
    </row>
    <row r="2172" spans="1:102" x14ac:dyDescent="0.2">
      <c r="A2172" s="98" t="s">
        <v>188</v>
      </c>
      <c r="B2172" s="100">
        <v>40603</v>
      </c>
      <c r="C2172" s="99">
        <v>63856.6661763191</v>
      </c>
      <c r="D2172" s="99">
        <v>2.1380254779942298</v>
      </c>
      <c r="E2172" s="99">
        <v>10431.8387064934</v>
      </c>
      <c r="F2172" s="99">
        <v>0</v>
      </c>
      <c r="G2172" s="99">
        <v>1432.6662813127</v>
      </c>
      <c r="H2172" s="99">
        <v>0</v>
      </c>
      <c r="I2172" s="99">
        <v>0</v>
      </c>
      <c r="J2172" s="99">
        <v>48879.540785312704</v>
      </c>
      <c r="K2172" s="99">
        <v>0</v>
      </c>
      <c r="L2172" s="99">
        <v>34083.732319354996</v>
      </c>
      <c r="M2172" s="99">
        <v>29215.764815092101</v>
      </c>
      <c r="N2172" s="99">
        <v>6265.0729930400803</v>
      </c>
      <c r="O2172" s="99">
        <v>0</v>
      </c>
      <c r="P2172" s="99">
        <v>0</v>
      </c>
      <c r="Q2172" s="99">
        <v>4090.45508465171</v>
      </c>
      <c r="R2172" s="99">
        <v>0</v>
      </c>
      <c r="S2172" s="99">
        <v>0</v>
      </c>
      <c r="T2172" s="99">
        <v>1421.6246243119199</v>
      </c>
      <c r="U2172" s="99">
        <v>49684.105973243699</v>
      </c>
      <c r="V2172" s="99">
        <v>3451377.0816040002</v>
      </c>
      <c r="W2172" s="99">
        <v>145.91654974594701</v>
      </c>
      <c r="X2172" s="99">
        <v>808721.01788330101</v>
      </c>
      <c r="Y2172" s="99">
        <v>536479.36014556896</v>
      </c>
      <c r="Z2172" s="99">
        <v>219107.62413024899</v>
      </c>
      <c r="AA2172" s="99">
        <v>0</v>
      </c>
      <c r="AB2172" s="99">
        <v>0</v>
      </c>
      <c r="AC2172" s="99">
        <v>15565845.7889404</v>
      </c>
      <c r="AD2172" s="99">
        <v>0</v>
      </c>
      <c r="AE2172" s="99">
        <v>1576760.6018371601</v>
      </c>
      <c r="AF2172" s="99">
        <v>1390290.62734985</v>
      </c>
      <c r="AG2172" s="99">
        <v>877601.38228607201</v>
      </c>
      <c r="AH2172" s="99">
        <v>0</v>
      </c>
      <c r="AI2172" s="99">
        <v>0</v>
      </c>
      <c r="AJ2172" s="99">
        <v>412903.149219513</v>
      </c>
      <c r="AK2172" s="99">
        <v>0</v>
      </c>
      <c r="AL2172" s="99">
        <v>0</v>
      </c>
      <c r="AM2172" s="99">
        <v>214727.206665039</v>
      </c>
      <c r="AN2172" s="99">
        <v>15606340.796875</v>
      </c>
      <c r="AO2172" s="99">
        <v>30463587.518798798</v>
      </c>
      <c r="AP2172" s="99">
        <v>1277.0873477906</v>
      </c>
      <c r="AQ2172" s="99">
        <v>6592218.5885009803</v>
      </c>
      <c r="AR2172" s="99">
        <v>0</v>
      </c>
      <c r="AS2172" s="99">
        <v>1710275.6328125</v>
      </c>
      <c r="AT2172" s="99">
        <v>0</v>
      </c>
      <c r="AU2172" s="99">
        <v>0</v>
      </c>
      <c r="AV2172" s="99">
        <v>43087752.291015603</v>
      </c>
      <c r="AW2172" s="99">
        <v>0</v>
      </c>
      <c r="AX2172" s="99">
        <v>13985189.606933599</v>
      </c>
      <c r="AY2172" s="99">
        <v>12603253.8424072</v>
      </c>
      <c r="AZ2172" s="99">
        <v>7031168.16943359</v>
      </c>
      <c r="BA2172" s="99">
        <v>0</v>
      </c>
      <c r="BB2172" s="99">
        <v>0</v>
      </c>
      <c r="BC2172" s="99">
        <v>3370656.36901855</v>
      </c>
      <c r="BD2172" s="99">
        <v>0</v>
      </c>
      <c r="BE2172" s="99">
        <v>0</v>
      </c>
      <c r="BF2172" s="99">
        <v>1677822.2215881301</v>
      </c>
      <c r="BG2172" s="99">
        <v>43100093.202636696</v>
      </c>
      <c r="BH2172" s="99">
        <v>5838063.2587280301</v>
      </c>
      <c r="BI2172" s="99">
        <v>0</v>
      </c>
      <c r="BJ2172" s="99">
        <v>2187950.97766113</v>
      </c>
      <c r="BK2172" s="99">
        <v>1598337.46337891</v>
      </c>
      <c r="BL2172" s="99">
        <v>0</v>
      </c>
      <c r="BM2172" s="99">
        <v>0</v>
      </c>
      <c r="BN2172" s="99">
        <v>0</v>
      </c>
      <c r="BO2172" s="99">
        <v>0</v>
      </c>
      <c r="BP2172" s="99">
        <v>0</v>
      </c>
      <c r="BQ2172" s="99">
        <v>0</v>
      </c>
      <c r="BR2172" s="99">
        <v>3856333.54605103</v>
      </c>
      <c r="BS2172" s="99">
        <v>2531424.7139587398</v>
      </c>
      <c r="BT2172" s="99">
        <v>0</v>
      </c>
      <c r="BU2172" s="99">
        <v>0</v>
      </c>
      <c r="BV2172" s="99">
        <v>1642680.64468384</v>
      </c>
      <c r="BW2172" s="99">
        <v>0</v>
      </c>
      <c r="BX2172" s="99">
        <v>0</v>
      </c>
      <c r="BY2172" s="99">
        <v>0</v>
      </c>
      <c r="BZ2172" s="99">
        <v>0</v>
      </c>
      <c r="CA2172" s="99">
        <v>0</v>
      </c>
      <c r="CB2172" s="99">
        <v>4265304.4475097703</v>
      </c>
      <c r="CC2172" s="99">
        <v>36990945.372558601</v>
      </c>
      <c r="CD2172" s="99">
        <v>8021566.0079956101</v>
      </c>
      <c r="CE2172" s="99">
        <v>1439.21509170532</v>
      </c>
      <c r="CF2172" s="99">
        <v>219621.51634788499</v>
      </c>
      <c r="CG2172" s="99">
        <v>1710362.4889984101</v>
      </c>
      <c r="CH2172" s="99">
        <v>0</v>
      </c>
      <c r="CI2172" s="99">
        <v>75699.418507576003</v>
      </c>
      <c r="CJ2172" s="99">
        <v>4485879.92858887</v>
      </c>
      <c r="CK2172" s="99">
        <v>38667499.4130859</v>
      </c>
      <c r="CL2172" s="99">
        <v>8018922.9656982403</v>
      </c>
      <c r="CM2172" s="166">
        <v>125202.156838417</v>
      </c>
      <c r="CN2172" s="166">
        <v>20096507.131591801</v>
      </c>
      <c r="CO2172" s="166">
        <v>81886821.139648393</v>
      </c>
      <c r="CP2172" s="99">
        <v>8018922.9656982403</v>
      </c>
      <c r="CQ2172" s="99">
        <v>0</v>
      </c>
      <c r="CR2172" s="99">
        <v>0</v>
      </c>
      <c r="CS2172" s="99">
        <v>0</v>
      </c>
      <c r="CT2172" s="99">
        <v>0</v>
      </c>
      <c r="CU2172" s="98">
        <v>11247.099271399</v>
      </c>
      <c r="CV2172" s="98">
        <v>50124.951606363997</v>
      </c>
      <c r="CW2172" s="98">
        <v>4484925.9638576554</v>
      </c>
      <c r="CX2172" s="98">
        <v>38701307.861557014</v>
      </c>
    </row>
    <row r="2173" spans="1:102" x14ac:dyDescent="0.2">
      <c r="A2173" s="98" t="s">
        <v>188</v>
      </c>
      <c r="B2173" s="100">
        <v>40695</v>
      </c>
      <c r="C2173" s="99">
        <v>63453.147727966301</v>
      </c>
      <c r="D2173" s="99">
        <v>1.9332251889864001</v>
      </c>
      <c r="E2173" s="99">
        <v>10037.943091392501</v>
      </c>
      <c r="F2173" s="99">
        <v>0</v>
      </c>
      <c r="G2173" s="99">
        <v>1445.3786793351201</v>
      </c>
      <c r="H2173" s="99">
        <v>0</v>
      </c>
      <c r="I2173" s="99">
        <v>0</v>
      </c>
      <c r="J2173" s="99">
        <v>49367.359048843398</v>
      </c>
      <c r="K2173" s="99">
        <v>0</v>
      </c>
      <c r="L2173" s="99">
        <v>34224.880959510803</v>
      </c>
      <c r="M2173" s="99">
        <v>28964.791689634301</v>
      </c>
      <c r="N2173" s="99">
        <v>6311.8238580226898</v>
      </c>
      <c r="O2173" s="99">
        <v>0</v>
      </c>
      <c r="P2173" s="99">
        <v>0</v>
      </c>
      <c r="Q2173" s="99">
        <v>4007.56302890182</v>
      </c>
      <c r="R2173" s="99">
        <v>0</v>
      </c>
      <c r="S2173" s="99">
        <v>0</v>
      </c>
      <c r="T2173" s="99">
        <v>1439.6025065332699</v>
      </c>
      <c r="U2173" s="99">
        <v>50020.174754142798</v>
      </c>
      <c r="V2173" s="99">
        <v>3399564.2316894499</v>
      </c>
      <c r="W2173" s="99">
        <v>200.16333347186401</v>
      </c>
      <c r="X2173" s="99">
        <v>782529.04566192604</v>
      </c>
      <c r="Y2173" s="99">
        <v>513544.64349746698</v>
      </c>
      <c r="Z2173" s="99">
        <v>216816.85757064799</v>
      </c>
      <c r="AA2173" s="99">
        <v>0</v>
      </c>
      <c r="AB2173" s="99">
        <v>0</v>
      </c>
      <c r="AC2173" s="99">
        <v>15689428.334472699</v>
      </c>
      <c r="AD2173" s="99">
        <v>0</v>
      </c>
      <c r="AE2173" s="99">
        <v>1548214.3279418901</v>
      </c>
      <c r="AF2173" s="99">
        <v>1369436.2919616699</v>
      </c>
      <c r="AG2173" s="99">
        <v>866138.02592468297</v>
      </c>
      <c r="AH2173" s="99">
        <v>0</v>
      </c>
      <c r="AI2173" s="99">
        <v>0</v>
      </c>
      <c r="AJ2173" s="99">
        <v>409510.87900543201</v>
      </c>
      <c r="AK2173" s="99">
        <v>0</v>
      </c>
      <c r="AL2173" s="99">
        <v>0</v>
      </c>
      <c r="AM2173" s="99">
        <v>217191.98241615301</v>
      </c>
      <c r="AN2173" s="99">
        <v>15720612.032836899</v>
      </c>
      <c r="AO2173" s="99">
        <v>30167601.7260742</v>
      </c>
      <c r="AP2173" s="99">
        <v>1779.0663061291</v>
      </c>
      <c r="AQ2173" s="99">
        <v>6370765.6872558603</v>
      </c>
      <c r="AR2173" s="99">
        <v>0</v>
      </c>
      <c r="AS2173" s="99">
        <v>1701438.34588623</v>
      </c>
      <c r="AT2173" s="99">
        <v>0</v>
      </c>
      <c r="AU2173" s="99">
        <v>0</v>
      </c>
      <c r="AV2173" s="99">
        <v>43735635.751953103</v>
      </c>
      <c r="AW2173" s="99">
        <v>0</v>
      </c>
      <c r="AX2173" s="99">
        <v>13835413.9694824</v>
      </c>
      <c r="AY2173" s="99">
        <v>12561093.3206787</v>
      </c>
      <c r="AZ2173" s="99">
        <v>6989913.2258911096</v>
      </c>
      <c r="BA2173" s="99">
        <v>0</v>
      </c>
      <c r="BB2173" s="99">
        <v>0</v>
      </c>
      <c r="BC2173" s="99">
        <v>3366466.6141662602</v>
      </c>
      <c r="BD2173" s="99">
        <v>0</v>
      </c>
      <c r="BE2173" s="99">
        <v>0</v>
      </c>
      <c r="BF2173" s="99">
        <v>1703598.79672241</v>
      </c>
      <c r="BG2173" s="99">
        <v>43855877.182617202</v>
      </c>
      <c r="BH2173" s="99">
        <v>5832539.02978516</v>
      </c>
      <c r="BI2173" s="99">
        <v>0</v>
      </c>
      <c r="BJ2173" s="99">
        <v>2144425.6700134301</v>
      </c>
      <c r="BK2173" s="99">
        <v>1549214.9562683101</v>
      </c>
      <c r="BL2173" s="99">
        <v>0</v>
      </c>
      <c r="BM2173" s="99">
        <v>0</v>
      </c>
      <c r="BN2173" s="99">
        <v>0</v>
      </c>
      <c r="BO2173" s="99">
        <v>0</v>
      </c>
      <c r="BP2173" s="99">
        <v>0</v>
      </c>
      <c r="BQ2173" s="99">
        <v>0</v>
      </c>
      <c r="BR2173" s="99">
        <v>3855204.9768981901</v>
      </c>
      <c r="BS2173" s="99">
        <v>2510056.31610107</v>
      </c>
      <c r="BT2173" s="99">
        <v>0</v>
      </c>
      <c r="BU2173" s="99">
        <v>0</v>
      </c>
      <c r="BV2173" s="99">
        <v>1648085.6060333301</v>
      </c>
      <c r="BW2173" s="99">
        <v>0</v>
      </c>
      <c r="BX2173" s="99">
        <v>0</v>
      </c>
      <c r="BY2173" s="99">
        <v>0</v>
      </c>
      <c r="BZ2173" s="99">
        <v>0</v>
      </c>
      <c r="CA2173" s="99">
        <v>0</v>
      </c>
      <c r="CB2173" s="99">
        <v>4185882.4614257799</v>
      </c>
      <c r="CC2173" s="99">
        <v>36605744.973144501</v>
      </c>
      <c r="CD2173" s="99">
        <v>7980942.4033203097</v>
      </c>
      <c r="CE2173" s="99">
        <v>1444.15145286918</v>
      </c>
      <c r="CF2173" s="99">
        <v>216814.750623703</v>
      </c>
      <c r="CG2173" s="99">
        <v>1702175.80438232</v>
      </c>
      <c r="CH2173" s="99">
        <v>0</v>
      </c>
      <c r="CI2173" s="99">
        <v>74952.586977005005</v>
      </c>
      <c r="CJ2173" s="99">
        <v>4401652.9251709003</v>
      </c>
      <c r="CK2173" s="99">
        <v>38315075.659179702</v>
      </c>
      <c r="CL2173" s="99">
        <v>7980170.3463745099</v>
      </c>
      <c r="CM2173" s="166">
        <v>124757.68750476799</v>
      </c>
      <c r="CN2173" s="166">
        <v>20110414.737060498</v>
      </c>
      <c r="CO2173" s="166">
        <v>82335146.237304702</v>
      </c>
      <c r="CP2173" s="99">
        <v>7980170.3463745099</v>
      </c>
      <c r="CQ2173" s="99">
        <v>0</v>
      </c>
      <c r="CR2173" s="99">
        <v>0</v>
      </c>
      <c r="CS2173" s="99">
        <v>0</v>
      </c>
      <c r="CT2173" s="99">
        <v>0</v>
      </c>
      <c r="CU2173" s="98">
        <v>10746.118513215</v>
      </c>
      <c r="CV2173" s="98">
        <v>50620.979168730999</v>
      </c>
      <c r="CW2173" s="98">
        <v>4402697.2120494824</v>
      </c>
      <c r="CX2173" s="98">
        <v>38307920.777526818</v>
      </c>
    </row>
    <row r="2174" spans="1:102" x14ac:dyDescent="0.2">
      <c r="A2174" s="98" t="s">
        <v>188</v>
      </c>
      <c r="B2174" s="100">
        <v>40787</v>
      </c>
      <c r="C2174" s="99">
        <v>63078.968412399299</v>
      </c>
      <c r="D2174" s="99">
        <v>1.10203732599621</v>
      </c>
      <c r="E2174" s="99">
        <v>9831.25007855892</v>
      </c>
      <c r="F2174" s="99">
        <v>0</v>
      </c>
      <c r="G2174" s="99">
        <v>1436.3875653743701</v>
      </c>
      <c r="H2174" s="99">
        <v>0</v>
      </c>
      <c r="I2174" s="99">
        <v>0</v>
      </c>
      <c r="J2174" s="99">
        <v>49377.852596759803</v>
      </c>
      <c r="K2174" s="99">
        <v>0</v>
      </c>
      <c r="L2174" s="99">
        <v>34473.002252101898</v>
      </c>
      <c r="M2174" s="99">
        <v>28780.0107007027</v>
      </c>
      <c r="N2174" s="99">
        <v>6233.2541357278797</v>
      </c>
      <c r="O2174" s="99">
        <v>0</v>
      </c>
      <c r="P2174" s="99">
        <v>0</v>
      </c>
      <c r="Q2174" s="99">
        <v>3960.4210303127802</v>
      </c>
      <c r="R2174" s="99">
        <v>0</v>
      </c>
      <c r="S2174" s="99">
        <v>0</v>
      </c>
      <c r="T2174" s="99">
        <v>1446.73995423317</v>
      </c>
      <c r="U2174" s="99">
        <v>50027.874196529403</v>
      </c>
      <c r="V2174" s="99">
        <v>3387642.0796508798</v>
      </c>
      <c r="W2174" s="99">
        <v>23.0046686308924</v>
      </c>
      <c r="X2174" s="99">
        <v>751676.06613159203</v>
      </c>
      <c r="Y2174" s="99">
        <v>498610.50284957897</v>
      </c>
      <c r="Z2174" s="99">
        <v>213396.48741912801</v>
      </c>
      <c r="AA2174" s="99">
        <v>0</v>
      </c>
      <c r="AB2174" s="99">
        <v>0</v>
      </c>
      <c r="AC2174" s="99">
        <v>15665493.407836899</v>
      </c>
      <c r="AD2174" s="99">
        <v>0</v>
      </c>
      <c r="AE2174" s="99">
        <v>1519934.1041870101</v>
      </c>
      <c r="AF2174" s="99">
        <v>1370634.3450927699</v>
      </c>
      <c r="AG2174" s="99">
        <v>852426.51895141602</v>
      </c>
      <c r="AH2174" s="99">
        <v>0</v>
      </c>
      <c r="AI2174" s="99">
        <v>0</v>
      </c>
      <c r="AJ2174" s="99">
        <v>403756.79767990101</v>
      </c>
      <c r="AK2174" s="99">
        <v>0</v>
      </c>
      <c r="AL2174" s="99">
        <v>0</v>
      </c>
      <c r="AM2174" s="99">
        <v>216057.14796066299</v>
      </c>
      <c r="AN2174" s="99">
        <v>15762812.442871099</v>
      </c>
      <c r="AO2174" s="99">
        <v>30207463.542236298</v>
      </c>
      <c r="AP2174" s="99">
        <v>214.00038750655901</v>
      </c>
      <c r="AQ2174" s="99">
        <v>6126524.5912475605</v>
      </c>
      <c r="AR2174" s="99">
        <v>0</v>
      </c>
      <c r="AS2174" s="99">
        <v>1687782.76254272</v>
      </c>
      <c r="AT2174" s="99">
        <v>0</v>
      </c>
      <c r="AU2174" s="99">
        <v>0</v>
      </c>
      <c r="AV2174" s="99">
        <v>44044352.646484397</v>
      </c>
      <c r="AW2174" s="99">
        <v>0</v>
      </c>
      <c r="AX2174" s="99">
        <v>13729402.880493199</v>
      </c>
      <c r="AY2174" s="99">
        <v>12409707.7357178</v>
      </c>
      <c r="AZ2174" s="99">
        <v>6894581.9732665997</v>
      </c>
      <c r="BA2174" s="99">
        <v>0</v>
      </c>
      <c r="BB2174" s="99">
        <v>0</v>
      </c>
      <c r="BC2174" s="99">
        <v>3316017.3783264202</v>
      </c>
      <c r="BD2174" s="99">
        <v>0</v>
      </c>
      <c r="BE2174" s="99">
        <v>0</v>
      </c>
      <c r="BF2174" s="99">
        <v>1706898.33668518</v>
      </c>
      <c r="BG2174" s="99">
        <v>44458771.109375</v>
      </c>
      <c r="BH2174" s="99">
        <v>5886685.0321044903</v>
      </c>
      <c r="BI2174" s="99">
        <v>0</v>
      </c>
      <c r="BJ2174" s="99">
        <v>2092576.9889984101</v>
      </c>
      <c r="BK2174" s="99">
        <v>1510791.1320953399</v>
      </c>
      <c r="BL2174" s="99">
        <v>0</v>
      </c>
      <c r="BM2174" s="99">
        <v>0</v>
      </c>
      <c r="BN2174" s="99">
        <v>0</v>
      </c>
      <c r="BO2174" s="99">
        <v>0</v>
      </c>
      <c r="BP2174" s="99">
        <v>0</v>
      </c>
      <c r="BQ2174" s="99">
        <v>0</v>
      </c>
      <c r="BR2174" s="99">
        <v>3815486.2578125</v>
      </c>
      <c r="BS2174" s="99">
        <v>2480218.1758117699</v>
      </c>
      <c r="BT2174" s="99">
        <v>0</v>
      </c>
      <c r="BU2174" s="99">
        <v>0</v>
      </c>
      <c r="BV2174" s="99">
        <v>1633910.75494385</v>
      </c>
      <c r="BW2174" s="99">
        <v>0</v>
      </c>
      <c r="BX2174" s="99">
        <v>0</v>
      </c>
      <c r="BY2174" s="99">
        <v>0</v>
      </c>
      <c r="BZ2174" s="99">
        <v>0</v>
      </c>
      <c r="CA2174" s="99">
        <v>0</v>
      </c>
      <c r="CB2174" s="99">
        <v>4136411.9432983398</v>
      </c>
      <c r="CC2174" s="99">
        <v>36406006.4140625</v>
      </c>
      <c r="CD2174" s="99">
        <v>7976816.9830932599</v>
      </c>
      <c r="CE2174" s="99">
        <v>1439.6271655261501</v>
      </c>
      <c r="CF2174" s="99">
        <v>213516.500205994</v>
      </c>
      <c r="CG2174" s="99">
        <v>1690085.3565978999</v>
      </c>
      <c r="CH2174" s="99">
        <v>0</v>
      </c>
      <c r="CI2174" s="99">
        <v>74311.830740928694</v>
      </c>
      <c r="CJ2174" s="99">
        <v>4349846.5173950205</v>
      </c>
      <c r="CK2174" s="99">
        <v>38100274.373535201</v>
      </c>
      <c r="CL2174" s="99">
        <v>7981292.3933715802</v>
      </c>
      <c r="CM2174" s="166">
        <v>124216.992858887</v>
      </c>
      <c r="CN2174" s="166">
        <v>20080408.239013702</v>
      </c>
      <c r="CO2174" s="166">
        <v>82356452.511718795</v>
      </c>
      <c r="CP2174" s="99">
        <v>7981292.3933715802</v>
      </c>
      <c r="CQ2174" s="99">
        <v>0</v>
      </c>
      <c r="CR2174" s="99">
        <v>0</v>
      </c>
      <c r="CS2174" s="99">
        <v>0</v>
      </c>
      <c r="CT2174" s="99">
        <v>0</v>
      </c>
      <c r="CU2174" s="98">
        <v>10454.474465032999</v>
      </c>
      <c r="CV2174" s="98">
        <v>50613.219890326996</v>
      </c>
      <c r="CW2174" s="98">
        <v>4349928.4435043335</v>
      </c>
      <c r="CX2174" s="98">
        <v>38096091.7706604</v>
      </c>
    </row>
    <row r="2175" spans="1:102" x14ac:dyDescent="0.2">
      <c r="A2175" s="98" t="s">
        <v>188</v>
      </c>
      <c r="B2175" s="100">
        <v>40878</v>
      </c>
      <c r="C2175" s="99">
        <v>63178.208494186401</v>
      </c>
      <c r="D2175" s="99">
        <v>1.7830279029876701</v>
      </c>
      <c r="E2175" s="99">
        <v>9662.1440130472201</v>
      </c>
      <c r="F2175" s="99">
        <v>0</v>
      </c>
      <c r="G2175" s="99">
        <v>1423.0215023905</v>
      </c>
      <c r="H2175" s="99">
        <v>0</v>
      </c>
      <c r="I2175" s="99">
        <v>0</v>
      </c>
      <c r="J2175" s="99">
        <v>50014.348576545701</v>
      </c>
      <c r="K2175" s="99">
        <v>0</v>
      </c>
      <c r="L2175" s="99">
        <v>33748.911905288704</v>
      </c>
      <c r="M2175" s="99">
        <v>28931.106854915601</v>
      </c>
      <c r="N2175" s="99">
        <v>6213.7381254434604</v>
      </c>
      <c r="O2175" s="99">
        <v>0</v>
      </c>
      <c r="P2175" s="99">
        <v>0</v>
      </c>
      <c r="Q2175" s="99">
        <v>3961.6552321016802</v>
      </c>
      <c r="R2175" s="99">
        <v>0</v>
      </c>
      <c r="S2175" s="99">
        <v>0</v>
      </c>
      <c r="T2175" s="99">
        <v>1415.67572233081</v>
      </c>
      <c r="U2175" s="99">
        <v>50629.394947528803</v>
      </c>
      <c r="V2175" s="99">
        <v>3389066.3880004901</v>
      </c>
      <c r="W2175" s="99">
        <v>143.09726040624099</v>
      </c>
      <c r="X2175" s="99">
        <v>722176.55390930199</v>
      </c>
      <c r="Y2175" s="99">
        <v>477982.60181045497</v>
      </c>
      <c r="Z2175" s="99">
        <v>206141.53157043501</v>
      </c>
      <c r="AA2175" s="99">
        <v>0</v>
      </c>
      <c r="AB2175" s="99">
        <v>0</v>
      </c>
      <c r="AC2175" s="99">
        <v>15692701.7454834</v>
      </c>
      <c r="AD2175" s="99">
        <v>0</v>
      </c>
      <c r="AE2175" s="99">
        <v>1481329.4365844701</v>
      </c>
      <c r="AF2175" s="99">
        <v>1377865.04127502</v>
      </c>
      <c r="AG2175" s="99">
        <v>837479.55126953102</v>
      </c>
      <c r="AH2175" s="99">
        <v>0</v>
      </c>
      <c r="AI2175" s="99">
        <v>0</v>
      </c>
      <c r="AJ2175" s="99">
        <v>405076.676902771</v>
      </c>
      <c r="AK2175" s="99">
        <v>0</v>
      </c>
      <c r="AL2175" s="99">
        <v>0</v>
      </c>
      <c r="AM2175" s="99">
        <v>204539.44311142</v>
      </c>
      <c r="AN2175" s="99">
        <v>15798232.7982178</v>
      </c>
      <c r="AO2175" s="99">
        <v>30470879.964843798</v>
      </c>
      <c r="AP2175" s="99">
        <v>1309.7811798304299</v>
      </c>
      <c r="AQ2175" s="99">
        <v>5973526.95385742</v>
      </c>
      <c r="AR2175" s="99">
        <v>0</v>
      </c>
      <c r="AS2175" s="99">
        <v>1637526.6291809101</v>
      </c>
      <c r="AT2175" s="99">
        <v>0</v>
      </c>
      <c r="AU2175" s="99">
        <v>0</v>
      </c>
      <c r="AV2175" s="99">
        <v>44581107.7724609</v>
      </c>
      <c r="AW2175" s="99">
        <v>0</v>
      </c>
      <c r="AX2175" s="99">
        <v>13506496.6984863</v>
      </c>
      <c r="AY2175" s="99">
        <v>12652371.0026855</v>
      </c>
      <c r="AZ2175" s="99">
        <v>6822676.8693847703</v>
      </c>
      <c r="BA2175" s="99">
        <v>0</v>
      </c>
      <c r="BB2175" s="99">
        <v>0</v>
      </c>
      <c r="BC2175" s="99">
        <v>3360676.0451354999</v>
      </c>
      <c r="BD2175" s="99">
        <v>0</v>
      </c>
      <c r="BE2175" s="99">
        <v>0</v>
      </c>
      <c r="BF2175" s="99">
        <v>1624509.77911377</v>
      </c>
      <c r="BG2175" s="99">
        <v>44894131.9677734</v>
      </c>
      <c r="BH2175" s="99">
        <v>5966530.7410278302</v>
      </c>
      <c r="BI2175" s="99">
        <v>0</v>
      </c>
      <c r="BJ2175" s="99">
        <v>2048077.17991638</v>
      </c>
      <c r="BK2175" s="99">
        <v>1466519.9585418699</v>
      </c>
      <c r="BL2175" s="99">
        <v>0</v>
      </c>
      <c r="BM2175" s="99">
        <v>0</v>
      </c>
      <c r="BN2175" s="99">
        <v>0</v>
      </c>
      <c r="BO2175" s="99">
        <v>0</v>
      </c>
      <c r="BP2175" s="99">
        <v>0</v>
      </c>
      <c r="BQ2175" s="99">
        <v>0</v>
      </c>
      <c r="BR2175" s="99">
        <v>3892810.0162658701</v>
      </c>
      <c r="BS2175" s="99">
        <v>2466854.2867736798</v>
      </c>
      <c r="BT2175" s="99">
        <v>0</v>
      </c>
      <c r="BU2175" s="99">
        <v>0</v>
      </c>
      <c r="BV2175" s="99">
        <v>1653825.76870728</v>
      </c>
      <c r="BW2175" s="99">
        <v>0</v>
      </c>
      <c r="BX2175" s="99">
        <v>0</v>
      </c>
      <c r="BY2175" s="99">
        <v>0</v>
      </c>
      <c r="BZ2175" s="99">
        <v>0</v>
      </c>
      <c r="CA2175" s="99">
        <v>0</v>
      </c>
      <c r="CB2175" s="99">
        <v>4119112.3276061998</v>
      </c>
      <c r="CC2175" s="99">
        <v>36428078.321777299</v>
      </c>
      <c r="CD2175" s="99">
        <v>8016207.7558593797</v>
      </c>
      <c r="CE2175" s="99">
        <v>1424.26417760551</v>
      </c>
      <c r="CF2175" s="99">
        <v>205932.26503562901</v>
      </c>
      <c r="CG2175" s="99">
        <v>1636943.8933105499</v>
      </c>
      <c r="CH2175" s="99">
        <v>0</v>
      </c>
      <c r="CI2175" s="99">
        <v>74325.536608695998</v>
      </c>
      <c r="CJ2175" s="99">
        <v>4325969.4238281297</v>
      </c>
      <c r="CK2175" s="99">
        <v>38090057.199218802</v>
      </c>
      <c r="CL2175" s="99">
        <v>8018591.8701171903</v>
      </c>
      <c r="CM2175" s="166">
        <v>124664.608168602</v>
      </c>
      <c r="CN2175" s="166">
        <v>20113652.131347701</v>
      </c>
      <c r="CO2175" s="166">
        <v>82956065.280273393</v>
      </c>
      <c r="CP2175" s="99">
        <v>8018591.8701171903</v>
      </c>
      <c r="CQ2175" s="99">
        <v>0</v>
      </c>
      <c r="CR2175" s="99">
        <v>0</v>
      </c>
      <c r="CS2175" s="99">
        <v>0</v>
      </c>
      <c r="CT2175" s="99">
        <v>0</v>
      </c>
      <c r="CU2175" s="98">
        <v>10255.116848468</v>
      </c>
      <c r="CV2175" s="98">
        <v>51236.426407662002</v>
      </c>
      <c r="CW2175" s="98">
        <v>4325044.5926418286</v>
      </c>
      <c r="CX2175" s="98">
        <v>38065022.215087846</v>
      </c>
    </row>
    <row r="2176" spans="1:102" x14ac:dyDescent="0.2">
      <c r="A2176" s="98" t="s">
        <v>188</v>
      </c>
      <c r="B2176" s="100">
        <v>40969</v>
      </c>
      <c r="C2176" s="99">
        <v>62903.6872477531</v>
      </c>
      <c r="D2176" s="99">
        <v>1.0721032179862999</v>
      </c>
      <c r="E2176" s="99">
        <v>9426.8773779869098</v>
      </c>
      <c r="F2176" s="99">
        <v>0</v>
      </c>
      <c r="G2176" s="99">
        <v>1440.07311886549</v>
      </c>
      <c r="H2176" s="99">
        <v>0</v>
      </c>
      <c r="I2176" s="99">
        <v>0</v>
      </c>
      <c r="J2176" s="99">
        <v>50333.524958133698</v>
      </c>
      <c r="K2176" s="99">
        <v>0</v>
      </c>
      <c r="L2176" s="99">
        <v>33073.159256935098</v>
      </c>
      <c r="M2176" s="99">
        <v>28814.5000340939</v>
      </c>
      <c r="N2176" s="99">
        <v>6131.0611882209796</v>
      </c>
      <c r="O2176" s="99">
        <v>0</v>
      </c>
      <c r="P2176" s="99">
        <v>0</v>
      </c>
      <c r="Q2176" s="99">
        <v>3933.6913729011999</v>
      </c>
      <c r="R2176" s="99">
        <v>0</v>
      </c>
      <c r="S2176" s="99">
        <v>0</v>
      </c>
      <c r="T2176" s="99">
        <v>1431.3427181989</v>
      </c>
      <c r="U2176" s="99">
        <v>50870.230158805804</v>
      </c>
      <c r="V2176" s="99">
        <v>3360871.54223633</v>
      </c>
      <c r="W2176" s="99">
        <v>21.8598375099245</v>
      </c>
      <c r="X2176" s="99">
        <v>696785.69915008498</v>
      </c>
      <c r="Y2176" s="99">
        <v>464499.87795257597</v>
      </c>
      <c r="Z2176" s="99">
        <v>213068.349428177</v>
      </c>
      <c r="AA2176" s="99">
        <v>0</v>
      </c>
      <c r="AB2176" s="99">
        <v>0</v>
      </c>
      <c r="AC2176" s="99">
        <v>15958355.435302701</v>
      </c>
      <c r="AD2176" s="99">
        <v>0</v>
      </c>
      <c r="AE2176" s="99">
        <v>1489895.10968018</v>
      </c>
      <c r="AF2176" s="99">
        <v>1364116.1381530799</v>
      </c>
      <c r="AG2176" s="99">
        <v>818996.62953186</v>
      </c>
      <c r="AH2176" s="99">
        <v>0</v>
      </c>
      <c r="AI2176" s="99">
        <v>0</v>
      </c>
      <c r="AJ2176" s="99">
        <v>403674.17213439901</v>
      </c>
      <c r="AK2176" s="99">
        <v>0</v>
      </c>
      <c r="AL2176" s="99">
        <v>0</v>
      </c>
      <c r="AM2176" s="99">
        <v>210441.32774162301</v>
      </c>
      <c r="AN2176" s="99">
        <v>15893642.6170654</v>
      </c>
      <c r="AO2176" s="99">
        <v>30463030.769775402</v>
      </c>
      <c r="AP2176" s="99">
        <v>197.49825376644699</v>
      </c>
      <c r="AQ2176" s="99">
        <v>5792889.5637207003</v>
      </c>
      <c r="AR2176" s="99">
        <v>0</v>
      </c>
      <c r="AS2176" s="99">
        <v>1702619.79975891</v>
      </c>
      <c r="AT2176" s="99">
        <v>0</v>
      </c>
      <c r="AU2176" s="99">
        <v>0</v>
      </c>
      <c r="AV2176" s="99">
        <v>45698765.982910201</v>
      </c>
      <c r="AW2176" s="99">
        <v>0</v>
      </c>
      <c r="AX2176" s="99">
        <v>13625119.6185303</v>
      </c>
      <c r="AY2176" s="99">
        <v>12917482.981811499</v>
      </c>
      <c r="AZ2176" s="99">
        <v>6722680.1728515597</v>
      </c>
      <c r="BA2176" s="99">
        <v>0</v>
      </c>
      <c r="BB2176" s="99">
        <v>0</v>
      </c>
      <c r="BC2176" s="99">
        <v>3377491.2231750502</v>
      </c>
      <c r="BD2176" s="99">
        <v>0</v>
      </c>
      <c r="BE2176" s="99">
        <v>0</v>
      </c>
      <c r="BF2176" s="99">
        <v>1682580.3130493199</v>
      </c>
      <c r="BG2176" s="99">
        <v>45489304.9287109</v>
      </c>
      <c r="BH2176" s="99">
        <v>6039698.6184082003</v>
      </c>
      <c r="BI2176" s="99">
        <v>0</v>
      </c>
      <c r="BJ2176" s="99">
        <v>1999596.7412719701</v>
      </c>
      <c r="BK2176" s="99">
        <v>1436949.38693237</v>
      </c>
      <c r="BL2176" s="99">
        <v>0</v>
      </c>
      <c r="BM2176" s="99">
        <v>0</v>
      </c>
      <c r="BN2176" s="99">
        <v>0</v>
      </c>
      <c r="BO2176" s="99">
        <v>0</v>
      </c>
      <c r="BP2176" s="99">
        <v>0</v>
      </c>
      <c r="BQ2176" s="99">
        <v>0</v>
      </c>
      <c r="BR2176" s="99">
        <v>3965418.5617370601</v>
      </c>
      <c r="BS2176" s="99">
        <v>2429574.7321472201</v>
      </c>
      <c r="BT2176" s="99">
        <v>0</v>
      </c>
      <c r="BU2176" s="99">
        <v>0</v>
      </c>
      <c r="BV2176" s="99">
        <v>1662029.83821106</v>
      </c>
      <c r="BW2176" s="99">
        <v>0</v>
      </c>
      <c r="BX2176" s="99">
        <v>0</v>
      </c>
      <c r="BY2176" s="99">
        <v>0</v>
      </c>
      <c r="BZ2176" s="99">
        <v>0</v>
      </c>
      <c r="CA2176" s="99">
        <v>0</v>
      </c>
      <c r="CB2176" s="99">
        <v>4050318.95666504</v>
      </c>
      <c r="CC2176" s="99">
        <v>36148483.644531302</v>
      </c>
      <c r="CD2176" s="99">
        <v>8029319.3944091797</v>
      </c>
      <c r="CE2176" s="99">
        <v>1443.34669962525</v>
      </c>
      <c r="CF2176" s="99">
        <v>213634.39784431501</v>
      </c>
      <c r="CG2176" s="99">
        <v>1702503.6041717499</v>
      </c>
      <c r="CH2176" s="99">
        <v>0</v>
      </c>
      <c r="CI2176" s="99">
        <v>73752.061916351304</v>
      </c>
      <c r="CJ2176" s="99">
        <v>4258540.12219238</v>
      </c>
      <c r="CK2176" s="99">
        <v>37847132.903320298</v>
      </c>
      <c r="CL2176" s="99">
        <v>8026123.45422363</v>
      </c>
      <c r="CM2176" s="166">
        <v>124444.54414463</v>
      </c>
      <c r="CN2176" s="166">
        <v>20106544.334716801</v>
      </c>
      <c r="CO2176" s="166">
        <v>83434118.388671905</v>
      </c>
      <c r="CP2176" s="99">
        <v>8026123.45422363</v>
      </c>
      <c r="CQ2176" s="99">
        <v>0</v>
      </c>
      <c r="CR2176" s="99">
        <v>0</v>
      </c>
      <c r="CS2176" s="99">
        <v>0</v>
      </c>
      <c r="CT2176" s="99">
        <v>0</v>
      </c>
      <c r="CU2176" s="98">
        <v>9974.3030634139996</v>
      </c>
      <c r="CV2176" s="98">
        <v>51572.220122029001</v>
      </c>
      <c r="CW2176" s="98">
        <v>4263953.3545093546</v>
      </c>
      <c r="CX2176" s="98">
        <v>37850987.248703055</v>
      </c>
    </row>
    <row r="2177" spans="1:102" x14ac:dyDescent="0.2">
      <c r="A2177" s="98" t="s">
        <v>188</v>
      </c>
      <c r="B2177" s="100">
        <v>41061</v>
      </c>
      <c r="C2177" s="99">
        <v>62632.846339225798</v>
      </c>
      <c r="D2177" s="99">
        <v>1.9119264719920499</v>
      </c>
      <c r="E2177" s="99">
        <v>9167.7890490293503</v>
      </c>
      <c r="F2177" s="99">
        <v>0</v>
      </c>
      <c r="G2177" s="99">
        <v>1451.2461758554</v>
      </c>
      <c r="H2177" s="99">
        <v>0</v>
      </c>
      <c r="I2177" s="99">
        <v>0</v>
      </c>
      <c r="J2177" s="99">
        <v>50490.1377968788</v>
      </c>
      <c r="K2177" s="99">
        <v>0</v>
      </c>
      <c r="L2177" s="99">
        <v>33175.1595144272</v>
      </c>
      <c r="M2177" s="99">
        <v>28765.538445711099</v>
      </c>
      <c r="N2177" s="99">
        <v>6056.6797948479698</v>
      </c>
      <c r="O2177" s="99">
        <v>0</v>
      </c>
      <c r="P2177" s="99">
        <v>0</v>
      </c>
      <c r="Q2177" s="99">
        <v>3866.7882786095101</v>
      </c>
      <c r="R2177" s="99">
        <v>0</v>
      </c>
      <c r="S2177" s="99">
        <v>0</v>
      </c>
      <c r="T2177" s="99">
        <v>1445.7477622926201</v>
      </c>
      <c r="U2177" s="99">
        <v>50945.157971382097</v>
      </c>
      <c r="V2177" s="99">
        <v>3340683.0004882799</v>
      </c>
      <c r="W2177" s="99">
        <v>71.252371187321799</v>
      </c>
      <c r="X2177" s="99">
        <v>667078.63642120396</v>
      </c>
      <c r="Y2177" s="99">
        <v>447980.93678665202</v>
      </c>
      <c r="Z2177" s="99">
        <v>206672.93708991999</v>
      </c>
      <c r="AA2177" s="99">
        <v>0</v>
      </c>
      <c r="AB2177" s="99">
        <v>0</v>
      </c>
      <c r="AC2177" s="99">
        <v>15795166.115234399</v>
      </c>
      <c r="AD2177" s="99">
        <v>0</v>
      </c>
      <c r="AE2177" s="99">
        <v>1433880.5073242199</v>
      </c>
      <c r="AF2177" s="99">
        <v>1360282.8923492399</v>
      </c>
      <c r="AG2177" s="99">
        <v>804414.75617217994</v>
      </c>
      <c r="AH2177" s="99">
        <v>0</v>
      </c>
      <c r="AI2177" s="99">
        <v>0</v>
      </c>
      <c r="AJ2177" s="99">
        <v>397940.01253509498</v>
      </c>
      <c r="AK2177" s="99">
        <v>0</v>
      </c>
      <c r="AL2177" s="99">
        <v>0</v>
      </c>
      <c r="AM2177" s="99">
        <v>206626.89406394999</v>
      </c>
      <c r="AN2177" s="99">
        <v>15913100.349365201</v>
      </c>
      <c r="AO2177" s="99">
        <v>30498041.261962902</v>
      </c>
      <c r="AP2177" s="99">
        <v>632.69397208094597</v>
      </c>
      <c r="AQ2177" s="99">
        <v>5601920.2435913105</v>
      </c>
      <c r="AR2177" s="99">
        <v>0</v>
      </c>
      <c r="AS2177" s="99">
        <v>1666712.1614685101</v>
      </c>
      <c r="AT2177" s="99">
        <v>0</v>
      </c>
      <c r="AU2177" s="99">
        <v>0</v>
      </c>
      <c r="AV2177" s="99">
        <v>45568577.625488304</v>
      </c>
      <c r="AW2177" s="99">
        <v>0</v>
      </c>
      <c r="AX2177" s="99">
        <v>13224534.723510699</v>
      </c>
      <c r="AY2177" s="99">
        <v>12636707.5482178</v>
      </c>
      <c r="AZ2177" s="99">
        <v>6655748.4478149395</v>
      </c>
      <c r="BA2177" s="99">
        <v>0</v>
      </c>
      <c r="BB2177" s="99">
        <v>0</v>
      </c>
      <c r="BC2177" s="99">
        <v>3343307.5849609398</v>
      </c>
      <c r="BD2177" s="99">
        <v>0</v>
      </c>
      <c r="BE2177" s="99">
        <v>0</v>
      </c>
      <c r="BF2177" s="99">
        <v>1666291.2493743901</v>
      </c>
      <c r="BG2177" s="99">
        <v>45997979.7509766</v>
      </c>
      <c r="BH2177" s="99">
        <v>5953682.7698364304</v>
      </c>
      <c r="BI2177" s="99">
        <v>0</v>
      </c>
      <c r="BJ2177" s="99">
        <v>1956316.1297454799</v>
      </c>
      <c r="BK2177" s="99">
        <v>1399457.06787109</v>
      </c>
      <c r="BL2177" s="99">
        <v>0</v>
      </c>
      <c r="BM2177" s="99">
        <v>0</v>
      </c>
      <c r="BN2177" s="99">
        <v>0</v>
      </c>
      <c r="BO2177" s="99">
        <v>0</v>
      </c>
      <c r="BP2177" s="99">
        <v>0</v>
      </c>
      <c r="BQ2177" s="99">
        <v>0</v>
      </c>
      <c r="BR2177" s="99">
        <v>3889363.4691772498</v>
      </c>
      <c r="BS2177" s="99">
        <v>2400124.8385009798</v>
      </c>
      <c r="BT2177" s="99">
        <v>0</v>
      </c>
      <c r="BU2177" s="99">
        <v>0</v>
      </c>
      <c r="BV2177" s="99">
        <v>1651182.00244141</v>
      </c>
      <c r="BW2177" s="99">
        <v>0</v>
      </c>
      <c r="BX2177" s="99">
        <v>0</v>
      </c>
      <c r="BY2177" s="99">
        <v>0</v>
      </c>
      <c r="BZ2177" s="99">
        <v>0</v>
      </c>
      <c r="CA2177" s="99">
        <v>0</v>
      </c>
      <c r="CB2177" s="99">
        <v>4006785.6920471201</v>
      </c>
      <c r="CC2177" s="99">
        <v>36126824.708496101</v>
      </c>
      <c r="CD2177" s="99">
        <v>7926702.5794677697</v>
      </c>
      <c r="CE2177" s="99">
        <v>1449.9341714531199</v>
      </c>
      <c r="CF2177" s="99">
        <v>206632.044935226</v>
      </c>
      <c r="CG2177" s="99">
        <v>1667624.4810790999</v>
      </c>
      <c r="CH2177" s="99">
        <v>0</v>
      </c>
      <c r="CI2177" s="99">
        <v>73227.085221290603</v>
      </c>
      <c r="CJ2177" s="99">
        <v>4214055.2225952102</v>
      </c>
      <c r="CK2177" s="99">
        <v>37818319.375</v>
      </c>
      <c r="CL2177" s="99">
        <v>7926249.1665649395</v>
      </c>
      <c r="CM2177" s="166">
        <v>123994.804439545</v>
      </c>
      <c r="CN2177" s="166">
        <v>20104582.444091801</v>
      </c>
      <c r="CO2177" s="166">
        <v>83620717.999023393</v>
      </c>
      <c r="CP2177" s="99">
        <v>7926249.1665649395</v>
      </c>
      <c r="CQ2177" s="99">
        <v>0</v>
      </c>
      <c r="CR2177" s="99">
        <v>0</v>
      </c>
      <c r="CS2177" s="99">
        <v>0</v>
      </c>
      <c r="CT2177" s="99">
        <v>0</v>
      </c>
      <c r="CU2177" s="98">
        <v>9649.0373367419998</v>
      </c>
      <c r="CV2177" s="98">
        <v>51739.106202996998</v>
      </c>
      <c r="CW2177" s="98">
        <v>4213417.7369823465</v>
      </c>
      <c r="CX2177" s="98">
        <v>37794449.189575203</v>
      </c>
    </row>
    <row r="2178" spans="1:102" x14ac:dyDescent="0.2">
      <c r="A2178" s="98" t="s">
        <v>188</v>
      </c>
      <c r="B2178" s="100">
        <v>41153</v>
      </c>
      <c r="C2178" s="99">
        <v>62472.072301864602</v>
      </c>
      <c r="D2178" s="99">
        <v>2.2370756959717299</v>
      </c>
      <c r="E2178" s="99">
        <v>8788.5292752981204</v>
      </c>
      <c r="F2178" s="99">
        <v>0</v>
      </c>
      <c r="G2178" s="99">
        <v>1420.0523839891</v>
      </c>
      <c r="H2178" s="99">
        <v>0</v>
      </c>
      <c r="I2178" s="99">
        <v>0</v>
      </c>
      <c r="J2178" s="99">
        <v>50346.808155536703</v>
      </c>
      <c r="K2178" s="99">
        <v>0</v>
      </c>
      <c r="L2178" s="99">
        <v>32917.194867134102</v>
      </c>
      <c r="M2178" s="99">
        <v>28798.3204870224</v>
      </c>
      <c r="N2178" s="99">
        <v>5995.1249223947498</v>
      </c>
      <c r="O2178" s="99">
        <v>0</v>
      </c>
      <c r="P2178" s="99">
        <v>0</v>
      </c>
      <c r="Q2178" s="99">
        <v>3827.5816191732902</v>
      </c>
      <c r="R2178" s="99">
        <v>0</v>
      </c>
      <c r="S2178" s="99">
        <v>0</v>
      </c>
      <c r="T2178" s="99">
        <v>1422.9170710742501</v>
      </c>
      <c r="U2178" s="99">
        <v>50805.160180568702</v>
      </c>
      <c r="V2178" s="99">
        <v>3293629.8400573698</v>
      </c>
      <c r="W2178" s="99">
        <v>70.869776088744402</v>
      </c>
      <c r="X2178" s="99">
        <v>636782.40881347703</v>
      </c>
      <c r="Y2178" s="99">
        <v>424749.53379058797</v>
      </c>
      <c r="Z2178" s="99">
        <v>202735.96015358</v>
      </c>
      <c r="AA2178" s="99">
        <v>0</v>
      </c>
      <c r="AB2178" s="99">
        <v>0</v>
      </c>
      <c r="AC2178" s="99">
        <v>15792025.133911099</v>
      </c>
      <c r="AD2178" s="99">
        <v>0</v>
      </c>
      <c r="AE2178" s="99">
        <v>1405280.8529968299</v>
      </c>
      <c r="AF2178" s="99">
        <v>1344640.6703186</v>
      </c>
      <c r="AG2178" s="99">
        <v>779776.41891479504</v>
      </c>
      <c r="AH2178" s="99">
        <v>0</v>
      </c>
      <c r="AI2178" s="99">
        <v>0</v>
      </c>
      <c r="AJ2178" s="99">
        <v>394349.99541091901</v>
      </c>
      <c r="AK2178" s="99">
        <v>0</v>
      </c>
      <c r="AL2178" s="99">
        <v>0</v>
      </c>
      <c r="AM2178" s="99">
        <v>203848.52220535299</v>
      </c>
      <c r="AN2178" s="99">
        <v>15834884.2963867</v>
      </c>
      <c r="AO2178" s="99">
        <v>30348757.236572299</v>
      </c>
      <c r="AP2178" s="99">
        <v>686.041809275746</v>
      </c>
      <c r="AQ2178" s="99">
        <v>5368728.9869995099</v>
      </c>
      <c r="AR2178" s="99">
        <v>0</v>
      </c>
      <c r="AS2178" s="99">
        <v>1652020.0623779299</v>
      </c>
      <c r="AT2178" s="99">
        <v>0</v>
      </c>
      <c r="AU2178" s="99">
        <v>0</v>
      </c>
      <c r="AV2178" s="99">
        <v>46022160.298339799</v>
      </c>
      <c r="AW2178" s="99">
        <v>0</v>
      </c>
      <c r="AX2178" s="99">
        <v>13104111.6751709</v>
      </c>
      <c r="AY2178" s="99">
        <v>12771032.263427701</v>
      </c>
      <c r="AZ2178" s="99">
        <v>6500758.2720336895</v>
      </c>
      <c r="BA2178" s="99">
        <v>0</v>
      </c>
      <c r="BB2178" s="99">
        <v>0</v>
      </c>
      <c r="BC2178" s="99">
        <v>3339375.4338684101</v>
      </c>
      <c r="BD2178" s="99">
        <v>0</v>
      </c>
      <c r="BE2178" s="99">
        <v>0</v>
      </c>
      <c r="BF2178" s="99">
        <v>1659704.1417846701</v>
      </c>
      <c r="BG2178" s="99">
        <v>46167067.001953103</v>
      </c>
      <c r="BH2178" s="99">
        <v>6089548.9869995099</v>
      </c>
      <c r="BI2178" s="99">
        <v>0</v>
      </c>
      <c r="BJ2178" s="99">
        <v>1930403.9632568399</v>
      </c>
      <c r="BK2178" s="99">
        <v>1368638.4902191199</v>
      </c>
      <c r="BL2178" s="99">
        <v>0</v>
      </c>
      <c r="BM2178" s="99">
        <v>0</v>
      </c>
      <c r="BN2178" s="99">
        <v>0</v>
      </c>
      <c r="BO2178" s="99">
        <v>0</v>
      </c>
      <c r="BP2178" s="99">
        <v>0</v>
      </c>
      <c r="BQ2178" s="99">
        <v>0</v>
      </c>
      <c r="BR2178" s="99">
        <v>3948412.2920837398</v>
      </c>
      <c r="BS2178" s="99">
        <v>2353057.9419250502</v>
      </c>
      <c r="BT2178" s="99">
        <v>0</v>
      </c>
      <c r="BU2178" s="99">
        <v>0</v>
      </c>
      <c r="BV2178" s="99">
        <v>1670264.7036438</v>
      </c>
      <c r="BW2178" s="99">
        <v>0</v>
      </c>
      <c r="BX2178" s="99">
        <v>0</v>
      </c>
      <c r="BY2178" s="99">
        <v>0</v>
      </c>
      <c r="BZ2178" s="99">
        <v>0</v>
      </c>
      <c r="CA2178" s="99">
        <v>0</v>
      </c>
      <c r="CB2178" s="99">
        <v>3919379.2135314899</v>
      </c>
      <c r="CC2178" s="99">
        <v>35746051.479980499</v>
      </c>
      <c r="CD2178" s="99">
        <v>8007034.2389526404</v>
      </c>
      <c r="CE2178" s="99">
        <v>1420.11052161455</v>
      </c>
      <c r="CF2178" s="99">
        <v>202389.353126526</v>
      </c>
      <c r="CG2178" s="99">
        <v>1650520.45584106</v>
      </c>
      <c r="CH2178" s="99">
        <v>0</v>
      </c>
      <c r="CI2178" s="99">
        <v>72707.076069831804</v>
      </c>
      <c r="CJ2178" s="99">
        <v>4122030.7561645498</v>
      </c>
      <c r="CK2178" s="99">
        <v>37385407.958007798</v>
      </c>
      <c r="CL2178" s="99">
        <v>8013133.4756469699</v>
      </c>
      <c r="CM2178" s="166">
        <v>123324.09428787199</v>
      </c>
      <c r="CN2178" s="166">
        <v>19999811.6335449</v>
      </c>
      <c r="CO2178" s="166">
        <v>83526569.533203095</v>
      </c>
      <c r="CP2178" s="99">
        <v>8013133.4756469699</v>
      </c>
      <c r="CQ2178" s="99">
        <v>0</v>
      </c>
      <c r="CR2178" s="99">
        <v>0</v>
      </c>
      <c r="CS2178" s="99">
        <v>0</v>
      </c>
      <c r="CT2178" s="99">
        <v>0</v>
      </c>
      <c r="CU2178" s="98">
        <v>9234.4895049269999</v>
      </c>
      <c r="CV2178" s="98">
        <v>51575.808497569</v>
      </c>
      <c r="CW2178" s="98">
        <v>4121768.5666580158</v>
      </c>
      <c r="CX2178" s="98">
        <v>37396571.935821556</v>
      </c>
    </row>
    <row r="2179" spans="1:102" x14ac:dyDescent="0.2">
      <c r="A2179" s="98" t="s">
        <v>188</v>
      </c>
      <c r="B2179" s="100">
        <v>41244</v>
      </c>
      <c r="C2179" s="99">
        <v>62143.176280498497</v>
      </c>
      <c r="D2179" s="99">
        <v>0.88865529799659304</v>
      </c>
      <c r="E2179" s="99">
        <v>8518.1087225675601</v>
      </c>
      <c r="F2179" s="99">
        <v>0</v>
      </c>
      <c r="G2179" s="99">
        <v>1407.6493355780799</v>
      </c>
      <c r="H2179" s="99">
        <v>0</v>
      </c>
      <c r="I2179" s="99">
        <v>0</v>
      </c>
      <c r="J2179" s="99">
        <v>50316.349237918897</v>
      </c>
      <c r="K2179" s="99">
        <v>0</v>
      </c>
      <c r="L2179" s="99">
        <v>32492.878041267399</v>
      </c>
      <c r="M2179" s="99">
        <v>28564.872208118399</v>
      </c>
      <c r="N2179" s="99">
        <v>5911.9509501457196</v>
      </c>
      <c r="O2179" s="99">
        <v>0</v>
      </c>
      <c r="P2179" s="99">
        <v>0</v>
      </c>
      <c r="Q2179" s="99">
        <v>3729.8150697052502</v>
      </c>
      <c r="R2179" s="99">
        <v>0</v>
      </c>
      <c r="S2179" s="99">
        <v>0</v>
      </c>
      <c r="T2179" s="99">
        <v>1396.5788555592301</v>
      </c>
      <c r="U2179" s="99">
        <v>50738.996105194099</v>
      </c>
      <c r="V2179" s="99">
        <v>3245131.2186279302</v>
      </c>
      <c r="W2179" s="99">
        <v>10.2405296139186</v>
      </c>
      <c r="X2179" s="99">
        <v>611416.67292022705</v>
      </c>
      <c r="Y2179" s="99">
        <v>407644.13889694202</v>
      </c>
      <c r="Z2179" s="99">
        <v>203653.66107177699</v>
      </c>
      <c r="AA2179" s="99">
        <v>0</v>
      </c>
      <c r="AB2179" s="99">
        <v>0</v>
      </c>
      <c r="AC2179" s="99">
        <v>15804968.0964355</v>
      </c>
      <c r="AD2179" s="99">
        <v>0</v>
      </c>
      <c r="AE2179" s="99">
        <v>1382544.47544861</v>
      </c>
      <c r="AF2179" s="99">
        <v>1328072.6828918499</v>
      </c>
      <c r="AG2179" s="99">
        <v>764107.05406189</v>
      </c>
      <c r="AH2179" s="99">
        <v>0</v>
      </c>
      <c r="AI2179" s="99">
        <v>0</v>
      </c>
      <c r="AJ2179" s="99">
        <v>382131.84798812901</v>
      </c>
      <c r="AK2179" s="99">
        <v>0</v>
      </c>
      <c r="AL2179" s="99">
        <v>0</v>
      </c>
      <c r="AM2179" s="99">
        <v>202758.25002288801</v>
      </c>
      <c r="AN2179" s="99">
        <v>15823040.728271499</v>
      </c>
      <c r="AO2179" s="99">
        <v>30055821.274658199</v>
      </c>
      <c r="AP2179" s="99">
        <v>99.386535166762798</v>
      </c>
      <c r="AQ2179" s="99">
        <v>5197854.2451782199</v>
      </c>
      <c r="AR2179" s="99">
        <v>0</v>
      </c>
      <c r="AS2179" s="99">
        <v>1658280.01502991</v>
      </c>
      <c r="AT2179" s="99">
        <v>0</v>
      </c>
      <c r="AU2179" s="99">
        <v>0</v>
      </c>
      <c r="AV2179" s="99">
        <v>46167286.239257798</v>
      </c>
      <c r="AW2179" s="99">
        <v>0</v>
      </c>
      <c r="AX2179" s="99">
        <v>12984484.4052734</v>
      </c>
      <c r="AY2179" s="99">
        <v>12685362.7609863</v>
      </c>
      <c r="AZ2179" s="99">
        <v>6405281.9771118201</v>
      </c>
      <c r="BA2179" s="99">
        <v>0</v>
      </c>
      <c r="BB2179" s="99">
        <v>0</v>
      </c>
      <c r="BC2179" s="99">
        <v>3256390.40124512</v>
      </c>
      <c r="BD2179" s="99">
        <v>0</v>
      </c>
      <c r="BE2179" s="99">
        <v>0</v>
      </c>
      <c r="BF2179" s="99">
        <v>1650550.8630218499</v>
      </c>
      <c r="BG2179" s="99">
        <v>46279186.019531302</v>
      </c>
      <c r="BH2179" s="99">
        <v>6051310.72229004</v>
      </c>
      <c r="BI2179" s="99">
        <v>0</v>
      </c>
      <c r="BJ2179" s="99">
        <v>1882431.92372131</v>
      </c>
      <c r="BK2179" s="99">
        <v>1326061.1551055899</v>
      </c>
      <c r="BL2179" s="99">
        <v>0</v>
      </c>
      <c r="BM2179" s="99">
        <v>0</v>
      </c>
      <c r="BN2179" s="99">
        <v>0</v>
      </c>
      <c r="BO2179" s="99">
        <v>0</v>
      </c>
      <c r="BP2179" s="99">
        <v>0</v>
      </c>
      <c r="BQ2179" s="99">
        <v>0</v>
      </c>
      <c r="BR2179" s="99">
        <v>3952342.3188781701</v>
      </c>
      <c r="BS2179" s="99">
        <v>2332643.7523193401</v>
      </c>
      <c r="BT2179" s="99">
        <v>0</v>
      </c>
      <c r="BU2179" s="99">
        <v>0</v>
      </c>
      <c r="BV2179" s="99">
        <v>1641680.4078979499</v>
      </c>
      <c r="BW2179" s="99">
        <v>0</v>
      </c>
      <c r="BX2179" s="99">
        <v>0</v>
      </c>
      <c r="BY2179" s="99">
        <v>0</v>
      </c>
      <c r="BZ2179" s="99">
        <v>0</v>
      </c>
      <c r="CA2179" s="99">
        <v>0</v>
      </c>
      <c r="CB2179" s="99">
        <v>3856586.3258667002</v>
      </c>
      <c r="CC2179" s="99">
        <v>35268630.562988304</v>
      </c>
      <c r="CD2179" s="99">
        <v>7933620.0859985398</v>
      </c>
      <c r="CE2179" s="99">
        <v>1406.9690497219599</v>
      </c>
      <c r="CF2179" s="99">
        <v>203839.941198349</v>
      </c>
      <c r="CG2179" s="99">
        <v>1660723.92527771</v>
      </c>
      <c r="CH2179" s="99">
        <v>0</v>
      </c>
      <c r="CI2179" s="99">
        <v>72094.292793273897</v>
      </c>
      <c r="CJ2179" s="99">
        <v>4060954.0175476102</v>
      </c>
      <c r="CK2179" s="99">
        <v>36939106.8359375</v>
      </c>
      <c r="CL2179" s="99">
        <v>7935759.6649169903</v>
      </c>
      <c r="CM2179" s="166">
        <v>122593.939574242</v>
      </c>
      <c r="CN2179" s="166">
        <v>19935003.689697299</v>
      </c>
      <c r="CO2179" s="166">
        <v>83217514.265625</v>
      </c>
      <c r="CP2179" s="99">
        <v>7935759.6649169903</v>
      </c>
      <c r="CQ2179" s="99">
        <v>0</v>
      </c>
      <c r="CR2179" s="99">
        <v>0</v>
      </c>
      <c r="CS2179" s="99">
        <v>0</v>
      </c>
      <c r="CT2179" s="99">
        <v>0</v>
      </c>
      <c r="CU2179" s="98">
        <v>8922.8392089940007</v>
      </c>
      <c r="CV2179" s="98">
        <v>51532.948568576001</v>
      </c>
      <c r="CW2179" s="98">
        <v>4060426.2670650491</v>
      </c>
      <c r="CX2179" s="98">
        <v>36929354.488266014</v>
      </c>
    </row>
    <row r="2180" spans="1:102" x14ac:dyDescent="0.2">
      <c r="A2180" s="98" t="s">
        <v>188</v>
      </c>
      <c r="B2180" s="100">
        <v>41334</v>
      </c>
      <c r="C2180" s="99">
        <v>61007.584249019601</v>
      </c>
      <c r="D2180" s="99">
        <v>2.1418590919929601</v>
      </c>
      <c r="E2180" s="99">
        <v>7990.4230084419296</v>
      </c>
      <c r="F2180" s="99">
        <v>0</v>
      </c>
      <c r="G2180" s="99">
        <v>1390.48625187576</v>
      </c>
      <c r="H2180" s="99">
        <v>0</v>
      </c>
      <c r="I2180" s="99">
        <v>0</v>
      </c>
      <c r="J2180" s="99">
        <v>50381.205464363098</v>
      </c>
      <c r="K2180" s="99">
        <v>0</v>
      </c>
      <c r="L2180" s="99">
        <v>1251.3473110795001</v>
      </c>
      <c r="M2180" s="99">
        <v>28144.709423542001</v>
      </c>
      <c r="N2180" s="99">
        <v>5821.1517322659502</v>
      </c>
      <c r="O2180" s="99">
        <v>0</v>
      </c>
      <c r="P2180" s="99">
        <v>29945.311312437101</v>
      </c>
      <c r="Q2180" s="99">
        <v>3660.1161830425299</v>
      </c>
      <c r="R2180" s="99">
        <v>0</v>
      </c>
      <c r="S2180" s="99">
        <v>1381.5916408002399</v>
      </c>
      <c r="T2180" s="99">
        <v>0</v>
      </c>
      <c r="U2180" s="99">
        <v>50738.458096027403</v>
      </c>
      <c r="V2180" s="99">
        <v>3200372.1947326702</v>
      </c>
      <c r="W2180" s="99">
        <v>31.017751789884599</v>
      </c>
      <c r="X2180" s="99">
        <v>578632.91399383498</v>
      </c>
      <c r="Y2180" s="99">
        <v>381732.68560028099</v>
      </c>
      <c r="Z2180" s="99">
        <v>195802.729688644</v>
      </c>
      <c r="AA2180" s="99">
        <v>0</v>
      </c>
      <c r="AB2180" s="99">
        <v>0</v>
      </c>
      <c r="AC2180" s="99">
        <v>15713815.7233887</v>
      </c>
      <c r="AD2180" s="99">
        <v>0</v>
      </c>
      <c r="AE2180" s="99">
        <v>30920.726641655001</v>
      </c>
      <c r="AF2180" s="99">
        <v>1320249.96624756</v>
      </c>
      <c r="AG2180" s="99">
        <v>753113.47716522205</v>
      </c>
      <c r="AH2180" s="99">
        <v>0</v>
      </c>
      <c r="AI2180" s="99">
        <v>1292727.37405396</v>
      </c>
      <c r="AJ2180" s="99">
        <v>370079.98739624</v>
      </c>
      <c r="AK2180" s="99">
        <v>0</v>
      </c>
      <c r="AL2180" s="99">
        <v>193318.61759758001</v>
      </c>
      <c r="AM2180" s="99">
        <v>0</v>
      </c>
      <c r="AN2180" s="99">
        <v>15784781.146118199</v>
      </c>
      <c r="AO2180" s="99">
        <v>29598859.390625</v>
      </c>
      <c r="AP2180" s="99">
        <v>287.302787616849</v>
      </c>
      <c r="AQ2180" s="99">
        <v>4903118.9710693397</v>
      </c>
      <c r="AR2180" s="99">
        <v>0</v>
      </c>
      <c r="AS2180" s="99">
        <v>1601382.4131469701</v>
      </c>
      <c r="AT2180" s="99">
        <v>0</v>
      </c>
      <c r="AU2180" s="99">
        <v>0</v>
      </c>
      <c r="AV2180" s="99">
        <v>46096594.720703103</v>
      </c>
      <c r="AW2180" s="99">
        <v>0</v>
      </c>
      <c r="AX2180" s="99">
        <v>321399.71160888701</v>
      </c>
      <c r="AY2180" s="99">
        <v>12492395.482910199</v>
      </c>
      <c r="AZ2180" s="99">
        <v>6327126.1445922898</v>
      </c>
      <c r="BA2180" s="99">
        <v>0</v>
      </c>
      <c r="BB2180" s="99">
        <v>11965317.849243199</v>
      </c>
      <c r="BC2180" s="99">
        <v>3170353.7960815402</v>
      </c>
      <c r="BD2180" s="99">
        <v>0</v>
      </c>
      <c r="BE2180" s="99">
        <v>1582612.9634552</v>
      </c>
      <c r="BF2180" s="99">
        <v>0</v>
      </c>
      <c r="BG2180" s="99">
        <v>46390209.230468802</v>
      </c>
      <c r="BH2180" s="99">
        <v>7042050.4885253897</v>
      </c>
      <c r="BI2180" s="99">
        <v>0</v>
      </c>
      <c r="BJ2180" s="99">
        <v>1878733.6953430199</v>
      </c>
      <c r="BK2180" s="99">
        <v>1292378.9889984101</v>
      </c>
      <c r="BL2180" s="99">
        <v>0</v>
      </c>
      <c r="BM2180" s="99">
        <v>0</v>
      </c>
      <c r="BN2180" s="99">
        <v>0</v>
      </c>
      <c r="BO2180" s="99">
        <v>0</v>
      </c>
      <c r="BP2180" s="99">
        <v>0</v>
      </c>
      <c r="BQ2180" s="99">
        <v>0</v>
      </c>
      <c r="BR2180" s="99">
        <v>4073337.1524352999</v>
      </c>
      <c r="BS2180" s="99">
        <v>2359619.9686889602</v>
      </c>
      <c r="BT2180" s="99">
        <v>0</v>
      </c>
      <c r="BU2180" s="99">
        <v>909475.25</v>
      </c>
      <c r="BV2180" s="99">
        <v>1637670.35848999</v>
      </c>
      <c r="BW2180" s="99">
        <v>0</v>
      </c>
      <c r="BX2180" s="99">
        <v>133666.669885635</v>
      </c>
      <c r="BY2180" s="99">
        <v>0</v>
      </c>
      <c r="BZ2180" s="99">
        <v>0</v>
      </c>
      <c r="CA2180" s="99">
        <v>0</v>
      </c>
      <c r="CB2180" s="99">
        <v>3783814.3871459998</v>
      </c>
      <c r="CC2180" s="99">
        <v>34652382.326171897</v>
      </c>
      <c r="CD2180" s="99">
        <v>8916853.6339111291</v>
      </c>
      <c r="CE2180" s="99">
        <v>1391.5552621781801</v>
      </c>
      <c r="CF2180" s="99">
        <v>195928.51194381699</v>
      </c>
      <c r="CG2180" s="99">
        <v>1600033.24726868</v>
      </c>
      <c r="CH2180" s="99">
        <v>0</v>
      </c>
      <c r="CI2180" s="99">
        <v>70357.5734024048</v>
      </c>
      <c r="CJ2180" s="99">
        <v>3980655.2401123</v>
      </c>
      <c r="CK2180" s="99">
        <v>36255062.984863304</v>
      </c>
      <c r="CL2180" s="99">
        <v>9046139.3215331994</v>
      </c>
      <c r="CM2180" s="166">
        <v>120948.691882133</v>
      </c>
      <c r="CN2180" s="166">
        <v>19846946.377197299</v>
      </c>
      <c r="CO2180" s="166">
        <v>82603020.961914107</v>
      </c>
      <c r="CP2180" s="99">
        <v>9046139.3215331994</v>
      </c>
      <c r="CQ2180" s="99">
        <v>0</v>
      </c>
      <c r="CR2180" s="99">
        <v>0</v>
      </c>
      <c r="CS2180" s="99">
        <v>0</v>
      </c>
      <c r="CT2180" s="99">
        <v>0</v>
      </c>
      <c r="CU2180" s="98">
        <v>8356.4569739380004</v>
      </c>
      <c r="CV2180" s="98">
        <v>51590.118839199</v>
      </c>
      <c r="CW2180" s="98">
        <v>3979742.899089817</v>
      </c>
      <c r="CX2180" s="98">
        <v>36252415.573440574</v>
      </c>
    </row>
    <row r="2181" spans="1:102" x14ac:dyDescent="0.2">
      <c r="A2181" s="98" t="s">
        <v>188</v>
      </c>
      <c r="B2181" s="100">
        <v>41426</v>
      </c>
      <c r="C2181" s="99">
        <v>61220.584484577201</v>
      </c>
      <c r="D2181" s="99">
        <v>0.94668273499701205</v>
      </c>
      <c r="E2181" s="99">
        <v>7850.8211337924004</v>
      </c>
      <c r="F2181" s="99">
        <v>0</v>
      </c>
      <c r="G2181" s="99">
        <v>1393.75147302449</v>
      </c>
      <c r="H2181" s="99">
        <v>0</v>
      </c>
      <c r="I2181" s="99">
        <v>0</v>
      </c>
      <c r="J2181" s="99">
        <v>50456.066777706103</v>
      </c>
      <c r="K2181" s="99">
        <v>0</v>
      </c>
      <c r="L2181" s="99">
        <v>971.51140509545803</v>
      </c>
      <c r="M2181" s="99">
        <v>28472.132948637001</v>
      </c>
      <c r="N2181" s="99">
        <v>5735.4088662862796</v>
      </c>
      <c r="O2181" s="99">
        <v>0</v>
      </c>
      <c r="P2181" s="99">
        <v>30279.261305570599</v>
      </c>
      <c r="Q2181" s="99">
        <v>3629.24892657995</v>
      </c>
      <c r="R2181" s="99">
        <v>0</v>
      </c>
      <c r="S2181" s="99">
        <v>1391.6000480800899</v>
      </c>
      <c r="T2181" s="99">
        <v>0</v>
      </c>
      <c r="U2181" s="99">
        <v>50769.058251857801</v>
      </c>
      <c r="V2181" s="99">
        <v>3177588.3886718801</v>
      </c>
      <c r="W2181" s="99">
        <v>12.8167367859278</v>
      </c>
      <c r="X2181" s="99">
        <v>553994.39486694301</v>
      </c>
      <c r="Y2181" s="99">
        <v>365922.76396179199</v>
      </c>
      <c r="Z2181" s="99">
        <v>192371.23792648301</v>
      </c>
      <c r="AA2181" s="99">
        <v>0</v>
      </c>
      <c r="AB2181" s="99">
        <v>0</v>
      </c>
      <c r="AC2181" s="99">
        <v>15711588.4888916</v>
      </c>
      <c r="AD2181" s="99">
        <v>0</v>
      </c>
      <c r="AE2181" s="99">
        <v>19893.7168405056</v>
      </c>
      <c r="AF2181" s="99">
        <v>1313799.1252441399</v>
      </c>
      <c r="AG2181" s="99">
        <v>731323.45962524402</v>
      </c>
      <c r="AH2181" s="99">
        <v>0</v>
      </c>
      <c r="AI2181" s="99">
        <v>1303020.4097595201</v>
      </c>
      <c r="AJ2181" s="99">
        <v>364197.26487731899</v>
      </c>
      <c r="AK2181" s="99">
        <v>0</v>
      </c>
      <c r="AL2181" s="99">
        <v>192480.42422485401</v>
      </c>
      <c r="AM2181" s="99">
        <v>0</v>
      </c>
      <c r="AN2181" s="99">
        <v>15712496.2102051</v>
      </c>
      <c r="AO2181" s="99">
        <v>29577127.2102051</v>
      </c>
      <c r="AP2181" s="99">
        <v>115.21161174680999</v>
      </c>
      <c r="AQ2181" s="99">
        <v>4717973.0956420898</v>
      </c>
      <c r="AR2181" s="99">
        <v>0</v>
      </c>
      <c r="AS2181" s="99">
        <v>1571384.84086609</v>
      </c>
      <c r="AT2181" s="99">
        <v>0</v>
      </c>
      <c r="AU2181" s="99">
        <v>0</v>
      </c>
      <c r="AV2181" s="99">
        <v>46191831.2021484</v>
      </c>
      <c r="AW2181" s="99">
        <v>0</v>
      </c>
      <c r="AX2181" s="99">
        <v>207451.49912262001</v>
      </c>
      <c r="AY2181" s="99">
        <v>12483077.2624512</v>
      </c>
      <c r="AZ2181" s="99">
        <v>6172322.1701660203</v>
      </c>
      <c r="BA2181" s="99">
        <v>0</v>
      </c>
      <c r="BB2181" s="99">
        <v>12103565.493774399</v>
      </c>
      <c r="BC2181" s="99">
        <v>3126191.3886718801</v>
      </c>
      <c r="BD2181" s="99">
        <v>0</v>
      </c>
      <c r="BE2181" s="99">
        <v>1571181.6675567599</v>
      </c>
      <c r="BF2181" s="99">
        <v>0</v>
      </c>
      <c r="BG2181" s="99">
        <v>46311047.763671897</v>
      </c>
      <c r="BH2181" s="99">
        <v>7104683.3304443397</v>
      </c>
      <c r="BI2181" s="99">
        <v>0</v>
      </c>
      <c r="BJ2181" s="99">
        <v>1825032.57633972</v>
      </c>
      <c r="BK2181" s="99">
        <v>1237562.46784973</v>
      </c>
      <c r="BL2181" s="99">
        <v>0</v>
      </c>
      <c r="BM2181" s="99">
        <v>0</v>
      </c>
      <c r="BN2181" s="99">
        <v>0</v>
      </c>
      <c r="BO2181" s="99">
        <v>0</v>
      </c>
      <c r="BP2181" s="99">
        <v>0</v>
      </c>
      <c r="BQ2181" s="99">
        <v>0</v>
      </c>
      <c r="BR2181" s="99">
        <v>4081700.9959106399</v>
      </c>
      <c r="BS2181" s="99">
        <v>2302937.6781921401</v>
      </c>
      <c r="BT2181" s="99">
        <v>0</v>
      </c>
      <c r="BU2181" s="99">
        <v>937566.03999328602</v>
      </c>
      <c r="BV2181" s="99">
        <v>1629649.92770386</v>
      </c>
      <c r="BW2181" s="99">
        <v>0</v>
      </c>
      <c r="BX2181" s="99">
        <v>133023.93988990801</v>
      </c>
      <c r="BY2181" s="99">
        <v>0</v>
      </c>
      <c r="BZ2181" s="99">
        <v>0</v>
      </c>
      <c r="CA2181" s="99">
        <v>0</v>
      </c>
      <c r="CB2181" s="99">
        <v>3735508.0370788602</v>
      </c>
      <c r="CC2181" s="99">
        <v>34222591.134765603</v>
      </c>
      <c r="CD2181" s="99">
        <v>8951601.2059326209</v>
      </c>
      <c r="CE2181" s="99">
        <v>1393.5359151959401</v>
      </c>
      <c r="CF2181" s="99">
        <v>192290.141143799</v>
      </c>
      <c r="CG2181" s="99">
        <v>1571180.3941039999</v>
      </c>
      <c r="CH2181" s="99">
        <v>0</v>
      </c>
      <c r="CI2181" s="99">
        <v>70439.689229011507</v>
      </c>
      <c r="CJ2181" s="99">
        <v>3927937.0660705599</v>
      </c>
      <c r="CK2181" s="99">
        <v>35798208.025878899</v>
      </c>
      <c r="CL2181" s="99">
        <v>9079677.4027099591</v>
      </c>
      <c r="CM2181" s="166">
        <v>121052.304293633</v>
      </c>
      <c r="CN2181" s="166">
        <v>19571157.666259799</v>
      </c>
      <c r="CO2181" s="166">
        <v>82003494.266601607</v>
      </c>
      <c r="CP2181" s="99">
        <v>9079677.4027099591</v>
      </c>
      <c r="CQ2181" s="99">
        <v>0</v>
      </c>
      <c r="CR2181" s="99">
        <v>0</v>
      </c>
      <c r="CS2181" s="99">
        <v>0</v>
      </c>
      <c r="CT2181" s="99">
        <v>0</v>
      </c>
      <c r="CU2181" s="98">
        <v>8176.4412040240004</v>
      </c>
      <c r="CV2181" s="98">
        <v>51665.897148037999</v>
      </c>
      <c r="CW2181" s="98">
        <v>3927798.178222659</v>
      </c>
      <c r="CX2181" s="98">
        <v>35793771.528869599</v>
      </c>
    </row>
    <row r="2182" spans="1:102" x14ac:dyDescent="0.2">
      <c r="A2182" s="98" t="s">
        <v>188</v>
      </c>
      <c r="B2182" s="100">
        <v>41518</v>
      </c>
      <c r="C2182" s="99">
        <v>61124.668219089501</v>
      </c>
      <c r="D2182" s="99">
        <v>1.14085993998742</v>
      </c>
      <c r="E2182" s="99">
        <v>7671.75775682926</v>
      </c>
      <c r="F2182" s="99">
        <v>0</v>
      </c>
      <c r="G2182" s="99">
        <v>1410.9970187991901</v>
      </c>
      <c r="H2182" s="99">
        <v>0</v>
      </c>
      <c r="I2182" s="99">
        <v>0</v>
      </c>
      <c r="J2182" s="99">
        <v>50398.609859466596</v>
      </c>
      <c r="K2182" s="99">
        <v>0</v>
      </c>
      <c r="L2182" s="99">
        <v>179.92027844488601</v>
      </c>
      <c r="M2182" s="99">
        <v>28550.499274253802</v>
      </c>
      <c r="N2182" s="99">
        <v>5667.9392058253297</v>
      </c>
      <c r="O2182" s="99">
        <v>0</v>
      </c>
      <c r="P2182" s="99">
        <v>30888.018256902698</v>
      </c>
      <c r="Q2182" s="99">
        <v>3638.1406715810299</v>
      </c>
      <c r="R2182" s="99">
        <v>0</v>
      </c>
      <c r="S2182" s="99">
        <v>1414.1048139035699</v>
      </c>
      <c r="T2182" s="99">
        <v>0</v>
      </c>
      <c r="U2182" s="99">
        <v>50690.920013427698</v>
      </c>
      <c r="V2182" s="99">
        <v>3169396.1436767601</v>
      </c>
      <c r="W2182" s="99">
        <v>17.159552829805801</v>
      </c>
      <c r="X2182" s="99">
        <v>551912.41322326695</v>
      </c>
      <c r="Y2182" s="99">
        <v>365128.76642990101</v>
      </c>
      <c r="Z2182" s="99">
        <v>191386.255470276</v>
      </c>
      <c r="AA2182" s="99">
        <v>0</v>
      </c>
      <c r="AB2182" s="99">
        <v>0</v>
      </c>
      <c r="AC2182" s="99">
        <v>15706887.6329346</v>
      </c>
      <c r="AD2182" s="99">
        <v>0</v>
      </c>
      <c r="AE2182" s="99">
        <v>12036.519104242299</v>
      </c>
      <c r="AF2182" s="99">
        <v>1311131.6426544201</v>
      </c>
      <c r="AG2182" s="99">
        <v>723155.91078948998</v>
      </c>
      <c r="AH2182" s="99">
        <v>0</v>
      </c>
      <c r="AI2182" s="99">
        <v>1310851.3186492899</v>
      </c>
      <c r="AJ2182" s="99">
        <v>362932.09162902797</v>
      </c>
      <c r="AK2182" s="99">
        <v>0</v>
      </c>
      <c r="AL2182" s="99">
        <v>192140.81244468701</v>
      </c>
      <c r="AM2182" s="99">
        <v>0</v>
      </c>
      <c r="AN2182" s="99">
        <v>15704313.712402301</v>
      </c>
      <c r="AO2182" s="99">
        <v>29520677.239257801</v>
      </c>
      <c r="AP2182" s="99">
        <v>161.86734613217399</v>
      </c>
      <c r="AQ2182" s="99">
        <v>4650179.1188964797</v>
      </c>
      <c r="AR2182" s="99">
        <v>0</v>
      </c>
      <c r="AS2182" s="99">
        <v>1567818.2899169901</v>
      </c>
      <c r="AT2182" s="99">
        <v>0</v>
      </c>
      <c r="AU2182" s="99">
        <v>0</v>
      </c>
      <c r="AV2182" s="99">
        <v>46279467.660156302</v>
      </c>
      <c r="AW2182" s="99">
        <v>0</v>
      </c>
      <c r="AX2182" s="99">
        <v>85297.361822128296</v>
      </c>
      <c r="AY2182" s="99">
        <v>12704969.2851563</v>
      </c>
      <c r="AZ2182" s="99">
        <v>6127077.66162109</v>
      </c>
      <c r="BA2182" s="99">
        <v>0</v>
      </c>
      <c r="BB2182" s="99">
        <v>12292655.762695299</v>
      </c>
      <c r="BC2182" s="99">
        <v>3115055.82894897</v>
      </c>
      <c r="BD2182" s="99">
        <v>0</v>
      </c>
      <c r="BE2182" s="99">
        <v>1573650.94952393</v>
      </c>
      <c r="BF2182" s="99">
        <v>0</v>
      </c>
      <c r="BG2182" s="99">
        <v>46256198.228515603</v>
      </c>
      <c r="BH2182" s="99">
        <v>7143473.7359619103</v>
      </c>
      <c r="BI2182" s="99">
        <v>0</v>
      </c>
      <c r="BJ2182" s="99">
        <v>1808934.7362518299</v>
      </c>
      <c r="BK2182" s="99">
        <v>1232648.3405303999</v>
      </c>
      <c r="BL2182" s="99">
        <v>0</v>
      </c>
      <c r="BM2182" s="99">
        <v>0</v>
      </c>
      <c r="BN2182" s="99">
        <v>0</v>
      </c>
      <c r="BO2182" s="99">
        <v>0</v>
      </c>
      <c r="BP2182" s="99">
        <v>0</v>
      </c>
      <c r="BQ2182" s="99">
        <v>0</v>
      </c>
      <c r="BR2182" s="99">
        <v>4149225.1191711398</v>
      </c>
      <c r="BS2182" s="99">
        <v>2284039.3154602102</v>
      </c>
      <c r="BT2182" s="99">
        <v>0</v>
      </c>
      <c r="BU2182" s="99">
        <v>799537.06999206496</v>
      </c>
      <c r="BV2182" s="99">
        <v>1630073.3489379899</v>
      </c>
      <c r="BW2182" s="99">
        <v>0</v>
      </c>
      <c r="BX2182" s="99">
        <v>115121.509908676</v>
      </c>
      <c r="BY2182" s="99">
        <v>0</v>
      </c>
      <c r="BZ2182" s="99">
        <v>0</v>
      </c>
      <c r="CA2182" s="99">
        <v>0</v>
      </c>
      <c r="CB2182" s="99">
        <v>3714091.5302429199</v>
      </c>
      <c r="CC2182" s="99">
        <v>34272928.2587891</v>
      </c>
      <c r="CD2182" s="99">
        <v>8931496.1632080097</v>
      </c>
      <c r="CE2182" s="99">
        <v>1410.93414697051</v>
      </c>
      <c r="CF2182" s="99">
        <v>191151.49640846299</v>
      </c>
      <c r="CG2182" s="99">
        <v>1566579.2881469701</v>
      </c>
      <c r="CH2182" s="99">
        <v>0</v>
      </c>
      <c r="CI2182" s="99">
        <v>70254.878136634798</v>
      </c>
      <c r="CJ2182" s="99">
        <v>3905048.81280518</v>
      </c>
      <c r="CK2182" s="99">
        <v>35829864.9443359</v>
      </c>
      <c r="CL2182" s="99">
        <v>9058081.2774658203</v>
      </c>
      <c r="CM2182" s="166">
        <v>120732.611022949</v>
      </c>
      <c r="CN2182" s="166">
        <v>19637722.0070801</v>
      </c>
      <c r="CO2182" s="166">
        <v>82096352.230468795</v>
      </c>
      <c r="CP2182" s="99">
        <v>9058081.2774658203</v>
      </c>
      <c r="CQ2182" s="99">
        <v>0</v>
      </c>
      <c r="CR2182" s="99">
        <v>0</v>
      </c>
      <c r="CS2182" s="99">
        <v>0</v>
      </c>
      <c r="CT2182" s="99">
        <v>0</v>
      </c>
      <c r="CU2182" s="98">
        <v>7958.396091007</v>
      </c>
      <c r="CV2182" s="98">
        <v>51631.271547062999</v>
      </c>
      <c r="CW2182" s="98">
        <v>3905243.0266513829</v>
      </c>
      <c r="CX2182" s="98">
        <v>35839507.546936072</v>
      </c>
    </row>
    <row r="2183" spans="1:102" x14ac:dyDescent="0.2">
      <c r="A2183" s="98" t="s">
        <v>188</v>
      </c>
      <c r="B2183" s="100">
        <v>41609</v>
      </c>
      <c r="C2183" s="99">
        <v>60550.477379322103</v>
      </c>
      <c r="D2183" s="99">
        <v>0.88044962599815302</v>
      </c>
      <c r="E2183" s="99">
        <v>7443.5703259110496</v>
      </c>
      <c r="F2183" s="99">
        <v>0</v>
      </c>
      <c r="G2183" s="99">
        <v>1415.68475297093</v>
      </c>
      <c r="H2183" s="99">
        <v>0</v>
      </c>
      <c r="I2183" s="99">
        <v>0</v>
      </c>
      <c r="J2183" s="99">
        <v>50318.221527576403</v>
      </c>
      <c r="K2183" s="99">
        <v>0</v>
      </c>
      <c r="L2183" s="99">
        <v>119.78068436123399</v>
      </c>
      <c r="M2183" s="99">
        <v>28461.7041921616</v>
      </c>
      <c r="N2183" s="99">
        <v>5588.7320138812102</v>
      </c>
      <c r="O2183" s="99">
        <v>0</v>
      </c>
      <c r="P2183" s="99">
        <v>30305.511315584201</v>
      </c>
      <c r="Q2183" s="99">
        <v>3560.05049917102</v>
      </c>
      <c r="R2183" s="99">
        <v>0</v>
      </c>
      <c r="S2183" s="99">
        <v>1409.7941387742801</v>
      </c>
      <c r="T2183" s="99">
        <v>1.00843643689586</v>
      </c>
      <c r="U2183" s="99">
        <v>50549.4987640381</v>
      </c>
      <c r="V2183" s="99">
        <v>3087664.7072753902</v>
      </c>
      <c r="W2183" s="99">
        <v>12.637661498971299</v>
      </c>
      <c r="X2183" s="99">
        <v>530636.136512756</v>
      </c>
      <c r="Y2183" s="99">
        <v>348198.77693176299</v>
      </c>
      <c r="Z2183" s="99">
        <v>192935.54115486101</v>
      </c>
      <c r="AA2183" s="99">
        <v>0</v>
      </c>
      <c r="AB2183" s="99">
        <v>0</v>
      </c>
      <c r="AC2183" s="99">
        <v>15624058.857543901</v>
      </c>
      <c r="AD2183" s="99">
        <v>0</v>
      </c>
      <c r="AE2183" s="99">
        <v>9616.3468590974808</v>
      </c>
      <c r="AF2183" s="99">
        <v>1295042.56567383</v>
      </c>
      <c r="AG2183" s="99">
        <v>696870.46271514904</v>
      </c>
      <c r="AH2183" s="99">
        <v>0</v>
      </c>
      <c r="AI2183" s="99">
        <v>1268857.58586121</v>
      </c>
      <c r="AJ2183" s="99">
        <v>355857.49222564697</v>
      </c>
      <c r="AK2183" s="99">
        <v>0</v>
      </c>
      <c r="AL2183" s="99">
        <v>192916.32688522301</v>
      </c>
      <c r="AM2183" s="99">
        <v>81.0029074791819</v>
      </c>
      <c r="AN2183" s="99">
        <v>15622298.0825195</v>
      </c>
      <c r="AO2183" s="99">
        <v>28928016.651122998</v>
      </c>
      <c r="AP2183" s="99">
        <v>115.10765635408499</v>
      </c>
      <c r="AQ2183" s="99">
        <v>4469332.7068481399</v>
      </c>
      <c r="AR2183" s="99">
        <v>0</v>
      </c>
      <c r="AS2183" s="99">
        <v>1589830.25028992</v>
      </c>
      <c r="AT2183" s="99">
        <v>0</v>
      </c>
      <c r="AU2183" s="99">
        <v>0</v>
      </c>
      <c r="AV2183" s="99">
        <v>46439571.650390603</v>
      </c>
      <c r="AW2183" s="99">
        <v>0</v>
      </c>
      <c r="AX2183" s="99">
        <v>68468.148067474394</v>
      </c>
      <c r="AY2183" s="99">
        <v>12469628.044799799</v>
      </c>
      <c r="AZ2183" s="99">
        <v>5921113.2825317401</v>
      </c>
      <c r="BA2183" s="99">
        <v>0</v>
      </c>
      <c r="BB2183" s="99">
        <v>11891881.271850601</v>
      </c>
      <c r="BC2183" s="99">
        <v>3066327.9466247601</v>
      </c>
      <c r="BD2183" s="99">
        <v>0</v>
      </c>
      <c r="BE2183" s="99">
        <v>1589458.85339355</v>
      </c>
      <c r="BF2183" s="99">
        <v>588.47974463552202</v>
      </c>
      <c r="BG2183" s="99">
        <v>46403824.3291016</v>
      </c>
      <c r="BH2183" s="99">
        <v>7053966.2568969699</v>
      </c>
      <c r="BI2183" s="99">
        <v>0</v>
      </c>
      <c r="BJ2183" s="99">
        <v>1775131.31034851</v>
      </c>
      <c r="BK2183" s="99">
        <v>1194658.0505371101</v>
      </c>
      <c r="BL2183" s="99">
        <v>0</v>
      </c>
      <c r="BM2183" s="99">
        <v>0</v>
      </c>
      <c r="BN2183" s="99">
        <v>0</v>
      </c>
      <c r="BO2183" s="99">
        <v>0</v>
      </c>
      <c r="BP2183" s="99">
        <v>0</v>
      </c>
      <c r="BQ2183" s="99">
        <v>0</v>
      </c>
      <c r="BR2183" s="99">
        <v>4106362.3708190899</v>
      </c>
      <c r="BS2183" s="99">
        <v>2216654.2728271498</v>
      </c>
      <c r="BT2183" s="99">
        <v>0</v>
      </c>
      <c r="BU2183" s="99">
        <v>897837.33999633801</v>
      </c>
      <c r="BV2183" s="99">
        <v>1612884.5267334001</v>
      </c>
      <c r="BW2183" s="99">
        <v>0</v>
      </c>
      <c r="BX2183" s="99">
        <v>129509.219891548</v>
      </c>
      <c r="BY2183" s="99">
        <v>0</v>
      </c>
      <c r="BZ2183" s="99">
        <v>0</v>
      </c>
      <c r="CA2183" s="99">
        <v>0</v>
      </c>
      <c r="CB2183" s="99">
        <v>3626305.3913879399</v>
      </c>
      <c r="CC2183" s="99">
        <v>33332137.190917999</v>
      </c>
      <c r="CD2183" s="99">
        <v>8827197.44287109</v>
      </c>
      <c r="CE2183" s="99">
        <v>1416.1837737113201</v>
      </c>
      <c r="CF2183" s="99">
        <v>193263.040819168</v>
      </c>
      <c r="CG2183" s="99">
        <v>1593289.9835205099</v>
      </c>
      <c r="CH2183" s="99">
        <v>0</v>
      </c>
      <c r="CI2183" s="99">
        <v>69414.885159492507</v>
      </c>
      <c r="CJ2183" s="99">
        <v>3820779.2868957501</v>
      </c>
      <c r="CK2183" s="99">
        <v>34926237.988281302</v>
      </c>
      <c r="CL2183" s="99">
        <v>8957276.38037109</v>
      </c>
      <c r="CM2183" s="166">
        <v>119760.921420097</v>
      </c>
      <c r="CN2183" s="166">
        <v>19438240.096923798</v>
      </c>
      <c r="CO2183" s="166">
        <v>81346525.444335893</v>
      </c>
      <c r="CP2183" s="99">
        <v>8957276.38037109</v>
      </c>
      <c r="CQ2183" s="99">
        <v>0</v>
      </c>
      <c r="CR2183" s="99">
        <v>0</v>
      </c>
      <c r="CS2183" s="99">
        <v>0</v>
      </c>
      <c r="CT2183" s="99">
        <v>0</v>
      </c>
      <c r="CU2183" s="98">
        <v>7665.8567961070003</v>
      </c>
      <c r="CV2183" s="98">
        <v>51543.049288654998</v>
      </c>
      <c r="CW2183" s="98">
        <v>3819568.432207108</v>
      </c>
      <c r="CX2183" s="98">
        <v>34925427.174438506</v>
      </c>
    </row>
    <row r="2184" spans="1:102" x14ac:dyDescent="0.2">
      <c r="A2184" s="98" t="s">
        <v>188</v>
      </c>
      <c r="B2184" s="100">
        <v>41699</v>
      </c>
      <c r="C2184" s="99">
        <v>60638.882970333099</v>
      </c>
      <c r="D2184" s="99">
        <v>0</v>
      </c>
      <c r="E2184" s="99">
        <v>7213.9072357416198</v>
      </c>
      <c r="F2184" s="99">
        <v>0</v>
      </c>
      <c r="G2184" s="99">
        <v>1429.5081049799901</v>
      </c>
      <c r="H2184" s="99">
        <v>0</v>
      </c>
      <c r="I2184" s="99">
        <v>0</v>
      </c>
      <c r="J2184" s="99">
        <v>50193.193396568298</v>
      </c>
      <c r="K2184" s="99">
        <v>0</v>
      </c>
      <c r="L2184" s="99">
        <v>121.482927079313</v>
      </c>
      <c r="M2184" s="99">
        <v>28603.109922647502</v>
      </c>
      <c r="N2184" s="99">
        <v>5529.66864961386</v>
      </c>
      <c r="O2184" s="99">
        <v>0</v>
      </c>
      <c r="P2184" s="99">
        <v>30005.278997421301</v>
      </c>
      <c r="Q2184" s="99">
        <v>3529.5833963751802</v>
      </c>
      <c r="R2184" s="99">
        <v>0</v>
      </c>
      <c r="S2184" s="99">
        <v>1424.83220624924</v>
      </c>
      <c r="T2184" s="99">
        <v>1.0019917062163599</v>
      </c>
      <c r="U2184" s="99">
        <v>50351.425031662002</v>
      </c>
      <c r="V2184" s="99">
        <v>3100567.4412536598</v>
      </c>
      <c r="W2184" s="99">
        <v>0</v>
      </c>
      <c r="X2184" s="99">
        <v>516474.067733765</v>
      </c>
      <c r="Y2184" s="99">
        <v>339728.77599334699</v>
      </c>
      <c r="Z2184" s="99">
        <v>193863.773097992</v>
      </c>
      <c r="AA2184" s="99">
        <v>0</v>
      </c>
      <c r="AB2184" s="99">
        <v>0</v>
      </c>
      <c r="AC2184" s="99">
        <v>15517012.2353516</v>
      </c>
      <c r="AD2184" s="99">
        <v>0</v>
      </c>
      <c r="AE2184" s="99">
        <v>11277.339802146</v>
      </c>
      <c r="AF2184" s="99">
        <v>1298742.72044373</v>
      </c>
      <c r="AG2184" s="99">
        <v>686108.46860504197</v>
      </c>
      <c r="AH2184" s="99">
        <v>0</v>
      </c>
      <c r="AI2184" s="99">
        <v>1254047.50286865</v>
      </c>
      <c r="AJ2184" s="99">
        <v>358172.18122863799</v>
      </c>
      <c r="AK2184" s="99">
        <v>0</v>
      </c>
      <c r="AL2184" s="99">
        <v>192089.96117973301</v>
      </c>
      <c r="AM2184" s="99">
        <v>80.687062706798301</v>
      </c>
      <c r="AN2184" s="99">
        <v>15529235.3636475</v>
      </c>
      <c r="AO2184" s="99">
        <v>29206721.574218798</v>
      </c>
      <c r="AP2184" s="99">
        <v>0</v>
      </c>
      <c r="AQ2184" s="99">
        <v>4369113.1235961895</v>
      </c>
      <c r="AR2184" s="99">
        <v>0</v>
      </c>
      <c r="AS2184" s="99">
        <v>1603466.8229370101</v>
      </c>
      <c r="AT2184" s="99">
        <v>0</v>
      </c>
      <c r="AU2184" s="99">
        <v>0</v>
      </c>
      <c r="AV2184" s="99">
        <v>46454030.588378899</v>
      </c>
      <c r="AW2184" s="99">
        <v>0</v>
      </c>
      <c r="AX2184" s="99">
        <v>88843.960629463196</v>
      </c>
      <c r="AY2184" s="99">
        <v>12487839.951538101</v>
      </c>
      <c r="AZ2184" s="99">
        <v>5845114.6549072303</v>
      </c>
      <c r="BA2184" s="99">
        <v>0</v>
      </c>
      <c r="BB2184" s="99">
        <v>11775112.4498291</v>
      </c>
      <c r="BC2184" s="99">
        <v>3078143.2434997601</v>
      </c>
      <c r="BD2184" s="99">
        <v>0</v>
      </c>
      <c r="BE2184" s="99">
        <v>1590327.4828643801</v>
      </c>
      <c r="BF2184" s="99">
        <v>590.22262905538105</v>
      </c>
      <c r="BG2184" s="99">
        <v>46605591.732421897</v>
      </c>
      <c r="BH2184" s="99">
        <v>7031494.40734863</v>
      </c>
      <c r="BI2184" s="99">
        <v>0</v>
      </c>
      <c r="BJ2184" s="99">
        <v>1741784.21903992</v>
      </c>
      <c r="BK2184" s="99">
        <v>1178865.48924255</v>
      </c>
      <c r="BL2184" s="99">
        <v>0</v>
      </c>
      <c r="BM2184" s="99">
        <v>0</v>
      </c>
      <c r="BN2184" s="99">
        <v>0</v>
      </c>
      <c r="BO2184" s="99">
        <v>0</v>
      </c>
      <c r="BP2184" s="99">
        <v>0</v>
      </c>
      <c r="BQ2184" s="99">
        <v>0</v>
      </c>
      <c r="BR2184" s="99">
        <v>4106485.5592041002</v>
      </c>
      <c r="BS2184" s="99">
        <v>2191496.0746765099</v>
      </c>
      <c r="BT2184" s="99">
        <v>0</v>
      </c>
      <c r="BU2184" s="99">
        <v>879707.35999298096</v>
      </c>
      <c r="BV2184" s="99">
        <v>1621742.05467224</v>
      </c>
      <c r="BW2184" s="99">
        <v>0</v>
      </c>
      <c r="BX2184" s="99">
        <v>133051.71989631699</v>
      </c>
      <c r="BY2184" s="99">
        <v>0</v>
      </c>
      <c r="BZ2184" s="99">
        <v>0</v>
      </c>
      <c r="CA2184" s="99">
        <v>0</v>
      </c>
      <c r="CB2184" s="99">
        <v>3620815.41864014</v>
      </c>
      <c r="CC2184" s="99">
        <v>33586291.894531302</v>
      </c>
      <c r="CD2184" s="99">
        <v>8788476.2575683594</v>
      </c>
      <c r="CE2184" s="99">
        <v>1430.8699704706701</v>
      </c>
      <c r="CF2184" s="99">
        <v>193872.398984909</v>
      </c>
      <c r="CG2184" s="99">
        <v>1602097.19906616</v>
      </c>
      <c r="CH2184" s="99">
        <v>0</v>
      </c>
      <c r="CI2184" s="99">
        <v>69251.648921012893</v>
      </c>
      <c r="CJ2184" s="99">
        <v>3815699.4634094201</v>
      </c>
      <c r="CK2184" s="99">
        <v>35190100.206054702</v>
      </c>
      <c r="CL2184" s="99">
        <v>8916194.5029296894</v>
      </c>
      <c r="CM2184" s="166">
        <v>119429.40963840501</v>
      </c>
      <c r="CN2184" s="166">
        <v>19352988.8212891</v>
      </c>
      <c r="CO2184" s="166">
        <v>81581313.338867202</v>
      </c>
      <c r="CP2184" s="99">
        <v>8916194.5029296894</v>
      </c>
      <c r="CQ2184" s="99">
        <v>0</v>
      </c>
      <c r="CR2184" s="99">
        <v>0</v>
      </c>
      <c r="CS2184" s="99">
        <v>0</v>
      </c>
      <c r="CT2184" s="99">
        <v>0</v>
      </c>
      <c r="CU2184" s="98">
        <v>7381.0403645910001</v>
      </c>
      <c r="CV2184" s="98">
        <v>51427.489171599998</v>
      </c>
      <c r="CW2184" s="98">
        <v>3814687.817625049</v>
      </c>
      <c r="CX2184" s="98">
        <v>35188389.093597464</v>
      </c>
    </row>
    <row r="2185" spans="1:102" x14ac:dyDescent="0.2">
      <c r="A2185" s="98" t="s">
        <v>188</v>
      </c>
      <c r="B2185" s="100">
        <v>41791</v>
      </c>
      <c r="C2185" s="99">
        <v>60115.020383834802</v>
      </c>
      <c r="D2185" s="99">
        <v>0</v>
      </c>
      <c r="E2185" s="99">
        <v>7043.6270113587398</v>
      </c>
      <c r="F2185" s="99">
        <v>0</v>
      </c>
      <c r="G2185" s="99">
        <v>1430.0588438063901</v>
      </c>
      <c r="H2185" s="99">
        <v>0</v>
      </c>
      <c r="I2185" s="99">
        <v>0</v>
      </c>
      <c r="J2185" s="99">
        <v>50112.0507526398</v>
      </c>
      <c r="K2185" s="99">
        <v>0</v>
      </c>
      <c r="L2185" s="99">
        <v>237.72553610615401</v>
      </c>
      <c r="M2185" s="99">
        <v>28347.7049765587</v>
      </c>
      <c r="N2185" s="99">
        <v>5488.0505703091603</v>
      </c>
      <c r="O2185" s="99">
        <v>0</v>
      </c>
      <c r="P2185" s="99">
        <v>29582.6439766884</v>
      </c>
      <c r="Q2185" s="99">
        <v>3482.7720574140499</v>
      </c>
      <c r="R2185" s="99">
        <v>0</v>
      </c>
      <c r="S2185" s="99">
        <v>1427.98285341263</v>
      </c>
      <c r="T2185" s="99">
        <v>1.0084624670998901</v>
      </c>
      <c r="U2185" s="99">
        <v>50218.689703941302</v>
      </c>
      <c r="V2185" s="99">
        <v>3060940.2307434101</v>
      </c>
      <c r="W2185" s="99">
        <v>0</v>
      </c>
      <c r="X2185" s="99">
        <v>501910.428722382</v>
      </c>
      <c r="Y2185" s="99">
        <v>329827.852684021</v>
      </c>
      <c r="Z2185" s="99">
        <v>194453.612724304</v>
      </c>
      <c r="AA2185" s="99">
        <v>0</v>
      </c>
      <c r="AB2185" s="99">
        <v>0</v>
      </c>
      <c r="AC2185" s="99">
        <v>15451067.0541992</v>
      </c>
      <c r="AD2185" s="99">
        <v>0</v>
      </c>
      <c r="AE2185" s="99">
        <v>12446.097372889501</v>
      </c>
      <c r="AF2185" s="99">
        <v>1292491.82133484</v>
      </c>
      <c r="AG2185" s="99">
        <v>672042.64510345506</v>
      </c>
      <c r="AH2185" s="99">
        <v>0</v>
      </c>
      <c r="AI2185" s="99">
        <v>1229582.9603881801</v>
      </c>
      <c r="AJ2185" s="99">
        <v>349906.22719955398</v>
      </c>
      <c r="AK2185" s="99">
        <v>0</v>
      </c>
      <c r="AL2185" s="99">
        <v>194158.938804626</v>
      </c>
      <c r="AM2185" s="99">
        <v>87.310740754008293</v>
      </c>
      <c r="AN2185" s="99">
        <v>15442824.6915283</v>
      </c>
      <c r="AO2185" s="99">
        <v>28881726.386230499</v>
      </c>
      <c r="AP2185" s="99">
        <v>0</v>
      </c>
      <c r="AQ2185" s="99">
        <v>4236198.3436279297</v>
      </c>
      <c r="AR2185" s="99">
        <v>0</v>
      </c>
      <c r="AS2185" s="99">
        <v>1611114.0453949</v>
      </c>
      <c r="AT2185" s="99">
        <v>0</v>
      </c>
      <c r="AU2185" s="99">
        <v>0</v>
      </c>
      <c r="AV2185" s="99">
        <v>46395277.761718802</v>
      </c>
      <c r="AW2185" s="99">
        <v>0</v>
      </c>
      <c r="AX2185" s="99">
        <v>106962.54266452799</v>
      </c>
      <c r="AY2185" s="99">
        <v>12588651.631347699</v>
      </c>
      <c r="AZ2185" s="99">
        <v>5763279.9298095703</v>
      </c>
      <c r="BA2185" s="99">
        <v>0</v>
      </c>
      <c r="BB2185" s="99">
        <v>11612855.719848599</v>
      </c>
      <c r="BC2185" s="99">
        <v>3010712.17578125</v>
      </c>
      <c r="BD2185" s="99">
        <v>0</v>
      </c>
      <c r="BE2185" s="99">
        <v>1608505.8889465299</v>
      </c>
      <c r="BF2185" s="99">
        <v>640.88235380500601</v>
      </c>
      <c r="BG2185" s="99">
        <v>46390717.550781302</v>
      </c>
      <c r="BH2185" s="99">
        <v>6992821.3577270498</v>
      </c>
      <c r="BI2185" s="99">
        <v>0</v>
      </c>
      <c r="BJ2185" s="99">
        <v>1712921.1630096401</v>
      </c>
      <c r="BK2185" s="99">
        <v>1151402.5567932101</v>
      </c>
      <c r="BL2185" s="99">
        <v>0</v>
      </c>
      <c r="BM2185" s="99">
        <v>0</v>
      </c>
      <c r="BN2185" s="99">
        <v>0</v>
      </c>
      <c r="BO2185" s="99">
        <v>0</v>
      </c>
      <c r="BP2185" s="99">
        <v>0</v>
      </c>
      <c r="BQ2185" s="99">
        <v>0</v>
      </c>
      <c r="BR2185" s="99">
        <v>4134617.21343994</v>
      </c>
      <c r="BS2185" s="99">
        <v>2156356.6922912602</v>
      </c>
      <c r="BT2185" s="99">
        <v>0</v>
      </c>
      <c r="BU2185" s="99">
        <v>880934.14999389602</v>
      </c>
      <c r="BV2185" s="99">
        <v>1597902.14776611</v>
      </c>
      <c r="BW2185" s="99">
        <v>0</v>
      </c>
      <c r="BX2185" s="99">
        <v>134582.449895859</v>
      </c>
      <c r="BY2185" s="99">
        <v>0</v>
      </c>
      <c r="BZ2185" s="99">
        <v>0</v>
      </c>
      <c r="CA2185" s="99">
        <v>0</v>
      </c>
      <c r="CB2185" s="99">
        <v>3560971.48400879</v>
      </c>
      <c r="CC2185" s="99">
        <v>33200011.002197299</v>
      </c>
      <c r="CD2185" s="99">
        <v>8706355.1081543006</v>
      </c>
      <c r="CE2185" s="99">
        <v>1431.2503057271199</v>
      </c>
      <c r="CF2185" s="99">
        <v>194547.65483665501</v>
      </c>
      <c r="CG2185" s="99">
        <v>1612182.46203613</v>
      </c>
      <c r="CH2185" s="99">
        <v>0</v>
      </c>
      <c r="CI2185" s="99">
        <v>68577.902235984802</v>
      </c>
      <c r="CJ2185" s="99">
        <v>3756187.6572570801</v>
      </c>
      <c r="CK2185" s="99">
        <v>34812124.872070298</v>
      </c>
      <c r="CL2185" s="99">
        <v>8835454.9501953106</v>
      </c>
      <c r="CM2185" s="166">
        <v>118619.420414925</v>
      </c>
      <c r="CN2185" s="166">
        <v>19249788.628173798</v>
      </c>
      <c r="CO2185" s="166">
        <v>81262463.524414107</v>
      </c>
      <c r="CP2185" s="99">
        <v>8835454.9501953106</v>
      </c>
      <c r="CQ2185" s="99">
        <v>0</v>
      </c>
      <c r="CR2185" s="99">
        <v>0</v>
      </c>
      <c r="CS2185" s="99">
        <v>0</v>
      </c>
      <c r="CT2185" s="99">
        <v>0</v>
      </c>
      <c r="CU2185" s="98">
        <v>7154.3482279339996</v>
      </c>
      <c r="CV2185" s="98">
        <v>51350.854556001999</v>
      </c>
      <c r="CW2185" s="98">
        <v>3755519.1388454451</v>
      </c>
      <c r="CX2185" s="98">
        <v>34812193.464233428</v>
      </c>
    </row>
    <row r="2186" spans="1:102" x14ac:dyDescent="0.2">
      <c r="A2186" s="98" t="s">
        <v>188</v>
      </c>
      <c r="B2186" s="100">
        <v>41883</v>
      </c>
      <c r="C2186" s="99">
        <v>60018.257823467298</v>
      </c>
      <c r="D2186" s="99">
        <v>0</v>
      </c>
      <c r="E2186" s="99">
        <v>6829.16751158237</v>
      </c>
      <c r="F2186" s="99">
        <v>0</v>
      </c>
      <c r="G2186" s="99">
        <v>1408.25922606885</v>
      </c>
      <c r="H2186" s="99">
        <v>0</v>
      </c>
      <c r="I2186" s="99">
        <v>0</v>
      </c>
      <c r="J2186" s="99">
        <v>49919.340732097597</v>
      </c>
      <c r="K2186" s="99">
        <v>0</v>
      </c>
      <c r="L2186" s="99">
        <v>124.338901547715</v>
      </c>
      <c r="M2186" s="99">
        <v>28396.718774318699</v>
      </c>
      <c r="N2186" s="99">
        <v>5449.0300363898295</v>
      </c>
      <c r="O2186" s="99">
        <v>0</v>
      </c>
      <c r="P2186" s="99">
        <v>29516.220719099001</v>
      </c>
      <c r="Q2186" s="99">
        <v>3422.6134472787398</v>
      </c>
      <c r="R2186" s="99">
        <v>0</v>
      </c>
      <c r="S2186" s="99">
        <v>1407.6615262180601</v>
      </c>
      <c r="T2186" s="99">
        <v>0.98094879875861796</v>
      </c>
      <c r="U2186" s="99">
        <v>50011.586758613601</v>
      </c>
      <c r="V2186" s="99">
        <v>3042429.4508972201</v>
      </c>
      <c r="W2186" s="99">
        <v>0</v>
      </c>
      <c r="X2186" s="99">
        <v>483715.33991622902</v>
      </c>
      <c r="Y2186" s="99">
        <v>320997.39333724999</v>
      </c>
      <c r="Z2186" s="99">
        <v>195427.90530014</v>
      </c>
      <c r="AA2186" s="99">
        <v>0</v>
      </c>
      <c r="AB2186" s="99">
        <v>0</v>
      </c>
      <c r="AC2186" s="99">
        <v>15397790.111938501</v>
      </c>
      <c r="AD2186" s="99">
        <v>0</v>
      </c>
      <c r="AE2186" s="99">
        <v>13452.868911147099</v>
      </c>
      <c r="AF2186" s="99">
        <v>1286390.72087097</v>
      </c>
      <c r="AG2186" s="99">
        <v>668974.015182495</v>
      </c>
      <c r="AH2186" s="99">
        <v>0</v>
      </c>
      <c r="AI2186" s="99">
        <v>1214851.73164368</v>
      </c>
      <c r="AJ2186" s="99">
        <v>340363.33335495001</v>
      </c>
      <c r="AK2186" s="99">
        <v>0</v>
      </c>
      <c r="AL2186" s="99">
        <v>195410.64229965201</v>
      </c>
      <c r="AM2186" s="99">
        <v>8.8157828339608404</v>
      </c>
      <c r="AN2186" s="99">
        <v>15425726.3352051</v>
      </c>
      <c r="AO2186" s="99">
        <v>28821554.338622998</v>
      </c>
      <c r="AP2186" s="99">
        <v>0</v>
      </c>
      <c r="AQ2186" s="99">
        <v>4104673.47723389</v>
      </c>
      <c r="AR2186" s="99">
        <v>0</v>
      </c>
      <c r="AS2186" s="99">
        <v>1615451.13665771</v>
      </c>
      <c r="AT2186" s="99">
        <v>0</v>
      </c>
      <c r="AU2186" s="99">
        <v>0</v>
      </c>
      <c r="AV2186" s="99">
        <v>46363104.392578103</v>
      </c>
      <c r="AW2186" s="99">
        <v>0</v>
      </c>
      <c r="AX2186" s="99">
        <v>95895.476263999895</v>
      </c>
      <c r="AY2186" s="99">
        <v>12561873.830566401</v>
      </c>
      <c r="AZ2186" s="99">
        <v>5760516.4992065402</v>
      </c>
      <c r="BA2186" s="99">
        <v>0</v>
      </c>
      <c r="BB2186" s="99">
        <v>11545564.6906738</v>
      </c>
      <c r="BC2186" s="99">
        <v>2956149.2195434598</v>
      </c>
      <c r="BD2186" s="99">
        <v>0</v>
      </c>
      <c r="BE2186" s="99">
        <v>1615424.68751526</v>
      </c>
      <c r="BF2186" s="99">
        <v>65.9475350268185</v>
      </c>
      <c r="BG2186" s="99">
        <v>46298773.686035201</v>
      </c>
      <c r="BH2186" s="99">
        <v>7036818.3173828097</v>
      </c>
      <c r="BI2186" s="99">
        <v>0</v>
      </c>
      <c r="BJ2186" s="99">
        <v>1682601.2468109101</v>
      </c>
      <c r="BK2186" s="99">
        <v>1126210.22259521</v>
      </c>
      <c r="BL2186" s="99">
        <v>0</v>
      </c>
      <c r="BM2186" s="99">
        <v>0</v>
      </c>
      <c r="BN2186" s="99">
        <v>0</v>
      </c>
      <c r="BO2186" s="99">
        <v>0</v>
      </c>
      <c r="BP2186" s="99">
        <v>0</v>
      </c>
      <c r="BQ2186" s="99">
        <v>0</v>
      </c>
      <c r="BR2186" s="99">
        <v>4142778.3285827599</v>
      </c>
      <c r="BS2186" s="99">
        <v>2156685.78302002</v>
      </c>
      <c r="BT2186" s="99">
        <v>0</v>
      </c>
      <c r="BU2186" s="99">
        <v>740894.67999267601</v>
      </c>
      <c r="BV2186" s="99">
        <v>1575783.19207764</v>
      </c>
      <c r="BW2186" s="99">
        <v>0</v>
      </c>
      <c r="BX2186" s="99">
        <v>117950.83991336801</v>
      </c>
      <c r="BY2186" s="99">
        <v>0</v>
      </c>
      <c r="BZ2186" s="99">
        <v>0</v>
      </c>
      <c r="CA2186" s="99">
        <v>0</v>
      </c>
      <c r="CB2186" s="99">
        <v>3523230.7186889602</v>
      </c>
      <c r="CC2186" s="99">
        <v>32932017.386474598</v>
      </c>
      <c r="CD2186" s="99">
        <v>8706450.3114013709</v>
      </c>
      <c r="CE2186" s="99">
        <v>1409.4701557308399</v>
      </c>
      <c r="CF2186" s="99">
        <v>195490.829713821</v>
      </c>
      <c r="CG2186" s="99">
        <v>1615825.63023376</v>
      </c>
      <c r="CH2186" s="99">
        <v>0</v>
      </c>
      <c r="CI2186" s="99">
        <v>68295.872605323806</v>
      </c>
      <c r="CJ2186" s="99">
        <v>3718328.1557006799</v>
      </c>
      <c r="CK2186" s="99">
        <v>34535941.899902299</v>
      </c>
      <c r="CL2186" s="99">
        <v>8837468.41870117</v>
      </c>
      <c r="CM2186" s="166">
        <v>118087.033738136</v>
      </c>
      <c r="CN2186" s="166">
        <v>19111756.189208999</v>
      </c>
      <c r="CO2186" s="166">
        <v>80905581.918945298</v>
      </c>
      <c r="CP2186" s="99">
        <v>8837468.41870117</v>
      </c>
      <c r="CQ2186" s="99">
        <v>0</v>
      </c>
      <c r="CR2186" s="99">
        <v>0</v>
      </c>
      <c r="CS2186" s="99">
        <v>0</v>
      </c>
      <c r="CT2186" s="99">
        <v>0</v>
      </c>
      <c r="CU2186" s="98">
        <v>6921.6093060009998</v>
      </c>
      <c r="CV2186" s="98">
        <v>51148.535114017999</v>
      </c>
      <c r="CW2186" s="98">
        <v>3718721.5484027811</v>
      </c>
      <c r="CX2186" s="98">
        <v>34547843.016708359</v>
      </c>
    </row>
    <row r="2187" spans="1:102" x14ac:dyDescent="0.2">
      <c r="A2187" s="98" t="s">
        <v>188</v>
      </c>
      <c r="B2187" s="100">
        <v>41974</v>
      </c>
      <c r="C2187" s="99">
        <v>59721.703519821203</v>
      </c>
      <c r="D2187" s="99">
        <v>0</v>
      </c>
      <c r="E2187" s="99">
        <v>6817.8002368807802</v>
      </c>
      <c r="F2187" s="99">
        <v>0</v>
      </c>
      <c r="G2187" s="99">
        <v>1389.4137269258499</v>
      </c>
      <c r="H2187" s="99">
        <v>0</v>
      </c>
      <c r="I2187" s="99">
        <v>0</v>
      </c>
      <c r="J2187" s="99">
        <v>49418.060645580299</v>
      </c>
      <c r="K2187" s="99">
        <v>0</v>
      </c>
      <c r="L2187" s="99">
        <v>110.790566879325</v>
      </c>
      <c r="M2187" s="99">
        <v>28338.9883236885</v>
      </c>
      <c r="N2187" s="99">
        <v>5407.76805275679</v>
      </c>
      <c r="O2187" s="99">
        <v>0</v>
      </c>
      <c r="P2187" s="99">
        <v>29300.611543416999</v>
      </c>
      <c r="Q2187" s="99">
        <v>3410.3826687634</v>
      </c>
      <c r="R2187" s="99">
        <v>0</v>
      </c>
      <c r="S2187" s="99">
        <v>1382.7995768338401</v>
      </c>
      <c r="T2187" s="99">
        <v>1.00787141168257</v>
      </c>
      <c r="U2187" s="99">
        <v>49465.6534547806</v>
      </c>
      <c r="V2187" s="99">
        <v>3011919.7955932599</v>
      </c>
      <c r="W2187" s="99">
        <v>0</v>
      </c>
      <c r="X2187" s="99">
        <v>471116.26638031</v>
      </c>
      <c r="Y2187" s="99">
        <v>314893.98552322399</v>
      </c>
      <c r="Z2187" s="99">
        <v>190748.322603226</v>
      </c>
      <c r="AA2187" s="99">
        <v>0</v>
      </c>
      <c r="AB2187" s="99">
        <v>0</v>
      </c>
      <c r="AC2187" s="99">
        <v>15234950.111816401</v>
      </c>
      <c r="AD2187" s="99">
        <v>0</v>
      </c>
      <c r="AE2187" s="99">
        <v>8719.1884616613406</v>
      </c>
      <c r="AF2187" s="99">
        <v>1280340.99520874</v>
      </c>
      <c r="AG2187" s="99">
        <v>653369.61402130104</v>
      </c>
      <c r="AH2187" s="99">
        <v>0</v>
      </c>
      <c r="AI2187" s="99">
        <v>1203574.76916504</v>
      </c>
      <c r="AJ2187" s="99">
        <v>340671.43675613397</v>
      </c>
      <c r="AK2187" s="99">
        <v>0</v>
      </c>
      <c r="AL2187" s="99">
        <v>190449.67696952799</v>
      </c>
      <c r="AM2187" s="99">
        <v>114.872490646318</v>
      </c>
      <c r="AN2187" s="99">
        <v>15246165.7231445</v>
      </c>
      <c r="AO2187" s="99">
        <v>28686281.658691399</v>
      </c>
      <c r="AP2187" s="99">
        <v>0</v>
      </c>
      <c r="AQ2187" s="99">
        <v>4015170.9916076702</v>
      </c>
      <c r="AR2187" s="99">
        <v>0</v>
      </c>
      <c r="AS2187" s="99">
        <v>1587308.29414368</v>
      </c>
      <c r="AT2187" s="99">
        <v>0</v>
      </c>
      <c r="AU2187" s="99">
        <v>0</v>
      </c>
      <c r="AV2187" s="99">
        <v>46236467.0634766</v>
      </c>
      <c r="AW2187" s="99">
        <v>0</v>
      </c>
      <c r="AX2187" s="99">
        <v>79596.101209640503</v>
      </c>
      <c r="AY2187" s="99">
        <v>12577629.557006801</v>
      </c>
      <c r="AZ2187" s="99">
        <v>5661293.9070434598</v>
      </c>
      <c r="BA2187" s="99">
        <v>0</v>
      </c>
      <c r="BB2187" s="99">
        <v>11490228.700073199</v>
      </c>
      <c r="BC2187" s="99">
        <v>2971291.8125915499</v>
      </c>
      <c r="BD2187" s="99">
        <v>0</v>
      </c>
      <c r="BE2187" s="99">
        <v>1584013.91273499</v>
      </c>
      <c r="BF2187" s="99">
        <v>844.58320803940296</v>
      </c>
      <c r="BG2187" s="99">
        <v>46223880.3447266</v>
      </c>
      <c r="BH2187" s="99">
        <v>7047796.51416016</v>
      </c>
      <c r="BI2187" s="99">
        <v>0</v>
      </c>
      <c r="BJ2187" s="99">
        <v>1662057.10443115</v>
      </c>
      <c r="BK2187" s="99">
        <v>1109924.7865753199</v>
      </c>
      <c r="BL2187" s="99">
        <v>0</v>
      </c>
      <c r="BM2187" s="99">
        <v>0</v>
      </c>
      <c r="BN2187" s="99">
        <v>0</v>
      </c>
      <c r="BO2187" s="99">
        <v>0</v>
      </c>
      <c r="BP2187" s="99">
        <v>0</v>
      </c>
      <c r="BQ2187" s="99">
        <v>0</v>
      </c>
      <c r="BR2187" s="99">
        <v>4155204.0994567899</v>
      </c>
      <c r="BS2187" s="99">
        <v>2126110.7310791002</v>
      </c>
      <c r="BT2187" s="99">
        <v>0</v>
      </c>
      <c r="BU2187" s="99">
        <v>850048.01999664295</v>
      </c>
      <c r="BV2187" s="99">
        <v>1590146.33106995</v>
      </c>
      <c r="BW2187" s="99">
        <v>0</v>
      </c>
      <c r="BX2187" s="99">
        <v>129171.429889679</v>
      </c>
      <c r="BY2187" s="99">
        <v>0</v>
      </c>
      <c r="BZ2187" s="99">
        <v>0</v>
      </c>
      <c r="CA2187" s="99">
        <v>0</v>
      </c>
      <c r="CB2187" s="99">
        <v>3482244.1269226102</v>
      </c>
      <c r="CC2187" s="99">
        <v>32633550.529785201</v>
      </c>
      <c r="CD2187" s="99">
        <v>8706528.4853515606</v>
      </c>
      <c r="CE2187" s="99">
        <v>1389.6303546577701</v>
      </c>
      <c r="CF2187" s="99">
        <v>190712.71284294099</v>
      </c>
      <c r="CG2187" s="99">
        <v>1587282.48429871</v>
      </c>
      <c r="CH2187" s="99">
        <v>0</v>
      </c>
      <c r="CI2187" s="99">
        <v>67933.655853271499</v>
      </c>
      <c r="CJ2187" s="99">
        <v>3674050.7096252399</v>
      </c>
      <c r="CK2187" s="99">
        <v>34221541.7119141</v>
      </c>
      <c r="CL2187" s="99">
        <v>8837226.3460693397</v>
      </c>
      <c r="CM2187" s="166">
        <v>117226.991035461</v>
      </c>
      <c r="CN2187" s="166">
        <v>18965127.3195801</v>
      </c>
      <c r="CO2187" s="166">
        <v>80468376.555664107</v>
      </c>
      <c r="CP2187" s="99">
        <v>8837226.3460693397</v>
      </c>
      <c r="CQ2187" s="99">
        <v>0</v>
      </c>
      <c r="CR2187" s="99">
        <v>0</v>
      </c>
      <c r="CS2187" s="99">
        <v>0</v>
      </c>
      <c r="CT2187" s="99">
        <v>0</v>
      </c>
      <c r="CU2187" s="98">
        <v>6860.5062425739998</v>
      </c>
      <c r="CV2187" s="98">
        <v>50608.440874410997</v>
      </c>
      <c r="CW2187" s="98">
        <v>3672956.839765551</v>
      </c>
      <c r="CX2187" s="98">
        <v>34220833.014083914</v>
      </c>
    </row>
    <row r="2188" spans="1:102" x14ac:dyDescent="0.2">
      <c r="A2188" s="98" t="s">
        <v>188</v>
      </c>
      <c r="B2188" s="100">
        <v>42064</v>
      </c>
      <c r="C2188" s="99">
        <v>59461.744226455703</v>
      </c>
      <c r="D2188" s="99">
        <v>0</v>
      </c>
      <c r="E2188" s="99">
        <v>6657.9100621938696</v>
      </c>
      <c r="F2188" s="99">
        <v>0</v>
      </c>
      <c r="G2188" s="99">
        <v>1383.9605808854101</v>
      </c>
      <c r="H2188" s="99">
        <v>0</v>
      </c>
      <c r="I2188" s="99">
        <v>0</v>
      </c>
      <c r="J2188" s="99">
        <v>49363.625345706903</v>
      </c>
      <c r="K2188" s="99">
        <v>0</v>
      </c>
      <c r="L2188" s="99">
        <v>98.585408822633298</v>
      </c>
      <c r="M2188" s="99">
        <v>28164.6010553837</v>
      </c>
      <c r="N2188" s="99">
        <v>5438.8300898671196</v>
      </c>
      <c r="O2188" s="99">
        <v>0</v>
      </c>
      <c r="P2188" s="99">
        <v>29024.349136352499</v>
      </c>
      <c r="Q2188" s="99">
        <v>3380.7715340554701</v>
      </c>
      <c r="R2188" s="99">
        <v>0</v>
      </c>
      <c r="S2188" s="99">
        <v>1378.1352842748199</v>
      </c>
      <c r="T2188" s="99">
        <v>1.00374019247829</v>
      </c>
      <c r="U2188" s="99">
        <v>49390.271140575402</v>
      </c>
      <c r="V2188" s="99">
        <v>2977708.2534484901</v>
      </c>
      <c r="W2188" s="99">
        <v>0</v>
      </c>
      <c r="X2188" s="99">
        <v>450652.05992889398</v>
      </c>
      <c r="Y2188" s="99">
        <v>297240.10256958002</v>
      </c>
      <c r="Z2188" s="99">
        <v>190582.76468658401</v>
      </c>
      <c r="AA2188" s="99">
        <v>0</v>
      </c>
      <c r="AB2188" s="99">
        <v>0</v>
      </c>
      <c r="AC2188" s="99">
        <v>15193772.3276367</v>
      </c>
      <c r="AD2188" s="99">
        <v>0</v>
      </c>
      <c r="AE2188" s="99">
        <v>10046.5143176317</v>
      </c>
      <c r="AF2188" s="99">
        <v>1262672.9569854699</v>
      </c>
      <c r="AG2188" s="99">
        <v>635375.88974761998</v>
      </c>
      <c r="AH2188" s="99">
        <v>0</v>
      </c>
      <c r="AI2188" s="99">
        <v>1178904.0169220001</v>
      </c>
      <c r="AJ2188" s="99">
        <v>336528.26556396502</v>
      </c>
      <c r="AK2188" s="99">
        <v>0</v>
      </c>
      <c r="AL2188" s="99">
        <v>189316.19617652899</v>
      </c>
      <c r="AM2188" s="99">
        <v>84.758670625276906</v>
      </c>
      <c r="AN2188" s="99">
        <v>15152771.918823199</v>
      </c>
      <c r="AO2188" s="99">
        <v>28491445.5153809</v>
      </c>
      <c r="AP2188" s="99">
        <v>0</v>
      </c>
      <c r="AQ2188" s="99">
        <v>3843799.2183532701</v>
      </c>
      <c r="AR2188" s="99">
        <v>0</v>
      </c>
      <c r="AS2188" s="99">
        <v>1591756.8472595201</v>
      </c>
      <c r="AT2188" s="99">
        <v>0</v>
      </c>
      <c r="AU2188" s="99">
        <v>0</v>
      </c>
      <c r="AV2188" s="99">
        <v>46322695.128417999</v>
      </c>
      <c r="AW2188" s="99">
        <v>0</v>
      </c>
      <c r="AX2188" s="99">
        <v>67705.367359161406</v>
      </c>
      <c r="AY2188" s="99">
        <v>12381839.0305176</v>
      </c>
      <c r="AZ2188" s="99">
        <v>5512963.9461669903</v>
      </c>
      <c r="BA2188" s="99">
        <v>0</v>
      </c>
      <c r="BB2188" s="99">
        <v>11271792.7307129</v>
      </c>
      <c r="BC2188" s="99">
        <v>2948032.05541992</v>
      </c>
      <c r="BD2188" s="99">
        <v>0</v>
      </c>
      <c r="BE2188" s="99">
        <v>1582336.9148254399</v>
      </c>
      <c r="BF2188" s="99">
        <v>628.69222075492098</v>
      </c>
      <c r="BG2188" s="99">
        <v>46286975.699707001</v>
      </c>
      <c r="BH2188" s="99">
        <v>6940952.1491088904</v>
      </c>
      <c r="BI2188" s="99">
        <v>0</v>
      </c>
      <c r="BJ2188" s="99">
        <v>1606300.38575745</v>
      </c>
      <c r="BK2188" s="99">
        <v>1061108.36520386</v>
      </c>
      <c r="BL2188" s="99">
        <v>0</v>
      </c>
      <c r="BM2188" s="99">
        <v>0</v>
      </c>
      <c r="BN2188" s="99">
        <v>0</v>
      </c>
      <c r="BO2188" s="99">
        <v>0</v>
      </c>
      <c r="BP2188" s="99">
        <v>0</v>
      </c>
      <c r="BQ2188" s="99">
        <v>0</v>
      </c>
      <c r="BR2188" s="99">
        <v>4103231.2665405301</v>
      </c>
      <c r="BS2188" s="99">
        <v>2076409.73310852</v>
      </c>
      <c r="BT2188" s="99">
        <v>0</v>
      </c>
      <c r="BU2188" s="99">
        <v>826783.59999084496</v>
      </c>
      <c r="BV2188" s="99">
        <v>1583977.6885833701</v>
      </c>
      <c r="BW2188" s="99">
        <v>0</v>
      </c>
      <c r="BX2188" s="99">
        <v>143344.69978904701</v>
      </c>
      <c r="BY2188" s="99">
        <v>0</v>
      </c>
      <c r="BZ2188" s="99">
        <v>0</v>
      </c>
      <c r="CA2188" s="99">
        <v>0</v>
      </c>
      <c r="CB2188" s="99">
        <v>3430489.26416016</v>
      </c>
      <c r="CC2188" s="99">
        <v>32355710.932861298</v>
      </c>
      <c r="CD2188" s="99">
        <v>8559233.7402343806</v>
      </c>
      <c r="CE2188" s="99">
        <v>1385.14924177527</v>
      </c>
      <c r="CF2188" s="99">
        <v>190742.418203354</v>
      </c>
      <c r="CG2188" s="99">
        <v>1593219.1450195301</v>
      </c>
      <c r="CH2188" s="99">
        <v>0</v>
      </c>
      <c r="CI2188" s="99">
        <v>67462.911828041106</v>
      </c>
      <c r="CJ2188" s="99">
        <v>3622448.2680969201</v>
      </c>
      <c r="CK2188" s="99">
        <v>33942315.252929702</v>
      </c>
      <c r="CL2188" s="99">
        <v>8696625.08203125</v>
      </c>
      <c r="CM2188" s="166">
        <v>116677.289757729</v>
      </c>
      <c r="CN2188" s="166">
        <v>18846073.502441399</v>
      </c>
      <c r="CO2188" s="166">
        <v>80292146.694335893</v>
      </c>
      <c r="CP2188" s="99">
        <v>8696625.08203125</v>
      </c>
      <c r="CQ2188" s="99">
        <v>0</v>
      </c>
      <c r="CR2188" s="99">
        <v>0</v>
      </c>
      <c r="CS2188" s="99">
        <v>0</v>
      </c>
      <c r="CT2188" s="99">
        <v>0</v>
      </c>
      <c r="CU2188" s="98">
        <v>6686.9165912750004</v>
      </c>
      <c r="CV2188" s="98">
        <v>50555.267127371</v>
      </c>
      <c r="CW2188" s="98">
        <v>3621231.6823635139</v>
      </c>
      <c r="CX2188" s="98">
        <v>33948930.07788083</v>
      </c>
    </row>
    <row r="2189" spans="1:102" x14ac:dyDescent="0.2">
      <c r="A2189" s="98" t="s">
        <v>188</v>
      </c>
      <c r="B2189" s="100">
        <v>42156</v>
      </c>
      <c r="C2189" s="99">
        <v>59485.939560413397</v>
      </c>
      <c r="D2189" s="99">
        <v>0</v>
      </c>
      <c r="E2189" s="99">
        <v>6462.1344377994501</v>
      </c>
      <c r="F2189" s="99">
        <v>0</v>
      </c>
      <c r="G2189" s="99">
        <v>1391.5637695938301</v>
      </c>
      <c r="H2189" s="99">
        <v>0</v>
      </c>
      <c r="I2189" s="99">
        <v>0</v>
      </c>
      <c r="J2189" s="99">
        <v>49113.471397876703</v>
      </c>
      <c r="K2189" s="99">
        <v>0</v>
      </c>
      <c r="L2189" s="99">
        <v>99.848197184503107</v>
      </c>
      <c r="M2189" s="99">
        <v>28297.8118572235</v>
      </c>
      <c r="N2189" s="99">
        <v>5420.0349673032797</v>
      </c>
      <c r="O2189" s="99">
        <v>0</v>
      </c>
      <c r="P2189" s="99">
        <v>28792.500233173399</v>
      </c>
      <c r="Q2189" s="99">
        <v>3326.0893832445099</v>
      </c>
      <c r="R2189" s="99">
        <v>0</v>
      </c>
      <c r="S2189" s="99">
        <v>1389.0682263523299</v>
      </c>
      <c r="T2189" s="99">
        <v>1.00876414403319</v>
      </c>
      <c r="U2189" s="99">
        <v>49129.116260528601</v>
      </c>
      <c r="V2189" s="99">
        <v>2968873.16650391</v>
      </c>
      <c r="W2189" s="99">
        <v>0</v>
      </c>
      <c r="X2189" s="99">
        <v>436909.24573898298</v>
      </c>
      <c r="Y2189" s="99">
        <v>290631.66488266003</v>
      </c>
      <c r="Z2189" s="99">
        <v>190159.535545349</v>
      </c>
      <c r="AA2189" s="99">
        <v>0</v>
      </c>
      <c r="AB2189" s="99">
        <v>0</v>
      </c>
      <c r="AC2189" s="99">
        <v>15134204.2889404</v>
      </c>
      <c r="AD2189" s="99">
        <v>0</v>
      </c>
      <c r="AE2189" s="99">
        <v>8808.3002656698209</v>
      </c>
      <c r="AF2189" s="99">
        <v>1256750.3176879899</v>
      </c>
      <c r="AG2189" s="99">
        <v>633166.896278381</v>
      </c>
      <c r="AH2189" s="99">
        <v>0</v>
      </c>
      <c r="AI2189" s="99">
        <v>1168436.0173492399</v>
      </c>
      <c r="AJ2189" s="99">
        <v>330805.31609725999</v>
      </c>
      <c r="AK2189" s="99">
        <v>0</v>
      </c>
      <c r="AL2189" s="99">
        <v>189789.476930618</v>
      </c>
      <c r="AM2189" s="99">
        <v>91.072106621228201</v>
      </c>
      <c r="AN2189" s="99">
        <v>15159444.3723145</v>
      </c>
      <c r="AO2189" s="99">
        <v>28497049.514404301</v>
      </c>
      <c r="AP2189" s="99">
        <v>0</v>
      </c>
      <c r="AQ2189" s="99">
        <v>3762045.90057373</v>
      </c>
      <c r="AR2189" s="99">
        <v>0</v>
      </c>
      <c r="AS2189" s="99">
        <v>1588707.6405181901</v>
      </c>
      <c r="AT2189" s="99">
        <v>0</v>
      </c>
      <c r="AU2189" s="99">
        <v>0</v>
      </c>
      <c r="AV2189" s="99">
        <v>46316607.892578103</v>
      </c>
      <c r="AW2189" s="99">
        <v>0</v>
      </c>
      <c r="AX2189" s="99">
        <v>76133.308785438494</v>
      </c>
      <c r="AY2189" s="99">
        <v>12492949.8395996</v>
      </c>
      <c r="AZ2189" s="99">
        <v>5525861.0560302697</v>
      </c>
      <c r="BA2189" s="99">
        <v>0</v>
      </c>
      <c r="BB2189" s="99">
        <v>11253161.021118199</v>
      </c>
      <c r="BC2189" s="99">
        <v>2919512.9054565402</v>
      </c>
      <c r="BD2189" s="99">
        <v>0</v>
      </c>
      <c r="BE2189" s="99">
        <v>1584769.5939331099</v>
      </c>
      <c r="BF2189" s="99">
        <v>672.43520741164696</v>
      </c>
      <c r="BG2189" s="99">
        <v>46232915.891113304</v>
      </c>
      <c r="BH2189" s="99">
        <v>7010419.4039306603</v>
      </c>
      <c r="BI2189" s="99">
        <v>0</v>
      </c>
      <c r="BJ2189" s="99">
        <v>1587032.19288635</v>
      </c>
      <c r="BK2189" s="99">
        <v>1050058.55010986</v>
      </c>
      <c r="BL2189" s="99">
        <v>0</v>
      </c>
      <c r="BM2189" s="99">
        <v>0</v>
      </c>
      <c r="BN2189" s="99">
        <v>0</v>
      </c>
      <c r="BO2189" s="99">
        <v>0</v>
      </c>
      <c r="BP2189" s="99">
        <v>0</v>
      </c>
      <c r="BQ2189" s="99">
        <v>0</v>
      </c>
      <c r="BR2189" s="99">
        <v>4161524.0065918001</v>
      </c>
      <c r="BS2189" s="99">
        <v>2080407.95532227</v>
      </c>
      <c r="BT2189" s="99">
        <v>0</v>
      </c>
      <c r="BU2189" s="99">
        <v>834560.21999359096</v>
      </c>
      <c r="BV2189" s="99">
        <v>1576075.10754395</v>
      </c>
      <c r="BW2189" s="99">
        <v>0</v>
      </c>
      <c r="BX2189" s="99">
        <v>144640.489789963</v>
      </c>
      <c r="BY2189" s="99">
        <v>0</v>
      </c>
      <c r="BZ2189" s="99">
        <v>0</v>
      </c>
      <c r="CA2189" s="99">
        <v>0</v>
      </c>
      <c r="CB2189" s="99">
        <v>3405153.3981018099</v>
      </c>
      <c r="CC2189" s="99">
        <v>32228320.126708999</v>
      </c>
      <c r="CD2189" s="99">
        <v>8594539.8634033203</v>
      </c>
      <c r="CE2189" s="99">
        <v>1392.96618446708</v>
      </c>
      <c r="CF2189" s="99">
        <v>190326.38903236401</v>
      </c>
      <c r="CG2189" s="99">
        <v>1589445.5153045701</v>
      </c>
      <c r="CH2189" s="99">
        <v>0</v>
      </c>
      <c r="CI2189" s="99">
        <v>67364.886719703703</v>
      </c>
      <c r="CJ2189" s="99">
        <v>3596069.0417175302</v>
      </c>
      <c r="CK2189" s="99">
        <v>33817059.0478516</v>
      </c>
      <c r="CL2189" s="99">
        <v>8732387.36791992</v>
      </c>
      <c r="CM2189" s="166">
        <v>116285.467300415</v>
      </c>
      <c r="CN2189" s="166">
        <v>18723418.3662109</v>
      </c>
      <c r="CO2189" s="166">
        <v>80013606.522460893</v>
      </c>
      <c r="CP2189" s="99">
        <v>8732387.36791992</v>
      </c>
      <c r="CQ2189" s="99">
        <v>0</v>
      </c>
      <c r="CR2189" s="99">
        <v>0</v>
      </c>
      <c r="CS2189" s="99">
        <v>0</v>
      </c>
      <c r="CT2189" s="99">
        <v>0</v>
      </c>
      <c r="CU2189" s="98">
        <v>6487.0453920580003</v>
      </c>
      <c r="CV2189" s="98">
        <v>50305.205013747</v>
      </c>
      <c r="CW2189" s="98">
        <v>3595479.7871341738</v>
      </c>
      <c r="CX2189" s="98">
        <v>33817765.642013572</v>
      </c>
    </row>
    <row r="2190" spans="1:102" x14ac:dyDescent="0.2">
      <c r="A2190" s="98" t="s">
        <v>188</v>
      </c>
      <c r="B2190" s="100">
        <v>42248</v>
      </c>
      <c r="C2190" s="99">
        <v>58927.865765571602</v>
      </c>
      <c r="D2190" s="99">
        <v>0</v>
      </c>
      <c r="E2190" s="99">
        <v>6222.89035874605</v>
      </c>
      <c r="F2190" s="99">
        <v>0</v>
      </c>
      <c r="G2190" s="99">
        <v>1426.4295491129201</v>
      </c>
      <c r="H2190" s="99">
        <v>0</v>
      </c>
      <c r="I2190" s="99">
        <v>0</v>
      </c>
      <c r="J2190" s="99">
        <v>48860.3461275101</v>
      </c>
      <c r="K2190" s="99">
        <v>0</v>
      </c>
      <c r="L2190" s="99">
        <v>106.801412806846</v>
      </c>
      <c r="M2190" s="99">
        <v>28022.820440530799</v>
      </c>
      <c r="N2190" s="99">
        <v>5386.0967520475397</v>
      </c>
      <c r="O2190" s="99">
        <v>0</v>
      </c>
      <c r="P2190" s="99">
        <v>28422.398838520101</v>
      </c>
      <c r="Q2190" s="99">
        <v>3233.1788134276899</v>
      </c>
      <c r="R2190" s="99">
        <v>0</v>
      </c>
      <c r="S2190" s="99">
        <v>1424.3987107276901</v>
      </c>
      <c r="T2190" s="99">
        <v>0.98031569905288096</v>
      </c>
      <c r="U2190" s="99">
        <v>48890.0674819946</v>
      </c>
      <c r="V2190" s="99">
        <v>2926112.4402465802</v>
      </c>
      <c r="W2190" s="99">
        <v>0</v>
      </c>
      <c r="X2190" s="99">
        <v>423353.36714553798</v>
      </c>
      <c r="Y2190" s="99">
        <v>283274.56975555402</v>
      </c>
      <c r="Z2190" s="99">
        <v>187420.48755645801</v>
      </c>
      <c r="AA2190" s="99">
        <v>0</v>
      </c>
      <c r="AB2190" s="99">
        <v>0</v>
      </c>
      <c r="AC2190" s="99">
        <v>15098700.8643799</v>
      </c>
      <c r="AD2190" s="99">
        <v>0</v>
      </c>
      <c r="AE2190" s="99">
        <v>8749.9700629711206</v>
      </c>
      <c r="AF2190" s="99">
        <v>1241797.9156341599</v>
      </c>
      <c r="AG2190" s="99">
        <v>621394.45029449498</v>
      </c>
      <c r="AH2190" s="99">
        <v>0</v>
      </c>
      <c r="AI2190" s="99">
        <v>1145649.0463409401</v>
      </c>
      <c r="AJ2190" s="99">
        <v>327044.08824920701</v>
      </c>
      <c r="AK2190" s="99">
        <v>0</v>
      </c>
      <c r="AL2190" s="99">
        <v>187073.062540054</v>
      </c>
      <c r="AM2190" s="99">
        <v>52.6715997788124</v>
      </c>
      <c r="AN2190" s="99">
        <v>15137482.844970699</v>
      </c>
      <c r="AO2190" s="99">
        <v>28102861.1337891</v>
      </c>
      <c r="AP2190" s="99">
        <v>0</v>
      </c>
      <c r="AQ2190" s="99">
        <v>3648893.6360778799</v>
      </c>
      <c r="AR2190" s="99">
        <v>0</v>
      </c>
      <c r="AS2190" s="99">
        <v>1562341.9817810101</v>
      </c>
      <c r="AT2190" s="99">
        <v>0</v>
      </c>
      <c r="AU2190" s="99">
        <v>0</v>
      </c>
      <c r="AV2190" s="99">
        <v>46326024.823730499</v>
      </c>
      <c r="AW2190" s="99">
        <v>0</v>
      </c>
      <c r="AX2190" s="99">
        <v>68103.163680076599</v>
      </c>
      <c r="AY2190" s="99">
        <v>12342255.888427701</v>
      </c>
      <c r="AZ2190" s="99">
        <v>5433764.6184082003</v>
      </c>
      <c r="BA2190" s="99">
        <v>0</v>
      </c>
      <c r="BB2190" s="99">
        <v>11051521.473510699</v>
      </c>
      <c r="BC2190" s="99">
        <v>2881724.9423522898</v>
      </c>
      <c r="BD2190" s="99">
        <v>0</v>
      </c>
      <c r="BE2190" s="99">
        <v>1559539.05041504</v>
      </c>
      <c r="BF2190" s="99">
        <v>390.84127160906797</v>
      </c>
      <c r="BG2190" s="99">
        <v>46342594.892578103</v>
      </c>
      <c r="BH2190" s="99">
        <v>6973222.1533813505</v>
      </c>
      <c r="BI2190" s="99">
        <v>0</v>
      </c>
      <c r="BJ2190" s="99">
        <v>1547002.6557159401</v>
      </c>
      <c r="BK2190" s="99">
        <v>1019707.01197052</v>
      </c>
      <c r="BL2190" s="99">
        <v>0</v>
      </c>
      <c r="BM2190" s="99">
        <v>0</v>
      </c>
      <c r="BN2190" s="99">
        <v>0</v>
      </c>
      <c r="BO2190" s="99">
        <v>0</v>
      </c>
      <c r="BP2190" s="99">
        <v>0</v>
      </c>
      <c r="BQ2190" s="99">
        <v>0</v>
      </c>
      <c r="BR2190" s="99">
        <v>4111300.68212891</v>
      </c>
      <c r="BS2190" s="99">
        <v>2041690.64187622</v>
      </c>
      <c r="BT2190" s="99">
        <v>0</v>
      </c>
      <c r="BU2190" s="99">
        <v>693995.64999389602</v>
      </c>
      <c r="BV2190" s="99">
        <v>1553745.5882568399</v>
      </c>
      <c r="BW2190" s="99">
        <v>0</v>
      </c>
      <c r="BX2190" s="99">
        <v>124797.529821396</v>
      </c>
      <c r="BY2190" s="99">
        <v>0</v>
      </c>
      <c r="BZ2190" s="99">
        <v>0</v>
      </c>
      <c r="CA2190" s="99">
        <v>0</v>
      </c>
      <c r="CB2190" s="99">
        <v>3338742.8549499498</v>
      </c>
      <c r="CC2190" s="99">
        <v>31753143.619140599</v>
      </c>
      <c r="CD2190" s="99">
        <v>8517683.0625</v>
      </c>
      <c r="CE2190" s="99">
        <v>1427.9190641939599</v>
      </c>
      <c r="CF2190" s="99">
        <v>187479.075153351</v>
      </c>
      <c r="CG2190" s="99">
        <v>1562711.3549957301</v>
      </c>
      <c r="CH2190" s="99">
        <v>0</v>
      </c>
      <c r="CI2190" s="99">
        <v>66568.447537422195</v>
      </c>
      <c r="CJ2190" s="99">
        <v>3525297.2204895001</v>
      </c>
      <c r="CK2190" s="99">
        <v>33308341.260497998</v>
      </c>
      <c r="CL2190" s="99">
        <v>8656716.8619384803</v>
      </c>
      <c r="CM2190" s="166">
        <v>115237.49354171799</v>
      </c>
      <c r="CN2190" s="166">
        <v>18671224.701171901</v>
      </c>
      <c r="CO2190" s="166">
        <v>79756838.836914107</v>
      </c>
      <c r="CP2190" s="99">
        <v>8656716.8619384803</v>
      </c>
      <c r="CQ2190" s="99">
        <v>0</v>
      </c>
      <c r="CR2190" s="99">
        <v>0</v>
      </c>
      <c r="CS2190" s="99">
        <v>0</v>
      </c>
      <c r="CT2190" s="99">
        <v>0</v>
      </c>
      <c r="CU2190" s="98">
        <v>6248.2840316040001</v>
      </c>
      <c r="CV2190" s="98">
        <v>50070.845803224998</v>
      </c>
      <c r="CW2190" s="98">
        <v>3526221.9301033006</v>
      </c>
      <c r="CX2190" s="98">
        <v>33315854.97413633</v>
      </c>
    </row>
    <row r="2191" spans="1:102" x14ac:dyDescent="0.2">
      <c r="A2191" s="98" t="s">
        <v>188</v>
      </c>
      <c r="B2191" s="100">
        <v>42339</v>
      </c>
      <c r="C2191" s="99">
        <v>59027.6330909729</v>
      </c>
      <c r="D2191" s="99">
        <v>0</v>
      </c>
      <c r="E2191" s="99">
        <v>6094.29229825735</v>
      </c>
      <c r="F2191" s="99">
        <v>0</v>
      </c>
      <c r="G2191" s="99">
        <v>1469.4699748754499</v>
      </c>
      <c r="H2191" s="99">
        <v>0</v>
      </c>
      <c r="I2191" s="99">
        <v>0</v>
      </c>
      <c r="J2191" s="99">
        <v>48698.035768508897</v>
      </c>
      <c r="K2191" s="99">
        <v>0</v>
      </c>
      <c r="L2191" s="99">
        <v>103.756399872713</v>
      </c>
      <c r="M2191" s="99">
        <v>28103.134743928898</v>
      </c>
      <c r="N2191" s="99">
        <v>5366.4219647645996</v>
      </c>
      <c r="O2191" s="99">
        <v>0</v>
      </c>
      <c r="P2191" s="99">
        <v>28375.380049705502</v>
      </c>
      <c r="Q2191" s="99">
        <v>3183.21681708097</v>
      </c>
      <c r="R2191" s="99">
        <v>0</v>
      </c>
      <c r="S2191" s="99">
        <v>1459.5336594432599</v>
      </c>
      <c r="T2191" s="99">
        <v>1.0065749375353299</v>
      </c>
      <c r="U2191" s="99">
        <v>48722.398599624597</v>
      </c>
      <c r="V2191" s="99">
        <v>2921748.1622009301</v>
      </c>
      <c r="W2191" s="99">
        <v>0</v>
      </c>
      <c r="X2191" s="99">
        <v>406818.89911270101</v>
      </c>
      <c r="Y2191" s="99">
        <v>274104.56791305501</v>
      </c>
      <c r="Z2191" s="99">
        <v>190075.410558701</v>
      </c>
      <c r="AA2191" s="99">
        <v>0</v>
      </c>
      <c r="AB2191" s="99">
        <v>0</v>
      </c>
      <c r="AC2191" s="99">
        <v>15029970.1589355</v>
      </c>
      <c r="AD2191" s="99">
        <v>0</v>
      </c>
      <c r="AE2191" s="99">
        <v>8376.2656056881005</v>
      </c>
      <c r="AF2191" s="99">
        <v>1250403.64918518</v>
      </c>
      <c r="AG2191" s="99">
        <v>609334.62151336705</v>
      </c>
      <c r="AH2191" s="99">
        <v>0</v>
      </c>
      <c r="AI2191" s="99">
        <v>1142459.77462769</v>
      </c>
      <c r="AJ2191" s="99">
        <v>325327.91566467303</v>
      </c>
      <c r="AK2191" s="99">
        <v>0</v>
      </c>
      <c r="AL2191" s="99">
        <v>189761.80696678199</v>
      </c>
      <c r="AM2191" s="99">
        <v>72.430064095184207</v>
      </c>
      <c r="AN2191" s="99">
        <v>15020441.2904053</v>
      </c>
      <c r="AO2191" s="99">
        <v>28325473.357177701</v>
      </c>
      <c r="AP2191" s="99">
        <v>0</v>
      </c>
      <c r="AQ2191" s="99">
        <v>3490515.8474426302</v>
      </c>
      <c r="AR2191" s="99">
        <v>0</v>
      </c>
      <c r="AS2191" s="99">
        <v>1603646.3418731701</v>
      </c>
      <c r="AT2191" s="99">
        <v>0</v>
      </c>
      <c r="AU2191" s="99">
        <v>0</v>
      </c>
      <c r="AV2191" s="99">
        <v>46414234.377441399</v>
      </c>
      <c r="AW2191" s="99">
        <v>0</v>
      </c>
      <c r="AX2191" s="99">
        <v>69956.343005180403</v>
      </c>
      <c r="AY2191" s="99">
        <v>12556265.021606401</v>
      </c>
      <c r="AZ2191" s="99">
        <v>5337933.8834228497</v>
      </c>
      <c r="BA2191" s="99">
        <v>0</v>
      </c>
      <c r="BB2191" s="99">
        <v>11083052.0860596</v>
      </c>
      <c r="BC2191" s="99">
        <v>2887196.6147766099</v>
      </c>
      <c r="BD2191" s="99">
        <v>0</v>
      </c>
      <c r="BE2191" s="99">
        <v>1600325.30049133</v>
      </c>
      <c r="BF2191" s="99">
        <v>538.15798365324702</v>
      </c>
      <c r="BG2191" s="99">
        <v>46350854.166992202</v>
      </c>
      <c r="BH2191" s="99">
        <v>7420119.5884399395</v>
      </c>
      <c r="BI2191" s="99">
        <v>0</v>
      </c>
      <c r="BJ2191" s="99">
        <v>1540744.1387481701</v>
      </c>
      <c r="BK2191" s="99">
        <v>1000732.38775635</v>
      </c>
      <c r="BL2191" s="99">
        <v>0</v>
      </c>
      <c r="BM2191" s="99">
        <v>0</v>
      </c>
      <c r="BN2191" s="99">
        <v>0</v>
      </c>
      <c r="BO2191" s="99">
        <v>0</v>
      </c>
      <c r="BP2191" s="99">
        <v>0</v>
      </c>
      <c r="BQ2191" s="99">
        <v>0</v>
      </c>
      <c r="BR2191" s="99">
        <v>4177361.7051391602</v>
      </c>
      <c r="BS2191" s="99">
        <v>2008008.6440734901</v>
      </c>
      <c r="BT2191" s="99">
        <v>0</v>
      </c>
      <c r="BU2191" s="99">
        <v>1238895.70999146</v>
      </c>
      <c r="BV2191" s="99">
        <v>1560366.7063446001</v>
      </c>
      <c r="BW2191" s="99">
        <v>0</v>
      </c>
      <c r="BX2191" s="99">
        <v>203226.63944244399</v>
      </c>
      <c r="BY2191" s="99">
        <v>0</v>
      </c>
      <c r="BZ2191" s="99">
        <v>0</v>
      </c>
      <c r="CA2191" s="99">
        <v>0</v>
      </c>
      <c r="CB2191" s="99">
        <v>3337041.0145568801</v>
      </c>
      <c r="CC2191" s="99">
        <v>31748943.9291992</v>
      </c>
      <c r="CD2191" s="99">
        <v>8955087.5308837909</v>
      </c>
      <c r="CE2191" s="99">
        <v>1469.12895125151</v>
      </c>
      <c r="CF2191" s="99">
        <v>189975.25365257301</v>
      </c>
      <c r="CG2191" s="99">
        <v>1602889.1407318099</v>
      </c>
      <c r="CH2191" s="99">
        <v>0</v>
      </c>
      <c r="CI2191" s="99">
        <v>66649.493803977995</v>
      </c>
      <c r="CJ2191" s="99">
        <v>3527612.0424804701</v>
      </c>
      <c r="CK2191" s="99">
        <v>33354690.197265599</v>
      </c>
      <c r="CL2191" s="99">
        <v>9159458.34130859</v>
      </c>
      <c r="CM2191" s="166">
        <v>115130.207132339</v>
      </c>
      <c r="CN2191" s="166">
        <v>18531559.800537098</v>
      </c>
      <c r="CO2191" s="166">
        <v>79769918.135742202</v>
      </c>
      <c r="CP2191" s="99">
        <v>9159458.34130859</v>
      </c>
      <c r="CQ2191" s="99">
        <v>0</v>
      </c>
      <c r="CR2191" s="99">
        <v>0</v>
      </c>
      <c r="CS2191" s="99">
        <v>0</v>
      </c>
      <c r="CT2191" s="99">
        <v>0</v>
      </c>
      <c r="CU2191" s="98">
        <v>6118.5583332389997</v>
      </c>
      <c r="CV2191" s="98">
        <v>49944.090783134001</v>
      </c>
      <c r="CW2191" s="98">
        <v>3527016.2682094532</v>
      </c>
      <c r="CX2191" s="98">
        <v>33351833.069931012</v>
      </c>
    </row>
    <row r="2192" spans="1:102" x14ac:dyDescent="0.2">
      <c r="A2192" s="98" t="s">
        <v>188</v>
      </c>
      <c r="B2192" s="100">
        <v>42430</v>
      </c>
      <c r="C2192" s="99">
        <v>58624.562263965599</v>
      </c>
      <c r="D2192" s="99">
        <v>0</v>
      </c>
      <c r="E2192" s="99">
        <v>6066.3029485940897</v>
      </c>
      <c r="F2192" s="99">
        <v>0</v>
      </c>
      <c r="G2192" s="99">
        <v>1453.67563351989</v>
      </c>
      <c r="H2192" s="99">
        <v>0</v>
      </c>
      <c r="I2192" s="99">
        <v>0</v>
      </c>
      <c r="J2192" s="99">
        <v>48501.912046909303</v>
      </c>
      <c r="K2192" s="99">
        <v>0</v>
      </c>
      <c r="L2192" s="99">
        <v>95.719493308104603</v>
      </c>
      <c r="M2192" s="99">
        <v>28019.8345377445</v>
      </c>
      <c r="N2192" s="99">
        <v>5295.86729222536</v>
      </c>
      <c r="O2192" s="99">
        <v>0</v>
      </c>
      <c r="P2192" s="99">
        <v>28214.076332807501</v>
      </c>
      <c r="Q2192" s="99">
        <v>3088.1613421440102</v>
      </c>
      <c r="R2192" s="99">
        <v>0</v>
      </c>
      <c r="S2192" s="99">
        <v>1451.58800762892</v>
      </c>
      <c r="T2192" s="99">
        <v>1.0052548529201899</v>
      </c>
      <c r="U2192" s="99">
        <v>48507.796508789099</v>
      </c>
      <c r="V2192" s="99">
        <v>2880275.16589355</v>
      </c>
      <c r="W2192" s="99">
        <v>0</v>
      </c>
      <c r="X2192" s="99">
        <v>402627.96972656302</v>
      </c>
      <c r="Y2192" s="99">
        <v>272890.04473495501</v>
      </c>
      <c r="Z2192" s="99">
        <v>191361.68735122701</v>
      </c>
      <c r="AA2192" s="99">
        <v>0</v>
      </c>
      <c r="AB2192" s="99">
        <v>0</v>
      </c>
      <c r="AC2192" s="99">
        <v>14972624.5706787</v>
      </c>
      <c r="AD2192" s="99">
        <v>0</v>
      </c>
      <c r="AE2192" s="99">
        <v>7298.1536617875099</v>
      </c>
      <c r="AF2192" s="99">
        <v>1234276.7808075</v>
      </c>
      <c r="AG2192" s="99">
        <v>588716.66162872303</v>
      </c>
      <c r="AH2192" s="99">
        <v>0</v>
      </c>
      <c r="AI2192" s="99">
        <v>1140970.50706482</v>
      </c>
      <c r="AJ2192" s="99">
        <v>317066.49424743699</v>
      </c>
      <c r="AK2192" s="99">
        <v>0</v>
      </c>
      <c r="AL2192" s="99">
        <v>190576.467214584</v>
      </c>
      <c r="AM2192" s="99">
        <v>92.6580949742347</v>
      </c>
      <c r="AN2192" s="99">
        <v>14944192.3278809</v>
      </c>
      <c r="AO2192" s="99">
        <v>28028662.194091801</v>
      </c>
      <c r="AP2192" s="99">
        <v>0</v>
      </c>
      <c r="AQ2192" s="99">
        <v>3454661.4317627</v>
      </c>
      <c r="AR2192" s="99">
        <v>0</v>
      </c>
      <c r="AS2192" s="99">
        <v>1614918.6377868699</v>
      </c>
      <c r="AT2192" s="99">
        <v>0</v>
      </c>
      <c r="AU2192" s="99">
        <v>0</v>
      </c>
      <c r="AV2192" s="99">
        <v>46430004.126953103</v>
      </c>
      <c r="AW2192" s="99">
        <v>0</v>
      </c>
      <c r="AX2192" s="99">
        <v>48859.305035591096</v>
      </c>
      <c r="AY2192" s="99">
        <v>12549853.282348599</v>
      </c>
      <c r="AZ2192" s="99">
        <v>5156034.2891845703</v>
      </c>
      <c r="BA2192" s="99">
        <v>0</v>
      </c>
      <c r="BB2192" s="99">
        <v>11159461.4615479</v>
      </c>
      <c r="BC2192" s="99">
        <v>2806977.2959289602</v>
      </c>
      <c r="BD2192" s="99">
        <v>0</v>
      </c>
      <c r="BE2192" s="99">
        <v>1609053.31028748</v>
      </c>
      <c r="BF2192" s="99">
        <v>686.53995218873001</v>
      </c>
      <c r="BG2192" s="99">
        <v>46258503.932617202</v>
      </c>
      <c r="BH2192" s="99">
        <v>8144134.9025268601</v>
      </c>
      <c r="BI2192" s="99">
        <v>0</v>
      </c>
      <c r="BJ2192" s="99">
        <v>1547093.13768005</v>
      </c>
      <c r="BK2192" s="99">
        <v>1000517.58847809</v>
      </c>
      <c r="BL2192" s="99">
        <v>0</v>
      </c>
      <c r="BM2192" s="99">
        <v>0</v>
      </c>
      <c r="BN2192" s="99">
        <v>0</v>
      </c>
      <c r="BO2192" s="99">
        <v>0</v>
      </c>
      <c r="BP2192" s="99">
        <v>0</v>
      </c>
      <c r="BQ2192" s="99">
        <v>0</v>
      </c>
      <c r="BR2192" s="99">
        <v>4181739.4383850102</v>
      </c>
      <c r="BS2192" s="99">
        <v>1946215.58865356</v>
      </c>
      <c r="BT2192" s="99">
        <v>0</v>
      </c>
      <c r="BU2192" s="99">
        <v>2129464.8099670401</v>
      </c>
      <c r="BV2192" s="99">
        <v>1502010.49888611</v>
      </c>
      <c r="BW2192" s="99">
        <v>0</v>
      </c>
      <c r="BX2192" s="99">
        <v>340990.93875884998</v>
      </c>
      <c r="BY2192" s="99">
        <v>0</v>
      </c>
      <c r="BZ2192" s="99">
        <v>0</v>
      </c>
      <c r="CA2192" s="99">
        <v>0</v>
      </c>
      <c r="CB2192" s="99">
        <v>3273234.8125305199</v>
      </c>
      <c r="CC2192" s="99">
        <v>31437451.989746101</v>
      </c>
      <c r="CD2192" s="99">
        <v>9702546.5125732403</v>
      </c>
      <c r="CE2192" s="99">
        <v>1454.8705593049499</v>
      </c>
      <c r="CF2192" s="99">
        <v>191514.07012748701</v>
      </c>
      <c r="CG2192" s="99">
        <v>1616684.60177612</v>
      </c>
      <c r="CH2192" s="99">
        <v>0</v>
      </c>
      <c r="CI2192" s="99">
        <v>66069.974283218398</v>
      </c>
      <c r="CJ2192" s="99">
        <v>3461910.9537048298</v>
      </c>
      <c r="CK2192" s="99">
        <v>33066527.427246101</v>
      </c>
      <c r="CL2192" s="99">
        <v>10036090.939941401</v>
      </c>
      <c r="CM2192" s="166">
        <v>114416.324145317</v>
      </c>
      <c r="CN2192" s="166">
        <v>18389119.347412098</v>
      </c>
      <c r="CO2192" s="166">
        <v>79319440.732421905</v>
      </c>
      <c r="CP2192" s="99">
        <v>10036090.939941401</v>
      </c>
      <c r="CQ2192" s="99">
        <v>0</v>
      </c>
      <c r="CR2192" s="99">
        <v>0</v>
      </c>
      <c r="CS2192" s="99">
        <v>0</v>
      </c>
      <c r="CT2192" s="99">
        <v>0</v>
      </c>
      <c r="CU2192" s="98">
        <v>6068.7361200160003</v>
      </c>
      <c r="CV2192" s="98">
        <v>49750.847795455004</v>
      </c>
      <c r="CW2192" s="98">
        <v>3464748.8826580071</v>
      </c>
      <c r="CX2192" s="98">
        <v>33054136.591522221</v>
      </c>
    </row>
    <row r="2193" spans="1:102" x14ac:dyDescent="0.2">
      <c r="A2193" s="98" t="s">
        <v>188</v>
      </c>
      <c r="B2193" s="100">
        <v>42522</v>
      </c>
      <c r="C2193" s="99">
        <v>58538.582739353202</v>
      </c>
      <c r="D2193" s="99">
        <v>0</v>
      </c>
      <c r="E2193" s="99">
        <v>5917.3008202910396</v>
      </c>
      <c r="F2193" s="99">
        <v>0</v>
      </c>
      <c r="G2193" s="99">
        <v>1440.6506887227299</v>
      </c>
      <c r="H2193" s="99">
        <v>0</v>
      </c>
      <c r="I2193" s="99">
        <v>0</v>
      </c>
      <c r="J2193" s="99">
        <v>48255.728594303102</v>
      </c>
      <c r="K2193" s="99">
        <v>0</v>
      </c>
      <c r="L2193" s="99">
        <v>101.869761339389</v>
      </c>
      <c r="M2193" s="99">
        <v>27988.378738880201</v>
      </c>
      <c r="N2193" s="99">
        <v>5247.9026593565904</v>
      </c>
      <c r="O2193" s="99">
        <v>0</v>
      </c>
      <c r="P2193" s="99">
        <v>28102.3408925533</v>
      </c>
      <c r="Q2193" s="99">
        <v>3026.2565859258202</v>
      </c>
      <c r="R2193" s="99">
        <v>0</v>
      </c>
      <c r="S2193" s="99">
        <v>1436.5301041156099</v>
      </c>
      <c r="T2193" s="99">
        <v>0</v>
      </c>
      <c r="U2193" s="99">
        <v>48252.192761897997</v>
      </c>
      <c r="V2193" s="99">
        <v>2855903.4259643601</v>
      </c>
      <c r="W2193" s="99">
        <v>0</v>
      </c>
      <c r="X2193" s="99">
        <v>382461.01829528803</v>
      </c>
      <c r="Y2193" s="99">
        <v>258412.486848831</v>
      </c>
      <c r="Z2193" s="99">
        <v>191925.80091667199</v>
      </c>
      <c r="AA2193" s="99">
        <v>0</v>
      </c>
      <c r="AB2193" s="99">
        <v>0</v>
      </c>
      <c r="AC2193" s="99">
        <v>14922844.857788101</v>
      </c>
      <c r="AD2193" s="99">
        <v>0</v>
      </c>
      <c r="AE2193" s="99">
        <v>8541.2544780969602</v>
      </c>
      <c r="AF2193" s="99">
        <v>1226449.13562012</v>
      </c>
      <c r="AG2193" s="99">
        <v>575262.02583313</v>
      </c>
      <c r="AH2193" s="99">
        <v>0</v>
      </c>
      <c r="AI2193" s="99">
        <v>1127579.0544128399</v>
      </c>
      <c r="AJ2193" s="99">
        <v>311984.57776260399</v>
      </c>
      <c r="AK2193" s="99">
        <v>0</v>
      </c>
      <c r="AL2193" s="99">
        <v>191068.34126663199</v>
      </c>
      <c r="AM2193" s="99">
        <v>0</v>
      </c>
      <c r="AN2193" s="99">
        <v>14871018.6363525</v>
      </c>
      <c r="AO2193" s="99">
        <v>27921264.517578099</v>
      </c>
      <c r="AP2193" s="99">
        <v>0</v>
      </c>
      <c r="AQ2193" s="99">
        <v>3333296.4039001502</v>
      </c>
      <c r="AR2193" s="99">
        <v>0</v>
      </c>
      <c r="AS2193" s="99">
        <v>1623311.53344727</v>
      </c>
      <c r="AT2193" s="99">
        <v>0</v>
      </c>
      <c r="AU2193" s="99">
        <v>0</v>
      </c>
      <c r="AV2193" s="99">
        <v>46426924.3212891</v>
      </c>
      <c r="AW2193" s="99">
        <v>0</v>
      </c>
      <c r="AX2193" s="99">
        <v>54089.744620323203</v>
      </c>
      <c r="AY2193" s="99">
        <v>12553187.4414063</v>
      </c>
      <c r="AZ2193" s="99">
        <v>5098966.8375244103</v>
      </c>
      <c r="BA2193" s="99">
        <v>0</v>
      </c>
      <c r="BB2193" s="99">
        <v>11111208.9415283</v>
      </c>
      <c r="BC2193" s="99">
        <v>2788856.04769897</v>
      </c>
      <c r="BD2193" s="99">
        <v>0</v>
      </c>
      <c r="BE2193" s="99">
        <v>1616747.9180145301</v>
      </c>
      <c r="BF2193" s="99">
        <v>0</v>
      </c>
      <c r="BG2193" s="99">
        <v>46275215.775390603</v>
      </c>
      <c r="BH2193" s="99">
        <v>8162509.6831665002</v>
      </c>
      <c r="BI2193" s="99">
        <v>0</v>
      </c>
      <c r="BJ2193" s="99">
        <v>1503706.0922699</v>
      </c>
      <c r="BK2193" s="99">
        <v>979818.55863189697</v>
      </c>
      <c r="BL2193" s="99">
        <v>0</v>
      </c>
      <c r="BM2193" s="99">
        <v>0</v>
      </c>
      <c r="BN2193" s="99">
        <v>0</v>
      </c>
      <c r="BO2193" s="99">
        <v>0</v>
      </c>
      <c r="BP2193" s="99">
        <v>0</v>
      </c>
      <c r="BQ2193" s="99">
        <v>0</v>
      </c>
      <c r="BR2193" s="99">
        <v>4176953.2652893099</v>
      </c>
      <c r="BS2193" s="99">
        <v>1920806.03833008</v>
      </c>
      <c r="BT2193" s="99">
        <v>0</v>
      </c>
      <c r="BU2193" s="99">
        <v>2152584.0299682599</v>
      </c>
      <c r="BV2193" s="99">
        <v>1491354.36027527</v>
      </c>
      <c r="BW2193" s="99">
        <v>0</v>
      </c>
      <c r="BX2193" s="99">
        <v>344830.18873214698</v>
      </c>
      <c r="BY2193" s="99">
        <v>0</v>
      </c>
      <c r="BZ2193" s="99">
        <v>0</v>
      </c>
      <c r="CA2193" s="99">
        <v>0</v>
      </c>
      <c r="CB2193" s="99">
        <v>3243938.66864014</v>
      </c>
      <c r="CC2193" s="99">
        <v>31258895.6645508</v>
      </c>
      <c r="CD2193" s="99">
        <v>9664593.8974609394</v>
      </c>
      <c r="CE2193" s="99">
        <v>1441.29108056426</v>
      </c>
      <c r="CF2193" s="99">
        <v>191990.89628028899</v>
      </c>
      <c r="CG2193" s="99">
        <v>1623531.5289916999</v>
      </c>
      <c r="CH2193" s="99">
        <v>0</v>
      </c>
      <c r="CI2193" s="99">
        <v>65917.015189170794</v>
      </c>
      <c r="CJ2193" s="99">
        <v>3433986.2275695801</v>
      </c>
      <c r="CK2193" s="99">
        <v>32875284.501464799</v>
      </c>
      <c r="CL2193" s="99">
        <v>9995557.9942627009</v>
      </c>
      <c r="CM2193" s="166">
        <v>113977.125231743</v>
      </c>
      <c r="CN2193" s="166">
        <v>18218603.301025402</v>
      </c>
      <c r="CO2193" s="166">
        <v>79192257.625976607</v>
      </c>
      <c r="CP2193" s="99">
        <v>9995557.9942627009</v>
      </c>
      <c r="CQ2193" s="99">
        <v>0</v>
      </c>
      <c r="CR2193" s="99">
        <v>0</v>
      </c>
      <c r="CS2193" s="99">
        <v>0</v>
      </c>
      <c r="CT2193" s="99">
        <v>0</v>
      </c>
      <c r="CU2193" s="98">
        <v>5929.8186241900003</v>
      </c>
      <c r="CV2193" s="98">
        <v>49505.914638474998</v>
      </c>
      <c r="CW2193" s="98">
        <v>3435929.5649204291</v>
      </c>
      <c r="CX2193" s="98">
        <v>32882427.193542499</v>
      </c>
    </row>
    <row r="2194" spans="1:102" x14ac:dyDescent="0.2">
      <c r="A2194" s="98" t="s">
        <v>188</v>
      </c>
      <c r="B2194" s="100">
        <v>42614</v>
      </c>
      <c r="C2194" s="99">
        <v>58568.840554714203</v>
      </c>
      <c r="D2194" s="99">
        <v>0</v>
      </c>
      <c r="E2194" s="99">
        <v>5816.8409380316698</v>
      </c>
      <c r="F2194" s="99">
        <v>0</v>
      </c>
      <c r="G2194" s="99">
        <v>1440.0402196794701</v>
      </c>
      <c r="H2194" s="99">
        <v>0</v>
      </c>
      <c r="I2194" s="99">
        <v>0</v>
      </c>
      <c r="J2194" s="99">
        <v>47855.698833465598</v>
      </c>
      <c r="K2194" s="99">
        <v>0</v>
      </c>
      <c r="L2194" s="99">
        <v>106.59877504222101</v>
      </c>
      <c r="M2194" s="99">
        <v>28051.262672185901</v>
      </c>
      <c r="N2194" s="99">
        <v>5207.5990962982196</v>
      </c>
      <c r="O2194" s="99">
        <v>0</v>
      </c>
      <c r="P2194" s="99">
        <v>28039.538741827</v>
      </c>
      <c r="Q2194" s="99">
        <v>2977.6799584925202</v>
      </c>
      <c r="R2194" s="99">
        <v>0</v>
      </c>
      <c r="S2194" s="99">
        <v>1437.73388847709</v>
      </c>
      <c r="T2194" s="99">
        <v>0</v>
      </c>
      <c r="U2194" s="99">
        <v>47869.2451739311</v>
      </c>
      <c r="V2194" s="99">
        <v>2881540.76989746</v>
      </c>
      <c r="W2194" s="99">
        <v>0</v>
      </c>
      <c r="X2194" s="99">
        <v>369834.07748413098</v>
      </c>
      <c r="Y2194" s="99">
        <v>250592.09891510001</v>
      </c>
      <c r="Z2194" s="99">
        <v>192197.492200851</v>
      </c>
      <c r="AA2194" s="99">
        <v>0</v>
      </c>
      <c r="AB2194" s="99">
        <v>0</v>
      </c>
      <c r="AC2194" s="99">
        <v>14765629.5356445</v>
      </c>
      <c r="AD2194" s="99">
        <v>0</v>
      </c>
      <c r="AE2194" s="99">
        <v>9105.1507804393805</v>
      </c>
      <c r="AF2194" s="99">
        <v>1261374.67687988</v>
      </c>
      <c r="AG2194" s="99">
        <v>558728.83026123</v>
      </c>
      <c r="AH2194" s="99">
        <v>0</v>
      </c>
      <c r="AI2194" s="99">
        <v>1117608.4724884001</v>
      </c>
      <c r="AJ2194" s="99">
        <v>307425.52500915498</v>
      </c>
      <c r="AK2194" s="99">
        <v>0</v>
      </c>
      <c r="AL2194" s="99">
        <v>192001.37995147699</v>
      </c>
      <c r="AM2194" s="99">
        <v>0</v>
      </c>
      <c r="AN2194" s="99">
        <v>14777365.0240479</v>
      </c>
      <c r="AO2194" s="99">
        <v>28477498.876708999</v>
      </c>
      <c r="AP2194" s="99">
        <v>0</v>
      </c>
      <c r="AQ2194" s="99">
        <v>3277646.21307373</v>
      </c>
      <c r="AR2194" s="99">
        <v>0</v>
      </c>
      <c r="AS2194" s="99">
        <v>1620743.4947357201</v>
      </c>
      <c r="AT2194" s="99">
        <v>0</v>
      </c>
      <c r="AU2194" s="99">
        <v>0</v>
      </c>
      <c r="AV2194" s="99">
        <v>46209138.2333984</v>
      </c>
      <c r="AW2194" s="99">
        <v>0</v>
      </c>
      <c r="AX2194" s="99">
        <v>67005.580048561096</v>
      </c>
      <c r="AY2194" s="99">
        <v>12655318.4614258</v>
      </c>
      <c r="AZ2194" s="99">
        <v>4983271.4582519503</v>
      </c>
      <c r="BA2194" s="99">
        <v>0</v>
      </c>
      <c r="BB2194" s="99">
        <v>11110880.638671899</v>
      </c>
      <c r="BC2194" s="99">
        <v>2782555.4941101102</v>
      </c>
      <c r="BD2194" s="99">
        <v>0</v>
      </c>
      <c r="BE2194" s="99">
        <v>1618502.0368957501</v>
      </c>
      <c r="BF2194" s="99">
        <v>0</v>
      </c>
      <c r="BG2194" s="99">
        <v>46328677.8662109</v>
      </c>
      <c r="BH2194" s="99">
        <v>8106591.4834594699</v>
      </c>
      <c r="BI2194" s="99">
        <v>0</v>
      </c>
      <c r="BJ2194" s="99">
        <v>1467089.9406433101</v>
      </c>
      <c r="BK2194" s="99">
        <v>955655.97113800002</v>
      </c>
      <c r="BL2194" s="99">
        <v>0</v>
      </c>
      <c r="BM2194" s="99">
        <v>0</v>
      </c>
      <c r="BN2194" s="99">
        <v>0</v>
      </c>
      <c r="BO2194" s="99">
        <v>0</v>
      </c>
      <c r="BP2194" s="99">
        <v>0</v>
      </c>
      <c r="BQ2194" s="99">
        <v>0</v>
      </c>
      <c r="BR2194" s="99">
        <v>4211912.8978881799</v>
      </c>
      <c r="BS2194" s="99">
        <v>1877655.56950378</v>
      </c>
      <c r="BT2194" s="99">
        <v>0</v>
      </c>
      <c r="BU2194" s="99">
        <v>1819494.92999268</v>
      </c>
      <c r="BV2194" s="99">
        <v>1476966.491745</v>
      </c>
      <c r="BW2194" s="99">
        <v>0</v>
      </c>
      <c r="BX2194" s="99">
        <v>303687.30889892601</v>
      </c>
      <c r="BY2194" s="99">
        <v>0</v>
      </c>
      <c r="BZ2194" s="99">
        <v>0</v>
      </c>
      <c r="CA2194" s="99">
        <v>0</v>
      </c>
      <c r="CB2194" s="99">
        <v>3250514.18499756</v>
      </c>
      <c r="CC2194" s="99">
        <v>31832030.588622998</v>
      </c>
      <c r="CD2194" s="99">
        <v>9572021.9208984394</v>
      </c>
      <c r="CE2194" s="99">
        <v>1441.0122194886201</v>
      </c>
      <c r="CF2194" s="99">
        <v>192282.12099647499</v>
      </c>
      <c r="CG2194" s="99">
        <v>1620848.9746246301</v>
      </c>
      <c r="CH2194" s="99">
        <v>0</v>
      </c>
      <c r="CI2194" s="99">
        <v>65836.228047370896</v>
      </c>
      <c r="CJ2194" s="99">
        <v>3442167.6661071801</v>
      </c>
      <c r="CK2194" s="99">
        <v>33453483.743408199</v>
      </c>
      <c r="CL2194" s="99">
        <v>9900640.5179443397</v>
      </c>
      <c r="CM2194" s="166">
        <v>113493.957450867</v>
      </c>
      <c r="CN2194" s="166">
        <v>18202670.6713867</v>
      </c>
      <c r="CO2194" s="166">
        <v>79686211.859375</v>
      </c>
      <c r="CP2194" s="99">
        <v>9900640.5179443397</v>
      </c>
      <c r="CQ2194" s="99">
        <v>0</v>
      </c>
      <c r="CR2194" s="99">
        <v>0</v>
      </c>
      <c r="CS2194" s="99">
        <v>0</v>
      </c>
      <c r="CT2194" s="99">
        <v>0</v>
      </c>
      <c r="CU2194" s="98">
        <v>5820.8828414959999</v>
      </c>
      <c r="CV2194" s="98">
        <v>49115.749627040001</v>
      </c>
      <c r="CW2194" s="98">
        <v>3442796.3059940347</v>
      </c>
      <c r="CX2194" s="98">
        <v>33452879.563247629</v>
      </c>
    </row>
    <row r="2195" spans="1:102" x14ac:dyDescent="0.2">
      <c r="A2195" s="98" t="s">
        <v>188</v>
      </c>
      <c r="B2195" s="100">
        <v>42705</v>
      </c>
      <c r="C2195" s="99">
        <v>58372.199888229399</v>
      </c>
      <c r="D2195" s="99">
        <v>0</v>
      </c>
      <c r="E2195" s="99">
        <v>5618.0103034973099</v>
      </c>
      <c r="F2195" s="99">
        <v>0</v>
      </c>
      <c r="G2195" s="99">
        <v>1485.3979970365799</v>
      </c>
      <c r="H2195" s="99">
        <v>0</v>
      </c>
      <c r="I2195" s="99">
        <v>0</v>
      </c>
      <c r="J2195" s="99">
        <v>47770.127070426897</v>
      </c>
      <c r="K2195" s="99">
        <v>0</v>
      </c>
      <c r="L2195" s="99">
        <v>91.801018801517799</v>
      </c>
      <c r="M2195" s="99">
        <v>28085.208549737901</v>
      </c>
      <c r="N2195" s="99">
        <v>5172.2318110466003</v>
      </c>
      <c r="O2195" s="99">
        <v>0</v>
      </c>
      <c r="P2195" s="99">
        <v>27711.933632135399</v>
      </c>
      <c r="Q2195" s="99">
        <v>2914.7042849063901</v>
      </c>
      <c r="R2195" s="99">
        <v>0</v>
      </c>
      <c r="S2195" s="99">
        <v>1475.5836472660301</v>
      </c>
      <c r="T2195" s="99">
        <v>0</v>
      </c>
      <c r="U2195" s="99">
        <v>47789.590496540099</v>
      </c>
      <c r="V2195" s="99">
        <v>2836475.4109497098</v>
      </c>
      <c r="W2195" s="99">
        <v>0</v>
      </c>
      <c r="X2195" s="99">
        <v>354994.98587417603</v>
      </c>
      <c r="Y2195" s="99">
        <v>239675.15437889099</v>
      </c>
      <c r="Z2195" s="99">
        <v>190116.42667388899</v>
      </c>
      <c r="AA2195" s="99">
        <v>0</v>
      </c>
      <c r="AB2195" s="99">
        <v>0</v>
      </c>
      <c r="AC2195" s="99">
        <v>14641522.1099854</v>
      </c>
      <c r="AD2195" s="99">
        <v>0</v>
      </c>
      <c r="AE2195" s="99">
        <v>6646.89617937803</v>
      </c>
      <c r="AF2195" s="99">
        <v>1234274.7714843799</v>
      </c>
      <c r="AG2195" s="99">
        <v>552732.57698821998</v>
      </c>
      <c r="AH2195" s="99">
        <v>0</v>
      </c>
      <c r="AI2195" s="99">
        <v>1087298.7658081099</v>
      </c>
      <c r="AJ2195" s="99">
        <v>303759.97060775798</v>
      </c>
      <c r="AK2195" s="99">
        <v>0</v>
      </c>
      <c r="AL2195" s="99">
        <v>189459.71545028701</v>
      </c>
      <c r="AM2195" s="99">
        <v>0</v>
      </c>
      <c r="AN2195" s="99">
        <v>14700714.982666001</v>
      </c>
      <c r="AO2195" s="99">
        <v>28100611.6713867</v>
      </c>
      <c r="AP2195" s="99">
        <v>0</v>
      </c>
      <c r="AQ2195" s="99">
        <v>3126758.7053527799</v>
      </c>
      <c r="AR2195" s="99">
        <v>0</v>
      </c>
      <c r="AS2195" s="99">
        <v>1617864.5988769501</v>
      </c>
      <c r="AT2195" s="99">
        <v>0</v>
      </c>
      <c r="AU2195" s="99">
        <v>0</v>
      </c>
      <c r="AV2195" s="99">
        <v>46105980.791015603</v>
      </c>
      <c r="AW2195" s="99">
        <v>0</v>
      </c>
      <c r="AX2195" s="99">
        <v>45104.158166408502</v>
      </c>
      <c r="AY2195" s="99">
        <v>12489654.0710449</v>
      </c>
      <c r="AZ2195" s="99">
        <v>4941938.79541016</v>
      </c>
      <c r="BA2195" s="99">
        <v>0</v>
      </c>
      <c r="BB2195" s="99">
        <v>10860199.708252</v>
      </c>
      <c r="BC2195" s="99">
        <v>2757998.5062866202</v>
      </c>
      <c r="BD2195" s="99">
        <v>0</v>
      </c>
      <c r="BE2195" s="99">
        <v>1611910.1204528799</v>
      </c>
      <c r="BF2195" s="99">
        <v>0</v>
      </c>
      <c r="BG2195" s="99">
        <v>46287004.2646484</v>
      </c>
      <c r="BH2195" s="99">
        <v>8088576.2841186495</v>
      </c>
      <c r="BI2195" s="99">
        <v>0</v>
      </c>
      <c r="BJ2195" s="99">
        <v>1430238.44296265</v>
      </c>
      <c r="BK2195" s="99">
        <v>920156.46923828102</v>
      </c>
      <c r="BL2195" s="99">
        <v>0</v>
      </c>
      <c r="BM2195" s="99">
        <v>0</v>
      </c>
      <c r="BN2195" s="99">
        <v>0</v>
      </c>
      <c r="BO2195" s="99">
        <v>0</v>
      </c>
      <c r="BP2195" s="99">
        <v>0</v>
      </c>
      <c r="BQ2195" s="99">
        <v>0</v>
      </c>
      <c r="BR2195" s="99">
        <v>4177048.66192627</v>
      </c>
      <c r="BS2195" s="99">
        <v>1864483.2387695301</v>
      </c>
      <c r="BT2195" s="99">
        <v>0</v>
      </c>
      <c r="BU2195" s="99">
        <v>2049463.4399871801</v>
      </c>
      <c r="BV2195" s="99">
        <v>1473578.0098877</v>
      </c>
      <c r="BW2195" s="99">
        <v>0</v>
      </c>
      <c r="BX2195" s="99">
        <v>330951.47879028303</v>
      </c>
      <c r="BY2195" s="99">
        <v>0</v>
      </c>
      <c r="BZ2195" s="99">
        <v>0</v>
      </c>
      <c r="CA2195" s="99">
        <v>0</v>
      </c>
      <c r="CB2195" s="99">
        <v>3196075.8658142099</v>
      </c>
      <c r="CC2195" s="99">
        <v>31144265.204345699</v>
      </c>
      <c r="CD2195" s="99">
        <v>9509031.9519043006</v>
      </c>
      <c r="CE2195" s="99">
        <v>1483.0945159196899</v>
      </c>
      <c r="CF2195" s="99">
        <v>189998.59922409101</v>
      </c>
      <c r="CG2195" s="99">
        <v>1616780.2139282201</v>
      </c>
      <c r="CH2195" s="99">
        <v>0</v>
      </c>
      <c r="CI2195" s="99">
        <v>65522.7013063431</v>
      </c>
      <c r="CJ2195" s="99">
        <v>3387561.5714721698</v>
      </c>
      <c r="CK2195" s="99">
        <v>32777915.715087902</v>
      </c>
      <c r="CL2195" s="99">
        <v>9839656.62109375</v>
      </c>
      <c r="CM2195" s="166">
        <v>113080.168131828</v>
      </c>
      <c r="CN2195" s="166">
        <v>18068939.027832001</v>
      </c>
      <c r="CO2195" s="166">
        <v>78995320.479492202</v>
      </c>
      <c r="CP2195" s="99">
        <v>9839656.62109375</v>
      </c>
      <c r="CQ2195" s="99">
        <v>0</v>
      </c>
      <c r="CR2195" s="99">
        <v>0</v>
      </c>
      <c r="CS2195" s="99">
        <v>0</v>
      </c>
      <c r="CT2195" s="99">
        <v>0</v>
      </c>
      <c r="CU2195" s="98">
        <v>5625.3192230949999</v>
      </c>
      <c r="CV2195" s="98">
        <v>49045.867870982998</v>
      </c>
      <c r="CW2195" s="98">
        <v>3386074.465038301</v>
      </c>
      <c r="CX2195" s="98">
        <v>32761045.418273918</v>
      </c>
    </row>
    <row r="2196" spans="1:102" x14ac:dyDescent="0.2">
      <c r="A2196" s="98" t="s">
        <v>188</v>
      </c>
      <c r="B2196" s="100">
        <v>42795</v>
      </c>
      <c r="C2196" s="99">
        <v>58382.576969623602</v>
      </c>
      <c r="D2196" s="99">
        <v>0</v>
      </c>
      <c r="E2196" s="99">
        <v>5609.7828733921097</v>
      </c>
      <c r="F2196" s="99">
        <v>0</v>
      </c>
      <c r="G2196" s="99">
        <v>1481.45996911824</v>
      </c>
      <c r="H2196" s="99">
        <v>0</v>
      </c>
      <c r="I2196" s="99">
        <v>0</v>
      </c>
      <c r="J2196" s="99">
        <v>47698.687900066398</v>
      </c>
      <c r="K2196" s="99">
        <v>0</v>
      </c>
      <c r="L2196" s="99">
        <v>94.807272997684805</v>
      </c>
      <c r="M2196" s="99">
        <v>28124.377095222499</v>
      </c>
      <c r="N2196" s="99">
        <v>5114.2194709777796</v>
      </c>
      <c r="O2196" s="99">
        <v>0</v>
      </c>
      <c r="P2196" s="99">
        <v>27794.668396472902</v>
      </c>
      <c r="Q2196" s="99">
        <v>2903.71251225472</v>
      </c>
      <c r="R2196" s="99">
        <v>0</v>
      </c>
      <c r="S2196" s="99">
        <v>1481.20572556555</v>
      </c>
      <c r="T2196" s="99">
        <v>0</v>
      </c>
      <c r="U2196" s="99">
        <v>47692.503414630897</v>
      </c>
      <c r="V2196" s="99">
        <v>2842324.1722717299</v>
      </c>
      <c r="W2196" s="99">
        <v>0</v>
      </c>
      <c r="X2196" s="99">
        <v>346947.52352523798</v>
      </c>
      <c r="Y2196" s="99">
        <v>232935.768297195</v>
      </c>
      <c r="Z2196" s="99">
        <v>193860.76159858701</v>
      </c>
      <c r="AA2196" s="99">
        <v>0</v>
      </c>
      <c r="AB2196" s="99">
        <v>0</v>
      </c>
      <c r="AC2196" s="99">
        <v>14704486.787475601</v>
      </c>
      <c r="AD2196" s="99">
        <v>0</v>
      </c>
      <c r="AE2196" s="99">
        <v>6885.4238187074698</v>
      </c>
      <c r="AF2196" s="99">
        <v>1223428.4908142099</v>
      </c>
      <c r="AG2196" s="99">
        <v>547642.74405670201</v>
      </c>
      <c r="AH2196" s="99">
        <v>0</v>
      </c>
      <c r="AI2196" s="99">
        <v>1119053.3788604699</v>
      </c>
      <c r="AJ2196" s="99">
        <v>308400.30962371803</v>
      </c>
      <c r="AK2196" s="99">
        <v>0</v>
      </c>
      <c r="AL2196" s="99">
        <v>193290.31327819801</v>
      </c>
      <c r="AM2196" s="99">
        <v>0</v>
      </c>
      <c r="AN2196" s="99">
        <v>14657054.6241455</v>
      </c>
      <c r="AO2196" s="99">
        <v>28319954.9848633</v>
      </c>
      <c r="AP2196" s="99">
        <v>0</v>
      </c>
      <c r="AQ2196" s="99">
        <v>3068552.7365417499</v>
      </c>
      <c r="AR2196" s="99">
        <v>0</v>
      </c>
      <c r="AS2196" s="99">
        <v>1657846.3806457501</v>
      </c>
      <c r="AT2196" s="99">
        <v>0</v>
      </c>
      <c r="AU2196" s="99">
        <v>0</v>
      </c>
      <c r="AV2196" s="99">
        <v>46295436.745605499</v>
      </c>
      <c r="AW2196" s="99">
        <v>0</v>
      </c>
      <c r="AX2196" s="99">
        <v>49471.444305896803</v>
      </c>
      <c r="AY2196" s="99">
        <v>12567724.9049072</v>
      </c>
      <c r="AZ2196" s="99">
        <v>4922255.2384033203</v>
      </c>
      <c r="BA2196" s="99">
        <v>0</v>
      </c>
      <c r="BB2196" s="99">
        <v>11240894.903930699</v>
      </c>
      <c r="BC2196" s="99">
        <v>2796544.7173767099</v>
      </c>
      <c r="BD2196" s="99">
        <v>0</v>
      </c>
      <c r="BE2196" s="99">
        <v>1653918.16893005</v>
      </c>
      <c r="BF2196" s="99">
        <v>0</v>
      </c>
      <c r="BG2196" s="99">
        <v>46175317.292968802</v>
      </c>
      <c r="BH2196" s="99">
        <v>8208025.8140869103</v>
      </c>
      <c r="BI2196" s="99">
        <v>0</v>
      </c>
      <c r="BJ2196" s="99">
        <v>1407282.3008117699</v>
      </c>
      <c r="BK2196" s="99">
        <v>899474.10643768299</v>
      </c>
      <c r="BL2196" s="99">
        <v>0</v>
      </c>
      <c r="BM2196" s="99">
        <v>0</v>
      </c>
      <c r="BN2196" s="99">
        <v>0</v>
      </c>
      <c r="BO2196" s="99">
        <v>0</v>
      </c>
      <c r="BP2196" s="99">
        <v>0</v>
      </c>
      <c r="BQ2196" s="99">
        <v>0</v>
      </c>
      <c r="BR2196" s="99">
        <v>4204552.9857177697</v>
      </c>
      <c r="BS2196" s="99">
        <v>1856475.0373229999</v>
      </c>
      <c r="BT2196" s="99">
        <v>0</v>
      </c>
      <c r="BU2196" s="99">
        <v>2088568.7199859601</v>
      </c>
      <c r="BV2196" s="99">
        <v>1499193.5568542499</v>
      </c>
      <c r="BW2196" s="99">
        <v>0</v>
      </c>
      <c r="BX2196" s="99">
        <v>348031.19874191302</v>
      </c>
      <c r="BY2196" s="99">
        <v>0</v>
      </c>
      <c r="BZ2196" s="99">
        <v>0</v>
      </c>
      <c r="CA2196" s="99">
        <v>0</v>
      </c>
      <c r="CB2196" s="99">
        <v>3196083.7598571801</v>
      </c>
      <c r="CC2196" s="99">
        <v>31414835.060791001</v>
      </c>
      <c r="CD2196" s="99">
        <v>9637601.5139160194</v>
      </c>
      <c r="CE2196" s="99">
        <v>1481.9155855476899</v>
      </c>
      <c r="CF2196" s="99">
        <v>193840.09160995501</v>
      </c>
      <c r="CG2196" s="99">
        <v>1659018.0423278799</v>
      </c>
      <c r="CH2196" s="99">
        <v>0</v>
      </c>
      <c r="CI2196" s="99">
        <v>65392.8956661224</v>
      </c>
      <c r="CJ2196" s="99">
        <v>3389871.5175170898</v>
      </c>
      <c r="CK2196" s="99">
        <v>33061309.759033199</v>
      </c>
      <c r="CL2196" s="99">
        <v>9977817.5339355506</v>
      </c>
      <c r="CM2196" s="166">
        <v>112939.636411667</v>
      </c>
      <c r="CN2196" s="166">
        <v>18022250.496582001</v>
      </c>
      <c r="CO2196" s="166">
        <v>79267145.8203125</v>
      </c>
      <c r="CP2196" s="99">
        <v>9977817.5339355506</v>
      </c>
      <c r="CQ2196" s="99">
        <v>0</v>
      </c>
      <c r="CR2196" s="99">
        <v>0</v>
      </c>
      <c r="CS2196" s="99">
        <v>0</v>
      </c>
      <c r="CT2196" s="99">
        <v>0</v>
      </c>
      <c r="CU2196" s="98">
        <v>5609.4285236960004</v>
      </c>
      <c r="CV2196" s="98">
        <v>48984.755496536003</v>
      </c>
      <c r="CW2196" s="98">
        <v>3389923.8514671349</v>
      </c>
      <c r="CX2196" s="98">
        <v>33073853.103118882</v>
      </c>
    </row>
    <row r="2197" spans="1:102" x14ac:dyDescent="0.2">
      <c r="A2197" s="98" t="s">
        <v>188</v>
      </c>
      <c r="B2197" s="100">
        <v>42887</v>
      </c>
      <c r="C2197" s="99">
        <v>57834.070662975297</v>
      </c>
      <c r="D2197" s="99">
        <v>0</v>
      </c>
      <c r="E2197" s="99">
        <v>5385.2504814863196</v>
      </c>
      <c r="F2197" s="99">
        <v>0</v>
      </c>
      <c r="G2197" s="99">
        <v>1516.7064666450001</v>
      </c>
      <c r="H2197" s="99">
        <v>0</v>
      </c>
      <c r="I2197" s="99">
        <v>0</v>
      </c>
      <c r="J2197" s="99">
        <v>47458.9680256844</v>
      </c>
      <c r="K2197" s="99">
        <v>0</v>
      </c>
      <c r="L2197" s="99">
        <v>90.130355234257905</v>
      </c>
      <c r="M2197" s="99">
        <v>27833.447327137001</v>
      </c>
      <c r="N2197" s="99">
        <v>5070.91070669889</v>
      </c>
      <c r="O2197" s="99">
        <v>0</v>
      </c>
      <c r="P2197" s="99">
        <v>27360.4408802986</v>
      </c>
      <c r="Q2197" s="99">
        <v>2859.7382884621602</v>
      </c>
      <c r="R2197" s="99">
        <v>0</v>
      </c>
      <c r="S2197" s="99">
        <v>1511.3098646104299</v>
      </c>
      <c r="T2197" s="99">
        <v>0</v>
      </c>
      <c r="U2197" s="99">
        <v>47440.111380577102</v>
      </c>
      <c r="V2197" s="99">
        <v>2823148.1311950702</v>
      </c>
      <c r="W2197" s="99">
        <v>0</v>
      </c>
      <c r="X2197" s="99">
        <v>331802.95038223302</v>
      </c>
      <c r="Y2197" s="99">
        <v>216991.22125434899</v>
      </c>
      <c r="Z2197" s="99">
        <v>192851.61669731099</v>
      </c>
      <c r="AA2197" s="99">
        <v>0</v>
      </c>
      <c r="AB2197" s="99">
        <v>0</v>
      </c>
      <c r="AC2197" s="99">
        <v>14508283.2220459</v>
      </c>
      <c r="AD2197" s="99">
        <v>0</v>
      </c>
      <c r="AE2197" s="99">
        <v>5325.5117161274002</v>
      </c>
      <c r="AF2197" s="99">
        <v>1210524.0651702899</v>
      </c>
      <c r="AG2197" s="99">
        <v>542475.21928405797</v>
      </c>
      <c r="AH2197" s="99">
        <v>0</v>
      </c>
      <c r="AI2197" s="99">
        <v>1084280.65257263</v>
      </c>
      <c r="AJ2197" s="99">
        <v>305480.13445282</v>
      </c>
      <c r="AK2197" s="99">
        <v>0</v>
      </c>
      <c r="AL2197" s="99">
        <v>191802.534337997</v>
      </c>
      <c r="AM2197" s="99">
        <v>0</v>
      </c>
      <c r="AN2197" s="99">
        <v>14581129.639038101</v>
      </c>
      <c r="AO2197" s="99">
        <v>28268643.3525391</v>
      </c>
      <c r="AP2197" s="99">
        <v>0</v>
      </c>
      <c r="AQ2197" s="99">
        <v>2921757.0213317899</v>
      </c>
      <c r="AR2197" s="99">
        <v>0</v>
      </c>
      <c r="AS2197" s="99">
        <v>1648642.68183899</v>
      </c>
      <c r="AT2197" s="99">
        <v>0</v>
      </c>
      <c r="AU2197" s="99">
        <v>0</v>
      </c>
      <c r="AV2197" s="99">
        <v>46066520.802246101</v>
      </c>
      <c r="AW2197" s="99">
        <v>0</v>
      </c>
      <c r="AX2197" s="99">
        <v>42205.046081066102</v>
      </c>
      <c r="AY2197" s="99">
        <v>12415200.5928955</v>
      </c>
      <c r="AZ2197" s="99">
        <v>4897763.1139526404</v>
      </c>
      <c r="BA2197" s="99">
        <v>0</v>
      </c>
      <c r="BB2197" s="99">
        <v>10942377.6955566</v>
      </c>
      <c r="BC2197" s="99">
        <v>2801145.12316895</v>
      </c>
      <c r="BD2197" s="99">
        <v>0</v>
      </c>
      <c r="BE2197" s="99">
        <v>1640660.04039001</v>
      </c>
      <c r="BF2197" s="99">
        <v>0</v>
      </c>
      <c r="BG2197" s="99">
        <v>46295616.214843802</v>
      </c>
      <c r="BH2197" s="99">
        <v>8096026.0037841797</v>
      </c>
      <c r="BI2197" s="99">
        <v>0</v>
      </c>
      <c r="BJ2197" s="99">
        <v>1373541.9676666299</v>
      </c>
      <c r="BK2197" s="99">
        <v>852848.70584869396</v>
      </c>
      <c r="BL2197" s="99">
        <v>0</v>
      </c>
      <c r="BM2197" s="99">
        <v>0</v>
      </c>
      <c r="BN2197" s="99">
        <v>0</v>
      </c>
      <c r="BO2197" s="99">
        <v>0</v>
      </c>
      <c r="BP2197" s="99">
        <v>0</v>
      </c>
      <c r="BQ2197" s="99">
        <v>0</v>
      </c>
      <c r="BR2197" s="99">
        <v>4166909.5672912602</v>
      </c>
      <c r="BS2197" s="99">
        <v>1845510.0603332501</v>
      </c>
      <c r="BT2197" s="99">
        <v>0</v>
      </c>
      <c r="BU2197" s="99">
        <v>2073583.86997986</v>
      </c>
      <c r="BV2197" s="99">
        <v>1496323.70291138</v>
      </c>
      <c r="BW2197" s="99">
        <v>0</v>
      </c>
      <c r="BX2197" s="99">
        <v>348210.15873718302</v>
      </c>
      <c r="BY2197" s="99">
        <v>0</v>
      </c>
      <c r="BZ2197" s="99">
        <v>0</v>
      </c>
      <c r="CA2197" s="99">
        <v>0</v>
      </c>
      <c r="CB2197" s="99">
        <v>3156323.58630371</v>
      </c>
      <c r="CC2197" s="99">
        <v>31250613.109375</v>
      </c>
      <c r="CD2197" s="99">
        <v>9459989.24682617</v>
      </c>
      <c r="CE2197" s="99">
        <v>1517.4913862347601</v>
      </c>
      <c r="CF2197" s="99">
        <v>192781.82997894299</v>
      </c>
      <c r="CG2197" s="99">
        <v>1647400.37574768</v>
      </c>
      <c r="CH2197" s="99">
        <v>0</v>
      </c>
      <c r="CI2197" s="99">
        <v>64747.322194099397</v>
      </c>
      <c r="CJ2197" s="99">
        <v>3349257.18682861</v>
      </c>
      <c r="CK2197" s="99">
        <v>32909478.213867199</v>
      </c>
      <c r="CL2197" s="99">
        <v>9794175.5003662091</v>
      </c>
      <c r="CM2197" s="166">
        <v>111990.084403038</v>
      </c>
      <c r="CN2197" s="166">
        <v>17911940.809570301</v>
      </c>
      <c r="CO2197" s="166">
        <v>79172559.109375</v>
      </c>
      <c r="CP2197" s="99">
        <v>9794175.5003662091</v>
      </c>
      <c r="CQ2197" s="99">
        <v>0</v>
      </c>
      <c r="CR2197" s="99">
        <v>0</v>
      </c>
      <c r="CS2197" s="99">
        <v>0</v>
      </c>
      <c r="CT2197" s="99">
        <v>0</v>
      </c>
      <c r="CU2197" s="98">
        <v>5392.3272645650004</v>
      </c>
      <c r="CV2197" s="98">
        <v>48766.622724173998</v>
      </c>
      <c r="CW2197" s="98">
        <v>3349105.4162826529</v>
      </c>
      <c r="CX2197" s="98">
        <v>32898013.485122681</v>
      </c>
    </row>
    <row r="2198" spans="1:102" x14ac:dyDescent="0.2">
      <c r="A2198" s="98" t="s">
        <v>188</v>
      </c>
      <c r="B2198" s="100">
        <v>42979</v>
      </c>
      <c r="C2198" s="99">
        <v>57742.076307296797</v>
      </c>
      <c r="D2198" s="99">
        <v>0</v>
      </c>
      <c r="E2198" s="99">
        <v>5312.1228417754201</v>
      </c>
      <c r="F2198" s="99">
        <v>0</v>
      </c>
      <c r="G2198" s="99">
        <v>1519.99589432776</v>
      </c>
      <c r="H2198" s="99">
        <v>0</v>
      </c>
      <c r="I2198" s="99">
        <v>0</v>
      </c>
      <c r="J2198" s="99">
        <v>47270.650748729699</v>
      </c>
      <c r="K2198" s="99">
        <v>0</v>
      </c>
      <c r="L2198" s="99">
        <v>102.418148717843</v>
      </c>
      <c r="M2198" s="99">
        <v>27766.850968599301</v>
      </c>
      <c r="N2198" s="99">
        <v>5025.1117410659799</v>
      </c>
      <c r="O2198" s="99">
        <v>0</v>
      </c>
      <c r="P2198" s="99">
        <v>27342.603584289602</v>
      </c>
      <c r="Q2198" s="99">
        <v>2791.8862533271299</v>
      </c>
      <c r="R2198" s="99">
        <v>0</v>
      </c>
      <c r="S2198" s="99">
        <v>1523.3580860644599</v>
      </c>
      <c r="T2198" s="99">
        <v>0</v>
      </c>
      <c r="U2198" s="99">
        <v>47286.958608627298</v>
      </c>
      <c r="V2198" s="99">
        <v>2821653.8999328599</v>
      </c>
      <c r="W2198" s="99">
        <v>0</v>
      </c>
      <c r="X2198" s="99">
        <v>326086.14746475202</v>
      </c>
      <c r="Y2198" s="99">
        <v>218750.694898605</v>
      </c>
      <c r="Z2198" s="99">
        <v>194374.541694641</v>
      </c>
      <c r="AA2198" s="99">
        <v>0</v>
      </c>
      <c r="AB2198" s="99">
        <v>0</v>
      </c>
      <c r="AC2198" s="99">
        <v>14417815.502563501</v>
      </c>
      <c r="AD2198" s="99">
        <v>0</v>
      </c>
      <c r="AE2198" s="99">
        <v>6206.9474955201104</v>
      </c>
      <c r="AF2198" s="99">
        <v>1204306.88304138</v>
      </c>
      <c r="AG2198" s="99">
        <v>542651.52429199195</v>
      </c>
      <c r="AH2198" s="99">
        <v>0</v>
      </c>
      <c r="AI2198" s="99">
        <v>1074565.6768341099</v>
      </c>
      <c r="AJ2198" s="99">
        <v>308134.315860748</v>
      </c>
      <c r="AK2198" s="99">
        <v>0</v>
      </c>
      <c r="AL2198" s="99">
        <v>194461.76839065601</v>
      </c>
      <c r="AM2198" s="99">
        <v>0</v>
      </c>
      <c r="AN2198" s="99">
        <v>14484766.521118199</v>
      </c>
      <c r="AO2198" s="99">
        <v>28454566.390625</v>
      </c>
      <c r="AP2198" s="99">
        <v>0</v>
      </c>
      <c r="AQ2198" s="99">
        <v>2897489.45422363</v>
      </c>
      <c r="AR2198" s="99">
        <v>0</v>
      </c>
      <c r="AS2198" s="99">
        <v>1666952.42741394</v>
      </c>
      <c r="AT2198" s="99">
        <v>0</v>
      </c>
      <c r="AU2198" s="99">
        <v>0</v>
      </c>
      <c r="AV2198" s="99">
        <v>45974114.304199196</v>
      </c>
      <c r="AW2198" s="99">
        <v>0</v>
      </c>
      <c r="AX2198" s="99">
        <v>50068.445211410501</v>
      </c>
      <c r="AY2198" s="99">
        <v>12358726.4377441</v>
      </c>
      <c r="AZ2198" s="99">
        <v>4928994.5616455097</v>
      </c>
      <c r="BA2198" s="99">
        <v>0</v>
      </c>
      <c r="BB2198" s="99">
        <v>10911922.345214801</v>
      </c>
      <c r="BC2198" s="99">
        <v>2830471.2884826702</v>
      </c>
      <c r="BD2198" s="99">
        <v>0</v>
      </c>
      <c r="BE2198" s="99">
        <v>1666824.2808227499</v>
      </c>
      <c r="BF2198" s="99">
        <v>0</v>
      </c>
      <c r="BG2198" s="99">
        <v>46220484.979980499</v>
      </c>
      <c r="BH2198" s="99">
        <v>8087689.3564453097</v>
      </c>
      <c r="BI2198" s="99">
        <v>0</v>
      </c>
      <c r="BJ2198" s="99">
        <v>1345442.6760406501</v>
      </c>
      <c r="BK2198" s="99">
        <v>844267.53652191197</v>
      </c>
      <c r="BL2198" s="99">
        <v>0</v>
      </c>
      <c r="BM2198" s="99">
        <v>0</v>
      </c>
      <c r="BN2198" s="99">
        <v>0</v>
      </c>
      <c r="BO2198" s="99">
        <v>0</v>
      </c>
      <c r="BP2198" s="99">
        <v>0</v>
      </c>
      <c r="BQ2198" s="99">
        <v>0</v>
      </c>
      <c r="BR2198" s="99">
        <v>4131883.7983093299</v>
      </c>
      <c r="BS2198" s="99">
        <v>1853117.7041320801</v>
      </c>
      <c r="BT2198" s="99">
        <v>0</v>
      </c>
      <c r="BU2198" s="99">
        <v>1748017.8299865699</v>
      </c>
      <c r="BV2198" s="99">
        <v>1499309.84159851</v>
      </c>
      <c r="BW2198" s="99">
        <v>0</v>
      </c>
      <c r="BX2198" s="99">
        <v>309660.08890533401</v>
      </c>
      <c r="BY2198" s="99">
        <v>0</v>
      </c>
      <c r="BZ2198" s="99">
        <v>0</v>
      </c>
      <c r="CA2198" s="99">
        <v>0</v>
      </c>
      <c r="CB2198" s="99">
        <v>3144922.7015075702</v>
      </c>
      <c r="CC2198" s="99">
        <v>31313387.251708999</v>
      </c>
      <c r="CD2198" s="99">
        <v>9433919.4342040997</v>
      </c>
      <c r="CE2198" s="99">
        <v>1521.7138028591901</v>
      </c>
      <c r="CF2198" s="99">
        <v>194579.72929000901</v>
      </c>
      <c r="CG2198" s="99">
        <v>1667948.63818359</v>
      </c>
      <c r="CH2198" s="99">
        <v>0</v>
      </c>
      <c r="CI2198" s="99">
        <v>64607.861511707299</v>
      </c>
      <c r="CJ2198" s="99">
        <v>3339946.67114258</v>
      </c>
      <c r="CK2198" s="99">
        <v>32993258.450927701</v>
      </c>
      <c r="CL2198" s="99">
        <v>9769558.7122802697</v>
      </c>
      <c r="CM2198" s="166">
        <v>111643.650822639</v>
      </c>
      <c r="CN2198" s="166">
        <v>17813214.564208999</v>
      </c>
      <c r="CO2198" s="166">
        <v>79126902.879882798</v>
      </c>
      <c r="CP2198" s="99">
        <v>9769558.7122802697</v>
      </c>
      <c r="CQ2198" s="99">
        <v>0</v>
      </c>
      <c r="CR2198" s="99">
        <v>0</v>
      </c>
      <c r="CS2198" s="99">
        <v>0</v>
      </c>
      <c r="CT2198" s="99">
        <v>0</v>
      </c>
      <c r="CU2198" s="98">
        <v>5309.269025826</v>
      </c>
      <c r="CV2198" s="98">
        <v>48573.398248974001</v>
      </c>
      <c r="CW2198" s="98">
        <v>3339502.4307975792</v>
      </c>
      <c r="CX2198" s="98">
        <v>32981335.889892589</v>
      </c>
    </row>
    <row r="2199" spans="1:102" x14ac:dyDescent="0.2">
      <c r="A2199" s="98" t="s">
        <v>188</v>
      </c>
      <c r="B2199" s="100">
        <v>43070</v>
      </c>
      <c r="C2199" s="99">
        <v>57598.372818946802</v>
      </c>
      <c r="D2199" s="99">
        <v>0</v>
      </c>
      <c r="E2199" s="99">
        <v>5170.7710263729095</v>
      </c>
      <c r="F2199" s="99">
        <v>0</v>
      </c>
      <c r="G2199" s="99">
        <v>1521.22954197228</v>
      </c>
      <c r="H2199" s="99">
        <v>0</v>
      </c>
      <c r="I2199" s="99">
        <v>0</v>
      </c>
      <c r="J2199" s="99">
        <v>46816.408768653899</v>
      </c>
      <c r="K2199" s="99">
        <v>0</v>
      </c>
      <c r="L2199" s="99">
        <v>88.827357941307099</v>
      </c>
      <c r="M2199" s="99">
        <v>27669.486720561999</v>
      </c>
      <c r="N2199" s="99">
        <v>4992.3237252235404</v>
      </c>
      <c r="O2199" s="99">
        <v>0</v>
      </c>
      <c r="P2199" s="99">
        <v>27217.101697206501</v>
      </c>
      <c r="Q2199" s="99">
        <v>2762.6372765600699</v>
      </c>
      <c r="R2199" s="99">
        <v>0</v>
      </c>
      <c r="S2199" s="99">
        <v>1511.3619171678999</v>
      </c>
      <c r="T2199" s="99">
        <v>0</v>
      </c>
      <c r="U2199" s="99">
        <v>46845.806343555501</v>
      </c>
      <c r="V2199" s="99">
        <v>2792248.61578369</v>
      </c>
      <c r="W2199" s="99">
        <v>0</v>
      </c>
      <c r="X2199" s="99">
        <v>315150.91137695301</v>
      </c>
      <c r="Y2199" s="99">
        <v>213977.598648071</v>
      </c>
      <c r="Z2199" s="99">
        <v>193816.33773231501</v>
      </c>
      <c r="AA2199" s="99">
        <v>0</v>
      </c>
      <c r="AB2199" s="99">
        <v>0</v>
      </c>
      <c r="AC2199" s="99">
        <v>14381546.399658199</v>
      </c>
      <c r="AD2199" s="99">
        <v>0</v>
      </c>
      <c r="AE2199" s="99">
        <v>5135.1362221836998</v>
      </c>
      <c r="AF2199" s="99">
        <v>1193525.3598480199</v>
      </c>
      <c r="AG2199" s="99">
        <v>538829.834632874</v>
      </c>
      <c r="AH2199" s="99">
        <v>0</v>
      </c>
      <c r="AI2199" s="99">
        <v>1059664.67835999</v>
      </c>
      <c r="AJ2199" s="99">
        <v>305260.67116928101</v>
      </c>
      <c r="AK2199" s="99">
        <v>0</v>
      </c>
      <c r="AL2199" s="99">
        <v>193872.65164375299</v>
      </c>
      <c r="AM2199" s="99">
        <v>0</v>
      </c>
      <c r="AN2199" s="99">
        <v>14393933.389038101</v>
      </c>
      <c r="AO2199" s="99">
        <v>28183513.8442383</v>
      </c>
      <c r="AP2199" s="99">
        <v>0</v>
      </c>
      <c r="AQ2199" s="99">
        <v>2794239.9960327102</v>
      </c>
      <c r="AR2199" s="99">
        <v>0</v>
      </c>
      <c r="AS2199" s="99">
        <v>1673158.82737732</v>
      </c>
      <c r="AT2199" s="99">
        <v>0</v>
      </c>
      <c r="AU2199" s="99">
        <v>0</v>
      </c>
      <c r="AV2199" s="99">
        <v>46002096.8828125</v>
      </c>
      <c r="AW2199" s="99">
        <v>0</v>
      </c>
      <c r="AX2199" s="99">
        <v>44720.565061569199</v>
      </c>
      <c r="AY2199" s="99">
        <v>12333593.1945801</v>
      </c>
      <c r="AZ2199" s="99">
        <v>4923746.8081665002</v>
      </c>
      <c r="BA2199" s="99">
        <v>0</v>
      </c>
      <c r="BB2199" s="99">
        <v>10677169.8671875</v>
      </c>
      <c r="BC2199" s="99">
        <v>2814697.5818176302</v>
      </c>
      <c r="BD2199" s="99">
        <v>0</v>
      </c>
      <c r="BE2199" s="99">
        <v>1672473.0859375</v>
      </c>
      <c r="BF2199" s="99">
        <v>0</v>
      </c>
      <c r="BG2199" s="99">
        <v>46063918.630371101</v>
      </c>
      <c r="BH2199" s="99">
        <v>8105868.3413696298</v>
      </c>
      <c r="BI2199" s="99">
        <v>0</v>
      </c>
      <c r="BJ2199" s="99">
        <v>1317301.33505249</v>
      </c>
      <c r="BK2199" s="99">
        <v>827832.25169372605</v>
      </c>
      <c r="BL2199" s="99">
        <v>0</v>
      </c>
      <c r="BM2199" s="99">
        <v>0</v>
      </c>
      <c r="BN2199" s="99">
        <v>0</v>
      </c>
      <c r="BO2199" s="99">
        <v>0</v>
      </c>
      <c r="BP2199" s="99">
        <v>0</v>
      </c>
      <c r="BQ2199" s="99">
        <v>0</v>
      </c>
      <c r="BR2199" s="99">
        <v>4137098.2683715802</v>
      </c>
      <c r="BS2199" s="99">
        <v>1853440.16046143</v>
      </c>
      <c r="BT2199" s="99">
        <v>0</v>
      </c>
      <c r="BU2199" s="99">
        <v>1999406.67999268</v>
      </c>
      <c r="BV2199" s="99">
        <v>1492570.75927734</v>
      </c>
      <c r="BW2199" s="99">
        <v>0</v>
      </c>
      <c r="BX2199" s="99">
        <v>338933.19879531901</v>
      </c>
      <c r="BY2199" s="99">
        <v>0</v>
      </c>
      <c r="BZ2199" s="99">
        <v>0</v>
      </c>
      <c r="CA2199" s="99">
        <v>0</v>
      </c>
      <c r="CB2199" s="99">
        <v>3106186.5104675302</v>
      </c>
      <c r="CC2199" s="99">
        <v>30859655.443847701</v>
      </c>
      <c r="CD2199" s="99">
        <v>9405093.7729492206</v>
      </c>
      <c r="CE2199" s="99">
        <v>1517.71955086291</v>
      </c>
      <c r="CF2199" s="99">
        <v>193985.75420188901</v>
      </c>
      <c r="CG2199" s="99">
        <v>1673974.54200745</v>
      </c>
      <c r="CH2199" s="99">
        <v>0</v>
      </c>
      <c r="CI2199" s="99">
        <v>64327.0881428719</v>
      </c>
      <c r="CJ2199" s="99">
        <v>3301116.1018066402</v>
      </c>
      <c r="CK2199" s="99">
        <v>32532768.5305176</v>
      </c>
      <c r="CL2199" s="99">
        <v>9742650.2661132794</v>
      </c>
      <c r="CM2199" s="166">
        <v>110918.33943462399</v>
      </c>
      <c r="CN2199" s="166">
        <v>17711543.213378899</v>
      </c>
      <c r="CO2199" s="166">
        <v>78629452.378906295</v>
      </c>
      <c r="CP2199" s="99">
        <v>9742650.2661132794</v>
      </c>
      <c r="CQ2199" s="99">
        <v>0</v>
      </c>
      <c r="CR2199" s="99">
        <v>0</v>
      </c>
      <c r="CS2199" s="99">
        <v>0</v>
      </c>
      <c r="CT2199" s="99">
        <v>0</v>
      </c>
      <c r="CU2199" s="98">
        <v>5174.4952632049999</v>
      </c>
      <c r="CV2199" s="98">
        <v>48112.283036963003</v>
      </c>
      <c r="CW2199" s="98">
        <v>3300172.2646694193</v>
      </c>
      <c r="CX2199" s="98">
        <v>32533629.985855151</v>
      </c>
    </row>
    <row r="2200" spans="1:102" x14ac:dyDescent="0.2">
      <c r="A2200" s="98" t="s">
        <v>188</v>
      </c>
      <c r="B2200" s="100">
        <v>43160</v>
      </c>
      <c r="C2200" s="99">
        <v>56974.6174354553</v>
      </c>
      <c r="D2200" s="99">
        <v>0</v>
      </c>
      <c r="E2200" s="99">
        <v>5107.5957025289499</v>
      </c>
      <c r="F2200" s="99">
        <v>0</v>
      </c>
      <c r="G2200" s="99">
        <v>1507.2445845007901</v>
      </c>
      <c r="H2200" s="99">
        <v>0</v>
      </c>
      <c r="I2200" s="99">
        <v>0</v>
      </c>
      <c r="J2200" s="99">
        <v>46531.879606246897</v>
      </c>
      <c r="K2200" s="99">
        <v>0</v>
      </c>
      <c r="L2200" s="99">
        <v>86.801252491772203</v>
      </c>
      <c r="M2200" s="99">
        <v>27372.4643933773</v>
      </c>
      <c r="N2200" s="99">
        <v>4979.6495629548999</v>
      </c>
      <c r="O2200" s="99">
        <v>0</v>
      </c>
      <c r="P2200" s="99">
        <v>26955.826166153001</v>
      </c>
      <c r="Q2200" s="99">
        <v>2723.5487863123399</v>
      </c>
      <c r="R2200" s="99">
        <v>0</v>
      </c>
      <c r="S2200" s="99">
        <v>1508.55537858605</v>
      </c>
      <c r="T2200" s="99">
        <v>0</v>
      </c>
      <c r="U2200" s="99">
        <v>46516.928102493301</v>
      </c>
      <c r="V2200" s="99">
        <v>2743388.2991943401</v>
      </c>
      <c r="W2200" s="99">
        <v>0</v>
      </c>
      <c r="X2200" s="99">
        <v>301188.54269409197</v>
      </c>
      <c r="Y2200" s="99">
        <v>207716.81639099101</v>
      </c>
      <c r="Z2200" s="99">
        <v>190979.56066131601</v>
      </c>
      <c r="AA2200" s="99">
        <v>0</v>
      </c>
      <c r="AB2200" s="99">
        <v>0</v>
      </c>
      <c r="AC2200" s="99">
        <v>14297094.098998999</v>
      </c>
      <c r="AD2200" s="99">
        <v>0</v>
      </c>
      <c r="AE2200" s="99">
        <v>3482.82023668289</v>
      </c>
      <c r="AF2200" s="99">
        <v>1183236.3224029499</v>
      </c>
      <c r="AG2200" s="99">
        <v>530668.15592193604</v>
      </c>
      <c r="AH2200" s="99">
        <v>0</v>
      </c>
      <c r="AI2200" s="99">
        <v>1037297.18593597</v>
      </c>
      <c r="AJ2200" s="99">
        <v>303642.75123977702</v>
      </c>
      <c r="AK2200" s="99">
        <v>0</v>
      </c>
      <c r="AL2200" s="99">
        <v>190353.86966323899</v>
      </c>
      <c r="AM2200" s="99">
        <v>0</v>
      </c>
      <c r="AN2200" s="99">
        <v>14287588.400268599</v>
      </c>
      <c r="AO2200" s="99">
        <v>27849350.419433601</v>
      </c>
      <c r="AP2200" s="99">
        <v>0</v>
      </c>
      <c r="AQ2200" s="99">
        <v>2690907.9240722698</v>
      </c>
      <c r="AR2200" s="99">
        <v>0</v>
      </c>
      <c r="AS2200" s="99">
        <v>1655939.7301940899</v>
      </c>
      <c r="AT2200" s="99">
        <v>0</v>
      </c>
      <c r="AU2200" s="99">
        <v>0</v>
      </c>
      <c r="AV2200" s="99">
        <v>46064949.958496101</v>
      </c>
      <c r="AW2200" s="99">
        <v>0</v>
      </c>
      <c r="AX2200" s="99">
        <v>32728.3449752331</v>
      </c>
      <c r="AY2200" s="99">
        <v>12424847.389404301</v>
      </c>
      <c r="AZ2200" s="99">
        <v>4879546.25891113</v>
      </c>
      <c r="BA2200" s="99">
        <v>0</v>
      </c>
      <c r="BB2200" s="99">
        <v>10533022.6257324</v>
      </c>
      <c r="BC2200" s="99">
        <v>2817906.34942627</v>
      </c>
      <c r="BD2200" s="99">
        <v>0</v>
      </c>
      <c r="BE2200" s="99">
        <v>1651878.0453796401</v>
      </c>
      <c r="BF2200" s="99">
        <v>0</v>
      </c>
      <c r="BG2200" s="99">
        <v>46084528.587402299</v>
      </c>
      <c r="BH2200" s="99">
        <v>8022577.04577637</v>
      </c>
      <c r="BI2200" s="99">
        <v>0</v>
      </c>
      <c r="BJ2200" s="99">
        <v>1297848.68461609</v>
      </c>
      <c r="BK2200" s="99">
        <v>809069.05840301502</v>
      </c>
      <c r="BL2200" s="99">
        <v>0</v>
      </c>
      <c r="BM2200" s="99">
        <v>0</v>
      </c>
      <c r="BN2200" s="99">
        <v>0</v>
      </c>
      <c r="BO2200" s="99">
        <v>0</v>
      </c>
      <c r="BP2200" s="99">
        <v>0</v>
      </c>
      <c r="BQ2200" s="99">
        <v>0</v>
      </c>
      <c r="BR2200" s="99">
        <v>4138684.3661193801</v>
      </c>
      <c r="BS2200" s="99">
        <v>1824914.30645752</v>
      </c>
      <c r="BT2200" s="99">
        <v>0</v>
      </c>
      <c r="BU2200" s="99">
        <v>1934760.2899932901</v>
      </c>
      <c r="BV2200" s="99">
        <v>1495239.45040894</v>
      </c>
      <c r="BW2200" s="99">
        <v>0</v>
      </c>
      <c r="BX2200" s="99">
        <v>341878.648777008</v>
      </c>
      <c r="BY2200" s="99">
        <v>0</v>
      </c>
      <c r="BZ2200" s="99">
        <v>0</v>
      </c>
      <c r="CA2200" s="99">
        <v>0</v>
      </c>
      <c r="CB2200" s="99">
        <v>3054668.20593262</v>
      </c>
      <c r="CC2200" s="99">
        <v>30754284.533447299</v>
      </c>
      <c r="CD2200" s="99">
        <v>9342480.76879883</v>
      </c>
      <c r="CE2200" s="99">
        <v>1508.0805837959099</v>
      </c>
      <c r="CF2200" s="99">
        <v>190551.26790046701</v>
      </c>
      <c r="CG2200" s="99">
        <v>1654979.32377625</v>
      </c>
      <c r="CH2200" s="99">
        <v>0</v>
      </c>
      <c r="CI2200" s="99">
        <v>63495.265737056703</v>
      </c>
      <c r="CJ2200" s="99">
        <v>3245879.8013305701</v>
      </c>
      <c r="CK2200" s="99">
        <v>32415526.697509799</v>
      </c>
      <c r="CL2200" s="99">
        <v>9675612.8331298791</v>
      </c>
      <c r="CM2200" s="166">
        <v>109863.939740181</v>
      </c>
      <c r="CN2200" s="166">
        <v>17586398.541015599</v>
      </c>
      <c r="CO2200" s="166">
        <v>78602373.425781295</v>
      </c>
      <c r="CP2200" s="99">
        <v>9675612.8331298791</v>
      </c>
      <c r="CQ2200" s="99">
        <v>0</v>
      </c>
      <c r="CR2200" s="99">
        <v>0</v>
      </c>
      <c r="CS2200" s="99">
        <v>0</v>
      </c>
      <c r="CT2200" s="99">
        <v>0</v>
      </c>
      <c r="CU2200" s="98">
        <v>5111.6487513640004</v>
      </c>
      <c r="CV2200" s="98">
        <v>47823.627634254</v>
      </c>
      <c r="CW2200" s="98">
        <v>3245219.4738330869</v>
      </c>
      <c r="CX2200" s="98">
        <v>32409263.857223548</v>
      </c>
    </row>
    <row r="2201" spans="1:102" x14ac:dyDescent="0.2">
      <c r="A2201" s="98" t="s">
        <v>188</v>
      </c>
      <c r="B2201" s="100">
        <v>43252</v>
      </c>
      <c r="C2201" s="99">
        <v>57286.563303947398</v>
      </c>
      <c r="D2201" s="99">
        <v>0</v>
      </c>
      <c r="E2201" s="99">
        <v>5010.5542812943504</v>
      </c>
      <c r="F2201" s="99">
        <v>0</v>
      </c>
      <c r="G2201" s="99">
        <v>1497.5828960686899</v>
      </c>
      <c r="H2201" s="99">
        <v>0</v>
      </c>
      <c r="I2201" s="99">
        <v>0</v>
      </c>
      <c r="J2201" s="99">
        <v>46009.804869175001</v>
      </c>
      <c r="K2201" s="99">
        <v>0</v>
      </c>
      <c r="L2201" s="99">
        <v>84.244388875551493</v>
      </c>
      <c r="M2201" s="99">
        <v>27658.034173011802</v>
      </c>
      <c r="N2201" s="99">
        <v>4946.9711565375301</v>
      </c>
      <c r="O2201" s="99">
        <v>0</v>
      </c>
      <c r="P2201" s="99">
        <v>26885.715082407001</v>
      </c>
      <c r="Q2201" s="99">
        <v>2713.3380043208599</v>
      </c>
      <c r="R2201" s="99">
        <v>0</v>
      </c>
      <c r="S2201" s="99">
        <v>1490.8457287997001</v>
      </c>
      <c r="T2201" s="99">
        <v>0</v>
      </c>
      <c r="U2201" s="99">
        <v>45978.300137042999</v>
      </c>
      <c r="V2201" s="99">
        <v>2773634.7248535198</v>
      </c>
      <c r="W2201" s="99">
        <v>0</v>
      </c>
      <c r="X2201" s="99">
        <v>289739.50009155303</v>
      </c>
      <c r="Y2201" s="99">
        <v>201040.96117782599</v>
      </c>
      <c r="Z2201" s="99">
        <v>192294.348304749</v>
      </c>
      <c r="AA2201" s="99">
        <v>0</v>
      </c>
      <c r="AB2201" s="99">
        <v>0</v>
      </c>
      <c r="AC2201" s="99">
        <v>14134182.021484399</v>
      </c>
      <c r="AD2201" s="99">
        <v>0</v>
      </c>
      <c r="AE2201" s="99">
        <v>3946.40568426251</v>
      </c>
      <c r="AF2201" s="99">
        <v>1189507.40255737</v>
      </c>
      <c r="AG2201" s="99">
        <v>521670.609241486</v>
      </c>
      <c r="AH2201" s="99">
        <v>0</v>
      </c>
      <c r="AI2201" s="99">
        <v>1027849.61954498</v>
      </c>
      <c r="AJ2201" s="99">
        <v>305180.21506500198</v>
      </c>
      <c r="AK2201" s="99">
        <v>0</v>
      </c>
      <c r="AL2201" s="99">
        <v>191368.46263694801</v>
      </c>
      <c r="AM2201" s="99">
        <v>0</v>
      </c>
      <c r="AN2201" s="99">
        <v>14227525.9361572</v>
      </c>
      <c r="AO2201" s="99">
        <v>28329421.566650402</v>
      </c>
      <c r="AP2201" s="99">
        <v>0</v>
      </c>
      <c r="AQ2201" s="99">
        <v>2613256.7096252399</v>
      </c>
      <c r="AR2201" s="99">
        <v>0</v>
      </c>
      <c r="AS2201" s="99">
        <v>1672917.77049255</v>
      </c>
      <c r="AT2201" s="99">
        <v>0</v>
      </c>
      <c r="AU2201" s="99">
        <v>0</v>
      </c>
      <c r="AV2201" s="99">
        <v>45955230.546386696</v>
      </c>
      <c r="AW2201" s="99">
        <v>0</v>
      </c>
      <c r="AX2201" s="99">
        <v>36706.4345679283</v>
      </c>
      <c r="AY2201" s="99">
        <v>12462531.505737299</v>
      </c>
      <c r="AZ2201" s="99">
        <v>4825995.9313964797</v>
      </c>
      <c r="BA2201" s="99">
        <v>0</v>
      </c>
      <c r="BB2201" s="99">
        <v>10512859.462158199</v>
      </c>
      <c r="BC2201" s="99">
        <v>2847239.1483764602</v>
      </c>
      <c r="BD2201" s="99">
        <v>0</v>
      </c>
      <c r="BE2201" s="99">
        <v>1665616.6557006801</v>
      </c>
      <c r="BF2201" s="99">
        <v>0</v>
      </c>
      <c r="BG2201" s="99">
        <v>46263400.3359375</v>
      </c>
      <c r="BH2201" s="99">
        <v>8078145.0720825205</v>
      </c>
      <c r="BI2201" s="99">
        <v>0</v>
      </c>
      <c r="BJ2201" s="99">
        <v>1270411.6180267299</v>
      </c>
      <c r="BK2201" s="99">
        <v>787372.83609008801</v>
      </c>
      <c r="BL2201" s="99">
        <v>0</v>
      </c>
      <c r="BM2201" s="99">
        <v>0</v>
      </c>
      <c r="BN2201" s="99">
        <v>0</v>
      </c>
      <c r="BO2201" s="99">
        <v>0</v>
      </c>
      <c r="BP2201" s="99">
        <v>0</v>
      </c>
      <c r="BQ2201" s="99">
        <v>0</v>
      </c>
      <c r="BR2201" s="99">
        <v>4146291.49462891</v>
      </c>
      <c r="BS2201" s="99">
        <v>1803492.7897033701</v>
      </c>
      <c r="BT2201" s="99">
        <v>0</v>
      </c>
      <c r="BU2201" s="99">
        <v>1964430.14997864</v>
      </c>
      <c r="BV2201" s="99">
        <v>1499527.4143219001</v>
      </c>
      <c r="BW2201" s="99">
        <v>0</v>
      </c>
      <c r="BX2201" s="99">
        <v>347240.32876968401</v>
      </c>
      <c r="BY2201" s="99">
        <v>0</v>
      </c>
      <c r="BZ2201" s="99">
        <v>0</v>
      </c>
      <c r="CA2201" s="99">
        <v>0</v>
      </c>
      <c r="CB2201" s="99">
        <v>3059381.6418151902</v>
      </c>
      <c r="CC2201" s="99">
        <v>30868657.339111298</v>
      </c>
      <c r="CD2201" s="99">
        <v>9345632.1181640606</v>
      </c>
      <c r="CE2201" s="99">
        <v>1498.38388440013</v>
      </c>
      <c r="CF2201" s="99">
        <v>192292.631994247</v>
      </c>
      <c r="CG2201" s="99">
        <v>1671175.1206664999</v>
      </c>
      <c r="CH2201" s="99">
        <v>0</v>
      </c>
      <c r="CI2201" s="99">
        <v>63821.134620666497</v>
      </c>
      <c r="CJ2201" s="99">
        <v>3252212.1955261198</v>
      </c>
      <c r="CK2201" s="99">
        <v>32553402.424804699</v>
      </c>
      <c r="CL2201" s="99">
        <v>9678864.1094970703</v>
      </c>
      <c r="CM2201" s="166">
        <v>109598.488899231</v>
      </c>
      <c r="CN2201" s="166">
        <v>17424591.986816399</v>
      </c>
      <c r="CO2201" s="166">
        <v>78497527.602539107</v>
      </c>
      <c r="CP2201" s="99">
        <v>9678864.1094970703</v>
      </c>
      <c r="CQ2201" s="99">
        <v>0</v>
      </c>
      <c r="CR2201" s="99">
        <v>0</v>
      </c>
      <c r="CS2201" s="99">
        <v>0</v>
      </c>
      <c r="CT2201" s="99">
        <v>0</v>
      </c>
      <c r="CU2201" s="98">
        <v>5011.4012886250002</v>
      </c>
      <c r="CV2201" s="98">
        <v>47308.853974564998</v>
      </c>
      <c r="CW2201" s="98">
        <v>3251674.2738094372</v>
      </c>
      <c r="CX2201" s="98">
        <v>32539832.459777799</v>
      </c>
    </row>
    <row r="2202" spans="1:102" x14ac:dyDescent="0.2">
      <c r="A2202" s="98" t="s">
        <v>188</v>
      </c>
      <c r="B2202" s="100">
        <v>43344</v>
      </c>
      <c r="C2202" s="99">
        <v>57122.7404537201</v>
      </c>
      <c r="D2202" s="99">
        <v>0</v>
      </c>
      <c r="E2202" s="99">
        <v>4820.51904952526</v>
      </c>
      <c r="F2202" s="99">
        <v>0</v>
      </c>
      <c r="G2202" s="99">
        <v>1488.35852105916</v>
      </c>
      <c r="H2202" s="99">
        <v>0</v>
      </c>
      <c r="I2202" s="99">
        <v>0</v>
      </c>
      <c r="J2202" s="99">
        <v>45571.973715305299</v>
      </c>
      <c r="K2202" s="99">
        <v>0</v>
      </c>
      <c r="L2202" s="99">
        <v>86.132862972095595</v>
      </c>
      <c r="M2202" s="99">
        <v>27482.038557291002</v>
      </c>
      <c r="N2202" s="99">
        <v>4923.4540005922299</v>
      </c>
      <c r="O2202" s="99">
        <v>0</v>
      </c>
      <c r="P2202" s="99">
        <v>26737.667322158799</v>
      </c>
      <c r="Q2202" s="99">
        <v>2673.1388988792901</v>
      </c>
      <c r="R2202" s="99">
        <v>0</v>
      </c>
      <c r="S2202" s="99">
        <v>1490.33176106215</v>
      </c>
      <c r="T2202" s="99">
        <v>0</v>
      </c>
      <c r="U2202" s="99">
        <v>45590.795764446302</v>
      </c>
      <c r="V2202" s="99">
        <v>2756209.4654846201</v>
      </c>
      <c r="W2202" s="99">
        <v>0</v>
      </c>
      <c r="X2202" s="99">
        <v>273274.19881057699</v>
      </c>
      <c r="Y2202" s="99">
        <v>188942.08074760399</v>
      </c>
      <c r="Z2202" s="99">
        <v>187737.85348510701</v>
      </c>
      <c r="AA2202" s="99">
        <v>0</v>
      </c>
      <c r="AB2202" s="99">
        <v>0</v>
      </c>
      <c r="AC2202" s="99">
        <v>13991415.704711899</v>
      </c>
      <c r="AD2202" s="99">
        <v>0</v>
      </c>
      <c r="AE2202" s="99">
        <v>4491.4538185000401</v>
      </c>
      <c r="AF2202" s="99">
        <v>1178244.2669067399</v>
      </c>
      <c r="AG2202" s="99">
        <v>516758.16269683797</v>
      </c>
      <c r="AH2202" s="99">
        <v>0</v>
      </c>
      <c r="AI2202" s="99">
        <v>1022441.48272705</v>
      </c>
      <c r="AJ2202" s="99">
        <v>299929.17145538301</v>
      </c>
      <c r="AK2202" s="99">
        <v>0</v>
      </c>
      <c r="AL2202" s="99">
        <v>187510.679376602</v>
      </c>
      <c r="AM2202" s="99">
        <v>0</v>
      </c>
      <c r="AN2202" s="99">
        <v>13977665.221069301</v>
      </c>
      <c r="AO2202" s="99">
        <v>28298298.669921901</v>
      </c>
      <c r="AP2202" s="99">
        <v>0</v>
      </c>
      <c r="AQ2202" s="99">
        <v>2478921.34655762</v>
      </c>
      <c r="AR2202" s="99">
        <v>0</v>
      </c>
      <c r="AS2202" s="99">
        <v>1642263.1816406299</v>
      </c>
      <c r="AT2202" s="99">
        <v>0</v>
      </c>
      <c r="AU2202" s="99">
        <v>0</v>
      </c>
      <c r="AV2202" s="99">
        <v>45543869.7890625</v>
      </c>
      <c r="AW2202" s="99">
        <v>0</v>
      </c>
      <c r="AX2202" s="99">
        <v>41258.171670913704</v>
      </c>
      <c r="AY2202" s="99">
        <v>12482731.2141113</v>
      </c>
      <c r="AZ2202" s="99">
        <v>4805948.9835205097</v>
      </c>
      <c r="BA2202" s="99">
        <v>0</v>
      </c>
      <c r="BB2202" s="99">
        <v>10468788.460083</v>
      </c>
      <c r="BC2202" s="99">
        <v>2842021.5189208998</v>
      </c>
      <c r="BD2202" s="99">
        <v>0</v>
      </c>
      <c r="BE2202" s="99">
        <v>1638100.3001556401</v>
      </c>
      <c r="BF2202" s="99">
        <v>0</v>
      </c>
      <c r="BG2202" s="99">
        <v>45621925.271484397</v>
      </c>
      <c r="BH2202" s="99">
        <v>8087751.9329223596</v>
      </c>
      <c r="BI2202" s="99">
        <v>0</v>
      </c>
      <c r="BJ2202" s="99">
        <v>1202125.8378295901</v>
      </c>
      <c r="BK2202" s="99">
        <v>738888.12651824998</v>
      </c>
      <c r="BL2202" s="99">
        <v>0</v>
      </c>
      <c r="BM2202" s="99">
        <v>0</v>
      </c>
      <c r="BN2202" s="99">
        <v>0</v>
      </c>
      <c r="BO2202" s="99">
        <v>0</v>
      </c>
      <c r="BP2202" s="99">
        <v>0</v>
      </c>
      <c r="BQ2202" s="99">
        <v>0</v>
      </c>
      <c r="BR2202" s="99">
        <v>4143307.6283569299</v>
      </c>
      <c r="BS2202" s="99">
        <v>1791635.4481658901</v>
      </c>
      <c r="BT2202" s="99">
        <v>0</v>
      </c>
      <c r="BU2202" s="99">
        <v>1665595.0499877899</v>
      </c>
      <c r="BV2202" s="99">
        <v>1481699.4670715299</v>
      </c>
      <c r="BW2202" s="99">
        <v>0</v>
      </c>
      <c r="BX2202" s="99">
        <v>298190.89896392799</v>
      </c>
      <c r="BY2202" s="99">
        <v>0</v>
      </c>
      <c r="BZ2202" s="99">
        <v>0</v>
      </c>
      <c r="CA2202" s="99">
        <v>0</v>
      </c>
      <c r="CB2202" s="99">
        <v>3020898.27130127</v>
      </c>
      <c r="CC2202" s="99">
        <v>30739511.052246101</v>
      </c>
      <c r="CD2202" s="99">
        <v>9289629.9490966797</v>
      </c>
      <c r="CE2202" s="99">
        <v>1490.64628562331</v>
      </c>
      <c r="CF2202" s="99">
        <v>188137.67253112799</v>
      </c>
      <c r="CG2202" s="99">
        <v>1645394.6860199</v>
      </c>
      <c r="CH2202" s="99">
        <v>0</v>
      </c>
      <c r="CI2202" s="99">
        <v>63486.2585983276</v>
      </c>
      <c r="CJ2202" s="99">
        <v>3208536.1197509798</v>
      </c>
      <c r="CK2202" s="99">
        <v>32375884.8508301</v>
      </c>
      <c r="CL2202" s="99">
        <v>9614021.0056152306</v>
      </c>
      <c r="CM2202" s="166">
        <v>108799.207878113</v>
      </c>
      <c r="CN2202" s="166">
        <v>17208236.651367199</v>
      </c>
      <c r="CO2202" s="166">
        <v>78054003.665039107</v>
      </c>
      <c r="CP2202" s="99">
        <v>9614021.0056152306</v>
      </c>
      <c r="CQ2202" s="99">
        <v>0</v>
      </c>
      <c r="CR2202" s="99">
        <v>0</v>
      </c>
      <c r="CS2202" s="99">
        <v>0</v>
      </c>
      <c r="CT2202" s="99">
        <v>0</v>
      </c>
      <c r="CU2202" s="98">
        <v>4818.827062591</v>
      </c>
      <c r="CV2202" s="98">
        <v>46838.406425866</v>
      </c>
      <c r="CW2202" s="98">
        <v>3209035.9438323979</v>
      </c>
      <c r="CX2202" s="98">
        <v>32384905.738266002</v>
      </c>
    </row>
    <row r="2203" spans="1:102" x14ac:dyDescent="0.2">
      <c r="A2203" s="98" t="s">
        <v>188</v>
      </c>
      <c r="B2203" s="100">
        <v>43435</v>
      </c>
      <c r="C2203" s="99">
        <v>56978.298532962799</v>
      </c>
      <c r="D2203" s="99">
        <v>0</v>
      </c>
      <c r="E2203" s="99">
        <v>4659.8402990102804</v>
      </c>
      <c r="F2203" s="99">
        <v>0</v>
      </c>
      <c r="G2203" s="99">
        <v>1461.23562340438</v>
      </c>
      <c r="H2203" s="99">
        <v>0</v>
      </c>
      <c r="I2203" s="99">
        <v>0</v>
      </c>
      <c r="J2203" s="99">
        <v>44629.039901256598</v>
      </c>
      <c r="K2203" s="99">
        <v>0</v>
      </c>
      <c r="L2203" s="99">
        <v>75.879646291024997</v>
      </c>
      <c r="M2203" s="99">
        <v>27470.655793428399</v>
      </c>
      <c r="N2203" s="99">
        <v>4872.5533673763302</v>
      </c>
      <c r="O2203" s="99">
        <v>0</v>
      </c>
      <c r="P2203" s="99">
        <v>26548.890454292301</v>
      </c>
      <c r="Q2203" s="99">
        <v>2607.6992464661598</v>
      </c>
      <c r="R2203" s="99">
        <v>0</v>
      </c>
      <c r="S2203" s="99">
        <v>1447.10392400622</v>
      </c>
      <c r="T2203" s="99">
        <v>0</v>
      </c>
      <c r="U2203" s="99">
        <v>44667.753275394403</v>
      </c>
      <c r="V2203" s="99">
        <v>2754512.7736206101</v>
      </c>
      <c r="W2203" s="99">
        <v>0</v>
      </c>
      <c r="X2203" s="99">
        <v>266546.66872406</v>
      </c>
      <c r="Y2203" s="99">
        <v>184693.82202529901</v>
      </c>
      <c r="Z2203" s="99">
        <v>184497.58577537499</v>
      </c>
      <c r="AA2203" s="99">
        <v>0</v>
      </c>
      <c r="AB2203" s="99">
        <v>0</v>
      </c>
      <c r="AC2203" s="99">
        <v>13774783.2805176</v>
      </c>
      <c r="AD2203" s="99">
        <v>0</v>
      </c>
      <c r="AE2203" s="99">
        <v>3289.7983001768598</v>
      </c>
      <c r="AF2203" s="99">
        <v>1186259.70532227</v>
      </c>
      <c r="AG2203" s="99">
        <v>510152.11874389602</v>
      </c>
      <c r="AH2203" s="99">
        <v>0</v>
      </c>
      <c r="AI2203" s="99">
        <v>1015226.1827774</v>
      </c>
      <c r="AJ2203" s="99">
        <v>301949.67132186901</v>
      </c>
      <c r="AK2203" s="99">
        <v>0</v>
      </c>
      <c r="AL2203" s="99">
        <v>183960.88728141799</v>
      </c>
      <c r="AM2203" s="99">
        <v>0</v>
      </c>
      <c r="AN2203" s="99">
        <v>13763558.106323199</v>
      </c>
      <c r="AO2203" s="99">
        <v>28585585.3427734</v>
      </c>
      <c r="AP2203" s="99">
        <v>0</v>
      </c>
      <c r="AQ2203" s="99">
        <v>2469696.1240844699</v>
      </c>
      <c r="AR2203" s="99">
        <v>0</v>
      </c>
      <c r="AS2203" s="99">
        <v>1626343.8725433301</v>
      </c>
      <c r="AT2203" s="99">
        <v>0</v>
      </c>
      <c r="AU2203" s="99">
        <v>0</v>
      </c>
      <c r="AV2203" s="99">
        <v>45198839.394531302</v>
      </c>
      <c r="AW2203" s="99">
        <v>0</v>
      </c>
      <c r="AX2203" s="99">
        <v>34902.258363246903</v>
      </c>
      <c r="AY2203" s="99">
        <v>12726705.2182617</v>
      </c>
      <c r="AZ2203" s="99">
        <v>4797612.9518432599</v>
      </c>
      <c r="BA2203" s="99">
        <v>0</v>
      </c>
      <c r="BB2203" s="99">
        <v>10559056.2806396</v>
      </c>
      <c r="BC2203" s="99">
        <v>2905200.21942139</v>
      </c>
      <c r="BD2203" s="99">
        <v>0</v>
      </c>
      <c r="BE2203" s="99">
        <v>1618382.2435302699</v>
      </c>
      <c r="BF2203" s="99">
        <v>0</v>
      </c>
      <c r="BG2203" s="99">
        <v>45209704.252929702</v>
      </c>
      <c r="BH2203" s="99">
        <v>8120593.6510620099</v>
      </c>
      <c r="BI2203" s="99">
        <v>0</v>
      </c>
      <c r="BJ2203" s="99">
        <v>1149046.6100616499</v>
      </c>
      <c r="BK2203" s="99">
        <v>726919.69814300502</v>
      </c>
      <c r="BL2203" s="99">
        <v>0</v>
      </c>
      <c r="BM2203" s="99">
        <v>0</v>
      </c>
      <c r="BN2203" s="99">
        <v>0</v>
      </c>
      <c r="BO2203" s="99">
        <v>0</v>
      </c>
      <c r="BP2203" s="99">
        <v>0</v>
      </c>
      <c r="BQ2203" s="99">
        <v>0</v>
      </c>
      <c r="BR2203" s="99">
        <v>4198775.9768676804</v>
      </c>
      <c r="BS2203" s="99">
        <v>1773579.12036133</v>
      </c>
      <c r="BT2203" s="99">
        <v>0</v>
      </c>
      <c r="BU2203" s="99">
        <v>1913505.98999023</v>
      </c>
      <c r="BV2203" s="99">
        <v>1455191.65145874</v>
      </c>
      <c r="BW2203" s="99">
        <v>0</v>
      </c>
      <c r="BX2203" s="99">
        <v>320860.83884811401</v>
      </c>
      <c r="BY2203" s="99">
        <v>0</v>
      </c>
      <c r="BZ2203" s="99">
        <v>0</v>
      </c>
      <c r="CA2203" s="99">
        <v>0</v>
      </c>
      <c r="CB2203" s="99">
        <v>3019592.1794128399</v>
      </c>
      <c r="CC2203" s="99">
        <v>30974026.165771499</v>
      </c>
      <c r="CD2203" s="99">
        <v>9246002.04296875</v>
      </c>
      <c r="CE2203" s="99">
        <v>1456.99905861914</v>
      </c>
      <c r="CF2203" s="99">
        <v>184614.33465576201</v>
      </c>
      <c r="CG2203" s="99">
        <v>1626065.4051818801</v>
      </c>
      <c r="CH2203" s="99">
        <v>0</v>
      </c>
      <c r="CI2203" s="99">
        <v>63097.545475006104</v>
      </c>
      <c r="CJ2203" s="99">
        <v>3204959.86895752</v>
      </c>
      <c r="CK2203" s="99">
        <v>32605248.542236298</v>
      </c>
      <c r="CL2203" s="99">
        <v>9566523.4572753906</v>
      </c>
      <c r="CM2203" s="166">
        <v>107590.333760262</v>
      </c>
      <c r="CN2203" s="166">
        <v>17009406.847412098</v>
      </c>
      <c r="CO2203" s="166">
        <v>77904289.410156295</v>
      </c>
      <c r="CP2203" s="99">
        <v>9566523.4572753906</v>
      </c>
      <c r="CQ2203" s="99">
        <v>0</v>
      </c>
      <c r="CR2203" s="99">
        <v>0</v>
      </c>
      <c r="CS2203" s="99">
        <v>0</v>
      </c>
      <c r="CT2203" s="99">
        <v>0</v>
      </c>
      <c r="CU2203" s="98">
        <v>4653.6733625380002</v>
      </c>
      <c r="CV2203" s="98">
        <v>45878.234164337999</v>
      </c>
      <c r="CW2203" s="98">
        <v>3204206.5140686021</v>
      </c>
      <c r="CX2203" s="98">
        <v>32600091.57095338</v>
      </c>
    </row>
    <row r="2204" spans="1:102" x14ac:dyDescent="0.2">
      <c r="A2204" s="98" t="s">
        <v>188</v>
      </c>
      <c r="B2204" s="100">
        <v>43525</v>
      </c>
      <c r="C2204" s="99">
        <v>57351.744630336798</v>
      </c>
      <c r="D2204" s="99">
        <v>0</v>
      </c>
      <c r="E2204" s="99">
        <v>4460.4860003590602</v>
      </c>
      <c r="F2204" s="99">
        <v>0</v>
      </c>
      <c r="G2204" s="99">
        <v>1470.90430301428</v>
      </c>
      <c r="H2204" s="99">
        <v>0</v>
      </c>
      <c r="I2204" s="99">
        <v>0</v>
      </c>
      <c r="J2204" s="99">
        <v>44197.532824039503</v>
      </c>
      <c r="K2204" s="99">
        <v>0</v>
      </c>
      <c r="L2204" s="99">
        <v>87.832797073759096</v>
      </c>
      <c r="M2204" s="99">
        <v>27746.515517473199</v>
      </c>
      <c r="N2204" s="99">
        <v>4825.3452080488196</v>
      </c>
      <c r="O2204" s="99">
        <v>0</v>
      </c>
      <c r="P2204" s="99">
        <v>26769.4852216244</v>
      </c>
      <c r="Q2204" s="99">
        <v>2441.8979892730699</v>
      </c>
      <c r="R2204" s="99">
        <v>0</v>
      </c>
      <c r="S2204" s="99">
        <v>1472.9713086038801</v>
      </c>
      <c r="T2204" s="99">
        <v>0</v>
      </c>
      <c r="U2204" s="99">
        <v>44174.6463522911</v>
      </c>
      <c r="V2204" s="99">
        <v>2751652.8342590299</v>
      </c>
      <c r="W2204" s="99">
        <v>0</v>
      </c>
      <c r="X2204" s="99">
        <v>254401.44015312201</v>
      </c>
      <c r="Y2204" s="99">
        <v>179153.56161689799</v>
      </c>
      <c r="Z2204" s="99">
        <v>182610.572538376</v>
      </c>
      <c r="AA2204" s="99">
        <v>0</v>
      </c>
      <c r="AB2204" s="99">
        <v>0</v>
      </c>
      <c r="AC2204" s="99">
        <v>13598963.306884799</v>
      </c>
      <c r="AD2204" s="99">
        <v>0</v>
      </c>
      <c r="AE2204" s="99">
        <v>3931.5043036639699</v>
      </c>
      <c r="AF2204" s="99">
        <v>1198529.19311523</v>
      </c>
      <c r="AG2204" s="99">
        <v>507319.55331802397</v>
      </c>
      <c r="AH2204" s="99">
        <v>0</v>
      </c>
      <c r="AI2204" s="99">
        <v>1003145.9694671599</v>
      </c>
      <c r="AJ2204" s="99">
        <v>301622.39638519299</v>
      </c>
      <c r="AK2204" s="99">
        <v>0</v>
      </c>
      <c r="AL2204" s="99">
        <v>181439.17399406401</v>
      </c>
      <c r="AM2204" s="99">
        <v>0</v>
      </c>
      <c r="AN2204" s="99">
        <v>13620009.7071533</v>
      </c>
      <c r="AO2204" s="99">
        <v>28818010.162597701</v>
      </c>
      <c r="AP2204" s="99">
        <v>0</v>
      </c>
      <c r="AQ2204" s="99">
        <v>2360876.91339111</v>
      </c>
      <c r="AR2204" s="99">
        <v>0</v>
      </c>
      <c r="AS2204" s="99">
        <v>1613745.1152954099</v>
      </c>
      <c r="AT2204" s="99">
        <v>0</v>
      </c>
      <c r="AU2204" s="99">
        <v>0</v>
      </c>
      <c r="AV2204" s="99">
        <v>44939003.373535201</v>
      </c>
      <c r="AW2204" s="99">
        <v>0</v>
      </c>
      <c r="AX2204" s="99">
        <v>29291.393931865699</v>
      </c>
      <c r="AY2204" s="99">
        <v>12719479.3704834</v>
      </c>
      <c r="AZ2204" s="99">
        <v>4804433.6480102502</v>
      </c>
      <c r="BA2204" s="99">
        <v>0</v>
      </c>
      <c r="BB2204" s="99">
        <v>10537631.3475342</v>
      </c>
      <c r="BC2204" s="99">
        <v>2919497.20343018</v>
      </c>
      <c r="BD2204" s="99">
        <v>0</v>
      </c>
      <c r="BE2204" s="99">
        <v>1605156.69989014</v>
      </c>
      <c r="BF2204" s="99">
        <v>0</v>
      </c>
      <c r="BG2204" s="99">
        <v>45041309.864257798</v>
      </c>
      <c r="BH2204" s="99">
        <v>8126896.4032592801</v>
      </c>
      <c r="BI2204" s="99">
        <v>0</v>
      </c>
      <c r="BJ2204" s="99">
        <v>960702.89662170399</v>
      </c>
      <c r="BK2204" s="99">
        <v>643364.13694763195</v>
      </c>
      <c r="BL2204" s="99">
        <v>0</v>
      </c>
      <c r="BM2204" s="99">
        <v>0</v>
      </c>
      <c r="BN2204" s="99">
        <v>0</v>
      </c>
      <c r="BO2204" s="99">
        <v>0</v>
      </c>
      <c r="BP2204" s="99">
        <v>0</v>
      </c>
      <c r="BQ2204" s="99">
        <v>0</v>
      </c>
      <c r="BR2204" s="99">
        <v>4187056.58770752</v>
      </c>
      <c r="BS2204" s="99">
        <v>1769435.4583129899</v>
      </c>
      <c r="BT2204" s="99">
        <v>0</v>
      </c>
      <c r="BU2204" s="99">
        <v>1867610.4693603499</v>
      </c>
      <c r="BV2204" s="99">
        <v>1297937.8393859901</v>
      </c>
      <c r="BW2204" s="99">
        <v>0</v>
      </c>
      <c r="BX2204" s="99">
        <v>325370.53492736799</v>
      </c>
      <c r="BY2204" s="99">
        <v>0</v>
      </c>
      <c r="BZ2204" s="99">
        <v>0</v>
      </c>
      <c r="CA2204" s="99">
        <v>0</v>
      </c>
      <c r="CB2204" s="99">
        <v>3016425.2074584998</v>
      </c>
      <c r="CC2204" s="99">
        <v>31274997.252441399</v>
      </c>
      <c r="CD2204" s="99">
        <v>9122049.3553466797</v>
      </c>
      <c r="CE2204" s="99">
        <v>1471.9602637291</v>
      </c>
      <c r="CF2204" s="99">
        <v>182156.78103447001</v>
      </c>
      <c r="CG2204" s="99">
        <v>1613872.1483917199</v>
      </c>
      <c r="CH2204" s="99">
        <v>0</v>
      </c>
      <c r="CI2204" s="99">
        <v>63204.567817211202</v>
      </c>
      <c r="CJ2204" s="99">
        <v>3199697.1873474098</v>
      </c>
      <c r="CK2204" s="99">
        <v>32897834.537841801</v>
      </c>
      <c r="CL2204" s="99">
        <v>9438720.6297607403</v>
      </c>
      <c r="CM2204" s="166">
        <v>107197.12264633201</v>
      </c>
      <c r="CN2204" s="166">
        <v>16833282.0476074</v>
      </c>
      <c r="CO2204" s="166">
        <v>77785916.931640595</v>
      </c>
      <c r="CP2204" s="99">
        <v>9438720.6297607403</v>
      </c>
      <c r="CQ2204" s="99">
        <v>0</v>
      </c>
      <c r="CR2204" s="99">
        <v>0</v>
      </c>
      <c r="CS2204" s="99">
        <v>0</v>
      </c>
      <c r="CT2204" s="99">
        <v>0</v>
      </c>
      <c r="CU2204" s="98">
        <v>4470.6623999350004</v>
      </c>
      <c r="CV2204" s="98">
        <v>45463.597974393</v>
      </c>
      <c r="CW2204" s="98">
        <v>3198581.9884929699</v>
      </c>
      <c r="CX2204" s="98">
        <v>32888869.400833119</v>
      </c>
    </row>
    <row r="2205" spans="1:102" x14ac:dyDescent="0.2">
      <c r="A2205" s="98" t="s">
        <v>188</v>
      </c>
      <c r="B2205" s="100">
        <v>43617</v>
      </c>
      <c r="C2205" s="99">
        <v>56934.748490810402</v>
      </c>
      <c r="D2205" s="99">
        <v>0</v>
      </c>
      <c r="E2205" s="99">
        <v>4349.9692522287396</v>
      </c>
      <c r="F2205" s="99">
        <v>0</v>
      </c>
      <c r="G2205" s="99">
        <v>1459.0164704173801</v>
      </c>
      <c r="H2205" s="99">
        <v>0</v>
      </c>
      <c r="I2205" s="99">
        <v>0</v>
      </c>
      <c r="J2205" s="99">
        <v>43759.554524421699</v>
      </c>
      <c r="K2205" s="99">
        <v>0</v>
      </c>
      <c r="L2205" s="99">
        <v>95.973983916454003</v>
      </c>
      <c r="M2205" s="99">
        <v>27596.846148490898</v>
      </c>
      <c r="N2205" s="99">
        <v>4793.8720048069999</v>
      </c>
      <c r="O2205" s="99">
        <v>0</v>
      </c>
      <c r="P2205" s="99">
        <v>26406.007546424898</v>
      </c>
      <c r="Q2205" s="99">
        <v>2384.7316792607298</v>
      </c>
      <c r="R2205" s="99">
        <v>0</v>
      </c>
      <c r="S2205" s="99">
        <v>1453.63798189163</v>
      </c>
      <c r="T2205" s="99">
        <v>0</v>
      </c>
      <c r="U2205" s="99">
        <v>43722.281827926599</v>
      </c>
      <c r="V2205" s="99">
        <v>2716238.6169738802</v>
      </c>
      <c r="W2205" s="99">
        <v>0</v>
      </c>
      <c r="X2205" s="99">
        <v>256086.738113403</v>
      </c>
      <c r="Y2205" s="99">
        <v>177181.36511039699</v>
      </c>
      <c r="Z2205" s="99">
        <v>179515.416484833</v>
      </c>
      <c r="AA2205" s="99">
        <v>0</v>
      </c>
      <c r="AB2205" s="99">
        <v>0</v>
      </c>
      <c r="AC2205" s="99">
        <v>13562523.6953125</v>
      </c>
      <c r="AD2205" s="99">
        <v>0</v>
      </c>
      <c r="AE2205" s="99">
        <v>6378.4985703825996</v>
      </c>
      <c r="AF2205" s="99">
        <v>1175111.66767883</v>
      </c>
      <c r="AG2205" s="99">
        <v>499884.31695938099</v>
      </c>
      <c r="AH2205" s="99">
        <v>0</v>
      </c>
      <c r="AI2205" s="99">
        <v>982604.72816467297</v>
      </c>
      <c r="AJ2205" s="99">
        <v>300345.45653915399</v>
      </c>
      <c r="AK2205" s="99">
        <v>0</v>
      </c>
      <c r="AL2205" s="99">
        <v>178399.60086250299</v>
      </c>
      <c r="AM2205" s="99">
        <v>0</v>
      </c>
      <c r="AN2205" s="99">
        <v>13569333.9830322</v>
      </c>
      <c r="AO2205" s="99">
        <v>28524529.098877002</v>
      </c>
      <c r="AP2205" s="99">
        <v>0</v>
      </c>
      <c r="AQ2205" s="99">
        <v>2376578.96401978</v>
      </c>
      <c r="AR2205" s="99">
        <v>0</v>
      </c>
      <c r="AS2205" s="99">
        <v>1598468.0365142799</v>
      </c>
      <c r="AT2205" s="99">
        <v>0</v>
      </c>
      <c r="AU2205" s="99">
        <v>0</v>
      </c>
      <c r="AV2205" s="99">
        <v>45009262.490234397</v>
      </c>
      <c r="AW2205" s="99">
        <v>0</v>
      </c>
      <c r="AX2205" s="99">
        <v>49632.6976575851</v>
      </c>
      <c r="AY2205" s="99">
        <v>12804709.2293701</v>
      </c>
      <c r="AZ2205" s="99">
        <v>4773156.9526977502</v>
      </c>
      <c r="BA2205" s="99">
        <v>0</v>
      </c>
      <c r="BB2205" s="99">
        <v>10334695.908447299</v>
      </c>
      <c r="BC2205" s="99">
        <v>2918987.0580444299</v>
      </c>
      <c r="BD2205" s="99">
        <v>0</v>
      </c>
      <c r="BE2205" s="99">
        <v>1586499.78694153</v>
      </c>
      <c r="BF2205" s="99">
        <v>0</v>
      </c>
      <c r="BG2205" s="99">
        <v>45012025.316406302</v>
      </c>
      <c r="BH2205" s="99">
        <v>8068361.5434570303</v>
      </c>
      <c r="BI2205" s="99">
        <v>0</v>
      </c>
      <c r="BJ2205" s="99">
        <v>944894.64723968494</v>
      </c>
      <c r="BK2205" s="99">
        <v>638979.36363220203</v>
      </c>
      <c r="BL2205" s="99">
        <v>0</v>
      </c>
      <c r="BM2205" s="99">
        <v>0</v>
      </c>
      <c r="BN2205" s="99">
        <v>0</v>
      </c>
      <c r="BO2205" s="99">
        <v>0</v>
      </c>
      <c r="BP2205" s="99">
        <v>0</v>
      </c>
      <c r="BQ2205" s="99">
        <v>0</v>
      </c>
      <c r="BR2205" s="99">
        <v>4204282.0726318397</v>
      </c>
      <c r="BS2205" s="99">
        <v>1750488.0999603299</v>
      </c>
      <c r="BT2205" s="99">
        <v>0</v>
      </c>
      <c r="BU2205" s="99">
        <v>1871553.8957519501</v>
      </c>
      <c r="BV2205" s="99">
        <v>1286420.0395355199</v>
      </c>
      <c r="BW2205" s="99">
        <v>0</v>
      </c>
      <c r="BX2205" s="99">
        <v>321484.82872772199</v>
      </c>
      <c r="BY2205" s="99">
        <v>0</v>
      </c>
      <c r="BZ2205" s="99">
        <v>0</v>
      </c>
      <c r="CA2205" s="99">
        <v>0</v>
      </c>
      <c r="CB2205" s="99">
        <v>2969223.2260131799</v>
      </c>
      <c r="CC2205" s="99">
        <v>31018606.2580566</v>
      </c>
      <c r="CD2205" s="99">
        <v>9011158.7800293006</v>
      </c>
      <c r="CE2205" s="99">
        <v>1459.75062260032</v>
      </c>
      <c r="CF2205" s="99">
        <v>179438.60931968701</v>
      </c>
      <c r="CG2205" s="99">
        <v>1594665.64733887</v>
      </c>
      <c r="CH2205" s="99">
        <v>0</v>
      </c>
      <c r="CI2205" s="99">
        <v>62765.393343925498</v>
      </c>
      <c r="CJ2205" s="99">
        <v>3148780.41760254</v>
      </c>
      <c r="CK2205" s="99">
        <v>32612647.5073242</v>
      </c>
      <c r="CL2205" s="99">
        <v>9320421.3782959003</v>
      </c>
      <c r="CM2205" s="166">
        <v>106298.73733520501</v>
      </c>
      <c r="CN2205" s="166">
        <v>16737217.135498</v>
      </c>
      <c r="CO2205" s="166">
        <v>77498916.333984405</v>
      </c>
      <c r="CP2205" s="99">
        <v>9320421.3782959003</v>
      </c>
      <c r="CQ2205" s="99">
        <v>0</v>
      </c>
      <c r="CR2205" s="99">
        <v>0</v>
      </c>
      <c r="CS2205" s="99">
        <v>0</v>
      </c>
      <c r="CT2205" s="99">
        <v>0</v>
      </c>
      <c r="CU2205" s="98">
        <v>4349.5279026710004</v>
      </c>
      <c r="CV2205" s="98">
        <v>45029.195183392003</v>
      </c>
      <c r="CW2205" s="98">
        <v>3148661.8353328668</v>
      </c>
      <c r="CX2205" s="98">
        <v>32613271.905395471</v>
      </c>
    </row>
    <row r="2206" spans="1:102" x14ac:dyDescent="0.2">
      <c r="A2206" s="98" t="s">
        <v>188</v>
      </c>
      <c r="B2206" s="100">
        <v>43709</v>
      </c>
      <c r="C2206" s="99">
        <v>56648.832074642203</v>
      </c>
      <c r="D2206" s="99">
        <v>0</v>
      </c>
      <c r="E2206" s="99">
        <v>4252.5693444609597</v>
      </c>
      <c r="F2206" s="99">
        <v>0</v>
      </c>
      <c r="G2206" s="99">
        <v>1458.29403217137</v>
      </c>
      <c r="H2206" s="99">
        <v>0</v>
      </c>
      <c r="I2206" s="99">
        <v>0</v>
      </c>
      <c r="J2206" s="99">
        <v>43143.279220104203</v>
      </c>
      <c r="K2206" s="99">
        <v>0</v>
      </c>
      <c r="L2206" s="99">
        <v>88.162842602468999</v>
      </c>
      <c r="M2206" s="99">
        <v>27628.262894630399</v>
      </c>
      <c r="N2206" s="99">
        <v>4696.2045471668198</v>
      </c>
      <c r="O2206" s="99">
        <v>0</v>
      </c>
      <c r="P2206" s="99">
        <v>26099.682258367498</v>
      </c>
      <c r="Q2206" s="99">
        <v>2340.1708281338201</v>
      </c>
      <c r="R2206" s="99">
        <v>0</v>
      </c>
      <c r="S2206" s="99">
        <v>1465.09089407325</v>
      </c>
      <c r="T2206" s="99">
        <v>0</v>
      </c>
      <c r="U2206" s="99">
        <v>43165.3992657661</v>
      </c>
      <c r="V2206" s="99">
        <v>2700678.9727477999</v>
      </c>
      <c r="W2206" s="99">
        <v>0</v>
      </c>
      <c r="X2206" s="99">
        <v>242902.800287247</v>
      </c>
      <c r="Y2206" s="99">
        <v>172961.638748169</v>
      </c>
      <c r="Z2206" s="99">
        <v>179592.65951156599</v>
      </c>
      <c r="AA2206" s="99">
        <v>0</v>
      </c>
      <c r="AB2206" s="99">
        <v>0</v>
      </c>
      <c r="AC2206" s="99">
        <v>13393144.616333</v>
      </c>
      <c r="AD2206" s="99">
        <v>0</v>
      </c>
      <c r="AE2206" s="99">
        <v>3806.7891460359101</v>
      </c>
      <c r="AF2206" s="99">
        <v>1183919.3585815399</v>
      </c>
      <c r="AG2206" s="99">
        <v>488044.73741531401</v>
      </c>
      <c r="AH2206" s="99">
        <v>0</v>
      </c>
      <c r="AI2206" s="99">
        <v>964991.27140808105</v>
      </c>
      <c r="AJ2206" s="99">
        <v>295544.270519257</v>
      </c>
      <c r="AK2206" s="99">
        <v>0</v>
      </c>
      <c r="AL2206" s="99">
        <v>180296.95037460301</v>
      </c>
      <c r="AM2206" s="99">
        <v>0</v>
      </c>
      <c r="AN2206" s="99">
        <v>13358847.998779301</v>
      </c>
      <c r="AO2206" s="99">
        <v>28462577.9616699</v>
      </c>
      <c r="AP2206" s="99">
        <v>0</v>
      </c>
      <c r="AQ2206" s="99">
        <v>2260322.1682128902</v>
      </c>
      <c r="AR2206" s="99">
        <v>0</v>
      </c>
      <c r="AS2206" s="99">
        <v>1599282.7226867699</v>
      </c>
      <c r="AT2206" s="99">
        <v>0</v>
      </c>
      <c r="AU2206" s="99">
        <v>0</v>
      </c>
      <c r="AV2206" s="99">
        <v>44540077.725097701</v>
      </c>
      <c r="AW2206" s="99">
        <v>0</v>
      </c>
      <c r="AX2206" s="99">
        <v>33552.243282795003</v>
      </c>
      <c r="AY2206" s="99">
        <v>12935437.1484375</v>
      </c>
      <c r="AZ2206" s="99">
        <v>4686468.89453125</v>
      </c>
      <c r="BA2206" s="99">
        <v>0</v>
      </c>
      <c r="BB2206" s="99">
        <v>10206417.9573975</v>
      </c>
      <c r="BC2206" s="99">
        <v>2889782.8353271498</v>
      </c>
      <c r="BD2206" s="99">
        <v>0</v>
      </c>
      <c r="BE2206" s="99">
        <v>1604719.9656372101</v>
      </c>
      <c r="BF2206" s="99">
        <v>0</v>
      </c>
      <c r="BG2206" s="99">
        <v>44624005.5009766</v>
      </c>
      <c r="BH2206" s="99">
        <v>8059841.8213501005</v>
      </c>
      <c r="BI2206" s="99">
        <v>0</v>
      </c>
      <c r="BJ2206" s="99">
        <v>885537.75077056896</v>
      </c>
      <c r="BK2206" s="99">
        <v>611910.52370452904</v>
      </c>
      <c r="BL2206" s="99">
        <v>0</v>
      </c>
      <c r="BM2206" s="99">
        <v>0</v>
      </c>
      <c r="BN2206" s="99">
        <v>0</v>
      </c>
      <c r="BO2206" s="99">
        <v>0</v>
      </c>
      <c r="BP2206" s="99">
        <v>0</v>
      </c>
      <c r="BQ2206" s="99">
        <v>0</v>
      </c>
      <c r="BR2206" s="99">
        <v>4209253.0921630897</v>
      </c>
      <c r="BS2206" s="99">
        <v>1718350.4927215599</v>
      </c>
      <c r="BT2206" s="99">
        <v>0</v>
      </c>
      <c r="BU2206" s="99">
        <v>1564478.48225403</v>
      </c>
      <c r="BV2206" s="99">
        <v>1245782.07835388</v>
      </c>
      <c r="BW2206" s="99">
        <v>0</v>
      </c>
      <c r="BX2206" s="99">
        <v>286366.77100372303</v>
      </c>
      <c r="BY2206" s="99">
        <v>0</v>
      </c>
      <c r="BZ2206" s="99">
        <v>0</v>
      </c>
      <c r="CA2206" s="99">
        <v>0</v>
      </c>
      <c r="CB2206" s="99">
        <v>2937235.0687560998</v>
      </c>
      <c r="CC2206" s="99">
        <v>30729576.3286133</v>
      </c>
      <c r="CD2206" s="99">
        <v>8933785.8787841797</v>
      </c>
      <c r="CE2206" s="99">
        <v>1460.98882187903</v>
      </c>
      <c r="CF2206" s="99">
        <v>180044.82910156299</v>
      </c>
      <c r="CG2206" s="99">
        <v>1604103.53971863</v>
      </c>
      <c r="CH2206" s="99">
        <v>0</v>
      </c>
      <c r="CI2206" s="99">
        <v>62410.727765560201</v>
      </c>
      <c r="CJ2206" s="99">
        <v>3116612.1367492699</v>
      </c>
      <c r="CK2206" s="99">
        <v>32327616.341552701</v>
      </c>
      <c r="CL2206" s="99">
        <v>9243682.6330566406</v>
      </c>
      <c r="CM2206" s="166">
        <v>105378.514946938</v>
      </c>
      <c r="CN2206" s="166">
        <v>16472077.9927979</v>
      </c>
      <c r="CO2206" s="166">
        <v>77002083.538085893</v>
      </c>
      <c r="CP2206" s="99">
        <v>9243682.6330566406</v>
      </c>
      <c r="CQ2206" s="99">
        <v>0</v>
      </c>
      <c r="CR2206" s="99">
        <v>0</v>
      </c>
      <c r="CS2206" s="99">
        <v>0</v>
      </c>
      <c r="CT2206" s="99">
        <v>0</v>
      </c>
      <c r="CU2206" s="98">
        <v>4249.4857444310001</v>
      </c>
      <c r="CV2206" s="98">
        <v>44478.497441145999</v>
      </c>
      <c r="CW2206" s="98">
        <v>3117279.8978576628</v>
      </c>
      <c r="CX2206" s="98">
        <v>32333679.868331932</v>
      </c>
    </row>
    <row r="2207" spans="1:102" x14ac:dyDescent="0.2">
      <c r="A2207" s="98" t="s">
        <v>189</v>
      </c>
      <c r="B2207" s="100">
        <v>38047</v>
      </c>
      <c r="C2207" s="99">
        <v>61369.807726383202</v>
      </c>
      <c r="D2207" s="99">
        <v>0</v>
      </c>
      <c r="E2207" s="99">
        <v>47339.729189872698</v>
      </c>
      <c r="F2207" s="99">
        <v>22306.296982049898</v>
      </c>
      <c r="G2207" s="99">
        <v>6.9356440849951504</v>
      </c>
      <c r="H2207" s="99">
        <v>2130.8570052981399</v>
      </c>
      <c r="I2207" s="99">
        <v>0</v>
      </c>
      <c r="J2207" s="99">
        <v>145.35750499926499</v>
      </c>
      <c r="K2207" s="99">
        <v>0</v>
      </c>
      <c r="L2207" s="99">
        <v>49039.062390804298</v>
      </c>
      <c r="M2207" s="99">
        <v>40471.621781349197</v>
      </c>
      <c r="N2207" s="99">
        <v>12735.0558683872</v>
      </c>
      <c r="O2207" s="99">
        <v>0</v>
      </c>
      <c r="P2207" s="99">
        <v>0</v>
      </c>
      <c r="Q2207" s="99">
        <v>6187.2261006236104</v>
      </c>
      <c r="R2207" s="99">
        <v>0</v>
      </c>
      <c r="S2207" s="99">
        <v>0</v>
      </c>
      <c r="T2207" s="99">
        <v>2125.0332876443899</v>
      </c>
      <c r="U2207" s="99">
        <v>48663.643832206697</v>
      </c>
      <c r="V2207" s="99">
        <v>3518486.6250305199</v>
      </c>
      <c r="W2207" s="99">
        <v>0</v>
      </c>
      <c r="X2207" s="99">
        <v>4179754.8437805199</v>
      </c>
      <c r="Y2207" s="99">
        <v>1771018.7444915799</v>
      </c>
      <c r="Z2207" s="99">
        <v>496.10743007808901</v>
      </c>
      <c r="AA2207" s="99">
        <v>356719.16994476301</v>
      </c>
      <c r="AB2207" s="99">
        <v>0</v>
      </c>
      <c r="AC2207" s="99">
        <v>10981.968044281</v>
      </c>
      <c r="AD2207" s="99">
        <v>0</v>
      </c>
      <c r="AE2207" s="99">
        <v>2733305.5915222201</v>
      </c>
      <c r="AF2207" s="99">
        <v>2057477.6873321501</v>
      </c>
      <c r="AG2207" s="99">
        <v>2210423.8674011198</v>
      </c>
      <c r="AH2207" s="99">
        <v>0</v>
      </c>
      <c r="AI2207" s="99">
        <v>0</v>
      </c>
      <c r="AJ2207" s="99">
        <v>753743.36444091797</v>
      </c>
      <c r="AK2207" s="99">
        <v>0</v>
      </c>
      <c r="AL2207" s="99">
        <v>0</v>
      </c>
      <c r="AM2207" s="99">
        <v>356090.14979171799</v>
      </c>
      <c r="AN2207" s="99">
        <v>12685746.423828101</v>
      </c>
      <c r="AO2207" s="99">
        <v>23829806.755371101</v>
      </c>
      <c r="AP2207" s="99">
        <v>0</v>
      </c>
      <c r="AQ2207" s="99">
        <v>27491787.0703125</v>
      </c>
      <c r="AR2207" s="99">
        <v>11437236.279785199</v>
      </c>
      <c r="AS2207" s="99">
        <v>2850.9135556519</v>
      </c>
      <c r="AT2207" s="99">
        <v>2155580.5692749</v>
      </c>
      <c r="AU2207" s="99">
        <v>0</v>
      </c>
      <c r="AV2207" s="99">
        <v>21937.7412099838</v>
      </c>
      <c r="AW2207" s="99">
        <v>0</v>
      </c>
      <c r="AX2207" s="99">
        <v>18767508.6337891</v>
      </c>
      <c r="AY2207" s="99">
        <v>13758779.818481401</v>
      </c>
      <c r="AZ2207" s="99">
        <v>13952670.971069301</v>
      </c>
      <c r="BA2207" s="99">
        <v>0</v>
      </c>
      <c r="BB2207" s="99">
        <v>0</v>
      </c>
      <c r="BC2207" s="99">
        <v>4850800.10656738</v>
      </c>
      <c r="BD2207" s="99">
        <v>0</v>
      </c>
      <c r="BE2207" s="99">
        <v>0</v>
      </c>
      <c r="BF2207" s="99">
        <v>2161545.91827393</v>
      </c>
      <c r="BG2207" s="99">
        <v>28880851.821777299</v>
      </c>
      <c r="BH2207" s="99">
        <v>4316771.5453491202</v>
      </c>
      <c r="BI2207" s="99">
        <v>0</v>
      </c>
      <c r="BJ2207" s="99">
        <v>8251885.1862182599</v>
      </c>
      <c r="BK2207" s="99">
        <v>4344733.7882080097</v>
      </c>
      <c r="BL2207" s="99">
        <v>0</v>
      </c>
      <c r="BM2207" s="99">
        <v>0</v>
      </c>
      <c r="BN2207" s="99">
        <v>0</v>
      </c>
      <c r="BO2207" s="99">
        <v>0</v>
      </c>
      <c r="BP2207" s="99">
        <v>0</v>
      </c>
      <c r="BQ2207" s="99">
        <v>0</v>
      </c>
      <c r="BR2207" s="99">
        <v>4634350.2423706101</v>
      </c>
      <c r="BS2207" s="99">
        <v>5599730.9572753897</v>
      </c>
      <c r="BT2207" s="99">
        <v>0</v>
      </c>
      <c r="BU2207" s="99">
        <v>0</v>
      </c>
      <c r="BV2207" s="99">
        <v>2289743.9516906701</v>
      </c>
      <c r="BW2207" s="99">
        <v>0</v>
      </c>
      <c r="BX2207" s="99">
        <v>0</v>
      </c>
      <c r="BY2207" s="99">
        <v>0</v>
      </c>
      <c r="BZ2207" s="99">
        <v>0</v>
      </c>
      <c r="CA2207" s="99">
        <v>108941.86821079301</v>
      </c>
      <c r="CB2207" s="99">
        <v>7696884.6321411096</v>
      </c>
      <c r="CC2207" s="99">
        <v>50951334.044921897</v>
      </c>
      <c r="CD2207" s="99">
        <v>12545759.1092529</v>
      </c>
      <c r="CE2207" s="99">
        <v>2129.0317196845999</v>
      </c>
      <c r="CF2207" s="99">
        <v>353068.09811019897</v>
      </c>
      <c r="CG2207" s="99">
        <v>2115741.8271484398</v>
      </c>
      <c r="CH2207" s="99">
        <v>0</v>
      </c>
      <c r="CI2207" s="99">
        <v>111051.105157852</v>
      </c>
      <c r="CJ2207" s="99">
        <v>8047520.2088623</v>
      </c>
      <c r="CK2207" s="99">
        <v>53097910.109863304</v>
      </c>
      <c r="CL2207" s="99">
        <v>12542239.0244141</v>
      </c>
      <c r="CM2207" s="166">
        <v>159561.460287094</v>
      </c>
      <c r="CN2207" s="166">
        <v>20705243.920410201</v>
      </c>
      <c r="CO2207" s="166">
        <v>81972173.849609405</v>
      </c>
      <c r="CP2207" s="99">
        <v>12542239.0244141</v>
      </c>
      <c r="CQ2207" s="99">
        <v>0</v>
      </c>
      <c r="CR2207" s="99">
        <v>0</v>
      </c>
      <c r="CS2207" s="99">
        <v>0</v>
      </c>
      <c r="CT2207" s="99">
        <v>0</v>
      </c>
      <c r="CU2207" s="98">
        <v>98222.587018253995</v>
      </c>
      <c r="CV2207" s="98">
        <v>150.23892570699999</v>
      </c>
      <c r="CW2207" s="98">
        <v>8049952.7302513085</v>
      </c>
      <c r="CX2207" s="98">
        <v>53067075.872070335</v>
      </c>
    </row>
    <row r="2208" spans="1:102" x14ac:dyDescent="0.2">
      <c r="A2208" s="98" t="s">
        <v>189</v>
      </c>
      <c r="B2208" s="100">
        <v>38139</v>
      </c>
      <c r="C2208" s="99">
        <v>61806.875464439399</v>
      </c>
      <c r="D2208" s="99">
        <v>0</v>
      </c>
      <c r="E2208" s="99">
        <v>46842.318217277498</v>
      </c>
      <c r="F2208" s="99">
        <v>23061.396667003599</v>
      </c>
      <c r="G2208" s="99">
        <v>61.6430693459697</v>
      </c>
      <c r="H2208" s="99">
        <v>1998.8419942855801</v>
      </c>
      <c r="I2208" s="99">
        <v>0</v>
      </c>
      <c r="J2208" s="99">
        <v>2457.45096293092</v>
      </c>
      <c r="K2208" s="99">
        <v>0</v>
      </c>
      <c r="L2208" s="99">
        <v>49704.594690322898</v>
      </c>
      <c r="M2208" s="99">
        <v>40135.733917713202</v>
      </c>
      <c r="N2208" s="99">
        <v>12820.975021481499</v>
      </c>
      <c r="O2208" s="99">
        <v>0</v>
      </c>
      <c r="P2208" s="99">
        <v>0</v>
      </c>
      <c r="Q2208" s="99">
        <v>6152.7146756052998</v>
      </c>
      <c r="R2208" s="99">
        <v>0</v>
      </c>
      <c r="S2208" s="99">
        <v>0</v>
      </c>
      <c r="T2208" s="99">
        <v>2081.6724790632702</v>
      </c>
      <c r="U2208" s="99">
        <v>48882.720227718397</v>
      </c>
      <c r="V2208" s="99">
        <v>3510735.0208740202</v>
      </c>
      <c r="W2208" s="99">
        <v>0</v>
      </c>
      <c r="X2208" s="99">
        <v>4155570.92660522</v>
      </c>
      <c r="Y2208" s="99">
        <v>1868504.8250732401</v>
      </c>
      <c r="Z2208" s="99">
        <v>7671.0651911497098</v>
      </c>
      <c r="AA2208" s="99">
        <v>334886.52595520002</v>
      </c>
      <c r="AB2208" s="99">
        <v>0</v>
      </c>
      <c r="AC2208" s="99">
        <v>530508.01926422096</v>
      </c>
      <c r="AD2208" s="99">
        <v>0</v>
      </c>
      <c r="AE2208" s="99">
        <v>2693849.2012634301</v>
      </c>
      <c r="AF2208" s="99">
        <v>2048026.39379883</v>
      </c>
      <c r="AG2208" s="99">
        <v>2196501.4435119601</v>
      </c>
      <c r="AH2208" s="99">
        <v>0</v>
      </c>
      <c r="AI2208" s="99">
        <v>0</v>
      </c>
      <c r="AJ2208" s="99">
        <v>729075.00590515102</v>
      </c>
      <c r="AK2208" s="99">
        <v>0</v>
      </c>
      <c r="AL2208" s="99">
        <v>0</v>
      </c>
      <c r="AM2208" s="99">
        <v>344216.02075958299</v>
      </c>
      <c r="AN2208" s="99">
        <v>12512167.1281738</v>
      </c>
      <c r="AO2208" s="99">
        <v>24034562.424316399</v>
      </c>
      <c r="AP2208" s="99">
        <v>0</v>
      </c>
      <c r="AQ2208" s="99">
        <v>27433159.5163574</v>
      </c>
      <c r="AR2208" s="99">
        <v>12364780.397583</v>
      </c>
      <c r="AS2208" s="99">
        <v>48200.465047359503</v>
      </c>
      <c r="AT2208" s="99">
        <v>2051693.35061646</v>
      </c>
      <c r="AU2208" s="99">
        <v>0</v>
      </c>
      <c r="AV2208" s="99">
        <v>1259265.90919495</v>
      </c>
      <c r="AW2208" s="99">
        <v>0</v>
      </c>
      <c r="AX2208" s="99">
        <v>18701618.8835449</v>
      </c>
      <c r="AY2208" s="99">
        <v>13818465.325805699</v>
      </c>
      <c r="AZ2208" s="99">
        <v>13930682.872070299</v>
      </c>
      <c r="BA2208" s="99">
        <v>0</v>
      </c>
      <c r="BB2208" s="99">
        <v>0</v>
      </c>
      <c r="BC2208" s="99">
        <v>4765356.1166992197</v>
      </c>
      <c r="BD2208" s="99">
        <v>0</v>
      </c>
      <c r="BE2208" s="99">
        <v>0</v>
      </c>
      <c r="BF2208" s="99">
        <v>2109995.7156372098</v>
      </c>
      <c r="BG2208" s="99">
        <v>29297992.037353501</v>
      </c>
      <c r="BH2208" s="99">
        <v>4289734.5146484403</v>
      </c>
      <c r="BI2208" s="99">
        <v>0</v>
      </c>
      <c r="BJ2208" s="99">
        <v>8232853.8322143601</v>
      </c>
      <c r="BK2208" s="99">
        <v>4555801.0883178702</v>
      </c>
      <c r="BL2208" s="99">
        <v>0</v>
      </c>
      <c r="BM2208" s="99">
        <v>0</v>
      </c>
      <c r="BN2208" s="99">
        <v>0</v>
      </c>
      <c r="BO2208" s="99">
        <v>0</v>
      </c>
      <c r="BP2208" s="99">
        <v>0</v>
      </c>
      <c r="BQ2208" s="99">
        <v>0</v>
      </c>
      <c r="BR2208" s="99">
        <v>4619218.7182617197</v>
      </c>
      <c r="BS2208" s="99">
        <v>5631877.72583008</v>
      </c>
      <c r="BT2208" s="99">
        <v>0</v>
      </c>
      <c r="BU2208" s="99">
        <v>0</v>
      </c>
      <c r="BV2208" s="99">
        <v>2276082.4330139202</v>
      </c>
      <c r="BW2208" s="99">
        <v>0</v>
      </c>
      <c r="BX2208" s="99">
        <v>0</v>
      </c>
      <c r="BY2208" s="99">
        <v>0</v>
      </c>
      <c r="BZ2208" s="99">
        <v>0</v>
      </c>
      <c r="CA2208" s="99">
        <v>108768.061201096</v>
      </c>
      <c r="CB2208" s="99">
        <v>7661624.2418823196</v>
      </c>
      <c r="CC2208" s="99">
        <v>51113747.252441399</v>
      </c>
      <c r="CD2208" s="99">
        <v>12483080.0898438</v>
      </c>
      <c r="CE2208" s="99">
        <v>2071.6045837700399</v>
      </c>
      <c r="CF2208" s="99">
        <v>343678.50637054403</v>
      </c>
      <c r="CG2208" s="99">
        <v>2081921.9707794201</v>
      </c>
      <c r="CH2208" s="99">
        <v>0</v>
      </c>
      <c r="CI2208" s="99">
        <v>110863.549601555</v>
      </c>
      <c r="CJ2208" s="99">
        <v>8003364.9589843797</v>
      </c>
      <c r="CK2208" s="99">
        <v>53195925.191894501</v>
      </c>
      <c r="CL2208" s="99">
        <v>12481601.2301025</v>
      </c>
      <c r="CM2208" s="166">
        <v>159584.14979171799</v>
      </c>
      <c r="CN2208" s="166">
        <v>20512619.527099598</v>
      </c>
      <c r="CO2208" s="166">
        <v>82561606.6640625</v>
      </c>
      <c r="CP2208" s="99">
        <v>12481601.2301025</v>
      </c>
      <c r="CQ2208" s="99">
        <v>0</v>
      </c>
      <c r="CR2208" s="99">
        <v>0</v>
      </c>
      <c r="CS2208" s="99">
        <v>0</v>
      </c>
      <c r="CT2208" s="99">
        <v>0</v>
      </c>
      <c r="CU2208" s="98">
        <v>94461.562707353994</v>
      </c>
      <c r="CV2208" s="98">
        <v>2508.5845872730001</v>
      </c>
      <c r="CW2208" s="98">
        <v>8005302.748252864</v>
      </c>
      <c r="CX2208" s="98">
        <v>53195669.223220818</v>
      </c>
    </row>
    <row r="2209" spans="1:102" x14ac:dyDescent="0.2">
      <c r="A2209" s="98" t="s">
        <v>189</v>
      </c>
      <c r="B2209" s="100">
        <v>38231</v>
      </c>
      <c r="C2209" s="99">
        <v>62924.822779178598</v>
      </c>
      <c r="D2209" s="99">
        <v>0</v>
      </c>
      <c r="E2209" s="99">
        <v>47064.320837020903</v>
      </c>
      <c r="F2209" s="99">
        <v>24109.707865715001</v>
      </c>
      <c r="G2209" s="99">
        <v>138.761363914236</v>
      </c>
      <c r="H2209" s="99">
        <v>1891.1037510782501</v>
      </c>
      <c r="I2209" s="99">
        <v>0</v>
      </c>
      <c r="J2209" s="99">
        <v>5618.48632705212</v>
      </c>
      <c r="K2209" s="99">
        <v>0</v>
      </c>
      <c r="L2209" s="99">
        <v>51288.975100517302</v>
      </c>
      <c r="M2209" s="99">
        <v>40240.028963565797</v>
      </c>
      <c r="N2209" s="99">
        <v>13056.8953746557</v>
      </c>
      <c r="O2209" s="99">
        <v>0</v>
      </c>
      <c r="P2209" s="99">
        <v>0</v>
      </c>
      <c r="Q2209" s="99">
        <v>6211.0864006280899</v>
      </c>
      <c r="R2209" s="99">
        <v>0</v>
      </c>
      <c r="S2209" s="99">
        <v>0</v>
      </c>
      <c r="T2209" s="99">
        <v>2032.1494904011499</v>
      </c>
      <c r="U2209" s="99">
        <v>48833.490755081199</v>
      </c>
      <c r="V2209" s="99">
        <v>3545890.8041076702</v>
      </c>
      <c r="W2209" s="99">
        <v>0</v>
      </c>
      <c r="X2209" s="99">
        <v>4159597.9782714802</v>
      </c>
      <c r="Y2209" s="99">
        <v>1973380.4441070601</v>
      </c>
      <c r="Z2209" s="99">
        <v>21418.9741694927</v>
      </c>
      <c r="AA2209" s="99">
        <v>317572.79440689099</v>
      </c>
      <c r="AB2209" s="99">
        <v>0</v>
      </c>
      <c r="AC2209" s="99">
        <v>1267186.9772644001</v>
      </c>
      <c r="AD2209" s="99">
        <v>0</v>
      </c>
      <c r="AE2209" s="99">
        <v>2745162.9255676302</v>
      </c>
      <c r="AF2209" s="99">
        <v>2048486.0708770801</v>
      </c>
      <c r="AG2209" s="99">
        <v>2226356.71401978</v>
      </c>
      <c r="AH2209" s="99">
        <v>0</v>
      </c>
      <c r="AI2209" s="99">
        <v>0</v>
      </c>
      <c r="AJ2209" s="99">
        <v>724628.53519439697</v>
      </c>
      <c r="AK2209" s="99">
        <v>0</v>
      </c>
      <c r="AL2209" s="99">
        <v>0</v>
      </c>
      <c r="AM2209" s="99">
        <v>335040.99208831799</v>
      </c>
      <c r="AN2209" s="99">
        <v>11964297.246948199</v>
      </c>
      <c r="AO2209" s="99">
        <v>24581466.3676758</v>
      </c>
      <c r="AP2209" s="99">
        <v>0</v>
      </c>
      <c r="AQ2209" s="99">
        <v>27575680.947997998</v>
      </c>
      <c r="AR2209" s="99">
        <v>12953416.44104</v>
      </c>
      <c r="AS2209" s="99">
        <v>134010.53306579599</v>
      </c>
      <c r="AT2209" s="99">
        <v>1977474.5491790799</v>
      </c>
      <c r="AU2209" s="99">
        <v>0</v>
      </c>
      <c r="AV2209" s="99">
        <v>3111644.2916259798</v>
      </c>
      <c r="AW2209" s="99">
        <v>0</v>
      </c>
      <c r="AX2209" s="99">
        <v>19356683.542236298</v>
      </c>
      <c r="AY2209" s="99">
        <v>14053437.0467529</v>
      </c>
      <c r="AZ2209" s="99">
        <v>14277040.0474854</v>
      </c>
      <c r="BA2209" s="99">
        <v>0</v>
      </c>
      <c r="BB2209" s="99">
        <v>0</v>
      </c>
      <c r="BC2209" s="99">
        <v>4800304.88427734</v>
      </c>
      <c r="BD2209" s="99">
        <v>0</v>
      </c>
      <c r="BE2209" s="99">
        <v>0</v>
      </c>
      <c r="BF2209" s="99">
        <v>2071299.2538604699</v>
      </c>
      <c r="BG2209" s="99">
        <v>28594809.653320301</v>
      </c>
      <c r="BH2209" s="99">
        <v>4514398.7490844699</v>
      </c>
      <c r="BI2209" s="99">
        <v>0</v>
      </c>
      <c r="BJ2209" s="99">
        <v>8305023.7494506799</v>
      </c>
      <c r="BK2209" s="99">
        <v>4841755.6571655301</v>
      </c>
      <c r="BL2209" s="99">
        <v>0</v>
      </c>
      <c r="BM2209" s="99">
        <v>0</v>
      </c>
      <c r="BN2209" s="99">
        <v>0</v>
      </c>
      <c r="BO2209" s="99">
        <v>0</v>
      </c>
      <c r="BP2209" s="99">
        <v>0</v>
      </c>
      <c r="BQ2209" s="99">
        <v>0</v>
      </c>
      <c r="BR2209" s="99">
        <v>4697857.19250488</v>
      </c>
      <c r="BS2209" s="99">
        <v>5802527.8156127902</v>
      </c>
      <c r="BT2209" s="99">
        <v>0</v>
      </c>
      <c r="BU2209" s="99">
        <v>0</v>
      </c>
      <c r="BV2209" s="99">
        <v>2316733.2898559598</v>
      </c>
      <c r="BW2209" s="99">
        <v>0</v>
      </c>
      <c r="BX2209" s="99">
        <v>0</v>
      </c>
      <c r="BY2209" s="99">
        <v>0</v>
      </c>
      <c r="BZ2209" s="99">
        <v>0</v>
      </c>
      <c r="CA2209" s="99">
        <v>109741.846689224</v>
      </c>
      <c r="CB2209" s="99">
        <v>7739621.5381469699</v>
      </c>
      <c r="CC2209" s="99">
        <v>52336211.417480499</v>
      </c>
      <c r="CD2209" s="99">
        <v>12896423.8322754</v>
      </c>
      <c r="CE2209" s="99">
        <v>2020.82575015724</v>
      </c>
      <c r="CF2209" s="99">
        <v>337366.69655609102</v>
      </c>
      <c r="CG2209" s="99">
        <v>2090730.3368682901</v>
      </c>
      <c r="CH2209" s="99">
        <v>0</v>
      </c>
      <c r="CI2209" s="99">
        <v>111759.492128372</v>
      </c>
      <c r="CJ2209" s="99">
        <v>8075525.8203125</v>
      </c>
      <c r="CK2209" s="99">
        <v>54420686.0625</v>
      </c>
      <c r="CL2209" s="99">
        <v>12905962.372802701</v>
      </c>
      <c r="CM2209" s="166">
        <v>160787.59333801299</v>
      </c>
      <c r="CN2209" s="166">
        <v>20115376.9130859</v>
      </c>
      <c r="CO2209" s="166">
        <v>83112346.166992202</v>
      </c>
      <c r="CP2209" s="99">
        <v>12905962.372802701</v>
      </c>
      <c r="CQ2209" s="99">
        <v>0</v>
      </c>
      <c r="CR2209" s="99">
        <v>0</v>
      </c>
      <c r="CS2209" s="99">
        <v>0</v>
      </c>
      <c r="CT2209" s="99">
        <v>0</v>
      </c>
      <c r="CU2209" s="98">
        <v>92657.301194637999</v>
      </c>
      <c r="CV2209" s="98">
        <v>5726.0539027659997</v>
      </c>
      <c r="CW2209" s="98">
        <v>8076988.2347030612</v>
      </c>
      <c r="CX2209" s="98">
        <v>54426941.754348792</v>
      </c>
    </row>
    <row r="2210" spans="1:102" x14ac:dyDescent="0.2">
      <c r="A2210" s="98" t="s">
        <v>189</v>
      </c>
      <c r="B2210" s="100">
        <v>38322</v>
      </c>
      <c r="C2210" s="99">
        <v>64616.857098579399</v>
      </c>
      <c r="D2210" s="99">
        <v>0</v>
      </c>
      <c r="E2210" s="99">
        <v>45685.416906833598</v>
      </c>
      <c r="F2210" s="99">
        <v>24294.428697347601</v>
      </c>
      <c r="G2210" s="99">
        <v>227.23707370087499</v>
      </c>
      <c r="H2210" s="99">
        <v>1806.11596217752</v>
      </c>
      <c r="I2210" s="99">
        <v>0</v>
      </c>
      <c r="J2210" s="99">
        <v>8775.0547385215796</v>
      </c>
      <c r="K2210" s="99">
        <v>0</v>
      </c>
      <c r="L2210" s="99">
        <v>51053.320103645303</v>
      </c>
      <c r="M2210" s="99">
        <v>40391.1213579178</v>
      </c>
      <c r="N2210" s="99">
        <v>13124.406594157201</v>
      </c>
      <c r="O2210" s="99">
        <v>0</v>
      </c>
      <c r="P2210" s="99">
        <v>0</v>
      </c>
      <c r="Q2210" s="99">
        <v>6283.4823465347299</v>
      </c>
      <c r="R2210" s="99">
        <v>0</v>
      </c>
      <c r="S2210" s="99">
        <v>0</v>
      </c>
      <c r="T2210" s="99">
        <v>2022.38919180632</v>
      </c>
      <c r="U2210" s="99">
        <v>49745.227182865099</v>
      </c>
      <c r="V2210" s="99">
        <v>3687052.2716979999</v>
      </c>
      <c r="W2210" s="99">
        <v>0</v>
      </c>
      <c r="X2210" s="99">
        <v>4088699.6165466299</v>
      </c>
      <c r="Y2210" s="99">
        <v>2009879.6694793699</v>
      </c>
      <c r="Z2210" s="99">
        <v>41864.302689075499</v>
      </c>
      <c r="AA2210" s="99">
        <v>295680.59341430699</v>
      </c>
      <c r="AB2210" s="99">
        <v>0</v>
      </c>
      <c r="AC2210" s="99">
        <v>2536468.4482727102</v>
      </c>
      <c r="AD2210" s="99">
        <v>0</v>
      </c>
      <c r="AE2210" s="99">
        <v>2749996.8706054701</v>
      </c>
      <c r="AF2210" s="99">
        <v>2058393.4811859101</v>
      </c>
      <c r="AG2210" s="99">
        <v>2257775.6388244601</v>
      </c>
      <c r="AH2210" s="99">
        <v>0</v>
      </c>
      <c r="AI2210" s="99">
        <v>0</v>
      </c>
      <c r="AJ2210" s="99">
        <v>716265.48724365199</v>
      </c>
      <c r="AK2210" s="99">
        <v>0</v>
      </c>
      <c r="AL2210" s="99">
        <v>0</v>
      </c>
      <c r="AM2210" s="99">
        <v>339704.66761016799</v>
      </c>
      <c r="AN2210" s="99">
        <v>13032567.2807617</v>
      </c>
      <c r="AO2210" s="99">
        <v>25868209.9992676</v>
      </c>
      <c r="AP2210" s="99">
        <v>0</v>
      </c>
      <c r="AQ2210" s="99">
        <v>27504072.0158691</v>
      </c>
      <c r="AR2210" s="99">
        <v>13366287.9456787</v>
      </c>
      <c r="AS2210" s="99">
        <v>256653.352828979</v>
      </c>
      <c r="AT2210" s="99">
        <v>1853664.88693237</v>
      </c>
      <c r="AU2210" s="99">
        <v>0</v>
      </c>
      <c r="AV2210" s="99">
        <v>6292207.7052002</v>
      </c>
      <c r="AW2210" s="99">
        <v>0</v>
      </c>
      <c r="AX2210" s="99">
        <v>19704510.942138702</v>
      </c>
      <c r="AY2210" s="99">
        <v>14306808.6589355</v>
      </c>
      <c r="AZ2210" s="99">
        <v>14648770.2111816</v>
      </c>
      <c r="BA2210" s="99">
        <v>0</v>
      </c>
      <c r="BB2210" s="99">
        <v>0</v>
      </c>
      <c r="BC2210" s="99">
        <v>4802400.3992919903</v>
      </c>
      <c r="BD2210" s="99">
        <v>0</v>
      </c>
      <c r="BE2210" s="99">
        <v>0</v>
      </c>
      <c r="BF2210" s="99">
        <v>2129069.6147766099</v>
      </c>
      <c r="BG2210" s="99">
        <v>30875640.200927701</v>
      </c>
      <c r="BH2210" s="99">
        <v>4666702.4576415997</v>
      </c>
      <c r="BI2210" s="99">
        <v>0</v>
      </c>
      <c r="BJ2210" s="99">
        <v>8345116.6343994103</v>
      </c>
      <c r="BK2210" s="99">
        <v>5082178.1297607403</v>
      </c>
      <c r="BL2210" s="99">
        <v>0</v>
      </c>
      <c r="BM2210" s="99">
        <v>0</v>
      </c>
      <c r="BN2210" s="99">
        <v>0</v>
      </c>
      <c r="BO2210" s="99">
        <v>0</v>
      </c>
      <c r="BP2210" s="99">
        <v>0</v>
      </c>
      <c r="BQ2210" s="99">
        <v>0</v>
      </c>
      <c r="BR2210" s="99">
        <v>4754559.4861450205</v>
      </c>
      <c r="BS2210" s="99">
        <v>5958023.3557128897</v>
      </c>
      <c r="BT2210" s="99">
        <v>0</v>
      </c>
      <c r="BU2210" s="99">
        <v>0</v>
      </c>
      <c r="BV2210" s="99">
        <v>2339450.1401061998</v>
      </c>
      <c r="BW2210" s="99">
        <v>0</v>
      </c>
      <c r="BX2210" s="99">
        <v>0</v>
      </c>
      <c r="BY2210" s="99">
        <v>0</v>
      </c>
      <c r="BZ2210" s="99">
        <v>0</v>
      </c>
      <c r="CA2210" s="99">
        <v>110196.951973915</v>
      </c>
      <c r="CB2210" s="99">
        <v>7787497.7405395498</v>
      </c>
      <c r="CC2210" s="99">
        <v>53393566.807617202</v>
      </c>
      <c r="CD2210" s="99">
        <v>12997813.622436499</v>
      </c>
      <c r="CE2210" s="99">
        <v>2039.1036933064499</v>
      </c>
      <c r="CF2210" s="99">
        <v>341127.57465744001</v>
      </c>
      <c r="CG2210" s="99">
        <v>2135852.4395141602</v>
      </c>
      <c r="CH2210" s="99">
        <v>0</v>
      </c>
      <c r="CI2210" s="99">
        <v>112233.076883316</v>
      </c>
      <c r="CJ2210" s="99">
        <v>8126937.2219848596</v>
      </c>
      <c r="CK2210" s="99">
        <v>55517645.446777299</v>
      </c>
      <c r="CL2210" s="99">
        <v>12993454.588867201</v>
      </c>
      <c r="CM2210" s="166">
        <v>161957.162420273</v>
      </c>
      <c r="CN2210" s="166">
        <v>21132356.8745117</v>
      </c>
      <c r="CO2210" s="166">
        <v>86426760.973632798</v>
      </c>
      <c r="CP2210" s="99">
        <v>12993454.588867201</v>
      </c>
      <c r="CQ2210" s="99">
        <v>0</v>
      </c>
      <c r="CR2210" s="99">
        <v>0</v>
      </c>
      <c r="CS2210" s="99">
        <v>0</v>
      </c>
      <c r="CT2210" s="99">
        <v>0</v>
      </c>
      <c r="CU2210" s="98">
        <v>88523.398623151996</v>
      </c>
      <c r="CV2210" s="98">
        <v>8942.9040974719992</v>
      </c>
      <c r="CW2210" s="98">
        <v>8128625.31519699</v>
      </c>
      <c r="CX2210" s="98">
        <v>55529419.247131363</v>
      </c>
    </row>
    <row r="2211" spans="1:102" x14ac:dyDescent="0.2">
      <c r="A2211" s="98" t="s">
        <v>189</v>
      </c>
      <c r="B2211" s="100">
        <v>38412</v>
      </c>
      <c r="C2211" s="99">
        <v>66835.892790794402</v>
      </c>
      <c r="D2211" s="99">
        <v>0</v>
      </c>
      <c r="E2211" s="99">
        <v>45309.2774615288</v>
      </c>
      <c r="F2211" s="99">
        <v>24952.809500217401</v>
      </c>
      <c r="G2211" s="99">
        <v>321.29188173264299</v>
      </c>
      <c r="H2211" s="99">
        <v>1711.2227218002099</v>
      </c>
      <c r="I2211" s="99">
        <v>0</v>
      </c>
      <c r="J2211" s="99">
        <v>12372.9223079681</v>
      </c>
      <c r="K2211" s="99">
        <v>0</v>
      </c>
      <c r="L2211" s="99">
        <v>51264.515222072601</v>
      </c>
      <c r="M2211" s="99">
        <v>41001.254275798798</v>
      </c>
      <c r="N2211" s="99">
        <v>13230.0675237179</v>
      </c>
      <c r="O2211" s="99">
        <v>0</v>
      </c>
      <c r="P2211" s="99">
        <v>0</v>
      </c>
      <c r="Q2211" s="99">
        <v>6333.3471387624704</v>
      </c>
      <c r="R2211" s="99">
        <v>0</v>
      </c>
      <c r="S2211" s="99">
        <v>0</v>
      </c>
      <c r="T2211" s="99">
        <v>2021.9779072254901</v>
      </c>
      <c r="U2211" s="99">
        <v>50080.7349596024</v>
      </c>
      <c r="V2211" s="99">
        <v>3819828.5548400902</v>
      </c>
      <c r="W2211" s="99">
        <v>0</v>
      </c>
      <c r="X2211" s="99">
        <v>4052329.71551514</v>
      </c>
      <c r="Y2211" s="99">
        <v>2079676.85179138</v>
      </c>
      <c r="Z2211" s="99">
        <v>61390.437970638297</v>
      </c>
      <c r="AA2211" s="99">
        <v>280351.76055526698</v>
      </c>
      <c r="AB2211" s="99">
        <v>0</v>
      </c>
      <c r="AC2211" s="99">
        <v>4354167.5921630897</v>
      </c>
      <c r="AD2211" s="99">
        <v>0</v>
      </c>
      <c r="AE2211" s="99">
        <v>2772578.3407592801</v>
      </c>
      <c r="AF2211" s="99">
        <v>2065520.6766357401</v>
      </c>
      <c r="AG2211" s="99">
        <v>2288172.0214843801</v>
      </c>
      <c r="AH2211" s="99">
        <v>0</v>
      </c>
      <c r="AI2211" s="99">
        <v>0</v>
      </c>
      <c r="AJ2211" s="99">
        <v>705688.76915741002</v>
      </c>
      <c r="AK2211" s="99">
        <v>0</v>
      </c>
      <c r="AL2211" s="99">
        <v>0</v>
      </c>
      <c r="AM2211" s="99">
        <v>341374.25048828102</v>
      </c>
      <c r="AN2211" s="99">
        <v>13576057.599121099</v>
      </c>
      <c r="AO2211" s="99">
        <v>27050975.376220699</v>
      </c>
      <c r="AP2211" s="99">
        <v>0</v>
      </c>
      <c r="AQ2211" s="99">
        <v>27496381.389404301</v>
      </c>
      <c r="AR2211" s="99">
        <v>14180882.3710938</v>
      </c>
      <c r="AS2211" s="99">
        <v>377548.22112274199</v>
      </c>
      <c r="AT2211" s="99">
        <v>1784557.19863892</v>
      </c>
      <c r="AU2211" s="99">
        <v>0</v>
      </c>
      <c r="AV2211" s="99">
        <v>9348793.0301513709</v>
      </c>
      <c r="AW2211" s="99">
        <v>0</v>
      </c>
      <c r="AX2211" s="99">
        <v>20002276.356933601</v>
      </c>
      <c r="AY2211" s="99">
        <v>14529482.3879395</v>
      </c>
      <c r="AZ2211" s="99">
        <v>14965320.7701416</v>
      </c>
      <c r="BA2211" s="99">
        <v>0</v>
      </c>
      <c r="BB2211" s="99">
        <v>0</v>
      </c>
      <c r="BC2211" s="99">
        <v>4776664.6205444299</v>
      </c>
      <c r="BD2211" s="99">
        <v>0</v>
      </c>
      <c r="BE2211" s="99">
        <v>0</v>
      </c>
      <c r="BF2211" s="99">
        <v>2180606.80004883</v>
      </c>
      <c r="BG2211" s="99">
        <v>32192934.541503899</v>
      </c>
      <c r="BH2211" s="99">
        <v>4868448.0392456101</v>
      </c>
      <c r="BI2211" s="99">
        <v>0</v>
      </c>
      <c r="BJ2211" s="99">
        <v>8434622.6025390606</v>
      </c>
      <c r="BK2211" s="99">
        <v>5340327.6558227502</v>
      </c>
      <c r="BL2211" s="99">
        <v>0</v>
      </c>
      <c r="BM2211" s="99">
        <v>0</v>
      </c>
      <c r="BN2211" s="99">
        <v>0</v>
      </c>
      <c r="BO2211" s="99">
        <v>0</v>
      </c>
      <c r="BP2211" s="99">
        <v>0</v>
      </c>
      <c r="BQ2211" s="99">
        <v>0</v>
      </c>
      <c r="BR2211" s="99">
        <v>4889945.4567871103</v>
      </c>
      <c r="BS2211" s="99">
        <v>6061867.0288696298</v>
      </c>
      <c r="BT2211" s="99">
        <v>0</v>
      </c>
      <c r="BU2211" s="99">
        <v>0</v>
      </c>
      <c r="BV2211" s="99">
        <v>2360010.7250671401</v>
      </c>
      <c r="BW2211" s="99">
        <v>0</v>
      </c>
      <c r="BX2211" s="99">
        <v>0</v>
      </c>
      <c r="BY2211" s="99">
        <v>0</v>
      </c>
      <c r="BZ2211" s="99">
        <v>0</v>
      </c>
      <c r="CA2211" s="99">
        <v>112347.741424561</v>
      </c>
      <c r="CB2211" s="99">
        <v>7871339.5675659198</v>
      </c>
      <c r="CC2211" s="99">
        <v>54829563.822753899</v>
      </c>
      <c r="CD2211" s="99">
        <v>13281802.5356445</v>
      </c>
      <c r="CE2211" s="99">
        <v>2026.15336354077</v>
      </c>
      <c r="CF2211" s="99">
        <v>340965.50662231399</v>
      </c>
      <c r="CG2211" s="99">
        <v>2174621.3801574698</v>
      </c>
      <c r="CH2211" s="99">
        <v>0</v>
      </c>
      <c r="CI2211" s="99">
        <v>114353.31006717699</v>
      </c>
      <c r="CJ2211" s="99">
        <v>8213520.9014282199</v>
      </c>
      <c r="CK2211" s="99">
        <v>57023664.785644501</v>
      </c>
      <c r="CL2211" s="99">
        <v>13278346.6877441</v>
      </c>
      <c r="CM2211" s="166">
        <v>164245.59937095601</v>
      </c>
      <c r="CN2211" s="166">
        <v>21766247.501220699</v>
      </c>
      <c r="CO2211" s="166">
        <v>89166294.350585893</v>
      </c>
      <c r="CP2211" s="99">
        <v>13278346.6877441</v>
      </c>
      <c r="CQ2211" s="99">
        <v>0</v>
      </c>
      <c r="CR2211" s="99">
        <v>0</v>
      </c>
      <c r="CS2211" s="99">
        <v>0</v>
      </c>
      <c r="CT2211" s="99">
        <v>0</v>
      </c>
      <c r="CU2211" s="98">
        <v>84796.075919976007</v>
      </c>
      <c r="CV2211" s="98">
        <v>12615.524327914</v>
      </c>
      <c r="CW2211" s="98">
        <v>8212305.0741882343</v>
      </c>
      <c r="CX2211" s="98">
        <v>57004185.20291137</v>
      </c>
    </row>
    <row r="2212" spans="1:102" x14ac:dyDescent="0.2">
      <c r="A2212" s="98" t="s">
        <v>189</v>
      </c>
      <c r="B2212" s="100">
        <v>38504</v>
      </c>
      <c r="C2212" s="99">
        <v>68172.326154708906</v>
      </c>
      <c r="D2212" s="99">
        <v>3.23766704299487</v>
      </c>
      <c r="E2212" s="99">
        <v>44972.304341793097</v>
      </c>
      <c r="F2212" s="99">
        <v>25466.055672168699</v>
      </c>
      <c r="G2212" s="99">
        <v>413.03361082449601</v>
      </c>
      <c r="H2212" s="99">
        <v>1589.42318610847</v>
      </c>
      <c r="I2212" s="99">
        <v>0</v>
      </c>
      <c r="J2212" s="99">
        <v>15703.0996387005</v>
      </c>
      <c r="K2212" s="99">
        <v>0</v>
      </c>
      <c r="L2212" s="99">
        <v>52287.555325984998</v>
      </c>
      <c r="M2212" s="99">
        <v>41624.2629995346</v>
      </c>
      <c r="N2212" s="99">
        <v>13217.915644049601</v>
      </c>
      <c r="O2212" s="99">
        <v>0</v>
      </c>
      <c r="P2212" s="99">
        <v>0</v>
      </c>
      <c r="Q2212" s="99">
        <v>6434.3382309675198</v>
      </c>
      <c r="R2212" s="99">
        <v>0</v>
      </c>
      <c r="S2212" s="99">
        <v>0</v>
      </c>
      <c r="T2212" s="99">
        <v>2020.03914788365</v>
      </c>
      <c r="U2212" s="99">
        <v>50483.517033100099</v>
      </c>
      <c r="V2212" s="99">
        <v>3854447.9235229502</v>
      </c>
      <c r="W2212" s="99">
        <v>262.64277354627802</v>
      </c>
      <c r="X2212" s="99">
        <v>4001803.6507568401</v>
      </c>
      <c r="Y2212" s="99">
        <v>2135691.3632507301</v>
      </c>
      <c r="Z2212" s="99">
        <v>82844.9707927704</v>
      </c>
      <c r="AA2212" s="99">
        <v>262719.34563827497</v>
      </c>
      <c r="AB2212" s="99">
        <v>0</v>
      </c>
      <c r="AC2212" s="99">
        <v>5269383.1970214797</v>
      </c>
      <c r="AD2212" s="99">
        <v>0</v>
      </c>
      <c r="AE2212" s="99">
        <v>2822177.2669982901</v>
      </c>
      <c r="AF2212" s="99">
        <v>2069945.8321380599</v>
      </c>
      <c r="AG2212" s="99">
        <v>2247317.3182067899</v>
      </c>
      <c r="AH2212" s="99">
        <v>0</v>
      </c>
      <c r="AI2212" s="99">
        <v>0</v>
      </c>
      <c r="AJ2212" s="99">
        <v>704971.621925354</v>
      </c>
      <c r="AK2212" s="99">
        <v>0</v>
      </c>
      <c r="AL2212" s="99">
        <v>0</v>
      </c>
      <c r="AM2212" s="99">
        <v>347997.18083190901</v>
      </c>
      <c r="AN2212" s="99">
        <v>14104738.123413101</v>
      </c>
      <c r="AO2212" s="99">
        <v>27522401.505615201</v>
      </c>
      <c r="AP2212" s="99">
        <v>1758.3229399025399</v>
      </c>
      <c r="AQ2212" s="99">
        <v>27652688.0322266</v>
      </c>
      <c r="AR2212" s="99">
        <v>14668873.150634799</v>
      </c>
      <c r="AS2212" s="99">
        <v>553777.36325073196</v>
      </c>
      <c r="AT2212" s="99">
        <v>1690991.1616516099</v>
      </c>
      <c r="AU2212" s="99">
        <v>0</v>
      </c>
      <c r="AV2212" s="99">
        <v>12402801.3549805</v>
      </c>
      <c r="AW2212" s="99">
        <v>0</v>
      </c>
      <c r="AX2212" s="99">
        <v>20563846.776367199</v>
      </c>
      <c r="AY2212" s="99">
        <v>14654434.4644775</v>
      </c>
      <c r="AZ2212" s="99">
        <v>14996232.7540283</v>
      </c>
      <c r="BA2212" s="99">
        <v>0</v>
      </c>
      <c r="BB2212" s="99">
        <v>0</v>
      </c>
      <c r="BC2212" s="99">
        <v>4804935.23156738</v>
      </c>
      <c r="BD2212" s="99">
        <v>0</v>
      </c>
      <c r="BE2212" s="99">
        <v>0</v>
      </c>
      <c r="BF2212" s="99">
        <v>2242421.4183044401</v>
      </c>
      <c r="BG2212" s="99">
        <v>33681576.5712891</v>
      </c>
      <c r="BH2212" s="99">
        <v>5011090.5082397498</v>
      </c>
      <c r="BI2212" s="99">
        <v>236.73251430317799</v>
      </c>
      <c r="BJ2212" s="99">
        <v>8611075.6214599591</v>
      </c>
      <c r="BK2212" s="99">
        <v>5617650.7869873</v>
      </c>
      <c r="BL2212" s="99">
        <v>0</v>
      </c>
      <c r="BM2212" s="99">
        <v>0</v>
      </c>
      <c r="BN2212" s="99">
        <v>0</v>
      </c>
      <c r="BO2212" s="99">
        <v>0</v>
      </c>
      <c r="BP2212" s="99">
        <v>0</v>
      </c>
      <c r="BQ2212" s="99">
        <v>0</v>
      </c>
      <c r="BR2212" s="99">
        <v>4914872.7405395498</v>
      </c>
      <c r="BS2212" s="99">
        <v>6114005.2298584003</v>
      </c>
      <c r="BT2212" s="99">
        <v>0</v>
      </c>
      <c r="BU2212" s="99">
        <v>0</v>
      </c>
      <c r="BV2212" s="99">
        <v>2548275.8578185998</v>
      </c>
      <c r="BW2212" s="99">
        <v>0</v>
      </c>
      <c r="BX2212" s="99">
        <v>0</v>
      </c>
      <c r="BY2212" s="99">
        <v>0</v>
      </c>
      <c r="BZ2212" s="99">
        <v>0</v>
      </c>
      <c r="CA2212" s="99">
        <v>113265.33170414</v>
      </c>
      <c r="CB2212" s="99">
        <v>7812676.1406860398</v>
      </c>
      <c r="CC2212" s="99">
        <v>54672345.996582001</v>
      </c>
      <c r="CD2212" s="99">
        <v>13585801.9528809</v>
      </c>
      <c r="CE2212" s="99">
        <v>2011.8474309742501</v>
      </c>
      <c r="CF2212" s="99">
        <v>344985.74478530901</v>
      </c>
      <c r="CG2212" s="99">
        <v>2224501.4371643099</v>
      </c>
      <c r="CH2212" s="99">
        <v>0</v>
      </c>
      <c r="CI2212" s="99">
        <v>115304.30996608701</v>
      </c>
      <c r="CJ2212" s="99">
        <v>8158589.2947387705</v>
      </c>
      <c r="CK2212" s="99">
        <v>56893343.71875</v>
      </c>
      <c r="CL2212" s="99">
        <v>13583856.4697266</v>
      </c>
      <c r="CM2212" s="166">
        <v>165522.509206772</v>
      </c>
      <c r="CN2212" s="166">
        <v>22266365.579345699</v>
      </c>
      <c r="CO2212" s="166">
        <v>90617570.319335893</v>
      </c>
      <c r="CP2212" s="99">
        <v>13583856.4697266</v>
      </c>
      <c r="CQ2212" s="99">
        <v>0</v>
      </c>
      <c r="CR2212" s="99">
        <v>0</v>
      </c>
      <c r="CS2212" s="99">
        <v>0</v>
      </c>
      <c r="CT2212" s="99">
        <v>0</v>
      </c>
      <c r="CU2212" s="98">
        <v>80896.944812019006</v>
      </c>
      <c r="CV2212" s="98">
        <v>16013.938762166999</v>
      </c>
      <c r="CW2212" s="98">
        <v>8157661.8854713487</v>
      </c>
      <c r="CX2212" s="98">
        <v>56896847.433746308</v>
      </c>
    </row>
    <row r="2213" spans="1:102" x14ac:dyDescent="0.2">
      <c r="A2213" s="98" t="s">
        <v>189</v>
      </c>
      <c r="B2213" s="100">
        <v>38596</v>
      </c>
      <c r="C2213" s="99">
        <v>69738.575211525007</v>
      </c>
      <c r="D2213" s="99">
        <v>3.1056189609807898</v>
      </c>
      <c r="E2213" s="99">
        <v>44645.8138985634</v>
      </c>
      <c r="F2213" s="99">
        <v>26077.673798322699</v>
      </c>
      <c r="G2213" s="99">
        <v>506.65738094225497</v>
      </c>
      <c r="H2213" s="99">
        <v>1485.9331434220101</v>
      </c>
      <c r="I2213" s="99">
        <v>0</v>
      </c>
      <c r="J2213" s="99">
        <v>19288.330869913101</v>
      </c>
      <c r="K2213" s="99">
        <v>0</v>
      </c>
      <c r="L2213" s="99">
        <v>53430.508507728598</v>
      </c>
      <c r="M2213" s="99">
        <v>42102.430220127098</v>
      </c>
      <c r="N2213" s="99">
        <v>13232.1242228746</v>
      </c>
      <c r="O2213" s="99">
        <v>0</v>
      </c>
      <c r="P2213" s="99">
        <v>0</v>
      </c>
      <c r="Q2213" s="99">
        <v>6479.5066490173303</v>
      </c>
      <c r="R2213" s="99">
        <v>0</v>
      </c>
      <c r="S2213" s="99">
        <v>0</v>
      </c>
      <c r="T2213" s="99">
        <v>1998.13729825616</v>
      </c>
      <c r="U2213" s="99">
        <v>49981.214498519897</v>
      </c>
      <c r="V2213" s="99">
        <v>3927084.7814025902</v>
      </c>
      <c r="W2213" s="99">
        <v>133.409227330238</v>
      </c>
      <c r="X2213" s="99">
        <v>3952488.4025573698</v>
      </c>
      <c r="Y2213" s="99">
        <v>2207516.9453125</v>
      </c>
      <c r="Z2213" s="99">
        <v>103808.56225681301</v>
      </c>
      <c r="AA2213" s="99">
        <v>238740.543148041</v>
      </c>
      <c r="AB2213" s="99">
        <v>0</v>
      </c>
      <c r="AC2213" s="99">
        <v>6515769.9356079102</v>
      </c>
      <c r="AD2213" s="99">
        <v>0</v>
      </c>
      <c r="AE2213" s="99">
        <v>2799855.3285217299</v>
      </c>
      <c r="AF2213" s="99">
        <v>2111468.39535522</v>
      </c>
      <c r="AG2213" s="99">
        <v>2272162.41546631</v>
      </c>
      <c r="AH2213" s="99">
        <v>0</v>
      </c>
      <c r="AI2213" s="99">
        <v>0</v>
      </c>
      <c r="AJ2213" s="99">
        <v>702434.80696868896</v>
      </c>
      <c r="AK2213" s="99">
        <v>0</v>
      </c>
      <c r="AL2213" s="99">
        <v>0</v>
      </c>
      <c r="AM2213" s="99">
        <v>337848.88311004598</v>
      </c>
      <c r="AN2213" s="99">
        <v>14089497.8195801</v>
      </c>
      <c r="AO2213" s="99">
        <v>28529285.4755859</v>
      </c>
      <c r="AP2213" s="99">
        <v>1290.2873842716201</v>
      </c>
      <c r="AQ2213" s="99">
        <v>27572340.8994141</v>
      </c>
      <c r="AR2213" s="99">
        <v>15144834.5935059</v>
      </c>
      <c r="AS2213" s="99">
        <v>688808.87181091297</v>
      </c>
      <c r="AT2213" s="99">
        <v>1571603.4865570101</v>
      </c>
      <c r="AU2213" s="99">
        <v>0</v>
      </c>
      <c r="AV2213" s="99">
        <v>15277797.8009033</v>
      </c>
      <c r="AW2213" s="99">
        <v>0</v>
      </c>
      <c r="AX2213" s="99">
        <v>20729020.5473633</v>
      </c>
      <c r="AY2213" s="99">
        <v>15247732.021850601</v>
      </c>
      <c r="AZ2213" s="99">
        <v>15321730.501464801</v>
      </c>
      <c r="BA2213" s="99">
        <v>0</v>
      </c>
      <c r="BB2213" s="99">
        <v>0</v>
      </c>
      <c r="BC2213" s="99">
        <v>4865811.0424194299</v>
      </c>
      <c r="BD2213" s="99">
        <v>0</v>
      </c>
      <c r="BE2213" s="99">
        <v>0</v>
      </c>
      <c r="BF2213" s="99">
        <v>2210920.6441955599</v>
      </c>
      <c r="BG2213" s="99">
        <v>33475153.0002441</v>
      </c>
      <c r="BH2213" s="99">
        <v>5312760.9409179697</v>
      </c>
      <c r="BI2213" s="99">
        <v>88.470688958652303</v>
      </c>
      <c r="BJ2213" s="99">
        <v>8701793.0096435491</v>
      </c>
      <c r="BK2213" s="99">
        <v>5905496.2517089797</v>
      </c>
      <c r="BL2213" s="99">
        <v>0</v>
      </c>
      <c r="BM2213" s="99">
        <v>0</v>
      </c>
      <c r="BN2213" s="99">
        <v>0</v>
      </c>
      <c r="BO2213" s="99">
        <v>0</v>
      </c>
      <c r="BP2213" s="99">
        <v>0</v>
      </c>
      <c r="BQ2213" s="99">
        <v>0</v>
      </c>
      <c r="BR2213" s="99">
        <v>5096390.3700561495</v>
      </c>
      <c r="BS2213" s="99">
        <v>6295790.49572754</v>
      </c>
      <c r="BT2213" s="99">
        <v>0</v>
      </c>
      <c r="BU2213" s="99">
        <v>0</v>
      </c>
      <c r="BV2213" s="99">
        <v>2577635.5007934598</v>
      </c>
      <c r="BW2213" s="99">
        <v>0</v>
      </c>
      <c r="BX2213" s="99">
        <v>0</v>
      </c>
      <c r="BY2213" s="99">
        <v>0</v>
      </c>
      <c r="BZ2213" s="99">
        <v>0</v>
      </c>
      <c r="CA2213" s="99">
        <v>114175.102682114</v>
      </c>
      <c r="CB2213" s="99">
        <v>7914245.03088379</v>
      </c>
      <c r="CC2213" s="99">
        <v>56338413.721191399</v>
      </c>
      <c r="CD2213" s="99">
        <v>14083127.0512695</v>
      </c>
      <c r="CE2213" s="99">
        <v>1985.34583882987</v>
      </c>
      <c r="CF2213" s="99">
        <v>340146.78850555402</v>
      </c>
      <c r="CG2213" s="99">
        <v>2250062.3374939002</v>
      </c>
      <c r="CH2213" s="99">
        <v>0</v>
      </c>
      <c r="CI2213" s="99">
        <v>116156.42057514199</v>
      </c>
      <c r="CJ2213" s="99">
        <v>8255411.8782959003</v>
      </c>
      <c r="CK2213" s="99">
        <v>58571264.8671875</v>
      </c>
      <c r="CL2213" s="99">
        <v>14094158.0039063</v>
      </c>
      <c r="CM2213" s="166">
        <v>166229.44174194301</v>
      </c>
      <c r="CN2213" s="166">
        <v>22342115.7338867</v>
      </c>
      <c r="CO2213" s="166">
        <v>92090374.712890595</v>
      </c>
      <c r="CP2213" s="99">
        <v>14094158.0039063</v>
      </c>
      <c r="CQ2213" s="99">
        <v>0</v>
      </c>
      <c r="CR2213" s="99">
        <v>0</v>
      </c>
      <c r="CS2213" s="99">
        <v>0</v>
      </c>
      <c r="CT2213" s="99">
        <v>0</v>
      </c>
      <c r="CU2213" s="98">
        <v>77127.419041454996</v>
      </c>
      <c r="CV2213" s="98">
        <v>19678.170977278001</v>
      </c>
      <c r="CW2213" s="98">
        <v>8254391.8193893442</v>
      </c>
      <c r="CX2213" s="98">
        <v>58588476.058685303</v>
      </c>
    </row>
    <row r="2214" spans="1:102" x14ac:dyDescent="0.2">
      <c r="A2214" s="98" t="s">
        <v>189</v>
      </c>
      <c r="B2214" s="100">
        <v>38687</v>
      </c>
      <c r="C2214" s="99">
        <v>71396.812957763701</v>
      </c>
      <c r="D2214" s="99">
        <v>3.2490779529907701</v>
      </c>
      <c r="E2214" s="99">
        <v>43958.4412603378</v>
      </c>
      <c r="F2214" s="99">
        <v>26589.137544393499</v>
      </c>
      <c r="G2214" s="99">
        <v>613.35239026695501</v>
      </c>
      <c r="H2214" s="99">
        <v>1367.52374561131</v>
      </c>
      <c r="I2214" s="99">
        <v>0</v>
      </c>
      <c r="J2214" s="99">
        <v>23022.8942542076</v>
      </c>
      <c r="K2214" s="99">
        <v>0</v>
      </c>
      <c r="L2214" s="99">
        <v>52760.070251941703</v>
      </c>
      <c r="M2214" s="99">
        <v>42792.346373558001</v>
      </c>
      <c r="N2214" s="99">
        <v>13315.902444005</v>
      </c>
      <c r="O2214" s="99">
        <v>0</v>
      </c>
      <c r="P2214" s="99">
        <v>0</v>
      </c>
      <c r="Q2214" s="99">
        <v>6502.39302605391</v>
      </c>
      <c r="R2214" s="99">
        <v>0</v>
      </c>
      <c r="S2214" s="99">
        <v>0</v>
      </c>
      <c r="T2214" s="99">
        <v>1956.4507012367201</v>
      </c>
      <c r="U2214" s="99">
        <v>50582.490136623397</v>
      </c>
      <c r="V2214" s="99">
        <v>4020852.1976623498</v>
      </c>
      <c r="W2214" s="99">
        <v>158.90259990841199</v>
      </c>
      <c r="X2214" s="99">
        <v>3884575.7651977502</v>
      </c>
      <c r="Y2214" s="99">
        <v>2248167.7543029799</v>
      </c>
      <c r="Z2214" s="99">
        <v>125141.769111633</v>
      </c>
      <c r="AA2214" s="99">
        <v>213998.367864609</v>
      </c>
      <c r="AB2214" s="99">
        <v>0</v>
      </c>
      <c r="AC2214" s="99">
        <v>8212102.3313598596</v>
      </c>
      <c r="AD2214" s="99">
        <v>0</v>
      </c>
      <c r="AE2214" s="99">
        <v>2715697.8415832501</v>
      </c>
      <c r="AF2214" s="99">
        <v>2140564.9654235798</v>
      </c>
      <c r="AG2214" s="99">
        <v>2272396.6875610398</v>
      </c>
      <c r="AH2214" s="99">
        <v>0</v>
      </c>
      <c r="AI2214" s="99">
        <v>0</v>
      </c>
      <c r="AJ2214" s="99">
        <v>694275.37023925805</v>
      </c>
      <c r="AK2214" s="99">
        <v>0</v>
      </c>
      <c r="AL2214" s="99">
        <v>0</v>
      </c>
      <c r="AM2214" s="99">
        <v>332869.32360839797</v>
      </c>
      <c r="AN2214" s="99">
        <v>14963500.737793</v>
      </c>
      <c r="AO2214" s="99">
        <v>29488098.8754883</v>
      </c>
      <c r="AP2214" s="99">
        <v>1284.4346708655401</v>
      </c>
      <c r="AQ2214" s="99">
        <v>27418797.517333999</v>
      </c>
      <c r="AR2214" s="99">
        <v>15757777.107177701</v>
      </c>
      <c r="AS2214" s="99">
        <v>815633.485702515</v>
      </c>
      <c r="AT2214" s="99">
        <v>1437803.4109497101</v>
      </c>
      <c r="AU2214" s="99">
        <v>0</v>
      </c>
      <c r="AV2214" s="99">
        <v>19196777.7817383</v>
      </c>
      <c r="AW2214" s="99">
        <v>0</v>
      </c>
      <c r="AX2214" s="99">
        <v>20570075.940185498</v>
      </c>
      <c r="AY2214" s="99">
        <v>15672743.837402301</v>
      </c>
      <c r="AZ2214" s="99">
        <v>15453787.8438721</v>
      </c>
      <c r="BA2214" s="99">
        <v>0</v>
      </c>
      <c r="BB2214" s="99">
        <v>0</v>
      </c>
      <c r="BC2214" s="99">
        <v>4856473.1724853497</v>
      </c>
      <c r="BD2214" s="99">
        <v>0</v>
      </c>
      <c r="BE2214" s="99">
        <v>0</v>
      </c>
      <c r="BF2214" s="99">
        <v>2227375.8670959501</v>
      </c>
      <c r="BG2214" s="99">
        <v>35027670.7509766</v>
      </c>
      <c r="BH2214" s="99">
        <v>5590545.8424682599</v>
      </c>
      <c r="BI2214" s="99">
        <v>170.30032562091901</v>
      </c>
      <c r="BJ2214" s="99">
        <v>8672258.7642822303</v>
      </c>
      <c r="BK2214" s="99">
        <v>6098778.5701293899</v>
      </c>
      <c r="BL2214" s="99">
        <v>0</v>
      </c>
      <c r="BM2214" s="99">
        <v>0</v>
      </c>
      <c r="BN2214" s="99">
        <v>0</v>
      </c>
      <c r="BO2214" s="99">
        <v>0</v>
      </c>
      <c r="BP2214" s="99">
        <v>0</v>
      </c>
      <c r="BQ2214" s="99">
        <v>0</v>
      </c>
      <c r="BR2214" s="99">
        <v>5218838.4901123</v>
      </c>
      <c r="BS2214" s="99">
        <v>6371991.3730468797</v>
      </c>
      <c r="BT2214" s="99">
        <v>0</v>
      </c>
      <c r="BU2214" s="99">
        <v>0</v>
      </c>
      <c r="BV2214" s="99">
        <v>2620653.39276123</v>
      </c>
      <c r="BW2214" s="99">
        <v>0</v>
      </c>
      <c r="BX2214" s="99">
        <v>0</v>
      </c>
      <c r="BY2214" s="99">
        <v>0</v>
      </c>
      <c r="BZ2214" s="99">
        <v>0</v>
      </c>
      <c r="CA2214" s="99">
        <v>115253.196763992</v>
      </c>
      <c r="CB2214" s="99">
        <v>7895824.71020508</v>
      </c>
      <c r="CC2214" s="99">
        <v>56976264.382324196</v>
      </c>
      <c r="CD2214" s="99">
        <v>14254307.5617676</v>
      </c>
      <c r="CE2214" s="99">
        <v>1982.2401936650299</v>
      </c>
      <c r="CF2214" s="99">
        <v>341345.26587295497</v>
      </c>
      <c r="CG2214" s="99">
        <v>2291957.8610534701</v>
      </c>
      <c r="CH2214" s="99">
        <v>0</v>
      </c>
      <c r="CI2214" s="99">
        <v>117231.619073868</v>
      </c>
      <c r="CJ2214" s="99">
        <v>8237850.5529785203</v>
      </c>
      <c r="CK2214" s="99">
        <v>59265890.595214799</v>
      </c>
      <c r="CL2214" s="99">
        <v>14254053.3529053</v>
      </c>
      <c r="CM2214" s="166">
        <v>167686.52467918399</v>
      </c>
      <c r="CN2214" s="166">
        <v>23190205.415527299</v>
      </c>
      <c r="CO2214" s="166">
        <v>94270888.698242202</v>
      </c>
      <c r="CP2214" s="99">
        <v>14254053.3529053</v>
      </c>
      <c r="CQ2214" s="99">
        <v>0</v>
      </c>
      <c r="CR2214" s="99">
        <v>0</v>
      </c>
      <c r="CS2214" s="99">
        <v>0</v>
      </c>
      <c r="CT2214" s="99">
        <v>0</v>
      </c>
      <c r="CU2214" s="98">
        <v>72933.566052295006</v>
      </c>
      <c r="CV2214" s="98">
        <v>23484.675734561999</v>
      </c>
      <c r="CW2214" s="98">
        <v>8237169.9760780353</v>
      </c>
      <c r="CX2214" s="98">
        <v>59268222.243377663</v>
      </c>
    </row>
    <row r="2215" spans="1:102" x14ac:dyDescent="0.2">
      <c r="A2215" s="98" t="s">
        <v>189</v>
      </c>
      <c r="B2215" s="100">
        <v>38777</v>
      </c>
      <c r="C2215" s="99">
        <v>73156.378621101394</v>
      </c>
      <c r="D2215" s="99">
        <v>2.5313000819878702</v>
      </c>
      <c r="E2215" s="99">
        <v>42575.532945632898</v>
      </c>
      <c r="F2215" s="99">
        <v>26226.109164476398</v>
      </c>
      <c r="G2215" s="99">
        <v>722.11911489069496</v>
      </c>
      <c r="H2215" s="99">
        <v>1266.47141237557</v>
      </c>
      <c r="I2215" s="99">
        <v>0</v>
      </c>
      <c r="J2215" s="99">
        <v>26410.4955537319</v>
      </c>
      <c r="K2215" s="99">
        <v>0</v>
      </c>
      <c r="L2215" s="99">
        <v>27855.650344371799</v>
      </c>
      <c r="M2215" s="99">
        <v>43459.124420642896</v>
      </c>
      <c r="N2215" s="99">
        <v>13226.155785679801</v>
      </c>
      <c r="O2215" s="99">
        <v>31872.0888693333</v>
      </c>
      <c r="P2215" s="99">
        <v>0</v>
      </c>
      <c r="Q2215" s="99">
        <v>6565.3566081523904</v>
      </c>
      <c r="R2215" s="99">
        <v>1207.2092379629601</v>
      </c>
      <c r="S2215" s="99">
        <v>0</v>
      </c>
      <c r="T2215" s="99">
        <v>848.92489703744695</v>
      </c>
      <c r="U2215" s="99">
        <v>51060.729866027803</v>
      </c>
      <c r="V2215" s="99">
        <v>4136839.0584411598</v>
      </c>
      <c r="W2215" s="99">
        <v>217.77416876889799</v>
      </c>
      <c r="X2215" s="99">
        <v>3813414.9412231399</v>
      </c>
      <c r="Y2215" s="99">
        <v>2263113.9757690402</v>
      </c>
      <c r="Z2215" s="99">
        <v>146953.152734756</v>
      </c>
      <c r="AA2215" s="99">
        <v>203953.62415695199</v>
      </c>
      <c r="AB2215" s="99">
        <v>0</v>
      </c>
      <c r="AC2215" s="99">
        <v>10668766.3745117</v>
      </c>
      <c r="AD2215" s="99">
        <v>0</v>
      </c>
      <c r="AE2215" s="99">
        <v>1275780.2731780999</v>
      </c>
      <c r="AF2215" s="99">
        <v>2178836.5315246601</v>
      </c>
      <c r="AG2215" s="99">
        <v>2236681.79214478</v>
      </c>
      <c r="AH2215" s="99">
        <v>1552503.80322266</v>
      </c>
      <c r="AI2215" s="99">
        <v>0</v>
      </c>
      <c r="AJ2215" s="99">
        <v>717124.78783416701</v>
      </c>
      <c r="AK2215" s="99">
        <v>197887.28487968401</v>
      </c>
      <c r="AL2215" s="99">
        <v>0</v>
      </c>
      <c r="AM2215" s="99">
        <v>154449.69953536999</v>
      </c>
      <c r="AN2215" s="99">
        <v>15397413.2191162</v>
      </c>
      <c r="AO2215" s="99">
        <v>30714195.7966309</v>
      </c>
      <c r="AP2215" s="99">
        <v>1674.6612201929099</v>
      </c>
      <c r="AQ2215" s="99">
        <v>27193266.857910201</v>
      </c>
      <c r="AR2215" s="99">
        <v>16072084.0821533</v>
      </c>
      <c r="AS2215" s="99">
        <v>974613.34537506104</v>
      </c>
      <c r="AT2215" s="99">
        <v>1372706.1862182601</v>
      </c>
      <c r="AU2215" s="99">
        <v>0</v>
      </c>
      <c r="AV2215" s="99">
        <v>22284486.972900402</v>
      </c>
      <c r="AW2215" s="99">
        <v>0</v>
      </c>
      <c r="AX2215" s="99">
        <v>9939061.0666503906</v>
      </c>
      <c r="AY2215" s="99">
        <v>16150101.6723633</v>
      </c>
      <c r="AZ2215" s="99">
        <v>15503300.103149399</v>
      </c>
      <c r="BA2215" s="99">
        <v>11313447.251953101</v>
      </c>
      <c r="BB2215" s="99">
        <v>0</v>
      </c>
      <c r="BC2215" s="99">
        <v>5087917.83483887</v>
      </c>
      <c r="BD2215" s="99">
        <v>1324330.3068695101</v>
      </c>
      <c r="BE2215" s="99">
        <v>0</v>
      </c>
      <c r="BF2215" s="99">
        <v>1051575.88179016</v>
      </c>
      <c r="BG2215" s="99">
        <v>35956916.944824196</v>
      </c>
      <c r="BH2215" s="99">
        <v>7412654.1765747098</v>
      </c>
      <c r="BI2215" s="99">
        <v>186.96811937168201</v>
      </c>
      <c r="BJ2215" s="99">
        <v>9640608.0126953106</v>
      </c>
      <c r="BK2215" s="99">
        <v>6437935.0197753897</v>
      </c>
      <c r="BL2215" s="99">
        <v>0</v>
      </c>
      <c r="BM2215" s="99">
        <v>106932.195436478</v>
      </c>
      <c r="BN2215" s="99">
        <v>0</v>
      </c>
      <c r="BO2215" s="99">
        <v>0</v>
      </c>
      <c r="BP2215" s="99">
        <v>0</v>
      </c>
      <c r="BQ2215" s="99">
        <v>0</v>
      </c>
      <c r="BR2215" s="99">
        <v>5605972.86328125</v>
      </c>
      <c r="BS2215" s="99">
        <v>6443868.1265258798</v>
      </c>
      <c r="BT2215" s="99">
        <v>2201760.9734497098</v>
      </c>
      <c r="BU2215" s="99">
        <v>0</v>
      </c>
      <c r="BV2215" s="99">
        <v>2736292.7636413602</v>
      </c>
      <c r="BW2215" s="99">
        <v>157798.24961853001</v>
      </c>
      <c r="BX2215" s="99">
        <v>0</v>
      </c>
      <c r="BY2215" s="99">
        <v>0</v>
      </c>
      <c r="BZ2215" s="99">
        <v>0</v>
      </c>
      <c r="CA2215" s="99">
        <v>115910.65846061701</v>
      </c>
      <c r="CB2215" s="99">
        <v>7929938.0142211895</v>
      </c>
      <c r="CC2215" s="99">
        <v>57856721.330078103</v>
      </c>
      <c r="CD2215" s="99">
        <v>17038361.495849598</v>
      </c>
      <c r="CE2215" s="99">
        <v>1986.4898185581001</v>
      </c>
      <c r="CF2215" s="99">
        <v>347707.21495056199</v>
      </c>
      <c r="CG2215" s="99">
        <v>2357330.4643859901</v>
      </c>
      <c r="CH2215" s="99">
        <v>0</v>
      </c>
      <c r="CI2215" s="99">
        <v>117876.245313644</v>
      </c>
      <c r="CJ2215" s="99">
        <v>8280052.7223510696</v>
      </c>
      <c r="CK2215" s="99">
        <v>60229409.043457001</v>
      </c>
      <c r="CL2215" s="99">
        <v>17197047.8208008</v>
      </c>
      <c r="CM2215" s="166">
        <v>168697.59091758699</v>
      </c>
      <c r="CN2215" s="166">
        <v>23662410.684570301</v>
      </c>
      <c r="CO2215" s="166">
        <v>96226785.446289107</v>
      </c>
      <c r="CP2215" s="99">
        <v>17197047.8208008</v>
      </c>
      <c r="CQ2215" s="99">
        <v>0</v>
      </c>
      <c r="CR2215" s="99">
        <v>0</v>
      </c>
      <c r="CS2215" s="99">
        <v>0</v>
      </c>
      <c r="CT2215" s="99">
        <v>0</v>
      </c>
      <c r="CU2215" s="98">
        <v>68424.363162554</v>
      </c>
      <c r="CV2215" s="98">
        <v>26947.239604207</v>
      </c>
      <c r="CW2215" s="98">
        <v>8277645.2291717511</v>
      </c>
      <c r="CX2215" s="98">
        <v>60214051.794464096</v>
      </c>
    </row>
    <row r="2216" spans="1:102" x14ac:dyDescent="0.2">
      <c r="A2216" s="98" t="s">
        <v>189</v>
      </c>
      <c r="B2216" s="100">
        <v>38869</v>
      </c>
      <c r="C2216" s="99">
        <v>75701.360114097595</v>
      </c>
      <c r="D2216" s="99">
        <v>3.23766704299487</v>
      </c>
      <c r="E2216" s="99">
        <v>42205.969197750099</v>
      </c>
      <c r="F2216" s="99">
        <v>26503.834715127901</v>
      </c>
      <c r="G2216" s="99">
        <v>841.96688928455103</v>
      </c>
      <c r="H2216" s="99">
        <v>1151.3576651364599</v>
      </c>
      <c r="I2216" s="99">
        <v>0</v>
      </c>
      <c r="J2216" s="99">
        <v>29561.435808897</v>
      </c>
      <c r="K2216" s="99">
        <v>0</v>
      </c>
      <c r="L2216" s="99">
        <v>26416.388662815101</v>
      </c>
      <c r="M2216" s="99">
        <v>43983.529659748099</v>
      </c>
      <c r="N2216" s="99">
        <v>13181.560559511199</v>
      </c>
      <c r="O2216" s="99">
        <v>33560.065893650099</v>
      </c>
      <c r="P2216" s="99">
        <v>0</v>
      </c>
      <c r="Q2216" s="99">
        <v>6602.4039387106905</v>
      </c>
      <c r="R2216" s="99">
        <v>1273.3997447490699</v>
      </c>
      <c r="S2216" s="99">
        <v>0</v>
      </c>
      <c r="T2216" s="99">
        <v>783.72761346399795</v>
      </c>
      <c r="U2216" s="99">
        <v>51540.068865776098</v>
      </c>
      <c r="V2216" s="99">
        <v>4296900.89916992</v>
      </c>
      <c r="W2216" s="99">
        <v>280.25011032074701</v>
      </c>
      <c r="X2216" s="99">
        <v>3755109.7884216299</v>
      </c>
      <c r="Y2216" s="99">
        <v>2264725.4919738802</v>
      </c>
      <c r="Z2216" s="99">
        <v>162747.40366554301</v>
      </c>
      <c r="AA2216" s="99">
        <v>178738.70961570699</v>
      </c>
      <c r="AB2216" s="99">
        <v>0</v>
      </c>
      <c r="AC2216" s="99">
        <v>10776236.7570801</v>
      </c>
      <c r="AD2216" s="99">
        <v>0</v>
      </c>
      <c r="AE2216" s="99">
        <v>1207426.48547363</v>
      </c>
      <c r="AF2216" s="99">
        <v>2219362.4958801302</v>
      </c>
      <c r="AG2216" s="99">
        <v>2235344.7484130901</v>
      </c>
      <c r="AH2216" s="99">
        <v>1628982.47825623</v>
      </c>
      <c r="AI2216" s="99">
        <v>0</v>
      </c>
      <c r="AJ2216" s="99">
        <v>710961.72419738804</v>
      </c>
      <c r="AK2216" s="99">
        <v>201584.22710418701</v>
      </c>
      <c r="AL2216" s="99">
        <v>0</v>
      </c>
      <c r="AM2216" s="99">
        <v>141420.04210472101</v>
      </c>
      <c r="AN2216" s="99">
        <v>15716385.010498</v>
      </c>
      <c r="AO2216" s="99">
        <v>32164849.073730499</v>
      </c>
      <c r="AP2216" s="99">
        <v>1908.43005698919</v>
      </c>
      <c r="AQ2216" s="99">
        <v>26790440.557861298</v>
      </c>
      <c r="AR2216" s="99">
        <v>15995633.0533447</v>
      </c>
      <c r="AS2216" s="99">
        <v>1130638.8259582501</v>
      </c>
      <c r="AT2216" s="99">
        <v>1217110.2755279499</v>
      </c>
      <c r="AU2216" s="99">
        <v>0</v>
      </c>
      <c r="AV2216" s="99">
        <v>24973742.027587902</v>
      </c>
      <c r="AW2216" s="99">
        <v>0</v>
      </c>
      <c r="AX2216" s="99">
        <v>9488052.4537353497</v>
      </c>
      <c r="AY2216" s="99">
        <v>16608787.3781738</v>
      </c>
      <c r="AZ2216" s="99">
        <v>15561181.2840576</v>
      </c>
      <c r="BA2216" s="99">
        <v>11973598.3822021</v>
      </c>
      <c r="BB2216" s="99">
        <v>0</v>
      </c>
      <c r="BC2216" s="99">
        <v>5096151.5438232403</v>
      </c>
      <c r="BD2216" s="99">
        <v>1357532.83872986</v>
      </c>
      <c r="BE2216" s="99">
        <v>0</v>
      </c>
      <c r="BF2216" s="99">
        <v>973648.63099670399</v>
      </c>
      <c r="BG2216" s="99">
        <v>37057561.771972701</v>
      </c>
      <c r="BH2216" s="99">
        <v>7791334.0065917997</v>
      </c>
      <c r="BI2216" s="99">
        <v>90.5153731163591</v>
      </c>
      <c r="BJ2216" s="99">
        <v>9518641.8996581994</v>
      </c>
      <c r="BK2216" s="99">
        <v>6457315.0032348596</v>
      </c>
      <c r="BL2216" s="99">
        <v>0</v>
      </c>
      <c r="BM2216" s="99">
        <v>100767.894387245</v>
      </c>
      <c r="BN2216" s="99">
        <v>0</v>
      </c>
      <c r="BO2216" s="99">
        <v>0</v>
      </c>
      <c r="BP2216" s="99">
        <v>0</v>
      </c>
      <c r="BQ2216" s="99">
        <v>0</v>
      </c>
      <c r="BR2216" s="99">
        <v>5721341.4508667002</v>
      </c>
      <c r="BS2216" s="99">
        <v>6483878.6135864304</v>
      </c>
      <c r="BT2216" s="99">
        <v>2336107.0274352999</v>
      </c>
      <c r="BU2216" s="99">
        <v>0</v>
      </c>
      <c r="BV2216" s="99">
        <v>2754929.6701660198</v>
      </c>
      <c r="BW2216" s="99">
        <v>161591.22215080299</v>
      </c>
      <c r="BX2216" s="99">
        <v>0</v>
      </c>
      <c r="BY2216" s="99">
        <v>0</v>
      </c>
      <c r="BZ2216" s="99">
        <v>0</v>
      </c>
      <c r="CA2216" s="99">
        <v>118024.12112903599</v>
      </c>
      <c r="CB2216" s="99">
        <v>8028727.4194946298</v>
      </c>
      <c r="CC2216" s="99">
        <v>59047567.531738304</v>
      </c>
      <c r="CD2216" s="99">
        <v>17293387.5859375</v>
      </c>
      <c r="CE2216" s="99">
        <v>2002.04196174443</v>
      </c>
      <c r="CF2216" s="99">
        <v>344989.19521713298</v>
      </c>
      <c r="CG2216" s="99">
        <v>2368730.0155944801</v>
      </c>
      <c r="CH2216" s="99">
        <v>0</v>
      </c>
      <c r="CI2216" s="99">
        <v>120054.355642319</v>
      </c>
      <c r="CJ2216" s="99">
        <v>8376691.14416504</v>
      </c>
      <c r="CK2216" s="99">
        <v>61404318.558105499</v>
      </c>
      <c r="CL2216" s="99">
        <v>17456281.8994141</v>
      </c>
      <c r="CM2216" s="166">
        <v>171237.75244522101</v>
      </c>
      <c r="CN2216" s="166">
        <v>24094737.8740234</v>
      </c>
      <c r="CO2216" s="166">
        <v>98317870.708007798</v>
      </c>
      <c r="CP2216" s="99">
        <v>17456281.8994141</v>
      </c>
      <c r="CQ2216" s="99">
        <v>0</v>
      </c>
      <c r="CR2216" s="99">
        <v>0</v>
      </c>
      <c r="CS2216" s="99">
        <v>0</v>
      </c>
      <c r="CT2216" s="99">
        <v>0</v>
      </c>
      <c r="CU2216" s="98">
        <v>65216.086875831003</v>
      </c>
      <c r="CV2216" s="98">
        <v>30189.180294162001</v>
      </c>
      <c r="CW2216" s="98">
        <v>8373716.6147117624</v>
      </c>
      <c r="CX2216" s="98">
        <v>61416297.547332786</v>
      </c>
    </row>
    <row r="2217" spans="1:102" x14ac:dyDescent="0.2">
      <c r="A2217" s="98" t="s">
        <v>189</v>
      </c>
      <c r="B2217" s="100">
        <v>38961</v>
      </c>
      <c r="C2217" s="99">
        <v>77752.954607009902</v>
      </c>
      <c r="D2217" s="99">
        <v>3.1056189609807898</v>
      </c>
      <c r="E2217" s="99">
        <v>41232.5414214134</v>
      </c>
      <c r="F2217" s="99">
        <v>26143.797446012501</v>
      </c>
      <c r="G2217" s="99">
        <v>895.21177796274401</v>
      </c>
      <c r="H2217" s="99">
        <v>1121.9866204559801</v>
      </c>
      <c r="I2217" s="99">
        <v>0</v>
      </c>
      <c r="J2217" s="99">
        <v>32884.0965051651</v>
      </c>
      <c r="K2217" s="99">
        <v>0</v>
      </c>
      <c r="L2217" s="99">
        <v>24884.4240167141</v>
      </c>
      <c r="M2217" s="99">
        <v>44408.843770980799</v>
      </c>
      <c r="N2217" s="99">
        <v>13187.114952564199</v>
      </c>
      <c r="O2217" s="99">
        <v>34586.021698951699</v>
      </c>
      <c r="P2217" s="99">
        <v>0</v>
      </c>
      <c r="Q2217" s="99">
        <v>6602.55974054337</v>
      </c>
      <c r="R2217" s="99">
        <v>1318.69367089868</v>
      </c>
      <c r="S2217" s="99">
        <v>0</v>
      </c>
      <c r="T2217" s="99">
        <v>746.96509112417698</v>
      </c>
      <c r="U2217" s="99">
        <v>51963.583868026697</v>
      </c>
      <c r="V2217" s="99">
        <v>4345991.8534545898</v>
      </c>
      <c r="W2217" s="99">
        <v>217.45704054832501</v>
      </c>
      <c r="X2217" s="99">
        <v>3648322.8536377</v>
      </c>
      <c r="Y2217" s="99">
        <v>2222886.4469299298</v>
      </c>
      <c r="Z2217" s="99">
        <v>180983.41685676601</v>
      </c>
      <c r="AA2217" s="99">
        <v>169771.96698570301</v>
      </c>
      <c r="AB2217" s="99">
        <v>0</v>
      </c>
      <c r="AC2217" s="99">
        <v>11816588.396728501</v>
      </c>
      <c r="AD2217" s="99">
        <v>0</v>
      </c>
      <c r="AE2217" s="99">
        <v>1143058.5647583001</v>
      </c>
      <c r="AF2217" s="99">
        <v>2219468.2266845698</v>
      </c>
      <c r="AG2217" s="99">
        <v>2219708.7586975102</v>
      </c>
      <c r="AH2217" s="99">
        <v>1676200.2392578099</v>
      </c>
      <c r="AI2217" s="99">
        <v>0</v>
      </c>
      <c r="AJ2217" s="99">
        <v>710683.09349822998</v>
      </c>
      <c r="AK2217" s="99">
        <v>208559.74768829299</v>
      </c>
      <c r="AL2217" s="99">
        <v>0</v>
      </c>
      <c r="AM2217" s="99">
        <v>136821.00735473601</v>
      </c>
      <c r="AN2217" s="99">
        <v>15803372.380981401</v>
      </c>
      <c r="AO2217" s="99">
        <v>32860808.926513702</v>
      </c>
      <c r="AP2217" s="99">
        <v>2036.3424789160499</v>
      </c>
      <c r="AQ2217" s="99">
        <v>26221243.2575684</v>
      </c>
      <c r="AR2217" s="99">
        <v>15817153.0187988</v>
      </c>
      <c r="AS2217" s="99">
        <v>1245817.53404236</v>
      </c>
      <c r="AT2217" s="99">
        <v>1159929.0321655299</v>
      </c>
      <c r="AU2217" s="99">
        <v>0</v>
      </c>
      <c r="AV2217" s="99">
        <v>28539635.114990201</v>
      </c>
      <c r="AW2217" s="99">
        <v>0</v>
      </c>
      <c r="AX2217" s="99">
        <v>8961337.2562255897</v>
      </c>
      <c r="AY2217" s="99">
        <v>16789595.071777299</v>
      </c>
      <c r="AZ2217" s="99">
        <v>15550179.8049316</v>
      </c>
      <c r="BA2217" s="99">
        <v>12506517.989746099</v>
      </c>
      <c r="BB2217" s="99">
        <v>0</v>
      </c>
      <c r="BC2217" s="99">
        <v>5133763.44641113</v>
      </c>
      <c r="BD2217" s="99">
        <v>1414304.5059966999</v>
      </c>
      <c r="BE2217" s="99">
        <v>0</v>
      </c>
      <c r="BF2217" s="99">
        <v>940566.11453247105</v>
      </c>
      <c r="BG2217" s="99">
        <v>37982976.698730499</v>
      </c>
      <c r="BH2217" s="99">
        <v>8045473.2474975605</v>
      </c>
      <c r="BI2217" s="99">
        <v>104.998180302791</v>
      </c>
      <c r="BJ2217" s="99">
        <v>9381556.9989013709</v>
      </c>
      <c r="BK2217" s="99">
        <v>6436058.1805419903</v>
      </c>
      <c r="BL2217" s="99">
        <v>0</v>
      </c>
      <c r="BM2217" s="99">
        <v>100357.879491806</v>
      </c>
      <c r="BN2217" s="99">
        <v>0</v>
      </c>
      <c r="BO2217" s="99">
        <v>0</v>
      </c>
      <c r="BP2217" s="99">
        <v>0</v>
      </c>
      <c r="BQ2217" s="99">
        <v>0</v>
      </c>
      <c r="BR2217" s="99">
        <v>5767817.11120605</v>
      </c>
      <c r="BS2217" s="99">
        <v>6503620.0928344699</v>
      </c>
      <c r="BT2217" s="99">
        <v>2442986.0239563002</v>
      </c>
      <c r="BU2217" s="99">
        <v>0</v>
      </c>
      <c r="BV2217" s="99">
        <v>2779283.4234008798</v>
      </c>
      <c r="BW2217" s="99">
        <v>170321.646549225</v>
      </c>
      <c r="BX2217" s="99">
        <v>0</v>
      </c>
      <c r="BY2217" s="99">
        <v>0</v>
      </c>
      <c r="BZ2217" s="99">
        <v>0</v>
      </c>
      <c r="CA2217" s="99">
        <v>118821.60925674401</v>
      </c>
      <c r="CB2217" s="99">
        <v>7993826.1893920898</v>
      </c>
      <c r="CC2217" s="99">
        <v>59188914.072753899</v>
      </c>
      <c r="CD2217" s="99">
        <v>17452542.012207001</v>
      </c>
      <c r="CE2217" s="99">
        <v>2007.58703272045</v>
      </c>
      <c r="CF2217" s="99">
        <v>347993.84673690802</v>
      </c>
      <c r="CG2217" s="99">
        <v>2395781.8986816402</v>
      </c>
      <c r="CH2217" s="99">
        <v>0</v>
      </c>
      <c r="CI2217" s="99">
        <v>120824.940676689</v>
      </c>
      <c r="CJ2217" s="99">
        <v>8343258.1963501005</v>
      </c>
      <c r="CK2217" s="99">
        <v>61576225.03125</v>
      </c>
      <c r="CL2217" s="99">
        <v>17624500.909667999</v>
      </c>
      <c r="CM2217" s="166">
        <v>172720.86002159101</v>
      </c>
      <c r="CN2217" s="166">
        <v>24168373.8837891</v>
      </c>
      <c r="CO2217" s="166">
        <v>99581784.993164107</v>
      </c>
      <c r="CP2217" s="99">
        <v>17624500.909667999</v>
      </c>
      <c r="CQ2217" s="99">
        <v>0</v>
      </c>
      <c r="CR2217" s="99">
        <v>0</v>
      </c>
      <c r="CS2217" s="99">
        <v>0</v>
      </c>
      <c r="CT2217" s="99">
        <v>0</v>
      </c>
      <c r="CU2217" s="98">
        <v>61552.946498286998</v>
      </c>
      <c r="CV2217" s="98">
        <v>33573.612935874997</v>
      </c>
      <c r="CW2217" s="98">
        <v>8341820.0361289978</v>
      </c>
      <c r="CX2217" s="98">
        <v>61584695.971435539</v>
      </c>
    </row>
    <row r="2218" spans="1:102" x14ac:dyDescent="0.2">
      <c r="A2218" s="98" t="s">
        <v>189</v>
      </c>
      <c r="B2218" s="100">
        <v>39052</v>
      </c>
      <c r="C2218" s="99">
        <v>79999.934902191206</v>
      </c>
      <c r="D2218" s="99">
        <v>2.43680846499046</v>
      </c>
      <c r="E2218" s="99">
        <v>40488.944084167502</v>
      </c>
      <c r="F2218" s="99">
        <v>26095.253490209601</v>
      </c>
      <c r="G2218" s="99">
        <v>1012.35687087476</v>
      </c>
      <c r="H2218" s="99">
        <v>1035.4311847388699</v>
      </c>
      <c r="I2218" s="99">
        <v>0</v>
      </c>
      <c r="J2218" s="99">
        <v>36837.156289100603</v>
      </c>
      <c r="K2218" s="99">
        <v>0</v>
      </c>
      <c r="L2218" s="99">
        <v>24908.070102930102</v>
      </c>
      <c r="M2218" s="99">
        <v>44665.779661178603</v>
      </c>
      <c r="N2218" s="99">
        <v>13196.3507006168</v>
      </c>
      <c r="O2218" s="99">
        <v>35927.0143156052</v>
      </c>
      <c r="P2218" s="99">
        <v>0</v>
      </c>
      <c r="Q2218" s="99">
        <v>6590.0820549130403</v>
      </c>
      <c r="R2218" s="99">
        <v>1396.8869832456101</v>
      </c>
      <c r="S2218" s="99">
        <v>0</v>
      </c>
      <c r="T2218" s="99">
        <v>700.87695188075304</v>
      </c>
      <c r="U2218" s="99">
        <v>52638.496774196603</v>
      </c>
      <c r="V2218" s="99">
        <v>4463065.8123779297</v>
      </c>
      <c r="W2218" s="99">
        <v>112.379785486497</v>
      </c>
      <c r="X2218" s="99">
        <v>3546751.9883422898</v>
      </c>
      <c r="Y2218" s="99">
        <v>2183390.8360900902</v>
      </c>
      <c r="Z2218" s="99">
        <v>202053.10138511701</v>
      </c>
      <c r="AA2218" s="99">
        <v>153785.094024658</v>
      </c>
      <c r="AB2218" s="99">
        <v>0</v>
      </c>
      <c r="AC2218" s="99">
        <v>13476429.864746099</v>
      </c>
      <c r="AD2218" s="99">
        <v>0</v>
      </c>
      <c r="AE2218" s="99">
        <v>1143618.17018127</v>
      </c>
      <c r="AF2218" s="99">
        <v>2217704.5584106399</v>
      </c>
      <c r="AG2218" s="99">
        <v>2191641.9691467299</v>
      </c>
      <c r="AH2218" s="99">
        <v>1759462.0561218299</v>
      </c>
      <c r="AI2218" s="99">
        <v>0</v>
      </c>
      <c r="AJ2218" s="99">
        <v>698466.70048522903</v>
      </c>
      <c r="AK2218" s="99">
        <v>230118.94245910601</v>
      </c>
      <c r="AL2218" s="99">
        <v>0</v>
      </c>
      <c r="AM2218" s="99">
        <v>126355.893183708</v>
      </c>
      <c r="AN2218" s="99">
        <v>16578036.4888916</v>
      </c>
      <c r="AO2218" s="99">
        <v>34164042.497070298</v>
      </c>
      <c r="AP2218" s="99">
        <v>911.11160521209194</v>
      </c>
      <c r="AQ2218" s="99">
        <v>25722782.0622559</v>
      </c>
      <c r="AR2218" s="99">
        <v>15563550.3908691</v>
      </c>
      <c r="AS2218" s="99">
        <v>1375966.5337219201</v>
      </c>
      <c r="AT2218" s="99">
        <v>1056243.1959228499</v>
      </c>
      <c r="AU2218" s="99">
        <v>0</v>
      </c>
      <c r="AV2218" s="99">
        <v>32260768.355712902</v>
      </c>
      <c r="AW2218" s="99">
        <v>0</v>
      </c>
      <c r="AX2218" s="99">
        <v>9167839.9332275409</v>
      </c>
      <c r="AY2218" s="99">
        <v>16935047.293457001</v>
      </c>
      <c r="AZ2218" s="99">
        <v>15475547.2336426</v>
      </c>
      <c r="BA2218" s="99">
        <v>13259102.8974609</v>
      </c>
      <c r="BB2218" s="99">
        <v>0</v>
      </c>
      <c r="BC2218" s="99">
        <v>5073772.9406127902</v>
      </c>
      <c r="BD2218" s="99">
        <v>1585962.57339478</v>
      </c>
      <c r="BE2218" s="99">
        <v>0</v>
      </c>
      <c r="BF2218" s="99">
        <v>877332.45024871803</v>
      </c>
      <c r="BG2218" s="99">
        <v>39218641.294433601</v>
      </c>
      <c r="BH2218" s="99">
        <v>8456164.1717529297</v>
      </c>
      <c r="BI2218" s="99">
        <v>128.738936629146</v>
      </c>
      <c r="BJ2218" s="99">
        <v>9214887.1127929706</v>
      </c>
      <c r="BK2218" s="99">
        <v>6328157.0319213904</v>
      </c>
      <c r="BL2218" s="99">
        <v>0</v>
      </c>
      <c r="BM2218" s="99">
        <v>87961.095411300703</v>
      </c>
      <c r="BN2218" s="99">
        <v>0</v>
      </c>
      <c r="BO2218" s="99">
        <v>0</v>
      </c>
      <c r="BP2218" s="99">
        <v>0</v>
      </c>
      <c r="BQ2218" s="99">
        <v>0</v>
      </c>
      <c r="BR2218" s="99">
        <v>5858288.0114746103</v>
      </c>
      <c r="BS2218" s="99">
        <v>6483109.1160278302</v>
      </c>
      <c r="BT2218" s="99">
        <v>2579371.1260681199</v>
      </c>
      <c r="BU2218" s="99">
        <v>0</v>
      </c>
      <c r="BV2218" s="99">
        <v>2764770.7917175302</v>
      </c>
      <c r="BW2218" s="99">
        <v>188569.46326065101</v>
      </c>
      <c r="BX2218" s="99">
        <v>0</v>
      </c>
      <c r="BY2218" s="99">
        <v>0</v>
      </c>
      <c r="BZ2218" s="99">
        <v>0</v>
      </c>
      <c r="CA2218" s="99">
        <v>120388.84846115101</v>
      </c>
      <c r="CB2218" s="99">
        <v>8023944.5151367197</v>
      </c>
      <c r="CC2218" s="99">
        <v>60049104.070800804</v>
      </c>
      <c r="CD2218" s="99">
        <v>17672560.9375</v>
      </c>
      <c r="CE2218" s="99">
        <v>2047.5554979741601</v>
      </c>
      <c r="CF2218" s="99">
        <v>356917.137294769</v>
      </c>
      <c r="CG2218" s="99">
        <v>2442441.7890319801</v>
      </c>
      <c r="CH2218" s="99">
        <v>0</v>
      </c>
      <c r="CI2218" s="99">
        <v>122433.30927944199</v>
      </c>
      <c r="CJ2218" s="99">
        <v>8379146.03369141</v>
      </c>
      <c r="CK2218" s="99">
        <v>62490477.433105499</v>
      </c>
      <c r="CL2218" s="99">
        <v>17857419.956542999</v>
      </c>
      <c r="CM2218" s="166">
        <v>174846.03061485299</v>
      </c>
      <c r="CN2218" s="166">
        <v>24950013.298339799</v>
      </c>
      <c r="CO2218" s="166">
        <v>101588003.37304699</v>
      </c>
      <c r="CP2218" s="99">
        <v>17857419.956542999</v>
      </c>
      <c r="CQ2218" s="99">
        <v>0</v>
      </c>
      <c r="CR2218" s="99">
        <v>0</v>
      </c>
      <c r="CS2218" s="99">
        <v>0</v>
      </c>
      <c r="CT2218" s="99">
        <v>0</v>
      </c>
      <c r="CU2218" s="98">
        <v>57350.643567132</v>
      </c>
      <c r="CV2218" s="98">
        <v>37575.040983434003</v>
      </c>
      <c r="CW2218" s="98">
        <v>8380861.652431489</v>
      </c>
      <c r="CX2218" s="98">
        <v>62491545.859832786</v>
      </c>
    </row>
    <row r="2219" spans="1:102" x14ac:dyDescent="0.2">
      <c r="A2219" s="98" t="s">
        <v>189</v>
      </c>
      <c r="B2219" s="100">
        <v>39142</v>
      </c>
      <c r="C2219" s="99">
        <v>82743.816384315505</v>
      </c>
      <c r="D2219" s="99">
        <v>2.5313000819878702</v>
      </c>
      <c r="E2219" s="99">
        <v>39223.287264823899</v>
      </c>
      <c r="F2219" s="99">
        <v>25674.5865635872</v>
      </c>
      <c r="G2219" s="99">
        <v>1116.81255987287</v>
      </c>
      <c r="H2219" s="99">
        <v>925.09279190003895</v>
      </c>
      <c r="I2219" s="99">
        <v>0</v>
      </c>
      <c r="J2219" s="99">
        <v>39470.568100929297</v>
      </c>
      <c r="K2219" s="99">
        <v>0</v>
      </c>
      <c r="L2219" s="99">
        <v>24262.716047525399</v>
      </c>
      <c r="M2219" s="99">
        <v>45211.3791584969</v>
      </c>
      <c r="N2219" s="99">
        <v>13274.3241488934</v>
      </c>
      <c r="O2219" s="99">
        <v>37247.419696807898</v>
      </c>
      <c r="P2219" s="99">
        <v>0</v>
      </c>
      <c r="Q2219" s="99">
        <v>6556.9944418668701</v>
      </c>
      <c r="R2219" s="99">
        <v>1443.4049108624499</v>
      </c>
      <c r="S2219" s="99">
        <v>0</v>
      </c>
      <c r="T2219" s="99">
        <v>651.99752329289902</v>
      </c>
      <c r="U2219" s="99">
        <v>53165.024967193604</v>
      </c>
      <c r="V2219" s="99">
        <v>4611041.1751098596</v>
      </c>
      <c r="W2219" s="99">
        <v>103.962542879395</v>
      </c>
      <c r="X2219" s="99">
        <v>3485150.5278625502</v>
      </c>
      <c r="Y2219" s="99">
        <v>2158095.5702819801</v>
      </c>
      <c r="Z2219" s="99">
        <v>215055.547107697</v>
      </c>
      <c r="AA2219" s="99">
        <v>131331.736885071</v>
      </c>
      <c r="AB2219" s="99">
        <v>0</v>
      </c>
      <c r="AC2219" s="99">
        <v>15586866.605835</v>
      </c>
      <c r="AD2219" s="99">
        <v>0</v>
      </c>
      <c r="AE2219" s="99">
        <v>1115753.2622833301</v>
      </c>
      <c r="AF2219" s="99">
        <v>2229967.5318298298</v>
      </c>
      <c r="AG2219" s="99">
        <v>2206344.3381957998</v>
      </c>
      <c r="AH2219" s="99">
        <v>1828444.33872986</v>
      </c>
      <c r="AI2219" s="99">
        <v>0</v>
      </c>
      <c r="AJ2219" s="99">
        <v>681078.31921386695</v>
      </c>
      <c r="AK2219" s="99">
        <v>231950.49950218201</v>
      </c>
      <c r="AL2219" s="99">
        <v>0</v>
      </c>
      <c r="AM2219" s="99">
        <v>116896.152295113</v>
      </c>
      <c r="AN2219" s="99">
        <v>16914494.955322299</v>
      </c>
      <c r="AO2219" s="99">
        <v>35573015.604980499</v>
      </c>
      <c r="AP2219" s="99">
        <v>841.05480165034498</v>
      </c>
      <c r="AQ2219" s="99">
        <v>24977114.995361298</v>
      </c>
      <c r="AR2219" s="99">
        <v>15294079.458740201</v>
      </c>
      <c r="AS2219" s="99">
        <v>1486909.5297393801</v>
      </c>
      <c r="AT2219" s="99">
        <v>903329.808387756</v>
      </c>
      <c r="AU2219" s="99">
        <v>0</v>
      </c>
      <c r="AV2219" s="99">
        <v>34618125.732421897</v>
      </c>
      <c r="AW2219" s="99">
        <v>0</v>
      </c>
      <c r="AX2219" s="99">
        <v>8956323.5706787091</v>
      </c>
      <c r="AY2219" s="99">
        <v>17193090.354003899</v>
      </c>
      <c r="AZ2219" s="99">
        <v>15559438.966674799</v>
      </c>
      <c r="BA2219" s="99">
        <v>13867613.895873999</v>
      </c>
      <c r="BB2219" s="99">
        <v>0</v>
      </c>
      <c r="BC2219" s="99">
        <v>4950587.3518066397</v>
      </c>
      <c r="BD2219" s="99">
        <v>1594971.1354370101</v>
      </c>
      <c r="BE2219" s="99">
        <v>0</v>
      </c>
      <c r="BF2219" s="99">
        <v>816530.64400482201</v>
      </c>
      <c r="BG2219" s="99">
        <v>40235145.668945298</v>
      </c>
      <c r="BH2219" s="99">
        <v>8863531.4006347694</v>
      </c>
      <c r="BI2219" s="99">
        <v>91.703410929068895</v>
      </c>
      <c r="BJ2219" s="99">
        <v>9054323.8223877009</v>
      </c>
      <c r="BK2219" s="99">
        <v>6243528.9998168899</v>
      </c>
      <c r="BL2219" s="99">
        <v>0</v>
      </c>
      <c r="BM2219" s="99">
        <v>84370.969192504897</v>
      </c>
      <c r="BN2219" s="99">
        <v>0</v>
      </c>
      <c r="BO2219" s="99">
        <v>0</v>
      </c>
      <c r="BP2219" s="99">
        <v>0</v>
      </c>
      <c r="BQ2219" s="99">
        <v>0</v>
      </c>
      <c r="BR2219" s="99">
        <v>5961664.5637207003</v>
      </c>
      <c r="BS2219" s="99">
        <v>6495876.3643188505</v>
      </c>
      <c r="BT2219" s="99">
        <v>2693651.45239258</v>
      </c>
      <c r="BU2219" s="99">
        <v>0</v>
      </c>
      <c r="BV2219" s="99">
        <v>2704699.9033508301</v>
      </c>
      <c r="BW2219" s="99">
        <v>188243.15537452701</v>
      </c>
      <c r="BX2219" s="99">
        <v>0</v>
      </c>
      <c r="BY2219" s="99">
        <v>0</v>
      </c>
      <c r="BZ2219" s="99">
        <v>0</v>
      </c>
      <c r="CA2219" s="99">
        <v>122094.11716842699</v>
      </c>
      <c r="CB2219" s="99">
        <v>8055605.3410034198</v>
      </c>
      <c r="CC2219" s="99">
        <v>60658941.487792999</v>
      </c>
      <c r="CD2219" s="99">
        <v>17913031.563720699</v>
      </c>
      <c r="CE2219" s="99">
        <v>2043.4585654735599</v>
      </c>
      <c r="CF2219" s="99">
        <v>346336.333229065</v>
      </c>
      <c r="CG2219" s="99">
        <v>2429069.7911377</v>
      </c>
      <c r="CH2219" s="99">
        <v>0</v>
      </c>
      <c r="CI2219" s="99">
        <v>124117.324094772</v>
      </c>
      <c r="CJ2219" s="99">
        <v>8405614.7142334003</v>
      </c>
      <c r="CK2219" s="99">
        <v>63085532.046386696</v>
      </c>
      <c r="CL2219" s="99">
        <v>18103118.3828125</v>
      </c>
      <c r="CM2219" s="166">
        <v>176920.47328186</v>
      </c>
      <c r="CN2219" s="166">
        <v>25330975.4616699</v>
      </c>
      <c r="CO2219" s="166">
        <v>103291566.83007801</v>
      </c>
      <c r="CP2219" s="99">
        <v>18103118.3828125</v>
      </c>
      <c r="CQ2219" s="99">
        <v>0</v>
      </c>
      <c r="CR2219" s="99">
        <v>0</v>
      </c>
      <c r="CS2219" s="99">
        <v>0</v>
      </c>
      <c r="CT2219" s="99">
        <v>0</v>
      </c>
      <c r="CU2219" s="98">
        <v>53750.350901684003</v>
      </c>
      <c r="CV2219" s="98">
        <v>40297.695916750003</v>
      </c>
      <c r="CW2219" s="98">
        <v>8401941.6742324848</v>
      </c>
      <c r="CX2219" s="98">
        <v>63088011.278930701</v>
      </c>
    </row>
    <row r="2220" spans="1:102" x14ac:dyDescent="0.2">
      <c r="A2220" s="98" t="s">
        <v>189</v>
      </c>
      <c r="B2220" s="100">
        <v>39234</v>
      </c>
      <c r="C2220" s="99">
        <v>84837.617096900896</v>
      </c>
      <c r="D2220" s="99">
        <v>1.6188335219922001</v>
      </c>
      <c r="E2220" s="99">
        <v>37499.775774002097</v>
      </c>
      <c r="F2220" s="99">
        <v>25370.820942878701</v>
      </c>
      <c r="G2220" s="99">
        <v>1232.60341003537</v>
      </c>
      <c r="H2220" s="99">
        <v>839.33823765814304</v>
      </c>
      <c r="I2220" s="99">
        <v>0</v>
      </c>
      <c r="J2220" s="99">
        <v>42080.870913505598</v>
      </c>
      <c r="K2220" s="99">
        <v>0</v>
      </c>
      <c r="L2220" s="99">
        <v>23811.718677282301</v>
      </c>
      <c r="M2220" s="99">
        <v>45086.641692638397</v>
      </c>
      <c r="N2220" s="99">
        <v>13369.6658028364</v>
      </c>
      <c r="O2220" s="99">
        <v>37835.480020999901</v>
      </c>
      <c r="P2220" s="99">
        <v>0</v>
      </c>
      <c r="Q2220" s="99">
        <v>6465.0318377614003</v>
      </c>
      <c r="R2220" s="99">
        <v>1507.9359889626501</v>
      </c>
      <c r="S2220" s="99">
        <v>0</v>
      </c>
      <c r="T2220" s="99">
        <v>636.49156265705801</v>
      </c>
      <c r="U2220" s="99">
        <v>53637.3900446892</v>
      </c>
      <c r="V2220" s="99">
        <v>4759014.7068481399</v>
      </c>
      <c r="W2220" s="99">
        <v>95.373074193485095</v>
      </c>
      <c r="X2220" s="99">
        <v>3301416.4718627902</v>
      </c>
      <c r="Y2220" s="99">
        <v>2120785.9158020001</v>
      </c>
      <c r="Z2220" s="99">
        <v>233992.55514526399</v>
      </c>
      <c r="AA2220" s="99">
        <v>118923.14898776999</v>
      </c>
      <c r="AB2220" s="99">
        <v>0</v>
      </c>
      <c r="AC2220" s="99">
        <v>15203764.333862299</v>
      </c>
      <c r="AD2220" s="99">
        <v>0</v>
      </c>
      <c r="AE2220" s="99">
        <v>1086537.78677368</v>
      </c>
      <c r="AF2220" s="99">
        <v>2230805.3822631799</v>
      </c>
      <c r="AG2220" s="99">
        <v>2214734.1198425302</v>
      </c>
      <c r="AH2220" s="99">
        <v>1845311.3896331801</v>
      </c>
      <c r="AI2220" s="99">
        <v>0</v>
      </c>
      <c r="AJ2220" s="99">
        <v>676042.35476684605</v>
      </c>
      <c r="AK2220" s="99">
        <v>244293.81010055501</v>
      </c>
      <c r="AL2220" s="99">
        <v>0</v>
      </c>
      <c r="AM2220" s="99">
        <v>109981.25368881199</v>
      </c>
      <c r="AN2220" s="99">
        <v>17133094.200683601</v>
      </c>
      <c r="AO2220" s="99">
        <v>37088721.334472701</v>
      </c>
      <c r="AP2220" s="99">
        <v>541.72555184364296</v>
      </c>
      <c r="AQ2220" s="99">
        <v>23961586.934814502</v>
      </c>
      <c r="AR2220" s="99">
        <v>15138062.182251001</v>
      </c>
      <c r="AS2220" s="99">
        <v>1644647.53375244</v>
      </c>
      <c r="AT2220" s="99">
        <v>828615.70996856701</v>
      </c>
      <c r="AU2220" s="99">
        <v>0</v>
      </c>
      <c r="AV2220" s="99">
        <v>36579945.538574196</v>
      </c>
      <c r="AW2220" s="99">
        <v>0</v>
      </c>
      <c r="AX2220" s="99">
        <v>8869374.17578125</v>
      </c>
      <c r="AY2220" s="99">
        <v>17339076.982910201</v>
      </c>
      <c r="AZ2220" s="99">
        <v>15663771.204833999</v>
      </c>
      <c r="BA2220" s="99">
        <v>14094705.202026401</v>
      </c>
      <c r="BB2220" s="99">
        <v>0</v>
      </c>
      <c r="BC2220" s="99">
        <v>4954585.48400879</v>
      </c>
      <c r="BD2220" s="99">
        <v>1688099.46006775</v>
      </c>
      <c r="BE2220" s="99">
        <v>0</v>
      </c>
      <c r="BF2220" s="99">
        <v>772927.18410491897</v>
      </c>
      <c r="BG2220" s="99">
        <v>41224930.591796897</v>
      </c>
      <c r="BH2220" s="99">
        <v>9214865.5255127009</v>
      </c>
      <c r="BI2220" s="99">
        <v>51.059954065829501</v>
      </c>
      <c r="BJ2220" s="99">
        <v>8770546.0611572303</v>
      </c>
      <c r="BK2220" s="99">
        <v>6193643.6842651404</v>
      </c>
      <c r="BL2220" s="99">
        <v>0</v>
      </c>
      <c r="BM2220" s="99">
        <v>82060.876955032305</v>
      </c>
      <c r="BN2220" s="99">
        <v>0</v>
      </c>
      <c r="BO2220" s="99">
        <v>0</v>
      </c>
      <c r="BP2220" s="99">
        <v>0</v>
      </c>
      <c r="BQ2220" s="99">
        <v>0</v>
      </c>
      <c r="BR2220" s="99">
        <v>5972634.8081054697</v>
      </c>
      <c r="BS2220" s="99">
        <v>6560320.9395141602</v>
      </c>
      <c r="BT2220" s="99">
        <v>2749645.50811768</v>
      </c>
      <c r="BU2220" s="99">
        <v>0</v>
      </c>
      <c r="BV2220" s="99">
        <v>2709781.5499267601</v>
      </c>
      <c r="BW2220" s="99">
        <v>198114.91638755801</v>
      </c>
      <c r="BX2220" s="99">
        <v>0</v>
      </c>
      <c r="BY2220" s="99">
        <v>0</v>
      </c>
      <c r="BZ2220" s="99">
        <v>0</v>
      </c>
      <c r="CA2220" s="99">
        <v>122434.19901370999</v>
      </c>
      <c r="CB2220" s="99">
        <v>8064990.2108764602</v>
      </c>
      <c r="CC2220" s="99">
        <v>61069485.431152299</v>
      </c>
      <c r="CD2220" s="99">
        <v>17983268.220947299</v>
      </c>
      <c r="CE2220" s="99">
        <v>2080.6954441964599</v>
      </c>
      <c r="CF2220" s="99">
        <v>354353.69796752901</v>
      </c>
      <c r="CG2220" s="99">
        <v>2472186.5076293899</v>
      </c>
      <c r="CH2220" s="99">
        <v>0</v>
      </c>
      <c r="CI2220" s="99">
        <v>124539.12935352301</v>
      </c>
      <c r="CJ2220" s="99">
        <v>8421414.5157470703</v>
      </c>
      <c r="CK2220" s="99">
        <v>63550369.427734397</v>
      </c>
      <c r="CL2220" s="99">
        <v>18182135.318847701</v>
      </c>
      <c r="CM2220" s="166">
        <v>177802.74231529201</v>
      </c>
      <c r="CN2220" s="166">
        <v>25589984.347167999</v>
      </c>
      <c r="CO2220" s="166">
        <v>104720599.93457</v>
      </c>
      <c r="CP2220" s="99">
        <v>18182135.318847701</v>
      </c>
      <c r="CQ2220" s="99">
        <v>0</v>
      </c>
      <c r="CR2220" s="99">
        <v>0</v>
      </c>
      <c r="CS2220" s="99">
        <v>0</v>
      </c>
      <c r="CT2220" s="99">
        <v>0</v>
      </c>
      <c r="CU2220" s="98">
        <v>49961.898129362002</v>
      </c>
      <c r="CV2220" s="98">
        <v>42993.807917163998</v>
      </c>
      <c r="CW2220" s="98">
        <v>8419343.9088439886</v>
      </c>
      <c r="CX2220" s="98">
        <v>63541671.938781686</v>
      </c>
    </row>
    <row r="2221" spans="1:102" x14ac:dyDescent="0.2">
      <c r="A2221" s="98" t="s">
        <v>189</v>
      </c>
      <c r="B2221" s="100">
        <v>39326</v>
      </c>
      <c r="C2221" s="99">
        <v>86819.462170600906</v>
      </c>
      <c r="D2221" s="99">
        <v>1.03520631999709</v>
      </c>
      <c r="E2221" s="99">
        <v>36371.5770611763</v>
      </c>
      <c r="F2221" s="99">
        <v>25207.7273516655</v>
      </c>
      <c r="G2221" s="99">
        <v>1370.11087818444</v>
      </c>
      <c r="H2221" s="99">
        <v>751.63341410458099</v>
      </c>
      <c r="I2221" s="99">
        <v>0</v>
      </c>
      <c r="J2221" s="99">
        <v>44056.149165630297</v>
      </c>
      <c r="K2221" s="99">
        <v>0</v>
      </c>
      <c r="L2221" s="99">
        <v>23296.910060405698</v>
      </c>
      <c r="M2221" s="99">
        <v>45292.647447586103</v>
      </c>
      <c r="N2221" s="99">
        <v>13385.0903762579</v>
      </c>
      <c r="O2221" s="99">
        <v>38452.842448234602</v>
      </c>
      <c r="P2221" s="99">
        <v>0</v>
      </c>
      <c r="Q2221" s="99">
        <v>6434.8040747046498</v>
      </c>
      <c r="R2221" s="99">
        <v>1550.7062122970799</v>
      </c>
      <c r="S2221" s="99">
        <v>0</v>
      </c>
      <c r="T2221" s="99">
        <v>611.85322533547901</v>
      </c>
      <c r="U2221" s="99">
        <v>54077.628550052599</v>
      </c>
      <c r="V2221" s="99">
        <v>4882569.5270996103</v>
      </c>
      <c r="W2221" s="99">
        <v>188.10701053589599</v>
      </c>
      <c r="X2221" s="99">
        <v>3180138.9785766602</v>
      </c>
      <c r="Y2221" s="99">
        <v>2090830.26312256</v>
      </c>
      <c r="Z2221" s="99">
        <v>254924.132123947</v>
      </c>
      <c r="AA2221" s="99">
        <v>107156.42102527599</v>
      </c>
      <c r="AB2221" s="99">
        <v>0</v>
      </c>
      <c r="AC2221" s="99">
        <v>15585944.5827637</v>
      </c>
      <c r="AD2221" s="99">
        <v>0</v>
      </c>
      <c r="AE2221" s="99">
        <v>1071835.74514771</v>
      </c>
      <c r="AF2221" s="99">
        <v>2236506.0032653799</v>
      </c>
      <c r="AG2221" s="99">
        <v>2193791.8836975102</v>
      </c>
      <c r="AH2221" s="99">
        <v>1888143.9724121101</v>
      </c>
      <c r="AI2221" s="99">
        <v>0</v>
      </c>
      <c r="AJ2221" s="99">
        <v>672571.56547546398</v>
      </c>
      <c r="AK2221" s="99">
        <v>251801.51152992199</v>
      </c>
      <c r="AL2221" s="99">
        <v>0</v>
      </c>
      <c r="AM2221" s="99">
        <v>105803.061112404</v>
      </c>
      <c r="AN2221" s="99">
        <v>17270544.134033199</v>
      </c>
      <c r="AO2221" s="99">
        <v>38353285.4755859</v>
      </c>
      <c r="AP2221" s="99">
        <v>1995.41850176454</v>
      </c>
      <c r="AQ2221" s="99">
        <v>23513530.6865234</v>
      </c>
      <c r="AR2221" s="99">
        <v>15187022.7341309</v>
      </c>
      <c r="AS2221" s="99">
        <v>1785739.5713043199</v>
      </c>
      <c r="AT2221" s="99">
        <v>748184.48309326195</v>
      </c>
      <c r="AU2221" s="99">
        <v>0</v>
      </c>
      <c r="AV2221" s="99">
        <v>38129516.288574196</v>
      </c>
      <c r="AW2221" s="99">
        <v>0</v>
      </c>
      <c r="AX2221" s="99">
        <v>8852788.3791503906</v>
      </c>
      <c r="AY2221" s="99">
        <v>17539891.0236816</v>
      </c>
      <c r="AZ2221" s="99">
        <v>15790705.0196533</v>
      </c>
      <c r="BA2221" s="99">
        <v>14588554.954345699</v>
      </c>
      <c r="BB2221" s="99">
        <v>0</v>
      </c>
      <c r="BC2221" s="99">
        <v>4963448.9498290997</v>
      </c>
      <c r="BD2221" s="99">
        <v>1752088.2405395501</v>
      </c>
      <c r="BE2221" s="99">
        <v>0</v>
      </c>
      <c r="BF2221" s="99">
        <v>749861.78503418004</v>
      </c>
      <c r="BG2221" s="99">
        <v>42111080.0166016</v>
      </c>
      <c r="BH2221" s="99">
        <v>9602265.68676758</v>
      </c>
      <c r="BI2221" s="99">
        <v>255.69001314416499</v>
      </c>
      <c r="BJ2221" s="99">
        <v>8601043.8916015606</v>
      </c>
      <c r="BK2221" s="99">
        <v>6161814.1168823196</v>
      </c>
      <c r="BL2221" s="99">
        <v>0</v>
      </c>
      <c r="BM2221" s="99">
        <v>66987.684597969099</v>
      </c>
      <c r="BN2221" s="99">
        <v>0</v>
      </c>
      <c r="BO2221" s="99">
        <v>0</v>
      </c>
      <c r="BP2221" s="99">
        <v>0</v>
      </c>
      <c r="BQ2221" s="99">
        <v>0</v>
      </c>
      <c r="BR2221" s="99">
        <v>6039935.9189453097</v>
      </c>
      <c r="BS2221" s="99">
        <v>6627753.2548828097</v>
      </c>
      <c r="BT2221" s="99">
        <v>2846868.0194702102</v>
      </c>
      <c r="BU2221" s="99">
        <v>0</v>
      </c>
      <c r="BV2221" s="99">
        <v>2715187.5691833501</v>
      </c>
      <c r="BW2221" s="99">
        <v>202554.586927414</v>
      </c>
      <c r="BX2221" s="99">
        <v>0</v>
      </c>
      <c r="BY2221" s="99">
        <v>0</v>
      </c>
      <c r="BZ2221" s="99">
        <v>0</v>
      </c>
      <c r="CA2221" s="99">
        <v>123122.260322571</v>
      </c>
      <c r="CB2221" s="99">
        <v>8073967.3709716797</v>
      </c>
      <c r="CC2221" s="99">
        <v>61825730.326171897</v>
      </c>
      <c r="CD2221" s="99">
        <v>18202688.643066399</v>
      </c>
      <c r="CE2221" s="99">
        <v>2112.7829220890999</v>
      </c>
      <c r="CF2221" s="99">
        <v>359780.99012756301</v>
      </c>
      <c r="CG2221" s="99">
        <v>2497189.5223999</v>
      </c>
      <c r="CH2221" s="99">
        <v>0</v>
      </c>
      <c r="CI2221" s="99">
        <v>125232.310463905</v>
      </c>
      <c r="CJ2221" s="99">
        <v>8430575.22338867</v>
      </c>
      <c r="CK2221" s="99">
        <v>64321546.136718802</v>
      </c>
      <c r="CL2221" s="99">
        <v>18406282.019531298</v>
      </c>
      <c r="CM2221" s="166">
        <v>179016.61160850499</v>
      </c>
      <c r="CN2221" s="166">
        <v>25720013.1484375</v>
      </c>
      <c r="CO2221" s="166">
        <v>106391348.847656</v>
      </c>
      <c r="CP2221" s="99">
        <v>18406282.019531298</v>
      </c>
      <c r="CQ2221" s="99">
        <v>0</v>
      </c>
      <c r="CR2221" s="99">
        <v>0</v>
      </c>
      <c r="CS2221" s="99">
        <v>0</v>
      </c>
      <c r="CT2221" s="99">
        <v>0</v>
      </c>
      <c r="CU2221" s="98">
        <v>47132.493531225999</v>
      </c>
      <c r="CV2221" s="98">
        <v>45090.208028879999</v>
      </c>
      <c r="CW2221" s="98">
        <v>8433748.3610992432</v>
      </c>
      <c r="CX2221" s="98">
        <v>64322919.8485718</v>
      </c>
    </row>
    <row r="2222" spans="1:102" x14ac:dyDescent="0.2">
      <c r="A2222" s="98" t="s">
        <v>189</v>
      </c>
      <c r="B2222" s="100">
        <v>39417</v>
      </c>
      <c r="C2222" s="99">
        <v>88845.079028129607</v>
      </c>
      <c r="D2222" s="99">
        <v>1.6245389769901499</v>
      </c>
      <c r="E2222" s="99">
        <v>35375.787086010001</v>
      </c>
      <c r="F2222" s="99">
        <v>24856.251536607699</v>
      </c>
      <c r="G2222" s="99">
        <v>1451.0019819885499</v>
      </c>
      <c r="H2222" s="99">
        <v>657.31810618937004</v>
      </c>
      <c r="I2222" s="99">
        <v>0</v>
      </c>
      <c r="J2222" s="99">
        <v>45775.9950885773</v>
      </c>
      <c r="K2222" s="99">
        <v>0</v>
      </c>
      <c r="L2222" s="99">
        <v>22741.200760602998</v>
      </c>
      <c r="M2222" s="99">
        <v>45638.297585487402</v>
      </c>
      <c r="N2222" s="99">
        <v>13455.7537534237</v>
      </c>
      <c r="O2222" s="99">
        <v>39511.850379467003</v>
      </c>
      <c r="P2222" s="99">
        <v>0</v>
      </c>
      <c r="Q2222" s="99">
        <v>6403.9633932113602</v>
      </c>
      <c r="R2222" s="99">
        <v>1581.96308155358</v>
      </c>
      <c r="S2222" s="99">
        <v>0</v>
      </c>
      <c r="T2222" s="99">
        <v>584.76225560158503</v>
      </c>
      <c r="U2222" s="99">
        <v>54553.273078918501</v>
      </c>
      <c r="V2222" s="99">
        <v>4996865.6378784198</v>
      </c>
      <c r="W2222" s="99">
        <v>252.552421147004</v>
      </c>
      <c r="X2222" s="99">
        <v>3125086.4761352502</v>
      </c>
      <c r="Y2222" s="99">
        <v>2087014.73820496</v>
      </c>
      <c r="Z2222" s="99">
        <v>262188.80548477202</v>
      </c>
      <c r="AA2222" s="99">
        <v>95116.728747367903</v>
      </c>
      <c r="AB2222" s="99">
        <v>0</v>
      </c>
      <c r="AC2222" s="99">
        <v>16013381.721191401</v>
      </c>
      <c r="AD2222" s="99">
        <v>0</v>
      </c>
      <c r="AE2222" s="99">
        <v>1050701.0910491899</v>
      </c>
      <c r="AF2222" s="99">
        <v>2257229.9831237802</v>
      </c>
      <c r="AG2222" s="99">
        <v>2200896.4593810998</v>
      </c>
      <c r="AH2222" s="99">
        <v>1953695.3843383801</v>
      </c>
      <c r="AI2222" s="99">
        <v>0</v>
      </c>
      <c r="AJ2222" s="99">
        <v>676732.27323913598</v>
      </c>
      <c r="AK2222" s="99">
        <v>257974.824775696</v>
      </c>
      <c r="AL2222" s="99">
        <v>0</v>
      </c>
      <c r="AM2222" s="99">
        <v>98956.666040420503</v>
      </c>
      <c r="AN2222" s="99">
        <v>17599769.564941399</v>
      </c>
      <c r="AO2222" s="99">
        <v>39656719.802246101</v>
      </c>
      <c r="AP2222" s="99">
        <v>1957.8370717912901</v>
      </c>
      <c r="AQ2222" s="99">
        <v>23177035.315673798</v>
      </c>
      <c r="AR2222" s="99">
        <v>15139902.8323975</v>
      </c>
      <c r="AS2222" s="99">
        <v>1852730.57229614</v>
      </c>
      <c r="AT2222" s="99">
        <v>667480.35445404099</v>
      </c>
      <c r="AU2222" s="99">
        <v>0</v>
      </c>
      <c r="AV2222" s="99">
        <v>39446862.777832001</v>
      </c>
      <c r="AW2222" s="99">
        <v>0</v>
      </c>
      <c r="AX2222" s="99">
        <v>8746922.3087158203</v>
      </c>
      <c r="AY2222" s="99">
        <v>17896850.501464799</v>
      </c>
      <c r="AZ2222" s="99">
        <v>15970115.873291001</v>
      </c>
      <c r="BA2222" s="99">
        <v>15260177.018676801</v>
      </c>
      <c r="BB2222" s="99">
        <v>0</v>
      </c>
      <c r="BC2222" s="99">
        <v>5042106.0704956101</v>
      </c>
      <c r="BD2222" s="99">
        <v>1834376.7686767599</v>
      </c>
      <c r="BE2222" s="99">
        <v>0</v>
      </c>
      <c r="BF2222" s="99">
        <v>708995.56668853795</v>
      </c>
      <c r="BG2222" s="99">
        <v>42993254.573730499</v>
      </c>
      <c r="BH2222" s="99">
        <v>9959532.4139404297</v>
      </c>
      <c r="BI2222" s="99">
        <v>170.30032562091901</v>
      </c>
      <c r="BJ2222" s="99">
        <v>8564955.9259033203</v>
      </c>
      <c r="BK2222" s="99">
        <v>6170297.07214355</v>
      </c>
      <c r="BL2222" s="99">
        <v>0</v>
      </c>
      <c r="BM2222" s="99">
        <v>60993.8898820877</v>
      </c>
      <c r="BN2222" s="99">
        <v>0</v>
      </c>
      <c r="BO2222" s="99">
        <v>0</v>
      </c>
      <c r="BP2222" s="99">
        <v>0</v>
      </c>
      <c r="BQ2222" s="99">
        <v>0</v>
      </c>
      <c r="BR2222" s="99">
        <v>6127947.88391113</v>
      </c>
      <c r="BS2222" s="99">
        <v>6691609.3988647498</v>
      </c>
      <c r="BT2222" s="99">
        <v>2963375.0574646001</v>
      </c>
      <c r="BU2222" s="99">
        <v>0</v>
      </c>
      <c r="BV2222" s="99">
        <v>2767207.4593810998</v>
      </c>
      <c r="BW2222" s="99">
        <v>216272.334949493</v>
      </c>
      <c r="BX2222" s="99">
        <v>0</v>
      </c>
      <c r="BY2222" s="99">
        <v>0</v>
      </c>
      <c r="BZ2222" s="99">
        <v>0</v>
      </c>
      <c r="CA2222" s="99">
        <v>124130.71144771601</v>
      </c>
      <c r="CB2222" s="99">
        <v>8146969.8279418899</v>
      </c>
      <c r="CC2222" s="99">
        <v>62850645.387695298</v>
      </c>
      <c r="CD2222" s="99">
        <v>18518527.900634799</v>
      </c>
      <c r="CE2222" s="99">
        <v>2105.3357243537898</v>
      </c>
      <c r="CF2222" s="99">
        <v>357501.81974792498</v>
      </c>
      <c r="CG2222" s="99">
        <v>2514074.8374939002</v>
      </c>
      <c r="CH2222" s="99">
        <v>0</v>
      </c>
      <c r="CI2222" s="99">
        <v>126234.84322738599</v>
      </c>
      <c r="CJ2222" s="99">
        <v>8502139.6517334003</v>
      </c>
      <c r="CK2222" s="99">
        <v>65372231.5458984</v>
      </c>
      <c r="CL2222" s="99">
        <v>18731217.862548798</v>
      </c>
      <c r="CM2222" s="166">
        <v>180485.27986335801</v>
      </c>
      <c r="CN2222" s="166">
        <v>26091898.714355499</v>
      </c>
      <c r="CO2222" s="166">
        <v>108398397.24511699</v>
      </c>
      <c r="CP2222" s="99">
        <v>18731217.862548798</v>
      </c>
      <c r="CQ2222" s="99">
        <v>0</v>
      </c>
      <c r="CR2222" s="99">
        <v>0</v>
      </c>
      <c r="CS2222" s="99">
        <v>0</v>
      </c>
      <c r="CT2222" s="99">
        <v>0</v>
      </c>
      <c r="CU2222" s="98">
        <v>44807.159107808002</v>
      </c>
      <c r="CV2222" s="98">
        <v>46899.596226991001</v>
      </c>
      <c r="CW2222" s="98">
        <v>8504471.6476898156</v>
      </c>
      <c r="CX2222" s="98">
        <v>65364720.225189194</v>
      </c>
    </row>
    <row r="2223" spans="1:102" x14ac:dyDescent="0.2">
      <c r="A2223" s="98" t="s">
        <v>189</v>
      </c>
      <c r="B2223" s="100">
        <v>39508</v>
      </c>
      <c r="C2223" s="99">
        <v>89941.774967193604</v>
      </c>
      <c r="D2223" s="99">
        <v>1.68753338798706</v>
      </c>
      <c r="E2223" s="99">
        <v>34755.997717380502</v>
      </c>
      <c r="F2223" s="99">
        <v>24741.857006549799</v>
      </c>
      <c r="G2223" s="99">
        <v>1556.0714038163401</v>
      </c>
      <c r="H2223" s="99">
        <v>596.22028914094005</v>
      </c>
      <c r="I2223" s="99">
        <v>0</v>
      </c>
      <c r="J2223" s="99">
        <v>47896.856352806099</v>
      </c>
      <c r="K2223" s="99">
        <v>0</v>
      </c>
      <c r="L2223" s="99">
        <v>22412.380658865</v>
      </c>
      <c r="M2223" s="99">
        <v>45719.118234634399</v>
      </c>
      <c r="N2223" s="99">
        <v>13430.251454830201</v>
      </c>
      <c r="O2223" s="99">
        <v>40137.969702720598</v>
      </c>
      <c r="P2223" s="99">
        <v>0</v>
      </c>
      <c r="Q2223" s="99">
        <v>6377.0549069047001</v>
      </c>
      <c r="R2223" s="99">
        <v>1632.3972141146701</v>
      </c>
      <c r="S2223" s="99">
        <v>0</v>
      </c>
      <c r="T2223" s="99">
        <v>587.89783295244001</v>
      </c>
      <c r="U2223" s="99">
        <v>55362.540061473803</v>
      </c>
      <c r="V2223" s="99">
        <v>5045797.52941895</v>
      </c>
      <c r="W2223" s="99">
        <v>193.69863252341699</v>
      </c>
      <c r="X2223" s="99">
        <v>3039108.0700683598</v>
      </c>
      <c r="Y2223" s="99">
        <v>2041978.1717529299</v>
      </c>
      <c r="Z2223" s="99">
        <v>271596.31386947603</v>
      </c>
      <c r="AA2223" s="99">
        <v>82163.407033920303</v>
      </c>
      <c r="AB2223" s="99">
        <v>0</v>
      </c>
      <c r="AC2223" s="99">
        <v>17171768.411621101</v>
      </c>
      <c r="AD2223" s="99">
        <v>0</v>
      </c>
      <c r="AE2223" s="99">
        <v>1029945.57363892</v>
      </c>
      <c r="AF2223" s="99">
        <v>2254253.3281860398</v>
      </c>
      <c r="AG2223" s="99">
        <v>2181074.6112670898</v>
      </c>
      <c r="AH2223" s="99">
        <v>1994805.24557495</v>
      </c>
      <c r="AI2223" s="99">
        <v>0</v>
      </c>
      <c r="AJ2223" s="99">
        <v>678572.26013946498</v>
      </c>
      <c r="AK2223" s="99">
        <v>261200.101119995</v>
      </c>
      <c r="AL2223" s="99">
        <v>0</v>
      </c>
      <c r="AM2223" s="99">
        <v>95141.258633613601</v>
      </c>
      <c r="AN2223" s="99">
        <v>17836625.4685059</v>
      </c>
      <c r="AO2223" s="99">
        <v>40484385.339843802</v>
      </c>
      <c r="AP2223" s="99">
        <v>1516.02487699687</v>
      </c>
      <c r="AQ2223" s="99">
        <v>23010708.697997998</v>
      </c>
      <c r="AR2223" s="99">
        <v>15038469.920654301</v>
      </c>
      <c r="AS2223" s="99">
        <v>1970824.67880249</v>
      </c>
      <c r="AT2223" s="99">
        <v>590201.49706268299</v>
      </c>
      <c r="AU2223" s="99">
        <v>0</v>
      </c>
      <c r="AV2223" s="99">
        <v>41496199.572265603</v>
      </c>
      <c r="AW2223" s="99">
        <v>0</v>
      </c>
      <c r="AX2223" s="99">
        <v>8682824.8112793006</v>
      </c>
      <c r="AY2223" s="99">
        <v>18062476.566650402</v>
      </c>
      <c r="AZ2223" s="99">
        <v>16064004.5786133</v>
      </c>
      <c r="BA2223" s="99">
        <v>15707363.279418901</v>
      </c>
      <c r="BB2223" s="99">
        <v>0</v>
      </c>
      <c r="BC2223" s="99">
        <v>5104244.4673461895</v>
      </c>
      <c r="BD2223" s="99">
        <v>1868551.95974731</v>
      </c>
      <c r="BE2223" s="99">
        <v>0</v>
      </c>
      <c r="BF2223" s="99">
        <v>691744.19265747105</v>
      </c>
      <c r="BG2223" s="99">
        <v>44198914.720214799</v>
      </c>
      <c r="BH2223" s="99">
        <v>9360207.1671142597</v>
      </c>
      <c r="BI2223" s="99">
        <v>171.83260494656901</v>
      </c>
      <c r="BJ2223" s="99">
        <v>7697346.2725830097</v>
      </c>
      <c r="BK2223" s="99">
        <v>5544231.3012695303</v>
      </c>
      <c r="BL2223" s="99">
        <v>0</v>
      </c>
      <c r="BM2223" s="99">
        <v>61327.193033695199</v>
      </c>
      <c r="BN2223" s="99">
        <v>0</v>
      </c>
      <c r="BO2223" s="99">
        <v>0</v>
      </c>
      <c r="BP2223" s="99">
        <v>0</v>
      </c>
      <c r="BQ2223" s="99">
        <v>0</v>
      </c>
      <c r="BR2223" s="99">
        <v>5563243.875</v>
      </c>
      <c r="BS2223" s="99">
        <v>5946237.0436401404</v>
      </c>
      <c r="BT2223" s="99">
        <v>3053648.7531127902</v>
      </c>
      <c r="BU2223" s="99">
        <v>0</v>
      </c>
      <c r="BV2223" s="99">
        <v>2480683.0447082501</v>
      </c>
      <c r="BW2223" s="99">
        <v>222358.96164703401</v>
      </c>
      <c r="BX2223" s="99">
        <v>0</v>
      </c>
      <c r="BY2223" s="99">
        <v>0</v>
      </c>
      <c r="BZ2223" s="99">
        <v>0</v>
      </c>
      <c r="CA2223" s="99">
        <v>124723.988111496</v>
      </c>
      <c r="CB2223" s="99">
        <v>8103670.5075073196</v>
      </c>
      <c r="CC2223" s="99">
        <v>63309431.321777299</v>
      </c>
      <c r="CD2223" s="99">
        <v>17069301.528808601</v>
      </c>
      <c r="CE2223" s="99">
        <v>2158.57724800706</v>
      </c>
      <c r="CF2223" s="99">
        <v>355929.37546157802</v>
      </c>
      <c r="CG2223" s="99">
        <v>2541582.8734130901</v>
      </c>
      <c r="CH2223" s="99">
        <v>0</v>
      </c>
      <c r="CI2223" s="99">
        <v>126866.136927605</v>
      </c>
      <c r="CJ2223" s="99">
        <v>8457172.0676269494</v>
      </c>
      <c r="CK2223" s="99">
        <v>65868274.7421875</v>
      </c>
      <c r="CL2223" s="99">
        <v>17294753.068115201</v>
      </c>
      <c r="CM2223" s="166">
        <v>181888.31138610799</v>
      </c>
      <c r="CN2223" s="166">
        <v>26316149.5476074</v>
      </c>
      <c r="CO2223" s="166">
        <v>110154424.369141</v>
      </c>
      <c r="CP2223" s="99">
        <v>17294753.068115201</v>
      </c>
      <c r="CQ2223" s="99">
        <v>0</v>
      </c>
      <c r="CR2223" s="99">
        <v>0</v>
      </c>
      <c r="CS2223" s="99">
        <v>0</v>
      </c>
      <c r="CT2223" s="99">
        <v>0</v>
      </c>
      <c r="CU2223" s="98">
        <v>42764.718122391001</v>
      </c>
      <c r="CV2223" s="98">
        <v>49104.762931231999</v>
      </c>
      <c r="CW2223" s="98">
        <v>8459599.882968897</v>
      </c>
      <c r="CX2223" s="98">
        <v>65851014.195190392</v>
      </c>
    </row>
    <row r="2224" spans="1:102" x14ac:dyDescent="0.2">
      <c r="A2224" s="98" t="s">
        <v>189</v>
      </c>
      <c r="B2224" s="100">
        <v>39600</v>
      </c>
      <c r="C2224" s="99">
        <v>91439.136121749907</v>
      </c>
      <c r="D2224" s="99">
        <v>1.8205292379861899</v>
      </c>
      <c r="E2224" s="99">
        <v>33905.2374505997</v>
      </c>
      <c r="F2224" s="99">
        <v>24315.3986959457</v>
      </c>
      <c r="G2224" s="99">
        <v>1646.8991438299399</v>
      </c>
      <c r="H2224" s="99">
        <v>527.99786826223101</v>
      </c>
      <c r="I2224" s="99">
        <v>0</v>
      </c>
      <c r="J2224" s="99">
        <v>49855.716142177604</v>
      </c>
      <c r="K2224" s="99">
        <v>0</v>
      </c>
      <c r="L2224" s="99">
        <v>22357.614506244699</v>
      </c>
      <c r="M2224" s="99">
        <v>45893.564949035601</v>
      </c>
      <c r="N2224" s="99">
        <v>13327.4572372437</v>
      </c>
      <c r="O2224" s="99">
        <v>40882.880758762403</v>
      </c>
      <c r="P2224" s="99">
        <v>0</v>
      </c>
      <c r="Q2224" s="99">
        <v>6376.3311076760301</v>
      </c>
      <c r="R2224" s="99">
        <v>1670.81984315813</v>
      </c>
      <c r="S2224" s="99">
        <v>0</v>
      </c>
      <c r="T2224" s="99">
        <v>577.55029177665699</v>
      </c>
      <c r="U2224" s="99">
        <v>55931.382287025503</v>
      </c>
      <c r="V2224" s="99">
        <v>5111120.6002807599</v>
      </c>
      <c r="W2224" s="99">
        <v>114.65498013794399</v>
      </c>
      <c r="X2224" s="99">
        <v>2968040.3911743201</v>
      </c>
      <c r="Y2224" s="99">
        <v>1998320.26947021</v>
      </c>
      <c r="Z2224" s="99">
        <v>283530.98648071301</v>
      </c>
      <c r="AA2224" s="99">
        <v>74193.115389823899</v>
      </c>
      <c r="AB2224" s="99">
        <v>0</v>
      </c>
      <c r="AC2224" s="99">
        <v>17299361.65625</v>
      </c>
      <c r="AD2224" s="99">
        <v>0</v>
      </c>
      <c r="AE2224" s="99">
        <v>1027957.68699646</v>
      </c>
      <c r="AF2224" s="99">
        <v>2255123.8085022001</v>
      </c>
      <c r="AG2224" s="99">
        <v>2137476.16369629</v>
      </c>
      <c r="AH2224" s="99">
        <v>2013334.6953430199</v>
      </c>
      <c r="AI2224" s="99">
        <v>0</v>
      </c>
      <c r="AJ2224" s="99">
        <v>667084.55619049096</v>
      </c>
      <c r="AK2224" s="99">
        <v>266251.826644897</v>
      </c>
      <c r="AL2224" s="99">
        <v>0</v>
      </c>
      <c r="AM2224" s="99">
        <v>92305.708321571394</v>
      </c>
      <c r="AN2224" s="99">
        <v>18114187.405029301</v>
      </c>
      <c r="AO2224" s="99">
        <v>41331508.355957001</v>
      </c>
      <c r="AP2224" s="99">
        <v>1018.96330495179</v>
      </c>
      <c r="AQ2224" s="99">
        <v>22579169.787841801</v>
      </c>
      <c r="AR2224" s="99">
        <v>14887790.1092529</v>
      </c>
      <c r="AS2224" s="99">
        <v>2072177.92680359</v>
      </c>
      <c r="AT2224" s="99">
        <v>540243.426254272</v>
      </c>
      <c r="AU2224" s="99">
        <v>0</v>
      </c>
      <c r="AV2224" s="99">
        <v>43391388.2568359</v>
      </c>
      <c r="AW2224" s="99">
        <v>0</v>
      </c>
      <c r="AX2224" s="99">
        <v>8777559.0638427697</v>
      </c>
      <c r="AY2224" s="99">
        <v>18278839.235839799</v>
      </c>
      <c r="AZ2224" s="99">
        <v>15916487.4130859</v>
      </c>
      <c r="BA2224" s="99">
        <v>16050347.3167725</v>
      </c>
      <c r="BB2224" s="99">
        <v>0</v>
      </c>
      <c r="BC2224" s="99">
        <v>5082187.1013793899</v>
      </c>
      <c r="BD2224" s="99">
        <v>1925785.9820556601</v>
      </c>
      <c r="BE2224" s="99">
        <v>0</v>
      </c>
      <c r="BF2224" s="99">
        <v>687626.07604980504</v>
      </c>
      <c r="BG2224" s="99">
        <v>45465950.8828125</v>
      </c>
      <c r="BH2224" s="99">
        <v>9622360.7283935491</v>
      </c>
      <c r="BI2224" s="99">
        <v>148.41093250922901</v>
      </c>
      <c r="BJ2224" s="99">
        <v>7548171.8445434598</v>
      </c>
      <c r="BK2224" s="99">
        <v>5451941.9201049795</v>
      </c>
      <c r="BL2224" s="99">
        <v>0</v>
      </c>
      <c r="BM2224" s="99">
        <v>60278.8565936089</v>
      </c>
      <c r="BN2224" s="99">
        <v>0</v>
      </c>
      <c r="BO2224" s="99">
        <v>0</v>
      </c>
      <c r="BP2224" s="99">
        <v>0</v>
      </c>
      <c r="BQ2224" s="99">
        <v>0</v>
      </c>
      <c r="BR2224" s="99">
        <v>5587846.8425903302</v>
      </c>
      <c r="BS2224" s="99">
        <v>5936957.6950683603</v>
      </c>
      <c r="BT2224" s="99">
        <v>3127413.2162170401</v>
      </c>
      <c r="BU2224" s="99">
        <v>0</v>
      </c>
      <c r="BV2224" s="99">
        <v>2485203.7737731901</v>
      </c>
      <c r="BW2224" s="99">
        <v>228828.465936661</v>
      </c>
      <c r="BX2224" s="99">
        <v>0</v>
      </c>
      <c r="BY2224" s="99">
        <v>0</v>
      </c>
      <c r="BZ2224" s="99">
        <v>0</v>
      </c>
      <c r="CA2224" s="99">
        <v>125461.194426537</v>
      </c>
      <c r="CB2224" s="99">
        <v>8074448.8998413105</v>
      </c>
      <c r="CC2224" s="99">
        <v>63769656.362792999</v>
      </c>
      <c r="CD2224" s="99">
        <v>17163600.502197299</v>
      </c>
      <c r="CE2224" s="99">
        <v>2179.47379785776</v>
      </c>
      <c r="CF2224" s="99">
        <v>356961.16000366199</v>
      </c>
      <c r="CG2224" s="99">
        <v>2606546.1394653302</v>
      </c>
      <c r="CH2224" s="99">
        <v>0</v>
      </c>
      <c r="CI2224" s="99">
        <v>127656.260242462</v>
      </c>
      <c r="CJ2224" s="99">
        <v>8431373.7316894494</v>
      </c>
      <c r="CK2224" s="99">
        <v>66369760.948242202</v>
      </c>
      <c r="CL2224" s="99">
        <v>17393393.302246101</v>
      </c>
      <c r="CM2224" s="166">
        <v>183229.789203644</v>
      </c>
      <c r="CN2224" s="166">
        <v>26513483.3583984</v>
      </c>
      <c r="CO2224" s="166">
        <v>111903029.634766</v>
      </c>
      <c r="CP2224" s="99">
        <v>17393393.302246101</v>
      </c>
      <c r="CQ2224" s="99">
        <v>0</v>
      </c>
      <c r="CR2224" s="99">
        <v>0</v>
      </c>
      <c r="CS2224" s="99">
        <v>0</v>
      </c>
      <c r="CT2224" s="99">
        <v>0</v>
      </c>
      <c r="CU2224" s="98">
        <v>40591.120754338997</v>
      </c>
      <c r="CV2224" s="98">
        <v>51157.353760279002</v>
      </c>
      <c r="CW2224" s="98">
        <v>8431410.0598449726</v>
      </c>
      <c r="CX2224" s="98">
        <v>66376202.502258331</v>
      </c>
    </row>
    <row r="2225" spans="1:102" x14ac:dyDescent="0.2">
      <c r="A2225" s="98" t="s">
        <v>189</v>
      </c>
      <c r="B2225" s="100">
        <v>39692</v>
      </c>
      <c r="C2225" s="99">
        <v>92687.388113021894</v>
      </c>
      <c r="D2225" s="99">
        <v>2.0704126409837</v>
      </c>
      <c r="E2225" s="99">
        <v>32761.690789222699</v>
      </c>
      <c r="F2225" s="99">
        <v>23770.638788938501</v>
      </c>
      <c r="G2225" s="99">
        <v>1783.78719636798</v>
      </c>
      <c r="H2225" s="99">
        <v>447.797709163278</v>
      </c>
      <c r="I2225" s="99">
        <v>0</v>
      </c>
      <c r="J2225" s="99">
        <v>51670.525154590599</v>
      </c>
      <c r="K2225" s="99">
        <v>0</v>
      </c>
      <c r="L2225" s="99">
        <v>21673.187557458899</v>
      </c>
      <c r="M2225" s="99">
        <v>45839.639358997301</v>
      </c>
      <c r="N2225" s="99">
        <v>13155.9895426035</v>
      </c>
      <c r="O2225" s="99">
        <v>41517.015598774</v>
      </c>
      <c r="P2225" s="99">
        <v>0</v>
      </c>
      <c r="Q2225" s="99">
        <v>6255.6257138252304</v>
      </c>
      <c r="R2225" s="99">
        <v>1719.52896407247</v>
      </c>
      <c r="S2225" s="99">
        <v>0</v>
      </c>
      <c r="T2225" s="99">
        <v>572.74261813610804</v>
      </c>
      <c r="U2225" s="99">
        <v>56831.269294738799</v>
      </c>
      <c r="V2225" s="99">
        <v>5191156.1159057599</v>
      </c>
      <c r="W2225" s="99">
        <v>78.711444124579401</v>
      </c>
      <c r="X2225" s="99">
        <v>2868044.0673522898</v>
      </c>
      <c r="Y2225" s="99">
        <v>1943029.5552978499</v>
      </c>
      <c r="Z2225" s="99">
        <v>297993.82543563802</v>
      </c>
      <c r="AA2225" s="99">
        <v>60416.060748577103</v>
      </c>
      <c r="AB2225" s="99">
        <v>0</v>
      </c>
      <c r="AC2225" s="99">
        <v>17750018.392822299</v>
      </c>
      <c r="AD2225" s="99">
        <v>0</v>
      </c>
      <c r="AE2225" s="99">
        <v>992930.66153716994</v>
      </c>
      <c r="AF2225" s="99">
        <v>2254432.0699157701</v>
      </c>
      <c r="AG2225" s="99">
        <v>2104827.9569397001</v>
      </c>
      <c r="AH2225" s="99">
        <v>2030637.35075378</v>
      </c>
      <c r="AI2225" s="99">
        <v>0</v>
      </c>
      <c r="AJ2225" s="99">
        <v>655044.73776245106</v>
      </c>
      <c r="AK2225" s="99">
        <v>266785.607631683</v>
      </c>
      <c r="AL2225" s="99">
        <v>0</v>
      </c>
      <c r="AM2225" s="99">
        <v>88540.005764007597</v>
      </c>
      <c r="AN2225" s="99">
        <v>18396973.3901367</v>
      </c>
      <c r="AO2225" s="99">
        <v>42370470.253417999</v>
      </c>
      <c r="AP2225" s="99">
        <v>752.34852886944998</v>
      </c>
      <c r="AQ2225" s="99">
        <v>21783045.979492199</v>
      </c>
      <c r="AR2225" s="99">
        <v>14511481.212524399</v>
      </c>
      <c r="AS2225" s="99">
        <v>2209760.7866821298</v>
      </c>
      <c r="AT2225" s="99">
        <v>442757.88267135603</v>
      </c>
      <c r="AU2225" s="99">
        <v>0</v>
      </c>
      <c r="AV2225" s="99">
        <v>44953028.742675804</v>
      </c>
      <c r="AW2225" s="99">
        <v>0</v>
      </c>
      <c r="AX2225" s="99">
        <v>8497707.6619872991</v>
      </c>
      <c r="AY2225" s="99">
        <v>18438182.103515599</v>
      </c>
      <c r="AZ2225" s="99">
        <v>15724505.036743199</v>
      </c>
      <c r="BA2225" s="99">
        <v>16359242.3051758</v>
      </c>
      <c r="BB2225" s="99">
        <v>0</v>
      </c>
      <c r="BC2225" s="99">
        <v>5011925.2712402297</v>
      </c>
      <c r="BD2225" s="99">
        <v>1973955.10614014</v>
      </c>
      <c r="BE2225" s="99">
        <v>0</v>
      </c>
      <c r="BF2225" s="99">
        <v>665495.559242249</v>
      </c>
      <c r="BG2225" s="99">
        <v>46843019.978515603</v>
      </c>
      <c r="BH2225" s="99">
        <v>9830716.4284668006</v>
      </c>
      <c r="BI2225" s="99">
        <v>103.05376955680499</v>
      </c>
      <c r="BJ2225" s="99">
        <v>7303195.3931884803</v>
      </c>
      <c r="BK2225" s="99">
        <v>5294518.6703491202</v>
      </c>
      <c r="BL2225" s="99">
        <v>0</v>
      </c>
      <c r="BM2225" s="99">
        <v>45884.8767642975</v>
      </c>
      <c r="BN2225" s="99">
        <v>0</v>
      </c>
      <c r="BO2225" s="99">
        <v>0</v>
      </c>
      <c r="BP2225" s="99">
        <v>0</v>
      </c>
      <c r="BQ2225" s="99">
        <v>0</v>
      </c>
      <c r="BR2225" s="99">
        <v>5639198.8040161096</v>
      </c>
      <c r="BS2225" s="99">
        <v>5875161.2568359403</v>
      </c>
      <c r="BT2225" s="99">
        <v>3185815.0698547401</v>
      </c>
      <c r="BU2225" s="99">
        <v>0</v>
      </c>
      <c r="BV2225" s="99">
        <v>2464946.1382141099</v>
      </c>
      <c r="BW2225" s="99">
        <v>232111.04711532599</v>
      </c>
      <c r="BX2225" s="99">
        <v>0</v>
      </c>
      <c r="BY2225" s="99">
        <v>0</v>
      </c>
      <c r="BZ2225" s="99">
        <v>0</v>
      </c>
      <c r="CA2225" s="99">
        <v>125426.05542755099</v>
      </c>
      <c r="CB2225" s="99">
        <v>8056626.6542358398</v>
      </c>
      <c r="CC2225" s="99">
        <v>64191676.126464799</v>
      </c>
      <c r="CD2225" s="99">
        <v>17132586.8127441</v>
      </c>
      <c r="CE2225" s="99">
        <v>2224.8321947753402</v>
      </c>
      <c r="CF2225" s="99">
        <v>357292.47265625</v>
      </c>
      <c r="CG2225" s="99">
        <v>2665042.47802734</v>
      </c>
      <c r="CH2225" s="99">
        <v>0</v>
      </c>
      <c r="CI2225" s="99">
        <v>127652.28357982601</v>
      </c>
      <c r="CJ2225" s="99">
        <v>8414860.9091796894</v>
      </c>
      <c r="CK2225" s="99">
        <v>66843139.510742202</v>
      </c>
      <c r="CL2225" s="99">
        <v>17363816.341796901</v>
      </c>
      <c r="CM2225" s="166">
        <v>184024.757509232</v>
      </c>
      <c r="CN2225" s="166">
        <v>26748696.904541001</v>
      </c>
      <c r="CO2225" s="166">
        <v>113583341.915039</v>
      </c>
      <c r="CP2225" s="99">
        <v>17363816.341796901</v>
      </c>
      <c r="CQ2225" s="99">
        <v>0</v>
      </c>
      <c r="CR2225" s="99">
        <v>0</v>
      </c>
      <c r="CS2225" s="99">
        <v>0</v>
      </c>
      <c r="CT2225" s="99">
        <v>0</v>
      </c>
      <c r="CU2225" s="98">
        <v>38322.640009139002</v>
      </c>
      <c r="CV2225" s="98">
        <v>53074.148138374003</v>
      </c>
      <c r="CW2225" s="98">
        <v>8413919.1268920898</v>
      </c>
      <c r="CX2225" s="98">
        <v>66856718.604492143</v>
      </c>
    </row>
    <row r="2226" spans="1:102" x14ac:dyDescent="0.2">
      <c r="A2226" s="98" t="s">
        <v>189</v>
      </c>
      <c r="B2226" s="100">
        <v>39783</v>
      </c>
      <c r="C2226" s="99">
        <v>93255.956438064604</v>
      </c>
      <c r="D2226" s="99">
        <v>1.6245389769901499</v>
      </c>
      <c r="E2226" s="99">
        <v>31590.3304035664</v>
      </c>
      <c r="F2226" s="99">
        <v>23121.291677475001</v>
      </c>
      <c r="G2226" s="99">
        <v>1876.47620162368</v>
      </c>
      <c r="H2226" s="99">
        <v>381.87136029079602</v>
      </c>
      <c r="I2226" s="99">
        <v>0</v>
      </c>
      <c r="J2226" s="99">
        <v>52763.928474903099</v>
      </c>
      <c r="K2226" s="99">
        <v>0</v>
      </c>
      <c r="L2226" s="99">
        <v>20957.898426532702</v>
      </c>
      <c r="M2226" s="99">
        <v>45764.628598689997</v>
      </c>
      <c r="N2226" s="99">
        <v>13014.3950922489</v>
      </c>
      <c r="O2226" s="99">
        <v>41695.433090686798</v>
      </c>
      <c r="P2226" s="99">
        <v>0</v>
      </c>
      <c r="Q2226" s="99">
        <v>6229.6858603358296</v>
      </c>
      <c r="R2226" s="99">
        <v>1764.3376816362099</v>
      </c>
      <c r="S2226" s="99">
        <v>0</v>
      </c>
      <c r="T2226" s="99">
        <v>554.74015852063906</v>
      </c>
      <c r="U2226" s="99">
        <v>57147.305521964998</v>
      </c>
      <c r="V2226" s="99">
        <v>5229374.3524780301</v>
      </c>
      <c r="W2226" s="99">
        <v>75.524049385450795</v>
      </c>
      <c r="X2226" s="99">
        <v>2751657.8923645001</v>
      </c>
      <c r="Y2226" s="99">
        <v>1890178.2763366699</v>
      </c>
      <c r="Z2226" s="99">
        <v>306644.597450256</v>
      </c>
      <c r="AA2226" s="99">
        <v>50960.595669269598</v>
      </c>
      <c r="AB2226" s="99">
        <v>0</v>
      </c>
      <c r="AC2226" s="99">
        <v>17796435.231445301</v>
      </c>
      <c r="AD2226" s="99">
        <v>0</v>
      </c>
      <c r="AE2226" s="99">
        <v>967565.36975097703</v>
      </c>
      <c r="AF2226" s="99">
        <v>2244442.5384826702</v>
      </c>
      <c r="AG2226" s="99">
        <v>2076091.3972015399</v>
      </c>
      <c r="AH2226" s="99">
        <v>2046223.06671143</v>
      </c>
      <c r="AI2226" s="99">
        <v>0</v>
      </c>
      <c r="AJ2226" s="99">
        <v>649335.82785034203</v>
      </c>
      <c r="AK2226" s="99">
        <v>269323.61077499401</v>
      </c>
      <c r="AL2226" s="99">
        <v>0</v>
      </c>
      <c r="AM2226" s="99">
        <v>86663.370146751404</v>
      </c>
      <c r="AN2226" s="99">
        <v>18562340.0380859</v>
      </c>
      <c r="AO2226" s="99">
        <v>42934730.332031302</v>
      </c>
      <c r="AP2226" s="99">
        <v>609.67084132879995</v>
      </c>
      <c r="AQ2226" s="99">
        <v>21044584.285156298</v>
      </c>
      <c r="AR2226" s="99">
        <v>14112826.932251001</v>
      </c>
      <c r="AS2226" s="99">
        <v>2283061.67510986</v>
      </c>
      <c r="AT2226" s="99">
        <v>369951.28384399402</v>
      </c>
      <c r="AU2226" s="99">
        <v>0</v>
      </c>
      <c r="AV2226" s="99">
        <v>46191575.520996101</v>
      </c>
      <c r="AW2226" s="99">
        <v>0</v>
      </c>
      <c r="AX2226" s="99">
        <v>8378259.8578491202</v>
      </c>
      <c r="AY2226" s="99">
        <v>18502784.056152299</v>
      </c>
      <c r="AZ2226" s="99">
        <v>15517906.143676801</v>
      </c>
      <c r="BA2226" s="99">
        <v>16583335.169311499</v>
      </c>
      <c r="BB2226" s="99">
        <v>0</v>
      </c>
      <c r="BC2226" s="99">
        <v>4990249.9906005897</v>
      </c>
      <c r="BD2226" s="99">
        <v>1998989.8948059101</v>
      </c>
      <c r="BE2226" s="99">
        <v>0</v>
      </c>
      <c r="BF2226" s="99">
        <v>652410.17774963402</v>
      </c>
      <c r="BG2226" s="99">
        <v>47887796.621582001</v>
      </c>
      <c r="BH2226" s="99">
        <v>10064797.1650391</v>
      </c>
      <c r="BI2226" s="99">
        <v>92.2460097111762</v>
      </c>
      <c r="BJ2226" s="99">
        <v>7110394.35827637</v>
      </c>
      <c r="BK2226" s="99">
        <v>5170024.4381713904</v>
      </c>
      <c r="BL2226" s="99">
        <v>0</v>
      </c>
      <c r="BM2226" s="99">
        <v>34918.357665538802</v>
      </c>
      <c r="BN2226" s="99">
        <v>0</v>
      </c>
      <c r="BO2226" s="99">
        <v>0</v>
      </c>
      <c r="BP2226" s="99">
        <v>0</v>
      </c>
      <c r="BQ2226" s="99">
        <v>0</v>
      </c>
      <c r="BR2226" s="99">
        <v>5687275.2463989304</v>
      </c>
      <c r="BS2226" s="99">
        <v>5804609.6840209998</v>
      </c>
      <c r="BT2226" s="99">
        <v>3227956.8254089402</v>
      </c>
      <c r="BU2226" s="99">
        <v>0</v>
      </c>
      <c r="BV2226" s="99">
        <v>2459044.2355956999</v>
      </c>
      <c r="BW2226" s="99">
        <v>234181.68449592599</v>
      </c>
      <c r="BX2226" s="99">
        <v>0</v>
      </c>
      <c r="BY2226" s="99">
        <v>0</v>
      </c>
      <c r="BZ2226" s="99">
        <v>0</v>
      </c>
      <c r="CA2226" s="99">
        <v>124776.118909836</v>
      </c>
      <c r="CB2226" s="99">
        <v>7981499.0701293899</v>
      </c>
      <c r="CC2226" s="99">
        <v>63884590.984863304</v>
      </c>
      <c r="CD2226" s="99">
        <v>17167691.067627002</v>
      </c>
      <c r="CE2226" s="99">
        <v>2254.8717292249198</v>
      </c>
      <c r="CF2226" s="99">
        <v>356983.99608993501</v>
      </c>
      <c r="CG2226" s="99">
        <v>2638910.39630127</v>
      </c>
      <c r="CH2226" s="99">
        <v>0</v>
      </c>
      <c r="CI2226" s="99">
        <v>127030.88506126399</v>
      </c>
      <c r="CJ2226" s="99">
        <v>8336766.5156860398</v>
      </c>
      <c r="CK2226" s="99">
        <v>66523029.526855499</v>
      </c>
      <c r="CL2226" s="99">
        <v>17400518.787597701</v>
      </c>
      <c r="CM2226" s="166">
        <v>183909.637983322</v>
      </c>
      <c r="CN2226" s="166">
        <v>26886070.144775402</v>
      </c>
      <c r="CO2226" s="166">
        <v>114535436.597656</v>
      </c>
      <c r="CP2226" s="99">
        <v>17400518.787597701</v>
      </c>
      <c r="CQ2226" s="99">
        <v>0</v>
      </c>
      <c r="CR2226" s="99">
        <v>0</v>
      </c>
      <c r="CS2226" s="99">
        <v>0</v>
      </c>
      <c r="CT2226" s="99">
        <v>0</v>
      </c>
      <c r="CU2226" s="98">
        <v>36348.572745081001</v>
      </c>
      <c r="CV2226" s="98">
        <v>54285.758977701997</v>
      </c>
      <c r="CW2226" s="98">
        <v>8338483.0662193252</v>
      </c>
      <c r="CX2226" s="98">
        <v>66523501.381164573</v>
      </c>
    </row>
    <row r="2227" spans="1:102" x14ac:dyDescent="0.2">
      <c r="A2227" s="98" t="s">
        <v>189</v>
      </c>
      <c r="B2227" s="100">
        <v>39873</v>
      </c>
      <c r="C2227" s="99">
        <v>94668.858548164397</v>
      </c>
      <c r="D2227" s="99">
        <v>0</v>
      </c>
      <c r="E2227" s="99">
        <v>30358.8833940029</v>
      </c>
      <c r="F2227" s="99">
        <v>22500.498916625998</v>
      </c>
      <c r="G2227" s="99">
        <v>1993.7070253193399</v>
      </c>
      <c r="H2227" s="99">
        <v>313.52320915833099</v>
      </c>
      <c r="I2227" s="99">
        <v>0</v>
      </c>
      <c r="J2227" s="99">
        <v>54158.414185524001</v>
      </c>
      <c r="K2227" s="99">
        <v>0</v>
      </c>
      <c r="L2227" s="99">
        <v>20671.141905307799</v>
      </c>
      <c r="M2227" s="99">
        <v>45977.343452930501</v>
      </c>
      <c r="N2227" s="99">
        <v>12844.7818546295</v>
      </c>
      <c r="O2227" s="99">
        <v>42333.006222248099</v>
      </c>
      <c r="P2227" s="99">
        <v>0</v>
      </c>
      <c r="Q2227" s="99">
        <v>6158.0020118951797</v>
      </c>
      <c r="R2227" s="99">
        <v>1828.06586124003</v>
      </c>
      <c r="S2227" s="99">
        <v>0</v>
      </c>
      <c r="T2227" s="99">
        <v>542.32874705642496</v>
      </c>
      <c r="U2227" s="99">
        <v>57600.629940986597</v>
      </c>
      <c r="V2227" s="99">
        <v>5265140.4433593797</v>
      </c>
      <c r="W2227" s="99">
        <v>0</v>
      </c>
      <c r="X2227" s="99">
        <v>2657383.9990539602</v>
      </c>
      <c r="Y2227" s="99">
        <v>1835514.42799377</v>
      </c>
      <c r="Z2227" s="99">
        <v>316765.78449630702</v>
      </c>
      <c r="AA2227" s="99">
        <v>42782.917279720299</v>
      </c>
      <c r="AB2227" s="99">
        <v>0</v>
      </c>
      <c r="AC2227" s="99">
        <v>18343514.865478501</v>
      </c>
      <c r="AD2227" s="99">
        <v>0</v>
      </c>
      <c r="AE2227" s="99">
        <v>943758.10254669201</v>
      </c>
      <c r="AF2227" s="99">
        <v>2238046.5071105999</v>
      </c>
      <c r="AG2227" s="99">
        <v>2032100.1645813</v>
      </c>
      <c r="AH2227" s="99">
        <v>2076933.4082641599</v>
      </c>
      <c r="AI2227" s="99">
        <v>0</v>
      </c>
      <c r="AJ2227" s="99">
        <v>639047.00355529797</v>
      </c>
      <c r="AK2227" s="99">
        <v>277757.437026978</v>
      </c>
      <c r="AL2227" s="99">
        <v>0</v>
      </c>
      <c r="AM2227" s="99">
        <v>83971.043732643098</v>
      </c>
      <c r="AN2227" s="99">
        <v>18805885.675048798</v>
      </c>
      <c r="AO2227" s="99">
        <v>43540454.1025391</v>
      </c>
      <c r="AP2227" s="99">
        <v>0</v>
      </c>
      <c r="AQ2227" s="99">
        <v>20118953.825927701</v>
      </c>
      <c r="AR2227" s="99">
        <v>13652057.377563501</v>
      </c>
      <c r="AS2227" s="99">
        <v>2361561.7088623</v>
      </c>
      <c r="AT2227" s="99">
        <v>314272.82511520397</v>
      </c>
      <c r="AU2227" s="99">
        <v>0</v>
      </c>
      <c r="AV2227" s="99">
        <v>47570532.923828103</v>
      </c>
      <c r="AW2227" s="99">
        <v>0</v>
      </c>
      <c r="AX2227" s="99">
        <v>8222766.9647827102</v>
      </c>
      <c r="AY2227" s="99">
        <v>18566883.5461426</v>
      </c>
      <c r="AZ2227" s="99">
        <v>15166541.9599609</v>
      </c>
      <c r="BA2227" s="99">
        <v>16957180.978027299</v>
      </c>
      <c r="BB2227" s="99">
        <v>0</v>
      </c>
      <c r="BC2227" s="99">
        <v>4884568.9212646503</v>
      </c>
      <c r="BD2227" s="99">
        <v>2049215.2826995801</v>
      </c>
      <c r="BE2227" s="99">
        <v>0</v>
      </c>
      <c r="BF2227" s="99">
        <v>631664.46448516799</v>
      </c>
      <c r="BG2227" s="99">
        <v>48728412.0224609</v>
      </c>
      <c r="BH2227" s="99">
        <v>10186392.0476074</v>
      </c>
      <c r="BI2227" s="99">
        <v>0</v>
      </c>
      <c r="BJ2227" s="99">
        <v>6819696.6900634803</v>
      </c>
      <c r="BK2227" s="99">
        <v>4984340.2949829102</v>
      </c>
      <c r="BL2227" s="99">
        <v>0</v>
      </c>
      <c r="BM2227" s="99">
        <v>33644.771872997298</v>
      </c>
      <c r="BN2227" s="99">
        <v>0</v>
      </c>
      <c r="BO2227" s="99">
        <v>0</v>
      </c>
      <c r="BP2227" s="99">
        <v>0</v>
      </c>
      <c r="BQ2227" s="99">
        <v>0</v>
      </c>
      <c r="BR2227" s="99">
        <v>5632451.4304809598</v>
      </c>
      <c r="BS2227" s="99">
        <v>5588511.3519897498</v>
      </c>
      <c r="BT2227" s="99">
        <v>3299127.8616027799</v>
      </c>
      <c r="BU2227" s="99">
        <v>0</v>
      </c>
      <c r="BV2227" s="99">
        <v>2423296.52197266</v>
      </c>
      <c r="BW2227" s="99">
        <v>239232.80665016201</v>
      </c>
      <c r="BX2227" s="99">
        <v>0</v>
      </c>
      <c r="BY2227" s="99">
        <v>0</v>
      </c>
      <c r="BZ2227" s="99">
        <v>0</v>
      </c>
      <c r="CA2227" s="99">
        <v>124967.340851784</v>
      </c>
      <c r="CB2227" s="99">
        <v>7918184.5181274395</v>
      </c>
      <c r="CC2227" s="99">
        <v>63794838.628417999</v>
      </c>
      <c r="CD2227" s="99">
        <v>17024749.588378899</v>
      </c>
      <c r="CE2227" s="99">
        <v>2314.7610630095</v>
      </c>
      <c r="CF2227" s="99">
        <v>359129.60771179199</v>
      </c>
      <c r="CG2227" s="99">
        <v>2685277.1053466802</v>
      </c>
      <c r="CH2227" s="99">
        <v>0</v>
      </c>
      <c r="CI2227" s="99">
        <v>127272.447057724</v>
      </c>
      <c r="CJ2227" s="99">
        <v>8280000.7178955097</v>
      </c>
      <c r="CK2227" s="99">
        <v>66479697.0390625</v>
      </c>
      <c r="CL2227" s="99">
        <v>17266896.051513702</v>
      </c>
      <c r="CM2227" s="166">
        <v>184512.27671432501</v>
      </c>
      <c r="CN2227" s="166">
        <v>27081722.088378899</v>
      </c>
      <c r="CO2227" s="166">
        <v>115178896.32714801</v>
      </c>
      <c r="CP2227" s="99">
        <v>17266896.051513702</v>
      </c>
      <c r="CQ2227" s="99">
        <v>0</v>
      </c>
      <c r="CR2227" s="99">
        <v>0</v>
      </c>
      <c r="CS2227" s="99">
        <v>0</v>
      </c>
      <c r="CT2227" s="99">
        <v>0</v>
      </c>
      <c r="CU2227" s="98">
        <v>34100.549119764997</v>
      </c>
      <c r="CV2227" s="98">
        <v>55773.090966957003</v>
      </c>
      <c r="CW2227" s="98">
        <v>8277314.1258392315</v>
      </c>
      <c r="CX2227" s="98">
        <v>66480115.733764678</v>
      </c>
    </row>
    <row r="2228" spans="1:102" x14ac:dyDescent="0.2">
      <c r="A2228" s="98" t="s">
        <v>189</v>
      </c>
      <c r="B2228" s="100">
        <v>39965</v>
      </c>
      <c r="C2228" s="99">
        <v>96090.848831176801</v>
      </c>
      <c r="D2228" s="99">
        <v>0</v>
      </c>
      <c r="E2228" s="99">
        <v>29319.137675523802</v>
      </c>
      <c r="F2228" s="99">
        <v>21873.761299610102</v>
      </c>
      <c r="G2228" s="99">
        <v>2095.51691278815</v>
      </c>
      <c r="H2228" s="99">
        <v>247.115572508425</v>
      </c>
      <c r="I2228" s="99">
        <v>0</v>
      </c>
      <c r="J2228" s="99">
        <v>55513.487117767298</v>
      </c>
      <c r="K2228" s="99">
        <v>0</v>
      </c>
      <c r="L2228" s="99">
        <v>20683.315524816499</v>
      </c>
      <c r="M2228" s="99">
        <v>46237.3578062058</v>
      </c>
      <c r="N2228" s="99">
        <v>12721.7492374182</v>
      </c>
      <c r="O2228" s="99">
        <v>42803.344080925002</v>
      </c>
      <c r="P2228" s="99">
        <v>0</v>
      </c>
      <c r="Q2228" s="99">
        <v>6091.4652243256596</v>
      </c>
      <c r="R2228" s="99">
        <v>1859.44541668892</v>
      </c>
      <c r="S2228" s="99">
        <v>0</v>
      </c>
      <c r="T2228" s="99">
        <v>544.78923983126901</v>
      </c>
      <c r="U2228" s="99">
        <v>58084.006293773702</v>
      </c>
      <c r="V2228" s="99">
        <v>5341769.2103881799</v>
      </c>
      <c r="W2228" s="99">
        <v>0</v>
      </c>
      <c r="X2228" s="99">
        <v>2554762.8861999498</v>
      </c>
      <c r="Y2228" s="99">
        <v>1774260.0323028599</v>
      </c>
      <c r="Z2228" s="99">
        <v>326175.57646942098</v>
      </c>
      <c r="AA2228" s="99">
        <v>33027.873977184303</v>
      </c>
      <c r="AB2228" s="99">
        <v>0</v>
      </c>
      <c r="AC2228" s="99">
        <v>18797376.626708999</v>
      </c>
      <c r="AD2228" s="99">
        <v>0</v>
      </c>
      <c r="AE2228" s="99">
        <v>937594.23844909703</v>
      </c>
      <c r="AF2228" s="99">
        <v>2243451.6434021001</v>
      </c>
      <c r="AG2228" s="99">
        <v>1997043.5457153299</v>
      </c>
      <c r="AH2228" s="99">
        <v>2079299.4263458301</v>
      </c>
      <c r="AI2228" s="99">
        <v>0</v>
      </c>
      <c r="AJ2228" s="99">
        <v>635875.474220276</v>
      </c>
      <c r="AK2228" s="99">
        <v>277897.726875305</v>
      </c>
      <c r="AL2228" s="99">
        <v>0</v>
      </c>
      <c r="AM2228" s="99">
        <v>80472.291263580293</v>
      </c>
      <c r="AN2228" s="99">
        <v>18993491.158203099</v>
      </c>
      <c r="AO2228" s="99">
        <v>44434360.325195298</v>
      </c>
      <c r="AP2228" s="99">
        <v>0</v>
      </c>
      <c r="AQ2228" s="99">
        <v>19408856.088378899</v>
      </c>
      <c r="AR2228" s="99">
        <v>13252993.338378901</v>
      </c>
      <c r="AS2228" s="99">
        <v>2446170.6060180701</v>
      </c>
      <c r="AT2228" s="99">
        <v>245468.23268699599</v>
      </c>
      <c r="AU2228" s="99">
        <v>0</v>
      </c>
      <c r="AV2228" s="99">
        <v>48758720.536132798</v>
      </c>
      <c r="AW2228" s="99">
        <v>0</v>
      </c>
      <c r="AX2228" s="99">
        <v>8195590.1730346698</v>
      </c>
      <c r="AY2228" s="99">
        <v>18727138.1877441</v>
      </c>
      <c r="AZ2228" s="99">
        <v>14992372.189453101</v>
      </c>
      <c r="BA2228" s="99">
        <v>17072196.005371101</v>
      </c>
      <c r="BB2228" s="99">
        <v>0</v>
      </c>
      <c r="BC2228" s="99">
        <v>4938178.4870605497</v>
      </c>
      <c r="BD2228" s="99">
        <v>2067949.5363616899</v>
      </c>
      <c r="BE2228" s="99">
        <v>0</v>
      </c>
      <c r="BF2228" s="99">
        <v>609486.320129395</v>
      </c>
      <c r="BG2228" s="99">
        <v>49461383.076660201</v>
      </c>
      <c r="BH2228" s="99">
        <v>10409164.272216801</v>
      </c>
      <c r="BI2228" s="99">
        <v>0</v>
      </c>
      <c r="BJ2228" s="99">
        <v>6641684.2200317401</v>
      </c>
      <c r="BK2228" s="99">
        <v>4870298.7806396503</v>
      </c>
      <c r="BL2228" s="99">
        <v>0</v>
      </c>
      <c r="BM2228" s="99">
        <v>31305.055363416701</v>
      </c>
      <c r="BN2228" s="99">
        <v>0</v>
      </c>
      <c r="BO2228" s="99">
        <v>0</v>
      </c>
      <c r="BP2228" s="99">
        <v>0</v>
      </c>
      <c r="BQ2228" s="99">
        <v>0</v>
      </c>
      <c r="BR2228" s="99">
        <v>5739616.5032959003</v>
      </c>
      <c r="BS2228" s="99">
        <v>5583717.3787231399</v>
      </c>
      <c r="BT2228" s="99">
        <v>3322032.9905090299</v>
      </c>
      <c r="BU2228" s="99">
        <v>0</v>
      </c>
      <c r="BV2228" s="99">
        <v>2440998.4844970698</v>
      </c>
      <c r="BW2228" s="99">
        <v>239776.19931221</v>
      </c>
      <c r="BX2228" s="99">
        <v>0</v>
      </c>
      <c r="BY2228" s="99">
        <v>0</v>
      </c>
      <c r="BZ2228" s="99">
        <v>0</v>
      </c>
      <c r="CA2228" s="99">
        <v>125532.91180705999</v>
      </c>
      <c r="CB2228" s="99">
        <v>7894652.4909667997</v>
      </c>
      <c r="CC2228" s="99">
        <v>63887880.565429702</v>
      </c>
      <c r="CD2228" s="99">
        <v>17046938.6245117</v>
      </c>
      <c r="CE2228" s="99">
        <v>2342.4635685384301</v>
      </c>
      <c r="CF2228" s="99">
        <v>360714.25009155303</v>
      </c>
      <c r="CG2228" s="99">
        <v>2695874.1181945801</v>
      </c>
      <c r="CH2228" s="99">
        <v>0</v>
      </c>
      <c r="CI2228" s="99">
        <v>127877.51907348599</v>
      </c>
      <c r="CJ2228" s="99">
        <v>8255174.4761352502</v>
      </c>
      <c r="CK2228" s="99">
        <v>66583016.213867202</v>
      </c>
      <c r="CL2228" s="99">
        <v>17289291.957519501</v>
      </c>
      <c r="CM2228" s="166">
        <v>185538.788440704</v>
      </c>
      <c r="CN2228" s="166">
        <v>27266205.190185498</v>
      </c>
      <c r="CO2228" s="166">
        <v>116168524.540039</v>
      </c>
      <c r="CP2228" s="99">
        <v>17289291.957519501</v>
      </c>
      <c r="CQ2228" s="99">
        <v>0</v>
      </c>
      <c r="CR2228" s="99">
        <v>0</v>
      </c>
      <c r="CS2228" s="99">
        <v>0</v>
      </c>
      <c r="CT2228" s="99">
        <v>0</v>
      </c>
      <c r="CU2228" s="98">
        <v>32204.616065779999</v>
      </c>
      <c r="CV2228" s="98">
        <v>57216.936307073003</v>
      </c>
      <c r="CW2228" s="98">
        <v>8255366.7410583524</v>
      </c>
      <c r="CX2228" s="98">
        <v>66583754.683624282</v>
      </c>
    </row>
    <row r="2229" spans="1:102" x14ac:dyDescent="0.2">
      <c r="A2229" s="98" t="s">
        <v>189</v>
      </c>
      <c r="B2229" s="100">
        <v>40057</v>
      </c>
      <c r="C2229" s="99">
        <v>97929.612189292893</v>
      </c>
      <c r="D2229" s="99">
        <v>0</v>
      </c>
      <c r="E2229" s="99">
        <v>28422.0135879517</v>
      </c>
      <c r="F2229" s="99">
        <v>21392.7494313717</v>
      </c>
      <c r="G2229" s="99">
        <v>2189.0812349021398</v>
      </c>
      <c r="H2229" s="99">
        <v>187.27335386909499</v>
      </c>
      <c r="I2229" s="99">
        <v>0</v>
      </c>
      <c r="J2229" s="99">
        <v>56818.781781673402</v>
      </c>
      <c r="K2229" s="99">
        <v>0</v>
      </c>
      <c r="L2229" s="99">
        <v>19909.397645473498</v>
      </c>
      <c r="M2229" s="99">
        <v>46549.846416473403</v>
      </c>
      <c r="N2229" s="99">
        <v>12604.0044955015</v>
      </c>
      <c r="O2229" s="99">
        <v>43722.228261470802</v>
      </c>
      <c r="P2229" s="99">
        <v>0</v>
      </c>
      <c r="Q2229" s="99">
        <v>6078.55176216364</v>
      </c>
      <c r="R2229" s="99">
        <v>1928.55352205038</v>
      </c>
      <c r="S2229" s="99">
        <v>0</v>
      </c>
      <c r="T2229" s="99">
        <v>515.47058780491398</v>
      </c>
      <c r="U2229" s="99">
        <v>58776.103805065199</v>
      </c>
      <c r="V2229" s="99">
        <v>5418312.1096801804</v>
      </c>
      <c r="W2229" s="99">
        <v>0</v>
      </c>
      <c r="X2229" s="99">
        <v>2461791.7556152302</v>
      </c>
      <c r="Y2229" s="99">
        <v>1737887.29090881</v>
      </c>
      <c r="Z2229" s="99">
        <v>335040.38420104998</v>
      </c>
      <c r="AA2229" s="99">
        <v>25154.7219142914</v>
      </c>
      <c r="AB2229" s="99">
        <v>0</v>
      </c>
      <c r="AC2229" s="99">
        <v>19399652.909667999</v>
      </c>
      <c r="AD2229" s="99">
        <v>0</v>
      </c>
      <c r="AE2229" s="99">
        <v>917776.94209289597</v>
      </c>
      <c r="AF2229" s="99">
        <v>2252948.0850219699</v>
      </c>
      <c r="AG2229" s="99">
        <v>1969529.2945709201</v>
      </c>
      <c r="AH2229" s="99">
        <v>2090511.1138305699</v>
      </c>
      <c r="AI2229" s="99">
        <v>0</v>
      </c>
      <c r="AJ2229" s="99">
        <v>629949.31214904797</v>
      </c>
      <c r="AK2229" s="99">
        <v>281224.83053207397</v>
      </c>
      <c r="AL2229" s="99">
        <v>0</v>
      </c>
      <c r="AM2229" s="99">
        <v>76532.179120063796</v>
      </c>
      <c r="AN2229" s="99">
        <v>19411189.814208999</v>
      </c>
      <c r="AO2229" s="99">
        <v>45368082.415527299</v>
      </c>
      <c r="AP2229" s="99">
        <v>0</v>
      </c>
      <c r="AQ2229" s="99">
        <v>18928148.858154301</v>
      </c>
      <c r="AR2229" s="99">
        <v>13045088.337402301</v>
      </c>
      <c r="AS2229" s="99">
        <v>2537602.3021240202</v>
      </c>
      <c r="AT2229" s="99">
        <v>186349.804035187</v>
      </c>
      <c r="AU2229" s="99">
        <v>0</v>
      </c>
      <c r="AV2229" s="99">
        <v>50251653.735839799</v>
      </c>
      <c r="AW2229" s="99">
        <v>0</v>
      </c>
      <c r="AX2229" s="99">
        <v>8102774.3524780301</v>
      </c>
      <c r="AY2229" s="99">
        <v>18941089.372314502</v>
      </c>
      <c r="AZ2229" s="99">
        <v>14838876.653198199</v>
      </c>
      <c r="BA2229" s="99">
        <v>17289112.845947299</v>
      </c>
      <c r="BB2229" s="99">
        <v>0</v>
      </c>
      <c r="BC2229" s="99">
        <v>4913827.6234741202</v>
      </c>
      <c r="BD2229" s="99">
        <v>2131528.0168151902</v>
      </c>
      <c r="BE2229" s="99">
        <v>0</v>
      </c>
      <c r="BF2229" s="99">
        <v>584611.77327728295</v>
      </c>
      <c r="BG2229" s="99">
        <v>50956013.616699196</v>
      </c>
      <c r="BH2229" s="99">
        <v>10626046.9154053</v>
      </c>
      <c r="BI2229" s="99">
        <v>0</v>
      </c>
      <c r="BJ2229" s="99">
        <v>6507899.3067627</v>
      </c>
      <c r="BK2229" s="99">
        <v>4791652.81433105</v>
      </c>
      <c r="BL2229" s="99">
        <v>0</v>
      </c>
      <c r="BM2229" s="99">
        <v>19665.274055957801</v>
      </c>
      <c r="BN2229" s="99">
        <v>0</v>
      </c>
      <c r="BO2229" s="99">
        <v>0</v>
      </c>
      <c r="BP2229" s="99">
        <v>0</v>
      </c>
      <c r="BQ2229" s="99">
        <v>0</v>
      </c>
      <c r="BR2229" s="99">
        <v>5812177.0775146503</v>
      </c>
      <c r="BS2229" s="99">
        <v>5539540.1674194299</v>
      </c>
      <c r="BT2229" s="99">
        <v>3361435.2204589802</v>
      </c>
      <c r="BU2229" s="99">
        <v>0</v>
      </c>
      <c r="BV2229" s="99">
        <v>2451395.4617919899</v>
      </c>
      <c r="BW2229" s="99">
        <v>246668.17072486901</v>
      </c>
      <c r="BX2229" s="99">
        <v>0</v>
      </c>
      <c r="BY2229" s="99">
        <v>0</v>
      </c>
      <c r="BZ2229" s="99">
        <v>0</v>
      </c>
      <c r="CA2229" s="99">
        <v>126371.628538132</v>
      </c>
      <c r="CB2229" s="99">
        <v>7874124.1013183603</v>
      </c>
      <c r="CC2229" s="99">
        <v>64142744.704589799</v>
      </c>
      <c r="CD2229" s="99">
        <v>17120936.619384799</v>
      </c>
      <c r="CE2229" s="99">
        <v>2376.1853062212499</v>
      </c>
      <c r="CF2229" s="99">
        <v>360258.97426223801</v>
      </c>
      <c r="CG2229" s="99">
        <v>2721398.0492858901</v>
      </c>
      <c r="CH2229" s="99">
        <v>0</v>
      </c>
      <c r="CI2229" s="99">
        <v>128754.29445457501</v>
      </c>
      <c r="CJ2229" s="99">
        <v>8233194.5430297898</v>
      </c>
      <c r="CK2229" s="99">
        <v>66864714.4599609</v>
      </c>
      <c r="CL2229" s="99">
        <v>17366516.856201202</v>
      </c>
      <c r="CM2229" s="166">
        <v>187060.52729034401</v>
      </c>
      <c r="CN2229" s="166">
        <v>27636272.919921901</v>
      </c>
      <c r="CO2229" s="166">
        <v>117808696.69043</v>
      </c>
      <c r="CP2229" s="99">
        <v>17366516.856201202</v>
      </c>
      <c r="CQ2229" s="99">
        <v>0</v>
      </c>
      <c r="CR2229" s="99">
        <v>0</v>
      </c>
      <c r="CS2229" s="99">
        <v>0</v>
      </c>
      <c r="CT2229" s="99">
        <v>0</v>
      </c>
      <c r="CU2229" s="98">
        <v>30503.816010441999</v>
      </c>
      <c r="CV2229" s="98">
        <v>58609.757523665001</v>
      </c>
      <c r="CW2229" s="98">
        <v>8234383.0755805988</v>
      </c>
      <c r="CX2229" s="98">
        <v>66864142.753875688</v>
      </c>
    </row>
    <row r="2230" spans="1:102" x14ac:dyDescent="0.2">
      <c r="A2230" s="98" t="s">
        <v>189</v>
      </c>
      <c r="B2230" s="100">
        <v>40148</v>
      </c>
      <c r="C2230" s="99">
        <v>99459.525562286406</v>
      </c>
      <c r="D2230" s="99">
        <v>0</v>
      </c>
      <c r="E2230" s="99">
        <v>27253.2782788277</v>
      </c>
      <c r="F2230" s="99">
        <v>20884.727423906301</v>
      </c>
      <c r="G2230" s="99">
        <v>2292.1412582993498</v>
      </c>
      <c r="H2230" s="99">
        <v>140.54489805921901</v>
      </c>
      <c r="I2230" s="99">
        <v>0</v>
      </c>
      <c r="J2230" s="99">
        <v>58215.878005504601</v>
      </c>
      <c r="K2230" s="99">
        <v>0</v>
      </c>
      <c r="L2230" s="99">
        <v>19396.463442087199</v>
      </c>
      <c r="M2230" s="99">
        <v>46447.889300346404</v>
      </c>
      <c r="N2230" s="99">
        <v>12344.288527488699</v>
      </c>
      <c r="O2230" s="99">
        <v>44755.657180786096</v>
      </c>
      <c r="P2230" s="99">
        <v>0</v>
      </c>
      <c r="Q2230" s="99">
        <v>6023.6240180134801</v>
      </c>
      <c r="R2230" s="99">
        <v>1999.5713728368301</v>
      </c>
      <c r="S2230" s="99">
        <v>0</v>
      </c>
      <c r="T2230" s="99">
        <v>506.50807958841301</v>
      </c>
      <c r="U2230" s="99">
        <v>59613.738327979998</v>
      </c>
      <c r="V2230" s="99">
        <v>5480856.31286621</v>
      </c>
      <c r="W2230" s="99">
        <v>0</v>
      </c>
      <c r="X2230" s="99">
        <v>2347960.9636535598</v>
      </c>
      <c r="Y2230" s="99">
        <v>1692925.62123108</v>
      </c>
      <c r="Z2230" s="99">
        <v>338242.308776855</v>
      </c>
      <c r="AA2230" s="99">
        <v>18638.60440135</v>
      </c>
      <c r="AB2230" s="99">
        <v>0</v>
      </c>
      <c r="AC2230" s="99">
        <v>19291913.067382801</v>
      </c>
      <c r="AD2230" s="99">
        <v>0</v>
      </c>
      <c r="AE2230" s="99">
        <v>891062.43798065197</v>
      </c>
      <c r="AF2230" s="99">
        <v>2242284.9014587398</v>
      </c>
      <c r="AG2230" s="99">
        <v>1928654.3510742199</v>
      </c>
      <c r="AH2230" s="99">
        <v>2149374.9913330101</v>
      </c>
      <c r="AI2230" s="99">
        <v>0</v>
      </c>
      <c r="AJ2230" s="99">
        <v>623660.199897766</v>
      </c>
      <c r="AK2230" s="99">
        <v>282714.96016693098</v>
      </c>
      <c r="AL2230" s="99">
        <v>0</v>
      </c>
      <c r="AM2230" s="99">
        <v>71326.139489173904</v>
      </c>
      <c r="AN2230" s="99">
        <v>19506230.900146499</v>
      </c>
      <c r="AO2230" s="99">
        <v>46277769.907714799</v>
      </c>
      <c r="AP2230" s="99">
        <v>0</v>
      </c>
      <c r="AQ2230" s="99">
        <v>18136045.2111816</v>
      </c>
      <c r="AR2230" s="99">
        <v>12822174.3098145</v>
      </c>
      <c r="AS2230" s="99">
        <v>2584216.5245056199</v>
      </c>
      <c r="AT2230" s="99">
        <v>136184.71240043599</v>
      </c>
      <c r="AU2230" s="99">
        <v>0</v>
      </c>
      <c r="AV2230" s="99">
        <v>51389153.7099609</v>
      </c>
      <c r="AW2230" s="99">
        <v>0</v>
      </c>
      <c r="AX2230" s="99">
        <v>7963912.58349609</v>
      </c>
      <c r="AY2230" s="99">
        <v>19024503.6242676</v>
      </c>
      <c r="AZ2230" s="99">
        <v>14715757.538208</v>
      </c>
      <c r="BA2230" s="99">
        <v>17913762.736816399</v>
      </c>
      <c r="BB2230" s="99">
        <v>0</v>
      </c>
      <c r="BC2230" s="99">
        <v>4917521.6301879901</v>
      </c>
      <c r="BD2230" s="99">
        <v>2160171.3179016099</v>
      </c>
      <c r="BE2230" s="99">
        <v>0</v>
      </c>
      <c r="BF2230" s="99">
        <v>547931.35685730004</v>
      </c>
      <c r="BG2230" s="99">
        <v>51798836.708007798</v>
      </c>
      <c r="BH2230" s="99">
        <v>10912781.994506801</v>
      </c>
      <c r="BI2230" s="99">
        <v>0</v>
      </c>
      <c r="BJ2230" s="99">
        <v>6357350.96594238</v>
      </c>
      <c r="BK2230" s="99">
        <v>4715420.1499633798</v>
      </c>
      <c r="BL2230" s="99">
        <v>0</v>
      </c>
      <c r="BM2230" s="99">
        <v>14595.636089682601</v>
      </c>
      <c r="BN2230" s="99">
        <v>0</v>
      </c>
      <c r="BO2230" s="99">
        <v>0</v>
      </c>
      <c r="BP2230" s="99">
        <v>0</v>
      </c>
      <c r="BQ2230" s="99">
        <v>0</v>
      </c>
      <c r="BR2230" s="99">
        <v>5800765.9702758798</v>
      </c>
      <c r="BS2230" s="99">
        <v>5495124.0310668899</v>
      </c>
      <c r="BT2230" s="99">
        <v>3484051.3736572298</v>
      </c>
      <c r="BU2230" s="99">
        <v>0</v>
      </c>
      <c r="BV2230" s="99">
        <v>2465600.8028259301</v>
      </c>
      <c r="BW2230" s="99">
        <v>252973.234193802</v>
      </c>
      <c r="BX2230" s="99">
        <v>0</v>
      </c>
      <c r="BY2230" s="99">
        <v>0</v>
      </c>
      <c r="BZ2230" s="99">
        <v>0</v>
      </c>
      <c r="CA2230" s="99">
        <v>126663.547076225</v>
      </c>
      <c r="CB2230" s="99">
        <v>7824741.5908203097</v>
      </c>
      <c r="CC2230" s="99">
        <v>64403064.751953103</v>
      </c>
      <c r="CD2230" s="99">
        <v>17270687.561279301</v>
      </c>
      <c r="CE2230" s="99">
        <v>2425.1879272162901</v>
      </c>
      <c r="CF2230" s="99">
        <v>355802.46761703503</v>
      </c>
      <c r="CG2230" s="99">
        <v>2704162.4453735398</v>
      </c>
      <c r="CH2230" s="99">
        <v>0</v>
      </c>
      <c r="CI2230" s="99">
        <v>129089.339453697</v>
      </c>
      <c r="CJ2230" s="99">
        <v>8178882.63879395</v>
      </c>
      <c r="CK2230" s="99">
        <v>67110342.319335893</v>
      </c>
      <c r="CL2230" s="99">
        <v>17525207.821533199</v>
      </c>
      <c r="CM2230" s="166">
        <v>188350.60152626</v>
      </c>
      <c r="CN2230" s="166">
        <v>27718549.1015625</v>
      </c>
      <c r="CO2230" s="166">
        <v>118938637.80468801</v>
      </c>
      <c r="CP2230" s="99">
        <v>17525207.821533199</v>
      </c>
      <c r="CQ2230" s="99">
        <v>0</v>
      </c>
      <c r="CR2230" s="99">
        <v>0</v>
      </c>
      <c r="CS2230" s="99">
        <v>0</v>
      </c>
      <c r="CT2230" s="99">
        <v>0</v>
      </c>
      <c r="CU2230" s="98">
        <v>28790.178159079998</v>
      </c>
      <c r="CV2230" s="98">
        <v>60081.447364125001</v>
      </c>
      <c r="CW2230" s="98">
        <v>8180544.0584373446</v>
      </c>
      <c r="CX2230" s="98">
        <v>67107227.197326645</v>
      </c>
    </row>
    <row r="2231" spans="1:102" x14ac:dyDescent="0.2">
      <c r="A2231" s="98" t="s">
        <v>189</v>
      </c>
      <c r="B2231" s="100">
        <v>40238</v>
      </c>
      <c r="C2231" s="99">
        <v>100317.47332572901</v>
      </c>
      <c r="D2231" s="99">
        <v>0</v>
      </c>
      <c r="E2231" s="99">
        <v>25828.628653526299</v>
      </c>
      <c r="F2231" s="99">
        <v>20622.714442253098</v>
      </c>
      <c r="G2231" s="99">
        <v>2339.16374608874</v>
      </c>
      <c r="H2231" s="99">
        <v>0</v>
      </c>
      <c r="I2231" s="99">
        <v>0</v>
      </c>
      <c r="J2231" s="99">
        <v>59202.8827676773</v>
      </c>
      <c r="K2231" s="99">
        <v>0</v>
      </c>
      <c r="L2231" s="99">
        <v>19450.243737220801</v>
      </c>
      <c r="M2231" s="99">
        <v>46231.453026771502</v>
      </c>
      <c r="N2231" s="99">
        <v>12231.7112756968</v>
      </c>
      <c r="O2231" s="99">
        <v>44930.222133159601</v>
      </c>
      <c r="P2231" s="99">
        <v>0</v>
      </c>
      <c r="Q2231" s="99">
        <v>5892.2468945980099</v>
      </c>
      <c r="R2231" s="99">
        <v>1941.6621132790999</v>
      </c>
      <c r="S2231" s="99">
        <v>0</v>
      </c>
      <c r="T2231" s="99">
        <v>480.77571748197101</v>
      </c>
      <c r="U2231" s="99">
        <v>60127.267181396499</v>
      </c>
      <c r="V2231" s="99">
        <v>5602028.88244629</v>
      </c>
      <c r="W2231" s="99">
        <v>0</v>
      </c>
      <c r="X2231" s="99">
        <v>2202258.2533569299</v>
      </c>
      <c r="Y2231" s="99">
        <v>1654747.6067047101</v>
      </c>
      <c r="Z2231" s="99">
        <v>341664.338542938</v>
      </c>
      <c r="AA2231" s="99">
        <v>0</v>
      </c>
      <c r="AB2231" s="99">
        <v>0</v>
      </c>
      <c r="AC2231" s="99">
        <v>19374674.204833999</v>
      </c>
      <c r="AD2231" s="99">
        <v>0</v>
      </c>
      <c r="AE2231" s="99">
        <v>869529.70805358898</v>
      </c>
      <c r="AF2231" s="99">
        <v>2240143.1876525902</v>
      </c>
      <c r="AG2231" s="99">
        <v>1923568.8910522501</v>
      </c>
      <c r="AH2231" s="99">
        <v>2152858.5912170401</v>
      </c>
      <c r="AI2231" s="99">
        <v>0</v>
      </c>
      <c r="AJ2231" s="99">
        <v>623584.616508484</v>
      </c>
      <c r="AK2231" s="99">
        <v>278387.13651657099</v>
      </c>
      <c r="AL2231" s="99">
        <v>0</v>
      </c>
      <c r="AM2231" s="99">
        <v>66722.506500244097</v>
      </c>
      <c r="AN2231" s="99">
        <v>19747697.024658199</v>
      </c>
      <c r="AO2231" s="99">
        <v>47539270.308593802</v>
      </c>
      <c r="AP2231" s="99">
        <v>0</v>
      </c>
      <c r="AQ2231" s="99">
        <v>17042708.8818359</v>
      </c>
      <c r="AR2231" s="99">
        <v>12737814.072876001</v>
      </c>
      <c r="AS2231" s="99">
        <v>2642401.89239502</v>
      </c>
      <c r="AT2231" s="99">
        <v>0</v>
      </c>
      <c r="AU2231" s="99">
        <v>0</v>
      </c>
      <c r="AV2231" s="99">
        <v>52624220.9462891</v>
      </c>
      <c r="AW2231" s="99">
        <v>0</v>
      </c>
      <c r="AX2231" s="99">
        <v>7795612.9805297898</v>
      </c>
      <c r="AY2231" s="99">
        <v>19168701.524658199</v>
      </c>
      <c r="AZ2231" s="99">
        <v>14808986.247436499</v>
      </c>
      <c r="BA2231" s="99">
        <v>18043248.674560498</v>
      </c>
      <c r="BB2231" s="99">
        <v>0</v>
      </c>
      <c r="BC2231" s="99">
        <v>4918838.7831420898</v>
      </c>
      <c r="BD2231" s="99">
        <v>2135134.8199768099</v>
      </c>
      <c r="BE2231" s="99">
        <v>0</v>
      </c>
      <c r="BF2231" s="99">
        <v>520765.10556793201</v>
      </c>
      <c r="BG2231" s="99">
        <v>52774366.6396484</v>
      </c>
      <c r="BH2231" s="99">
        <v>11187586.142700201</v>
      </c>
      <c r="BI2231" s="99">
        <v>0</v>
      </c>
      <c r="BJ2231" s="99">
        <v>6106881.20202637</v>
      </c>
      <c r="BK2231" s="99">
        <v>4711095.32104492</v>
      </c>
      <c r="BL2231" s="99">
        <v>0</v>
      </c>
      <c r="BM2231" s="99">
        <v>1945.34589339793</v>
      </c>
      <c r="BN2231" s="99">
        <v>0</v>
      </c>
      <c r="BO2231" s="99">
        <v>0</v>
      </c>
      <c r="BP2231" s="99">
        <v>0</v>
      </c>
      <c r="BQ2231" s="99">
        <v>0</v>
      </c>
      <c r="BR2231" s="99">
        <v>5876015.5989990197</v>
      </c>
      <c r="BS2231" s="99">
        <v>5443673.2643432599</v>
      </c>
      <c r="BT2231" s="99">
        <v>3521614.8922119099</v>
      </c>
      <c r="BU2231" s="99">
        <v>0</v>
      </c>
      <c r="BV2231" s="99">
        <v>2471390.6429748498</v>
      </c>
      <c r="BW2231" s="99">
        <v>246254.24845314</v>
      </c>
      <c r="BX2231" s="99">
        <v>0</v>
      </c>
      <c r="BY2231" s="99">
        <v>0</v>
      </c>
      <c r="BZ2231" s="99">
        <v>0</v>
      </c>
      <c r="CA2231" s="99">
        <v>126024.630604744</v>
      </c>
      <c r="CB2231" s="99">
        <v>7806090.6441040002</v>
      </c>
      <c r="CC2231" s="99">
        <v>64690703.778808601</v>
      </c>
      <c r="CD2231" s="99">
        <v>17313781.7880859</v>
      </c>
      <c r="CE2231" s="99">
        <v>2350.7077916860599</v>
      </c>
      <c r="CF2231" s="99">
        <v>344523.564998627</v>
      </c>
      <c r="CG2231" s="99">
        <v>2667219.1683654799</v>
      </c>
      <c r="CH2231" s="99">
        <v>0</v>
      </c>
      <c r="CI2231" s="99">
        <v>128369.91847896601</v>
      </c>
      <c r="CJ2231" s="99">
        <v>8151699.8801879901</v>
      </c>
      <c r="CK2231" s="99">
        <v>67355688.010742202</v>
      </c>
      <c r="CL2231" s="99">
        <v>17559906.746337902</v>
      </c>
      <c r="CM2231" s="166">
        <v>188119.141311646</v>
      </c>
      <c r="CN2231" s="166">
        <v>27900178.2893066</v>
      </c>
      <c r="CO2231" s="166">
        <v>120303751.92285199</v>
      </c>
      <c r="CP2231" s="99">
        <v>17559906.746337902</v>
      </c>
      <c r="CQ2231" s="99">
        <v>0</v>
      </c>
      <c r="CR2231" s="99">
        <v>0</v>
      </c>
      <c r="CS2231" s="99">
        <v>0</v>
      </c>
      <c r="CT2231" s="99">
        <v>0</v>
      </c>
      <c r="CU2231" s="98">
        <v>26754.683131006001</v>
      </c>
      <c r="CV2231" s="98">
        <v>61120.608436356997</v>
      </c>
      <c r="CW2231" s="98">
        <v>8150614.2091026269</v>
      </c>
      <c r="CX2231" s="98">
        <v>67357922.947174087</v>
      </c>
    </row>
    <row r="2232" spans="1:102" x14ac:dyDescent="0.2">
      <c r="A2232" s="98" t="s">
        <v>189</v>
      </c>
      <c r="B2232" s="100">
        <v>40330</v>
      </c>
      <c r="C2232" s="99">
        <v>101944.260186195</v>
      </c>
      <c r="D2232" s="99">
        <v>0</v>
      </c>
      <c r="E2232" s="99">
        <v>25127.362310648001</v>
      </c>
      <c r="F2232" s="99">
        <v>20239.1850526333</v>
      </c>
      <c r="G2232" s="99">
        <v>2374.5357261896102</v>
      </c>
      <c r="H2232" s="99">
        <v>0</v>
      </c>
      <c r="I2232" s="99">
        <v>0</v>
      </c>
      <c r="J2232" s="99">
        <v>59986.404301643401</v>
      </c>
      <c r="K2232" s="99">
        <v>0</v>
      </c>
      <c r="L2232" s="99">
        <v>20154.727193594001</v>
      </c>
      <c r="M2232" s="99">
        <v>46593.353749752001</v>
      </c>
      <c r="N2232" s="99">
        <v>12624.8501702547</v>
      </c>
      <c r="O2232" s="99">
        <v>45428.2373189926</v>
      </c>
      <c r="P2232" s="99">
        <v>0</v>
      </c>
      <c r="Q2232" s="99">
        <v>5765.8656322956103</v>
      </c>
      <c r="R2232" s="99">
        <v>1970.6313482820999</v>
      </c>
      <c r="S2232" s="99">
        <v>0</v>
      </c>
      <c r="T2232" s="99">
        <v>474.679885853082</v>
      </c>
      <c r="U2232" s="99">
        <v>60694.170028209701</v>
      </c>
      <c r="V2232" s="99">
        <v>5691739.8603515597</v>
      </c>
      <c r="W2232" s="99">
        <v>0</v>
      </c>
      <c r="X2232" s="99">
        <v>2099550.64453125</v>
      </c>
      <c r="Y2232" s="99">
        <v>1618848.4958496101</v>
      </c>
      <c r="Z2232" s="99">
        <v>343428.59141922003</v>
      </c>
      <c r="AA2232" s="99">
        <v>0</v>
      </c>
      <c r="AB2232" s="99">
        <v>0</v>
      </c>
      <c r="AC2232" s="99">
        <v>20186524.423828099</v>
      </c>
      <c r="AD2232" s="99">
        <v>0</v>
      </c>
      <c r="AE2232" s="99">
        <v>882846.14717865002</v>
      </c>
      <c r="AF2232" s="99">
        <v>2238663.5100707998</v>
      </c>
      <c r="AG2232" s="99">
        <v>1945462.4628906299</v>
      </c>
      <c r="AH2232" s="99">
        <v>2168670.0843810998</v>
      </c>
      <c r="AI2232" s="99">
        <v>0</v>
      </c>
      <c r="AJ2232" s="99">
        <v>584402.16619873</v>
      </c>
      <c r="AK2232" s="99">
        <v>275228.83891296398</v>
      </c>
      <c r="AL2232" s="99">
        <v>0</v>
      </c>
      <c r="AM2232" s="99">
        <v>68098.385417938203</v>
      </c>
      <c r="AN2232" s="99">
        <v>19967097.598632801</v>
      </c>
      <c r="AO2232" s="99">
        <v>48600754.189941399</v>
      </c>
      <c r="AP2232" s="99">
        <v>0</v>
      </c>
      <c r="AQ2232" s="99">
        <v>16557787.369384799</v>
      </c>
      <c r="AR2232" s="99">
        <v>12568503.7539063</v>
      </c>
      <c r="AS2232" s="99">
        <v>2664808.3805236798</v>
      </c>
      <c r="AT2232" s="99">
        <v>0</v>
      </c>
      <c r="AU2232" s="99">
        <v>0</v>
      </c>
      <c r="AV2232" s="99">
        <v>53818139.3759766</v>
      </c>
      <c r="AW2232" s="99">
        <v>0</v>
      </c>
      <c r="AX2232" s="99">
        <v>8016486.3037109403</v>
      </c>
      <c r="AY2232" s="99">
        <v>19310048.261962902</v>
      </c>
      <c r="AZ2232" s="99">
        <v>15079835.0162354</v>
      </c>
      <c r="BA2232" s="99">
        <v>18326705.560058601</v>
      </c>
      <c r="BB2232" s="99">
        <v>0</v>
      </c>
      <c r="BC2232" s="99">
        <v>4688346.3537597703</v>
      </c>
      <c r="BD2232" s="99">
        <v>2123908.2864379901</v>
      </c>
      <c r="BE2232" s="99">
        <v>0</v>
      </c>
      <c r="BF2232" s="99">
        <v>534931.883255005</v>
      </c>
      <c r="BG2232" s="99">
        <v>53785341.496093802</v>
      </c>
      <c r="BH2232" s="99">
        <v>11594683.256713901</v>
      </c>
      <c r="BI2232" s="99">
        <v>0</v>
      </c>
      <c r="BJ2232" s="99">
        <v>5940939.8345336895</v>
      </c>
      <c r="BK2232" s="99">
        <v>4616964.8964843797</v>
      </c>
      <c r="BL2232" s="99">
        <v>0</v>
      </c>
      <c r="BM2232" s="99">
        <v>2096.97176262736</v>
      </c>
      <c r="BN2232" s="99">
        <v>0</v>
      </c>
      <c r="BO2232" s="99">
        <v>0</v>
      </c>
      <c r="BP2232" s="99">
        <v>0</v>
      </c>
      <c r="BQ2232" s="99">
        <v>0</v>
      </c>
      <c r="BR2232" s="99">
        <v>5972284.22583008</v>
      </c>
      <c r="BS2232" s="99">
        <v>5613059.5290527297</v>
      </c>
      <c r="BT2232" s="99">
        <v>3558878.22589111</v>
      </c>
      <c r="BU2232" s="99">
        <v>0</v>
      </c>
      <c r="BV2232" s="99">
        <v>2373073.42218018</v>
      </c>
      <c r="BW2232" s="99">
        <v>244646.27967453</v>
      </c>
      <c r="BX2232" s="99">
        <v>0</v>
      </c>
      <c r="BY2232" s="99">
        <v>0</v>
      </c>
      <c r="BZ2232" s="99">
        <v>0</v>
      </c>
      <c r="CA2232" s="99">
        <v>127188.992116928</v>
      </c>
      <c r="CB2232" s="99">
        <v>7789847.7125244103</v>
      </c>
      <c r="CC2232" s="99">
        <v>65091580.304199196</v>
      </c>
      <c r="CD2232" s="99">
        <v>17541031.5859375</v>
      </c>
      <c r="CE2232" s="99">
        <v>2378.4024785161</v>
      </c>
      <c r="CF2232" s="99">
        <v>343657.685546875</v>
      </c>
      <c r="CG2232" s="99">
        <v>2649843.6275634798</v>
      </c>
      <c r="CH2232" s="99">
        <v>0</v>
      </c>
      <c r="CI2232" s="99">
        <v>129564.73007583601</v>
      </c>
      <c r="CJ2232" s="99">
        <v>8131144.9182739304</v>
      </c>
      <c r="CK2232" s="99">
        <v>67741826.995117202</v>
      </c>
      <c r="CL2232" s="99">
        <v>17789551.638427701</v>
      </c>
      <c r="CM2232" s="166">
        <v>189779.08431625401</v>
      </c>
      <c r="CN2232" s="166">
        <v>28121457.5627441</v>
      </c>
      <c r="CO2232" s="166">
        <v>121596458.668945</v>
      </c>
      <c r="CP2232" s="99">
        <v>17789551.638427701</v>
      </c>
      <c r="CQ2232" s="99">
        <v>0</v>
      </c>
      <c r="CR2232" s="99">
        <v>0</v>
      </c>
      <c r="CS2232" s="99">
        <v>0</v>
      </c>
      <c r="CT2232" s="99">
        <v>0</v>
      </c>
      <c r="CU2232" s="98">
        <v>25908.914671666</v>
      </c>
      <c r="CV2232" s="98">
        <v>61947.980840525997</v>
      </c>
      <c r="CW2232" s="98">
        <v>8133505.3980712853</v>
      </c>
      <c r="CX2232" s="98">
        <v>67741423.93176268</v>
      </c>
    </row>
    <row r="2233" spans="1:102" x14ac:dyDescent="0.2">
      <c r="A2233" s="98" t="s">
        <v>189</v>
      </c>
      <c r="B2233" s="100">
        <v>40422</v>
      </c>
      <c r="C2233" s="99">
        <v>101920.256659508</v>
      </c>
      <c r="D2233" s="99">
        <v>0</v>
      </c>
      <c r="E2233" s="99">
        <v>24242.1992943287</v>
      </c>
      <c r="F2233" s="99">
        <v>19757.534785509099</v>
      </c>
      <c r="G2233" s="99">
        <v>2377.91820687056</v>
      </c>
      <c r="H2233" s="99">
        <v>0</v>
      </c>
      <c r="I2233" s="99">
        <v>0</v>
      </c>
      <c r="J2233" s="99">
        <v>60371.0265746117</v>
      </c>
      <c r="K2233" s="99">
        <v>0</v>
      </c>
      <c r="L2233" s="99">
        <v>19449.8223528862</v>
      </c>
      <c r="M2233" s="99">
        <v>46432.142946243301</v>
      </c>
      <c r="N2233" s="99">
        <v>12445.3232424259</v>
      </c>
      <c r="O2233" s="99">
        <v>44965.010253429398</v>
      </c>
      <c r="P2233" s="99">
        <v>0</v>
      </c>
      <c r="Q2233" s="99">
        <v>5670.0902415514001</v>
      </c>
      <c r="R2233" s="99">
        <v>1957.61396731436</v>
      </c>
      <c r="S2233" s="99">
        <v>0</v>
      </c>
      <c r="T2233" s="99">
        <v>490.33170953020499</v>
      </c>
      <c r="U2233" s="99">
        <v>61111.642405509898</v>
      </c>
      <c r="V2233" s="99">
        <v>5726511.9816894503</v>
      </c>
      <c r="W2233" s="99">
        <v>0</v>
      </c>
      <c r="X2233" s="99">
        <v>2021006.6391296401</v>
      </c>
      <c r="Y2233" s="99">
        <v>1574141.0227203399</v>
      </c>
      <c r="Z2233" s="99">
        <v>336796.36638641398</v>
      </c>
      <c r="AA2233" s="99">
        <v>0</v>
      </c>
      <c r="AB2233" s="99">
        <v>0</v>
      </c>
      <c r="AC2233" s="99">
        <v>20416951.846923798</v>
      </c>
      <c r="AD2233" s="99">
        <v>0</v>
      </c>
      <c r="AE2233" s="99">
        <v>858011.43798828102</v>
      </c>
      <c r="AF2233" s="99">
        <v>2243013.5432434101</v>
      </c>
      <c r="AG2233" s="99">
        <v>1926644.7471466099</v>
      </c>
      <c r="AH2233" s="99">
        <v>2118283.7087707501</v>
      </c>
      <c r="AI2233" s="99">
        <v>0</v>
      </c>
      <c r="AJ2233" s="99">
        <v>570954.82543182396</v>
      </c>
      <c r="AK2233" s="99">
        <v>270177.00590515102</v>
      </c>
      <c r="AL2233" s="99">
        <v>0</v>
      </c>
      <c r="AM2233" s="99">
        <v>66173.863653182998</v>
      </c>
      <c r="AN2233" s="99">
        <v>20282542.545654301</v>
      </c>
      <c r="AO2233" s="99">
        <v>49075089.327636696</v>
      </c>
      <c r="AP2233" s="99">
        <v>0</v>
      </c>
      <c r="AQ2233" s="99">
        <v>15761556.904663101</v>
      </c>
      <c r="AR2233" s="99">
        <v>12108098.998168901</v>
      </c>
      <c r="AS2233" s="99">
        <v>2632929.6328430199</v>
      </c>
      <c r="AT2233" s="99">
        <v>0</v>
      </c>
      <c r="AU2233" s="99">
        <v>0</v>
      </c>
      <c r="AV2233" s="99">
        <v>54536511.980957001</v>
      </c>
      <c r="AW2233" s="99">
        <v>0</v>
      </c>
      <c r="AX2233" s="99">
        <v>7749202.0364379901</v>
      </c>
      <c r="AY2233" s="99">
        <v>19397883.863769501</v>
      </c>
      <c r="AZ2233" s="99">
        <v>14834920.574585</v>
      </c>
      <c r="BA2233" s="99">
        <v>17921437.010742199</v>
      </c>
      <c r="BB2233" s="99">
        <v>0</v>
      </c>
      <c r="BC2233" s="99">
        <v>4584597.86328125</v>
      </c>
      <c r="BD2233" s="99">
        <v>2108948.3356018099</v>
      </c>
      <c r="BE2233" s="99">
        <v>0</v>
      </c>
      <c r="BF2233" s="99">
        <v>527427.21929168701</v>
      </c>
      <c r="BG2233" s="99">
        <v>54827788.84375</v>
      </c>
      <c r="BH2233" s="99">
        <v>11542283.282836899</v>
      </c>
      <c r="BI2233" s="99">
        <v>0</v>
      </c>
      <c r="BJ2233" s="99">
        <v>5707015.0989990197</v>
      </c>
      <c r="BK2233" s="99">
        <v>4460744.6548461895</v>
      </c>
      <c r="BL2233" s="99">
        <v>0</v>
      </c>
      <c r="BM2233" s="99">
        <v>1031.85808309913</v>
      </c>
      <c r="BN2233" s="99">
        <v>0</v>
      </c>
      <c r="BO2233" s="99">
        <v>0</v>
      </c>
      <c r="BP2233" s="99">
        <v>0</v>
      </c>
      <c r="BQ2233" s="99">
        <v>0</v>
      </c>
      <c r="BR2233" s="99">
        <v>5935546.6151733398</v>
      </c>
      <c r="BS2233" s="99">
        <v>5526844.0189209003</v>
      </c>
      <c r="BT2233" s="99">
        <v>3475191.2344665499</v>
      </c>
      <c r="BU2233" s="99">
        <v>0</v>
      </c>
      <c r="BV2233" s="99">
        <v>2332192.0549621601</v>
      </c>
      <c r="BW2233" s="99">
        <v>242444.26514816299</v>
      </c>
      <c r="BX2233" s="99">
        <v>0</v>
      </c>
      <c r="BY2233" s="99">
        <v>0</v>
      </c>
      <c r="BZ2233" s="99">
        <v>0</v>
      </c>
      <c r="CA2233" s="99">
        <v>126187.770676613</v>
      </c>
      <c r="CB2233" s="99">
        <v>7744010.3587646503</v>
      </c>
      <c r="CC2233" s="99">
        <v>64746334.936035201</v>
      </c>
      <c r="CD2233" s="99">
        <v>17213142.488037098</v>
      </c>
      <c r="CE2233" s="99">
        <v>2388.7972303926899</v>
      </c>
      <c r="CF2233" s="99">
        <v>339124.39986419701</v>
      </c>
      <c r="CG2233" s="99">
        <v>2643954.4060363802</v>
      </c>
      <c r="CH2233" s="99">
        <v>0</v>
      </c>
      <c r="CI2233" s="99">
        <v>128583.04946327199</v>
      </c>
      <c r="CJ2233" s="99">
        <v>8083549.1831665002</v>
      </c>
      <c r="CK2233" s="99">
        <v>67397342.163085893</v>
      </c>
      <c r="CL2233" s="99">
        <v>17454582.989013702</v>
      </c>
      <c r="CM2233" s="166">
        <v>189256.11600685099</v>
      </c>
      <c r="CN2233" s="166">
        <v>28382910.972412098</v>
      </c>
      <c r="CO2233" s="166">
        <v>122112991.71777301</v>
      </c>
      <c r="CP2233" s="99">
        <v>17454582.989013702</v>
      </c>
      <c r="CQ2233" s="99">
        <v>0</v>
      </c>
      <c r="CR2233" s="99">
        <v>0</v>
      </c>
      <c r="CS2233" s="99">
        <v>0</v>
      </c>
      <c r="CT2233" s="99">
        <v>0</v>
      </c>
      <c r="CU2233" s="98">
        <v>24939.020055991001</v>
      </c>
      <c r="CV2233" s="98">
        <v>62336.938027916003</v>
      </c>
      <c r="CW2233" s="98">
        <v>8083134.7586288471</v>
      </c>
      <c r="CX2233" s="98">
        <v>67390289.342071578</v>
      </c>
    </row>
    <row r="2234" spans="1:102" x14ac:dyDescent="0.2">
      <c r="A2234" s="98" t="s">
        <v>189</v>
      </c>
      <c r="B2234" s="100">
        <v>40513</v>
      </c>
      <c r="C2234" s="99">
        <v>101472.000440598</v>
      </c>
      <c r="D2234" s="99">
        <v>0</v>
      </c>
      <c r="E2234" s="99">
        <v>23382.503007650401</v>
      </c>
      <c r="F2234" s="99">
        <v>19175.225981473901</v>
      </c>
      <c r="G2234" s="99">
        <v>2378.7121555209201</v>
      </c>
      <c r="H2234" s="99">
        <v>0</v>
      </c>
      <c r="I2234" s="99">
        <v>0</v>
      </c>
      <c r="J2234" s="99">
        <v>60699.389484405503</v>
      </c>
      <c r="K2234" s="99">
        <v>0</v>
      </c>
      <c r="L2234" s="99">
        <v>24883.485112428702</v>
      </c>
      <c r="M2234" s="99">
        <v>46175.095558643297</v>
      </c>
      <c r="N2234" s="99">
        <v>12181.845058560401</v>
      </c>
      <c r="O2234" s="99">
        <v>43592.751533508301</v>
      </c>
      <c r="P2234" s="99">
        <v>0</v>
      </c>
      <c r="Q2234" s="99">
        <v>5520.9288166165397</v>
      </c>
      <c r="R2234" s="99">
        <v>1942.2073781788299</v>
      </c>
      <c r="S2234" s="99">
        <v>0</v>
      </c>
      <c r="T2234" s="99">
        <v>623.04309920221601</v>
      </c>
      <c r="U2234" s="99">
        <v>61410.1172628403</v>
      </c>
      <c r="V2234" s="99">
        <v>5633602.6730346698</v>
      </c>
      <c r="W2234" s="99">
        <v>0</v>
      </c>
      <c r="X2234" s="99">
        <v>1906175.3023681601</v>
      </c>
      <c r="Y2234" s="99">
        <v>1489702.54150391</v>
      </c>
      <c r="Z2234" s="99">
        <v>336579.84495162999</v>
      </c>
      <c r="AA2234" s="99">
        <v>0</v>
      </c>
      <c r="AB2234" s="99">
        <v>0</v>
      </c>
      <c r="AC2234" s="99">
        <v>20032390.010253899</v>
      </c>
      <c r="AD2234" s="99">
        <v>0</v>
      </c>
      <c r="AE2234" s="99">
        <v>959529.46962738002</v>
      </c>
      <c r="AF2234" s="99">
        <v>2202365.5123596201</v>
      </c>
      <c r="AG2234" s="99">
        <v>1879124.68667603</v>
      </c>
      <c r="AH2234" s="99">
        <v>1944721.1881103499</v>
      </c>
      <c r="AI2234" s="99">
        <v>0</v>
      </c>
      <c r="AJ2234" s="99">
        <v>549443.853279114</v>
      </c>
      <c r="AK2234" s="99">
        <v>262575.778778076</v>
      </c>
      <c r="AL2234" s="99">
        <v>0</v>
      </c>
      <c r="AM2234" s="99">
        <v>71746.297399520903</v>
      </c>
      <c r="AN2234" s="99">
        <v>20214436.252929699</v>
      </c>
      <c r="AO2234" s="99">
        <v>48519462.6630859</v>
      </c>
      <c r="AP2234" s="99">
        <v>0</v>
      </c>
      <c r="AQ2234" s="99">
        <v>15012431.4871826</v>
      </c>
      <c r="AR2234" s="99">
        <v>11515304.6337891</v>
      </c>
      <c r="AS2234" s="99">
        <v>2648512.5096740699</v>
      </c>
      <c r="AT2234" s="99">
        <v>0</v>
      </c>
      <c r="AU2234" s="99">
        <v>0</v>
      </c>
      <c r="AV2234" s="99">
        <v>54996697.4599609</v>
      </c>
      <c r="AW2234" s="99">
        <v>0</v>
      </c>
      <c r="AX2234" s="99">
        <v>8680739.3381347694</v>
      </c>
      <c r="AY2234" s="99">
        <v>19194916.5148926</v>
      </c>
      <c r="AZ2234" s="99">
        <v>14566042.9365234</v>
      </c>
      <c r="BA2234" s="99">
        <v>16546033.963134799</v>
      </c>
      <c r="BB2234" s="99">
        <v>0</v>
      </c>
      <c r="BC2234" s="99">
        <v>4431420.4998779297</v>
      </c>
      <c r="BD2234" s="99">
        <v>2058861.31175232</v>
      </c>
      <c r="BE2234" s="99">
        <v>0</v>
      </c>
      <c r="BF2234" s="99">
        <v>579228.27823638904</v>
      </c>
      <c r="BG2234" s="99">
        <v>55252190.441406302</v>
      </c>
      <c r="BH2234" s="99">
        <v>11398713.264160199</v>
      </c>
      <c r="BI2234" s="99">
        <v>0</v>
      </c>
      <c r="BJ2234" s="99">
        <v>5494657.9105834998</v>
      </c>
      <c r="BK2234" s="99">
        <v>4296313.3381347703</v>
      </c>
      <c r="BL2234" s="99">
        <v>0</v>
      </c>
      <c r="BM2234" s="99">
        <v>578.38808341324295</v>
      </c>
      <c r="BN2234" s="99">
        <v>0</v>
      </c>
      <c r="BO2234" s="99">
        <v>0</v>
      </c>
      <c r="BP2234" s="99">
        <v>0</v>
      </c>
      <c r="BQ2234" s="99">
        <v>0</v>
      </c>
      <c r="BR2234" s="99">
        <v>5912882.7694091797</v>
      </c>
      <c r="BS2234" s="99">
        <v>5432060.6226806603</v>
      </c>
      <c r="BT2234" s="99">
        <v>3222432.5702209501</v>
      </c>
      <c r="BU2234" s="99">
        <v>0</v>
      </c>
      <c r="BV2234" s="99">
        <v>2288882.27026367</v>
      </c>
      <c r="BW2234" s="99">
        <v>223667.085805893</v>
      </c>
      <c r="BX2234" s="99">
        <v>0</v>
      </c>
      <c r="BY2234" s="99">
        <v>0</v>
      </c>
      <c r="BZ2234" s="99">
        <v>0</v>
      </c>
      <c r="CA2234" s="99">
        <v>124843.47538757299</v>
      </c>
      <c r="CB2234" s="99">
        <v>7543089.6962890597</v>
      </c>
      <c r="CC2234" s="99">
        <v>63509552.65625</v>
      </c>
      <c r="CD2234" s="99">
        <v>16907674.907714799</v>
      </c>
      <c r="CE2234" s="99">
        <v>2375.0721790492498</v>
      </c>
      <c r="CF2234" s="99">
        <v>336090.85284423799</v>
      </c>
      <c r="CG2234" s="99">
        <v>2646247.6184997601</v>
      </c>
      <c r="CH2234" s="99">
        <v>0</v>
      </c>
      <c r="CI2234" s="99">
        <v>127219.808935165</v>
      </c>
      <c r="CJ2234" s="99">
        <v>7877836.7446899395</v>
      </c>
      <c r="CK2234" s="99">
        <v>66149572.068359397</v>
      </c>
      <c r="CL2234" s="99">
        <v>17135833.942138702</v>
      </c>
      <c r="CM2234" s="166">
        <v>188303.97902107201</v>
      </c>
      <c r="CN2234" s="166">
        <v>28059477.5478516</v>
      </c>
      <c r="CO2234" s="166">
        <v>121373097.921875</v>
      </c>
      <c r="CP2234" s="99">
        <v>17135833.942138702</v>
      </c>
      <c r="CQ2234" s="99">
        <v>0</v>
      </c>
      <c r="CR2234" s="99">
        <v>0</v>
      </c>
      <c r="CS2234" s="99">
        <v>0</v>
      </c>
      <c r="CT2234" s="99">
        <v>0</v>
      </c>
      <c r="CU2234" s="98">
        <v>24092.193687323001</v>
      </c>
      <c r="CV2234" s="98">
        <v>62695.660198568003</v>
      </c>
      <c r="CW2234" s="98">
        <v>7879180.549133298</v>
      </c>
      <c r="CX2234" s="98">
        <v>66155800.274749763</v>
      </c>
    </row>
    <row r="2235" spans="1:102" x14ac:dyDescent="0.2">
      <c r="A2235" s="98" t="s">
        <v>189</v>
      </c>
      <c r="B2235" s="100">
        <v>40603</v>
      </c>
      <c r="C2235" s="99">
        <v>101817.09532833099</v>
      </c>
      <c r="D2235" s="99">
        <v>0</v>
      </c>
      <c r="E2235" s="99">
        <v>22676.3650169373</v>
      </c>
      <c r="F2235" s="99">
        <v>18549.831573009498</v>
      </c>
      <c r="G2235" s="99">
        <v>2385.16131147742</v>
      </c>
      <c r="H2235" s="99">
        <v>0</v>
      </c>
      <c r="I2235" s="99">
        <v>0</v>
      </c>
      <c r="J2235" s="99">
        <v>61332.691777706103</v>
      </c>
      <c r="K2235" s="99">
        <v>0</v>
      </c>
      <c r="L2235" s="99">
        <v>59784.923501968398</v>
      </c>
      <c r="M2235" s="99">
        <v>46393.0159788132</v>
      </c>
      <c r="N2235" s="99">
        <v>11933.0881832838</v>
      </c>
      <c r="O2235" s="99">
        <v>0</v>
      </c>
      <c r="P2235" s="99">
        <v>0</v>
      </c>
      <c r="Q2235" s="99">
        <v>5553.6276729106903</v>
      </c>
      <c r="R2235" s="99">
        <v>0</v>
      </c>
      <c r="S2235" s="99">
        <v>0</v>
      </c>
      <c r="T2235" s="99">
        <v>2350.85822549462</v>
      </c>
      <c r="U2235" s="99">
        <v>61936.242345333099</v>
      </c>
      <c r="V2235" s="99">
        <v>5645925.0872802697</v>
      </c>
      <c r="W2235" s="99">
        <v>0</v>
      </c>
      <c r="X2235" s="99">
        <v>1856224.22958374</v>
      </c>
      <c r="Y2235" s="99">
        <v>1434371.9063415499</v>
      </c>
      <c r="Z2235" s="99">
        <v>335527.30083084101</v>
      </c>
      <c r="AA2235" s="99">
        <v>0</v>
      </c>
      <c r="AB2235" s="99">
        <v>0</v>
      </c>
      <c r="AC2235" s="99">
        <v>20342002.349853501</v>
      </c>
      <c r="AD2235" s="99">
        <v>0</v>
      </c>
      <c r="AE2235" s="99">
        <v>2912428.6249389602</v>
      </c>
      <c r="AF2235" s="99">
        <v>2226139.2978820801</v>
      </c>
      <c r="AG2235" s="99">
        <v>1818383.1152343799</v>
      </c>
      <c r="AH2235" s="99">
        <v>0</v>
      </c>
      <c r="AI2235" s="99">
        <v>0</v>
      </c>
      <c r="AJ2235" s="99">
        <v>554162.61087799096</v>
      </c>
      <c r="AK2235" s="99">
        <v>0</v>
      </c>
      <c r="AL2235" s="99">
        <v>0</v>
      </c>
      <c r="AM2235" s="99">
        <v>334200.19198989897</v>
      </c>
      <c r="AN2235" s="99">
        <v>20414704.5158691</v>
      </c>
      <c r="AO2235" s="99">
        <v>48982591.0546875</v>
      </c>
      <c r="AP2235" s="99">
        <v>0</v>
      </c>
      <c r="AQ2235" s="99">
        <v>14598283.653686499</v>
      </c>
      <c r="AR2235" s="99">
        <v>11137159.4881592</v>
      </c>
      <c r="AS2235" s="99">
        <v>2642461.5295410198</v>
      </c>
      <c r="AT2235" s="99">
        <v>0</v>
      </c>
      <c r="AU2235" s="99">
        <v>0</v>
      </c>
      <c r="AV2235" s="99">
        <v>56213966.295410201</v>
      </c>
      <c r="AW2235" s="99">
        <v>0</v>
      </c>
      <c r="AX2235" s="99">
        <v>25492118.4538574</v>
      </c>
      <c r="AY2235" s="99">
        <v>19557922.792968798</v>
      </c>
      <c r="AZ2235" s="99">
        <v>14178806.2039795</v>
      </c>
      <c r="BA2235" s="99">
        <v>0</v>
      </c>
      <c r="BB2235" s="99">
        <v>0</v>
      </c>
      <c r="BC2235" s="99">
        <v>4444960.2889404297</v>
      </c>
      <c r="BD2235" s="99">
        <v>0</v>
      </c>
      <c r="BE2235" s="99">
        <v>0</v>
      </c>
      <c r="BF2235" s="99">
        <v>2628979.3186340299</v>
      </c>
      <c r="BG2235" s="99">
        <v>56227762.377441399</v>
      </c>
      <c r="BH2235" s="99">
        <v>8562470.9564209003</v>
      </c>
      <c r="BI2235" s="99">
        <v>0</v>
      </c>
      <c r="BJ2235" s="99">
        <v>4964867.703125</v>
      </c>
      <c r="BK2235" s="99">
        <v>4024893.1073303199</v>
      </c>
      <c r="BL2235" s="99">
        <v>0</v>
      </c>
      <c r="BM2235" s="99">
        <v>0</v>
      </c>
      <c r="BN2235" s="99">
        <v>0</v>
      </c>
      <c r="BO2235" s="99">
        <v>0</v>
      </c>
      <c r="BP2235" s="99">
        <v>0</v>
      </c>
      <c r="BQ2235" s="99">
        <v>0</v>
      </c>
      <c r="BR2235" s="99">
        <v>5977975.8464355497</v>
      </c>
      <c r="BS2235" s="99">
        <v>5223733.04333496</v>
      </c>
      <c r="BT2235" s="99">
        <v>0</v>
      </c>
      <c r="BU2235" s="99">
        <v>0</v>
      </c>
      <c r="BV2235" s="99">
        <v>2309724.0852966299</v>
      </c>
      <c r="BW2235" s="99">
        <v>0</v>
      </c>
      <c r="BX2235" s="99">
        <v>0</v>
      </c>
      <c r="BY2235" s="99">
        <v>0</v>
      </c>
      <c r="BZ2235" s="99">
        <v>0</v>
      </c>
      <c r="CA2235" s="99">
        <v>124371.23107624101</v>
      </c>
      <c r="CB2235" s="99">
        <v>7498092.78271484</v>
      </c>
      <c r="CC2235" s="99">
        <v>63592498.032714799</v>
      </c>
      <c r="CD2235" s="99">
        <v>13533621.892944301</v>
      </c>
      <c r="CE2235" s="99">
        <v>2395.8246542215302</v>
      </c>
      <c r="CF2235" s="99">
        <v>334892.73843002302</v>
      </c>
      <c r="CG2235" s="99">
        <v>2649831.0110168499</v>
      </c>
      <c r="CH2235" s="99">
        <v>0</v>
      </c>
      <c r="CI2235" s="99">
        <v>126764.597425461</v>
      </c>
      <c r="CJ2235" s="99">
        <v>7834559.3937377902</v>
      </c>
      <c r="CK2235" s="99">
        <v>66237554.015136696</v>
      </c>
      <c r="CL2235" s="99">
        <v>13525725.6556396</v>
      </c>
      <c r="CM2235" s="166">
        <v>188324.712280273</v>
      </c>
      <c r="CN2235" s="166">
        <v>28250875.614257801</v>
      </c>
      <c r="CO2235" s="166">
        <v>122622018.10742199</v>
      </c>
      <c r="CP2235" s="99">
        <v>13525725.6556396</v>
      </c>
      <c r="CQ2235" s="99">
        <v>0</v>
      </c>
      <c r="CR2235" s="99">
        <v>0</v>
      </c>
      <c r="CS2235" s="99">
        <v>0</v>
      </c>
      <c r="CT2235" s="99">
        <v>0</v>
      </c>
      <c r="CU2235" s="98">
        <v>23278.302680264998</v>
      </c>
      <c r="CV2235" s="98">
        <v>63327.601469358997</v>
      </c>
      <c r="CW2235" s="98">
        <v>7832985.5211448632</v>
      </c>
      <c r="CX2235" s="98">
        <v>66242329.043731652</v>
      </c>
    </row>
    <row r="2236" spans="1:102" x14ac:dyDescent="0.2">
      <c r="A2236" s="98" t="s">
        <v>189</v>
      </c>
      <c r="B2236" s="100">
        <v>40695</v>
      </c>
      <c r="C2236" s="99">
        <v>101281.935872078</v>
      </c>
      <c r="D2236" s="99">
        <v>0</v>
      </c>
      <c r="E2236" s="99">
        <v>21862.865326404601</v>
      </c>
      <c r="F2236" s="99">
        <v>17986.7422418594</v>
      </c>
      <c r="G2236" s="99">
        <v>2384.09292647243</v>
      </c>
      <c r="H2236" s="99">
        <v>0</v>
      </c>
      <c r="I2236" s="99">
        <v>0</v>
      </c>
      <c r="J2236" s="99">
        <v>61944.163080692299</v>
      </c>
      <c r="K2236" s="99">
        <v>0</v>
      </c>
      <c r="L2236" s="99">
        <v>59973.675414085403</v>
      </c>
      <c r="M2236" s="99">
        <v>45975.2307209969</v>
      </c>
      <c r="N2236" s="99">
        <v>11804.8475044966</v>
      </c>
      <c r="O2236" s="99">
        <v>0</v>
      </c>
      <c r="P2236" s="99">
        <v>0</v>
      </c>
      <c r="Q2236" s="99">
        <v>5552.7278818488103</v>
      </c>
      <c r="R2236" s="99">
        <v>0</v>
      </c>
      <c r="S2236" s="99">
        <v>0</v>
      </c>
      <c r="T2236" s="99">
        <v>2393.35090866685</v>
      </c>
      <c r="U2236" s="99">
        <v>62412.664378643</v>
      </c>
      <c r="V2236" s="99">
        <v>5620777.4991455097</v>
      </c>
      <c r="W2236" s="99">
        <v>0</v>
      </c>
      <c r="X2236" s="99">
        <v>1770557.5448761</v>
      </c>
      <c r="Y2236" s="99">
        <v>1389932.2605590799</v>
      </c>
      <c r="Z2236" s="99">
        <v>332392.69138336199</v>
      </c>
      <c r="AA2236" s="99">
        <v>0</v>
      </c>
      <c r="AB2236" s="99">
        <v>0</v>
      </c>
      <c r="AC2236" s="99">
        <v>20719253.714111298</v>
      </c>
      <c r="AD2236" s="99">
        <v>0</v>
      </c>
      <c r="AE2236" s="99">
        <v>2846960.4969482399</v>
      </c>
      <c r="AF2236" s="99">
        <v>2219624.0639343299</v>
      </c>
      <c r="AG2236" s="99">
        <v>1758352.4253082301</v>
      </c>
      <c r="AH2236" s="99">
        <v>0</v>
      </c>
      <c r="AI2236" s="99">
        <v>0</v>
      </c>
      <c r="AJ2236" s="99">
        <v>548351.80043792701</v>
      </c>
      <c r="AK2236" s="99">
        <v>0</v>
      </c>
      <c r="AL2236" s="99">
        <v>0</v>
      </c>
      <c r="AM2236" s="99">
        <v>332771.12488174398</v>
      </c>
      <c r="AN2236" s="99">
        <v>20649056.458252002</v>
      </c>
      <c r="AO2236" s="99">
        <v>49048866.107910201</v>
      </c>
      <c r="AP2236" s="99">
        <v>0</v>
      </c>
      <c r="AQ2236" s="99">
        <v>14056102.605835</v>
      </c>
      <c r="AR2236" s="99">
        <v>10799114.666503901</v>
      </c>
      <c r="AS2236" s="99">
        <v>2630178.5153808598</v>
      </c>
      <c r="AT2236" s="99">
        <v>0</v>
      </c>
      <c r="AU2236" s="99">
        <v>0</v>
      </c>
      <c r="AV2236" s="99">
        <v>57118500.229003899</v>
      </c>
      <c r="AW2236" s="99">
        <v>0</v>
      </c>
      <c r="AX2236" s="99">
        <v>25107050.9055176</v>
      </c>
      <c r="AY2236" s="99">
        <v>19649215.808105499</v>
      </c>
      <c r="AZ2236" s="99">
        <v>13760706.372924799</v>
      </c>
      <c r="BA2236" s="99">
        <v>0</v>
      </c>
      <c r="BB2236" s="99">
        <v>0</v>
      </c>
      <c r="BC2236" s="99">
        <v>4437566.70385742</v>
      </c>
      <c r="BD2236" s="99">
        <v>0</v>
      </c>
      <c r="BE2236" s="99">
        <v>0</v>
      </c>
      <c r="BF2236" s="99">
        <v>2634064.0634460398</v>
      </c>
      <c r="BG2236" s="99">
        <v>57195658.1884766</v>
      </c>
      <c r="BH2236" s="99">
        <v>8530897.9199218806</v>
      </c>
      <c r="BI2236" s="99">
        <v>0</v>
      </c>
      <c r="BJ2236" s="99">
        <v>4819621.30004883</v>
      </c>
      <c r="BK2236" s="99">
        <v>3913937.14416504</v>
      </c>
      <c r="BL2236" s="99">
        <v>0</v>
      </c>
      <c r="BM2236" s="99">
        <v>0</v>
      </c>
      <c r="BN2236" s="99">
        <v>0</v>
      </c>
      <c r="BO2236" s="99">
        <v>0</v>
      </c>
      <c r="BP2236" s="99">
        <v>0</v>
      </c>
      <c r="BQ2236" s="99">
        <v>0</v>
      </c>
      <c r="BR2236" s="99">
        <v>5989489.9772338904</v>
      </c>
      <c r="BS2236" s="99">
        <v>5126109.8700561495</v>
      </c>
      <c r="BT2236" s="99">
        <v>0</v>
      </c>
      <c r="BU2236" s="99">
        <v>0</v>
      </c>
      <c r="BV2236" s="99">
        <v>2305775.4501647898</v>
      </c>
      <c r="BW2236" s="99">
        <v>0</v>
      </c>
      <c r="BX2236" s="99">
        <v>0</v>
      </c>
      <c r="BY2236" s="99">
        <v>0</v>
      </c>
      <c r="BZ2236" s="99">
        <v>0</v>
      </c>
      <c r="CA2236" s="99">
        <v>123250.491062164</v>
      </c>
      <c r="CB2236" s="99">
        <v>7390683.9764404297</v>
      </c>
      <c r="CC2236" s="99">
        <v>63095705.202636696</v>
      </c>
      <c r="CD2236" s="99">
        <v>13335788.989868199</v>
      </c>
      <c r="CE2236" s="99">
        <v>2391.702950418</v>
      </c>
      <c r="CF2236" s="99">
        <v>334702.42295837402</v>
      </c>
      <c r="CG2236" s="99">
        <v>2641591.5042419401</v>
      </c>
      <c r="CH2236" s="99">
        <v>0</v>
      </c>
      <c r="CI2236" s="99">
        <v>125638.00567913101</v>
      </c>
      <c r="CJ2236" s="99">
        <v>7724268.5049438505</v>
      </c>
      <c r="CK2236" s="99">
        <v>65741400.354492202</v>
      </c>
      <c r="CL2236" s="99">
        <v>13336629.7293701</v>
      </c>
      <c r="CM2236" s="166">
        <v>187604.14879608201</v>
      </c>
      <c r="CN2236" s="166">
        <v>28397789.3596191</v>
      </c>
      <c r="CO2236" s="166">
        <v>123022214.515625</v>
      </c>
      <c r="CP2236" s="99">
        <v>13336629.7293701</v>
      </c>
      <c r="CQ2236" s="99">
        <v>0</v>
      </c>
      <c r="CR2236" s="99">
        <v>0</v>
      </c>
      <c r="CS2236" s="99">
        <v>0</v>
      </c>
      <c r="CT2236" s="99">
        <v>0</v>
      </c>
      <c r="CU2236" s="98">
        <v>22380.222460132001</v>
      </c>
      <c r="CV2236" s="98">
        <v>63946.367025186002</v>
      </c>
      <c r="CW2236" s="98">
        <v>7725386.3993988037</v>
      </c>
      <c r="CX2236" s="98">
        <v>65737296.70687864</v>
      </c>
    </row>
    <row r="2237" spans="1:102" x14ac:dyDescent="0.2">
      <c r="A2237" s="98" t="s">
        <v>189</v>
      </c>
      <c r="B2237" s="100">
        <v>40787</v>
      </c>
      <c r="C2237" s="99">
        <v>100599.40828895599</v>
      </c>
      <c r="D2237" s="99">
        <v>0</v>
      </c>
      <c r="E2237" s="99">
        <v>21085.451792955399</v>
      </c>
      <c r="F2237" s="99">
        <v>17421.899704933199</v>
      </c>
      <c r="G2237" s="99">
        <v>2344.3985360264801</v>
      </c>
      <c r="H2237" s="99">
        <v>0</v>
      </c>
      <c r="I2237" s="99">
        <v>0</v>
      </c>
      <c r="J2237" s="99">
        <v>61955.952723980001</v>
      </c>
      <c r="K2237" s="99">
        <v>0</v>
      </c>
      <c r="L2237" s="99">
        <v>59766.575641155199</v>
      </c>
      <c r="M2237" s="99">
        <v>45609.443602085099</v>
      </c>
      <c r="N2237" s="99">
        <v>11564.3835707903</v>
      </c>
      <c r="O2237" s="99">
        <v>0</v>
      </c>
      <c r="P2237" s="99">
        <v>0</v>
      </c>
      <c r="Q2237" s="99">
        <v>5529.0456455945996</v>
      </c>
      <c r="R2237" s="99">
        <v>0</v>
      </c>
      <c r="S2237" s="99">
        <v>0</v>
      </c>
      <c r="T2237" s="99">
        <v>2390.5998574793298</v>
      </c>
      <c r="U2237" s="99">
        <v>62451.928980827302</v>
      </c>
      <c r="V2237" s="99">
        <v>5576798.5512695303</v>
      </c>
      <c r="W2237" s="99">
        <v>0</v>
      </c>
      <c r="X2237" s="99">
        <v>1709592.7104492199</v>
      </c>
      <c r="Y2237" s="99">
        <v>1332647.1055602999</v>
      </c>
      <c r="Z2237" s="99">
        <v>326772.05050659197</v>
      </c>
      <c r="AA2237" s="99">
        <v>0</v>
      </c>
      <c r="AB2237" s="99">
        <v>0</v>
      </c>
      <c r="AC2237" s="99">
        <v>20740042.028076202</v>
      </c>
      <c r="AD2237" s="99">
        <v>0</v>
      </c>
      <c r="AE2237" s="99">
        <v>2788019.6479492201</v>
      </c>
      <c r="AF2237" s="99">
        <v>2207615.4203796401</v>
      </c>
      <c r="AG2237" s="99">
        <v>1738503.0515747101</v>
      </c>
      <c r="AH2237" s="99">
        <v>0</v>
      </c>
      <c r="AI2237" s="99">
        <v>0</v>
      </c>
      <c r="AJ2237" s="99">
        <v>543560.72154998803</v>
      </c>
      <c r="AK2237" s="99">
        <v>0</v>
      </c>
      <c r="AL2237" s="99">
        <v>0</v>
      </c>
      <c r="AM2237" s="99">
        <v>325961.52248382597</v>
      </c>
      <c r="AN2237" s="99">
        <v>20773343.1943359</v>
      </c>
      <c r="AO2237" s="99">
        <v>48875464.029296897</v>
      </c>
      <c r="AP2237" s="99">
        <v>0</v>
      </c>
      <c r="AQ2237" s="99">
        <v>13526586.5924072</v>
      </c>
      <c r="AR2237" s="99">
        <v>10320351.9337158</v>
      </c>
      <c r="AS2237" s="99">
        <v>2611842.3940429701</v>
      </c>
      <c r="AT2237" s="99">
        <v>0</v>
      </c>
      <c r="AU2237" s="99">
        <v>0</v>
      </c>
      <c r="AV2237" s="99">
        <v>57497052.039550804</v>
      </c>
      <c r="AW2237" s="99">
        <v>0</v>
      </c>
      <c r="AX2237" s="99">
        <v>24792980.3583984</v>
      </c>
      <c r="AY2237" s="99">
        <v>19534091.326660201</v>
      </c>
      <c r="AZ2237" s="99">
        <v>13552035.697509799</v>
      </c>
      <c r="BA2237" s="99">
        <v>0</v>
      </c>
      <c r="BB2237" s="99">
        <v>0</v>
      </c>
      <c r="BC2237" s="99">
        <v>4418707.3816528302</v>
      </c>
      <c r="BD2237" s="99">
        <v>0</v>
      </c>
      <c r="BE2237" s="99">
        <v>0</v>
      </c>
      <c r="BF2237" s="99">
        <v>2609907.3092041002</v>
      </c>
      <c r="BG2237" s="99">
        <v>57870618.925292999</v>
      </c>
      <c r="BH2237" s="99">
        <v>8670527.0045165997</v>
      </c>
      <c r="BI2237" s="99">
        <v>0</v>
      </c>
      <c r="BJ2237" s="99">
        <v>4699026.5911865197</v>
      </c>
      <c r="BK2237" s="99">
        <v>3803836.6520690899</v>
      </c>
      <c r="BL2237" s="99">
        <v>0</v>
      </c>
      <c r="BM2237" s="99">
        <v>0</v>
      </c>
      <c r="BN2237" s="99">
        <v>0</v>
      </c>
      <c r="BO2237" s="99">
        <v>0</v>
      </c>
      <c r="BP2237" s="99">
        <v>0</v>
      </c>
      <c r="BQ2237" s="99">
        <v>0</v>
      </c>
      <c r="BR2237" s="99">
        <v>5928326.0314331101</v>
      </c>
      <c r="BS2237" s="99">
        <v>5043075.5935058603</v>
      </c>
      <c r="BT2237" s="99">
        <v>0</v>
      </c>
      <c r="BU2237" s="99">
        <v>0</v>
      </c>
      <c r="BV2237" s="99">
        <v>2311186.6352844201</v>
      </c>
      <c r="BW2237" s="99">
        <v>0</v>
      </c>
      <c r="BX2237" s="99">
        <v>0</v>
      </c>
      <c r="BY2237" s="99">
        <v>0</v>
      </c>
      <c r="BZ2237" s="99">
        <v>0</v>
      </c>
      <c r="CA2237" s="99">
        <v>121696.36820030199</v>
      </c>
      <c r="CB2237" s="99">
        <v>7281637.3850097703</v>
      </c>
      <c r="CC2237" s="99">
        <v>62339544.357910201</v>
      </c>
      <c r="CD2237" s="99">
        <v>13369298.716186499</v>
      </c>
      <c r="CE2237" s="99">
        <v>2348.7148246169099</v>
      </c>
      <c r="CF2237" s="99">
        <v>328232.53905487101</v>
      </c>
      <c r="CG2237" s="99">
        <v>2637160.1696777302</v>
      </c>
      <c r="CH2237" s="99">
        <v>0</v>
      </c>
      <c r="CI2237" s="99">
        <v>124048.373212814</v>
      </c>
      <c r="CJ2237" s="99">
        <v>7612171.6392822303</v>
      </c>
      <c r="CK2237" s="99">
        <v>64966861.953125</v>
      </c>
      <c r="CL2237" s="99">
        <v>13378137.682006801</v>
      </c>
      <c r="CM2237" s="166">
        <v>186166.40335845901</v>
      </c>
      <c r="CN2237" s="166">
        <v>28338868.575195301</v>
      </c>
      <c r="CO2237" s="166">
        <v>122784803.581055</v>
      </c>
      <c r="CP2237" s="99">
        <v>13378137.682006801</v>
      </c>
      <c r="CQ2237" s="99">
        <v>0</v>
      </c>
      <c r="CR2237" s="99">
        <v>0</v>
      </c>
      <c r="CS2237" s="99">
        <v>0</v>
      </c>
      <c r="CT2237" s="99">
        <v>0</v>
      </c>
      <c r="CU2237" s="98">
        <v>21558.962504747</v>
      </c>
      <c r="CV2237" s="98">
        <v>63913.421862032003</v>
      </c>
      <c r="CW2237" s="98">
        <v>7609869.9240646409</v>
      </c>
      <c r="CX2237" s="98">
        <v>64976704.527587928</v>
      </c>
    </row>
    <row r="2238" spans="1:102" x14ac:dyDescent="0.2">
      <c r="A2238" s="98" t="s">
        <v>189</v>
      </c>
      <c r="B2238" s="100">
        <v>40878</v>
      </c>
      <c r="C2238" s="99">
        <v>101508.384120941</v>
      </c>
      <c r="D2238" s="99">
        <v>0</v>
      </c>
      <c r="E2238" s="99">
        <v>20426.751979351</v>
      </c>
      <c r="F2238" s="99">
        <v>16881.295909643199</v>
      </c>
      <c r="G2238" s="99">
        <v>2470.0783228874202</v>
      </c>
      <c r="H2238" s="99">
        <v>0</v>
      </c>
      <c r="I2238" s="99">
        <v>0</v>
      </c>
      <c r="J2238" s="99">
        <v>62529.287526607499</v>
      </c>
      <c r="K2238" s="99">
        <v>0</v>
      </c>
      <c r="L2238" s="99">
        <v>58896.319210529298</v>
      </c>
      <c r="M2238" s="99">
        <v>45989.360960006699</v>
      </c>
      <c r="N2238" s="99">
        <v>11278.815569996799</v>
      </c>
      <c r="O2238" s="99">
        <v>0</v>
      </c>
      <c r="P2238" s="99">
        <v>0</v>
      </c>
      <c r="Q2238" s="99">
        <v>5573.6314712762796</v>
      </c>
      <c r="R2238" s="99">
        <v>0</v>
      </c>
      <c r="S2238" s="99">
        <v>0</v>
      </c>
      <c r="T2238" s="99">
        <v>2428.7569834888</v>
      </c>
      <c r="U2238" s="99">
        <v>63007.849821567499</v>
      </c>
      <c r="V2238" s="99">
        <v>5584317.2938232403</v>
      </c>
      <c r="W2238" s="99">
        <v>0</v>
      </c>
      <c r="X2238" s="99">
        <v>1645089.70201111</v>
      </c>
      <c r="Y2238" s="99">
        <v>1280069.97267151</v>
      </c>
      <c r="Z2238" s="99">
        <v>330463.34814453102</v>
      </c>
      <c r="AA2238" s="99">
        <v>0</v>
      </c>
      <c r="AB2238" s="99">
        <v>0</v>
      </c>
      <c r="AC2238" s="99">
        <v>20618812.729492199</v>
      </c>
      <c r="AD2238" s="99">
        <v>0</v>
      </c>
      <c r="AE2238" s="99">
        <v>2757219.6703796401</v>
      </c>
      <c r="AF2238" s="99">
        <v>2217938.74151611</v>
      </c>
      <c r="AG2238" s="99">
        <v>1691333.91213989</v>
      </c>
      <c r="AH2238" s="99">
        <v>0</v>
      </c>
      <c r="AI2238" s="99">
        <v>0</v>
      </c>
      <c r="AJ2238" s="99">
        <v>546395.19948577904</v>
      </c>
      <c r="AK2238" s="99">
        <v>0</v>
      </c>
      <c r="AL2238" s="99">
        <v>0</v>
      </c>
      <c r="AM2238" s="99">
        <v>328161.69449615502</v>
      </c>
      <c r="AN2238" s="99">
        <v>20822304.357910201</v>
      </c>
      <c r="AO2238" s="99">
        <v>49325747.512207001</v>
      </c>
      <c r="AP2238" s="99">
        <v>0</v>
      </c>
      <c r="AQ2238" s="99">
        <v>13071317.675293</v>
      </c>
      <c r="AR2238" s="99">
        <v>9996828.6058349591</v>
      </c>
      <c r="AS2238" s="99">
        <v>2659936.6746521001</v>
      </c>
      <c r="AT2238" s="99">
        <v>0</v>
      </c>
      <c r="AU2238" s="99">
        <v>0</v>
      </c>
      <c r="AV2238" s="99">
        <v>58237267.0927734</v>
      </c>
      <c r="AW2238" s="99">
        <v>0</v>
      </c>
      <c r="AX2238" s="99">
        <v>24678237.193847701</v>
      </c>
      <c r="AY2238" s="99">
        <v>19902219.455322299</v>
      </c>
      <c r="AZ2238" s="99">
        <v>13267476.532836899</v>
      </c>
      <c r="BA2238" s="99">
        <v>0</v>
      </c>
      <c r="BB2238" s="99">
        <v>0</v>
      </c>
      <c r="BC2238" s="99">
        <v>4503433.2595825205</v>
      </c>
      <c r="BD2238" s="99">
        <v>0</v>
      </c>
      <c r="BE2238" s="99">
        <v>0</v>
      </c>
      <c r="BF2238" s="99">
        <v>2639380.8209228502</v>
      </c>
      <c r="BG2238" s="99">
        <v>58531183.886230499</v>
      </c>
      <c r="BH2238" s="99">
        <v>8814180.2950439509</v>
      </c>
      <c r="BI2238" s="99">
        <v>0</v>
      </c>
      <c r="BJ2238" s="99">
        <v>4551349.0049438505</v>
      </c>
      <c r="BK2238" s="99">
        <v>3669347.29760742</v>
      </c>
      <c r="BL2238" s="99">
        <v>0</v>
      </c>
      <c r="BM2238" s="99">
        <v>0</v>
      </c>
      <c r="BN2238" s="99">
        <v>0</v>
      </c>
      <c r="BO2238" s="99">
        <v>0</v>
      </c>
      <c r="BP2238" s="99">
        <v>0</v>
      </c>
      <c r="BQ2238" s="99">
        <v>0</v>
      </c>
      <c r="BR2238" s="99">
        <v>6073181.05151367</v>
      </c>
      <c r="BS2238" s="99">
        <v>4944607.7678222703</v>
      </c>
      <c r="BT2238" s="99">
        <v>0</v>
      </c>
      <c r="BU2238" s="99">
        <v>0</v>
      </c>
      <c r="BV2238" s="99">
        <v>2359575.3001708998</v>
      </c>
      <c r="BW2238" s="99">
        <v>0</v>
      </c>
      <c r="BX2238" s="99">
        <v>0</v>
      </c>
      <c r="BY2238" s="99">
        <v>0</v>
      </c>
      <c r="BZ2238" s="99">
        <v>0</v>
      </c>
      <c r="CA2238" s="99">
        <v>121925.384223938</v>
      </c>
      <c r="CB2238" s="99">
        <v>7227152.5855102502</v>
      </c>
      <c r="CC2238" s="99">
        <v>62452424.449707001</v>
      </c>
      <c r="CD2238" s="99">
        <v>13369525.537963901</v>
      </c>
      <c r="CE2238" s="99">
        <v>2467.0218343138699</v>
      </c>
      <c r="CF2238" s="99">
        <v>330225.25168609602</v>
      </c>
      <c r="CG2238" s="99">
        <v>2674883.45947266</v>
      </c>
      <c r="CH2238" s="99">
        <v>0</v>
      </c>
      <c r="CI2238" s="99">
        <v>124392.277457237</v>
      </c>
      <c r="CJ2238" s="99">
        <v>7558049.3983154297</v>
      </c>
      <c r="CK2238" s="99">
        <v>65129189.200683601</v>
      </c>
      <c r="CL2238" s="99">
        <v>13375695.920166001</v>
      </c>
      <c r="CM2238" s="166">
        <v>186930.717042923</v>
      </c>
      <c r="CN2238" s="166">
        <v>28376810.4064941</v>
      </c>
      <c r="CO2238" s="166">
        <v>123524481.988281</v>
      </c>
      <c r="CP2238" s="99">
        <v>13375695.920166001</v>
      </c>
      <c r="CQ2238" s="99">
        <v>0</v>
      </c>
      <c r="CR2238" s="99">
        <v>0</v>
      </c>
      <c r="CS2238" s="99">
        <v>0</v>
      </c>
      <c r="CT2238" s="99">
        <v>0</v>
      </c>
      <c r="CU2238" s="98">
        <v>20904.526915244001</v>
      </c>
      <c r="CV2238" s="98">
        <v>64553.887268147002</v>
      </c>
      <c r="CW2238" s="98">
        <v>7557377.8371963464</v>
      </c>
      <c r="CX2238" s="98">
        <v>65127307.909179658</v>
      </c>
    </row>
    <row r="2239" spans="1:102" x14ac:dyDescent="0.2">
      <c r="A2239" s="98" t="s">
        <v>189</v>
      </c>
      <c r="B2239" s="100">
        <v>40969</v>
      </c>
      <c r="C2239" s="99">
        <v>101392.109713554</v>
      </c>
      <c r="D2239" s="99">
        <v>0</v>
      </c>
      <c r="E2239" s="99">
        <v>19815.2014360428</v>
      </c>
      <c r="F2239" s="99">
        <v>16297.963208913799</v>
      </c>
      <c r="G2239" s="99">
        <v>2466.8751067519202</v>
      </c>
      <c r="H2239" s="99">
        <v>0</v>
      </c>
      <c r="I2239" s="99">
        <v>0</v>
      </c>
      <c r="J2239" s="99">
        <v>63014.621267795599</v>
      </c>
      <c r="K2239" s="99">
        <v>0</v>
      </c>
      <c r="L2239" s="99">
        <v>58172.527426242799</v>
      </c>
      <c r="M2239" s="99">
        <v>45825.500182628602</v>
      </c>
      <c r="N2239" s="99">
        <v>11113.624663353001</v>
      </c>
      <c r="O2239" s="99">
        <v>0</v>
      </c>
      <c r="P2239" s="99">
        <v>0</v>
      </c>
      <c r="Q2239" s="99">
        <v>5636.2728461623201</v>
      </c>
      <c r="R2239" s="99">
        <v>0</v>
      </c>
      <c r="S2239" s="99">
        <v>0</v>
      </c>
      <c r="T2239" s="99">
        <v>2440.2323811948299</v>
      </c>
      <c r="U2239" s="99">
        <v>63450.4714770317</v>
      </c>
      <c r="V2239" s="99">
        <v>5580029.2443237295</v>
      </c>
      <c r="W2239" s="99">
        <v>0</v>
      </c>
      <c r="X2239" s="99">
        <v>1574186.5688781701</v>
      </c>
      <c r="Y2239" s="99">
        <v>1231634.2171020501</v>
      </c>
      <c r="Z2239" s="99">
        <v>331039.74354934698</v>
      </c>
      <c r="AA2239" s="99">
        <v>0</v>
      </c>
      <c r="AB2239" s="99">
        <v>0</v>
      </c>
      <c r="AC2239" s="99">
        <v>20963943.238525402</v>
      </c>
      <c r="AD2239" s="99">
        <v>0</v>
      </c>
      <c r="AE2239" s="99">
        <v>2796869.63879395</v>
      </c>
      <c r="AF2239" s="99">
        <v>2207846.8911438002</v>
      </c>
      <c r="AG2239" s="99">
        <v>1634349.7366943399</v>
      </c>
      <c r="AH2239" s="99">
        <v>0</v>
      </c>
      <c r="AI2239" s="99">
        <v>0</v>
      </c>
      <c r="AJ2239" s="99">
        <v>571455.55339813197</v>
      </c>
      <c r="AK2239" s="99">
        <v>0</v>
      </c>
      <c r="AL2239" s="99">
        <v>0</v>
      </c>
      <c r="AM2239" s="99">
        <v>330719.60449600202</v>
      </c>
      <c r="AN2239" s="99">
        <v>20973396.721679699</v>
      </c>
      <c r="AO2239" s="99">
        <v>49704710.791992202</v>
      </c>
      <c r="AP2239" s="99">
        <v>0</v>
      </c>
      <c r="AQ2239" s="99">
        <v>12840048.0163574</v>
      </c>
      <c r="AR2239" s="99">
        <v>9683415.6259765606</v>
      </c>
      <c r="AS2239" s="99">
        <v>2689985.1975097698</v>
      </c>
      <c r="AT2239" s="99">
        <v>0</v>
      </c>
      <c r="AU2239" s="99">
        <v>0</v>
      </c>
      <c r="AV2239" s="99">
        <v>59498178.055175804</v>
      </c>
      <c r="AW2239" s="99">
        <v>0</v>
      </c>
      <c r="AX2239" s="99">
        <v>25144094.4228516</v>
      </c>
      <c r="AY2239" s="99">
        <v>20017633.857910201</v>
      </c>
      <c r="AZ2239" s="99">
        <v>13196399.182373</v>
      </c>
      <c r="BA2239" s="99">
        <v>0</v>
      </c>
      <c r="BB2239" s="99">
        <v>0</v>
      </c>
      <c r="BC2239" s="99">
        <v>4677912.6323852502</v>
      </c>
      <c r="BD2239" s="99">
        <v>0</v>
      </c>
      <c r="BE2239" s="99">
        <v>0</v>
      </c>
      <c r="BF2239" s="99">
        <v>2686812.9177246098</v>
      </c>
      <c r="BG2239" s="99">
        <v>59464800.7197266</v>
      </c>
      <c r="BH2239" s="99">
        <v>8956152.4011230506</v>
      </c>
      <c r="BI2239" s="99">
        <v>0</v>
      </c>
      <c r="BJ2239" s="99">
        <v>4488928.4287109403</v>
      </c>
      <c r="BK2239" s="99">
        <v>3609912.7124633798</v>
      </c>
      <c r="BL2239" s="99">
        <v>0</v>
      </c>
      <c r="BM2239" s="99">
        <v>0</v>
      </c>
      <c r="BN2239" s="99">
        <v>0</v>
      </c>
      <c r="BO2239" s="99">
        <v>0</v>
      </c>
      <c r="BP2239" s="99">
        <v>0</v>
      </c>
      <c r="BQ2239" s="99">
        <v>0</v>
      </c>
      <c r="BR2239" s="99">
        <v>6149946.0231323196</v>
      </c>
      <c r="BS2239" s="99">
        <v>4863393.6464843797</v>
      </c>
      <c r="BT2239" s="99">
        <v>0</v>
      </c>
      <c r="BU2239" s="99">
        <v>0</v>
      </c>
      <c r="BV2239" s="99">
        <v>2451276.6273498498</v>
      </c>
      <c r="BW2239" s="99">
        <v>0</v>
      </c>
      <c r="BX2239" s="99">
        <v>0</v>
      </c>
      <c r="BY2239" s="99">
        <v>0</v>
      </c>
      <c r="BZ2239" s="99">
        <v>0</v>
      </c>
      <c r="CA2239" s="99">
        <v>121109.94191646601</v>
      </c>
      <c r="CB2239" s="99">
        <v>7146791.2442016602</v>
      </c>
      <c r="CC2239" s="99">
        <v>62265950.5859375</v>
      </c>
      <c r="CD2239" s="99">
        <v>13459166.8253174</v>
      </c>
      <c r="CE2239" s="99">
        <v>2474.6222453415398</v>
      </c>
      <c r="CF2239" s="99">
        <v>332041.92166137701</v>
      </c>
      <c r="CG2239" s="99">
        <v>2665334.5126037602</v>
      </c>
      <c r="CH2239" s="99">
        <v>0</v>
      </c>
      <c r="CI2239" s="99">
        <v>123587.29253768901</v>
      </c>
      <c r="CJ2239" s="99">
        <v>7474974.2590332003</v>
      </c>
      <c r="CK2239" s="99">
        <v>64940516.319824196</v>
      </c>
      <c r="CL2239" s="99">
        <v>13449051.8205566</v>
      </c>
      <c r="CM2239" s="166">
        <v>186620.159534454</v>
      </c>
      <c r="CN2239" s="166">
        <v>28459963.587890599</v>
      </c>
      <c r="CO2239" s="166">
        <v>124522366.31543</v>
      </c>
      <c r="CP2239" s="99">
        <v>13449051.8205566</v>
      </c>
      <c r="CQ2239" s="99">
        <v>0</v>
      </c>
      <c r="CR2239" s="99">
        <v>0</v>
      </c>
      <c r="CS2239" s="99">
        <v>0</v>
      </c>
      <c r="CT2239" s="99">
        <v>0</v>
      </c>
      <c r="CU2239" s="98">
        <v>20248.137620850001</v>
      </c>
      <c r="CV2239" s="98">
        <v>65046.349944330002</v>
      </c>
      <c r="CW2239" s="98">
        <v>7478833.1658630371</v>
      </c>
      <c r="CX2239" s="98">
        <v>64931285.09854126</v>
      </c>
    </row>
    <row r="2240" spans="1:102" x14ac:dyDescent="0.2">
      <c r="A2240" s="98" t="s">
        <v>189</v>
      </c>
      <c r="B2240" s="100">
        <v>41061</v>
      </c>
      <c r="C2240" s="99">
        <v>100629.888833046</v>
      </c>
      <c r="D2240" s="99">
        <v>0</v>
      </c>
      <c r="E2240" s="99">
        <v>19128.226739645001</v>
      </c>
      <c r="F2240" s="99">
        <v>15794.4180645943</v>
      </c>
      <c r="G2240" s="99">
        <v>2468.1140554547301</v>
      </c>
      <c r="H2240" s="99">
        <v>0</v>
      </c>
      <c r="I2240" s="99">
        <v>0</v>
      </c>
      <c r="J2240" s="99">
        <v>63439.8417401314</v>
      </c>
      <c r="K2240" s="99">
        <v>0</v>
      </c>
      <c r="L2240" s="99">
        <v>58021.629508018501</v>
      </c>
      <c r="M2240" s="99">
        <v>45546.979602336898</v>
      </c>
      <c r="N2240" s="99">
        <v>10688.5450853109</v>
      </c>
      <c r="O2240" s="99">
        <v>0</v>
      </c>
      <c r="P2240" s="99">
        <v>0</v>
      </c>
      <c r="Q2240" s="99">
        <v>5744.6723155975296</v>
      </c>
      <c r="R2240" s="99">
        <v>0</v>
      </c>
      <c r="S2240" s="99">
        <v>0</v>
      </c>
      <c r="T2240" s="99">
        <v>2476.24384713173</v>
      </c>
      <c r="U2240" s="99">
        <v>63792.940586090102</v>
      </c>
      <c r="V2240" s="99">
        <v>5526867.5684204102</v>
      </c>
      <c r="W2240" s="99">
        <v>0</v>
      </c>
      <c r="X2240" s="99">
        <v>1508043.29466248</v>
      </c>
      <c r="Y2240" s="99">
        <v>1174740.66723633</v>
      </c>
      <c r="Z2240" s="99">
        <v>326536.68537139898</v>
      </c>
      <c r="AA2240" s="99">
        <v>0</v>
      </c>
      <c r="AB2240" s="99">
        <v>0</v>
      </c>
      <c r="AC2240" s="99">
        <v>20936883.224365201</v>
      </c>
      <c r="AD2240" s="99">
        <v>0</v>
      </c>
      <c r="AE2240" s="99">
        <v>2668143.5946044899</v>
      </c>
      <c r="AF2240" s="99">
        <v>2196628.2321472201</v>
      </c>
      <c r="AG2240" s="99">
        <v>1543982.0648956301</v>
      </c>
      <c r="AH2240" s="99">
        <v>0</v>
      </c>
      <c r="AI2240" s="99">
        <v>0</v>
      </c>
      <c r="AJ2240" s="99">
        <v>613846.65827941895</v>
      </c>
      <c r="AK2240" s="99">
        <v>0</v>
      </c>
      <c r="AL2240" s="99">
        <v>0</v>
      </c>
      <c r="AM2240" s="99">
        <v>326083.61361694301</v>
      </c>
      <c r="AN2240" s="99">
        <v>21051411.415283199</v>
      </c>
      <c r="AO2240" s="99">
        <v>49573425.114746101</v>
      </c>
      <c r="AP2240" s="99">
        <v>0</v>
      </c>
      <c r="AQ2240" s="99">
        <v>12182812.3989258</v>
      </c>
      <c r="AR2240" s="99">
        <v>9286846.4306640606</v>
      </c>
      <c r="AS2240" s="99">
        <v>2664670.2593383798</v>
      </c>
      <c r="AT2240" s="99">
        <v>0</v>
      </c>
      <c r="AU2240" s="99">
        <v>0</v>
      </c>
      <c r="AV2240" s="99">
        <v>59875739.215332001</v>
      </c>
      <c r="AW2240" s="99">
        <v>0</v>
      </c>
      <c r="AX2240" s="99">
        <v>24199750.442871101</v>
      </c>
      <c r="AY2240" s="99">
        <v>20031574.282714799</v>
      </c>
      <c r="AZ2240" s="99">
        <v>12174910.3161621</v>
      </c>
      <c r="BA2240" s="99">
        <v>0</v>
      </c>
      <c r="BB2240" s="99">
        <v>0</v>
      </c>
      <c r="BC2240" s="99">
        <v>5073304.8648071298</v>
      </c>
      <c r="BD2240" s="99">
        <v>0</v>
      </c>
      <c r="BE2240" s="99">
        <v>0</v>
      </c>
      <c r="BF2240" s="99">
        <v>2663503.38354492</v>
      </c>
      <c r="BG2240" s="99">
        <v>60187215.351074196</v>
      </c>
      <c r="BH2240" s="99">
        <v>8816085.75244141</v>
      </c>
      <c r="BI2240" s="99">
        <v>0</v>
      </c>
      <c r="BJ2240" s="99">
        <v>4300611.8624267597</v>
      </c>
      <c r="BK2240" s="99">
        <v>3429170.6666564899</v>
      </c>
      <c r="BL2240" s="99">
        <v>0</v>
      </c>
      <c r="BM2240" s="99">
        <v>0</v>
      </c>
      <c r="BN2240" s="99">
        <v>0</v>
      </c>
      <c r="BO2240" s="99">
        <v>0</v>
      </c>
      <c r="BP2240" s="99">
        <v>0</v>
      </c>
      <c r="BQ2240" s="99">
        <v>0</v>
      </c>
      <c r="BR2240" s="99">
        <v>6038562.8632202102</v>
      </c>
      <c r="BS2240" s="99">
        <v>4542872.5111084003</v>
      </c>
      <c r="BT2240" s="99">
        <v>0</v>
      </c>
      <c r="BU2240" s="99">
        <v>0</v>
      </c>
      <c r="BV2240" s="99">
        <v>2577573.5520629901</v>
      </c>
      <c r="BW2240" s="99">
        <v>0</v>
      </c>
      <c r="BX2240" s="99">
        <v>0</v>
      </c>
      <c r="BY2240" s="99">
        <v>0</v>
      </c>
      <c r="BZ2240" s="99">
        <v>0</v>
      </c>
      <c r="CA2240" s="99">
        <v>119849.113669395</v>
      </c>
      <c r="CB2240" s="99">
        <v>7042468.2593994103</v>
      </c>
      <c r="CC2240" s="99">
        <v>61742494.389160201</v>
      </c>
      <c r="CD2240" s="99">
        <v>13103752.6638184</v>
      </c>
      <c r="CE2240" s="99">
        <v>2477.0944086015202</v>
      </c>
      <c r="CF2240" s="99">
        <v>326583.579059601</v>
      </c>
      <c r="CG2240" s="99">
        <v>2674430.4446716299</v>
      </c>
      <c r="CH2240" s="99">
        <v>0</v>
      </c>
      <c r="CI2240" s="99">
        <v>122320.139944077</v>
      </c>
      <c r="CJ2240" s="99">
        <v>7370783.10656738</v>
      </c>
      <c r="CK2240" s="99">
        <v>64428169.158691399</v>
      </c>
      <c r="CL2240" s="99">
        <v>13105005.872680699</v>
      </c>
      <c r="CM2240" s="166">
        <v>185708.91740799</v>
      </c>
      <c r="CN2240" s="166">
        <v>28447047.535400402</v>
      </c>
      <c r="CO2240" s="166">
        <v>124582341.53125</v>
      </c>
      <c r="CP2240" s="99">
        <v>13105005.872680699</v>
      </c>
      <c r="CQ2240" s="99">
        <v>0</v>
      </c>
      <c r="CR2240" s="99">
        <v>0</v>
      </c>
      <c r="CS2240" s="99">
        <v>0</v>
      </c>
      <c r="CT2240" s="99">
        <v>0</v>
      </c>
      <c r="CU2240" s="98">
        <v>19509.888205437001</v>
      </c>
      <c r="CV2240" s="98">
        <v>65487.387338467997</v>
      </c>
      <c r="CW2240" s="98">
        <v>7369051.8384590112</v>
      </c>
      <c r="CX2240" s="98">
        <v>64416924.833831832</v>
      </c>
    </row>
    <row r="2241" spans="1:102" x14ac:dyDescent="0.2">
      <c r="A2241" s="98" t="s">
        <v>189</v>
      </c>
      <c r="B2241" s="100">
        <v>41153</v>
      </c>
      <c r="C2241" s="99">
        <v>100864.69642067001</v>
      </c>
      <c r="D2241" s="99">
        <v>0</v>
      </c>
      <c r="E2241" s="99">
        <v>18468.9166169167</v>
      </c>
      <c r="F2241" s="99">
        <v>15316.0716631413</v>
      </c>
      <c r="G2241" s="99">
        <v>2424.6879982054202</v>
      </c>
      <c r="H2241" s="99">
        <v>0</v>
      </c>
      <c r="I2241" s="99">
        <v>0</v>
      </c>
      <c r="J2241" s="99">
        <v>63600.041144371004</v>
      </c>
      <c r="K2241" s="99">
        <v>0</v>
      </c>
      <c r="L2241" s="99">
        <v>57814.295581817598</v>
      </c>
      <c r="M2241" s="99">
        <v>45768.390031814597</v>
      </c>
      <c r="N2241" s="99">
        <v>10422.015592932699</v>
      </c>
      <c r="O2241" s="99">
        <v>0</v>
      </c>
      <c r="P2241" s="99">
        <v>0</v>
      </c>
      <c r="Q2241" s="99">
        <v>5689.7028709054002</v>
      </c>
      <c r="R2241" s="99">
        <v>0</v>
      </c>
      <c r="S2241" s="99">
        <v>0</v>
      </c>
      <c r="T2241" s="99">
        <v>2459.56172040105</v>
      </c>
      <c r="U2241" s="99">
        <v>63974.679622650103</v>
      </c>
      <c r="V2241" s="99">
        <v>5460100.83447266</v>
      </c>
      <c r="W2241" s="99">
        <v>0</v>
      </c>
      <c r="X2241" s="99">
        <v>1444329.59375</v>
      </c>
      <c r="Y2241" s="99">
        <v>1126653.6361846901</v>
      </c>
      <c r="Z2241" s="99">
        <v>322748.98603820801</v>
      </c>
      <c r="AA2241" s="99">
        <v>0</v>
      </c>
      <c r="AB2241" s="99">
        <v>0</v>
      </c>
      <c r="AC2241" s="99">
        <v>21096963.667236298</v>
      </c>
      <c r="AD2241" s="99">
        <v>0</v>
      </c>
      <c r="AE2241" s="99">
        <v>2639473.9415588402</v>
      </c>
      <c r="AF2241" s="99">
        <v>2183396.7264404302</v>
      </c>
      <c r="AG2241" s="99">
        <v>1485911.3308258101</v>
      </c>
      <c r="AH2241" s="99">
        <v>0</v>
      </c>
      <c r="AI2241" s="99">
        <v>0</v>
      </c>
      <c r="AJ2241" s="99">
        <v>609820.10030365002</v>
      </c>
      <c r="AK2241" s="99">
        <v>0</v>
      </c>
      <c r="AL2241" s="99">
        <v>0</v>
      </c>
      <c r="AM2241" s="99">
        <v>321822.94465255702</v>
      </c>
      <c r="AN2241" s="99">
        <v>21051629.403320301</v>
      </c>
      <c r="AO2241" s="99">
        <v>49301249.2421875</v>
      </c>
      <c r="AP2241" s="99">
        <v>0</v>
      </c>
      <c r="AQ2241" s="99">
        <v>11839293.1945801</v>
      </c>
      <c r="AR2241" s="99">
        <v>9031098.2420654297</v>
      </c>
      <c r="AS2241" s="99">
        <v>2672580.1453857399</v>
      </c>
      <c r="AT2241" s="99">
        <v>0</v>
      </c>
      <c r="AU2241" s="99">
        <v>0</v>
      </c>
      <c r="AV2241" s="99">
        <v>60774383.3505859</v>
      </c>
      <c r="AW2241" s="99">
        <v>0</v>
      </c>
      <c r="AX2241" s="99">
        <v>24152722.709472701</v>
      </c>
      <c r="AY2241" s="99">
        <v>20065039.498291001</v>
      </c>
      <c r="AZ2241" s="99">
        <v>11951702.083007799</v>
      </c>
      <c r="BA2241" s="99">
        <v>0</v>
      </c>
      <c r="BB2241" s="99">
        <v>0</v>
      </c>
      <c r="BC2241" s="99">
        <v>5089686.0479126005</v>
      </c>
      <c r="BD2241" s="99">
        <v>0</v>
      </c>
      <c r="BE2241" s="99">
        <v>0</v>
      </c>
      <c r="BF2241" s="99">
        <v>2666950.4754028302</v>
      </c>
      <c r="BG2241" s="99">
        <v>60832539.306640603</v>
      </c>
      <c r="BH2241" s="99">
        <v>9044026.3216552697</v>
      </c>
      <c r="BI2241" s="99">
        <v>0</v>
      </c>
      <c r="BJ2241" s="99">
        <v>4256019.8918457003</v>
      </c>
      <c r="BK2241" s="99">
        <v>3382898.8806152302</v>
      </c>
      <c r="BL2241" s="99">
        <v>0</v>
      </c>
      <c r="BM2241" s="99">
        <v>0</v>
      </c>
      <c r="BN2241" s="99">
        <v>0</v>
      </c>
      <c r="BO2241" s="99">
        <v>0</v>
      </c>
      <c r="BP2241" s="99">
        <v>0</v>
      </c>
      <c r="BQ2241" s="99">
        <v>0</v>
      </c>
      <c r="BR2241" s="99">
        <v>6132267.6863403302</v>
      </c>
      <c r="BS2241" s="99">
        <v>4480692.2478637705</v>
      </c>
      <c r="BT2241" s="99">
        <v>0</v>
      </c>
      <c r="BU2241" s="99">
        <v>0</v>
      </c>
      <c r="BV2241" s="99">
        <v>2613795.0571594201</v>
      </c>
      <c r="BW2241" s="99">
        <v>0</v>
      </c>
      <c r="BX2241" s="99">
        <v>0</v>
      </c>
      <c r="BY2241" s="99">
        <v>0</v>
      </c>
      <c r="BZ2241" s="99">
        <v>0</v>
      </c>
      <c r="CA2241" s="99">
        <v>119336.777179718</v>
      </c>
      <c r="CB2241" s="99">
        <v>6907912.7404174795</v>
      </c>
      <c r="CC2241" s="99">
        <v>61149128.028808601</v>
      </c>
      <c r="CD2241" s="99">
        <v>13296080.6939697</v>
      </c>
      <c r="CE2241" s="99">
        <v>2424.9467597305802</v>
      </c>
      <c r="CF2241" s="99">
        <v>323788.39136123698</v>
      </c>
      <c r="CG2241" s="99">
        <v>2652261.8972168001</v>
      </c>
      <c r="CH2241" s="99">
        <v>0</v>
      </c>
      <c r="CI2241" s="99">
        <v>121762.46766758</v>
      </c>
      <c r="CJ2241" s="99">
        <v>7229984.7545165997</v>
      </c>
      <c r="CK2241" s="99">
        <v>63802961.831542999</v>
      </c>
      <c r="CL2241" s="99">
        <v>13306386.364135699</v>
      </c>
      <c r="CM2241" s="166">
        <v>185295.409059525</v>
      </c>
      <c r="CN2241" s="166">
        <v>28309217.208252002</v>
      </c>
      <c r="CO2241" s="166">
        <v>124608265.399414</v>
      </c>
      <c r="CP2241" s="99">
        <v>13306386.364135699</v>
      </c>
      <c r="CQ2241" s="99">
        <v>0</v>
      </c>
      <c r="CR2241" s="99">
        <v>0</v>
      </c>
      <c r="CS2241" s="99">
        <v>0</v>
      </c>
      <c r="CT2241" s="99">
        <v>0</v>
      </c>
      <c r="CU2241" s="98">
        <v>18835.795370201002</v>
      </c>
      <c r="CV2241" s="98">
        <v>65625.443872328993</v>
      </c>
      <c r="CW2241" s="98">
        <v>7231701.1317787161</v>
      </c>
      <c r="CX2241" s="98">
        <v>63801389.926025398</v>
      </c>
    </row>
    <row r="2242" spans="1:102" x14ac:dyDescent="0.2">
      <c r="A2242" s="98" t="s">
        <v>189</v>
      </c>
      <c r="B2242" s="100">
        <v>41244</v>
      </c>
      <c r="C2242" s="99">
        <v>100139.63928699501</v>
      </c>
      <c r="D2242" s="99">
        <v>0</v>
      </c>
      <c r="E2242" s="99">
        <v>17974.670432090799</v>
      </c>
      <c r="F2242" s="99">
        <v>15009.4452369213</v>
      </c>
      <c r="G2242" s="99">
        <v>2425.7766532003898</v>
      </c>
      <c r="H2242" s="99">
        <v>0</v>
      </c>
      <c r="I2242" s="99">
        <v>0</v>
      </c>
      <c r="J2242" s="99">
        <v>63907.522815704302</v>
      </c>
      <c r="K2242" s="99">
        <v>0</v>
      </c>
      <c r="L2242" s="99">
        <v>56756.7449097633</v>
      </c>
      <c r="M2242" s="99">
        <v>45429.967521667502</v>
      </c>
      <c r="N2242" s="99">
        <v>10225.702717542599</v>
      </c>
      <c r="O2242" s="99">
        <v>0</v>
      </c>
      <c r="P2242" s="99">
        <v>0</v>
      </c>
      <c r="Q2242" s="99">
        <v>5646.6681089997301</v>
      </c>
      <c r="R2242" s="99">
        <v>0</v>
      </c>
      <c r="S2242" s="99">
        <v>0</v>
      </c>
      <c r="T2242" s="99">
        <v>2396.49078351259</v>
      </c>
      <c r="U2242" s="99">
        <v>64236.128963470503</v>
      </c>
      <c r="V2242" s="99">
        <v>5418063.4752197303</v>
      </c>
      <c r="W2242" s="99">
        <v>0</v>
      </c>
      <c r="X2242" s="99">
        <v>1370440.67208862</v>
      </c>
      <c r="Y2242" s="99">
        <v>1079328.56684875</v>
      </c>
      <c r="Z2242" s="99">
        <v>318004.98605346697</v>
      </c>
      <c r="AA2242" s="99">
        <v>0</v>
      </c>
      <c r="AB2242" s="99">
        <v>0</v>
      </c>
      <c r="AC2242" s="99">
        <v>21125598.1403809</v>
      </c>
      <c r="AD2242" s="99">
        <v>0</v>
      </c>
      <c r="AE2242" s="99">
        <v>2596852.2137756301</v>
      </c>
      <c r="AF2242" s="99">
        <v>2166169.5297241202</v>
      </c>
      <c r="AG2242" s="99">
        <v>1436205.94729614</v>
      </c>
      <c r="AH2242" s="99">
        <v>0</v>
      </c>
      <c r="AI2242" s="99">
        <v>0</v>
      </c>
      <c r="AJ2242" s="99">
        <v>598048.84360504197</v>
      </c>
      <c r="AK2242" s="99">
        <v>0</v>
      </c>
      <c r="AL2242" s="99">
        <v>0</v>
      </c>
      <c r="AM2242" s="99">
        <v>317162.322605133</v>
      </c>
      <c r="AN2242" s="99">
        <v>21145428.4912109</v>
      </c>
      <c r="AO2242" s="99">
        <v>49223539.562988304</v>
      </c>
      <c r="AP2242" s="99">
        <v>0</v>
      </c>
      <c r="AQ2242" s="99">
        <v>11356231.7030029</v>
      </c>
      <c r="AR2242" s="99">
        <v>8721893.66333008</v>
      </c>
      <c r="AS2242" s="99">
        <v>2626040.7020874</v>
      </c>
      <c r="AT2242" s="99">
        <v>0</v>
      </c>
      <c r="AU2242" s="99">
        <v>0</v>
      </c>
      <c r="AV2242" s="99">
        <v>61327330.235839799</v>
      </c>
      <c r="AW2242" s="99">
        <v>0</v>
      </c>
      <c r="AX2242" s="99">
        <v>23922325.936035201</v>
      </c>
      <c r="AY2242" s="99">
        <v>20040017.524658199</v>
      </c>
      <c r="AZ2242" s="99">
        <v>11652154.5354004</v>
      </c>
      <c r="BA2242" s="99">
        <v>0</v>
      </c>
      <c r="BB2242" s="99">
        <v>0</v>
      </c>
      <c r="BC2242" s="99">
        <v>5019029.6282959003</v>
      </c>
      <c r="BD2242" s="99">
        <v>0</v>
      </c>
      <c r="BE2242" s="99">
        <v>0</v>
      </c>
      <c r="BF2242" s="99">
        <v>2617159.0527954102</v>
      </c>
      <c r="BG2242" s="99">
        <v>61343712.208984397</v>
      </c>
      <c r="BH2242" s="99">
        <v>9027983.5992431603</v>
      </c>
      <c r="BI2242" s="99">
        <v>0</v>
      </c>
      <c r="BJ2242" s="99">
        <v>4105297.47302246</v>
      </c>
      <c r="BK2242" s="99">
        <v>3255561.9544372601</v>
      </c>
      <c r="BL2242" s="99">
        <v>0</v>
      </c>
      <c r="BM2242" s="99">
        <v>0</v>
      </c>
      <c r="BN2242" s="99">
        <v>0</v>
      </c>
      <c r="BO2242" s="99">
        <v>0</v>
      </c>
      <c r="BP2242" s="99">
        <v>0</v>
      </c>
      <c r="BQ2242" s="99">
        <v>0</v>
      </c>
      <c r="BR2242" s="99">
        <v>6156679.8723754901</v>
      </c>
      <c r="BS2242" s="99">
        <v>4379373.1727294903</v>
      </c>
      <c r="BT2242" s="99">
        <v>0</v>
      </c>
      <c r="BU2242" s="99">
        <v>0</v>
      </c>
      <c r="BV2242" s="99">
        <v>2611005.9753112802</v>
      </c>
      <c r="BW2242" s="99">
        <v>0</v>
      </c>
      <c r="BX2242" s="99">
        <v>0</v>
      </c>
      <c r="BY2242" s="99">
        <v>0</v>
      </c>
      <c r="BZ2242" s="99">
        <v>0</v>
      </c>
      <c r="CA2242" s="99">
        <v>118118.90611171701</v>
      </c>
      <c r="CB2242" s="99">
        <v>6802256.4912109403</v>
      </c>
      <c r="CC2242" s="99">
        <v>60562882.440429702</v>
      </c>
      <c r="CD2242" s="99">
        <v>13131117.564331099</v>
      </c>
      <c r="CE2242" s="99">
        <v>2424.44784909487</v>
      </c>
      <c r="CF2242" s="99">
        <v>318062.60354614299</v>
      </c>
      <c r="CG2242" s="99">
        <v>2613764.97573853</v>
      </c>
      <c r="CH2242" s="99">
        <v>0</v>
      </c>
      <c r="CI2242" s="99">
        <v>120542.241511345</v>
      </c>
      <c r="CJ2242" s="99">
        <v>7118198.8435668899</v>
      </c>
      <c r="CK2242" s="99">
        <v>63185409.713867202</v>
      </c>
      <c r="CL2242" s="99">
        <v>13137060.778808599</v>
      </c>
      <c r="CM2242" s="166">
        <v>184335.44894027701</v>
      </c>
      <c r="CN2242" s="166">
        <v>28259970.431640599</v>
      </c>
      <c r="CO2242" s="166">
        <v>124429718.67675801</v>
      </c>
      <c r="CP2242" s="99">
        <v>13137060.778808599</v>
      </c>
      <c r="CQ2242" s="99">
        <v>0</v>
      </c>
      <c r="CR2242" s="99">
        <v>0</v>
      </c>
      <c r="CS2242" s="99">
        <v>0</v>
      </c>
      <c r="CT2242" s="99">
        <v>0</v>
      </c>
      <c r="CU2242" s="98">
        <v>18302.466266978001</v>
      </c>
      <c r="CV2242" s="98">
        <v>65908.029318815999</v>
      </c>
      <c r="CW2242" s="98">
        <v>7120319.0947570829</v>
      </c>
      <c r="CX2242" s="98">
        <v>63176647.416168235</v>
      </c>
    </row>
    <row r="2243" spans="1:102" x14ac:dyDescent="0.2">
      <c r="A2243" s="98" t="s">
        <v>189</v>
      </c>
      <c r="B2243" s="100">
        <v>41334</v>
      </c>
      <c r="C2243" s="99">
        <v>98339.272422790498</v>
      </c>
      <c r="D2243" s="99">
        <v>0</v>
      </c>
      <c r="E2243" s="99">
        <v>17207.058006286599</v>
      </c>
      <c r="F2243" s="99">
        <v>14372.205673575399</v>
      </c>
      <c r="G2243" s="99">
        <v>2397.6647345423698</v>
      </c>
      <c r="H2243" s="99">
        <v>0</v>
      </c>
      <c r="I2243" s="99">
        <v>0</v>
      </c>
      <c r="J2243" s="99">
        <v>64083.911894321398</v>
      </c>
      <c r="K2243" s="99">
        <v>0</v>
      </c>
      <c r="L2243" s="99">
        <v>2046.9833728969099</v>
      </c>
      <c r="M2243" s="99">
        <v>44606.752994537397</v>
      </c>
      <c r="N2243" s="99">
        <v>9948.4797900915091</v>
      </c>
      <c r="O2243" s="99">
        <v>0</v>
      </c>
      <c r="P2243" s="99">
        <v>53121.492952346802</v>
      </c>
      <c r="Q2243" s="99">
        <v>5579.4741016030302</v>
      </c>
      <c r="R2243" s="99">
        <v>0</v>
      </c>
      <c r="S2243" s="99">
        <v>2372.5304743945599</v>
      </c>
      <c r="T2243" s="99">
        <v>3.9724244025128401</v>
      </c>
      <c r="U2243" s="99">
        <v>64375.470975875898</v>
      </c>
      <c r="V2243" s="99">
        <v>5306438.2649536096</v>
      </c>
      <c r="W2243" s="99">
        <v>0</v>
      </c>
      <c r="X2243" s="99">
        <v>1298278.9617157001</v>
      </c>
      <c r="Y2243" s="99">
        <v>1025439.8940734901</v>
      </c>
      <c r="Z2243" s="99">
        <v>307447.79916381801</v>
      </c>
      <c r="AA2243" s="99">
        <v>0</v>
      </c>
      <c r="AB2243" s="99">
        <v>0</v>
      </c>
      <c r="AC2243" s="99">
        <v>21095331.746337902</v>
      </c>
      <c r="AD2243" s="99">
        <v>0</v>
      </c>
      <c r="AE2243" s="99">
        <v>58497.300940036803</v>
      </c>
      <c r="AF2243" s="99">
        <v>2129078.5307311998</v>
      </c>
      <c r="AG2243" s="99">
        <v>1390147.03862</v>
      </c>
      <c r="AH2243" s="99">
        <v>0</v>
      </c>
      <c r="AI2243" s="99">
        <v>2402354.32141113</v>
      </c>
      <c r="AJ2243" s="99">
        <v>583559.88225555397</v>
      </c>
      <c r="AK2243" s="99">
        <v>0</v>
      </c>
      <c r="AL2243" s="99">
        <v>306164.23979568499</v>
      </c>
      <c r="AM2243" s="99">
        <v>700.56728337705101</v>
      </c>
      <c r="AN2243" s="99">
        <v>21190930.9445801</v>
      </c>
      <c r="AO2243" s="99">
        <v>48159111.221679702</v>
      </c>
      <c r="AP2243" s="99">
        <v>0</v>
      </c>
      <c r="AQ2243" s="99">
        <v>10522821.5119629</v>
      </c>
      <c r="AR2243" s="99">
        <v>8186994.5038452102</v>
      </c>
      <c r="AS2243" s="99">
        <v>2538187.3914794899</v>
      </c>
      <c r="AT2243" s="99">
        <v>0</v>
      </c>
      <c r="AU2243" s="99">
        <v>0</v>
      </c>
      <c r="AV2243" s="99">
        <v>61455123.3759766</v>
      </c>
      <c r="AW2243" s="99">
        <v>0</v>
      </c>
      <c r="AX2243" s="99">
        <v>586671.11686706496</v>
      </c>
      <c r="AY2243" s="99">
        <v>19745074.989990201</v>
      </c>
      <c r="AZ2243" s="99">
        <v>11261918.6491699</v>
      </c>
      <c r="BA2243" s="99">
        <v>0</v>
      </c>
      <c r="BB2243" s="99">
        <v>21807721.759765599</v>
      </c>
      <c r="BC2243" s="99">
        <v>4844736.1727294903</v>
      </c>
      <c r="BD2243" s="99">
        <v>0</v>
      </c>
      <c r="BE2243" s="99">
        <v>2528058.03405762</v>
      </c>
      <c r="BF2243" s="99">
        <v>5536.4543149471301</v>
      </c>
      <c r="BG2243" s="99">
        <v>61664315.828125</v>
      </c>
      <c r="BH2243" s="99">
        <v>10683915.4016113</v>
      </c>
      <c r="BI2243" s="99">
        <v>0</v>
      </c>
      <c r="BJ2243" s="99">
        <v>4046943.0290222201</v>
      </c>
      <c r="BK2243" s="99">
        <v>3133297.1142578102</v>
      </c>
      <c r="BL2243" s="99">
        <v>0</v>
      </c>
      <c r="BM2243" s="99">
        <v>0</v>
      </c>
      <c r="BN2243" s="99">
        <v>0</v>
      </c>
      <c r="BO2243" s="99">
        <v>0</v>
      </c>
      <c r="BP2243" s="99">
        <v>0</v>
      </c>
      <c r="BQ2243" s="99">
        <v>0</v>
      </c>
      <c r="BR2243" s="99">
        <v>6239576.0673217801</v>
      </c>
      <c r="BS2243" s="99">
        <v>4269837.0363159198</v>
      </c>
      <c r="BT2243" s="99">
        <v>0</v>
      </c>
      <c r="BU2243" s="99">
        <v>1671430.6699981701</v>
      </c>
      <c r="BV2243" s="99">
        <v>2613643.16369629</v>
      </c>
      <c r="BW2243" s="99">
        <v>0</v>
      </c>
      <c r="BX2243" s="99">
        <v>211285.61981582601</v>
      </c>
      <c r="BY2243" s="99">
        <v>0</v>
      </c>
      <c r="BZ2243" s="99">
        <v>0</v>
      </c>
      <c r="CA2243" s="99">
        <v>115464.172073364</v>
      </c>
      <c r="CB2243" s="99">
        <v>6603392.9920654297</v>
      </c>
      <c r="CC2243" s="99">
        <v>58702464.714843802</v>
      </c>
      <c r="CD2243" s="99">
        <v>14754464.2922363</v>
      </c>
      <c r="CE2243" s="99">
        <v>2402.9028948545501</v>
      </c>
      <c r="CF2243" s="99">
        <v>309906.78125381499</v>
      </c>
      <c r="CG2243" s="99">
        <v>2572453.5526428199</v>
      </c>
      <c r="CH2243" s="99">
        <v>0</v>
      </c>
      <c r="CI2243" s="99">
        <v>117873.88079834</v>
      </c>
      <c r="CJ2243" s="99">
        <v>6915830.3944702102</v>
      </c>
      <c r="CK2243" s="99">
        <v>61279207.5380859</v>
      </c>
      <c r="CL2243" s="99">
        <v>14954126.9130859</v>
      </c>
      <c r="CM2243" s="166">
        <v>181923.86552810701</v>
      </c>
      <c r="CN2243" s="166">
        <v>28147400.378662098</v>
      </c>
      <c r="CO2243" s="166">
        <v>123149710.35449199</v>
      </c>
      <c r="CP2243" s="99">
        <v>14954126.9130859</v>
      </c>
      <c r="CQ2243" s="99">
        <v>0</v>
      </c>
      <c r="CR2243" s="99">
        <v>0</v>
      </c>
      <c r="CS2243" s="99">
        <v>0</v>
      </c>
      <c r="CT2243" s="99">
        <v>0</v>
      </c>
      <c r="CU2243" s="98">
        <v>17498.727983699999</v>
      </c>
      <c r="CV2243" s="98">
        <v>66079.788281146</v>
      </c>
      <c r="CW2243" s="98">
        <v>6913299.7733192444</v>
      </c>
      <c r="CX2243" s="98">
        <v>61274918.267486624</v>
      </c>
    </row>
    <row r="2244" spans="1:102" x14ac:dyDescent="0.2">
      <c r="A2244" s="98" t="s">
        <v>189</v>
      </c>
      <c r="B2244" s="100">
        <v>41426</v>
      </c>
      <c r="C2244" s="99">
        <v>99178.201645851106</v>
      </c>
      <c r="D2244" s="99">
        <v>0</v>
      </c>
      <c r="E2244" s="99">
        <v>16775.747137069699</v>
      </c>
      <c r="F2244" s="99">
        <v>14103.592551469799</v>
      </c>
      <c r="G2244" s="99">
        <v>2385.5898171067201</v>
      </c>
      <c r="H2244" s="99">
        <v>0</v>
      </c>
      <c r="I2244" s="99">
        <v>0</v>
      </c>
      <c r="J2244" s="99">
        <v>63982.164602279699</v>
      </c>
      <c r="K2244" s="99">
        <v>0</v>
      </c>
      <c r="L2244" s="99">
        <v>1687.70525145531</v>
      </c>
      <c r="M2244" s="99">
        <v>45319.241694927201</v>
      </c>
      <c r="N2244" s="99">
        <v>9702.0526965856607</v>
      </c>
      <c r="O2244" s="99">
        <v>0</v>
      </c>
      <c r="P2244" s="99">
        <v>53831.336469173402</v>
      </c>
      <c r="Q2244" s="99">
        <v>5563.0499551892299</v>
      </c>
      <c r="R2244" s="99">
        <v>0</v>
      </c>
      <c r="S2244" s="99">
        <v>2387.5727649629098</v>
      </c>
      <c r="T2244" s="99">
        <v>2.0363093944324602</v>
      </c>
      <c r="U2244" s="99">
        <v>64235.761610031099</v>
      </c>
      <c r="V2244" s="99">
        <v>5298565.0062255897</v>
      </c>
      <c r="W2244" s="99">
        <v>0</v>
      </c>
      <c r="X2244" s="99">
        <v>1254212.0983428999</v>
      </c>
      <c r="Y2244" s="99">
        <v>985359.81638336205</v>
      </c>
      <c r="Z2244" s="99">
        <v>304861.61492538499</v>
      </c>
      <c r="AA2244" s="99">
        <v>0</v>
      </c>
      <c r="AB2244" s="99">
        <v>0</v>
      </c>
      <c r="AC2244" s="99">
        <v>20993919.285400402</v>
      </c>
      <c r="AD2244" s="99">
        <v>0</v>
      </c>
      <c r="AE2244" s="99">
        <v>48713.638110160799</v>
      </c>
      <c r="AF2244" s="99">
        <v>2138715.40411377</v>
      </c>
      <c r="AG2244" s="99">
        <v>1348318.44715881</v>
      </c>
      <c r="AH2244" s="99">
        <v>0</v>
      </c>
      <c r="AI2244" s="99">
        <v>2438923.4962768601</v>
      </c>
      <c r="AJ2244" s="99">
        <v>589203.76924133301</v>
      </c>
      <c r="AK2244" s="99">
        <v>0</v>
      </c>
      <c r="AL2244" s="99">
        <v>303342.07463836699</v>
      </c>
      <c r="AM2244" s="99">
        <v>213.50520984269701</v>
      </c>
      <c r="AN2244" s="99">
        <v>21116128.3586426</v>
      </c>
      <c r="AO2244" s="99">
        <v>48217966.607421897</v>
      </c>
      <c r="AP2244" s="99">
        <v>0</v>
      </c>
      <c r="AQ2244" s="99">
        <v>10253926.826660199</v>
      </c>
      <c r="AR2244" s="99">
        <v>7877153.1138305701</v>
      </c>
      <c r="AS2244" s="99">
        <v>2530874.6234435998</v>
      </c>
      <c r="AT2244" s="99">
        <v>0</v>
      </c>
      <c r="AU2244" s="99">
        <v>0</v>
      </c>
      <c r="AV2244" s="99">
        <v>61395823.185546897</v>
      </c>
      <c r="AW2244" s="99">
        <v>0</v>
      </c>
      <c r="AX2244" s="99">
        <v>457894.96387100202</v>
      </c>
      <c r="AY2244" s="99">
        <v>19905048.959716801</v>
      </c>
      <c r="AZ2244" s="99">
        <v>10958113.2960205</v>
      </c>
      <c r="BA2244" s="99">
        <v>0</v>
      </c>
      <c r="BB2244" s="99">
        <v>22285564.725097701</v>
      </c>
      <c r="BC2244" s="99">
        <v>4941415.8526001005</v>
      </c>
      <c r="BD2244" s="99">
        <v>0</v>
      </c>
      <c r="BE2244" s="99">
        <v>2520115.3213195801</v>
      </c>
      <c r="BF2244" s="99">
        <v>1892.0947097390899</v>
      </c>
      <c r="BG2244" s="99">
        <v>61591990.641113304</v>
      </c>
      <c r="BH2244" s="99">
        <v>10912136.927246099</v>
      </c>
      <c r="BI2244" s="99">
        <v>0</v>
      </c>
      <c r="BJ2244" s="99">
        <v>3967770.16015625</v>
      </c>
      <c r="BK2244" s="99">
        <v>3064176.1311645498</v>
      </c>
      <c r="BL2244" s="99">
        <v>0</v>
      </c>
      <c r="BM2244" s="99">
        <v>0</v>
      </c>
      <c r="BN2244" s="99">
        <v>0</v>
      </c>
      <c r="BO2244" s="99">
        <v>0</v>
      </c>
      <c r="BP2244" s="99">
        <v>0</v>
      </c>
      <c r="BQ2244" s="99">
        <v>0</v>
      </c>
      <c r="BR2244" s="99">
        <v>6325292.5840454102</v>
      </c>
      <c r="BS2244" s="99">
        <v>4194870.2979126005</v>
      </c>
      <c r="BT2244" s="99">
        <v>0</v>
      </c>
      <c r="BU2244" s="99">
        <v>1763793.20999146</v>
      </c>
      <c r="BV2244" s="99">
        <v>2633923.23016357</v>
      </c>
      <c r="BW2244" s="99">
        <v>0</v>
      </c>
      <c r="BX2244" s="99">
        <v>210476.609828949</v>
      </c>
      <c r="BY2244" s="99">
        <v>0</v>
      </c>
      <c r="BZ2244" s="99">
        <v>0</v>
      </c>
      <c r="CA2244" s="99">
        <v>116020.22034072901</v>
      </c>
      <c r="CB2244" s="99">
        <v>6553694.01025391</v>
      </c>
      <c r="CC2244" s="99">
        <v>58573062.290527299</v>
      </c>
      <c r="CD2244" s="99">
        <v>14877729.0909424</v>
      </c>
      <c r="CE2244" s="99">
        <v>2392.8827929198701</v>
      </c>
      <c r="CF2244" s="99">
        <v>303363.47728347802</v>
      </c>
      <c r="CG2244" s="99">
        <v>2521369.90692139</v>
      </c>
      <c r="CH2244" s="99">
        <v>0</v>
      </c>
      <c r="CI2244" s="99">
        <v>118409.555364609</v>
      </c>
      <c r="CJ2244" s="99">
        <v>6857433.9354248</v>
      </c>
      <c r="CK2244" s="99">
        <v>61093338.781738304</v>
      </c>
      <c r="CL2244" s="99">
        <v>15082553.182128901</v>
      </c>
      <c r="CM2244" s="166">
        <v>182243.21503448501</v>
      </c>
      <c r="CN2244" s="166">
        <v>27989428.5625</v>
      </c>
      <c r="CO2244" s="166">
        <v>122460749.83300801</v>
      </c>
      <c r="CP2244" s="99">
        <v>15082553.182128901</v>
      </c>
      <c r="CQ2244" s="99">
        <v>0</v>
      </c>
      <c r="CR2244" s="99">
        <v>0</v>
      </c>
      <c r="CS2244" s="99">
        <v>0</v>
      </c>
      <c r="CT2244" s="99">
        <v>0</v>
      </c>
      <c r="CU2244" s="98">
        <v>17043.565406526999</v>
      </c>
      <c r="CV2244" s="98">
        <v>65974.657521547997</v>
      </c>
      <c r="CW2244" s="98">
        <v>6857057.4875373878</v>
      </c>
      <c r="CX2244" s="98">
        <v>61094432.197448686</v>
      </c>
    </row>
    <row r="2245" spans="1:102" x14ac:dyDescent="0.2">
      <c r="A2245" s="98" t="s">
        <v>189</v>
      </c>
      <c r="B2245" s="100">
        <v>41518</v>
      </c>
      <c r="C2245" s="99">
        <v>98975.888926505999</v>
      </c>
      <c r="D2245" s="99">
        <v>0</v>
      </c>
      <c r="E2245" s="99">
        <v>16239.753078460701</v>
      </c>
      <c r="F2245" s="99">
        <v>13607.405253410299</v>
      </c>
      <c r="G2245" s="99">
        <v>2414.5259077846999</v>
      </c>
      <c r="H2245" s="99">
        <v>0</v>
      </c>
      <c r="I2245" s="99">
        <v>0</v>
      </c>
      <c r="J2245" s="99">
        <v>63985.884904861501</v>
      </c>
      <c r="K2245" s="99">
        <v>0</v>
      </c>
      <c r="L2245" s="99">
        <v>382.65910485386797</v>
      </c>
      <c r="M2245" s="99">
        <v>45397.784575462298</v>
      </c>
      <c r="N2245" s="99">
        <v>9471.3949804305994</v>
      </c>
      <c r="O2245" s="99">
        <v>0</v>
      </c>
      <c r="P2245" s="99">
        <v>54604.846867084503</v>
      </c>
      <c r="Q2245" s="99">
        <v>5520.9937503337896</v>
      </c>
      <c r="R2245" s="99">
        <v>0</v>
      </c>
      <c r="S2245" s="99">
        <v>2429.80594855547</v>
      </c>
      <c r="T2245" s="99">
        <v>0.98532276908372296</v>
      </c>
      <c r="U2245" s="99">
        <v>64226.786309242198</v>
      </c>
      <c r="V2245" s="99">
        <v>5282304.6295776404</v>
      </c>
      <c r="W2245" s="99">
        <v>0</v>
      </c>
      <c r="X2245" s="99">
        <v>1207936.4362182601</v>
      </c>
      <c r="Y2245" s="99">
        <v>952412.28395080601</v>
      </c>
      <c r="Z2245" s="99">
        <v>307090.95145416301</v>
      </c>
      <c r="AA2245" s="99">
        <v>0</v>
      </c>
      <c r="AB2245" s="99">
        <v>0</v>
      </c>
      <c r="AC2245" s="99">
        <v>21141111.314697299</v>
      </c>
      <c r="AD2245" s="99">
        <v>0</v>
      </c>
      <c r="AE2245" s="99">
        <v>35392.864515781403</v>
      </c>
      <c r="AF2245" s="99">
        <v>2146705.1864929199</v>
      </c>
      <c r="AG2245" s="99">
        <v>1300560.4409942599</v>
      </c>
      <c r="AH2245" s="99">
        <v>0</v>
      </c>
      <c r="AI2245" s="99">
        <v>2436756.14349365</v>
      </c>
      <c r="AJ2245" s="99">
        <v>588526.30355071998</v>
      </c>
      <c r="AK2245" s="99">
        <v>0</v>
      </c>
      <c r="AL2245" s="99">
        <v>304666.510654449</v>
      </c>
      <c r="AM2245" s="99">
        <v>239.51419385150101</v>
      </c>
      <c r="AN2245" s="99">
        <v>21044748.716064502</v>
      </c>
      <c r="AO2245" s="99">
        <v>48324334.4052734</v>
      </c>
      <c r="AP2245" s="99">
        <v>0</v>
      </c>
      <c r="AQ2245" s="99">
        <v>9917010.9093017597</v>
      </c>
      <c r="AR2245" s="99">
        <v>7600845.9347534198</v>
      </c>
      <c r="AS2245" s="99">
        <v>2542969.9769592299</v>
      </c>
      <c r="AT2245" s="99">
        <v>0</v>
      </c>
      <c r="AU2245" s="99">
        <v>0</v>
      </c>
      <c r="AV2245" s="99">
        <v>61541223.557128899</v>
      </c>
      <c r="AW2245" s="99">
        <v>0</v>
      </c>
      <c r="AX2245" s="99">
        <v>290073.79248428298</v>
      </c>
      <c r="AY2245" s="99">
        <v>20051856.379638702</v>
      </c>
      <c r="AZ2245" s="99">
        <v>10660899.0041504</v>
      </c>
      <c r="BA2245" s="99">
        <v>0</v>
      </c>
      <c r="BB2245" s="99">
        <v>22418646.7351074</v>
      </c>
      <c r="BC2245" s="99">
        <v>4947472.5742797898</v>
      </c>
      <c r="BD2245" s="99">
        <v>0</v>
      </c>
      <c r="BE2245" s="99">
        <v>2523276.3132019001</v>
      </c>
      <c r="BF2245" s="99">
        <v>2088.5140631198901</v>
      </c>
      <c r="BG2245" s="99">
        <v>61430318.779785201</v>
      </c>
      <c r="BH2245" s="99">
        <v>10933161.2697754</v>
      </c>
      <c r="BI2245" s="99">
        <v>0</v>
      </c>
      <c r="BJ2245" s="99">
        <v>3859338.9686889602</v>
      </c>
      <c r="BK2245" s="99">
        <v>2973956.4490661598</v>
      </c>
      <c r="BL2245" s="99">
        <v>0</v>
      </c>
      <c r="BM2245" s="99">
        <v>0</v>
      </c>
      <c r="BN2245" s="99">
        <v>0</v>
      </c>
      <c r="BO2245" s="99">
        <v>0</v>
      </c>
      <c r="BP2245" s="99">
        <v>0</v>
      </c>
      <c r="BQ2245" s="99">
        <v>0</v>
      </c>
      <c r="BR2245" s="99">
        <v>6422959.7516479502</v>
      </c>
      <c r="BS2245" s="99">
        <v>4089054.73651123</v>
      </c>
      <c r="BT2245" s="99">
        <v>0</v>
      </c>
      <c r="BU2245" s="99">
        <v>1502085</v>
      </c>
      <c r="BV2245" s="99">
        <v>2639020.7206420898</v>
      </c>
      <c r="BW2245" s="99">
        <v>0</v>
      </c>
      <c r="BX2245" s="99">
        <v>181477.89985275301</v>
      </c>
      <c r="BY2245" s="99">
        <v>0</v>
      </c>
      <c r="BZ2245" s="99">
        <v>0</v>
      </c>
      <c r="CA2245" s="99">
        <v>115235.37278938299</v>
      </c>
      <c r="CB2245" s="99">
        <v>6501873.9670410203</v>
      </c>
      <c r="CC2245" s="99">
        <v>58203151.369628899</v>
      </c>
      <c r="CD2245" s="99">
        <v>14771968.1396484</v>
      </c>
      <c r="CE2245" s="99">
        <v>2413.2276476919701</v>
      </c>
      <c r="CF2245" s="99">
        <v>307908.58588790899</v>
      </c>
      <c r="CG2245" s="99">
        <v>2528462.1230163602</v>
      </c>
      <c r="CH2245" s="99">
        <v>0</v>
      </c>
      <c r="CI2245" s="99">
        <v>117646.077924728</v>
      </c>
      <c r="CJ2245" s="99">
        <v>6808793.7279052697</v>
      </c>
      <c r="CK2245" s="99">
        <v>60736884.900878899</v>
      </c>
      <c r="CL2245" s="99">
        <v>14975609.044555699</v>
      </c>
      <c r="CM2245" s="166">
        <v>181395.661533356</v>
      </c>
      <c r="CN2245" s="166">
        <v>27832510.816162098</v>
      </c>
      <c r="CO2245" s="166">
        <v>122239560.527344</v>
      </c>
      <c r="CP2245" s="99">
        <v>14975609.044555699</v>
      </c>
      <c r="CQ2245" s="99">
        <v>0</v>
      </c>
      <c r="CR2245" s="99">
        <v>0</v>
      </c>
      <c r="CS2245" s="99">
        <v>0</v>
      </c>
      <c r="CT2245" s="99">
        <v>0</v>
      </c>
      <c r="CU2245" s="98">
        <v>16476.555575056998</v>
      </c>
      <c r="CV2245" s="98">
        <v>65984.201944301996</v>
      </c>
      <c r="CW2245" s="98">
        <v>6809782.5529289292</v>
      </c>
      <c r="CX2245" s="98">
        <v>60731613.492645256</v>
      </c>
    </row>
    <row r="2246" spans="1:102" x14ac:dyDescent="0.2">
      <c r="A2246" s="98" t="s">
        <v>189</v>
      </c>
      <c r="B2246" s="100">
        <v>41609</v>
      </c>
      <c r="C2246" s="99">
        <v>98568.307046890302</v>
      </c>
      <c r="D2246" s="99">
        <v>0</v>
      </c>
      <c r="E2246" s="99">
        <v>15603.521485924701</v>
      </c>
      <c r="F2246" s="99">
        <v>13076.789244174999</v>
      </c>
      <c r="G2246" s="99">
        <v>2364.4775541424801</v>
      </c>
      <c r="H2246" s="99">
        <v>0</v>
      </c>
      <c r="I2246" s="99">
        <v>0</v>
      </c>
      <c r="J2246" s="99">
        <v>63854.164272785201</v>
      </c>
      <c r="K2246" s="99">
        <v>0</v>
      </c>
      <c r="L2246" s="99">
        <v>243.32374716922601</v>
      </c>
      <c r="M2246" s="99">
        <v>45234.027577877001</v>
      </c>
      <c r="N2246" s="99">
        <v>9184.0401335954703</v>
      </c>
      <c r="O2246" s="99">
        <v>0</v>
      </c>
      <c r="P2246" s="99">
        <v>54080.697265148199</v>
      </c>
      <c r="Q2246" s="99">
        <v>5477.4613099694297</v>
      </c>
      <c r="R2246" s="99">
        <v>0</v>
      </c>
      <c r="S2246" s="99">
        <v>2340.1238085627601</v>
      </c>
      <c r="T2246" s="99">
        <v>1.0043449822114801</v>
      </c>
      <c r="U2246" s="99">
        <v>64066.987322807297</v>
      </c>
      <c r="V2246" s="99">
        <v>5219369.1604614304</v>
      </c>
      <c r="W2246" s="99">
        <v>0</v>
      </c>
      <c r="X2246" s="99">
        <v>1158851.6604003899</v>
      </c>
      <c r="Y2246" s="99">
        <v>907651.03407287598</v>
      </c>
      <c r="Z2246" s="99">
        <v>303078.93387603801</v>
      </c>
      <c r="AA2246" s="99">
        <v>0</v>
      </c>
      <c r="AB2246" s="99">
        <v>0</v>
      </c>
      <c r="AC2246" s="99">
        <v>20900544.8820801</v>
      </c>
      <c r="AD2246" s="99">
        <v>0</v>
      </c>
      <c r="AE2246" s="99">
        <v>28268.238008499098</v>
      </c>
      <c r="AF2246" s="99">
        <v>2121804.8900451702</v>
      </c>
      <c r="AG2246" s="99">
        <v>1252317.6435241699</v>
      </c>
      <c r="AH2246" s="99">
        <v>0</v>
      </c>
      <c r="AI2246" s="99">
        <v>2396032.6465759301</v>
      </c>
      <c r="AJ2246" s="99">
        <v>584919.55393981899</v>
      </c>
      <c r="AK2246" s="99">
        <v>0</v>
      </c>
      <c r="AL2246" s="99">
        <v>300823.856563568</v>
      </c>
      <c r="AM2246" s="99">
        <v>214.70323671028001</v>
      </c>
      <c r="AN2246" s="99">
        <v>20910503.447265599</v>
      </c>
      <c r="AO2246" s="99">
        <v>47980535.145019501</v>
      </c>
      <c r="AP2246" s="99">
        <v>0</v>
      </c>
      <c r="AQ2246" s="99">
        <v>9425330.4578857403</v>
      </c>
      <c r="AR2246" s="99">
        <v>7240402.4794921903</v>
      </c>
      <c r="AS2246" s="99">
        <v>2515019.5527648898</v>
      </c>
      <c r="AT2246" s="99">
        <v>0</v>
      </c>
      <c r="AU2246" s="99">
        <v>0</v>
      </c>
      <c r="AV2246" s="99">
        <v>61511019.052246101</v>
      </c>
      <c r="AW2246" s="99">
        <v>0</v>
      </c>
      <c r="AX2246" s="99">
        <v>194488.544071198</v>
      </c>
      <c r="AY2246" s="99">
        <v>19936004.849121101</v>
      </c>
      <c r="AZ2246" s="99">
        <v>10324962.076904301</v>
      </c>
      <c r="BA2246" s="99">
        <v>0</v>
      </c>
      <c r="BB2246" s="99">
        <v>22092161.696777299</v>
      </c>
      <c r="BC2246" s="99">
        <v>4958651.2271728497</v>
      </c>
      <c r="BD2246" s="99">
        <v>0</v>
      </c>
      <c r="BE2246" s="99">
        <v>2493728.9005127</v>
      </c>
      <c r="BF2246" s="99">
        <v>1888.8861593604099</v>
      </c>
      <c r="BG2246" s="99">
        <v>61522340.922363304</v>
      </c>
      <c r="BH2246" s="99">
        <v>10952571.361450201</v>
      </c>
      <c r="BI2246" s="99">
        <v>0</v>
      </c>
      <c r="BJ2246" s="99">
        <v>3770616.5371093801</v>
      </c>
      <c r="BK2246" s="99">
        <v>2881054.8961486798</v>
      </c>
      <c r="BL2246" s="99">
        <v>0</v>
      </c>
      <c r="BM2246" s="99">
        <v>0</v>
      </c>
      <c r="BN2246" s="99">
        <v>0</v>
      </c>
      <c r="BO2246" s="99">
        <v>0</v>
      </c>
      <c r="BP2246" s="99">
        <v>0</v>
      </c>
      <c r="BQ2246" s="99">
        <v>0</v>
      </c>
      <c r="BR2246" s="99">
        <v>6437220.6215820303</v>
      </c>
      <c r="BS2246" s="99">
        <v>3974741.7300415002</v>
      </c>
      <c r="BT2246" s="99">
        <v>0</v>
      </c>
      <c r="BU2246" s="99">
        <v>1694081.6999816899</v>
      </c>
      <c r="BV2246" s="99">
        <v>2662744.3707580599</v>
      </c>
      <c r="BW2246" s="99">
        <v>0</v>
      </c>
      <c r="BX2246" s="99">
        <v>203084.83983612101</v>
      </c>
      <c r="BY2246" s="99">
        <v>0</v>
      </c>
      <c r="BZ2246" s="99">
        <v>0</v>
      </c>
      <c r="CA2246" s="99">
        <v>114163.565901756</v>
      </c>
      <c r="CB2246" s="99">
        <v>6386842.1948242197</v>
      </c>
      <c r="CC2246" s="99">
        <v>57582226.200683601</v>
      </c>
      <c r="CD2246" s="99">
        <v>14720380.451049799</v>
      </c>
      <c r="CE2246" s="99">
        <v>2362.90970778465</v>
      </c>
      <c r="CF2246" s="99">
        <v>302837.46499633801</v>
      </c>
      <c r="CG2246" s="99">
        <v>2524301.81890869</v>
      </c>
      <c r="CH2246" s="99">
        <v>0</v>
      </c>
      <c r="CI2246" s="99">
        <v>116525.851344109</v>
      </c>
      <c r="CJ2246" s="99">
        <v>6689767.55786133</v>
      </c>
      <c r="CK2246" s="99">
        <v>60098727.353027299</v>
      </c>
      <c r="CL2246" s="99">
        <v>14928817.989502</v>
      </c>
      <c r="CM2246" s="166">
        <v>180223.66359519999</v>
      </c>
      <c r="CN2246" s="166">
        <v>27567827.7817383</v>
      </c>
      <c r="CO2246" s="166">
        <v>121446349.43554699</v>
      </c>
      <c r="CP2246" s="99">
        <v>14928817.989502</v>
      </c>
      <c r="CQ2246" s="99">
        <v>0</v>
      </c>
      <c r="CR2246" s="99">
        <v>0</v>
      </c>
      <c r="CS2246" s="99">
        <v>0</v>
      </c>
      <c r="CT2246" s="99">
        <v>0</v>
      </c>
      <c r="CU2246" s="98">
        <v>15813.947946728</v>
      </c>
      <c r="CV2246" s="98">
        <v>65834.322020948006</v>
      </c>
      <c r="CW2246" s="98">
        <v>6689679.6598205576</v>
      </c>
      <c r="CX2246" s="98">
        <v>60106528.019592293</v>
      </c>
    </row>
    <row r="2247" spans="1:102" x14ac:dyDescent="0.2">
      <c r="A2247" s="98" t="s">
        <v>189</v>
      </c>
      <c r="B2247" s="100">
        <v>41699</v>
      </c>
      <c r="C2247" s="99">
        <v>98859.943313598604</v>
      </c>
      <c r="D2247" s="99">
        <v>0</v>
      </c>
      <c r="E2247" s="99">
        <v>15250.146290540701</v>
      </c>
      <c r="F2247" s="99">
        <v>12718.7498569489</v>
      </c>
      <c r="G2247" s="99">
        <v>2353.3145985901401</v>
      </c>
      <c r="H2247" s="99">
        <v>0</v>
      </c>
      <c r="I2247" s="99">
        <v>0</v>
      </c>
      <c r="J2247" s="99">
        <v>63745.891706466697</v>
      </c>
      <c r="K2247" s="99">
        <v>0</v>
      </c>
      <c r="L2247" s="99">
        <v>270.67311077565</v>
      </c>
      <c r="M2247" s="99">
        <v>45524.223831176801</v>
      </c>
      <c r="N2247" s="99">
        <v>8978.7215505838394</v>
      </c>
      <c r="O2247" s="99">
        <v>0</v>
      </c>
      <c r="P2247" s="99">
        <v>53765.6146187782</v>
      </c>
      <c r="Q2247" s="99">
        <v>5442.0324389934503</v>
      </c>
      <c r="R2247" s="99">
        <v>0</v>
      </c>
      <c r="S2247" s="99">
        <v>2335.33115589619</v>
      </c>
      <c r="T2247" s="99">
        <v>1.99175365109113</v>
      </c>
      <c r="U2247" s="99">
        <v>63902.902390479998</v>
      </c>
      <c r="V2247" s="99">
        <v>5213132.9770507803</v>
      </c>
      <c r="W2247" s="99">
        <v>0</v>
      </c>
      <c r="X2247" s="99">
        <v>1102743.085495</v>
      </c>
      <c r="Y2247" s="99">
        <v>852810.62645721401</v>
      </c>
      <c r="Z2247" s="99">
        <v>300969.92248535203</v>
      </c>
      <c r="AA2247" s="99">
        <v>0</v>
      </c>
      <c r="AB2247" s="99">
        <v>0</v>
      </c>
      <c r="AC2247" s="99">
        <v>20687701.442382801</v>
      </c>
      <c r="AD2247" s="99">
        <v>0</v>
      </c>
      <c r="AE2247" s="99">
        <v>28193.5521636009</v>
      </c>
      <c r="AF2247" s="99">
        <v>2137947.4227600102</v>
      </c>
      <c r="AG2247" s="99">
        <v>1198518.9536743199</v>
      </c>
      <c r="AH2247" s="99">
        <v>0</v>
      </c>
      <c r="AI2247" s="99">
        <v>2373390.0334472698</v>
      </c>
      <c r="AJ2247" s="99">
        <v>577853.78543090797</v>
      </c>
      <c r="AK2247" s="99">
        <v>0</v>
      </c>
      <c r="AL2247" s="99">
        <v>298619.51992416399</v>
      </c>
      <c r="AM2247" s="99">
        <v>213.991255989298</v>
      </c>
      <c r="AN2247" s="99">
        <v>20827802.715820301</v>
      </c>
      <c r="AO2247" s="99">
        <v>48173000.182128899</v>
      </c>
      <c r="AP2247" s="99">
        <v>0</v>
      </c>
      <c r="AQ2247" s="99">
        <v>9085292.03759766</v>
      </c>
      <c r="AR2247" s="99">
        <v>6854321.5892944299</v>
      </c>
      <c r="AS2247" s="99">
        <v>2506712.0039672898</v>
      </c>
      <c r="AT2247" s="99">
        <v>0</v>
      </c>
      <c r="AU2247" s="99">
        <v>0</v>
      </c>
      <c r="AV2247" s="99">
        <v>61571073.002441399</v>
      </c>
      <c r="AW2247" s="99">
        <v>0</v>
      </c>
      <c r="AX2247" s="99">
        <v>219203.42724609401</v>
      </c>
      <c r="AY2247" s="99">
        <v>20233869.9287109</v>
      </c>
      <c r="AZ2247" s="99">
        <v>9939553.1510009803</v>
      </c>
      <c r="BA2247" s="99">
        <v>0</v>
      </c>
      <c r="BB2247" s="99">
        <v>21935685.138427701</v>
      </c>
      <c r="BC2247" s="99">
        <v>4889569.04260254</v>
      </c>
      <c r="BD2247" s="99">
        <v>0</v>
      </c>
      <c r="BE2247" s="99">
        <v>2488394.1681518601</v>
      </c>
      <c r="BF2247" s="99">
        <v>1913.9050086289601</v>
      </c>
      <c r="BG2247" s="99">
        <v>61741031.589843802</v>
      </c>
      <c r="BH2247" s="99">
        <v>10927970.2694092</v>
      </c>
      <c r="BI2247" s="99">
        <v>0</v>
      </c>
      <c r="BJ2247" s="99">
        <v>3626352.4576721201</v>
      </c>
      <c r="BK2247" s="99">
        <v>2752196.30776978</v>
      </c>
      <c r="BL2247" s="99">
        <v>0</v>
      </c>
      <c r="BM2247" s="99">
        <v>0</v>
      </c>
      <c r="BN2247" s="99">
        <v>0</v>
      </c>
      <c r="BO2247" s="99">
        <v>0</v>
      </c>
      <c r="BP2247" s="99">
        <v>0</v>
      </c>
      <c r="BQ2247" s="99">
        <v>0</v>
      </c>
      <c r="BR2247" s="99">
        <v>6431402.3939819299</v>
      </c>
      <c r="BS2247" s="99">
        <v>3793471.9848632799</v>
      </c>
      <c r="BT2247" s="99">
        <v>0</v>
      </c>
      <c r="BU2247" s="99">
        <v>1644532.17999268</v>
      </c>
      <c r="BV2247" s="99">
        <v>2662340.4613647498</v>
      </c>
      <c r="BW2247" s="99">
        <v>0</v>
      </c>
      <c r="BX2247" s="99">
        <v>207382.50983428999</v>
      </c>
      <c r="BY2247" s="99">
        <v>0</v>
      </c>
      <c r="BZ2247" s="99">
        <v>0</v>
      </c>
      <c r="CA2247" s="99">
        <v>114044.958479881</v>
      </c>
      <c r="CB2247" s="99">
        <v>6319797.9146118201</v>
      </c>
      <c r="CC2247" s="99">
        <v>57315066.818847701</v>
      </c>
      <c r="CD2247" s="99">
        <v>14576924.3552246</v>
      </c>
      <c r="CE2247" s="99">
        <v>2355.4248798787598</v>
      </c>
      <c r="CF2247" s="99">
        <v>299593.24570846598</v>
      </c>
      <c r="CG2247" s="99">
        <v>2511565.0058898898</v>
      </c>
      <c r="CH2247" s="99">
        <v>0</v>
      </c>
      <c r="CI2247" s="99">
        <v>116408.856579781</v>
      </c>
      <c r="CJ2247" s="99">
        <v>6621749.6476440402</v>
      </c>
      <c r="CK2247" s="99">
        <v>59826325.911621101</v>
      </c>
      <c r="CL2247" s="99">
        <v>14773299.3800049</v>
      </c>
      <c r="CM2247" s="166">
        <v>179970.18597030599</v>
      </c>
      <c r="CN2247" s="166">
        <v>27461360.839599598</v>
      </c>
      <c r="CO2247" s="166">
        <v>121536164.941406</v>
      </c>
      <c r="CP2247" s="99">
        <v>14773299.3800049</v>
      </c>
      <c r="CQ2247" s="99">
        <v>0</v>
      </c>
      <c r="CR2247" s="99">
        <v>0</v>
      </c>
      <c r="CS2247" s="99">
        <v>0</v>
      </c>
      <c r="CT2247" s="99">
        <v>0</v>
      </c>
      <c r="CU2247" s="98">
        <v>15409.381997242999</v>
      </c>
      <c r="CV2247" s="98">
        <v>65718.780678327996</v>
      </c>
      <c r="CW2247" s="98">
        <v>6619391.1603202857</v>
      </c>
      <c r="CX2247" s="98">
        <v>59826631.824737594</v>
      </c>
    </row>
    <row r="2248" spans="1:102" x14ac:dyDescent="0.2">
      <c r="A2248" s="98" t="s">
        <v>189</v>
      </c>
      <c r="B2248" s="100">
        <v>41791</v>
      </c>
      <c r="C2248" s="99">
        <v>98310.441020011902</v>
      </c>
      <c r="D2248" s="99">
        <v>0</v>
      </c>
      <c r="E2248" s="99">
        <v>14787.0514663458</v>
      </c>
      <c r="F2248" s="99">
        <v>12366.372534394301</v>
      </c>
      <c r="G2248" s="99">
        <v>2334.00332906842</v>
      </c>
      <c r="H2248" s="99">
        <v>0</v>
      </c>
      <c r="I2248" s="99">
        <v>0</v>
      </c>
      <c r="J2248" s="99">
        <v>63803.5142993927</v>
      </c>
      <c r="K2248" s="99">
        <v>0</v>
      </c>
      <c r="L2248" s="99">
        <v>1195.9083385318499</v>
      </c>
      <c r="M2248" s="99">
        <v>45248.713450908697</v>
      </c>
      <c r="N2248" s="99">
        <v>8856.3555641174298</v>
      </c>
      <c r="O2248" s="99">
        <v>0</v>
      </c>
      <c r="P2248" s="99">
        <v>52449.542611598998</v>
      </c>
      <c r="Q2248" s="99">
        <v>5385.0033048987398</v>
      </c>
      <c r="R2248" s="99">
        <v>0</v>
      </c>
      <c r="S2248" s="99">
        <v>2330.0737327933298</v>
      </c>
      <c r="T2248" s="99">
        <v>0</v>
      </c>
      <c r="U2248" s="99">
        <v>63915.8661236763</v>
      </c>
      <c r="V2248" s="99">
        <v>5179555.5631713904</v>
      </c>
      <c r="W2248" s="99">
        <v>0</v>
      </c>
      <c r="X2248" s="99">
        <v>1043165.91772461</v>
      </c>
      <c r="Y2248" s="99">
        <v>803988.03360748303</v>
      </c>
      <c r="Z2248" s="99">
        <v>296246.38600540202</v>
      </c>
      <c r="AA2248" s="99">
        <v>0</v>
      </c>
      <c r="AB2248" s="99">
        <v>0</v>
      </c>
      <c r="AC2248" s="99">
        <v>20813177.886962902</v>
      </c>
      <c r="AD2248" s="99">
        <v>0</v>
      </c>
      <c r="AE2248" s="99">
        <v>52873.075623035402</v>
      </c>
      <c r="AF2248" s="99">
        <v>2129671.65942383</v>
      </c>
      <c r="AG2248" s="99">
        <v>1153787.31640625</v>
      </c>
      <c r="AH2248" s="99">
        <v>0</v>
      </c>
      <c r="AI2248" s="99">
        <v>2294584.5599365202</v>
      </c>
      <c r="AJ2248" s="99">
        <v>568228.00887298596</v>
      </c>
      <c r="AK2248" s="99">
        <v>0</v>
      </c>
      <c r="AL2248" s="99">
        <v>294804.66523742699</v>
      </c>
      <c r="AM2248" s="99">
        <v>0</v>
      </c>
      <c r="AN2248" s="99">
        <v>20796433.714843798</v>
      </c>
      <c r="AO2248" s="99">
        <v>48038012.9599609</v>
      </c>
      <c r="AP2248" s="99">
        <v>0</v>
      </c>
      <c r="AQ2248" s="99">
        <v>8714129.7784423791</v>
      </c>
      <c r="AR2248" s="99">
        <v>6499677.9370117197</v>
      </c>
      <c r="AS2248" s="99">
        <v>2472897.0980529799</v>
      </c>
      <c r="AT2248" s="99">
        <v>0</v>
      </c>
      <c r="AU2248" s="99">
        <v>0</v>
      </c>
      <c r="AV2248" s="99">
        <v>61909276.622558601</v>
      </c>
      <c r="AW2248" s="99">
        <v>0</v>
      </c>
      <c r="AX2248" s="99">
        <v>444611.381065369</v>
      </c>
      <c r="AY2248" s="99">
        <v>20232826.862792999</v>
      </c>
      <c r="AZ2248" s="99">
        <v>9624106.8325195294</v>
      </c>
      <c r="BA2248" s="99">
        <v>0</v>
      </c>
      <c r="BB2248" s="99">
        <v>21325707.474853501</v>
      </c>
      <c r="BC2248" s="99">
        <v>4846336.5198364304</v>
      </c>
      <c r="BD2248" s="99">
        <v>0</v>
      </c>
      <c r="BE2248" s="99">
        <v>2462228.4948120099</v>
      </c>
      <c r="BF2248" s="99">
        <v>0</v>
      </c>
      <c r="BG2248" s="99">
        <v>61765429.1787109</v>
      </c>
      <c r="BH2248" s="99">
        <v>10867250.3050537</v>
      </c>
      <c r="BI2248" s="99">
        <v>0</v>
      </c>
      <c r="BJ2248" s="99">
        <v>3488247.7760925302</v>
      </c>
      <c r="BK2248" s="99">
        <v>2622689.8154907199</v>
      </c>
      <c r="BL2248" s="99">
        <v>0</v>
      </c>
      <c r="BM2248" s="99">
        <v>0</v>
      </c>
      <c r="BN2248" s="99">
        <v>0</v>
      </c>
      <c r="BO2248" s="99">
        <v>0</v>
      </c>
      <c r="BP2248" s="99">
        <v>0</v>
      </c>
      <c r="BQ2248" s="99">
        <v>0</v>
      </c>
      <c r="BR2248" s="99">
        <v>6485507.6746215802</v>
      </c>
      <c r="BS2248" s="99">
        <v>3695620.57894897</v>
      </c>
      <c r="BT2248" s="99">
        <v>0</v>
      </c>
      <c r="BU2248" s="99">
        <v>1652392.5</v>
      </c>
      <c r="BV2248" s="99">
        <v>2644559.45733643</v>
      </c>
      <c r="BW2248" s="99">
        <v>0</v>
      </c>
      <c r="BX2248" s="99">
        <v>205725.789842606</v>
      </c>
      <c r="BY2248" s="99">
        <v>0</v>
      </c>
      <c r="BZ2248" s="99">
        <v>0</v>
      </c>
      <c r="CA2248" s="99">
        <v>113137.88141727399</v>
      </c>
      <c r="CB2248" s="99">
        <v>6222759.7167358398</v>
      </c>
      <c r="CC2248" s="99">
        <v>56710485.523925804</v>
      </c>
      <c r="CD2248" s="99">
        <v>14354229.857299799</v>
      </c>
      <c r="CE2248" s="99">
        <v>2337.9579792618802</v>
      </c>
      <c r="CF2248" s="99">
        <v>297808.99892807001</v>
      </c>
      <c r="CG2248" s="99">
        <v>2474620.1106872601</v>
      </c>
      <c r="CH2248" s="99">
        <v>0</v>
      </c>
      <c r="CI2248" s="99">
        <v>115473.472760201</v>
      </c>
      <c r="CJ2248" s="99">
        <v>6519438.3703002902</v>
      </c>
      <c r="CK2248" s="99">
        <v>59183127.209472701</v>
      </c>
      <c r="CL2248" s="99">
        <v>14551603.1875</v>
      </c>
      <c r="CM2248" s="166">
        <v>179044.592018127</v>
      </c>
      <c r="CN2248" s="166">
        <v>27307986.1650391</v>
      </c>
      <c r="CO2248" s="166">
        <v>121107470.69824199</v>
      </c>
      <c r="CP2248" s="99">
        <v>14551603.1875</v>
      </c>
      <c r="CQ2248" s="99">
        <v>0</v>
      </c>
      <c r="CR2248" s="99">
        <v>0</v>
      </c>
      <c r="CS2248" s="99">
        <v>0</v>
      </c>
      <c r="CT2248" s="99">
        <v>0</v>
      </c>
      <c r="CU2248" s="98">
        <v>14903.963984933</v>
      </c>
      <c r="CV2248" s="98">
        <v>65775.905025332002</v>
      </c>
      <c r="CW2248" s="98">
        <v>6520568.7156639099</v>
      </c>
      <c r="CX2248" s="98">
        <v>59185105.634613067</v>
      </c>
    </row>
    <row r="2249" spans="1:102" x14ac:dyDescent="0.2">
      <c r="A2249" s="98" t="s">
        <v>189</v>
      </c>
      <c r="B2249" s="100">
        <v>41883</v>
      </c>
      <c r="C2249" s="99">
        <v>98550.786647796602</v>
      </c>
      <c r="D2249" s="99">
        <v>0</v>
      </c>
      <c r="E2249" s="99">
        <v>14211.6829969883</v>
      </c>
      <c r="F2249" s="99">
        <v>12080.2214819193</v>
      </c>
      <c r="G2249" s="99">
        <v>2376.0494572222201</v>
      </c>
      <c r="H2249" s="99">
        <v>0</v>
      </c>
      <c r="I2249" s="99">
        <v>0</v>
      </c>
      <c r="J2249" s="99">
        <v>63814.735195159898</v>
      </c>
      <c r="K2249" s="99">
        <v>0</v>
      </c>
      <c r="L2249" s="99">
        <v>339.00300638005098</v>
      </c>
      <c r="M2249" s="99">
        <v>45342.152163982399</v>
      </c>
      <c r="N2249" s="99">
        <v>8734.3332325220108</v>
      </c>
      <c r="O2249" s="99">
        <v>0</v>
      </c>
      <c r="P2249" s="99">
        <v>53018.657685279803</v>
      </c>
      <c r="Q2249" s="99">
        <v>5387.8511235117903</v>
      </c>
      <c r="R2249" s="99">
        <v>0</v>
      </c>
      <c r="S2249" s="99">
        <v>2383.7769600749002</v>
      </c>
      <c r="T2249" s="99">
        <v>0</v>
      </c>
      <c r="U2249" s="99">
        <v>63894.557089328802</v>
      </c>
      <c r="V2249" s="99">
        <v>5172353.0393676804</v>
      </c>
      <c r="W2249" s="99">
        <v>0</v>
      </c>
      <c r="X2249" s="99">
        <v>973443.48559570301</v>
      </c>
      <c r="Y2249" s="99">
        <v>771716.91994476295</v>
      </c>
      <c r="Z2249" s="99">
        <v>294091.737941742</v>
      </c>
      <c r="AA2249" s="99">
        <v>0</v>
      </c>
      <c r="AB2249" s="99">
        <v>0</v>
      </c>
      <c r="AC2249" s="99">
        <v>20788956.291747998</v>
      </c>
      <c r="AD2249" s="99">
        <v>0</v>
      </c>
      <c r="AE2249" s="99">
        <v>35019.051940441102</v>
      </c>
      <c r="AF2249" s="99">
        <v>2117783.6071167002</v>
      </c>
      <c r="AG2249" s="99">
        <v>1118647.6465759301</v>
      </c>
      <c r="AH2249" s="99">
        <v>0</v>
      </c>
      <c r="AI2249" s="99">
        <v>2307540.5310363802</v>
      </c>
      <c r="AJ2249" s="99">
        <v>565216.14207458496</v>
      </c>
      <c r="AK2249" s="99">
        <v>0</v>
      </c>
      <c r="AL2249" s="99">
        <v>292973.65130996698</v>
      </c>
      <c r="AM2249" s="99">
        <v>0</v>
      </c>
      <c r="AN2249" s="99">
        <v>20743653.439453099</v>
      </c>
      <c r="AO2249" s="99">
        <v>48186419.8203125</v>
      </c>
      <c r="AP2249" s="99">
        <v>0</v>
      </c>
      <c r="AQ2249" s="99">
        <v>8080541.8518676804</v>
      </c>
      <c r="AR2249" s="99">
        <v>6260610.1115722703</v>
      </c>
      <c r="AS2249" s="99">
        <v>2449896.3774719201</v>
      </c>
      <c r="AT2249" s="99">
        <v>0</v>
      </c>
      <c r="AU2249" s="99">
        <v>0</v>
      </c>
      <c r="AV2249" s="99">
        <v>61838111.692382798</v>
      </c>
      <c r="AW2249" s="99">
        <v>0</v>
      </c>
      <c r="AX2249" s="99">
        <v>294269.68676757801</v>
      </c>
      <c r="AY2249" s="99">
        <v>20229622.84375</v>
      </c>
      <c r="AZ2249" s="99">
        <v>9400212.7601318397</v>
      </c>
      <c r="BA2249" s="99">
        <v>0</v>
      </c>
      <c r="BB2249" s="99">
        <v>21570117.972412098</v>
      </c>
      <c r="BC2249" s="99">
        <v>4829632.9831542997</v>
      </c>
      <c r="BD2249" s="99">
        <v>0</v>
      </c>
      <c r="BE2249" s="99">
        <v>2440682.7184143099</v>
      </c>
      <c r="BF2249" s="99">
        <v>0</v>
      </c>
      <c r="BG2249" s="99">
        <v>61816047.544433601</v>
      </c>
      <c r="BH2249" s="99">
        <v>11002895.221313501</v>
      </c>
      <c r="BI2249" s="99">
        <v>0</v>
      </c>
      <c r="BJ2249" s="99">
        <v>3363015.2445068401</v>
      </c>
      <c r="BK2249" s="99">
        <v>2548584.41937256</v>
      </c>
      <c r="BL2249" s="99">
        <v>0</v>
      </c>
      <c r="BM2249" s="99">
        <v>0</v>
      </c>
      <c r="BN2249" s="99">
        <v>0</v>
      </c>
      <c r="BO2249" s="99">
        <v>0</v>
      </c>
      <c r="BP2249" s="99">
        <v>0</v>
      </c>
      <c r="BQ2249" s="99">
        <v>0</v>
      </c>
      <c r="BR2249" s="99">
        <v>6520428.1826171903</v>
      </c>
      <c r="BS2249" s="99">
        <v>3612013.5393371601</v>
      </c>
      <c r="BT2249" s="99">
        <v>0</v>
      </c>
      <c r="BU2249" s="99">
        <v>1423268.3499908401</v>
      </c>
      <c r="BV2249" s="99">
        <v>2653392.39926147</v>
      </c>
      <c r="BW2249" s="99">
        <v>0</v>
      </c>
      <c r="BX2249" s="99">
        <v>175488.58987617501</v>
      </c>
      <c r="BY2249" s="99">
        <v>0</v>
      </c>
      <c r="BZ2249" s="99">
        <v>0</v>
      </c>
      <c r="CA2249" s="99">
        <v>112796.655474663</v>
      </c>
      <c r="CB2249" s="99">
        <v>6143851.9208373995</v>
      </c>
      <c r="CC2249" s="99">
        <v>56359759.251464799</v>
      </c>
      <c r="CD2249" s="99">
        <v>14347701.8991699</v>
      </c>
      <c r="CE2249" s="99">
        <v>2373.7286873757798</v>
      </c>
      <c r="CF2249" s="99">
        <v>294590.60744476301</v>
      </c>
      <c r="CG2249" s="99">
        <v>2462801.5709228502</v>
      </c>
      <c r="CH2249" s="99">
        <v>0</v>
      </c>
      <c r="CI2249" s="99">
        <v>115163.787262917</v>
      </c>
      <c r="CJ2249" s="99">
        <v>6440020.2728271503</v>
      </c>
      <c r="CK2249" s="99">
        <v>58818758.201660201</v>
      </c>
      <c r="CL2249" s="99">
        <v>14548020.708496099</v>
      </c>
      <c r="CM2249" s="166">
        <v>178589.492368698</v>
      </c>
      <c r="CN2249" s="166">
        <v>27132449.2353516</v>
      </c>
      <c r="CO2249" s="166">
        <v>120608672.24218801</v>
      </c>
      <c r="CP2249" s="99">
        <v>14548020.708496099</v>
      </c>
      <c r="CQ2249" s="99">
        <v>0</v>
      </c>
      <c r="CR2249" s="99">
        <v>0</v>
      </c>
      <c r="CS2249" s="99">
        <v>0</v>
      </c>
      <c r="CT2249" s="99">
        <v>0</v>
      </c>
      <c r="CU2249" s="98">
        <v>14285.738449638</v>
      </c>
      <c r="CV2249" s="98">
        <v>65810.534256009996</v>
      </c>
      <c r="CW2249" s="98">
        <v>6438442.5282821627</v>
      </c>
      <c r="CX2249" s="98">
        <v>58822560.822387651</v>
      </c>
    </row>
    <row r="2250" spans="1:102" x14ac:dyDescent="0.2">
      <c r="A2250" s="98" t="s">
        <v>189</v>
      </c>
      <c r="B2250" s="100">
        <v>41974</v>
      </c>
      <c r="C2250" s="99">
        <v>98110.195169448896</v>
      </c>
      <c r="D2250" s="99">
        <v>0</v>
      </c>
      <c r="E2250" s="99">
        <v>13988.194549799</v>
      </c>
      <c r="F2250" s="99">
        <v>11926.9087473154</v>
      </c>
      <c r="G2250" s="99">
        <v>2366.8383288681498</v>
      </c>
      <c r="H2250" s="99">
        <v>0</v>
      </c>
      <c r="I2250" s="99">
        <v>0</v>
      </c>
      <c r="J2250" s="99">
        <v>63070.420977115602</v>
      </c>
      <c r="K2250" s="99">
        <v>0</v>
      </c>
      <c r="L2250" s="99">
        <v>483.63908508420002</v>
      </c>
      <c r="M2250" s="99">
        <v>45206.409787178003</v>
      </c>
      <c r="N2250" s="99">
        <v>8611.9648556709308</v>
      </c>
      <c r="O2250" s="99">
        <v>0</v>
      </c>
      <c r="P2250" s="99">
        <v>52516.224282264702</v>
      </c>
      <c r="Q2250" s="99">
        <v>5335.6221020817802</v>
      </c>
      <c r="R2250" s="99">
        <v>0</v>
      </c>
      <c r="S2250" s="99">
        <v>2351.8911070525601</v>
      </c>
      <c r="T2250" s="99">
        <v>0</v>
      </c>
      <c r="U2250" s="99">
        <v>63119.180180072799</v>
      </c>
      <c r="V2250" s="99">
        <v>5138767.5123901404</v>
      </c>
      <c r="W2250" s="99">
        <v>0</v>
      </c>
      <c r="X2250" s="99">
        <v>930914.290184021</v>
      </c>
      <c r="Y2250" s="99">
        <v>738987.14248657203</v>
      </c>
      <c r="Z2250" s="99">
        <v>291234.588096619</v>
      </c>
      <c r="AA2250" s="99">
        <v>0</v>
      </c>
      <c r="AB2250" s="99">
        <v>0</v>
      </c>
      <c r="AC2250" s="99">
        <v>20575078.9306641</v>
      </c>
      <c r="AD2250" s="99">
        <v>0</v>
      </c>
      <c r="AE2250" s="99">
        <v>32501.112647533399</v>
      </c>
      <c r="AF2250" s="99">
        <v>2103916.5639953599</v>
      </c>
      <c r="AG2250" s="99">
        <v>1089141.3368988</v>
      </c>
      <c r="AH2250" s="99">
        <v>0</v>
      </c>
      <c r="AI2250" s="99">
        <v>2281486.4720153799</v>
      </c>
      <c r="AJ2250" s="99">
        <v>564520.92727661098</v>
      </c>
      <c r="AK2250" s="99">
        <v>0</v>
      </c>
      <c r="AL2250" s="99">
        <v>290337.79972839402</v>
      </c>
      <c r="AM2250" s="99">
        <v>0</v>
      </c>
      <c r="AN2250" s="99">
        <v>20544430.809082001</v>
      </c>
      <c r="AO2250" s="99">
        <v>48040642.880859397</v>
      </c>
      <c r="AP2250" s="99">
        <v>0</v>
      </c>
      <c r="AQ2250" s="99">
        <v>7776425.9290771503</v>
      </c>
      <c r="AR2250" s="99">
        <v>6002798.0135498</v>
      </c>
      <c r="AS2250" s="99">
        <v>2450277.7497253399</v>
      </c>
      <c r="AT2250" s="99">
        <v>0</v>
      </c>
      <c r="AU2250" s="99">
        <v>0</v>
      </c>
      <c r="AV2250" s="99">
        <v>61743561.809570298</v>
      </c>
      <c r="AW2250" s="99">
        <v>0</v>
      </c>
      <c r="AX2250" s="99">
        <v>275750.36154174799</v>
      </c>
      <c r="AY2250" s="99">
        <v>20184701.957763702</v>
      </c>
      <c r="AZ2250" s="99">
        <v>9168196.8140869103</v>
      </c>
      <c r="BA2250" s="99">
        <v>0</v>
      </c>
      <c r="BB2250" s="99">
        <v>21433637.939208999</v>
      </c>
      <c r="BC2250" s="99">
        <v>4830493.6242065402</v>
      </c>
      <c r="BD2250" s="99">
        <v>0</v>
      </c>
      <c r="BE2250" s="99">
        <v>2441832.5169067401</v>
      </c>
      <c r="BF2250" s="99">
        <v>0</v>
      </c>
      <c r="BG2250" s="99">
        <v>61703085.995605499</v>
      </c>
      <c r="BH2250" s="99">
        <v>11008079.236816401</v>
      </c>
      <c r="BI2250" s="99">
        <v>0</v>
      </c>
      <c r="BJ2250" s="99">
        <v>3248306.68292236</v>
      </c>
      <c r="BK2250" s="99">
        <v>2453199.2130432101</v>
      </c>
      <c r="BL2250" s="99">
        <v>0</v>
      </c>
      <c r="BM2250" s="99">
        <v>0</v>
      </c>
      <c r="BN2250" s="99">
        <v>0</v>
      </c>
      <c r="BO2250" s="99">
        <v>0</v>
      </c>
      <c r="BP2250" s="99">
        <v>0</v>
      </c>
      <c r="BQ2250" s="99">
        <v>0</v>
      </c>
      <c r="BR2250" s="99">
        <v>6520896.6444091797</v>
      </c>
      <c r="BS2250" s="99">
        <v>3529585.9907531701</v>
      </c>
      <c r="BT2250" s="99">
        <v>0</v>
      </c>
      <c r="BU2250" s="99">
        <v>1607309.1399841299</v>
      </c>
      <c r="BV2250" s="99">
        <v>2653810.0591430701</v>
      </c>
      <c r="BW2250" s="99">
        <v>0</v>
      </c>
      <c r="BX2250" s="99">
        <v>197919.11983680699</v>
      </c>
      <c r="BY2250" s="99">
        <v>0</v>
      </c>
      <c r="BZ2250" s="99">
        <v>0</v>
      </c>
      <c r="CA2250" s="99">
        <v>112101.340544701</v>
      </c>
      <c r="CB2250" s="99">
        <v>6066808.7415771503</v>
      </c>
      <c r="CC2250" s="99">
        <v>55784687.073730499</v>
      </c>
      <c r="CD2250" s="99">
        <v>14254345.3428955</v>
      </c>
      <c r="CE2250" s="99">
        <v>2365.8461159765702</v>
      </c>
      <c r="CF2250" s="99">
        <v>290721.160182953</v>
      </c>
      <c r="CG2250" s="99">
        <v>2448096.98254395</v>
      </c>
      <c r="CH2250" s="99">
        <v>0</v>
      </c>
      <c r="CI2250" s="99">
        <v>114468.11016178101</v>
      </c>
      <c r="CJ2250" s="99">
        <v>6357073.7044677697</v>
      </c>
      <c r="CK2250" s="99">
        <v>58232303.8291016</v>
      </c>
      <c r="CL2250" s="99">
        <v>14454960.9053955</v>
      </c>
      <c r="CM2250" s="166">
        <v>177283.171289444</v>
      </c>
      <c r="CN2250" s="166">
        <v>26892603.566406298</v>
      </c>
      <c r="CO2250" s="166">
        <v>119971459.540039</v>
      </c>
      <c r="CP2250" s="99">
        <v>14454960.9053955</v>
      </c>
      <c r="CQ2250" s="99">
        <v>0</v>
      </c>
      <c r="CR2250" s="99">
        <v>0</v>
      </c>
      <c r="CS2250" s="99">
        <v>0</v>
      </c>
      <c r="CT2250" s="99">
        <v>0</v>
      </c>
      <c r="CU2250" s="98">
        <v>14037.340867225999</v>
      </c>
      <c r="CV2250" s="98">
        <v>65084.900752642003</v>
      </c>
      <c r="CW2250" s="98">
        <v>6357529.9017601032</v>
      </c>
      <c r="CX2250" s="98">
        <v>58232784.056274451</v>
      </c>
    </row>
    <row r="2251" spans="1:102" x14ac:dyDescent="0.2">
      <c r="A2251" s="98" t="s">
        <v>189</v>
      </c>
      <c r="B2251" s="100">
        <v>42064</v>
      </c>
      <c r="C2251" s="99">
        <v>97443.964029312105</v>
      </c>
      <c r="D2251" s="99">
        <v>0</v>
      </c>
      <c r="E2251" s="99">
        <v>13636.459575057001</v>
      </c>
      <c r="F2251" s="99">
        <v>11604.645279288299</v>
      </c>
      <c r="G2251" s="99">
        <v>2396.5306310951701</v>
      </c>
      <c r="H2251" s="99">
        <v>0</v>
      </c>
      <c r="I2251" s="99">
        <v>0</v>
      </c>
      <c r="J2251" s="99">
        <v>63191.929860115102</v>
      </c>
      <c r="K2251" s="99">
        <v>0</v>
      </c>
      <c r="L2251" s="99">
        <v>205.18850418552799</v>
      </c>
      <c r="M2251" s="99">
        <v>44850.559327602401</v>
      </c>
      <c r="N2251" s="99">
        <v>8521.7050505876505</v>
      </c>
      <c r="O2251" s="99">
        <v>0</v>
      </c>
      <c r="P2251" s="99">
        <v>52082.327599525503</v>
      </c>
      <c r="Q2251" s="99">
        <v>5339.8710739612598</v>
      </c>
      <c r="R2251" s="99">
        <v>0</v>
      </c>
      <c r="S2251" s="99">
        <v>2386.49102029204</v>
      </c>
      <c r="T2251" s="99">
        <v>0</v>
      </c>
      <c r="U2251" s="99">
        <v>63225.632974624597</v>
      </c>
      <c r="V2251" s="99">
        <v>5086200.9564209003</v>
      </c>
      <c r="W2251" s="99">
        <v>0</v>
      </c>
      <c r="X2251" s="99">
        <v>892958.24565887498</v>
      </c>
      <c r="Y2251" s="99">
        <v>705267.77240753197</v>
      </c>
      <c r="Z2251" s="99">
        <v>289289.74281692499</v>
      </c>
      <c r="AA2251" s="99">
        <v>0</v>
      </c>
      <c r="AB2251" s="99">
        <v>0</v>
      </c>
      <c r="AC2251" s="99">
        <v>20359747.4541016</v>
      </c>
      <c r="AD2251" s="99">
        <v>0</v>
      </c>
      <c r="AE2251" s="99">
        <v>25432.403024435</v>
      </c>
      <c r="AF2251" s="99">
        <v>2088842.2531433101</v>
      </c>
      <c r="AG2251" s="99">
        <v>1062230.9537353499</v>
      </c>
      <c r="AH2251" s="99">
        <v>0</v>
      </c>
      <c r="AI2251" s="99">
        <v>2227867.9981384301</v>
      </c>
      <c r="AJ2251" s="99">
        <v>560477.37652587902</v>
      </c>
      <c r="AK2251" s="99">
        <v>0</v>
      </c>
      <c r="AL2251" s="99">
        <v>288016.29436874401</v>
      </c>
      <c r="AM2251" s="99">
        <v>0</v>
      </c>
      <c r="AN2251" s="99">
        <v>20436876.0148926</v>
      </c>
      <c r="AO2251" s="99">
        <v>47720261.546386696</v>
      </c>
      <c r="AP2251" s="99">
        <v>0</v>
      </c>
      <c r="AQ2251" s="99">
        <v>7415188.9443359403</v>
      </c>
      <c r="AR2251" s="99">
        <v>5716181.2484741202</v>
      </c>
      <c r="AS2251" s="99">
        <v>2438802.6198425302</v>
      </c>
      <c r="AT2251" s="99">
        <v>0</v>
      </c>
      <c r="AU2251" s="99">
        <v>0</v>
      </c>
      <c r="AV2251" s="99">
        <v>61626016.246582001</v>
      </c>
      <c r="AW2251" s="99">
        <v>0</v>
      </c>
      <c r="AX2251" s="99">
        <v>204569.337511063</v>
      </c>
      <c r="AY2251" s="99">
        <v>20109609.666503899</v>
      </c>
      <c r="AZ2251" s="99">
        <v>8996667.4482421894</v>
      </c>
      <c r="BA2251" s="99">
        <v>0</v>
      </c>
      <c r="BB2251" s="99">
        <v>20909855.4599609</v>
      </c>
      <c r="BC2251" s="99">
        <v>4792911.32775879</v>
      </c>
      <c r="BD2251" s="99">
        <v>0</v>
      </c>
      <c r="BE2251" s="99">
        <v>2429782.1806640602</v>
      </c>
      <c r="BF2251" s="99">
        <v>0</v>
      </c>
      <c r="BG2251" s="99">
        <v>61606202.633300804</v>
      </c>
      <c r="BH2251" s="99">
        <v>10895496.704345699</v>
      </c>
      <c r="BI2251" s="99">
        <v>0</v>
      </c>
      <c r="BJ2251" s="99">
        <v>3180976.0036315899</v>
      </c>
      <c r="BK2251" s="99">
        <v>2373340.3359680199</v>
      </c>
      <c r="BL2251" s="99">
        <v>0</v>
      </c>
      <c r="BM2251" s="99">
        <v>0</v>
      </c>
      <c r="BN2251" s="99">
        <v>0</v>
      </c>
      <c r="BO2251" s="99">
        <v>0</v>
      </c>
      <c r="BP2251" s="99">
        <v>0</v>
      </c>
      <c r="BQ2251" s="99">
        <v>0</v>
      </c>
      <c r="BR2251" s="99">
        <v>6432038.7947387705</v>
      </c>
      <c r="BS2251" s="99">
        <v>3447841.7070617699</v>
      </c>
      <c r="BT2251" s="99">
        <v>0</v>
      </c>
      <c r="BU2251" s="99">
        <v>1538019.7899932901</v>
      </c>
      <c r="BV2251" s="99">
        <v>2668517.1358642601</v>
      </c>
      <c r="BW2251" s="99">
        <v>0</v>
      </c>
      <c r="BX2251" s="99">
        <v>222894.11965751601</v>
      </c>
      <c r="BY2251" s="99">
        <v>0</v>
      </c>
      <c r="BZ2251" s="99">
        <v>0</v>
      </c>
      <c r="CA2251" s="99">
        <v>111014.62880611399</v>
      </c>
      <c r="CB2251" s="99">
        <v>5979384.7828979502</v>
      </c>
      <c r="CC2251" s="99">
        <v>55169716.548339799</v>
      </c>
      <c r="CD2251" s="99">
        <v>14094265.4407959</v>
      </c>
      <c r="CE2251" s="99">
        <v>2396.8314718902102</v>
      </c>
      <c r="CF2251" s="99">
        <v>290155.25542831398</v>
      </c>
      <c r="CG2251" s="99">
        <v>2441022.3087463402</v>
      </c>
      <c r="CH2251" s="99">
        <v>0</v>
      </c>
      <c r="CI2251" s="99">
        <v>113426.838571548</v>
      </c>
      <c r="CJ2251" s="99">
        <v>6268984.1015625</v>
      </c>
      <c r="CK2251" s="99">
        <v>57605040.802246101</v>
      </c>
      <c r="CL2251" s="99">
        <v>14304050.6516113</v>
      </c>
      <c r="CM2251" s="166">
        <v>176349.668064117</v>
      </c>
      <c r="CN2251" s="166">
        <v>26719126.791503899</v>
      </c>
      <c r="CO2251" s="166">
        <v>119325204.113281</v>
      </c>
      <c r="CP2251" s="99">
        <v>14304050.6516113</v>
      </c>
      <c r="CQ2251" s="99">
        <v>0</v>
      </c>
      <c r="CR2251" s="99">
        <v>0</v>
      </c>
      <c r="CS2251" s="99">
        <v>0</v>
      </c>
      <c r="CT2251" s="99">
        <v>0</v>
      </c>
      <c r="CU2251" s="98">
        <v>13671.655766188</v>
      </c>
      <c r="CV2251" s="98">
        <v>65236.071533408001</v>
      </c>
      <c r="CW2251" s="98">
        <v>6269540.0383262644</v>
      </c>
      <c r="CX2251" s="98">
        <v>57610738.857086137</v>
      </c>
    </row>
    <row r="2252" spans="1:102" x14ac:dyDescent="0.2">
      <c r="A2252" s="98" t="s">
        <v>189</v>
      </c>
      <c r="B2252" s="100">
        <v>42156</v>
      </c>
      <c r="C2252" s="99">
        <v>97858.096820831299</v>
      </c>
      <c r="D2252" s="99">
        <v>0</v>
      </c>
      <c r="E2252" s="99">
        <v>13252.448364019399</v>
      </c>
      <c r="F2252" s="99">
        <v>11290.786405921001</v>
      </c>
      <c r="G2252" s="99">
        <v>2429.8534797132002</v>
      </c>
      <c r="H2252" s="99">
        <v>0</v>
      </c>
      <c r="I2252" s="99">
        <v>0</v>
      </c>
      <c r="J2252" s="99">
        <v>63073.676572322802</v>
      </c>
      <c r="K2252" s="99">
        <v>0</v>
      </c>
      <c r="L2252" s="99">
        <v>229.37903447449199</v>
      </c>
      <c r="M2252" s="99">
        <v>45231.561578273802</v>
      </c>
      <c r="N2252" s="99">
        <v>8358.4204144477808</v>
      </c>
      <c r="O2252" s="99">
        <v>0</v>
      </c>
      <c r="P2252" s="99">
        <v>52021.988716125503</v>
      </c>
      <c r="Q2252" s="99">
        <v>5286.8503534793899</v>
      </c>
      <c r="R2252" s="99">
        <v>0</v>
      </c>
      <c r="S2252" s="99">
        <v>2427.5111425518999</v>
      </c>
      <c r="T2252" s="99">
        <v>0</v>
      </c>
      <c r="U2252" s="99">
        <v>63096.724989891103</v>
      </c>
      <c r="V2252" s="99">
        <v>5053256.6118774395</v>
      </c>
      <c r="W2252" s="99">
        <v>0</v>
      </c>
      <c r="X2252" s="99">
        <v>865951.51989746105</v>
      </c>
      <c r="Y2252" s="99">
        <v>685601.74291229201</v>
      </c>
      <c r="Z2252" s="99">
        <v>290362.37754821801</v>
      </c>
      <c r="AA2252" s="99">
        <v>0</v>
      </c>
      <c r="AB2252" s="99">
        <v>0</v>
      </c>
      <c r="AC2252" s="99">
        <v>20449623.7351074</v>
      </c>
      <c r="AD2252" s="99">
        <v>0</v>
      </c>
      <c r="AE2252" s="99">
        <v>28395.8816165924</v>
      </c>
      <c r="AF2252" s="99">
        <v>2081293.8295745801</v>
      </c>
      <c r="AG2252" s="99">
        <v>1032728.16561127</v>
      </c>
      <c r="AH2252" s="99">
        <v>0</v>
      </c>
      <c r="AI2252" s="99">
        <v>2222527.1877746601</v>
      </c>
      <c r="AJ2252" s="99">
        <v>559527.19966888404</v>
      </c>
      <c r="AK2252" s="99">
        <v>0</v>
      </c>
      <c r="AL2252" s="99">
        <v>289651.21484756499</v>
      </c>
      <c r="AM2252" s="99">
        <v>0</v>
      </c>
      <c r="AN2252" s="99">
        <v>20384493.587646499</v>
      </c>
      <c r="AO2252" s="99">
        <v>47568502.662109397</v>
      </c>
      <c r="AP2252" s="99">
        <v>0</v>
      </c>
      <c r="AQ2252" s="99">
        <v>7204979.3154907199</v>
      </c>
      <c r="AR2252" s="99">
        <v>5577463.9397582998</v>
      </c>
      <c r="AS2252" s="99">
        <v>2448982.07568359</v>
      </c>
      <c r="AT2252" s="99">
        <v>0</v>
      </c>
      <c r="AU2252" s="99">
        <v>0</v>
      </c>
      <c r="AV2252" s="99">
        <v>61860604.2958984</v>
      </c>
      <c r="AW2252" s="99">
        <v>0</v>
      </c>
      <c r="AX2252" s="99">
        <v>224324.44072151199</v>
      </c>
      <c r="AY2252" s="99">
        <v>20099108.691894501</v>
      </c>
      <c r="AZ2252" s="99">
        <v>8734150.8950195294</v>
      </c>
      <c r="BA2252" s="99">
        <v>0</v>
      </c>
      <c r="BB2252" s="99">
        <v>20982202.3828125</v>
      </c>
      <c r="BC2252" s="99">
        <v>4806480.3715209998</v>
      </c>
      <c r="BD2252" s="99">
        <v>0</v>
      </c>
      <c r="BE2252" s="99">
        <v>2443163.89630127</v>
      </c>
      <c r="BF2252" s="99">
        <v>0</v>
      </c>
      <c r="BG2252" s="99">
        <v>61630029.708496101</v>
      </c>
      <c r="BH2252" s="99">
        <v>10947202.4571533</v>
      </c>
      <c r="BI2252" s="99">
        <v>0</v>
      </c>
      <c r="BJ2252" s="99">
        <v>3117572.1240234398</v>
      </c>
      <c r="BK2252" s="99">
        <v>2319341.5772399898</v>
      </c>
      <c r="BL2252" s="99">
        <v>0</v>
      </c>
      <c r="BM2252" s="99">
        <v>0</v>
      </c>
      <c r="BN2252" s="99">
        <v>0</v>
      </c>
      <c r="BO2252" s="99">
        <v>0</v>
      </c>
      <c r="BP2252" s="99">
        <v>0</v>
      </c>
      <c r="BQ2252" s="99">
        <v>0</v>
      </c>
      <c r="BR2252" s="99">
        <v>6518924.2318115197</v>
      </c>
      <c r="BS2252" s="99">
        <v>3371694.3141479502</v>
      </c>
      <c r="BT2252" s="99">
        <v>0</v>
      </c>
      <c r="BU2252" s="99">
        <v>1601969.7199859601</v>
      </c>
      <c r="BV2252" s="99">
        <v>2678948.9763183598</v>
      </c>
      <c r="BW2252" s="99">
        <v>0</v>
      </c>
      <c r="BX2252" s="99">
        <v>226736.599637985</v>
      </c>
      <c r="BY2252" s="99">
        <v>0</v>
      </c>
      <c r="BZ2252" s="99">
        <v>0</v>
      </c>
      <c r="CA2252" s="99">
        <v>111140.717320442</v>
      </c>
      <c r="CB2252" s="99">
        <v>5920417.1244506799</v>
      </c>
      <c r="CC2252" s="99">
        <v>54814578.810546897</v>
      </c>
      <c r="CD2252" s="99">
        <v>14062668.5632324</v>
      </c>
      <c r="CE2252" s="99">
        <v>2432.28572198749</v>
      </c>
      <c r="CF2252" s="99">
        <v>289686.81924057001</v>
      </c>
      <c r="CG2252" s="99">
        <v>2448356.4517517099</v>
      </c>
      <c r="CH2252" s="99">
        <v>0</v>
      </c>
      <c r="CI2252" s="99">
        <v>113557.027038574</v>
      </c>
      <c r="CJ2252" s="99">
        <v>6210528.0404052697</v>
      </c>
      <c r="CK2252" s="99">
        <v>57260016.5322266</v>
      </c>
      <c r="CL2252" s="99">
        <v>14277259.424316401</v>
      </c>
      <c r="CM2252" s="166">
        <v>176275.136640549</v>
      </c>
      <c r="CN2252" s="166">
        <v>26585119.154785201</v>
      </c>
      <c r="CO2252" s="166">
        <v>118933069.447266</v>
      </c>
      <c r="CP2252" s="99">
        <v>14277259.424316401</v>
      </c>
      <c r="CQ2252" s="99">
        <v>0</v>
      </c>
      <c r="CR2252" s="99">
        <v>0</v>
      </c>
      <c r="CS2252" s="99">
        <v>0</v>
      </c>
      <c r="CT2252" s="99">
        <v>0</v>
      </c>
      <c r="CU2252" s="98">
        <v>13279.179112254</v>
      </c>
      <c r="CV2252" s="98">
        <v>65152.178090854999</v>
      </c>
      <c r="CW2252" s="98">
        <v>6210103.9436912499</v>
      </c>
      <c r="CX2252" s="98">
        <v>57262935.262298606</v>
      </c>
    </row>
    <row r="2253" spans="1:102" x14ac:dyDescent="0.2">
      <c r="A2253" s="98" t="s">
        <v>189</v>
      </c>
      <c r="B2253" s="100">
        <v>42248</v>
      </c>
      <c r="C2253" s="99">
        <v>97357.533603668198</v>
      </c>
      <c r="D2253" s="99">
        <v>0</v>
      </c>
      <c r="E2253" s="99">
        <v>13058.744804739999</v>
      </c>
      <c r="F2253" s="99">
        <v>11104.293045520801</v>
      </c>
      <c r="G2253" s="99">
        <v>2421.7733497321601</v>
      </c>
      <c r="H2253" s="99">
        <v>0</v>
      </c>
      <c r="I2253" s="99">
        <v>0</v>
      </c>
      <c r="J2253" s="99">
        <v>62767.6890306473</v>
      </c>
      <c r="K2253" s="99">
        <v>0</v>
      </c>
      <c r="L2253" s="99">
        <v>237.61983232758899</v>
      </c>
      <c r="M2253" s="99">
        <v>44960.560729026802</v>
      </c>
      <c r="N2253" s="99">
        <v>8226.8585827350598</v>
      </c>
      <c r="O2253" s="99">
        <v>0</v>
      </c>
      <c r="P2253" s="99">
        <v>51815.219539165497</v>
      </c>
      <c r="Q2253" s="99">
        <v>5221.5538674592999</v>
      </c>
      <c r="R2253" s="99">
        <v>0</v>
      </c>
      <c r="S2253" s="99">
        <v>2423.3841010928199</v>
      </c>
      <c r="T2253" s="99">
        <v>0</v>
      </c>
      <c r="U2253" s="99">
        <v>62793.952682495103</v>
      </c>
      <c r="V2253" s="99">
        <v>5023149.5828247098</v>
      </c>
      <c r="W2253" s="99">
        <v>0</v>
      </c>
      <c r="X2253" s="99">
        <v>847454.827919006</v>
      </c>
      <c r="Y2253" s="99">
        <v>665962.60211181606</v>
      </c>
      <c r="Z2253" s="99">
        <v>288715.62026596098</v>
      </c>
      <c r="AA2253" s="99">
        <v>0</v>
      </c>
      <c r="AB2253" s="99">
        <v>0</v>
      </c>
      <c r="AC2253" s="99">
        <v>20391150.333740201</v>
      </c>
      <c r="AD2253" s="99">
        <v>0</v>
      </c>
      <c r="AE2253" s="99">
        <v>28183.509861230901</v>
      </c>
      <c r="AF2253" s="99">
        <v>2076372.7823944101</v>
      </c>
      <c r="AG2253" s="99">
        <v>1002236.7557678201</v>
      </c>
      <c r="AH2253" s="99">
        <v>0</v>
      </c>
      <c r="AI2253" s="99">
        <v>2197717.1115722698</v>
      </c>
      <c r="AJ2253" s="99">
        <v>560701.79074096703</v>
      </c>
      <c r="AK2253" s="99">
        <v>0</v>
      </c>
      <c r="AL2253" s="99">
        <v>287892.67340469401</v>
      </c>
      <c r="AM2253" s="99">
        <v>0</v>
      </c>
      <c r="AN2253" s="99">
        <v>20333835.2807617</v>
      </c>
      <c r="AO2253" s="99">
        <v>47396386.939453103</v>
      </c>
      <c r="AP2253" s="99">
        <v>0</v>
      </c>
      <c r="AQ2253" s="99">
        <v>7113325.3954467801</v>
      </c>
      <c r="AR2253" s="99">
        <v>5440722.8819580097</v>
      </c>
      <c r="AS2253" s="99">
        <v>2440552.9333190899</v>
      </c>
      <c r="AT2253" s="99">
        <v>0</v>
      </c>
      <c r="AU2253" s="99">
        <v>0</v>
      </c>
      <c r="AV2253" s="99">
        <v>61682483.257324196</v>
      </c>
      <c r="AW2253" s="99">
        <v>0</v>
      </c>
      <c r="AX2253" s="99">
        <v>211404.97891426101</v>
      </c>
      <c r="AY2253" s="99">
        <v>20130237.361816399</v>
      </c>
      <c r="AZ2253" s="99">
        <v>8524492.3360595703</v>
      </c>
      <c r="BA2253" s="99">
        <v>0</v>
      </c>
      <c r="BB2253" s="99">
        <v>20846661.489746101</v>
      </c>
      <c r="BC2253" s="99">
        <v>4829024.3692016602</v>
      </c>
      <c r="BD2253" s="99">
        <v>0</v>
      </c>
      <c r="BE2253" s="99">
        <v>2433811.9328308101</v>
      </c>
      <c r="BF2253" s="99">
        <v>0</v>
      </c>
      <c r="BG2253" s="99">
        <v>61703141.243652299</v>
      </c>
      <c r="BH2253" s="99">
        <v>10985313.3791504</v>
      </c>
      <c r="BI2253" s="99">
        <v>0</v>
      </c>
      <c r="BJ2253" s="99">
        <v>3075661.8262023898</v>
      </c>
      <c r="BK2253" s="99">
        <v>2274337.3338317899</v>
      </c>
      <c r="BL2253" s="99">
        <v>0</v>
      </c>
      <c r="BM2253" s="99">
        <v>0</v>
      </c>
      <c r="BN2253" s="99">
        <v>0</v>
      </c>
      <c r="BO2253" s="99">
        <v>0</v>
      </c>
      <c r="BP2253" s="99">
        <v>0</v>
      </c>
      <c r="BQ2253" s="99">
        <v>0</v>
      </c>
      <c r="BR2253" s="99">
        <v>6536154.3146972703</v>
      </c>
      <c r="BS2253" s="99">
        <v>3290942.09655762</v>
      </c>
      <c r="BT2253" s="99">
        <v>0</v>
      </c>
      <c r="BU2253" s="99">
        <v>1358530.8999939</v>
      </c>
      <c r="BV2253" s="99">
        <v>2686858.2770080599</v>
      </c>
      <c r="BW2253" s="99">
        <v>0</v>
      </c>
      <c r="BX2253" s="99">
        <v>191879.86970901501</v>
      </c>
      <c r="BY2253" s="99">
        <v>0</v>
      </c>
      <c r="BZ2253" s="99">
        <v>0</v>
      </c>
      <c r="CA2253" s="99">
        <v>110448.771753311</v>
      </c>
      <c r="CB2253" s="99">
        <v>5860522.3313598596</v>
      </c>
      <c r="CC2253" s="99">
        <v>54435497.1162109</v>
      </c>
      <c r="CD2253" s="99">
        <v>14052217.2181396</v>
      </c>
      <c r="CE2253" s="99">
        <v>2419.6711233854298</v>
      </c>
      <c r="CF2253" s="99">
        <v>289002.60405349702</v>
      </c>
      <c r="CG2253" s="99">
        <v>2435883.74578857</v>
      </c>
      <c r="CH2253" s="99">
        <v>0</v>
      </c>
      <c r="CI2253" s="99">
        <v>112868.77021884899</v>
      </c>
      <c r="CJ2253" s="99">
        <v>6149701.91015625</v>
      </c>
      <c r="CK2253" s="99">
        <v>56882527.215332001</v>
      </c>
      <c r="CL2253" s="99">
        <v>14273973.1520996</v>
      </c>
      <c r="CM2253" s="166">
        <v>175323.18604469299</v>
      </c>
      <c r="CN2253" s="166">
        <v>26491661.657714799</v>
      </c>
      <c r="CO2253" s="166">
        <v>118646207.068359</v>
      </c>
      <c r="CP2253" s="99">
        <v>14273973.1520996</v>
      </c>
      <c r="CQ2253" s="99">
        <v>0</v>
      </c>
      <c r="CR2253" s="99">
        <v>0</v>
      </c>
      <c r="CS2253" s="99">
        <v>0</v>
      </c>
      <c r="CT2253" s="99">
        <v>0</v>
      </c>
      <c r="CU2253" s="98">
        <v>13082.45163234</v>
      </c>
      <c r="CV2253" s="98">
        <v>64857.969144326999</v>
      </c>
      <c r="CW2253" s="98">
        <v>6149524.9354133569</v>
      </c>
      <c r="CX2253" s="98">
        <v>56871380.861999467</v>
      </c>
    </row>
    <row r="2254" spans="1:102" x14ac:dyDescent="0.2">
      <c r="A2254" s="98" t="s">
        <v>189</v>
      </c>
      <c r="B2254" s="100">
        <v>42339</v>
      </c>
      <c r="C2254" s="99">
        <v>97650.050166130095</v>
      </c>
      <c r="D2254" s="99">
        <v>0</v>
      </c>
      <c r="E2254" s="99">
        <v>12763.872410059001</v>
      </c>
      <c r="F2254" s="99">
        <v>10871.411842584601</v>
      </c>
      <c r="G2254" s="99">
        <v>2439.48755317926</v>
      </c>
      <c r="H2254" s="99">
        <v>0</v>
      </c>
      <c r="I2254" s="99">
        <v>0</v>
      </c>
      <c r="J2254" s="99">
        <v>62542.911826610602</v>
      </c>
      <c r="K2254" s="99">
        <v>0</v>
      </c>
      <c r="L2254" s="99">
        <v>214.32861519232401</v>
      </c>
      <c r="M2254" s="99">
        <v>45270.622949600198</v>
      </c>
      <c r="N2254" s="99">
        <v>8209.8682166338003</v>
      </c>
      <c r="O2254" s="99">
        <v>0</v>
      </c>
      <c r="P2254" s="99">
        <v>51549.521024227099</v>
      </c>
      <c r="Q2254" s="99">
        <v>5178.2717035412797</v>
      </c>
      <c r="R2254" s="99">
        <v>0</v>
      </c>
      <c r="S2254" s="99">
        <v>2425.0045796930799</v>
      </c>
      <c r="T2254" s="99">
        <v>0</v>
      </c>
      <c r="U2254" s="99">
        <v>62568.562860012098</v>
      </c>
      <c r="V2254" s="99">
        <v>4999101.7712402297</v>
      </c>
      <c r="W2254" s="99">
        <v>0</v>
      </c>
      <c r="X2254" s="99">
        <v>811041.60620880104</v>
      </c>
      <c r="Y2254" s="99">
        <v>639839.441200256</v>
      </c>
      <c r="Z2254" s="99">
        <v>284415.78271102899</v>
      </c>
      <c r="AA2254" s="99">
        <v>0</v>
      </c>
      <c r="AB2254" s="99">
        <v>0</v>
      </c>
      <c r="AC2254" s="99">
        <v>20275713.589843798</v>
      </c>
      <c r="AD2254" s="99">
        <v>0</v>
      </c>
      <c r="AE2254" s="99">
        <v>26720.856293678298</v>
      </c>
      <c r="AF2254" s="99">
        <v>2073847.7784118699</v>
      </c>
      <c r="AG2254" s="99">
        <v>984319.216323853</v>
      </c>
      <c r="AH2254" s="99">
        <v>0</v>
      </c>
      <c r="AI2254" s="99">
        <v>2187310.6613159198</v>
      </c>
      <c r="AJ2254" s="99">
        <v>553889.14844512905</v>
      </c>
      <c r="AK2254" s="99">
        <v>0</v>
      </c>
      <c r="AL2254" s="99">
        <v>283697.90441131598</v>
      </c>
      <c r="AM2254" s="99">
        <v>0</v>
      </c>
      <c r="AN2254" s="99">
        <v>20249677.908691399</v>
      </c>
      <c r="AO2254" s="99">
        <v>47569159.342285201</v>
      </c>
      <c r="AP2254" s="99">
        <v>0</v>
      </c>
      <c r="AQ2254" s="99">
        <v>6736781.0413818397</v>
      </c>
      <c r="AR2254" s="99">
        <v>5226406.70703125</v>
      </c>
      <c r="AS2254" s="99">
        <v>2416876.7886352502</v>
      </c>
      <c r="AT2254" s="99">
        <v>0</v>
      </c>
      <c r="AU2254" s="99">
        <v>0</v>
      </c>
      <c r="AV2254" s="99">
        <v>61867482.407714799</v>
      </c>
      <c r="AW2254" s="99">
        <v>0</v>
      </c>
      <c r="AX2254" s="99">
        <v>195040.46280288699</v>
      </c>
      <c r="AY2254" s="99">
        <v>20213876.020752002</v>
      </c>
      <c r="AZ2254" s="99">
        <v>8437844.4683837909</v>
      </c>
      <c r="BA2254" s="99">
        <v>0</v>
      </c>
      <c r="BB2254" s="99">
        <v>20880441.1320801</v>
      </c>
      <c r="BC2254" s="99">
        <v>4772562.0730590802</v>
      </c>
      <c r="BD2254" s="99">
        <v>0</v>
      </c>
      <c r="BE2254" s="99">
        <v>2410773.1149292002</v>
      </c>
      <c r="BF2254" s="99">
        <v>0</v>
      </c>
      <c r="BG2254" s="99">
        <v>61830040.631347701</v>
      </c>
      <c r="BH2254" s="99">
        <v>11798560.6401367</v>
      </c>
      <c r="BI2254" s="99">
        <v>0</v>
      </c>
      <c r="BJ2254" s="99">
        <v>3033367.41864014</v>
      </c>
      <c r="BK2254" s="99">
        <v>2233132.1606750502</v>
      </c>
      <c r="BL2254" s="99">
        <v>0</v>
      </c>
      <c r="BM2254" s="99">
        <v>0</v>
      </c>
      <c r="BN2254" s="99">
        <v>0</v>
      </c>
      <c r="BO2254" s="99">
        <v>0</v>
      </c>
      <c r="BP2254" s="99">
        <v>0</v>
      </c>
      <c r="BQ2254" s="99">
        <v>0</v>
      </c>
      <c r="BR2254" s="99">
        <v>6607588.9973144503</v>
      </c>
      <c r="BS2254" s="99">
        <v>3260765.1918640099</v>
      </c>
      <c r="BT2254" s="99">
        <v>0</v>
      </c>
      <c r="BU2254" s="99">
        <v>2369667.6399841299</v>
      </c>
      <c r="BV2254" s="99">
        <v>2671412.5488281301</v>
      </c>
      <c r="BW2254" s="99">
        <v>0</v>
      </c>
      <c r="BX2254" s="99">
        <v>306853.77915573103</v>
      </c>
      <c r="BY2254" s="99">
        <v>0</v>
      </c>
      <c r="BZ2254" s="99">
        <v>0</v>
      </c>
      <c r="CA2254" s="99">
        <v>110408.409550667</v>
      </c>
      <c r="CB2254" s="99">
        <v>5815412.1770629901</v>
      </c>
      <c r="CC2254" s="99">
        <v>54377879.521484397</v>
      </c>
      <c r="CD2254" s="99">
        <v>14827990.6491699</v>
      </c>
      <c r="CE2254" s="99">
        <v>2439.3993317484901</v>
      </c>
      <c r="CF2254" s="99">
        <v>283887.364242554</v>
      </c>
      <c r="CG2254" s="99">
        <v>2414896.2513732901</v>
      </c>
      <c r="CH2254" s="99">
        <v>0</v>
      </c>
      <c r="CI2254" s="99">
        <v>112850.33331108101</v>
      </c>
      <c r="CJ2254" s="99">
        <v>6099484.3479614304</v>
      </c>
      <c r="CK2254" s="99">
        <v>56794342.4365234</v>
      </c>
      <c r="CL2254" s="99">
        <v>15134338.8271484</v>
      </c>
      <c r="CM2254" s="166">
        <v>175068.30146598801</v>
      </c>
      <c r="CN2254" s="166">
        <v>26381010.291992199</v>
      </c>
      <c r="CO2254" s="166">
        <v>118568720.678711</v>
      </c>
      <c r="CP2254" s="99">
        <v>15134338.8271484</v>
      </c>
      <c r="CQ2254" s="99">
        <v>0</v>
      </c>
      <c r="CR2254" s="99">
        <v>0</v>
      </c>
      <c r="CS2254" s="99">
        <v>0</v>
      </c>
      <c r="CT2254" s="99">
        <v>0</v>
      </c>
      <c r="CU2254" s="98">
        <v>12784.984236204</v>
      </c>
      <c r="CV2254" s="98">
        <v>64638.649336706003</v>
      </c>
      <c r="CW2254" s="98">
        <v>6099299.5413055439</v>
      </c>
      <c r="CX2254" s="98">
        <v>56792775.772857688</v>
      </c>
    </row>
    <row r="2255" spans="1:102" x14ac:dyDescent="0.2">
      <c r="A2255" s="98" t="s">
        <v>189</v>
      </c>
      <c r="B2255" s="100">
        <v>42430</v>
      </c>
      <c r="C2255" s="99">
        <v>97187.281986236601</v>
      </c>
      <c r="D2255" s="99">
        <v>0</v>
      </c>
      <c r="E2255" s="99">
        <v>12725.0101630688</v>
      </c>
      <c r="F2255" s="99">
        <v>10896.345014214499</v>
      </c>
      <c r="G2255" s="99">
        <v>2479.73995965719</v>
      </c>
      <c r="H2255" s="99">
        <v>0</v>
      </c>
      <c r="I2255" s="99">
        <v>0</v>
      </c>
      <c r="J2255" s="99">
        <v>62340.053517341599</v>
      </c>
      <c r="K2255" s="99">
        <v>0</v>
      </c>
      <c r="L2255" s="99">
        <v>196.25774493999799</v>
      </c>
      <c r="M2255" s="99">
        <v>45034.725146770499</v>
      </c>
      <c r="N2255" s="99">
        <v>8159.6702561378497</v>
      </c>
      <c r="O2255" s="99">
        <v>0</v>
      </c>
      <c r="P2255" s="99">
        <v>51406.309740543402</v>
      </c>
      <c r="Q2255" s="99">
        <v>5083.0300493836403</v>
      </c>
      <c r="R2255" s="99">
        <v>0</v>
      </c>
      <c r="S2255" s="99">
        <v>2472.3052576482301</v>
      </c>
      <c r="T2255" s="99">
        <v>0</v>
      </c>
      <c r="U2255" s="99">
        <v>62351.6124954224</v>
      </c>
      <c r="V2255" s="99">
        <v>4938301.8044433603</v>
      </c>
      <c r="W2255" s="99">
        <v>0</v>
      </c>
      <c r="X2255" s="99">
        <v>796263.821640015</v>
      </c>
      <c r="Y2255" s="99">
        <v>630253.92983245896</v>
      </c>
      <c r="Z2255" s="99">
        <v>291533.44457244902</v>
      </c>
      <c r="AA2255" s="99">
        <v>0</v>
      </c>
      <c r="AB2255" s="99">
        <v>0</v>
      </c>
      <c r="AC2255" s="99">
        <v>20250250.613769501</v>
      </c>
      <c r="AD2255" s="99">
        <v>0</v>
      </c>
      <c r="AE2255" s="99">
        <v>22188.2957782745</v>
      </c>
      <c r="AF2255" s="99">
        <v>2051446.4868621801</v>
      </c>
      <c r="AG2255" s="99">
        <v>952387.42870330799</v>
      </c>
      <c r="AH2255" s="99">
        <v>0</v>
      </c>
      <c r="AI2255" s="99">
        <v>2188904.7064819299</v>
      </c>
      <c r="AJ2255" s="99">
        <v>551275.27901458705</v>
      </c>
      <c r="AK2255" s="99">
        <v>0</v>
      </c>
      <c r="AL2255" s="99">
        <v>290379.67850875901</v>
      </c>
      <c r="AM2255" s="99">
        <v>0</v>
      </c>
      <c r="AN2255" s="99">
        <v>20219029.683837902</v>
      </c>
      <c r="AO2255" s="99">
        <v>47202278.512695298</v>
      </c>
      <c r="AP2255" s="99">
        <v>0</v>
      </c>
      <c r="AQ2255" s="99">
        <v>6775587.0419921903</v>
      </c>
      <c r="AR2255" s="99">
        <v>5158259.8513183603</v>
      </c>
      <c r="AS2255" s="99">
        <v>2477348.8277282701</v>
      </c>
      <c r="AT2255" s="99">
        <v>0</v>
      </c>
      <c r="AU2255" s="99">
        <v>0</v>
      </c>
      <c r="AV2255" s="99">
        <v>62020038.528808601</v>
      </c>
      <c r="AW2255" s="99">
        <v>0</v>
      </c>
      <c r="AX2255" s="99">
        <v>165716.92971611</v>
      </c>
      <c r="AY2255" s="99">
        <v>20074544.2272949</v>
      </c>
      <c r="AZ2255" s="99">
        <v>8256414.2064819299</v>
      </c>
      <c r="BA2255" s="99">
        <v>0</v>
      </c>
      <c r="BB2255" s="99">
        <v>20971042.939941399</v>
      </c>
      <c r="BC2255" s="99">
        <v>4765556.0034179697</v>
      </c>
      <c r="BD2255" s="99">
        <v>0</v>
      </c>
      <c r="BE2255" s="99">
        <v>2467275.2330627399</v>
      </c>
      <c r="BF2255" s="99">
        <v>0</v>
      </c>
      <c r="BG2255" s="99">
        <v>61827932.6806641</v>
      </c>
      <c r="BH2255" s="99">
        <v>13311902.6322021</v>
      </c>
      <c r="BI2255" s="99">
        <v>0</v>
      </c>
      <c r="BJ2255" s="99">
        <v>3102083.0779724098</v>
      </c>
      <c r="BK2255" s="99">
        <v>2246822.7588195801</v>
      </c>
      <c r="BL2255" s="99">
        <v>0</v>
      </c>
      <c r="BM2255" s="99">
        <v>0</v>
      </c>
      <c r="BN2255" s="99">
        <v>0</v>
      </c>
      <c r="BO2255" s="99">
        <v>0</v>
      </c>
      <c r="BP2255" s="99">
        <v>0</v>
      </c>
      <c r="BQ2255" s="99">
        <v>0</v>
      </c>
      <c r="BR2255" s="99">
        <v>6604564.03125</v>
      </c>
      <c r="BS2255" s="99">
        <v>3176292.4214477502</v>
      </c>
      <c r="BT2255" s="99">
        <v>0</v>
      </c>
      <c r="BU2255" s="99">
        <v>4029217.7199706999</v>
      </c>
      <c r="BV2255" s="99">
        <v>2636050.2783508301</v>
      </c>
      <c r="BW2255" s="99">
        <v>0</v>
      </c>
      <c r="BX2255" s="99">
        <v>522156.81808471697</v>
      </c>
      <c r="BY2255" s="99">
        <v>0</v>
      </c>
      <c r="BZ2255" s="99">
        <v>0</v>
      </c>
      <c r="CA2255" s="99">
        <v>109859.343390465</v>
      </c>
      <c r="CB2255" s="99">
        <v>5737267.2294311495</v>
      </c>
      <c r="CC2255" s="99">
        <v>53830512.8994141</v>
      </c>
      <c r="CD2255" s="99">
        <v>16432714.2924805</v>
      </c>
      <c r="CE2255" s="99">
        <v>2479.5773833990102</v>
      </c>
      <c r="CF2255" s="99">
        <v>293417.27642440802</v>
      </c>
      <c r="CG2255" s="99">
        <v>2460845.0041198698</v>
      </c>
      <c r="CH2255" s="99">
        <v>0</v>
      </c>
      <c r="CI2255" s="99">
        <v>112358.101923943</v>
      </c>
      <c r="CJ2255" s="99">
        <v>6026321.1177978497</v>
      </c>
      <c r="CK2255" s="99">
        <v>56291642.697753899</v>
      </c>
      <c r="CL2255" s="99">
        <v>16939039.284423798</v>
      </c>
      <c r="CM2255" s="166">
        <v>174379.96784400899</v>
      </c>
      <c r="CN2255" s="166">
        <v>26230586.5395508</v>
      </c>
      <c r="CO2255" s="166">
        <v>118183621.59570301</v>
      </c>
      <c r="CP2255" s="99">
        <v>16939039.284423798</v>
      </c>
      <c r="CQ2255" s="99">
        <v>0</v>
      </c>
      <c r="CR2255" s="99">
        <v>0</v>
      </c>
      <c r="CS2255" s="99">
        <v>0</v>
      </c>
      <c r="CT2255" s="99">
        <v>0</v>
      </c>
      <c r="CU2255" s="98">
        <v>12739.560498797</v>
      </c>
      <c r="CV2255" s="98">
        <v>64471.150797112998</v>
      </c>
      <c r="CW2255" s="98">
        <v>6030684.5058555575</v>
      </c>
      <c r="CX2255" s="98">
        <v>56291357.903533973</v>
      </c>
    </row>
    <row r="2256" spans="1:102" x14ac:dyDescent="0.2">
      <c r="A2256" s="98" t="s">
        <v>189</v>
      </c>
      <c r="B2256" s="100">
        <v>42522</v>
      </c>
      <c r="C2256" s="99">
        <v>97051.217383384705</v>
      </c>
      <c r="D2256" s="99">
        <v>0</v>
      </c>
      <c r="E2256" s="99">
        <v>12185.0619949102</v>
      </c>
      <c r="F2256" s="99">
        <v>10451.3920967579</v>
      </c>
      <c r="G2256" s="99">
        <v>2513.9472123086498</v>
      </c>
      <c r="H2256" s="99">
        <v>0</v>
      </c>
      <c r="I2256" s="99">
        <v>0</v>
      </c>
      <c r="J2256" s="99">
        <v>62053.906786918596</v>
      </c>
      <c r="K2256" s="99">
        <v>0</v>
      </c>
      <c r="L2256" s="99">
        <v>199.169853121042</v>
      </c>
      <c r="M2256" s="99">
        <v>44866.982676982901</v>
      </c>
      <c r="N2256" s="99">
        <v>8092.7813631892204</v>
      </c>
      <c r="O2256" s="99">
        <v>0</v>
      </c>
      <c r="P2256" s="99">
        <v>51212.161691188798</v>
      </c>
      <c r="Q2256" s="99">
        <v>4915.0963447690001</v>
      </c>
      <c r="R2256" s="99">
        <v>0</v>
      </c>
      <c r="S2256" s="99">
        <v>2509.8411968350401</v>
      </c>
      <c r="T2256" s="99">
        <v>0</v>
      </c>
      <c r="U2256" s="99">
        <v>62061.381740093202</v>
      </c>
      <c r="V2256" s="99">
        <v>4922653.3548584003</v>
      </c>
      <c r="W2256" s="99">
        <v>0</v>
      </c>
      <c r="X2256" s="99">
        <v>762494.71011352504</v>
      </c>
      <c r="Y2256" s="99">
        <v>605877.95340728795</v>
      </c>
      <c r="Z2256" s="99">
        <v>294352.69837188697</v>
      </c>
      <c r="AA2256" s="99">
        <v>0</v>
      </c>
      <c r="AB2256" s="99">
        <v>0</v>
      </c>
      <c r="AC2256" s="99">
        <v>20156546.271240201</v>
      </c>
      <c r="AD2256" s="99">
        <v>0</v>
      </c>
      <c r="AE2256" s="99">
        <v>23557.899133205399</v>
      </c>
      <c r="AF2256" s="99">
        <v>2034074.31175232</v>
      </c>
      <c r="AG2256" s="99">
        <v>941186.82676696801</v>
      </c>
      <c r="AH2256" s="99">
        <v>0</v>
      </c>
      <c r="AI2256" s="99">
        <v>2169701.4050598098</v>
      </c>
      <c r="AJ2256" s="99">
        <v>537591.29547882103</v>
      </c>
      <c r="AK2256" s="99">
        <v>0</v>
      </c>
      <c r="AL2256" s="99">
        <v>293137.395050049</v>
      </c>
      <c r="AM2256" s="99">
        <v>0</v>
      </c>
      <c r="AN2256" s="99">
        <v>20090676.3520508</v>
      </c>
      <c r="AO2256" s="99">
        <v>47431540.307617202</v>
      </c>
      <c r="AP2256" s="99">
        <v>0</v>
      </c>
      <c r="AQ2256" s="99">
        <v>6506652.3250732403</v>
      </c>
      <c r="AR2256" s="99">
        <v>5040418.5631713904</v>
      </c>
      <c r="AS2256" s="99">
        <v>2514539.4777526902</v>
      </c>
      <c r="AT2256" s="99">
        <v>0</v>
      </c>
      <c r="AU2256" s="99">
        <v>0</v>
      </c>
      <c r="AV2256" s="99">
        <v>61915238.621582001</v>
      </c>
      <c r="AW2256" s="99">
        <v>0</v>
      </c>
      <c r="AX2256" s="99">
        <v>180332.83878326399</v>
      </c>
      <c r="AY2256" s="99">
        <v>20016134.936279301</v>
      </c>
      <c r="AZ2256" s="99">
        <v>8204071.31176758</v>
      </c>
      <c r="BA2256" s="99">
        <v>0</v>
      </c>
      <c r="BB2256" s="99">
        <v>20961600.587646499</v>
      </c>
      <c r="BC2256" s="99">
        <v>4747765.2362670898</v>
      </c>
      <c r="BD2256" s="99">
        <v>0</v>
      </c>
      <c r="BE2256" s="99">
        <v>2504512.1199646001</v>
      </c>
      <c r="BF2256" s="99">
        <v>0</v>
      </c>
      <c r="BG2256" s="99">
        <v>61855996.653808601</v>
      </c>
      <c r="BH2256" s="99">
        <v>13358557.6716309</v>
      </c>
      <c r="BI2256" s="99">
        <v>0</v>
      </c>
      <c r="BJ2256" s="99">
        <v>2942061.3306884798</v>
      </c>
      <c r="BK2256" s="99">
        <v>2126472.77941895</v>
      </c>
      <c r="BL2256" s="99">
        <v>0</v>
      </c>
      <c r="BM2256" s="99">
        <v>0</v>
      </c>
      <c r="BN2256" s="99">
        <v>0</v>
      </c>
      <c r="BO2256" s="99">
        <v>0</v>
      </c>
      <c r="BP2256" s="99">
        <v>0</v>
      </c>
      <c r="BQ2256" s="99">
        <v>0</v>
      </c>
      <c r="BR2256" s="99">
        <v>6569508.6840820303</v>
      </c>
      <c r="BS2256" s="99">
        <v>3169215.8461608901</v>
      </c>
      <c r="BT2256" s="99">
        <v>0</v>
      </c>
      <c r="BU2256" s="99">
        <v>4172232.8199768099</v>
      </c>
      <c r="BV2256" s="99">
        <v>2559126.9317627</v>
      </c>
      <c r="BW2256" s="99">
        <v>0</v>
      </c>
      <c r="BX2256" s="99">
        <v>530572.67805481004</v>
      </c>
      <c r="BY2256" s="99">
        <v>0</v>
      </c>
      <c r="BZ2256" s="99">
        <v>0</v>
      </c>
      <c r="CA2256" s="99">
        <v>109276.81643962899</v>
      </c>
      <c r="CB2256" s="99">
        <v>5684737.1006469699</v>
      </c>
      <c r="CC2256" s="99">
        <v>53844641.579589799</v>
      </c>
      <c r="CD2256" s="99">
        <v>16304938.7104492</v>
      </c>
      <c r="CE2256" s="99">
        <v>2516.4893330633599</v>
      </c>
      <c r="CF2256" s="99">
        <v>292769.07306671102</v>
      </c>
      <c r="CG2256" s="99">
        <v>2500594.78375244</v>
      </c>
      <c r="CH2256" s="99">
        <v>0</v>
      </c>
      <c r="CI2256" s="99">
        <v>111760.21094036099</v>
      </c>
      <c r="CJ2256" s="99">
        <v>5976894.3228759803</v>
      </c>
      <c r="CK2256" s="99">
        <v>56346686.167480499</v>
      </c>
      <c r="CL2256" s="99">
        <v>16812053.551513702</v>
      </c>
      <c r="CM2256" s="166">
        <v>173477.73862838699</v>
      </c>
      <c r="CN2256" s="166">
        <v>26056841.528320301</v>
      </c>
      <c r="CO2256" s="166">
        <v>118199599.83886699</v>
      </c>
      <c r="CP2256" s="99">
        <v>16812053.551513702</v>
      </c>
      <c r="CQ2256" s="99">
        <v>0</v>
      </c>
      <c r="CR2256" s="99">
        <v>0</v>
      </c>
      <c r="CS2256" s="99">
        <v>0</v>
      </c>
      <c r="CT2256" s="99">
        <v>0</v>
      </c>
      <c r="CU2256" s="98">
        <v>12196.050845448999</v>
      </c>
      <c r="CV2256" s="98">
        <v>64204.377566666</v>
      </c>
      <c r="CW2256" s="98">
        <v>5977506.1737136813</v>
      </c>
      <c r="CX2256" s="98">
        <v>56345236.36334224</v>
      </c>
    </row>
    <row r="2257" spans="1:102" x14ac:dyDescent="0.2">
      <c r="A2257" s="98" t="s">
        <v>189</v>
      </c>
      <c r="B2257" s="100">
        <v>42614</v>
      </c>
      <c r="C2257" s="99">
        <v>97203.164607048006</v>
      </c>
      <c r="D2257" s="99">
        <v>0</v>
      </c>
      <c r="E2257" s="99">
        <v>11932.2245147228</v>
      </c>
      <c r="F2257" s="99">
        <v>10275.4039171934</v>
      </c>
      <c r="G2257" s="99">
        <v>2561.1158289909399</v>
      </c>
      <c r="H2257" s="99">
        <v>0</v>
      </c>
      <c r="I2257" s="99">
        <v>0</v>
      </c>
      <c r="J2257" s="99">
        <v>61573.607664108298</v>
      </c>
      <c r="K2257" s="99">
        <v>0</v>
      </c>
      <c r="L2257" s="99">
        <v>194.029307080433</v>
      </c>
      <c r="M2257" s="99">
        <v>44932.194926261902</v>
      </c>
      <c r="N2257" s="99">
        <v>7960.1427754163697</v>
      </c>
      <c r="O2257" s="99">
        <v>0</v>
      </c>
      <c r="P2257" s="99">
        <v>51251.886398792303</v>
      </c>
      <c r="Q2257" s="99">
        <v>4822.0251269936598</v>
      </c>
      <c r="R2257" s="99">
        <v>0</v>
      </c>
      <c r="S2257" s="99">
        <v>2557.5794154405598</v>
      </c>
      <c r="T2257" s="99">
        <v>0</v>
      </c>
      <c r="U2257" s="99">
        <v>61579.915730953202</v>
      </c>
      <c r="V2257" s="99">
        <v>4949270.37609863</v>
      </c>
      <c r="W2257" s="99">
        <v>0</v>
      </c>
      <c r="X2257" s="99">
        <v>744811.08745574998</v>
      </c>
      <c r="Y2257" s="99">
        <v>580626.93540191697</v>
      </c>
      <c r="Z2257" s="99">
        <v>294578.69628524798</v>
      </c>
      <c r="AA2257" s="99">
        <v>0</v>
      </c>
      <c r="AB2257" s="99">
        <v>0</v>
      </c>
      <c r="AC2257" s="99">
        <v>20007289.160888702</v>
      </c>
      <c r="AD2257" s="99">
        <v>0</v>
      </c>
      <c r="AE2257" s="99">
        <v>26577.9623637199</v>
      </c>
      <c r="AF2257" s="99">
        <v>2051721.08580017</v>
      </c>
      <c r="AG2257" s="99">
        <v>920855.13406372105</v>
      </c>
      <c r="AH2257" s="99">
        <v>0</v>
      </c>
      <c r="AI2257" s="99">
        <v>2157747.4334716802</v>
      </c>
      <c r="AJ2257" s="99">
        <v>521998.47618102998</v>
      </c>
      <c r="AK2257" s="99">
        <v>0</v>
      </c>
      <c r="AL2257" s="99">
        <v>293416.44915389997</v>
      </c>
      <c r="AM2257" s="99">
        <v>0</v>
      </c>
      <c r="AN2257" s="99">
        <v>20063654.9685059</v>
      </c>
      <c r="AO2257" s="99">
        <v>48054835.775878899</v>
      </c>
      <c r="AP2257" s="99">
        <v>0</v>
      </c>
      <c r="AQ2257" s="99">
        <v>6376255.67614746</v>
      </c>
      <c r="AR2257" s="99">
        <v>4855314.7369995099</v>
      </c>
      <c r="AS2257" s="99">
        <v>2528438.2963867201</v>
      </c>
      <c r="AT2257" s="99">
        <v>0</v>
      </c>
      <c r="AU2257" s="99">
        <v>0</v>
      </c>
      <c r="AV2257" s="99">
        <v>61795843.294433601</v>
      </c>
      <c r="AW2257" s="99">
        <v>0</v>
      </c>
      <c r="AX2257" s="99">
        <v>207199.20958518999</v>
      </c>
      <c r="AY2257" s="99">
        <v>20334994.7807617</v>
      </c>
      <c r="AZ2257" s="99">
        <v>8022118.8897705097</v>
      </c>
      <c r="BA2257" s="99">
        <v>0</v>
      </c>
      <c r="BB2257" s="99">
        <v>21029823.171875</v>
      </c>
      <c r="BC2257" s="99">
        <v>4655157.9057617197</v>
      </c>
      <c r="BD2257" s="99">
        <v>0</v>
      </c>
      <c r="BE2257" s="99">
        <v>2519428.2655944801</v>
      </c>
      <c r="BF2257" s="99">
        <v>0</v>
      </c>
      <c r="BG2257" s="99">
        <v>61992454.571777299</v>
      </c>
      <c r="BH2257" s="99">
        <v>13230984.947509799</v>
      </c>
      <c r="BI2257" s="99">
        <v>0</v>
      </c>
      <c r="BJ2257" s="99">
        <v>2831589.3708801302</v>
      </c>
      <c r="BK2257" s="99">
        <v>2059485.2374115</v>
      </c>
      <c r="BL2257" s="99">
        <v>0</v>
      </c>
      <c r="BM2257" s="99">
        <v>0</v>
      </c>
      <c r="BN2257" s="99">
        <v>0</v>
      </c>
      <c r="BO2257" s="99">
        <v>0</v>
      </c>
      <c r="BP2257" s="99">
        <v>0</v>
      </c>
      <c r="BQ2257" s="99">
        <v>0</v>
      </c>
      <c r="BR2257" s="99">
        <v>6588041.2037963904</v>
      </c>
      <c r="BS2257" s="99">
        <v>3093789.14349365</v>
      </c>
      <c r="BT2257" s="99">
        <v>0</v>
      </c>
      <c r="BU2257" s="99">
        <v>3558115.6099548298</v>
      </c>
      <c r="BV2257" s="99">
        <v>2497711.3696594201</v>
      </c>
      <c r="BW2257" s="99">
        <v>0</v>
      </c>
      <c r="BX2257" s="99">
        <v>453372.348384857</v>
      </c>
      <c r="BY2257" s="99">
        <v>0</v>
      </c>
      <c r="BZ2257" s="99">
        <v>0</v>
      </c>
      <c r="CA2257" s="99">
        <v>109156.357533455</v>
      </c>
      <c r="CB2257" s="99">
        <v>5694004.5833129901</v>
      </c>
      <c r="CC2257" s="99">
        <v>54457338.449707001</v>
      </c>
      <c r="CD2257" s="99">
        <v>16044844.7388916</v>
      </c>
      <c r="CE2257" s="99">
        <v>2559.31999468803</v>
      </c>
      <c r="CF2257" s="99">
        <v>294804.67585372902</v>
      </c>
      <c r="CG2257" s="99">
        <v>2547508.6635131799</v>
      </c>
      <c r="CH2257" s="99">
        <v>0</v>
      </c>
      <c r="CI2257" s="99">
        <v>111731.904828072</v>
      </c>
      <c r="CJ2257" s="99">
        <v>5990891.5566406297</v>
      </c>
      <c r="CK2257" s="99">
        <v>57005944.8212891</v>
      </c>
      <c r="CL2257" s="99">
        <v>16548272.690551801</v>
      </c>
      <c r="CM2257" s="166">
        <v>172923.425390244</v>
      </c>
      <c r="CN2257" s="166">
        <v>26007736.275634799</v>
      </c>
      <c r="CO2257" s="166">
        <v>118943858.847656</v>
      </c>
      <c r="CP2257" s="99">
        <v>16548272.690551801</v>
      </c>
      <c r="CQ2257" s="99">
        <v>0</v>
      </c>
      <c r="CR2257" s="99">
        <v>0</v>
      </c>
      <c r="CS2257" s="99">
        <v>0</v>
      </c>
      <c r="CT2257" s="99">
        <v>0</v>
      </c>
      <c r="CU2257" s="98">
        <v>11938.970086617001</v>
      </c>
      <c r="CV2257" s="98">
        <v>63786.421624599003</v>
      </c>
      <c r="CW2257" s="98">
        <v>5988809.2591667194</v>
      </c>
      <c r="CX2257" s="98">
        <v>57004847.113220185</v>
      </c>
    </row>
    <row r="2258" spans="1:102" x14ac:dyDescent="0.2">
      <c r="A2258" s="98" t="s">
        <v>189</v>
      </c>
      <c r="B2258" s="100">
        <v>42705</v>
      </c>
      <c r="C2258" s="99">
        <v>97058.625311851501</v>
      </c>
      <c r="D2258" s="99">
        <v>0</v>
      </c>
      <c r="E2258" s="99">
        <v>11588.814020514499</v>
      </c>
      <c r="F2258" s="99">
        <v>10007.769526243201</v>
      </c>
      <c r="G2258" s="99">
        <v>2604.7427287995802</v>
      </c>
      <c r="H2258" s="99">
        <v>0</v>
      </c>
      <c r="I2258" s="99">
        <v>0</v>
      </c>
      <c r="J2258" s="99">
        <v>61389.106537342101</v>
      </c>
      <c r="K2258" s="99">
        <v>0</v>
      </c>
      <c r="L2258" s="99">
        <v>164.47749605588601</v>
      </c>
      <c r="M2258" s="99">
        <v>44783.673187255903</v>
      </c>
      <c r="N2258" s="99">
        <v>7857.5179686546298</v>
      </c>
      <c r="O2258" s="99">
        <v>0</v>
      </c>
      <c r="P2258" s="99">
        <v>51174.431606292703</v>
      </c>
      <c r="Q2258" s="99">
        <v>4666.43342137337</v>
      </c>
      <c r="R2258" s="99">
        <v>0</v>
      </c>
      <c r="S2258" s="99">
        <v>2589.6942346692099</v>
      </c>
      <c r="T2258" s="99">
        <v>0</v>
      </c>
      <c r="U2258" s="99">
        <v>61405.636841774001</v>
      </c>
      <c r="V2258" s="99">
        <v>4894055.4389038105</v>
      </c>
      <c r="W2258" s="99">
        <v>0</v>
      </c>
      <c r="X2258" s="99">
        <v>717769.12531280494</v>
      </c>
      <c r="Y2258" s="99">
        <v>559760.10294341994</v>
      </c>
      <c r="Z2258" s="99">
        <v>294400.93522262602</v>
      </c>
      <c r="AA2258" s="99">
        <v>0</v>
      </c>
      <c r="AB2258" s="99">
        <v>0</v>
      </c>
      <c r="AC2258" s="99">
        <v>19904135.340087902</v>
      </c>
      <c r="AD2258" s="99">
        <v>0</v>
      </c>
      <c r="AE2258" s="99">
        <v>21426.070951223399</v>
      </c>
      <c r="AF2258" s="99">
        <v>2020425.03610229</v>
      </c>
      <c r="AG2258" s="99">
        <v>899086.90894317604</v>
      </c>
      <c r="AH2258" s="99">
        <v>0</v>
      </c>
      <c r="AI2258" s="99">
        <v>2151371.8089904799</v>
      </c>
      <c r="AJ2258" s="99">
        <v>514243.08826065098</v>
      </c>
      <c r="AK2258" s="99">
        <v>0</v>
      </c>
      <c r="AL2258" s="99">
        <v>293804.57265853899</v>
      </c>
      <c r="AM2258" s="99">
        <v>0</v>
      </c>
      <c r="AN2258" s="99">
        <v>20003739.402587902</v>
      </c>
      <c r="AO2258" s="99">
        <v>47811066.981933601</v>
      </c>
      <c r="AP2258" s="99">
        <v>0</v>
      </c>
      <c r="AQ2258" s="99">
        <v>6095682.59619141</v>
      </c>
      <c r="AR2258" s="99">
        <v>4686085.8458252</v>
      </c>
      <c r="AS2258" s="99">
        <v>2542817.9205627399</v>
      </c>
      <c r="AT2258" s="99">
        <v>0</v>
      </c>
      <c r="AU2258" s="99">
        <v>0</v>
      </c>
      <c r="AV2258" s="99">
        <v>61921896.606445298</v>
      </c>
      <c r="AW2258" s="99">
        <v>0</v>
      </c>
      <c r="AX2258" s="99">
        <v>140005.39311408999</v>
      </c>
      <c r="AY2258" s="99">
        <v>20090650.480468798</v>
      </c>
      <c r="AZ2258" s="99">
        <v>7820561.9365234403</v>
      </c>
      <c r="BA2258" s="99">
        <v>0</v>
      </c>
      <c r="BB2258" s="99">
        <v>21266258.0317383</v>
      </c>
      <c r="BC2258" s="99">
        <v>4591966.7307739304</v>
      </c>
      <c r="BD2258" s="99">
        <v>0</v>
      </c>
      <c r="BE2258" s="99">
        <v>2539675.1532287602</v>
      </c>
      <c r="BF2258" s="99">
        <v>0</v>
      </c>
      <c r="BG2258" s="99">
        <v>62087981.580078103</v>
      </c>
      <c r="BH2258" s="99">
        <v>13236721.5819092</v>
      </c>
      <c r="BI2258" s="99">
        <v>0</v>
      </c>
      <c r="BJ2258" s="99">
        <v>2702678.2330017099</v>
      </c>
      <c r="BK2258" s="99">
        <v>1961941.86047363</v>
      </c>
      <c r="BL2258" s="99">
        <v>0</v>
      </c>
      <c r="BM2258" s="99">
        <v>0</v>
      </c>
      <c r="BN2258" s="99">
        <v>0</v>
      </c>
      <c r="BO2258" s="99">
        <v>0</v>
      </c>
      <c r="BP2258" s="99">
        <v>0</v>
      </c>
      <c r="BQ2258" s="99">
        <v>0</v>
      </c>
      <c r="BR2258" s="99">
        <v>6567159.0836792002</v>
      </c>
      <c r="BS2258" s="99">
        <v>3023464.4351806599</v>
      </c>
      <c r="BT2258" s="99">
        <v>0</v>
      </c>
      <c r="BU2258" s="99">
        <v>4039523.5499877902</v>
      </c>
      <c r="BV2258" s="99">
        <v>2429747.2919006301</v>
      </c>
      <c r="BW2258" s="99">
        <v>0</v>
      </c>
      <c r="BX2258" s="99">
        <v>515602.13814163202</v>
      </c>
      <c r="BY2258" s="99">
        <v>0</v>
      </c>
      <c r="BZ2258" s="99">
        <v>0</v>
      </c>
      <c r="CA2258" s="99">
        <v>108654.896718979</v>
      </c>
      <c r="CB2258" s="99">
        <v>5607665.5607299795</v>
      </c>
      <c r="CC2258" s="99">
        <v>53907600.762695298</v>
      </c>
      <c r="CD2258" s="99">
        <v>15930877.634643599</v>
      </c>
      <c r="CE2258" s="99">
        <v>2603.5436786115201</v>
      </c>
      <c r="CF2258" s="99">
        <v>293836.96361160302</v>
      </c>
      <c r="CG2258" s="99">
        <v>2562362.6600952102</v>
      </c>
      <c r="CH2258" s="99">
        <v>0</v>
      </c>
      <c r="CI2258" s="99">
        <v>111260.859625816</v>
      </c>
      <c r="CJ2258" s="99">
        <v>5904074.1318359403</v>
      </c>
      <c r="CK2258" s="99">
        <v>56465688.453613304</v>
      </c>
      <c r="CL2258" s="99">
        <v>16441018.413208</v>
      </c>
      <c r="CM2258" s="166">
        <v>172311.00673675499</v>
      </c>
      <c r="CN2258" s="166">
        <v>25912586.6098633</v>
      </c>
      <c r="CO2258" s="166">
        <v>118511709.300781</v>
      </c>
      <c r="CP2258" s="99">
        <v>16441018.413208</v>
      </c>
      <c r="CQ2258" s="99">
        <v>0</v>
      </c>
      <c r="CR2258" s="99">
        <v>0</v>
      </c>
      <c r="CS2258" s="99">
        <v>0</v>
      </c>
      <c r="CT2258" s="99">
        <v>0</v>
      </c>
      <c r="CU2258" s="98">
        <v>11596.847344999</v>
      </c>
      <c r="CV2258" s="98">
        <v>63634.181825437998</v>
      </c>
      <c r="CW2258" s="98">
        <v>5901502.5243415823</v>
      </c>
      <c r="CX2258" s="98">
        <v>56469963.422790505</v>
      </c>
    </row>
    <row r="2259" spans="1:102" x14ac:dyDescent="0.2">
      <c r="A2259" s="98" t="s">
        <v>189</v>
      </c>
      <c r="B2259" s="100">
        <v>42795</v>
      </c>
      <c r="C2259" s="99">
        <v>96985.519948959394</v>
      </c>
      <c r="D2259" s="99">
        <v>0</v>
      </c>
      <c r="E2259" s="99">
        <v>11266.845966696699</v>
      </c>
      <c r="F2259" s="99">
        <v>9738.5320240259207</v>
      </c>
      <c r="G2259" s="99">
        <v>2630.2419278621701</v>
      </c>
      <c r="H2259" s="99">
        <v>0</v>
      </c>
      <c r="I2259" s="99">
        <v>0</v>
      </c>
      <c r="J2259" s="99">
        <v>61268.241194248199</v>
      </c>
      <c r="K2259" s="99">
        <v>0</v>
      </c>
      <c r="L2259" s="99">
        <v>161.84505484253199</v>
      </c>
      <c r="M2259" s="99">
        <v>44940.982199192003</v>
      </c>
      <c r="N2259" s="99">
        <v>7665.2592880129796</v>
      </c>
      <c r="O2259" s="99">
        <v>0</v>
      </c>
      <c r="P2259" s="99">
        <v>50930.297604560903</v>
      </c>
      <c r="Q2259" s="99">
        <v>4529.80487847328</v>
      </c>
      <c r="R2259" s="99">
        <v>0</v>
      </c>
      <c r="S2259" s="99">
        <v>2631.2312719523902</v>
      </c>
      <c r="T2259" s="99">
        <v>0</v>
      </c>
      <c r="U2259" s="99">
        <v>61274.960942268401</v>
      </c>
      <c r="V2259" s="99">
        <v>4930730.7127075205</v>
      </c>
      <c r="W2259" s="99">
        <v>0</v>
      </c>
      <c r="X2259" s="99">
        <v>694250.17874145496</v>
      </c>
      <c r="Y2259" s="99">
        <v>547796.16609954799</v>
      </c>
      <c r="Z2259" s="99">
        <v>301163.86543655401</v>
      </c>
      <c r="AA2259" s="99">
        <v>0</v>
      </c>
      <c r="AB2259" s="99">
        <v>0</v>
      </c>
      <c r="AC2259" s="99">
        <v>19943100.760009799</v>
      </c>
      <c r="AD2259" s="99">
        <v>0</v>
      </c>
      <c r="AE2259" s="99">
        <v>21326.8141322136</v>
      </c>
      <c r="AF2259" s="99">
        <v>2037831.3855743399</v>
      </c>
      <c r="AG2259" s="99">
        <v>878473.74691772496</v>
      </c>
      <c r="AH2259" s="99">
        <v>0</v>
      </c>
      <c r="AI2259" s="99">
        <v>2199384.0124816899</v>
      </c>
      <c r="AJ2259" s="99">
        <v>506149.71536636399</v>
      </c>
      <c r="AK2259" s="99">
        <v>0</v>
      </c>
      <c r="AL2259" s="99">
        <v>300154.68747711199</v>
      </c>
      <c r="AM2259" s="99">
        <v>0</v>
      </c>
      <c r="AN2259" s="99">
        <v>19909254.7265625</v>
      </c>
      <c r="AO2259" s="99">
        <v>48501503.495605499</v>
      </c>
      <c r="AP2259" s="99">
        <v>0</v>
      </c>
      <c r="AQ2259" s="99">
        <v>5883892.2442016602</v>
      </c>
      <c r="AR2259" s="99">
        <v>4500877.9312133798</v>
      </c>
      <c r="AS2259" s="99">
        <v>2603823.51379395</v>
      </c>
      <c r="AT2259" s="99">
        <v>0</v>
      </c>
      <c r="AU2259" s="99">
        <v>0</v>
      </c>
      <c r="AV2259" s="99">
        <v>62059461.626953103</v>
      </c>
      <c r="AW2259" s="99">
        <v>0</v>
      </c>
      <c r="AX2259" s="99">
        <v>164879.341236115</v>
      </c>
      <c r="AY2259" s="99">
        <v>20345247.361328099</v>
      </c>
      <c r="AZ2259" s="99">
        <v>7648782.4041748</v>
      </c>
      <c r="BA2259" s="99">
        <v>0</v>
      </c>
      <c r="BB2259" s="99">
        <v>21887677.939697299</v>
      </c>
      <c r="BC2259" s="99">
        <v>4549883.6337890597</v>
      </c>
      <c r="BD2259" s="99">
        <v>0</v>
      </c>
      <c r="BE2259" s="99">
        <v>2593612.2802429199</v>
      </c>
      <c r="BF2259" s="99">
        <v>0</v>
      </c>
      <c r="BG2259" s="99">
        <v>62062118.404296897</v>
      </c>
      <c r="BH2259" s="99">
        <v>13451581.192748999</v>
      </c>
      <c r="BI2259" s="99">
        <v>0</v>
      </c>
      <c r="BJ2259" s="99">
        <v>2573391.9227600102</v>
      </c>
      <c r="BK2259" s="99">
        <v>1861267.5076904299</v>
      </c>
      <c r="BL2259" s="99">
        <v>0</v>
      </c>
      <c r="BM2259" s="99">
        <v>0</v>
      </c>
      <c r="BN2259" s="99">
        <v>0</v>
      </c>
      <c r="BO2259" s="99">
        <v>0</v>
      </c>
      <c r="BP2259" s="99">
        <v>0</v>
      </c>
      <c r="BQ2259" s="99">
        <v>0</v>
      </c>
      <c r="BR2259" s="99">
        <v>6655433.5851440402</v>
      </c>
      <c r="BS2259" s="99">
        <v>2942628.9780578599</v>
      </c>
      <c r="BT2259" s="99">
        <v>0</v>
      </c>
      <c r="BU2259" s="99">
        <v>4046073.0099792499</v>
      </c>
      <c r="BV2259" s="99">
        <v>2355389.5057678199</v>
      </c>
      <c r="BW2259" s="99">
        <v>0</v>
      </c>
      <c r="BX2259" s="99">
        <v>543210.09803771996</v>
      </c>
      <c r="BY2259" s="99">
        <v>0</v>
      </c>
      <c r="BZ2259" s="99">
        <v>0</v>
      </c>
      <c r="CA2259" s="99">
        <v>108170.970159531</v>
      </c>
      <c r="CB2259" s="99">
        <v>5624764.4248657199</v>
      </c>
      <c r="CC2259" s="99">
        <v>54374835.807617202</v>
      </c>
      <c r="CD2259" s="99">
        <v>16052601.732543901</v>
      </c>
      <c r="CE2259" s="99">
        <v>2630.46839565039</v>
      </c>
      <c r="CF2259" s="99">
        <v>299951.23345184303</v>
      </c>
      <c r="CG2259" s="99">
        <v>2598280.1502380399</v>
      </c>
      <c r="CH2259" s="99">
        <v>0</v>
      </c>
      <c r="CI2259" s="99">
        <v>110821.564002991</v>
      </c>
      <c r="CJ2259" s="99">
        <v>5924091.4965209998</v>
      </c>
      <c r="CK2259" s="99">
        <v>56964129.402343802</v>
      </c>
      <c r="CL2259" s="99">
        <v>16577299.6478271</v>
      </c>
      <c r="CM2259" s="166">
        <v>171748.40374374401</v>
      </c>
      <c r="CN2259" s="166">
        <v>25830421.287109401</v>
      </c>
      <c r="CO2259" s="166">
        <v>119026454.477539</v>
      </c>
      <c r="CP2259" s="99">
        <v>16577299.6478271</v>
      </c>
      <c r="CQ2259" s="99">
        <v>0</v>
      </c>
      <c r="CR2259" s="99">
        <v>0</v>
      </c>
      <c r="CS2259" s="99">
        <v>0</v>
      </c>
      <c r="CT2259" s="99">
        <v>0</v>
      </c>
      <c r="CU2259" s="98">
        <v>11273.253720528</v>
      </c>
      <c r="CV2259" s="98">
        <v>63534.509628544998</v>
      </c>
      <c r="CW2259" s="98">
        <v>5924715.6583175631</v>
      </c>
      <c r="CX2259" s="98">
        <v>56973115.95785524</v>
      </c>
    </row>
    <row r="2260" spans="1:102" x14ac:dyDescent="0.2">
      <c r="A2260" s="98" t="s">
        <v>189</v>
      </c>
      <c r="B2260" s="100">
        <v>42887</v>
      </c>
      <c r="C2260" s="99">
        <v>96626.893733978301</v>
      </c>
      <c r="D2260" s="99">
        <v>0</v>
      </c>
      <c r="E2260" s="99">
        <v>10934.180134534799</v>
      </c>
      <c r="F2260" s="99">
        <v>9462.5231248140299</v>
      </c>
      <c r="G2260" s="99">
        <v>2685.6610787510899</v>
      </c>
      <c r="H2260" s="99">
        <v>0</v>
      </c>
      <c r="I2260" s="99">
        <v>0</v>
      </c>
      <c r="J2260" s="99">
        <v>61069.825874328599</v>
      </c>
      <c r="K2260" s="99">
        <v>0</v>
      </c>
      <c r="L2260" s="99">
        <v>167.70866643637399</v>
      </c>
      <c r="M2260" s="99">
        <v>44794.289688110402</v>
      </c>
      <c r="N2260" s="99">
        <v>7514.5054101943997</v>
      </c>
      <c r="O2260" s="99">
        <v>0</v>
      </c>
      <c r="P2260" s="99">
        <v>50613.690928459197</v>
      </c>
      <c r="Q2260" s="99">
        <v>4464.1571658253697</v>
      </c>
      <c r="R2260" s="99">
        <v>0</v>
      </c>
      <c r="S2260" s="99">
        <v>2688.0623779594898</v>
      </c>
      <c r="T2260" s="99">
        <v>0</v>
      </c>
      <c r="U2260" s="99">
        <v>61064.006684780099</v>
      </c>
      <c r="V2260" s="99">
        <v>4894575.3086547898</v>
      </c>
      <c r="W2260" s="99">
        <v>0</v>
      </c>
      <c r="X2260" s="99">
        <v>658264.00241088902</v>
      </c>
      <c r="Y2260" s="99">
        <v>509087.455467224</v>
      </c>
      <c r="Z2260" s="99">
        <v>302815.362216949</v>
      </c>
      <c r="AA2260" s="99">
        <v>0</v>
      </c>
      <c r="AB2260" s="99">
        <v>0</v>
      </c>
      <c r="AC2260" s="99">
        <v>19877774.564941399</v>
      </c>
      <c r="AD2260" s="99">
        <v>0</v>
      </c>
      <c r="AE2260" s="99">
        <v>21866.4942572117</v>
      </c>
      <c r="AF2260" s="99">
        <v>2036453.44471741</v>
      </c>
      <c r="AG2260" s="99">
        <v>843628.60593414295</v>
      </c>
      <c r="AH2260" s="99">
        <v>0</v>
      </c>
      <c r="AI2260" s="99">
        <v>2106581.1550293001</v>
      </c>
      <c r="AJ2260" s="99">
        <v>501360.85532379203</v>
      </c>
      <c r="AK2260" s="99">
        <v>0</v>
      </c>
      <c r="AL2260" s="99">
        <v>301781.16759109503</v>
      </c>
      <c r="AM2260" s="99">
        <v>0</v>
      </c>
      <c r="AN2260" s="99">
        <v>19943536.044921901</v>
      </c>
      <c r="AO2260" s="99">
        <v>48408933.923339799</v>
      </c>
      <c r="AP2260" s="99">
        <v>0</v>
      </c>
      <c r="AQ2260" s="99">
        <v>5655653.8974609403</v>
      </c>
      <c r="AR2260" s="99">
        <v>4262847.8041381799</v>
      </c>
      <c r="AS2260" s="99">
        <v>2623151.15985107</v>
      </c>
      <c r="AT2260" s="99">
        <v>0</v>
      </c>
      <c r="AU2260" s="99">
        <v>0</v>
      </c>
      <c r="AV2260" s="99">
        <v>62100134.3349609</v>
      </c>
      <c r="AW2260" s="99">
        <v>0</v>
      </c>
      <c r="AX2260" s="99">
        <v>164278.73308753999</v>
      </c>
      <c r="AY2260" s="99">
        <v>20450799.754394501</v>
      </c>
      <c r="AZ2260" s="99">
        <v>7415637.9365234403</v>
      </c>
      <c r="BA2260" s="99">
        <v>0</v>
      </c>
      <c r="BB2260" s="99">
        <v>21031620.550781298</v>
      </c>
      <c r="BC2260" s="99">
        <v>4508652.3256225605</v>
      </c>
      <c r="BD2260" s="99">
        <v>0</v>
      </c>
      <c r="BE2260" s="99">
        <v>2615214.7804565402</v>
      </c>
      <c r="BF2260" s="99">
        <v>0</v>
      </c>
      <c r="BG2260" s="99">
        <v>62342502.0009766</v>
      </c>
      <c r="BH2260" s="99">
        <v>13179329.182251001</v>
      </c>
      <c r="BI2260" s="99">
        <v>0</v>
      </c>
      <c r="BJ2260" s="99">
        <v>2469311.5329284701</v>
      </c>
      <c r="BK2260" s="99">
        <v>1792232.0071716299</v>
      </c>
      <c r="BL2260" s="99">
        <v>0</v>
      </c>
      <c r="BM2260" s="99">
        <v>0</v>
      </c>
      <c r="BN2260" s="99">
        <v>0</v>
      </c>
      <c r="BO2260" s="99">
        <v>0</v>
      </c>
      <c r="BP2260" s="99">
        <v>0</v>
      </c>
      <c r="BQ2260" s="99">
        <v>0</v>
      </c>
      <c r="BR2260" s="99">
        <v>6644728.5701904297</v>
      </c>
      <c r="BS2260" s="99">
        <v>2857112.82958984</v>
      </c>
      <c r="BT2260" s="99">
        <v>0</v>
      </c>
      <c r="BU2260" s="99">
        <v>4053107.8199768099</v>
      </c>
      <c r="BV2260" s="99">
        <v>2330486.3109435998</v>
      </c>
      <c r="BW2260" s="99">
        <v>0</v>
      </c>
      <c r="BX2260" s="99">
        <v>549236.66799163795</v>
      </c>
      <c r="BY2260" s="99">
        <v>0</v>
      </c>
      <c r="BZ2260" s="99">
        <v>0</v>
      </c>
      <c r="CA2260" s="99">
        <v>107606.055675507</v>
      </c>
      <c r="CB2260" s="99">
        <v>5544303.2603759803</v>
      </c>
      <c r="CC2260" s="99">
        <v>54064270.881347701</v>
      </c>
      <c r="CD2260" s="99">
        <v>15645116.0852051</v>
      </c>
      <c r="CE2260" s="99">
        <v>2689.0204263627502</v>
      </c>
      <c r="CF2260" s="99">
        <v>304446.21158218401</v>
      </c>
      <c r="CG2260" s="99">
        <v>2656487.78442383</v>
      </c>
      <c r="CH2260" s="99">
        <v>0</v>
      </c>
      <c r="CI2260" s="99">
        <v>110242.885374069</v>
      </c>
      <c r="CJ2260" s="99">
        <v>5850330.7313232403</v>
      </c>
      <c r="CK2260" s="99">
        <v>56713529.5859375</v>
      </c>
      <c r="CL2260" s="99">
        <v>16170386.0311279</v>
      </c>
      <c r="CM2260" s="166">
        <v>170951.62153053301</v>
      </c>
      <c r="CN2260" s="166">
        <v>25780125.806640599</v>
      </c>
      <c r="CO2260" s="166">
        <v>119025573.12304699</v>
      </c>
      <c r="CP2260" s="99">
        <v>16170386.0311279</v>
      </c>
      <c r="CQ2260" s="99">
        <v>0</v>
      </c>
      <c r="CR2260" s="99">
        <v>0</v>
      </c>
      <c r="CS2260" s="99">
        <v>0</v>
      </c>
      <c r="CT2260" s="99">
        <v>0</v>
      </c>
      <c r="CU2260" s="98">
        <v>10939.150842196999</v>
      </c>
      <c r="CV2260" s="98">
        <v>63384.795240822998</v>
      </c>
      <c r="CW2260" s="98">
        <v>5848749.4719581641</v>
      </c>
      <c r="CX2260" s="98">
        <v>56720758.665771529</v>
      </c>
    </row>
    <row r="2261" spans="1:102" x14ac:dyDescent="0.2">
      <c r="A2261" s="98" t="s">
        <v>189</v>
      </c>
      <c r="B2261" s="100">
        <v>42979</v>
      </c>
      <c r="C2261" s="99">
        <v>96268.032774925203</v>
      </c>
      <c r="D2261" s="99">
        <v>0</v>
      </c>
      <c r="E2261" s="99">
        <v>10701.061815500299</v>
      </c>
      <c r="F2261" s="99">
        <v>9298.6723648309708</v>
      </c>
      <c r="G2261" s="99">
        <v>2775.6162299811799</v>
      </c>
      <c r="H2261" s="99">
        <v>0</v>
      </c>
      <c r="I2261" s="99">
        <v>0</v>
      </c>
      <c r="J2261" s="99">
        <v>60895.673570156097</v>
      </c>
      <c r="K2261" s="99">
        <v>0</v>
      </c>
      <c r="L2261" s="99">
        <v>178.87453721277399</v>
      </c>
      <c r="M2261" s="99">
        <v>44786.257575511903</v>
      </c>
      <c r="N2261" s="99">
        <v>7324.81657862663</v>
      </c>
      <c r="O2261" s="99">
        <v>0</v>
      </c>
      <c r="P2261" s="99">
        <v>50325.0446577072</v>
      </c>
      <c r="Q2261" s="99">
        <v>4394.2186922431001</v>
      </c>
      <c r="R2261" s="99">
        <v>0</v>
      </c>
      <c r="S2261" s="99">
        <v>2770.7064976096199</v>
      </c>
      <c r="T2261" s="99">
        <v>0</v>
      </c>
      <c r="U2261" s="99">
        <v>60900.633113384203</v>
      </c>
      <c r="V2261" s="99">
        <v>4829200.7454223596</v>
      </c>
      <c r="W2261" s="99">
        <v>0</v>
      </c>
      <c r="X2261" s="99">
        <v>628252.73723602295</v>
      </c>
      <c r="Y2261" s="99">
        <v>480322.48862838699</v>
      </c>
      <c r="Z2261" s="99">
        <v>305224.21133804298</v>
      </c>
      <c r="AA2261" s="99">
        <v>0</v>
      </c>
      <c r="AB2261" s="99">
        <v>0</v>
      </c>
      <c r="AC2261" s="99">
        <v>19761902.212402299</v>
      </c>
      <c r="AD2261" s="99">
        <v>0</v>
      </c>
      <c r="AE2261" s="99">
        <v>22278.525354623798</v>
      </c>
      <c r="AF2261" s="99">
        <v>2016788.7083435101</v>
      </c>
      <c r="AG2261" s="99">
        <v>815884.24147796596</v>
      </c>
      <c r="AH2261" s="99">
        <v>0</v>
      </c>
      <c r="AI2261" s="99">
        <v>2091343.2581634501</v>
      </c>
      <c r="AJ2261" s="99">
        <v>497517.99703216599</v>
      </c>
      <c r="AK2261" s="99">
        <v>0</v>
      </c>
      <c r="AL2261" s="99">
        <v>303875.91541671799</v>
      </c>
      <c r="AM2261" s="99">
        <v>0</v>
      </c>
      <c r="AN2261" s="99">
        <v>19863319.884277299</v>
      </c>
      <c r="AO2261" s="99">
        <v>47995678.172363304</v>
      </c>
      <c r="AP2261" s="99">
        <v>0</v>
      </c>
      <c r="AQ2261" s="99">
        <v>5405609.7916870099</v>
      </c>
      <c r="AR2261" s="99">
        <v>4023361.64489746</v>
      </c>
      <c r="AS2261" s="99">
        <v>2658409.8204650902</v>
      </c>
      <c r="AT2261" s="99">
        <v>0</v>
      </c>
      <c r="AU2261" s="99">
        <v>0</v>
      </c>
      <c r="AV2261" s="99">
        <v>62160498.760253899</v>
      </c>
      <c r="AW2261" s="99">
        <v>0</v>
      </c>
      <c r="AX2261" s="99">
        <v>170813.35271644601</v>
      </c>
      <c r="AY2261" s="99">
        <v>20385327.158203099</v>
      </c>
      <c r="AZ2261" s="99">
        <v>7213339.1458740197</v>
      </c>
      <c r="BA2261" s="99">
        <v>0</v>
      </c>
      <c r="BB2261" s="99">
        <v>21116799.6018066</v>
      </c>
      <c r="BC2261" s="99">
        <v>4502446.4553222703</v>
      </c>
      <c r="BD2261" s="99">
        <v>0</v>
      </c>
      <c r="BE2261" s="99">
        <v>2648737.0790100102</v>
      </c>
      <c r="BF2261" s="99">
        <v>0</v>
      </c>
      <c r="BG2261" s="99">
        <v>62362855.814453103</v>
      </c>
      <c r="BH2261" s="99">
        <v>13129213.2961426</v>
      </c>
      <c r="BI2261" s="99">
        <v>0</v>
      </c>
      <c r="BJ2261" s="99">
        <v>2334125.72296143</v>
      </c>
      <c r="BK2261" s="99">
        <v>1696072.0605468799</v>
      </c>
      <c r="BL2261" s="99">
        <v>0</v>
      </c>
      <c r="BM2261" s="99">
        <v>0</v>
      </c>
      <c r="BN2261" s="99">
        <v>0</v>
      </c>
      <c r="BO2261" s="99">
        <v>0</v>
      </c>
      <c r="BP2261" s="99">
        <v>0</v>
      </c>
      <c r="BQ2261" s="99">
        <v>0</v>
      </c>
      <c r="BR2261" s="99">
        <v>6599072.6657104502</v>
      </c>
      <c r="BS2261" s="99">
        <v>2773114.9144592299</v>
      </c>
      <c r="BT2261" s="99">
        <v>0</v>
      </c>
      <c r="BU2261" s="99">
        <v>3450088.8799743699</v>
      </c>
      <c r="BV2261" s="99">
        <v>2291596.8287658701</v>
      </c>
      <c r="BW2261" s="99">
        <v>0</v>
      </c>
      <c r="BX2261" s="99">
        <v>471025.02834320097</v>
      </c>
      <c r="BY2261" s="99">
        <v>0</v>
      </c>
      <c r="BZ2261" s="99">
        <v>0</v>
      </c>
      <c r="CA2261" s="99">
        <v>106995.266461372</v>
      </c>
      <c r="CB2261" s="99">
        <v>5451466.8712768601</v>
      </c>
      <c r="CC2261" s="99">
        <v>53431754.1416016</v>
      </c>
      <c r="CD2261" s="99">
        <v>15451011.838989301</v>
      </c>
      <c r="CE2261" s="99">
        <v>2774.0858771204898</v>
      </c>
      <c r="CF2261" s="99">
        <v>305318.57652282697</v>
      </c>
      <c r="CG2261" s="99">
        <v>2685461.5966491699</v>
      </c>
      <c r="CH2261" s="99">
        <v>0</v>
      </c>
      <c r="CI2261" s="99">
        <v>109805.90113163</v>
      </c>
      <c r="CJ2261" s="99">
        <v>5758895.6552734403</v>
      </c>
      <c r="CK2261" s="99">
        <v>56116405.4462891</v>
      </c>
      <c r="CL2261" s="99">
        <v>15978101.513793901</v>
      </c>
      <c r="CM2261" s="166">
        <v>170256.656888962</v>
      </c>
      <c r="CN2261" s="166">
        <v>25631893.630371101</v>
      </c>
      <c r="CO2261" s="166">
        <v>118464807.99804699</v>
      </c>
      <c r="CP2261" s="99">
        <v>15978101.513793901</v>
      </c>
      <c r="CQ2261" s="99">
        <v>0</v>
      </c>
      <c r="CR2261" s="99">
        <v>0</v>
      </c>
      <c r="CS2261" s="99">
        <v>0</v>
      </c>
      <c r="CT2261" s="99">
        <v>0</v>
      </c>
      <c r="CU2261" s="98">
        <v>10704.545905786001</v>
      </c>
      <c r="CV2261" s="98">
        <v>63260.091751977001</v>
      </c>
      <c r="CW2261" s="98">
        <v>5756785.4477996873</v>
      </c>
      <c r="CX2261" s="98">
        <v>56117215.73825077</v>
      </c>
    </row>
    <row r="2262" spans="1:102" x14ac:dyDescent="0.2">
      <c r="A2262" s="98" t="s">
        <v>189</v>
      </c>
      <c r="B2262" s="100">
        <v>43070</v>
      </c>
      <c r="C2262" s="99">
        <v>96831.524230003401</v>
      </c>
      <c r="D2262" s="99">
        <v>0</v>
      </c>
      <c r="E2262" s="99">
        <v>10476.114708662</v>
      </c>
      <c r="F2262" s="99">
        <v>9140.4917900562305</v>
      </c>
      <c r="G2262" s="99">
        <v>2806.71038374305</v>
      </c>
      <c r="H2262" s="99">
        <v>0</v>
      </c>
      <c r="I2262" s="99">
        <v>0</v>
      </c>
      <c r="J2262" s="99">
        <v>60415.087907791101</v>
      </c>
      <c r="K2262" s="99">
        <v>0</v>
      </c>
      <c r="L2262" s="99">
        <v>153.558080952615</v>
      </c>
      <c r="M2262" s="99">
        <v>45251.690334320097</v>
      </c>
      <c r="N2262" s="99">
        <v>7118.5713968872997</v>
      </c>
      <c r="O2262" s="99">
        <v>0</v>
      </c>
      <c r="P2262" s="99">
        <v>50381.010378360697</v>
      </c>
      <c r="Q2262" s="99">
        <v>4373.5469024181402</v>
      </c>
      <c r="R2262" s="99">
        <v>0</v>
      </c>
      <c r="S2262" s="99">
        <v>2788.43383654952</v>
      </c>
      <c r="T2262" s="99">
        <v>0</v>
      </c>
      <c r="U2262" s="99">
        <v>60426.3587779999</v>
      </c>
      <c r="V2262" s="99">
        <v>4736223.4068603497</v>
      </c>
      <c r="W2262" s="99">
        <v>0</v>
      </c>
      <c r="X2262" s="99">
        <v>616335.73915863002</v>
      </c>
      <c r="Y2262" s="99">
        <v>474246.02959442098</v>
      </c>
      <c r="Z2262" s="99">
        <v>309110.52343368501</v>
      </c>
      <c r="AA2262" s="99">
        <v>0</v>
      </c>
      <c r="AB2262" s="99">
        <v>0</v>
      </c>
      <c r="AC2262" s="99">
        <v>19725160.197753899</v>
      </c>
      <c r="AD2262" s="99">
        <v>0</v>
      </c>
      <c r="AE2262" s="99">
        <v>19840.704451084101</v>
      </c>
      <c r="AF2262" s="99">
        <v>2018543.46867371</v>
      </c>
      <c r="AG2262" s="99">
        <v>791289.36478424096</v>
      </c>
      <c r="AH2262" s="99">
        <v>0</v>
      </c>
      <c r="AI2262" s="99">
        <v>2027947.4021759001</v>
      </c>
      <c r="AJ2262" s="99">
        <v>492065.27102661098</v>
      </c>
      <c r="AK2262" s="99">
        <v>0</v>
      </c>
      <c r="AL2262" s="99">
        <v>308905.25590133702</v>
      </c>
      <c r="AM2262" s="99">
        <v>0</v>
      </c>
      <c r="AN2262" s="99">
        <v>19767483.489746101</v>
      </c>
      <c r="AO2262" s="99">
        <v>47057840.132324196</v>
      </c>
      <c r="AP2262" s="99">
        <v>0</v>
      </c>
      <c r="AQ2262" s="99">
        <v>5361583.7235717801</v>
      </c>
      <c r="AR2262" s="99">
        <v>4013294.1978759798</v>
      </c>
      <c r="AS2262" s="99">
        <v>2709903.1378784198</v>
      </c>
      <c r="AT2262" s="99">
        <v>0</v>
      </c>
      <c r="AU2262" s="99">
        <v>0</v>
      </c>
      <c r="AV2262" s="99">
        <v>62247186.457031302</v>
      </c>
      <c r="AW2262" s="99">
        <v>0</v>
      </c>
      <c r="AX2262" s="99">
        <v>165904.87469100999</v>
      </c>
      <c r="AY2262" s="99">
        <v>20543438.3757324</v>
      </c>
      <c r="AZ2262" s="99">
        <v>7039128.0774536096</v>
      </c>
      <c r="BA2262" s="99">
        <v>0</v>
      </c>
      <c r="BB2262" s="99">
        <v>20126699.472167999</v>
      </c>
      <c r="BC2262" s="99">
        <v>4509513.7991943397</v>
      </c>
      <c r="BD2262" s="99">
        <v>0</v>
      </c>
      <c r="BE2262" s="99">
        <v>2710960.9354553199</v>
      </c>
      <c r="BF2262" s="99">
        <v>0</v>
      </c>
      <c r="BG2262" s="99">
        <v>62347351.501953103</v>
      </c>
      <c r="BH2262" s="99">
        <v>13093779.979003901</v>
      </c>
      <c r="BI2262" s="99">
        <v>0</v>
      </c>
      <c r="BJ2262" s="99">
        <v>2282097.1844482399</v>
      </c>
      <c r="BK2262" s="99">
        <v>1666264.8858795201</v>
      </c>
      <c r="BL2262" s="99">
        <v>0</v>
      </c>
      <c r="BM2262" s="99">
        <v>0</v>
      </c>
      <c r="BN2262" s="99">
        <v>0</v>
      </c>
      <c r="BO2262" s="99">
        <v>0</v>
      </c>
      <c r="BP2262" s="99">
        <v>0</v>
      </c>
      <c r="BQ2262" s="99">
        <v>0</v>
      </c>
      <c r="BR2262" s="99">
        <v>6725562.5091552697</v>
      </c>
      <c r="BS2262" s="99">
        <v>2704929.6869201702</v>
      </c>
      <c r="BT2262" s="99">
        <v>0</v>
      </c>
      <c r="BU2262" s="99">
        <v>3809479.7899780301</v>
      </c>
      <c r="BV2262" s="99">
        <v>2271927.2803344699</v>
      </c>
      <c r="BW2262" s="99">
        <v>0</v>
      </c>
      <c r="BX2262" s="99">
        <v>543958.31806945801</v>
      </c>
      <c r="BY2262" s="99">
        <v>0</v>
      </c>
      <c r="BZ2262" s="99">
        <v>0</v>
      </c>
      <c r="CA2262" s="99">
        <v>107318.217416763</v>
      </c>
      <c r="CB2262" s="99">
        <v>5349526.1332397498</v>
      </c>
      <c r="CC2262" s="99">
        <v>52462066.239746101</v>
      </c>
      <c r="CD2262" s="99">
        <v>15356676.248413101</v>
      </c>
      <c r="CE2262" s="99">
        <v>2803.6423589289202</v>
      </c>
      <c r="CF2262" s="99">
        <v>308629.84150695801</v>
      </c>
      <c r="CG2262" s="99">
        <v>2704417.3993225102</v>
      </c>
      <c r="CH2262" s="99">
        <v>0</v>
      </c>
      <c r="CI2262" s="99">
        <v>110124.223825455</v>
      </c>
      <c r="CJ2262" s="99">
        <v>5658591.3743286096</v>
      </c>
      <c r="CK2262" s="99">
        <v>55162486.022949196</v>
      </c>
      <c r="CL2262" s="99">
        <v>15891750.0106201</v>
      </c>
      <c r="CM2262" s="166">
        <v>170208.66693687401</v>
      </c>
      <c r="CN2262" s="166">
        <v>25440032.535888702</v>
      </c>
      <c r="CO2262" s="166">
        <v>117374279.086914</v>
      </c>
      <c r="CP2262" s="99">
        <v>15891750.0106201</v>
      </c>
      <c r="CQ2262" s="99">
        <v>0</v>
      </c>
      <c r="CR2262" s="99">
        <v>0</v>
      </c>
      <c r="CS2262" s="99">
        <v>0</v>
      </c>
      <c r="CT2262" s="99">
        <v>0</v>
      </c>
      <c r="CU2262" s="98">
        <v>10479.416179921</v>
      </c>
      <c r="CV2262" s="98">
        <v>62834.609158749998</v>
      </c>
      <c r="CW2262" s="98">
        <v>5658155.9747467078</v>
      </c>
      <c r="CX2262" s="98">
        <v>55166483.639068611</v>
      </c>
    </row>
    <row r="2263" spans="1:102" x14ac:dyDescent="0.2">
      <c r="A2263" s="98" t="s">
        <v>189</v>
      </c>
      <c r="B2263" s="100">
        <v>43160</v>
      </c>
      <c r="C2263" s="99">
        <v>94915.966446876497</v>
      </c>
      <c r="D2263" s="99">
        <v>0</v>
      </c>
      <c r="E2263" s="99">
        <v>10260.5187422037</v>
      </c>
      <c r="F2263" s="99">
        <v>8966.4019823074304</v>
      </c>
      <c r="G2263" s="99">
        <v>2778.6257776319999</v>
      </c>
      <c r="H2263" s="99">
        <v>0</v>
      </c>
      <c r="I2263" s="99">
        <v>0</v>
      </c>
      <c r="J2263" s="99">
        <v>60173.711982727102</v>
      </c>
      <c r="K2263" s="99">
        <v>0</v>
      </c>
      <c r="L2263" s="99">
        <v>152.759381605312</v>
      </c>
      <c r="M2263" s="99">
        <v>44354.492517948202</v>
      </c>
      <c r="N2263" s="99">
        <v>6956.9296573400497</v>
      </c>
      <c r="O2263" s="99">
        <v>0</v>
      </c>
      <c r="P2263" s="99">
        <v>49368.776947021499</v>
      </c>
      <c r="Q2263" s="99">
        <v>4331.3391290903101</v>
      </c>
      <c r="R2263" s="99">
        <v>0</v>
      </c>
      <c r="S2263" s="99">
        <v>2784.2543445527599</v>
      </c>
      <c r="T2263" s="99">
        <v>0</v>
      </c>
      <c r="U2263" s="99">
        <v>60184.153301238999</v>
      </c>
      <c r="V2263" s="99">
        <v>4674238.7753906297</v>
      </c>
      <c r="W2263" s="99">
        <v>0</v>
      </c>
      <c r="X2263" s="99">
        <v>598836.22053527797</v>
      </c>
      <c r="Y2263" s="99">
        <v>469650.80721283</v>
      </c>
      <c r="Z2263" s="99">
        <v>301859.45286178601</v>
      </c>
      <c r="AA2263" s="99">
        <v>0</v>
      </c>
      <c r="AB2263" s="99">
        <v>0</v>
      </c>
      <c r="AC2263" s="99">
        <v>19648296.231445301</v>
      </c>
      <c r="AD2263" s="99">
        <v>0</v>
      </c>
      <c r="AE2263" s="99">
        <v>20204.970102787</v>
      </c>
      <c r="AF2263" s="99">
        <v>2011494.5555267299</v>
      </c>
      <c r="AG2263" s="99">
        <v>769026.21846008301</v>
      </c>
      <c r="AH2263" s="99">
        <v>0</v>
      </c>
      <c r="AI2263" s="99">
        <v>1970063.7125396701</v>
      </c>
      <c r="AJ2263" s="99">
        <v>490710.82789611799</v>
      </c>
      <c r="AK2263" s="99">
        <v>0</v>
      </c>
      <c r="AL2263" s="99">
        <v>301333.276615143</v>
      </c>
      <c r="AM2263" s="99">
        <v>0</v>
      </c>
      <c r="AN2263" s="99">
        <v>19634027.493408199</v>
      </c>
      <c r="AO2263" s="99">
        <v>46719159.325683601</v>
      </c>
      <c r="AP2263" s="99">
        <v>0</v>
      </c>
      <c r="AQ2263" s="99">
        <v>5258440.15478516</v>
      </c>
      <c r="AR2263" s="99">
        <v>4001390.3988647498</v>
      </c>
      <c r="AS2263" s="99">
        <v>2661386.8722534198</v>
      </c>
      <c r="AT2263" s="99">
        <v>0</v>
      </c>
      <c r="AU2263" s="99">
        <v>0</v>
      </c>
      <c r="AV2263" s="99">
        <v>62384045.822265603</v>
      </c>
      <c r="AW2263" s="99">
        <v>0</v>
      </c>
      <c r="AX2263" s="99">
        <v>142551.34614944499</v>
      </c>
      <c r="AY2263" s="99">
        <v>20609689.5537109</v>
      </c>
      <c r="AZ2263" s="99">
        <v>6943803.5187377902</v>
      </c>
      <c r="BA2263" s="99">
        <v>0</v>
      </c>
      <c r="BB2263" s="99">
        <v>19635659.095458999</v>
      </c>
      <c r="BC2263" s="99">
        <v>4490343.859375</v>
      </c>
      <c r="BD2263" s="99">
        <v>0</v>
      </c>
      <c r="BE2263" s="99">
        <v>2653027.2783508301</v>
      </c>
      <c r="BF2263" s="99">
        <v>0</v>
      </c>
      <c r="BG2263" s="99">
        <v>62411946.043945298</v>
      </c>
      <c r="BH2263" s="99">
        <v>12886954.7036133</v>
      </c>
      <c r="BI2263" s="99">
        <v>0</v>
      </c>
      <c r="BJ2263" s="99">
        <v>2250010.1663207998</v>
      </c>
      <c r="BK2263" s="99">
        <v>1639310.1991729699</v>
      </c>
      <c r="BL2263" s="99">
        <v>0</v>
      </c>
      <c r="BM2263" s="99">
        <v>0</v>
      </c>
      <c r="BN2263" s="99">
        <v>0</v>
      </c>
      <c r="BO2263" s="99">
        <v>0</v>
      </c>
      <c r="BP2263" s="99">
        <v>0</v>
      </c>
      <c r="BQ2263" s="99">
        <v>0</v>
      </c>
      <c r="BR2263" s="99">
        <v>6680917.3383178702</v>
      </c>
      <c r="BS2263" s="99">
        <v>2641005.9292297401</v>
      </c>
      <c r="BT2263" s="99">
        <v>0</v>
      </c>
      <c r="BU2263" s="99">
        <v>3625037.3099670401</v>
      </c>
      <c r="BV2263" s="99">
        <v>2258413.7936096201</v>
      </c>
      <c r="BW2263" s="99">
        <v>0</v>
      </c>
      <c r="BX2263" s="99">
        <v>546729.02804565395</v>
      </c>
      <c r="BY2263" s="99">
        <v>0</v>
      </c>
      <c r="BZ2263" s="99">
        <v>0</v>
      </c>
      <c r="CA2263" s="99">
        <v>105094.968705177</v>
      </c>
      <c r="CB2263" s="99">
        <v>5276703.29052734</v>
      </c>
      <c r="CC2263" s="99">
        <v>51982463.361328103</v>
      </c>
      <c r="CD2263" s="99">
        <v>15176101.5778809</v>
      </c>
      <c r="CE2263" s="99">
        <v>2779.1847373545202</v>
      </c>
      <c r="CF2263" s="99">
        <v>303965.46816635103</v>
      </c>
      <c r="CG2263" s="99">
        <v>2678768.0264892601</v>
      </c>
      <c r="CH2263" s="99">
        <v>0</v>
      </c>
      <c r="CI2263" s="99">
        <v>107890.69618606599</v>
      </c>
      <c r="CJ2263" s="99">
        <v>5581143.0211181603</v>
      </c>
      <c r="CK2263" s="99">
        <v>54668612.864257798</v>
      </c>
      <c r="CL2263" s="99">
        <v>15702723.0013428</v>
      </c>
      <c r="CM2263" s="166">
        <v>167696.16987991301</v>
      </c>
      <c r="CN2263" s="166">
        <v>25243308.768554699</v>
      </c>
      <c r="CO2263" s="166">
        <v>117174542.49218801</v>
      </c>
      <c r="CP2263" s="99">
        <v>15702723.0013428</v>
      </c>
      <c r="CQ2263" s="99">
        <v>0</v>
      </c>
      <c r="CR2263" s="99">
        <v>0</v>
      </c>
      <c r="CS2263" s="99">
        <v>0</v>
      </c>
      <c r="CT2263" s="99">
        <v>0</v>
      </c>
      <c r="CU2263" s="98">
        <v>10264.637174203001</v>
      </c>
      <c r="CV2263" s="98">
        <v>62573.980520940997</v>
      </c>
      <c r="CW2263" s="98">
        <v>5580668.7586936913</v>
      </c>
      <c r="CX2263" s="98">
        <v>54661231.38781736</v>
      </c>
    </row>
    <row r="2264" spans="1:102" x14ac:dyDescent="0.2">
      <c r="A2264" s="98" t="s">
        <v>189</v>
      </c>
      <c r="B2264" s="100">
        <v>43252</v>
      </c>
      <c r="C2264" s="99">
        <v>95950.100590705901</v>
      </c>
      <c r="D2264" s="99">
        <v>0</v>
      </c>
      <c r="E2264" s="99">
        <v>10015.4877653122</v>
      </c>
      <c r="F2264" s="99">
        <v>8807.4949069023096</v>
      </c>
      <c r="G2264" s="99">
        <v>2741.03403186798</v>
      </c>
      <c r="H2264" s="99">
        <v>0</v>
      </c>
      <c r="I2264" s="99">
        <v>0</v>
      </c>
      <c r="J2264" s="99">
        <v>59794.576276779197</v>
      </c>
      <c r="K2264" s="99">
        <v>0</v>
      </c>
      <c r="L2264" s="99">
        <v>142.11256807297499</v>
      </c>
      <c r="M2264" s="99">
        <v>45159.467024803198</v>
      </c>
      <c r="N2264" s="99">
        <v>6782.1329317688896</v>
      </c>
      <c r="O2264" s="99">
        <v>0</v>
      </c>
      <c r="P2264" s="99">
        <v>49500.257676124602</v>
      </c>
      <c r="Q2264" s="99">
        <v>4306.6740251779602</v>
      </c>
      <c r="R2264" s="99">
        <v>0</v>
      </c>
      <c r="S2264" s="99">
        <v>2742.38292625546</v>
      </c>
      <c r="T2264" s="99">
        <v>0</v>
      </c>
      <c r="U2264" s="99">
        <v>59780.075819969199</v>
      </c>
      <c r="V2264" s="99">
        <v>4651337.0957641602</v>
      </c>
      <c r="W2264" s="99">
        <v>0</v>
      </c>
      <c r="X2264" s="99">
        <v>578482.95043945301</v>
      </c>
      <c r="Y2264" s="99">
        <v>443416.49707794201</v>
      </c>
      <c r="Z2264" s="99">
        <v>300420.46208572399</v>
      </c>
      <c r="AA2264" s="99">
        <v>0</v>
      </c>
      <c r="AB2264" s="99">
        <v>0</v>
      </c>
      <c r="AC2264" s="99">
        <v>19462413.269042999</v>
      </c>
      <c r="AD2264" s="99">
        <v>0</v>
      </c>
      <c r="AE2264" s="99">
        <v>21082.1395046711</v>
      </c>
      <c r="AF2264" s="99">
        <v>2002958.24484253</v>
      </c>
      <c r="AG2264" s="99">
        <v>751242.286720276</v>
      </c>
      <c r="AH2264" s="99">
        <v>0</v>
      </c>
      <c r="AI2264" s="99">
        <v>1948939.00819397</v>
      </c>
      <c r="AJ2264" s="99">
        <v>489714.80100631702</v>
      </c>
      <c r="AK2264" s="99">
        <v>0</v>
      </c>
      <c r="AL2264" s="99">
        <v>299009.17018508899</v>
      </c>
      <c r="AM2264" s="99">
        <v>0</v>
      </c>
      <c r="AN2264" s="99">
        <v>19615900.1572266</v>
      </c>
      <c r="AO2264" s="99">
        <v>46617225.852050804</v>
      </c>
      <c r="AP2264" s="99">
        <v>0</v>
      </c>
      <c r="AQ2264" s="99">
        <v>5105983.9834594699</v>
      </c>
      <c r="AR2264" s="99">
        <v>3795295.8992309598</v>
      </c>
      <c r="AS2264" s="99">
        <v>2655742.765625</v>
      </c>
      <c r="AT2264" s="99">
        <v>0</v>
      </c>
      <c r="AU2264" s="99">
        <v>0</v>
      </c>
      <c r="AV2264" s="99">
        <v>62188976.160644501</v>
      </c>
      <c r="AW2264" s="99">
        <v>0</v>
      </c>
      <c r="AX2264" s="99">
        <v>142104.420158386</v>
      </c>
      <c r="AY2264" s="99">
        <v>20673620.113281298</v>
      </c>
      <c r="AZ2264" s="99">
        <v>6754102.6589965802</v>
      </c>
      <c r="BA2264" s="99">
        <v>0</v>
      </c>
      <c r="BB2264" s="99">
        <v>19512839.900634799</v>
      </c>
      <c r="BC2264" s="99">
        <v>4508487.8059692401</v>
      </c>
      <c r="BD2264" s="99">
        <v>0</v>
      </c>
      <c r="BE2264" s="99">
        <v>2644575.3670349098</v>
      </c>
      <c r="BF2264" s="99">
        <v>0</v>
      </c>
      <c r="BG2264" s="99">
        <v>62554066.457519501</v>
      </c>
      <c r="BH2264" s="99">
        <v>12983667.2230225</v>
      </c>
      <c r="BI2264" s="99">
        <v>0</v>
      </c>
      <c r="BJ2264" s="99">
        <v>2169179.9325866699</v>
      </c>
      <c r="BK2264" s="99">
        <v>1581741.1296234101</v>
      </c>
      <c r="BL2264" s="99">
        <v>0</v>
      </c>
      <c r="BM2264" s="99">
        <v>0</v>
      </c>
      <c r="BN2264" s="99">
        <v>0</v>
      </c>
      <c r="BO2264" s="99">
        <v>0</v>
      </c>
      <c r="BP2264" s="99">
        <v>0</v>
      </c>
      <c r="BQ2264" s="99">
        <v>0</v>
      </c>
      <c r="BR2264" s="99">
        <v>6713454.0123290997</v>
      </c>
      <c r="BS2264" s="99">
        <v>2566905.5164794899</v>
      </c>
      <c r="BT2264" s="99">
        <v>0</v>
      </c>
      <c r="BU2264" s="99">
        <v>3755154.4899902302</v>
      </c>
      <c r="BV2264" s="99">
        <v>2249933.0960998498</v>
      </c>
      <c r="BW2264" s="99">
        <v>0</v>
      </c>
      <c r="BX2264" s="99">
        <v>546290.77803039597</v>
      </c>
      <c r="BY2264" s="99">
        <v>0</v>
      </c>
      <c r="BZ2264" s="99">
        <v>0</v>
      </c>
      <c r="CA2264" s="99">
        <v>106014.438253403</v>
      </c>
      <c r="CB2264" s="99">
        <v>5221555.8713378897</v>
      </c>
      <c r="CC2264" s="99">
        <v>51716809.294433601</v>
      </c>
      <c r="CD2264" s="99">
        <v>15142670.1412354</v>
      </c>
      <c r="CE2264" s="99">
        <v>2745.9968259334601</v>
      </c>
      <c r="CF2264" s="99">
        <v>298641.92893219</v>
      </c>
      <c r="CG2264" s="99">
        <v>2661159.6979370099</v>
      </c>
      <c r="CH2264" s="99">
        <v>0</v>
      </c>
      <c r="CI2264" s="99">
        <v>108699.180317879</v>
      </c>
      <c r="CJ2264" s="99">
        <v>5522148.0534057599</v>
      </c>
      <c r="CK2264" s="99">
        <v>54376322.745605499</v>
      </c>
      <c r="CL2264" s="99">
        <v>15666607.2624512</v>
      </c>
      <c r="CM2264" s="166">
        <v>168125.42830658</v>
      </c>
      <c r="CN2264" s="166">
        <v>25119172.0773926</v>
      </c>
      <c r="CO2264" s="166">
        <v>116727563.93261699</v>
      </c>
      <c r="CP2264" s="99">
        <v>15666607.2624512</v>
      </c>
      <c r="CQ2264" s="99">
        <v>0</v>
      </c>
      <c r="CR2264" s="99">
        <v>0</v>
      </c>
      <c r="CS2264" s="99">
        <v>0</v>
      </c>
      <c r="CT2264" s="99">
        <v>0</v>
      </c>
      <c r="CU2264" s="98">
        <v>10017.770260443</v>
      </c>
      <c r="CV2264" s="98">
        <v>62153.541447135001</v>
      </c>
      <c r="CW2264" s="98">
        <v>5520197.8002700796</v>
      </c>
      <c r="CX2264" s="98">
        <v>54377968.992370613</v>
      </c>
    </row>
    <row r="2265" spans="1:102" x14ac:dyDescent="0.2">
      <c r="A2265" s="98" t="s">
        <v>189</v>
      </c>
      <c r="B2265" s="100">
        <v>43344</v>
      </c>
      <c r="C2265" s="99">
        <v>95432.849135398894</v>
      </c>
      <c r="D2265" s="99">
        <v>0</v>
      </c>
      <c r="E2265" s="99">
        <v>9742.3268045186996</v>
      </c>
      <c r="F2265" s="99">
        <v>8616.3392113447208</v>
      </c>
      <c r="G2265" s="99">
        <v>2725.8992860317198</v>
      </c>
      <c r="H2265" s="99">
        <v>0</v>
      </c>
      <c r="I2265" s="99">
        <v>0</v>
      </c>
      <c r="J2265" s="99">
        <v>59298.027134418502</v>
      </c>
      <c r="K2265" s="99">
        <v>0</v>
      </c>
      <c r="L2265" s="99">
        <v>149.74017634801601</v>
      </c>
      <c r="M2265" s="99">
        <v>44850.478792190603</v>
      </c>
      <c r="N2265" s="99">
        <v>6693.0401570797003</v>
      </c>
      <c r="O2265" s="99">
        <v>0</v>
      </c>
      <c r="P2265" s="99">
        <v>49287.632274150797</v>
      </c>
      <c r="Q2265" s="99">
        <v>4246.8715182542801</v>
      </c>
      <c r="R2265" s="99">
        <v>0</v>
      </c>
      <c r="S2265" s="99">
        <v>2714.99658337235</v>
      </c>
      <c r="T2265" s="99">
        <v>0</v>
      </c>
      <c r="U2265" s="99">
        <v>59304.1179184914</v>
      </c>
      <c r="V2265" s="99">
        <v>4633219.7980346698</v>
      </c>
      <c r="W2265" s="99">
        <v>0</v>
      </c>
      <c r="X2265" s="99">
        <v>557637.74154663098</v>
      </c>
      <c r="Y2265" s="99">
        <v>429895.60597991903</v>
      </c>
      <c r="Z2265" s="99">
        <v>300346.23390960699</v>
      </c>
      <c r="AA2265" s="99">
        <v>0</v>
      </c>
      <c r="AB2265" s="99">
        <v>0</v>
      </c>
      <c r="AC2265" s="99">
        <v>19323906.239013702</v>
      </c>
      <c r="AD2265" s="99">
        <v>0</v>
      </c>
      <c r="AE2265" s="99">
        <v>23335.5278947353</v>
      </c>
      <c r="AF2265" s="99">
        <v>2007112.22517395</v>
      </c>
      <c r="AG2265" s="99">
        <v>738833.48543548596</v>
      </c>
      <c r="AH2265" s="99">
        <v>0</v>
      </c>
      <c r="AI2265" s="99">
        <v>1929424.8903045701</v>
      </c>
      <c r="AJ2265" s="99">
        <v>487107.23620223999</v>
      </c>
      <c r="AK2265" s="99">
        <v>0</v>
      </c>
      <c r="AL2265" s="99">
        <v>298437.84310913098</v>
      </c>
      <c r="AM2265" s="99">
        <v>0</v>
      </c>
      <c r="AN2265" s="99">
        <v>19283674.7810059</v>
      </c>
      <c r="AO2265" s="99">
        <v>46732122.394531302</v>
      </c>
      <c r="AP2265" s="99">
        <v>0</v>
      </c>
      <c r="AQ2265" s="99">
        <v>4970213.87426758</v>
      </c>
      <c r="AR2265" s="99">
        <v>3732403.9065856901</v>
      </c>
      <c r="AS2265" s="99">
        <v>2657573.97937012</v>
      </c>
      <c r="AT2265" s="99">
        <v>0</v>
      </c>
      <c r="AU2265" s="99">
        <v>0</v>
      </c>
      <c r="AV2265" s="99">
        <v>62000409.773925804</v>
      </c>
      <c r="AW2265" s="99">
        <v>0</v>
      </c>
      <c r="AX2265" s="99">
        <v>164729.716457367</v>
      </c>
      <c r="AY2265" s="99">
        <v>20842692.753173798</v>
      </c>
      <c r="AZ2265" s="99">
        <v>6742827.1693115197</v>
      </c>
      <c r="BA2265" s="99">
        <v>0</v>
      </c>
      <c r="BB2265" s="99">
        <v>19402138.181396499</v>
      </c>
      <c r="BC2265" s="99">
        <v>4501677.2814331101</v>
      </c>
      <c r="BD2265" s="99">
        <v>0</v>
      </c>
      <c r="BE2265" s="99">
        <v>2643214.98187256</v>
      </c>
      <c r="BF2265" s="99">
        <v>0</v>
      </c>
      <c r="BG2265" s="99">
        <v>61992810.690917999</v>
      </c>
      <c r="BH2265" s="99">
        <v>12975335.739868199</v>
      </c>
      <c r="BI2265" s="99">
        <v>0</v>
      </c>
      <c r="BJ2265" s="99">
        <v>2097737.8905334501</v>
      </c>
      <c r="BK2265" s="99">
        <v>1547042.95033264</v>
      </c>
      <c r="BL2265" s="99">
        <v>0</v>
      </c>
      <c r="BM2265" s="99">
        <v>0</v>
      </c>
      <c r="BN2265" s="99">
        <v>0</v>
      </c>
      <c r="BO2265" s="99">
        <v>0</v>
      </c>
      <c r="BP2265" s="99">
        <v>0</v>
      </c>
      <c r="BQ2265" s="99">
        <v>0</v>
      </c>
      <c r="BR2265" s="99">
        <v>6739318.3253784198</v>
      </c>
      <c r="BS2265" s="99">
        <v>2568757.3510742201</v>
      </c>
      <c r="BT2265" s="99">
        <v>0</v>
      </c>
      <c r="BU2265" s="99">
        <v>3184978.6099853502</v>
      </c>
      <c r="BV2265" s="99">
        <v>2231784.8818054199</v>
      </c>
      <c r="BW2265" s="99">
        <v>0</v>
      </c>
      <c r="BX2265" s="99">
        <v>463016.628360748</v>
      </c>
      <c r="BY2265" s="99">
        <v>0</v>
      </c>
      <c r="BZ2265" s="99">
        <v>0</v>
      </c>
      <c r="CA2265" s="99">
        <v>105200.580963135</v>
      </c>
      <c r="CB2265" s="99">
        <v>5189857.4891967801</v>
      </c>
      <c r="CC2265" s="99">
        <v>51690438.125</v>
      </c>
      <c r="CD2265" s="99">
        <v>15066150.0891113</v>
      </c>
      <c r="CE2265" s="99">
        <v>2723.9964921474502</v>
      </c>
      <c r="CF2265" s="99">
        <v>300504.45326995902</v>
      </c>
      <c r="CG2265" s="99">
        <v>2654105.0078735398</v>
      </c>
      <c r="CH2265" s="99">
        <v>0</v>
      </c>
      <c r="CI2265" s="99">
        <v>107972.520742416</v>
      </c>
      <c r="CJ2265" s="99">
        <v>5489361.2678222703</v>
      </c>
      <c r="CK2265" s="99">
        <v>54347559.309570298</v>
      </c>
      <c r="CL2265" s="99">
        <v>15588548.080444301</v>
      </c>
      <c r="CM2265" s="166">
        <v>166777.64527893101</v>
      </c>
      <c r="CN2265" s="166">
        <v>24827106.030029301</v>
      </c>
      <c r="CO2265" s="166">
        <v>116435288.421875</v>
      </c>
      <c r="CP2265" s="99">
        <v>15588548.080444301</v>
      </c>
      <c r="CQ2265" s="99">
        <v>0</v>
      </c>
      <c r="CR2265" s="99">
        <v>0</v>
      </c>
      <c r="CS2265" s="99">
        <v>0</v>
      </c>
      <c r="CT2265" s="99">
        <v>0</v>
      </c>
      <c r="CU2265" s="98">
        <v>9743.9123253159996</v>
      </c>
      <c r="CV2265" s="98">
        <v>61632.814459077003</v>
      </c>
      <c r="CW2265" s="98">
        <v>5490361.9424667396</v>
      </c>
      <c r="CX2265" s="98">
        <v>54344543.132873543</v>
      </c>
    </row>
    <row r="2266" spans="1:102" x14ac:dyDescent="0.2">
      <c r="A2266" s="98" t="s">
        <v>189</v>
      </c>
      <c r="B2266" s="100">
        <v>43435</v>
      </c>
      <c r="C2266" s="99">
        <v>95118.680593490601</v>
      </c>
      <c r="D2266" s="99">
        <v>0</v>
      </c>
      <c r="E2266" s="99">
        <v>9466.0699387788809</v>
      </c>
      <c r="F2266" s="99">
        <v>8424.1420967578906</v>
      </c>
      <c r="G2266" s="99">
        <v>2732.7842847406901</v>
      </c>
      <c r="H2266" s="99">
        <v>0</v>
      </c>
      <c r="I2266" s="99">
        <v>0</v>
      </c>
      <c r="J2266" s="99">
        <v>58386.943279266401</v>
      </c>
      <c r="K2266" s="99">
        <v>0</v>
      </c>
      <c r="L2266" s="99">
        <v>128.662744794041</v>
      </c>
      <c r="M2266" s="99">
        <v>44794.720114707903</v>
      </c>
      <c r="N2266" s="99">
        <v>6579.5285382866896</v>
      </c>
      <c r="O2266" s="99">
        <v>0</v>
      </c>
      <c r="P2266" s="99">
        <v>48871.895309448199</v>
      </c>
      <c r="Q2266" s="99">
        <v>4181.3602514862996</v>
      </c>
      <c r="R2266" s="99">
        <v>0</v>
      </c>
      <c r="S2266" s="99">
        <v>2713.0110563933799</v>
      </c>
      <c r="T2266" s="99">
        <v>0</v>
      </c>
      <c r="U2266" s="99">
        <v>58388.995399475098</v>
      </c>
      <c r="V2266" s="99">
        <v>4633817.4765625</v>
      </c>
      <c r="W2266" s="99">
        <v>0</v>
      </c>
      <c r="X2266" s="99">
        <v>536048.09631347703</v>
      </c>
      <c r="Y2266" s="99">
        <v>416759.81300735503</v>
      </c>
      <c r="Z2266" s="99">
        <v>303008.15142059303</v>
      </c>
      <c r="AA2266" s="99">
        <v>0</v>
      </c>
      <c r="AB2266" s="99">
        <v>0</v>
      </c>
      <c r="AC2266" s="99">
        <v>19115245.315185498</v>
      </c>
      <c r="AD2266" s="99">
        <v>0</v>
      </c>
      <c r="AE2266" s="99">
        <v>17917.839789867401</v>
      </c>
      <c r="AF2266" s="99">
        <v>2004399.7095642099</v>
      </c>
      <c r="AG2266" s="99">
        <v>725406.53345489502</v>
      </c>
      <c r="AH2266" s="99">
        <v>0</v>
      </c>
      <c r="AI2266" s="99">
        <v>1941524.36740112</v>
      </c>
      <c r="AJ2266" s="99">
        <v>489732.63965225202</v>
      </c>
      <c r="AK2266" s="99">
        <v>0</v>
      </c>
      <c r="AL2266" s="99">
        <v>303534.42357635498</v>
      </c>
      <c r="AM2266" s="99">
        <v>0</v>
      </c>
      <c r="AN2266" s="99">
        <v>19116698.126708999</v>
      </c>
      <c r="AO2266" s="99">
        <v>47310264.748535201</v>
      </c>
      <c r="AP2266" s="99">
        <v>0</v>
      </c>
      <c r="AQ2266" s="99">
        <v>4842953.0253906297</v>
      </c>
      <c r="AR2266" s="99">
        <v>3698725.5417480501</v>
      </c>
      <c r="AS2266" s="99">
        <v>2721421.0959472698</v>
      </c>
      <c r="AT2266" s="99">
        <v>0</v>
      </c>
      <c r="AU2266" s="99">
        <v>0</v>
      </c>
      <c r="AV2266" s="99">
        <v>61855240.4599609</v>
      </c>
      <c r="AW2266" s="99">
        <v>0</v>
      </c>
      <c r="AX2266" s="99">
        <v>114118.423028946</v>
      </c>
      <c r="AY2266" s="99">
        <v>21005678.443359401</v>
      </c>
      <c r="AZ2266" s="99">
        <v>6697991.0977172898</v>
      </c>
      <c r="BA2266" s="99">
        <v>0</v>
      </c>
      <c r="BB2266" s="99">
        <v>19828531.5544434</v>
      </c>
      <c r="BC2266" s="99">
        <v>4614441.8043823196</v>
      </c>
      <c r="BD2266" s="99">
        <v>0</v>
      </c>
      <c r="BE2266" s="99">
        <v>2728390.9757690402</v>
      </c>
      <c r="BF2266" s="99">
        <v>0</v>
      </c>
      <c r="BG2266" s="99">
        <v>61805495.6884766</v>
      </c>
      <c r="BH2266" s="99">
        <v>12983567.8677979</v>
      </c>
      <c r="BI2266" s="99">
        <v>0</v>
      </c>
      <c r="BJ2266" s="99">
        <v>2002143.01945496</v>
      </c>
      <c r="BK2266" s="99">
        <v>1499495.4429931601</v>
      </c>
      <c r="BL2266" s="99">
        <v>0</v>
      </c>
      <c r="BM2266" s="99">
        <v>0</v>
      </c>
      <c r="BN2266" s="99">
        <v>0</v>
      </c>
      <c r="BO2266" s="99">
        <v>0</v>
      </c>
      <c r="BP2266" s="99">
        <v>0</v>
      </c>
      <c r="BQ2266" s="99">
        <v>0</v>
      </c>
      <c r="BR2266" s="99">
        <v>6749906.9007568397</v>
      </c>
      <c r="BS2266" s="99">
        <v>2523707.8676452599</v>
      </c>
      <c r="BT2266" s="99">
        <v>0</v>
      </c>
      <c r="BU2266" s="99">
        <v>3646584.5699768099</v>
      </c>
      <c r="BV2266" s="99">
        <v>2208748.30969238</v>
      </c>
      <c r="BW2266" s="99">
        <v>0</v>
      </c>
      <c r="BX2266" s="99">
        <v>535645.20809173596</v>
      </c>
      <c r="BY2266" s="99">
        <v>0</v>
      </c>
      <c r="BZ2266" s="99">
        <v>0</v>
      </c>
      <c r="CA2266" s="99">
        <v>104605.07568168599</v>
      </c>
      <c r="CB2266" s="99">
        <v>5170887.3596801804</v>
      </c>
      <c r="CC2266" s="99">
        <v>52115659.098632798</v>
      </c>
      <c r="CD2266" s="99">
        <v>14957500.857177701</v>
      </c>
      <c r="CE2266" s="99">
        <v>2728.2694730162598</v>
      </c>
      <c r="CF2266" s="99">
        <v>302598.18094253499</v>
      </c>
      <c r="CG2266" s="99">
        <v>2704528.4952087398</v>
      </c>
      <c r="CH2266" s="99">
        <v>0</v>
      </c>
      <c r="CI2266" s="99">
        <v>107336.535820007</v>
      </c>
      <c r="CJ2266" s="99">
        <v>5473275.4849243201</v>
      </c>
      <c r="CK2266" s="99">
        <v>54824910.658691399</v>
      </c>
      <c r="CL2266" s="99">
        <v>15482165.6025391</v>
      </c>
      <c r="CM2266" s="166">
        <v>165487.639490128</v>
      </c>
      <c r="CN2266" s="166">
        <v>24599727.237304699</v>
      </c>
      <c r="CO2266" s="166">
        <v>116626026.916016</v>
      </c>
      <c r="CP2266" s="99">
        <v>15482165.6025391</v>
      </c>
      <c r="CQ2266" s="99">
        <v>0</v>
      </c>
      <c r="CR2266" s="99">
        <v>0</v>
      </c>
      <c r="CS2266" s="99">
        <v>0</v>
      </c>
      <c r="CT2266" s="99">
        <v>0</v>
      </c>
      <c r="CU2266" s="98">
        <v>9467.5341132430003</v>
      </c>
      <c r="CV2266" s="98">
        <v>60743.456656299997</v>
      </c>
      <c r="CW2266" s="98">
        <v>5473485.5406227158</v>
      </c>
      <c r="CX2266" s="98">
        <v>54820187.593841538</v>
      </c>
    </row>
    <row r="2267" spans="1:102" x14ac:dyDescent="0.2">
      <c r="A2267" s="98" t="s">
        <v>189</v>
      </c>
      <c r="B2267" s="100">
        <v>43525</v>
      </c>
      <c r="C2267" s="99">
        <v>95590.534011840806</v>
      </c>
      <c r="D2267" s="99">
        <v>0</v>
      </c>
      <c r="E2267" s="99">
        <v>9181.1604231595993</v>
      </c>
      <c r="F2267" s="99">
        <v>8307.0425764322299</v>
      </c>
      <c r="G2267" s="99">
        <v>2751.7418775856499</v>
      </c>
      <c r="H2267" s="99">
        <v>0</v>
      </c>
      <c r="I2267" s="99">
        <v>0</v>
      </c>
      <c r="J2267" s="99">
        <v>58198.110978603399</v>
      </c>
      <c r="K2267" s="99">
        <v>0</v>
      </c>
      <c r="L2267" s="99">
        <v>126.32029350567601</v>
      </c>
      <c r="M2267" s="99">
        <v>45004.187253951997</v>
      </c>
      <c r="N2267" s="99">
        <v>6410.1015844345102</v>
      </c>
      <c r="O2267" s="99">
        <v>0</v>
      </c>
      <c r="P2267" s="99">
        <v>49254.569416523002</v>
      </c>
      <c r="Q2267" s="99">
        <v>3977.0662408769099</v>
      </c>
      <c r="R2267" s="99">
        <v>0</v>
      </c>
      <c r="S2267" s="99">
        <v>2762.8465705215899</v>
      </c>
      <c r="T2267" s="99">
        <v>0</v>
      </c>
      <c r="U2267" s="99">
        <v>58218.1179118156</v>
      </c>
      <c r="V2267" s="99">
        <v>4617680.2155151404</v>
      </c>
      <c r="W2267" s="99">
        <v>0</v>
      </c>
      <c r="X2267" s="99">
        <v>511367.66999054002</v>
      </c>
      <c r="Y2267" s="99">
        <v>394299.44837951701</v>
      </c>
      <c r="Z2267" s="99">
        <v>301882.02849578898</v>
      </c>
      <c r="AA2267" s="99">
        <v>0</v>
      </c>
      <c r="AB2267" s="99">
        <v>0</v>
      </c>
      <c r="AC2267" s="99">
        <v>19011800.623046901</v>
      </c>
      <c r="AD2267" s="99">
        <v>0</v>
      </c>
      <c r="AE2267" s="99">
        <v>16618.258664608002</v>
      </c>
      <c r="AF2267" s="99">
        <v>2006665.56707764</v>
      </c>
      <c r="AG2267" s="99">
        <v>709720.87036895799</v>
      </c>
      <c r="AH2267" s="99">
        <v>0</v>
      </c>
      <c r="AI2267" s="99">
        <v>1917495.7897796601</v>
      </c>
      <c r="AJ2267" s="99">
        <v>479196.35608673102</v>
      </c>
      <c r="AK2267" s="99">
        <v>0</v>
      </c>
      <c r="AL2267" s="99">
        <v>301538.63227844198</v>
      </c>
      <c r="AM2267" s="99">
        <v>0</v>
      </c>
      <c r="AN2267" s="99">
        <v>19157114.9997559</v>
      </c>
      <c r="AO2267" s="99">
        <v>47354342.949218802</v>
      </c>
      <c r="AP2267" s="99">
        <v>0</v>
      </c>
      <c r="AQ2267" s="99">
        <v>4632585.1307983398</v>
      </c>
      <c r="AR2267" s="99">
        <v>3465798.5881042499</v>
      </c>
      <c r="AS2267" s="99">
        <v>2716716.8027954102</v>
      </c>
      <c r="AT2267" s="99">
        <v>0</v>
      </c>
      <c r="AU2267" s="99">
        <v>0</v>
      </c>
      <c r="AV2267" s="99">
        <v>61926851.918945298</v>
      </c>
      <c r="AW2267" s="99">
        <v>0</v>
      </c>
      <c r="AX2267" s="99">
        <v>105797.747463226</v>
      </c>
      <c r="AY2267" s="99">
        <v>21182178.595947299</v>
      </c>
      <c r="AZ2267" s="99">
        <v>6564381.4570922898</v>
      </c>
      <c r="BA2267" s="99">
        <v>0</v>
      </c>
      <c r="BB2267" s="99">
        <v>19626533.160400402</v>
      </c>
      <c r="BC2267" s="99">
        <v>4534470.4295043899</v>
      </c>
      <c r="BD2267" s="99">
        <v>0</v>
      </c>
      <c r="BE2267" s="99">
        <v>2709137.7669982901</v>
      </c>
      <c r="BF2267" s="99">
        <v>0</v>
      </c>
      <c r="BG2267" s="99">
        <v>62169529.533691399</v>
      </c>
      <c r="BH2267" s="99">
        <v>12982965.8394775</v>
      </c>
      <c r="BI2267" s="99">
        <v>0</v>
      </c>
      <c r="BJ2267" s="99">
        <v>1743456.0965728799</v>
      </c>
      <c r="BK2267" s="99">
        <v>1388264.8377990699</v>
      </c>
      <c r="BL2267" s="99">
        <v>0</v>
      </c>
      <c r="BM2267" s="99">
        <v>0</v>
      </c>
      <c r="BN2267" s="99">
        <v>0</v>
      </c>
      <c r="BO2267" s="99">
        <v>0</v>
      </c>
      <c r="BP2267" s="99">
        <v>0</v>
      </c>
      <c r="BQ2267" s="99">
        <v>0</v>
      </c>
      <c r="BR2267" s="99">
        <v>6757532.3331909198</v>
      </c>
      <c r="BS2267" s="99">
        <v>2435193.60046387</v>
      </c>
      <c r="BT2267" s="99">
        <v>0</v>
      </c>
      <c r="BU2267" s="99">
        <v>3526825.35046387</v>
      </c>
      <c r="BV2267" s="99">
        <v>2015904.06242371</v>
      </c>
      <c r="BW2267" s="99">
        <v>0</v>
      </c>
      <c r="BX2267" s="99">
        <v>547898.88572692894</v>
      </c>
      <c r="BY2267" s="99">
        <v>0</v>
      </c>
      <c r="BZ2267" s="99">
        <v>0</v>
      </c>
      <c r="CA2267" s="99">
        <v>104666.897331238</v>
      </c>
      <c r="CB2267" s="99">
        <v>5129934.0969848596</v>
      </c>
      <c r="CC2267" s="99">
        <v>52078314.7021484</v>
      </c>
      <c r="CD2267" s="99">
        <v>14778595.360961899</v>
      </c>
      <c r="CE2267" s="99">
        <v>2753.1057517230502</v>
      </c>
      <c r="CF2267" s="99">
        <v>300708.97708892799</v>
      </c>
      <c r="CG2267" s="99">
        <v>2725649.26629639</v>
      </c>
      <c r="CH2267" s="99">
        <v>0</v>
      </c>
      <c r="CI2267" s="99">
        <v>107430.978694916</v>
      </c>
      <c r="CJ2267" s="99">
        <v>5433502.48254395</v>
      </c>
      <c r="CK2267" s="99">
        <v>54808705.574218802</v>
      </c>
      <c r="CL2267" s="99">
        <v>15304542.6516113</v>
      </c>
      <c r="CM2267" s="166">
        <v>165211.20744323701</v>
      </c>
      <c r="CN2267" s="166">
        <v>24594280.3671875</v>
      </c>
      <c r="CO2267" s="166">
        <v>116794436.17675801</v>
      </c>
      <c r="CP2267" s="99">
        <v>15304542.6516113</v>
      </c>
      <c r="CQ2267" s="99">
        <v>0</v>
      </c>
      <c r="CR2267" s="99">
        <v>0</v>
      </c>
      <c r="CS2267" s="99">
        <v>0</v>
      </c>
      <c r="CT2267" s="99">
        <v>0</v>
      </c>
      <c r="CU2267" s="98">
        <v>9183.9184692590006</v>
      </c>
      <c r="CV2267" s="98">
        <v>60556.880544558</v>
      </c>
      <c r="CW2267" s="98">
        <v>5430643.0740737878</v>
      </c>
      <c r="CX2267" s="98">
        <v>54803963.968444787</v>
      </c>
    </row>
    <row r="2268" spans="1:102" x14ac:dyDescent="0.2">
      <c r="A2268" s="98" t="s">
        <v>189</v>
      </c>
      <c r="B2268" s="100">
        <v>43617</v>
      </c>
      <c r="C2268" s="99">
        <v>95154.551567077593</v>
      </c>
      <c r="D2268" s="99">
        <v>0</v>
      </c>
      <c r="E2268" s="99">
        <v>8996.31398665905</v>
      </c>
      <c r="F2268" s="99">
        <v>8220.6894688606299</v>
      </c>
      <c r="G2268" s="99">
        <v>2757.0188083052599</v>
      </c>
      <c r="H2268" s="99">
        <v>0</v>
      </c>
      <c r="I2268" s="99">
        <v>0</v>
      </c>
      <c r="J2268" s="99">
        <v>57868.188145637498</v>
      </c>
      <c r="K2268" s="99">
        <v>0</v>
      </c>
      <c r="L2268" s="99">
        <v>141.03862291946999</v>
      </c>
      <c r="M2268" s="99">
        <v>44961.363028049498</v>
      </c>
      <c r="N2268" s="99">
        <v>6311.0800054669398</v>
      </c>
      <c r="O2268" s="99">
        <v>0</v>
      </c>
      <c r="P2268" s="99">
        <v>48784.816793918602</v>
      </c>
      <c r="Q2268" s="99">
        <v>3869.0825822055299</v>
      </c>
      <c r="R2268" s="99">
        <v>0</v>
      </c>
      <c r="S2268" s="99">
        <v>2761.5164031684399</v>
      </c>
      <c r="T2268" s="99">
        <v>0</v>
      </c>
      <c r="U2268" s="99">
        <v>57844.620241641998</v>
      </c>
      <c r="V2268" s="99">
        <v>4575399.13391113</v>
      </c>
      <c r="W2268" s="99">
        <v>0</v>
      </c>
      <c r="X2268" s="99">
        <v>494327.96449279803</v>
      </c>
      <c r="Y2268" s="99">
        <v>381979.13897705101</v>
      </c>
      <c r="Z2268" s="99">
        <v>300161.80138397199</v>
      </c>
      <c r="AA2268" s="99">
        <v>0</v>
      </c>
      <c r="AB2268" s="99">
        <v>0</v>
      </c>
      <c r="AC2268" s="99">
        <v>19099101.349365201</v>
      </c>
      <c r="AD2268" s="99">
        <v>0</v>
      </c>
      <c r="AE2268" s="99">
        <v>18819.516905307799</v>
      </c>
      <c r="AF2268" s="99">
        <v>2008047.0693359401</v>
      </c>
      <c r="AG2268" s="99">
        <v>691982.82248687698</v>
      </c>
      <c r="AH2268" s="99">
        <v>0</v>
      </c>
      <c r="AI2268" s="99">
        <v>1866460.6998596201</v>
      </c>
      <c r="AJ2268" s="99">
        <v>472635.36611557001</v>
      </c>
      <c r="AK2268" s="99">
        <v>0</v>
      </c>
      <c r="AL2268" s="99">
        <v>299370.36948394799</v>
      </c>
      <c r="AM2268" s="99">
        <v>0</v>
      </c>
      <c r="AN2268" s="99">
        <v>19068975.980224598</v>
      </c>
      <c r="AO2268" s="99">
        <v>47255424.153808601</v>
      </c>
      <c r="AP2268" s="99">
        <v>0</v>
      </c>
      <c r="AQ2268" s="99">
        <v>4497777.2994995099</v>
      </c>
      <c r="AR2268" s="99">
        <v>3393570.06713867</v>
      </c>
      <c r="AS2268" s="99">
        <v>2716112.62536621</v>
      </c>
      <c r="AT2268" s="99">
        <v>0</v>
      </c>
      <c r="AU2268" s="99">
        <v>0</v>
      </c>
      <c r="AV2268" s="99">
        <v>62247169.910156302</v>
      </c>
      <c r="AW2268" s="99">
        <v>0</v>
      </c>
      <c r="AX2268" s="99">
        <v>121916.965144157</v>
      </c>
      <c r="AY2268" s="99">
        <v>21298471.0068359</v>
      </c>
      <c r="AZ2268" s="99">
        <v>6477453.1862792997</v>
      </c>
      <c r="BA2268" s="99">
        <v>0</v>
      </c>
      <c r="BB2268" s="99">
        <v>19120824.2822266</v>
      </c>
      <c r="BC2268" s="99">
        <v>4490351.69958496</v>
      </c>
      <c r="BD2268" s="99">
        <v>0</v>
      </c>
      <c r="BE2268" s="99">
        <v>2709857.0686645498</v>
      </c>
      <c r="BF2268" s="99">
        <v>0</v>
      </c>
      <c r="BG2268" s="99">
        <v>62184858.777343802</v>
      </c>
      <c r="BH2268" s="99">
        <v>12888464.088989301</v>
      </c>
      <c r="BI2268" s="99">
        <v>0</v>
      </c>
      <c r="BJ2268" s="99">
        <v>1662323.46446228</v>
      </c>
      <c r="BK2268" s="99">
        <v>1357286.4191131601</v>
      </c>
      <c r="BL2268" s="99">
        <v>0</v>
      </c>
      <c r="BM2268" s="99">
        <v>0</v>
      </c>
      <c r="BN2268" s="99">
        <v>0</v>
      </c>
      <c r="BO2268" s="99">
        <v>0</v>
      </c>
      <c r="BP2268" s="99">
        <v>0</v>
      </c>
      <c r="BQ2268" s="99">
        <v>0</v>
      </c>
      <c r="BR2268" s="99">
        <v>6794759.7935180701</v>
      </c>
      <c r="BS2268" s="99">
        <v>2393773.39630127</v>
      </c>
      <c r="BT2268" s="99">
        <v>0</v>
      </c>
      <c r="BU2268" s="99">
        <v>3588270.4088134798</v>
      </c>
      <c r="BV2268" s="99">
        <v>1961666.1303405799</v>
      </c>
      <c r="BW2268" s="99">
        <v>0</v>
      </c>
      <c r="BX2268" s="99">
        <v>537400.86313629197</v>
      </c>
      <c r="BY2268" s="99">
        <v>0</v>
      </c>
      <c r="BZ2268" s="99">
        <v>0</v>
      </c>
      <c r="CA2268" s="99">
        <v>104188.208212852</v>
      </c>
      <c r="CB2268" s="99">
        <v>5082311.7044067401</v>
      </c>
      <c r="CC2268" s="99">
        <v>51813583.045410201</v>
      </c>
      <c r="CD2268" s="99">
        <v>14541097.0662842</v>
      </c>
      <c r="CE2268" s="99">
        <v>2762.8431129753599</v>
      </c>
      <c r="CF2268" s="99">
        <v>301566.15304565401</v>
      </c>
      <c r="CG2268" s="99">
        <v>2705772.42327881</v>
      </c>
      <c r="CH2268" s="99">
        <v>0</v>
      </c>
      <c r="CI2268" s="99">
        <v>106882.61803722401</v>
      </c>
      <c r="CJ2268" s="99">
        <v>5382533.3092040997</v>
      </c>
      <c r="CK2268" s="99">
        <v>54528572.182128899</v>
      </c>
      <c r="CL2268" s="99">
        <v>15057083.451049799</v>
      </c>
      <c r="CM2268" s="166">
        <v>164381.28087615999</v>
      </c>
      <c r="CN2268" s="166">
        <v>24448148.8359375</v>
      </c>
      <c r="CO2268" s="166">
        <v>116684726.04882801</v>
      </c>
      <c r="CP2268" s="99">
        <v>15057083.451049799</v>
      </c>
      <c r="CQ2268" s="99">
        <v>0</v>
      </c>
      <c r="CR2268" s="99">
        <v>0</v>
      </c>
      <c r="CS2268" s="99">
        <v>0</v>
      </c>
      <c r="CT2268" s="99">
        <v>0</v>
      </c>
      <c r="CU2268" s="98">
        <v>8995.6743257229991</v>
      </c>
      <c r="CV2268" s="98">
        <v>60250.105492219998</v>
      </c>
      <c r="CW2268" s="98">
        <v>5383877.8574523944</v>
      </c>
      <c r="CX2268" s="98">
        <v>54519355.46868901</v>
      </c>
    </row>
    <row r="2269" spans="1:102" x14ac:dyDescent="0.2">
      <c r="A2269" s="98" t="s">
        <v>189</v>
      </c>
      <c r="B2269" s="100">
        <v>43709</v>
      </c>
      <c r="C2269" s="99">
        <v>95092.311380386396</v>
      </c>
      <c r="D2269" s="99">
        <v>0</v>
      </c>
      <c r="E2269" s="99">
        <v>8764.9925659894907</v>
      </c>
      <c r="F2269" s="99">
        <v>8114.3414222002002</v>
      </c>
      <c r="G2269" s="99">
        <v>2666.7605798244499</v>
      </c>
      <c r="H2269" s="99">
        <v>0</v>
      </c>
      <c r="I2269" s="99">
        <v>0</v>
      </c>
      <c r="J2269" s="99">
        <v>57714.983489036596</v>
      </c>
      <c r="K2269" s="99">
        <v>0</v>
      </c>
      <c r="L2269" s="99">
        <v>161.86698816530401</v>
      </c>
      <c r="M2269" s="99">
        <v>45062.132872104601</v>
      </c>
      <c r="N2269" s="99">
        <v>6159.2637723088301</v>
      </c>
      <c r="O2269" s="99">
        <v>0</v>
      </c>
      <c r="P2269" s="99">
        <v>48832.349607467702</v>
      </c>
      <c r="Q2269" s="99">
        <v>3748.2037602662999</v>
      </c>
      <c r="R2269" s="99">
        <v>0</v>
      </c>
      <c r="S2269" s="99">
        <v>2657.7673328518899</v>
      </c>
      <c r="T2269" s="99">
        <v>0</v>
      </c>
      <c r="U2269" s="99">
        <v>57721.273280620597</v>
      </c>
      <c r="V2269" s="99">
        <v>4541222.7026367197</v>
      </c>
      <c r="W2269" s="99">
        <v>0</v>
      </c>
      <c r="X2269" s="99">
        <v>470820.81606292701</v>
      </c>
      <c r="Y2269" s="99">
        <v>361827.06874084502</v>
      </c>
      <c r="Z2269" s="99">
        <v>296983.64421081502</v>
      </c>
      <c r="AA2269" s="99">
        <v>0</v>
      </c>
      <c r="AB2269" s="99">
        <v>0</v>
      </c>
      <c r="AC2269" s="99">
        <v>19030087.0852051</v>
      </c>
      <c r="AD2269" s="99">
        <v>0</v>
      </c>
      <c r="AE2269" s="99">
        <v>17804.9979126453</v>
      </c>
      <c r="AF2269" s="99">
        <v>1999002.02919006</v>
      </c>
      <c r="AG2269" s="99">
        <v>670711.99815368699</v>
      </c>
      <c r="AH2269" s="99">
        <v>0</v>
      </c>
      <c r="AI2269" s="99">
        <v>1853228.44082642</v>
      </c>
      <c r="AJ2269" s="99">
        <v>467782.72339248698</v>
      </c>
      <c r="AK2269" s="99">
        <v>0</v>
      </c>
      <c r="AL2269" s="99">
        <v>295581.83989334101</v>
      </c>
      <c r="AM2269" s="99">
        <v>0</v>
      </c>
      <c r="AN2269" s="99">
        <v>18951029.596679699</v>
      </c>
      <c r="AO2269" s="99">
        <v>47147141.152343802</v>
      </c>
      <c r="AP2269" s="99">
        <v>0</v>
      </c>
      <c r="AQ2269" s="99">
        <v>4347846.7533569299</v>
      </c>
      <c r="AR2269" s="99">
        <v>3218316.88098145</v>
      </c>
      <c r="AS2269" s="99">
        <v>2699730.4247741699</v>
      </c>
      <c r="AT2269" s="99">
        <v>0</v>
      </c>
      <c r="AU2269" s="99">
        <v>0</v>
      </c>
      <c r="AV2269" s="99">
        <v>62316128.315429702</v>
      </c>
      <c r="AW2269" s="99">
        <v>0</v>
      </c>
      <c r="AX2269" s="99">
        <v>141746.978660583</v>
      </c>
      <c r="AY2269" s="99">
        <v>21343527.556396499</v>
      </c>
      <c r="AZ2269" s="99">
        <v>6362138.0993042002</v>
      </c>
      <c r="BA2269" s="99">
        <v>0</v>
      </c>
      <c r="BB2269" s="99">
        <v>19125268.145996101</v>
      </c>
      <c r="BC2269" s="99">
        <v>4452577.7927246103</v>
      </c>
      <c r="BD2269" s="99">
        <v>0</v>
      </c>
      <c r="BE2269" s="99">
        <v>2689231.6127014202</v>
      </c>
      <c r="BF2269" s="99">
        <v>0</v>
      </c>
      <c r="BG2269" s="99">
        <v>62215137.71875</v>
      </c>
      <c r="BH2269" s="99">
        <v>12872049.716186499</v>
      </c>
      <c r="BI2269" s="99">
        <v>0</v>
      </c>
      <c r="BJ2269" s="99">
        <v>1487590.03382874</v>
      </c>
      <c r="BK2269" s="99">
        <v>1234472.2034759501</v>
      </c>
      <c r="BL2269" s="99">
        <v>0</v>
      </c>
      <c r="BM2269" s="99">
        <v>0</v>
      </c>
      <c r="BN2269" s="99">
        <v>0</v>
      </c>
      <c r="BO2269" s="99">
        <v>0</v>
      </c>
      <c r="BP2269" s="99">
        <v>0</v>
      </c>
      <c r="BQ2269" s="99">
        <v>0</v>
      </c>
      <c r="BR2269" s="99">
        <v>6788389.9979858398</v>
      </c>
      <c r="BS2269" s="99">
        <v>2350250.6401061998</v>
      </c>
      <c r="BT2269" s="99">
        <v>0</v>
      </c>
      <c r="BU2269" s="99">
        <v>3044431.8439636198</v>
      </c>
      <c r="BV2269" s="99">
        <v>1834885.22444153</v>
      </c>
      <c r="BW2269" s="99">
        <v>0</v>
      </c>
      <c r="BX2269" s="99">
        <v>453511.15830993699</v>
      </c>
      <c r="BY2269" s="99">
        <v>0</v>
      </c>
      <c r="BZ2269" s="99">
        <v>0</v>
      </c>
      <c r="CA2269" s="99">
        <v>103903.49696064</v>
      </c>
      <c r="CB2269" s="99">
        <v>5009132.4095459003</v>
      </c>
      <c r="CC2269" s="99">
        <v>51343154.963378899</v>
      </c>
      <c r="CD2269" s="99">
        <v>14340644.997802701</v>
      </c>
      <c r="CE2269" s="99">
        <v>2664.5041776001499</v>
      </c>
      <c r="CF2269" s="99">
        <v>297156.84418869001</v>
      </c>
      <c r="CG2269" s="99">
        <v>2708717.8768005399</v>
      </c>
      <c r="CH2269" s="99">
        <v>0</v>
      </c>
      <c r="CI2269" s="99">
        <v>106624.381438255</v>
      </c>
      <c r="CJ2269" s="99">
        <v>5305630.3366088904</v>
      </c>
      <c r="CK2269" s="99">
        <v>54049172.3271484</v>
      </c>
      <c r="CL2269" s="99">
        <v>14852459.220458999</v>
      </c>
      <c r="CM2269" s="166">
        <v>163919.963504791</v>
      </c>
      <c r="CN2269" s="166">
        <v>24291487.034912098</v>
      </c>
      <c r="CO2269" s="166">
        <v>116539423.78027301</v>
      </c>
      <c r="CP2269" s="99">
        <v>14852459.220458999</v>
      </c>
      <c r="CQ2269" s="99">
        <v>0</v>
      </c>
      <c r="CR2269" s="99">
        <v>0</v>
      </c>
      <c r="CS2269" s="99">
        <v>0</v>
      </c>
      <c r="CT2269" s="99">
        <v>0</v>
      </c>
      <c r="CU2269" s="98">
        <v>8764.4929774489992</v>
      </c>
      <c r="CV2269" s="98">
        <v>60100.024818092003</v>
      </c>
      <c r="CW2269" s="98">
        <v>5306289.2537345905</v>
      </c>
      <c r="CX2269" s="98">
        <v>54051872.840179436</v>
      </c>
    </row>
    <row r="2270" spans="1:102" x14ac:dyDescent="0.2">
      <c r="A2270" s="98" t="s">
        <v>198</v>
      </c>
      <c r="B2270" s="100">
        <v>38047</v>
      </c>
      <c r="C2270" s="99">
        <v>70504.486593246504</v>
      </c>
      <c r="D2270" s="99">
        <v>0</v>
      </c>
      <c r="E2270" s="99">
        <v>63570.2699837685</v>
      </c>
      <c r="F2270" s="99">
        <v>39317.715420246102</v>
      </c>
      <c r="G2270" s="99">
        <v>7.9518399019725603</v>
      </c>
      <c r="H2270" s="99">
        <v>0</v>
      </c>
      <c r="I2270" s="99">
        <v>0</v>
      </c>
      <c r="J2270" s="99">
        <v>191.587195454165</v>
      </c>
      <c r="K2270" s="99">
        <v>58125.226749420202</v>
      </c>
      <c r="L2270" s="99">
        <v>58189.322306633003</v>
      </c>
      <c r="M2270" s="99">
        <v>43697.5862703323</v>
      </c>
      <c r="N2270" s="99">
        <v>23593.052871942498</v>
      </c>
      <c r="O2270" s="99">
        <v>0</v>
      </c>
      <c r="P2270" s="99">
        <v>0</v>
      </c>
      <c r="Q2270" s="99">
        <v>7736.8722987174997</v>
      </c>
      <c r="R2270" s="99">
        <v>0</v>
      </c>
      <c r="S2270" s="99">
        <v>0</v>
      </c>
      <c r="T2270" s="99">
        <v>4013.31511762738</v>
      </c>
      <c r="U2270" s="99">
        <v>58079.208909511603</v>
      </c>
      <c r="V2270" s="99">
        <v>4511354.8698730497</v>
      </c>
      <c r="W2270" s="99">
        <v>0</v>
      </c>
      <c r="X2270" s="99">
        <v>6093839.32629395</v>
      </c>
      <c r="Y2270" s="99">
        <v>3540656.0056457501</v>
      </c>
      <c r="Z2270" s="99">
        <v>795.77924592047896</v>
      </c>
      <c r="AA2270" s="99">
        <v>0</v>
      </c>
      <c r="AB2270" s="99">
        <v>0</v>
      </c>
      <c r="AC2270" s="99">
        <v>13544.270486354801</v>
      </c>
      <c r="AD2270" s="99">
        <v>15679931.135009799</v>
      </c>
      <c r="AE2270" s="99">
        <v>3506395.6904296898</v>
      </c>
      <c r="AF2270" s="99">
        <v>2652010.0073852502</v>
      </c>
      <c r="AG2270" s="99">
        <v>3494161.2973022498</v>
      </c>
      <c r="AH2270" s="99">
        <v>0</v>
      </c>
      <c r="AI2270" s="99">
        <v>0</v>
      </c>
      <c r="AJ2270" s="99">
        <v>977989.72870635998</v>
      </c>
      <c r="AK2270" s="99">
        <v>0</v>
      </c>
      <c r="AL2270" s="99">
        <v>0</v>
      </c>
      <c r="AM2270" s="99">
        <v>723445.27629089402</v>
      </c>
      <c r="AN2270" s="99">
        <v>15633722.519043</v>
      </c>
      <c r="AO2270" s="99">
        <v>29512310.5864258</v>
      </c>
      <c r="AP2270" s="99">
        <v>0</v>
      </c>
      <c r="AQ2270" s="99">
        <v>39132328.693359397</v>
      </c>
      <c r="AR2270" s="99">
        <v>22317393.09375</v>
      </c>
      <c r="AS2270" s="99">
        <v>4791.14902889729</v>
      </c>
      <c r="AT2270" s="99">
        <v>0</v>
      </c>
      <c r="AU2270" s="99">
        <v>0</v>
      </c>
      <c r="AV2270" s="99">
        <v>30108.898130178499</v>
      </c>
      <c r="AW2270" s="99">
        <v>36154360.614257798</v>
      </c>
      <c r="AX2270" s="99">
        <v>23702222.529052701</v>
      </c>
      <c r="AY2270" s="99">
        <v>17174493.654296901</v>
      </c>
      <c r="AZ2270" s="99">
        <v>21387953.6569824</v>
      </c>
      <c r="BA2270" s="99">
        <v>0</v>
      </c>
      <c r="BB2270" s="99">
        <v>0</v>
      </c>
      <c r="BC2270" s="99">
        <v>6288450.1875610398</v>
      </c>
      <c r="BD2270" s="99">
        <v>0</v>
      </c>
      <c r="BE2270" s="99">
        <v>0</v>
      </c>
      <c r="BF2270" s="99">
        <v>4350765.5510864304</v>
      </c>
      <c r="BG2270" s="99">
        <v>35987924.375488304</v>
      </c>
      <c r="BH2270" s="99">
        <v>5515949.6572876005</v>
      </c>
      <c r="BI2270" s="99">
        <v>0</v>
      </c>
      <c r="BJ2270" s="99">
        <v>11893925.232543901</v>
      </c>
      <c r="BK2270" s="99">
        <v>8610274.4383544903</v>
      </c>
      <c r="BL2270" s="99">
        <v>0</v>
      </c>
      <c r="BM2270" s="99">
        <v>0</v>
      </c>
      <c r="BN2270" s="99">
        <v>0</v>
      </c>
      <c r="BO2270" s="99">
        <v>0</v>
      </c>
      <c r="BP2270" s="99">
        <v>0</v>
      </c>
      <c r="BQ2270" s="99">
        <v>0</v>
      </c>
      <c r="BR2270" s="99">
        <v>5712929.5070190402</v>
      </c>
      <c r="BS2270" s="99">
        <v>8602777.8702392597</v>
      </c>
      <c r="BT2270" s="99">
        <v>0</v>
      </c>
      <c r="BU2270" s="99">
        <v>0</v>
      </c>
      <c r="BV2270" s="99">
        <v>3047036.0765991202</v>
      </c>
      <c r="BW2270" s="99">
        <v>0</v>
      </c>
      <c r="BX2270" s="99">
        <v>0</v>
      </c>
      <c r="BY2270" s="99">
        <v>0</v>
      </c>
      <c r="BZ2270" s="99">
        <v>0</v>
      </c>
      <c r="CA2270" s="99">
        <v>134215.43521690401</v>
      </c>
      <c r="CB2270" s="99">
        <v>10509068.0975342</v>
      </c>
      <c r="CC2270" s="99">
        <v>67800057.259765595</v>
      </c>
      <c r="CD2270" s="99">
        <v>17339814.964843798</v>
      </c>
      <c r="CE2270" s="99">
        <v>4054.4328548312201</v>
      </c>
      <c r="CF2270" s="99">
        <v>726141.98197937</v>
      </c>
      <c r="CG2270" s="99">
        <v>4355288.38464355</v>
      </c>
      <c r="CH2270" s="99">
        <v>0</v>
      </c>
      <c r="CI2270" s="99">
        <v>138276.493839264</v>
      </c>
      <c r="CJ2270" s="99">
        <v>11228870.4503174</v>
      </c>
      <c r="CK2270" s="99">
        <v>73033686.337890595</v>
      </c>
      <c r="CL2270" s="99">
        <v>17331738.699218798</v>
      </c>
      <c r="CM2270" s="166">
        <v>196263.47184944199</v>
      </c>
      <c r="CN2270" s="166">
        <v>26869810.9604492</v>
      </c>
      <c r="CO2270" s="166">
        <v>108386835.668945</v>
      </c>
      <c r="CP2270" s="99">
        <v>17331738.699218798</v>
      </c>
      <c r="CQ2270" s="99">
        <v>0</v>
      </c>
      <c r="CR2270" s="99">
        <v>0</v>
      </c>
      <c r="CS2270" s="99">
        <v>0</v>
      </c>
      <c r="CT2270" s="99">
        <v>0</v>
      </c>
      <c r="CU2270" s="98">
        <v>125735.769155845</v>
      </c>
      <c r="CV2270" s="98">
        <v>200.20109333299999</v>
      </c>
      <c r="CW2270" s="98">
        <v>11235210.07951357</v>
      </c>
      <c r="CX2270" s="98">
        <v>72155345.64440915</v>
      </c>
    </row>
    <row r="2271" spans="1:102" x14ac:dyDescent="0.2">
      <c r="A2271" s="98" t="s">
        <v>198</v>
      </c>
      <c r="B2271" s="100">
        <v>38139</v>
      </c>
      <c r="C2271" s="99">
        <v>71293.251532554597</v>
      </c>
      <c r="D2271" s="99">
        <v>0</v>
      </c>
      <c r="E2271" s="99">
        <v>62934.189143657699</v>
      </c>
      <c r="F2271" s="99">
        <v>39884.0781087875</v>
      </c>
      <c r="G2271" s="99">
        <v>117.74028466083099</v>
      </c>
      <c r="H2271" s="99">
        <v>0</v>
      </c>
      <c r="I2271" s="99">
        <v>0</v>
      </c>
      <c r="J2271" s="99">
        <v>3166.1128275096398</v>
      </c>
      <c r="K2271" s="99">
        <v>54608.295606613203</v>
      </c>
      <c r="L2271" s="99">
        <v>58635.054810047201</v>
      </c>
      <c r="M2271" s="99">
        <v>43580.925968647003</v>
      </c>
      <c r="N2271" s="99">
        <v>23917.050416469599</v>
      </c>
      <c r="O2271" s="99">
        <v>0</v>
      </c>
      <c r="P2271" s="99">
        <v>0</v>
      </c>
      <c r="Q2271" s="99">
        <v>7758.6372678279904</v>
      </c>
      <c r="R2271" s="99">
        <v>0</v>
      </c>
      <c r="S2271" s="99">
        <v>0</v>
      </c>
      <c r="T2271" s="99">
        <v>4051.2942949235398</v>
      </c>
      <c r="U2271" s="99">
        <v>58763.176835537</v>
      </c>
      <c r="V2271" s="99">
        <v>4531169.6178588904</v>
      </c>
      <c r="W2271" s="99">
        <v>0</v>
      </c>
      <c r="X2271" s="99">
        <v>6085195.9779052697</v>
      </c>
      <c r="Y2271" s="99">
        <v>3645401.8594360398</v>
      </c>
      <c r="Z2271" s="99">
        <v>18661.033634900999</v>
      </c>
      <c r="AA2271" s="99">
        <v>0</v>
      </c>
      <c r="AB2271" s="99">
        <v>0</v>
      </c>
      <c r="AC2271" s="99">
        <v>692154.43512725795</v>
      </c>
      <c r="AD2271" s="99">
        <v>14588966.2456055</v>
      </c>
      <c r="AE2271" s="99">
        <v>3468558.6122131301</v>
      </c>
      <c r="AF2271" s="99">
        <v>2651551.51385498</v>
      </c>
      <c r="AG2271" s="99">
        <v>3534157.8038024898</v>
      </c>
      <c r="AH2271" s="99">
        <v>0</v>
      </c>
      <c r="AI2271" s="99">
        <v>0</v>
      </c>
      <c r="AJ2271" s="99">
        <v>951142.87400817894</v>
      </c>
      <c r="AK2271" s="99">
        <v>0</v>
      </c>
      <c r="AL2271" s="99">
        <v>0</v>
      </c>
      <c r="AM2271" s="99">
        <v>714994.86741638195</v>
      </c>
      <c r="AN2271" s="99">
        <v>15648784.537963901</v>
      </c>
      <c r="AO2271" s="99">
        <v>29866636.846191399</v>
      </c>
      <c r="AP2271" s="99">
        <v>0</v>
      </c>
      <c r="AQ2271" s="99">
        <v>39275468.995117202</v>
      </c>
      <c r="AR2271" s="99">
        <v>23298064.697021499</v>
      </c>
      <c r="AS2271" s="99">
        <v>110269.000928879</v>
      </c>
      <c r="AT2271" s="99">
        <v>0</v>
      </c>
      <c r="AU2271" s="99">
        <v>0</v>
      </c>
      <c r="AV2271" s="99">
        <v>1655468.67350769</v>
      </c>
      <c r="AW2271" s="99">
        <v>33914197.112792999</v>
      </c>
      <c r="AX2271" s="99">
        <v>23746004.341064502</v>
      </c>
      <c r="AY2271" s="99">
        <v>17371942.8518066</v>
      </c>
      <c r="AZ2271" s="99">
        <v>21775156.082763702</v>
      </c>
      <c r="BA2271" s="99">
        <v>0</v>
      </c>
      <c r="BB2271" s="99">
        <v>0</v>
      </c>
      <c r="BC2271" s="99">
        <v>6127323.1998901404</v>
      </c>
      <c r="BD2271" s="99">
        <v>0</v>
      </c>
      <c r="BE2271" s="99">
        <v>0</v>
      </c>
      <c r="BF2271" s="99">
        <v>4368212.2354126005</v>
      </c>
      <c r="BG2271" s="99">
        <v>36469095.706054702</v>
      </c>
      <c r="BH2271" s="99">
        <v>5573521.5057373</v>
      </c>
      <c r="BI2271" s="99">
        <v>0</v>
      </c>
      <c r="BJ2271" s="99">
        <v>11972177.908569301</v>
      </c>
      <c r="BK2271" s="99">
        <v>8842169.7839355506</v>
      </c>
      <c r="BL2271" s="99">
        <v>0</v>
      </c>
      <c r="BM2271" s="99">
        <v>0</v>
      </c>
      <c r="BN2271" s="99">
        <v>0</v>
      </c>
      <c r="BO2271" s="99">
        <v>0</v>
      </c>
      <c r="BP2271" s="99">
        <v>0</v>
      </c>
      <c r="BQ2271" s="99">
        <v>0</v>
      </c>
      <c r="BR2271" s="99">
        <v>5745146.1583252</v>
      </c>
      <c r="BS2271" s="99">
        <v>8787053.17895508</v>
      </c>
      <c r="BT2271" s="99">
        <v>0</v>
      </c>
      <c r="BU2271" s="99">
        <v>0</v>
      </c>
      <c r="BV2271" s="99">
        <v>3009211.5318298298</v>
      </c>
      <c r="BW2271" s="99">
        <v>0</v>
      </c>
      <c r="BX2271" s="99">
        <v>0</v>
      </c>
      <c r="BY2271" s="99">
        <v>0</v>
      </c>
      <c r="BZ2271" s="99">
        <v>0</v>
      </c>
      <c r="CA2271" s="99">
        <v>134293.81482315101</v>
      </c>
      <c r="CB2271" s="99">
        <v>10554792.3242188</v>
      </c>
      <c r="CC2271" s="99">
        <v>68926767.125976607</v>
      </c>
      <c r="CD2271" s="99">
        <v>17474480.994384799</v>
      </c>
      <c r="CE2271" s="99">
        <v>4043.2229537665798</v>
      </c>
      <c r="CF2271" s="99">
        <v>715019.44699096703</v>
      </c>
      <c r="CG2271" s="99">
        <v>4370074.8560180701</v>
      </c>
      <c r="CH2271" s="99">
        <v>0</v>
      </c>
      <c r="CI2271" s="99">
        <v>138354.558006287</v>
      </c>
      <c r="CJ2271" s="99">
        <v>11270682.7974854</v>
      </c>
      <c r="CK2271" s="99">
        <v>73638951.022460893</v>
      </c>
      <c r="CL2271" s="99">
        <v>17469957.439697299</v>
      </c>
      <c r="CM2271" s="166">
        <v>196933.32147788999</v>
      </c>
      <c r="CN2271" s="166">
        <v>26836873.5310059</v>
      </c>
      <c r="CO2271" s="166">
        <v>109593349.796875</v>
      </c>
      <c r="CP2271" s="99">
        <v>17469957.439697299</v>
      </c>
      <c r="CQ2271" s="99">
        <v>0</v>
      </c>
      <c r="CR2271" s="99">
        <v>0</v>
      </c>
      <c r="CS2271" s="99">
        <v>0</v>
      </c>
      <c r="CT2271" s="99">
        <v>0</v>
      </c>
      <c r="CU2271" s="98">
        <v>121505.197368783</v>
      </c>
      <c r="CV2271" s="98">
        <v>3253.662545185</v>
      </c>
      <c r="CW2271" s="98">
        <v>11269811.771209767</v>
      </c>
      <c r="CX2271" s="98">
        <v>73296841.981994674</v>
      </c>
    </row>
    <row r="2272" spans="1:102" x14ac:dyDescent="0.2">
      <c r="A2272" s="98" t="s">
        <v>198</v>
      </c>
      <c r="B2272" s="100">
        <v>38231</v>
      </c>
      <c r="C2272" s="99">
        <v>72690.363943100005</v>
      </c>
      <c r="D2272" s="99">
        <v>0</v>
      </c>
      <c r="E2272" s="99">
        <v>63221.402729511297</v>
      </c>
      <c r="F2272" s="99">
        <v>41238.108880519903</v>
      </c>
      <c r="G2272" s="99">
        <v>250.93816738016901</v>
      </c>
      <c r="H2272" s="99">
        <v>0</v>
      </c>
      <c r="I2272" s="99">
        <v>0</v>
      </c>
      <c r="J2272" s="99">
        <v>7194.6776035428002</v>
      </c>
      <c r="K2272" s="99">
        <v>51862.4200825691</v>
      </c>
      <c r="L2272" s="99">
        <v>62061.919624328599</v>
      </c>
      <c r="M2272" s="99">
        <v>43759.244670867898</v>
      </c>
      <c r="N2272" s="99">
        <v>24368.328830957402</v>
      </c>
      <c r="O2272" s="99">
        <v>0</v>
      </c>
      <c r="P2272" s="99">
        <v>0</v>
      </c>
      <c r="Q2272" s="99">
        <v>7796.6710529923403</v>
      </c>
      <c r="R2272" s="99">
        <v>0</v>
      </c>
      <c r="S2272" s="99">
        <v>0</v>
      </c>
      <c r="T2272" s="99">
        <v>4069.9540995955499</v>
      </c>
      <c r="U2272" s="99">
        <v>58699.9749751091</v>
      </c>
      <c r="V2272" s="99">
        <v>4580250.2985229502</v>
      </c>
      <c r="W2272" s="99">
        <v>0</v>
      </c>
      <c r="X2272" s="99">
        <v>6069682.3462524395</v>
      </c>
      <c r="Y2272" s="99">
        <v>3763975.09588623</v>
      </c>
      <c r="Z2272" s="99">
        <v>46310.088755130797</v>
      </c>
      <c r="AA2272" s="99">
        <v>0</v>
      </c>
      <c r="AB2272" s="99">
        <v>0</v>
      </c>
      <c r="AC2272" s="99">
        <v>1633623.5034789999</v>
      </c>
      <c r="AD2272" s="99">
        <v>13142211.857055699</v>
      </c>
      <c r="AE2272" s="99">
        <v>3548235.59191895</v>
      </c>
      <c r="AF2272" s="99">
        <v>2669711.9775390602</v>
      </c>
      <c r="AG2272" s="99">
        <v>3566004.3550720201</v>
      </c>
      <c r="AH2272" s="99">
        <v>0</v>
      </c>
      <c r="AI2272" s="99">
        <v>0</v>
      </c>
      <c r="AJ2272" s="99">
        <v>950326.42093658401</v>
      </c>
      <c r="AK2272" s="99">
        <v>0</v>
      </c>
      <c r="AL2272" s="99">
        <v>0</v>
      </c>
      <c r="AM2272" s="99">
        <v>720529.28189086902</v>
      </c>
      <c r="AN2272" s="99">
        <v>14679314.496582</v>
      </c>
      <c r="AO2272" s="99">
        <v>30551510.472167999</v>
      </c>
      <c r="AP2272" s="99">
        <v>0</v>
      </c>
      <c r="AQ2272" s="99">
        <v>39784336.644042999</v>
      </c>
      <c r="AR2272" s="99">
        <v>24473231.293457001</v>
      </c>
      <c r="AS2272" s="99">
        <v>282323.67742157</v>
      </c>
      <c r="AT2272" s="99">
        <v>0</v>
      </c>
      <c r="AU2272" s="99">
        <v>0</v>
      </c>
      <c r="AV2272" s="99">
        <v>4063475.2402038602</v>
      </c>
      <c r="AW2272" s="99">
        <v>31120152.697753899</v>
      </c>
      <c r="AX2272" s="99">
        <v>24796596.940917999</v>
      </c>
      <c r="AY2272" s="99">
        <v>17731255.566650402</v>
      </c>
      <c r="AZ2272" s="99">
        <v>22353954.4604492</v>
      </c>
      <c r="BA2272" s="99">
        <v>0</v>
      </c>
      <c r="BB2272" s="99">
        <v>0</v>
      </c>
      <c r="BC2272" s="99">
        <v>6226984.9207153302</v>
      </c>
      <c r="BD2272" s="99">
        <v>0</v>
      </c>
      <c r="BE2272" s="99">
        <v>0</v>
      </c>
      <c r="BF2272" s="99">
        <v>4451605.0903930701</v>
      </c>
      <c r="BG2272" s="99">
        <v>34999105.037109397</v>
      </c>
      <c r="BH2272" s="99">
        <v>5809274.9680786096</v>
      </c>
      <c r="BI2272" s="99">
        <v>0</v>
      </c>
      <c r="BJ2272" s="99">
        <v>12190021.814575201</v>
      </c>
      <c r="BK2272" s="99">
        <v>9226481.3948974591</v>
      </c>
      <c r="BL2272" s="99">
        <v>0</v>
      </c>
      <c r="BM2272" s="99">
        <v>0</v>
      </c>
      <c r="BN2272" s="99">
        <v>0</v>
      </c>
      <c r="BO2272" s="99">
        <v>0</v>
      </c>
      <c r="BP2272" s="99">
        <v>0</v>
      </c>
      <c r="BQ2272" s="99">
        <v>0</v>
      </c>
      <c r="BR2272" s="99">
        <v>5888137.2369384803</v>
      </c>
      <c r="BS2272" s="99">
        <v>9047302.73754883</v>
      </c>
      <c r="BT2272" s="99">
        <v>0</v>
      </c>
      <c r="BU2272" s="99">
        <v>0</v>
      </c>
      <c r="BV2272" s="99">
        <v>3068309.82672119</v>
      </c>
      <c r="BW2272" s="99">
        <v>0</v>
      </c>
      <c r="BX2272" s="99">
        <v>0</v>
      </c>
      <c r="BY2272" s="99">
        <v>0</v>
      </c>
      <c r="BZ2272" s="99">
        <v>0</v>
      </c>
      <c r="CA2272" s="99">
        <v>135783.00442886399</v>
      </c>
      <c r="CB2272" s="99">
        <v>10685552.088378901</v>
      </c>
      <c r="CC2272" s="99">
        <v>70697757.0390625</v>
      </c>
      <c r="CD2272" s="99">
        <v>18176768.7023926</v>
      </c>
      <c r="CE2272" s="99">
        <v>4036.3249071538398</v>
      </c>
      <c r="CF2272" s="99">
        <v>719174.66745758103</v>
      </c>
      <c r="CG2272" s="99">
        <v>4437593.7243652297</v>
      </c>
      <c r="CH2272" s="99">
        <v>0</v>
      </c>
      <c r="CI2272" s="99">
        <v>139804.92928695699</v>
      </c>
      <c r="CJ2272" s="99">
        <v>11394750.4503174</v>
      </c>
      <c r="CK2272" s="99">
        <v>75172040.168945298</v>
      </c>
      <c r="CL2272" s="99">
        <v>18198258.490966801</v>
      </c>
      <c r="CM2272" s="166">
        <v>198589.47261238101</v>
      </c>
      <c r="CN2272" s="166">
        <v>26170499.2961426</v>
      </c>
      <c r="CO2272" s="166">
        <v>109939305.731445</v>
      </c>
      <c r="CP2272" s="99">
        <v>18198258.490966801</v>
      </c>
      <c r="CQ2272" s="99">
        <v>0</v>
      </c>
      <c r="CR2272" s="99">
        <v>0</v>
      </c>
      <c r="CS2272" s="99">
        <v>0</v>
      </c>
      <c r="CT2272" s="99">
        <v>0</v>
      </c>
      <c r="CU2272" s="98">
        <v>119471.396885992</v>
      </c>
      <c r="CV2272" s="98">
        <v>7392.569841906</v>
      </c>
      <c r="CW2272" s="98">
        <v>11404726.755836481</v>
      </c>
      <c r="CX2272" s="98">
        <v>75135350.763427734</v>
      </c>
    </row>
    <row r="2273" spans="1:102" x14ac:dyDescent="0.2">
      <c r="A2273" s="98" t="s">
        <v>198</v>
      </c>
      <c r="B2273" s="100">
        <v>38322</v>
      </c>
      <c r="C2273" s="99">
        <v>74382.187803268404</v>
      </c>
      <c r="D2273" s="99">
        <v>0</v>
      </c>
      <c r="E2273" s="99">
        <v>62326.128415107698</v>
      </c>
      <c r="F2273" s="99">
        <v>41227.412546634703</v>
      </c>
      <c r="G2273" s="99">
        <v>413.32402415201102</v>
      </c>
      <c r="H2273" s="99">
        <v>0</v>
      </c>
      <c r="I2273" s="99">
        <v>0</v>
      </c>
      <c r="J2273" s="99">
        <v>11067.5310271978</v>
      </c>
      <c r="K2273" s="99">
        <v>49167.2381515503</v>
      </c>
      <c r="L2273" s="99">
        <v>60554.222190380096</v>
      </c>
      <c r="M2273" s="99">
        <v>44195.583995342298</v>
      </c>
      <c r="N2273" s="99">
        <v>24757.471667289701</v>
      </c>
      <c r="O2273" s="99">
        <v>0</v>
      </c>
      <c r="P2273" s="99">
        <v>0</v>
      </c>
      <c r="Q2273" s="99">
        <v>7762.3453924059904</v>
      </c>
      <c r="R2273" s="99">
        <v>0</v>
      </c>
      <c r="S2273" s="99">
        <v>0</v>
      </c>
      <c r="T2273" s="99">
        <v>4093.01329189539</v>
      </c>
      <c r="U2273" s="99">
        <v>59911.625240802801</v>
      </c>
      <c r="V2273" s="99">
        <v>4724745.9419555701</v>
      </c>
      <c r="W2273" s="99">
        <v>0</v>
      </c>
      <c r="X2273" s="99">
        <v>6041552.6436767597</v>
      </c>
      <c r="Y2273" s="99">
        <v>3823608.9823303199</v>
      </c>
      <c r="Z2273" s="99">
        <v>81537.12150383</v>
      </c>
      <c r="AA2273" s="99">
        <v>0</v>
      </c>
      <c r="AB2273" s="99">
        <v>0</v>
      </c>
      <c r="AC2273" s="99">
        <v>3518631.1254577599</v>
      </c>
      <c r="AD2273" s="99">
        <v>12979890.232788101</v>
      </c>
      <c r="AE2273" s="99">
        <v>3497274.0758667002</v>
      </c>
      <c r="AF2273" s="99">
        <v>2697751.4089660598</v>
      </c>
      <c r="AG2273" s="99">
        <v>3609553.6413879399</v>
      </c>
      <c r="AH2273" s="99">
        <v>0</v>
      </c>
      <c r="AI2273" s="99">
        <v>0</v>
      </c>
      <c r="AJ2273" s="99">
        <v>951974.24015808105</v>
      </c>
      <c r="AK2273" s="99">
        <v>0</v>
      </c>
      <c r="AL2273" s="99">
        <v>0</v>
      </c>
      <c r="AM2273" s="99">
        <v>715247.98834228504</v>
      </c>
      <c r="AN2273" s="99">
        <v>16115694.373901401</v>
      </c>
      <c r="AO2273" s="99">
        <v>31857322.8754883</v>
      </c>
      <c r="AP2273" s="99">
        <v>0</v>
      </c>
      <c r="AQ2273" s="99">
        <v>40117909.463867202</v>
      </c>
      <c r="AR2273" s="99">
        <v>25139946.646484401</v>
      </c>
      <c r="AS2273" s="99">
        <v>509360.54201888997</v>
      </c>
      <c r="AT2273" s="99">
        <v>0</v>
      </c>
      <c r="AU2273" s="99">
        <v>0</v>
      </c>
      <c r="AV2273" s="99">
        <v>8029618.2576293899</v>
      </c>
      <c r="AW2273" s="99">
        <v>30705752.441162098</v>
      </c>
      <c r="AX2273" s="99">
        <v>24664427.2509766</v>
      </c>
      <c r="AY2273" s="99">
        <v>18166388.684326202</v>
      </c>
      <c r="AZ2273" s="99">
        <v>22920340.199707001</v>
      </c>
      <c r="BA2273" s="99">
        <v>0</v>
      </c>
      <c r="BB2273" s="99">
        <v>0</v>
      </c>
      <c r="BC2273" s="99">
        <v>6309634.8769531297</v>
      </c>
      <c r="BD2273" s="99">
        <v>0</v>
      </c>
      <c r="BE2273" s="99">
        <v>0</v>
      </c>
      <c r="BF2273" s="99">
        <v>4487932.8889160203</v>
      </c>
      <c r="BG2273" s="99">
        <v>38329860.5478516</v>
      </c>
      <c r="BH2273" s="99">
        <v>6003284.0503540002</v>
      </c>
      <c r="BI2273" s="99">
        <v>0</v>
      </c>
      <c r="BJ2273" s="99">
        <v>12407350.350463901</v>
      </c>
      <c r="BK2273" s="99">
        <v>9567375.3597412091</v>
      </c>
      <c r="BL2273" s="99">
        <v>0</v>
      </c>
      <c r="BM2273" s="99">
        <v>0</v>
      </c>
      <c r="BN2273" s="99">
        <v>0</v>
      </c>
      <c r="BO2273" s="99">
        <v>0</v>
      </c>
      <c r="BP2273" s="99">
        <v>0</v>
      </c>
      <c r="BQ2273" s="99">
        <v>0</v>
      </c>
      <c r="BR2273" s="99">
        <v>6033966.2971191397</v>
      </c>
      <c r="BS2273" s="99">
        <v>9291634.1403808594</v>
      </c>
      <c r="BT2273" s="99">
        <v>0</v>
      </c>
      <c r="BU2273" s="99">
        <v>0</v>
      </c>
      <c r="BV2273" s="99">
        <v>3129839.19848633</v>
      </c>
      <c r="BW2273" s="99">
        <v>0</v>
      </c>
      <c r="BX2273" s="99">
        <v>0</v>
      </c>
      <c r="BY2273" s="99">
        <v>0</v>
      </c>
      <c r="BZ2273" s="99">
        <v>0</v>
      </c>
      <c r="CA2273" s="99">
        <v>136641.947822571</v>
      </c>
      <c r="CB2273" s="99">
        <v>10765572.049438501</v>
      </c>
      <c r="CC2273" s="99">
        <v>72137310.244140595</v>
      </c>
      <c r="CD2273" s="99">
        <v>18379026.785400402</v>
      </c>
      <c r="CE2273" s="99">
        <v>4093.21004110575</v>
      </c>
      <c r="CF2273" s="99">
        <v>714174.01489257801</v>
      </c>
      <c r="CG2273" s="99">
        <v>4494048.80041504</v>
      </c>
      <c r="CH2273" s="99">
        <v>0</v>
      </c>
      <c r="CI2273" s="99">
        <v>140724.873163223</v>
      </c>
      <c r="CJ2273" s="99">
        <v>11480086.236328101</v>
      </c>
      <c r="CK2273" s="99">
        <v>76490065.583007798</v>
      </c>
      <c r="CL2273" s="99">
        <v>18371363.199218798</v>
      </c>
      <c r="CM2273" s="166">
        <v>200650.97013282799</v>
      </c>
      <c r="CN2273" s="166">
        <v>27658194.928466801</v>
      </c>
      <c r="CO2273" s="166">
        <v>115092038.78906301</v>
      </c>
      <c r="CP2273" s="99">
        <v>18371363.199218798</v>
      </c>
      <c r="CQ2273" s="99">
        <v>0</v>
      </c>
      <c r="CR2273" s="99">
        <v>0</v>
      </c>
      <c r="CS2273" s="99">
        <v>0</v>
      </c>
      <c r="CT2273" s="99">
        <v>0</v>
      </c>
      <c r="CU2273" s="98">
        <v>114599.04576645201</v>
      </c>
      <c r="CV2273" s="98">
        <v>11412.040316375</v>
      </c>
      <c r="CW2273" s="98">
        <v>11479746.064331079</v>
      </c>
      <c r="CX2273" s="98">
        <v>76631359.044555634</v>
      </c>
    </row>
    <row r="2274" spans="1:102" x14ac:dyDescent="0.2">
      <c r="A2274" s="98" t="s">
        <v>198</v>
      </c>
      <c r="B2274" s="100">
        <v>38412</v>
      </c>
      <c r="C2274" s="99">
        <v>76576.631114005999</v>
      </c>
      <c r="D2274" s="99">
        <v>0</v>
      </c>
      <c r="E2274" s="99">
        <v>62118.568890571602</v>
      </c>
      <c r="F2274" s="99">
        <v>41674.684415340402</v>
      </c>
      <c r="G2274" s="99">
        <v>619.01439789682604</v>
      </c>
      <c r="H2274" s="99">
        <v>0</v>
      </c>
      <c r="I2274" s="99">
        <v>0</v>
      </c>
      <c r="J2274" s="99">
        <v>15605.043450593899</v>
      </c>
      <c r="K2274" s="99">
        <v>44833.422805786096</v>
      </c>
      <c r="L2274" s="99">
        <v>60322.978721618703</v>
      </c>
      <c r="M2274" s="99">
        <v>44705.255844116196</v>
      </c>
      <c r="N2274" s="99">
        <v>24995.432885408401</v>
      </c>
      <c r="O2274" s="99">
        <v>0</v>
      </c>
      <c r="P2274" s="99">
        <v>0</v>
      </c>
      <c r="Q2274" s="99">
        <v>7840.5108193159103</v>
      </c>
      <c r="R2274" s="99">
        <v>0</v>
      </c>
      <c r="S2274" s="99">
        <v>0</v>
      </c>
      <c r="T2274" s="99">
        <v>4075.5383381247502</v>
      </c>
      <c r="U2274" s="99">
        <v>60383.535062789902</v>
      </c>
      <c r="V2274" s="99">
        <v>4852109.93786621</v>
      </c>
      <c r="W2274" s="99">
        <v>0</v>
      </c>
      <c r="X2274" s="99">
        <v>5962637.0920410203</v>
      </c>
      <c r="Y2274" s="99">
        <v>3839031.3689270001</v>
      </c>
      <c r="Z2274" s="99">
        <v>119154.78542614001</v>
      </c>
      <c r="AA2274" s="99">
        <v>0</v>
      </c>
      <c r="AB2274" s="99">
        <v>0</v>
      </c>
      <c r="AC2274" s="99">
        <v>5170875.2627563505</v>
      </c>
      <c r="AD2274" s="99">
        <v>11636279.786498999</v>
      </c>
      <c r="AE2274" s="99">
        <v>3519119.4510498</v>
      </c>
      <c r="AF2274" s="99">
        <v>2701880.45489502</v>
      </c>
      <c r="AG2274" s="99">
        <v>3632279.9665832501</v>
      </c>
      <c r="AH2274" s="99">
        <v>0</v>
      </c>
      <c r="AI2274" s="99">
        <v>0</v>
      </c>
      <c r="AJ2274" s="99">
        <v>941133.95378875697</v>
      </c>
      <c r="AK2274" s="99">
        <v>0</v>
      </c>
      <c r="AL2274" s="99">
        <v>0</v>
      </c>
      <c r="AM2274" s="99">
        <v>728512.35971069301</v>
      </c>
      <c r="AN2274" s="99">
        <v>16754614.392578101</v>
      </c>
      <c r="AO2274" s="99">
        <v>33124134.5856934</v>
      </c>
      <c r="AP2274" s="99">
        <v>0</v>
      </c>
      <c r="AQ2274" s="99">
        <v>40295412.825195298</v>
      </c>
      <c r="AR2274" s="99">
        <v>25667424.482177701</v>
      </c>
      <c r="AS2274" s="99">
        <v>752592.78424072301</v>
      </c>
      <c r="AT2274" s="99">
        <v>0</v>
      </c>
      <c r="AU2274" s="99">
        <v>0</v>
      </c>
      <c r="AV2274" s="99">
        <v>11944401.755493199</v>
      </c>
      <c r="AW2274" s="99">
        <v>27904959.941650402</v>
      </c>
      <c r="AX2274" s="99">
        <v>24841307.3278809</v>
      </c>
      <c r="AY2274" s="99">
        <v>18375716.870117199</v>
      </c>
      <c r="AZ2274" s="99">
        <v>23293963.462158199</v>
      </c>
      <c r="BA2274" s="99">
        <v>0</v>
      </c>
      <c r="BB2274" s="99">
        <v>0</v>
      </c>
      <c r="BC2274" s="99">
        <v>6347301.6483764602</v>
      </c>
      <c r="BD2274" s="99">
        <v>0</v>
      </c>
      <c r="BE2274" s="99">
        <v>0</v>
      </c>
      <c r="BF2274" s="99">
        <v>4619812.2598877</v>
      </c>
      <c r="BG2274" s="99">
        <v>39977304.109863304</v>
      </c>
      <c r="BH2274" s="99">
        <v>6185356.09521484</v>
      </c>
      <c r="BI2274" s="99">
        <v>0</v>
      </c>
      <c r="BJ2274" s="99">
        <v>12598788.4915771</v>
      </c>
      <c r="BK2274" s="99">
        <v>9801408.2717285194</v>
      </c>
      <c r="BL2274" s="99">
        <v>0</v>
      </c>
      <c r="BM2274" s="99">
        <v>0</v>
      </c>
      <c r="BN2274" s="99">
        <v>0</v>
      </c>
      <c r="BO2274" s="99">
        <v>0</v>
      </c>
      <c r="BP2274" s="99">
        <v>0</v>
      </c>
      <c r="BQ2274" s="99">
        <v>0</v>
      </c>
      <c r="BR2274" s="99">
        <v>6142285.7313232403</v>
      </c>
      <c r="BS2274" s="99">
        <v>9457139.59228516</v>
      </c>
      <c r="BT2274" s="99">
        <v>0</v>
      </c>
      <c r="BU2274" s="99">
        <v>0</v>
      </c>
      <c r="BV2274" s="99">
        <v>3179473.0614929199</v>
      </c>
      <c r="BW2274" s="99">
        <v>0</v>
      </c>
      <c r="BX2274" s="99">
        <v>0</v>
      </c>
      <c r="BY2274" s="99">
        <v>0</v>
      </c>
      <c r="BZ2274" s="99">
        <v>0</v>
      </c>
      <c r="CA2274" s="99">
        <v>138791.34048843401</v>
      </c>
      <c r="CB2274" s="99">
        <v>10853029.4919434</v>
      </c>
      <c r="CC2274" s="99">
        <v>73470164.794921905</v>
      </c>
      <c r="CD2274" s="99">
        <v>18714040.431152299</v>
      </c>
      <c r="CE2274" s="99">
        <v>4122.7501347661</v>
      </c>
      <c r="CF2274" s="99">
        <v>730862.56319427502</v>
      </c>
      <c r="CG2274" s="99">
        <v>4657995.5433959998</v>
      </c>
      <c r="CH2274" s="99">
        <v>0</v>
      </c>
      <c r="CI2274" s="99">
        <v>142918.94344520601</v>
      </c>
      <c r="CJ2274" s="99">
        <v>11590625.4221191</v>
      </c>
      <c r="CK2274" s="99">
        <v>78071812.239257798</v>
      </c>
      <c r="CL2274" s="99">
        <v>18706128.721679699</v>
      </c>
      <c r="CM2274" s="166">
        <v>203117.67007637001</v>
      </c>
      <c r="CN2274" s="166">
        <v>28262728.543212902</v>
      </c>
      <c r="CO2274" s="166">
        <v>117978092.518555</v>
      </c>
      <c r="CP2274" s="99">
        <v>18706128.721679699</v>
      </c>
      <c r="CQ2274" s="99">
        <v>0</v>
      </c>
      <c r="CR2274" s="99">
        <v>0</v>
      </c>
      <c r="CS2274" s="99">
        <v>0</v>
      </c>
      <c r="CT2274" s="99">
        <v>0</v>
      </c>
      <c r="CU2274" s="98">
        <v>110427.97549378</v>
      </c>
      <c r="CV2274" s="98">
        <v>16158.437656286</v>
      </c>
      <c r="CW2274" s="98">
        <v>11583892.055137675</v>
      </c>
      <c r="CX2274" s="98">
        <v>78128160.338317901</v>
      </c>
    </row>
    <row r="2275" spans="1:102" x14ac:dyDescent="0.2">
      <c r="A2275" s="98" t="s">
        <v>198</v>
      </c>
      <c r="B2275" s="100">
        <v>38504</v>
      </c>
      <c r="C2275" s="99">
        <v>78320.572518348694</v>
      </c>
      <c r="D2275" s="99">
        <v>0</v>
      </c>
      <c r="E2275" s="99">
        <v>61876.950228691101</v>
      </c>
      <c r="F2275" s="99">
        <v>42213.8621869087</v>
      </c>
      <c r="G2275" s="99">
        <v>783.091091364622</v>
      </c>
      <c r="H2275" s="99">
        <v>0</v>
      </c>
      <c r="I2275" s="99">
        <v>0</v>
      </c>
      <c r="J2275" s="99">
        <v>19811.1659729481</v>
      </c>
      <c r="K2275" s="99">
        <v>40583.256901740999</v>
      </c>
      <c r="L2275" s="99">
        <v>61577.079470634497</v>
      </c>
      <c r="M2275" s="99">
        <v>45313.737570762598</v>
      </c>
      <c r="N2275" s="99">
        <v>25196.607675790801</v>
      </c>
      <c r="O2275" s="99">
        <v>0</v>
      </c>
      <c r="P2275" s="99">
        <v>0</v>
      </c>
      <c r="Q2275" s="99">
        <v>7920.20946395397</v>
      </c>
      <c r="R2275" s="99">
        <v>0</v>
      </c>
      <c r="S2275" s="99">
        <v>0</v>
      </c>
      <c r="T2275" s="99">
        <v>4119.3442329764403</v>
      </c>
      <c r="U2275" s="99">
        <v>60932.467441558802</v>
      </c>
      <c r="V2275" s="99">
        <v>4892410.95349121</v>
      </c>
      <c r="W2275" s="99">
        <v>123.08528675884</v>
      </c>
      <c r="X2275" s="99">
        <v>6005924.0538330097</v>
      </c>
      <c r="Y2275" s="99">
        <v>3882091.4326171898</v>
      </c>
      <c r="Z2275" s="99">
        <v>158215.09674263</v>
      </c>
      <c r="AA2275" s="99">
        <v>0</v>
      </c>
      <c r="AB2275" s="99">
        <v>0</v>
      </c>
      <c r="AC2275" s="99">
        <v>6634689.06396484</v>
      </c>
      <c r="AD2275" s="99">
        <v>10376627.685058599</v>
      </c>
      <c r="AE2275" s="99">
        <v>3583003.1901855501</v>
      </c>
      <c r="AF2275" s="99">
        <v>2699489.7678832998</v>
      </c>
      <c r="AG2275" s="99">
        <v>3651532.6099548298</v>
      </c>
      <c r="AH2275" s="99">
        <v>0</v>
      </c>
      <c r="AI2275" s="99">
        <v>0</v>
      </c>
      <c r="AJ2275" s="99">
        <v>952040.62871551502</v>
      </c>
      <c r="AK2275" s="99">
        <v>0</v>
      </c>
      <c r="AL2275" s="99">
        <v>0</v>
      </c>
      <c r="AM2275" s="99">
        <v>735687.80701446498</v>
      </c>
      <c r="AN2275" s="99">
        <v>17255739.9528809</v>
      </c>
      <c r="AO2275" s="99">
        <v>33602740.076171897</v>
      </c>
      <c r="AP2275" s="99">
        <v>1502.0319744646499</v>
      </c>
      <c r="AQ2275" s="99">
        <v>40804621.8994141</v>
      </c>
      <c r="AR2275" s="99">
        <v>26263837.1872559</v>
      </c>
      <c r="AS2275" s="99">
        <v>1018673.4861984299</v>
      </c>
      <c r="AT2275" s="99">
        <v>0</v>
      </c>
      <c r="AU2275" s="99">
        <v>0</v>
      </c>
      <c r="AV2275" s="99">
        <v>16014265.6555176</v>
      </c>
      <c r="AW2275" s="99">
        <v>25037918.877441399</v>
      </c>
      <c r="AX2275" s="99">
        <v>25653179.4289551</v>
      </c>
      <c r="AY2275" s="99">
        <v>18565983.368408199</v>
      </c>
      <c r="AZ2275" s="99">
        <v>23695125.5627441</v>
      </c>
      <c r="BA2275" s="99">
        <v>0</v>
      </c>
      <c r="BB2275" s="99">
        <v>0</v>
      </c>
      <c r="BC2275" s="99">
        <v>6407803.0256957998</v>
      </c>
      <c r="BD2275" s="99">
        <v>0</v>
      </c>
      <c r="BE2275" s="99">
        <v>0</v>
      </c>
      <c r="BF2275" s="99">
        <v>4728712.6467285203</v>
      </c>
      <c r="BG2275" s="99">
        <v>41252099.957031302</v>
      </c>
      <c r="BH2275" s="99">
        <v>6359043.24926758</v>
      </c>
      <c r="BI2275" s="99">
        <v>0</v>
      </c>
      <c r="BJ2275" s="99">
        <v>12800222.222168</v>
      </c>
      <c r="BK2275" s="99">
        <v>10056899.7683105</v>
      </c>
      <c r="BL2275" s="99">
        <v>0</v>
      </c>
      <c r="BM2275" s="99">
        <v>0</v>
      </c>
      <c r="BN2275" s="99">
        <v>0</v>
      </c>
      <c r="BO2275" s="99">
        <v>0</v>
      </c>
      <c r="BP2275" s="99">
        <v>0</v>
      </c>
      <c r="BQ2275" s="99">
        <v>0</v>
      </c>
      <c r="BR2275" s="99">
        <v>6186178.4446411096</v>
      </c>
      <c r="BS2275" s="99">
        <v>9659146.0849609394</v>
      </c>
      <c r="BT2275" s="99">
        <v>0</v>
      </c>
      <c r="BU2275" s="99">
        <v>0</v>
      </c>
      <c r="BV2275" s="99">
        <v>3266716.8855590802</v>
      </c>
      <c r="BW2275" s="99">
        <v>0</v>
      </c>
      <c r="BX2275" s="99">
        <v>0</v>
      </c>
      <c r="BY2275" s="99">
        <v>0</v>
      </c>
      <c r="BZ2275" s="99">
        <v>0</v>
      </c>
      <c r="CA2275" s="99">
        <v>140285.57732582101</v>
      </c>
      <c r="CB2275" s="99">
        <v>10822408.5455322</v>
      </c>
      <c r="CC2275" s="99">
        <v>73990890.545898393</v>
      </c>
      <c r="CD2275" s="99">
        <v>19092517.119384799</v>
      </c>
      <c r="CE2275" s="99">
        <v>4112.5356574058496</v>
      </c>
      <c r="CF2275" s="99">
        <v>736621.85024261498</v>
      </c>
      <c r="CG2275" s="99">
        <v>4703074.6211547898</v>
      </c>
      <c r="CH2275" s="99">
        <v>0</v>
      </c>
      <c r="CI2275" s="99">
        <v>144417.84371757499</v>
      </c>
      <c r="CJ2275" s="99">
        <v>11555958.3444824</v>
      </c>
      <c r="CK2275" s="99">
        <v>78994456.621093795</v>
      </c>
      <c r="CL2275" s="99">
        <v>19087474.790283199</v>
      </c>
      <c r="CM2275" s="166">
        <v>205014.887615204</v>
      </c>
      <c r="CN2275" s="166">
        <v>28804948.7272949</v>
      </c>
      <c r="CO2275" s="166">
        <v>120081993.318359</v>
      </c>
      <c r="CP2275" s="99">
        <v>19087474.790283199</v>
      </c>
      <c r="CQ2275" s="99">
        <v>0</v>
      </c>
      <c r="CR2275" s="99">
        <v>0</v>
      </c>
      <c r="CS2275" s="99">
        <v>0</v>
      </c>
      <c r="CT2275" s="99">
        <v>0</v>
      </c>
      <c r="CU2275" s="98">
        <v>105854.365949478</v>
      </c>
      <c r="CV2275" s="98">
        <v>20353.409183868</v>
      </c>
      <c r="CW2275" s="98">
        <v>11559030.395774815</v>
      </c>
      <c r="CX2275" s="98">
        <v>78693965.167053178</v>
      </c>
    </row>
    <row r="2276" spans="1:102" x14ac:dyDescent="0.2">
      <c r="A2276" s="98" t="s">
        <v>198</v>
      </c>
      <c r="B2276" s="100">
        <v>38596</v>
      </c>
      <c r="C2276" s="99">
        <v>79932.869760513306</v>
      </c>
      <c r="D2276" s="99">
        <v>0</v>
      </c>
      <c r="E2276" s="99">
        <v>61462.569747447997</v>
      </c>
      <c r="F2276" s="99">
        <v>42692.886309623696</v>
      </c>
      <c r="G2276" s="99">
        <v>954.47049760073401</v>
      </c>
      <c r="H2276" s="99">
        <v>0</v>
      </c>
      <c r="I2276" s="99">
        <v>0</v>
      </c>
      <c r="J2276" s="99">
        <v>24264.1348247528</v>
      </c>
      <c r="K2276" s="99">
        <v>36521.307483196302</v>
      </c>
      <c r="L2276" s="99">
        <v>64164.732975006104</v>
      </c>
      <c r="M2276" s="99">
        <v>46198.164146423303</v>
      </c>
      <c r="N2276" s="99">
        <v>25116.797117233298</v>
      </c>
      <c r="O2276" s="99">
        <v>0</v>
      </c>
      <c r="P2276" s="99">
        <v>0</v>
      </c>
      <c r="Q2276" s="99">
        <v>7974.9379156827899</v>
      </c>
      <c r="R2276" s="99">
        <v>0</v>
      </c>
      <c r="S2276" s="99">
        <v>0</v>
      </c>
      <c r="T2276" s="99">
        <v>4096.3094276785896</v>
      </c>
      <c r="U2276" s="99">
        <v>60443.357022762299</v>
      </c>
      <c r="V2276" s="99">
        <v>4987322.0790405301</v>
      </c>
      <c r="W2276" s="99">
        <v>293.77890921756602</v>
      </c>
      <c r="X2276" s="99">
        <v>5871225.3306274395</v>
      </c>
      <c r="Y2276" s="99">
        <v>3885445.6211242699</v>
      </c>
      <c r="Z2276" s="99">
        <v>199993.52810287499</v>
      </c>
      <c r="AA2276" s="99">
        <v>0</v>
      </c>
      <c r="AB2276" s="99">
        <v>0</v>
      </c>
      <c r="AC2276" s="99">
        <v>8002293.5338134803</v>
      </c>
      <c r="AD2276" s="99">
        <v>8730801.3513183594</v>
      </c>
      <c r="AE2276" s="99">
        <v>3611824.2115478502</v>
      </c>
      <c r="AF2276" s="99">
        <v>2743307.9091491699</v>
      </c>
      <c r="AG2276" s="99">
        <v>3613757.4827880901</v>
      </c>
      <c r="AH2276" s="99">
        <v>0</v>
      </c>
      <c r="AI2276" s="99">
        <v>0</v>
      </c>
      <c r="AJ2276" s="99">
        <v>931359.66423797596</v>
      </c>
      <c r="AK2276" s="99">
        <v>0</v>
      </c>
      <c r="AL2276" s="99">
        <v>0</v>
      </c>
      <c r="AM2276" s="99">
        <v>720406.900779724</v>
      </c>
      <c r="AN2276" s="99">
        <v>16949017.915771499</v>
      </c>
      <c r="AO2276" s="99">
        <v>34832077.509277299</v>
      </c>
      <c r="AP2276" s="99">
        <v>2276.39053523541</v>
      </c>
      <c r="AQ2276" s="99">
        <v>40530689.0380859</v>
      </c>
      <c r="AR2276" s="99">
        <v>26557995.775634799</v>
      </c>
      <c r="AS2276" s="99">
        <v>1303285.8621215799</v>
      </c>
      <c r="AT2276" s="99">
        <v>0</v>
      </c>
      <c r="AU2276" s="99">
        <v>0</v>
      </c>
      <c r="AV2276" s="99">
        <v>19325525.576904301</v>
      </c>
      <c r="AW2276" s="99">
        <v>21392852.165771499</v>
      </c>
      <c r="AX2276" s="99">
        <v>26475516.379882801</v>
      </c>
      <c r="AY2276" s="99">
        <v>19186397.5078125</v>
      </c>
      <c r="AZ2276" s="99">
        <v>23863668.239257801</v>
      </c>
      <c r="BA2276" s="99">
        <v>0</v>
      </c>
      <c r="BB2276" s="99">
        <v>0</v>
      </c>
      <c r="BC2276" s="99">
        <v>6461350.6265869103</v>
      </c>
      <c r="BD2276" s="99">
        <v>0</v>
      </c>
      <c r="BE2276" s="99">
        <v>0</v>
      </c>
      <c r="BF2276" s="99">
        <v>4699899.4136352502</v>
      </c>
      <c r="BG2276" s="99">
        <v>40431424.877929702</v>
      </c>
      <c r="BH2276" s="99">
        <v>6734381.1310424795</v>
      </c>
      <c r="BI2276" s="99">
        <v>0</v>
      </c>
      <c r="BJ2276" s="99">
        <v>12947841.057373</v>
      </c>
      <c r="BK2276" s="99">
        <v>10294651.9567871</v>
      </c>
      <c r="BL2276" s="99">
        <v>0</v>
      </c>
      <c r="BM2276" s="99">
        <v>0</v>
      </c>
      <c r="BN2276" s="99">
        <v>0</v>
      </c>
      <c r="BO2276" s="99">
        <v>0</v>
      </c>
      <c r="BP2276" s="99">
        <v>0</v>
      </c>
      <c r="BQ2276" s="99">
        <v>0</v>
      </c>
      <c r="BR2276" s="99">
        <v>6447932.1500244103</v>
      </c>
      <c r="BS2276" s="99">
        <v>9809427.5904540997</v>
      </c>
      <c r="BT2276" s="99">
        <v>0</v>
      </c>
      <c r="BU2276" s="99">
        <v>0</v>
      </c>
      <c r="BV2276" s="99">
        <v>3371131.1535644499</v>
      </c>
      <c r="BW2276" s="99">
        <v>0</v>
      </c>
      <c r="BX2276" s="99">
        <v>0</v>
      </c>
      <c r="BY2276" s="99">
        <v>0</v>
      </c>
      <c r="BZ2276" s="99">
        <v>0</v>
      </c>
      <c r="CA2276" s="99">
        <v>141291.34754753101</v>
      </c>
      <c r="CB2276" s="99">
        <v>10907657.6647949</v>
      </c>
      <c r="CC2276" s="99">
        <v>75792767.175781295</v>
      </c>
      <c r="CD2276" s="99">
        <v>19845401.974121101</v>
      </c>
      <c r="CE2276" s="99">
        <v>4057.7978647351301</v>
      </c>
      <c r="CF2276" s="99">
        <v>719678.94387817394</v>
      </c>
      <c r="CG2276" s="99">
        <v>4691742.0654907199</v>
      </c>
      <c r="CH2276" s="99">
        <v>0</v>
      </c>
      <c r="CI2276" s="99">
        <v>145336.24535942101</v>
      </c>
      <c r="CJ2276" s="99">
        <v>11625767.2507324</v>
      </c>
      <c r="CK2276" s="99">
        <v>80260335.4609375</v>
      </c>
      <c r="CL2276" s="99">
        <v>19870518.706787098</v>
      </c>
      <c r="CM2276" s="166">
        <v>205670.42827224699</v>
      </c>
      <c r="CN2276" s="166">
        <v>28629130.174560498</v>
      </c>
      <c r="CO2276" s="166">
        <v>120907697.171875</v>
      </c>
      <c r="CP2276" s="99">
        <v>19870518.706787098</v>
      </c>
      <c r="CQ2276" s="99">
        <v>0</v>
      </c>
      <c r="CR2276" s="99">
        <v>0</v>
      </c>
      <c r="CS2276" s="99">
        <v>0</v>
      </c>
      <c r="CT2276" s="99">
        <v>0</v>
      </c>
      <c r="CU2276" s="98">
        <v>101373.330747206</v>
      </c>
      <c r="CV2276" s="98">
        <v>24980.548189721001</v>
      </c>
      <c r="CW2276" s="98">
        <v>11627336.608673073</v>
      </c>
      <c r="CX2276" s="98">
        <v>80484509.241272017</v>
      </c>
    </row>
    <row r="2277" spans="1:102" x14ac:dyDescent="0.2">
      <c r="A2277" s="98" t="s">
        <v>198</v>
      </c>
      <c r="B2277" s="100">
        <v>38687</v>
      </c>
      <c r="C2277" s="99">
        <v>81612.511938095093</v>
      </c>
      <c r="D2277" s="99">
        <v>0</v>
      </c>
      <c r="E2277" s="99">
        <v>61114.408877849601</v>
      </c>
      <c r="F2277" s="99">
        <v>43099.799728393598</v>
      </c>
      <c r="G2277" s="99">
        <v>1120.13218562305</v>
      </c>
      <c r="H2277" s="99">
        <v>0</v>
      </c>
      <c r="I2277" s="99">
        <v>0</v>
      </c>
      <c r="J2277" s="99">
        <v>28862.294880151701</v>
      </c>
      <c r="K2277" s="99">
        <v>32716.321259021799</v>
      </c>
      <c r="L2277" s="99">
        <v>62514.0138607025</v>
      </c>
      <c r="M2277" s="99">
        <v>46908.9553375244</v>
      </c>
      <c r="N2277" s="99">
        <v>25129.347660303101</v>
      </c>
      <c r="O2277" s="99">
        <v>0</v>
      </c>
      <c r="P2277" s="99">
        <v>0</v>
      </c>
      <c r="Q2277" s="99">
        <v>8071.5076048970204</v>
      </c>
      <c r="R2277" s="99">
        <v>0</v>
      </c>
      <c r="S2277" s="99">
        <v>0</v>
      </c>
      <c r="T2277" s="99">
        <v>4017.51862862706</v>
      </c>
      <c r="U2277" s="99">
        <v>61541.014973163597</v>
      </c>
      <c r="V2277" s="99">
        <v>5069306.95068359</v>
      </c>
      <c r="W2277" s="99">
        <v>385.6286008358</v>
      </c>
      <c r="X2277" s="99">
        <v>5762848.1437377902</v>
      </c>
      <c r="Y2277" s="99">
        <v>3878417.0554809598</v>
      </c>
      <c r="Z2277" s="99">
        <v>239927.93086242699</v>
      </c>
      <c r="AA2277" s="99">
        <v>0</v>
      </c>
      <c r="AB2277" s="99">
        <v>0</v>
      </c>
      <c r="AC2277" s="99">
        <v>10737452.545776401</v>
      </c>
      <c r="AD2277" s="99">
        <v>7567038.59619141</v>
      </c>
      <c r="AE2277" s="99">
        <v>3436522.9804992699</v>
      </c>
      <c r="AF2277" s="99">
        <v>2791405.7954406701</v>
      </c>
      <c r="AG2277" s="99">
        <v>3557172.2687683101</v>
      </c>
      <c r="AH2277" s="99">
        <v>0</v>
      </c>
      <c r="AI2277" s="99">
        <v>0</v>
      </c>
      <c r="AJ2277" s="99">
        <v>930731.86952209496</v>
      </c>
      <c r="AK2277" s="99">
        <v>0</v>
      </c>
      <c r="AL2277" s="99">
        <v>0</v>
      </c>
      <c r="AM2277" s="99">
        <v>702263.48208618199</v>
      </c>
      <c r="AN2277" s="99">
        <v>17969990.810791001</v>
      </c>
      <c r="AO2277" s="99">
        <v>35823536.974121101</v>
      </c>
      <c r="AP2277" s="99">
        <v>3149.3807321488898</v>
      </c>
      <c r="AQ2277" s="99">
        <v>40461528.180175804</v>
      </c>
      <c r="AR2277" s="99">
        <v>27099442.8676758</v>
      </c>
      <c r="AS2277" s="99">
        <v>1582370.6655883801</v>
      </c>
      <c r="AT2277" s="99">
        <v>0</v>
      </c>
      <c r="AU2277" s="99">
        <v>0</v>
      </c>
      <c r="AV2277" s="99">
        <v>24104673.947753899</v>
      </c>
      <c r="AW2277" s="99">
        <v>18689652.5310059</v>
      </c>
      <c r="AX2277" s="99">
        <v>25458407.592285201</v>
      </c>
      <c r="AY2277" s="99">
        <v>19785880.729980499</v>
      </c>
      <c r="AZ2277" s="99">
        <v>23797261.251464799</v>
      </c>
      <c r="BA2277" s="99">
        <v>0</v>
      </c>
      <c r="BB2277" s="99">
        <v>0</v>
      </c>
      <c r="BC2277" s="99">
        <v>6551240.9677123995</v>
      </c>
      <c r="BD2277" s="99">
        <v>0</v>
      </c>
      <c r="BE2277" s="99">
        <v>0</v>
      </c>
      <c r="BF2277" s="99">
        <v>4629841.6394042997</v>
      </c>
      <c r="BG2277" s="99">
        <v>42939760.064453103</v>
      </c>
      <c r="BH2277" s="99">
        <v>6986176.3862304697</v>
      </c>
      <c r="BI2277" s="99">
        <v>0</v>
      </c>
      <c r="BJ2277" s="99">
        <v>12931805.459106401</v>
      </c>
      <c r="BK2277" s="99">
        <v>10431713.356445299</v>
      </c>
      <c r="BL2277" s="99">
        <v>0</v>
      </c>
      <c r="BM2277" s="99">
        <v>0</v>
      </c>
      <c r="BN2277" s="99">
        <v>0</v>
      </c>
      <c r="BO2277" s="99">
        <v>0</v>
      </c>
      <c r="BP2277" s="99">
        <v>0</v>
      </c>
      <c r="BQ2277" s="99">
        <v>0</v>
      </c>
      <c r="BR2277" s="99">
        <v>6633223.1077880897</v>
      </c>
      <c r="BS2277" s="99">
        <v>9790092.3243408203</v>
      </c>
      <c r="BT2277" s="99">
        <v>0</v>
      </c>
      <c r="BU2277" s="99">
        <v>0</v>
      </c>
      <c r="BV2277" s="99">
        <v>3428971.8904724098</v>
      </c>
      <c r="BW2277" s="99">
        <v>0</v>
      </c>
      <c r="BX2277" s="99">
        <v>0</v>
      </c>
      <c r="BY2277" s="99">
        <v>0</v>
      </c>
      <c r="BZ2277" s="99">
        <v>0</v>
      </c>
      <c r="CA2277" s="99">
        <v>142672.715963364</v>
      </c>
      <c r="CB2277" s="99">
        <v>10849318.7958984</v>
      </c>
      <c r="CC2277" s="99">
        <v>76385404.279296905</v>
      </c>
      <c r="CD2277" s="99">
        <v>19890951.839355499</v>
      </c>
      <c r="CE2277" s="99">
        <v>4036.1919356882599</v>
      </c>
      <c r="CF2277" s="99">
        <v>713723.00444030797</v>
      </c>
      <c r="CG2277" s="99">
        <v>4711890.0794067401</v>
      </c>
      <c r="CH2277" s="99">
        <v>0</v>
      </c>
      <c r="CI2277" s="99">
        <v>146695.176782608</v>
      </c>
      <c r="CJ2277" s="99">
        <v>11564315.105835</v>
      </c>
      <c r="CK2277" s="99">
        <v>80933782.455078095</v>
      </c>
      <c r="CL2277" s="99">
        <v>19889996.9221191</v>
      </c>
      <c r="CM2277" s="166">
        <v>208073.977457047</v>
      </c>
      <c r="CN2277" s="166">
        <v>29595513.517089799</v>
      </c>
      <c r="CO2277" s="166">
        <v>124197314.41113301</v>
      </c>
      <c r="CP2277" s="99">
        <v>19889996.9221191</v>
      </c>
      <c r="CQ2277" s="99">
        <v>0</v>
      </c>
      <c r="CR2277" s="99">
        <v>0</v>
      </c>
      <c r="CS2277" s="99">
        <v>0</v>
      </c>
      <c r="CT2277" s="99">
        <v>0</v>
      </c>
      <c r="CU2277" s="98">
        <v>96490.288259966997</v>
      </c>
      <c r="CV2277" s="98">
        <v>29766.295582374001</v>
      </c>
      <c r="CW2277" s="98">
        <v>11563041.800338708</v>
      </c>
      <c r="CX2277" s="98">
        <v>81097294.358703643</v>
      </c>
    </row>
    <row r="2278" spans="1:102" x14ac:dyDescent="0.2">
      <c r="A2278" s="98" t="s">
        <v>198</v>
      </c>
      <c r="B2278" s="100">
        <v>38777</v>
      </c>
      <c r="C2278" s="99">
        <v>83486.562445640593</v>
      </c>
      <c r="D2278" s="99">
        <v>0</v>
      </c>
      <c r="E2278" s="99">
        <v>60388.854323387102</v>
      </c>
      <c r="F2278" s="99">
        <v>43116.402245998397</v>
      </c>
      <c r="G2278" s="99">
        <v>1292.34834489226</v>
      </c>
      <c r="H2278" s="99">
        <v>0</v>
      </c>
      <c r="I2278" s="99">
        <v>0</v>
      </c>
      <c r="J2278" s="99">
        <v>33265.002837181099</v>
      </c>
      <c r="K2278" s="99">
        <v>29174.3838500977</v>
      </c>
      <c r="L2278" s="99">
        <v>33692.326132774397</v>
      </c>
      <c r="M2278" s="99">
        <v>48103.003705978401</v>
      </c>
      <c r="N2278" s="99">
        <v>25266.801269054398</v>
      </c>
      <c r="O2278" s="99">
        <v>36730.4726843834</v>
      </c>
      <c r="P2278" s="99">
        <v>0</v>
      </c>
      <c r="Q2278" s="99">
        <v>8159.8814708590498</v>
      </c>
      <c r="R2278" s="99">
        <v>2482.0226192474402</v>
      </c>
      <c r="S2278" s="99">
        <v>0</v>
      </c>
      <c r="T2278" s="99">
        <v>1530.7038430571599</v>
      </c>
      <c r="U2278" s="99">
        <v>62500.105142116503</v>
      </c>
      <c r="V2278" s="99">
        <v>5200505.8372802697</v>
      </c>
      <c r="W2278" s="99">
        <v>148.77100816555301</v>
      </c>
      <c r="X2278" s="99">
        <v>5729701.2910156297</v>
      </c>
      <c r="Y2278" s="99">
        <v>3873245.6663513202</v>
      </c>
      <c r="Z2278" s="99">
        <v>274243.629455566</v>
      </c>
      <c r="AA2278" s="99">
        <v>0</v>
      </c>
      <c r="AB2278" s="99">
        <v>0</v>
      </c>
      <c r="AC2278" s="99">
        <v>12300812.9857178</v>
      </c>
      <c r="AD2278" s="99">
        <v>6563598.64245605</v>
      </c>
      <c r="AE2278" s="99">
        <v>1583249.9450378399</v>
      </c>
      <c r="AF2278" s="99">
        <v>2860960.3773498498</v>
      </c>
      <c r="AG2278" s="99">
        <v>3549473.8948059101</v>
      </c>
      <c r="AH2278" s="99">
        <v>2016381.5800018299</v>
      </c>
      <c r="AI2278" s="99">
        <v>0</v>
      </c>
      <c r="AJ2278" s="99">
        <v>945022.88923644996</v>
      </c>
      <c r="AK2278" s="99">
        <v>435280.67530059803</v>
      </c>
      <c r="AL2278" s="99">
        <v>0</v>
      </c>
      <c r="AM2278" s="99">
        <v>277344.34212875401</v>
      </c>
      <c r="AN2278" s="99">
        <v>18638156.450683601</v>
      </c>
      <c r="AO2278" s="99">
        <v>37150270.033691399</v>
      </c>
      <c r="AP2278" s="99">
        <v>1711.0644268840599</v>
      </c>
      <c r="AQ2278" s="99">
        <v>40520169.305175804</v>
      </c>
      <c r="AR2278" s="99">
        <v>27096612.854736298</v>
      </c>
      <c r="AS2278" s="99">
        <v>1836155.2458343499</v>
      </c>
      <c r="AT2278" s="99">
        <v>0</v>
      </c>
      <c r="AU2278" s="99">
        <v>0</v>
      </c>
      <c r="AV2278" s="99">
        <v>28186760.3679199</v>
      </c>
      <c r="AW2278" s="99">
        <v>16341033.2105713</v>
      </c>
      <c r="AX2278" s="99">
        <v>12003589.423095699</v>
      </c>
      <c r="AY2278" s="99">
        <v>20499363.209716801</v>
      </c>
      <c r="AZ2278" s="99">
        <v>24049358.779785201</v>
      </c>
      <c r="BA2278" s="99">
        <v>14389695.5440674</v>
      </c>
      <c r="BB2278" s="99">
        <v>0</v>
      </c>
      <c r="BC2278" s="99">
        <v>6724571.30615234</v>
      </c>
      <c r="BD2278" s="99">
        <v>2919674.7697448698</v>
      </c>
      <c r="BE2278" s="99">
        <v>0</v>
      </c>
      <c r="BF2278" s="99">
        <v>1866162.0431518599</v>
      </c>
      <c r="BG2278" s="99">
        <v>44545936.1640625</v>
      </c>
      <c r="BH2278" s="99">
        <v>9011968.9781494103</v>
      </c>
      <c r="BI2278" s="99">
        <v>0</v>
      </c>
      <c r="BJ2278" s="99">
        <v>14545684.0935059</v>
      </c>
      <c r="BK2278" s="99">
        <v>10959306.4798584</v>
      </c>
      <c r="BL2278" s="99">
        <v>0</v>
      </c>
      <c r="BM2278" s="99">
        <v>0</v>
      </c>
      <c r="BN2278" s="99">
        <v>0</v>
      </c>
      <c r="BO2278" s="99">
        <v>0</v>
      </c>
      <c r="BP2278" s="99">
        <v>0</v>
      </c>
      <c r="BQ2278" s="99">
        <v>0</v>
      </c>
      <c r="BR2278" s="99">
        <v>7112975.9709472703</v>
      </c>
      <c r="BS2278" s="99">
        <v>10010693.4572754</v>
      </c>
      <c r="BT2278" s="99">
        <v>2791672.81558228</v>
      </c>
      <c r="BU2278" s="99">
        <v>0</v>
      </c>
      <c r="BV2278" s="99">
        <v>3568338.2409973098</v>
      </c>
      <c r="BW2278" s="99">
        <v>377527.28083038301</v>
      </c>
      <c r="BX2278" s="99">
        <v>0</v>
      </c>
      <c r="BY2278" s="99">
        <v>0</v>
      </c>
      <c r="BZ2278" s="99">
        <v>0</v>
      </c>
      <c r="CA2278" s="99">
        <v>143922.58930206299</v>
      </c>
      <c r="CB2278" s="99">
        <v>10923665.1120605</v>
      </c>
      <c r="CC2278" s="99">
        <v>77504325.407226607</v>
      </c>
      <c r="CD2278" s="99">
        <v>23504902.5778809</v>
      </c>
      <c r="CE2278" s="99">
        <v>3910.3980986774</v>
      </c>
      <c r="CF2278" s="99">
        <v>711006.25861358596</v>
      </c>
      <c r="CG2278" s="99">
        <v>4754553.1857299795</v>
      </c>
      <c r="CH2278" s="99">
        <v>0</v>
      </c>
      <c r="CI2278" s="99">
        <v>147834.416837692</v>
      </c>
      <c r="CJ2278" s="99">
        <v>11632916.107299799</v>
      </c>
      <c r="CK2278" s="99">
        <v>82187887.714843795</v>
      </c>
      <c r="CL2278" s="99">
        <v>23881296.848388702</v>
      </c>
      <c r="CM2278" s="166">
        <v>210015.10274314901</v>
      </c>
      <c r="CN2278" s="166">
        <v>30281656.533447299</v>
      </c>
      <c r="CO2278" s="166">
        <v>126901943.96386699</v>
      </c>
      <c r="CP2278" s="99">
        <v>23881296.848388702</v>
      </c>
      <c r="CQ2278" s="99">
        <v>0</v>
      </c>
      <c r="CR2278" s="99">
        <v>0</v>
      </c>
      <c r="CS2278" s="99">
        <v>0</v>
      </c>
      <c r="CT2278" s="99">
        <v>0</v>
      </c>
      <c r="CU2278" s="98">
        <v>92125.468726958003</v>
      </c>
      <c r="CV2278" s="98">
        <v>34364.841121414</v>
      </c>
      <c r="CW2278" s="98">
        <v>11634671.370674087</v>
      </c>
      <c r="CX2278" s="98">
        <v>82258878.592956588</v>
      </c>
    </row>
    <row r="2279" spans="1:102" x14ac:dyDescent="0.2">
      <c r="A2279" s="98" t="s">
        <v>198</v>
      </c>
      <c r="B2279" s="100">
        <v>38869</v>
      </c>
      <c r="C2279" s="99">
        <v>86417.052075386004</v>
      </c>
      <c r="D2279" s="99">
        <v>0</v>
      </c>
      <c r="E2279" s="99">
        <v>59904.217160701803</v>
      </c>
      <c r="F2279" s="99">
        <v>43274.505713939703</v>
      </c>
      <c r="G2279" s="99">
        <v>1481.88844683766</v>
      </c>
      <c r="H2279" s="99">
        <v>0</v>
      </c>
      <c r="I2279" s="99">
        <v>0</v>
      </c>
      <c r="J2279" s="99">
        <v>37334.308271884896</v>
      </c>
      <c r="K2279" s="99">
        <v>25690.7103657722</v>
      </c>
      <c r="L2279" s="99">
        <v>31974.697689533201</v>
      </c>
      <c r="M2279" s="99">
        <v>49021.7791833878</v>
      </c>
      <c r="N2279" s="99">
        <v>25106.253272056601</v>
      </c>
      <c r="O2279" s="99">
        <v>38720.119495391802</v>
      </c>
      <c r="P2279" s="99">
        <v>0</v>
      </c>
      <c r="Q2279" s="99">
        <v>8171.6217677593204</v>
      </c>
      <c r="R2279" s="99">
        <v>2659.1954021751899</v>
      </c>
      <c r="S2279" s="99">
        <v>0</v>
      </c>
      <c r="T2279" s="99">
        <v>1422.9771949052799</v>
      </c>
      <c r="U2279" s="99">
        <v>63193.748345851898</v>
      </c>
      <c r="V2279" s="99">
        <v>5382455.6011352502</v>
      </c>
      <c r="W2279" s="99">
        <v>321.89063990488597</v>
      </c>
      <c r="X2279" s="99">
        <v>5650069.66796875</v>
      </c>
      <c r="Y2279" s="99">
        <v>3851821.6083984398</v>
      </c>
      <c r="Z2279" s="99">
        <v>316544.65110778803</v>
      </c>
      <c r="AA2279" s="99">
        <v>0</v>
      </c>
      <c r="AB2279" s="99">
        <v>0</v>
      </c>
      <c r="AC2279" s="99">
        <v>13269198.5129395</v>
      </c>
      <c r="AD2279" s="99">
        <v>5489550.0708618201</v>
      </c>
      <c r="AE2279" s="99">
        <v>1500775.4254302999</v>
      </c>
      <c r="AF2279" s="99">
        <v>2931732.6567077599</v>
      </c>
      <c r="AG2279" s="99">
        <v>3528414.3014831501</v>
      </c>
      <c r="AH2279" s="99">
        <v>2117583.7051696801</v>
      </c>
      <c r="AI2279" s="99">
        <v>0</v>
      </c>
      <c r="AJ2279" s="99">
        <v>939154.68500518799</v>
      </c>
      <c r="AK2279" s="99">
        <v>465961.33049774199</v>
      </c>
      <c r="AL2279" s="99">
        <v>0</v>
      </c>
      <c r="AM2279" s="99">
        <v>253210.29391670201</v>
      </c>
      <c r="AN2279" s="99">
        <v>19040096.541015599</v>
      </c>
      <c r="AO2279" s="99">
        <v>38793143.417968802</v>
      </c>
      <c r="AP2279" s="99">
        <v>1767.9039903283101</v>
      </c>
      <c r="AQ2279" s="99">
        <v>40166038.066894501</v>
      </c>
      <c r="AR2279" s="99">
        <v>27148161.829345699</v>
      </c>
      <c r="AS2279" s="99">
        <v>2144447.5129394499</v>
      </c>
      <c r="AT2279" s="99">
        <v>0</v>
      </c>
      <c r="AU2279" s="99">
        <v>0</v>
      </c>
      <c r="AV2279" s="99">
        <v>31850644.548583999</v>
      </c>
      <c r="AW2279" s="99">
        <v>13772740.434936499</v>
      </c>
      <c r="AX2279" s="99">
        <v>11525835.4714355</v>
      </c>
      <c r="AY2279" s="99">
        <v>21205471.8444824</v>
      </c>
      <c r="AZ2279" s="99">
        <v>24074753.748291001</v>
      </c>
      <c r="BA2279" s="99">
        <v>15294617.642700201</v>
      </c>
      <c r="BB2279" s="99">
        <v>0</v>
      </c>
      <c r="BC2279" s="99">
        <v>6734651.5666503897</v>
      </c>
      <c r="BD2279" s="99">
        <v>3137030.0754089402</v>
      </c>
      <c r="BE2279" s="99">
        <v>0</v>
      </c>
      <c r="BF2279" s="99">
        <v>1727952.8286743199</v>
      </c>
      <c r="BG2279" s="99">
        <v>45559846.308593802</v>
      </c>
      <c r="BH2279" s="99">
        <v>9493883.6246337909</v>
      </c>
      <c r="BI2279" s="99">
        <v>0</v>
      </c>
      <c r="BJ2279" s="99">
        <v>14452191.293457</v>
      </c>
      <c r="BK2279" s="99">
        <v>10899429.552368199</v>
      </c>
      <c r="BL2279" s="99">
        <v>0</v>
      </c>
      <c r="BM2279" s="99">
        <v>0</v>
      </c>
      <c r="BN2279" s="99">
        <v>0</v>
      </c>
      <c r="BO2279" s="99">
        <v>0</v>
      </c>
      <c r="BP2279" s="99">
        <v>0</v>
      </c>
      <c r="BQ2279" s="99">
        <v>0</v>
      </c>
      <c r="BR2279" s="99">
        <v>7266353.0455322303</v>
      </c>
      <c r="BS2279" s="99">
        <v>10036557.1572266</v>
      </c>
      <c r="BT2279" s="99">
        <v>2967872.5420532199</v>
      </c>
      <c r="BU2279" s="99">
        <v>0</v>
      </c>
      <c r="BV2279" s="99">
        <v>3622010.76916504</v>
      </c>
      <c r="BW2279" s="99">
        <v>405691.37005615199</v>
      </c>
      <c r="BX2279" s="99">
        <v>0</v>
      </c>
      <c r="BY2279" s="99">
        <v>0</v>
      </c>
      <c r="BZ2279" s="99">
        <v>0</v>
      </c>
      <c r="CA2279" s="99">
        <v>146455.18077850301</v>
      </c>
      <c r="CB2279" s="99">
        <v>11051459.142822299</v>
      </c>
      <c r="CC2279" s="99">
        <v>79176226.830078095</v>
      </c>
      <c r="CD2279" s="99">
        <v>23905365.934082001</v>
      </c>
      <c r="CE2279" s="99">
        <v>3981.2173600196802</v>
      </c>
      <c r="CF2279" s="99">
        <v>715766.05577087402</v>
      </c>
      <c r="CG2279" s="99">
        <v>4855051.9558105497</v>
      </c>
      <c r="CH2279" s="99">
        <v>0</v>
      </c>
      <c r="CI2279" s="99">
        <v>150465.690509796</v>
      </c>
      <c r="CJ2279" s="99">
        <v>11777671.396118199</v>
      </c>
      <c r="CK2279" s="99">
        <v>83738003.127929702</v>
      </c>
      <c r="CL2279" s="99">
        <v>24311634.626464799</v>
      </c>
      <c r="CM2279" s="166">
        <v>213157.346599579</v>
      </c>
      <c r="CN2279" s="166">
        <v>30805006.721923798</v>
      </c>
      <c r="CO2279" s="166">
        <v>129807853.350586</v>
      </c>
      <c r="CP2279" s="99">
        <v>24311634.626464799</v>
      </c>
      <c r="CQ2279" s="99">
        <v>0</v>
      </c>
      <c r="CR2279" s="99">
        <v>0</v>
      </c>
      <c r="CS2279" s="99">
        <v>0</v>
      </c>
      <c r="CT2279" s="99">
        <v>0</v>
      </c>
      <c r="CU2279" s="98">
        <v>88181.905497978994</v>
      </c>
      <c r="CV2279" s="98">
        <v>38364.189389717001</v>
      </c>
      <c r="CW2279" s="98">
        <v>11767225.198593173</v>
      </c>
      <c r="CX2279" s="98">
        <v>84031278.785888642</v>
      </c>
    </row>
    <row r="2280" spans="1:102" x14ac:dyDescent="0.2">
      <c r="A2280" s="98" t="s">
        <v>198</v>
      </c>
      <c r="B2280" s="100">
        <v>38961</v>
      </c>
      <c r="C2280" s="99">
        <v>88735.306047439604</v>
      </c>
      <c r="D2280" s="99">
        <v>0</v>
      </c>
      <c r="E2280" s="99">
        <v>59196.807296752901</v>
      </c>
      <c r="F2280" s="99">
        <v>43233.571360588103</v>
      </c>
      <c r="G2280" s="99">
        <v>1679.3913388252299</v>
      </c>
      <c r="H2280" s="99">
        <v>0</v>
      </c>
      <c r="I2280" s="99">
        <v>0</v>
      </c>
      <c r="J2280" s="99">
        <v>41430.585818290703</v>
      </c>
      <c r="K2280" s="99">
        <v>22849.508952140801</v>
      </c>
      <c r="L2280" s="99">
        <v>30429.335381031</v>
      </c>
      <c r="M2280" s="99">
        <v>49746.365023612998</v>
      </c>
      <c r="N2280" s="99">
        <v>25104.933205127702</v>
      </c>
      <c r="O2280" s="99">
        <v>39669.557038783998</v>
      </c>
      <c r="P2280" s="99">
        <v>0</v>
      </c>
      <c r="Q2280" s="99">
        <v>8197.7777266502399</v>
      </c>
      <c r="R2280" s="99">
        <v>2763.8599732816201</v>
      </c>
      <c r="S2280" s="99">
        <v>0</v>
      </c>
      <c r="T2280" s="99">
        <v>1327.79119224846</v>
      </c>
      <c r="U2280" s="99">
        <v>64003.624014854402</v>
      </c>
      <c r="V2280" s="99">
        <v>5484258.2112426804</v>
      </c>
      <c r="W2280" s="99">
        <v>73.647719538770602</v>
      </c>
      <c r="X2280" s="99">
        <v>5546000.8748779297</v>
      </c>
      <c r="Y2280" s="99">
        <v>3816924.76806641</v>
      </c>
      <c r="Z2280" s="99">
        <v>357413.28678131098</v>
      </c>
      <c r="AA2280" s="99">
        <v>0</v>
      </c>
      <c r="AB2280" s="99">
        <v>0</v>
      </c>
      <c r="AC2280" s="99">
        <v>14375786.383911099</v>
      </c>
      <c r="AD2280" s="99">
        <v>4433354.5463867197</v>
      </c>
      <c r="AE2280" s="99">
        <v>1407548.8472595201</v>
      </c>
      <c r="AF2280" s="99">
        <v>2938321.9679565402</v>
      </c>
      <c r="AG2280" s="99">
        <v>3508783.5899963402</v>
      </c>
      <c r="AH2280" s="99">
        <v>2187622.68182373</v>
      </c>
      <c r="AI2280" s="99">
        <v>0</v>
      </c>
      <c r="AJ2280" s="99">
        <v>950434.15036773705</v>
      </c>
      <c r="AK2280" s="99">
        <v>478950.58844757098</v>
      </c>
      <c r="AL2280" s="99">
        <v>0</v>
      </c>
      <c r="AM2280" s="99">
        <v>236542.86022949201</v>
      </c>
      <c r="AN2280" s="99">
        <v>19192675.278808601</v>
      </c>
      <c r="AO2280" s="99">
        <v>39845838.050292999</v>
      </c>
      <c r="AP2280" s="99">
        <v>560.90810433775198</v>
      </c>
      <c r="AQ2280" s="99">
        <v>39685133.052734397</v>
      </c>
      <c r="AR2280" s="99">
        <v>27041346.4138184</v>
      </c>
      <c r="AS2280" s="99">
        <v>2438972.28936768</v>
      </c>
      <c r="AT2280" s="99">
        <v>0</v>
      </c>
      <c r="AU2280" s="99">
        <v>0</v>
      </c>
      <c r="AV2280" s="99">
        <v>35722949.59375</v>
      </c>
      <c r="AW2280" s="99">
        <v>11398067.8216553</v>
      </c>
      <c r="AX2280" s="99">
        <v>10959730.5124512</v>
      </c>
      <c r="AY2280" s="99">
        <v>21443194.0305176</v>
      </c>
      <c r="AZ2280" s="99">
        <v>24045246.2739258</v>
      </c>
      <c r="BA2280" s="99">
        <v>16002177.6561279</v>
      </c>
      <c r="BB2280" s="99">
        <v>0</v>
      </c>
      <c r="BC2280" s="99">
        <v>6877549.3826293899</v>
      </c>
      <c r="BD2280" s="99">
        <v>3226883.0031127902</v>
      </c>
      <c r="BE2280" s="99">
        <v>0</v>
      </c>
      <c r="BF2280" s="99">
        <v>1624302.3265991199</v>
      </c>
      <c r="BG2280" s="99">
        <v>46867137.827636696</v>
      </c>
      <c r="BH2280" s="99">
        <v>9763834.4349365197</v>
      </c>
      <c r="BI2280" s="99">
        <v>0</v>
      </c>
      <c r="BJ2280" s="99">
        <v>14267902.7573242</v>
      </c>
      <c r="BK2280" s="99">
        <v>10871568.0618896</v>
      </c>
      <c r="BL2280" s="99">
        <v>0</v>
      </c>
      <c r="BM2280" s="99">
        <v>0</v>
      </c>
      <c r="BN2280" s="99">
        <v>0</v>
      </c>
      <c r="BO2280" s="99">
        <v>0</v>
      </c>
      <c r="BP2280" s="99">
        <v>0</v>
      </c>
      <c r="BQ2280" s="99">
        <v>0</v>
      </c>
      <c r="BR2280" s="99">
        <v>7370827.9951782199</v>
      </c>
      <c r="BS2280" s="99">
        <v>10001125.9924316</v>
      </c>
      <c r="BT2280" s="99">
        <v>3106689.5275878902</v>
      </c>
      <c r="BU2280" s="99">
        <v>0</v>
      </c>
      <c r="BV2280" s="99">
        <v>3674022.4323730501</v>
      </c>
      <c r="BW2280" s="99">
        <v>411151.98841857899</v>
      </c>
      <c r="BX2280" s="99">
        <v>0</v>
      </c>
      <c r="BY2280" s="99">
        <v>0</v>
      </c>
      <c r="BZ2280" s="99">
        <v>0</v>
      </c>
      <c r="CA2280" s="99">
        <v>147834.66905975301</v>
      </c>
      <c r="CB2280" s="99">
        <v>11062898.067382799</v>
      </c>
      <c r="CC2280" s="99">
        <v>79716722.743164107</v>
      </c>
      <c r="CD2280" s="99">
        <v>24130007.7978516</v>
      </c>
      <c r="CE2280" s="99">
        <v>4018.5827896595001</v>
      </c>
      <c r="CF2280" s="99">
        <v>719494.24416351295</v>
      </c>
      <c r="CG2280" s="99">
        <v>4895707.9957885696</v>
      </c>
      <c r="CH2280" s="99">
        <v>0</v>
      </c>
      <c r="CI2280" s="99">
        <v>151837.45190620399</v>
      </c>
      <c r="CJ2280" s="99">
        <v>11781996.9217529</v>
      </c>
      <c r="CK2280" s="99">
        <v>84389441.352539107</v>
      </c>
      <c r="CL2280" s="99">
        <v>24544738.8051758</v>
      </c>
      <c r="CM2280" s="166">
        <v>215530.61598205601</v>
      </c>
      <c r="CN2280" s="166">
        <v>31023676.940673798</v>
      </c>
      <c r="CO2280" s="166">
        <v>131422378.724609</v>
      </c>
      <c r="CP2280" s="99">
        <v>24544738.8051758</v>
      </c>
      <c r="CQ2280" s="99">
        <v>0</v>
      </c>
      <c r="CR2280" s="99">
        <v>0</v>
      </c>
      <c r="CS2280" s="99">
        <v>0</v>
      </c>
      <c r="CT2280" s="99">
        <v>0</v>
      </c>
      <c r="CU2280" s="98">
        <v>84444.337140582997</v>
      </c>
      <c r="CV2280" s="98">
        <v>42697.618450859001</v>
      </c>
      <c r="CW2280" s="98">
        <v>11782392.311546313</v>
      </c>
      <c r="CX2280" s="98">
        <v>84612430.738952681</v>
      </c>
    </row>
    <row r="2281" spans="1:102" x14ac:dyDescent="0.2">
      <c r="A2281" s="98" t="s">
        <v>198</v>
      </c>
      <c r="B2281" s="100">
        <v>39052</v>
      </c>
      <c r="C2281" s="99">
        <v>91924.759293556199</v>
      </c>
      <c r="D2281" s="99">
        <v>0</v>
      </c>
      <c r="E2281" s="99">
        <v>58332.616730213202</v>
      </c>
      <c r="F2281" s="99">
        <v>43174.676294326797</v>
      </c>
      <c r="G2281" s="99">
        <v>1877.1171656847</v>
      </c>
      <c r="H2281" s="99">
        <v>0</v>
      </c>
      <c r="I2281" s="99">
        <v>0</v>
      </c>
      <c r="J2281" s="99">
        <v>45675.2512645721</v>
      </c>
      <c r="K2281" s="99">
        <v>19368.909799575798</v>
      </c>
      <c r="L2281" s="99">
        <v>30482.5355226994</v>
      </c>
      <c r="M2281" s="99">
        <v>50380.1456398964</v>
      </c>
      <c r="N2281" s="99">
        <v>25063.618837595001</v>
      </c>
      <c r="O2281" s="99">
        <v>41582.262920379602</v>
      </c>
      <c r="P2281" s="99">
        <v>0</v>
      </c>
      <c r="Q2281" s="99">
        <v>8270.2575991153699</v>
      </c>
      <c r="R2281" s="99">
        <v>2844.0861527919801</v>
      </c>
      <c r="S2281" s="99">
        <v>0</v>
      </c>
      <c r="T2281" s="99">
        <v>1244.52384342253</v>
      </c>
      <c r="U2281" s="99">
        <v>65180.541884899103</v>
      </c>
      <c r="V2281" s="99">
        <v>5680995.4024047898</v>
      </c>
      <c r="W2281" s="99">
        <v>149.73219269327799</v>
      </c>
      <c r="X2281" s="99">
        <v>5417271.7042846698</v>
      </c>
      <c r="Y2281" s="99">
        <v>3766292.9187316899</v>
      </c>
      <c r="Z2281" s="99">
        <v>397350.48891448998</v>
      </c>
      <c r="AA2281" s="99">
        <v>0</v>
      </c>
      <c r="AB2281" s="99">
        <v>0</v>
      </c>
      <c r="AC2281" s="99">
        <v>17022178.307372998</v>
      </c>
      <c r="AD2281" s="99">
        <v>3386678.2897033701</v>
      </c>
      <c r="AE2281" s="99">
        <v>1405173.3210754399</v>
      </c>
      <c r="AF2281" s="99">
        <v>2946674.1074523898</v>
      </c>
      <c r="AG2281" s="99">
        <v>3478925.0954589802</v>
      </c>
      <c r="AH2281" s="99">
        <v>2293345.0982360798</v>
      </c>
      <c r="AI2281" s="99">
        <v>0</v>
      </c>
      <c r="AJ2281" s="99">
        <v>958913.959220886</v>
      </c>
      <c r="AK2281" s="99">
        <v>509147.94331359898</v>
      </c>
      <c r="AL2281" s="99">
        <v>0</v>
      </c>
      <c r="AM2281" s="99">
        <v>229351.88008308399</v>
      </c>
      <c r="AN2281" s="99">
        <v>20052918.350341801</v>
      </c>
      <c r="AO2281" s="99">
        <v>41723292.7412109</v>
      </c>
      <c r="AP2281" s="99">
        <v>1438.3790127933</v>
      </c>
      <c r="AQ2281" s="99">
        <v>38887169.889160201</v>
      </c>
      <c r="AR2281" s="99">
        <v>26714017.596679699</v>
      </c>
      <c r="AS2281" s="99">
        <v>2714146.5400695801</v>
      </c>
      <c r="AT2281" s="99">
        <v>0</v>
      </c>
      <c r="AU2281" s="99">
        <v>0</v>
      </c>
      <c r="AV2281" s="99">
        <v>39616280.880371101</v>
      </c>
      <c r="AW2281" s="99">
        <v>8668532.5480956994</v>
      </c>
      <c r="AX2281" s="99">
        <v>11048002.7032471</v>
      </c>
      <c r="AY2281" s="99">
        <v>21690311.6166992</v>
      </c>
      <c r="AZ2281" s="99">
        <v>23940142.795410201</v>
      </c>
      <c r="BA2281" s="99">
        <v>16935012.0314941</v>
      </c>
      <c r="BB2281" s="99">
        <v>0</v>
      </c>
      <c r="BC2281" s="99">
        <v>6941607.8826904297</v>
      </c>
      <c r="BD2281" s="99">
        <v>3465628.51202393</v>
      </c>
      <c r="BE2281" s="99">
        <v>0</v>
      </c>
      <c r="BF2281" s="99">
        <v>1583415.0013732901</v>
      </c>
      <c r="BG2281" s="99">
        <v>48726625.345703103</v>
      </c>
      <c r="BH2281" s="99">
        <v>10389243.0598145</v>
      </c>
      <c r="BI2281" s="99">
        <v>0</v>
      </c>
      <c r="BJ2281" s="99">
        <v>14055639.8327637</v>
      </c>
      <c r="BK2281" s="99">
        <v>10804832.040161099</v>
      </c>
      <c r="BL2281" s="99">
        <v>0</v>
      </c>
      <c r="BM2281" s="99">
        <v>0</v>
      </c>
      <c r="BN2281" s="99">
        <v>0</v>
      </c>
      <c r="BO2281" s="99">
        <v>0</v>
      </c>
      <c r="BP2281" s="99">
        <v>0</v>
      </c>
      <c r="BQ2281" s="99">
        <v>0</v>
      </c>
      <c r="BR2281" s="99">
        <v>7471160.2614746103</v>
      </c>
      <c r="BS2281" s="99">
        <v>9969786.8417968806</v>
      </c>
      <c r="BT2281" s="99">
        <v>3287553.4770507799</v>
      </c>
      <c r="BU2281" s="99">
        <v>0</v>
      </c>
      <c r="BV2281" s="99">
        <v>3720749.9797668499</v>
      </c>
      <c r="BW2281" s="99">
        <v>435148.72163391102</v>
      </c>
      <c r="BX2281" s="99">
        <v>0</v>
      </c>
      <c r="BY2281" s="99">
        <v>0</v>
      </c>
      <c r="BZ2281" s="99">
        <v>0</v>
      </c>
      <c r="CA2281" s="99">
        <v>150177.02865982099</v>
      </c>
      <c r="CB2281" s="99">
        <v>11108131.9562988</v>
      </c>
      <c r="CC2281" s="99">
        <v>80768719.096679702</v>
      </c>
      <c r="CD2281" s="99">
        <v>24423393.8349609</v>
      </c>
      <c r="CE2281" s="99">
        <v>4035.8638911247299</v>
      </c>
      <c r="CF2281" s="99">
        <v>744657.42446136498</v>
      </c>
      <c r="CG2281" s="99">
        <v>5077580.5000610398</v>
      </c>
      <c r="CH2281" s="99">
        <v>0</v>
      </c>
      <c r="CI2281" s="99">
        <v>154191.366052628</v>
      </c>
      <c r="CJ2281" s="99">
        <v>11851353.6166992</v>
      </c>
      <c r="CK2281" s="99">
        <v>85763823.331054702</v>
      </c>
      <c r="CL2281" s="99">
        <v>24858838.669189502</v>
      </c>
      <c r="CM2281" s="166">
        <v>219046.55846977199</v>
      </c>
      <c r="CN2281" s="166">
        <v>31918469.618652299</v>
      </c>
      <c r="CO2281" s="166">
        <v>134615616.86523399</v>
      </c>
      <c r="CP2281" s="99">
        <v>24858838.669189502</v>
      </c>
      <c r="CQ2281" s="99">
        <v>0</v>
      </c>
      <c r="CR2281" s="99">
        <v>0</v>
      </c>
      <c r="CS2281" s="99">
        <v>0</v>
      </c>
      <c r="CT2281" s="99">
        <v>0</v>
      </c>
      <c r="CU2281" s="98">
        <v>79786.393993210004</v>
      </c>
      <c r="CV2281" s="98">
        <v>47176.738357463</v>
      </c>
      <c r="CW2281" s="98">
        <v>11852789.380760165</v>
      </c>
      <c r="CX2281" s="98">
        <v>85846299.596740738</v>
      </c>
    </row>
    <row r="2282" spans="1:102" x14ac:dyDescent="0.2">
      <c r="A2282" s="98" t="s">
        <v>198</v>
      </c>
      <c r="B2282" s="100">
        <v>39142</v>
      </c>
      <c r="C2282" s="99">
        <v>95783.707928657503</v>
      </c>
      <c r="D2282" s="99">
        <v>0</v>
      </c>
      <c r="E2282" s="99">
        <v>56279.672213077502</v>
      </c>
      <c r="F2282" s="99">
        <v>42702.079133033803</v>
      </c>
      <c r="G2282" s="99">
        <v>2072.3739884495699</v>
      </c>
      <c r="H2282" s="99">
        <v>0</v>
      </c>
      <c r="I2282" s="99">
        <v>0</v>
      </c>
      <c r="J2282" s="99">
        <v>49289.985773086497</v>
      </c>
      <c r="K2282" s="99">
        <v>16874.535307169001</v>
      </c>
      <c r="L2282" s="99">
        <v>29521.4600319862</v>
      </c>
      <c r="M2282" s="99">
        <v>51028.0644245148</v>
      </c>
      <c r="N2282" s="99">
        <v>24905.142708539999</v>
      </c>
      <c r="O2282" s="99">
        <v>43422.481691360503</v>
      </c>
      <c r="P2282" s="99">
        <v>0</v>
      </c>
      <c r="Q2282" s="99">
        <v>8239.9948573112506</v>
      </c>
      <c r="R2282" s="99">
        <v>2922.02196854353</v>
      </c>
      <c r="S2282" s="99">
        <v>0</v>
      </c>
      <c r="T2282" s="99">
        <v>1204.0311582982499</v>
      </c>
      <c r="U2282" s="99">
        <v>66242.806195259094</v>
      </c>
      <c r="V2282" s="99">
        <v>5897731.9899292002</v>
      </c>
      <c r="W2282" s="99">
        <v>52.780928817577703</v>
      </c>
      <c r="X2282" s="99">
        <v>5237840.9121093797</v>
      </c>
      <c r="Y2282" s="99">
        <v>3746193.42886353</v>
      </c>
      <c r="Z2282" s="99">
        <v>420720.03054428101</v>
      </c>
      <c r="AA2282" s="99">
        <v>0</v>
      </c>
      <c r="AB2282" s="99">
        <v>0</v>
      </c>
      <c r="AC2282" s="99">
        <v>17820605.599609401</v>
      </c>
      <c r="AD2282" s="99">
        <v>2832289.4373168899</v>
      </c>
      <c r="AE2282" s="99">
        <v>1374012.6888122601</v>
      </c>
      <c r="AF2282" s="99">
        <v>2974754.4928283701</v>
      </c>
      <c r="AG2282" s="99">
        <v>3457769.2799987802</v>
      </c>
      <c r="AH2282" s="99">
        <v>2395434.3584899898</v>
      </c>
      <c r="AI2282" s="99">
        <v>0</v>
      </c>
      <c r="AJ2282" s="99">
        <v>957024.52828979504</v>
      </c>
      <c r="AK2282" s="99">
        <v>521963.541564941</v>
      </c>
      <c r="AL2282" s="99">
        <v>0</v>
      </c>
      <c r="AM2282" s="99">
        <v>215733.98087692299</v>
      </c>
      <c r="AN2282" s="99">
        <v>20482943.455566399</v>
      </c>
      <c r="AO2282" s="99">
        <v>43695255.184570298</v>
      </c>
      <c r="AP2282" s="99">
        <v>408.56622434407501</v>
      </c>
      <c r="AQ2282" s="99">
        <v>37740827.333984397</v>
      </c>
      <c r="AR2282" s="99">
        <v>26449697.941406298</v>
      </c>
      <c r="AS2282" s="99">
        <v>2895789.5356140099</v>
      </c>
      <c r="AT2282" s="99">
        <v>0</v>
      </c>
      <c r="AU2282" s="99">
        <v>0</v>
      </c>
      <c r="AV2282" s="99">
        <v>42597924.356933601</v>
      </c>
      <c r="AW2282" s="99">
        <v>7340192.42858887</v>
      </c>
      <c r="AX2282" s="99">
        <v>10882992.236206099</v>
      </c>
      <c r="AY2282" s="99">
        <v>21974572.341552701</v>
      </c>
      <c r="AZ2282" s="99">
        <v>23824887.574707001</v>
      </c>
      <c r="BA2282" s="99">
        <v>17757956.7580566</v>
      </c>
      <c r="BB2282" s="99">
        <v>0</v>
      </c>
      <c r="BC2282" s="99">
        <v>6967579.9308471698</v>
      </c>
      <c r="BD2282" s="99">
        <v>3583356.9405212398</v>
      </c>
      <c r="BE2282" s="99">
        <v>0</v>
      </c>
      <c r="BF2282" s="99">
        <v>1497428.5223083501</v>
      </c>
      <c r="BG2282" s="99">
        <v>49890742.444824196</v>
      </c>
      <c r="BH2282" s="99">
        <v>10978125.084838901</v>
      </c>
      <c r="BI2282" s="99">
        <v>0</v>
      </c>
      <c r="BJ2282" s="99">
        <v>13818819.7070313</v>
      </c>
      <c r="BK2282" s="99">
        <v>10757592.162353501</v>
      </c>
      <c r="BL2282" s="99">
        <v>0</v>
      </c>
      <c r="BM2282" s="99">
        <v>0</v>
      </c>
      <c r="BN2282" s="99">
        <v>0</v>
      </c>
      <c r="BO2282" s="99">
        <v>0</v>
      </c>
      <c r="BP2282" s="99">
        <v>0</v>
      </c>
      <c r="BQ2282" s="99">
        <v>0</v>
      </c>
      <c r="BR2282" s="99">
        <v>7653725.8396606399</v>
      </c>
      <c r="BS2282" s="99">
        <v>9935766.5974121094</v>
      </c>
      <c r="BT2282" s="99">
        <v>3443042.6723022498</v>
      </c>
      <c r="BU2282" s="99">
        <v>0</v>
      </c>
      <c r="BV2282" s="99">
        <v>3712678.96374512</v>
      </c>
      <c r="BW2282" s="99">
        <v>452494.82881545997</v>
      </c>
      <c r="BX2282" s="99">
        <v>0</v>
      </c>
      <c r="BY2282" s="99">
        <v>0</v>
      </c>
      <c r="BZ2282" s="99">
        <v>0</v>
      </c>
      <c r="CA2282" s="99">
        <v>152091.378595352</v>
      </c>
      <c r="CB2282" s="99">
        <v>11168248.1690674</v>
      </c>
      <c r="CC2282" s="99">
        <v>81580474.010742202</v>
      </c>
      <c r="CD2282" s="99">
        <v>24787982.887695301</v>
      </c>
      <c r="CE2282" s="99">
        <v>4064.99108052254</v>
      </c>
      <c r="CF2282" s="99">
        <v>735422.07292175305</v>
      </c>
      <c r="CG2282" s="99">
        <v>5055650.6649780301</v>
      </c>
      <c r="CH2282" s="99">
        <v>0</v>
      </c>
      <c r="CI2282" s="99">
        <v>156165.71934700001</v>
      </c>
      <c r="CJ2282" s="99">
        <v>11908357.271240201</v>
      </c>
      <c r="CK2282" s="99">
        <v>86077491.865234405</v>
      </c>
      <c r="CL2282" s="99">
        <v>25241847.8820801</v>
      </c>
      <c r="CM2282" s="166">
        <v>221915.14567184399</v>
      </c>
      <c r="CN2282" s="166">
        <v>32427401.4841309</v>
      </c>
      <c r="CO2282" s="166">
        <v>136822390.66406301</v>
      </c>
      <c r="CP2282" s="99">
        <v>25241847.8820801</v>
      </c>
      <c r="CQ2282" s="99">
        <v>0</v>
      </c>
      <c r="CR2282" s="99">
        <v>0</v>
      </c>
      <c r="CS2282" s="99">
        <v>0</v>
      </c>
      <c r="CT2282" s="99">
        <v>0</v>
      </c>
      <c r="CU2282" s="98">
        <v>75111.161453234003</v>
      </c>
      <c r="CV2282" s="98">
        <v>51018.107914009001</v>
      </c>
      <c r="CW2282" s="98">
        <v>11903670.241989153</v>
      </c>
      <c r="CX2282" s="98">
        <v>86636124.67572023</v>
      </c>
    </row>
    <row r="2283" spans="1:102" x14ac:dyDescent="0.2">
      <c r="A2283" s="98" t="s">
        <v>198</v>
      </c>
      <c r="B2283" s="100">
        <v>39234</v>
      </c>
      <c r="C2283" s="99">
        <v>97335.907208442703</v>
      </c>
      <c r="D2283" s="99">
        <v>0</v>
      </c>
      <c r="E2283" s="99">
        <v>54840.703964710199</v>
      </c>
      <c r="F2283" s="99">
        <v>41955.161895751997</v>
      </c>
      <c r="G2283" s="99">
        <v>2265.9220248460801</v>
      </c>
      <c r="H2283" s="99">
        <v>0</v>
      </c>
      <c r="I2283" s="99">
        <v>0</v>
      </c>
      <c r="J2283" s="99">
        <v>52794.304332733198</v>
      </c>
      <c r="K2283" s="99">
        <v>14545.1238905191</v>
      </c>
      <c r="L2283" s="99">
        <v>29198.9891376495</v>
      </c>
      <c r="M2283" s="99">
        <v>51255.478165149703</v>
      </c>
      <c r="N2283" s="99">
        <v>24533.443028688402</v>
      </c>
      <c r="O2283" s="99">
        <v>43770.888291835799</v>
      </c>
      <c r="P2283" s="99">
        <v>0</v>
      </c>
      <c r="Q2283" s="99">
        <v>8248.7663997411692</v>
      </c>
      <c r="R2283" s="99">
        <v>2989.08942720294</v>
      </c>
      <c r="S2283" s="99">
        <v>0</v>
      </c>
      <c r="T2283" s="99">
        <v>1213.5742050111301</v>
      </c>
      <c r="U2283" s="99">
        <v>67287.742730140701</v>
      </c>
      <c r="V2283" s="99">
        <v>6035808.02270508</v>
      </c>
      <c r="W2283" s="99">
        <v>98.989296144805806</v>
      </c>
      <c r="X2283" s="99">
        <v>5101004.7073364304</v>
      </c>
      <c r="Y2283" s="99">
        <v>3645317.2301330599</v>
      </c>
      <c r="Z2283" s="99">
        <v>453783.59255981399</v>
      </c>
      <c r="AA2283" s="99">
        <v>0</v>
      </c>
      <c r="AB2283" s="99">
        <v>0</v>
      </c>
      <c r="AC2283" s="99">
        <v>18385066.987548798</v>
      </c>
      <c r="AD2283" s="99">
        <v>2338423.9642028799</v>
      </c>
      <c r="AE2283" s="99">
        <v>1340661.73931885</v>
      </c>
      <c r="AF2283" s="99">
        <v>2975724.11077881</v>
      </c>
      <c r="AG2283" s="99">
        <v>3405721.8815307599</v>
      </c>
      <c r="AH2283" s="99">
        <v>2394276.8409118699</v>
      </c>
      <c r="AI2283" s="99">
        <v>0</v>
      </c>
      <c r="AJ2283" s="99">
        <v>963546.05606841994</v>
      </c>
      <c r="AK2283" s="99">
        <v>529937.17342376697</v>
      </c>
      <c r="AL2283" s="99">
        <v>0</v>
      </c>
      <c r="AM2283" s="99">
        <v>212409.34906578099</v>
      </c>
      <c r="AN2283" s="99">
        <v>20885249.353027299</v>
      </c>
      <c r="AO2283" s="99">
        <v>44975006.3681641</v>
      </c>
      <c r="AP2283" s="99">
        <v>874.83547034859703</v>
      </c>
      <c r="AQ2283" s="99">
        <v>36925173.6953125</v>
      </c>
      <c r="AR2283" s="99">
        <v>25988664.395263702</v>
      </c>
      <c r="AS2283" s="99">
        <v>3140305.6063537602</v>
      </c>
      <c r="AT2283" s="99">
        <v>0</v>
      </c>
      <c r="AU2283" s="99">
        <v>0</v>
      </c>
      <c r="AV2283" s="99">
        <v>45514499.9853516</v>
      </c>
      <c r="AW2283" s="99">
        <v>6114466.11865234</v>
      </c>
      <c r="AX2283" s="99">
        <v>10731963.619873</v>
      </c>
      <c r="AY2283" s="99">
        <v>22170154.161621101</v>
      </c>
      <c r="AZ2283" s="99">
        <v>23596826.856445301</v>
      </c>
      <c r="BA2283" s="99">
        <v>17905704.376953099</v>
      </c>
      <c r="BB2283" s="99">
        <v>0</v>
      </c>
      <c r="BC2283" s="99">
        <v>7053317.4271240197</v>
      </c>
      <c r="BD2283" s="99">
        <v>3646706.30755615</v>
      </c>
      <c r="BE2283" s="99">
        <v>0</v>
      </c>
      <c r="BF2283" s="99">
        <v>1486122.0933075</v>
      </c>
      <c r="BG2283" s="99">
        <v>51441738.504882798</v>
      </c>
      <c r="BH2283" s="99">
        <v>11276091.817871099</v>
      </c>
      <c r="BI2283" s="99">
        <v>0</v>
      </c>
      <c r="BJ2283" s="99">
        <v>13557335.276489301</v>
      </c>
      <c r="BK2283" s="99">
        <v>10607830.5861816</v>
      </c>
      <c r="BL2283" s="99">
        <v>0</v>
      </c>
      <c r="BM2283" s="99">
        <v>0</v>
      </c>
      <c r="BN2283" s="99">
        <v>0</v>
      </c>
      <c r="BO2283" s="99">
        <v>0</v>
      </c>
      <c r="BP2283" s="99">
        <v>0</v>
      </c>
      <c r="BQ2283" s="99">
        <v>0</v>
      </c>
      <c r="BR2283" s="99">
        <v>7705921.4702758798</v>
      </c>
      <c r="BS2283" s="99">
        <v>9852116.7839355506</v>
      </c>
      <c r="BT2283" s="99">
        <v>3471740.9113464402</v>
      </c>
      <c r="BU2283" s="99">
        <v>0</v>
      </c>
      <c r="BV2283" s="99">
        <v>3776183.8632202102</v>
      </c>
      <c r="BW2283" s="99">
        <v>453737.64317703201</v>
      </c>
      <c r="BX2283" s="99">
        <v>0</v>
      </c>
      <c r="BY2283" s="99">
        <v>0</v>
      </c>
      <c r="BZ2283" s="99">
        <v>0</v>
      </c>
      <c r="CA2283" s="99">
        <v>152272.678760529</v>
      </c>
      <c r="CB2283" s="99">
        <v>11150515.0981445</v>
      </c>
      <c r="CC2283" s="99">
        <v>82046645.286132798</v>
      </c>
      <c r="CD2283" s="99">
        <v>24817081.175781298</v>
      </c>
      <c r="CE2283" s="99">
        <v>4099.0247694850004</v>
      </c>
      <c r="CF2283" s="99">
        <v>737884.58082580601</v>
      </c>
      <c r="CG2283" s="99">
        <v>5117613.3616943397</v>
      </c>
      <c r="CH2283" s="99">
        <v>0</v>
      </c>
      <c r="CI2283" s="99">
        <v>156402.12340354899</v>
      </c>
      <c r="CJ2283" s="99">
        <v>11897727.5772705</v>
      </c>
      <c r="CK2283" s="99">
        <v>86710815.298828095</v>
      </c>
      <c r="CL2283" s="99">
        <v>25270605.988281298</v>
      </c>
      <c r="CM2283" s="166">
        <v>223184.92181396499</v>
      </c>
      <c r="CN2283" s="166">
        <v>32810552.9228516</v>
      </c>
      <c r="CO2283" s="166">
        <v>138692750.22656301</v>
      </c>
      <c r="CP2283" s="99">
        <v>25270605.988281298</v>
      </c>
      <c r="CQ2283" s="99">
        <v>0</v>
      </c>
      <c r="CR2283" s="99">
        <v>0</v>
      </c>
      <c r="CS2283" s="99">
        <v>0</v>
      </c>
      <c r="CT2283" s="99">
        <v>0</v>
      </c>
      <c r="CU2283" s="98">
        <v>71301.441664924001</v>
      </c>
      <c r="CV2283" s="98">
        <v>54501.552136830003</v>
      </c>
      <c r="CW2283" s="98">
        <v>11888399.678970305</v>
      </c>
      <c r="CX2283" s="98">
        <v>87164258.647827134</v>
      </c>
    </row>
    <row r="2284" spans="1:102" x14ac:dyDescent="0.2">
      <c r="A2284" s="98" t="s">
        <v>198</v>
      </c>
      <c r="B2284" s="100">
        <v>39326</v>
      </c>
      <c r="C2284" s="99">
        <v>99233.394588470503</v>
      </c>
      <c r="D2284" s="99">
        <v>0</v>
      </c>
      <c r="E2284" s="99">
        <v>54233.914679050402</v>
      </c>
      <c r="F2284" s="99">
        <v>42037.249206542998</v>
      </c>
      <c r="G2284" s="99">
        <v>2457.5611799657299</v>
      </c>
      <c r="H2284" s="99">
        <v>0</v>
      </c>
      <c r="I2284" s="99">
        <v>0</v>
      </c>
      <c r="J2284" s="99">
        <v>55450.431613445297</v>
      </c>
      <c r="K2284" s="99">
        <v>12728.218928456299</v>
      </c>
      <c r="L2284" s="99">
        <v>28610.404769420598</v>
      </c>
      <c r="M2284" s="99">
        <v>51144.666659832001</v>
      </c>
      <c r="N2284" s="99">
        <v>25006.9345514774</v>
      </c>
      <c r="O2284" s="99">
        <v>44532.070388317101</v>
      </c>
      <c r="P2284" s="99">
        <v>0</v>
      </c>
      <c r="Q2284" s="99">
        <v>8225.8858999013901</v>
      </c>
      <c r="R2284" s="99">
        <v>3053.1511810123902</v>
      </c>
      <c r="S2284" s="99">
        <v>0</v>
      </c>
      <c r="T2284" s="99">
        <v>1136.4411718249301</v>
      </c>
      <c r="U2284" s="99">
        <v>68049.353892326399</v>
      </c>
      <c r="V2284" s="99">
        <v>6131607.5857543899</v>
      </c>
      <c r="W2284" s="99">
        <v>142.57184058614101</v>
      </c>
      <c r="X2284" s="99">
        <v>5025235.47338867</v>
      </c>
      <c r="Y2284" s="99">
        <v>3619576.0710144001</v>
      </c>
      <c r="Z2284" s="99">
        <v>488930.52124023403</v>
      </c>
      <c r="AA2284" s="99">
        <v>0</v>
      </c>
      <c r="AB2284" s="99">
        <v>0</v>
      </c>
      <c r="AC2284" s="99">
        <v>18909769.269531298</v>
      </c>
      <c r="AD2284" s="99">
        <v>2090062.35577393</v>
      </c>
      <c r="AE2284" s="99">
        <v>1320673.02946472</v>
      </c>
      <c r="AF2284" s="99">
        <v>2960155.73620605</v>
      </c>
      <c r="AG2284" s="99">
        <v>3429565.5094299298</v>
      </c>
      <c r="AH2284" s="99">
        <v>2465923.8280944801</v>
      </c>
      <c r="AI2284" s="99">
        <v>0</v>
      </c>
      <c r="AJ2284" s="99">
        <v>958660.22858429002</v>
      </c>
      <c r="AK2284" s="99">
        <v>538846.26519012498</v>
      </c>
      <c r="AL2284" s="99">
        <v>0</v>
      </c>
      <c r="AM2284" s="99">
        <v>200658.28055381801</v>
      </c>
      <c r="AN2284" s="99">
        <v>21284370.440429699</v>
      </c>
      <c r="AO2284" s="99">
        <v>45985921.190917999</v>
      </c>
      <c r="AP2284" s="99">
        <v>1238.7565104663399</v>
      </c>
      <c r="AQ2284" s="99">
        <v>36693116.074218802</v>
      </c>
      <c r="AR2284" s="99">
        <v>26081909.100097701</v>
      </c>
      <c r="AS2284" s="99">
        <v>3418478.4710082998</v>
      </c>
      <c r="AT2284" s="99">
        <v>0</v>
      </c>
      <c r="AU2284" s="99">
        <v>0</v>
      </c>
      <c r="AV2284" s="99">
        <v>47692974.5234375</v>
      </c>
      <c r="AW2284" s="99">
        <v>5528691.8181762705</v>
      </c>
      <c r="AX2284" s="99">
        <v>10739387.537475601</v>
      </c>
      <c r="AY2284" s="99">
        <v>22228297.951660201</v>
      </c>
      <c r="AZ2284" s="99">
        <v>23962519.074707001</v>
      </c>
      <c r="BA2284" s="99">
        <v>18573262.5009766</v>
      </c>
      <c r="BB2284" s="99">
        <v>0</v>
      </c>
      <c r="BC2284" s="99">
        <v>7076633.3895873995</v>
      </c>
      <c r="BD2284" s="99">
        <v>3739384.13641357</v>
      </c>
      <c r="BE2284" s="99">
        <v>0</v>
      </c>
      <c r="BF2284" s="99">
        <v>1415606.55519104</v>
      </c>
      <c r="BG2284" s="99">
        <v>53064070.3671875</v>
      </c>
      <c r="BH2284" s="99">
        <v>11589199.174316401</v>
      </c>
      <c r="BI2284" s="99">
        <v>0</v>
      </c>
      <c r="BJ2284" s="99">
        <v>13432488.7504883</v>
      </c>
      <c r="BK2284" s="99">
        <v>10630537.6164551</v>
      </c>
      <c r="BL2284" s="99">
        <v>0</v>
      </c>
      <c r="BM2284" s="99">
        <v>0</v>
      </c>
      <c r="BN2284" s="99">
        <v>0</v>
      </c>
      <c r="BO2284" s="99">
        <v>0</v>
      </c>
      <c r="BP2284" s="99">
        <v>0</v>
      </c>
      <c r="BQ2284" s="99">
        <v>0</v>
      </c>
      <c r="BR2284" s="99">
        <v>7678512.1630859403</v>
      </c>
      <c r="BS2284" s="99">
        <v>9996664.5739746094</v>
      </c>
      <c r="BT2284" s="99">
        <v>3606922.1010436998</v>
      </c>
      <c r="BU2284" s="99">
        <v>0</v>
      </c>
      <c r="BV2284" s="99">
        <v>3788157.0267944299</v>
      </c>
      <c r="BW2284" s="99">
        <v>462487.779476166</v>
      </c>
      <c r="BX2284" s="99">
        <v>0</v>
      </c>
      <c r="BY2284" s="99">
        <v>0</v>
      </c>
      <c r="BZ2284" s="99">
        <v>0</v>
      </c>
      <c r="CA2284" s="99">
        <v>153461.623449326</v>
      </c>
      <c r="CB2284" s="99">
        <v>11141954.337890601</v>
      </c>
      <c r="CC2284" s="99">
        <v>82714370.1015625</v>
      </c>
      <c r="CD2284" s="99">
        <v>25048633.657714799</v>
      </c>
      <c r="CE2284" s="99">
        <v>4112.9894757270804</v>
      </c>
      <c r="CF2284" s="99">
        <v>743170.31927490199</v>
      </c>
      <c r="CG2284" s="99">
        <v>5187287.4827270498</v>
      </c>
      <c r="CH2284" s="99">
        <v>0</v>
      </c>
      <c r="CI2284" s="99">
        <v>157554.58767509501</v>
      </c>
      <c r="CJ2284" s="99">
        <v>11880162.55896</v>
      </c>
      <c r="CK2284" s="99">
        <v>87916906.541992202</v>
      </c>
      <c r="CL2284" s="99">
        <v>25514382.731201202</v>
      </c>
      <c r="CM2284" s="166">
        <v>225081.69954490699</v>
      </c>
      <c r="CN2284" s="166">
        <v>33143403.371826202</v>
      </c>
      <c r="CO2284" s="166">
        <v>140616059.65429699</v>
      </c>
      <c r="CP2284" s="99">
        <v>25514382.731201202</v>
      </c>
      <c r="CQ2284" s="99">
        <v>0</v>
      </c>
      <c r="CR2284" s="99">
        <v>0</v>
      </c>
      <c r="CS2284" s="99">
        <v>0</v>
      </c>
      <c r="CT2284" s="99">
        <v>0</v>
      </c>
      <c r="CU2284" s="98">
        <v>68577.361612741006</v>
      </c>
      <c r="CV2284" s="98">
        <v>57396.352460071001</v>
      </c>
      <c r="CW2284" s="98">
        <v>11885124.657165503</v>
      </c>
      <c r="CX2284" s="98">
        <v>87901657.584289551</v>
      </c>
    </row>
    <row r="2285" spans="1:102" x14ac:dyDescent="0.2">
      <c r="A2285" s="98" t="s">
        <v>198</v>
      </c>
      <c r="B2285" s="100">
        <v>39417</v>
      </c>
      <c r="C2285" s="99">
        <v>101241.001896858</v>
      </c>
      <c r="D2285" s="99">
        <v>0</v>
      </c>
      <c r="E2285" s="99">
        <v>53416.554298400901</v>
      </c>
      <c r="F2285" s="99">
        <v>41692.435470104203</v>
      </c>
      <c r="G2285" s="99">
        <v>2628.2138295769701</v>
      </c>
      <c r="H2285" s="99">
        <v>0</v>
      </c>
      <c r="I2285" s="99">
        <v>0</v>
      </c>
      <c r="J2285" s="99">
        <v>57747.557056903803</v>
      </c>
      <c r="K2285" s="99">
        <v>11101.9445354939</v>
      </c>
      <c r="L2285" s="99">
        <v>28313.006906509399</v>
      </c>
      <c r="M2285" s="99">
        <v>51315.250733375498</v>
      </c>
      <c r="N2285" s="99">
        <v>24867.1073441505</v>
      </c>
      <c r="O2285" s="99">
        <v>45763.010375976599</v>
      </c>
      <c r="P2285" s="99">
        <v>0</v>
      </c>
      <c r="Q2285" s="99">
        <v>8241.3477368354797</v>
      </c>
      <c r="R2285" s="99">
        <v>3110.5159721374498</v>
      </c>
      <c r="S2285" s="99">
        <v>0</v>
      </c>
      <c r="T2285" s="99">
        <v>1079.20197860897</v>
      </c>
      <c r="U2285" s="99">
        <v>68983.457770347595</v>
      </c>
      <c r="V2285" s="99">
        <v>6253451.2029418899</v>
      </c>
      <c r="W2285" s="99">
        <v>167.72902535274599</v>
      </c>
      <c r="X2285" s="99">
        <v>4925288.2088623</v>
      </c>
      <c r="Y2285" s="99">
        <v>3578008.2645874</v>
      </c>
      <c r="Z2285" s="99">
        <v>516258.89812088001</v>
      </c>
      <c r="AA2285" s="99">
        <v>0</v>
      </c>
      <c r="AB2285" s="99">
        <v>0</v>
      </c>
      <c r="AC2285" s="99">
        <v>20213008.8039551</v>
      </c>
      <c r="AD2285" s="99">
        <v>1717239.9761505099</v>
      </c>
      <c r="AE2285" s="99">
        <v>1311137.0811767599</v>
      </c>
      <c r="AF2285" s="99">
        <v>2962323.84698486</v>
      </c>
      <c r="AG2285" s="99">
        <v>3409980.2370910598</v>
      </c>
      <c r="AH2285" s="99">
        <v>2532990.7913207998</v>
      </c>
      <c r="AI2285" s="99">
        <v>0</v>
      </c>
      <c r="AJ2285" s="99">
        <v>959327.52046966599</v>
      </c>
      <c r="AK2285" s="99">
        <v>554919.56665039097</v>
      </c>
      <c r="AL2285" s="99">
        <v>0</v>
      </c>
      <c r="AM2285" s="99">
        <v>189929.533191681</v>
      </c>
      <c r="AN2285" s="99">
        <v>21641629.168701202</v>
      </c>
      <c r="AO2285" s="99">
        <v>47346056.930175804</v>
      </c>
      <c r="AP2285" s="99">
        <v>1227.2943464070599</v>
      </c>
      <c r="AQ2285" s="99">
        <v>36409899.314453103</v>
      </c>
      <c r="AR2285" s="99">
        <v>26075777.831542999</v>
      </c>
      <c r="AS2285" s="99">
        <v>3663381.3378906301</v>
      </c>
      <c r="AT2285" s="99">
        <v>0</v>
      </c>
      <c r="AU2285" s="99">
        <v>0</v>
      </c>
      <c r="AV2285" s="99">
        <v>49442169.700683601</v>
      </c>
      <c r="AW2285" s="99">
        <v>4576197.2289428702</v>
      </c>
      <c r="AX2285" s="99">
        <v>10754728.911132799</v>
      </c>
      <c r="AY2285" s="99">
        <v>22496808.615966801</v>
      </c>
      <c r="AZ2285" s="99">
        <v>24148655.5075684</v>
      </c>
      <c r="BA2285" s="99">
        <v>19259492.0397949</v>
      </c>
      <c r="BB2285" s="99">
        <v>0</v>
      </c>
      <c r="BC2285" s="99">
        <v>7184313.0160522498</v>
      </c>
      <c r="BD2285" s="99">
        <v>3921532.7968139602</v>
      </c>
      <c r="BE2285" s="99">
        <v>0</v>
      </c>
      <c r="BF2285" s="99">
        <v>1356446.15675354</v>
      </c>
      <c r="BG2285" s="99">
        <v>54373829.318847701</v>
      </c>
      <c r="BH2285" s="99">
        <v>11979835.939208999</v>
      </c>
      <c r="BI2285" s="99">
        <v>0</v>
      </c>
      <c r="BJ2285" s="99">
        <v>13369443.178100601</v>
      </c>
      <c r="BK2285" s="99">
        <v>10642565.342163101</v>
      </c>
      <c r="BL2285" s="99">
        <v>0</v>
      </c>
      <c r="BM2285" s="99">
        <v>0</v>
      </c>
      <c r="BN2285" s="99">
        <v>0</v>
      </c>
      <c r="BO2285" s="99">
        <v>0</v>
      </c>
      <c r="BP2285" s="99">
        <v>0</v>
      </c>
      <c r="BQ2285" s="99">
        <v>0</v>
      </c>
      <c r="BR2285" s="99">
        <v>7758714.1875</v>
      </c>
      <c r="BS2285" s="99">
        <v>10049975.220458999</v>
      </c>
      <c r="BT2285" s="99">
        <v>3740158.1109314002</v>
      </c>
      <c r="BU2285" s="99">
        <v>0</v>
      </c>
      <c r="BV2285" s="99">
        <v>3827925.5657958998</v>
      </c>
      <c r="BW2285" s="99">
        <v>497710.71228027297</v>
      </c>
      <c r="BX2285" s="99">
        <v>0</v>
      </c>
      <c r="BY2285" s="99">
        <v>0</v>
      </c>
      <c r="BZ2285" s="99">
        <v>0</v>
      </c>
      <c r="CA2285" s="99">
        <v>154568.48662376401</v>
      </c>
      <c r="CB2285" s="99">
        <v>11188779.947631801</v>
      </c>
      <c r="CC2285" s="99">
        <v>83752012.0078125</v>
      </c>
      <c r="CD2285" s="99">
        <v>25333763.775390599</v>
      </c>
      <c r="CE2285" s="99">
        <v>4127.0251818895304</v>
      </c>
      <c r="CF2285" s="99">
        <v>751239.26873016404</v>
      </c>
      <c r="CG2285" s="99">
        <v>5306976.2633056603</v>
      </c>
      <c r="CH2285" s="99">
        <v>0</v>
      </c>
      <c r="CI2285" s="99">
        <v>158669.36280631999</v>
      </c>
      <c r="CJ2285" s="99">
        <v>11935921.622924799</v>
      </c>
      <c r="CK2285" s="99">
        <v>89323954.747070298</v>
      </c>
      <c r="CL2285" s="99">
        <v>25827596.715332001</v>
      </c>
      <c r="CM2285" s="166">
        <v>227258.76720428499</v>
      </c>
      <c r="CN2285" s="166">
        <v>33544611.6711426</v>
      </c>
      <c r="CO2285" s="166">
        <v>143391847.16406301</v>
      </c>
      <c r="CP2285" s="99">
        <v>25827596.715332001</v>
      </c>
      <c r="CQ2285" s="99">
        <v>0</v>
      </c>
      <c r="CR2285" s="99">
        <v>0</v>
      </c>
      <c r="CS2285" s="99">
        <v>0</v>
      </c>
      <c r="CT2285" s="99">
        <v>0</v>
      </c>
      <c r="CU2285" s="98">
        <v>65987.500129662003</v>
      </c>
      <c r="CV2285" s="98">
        <v>59950.089720793003</v>
      </c>
      <c r="CW2285" s="98">
        <v>11940019.216361964</v>
      </c>
      <c r="CX2285" s="98">
        <v>89058988.271118164</v>
      </c>
    </row>
    <row r="2286" spans="1:102" x14ac:dyDescent="0.2">
      <c r="A2286" s="98" t="s">
        <v>198</v>
      </c>
      <c r="B2286" s="100">
        <v>39508</v>
      </c>
      <c r="C2286" s="99">
        <v>102862.680901527</v>
      </c>
      <c r="D2286" s="99">
        <v>0</v>
      </c>
      <c r="E2286" s="99">
        <v>52793.698875904098</v>
      </c>
      <c r="F2286" s="99">
        <v>41474.267355918899</v>
      </c>
      <c r="G2286" s="99">
        <v>2870.5366493165502</v>
      </c>
      <c r="H2286" s="99">
        <v>0</v>
      </c>
      <c r="I2286" s="99">
        <v>0</v>
      </c>
      <c r="J2286" s="99">
        <v>60601.561007022901</v>
      </c>
      <c r="K2286" s="99">
        <v>9316.6692997217197</v>
      </c>
      <c r="L2286" s="99">
        <v>28139.384923458099</v>
      </c>
      <c r="M2286" s="99">
        <v>51476.311529636398</v>
      </c>
      <c r="N2286" s="99">
        <v>24691.5397796631</v>
      </c>
      <c r="O2286" s="99">
        <v>46784.088899612398</v>
      </c>
      <c r="P2286" s="99">
        <v>0</v>
      </c>
      <c r="Q2286" s="99">
        <v>8211.9075096845609</v>
      </c>
      <c r="R2286" s="99">
        <v>3213.4648220539102</v>
      </c>
      <c r="S2286" s="99">
        <v>0</v>
      </c>
      <c r="T2286" s="99">
        <v>1096.6108344644299</v>
      </c>
      <c r="U2286" s="99">
        <v>69946.837456703201</v>
      </c>
      <c r="V2286" s="99">
        <v>6294183.7702026404</v>
      </c>
      <c r="W2286" s="99">
        <v>119.360250134952</v>
      </c>
      <c r="X2286" s="99">
        <v>4838877.6539917002</v>
      </c>
      <c r="Y2286" s="99">
        <v>3513912.4234619099</v>
      </c>
      <c r="Z2286" s="99">
        <v>546420.38115692104</v>
      </c>
      <c r="AA2286" s="99">
        <v>0</v>
      </c>
      <c r="AB2286" s="99">
        <v>0</v>
      </c>
      <c r="AC2286" s="99">
        <v>20621637.059326202</v>
      </c>
      <c r="AD2286" s="99">
        <v>1376222.9841155999</v>
      </c>
      <c r="AE2286" s="99">
        <v>1286198.0094909701</v>
      </c>
      <c r="AF2286" s="99">
        <v>2959836.8998718299</v>
      </c>
      <c r="AG2286" s="99">
        <v>3366283.8074646001</v>
      </c>
      <c r="AH2286" s="99">
        <v>2588302.8121032701</v>
      </c>
      <c r="AI2286" s="99">
        <v>0</v>
      </c>
      <c r="AJ2286" s="99">
        <v>972386.36565399205</v>
      </c>
      <c r="AK2286" s="99">
        <v>569730.48285675002</v>
      </c>
      <c r="AL2286" s="99">
        <v>0</v>
      </c>
      <c r="AM2286" s="99">
        <v>186085.51040840099</v>
      </c>
      <c r="AN2286" s="99">
        <v>21881737.068603501</v>
      </c>
      <c r="AO2286" s="99">
        <v>48160365.9453125</v>
      </c>
      <c r="AP2286" s="99">
        <v>772.02417184412502</v>
      </c>
      <c r="AQ2286" s="99">
        <v>36494938.318359397</v>
      </c>
      <c r="AR2286" s="99">
        <v>26042927.5771484</v>
      </c>
      <c r="AS2286" s="99">
        <v>3898292.29827881</v>
      </c>
      <c r="AT2286" s="99">
        <v>0</v>
      </c>
      <c r="AU2286" s="99">
        <v>0</v>
      </c>
      <c r="AV2286" s="99">
        <v>51977527.309570298</v>
      </c>
      <c r="AW2286" s="99">
        <v>3743246.2639160198</v>
      </c>
      <c r="AX2286" s="99">
        <v>10705478.310424799</v>
      </c>
      <c r="AY2286" s="99">
        <v>22663101.160644501</v>
      </c>
      <c r="AZ2286" s="99">
        <v>24173562.354247998</v>
      </c>
      <c r="BA2286" s="99">
        <v>19799732.286377002</v>
      </c>
      <c r="BB2286" s="99">
        <v>0</v>
      </c>
      <c r="BC2286" s="99">
        <v>7340230.9901123</v>
      </c>
      <c r="BD2286" s="99">
        <v>4059677.9725647001</v>
      </c>
      <c r="BE2286" s="99">
        <v>0</v>
      </c>
      <c r="BF2286" s="99">
        <v>1332736.2070007301</v>
      </c>
      <c r="BG2286" s="99">
        <v>55890772.732910201</v>
      </c>
      <c r="BH2286" s="99">
        <v>11233309.002929701</v>
      </c>
      <c r="BI2286" s="99">
        <v>0</v>
      </c>
      <c r="BJ2286" s="99">
        <v>12090387.479003901</v>
      </c>
      <c r="BK2286" s="99">
        <v>9598725.2456054706</v>
      </c>
      <c r="BL2286" s="99">
        <v>0</v>
      </c>
      <c r="BM2286" s="99">
        <v>0</v>
      </c>
      <c r="BN2286" s="99">
        <v>0</v>
      </c>
      <c r="BO2286" s="99">
        <v>0</v>
      </c>
      <c r="BP2286" s="99">
        <v>0</v>
      </c>
      <c r="BQ2286" s="99">
        <v>0</v>
      </c>
      <c r="BR2286" s="99">
        <v>6984295.2527465802</v>
      </c>
      <c r="BS2286" s="99">
        <v>8981178.12182617</v>
      </c>
      <c r="BT2286" s="99">
        <v>3838295.6390380901</v>
      </c>
      <c r="BU2286" s="99">
        <v>0</v>
      </c>
      <c r="BV2286" s="99">
        <v>3511169.5205993699</v>
      </c>
      <c r="BW2286" s="99">
        <v>510538.45904159499</v>
      </c>
      <c r="BX2286" s="99">
        <v>0</v>
      </c>
      <c r="BY2286" s="99">
        <v>0</v>
      </c>
      <c r="BZ2286" s="99">
        <v>0</v>
      </c>
      <c r="CA2286" s="99">
        <v>155626.44334030201</v>
      </c>
      <c r="CB2286" s="99">
        <v>11087073.2230225</v>
      </c>
      <c r="CC2286" s="99">
        <v>84321946.280273393</v>
      </c>
      <c r="CD2286" s="99">
        <v>23341710.394775402</v>
      </c>
      <c r="CE2286" s="99">
        <v>4213.5587905645398</v>
      </c>
      <c r="CF2286" s="99">
        <v>751877.58832550002</v>
      </c>
      <c r="CG2286" s="99">
        <v>5392099.0838623</v>
      </c>
      <c r="CH2286" s="99">
        <v>0</v>
      </c>
      <c r="CI2286" s="99">
        <v>159859.16123580901</v>
      </c>
      <c r="CJ2286" s="99">
        <v>11840314.1708984</v>
      </c>
      <c r="CK2286" s="99">
        <v>90015015.722656295</v>
      </c>
      <c r="CL2286" s="99">
        <v>23857156.881347701</v>
      </c>
      <c r="CM2286" s="166">
        <v>229319.73048591599</v>
      </c>
      <c r="CN2286" s="166">
        <v>33783286.383300804</v>
      </c>
      <c r="CO2286" s="166">
        <v>145700554.01953101</v>
      </c>
      <c r="CP2286" s="99">
        <v>23857156.881347701</v>
      </c>
      <c r="CQ2286" s="99">
        <v>0</v>
      </c>
      <c r="CR2286" s="99">
        <v>0</v>
      </c>
      <c r="CS2286" s="99">
        <v>0</v>
      </c>
      <c r="CT2286" s="99">
        <v>0</v>
      </c>
      <c r="CU2286" s="98">
        <v>63450.308193126002</v>
      </c>
      <c r="CV2286" s="98">
        <v>63009.563594726998</v>
      </c>
      <c r="CW2286" s="98">
        <v>11838950.811348001</v>
      </c>
      <c r="CX2286" s="98">
        <v>89714045.364135697</v>
      </c>
    </row>
    <row r="2287" spans="1:102" x14ac:dyDescent="0.2">
      <c r="A2287" s="98" t="s">
        <v>198</v>
      </c>
      <c r="B2287" s="100">
        <v>39600</v>
      </c>
      <c r="C2287" s="99">
        <v>104972.49571704899</v>
      </c>
      <c r="D2287" s="99">
        <v>0</v>
      </c>
      <c r="E2287" s="99">
        <v>51590.4260292053</v>
      </c>
      <c r="F2287" s="99">
        <v>40793.6476922035</v>
      </c>
      <c r="G2287" s="99">
        <v>3030.5184685885902</v>
      </c>
      <c r="H2287" s="99">
        <v>0</v>
      </c>
      <c r="I2287" s="99">
        <v>0</v>
      </c>
      <c r="J2287" s="99">
        <v>63325.248552322402</v>
      </c>
      <c r="K2287" s="99">
        <v>7965.4891828894597</v>
      </c>
      <c r="L2287" s="99">
        <v>28487.742342948899</v>
      </c>
      <c r="M2287" s="99">
        <v>51820.812114715598</v>
      </c>
      <c r="N2287" s="99">
        <v>24272.655968189199</v>
      </c>
      <c r="O2287" s="99">
        <v>47752.534826755502</v>
      </c>
      <c r="P2287" s="99">
        <v>0</v>
      </c>
      <c r="Q2287" s="99">
        <v>8148.4884459376299</v>
      </c>
      <c r="R2287" s="99">
        <v>3281.5415005683899</v>
      </c>
      <c r="S2287" s="99">
        <v>0</v>
      </c>
      <c r="T2287" s="99">
        <v>1071.3743923008401</v>
      </c>
      <c r="U2287" s="99">
        <v>71208.066413879395</v>
      </c>
      <c r="V2287" s="99">
        <v>6383399.1522827102</v>
      </c>
      <c r="W2287" s="99">
        <v>64.156536226160796</v>
      </c>
      <c r="X2287" s="99">
        <v>4676059.01879883</v>
      </c>
      <c r="Y2287" s="99">
        <v>3425774.4788513202</v>
      </c>
      <c r="Z2287" s="99">
        <v>574381.13169860805</v>
      </c>
      <c r="AA2287" s="99">
        <v>0</v>
      </c>
      <c r="AB2287" s="99">
        <v>0</v>
      </c>
      <c r="AC2287" s="99">
        <v>21242284.638916001</v>
      </c>
      <c r="AD2287" s="99">
        <v>1160452.4685058601</v>
      </c>
      <c r="AE2287" s="99">
        <v>1281755.6584320101</v>
      </c>
      <c r="AF2287" s="99">
        <v>2918104.3706054701</v>
      </c>
      <c r="AG2287" s="99">
        <v>3274455.0640258798</v>
      </c>
      <c r="AH2287" s="99">
        <v>2622853.95812988</v>
      </c>
      <c r="AI2287" s="99">
        <v>0</v>
      </c>
      <c r="AJ2287" s="99">
        <v>966158.74767303502</v>
      </c>
      <c r="AK2287" s="99">
        <v>580886.12628936803</v>
      </c>
      <c r="AL2287" s="99">
        <v>0</v>
      </c>
      <c r="AM2287" s="99">
        <v>181387.24723434399</v>
      </c>
      <c r="AN2287" s="99">
        <v>22506988.0146484</v>
      </c>
      <c r="AO2287" s="99">
        <v>49299435.201660201</v>
      </c>
      <c r="AP2287" s="99">
        <v>925.28898625820898</v>
      </c>
      <c r="AQ2287" s="99">
        <v>35446405.921875</v>
      </c>
      <c r="AR2287" s="99">
        <v>25604870.3525391</v>
      </c>
      <c r="AS2287" s="99">
        <v>4169737.6354980501</v>
      </c>
      <c r="AT2287" s="99">
        <v>0</v>
      </c>
      <c r="AU2287" s="99">
        <v>0</v>
      </c>
      <c r="AV2287" s="99">
        <v>55019081.060058601</v>
      </c>
      <c r="AW2287" s="99">
        <v>3185596.5944519001</v>
      </c>
      <c r="AX2287" s="99">
        <v>10777708.0700684</v>
      </c>
      <c r="AY2287" s="99">
        <v>22701435.571777299</v>
      </c>
      <c r="AZ2287" s="99">
        <v>23774173.001220699</v>
      </c>
      <c r="BA2287" s="99">
        <v>20370260.482910201</v>
      </c>
      <c r="BB2287" s="99">
        <v>0</v>
      </c>
      <c r="BC2287" s="99">
        <v>7360578.5792846698</v>
      </c>
      <c r="BD2287" s="99">
        <v>4197377.0739135696</v>
      </c>
      <c r="BE2287" s="99">
        <v>0</v>
      </c>
      <c r="BF2287" s="99">
        <v>1323811.3440856901</v>
      </c>
      <c r="BG2287" s="99">
        <v>57849976.284179702</v>
      </c>
      <c r="BH2287" s="99">
        <v>11576999.665649399</v>
      </c>
      <c r="BI2287" s="99">
        <v>0</v>
      </c>
      <c r="BJ2287" s="99">
        <v>11776675.848877</v>
      </c>
      <c r="BK2287" s="99">
        <v>9362044.33520508</v>
      </c>
      <c r="BL2287" s="99">
        <v>0</v>
      </c>
      <c r="BM2287" s="99">
        <v>0</v>
      </c>
      <c r="BN2287" s="99">
        <v>0</v>
      </c>
      <c r="BO2287" s="99">
        <v>0</v>
      </c>
      <c r="BP2287" s="99">
        <v>0</v>
      </c>
      <c r="BQ2287" s="99">
        <v>0</v>
      </c>
      <c r="BR2287" s="99">
        <v>6980547.6066894503</v>
      </c>
      <c r="BS2287" s="99">
        <v>8837294.5356445294</v>
      </c>
      <c r="BT2287" s="99">
        <v>3953599.17269897</v>
      </c>
      <c r="BU2287" s="99">
        <v>0</v>
      </c>
      <c r="BV2287" s="99">
        <v>3529385.3058166499</v>
      </c>
      <c r="BW2287" s="99">
        <v>527444.06331634498</v>
      </c>
      <c r="BX2287" s="99">
        <v>0</v>
      </c>
      <c r="BY2287" s="99">
        <v>0</v>
      </c>
      <c r="BZ2287" s="99">
        <v>0</v>
      </c>
      <c r="CA2287" s="99">
        <v>156692.564725876</v>
      </c>
      <c r="CB2287" s="99">
        <v>11036227.107543901</v>
      </c>
      <c r="CC2287" s="99">
        <v>84497844.090820298</v>
      </c>
      <c r="CD2287" s="99">
        <v>23340329.817138702</v>
      </c>
      <c r="CE2287" s="99">
        <v>4228.5254377722704</v>
      </c>
      <c r="CF2287" s="99">
        <v>757419.29298400902</v>
      </c>
      <c r="CG2287" s="99">
        <v>5477242.5895385696</v>
      </c>
      <c r="CH2287" s="99">
        <v>0</v>
      </c>
      <c r="CI2287" s="99">
        <v>160950.31663322399</v>
      </c>
      <c r="CJ2287" s="99">
        <v>11794625.3216553</v>
      </c>
      <c r="CK2287" s="99">
        <v>90170971.276367202</v>
      </c>
      <c r="CL2287" s="99">
        <v>23867886.8444824</v>
      </c>
      <c r="CM2287" s="166">
        <v>231617.88608550999</v>
      </c>
      <c r="CN2287" s="166">
        <v>34239710.063964799</v>
      </c>
      <c r="CO2287" s="166">
        <v>147899586.625</v>
      </c>
      <c r="CP2287" s="99">
        <v>23867886.8444824</v>
      </c>
      <c r="CQ2287" s="99">
        <v>0</v>
      </c>
      <c r="CR2287" s="99">
        <v>0</v>
      </c>
      <c r="CS2287" s="99">
        <v>0</v>
      </c>
      <c r="CT2287" s="99">
        <v>0</v>
      </c>
      <c r="CU2287" s="98">
        <v>60816.373536468003</v>
      </c>
      <c r="CV2287" s="98">
        <v>65773.191413483</v>
      </c>
      <c r="CW2287" s="98">
        <v>11793646.400527909</v>
      </c>
      <c r="CX2287" s="98">
        <v>89975086.680358872</v>
      </c>
    </row>
    <row r="2288" spans="1:102" x14ac:dyDescent="0.2">
      <c r="A2288" s="98" t="s">
        <v>198</v>
      </c>
      <c r="B2288" s="100">
        <v>39692</v>
      </c>
      <c r="C2288" s="99">
        <v>106326.51763916</v>
      </c>
      <c r="D2288" s="99">
        <v>0</v>
      </c>
      <c r="E2288" s="99">
        <v>49881.237125873602</v>
      </c>
      <c r="F2288" s="99">
        <v>39609.751468181603</v>
      </c>
      <c r="G2288" s="99">
        <v>3208.3454640507698</v>
      </c>
      <c r="H2288" s="99">
        <v>0</v>
      </c>
      <c r="I2288" s="99">
        <v>0</v>
      </c>
      <c r="J2288" s="99">
        <v>65619.7135181427</v>
      </c>
      <c r="K2288" s="99">
        <v>6642.0254317522003</v>
      </c>
      <c r="L2288" s="99">
        <v>27153.6887230873</v>
      </c>
      <c r="M2288" s="99">
        <v>51996.562766075098</v>
      </c>
      <c r="N2288" s="99">
        <v>23734.494945764502</v>
      </c>
      <c r="O2288" s="99">
        <v>48232.286661624901</v>
      </c>
      <c r="P2288" s="99">
        <v>0</v>
      </c>
      <c r="Q2288" s="99">
        <v>8094.7667635083199</v>
      </c>
      <c r="R2288" s="99">
        <v>3338.9318574965</v>
      </c>
      <c r="S2288" s="99">
        <v>0</v>
      </c>
      <c r="T2288" s="99">
        <v>1076.6057935506101</v>
      </c>
      <c r="U2288" s="99">
        <v>72238.329469680801</v>
      </c>
      <c r="V2288" s="99">
        <v>6504348.4071044903</v>
      </c>
      <c r="W2288" s="99">
        <v>49.505254479590803</v>
      </c>
      <c r="X2288" s="99">
        <v>4470399.1627807599</v>
      </c>
      <c r="Y2288" s="99">
        <v>3298741.6699523898</v>
      </c>
      <c r="Z2288" s="99">
        <v>598515.03147888195</v>
      </c>
      <c r="AA2288" s="99">
        <v>0</v>
      </c>
      <c r="AB2288" s="99">
        <v>0</v>
      </c>
      <c r="AC2288" s="99">
        <v>21735577.084716801</v>
      </c>
      <c r="AD2288" s="99">
        <v>968565.689659119</v>
      </c>
      <c r="AE2288" s="99">
        <v>1230726.7101745601</v>
      </c>
      <c r="AF2288" s="99">
        <v>2969430.6886291499</v>
      </c>
      <c r="AG2288" s="99">
        <v>3177452.7556457501</v>
      </c>
      <c r="AH2288" s="99">
        <v>2653924.5041503902</v>
      </c>
      <c r="AI2288" s="99">
        <v>0</v>
      </c>
      <c r="AJ2288" s="99">
        <v>956561.06755065895</v>
      </c>
      <c r="AK2288" s="99">
        <v>585849.00285339402</v>
      </c>
      <c r="AL2288" s="99">
        <v>0</v>
      </c>
      <c r="AM2288" s="99">
        <v>177245.17130660999</v>
      </c>
      <c r="AN2288" s="99">
        <v>22948457.5385742</v>
      </c>
      <c r="AO2288" s="99">
        <v>50622861.549804702</v>
      </c>
      <c r="AP2288" s="99">
        <v>487.08914839103801</v>
      </c>
      <c r="AQ2288" s="99">
        <v>34107872.669433601</v>
      </c>
      <c r="AR2288" s="99">
        <v>24803351.987304699</v>
      </c>
      <c r="AS2288" s="99">
        <v>4398396.89025879</v>
      </c>
      <c r="AT2288" s="99">
        <v>0</v>
      </c>
      <c r="AU2288" s="99">
        <v>0</v>
      </c>
      <c r="AV2288" s="99">
        <v>57029746.9677734</v>
      </c>
      <c r="AW2288" s="99">
        <v>2690382.1779785198</v>
      </c>
      <c r="AX2288" s="99">
        <v>10423179.376586899</v>
      </c>
      <c r="AY2288" s="99">
        <v>23203607.886474598</v>
      </c>
      <c r="AZ2288" s="99">
        <v>23165951.881347701</v>
      </c>
      <c r="BA2288" s="99">
        <v>20731903.234375</v>
      </c>
      <c r="BB2288" s="99">
        <v>0</v>
      </c>
      <c r="BC2288" s="99">
        <v>7314061.5015258798</v>
      </c>
      <c r="BD2288" s="99">
        <v>4269804.0830078097</v>
      </c>
      <c r="BE2288" s="99">
        <v>0</v>
      </c>
      <c r="BF2288" s="99">
        <v>1310651.4413147001</v>
      </c>
      <c r="BG2288" s="99">
        <v>59647287.627929702</v>
      </c>
      <c r="BH2288" s="99">
        <v>11879718.967041001</v>
      </c>
      <c r="BI2288" s="99">
        <v>0</v>
      </c>
      <c r="BJ2288" s="99">
        <v>11370546.8704834</v>
      </c>
      <c r="BK2288" s="99">
        <v>9025276.1304931603</v>
      </c>
      <c r="BL2288" s="99">
        <v>0</v>
      </c>
      <c r="BM2288" s="99">
        <v>0</v>
      </c>
      <c r="BN2288" s="99">
        <v>0</v>
      </c>
      <c r="BO2288" s="99">
        <v>0</v>
      </c>
      <c r="BP2288" s="99">
        <v>0</v>
      </c>
      <c r="BQ2288" s="99">
        <v>0</v>
      </c>
      <c r="BR2288" s="99">
        <v>7103217.4853515597</v>
      </c>
      <c r="BS2288" s="99">
        <v>8631212.2022705097</v>
      </c>
      <c r="BT2288" s="99">
        <v>4022315.8835754399</v>
      </c>
      <c r="BU2288" s="99">
        <v>0</v>
      </c>
      <c r="BV2288" s="99">
        <v>3527872.78833008</v>
      </c>
      <c r="BW2288" s="99">
        <v>531270.76225280797</v>
      </c>
      <c r="BX2288" s="99">
        <v>0</v>
      </c>
      <c r="BY2288" s="99">
        <v>0</v>
      </c>
      <c r="BZ2288" s="99">
        <v>0</v>
      </c>
      <c r="CA2288" s="99">
        <v>156272.93261528001</v>
      </c>
      <c r="CB2288" s="99">
        <v>10975171.5231934</v>
      </c>
      <c r="CC2288" s="99">
        <v>84670298.420898393</v>
      </c>
      <c r="CD2288" s="99">
        <v>23238811.736572299</v>
      </c>
      <c r="CE2288" s="99">
        <v>4314.9625128507596</v>
      </c>
      <c r="CF2288" s="99">
        <v>768686.70978546096</v>
      </c>
      <c r="CG2288" s="99">
        <v>5611932.8353881799</v>
      </c>
      <c r="CH2288" s="99">
        <v>0</v>
      </c>
      <c r="CI2288" s="99">
        <v>160563.88770294201</v>
      </c>
      <c r="CJ2288" s="99">
        <v>11739034.7896729</v>
      </c>
      <c r="CK2288" s="99">
        <v>90700080.0859375</v>
      </c>
      <c r="CL2288" s="99">
        <v>23768393.066162098</v>
      </c>
      <c r="CM2288" s="166">
        <v>232113.00082016</v>
      </c>
      <c r="CN2288" s="166">
        <v>34647446.475097701</v>
      </c>
      <c r="CO2288" s="166">
        <v>149846434.04296899</v>
      </c>
      <c r="CP2288" s="99">
        <v>23768393.066162098</v>
      </c>
      <c r="CQ2288" s="99">
        <v>0</v>
      </c>
      <c r="CR2288" s="99">
        <v>0</v>
      </c>
      <c r="CS2288" s="99">
        <v>0</v>
      </c>
      <c r="CT2288" s="99">
        <v>0</v>
      </c>
      <c r="CU2288" s="98">
        <v>57554.873624241001</v>
      </c>
      <c r="CV2288" s="98">
        <v>68271.717491143005</v>
      </c>
      <c r="CW2288" s="98">
        <v>11743858.232978862</v>
      </c>
      <c r="CX2288" s="98">
        <v>90282231.256286576</v>
      </c>
    </row>
    <row r="2289" spans="1:102" x14ac:dyDescent="0.2">
      <c r="A2289" s="98" t="s">
        <v>198</v>
      </c>
      <c r="B2289" s="100">
        <v>39783</v>
      </c>
      <c r="C2289" s="99">
        <v>106953.715009689</v>
      </c>
      <c r="D2289" s="99">
        <v>0</v>
      </c>
      <c r="E2289" s="99">
        <v>48556.335139751398</v>
      </c>
      <c r="F2289" s="99">
        <v>38622.077528953603</v>
      </c>
      <c r="G2289" s="99">
        <v>3411.8436920940899</v>
      </c>
      <c r="H2289" s="99">
        <v>0</v>
      </c>
      <c r="I2289" s="99">
        <v>0</v>
      </c>
      <c r="J2289" s="99">
        <v>67410.656409263596</v>
      </c>
      <c r="K2289" s="99">
        <v>5548.9551270008096</v>
      </c>
      <c r="L2289" s="99">
        <v>26542.323544740699</v>
      </c>
      <c r="M2289" s="99">
        <v>51814.9442200661</v>
      </c>
      <c r="N2289" s="99">
        <v>23319.429984092701</v>
      </c>
      <c r="O2289" s="99">
        <v>48769.272399425499</v>
      </c>
      <c r="P2289" s="99">
        <v>0</v>
      </c>
      <c r="Q2289" s="99">
        <v>8003.0872656106903</v>
      </c>
      <c r="R2289" s="99">
        <v>3414.30228891969</v>
      </c>
      <c r="S2289" s="99">
        <v>0</v>
      </c>
      <c r="T2289" s="99">
        <v>1072.4306439310301</v>
      </c>
      <c r="U2289" s="99">
        <v>73049.099980354295</v>
      </c>
      <c r="V2289" s="99">
        <v>6516545.5146484403</v>
      </c>
      <c r="W2289" s="99">
        <v>50.128543380647898</v>
      </c>
      <c r="X2289" s="99">
        <v>4309819.4153442401</v>
      </c>
      <c r="Y2289" s="99">
        <v>3177489.7668151902</v>
      </c>
      <c r="Z2289" s="99">
        <v>619018.20108032203</v>
      </c>
      <c r="AA2289" s="99">
        <v>0</v>
      </c>
      <c r="AB2289" s="99">
        <v>0</v>
      </c>
      <c r="AC2289" s="99">
        <v>22539585.899902299</v>
      </c>
      <c r="AD2289" s="99">
        <v>784951.57735443104</v>
      </c>
      <c r="AE2289" s="99">
        <v>1191470.2212982201</v>
      </c>
      <c r="AF2289" s="99">
        <v>2920793.1597595201</v>
      </c>
      <c r="AG2289" s="99">
        <v>3105906.4486389202</v>
      </c>
      <c r="AH2289" s="99">
        <v>2672794.1270752</v>
      </c>
      <c r="AI2289" s="99">
        <v>0</v>
      </c>
      <c r="AJ2289" s="99">
        <v>946369.31728363002</v>
      </c>
      <c r="AK2289" s="99">
        <v>592450.80239868199</v>
      </c>
      <c r="AL2289" s="99">
        <v>0</v>
      </c>
      <c r="AM2289" s="99">
        <v>168647.046041489</v>
      </c>
      <c r="AN2289" s="99">
        <v>23168224.8740234</v>
      </c>
      <c r="AO2289" s="99">
        <v>51083142.054199196</v>
      </c>
      <c r="AP2289" s="99">
        <v>291.96184996515501</v>
      </c>
      <c r="AQ2289" s="99">
        <v>33049305.803222701</v>
      </c>
      <c r="AR2289" s="99">
        <v>23950066.989990201</v>
      </c>
      <c r="AS2289" s="99">
        <v>4552268.38598633</v>
      </c>
      <c r="AT2289" s="99">
        <v>0</v>
      </c>
      <c r="AU2289" s="99">
        <v>0</v>
      </c>
      <c r="AV2289" s="99">
        <v>58681811.955078103</v>
      </c>
      <c r="AW2289" s="99">
        <v>2213240.2111816402</v>
      </c>
      <c r="AX2289" s="99">
        <v>10142637.502563501</v>
      </c>
      <c r="AY2289" s="99">
        <v>23057787.090576202</v>
      </c>
      <c r="AZ2289" s="99">
        <v>22719078.497314502</v>
      </c>
      <c r="BA2289" s="99">
        <v>21169129.4772949</v>
      </c>
      <c r="BB2289" s="99">
        <v>0</v>
      </c>
      <c r="BC2289" s="99">
        <v>7276134.8274536096</v>
      </c>
      <c r="BD2289" s="99">
        <v>4340673.8808593797</v>
      </c>
      <c r="BE2289" s="99">
        <v>0</v>
      </c>
      <c r="BF2289" s="99">
        <v>1248140.3092193599</v>
      </c>
      <c r="BG2289" s="99">
        <v>61068851.212890603</v>
      </c>
      <c r="BH2289" s="99">
        <v>12106324.300415</v>
      </c>
      <c r="BI2289" s="99">
        <v>0</v>
      </c>
      <c r="BJ2289" s="99">
        <v>11126790.658569301</v>
      </c>
      <c r="BK2289" s="99">
        <v>8784538.1356201209</v>
      </c>
      <c r="BL2289" s="99">
        <v>0</v>
      </c>
      <c r="BM2289" s="99">
        <v>0</v>
      </c>
      <c r="BN2289" s="99">
        <v>0</v>
      </c>
      <c r="BO2289" s="99">
        <v>0</v>
      </c>
      <c r="BP2289" s="99">
        <v>0</v>
      </c>
      <c r="BQ2289" s="99">
        <v>0</v>
      </c>
      <c r="BR2289" s="99">
        <v>7107171.3269042997</v>
      </c>
      <c r="BS2289" s="99">
        <v>8452820.82421875</v>
      </c>
      <c r="BT2289" s="99">
        <v>4148677.9895935101</v>
      </c>
      <c r="BU2289" s="99">
        <v>0</v>
      </c>
      <c r="BV2289" s="99">
        <v>3540733.2074279799</v>
      </c>
      <c r="BW2289" s="99">
        <v>531581.66397094703</v>
      </c>
      <c r="BX2289" s="99">
        <v>0</v>
      </c>
      <c r="BY2289" s="99">
        <v>0</v>
      </c>
      <c r="BZ2289" s="99">
        <v>0</v>
      </c>
      <c r="CA2289" s="99">
        <v>155365.99754333499</v>
      </c>
      <c r="CB2289" s="99">
        <v>10827993.5980225</v>
      </c>
      <c r="CC2289" s="99">
        <v>83987222.363281295</v>
      </c>
      <c r="CD2289" s="99">
        <v>23231330.0227051</v>
      </c>
      <c r="CE2289" s="99">
        <v>4404.7165345549602</v>
      </c>
      <c r="CF2289" s="99">
        <v>770136.59357452404</v>
      </c>
      <c r="CG2289" s="99">
        <v>5640964.3079834003</v>
      </c>
      <c r="CH2289" s="99">
        <v>0</v>
      </c>
      <c r="CI2289" s="99">
        <v>159744.381198883</v>
      </c>
      <c r="CJ2289" s="99">
        <v>11593302.6756592</v>
      </c>
      <c r="CK2289" s="99">
        <v>90174593.197265595</v>
      </c>
      <c r="CL2289" s="99">
        <v>23763474.146240201</v>
      </c>
      <c r="CM2289" s="166">
        <v>232347.43338203401</v>
      </c>
      <c r="CN2289" s="166">
        <v>34751335.381347701</v>
      </c>
      <c r="CO2289" s="166">
        <v>150790483.00976601</v>
      </c>
      <c r="CP2289" s="99">
        <v>23763474.146240201</v>
      </c>
      <c r="CQ2289" s="99">
        <v>0</v>
      </c>
      <c r="CR2289" s="99">
        <v>0</v>
      </c>
      <c r="CS2289" s="99">
        <v>0</v>
      </c>
      <c r="CT2289" s="99">
        <v>0</v>
      </c>
      <c r="CU2289" s="98">
        <v>55083.683660488998</v>
      </c>
      <c r="CV2289" s="98">
        <v>70303.336552263994</v>
      </c>
      <c r="CW2289" s="98">
        <v>11598130.191597024</v>
      </c>
      <c r="CX2289" s="98">
        <v>89628186.671264693</v>
      </c>
    </row>
    <row r="2290" spans="1:102" x14ac:dyDescent="0.2">
      <c r="A2290" s="98" t="s">
        <v>198</v>
      </c>
      <c r="B2290" s="100">
        <v>39873</v>
      </c>
      <c r="C2290" s="99">
        <v>108175.907827377</v>
      </c>
      <c r="D2290" s="99">
        <v>0</v>
      </c>
      <c r="E2290" s="99">
        <v>47035.672661781296</v>
      </c>
      <c r="F2290" s="99">
        <v>37517.029945850401</v>
      </c>
      <c r="G2290" s="99">
        <v>3540.7785358429001</v>
      </c>
      <c r="H2290" s="99">
        <v>0</v>
      </c>
      <c r="I2290" s="99">
        <v>0</v>
      </c>
      <c r="J2290" s="99">
        <v>69742.426141738906</v>
      </c>
      <c r="K2290" s="99">
        <v>4539.6452575922003</v>
      </c>
      <c r="L2290" s="99">
        <v>26221.477042675</v>
      </c>
      <c r="M2290" s="99">
        <v>51737.494545936599</v>
      </c>
      <c r="N2290" s="99">
        <v>22881.025835990898</v>
      </c>
      <c r="O2290" s="99">
        <v>49424.075839519501</v>
      </c>
      <c r="P2290" s="99">
        <v>0</v>
      </c>
      <c r="Q2290" s="99">
        <v>7967.5189702510797</v>
      </c>
      <c r="R2290" s="99">
        <v>3521.5125069320202</v>
      </c>
      <c r="S2290" s="99">
        <v>0</v>
      </c>
      <c r="T2290" s="99">
        <v>1039.17974381149</v>
      </c>
      <c r="U2290" s="99">
        <v>74288.2134752274</v>
      </c>
      <c r="V2290" s="99">
        <v>6536239.4941406297</v>
      </c>
      <c r="W2290" s="99">
        <v>210.177767818794</v>
      </c>
      <c r="X2290" s="99">
        <v>4138432.0591125502</v>
      </c>
      <c r="Y2290" s="99">
        <v>3076311.6918640099</v>
      </c>
      <c r="Z2290" s="99">
        <v>625367.49408721901</v>
      </c>
      <c r="AA2290" s="99">
        <v>0</v>
      </c>
      <c r="AB2290" s="99">
        <v>0</v>
      </c>
      <c r="AC2290" s="99">
        <v>23033606.284912098</v>
      </c>
      <c r="AD2290" s="99">
        <v>615536.07211303699</v>
      </c>
      <c r="AE2290" s="99">
        <v>1163891.85496521</v>
      </c>
      <c r="AF2290" s="99">
        <v>2885761.77093506</v>
      </c>
      <c r="AG2290" s="99">
        <v>3018628.22198486</v>
      </c>
      <c r="AH2290" s="99">
        <v>2664501.7257080101</v>
      </c>
      <c r="AI2290" s="99">
        <v>0</v>
      </c>
      <c r="AJ2290" s="99">
        <v>929007.18695068394</v>
      </c>
      <c r="AK2290" s="99">
        <v>603353.98133087205</v>
      </c>
      <c r="AL2290" s="99">
        <v>0</v>
      </c>
      <c r="AM2290" s="99">
        <v>163768.65503311201</v>
      </c>
      <c r="AN2290" s="99">
        <v>23589264.978759799</v>
      </c>
      <c r="AO2290" s="99">
        <v>51589170.776855499</v>
      </c>
      <c r="AP2290" s="99">
        <v>962.16505141556297</v>
      </c>
      <c r="AQ2290" s="99">
        <v>31797137.9992676</v>
      </c>
      <c r="AR2290" s="99">
        <v>23213992.8977051</v>
      </c>
      <c r="AS2290" s="99">
        <v>4616141.4264526404</v>
      </c>
      <c r="AT2290" s="99">
        <v>0</v>
      </c>
      <c r="AU2290" s="99">
        <v>0</v>
      </c>
      <c r="AV2290" s="99">
        <v>60957788.085449196</v>
      </c>
      <c r="AW2290" s="99">
        <v>1751353.2937622101</v>
      </c>
      <c r="AX2290" s="99">
        <v>10037969.134277301</v>
      </c>
      <c r="AY2290" s="99">
        <v>23107399.623046901</v>
      </c>
      <c r="AZ2290" s="99">
        <v>22138397.951416001</v>
      </c>
      <c r="BA2290" s="99">
        <v>20726457.896728501</v>
      </c>
      <c r="BB2290" s="99">
        <v>0</v>
      </c>
      <c r="BC2290" s="99">
        <v>7167380.6896972703</v>
      </c>
      <c r="BD2290" s="99">
        <v>4434781.4306640597</v>
      </c>
      <c r="BE2290" s="99">
        <v>0</v>
      </c>
      <c r="BF2290" s="99">
        <v>1217331.2390441899</v>
      </c>
      <c r="BG2290" s="99">
        <v>62655488.947265603</v>
      </c>
      <c r="BH2290" s="99">
        <v>12135162.1553955</v>
      </c>
      <c r="BI2290" s="99">
        <v>0</v>
      </c>
      <c r="BJ2290" s="99">
        <v>10682598.540649399</v>
      </c>
      <c r="BK2290" s="99">
        <v>8532035.6901855506</v>
      </c>
      <c r="BL2290" s="99">
        <v>0</v>
      </c>
      <c r="BM2290" s="99">
        <v>0</v>
      </c>
      <c r="BN2290" s="99">
        <v>0</v>
      </c>
      <c r="BO2290" s="99">
        <v>0</v>
      </c>
      <c r="BP2290" s="99">
        <v>0</v>
      </c>
      <c r="BQ2290" s="99">
        <v>0</v>
      </c>
      <c r="BR2290" s="99">
        <v>6991564.9008178702</v>
      </c>
      <c r="BS2290" s="99">
        <v>8234378.4443969699</v>
      </c>
      <c r="BT2290" s="99">
        <v>4031042.4682006799</v>
      </c>
      <c r="BU2290" s="99">
        <v>0</v>
      </c>
      <c r="BV2290" s="99">
        <v>3508964.8826904302</v>
      </c>
      <c r="BW2290" s="99">
        <v>549104.30836486805</v>
      </c>
      <c r="BX2290" s="99">
        <v>0</v>
      </c>
      <c r="BY2290" s="99">
        <v>0</v>
      </c>
      <c r="BZ2290" s="99">
        <v>0</v>
      </c>
      <c r="CA2290" s="99">
        <v>155172.404430389</v>
      </c>
      <c r="CB2290" s="99">
        <v>10691235.2886963</v>
      </c>
      <c r="CC2290" s="99">
        <v>83358484.111328095</v>
      </c>
      <c r="CD2290" s="99">
        <v>22846329.8837891</v>
      </c>
      <c r="CE2290" s="99">
        <v>4433.3492376208296</v>
      </c>
      <c r="CF2290" s="99">
        <v>761468.50447082496</v>
      </c>
      <c r="CG2290" s="99">
        <v>5607065.7662963904</v>
      </c>
      <c r="CH2290" s="99">
        <v>0</v>
      </c>
      <c r="CI2290" s="99">
        <v>159634.11919021601</v>
      </c>
      <c r="CJ2290" s="99">
        <v>11460906.271362299</v>
      </c>
      <c r="CK2290" s="99">
        <v>88141265.245117202</v>
      </c>
      <c r="CL2290" s="99">
        <v>23400892.123779301</v>
      </c>
      <c r="CM2290" s="166">
        <v>233380.86946868899</v>
      </c>
      <c r="CN2290" s="166">
        <v>35012136.937011696</v>
      </c>
      <c r="CO2290" s="166">
        <v>151620512.27929699</v>
      </c>
      <c r="CP2290" s="99">
        <v>23400892.123779301</v>
      </c>
      <c r="CQ2290" s="99">
        <v>0</v>
      </c>
      <c r="CR2290" s="99">
        <v>0</v>
      </c>
      <c r="CS2290" s="99">
        <v>0</v>
      </c>
      <c r="CT2290" s="99">
        <v>0</v>
      </c>
      <c r="CU2290" s="98">
        <v>52504.925193239003</v>
      </c>
      <c r="CV2290" s="98">
        <v>72714.417256757995</v>
      </c>
      <c r="CW2290" s="98">
        <v>11452703.793167125</v>
      </c>
      <c r="CX2290" s="98">
        <v>88965549.877624482</v>
      </c>
    </row>
    <row r="2291" spans="1:102" x14ac:dyDescent="0.2">
      <c r="A2291" s="98" t="s">
        <v>198</v>
      </c>
      <c r="B2291" s="100">
        <v>39965</v>
      </c>
      <c r="C2291" s="99">
        <v>110181.552423477</v>
      </c>
      <c r="D2291" s="99">
        <v>0</v>
      </c>
      <c r="E2291" s="99">
        <v>45083.582600593603</v>
      </c>
      <c r="F2291" s="99">
        <v>36265.472502231598</v>
      </c>
      <c r="G2291" s="99">
        <v>3668.1846097111702</v>
      </c>
      <c r="H2291" s="99">
        <v>0</v>
      </c>
      <c r="I2291" s="99">
        <v>0</v>
      </c>
      <c r="J2291" s="99">
        <v>72006.222023963899</v>
      </c>
      <c r="K2291" s="99">
        <v>3440.7329686284102</v>
      </c>
      <c r="L2291" s="99">
        <v>26213.458508253101</v>
      </c>
      <c r="M2291" s="99">
        <v>51799.425072193102</v>
      </c>
      <c r="N2291" s="99">
        <v>22479.398666620302</v>
      </c>
      <c r="O2291" s="99">
        <v>50217.067242145502</v>
      </c>
      <c r="P2291" s="99">
        <v>0</v>
      </c>
      <c r="Q2291" s="99">
        <v>7943.91572648287</v>
      </c>
      <c r="R2291" s="99">
        <v>3548.6451059579799</v>
      </c>
      <c r="S2291" s="99">
        <v>0</v>
      </c>
      <c r="T2291" s="99">
        <v>1013.52680717409</v>
      </c>
      <c r="U2291" s="99">
        <v>75338.452589988694</v>
      </c>
      <c r="V2291" s="99">
        <v>6683903.64526367</v>
      </c>
      <c r="W2291" s="99">
        <v>247.61782394722101</v>
      </c>
      <c r="X2291" s="99">
        <v>3985625.9675598098</v>
      </c>
      <c r="Y2291" s="99">
        <v>2972402.78796387</v>
      </c>
      <c r="Z2291" s="99">
        <v>643904.41726684605</v>
      </c>
      <c r="AA2291" s="99">
        <v>0</v>
      </c>
      <c r="AB2291" s="99">
        <v>0</v>
      </c>
      <c r="AC2291" s="99">
        <v>23565259.760009799</v>
      </c>
      <c r="AD2291" s="99">
        <v>456268.55984497099</v>
      </c>
      <c r="AE2291" s="99">
        <v>1158601.4787292499</v>
      </c>
      <c r="AF2291" s="99">
        <v>2883532.7019653302</v>
      </c>
      <c r="AG2291" s="99">
        <v>2979824.90765381</v>
      </c>
      <c r="AH2291" s="99">
        <v>2722526.4166870099</v>
      </c>
      <c r="AI2291" s="99">
        <v>0</v>
      </c>
      <c r="AJ2291" s="99">
        <v>928545.66329956101</v>
      </c>
      <c r="AK2291" s="99">
        <v>607580.47834777797</v>
      </c>
      <c r="AL2291" s="99">
        <v>0</v>
      </c>
      <c r="AM2291" s="99">
        <v>156926.27807045</v>
      </c>
      <c r="AN2291" s="99">
        <v>24095078.857666001</v>
      </c>
      <c r="AO2291" s="99">
        <v>52974750.224121101</v>
      </c>
      <c r="AP2291" s="99">
        <v>530.82928869873297</v>
      </c>
      <c r="AQ2291" s="99">
        <v>30757377.122558601</v>
      </c>
      <c r="AR2291" s="99">
        <v>22600927.806640599</v>
      </c>
      <c r="AS2291" s="99">
        <v>4764963.0364990197</v>
      </c>
      <c r="AT2291" s="99">
        <v>0</v>
      </c>
      <c r="AU2291" s="99">
        <v>0</v>
      </c>
      <c r="AV2291" s="99">
        <v>63141350.918945298</v>
      </c>
      <c r="AW2291" s="99">
        <v>1306316.0796966599</v>
      </c>
      <c r="AX2291" s="99">
        <v>9967859.9710693397</v>
      </c>
      <c r="AY2291" s="99">
        <v>23085200.051025402</v>
      </c>
      <c r="AZ2291" s="99">
        <v>21973191.568359401</v>
      </c>
      <c r="BA2291" s="99">
        <v>21626956.011474598</v>
      </c>
      <c r="BB2291" s="99">
        <v>0</v>
      </c>
      <c r="BC2291" s="99">
        <v>7192967.6340942401</v>
      </c>
      <c r="BD2291" s="99">
        <v>4470676.59912109</v>
      </c>
      <c r="BE2291" s="99">
        <v>0</v>
      </c>
      <c r="BF2291" s="99">
        <v>1176585.4563293499</v>
      </c>
      <c r="BG2291" s="99">
        <v>64417030.865234397</v>
      </c>
      <c r="BH2291" s="99">
        <v>12487791.630371099</v>
      </c>
      <c r="BI2291" s="99">
        <v>0</v>
      </c>
      <c r="BJ2291" s="99">
        <v>10462275.5424805</v>
      </c>
      <c r="BK2291" s="99">
        <v>8345987.40979004</v>
      </c>
      <c r="BL2291" s="99">
        <v>0</v>
      </c>
      <c r="BM2291" s="99">
        <v>0</v>
      </c>
      <c r="BN2291" s="99">
        <v>0</v>
      </c>
      <c r="BO2291" s="99">
        <v>0</v>
      </c>
      <c r="BP2291" s="99">
        <v>0</v>
      </c>
      <c r="BQ2291" s="99">
        <v>0</v>
      </c>
      <c r="BR2291" s="99">
        <v>7049411.1295776404</v>
      </c>
      <c r="BS2291" s="99">
        <v>8193219.2100219699</v>
      </c>
      <c r="BT2291" s="99">
        <v>4196925.5570068397</v>
      </c>
      <c r="BU2291" s="99">
        <v>0</v>
      </c>
      <c r="BV2291" s="99">
        <v>3509338.3906555199</v>
      </c>
      <c r="BW2291" s="99">
        <v>544884.59037017799</v>
      </c>
      <c r="BX2291" s="99">
        <v>0</v>
      </c>
      <c r="BY2291" s="99">
        <v>0</v>
      </c>
      <c r="BZ2291" s="99">
        <v>0</v>
      </c>
      <c r="CA2291" s="99">
        <v>155354.99309730501</v>
      </c>
      <c r="CB2291" s="99">
        <v>10668109.145507799</v>
      </c>
      <c r="CC2291" s="99">
        <v>83695426.421875</v>
      </c>
      <c r="CD2291" s="99">
        <v>22939081.7895508</v>
      </c>
      <c r="CE2291" s="99">
        <v>4422.1591663956597</v>
      </c>
      <c r="CF2291" s="99">
        <v>759201.77304077102</v>
      </c>
      <c r="CG2291" s="99">
        <v>5633549.49755859</v>
      </c>
      <c r="CH2291" s="99">
        <v>0</v>
      </c>
      <c r="CI2291" s="99">
        <v>159797.26324653599</v>
      </c>
      <c r="CJ2291" s="99">
        <v>11429498.1263428</v>
      </c>
      <c r="CK2291" s="99">
        <v>89684972.332031295</v>
      </c>
      <c r="CL2291" s="99">
        <v>23486214.642089799</v>
      </c>
      <c r="CM2291" s="166">
        <v>234572.85093498201</v>
      </c>
      <c r="CN2291" s="166">
        <v>35479096.445800804</v>
      </c>
      <c r="CO2291" s="166">
        <v>153619055.03710899</v>
      </c>
      <c r="CP2291" s="99">
        <v>23486214.642089799</v>
      </c>
      <c r="CQ2291" s="99">
        <v>0</v>
      </c>
      <c r="CR2291" s="99">
        <v>0</v>
      </c>
      <c r="CS2291" s="99">
        <v>0</v>
      </c>
      <c r="CT2291" s="99">
        <v>0</v>
      </c>
      <c r="CU2291" s="98">
        <v>49308.730197746001</v>
      </c>
      <c r="CV2291" s="98">
        <v>75077.214629604001</v>
      </c>
      <c r="CW2291" s="98">
        <v>11427310.918548571</v>
      </c>
      <c r="CX2291" s="98">
        <v>89328975.919433594</v>
      </c>
    </row>
    <row r="2292" spans="1:102" x14ac:dyDescent="0.2">
      <c r="A2292" s="98" t="s">
        <v>198</v>
      </c>
      <c r="B2292" s="100">
        <v>40057</v>
      </c>
      <c r="C2292" s="99">
        <v>112534.243634224</v>
      </c>
      <c r="D2292" s="99">
        <v>0</v>
      </c>
      <c r="E2292" s="99">
        <v>43889.110777378097</v>
      </c>
      <c r="F2292" s="99">
        <v>35695.433523178101</v>
      </c>
      <c r="G2292" s="99">
        <v>3905.4439775347701</v>
      </c>
      <c r="H2292" s="99">
        <v>0</v>
      </c>
      <c r="I2292" s="99">
        <v>0</v>
      </c>
      <c r="J2292" s="99">
        <v>74153.584342956499</v>
      </c>
      <c r="K2292" s="99">
        <v>2527.8074741661499</v>
      </c>
      <c r="L2292" s="99">
        <v>25181.760427951798</v>
      </c>
      <c r="M2292" s="99">
        <v>52083.369090557098</v>
      </c>
      <c r="N2292" s="99">
        <v>22362.8082566261</v>
      </c>
      <c r="O2292" s="99">
        <v>51452.519057273901</v>
      </c>
      <c r="P2292" s="99">
        <v>0</v>
      </c>
      <c r="Q2292" s="99">
        <v>7893.1640855073902</v>
      </c>
      <c r="R2292" s="99">
        <v>3648.26140832901</v>
      </c>
      <c r="S2292" s="99">
        <v>0</v>
      </c>
      <c r="T2292" s="99">
        <v>985.74346271157299</v>
      </c>
      <c r="U2292" s="99">
        <v>76725.662426948504</v>
      </c>
      <c r="V2292" s="99">
        <v>6795675.5527954102</v>
      </c>
      <c r="W2292" s="99">
        <v>137.584959203377</v>
      </c>
      <c r="X2292" s="99">
        <v>3834895.2850952102</v>
      </c>
      <c r="Y2292" s="99">
        <v>2885663.1948852502</v>
      </c>
      <c r="Z2292" s="99">
        <v>665226.02301788295</v>
      </c>
      <c r="AA2292" s="99">
        <v>0</v>
      </c>
      <c r="AB2292" s="99">
        <v>0</v>
      </c>
      <c r="AC2292" s="99">
        <v>24179497.4133301</v>
      </c>
      <c r="AD2292" s="99">
        <v>322345.90787124599</v>
      </c>
      <c r="AE2292" s="99">
        <v>1135560.2348175</v>
      </c>
      <c r="AF2292" s="99">
        <v>2862152.9297790499</v>
      </c>
      <c r="AG2292" s="99">
        <v>2951885.3304748498</v>
      </c>
      <c r="AH2292" s="99">
        <v>2759845.7941284198</v>
      </c>
      <c r="AI2292" s="99">
        <v>0</v>
      </c>
      <c r="AJ2292" s="99">
        <v>919447.81463623</v>
      </c>
      <c r="AK2292" s="99">
        <v>605406.08369445801</v>
      </c>
      <c r="AL2292" s="99">
        <v>0</v>
      </c>
      <c r="AM2292" s="99">
        <v>152051.82264328</v>
      </c>
      <c r="AN2292" s="99">
        <v>24621715.197753899</v>
      </c>
      <c r="AO2292" s="99">
        <v>54286503.489257798</v>
      </c>
      <c r="AP2292" s="99">
        <v>824.82545116543804</v>
      </c>
      <c r="AQ2292" s="99">
        <v>29912329.685546901</v>
      </c>
      <c r="AR2292" s="99">
        <v>22163050.042968798</v>
      </c>
      <c r="AS2292" s="99">
        <v>4963463.0770873995</v>
      </c>
      <c r="AT2292" s="99">
        <v>0</v>
      </c>
      <c r="AU2292" s="99">
        <v>0</v>
      </c>
      <c r="AV2292" s="99">
        <v>65404643.004882798</v>
      </c>
      <c r="AW2292" s="99">
        <v>927227.90525817894</v>
      </c>
      <c r="AX2292" s="99">
        <v>9850973.1326904297</v>
      </c>
      <c r="AY2292" s="99">
        <v>23027163.385497998</v>
      </c>
      <c r="AZ2292" s="99">
        <v>21951975.473632801</v>
      </c>
      <c r="BA2292" s="99">
        <v>22032861.138671901</v>
      </c>
      <c r="BB2292" s="99">
        <v>0</v>
      </c>
      <c r="BC2292" s="99">
        <v>7181959.93859863</v>
      </c>
      <c r="BD2292" s="99">
        <v>4495974.14306641</v>
      </c>
      <c r="BE2292" s="99">
        <v>0</v>
      </c>
      <c r="BF2292" s="99">
        <v>1148923.3549957301</v>
      </c>
      <c r="BG2292" s="99">
        <v>66322065.7021484</v>
      </c>
      <c r="BH2292" s="99">
        <v>12762765.5928955</v>
      </c>
      <c r="BI2292" s="99">
        <v>0</v>
      </c>
      <c r="BJ2292" s="99">
        <v>10227839.4223633</v>
      </c>
      <c r="BK2292" s="99">
        <v>8198621.3721313505</v>
      </c>
      <c r="BL2292" s="99">
        <v>0</v>
      </c>
      <c r="BM2292" s="99">
        <v>0</v>
      </c>
      <c r="BN2292" s="99">
        <v>0</v>
      </c>
      <c r="BO2292" s="99">
        <v>0</v>
      </c>
      <c r="BP2292" s="99">
        <v>0</v>
      </c>
      <c r="BQ2292" s="99">
        <v>0</v>
      </c>
      <c r="BR2292" s="99">
        <v>7053928.4498290997</v>
      </c>
      <c r="BS2292" s="99">
        <v>8193770.91223145</v>
      </c>
      <c r="BT2292" s="99">
        <v>4275497.18566895</v>
      </c>
      <c r="BU2292" s="99">
        <v>0</v>
      </c>
      <c r="BV2292" s="99">
        <v>3517031.3389587398</v>
      </c>
      <c r="BW2292" s="99">
        <v>542101.38172912598</v>
      </c>
      <c r="BX2292" s="99">
        <v>0</v>
      </c>
      <c r="BY2292" s="99">
        <v>0</v>
      </c>
      <c r="BZ2292" s="99">
        <v>0</v>
      </c>
      <c r="CA2292" s="99">
        <v>156531.96231079099</v>
      </c>
      <c r="CB2292" s="99">
        <v>10617771.5939941</v>
      </c>
      <c r="CC2292" s="99">
        <v>84039755.665039107</v>
      </c>
      <c r="CD2292" s="99">
        <v>22964607.037841801</v>
      </c>
      <c r="CE2292" s="99">
        <v>4529.4438505172702</v>
      </c>
      <c r="CF2292" s="99">
        <v>763389.67871856701</v>
      </c>
      <c r="CG2292" s="99">
        <v>5674142.0462646503</v>
      </c>
      <c r="CH2292" s="99">
        <v>0</v>
      </c>
      <c r="CI2292" s="99">
        <v>161038.86879158</v>
      </c>
      <c r="CJ2292" s="99">
        <v>11376649.965698199</v>
      </c>
      <c r="CK2292" s="99">
        <v>90112302.168945298</v>
      </c>
      <c r="CL2292" s="99">
        <v>23501221.7265625</v>
      </c>
      <c r="CM2292" s="166">
        <v>236945.95327568101</v>
      </c>
      <c r="CN2292" s="166">
        <v>36007038.301757798</v>
      </c>
      <c r="CO2292" s="166">
        <v>156043563.75195301</v>
      </c>
      <c r="CP2292" s="99">
        <v>23501221.7265625</v>
      </c>
      <c r="CQ2292" s="99">
        <v>0</v>
      </c>
      <c r="CR2292" s="99">
        <v>0</v>
      </c>
      <c r="CS2292" s="99">
        <v>0</v>
      </c>
      <c r="CT2292" s="99">
        <v>0</v>
      </c>
      <c r="CU2292" s="98">
        <v>46939.491176709002</v>
      </c>
      <c r="CV2292" s="98">
        <v>77391.120738938</v>
      </c>
      <c r="CW2292" s="98">
        <v>11381161.272712667</v>
      </c>
      <c r="CX2292" s="98">
        <v>89713897.711303756</v>
      </c>
    </row>
    <row r="2293" spans="1:102" x14ac:dyDescent="0.2">
      <c r="A2293" s="98" t="s">
        <v>198</v>
      </c>
      <c r="B2293" s="100">
        <v>40148</v>
      </c>
      <c r="C2293" s="99">
        <v>114049.359893799</v>
      </c>
      <c r="D2293" s="99">
        <v>0</v>
      </c>
      <c r="E2293" s="99">
        <v>41866.214004516602</v>
      </c>
      <c r="F2293" s="99">
        <v>34230.645576477102</v>
      </c>
      <c r="G2293" s="99">
        <v>4098.0633186101904</v>
      </c>
      <c r="H2293" s="99">
        <v>0</v>
      </c>
      <c r="I2293" s="99">
        <v>0</v>
      </c>
      <c r="J2293" s="99">
        <v>76199.610215187102</v>
      </c>
      <c r="K2293" s="99">
        <v>1778.8586725294599</v>
      </c>
      <c r="L2293" s="99">
        <v>24500.170909881599</v>
      </c>
      <c r="M2293" s="99">
        <v>51630.085228919997</v>
      </c>
      <c r="N2293" s="99">
        <v>21915.296123743101</v>
      </c>
      <c r="O2293" s="99">
        <v>52540.1236133575</v>
      </c>
      <c r="P2293" s="99">
        <v>0</v>
      </c>
      <c r="Q2293" s="99">
        <v>7749.1868487596503</v>
      </c>
      <c r="R2293" s="99">
        <v>3704.3744019269898</v>
      </c>
      <c r="S2293" s="99">
        <v>0</v>
      </c>
      <c r="T2293" s="99">
        <v>967.811515338719</v>
      </c>
      <c r="U2293" s="99">
        <v>78042.853976249695</v>
      </c>
      <c r="V2293" s="99">
        <v>6871642.7711181603</v>
      </c>
      <c r="W2293" s="99">
        <v>84.797498684376507</v>
      </c>
      <c r="X2293" s="99">
        <v>3681885.6969604502</v>
      </c>
      <c r="Y2293" s="99">
        <v>2804713.0724182101</v>
      </c>
      <c r="Z2293" s="99">
        <v>675154.95706176804</v>
      </c>
      <c r="AA2293" s="99">
        <v>0</v>
      </c>
      <c r="AB2293" s="99">
        <v>0</v>
      </c>
      <c r="AC2293" s="99">
        <v>24763394.285644501</v>
      </c>
      <c r="AD2293" s="99">
        <v>200382.255064011</v>
      </c>
      <c r="AE2293" s="99">
        <v>1117836.2688140899</v>
      </c>
      <c r="AF2293" s="99">
        <v>2827674.7351379399</v>
      </c>
      <c r="AG2293" s="99">
        <v>2892107.90985107</v>
      </c>
      <c r="AH2293" s="99">
        <v>2817376.9366455101</v>
      </c>
      <c r="AI2293" s="99">
        <v>0</v>
      </c>
      <c r="AJ2293" s="99">
        <v>905915.62563323998</v>
      </c>
      <c r="AK2293" s="99">
        <v>594966.43856048596</v>
      </c>
      <c r="AL2293" s="99">
        <v>0</v>
      </c>
      <c r="AM2293" s="99">
        <v>144803.28227233901</v>
      </c>
      <c r="AN2293" s="99">
        <v>24844563.5161133</v>
      </c>
      <c r="AO2293" s="99">
        <v>55247803.7744141</v>
      </c>
      <c r="AP2293" s="99">
        <v>575.14983133971703</v>
      </c>
      <c r="AQ2293" s="99">
        <v>28797693.1474609</v>
      </c>
      <c r="AR2293" s="99">
        <v>21644494.724365201</v>
      </c>
      <c r="AS2293" s="99">
        <v>5089961.0316772498</v>
      </c>
      <c r="AT2293" s="99">
        <v>0</v>
      </c>
      <c r="AU2293" s="99">
        <v>0</v>
      </c>
      <c r="AV2293" s="99">
        <v>67330082.178710893</v>
      </c>
      <c r="AW2293" s="99">
        <v>583993.10511779797</v>
      </c>
      <c r="AX2293" s="99">
        <v>9790301.5888671894</v>
      </c>
      <c r="AY2293" s="99">
        <v>22943895.269042999</v>
      </c>
      <c r="AZ2293" s="99">
        <v>21659508.09375</v>
      </c>
      <c r="BA2293" s="99">
        <v>22761133.060546901</v>
      </c>
      <c r="BB2293" s="99">
        <v>0</v>
      </c>
      <c r="BC2293" s="99">
        <v>7130239.67895508</v>
      </c>
      <c r="BD2293" s="99">
        <v>4467122.3397216797</v>
      </c>
      <c r="BE2293" s="99">
        <v>0</v>
      </c>
      <c r="BF2293" s="99">
        <v>1106967.74365234</v>
      </c>
      <c r="BG2293" s="99">
        <v>67972637.4765625</v>
      </c>
      <c r="BH2293" s="99">
        <v>13068944.5072021</v>
      </c>
      <c r="BI2293" s="99">
        <v>0</v>
      </c>
      <c r="BJ2293" s="99">
        <v>9952986.4049072303</v>
      </c>
      <c r="BK2293" s="99">
        <v>8015371.9029540997</v>
      </c>
      <c r="BL2293" s="99">
        <v>0</v>
      </c>
      <c r="BM2293" s="99">
        <v>0</v>
      </c>
      <c r="BN2293" s="99">
        <v>0</v>
      </c>
      <c r="BO2293" s="99">
        <v>0</v>
      </c>
      <c r="BP2293" s="99">
        <v>0</v>
      </c>
      <c r="BQ2293" s="99">
        <v>0</v>
      </c>
      <c r="BR2293" s="99">
        <v>7011340.15478516</v>
      </c>
      <c r="BS2293" s="99">
        <v>8082242.8751220703</v>
      </c>
      <c r="BT2293" s="99">
        <v>4425749.5027465802</v>
      </c>
      <c r="BU2293" s="99">
        <v>0</v>
      </c>
      <c r="BV2293" s="99">
        <v>3486977.2126159701</v>
      </c>
      <c r="BW2293" s="99">
        <v>532842.89802551304</v>
      </c>
      <c r="BX2293" s="99">
        <v>0</v>
      </c>
      <c r="BY2293" s="99">
        <v>0</v>
      </c>
      <c r="BZ2293" s="99">
        <v>0</v>
      </c>
      <c r="CA2293" s="99">
        <v>155823.119724274</v>
      </c>
      <c r="CB2293" s="99">
        <v>10545601.59729</v>
      </c>
      <c r="CC2293" s="99">
        <v>84046130.350585893</v>
      </c>
      <c r="CD2293" s="99">
        <v>23033437.7897949</v>
      </c>
      <c r="CE2293" s="99">
        <v>4577.9661445617703</v>
      </c>
      <c r="CF2293" s="99">
        <v>750105.63993835403</v>
      </c>
      <c r="CG2293" s="99">
        <v>5642998.1470336895</v>
      </c>
      <c r="CH2293" s="99">
        <v>0</v>
      </c>
      <c r="CI2293" s="99">
        <v>160376.52533531201</v>
      </c>
      <c r="CJ2293" s="99">
        <v>11287160.0236816</v>
      </c>
      <c r="CK2293" s="99">
        <v>90067547.770507798</v>
      </c>
      <c r="CL2293" s="99">
        <v>23568510.9296875</v>
      </c>
      <c r="CM2293" s="166">
        <v>237804.328136444</v>
      </c>
      <c r="CN2293" s="166">
        <v>36152005.073242202</v>
      </c>
      <c r="CO2293" s="166">
        <v>157448508.75781301</v>
      </c>
      <c r="CP2293" s="99">
        <v>23568510.9296875</v>
      </c>
      <c r="CQ2293" s="99">
        <v>0</v>
      </c>
      <c r="CR2293" s="99">
        <v>0</v>
      </c>
      <c r="CS2293" s="99">
        <v>0</v>
      </c>
      <c r="CT2293" s="99">
        <v>0</v>
      </c>
      <c r="CU2293" s="98">
        <v>44145.642278658001</v>
      </c>
      <c r="CV2293" s="98">
        <v>79642.873606520996</v>
      </c>
      <c r="CW2293" s="98">
        <v>11295707.237228354</v>
      </c>
      <c r="CX2293" s="98">
        <v>89689128.497619584</v>
      </c>
    </row>
    <row r="2294" spans="1:102" x14ac:dyDescent="0.2">
      <c r="A2294" s="98" t="s">
        <v>198</v>
      </c>
      <c r="B2294" s="100">
        <v>40238</v>
      </c>
      <c r="C2294" s="99">
        <v>115048.645154953</v>
      </c>
      <c r="D2294" s="99">
        <v>0</v>
      </c>
      <c r="E2294" s="99">
        <v>40306.406277179703</v>
      </c>
      <c r="F2294" s="99">
        <v>33319.960434436798</v>
      </c>
      <c r="G2294" s="99">
        <v>4230.7226394414902</v>
      </c>
      <c r="H2294" s="99">
        <v>0</v>
      </c>
      <c r="I2294" s="99">
        <v>0</v>
      </c>
      <c r="J2294" s="99">
        <v>77658.995717048601</v>
      </c>
      <c r="K2294" s="99">
        <v>1286.45816154778</v>
      </c>
      <c r="L2294" s="99">
        <v>24931.999222516999</v>
      </c>
      <c r="M2294" s="99">
        <v>50819.2564139366</v>
      </c>
      <c r="N2294" s="99">
        <v>21597.4569439888</v>
      </c>
      <c r="O2294" s="99">
        <v>53218.030745983102</v>
      </c>
      <c r="P2294" s="99">
        <v>0</v>
      </c>
      <c r="Q2294" s="99">
        <v>7624.9734206199601</v>
      </c>
      <c r="R2294" s="99">
        <v>3514.38159617782</v>
      </c>
      <c r="S2294" s="99">
        <v>0</v>
      </c>
      <c r="T2294" s="99">
        <v>870.73837132751896</v>
      </c>
      <c r="U2294" s="99">
        <v>78951.124606132493</v>
      </c>
      <c r="V2294" s="99">
        <v>6931743.2653808603</v>
      </c>
      <c r="W2294" s="99">
        <v>139.251552425325</v>
      </c>
      <c r="X2294" s="99">
        <v>3488967.95422363</v>
      </c>
      <c r="Y2294" s="99">
        <v>2688795.7072143601</v>
      </c>
      <c r="Z2294" s="99">
        <v>692884.10572052002</v>
      </c>
      <c r="AA2294" s="99">
        <v>0</v>
      </c>
      <c r="AB2294" s="99">
        <v>0</v>
      </c>
      <c r="AC2294" s="99">
        <v>25166379.9133301</v>
      </c>
      <c r="AD2294" s="99">
        <v>134831.69396781901</v>
      </c>
      <c r="AE2294" s="99">
        <v>1108677.0901031501</v>
      </c>
      <c r="AF2294" s="99">
        <v>2747109.7528991699</v>
      </c>
      <c r="AG2294" s="99">
        <v>2819463.3681945801</v>
      </c>
      <c r="AH2294" s="99">
        <v>2876369.7322692899</v>
      </c>
      <c r="AI2294" s="99">
        <v>0</v>
      </c>
      <c r="AJ2294" s="99">
        <v>880148.43003082299</v>
      </c>
      <c r="AK2294" s="99">
        <v>573053.55882263195</v>
      </c>
      <c r="AL2294" s="99">
        <v>0</v>
      </c>
      <c r="AM2294" s="99">
        <v>129253.12913608601</v>
      </c>
      <c r="AN2294" s="99">
        <v>25299644.5087891</v>
      </c>
      <c r="AO2294" s="99">
        <v>56077969.398925804</v>
      </c>
      <c r="AP2294" s="99">
        <v>1286.94427919388</v>
      </c>
      <c r="AQ2294" s="99">
        <v>27899159.0070801</v>
      </c>
      <c r="AR2294" s="99">
        <v>21101930.2736816</v>
      </c>
      <c r="AS2294" s="99">
        <v>5288089.3570556603</v>
      </c>
      <c r="AT2294" s="99">
        <v>0</v>
      </c>
      <c r="AU2294" s="99">
        <v>0</v>
      </c>
      <c r="AV2294" s="99">
        <v>69077764.323242202</v>
      </c>
      <c r="AW2294" s="99">
        <v>396684.08074188197</v>
      </c>
      <c r="AX2294" s="99">
        <v>9816129.6649169903</v>
      </c>
      <c r="AY2294" s="99">
        <v>22573066.716308601</v>
      </c>
      <c r="AZ2294" s="99">
        <v>21380676.614257801</v>
      </c>
      <c r="BA2294" s="99">
        <v>23203612.113281298</v>
      </c>
      <c r="BB2294" s="99">
        <v>0</v>
      </c>
      <c r="BC2294" s="99">
        <v>6981434.2108764602</v>
      </c>
      <c r="BD2294" s="99">
        <v>4347229.9924316397</v>
      </c>
      <c r="BE2294" s="99">
        <v>0</v>
      </c>
      <c r="BF2294" s="99">
        <v>1007294.07824707</v>
      </c>
      <c r="BG2294" s="99">
        <v>69440746.8671875</v>
      </c>
      <c r="BH2294" s="99">
        <v>13238657.8908691</v>
      </c>
      <c r="BI2294" s="99">
        <v>0</v>
      </c>
      <c r="BJ2294" s="99">
        <v>9677842.9353027306</v>
      </c>
      <c r="BK2294" s="99">
        <v>7858620.8087158203</v>
      </c>
      <c r="BL2294" s="99">
        <v>0</v>
      </c>
      <c r="BM2294" s="99">
        <v>0</v>
      </c>
      <c r="BN2294" s="99">
        <v>0</v>
      </c>
      <c r="BO2294" s="99">
        <v>0</v>
      </c>
      <c r="BP2294" s="99">
        <v>0</v>
      </c>
      <c r="BQ2294" s="99">
        <v>0</v>
      </c>
      <c r="BR2294" s="99">
        <v>6996112.7506713904</v>
      </c>
      <c r="BS2294" s="99">
        <v>7958814.8091430701</v>
      </c>
      <c r="BT2294" s="99">
        <v>4506459.43115234</v>
      </c>
      <c r="BU2294" s="99">
        <v>0</v>
      </c>
      <c r="BV2294" s="99">
        <v>3467802.0747985798</v>
      </c>
      <c r="BW2294" s="99">
        <v>501507.10594940197</v>
      </c>
      <c r="BX2294" s="99">
        <v>0</v>
      </c>
      <c r="BY2294" s="99">
        <v>0</v>
      </c>
      <c r="BZ2294" s="99">
        <v>0</v>
      </c>
      <c r="CA2294" s="99">
        <v>155252.43588829</v>
      </c>
      <c r="CB2294" s="99">
        <v>10444142.627319301</v>
      </c>
      <c r="CC2294" s="99">
        <v>83881631.069335893</v>
      </c>
      <c r="CD2294" s="99">
        <v>22938162.544433601</v>
      </c>
      <c r="CE2294" s="99">
        <v>4236.1535563468897</v>
      </c>
      <c r="CF2294" s="99">
        <v>695749.57177734398</v>
      </c>
      <c r="CG2294" s="99">
        <v>5322113.3336792002</v>
      </c>
      <c r="CH2294" s="99">
        <v>0</v>
      </c>
      <c r="CI2294" s="99">
        <v>159512.2296772</v>
      </c>
      <c r="CJ2294" s="99">
        <v>11146179.3464355</v>
      </c>
      <c r="CK2294" s="99">
        <v>88767612.816406295</v>
      </c>
      <c r="CL2294" s="99">
        <v>23443764.321533199</v>
      </c>
      <c r="CM2294" s="166">
        <v>237891.599336624</v>
      </c>
      <c r="CN2294" s="166">
        <v>36375655.742675804</v>
      </c>
      <c r="CO2294" s="166">
        <v>158646493.28710899</v>
      </c>
      <c r="CP2294" s="99">
        <v>23443764.321533199</v>
      </c>
      <c r="CQ2294" s="99">
        <v>0</v>
      </c>
      <c r="CR2294" s="99">
        <v>0</v>
      </c>
      <c r="CS2294" s="99">
        <v>0</v>
      </c>
      <c r="CT2294" s="99">
        <v>0</v>
      </c>
      <c r="CU2294" s="98">
        <v>41662.739680040999</v>
      </c>
      <c r="CV2294" s="98">
        <v>81241.831035865005</v>
      </c>
      <c r="CW2294" s="98">
        <v>11139892.199096644</v>
      </c>
      <c r="CX2294" s="98">
        <v>89203744.403015092</v>
      </c>
    </row>
    <row r="2295" spans="1:102" x14ac:dyDescent="0.2">
      <c r="A2295" s="98" t="s">
        <v>198</v>
      </c>
      <c r="B2295" s="100">
        <v>40330</v>
      </c>
      <c r="C2295" s="99">
        <v>115728.570603371</v>
      </c>
      <c r="D2295" s="99">
        <v>0</v>
      </c>
      <c r="E2295" s="99">
        <v>39183.374439716303</v>
      </c>
      <c r="F2295" s="99">
        <v>32531.196619272199</v>
      </c>
      <c r="G2295" s="99">
        <v>4316.9649850130099</v>
      </c>
      <c r="H2295" s="99">
        <v>0</v>
      </c>
      <c r="I2295" s="99">
        <v>0</v>
      </c>
      <c r="J2295" s="99">
        <v>79002.576658248901</v>
      </c>
      <c r="K2295" s="99">
        <v>1130.6845358610201</v>
      </c>
      <c r="L2295" s="99">
        <v>25590.7347145081</v>
      </c>
      <c r="M2295" s="99">
        <v>50753.568171977997</v>
      </c>
      <c r="N2295" s="99">
        <v>21278.500242233298</v>
      </c>
      <c r="O2295" s="99">
        <v>53431.251510620103</v>
      </c>
      <c r="P2295" s="99">
        <v>0</v>
      </c>
      <c r="Q2295" s="99">
        <v>7576.4512796997997</v>
      </c>
      <c r="R2295" s="99">
        <v>3571.6819478273401</v>
      </c>
      <c r="S2295" s="99">
        <v>0</v>
      </c>
      <c r="T2295" s="99">
        <v>862.22831655293703</v>
      </c>
      <c r="U2295" s="99">
        <v>80030.028834343</v>
      </c>
      <c r="V2295" s="99">
        <v>6942823.0883178702</v>
      </c>
      <c r="W2295" s="99">
        <v>8.7805763919604907</v>
      </c>
      <c r="X2295" s="99">
        <v>3382348.2042846698</v>
      </c>
      <c r="Y2295" s="99">
        <v>2599371.0191955599</v>
      </c>
      <c r="Z2295" s="99">
        <v>697199.29083252</v>
      </c>
      <c r="AA2295" s="99">
        <v>0</v>
      </c>
      <c r="AB2295" s="99">
        <v>0</v>
      </c>
      <c r="AC2295" s="99">
        <v>25449396.310546901</v>
      </c>
      <c r="AD2295" s="99">
        <v>116435.51017856599</v>
      </c>
      <c r="AE2295" s="99">
        <v>1114005.1182556199</v>
      </c>
      <c r="AF2295" s="99">
        <v>2743720.0678405799</v>
      </c>
      <c r="AG2295" s="99">
        <v>2777537.8436279302</v>
      </c>
      <c r="AH2295" s="99">
        <v>2860141.7377929701</v>
      </c>
      <c r="AI2295" s="99">
        <v>0</v>
      </c>
      <c r="AJ2295" s="99">
        <v>872096.51158904994</v>
      </c>
      <c r="AK2295" s="99">
        <v>576595.45808410598</v>
      </c>
      <c r="AL2295" s="99">
        <v>0</v>
      </c>
      <c r="AM2295" s="99">
        <v>125388.506848335</v>
      </c>
      <c r="AN2295" s="99">
        <v>25530770.427734401</v>
      </c>
      <c r="AO2295" s="99">
        <v>56526865.567382798</v>
      </c>
      <c r="AP2295" s="99">
        <v>80.761370119638698</v>
      </c>
      <c r="AQ2295" s="99">
        <v>27087008.143066399</v>
      </c>
      <c r="AR2295" s="99">
        <v>20517900.862548798</v>
      </c>
      <c r="AS2295" s="99">
        <v>5338582.0698852502</v>
      </c>
      <c r="AT2295" s="99">
        <v>0</v>
      </c>
      <c r="AU2295" s="99">
        <v>0</v>
      </c>
      <c r="AV2295" s="99">
        <v>70618353.919921905</v>
      </c>
      <c r="AW2295" s="99">
        <v>343883.68635559099</v>
      </c>
      <c r="AX2295" s="99">
        <v>9963986.9912109394</v>
      </c>
      <c r="AY2295" s="99">
        <v>22718181.734375</v>
      </c>
      <c r="AZ2295" s="99">
        <v>21186571.4775391</v>
      </c>
      <c r="BA2295" s="99">
        <v>23259003.903564502</v>
      </c>
      <c r="BB2295" s="99">
        <v>0</v>
      </c>
      <c r="BC2295" s="99">
        <v>6938184.15942383</v>
      </c>
      <c r="BD2295" s="99">
        <v>4383637.4923095703</v>
      </c>
      <c r="BE2295" s="99">
        <v>0</v>
      </c>
      <c r="BF2295" s="99">
        <v>984389.47032928502</v>
      </c>
      <c r="BG2295" s="99">
        <v>70950834.800781295</v>
      </c>
      <c r="BH2295" s="99">
        <v>13451874.192748999</v>
      </c>
      <c r="BI2295" s="99">
        <v>0</v>
      </c>
      <c r="BJ2295" s="99">
        <v>9476759.2474365197</v>
      </c>
      <c r="BK2295" s="99">
        <v>7691634.9188842801</v>
      </c>
      <c r="BL2295" s="99">
        <v>0</v>
      </c>
      <c r="BM2295" s="99">
        <v>0</v>
      </c>
      <c r="BN2295" s="99">
        <v>0</v>
      </c>
      <c r="BO2295" s="99">
        <v>0</v>
      </c>
      <c r="BP2295" s="99">
        <v>0</v>
      </c>
      <c r="BQ2295" s="99">
        <v>0</v>
      </c>
      <c r="BR2295" s="99">
        <v>6992862.91333008</v>
      </c>
      <c r="BS2295" s="99">
        <v>7901380.1284179697</v>
      </c>
      <c r="BT2295" s="99">
        <v>4512254.4609375</v>
      </c>
      <c r="BU2295" s="99">
        <v>0</v>
      </c>
      <c r="BV2295" s="99">
        <v>3465969.17120361</v>
      </c>
      <c r="BW2295" s="99">
        <v>506068.83510208101</v>
      </c>
      <c r="BX2295" s="99">
        <v>0</v>
      </c>
      <c r="BY2295" s="99">
        <v>0</v>
      </c>
      <c r="BZ2295" s="99">
        <v>0</v>
      </c>
      <c r="CA2295" s="99">
        <v>154968.435522079</v>
      </c>
      <c r="CB2295" s="99">
        <v>10306217.908203101</v>
      </c>
      <c r="CC2295" s="99">
        <v>83567767.279296905</v>
      </c>
      <c r="CD2295" s="99">
        <v>22931661.764404301</v>
      </c>
      <c r="CE2295" s="99">
        <v>4294.5297694802302</v>
      </c>
      <c r="CF2295" s="99">
        <v>696744.91443633998</v>
      </c>
      <c r="CG2295" s="99">
        <v>5326247.7044677697</v>
      </c>
      <c r="CH2295" s="99">
        <v>0</v>
      </c>
      <c r="CI2295" s="99">
        <v>159288.85589408901</v>
      </c>
      <c r="CJ2295" s="99">
        <v>10998308.128051801</v>
      </c>
      <c r="CK2295" s="99">
        <v>89393194.749023393</v>
      </c>
      <c r="CL2295" s="99">
        <v>23440500.71875</v>
      </c>
      <c r="CM2295" s="166">
        <v>238653.79390144299</v>
      </c>
      <c r="CN2295" s="166">
        <v>36550554.283691399</v>
      </c>
      <c r="CO2295" s="166">
        <v>159658118.05468801</v>
      </c>
      <c r="CP2295" s="99">
        <v>23440500.71875</v>
      </c>
      <c r="CQ2295" s="99">
        <v>0</v>
      </c>
      <c r="CR2295" s="99">
        <v>0</v>
      </c>
      <c r="CS2295" s="99">
        <v>0</v>
      </c>
      <c r="CT2295" s="99">
        <v>0</v>
      </c>
      <c r="CU2295" s="98">
        <v>40318.709273164997</v>
      </c>
      <c r="CV2295" s="98">
        <v>82666.973328694003</v>
      </c>
      <c r="CW2295" s="98">
        <v>11002962.822639441</v>
      </c>
      <c r="CX2295" s="98">
        <v>88894014.983764678</v>
      </c>
    </row>
    <row r="2296" spans="1:102" x14ac:dyDescent="0.2">
      <c r="A2296" s="98" t="s">
        <v>198</v>
      </c>
      <c r="B2296" s="100">
        <v>40422</v>
      </c>
      <c r="C2296" s="99">
        <v>115779.652874947</v>
      </c>
      <c r="D2296" s="99">
        <v>0</v>
      </c>
      <c r="E2296" s="99">
        <v>37707.696025848403</v>
      </c>
      <c r="F2296" s="99">
        <v>31433.926805257801</v>
      </c>
      <c r="G2296" s="99">
        <v>4300.96582520008</v>
      </c>
      <c r="H2296" s="99">
        <v>0</v>
      </c>
      <c r="I2296" s="99">
        <v>0</v>
      </c>
      <c r="J2296" s="99">
        <v>80009.087752342195</v>
      </c>
      <c r="K2296" s="99">
        <v>993.21185990422998</v>
      </c>
      <c r="L2296" s="99">
        <v>24327.348334550901</v>
      </c>
      <c r="M2296" s="99">
        <v>50266.463594436602</v>
      </c>
      <c r="N2296" s="99">
        <v>20953.5585970879</v>
      </c>
      <c r="O2296" s="99">
        <v>53163.819773197203</v>
      </c>
      <c r="P2296" s="99">
        <v>0</v>
      </c>
      <c r="Q2296" s="99">
        <v>7488.4030714034998</v>
      </c>
      <c r="R2296" s="99">
        <v>3551.62418276072</v>
      </c>
      <c r="S2296" s="99">
        <v>0</v>
      </c>
      <c r="T2296" s="99">
        <v>869.13143383711599</v>
      </c>
      <c r="U2296" s="99">
        <v>81046.447421073899</v>
      </c>
      <c r="V2296" s="99">
        <v>6955111.9193115197</v>
      </c>
      <c r="W2296" s="99">
        <v>24.910139797953899</v>
      </c>
      <c r="X2296" s="99">
        <v>3263823.02593994</v>
      </c>
      <c r="Y2296" s="99">
        <v>2521214.5958557101</v>
      </c>
      <c r="Z2296" s="99">
        <v>697945.40602874802</v>
      </c>
      <c r="AA2296" s="99">
        <v>0</v>
      </c>
      <c r="AB2296" s="99">
        <v>0</v>
      </c>
      <c r="AC2296" s="99">
        <v>25830893.056152299</v>
      </c>
      <c r="AD2296" s="99">
        <v>99315.346745490999</v>
      </c>
      <c r="AE2296" s="99">
        <v>1085967.0869445801</v>
      </c>
      <c r="AF2296" s="99">
        <v>2694906.56854248</v>
      </c>
      <c r="AG2296" s="99">
        <v>2716854.3050231901</v>
      </c>
      <c r="AH2296" s="99">
        <v>2827044.6737365699</v>
      </c>
      <c r="AI2296" s="99">
        <v>0</v>
      </c>
      <c r="AJ2296" s="99">
        <v>871259.36598205601</v>
      </c>
      <c r="AK2296" s="99">
        <v>571853.97796630894</v>
      </c>
      <c r="AL2296" s="99">
        <v>0</v>
      </c>
      <c r="AM2296" s="99">
        <v>119045.895070076</v>
      </c>
      <c r="AN2296" s="99">
        <v>25947176.216308601</v>
      </c>
      <c r="AO2296" s="99">
        <v>56838749.448730499</v>
      </c>
      <c r="AP2296" s="99">
        <v>273.45212527736999</v>
      </c>
      <c r="AQ2296" s="99">
        <v>26065766.669433601</v>
      </c>
      <c r="AR2296" s="99">
        <v>19850813.4853516</v>
      </c>
      <c r="AS2296" s="99">
        <v>5360491.7075805701</v>
      </c>
      <c r="AT2296" s="99">
        <v>0</v>
      </c>
      <c r="AU2296" s="99">
        <v>0</v>
      </c>
      <c r="AV2296" s="99">
        <v>72080430.885742202</v>
      </c>
      <c r="AW2296" s="99">
        <v>294615.63456726098</v>
      </c>
      <c r="AX2296" s="99">
        <v>9612392.97412109</v>
      </c>
      <c r="AY2296" s="99">
        <v>22201672.916992199</v>
      </c>
      <c r="AZ2296" s="99">
        <v>20720281.269531298</v>
      </c>
      <c r="BA2296" s="99">
        <v>22979798.076171901</v>
      </c>
      <c r="BB2296" s="99">
        <v>0</v>
      </c>
      <c r="BC2296" s="99">
        <v>6935107.6962280301</v>
      </c>
      <c r="BD2296" s="99">
        <v>4363240.5439453097</v>
      </c>
      <c r="BE2296" s="99">
        <v>0</v>
      </c>
      <c r="BF2296" s="99">
        <v>949245.35457611096</v>
      </c>
      <c r="BG2296" s="99">
        <v>72401551.019531295</v>
      </c>
      <c r="BH2296" s="99">
        <v>13289525.599121099</v>
      </c>
      <c r="BI2296" s="99">
        <v>0</v>
      </c>
      <c r="BJ2296" s="99">
        <v>9175922.6145019494</v>
      </c>
      <c r="BK2296" s="99">
        <v>7428140.7210693397</v>
      </c>
      <c r="BL2296" s="99">
        <v>0</v>
      </c>
      <c r="BM2296" s="99">
        <v>0</v>
      </c>
      <c r="BN2296" s="99">
        <v>0</v>
      </c>
      <c r="BO2296" s="99">
        <v>0</v>
      </c>
      <c r="BP2296" s="99">
        <v>0</v>
      </c>
      <c r="BQ2296" s="99">
        <v>0</v>
      </c>
      <c r="BR2296" s="99">
        <v>6902769.4691772498</v>
      </c>
      <c r="BS2296" s="99">
        <v>7706342.6794433603</v>
      </c>
      <c r="BT2296" s="99">
        <v>4458252.8659057599</v>
      </c>
      <c r="BU2296" s="99">
        <v>0</v>
      </c>
      <c r="BV2296" s="99">
        <v>3475968.65542603</v>
      </c>
      <c r="BW2296" s="99">
        <v>504858.36951446498</v>
      </c>
      <c r="BX2296" s="99">
        <v>0</v>
      </c>
      <c r="BY2296" s="99">
        <v>0</v>
      </c>
      <c r="BZ2296" s="99">
        <v>0</v>
      </c>
      <c r="CA2296" s="99">
        <v>153572.83357238799</v>
      </c>
      <c r="CB2296" s="99">
        <v>10204332.6252441</v>
      </c>
      <c r="CC2296" s="99">
        <v>83067183.792968795</v>
      </c>
      <c r="CD2296" s="99">
        <v>22424736.950439502</v>
      </c>
      <c r="CE2296" s="99">
        <v>4316.2211619019499</v>
      </c>
      <c r="CF2296" s="99">
        <v>696794.72774505604</v>
      </c>
      <c r="CG2296" s="99">
        <v>5352694.7552490197</v>
      </c>
      <c r="CH2296" s="99">
        <v>0</v>
      </c>
      <c r="CI2296" s="99">
        <v>157862.49717712399</v>
      </c>
      <c r="CJ2296" s="99">
        <v>10898895.309936499</v>
      </c>
      <c r="CK2296" s="99">
        <v>88284145.010742202</v>
      </c>
      <c r="CL2296" s="99">
        <v>22923267.1564941</v>
      </c>
      <c r="CM2296" s="166">
        <v>238272.82307815601</v>
      </c>
      <c r="CN2296" s="166">
        <v>36879947.652343802</v>
      </c>
      <c r="CO2296" s="166">
        <v>160666565.88281301</v>
      </c>
      <c r="CP2296" s="99">
        <v>22923267.1564941</v>
      </c>
      <c r="CQ2296" s="99">
        <v>0</v>
      </c>
      <c r="CR2296" s="99">
        <v>0</v>
      </c>
      <c r="CS2296" s="99">
        <v>0</v>
      </c>
      <c r="CT2296" s="99">
        <v>0</v>
      </c>
      <c r="CU2296" s="98">
        <v>38627.007966976002</v>
      </c>
      <c r="CV2296" s="98">
        <v>83711.662570935994</v>
      </c>
      <c r="CW2296" s="98">
        <v>10901127.352989156</v>
      </c>
      <c r="CX2296" s="98">
        <v>88419878.548217818</v>
      </c>
    </row>
    <row r="2297" spans="1:102" x14ac:dyDescent="0.2">
      <c r="A2297" s="98" t="s">
        <v>198</v>
      </c>
      <c r="B2297" s="100">
        <v>40513</v>
      </c>
      <c r="C2297" s="99">
        <v>115453.343400955</v>
      </c>
      <c r="D2297" s="99">
        <v>0</v>
      </c>
      <c r="E2297" s="99">
        <v>36557.077459335298</v>
      </c>
      <c r="F2297" s="99">
        <v>30500.020877361301</v>
      </c>
      <c r="G2297" s="99">
        <v>4375.5407407879802</v>
      </c>
      <c r="H2297" s="99">
        <v>0</v>
      </c>
      <c r="I2297" s="99">
        <v>0</v>
      </c>
      <c r="J2297" s="99">
        <v>80945.181264877305</v>
      </c>
      <c r="K2297" s="99">
        <v>876.70057981461298</v>
      </c>
      <c r="L2297" s="99">
        <v>30637.528441190701</v>
      </c>
      <c r="M2297" s="99">
        <v>49839.405231952704</v>
      </c>
      <c r="N2297" s="99">
        <v>20650.457237958901</v>
      </c>
      <c r="O2297" s="99">
        <v>51909.242155075102</v>
      </c>
      <c r="P2297" s="99">
        <v>0</v>
      </c>
      <c r="Q2297" s="99">
        <v>7400.79293107986</v>
      </c>
      <c r="R2297" s="99">
        <v>3570.5767585337198</v>
      </c>
      <c r="S2297" s="99">
        <v>0</v>
      </c>
      <c r="T2297" s="99">
        <v>1067.43597817421</v>
      </c>
      <c r="U2297" s="99">
        <v>81863.3767642975</v>
      </c>
      <c r="V2297" s="99">
        <v>6863227.6369018601</v>
      </c>
      <c r="W2297" s="99">
        <v>7.1154597309650898</v>
      </c>
      <c r="X2297" s="99">
        <v>3109646.4753112802</v>
      </c>
      <c r="Y2297" s="99">
        <v>2410074.6711730999</v>
      </c>
      <c r="Z2297" s="99">
        <v>708773.45015716599</v>
      </c>
      <c r="AA2297" s="99">
        <v>0</v>
      </c>
      <c r="AB2297" s="99">
        <v>0</v>
      </c>
      <c r="AC2297" s="99">
        <v>26056536.685302701</v>
      </c>
      <c r="AD2297" s="99">
        <v>86186.204883575396</v>
      </c>
      <c r="AE2297" s="99">
        <v>1215653.49455261</v>
      </c>
      <c r="AF2297" s="99">
        <v>2616377.0776977502</v>
      </c>
      <c r="AG2297" s="99">
        <v>2644011.8616638202</v>
      </c>
      <c r="AH2297" s="99">
        <v>2641373.0302734398</v>
      </c>
      <c r="AI2297" s="99">
        <v>0</v>
      </c>
      <c r="AJ2297" s="99">
        <v>860798.01422119106</v>
      </c>
      <c r="AK2297" s="99">
        <v>558834.94872283901</v>
      </c>
      <c r="AL2297" s="99">
        <v>0</v>
      </c>
      <c r="AM2297" s="99">
        <v>137073.82560920701</v>
      </c>
      <c r="AN2297" s="99">
        <v>26110308.478515599</v>
      </c>
      <c r="AO2297" s="99">
        <v>56194580.356933601</v>
      </c>
      <c r="AP2297" s="99">
        <v>44.905544286593802</v>
      </c>
      <c r="AQ2297" s="99">
        <v>24973047.0473633</v>
      </c>
      <c r="AR2297" s="99">
        <v>19087644.058837902</v>
      </c>
      <c r="AS2297" s="99">
        <v>5467822.8898315402</v>
      </c>
      <c r="AT2297" s="99">
        <v>0</v>
      </c>
      <c r="AU2297" s="99">
        <v>0</v>
      </c>
      <c r="AV2297" s="99">
        <v>73226515.6875</v>
      </c>
      <c r="AW2297" s="99">
        <v>258870.86151504499</v>
      </c>
      <c r="AX2297" s="99">
        <v>10778766.142822299</v>
      </c>
      <c r="AY2297" s="99">
        <v>21753110.8525391</v>
      </c>
      <c r="AZ2297" s="99">
        <v>20206984.6491699</v>
      </c>
      <c r="BA2297" s="99">
        <v>21777652.925048798</v>
      </c>
      <c r="BB2297" s="99">
        <v>0</v>
      </c>
      <c r="BC2297" s="99">
        <v>6899076.8646240197</v>
      </c>
      <c r="BD2297" s="99">
        <v>4289127.9809570303</v>
      </c>
      <c r="BE2297" s="99">
        <v>0</v>
      </c>
      <c r="BF2297" s="99">
        <v>1085788.7453002899</v>
      </c>
      <c r="BG2297" s="99">
        <v>73501076.069335893</v>
      </c>
      <c r="BH2297" s="99">
        <v>13194278.0965576</v>
      </c>
      <c r="BI2297" s="99">
        <v>0</v>
      </c>
      <c r="BJ2297" s="99">
        <v>8924095.6767578106</v>
      </c>
      <c r="BK2297" s="99">
        <v>7237081.1206665002</v>
      </c>
      <c r="BL2297" s="99">
        <v>0</v>
      </c>
      <c r="BM2297" s="99">
        <v>0</v>
      </c>
      <c r="BN2297" s="99">
        <v>0</v>
      </c>
      <c r="BO2297" s="99">
        <v>0</v>
      </c>
      <c r="BP2297" s="99">
        <v>0</v>
      </c>
      <c r="BQ2297" s="99">
        <v>0</v>
      </c>
      <c r="BR2297" s="99">
        <v>6809091.1343994103</v>
      </c>
      <c r="BS2297" s="99">
        <v>7544308.4664917002</v>
      </c>
      <c r="BT2297" s="99">
        <v>4227695.82739258</v>
      </c>
      <c r="BU2297" s="99">
        <v>0</v>
      </c>
      <c r="BV2297" s="99">
        <v>3490786.7602233901</v>
      </c>
      <c r="BW2297" s="99">
        <v>469798.95501327497</v>
      </c>
      <c r="BX2297" s="99">
        <v>0</v>
      </c>
      <c r="BY2297" s="99">
        <v>0</v>
      </c>
      <c r="BZ2297" s="99">
        <v>0</v>
      </c>
      <c r="CA2297" s="99">
        <v>152003.823282242</v>
      </c>
      <c r="CB2297" s="99">
        <v>9977026.86083984</v>
      </c>
      <c r="CC2297" s="99">
        <v>81208619.395507798</v>
      </c>
      <c r="CD2297" s="99">
        <v>22138953.121337902</v>
      </c>
      <c r="CE2297" s="99">
        <v>4377.8520196080199</v>
      </c>
      <c r="CF2297" s="99">
        <v>707535.09421539295</v>
      </c>
      <c r="CG2297" s="99">
        <v>5449284.1329956101</v>
      </c>
      <c r="CH2297" s="99">
        <v>0</v>
      </c>
      <c r="CI2297" s="99">
        <v>156360.14831924401</v>
      </c>
      <c r="CJ2297" s="99">
        <v>10681480.255981401</v>
      </c>
      <c r="CK2297" s="99">
        <v>86956951.420898393</v>
      </c>
      <c r="CL2297" s="99">
        <v>22615247.324707001</v>
      </c>
      <c r="CM2297" s="166">
        <v>237591.73306846601</v>
      </c>
      <c r="CN2297" s="166">
        <v>36788532.998535201</v>
      </c>
      <c r="CO2297" s="166">
        <v>160197060.88476601</v>
      </c>
      <c r="CP2297" s="99">
        <v>22615247.324707001</v>
      </c>
      <c r="CQ2297" s="99">
        <v>0</v>
      </c>
      <c r="CR2297" s="99">
        <v>0</v>
      </c>
      <c r="CS2297" s="99">
        <v>0</v>
      </c>
      <c r="CT2297" s="99">
        <v>0</v>
      </c>
      <c r="CU2297" s="98">
        <v>37440.141222222999</v>
      </c>
      <c r="CV2297" s="98">
        <v>84711.207268857004</v>
      </c>
      <c r="CW2297" s="98">
        <v>10684561.955055233</v>
      </c>
      <c r="CX2297" s="98">
        <v>86657903.528503403</v>
      </c>
    </row>
    <row r="2298" spans="1:102" x14ac:dyDescent="0.2">
      <c r="A2298" s="98" t="s">
        <v>198</v>
      </c>
      <c r="B2298" s="100">
        <v>40603</v>
      </c>
      <c r="C2298" s="99">
        <v>115266.273053169</v>
      </c>
      <c r="D2298" s="99">
        <v>0</v>
      </c>
      <c r="E2298" s="99">
        <v>35671.122373104103</v>
      </c>
      <c r="F2298" s="99">
        <v>29786.54804492</v>
      </c>
      <c r="G2298" s="99">
        <v>4448.8918439745903</v>
      </c>
      <c r="H2298" s="99">
        <v>0</v>
      </c>
      <c r="I2298" s="99">
        <v>0</v>
      </c>
      <c r="J2298" s="99">
        <v>82254.516928672805</v>
      </c>
      <c r="K2298" s="99">
        <v>802.23203116655395</v>
      </c>
      <c r="L2298" s="99">
        <v>72557.4982213974</v>
      </c>
      <c r="M2298" s="99">
        <v>49519.341795921297</v>
      </c>
      <c r="N2298" s="99">
        <v>20258.774284839601</v>
      </c>
      <c r="O2298" s="99">
        <v>0</v>
      </c>
      <c r="P2298" s="99">
        <v>0</v>
      </c>
      <c r="Q2298" s="99">
        <v>7363.9932422637903</v>
      </c>
      <c r="R2298" s="99">
        <v>0</v>
      </c>
      <c r="S2298" s="99">
        <v>0</v>
      </c>
      <c r="T2298" s="99">
        <v>4416.9282060265496</v>
      </c>
      <c r="U2298" s="99">
        <v>83046.6938266754</v>
      </c>
      <c r="V2298" s="99">
        <v>6848929.4476928702</v>
      </c>
      <c r="W2298" s="99">
        <v>5.3641103299451096</v>
      </c>
      <c r="X2298" s="99">
        <v>3071987.82562256</v>
      </c>
      <c r="Y2298" s="99">
        <v>2334209.82281494</v>
      </c>
      <c r="Z2298" s="99">
        <v>714869.07827758801</v>
      </c>
      <c r="AA2298" s="99">
        <v>0</v>
      </c>
      <c r="AB2298" s="99">
        <v>0</v>
      </c>
      <c r="AC2298" s="99">
        <v>26508443.692871101</v>
      </c>
      <c r="AD2298" s="99">
        <v>75447.745868682905</v>
      </c>
      <c r="AE2298" s="99">
        <v>3804040.5748291002</v>
      </c>
      <c r="AF2298" s="99">
        <v>2670247.35864258</v>
      </c>
      <c r="AG2298" s="99">
        <v>2590798.4000244099</v>
      </c>
      <c r="AH2298" s="99">
        <v>0</v>
      </c>
      <c r="AI2298" s="99">
        <v>0</v>
      </c>
      <c r="AJ2298" s="99">
        <v>854124.95964050305</v>
      </c>
      <c r="AK2298" s="99">
        <v>0</v>
      </c>
      <c r="AL2298" s="99">
        <v>0</v>
      </c>
      <c r="AM2298" s="99">
        <v>716069.11010742199</v>
      </c>
      <c r="AN2298" s="99">
        <v>26548002.567138702</v>
      </c>
      <c r="AO2298" s="99">
        <v>56635087.334472701</v>
      </c>
      <c r="AP2298" s="99">
        <v>79.878622672520606</v>
      </c>
      <c r="AQ2298" s="99">
        <v>25539202.908447299</v>
      </c>
      <c r="AR2298" s="99">
        <v>18458584.311035201</v>
      </c>
      <c r="AS2298" s="99">
        <v>5521268.9522705097</v>
      </c>
      <c r="AT2298" s="99">
        <v>0</v>
      </c>
      <c r="AU2298" s="99">
        <v>0</v>
      </c>
      <c r="AV2298" s="99">
        <v>75209197.6640625</v>
      </c>
      <c r="AW2298" s="99">
        <v>228307.53455924999</v>
      </c>
      <c r="AX2298" s="99">
        <v>31906002.778564502</v>
      </c>
      <c r="AY2298" s="99">
        <v>23378002.609375</v>
      </c>
      <c r="AZ2298" s="99">
        <v>19843881.677246101</v>
      </c>
      <c r="BA2298" s="99">
        <v>0</v>
      </c>
      <c r="BB2298" s="99">
        <v>0</v>
      </c>
      <c r="BC2298" s="99">
        <v>6949143.0729370099</v>
      </c>
      <c r="BD2298" s="99">
        <v>0</v>
      </c>
      <c r="BE2298" s="99">
        <v>0</v>
      </c>
      <c r="BF2298" s="99">
        <v>5507016.9927368201</v>
      </c>
      <c r="BG2298" s="99">
        <v>75382396.286132798</v>
      </c>
      <c r="BH2298" s="99">
        <v>9684721.8520507794</v>
      </c>
      <c r="BI2298" s="99">
        <v>0</v>
      </c>
      <c r="BJ2298" s="99">
        <v>7963530.1979370099</v>
      </c>
      <c r="BK2298" s="99">
        <v>6842091.0361938505</v>
      </c>
      <c r="BL2298" s="99">
        <v>0</v>
      </c>
      <c r="BM2298" s="99">
        <v>0</v>
      </c>
      <c r="BN2298" s="99">
        <v>0</v>
      </c>
      <c r="BO2298" s="99">
        <v>0</v>
      </c>
      <c r="BP2298" s="99">
        <v>0</v>
      </c>
      <c r="BQ2298" s="99">
        <v>0</v>
      </c>
      <c r="BR2298" s="99">
        <v>6795268.1674804697</v>
      </c>
      <c r="BS2298" s="99">
        <v>7393437.41162109</v>
      </c>
      <c r="BT2298" s="99">
        <v>0</v>
      </c>
      <c r="BU2298" s="99">
        <v>0</v>
      </c>
      <c r="BV2298" s="99">
        <v>3510904.01245117</v>
      </c>
      <c r="BW2298" s="99">
        <v>0</v>
      </c>
      <c r="BX2298" s="99">
        <v>0</v>
      </c>
      <c r="BY2298" s="99">
        <v>0</v>
      </c>
      <c r="BZ2298" s="99">
        <v>0</v>
      </c>
      <c r="CA2298" s="99">
        <v>150871.501291275</v>
      </c>
      <c r="CB2298" s="99">
        <v>9924448.3428955097</v>
      </c>
      <c r="CC2298" s="99">
        <v>81925503.878906295</v>
      </c>
      <c r="CD2298" s="99">
        <v>17651461.7197266</v>
      </c>
      <c r="CE2298" s="99">
        <v>4452.3689242601404</v>
      </c>
      <c r="CF2298" s="99">
        <v>717548.69742584205</v>
      </c>
      <c r="CG2298" s="99">
        <v>5540147.3013305701</v>
      </c>
      <c r="CH2298" s="99">
        <v>0</v>
      </c>
      <c r="CI2298" s="99">
        <v>155348.92405509899</v>
      </c>
      <c r="CJ2298" s="99">
        <v>10643127.1600342</v>
      </c>
      <c r="CK2298" s="99">
        <v>87261586.252929702</v>
      </c>
      <c r="CL2298" s="99">
        <v>17648292.706298798</v>
      </c>
      <c r="CM2298" s="166">
        <v>237792.05001640299</v>
      </c>
      <c r="CN2298" s="166">
        <v>37204049.425292999</v>
      </c>
      <c r="CO2298" s="166">
        <v>162787701.03125</v>
      </c>
      <c r="CP2298" s="99">
        <v>17648292.706298798</v>
      </c>
      <c r="CQ2298" s="99">
        <v>0</v>
      </c>
      <c r="CR2298" s="99">
        <v>0</v>
      </c>
      <c r="CS2298" s="99">
        <v>0</v>
      </c>
      <c r="CT2298" s="99">
        <v>0</v>
      </c>
      <c r="CU2298" s="98">
        <v>36515.400864082003</v>
      </c>
      <c r="CV2298" s="98">
        <v>86081.721900887002</v>
      </c>
      <c r="CW2298" s="98">
        <v>10641997.040321352</v>
      </c>
      <c r="CX2298" s="98">
        <v>87465651.180236861</v>
      </c>
    </row>
    <row r="2299" spans="1:102" x14ac:dyDescent="0.2">
      <c r="A2299" s="98" t="s">
        <v>198</v>
      </c>
      <c r="B2299" s="100">
        <v>40695</v>
      </c>
      <c r="C2299" s="99">
        <v>114726.93364143401</v>
      </c>
      <c r="D2299" s="99">
        <v>0</v>
      </c>
      <c r="E2299" s="99">
        <v>34716.573941707597</v>
      </c>
      <c r="F2299" s="99">
        <v>29043.172981023799</v>
      </c>
      <c r="G2299" s="99">
        <v>4494.39121037722</v>
      </c>
      <c r="H2299" s="99">
        <v>0</v>
      </c>
      <c r="I2299" s="99">
        <v>0</v>
      </c>
      <c r="J2299" s="99">
        <v>83344.534138679504</v>
      </c>
      <c r="K2299" s="99">
        <v>711.59551710635401</v>
      </c>
      <c r="L2299" s="99">
        <v>72837.002950668306</v>
      </c>
      <c r="M2299" s="99">
        <v>49106.702259063699</v>
      </c>
      <c r="N2299" s="99">
        <v>19863.257447958</v>
      </c>
      <c r="O2299" s="99">
        <v>0</v>
      </c>
      <c r="P2299" s="99">
        <v>0</v>
      </c>
      <c r="Q2299" s="99">
        <v>7282.5200890898705</v>
      </c>
      <c r="R2299" s="99">
        <v>0</v>
      </c>
      <c r="S2299" s="99">
        <v>0</v>
      </c>
      <c r="T2299" s="99">
        <v>4517.5396090149898</v>
      </c>
      <c r="U2299" s="99">
        <v>84006.107291221604</v>
      </c>
      <c r="V2299" s="99">
        <v>6814299.8947143601</v>
      </c>
      <c r="W2299" s="99">
        <v>13.4687486649491</v>
      </c>
      <c r="X2299" s="99">
        <v>2890700.9262390099</v>
      </c>
      <c r="Y2299" s="99">
        <v>2241259.44989014</v>
      </c>
      <c r="Z2299" s="99">
        <v>713151.03351592994</v>
      </c>
      <c r="AA2299" s="99">
        <v>0</v>
      </c>
      <c r="AB2299" s="99">
        <v>0</v>
      </c>
      <c r="AC2299" s="99">
        <v>26780784.652587902</v>
      </c>
      <c r="AD2299" s="99">
        <v>64475.2062454224</v>
      </c>
      <c r="AE2299" s="99">
        <v>3764368.9140319801</v>
      </c>
      <c r="AF2299" s="99">
        <v>2605675.6060485798</v>
      </c>
      <c r="AG2299" s="99">
        <v>2530759.9014587398</v>
      </c>
      <c r="AH2299" s="99">
        <v>0</v>
      </c>
      <c r="AI2299" s="99">
        <v>0</v>
      </c>
      <c r="AJ2299" s="99">
        <v>822107.33731841994</v>
      </c>
      <c r="AK2299" s="99">
        <v>0</v>
      </c>
      <c r="AL2299" s="99">
        <v>0</v>
      </c>
      <c r="AM2299" s="99">
        <v>713268.79472351098</v>
      </c>
      <c r="AN2299" s="99">
        <v>26840387.4926758</v>
      </c>
      <c r="AO2299" s="99">
        <v>56675577.874511696</v>
      </c>
      <c r="AP2299" s="99">
        <v>89.827752472832799</v>
      </c>
      <c r="AQ2299" s="99">
        <v>23361959.761230499</v>
      </c>
      <c r="AR2299" s="99">
        <v>17751777.676269501</v>
      </c>
      <c r="AS2299" s="99">
        <v>5547922.5477905301</v>
      </c>
      <c r="AT2299" s="99">
        <v>0</v>
      </c>
      <c r="AU2299" s="99">
        <v>0</v>
      </c>
      <c r="AV2299" s="99">
        <v>76728408.365234405</v>
      </c>
      <c r="AW2299" s="99">
        <v>196295.803762436</v>
      </c>
      <c r="AX2299" s="99">
        <v>32002905.200195301</v>
      </c>
      <c r="AY2299" s="99">
        <v>22082276.120361298</v>
      </c>
      <c r="AZ2299" s="99">
        <v>19342484.1259766</v>
      </c>
      <c r="BA2299" s="99">
        <v>0</v>
      </c>
      <c r="BB2299" s="99">
        <v>0</v>
      </c>
      <c r="BC2299" s="99">
        <v>6623755.8432006799</v>
      </c>
      <c r="BD2299" s="99">
        <v>0</v>
      </c>
      <c r="BE2299" s="99">
        <v>0</v>
      </c>
      <c r="BF2299" s="99">
        <v>5553207.0166626005</v>
      </c>
      <c r="BG2299" s="99">
        <v>76948008.952148393</v>
      </c>
      <c r="BH2299" s="99">
        <v>9661527.0994872991</v>
      </c>
      <c r="BI2299" s="99">
        <v>0</v>
      </c>
      <c r="BJ2299" s="99">
        <v>7678490.0605468797</v>
      </c>
      <c r="BK2299" s="99">
        <v>6588119.7158813505</v>
      </c>
      <c r="BL2299" s="99">
        <v>0</v>
      </c>
      <c r="BM2299" s="99">
        <v>0</v>
      </c>
      <c r="BN2299" s="99">
        <v>0</v>
      </c>
      <c r="BO2299" s="99">
        <v>0</v>
      </c>
      <c r="BP2299" s="99">
        <v>0</v>
      </c>
      <c r="BQ2299" s="99">
        <v>0</v>
      </c>
      <c r="BR2299" s="99">
        <v>6742778.35754395</v>
      </c>
      <c r="BS2299" s="99">
        <v>7220114.9783325205</v>
      </c>
      <c r="BT2299" s="99">
        <v>0</v>
      </c>
      <c r="BU2299" s="99">
        <v>0</v>
      </c>
      <c r="BV2299" s="99">
        <v>3431179.7625122098</v>
      </c>
      <c r="BW2299" s="99">
        <v>0</v>
      </c>
      <c r="BX2299" s="99">
        <v>0</v>
      </c>
      <c r="BY2299" s="99">
        <v>0</v>
      </c>
      <c r="BZ2299" s="99">
        <v>0</v>
      </c>
      <c r="CA2299" s="99">
        <v>149432.17399025001</v>
      </c>
      <c r="CB2299" s="99">
        <v>9713533.3167724591</v>
      </c>
      <c r="CC2299" s="99">
        <v>80323531.3515625</v>
      </c>
      <c r="CD2299" s="99">
        <v>17321195.6025391</v>
      </c>
      <c r="CE2299" s="99">
        <v>4478.2987286448497</v>
      </c>
      <c r="CF2299" s="99">
        <v>712820.22911071801</v>
      </c>
      <c r="CG2299" s="99">
        <v>5556578.79089355</v>
      </c>
      <c r="CH2299" s="99">
        <v>0</v>
      </c>
      <c r="CI2299" s="99">
        <v>153924.62535858201</v>
      </c>
      <c r="CJ2299" s="99">
        <v>10426471.4289551</v>
      </c>
      <c r="CK2299" s="99">
        <v>86056581.982421905</v>
      </c>
      <c r="CL2299" s="99">
        <v>17322162.777343798</v>
      </c>
      <c r="CM2299" s="166">
        <v>237318.86120796201</v>
      </c>
      <c r="CN2299" s="166">
        <v>37282090.6787109</v>
      </c>
      <c r="CO2299" s="166">
        <v>162824309.72460899</v>
      </c>
      <c r="CP2299" s="99">
        <v>17322162.777343798</v>
      </c>
      <c r="CQ2299" s="99">
        <v>0</v>
      </c>
      <c r="CR2299" s="99">
        <v>0</v>
      </c>
      <c r="CS2299" s="99">
        <v>0</v>
      </c>
      <c r="CT2299" s="99">
        <v>0</v>
      </c>
      <c r="CU2299" s="98">
        <v>35433.298148148002</v>
      </c>
      <c r="CV2299" s="98">
        <v>87198.892033990007</v>
      </c>
      <c r="CW2299" s="98">
        <v>10426353.545883177</v>
      </c>
      <c r="CX2299" s="98">
        <v>85880110.142456055</v>
      </c>
    </row>
    <row r="2300" spans="1:102" x14ac:dyDescent="0.2">
      <c r="A2300" s="98" t="s">
        <v>198</v>
      </c>
      <c r="B2300" s="100">
        <v>40787</v>
      </c>
      <c r="C2300" s="99">
        <v>113929.55707836201</v>
      </c>
      <c r="D2300" s="99">
        <v>0</v>
      </c>
      <c r="E2300" s="99">
        <v>33985.106484889999</v>
      </c>
      <c r="F2300" s="99">
        <v>28513.64727211</v>
      </c>
      <c r="G2300" s="99">
        <v>4457.8205557465599</v>
      </c>
      <c r="H2300" s="99">
        <v>0</v>
      </c>
      <c r="I2300" s="99">
        <v>0</v>
      </c>
      <c r="J2300" s="99">
        <v>83713.713097572298</v>
      </c>
      <c r="K2300" s="99">
        <v>645.08083732426201</v>
      </c>
      <c r="L2300" s="99">
        <v>73992.756500244097</v>
      </c>
      <c r="M2300" s="99">
        <v>48664.732115745501</v>
      </c>
      <c r="N2300" s="99">
        <v>19410.4562895298</v>
      </c>
      <c r="O2300" s="99">
        <v>0</v>
      </c>
      <c r="P2300" s="99">
        <v>0</v>
      </c>
      <c r="Q2300" s="99">
        <v>7249.43262809515</v>
      </c>
      <c r="R2300" s="99">
        <v>0</v>
      </c>
      <c r="S2300" s="99">
        <v>0</v>
      </c>
      <c r="T2300" s="99">
        <v>4488.0875080823898</v>
      </c>
      <c r="U2300" s="99">
        <v>84388.687489509597</v>
      </c>
      <c r="V2300" s="99">
        <v>6743125.7640991202</v>
      </c>
      <c r="W2300" s="99">
        <v>4.7017870609997798</v>
      </c>
      <c r="X2300" s="99">
        <v>2807879.4275207501</v>
      </c>
      <c r="Y2300" s="99">
        <v>2181379.80358887</v>
      </c>
      <c r="Z2300" s="99">
        <v>696809.04277038598</v>
      </c>
      <c r="AA2300" s="99">
        <v>0</v>
      </c>
      <c r="AB2300" s="99">
        <v>0</v>
      </c>
      <c r="AC2300" s="99">
        <v>26985734.3759766</v>
      </c>
      <c r="AD2300" s="99">
        <v>57928.738409042402</v>
      </c>
      <c r="AE2300" s="99">
        <v>3719202.8616943401</v>
      </c>
      <c r="AF2300" s="99">
        <v>2546316.5845031701</v>
      </c>
      <c r="AG2300" s="99">
        <v>2470592.7312622098</v>
      </c>
      <c r="AH2300" s="99">
        <v>0</v>
      </c>
      <c r="AI2300" s="99">
        <v>0</v>
      </c>
      <c r="AJ2300" s="99">
        <v>822467.59188079799</v>
      </c>
      <c r="AK2300" s="99">
        <v>0</v>
      </c>
      <c r="AL2300" s="99">
        <v>0</v>
      </c>
      <c r="AM2300" s="99">
        <v>693979.14006805397</v>
      </c>
      <c r="AN2300" s="99">
        <v>27109213.357910201</v>
      </c>
      <c r="AO2300" s="99">
        <v>56229526.628417999</v>
      </c>
      <c r="AP2300" s="99">
        <v>50.199974371586002</v>
      </c>
      <c r="AQ2300" s="99">
        <v>22690626.1181641</v>
      </c>
      <c r="AR2300" s="99">
        <v>17321506.427734401</v>
      </c>
      <c r="AS2300" s="99">
        <v>5462331.3350830097</v>
      </c>
      <c r="AT2300" s="99">
        <v>0</v>
      </c>
      <c r="AU2300" s="99">
        <v>0</v>
      </c>
      <c r="AV2300" s="99">
        <v>77634305.307617202</v>
      </c>
      <c r="AW2300" s="99">
        <v>177789.250833511</v>
      </c>
      <c r="AX2300" s="99">
        <v>31888866.973144501</v>
      </c>
      <c r="AY2300" s="99">
        <v>21513145.15625</v>
      </c>
      <c r="AZ2300" s="99">
        <v>18960212.998046901</v>
      </c>
      <c r="BA2300" s="99">
        <v>0</v>
      </c>
      <c r="BB2300" s="99">
        <v>0</v>
      </c>
      <c r="BC2300" s="99">
        <v>6617775.8087768601</v>
      </c>
      <c r="BD2300" s="99">
        <v>0</v>
      </c>
      <c r="BE2300" s="99">
        <v>0</v>
      </c>
      <c r="BF2300" s="99">
        <v>5456614.0004272498</v>
      </c>
      <c r="BG2300" s="99">
        <v>77841380.362304702</v>
      </c>
      <c r="BH2300" s="99">
        <v>9825531.54443359</v>
      </c>
      <c r="BI2300" s="99">
        <v>0</v>
      </c>
      <c r="BJ2300" s="99">
        <v>7523566.6167602502</v>
      </c>
      <c r="BK2300" s="99">
        <v>6447896.5480957003</v>
      </c>
      <c r="BL2300" s="99">
        <v>0</v>
      </c>
      <c r="BM2300" s="99">
        <v>0</v>
      </c>
      <c r="BN2300" s="99">
        <v>0</v>
      </c>
      <c r="BO2300" s="99">
        <v>0</v>
      </c>
      <c r="BP2300" s="99">
        <v>0</v>
      </c>
      <c r="BQ2300" s="99">
        <v>0</v>
      </c>
      <c r="BR2300" s="99">
        <v>6673359.9570922898</v>
      </c>
      <c r="BS2300" s="99">
        <v>7080143.21801758</v>
      </c>
      <c r="BT2300" s="99">
        <v>0</v>
      </c>
      <c r="BU2300" s="99">
        <v>0</v>
      </c>
      <c r="BV2300" s="99">
        <v>3455020.8159179701</v>
      </c>
      <c r="BW2300" s="99">
        <v>0</v>
      </c>
      <c r="BX2300" s="99">
        <v>0</v>
      </c>
      <c r="BY2300" s="99">
        <v>0</v>
      </c>
      <c r="BZ2300" s="99">
        <v>0</v>
      </c>
      <c r="CA2300" s="99">
        <v>147938.170570374</v>
      </c>
      <c r="CB2300" s="99">
        <v>9553161.0904540997</v>
      </c>
      <c r="CC2300" s="99">
        <v>79136654.0078125</v>
      </c>
      <c r="CD2300" s="99">
        <v>17346580.068603501</v>
      </c>
      <c r="CE2300" s="99">
        <v>4465.6430828571301</v>
      </c>
      <c r="CF2300" s="99">
        <v>695632.89572906506</v>
      </c>
      <c r="CG2300" s="99">
        <v>5452169.2149047898</v>
      </c>
      <c r="CH2300" s="99">
        <v>0</v>
      </c>
      <c r="CI2300" s="99">
        <v>152386.58678054801</v>
      </c>
      <c r="CJ2300" s="99">
        <v>10252067.553100601</v>
      </c>
      <c r="CK2300" s="99">
        <v>84144366.691406295</v>
      </c>
      <c r="CL2300" s="99">
        <v>17359544.551757801</v>
      </c>
      <c r="CM2300" s="166">
        <v>236200.67036056501</v>
      </c>
      <c r="CN2300" s="166">
        <v>37373865.777343802</v>
      </c>
      <c r="CO2300" s="166">
        <v>162726477.84765601</v>
      </c>
      <c r="CP2300" s="99">
        <v>17359544.551757801</v>
      </c>
      <c r="CQ2300" s="99">
        <v>0</v>
      </c>
      <c r="CR2300" s="99">
        <v>0</v>
      </c>
      <c r="CS2300" s="99">
        <v>0</v>
      </c>
      <c r="CT2300" s="99">
        <v>0</v>
      </c>
      <c r="CU2300" s="98">
        <v>34597.863605412</v>
      </c>
      <c r="CV2300" s="98">
        <v>87559.628638066002</v>
      </c>
      <c r="CW2300" s="98">
        <v>10248793.986183165</v>
      </c>
      <c r="CX2300" s="98">
        <v>84588823.222717285</v>
      </c>
    </row>
    <row r="2301" spans="1:102" x14ac:dyDescent="0.2">
      <c r="A2301" s="98" t="s">
        <v>198</v>
      </c>
      <c r="B2301" s="100">
        <v>40878</v>
      </c>
      <c r="C2301" s="99">
        <v>114650.526427269</v>
      </c>
      <c r="D2301" s="99">
        <v>0</v>
      </c>
      <c r="E2301" s="99">
        <v>33342.817983627298</v>
      </c>
      <c r="F2301" s="99">
        <v>28024.362666606899</v>
      </c>
      <c r="G2301" s="99">
        <v>4432.0490970015499</v>
      </c>
      <c r="H2301" s="99">
        <v>0</v>
      </c>
      <c r="I2301" s="99">
        <v>0</v>
      </c>
      <c r="J2301" s="99">
        <v>84819.687549591094</v>
      </c>
      <c r="K2301" s="99">
        <v>629.706820100546</v>
      </c>
      <c r="L2301" s="99">
        <v>72734.037626266494</v>
      </c>
      <c r="M2301" s="99">
        <v>48714.878960132599</v>
      </c>
      <c r="N2301" s="99">
        <v>19416.350884437601</v>
      </c>
      <c r="O2301" s="99">
        <v>0</v>
      </c>
      <c r="P2301" s="99">
        <v>0</v>
      </c>
      <c r="Q2301" s="99">
        <v>7256.4076054692296</v>
      </c>
      <c r="R2301" s="99">
        <v>0</v>
      </c>
      <c r="S2301" s="99">
        <v>0</v>
      </c>
      <c r="T2301" s="99">
        <v>4379.0434746146202</v>
      </c>
      <c r="U2301" s="99">
        <v>85463.808854103103</v>
      </c>
      <c r="V2301" s="99">
        <v>6739555.5847167997</v>
      </c>
      <c r="W2301" s="99">
        <v>19.538075007963901</v>
      </c>
      <c r="X2301" s="99">
        <v>2728925.5821227999</v>
      </c>
      <c r="Y2301" s="99">
        <v>2104269.0273742699</v>
      </c>
      <c r="Z2301" s="99">
        <v>691408.00289917004</v>
      </c>
      <c r="AA2301" s="99">
        <v>0</v>
      </c>
      <c r="AB2301" s="99">
        <v>0</v>
      </c>
      <c r="AC2301" s="99">
        <v>27229685.801513702</v>
      </c>
      <c r="AD2301" s="99">
        <v>57577.111622333498</v>
      </c>
      <c r="AE2301" s="99">
        <v>3625680.2490844699</v>
      </c>
      <c r="AF2301" s="99">
        <v>2565743.7344665499</v>
      </c>
      <c r="AG2301" s="99">
        <v>2454110.3531799298</v>
      </c>
      <c r="AH2301" s="99">
        <v>0</v>
      </c>
      <c r="AI2301" s="99">
        <v>0</v>
      </c>
      <c r="AJ2301" s="99">
        <v>793338.05064392101</v>
      </c>
      <c r="AK2301" s="99">
        <v>0</v>
      </c>
      <c r="AL2301" s="99">
        <v>0</v>
      </c>
      <c r="AM2301" s="99">
        <v>686319.55047607399</v>
      </c>
      <c r="AN2301" s="99">
        <v>27297006.420166001</v>
      </c>
      <c r="AO2301" s="99">
        <v>56621516.8525391</v>
      </c>
      <c r="AP2301" s="99">
        <v>146.61518147587799</v>
      </c>
      <c r="AQ2301" s="99">
        <v>22712106.185302701</v>
      </c>
      <c r="AR2301" s="99">
        <v>16863989.485595699</v>
      </c>
      <c r="AS2301" s="99">
        <v>5443789.0900878897</v>
      </c>
      <c r="AT2301" s="99">
        <v>0</v>
      </c>
      <c r="AU2301" s="99">
        <v>0</v>
      </c>
      <c r="AV2301" s="99">
        <v>78987896.152343795</v>
      </c>
      <c r="AW2301" s="99">
        <v>178498.94082641599</v>
      </c>
      <c r="AX2301" s="99">
        <v>31231750.087158199</v>
      </c>
      <c r="AY2301" s="99">
        <v>22693691.197021499</v>
      </c>
      <c r="AZ2301" s="99">
        <v>18903869.9921875</v>
      </c>
      <c r="BA2301" s="99">
        <v>0</v>
      </c>
      <c r="BB2301" s="99">
        <v>0</v>
      </c>
      <c r="BC2301" s="99">
        <v>6453046.0153198196</v>
      </c>
      <c r="BD2301" s="99">
        <v>0</v>
      </c>
      <c r="BE2301" s="99">
        <v>0</v>
      </c>
      <c r="BF2301" s="99">
        <v>5404374.5730590802</v>
      </c>
      <c r="BG2301" s="99">
        <v>79187848.727539107</v>
      </c>
      <c r="BH2301" s="99">
        <v>9875912.4338378906</v>
      </c>
      <c r="BI2301" s="99">
        <v>0</v>
      </c>
      <c r="BJ2301" s="99">
        <v>7344809.1195068397</v>
      </c>
      <c r="BK2301" s="99">
        <v>6297360.2731933603</v>
      </c>
      <c r="BL2301" s="99">
        <v>0</v>
      </c>
      <c r="BM2301" s="99">
        <v>0</v>
      </c>
      <c r="BN2301" s="99">
        <v>0</v>
      </c>
      <c r="BO2301" s="99">
        <v>0</v>
      </c>
      <c r="BP2301" s="99">
        <v>0</v>
      </c>
      <c r="BQ2301" s="99">
        <v>0</v>
      </c>
      <c r="BR2301" s="99">
        <v>6738411.8280639602</v>
      </c>
      <c r="BS2301" s="99">
        <v>7086020.3232421903</v>
      </c>
      <c r="BT2301" s="99">
        <v>0</v>
      </c>
      <c r="BU2301" s="99">
        <v>0</v>
      </c>
      <c r="BV2301" s="99">
        <v>3407661.1091003399</v>
      </c>
      <c r="BW2301" s="99">
        <v>0</v>
      </c>
      <c r="BX2301" s="99">
        <v>0</v>
      </c>
      <c r="BY2301" s="99">
        <v>0</v>
      </c>
      <c r="BZ2301" s="99">
        <v>0</v>
      </c>
      <c r="CA2301" s="99">
        <v>148051.83534431501</v>
      </c>
      <c r="CB2301" s="99">
        <v>9478569.1466064509</v>
      </c>
      <c r="CC2301" s="99">
        <v>79197457.6875</v>
      </c>
      <c r="CD2301" s="99">
        <v>17230702.2197266</v>
      </c>
      <c r="CE2301" s="99">
        <v>4436.8680678605997</v>
      </c>
      <c r="CF2301" s="99">
        <v>690515.35620880104</v>
      </c>
      <c r="CG2301" s="99">
        <v>5422279.4873657199</v>
      </c>
      <c r="CH2301" s="99">
        <v>0</v>
      </c>
      <c r="CI2301" s="99">
        <v>152473.27883529701</v>
      </c>
      <c r="CJ2301" s="99">
        <v>10168554.4691162</v>
      </c>
      <c r="CK2301" s="99">
        <v>84867294.9921875</v>
      </c>
      <c r="CL2301" s="99">
        <v>17228760.700927701</v>
      </c>
      <c r="CM2301" s="166">
        <v>237257.42170143101</v>
      </c>
      <c r="CN2301" s="166">
        <v>37487295.2275391</v>
      </c>
      <c r="CO2301" s="166">
        <v>163890564.75</v>
      </c>
      <c r="CP2301" s="99">
        <v>17228760.700927701</v>
      </c>
      <c r="CQ2301" s="99">
        <v>0</v>
      </c>
      <c r="CR2301" s="99">
        <v>0</v>
      </c>
      <c r="CS2301" s="99">
        <v>0</v>
      </c>
      <c r="CT2301" s="99">
        <v>0</v>
      </c>
      <c r="CU2301" s="98">
        <v>33963.860218572998</v>
      </c>
      <c r="CV2301" s="98">
        <v>88655.788511619001</v>
      </c>
      <c r="CW2301" s="98">
        <v>10169084.502815252</v>
      </c>
      <c r="CX2301" s="98">
        <v>84619737.174865723</v>
      </c>
    </row>
    <row r="2302" spans="1:102" x14ac:dyDescent="0.2">
      <c r="A2302" s="98" t="s">
        <v>198</v>
      </c>
      <c r="B2302" s="100">
        <v>40969</v>
      </c>
      <c r="C2302" s="99">
        <v>114387.19384288799</v>
      </c>
      <c r="D2302" s="99">
        <v>0</v>
      </c>
      <c r="E2302" s="99">
        <v>32493.562661170999</v>
      </c>
      <c r="F2302" s="99">
        <v>27282.026610612898</v>
      </c>
      <c r="G2302" s="99">
        <v>4418.0854665636998</v>
      </c>
      <c r="H2302" s="99">
        <v>0</v>
      </c>
      <c r="I2302" s="99">
        <v>0</v>
      </c>
      <c r="J2302" s="99">
        <v>85724.221191406294</v>
      </c>
      <c r="K2302" s="99">
        <v>584.80143863707804</v>
      </c>
      <c r="L2302" s="99">
        <v>71431.639203071594</v>
      </c>
      <c r="M2302" s="99">
        <v>48594.956942558303</v>
      </c>
      <c r="N2302" s="99">
        <v>18843.164783239401</v>
      </c>
      <c r="O2302" s="99">
        <v>0</v>
      </c>
      <c r="P2302" s="99">
        <v>0</v>
      </c>
      <c r="Q2302" s="99">
        <v>7149.9566437005997</v>
      </c>
      <c r="R2302" s="99">
        <v>0</v>
      </c>
      <c r="S2302" s="99">
        <v>0</v>
      </c>
      <c r="T2302" s="99">
        <v>4396.4290676712999</v>
      </c>
      <c r="U2302" s="99">
        <v>86301.049692153902</v>
      </c>
      <c r="V2302" s="99">
        <v>6707919.0281982403</v>
      </c>
      <c r="W2302" s="99">
        <v>10.430142878904</v>
      </c>
      <c r="X2302" s="99">
        <v>2635956.2795715299</v>
      </c>
      <c r="Y2302" s="99">
        <v>2015895.5494995101</v>
      </c>
      <c r="Z2302" s="99">
        <v>694458.82419586205</v>
      </c>
      <c r="AA2302" s="99">
        <v>0</v>
      </c>
      <c r="AB2302" s="99">
        <v>0</v>
      </c>
      <c r="AC2302" s="99">
        <v>27492751.8588867</v>
      </c>
      <c r="AD2302" s="99">
        <v>53838.981684207902</v>
      </c>
      <c r="AE2302" s="99">
        <v>3676378.3027343801</v>
      </c>
      <c r="AF2302" s="99">
        <v>2562023.9714660598</v>
      </c>
      <c r="AG2302" s="99">
        <v>2399338.6415405301</v>
      </c>
      <c r="AH2302" s="99">
        <v>0</v>
      </c>
      <c r="AI2302" s="99">
        <v>0</v>
      </c>
      <c r="AJ2302" s="99">
        <v>795254.60519409203</v>
      </c>
      <c r="AK2302" s="99">
        <v>0</v>
      </c>
      <c r="AL2302" s="99">
        <v>0</v>
      </c>
      <c r="AM2302" s="99">
        <v>697870.46214294399</v>
      </c>
      <c r="AN2302" s="99">
        <v>27489600.5083008</v>
      </c>
      <c r="AO2302" s="99">
        <v>56847013.895019501</v>
      </c>
      <c r="AP2302" s="99">
        <v>100.21004689484801</v>
      </c>
      <c r="AQ2302" s="99">
        <v>21810255.787597701</v>
      </c>
      <c r="AR2302" s="99">
        <v>16188691.8431396</v>
      </c>
      <c r="AS2302" s="99">
        <v>5503521.4113159198</v>
      </c>
      <c r="AT2302" s="99">
        <v>0</v>
      </c>
      <c r="AU2302" s="99">
        <v>0</v>
      </c>
      <c r="AV2302" s="99">
        <v>80960289.584960893</v>
      </c>
      <c r="AW2302" s="99">
        <v>167712.22391510001</v>
      </c>
      <c r="AX2302" s="99">
        <v>31943081.845214799</v>
      </c>
      <c r="AY2302" s="99">
        <v>22290335.339111298</v>
      </c>
      <c r="AZ2302" s="99">
        <v>18620721.6166992</v>
      </c>
      <c r="BA2302" s="99">
        <v>0</v>
      </c>
      <c r="BB2302" s="99">
        <v>0</v>
      </c>
      <c r="BC2302" s="99">
        <v>6506541.6846313505</v>
      </c>
      <c r="BD2302" s="99">
        <v>0</v>
      </c>
      <c r="BE2302" s="99">
        <v>0</v>
      </c>
      <c r="BF2302" s="99">
        <v>5515747.6286010696</v>
      </c>
      <c r="BG2302" s="99">
        <v>81025213.283203095</v>
      </c>
      <c r="BH2302" s="99">
        <v>9986045.8811035194</v>
      </c>
      <c r="BI2302" s="99">
        <v>0</v>
      </c>
      <c r="BJ2302" s="99">
        <v>7183057.0084838904</v>
      </c>
      <c r="BK2302" s="99">
        <v>6169294.30712891</v>
      </c>
      <c r="BL2302" s="99">
        <v>0</v>
      </c>
      <c r="BM2302" s="99">
        <v>0</v>
      </c>
      <c r="BN2302" s="99">
        <v>0</v>
      </c>
      <c r="BO2302" s="99">
        <v>0</v>
      </c>
      <c r="BP2302" s="99">
        <v>0</v>
      </c>
      <c r="BQ2302" s="99">
        <v>0</v>
      </c>
      <c r="BR2302" s="99">
        <v>6825859.25500488</v>
      </c>
      <c r="BS2302" s="99">
        <v>6972005.0065307599</v>
      </c>
      <c r="BT2302" s="99">
        <v>0</v>
      </c>
      <c r="BU2302" s="99">
        <v>0</v>
      </c>
      <c r="BV2302" s="99">
        <v>3450515.6618042002</v>
      </c>
      <c r="BW2302" s="99">
        <v>0</v>
      </c>
      <c r="BX2302" s="99">
        <v>0</v>
      </c>
      <c r="BY2302" s="99">
        <v>0</v>
      </c>
      <c r="BZ2302" s="99">
        <v>0</v>
      </c>
      <c r="CA2302" s="99">
        <v>146821.58486366301</v>
      </c>
      <c r="CB2302" s="99">
        <v>9293405.88818359</v>
      </c>
      <c r="CC2302" s="99">
        <v>78295775.3984375</v>
      </c>
      <c r="CD2302" s="99">
        <v>17182706.401367199</v>
      </c>
      <c r="CE2302" s="99">
        <v>4419.5268270373299</v>
      </c>
      <c r="CF2302" s="99">
        <v>696827.09399414097</v>
      </c>
      <c r="CG2302" s="99">
        <v>5532286.5543823196</v>
      </c>
      <c r="CH2302" s="99">
        <v>0</v>
      </c>
      <c r="CI2302" s="99">
        <v>151257.85383224499</v>
      </c>
      <c r="CJ2302" s="99">
        <v>9981746.7220459003</v>
      </c>
      <c r="CK2302" s="99">
        <v>84513642.903320298</v>
      </c>
      <c r="CL2302" s="99">
        <v>17176135.822753899</v>
      </c>
      <c r="CM2302" s="166">
        <v>236979.92729187</v>
      </c>
      <c r="CN2302" s="166">
        <v>37556104.824707001</v>
      </c>
      <c r="CO2302" s="166">
        <v>164796584.58203101</v>
      </c>
      <c r="CP2302" s="99">
        <v>17176135.822753899</v>
      </c>
      <c r="CQ2302" s="99">
        <v>0</v>
      </c>
      <c r="CR2302" s="99">
        <v>0</v>
      </c>
      <c r="CS2302" s="99">
        <v>0</v>
      </c>
      <c r="CT2302" s="99">
        <v>0</v>
      </c>
      <c r="CU2302" s="98">
        <v>33099.158300281</v>
      </c>
      <c r="CV2302" s="98">
        <v>89553.050652477003</v>
      </c>
      <c r="CW2302" s="98">
        <v>9990232.9821777306</v>
      </c>
      <c r="CX2302" s="98">
        <v>83828061.952819824</v>
      </c>
    </row>
    <row r="2303" spans="1:102" x14ac:dyDescent="0.2">
      <c r="A2303" s="98" t="s">
        <v>198</v>
      </c>
      <c r="B2303" s="100">
        <v>41061</v>
      </c>
      <c r="C2303" s="99">
        <v>113561.28042507199</v>
      </c>
      <c r="D2303" s="99">
        <v>0</v>
      </c>
      <c r="E2303" s="99">
        <v>31401.593849897399</v>
      </c>
      <c r="F2303" s="99">
        <v>26451.806722879399</v>
      </c>
      <c r="G2303" s="99">
        <v>4421.5326513647997</v>
      </c>
      <c r="H2303" s="99">
        <v>0</v>
      </c>
      <c r="I2303" s="99">
        <v>0</v>
      </c>
      <c r="J2303" s="99">
        <v>86242.958580970793</v>
      </c>
      <c r="K2303" s="99">
        <v>514.80243654549099</v>
      </c>
      <c r="L2303" s="99">
        <v>71413.317114830003</v>
      </c>
      <c r="M2303" s="99">
        <v>48084.295454978899</v>
      </c>
      <c r="N2303" s="99">
        <v>18267.123265028</v>
      </c>
      <c r="O2303" s="99">
        <v>0</v>
      </c>
      <c r="P2303" s="99">
        <v>0</v>
      </c>
      <c r="Q2303" s="99">
        <v>7156.5826631784403</v>
      </c>
      <c r="R2303" s="99">
        <v>0</v>
      </c>
      <c r="S2303" s="99">
        <v>0</v>
      </c>
      <c r="T2303" s="99">
        <v>4439.2588991522798</v>
      </c>
      <c r="U2303" s="99">
        <v>86736.508316993699</v>
      </c>
      <c r="V2303" s="99">
        <v>6648754.95739746</v>
      </c>
      <c r="W2303" s="99">
        <v>18.124440513784101</v>
      </c>
      <c r="X2303" s="99">
        <v>2515740.6688842801</v>
      </c>
      <c r="Y2303" s="99">
        <v>1947645.9028167699</v>
      </c>
      <c r="Z2303" s="99">
        <v>682981.10199737502</v>
      </c>
      <c r="AA2303" s="99">
        <v>0</v>
      </c>
      <c r="AB2303" s="99">
        <v>0</v>
      </c>
      <c r="AC2303" s="99">
        <v>27648497.113037098</v>
      </c>
      <c r="AD2303" s="99">
        <v>44841.346579074903</v>
      </c>
      <c r="AE2303" s="99">
        <v>3520968.0668029799</v>
      </c>
      <c r="AF2303" s="99">
        <v>2488048.8893737802</v>
      </c>
      <c r="AG2303" s="99">
        <v>2289454.5839233398</v>
      </c>
      <c r="AH2303" s="99">
        <v>0</v>
      </c>
      <c r="AI2303" s="99">
        <v>0</v>
      </c>
      <c r="AJ2303" s="99">
        <v>803129.346092224</v>
      </c>
      <c r="AK2303" s="99">
        <v>0</v>
      </c>
      <c r="AL2303" s="99">
        <v>0</v>
      </c>
      <c r="AM2303" s="99">
        <v>682239.82137298596</v>
      </c>
      <c r="AN2303" s="99">
        <v>27705377.439453099</v>
      </c>
      <c r="AO2303" s="99">
        <v>56677674.533691399</v>
      </c>
      <c r="AP2303" s="99">
        <v>142.749075148255</v>
      </c>
      <c r="AQ2303" s="99">
        <v>20864073.2900391</v>
      </c>
      <c r="AR2303" s="99">
        <v>15876093.260498</v>
      </c>
      <c r="AS2303" s="99">
        <v>5438466.9954834003</v>
      </c>
      <c r="AT2303" s="99">
        <v>0</v>
      </c>
      <c r="AU2303" s="99">
        <v>0</v>
      </c>
      <c r="AV2303" s="99">
        <v>81471840.8046875</v>
      </c>
      <c r="AW2303" s="99">
        <v>140989.235767365</v>
      </c>
      <c r="AX2303" s="99">
        <v>30795134.114257801</v>
      </c>
      <c r="AY2303" s="99">
        <v>21721242.535644501</v>
      </c>
      <c r="AZ2303" s="99">
        <v>17782235.3757324</v>
      </c>
      <c r="BA2303" s="99">
        <v>0</v>
      </c>
      <c r="BB2303" s="99">
        <v>0</v>
      </c>
      <c r="BC2303" s="99">
        <v>6604218.2053222703</v>
      </c>
      <c r="BD2303" s="99">
        <v>0</v>
      </c>
      <c r="BE2303" s="99">
        <v>0</v>
      </c>
      <c r="BF2303" s="99">
        <v>5436689.7543334998</v>
      </c>
      <c r="BG2303" s="99">
        <v>81678727.694335893</v>
      </c>
      <c r="BH2303" s="99">
        <v>9806656.8212890606</v>
      </c>
      <c r="BI2303" s="99">
        <v>0</v>
      </c>
      <c r="BJ2303" s="99">
        <v>6978225.0274658203</v>
      </c>
      <c r="BK2303" s="99">
        <v>5950049.5452270498</v>
      </c>
      <c r="BL2303" s="99">
        <v>0</v>
      </c>
      <c r="BM2303" s="99">
        <v>0</v>
      </c>
      <c r="BN2303" s="99">
        <v>0</v>
      </c>
      <c r="BO2303" s="99">
        <v>0</v>
      </c>
      <c r="BP2303" s="99">
        <v>0</v>
      </c>
      <c r="BQ2303" s="99">
        <v>0</v>
      </c>
      <c r="BR2303" s="99">
        <v>6647388.9863281297</v>
      </c>
      <c r="BS2303" s="99">
        <v>6685938.1575927697</v>
      </c>
      <c r="BT2303" s="99">
        <v>0</v>
      </c>
      <c r="BU2303" s="99">
        <v>0</v>
      </c>
      <c r="BV2303" s="99">
        <v>3495864.0320434598</v>
      </c>
      <c r="BW2303" s="99">
        <v>0</v>
      </c>
      <c r="BX2303" s="99">
        <v>0</v>
      </c>
      <c r="BY2303" s="99">
        <v>0</v>
      </c>
      <c r="BZ2303" s="99">
        <v>0</v>
      </c>
      <c r="CA2303" s="99">
        <v>144926.64957809399</v>
      </c>
      <c r="CB2303" s="99">
        <v>9171768.5421142597</v>
      </c>
      <c r="CC2303" s="99">
        <v>77611921.642578095</v>
      </c>
      <c r="CD2303" s="99">
        <v>16770174.50354</v>
      </c>
      <c r="CE2303" s="99">
        <v>4412.4518247842798</v>
      </c>
      <c r="CF2303" s="99">
        <v>682027.74730682396</v>
      </c>
      <c r="CG2303" s="99">
        <v>5441685.8972167997</v>
      </c>
      <c r="CH2303" s="99">
        <v>0</v>
      </c>
      <c r="CI2303" s="99">
        <v>149349.89828872701</v>
      </c>
      <c r="CJ2303" s="99">
        <v>9859167.1032714806</v>
      </c>
      <c r="CK2303" s="99">
        <v>82657299.763671905</v>
      </c>
      <c r="CL2303" s="99">
        <v>16768116.5894775</v>
      </c>
      <c r="CM2303" s="166">
        <v>235565.10962486299</v>
      </c>
      <c r="CN2303" s="166">
        <v>37619319.114746101</v>
      </c>
      <c r="CO2303" s="166">
        <v>165028902.27343801</v>
      </c>
      <c r="CP2303" s="99">
        <v>16768116.5894775</v>
      </c>
      <c r="CQ2303" s="99">
        <v>0</v>
      </c>
      <c r="CR2303" s="99">
        <v>0</v>
      </c>
      <c r="CS2303" s="99">
        <v>0</v>
      </c>
      <c r="CT2303" s="99">
        <v>0</v>
      </c>
      <c r="CU2303" s="98">
        <v>31920.027694635999</v>
      </c>
      <c r="CV2303" s="98">
        <v>90088.888329964</v>
      </c>
      <c r="CW2303" s="98">
        <v>9853796.2894210834</v>
      </c>
      <c r="CX2303" s="98">
        <v>83053607.539794892</v>
      </c>
    </row>
    <row r="2304" spans="1:102" x14ac:dyDescent="0.2">
      <c r="A2304" s="98" t="s">
        <v>198</v>
      </c>
      <c r="B2304" s="100">
        <v>41153</v>
      </c>
      <c r="C2304" s="99">
        <v>113306.065486908</v>
      </c>
      <c r="D2304" s="99">
        <v>0</v>
      </c>
      <c r="E2304" s="99">
        <v>30486.968130350098</v>
      </c>
      <c r="F2304" s="99">
        <v>25659.3962521553</v>
      </c>
      <c r="G2304" s="99">
        <v>4407.6774320602399</v>
      </c>
      <c r="H2304" s="99">
        <v>0</v>
      </c>
      <c r="I2304" s="99">
        <v>0</v>
      </c>
      <c r="J2304" s="99">
        <v>86591.758945465102</v>
      </c>
      <c r="K2304" s="99">
        <v>467.22817314788699</v>
      </c>
      <c r="L2304" s="99">
        <v>71738.722480773897</v>
      </c>
      <c r="M2304" s="99">
        <v>47838.376178264603</v>
      </c>
      <c r="N2304" s="99">
        <v>17883.673933744401</v>
      </c>
      <c r="O2304" s="99">
        <v>0</v>
      </c>
      <c r="P2304" s="99">
        <v>0</v>
      </c>
      <c r="Q2304" s="99">
        <v>7126.0605825185803</v>
      </c>
      <c r="R2304" s="99">
        <v>0</v>
      </c>
      <c r="S2304" s="99">
        <v>0</v>
      </c>
      <c r="T2304" s="99">
        <v>4424.06708550453</v>
      </c>
      <c r="U2304" s="99">
        <v>87082.363829612703</v>
      </c>
      <c r="V2304" s="99">
        <v>6547680.9209594699</v>
      </c>
      <c r="W2304" s="99">
        <v>20.242969795828699</v>
      </c>
      <c r="X2304" s="99">
        <v>2403853.3925781301</v>
      </c>
      <c r="Y2304" s="99">
        <v>1856721.2975616499</v>
      </c>
      <c r="Z2304" s="99">
        <v>675657.40265655494</v>
      </c>
      <c r="AA2304" s="99">
        <v>0</v>
      </c>
      <c r="AB2304" s="99">
        <v>0</v>
      </c>
      <c r="AC2304" s="99">
        <v>27694077.4135742</v>
      </c>
      <c r="AD2304" s="99">
        <v>40736.865503788002</v>
      </c>
      <c r="AE2304" s="99">
        <v>3473045.7953185998</v>
      </c>
      <c r="AF2304" s="99">
        <v>2464043.83312988</v>
      </c>
      <c r="AG2304" s="99">
        <v>2220889.2030029302</v>
      </c>
      <c r="AH2304" s="99">
        <v>0</v>
      </c>
      <c r="AI2304" s="99">
        <v>0</v>
      </c>
      <c r="AJ2304" s="99">
        <v>790517.00117492699</v>
      </c>
      <c r="AK2304" s="99">
        <v>0</v>
      </c>
      <c r="AL2304" s="99">
        <v>0</v>
      </c>
      <c r="AM2304" s="99">
        <v>673863.60858154297</v>
      </c>
      <c r="AN2304" s="99">
        <v>27703689.792480499</v>
      </c>
      <c r="AO2304" s="99">
        <v>56265729.001953103</v>
      </c>
      <c r="AP2304" s="99">
        <v>207.317075042054</v>
      </c>
      <c r="AQ2304" s="99">
        <v>20171022.357666001</v>
      </c>
      <c r="AR2304" s="99">
        <v>15206960.951416001</v>
      </c>
      <c r="AS2304" s="99">
        <v>5463092.1857910203</v>
      </c>
      <c r="AT2304" s="99">
        <v>0</v>
      </c>
      <c r="AU2304" s="99">
        <v>0</v>
      </c>
      <c r="AV2304" s="99">
        <v>82611821.544921905</v>
      </c>
      <c r="AW2304" s="99">
        <v>129347.09058189399</v>
      </c>
      <c r="AX2304" s="99">
        <v>30724695.6630859</v>
      </c>
      <c r="AY2304" s="99">
        <v>21582805.188964799</v>
      </c>
      <c r="AZ2304" s="99">
        <v>17495615.989746101</v>
      </c>
      <c r="BA2304" s="99">
        <v>0</v>
      </c>
      <c r="BB2304" s="99">
        <v>0</v>
      </c>
      <c r="BC2304" s="99">
        <v>6548828.4369506799</v>
      </c>
      <c r="BD2304" s="99">
        <v>0</v>
      </c>
      <c r="BE2304" s="99">
        <v>0</v>
      </c>
      <c r="BF2304" s="99">
        <v>5455354.5862426804</v>
      </c>
      <c r="BG2304" s="99">
        <v>82764432.311523393</v>
      </c>
      <c r="BH2304" s="99">
        <v>10098103.408691401</v>
      </c>
      <c r="BI2304" s="99">
        <v>0</v>
      </c>
      <c r="BJ2304" s="99">
        <v>6888720.21948242</v>
      </c>
      <c r="BK2304" s="99">
        <v>5838066.8747558603</v>
      </c>
      <c r="BL2304" s="99">
        <v>0</v>
      </c>
      <c r="BM2304" s="99">
        <v>0</v>
      </c>
      <c r="BN2304" s="99">
        <v>0</v>
      </c>
      <c r="BO2304" s="99">
        <v>0</v>
      </c>
      <c r="BP2304" s="99">
        <v>0</v>
      </c>
      <c r="BQ2304" s="99">
        <v>0</v>
      </c>
      <c r="BR2304" s="99">
        <v>6711433.6458129901</v>
      </c>
      <c r="BS2304" s="99">
        <v>6594960.0677490197</v>
      </c>
      <c r="BT2304" s="99">
        <v>0</v>
      </c>
      <c r="BU2304" s="99">
        <v>0</v>
      </c>
      <c r="BV2304" s="99">
        <v>3535466.1421203599</v>
      </c>
      <c r="BW2304" s="99">
        <v>0</v>
      </c>
      <c r="BX2304" s="99">
        <v>0</v>
      </c>
      <c r="BY2304" s="99">
        <v>0</v>
      </c>
      <c r="BZ2304" s="99">
        <v>0</v>
      </c>
      <c r="CA2304" s="99">
        <v>143846.05319595299</v>
      </c>
      <c r="CB2304" s="99">
        <v>8931924.01708984</v>
      </c>
      <c r="CC2304" s="99">
        <v>76441080.963867202</v>
      </c>
      <c r="CD2304" s="99">
        <v>16975417.576904301</v>
      </c>
      <c r="CE2304" s="99">
        <v>4410.4855115413702</v>
      </c>
      <c r="CF2304" s="99">
        <v>675033.053565979</v>
      </c>
      <c r="CG2304" s="99">
        <v>5451372.6325073196</v>
      </c>
      <c r="CH2304" s="99">
        <v>0</v>
      </c>
      <c r="CI2304" s="99">
        <v>148243.39091873201</v>
      </c>
      <c r="CJ2304" s="99">
        <v>9605345.33447266</v>
      </c>
      <c r="CK2304" s="99">
        <v>81763713.625</v>
      </c>
      <c r="CL2304" s="99">
        <v>16992516.9370117</v>
      </c>
      <c r="CM2304" s="166">
        <v>234729.532957077</v>
      </c>
      <c r="CN2304" s="166">
        <v>37289271.833984397</v>
      </c>
      <c r="CO2304" s="166">
        <v>164518512.60546899</v>
      </c>
      <c r="CP2304" s="99">
        <v>16992516.9370117</v>
      </c>
      <c r="CQ2304" s="99">
        <v>0</v>
      </c>
      <c r="CR2304" s="99">
        <v>0</v>
      </c>
      <c r="CS2304" s="99">
        <v>0</v>
      </c>
      <c r="CT2304" s="99">
        <v>0</v>
      </c>
      <c r="CU2304" s="98">
        <v>30952.795393787001</v>
      </c>
      <c r="CV2304" s="98">
        <v>90411.768214707001</v>
      </c>
      <c r="CW2304" s="98">
        <v>9606957.070655819</v>
      </c>
      <c r="CX2304" s="98">
        <v>81892453.596374527</v>
      </c>
    </row>
    <row r="2305" spans="1:102" x14ac:dyDescent="0.2">
      <c r="A2305" s="98" t="s">
        <v>198</v>
      </c>
      <c r="B2305" s="100">
        <v>41244</v>
      </c>
      <c r="C2305" s="99">
        <v>112384.038153648</v>
      </c>
      <c r="D2305" s="99">
        <v>0</v>
      </c>
      <c r="E2305" s="99">
        <v>29888.999617815</v>
      </c>
      <c r="F2305" s="99">
        <v>25177.560047149698</v>
      </c>
      <c r="G2305" s="99">
        <v>4455.37312108278</v>
      </c>
      <c r="H2305" s="99">
        <v>0</v>
      </c>
      <c r="I2305" s="99">
        <v>0</v>
      </c>
      <c r="J2305" s="99">
        <v>87453.292071342497</v>
      </c>
      <c r="K2305" s="99">
        <v>436.849962972105</v>
      </c>
      <c r="L2305" s="99">
        <v>70487.6361951828</v>
      </c>
      <c r="M2305" s="99">
        <v>47343.8631772995</v>
      </c>
      <c r="N2305" s="99">
        <v>17434.878584861799</v>
      </c>
      <c r="O2305" s="99">
        <v>0</v>
      </c>
      <c r="P2305" s="99">
        <v>0</v>
      </c>
      <c r="Q2305" s="99">
        <v>7099.5422334671002</v>
      </c>
      <c r="R2305" s="99">
        <v>0</v>
      </c>
      <c r="S2305" s="99">
        <v>0</v>
      </c>
      <c r="T2305" s="99">
        <v>4421.2745450735101</v>
      </c>
      <c r="U2305" s="99">
        <v>87886.570330619797</v>
      </c>
      <c r="V2305" s="99">
        <v>6471715.0455932599</v>
      </c>
      <c r="W2305" s="99">
        <v>16.655869255773698</v>
      </c>
      <c r="X2305" s="99">
        <v>2322370.2566223098</v>
      </c>
      <c r="Y2305" s="99">
        <v>1793878.0071105999</v>
      </c>
      <c r="Z2305" s="99">
        <v>670010.95444488502</v>
      </c>
      <c r="AA2305" s="99">
        <v>0</v>
      </c>
      <c r="AB2305" s="99">
        <v>0</v>
      </c>
      <c r="AC2305" s="99">
        <v>27902956.3908691</v>
      </c>
      <c r="AD2305" s="99">
        <v>38576.686870575002</v>
      </c>
      <c r="AE2305" s="99">
        <v>3425569.9318542499</v>
      </c>
      <c r="AF2305" s="99">
        <v>2425104.9216613802</v>
      </c>
      <c r="AG2305" s="99">
        <v>2149565.4797668499</v>
      </c>
      <c r="AH2305" s="99">
        <v>0</v>
      </c>
      <c r="AI2305" s="99">
        <v>0</v>
      </c>
      <c r="AJ2305" s="99">
        <v>791543.97242736805</v>
      </c>
      <c r="AK2305" s="99">
        <v>0</v>
      </c>
      <c r="AL2305" s="99">
        <v>0</v>
      </c>
      <c r="AM2305" s="99">
        <v>667498.49444580101</v>
      </c>
      <c r="AN2305" s="99">
        <v>27914666.201904301</v>
      </c>
      <c r="AO2305" s="99">
        <v>55893803.536132798</v>
      </c>
      <c r="AP2305" s="99">
        <v>205.53770144656301</v>
      </c>
      <c r="AQ2305" s="99">
        <v>19480145.186035201</v>
      </c>
      <c r="AR2305" s="99">
        <v>14753314.9886475</v>
      </c>
      <c r="AS2305" s="99">
        <v>5430237.4075927697</v>
      </c>
      <c r="AT2305" s="99">
        <v>0</v>
      </c>
      <c r="AU2305" s="99">
        <v>0</v>
      </c>
      <c r="AV2305" s="99">
        <v>83688984.200195298</v>
      </c>
      <c r="AW2305" s="99">
        <v>122843.20422267901</v>
      </c>
      <c r="AX2305" s="99">
        <v>30550102.331054699</v>
      </c>
      <c r="AY2305" s="99">
        <v>21444186.981933601</v>
      </c>
      <c r="AZ2305" s="99">
        <v>16936627.091552701</v>
      </c>
      <c r="BA2305" s="99">
        <v>0</v>
      </c>
      <c r="BB2305" s="99">
        <v>0</v>
      </c>
      <c r="BC2305" s="99">
        <v>6576080.9723510696</v>
      </c>
      <c r="BD2305" s="99">
        <v>0</v>
      </c>
      <c r="BE2305" s="99">
        <v>0</v>
      </c>
      <c r="BF2305" s="99">
        <v>5405311.3421630897</v>
      </c>
      <c r="BG2305" s="99">
        <v>83835965.418945298</v>
      </c>
      <c r="BH2305" s="99">
        <v>9961253.3812255897</v>
      </c>
      <c r="BI2305" s="99">
        <v>0</v>
      </c>
      <c r="BJ2305" s="99">
        <v>6700703.54223633</v>
      </c>
      <c r="BK2305" s="99">
        <v>5675435.7587280301</v>
      </c>
      <c r="BL2305" s="99">
        <v>0</v>
      </c>
      <c r="BM2305" s="99">
        <v>0</v>
      </c>
      <c r="BN2305" s="99">
        <v>0</v>
      </c>
      <c r="BO2305" s="99">
        <v>0</v>
      </c>
      <c r="BP2305" s="99">
        <v>0</v>
      </c>
      <c r="BQ2305" s="99">
        <v>0</v>
      </c>
      <c r="BR2305" s="99">
        <v>6703855.7603759803</v>
      </c>
      <c r="BS2305" s="99">
        <v>6389885.2065429697</v>
      </c>
      <c r="BT2305" s="99">
        <v>0</v>
      </c>
      <c r="BU2305" s="99">
        <v>0</v>
      </c>
      <c r="BV2305" s="99">
        <v>3580286.9119873</v>
      </c>
      <c r="BW2305" s="99">
        <v>0</v>
      </c>
      <c r="BX2305" s="99">
        <v>0</v>
      </c>
      <c r="BY2305" s="99">
        <v>0</v>
      </c>
      <c r="BZ2305" s="99">
        <v>0</v>
      </c>
      <c r="CA2305" s="99">
        <v>142345.257368088</v>
      </c>
      <c r="CB2305" s="99">
        <v>8795028.5111084003</v>
      </c>
      <c r="CC2305" s="99">
        <v>75271498.301757798</v>
      </c>
      <c r="CD2305" s="99">
        <v>16664630.489990201</v>
      </c>
      <c r="CE2305" s="99">
        <v>4459.2469635009802</v>
      </c>
      <c r="CF2305" s="99">
        <v>670305.97824096703</v>
      </c>
      <c r="CG2305" s="99">
        <v>5407927.5885009803</v>
      </c>
      <c r="CH2305" s="99">
        <v>0</v>
      </c>
      <c r="CI2305" s="99">
        <v>146796.166875839</v>
      </c>
      <c r="CJ2305" s="99">
        <v>9463511.0352783203</v>
      </c>
      <c r="CK2305" s="99">
        <v>81049743.970703095</v>
      </c>
      <c r="CL2305" s="99">
        <v>16666266.6835938</v>
      </c>
      <c r="CM2305" s="166">
        <v>234005.16955947899</v>
      </c>
      <c r="CN2305" s="166">
        <v>37336594.808105499</v>
      </c>
      <c r="CO2305" s="166">
        <v>164201348.96289101</v>
      </c>
      <c r="CP2305" s="99">
        <v>16666266.6835938</v>
      </c>
      <c r="CQ2305" s="99">
        <v>0</v>
      </c>
      <c r="CR2305" s="99">
        <v>0</v>
      </c>
      <c r="CS2305" s="99">
        <v>0</v>
      </c>
      <c r="CT2305" s="99">
        <v>0</v>
      </c>
      <c r="CU2305" s="98">
        <v>30309.575987598</v>
      </c>
      <c r="CV2305" s="98">
        <v>91297.300187700006</v>
      </c>
      <c r="CW2305" s="98">
        <v>9465334.4893493671</v>
      </c>
      <c r="CX2305" s="98">
        <v>80679425.890258774</v>
      </c>
    </row>
    <row r="2306" spans="1:102" x14ac:dyDescent="0.2">
      <c r="A2306" s="98" t="s">
        <v>198</v>
      </c>
      <c r="B2306" s="100">
        <v>41334</v>
      </c>
      <c r="C2306" s="99">
        <v>110562.04334545101</v>
      </c>
      <c r="D2306" s="99">
        <v>0</v>
      </c>
      <c r="E2306" s="99">
        <v>28545.998051643401</v>
      </c>
      <c r="F2306" s="99">
        <v>24259.3829126358</v>
      </c>
      <c r="G2306" s="99">
        <v>4415.4251701235798</v>
      </c>
      <c r="H2306" s="99">
        <v>0</v>
      </c>
      <c r="I2306" s="99">
        <v>0</v>
      </c>
      <c r="J2306" s="99">
        <v>87809.051567077593</v>
      </c>
      <c r="K2306" s="99">
        <v>398.72865732014202</v>
      </c>
      <c r="L2306" s="99">
        <v>3869.1738503873298</v>
      </c>
      <c r="M2306" s="99">
        <v>46349.103127002702</v>
      </c>
      <c r="N2306" s="99">
        <v>17036.1925740242</v>
      </c>
      <c r="O2306" s="99">
        <v>0</v>
      </c>
      <c r="P2306" s="99">
        <v>64361.547485351599</v>
      </c>
      <c r="Q2306" s="99">
        <v>7004.30333614349</v>
      </c>
      <c r="R2306" s="99">
        <v>0</v>
      </c>
      <c r="S2306" s="99">
        <v>4396.0834674239204</v>
      </c>
      <c r="T2306" s="99">
        <v>0</v>
      </c>
      <c r="U2306" s="99">
        <v>88197.575928688006</v>
      </c>
      <c r="V2306" s="99">
        <v>6334096.98254395</v>
      </c>
      <c r="W2306" s="99">
        <v>27.243287824792802</v>
      </c>
      <c r="X2306" s="99">
        <v>2162057.8617248498</v>
      </c>
      <c r="Y2306" s="99">
        <v>1709012.73414612</v>
      </c>
      <c r="Z2306" s="99">
        <v>647946.16809081996</v>
      </c>
      <c r="AA2306" s="99">
        <v>0</v>
      </c>
      <c r="AB2306" s="99">
        <v>0</v>
      </c>
      <c r="AC2306" s="99">
        <v>27933641.587158199</v>
      </c>
      <c r="AD2306" s="99">
        <v>35912.590199947401</v>
      </c>
      <c r="AE2306" s="99">
        <v>93067.869590759306</v>
      </c>
      <c r="AF2306" s="99">
        <v>2364220.9135436998</v>
      </c>
      <c r="AG2306" s="99">
        <v>2082617.557724</v>
      </c>
      <c r="AH2306" s="99">
        <v>0</v>
      </c>
      <c r="AI2306" s="99">
        <v>3143396.8085022001</v>
      </c>
      <c r="AJ2306" s="99">
        <v>766142.73927307106</v>
      </c>
      <c r="AK2306" s="99">
        <v>0</v>
      </c>
      <c r="AL2306" s="99">
        <v>648691.81536102295</v>
      </c>
      <c r="AM2306" s="99">
        <v>0</v>
      </c>
      <c r="AN2306" s="99">
        <v>28002005.111816399</v>
      </c>
      <c r="AO2306" s="99">
        <v>54560117.700683601</v>
      </c>
      <c r="AP2306" s="99">
        <v>169.31870769523101</v>
      </c>
      <c r="AQ2306" s="99">
        <v>18229291.785644501</v>
      </c>
      <c r="AR2306" s="99">
        <v>13980808.724609399</v>
      </c>
      <c r="AS2306" s="99">
        <v>5219454.7922973596</v>
      </c>
      <c r="AT2306" s="99">
        <v>0</v>
      </c>
      <c r="AU2306" s="99">
        <v>0</v>
      </c>
      <c r="AV2306" s="99">
        <v>83889934.831054702</v>
      </c>
      <c r="AW2306" s="99">
        <v>114789.75483417499</v>
      </c>
      <c r="AX2306" s="99">
        <v>1301281.0598907501</v>
      </c>
      <c r="AY2306" s="99">
        <v>20949202.755371101</v>
      </c>
      <c r="AZ2306" s="99">
        <v>16421860.099853501</v>
      </c>
      <c r="BA2306" s="99">
        <v>0</v>
      </c>
      <c r="BB2306" s="99">
        <v>27223046.965087902</v>
      </c>
      <c r="BC2306" s="99">
        <v>6365963.9495239304</v>
      </c>
      <c r="BD2306" s="99">
        <v>0</v>
      </c>
      <c r="BE2306" s="99">
        <v>5222794.5753784198</v>
      </c>
      <c r="BF2306" s="99">
        <v>0</v>
      </c>
      <c r="BG2306" s="99">
        <v>84256027.079101607</v>
      </c>
      <c r="BH2306" s="99">
        <v>12056028.982788101</v>
      </c>
      <c r="BI2306" s="99">
        <v>0</v>
      </c>
      <c r="BJ2306" s="99">
        <v>6655407.1630248995</v>
      </c>
      <c r="BK2306" s="99">
        <v>5520652.7366943397</v>
      </c>
      <c r="BL2306" s="99">
        <v>0</v>
      </c>
      <c r="BM2306" s="99">
        <v>0</v>
      </c>
      <c r="BN2306" s="99">
        <v>0</v>
      </c>
      <c r="BO2306" s="99">
        <v>0</v>
      </c>
      <c r="BP2306" s="99">
        <v>0</v>
      </c>
      <c r="BQ2306" s="99">
        <v>0</v>
      </c>
      <c r="BR2306" s="99">
        <v>6766683.9005127</v>
      </c>
      <c r="BS2306" s="99">
        <v>6260794.0526123</v>
      </c>
      <c r="BT2306" s="99">
        <v>0</v>
      </c>
      <c r="BU2306" s="99">
        <v>2217656.4099731399</v>
      </c>
      <c r="BV2306" s="99">
        <v>3593487.2917480501</v>
      </c>
      <c r="BW2306" s="99">
        <v>0</v>
      </c>
      <c r="BX2306" s="99">
        <v>446167.69954299898</v>
      </c>
      <c r="BY2306" s="99">
        <v>0</v>
      </c>
      <c r="BZ2306" s="99">
        <v>0</v>
      </c>
      <c r="CA2306" s="99">
        <v>138983.871446609</v>
      </c>
      <c r="CB2306" s="99">
        <v>8524206.4993896503</v>
      </c>
      <c r="CC2306" s="99">
        <v>73077920.361328095</v>
      </c>
      <c r="CD2306" s="99">
        <v>18742011.286132801</v>
      </c>
      <c r="CE2306" s="99">
        <v>4414.3799197077797</v>
      </c>
      <c r="CF2306" s="99">
        <v>648448.25448608398</v>
      </c>
      <c r="CG2306" s="99">
        <v>5276757.6849365197</v>
      </c>
      <c r="CH2306" s="99">
        <v>0</v>
      </c>
      <c r="CI2306" s="99">
        <v>143409.50106048601</v>
      </c>
      <c r="CJ2306" s="99">
        <v>9181489.0565185491</v>
      </c>
      <c r="CK2306" s="99">
        <v>77522166.615234405</v>
      </c>
      <c r="CL2306" s="99">
        <v>19173312.177978501</v>
      </c>
      <c r="CM2306" s="166">
        <v>231046.834920883</v>
      </c>
      <c r="CN2306" s="166">
        <v>37211521.116699196</v>
      </c>
      <c r="CO2306" s="166">
        <v>162739657.34375</v>
      </c>
      <c r="CP2306" s="99">
        <v>19173312.177978501</v>
      </c>
      <c r="CQ2306" s="99">
        <v>0</v>
      </c>
      <c r="CR2306" s="99">
        <v>0</v>
      </c>
      <c r="CS2306" s="99">
        <v>0</v>
      </c>
      <c r="CT2306" s="99">
        <v>0</v>
      </c>
      <c r="CU2306" s="98">
        <v>28946.618507322</v>
      </c>
      <c r="CV2306" s="98">
        <v>91616.971536468001</v>
      </c>
      <c r="CW2306" s="98">
        <v>9172654.7538757343</v>
      </c>
      <c r="CX2306" s="98">
        <v>78354678.046264619</v>
      </c>
    </row>
    <row r="2307" spans="1:102" x14ac:dyDescent="0.2">
      <c r="A2307" s="98" t="s">
        <v>198</v>
      </c>
      <c r="B2307" s="100">
        <v>41426</v>
      </c>
      <c r="C2307" s="99">
        <v>110848.468135834</v>
      </c>
      <c r="D2307" s="99">
        <v>0</v>
      </c>
      <c r="E2307" s="99">
        <v>27790.7192890644</v>
      </c>
      <c r="F2307" s="99">
        <v>23624.752819538098</v>
      </c>
      <c r="G2307" s="99">
        <v>4427.87306761742</v>
      </c>
      <c r="H2307" s="99">
        <v>0</v>
      </c>
      <c r="I2307" s="99">
        <v>0</v>
      </c>
      <c r="J2307" s="99">
        <v>87895.051862716704</v>
      </c>
      <c r="K2307" s="99">
        <v>342.65259343013201</v>
      </c>
      <c r="L2307" s="99">
        <v>3097.6756092607998</v>
      </c>
      <c r="M2307" s="99">
        <v>46798.692260265401</v>
      </c>
      <c r="N2307" s="99">
        <v>16692.478361844998</v>
      </c>
      <c r="O2307" s="99">
        <v>0</v>
      </c>
      <c r="P2307" s="99">
        <v>65393.418369770101</v>
      </c>
      <c r="Q2307" s="99">
        <v>6924.8533574938801</v>
      </c>
      <c r="R2307" s="99">
        <v>0</v>
      </c>
      <c r="S2307" s="99">
        <v>4436.6025047302201</v>
      </c>
      <c r="T2307" s="99">
        <v>0</v>
      </c>
      <c r="U2307" s="99">
        <v>88236.6615953445</v>
      </c>
      <c r="V2307" s="99">
        <v>6342851.4178466797</v>
      </c>
      <c r="W2307" s="99">
        <v>16.594830953981699</v>
      </c>
      <c r="X2307" s="99">
        <v>2093865.7985534701</v>
      </c>
      <c r="Y2307" s="99">
        <v>1641997.9774780299</v>
      </c>
      <c r="Z2307" s="99">
        <v>650881.00477600098</v>
      </c>
      <c r="AA2307" s="99">
        <v>0</v>
      </c>
      <c r="AB2307" s="99">
        <v>0</v>
      </c>
      <c r="AC2307" s="99">
        <v>27923848.1867676</v>
      </c>
      <c r="AD2307" s="99">
        <v>29585.1654047966</v>
      </c>
      <c r="AE2307" s="99">
        <v>75499.295207977295</v>
      </c>
      <c r="AF2307" s="99">
        <v>2368720.2210388202</v>
      </c>
      <c r="AG2307" s="99">
        <v>2033547.2130432101</v>
      </c>
      <c r="AH2307" s="99">
        <v>0</v>
      </c>
      <c r="AI2307" s="99">
        <v>3177941.2395629901</v>
      </c>
      <c r="AJ2307" s="99">
        <v>755929.88446807896</v>
      </c>
      <c r="AK2307" s="99">
        <v>0</v>
      </c>
      <c r="AL2307" s="99">
        <v>649411.39421081496</v>
      </c>
      <c r="AM2307" s="99">
        <v>0</v>
      </c>
      <c r="AN2307" s="99">
        <v>27917321.700439502</v>
      </c>
      <c r="AO2307" s="99">
        <v>54802059.501464799</v>
      </c>
      <c r="AP2307" s="99">
        <v>199.67650259099901</v>
      </c>
      <c r="AQ2307" s="99">
        <v>17618713.6960449</v>
      </c>
      <c r="AR2307" s="99">
        <v>13465808.2032471</v>
      </c>
      <c r="AS2307" s="99">
        <v>5278982.5501709003</v>
      </c>
      <c r="AT2307" s="99">
        <v>0</v>
      </c>
      <c r="AU2307" s="99">
        <v>0</v>
      </c>
      <c r="AV2307" s="99">
        <v>84214885.328125</v>
      </c>
      <c r="AW2307" s="99">
        <v>94737.284446716294</v>
      </c>
      <c r="AX2307" s="99">
        <v>1103004.73608398</v>
      </c>
      <c r="AY2307" s="99">
        <v>21101324.5395508</v>
      </c>
      <c r="AZ2307" s="99">
        <v>16105297.9971924</v>
      </c>
      <c r="BA2307" s="99">
        <v>0</v>
      </c>
      <c r="BB2307" s="99">
        <v>27615628.5385742</v>
      </c>
      <c r="BC2307" s="99">
        <v>6288670.6074829102</v>
      </c>
      <c r="BD2307" s="99">
        <v>0</v>
      </c>
      <c r="BE2307" s="99">
        <v>5269282.0902709998</v>
      </c>
      <c r="BF2307" s="99">
        <v>0</v>
      </c>
      <c r="BG2307" s="99">
        <v>84021409.822265595</v>
      </c>
      <c r="BH2307" s="99">
        <v>12262112.543945299</v>
      </c>
      <c r="BI2307" s="99">
        <v>0</v>
      </c>
      <c r="BJ2307" s="99">
        <v>6553521.5367431603</v>
      </c>
      <c r="BK2307" s="99">
        <v>5405319.0576171903</v>
      </c>
      <c r="BL2307" s="99">
        <v>0</v>
      </c>
      <c r="BM2307" s="99">
        <v>0</v>
      </c>
      <c r="BN2307" s="99">
        <v>0</v>
      </c>
      <c r="BO2307" s="99">
        <v>0</v>
      </c>
      <c r="BP2307" s="99">
        <v>0</v>
      </c>
      <c r="BQ2307" s="99">
        <v>0</v>
      </c>
      <c r="BR2307" s="99">
        <v>6829102.83947754</v>
      </c>
      <c r="BS2307" s="99">
        <v>6156178.5708007803</v>
      </c>
      <c r="BT2307" s="99">
        <v>0</v>
      </c>
      <c r="BU2307" s="99">
        <v>2301930.4099731399</v>
      </c>
      <c r="BV2307" s="99">
        <v>3603702.7806396498</v>
      </c>
      <c r="BW2307" s="99">
        <v>0</v>
      </c>
      <c r="BX2307" s="99">
        <v>447068.73956298799</v>
      </c>
      <c r="BY2307" s="99">
        <v>0</v>
      </c>
      <c r="BZ2307" s="99">
        <v>0</v>
      </c>
      <c r="CA2307" s="99">
        <v>138657.61520385701</v>
      </c>
      <c r="CB2307" s="99">
        <v>8432611.8250732403</v>
      </c>
      <c r="CC2307" s="99">
        <v>72470383.160156295</v>
      </c>
      <c r="CD2307" s="99">
        <v>18815268.4287109</v>
      </c>
      <c r="CE2307" s="99">
        <v>4426.48822999001</v>
      </c>
      <c r="CF2307" s="99">
        <v>650151.69465637195</v>
      </c>
      <c r="CG2307" s="99">
        <v>5251187.5130004901</v>
      </c>
      <c r="CH2307" s="99">
        <v>0</v>
      </c>
      <c r="CI2307" s="99">
        <v>143085.98118019101</v>
      </c>
      <c r="CJ2307" s="99">
        <v>9081701.4575195294</v>
      </c>
      <c r="CK2307" s="99">
        <v>77331168.15625</v>
      </c>
      <c r="CL2307" s="99">
        <v>19245852.261230499</v>
      </c>
      <c r="CM2307" s="166">
        <v>230708.76156044001</v>
      </c>
      <c r="CN2307" s="166">
        <v>37017365.272949196</v>
      </c>
      <c r="CO2307" s="166">
        <v>161967975.17968801</v>
      </c>
      <c r="CP2307" s="99">
        <v>19245852.261230499</v>
      </c>
      <c r="CQ2307" s="99">
        <v>0</v>
      </c>
      <c r="CR2307" s="99">
        <v>0</v>
      </c>
      <c r="CS2307" s="99">
        <v>0</v>
      </c>
      <c r="CT2307" s="99">
        <v>0</v>
      </c>
      <c r="CU2307" s="98">
        <v>28143.317110615</v>
      </c>
      <c r="CV2307" s="98">
        <v>91708.667518734001</v>
      </c>
      <c r="CW2307" s="98">
        <v>9082763.5197296124</v>
      </c>
      <c r="CX2307" s="98">
        <v>77721570.673156783</v>
      </c>
    </row>
    <row r="2308" spans="1:102" x14ac:dyDescent="0.2">
      <c r="A2308" s="98" t="s">
        <v>198</v>
      </c>
      <c r="B2308" s="100">
        <v>41518</v>
      </c>
      <c r="C2308" s="99">
        <v>110342.986010551</v>
      </c>
      <c r="D2308" s="99">
        <v>0</v>
      </c>
      <c r="E2308" s="99">
        <v>26907.367003440901</v>
      </c>
      <c r="F2308" s="99">
        <v>22896.7819769382</v>
      </c>
      <c r="G2308" s="99">
        <v>4449.2084040641803</v>
      </c>
      <c r="H2308" s="99">
        <v>0</v>
      </c>
      <c r="I2308" s="99">
        <v>0</v>
      </c>
      <c r="J2308" s="99">
        <v>88067.238909721404</v>
      </c>
      <c r="K2308" s="99">
        <v>310.38317202776699</v>
      </c>
      <c r="L2308" s="99">
        <v>417.174234516919</v>
      </c>
      <c r="M2308" s="99">
        <v>46448.042028903998</v>
      </c>
      <c r="N2308" s="99">
        <v>16379.0433135033</v>
      </c>
      <c r="O2308" s="99">
        <v>0</v>
      </c>
      <c r="P2308" s="99">
        <v>67554.482877731294</v>
      </c>
      <c r="Q2308" s="99">
        <v>6840.0135344266901</v>
      </c>
      <c r="R2308" s="99">
        <v>0</v>
      </c>
      <c r="S2308" s="99">
        <v>4454.1565617322904</v>
      </c>
      <c r="T2308" s="99">
        <v>0</v>
      </c>
      <c r="U2308" s="99">
        <v>88394.605197906494</v>
      </c>
      <c r="V2308" s="99">
        <v>6337874.68286133</v>
      </c>
      <c r="W2308" s="99">
        <v>0</v>
      </c>
      <c r="X2308" s="99">
        <v>2019063.1811065699</v>
      </c>
      <c r="Y2308" s="99">
        <v>1578835.37898254</v>
      </c>
      <c r="Z2308" s="99">
        <v>657157.69302368199</v>
      </c>
      <c r="AA2308" s="99">
        <v>0</v>
      </c>
      <c r="AB2308" s="99">
        <v>0</v>
      </c>
      <c r="AC2308" s="99">
        <v>27963956.123779301</v>
      </c>
      <c r="AD2308" s="99">
        <v>26601.192519187902</v>
      </c>
      <c r="AE2308" s="99">
        <v>56768.949140071898</v>
      </c>
      <c r="AF2308" s="99">
        <v>2376330.6635131799</v>
      </c>
      <c r="AG2308" s="99">
        <v>1982579.01164246</v>
      </c>
      <c r="AH2308" s="99">
        <v>0</v>
      </c>
      <c r="AI2308" s="99">
        <v>3187913.99542236</v>
      </c>
      <c r="AJ2308" s="99">
        <v>759804.06423187302</v>
      </c>
      <c r="AK2308" s="99">
        <v>0</v>
      </c>
      <c r="AL2308" s="99">
        <v>656677.34886932396</v>
      </c>
      <c r="AM2308" s="99">
        <v>0</v>
      </c>
      <c r="AN2308" s="99">
        <v>27972059.334228501</v>
      </c>
      <c r="AO2308" s="99">
        <v>54847786.162109397</v>
      </c>
      <c r="AP2308" s="99">
        <v>0</v>
      </c>
      <c r="AQ2308" s="99">
        <v>16938925.650146499</v>
      </c>
      <c r="AR2308" s="99">
        <v>12826811.9766846</v>
      </c>
      <c r="AS2308" s="99">
        <v>5318373.70458984</v>
      </c>
      <c r="AT2308" s="99">
        <v>0</v>
      </c>
      <c r="AU2308" s="99">
        <v>0</v>
      </c>
      <c r="AV2308" s="99">
        <v>84570617.338867202</v>
      </c>
      <c r="AW2308" s="99">
        <v>85314.554032325701</v>
      </c>
      <c r="AX2308" s="99">
        <v>700718.88275909401</v>
      </c>
      <c r="AY2308" s="99">
        <v>21147547.691162098</v>
      </c>
      <c r="AZ2308" s="99">
        <v>15696650.6710205</v>
      </c>
      <c r="BA2308" s="99">
        <v>0</v>
      </c>
      <c r="BB2308" s="99">
        <v>27935907.1240234</v>
      </c>
      <c r="BC2308" s="99">
        <v>6335897.1820068397</v>
      </c>
      <c r="BD2308" s="99">
        <v>0</v>
      </c>
      <c r="BE2308" s="99">
        <v>5311065.2874145498</v>
      </c>
      <c r="BF2308" s="99">
        <v>0</v>
      </c>
      <c r="BG2308" s="99">
        <v>84676119.345703095</v>
      </c>
      <c r="BH2308" s="99">
        <v>12322429.264160199</v>
      </c>
      <c r="BI2308" s="99">
        <v>0</v>
      </c>
      <c r="BJ2308" s="99">
        <v>6365615.2293090802</v>
      </c>
      <c r="BK2308" s="99">
        <v>5258032.22546387</v>
      </c>
      <c r="BL2308" s="99">
        <v>0</v>
      </c>
      <c r="BM2308" s="99">
        <v>0</v>
      </c>
      <c r="BN2308" s="99">
        <v>0</v>
      </c>
      <c r="BO2308" s="99">
        <v>0</v>
      </c>
      <c r="BP2308" s="99">
        <v>0</v>
      </c>
      <c r="BQ2308" s="99">
        <v>0</v>
      </c>
      <c r="BR2308" s="99">
        <v>6877461.8171997098</v>
      </c>
      <c r="BS2308" s="99">
        <v>6015354.2888183603</v>
      </c>
      <c r="BT2308" s="99">
        <v>0</v>
      </c>
      <c r="BU2308" s="99">
        <v>1920377.0399932901</v>
      </c>
      <c r="BV2308" s="99">
        <v>3619469.1277465802</v>
      </c>
      <c r="BW2308" s="99">
        <v>0</v>
      </c>
      <c r="BX2308" s="99">
        <v>388769.14962768601</v>
      </c>
      <c r="BY2308" s="99">
        <v>0</v>
      </c>
      <c r="BZ2308" s="99">
        <v>0</v>
      </c>
      <c r="CA2308" s="99">
        <v>137292.07619285601</v>
      </c>
      <c r="CB2308" s="99">
        <v>8342545.85192871</v>
      </c>
      <c r="CC2308" s="99">
        <v>71725633.4453125</v>
      </c>
      <c r="CD2308" s="99">
        <v>18649777.837402299</v>
      </c>
      <c r="CE2308" s="99">
        <v>4446.6423918008804</v>
      </c>
      <c r="CF2308" s="99">
        <v>657742.91277313197</v>
      </c>
      <c r="CG2308" s="99">
        <v>5308179.5444946298</v>
      </c>
      <c r="CH2308" s="99">
        <v>0</v>
      </c>
      <c r="CI2308" s="99">
        <v>141735.76903152501</v>
      </c>
      <c r="CJ2308" s="99">
        <v>8998413.8521728497</v>
      </c>
      <c r="CK2308" s="99">
        <v>77195562.064453095</v>
      </c>
      <c r="CL2308" s="99">
        <v>19078667.1403809</v>
      </c>
      <c r="CM2308" s="166">
        <v>229534.710897446</v>
      </c>
      <c r="CN2308" s="166">
        <v>36910776.596679702</v>
      </c>
      <c r="CO2308" s="166">
        <v>161520503.87695301</v>
      </c>
      <c r="CP2308" s="99">
        <v>19078667.1403809</v>
      </c>
      <c r="CQ2308" s="99">
        <v>0</v>
      </c>
      <c r="CR2308" s="99">
        <v>0</v>
      </c>
      <c r="CS2308" s="99">
        <v>0</v>
      </c>
      <c r="CT2308" s="99">
        <v>0</v>
      </c>
      <c r="CU2308" s="98">
        <v>27225.464898871</v>
      </c>
      <c r="CV2308" s="98">
        <v>91917.327689490005</v>
      </c>
      <c r="CW2308" s="98">
        <v>9000288.7647018414</v>
      </c>
      <c r="CX2308" s="98">
        <v>77033812.989807129</v>
      </c>
    </row>
    <row r="2309" spans="1:102" x14ac:dyDescent="0.2">
      <c r="A2309" s="98" t="s">
        <v>198</v>
      </c>
      <c r="B2309" s="100">
        <v>41609</v>
      </c>
      <c r="C2309" s="99">
        <v>109412.43467140201</v>
      </c>
      <c r="D2309" s="99">
        <v>0</v>
      </c>
      <c r="E2309" s="99">
        <v>26050.5456190109</v>
      </c>
      <c r="F2309" s="99">
        <v>22144.217526197401</v>
      </c>
      <c r="G2309" s="99">
        <v>4398.5305171608898</v>
      </c>
      <c r="H2309" s="99">
        <v>0</v>
      </c>
      <c r="I2309" s="99">
        <v>0</v>
      </c>
      <c r="J2309" s="99">
        <v>87935.559609413103</v>
      </c>
      <c r="K2309" s="99">
        <v>276.42310658842302</v>
      </c>
      <c r="L2309" s="99">
        <v>307.75654688104999</v>
      </c>
      <c r="M2309" s="99">
        <v>45955.460665225997</v>
      </c>
      <c r="N2309" s="99">
        <v>16006.328766226799</v>
      </c>
      <c r="O2309" s="99">
        <v>0</v>
      </c>
      <c r="P2309" s="99">
        <v>66520.233040809602</v>
      </c>
      <c r="Q2309" s="99">
        <v>6766.0628629326802</v>
      </c>
      <c r="R2309" s="99">
        <v>0</v>
      </c>
      <c r="S2309" s="99">
        <v>4380.1122580170604</v>
      </c>
      <c r="T2309" s="99">
        <v>0</v>
      </c>
      <c r="U2309" s="99">
        <v>88200.495583534197</v>
      </c>
      <c r="V2309" s="99">
        <v>6229376.3889160203</v>
      </c>
      <c r="W2309" s="99">
        <v>0</v>
      </c>
      <c r="X2309" s="99">
        <v>1937994.1496429399</v>
      </c>
      <c r="Y2309" s="99">
        <v>1524328.50073242</v>
      </c>
      <c r="Z2309" s="99">
        <v>646602.01883697498</v>
      </c>
      <c r="AA2309" s="99">
        <v>0</v>
      </c>
      <c r="AB2309" s="99">
        <v>0</v>
      </c>
      <c r="AC2309" s="99">
        <v>27831705.263183601</v>
      </c>
      <c r="AD2309" s="99">
        <v>24109.6710131168</v>
      </c>
      <c r="AE2309" s="99">
        <v>44995.154046058698</v>
      </c>
      <c r="AF2309" s="99">
        <v>2334342.96270752</v>
      </c>
      <c r="AG2309" s="99">
        <v>1923967.8585815399</v>
      </c>
      <c r="AH2309" s="99">
        <v>0</v>
      </c>
      <c r="AI2309" s="99">
        <v>3130196.51062012</v>
      </c>
      <c r="AJ2309" s="99">
        <v>751646.61854553199</v>
      </c>
      <c r="AK2309" s="99">
        <v>0</v>
      </c>
      <c r="AL2309" s="99">
        <v>644603.37813568104</v>
      </c>
      <c r="AM2309" s="99">
        <v>0</v>
      </c>
      <c r="AN2309" s="99">
        <v>27869549.518066399</v>
      </c>
      <c r="AO2309" s="99">
        <v>54140339.6083984</v>
      </c>
      <c r="AP2309" s="99">
        <v>0</v>
      </c>
      <c r="AQ2309" s="99">
        <v>16252935.260376001</v>
      </c>
      <c r="AR2309" s="99">
        <v>12328835.9759521</v>
      </c>
      <c r="AS2309" s="99">
        <v>5270389.9050292997</v>
      </c>
      <c r="AT2309" s="99">
        <v>0</v>
      </c>
      <c r="AU2309" s="99">
        <v>0</v>
      </c>
      <c r="AV2309" s="99">
        <v>84686335.205078095</v>
      </c>
      <c r="AW2309" s="99">
        <v>77955.145745277405</v>
      </c>
      <c r="AX2309" s="99">
        <v>638254.906723022</v>
      </c>
      <c r="AY2309" s="99">
        <v>20908525.393310498</v>
      </c>
      <c r="AZ2309" s="99">
        <v>15268474.157836899</v>
      </c>
      <c r="BA2309" s="99">
        <v>0</v>
      </c>
      <c r="BB2309" s="99">
        <v>27540794.240478501</v>
      </c>
      <c r="BC2309" s="99">
        <v>6283423.4262695303</v>
      </c>
      <c r="BD2309" s="99">
        <v>0</v>
      </c>
      <c r="BE2309" s="99">
        <v>5252282.5715942401</v>
      </c>
      <c r="BF2309" s="99">
        <v>0</v>
      </c>
      <c r="BG2309" s="99">
        <v>84774991.869140595</v>
      </c>
      <c r="BH2309" s="99">
        <v>12287227.7418213</v>
      </c>
      <c r="BI2309" s="99">
        <v>0</v>
      </c>
      <c r="BJ2309" s="99">
        <v>6196432.81286621</v>
      </c>
      <c r="BK2309" s="99">
        <v>5116660.88134766</v>
      </c>
      <c r="BL2309" s="99">
        <v>0</v>
      </c>
      <c r="BM2309" s="99">
        <v>0</v>
      </c>
      <c r="BN2309" s="99">
        <v>0</v>
      </c>
      <c r="BO2309" s="99">
        <v>0</v>
      </c>
      <c r="BP2309" s="99">
        <v>0</v>
      </c>
      <c r="BQ2309" s="99">
        <v>0</v>
      </c>
      <c r="BR2309" s="99">
        <v>6824903.1514892597</v>
      </c>
      <c r="BS2309" s="99">
        <v>5857521.71875</v>
      </c>
      <c r="BT2309" s="99">
        <v>0</v>
      </c>
      <c r="BU2309" s="99">
        <v>2233293.67999268</v>
      </c>
      <c r="BV2309" s="99">
        <v>3620415.7008972201</v>
      </c>
      <c r="BW2309" s="99">
        <v>0</v>
      </c>
      <c r="BX2309" s="99">
        <v>433446.29958724999</v>
      </c>
      <c r="BY2309" s="99">
        <v>0</v>
      </c>
      <c r="BZ2309" s="99">
        <v>0</v>
      </c>
      <c r="CA2309" s="99">
        <v>135543.618490219</v>
      </c>
      <c r="CB2309" s="99">
        <v>8178236.5214233398</v>
      </c>
      <c r="CC2309" s="99">
        <v>70468998.1640625</v>
      </c>
      <c r="CD2309" s="99">
        <v>18488498.458007801</v>
      </c>
      <c r="CE2309" s="99">
        <v>4403.9865216612798</v>
      </c>
      <c r="CF2309" s="99">
        <v>646267.55744171096</v>
      </c>
      <c r="CG2309" s="99">
        <v>5256439.9041137705</v>
      </c>
      <c r="CH2309" s="99">
        <v>0</v>
      </c>
      <c r="CI2309" s="99">
        <v>139943.102579117</v>
      </c>
      <c r="CJ2309" s="99">
        <v>8823932.2325439509</v>
      </c>
      <c r="CK2309" s="99">
        <v>75954701.795898393</v>
      </c>
      <c r="CL2309" s="99">
        <v>18923651.705078099</v>
      </c>
      <c r="CM2309" s="166">
        <v>227534.966691971</v>
      </c>
      <c r="CN2309" s="166">
        <v>36641392.551269501</v>
      </c>
      <c r="CO2309" s="166">
        <v>160225819.35351601</v>
      </c>
      <c r="CP2309" s="99">
        <v>18923651.705078099</v>
      </c>
      <c r="CQ2309" s="99">
        <v>0</v>
      </c>
      <c r="CR2309" s="99">
        <v>0</v>
      </c>
      <c r="CS2309" s="99">
        <v>0</v>
      </c>
      <c r="CT2309" s="99">
        <v>0</v>
      </c>
      <c r="CU2309" s="98">
        <v>26310.379765402002</v>
      </c>
      <c r="CV2309" s="98">
        <v>91755.814787576994</v>
      </c>
      <c r="CW2309" s="98">
        <v>8824504.0788650513</v>
      </c>
      <c r="CX2309" s="98">
        <v>75725438.06817627</v>
      </c>
    </row>
    <row r="2310" spans="1:102" x14ac:dyDescent="0.2">
      <c r="A2310" s="98" t="s">
        <v>198</v>
      </c>
      <c r="B2310" s="100">
        <v>41699</v>
      </c>
      <c r="C2310" s="99">
        <v>109316.85196304299</v>
      </c>
      <c r="D2310" s="99">
        <v>0</v>
      </c>
      <c r="E2310" s="99">
        <v>25451.6125710011</v>
      </c>
      <c r="F2310" s="99">
        <v>21629.820188999201</v>
      </c>
      <c r="G2310" s="99">
        <v>4404.8383508920697</v>
      </c>
      <c r="H2310" s="99">
        <v>0</v>
      </c>
      <c r="I2310" s="99">
        <v>0</v>
      </c>
      <c r="J2310" s="99">
        <v>88039.567399025007</v>
      </c>
      <c r="K2310" s="99">
        <v>213.08331506699301</v>
      </c>
      <c r="L2310" s="99">
        <v>310.56853396073001</v>
      </c>
      <c r="M2310" s="99">
        <v>45990.1491851807</v>
      </c>
      <c r="N2310" s="99">
        <v>15654.0967658758</v>
      </c>
      <c r="O2310" s="99">
        <v>0</v>
      </c>
      <c r="P2310" s="99">
        <v>65726.320125579805</v>
      </c>
      <c r="Q2310" s="99">
        <v>6720.9527679085704</v>
      </c>
      <c r="R2310" s="99">
        <v>0</v>
      </c>
      <c r="S2310" s="99">
        <v>4390.1225102543804</v>
      </c>
      <c r="T2310" s="99">
        <v>0</v>
      </c>
      <c r="U2310" s="99">
        <v>88244.364250183105</v>
      </c>
      <c r="V2310" s="99">
        <v>6247808.4210205097</v>
      </c>
      <c r="W2310" s="99">
        <v>0</v>
      </c>
      <c r="X2310" s="99">
        <v>1872801.33026123</v>
      </c>
      <c r="Y2310" s="99">
        <v>1477050.6119842499</v>
      </c>
      <c r="Z2310" s="99">
        <v>638214.68443298305</v>
      </c>
      <c r="AA2310" s="99">
        <v>0</v>
      </c>
      <c r="AB2310" s="99">
        <v>0</v>
      </c>
      <c r="AC2310" s="99">
        <v>27773240.911132801</v>
      </c>
      <c r="AD2310" s="99">
        <v>17247.501250743899</v>
      </c>
      <c r="AE2310" s="99">
        <v>44006.347988605499</v>
      </c>
      <c r="AF2310" s="99">
        <v>2328994.3920593299</v>
      </c>
      <c r="AG2310" s="99">
        <v>1883640.9532928499</v>
      </c>
      <c r="AH2310" s="99">
        <v>0</v>
      </c>
      <c r="AI2310" s="99">
        <v>3075551.2877502399</v>
      </c>
      <c r="AJ2310" s="99">
        <v>746708.51457977295</v>
      </c>
      <c r="AK2310" s="99">
        <v>0</v>
      </c>
      <c r="AL2310" s="99">
        <v>637524.24156951904</v>
      </c>
      <c r="AM2310" s="99">
        <v>0</v>
      </c>
      <c r="AN2310" s="99">
        <v>27780307.279785201</v>
      </c>
      <c r="AO2310" s="99">
        <v>54517919.8974609</v>
      </c>
      <c r="AP2310" s="99">
        <v>0</v>
      </c>
      <c r="AQ2310" s="99">
        <v>15796173.5394287</v>
      </c>
      <c r="AR2310" s="99">
        <v>11981586.6759033</v>
      </c>
      <c r="AS2310" s="99">
        <v>5207063.9967651404</v>
      </c>
      <c r="AT2310" s="99">
        <v>0</v>
      </c>
      <c r="AU2310" s="99">
        <v>0</v>
      </c>
      <c r="AV2310" s="99">
        <v>85056266.541992202</v>
      </c>
      <c r="AW2310" s="99">
        <v>56145.225157737703</v>
      </c>
      <c r="AX2310" s="99">
        <v>678579.92083740199</v>
      </c>
      <c r="AY2310" s="99">
        <v>21025001.3669434</v>
      </c>
      <c r="AZ2310" s="99">
        <v>14992362.517700201</v>
      </c>
      <c r="BA2310" s="99">
        <v>0</v>
      </c>
      <c r="BB2310" s="99">
        <v>27022829.7729492</v>
      </c>
      <c r="BC2310" s="99">
        <v>6252651.53198242</v>
      </c>
      <c r="BD2310" s="99">
        <v>0</v>
      </c>
      <c r="BE2310" s="99">
        <v>5202047.5127563505</v>
      </c>
      <c r="BF2310" s="99">
        <v>0</v>
      </c>
      <c r="BG2310" s="99">
        <v>84984340.977539107</v>
      </c>
      <c r="BH2310" s="99">
        <v>12261571.760131801</v>
      </c>
      <c r="BI2310" s="99">
        <v>0</v>
      </c>
      <c r="BJ2310" s="99">
        <v>6010910.9334106399</v>
      </c>
      <c r="BK2310" s="99">
        <v>4964279.5191040002</v>
      </c>
      <c r="BL2310" s="99">
        <v>0</v>
      </c>
      <c r="BM2310" s="99">
        <v>0</v>
      </c>
      <c r="BN2310" s="99">
        <v>0</v>
      </c>
      <c r="BO2310" s="99">
        <v>0</v>
      </c>
      <c r="BP2310" s="99">
        <v>0</v>
      </c>
      <c r="BQ2310" s="99">
        <v>0</v>
      </c>
      <c r="BR2310" s="99">
        <v>6821780.5795288105</v>
      </c>
      <c r="BS2310" s="99">
        <v>5755372.1399536096</v>
      </c>
      <c r="BT2310" s="99">
        <v>0</v>
      </c>
      <c r="BU2310" s="99">
        <v>2163668.2099914602</v>
      </c>
      <c r="BV2310" s="99">
        <v>3599854.2146301302</v>
      </c>
      <c r="BW2310" s="99">
        <v>0</v>
      </c>
      <c r="BX2310" s="99">
        <v>441306.80960845901</v>
      </c>
      <c r="BY2310" s="99">
        <v>0</v>
      </c>
      <c r="BZ2310" s="99">
        <v>0</v>
      </c>
      <c r="CA2310" s="99">
        <v>134613.935480118</v>
      </c>
      <c r="CB2310" s="99">
        <v>8134743.5769653302</v>
      </c>
      <c r="CC2310" s="99">
        <v>70401572.080078095</v>
      </c>
      <c r="CD2310" s="99">
        <v>18304554.568603501</v>
      </c>
      <c r="CE2310" s="99">
        <v>4402.01928246021</v>
      </c>
      <c r="CF2310" s="99">
        <v>638474.15327453602</v>
      </c>
      <c r="CG2310" s="99">
        <v>5214894.2811889602</v>
      </c>
      <c r="CH2310" s="99">
        <v>0</v>
      </c>
      <c r="CI2310" s="99">
        <v>139020.14139938401</v>
      </c>
      <c r="CJ2310" s="99">
        <v>8775549.7884521503</v>
      </c>
      <c r="CK2310" s="99">
        <v>74878800.658203095</v>
      </c>
      <c r="CL2310" s="99">
        <v>18723926.658447299</v>
      </c>
      <c r="CM2310" s="166">
        <v>226719.29698753401</v>
      </c>
      <c r="CN2310" s="166">
        <v>36574806.450195298</v>
      </c>
      <c r="CO2310" s="166">
        <v>160766466.13085899</v>
      </c>
      <c r="CP2310" s="99">
        <v>18723926.658447299</v>
      </c>
      <c r="CQ2310" s="99">
        <v>0</v>
      </c>
      <c r="CR2310" s="99">
        <v>0</v>
      </c>
      <c r="CS2310" s="99">
        <v>0</v>
      </c>
      <c r="CT2310" s="99">
        <v>0</v>
      </c>
      <c r="CU2310" s="98">
        <v>25662.23813356</v>
      </c>
      <c r="CV2310" s="98">
        <v>91854.795246107999</v>
      </c>
      <c r="CW2310" s="98">
        <v>8773217.7302398663</v>
      </c>
      <c r="CX2310" s="98">
        <v>75616466.36126706</v>
      </c>
    </row>
    <row r="2311" spans="1:102" x14ac:dyDescent="0.2">
      <c r="A2311" s="98" t="s">
        <v>198</v>
      </c>
      <c r="B2311" s="100">
        <v>41791</v>
      </c>
      <c r="C2311" s="99">
        <v>108683.541211128</v>
      </c>
      <c r="D2311" s="99">
        <v>0</v>
      </c>
      <c r="E2311" s="99">
        <v>24808.398488998399</v>
      </c>
      <c r="F2311" s="99">
        <v>21116.596850872</v>
      </c>
      <c r="G2311" s="99">
        <v>4402.7417894601804</v>
      </c>
      <c r="H2311" s="99">
        <v>0</v>
      </c>
      <c r="I2311" s="99">
        <v>0</v>
      </c>
      <c r="J2311" s="99">
        <v>88389.1913070679</v>
      </c>
      <c r="K2311" s="99">
        <v>147.595601161942</v>
      </c>
      <c r="L2311" s="99">
        <v>1016.70302497596</v>
      </c>
      <c r="M2311" s="99">
        <v>45705.833134651199</v>
      </c>
      <c r="N2311" s="99">
        <v>15307.6545161009</v>
      </c>
      <c r="O2311" s="99">
        <v>0</v>
      </c>
      <c r="P2311" s="99">
        <v>64879.156845092803</v>
      </c>
      <c r="Q2311" s="99">
        <v>6666.86981928349</v>
      </c>
      <c r="R2311" s="99">
        <v>0</v>
      </c>
      <c r="S2311" s="99">
        <v>4407.9274246692703</v>
      </c>
      <c r="T2311" s="99">
        <v>0</v>
      </c>
      <c r="U2311" s="99">
        <v>88538.404981613203</v>
      </c>
      <c r="V2311" s="99">
        <v>6171893.1290283203</v>
      </c>
      <c r="W2311" s="99">
        <v>0</v>
      </c>
      <c r="X2311" s="99">
        <v>1821115.00907898</v>
      </c>
      <c r="Y2311" s="99">
        <v>1423555.8877258301</v>
      </c>
      <c r="Z2311" s="99">
        <v>634140.83780670201</v>
      </c>
      <c r="AA2311" s="99">
        <v>0</v>
      </c>
      <c r="AB2311" s="99">
        <v>0</v>
      </c>
      <c r="AC2311" s="99">
        <v>27785273.330566399</v>
      </c>
      <c r="AD2311" s="99">
        <v>12458.592646122001</v>
      </c>
      <c r="AE2311" s="99">
        <v>50823.026806831404</v>
      </c>
      <c r="AF2311" s="99">
        <v>2334364.7149658198</v>
      </c>
      <c r="AG2311" s="99">
        <v>1844991.2837066699</v>
      </c>
      <c r="AH2311" s="99">
        <v>0</v>
      </c>
      <c r="AI2311" s="99">
        <v>3016213.8468017601</v>
      </c>
      <c r="AJ2311" s="99">
        <v>733467.89096069301</v>
      </c>
      <c r="AK2311" s="99">
        <v>0</v>
      </c>
      <c r="AL2311" s="99">
        <v>633369.89070129395</v>
      </c>
      <c r="AM2311" s="99">
        <v>0</v>
      </c>
      <c r="AN2311" s="99">
        <v>27850433.686279301</v>
      </c>
      <c r="AO2311" s="99">
        <v>54054428.374511696</v>
      </c>
      <c r="AP2311" s="99">
        <v>0</v>
      </c>
      <c r="AQ2311" s="99">
        <v>15378774.1444092</v>
      </c>
      <c r="AR2311" s="99">
        <v>11538205.853515601</v>
      </c>
      <c r="AS2311" s="99">
        <v>5190800.7412719699</v>
      </c>
      <c r="AT2311" s="99">
        <v>0</v>
      </c>
      <c r="AU2311" s="99">
        <v>0</v>
      </c>
      <c r="AV2311" s="99">
        <v>85316025.873046905</v>
      </c>
      <c r="AW2311" s="99">
        <v>40654.929224968</v>
      </c>
      <c r="AX2311" s="99">
        <v>716327.46833038295</v>
      </c>
      <c r="AY2311" s="99">
        <v>21110132.0068359</v>
      </c>
      <c r="AZ2311" s="99">
        <v>14665130.0113525</v>
      </c>
      <c r="BA2311" s="99">
        <v>0</v>
      </c>
      <c r="BB2311" s="99">
        <v>26659675.339355499</v>
      </c>
      <c r="BC2311" s="99">
        <v>6155238.0769042997</v>
      </c>
      <c r="BD2311" s="99">
        <v>0</v>
      </c>
      <c r="BE2311" s="99">
        <v>5186405.0217285203</v>
      </c>
      <c r="BF2311" s="99">
        <v>0</v>
      </c>
      <c r="BG2311" s="99">
        <v>85457882.015625</v>
      </c>
      <c r="BH2311" s="99">
        <v>12180310.5661621</v>
      </c>
      <c r="BI2311" s="99">
        <v>0</v>
      </c>
      <c r="BJ2311" s="99">
        <v>5907805.5881347703</v>
      </c>
      <c r="BK2311" s="99">
        <v>4859475.0001831101</v>
      </c>
      <c r="BL2311" s="99">
        <v>0</v>
      </c>
      <c r="BM2311" s="99">
        <v>0</v>
      </c>
      <c r="BN2311" s="99">
        <v>0</v>
      </c>
      <c r="BO2311" s="99">
        <v>0</v>
      </c>
      <c r="BP2311" s="99">
        <v>0</v>
      </c>
      <c r="BQ2311" s="99">
        <v>0</v>
      </c>
      <c r="BR2311" s="99">
        <v>6821689.4329223596</v>
      </c>
      <c r="BS2311" s="99">
        <v>5634100.6575927697</v>
      </c>
      <c r="BT2311" s="99">
        <v>0</v>
      </c>
      <c r="BU2311" s="99">
        <v>2178278.6899719201</v>
      </c>
      <c r="BV2311" s="99">
        <v>3602502.3408508301</v>
      </c>
      <c r="BW2311" s="99">
        <v>0</v>
      </c>
      <c r="BX2311" s="99">
        <v>438244.519607544</v>
      </c>
      <c r="BY2311" s="99">
        <v>0</v>
      </c>
      <c r="BZ2311" s="99">
        <v>0</v>
      </c>
      <c r="CA2311" s="99">
        <v>133528.983818054</v>
      </c>
      <c r="CB2311" s="99">
        <v>7997087.9149780301</v>
      </c>
      <c r="CC2311" s="99">
        <v>69460014.4140625</v>
      </c>
      <c r="CD2311" s="99">
        <v>18081159.681640599</v>
      </c>
      <c r="CE2311" s="99">
        <v>4402.2263498902303</v>
      </c>
      <c r="CF2311" s="99">
        <v>634033.03676605201</v>
      </c>
      <c r="CG2311" s="99">
        <v>5202437.7216186495</v>
      </c>
      <c r="CH2311" s="99">
        <v>0</v>
      </c>
      <c r="CI2311" s="99">
        <v>137935.456199646</v>
      </c>
      <c r="CJ2311" s="99">
        <v>8634375.6357421894</v>
      </c>
      <c r="CK2311" s="99">
        <v>74682690.191406295</v>
      </c>
      <c r="CL2311" s="99">
        <v>18498556.7580566</v>
      </c>
      <c r="CM2311" s="166">
        <v>225876.285690308</v>
      </c>
      <c r="CN2311" s="166">
        <v>36382921.591796897</v>
      </c>
      <c r="CO2311" s="166">
        <v>160094101.45703101</v>
      </c>
      <c r="CP2311" s="99">
        <v>18498556.7580566</v>
      </c>
      <c r="CQ2311" s="99">
        <v>0</v>
      </c>
      <c r="CR2311" s="99">
        <v>0</v>
      </c>
      <c r="CS2311" s="99">
        <v>0</v>
      </c>
      <c r="CT2311" s="99">
        <v>0</v>
      </c>
      <c r="CU2311" s="98">
        <v>24962.886061248999</v>
      </c>
      <c r="CV2311" s="98">
        <v>92224.032289645998</v>
      </c>
      <c r="CW2311" s="98">
        <v>8631120.9517440815</v>
      </c>
      <c r="CX2311" s="98">
        <v>74662452.135681152</v>
      </c>
    </row>
    <row r="2312" spans="1:102" x14ac:dyDescent="0.2">
      <c r="A2312" s="98" t="s">
        <v>198</v>
      </c>
      <c r="B2312" s="100">
        <v>41883</v>
      </c>
      <c r="C2312" s="99">
        <v>107985.382565498</v>
      </c>
      <c r="D2312" s="99">
        <v>0</v>
      </c>
      <c r="E2312" s="99">
        <v>24142.852624416399</v>
      </c>
      <c r="F2312" s="99">
        <v>20536.410136461302</v>
      </c>
      <c r="G2312" s="99">
        <v>4422.6471933126504</v>
      </c>
      <c r="H2312" s="99">
        <v>0</v>
      </c>
      <c r="I2312" s="99">
        <v>0</v>
      </c>
      <c r="J2312" s="99">
        <v>88206.208015441895</v>
      </c>
      <c r="K2312" s="99">
        <v>98.314902697689803</v>
      </c>
      <c r="L2312" s="99">
        <v>602.07008230686199</v>
      </c>
      <c r="M2312" s="99">
        <v>45379.688860416398</v>
      </c>
      <c r="N2312" s="99">
        <v>15021.037292122801</v>
      </c>
      <c r="O2312" s="99">
        <v>0</v>
      </c>
      <c r="P2312" s="99">
        <v>64617.759342670397</v>
      </c>
      <c r="Q2312" s="99">
        <v>6627.0786980986604</v>
      </c>
      <c r="R2312" s="99">
        <v>0</v>
      </c>
      <c r="S2312" s="99">
        <v>4424.4919649958601</v>
      </c>
      <c r="T2312" s="99">
        <v>0</v>
      </c>
      <c r="U2312" s="99">
        <v>88314.202838897705</v>
      </c>
      <c r="V2312" s="99">
        <v>6098396.4617309598</v>
      </c>
      <c r="W2312" s="99">
        <v>0</v>
      </c>
      <c r="X2312" s="99">
        <v>1756367.7809143099</v>
      </c>
      <c r="Y2312" s="99">
        <v>1378975.9777832001</v>
      </c>
      <c r="Z2312" s="99">
        <v>629798.74383544899</v>
      </c>
      <c r="AA2312" s="99">
        <v>0</v>
      </c>
      <c r="AB2312" s="99">
        <v>0</v>
      </c>
      <c r="AC2312" s="99">
        <v>27722861.9599609</v>
      </c>
      <c r="AD2312" s="99">
        <v>6761.5612651109705</v>
      </c>
      <c r="AE2312" s="99">
        <v>55508.821845054597</v>
      </c>
      <c r="AF2312" s="99">
        <v>2311408.8196105999</v>
      </c>
      <c r="AG2312" s="99">
        <v>1788562.0285797101</v>
      </c>
      <c r="AH2312" s="99">
        <v>0</v>
      </c>
      <c r="AI2312" s="99">
        <v>2983224.2467041002</v>
      </c>
      <c r="AJ2312" s="99">
        <v>724722.14268493699</v>
      </c>
      <c r="AK2312" s="99">
        <v>0</v>
      </c>
      <c r="AL2312" s="99">
        <v>629757.44454193104</v>
      </c>
      <c r="AM2312" s="99">
        <v>0</v>
      </c>
      <c r="AN2312" s="99">
        <v>27756447.6176758</v>
      </c>
      <c r="AO2312" s="99">
        <v>53585135.8837891</v>
      </c>
      <c r="AP2312" s="99">
        <v>0</v>
      </c>
      <c r="AQ2312" s="99">
        <v>14849069.4324951</v>
      </c>
      <c r="AR2312" s="99">
        <v>11225409.3950195</v>
      </c>
      <c r="AS2312" s="99">
        <v>5166375.4083252</v>
      </c>
      <c r="AT2312" s="99">
        <v>0</v>
      </c>
      <c r="AU2312" s="99">
        <v>0</v>
      </c>
      <c r="AV2312" s="99">
        <v>85344530.203125</v>
      </c>
      <c r="AW2312" s="99">
        <v>22094.259084463101</v>
      </c>
      <c r="AX2312" s="99">
        <v>691664.24266815197</v>
      </c>
      <c r="AY2312" s="99">
        <v>20951128.396728501</v>
      </c>
      <c r="AZ2312" s="99">
        <v>14264739.381103501</v>
      </c>
      <c r="BA2312" s="99">
        <v>0</v>
      </c>
      <c r="BB2312" s="99">
        <v>26503235.988525402</v>
      </c>
      <c r="BC2312" s="99">
        <v>6083312.7727661096</v>
      </c>
      <c r="BD2312" s="99">
        <v>0</v>
      </c>
      <c r="BE2312" s="99">
        <v>5164244.83447266</v>
      </c>
      <c r="BF2312" s="99">
        <v>0</v>
      </c>
      <c r="BG2312" s="99">
        <v>85386788.097656295</v>
      </c>
      <c r="BH2312" s="99">
        <v>12188319.193115201</v>
      </c>
      <c r="BI2312" s="99">
        <v>0</v>
      </c>
      <c r="BJ2312" s="99">
        <v>5801193.34875488</v>
      </c>
      <c r="BK2312" s="99">
        <v>4755926.1161498995</v>
      </c>
      <c r="BL2312" s="99">
        <v>0</v>
      </c>
      <c r="BM2312" s="99">
        <v>0</v>
      </c>
      <c r="BN2312" s="99">
        <v>0</v>
      </c>
      <c r="BO2312" s="99">
        <v>0</v>
      </c>
      <c r="BP2312" s="99">
        <v>0</v>
      </c>
      <c r="BQ2312" s="99">
        <v>0</v>
      </c>
      <c r="BR2312" s="99">
        <v>6812079.1738891602</v>
      </c>
      <c r="BS2312" s="99">
        <v>5493486.7719116202</v>
      </c>
      <c r="BT2312" s="99">
        <v>0</v>
      </c>
      <c r="BU2312" s="99">
        <v>1800111.7999877899</v>
      </c>
      <c r="BV2312" s="99">
        <v>3601675.8771667499</v>
      </c>
      <c r="BW2312" s="99">
        <v>0</v>
      </c>
      <c r="BX2312" s="99">
        <v>375789.05968475301</v>
      </c>
      <c r="BY2312" s="99">
        <v>0</v>
      </c>
      <c r="BZ2312" s="99">
        <v>0</v>
      </c>
      <c r="CA2312" s="99">
        <v>132153.66168403599</v>
      </c>
      <c r="CB2312" s="99">
        <v>7854051.7640991202</v>
      </c>
      <c r="CC2312" s="99">
        <v>68390772.876953095</v>
      </c>
      <c r="CD2312" s="99">
        <v>17962627.410888702</v>
      </c>
      <c r="CE2312" s="99">
        <v>4421.8570114374197</v>
      </c>
      <c r="CF2312" s="99">
        <v>629990.22433471703</v>
      </c>
      <c r="CG2312" s="99">
        <v>5161936.6033325205</v>
      </c>
      <c r="CH2312" s="99">
        <v>0</v>
      </c>
      <c r="CI2312" s="99">
        <v>136570.78208732599</v>
      </c>
      <c r="CJ2312" s="99">
        <v>8484263.3831787091</v>
      </c>
      <c r="CK2312" s="99">
        <v>73719142.241210893</v>
      </c>
      <c r="CL2312" s="99">
        <v>18385456.995605499</v>
      </c>
      <c r="CM2312" s="166">
        <v>224296.29589653001</v>
      </c>
      <c r="CN2312" s="166">
        <v>36199834.311035201</v>
      </c>
      <c r="CO2312" s="166">
        <v>158973967.09960899</v>
      </c>
      <c r="CP2312" s="99">
        <v>18385456.995605499</v>
      </c>
      <c r="CQ2312" s="99">
        <v>0</v>
      </c>
      <c r="CR2312" s="99">
        <v>0</v>
      </c>
      <c r="CS2312" s="99">
        <v>0</v>
      </c>
      <c r="CT2312" s="99">
        <v>0</v>
      </c>
      <c r="CU2312" s="98">
        <v>24242.383807065999</v>
      </c>
      <c r="CV2312" s="98">
        <v>92040.945957272997</v>
      </c>
      <c r="CW2312" s="98">
        <v>8484041.9884338379</v>
      </c>
      <c r="CX2312" s="98">
        <v>73552709.480285615</v>
      </c>
    </row>
    <row r="2313" spans="1:102" x14ac:dyDescent="0.2">
      <c r="A2313" s="98" t="s">
        <v>198</v>
      </c>
      <c r="B2313" s="100">
        <v>41974</v>
      </c>
      <c r="C2313" s="99">
        <v>107579.957449913</v>
      </c>
      <c r="D2313" s="99">
        <v>0</v>
      </c>
      <c r="E2313" s="99">
        <v>23740.3643286228</v>
      </c>
      <c r="F2313" s="99">
        <v>20230.416011571899</v>
      </c>
      <c r="G2313" s="99">
        <v>4444.9836865663501</v>
      </c>
      <c r="H2313" s="99">
        <v>0</v>
      </c>
      <c r="I2313" s="99">
        <v>0</v>
      </c>
      <c r="J2313" s="99">
        <v>87530.786183357195</v>
      </c>
      <c r="K2313" s="99">
        <v>57.528374833054798</v>
      </c>
      <c r="L2313" s="99">
        <v>287.12697422504402</v>
      </c>
      <c r="M2313" s="99">
        <v>45188.660570144697</v>
      </c>
      <c r="N2313" s="99">
        <v>14705.9559116364</v>
      </c>
      <c r="O2313" s="99">
        <v>0</v>
      </c>
      <c r="P2313" s="99">
        <v>64658.402477741198</v>
      </c>
      <c r="Q2313" s="99">
        <v>6577.67453026772</v>
      </c>
      <c r="R2313" s="99">
        <v>0</v>
      </c>
      <c r="S2313" s="99">
        <v>4438.3894808292398</v>
      </c>
      <c r="T2313" s="99">
        <v>0</v>
      </c>
      <c r="U2313" s="99">
        <v>87586.877648353606</v>
      </c>
      <c r="V2313" s="99">
        <v>6031784.9674072303</v>
      </c>
      <c r="W2313" s="99">
        <v>0</v>
      </c>
      <c r="X2313" s="99">
        <v>1696348.0177154499</v>
      </c>
      <c r="Y2313" s="99">
        <v>1324542.9155578599</v>
      </c>
      <c r="Z2313" s="99">
        <v>632761.88285827602</v>
      </c>
      <c r="AA2313" s="99">
        <v>0</v>
      </c>
      <c r="AB2313" s="99">
        <v>0</v>
      </c>
      <c r="AC2313" s="99">
        <v>27480753.012695301</v>
      </c>
      <c r="AD2313" s="99">
        <v>3945.1216400563699</v>
      </c>
      <c r="AE2313" s="99">
        <v>27069.443163871802</v>
      </c>
      <c r="AF2313" s="99">
        <v>2289330.31536865</v>
      </c>
      <c r="AG2313" s="99">
        <v>1742690.5503539999</v>
      </c>
      <c r="AH2313" s="99">
        <v>0</v>
      </c>
      <c r="AI2313" s="99">
        <v>2971349.0215759301</v>
      </c>
      <c r="AJ2313" s="99">
        <v>719647.10572814895</v>
      </c>
      <c r="AK2313" s="99">
        <v>0</v>
      </c>
      <c r="AL2313" s="99">
        <v>632102.12344360398</v>
      </c>
      <c r="AM2313" s="99">
        <v>0</v>
      </c>
      <c r="AN2313" s="99">
        <v>27506910.314941399</v>
      </c>
      <c r="AO2313" s="99">
        <v>53185073.677734397</v>
      </c>
      <c r="AP2313" s="99">
        <v>0</v>
      </c>
      <c r="AQ2313" s="99">
        <v>14378461.560180699</v>
      </c>
      <c r="AR2313" s="99">
        <v>10779277.8984375</v>
      </c>
      <c r="AS2313" s="99">
        <v>5216895.3470459003</v>
      </c>
      <c r="AT2313" s="99">
        <v>0</v>
      </c>
      <c r="AU2313" s="99">
        <v>0</v>
      </c>
      <c r="AV2313" s="99">
        <v>85182517.725585893</v>
      </c>
      <c r="AW2313" s="99">
        <v>12986.654394388201</v>
      </c>
      <c r="AX2313" s="99">
        <v>247884.60293769799</v>
      </c>
      <c r="AY2313" s="99">
        <v>20845998.525146499</v>
      </c>
      <c r="AZ2313" s="99">
        <v>13945655.5028076</v>
      </c>
      <c r="BA2313" s="99">
        <v>0</v>
      </c>
      <c r="BB2313" s="99">
        <v>26699815.771240201</v>
      </c>
      <c r="BC2313" s="99">
        <v>6057516.6645507803</v>
      </c>
      <c r="BD2313" s="99">
        <v>0</v>
      </c>
      <c r="BE2313" s="99">
        <v>5208267.8208618201</v>
      </c>
      <c r="BF2313" s="99">
        <v>0</v>
      </c>
      <c r="BG2313" s="99">
        <v>85199332.541992202</v>
      </c>
      <c r="BH2313" s="99">
        <v>12177459.208740201</v>
      </c>
      <c r="BI2313" s="99">
        <v>0</v>
      </c>
      <c r="BJ2313" s="99">
        <v>5651684.4928588904</v>
      </c>
      <c r="BK2313" s="99">
        <v>4620235.0942993201</v>
      </c>
      <c r="BL2313" s="99">
        <v>0</v>
      </c>
      <c r="BM2313" s="99">
        <v>0</v>
      </c>
      <c r="BN2313" s="99">
        <v>0</v>
      </c>
      <c r="BO2313" s="99">
        <v>0</v>
      </c>
      <c r="BP2313" s="99">
        <v>0</v>
      </c>
      <c r="BQ2313" s="99">
        <v>0</v>
      </c>
      <c r="BR2313" s="99">
        <v>6790333.9513549795</v>
      </c>
      <c r="BS2313" s="99">
        <v>5371096.62744141</v>
      </c>
      <c r="BT2313" s="99">
        <v>0</v>
      </c>
      <c r="BU2313" s="99">
        <v>2118610.0699768099</v>
      </c>
      <c r="BV2313" s="99">
        <v>3608962.93832397</v>
      </c>
      <c r="BW2313" s="99">
        <v>0</v>
      </c>
      <c r="BX2313" s="99">
        <v>429154.51959228498</v>
      </c>
      <c r="BY2313" s="99">
        <v>0</v>
      </c>
      <c r="BZ2313" s="99">
        <v>0</v>
      </c>
      <c r="CA2313" s="99">
        <v>131418.50378418001</v>
      </c>
      <c r="CB2313" s="99">
        <v>7734238.2742919903</v>
      </c>
      <c r="CC2313" s="99">
        <v>67497264.144531295</v>
      </c>
      <c r="CD2313" s="99">
        <v>17836938.6867676</v>
      </c>
      <c r="CE2313" s="99">
        <v>4449.9195881485903</v>
      </c>
      <c r="CF2313" s="99">
        <v>632183.435752869</v>
      </c>
      <c r="CG2313" s="99">
        <v>5210173.81005859</v>
      </c>
      <c r="CH2313" s="99">
        <v>0</v>
      </c>
      <c r="CI2313" s="99">
        <v>135865.504400253</v>
      </c>
      <c r="CJ2313" s="99">
        <v>8366787.4965209998</v>
      </c>
      <c r="CK2313" s="99">
        <v>73044694.905273393</v>
      </c>
      <c r="CL2313" s="99">
        <v>18269844.924316399</v>
      </c>
      <c r="CM2313" s="166">
        <v>222906.340078354</v>
      </c>
      <c r="CN2313" s="166">
        <v>35859811.588378899</v>
      </c>
      <c r="CO2313" s="166">
        <v>157813338.83984399</v>
      </c>
      <c r="CP2313" s="99">
        <v>18269844.924316399</v>
      </c>
      <c r="CQ2313" s="99">
        <v>0</v>
      </c>
      <c r="CR2313" s="99">
        <v>0</v>
      </c>
      <c r="CS2313" s="99">
        <v>0</v>
      </c>
      <c r="CT2313" s="99">
        <v>0</v>
      </c>
      <c r="CU2313" s="98">
        <v>23795.696831730998</v>
      </c>
      <c r="CV2313" s="98">
        <v>91410.460684984006</v>
      </c>
      <c r="CW2313" s="98">
        <v>8366421.710044859</v>
      </c>
      <c r="CX2313" s="98">
        <v>72707437.954589888</v>
      </c>
    </row>
    <row r="2314" spans="1:102" x14ac:dyDescent="0.2">
      <c r="A2314" s="98" t="s">
        <v>198</v>
      </c>
      <c r="B2314" s="100">
        <v>42064</v>
      </c>
      <c r="C2314" s="99">
        <v>106874.663505554</v>
      </c>
      <c r="D2314" s="99">
        <v>0</v>
      </c>
      <c r="E2314" s="99">
        <v>23113.223731279399</v>
      </c>
      <c r="F2314" s="99">
        <v>19676.967296123501</v>
      </c>
      <c r="G2314" s="99">
        <v>4536.45888292789</v>
      </c>
      <c r="H2314" s="99">
        <v>0</v>
      </c>
      <c r="I2314" s="99">
        <v>0</v>
      </c>
      <c r="J2314" s="99">
        <v>87700.012059211702</v>
      </c>
      <c r="K2314" s="99">
        <v>40.235880799125901</v>
      </c>
      <c r="L2314" s="99">
        <v>275.310555931181</v>
      </c>
      <c r="M2314" s="99">
        <v>44842.125798225403</v>
      </c>
      <c r="N2314" s="99">
        <v>14457.7632670403</v>
      </c>
      <c r="O2314" s="99">
        <v>0</v>
      </c>
      <c r="P2314" s="99">
        <v>63681.140196800203</v>
      </c>
      <c r="Q2314" s="99">
        <v>6544.9982237815902</v>
      </c>
      <c r="R2314" s="99">
        <v>0</v>
      </c>
      <c r="S2314" s="99">
        <v>4528.8512145280802</v>
      </c>
      <c r="T2314" s="99">
        <v>0</v>
      </c>
      <c r="U2314" s="99">
        <v>87738.750454902605</v>
      </c>
      <c r="V2314" s="99">
        <v>5992514.2633056603</v>
      </c>
      <c r="W2314" s="99">
        <v>0</v>
      </c>
      <c r="X2314" s="99">
        <v>1645631.8684234601</v>
      </c>
      <c r="Y2314" s="99">
        <v>1274832.0625305199</v>
      </c>
      <c r="Z2314" s="99">
        <v>640940.06178283703</v>
      </c>
      <c r="AA2314" s="99">
        <v>0</v>
      </c>
      <c r="AB2314" s="99">
        <v>0</v>
      </c>
      <c r="AC2314" s="99">
        <v>27401031.455078099</v>
      </c>
      <c r="AD2314" s="99">
        <v>2697.87135368586</v>
      </c>
      <c r="AE2314" s="99">
        <v>30729.652107715599</v>
      </c>
      <c r="AF2314" s="99">
        <v>2265048.9379577599</v>
      </c>
      <c r="AG2314" s="99">
        <v>1690805.46263123</v>
      </c>
      <c r="AH2314" s="99">
        <v>0</v>
      </c>
      <c r="AI2314" s="99">
        <v>2912941.6875</v>
      </c>
      <c r="AJ2314" s="99">
        <v>723761.74809265102</v>
      </c>
      <c r="AK2314" s="99">
        <v>0</v>
      </c>
      <c r="AL2314" s="99">
        <v>640526.27755737305</v>
      </c>
      <c r="AM2314" s="99">
        <v>0</v>
      </c>
      <c r="AN2314" s="99">
        <v>27417271.7333984</v>
      </c>
      <c r="AO2314" s="99">
        <v>52986168.440429702</v>
      </c>
      <c r="AP2314" s="99">
        <v>0</v>
      </c>
      <c r="AQ2314" s="99">
        <v>13926436.458007799</v>
      </c>
      <c r="AR2314" s="99">
        <v>10415038.474975601</v>
      </c>
      <c r="AS2314" s="99">
        <v>5287144.38952637</v>
      </c>
      <c r="AT2314" s="99">
        <v>0</v>
      </c>
      <c r="AU2314" s="99">
        <v>0</v>
      </c>
      <c r="AV2314" s="99">
        <v>85391699.176757798</v>
      </c>
      <c r="AW2314" s="99">
        <v>8922.5304769277609</v>
      </c>
      <c r="AX2314" s="99">
        <v>236808.44750404399</v>
      </c>
      <c r="AY2314" s="99">
        <v>20727265.464599598</v>
      </c>
      <c r="AZ2314" s="99">
        <v>13572617.100463901</v>
      </c>
      <c r="BA2314" s="99">
        <v>0</v>
      </c>
      <c r="BB2314" s="99">
        <v>26184531.0854492</v>
      </c>
      <c r="BC2314" s="99">
        <v>6090210.9018554697</v>
      </c>
      <c r="BD2314" s="99">
        <v>0</v>
      </c>
      <c r="BE2314" s="99">
        <v>5283113.4550170898</v>
      </c>
      <c r="BF2314" s="99">
        <v>0</v>
      </c>
      <c r="BG2314" s="99">
        <v>85278229.535156295</v>
      </c>
      <c r="BH2314" s="99">
        <v>12042388.28479</v>
      </c>
      <c r="BI2314" s="99">
        <v>0</v>
      </c>
      <c r="BJ2314" s="99">
        <v>5511092.0221557599</v>
      </c>
      <c r="BK2314" s="99">
        <v>4489572.45495605</v>
      </c>
      <c r="BL2314" s="99">
        <v>0</v>
      </c>
      <c r="BM2314" s="99">
        <v>0</v>
      </c>
      <c r="BN2314" s="99">
        <v>0</v>
      </c>
      <c r="BO2314" s="99">
        <v>0</v>
      </c>
      <c r="BP2314" s="99">
        <v>0</v>
      </c>
      <c r="BQ2314" s="99">
        <v>0</v>
      </c>
      <c r="BR2314" s="99">
        <v>6731615.6861572303</v>
      </c>
      <c r="BS2314" s="99">
        <v>5228913.7625732403</v>
      </c>
      <c r="BT2314" s="99">
        <v>0</v>
      </c>
      <c r="BU2314" s="99">
        <v>2041785.5099945101</v>
      </c>
      <c r="BV2314" s="99">
        <v>3657119.26141357</v>
      </c>
      <c r="BW2314" s="99">
        <v>0</v>
      </c>
      <c r="BX2314" s="99">
        <v>492486.87921142601</v>
      </c>
      <c r="BY2314" s="99">
        <v>0</v>
      </c>
      <c r="BZ2314" s="99">
        <v>0</v>
      </c>
      <c r="CA2314" s="99">
        <v>129827.566309929</v>
      </c>
      <c r="CB2314" s="99">
        <v>7653240.7496948196</v>
      </c>
      <c r="CC2314" s="99">
        <v>67025929.465820298</v>
      </c>
      <c r="CD2314" s="99">
        <v>17574881.839599598</v>
      </c>
      <c r="CE2314" s="99">
        <v>4531.9082509279297</v>
      </c>
      <c r="CF2314" s="99">
        <v>641329.34557342494</v>
      </c>
      <c r="CG2314" s="99">
        <v>5293831.0559082003</v>
      </c>
      <c r="CH2314" s="99">
        <v>0</v>
      </c>
      <c r="CI2314" s="99">
        <v>134363.91625404399</v>
      </c>
      <c r="CJ2314" s="99">
        <v>8297598.7595214797</v>
      </c>
      <c r="CK2314" s="99">
        <v>71921134.477539107</v>
      </c>
      <c r="CL2314" s="99">
        <v>18038415.712158199</v>
      </c>
      <c r="CM2314" s="166">
        <v>221564.098241806</v>
      </c>
      <c r="CN2314" s="166">
        <v>35631202.837402299</v>
      </c>
      <c r="CO2314" s="166">
        <v>157627854.74804699</v>
      </c>
      <c r="CP2314" s="99">
        <v>18038415.712158199</v>
      </c>
      <c r="CQ2314" s="99">
        <v>0</v>
      </c>
      <c r="CR2314" s="99">
        <v>0</v>
      </c>
      <c r="CS2314" s="99">
        <v>0</v>
      </c>
      <c r="CT2314" s="99">
        <v>0</v>
      </c>
      <c r="CU2314" s="98">
        <v>23154.967150457</v>
      </c>
      <c r="CV2314" s="98">
        <v>91669.958037859004</v>
      </c>
      <c r="CW2314" s="98">
        <v>8294570.0952682449</v>
      </c>
      <c r="CX2314" s="98">
        <v>72319760.521728501</v>
      </c>
    </row>
    <row r="2315" spans="1:102" x14ac:dyDescent="0.2">
      <c r="A2315" s="98" t="s">
        <v>198</v>
      </c>
      <c r="B2315" s="100">
        <v>42156</v>
      </c>
      <c r="C2315" s="99">
        <v>106753.179400444</v>
      </c>
      <c r="D2315" s="99">
        <v>0</v>
      </c>
      <c r="E2315" s="99">
        <v>22535.3779404163</v>
      </c>
      <c r="F2315" s="99">
        <v>19187.382419109301</v>
      </c>
      <c r="G2315" s="99">
        <v>4544.7879887819299</v>
      </c>
      <c r="H2315" s="99">
        <v>0</v>
      </c>
      <c r="I2315" s="99">
        <v>0</v>
      </c>
      <c r="J2315" s="99">
        <v>87531.420805931106</v>
      </c>
      <c r="K2315" s="99">
        <v>34.708720130845897</v>
      </c>
      <c r="L2315" s="99">
        <v>302.38788013532798</v>
      </c>
      <c r="M2315" s="99">
        <v>44724.660088062301</v>
      </c>
      <c r="N2315" s="99">
        <v>14085.545432806</v>
      </c>
      <c r="O2315" s="99">
        <v>0</v>
      </c>
      <c r="P2315" s="99">
        <v>63639.437647342696</v>
      </c>
      <c r="Q2315" s="99">
        <v>6561.5091122388803</v>
      </c>
      <c r="R2315" s="99">
        <v>0</v>
      </c>
      <c r="S2315" s="99">
        <v>4545.0085467100098</v>
      </c>
      <c r="T2315" s="99">
        <v>0</v>
      </c>
      <c r="U2315" s="99">
        <v>87561.467718124404</v>
      </c>
      <c r="V2315" s="99">
        <v>5969121.5126953097</v>
      </c>
      <c r="W2315" s="99">
        <v>0</v>
      </c>
      <c r="X2315" s="99">
        <v>1579314.3736572301</v>
      </c>
      <c r="Y2315" s="99">
        <v>1220816.28509521</v>
      </c>
      <c r="Z2315" s="99">
        <v>644365.24479675305</v>
      </c>
      <c r="AA2315" s="99">
        <v>0</v>
      </c>
      <c r="AB2315" s="99">
        <v>0</v>
      </c>
      <c r="AC2315" s="99">
        <v>27431499.032958999</v>
      </c>
      <c r="AD2315" s="99">
        <v>2460.6111645996598</v>
      </c>
      <c r="AE2315" s="99">
        <v>29093.537966489799</v>
      </c>
      <c r="AF2315" s="99">
        <v>2253523.4816284198</v>
      </c>
      <c r="AG2315" s="99">
        <v>1639412.54200745</v>
      </c>
      <c r="AH2315" s="99">
        <v>0</v>
      </c>
      <c r="AI2315" s="99">
        <v>2895919.9880065899</v>
      </c>
      <c r="AJ2315" s="99">
        <v>724533.24743652297</v>
      </c>
      <c r="AK2315" s="99">
        <v>0</v>
      </c>
      <c r="AL2315" s="99">
        <v>644331.55449676502</v>
      </c>
      <c r="AM2315" s="99">
        <v>0</v>
      </c>
      <c r="AN2315" s="99">
        <v>27469860.987548798</v>
      </c>
      <c r="AO2315" s="99">
        <v>52951421.1708984</v>
      </c>
      <c r="AP2315" s="99">
        <v>0</v>
      </c>
      <c r="AQ2315" s="99">
        <v>13491870.486206099</v>
      </c>
      <c r="AR2315" s="99">
        <v>9997069.5794677697</v>
      </c>
      <c r="AS2315" s="99">
        <v>5330135.0468139602</v>
      </c>
      <c r="AT2315" s="99">
        <v>0</v>
      </c>
      <c r="AU2315" s="99">
        <v>0</v>
      </c>
      <c r="AV2315" s="99">
        <v>85604233.160156295</v>
      </c>
      <c r="AW2315" s="99">
        <v>8160.3863543868101</v>
      </c>
      <c r="AX2315" s="99">
        <v>237655.18171119699</v>
      </c>
      <c r="AY2315" s="99">
        <v>20708732.456787098</v>
      </c>
      <c r="AZ2315" s="99">
        <v>13157980.2385254</v>
      </c>
      <c r="BA2315" s="99">
        <v>0</v>
      </c>
      <c r="BB2315" s="99">
        <v>26193533.496093798</v>
      </c>
      <c r="BC2315" s="99">
        <v>6127263.9046630897</v>
      </c>
      <c r="BD2315" s="99">
        <v>0</v>
      </c>
      <c r="BE2315" s="99">
        <v>5333444.4989623995</v>
      </c>
      <c r="BF2315" s="99">
        <v>0</v>
      </c>
      <c r="BG2315" s="99">
        <v>85714348.930664107</v>
      </c>
      <c r="BH2315" s="99">
        <v>12107798.400024399</v>
      </c>
      <c r="BI2315" s="99">
        <v>0</v>
      </c>
      <c r="BJ2315" s="99">
        <v>5372301.26806641</v>
      </c>
      <c r="BK2315" s="99">
        <v>4374476.2035522498</v>
      </c>
      <c r="BL2315" s="99">
        <v>0</v>
      </c>
      <c r="BM2315" s="99">
        <v>0</v>
      </c>
      <c r="BN2315" s="99">
        <v>0</v>
      </c>
      <c r="BO2315" s="99">
        <v>0</v>
      </c>
      <c r="BP2315" s="99">
        <v>0</v>
      </c>
      <c r="BQ2315" s="99">
        <v>0</v>
      </c>
      <c r="BR2315" s="99">
        <v>6754558.3472290002</v>
      </c>
      <c r="BS2315" s="99">
        <v>5082855.8054809598</v>
      </c>
      <c r="BT2315" s="99">
        <v>0</v>
      </c>
      <c r="BU2315" s="99">
        <v>2079353.8099823</v>
      </c>
      <c r="BV2315" s="99">
        <v>3693899.7469482399</v>
      </c>
      <c r="BW2315" s="99">
        <v>0</v>
      </c>
      <c r="BX2315" s="99">
        <v>497478.00918579102</v>
      </c>
      <c r="BY2315" s="99">
        <v>0</v>
      </c>
      <c r="BZ2315" s="99">
        <v>0</v>
      </c>
      <c r="CA2315" s="99">
        <v>129325.040034294</v>
      </c>
      <c r="CB2315" s="99">
        <v>7540676.5473022498</v>
      </c>
      <c r="CC2315" s="99">
        <v>66248277.604980499</v>
      </c>
      <c r="CD2315" s="99">
        <v>17471439.0700684</v>
      </c>
      <c r="CE2315" s="99">
        <v>4544.90016257763</v>
      </c>
      <c r="CF2315" s="99">
        <v>644698.27658081101</v>
      </c>
      <c r="CG2315" s="99">
        <v>5332080.5505371103</v>
      </c>
      <c r="CH2315" s="99">
        <v>0</v>
      </c>
      <c r="CI2315" s="99">
        <v>133874.10688591001</v>
      </c>
      <c r="CJ2315" s="99">
        <v>8183495.8870239304</v>
      </c>
      <c r="CK2315" s="99">
        <v>71887836.261718795</v>
      </c>
      <c r="CL2315" s="99">
        <v>17943371.875</v>
      </c>
      <c r="CM2315" s="166">
        <v>220829.49624824501</v>
      </c>
      <c r="CN2315" s="166">
        <v>35616989.0478516</v>
      </c>
      <c r="CO2315" s="166">
        <v>157083059.85546899</v>
      </c>
      <c r="CP2315" s="99">
        <v>17943371.875</v>
      </c>
      <c r="CQ2315" s="99">
        <v>0</v>
      </c>
      <c r="CR2315" s="99">
        <v>0</v>
      </c>
      <c r="CS2315" s="99">
        <v>0</v>
      </c>
      <c r="CT2315" s="99">
        <v>0</v>
      </c>
      <c r="CU2315" s="98">
        <v>22570.603277447</v>
      </c>
      <c r="CV2315" s="98">
        <v>91504.707123376997</v>
      </c>
      <c r="CW2315" s="98">
        <v>8185374.8238830604</v>
      </c>
      <c r="CX2315" s="98">
        <v>71580358.155517608</v>
      </c>
    </row>
    <row r="2316" spans="1:102" x14ac:dyDescent="0.2">
      <c r="A2316" s="98" t="s">
        <v>198</v>
      </c>
      <c r="B2316" s="100">
        <v>42248</v>
      </c>
      <c r="C2316" s="99">
        <v>106259.393331528</v>
      </c>
      <c r="D2316" s="99">
        <v>0</v>
      </c>
      <c r="E2316" s="99">
        <v>21945.6788864136</v>
      </c>
      <c r="F2316" s="99">
        <v>18684.872594594999</v>
      </c>
      <c r="G2316" s="99">
        <v>4581.8256626129196</v>
      </c>
      <c r="H2316" s="99">
        <v>0</v>
      </c>
      <c r="I2316" s="99">
        <v>0</v>
      </c>
      <c r="J2316" s="99">
        <v>87306.170937538103</v>
      </c>
      <c r="K2316" s="99">
        <v>27.214696063427301</v>
      </c>
      <c r="L2316" s="99">
        <v>324.056513596326</v>
      </c>
      <c r="M2316" s="99">
        <v>44467.391538143202</v>
      </c>
      <c r="N2316" s="99">
        <v>13812.318464755999</v>
      </c>
      <c r="O2316" s="99">
        <v>0</v>
      </c>
      <c r="P2316" s="99">
        <v>63166.563056469</v>
      </c>
      <c r="Q2316" s="99">
        <v>6491.1519681215304</v>
      </c>
      <c r="R2316" s="99">
        <v>0</v>
      </c>
      <c r="S2316" s="99">
        <v>4578.7173536419896</v>
      </c>
      <c r="T2316" s="99">
        <v>0</v>
      </c>
      <c r="U2316" s="99">
        <v>87334.090354919404</v>
      </c>
      <c r="V2316" s="99">
        <v>5930394.3809204102</v>
      </c>
      <c r="W2316" s="99">
        <v>0</v>
      </c>
      <c r="X2316" s="99">
        <v>1533556.828125</v>
      </c>
      <c r="Y2316" s="99">
        <v>1181273.5201568599</v>
      </c>
      <c r="Z2316" s="99">
        <v>641538.13760376</v>
      </c>
      <c r="AA2316" s="99">
        <v>0</v>
      </c>
      <c r="AB2316" s="99">
        <v>0</v>
      </c>
      <c r="AC2316" s="99">
        <v>27363580.259765599</v>
      </c>
      <c r="AD2316" s="99">
        <v>2257.98409596086</v>
      </c>
      <c r="AE2316" s="99">
        <v>34048.861541271202</v>
      </c>
      <c r="AF2316" s="99">
        <v>2247240.2811279302</v>
      </c>
      <c r="AG2316" s="99">
        <v>1604514.14955139</v>
      </c>
      <c r="AH2316" s="99">
        <v>0</v>
      </c>
      <c r="AI2316" s="99">
        <v>2869715.3377990699</v>
      </c>
      <c r="AJ2316" s="99">
        <v>713140.37126922596</v>
      </c>
      <c r="AK2316" s="99">
        <v>0</v>
      </c>
      <c r="AL2316" s="99">
        <v>640744.99341583299</v>
      </c>
      <c r="AM2316" s="99">
        <v>0</v>
      </c>
      <c r="AN2316" s="99">
        <v>27343227.833007801</v>
      </c>
      <c r="AO2316" s="99">
        <v>52799889.4150391</v>
      </c>
      <c r="AP2316" s="99">
        <v>0</v>
      </c>
      <c r="AQ2316" s="99">
        <v>13145858.2220459</v>
      </c>
      <c r="AR2316" s="99">
        <v>9721949.7467040997</v>
      </c>
      <c r="AS2316" s="99">
        <v>5325526.6353759803</v>
      </c>
      <c r="AT2316" s="99">
        <v>0</v>
      </c>
      <c r="AU2316" s="99">
        <v>0</v>
      </c>
      <c r="AV2316" s="99">
        <v>85834614.3671875</v>
      </c>
      <c r="AW2316" s="99">
        <v>7499.0135297179204</v>
      </c>
      <c r="AX2316" s="99">
        <v>279757.97076415998</v>
      </c>
      <c r="AY2316" s="99">
        <v>20694161.361572299</v>
      </c>
      <c r="AZ2316" s="99">
        <v>12883667.7017822</v>
      </c>
      <c r="BA2316" s="99">
        <v>0</v>
      </c>
      <c r="BB2316" s="99">
        <v>26061549.826171901</v>
      </c>
      <c r="BC2316" s="99">
        <v>6032616.1052856399</v>
      </c>
      <c r="BD2316" s="99">
        <v>0</v>
      </c>
      <c r="BE2316" s="99">
        <v>5321412.0122680701</v>
      </c>
      <c r="BF2316" s="99">
        <v>0</v>
      </c>
      <c r="BG2316" s="99">
        <v>85854056.308593795</v>
      </c>
      <c r="BH2316" s="99">
        <v>12144444.774902301</v>
      </c>
      <c r="BI2316" s="99">
        <v>0</v>
      </c>
      <c r="BJ2316" s="99">
        <v>5297526.7926635696</v>
      </c>
      <c r="BK2316" s="99">
        <v>4302093.0136108398</v>
      </c>
      <c r="BL2316" s="99">
        <v>0</v>
      </c>
      <c r="BM2316" s="99">
        <v>0</v>
      </c>
      <c r="BN2316" s="99">
        <v>0</v>
      </c>
      <c r="BO2316" s="99">
        <v>0</v>
      </c>
      <c r="BP2316" s="99">
        <v>0</v>
      </c>
      <c r="BQ2316" s="99">
        <v>0</v>
      </c>
      <c r="BR2316" s="99">
        <v>6743158.6063842801</v>
      </c>
      <c r="BS2316" s="99">
        <v>4976639.0963745099</v>
      </c>
      <c r="BT2316" s="99">
        <v>0</v>
      </c>
      <c r="BU2316" s="99">
        <v>1735980.8199920701</v>
      </c>
      <c r="BV2316" s="99">
        <v>3671363.3766784701</v>
      </c>
      <c r="BW2316" s="99">
        <v>0</v>
      </c>
      <c r="BX2316" s="99">
        <v>424904.38933944702</v>
      </c>
      <c r="BY2316" s="99">
        <v>0</v>
      </c>
      <c r="BZ2316" s="99">
        <v>0</v>
      </c>
      <c r="CA2316" s="99">
        <v>128217.569888115</v>
      </c>
      <c r="CB2316" s="99">
        <v>7454024.9954223596</v>
      </c>
      <c r="CC2316" s="99">
        <v>65816326.857910201</v>
      </c>
      <c r="CD2316" s="99">
        <v>17424492.4294434</v>
      </c>
      <c r="CE2316" s="99">
        <v>4582.5913961529704</v>
      </c>
      <c r="CF2316" s="99">
        <v>641365.67624664295</v>
      </c>
      <c r="CG2316" s="99">
        <v>5326124.9156494103</v>
      </c>
      <c r="CH2316" s="99">
        <v>0</v>
      </c>
      <c r="CI2316" s="99">
        <v>132794.57130813599</v>
      </c>
      <c r="CJ2316" s="99">
        <v>8094508.3212280301</v>
      </c>
      <c r="CK2316" s="99">
        <v>71276042.666992202</v>
      </c>
      <c r="CL2316" s="99">
        <v>17906310.850097701</v>
      </c>
      <c r="CM2316" s="166">
        <v>219580.59932136501</v>
      </c>
      <c r="CN2316" s="166">
        <v>35470895.579589799</v>
      </c>
      <c r="CO2316" s="166">
        <v>157051515.46875</v>
      </c>
      <c r="CP2316" s="99">
        <v>17906310.850097701</v>
      </c>
      <c r="CQ2316" s="99">
        <v>0</v>
      </c>
      <c r="CR2316" s="99">
        <v>0</v>
      </c>
      <c r="CS2316" s="99">
        <v>0</v>
      </c>
      <c r="CT2316" s="99">
        <v>0</v>
      </c>
      <c r="CU2316" s="98">
        <v>21971.536392481001</v>
      </c>
      <c r="CV2316" s="98">
        <v>91322.123306266003</v>
      </c>
      <c r="CW2316" s="98">
        <v>8095390.6716690026</v>
      </c>
      <c r="CX2316" s="98">
        <v>71142451.773559615</v>
      </c>
    </row>
    <row r="2317" spans="1:102" x14ac:dyDescent="0.2">
      <c r="A2317" s="98" t="s">
        <v>198</v>
      </c>
      <c r="B2317" s="100">
        <v>42339</v>
      </c>
      <c r="C2317" s="99">
        <v>106087.294728279</v>
      </c>
      <c r="D2317" s="99">
        <v>0</v>
      </c>
      <c r="E2317" s="99">
        <v>21327.392102479898</v>
      </c>
      <c r="F2317" s="99">
        <v>18139.272524118402</v>
      </c>
      <c r="G2317" s="99">
        <v>4623.6017964482298</v>
      </c>
      <c r="H2317" s="99">
        <v>0</v>
      </c>
      <c r="I2317" s="99">
        <v>0</v>
      </c>
      <c r="J2317" s="99">
        <v>87359.215594291702</v>
      </c>
      <c r="K2317" s="99">
        <v>29.080228015082</v>
      </c>
      <c r="L2317" s="99">
        <v>296.258383184671</v>
      </c>
      <c r="M2317" s="99">
        <v>44406.366248130798</v>
      </c>
      <c r="N2317" s="99">
        <v>13659.493397116699</v>
      </c>
      <c r="O2317" s="99">
        <v>0</v>
      </c>
      <c r="P2317" s="99">
        <v>62653.161777496302</v>
      </c>
      <c r="Q2317" s="99">
        <v>6473.9108656048802</v>
      </c>
      <c r="R2317" s="99">
        <v>0</v>
      </c>
      <c r="S2317" s="99">
        <v>4613.7890298962602</v>
      </c>
      <c r="T2317" s="99">
        <v>0</v>
      </c>
      <c r="U2317" s="99">
        <v>87395.087314605698</v>
      </c>
      <c r="V2317" s="99">
        <v>5910377.49462891</v>
      </c>
      <c r="W2317" s="99">
        <v>0</v>
      </c>
      <c r="X2317" s="99">
        <v>1472699.64756775</v>
      </c>
      <c r="Y2317" s="99">
        <v>1132561.06469727</v>
      </c>
      <c r="Z2317" s="99">
        <v>640919.40985870396</v>
      </c>
      <c r="AA2317" s="99">
        <v>0</v>
      </c>
      <c r="AB2317" s="99">
        <v>0</v>
      </c>
      <c r="AC2317" s="99">
        <v>27297782.2268066</v>
      </c>
      <c r="AD2317" s="99">
        <v>2048.9987980723399</v>
      </c>
      <c r="AE2317" s="99">
        <v>24821.222666740399</v>
      </c>
      <c r="AF2317" s="99">
        <v>2233783.1235656701</v>
      </c>
      <c r="AG2317" s="99">
        <v>1579209.7665863</v>
      </c>
      <c r="AH2317" s="99">
        <v>0</v>
      </c>
      <c r="AI2317" s="99">
        <v>2846443.3515319801</v>
      </c>
      <c r="AJ2317" s="99">
        <v>718653.68849945103</v>
      </c>
      <c r="AK2317" s="99">
        <v>0</v>
      </c>
      <c r="AL2317" s="99">
        <v>639231.01488494896</v>
      </c>
      <c r="AM2317" s="99">
        <v>0</v>
      </c>
      <c r="AN2317" s="99">
        <v>27269525.5852051</v>
      </c>
      <c r="AO2317" s="99">
        <v>52809972.383300804</v>
      </c>
      <c r="AP2317" s="99">
        <v>0</v>
      </c>
      <c r="AQ2317" s="99">
        <v>12711560.7468262</v>
      </c>
      <c r="AR2317" s="99">
        <v>9288857.0408935491</v>
      </c>
      <c r="AS2317" s="99">
        <v>5341667.9954223596</v>
      </c>
      <c r="AT2317" s="99">
        <v>0</v>
      </c>
      <c r="AU2317" s="99">
        <v>0</v>
      </c>
      <c r="AV2317" s="99">
        <v>86214706.611328095</v>
      </c>
      <c r="AW2317" s="99">
        <v>6848.3025450110399</v>
      </c>
      <c r="AX2317" s="99">
        <v>197990.529750824</v>
      </c>
      <c r="AY2317" s="99">
        <v>20630146.402587902</v>
      </c>
      <c r="AZ2317" s="99">
        <v>12720698.3514404</v>
      </c>
      <c r="BA2317" s="99">
        <v>0</v>
      </c>
      <c r="BB2317" s="99">
        <v>26068832.721679699</v>
      </c>
      <c r="BC2317" s="99">
        <v>6100695.1415405301</v>
      </c>
      <c r="BD2317" s="99">
        <v>0</v>
      </c>
      <c r="BE2317" s="99">
        <v>5322374.7938232403</v>
      </c>
      <c r="BF2317" s="99">
        <v>0</v>
      </c>
      <c r="BG2317" s="99">
        <v>86243187.809570298</v>
      </c>
      <c r="BH2317" s="99">
        <v>13166730.9331055</v>
      </c>
      <c r="BI2317" s="99">
        <v>0</v>
      </c>
      <c r="BJ2317" s="99">
        <v>5287513.1695556603</v>
      </c>
      <c r="BK2317" s="99">
        <v>4225052.9754028302</v>
      </c>
      <c r="BL2317" s="99">
        <v>0</v>
      </c>
      <c r="BM2317" s="99">
        <v>0</v>
      </c>
      <c r="BN2317" s="99">
        <v>0</v>
      </c>
      <c r="BO2317" s="99">
        <v>0</v>
      </c>
      <c r="BP2317" s="99">
        <v>0</v>
      </c>
      <c r="BQ2317" s="99">
        <v>0</v>
      </c>
      <c r="BR2317" s="99">
        <v>6767589.3799438505</v>
      </c>
      <c r="BS2317" s="99">
        <v>4913439.7838745099</v>
      </c>
      <c r="BT2317" s="99">
        <v>0</v>
      </c>
      <c r="BU2317" s="99">
        <v>3132167.88995361</v>
      </c>
      <c r="BV2317" s="99">
        <v>3725325.67260742</v>
      </c>
      <c r="BW2317" s="99">
        <v>0</v>
      </c>
      <c r="BX2317" s="99">
        <v>688567.90810394299</v>
      </c>
      <c r="BY2317" s="99">
        <v>0</v>
      </c>
      <c r="BZ2317" s="99">
        <v>0</v>
      </c>
      <c r="CA2317" s="99">
        <v>127528.028501511</v>
      </c>
      <c r="CB2317" s="99">
        <v>7388825.2632446298</v>
      </c>
      <c r="CC2317" s="99">
        <v>65596844.822753899</v>
      </c>
      <c r="CD2317" s="99">
        <v>18468342.306152299</v>
      </c>
      <c r="CE2317" s="99">
        <v>4625.1534807086</v>
      </c>
      <c r="CF2317" s="99">
        <v>640129.95745086705</v>
      </c>
      <c r="CG2317" s="99">
        <v>5340121.5846557599</v>
      </c>
      <c r="CH2317" s="99">
        <v>0</v>
      </c>
      <c r="CI2317" s="99">
        <v>132152.63754653899</v>
      </c>
      <c r="CJ2317" s="99">
        <v>8027195.6439209003</v>
      </c>
      <c r="CK2317" s="99">
        <v>71053291.1640625</v>
      </c>
      <c r="CL2317" s="99">
        <v>19159116.2658691</v>
      </c>
      <c r="CM2317" s="166">
        <v>218946.43255043001</v>
      </c>
      <c r="CN2317" s="166">
        <v>35325252.415527299</v>
      </c>
      <c r="CO2317" s="166">
        <v>156934724.82226601</v>
      </c>
      <c r="CP2317" s="99">
        <v>19159116.2658691</v>
      </c>
      <c r="CQ2317" s="99">
        <v>0</v>
      </c>
      <c r="CR2317" s="99">
        <v>0</v>
      </c>
      <c r="CS2317" s="99">
        <v>0</v>
      </c>
      <c r="CT2317" s="99">
        <v>0</v>
      </c>
      <c r="CU2317" s="98">
        <v>21355.377225757002</v>
      </c>
      <c r="CV2317" s="98">
        <v>91386.595679143997</v>
      </c>
      <c r="CW2317" s="98">
        <v>8028955.2206954965</v>
      </c>
      <c r="CX2317" s="98">
        <v>70936966.407409653</v>
      </c>
    </row>
    <row r="2318" spans="1:102" x14ac:dyDescent="0.2">
      <c r="A2318" s="98" t="s">
        <v>198</v>
      </c>
      <c r="B2318" s="100">
        <v>42430</v>
      </c>
      <c r="C2318" s="99">
        <v>105550.269919395</v>
      </c>
      <c r="D2318" s="99">
        <v>0</v>
      </c>
      <c r="E2318" s="99">
        <v>21585.3770699501</v>
      </c>
      <c r="F2318" s="99">
        <v>18538.616736173601</v>
      </c>
      <c r="G2318" s="99">
        <v>4652.4940111637097</v>
      </c>
      <c r="H2318" s="99">
        <v>0</v>
      </c>
      <c r="I2318" s="99">
        <v>0</v>
      </c>
      <c r="J2318" s="99">
        <v>87278.008346557603</v>
      </c>
      <c r="K2318" s="99">
        <v>21.7086278116331</v>
      </c>
      <c r="L2318" s="99">
        <v>265.70760909467901</v>
      </c>
      <c r="M2318" s="99">
        <v>43937.561991214803</v>
      </c>
      <c r="N2318" s="99">
        <v>13468.015937685999</v>
      </c>
      <c r="O2318" s="99">
        <v>0</v>
      </c>
      <c r="P2318" s="99">
        <v>62972.703355789199</v>
      </c>
      <c r="Q2318" s="99">
        <v>6424.4831018447903</v>
      </c>
      <c r="R2318" s="99">
        <v>0</v>
      </c>
      <c r="S2318" s="99">
        <v>4645.5931546688098</v>
      </c>
      <c r="T2318" s="99">
        <v>0</v>
      </c>
      <c r="U2318" s="99">
        <v>87298.815443038897</v>
      </c>
      <c r="V2318" s="99">
        <v>5852289.3865356399</v>
      </c>
      <c r="W2318" s="99">
        <v>0</v>
      </c>
      <c r="X2318" s="99">
        <v>1460870.4922943099</v>
      </c>
      <c r="Y2318" s="99">
        <v>1119752.6287994401</v>
      </c>
      <c r="Z2318" s="99">
        <v>648228.39934539795</v>
      </c>
      <c r="AA2318" s="99">
        <v>0</v>
      </c>
      <c r="AB2318" s="99">
        <v>0</v>
      </c>
      <c r="AC2318" s="99">
        <v>27289859.454589799</v>
      </c>
      <c r="AD2318" s="99">
        <v>1542.7624601423699</v>
      </c>
      <c r="AE2318" s="99">
        <v>22979.316723108299</v>
      </c>
      <c r="AF2318" s="99">
        <v>2201596.8382873498</v>
      </c>
      <c r="AG2318" s="99">
        <v>1557188.4399871801</v>
      </c>
      <c r="AH2318" s="99">
        <v>0</v>
      </c>
      <c r="AI2318" s="99">
        <v>2853845.9772033701</v>
      </c>
      <c r="AJ2318" s="99">
        <v>728786.27959442104</v>
      </c>
      <c r="AK2318" s="99">
        <v>0</v>
      </c>
      <c r="AL2318" s="99">
        <v>646127.14611053502</v>
      </c>
      <c r="AM2318" s="99">
        <v>0</v>
      </c>
      <c r="AN2318" s="99">
        <v>27311063.4382324</v>
      </c>
      <c r="AO2318" s="99">
        <v>52431460.145996101</v>
      </c>
      <c r="AP2318" s="99">
        <v>0</v>
      </c>
      <c r="AQ2318" s="99">
        <v>12636133.0262451</v>
      </c>
      <c r="AR2318" s="99">
        <v>9224947.5643310491</v>
      </c>
      <c r="AS2318" s="99">
        <v>5420893.2423095703</v>
      </c>
      <c r="AT2318" s="99">
        <v>0</v>
      </c>
      <c r="AU2318" s="99">
        <v>0</v>
      </c>
      <c r="AV2318" s="99">
        <v>86420643.314453095</v>
      </c>
      <c r="AW2318" s="99">
        <v>5180.0758823156402</v>
      </c>
      <c r="AX2318" s="99">
        <v>184062.72391510001</v>
      </c>
      <c r="AY2318" s="99">
        <v>20404380.667480499</v>
      </c>
      <c r="AZ2318" s="99">
        <v>12572089.1901855</v>
      </c>
      <c r="BA2318" s="99">
        <v>0</v>
      </c>
      <c r="BB2318" s="99">
        <v>26148208.6091309</v>
      </c>
      <c r="BC2318" s="99">
        <v>6193815.9174804697</v>
      </c>
      <c r="BD2318" s="99">
        <v>0</v>
      </c>
      <c r="BE2318" s="99">
        <v>5397436.6870117197</v>
      </c>
      <c r="BF2318" s="99">
        <v>0</v>
      </c>
      <c r="BG2318" s="99">
        <v>86673017.332031295</v>
      </c>
      <c r="BH2318" s="99">
        <v>15050743.5701904</v>
      </c>
      <c r="BI2318" s="99">
        <v>0</v>
      </c>
      <c r="BJ2318" s="99">
        <v>5487282.1635742197</v>
      </c>
      <c r="BK2318" s="99">
        <v>4298920.2828979502</v>
      </c>
      <c r="BL2318" s="99">
        <v>0</v>
      </c>
      <c r="BM2318" s="99">
        <v>0</v>
      </c>
      <c r="BN2318" s="99">
        <v>0</v>
      </c>
      <c r="BO2318" s="99">
        <v>0</v>
      </c>
      <c r="BP2318" s="99">
        <v>0</v>
      </c>
      <c r="BQ2318" s="99">
        <v>0</v>
      </c>
      <c r="BR2318" s="99">
        <v>6716035.98120117</v>
      </c>
      <c r="BS2318" s="99">
        <v>4855550.0463867197</v>
      </c>
      <c r="BT2318" s="99">
        <v>0</v>
      </c>
      <c r="BU2318" s="99">
        <v>5359520.6799316397</v>
      </c>
      <c r="BV2318" s="99">
        <v>3757617.04364014</v>
      </c>
      <c r="BW2318" s="99">
        <v>0</v>
      </c>
      <c r="BX2318" s="99">
        <v>1153087.70578003</v>
      </c>
      <c r="BY2318" s="99">
        <v>0</v>
      </c>
      <c r="BZ2318" s="99">
        <v>0</v>
      </c>
      <c r="CA2318" s="99">
        <v>127025.74102211</v>
      </c>
      <c r="CB2318" s="99">
        <v>7281159.34191895</v>
      </c>
      <c r="CC2318" s="99">
        <v>64768678.525878899</v>
      </c>
      <c r="CD2318" s="99">
        <v>20547662.442627002</v>
      </c>
      <c r="CE2318" s="99">
        <v>4651.6669975519198</v>
      </c>
      <c r="CF2318" s="99">
        <v>648979.31817627</v>
      </c>
      <c r="CG2318" s="99">
        <v>5429939.4956665002</v>
      </c>
      <c r="CH2318" s="99">
        <v>0</v>
      </c>
      <c r="CI2318" s="99">
        <v>131676.817995071</v>
      </c>
      <c r="CJ2318" s="99">
        <v>7924729.13000488</v>
      </c>
      <c r="CK2318" s="99">
        <v>71025601.259765595</v>
      </c>
      <c r="CL2318" s="99">
        <v>21663666.974121101</v>
      </c>
      <c r="CM2318" s="166">
        <v>218368.99224662801</v>
      </c>
      <c r="CN2318" s="166">
        <v>35212649.159667999</v>
      </c>
      <c r="CO2318" s="166">
        <v>156564297.15820301</v>
      </c>
      <c r="CP2318" s="99">
        <v>21663666.974121101</v>
      </c>
      <c r="CQ2318" s="99">
        <v>0</v>
      </c>
      <c r="CR2318" s="99">
        <v>0</v>
      </c>
      <c r="CS2318" s="99">
        <v>0</v>
      </c>
      <c r="CT2318" s="99">
        <v>0</v>
      </c>
      <c r="CU2318" s="98">
        <v>21608.431985747</v>
      </c>
      <c r="CV2318" s="98">
        <v>91343.573080981994</v>
      </c>
      <c r="CW2318" s="98">
        <v>7930138.6600952204</v>
      </c>
      <c r="CX2318" s="98">
        <v>70198618.021545395</v>
      </c>
    </row>
    <row r="2319" spans="1:102" x14ac:dyDescent="0.2">
      <c r="A2319" s="98" t="s">
        <v>198</v>
      </c>
      <c r="B2319" s="100">
        <v>42522</v>
      </c>
      <c r="C2319" s="99">
        <v>105154.35689926099</v>
      </c>
      <c r="D2319" s="99">
        <v>0</v>
      </c>
      <c r="E2319" s="99">
        <v>20949.191160202001</v>
      </c>
      <c r="F2319" s="99">
        <v>17986.888502359401</v>
      </c>
      <c r="G2319" s="99">
        <v>4722.5542577505103</v>
      </c>
      <c r="H2319" s="99">
        <v>0</v>
      </c>
      <c r="I2319" s="99">
        <v>0</v>
      </c>
      <c r="J2319" s="99">
        <v>87128.885187149004</v>
      </c>
      <c r="K2319" s="99">
        <v>17.417203633114699</v>
      </c>
      <c r="L2319" s="99">
        <v>271.1866584979</v>
      </c>
      <c r="M2319" s="99">
        <v>43832.549417018898</v>
      </c>
      <c r="N2319" s="99">
        <v>13459.4866873026</v>
      </c>
      <c r="O2319" s="99">
        <v>0</v>
      </c>
      <c r="P2319" s="99">
        <v>62193.772037982897</v>
      </c>
      <c r="Q2319" s="99">
        <v>6351.1604859232903</v>
      </c>
      <c r="R2319" s="99">
        <v>0</v>
      </c>
      <c r="S2319" s="99">
        <v>4715.2405579686201</v>
      </c>
      <c r="T2319" s="99">
        <v>0</v>
      </c>
      <c r="U2319" s="99">
        <v>87141.937103271499</v>
      </c>
      <c r="V2319" s="99">
        <v>5819592.1985473596</v>
      </c>
      <c r="W2319" s="99">
        <v>0</v>
      </c>
      <c r="X2319" s="99">
        <v>1396153.9966583301</v>
      </c>
      <c r="Y2319" s="99">
        <v>1075710.16893005</v>
      </c>
      <c r="Z2319" s="99">
        <v>650955.08087158203</v>
      </c>
      <c r="AA2319" s="99">
        <v>0</v>
      </c>
      <c r="AB2319" s="99">
        <v>0</v>
      </c>
      <c r="AC2319" s="99">
        <v>27121909.216064502</v>
      </c>
      <c r="AD2319" s="99">
        <v>1249.25822223723</v>
      </c>
      <c r="AE2319" s="99">
        <v>23173.0106852055</v>
      </c>
      <c r="AF2319" s="99">
        <v>2160822.8871154799</v>
      </c>
      <c r="AG2319" s="99">
        <v>1529343.4132690399</v>
      </c>
      <c r="AH2319" s="99">
        <v>0</v>
      </c>
      <c r="AI2319" s="99">
        <v>2818356.3812866202</v>
      </c>
      <c r="AJ2319" s="99">
        <v>712879.13492584205</v>
      </c>
      <c r="AK2319" s="99">
        <v>0</v>
      </c>
      <c r="AL2319" s="99">
        <v>649173.07931518601</v>
      </c>
      <c r="AM2319" s="99">
        <v>0</v>
      </c>
      <c r="AN2319" s="99">
        <v>27074507.8117676</v>
      </c>
      <c r="AO2319" s="99">
        <v>52416235.333984397</v>
      </c>
      <c r="AP2319" s="99">
        <v>0</v>
      </c>
      <c r="AQ2319" s="99">
        <v>12298717.44104</v>
      </c>
      <c r="AR2319" s="99">
        <v>8985450.1934814509</v>
      </c>
      <c r="AS2319" s="99">
        <v>5449925.90344238</v>
      </c>
      <c r="AT2319" s="99">
        <v>0</v>
      </c>
      <c r="AU2319" s="99">
        <v>0</v>
      </c>
      <c r="AV2319" s="99">
        <v>86642253.391601607</v>
      </c>
      <c r="AW2319" s="99">
        <v>4203.6940799951599</v>
      </c>
      <c r="AX2319" s="99">
        <v>185512.175949097</v>
      </c>
      <c r="AY2319" s="99">
        <v>20208175.6101074</v>
      </c>
      <c r="AZ2319" s="99">
        <v>12496500.9680176</v>
      </c>
      <c r="BA2319" s="99">
        <v>0</v>
      </c>
      <c r="BB2319" s="99">
        <v>26018722.411621101</v>
      </c>
      <c r="BC2319" s="99">
        <v>6138552.81140137</v>
      </c>
      <c r="BD2319" s="99">
        <v>0</v>
      </c>
      <c r="BE2319" s="99">
        <v>5440933.2985229502</v>
      </c>
      <c r="BF2319" s="99">
        <v>0</v>
      </c>
      <c r="BG2319" s="99">
        <v>86370666.950195298</v>
      </c>
      <c r="BH2319" s="99">
        <v>15062742.127563501</v>
      </c>
      <c r="BI2319" s="99">
        <v>0</v>
      </c>
      <c r="BJ2319" s="99">
        <v>5397579.79833984</v>
      </c>
      <c r="BK2319" s="99">
        <v>4223025.7601928702</v>
      </c>
      <c r="BL2319" s="99">
        <v>0</v>
      </c>
      <c r="BM2319" s="99">
        <v>0</v>
      </c>
      <c r="BN2319" s="99">
        <v>0</v>
      </c>
      <c r="BO2319" s="99">
        <v>0</v>
      </c>
      <c r="BP2319" s="99">
        <v>0</v>
      </c>
      <c r="BQ2319" s="99">
        <v>0</v>
      </c>
      <c r="BR2319" s="99">
        <v>6662471.98327637</v>
      </c>
      <c r="BS2319" s="99">
        <v>4828430.2048339797</v>
      </c>
      <c r="BT2319" s="99">
        <v>0</v>
      </c>
      <c r="BU2319" s="99">
        <v>5425296.4599609403</v>
      </c>
      <c r="BV2319" s="99">
        <v>3758921.59906006</v>
      </c>
      <c r="BW2319" s="99">
        <v>0</v>
      </c>
      <c r="BX2319" s="99">
        <v>1160829.45576477</v>
      </c>
      <c r="BY2319" s="99">
        <v>0</v>
      </c>
      <c r="BZ2319" s="99">
        <v>0</v>
      </c>
      <c r="CA2319" s="99">
        <v>126075.38265419001</v>
      </c>
      <c r="CB2319" s="99">
        <v>7205798.9107055701</v>
      </c>
      <c r="CC2319" s="99">
        <v>64709737.052734397</v>
      </c>
      <c r="CD2319" s="99">
        <v>20463833.768554699</v>
      </c>
      <c r="CE2319" s="99">
        <v>4720.2969180345499</v>
      </c>
      <c r="CF2319" s="99">
        <v>651063.31407165504</v>
      </c>
      <c r="CG2319" s="99">
        <v>5440823.8392944299</v>
      </c>
      <c r="CH2319" s="99">
        <v>0</v>
      </c>
      <c r="CI2319" s="99">
        <v>130803.197193146</v>
      </c>
      <c r="CJ2319" s="99">
        <v>7850089.8577880897</v>
      </c>
      <c r="CK2319" s="99">
        <v>70428848.916992202</v>
      </c>
      <c r="CL2319" s="99">
        <v>21579597.265625</v>
      </c>
      <c r="CM2319" s="166">
        <v>217376.85578536999</v>
      </c>
      <c r="CN2319" s="166">
        <v>34994422.047363304</v>
      </c>
      <c r="CO2319" s="166">
        <v>156469007.51367199</v>
      </c>
      <c r="CP2319" s="99">
        <v>21579597.265625</v>
      </c>
      <c r="CQ2319" s="99">
        <v>0</v>
      </c>
      <c r="CR2319" s="99">
        <v>0</v>
      </c>
      <c r="CS2319" s="99">
        <v>0</v>
      </c>
      <c r="CT2319" s="99">
        <v>0</v>
      </c>
      <c r="CU2319" s="98">
        <v>20965.984010024</v>
      </c>
      <c r="CV2319" s="98">
        <v>91248.721792737997</v>
      </c>
      <c r="CW2319" s="98">
        <v>7856862.2247772254</v>
      </c>
      <c r="CX2319" s="98">
        <v>70150560.892028823</v>
      </c>
    </row>
    <row r="2320" spans="1:102" x14ac:dyDescent="0.2">
      <c r="A2320" s="98" t="s">
        <v>198</v>
      </c>
      <c r="B2320" s="100">
        <v>42614</v>
      </c>
      <c r="C2320" s="99">
        <v>105272.557153702</v>
      </c>
      <c r="D2320" s="99">
        <v>0</v>
      </c>
      <c r="E2320" s="99">
        <v>20626.2050073147</v>
      </c>
      <c r="F2320" s="99">
        <v>17741.0151262283</v>
      </c>
      <c r="G2320" s="99">
        <v>4754.5294585824004</v>
      </c>
      <c r="H2320" s="99">
        <v>0</v>
      </c>
      <c r="I2320" s="99">
        <v>0</v>
      </c>
      <c r="J2320" s="99">
        <v>86770.881541252107</v>
      </c>
      <c r="K2320" s="99">
        <v>14.707854784443001</v>
      </c>
      <c r="L2320" s="99">
        <v>306.05052517727</v>
      </c>
      <c r="M2320" s="99">
        <v>43852.8784861565</v>
      </c>
      <c r="N2320" s="99">
        <v>13401.312094450001</v>
      </c>
      <c r="O2320" s="99">
        <v>0</v>
      </c>
      <c r="P2320" s="99">
        <v>62111.988144874602</v>
      </c>
      <c r="Q2320" s="99">
        <v>6265.6019359826996</v>
      </c>
      <c r="R2320" s="99">
        <v>0</v>
      </c>
      <c r="S2320" s="99">
        <v>4748.3066655993498</v>
      </c>
      <c r="T2320" s="99">
        <v>0</v>
      </c>
      <c r="U2320" s="99">
        <v>86775.700935363799</v>
      </c>
      <c r="V2320" s="99">
        <v>5872526.8743286096</v>
      </c>
      <c r="W2320" s="99">
        <v>0</v>
      </c>
      <c r="X2320" s="99">
        <v>1347363.1503906299</v>
      </c>
      <c r="Y2320" s="99">
        <v>1041685.86756134</v>
      </c>
      <c r="Z2320" s="99">
        <v>651622.07999420201</v>
      </c>
      <c r="AA2320" s="99">
        <v>0</v>
      </c>
      <c r="AB2320" s="99">
        <v>0</v>
      </c>
      <c r="AC2320" s="99">
        <v>27079801.322509799</v>
      </c>
      <c r="AD2320" s="99">
        <v>1007.0647295564401</v>
      </c>
      <c r="AE2320" s="99">
        <v>25405.574616432201</v>
      </c>
      <c r="AF2320" s="99">
        <v>2173459.1029052702</v>
      </c>
      <c r="AG2320" s="99">
        <v>1517642.28604126</v>
      </c>
      <c r="AH2320" s="99">
        <v>0</v>
      </c>
      <c r="AI2320" s="99">
        <v>2778815.5186157199</v>
      </c>
      <c r="AJ2320" s="99">
        <v>706098.078773499</v>
      </c>
      <c r="AK2320" s="99">
        <v>0</v>
      </c>
      <c r="AL2320" s="99">
        <v>649702.32347106899</v>
      </c>
      <c r="AM2320" s="99">
        <v>0</v>
      </c>
      <c r="AN2320" s="99">
        <v>27095941.989257801</v>
      </c>
      <c r="AO2320" s="99">
        <v>53299318.076171897</v>
      </c>
      <c r="AP2320" s="99">
        <v>0</v>
      </c>
      <c r="AQ2320" s="99">
        <v>12094124.142211899</v>
      </c>
      <c r="AR2320" s="99">
        <v>8862958.3419189509</v>
      </c>
      <c r="AS2320" s="99">
        <v>5474187.7599487295</v>
      </c>
      <c r="AT2320" s="99">
        <v>0</v>
      </c>
      <c r="AU2320" s="99">
        <v>0</v>
      </c>
      <c r="AV2320" s="99">
        <v>86482080.920898393</v>
      </c>
      <c r="AW2320" s="99">
        <v>3404.8696172535401</v>
      </c>
      <c r="AX2320" s="99">
        <v>233677.086576462</v>
      </c>
      <c r="AY2320" s="99">
        <v>20451138.190673798</v>
      </c>
      <c r="AZ2320" s="99">
        <v>12484096.5510254</v>
      </c>
      <c r="BA2320" s="99">
        <v>0</v>
      </c>
      <c r="BB2320" s="99">
        <v>25826481.1572266</v>
      </c>
      <c r="BC2320" s="99">
        <v>6192013.5037231399</v>
      </c>
      <c r="BD2320" s="99">
        <v>0</v>
      </c>
      <c r="BE2320" s="99">
        <v>5464778.8622436495</v>
      </c>
      <c r="BF2320" s="99">
        <v>0</v>
      </c>
      <c r="BG2320" s="99">
        <v>86481893.801757798</v>
      </c>
      <c r="BH2320" s="99">
        <v>15031171.1481934</v>
      </c>
      <c r="BI2320" s="99">
        <v>0</v>
      </c>
      <c r="BJ2320" s="99">
        <v>5268377.4674072303</v>
      </c>
      <c r="BK2320" s="99">
        <v>4136033.7543334998</v>
      </c>
      <c r="BL2320" s="99">
        <v>0</v>
      </c>
      <c r="BM2320" s="99">
        <v>0</v>
      </c>
      <c r="BN2320" s="99">
        <v>0</v>
      </c>
      <c r="BO2320" s="99">
        <v>0</v>
      </c>
      <c r="BP2320" s="99">
        <v>0</v>
      </c>
      <c r="BQ2320" s="99">
        <v>0</v>
      </c>
      <c r="BR2320" s="99">
        <v>6726344.2152709998</v>
      </c>
      <c r="BS2320" s="99">
        <v>4812769.0524292002</v>
      </c>
      <c r="BT2320" s="99">
        <v>0</v>
      </c>
      <c r="BU2320" s="99">
        <v>4482862.2098998995</v>
      </c>
      <c r="BV2320" s="99">
        <v>3772513.6394043001</v>
      </c>
      <c r="BW2320" s="99">
        <v>0</v>
      </c>
      <c r="BX2320" s="99">
        <v>1006245.57639313</v>
      </c>
      <c r="BY2320" s="99">
        <v>0</v>
      </c>
      <c r="BZ2320" s="99">
        <v>0</v>
      </c>
      <c r="CA2320" s="99">
        <v>125958.074196815</v>
      </c>
      <c r="CB2320" s="99">
        <v>7227286.4664306603</v>
      </c>
      <c r="CC2320" s="99">
        <v>65537404.129882798</v>
      </c>
      <c r="CD2320" s="99">
        <v>20271489.839111298</v>
      </c>
      <c r="CE2320" s="99">
        <v>4756.8698383569699</v>
      </c>
      <c r="CF2320" s="99">
        <v>651216.77324676502</v>
      </c>
      <c r="CG2320" s="99">
        <v>5479689.3568725605</v>
      </c>
      <c r="CH2320" s="99">
        <v>0</v>
      </c>
      <c r="CI2320" s="99">
        <v>130707.20874309501</v>
      </c>
      <c r="CJ2320" s="99">
        <v>7882066.8222656297</v>
      </c>
      <c r="CK2320" s="99">
        <v>70655356.309570298</v>
      </c>
      <c r="CL2320" s="99">
        <v>21377841.455566399</v>
      </c>
      <c r="CM2320" s="166">
        <v>216855.01729583699</v>
      </c>
      <c r="CN2320" s="166">
        <v>34983584.8740234</v>
      </c>
      <c r="CO2320" s="166">
        <v>157838009.15429699</v>
      </c>
      <c r="CP2320" s="99">
        <v>21377841.455566399</v>
      </c>
      <c r="CQ2320" s="99">
        <v>0</v>
      </c>
      <c r="CR2320" s="99">
        <v>0</v>
      </c>
      <c r="CS2320" s="99">
        <v>0</v>
      </c>
      <c r="CT2320" s="99">
        <v>0</v>
      </c>
      <c r="CU2320" s="98">
        <v>20640.682732335001</v>
      </c>
      <c r="CV2320" s="98">
        <v>90921.692036370994</v>
      </c>
      <c r="CW2320" s="98">
        <v>7878503.2396774255</v>
      </c>
      <c r="CX2320" s="98">
        <v>71017093.486755356</v>
      </c>
    </row>
    <row r="2321" spans="1:102" x14ac:dyDescent="0.2">
      <c r="A2321" s="98" t="s">
        <v>198</v>
      </c>
      <c r="B2321" s="100">
        <v>42705</v>
      </c>
      <c r="C2321" s="99">
        <v>104750.503417015</v>
      </c>
      <c r="D2321" s="99">
        <v>0</v>
      </c>
      <c r="E2321" s="99">
        <v>20127.6041297913</v>
      </c>
      <c r="F2321" s="99">
        <v>17344.753364086198</v>
      </c>
      <c r="G2321" s="99">
        <v>4824.7442405819902</v>
      </c>
      <c r="H2321" s="99">
        <v>0</v>
      </c>
      <c r="I2321" s="99">
        <v>0</v>
      </c>
      <c r="J2321" s="99">
        <v>86640.976693153396</v>
      </c>
      <c r="K2321" s="99">
        <v>10.2920025886269</v>
      </c>
      <c r="L2321" s="99">
        <v>254.492534762248</v>
      </c>
      <c r="M2321" s="99">
        <v>43596.570334434502</v>
      </c>
      <c r="N2321" s="99">
        <v>13327.4440326691</v>
      </c>
      <c r="O2321" s="99">
        <v>0</v>
      </c>
      <c r="P2321" s="99">
        <v>61588.1914224625</v>
      </c>
      <c r="Q2321" s="99">
        <v>6154.1788710951796</v>
      </c>
      <c r="R2321" s="99">
        <v>0</v>
      </c>
      <c r="S2321" s="99">
        <v>4814.3189471960104</v>
      </c>
      <c r="T2321" s="99">
        <v>0</v>
      </c>
      <c r="U2321" s="99">
        <v>86672.461243629499</v>
      </c>
      <c r="V2321" s="99">
        <v>5784910.7360839797</v>
      </c>
      <c r="W2321" s="99">
        <v>0</v>
      </c>
      <c r="X2321" s="99">
        <v>1304590.1161041299</v>
      </c>
      <c r="Y2321" s="99">
        <v>1017929.56886292</v>
      </c>
      <c r="Z2321" s="99">
        <v>643018.27764129604</v>
      </c>
      <c r="AA2321" s="99">
        <v>0</v>
      </c>
      <c r="AB2321" s="99">
        <v>0</v>
      </c>
      <c r="AC2321" s="99">
        <v>27005308.722900402</v>
      </c>
      <c r="AD2321" s="99">
        <v>701.44491404295002</v>
      </c>
      <c r="AE2321" s="99">
        <v>20276.0066769123</v>
      </c>
      <c r="AF2321" s="99">
        <v>2125692.7913513202</v>
      </c>
      <c r="AG2321" s="99">
        <v>1494674.50361633</v>
      </c>
      <c r="AH2321" s="99">
        <v>0</v>
      </c>
      <c r="AI2321" s="99">
        <v>2734540.7513122601</v>
      </c>
      <c r="AJ2321" s="99">
        <v>703165.24138641404</v>
      </c>
      <c r="AK2321" s="99">
        <v>0</v>
      </c>
      <c r="AL2321" s="99">
        <v>642479.13463592494</v>
      </c>
      <c r="AM2321" s="99">
        <v>0</v>
      </c>
      <c r="AN2321" s="99">
        <v>27046387.276122998</v>
      </c>
      <c r="AO2321" s="99">
        <v>52773561.894042999</v>
      </c>
      <c r="AP2321" s="99">
        <v>0</v>
      </c>
      <c r="AQ2321" s="99">
        <v>11831670.131103501</v>
      </c>
      <c r="AR2321" s="99">
        <v>8692858.4171142597</v>
      </c>
      <c r="AS2321" s="99">
        <v>5435603.7705078097</v>
      </c>
      <c r="AT2321" s="99">
        <v>0</v>
      </c>
      <c r="AU2321" s="99">
        <v>0</v>
      </c>
      <c r="AV2321" s="99">
        <v>86588843.1328125</v>
      </c>
      <c r="AW2321" s="99">
        <v>2386.8992186486698</v>
      </c>
      <c r="AX2321" s="99">
        <v>171949.84414482099</v>
      </c>
      <c r="AY2321" s="99">
        <v>20015008.892089799</v>
      </c>
      <c r="AZ2321" s="99">
        <v>12373785.420288101</v>
      </c>
      <c r="BA2321" s="99">
        <v>0</v>
      </c>
      <c r="BB2321" s="99">
        <v>25778965.154785201</v>
      </c>
      <c r="BC2321" s="99">
        <v>6178298.23754883</v>
      </c>
      <c r="BD2321" s="99">
        <v>0</v>
      </c>
      <c r="BE2321" s="99">
        <v>5421394.99499512</v>
      </c>
      <c r="BF2321" s="99">
        <v>0</v>
      </c>
      <c r="BG2321" s="99">
        <v>86629832.954101607</v>
      </c>
      <c r="BH2321" s="99">
        <v>15012063.494873</v>
      </c>
      <c r="BI2321" s="99">
        <v>0</v>
      </c>
      <c r="BJ2321" s="99">
        <v>5144080.1851806603</v>
      </c>
      <c r="BK2321" s="99">
        <v>4059094.5390014602</v>
      </c>
      <c r="BL2321" s="99">
        <v>0</v>
      </c>
      <c r="BM2321" s="99">
        <v>0</v>
      </c>
      <c r="BN2321" s="99">
        <v>0</v>
      </c>
      <c r="BO2321" s="99">
        <v>0</v>
      </c>
      <c r="BP2321" s="99">
        <v>0</v>
      </c>
      <c r="BQ2321" s="99">
        <v>0</v>
      </c>
      <c r="BR2321" s="99">
        <v>6597552.3338623</v>
      </c>
      <c r="BS2321" s="99">
        <v>4761691.1072387705</v>
      </c>
      <c r="BT2321" s="99">
        <v>0</v>
      </c>
      <c r="BU2321" s="99">
        <v>5201137.0798950205</v>
      </c>
      <c r="BV2321" s="99">
        <v>3738823.2097778302</v>
      </c>
      <c r="BW2321" s="99">
        <v>0</v>
      </c>
      <c r="BX2321" s="99">
        <v>1120279.01591492</v>
      </c>
      <c r="BY2321" s="99">
        <v>0</v>
      </c>
      <c r="BZ2321" s="99">
        <v>0</v>
      </c>
      <c r="CA2321" s="99">
        <v>124947.45415210701</v>
      </c>
      <c r="CB2321" s="99">
        <v>7101793.40124512</v>
      </c>
      <c r="CC2321" s="99">
        <v>64600460.513671897</v>
      </c>
      <c r="CD2321" s="99">
        <v>20168255.580078099</v>
      </c>
      <c r="CE2321" s="99">
        <v>4824.6599894762003</v>
      </c>
      <c r="CF2321" s="99">
        <v>643089.75555419899</v>
      </c>
      <c r="CG2321" s="99">
        <v>5430870.6087036096</v>
      </c>
      <c r="CH2321" s="99">
        <v>0</v>
      </c>
      <c r="CI2321" s="99">
        <v>129771.246650696</v>
      </c>
      <c r="CJ2321" s="99">
        <v>7748112.0432128897</v>
      </c>
      <c r="CK2321" s="99">
        <v>69920531.575195298</v>
      </c>
      <c r="CL2321" s="99">
        <v>21280275.2966309</v>
      </c>
      <c r="CM2321" s="166">
        <v>215874.533851624</v>
      </c>
      <c r="CN2321" s="166">
        <v>34825186.076171897</v>
      </c>
      <c r="CO2321" s="166">
        <v>156851025.77929699</v>
      </c>
      <c r="CP2321" s="99">
        <v>21280275.2966309</v>
      </c>
      <c r="CQ2321" s="99">
        <v>0</v>
      </c>
      <c r="CR2321" s="99">
        <v>0</v>
      </c>
      <c r="CS2321" s="99">
        <v>0</v>
      </c>
      <c r="CT2321" s="99">
        <v>0</v>
      </c>
      <c r="CU2321" s="98">
        <v>20137.760755297</v>
      </c>
      <c r="CV2321" s="98">
        <v>90906.921558810005</v>
      </c>
      <c r="CW2321" s="98">
        <v>7744883.1567993192</v>
      </c>
      <c r="CX2321" s="98">
        <v>70031331.122375503</v>
      </c>
    </row>
    <row r="2322" spans="1:102" x14ac:dyDescent="0.2">
      <c r="A2322" s="98" t="s">
        <v>198</v>
      </c>
      <c r="B2322" s="100">
        <v>42795</v>
      </c>
      <c r="C2322" s="99">
        <v>104562.59328460701</v>
      </c>
      <c r="D2322" s="99">
        <v>0</v>
      </c>
      <c r="E2322" s="99">
        <v>20066.675494432398</v>
      </c>
      <c r="F2322" s="99">
        <v>17355.728831768</v>
      </c>
      <c r="G2322" s="99">
        <v>4912.2803472280502</v>
      </c>
      <c r="H2322" s="99">
        <v>0</v>
      </c>
      <c r="I2322" s="99">
        <v>0</v>
      </c>
      <c r="J2322" s="99">
        <v>86514.359573364301</v>
      </c>
      <c r="K2322" s="99">
        <v>9.2450706178788096</v>
      </c>
      <c r="L2322" s="99">
        <v>251.83759158849699</v>
      </c>
      <c r="M2322" s="99">
        <v>43595.578735351599</v>
      </c>
      <c r="N2322" s="99">
        <v>13333.681660771401</v>
      </c>
      <c r="O2322" s="99">
        <v>0</v>
      </c>
      <c r="P2322" s="99">
        <v>61294.247741222403</v>
      </c>
      <c r="Q2322" s="99">
        <v>6117.8993871211997</v>
      </c>
      <c r="R2322" s="99">
        <v>0</v>
      </c>
      <c r="S2322" s="99">
        <v>4909.9942919015903</v>
      </c>
      <c r="T2322" s="99">
        <v>0</v>
      </c>
      <c r="U2322" s="99">
        <v>86521.100550651594</v>
      </c>
      <c r="V2322" s="99">
        <v>5820870.8961181603</v>
      </c>
      <c r="W2322" s="99">
        <v>0</v>
      </c>
      <c r="X2322" s="99">
        <v>1291901.1518859901</v>
      </c>
      <c r="Y2322" s="99">
        <v>1004157.72775269</v>
      </c>
      <c r="Z2322" s="99">
        <v>664838.64745330799</v>
      </c>
      <c r="AA2322" s="99">
        <v>0</v>
      </c>
      <c r="AB2322" s="99">
        <v>0</v>
      </c>
      <c r="AC2322" s="99">
        <v>27010085.569091801</v>
      </c>
      <c r="AD2322" s="99">
        <v>737.42830631136906</v>
      </c>
      <c r="AE2322" s="99">
        <v>20114.724138498299</v>
      </c>
      <c r="AF2322" s="99">
        <v>2145398.0612182599</v>
      </c>
      <c r="AG2322" s="99">
        <v>1488992.20709229</v>
      </c>
      <c r="AH2322" s="99">
        <v>0</v>
      </c>
      <c r="AI2322" s="99">
        <v>2779266.3693847698</v>
      </c>
      <c r="AJ2322" s="99">
        <v>699986.32848358201</v>
      </c>
      <c r="AK2322" s="99">
        <v>0</v>
      </c>
      <c r="AL2322" s="99">
        <v>661690.95413970901</v>
      </c>
      <c r="AM2322" s="99">
        <v>0</v>
      </c>
      <c r="AN2322" s="99">
        <v>26983423.543457001</v>
      </c>
      <c r="AO2322" s="99">
        <v>53339426.564941399</v>
      </c>
      <c r="AP2322" s="99">
        <v>0</v>
      </c>
      <c r="AQ2322" s="99">
        <v>11638878.564331099</v>
      </c>
      <c r="AR2322" s="99">
        <v>8563043.9320068397</v>
      </c>
      <c r="AS2322" s="99">
        <v>5643533.1674804697</v>
      </c>
      <c r="AT2322" s="99">
        <v>0</v>
      </c>
      <c r="AU2322" s="99">
        <v>0</v>
      </c>
      <c r="AV2322" s="99">
        <v>87006958.567382798</v>
      </c>
      <c r="AW2322" s="99">
        <v>2512.5466174483299</v>
      </c>
      <c r="AX2322" s="99">
        <v>170311.991197586</v>
      </c>
      <c r="AY2322" s="99">
        <v>20352880.912841801</v>
      </c>
      <c r="AZ2322" s="99">
        <v>12349990.5311279</v>
      </c>
      <c r="BA2322" s="99">
        <v>0</v>
      </c>
      <c r="BB2322" s="99">
        <v>26170260.782958999</v>
      </c>
      <c r="BC2322" s="99">
        <v>6173200.7352294903</v>
      </c>
      <c r="BD2322" s="99">
        <v>0</v>
      </c>
      <c r="BE2322" s="99">
        <v>5610982.9740600605</v>
      </c>
      <c r="BF2322" s="99">
        <v>0</v>
      </c>
      <c r="BG2322" s="99">
        <v>86879211.909179702</v>
      </c>
      <c r="BH2322" s="99">
        <v>15222748.767211899</v>
      </c>
      <c r="BI2322" s="99">
        <v>0</v>
      </c>
      <c r="BJ2322" s="99">
        <v>5112285.6875610398</v>
      </c>
      <c r="BK2322" s="99">
        <v>4029400.8932495099</v>
      </c>
      <c r="BL2322" s="99">
        <v>0</v>
      </c>
      <c r="BM2322" s="99">
        <v>0</v>
      </c>
      <c r="BN2322" s="99">
        <v>0</v>
      </c>
      <c r="BO2322" s="99">
        <v>0</v>
      </c>
      <c r="BP2322" s="99">
        <v>0</v>
      </c>
      <c r="BQ2322" s="99">
        <v>0</v>
      </c>
      <c r="BR2322" s="99">
        <v>6726724.8737182599</v>
      </c>
      <c r="BS2322" s="99">
        <v>4743346.7207641602</v>
      </c>
      <c r="BT2322" s="99">
        <v>0</v>
      </c>
      <c r="BU2322" s="99">
        <v>5212404.7798461895</v>
      </c>
      <c r="BV2322" s="99">
        <v>3761462.3701782199</v>
      </c>
      <c r="BW2322" s="99">
        <v>0</v>
      </c>
      <c r="BX2322" s="99">
        <v>1189403.5256805399</v>
      </c>
      <c r="BY2322" s="99">
        <v>0</v>
      </c>
      <c r="BZ2322" s="99">
        <v>0</v>
      </c>
      <c r="CA2322" s="99">
        <v>124540.922214508</v>
      </c>
      <c r="CB2322" s="99">
        <v>7111344.3200683603</v>
      </c>
      <c r="CC2322" s="99">
        <v>64991032.953125</v>
      </c>
      <c r="CD2322" s="99">
        <v>20348165.558837902</v>
      </c>
      <c r="CE2322" s="99">
        <v>4911.5650147199603</v>
      </c>
      <c r="CF2322" s="99">
        <v>664934.18918609596</v>
      </c>
      <c r="CG2322" s="99">
        <v>5614924.7655029297</v>
      </c>
      <c r="CH2322" s="99">
        <v>0</v>
      </c>
      <c r="CI2322" s="99">
        <v>129453.160618782</v>
      </c>
      <c r="CJ2322" s="99">
        <v>7772917.4093017597</v>
      </c>
      <c r="CK2322" s="99">
        <v>70657234.842773393</v>
      </c>
      <c r="CL2322" s="99">
        <v>21499739.746826202</v>
      </c>
      <c r="CM2322" s="166">
        <v>215396.01451683001</v>
      </c>
      <c r="CN2322" s="166">
        <v>34776477.15625</v>
      </c>
      <c r="CO2322" s="166">
        <v>157471767.13281301</v>
      </c>
      <c r="CP2322" s="99">
        <v>21499739.746826202</v>
      </c>
      <c r="CQ2322" s="99">
        <v>0</v>
      </c>
      <c r="CR2322" s="99">
        <v>0</v>
      </c>
      <c r="CS2322" s="99">
        <v>0</v>
      </c>
      <c r="CT2322" s="99">
        <v>0</v>
      </c>
      <c r="CU2322" s="98">
        <v>20077.361506922</v>
      </c>
      <c r="CV2322" s="98">
        <v>90854.090285341998</v>
      </c>
      <c r="CW2322" s="98">
        <v>7776278.5092544565</v>
      </c>
      <c r="CX2322" s="98">
        <v>70605957.71862793</v>
      </c>
    </row>
    <row r="2323" spans="1:102" x14ac:dyDescent="0.2">
      <c r="A2323" s="98" t="s">
        <v>198</v>
      </c>
      <c r="B2323" s="100">
        <v>42887</v>
      </c>
      <c r="C2323" s="99">
        <v>103992.339167595</v>
      </c>
      <c r="D2323" s="99">
        <v>0</v>
      </c>
      <c r="E2323" s="99">
        <v>19783.428194284399</v>
      </c>
      <c r="F2323" s="99">
        <v>17161.2694158554</v>
      </c>
      <c r="G2323" s="99">
        <v>4979.3172538876497</v>
      </c>
      <c r="H2323" s="99">
        <v>0</v>
      </c>
      <c r="I2323" s="99">
        <v>0</v>
      </c>
      <c r="J2323" s="99">
        <v>86303.108889579802</v>
      </c>
      <c r="K2323" s="99">
        <v>6.8446368944714804</v>
      </c>
      <c r="L2323" s="99">
        <v>261.51041830703599</v>
      </c>
      <c r="M2323" s="99">
        <v>43270.621467590303</v>
      </c>
      <c r="N2323" s="99">
        <v>13434.264003038399</v>
      </c>
      <c r="O2323" s="99">
        <v>0</v>
      </c>
      <c r="P2323" s="99">
        <v>60773.2582230568</v>
      </c>
      <c r="Q2323" s="99">
        <v>6067.5168291330301</v>
      </c>
      <c r="R2323" s="99">
        <v>0</v>
      </c>
      <c r="S2323" s="99">
        <v>4967.6842463016501</v>
      </c>
      <c r="T2323" s="99">
        <v>0</v>
      </c>
      <c r="U2323" s="99">
        <v>86302.4684906006</v>
      </c>
      <c r="V2323" s="99">
        <v>5780720.0125732403</v>
      </c>
      <c r="W2323" s="99">
        <v>0</v>
      </c>
      <c r="X2323" s="99">
        <v>1262052.84022522</v>
      </c>
      <c r="Y2323" s="99">
        <v>986857.50762176502</v>
      </c>
      <c r="Z2323" s="99">
        <v>658312.94738006603</v>
      </c>
      <c r="AA2323" s="99">
        <v>0</v>
      </c>
      <c r="AB2323" s="99">
        <v>0</v>
      </c>
      <c r="AC2323" s="99">
        <v>26907157.515625</v>
      </c>
      <c r="AD2323" s="99">
        <v>461.91468715295201</v>
      </c>
      <c r="AE2323" s="99">
        <v>22395.6376798153</v>
      </c>
      <c r="AF2323" s="99">
        <v>2113380.3556518601</v>
      </c>
      <c r="AG2323" s="99">
        <v>1494910.6337890599</v>
      </c>
      <c r="AH2323" s="99">
        <v>0</v>
      </c>
      <c r="AI2323" s="99">
        <v>2692585.2957458501</v>
      </c>
      <c r="AJ2323" s="99">
        <v>696294.870910645</v>
      </c>
      <c r="AK2323" s="99">
        <v>0</v>
      </c>
      <c r="AL2323" s="99">
        <v>656204.78764343297</v>
      </c>
      <c r="AM2323" s="99">
        <v>0</v>
      </c>
      <c r="AN2323" s="99">
        <v>26962081.0783691</v>
      </c>
      <c r="AO2323" s="99">
        <v>53261098.713867202</v>
      </c>
      <c r="AP2323" s="99">
        <v>0</v>
      </c>
      <c r="AQ2323" s="99">
        <v>11410436.3640137</v>
      </c>
      <c r="AR2323" s="99">
        <v>8452526.3897705097</v>
      </c>
      <c r="AS2323" s="99">
        <v>5573108.0704345703</v>
      </c>
      <c r="AT2323" s="99">
        <v>0</v>
      </c>
      <c r="AU2323" s="99">
        <v>0</v>
      </c>
      <c r="AV2323" s="99">
        <v>86947976.462890595</v>
      </c>
      <c r="AW2323" s="99">
        <v>1584.4606061577799</v>
      </c>
      <c r="AX2323" s="99">
        <v>177722.33475685099</v>
      </c>
      <c r="AY2323" s="99">
        <v>20140910.080810498</v>
      </c>
      <c r="AZ2323" s="99">
        <v>12400661.4335938</v>
      </c>
      <c r="BA2323" s="99">
        <v>0</v>
      </c>
      <c r="BB2323" s="99">
        <v>25481211.160156298</v>
      </c>
      <c r="BC2323" s="99">
        <v>6170923.4690551804</v>
      </c>
      <c r="BD2323" s="99">
        <v>0</v>
      </c>
      <c r="BE2323" s="99">
        <v>5565091.1598510696</v>
      </c>
      <c r="BF2323" s="99">
        <v>0</v>
      </c>
      <c r="BG2323" s="99">
        <v>87032751.496093795</v>
      </c>
      <c r="BH2323" s="99">
        <v>14986863.5437012</v>
      </c>
      <c r="BI2323" s="99">
        <v>0</v>
      </c>
      <c r="BJ2323" s="99">
        <v>5062888.53442383</v>
      </c>
      <c r="BK2323" s="99">
        <v>3993480.5123291002</v>
      </c>
      <c r="BL2323" s="99">
        <v>0</v>
      </c>
      <c r="BM2323" s="99">
        <v>0</v>
      </c>
      <c r="BN2323" s="99">
        <v>0</v>
      </c>
      <c r="BO2323" s="99">
        <v>0</v>
      </c>
      <c r="BP2323" s="99">
        <v>0</v>
      </c>
      <c r="BQ2323" s="99">
        <v>0</v>
      </c>
      <c r="BR2323" s="99">
        <v>6609439.1742553702</v>
      </c>
      <c r="BS2323" s="99">
        <v>4749878.5999755897</v>
      </c>
      <c r="BT2323" s="99">
        <v>0</v>
      </c>
      <c r="BU2323" s="99">
        <v>5180085.5798950205</v>
      </c>
      <c r="BV2323" s="99">
        <v>3776357.6763305701</v>
      </c>
      <c r="BW2323" s="99">
        <v>0</v>
      </c>
      <c r="BX2323" s="99">
        <v>1179187.6457519501</v>
      </c>
      <c r="BY2323" s="99">
        <v>0</v>
      </c>
      <c r="BZ2323" s="99">
        <v>0</v>
      </c>
      <c r="CA2323" s="99">
        <v>123754.0097332</v>
      </c>
      <c r="CB2323" s="99">
        <v>7053357.3735961895</v>
      </c>
      <c r="CC2323" s="99">
        <v>64797224.568359397</v>
      </c>
      <c r="CD2323" s="99">
        <v>20047328.046875</v>
      </c>
      <c r="CE2323" s="99">
        <v>4979.5748474001903</v>
      </c>
      <c r="CF2323" s="99">
        <v>658056.81364440895</v>
      </c>
      <c r="CG2323" s="99">
        <v>5601988.0212402297</v>
      </c>
      <c r="CH2323" s="99">
        <v>0</v>
      </c>
      <c r="CI2323" s="99">
        <v>128737.30783557901</v>
      </c>
      <c r="CJ2323" s="99">
        <v>7716361.0207519503</v>
      </c>
      <c r="CK2323" s="99">
        <v>70198929.086914107</v>
      </c>
      <c r="CL2323" s="99">
        <v>21180622.0551758</v>
      </c>
      <c r="CM2323" s="166">
        <v>214462.254592896</v>
      </c>
      <c r="CN2323" s="166">
        <v>34737615.162597701</v>
      </c>
      <c r="CO2323" s="166">
        <v>157745006.01757801</v>
      </c>
      <c r="CP2323" s="99">
        <v>21180622.0551758</v>
      </c>
      <c r="CQ2323" s="99">
        <v>0</v>
      </c>
      <c r="CR2323" s="99">
        <v>0</v>
      </c>
      <c r="CS2323" s="99">
        <v>0</v>
      </c>
      <c r="CT2323" s="99">
        <v>0</v>
      </c>
      <c r="CU2323" s="98">
        <v>19789.509706624001</v>
      </c>
      <c r="CV2323" s="98">
        <v>90682.672340884994</v>
      </c>
      <c r="CW2323" s="98">
        <v>7711414.1872405987</v>
      </c>
      <c r="CX2323" s="98">
        <v>70399212.589599624</v>
      </c>
    </row>
    <row r="2324" spans="1:102" x14ac:dyDescent="0.2">
      <c r="A2324" s="98" t="s">
        <v>198</v>
      </c>
      <c r="B2324" s="100">
        <v>42979</v>
      </c>
      <c r="C2324" s="99">
        <v>103680.758729935</v>
      </c>
      <c r="D2324" s="99">
        <v>0</v>
      </c>
      <c r="E2324" s="99">
        <v>19603.876831531499</v>
      </c>
      <c r="F2324" s="99">
        <v>17044.004117011998</v>
      </c>
      <c r="G2324" s="99">
        <v>5034.27561485767</v>
      </c>
      <c r="H2324" s="99">
        <v>0</v>
      </c>
      <c r="I2324" s="99">
        <v>0</v>
      </c>
      <c r="J2324" s="99">
        <v>86058.433765411406</v>
      </c>
      <c r="K2324" s="99">
        <v>5.4675670202123001</v>
      </c>
      <c r="L2324" s="99">
        <v>273.09896063432097</v>
      </c>
      <c r="M2324" s="99">
        <v>42982.963536262498</v>
      </c>
      <c r="N2324" s="99">
        <v>13277.0221686363</v>
      </c>
      <c r="O2324" s="99">
        <v>0</v>
      </c>
      <c r="P2324" s="99">
        <v>60772.133025169402</v>
      </c>
      <c r="Q2324" s="99">
        <v>5956.6935597658203</v>
      </c>
      <c r="R2324" s="99">
        <v>0</v>
      </c>
      <c r="S2324" s="99">
        <v>5028.4117420911798</v>
      </c>
      <c r="T2324" s="99">
        <v>0</v>
      </c>
      <c r="U2324" s="99">
        <v>86047.553030013994</v>
      </c>
      <c r="V2324" s="99">
        <v>5748744.21057129</v>
      </c>
      <c r="W2324" s="99">
        <v>0</v>
      </c>
      <c r="X2324" s="99">
        <v>1240424.48519897</v>
      </c>
      <c r="Y2324" s="99">
        <v>964688.44006347703</v>
      </c>
      <c r="Z2324" s="99">
        <v>662277.66991424595</v>
      </c>
      <c r="AA2324" s="99">
        <v>0</v>
      </c>
      <c r="AB2324" s="99">
        <v>0</v>
      </c>
      <c r="AC2324" s="99">
        <v>26807941.670410201</v>
      </c>
      <c r="AD2324" s="99">
        <v>412.36020046472498</v>
      </c>
      <c r="AE2324" s="99">
        <v>22903.519090414</v>
      </c>
      <c r="AF2324" s="99">
        <v>2077594.3479919401</v>
      </c>
      <c r="AG2324" s="99">
        <v>1485953.1755218499</v>
      </c>
      <c r="AH2324" s="99">
        <v>0</v>
      </c>
      <c r="AI2324" s="99">
        <v>2683423.7809753399</v>
      </c>
      <c r="AJ2324" s="99">
        <v>685342.86206054699</v>
      </c>
      <c r="AK2324" s="99">
        <v>0</v>
      </c>
      <c r="AL2324" s="99">
        <v>661597.67246246303</v>
      </c>
      <c r="AM2324" s="99">
        <v>0</v>
      </c>
      <c r="AN2324" s="99">
        <v>26841234.1960449</v>
      </c>
      <c r="AO2324" s="99">
        <v>53145472.7041016</v>
      </c>
      <c r="AP2324" s="99">
        <v>0</v>
      </c>
      <c r="AQ2324" s="99">
        <v>11228051.3664551</v>
      </c>
      <c r="AR2324" s="99">
        <v>8267055.1180419903</v>
      </c>
      <c r="AS2324" s="99">
        <v>5625888.2854003897</v>
      </c>
      <c r="AT2324" s="99">
        <v>0</v>
      </c>
      <c r="AU2324" s="99">
        <v>0</v>
      </c>
      <c r="AV2324" s="99">
        <v>86963495.696289107</v>
      </c>
      <c r="AW2324" s="99">
        <v>1418.3577005714201</v>
      </c>
      <c r="AX2324" s="99">
        <v>198667.668035507</v>
      </c>
      <c r="AY2324" s="99">
        <v>19927637.283203099</v>
      </c>
      <c r="AZ2324" s="99">
        <v>12327351.9697266</v>
      </c>
      <c r="BA2324" s="99">
        <v>0</v>
      </c>
      <c r="BB2324" s="99">
        <v>25499987.990966801</v>
      </c>
      <c r="BC2324" s="99">
        <v>6074124.55786133</v>
      </c>
      <c r="BD2324" s="99">
        <v>0</v>
      </c>
      <c r="BE2324" s="99">
        <v>5622550.1433105497</v>
      </c>
      <c r="BF2324" s="99">
        <v>0</v>
      </c>
      <c r="BG2324" s="99">
        <v>86951001.556640595</v>
      </c>
      <c r="BH2324" s="99">
        <v>14921500.118042</v>
      </c>
      <c r="BI2324" s="99">
        <v>0</v>
      </c>
      <c r="BJ2324" s="99">
        <v>4932423.1304931603</v>
      </c>
      <c r="BK2324" s="99">
        <v>3882738.2048645001</v>
      </c>
      <c r="BL2324" s="99">
        <v>0</v>
      </c>
      <c r="BM2324" s="99">
        <v>0</v>
      </c>
      <c r="BN2324" s="99">
        <v>0</v>
      </c>
      <c r="BO2324" s="99">
        <v>0</v>
      </c>
      <c r="BP2324" s="99">
        <v>0</v>
      </c>
      <c r="BQ2324" s="99">
        <v>0</v>
      </c>
      <c r="BR2324" s="99">
        <v>6564294.5998535203</v>
      </c>
      <c r="BS2324" s="99">
        <v>4726009.4655151404</v>
      </c>
      <c r="BT2324" s="99">
        <v>0</v>
      </c>
      <c r="BU2324" s="99">
        <v>4333562.5798950205</v>
      </c>
      <c r="BV2324" s="99">
        <v>3692754.4586792002</v>
      </c>
      <c r="BW2324" s="99">
        <v>0</v>
      </c>
      <c r="BX2324" s="99">
        <v>1027802.91635895</v>
      </c>
      <c r="BY2324" s="99">
        <v>0</v>
      </c>
      <c r="BZ2324" s="99">
        <v>0</v>
      </c>
      <c r="CA2324" s="99">
        <v>123324.138510704</v>
      </c>
      <c r="CB2324" s="99">
        <v>6992738.6328125</v>
      </c>
      <c r="CC2324" s="99">
        <v>64330448.557617202</v>
      </c>
      <c r="CD2324" s="99">
        <v>19833239.013183601</v>
      </c>
      <c r="CE2324" s="99">
        <v>5034.4162881970396</v>
      </c>
      <c r="CF2324" s="99">
        <v>662331.18138122605</v>
      </c>
      <c r="CG2324" s="99">
        <v>5628405.8429565402</v>
      </c>
      <c r="CH2324" s="99">
        <v>0</v>
      </c>
      <c r="CI2324" s="99">
        <v>128357.169278145</v>
      </c>
      <c r="CJ2324" s="99">
        <v>7658073.0912475605</v>
      </c>
      <c r="CK2324" s="99">
        <v>69641050.978515595</v>
      </c>
      <c r="CL2324" s="99">
        <v>20966474.8354492</v>
      </c>
      <c r="CM2324" s="166">
        <v>213773.21632576</v>
      </c>
      <c r="CN2324" s="166">
        <v>34515833.421875</v>
      </c>
      <c r="CO2324" s="166">
        <v>157279343.234375</v>
      </c>
      <c r="CP2324" s="99">
        <v>20966474.8354492</v>
      </c>
      <c r="CQ2324" s="99">
        <v>0</v>
      </c>
      <c r="CR2324" s="99">
        <v>0</v>
      </c>
      <c r="CS2324" s="99">
        <v>0</v>
      </c>
      <c r="CT2324" s="99">
        <v>0</v>
      </c>
      <c r="CU2324" s="98">
        <v>19608.694857276001</v>
      </c>
      <c r="CV2324" s="98">
        <v>90462.781113948993</v>
      </c>
      <c r="CW2324" s="98">
        <v>7655069.8141937256</v>
      </c>
      <c r="CX2324" s="98">
        <v>69958854.400573745</v>
      </c>
    </row>
    <row r="2325" spans="1:102" x14ac:dyDescent="0.2">
      <c r="A2325" s="98" t="s">
        <v>198</v>
      </c>
      <c r="B2325" s="100">
        <v>43070</v>
      </c>
      <c r="C2325" s="99">
        <v>103754.074239731</v>
      </c>
      <c r="D2325" s="99">
        <v>0</v>
      </c>
      <c r="E2325" s="99">
        <v>19327.2832028866</v>
      </c>
      <c r="F2325" s="99">
        <v>16838.470690012</v>
      </c>
      <c r="G2325" s="99">
        <v>5029.0449619293204</v>
      </c>
      <c r="H2325" s="99">
        <v>0</v>
      </c>
      <c r="I2325" s="99">
        <v>0</v>
      </c>
      <c r="J2325" s="99">
        <v>85424.158314704895</v>
      </c>
      <c r="K2325" s="99">
        <v>3.99930388131179</v>
      </c>
      <c r="L2325" s="99">
        <v>251.61142317205699</v>
      </c>
      <c r="M2325" s="99">
        <v>43119.2632756233</v>
      </c>
      <c r="N2325" s="99">
        <v>13282.123150944701</v>
      </c>
      <c r="O2325" s="99">
        <v>0</v>
      </c>
      <c r="P2325" s="99">
        <v>60476.602783679999</v>
      </c>
      <c r="Q2325" s="99">
        <v>5947.4115454554603</v>
      </c>
      <c r="R2325" s="99">
        <v>0</v>
      </c>
      <c r="S2325" s="99">
        <v>5017.94236153364</v>
      </c>
      <c r="T2325" s="99">
        <v>0</v>
      </c>
      <c r="U2325" s="99">
        <v>85461.183568954497</v>
      </c>
      <c r="V2325" s="99">
        <v>5687172.6690063505</v>
      </c>
      <c r="W2325" s="99">
        <v>0</v>
      </c>
      <c r="X2325" s="99">
        <v>1222455.99765015</v>
      </c>
      <c r="Y2325" s="99">
        <v>956668.25682067894</v>
      </c>
      <c r="Z2325" s="99">
        <v>661052.199401855</v>
      </c>
      <c r="AA2325" s="99">
        <v>0</v>
      </c>
      <c r="AB2325" s="99">
        <v>0</v>
      </c>
      <c r="AC2325" s="99">
        <v>26779928.895996101</v>
      </c>
      <c r="AD2325" s="99">
        <v>160.211606372148</v>
      </c>
      <c r="AE2325" s="99">
        <v>19841.0585086346</v>
      </c>
      <c r="AF2325" s="99">
        <v>2076259.3205871601</v>
      </c>
      <c r="AG2325" s="99">
        <v>1472291.9729309101</v>
      </c>
      <c r="AH2325" s="99">
        <v>0</v>
      </c>
      <c r="AI2325" s="99">
        <v>2655492.3802490202</v>
      </c>
      <c r="AJ2325" s="99">
        <v>682541.22014617897</v>
      </c>
      <c r="AK2325" s="99">
        <v>0</v>
      </c>
      <c r="AL2325" s="99">
        <v>662087.61996459996</v>
      </c>
      <c r="AM2325" s="99">
        <v>0</v>
      </c>
      <c r="AN2325" s="99">
        <v>26767564.681640599</v>
      </c>
      <c r="AO2325" s="99">
        <v>52670480.7900391</v>
      </c>
      <c r="AP2325" s="99">
        <v>0</v>
      </c>
      <c r="AQ2325" s="99">
        <v>11086408.618896499</v>
      </c>
      <c r="AR2325" s="99">
        <v>8179723.1094360398</v>
      </c>
      <c r="AS2325" s="99">
        <v>5626032.1682128897</v>
      </c>
      <c r="AT2325" s="99">
        <v>0</v>
      </c>
      <c r="AU2325" s="99">
        <v>0</v>
      </c>
      <c r="AV2325" s="99">
        <v>87217219.481445298</v>
      </c>
      <c r="AW2325" s="99">
        <v>552.73430516570795</v>
      </c>
      <c r="AX2325" s="99">
        <v>150552.48303794899</v>
      </c>
      <c r="AY2325" s="99">
        <v>19997090.472900402</v>
      </c>
      <c r="AZ2325" s="99">
        <v>12233080.325561499</v>
      </c>
      <c r="BA2325" s="99">
        <v>0</v>
      </c>
      <c r="BB2325" s="99">
        <v>25238927.714111298</v>
      </c>
      <c r="BC2325" s="99">
        <v>6080320.2720947303</v>
      </c>
      <c r="BD2325" s="99">
        <v>0</v>
      </c>
      <c r="BE2325" s="99">
        <v>5626762.6790161096</v>
      </c>
      <c r="BF2325" s="99">
        <v>0</v>
      </c>
      <c r="BG2325" s="99">
        <v>87305448.59375</v>
      </c>
      <c r="BH2325" s="99">
        <v>14978159.380859399</v>
      </c>
      <c r="BI2325" s="99">
        <v>0</v>
      </c>
      <c r="BJ2325" s="99">
        <v>4882301.0156860398</v>
      </c>
      <c r="BK2325" s="99">
        <v>3848515.9768066402</v>
      </c>
      <c r="BL2325" s="99">
        <v>0</v>
      </c>
      <c r="BM2325" s="99">
        <v>0</v>
      </c>
      <c r="BN2325" s="99">
        <v>0</v>
      </c>
      <c r="BO2325" s="99">
        <v>0</v>
      </c>
      <c r="BP2325" s="99">
        <v>0</v>
      </c>
      <c r="BQ2325" s="99">
        <v>0</v>
      </c>
      <c r="BR2325" s="99">
        <v>6593572.6123657199</v>
      </c>
      <c r="BS2325" s="99">
        <v>4687474.0164184598</v>
      </c>
      <c r="BT2325" s="99">
        <v>0</v>
      </c>
      <c r="BU2325" s="99">
        <v>5060116.9299316397</v>
      </c>
      <c r="BV2325" s="99">
        <v>3697505.4898986798</v>
      </c>
      <c r="BW2325" s="99">
        <v>0</v>
      </c>
      <c r="BX2325" s="99">
        <v>1157844.1358795201</v>
      </c>
      <c r="BY2325" s="99">
        <v>0</v>
      </c>
      <c r="BZ2325" s="99">
        <v>0</v>
      </c>
      <c r="CA2325" s="99">
        <v>123135.622527122</v>
      </c>
      <c r="CB2325" s="99">
        <v>6914420.4366455097</v>
      </c>
      <c r="CC2325" s="99">
        <v>63808892.8916016</v>
      </c>
      <c r="CD2325" s="99">
        <v>19855678.6252441</v>
      </c>
      <c r="CE2325" s="99">
        <v>5028.13695824146</v>
      </c>
      <c r="CF2325" s="99">
        <v>661809.40397643996</v>
      </c>
      <c r="CG2325" s="99">
        <v>5621571.6620483398</v>
      </c>
      <c r="CH2325" s="99">
        <v>0</v>
      </c>
      <c r="CI2325" s="99">
        <v>128161.344899178</v>
      </c>
      <c r="CJ2325" s="99">
        <v>7577900.49499512</v>
      </c>
      <c r="CK2325" s="99">
        <v>69267178.142578095</v>
      </c>
      <c r="CL2325" s="99">
        <v>20996259.363525402</v>
      </c>
      <c r="CM2325" s="166">
        <v>213046.41236305199</v>
      </c>
      <c r="CN2325" s="166">
        <v>34358556.373046897</v>
      </c>
      <c r="CO2325" s="166">
        <v>156778124.83203101</v>
      </c>
      <c r="CP2325" s="99">
        <v>20996259.363525402</v>
      </c>
      <c r="CQ2325" s="99">
        <v>0</v>
      </c>
      <c r="CR2325" s="99">
        <v>0</v>
      </c>
      <c r="CS2325" s="99">
        <v>0</v>
      </c>
      <c r="CT2325" s="99">
        <v>0</v>
      </c>
      <c r="CU2325" s="98">
        <v>19331.15922501</v>
      </c>
      <c r="CV2325" s="98">
        <v>89888.099133487005</v>
      </c>
      <c r="CW2325" s="98">
        <v>7576229.8406219501</v>
      </c>
      <c r="CX2325" s="98">
        <v>69430464.553649932</v>
      </c>
    </row>
    <row r="2326" spans="1:102" x14ac:dyDescent="0.2">
      <c r="A2326" s="98" t="s">
        <v>198</v>
      </c>
      <c r="B2326" s="100">
        <v>43160</v>
      </c>
      <c r="C2326" s="99">
        <v>102511.449396133</v>
      </c>
      <c r="D2326" s="99">
        <v>0</v>
      </c>
      <c r="E2326" s="99">
        <v>19075.1878609657</v>
      </c>
      <c r="F2326" s="99">
        <v>16675.6538441181</v>
      </c>
      <c r="G2326" s="99">
        <v>4926.1474242806398</v>
      </c>
      <c r="H2326" s="99">
        <v>0</v>
      </c>
      <c r="I2326" s="99">
        <v>0</v>
      </c>
      <c r="J2326" s="99">
        <v>85246.187078475996</v>
      </c>
      <c r="K2326" s="99">
        <v>3.0835240135784301</v>
      </c>
      <c r="L2326" s="99">
        <v>239.85667458549099</v>
      </c>
      <c r="M2326" s="99">
        <v>42369.434555530497</v>
      </c>
      <c r="N2326" s="99">
        <v>13149.8871343136</v>
      </c>
      <c r="O2326" s="99">
        <v>0</v>
      </c>
      <c r="P2326" s="99">
        <v>59790.826847553297</v>
      </c>
      <c r="Q2326" s="99">
        <v>5956.6109154820397</v>
      </c>
      <c r="R2326" s="99">
        <v>0</v>
      </c>
      <c r="S2326" s="99">
        <v>4924.7502560615503</v>
      </c>
      <c r="T2326" s="99">
        <v>0</v>
      </c>
      <c r="U2326" s="99">
        <v>85243.186670303301</v>
      </c>
      <c r="V2326" s="99">
        <v>5651639.83630371</v>
      </c>
      <c r="W2326" s="99">
        <v>0</v>
      </c>
      <c r="X2326" s="99">
        <v>1186113.26541138</v>
      </c>
      <c r="Y2326" s="99">
        <v>927806.16125488305</v>
      </c>
      <c r="Z2326" s="99">
        <v>647899.99512481701</v>
      </c>
      <c r="AA2326" s="99">
        <v>0</v>
      </c>
      <c r="AB2326" s="99">
        <v>0</v>
      </c>
      <c r="AC2326" s="99">
        <v>26574729.2275391</v>
      </c>
      <c r="AD2326" s="99">
        <v>125.547789579257</v>
      </c>
      <c r="AE2326" s="99">
        <v>17683.273940801599</v>
      </c>
      <c r="AF2326" s="99">
        <v>2070390.0235290499</v>
      </c>
      <c r="AG2326" s="99">
        <v>1458984.2638091999</v>
      </c>
      <c r="AH2326" s="99">
        <v>0</v>
      </c>
      <c r="AI2326" s="99">
        <v>2601528.70025635</v>
      </c>
      <c r="AJ2326" s="99">
        <v>678166.29105377197</v>
      </c>
      <c r="AK2326" s="99">
        <v>0</v>
      </c>
      <c r="AL2326" s="99">
        <v>643599.94194030797</v>
      </c>
      <c r="AM2326" s="99">
        <v>0</v>
      </c>
      <c r="AN2326" s="99">
        <v>26592920.6640625</v>
      </c>
      <c r="AO2326" s="99">
        <v>52669869.5478516</v>
      </c>
      <c r="AP2326" s="99">
        <v>0</v>
      </c>
      <c r="AQ2326" s="99">
        <v>10916299.091918901</v>
      </c>
      <c r="AR2326" s="99">
        <v>8009245.3949584998</v>
      </c>
      <c r="AS2326" s="99">
        <v>5547377.1544799795</v>
      </c>
      <c r="AT2326" s="99">
        <v>0</v>
      </c>
      <c r="AU2326" s="99">
        <v>0</v>
      </c>
      <c r="AV2326" s="99">
        <v>87502611.274414107</v>
      </c>
      <c r="AW2326" s="99">
        <v>437.15103431791101</v>
      </c>
      <c r="AX2326" s="99">
        <v>145946.562021255</v>
      </c>
      <c r="AY2326" s="99">
        <v>20130889.232177701</v>
      </c>
      <c r="AZ2326" s="99">
        <v>12190417.416381801</v>
      </c>
      <c r="BA2326" s="99">
        <v>0</v>
      </c>
      <c r="BB2326" s="99">
        <v>24916304.678466801</v>
      </c>
      <c r="BC2326" s="99">
        <v>6080780.4699096698</v>
      </c>
      <c r="BD2326" s="99">
        <v>0</v>
      </c>
      <c r="BE2326" s="99">
        <v>5512024.0506591797</v>
      </c>
      <c r="BF2326" s="99">
        <v>0</v>
      </c>
      <c r="BG2326" s="99">
        <v>87771834.848632798</v>
      </c>
      <c r="BH2326" s="99">
        <v>14859599.916748</v>
      </c>
      <c r="BI2326" s="99">
        <v>0</v>
      </c>
      <c r="BJ2326" s="99">
        <v>4815228.93823242</v>
      </c>
      <c r="BK2326" s="99">
        <v>3780817.65985107</v>
      </c>
      <c r="BL2326" s="99">
        <v>0</v>
      </c>
      <c r="BM2326" s="99">
        <v>0</v>
      </c>
      <c r="BN2326" s="99">
        <v>0</v>
      </c>
      <c r="BO2326" s="99">
        <v>0</v>
      </c>
      <c r="BP2326" s="99">
        <v>0</v>
      </c>
      <c r="BQ2326" s="99">
        <v>0</v>
      </c>
      <c r="BR2326" s="99">
        <v>6594106.1815795898</v>
      </c>
      <c r="BS2326" s="99">
        <v>4643967.6288452102</v>
      </c>
      <c r="BT2326" s="99">
        <v>0</v>
      </c>
      <c r="BU2326" s="99">
        <v>4884531.5999755897</v>
      </c>
      <c r="BV2326" s="99">
        <v>3715456.3478698698</v>
      </c>
      <c r="BW2326" s="99">
        <v>0</v>
      </c>
      <c r="BX2326" s="99">
        <v>1158813.62588501</v>
      </c>
      <c r="BY2326" s="99">
        <v>0</v>
      </c>
      <c r="BZ2326" s="99">
        <v>0</v>
      </c>
      <c r="CA2326" s="99">
        <v>121505.651964188</v>
      </c>
      <c r="CB2326" s="99">
        <v>6845388.3616943397</v>
      </c>
      <c r="CC2326" s="99">
        <v>63780382.8525391</v>
      </c>
      <c r="CD2326" s="99">
        <v>19715905.745605499</v>
      </c>
      <c r="CE2326" s="99">
        <v>4926.8663607835797</v>
      </c>
      <c r="CF2326" s="99">
        <v>647180.77716827404</v>
      </c>
      <c r="CG2326" s="99">
        <v>5563214.9161377</v>
      </c>
      <c r="CH2326" s="99">
        <v>0</v>
      </c>
      <c r="CI2326" s="99">
        <v>126431.492180824</v>
      </c>
      <c r="CJ2326" s="99">
        <v>7496560.6018066397</v>
      </c>
      <c r="CK2326" s="99">
        <v>69089105.518554702</v>
      </c>
      <c r="CL2326" s="99">
        <v>20839779.2973633</v>
      </c>
      <c r="CM2326" s="166">
        <v>211118.907709122</v>
      </c>
      <c r="CN2326" s="166">
        <v>34067066.0458984</v>
      </c>
      <c r="CO2326" s="166">
        <v>157095068.01757801</v>
      </c>
      <c r="CP2326" s="99">
        <v>20839779.2973633</v>
      </c>
      <c r="CQ2326" s="99">
        <v>0</v>
      </c>
      <c r="CR2326" s="99">
        <v>0</v>
      </c>
      <c r="CS2326" s="99">
        <v>0</v>
      </c>
      <c r="CT2326" s="99">
        <v>0</v>
      </c>
      <c r="CU2326" s="98">
        <v>19079.861070373001</v>
      </c>
      <c r="CV2326" s="98">
        <v>89586.628118220993</v>
      </c>
      <c r="CW2326" s="98">
        <v>7492569.1388626136</v>
      </c>
      <c r="CX2326" s="98">
        <v>69343597.768676803</v>
      </c>
    </row>
    <row r="2327" spans="1:102" x14ac:dyDescent="0.2">
      <c r="A2327" s="98" t="s">
        <v>198</v>
      </c>
      <c r="B2327" s="100">
        <v>43252</v>
      </c>
      <c r="C2327" s="99">
        <v>103049.323524475</v>
      </c>
      <c r="D2327" s="99">
        <v>0</v>
      </c>
      <c r="E2327" s="99">
        <v>18706.5062782764</v>
      </c>
      <c r="F2327" s="99">
        <v>16386.045744657498</v>
      </c>
      <c r="G2327" s="99">
        <v>4981.5167196393004</v>
      </c>
      <c r="H2327" s="99">
        <v>0</v>
      </c>
      <c r="I2327" s="99">
        <v>0</v>
      </c>
      <c r="J2327" s="99">
        <v>84716.016982078596</v>
      </c>
      <c r="K2327" s="99">
        <v>2.5282115490699701</v>
      </c>
      <c r="L2327" s="99">
        <v>233.15094713494199</v>
      </c>
      <c r="M2327" s="99">
        <v>42856.816047191598</v>
      </c>
      <c r="N2327" s="99">
        <v>12970.6544024944</v>
      </c>
      <c r="O2327" s="99">
        <v>0</v>
      </c>
      <c r="P2327" s="99">
        <v>59914.895284652703</v>
      </c>
      <c r="Q2327" s="99">
        <v>5836.8364662528002</v>
      </c>
      <c r="R2327" s="99">
        <v>0</v>
      </c>
      <c r="S2327" s="99">
        <v>4967.5452949404698</v>
      </c>
      <c r="T2327" s="99">
        <v>0</v>
      </c>
      <c r="U2327" s="99">
        <v>84710.023555755601</v>
      </c>
      <c r="V2327" s="99">
        <v>5658240.8860473596</v>
      </c>
      <c r="W2327" s="99">
        <v>0</v>
      </c>
      <c r="X2327" s="99">
        <v>1150070.62884521</v>
      </c>
      <c r="Y2327" s="99">
        <v>905253.50449371303</v>
      </c>
      <c r="Z2327" s="99">
        <v>649650.92066955601</v>
      </c>
      <c r="AA2327" s="99">
        <v>0</v>
      </c>
      <c r="AB2327" s="99">
        <v>0</v>
      </c>
      <c r="AC2327" s="99">
        <v>26514954.7807617</v>
      </c>
      <c r="AD2327" s="99">
        <v>99.595050567761106</v>
      </c>
      <c r="AE2327" s="99">
        <v>18582.318888187401</v>
      </c>
      <c r="AF2327" s="99">
        <v>2061335.2565307601</v>
      </c>
      <c r="AG2327" s="99">
        <v>1439284.72898865</v>
      </c>
      <c r="AH2327" s="99">
        <v>0</v>
      </c>
      <c r="AI2327" s="99">
        <v>2573669.5654296898</v>
      </c>
      <c r="AJ2327" s="99">
        <v>676940.95964050305</v>
      </c>
      <c r="AK2327" s="99">
        <v>0</v>
      </c>
      <c r="AL2327" s="99">
        <v>647669.73898315395</v>
      </c>
      <c r="AM2327" s="99">
        <v>0</v>
      </c>
      <c r="AN2327" s="99">
        <v>26525111.4851074</v>
      </c>
      <c r="AO2327" s="99">
        <v>53003911.626953103</v>
      </c>
      <c r="AP2327" s="99">
        <v>0</v>
      </c>
      <c r="AQ2327" s="99">
        <v>10610750.048095699</v>
      </c>
      <c r="AR2327" s="99">
        <v>7868183.6937255897</v>
      </c>
      <c r="AS2327" s="99">
        <v>5571064.8956909198</v>
      </c>
      <c r="AT2327" s="99">
        <v>0</v>
      </c>
      <c r="AU2327" s="99">
        <v>0</v>
      </c>
      <c r="AV2327" s="99">
        <v>87798530.362304702</v>
      </c>
      <c r="AW2327" s="99">
        <v>348.96321230009198</v>
      </c>
      <c r="AX2327" s="99">
        <v>160773.433553696</v>
      </c>
      <c r="AY2327" s="99">
        <v>20164959.571533199</v>
      </c>
      <c r="AZ2327" s="99">
        <v>12092418.1712646</v>
      </c>
      <c r="BA2327" s="99">
        <v>0</v>
      </c>
      <c r="BB2327" s="99">
        <v>24757103.189941399</v>
      </c>
      <c r="BC2327" s="99">
        <v>6077108.5858764602</v>
      </c>
      <c r="BD2327" s="99">
        <v>0</v>
      </c>
      <c r="BE2327" s="99">
        <v>5560065.0615234403</v>
      </c>
      <c r="BF2327" s="99">
        <v>0</v>
      </c>
      <c r="BG2327" s="99">
        <v>87448636.503906295</v>
      </c>
      <c r="BH2327" s="99">
        <v>14974478.205444301</v>
      </c>
      <c r="BI2327" s="99">
        <v>0</v>
      </c>
      <c r="BJ2327" s="99">
        <v>4663073.9619751005</v>
      </c>
      <c r="BK2327" s="99">
        <v>3664624.7740783701</v>
      </c>
      <c r="BL2327" s="99">
        <v>0</v>
      </c>
      <c r="BM2327" s="99">
        <v>0</v>
      </c>
      <c r="BN2327" s="99">
        <v>0</v>
      </c>
      <c r="BO2327" s="99">
        <v>0</v>
      </c>
      <c r="BP2327" s="99">
        <v>0</v>
      </c>
      <c r="BQ2327" s="99">
        <v>0</v>
      </c>
      <c r="BR2327" s="99">
        <v>6621294.3786621103</v>
      </c>
      <c r="BS2327" s="99">
        <v>4596511.6936035203</v>
      </c>
      <c r="BT2327" s="99">
        <v>0</v>
      </c>
      <c r="BU2327" s="99">
        <v>4950227.4899292002</v>
      </c>
      <c r="BV2327" s="99">
        <v>3655690.4755859398</v>
      </c>
      <c r="BW2327" s="99">
        <v>0</v>
      </c>
      <c r="BX2327" s="99">
        <v>1166731.2458496101</v>
      </c>
      <c r="BY2327" s="99">
        <v>0</v>
      </c>
      <c r="BZ2327" s="99">
        <v>0</v>
      </c>
      <c r="CA2327" s="99">
        <v>121762.038606644</v>
      </c>
      <c r="CB2327" s="99">
        <v>6807497.4271240197</v>
      </c>
      <c r="CC2327" s="99">
        <v>63482968.497558601</v>
      </c>
      <c r="CD2327" s="99">
        <v>19622181.752197299</v>
      </c>
      <c r="CE2327" s="99">
        <v>4981.3713453412101</v>
      </c>
      <c r="CF2327" s="99">
        <v>649439.29573059105</v>
      </c>
      <c r="CG2327" s="99">
        <v>5557635.7662963904</v>
      </c>
      <c r="CH2327" s="99">
        <v>0</v>
      </c>
      <c r="CI2327" s="99">
        <v>126750.62529754599</v>
      </c>
      <c r="CJ2327" s="99">
        <v>7458644.20275879</v>
      </c>
      <c r="CK2327" s="99">
        <v>68788652.583984405</v>
      </c>
      <c r="CL2327" s="99">
        <v>20745199.0866699</v>
      </c>
      <c r="CM2327" s="166">
        <v>210840.90826416001</v>
      </c>
      <c r="CN2327" s="166">
        <v>34105670.255859397</v>
      </c>
      <c r="CO2327" s="166">
        <v>156904905.33007801</v>
      </c>
      <c r="CP2327" s="99">
        <v>20745199.0866699</v>
      </c>
      <c r="CQ2327" s="99">
        <v>0</v>
      </c>
      <c r="CR2327" s="99">
        <v>0</v>
      </c>
      <c r="CS2327" s="99">
        <v>0</v>
      </c>
      <c r="CT2327" s="99">
        <v>0</v>
      </c>
      <c r="CU2327" s="98">
        <v>18708.511248414001</v>
      </c>
      <c r="CV2327" s="98">
        <v>89098.555506944002</v>
      </c>
      <c r="CW2327" s="98">
        <v>7456936.7228546105</v>
      </c>
      <c r="CX2327" s="98">
        <v>69040604.263854995</v>
      </c>
    </row>
    <row r="2328" spans="1:102" x14ac:dyDescent="0.2">
      <c r="A2328" s="98" t="s">
        <v>198</v>
      </c>
      <c r="B2328" s="100">
        <v>43344</v>
      </c>
      <c r="C2328" s="99">
        <v>102652.684793472</v>
      </c>
      <c r="D2328" s="99">
        <v>0</v>
      </c>
      <c r="E2328" s="99">
        <v>18173.7159667015</v>
      </c>
      <c r="F2328" s="99">
        <v>15952.7649312019</v>
      </c>
      <c r="G2328" s="99">
        <v>4919.1798179745701</v>
      </c>
      <c r="H2328" s="99">
        <v>0</v>
      </c>
      <c r="I2328" s="99">
        <v>0</v>
      </c>
      <c r="J2328" s="99">
        <v>84212.545794487</v>
      </c>
      <c r="K2328" s="99">
        <v>1.8189434859959901</v>
      </c>
      <c r="L2328" s="99">
        <v>230.27821898087899</v>
      </c>
      <c r="M2328" s="99">
        <v>42437.753431320198</v>
      </c>
      <c r="N2328" s="99">
        <v>12769.4469556808</v>
      </c>
      <c r="O2328" s="99">
        <v>0</v>
      </c>
      <c r="P2328" s="99">
        <v>59584.235550880403</v>
      </c>
      <c r="Q2328" s="99">
        <v>5742.12010788918</v>
      </c>
      <c r="R2328" s="99">
        <v>0</v>
      </c>
      <c r="S2328" s="99">
        <v>4910.7123122811299</v>
      </c>
      <c r="T2328" s="99">
        <v>0</v>
      </c>
      <c r="U2328" s="99">
        <v>84195.290932655305</v>
      </c>
      <c r="V2328" s="99">
        <v>5639812.9806518601</v>
      </c>
      <c r="W2328" s="99">
        <v>0</v>
      </c>
      <c r="X2328" s="99">
        <v>1121717.3516540499</v>
      </c>
      <c r="Y2328" s="99">
        <v>883168.78761291504</v>
      </c>
      <c r="Z2328" s="99">
        <v>647423.37212371803</v>
      </c>
      <c r="AA2328" s="99">
        <v>0</v>
      </c>
      <c r="AB2328" s="99">
        <v>0</v>
      </c>
      <c r="AC2328" s="99">
        <v>26186836.9069824</v>
      </c>
      <c r="AD2328" s="99">
        <v>36.5252841492184</v>
      </c>
      <c r="AE2328" s="99">
        <v>18160.306234121301</v>
      </c>
      <c r="AF2328" s="99">
        <v>2053735.65663147</v>
      </c>
      <c r="AG2328" s="99">
        <v>1426936.5160827599</v>
      </c>
      <c r="AH2328" s="99">
        <v>0</v>
      </c>
      <c r="AI2328" s="99">
        <v>2564397.0532531701</v>
      </c>
      <c r="AJ2328" s="99">
        <v>687705.45282745396</v>
      </c>
      <c r="AK2328" s="99">
        <v>0</v>
      </c>
      <c r="AL2328" s="99">
        <v>646894.32846832299</v>
      </c>
      <c r="AM2328" s="99">
        <v>0</v>
      </c>
      <c r="AN2328" s="99">
        <v>26145435.535644501</v>
      </c>
      <c r="AO2328" s="99">
        <v>53141507.913574196</v>
      </c>
      <c r="AP2328" s="99">
        <v>0</v>
      </c>
      <c r="AQ2328" s="99">
        <v>10493975.798461899</v>
      </c>
      <c r="AR2328" s="99">
        <v>7747130.3435668899</v>
      </c>
      <c r="AS2328" s="99">
        <v>5586387.7000122098</v>
      </c>
      <c r="AT2328" s="99">
        <v>0</v>
      </c>
      <c r="AU2328" s="99">
        <v>0</v>
      </c>
      <c r="AV2328" s="99">
        <v>86973190.751953095</v>
      </c>
      <c r="AW2328" s="99">
        <v>128.04544753395001</v>
      </c>
      <c r="AX2328" s="99">
        <v>156284.35521125799</v>
      </c>
      <c r="AY2328" s="99">
        <v>20201566.928466801</v>
      </c>
      <c r="AZ2328" s="99">
        <v>12038532.780029301</v>
      </c>
      <c r="BA2328" s="99">
        <v>0</v>
      </c>
      <c r="BB2328" s="99">
        <v>24841955.597167999</v>
      </c>
      <c r="BC2328" s="99">
        <v>6211330.40869141</v>
      </c>
      <c r="BD2328" s="99">
        <v>0</v>
      </c>
      <c r="BE2328" s="99">
        <v>5576757.6400146503</v>
      </c>
      <c r="BF2328" s="99">
        <v>0</v>
      </c>
      <c r="BG2328" s="99">
        <v>86948249.374023393</v>
      </c>
      <c r="BH2328" s="99">
        <v>14986395.9146729</v>
      </c>
      <c r="BI2328" s="99">
        <v>0</v>
      </c>
      <c r="BJ2328" s="99">
        <v>4522276.6865844699</v>
      </c>
      <c r="BK2328" s="99">
        <v>3549280.03485107</v>
      </c>
      <c r="BL2328" s="99">
        <v>0</v>
      </c>
      <c r="BM2328" s="99">
        <v>0</v>
      </c>
      <c r="BN2328" s="99">
        <v>0</v>
      </c>
      <c r="BO2328" s="99">
        <v>0</v>
      </c>
      <c r="BP2328" s="99">
        <v>0</v>
      </c>
      <c r="BQ2328" s="99">
        <v>0</v>
      </c>
      <c r="BR2328" s="99">
        <v>6611103.7756347703</v>
      </c>
      <c r="BS2328" s="99">
        <v>4565209.3908081101</v>
      </c>
      <c r="BT2328" s="99">
        <v>0</v>
      </c>
      <c r="BU2328" s="99">
        <v>4137809.6399841299</v>
      </c>
      <c r="BV2328" s="99">
        <v>3652409.8982238802</v>
      </c>
      <c r="BW2328" s="99">
        <v>0</v>
      </c>
      <c r="BX2328" s="99">
        <v>1011482.6364440901</v>
      </c>
      <c r="BY2328" s="99">
        <v>0</v>
      </c>
      <c r="BZ2328" s="99">
        <v>0</v>
      </c>
      <c r="CA2328" s="99">
        <v>120864.80298423801</v>
      </c>
      <c r="CB2328" s="99">
        <v>6755286.3189697303</v>
      </c>
      <c r="CC2328" s="99">
        <v>63651294.622070298</v>
      </c>
      <c r="CD2328" s="99">
        <v>19484223.1794434</v>
      </c>
      <c r="CE2328" s="99">
        <v>4919.5746514797202</v>
      </c>
      <c r="CF2328" s="99">
        <v>647578.129974365</v>
      </c>
      <c r="CG2328" s="99">
        <v>5583739.3811035203</v>
      </c>
      <c r="CH2328" s="99">
        <v>0</v>
      </c>
      <c r="CI2328" s="99">
        <v>125778.547888756</v>
      </c>
      <c r="CJ2328" s="99">
        <v>7401673.9118652297</v>
      </c>
      <c r="CK2328" s="99">
        <v>69075418.342773393</v>
      </c>
      <c r="CL2328" s="99">
        <v>20600878.449218798</v>
      </c>
      <c r="CM2328" s="166">
        <v>209354.842134476</v>
      </c>
      <c r="CN2328" s="166">
        <v>33534875.239013702</v>
      </c>
      <c r="CO2328" s="166">
        <v>156287363.62304699</v>
      </c>
      <c r="CP2328" s="99">
        <v>20600878.449218798</v>
      </c>
      <c r="CQ2328" s="99">
        <v>0</v>
      </c>
      <c r="CR2328" s="99">
        <v>0</v>
      </c>
      <c r="CS2328" s="99">
        <v>0</v>
      </c>
      <c r="CT2328" s="99">
        <v>0</v>
      </c>
      <c r="CU2328" s="98">
        <v>18174.478473717001</v>
      </c>
      <c r="CV2328" s="98">
        <v>88524.712281258006</v>
      </c>
      <c r="CW2328" s="98">
        <v>7402864.4489440955</v>
      </c>
      <c r="CX2328" s="98">
        <v>69235034.003173813</v>
      </c>
    </row>
    <row r="2329" spans="1:102" x14ac:dyDescent="0.2">
      <c r="A2329" s="98" t="s">
        <v>198</v>
      </c>
      <c r="B2329" s="100">
        <v>43435</v>
      </c>
      <c r="C2329" s="99">
        <v>102244.315210342</v>
      </c>
      <c r="D2329" s="99">
        <v>0</v>
      </c>
      <c r="E2329" s="99">
        <v>17614.976593256</v>
      </c>
      <c r="F2329" s="99">
        <v>15503.4374870062</v>
      </c>
      <c r="G2329" s="99">
        <v>4885.95372623205</v>
      </c>
      <c r="H2329" s="99">
        <v>0</v>
      </c>
      <c r="I2329" s="99">
        <v>0</v>
      </c>
      <c r="J2329" s="99">
        <v>83084.740460395798</v>
      </c>
      <c r="K2329" s="99">
        <v>1.36039917344169</v>
      </c>
      <c r="L2329" s="99">
        <v>218.72198019363</v>
      </c>
      <c r="M2329" s="99">
        <v>42298.835669040702</v>
      </c>
      <c r="N2329" s="99">
        <v>12593.0734143257</v>
      </c>
      <c r="O2329" s="99">
        <v>0</v>
      </c>
      <c r="P2329" s="99">
        <v>59122.848326683001</v>
      </c>
      <c r="Q2329" s="99">
        <v>5611.5060763955098</v>
      </c>
      <c r="R2329" s="99">
        <v>0</v>
      </c>
      <c r="S2329" s="99">
        <v>4871.9838278293601</v>
      </c>
      <c r="T2329" s="99">
        <v>0</v>
      </c>
      <c r="U2329" s="99">
        <v>83123.061100959807</v>
      </c>
      <c r="V2329" s="99">
        <v>5619303.7539672898</v>
      </c>
      <c r="W2329" s="99">
        <v>0</v>
      </c>
      <c r="X2329" s="99">
        <v>1095474.4205017099</v>
      </c>
      <c r="Y2329" s="99">
        <v>862523.49758148205</v>
      </c>
      <c r="Z2329" s="99">
        <v>645375.94842529297</v>
      </c>
      <c r="AA2329" s="99">
        <v>0</v>
      </c>
      <c r="AB2329" s="99">
        <v>0</v>
      </c>
      <c r="AC2329" s="99">
        <v>25868703.260009799</v>
      </c>
      <c r="AD2329" s="99">
        <v>42.903810237534302</v>
      </c>
      <c r="AE2329" s="99">
        <v>17893.553447484999</v>
      </c>
      <c r="AF2329" s="99">
        <v>2043884.09727478</v>
      </c>
      <c r="AG2329" s="99">
        <v>1416758.7429504399</v>
      </c>
      <c r="AH2329" s="99">
        <v>0</v>
      </c>
      <c r="AI2329" s="99">
        <v>2552279.0390319801</v>
      </c>
      <c r="AJ2329" s="99">
        <v>685000.35182952904</v>
      </c>
      <c r="AK2329" s="99">
        <v>0</v>
      </c>
      <c r="AL2329" s="99">
        <v>646751.03282165504</v>
      </c>
      <c r="AM2329" s="99">
        <v>0</v>
      </c>
      <c r="AN2329" s="99">
        <v>25850548.6098633</v>
      </c>
      <c r="AO2329" s="99">
        <v>53403958.238769501</v>
      </c>
      <c r="AP2329" s="99">
        <v>0</v>
      </c>
      <c r="AQ2329" s="99">
        <v>10371247.846069301</v>
      </c>
      <c r="AR2329" s="99">
        <v>7665753.97583008</v>
      </c>
      <c r="AS2329" s="99">
        <v>5632654.2943115197</v>
      </c>
      <c r="AT2329" s="99">
        <v>0</v>
      </c>
      <c r="AU2329" s="99">
        <v>0</v>
      </c>
      <c r="AV2329" s="99">
        <v>86656376.279296905</v>
      </c>
      <c r="AW2329" s="99">
        <v>151.845008814707</v>
      </c>
      <c r="AX2329" s="99">
        <v>152386.25701332101</v>
      </c>
      <c r="AY2329" s="99">
        <v>20250917.415283199</v>
      </c>
      <c r="AZ2329" s="99">
        <v>12169273.300293</v>
      </c>
      <c r="BA2329" s="99">
        <v>0</v>
      </c>
      <c r="BB2329" s="99">
        <v>24971588.244384799</v>
      </c>
      <c r="BC2329" s="99">
        <v>6274112.4253540002</v>
      </c>
      <c r="BD2329" s="99">
        <v>0</v>
      </c>
      <c r="BE2329" s="99">
        <v>5641353.8767089797</v>
      </c>
      <c r="BF2329" s="99">
        <v>0</v>
      </c>
      <c r="BG2329" s="99">
        <v>86777742.100585893</v>
      </c>
      <c r="BH2329" s="99">
        <v>14996981.955566401</v>
      </c>
      <c r="BI2329" s="99">
        <v>0</v>
      </c>
      <c r="BJ2329" s="99">
        <v>4422604.0666503897</v>
      </c>
      <c r="BK2329" s="99">
        <v>3480590.9137268099</v>
      </c>
      <c r="BL2329" s="99">
        <v>0</v>
      </c>
      <c r="BM2329" s="99">
        <v>0</v>
      </c>
      <c r="BN2329" s="99">
        <v>0</v>
      </c>
      <c r="BO2329" s="99">
        <v>0</v>
      </c>
      <c r="BP2329" s="99">
        <v>0</v>
      </c>
      <c r="BQ2329" s="99">
        <v>0</v>
      </c>
      <c r="BR2329" s="99">
        <v>6591810.0544433603</v>
      </c>
      <c r="BS2329" s="99">
        <v>4563741.8215942401</v>
      </c>
      <c r="BT2329" s="99">
        <v>0</v>
      </c>
      <c r="BU2329" s="99">
        <v>4863679.6499633798</v>
      </c>
      <c r="BV2329" s="99">
        <v>3602653.70458984</v>
      </c>
      <c r="BW2329" s="99">
        <v>0</v>
      </c>
      <c r="BX2329" s="99">
        <v>1138704.3659667999</v>
      </c>
      <c r="BY2329" s="99">
        <v>0</v>
      </c>
      <c r="BZ2329" s="99">
        <v>0</v>
      </c>
      <c r="CA2329" s="99">
        <v>119903.817635536</v>
      </c>
      <c r="CB2329" s="99">
        <v>6715155.4227905301</v>
      </c>
      <c r="CC2329" s="99">
        <v>63744828.367675804</v>
      </c>
      <c r="CD2329" s="99">
        <v>19401251.151855499</v>
      </c>
      <c r="CE2329" s="99">
        <v>4886.2719799280203</v>
      </c>
      <c r="CF2329" s="99">
        <v>646437.21938323998</v>
      </c>
      <c r="CG2329" s="99">
        <v>5630617.0331420898</v>
      </c>
      <c r="CH2329" s="99">
        <v>0</v>
      </c>
      <c r="CI2329" s="99">
        <v>124787.25985145599</v>
      </c>
      <c r="CJ2329" s="99">
        <v>7362431.5588989304</v>
      </c>
      <c r="CK2329" s="99">
        <v>69370134.2578125</v>
      </c>
      <c r="CL2329" s="99">
        <v>20519491.277343798</v>
      </c>
      <c r="CM2329" s="166">
        <v>207395.53989982599</v>
      </c>
      <c r="CN2329" s="166">
        <v>33212363.871826202</v>
      </c>
      <c r="CO2329" s="166">
        <v>156073911.04296899</v>
      </c>
      <c r="CP2329" s="99">
        <v>20519491.277343798</v>
      </c>
      <c r="CQ2329" s="99">
        <v>0</v>
      </c>
      <c r="CR2329" s="99">
        <v>0</v>
      </c>
      <c r="CS2329" s="99">
        <v>0</v>
      </c>
      <c r="CT2329" s="99">
        <v>0</v>
      </c>
      <c r="CU2329" s="98">
        <v>17616.209785930001</v>
      </c>
      <c r="CV2329" s="98">
        <v>87427.213143312998</v>
      </c>
      <c r="CW2329" s="98">
        <v>7361592.6421737699</v>
      </c>
      <c r="CX2329" s="98">
        <v>69375445.400817901</v>
      </c>
    </row>
    <row r="2330" spans="1:102" x14ac:dyDescent="0.2">
      <c r="A2330" s="98" t="s">
        <v>198</v>
      </c>
      <c r="B2330" s="100">
        <v>43525</v>
      </c>
      <c r="C2330" s="99">
        <v>102679.50077056899</v>
      </c>
      <c r="D2330" s="99">
        <v>0</v>
      </c>
      <c r="E2330" s="99">
        <v>16842.722624063499</v>
      </c>
      <c r="F2330" s="99">
        <v>14953.0953800678</v>
      </c>
      <c r="G2330" s="99">
        <v>4897.5482997298204</v>
      </c>
      <c r="H2330" s="99">
        <v>0</v>
      </c>
      <c r="I2330" s="99">
        <v>0</v>
      </c>
      <c r="J2330" s="99">
        <v>82685.172217369094</v>
      </c>
      <c r="K2330" s="99">
        <v>1.02834675648774</v>
      </c>
      <c r="L2330" s="99">
        <v>202.60760589875301</v>
      </c>
      <c r="M2330" s="99">
        <v>42371.147003650702</v>
      </c>
      <c r="N2330" s="99">
        <v>12437.183069229101</v>
      </c>
      <c r="O2330" s="99">
        <v>0</v>
      </c>
      <c r="P2330" s="99">
        <v>59465.066673755602</v>
      </c>
      <c r="Q2330" s="99">
        <v>4950.0068132281303</v>
      </c>
      <c r="R2330" s="99">
        <v>0</v>
      </c>
      <c r="S2330" s="99">
        <v>4900.6134508252098</v>
      </c>
      <c r="T2330" s="99">
        <v>0</v>
      </c>
      <c r="U2330" s="99">
        <v>82680.927916526794</v>
      </c>
      <c r="V2330" s="99">
        <v>5594285.3303832998</v>
      </c>
      <c r="W2330" s="99">
        <v>0</v>
      </c>
      <c r="X2330" s="99">
        <v>1056735.4855041499</v>
      </c>
      <c r="Y2330" s="99">
        <v>843352.40144348098</v>
      </c>
      <c r="Z2330" s="99">
        <v>644265.47020721401</v>
      </c>
      <c r="AA2330" s="99">
        <v>0</v>
      </c>
      <c r="AB2330" s="99">
        <v>0</v>
      </c>
      <c r="AC2330" s="99">
        <v>25720766.3903809</v>
      </c>
      <c r="AD2330" s="99">
        <v>43.933390179649003</v>
      </c>
      <c r="AE2330" s="99">
        <v>14636.147227764101</v>
      </c>
      <c r="AF2330" s="99">
        <v>2023547.9435882601</v>
      </c>
      <c r="AG2330" s="99">
        <v>1395920.0698394801</v>
      </c>
      <c r="AH2330" s="99">
        <v>0</v>
      </c>
      <c r="AI2330" s="99">
        <v>2500169.52197266</v>
      </c>
      <c r="AJ2330" s="99">
        <v>681500.16027831996</v>
      </c>
      <c r="AK2330" s="99">
        <v>0</v>
      </c>
      <c r="AL2330" s="99">
        <v>639967.34107208299</v>
      </c>
      <c r="AM2330" s="99">
        <v>0</v>
      </c>
      <c r="AN2330" s="99">
        <v>25746906.589355499</v>
      </c>
      <c r="AO2330" s="99">
        <v>53414645.644531302</v>
      </c>
      <c r="AP2330" s="99">
        <v>0</v>
      </c>
      <c r="AQ2330" s="99">
        <v>10043692.982910199</v>
      </c>
      <c r="AR2330" s="99">
        <v>7540226.8432617197</v>
      </c>
      <c r="AS2330" s="99">
        <v>5651792.6646118201</v>
      </c>
      <c r="AT2330" s="99">
        <v>0</v>
      </c>
      <c r="AU2330" s="99">
        <v>0</v>
      </c>
      <c r="AV2330" s="99">
        <v>86476938.958984405</v>
      </c>
      <c r="AW2330" s="99">
        <v>156.68253886513401</v>
      </c>
      <c r="AX2330" s="99">
        <v>105509.835297585</v>
      </c>
      <c r="AY2330" s="99">
        <v>20188880.845703099</v>
      </c>
      <c r="AZ2330" s="99">
        <v>12039876.0670166</v>
      </c>
      <c r="BA2330" s="99">
        <v>0</v>
      </c>
      <c r="BB2330" s="99">
        <v>24600597.300537098</v>
      </c>
      <c r="BC2330" s="99">
        <v>6252056.3773193397</v>
      </c>
      <c r="BD2330" s="99">
        <v>0</v>
      </c>
      <c r="BE2330" s="99">
        <v>5622793.94567871</v>
      </c>
      <c r="BF2330" s="99">
        <v>0</v>
      </c>
      <c r="BG2330" s="99">
        <v>86382047.416015595</v>
      </c>
      <c r="BH2330" s="99">
        <v>14951656.6490479</v>
      </c>
      <c r="BI2330" s="99">
        <v>0</v>
      </c>
      <c r="BJ2330" s="99">
        <v>3737036.9140930199</v>
      </c>
      <c r="BK2330" s="99">
        <v>2947006.3513183598</v>
      </c>
      <c r="BL2330" s="99">
        <v>0</v>
      </c>
      <c r="BM2330" s="99">
        <v>0</v>
      </c>
      <c r="BN2330" s="99">
        <v>0</v>
      </c>
      <c r="BO2330" s="99">
        <v>0</v>
      </c>
      <c r="BP2330" s="99">
        <v>0</v>
      </c>
      <c r="BQ2330" s="99">
        <v>0</v>
      </c>
      <c r="BR2330" s="99">
        <v>6587228.5172729502</v>
      </c>
      <c r="BS2330" s="99">
        <v>4498191.8815917997</v>
      </c>
      <c r="BT2330" s="99">
        <v>0</v>
      </c>
      <c r="BU2330" s="99">
        <v>4686350.2418823196</v>
      </c>
      <c r="BV2330" s="99">
        <v>3022552.3286438002</v>
      </c>
      <c r="BW2330" s="99">
        <v>0</v>
      </c>
      <c r="BX2330" s="99">
        <v>1155542.7833404499</v>
      </c>
      <c r="BY2330" s="99">
        <v>0</v>
      </c>
      <c r="BZ2330" s="99">
        <v>0</v>
      </c>
      <c r="CA2330" s="99">
        <v>119416.39681053199</v>
      </c>
      <c r="CB2330" s="99">
        <v>6654920.0232543899</v>
      </c>
      <c r="CC2330" s="99">
        <v>63471313.1552734</v>
      </c>
      <c r="CD2330" s="99">
        <v>18758905.6877441</v>
      </c>
      <c r="CE2330" s="99">
        <v>4895.7509849667504</v>
      </c>
      <c r="CF2330" s="99">
        <v>643185.69001769996</v>
      </c>
      <c r="CG2330" s="99">
        <v>5638608.4581909198</v>
      </c>
      <c r="CH2330" s="99">
        <v>0</v>
      </c>
      <c r="CI2330" s="99">
        <v>124312.557610512</v>
      </c>
      <c r="CJ2330" s="99">
        <v>7302146.3477172898</v>
      </c>
      <c r="CK2330" s="99">
        <v>68608732.175781295</v>
      </c>
      <c r="CL2330" s="99">
        <v>19881086.793457001</v>
      </c>
      <c r="CM2330" s="166">
        <v>206431.57632064799</v>
      </c>
      <c r="CN2330" s="166">
        <v>33043902.8056641</v>
      </c>
      <c r="CO2330" s="166">
        <v>155854987.984375</v>
      </c>
      <c r="CP2330" s="99">
        <v>19881086.793457001</v>
      </c>
      <c r="CQ2330" s="99">
        <v>0</v>
      </c>
      <c r="CR2330" s="99">
        <v>0</v>
      </c>
      <c r="CS2330" s="99">
        <v>0</v>
      </c>
      <c r="CT2330" s="99">
        <v>0</v>
      </c>
      <c r="CU2330" s="98">
        <v>16845.424475281001</v>
      </c>
      <c r="CV2330" s="98">
        <v>86985.393458431005</v>
      </c>
      <c r="CW2330" s="98">
        <v>7298105.7132720901</v>
      </c>
      <c r="CX2330" s="98">
        <v>69109921.613464326</v>
      </c>
    </row>
    <row r="2331" spans="1:102" x14ac:dyDescent="0.2">
      <c r="A2331" s="98" t="s">
        <v>198</v>
      </c>
      <c r="B2331" s="100">
        <v>43617</v>
      </c>
      <c r="C2331" s="99">
        <v>102353.539719582</v>
      </c>
      <c r="D2331" s="99">
        <v>0</v>
      </c>
      <c r="E2331" s="99">
        <v>16528.515065193202</v>
      </c>
      <c r="F2331" s="99">
        <v>14715.7576007843</v>
      </c>
      <c r="G2331" s="99">
        <v>4871.9296867847397</v>
      </c>
      <c r="H2331" s="99">
        <v>0</v>
      </c>
      <c r="I2331" s="99">
        <v>0</v>
      </c>
      <c r="J2331" s="99">
        <v>82133.391492843599</v>
      </c>
      <c r="K2331" s="99">
        <v>0.83535806743020702</v>
      </c>
      <c r="L2331" s="99">
        <v>218.459664313123</v>
      </c>
      <c r="M2331" s="99">
        <v>42317.825652122498</v>
      </c>
      <c r="N2331" s="99">
        <v>12210.4638445377</v>
      </c>
      <c r="O2331" s="99">
        <v>0</v>
      </c>
      <c r="P2331" s="99">
        <v>59306.377478122697</v>
      </c>
      <c r="Q2331" s="99">
        <v>4909.2975916266396</v>
      </c>
      <c r="R2331" s="99">
        <v>0</v>
      </c>
      <c r="S2331" s="99">
        <v>4856.1773357987404</v>
      </c>
      <c r="T2331" s="99">
        <v>0</v>
      </c>
      <c r="U2331" s="99">
        <v>82121.071922302202</v>
      </c>
      <c r="V2331" s="99">
        <v>5555004.0296630897</v>
      </c>
      <c r="W2331" s="99">
        <v>0</v>
      </c>
      <c r="X2331" s="99">
        <v>1036013.10848999</v>
      </c>
      <c r="Y2331" s="99">
        <v>822240.14330291701</v>
      </c>
      <c r="Z2331" s="99">
        <v>645590.24343109096</v>
      </c>
      <c r="AA2331" s="99">
        <v>0</v>
      </c>
      <c r="AB2331" s="99">
        <v>0</v>
      </c>
      <c r="AC2331" s="99">
        <v>25625249.9372559</v>
      </c>
      <c r="AD2331" s="99">
        <v>27.448018220951798</v>
      </c>
      <c r="AE2331" s="99">
        <v>17074.845741987199</v>
      </c>
      <c r="AF2331" s="99">
        <v>2029116.9753570601</v>
      </c>
      <c r="AG2331" s="99">
        <v>1378351.40388489</v>
      </c>
      <c r="AH2331" s="99">
        <v>0</v>
      </c>
      <c r="AI2331" s="99">
        <v>2459764.86401367</v>
      </c>
      <c r="AJ2331" s="99">
        <v>684129.88029480004</v>
      </c>
      <c r="AK2331" s="99">
        <v>0</v>
      </c>
      <c r="AL2331" s="99">
        <v>644717.11127471901</v>
      </c>
      <c r="AM2331" s="99">
        <v>0</v>
      </c>
      <c r="AN2331" s="99">
        <v>25594574.850341801</v>
      </c>
      <c r="AO2331" s="99">
        <v>53233960.021484397</v>
      </c>
      <c r="AP2331" s="99">
        <v>0</v>
      </c>
      <c r="AQ2331" s="99">
        <v>10020100.947143599</v>
      </c>
      <c r="AR2331" s="99">
        <v>7383800.4511718797</v>
      </c>
      <c r="AS2331" s="99">
        <v>5669794.6824340802</v>
      </c>
      <c r="AT2331" s="99">
        <v>0</v>
      </c>
      <c r="AU2331" s="99">
        <v>0</v>
      </c>
      <c r="AV2331" s="99">
        <v>86948197.094726607</v>
      </c>
      <c r="AW2331" s="99">
        <v>98.1692568212748</v>
      </c>
      <c r="AX2331" s="99">
        <v>139500.14091300999</v>
      </c>
      <c r="AY2331" s="99">
        <v>20258713.912109401</v>
      </c>
      <c r="AZ2331" s="99">
        <v>11873184.065918</v>
      </c>
      <c r="BA2331" s="99">
        <v>0</v>
      </c>
      <c r="BB2331" s="99">
        <v>24387271.209472701</v>
      </c>
      <c r="BC2331" s="99">
        <v>6322694.3601684598</v>
      </c>
      <c r="BD2331" s="99">
        <v>0</v>
      </c>
      <c r="BE2331" s="99">
        <v>5661598.4281005897</v>
      </c>
      <c r="BF2331" s="99">
        <v>0</v>
      </c>
      <c r="BG2331" s="99">
        <v>86942051.234375</v>
      </c>
      <c r="BH2331" s="99">
        <v>14852988.2423096</v>
      </c>
      <c r="BI2331" s="99">
        <v>0</v>
      </c>
      <c r="BJ2331" s="99">
        <v>3667671.8175659198</v>
      </c>
      <c r="BK2331" s="99">
        <v>2905589.5734252902</v>
      </c>
      <c r="BL2331" s="99">
        <v>0</v>
      </c>
      <c r="BM2331" s="99">
        <v>0</v>
      </c>
      <c r="BN2331" s="99">
        <v>0</v>
      </c>
      <c r="BO2331" s="99">
        <v>0</v>
      </c>
      <c r="BP2331" s="99">
        <v>0</v>
      </c>
      <c r="BQ2331" s="99">
        <v>0</v>
      </c>
      <c r="BR2331" s="99">
        <v>6590513.72692871</v>
      </c>
      <c r="BS2331" s="99">
        <v>4427875.0828857403</v>
      </c>
      <c r="BT2331" s="99">
        <v>0</v>
      </c>
      <c r="BU2331" s="99">
        <v>4717493.3213501005</v>
      </c>
      <c r="BV2331" s="99">
        <v>3005685.8392944299</v>
      </c>
      <c r="BW2331" s="99">
        <v>0</v>
      </c>
      <c r="BX2331" s="99">
        <v>1139736.3417358401</v>
      </c>
      <c r="BY2331" s="99">
        <v>0</v>
      </c>
      <c r="BZ2331" s="99">
        <v>0</v>
      </c>
      <c r="CA2331" s="99">
        <v>118879.132390976</v>
      </c>
      <c r="CB2331" s="99">
        <v>6593558.1306762705</v>
      </c>
      <c r="CC2331" s="99">
        <v>63393625.728515603</v>
      </c>
      <c r="CD2331" s="99">
        <v>18508334.6411133</v>
      </c>
      <c r="CE2331" s="99">
        <v>4872.35158866644</v>
      </c>
      <c r="CF2331" s="99">
        <v>645497.64012908901</v>
      </c>
      <c r="CG2331" s="99">
        <v>5687413.1252441397</v>
      </c>
      <c r="CH2331" s="99">
        <v>0</v>
      </c>
      <c r="CI2331" s="99">
        <v>123761.384157181</v>
      </c>
      <c r="CJ2331" s="99">
        <v>7241056.1473998995</v>
      </c>
      <c r="CK2331" s="99">
        <v>68903960.959960893</v>
      </c>
      <c r="CL2331" s="99">
        <v>19606927.864502002</v>
      </c>
      <c r="CM2331" s="166">
        <v>205251.228004456</v>
      </c>
      <c r="CN2331" s="166">
        <v>32845689.512451202</v>
      </c>
      <c r="CO2331" s="166">
        <v>155633261.53710899</v>
      </c>
      <c r="CP2331" s="99">
        <v>19606927.864502002</v>
      </c>
      <c r="CQ2331" s="99">
        <v>0</v>
      </c>
      <c r="CR2331" s="99">
        <v>0</v>
      </c>
      <c r="CS2331" s="99">
        <v>0</v>
      </c>
      <c r="CT2331" s="99">
        <v>0</v>
      </c>
      <c r="CU2331" s="98">
        <v>16528.925087789001</v>
      </c>
      <c r="CV2331" s="98">
        <v>86430.588078653003</v>
      </c>
      <c r="CW2331" s="98">
        <v>7239055.7708053598</v>
      </c>
      <c r="CX2331" s="98">
        <v>69081038.853759736</v>
      </c>
    </row>
    <row r="2332" spans="1:102" x14ac:dyDescent="0.2">
      <c r="A2332" s="98" t="s">
        <v>198</v>
      </c>
      <c r="B2332" s="100">
        <v>43709</v>
      </c>
      <c r="C2332" s="99">
        <v>101941.33637237499</v>
      </c>
      <c r="D2332" s="99">
        <v>0</v>
      </c>
      <c r="E2332" s="99">
        <v>16109.257383227299</v>
      </c>
      <c r="F2332" s="99">
        <v>14447.485240697901</v>
      </c>
      <c r="G2332" s="99">
        <v>4871.8674367070198</v>
      </c>
      <c r="H2332" s="99">
        <v>0</v>
      </c>
      <c r="I2332" s="99">
        <v>0</v>
      </c>
      <c r="J2332" s="99">
        <v>81568.080429077105</v>
      </c>
      <c r="K2332" s="99">
        <v>0.91341093834489595</v>
      </c>
      <c r="L2332" s="99">
        <v>192.69228868372701</v>
      </c>
      <c r="M2332" s="99">
        <v>42283.491547584497</v>
      </c>
      <c r="N2332" s="99">
        <v>11984.435284495399</v>
      </c>
      <c r="O2332" s="99">
        <v>0</v>
      </c>
      <c r="P2332" s="99">
        <v>58811.843102931998</v>
      </c>
      <c r="Q2332" s="99">
        <v>4743.0196296572703</v>
      </c>
      <c r="R2332" s="99">
        <v>0</v>
      </c>
      <c r="S2332" s="99">
        <v>4870.7958824634597</v>
      </c>
      <c r="T2332" s="99">
        <v>0</v>
      </c>
      <c r="U2332" s="99">
        <v>81554.538844108596</v>
      </c>
      <c r="V2332" s="99">
        <v>5512605.3865966797</v>
      </c>
      <c r="W2332" s="99">
        <v>0</v>
      </c>
      <c r="X2332" s="99">
        <v>998735.20306396496</v>
      </c>
      <c r="Y2332" s="99">
        <v>799913.13217163098</v>
      </c>
      <c r="Z2332" s="99">
        <v>646703.68605041504</v>
      </c>
      <c r="AA2332" s="99">
        <v>0</v>
      </c>
      <c r="AB2332" s="99">
        <v>0</v>
      </c>
      <c r="AC2332" s="99">
        <v>25465915.060058601</v>
      </c>
      <c r="AD2332" s="99">
        <v>29.586289353203</v>
      </c>
      <c r="AE2332" s="99">
        <v>13461.3939812183</v>
      </c>
      <c r="AF2332" s="99">
        <v>2016529.9945831301</v>
      </c>
      <c r="AG2332" s="99">
        <v>1357680.3244628899</v>
      </c>
      <c r="AH2332" s="99">
        <v>0</v>
      </c>
      <c r="AI2332" s="99">
        <v>2436178.12322998</v>
      </c>
      <c r="AJ2332" s="99">
        <v>687753.01863861096</v>
      </c>
      <c r="AK2332" s="99">
        <v>0</v>
      </c>
      <c r="AL2332" s="99">
        <v>648026.16165924096</v>
      </c>
      <c r="AM2332" s="99">
        <v>0</v>
      </c>
      <c r="AN2332" s="99">
        <v>25457314.981689502</v>
      </c>
      <c r="AO2332" s="99">
        <v>53098235.895507798</v>
      </c>
      <c r="AP2332" s="99">
        <v>0</v>
      </c>
      <c r="AQ2332" s="99">
        <v>9684697.4736328106</v>
      </c>
      <c r="AR2332" s="99">
        <v>7192498.3181152297</v>
      </c>
      <c r="AS2332" s="99">
        <v>5722365.0226440402</v>
      </c>
      <c r="AT2332" s="99">
        <v>0</v>
      </c>
      <c r="AU2332" s="99">
        <v>0</v>
      </c>
      <c r="AV2332" s="99">
        <v>86635686.910156295</v>
      </c>
      <c r="AW2332" s="99">
        <v>105.812505424954</v>
      </c>
      <c r="AX2332" s="99">
        <v>105967.103294373</v>
      </c>
      <c r="AY2332" s="99">
        <v>20299328.400390599</v>
      </c>
      <c r="AZ2332" s="99">
        <v>11712986.2573242</v>
      </c>
      <c r="BA2332" s="99">
        <v>0</v>
      </c>
      <c r="BB2332" s="99">
        <v>24268514.970214799</v>
      </c>
      <c r="BC2332" s="99">
        <v>6353658.9336547898</v>
      </c>
      <c r="BD2332" s="99">
        <v>0</v>
      </c>
      <c r="BE2332" s="99">
        <v>5723100.1141357403</v>
      </c>
      <c r="BF2332" s="99">
        <v>0</v>
      </c>
      <c r="BG2332" s="99">
        <v>86603292.135742202</v>
      </c>
      <c r="BH2332" s="99">
        <v>14842683.7852783</v>
      </c>
      <c r="BI2332" s="99">
        <v>0</v>
      </c>
      <c r="BJ2332" s="99">
        <v>3436671.5359497098</v>
      </c>
      <c r="BK2332" s="99">
        <v>2728472.8774719201</v>
      </c>
      <c r="BL2332" s="99">
        <v>0</v>
      </c>
      <c r="BM2332" s="99">
        <v>0</v>
      </c>
      <c r="BN2332" s="99">
        <v>0</v>
      </c>
      <c r="BO2332" s="99">
        <v>0</v>
      </c>
      <c r="BP2332" s="99">
        <v>0</v>
      </c>
      <c r="BQ2332" s="99">
        <v>0</v>
      </c>
      <c r="BR2332" s="99">
        <v>6574984.5116577102</v>
      </c>
      <c r="BS2332" s="99">
        <v>4358484.9119262705</v>
      </c>
      <c r="BT2332" s="99">
        <v>0</v>
      </c>
      <c r="BU2332" s="99">
        <v>3910499.0146484398</v>
      </c>
      <c r="BV2332" s="99">
        <v>2908031.2128295898</v>
      </c>
      <c r="BW2332" s="99">
        <v>0</v>
      </c>
      <c r="BX2332" s="99">
        <v>998782.94850921596</v>
      </c>
      <c r="BY2332" s="99">
        <v>0</v>
      </c>
      <c r="BZ2332" s="99">
        <v>0</v>
      </c>
      <c r="CA2332" s="99">
        <v>118105.29010009801</v>
      </c>
      <c r="CB2332" s="99">
        <v>6505973.6314697303</v>
      </c>
      <c r="CC2332" s="99">
        <v>62801673.306640603</v>
      </c>
      <c r="CD2332" s="99">
        <v>18224628.647216801</v>
      </c>
      <c r="CE2332" s="99">
        <v>4873.9111327528999</v>
      </c>
      <c r="CF2332" s="99">
        <v>646898.91600036598</v>
      </c>
      <c r="CG2332" s="99">
        <v>5714400.5502929697</v>
      </c>
      <c r="CH2332" s="99">
        <v>0</v>
      </c>
      <c r="CI2332" s="99">
        <v>122971.62882232699</v>
      </c>
      <c r="CJ2332" s="99">
        <v>7150346.9509887705</v>
      </c>
      <c r="CK2332" s="99">
        <v>68542741.363281295</v>
      </c>
      <c r="CL2332" s="99">
        <v>19321651.447265599</v>
      </c>
      <c r="CM2332" s="166">
        <v>203934.02288627601</v>
      </c>
      <c r="CN2332" s="166">
        <v>32575073.556396499</v>
      </c>
      <c r="CO2332" s="166">
        <v>155254747.08593801</v>
      </c>
      <c r="CP2332" s="99">
        <v>19321651.447265599</v>
      </c>
      <c r="CQ2332" s="99">
        <v>0</v>
      </c>
      <c r="CR2332" s="99">
        <v>0</v>
      </c>
      <c r="CS2332" s="99">
        <v>0</v>
      </c>
      <c r="CT2332" s="99">
        <v>0</v>
      </c>
      <c r="CU2332" s="98">
        <v>16109.046425011</v>
      </c>
      <c r="CV2332" s="98">
        <v>85878.102185844007</v>
      </c>
      <c r="CW2332" s="98">
        <v>7152872.5474700965</v>
      </c>
      <c r="CX2332" s="98">
        <v>68516073.856933579</v>
      </c>
    </row>
    <row r="2333" spans="1:102" x14ac:dyDescent="0.2">
      <c r="A2333" s="98" t="s">
        <v>199</v>
      </c>
      <c r="B2333" s="100">
        <v>38047</v>
      </c>
      <c r="C2333" s="99">
        <v>71112.600833892793</v>
      </c>
      <c r="D2333" s="99">
        <v>0</v>
      </c>
      <c r="E2333" s="99">
        <v>40032.062203407302</v>
      </c>
      <c r="F2333" s="99">
        <v>19277.928675174699</v>
      </c>
      <c r="G2333" s="99">
        <v>7.8752028749440797</v>
      </c>
      <c r="H2333" s="99">
        <v>0</v>
      </c>
      <c r="I2333" s="99">
        <v>0</v>
      </c>
      <c r="J2333" s="99">
        <v>136.83032158389699</v>
      </c>
      <c r="K2333" s="99">
        <v>60209.106213092797</v>
      </c>
      <c r="L2333" s="99">
        <v>54372.112694740303</v>
      </c>
      <c r="M2333" s="99">
        <v>37894.529610156998</v>
      </c>
      <c r="N2333" s="99">
        <v>12434.8178626299</v>
      </c>
      <c r="O2333" s="99">
        <v>0</v>
      </c>
      <c r="P2333" s="99">
        <v>0</v>
      </c>
      <c r="Q2333" s="99">
        <v>6037.8940397501001</v>
      </c>
      <c r="R2333" s="99">
        <v>0</v>
      </c>
      <c r="S2333" s="99">
        <v>0</v>
      </c>
      <c r="T2333" s="99">
        <v>2792.2459654807999</v>
      </c>
      <c r="U2333" s="99">
        <v>60472.322445392601</v>
      </c>
      <c r="V2333" s="99">
        <v>4429741.0133056603</v>
      </c>
      <c r="W2333" s="99">
        <v>0</v>
      </c>
      <c r="X2333" s="99">
        <v>3355883.96844482</v>
      </c>
      <c r="Y2333" s="99">
        <v>1366313.6504058801</v>
      </c>
      <c r="Z2333" s="99">
        <v>978.83443354815199</v>
      </c>
      <c r="AA2333" s="99">
        <v>0</v>
      </c>
      <c r="AB2333" s="99">
        <v>0</v>
      </c>
      <c r="AC2333" s="99">
        <v>10430.6421910524</v>
      </c>
      <c r="AD2333" s="99">
        <v>0</v>
      </c>
      <c r="AE2333" s="99">
        <v>3033783.6994934101</v>
      </c>
      <c r="AF2333" s="99">
        <v>2020357.9635009801</v>
      </c>
      <c r="AG2333" s="99">
        <v>1984440.4853515599</v>
      </c>
      <c r="AH2333" s="99">
        <v>0</v>
      </c>
      <c r="AI2333" s="99">
        <v>0</v>
      </c>
      <c r="AJ2333" s="99">
        <v>730250.13163757301</v>
      </c>
      <c r="AK2333" s="99">
        <v>0</v>
      </c>
      <c r="AL2333" s="99">
        <v>0</v>
      </c>
      <c r="AM2333" s="99">
        <v>566397.53740692104</v>
      </c>
      <c r="AN2333" s="99">
        <v>16858674.5397949</v>
      </c>
      <c r="AO2333" s="99">
        <v>30217005.510253899</v>
      </c>
      <c r="AP2333" s="99">
        <v>0</v>
      </c>
      <c r="AQ2333" s="99">
        <v>22630279.730712902</v>
      </c>
      <c r="AR2333" s="99">
        <v>9420523.0510253906</v>
      </c>
      <c r="AS2333" s="99">
        <v>5909.4587641954404</v>
      </c>
      <c r="AT2333" s="99">
        <v>0</v>
      </c>
      <c r="AU2333" s="99">
        <v>0</v>
      </c>
      <c r="AV2333" s="99">
        <v>23734.634390831001</v>
      </c>
      <c r="AW2333" s="99">
        <v>0</v>
      </c>
      <c r="AX2333" s="99">
        <v>21484638.018798798</v>
      </c>
      <c r="AY2333" s="99">
        <v>13978166.137207</v>
      </c>
      <c r="AZ2333" s="99">
        <v>12320249.9414063</v>
      </c>
      <c r="BA2333" s="99">
        <v>0</v>
      </c>
      <c r="BB2333" s="99">
        <v>0</v>
      </c>
      <c r="BC2333" s="99">
        <v>4839065.22119141</v>
      </c>
      <c r="BD2333" s="99">
        <v>0</v>
      </c>
      <c r="BE2333" s="99">
        <v>0</v>
      </c>
      <c r="BF2333" s="99">
        <v>3464192.0404357901</v>
      </c>
      <c r="BG2333" s="99">
        <v>38658171.636718802</v>
      </c>
      <c r="BH2333" s="99">
        <v>5846947.4302978497</v>
      </c>
      <c r="BI2333" s="99">
        <v>0</v>
      </c>
      <c r="BJ2333" s="99">
        <v>5585796.9392700205</v>
      </c>
      <c r="BK2333" s="99">
        <v>3213987.6789245601</v>
      </c>
      <c r="BL2333" s="99">
        <v>0</v>
      </c>
      <c r="BM2333" s="99">
        <v>0</v>
      </c>
      <c r="BN2333" s="99">
        <v>0</v>
      </c>
      <c r="BO2333" s="99">
        <v>0</v>
      </c>
      <c r="BP2333" s="99">
        <v>0</v>
      </c>
      <c r="BQ2333" s="99">
        <v>0</v>
      </c>
      <c r="BR2333" s="99">
        <v>4525101.6808471698</v>
      </c>
      <c r="BS2333" s="99">
        <v>4742174.8955688505</v>
      </c>
      <c r="BT2333" s="99">
        <v>0</v>
      </c>
      <c r="BU2333" s="99">
        <v>0</v>
      </c>
      <c r="BV2333" s="99">
        <v>2148531.3180236798</v>
      </c>
      <c r="BW2333" s="99">
        <v>0</v>
      </c>
      <c r="BX2333" s="99">
        <v>0</v>
      </c>
      <c r="BY2333" s="99">
        <v>0</v>
      </c>
      <c r="BZ2333" s="99">
        <v>0</v>
      </c>
      <c r="CA2333" s="99">
        <v>111142.682252884</v>
      </c>
      <c r="CB2333" s="99">
        <v>7739056.7986450205</v>
      </c>
      <c r="CC2333" s="99">
        <v>52877296.580566399</v>
      </c>
      <c r="CD2333" s="99">
        <v>11384507.0393066</v>
      </c>
      <c r="CE2333" s="99">
        <v>2805.6952834427402</v>
      </c>
      <c r="CF2333" s="99">
        <v>566118.85882568394</v>
      </c>
      <c r="CG2333" s="99">
        <v>3465172.6094970698</v>
      </c>
      <c r="CH2333" s="99">
        <v>0</v>
      </c>
      <c r="CI2333" s="99">
        <v>114054.928580284</v>
      </c>
      <c r="CJ2333" s="99">
        <v>8301216.7892456101</v>
      </c>
      <c r="CK2333" s="99">
        <v>55963648.035644501</v>
      </c>
      <c r="CL2333" s="99">
        <v>11383805.6254883</v>
      </c>
      <c r="CM2333" s="166">
        <v>174469.67926788301</v>
      </c>
      <c r="CN2333" s="166">
        <v>25171446.5007324</v>
      </c>
      <c r="CO2333" s="166">
        <v>94640796.052734405</v>
      </c>
      <c r="CP2333" s="99">
        <v>11383805.6254883</v>
      </c>
      <c r="CQ2333" s="99">
        <v>0</v>
      </c>
      <c r="CR2333" s="99">
        <v>0</v>
      </c>
      <c r="CS2333" s="99">
        <v>0</v>
      </c>
      <c r="CT2333" s="99">
        <v>0</v>
      </c>
      <c r="CU2333" s="98">
        <v>103240.64335651101</v>
      </c>
      <c r="CV2333" s="98">
        <v>144.67555867300001</v>
      </c>
      <c r="CW2333" s="98">
        <v>8305175.6574707041</v>
      </c>
      <c r="CX2333" s="98">
        <v>56342469.190063469</v>
      </c>
    </row>
    <row r="2334" spans="1:102" x14ac:dyDescent="0.2">
      <c r="A2334" s="98" t="s">
        <v>199</v>
      </c>
      <c r="B2334" s="100">
        <v>38139</v>
      </c>
      <c r="C2334" s="99">
        <v>72104.101527214094</v>
      </c>
      <c r="D2334" s="99">
        <v>0</v>
      </c>
      <c r="E2334" s="99">
        <v>39219.977823734298</v>
      </c>
      <c r="F2334" s="99">
        <v>19386.633253097501</v>
      </c>
      <c r="G2334" s="99">
        <v>72.289484742097599</v>
      </c>
      <c r="H2334" s="99">
        <v>0</v>
      </c>
      <c r="I2334" s="99">
        <v>0</v>
      </c>
      <c r="J2334" s="99">
        <v>2477.9435229599499</v>
      </c>
      <c r="K2334" s="99">
        <v>57207.644072532697</v>
      </c>
      <c r="L2334" s="99">
        <v>54788.404772758498</v>
      </c>
      <c r="M2334" s="99">
        <v>37663.112875938401</v>
      </c>
      <c r="N2334" s="99">
        <v>12871.0129015446</v>
      </c>
      <c r="O2334" s="99">
        <v>0</v>
      </c>
      <c r="P2334" s="99">
        <v>0</v>
      </c>
      <c r="Q2334" s="99">
        <v>5987.7444864511499</v>
      </c>
      <c r="R2334" s="99">
        <v>0</v>
      </c>
      <c r="S2334" s="99">
        <v>0</v>
      </c>
      <c r="T2334" s="99">
        <v>2782.0482344627399</v>
      </c>
      <c r="U2334" s="99">
        <v>60893.803127765699</v>
      </c>
      <c r="V2334" s="99">
        <v>4452797.5930786096</v>
      </c>
      <c r="W2334" s="99">
        <v>0</v>
      </c>
      <c r="X2334" s="99">
        <v>3288662.1794128399</v>
      </c>
      <c r="Y2334" s="99">
        <v>1381108.9760894801</v>
      </c>
      <c r="Z2334" s="99">
        <v>12149.3801993132</v>
      </c>
      <c r="AA2334" s="99">
        <v>0</v>
      </c>
      <c r="AB2334" s="99">
        <v>0</v>
      </c>
      <c r="AC2334" s="99">
        <v>575835.89804077102</v>
      </c>
      <c r="AD2334" s="99">
        <v>0</v>
      </c>
      <c r="AE2334" s="99">
        <v>2972757.6018066402</v>
      </c>
      <c r="AF2334" s="99">
        <v>2005407.74372864</v>
      </c>
      <c r="AG2334" s="99">
        <v>2045470.3390655499</v>
      </c>
      <c r="AH2334" s="99">
        <v>0</v>
      </c>
      <c r="AI2334" s="99">
        <v>0</v>
      </c>
      <c r="AJ2334" s="99">
        <v>709964.09816741897</v>
      </c>
      <c r="AK2334" s="99">
        <v>0</v>
      </c>
      <c r="AL2334" s="99">
        <v>0</v>
      </c>
      <c r="AM2334" s="99">
        <v>558719.80163574195</v>
      </c>
      <c r="AN2334" s="99">
        <v>16825086.707275402</v>
      </c>
      <c r="AO2334" s="99">
        <v>30657736.485839799</v>
      </c>
      <c r="AP2334" s="99">
        <v>0</v>
      </c>
      <c r="AQ2334" s="99">
        <v>22461517.271484401</v>
      </c>
      <c r="AR2334" s="99">
        <v>9647561.7628173791</v>
      </c>
      <c r="AS2334" s="99">
        <v>72446.293411254897</v>
      </c>
      <c r="AT2334" s="99">
        <v>0</v>
      </c>
      <c r="AU2334" s="99">
        <v>0</v>
      </c>
      <c r="AV2334" s="99">
        <v>1356258.9583435101</v>
      </c>
      <c r="AW2334" s="99">
        <v>0</v>
      </c>
      <c r="AX2334" s="99">
        <v>21340579.5554199</v>
      </c>
      <c r="AY2334" s="99">
        <v>14031776.2888184</v>
      </c>
      <c r="AZ2334" s="99">
        <v>12780682.790161099</v>
      </c>
      <c r="BA2334" s="99">
        <v>0</v>
      </c>
      <c r="BB2334" s="99">
        <v>0</v>
      </c>
      <c r="BC2334" s="99">
        <v>4711524.0537109403</v>
      </c>
      <c r="BD2334" s="99">
        <v>0</v>
      </c>
      <c r="BE2334" s="99">
        <v>0</v>
      </c>
      <c r="BF2334" s="99">
        <v>3415313.8441467299</v>
      </c>
      <c r="BG2334" s="99">
        <v>39140075.863281302</v>
      </c>
      <c r="BH2334" s="99">
        <v>5958551.0018920898</v>
      </c>
      <c r="BI2334" s="99">
        <v>0</v>
      </c>
      <c r="BJ2334" s="99">
        <v>5579471.4840698196</v>
      </c>
      <c r="BK2334" s="99">
        <v>3292948.1604919401</v>
      </c>
      <c r="BL2334" s="99">
        <v>0</v>
      </c>
      <c r="BM2334" s="99">
        <v>0</v>
      </c>
      <c r="BN2334" s="99">
        <v>0</v>
      </c>
      <c r="BO2334" s="99">
        <v>0</v>
      </c>
      <c r="BP2334" s="99">
        <v>0</v>
      </c>
      <c r="BQ2334" s="99">
        <v>0</v>
      </c>
      <c r="BR2334" s="99">
        <v>4510636.8424072303</v>
      </c>
      <c r="BS2334" s="99">
        <v>4950703.6333618201</v>
      </c>
      <c r="BT2334" s="99">
        <v>0</v>
      </c>
      <c r="BU2334" s="99">
        <v>0</v>
      </c>
      <c r="BV2334" s="99">
        <v>2086707.2636261</v>
      </c>
      <c r="BW2334" s="99">
        <v>0</v>
      </c>
      <c r="BX2334" s="99">
        <v>0</v>
      </c>
      <c r="BY2334" s="99">
        <v>0</v>
      </c>
      <c r="BZ2334" s="99">
        <v>0</v>
      </c>
      <c r="CA2334" s="99">
        <v>111517.398267746</v>
      </c>
      <c r="CB2334" s="99">
        <v>7716585.71166992</v>
      </c>
      <c r="CC2334" s="99">
        <v>52466423.0078125</v>
      </c>
      <c r="CD2334" s="99">
        <v>11508168.220703101</v>
      </c>
      <c r="CE2334" s="99">
        <v>2768.8028712570699</v>
      </c>
      <c r="CF2334" s="99">
        <v>559099.69968414295</v>
      </c>
      <c r="CG2334" s="99">
        <v>3422120.3921814002</v>
      </c>
      <c r="CH2334" s="99">
        <v>0</v>
      </c>
      <c r="CI2334" s="99">
        <v>114357.179369926</v>
      </c>
      <c r="CJ2334" s="99">
        <v>8285886.22473145</v>
      </c>
      <c r="CK2334" s="99">
        <v>56187595.1953125</v>
      </c>
      <c r="CL2334" s="99">
        <v>11504700.84375</v>
      </c>
      <c r="CM2334" s="166">
        <v>174703.88065719599</v>
      </c>
      <c r="CN2334" s="166">
        <v>24978827.893310498</v>
      </c>
      <c r="CO2334" s="166">
        <v>95301653.274414107</v>
      </c>
      <c r="CP2334" s="99">
        <v>11504700.84375</v>
      </c>
      <c r="CQ2334" s="99">
        <v>0</v>
      </c>
      <c r="CR2334" s="99">
        <v>0</v>
      </c>
      <c r="CS2334" s="99">
        <v>0</v>
      </c>
      <c r="CT2334" s="99">
        <v>0</v>
      </c>
      <c r="CU2334" s="98">
        <v>99099.944994510006</v>
      </c>
      <c r="CV2334" s="98">
        <v>2543.5623825900002</v>
      </c>
      <c r="CW2334" s="98">
        <v>8275685.4113540631</v>
      </c>
      <c r="CX2334" s="98">
        <v>55888543.399993896</v>
      </c>
    </row>
    <row r="2335" spans="1:102" x14ac:dyDescent="0.2">
      <c r="A2335" s="98" t="s">
        <v>199</v>
      </c>
      <c r="B2335" s="100">
        <v>38231</v>
      </c>
      <c r="C2335" s="99">
        <v>73610.121475219697</v>
      </c>
      <c r="D2335" s="99">
        <v>0</v>
      </c>
      <c r="E2335" s="99">
        <v>39648.339625835397</v>
      </c>
      <c r="F2335" s="99">
        <v>20342.124122858</v>
      </c>
      <c r="G2335" s="99">
        <v>179.239381566644</v>
      </c>
      <c r="H2335" s="99">
        <v>0</v>
      </c>
      <c r="I2335" s="99">
        <v>0</v>
      </c>
      <c r="J2335" s="99">
        <v>5519.5257237553596</v>
      </c>
      <c r="K2335" s="99">
        <v>54690.144107341803</v>
      </c>
      <c r="L2335" s="99">
        <v>57643.759831905401</v>
      </c>
      <c r="M2335" s="99">
        <v>37773.539666652701</v>
      </c>
      <c r="N2335" s="99">
        <v>13216.367797970801</v>
      </c>
      <c r="O2335" s="99">
        <v>0</v>
      </c>
      <c r="P2335" s="99">
        <v>0</v>
      </c>
      <c r="Q2335" s="99">
        <v>5995.5100377798099</v>
      </c>
      <c r="R2335" s="99">
        <v>0</v>
      </c>
      <c r="S2335" s="99">
        <v>0</v>
      </c>
      <c r="T2335" s="99">
        <v>2775.3486449122402</v>
      </c>
      <c r="U2335" s="99">
        <v>59667.649688720703</v>
      </c>
      <c r="V2335" s="99">
        <v>4478438.2106933603</v>
      </c>
      <c r="W2335" s="99">
        <v>0</v>
      </c>
      <c r="X2335" s="99">
        <v>3283975.4540405301</v>
      </c>
      <c r="Y2335" s="99">
        <v>1427229.9481506301</v>
      </c>
      <c r="Z2335" s="99">
        <v>32561.101363658901</v>
      </c>
      <c r="AA2335" s="99">
        <v>0</v>
      </c>
      <c r="AB2335" s="99">
        <v>0</v>
      </c>
      <c r="AC2335" s="99">
        <v>1417719.1028595001</v>
      </c>
      <c r="AD2335" s="99">
        <v>0</v>
      </c>
      <c r="AE2335" s="99">
        <v>3056268.2775573698</v>
      </c>
      <c r="AF2335" s="99">
        <v>2005966.78219604</v>
      </c>
      <c r="AG2335" s="99">
        <v>2068589.9389343299</v>
      </c>
      <c r="AH2335" s="99">
        <v>0</v>
      </c>
      <c r="AI2335" s="99">
        <v>0</v>
      </c>
      <c r="AJ2335" s="99">
        <v>706353.02185821498</v>
      </c>
      <c r="AK2335" s="99">
        <v>0</v>
      </c>
      <c r="AL2335" s="99">
        <v>0</v>
      </c>
      <c r="AM2335" s="99">
        <v>551886.73074340797</v>
      </c>
      <c r="AN2335" s="99">
        <v>15713161.0712891</v>
      </c>
      <c r="AO2335" s="99">
        <v>31176179.963867199</v>
      </c>
      <c r="AP2335" s="99">
        <v>0</v>
      </c>
      <c r="AQ2335" s="99">
        <v>22713480.576660201</v>
      </c>
      <c r="AR2335" s="99">
        <v>10043106.783203101</v>
      </c>
      <c r="AS2335" s="99">
        <v>197221.10470771801</v>
      </c>
      <c r="AT2335" s="99">
        <v>0</v>
      </c>
      <c r="AU2335" s="99">
        <v>0</v>
      </c>
      <c r="AV2335" s="99">
        <v>3381304.15808105</v>
      </c>
      <c r="AW2335" s="99">
        <v>0</v>
      </c>
      <c r="AX2335" s="99">
        <v>22343928.931640599</v>
      </c>
      <c r="AY2335" s="99">
        <v>14210181.6602783</v>
      </c>
      <c r="AZ2335" s="99">
        <v>13104914.157348599</v>
      </c>
      <c r="BA2335" s="99">
        <v>0</v>
      </c>
      <c r="BB2335" s="99">
        <v>0</v>
      </c>
      <c r="BC2335" s="99">
        <v>4784842.3690795898</v>
      </c>
      <c r="BD2335" s="99">
        <v>0</v>
      </c>
      <c r="BE2335" s="99">
        <v>0</v>
      </c>
      <c r="BF2335" s="99">
        <v>3436639.7676391602</v>
      </c>
      <c r="BG2335" s="99">
        <v>37663698.487792999</v>
      </c>
      <c r="BH2335" s="99">
        <v>6241286.20666504</v>
      </c>
      <c r="BI2335" s="99">
        <v>0</v>
      </c>
      <c r="BJ2335" s="99">
        <v>5681755.9248046903</v>
      </c>
      <c r="BK2335" s="99">
        <v>3429511.5404357901</v>
      </c>
      <c r="BL2335" s="99">
        <v>0</v>
      </c>
      <c r="BM2335" s="99">
        <v>0</v>
      </c>
      <c r="BN2335" s="99">
        <v>0</v>
      </c>
      <c r="BO2335" s="99">
        <v>0</v>
      </c>
      <c r="BP2335" s="99">
        <v>0</v>
      </c>
      <c r="BQ2335" s="99">
        <v>0</v>
      </c>
      <c r="BR2335" s="99">
        <v>4593244.2442627</v>
      </c>
      <c r="BS2335" s="99">
        <v>5131195.4670410203</v>
      </c>
      <c r="BT2335" s="99">
        <v>0</v>
      </c>
      <c r="BU2335" s="99">
        <v>0</v>
      </c>
      <c r="BV2335" s="99">
        <v>2146045.2665100102</v>
      </c>
      <c r="BW2335" s="99">
        <v>0</v>
      </c>
      <c r="BX2335" s="99">
        <v>0</v>
      </c>
      <c r="BY2335" s="99">
        <v>0</v>
      </c>
      <c r="BZ2335" s="99">
        <v>0</v>
      </c>
      <c r="CA2335" s="99">
        <v>112905.209271431</v>
      </c>
      <c r="CB2335" s="99">
        <v>7774421.203125</v>
      </c>
      <c r="CC2335" s="99">
        <v>53715693.399902299</v>
      </c>
      <c r="CD2335" s="99">
        <v>11991871.439575201</v>
      </c>
      <c r="CE2335" s="99">
        <v>2743.3498402833902</v>
      </c>
      <c r="CF2335" s="99">
        <v>553941.72951507603</v>
      </c>
      <c r="CG2335" s="99">
        <v>3446604.4512634301</v>
      </c>
      <c r="CH2335" s="99">
        <v>0</v>
      </c>
      <c r="CI2335" s="99">
        <v>115752.631212234</v>
      </c>
      <c r="CJ2335" s="99">
        <v>8325697.5515747098</v>
      </c>
      <c r="CK2335" s="99">
        <v>57094450.3525391</v>
      </c>
      <c r="CL2335" s="99">
        <v>12000881.5709229</v>
      </c>
      <c r="CM2335" s="166">
        <v>175707.621118546</v>
      </c>
      <c r="CN2335" s="166">
        <v>24121075.7189941</v>
      </c>
      <c r="CO2335" s="166">
        <v>94538956.675781295</v>
      </c>
      <c r="CP2335" s="99">
        <v>12000881.5709229</v>
      </c>
      <c r="CQ2335" s="99">
        <v>0</v>
      </c>
      <c r="CR2335" s="99">
        <v>0</v>
      </c>
      <c r="CS2335" s="99">
        <v>0</v>
      </c>
      <c r="CT2335" s="99">
        <v>0</v>
      </c>
      <c r="CU2335" s="98">
        <v>97751.582532504006</v>
      </c>
      <c r="CV2335" s="98">
        <v>5677.9680738269999</v>
      </c>
      <c r="CW2335" s="98">
        <v>8328362.9326400757</v>
      </c>
      <c r="CX2335" s="98">
        <v>57162297.851165727</v>
      </c>
    </row>
    <row r="2336" spans="1:102" x14ac:dyDescent="0.2">
      <c r="A2336" s="98" t="s">
        <v>199</v>
      </c>
      <c r="B2336" s="100">
        <v>38322</v>
      </c>
      <c r="C2336" s="99">
        <v>75207.121373176604</v>
      </c>
      <c r="D2336" s="99">
        <v>0</v>
      </c>
      <c r="E2336" s="99">
        <v>38509.530249118798</v>
      </c>
      <c r="F2336" s="99">
        <v>19936.900561094299</v>
      </c>
      <c r="G2336" s="99">
        <v>283.47223622351902</v>
      </c>
      <c r="H2336" s="99">
        <v>0</v>
      </c>
      <c r="I2336" s="99">
        <v>0</v>
      </c>
      <c r="J2336" s="99">
        <v>8767.48346662521</v>
      </c>
      <c r="K2336" s="99">
        <v>52952.503475666002</v>
      </c>
      <c r="L2336" s="99">
        <v>56848.895286560102</v>
      </c>
      <c r="M2336" s="99">
        <v>38013.727063655897</v>
      </c>
      <c r="N2336" s="99">
        <v>13365.0470407009</v>
      </c>
      <c r="O2336" s="99">
        <v>0</v>
      </c>
      <c r="P2336" s="99">
        <v>0</v>
      </c>
      <c r="Q2336" s="99">
        <v>6053.23711699247</v>
      </c>
      <c r="R2336" s="99">
        <v>0</v>
      </c>
      <c r="S2336" s="99">
        <v>0</v>
      </c>
      <c r="T2336" s="99">
        <v>2731.94789519906</v>
      </c>
      <c r="U2336" s="99">
        <v>61010.370085239403</v>
      </c>
      <c r="V2336" s="99">
        <v>4641438.8314209003</v>
      </c>
      <c r="W2336" s="99">
        <v>0</v>
      </c>
      <c r="X2336" s="99">
        <v>3214753.2456665002</v>
      </c>
      <c r="Y2336" s="99">
        <v>1424724.77999878</v>
      </c>
      <c r="Z2336" s="99">
        <v>58325.638656616196</v>
      </c>
      <c r="AA2336" s="99">
        <v>0</v>
      </c>
      <c r="AB2336" s="99">
        <v>0</v>
      </c>
      <c r="AC2336" s="99">
        <v>2785921.61254883</v>
      </c>
      <c r="AD2336" s="99">
        <v>0</v>
      </c>
      <c r="AE2336" s="99">
        <v>3011178.8491821298</v>
      </c>
      <c r="AF2336" s="99">
        <v>2023104.33622742</v>
      </c>
      <c r="AG2336" s="99">
        <v>2110318.99468994</v>
      </c>
      <c r="AH2336" s="99">
        <v>0</v>
      </c>
      <c r="AI2336" s="99">
        <v>0</v>
      </c>
      <c r="AJ2336" s="99">
        <v>697070.24495696998</v>
      </c>
      <c r="AK2336" s="99">
        <v>0</v>
      </c>
      <c r="AL2336" s="99">
        <v>0</v>
      </c>
      <c r="AM2336" s="99">
        <v>540882.63615417504</v>
      </c>
      <c r="AN2336" s="99">
        <v>16943022.362548798</v>
      </c>
      <c r="AO2336" s="99">
        <v>32536829.064697299</v>
      </c>
      <c r="AP2336" s="99">
        <v>0</v>
      </c>
      <c r="AQ2336" s="99">
        <v>22436848.114013702</v>
      </c>
      <c r="AR2336" s="99">
        <v>10053394.497680699</v>
      </c>
      <c r="AS2336" s="99">
        <v>363870.72285842901</v>
      </c>
      <c r="AT2336" s="99">
        <v>0</v>
      </c>
      <c r="AU2336" s="99">
        <v>0</v>
      </c>
      <c r="AV2336" s="99">
        <v>6536104.56921387</v>
      </c>
      <c r="AW2336" s="99">
        <v>0</v>
      </c>
      <c r="AX2336" s="99">
        <v>22248322.458252002</v>
      </c>
      <c r="AY2336" s="99">
        <v>14462046.2099609</v>
      </c>
      <c r="AZ2336" s="99">
        <v>13485663.3521729</v>
      </c>
      <c r="BA2336" s="99">
        <v>0</v>
      </c>
      <c r="BB2336" s="99">
        <v>0</v>
      </c>
      <c r="BC2336" s="99">
        <v>4788290.5036010696</v>
      </c>
      <c r="BD2336" s="99">
        <v>0</v>
      </c>
      <c r="BE2336" s="99">
        <v>0</v>
      </c>
      <c r="BF2336" s="99">
        <v>3418035.2718810998</v>
      </c>
      <c r="BG2336" s="99">
        <v>40018124.796386696</v>
      </c>
      <c r="BH2336" s="99">
        <v>6449736.0979003897</v>
      </c>
      <c r="BI2336" s="99">
        <v>0</v>
      </c>
      <c r="BJ2336" s="99">
        <v>5613884.4970703097</v>
      </c>
      <c r="BK2336" s="99">
        <v>3458329.4580993699</v>
      </c>
      <c r="BL2336" s="99">
        <v>0</v>
      </c>
      <c r="BM2336" s="99">
        <v>0</v>
      </c>
      <c r="BN2336" s="99">
        <v>0</v>
      </c>
      <c r="BO2336" s="99">
        <v>0</v>
      </c>
      <c r="BP2336" s="99">
        <v>0</v>
      </c>
      <c r="BQ2336" s="99">
        <v>0</v>
      </c>
      <c r="BR2336" s="99">
        <v>4672551.2542114304</v>
      </c>
      <c r="BS2336" s="99">
        <v>5284267.5169067401</v>
      </c>
      <c r="BT2336" s="99">
        <v>0</v>
      </c>
      <c r="BU2336" s="99">
        <v>0</v>
      </c>
      <c r="BV2336" s="99">
        <v>2158557.9177856399</v>
      </c>
      <c r="BW2336" s="99">
        <v>0</v>
      </c>
      <c r="BX2336" s="99">
        <v>0</v>
      </c>
      <c r="BY2336" s="99">
        <v>0</v>
      </c>
      <c r="BZ2336" s="99">
        <v>0</v>
      </c>
      <c r="CA2336" s="99">
        <v>113881.44743061101</v>
      </c>
      <c r="CB2336" s="99">
        <v>7849504.6622924795</v>
      </c>
      <c r="CC2336" s="99">
        <v>54927881.794921897</v>
      </c>
      <c r="CD2336" s="99">
        <v>12073380.467041001</v>
      </c>
      <c r="CE2336" s="99">
        <v>2767.1566498577599</v>
      </c>
      <c r="CF2336" s="99">
        <v>539452.91658783006</v>
      </c>
      <c r="CG2336" s="99">
        <v>3403936.65087891</v>
      </c>
      <c r="CH2336" s="99">
        <v>0</v>
      </c>
      <c r="CI2336" s="99">
        <v>116367.393836975</v>
      </c>
      <c r="CJ2336" s="99">
        <v>8396431.1181640606</v>
      </c>
      <c r="CK2336" s="99">
        <v>58333087.439453103</v>
      </c>
      <c r="CL2336" s="99">
        <v>12069411.357299799</v>
      </c>
      <c r="CM2336" s="166">
        <v>177598.55140686</v>
      </c>
      <c r="CN2336" s="166">
        <v>25336630.668945301</v>
      </c>
      <c r="CO2336" s="166">
        <v>98673906.150390595</v>
      </c>
      <c r="CP2336" s="99">
        <v>12069411.357299799</v>
      </c>
      <c r="CQ2336" s="99">
        <v>0</v>
      </c>
      <c r="CR2336" s="99">
        <v>0</v>
      </c>
      <c r="CS2336" s="99">
        <v>0</v>
      </c>
      <c r="CT2336" s="99">
        <v>0</v>
      </c>
      <c r="CU2336" s="98">
        <v>92974.389591383006</v>
      </c>
      <c r="CV2336" s="98">
        <v>9019.047727911</v>
      </c>
      <c r="CW2336" s="98">
        <v>8388957.5788803101</v>
      </c>
      <c r="CX2336" s="98">
        <v>58331818.445800811</v>
      </c>
    </row>
    <row r="2337" spans="1:102" x14ac:dyDescent="0.2">
      <c r="A2337" s="98" t="s">
        <v>199</v>
      </c>
      <c r="B2337" s="100">
        <v>38412</v>
      </c>
      <c r="C2337" s="99">
        <v>77227.0606460571</v>
      </c>
      <c r="D2337" s="99">
        <v>0</v>
      </c>
      <c r="E2337" s="99">
        <v>38434.041079521201</v>
      </c>
      <c r="F2337" s="99">
        <v>20228.701393842701</v>
      </c>
      <c r="G2337" s="99">
        <v>414.92990757897502</v>
      </c>
      <c r="H2337" s="99">
        <v>0</v>
      </c>
      <c r="I2337" s="99">
        <v>0</v>
      </c>
      <c r="J2337" s="99">
        <v>12644.634299397499</v>
      </c>
      <c r="K2337" s="99">
        <v>48619.967490673102</v>
      </c>
      <c r="L2337" s="99">
        <v>56787.138435363799</v>
      </c>
      <c r="M2337" s="99">
        <v>38635.5214419365</v>
      </c>
      <c r="N2337" s="99">
        <v>13610.0395777225</v>
      </c>
      <c r="O2337" s="99">
        <v>0</v>
      </c>
      <c r="P2337" s="99">
        <v>0</v>
      </c>
      <c r="Q2337" s="99">
        <v>6126.5941175818398</v>
      </c>
      <c r="R2337" s="99">
        <v>0</v>
      </c>
      <c r="S2337" s="99">
        <v>0</v>
      </c>
      <c r="T2337" s="99">
        <v>2777.5774645507299</v>
      </c>
      <c r="U2337" s="99">
        <v>61486.078559398702</v>
      </c>
      <c r="V2337" s="99">
        <v>4762577.90515137</v>
      </c>
      <c r="W2337" s="99">
        <v>0</v>
      </c>
      <c r="X2337" s="99">
        <v>3179426.2443542499</v>
      </c>
      <c r="Y2337" s="99">
        <v>1422058.90072632</v>
      </c>
      <c r="Z2337" s="99">
        <v>85471.582425117507</v>
      </c>
      <c r="AA2337" s="99">
        <v>0</v>
      </c>
      <c r="AB2337" s="99">
        <v>0</v>
      </c>
      <c r="AC2337" s="99">
        <v>4149077.7122192401</v>
      </c>
      <c r="AD2337" s="99">
        <v>0</v>
      </c>
      <c r="AE2337" s="99">
        <v>3037370.3034668001</v>
      </c>
      <c r="AF2337" s="99">
        <v>2048219.3895874</v>
      </c>
      <c r="AG2337" s="99">
        <v>2123088.0267028799</v>
      </c>
      <c r="AH2337" s="99">
        <v>0</v>
      </c>
      <c r="AI2337" s="99">
        <v>0</v>
      </c>
      <c r="AJ2337" s="99">
        <v>694774.68527984596</v>
      </c>
      <c r="AK2337" s="99">
        <v>0</v>
      </c>
      <c r="AL2337" s="99">
        <v>0</v>
      </c>
      <c r="AM2337" s="99">
        <v>551066.781066895</v>
      </c>
      <c r="AN2337" s="99">
        <v>17351381.833496101</v>
      </c>
      <c r="AO2337" s="99">
        <v>33639669.3134766</v>
      </c>
      <c r="AP2337" s="99">
        <v>0</v>
      </c>
      <c r="AQ2337" s="99">
        <v>22560391.540527299</v>
      </c>
      <c r="AR2337" s="99">
        <v>10313655.1877441</v>
      </c>
      <c r="AS2337" s="99">
        <v>540532.30652618397</v>
      </c>
      <c r="AT2337" s="99">
        <v>0</v>
      </c>
      <c r="AU2337" s="99">
        <v>0</v>
      </c>
      <c r="AV2337" s="99">
        <v>9846268.9736328106</v>
      </c>
      <c r="AW2337" s="99">
        <v>0</v>
      </c>
      <c r="AX2337" s="99">
        <v>22465686.183105499</v>
      </c>
      <c r="AY2337" s="99">
        <v>14776448.4649658</v>
      </c>
      <c r="AZ2337" s="99">
        <v>13745328.775634799</v>
      </c>
      <c r="BA2337" s="99">
        <v>0</v>
      </c>
      <c r="BB2337" s="99">
        <v>0</v>
      </c>
      <c r="BC2337" s="99">
        <v>4844312.1135253897</v>
      </c>
      <c r="BD2337" s="99">
        <v>0</v>
      </c>
      <c r="BE2337" s="99">
        <v>0</v>
      </c>
      <c r="BF2337" s="99">
        <v>3525020.3227844201</v>
      </c>
      <c r="BG2337" s="99">
        <v>41312772.300292999</v>
      </c>
      <c r="BH2337" s="99">
        <v>6676493.8212890597</v>
      </c>
      <c r="BI2337" s="99">
        <v>0</v>
      </c>
      <c r="BJ2337" s="99">
        <v>5757917.4321899395</v>
      </c>
      <c r="BK2337" s="99">
        <v>3571684.3946533198</v>
      </c>
      <c r="BL2337" s="99">
        <v>0</v>
      </c>
      <c r="BM2337" s="99">
        <v>0</v>
      </c>
      <c r="BN2337" s="99">
        <v>0</v>
      </c>
      <c r="BO2337" s="99">
        <v>0</v>
      </c>
      <c r="BP2337" s="99">
        <v>0</v>
      </c>
      <c r="BQ2337" s="99">
        <v>0</v>
      </c>
      <c r="BR2337" s="99">
        <v>4813070.0675659198</v>
      </c>
      <c r="BS2337" s="99">
        <v>5391397.9176635696</v>
      </c>
      <c r="BT2337" s="99">
        <v>0</v>
      </c>
      <c r="BU2337" s="99">
        <v>0</v>
      </c>
      <c r="BV2337" s="99">
        <v>2255639.9483642601</v>
      </c>
      <c r="BW2337" s="99">
        <v>0</v>
      </c>
      <c r="BX2337" s="99">
        <v>0</v>
      </c>
      <c r="BY2337" s="99">
        <v>0</v>
      </c>
      <c r="BZ2337" s="99">
        <v>0</v>
      </c>
      <c r="CA2337" s="99">
        <v>115613.034531593</v>
      </c>
      <c r="CB2337" s="99">
        <v>7951381.2675170898</v>
      </c>
      <c r="CC2337" s="99">
        <v>56279507.291015603</v>
      </c>
      <c r="CD2337" s="99">
        <v>12390068.200195299</v>
      </c>
      <c r="CE2337" s="99">
        <v>2786.2500132918399</v>
      </c>
      <c r="CF2337" s="99">
        <v>550095.08531189</v>
      </c>
      <c r="CG2337" s="99">
        <v>3521683.6266479502</v>
      </c>
      <c r="CH2337" s="99">
        <v>0</v>
      </c>
      <c r="CI2337" s="99">
        <v>118501.37840271</v>
      </c>
      <c r="CJ2337" s="99">
        <v>8512285.5134277306</v>
      </c>
      <c r="CK2337" s="99">
        <v>59774362.1650391</v>
      </c>
      <c r="CL2337" s="99">
        <v>12388499.5037842</v>
      </c>
      <c r="CM2337" s="166">
        <v>179893.242797852</v>
      </c>
      <c r="CN2337" s="166">
        <v>25866447.644775402</v>
      </c>
      <c r="CO2337" s="166">
        <v>101426743.847656</v>
      </c>
      <c r="CP2337" s="99">
        <v>12388499.5037842</v>
      </c>
      <c r="CQ2337" s="99">
        <v>0</v>
      </c>
      <c r="CR2337" s="99">
        <v>0</v>
      </c>
      <c r="CS2337" s="99">
        <v>0</v>
      </c>
      <c r="CT2337" s="99">
        <v>0</v>
      </c>
      <c r="CU2337" s="98">
        <v>89548.368783943006</v>
      </c>
      <c r="CV2337" s="98">
        <v>13000.512009082</v>
      </c>
      <c r="CW2337" s="98">
        <v>8501476.3528289795</v>
      </c>
      <c r="CX2337" s="98">
        <v>59801190.917663552</v>
      </c>
    </row>
    <row r="2338" spans="1:102" x14ac:dyDescent="0.2">
      <c r="A2338" s="98" t="s">
        <v>199</v>
      </c>
      <c r="B2338" s="100">
        <v>38504</v>
      </c>
      <c r="C2338" s="99">
        <v>79042.656731605501</v>
      </c>
      <c r="D2338" s="99">
        <v>2.1132951979816399</v>
      </c>
      <c r="E2338" s="99">
        <v>38243.880086422003</v>
      </c>
      <c r="F2338" s="99">
        <v>20792.393924951601</v>
      </c>
      <c r="G2338" s="99">
        <v>534.46494363993395</v>
      </c>
      <c r="H2338" s="99">
        <v>0</v>
      </c>
      <c r="I2338" s="99">
        <v>0</v>
      </c>
      <c r="J2338" s="99">
        <v>16239.747842192601</v>
      </c>
      <c r="K2338" s="99">
        <v>44888.066707134203</v>
      </c>
      <c r="L2338" s="99">
        <v>58076.712516784697</v>
      </c>
      <c r="M2338" s="99">
        <v>39476.155869007103</v>
      </c>
      <c r="N2338" s="99">
        <v>13740.2291047573</v>
      </c>
      <c r="O2338" s="99">
        <v>0</v>
      </c>
      <c r="P2338" s="99">
        <v>0</v>
      </c>
      <c r="Q2338" s="99">
        <v>6252.6555160283997</v>
      </c>
      <c r="R2338" s="99">
        <v>0</v>
      </c>
      <c r="S2338" s="99">
        <v>0</v>
      </c>
      <c r="T2338" s="99">
        <v>2736.81624504924</v>
      </c>
      <c r="U2338" s="99">
        <v>61922.246262073502</v>
      </c>
      <c r="V2338" s="99">
        <v>4818800.5290527297</v>
      </c>
      <c r="W2338" s="99">
        <v>111.13430648949</v>
      </c>
      <c r="X2338" s="99">
        <v>3190278.9612731901</v>
      </c>
      <c r="Y2338" s="99">
        <v>1454701.2333679199</v>
      </c>
      <c r="Z2338" s="99">
        <v>116547.459150314</v>
      </c>
      <c r="AA2338" s="99">
        <v>0</v>
      </c>
      <c r="AB2338" s="99">
        <v>0</v>
      </c>
      <c r="AC2338" s="99">
        <v>5601647.2019042997</v>
      </c>
      <c r="AD2338" s="99">
        <v>0</v>
      </c>
      <c r="AE2338" s="99">
        <v>3120227.7840271001</v>
      </c>
      <c r="AF2338" s="99">
        <v>2059675.5655670201</v>
      </c>
      <c r="AG2338" s="99">
        <v>2132855.9178772001</v>
      </c>
      <c r="AH2338" s="99">
        <v>0</v>
      </c>
      <c r="AI2338" s="99">
        <v>0</v>
      </c>
      <c r="AJ2338" s="99">
        <v>701330.09293365502</v>
      </c>
      <c r="AK2338" s="99">
        <v>0</v>
      </c>
      <c r="AL2338" s="99">
        <v>0</v>
      </c>
      <c r="AM2338" s="99">
        <v>546655.32542419399</v>
      </c>
      <c r="AN2338" s="99">
        <v>17852388.088378899</v>
      </c>
      <c r="AO2338" s="99">
        <v>34529022.198242202</v>
      </c>
      <c r="AP2338" s="99">
        <v>915.909852601588</v>
      </c>
      <c r="AQ2338" s="99">
        <v>22824120.691406298</v>
      </c>
      <c r="AR2338" s="99">
        <v>10610373.544555699</v>
      </c>
      <c r="AS2338" s="99">
        <v>748914.15327453602</v>
      </c>
      <c r="AT2338" s="99">
        <v>0</v>
      </c>
      <c r="AU2338" s="99">
        <v>0</v>
      </c>
      <c r="AV2338" s="99">
        <v>13439154.1165771</v>
      </c>
      <c r="AW2338" s="99">
        <v>0</v>
      </c>
      <c r="AX2338" s="99">
        <v>23295323.176757801</v>
      </c>
      <c r="AY2338" s="99">
        <v>15055750.0476074</v>
      </c>
      <c r="AZ2338" s="99">
        <v>13887994.6296387</v>
      </c>
      <c r="BA2338" s="99">
        <v>0</v>
      </c>
      <c r="BB2338" s="99">
        <v>0</v>
      </c>
      <c r="BC2338" s="99">
        <v>4923841.9115600605</v>
      </c>
      <c r="BD2338" s="99">
        <v>0</v>
      </c>
      <c r="BE2338" s="99">
        <v>0</v>
      </c>
      <c r="BF2338" s="99">
        <v>3532904.8379211398</v>
      </c>
      <c r="BG2338" s="99">
        <v>42974159.816894501</v>
      </c>
      <c r="BH2338" s="99">
        <v>6891397.3144531297</v>
      </c>
      <c r="BI2338" s="99">
        <v>279.538456778973</v>
      </c>
      <c r="BJ2338" s="99">
        <v>5872345.7123413105</v>
      </c>
      <c r="BK2338" s="99">
        <v>3718345.3996276902</v>
      </c>
      <c r="BL2338" s="99">
        <v>0</v>
      </c>
      <c r="BM2338" s="99">
        <v>0</v>
      </c>
      <c r="BN2338" s="99">
        <v>0</v>
      </c>
      <c r="BO2338" s="99">
        <v>0</v>
      </c>
      <c r="BP2338" s="99">
        <v>0</v>
      </c>
      <c r="BQ2338" s="99">
        <v>0</v>
      </c>
      <c r="BR2338" s="99">
        <v>4885312.2767944299</v>
      </c>
      <c r="BS2338" s="99">
        <v>5479799.4580688505</v>
      </c>
      <c r="BT2338" s="99">
        <v>0</v>
      </c>
      <c r="BU2338" s="99">
        <v>0</v>
      </c>
      <c r="BV2338" s="99">
        <v>2368939.0777893099</v>
      </c>
      <c r="BW2338" s="99">
        <v>0</v>
      </c>
      <c r="BX2338" s="99">
        <v>0</v>
      </c>
      <c r="BY2338" s="99">
        <v>0</v>
      </c>
      <c r="BZ2338" s="99">
        <v>0</v>
      </c>
      <c r="CA2338" s="99">
        <v>117499.858764648</v>
      </c>
      <c r="CB2338" s="99">
        <v>7978729.7369995099</v>
      </c>
      <c r="CC2338" s="99">
        <v>56938076.380371101</v>
      </c>
      <c r="CD2338" s="99">
        <v>12733215.4375</v>
      </c>
      <c r="CE2338" s="99">
        <v>2727.0952052473999</v>
      </c>
      <c r="CF2338" s="99">
        <v>547429.29301452602</v>
      </c>
      <c r="CG2338" s="99">
        <v>3542624.2074584998</v>
      </c>
      <c r="CH2338" s="99">
        <v>0</v>
      </c>
      <c r="CI2338" s="99">
        <v>120307.137752533</v>
      </c>
      <c r="CJ2338" s="99">
        <v>8518964.70458984</v>
      </c>
      <c r="CK2338" s="99">
        <v>60591981.65625</v>
      </c>
      <c r="CL2338" s="99">
        <v>12730041.094970699</v>
      </c>
      <c r="CM2338" s="166">
        <v>181650.092002869</v>
      </c>
      <c r="CN2338" s="166">
        <v>26244133.1953125</v>
      </c>
      <c r="CO2338" s="166">
        <v>103240741.01367199</v>
      </c>
      <c r="CP2338" s="99">
        <v>12730041.094970699</v>
      </c>
      <c r="CQ2338" s="99">
        <v>0</v>
      </c>
      <c r="CR2338" s="99">
        <v>0</v>
      </c>
      <c r="CS2338" s="99">
        <v>0</v>
      </c>
      <c r="CT2338" s="99">
        <v>0</v>
      </c>
      <c r="CU2338" s="98">
        <v>85374.305415512994</v>
      </c>
      <c r="CV2338" s="98">
        <v>16704.857589267001</v>
      </c>
      <c r="CW2338" s="98">
        <v>8526159.0300140362</v>
      </c>
      <c r="CX2338" s="98">
        <v>60480700.587829605</v>
      </c>
    </row>
    <row r="2339" spans="1:102" x14ac:dyDescent="0.2">
      <c r="A2339" s="98" t="s">
        <v>199</v>
      </c>
      <c r="B2339" s="100">
        <v>38596</v>
      </c>
      <c r="C2339" s="99">
        <v>80521.294555664106</v>
      </c>
      <c r="D2339" s="99">
        <v>2.70343875497929</v>
      </c>
      <c r="E2339" s="99">
        <v>38232.339389801004</v>
      </c>
      <c r="F2339" s="99">
        <v>21364.060741186098</v>
      </c>
      <c r="G2339" s="99">
        <v>681.88962931185995</v>
      </c>
      <c r="H2339" s="99">
        <v>0</v>
      </c>
      <c r="I2339" s="99">
        <v>0</v>
      </c>
      <c r="J2339" s="99">
        <v>20052.3349869251</v>
      </c>
      <c r="K2339" s="99">
        <v>41287.537633419</v>
      </c>
      <c r="L2339" s="99">
        <v>59828.755909442902</v>
      </c>
      <c r="M2339" s="99">
        <v>40156.235126018502</v>
      </c>
      <c r="N2339" s="99">
        <v>13893.7999891043</v>
      </c>
      <c r="O2339" s="99">
        <v>0</v>
      </c>
      <c r="P2339" s="99">
        <v>0</v>
      </c>
      <c r="Q2339" s="99">
        <v>6339.6707377433804</v>
      </c>
      <c r="R2339" s="99">
        <v>0</v>
      </c>
      <c r="S2339" s="99">
        <v>0</v>
      </c>
      <c r="T2339" s="99">
        <v>2744.55330175161</v>
      </c>
      <c r="U2339" s="99">
        <v>60888.099890232101</v>
      </c>
      <c r="V2339" s="99">
        <v>4897581.52099609</v>
      </c>
      <c r="W2339" s="99">
        <v>193.62607785314299</v>
      </c>
      <c r="X2339" s="99">
        <v>3130170.1323852502</v>
      </c>
      <c r="Y2339" s="99">
        <v>1468755.4254455599</v>
      </c>
      <c r="Z2339" s="99">
        <v>147723.84128952</v>
      </c>
      <c r="AA2339" s="99">
        <v>0</v>
      </c>
      <c r="AB2339" s="99">
        <v>0</v>
      </c>
      <c r="AC2339" s="99">
        <v>6844027.0118408203</v>
      </c>
      <c r="AD2339" s="99">
        <v>0</v>
      </c>
      <c r="AE2339" s="99">
        <v>3109903.77941895</v>
      </c>
      <c r="AF2339" s="99">
        <v>2110079.2333984398</v>
      </c>
      <c r="AG2339" s="99">
        <v>2139134.8598938002</v>
      </c>
      <c r="AH2339" s="99">
        <v>0</v>
      </c>
      <c r="AI2339" s="99">
        <v>0</v>
      </c>
      <c r="AJ2339" s="99">
        <v>700379.36862182606</v>
      </c>
      <c r="AK2339" s="99">
        <v>0</v>
      </c>
      <c r="AL2339" s="99">
        <v>0</v>
      </c>
      <c r="AM2339" s="99">
        <v>537546.34925079299</v>
      </c>
      <c r="AN2339" s="99">
        <v>17214460.776855499</v>
      </c>
      <c r="AO2339" s="99">
        <v>35432564.987304702</v>
      </c>
      <c r="AP2339" s="99">
        <v>2067.94330370426</v>
      </c>
      <c r="AQ2339" s="99">
        <v>22505735.419433601</v>
      </c>
      <c r="AR2339" s="99">
        <v>10700118.5621338</v>
      </c>
      <c r="AS2339" s="99">
        <v>961090.139060974</v>
      </c>
      <c r="AT2339" s="99">
        <v>0</v>
      </c>
      <c r="AU2339" s="99">
        <v>0</v>
      </c>
      <c r="AV2339" s="99">
        <v>16368367.102661099</v>
      </c>
      <c r="AW2339" s="99">
        <v>0</v>
      </c>
      <c r="AX2339" s="99">
        <v>23572978.380371101</v>
      </c>
      <c r="AY2339" s="99">
        <v>15600522.0357666</v>
      </c>
      <c r="AZ2339" s="99">
        <v>14234007.0428467</v>
      </c>
      <c r="BA2339" s="99">
        <v>0</v>
      </c>
      <c r="BB2339" s="99">
        <v>0</v>
      </c>
      <c r="BC2339" s="99">
        <v>5007204.8182373</v>
      </c>
      <c r="BD2339" s="99">
        <v>0</v>
      </c>
      <c r="BE2339" s="99">
        <v>0</v>
      </c>
      <c r="BF2339" s="99">
        <v>3509835.0363769499</v>
      </c>
      <c r="BG2339" s="99">
        <v>42049729.7578125</v>
      </c>
      <c r="BH2339" s="99">
        <v>7312440.6099853497</v>
      </c>
      <c r="BI2339" s="99">
        <v>310.45360347628599</v>
      </c>
      <c r="BJ2339" s="99">
        <v>5948836.9193115197</v>
      </c>
      <c r="BK2339" s="99">
        <v>3833807.7764282199</v>
      </c>
      <c r="BL2339" s="99">
        <v>0</v>
      </c>
      <c r="BM2339" s="99">
        <v>0</v>
      </c>
      <c r="BN2339" s="99">
        <v>0</v>
      </c>
      <c r="BO2339" s="99">
        <v>0</v>
      </c>
      <c r="BP2339" s="99">
        <v>0</v>
      </c>
      <c r="BQ2339" s="99">
        <v>0</v>
      </c>
      <c r="BR2339" s="99">
        <v>5073558.14953613</v>
      </c>
      <c r="BS2339" s="99">
        <v>5636522.51672363</v>
      </c>
      <c r="BT2339" s="99">
        <v>0</v>
      </c>
      <c r="BU2339" s="99">
        <v>0</v>
      </c>
      <c r="BV2339" s="99">
        <v>2458010.1282653799</v>
      </c>
      <c r="BW2339" s="99">
        <v>0</v>
      </c>
      <c r="BX2339" s="99">
        <v>0</v>
      </c>
      <c r="BY2339" s="99">
        <v>0</v>
      </c>
      <c r="BZ2339" s="99">
        <v>0</v>
      </c>
      <c r="CA2339" s="99">
        <v>118412.467172623</v>
      </c>
      <c r="CB2339" s="99">
        <v>8046233.0265502902</v>
      </c>
      <c r="CC2339" s="99">
        <v>58259324.548339799</v>
      </c>
      <c r="CD2339" s="99">
        <v>13328079.354248</v>
      </c>
      <c r="CE2339" s="99">
        <v>2712.0380052626101</v>
      </c>
      <c r="CF2339" s="99">
        <v>539256.09632110596</v>
      </c>
      <c r="CG2339" s="99">
        <v>3518909.0974426302</v>
      </c>
      <c r="CH2339" s="99">
        <v>0</v>
      </c>
      <c r="CI2339" s="99">
        <v>121217.194909096</v>
      </c>
      <c r="CJ2339" s="99">
        <v>8580841.8831787091</v>
      </c>
      <c r="CK2339" s="99">
        <v>61719484.307617202</v>
      </c>
      <c r="CL2339" s="99">
        <v>13338979.309082</v>
      </c>
      <c r="CM2339" s="166">
        <v>182247.818021774</v>
      </c>
      <c r="CN2339" s="166">
        <v>25897085.951416001</v>
      </c>
      <c r="CO2339" s="166">
        <v>103399998.649414</v>
      </c>
      <c r="CP2339" s="99">
        <v>13338979.309082</v>
      </c>
      <c r="CQ2339" s="99">
        <v>0</v>
      </c>
      <c r="CR2339" s="99">
        <v>0</v>
      </c>
      <c r="CS2339" s="99">
        <v>0</v>
      </c>
      <c r="CT2339" s="99">
        <v>0</v>
      </c>
      <c r="CU2339" s="98">
        <v>82066.772287796994</v>
      </c>
      <c r="CV2339" s="98">
        <v>20640.390371712001</v>
      </c>
      <c r="CW2339" s="98">
        <v>8585489.1228713952</v>
      </c>
      <c r="CX2339" s="98">
        <v>61778233.645782426</v>
      </c>
    </row>
    <row r="2340" spans="1:102" x14ac:dyDescent="0.2">
      <c r="A2340" s="98" t="s">
        <v>199</v>
      </c>
      <c r="B2340" s="100">
        <v>38687</v>
      </c>
      <c r="C2340" s="99">
        <v>82030.829460143999</v>
      </c>
      <c r="D2340" s="99">
        <v>2.6876436889870101</v>
      </c>
      <c r="E2340" s="99">
        <v>37820.169690609</v>
      </c>
      <c r="F2340" s="99">
        <v>21676.669622421301</v>
      </c>
      <c r="G2340" s="99">
        <v>804.62282358109996</v>
      </c>
      <c r="H2340" s="99">
        <v>0</v>
      </c>
      <c r="I2340" s="99">
        <v>0</v>
      </c>
      <c r="J2340" s="99">
        <v>23925.3738074303</v>
      </c>
      <c r="K2340" s="99">
        <v>38370.5498638153</v>
      </c>
      <c r="L2340" s="99">
        <v>58755.706072807297</v>
      </c>
      <c r="M2340" s="99">
        <v>40604.049947261803</v>
      </c>
      <c r="N2340" s="99">
        <v>14091.7976485491</v>
      </c>
      <c r="O2340" s="99">
        <v>0</v>
      </c>
      <c r="P2340" s="99">
        <v>0</v>
      </c>
      <c r="Q2340" s="99">
        <v>6381.3517912626303</v>
      </c>
      <c r="R2340" s="99">
        <v>0</v>
      </c>
      <c r="S2340" s="99">
        <v>0</v>
      </c>
      <c r="T2340" s="99">
        <v>2736.0917584002</v>
      </c>
      <c r="U2340" s="99">
        <v>61875.438820838899</v>
      </c>
      <c r="V2340" s="99">
        <v>4988134.3777465802</v>
      </c>
      <c r="W2340" s="99">
        <v>211.33622370846601</v>
      </c>
      <c r="X2340" s="99">
        <v>3043648.5380249</v>
      </c>
      <c r="Y2340" s="99">
        <v>1456825.07363892</v>
      </c>
      <c r="Z2340" s="99">
        <v>177300.36237716701</v>
      </c>
      <c r="AA2340" s="99">
        <v>0</v>
      </c>
      <c r="AB2340" s="99">
        <v>0</v>
      </c>
      <c r="AC2340" s="99">
        <v>8553910.6934814509</v>
      </c>
      <c r="AD2340" s="99">
        <v>0</v>
      </c>
      <c r="AE2340" s="99">
        <v>2975712.2052307101</v>
      </c>
      <c r="AF2340" s="99">
        <v>2113616.5807800302</v>
      </c>
      <c r="AG2340" s="99">
        <v>2160839.0959472698</v>
      </c>
      <c r="AH2340" s="99">
        <v>0</v>
      </c>
      <c r="AI2340" s="99">
        <v>0</v>
      </c>
      <c r="AJ2340" s="99">
        <v>704362.45649719203</v>
      </c>
      <c r="AK2340" s="99">
        <v>0</v>
      </c>
      <c r="AL2340" s="99">
        <v>0</v>
      </c>
      <c r="AM2340" s="99">
        <v>534376.80407714797</v>
      </c>
      <c r="AN2340" s="99">
        <v>18050319.6789551</v>
      </c>
      <c r="AO2340" s="99">
        <v>36469674.340332001</v>
      </c>
      <c r="AP2340" s="99">
        <v>1788.5914985090501</v>
      </c>
      <c r="AQ2340" s="99">
        <v>22471566.3359375</v>
      </c>
      <c r="AR2340" s="99">
        <v>10930452.5556641</v>
      </c>
      <c r="AS2340" s="99">
        <v>1168793.3222656299</v>
      </c>
      <c r="AT2340" s="99">
        <v>0</v>
      </c>
      <c r="AU2340" s="99">
        <v>0</v>
      </c>
      <c r="AV2340" s="99">
        <v>20429820.668212902</v>
      </c>
      <c r="AW2340" s="99">
        <v>0</v>
      </c>
      <c r="AX2340" s="99">
        <v>23038731.5927734</v>
      </c>
      <c r="AY2340" s="99">
        <v>15764278.7137451</v>
      </c>
      <c r="AZ2340" s="99">
        <v>14518691.130859399</v>
      </c>
      <c r="BA2340" s="99">
        <v>0</v>
      </c>
      <c r="BB2340" s="99">
        <v>0</v>
      </c>
      <c r="BC2340" s="99">
        <v>5083593.8862915002</v>
      </c>
      <c r="BD2340" s="99">
        <v>0</v>
      </c>
      <c r="BE2340" s="99">
        <v>0</v>
      </c>
      <c r="BF2340" s="99">
        <v>3546551.3482971201</v>
      </c>
      <c r="BG2340" s="99">
        <v>43867089.233886696</v>
      </c>
      <c r="BH2340" s="99">
        <v>7605502.3348998995</v>
      </c>
      <c r="BI2340" s="99">
        <v>88.7069810405374</v>
      </c>
      <c r="BJ2340" s="99">
        <v>5916597.35693359</v>
      </c>
      <c r="BK2340" s="99">
        <v>3860882.7561950702</v>
      </c>
      <c r="BL2340" s="99">
        <v>0</v>
      </c>
      <c r="BM2340" s="99">
        <v>0</v>
      </c>
      <c r="BN2340" s="99">
        <v>0</v>
      </c>
      <c r="BO2340" s="99">
        <v>0</v>
      </c>
      <c r="BP2340" s="99">
        <v>0</v>
      </c>
      <c r="BQ2340" s="99">
        <v>0</v>
      </c>
      <c r="BR2340" s="99">
        <v>5176470.4541626005</v>
      </c>
      <c r="BS2340" s="99">
        <v>5765413.6854248</v>
      </c>
      <c r="BT2340" s="99">
        <v>0</v>
      </c>
      <c r="BU2340" s="99">
        <v>0</v>
      </c>
      <c r="BV2340" s="99">
        <v>2534671.1015319801</v>
      </c>
      <c r="BW2340" s="99">
        <v>0</v>
      </c>
      <c r="BX2340" s="99">
        <v>0</v>
      </c>
      <c r="BY2340" s="99">
        <v>0</v>
      </c>
      <c r="BZ2340" s="99">
        <v>0</v>
      </c>
      <c r="CA2340" s="99">
        <v>120021.912281036</v>
      </c>
      <c r="CB2340" s="99">
        <v>8046113.2329711895</v>
      </c>
      <c r="CC2340" s="99">
        <v>59049517.490234397</v>
      </c>
      <c r="CD2340" s="99">
        <v>13530259.119262701</v>
      </c>
      <c r="CE2340" s="99">
        <v>2790.3486659526802</v>
      </c>
      <c r="CF2340" s="99">
        <v>543336.13238525402</v>
      </c>
      <c r="CG2340" s="99">
        <v>3599806.5986633301</v>
      </c>
      <c r="CH2340" s="99">
        <v>0</v>
      </c>
      <c r="CI2340" s="99">
        <v>122545.896925926</v>
      </c>
      <c r="CJ2340" s="99">
        <v>8583012.7994384803</v>
      </c>
      <c r="CK2340" s="99">
        <v>62592380.7177734</v>
      </c>
      <c r="CL2340" s="99">
        <v>13531789.1131592</v>
      </c>
      <c r="CM2340" s="166">
        <v>184572.27359580999</v>
      </c>
      <c r="CN2340" s="166">
        <v>26656316.727783199</v>
      </c>
      <c r="CO2340" s="166">
        <v>106690097.724609</v>
      </c>
      <c r="CP2340" s="99">
        <v>13531789.1131592</v>
      </c>
      <c r="CQ2340" s="99">
        <v>0</v>
      </c>
      <c r="CR2340" s="99">
        <v>0</v>
      </c>
      <c r="CS2340" s="99">
        <v>0</v>
      </c>
      <c r="CT2340" s="99">
        <v>0</v>
      </c>
      <c r="CU2340" s="98">
        <v>77583.497580227006</v>
      </c>
      <c r="CV2340" s="98">
        <v>24616.398425522999</v>
      </c>
      <c r="CW2340" s="98">
        <v>8589449.3653564434</v>
      </c>
      <c r="CX2340" s="98">
        <v>62649324.088897727</v>
      </c>
    </row>
    <row r="2341" spans="1:102" x14ac:dyDescent="0.2">
      <c r="A2341" s="98" t="s">
        <v>199</v>
      </c>
      <c r="B2341" s="100">
        <v>38777</v>
      </c>
      <c r="C2341" s="99">
        <v>83584.727420806899</v>
      </c>
      <c r="D2341" s="99">
        <v>3.59784152597422</v>
      </c>
      <c r="E2341" s="99">
        <v>36870.329405307799</v>
      </c>
      <c r="F2341" s="99">
        <v>21097.824718236901</v>
      </c>
      <c r="G2341" s="99">
        <v>928.58079783618496</v>
      </c>
      <c r="H2341" s="99">
        <v>0</v>
      </c>
      <c r="I2341" s="99">
        <v>0</v>
      </c>
      <c r="J2341" s="99">
        <v>27602.123157024402</v>
      </c>
      <c r="K2341" s="99">
        <v>34631.453272342696</v>
      </c>
      <c r="L2341" s="99">
        <v>32244.305553197901</v>
      </c>
      <c r="M2341" s="99">
        <v>41741.181379318201</v>
      </c>
      <c r="N2341" s="99">
        <v>14220.774763941799</v>
      </c>
      <c r="O2341" s="99">
        <v>32947.272741317698</v>
      </c>
      <c r="P2341" s="99">
        <v>0</v>
      </c>
      <c r="Q2341" s="99">
        <v>6354.3629032373401</v>
      </c>
      <c r="R2341" s="99">
        <v>1662.3495933264501</v>
      </c>
      <c r="S2341" s="99">
        <v>0</v>
      </c>
      <c r="T2341" s="99">
        <v>1112.4116198122499</v>
      </c>
      <c r="U2341" s="99">
        <v>62461.209198474899</v>
      </c>
      <c r="V2341" s="99">
        <v>5085945.5166626005</v>
      </c>
      <c r="W2341" s="99">
        <v>190.47697904333501</v>
      </c>
      <c r="X2341" s="99">
        <v>3065574.1933898898</v>
      </c>
      <c r="Y2341" s="99">
        <v>1476933.97494507</v>
      </c>
      <c r="Z2341" s="99">
        <v>204821.492431641</v>
      </c>
      <c r="AA2341" s="99">
        <v>0</v>
      </c>
      <c r="AB2341" s="99">
        <v>0</v>
      </c>
      <c r="AC2341" s="99">
        <v>10002649.462768599</v>
      </c>
      <c r="AD2341" s="99">
        <v>0</v>
      </c>
      <c r="AE2341" s="99">
        <v>1427729.09051514</v>
      </c>
      <c r="AF2341" s="99">
        <v>2182116.4629821801</v>
      </c>
      <c r="AG2341" s="99">
        <v>2189410.16714478</v>
      </c>
      <c r="AH2341" s="99">
        <v>1671506.4195556601</v>
      </c>
      <c r="AI2341" s="99">
        <v>0</v>
      </c>
      <c r="AJ2341" s="99">
        <v>700618.80368042004</v>
      </c>
      <c r="AK2341" s="99">
        <v>315420.542892456</v>
      </c>
      <c r="AL2341" s="99">
        <v>0</v>
      </c>
      <c r="AM2341" s="99">
        <v>225578.82217979399</v>
      </c>
      <c r="AN2341" s="99">
        <v>18484522.214355499</v>
      </c>
      <c r="AO2341" s="99">
        <v>37555196.394531302</v>
      </c>
      <c r="AP2341" s="99">
        <v>1502.1550242006799</v>
      </c>
      <c r="AQ2341" s="99">
        <v>22427811.919677701</v>
      </c>
      <c r="AR2341" s="99">
        <v>10838636.142578101</v>
      </c>
      <c r="AS2341" s="99">
        <v>1363688.43867493</v>
      </c>
      <c r="AT2341" s="99">
        <v>0</v>
      </c>
      <c r="AU2341" s="99">
        <v>0</v>
      </c>
      <c r="AV2341" s="99">
        <v>24001439.3666992</v>
      </c>
      <c r="AW2341" s="99">
        <v>0</v>
      </c>
      <c r="AX2341" s="99">
        <v>11406438.1091309</v>
      </c>
      <c r="AY2341" s="99">
        <v>16504530.892089801</v>
      </c>
      <c r="AZ2341" s="99">
        <v>14821812.3591309</v>
      </c>
      <c r="BA2341" s="99">
        <v>12266793.3991699</v>
      </c>
      <c r="BB2341" s="99">
        <v>0</v>
      </c>
      <c r="BC2341" s="99">
        <v>5086311.2021484403</v>
      </c>
      <c r="BD2341" s="99">
        <v>2100893.9886779799</v>
      </c>
      <c r="BE2341" s="99">
        <v>0</v>
      </c>
      <c r="BF2341" s="99">
        <v>1525796.3212280299</v>
      </c>
      <c r="BG2341" s="99">
        <v>45175388.404296897</v>
      </c>
      <c r="BH2341" s="99">
        <v>9582473.3400878906</v>
      </c>
      <c r="BI2341" s="99">
        <v>539.03353434801102</v>
      </c>
      <c r="BJ2341" s="99">
        <v>7167645.9494628897</v>
      </c>
      <c r="BK2341" s="99">
        <v>4244107.89416504</v>
      </c>
      <c r="BL2341" s="99">
        <v>0</v>
      </c>
      <c r="BM2341" s="99">
        <v>0</v>
      </c>
      <c r="BN2341" s="99">
        <v>0</v>
      </c>
      <c r="BO2341" s="99">
        <v>0</v>
      </c>
      <c r="BP2341" s="99">
        <v>0</v>
      </c>
      <c r="BQ2341" s="99">
        <v>0</v>
      </c>
      <c r="BR2341" s="99">
        <v>5636180.3468017597</v>
      </c>
      <c r="BS2341" s="99">
        <v>5982303.6068725605</v>
      </c>
      <c r="BT2341" s="99">
        <v>2418400.8136291499</v>
      </c>
      <c r="BU2341" s="99">
        <v>0</v>
      </c>
      <c r="BV2341" s="99">
        <v>2675865.30859375</v>
      </c>
      <c r="BW2341" s="99">
        <v>262648.22836685198</v>
      </c>
      <c r="BX2341" s="99">
        <v>0</v>
      </c>
      <c r="BY2341" s="99">
        <v>0</v>
      </c>
      <c r="BZ2341" s="99">
        <v>0</v>
      </c>
      <c r="CA2341" s="99">
        <v>120393.708913803</v>
      </c>
      <c r="CB2341" s="99">
        <v>8134215.2995605497</v>
      </c>
      <c r="CC2341" s="99">
        <v>59924732.5224609</v>
      </c>
      <c r="CD2341" s="99">
        <v>16706772.5865479</v>
      </c>
      <c r="CE2341" s="99">
        <v>2704.8580404221998</v>
      </c>
      <c r="CF2341" s="99">
        <v>539153.29457092297</v>
      </c>
      <c r="CG2341" s="99">
        <v>3611755.4171752902</v>
      </c>
      <c r="CH2341" s="99">
        <v>0</v>
      </c>
      <c r="CI2341" s="99">
        <v>123184.838834763</v>
      </c>
      <c r="CJ2341" s="99">
        <v>8684818.8950195294</v>
      </c>
      <c r="CK2341" s="99">
        <v>63470592.814941399</v>
      </c>
      <c r="CL2341" s="99">
        <v>16969948.817871101</v>
      </c>
      <c r="CM2341" s="166">
        <v>185504.17874717701</v>
      </c>
      <c r="CN2341" s="166">
        <v>27155748.0856934</v>
      </c>
      <c r="CO2341" s="166">
        <v>108784017.472656</v>
      </c>
      <c r="CP2341" s="99">
        <v>16969948.817871101</v>
      </c>
      <c r="CQ2341" s="99">
        <v>0</v>
      </c>
      <c r="CR2341" s="99">
        <v>0</v>
      </c>
      <c r="CS2341" s="99">
        <v>0</v>
      </c>
      <c r="CT2341" s="99">
        <v>0</v>
      </c>
      <c r="CU2341" s="98">
        <v>73301.031817195006</v>
      </c>
      <c r="CV2341" s="98">
        <v>28399.432230805</v>
      </c>
      <c r="CW2341" s="98">
        <v>8673368.5941314735</v>
      </c>
      <c r="CX2341" s="98">
        <v>63536487.939636193</v>
      </c>
    </row>
    <row r="2342" spans="1:102" x14ac:dyDescent="0.2">
      <c r="A2342" s="98" t="s">
        <v>199</v>
      </c>
      <c r="B2342" s="100">
        <v>38869</v>
      </c>
      <c r="C2342" s="99">
        <v>85981.839021682696</v>
      </c>
      <c r="D2342" s="99">
        <v>3.2050253449997399</v>
      </c>
      <c r="E2342" s="99">
        <v>36501.325616836497</v>
      </c>
      <c r="F2342" s="99">
        <v>21559.687798500101</v>
      </c>
      <c r="G2342" s="99">
        <v>1046.5570397973099</v>
      </c>
      <c r="H2342" s="99">
        <v>0</v>
      </c>
      <c r="I2342" s="99">
        <v>0</v>
      </c>
      <c r="J2342" s="99">
        <v>31254.6020545959</v>
      </c>
      <c r="K2342" s="99">
        <v>31364.1481485367</v>
      </c>
      <c r="L2342" s="99">
        <v>31321.930100917802</v>
      </c>
      <c r="M2342" s="99">
        <v>42133.7562346458</v>
      </c>
      <c r="N2342" s="99">
        <v>14301.9059149027</v>
      </c>
      <c r="O2342" s="99">
        <v>34401.343718051903</v>
      </c>
      <c r="P2342" s="99">
        <v>0</v>
      </c>
      <c r="Q2342" s="99">
        <v>6328.5281309485399</v>
      </c>
      <c r="R2342" s="99">
        <v>1762.00404919684</v>
      </c>
      <c r="S2342" s="99">
        <v>0</v>
      </c>
      <c r="T2342" s="99">
        <v>1022.01045124978</v>
      </c>
      <c r="U2342" s="99">
        <v>63031.017210006699</v>
      </c>
      <c r="V2342" s="99">
        <v>5248948.2438964797</v>
      </c>
      <c r="W2342" s="99">
        <v>422.77593149244802</v>
      </c>
      <c r="X2342" s="99">
        <v>2996161.6875915499</v>
      </c>
      <c r="Y2342" s="99">
        <v>1479784.71463013</v>
      </c>
      <c r="Z2342" s="99">
        <v>229698.56303978001</v>
      </c>
      <c r="AA2342" s="99">
        <v>0</v>
      </c>
      <c r="AB2342" s="99">
        <v>0</v>
      </c>
      <c r="AC2342" s="99">
        <v>11167639.380859399</v>
      </c>
      <c r="AD2342" s="99">
        <v>0</v>
      </c>
      <c r="AE2342" s="99">
        <v>1375605.5453491199</v>
      </c>
      <c r="AF2342" s="99">
        <v>2227008.3136291499</v>
      </c>
      <c r="AG2342" s="99">
        <v>2192713.5356750502</v>
      </c>
      <c r="AH2342" s="99">
        <v>1734493.2495880099</v>
      </c>
      <c r="AI2342" s="99">
        <v>0</v>
      </c>
      <c r="AJ2342" s="99">
        <v>698172.54885864304</v>
      </c>
      <c r="AK2342" s="99">
        <v>327421.52422332799</v>
      </c>
      <c r="AL2342" s="99">
        <v>0</v>
      </c>
      <c r="AM2342" s="99">
        <v>211333.19637298601</v>
      </c>
      <c r="AN2342" s="99">
        <v>18805380.279541001</v>
      </c>
      <c r="AO2342" s="99">
        <v>38964184.176757798</v>
      </c>
      <c r="AP2342" s="99">
        <v>3522.17658293247</v>
      </c>
      <c r="AQ2342" s="99">
        <v>22033788.6950684</v>
      </c>
      <c r="AR2342" s="99">
        <v>10864791.7652588</v>
      </c>
      <c r="AS2342" s="99">
        <v>1549735.2176208501</v>
      </c>
      <c r="AT2342" s="99">
        <v>0</v>
      </c>
      <c r="AU2342" s="99">
        <v>0</v>
      </c>
      <c r="AV2342" s="99">
        <v>27443727.759521499</v>
      </c>
      <c r="AW2342" s="99">
        <v>0</v>
      </c>
      <c r="AX2342" s="99">
        <v>11047440.7237549</v>
      </c>
      <c r="AY2342" s="99">
        <v>16995740.368652299</v>
      </c>
      <c r="AZ2342" s="99">
        <v>14999212.310180699</v>
      </c>
      <c r="BA2342" s="99">
        <v>12828000.669799799</v>
      </c>
      <c r="BB2342" s="99">
        <v>0</v>
      </c>
      <c r="BC2342" s="99">
        <v>5131269.7178344699</v>
      </c>
      <c r="BD2342" s="99">
        <v>2196021.9284973098</v>
      </c>
      <c r="BE2342" s="99">
        <v>0</v>
      </c>
      <c r="BF2342" s="99">
        <v>1442436.28051758</v>
      </c>
      <c r="BG2342" s="99">
        <v>46305979.4697266</v>
      </c>
      <c r="BH2342" s="99">
        <v>10032767.199707</v>
      </c>
      <c r="BI2342" s="99">
        <v>386.22467156127101</v>
      </c>
      <c r="BJ2342" s="99">
        <v>7014171.9197998</v>
      </c>
      <c r="BK2342" s="99">
        <v>4202566.0383911096</v>
      </c>
      <c r="BL2342" s="99">
        <v>0</v>
      </c>
      <c r="BM2342" s="99">
        <v>0</v>
      </c>
      <c r="BN2342" s="99">
        <v>0</v>
      </c>
      <c r="BO2342" s="99">
        <v>0</v>
      </c>
      <c r="BP2342" s="99">
        <v>0</v>
      </c>
      <c r="BQ2342" s="99">
        <v>0</v>
      </c>
      <c r="BR2342" s="99">
        <v>5779264.9442748995</v>
      </c>
      <c r="BS2342" s="99">
        <v>6080527.1156005897</v>
      </c>
      <c r="BT2342" s="99">
        <v>2528380.8342895498</v>
      </c>
      <c r="BU2342" s="99">
        <v>0</v>
      </c>
      <c r="BV2342" s="99">
        <v>2623570.4746398898</v>
      </c>
      <c r="BW2342" s="99">
        <v>273823.66061401402</v>
      </c>
      <c r="BX2342" s="99">
        <v>0</v>
      </c>
      <c r="BY2342" s="99">
        <v>0</v>
      </c>
      <c r="BZ2342" s="99">
        <v>0</v>
      </c>
      <c r="CA2342" s="99">
        <v>122714.725413322</v>
      </c>
      <c r="CB2342" s="99">
        <v>8262353.4586181603</v>
      </c>
      <c r="CC2342" s="99">
        <v>61300920.393066399</v>
      </c>
      <c r="CD2342" s="99">
        <v>17012816.3989258</v>
      </c>
      <c r="CE2342" s="99">
        <v>2728.43969807029</v>
      </c>
      <c r="CF2342" s="99">
        <v>537969.14958953904</v>
      </c>
      <c r="CG2342" s="99">
        <v>3639926.8835754399</v>
      </c>
      <c r="CH2342" s="99">
        <v>0</v>
      </c>
      <c r="CI2342" s="99">
        <v>125527.51521968799</v>
      </c>
      <c r="CJ2342" s="99">
        <v>8795061.5764160194</v>
      </c>
      <c r="CK2342" s="99">
        <v>65161683.123046897</v>
      </c>
      <c r="CL2342" s="99">
        <v>17287186.972656298</v>
      </c>
      <c r="CM2342" s="166">
        <v>188002.381238937</v>
      </c>
      <c r="CN2342" s="166">
        <v>27534923.607177701</v>
      </c>
      <c r="CO2342" s="166">
        <v>111230090.59668</v>
      </c>
      <c r="CP2342" s="99">
        <v>17287186.972656298</v>
      </c>
      <c r="CQ2342" s="99">
        <v>0</v>
      </c>
      <c r="CR2342" s="99">
        <v>0</v>
      </c>
      <c r="CS2342" s="99">
        <v>0</v>
      </c>
      <c r="CT2342" s="99">
        <v>0</v>
      </c>
      <c r="CU2342" s="98">
        <v>69645.935593224</v>
      </c>
      <c r="CV2342" s="98">
        <v>32158.550462020001</v>
      </c>
      <c r="CW2342" s="98">
        <v>8800322.6082076989</v>
      </c>
      <c r="CX2342" s="98">
        <v>64940847.276641838</v>
      </c>
    </row>
    <row r="2343" spans="1:102" x14ac:dyDescent="0.2">
      <c r="A2343" s="98" t="s">
        <v>199</v>
      </c>
      <c r="B2343" s="100">
        <v>38961</v>
      </c>
      <c r="C2343" s="99">
        <v>88171.664628028899</v>
      </c>
      <c r="D2343" s="99">
        <v>0.90053618299862104</v>
      </c>
      <c r="E2343" s="99">
        <v>35396.910987377203</v>
      </c>
      <c r="F2343" s="99">
        <v>21054.586779117599</v>
      </c>
      <c r="G2343" s="99">
        <v>1158.90041269362</v>
      </c>
      <c r="H2343" s="99">
        <v>0</v>
      </c>
      <c r="I2343" s="99">
        <v>0</v>
      </c>
      <c r="J2343" s="99">
        <v>34889.908627033197</v>
      </c>
      <c r="K2343" s="99">
        <v>28555.504418611501</v>
      </c>
      <c r="L2343" s="99">
        <v>29848.088658094399</v>
      </c>
      <c r="M2343" s="99">
        <v>42464.5415816307</v>
      </c>
      <c r="N2343" s="99">
        <v>14457.7889487743</v>
      </c>
      <c r="O2343" s="99">
        <v>35319.302488326997</v>
      </c>
      <c r="P2343" s="99">
        <v>0</v>
      </c>
      <c r="Q2343" s="99">
        <v>6306.5838695764496</v>
      </c>
      <c r="R2343" s="99">
        <v>1802.5771171748599</v>
      </c>
      <c r="S2343" s="99">
        <v>0</v>
      </c>
      <c r="T2343" s="99">
        <v>978.35818377137196</v>
      </c>
      <c r="U2343" s="99">
        <v>63160.258447647102</v>
      </c>
      <c r="V2343" s="99">
        <v>5342266.0449218797</v>
      </c>
      <c r="W2343" s="99">
        <v>75.279296459630103</v>
      </c>
      <c r="X2343" s="99">
        <v>2899080.8880310101</v>
      </c>
      <c r="Y2343" s="99">
        <v>1444910.02401733</v>
      </c>
      <c r="Z2343" s="99">
        <v>259662.41211318999</v>
      </c>
      <c r="AA2343" s="99">
        <v>0</v>
      </c>
      <c r="AB2343" s="99">
        <v>0</v>
      </c>
      <c r="AC2343" s="99">
        <v>12551362.817871099</v>
      </c>
      <c r="AD2343" s="99">
        <v>0</v>
      </c>
      <c r="AE2343" s="99">
        <v>1315775.2968444801</v>
      </c>
      <c r="AF2343" s="99">
        <v>2242239.7506103502</v>
      </c>
      <c r="AG2343" s="99">
        <v>2197149.2218627902</v>
      </c>
      <c r="AH2343" s="99">
        <v>1770511.6823730499</v>
      </c>
      <c r="AI2343" s="99">
        <v>0</v>
      </c>
      <c r="AJ2343" s="99">
        <v>694332.73110961902</v>
      </c>
      <c r="AK2343" s="99">
        <v>341476.30881881702</v>
      </c>
      <c r="AL2343" s="99">
        <v>0</v>
      </c>
      <c r="AM2343" s="99">
        <v>199494.23089981099</v>
      </c>
      <c r="AN2343" s="99">
        <v>18799605.9538574</v>
      </c>
      <c r="AO2343" s="99">
        <v>40075156.2978516</v>
      </c>
      <c r="AP2343" s="99">
        <v>707.77685411274399</v>
      </c>
      <c r="AQ2343" s="99">
        <v>21483402.669433601</v>
      </c>
      <c r="AR2343" s="99">
        <v>10717465.411743199</v>
      </c>
      <c r="AS2343" s="99">
        <v>1765101.4631958001</v>
      </c>
      <c r="AT2343" s="99">
        <v>0</v>
      </c>
      <c r="AU2343" s="99">
        <v>0</v>
      </c>
      <c r="AV2343" s="99">
        <v>31199420.121093798</v>
      </c>
      <c r="AW2343" s="99">
        <v>0</v>
      </c>
      <c r="AX2343" s="99">
        <v>10637968.454833999</v>
      </c>
      <c r="AY2343" s="99">
        <v>17241619.4619141</v>
      </c>
      <c r="AZ2343" s="99">
        <v>15133648.448364301</v>
      </c>
      <c r="BA2343" s="99">
        <v>13284189.571167</v>
      </c>
      <c r="BB2343" s="99">
        <v>0</v>
      </c>
      <c r="BC2343" s="99">
        <v>5150036.0202026404</v>
      </c>
      <c r="BD2343" s="99">
        <v>2301671.1040344201</v>
      </c>
      <c r="BE2343" s="99">
        <v>0</v>
      </c>
      <c r="BF2343" s="99">
        <v>1378735.4365387</v>
      </c>
      <c r="BG2343" s="99">
        <v>47374266.428222701</v>
      </c>
      <c r="BH2343" s="99">
        <v>10339381.12854</v>
      </c>
      <c r="BI2343" s="99">
        <v>137.50924704968901</v>
      </c>
      <c r="BJ2343" s="99">
        <v>6832888.2213134803</v>
      </c>
      <c r="BK2343" s="99">
        <v>4142862.4427795401</v>
      </c>
      <c r="BL2343" s="99">
        <v>0</v>
      </c>
      <c r="BM2343" s="99">
        <v>0</v>
      </c>
      <c r="BN2343" s="99">
        <v>0</v>
      </c>
      <c r="BO2343" s="99">
        <v>0</v>
      </c>
      <c r="BP2343" s="99">
        <v>0</v>
      </c>
      <c r="BQ2343" s="99">
        <v>0</v>
      </c>
      <c r="BR2343" s="99">
        <v>5836597.82385254</v>
      </c>
      <c r="BS2343" s="99">
        <v>6136737.67224121</v>
      </c>
      <c r="BT2343" s="99">
        <v>2619275.2023315402</v>
      </c>
      <c r="BU2343" s="99">
        <v>0</v>
      </c>
      <c r="BV2343" s="99">
        <v>2642745.1719055199</v>
      </c>
      <c r="BW2343" s="99">
        <v>283685.60260772699</v>
      </c>
      <c r="BX2343" s="99">
        <v>0</v>
      </c>
      <c r="BY2343" s="99">
        <v>0</v>
      </c>
      <c r="BZ2343" s="99">
        <v>0</v>
      </c>
      <c r="CA2343" s="99">
        <v>123279.204146385</v>
      </c>
      <c r="CB2343" s="99">
        <v>8255894.1909790002</v>
      </c>
      <c r="CC2343" s="99">
        <v>61849312.715332001</v>
      </c>
      <c r="CD2343" s="99">
        <v>17233914.4912109</v>
      </c>
      <c r="CE2343" s="99">
        <v>2720.6074269413898</v>
      </c>
      <c r="CF2343" s="99">
        <v>539950.52288055397</v>
      </c>
      <c r="CG2343" s="99">
        <v>3675919.32104492</v>
      </c>
      <c r="CH2343" s="99">
        <v>0</v>
      </c>
      <c r="CI2343" s="99">
        <v>126085.223892212</v>
      </c>
      <c r="CJ2343" s="99">
        <v>8788814.1982421894</v>
      </c>
      <c r="CK2343" s="99">
        <v>65474525.603515603</v>
      </c>
      <c r="CL2343" s="99">
        <v>17521139.731201202</v>
      </c>
      <c r="CM2343" s="166">
        <v>189202.72235870399</v>
      </c>
      <c r="CN2343" s="166">
        <v>27710068.298828099</v>
      </c>
      <c r="CO2343" s="166">
        <v>112597400.35449199</v>
      </c>
      <c r="CP2343" s="99">
        <v>17521139.731201202</v>
      </c>
      <c r="CQ2343" s="99">
        <v>0</v>
      </c>
      <c r="CR2343" s="99">
        <v>0</v>
      </c>
      <c r="CS2343" s="99">
        <v>0</v>
      </c>
      <c r="CT2343" s="99">
        <v>0</v>
      </c>
      <c r="CU2343" s="98">
        <v>65799.542613430996</v>
      </c>
      <c r="CV2343" s="98">
        <v>35893.515432899003</v>
      </c>
      <c r="CW2343" s="98">
        <v>8795844.7138595544</v>
      </c>
      <c r="CX2343" s="98">
        <v>65525232.036376923</v>
      </c>
    </row>
    <row r="2344" spans="1:102" x14ac:dyDescent="0.2">
      <c r="A2344" s="98" t="s">
        <v>199</v>
      </c>
      <c r="B2344" s="100">
        <v>39052</v>
      </c>
      <c r="C2344" s="99">
        <v>91133.664059639006</v>
      </c>
      <c r="D2344" s="99">
        <v>2.6861766769725399</v>
      </c>
      <c r="E2344" s="99">
        <v>35278.7234582901</v>
      </c>
      <c r="F2344" s="99">
        <v>21562.012859344501</v>
      </c>
      <c r="G2344" s="99">
        <v>1285.1439483612801</v>
      </c>
      <c r="H2344" s="99">
        <v>0</v>
      </c>
      <c r="I2344" s="99">
        <v>0</v>
      </c>
      <c r="J2344" s="99">
        <v>38950.627073288</v>
      </c>
      <c r="K2344" s="99">
        <v>25536.016168355902</v>
      </c>
      <c r="L2344" s="99">
        <v>30320.177519083001</v>
      </c>
      <c r="M2344" s="99">
        <v>43115.110558509798</v>
      </c>
      <c r="N2344" s="99">
        <v>14550.9960033894</v>
      </c>
      <c r="O2344" s="99">
        <v>36880.754137039199</v>
      </c>
      <c r="P2344" s="99">
        <v>0</v>
      </c>
      <c r="Q2344" s="99">
        <v>6357.8010832071304</v>
      </c>
      <c r="R2344" s="99">
        <v>1889.9813452809999</v>
      </c>
      <c r="S2344" s="99">
        <v>0</v>
      </c>
      <c r="T2344" s="99">
        <v>823.73863915354002</v>
      </c>
      <c r="U2344" s="99">
        <v>64293.725754737898</v>
      </c>
      <c r="V2344" s="99">
        <v>5512461.0314331101</v>
      </c>
      <c r="W2344" s="99">
        <v>303.562864504755</v>
      </c>
      <c r="X2344" s="99">
        <v>2851020.6327514602</v>
      </c>
      <c r="Y2344" s="99">
        <v>1454913.78883362</v>
      </c>
      <c r="Z2344" s="99">
        <v>289416.78614044201</v>
      </c>
      <c r="AA2344" s="99">
        <v>0</v>
      </c>
      <c r="AB2344" s="99">
        <v>0</v>
      </c>
      <c r="AC2344" s="99">
        <v>14241459.330444301</v>
      </c>
      <c r="AD2344" s="99">
        <v>0</v>
      </c>
      <c r="AE2344" s="99">
        <v>1336804.3801422101</v>
      </c>
      <c r="AF2344" s="99">
        <v>2257475.55438232</v>
      </c>
      <c r="AG2344" s="99">
        <v>2191776.3655700702</v>
      </c>
      <c r="AH2344" s="99">
        <v>1857585.4120483401</v>
      </c>
      <c r="AI2344" s="99">
        <v>0</v>
      </c>
      <c r="AJ2344" s="99">
        <v>708333.80014801002</v>
      </c>
      <c r="AK2344" s="99">
        <v>360329.03191375697</v>
      </c>
      <c r="AL2344" s="99">
        <v>0</v>
      </c>
      <c r="AM2344" s="99">
        <v>166797.44409179699</v>
      </c>
      <c r="AN2344" s="99">
        <v>19578588.426757801</v>
      </c>
      <c r="AO2344" s="99">
        <v>41849431.068359397</v>
      </c>
      <c r="AP2344" s="99">
        <v>2377.6755006909402</v>
      </c>
      <c r="AQ2344" s="99">
        <v>21317393.453125</v>
      </c>
      <c r="AR2344" s="99">
        <v>10764365.5428467</v>
      </c>
      <c r="AS2344" s="99">
        <v>1975280.8145294201</v>
      </c>
      <c r="AT2344" s="99">
        <v>0</v>
      </c>
      <c r="AU2344" s="99">
        <v>0</v>
      </c>
      <c r="AV2344" s="99">
        <v>35141353.452636696</v>
      </c>
      <c r="AW2344" s="99">
        <v>0</v>
      </c>
      <c r="AX2344" s="99">
        <v>10991102.778930699</v>
      </c>
      <c r="AY2344" s="99">
        <v>17578560.2961426</v>
      </c>
      <c r="AZ2344" s="99">
        <v>15190210.786865201</v>
      </c>
      <c r="BA2344" s="99">
        <v>14045512.3670654</v>
      </c>
      <c r="BB2344" s="99">
        <v>0</v>
      </c>
      <c r="BC2344" s="99">
        <v>5272931.3150634803</v>
      </c>
      <c r="BD2344" s="99">
        <v>2445177.3246459998</v>
      </c>
      <c r="BE2344" s="99">
        <v>0</v>
      </c>
      <c r="BF2344" s="99">
        <v>1161621.03257751</v>
      </c>
      <c r="BG2344" s="99">
        <v>48871163.176269501</v>
      </c>
      <c r="BH2344" s="99">
        <v>10886164.0159912</v>
      </c>
      <c r="BI2344" s="99">
        <v>325.40030958876002</v>
      </c>
      <c r="BJ2344" s="99">
        <v>6763211.8269653302</v>
      </c>
      <c r="BK2344" s="99">
        <v>4146537.9379577599</v>
      </c>
      <c r="BL2344" s="99">
        <v>0</v>
      </c>
      <c r="BM2344" s="99">
        <v>0</v>
      </c>
      <c r="BN2344" s="99">
        <v>0</v>
      </c>
      <c r="BO2344" s="99">
        <v>0</v>
      </c>
      <c r="BP2344" s="99">
        <v>0</v>
      </c>
      <c r="BQ2344" s="99">
        <v>0</v>
      </c>
      <c r="BR2344" s="99">
        <v>5991245.6779174795</v>
      </c>
      <c r="BS2344" s="99">
        <v>6180729.8715209998</v>
      </c>
      <c r="BT2344" s="99">
        <v>2768075.0880432101</v>
      </c>
      <c r="BU2344" s="99">
        <v>0</v>
      </c>
      <c r="BV2344" s="99">
        <v>2712478.8893127399</v>
      </c>
      <c r="BW2344" s="99">
        <v>299608.32849883998</v>
      </c>
      <c r="BX2344" s="99">
        <v>0</v>
      </c>
      <c r="BY2344" s="99">
        <v>0</v>
      </c>
      <c r="BZ2344" s="99">
        <v>0</v>
      </c>
      <c r="CA2344" s="99">
        <v>126503.45817852</v>
      </c>
      <c r="CB2344" s="99">
        <v>8371063.7551269503</v>
      </c>
      <c r="CC2344" s="99">
        <v>63253709.296875</v>
      </c>
      <c r="CD2344" s="99">
        <v>17652675.770996101</v>
      </c>
      <c r="CE2344" s="99">
        <v>2685.6621604561801</v>
      </c>
      <c r="CF2344" s="99">
        <v>533703.29573059105</v>
      </c>
      <c r="CG2344" s="99">
        <v>3644235.1354980501</v>
      </c>
      <c r="CH2344" s="99">
        <v>0</v>
      </c>
      <c r="CI2344" s="99">
        <v>128941.782223701</v>
      </c>
      <c r="CJ2344" s="99">
        <v>8912674.7205810491</v>
      </c>
      <c r="CK2344" s="99">
        <v>66895065.009765603</v>
      </c>
      <c r="CL2344" s="99">
        <v>17949268.614257801</v>
      </c>
      <c r="CM2344" s="166">
        <v>193364.749547958</v>
      </c>
      <c r="CN2344" s="166">
        <v>28491417.573974598</v>
      </c>
      <c r="CO2344" s="166">
        <v>115960762.583984</v>
      </c>
      <c r="CP2344" s="99">
        <v>17949268.614257801</v>
      </c>
      <c r="CQ2344" s="99">
        <v>0</v>
      </c>
      <c r="CR2344" s="99">
        <v>0</v>
      </c>
      <c r="CS2344" s="99">
        <v>0</v>
      </c>
      <c r="CT2344" s="99">
        <v>0</v>
      </c>
      <c r="CU2344" s="98">
        <v>61906.758413370997</v>
      </c>
      <c r="CV2344" s="98">
        <v>40056.033480418999</v>
      </c>
      <c r="CW2344" s="98">
        <v>8904767.0508575421</v>
      </c>
      <c r="CX2344" s="98">
        <v>66897944.432373047</v>
      </c>
    </row>
    <row r="2345" spans="1:102" x14ac:dyDescent="0.2">
      <c r="A2345" s="98" t="s">
        <v>199</v>
      </c>
      <c r="B2345" s="100">
        <v>39142</v>
      </c>
      <c r="C2345" s="99">
        <v>94611.577795028701</v>
      </c>
      <c r="D2345" s="99">
        <v>2.3549853689910401</v>
      </c>
      <c r="E2345" s="99">
        <v>33177.2139263153</v>
      </c>
      <c r="F2345" s="99">
        <v>21038.703746557199</v>
      </c>
      <c r="G2345" s="99">
        <v>1419.46906711161</v>
      </c>
      <c r="H2345" s="99">
        <v>0</v>
      </c>
      <c r="I2345" s="99">
        <v>0</v>
      </c>
      <c r="J2345" s="99">
        <v>42214.239844798998</v>
      </c>
      <c r="K2345" s="99">
        <v>22770.700335740999</v>
      </c>
      <c r="L2345" s="99">
        <v>29561.7507243156</v>
      </c>
      <c r="M2345" s="99">
        <v>43417.509245872498</v>
      </c>
      <c r="N2345" s="99">
        <v>14700.475060582199</v>
      </c>
      <c r="O2345" s="99">
        <v>38402.675079822497</v>
      </c>
      <c r="P2345" s="99">
        <v>0</v>
      </c>
      <c r="Q2345" s="99">
        <v>6401.53886389732</v>
      </c>
      <c r="R2345" s="99">
        <v>1942.88971200585</v>
      </c>
      <c r="S2345" s="99">
        <v>0</v>
      </c>
      <c r="T2345" s="99">
        <v>781.59569810330902</v>
      </c>
      <c r="U2345" s="99">
        <v>65109.851114749901</v>
      </c>
      <c r="V2345" s="99">
        <v>5717119.9396972703</v>
      </c>
      <c r="W2345" s="99">
        <v>661.51249557733502</v>
      </c>
      <c r="X2345" s="99">
        <v>2722163.7948303199</v>
      </c>
      <c r="Y2345" s="99">
        <v>1438035.9327392599</v>
      </c>
      <c r="Z2345" s="99">
        <v>310620.03068542498</v>
      </c>
      <c r="AA2345" s="99">
        <v>0</v>
      </c>
      <c r="AB2345" s="99">
        <v>0</v>
      </c>
      <c r="AC2345" s="99">
        <v>15275349.518066401</v>
      </c>
      <c r="AD2345" s="99">
        <v>0</v>
      </c>
      <c r="AE2345" s="99">
        <v>1294929.3448944101</v>
      </c>
      <c r="AF2345" s="99">
        <v>2272237.8693847698</v>
      </c>
      <c r="AG2345" s="99">
        <v>2206354.4365844699</v>
      </c>
      <c r="AH2345" s="99">
        <v>1947669.8988494901</v>
      </c>
      <c r="AI2345" s="99">
        <v>0</v>
      </c>
      <c r="AJ2345" s="99">
        <v>730792.69908142101</v>
      </c>
      <c r="AK2345" s="99">
        <v>372499.71063232399</v>
      </c>
      <c r="AL2345" s="99">
        <v>0</v>
      </c>
      <c r="AM2345" s="99">
        <v>157428.50949668899</v>
      </c>
      <c r="AN2345" s="99">
        <v>19883267.0854492</v>
      </c>
      <c r="AO2345" s="99">
        <v>43699374.692871101</v>
      </c>
      <c r="AP2345" s="99">
        <v>5406.8849933743504</v>
      </c>
      <c r="AQ2345" s="99">
        <v>20203533.157470699</v>
      </c>
      <c r="AR2345" s="99">
        <v>10581224.914917</v>
      </c>
      <c r="AS2345" s="99">
        <v>2122156.8695678702</v>
      </c>
      <c r="AT2345" s="99">
        <v>0</v>
      </c>
      <c r="AU2345" s="99">
        <v>0</v>
      </c>
      <c r="AV2345" s="99">
        <v>38052331.755859397</v>
      </c>
      <c r="AW2345" s="99">
        <v>0</v>
      </c>
      <c r="AX2345" s="99">
        <v>10705679.5855713</v>
      </c>
      <c r="AY2345" s="99">
        <v>17797370.263183601</v>
      </c>
      <c r="AZ2345" s="99">
        <v>15322007.334350601</v>
      </c>
      <c r="BA2345" s="99">
        <v>14842792.826660199</v>
      </c>
      <c r="BB2345" s="99">
        <v>0</v>
      </c>
      <c r="BC2345" s="99">
        <v>5459905.8220825205</v>
      </c>
      <c r="BD2345" s="99">
        <v>2536764.1418456999</v>
      </c>
      <c r="BE2345" s="99">
        <v>0</v>
      </c>
      <c r="BF2345" s="99">
        <v>1100062.8145446801</v>
      </c>
      <c r="BG2345" s="99">
        <v>50011786.759277299</v>
      </c>
      <c r="BH2345" s="99">
        <v>11502982.409668</v>
      </c>
      <c r="BI2345" s="99">
        <v>265.348955057561</v>
      </c>
      <c r="BJ2345" s="99">
        <v>6546474.1855468797</v>
      </c>
      <c r="BK2345" s="99">
        <v>4131392.3677673298</v>
      </c>
      <c r="BL2345" s="99">
        <v>0</v>
      </c>
      <c r="BM2345" s="99">
        <v>0</v>
      </c>
      <c r="BN2345" s="99">
        <v>0</v>
      </c>
      <c r="BO2345" s="99">
        <v>0</v>
      </c>
      <c r="BP2345" s="99">
        <v>0</v>
      </c>
      <c r="BQ2345" s="99">
        <v>0</v>
      </c>
      <c r="BR2345" s="99">
        <v>6086116.84448242</v>
      </c>
      <c r="BS2345" s="99">
        <v>6223616.94177246</v>
      </c>
      <c r="BT2345" s="99">
        <v>2924517.0903320299</v>
      </c>
      <c r="BU2345" s="99">
        <v>0</v>
      </c>
      <c r="BV2345" s="99">
        <v>2788887.9905700702</v>
      </c>
      <c r="BW2345" s="99">
        <v>313703.66045379598</v>
      </c>
      <c r="BX2345" s="99">
        <v>0</v>
      </c>
      <c r="BY2345" s="99">
        <v>0</v>
      </c>
      <c r="BZ2345" s="99">
        <v>0</v>
      </c>
      <c r="CA2345" s="99">
        <v>127769.08603954301</v>
      </c>
      <c r="CB2345" s="99">
        <v>8444591.01416016</v>
      </c>
      <c r="CC2345" s="99">
        <v>64292343.870605499</v>
      </c>
      <c r="CD2345" s="99">
        <v>18030244.747558601</v>
      </c>
      <c r="CE2345" s="99">
        <v>2669.6025317311301</v>
      </c>
      <c r="CF2345" s="99">
        <v>527919.15966033901</v>
      </c>
      <c r="CG2345" s="99">
        <v>3622276.7224426302</v>
      </c>
      <c r="CH2345" s="99">
        <v>0</v>
      </c>
      <c r="CI2345" s="99">
        <v>130518.581952095</v>
      </c>
      <c r="CJ2345" s="99">
        <v>8979649.65551758</v>
      </c>
      <c r="CK2345" s="99">
        <v>67917184.791015595</v>
      </c>
      <c r="CL2345" s="99">
        <v>18345927.162597701</v>
      </c>
      <c r="CM2345" s="166">
        <v>195362.27090454099</v>
      </c>
      <c r="CN2345" s="166">
        <v>28870032.579345699</v>
      </c>
      <c r="CO2345" s="166">
        <v>118074699.34863301</v>
      </c>
      <c r="CP2345" s="99">
        <v>18345927.162597701</v>
      </c>
      <c r="CQ2345" s="99">
        <v>0</v>
      </c>
      <c r="CR2345" s="99">
        <v>0</v>
      </c>
      <c r="CS2345" s="99">
        <v>0</v>
      </c>
      <c r="CT2345" s="99">
        <v>0</v>
      </c>
      <c r="CU2345" s="98">
        <v>57149.966135308998</v>
      </c>
      <c r="CV2345" s="98">
        <v>43436.539749470001</v>
      </c>
      <c r="CW2345" s="98">
        <v>8972510.1738204993</v>
      </c>
      <c r="CX2345" s="98">
        <v>67914620.593048126</v>
      </c>
    </row>
    <row r="2346" spans="1:102" x14ac:dyDescent="0.2">
      <c r="A2346" s="98" t="s">
        <v>199</v>
      </c>
      <c r="B2346" s="100">
        <v>39234</v>
      </c>
      <c r="C2346" s="99">
        <v>96386.066501617403</v>
      </c>
      <c r="D2346" s="99">
        <v>4.3561613729689297</v>
      </c>
      <c r="E2346" s="99">
        <v>31756.918603181799</v>
      </c>
      <c r="F2346" s="99">
        <v>20526.3988280296</v>
      </c>
      <c r="G2346" s="99">
        <v>1534.7272485047599</v>
      </c>
      <c r="H2346" s="99">
        <v>0</v>
      </c>
      <c r="I2346" s="99">
        <v>0</v>
      </c>
      <c r="J2346" s="99">
        <v>45419.079569816597</v>
      </c>
      <c r="K2346" s="99">
        <v>20096.303733348799</v>
      </c>
      <c r="L2346" s="99">
        <v>28987.687640667002</v>
      </c>
      <c r="M2346" s="99">
        <v>43403.891406059302</v>
      </c>
      <c r="N2346" s="99">
        <v>14739.8700606823</v>
      </c>
      <c r="O2346" s="99">
        <v>39019.201757431001</v>
      </c>
      <c r="P2346" s="99">
        <v>0</v>
      </c>
      <c r="Q2346" s="99">
        <v>6433.3990595340701</v>
      </c>
      <c r="R2346" s="99">
        <v>1986.4866087138701</v>
      </c>
      <c r="S2346" s="99">
        <v>0</v>
      </c>
      <c r="T2346" s="99">
        <v>758.09618493169501</v>
      </c>
      <c r="U2346" s="99">
        <v>65682.334737777695</v>
      </c>
      <c r="V2346" s="99">
        <v>5879426.41333008</v>
      </c>
      <c r="W2346" s="99">
        <v>671.88385587185599</v>
      </c>
      <c r="X2346" s="99">
        <v>2613315.69390869</v>
      </c>
      <c r="Y2346" s="99">
        <v>1405808.71176147</v>
      </c>
      <c r="Z2346" s="99">
        <v>333103.73860549898</v>
      </c>
      <c r="AA2346" s="99">
        <v>0</v>
      </c>
      <c r="AB2346" s="99">
        <v>0</v>
      </c>
      <c r="AC2346" s="99">
        <v>16209913.103759799</v>
      </c>
      <c r="AD2346" s="99">
        <v>0</v>
      </c>
      <c r="AE2346" s="99">
        <v>1266973.89865112</v>
      </c>
      <c r="AF2346" s="99">
        <v>2292443.6549987802</v>
      </c>
      <c r="AG2346" s="99">
        <v>2213316.9352111798</v>
      </c>
      <c r="AH2346" s="99">
        <v>1967676.2162628199</v>
      </c>
      <c r="AI2346" s="99">
        <v>0</v>
      </c>
      <c r="AJ2346" s="99">
        <v>743816.40046691895</v>
      </c>
      <c r="AK2346" s="99">
        <v>381748.62255096401</v>
      </c>
      <c r="AL2346" s="99">
        <v>0</v>
      </c>
      <c r="AM2346" s="99">
        <v>149236.94427681001</v>
      </c>
      <c r="AN2346" s="99">
        <v>20214572.892089799</v>
      </c>
      <c r="AO2346" s="99">
        <v>45248621.528320298</v>
      </c>
      <c r="AP2346" s="99">
        <v>5862.0735707879103</v>
      </c>
      <c r="AQ2346" s="99">
        <v>19497663.9768066</v>
      </c>
      <c r="AR2346" s="99">
        <v>10393292.5385742</v>
      </c>
      <c r="AS2346" s="99">
        <v>2299878.51702881</v>
      </c>
      <c r="AT2346" s="99">
        <v>0</v>
      </c>
      <c r="AU2346" s="99">
        <v>0</v>
      </c>
      <c r="AV2346" s="99">
        <v>41101309.133300804</v>
      </c>
      <c r="AW2346" s="99">
        <v>0</v>
      </c>
      <c r="AX2346" s="99">
        <v>10577371.400512701</v>
      </c>
      <c r="AY2346" s="99">
        <v>18053796.280029301</v>
      </c>
      <c r="AZ2346" s="99">
        <v>15453577.138549799</v>
      </c>
      <c r="BA2346" s="99">
        <v>15084223.1517334</v>
      </c>
      <c r="BB2346" s="99">
        <v>0</v>
      </c>
      <c r="BC2346" s="99">
        <v>5571543.9328002902</v>
      </c>
      <c r="BD2346" s="99">
        <v>2617040.0842285198</v>
      </c>
      <c r="BE2346" s="99">
        <v>0</v>
      </c>
      <c r="BF2346" s="99">
        <v>1058223.3402404799</v>
      </c>
      <c r="BG2346" s="99">
        <v>51273658.8896484</v>
      </c>
      <c r="BH2346" s="99">
        <v>11866353.084228501</v>
      </c>
      <c r="BI2346" s="99">
        <v>614.28239223361004</v>
      </c>
      <c r="BJ2346" s="99">
        <v>6386307.8424072303</v>
      </c>
      <c r="BK2346" s="99">
        <v>4082126.6109619099</v>
      </c>
      <c r="BL2346" s="99">
        <v>0</v>
      </c>
      <c r="BM2346" s="99">
        <v>0</v>
      </c>
      <c r="BN2346" s="99">
        <v>0</v>
      </c>
      <c r="BO2346" s="99">
        <v>0</v>
      </c>
      <c r="BP2346" s="99">
        <v>0</v>
      </c>
      <c r="BQ2346" s="99">
        <v>0</v>
      </c>
      <c r="BR2346" s="99">
        <v>6138994.4495239304</v>
      </c>
      <c r="BS2346" s="99">
        <v>6297542.8142700205</v>
      </c>
      <c r="BT2346" s="99">
        <v>2971818.0547485398</v>
      </c>
      <c r="BU2346" s="99">
        <v>0</v>
      </c>
      <c r="BV2346" s="99">
        <v>2831794.9058532701</v>
      </c>
      <c r="BW2346" s="99">
        <v>321380.69795990002</v>
      </c>
      <c r="BX2346" s="99">
        <v>0</v>
      </c>
      <c r="BY2346" s="99">
        <v>0</v>
      </c>
      <c r="BZ2346" s="99">
        <v>0</v>
      </c>
      <c r="CA2346" s="99">
        <v>128291.531974792</v>
      </c>
      <c r="CB2346" s="99">
        <v>8512607.3734130897</v>
      </c>
      <c r="CC2346" s="99">
        <v>64912670.784667999</v>
      </c>
      <c r="CD2346" s="99">
        <v>18236606.235839799</v>
      </c>
      <c r="CE2346" s="99">
        <v>2697.7114601135299</v>
      </c>
      <c r="CF2346" s="99">
        <v>530488.87534332299</v>
      </c>
      <c r="CG2346" s="99">
        <v>3678298.7124633798</v>
      </c>
      <c r="CH2346" s="99">
        <v>0</v>
      </c>
      <c r="CI2346" s="99">
        <v>131064.658308029</v>
      </c>
      <c r="CJ2346" s="99">
        <v>9033673.5126953106</v>
      </c>
      <c r="CK2346" s="99">
        <v>68742164.698242202</v>
      </c>
      <c r="CL2346" s="99">
        <v>18558789.635009799</v>
      </c>
      <c r="CM2346" s="166">
        <v>196290.02012443499</v>
      </c>
      <c r="CN2346" s="166">
        <v>29219653.565917999</v>
      </c>
      <c r="CO2346" s="166">
        <v>119926498.77343801</v>
      </c>
      <c r="CP2346" s="99">
        <v>18558789.635009799</v>
      </c>
      <c r="CQ2346" s="99">
        <v>0</v>
      </c>
      <c r="CR2346" s="99">
        <v>0</v>
      </c>
      <c r="CS2346" s="99">
        <v>0</v>
      </c>
      <c r="CT2346" s="99">
        <v>0</v>
      </c>
      <c r="CU2346" s="98">
        <v>53104.854079771001</v>
      </c>
      <c r="CV2346" s="98">
        <v>46739.816158925998</v>
      </c>
      <c r="CW2346" s="98">
        <v>9043096.2487564124</v>
      </c>
      <c r="CX2346" s="98">
        <v>68590969.497131377</v>
      </c>
    </row>
    <row r="2347" spans="1:102" x14ac:dyDescent="0.2">
      <c r="A2347" s="98" t="s">
        <v>199</v>
      </c>
      <c r="B2347" s="100">
        <v>39326</v>
      </c>
      <c r="C2347" s="99">
        <v>98233.531629562407</v>
      </c>
      <c r="D2347" s="99">
        <v>2.7146934289776299</v>
      </c>
      <c r="E2347" s="99">
        <v>31186.923845052701</v>
      </c>
      <c r="F2347" s="99">
        <v>20593.8500056267</v>
      </c>
      <c r="G2347" s="99">
        <v>1650.6728440225099</v>
      </c>
      <c r="H2347" s="99">
        <v>0</v>
      </c>
      <c r="I2347" s="99">
        <v>0</v>
      </c>
      <c r="J2347" s="99">
        <v>48226.156849384301</v>
      </c>
      <c r="K2347" s="99">
        <v>17903.7227303982</v>
      </c>
      <c r="L2347" s="99">
        <v>28520.6555528641</v>
      </c>
      <c r="M2347" s="99">
        <v>43597.1980414391</v>
      </c>
      <c r="N2347" s="99">
        <v>14804.234610080701</v>
      </c>
      <c r="O2347" s="99">
        <v>39659.019377231598</v>
      </c>
      <c r="P2347" s="99">
        <v>0</v>
      </c>
      <c r="Q2347" s="99">
        <v>6439.87548226118</v>
      </c>
      <c r="R2347" s="99">
        <v>2006.44637675583</v>
      </c>
      <c r="S2347" s="99">
        <v>0</v>
      </c>
      <c r="T2347" s="99">
        <v>731.90648723393701</v>
      </c>
      <c r="U2347" s="99">
        <v>66010.0505456924</v>
      </c>
      <c r="V2347" s="99">
        <v>5992698.28479004</v>
      </c>
      <c r="W2347" s="99">
        <v>263.316815517843</v>
      </c>
      <c r="X2347" s="99">
        <v>2548928.6285705599</v>
      </c>
      <c r="Y2347" s="99">
        <v>1400914.1380157501</v>
      </c>
      <c r="Z2347" s="99">
        <v>355339.62186813401</v>
      </c>
      <c r="AA2347" s="99">
        <v>0</v>
      </c>
      <c r="AB2347" s="99">
        <v>0</v>
      </c>
      <c r="AC2347" s="99">
        <v>17006372.060546901</v>
      </c>
      <c r="AD2347" s="99">
        <v>0</v>
      </c>
      <c r="AE2347" s="99">
        <v>1242467.28126526</v>
      </c>
      <c r="AF2347" s="99">
        <v>2296699.2958068801</v>
      </c>
      <c r="AG2347" s="99">
        <v>2216797.9842529302</v>
      </c>
      <c r="AH2347" s="99">
        <v>2007308.11909485</v>
      </c>
      <c r="AI2347" s="99">
        <v>0</v>
      </c>
      <c r="AJ2347" s="99">
        <v>755917.67427063</v>
      </c>
      <c r="AK2347" s="99">
        <v>385227.33204269398</v>
      </c>
      <c r="AL2347" s="99">
        <v>0</v>
      </c>
      <c r="AM2347" s="99">
        <v>144792.26970863299</v>
      </c>
      <c r="AN2347" s="99">
        <v>20353295.332275402</v>
      </c>
      <c r="AO2347" s="99">
        <v>46581132.650390603</v>
      </c>
      <c r="AP2347" s="99">
        <v>2972.8100194335002</v>
      </c>
      <c r="AQ2347" s="99">
        <v>19311887.535888702</v>
      </c>
      <c r="AR2347" s="99">
        <v>10613951.185546899</v>
      </c>
      <c r="AS2347" s="99">
        <v>2471796.79760742</v>
      </c>
      <c r="AT2347" s="99">
        <v>0</v>
      </c>
      <c r="AU2347" s="99">
        <v>0</v>
      </c>
      <c r="AV2347" s="99">
        <v>43303545.339355499</v>
      </c>
      <c r="AW2347" s="99">
        <v>0</v>
      </c>
      <c r="AX2347" s="99">
        <v>10579067.1943359</v>
      </c>
      <c r="AY2347" s="99">
        <v>18261641.099121101</v>
      </c>
      <c r="AZ2347" s="99">
        <v>15601460.3361816</v>
      </c>
      <c r="BA2347" s="99">
        <v>15558184.030151401</v>
      </c>
      <c r="BB2347" s="99">
        <v>0</v>
      </c>
      <c r="BC2347" s="99">
        <v>5736220.51281738</v>
      </c>
      <c r="BD2347" s="99">
        <v>2666972.56536865</v>
      </c>
      <c r="BE2347" s="99">
        <v>0</v>
      </c>
      <c r="BF2347" s="99">
        <v>1032222.05764008</v>
      </c>
      <c r="BG2347" s="99">
        <v>52360771.989746101</v>
      </c>
      <c r="BH2347" s="99">
        <v>12202860.6448975</v>
      </c>
      <c r="BI2347" s="99">
        <v>309.60315117984999</v>
      </c>
      <c r="BJ2347" s="99">
        <v>6259238.4943237295</v>
      </c>
      <c r="BK2347" s="99">
        <v>4053350.5236511198</v>
      </c>
      <c r="BL2347" s="99">
        <v>0</v>
      </c>
      <c r="BM2347" s="99">
        <v>0</v>
      </c>
      <c r="BN2347" s="99">
        <v>0</v>
      </c>
      <c r="BO2347" s="99">
        <v>0</v>
      </c>
      <c r="BP2347" s="99">
        <v>0</v>
      </c>
      <c r="BQ2347" s="99">
        <v>0</v>
      </c>
      <c r="BR2347" s="99">
        <v>6171525.3345336895</v>
      </c>
      <c r="BS2347" s="99">
        <v>6363351.7538452102</v>
      </c>
      <c r="BT2347" s="99">
        <v>3063952.9270629901</v>
      </c>
      <c r="BU2347" s="99">
        <v>0</v>
      </c>
      <c r="BV2347" s="99">
        <v>2895942.3761901902</v>
      </c>
      <c r="BW2347" s="99">
        <v>321225.93746948201</v>
      </c>
      <c r="BX2347" s="99">
        <v>0</v>
      </c>
      <c r="BY2347" s="99">
        <v>0</v>
      </c>
      <c r="BZ2347" s="99">
        <v>0</v>
      </c>
      <c r="CA2347" s="99">
        <v>129257.400829315</v>
      </c>
      <c r="CB2347" s="99">
        <v>8526305.1678466797</v>
      </c>
      <c r="CC2347" s="99">
        <v>65711266.872558601</v>
      </c>
      <c r="CD2347" s="99">
        <v>18491186.462158199</v>
      </c>
      <c r="CE2347" s="99">
        <v>2691.2286252379399</v>
      </c>
      <c r="CF2347" s="99">
        <v>529473.90634155297</v>
      </c>
      <c r="CG2347" s="99">
        <v>3698780.4978942899</v>
      </c>
      <c r="CH2347" s="99">
        <v>0</v>
      </c>
      <c r="CI2347" s="99">
        <v>132025.850637436</v>
      </c>
      <c r="CJ2347" s="99">
        <v>9061637.74365234</v>
      </c>
      <c r="CK2347" s="99">
        <v>69371639.872070298</v>
      </c>
      <c r="CL2347" s="99">
        <v>18820244.754638702</v>
      </c>
      <c r="CM2347" s="166">
        <v>197784.43127822899</v>
      </c>
      <c r="CN2347" s="166">
        <v>29462940.270019501</v>
      </c>
      <c r="CO2347" s="166">
        <v>121655483.825195</v>
      </c>
      <c r="CP2347" s="99">
        <v>18820244.754638702</v>
      </c>
      <c r="CQ2347" s="99">
        <v>0</v>
      </c>
      <c r="CR2347" s="99">
        <v>0</v>
      </c>
      <c r="CS2347" s="99">
        <v>0</v>
      </c>
      <c r="CT2347" s="99">
        <v>0</v>
      </c>
      <c r="CU2347" s="98">
        <v>50281.378529449998</v>
      </c>
      <c r="CV2347" s="98">
        <v>49634.620853531</v>
      </c>
      <c r="CW2347" s="98">
        <v>9055779.0741882324</v>
      </c>
      <c r="CX2347" s="98">
        <v>69410047.370452896</v>
      </c>
    </row>
    <row r="2348" spans="1:102" x14ac:dyDescent="0.2">
      <c r="A2348" s="98" t="s">
        <v>199</v>
      </c>
      <c r="B2348" s="100">
        <v>39417</v>
      </c>
      <c r="C2348" s="99">
        <v>99932.713405609102</v>
      </c>
      <c r="D2348" s="99">
        <v>3.5684408089728099</v>
      </c>
      <c r="E2348" s="99">
        <v>30277.696494579301</v>
      </c>
      <c r="F2348" s="99">
        <v>20068.566264390902</v>
      </c>
      <c r="G2348" s="99">
        <v>1765.7339211255301</v>
      </c>
      <c r="H2348" s="99">
        <v>0</v>
      </c>
      <c r="I2348" s="99">
        <v>0</v>
      </c>
      <c r="J2348" s="99">
        <v>50735.397690773003</v>
      </c>
      <c r="K2348" s="99">
        <v>15935.2307546139</v>
      </c>
      <c r="L2348" s="99">
        <v>28125.974501371398</v>
      </c>
      <c r="M2348" s="99">
        <v>43640.587243556998</v>
      </c>
      <c r="N2348" s="99">
        <v>14884.8920814991</v>
      </c>
      <c r="O2348" s="99">
        <v>40549.989424705498</v>
      </c>
      <c r="P2348" s="99">
        <v>0</v>
      </c>
      <c r="Q2348" s="99">
        <v>6407.38561725616</v>
      </c>
      <c r="R2348" s="99">
        <v>2051.03392928839</v>
      </c>
      <c r="S2348" s="99">
        <v>0</v>
      </c>
      <c r="T2348" s="99">
        <v>714.57565625011898</v>
      </c>
      <c r="U2348" s="99">
        <v>66626.754389762893</v>
      </c>
      <c r="V2348" s="99">
        <v>6094048.32385254</v>
      </c>
      <c r="W2348" s="99">
        <v>225.70883167907601</v>
      </c>
      <c r="X2348" s="99">
        <v>2457371.91082764</v>
      </c>
      <c r="Y2348" s="99">
        <v>1368547.3666687</v>
      </c>
      <c r="Z2348" s="99">
        <v>372486.80290222203</v>
      </c>
      <c r="AA2348" s="99">
        <v>0</v>
      </c>
      <c r="AB2348" s="99">
        <v>0</v>
      </c>
      <c r="AC2348" s="99">
        <v>17664345.435058601</v>
      </c>
      <c r="AD2348" s="99">
        <v>0</v>
      </c>
      <c r="AE2348" s="99">
        <v>1228962.4454040499</v>
      </c>
      <c r="AF2348" s="99">
        <v>2301814.1188049298</v>
      </c>
      <c r="AG2348" s="99">
        <v>2221549.6364440899</v>
      </c>
      <c r="AH2348" s="99">
        <v>2055844.7079467799</v>
      </c>
      <c r="AI2348" s="99">
        <v>0</v>
      </c>
      <c r="AJ2348" s="99">
        <v>750930.482810974</v>
      </c>
      <c r="AK2348" s="99">
        <v>396080.67981338501</v>
      </c>
      <c r="AL2348" s="99">
        <v>0</v>
      </c>
      <c r="AM2348" s="99">
        <v>136630.91991615301</v>
      </c>
      <c r="AN2348" s="99">
        <v>20619621.479980499</v>
      </c>
      <c r="AO2348" s="99">
        <v>47864544.283691399</v>
      </c>
      <c r="AP2348" s="99">
        <v>1785.5729901790601</v>
      </c>
      <c r="AQ2348" s="99">
        <v>18839420.4226074</v>
      </c>
      <c r="AR2348" s="99">
        <v>10324648.556884799</v>
      </c>
      <c r="AS2348" s="99">
        <v>2620663.94839478</v>
      </c>
      <c r="AT2348" s="99">
        <v>0</v>
      </c>
      <c r="AU2348" s="99">
        <v>0</v>
      </c>
      <c r="AV2348" s="99">
        <v>45292499.7109375</v>
      </c>
      <c r="AW2348" s="99">
        <v>0</v>
      </c>
      <c r="AX2348" s="99">
        <v>10585203.541992201</v>
      </c>
      <c r="AY2348" s="99">
        <v>18490908.811279301</v>
      </c>
      <c r="AZ2348" s="99">
        <v>15743388.5554199</v>
      </c>
      <c r="BA2348" s="99">
        <v>16076905.2116699</v>
      </c>
      <c r="BB2348" s="99">
        <v>0</v>
      </c>
      <c r="BC2348" s="99">
        <v>5727362.23291016</v>
      </c>
      <c r="BD2348" s="99">
        <v>2774205.2214355501</v>
      </c>
      <c r="BE2348" s="99">
        <v>0</v>
      </c>
      <c r="BF2348" s="99">
        <v>990809.44396209705</v>
      </c>
      <c r="BG2348" s="99">
        <v>53188495.746093802</v>
      </c>
      <c r="BH2348" s="99">
        <v>12610562.7689209</v>
      </c>
      <c r="BI2348" s="99">
        <v>174.69217204675101</v>
      </c>
      <c r="BJ2348" s="99">
        <v>6105029.9340209998</v>
      </c>
      <c r="BK2348" s="99">
        <v>3982540.2958679199</v>
      </c>
      <c r="BL2348" s="99">
        <v>0</v>
      </c>
      <c r="BM2348" s="99">
        <v>0</v>
      </c>
      <c r="BN2348" s="99">
        <v>0</v>
      </c>
      <c r="BO2348" s="99">
        <v>0</v>
      </c>
      <c r="BP2348" s="99">
        <v>0</v>
      </c>
      <c r="BQ2348" s="99">
        <v>0</v>
      </c>
      <c r="BR2348" s="99">
        <v>6253376.9380493201</v>
      </c>
      <c r="BS2348" s="99">
        <v>6407438.26245117</v>
      </c>
      <c r="BT2348" s="99">
        <v>3164269.64129639</v>
      </c>
      <c r="BU2348" s="99">
        <v>0</v>
      </c>
      <c r="BV2348" s="99">
        <v>2888173.1487121601</v>
      </c>
      <c r="BW2348" s="99">
        <v>354644.35818862898</v>
      </c>
      <c r="BX2348" s="99">
        <v>0</v>
      </c>
      <c r="BY2348" s="99">
        <v>0</v>
      </c>
      <c r="BZ2348" s="99">
        <v>0</v>
      </c>
      <c r="CA2348" s="99">
        <v>130220.156781197</v>
      </c>
      <c r="CB2348" s="99">
        <v>8561160.7764892597</v>
      </c>
      <c r="CC2348" s="99">
        <v>66585397.495117202</v>
      </c>
      <c r="CD2348" s="99">
        <v>18704451.527832001</v>
      </c>
      <c r="CE2348" s="99">
        <v>2733.7581914961302</v>
      </c>
      <c r="CF2348" s="99">
        <v>541632.60415649402</v>
      </c>
      <c r="CG2348" s="99">
        <v>3819748.9378356901</v>
      </c>
      <c r="CH2348" s="99">
        <v>0</v>
      </c>
      <c r="CI2348" s="99">
        <v>132738.19313430801</v>
      </c>
      <c r="CJ2348" s="99">
        <v>9094736.2457275409</v>
      </c>
      <c r="CK2348" s="99">
        <v>70278668.353515595</v>
      </c>
      <c r="CL2348" s="99">
        <v>19052500.073486298</v>
      </c>
      <c r="CM2348" s="166">
        <v>199366.534934998</v>
      </c>
      <c r="CN2348" s="166">
        <v>29695206.997558601</v>
      </c>
      <c r="CO2348" s="166">
        <v>123611609.84668</v>
      </c>
      <c r="CP2348" s="99">
        <v>19052500.073486298</v>
      </c>
      <c r="CQ2348" s="99">
        <v>0</v>
      </c>
      <c r="CR2348" s="99">
        <v>0</v>
      </c>
      <c r="CS2348" s="99">
        <v>0</v>
      </c>
      <c r="CT2348" s="99">
        <v>0</v>
      </c>
      <c r="CU2348" s="98">
        <v>47031.325189939002</v>
      </c>
      <c r="CV2348" s="98">
        <v>52248.642729861996</v>
      </c>
      <c r="CW2348" s="98">
        <v>9102793.3806457538</v>
      </c>
      <c r="CX2348" s="98">
        <v>70405146.432952896</v>
      </c>
    </row>
    <row r="2349" spans="1:102" x14ac:dyDescent="0.2">
      <c r="A2349" s="98" t="s">
        <v>199</v>
      </c>
      <c r="B2349" s="100">
        <v>39508</v>
      </c>
      <c r="C2349" s="99">
        <v>101616.80664157899</v>
      </c>
      <c r="D2349" s="99">
        <v>3.4295512859825998</v>
      </c>
      <c r="E2349" s="99">
        <v>29277.091742038701</v>
      </c>
      <c r="F2349" s="99">
        <v>19979.368531465501</v>
      </c>
      <c r="G2349" s="99">
        <v>1881.25512492657</v>
      </c>
      <c r="H2349" s="99">
        <v>0</v>
      </c>
      <c r="I2349" s="99">
        <v>0</v>
      </c>
      <c r="J2349" s="99">
        <v>53355.713035106703</v>
      </c>
      <c r="K2349" s="99">
        <v>13873.4371891022</v>
      </c>
      <c r="L2349" s="99">
        <v>27991.598670959502</v>
      </c>
      <c r="M2349" s="99">
        <v>43651.634027957902</v>
      </c>
      <c r="N2349" s="99">
        <v>14817.037010431301</v>
      </c>
      <c r="O2349" s="99">
        <v>41307.569683551803</v>
      </c>
      <c r="P2349" s="99">
        <v>0</v>
      </c>
      <c r="Q2349" s="99">
        <v>6412.0990137457802</v>
      </c>
      <c r="R2349" s="99">
        <v>2142.1849354505498</v>
      </c>
      <c r="S2349" s="99">
        <v>0</v>
      </c>
      <c r="T2349" s="99">
        <v>710.36246864497696</v>
      </c>
      <c r="U2349" s="99">
        <v>67243.510511398301</v>
      </c>
      <c r="V2349" s="99">
        <v>6155947.2473144503</v>
      </c>
      <c r="W2349" s="99">
        <v>209.63681120239201</v>
      </c>
      <c r="X2349" s="99">
        <v>2339876.5016479502</v>
      </c>
      <c r="Y2349" s="99">
        <v>1333578.76916504</v>
      </c>
      <c r="Z2349" s="99">
        <v>383273.26387405401</v>
      </c>
      <c r="AA2349" s="99">
        <v>0</v>
      </c>
      <c r="AB2349" s="99">
        <v>0</v>
      </c>
      <c r="AC2349" s="99">
        <v>18260888.057372998</v>
      </c>
      <c r="AD2349" s="99">
        <v>0</v>
      </c>
      <c r="AE2349" s="99">
        <v>1206285.6950530999</v>
      </c>
      <c r="AF2349" s="99">
        <v>2292598.9639587398</v>
      </c>
      <c r="AG2349" s="99">
        <v>2184716.28051758</v>
      </c>
      <c r="AH2349" s="99">
        <v>2079177.7913970901</v>
      </c>
      <c r="AI2349" s="99">
        <v>0</v>
      </c>
      <c r="AJ2349" s="99">
        <v>749087.305755615</v>
      </c>
      <c r="AK2349" s="99">
        <v>407071.30954742403</v>
      </c>
      <c r="AL2349" s="99">
        <v>0</v>
      </c>
      <c r="AM2349" s="99">
        <v>132796.72796249401</v>
      </c>
      <c r="AN2349" s="99">
        <v>20722751.151855499</v>
      </c>
      <c r="AO2349" s="99">
        <v>48971306.555175804</v>
      </c>
      <c r="AP2349" s="99">
        <v>1855.02611924708</v>
      </c>
      <c r="AQ2349" s="99">
        <v>18147990.481933601</v>
      </c>
      <c r="AR2349" s="99">
        <v>10378314.8814697</v>
      </c>
      <c r="AS2349" s="99">
        <v>2728880.0723571801</v>
      </c>
      <c r="AT2349" s="99">
        <v>0</v>
      </c>
      <c r="AU2349" s="99">
        <v>0</v>
      </c>
      <c r="AV2349" s="99">
        <v>47741377.416503899</v>
      </c>
      <c r="AW2349" s="99">
        <v>0</v>
      </c>
      <c r="AX2349" s="99">
        <v>10520740.1282959</v>
      </c>
      <c r="AY2349" s="99">
        <v>18703067.447509799</v>
      </c>
      <c r="AZ2349" s="99">
        <v>15689247.0467529</v>
      </c>
      <c r="BA2349" s="99">
        <v>16443242.2264404</v>
      </c>
      <c r="BB2349" s="99">
        <v>0</v>
      </c>
      <c r="BC2349" s="99">
        <v>5800803.1636352502</v>
      </c>
      <c r="BD2349" s="99">
        <v>2889842.9806518601</v>
      </c>
      <c r="BE2349" s="99">
        <v>0</v>
      </c>
      <c r="BF2349" s="99">
        <v>976471.67761230504</v>
      </c>
      <c r="BG2349" s="99">
        <v>54258977.556152299</v>
      </c>
      <c r="BH2349" s="99">
        <v>11790340.996948199</v>
      </c>
      <c r="BI2349" s="99">
        <v>215.32267397269601</v>
      </c>
      <c r="BJ2349" s="99">
        <v>5425422.8139038105</v>
      </c>
      <c r="BK2349" s="99">
        <v>3604592.8339843801</v>
      </c>
      <c r="BL2349" s="99">
        <v>0</v>
      </c>
      <c r="BM2349" s="99">
        <v>0</v>
      </c>
      <c r="BN2349" s="99">
        <v>0</v>
      </c>
      <c r="BO2349" s="99">
        <v>0</v>
      </c>
      <c r="BP2349" s="99">
        <v>0</v>
      </c>
      <c r="BQ2349" s="99">
        <v>0</v>
      </c>
      <c r="BR2349" s="99">
        <v>5643139.3140258798</v>
      </c>
      <c r="BS2349" s="99">
        <v>5739981.71166992</v>
      </c>
      <c r="BT2349" s="99">
        <v>3234149.6019592299</v>
      </c>
      <c r="BU2349" s="99">
        <v>0</v>
      </c>
      <c r="BV2349" s="99">
        <v>2620709.7833252</v>
      </c>
      <c r="BW2349" s="99">
        <v>361311.112159729</v>
      </c>
      <c r="BX2349" s="99">
        <v>0</v>
      </c>
      <c r="BY2349" s="99">
        <v>0</v>
      </c>
      <c r="BZ2349" s="99">
        <v>0</v>
      </c>
      <c r="CA2349" s="99">
        <v>130894.171555519</v>
      </c>
      <c r="CB2349" s="99">
        <v>8489278.8245849591</v>
      </c>
      <c r="CC2349" s="99">
        <v>66890827.768554702</v>
      </c>
      <c r="CD2349" s="99">
        <v>17230466.8603516</v>
      </c>
      <c r="CE2349" s="99">
        <v>2785.64422658086</v>
      </c>
      <c r="CF2349" s="99">
        <v>536513.91499328602</v>
      </c>
      <c r="CG2349" s="99">
        <v>3843951.3509826702</v>
      </c>
      <c r="CH2349" s="99">
        <v>0</v>
      </c>
      <c r="CI2349" s="99">
        <v>133747.69194984401</v>
      </c>
      <c r="CJ2349" s="99">
        <v>9020215.7990722694</v>
      </c>
      <c r="CK2349" s="99">
        <v>70658058.247070298</v>
      </c>
      <c r="CL2349" s="99">
        <v>17597080.697021499</v>
      </c>
      <c r="CM2349" s="166">
        <v>200670.16192436201</v>
      </c>
      <c r="CN2349" s="166">
        <v>29751536.938964799</v>
      </c>
      <c r="CO2349" s="166">
        <v>125178226.08300801</v>
      </c>
      <c r="CP2349" s="99">
        <v>17597080.697021499</v>
      </c>
      <c r="CQ2349" s="99">
        <v>0</v>
      </c>
      <c r="CR2349" s="99">
        <v>0</v>
      </c>
      <c r="CS2349" s="99">
        <v>0</v>
      </c>
      <c r="CT2349" s="99">
        <v>0</v>
      </c>
      <c r="CU2349" s="98">
        <v>43985.180755059999</v>
      </c>
      <c r="CV2349" s="98">
        <v>54966.927835645998</v>
      </c>
      <c r="CW2349" s="98">
        <v>9025792.7395782452</v>
      </c>
      <c r="CX2349" s="98">
        <v>70734779.119537368</v>
      </c>
    </row>
    <row r="2350" spans="1:102" x14ac:dyDescent="0.2">
      <c r="A2350" s="98" t="s">
        <v>199</v>
      </c>
      <c r="B2350" s="100">
        <v>39600</v>
      </c>
      <c r="C2350" s="99">
        <v>103154.736751556</v>
      </c>
      <c r="D2350" s="99">
        <v>2.2373407379782302</v>
      </c>
      <c r="E2350" s="99">
        <v>28141.823406457901</v>
      </c>
      <c r="F2350" s="99">
        <v>19540.7468082905</v>
      </c>
      <c r="G2350" s="99">
        <v>2028.8086717277799</v>
      </c>
      <c r="H2350" s="99">
        <v>0</v>
      </c>
      <c r="I2350" s="99">
        <v>0</v>
      </c>
      <c r="J2350" s="99">
        <v>56046.0432591438</v>
      </c>
      <c r="K2350" s="99">
        <v>11912.902064800301</v>
      </c>
      <c r="L2350" s="99">
        <v>27761.9904098511</v>
      </c>
      <c r="M2350" s="99">
        <v>43857.561586379998</v>
      </c>
      <c r="N2350" s="99">
        <v>14762.9875063896</v>
      </c>
      <c r="O2350" s="99">
        <v>41957.305907249502</v>
      </c>
      <c r="P2350" s="99">
        <v>0</v>
      </c>
      <c r="Q2350" s="99">
        <v>6341.6368541717502</v>
      </c>
      <c r="R2350" s="99">
        <v>2210.98171836138</v>
      </c>
      <c r="S2350" s="99">
        <v>0</v>
      </c>
      <c r="T2350" s="99">
        <v>716.352884598076</v>
      </c>
      <c r="U2350" s="99">
        <v>67992.020049095197</v>
      </c>
      <c r="V2350" s="99">
        <v>6245747.2750854502</v>
      </c>
      <c r="W2350" s="99">
        <v>137.95871341601</v>
      </c>
      <c r="X2350" s="99">
        <v>2252484.8137817401</v>
      </c>
      <c r="Y2350" s="99">
        <v>1296912.7501983601</v>
      </c>
      <c r="Z2350" s="99">
        <v>408926.32003784197</v>
      </c>
      <c r="AA2350" s="99">
        <v>0</v>
      </c>
      <c r="AB2350" s="99">
        <v>0</v>
      </c>
      <c r="AC2350" s="99">
        <v>19202041.6789551</v>
      </c>
      <c r="AD2350" s="99">
        <v>0</v>
      </c>
      <c r="AE2350" s="99">
        <v>1201105.7638091999</v>
      </c>
      <c r="AF2350" s="99">
        <v>2290201.64984131</v>
      </c>
      <c r="AG2350" s="99">
        <v>2159814.5995788602</v>
      </c>
      <c r="AH2350" s="99">
        <v>2109175.4241332998</v>
      </c>
      <c r="AI2350" s="99">
        <v>0</v>
      </c>
      <c r="AJ2350" s="99">
        <v>750185.24371337902</v>
      </c>
      <c r="AK2350" s="99">
        <v>420869.84161377</v>
      </c>
      <c r="AL2350" s="99">
        <v>0</v>
      </c>
      <c r="AM2350" s="99">
        <v>132592.78154754601</v>
      </c>
      <c r="AN2350" s="99">
        <v>21121034.7807617</v>
      </c>
      <c r="AO2350" s="99">
        <v>49929158.872558601</v>
      </c>
      <c r="AP2350" s="99">
        <v>1221.92116576433</v>
      </c>
      <c r="AQ2350" s="99">
        <v>17626067.246826202</v>
      </c>
      <c r="AR2350" s="99">
        <v>10156008.384033199</v>
      </c>
      <c r="AS2350" s="99">
        <v>2961984.3639831501</v>
      </c>
      <c r="AT2350" s="99">
        <v>0</v>
      </c>
      <c r="AU2350" s="99">
        <v>0</v>
      </c>
      <c r="AV2350" s="99">
        <v>50585818.979492202</v>
      </c>
      <c r="AW2350" s="99">
        <v>0</v>
      </c>
      <c r="AX2350" s="99">
        <v>10558458.5050049</v>
      </c>
      <c r="AY2350" s="99">
        <v>18792941.0388184</v>
      </c>
      <c r="AZ2350" s="99">
        <v>15635884.333984399</v>
      </c>
      <c r="BA2350" s="99">
        <v>16874107.904785201</v>
      </c>
      <c r="BB2350" s="99">
        <v>0</v>
      </c>
      <c r="BC2350" s="99">
        <v>5883258.2203979502</v>
      </c>
      <c r="BD2350" s="99">
        <v>3023345.2774963402</v>
      </c>
      <c r="BE2350" s="99">
        <v>0</v>
      </c>
      <c r="BF2350" s="99">
        <v>984606.38824462902</v>
      </c>
      <c r="BG2350" s="99">
        <v>55859638.414550804</v>
      </c>
      <c r="BH2350" s="99">
        <v>12121325.2041016</v>
      </c>
      <c r="BI2350" s="99">
        <v>296.57868807762901</v>
      </c>
      <c r="BJ2350" s="99">
        <v>5317046.93041992</v>
      </c>
      <c r="BK2350" s="99">
        <v>3536997.1058959998</v>
      </c>
      <c r="BL2350" s="99">
        <v>0</v>
      </c>
      <c r="BM2350" s="99">
        <v>0</v>
      </c>
      <c r="BN2350" s="99">
        <v>0</v>
      </c>
      <c r="BO2350" s="99">
        <v>0</v>
      </c>
      <c r="BP2350" s="99">
        <v>0</v>
      </c>
      <c r="BQ2350" s="99">
        <v>0</v>
      </c>
      <c r="BR2350" s="99">
        <v>5689527.7292480497</v>
      </c>
      <c r="BS2350" s="99">
        <v>5703388.7932128897</v>
      </c>
      <c r="BT2350" s="99">
        <v>3318410.2961730999</v>
      </c>
      <c r="BU2350" s="99">
        <v>0</v>
      </c>
      <c r="BV2350" s="99">
        <v>2678368.8859558101</v>
      </c>
      <c r="BW2350" s="99">
        <v>378541.33022689802</v>
      </c>
      <c r="BX2350" s="99">
        <v>0</v>
      </c>
      <c r="BY2350" s="99">
        <v>0</v>
      </c>
      <c r="BZ2350" s="99">
        <v>0</v>
      </c>
      <c r="CA2350" s="99">
        <v>131416.357397079</v>
      </c>
      <c r="CB2350" s="99">
        <v>8488044.4475097694</v>
      </c>
      <c r="CC2350" s="99">
        <v>67780800.496093795</v>
      </c>
      <c r="CD2350" s="99">
        <v>17418686.4064941</v>
      </c>
      <c r="CE2350" s="99">
        <v>2845.98880064487</v>
      </c>
      <c r="CF2350" s="99">
        <v>551374.67710113502</v>
      </c>
      <c r="CG2350" s="99">
        <v>3997754.4948120099</v>
      </c>
      <c r="CH2350" s="99">
        <v>0</v>
      </c>
      <c r="CI2350" s="99">
        <v>134326.92767524699</v>
      </c>
      <c r="CJ2350" s="99">
        <v>9035928.2872314509</v>
      </c>
      <c r="CK2350" s="99">
        <v>71744240.314453095</v>
      </c>
      <c r="CL2350" s="99">
        <v>17796724.9382324</v>
      </c>
      <c r="CM2350" s="166">
        <v>201903.128566742</v>
      </c>
      <c r="CN2350" s="166">
        <v>30138304.0229492</v>
      </c>
      <c r="CO2350" s="166">
        <v>127362581.839844</v>
      </c>
      <c r="CP2350" s="99">
        <v>17796724.9382324</v>
      </c>
      <c r="CQ2350" s="99">
        <v>0</v>
      </c>
      <c r="CR2350" s="99">
        <v>0</v>
      </c>
      <c r="CS2350" s="99">
        <v>0</v>
      </c>
      <c r="CT2350" s="99">
        <v>0</v>
      </c>
      <c r="CU2350" s="98">
        <v>40911.620159924001</v>
      </c>
      <c r="CV2350" s="98">
        <v>57787.276508019997</v>
      </c>
      <c r="CW2350" s="98">
        <v>9039419.1246109046</v>
      </c>
      <c r="CX2350" s="98">
        <v>71778554.990905806</v>
      </c>
    </row>
    <row r="2351" spans="1:102" x14ac:dyDescent="0.2">
      <c r="A2351" s="98" t="s">
        <v>199</v>
      </c>
      <c r="B2351" s="100">
        <v>39692</v>
      </c>
      <c r="C2351" s="99">
        <v>104296.30088901499</v>
      </c>
      <c r="D2351" s="99">
        <v>3.6123733619751901</v>
      </c>
      <c r="E2351" s="99">
        <v>27267.762019872702</v>
      </c>
      <c r="F2351" s="99">
        <v>19083.291357994101</v>
      </c>
      <c r="G2351" s="99">
        <v>2176.9458933174601</v>
      </c>
      <c r="H2351" s="99">
        <v>0</v>
      </c>
      <c r="I2351" s="99">
        <v>0</v>
      </c>
      <c r="J2351" s="99">
        <v>58596.259229659998</v>
      </c>
      <c r="K2351" s="99">
        <v>10258.481765747099</v>
      </c>
      <c r="L2351" s="99">
        <v>27014.9978141785</v>
      </c>
      <c r="M2351" s="99">
        <v>43980.636593341798</v>
      </c>
      <c r="N2351" s="99">
        <v>14668.4121977091</v>
      </c>
      <c r="O2351" s="99">
        <v>42391.458968639403</v>
      </c>
      <c r="P2351" s="99">
        <v>0</v>
      </c>
      <c r="Q2351" s="99">
        <v>6343.9146177172697</v>
      </c>
      <c r="R2351" s="99">
        <v>2284.5030971169499</v>
      </c>
      <c r="S2351" s="99">
        <v>0</v>
      </c>
      <c r="T2351" s="99">
        <v>692.74738034606003</v>
      </c>
      <c r="U2351" s="99">
        <v>68813.334379196196</v>
      </c>
      <c r="V2351" s="99">
        <v>6334798.9384155301</v>
      </c>
      <c r="W2351" s="99">
        <v>275.79225881770299</v>
      </c>
      <c r="X2351" s="99">
        <v>2169638.0243225102</v>
      </c>
      <c r="Y2351" s="99">
        <v>1264111.7266082801</v>
      </c>
      <c r="Z2351" s="99">
        <v>424110.68991470302</v>
      </c>
      <c r="AA2351" s="99">
        <v>0</v>
      </c>
      <c r="AB2351" s="99">
        <v>0</v>
      </c>
      <c r="AC2351" s="99">
        <v>19752503.540283199</v>
      </c>
      <c r="AD2351" s="99">
        <v>0</v>
      </c>
      <c r="AE2351" s="99">
        <v>1164591.3294982901</v>
      </c>
      <c r="AF2351" s="99">
        <v>2299631.1312866202</v>
      </c>
      <c r="AG2351" s="99">
        <v>2143439.0455322298</v>
      </c>
      <c r="AH2351" s="99">
        <v>2123042.1454467801</v>
      </c>
      <c r="AI2351" s="99">
        <v>0</v>
      </c>
      <c r="AJ2351" s="99">
        <v>749774.97486877395</v>
      </c>
      <c r="AK2351" s="99">
        <v>427127.65996169997</v>
      </c>
      <c r="AL2351" s="99">
        <v>0</v>
      </c>
      <c r="AM2351" s="99">
        <v>125284.929661751</v>
      </c>
      <c r="AN2351" s="99">
        <v>21468672.2028809</v>
      </c>
      <c r="AO2351" s="99">
        <v>51205831.512695298</v>
      </c>
      <c r="AP2351" s="99">
        <v>3329.34330236912</v>
      </c>
      <c r="AQ2351" s="99">
        <v>17123317.1791992</v>
      </c>
      <c r="AR2351" s="99">
        <v>9979098.0462646503</v>
      </c>
      <c r="AS2351" s="99">
        <v>3101188.4490966802</v>
      </c>
      <c r="AT2351" s="99">
        <v>0</v>
      </c>
      <c r="AU2351" s="99">
        <v>0</v>
      </c>
      <c r="AV2351" s="99">
        <v>52728659.3984375</v>
      </c>
      <c r="AW2351" s="99">
        <v>0</v>
      </c>
      <c r="AX2351" s="99">
        <v>10338468.8170166</v>
      </c>
      <c r="AY2351" s="99">
        <v>19106185.004150402</v>
      </c>
      <c r="AZ2351" s="99">
        <v>15639559.3394775</v>
      </c>
      <c r="BA2351" s="99">
        <v>17156493.7741699</v>
      </c>
      <c r="BB2351" s="99">
        <v>0</v>
      </c>
      <c r="BC2351" s="99">
        <v>5923952.14526367</v>
      </c>
      <c r="BD2351" s="99">
        <v>3094663.9082946801</v>
      </c>
      <c r="BE2351" s="99">
        <v>0</v>
      </c>
      <c r="BF2351" s="99">
        <v>952239.70101928699</v>
      </c>
      <c r="BG2351" s="99">
        <v>57594774.319824196</v>
      </c>
      <c r="BH2351" s="99">
        <v>12341166.315551801</v>
      </c>
      <c r="BI2351" s="99">
        <v>375.314818046987</v>
      </c>
      <c r="BJ2351" s="99">
        <v>5186700.46020508</v>
      </c>
      <c r="BK2351" s="99">
        <v>3470992.2617797898</v>
      </c>
      <c r="BL2351" s="99">
        <v>0</v>
      </c>
      <c r="BM2351" s="99">
        <v>0</v>
      </c>
      <c r="BN2351" s="99">
        <v>0</v>
      </c>
      <c r="BO2351" s="99">
        <v>0</v>
      </c>
      <c r="BP2351" s="99">
        <v>0</v>
      </c>
      <c r="BQ2351" s="99">
        <v>0</v>
      </c>
      <c r="BR2351" s="99">
        <v>5785748.1779785203</v>
      </c>
      <c r="BS2351" s="99">
        <v>5699883.2941284198</v>
      </c>
      <c r="BT2351" s="99">
        <v>3373579.5295410198</v>
      </c>
      <c r="BU2351" s="99">
        <v>0</v>
      </c>
      <c r="BV2351" s="99">
        <v>2710685.6304016099</v>
      </c>
      <c r="BW2351" s="99">
        <v>383074.978881836</v>
      </c>
      <c r="BX2351" s="99">
        <v>0</v>
      </c>
      <c r="BY2351" s="99">
        <v>0</v>
      </c>
      <c r="BZ2351" s="99">
        <v>0</v>
      </c>
      <c r="CA2351" s="99">
        <v>131509.10612297099</v>
      </c>
      <c r="CB2351" s="99">
        <v>8497443.4128418006</v>
      </c>
      <c r="CC2351" s="99">
        <v>68361717.042968795</v>
      </c>
      <c r="CD2351" s="99">
        <v>17538831.2497559</v>
      </c>
      <c r="CE2351" s="99">
        <v>2904.7132970094699</v>
      </c>
      <c r="CF2351" s="99">
        <v>552370.62977600098</v>
      </c>
      <c r="CG2351" s="99">
        <v>4049200.7523803702</v>
      </c>
      <c r="CH2351" s="99">
        <v>0</v>
      </c>
      <c r="CI2351" s="99">
        <v>134470.322057724</v>
      </c>
      <c r="CJ2351" s="99">
        <v>9050624.68676758</v>
      </c>
      <c r="CK2351" s="99">
        <v>72389414.504882798</v>
      </c>
      <c r="CL2351" s="99">
        <v>17925978.7102051</v>
      </c>
      <c r="CM2351" s="166">
        <v>202892.036560059</v>
      </c>
      <c r="CN2351" s="166">
        <v>30555431.5698242</v>
      </c>
      <c r="CO2351" s="166">
        <v>129596750.87207</v>
      </c>
      <c r="CP2351" s="99">
        <v>17925978.7102051</v>
      </c>
      <c r="CQ2351" s="99">
        <v>0</v>
      </c>
      <c r="CR2351" s="99">
        <v>0</v>
      </c>
      <c r="CS2351" s="99">
        <v>0</v>
      </c>
      <c r="CT2351" s="99">
        <v>0</v>
      </c>
      <c r="CU2351" s="98">
        <v>38344.927843778001</v>
      </c>
      <c r="CV2351" s="98">
        <v>60439.908581989999</v>
      </c>
      <c r="CW2351" s="98">
        <v>9049814.0426178016</v>
      </c>
      <c r="CX2351" s="98">
        <v>72410917.795349166</v>
      </c>
    </row>
    <row r="2352" spans="1:102" x14ac:dyDescent="0.2">
      <c r="A2352" s="98" t="s">
        <v>199</v>
      </c>
      <c r="B2352" s="100">
        <v>39783</v>
      </c>
      <c r="C2352" s="99">
        <v>104913.70315647101</v>
      </c>
      <c r="D2352" s="99">
        <v>2.6689765369810599</v>
      </c>
      <c r="E2352" s="99">
        <v>26133.249821186098</v>
      </c>
      <c r="F2352" s="99">
        <v>18402.541295528401</v>
      </c>
      <c r="G2352" s="99">
        <v>2274.34409752488</v>
      </c>
      <c r="H2352" s="99">
        <v>0</v>
      </c>
      <c r="I2352" s="99">
        <v>0</v>
      </c>
      <c r="J2352" s="99">
        <v>60595.158134937301</v>
      </c>
      <c r="K2352" s="99">
        <v>8741.0063414573706</v>
      </c>
      <c r="L2352" s="99">
        <v>26356.8678019047</v>
      </c>
      <c r="M2352" s="99">
        <v>43790.600314140298</v>
      </c>
      <c r="N2352" s="99">
        <v>14544.6923282146</v>
      </c>
      <c r="O2352" s="99">
        <v>42665.989511013002</v>
      </c>
      <c r="P2352" s="99">
        <v>0</v>
      </c>
      <c r="Q2352" s="99">
        <v>6297.6255487203598</v>
      </c>
      <c r="R2352" s="99">
        <v>2301.8839416205901</v>
      </c>
      <c r="S2352" s="99">
        <v>0</v>
      </c>
      <c r="T2352" s="99">
        <v>685.53024109452997</v>
      </c>
      <c r="U2352" s="99">
        <v>69411.840913772598</v>
      </c>
      <c r="V2352" s="99">
        <v>6337342.1294555701</v>
      </c>
      <c r="W2352" s="99">
        <v>178.59797517024001</v>
      </c>
      <c r="X2352" s="99">
        <v>2066674.5288391099</v>
      </c>
      <c r="Y2352" s="99">
        <v>1231943.71696472</v>
      </c>
      <c r="Z2352" s="99">
        <v>440519.10456466698</v>
      </c>
      <c r="AA2352" s="99">
        <v>0</v>
      </c>
      <c r="AB2352" s="99">
        <v>0</v>
      </c>
      <c r="AC2352" s="99">
        <v>20134023.533203099</v>
      </c>
      <c r="AD2352" s="99">
        <v>0</v>
      </c>
      <c r="AE2352" s="99">
        <v>1126672.4011993399</v>
      </c>
      <c r="AF2352" s="99">
        <v>2281330.37036133</v>
      </c>
      <c r="AG2352" s="99">
        <v>2112487.6383361798</v>
      </c>
      <c r="AH2352" s="99">
        <v>2133834.3985900902</v>
      </c>
      <c r="AI2352" s="99">
        <v>0</v>
      </c>
      <c r="AJ2352" s="99">
        <v>753795.30680847203</v>
      </c>
      <c r="AK2352" s="99">
        <v>424876.242553711</v>
      </c>
      <c r="AL2352" s="99">
        <v>0</v>
      </c>
      <c r="AM2352" s="99">
        <v>126490.087672234</v>
      </c>
      <c r="AN2352" s="99">
        <v>21602617.763916001</v>
      </c>
      <c r="AO2352" s="99">
        <v>51696075.7265625</v>
      </c>
      <c r="AP2352" s="99">
        <v>1360.8711008727601</v>
      </c>
      <c r="AQ2352" s="99">
        <v>16348225.5631104</v>
      </c>
      <c r="AR2352" s="99">
        <v>9658534.0560302697</v>
      </c>
      <c r="AS2352" s="99">
        <v>3235520.17724609</v>
      </c>
      <c r="AT2352" s="99">
        <v>0</v>
      </c>
      <c r="AU2352" s="99">
        <v>0</v>
      </c>
      <c r="AV2352" s="99">
        <v>54412405.944824196</v>
      </c>
      <c r="AW2352" s="99">
        <v>0</v>
      </c>
      <c r="AX2352" s="99">
        <v>10052907.005737299</v>
      </c>
      <c r="AY2352" s="99">
        <v>19057191.315673798</v>
      </c>
      <c r="AZ2352" s="99">
        <v>15511857.350708</v>
      </c>
      <c r="BA2352" s="99">
        <v>17362439.3273926</v>
      </c>
      <c r="BB2352" s="99">
        <v>0</v>
      </c>
      <c r="BC2352" s="99">
        <v>5974949.73364258</v>
      </c>
      <c r="BD2352" s="99">
        <v>3101211.45275879</v>
      </c>
      <c r="BE2352" s="99">
        <v>0</v>
      </c>
      <c r="BF2352" s="99">
        <v>960138.53956604004</v>
      </c>
      <c r="BG2352" s="99">
        <v>58477713.339355499</v>
      </c>
      <c r="BH2352" s="99">
        <v>12604516.119506801</v>
      </c>
      <c r="BI2352" s="99">
        <v>210.781507829204</v>
      </c>
      <c r="BJ2352" s="99">
        <v>5043961.3624267597</v>
      </c>
      <c r="BK2352" s="99">
        <v>3402775.7216491699</v>
      </c>
      <c r="BL2352" s="99">
        <v>0</v>
      </c>
      <c r="BM2352" s="99">
        <v>0</v>
      </c>
      <c r="BN2352" s="99">
        <v>0</v>
      </c>
      <c r="BO2352" s="99">
        <v>0</v>
      </c>
      <c r="BP2352" s="99">
        <v>0</v>
      </c>
      <c r="BQ2352" s="99">
        <v>0</v>
      </c>
      <c r="BR2352" s="99">
        <v>5814000.2655029297</v>
      </c>
      <c r="BS2352" s="99">
        <v>5659115.09094238</v>
      </c>
      <c r="BT2352" s="99">
        <v>3414482.9722290002</v>
      </c>
      <c r="BU2352" s="99">
        <v>0</v>
      </c>
      <c r="BV2352" s="99">
        <v>2740786.4618530301</v>
      </c>
      <c r="BW2352" s="99">
        <v>384971.93260955799</v>
      </c>
      <c r="BX2352" s="99">
        <v>0</v>
      </c>
      <c r="BY2352" s="99">
        <v>0</v>
      </c>
      <c r="BZ2352" s="99">
        <v>0</v>
      </c>
      <c r="CA2352" s="99">
        <v>130972.49717617</v>
      </c>
      <c r="CB2352" s="99">
        <v>8403669.8637695294</v>
      </c>
      <c r="CC2352" s="99">
        <v>67952655.134765595</v>
      </c>
      <c r="CD2352" s="99">
        <v>17636039.0393066</v>
      </c>
      <c r="CE2352" s="99">
        <v>2949.0213448703298</v>
      </c>
      <c r="CF2352" s="99">
        <v>561561.24912261998</v>
      </c>
      <c r="CG2352" s="99">
        <v>4125224.5955505399</v>
      </c>
      <c r="CH2352" s="99">
        <v>0</v>
      </c>
      <c r="CI2352" s="99">
        <v>133755.30507469201</v>
      </c>
      <c r="CJ2352" s="99">
        <v>8976168.6124267597</v>
      </c>
      <c r="CK2352" s="99">
        <v>72112527.443359405</v>
      </c>
      <c r="CL2352" s="99">
        <v>18016451.5466309</v>
      </c>
      <c r="CM2352" s="166">
        <v>203050.98196411101</v>
      </c>
      <c r="CN2352" s="166">
        <v>30582136.113525402</v>
      </c>
      <c r="CO2352" s="166">
        <v>130714306.417969</v>
      </c>
      <c r="CP2352" s="99">
        <v>18016451.5466309</v>
      </c>
      <c r="CQ2352" s="99">
        <v>0</v>
      </c>
      <c r="CR2352" s="99">
        <v>0</v>
      </c>
      <c r="CS2352" s="99">
        <v>0</v>
      </c>
      <c r="CT2352" s="99">
        <v>0</v>
      </c>
      <c r="CU2352" s="98">
        <v>35490.955516577997</v>
      </c>
      <c r="CV2352" s="98">
        <v>62563.866207412</v>
      </c>
      <c r="CW2352" s="98">
        <v>8965231.112892149</v>
      </c>
      <c r="CX2352" s="98">
        <v>72077879.730316132</v>
      </c>
    </row>
    <row r="2353" spans="1:102" x14ac:dyDescent="0.2">
      <c r="A2353" s="98" t="s">
        <v>199</v>
      </c>
      <c r="B2353" s="100">
        <v>39873</v>
      </c>
      <c r="C2353" s="99">
        <v>106005.73951149</v>
      </c>
      <c r="D2353" s="99">
        <v>1.1431837619893499</v>
      </c>
      <c r="E2353" s="99">
        <v>25103.105723380999</v>
      </c>
      <c r="F2353" s="99">
        <v>17857.9644639492</v>
      </c>
      <c r="G2353" s="99">
        <v>2374.8641676604698</v>
      </c>
      <c r="H2353" s="99">
        <v>0</v>
      </c>
      <c r="I2353" s="99">
        <v>0</v>
      </c>
      <c r="J2353" s="99">
        <v>62678.390231609301</v>
      </c>
      <c r="K2353" s="99">
        <v>7298.9382100105304</v>
      </c>
      <c r="L2353" s="99">
        <v>25948.511025905598</v>
      </c>
      <c r="M2353" s="99">
        <v>43933.990720748901</v>
      </c>
      <c r="N2353" s="99">
        <v>14491.743064284299</v>
      </c>
      <c r="O2353" s="99">
        <v>43269.5383358002</v>
      </c>
      <c r="P2353" s="99">
        <v>0</v>
      </c>
      <c r="Q2353" s="99">
        <v>6271.4637153148697</v>
      </c>
      <c r="R2353" s="99">
        <v>2401.05978989601</v>
      </c>
      <c r="S2353" s="99">
        <v>0</v>
      </c>
      <c r="T2353" s="99">
        <v>667.98098890483402</v>
      </c>
      <c r="U2353" s="99">
        <v>69961.991618156404</v>
      </c>
      <c r="V2353" s="99">
        <v>6350499.5547485398</v>
      </c>
      <c r="W2353" s="99">
        <v>67.895225111395106</v>
      </c>
      <c r="X2353" s="99">
        <v>1981062.7747345001</v>
      </c>
      <c r="Y2353" s="99">
        <v>1178022.2060394301</v>
      </c>
      <c r="Z2353" s="99">
        <v>456774.67702484102</v>
      </c>
      <c r="AA2353" s="99">
        <v>0</v>
      </c>
      <c r="AB2353" s="99">
        <v>0</v>
      </c>
      <c r="AC2353" s="99">
        <v>20814671.189208999</v>
      </c>
      <c r="AD2353" s="99">
        <v>0</v>
      </c>
      <c r="AE2353" s="99">
        <v>1105602.01850891</v>
      </c>
      <c r="AF2353" s="99">
        <v>2271462.9749450702</v>
      </c>
      <c r="AG2353" s="99">
        <v>2074445.52853394</v>
      </c>
      <c r="AH2353" s="99">
        <v>2156936.6723632799</v>
      </c>
      <c r="AI2353" s="99">
        <v>0</v>
      </c>
      <c r="AJ2353" s="99">
        <v>735422.59691619896</v>
      </c>
      <c r="AK2353" s="99">
        <v>448291.25533676101</v>
      </c>
      <c r="AL2353" s="99">
        <v>0</v>
      </c>
      <c r="AM2353" s="99">
        <v>123332.417064667</v>
      </c>
      <c r="AN2353" s="99">
        <v>21870600.4848633</v>
      </c>
      <c r="AO2353" s="99">
        <v>51764012.955078103</v>
      </c>
      <c r="AP2353" s="99">
        <v>609.21653298288595</v>
      </c>
      <c r="AQ2353" s="99">
        <v>15638308.6713867</v>
      </c>
      <c r="AR2353" s="99">
        <v>9252550.1756591797</v>
      </c>
      <c r="AS2353" s="99">
        <v>3364800.7979126</v>
      </c>
      <c r="AT2353" s="99">
        <v>0</v>
      </c>
      <c r="AU2353" s="99">
        <v>0</v>
      </c>
      <c r="AV2353" s="99">
        <v>56535284.2177734</v>
      </c>
      <c r="AW2353" s="99">
        <v>0</v>
      </c>
      <c r="AX2353" s="99">
        <v>9949286.39208984</v>
      </c>
      <c r="AY2353" s="99">
        <v>18963298.403808601</v>
      </c>
      <c r="AZ2353" s="99">
        <v>15261742.838256801</v>
      </c>
      <c r="BA2353" s="99">
        <v>17664429.0395508</v>
      </c>
      <c r="BB2353" s="99">
        <v>0</v>
      </c>
      <c r="BC2353" s="99">
        <v>5882329.72058105</v>
      </c>
      <c r="BD2353" s="99">
        <v>3275580.5655212398</v>
      </c>
      <c r="BE2353" s="99">
        <v>0</v>
      </c>
      <c r="BF2353" s="99">
        <v>940381.949661255</v>
      </c>
      <c r="BG2353" s="99">
        <v>59613304.047363304</v>
      </c>
      <c r="BH2353" s="99">
        <v>12611412.09729</v>
      </c>
      <c r="BI2353" s="99">
        <v>128.365984905511</v>
      </c>
      <c r="BJ2353" s="99">
        <v>4852740.0233764602</v>
      </c>
      <c r="BK2353" s="99">
        <v>3287656.2279357901</v>
      </c>
      <c r="BL2353" s="99">
        <v>0</v>
      </c>
      <c r="BM2353" s="99">
        <v>0</v>
      </c>
      <c r="BN2353" s="99">
        <v>0</v>
      </c>
      <c r="BO2353" s="99">
        <v>0</v>
      </c>
      <c r="BP2353" s="99">
        <v>0</v>
      </c>
      <c r="BQ2353" s="99">
        <v>0</v>
      </c>
      <c r="BR2353" s="99">
        <v>5725459.9692993201</v>
      </c>
      <c r="BS2353" s="99">
        <v>5544883.7318115197</v>
      </c>
      <c r="BT2353" s="99">
        <v>3475241.9145813002</v>
      </c>
      <c r="BU2353" s="99">
        <v>0</v>
      </c>
      <c r="BV2353" s="99">
        <v>2692871.09729004</v>
      </c>
      <c r="BW2353" s="99">
        <v>415151.61135864299</v>
      </c>
      <c r="BX2353" s="99">
        <v>0</v>
      </c>
      <c r="BY2353" s="99">
        <v>0</v>
      </c>
      <c r="BZ2353" s="99">
        <v>0</v>
      </c>
      <c r="CA2353" s="99">
        <v>131114.88338089001</v>
      </c>
      <c r="CB2353" s="99">
        <v>8352941.7479248</v>
      </c>
      <c r="CC2353" s="99">
        <v>67826444.209960893</v>
      </c>
      <c r="CD2353" s="99">
        <v>17491910.575195301</v>
      </c>
      <c r="CE2353" s="99">
        <v>2996.1211626231702</v>
      </c>
      <c r="CF2353" s="99">
        <v>566154.72269439697</v>
      </c>
      <c r="CG2353" s="99">
        <v>4179463.4184875502</v>
      </c>
      <c r="CH2353" s="99">
        <v>0</v>
      </c>
      <c r="CI2353" s="99">
        <v>134170.91278457601</v>
      </c>
      <c r="CJ2353" s="99">
        <v>8912989.8126220703</v>
      </c>
      <c r="CK2353" s="99">
        <v>72056180.970703095</v>
      </c>
      <c r="CL2353" s="99">
        <v>17912400.7268066</v>
      </c>
      <c r="CM2353" s="166">
        <v>203768.919338226</v>
      </c>
      <c r="CN2353" s="166">
        <v>30789270.173583999</v>
      </c>
      <c r="CO2353" s="166">
        <v>131755338.12402301</v>
      </c>
      <c r="CP2353" s="99">
        <v>17912400.7268066</v>
      </c>
      <c r="CQ2353" s="99">
        <v>0</v>
      </c>
      <c r="CR2353" s="99">
        <v>0</v>
      </c>
      <c r="CS2353" s="99">
        <v>0</v>
      </c>
      <c r="CT2353" s="99">
        <v>0</v>
      </c>
      <c r="CU2353" s="98">
        <v>32996.436623005</v>
      </c>
      <c r="CV2353" s="98">
        <v>64748.565778081997</v>
      </c>
      <c r="CW2353" s="98">
        <v>8919096.4706191979</v>
      </c>
      <c r="CX2353" s="98">
        <v>72005907.628448442</v>
      </c>
    </row>
    <row r="2354" spans="1:102" x14ac:dyDescent="0.2">
      <c r="A2354" s="98" t="s">
        <v>199</v>
      </c>
      <c r="B2354" s="100">
        <v>39965</v>
      </c>
      <c r="C2354" s="99">
        <v>107801.08986282301</v>
      </c>
      <c r="D2354" s="99">
        <v>2.2373407379782302</v>
      </c>
      <c r="E2354" s="99">
        <v>23989.643232345599</v>
      </c>
      <c r="F2354" s="99">
        <v>17362.047993898399</v>
      </c>
      <c r="G2354" s="99">
        <v>2445.4251383543001</v>
      </c>
      <c r="H2354" s="99">
        <v>0</v>
      </c>
      <c r="I2354" s="99">
        <v>0</v>
      </c>
      <c r="J2354" s="99">
        <v>64783.022535800897</v>
      </c>
      <c r="K2354" s="99">
        <v>5888.0996340513202</v>
      </c>
      <c r="L2354" s="99">
        <v>25975.649088144299</v>
      </c>
      <c r="M2354" s="99">
        <v>44235.3031754494</v>
      </c>
      <c r="N2354" s="99">
        <v>14500.191865921</v>
      </c>
      <c r="O2354" s="99">
        <v>43839.002803802498</v>
      </c>
      <c r="P2354" s="99">
        <v>0</v>
      </c>
      <c r="Q2354" s="99">
        <v>6240.2971617579497</v>
      </c>
      <c r="R2354" s="99">
        <v>2427.8832496106602</v>
      </c>
      <c r="S2354" s="99">
        <v>0</v>
      </c>
      <c r="T2354" s="99">
        <v>644.06404739618301</v>
      </c>
      <c r="U2354" s="99">
        <v>70582.5287685394</v>
      </c>
      <c r="V2354" s="99">
        <v>6487598.7196044903</v>
      </c>
      <c r="W2354" s="99">
        <v>138.35634598694699</v>
      </c>
      <c r="X2354" s="99">
        <v>1879512.45254517</v>
      </c>
      <c r="Y2354" s="99">
        <v>1147675.68586731</v>
      </c>
      <c r="Z2354" s="99">
        <v>463377.8748703</v>
      </c>
      <c r="AA2354" s="99">
        <v>0</v>
      </c>
      <c r="AB2354" s="99">
        <v>0</v>
      </c>
      <c r="AC2354" s="99">
        <v>21293261.7028809</v>
      </c>
      <c r="AD2354" s="99">
        <v>0</v>
      </c>
      <c r="AE2354" s="99">
        <v>1091711.3949279799</v>
      </c>
      <c r="AF2354" s="99">
        <v>2299180.3518981901</v>
      </c>
      <c r="AG2354" s="99">
        <v>2058862.36512756</v>
      </c>
      <c r="AH2354" s="99">
        <v>2176713.3032531701</v>
      </c>
      <c r="AI2354" s="99">
        <v>0</v>
      </c>
      <c r="AJ2354" s="99">
        <v>738001.59255981399</v>
      </c>
      <c r="AK2354" s="99">
        <v>447679.87409973098</v>
      </c>
      <c r="AL2354" s="99">
        <v>0</v>
      </c>
      <c r="AM2354" s="99">
        <v>115782.954053879</v>
      </c>
      <c r="AN2354" s="99">
        <v>22135888.081054699</v>
      </c>
      <c r="AO2354" s="99">
        <v>53598417.228027299</v>
      </c>
      <c r="AP2354" s="99">
        <v>1178.8401091992901</v>
      </c>
      <c r="AQ2354" s="99">
        <v>14947289.817260699</v>
      </c>
      <c r="AR2354" s="99">
        <v>9091975.5279540997</v>
      </c>
      <c r="AS2354" s="99">
        <v>3441551.92681885</v>
      </c>
      <c r="AT2354" s="99">
        <v>0</v>
      </c>
      <c r="AU2354" s="99">
        <v>0</v>
      </c>
      <c r="AV2354" s="99">
        <v>58545512.170410201</v>
      </c>
      <c r="AW2354" s="99">
        <v>0</v>
      </c>
      <c r="AX2354" s="99">
        <v>9901034.0567627009</v>
      </c>
      <c r="AY2354" s="99">
        <v>19451240.001220699</v>
      </c>
      <c r="AZ2354" s="99">
        <v>15263408.5079346</v>
      </c>
      <c r="BA2354" s="99">
        <v>17936542.545410201</v>
      </c>
      <c r="BB2354" s="99">
        <v>0</v>
      </c>
      <c r="BC2354" s="99">
        <v>5954012.60400391</v>
      </c>
      <c r="BD2354" s="99">
        <v>3287485.9554748498</v>
      </c>
      <c r="BE2354" s="99">
        <v>0</v>
      </c>
      <c r="BF2354" s="99">
        <v>881090.62219238305</v>
      </c>
      <c r="BG2354" s="99">
        <v>60686385.732421897</v>
      </c>
      <c r="BH2354" s="99">
        <v>12923780.9439697</v>
      </c>
      <c r="BI2354" s="99">
        <v>119.68577217590099</v>
      </c>
      <c r="BJ2354" s="99">
        <v>4746174.3991088904</v>
      </c>
      <c r="BK2354" s="99">
        <v>3269188.9906310998</v>
      </c>
      <c r="BL2354" s="99">
        <v>0</v>
      </c>
      <c r="BM2354" s="99">
        <v>0</v>
      </c>
      <c r="BN2354" s="99">
        <v>0</v>
      </c>
      <c r="BO2354" s="99">
        <v>0</v>
      </c>
      <c r="BP2354" s="99">
        <v>0</v>
      </c>
      <c r="BQ2354" s="99">
        <v>0</v>
      </c>
      <c r="BR2354" s="99">
        <v>5879101.4202880897</v>
      </c>
      <c r="BS2354" s="99">
        <v>5551673.3125610398</v>
      </c>
      <c r="BT2354" s="99">
        <v>3529069.4174194299</v>
      </c>
      <c r="BU2354" s="99">
        <v>0</v>
      </c>
      <c r="BV2354" s="99">
        <v>2718267.89599609</v>
      </c>
      <c r="BW2354" s="99">
        <v>412692.696643829</v>
      </c>
      <c r="BX2354" s="99">
        <v>0</v>
      </c>
      <c r="BY2354" s="99">
        <v>0</v>
      </c>
      <c r="BZ2354" s="99">
        <v>0</v>
      </c>
      <c r="CA2354" s="99">
        <v>131874.85125541699</v>
      </c>
      <c r="CB2354" s="99">
        <v>8359342.2200927697</v>
      </c>
      <c r="CC2354" s="99">
        <v>68342129.0625</v>
      </c>
      <c r="CD2354" s="99">
        <v>17651849.2741699</v>
      </c>
      <c r="CE2354" s="99">
        <v>2977.4544244706599</v>
      </c>
      <c r="CF2354" s="99">
        <v>559171.187316895</v>
      </c>
      <c r="CG2354" s="99">
        <v>4141014.9129943801</v>
      </c>
      <c r="CH2354" s="99">
        <v>0</v>
      </c>
      <c r="CI2354" s="99">
        <v>134902.16544342</v>
      </c>
      <c r="CJ2354" s="99">
        <v>8926205.64208984</v>
      </c>
      <c r="CK2354" s="99">
        <v>72588782.153320298</v>
      </c>
      <c r="CL2354" s="99">
        <v>18063025.493896499</v>
      </c>
      <c r="CM2354" s="166">
        <v>205104.82869529701</v>
      </c>
      <c r="CN2354" s="166">
        <v>31073048.9614258</v>
      </c>
      <c r="CO2354" s="166">
        <v>133419222.162109</v>
      </c>
      <c r="CP2354" s="99">
        <v>18063025.493896499</v>
      </c>
      <c r="CQ2354" s="99">
        <v>0</v>
      </c>
      <c r="CR2354" s="99">
        <v>0</v>
      </c>
      <c r="CS2354" s="99">
        <v>0</v>
      </c>
      <c r="CT2354" s="99">
        <v>0</v>
      </c>
      <c r="CU2354" s="98">
        <v>30402.740410070001</v>
      </c>
      <c r="CV2354" s="98">
        <v>66921.801384591003</v>
      </c>
      <c r="CW2354" s="98">
        <v>8918513.4074096642</v>
      </c>
      <c r="CX2354" s="98">
        <v>72483143.975494385</v>
      </c>
    </row>
    <row r="2355" spans="1:102" x14ac:dyDescent="0.2">
      <c r="A2355" s="98" t="s">
        <v>199</v>
      </c>
      <c r="B2355" s="100">
        <v>40057</v>
      </c>
      <c r="C2355" s="99">
        <v>109953.254127502</v>
      </c>
      <c r="D2355" s="99">
        <v>2.7092800219834299</v>
      </c>
      <c r="E2355" s="99">
        <v>22685.517028808601</v>
      </c>
      <c r="F2355" s="99">
        <v>16858.241905450799</v>
      </c>
      <c r="G2355" s="99">
        <v>2579.9341028928802</v>
      </c>
      <c r="H2355" s="99">
        <v>0</v>
      </c>
      <c r="I2355" s="99">
        <v>0</v>
      </c>
      <c r="J2355" s="99">
        <v>66757.168841362</v>
      </c>
      <c r="K2355" s="99">
        <v>4451.6331319212904</v>
      </c>
      <c r="L2355" s="99">
        <v>25072.438876151999</v>
      </c>
      <c r="M2355" s="99">
        <v>44438.668856620803</v>
      </c>
      <c r="N2355" s="99">
        <v>14398.2642319202</v>
      </c>
      <c r="O2355" s="99">
        <v>44817.611880779303</v>
      </c>
      <c r="P2355" s="99">
        <v>0</v>
      </c>
      <c r="Q2355" s="99">
        <v>6159.2281302213696</v>
      </c>
      <c r="R2355" s="99">
        <v>2452.0281510055102</v>
      </c>
      <c r="S2355" s="99">
        <v>0</v>
      </c>
      <c r="T2355" s="99">
        <v>635.17444370686997</v>
      </c>
      <c r="U2355" s="99">
        <v>71189.234082221999</v>
      </c>
      <c r="V2355" s="99">
        <v>6612597.7131957998</v>
      </c>
      <c r="W2355" s="99">
        <v>106.353585694917</v>
      </c>
      <c r="X2355" s="99">
        <v>1765027.7509613</v>
      </c>
      <c r="Y2355" s="99">
        <v>1118278.9514617899</v>
      </c>
      <c r="Z2355" s="99">
        <v>473752.57438278198</v>
      </c>
      <c r="AA2355" s="99">
        <v>0</v>
      </c>
      <c r="AB2355" s="99">
        <v>0</v>
      </c>
      <c r="AC2355" s="99">
        <v>21881861.924316399</v>
      </c>
      <c r="AD2355" s="99">
        <v>0</v>
      </c>
      <c r="AE2355" s="99">
        <v>1064382.5063781701</v>
      </c>
      <c r="AF2355" s="99">
        <v>2309440.1406555199</v>
      </c>
      <c r="AG2355" s="99">
        <v>2036888.7028503399</v>
      </c>
      <c r="AH2355" s="99">
        <v>2219565.6828002902</v>
      </c>
      <c r="AI2355" s="99">
        <v>0</v>
      </c>
      <c r="AJ2355" s="99">
        <v>731061.32467651402</v>
      </c>
      <c r="AK2355" s="99">
        <v>441522.87236404401</v>
      </c>
      <c r="AL2355" s="99">
        <v>0</v>
      </c>
      <c r="AM2355" s="99">
        <v>113129.475305557</v>
      </c>
      <c r="AN2355" s="99">
        <v>22555526.5942383</v>
      </c>
      <c r="AO2355" s="99">
        <v>55136142.644531302</v>
      </c>
      <c r="AP2355" s="99">
        <v>1402.3495042771101</v>
      </c>
      <c r="AQ2355" s="99">
        <v>14134842.454956099</v>
      </c>
      <c r="AR2355" s="99">
        <v>8920541.6301269494</v>
      </c>
      <c r="AS2355" s="99">
        <v>3550584.3708190899</v>
      </c>
      <c r="AT2355" s="99">
        <v>0</v>
      </c>
      <c r="AU2355" s="99">
        <v>0</v>
      </c>
      <c r="AV2355" s="99">
        <v>60411300.864746101</v>
      </c>
      <c r="AW2355" s="99">
        <v>0</v>
      </c>
      <c r="AX2355" s="99">
        <v>9689938.4471435491</v>
      </c>
      <c r="AY2355" s="99">
        <v>19777984.106933601</v>
      </c>
      <c r="AZ2355" s="99">
        <v>15204030.2312012</v>
      </c>
      <c r="BA2355" s="99">
        <v>18404603.028564502</v>
      </c>
      <c r="BB2355" s="99">
        <v>0</v>
      </c>
      <c r="BC2355" s="99">
        <v>5924176.7119751005</v>
      </c>
      <c r="BD2355" s="99">
        <v>3274642.5020141602</v>
      </c>
      <c r="BE2355" s="99">
        <v>0</v>
      </c>
      <c r="BF2355" s="99">
        <v>875252.91556549096</v>
      </c>
      <c r="BG2355" s="99">
        <v>62408674.533691399</v>
      </c>
      <c r="BH2355" s="99">
        <v>13276395.4799805</v>
      </c>
      <c r="BI2355" s="99">
        <v>211.33502695336901</v>
      </c>
      <c r="BJ2355" s="99">
        <v>4515442.4467163105</v>
      </c>
      <c r="BK2355" s="99">
        <v>3174928.7069397001</v>
      </c>
      <c r="BL2355" s="99">
        <v>0</v>
      </c>
      <c r="BM2355" s="99">
        <v>0</v>
      </c>
      <c r="BN2355" s="99">
        <v>0</v>
      </c>
      <c r="BO2355" s="99">
        <v>0</v>
      </c>
      <c r="BP2355" s="99">
        <v>0</v>
      </c>
      <c r="BQ2355" s="99">
        <v>0</v>
      </c>
      <c r="BR2355" s="99">
        <v>5963201.3203735398</v>
      </c>
      <c r="BS2355" s="99">
        <v>5542385.0927123995</v>
      </c>
      <c r="BT2355" s="99">
        <v>3621383.73187256</v>
      </c>
      <c r="BU2355" s="99">
        <v>0</v>
      </c>
      <c r="BV2355" s="99">
        <v>2713662.8532409701</v>
      </c>
      <c r="BW2355" s="99">
        <v>408161.06787490798</v>
      </c>
      <c r="BX2355" s="99">
        <v>0</v>
      </c>
      <c r="BY2355" s="99">
        <v>0</v>
      </c>
      <c r="BZ2355" s="99">
        <v>0</v>
      </c>
      <c r="CA2355" s="99">
        <v>132661.586389542</v>
      </c>
      <c r="CB2355" s="99">
        <v>8362757.1489868201</v>
      </c>
      <c r="CC2355" s="99">
        <v>68941304.410156295</v>
      </c>
      <c r="CD2355" s="99">
        <v>17783008.908203099</v>
      </c>
      <c r="CE2355" s="99">
        <v>3023.6637420356301</v>
      </c>
      <c r="CF2355" s="99">
        <v>557036.76280975295</v>
      </c>
      <c r="CG2355" s="99">
        <v>4170187.6451416002</v>
      </c>
      <c r="CH2355" s="99">
        <v>0</v>
      </c>
      <c r="CI2355" s="99">
        <v>135706.81703758199</v>
      </c>
      <c r="CJ2355" s="99">
        <v>8933116.0072021503</v>
      </c>
      <c r="CK2355" s="99">
        <v>73207210.420898393</v>
      </c>
      <c r="CL2355" s="99">
        <v>18192308.490478501</v>
      </c>
      <c r="CM2355" s="166">
        <v>206580.04579162601</v>
      </c>
      <c r="CN2355" s="166">
        <v>31502629.2492676</v>
      </c>
      <c r="CO2355" s="166">
        <v>135424697.35742199</v>
      </c>
      <c r="CP2355" s="99">
        <v>18192308.490478501</v>
      </c>
      <c r="CQ2355" s="99">
        <v>0</v>
      </c>
      <c r="CR2355" s="99">
        <v>0</v>
      </c>
      <c r="CS2355" s="99">
        <v>0</v>
      </c>
      <c r="CT2355" s="99">
        <v>0</v>
      </c>
      <c r="CU2355" s="98">
        <v>27585.809662079999</v>
      </c>
      <c r="CV2355" s="98">
        <v>68996.537623113007</v>
      </c>
      <c r="CW2355" s="98">
        <v>8919793.9117965735</v>
      </c>
      <c r="CX2355" s="98">
        <v>73111492.055297896</v>
      </c>
    </row>
    <row r="2356" spans="1:102" x14ac:dyDescent="0.2">
      <c r="A2356" s="98" t="s">
        <v>199</v>
      </c>
      <c r="B2356" s="100">
        <v>40148</v>
      </c>
      <c r="C2356" s="99">
        <v>112028.40619278001</v>
      </c>
      <c r="D2356" s="99">
        <v>1.5125332189927601</v>
      </c>
      <c r="E2356" s="99">
        <v>21636.824512958501</v>
      </c>
      <c r="F2356" s="99">
        <v>16490.3324849606</v>
      </c>
      <c r="G2356" s="99">
        <v>2688.5355731248901</v>
      </c>
      <c r="H2356" s="99">
        <v>0</v>
      </c>
      <c r="I2356" s="99">
        <v>0</v>
      </c>
      <c r="J2356" s="99">
        <v>69027.638597488403</v>
      </c>
      <c r="K2356" s="99">
        <v>3267.2061921060099</v>
      </c>
      <c r="L2356" s="99">
        <v>24654.356104373899</v>
      </c>
      <c r="M2356" s="99">
        <v>44608.211647987402</v>
      </c>
      <c r="N2356" s="99">
        <v>14348.5630042553</v>
      </c>
      <c r="O2356" s="99">
        <v>46051.171622276299</v>
      </c>
      <c r="P2356" s="99">
        <v>0</v>
      </c>
      <c r="Q2356" s="99">
        <v>6102.3502777814901</v>
      </c>
      <c r="R2356" s="99">
        <v>2466.5736746192001</v>
      </c>
      <c r="S2356" s="99">
        <v>0</v>
      </c>
      <c r="T2356" s="99">
        <v>612.54889564216103</v>
      </c>
      <c r="U2356" s="99">
        <v>72485.735582351699</v>
      </c>
      <c r="V2356" s="99">
        <v>6744823.32702637</v>
      </c>
      <c r="W2356" s="99">
        <v>77.139621617272496</v>
      </c>
      <c r="X2356" s="99">
        <v>1658718.2481384301</v>
      </c>
      <c r="Y2356" s="99">
        <v>1087961.08644104</v>
      </c>
      <c r="Z2356" s="99">
        <v>487919.48752212501</v>
      </c>
      <c r="AA2356" s="99">
        <v>0</v>
      </c>
      <c r="AB2356" s="99">
        <v>0</v>
      </c>
      <c r="AC2356" s="99">
        <v>22266513.454345699</v>
      </c>
      <c r="AD2356" s="99">
        <v>0</v>
      </c>
      <c r="AE2356" s="99">
        <v>1049890.7579193099</v>
      </c>
      <c r="AF2356" s="99">
        <v>2323978.41760254</v>
      </c>
      <c r="AG2356" s="99">
        <v>2018861.7980346701</v>
      </c>
      <c r="AH2356" s="99">
        <v>2298281.9887695299</v>
      </c>
      <c r="AI2356" s="99">
        <v>0</v>
      </c>
      <c r="AJ2356" s="99">
        <v>720047.66896820103</v>
      </c>
      <c r="AK2356" s="99">
        <v>434739.92360305798</v>
      </c>
      <c r="AL2356" s="99">
        <v>0</v>
      </c>
      <c r="AM2356" s="99">
        <v>104052.140925407</v>
      </c>
      <c r="AN2356" s="99">
        <v>22613166.864013702</v>
      </c>
      <c r="AO2356" s="99">
        <v>56585157.416503899</v>
      </c>
      <c r="AP2356" s="99">
        <v>1710.7722103446699</v>
      </c>
      <c r="AQ2356" s="99">
        <v>13405918.861816401</v>
      </c>
      <c r="AR2356" s="99">
        <v>8770524.3616943397</v>
      </c>
      <c r="AS2356" s="99">
        <v>3687604.45593262</v>
      </c>
      <c r="AT2356" s="99">
        <v>0</v>
      </c>
      <c r="AU2356" s="99">
        <v>0</v>
      </c>
      <c r="AV2356" s="99">
        <v>62064168.745117202</v>
      </c>
      <c r="AW2356" s="99">
        <v>0</v>
      </c>
      <c r="AX2356" s="99">
        <v>9674197.9573974591</v>
      </c>
      <c r="AY2356" s="99">
        <v>19994839.345703099</v>
      </c>
      <c r="AZ2356" s="99">
        <v>15183043.350463901</v>
      </c>
      <c r="BA2356" s="99">
        <v>19180994.154541001</v>
      </c>
      <c r="BB2356" s="99">
        <v>0</v>
      </c>
      <c r="BC2356" s="99">
        <v>5873278.2429809598</v>
      </c>
      <c r="BD2356" s="99">
        <v>3266256.1816101102</v>
      </c>
      <c r="BE2356" s="99">
        <v>0</v>
      </c>
      <c r="BF2356" s="99">
        <v>813313.42538452102</v>
      </c>
      <c r="BG2356" s="99">
        <v>63145975.333007798</v>
      </c>
      <c r="BH2356" s="99">
        <v>13677264.233154301</v>
      </c>
      <c r="BI2356" s="99">
        <v>255.49471209012</v>
      </c>
      <c r="BJ2356" s="99">
        <v>4342112.6141967801</v>
      </c>
      <c r="BK2356" s="99">
        <v>3121230.9534606901</v>
      </c>
      <c r="BL2356" s="99">
        <v>0</v>
      </c>
      <c r="BM2356" s="99">
        <v>0</v>
      </c>
      <c r="BN2356" s="99">
        <v>0</v>
      </c>
      <c r="BO2356" s="99">
        <v>0</v>
      </c>
      <c r="BP2356" s="99">
        <v>0</v>
      </c>
      <c r="BQ2356" s="99">
        <v>0</v>
      </c>
      <c r="BR2356" s="99">
        <v>5980164.4859619103</v>
      </c>
      <c r="BS2356" s="99">
        <v>5526801.7268066397</v>
      </c>
      <c r="BT2356" s="99">
        <v>3773928.0065307599</v>
      </c>
      <c r="BU2356" s="99">
        <v>0</v>
      </c>
      <c r="BV2356" s="99">
        <v>2698933.0346984901</v>
      </c>
      <c r="BW2356" s="99">
        <v>407236.142421722</v>
      </c>
      <c r="BX2356" s="99">
        <v>0</v>
      </c>
      <c r="BY2356" s="99">
        <v>0</v>
      </c>
      <c r="BZ2356" s="99">
        <v>0</v>
      </c>
      <c r="CA2356" s="99">
        <v>133647.30435562099</v>
      </c>
      <c r="CB2356" s="99">
        <v>8399042.7813720703</v>
      </c>
      <c r="CC2356" s="99">
        <v>69730705.329101607</v>
      </c>
      <c r="CD2356" s="99">
        <v>18018109.869384799</v>
      </c>
      <c r="CE2356" s="99">
        <v>3034.8068070709701</v>
      </c>
      <c r="CF2356" s="99">
        <v>550996.17941284203</v>
      </c>
      <c r="CG2356" s="99">
        <v>4161381.0651550302</v>
      </c>
      <c r="CH2356" s="99">
        <v>0</v>
      </c>
      <c r="CI2356" s="99">
        <v>136570.33849716201</v>
      </c>
      <c r="CJ2356" s="99">
        <v>8946339.5447997991</v>
      </c>
      <c r="CK2356" s="99">
        <v>73789559.581054702</v>
      </c>
      <c r="CL2356" s="99">
        <v>18426480.487304699</v>
      </c>
      <c r="CM2356" s="166">
        <v>208748.74343490601</v>
      </c>
      <c r="CN2356" s="166">
        <v>31541807.4301758</v>
      </c>
      <c r="CO2356" s="166">
        <v>137114492.296875</v>
      </c>
      <c r="CP2356" s="99">
        <v>18426480.487304699</v>
      </c>
      <c r="CQ2356" s="99">
        <v>0</v>
      </c>
      <c r="CR2356" s="99">
        <v>0</v>
      </c>
      <c r="CS2356" s="99">
        <v>0</v>
      </c>
      <c r="CT2356" s="99">
        <v>0</v>
      </c>
      <c r="CU2356" s="98">
        <v>25263.010878192999</v>
      </c>
      <c r="CV2356" s="98">
        <v>71372.350300899998</v>
      </c>
      <c r="CW2356" s="98">
        <v>8950038.9607849121</v>
      </c>
      <c r="CX2356" s="98">
        <v>73892086.394256637</v>
      </c>
    </row>
    <row r="2357" spans="1:102" x14ac:dyDescent="0.2">
      <c r="A2357" s="98" t="s">
        <v>199</v>
      </c>
      <c r="B2357" s="100">
        <v>40238</v>
      </c>
      <c r="C2357" s="99">
        <v>112933.16149234799</v>
      </c>
      <c r="D2357" s="99">
        <v>1.14090084099735</v>
      </c>
      <c r="E2357" s="99">
        <v>20785.385498523701</v>
      </c>
      <c r="F2357" s="99">
        <v>16500.105342865001</v>
      </c>
      <c r="G2357" s="99">
        <v>2716.61047843099</v>
      </c>
      <c r="H2357" s="99">
        <v>0</v>
      </c>
      <c r="I2357" s="99">
        <v>0</v>
      </c>
      <c r="J2357" s="99">
        <v>70607.063790321394</v>
      </c>
      <c r="K2357" s="99">
        <v>2511.5465538799799</v>
      </c>
      <c r="L2357" s="99">
        <v>24939.137395381898</v>
      </c>
      <c r="M2357" s="99">
        <v>44504.414209842696</v>
      </c>
      <c r="N2357" s="99">
        <v>14257.114569425599</v>
      </c>
      <c r="O2357" s="99">
        <v>46571.678976059004</v>
      </c>
      <c r="P2357" s="99">
        <v>0</v>
      </c>
      <c r="Q2357" s="99">
        <v>6051.3652570843697</v>
      </c>
      <c r="R2357" s="99">
        <v>2268.8952588737002</v>
      </c>
      <c r="S2357" s="99">
        <v>0</v>
      </c>
      <c r="T2357" s="99">
        <v>537.28225257247698</v>
      </c>
      <c r="U2357" s="99">
        <v>73116.6150312424</v>
      </c>
      <c r="V2357" s="99">
        <v>6812979.9752197303</v>
      </c>
      <c r="W2357" s="99">
        <v>65.796575388871105</v>
      </c>
      <c r="X2357" s="99">
        <v>1562331.0130310101</v>
      </c>
      <c r="Y2357" s="99">
        <v>1072760.3437957801</v>
      </c>
      <c r="Z2357" s="99">
        <v>490419.17579269398</v>
      </c>
      <c r="AA2357" s="99">
        <v>0</v>
      </c>
      <c r="AB2357" s="99">
        <v>0</v>
      </c>
      <c r="AC2357" s="99">
        <v>22677247.068603501</v>
      </c>
      <c r="AD2357" s="99">
        <v>0</v>
      </c>
      <c r="AE2357" s="99">
        <v>1034313.38543701</v>
      </c>
      <c r="AF2357" s="99">
        <v>2318900.0034790002</v>
      </c>
      <c r="AG2357" s="99">
        <v>1996421.67112732</v>
      </c>
      <c r="AH2357" s="99">
        <v>2339045.1182556199</v>
      </c>
      <c r="AI2357" s="99">
        <v>0</v>
      </c>
      <c r="AJ2357" s="99">
        <v>703735.93450927699</v>
      </c>
      <c r="AK2357" s="99">
        <v>406775.27999496501</v>
      </c>
      <c r="AL2357" s="99">
        <v>0</v>
      </c>
      <c r="AM2357" s="99">
        <v>92247.972055435195</v>
      </c>
      <c r="AN2357" s="99">
        <v>22904886.880859401</v>
      </c>
      <c r="AO2357" s="99">
        <v>57262351.863769501</v>
      </c>
      <c r="AP2357" s="99">
        <v>695.22467248886801</v>
      </c>
      <c r="AQ2357" s="99">
        <v>12735050.713256801</v>
      </c>
      <c r="AR2357" s="99">
        <v>8718564.8917236291</v>
      </c>
      <c r="AS2357" s="99">
        <v>3740281.8087768601</v>
      </c>
      <c r="AT2357" s="99">
        <v>0</v>
      </c>
      <c r="AU2357" s="99">
        <v>0</v>
      </c>
      <c r="AV2357" s="99">
        <v>63736363.322265603</v>
      </c>
      <c r="AW2357" s="99">
        <v>0</v>
      </c>
      <c r="AX2357" s="99">
        <v>9639235.0628662091</v>
      </c>
      <c r="AY2357" s="99">
        <v>19974520.2497559</v>
      </c>
      <c r="AZ2357" s="99">
        <v>15111544.885498</v>
      </c>
      <c r="BA2357" s="99">
        <v>19635156.224853501</v>
      </c>
      <c r="BB2357" s="99">
        <v>0</v>
      </c>
      <c r="BC2357" s="99">
        <v>5806688.0052490197</v>
      </c>
      <c r="BD2357" s="99">
        <v>3080163.0964965802</v>
      </c>
      <c r="BE2357" s="99">
        <v>0</v>
      </c>
      <c r="BF2357" s="99">
        <v>726080.15141296398</v>
      </c>
      <c r="BG2357" s="99">
        <v>64325544.547363304</v>
      </c>
      <c r="BH2357" s="99">
        <v>13871666.6708984</v>
      </c>
      <c r="BI2357" s="99">
        <v>202.35927534662201</v>
      </c>
      <c r="BJ2357" s="99">
        <v>4179459.3302307101</v>
      </c>
      <c r="BK2357" s="99">
        <v>3090909.3866272001</v>
      </c>
      <c r="BL2357" s="99">
        <v>0</v>
      </c>
      <c r="BM2357" s="99">
        <v>0</v>
      </c>
      <c r="BN2357" s="99">
        <v>0</v>
      </c>
      <c r="BO2357" s="99">
        <v>0</v>
      </c>
      <c r="BP2357" s="99">
        <v>0</v>
      </c>
      <c r="BQ2357" s="99">
        <v>0</v>
      </c>
      <c r="BR2357" s="99">
        <v>6065557.35229492</v>
      </c>
      <c r="BS2357" s="99">
        <v>5475592.0169067401</v>
      </c>
      <c r="BT2357" s="99">
        <v>3863171.19921875</v>
      </c>
      <c r="BU2357" s="99">
        <v>0</v>
      </c>
      <c r="BV2357" s="99">
        <v>2660067.9353027302</v>
      </c>
      <c r="BW2357" s="99">
        <v>365894.03350448603</v>
      </c>
      <c r="BX2357" s="99">
        <v>0</v>
      </c>
      <c r="BY2357" s="99">
        <v>0</v>
      </c>
      <c r="BZ2357" s="99">
        <v>0</v>
      </c>
      <c r="CA2357" s="99">
        <v>133657.05538559001</v>
      </c>
      <c r="CB2357" s="99">
        <v>8371617.5863647498</v>
      </c>
      <c r="CC2357" s="99">
        <v>69966040.0859375</v>
      </c>
      <c r="CD2357" s="99">
        <v>18077313.787109401</v>
      </c>
      <c r="CE2357" s="99">
        <v>2721.6401649415502</v>
      </c>
      <c r="CF2357" s="99">
        <v>491598.45973587001</v>
      </c>
      <c r="CG2357" s="99">
        <v>3753473.51098633</v>
      </c>
      <c r="CH2357" s="99">
        <v>0</v>
      </c>
      <c r="CI2357" s="99">
        <v>136426.28981208801</v>
      </c>
      <c r="CJ2357" s="99">
        <v>8887696.2111816406</v>
      </c>
      <c r="CK2357" s="99">
        <v>73860245.716796905</v>
      </c>
      <c r="CL2357" s="99">
        <v>18444596.693115201</v>
      </c>
      <c r="CM2357" s="166">
        <v>209183.148296356</v>
      </c>
      <c r="CN2357" s="166">
        <v>31788402.137939502</v>
      </c>
      <c r="CO2357" s="166">
        <v>138406087.46289101</v>
      </c>
      <c r="CP2357" s="99">
        <v>18444596.693115201</v>
      </c>
      <c r="CQ2357" s="99">
        <v>0</v>
      </c>
      <c r="CR2357" s="99">
        <v>0</v>
      </c>
      <c r="CS2357" s="99">
        <v>0</v>
      </c>
      <c r="CT2357" s="99">
        <v>0</v>
      </c>
      <c r="CU2357" s="98">
        <v>23350.866947359002</v>
      </c>
      <c r="CV2357" s="98">
        <v>72986.913865310999</v>
      </c>
      <c r="CW2357" s="98">
        <v>8863216.0461006202</v>
      </c>
      <c r="CX2357" s="98">
        <v>73719513.596923828</v>
      </c>
    </row>
    <row r="2358" spans="1:102" x14ac:dyDescent="0.2">
      <c r="A2358" s="98" t="s">
        <v>199</v>
      </c>
      <c r="B2358" s="100">
        <v>40330</v>
      </c>
      <c r="C2358" s="99">
        <v>113812.87375259399</v>
      </c>
      <c r="D2358" s="99">
        <v>1.1353963719884601</v>
      </c>
      <c r="E2358" s="99">
        <v>20130.565378904299</v>
      </c>
      <c r="F2358" s="99">
        <v>16279.0584900379</v>
      </c>
      <c r="G2358" s="99">
        <v>2753.98963779211</v>
      </c>
      <c r="H2358" s="99">
        <v>0</v>
      </c>
      <c r="I2358" s="99">
        <v>0</v>
      </c>
      <c r="J2358" s="99">
        <v>71579.908682823196</v>
      </c>
      <c r="K2358" s="99">
        <v>2213.7876252830001</v>
      </c>
      <c r="L2358" s="99">
        <v>25417.335874557499</v>
      </c>
      <c r="M2358" s="99">
        <v>44824.576461791999</v>
      </c>
      <c r="N2358" s="99">
        <v>14190.074905872299</v>
      </c>
      <c r="O2358" s="99">
        <v>46914.401843547799</v>
      </c>
      <c r="P2358" s="99">
        <v>0</v>
      </c>
      <c r="Q2358" s="99">
        <v>5961.6483667492903</v>
      </c>
      <c r="R2358" s="99">
        <v>2302.1212023496601</v>
      </c>
      <c r="S2358" s="99">
        <v>0</v>
      </c>
      <c r="T2358" s="99">
        <v>550.42373015731596</v>
      </c>
      <c r="U2358" s="99">
        <v>73625.081528663606</v>
      </c>
      <c r="V2358" s="99">
        <v>6828697.7012329102</v>
      </c>
      <c r="W2358" s="99">
        <v>172.53386701643501</v>
      </c>
      <c r="X2358" s="99">
        <v>1481118.8467407201</v>
      </c>
      <c r="Y2358" s="99">
        <v>1040954.92164612</v>
      </c>
      <c r="Z2358" s="99">
        <v>490696.319480896</v>
      </c>
      <c r="AA2358" s="99">
        <v>0</v>
      </c>
      <c r="AB2358" s="99">
        <v>0</v>
      </c>
      <c r="AC2358" s="99">
        <v>22933170.5693359</v>
      </c>
      <c r="AD2358" s="99">
        <v>0</v>
      </c>
      <c r="AE2358" s="99">
        <v>1032468.5316925</v>
      </c>
      <c r="AF2358" s="99">
        <v>2297940.9883422898</v>
      </c>
      <c r="AG2358" s="99">
        <v>1975591.1795043901</v>
      </c>
      <c r="AH2358" s="99">
        <v>2337333.3049011198</v>
      </c>
      <c r="AI2358" s="99">
        <v>0</v>
      </c>
      <c r="AJ2358" s="99">
        <v>700294.17517852795</v>
      </c>
      <c r="AK2358" s="99">
        <v>407337.45267486601</v>
      </c>
      <c r="AL2358" s="99">
        <v>0</v>
      </c>
      <c r="AM2358" s="99">
        <v>89673.100385665894</v>
      </c>
      <c r="AN2358" s="99">
        <v>23036633.154785201</v>
      </c>
      <c r="AO2358" s="99">
        <v>57976988.394042999</v>
      </c>
      <c r="AP2358" s="99">
        <v>1840.4504348635701</v>
      </c>
      <c r="AQ2358" s="99">
        <v>12138416.8754883</v>
      </c>
      <c r="AR2358" s="99">
        <v>8531029.3479003906</v>
      </c>
      <c r="AS2358" s="99">
        <v>3776924.8426208501</v>
      </c>
      <c r="AT2358" s="99">
        <v>0</v>
      </c>
      <c r="AU2358" s="99">
        <v>0</v>
      </c>
      <c r="AV2358" s="99">
        <v>64884168.724121101</v>
      </c>
      <c r="AW2358" s="99">
        <v>0</v>
      </c>
      <c r="AX2358" s="99">
        <v>9719976.90625</v>
      </c>
      <c r="AY2358" s="99">
        <v>20075660.9377441</v>
      </c>
      <c r="AZ2358" s="99">
        <v>15019075.1337891</v>
      </c>
      <c r="BA2358" s="99">
        <v>19722502.6552734</v>
      </c>
      <c r="BB2358" s="99">
        <v>0</v>
      </c>
      <c r="BC2358" s="99">
        <v>5782160.0625</v>
      </c>
      <c r="BD2358" s="99">
        <v>3108488.0986022898</v>
      </c>
      <c r="BE2358" s="99">
        <v>0</v>
      </c>
      <c r="BF2358" s="99">
        <v>703600.77888488804</v>
      </c>
      <c r="BG2358" s="99">
        <v>65238032.544921897</v>
      </c>
      <c r="BH2358" s="99">
        <v>14131221.9052734</v>
      </c>
      <c r="BI2358" s="99">
        <v>169.88068470172601</v>
      </c>
      <c r="BJ2358" s="99">
        <v>4026125.0692443801</v>
      </c>
      <c r="BK2358" s="99">
        <v>3017938.9299316402</v>
      </c>
      <c r="BL2358" s="99">
        <v>0</v>
      </c>
      <c r="BM2358" s="99">
        <v>0</v>
      </c>
      <c r="BN2358" s="99">
        <v>0</v>
      </c>
      <c r="BO2358" s="99">
        <v>0</v>
      </c>
      <c r="BP2358" s="99">
        <v>0</v>
      </c>
      <c r="BQ2358" s="99">
        <v>0</v>
      </c>
      <c r="BR2358" s="99">
        <v>6141404.9829711895</v>
      </c>
      <c r="BS2358" s="99">
        <v>5453046.8307495099</v>
      </c>
      <c r="BT2358" s="99">
        <v>3879831.5212707501</v>
      </c>
      <c r="BU2358" s="99">
        <v>0</v>
      </c>
      <c r="BV2358" s="99">
        <v>2653163.0956726102</v>
      </c>
      <c r="BW2358" s="99">
        <v>370633.792137146</v>
      </c>
      <c r="BX2358" s="99">
        <v>0</v>
      </c>
      <c r="BY2358" s="99">
        <v>0</v>
      </c>
      <c r="BZ2358" s="99">
        <v>0</v>
      </c>
      <c r="CA2358" s="99">
        <v>133935.958242416</v>
      </c>
      <c r="CB2358" s="99">
        <v>8315691.8741455097</v>
      </c>
      <c r="CC2358" s="99">
        <v>69756710.535156295</v>
      </c>
      <c r="CD2358" s="99">
        <v>18146304.974853501</v>
      </c>
      <c r="CE2358" s="99">
        <v>2749.7917408645199</v>
      </c>
      <c r="CF2358" s="99">
        <v>491551.16945648199</v>
      </c>
      <c r="CG2358" s="99">
        <v>3773109.3261413602</v>
      </c>
      <c r="CH2358" s="99">
        <v>0</v>
      </c>
      <c r="CI2358" s="99">
        <v>136745.95599365199</v>
      </c>
      <c r="CJ2358" s="99">
        <v>8806712.6411132794</v>
      </c>
      <c r="CK2358" s="99">
        <v>73637411.021484405</v>
      </c>
      <c r="CL2358" s="99">
        <v>18515834.2570801</v>
      </c>
      <c r="CM2358" s="166">
        <v>209997.85997200001</v>
      </c>
      <c r="CN2358" s="166">
        <v>31832130.293212902</v>
      </c>
      <c r="CO2358" s="166">
        <v>138987445.21289101</v>
      </c>
      <c r="CP2358" s="99">
        <v>18515834.2570801</v>
      </c>
      <c r="CQ2358" s="99">
        <v>0</v>
      </c>
      <c r="CR2358" s="99">
        <v>0</v>
      </c>
      <c r="CS2358" s="99">
        <v>0</v>
      </c>
      <c r="CT2358" s="99">
        <v>0</v>
      </c>
      <c r="CU2358" s="98">
        <v>22330.890043084</v>
      </c>
      <c r="CV2358" s="98">
        <v>74009.815331777994</v>
      </c>
      <c r="CW2358" s="98">
        <v>8807243.0436019916</v>
      </c>
      <c r="CX2358" s="98">
        <v>73529819.861297652</v>
      </c>
    </row>
    <row r="2359" spans="1:102" x14ac:dyDescent="0.2">
      <c r="A2359" s="98" t="s">
        <v>199</v>
      </c>
      <c r="B2359" s="100">
        <v>40422</v>
      </c>
      <c r="C2359" s="99">
        <v>114057.46412468</v>
      </c>
      <c r="D2359" s="99">
        <v>0.89986493399919698</v>
      </c>
      <c r="E2359" s="99">
        <v>19445.861249685298</v>
      </c>
      <c r="F2359" s="99">
        <v>15843.9798579216</v>
      </c>
      <c r="G2359" s="99">
        <v>2796.0592045188</v>
      </c>
      <c r="H2359" s="99">
        <v>0</v>
      </c>
      <c r="I2359" s="99">
        <v>0</v>
      </c>
      <c r="J2359" s="99">
        <v>72037.584826469407</v>
      </c>
      <c r="K2359" s="99">
        <v>1987.3511450588701</v>
      </c>
      <c r="L2359" s="99">
        <v>24613.713937520999</v>
      </c>
      <c r="M2359" s="99">
        <v>44727.447284221598</v>
      </c>
      <c r="N2359" s="99">
        <v>14010.258621573401</v>
      </c>
      <c r="O2359" s="99">
        <v>46816.774273395502</v>
      </c>
      <c r="P2359" s="99">
        <v>0</v>
      </c>
      <c r="Q2359" s="99">
        <v>5916.2026597261402</v>
      </c>
      <c r="R2359" s="99">
        <v>2300.1920731067698</v>
      </c>
      <c r="S2359" s="99">
        <v>0</v>
      </c>
      <c r="T2359" s="99">
        <v>555.87764527648699</v>
      </c>
      <c r="U2359" s="99">
        <v>74010.850383758501</v>
      </c>
      <c r="V2359" s="99">
        <v>6857428.2109985398</v>
      </c>
      <c r="W2359" s="99">
        <v>39.802028403617399</v>
      </c>
      <c r="X2359" s="99">
        <v>1423456.85295105</v>
      </c>
      <c r="Y2359" s="99">
        <v>1012503.65143585</v>
      </c>
      <c r="Z2359" s="99">
        <v>505648.75073242199</v>
      </c>
      <c r="AA2359" s="99">
        <v>0</v>
      </c>
      <c r="AB2359" s="99">
        <v>0</v>
      </c>
      <c r="AC2359" s="99">
        <v>23095191.061279301</v>
      </c>
      <c r="AD2359" s="99">
        <v>0</v>
      </c>
      <c r="AE2359" s="99">
        <v>1014977.85388947</v>
      </c>
      <c r="AF2359" s="99">
        <v>2291824.3654479999</v>
      </c>
      <c r="AG2359" s="99">
        <v>1946309.8889465299</v>
      </c>
      <c r="AH2359" s="99">
        <v>2302445.2922058101</v>
      </c>
      <c r="AI2359" s="99">
        <v>0</v>
      </c>
      <c r="AJ2359" s="99">
        <v>697825.13528442394</v>
      </c>
      <c r="AK2359" s="99">
        <v>409291.46315383899</v>
      </c>
      <c r="AL2359" s="99">
        <v>0</v>
      </c>
      <c r="AM2359" s="99">
        <v>90944.915889740005</v>
      </c>
      <c r="AN2359" s="99">
        <v>23290464.088867199</v>
      </c>
      <c r="AO2359" s="99">
        <v>58357170.0791016</v>
      </c>
      <c r="AP2359" s="99">
        <v>652.34634669870104</v>
      </c>
      <c r="AQ2359" s="99">
        <v>11650651.842529301</v>
      </c>
      <c r="AR2359" s="99">
        <v>8295594.7504882803</v>
      </c>
      <c r="AS2359" s="99">
        <v>3885098.2013244601</v>
      </c>
      <c r="AT2359" s="99">
        <v>0</v>
      </c>
      <c r="AU2359" s="99">
        <v>0</v>
      </c>
      <c r="AV2359" s="99">
        <v>65654837.173339799</v>
      </c>
      <c r="AW2359" s="99">
        <v>0</v>
      </c>
      <c r="AX2359" s="99">
        <v>9516611.8933105506</v>
      </c>
      <c r="AY2359" s="99">
        <v>20072708.7038574</v>
      </c>
      <c r="AZ2359" s="99">
        <v>14789966.658081099</v>
      </c>
      <c r="BA2359" s="99">
        <v>19503313.267822299</v>
      </c>
      <c r="BB2359" s="99">
        <v>0</v>
      </c>
      <c r="BC2359" s="99">
        <v>5783232.9675292997</v>
      </c>
      <c r="BD2359" s="99">
        <v>3129621.6250610398</v>
      </c>
      <c r="BE2359" s="99">
        <v>0</v>
      </c>
      <c r="BF2359" s="99">
        <v>720114.43113708496</v>
      </c>
      <c r="BG2359" s="99">
        <v>66423983.640625</v>
      </c>
      <c r="BH2359" s="99">
        <v>14018069.736572299</v>
      </c>
      <c r="BI2359" s="99">
        <v>104.420633437112</v>
      </c>
      <c r="BJ2359" s="99">
        <v>3901207.3622741699</v>
      </c>
      <c r="BK2359" s="99">
        <v>2939534.90979004</v>
      </c>
      <c r="BL2359" s="99">
        <v>0</v>
      </c>
      <c r="BM2359" s="99">
        <v>0</v>
      </c>
      <c r="BN2359" s="99">
        <v>0</v>
      </c>
      <c r="BO2359" s="99">
        <v>0</v>
      </c>
      <c r="BP2359" s="99">
        <v>0</v>
      </c>
      <c r="BQ2359" s="99">
        <v>0</v>
      </c>
      <c r="BR2359" s="99">
        <v>6144133.1071777297</v>
      </c>
      <c r="BS2359" s="99">
        <v>5368693.8270873995</v>
      </c>
      <c r="BT2359" s="99">
        <v>3836875.5068359398</v>
      </c>
      <c r="BU2359" s="99">
        <v>0</v>
      </c>
      <c r="BV2359" s="99">
        <v>2641991.5908203102</v>
      </c>
      <c r="BW2359" s="99">
        <v>375185.15221786499</v>
      </c>
      <c r="BX2359" s="99">
        <v>0</v>
      </c>
      <c r="BY2359" s="99">
        <v>0</v>
      </c>
      <c r="BZ2359" s="99">
        <v>0</v>
      </c>
      <c r="CA2359" s="99">
        <v>133574.73333740199</v>
      </c>
      <c r="CB2359" s="99">
        <v>8265660.4555053702</v>
      </c>
      <c r="CC2359" s="99">
        <v>69657551.301757798</v>
      </c>
      <c r="CD2359" s="99">
        <v>17900937.6569824</v>
      </c>
      <c r="CE2359" s="99">
        <v>2801.9373119175398</v>
      </c>
      <c r="CF2359" s="99">
        <v>504800.01831436198</v>
      </c>
      <c r="CG2359" s="99">
        <v>3888187.7656555199</v>
      </c>
      <c r="CH2359" s="99">
        <v>0</v>
      </c>
      <c r="CI2359" s="99">
        <v>136340.70222091701</v>
      </c>
      <c r="CJ2359" s="99">
        <v>8763081.3035888709</v>
      </c>
      <c r="CK2359" s="99">
        <v>73485919.926757798</v>
      </c>
      <c r="CL2359" s="99">
        <v>18271392.088378899</v>
      </c>
      <c r="CM2359" s="166">
        <v>210135.960638046</v>
      </c>
      <c r="CN2359" s="166">
        <v>32023809.186035201</v>
      </c>
      <c r="CO2359" s="166">
        <v>139703935.35546899</v>
      </c>
      <c r="CP2359" s="99">
        <v>18271392.088378899</v>
      </c>
      <c r="CQ2359" s="99">
        <v>0</v>
      </c>
      <c r="CR2359" s="99">
        <v>0</v>
      </c>
      <c r="CS2359" s="99">
        <v>0</v>
      </c>
      <c r="CT2359" s="99">
        <v>0</v>
      </c>
      <c r="CU2359" s="98">
        <v>21396.686054251</v>
      </c>
      <c r="CV2359" s="98">
        <v>74519.781569137995</v>
      </c>
      <c r="CW2359" s="98">
        <v>8770460.4738197327</v>
      </c>
      <c r="CX2359" s="98">
        <v>73545739.067413315</v>
      </c>
    </row>
    <row r="2360" spans="1:102" x14ac:dyDescent="0.2">
      <c r="A2360" s="98" t="s">
        <v>199</v>
      </c>
      <c r="B2360" s="100">
        <v>40513</v>
      </c>
      <c r="C2360" s="99">
        <v>113942.60129928601</v>
      </c>
      <c r="D2360" s="99">
        <v>1.7605981929955301</v>
      </c>
      <c r="E2360" s="99">
        <v>19066.052156686801</v>
      </c>
      <c r="F2360" s="99">
        <v>15701.0882037878</v>
      </c>
      <c r="G2360" s="99">
        <v>2828.27040576935</v>
      </c>
      <c r="H2360" s="99">
        <v>0</v>
      </c>
      <c r="I2360" s="99">
        <v>0</v>
      </c>
      <c r="J2360" s="99">
        <v>72550.648911476106</v>
      </c>
      <c r="K2360" s="99">
        <v>1825.6027987897401</v>
      </c>
      <c r="L2360" s="99">
        <v>30205.485129356399</v>
      </c>
      <c r="M2360" s="99">
        <v>44643.852472782099</v>
      </c>
      <c r="N2360" s="99">
        <v>13813.841809630399</v>
      </c>
      <c r="O2360" s="99">
        <v>45712.882558345802</v>
      </c>
      <c r="P2360" s="99">
        <v>0</v>
      </c>
      <c r="Q2360" s="99">
        <v>5838.3794159889203</v>
      </c>
      <c r="R2360" s="99">
        <v>2305.6633195281001</v>
      </c>
      <c r="S2360" s="99">
        <v>0</v>
      </c>
      <c r="T2360" s="99">
        <v>694.68522758036897</v>
      </c>
      <c r="U2360" s="99">
        <v>74532.899205207796</v>
      </c>
      <c r="V2360" s="99">
        <v>6781829.03405762</v>
      </c>
      <c r="W2360" s="99">
        <v>285.63519911468001</v>
      </c>
      <c r="X2360" s="99">
        <v>1363021.1778716999</v>
      </c>
      <c r="Y2360" s="99">
        <v>982702.698097229</v>
      </c>
      <c r="Z2360" s="99">
        <v>504322.51633071899</v>
      </c>
      <c r="AA2360" s="99">
        <v>0</v>
      </c>
      <c r="AB2360" s="99">
        <v>0</v>
      </c>
      <c r="AC2360" s="99">
        <v>23119968.097900402</v>
      </c>
      <c r="AD2360" s="99">
        <v>0</v>
      </c>
      <c r="AE2360" s="99">
        <v>1124597.2568512</v>
      </c>
      <c r="AF2360" s="99">
        <v>2276564.9964904799</v>
      </c>
      <c r="AG2360" s="99">
        <v>1900611.26968384</v>
      </c>
      <c r="AH2360" s="99">
        <v>2138215.5502624498</v>
      </c>
      <c r="AI2360" s="99">
        <v>0</v>
      </c>
      <c r="AJ2360" s="99">
        <v>696840.38180542004</v>
      </c>
      <c r="AK2360" s="99">
        <v>392540.17294692999</v>
      </c>
      <c r="AL2360" s="99">
        <v>0</v>
      </c>
      <c r="AM2360" s="99">
        <v>99398.742749214201</v>
      </c>
      <c r="AN2360" s="99">
        <v>23291246.333252002</v>
      </c>
      <c r="AO2360" s="99">
        <v>57923258.044921897</v>
      </c>
      <c r="AP2360" s="99">
        <v>2335.99470204115</v>
      </c>
      <c r="AQ2360" s="99">
        <v>11233343.572998</v>
      </c>
      <c r="AR2360" s="99">
        <v>8078617.1605834998</v>
      </c>
      <c r="AS2360" s="99">
        <v>3897428.7401428199</v>
      </c>
      <c r="AT2360" s="99">
        <v>0</v>
      </c>
      <c r="AU2360" s="99">
        <v>0</v>
      </c>
      <c r="AV2360" s="99">
        <v>66400059.700195298</v>
      </c>
      <c r="AW2360" s="99">
        <v>0</v>
      </c>
      <c r="AX2360" s="99">
        <v>10604301.442260699</v>
      </c>
      <c r="AY2360" s="99">
        <v>20030070.309570301</v>
      </c>
      <c r="AZ2360" s="99">
        <v>14478350.470336899</v>
      </c>
      <c r="BA2360" s="99">
        <v>18198818.25</v>
      </c>
      <c r="BB2360" s="99">
        <v>0</v>
      </c>
      <c r="BC2360" s="99">
        <v>5769584.6452026404</v>
      </c>
      <c r="BD2360" s="99">
        <v>3016466.20983887</v>
      </c>
      <c r="BE2360" s="99">
        <v>0</v>
      </c>
      <c r="BF2360" s="99">
        <v>795887.95838165295</v>
      </c>
      <c r="BG2360" s="99">
        <v>66975335.887695298</v>
      </c>
      <c r="BH2360" s="99">
        <v>13907870.4295654</v>
      </c>
      <c r="BI2360" s="99">
        <v>309.30466254800598</v>
      </c>
      <c r="BJ2360" s="99">
        <v>3783829.4522399898</v>
      </c>
      <c r="BK2360" s="99">
        <v>2863685.6576843299</v>
      </c>
      <c r="BL2360" s="99">
        <v>0</v>
      </c>
      <c r="BM2360" s="99">
        <v>0</v>
      </c>
      <c r="BN2360" s="99">
        <v>0</v>
      </c>
      <c r="BO2360" s="99">
        <v>0</v>
      </c>
      <c r="BP2360" s="99">
        <v>0</v>
      </c>
      <c r="BQ2360" s="99">
        <v>0</v>
      </c>
      <c r="BR2360" s="99">
        <v>6149656.2863159198</v>
      </c>
      <c r="BS2360" s="99">
        <v>5261610.5255127</v>
      </c>
      <c r="BT2360" s="99">
        <v>3578555.7481384301</v>
      </c>
      <c r="BU2360" s="99">
        <v>0</v>
      </c>
      <c r="BV2360" s="99">
        <v>2654023.60870361</v>
      </c>
      <c r="BW2360" s="99">
        <v>338427.606533051</v>
      </c>
      <c r="BX2360" s="99">
        <v>0</v>
      </c>
      <c r="BY2360" s="99">
        <v>0</v>
      </c>
      <c r="BZ2360" s="99">
        <v>0</v>
      </c>
      <c r="CA2360" s="99">
        <v>133048.41664695699</v>
      </c>
      <c r="CB2360" s="99">
        <v>8142882.32067871</v>
      </c>
      <c r="CC2360" s="99">
        <v>69270216.915039107</v>
      </c>
      <c r="CD2360" s="99">
        <v>17709602.532714799</v>
      </c>
      <c r="CE2360" s="99">
        <v>2836.8917020559302</v>
      </c>
      <c r="CF2360" s="99">
        <v>504877.66754531901</v>
      </c>
      <c r="CG2360" s="99">
        <v>3903218.1779479999</v>
      </c>
      <c r="CH2360" s="99">
        <v>0</v>
      </c>
      <c r="CI2360" s="99">
        <v>135828.37207984901</v>
      </c>
      <c r="CJ2360" s="99">
        <v>8649975.2198486291</v>
      </c>
      <c r="CK2360" s="99">
        <v>73131885.3125</v>
      </c>
      <c r="CL2360" s="99">
        <v>18060921.752685498</v>
      </c>
      <c r="CM2360" s="166">
        <v>209987.25296783401</v>
      </c>
      <c r="CN2360" s="166">
        <v>31930389.786621101</v>
      </c>
      <c r="CO2360" s="166">
        <v>140189357.54882801</v>
      </c>
      <c r="CP2360" s="99">
        <v>18060921.752685498</v>
      </c>
      <c r="CQ2360" s="99">
        <v>0</v>
      </c>
      <c r="CR2360" s="99">
        <v>0</v>
      </c>
      <c r="CS2360" s="99">
        <v>0</v>
      </c>
      <c r="CT2360" s="99">
        <v>0</v>
      </c>
      <c r="CU2360" s="98">
        <v>20899.666422998002</v>
      </c>
      <c r="CV2360" s="98">
        <v>75056.682440984005</v>
      </c>
      <c r="CW2360" s="98">
        <v>8647759.9882240295</v>
      </c>
      <c r="CX2360" s="98">
        <v>73173435.092987105</v>
      </c>
    </row>
    <row r="2361" spans="1:102" x14ac:dyDescent="0.2">
      <c r="A2361" s="98" t="s">
        <v>199</v>
      </c>
      <c r="B2361" s="100">
        <v>40603</v>
      </c>
      <c r="C2361" s="99">
        <v>113675.69736766801</v>
      </c>
      <c r="D2361" s="99">
        <v>2.2592973269929599</v>
      </c>
      <c r="E2361" s="99">
        <v>18903.646402120601</v>
      </c>
      <c r="F2361" s="99">
        <v>15592.661147356001</v>
      </c>
      <c r="G2361" s="99">
        <v>2855.3444519639002</v>
      </c>
      <c r="H2361" s="99">
        <v>0</v>
      </c>
      <c r="I2361" s="99">
        <v>0</v>
      </c>
      <c r="J2361" s="99">
        <v>73547.479479789705</v>
      </c>
      <c r="K2361" s="99">
        <v>1656.7100135534999</v>
      </c>
      <c r="L2361" s="99">
        <v>67214.8920259476</v>
      </c>
      <c r="M2361" s="99">
        <v>44678.613300800302</v>
      </c>
      <c r="N2361" s="99">
        <v>13752.4117436409</v>
      </c>
      <c r="O2361" s="99">
        <v>0</v>
      </c>
      <c r="P2361" s="99">
        <v>0</v>
      </c>
      <c r="Q2361" s="99">
        <v>5807.3400167822801</v>
      </c>
      <c r="R2361" s="99">
        <v>0</v>
      </c>
      <c r="S2361" s="99">
        <v>0</v>
      </c>
      <c r="T2361" s="99">
        <v>2841.6767565310001</v>
      </c>
      <c r="U2361" s="99">
        <v>75206.431699752793</v>
      </c>
      <c r="V2361" s="99">
        <v>6740399.2156982403</v>
      </c>
      <c r="W2361" s="99">
        <v>253.70522347651399</v>
      </c>
      <c r="X2361" s="99">
        <v>1348194.60229492</v>
      </c>
      <c r="Y2361" s="99">
        <v>968111.18045806896</v>
      </c>
      <c r="Z2361" s="99">
        <v>502837.92066955601</v>
      </c>
      <c r="AA2361" s="99">
        <v>0</v>
      </c>
      <c r="AB2361" s="99">
        <v>0</v>
      </c>
      <c r="AC2361" s="99">
        <v>23415936.566406298</v>
      </c>
      <c r="AD2361" s="99">
        <v>0</v>
      </c>
      <c r="AE2361" s="99">
        <v>3254263.8558654799</v>
      </c>
      <c r="AF2361" s="99">
        <v>2278275.2053222698</v>
      </c>
      <c r="AG2361" s="99">
        <v>1870796.66044617</v>
      </c>
      <c r="AH2361" s="99">
        <v>0</v>
      </c>
      <c r="AI2361" s="99">
        <v>0</v>
      </c>
      <c r="AJ2361" s="99">
        <v>699149.28514099098</v>
      </c>
      <c r="AK2361" s="99">
        <v>0</v>
      </c>
      <c r="AL2361" s="99">
        <v>0</v>
      </c>
      <c r="AM2361" s="99">
        <v>503919.840835571</v>
      </c>
      <c r="AN2361" s="99">
        <v>23493131.605957001</v>
      </c>
      <c r="AO2361" s="99">
        <v>58259330.621093802</v>
      </c>
      <c r="AP2361" s="99">
        <v>2515.1361933350599</v>
      </c>
      <c r="AQ2361" s="99">
        <v>11202995.043335</v>
      </c>
      <c r="AR2361" s="99">
        <v>8029676.9020385696</v>
      </c>
      <c r="AS2361" s="99">
        <v>3895814.6910095201</v>
      </c>
      <c r="AT2361" s="99">
        <v>0</v>
      </c>
      <c r="AU2361" s="99">
        <v>0</v>
      </c>
      <c r="AV2361" s="99">
        <v>67570623.814453095</v>
      </c>
      <c r="AW2361" s="99">
        <v>0</v>
      </c>
      <c r="AX2361" s="99">
        <v>28926907.3674316</v>
      </c>
      <c r="AY2361" s="99">
        <v>20254058.1787109</v>
      </c>
      <c r="AZ2361" s="99">
        <v>14336012.772216801</v>
      </c>
      <c r="BA2361" s="99">
        <v>0</v>
      </c>
      <c r="BB2361" s="99">
        <v>0</v>
      </c>
      <c r="BC2361" s="99">
        <v>5841792.6985473596</v>
      </c>
      <c r="BD2361" s="99">
        <v>0</v>
      </c>
      <c r="BE2361" s="99">
        <v>0</v>
      </c>
      <c r="BF2361" s="99">
        <v>3900142.1406555199</v>
      </c>
      <c r="BG2361" s="99">
        <v>68008120.047851607</v>
      </c>
      <c r="BH2361" s="99">
        <v>10692260.2502441</v>
      </c>
      <c r="BI2361" s="99">
        <v>331.84390467777803</v>
      </c>
      <c r="BJ2361" s="99">
        <v>3357367.0163269001</v>
      </c>
      <c r="BK2361" s="99">
        <v>2693262.5377502399</v>
      </c>
      <c r="BL2361" s="99">
        <v>0</v>
      </c>
      <c r="BM2361" s="99">
        <v>0</v>
      </c>
      <c r="BN2361" s="99">
        <v>0</v>
      </c>
      <c r="BO2361" s="99">
        <v>0</v>
      </c>
      <c r="BP2361" s="99">
        <v>0</v>
      </c>
      <c r="BQ2361" s="99">
        <v>0</v>
      </c>
      <c r="BR2361" s="99">
        <v>6147638.4245605497</v>
      </c>
      <c r="BS2361" s="99">
        <v>5214626.6353149395</v>
      </c>
      <c r="BT2361" s="99">
        <v>0</v>
      </c>
      <c r="BU2361" s="99">
        <v>0</v>
      </c>
      <c r="BV2361" s="99">
        <v>2682277.0976257301</v>
      </c>
      <c r="BW2361" s="99">
        <v>0</v>
      </c>
      <c r="BX2361" s="99">
        <v>0</v>
      </c>
      <c r="BY2361" s="99">
        <v>0</v>
      </c>
      <c r="BZ2361" s="99">
        <v>0</v>
      </c>
      <c r="CA2361" s="99">
        <v>132524.52716827401</v>
      </c>
      <c r="CB2361" s="99">
        <v>8100500.6849365197</v>
      </c>
      <c r="CC2361" s="99">
        <v>69320914.395507798</v>
      </c>
      <c r="CD2361" s="99">
        <v>14042187.673583999</v>
      </c>
      <c r="CE2361" s="99">
        <v>2852.5445807576202</v>
      </c>
      <c r="CF2361" s="99">
        <v>502734.31289672898</v>
      </c>
      <c r="CG2361" s="99">
        <v>3896977.7609252902</v>
      </c>
      <c r="CH2361" s="99">
        <v>0</v>
      </c>
      <c r="CI2361" s="99">
        <v>135418.46177673299</v>
      </c>
      <c r="CJ2361" s="99">
        <v>8617826.4569091797</v>
      </c>
      <c r="CK2361" s="99">
        <v>73421954.125976607</v>
      </c>
      <c r="CL2361" s="99">
        <v>14039214.9526367</v>
      </c>
      <c r="CM2361" s="166">
        <v>210263.087852478</v>
      </c>
      <c r="CN2361" s="166">
        <v>32110294.955322299</v>
      </c>
      <c r="CO2361" s="166">
        <v>141406915.98828101</v>
      </c>
      <c r="CP2361" s="99">
        <v>14039214.9526367</v>
      </c>
      <c r="CQ2361" s="99">
        <v>0</v>
      </c>
      <c r="CR2361" s="99">
        <v>0</v>
      </c>
      <c r="CS2361" s="99">
        <v>0</v>
      </c>
      <c r="CT2361" s="99">
        <v>0</v>
      </c>
      <c r="CU2361" s="98">
        <v>20595.070592977001</v>
      </c>
      <c r="CV2361" s="98">
        <v>76081.565542116005</v>
      </c>
      <c r="CW2361" s="98">
        <v>8603234.9978332482</v>
      </c>
      <c r="CX2361" s="98">
        <v>73217892.156433091</v>
      </c>
    </row>
    <row r="2362" spans="1:102" x14ac:dyDescent="0.2">
      <c r="A2362" s="98" t="s">
        <v>199</v>
      </c>
      <c r="B2362" s="100">
        <v>40695</v>
      </c>
      <c r="C2362" s="99">
        <v>113477.609469414</v>
      </c>
      <c r="D2362" s="99">
        <v>1.17250353998679</v>
      </c>
      <c r="E2362" s="99">
        <v>18474.627616643898</v>
      </c>
      <c r="F2362" s="99">
        <v>15306.587117671999</v>
      </c>
      <c r="G2362" s="99">
        <v>2892.7821783125401</v>
      </c>
      <c r="H2362" s="99">
        <v>0</v>
      </c>
      <c r="I2362" s="99">
        <v>0</v>
      </c>
      <c r="J2362" s="99">
        <v>74296.890599250793</v>
      </c>
      <c r="K2362" s="99">
        <v>1469.5454739034201</v>
      </c>
      <c r="L2362" s="99">
        <v>67851.686736106902</v>
      </c>
      <c r="M2362" s="99">
        <v>44624.085422992699</v>
      </c>
      <c r="N2362" s="99">
        <v>13661.8444437981</v>
      </c>
      <c r="O2362" s="99">
        <v>0</v>
      </c>
      <c r="P2362" s="99">
        <v>0</v>
      </c>
      <c r="Q2362" s="99">
        <v>5770.6073301434499</v>
      </c>
      <c r="R2362" s="99">
        <v>0</v>
      </c>
      <c r="S2362" s="99">
        <v>0</v>
      </c>
      <c r="T2362" s="99">
        <v>2901.2228993475401</v>
      </c>
      <c r="U2362" s="99">
        <v>75656.992328643799</v>
      </c>
      <c r="V2362" s="99">
        <v>6717439.6904907199</v>
      </c>
      <c r="W2362" s="99">
        <v>144.028931904584</v>
      </c>
      <c r="X2362" s="99">
        <v>1290270.9913330099</v>
      </c>
      <c r="Y2362" s="99">
        <v>931066.81515502895</v>
      </c>
      <c r="Z2362" s="99">
        <v>508985.50756835903</v>
      </c>
      <c r="AA2362" s="99">
        <v>0</v>
      </c>
      <c r="AB2362" s="99">
        <v>0</v>
      </c>
      <c r="AC2362" s="99">
        <v>23668611.019042999</v>
      </c>
      <c r="AD2362" s="99">
        <v>0</v>
      </c>
      <c r="AE2362" s="99">
        <v>3201827.5844116202</v>
      </c>
      <c r="AF2362" s="99">
        <v>2278272.2571716299</v>
      </c>
      <c r="AG2362" s="99">
        <v>1843468.7560729999</v>
      </c>
      <c r="AH2362" s="99">
        <v>0</v>
      </c>
      <c r="AI2362" s="99">
        <v>0</v>
      </c>
      <c r="AJ2362" s="99">
        <v>692963.69912719703</v>
      </c>
      <c r="AK2362" s="99">
        <v>0</v>
      </c>
      <c r="AL2362" s="99">
        <v>0</v>
      </c>
      <c r="AM2362" s="99">
        <v>508471.77340316802</v>
      </c>
      <c r="AN2362" s="99">
        <v>23749447.916503899</v>
      </c>
      <c r="AO2362" s="99">
        <v>58501882.290527299</v>
      </c>
      <c r="AP2362" s="99">
        <v>1541.59468494356</v>
      </c>
      <c r="AQ2362" s="99">
        <v>10752887.640625</v>
      </c>
      <c r="AR2362" s="99">
        <v>7758413.66870117</v>
      </c>
      <c r="AS2362" s="99">
        <v>3975997.7757873498</v>
      </c>
      <c r="AT2362" s="99">
        <v>0</v>
      </c>
      <c r="AU2362" s="99">
        <v>0</v>
      </c>
      <c r="AV2362" s="99">
        <v>69175289.740234405</v>
      </c>
      <c r="AW2362" s="99">
        <v>0</v>
      </c>
      <c r="AX2362" s="99">
        <v>28677440.152343798</v>
      </c>
      <c r="AY2362" s="99">
        <v>20406659.622802701</v>
      </c>
      <c r="AZ2362" s="99">
        <v>14201191.228271499</v>
      </c>
      <c r="BA2362" s="99">
        <v>0</v>
      </c>
      <c r="BB2362" s="99">
        <v>0</v>
      </c>
      <c r="BC2362" s="99">
        <v>5802176.67150879</v>
      </c>
      <c r="BD2362" s="99">
        <v>0</v>
      </c>
      <c r="BE2362" s="99">
        <v>0</v>
      </c>
      <c r="BF2362" s="99">
        <v>3954458.4828796401</v>
      </c>
      <c r="BG2362" s="99">
        <v>69299080.066406295</v>
      </c>
      <c r="BH2362" s="99">
        <v>10705075.456665</v>
      </c>
      <c r="BI2362" s="99">
        <v>251.201247382909</v>
      </c>
      <c r="BJ2362" s="99">
        <v>3259257.5078430199</v>
      </c>
      <c r="BK2362" s="99">
        <v>2608928.3981628399</v>
      </c>
      <c r="BL2362" s="99">
        <v>0</v>
      </c>
      <c r="BM2362" s="99">
        <v>0</v>
      </c>
      <c r="BN2362" s="99">
        <v>0</v>
      </c>
      <c r="BO2362" s="99">
        <v>0</v>
      </c>
      <c r="BP2362" s="99">
        <v>0</v>
      </c>
      <c r="BQ2362" s="99">
        <v>0</v>
      </c>
      <c r="BR2362" s="99">
        <v>6217367.0697631799</v>
      </c>
      <c r="BS2362" s="99">
        <v>5160443.2731323196</v>
      </c>
      <c r="BT2362" s="99">
        <v>0</v>
      </c>
      <c r="BU2362" s="99">
        <v>0</v>
      </c>
      <c r="BV2362" s="99">
        <v>2665201.52911377</v>
      </c>
      <c r="BW2362" s="99">
        <v>0</v>
      </c>
      <c r="BX2362" s="99">
        <v>0</v>
      </c>
      <c r="BY2362" s="99">
        <v>0</v>
      </c>
      <c r="BZ2362" s="99">
        <v>0</v>
      </c>
      <c r="CA2362" s="99">
        <v>131910.75985145601</v>
      </c>
      <c r="CB2362" s="99">
        <v>8002467.93896484</v>
      </c>
      <c r="CC2362" s="99">
        <v>68899820.932617202</v>
      </c>
      <c r="CD2362" s="99">
        <v>13960533.0845947</v>
      </c>
      <c r="CE2362" s="99">
        <v>2888.63691103458</v>
      </c>
      <c r="CF2362" s="99">
        <v>509964.15920257597</v>
      </c>
      <c r="CG2362" s="99">
        <v>3973893.72515869</v>
      </c>
      <c r="CH2362" s="99">
        <v>0</v>
      </c>
      <c r="CI2362" s="99">
        <v>134850.24949455299</v>
      </c>
      <c r="CJ2362" s="99">
        <v>8511253.6265869103</v>
      </c>
      <c r="CK2362" s="99">
        <v>72782101.800781295</v>
      </c>
      <c r="CL2362" s="99">
        <v>13961552.322876001</v>
      </c>
      <c r="CM2362" s="166">
        <v>210183.07611656201</v>
      </c>
      <c r="CN2362" s="166">
        <v>32218386.649658199</v>
      </c>
      <c r="CO2362" s="166">
        <v>142250200.80468801</v>
      </c>
      <c r="CP2362" s="99">
        <v>13961552.322876001</v>
      </c>
      <c r="CQ2362" s="99">
        <v>0</v>
      </c>
      <c r="CR2362" s="99">
        <v>0</v>
      </c>
      <c r="CS2362" s="99">
        <v>0</v>
      </c>
      <c r="CT2362" s="99">
        <v>0</v>
      </c>
      <c r="CU2362" s="98">
        <v>19930.209478150002</v>
      </c>
      <c r="CV2362" s="98">
        <v>76866.505803337001</v>
      </c>
      <c r="CW2362" s="98">
        <v>8512432.0981674157</v>
      </c>
      <c r="CX2362" s="98">
        <v>72873714.657775894</v>
      </c>
    </row>
    <row r="2363" spans="1:102" x14ac:dyDescent="0.2">
      <c r="A2363" s="98" t="s">
        <v>199</v>
      </c>
      <c r="B2363" s="100">
        <v>40787</v>
      </c>
      <c r="C2363" s="99">
        <v>113341.670635223</v>
      </c>
      <c r="D2363" s="99">
        <v>0</v>
      </c>
      <c r="E2363" s="99">
        <v>18259.132940769199</v>
      </c>
      <c r="F2363" s="99">
        <v>15239.609840393099</v>
      </c>
      <c r="G2363" s="99">
        <v>2888.64657086134</v>
      </c>
      <c r="H2363" s="99">
        <v>0</v>
      </c>
      <c r="I2363" s="99">
        <v>0</v>
      </c>
      <c r="J2363" s="99">
        <v>74596.677098274202</v>
      </c>
      <c r="K2363" s="99">
        <v>1350.00225484371</v>
      </c>
      <c r="L2363" s="99">
        <v>68729.817178726196</v>
      </c>
      <c r="M2363" s="99">
        <v>44650.354139804796</v>
      </c>
      <c r="N2363" s="99">
        <v>13588.8786867857</v>
      </c>
      <c r="O2363" s="99">
        <v>0</v>
      </c>
      <c r="P2363" s="99">
        <v>0</v>
      </c>
      <c r="Q2363" s="99">
        <v>5765.1186552643803</v>
      </c>
      <c r="R2363" s="99">
        <v>0</v>
      </c>
      <c r="S2363" s="99">
        <v>0</v>
      </c>
      <c r="T2363" s="99">
        <v>2903.86873364449</v>
      </c>
      <c r="U2363" s="99">
        <v>75930.661795616194</v>
      </c>
      <c r="V2363" s="99">
        <v>6669384.2346801804</v>
      </c>
      <c r="W2363" s="99">
        <v>0</v>
      </c>
      <c r="X2363" s="99">
        <v>1257745.4530944801</v>
      </c>
      <c r="Y2363" s="99">
        <v>913941.42741393996</v>
      </c>
      <c r="Z2363" s="99">
        <v>498371.319347382</v>
      </c>
      <c r="AA2363" s="99">
        <v>0</v>
      </c>
      <c r="AB2363" s="99">
        <v>0</v>
      </c>
      <c r="AC2363" s="99">
        <v>23631683.393310498</v>
      </c>
      <c r="AD2363" s="99">
        <v>0</v>
      </c>
      <c r="AE2363" s="99">
        <v>3148279.8193054199</v>
      </c>
      <c r="AF2363" s="99">
        <v>2259695.3587646498</v>
      </c>
      <c r="AG2363" s="99">
        <v>1817315.73974609</v>
      </c>
      <c r="AH2363" s="99">
        <v>0</v>
      </c>
      <c r="AI2363" s="99">
        <v>0</v>
      </c>
      <c r="AJ2363" s="99">
        <v>692812.91250610398</v>
      </c>
      <c r="AK2363" s="99">
        <v>0</v>
      </c>
      <c r="AL2363" s="99">
        <v>0</v>
      </c>
      <c r="AM2363" s="99">
        <v>499519.82725143398</v>
      </c>
      <c r="AN2363" s="99">
        <v>23870934.587646499</v>
      </c>
      <c r="AO2363" s="99">
        <v>57821561.448730499</v>
      </c>
      <c r="AP2363" s="99">
        <v>0</v>
      </c>
      <c r="AQ2363" s="99">
        <v>10432221.526489301</v>
      </c>
      <c r="AR2363" s="99">
        <v>7590425.2285766602</v>
      </c>
      <c r="AS2363" s="99">
        <v>3896625.2890014602</v>
      </c>
      <c r="AT2363" s="99">
        <v>0</v>
      </c>
      <c r="AU2363" s="99">
        <v>0</v>
      </c>
      <c r="AV2363" s="99">
        <v>69420496.995117202</v>
      </c>
      <c r="AW2363" s="99">
        <v>0</v>
      </c>
      <c r="AX2363" s="99">
        <v>28461507.798339799</v>
      </c>
      <c r="AY2363" s="99">
        <v>20221012.964355499</v>
      </c>
      <c r="AZ2363" s="99">
        <v>14027177.643066401</v>
      </c>
      <c r="BA2363" s="99">
        <v>0</v>
      </c>
      <c r="BB2363" s="99">
        <v>0</v>
      </c>
      <c r="BC2363" s="99">
        <v>5829270.5686645498</v>
      </c>
      <c r="BD2363" s="99">
        <v>0</v>
      </c>
      <c r="BE2363" s="99">
        <v>0</v>
      </c>
      <c r="BF2363" s="99">
        <v>3916234.9943542499</v>
      </c>
      <c r="BG2363" s="99">
        <v>70168767.214843795</v>
      </c>
      <c r="BH2363" s="99">
        <v>10871301.059448199</v>
      </c>
      <c r="BI2363" s="99">
        <v>0</v>
      </c>
      <c r="BJ2363" s="99">
        <v>3224322.5285949698</v>
      </c>
      <c r="BK2363" s="99">
        <v>2583407.3138732901</v>
      </c>
      <c r="BL2363" s="99">
        <v>0</v>
      </c>
      <c r="BM2363" s="99">
        <v>0</v>
      </c>
      <c r="BN2363" s="99">
        <v>0</v>
      </c>
      <c r="BO2363" s="99">
        <v>0</v>
      </c>
      <c r="BP2363" s="99">
        <v>0</v>
      </c>
      <c r="BQ2363" s="99">
        <v>0</v>
      </c>
      <c r="BR2363" s="99">
        <v>6190092.69384766</v>
      </c>
      <c r="BS2363" s="99">
        <v>5096551.06005859</v>
      </c>
      <c r="BT2363" s="99">
        <v>0</v>
      </c>
      <c r="BU2363" s="99">
        <v>0</v>
      </c>
      <c r="BV2363" s="99">
        <v>2689652.38098145</v>
      </c>
      <c r="BW2363" s="99">
        <v>0</v>
      </c>
      <c r="BX2363" s="99">
        <v>0</v>
      </c>
      <c r="BY2363" s="99">
        <v>0</v>
      </c>
      <c r="BZ2363" s="99">
        <v>0</v>
      </c>
      <c r="CA2363" s="99">
        <v>131649.58235740699</v>
      </c>
      <c r="CB2363" s="99">
        <v>7926281.6063232403</v>
      </c>
      <c r="CC2363" s="99">
        <v>68547239.518554702</v>
      </c>
      <c r="CD2363" s="99">
        <v>14089259.8309326</v>
      </c>
      <c r="CE2363" s="99">
        <v>2886.7937113642702</v>
      </c>
      <c r="CF2363" s="99">
        <v>497001.19342804002</v>
      </c>
      <c r="CG2363" s="99">
        <v>3892442.9114990202</v>
      </c>
      <c r="CH2363" s="99">
        <v>0</v>
      </c>
      <c r="CI2363" s="99">
        <v>134480.95837593099</v>
      </c>
      <c r="CJ2363" s="99">
        <v>8413390.3701171894</v>
      </c>
      <c r="CK2363" s="99">
        <v>72429757.958984405</v>
      </c>
      <c r="CL2363" s="99">
        <v>14087571.4602051</v>
      </c>
      <c r="CM2363" s="166">
        <v>210206.102174759</v>
      </c>
      <c r="CN2363" s="166">
        <v>32287038.870361298</v>
      </c>
      <c r="CO2363" s="166">
        <v>142333900.66210899</v>
      </c>
      <c r="CP2363" s="99">
        <v>14087571.4602051</v>
      </c>
      <c r="CQ2363" s="99">
        <v>0</v>
      </c>
      <c r="CR2363" s="99">
        <v>0</v>
      </c>
      <c r="CS2363" s="99">
        <v>0</v>
      </c>
      <c r="CT2363" s="99">
        <v>0</v>
      </c>
      <c r="CU2363" s="98">
        <v>19593.134858670001</v>
      </c>
      <c r="CV2363" s="98">
        <v>77158.791376780995</v>
      </c>
      <c r="CW2363" s="98">
        <v>8423282.7997512799</v>
      </c>
      <c r="CX2363" s="98">
        <v>72439682.430053726</v>
      </c>
    </row>
    <row r="2364" spans="1:102" x14ac:dyDescent="0.2">
      <c r="A2364" s="98" t="s">
        <v>199</v>
      </c>
      <c r="B2364" s="100">
        <v>40878</v>
      </c>
      <c r="C2364" s="99">
        <v>113844.71576976799</v>
      </c>
      <c r="D2364" s="99">
        <v>0</v>
      </c>
      <c r="E2364" s="99">
        <v>18108.501454830199</v>
      </c>
      <c r="F2364" s="99">
        <v>15183.833783030501</v>
      </c>
      <c r="G2364" s="99">
        <v>2926.2137451767899</v>
      </c>
      <c r="H2364" s="99">
        <v>0</v>
      </c>
      <c r="I2364" s="99">
        <v>0</v>
      </c>
      <c r="J2364" s="99">
        <v>75502.295952796907</v>
      </c>
      <c r="K2364" s="99">
        <v>1289.4371884465199</v>
      </c>
      <c r="L2364" s="99">
        <v>67788.1154232025</v>
      </c>
      <c r="M2364" s="99">
        <v>44869.176627635999</v>
      </c>
      <c r="N2364" s="99">
        <v>13491.4437400103</v>
      </c>
      <c r="O2364" s="99">
        <v>0</v>
      </c>
      <c r="P2364" s="99">
        <v>0</v>
      </c>
      <c r="Q2364" s="99">
        <v>5780.2517787218103</v>
      </c>
      <c r="R2364" s="99">
        <v>0</v>
      </c>
      <c r="S2364" s="99">
        <v>0</v>
      </c>
      <c r="T2364" s="99">
        <v>2875.7842307984802</v>
      </c>
      <c r="U2364" s="99">
        <v>76893.564204216003</v>
      </c>
      <c r="V2364" s="99">
        <v>6645914.7149658203</v>
      </c>
      <c r="W2364" s="99">
        <v>0</v>
      </c>
      <c r="X2364" s="99">
        <v>1230918.4562377899</v>
      </c>
      <c r="Y2364" s="99">
        <v>899104.50759887695</v>
      </c>
      <c r="Z2364" s="99">
        <v>494493.78645324701</v>
      </c>
      <c r="AA2364" s="99">
        <v>0</v>
      </c>
      <c r="AB2364" s="99">
        <v>0</v>
      </c>
      <c r="AC2364" s="99">
        <v>23809694.224853501</v>
      </c>
      <c r="AD2364" s="99">
        <v>0</v>
      </c>
      <c r="AE2364" s="99">
        <v>3086980.0444030799</v>
      </c>
      <c r="AF2364" s="99">
        <v>2281396.0731506301</v>
      </c>
      <c r="AG2364" s="99">
        <v>1799377.44960022</v>
      </c>
      <c r="AH2364" s="99">
        <v>0</v>
      </c>
      <c r="AI2364" s="99">
        <v>0</v>
      </c>
      <c r="AJ2364" s="99">
        <v>698146.48371124303</v>
      </c>
      <c r="AK2364" s="99">
        <v>0</v>
      </c>
      <c r="AL2364" s="99">
        <v>0</v>
      </c>
      <c r="AM2364" s="99">
        <v>486566.04065704299</v>
      </c>
      <c r="AN2364" s="99">
        <v>24023958.2958984</v>
      </c>
      <c r="AO2364" s="99">
        <v>58213655.436035201</v>
      </c>
      <c r="AP2364" s="99">
        <v>0</v>
      </c>
      <c r="AQ2364" s="99">
        <v>10400522.057617201</v>
      </c>
      <c r="AR2364" s="99">
        <v>7588221.6596679697</v>
      </c>
      <c r="AS2364" s="99">
        <v>3905500.7190856901</v>
      </c>
      <c r="AT2364" s="99">
        <v>0</v>
      </c>
      <c r="AU2364" s="99">
        <v>0</v>
      </c>
      <c r="AV2364" s="99">
        <v>70593329.042968795</v>
      </c>
      <c r="AW2364" s="99">
        <v>0</v>
      </c>
      <c r="AX2364" s="99">
        <v>28149787.971679699</v>
      </c>
      <c r="AY2364" s="99">
        <v>20584979.6413574</v>
      </c>
      <c r="AZ2364" s="99">
        <v>13963375.5667725</v>
      </c>
      <c r="BA2364" s="99">
        <v>0</v>
      </c>
      <c r="BB2364" s="99">
        <v>0</v>
      </c>
      <c r="BC2364" s="99">
        <v>5910487.0960693397</v>
      </c>
      <c r="BD2364" s="99">
        <v>0</v>
      </c>
      <c r="BE2364" s="99">
        <v>0</v>
      </c>
      <c r="BF2364" s="99">
        <v>3851870.5540466299</v>
      </c>
      <c r="BG2364" s="99">
        <v>71159811.027343795</v>
      </c>
      <c r="BH2364" s="99">
        <v>10913219.3643799</v>
      </c>
      <c r="BI2364" s="99">
        <v>0</v>
      </c>
      <c r="BJ2364" s="99">
        <v>3190519.7615051302</v>
      </c>
      <c r="BK2364" s="99">
        <v>2556833.2289428702</v>
      </c>
      <c r="BL2364" s="99">
        <v>0</v>
      </c>
      <c r="BM2364" s="99">
        <v>0</v>
      </c>
      <c r="BN2364" s="99">
        <v>0</v>
      </c>
      <c r="BO2364" s="99">
        <v>0</v>
      </c>
      <c r="BP2364" s="99">
        <v>0</v>
      </c>
      <c r="BQ2364" s="99">
        <v>0</v>
      </c>
      <c r="BR2364" s="99">
        <v>6310835.5208129901</v>
      </c>
      <c r="BS2364" s="99">
        <v>5089309.8738403302</v>
      </c>
      <c r="BT2364" s="99">
        <v>0</v>
      </c>
      <c r="BU2364" s="99">
        <v>0</v>
      </c>
      <c r="BV2364" s="99">
        <v>2734763.3095703102</v>
      </c>
      <c r="BW2364" s="99">
        <v>0</v>
      </c>
      <c r="BX2364" s="99">
        <v>0</v>
      </c>
      <c r="BY2364" s="99">
        <v>0</v>
      </c>
      <c r="BZ2364" s="99">
        <v>0</v>
      </c>
      <c r="CA2364" s="99">
        <v>131997.123348236</v>
      </c>
      <c r="CB2364" s="99">
        <v>7884095.2136230497</v>
      </c>
      <c r="CC2364" s="99">
        <v>68895245.842773393</v>
      </c>
      <c r="CD2364" s="99">
        <v>14124369.9816895</v>
      </c>
      <c r="CE2364" s="99">
        <v>2932.7636355459699</v>
      </c>
      <c r="CF2364" s="99">
        <v>494485.57348251302</v>
      </c>
      <c r="CG2364" s="99">
        <v>3907981.0978088402</v>
      </c>
      <c r="CH2364" s="99">
        <v>0</v>
      </c>
      <c r="CI2364" s="99">
        <v>134902.942617416</v>
      </c>
      <c r="CJ2364" s="99">
        <v>8368669.9739379901</v>
      </c>
      <c r="CK2364" s="99">
        <v>72708907.747070298</v>
      </c>
      <c r="CL2364" s="99">
        <v>14134890.420776401</v>
      </c>
      <c r="CM2364" s="166">
        <v>211367.43522071801</v>
      </c>
      <c r="CN2364" s="166">
        <v>32411477.341064502</v>
      </c>
      <c r="CO2364" s="166">
        <v>143882049.88671899</v>
      </c>
      <c r="CP2364" s="99">
        <v>14134890.420776401</v>
      </c>
      <c r="CQ2364" s="99">
        <v>0</v>
      </c>
      <c r="CR2364" s="99">
        <v>0</v>
      </c>
      <c r="CS2364" s="99">
        <v>0</v>
      </c>
      <c r="CT2364" s="99">
        <v>0</v>
      </c>
      <c r="CU2364" s="98">
        <v>19391.506029927001</v>
      </c>
      <c r="CV2364" s="98">
        <v>78099.496261827997</v>
      </c>
      <c r="CW2364" s="98">
        <v>8378580.7871055631</v>
      </c>
      <c r="CX2364" s="98">
        <v>72803226.940582231</v>
      </c>
    </row>
    <row r="2365" spans="1:102" x14ac:dyDescent="0.2">
      <c r="A2365" s="98" t="s">
        <v>199</v>
      </c>
      <c r="B2365" s="100">
        <v>40969</v>
      </c>
      <c r="C2365" s="99">
        <v>113902.03790187799</v>
      </c>
      <c r="D2365" s="99">
        <v>0</v>
      </c>
      <c r="E2365" s="99">
        <v>17900.910154581099</v>
      </c>
      <c r="F2365" s="99">
        <v>15018.295964598699</v>
      </c>
      <c r="G2365" s="99">
        <v>2940.9353686869099</v>
      </c>
      <c r="H2365" s="99">
        <v>0</v>
      </c>
      <c r="I2365" s="99">
        <v>0</v>
      </c>
      <c r="J2365" s="99">
        <v>76146.206006050095</v>
      </c>
      <c r="K2365" s="99">
        <v>1205.20595759153</v>
      </c>
      <c r="L2365" s="99">
        <v>67079.242078781099</v>
      </c>
      <c r="M2365" s="99">
        <v>44916.158285140998</v>
      </c>
      <c r="N2365" s="99">
        <v>13340.522279381799</v>
      </c>
      <c r="O2365" s="99">
        <v>0</v>
      </c>
      <c r="P2365" s="99">
        <v>0</v>
      </c>
      <c r="Q2365" s="99">
        <v>5738.9470305442801</v>
      </c>
      <c r="R2365" s="99">
        <v>0</v>
      </c>
      <c r="S2365" s="99">
        <v>0</v>
      </c>
      <c r="T2365" s="99">
        <v>2931.1468527615102</v>
      </c>
      <c r="U2365" s="99">
        <v>77336.939100265503</v>
      </c>
      <c r="V2365" s="99">
        <v>6645043.8612670898</v>
      </c>
      <c r="W2365" s="99">
        <v>0</v>
      </c>
      <c r="X2365" s="99">
        <v>1194482.42955017</v>
      </c>
      <c r="Y2365" s="99">
        <v>865051.86193084705</v>
      </c>
      <c r="Z2365" s="99">
        <v>501162.01121139497</v>
      </c>
      <c r="AA2365" s="99">
        <v>0</v>
      </c>
      <c r="AB2365" s="99">
        <v>0</v>
      </c>
      <c r="AC2365" s="99">
        <v>24257859.5385742</v>
      </c>
      <c r="AD2365" s="99">
        <v>0</v>
      </c>
      <c r="AE2365" s="99">
        <v>3143032.55963135</v>
      </c>
      <c r="AF2365" s="99">
        <v>2280906.3961792002</v>
      </c>
      <c r="AG2365" s="99">
        <v>1766544.5563354499</v>
      </c>
      <c r="AH2365" s="99">
        <v>0</v>
      </c>
      <c r="AI2365" s="99">
        <v>0</v>
      </c>
      <c r="AJ2365" s="99">
        <v>696401.52842712402</v>
      </c>
      <c r="AK2365" s="99">
        <v>0</v>
      </c>
      <c r="AL2365" s="99">
        <v>0</v>
      </c>
      <c r="AM2365" s="99">
        <v>503475.92107009899</v>
      </c>
      <c r="AN2365" s="99">
        <v>24192911.587402299</v>
      </c>
      <c r="AO2365" s="99">
        <v>59462707.148925804</v>
      </c>
      <c r="AP2365" s="99">
        <v>0</v>
      </c>
      <c r="AQ2365" s="99">
        <v>10291927.348510699</v>
      </c>
      <c r="AR2365" s="99">
        <v>7493811.2118530301</v>
      </c>
      <c r="AS2365" s="99">
        <v>4007878.0166320801</v>
      </c>
      <c r="AT2365" s="99">
        <v>0</v>
      </c>
      <c r="AU2365" s="99">
        <v>0</v>
      </c>
      <c r="AV2365" s="99">
        <v>72127390.886718795</v>
      </c>
      <c r="AW2365" s="99">
        <v>0</v>
      </c>
      <c r="AX2365" s="99">
        <v>28758506.129638702</v>
      </c>
      <c r="AY2365" s="99">
        <v>21049936.162841801</v>
      </c>
      <c r="AZ2365" s="99">
        <v>13904215.6560059</v>
      </c>
      <c r="BA2365" s="99">
        <v>0</v>
      </c>
      <c r="BB2365" s="99">
        <v>0</v>
      </c>
      <c r="BC2365" s="99">
        <v>5945264.5087280301</v>
      </c>
      <c r="BD2365" s="99">
        <v>0</v>
      </c>
      <c r="BE2365" s="99">
        <v>0</v>
      </c>
      <c r="BF2365" s="99">
        <v>4021876.8720703102</v>
      </c>
      <c r="BG2365" s="99">
        <v>72280360.579101607</v>
      </c>
      <c r="BH2365" s="99">
        <v>11051940.8352051</v>
      </c>
      <c r="BI2365" s="99">
        <v>0</v>
      </c>
      <c r="BJ2365" s="99">
        <v>3161230.1114502</v>
      </c>
      <c r="BK2365" s="99">
        <v>2532007.8521728502</v>
      </c>
      <c r="BL2365" s="99">
        <v>0</v>
      </c>
      <c r="BM2365" s="99">
        <v>0</v>
      </c>
      <c r="BN2365" s="99">
        <v>0</v>
      </c>
      <c r="BO2365" s="99">
        <v>0</v>
      </c>
      <c r="BP2365" s="99">
        <v>0</v>
      </c>
      <c r="BQ2365" s="99">
        <v>0</v>
      </c>
      <c r="BR2365" s="99">
        <v>6415247.5469970703</v>
      </c>
      <c r="BS2365" s="99">
        <v>5065348.8380127</v>
      </c>
      <c r="BT2365" s="99">
        <v>0</v>
      </c>
      <c r="BU2365" s="99">
        <v>0</v>
      </c>
      <c r="BV2365" s="99">
        <v>2743338.5506286598</v>
      </c>
      <c r="BW2365" s="99">
        <v>0</v>
      </c>
      <c r="BX2365" s="99">
        <v>0</v>
      </c>
      <c r="BY2365" s="99">
        <v>0</v>
      </c>
      <c r="BZ2365" s="99">
        <v>0</v>
      </c>
      <c r="CA2365" s="99">
        <v>131758.15417098999</v>
      </c>
      <c r="CB2365" s="99">
        <v>7822053.9277954102</v>
      </c>
      <c r="CC2365" s="99">
        <v>69175252.594726607</v>
      </c>
      <c r="CD2365" s="99">
        <v>14198508.631958</v>
      </c>
      <c r="CE2365" s="99">
        <v>2939.39222705364</v>
      </c>
      <c r="CF2365" s="99">
        <v>501588.00701522798</v>
      </c>
      <c r="CG2365" s="99">
        <v>4010717.7836303702</v>
      </c>
      <c r="CH2365" s="99">
        <v>0</v>
      </c>
      <c r="CI2365" s="99">
        <v>134728.073532104</v>
      </c>
      <c r="CJ2365" s="99">
        <v>8323411.13745117</v>
      </c>
      <c r="CK2365" s="99">
        <v>73013197.518554702</v>
      </c>
      <c r="CL2365" s="99">
        <v>14195680.177978501</v>
      </c>
      <c r="CM2365" s="166">
        <v>211708.10964393601</v>
      </c>
      <c r="CN2365" s="166">
        <v>32483848.685302701</v>
      </c>
      <c r="CO2365" s="166">
        <v>145146827.62890601</v>
      </c>
      <c r="CP2365" s="99">
        <v>14195680.177978501</v>
      </c>
      <c r="CQ2365" s="99">
        <v>0</v>
      </c>
      <c r="CR2365" s="99">
        <v>0</v>
      </c>
      <c r="CS2365" s="99">
        <v>0</v>
      </c>
      <c r="CT2365" s="99">
        <v>0</v>
      </c>
      <c r="CU2365" s="98">
        <v>19120.591518044999</v>
      </c>
      <c r="CV2365" s="98">
        <v>78755.938650622993</v>
      </c>
      <c r="CW2365" s="98">
        <v>8323641.9348106384</v>
      </c>
      <c r="CX2365" s="98">
        <v>73185970.378356978</v>
      </c>
    </row>
    <row r="2366" spans="1:102" x14ac:dyDescent="0.2">
      <c r="A2366" s="98" t="s">
        <v>199</v>
      </c>
      <c r="B2366" s="100">
        <v>41061</v>
      </c>
      <c r="C2366" s="99">
        <v>113529.997723579</v>
      </c>
      <c r="D2366" s="99">
        <v>0</v>
      </c>
      <c r="E2366" s="99">
        <v>17509.0845530033</v>
      </c>
      <c r="F2366" s="99">
        <v>14730.4333699942</v>
      </c>
      <c r="G2366" s="99">
        <v>2940.7545681893798</v>
      </c>
      <c r="H2366" s="99">
        <v>0</v>
      </c>
      <c r="I2366" s="99">
        <v>0</v>
      </c>
      <c r="J2366" s="99">
        <v>76624.835297584505</v>
      </c>
      <c r="K2366" s="99">
        <v>1085.6689449399701</v>
      </c>
      <c r="L2366" s="99">
        <v>67514.032096862793</v>
      </c>
      <c r="M2366" s="99">
        <v>44721.800907611803</v>
      </c>
      <c r="N2366" s="99">
        <v>13205.086652517301</v>
      </c>
      <c r="O2366" s="99">
        <v>0</v>
      </c>
      <c r="P2366" s="99">
        <v>0</v>
      </c>
      <c r="Q2366" s="99">
        <v>5717.7957449555397</v>
      </c>
      <c r="R2366" s="99">
        <v>0</v>
      </c>
      <c r="S2366" s="99">
        <v>0</v>
      </c>
      <c r="T2366" s="99">
        <v>2948.10576632619</v>
      </c>
      <c r="U2366" s="99">
        <v>77662.190021514907</v>
      </c>
      <c r="V2366" s="99">
        <v>6573744.0763549795</v>
      </c>
      <c r="W2366" s="99">
        <v>0</v>
      </c>
      <c r="X2366" s="99">
        <v>1156028.40802002</v>
      </c>
      <c r="Y2366" s="99">
        <v>839742.21402740502</v>
      </c>
      <c r="Z2366" s="99">
        <v>493783.54549026501</v>
      </c>
      <c r="AA2366" s="99">
        <v>0</v>
      </c>
      <c r="AB2366" s="99">
        <v>0</v>
      </c>
      <c r="AC2366" s="99">
        <v>24048982.5085449</v>
      </c>
      <c r="AD2366" s="99">
        <v>0</v>
      </c>
      <c r="AE2366" s="99">
        <v>3030614.4432983398</v>
      </c>
      <c r="AF2366" s="99">
        <v>2262360.8464355501</v>
      </c>
      <c r="AG2366" s="99">
        <v>1726383.6368408201</v>
      </c>
      <c r="AH2366" s="99">
        <v>0</v>
      </c>
      <c r="AI2366" s="99">
        <v>0</v>
      </c>
      <c r="AJ2366" s="99">
        <v>698439.08868408203</v>
      </c>
      <c r="AK2366" s="99">
        <v>0</v>
      </c>
      <c r="AL2366" s="99">
        <v>0</v>
      </c>
      <c r="AM2366" s="99">
        <v>492956.85314559902</v>
      </c>
      <c r="AN2366" s="99">
        <v>24293162.893066399</v>
      </c>
      <c r="AO2366" s="99">
        <v>58436696.735839799</v>
      </c>
      <c r="AP2366" s="99">
        <v>0</v>
      </c>
      <c r="AQ2366" s="99">
        <v>10056787.104492201</v>
      </c>
      <c r="AR2366" s="99">
        <v>7343662.5382690402</v>
      </c>
      <c r="AS2366" s="99">
        <v>3965534.7956543001</v>
      </c>
      <c r="AT2366" s="99">
        <v>0</v>
      </c>
      <c r="AU2366" s="99">
        <v>0</v>
      </c>
      <c r="AV2366" s="99">
        <v>72589677.317382798</v>
      </c>
      <c r="AW2366" s="99">
        <v>0</v>
      </c>
      <c r="AX2366" s="99">
        <v>28037538.848632801</v>
      </c>
      <c r="AY2366" s="99">
        <v>20765639.300781298</v>
      </c>
      <c r="AZ2366" s="99">
        <v>13645777.182617201</v>
      </c>
      <c r="BA2366" s="99">
        <v>0</v>
      </c>
      <c r="BB2366" s="99">
        <v>0</v>
      </c>
      <c r="BC2366" s="99">
        <v>5961044.6337890597</v>
      </c>
      <c r="BD2366" s="99">
        <v>0</v>
      </c>
      <c r="BE2366" s="99">
        <v>0</v>
      </c>
      <c r="BF2366" s="99">
        <v>3947962.2916259798</v>
      </c>
      <c r="BG2366" s="99">
        <v>73042101.908203095</v>
      </c>
      <c r="BH2366" s="99">
        <v>10881268.056152301</v>
      </c>
      <c r="BI2366" s="99">
        <v>0</v>
      </c>
      <c r="BJ2366" s="99">
        <v>3109511.2239379901</v>
      </c>
      <c r="BK2366" s="99">
        <v>2482550.12646484</v>
      </c>
      <c r="BL2366" s="99">
        <v>0</v>
      </c>
      <c r="BM2366" s="99">
        <v>0</v>
      </c>
      <c r="BN2366" s="99">
        <v>0</v>
      </c>
      <c r="BO2366" s="99">
        <v>0</v>
      </c>
      <c r="BP2366" s="99">
        <v>0</v>
      </c>
      <c r="BQ2366" s="99">
        <v>0</v>
      </c>
      <c r="BR2366" s="99">
        <v>6328370.7335815402</v>
      </c>
      <c r="BS2366" s="99">
        <v>4969909.7577514602</v>
      </c>
      <c r="BT2366" s="99">
        <v>0</v>
      </c>
      <c r="BU2366" s="99">
        <v>0</v>
      </c>
      <c r="BV2366" s="99">
        <v>2758200.3567504901</v>
      </c>
      <c r="BW2366" s="99">
        <v>0</v>
      </c>
      <c r="BX2366" s="99">
        <v>0</v>
      </c>
      <c r="BY2366" s="99">
        <v>0</v>
      </c>
      <c r="BZ2366" s="99">
        <v>0</v>
      </c>
      <c r="CA2366" s="99">
        <v>130975.893081665</v>
      </c>
      <c r="CB2366" s="99">
        <v>7739784.0462646503</v>
      </c>
      <c r="CC2366" s="99">
        <v>68714593.550781295</v>
      </c>
      <c r="CD2366" s="99">
        <v>13991053.3685303</v>
      </c>
      <c r="CE2366" s="99">
        <v>2939.6245128810401</v>
      </c>
      <c r="CF2366" s="99">
        <v>494340.88103103603</v>
      </c>
      <c r="CG2366" s="99">
        <v>3963818.7928161598</v>
      </c>
      <c r="CH2366" s="99">
        <v>0</v>
      </c>
      <c r="CI2366" s="99">
        <v>133965.56786346401</v>
      </c>
      <c r="CJ2366" s="99">
        <v>8233544.6236572303</v>
      </c>
      <c r="CK2366" s="99">
        <v>72677938.416015595</v>
      </c>
      <c r="CL2366" s="99">
        <v>13991548.362426801</v>
      </c>
      <c r="CM2366" s="166">
        <v>211358.25789451599</v>
      </c>
      <c r="CN2366" s="166">
        <v>32556257.9208984</v>
      </c>
      <c r="CO2366" s="166">
        <v>145760380.94726601</v>
      </c>
      <c r="CP2366" s="99">
        <v>13991548.362426801</v>
      </c>
      <c r="CQ2366" s="99">
        <v>0</v>
      </c>
      <c r="CR2366" s="99">
        <v>0</v>
      </c>
      <c r="CS2366" s="99">
        <v>0</v>
      </c>
      <c r="CT2366" s="99">
        <v>0</v>
      </c>
      <c r="CU2366" s="98">
        <v>18595.138096776001</v>
      </c>
      <c r="CV2366" s="98">
        <v>79256.927460987004</v>
      </c>
      <c r="CW2366" s="98">
        <v>8234124.9272956867</v>
      </c>
      <c r="CX2366" s="98">
        <v>72678412.343597457</v>
      </c>
    </row>
    <row r="2367" spans="1:102" x14ac:dyDescent="0.2">
      <c r="A2367" s="98" t="s">
        <v>199</v>
      </c>
      <c r="B2367" s="100">
        <v>41153</v>
      </c>
      <c r="C2367" s="99">
        <v>113144.27733898201</v>
      </c>
      <c r="D2367" s="99">
        <v>0</v>
      </c>
      <c r="E2367" s="99">
        <v>17044.7887265682</v>
      </c>
      <c r="F2367" s="99">
        <v>14334.2038190365</v>
      </c>
      <c r="G2367" s="99">
        <v>2926.36056348681</v>
      </c>
      <c r="H2367" s="99">
        <v>0</v>
      </c>
      <c r="I2367" s="99">
        <v>0</v>
      </c>
      <c r="J2367" s="99">
        <v>76700.378427505493</v>
      </c>
      <c r="K2367" s="99">
        <v>985.57961484044802</v>
      </c>
      <c r="L2367" s="99">
        <v>67233.2551183701</v>
      </c>
      <c r="M2367" s="99">
        <v>44783.242766857104</v>
      </c>
      <c r="N2367" s="99">
        <v>13097.1428933144</v>
      </c>
      <c r="O2367" s="99">
        <v>0</v>
      </c>
      <c r="P2367" s="99">
        <v>0</v>
      </c>
      <c r="Q2367" s="99">
        <v>5657.71815806627</v>
      </c>
      <c r="R2367" s="99">
        <v>0</v>
      </c>
      <c r="S2367" s="99">
        <v>0</v>
      </c>
      <c r="T2367" s="99">
        <v>2930.2218491137</v>
      </c>
      <c r="U2367" s="99">
        <v>77702.279227256804</v>
      </c>
      <c r="V2367" s="99">
        <v>6484067.2605590802</v>
      </c>
      <c r="W2367" s="99">
        <v>0</v>
      </c>
      <c r="X2367" s="99">
        <v>1110833.00758362</v>
      </c>
      <c r="Y2367" s="99">
        <v>806291.02178192104</v>
      </c>
      <c r="Z2367" s="99">
        <v>482592.343517303</v>
      </c>
      <c r="AA2367" s="99">
        <v>0</v>
      </c>
      <c r="AB2367" s="99">
        <v>0</v>
      </c>
      <c r="AC2367" s="99">
        <v>24088669.2573242</v>
      </c>
      <c r="AD2367" s="99">
        <v>0</v>
      </c>
      <c r="AE2367" s="99">
        <v>2979724.4880065899</v>
      </c>
      <c r="AF2367" s="99">
        <v>2240125.5394592299</v>
      </c>
      <c r="AG2367" s="99">
        <v>1683454.72132874</v>
      </c>
      <c r="AH2367" s="99">
        <v>0</v>
      </c>
      <c r="AI2367" s="99">
        <v>0</v>
      </c>
      <c r="AJ2367" s="99">
        <v>684186.46863555897</v>
      </c>
      <c r="AK2367" s="99">
        <v>0</v>
      </c>
      <c r="AL2367" s="99">
        <v>0</v>
      </c>
      <c r="AM2367" s="99">
        <v>482209.66399764997</v>
      </c>
      <c r="AN2367" s="99">
        <v>24163313.9851074</v>
      </c>
      <c r="AO2367" s="99">
        <v>58088916.260253899</v>
      </c>
      <c r="AP2367" s="99">
        <v>0</v>
      </c>
      <c r="AQ2367" s="99">
        <v>9639346.7279052697</v>
      </c>
      <c r="AR2367" s="99">
        <v>7041511.3180542002</v>
      </c>
      <c r="AS2367" s="99">
        <v>3923322.7402648898</v>
      </c>
      <c r="AT2367" s="99">
        <v>0</v>
      </c>
      <c r="AU2367" s="99">
        <v>0</v>
      </c>
      <c r="AV2367" s="99">
        <v>73077435.552734405</v>
      </c>
      <c r="AW2367" s="99">
        <v>0</v>
      </c>
      <c r="AX2367" s="99">
        <v>27695163.284423798</v>
      </c>
      <c r="AY2367" s="99">
        <v>20733908.6945801</v>
      </c>
      <c r="AZ2367" s="99">
        <v>13477755.8717041</v>
      </c>
      <c r="BA2367" s="99">
        <v>0</v>
      </c>
      <c r="BB2367" s="99">
        <v>0</v>
      </c>
      <c r="BC2367" s="99">
        <v>5909802.2109985398</v>
      </c>
      <c r="BD2367" s="99">
        <v>0</v>
      </c>
      <c r="BE2367" s="99">
        <v>0</v>
      </c>
      <c r="BF2367" s="99">
        <v>3928342.8941955599</v>
      </c>
      <c r="BG2367" s="99">
        <v>73331154.293945298</v>
      </c>
      <c r="BH2367" s="99">
        <v>11104710.810424799</v>
      </c>
      <c r="BI2367" s="99">
        <v>0</v>
      </c>
      <c r="BJ2367" s="99">
        <v>3070668.6366577102</v>
      </c>
      <c r="BK2367" s="99">
        <v>2442824.0082397498</v>
      </c>
      <c r="BL2367" s="99">
        <v>0</v>
      </c>
      <c r="BM2367" s="99">
        <v>0</v>
      </c>
      <c r="BN2367" s="99">
        <v>0</v>
      </c>
      <c r="BO2367" s="99">
        <v>0</v>
      </c>
      <c r="BP2367" s="99">
        <v>0</v>
      </c>
      <c r="BQ2367" s="99">
        <v>0</v>
      </c>
      <c r="BR2367" s="99">
        <v>6382151.3410644503</v>
      </c>
      <c r="BS2367" s="99">
        <v>4934844.0953369103</v>
      </c>
      <c r="BT2367" s="99">
        <v>0</v>
      </c>
      <c r="BU2367" s="99">
        <v>0</v>
      </c>
      <c r="BV2367" s="99">
        <v>2752151.5456848098</v>
      </c>
      <c r="BW2367" s="99">
        <v>0</v>
      </c>
      <c r="BX2367" s="99">
        <v>0</v>
      </c>
      <c r="BY2367" s="99">
        <v>0</v>
      </c>
      <c r="BZ2367" s="99">
        <v>0</v>
      </c>
      <c r="CA2367" s="99">
        <v>130308.298662186</v>
      </c>
      <c r="CB2367" s="99">
        <v>7588305.4052734403</v>
      </c>
      <c r="CC2367" s="99">
        <v>67574959.5859375</v>
      </c>
      <c r="CD2367" s="99">
        <v>14171688.759399399</v>
      </c>
      <c r="CE2367" s="99">
        <v>2924.8038786351699</v>
      </c>
      <c r="CF2367" s="99">
        <v>481725.39698791498</v>
      </c>
      <c r="CG2367" s="99">
        <v>3921713.2053527799</v>
      </c>
      <c r="CH2367" s="99">
        <v>0</v>
      </c>
      <c r="CI2367" s="99">
        <v>133164.46325111401</v>
      </c>
      <c r="CJ2367" s="99">
        <v>8071091.7478027297</v>
      </c>
      <c r="CK2367" s="99">
        <v>71557057.348632798</v>
      </c>
      <c r="CL2367" s="99">
        <v>14170294.194213901</v>
      </c>
      <c r="CM2367" s="166">
        <v>210575.40618515</v>
      </c>
      <c r="CN2367" s="166">
        <v>32223926.245849598</v>
      </c>
      <c r="CO2367" s="166">
        <v>144984809.25781301</v>
      </c>
      <c r="CP2367" s="99">
        <v>14170294.194213901</v>
      </c>
      <c r="CQ2367" s="99">
        <v>0</v>
      </c>
      <c r="CR2367" s="99">
        <v>0</v>
      </c>
      <c r="CS2367" s="99">
        <v>0</v>
      </c>
      <c r="CT2367" s="99">
        <v>0</v>
      </c>
      <c r="CU2367" s="98">
        <v>18035.030398235001</v>
      </c>
      <c r="CV2367" s="98">
        <v>79321.110681064005</v>
      </c>
      <c r="CW2367" s="98">
        <v>8070030.8022613553</v>
      </c>
      <c r="CX2367" s="98">
        <v>71496672.791290283</v>
      </c>
    </row>
    <row r="2368" spans="1:102" x14ac:dyDescent="0.2">
      <c r="A2368" s="98" t="s">
        <v>199</v>
      </c>
      <c r="B2368" s="100">
        <v>41244</v>
      </c>
      <c r="C2368" s="99">
        <v>112689.85142993899</v>
      </c>
      <c r="D2368" s="99">
        <v>0</v>
      </c>
      <c r="E2368" s="99">
        <v>17035.2972960472</v>
      </c>
      <c r="F2368" s="99">
        <v>14418.177042126699</v>
      </c>
      <c r="G2368" s="99">
        <v>2916.6981633901601</v>
      </c>
      <c r="H2368" s="99">
        <v>0</v>
      </c>
      <c r="I2368" s="99">
        <v>0</v>
      </c>
      <c r="J2368" s="99">
        <v>76892.066012382493</v>
      </c>
      <c r="K2368" s="99">
        <v>919.90088039636601</v>
      </c>
      <c r="L2368" s="99">
        <v>66533.362905502305</v>
      </c>
      <c r="M2368" s="99">
        <v>44649.437082767501</v>
      </c>
      <c r="N2368" s="99">
        <v>12931.1704806089</v>
      </c>
      <c r="O2368" s="99">
        <v>0</v>
      </c>
      <c r="P2368" s="99">
        <v>0</v>
      </c>
      <c r="Q2368" s="99">
        <v>5609.3290978670102</v>
      </c>
      <c r="R2368" s="99">
        <v>0</v>
      </c>
      <c r="S2368" s="99">
        <v>0</v>
      </c>
      <c r="T2368" s="99">
        <v>2883.4219019710999</v>
      </c>
      <c r="U2368" s="99">
        <v>77835.319617271394</v>
      </c>
      <c r="V2368" s="99">
        <v>6393777.8294677697</v>
      </c>
      <c r="W2368" s="99">
        <v>0</v>
      </c>
      <c r="X2368" s="99">
        <v>1079540.63658142</v>
      </c>
      <c r="Y2368" s="99">
        <v>790051.31196594203</v>
      </c>
      <c r="Z2368" s="99">
        <v>479349.83883285499</v>
      </c>
      <c r="AA2368" s="99">
        <v>0</v>
      </c>
      <c r="AB2368" s="99">
        <v>0</v>
      </c>
      <c r="AC2368" s="99">
        <v>24167441.192871101</v>
      </c>
      <c r="AD2368" s="99">
        <v>0</v>
      </c>
      <c r="AE2368" s="99">
        <v>2945498.9492797898</v>
      </c>
      <c r="AF2368" s="99">
        <v>2211291.2837829599</v>
      </c>
      <c r="AG2368" s="99">
        <v>1647687.65411377</v>
      </c>
      <c r="AH2368" s="99">
        <v>0</v>
      </c>
      <c r="AI2368" s="99">
        <v>0</v>
      </c>
      <c r="AJ2368" s="99">
        <v>676002.65927124</v>
      </c>
      <c r="AK2368" s="99">
        <v>0</v>
      </c>
      <c r="AL2368" s="99">
        <v>0</v>
      </c>
      <c r="AM2368" s="99">
        <v>473900.412082672</v>
      </c>
      <c r="AN2368" s="99">
        <v>24203327.9375</v>
      </c>
      <c r="AO2368" s="99">
        <v>57734196.075195298</v>
      </c>
      <c r="AP2368" s="99">
        <v>0</v>
      </c>
      <c r="AQ2368" s="99">
        <v>9543748.3533935491</v>
      </c>
      <c r="AR2368" s="99">
        <v>7032015.3674926804</v>
      </c>
      <c r="AS2368" s="99">
        <v>3896492.5711669899</v>
      </c>
      <c r="AT2368" s="99">
        <v>0</v>
      </c>
      <c r="AU2368" s="99">
        <v>0</v>
      </c>
      <c r="AV2368" s="99">
        <v>73454948.847656295</v>
      </c>
      <c r="AW2368" s="99">
        <v>0</v>
      </c>
      <c r="AX2368" s="99">
        <v>27640403.814697299</v>
      </c>
      <c r="AY2368" s="99">
        <v>20596634.738281298</v>
      </c>
      <c r="AZ2368" s="99">
        <v>13269951.8787842</v>
      </c>
      <c r="BA2368" s="99">
        <v>0</v>
      </c>
      <c r="BB2368" s="99">
        <v>0</v>
      </c>
      <c r="BC2368" s="99">
        <v>5871498.4700927697</v>
      </c>
      <c r="BD2368" s="99">
        <v>0</v>
      </c>
      <c r="BE2368" s="99">
        <v>0</v>
      </c>
      <c r="BF2368" s="99">
        <v>3857827.5240173298</v>
      </c>
      <c r="BG2368" s="99">
        <v>73589093.608398393</v>
      </c>
      <c r="BH2368" s="99">
        <v>10985290.6419678</v>
      </c>
      <c r="BI2368" s="99">
        <v>0</v>
      </c>
      <c r="BJ2368" s="99">
        <v>2977827.2892150902</v>
      </c>
      <c r="BK2368" s="99">
        <v>2373592.4267578102</v>
      </c>
      <c r="BL2368" s="99">
        <v>0</v>
      </c>
      <c r="BM2368" s="99">
        <v>0</v>
      </c>
      <c r="BN2368" s="99">
        <v>0</v>
      </c>
      <c r="BO2368" s="99">
        <v>0</v>
      </c>
      <c r="BP2368" s="99">
        <v>0</v>
      </c>
      <c r="BQ2368" s="99">
        <v>0</v>
      </c>
      <c r="BR2368" s="99">
        <v>6379509.8066406297</v>
      </c>
      <c r="BS2368" s="99">
        <v>4853717.6243896503</v>
      </c>
      <c r="BT2368" s="99">
        <v>0</v>
      </c>
      <c r="BU2368" s="99">
        <v>0</v>
      </c>
      <c r="BV2368" s="99">
        <v>2747197.9740905799</v>
      </c>
      <c r="BW2368" s="99">
        <v>0</v>
      </c>
      <c r="BX2368" s="99">
        <v>0</v>
      </c>
      <c r="BY2368" s="99">
        <v>0</v>
      </c>
      <c r="BZ2368" s="99">
        <v>0</v>
      </c>
      <c r="CA2368" s="99">
        <v>129715.863495827</v>
      </c>
      <c r="CB2368" s="99">
        <v>7469392.7091674795</v>
      </c>
      <c r="CC2368" s="99">
        <v>67250919.790039107</v>
      </c>
      <c r="CD2368" s="99">
        <v>13971626.764160199</v>
      </c>
      <c r="CE2368" s="99">
        <v>2918.2985767126102</v>
      </c>
      <c r="CF2368" s="99">
        <v>479281.38563919102</v>
      </c>
      <c r="CG2368" s="99">
        <v>3896713.5342407199</v>
      </c>
      <c r="CH2368" s="99">
        <v>0</v>
      </c>
      <c r="CI2368" s="99">
        <v>132636.803623199</v>
      </c>
      <c r="CJ2368" s="99">
        <v>7941670.6348266602</v>
      </c>
      <c r="CK2368" s="99">
        <v>71013794.714843795</v>
      </c>
      <c r="CL2368" s="99">
        <v>13984364.8156738</v>
      </c>
      <c r="CM2368" s="166">
        <v>210153.29701423601</v>
      </c>
      <c r="CN2368" s="166">
        <v>32135648.333984401</v>
      </c>
      <c r="CO2368" s="166">
        <v>144712838.24414101</v>
      </c>
      <c r="CP2368" s="99">
        <v>13984364.8156738</v>
      </c>
      <c r="CQ2368" s="99">
        <v>0</v>
      </c>
      <c r="CR2368" s="99">
        <v>0</v>
      </c>
      <c r="CS2368" s="99">
        <v>0</v>
      </c>
      <c r="CT2368" s="99">
        <v>0</v>
      </c>
      <c r="CU2368" s="98">
        <v>17939.712912545001</v>
      </c>
      <c r="CV2368" s="98">
        <v>79508.949105720996</v>
      </c>
      <c r="CW2368" s="98">
        <v>7948674.0948066702</v>
      </c>
      <c r="CX2368" s="98">
        <v>71147633.32427983</v>
      </c>
    </row>
    <row r="2369" spans="1:102" x14ac:dyDescent="0.2">
      <c r="A2369" s="98" t="s">
        <v>199</v>
      </c>
      <c r="B2369" s="100">
        <v>41334</v>
      </c>
      <c r="C2369" s="99">
        <v>110819.67248249101</v>
      </c>
      <c r="D2369" s="99">
        <v>0</v>
      </c>
      <c r="E2369" s="99">
        <v>16470.554800271999</v>
      </c>
      <c r="F2369" s="99">
        <v>13874.445018529899</v>
      </c>
      <c r="G2369" s="99">
        <v>2941.9007279574898</v>
      </c>
      <c r="H2369" s="99">
        <v>0</v>
      </c>
      <c r="I2369" s="99">
        <v>0</v>
      </c>
      <c r="J2369" s="99">
        <v>76986.493247032195</v>
      </c>
      <c r="K2369" s="99">
        <v>855.31520780921005</v>
      </c>
      <c r="L2369" s="99">
        <v>4291.2683772444698</v>
      </c>
      <c r="M2369" s="99">
        <v>44078.555847644799</v>
      </c>
      <c r="N2369" s="99">
        <v>12743.7150828838</v>
      </c>
      <c r="O2369" s="99">
        <v>0</v>
      </c>
      <c r="P2369" s="99">
        <v>60316.381112098701</v>
      </c>
      <c r="Q2369" s="99">
        <v>5540.5183674693099</v>
      </c>
      <c r="R2369" s="99">
        <v>0</v>
      </c>
      <c r="S2369" s="99">
        <v>2933.5191407799698</v>
      </c>
      <c r="T2369" s="99">
        <v>0</v>
      </c>
      <c r="U2369" s="99">
        <v>77810.503596305804</v>
      </c>
      <c r="V2369" s="99">
        <v>6271956.9540405301</v>
      </c>
      <c r="W2369" s="99">
        <v>0</v>
      </c>
      <c r="X2369" s="99">
        <v>1040621.96282196</v>
      </c>
      <c r="Y2369" s="99">
        <v>756215.64682769799</v>
      </c>
      <c r="Z2369" s="99">
        <v>471351.59507370001</v>
      </c>
      <c r="AA2369" s="99">
        <v>0</v>
      </c>
      <c r="AB2369" s="99">
        <v>0</v>
      </c>
      <c r="AC2369" s="99">
        <v>24058710.551757801</v>
      </c>
      <c r="AD2369" s="99">
        <v>0</v>
      </c>
      <c r="AE2369" s="99">
        <v>70620.111301422105</v>
      </c>
      <c r="AF2369" s="99">
        <v>2184581.5411377</v>
      </c>
      <c r="AG2369" s="99">
        <v>1619650.0406494101</v>
      </c>
      <c r="AH2369" s="99">
        <v>0</v>
      </c>
      <c r="AI2369" s="99">
        <v>2748998.5595703102</v>
      </c>
      <c r="AJ2369" s="99">
        <v>665128.38233184803</v>
      </c>
      <c r="AK2369" s="99">
        <v>0</v>
      </c>
      <c r="AL2369" s="99">
        <v>472202.99602889997</v>
      </c>
      <c r="AM2369" s="99">
        <v>0</v>
      </c>
      <c r="AN2369" s="99">
        <v>24243686.496337902</v>
      </c>
      <c r="AO2369" s="99">
        <v>56578876.813964799</v>
      </c>
      <c r="AP2369" s="99">
        <v>0</v>
      </c>
      <c r="AQ2369" s="99">
        <v>9057941.70458984</v>
      </c>
      <c r="AR2369" s="99">
        <v>6591876.0819702102</v>
      </c>
      <c r="AS2369" s="99">
        <v>3830711.9814147898</v>
      </c>
      <c r="AT2369" s="99">
        <v>0</v>
      </c>
      <c r="AU2369" s="99">
        <v>0</v>
      </c>
      <c r="AV2369" s="99">
        <v>73442871.780273393</v>
      </c>
      <c r="AW2369" s="99">
        <v>0</v>
      </c>
      <c r="AX2369" s="99">
        <v>873979.483901978</v>
      </c>
      <c r="AY2369" s="99">
        <v>20429780.084228501</v>
      </c>
      <c r="AZ2369" s="99">
        <v>13051806.283447299</v>
      </c>
      <c r="BA2369" s="99">
        <v>0</v>
      </c>
      <c r="BB2369" s="99">
        <v>25182946.714355499</v>
      </c>
      <c r="BC2369" s="99">
        <v>5763874.2515869103</v>
      </c>
      <c r="BD2369" s="99">
        <v>0</v>
      </c>
      <c r="BE2369" s="99">
        <v>3833933.9084472698</v>
      </c>
      <c r="BF2369" s="99">
        <v>0</v>
      </c>
      <c r="BG2369" s="99">
        <v>73892918.396484405</v>
      </c>
      <c r="BH2369" s="99">
        <v>13069992.803222699</v>
      </c>
      <c r="BI2369" s="99">
        <v>0</v>
      </c>
      <c r="BJ2369" s="99">
        <v>3116197.5034179701</v>
      </c>
      <c r="BK2369" s="99">
        <v>2410335.94464111</v>
      </c>
      <c r="BL2369" s="99">
        <v>0</v>
      </c>
      <c r="BM2369" s="99">
        <v>0</v>
      </c>
      <c r="BN2369" s="99">
        <v>0</v>
      </c>
      <c r="BO2369" s="99">
        <v>0</v>
      </c>
      <c r="BP2369" s="99">
        <v>0</v>
      </c>
      <c r="BQ2369" s="99">
        <v>0</v>
      </c>
      <c r="BR2369" s="99">
        <v>6624722.4359741202</v>
      </c>
      <c r="BS2369" s="99">
        <v>4899790.6743774395</v>
      </c>
      <c r="BT2369" s="99">
        <v>0</v>
      </c>
      <c r="BU2369" s="99">
        <v>1947512.55999756</v>
      </c>
      <c r="BV2369" s="99">
        <v>2798670.1475830101</v>
      </c>
      <c r="BW2369" s="99">
        <v>0</v>
      </c>
      <c r="BX2369" s="99">
        <v>322999.38975524902</v>
      </c>
      <c r="BY2369" s="99">
        <v>0</v>
      </c>
      <c r="BZ2369" s="99">
        <v>0</v>
      </c>
      <c r="CA2369" s="99">
        <v>127226.51991176599</v>
      </c>
      <c r="CB2369" s="99">
        <v>7332965.1890869103</v>
      </c>
      <c r="CC2369" s="99">
        <v>65570185.232421897</v>
      </c>
      <c r="CD2369" s="99">
        <v>16185148.3242188</v>
      </c>
      <c r="CE2369" s="99">
        <v>2942.6371105611302</v>
      </c>
      <c r="CF2369" s="99">
        <v>471668.21256637602</v>
      </c>
      <c r="CG2369" s="99">
        <v>3832273.7221679701</v>
      </c>
      <c r="CH2369" s="99">
        <v>0</v>
      </c>
      <c r="CI2369" s="99">
        <v>130181.87804889699</v>
      </c>
      <c r="CJ2369" s="99">
        <v>7798085.2105102502</v>
      </c>
      <c r="CK2369" s="99">
        <v>69558081.063476607</v>
      </c>
      <c r="CL2369" s="99">
        <v>16501039.455444301</v>
      </c>
      <c r="CM2369" s="166">
        <v>207688.93737793001</v>
      </c>
      <c r="CN2369" s="166">
        <v>32045692.821777299</v>
      </c>
      <c r="CO2369" s="166">
        <v>143671471.42382801</v>
      </c>
      <c r="CP2369" s="99">
        <v>16501039.455444301</v>
      </c>
      <c r="CQ2369" s="99">
        <v>0</v>
      </c>
      <c r="CR2369" s="99">
        <v>0</v>
      </c>
      <c r="CS2369" s="99">
        <v>0</v>
      </c>
      <c r="CT2369" s="99">
        <v>0</v>
      </c>
      <c r="CU2369" s="98">
        <v>17318.65880383</v>
      </c>
      <c r="CV2369" s="98">
        <v>79617.961042258001</v>
      </c>
      <c r="CW2369" s="98">
        <v>7804633.4016532861</v>
      </c>
      <c r="CX2369" s="98">
        <v>69402458.954589874</v>
      </c>
    </row>
    <row r="2370" spans="1:102" x14ac:dyDescent="0.2">
      <c r="A2370" s="98" t="s">
        <v>199</v>
      </c>
      <c r="B2370" s="100">
        <v>41426</v>
      </c>
      <c r="C2370" s="99">
        <v>110979.594022751</v>
      </c>
      <c r="D2370" s="99">
        <v>0</v>
      </c>
      <c r="E2370" s="99">
        <v>16302.8355499506</v>
      </c>
      <c r="F2370" s="99">
        <v>13812.6596413851</v>
      </c>
      <c r="G2370" s="99">
        <v>2908.46604675055</v>
      </c>
      <c r="H2370" s="99">
        <v>0</v>
      </c>
      <c r="I2370" s="99">
        <v>0</v>
      </c>
      <c r="J2370" s="99">
        <v>76990.161360740705</v>
      </c>
      <c r="K2370" s="99">
        <v>748.43291846662805</v>
      </c>
      <c r="L2370" s="99">
        <v>3378.7013629674898</v>
      </c>
      <c r="M2370" s="99">
        <v>44636.301700591997</v>
      </c>
      <c r="N2370" s="99">
        <v>12505.476156234699</v>
      </c>
      <c r="O2370" s="99">
        <v>0</v>
      </c>
      <c r="P2370" s="99">
        <v>61437.601484298699</v>
      </c>
      <c r="Q2370" s="99">
        <v>5515.0173547267896</v>
      </c>
      <c r="R2370" s="99">
        <v>0</v>
      </c>
      <c r="S2370" s="99">
        <v>2913.26353982091</v>
      </c>
      <c r="T2370" s="99">
        <v>0</v>
      </c>
      <c r="U2370" s="99">
        <v>77740.031898498506</v>
      </c>
      <c r="V2370" s="99">
        <v>6243720.7987670898</v>
      </c>
      <c r="W2370" s="99">
        <v>0</v>
      </c>
      <c r="X2370" s="99">
        <v>1008934.0142746</v>
      </c>
      <c r="Y2370" s="99">
        <v>740919.58645629894</v>
      </c>
      <c r="Z2370" s="99">
        <v>463403.70501327497</v>
      </c>
      <c r="AA2370" s="99">
        <v>0</v>
      </c>
      <c r="AB2370" s="99">
        <v>0</v>
      </c>
      <c r="AC2370" s="99">
        <v>24065466.2495117</v>
      </c>
      <c r="AD2370" s="99">
        <v>0</v>
      </c>
      <c r="AE2370" s="99">
        <v>49419.562810420997</v>
      </c>
      <c r="AF2370" s="99">
        <v>2182866.0110168499</v>
      </c>
      <c r="AG2370" s="99">
        <v>1578749.2694091799</v>
      </c>
      <c r="AH2370" s="99">
        <v>0</v>
      </c>
      <c r="AI2370" s="99">
        <v>2781176.5786743201</v>
      </c>
      <c r="AJ2370" s="99">
        <v>658374.84815979004</v>
      </c>
      <c r="AK2370" s="99">
        <v>0</v>
      </c>
      <c r="AL2370" s="99">
        <v>462120.39073562599</v>
      </c>
      <c r="AM2370" s="99">
        <v>0</v>
      </c>
      <c r="AN2370" s="99">
        <v>24081583.722412098</v>
      </c>
      <c r="AO2370" s="99">
        <v>56298025.0849609</v>
      </c>
      <c r="AP2370" s="99">
        <v>0</v>
      </c>
      <c r="AQ2370" s="99">
        <v>8734981.3348388709</v>
      </c>
      <c r="AR2370" s="99">
        <v>6388596.9213867197</v>
      </c>
      <c r="AS2370" s="99">
        <v>3773959.7199401902</v>
      </c>
      <c r="AT2370" s="99">
        <v>0</v>
      </c>
      <c r="AU2370" s="99">
        <v>0</v>
      </c>
      <c r="AV2370" s="99">
        <v>73430040.162109405</v>
      </c>
      <c r="AW2370" s="99">
        <v>0</v>
      </c>
      <c r="AX2370" s="99">
        <v>627764.26284790004</v>
      </c>
      <c r="AY2370" s="99">
        <v>20478221.097900402</v>
      </c>
      <c r="AZ2370" s="99">
        <v>12752320.395996099</v>
      </c>
      <c r="BA2370" s="99">
        <v>0</v>
      </c>
      <c r="BB2370" s="99">
        <v>25641767.614746101</v>
      </c>
      <c r="BC2370" s="99">
        <v>5731682.7022705097</v>
      </c>
      <c r="BD2370" s="99">
        <v>0</v>
      </c>
      <c r="BE2370" s="99">
        <v>3760173.1182251</v>
      </c>
      <c r="BF2370" s="99">
        <v>0</v>
      </c>
      <c r="BG2370" s="99">
        <v>73613979.318359405</v>
      </c>
      <c r="BH2370" s="99">
        <v>13166854.763549799</v>
      </c>
      <c r="BI2370" s="99">
        <v>0</v>
      </c>
      <c r="BJ2370" s="99">
        <v>3061513.3446655301</v>
      </c>
      <c r="BK2370" s="99">
        <v>2366637.2651672401</v>
      </c>
      <c r="BL2370" s="99">
        <v>0</v>
      </c>
      <c r="BM2370" s="99">
        <v>0</v>
      </c>
      <c r="BN2370" s="99">
        <v>0</v>
      </c>
      <c r="BO2370" s="99">
        <v>0</v>
      </c>
      <c r="BP2370" s="99">
        <v>0</v>
      </c>
      <c r="BQ2370" s="99">
        <v>0</v>
      </c>
      <c r="BR2370" s="99">
        <v>6693862.0211792002</v>
      </c>
      <c r="BS2370" s="99">
        <v>4793962.9441528302</v>
      </c>
      <c r="BT2370" s="99">
        <v>0</v>
      </c>
      <c r="BU2370" s="99">
        <v>1996000.8299865699</v>
      </c>
      <c r="BV2370" s="99">
        <v>2807786.2106018099</v>
      </c>
      <c r="BW2370" s="99">
        <v>0</v>
      </c>
      <c r="BX2370" s="99">
        <v>319358.31977081299</v>
      </c>
      <c r="BY2370" s="99">
        <v>0</v>
      </c>
      <c r="BZ2370" s="99">
        <v>0</v>
      </c>
      <c r="CA2370" s="99">
        <v>127255.64412403099</v>
      </c>
      <c r="CB2370" s="99">
        <v>7249950.46520996</v>
      </c>
      <c r="CC2370" s="99">
        <v>65551227.550781302</v>
      </c>
      <c r="CD2370" s="99">
        <v>16237767.9095459</v>
      </c>
      <c r="CE2370" s="99">
        <v>2907.5775735080201</v>
      </c>
      <c r="CF2370" s="99">
        <v>463377.83786773699</v>
      </c>
      <c r="CG2370" s="99">
        <v>3772434.52453613</v>
      </c>
      <c r="CH2370" s="99">
        <v>0</v>
      </c>
      <c r="CI2370" s="99">
        <v>130207.425227165</v>
      </c>
      <c r="CJ2370" s="99">
        <v>7714389.5311279297</v>
      </c>
      <c r="CK2370" s="99">
        <v>69200055.005859405</v>
      </c>
      <c r="CL2370" s="99">
        <v>16547672.107055699</v>
      </c>
      <c r="CM2370" s="166">
        <v>207654.49488067601</v>
      </c>
      <c r="CN2370" s="166">
        <v>31818443.229736298</v>
      </c>
      <c r="CO2370" s="166">
        <v>142666720.04882801</v>
      </c>
      <c r="CP2370" s="99">
        <v>16547672.107055699</v>
      </c>
      <c r="CQ2370" s="99">
        <v>0</v>
      </c>
      <c r="CR2370" s="99">
        <v>0</v>
      </c>
      <c r="CS2370" s="99">
        <v>0</v>
      </c>
      <c r="CT2370" s="99">
        <v>0</v>
      </c>
      <c r="CU2370" s="98">
        <v>17066.131470493001</v>
      </c>
      <c r="CV2370" s="98">
        <v>79592.049404126999</v>
      </c>
      <c r="CW2370" s="98">
        <v>7713328.3030776968</v>
      </c>
      <c r="CX2370" s="98">
        <v>69323662.075317428</v>
      </c>
    </row>
    <row r="2371" spans="1:102" x14ac:dyDescent="0.2">
      <c r="A2371" s="98" t="s">
        <v>199</v>
      </c>
      <c r="B2371" s="100">
        <v>41518</v>
      </c>
      <c r="C2371" s="99">
        <v>110540.327963829</v>
      </c>
      <c r="D2371" s="99">
        <v>0</v>
      </c>
      <c r="E2371" s="99">
        <v>16188.411145210301</v>
      </c>
      <c r="F2371" s="99">
        <v>13817.737165689499</v>
      </c>
      <c r="G2371" s="99">
        <v>2890.9389965832202</v>
      </c>
      <c r="H2371" s="99">
        <v>0</v>
      </c>
      <c r="I2371" s="99">
        <v>0</v>
      </c>
      <c r="J2371" s="99">
        <v>77028.562168121294</v>
      </c>
      <c r="K2371" s="99">
        <v>669.498638965189</v>
      </c>
      <c r="L2371" s="99">
        <v>314.22532467544102</v>
      </c>
      <c r="M2371" s="99">
        <v>44709.285500049598</v>
      </c>
      <c r="N2371" s="99">
        <v>12326.8236960173</v>
      </c>
      <c r="O2371" s="99">
        <v>0</v>
      </c>
      <c r="P2371" s="99">
        <v>64165.841545581803</v>
      </c>
      <c r="Q2371" s="99">
        <v>5456.6603924035999</v>
      </c>
      <c r="R2371" s="99">
        <v>0</v>
      </c>
      <c r="S2371" s="99">
        <v>2893.0081495940699</v>
      </c>
      <c r="T2371" s="99">
        <v>0</v>
      </c>
      <c r="U2371" s="99">
        <v>77737.638957023606</v>
      </c>
      <c r="V2371" s="99">
        <v>6212093.0380859403</v>
      </c>
      <c r="W2371" s="99">
        <v>0</v>
      </c>
      <c r="X2371" s="99">
        <v>988564.16188049305</v>
      </c>
      <c r="Y2371" s="99">
        <v>724327.995445251</v>
      </c>
      <c r="Z2371" s="99">
        <v>459946.99068450899</v>
      </c>
      <c r="AA2371" s="99">
        <v>0</v>
      </c>
      <c r="AB2371" s="99">
        <v>0</v>
      </c>
      <c r="AC2371" s="99">
        <v>24035269.310546901</v>
      </c>
      <c r="AD2371" s="99">
        <v>0</v>
      </c>
      <c r="AE2371" s="99">
        <v>22063.196767330199</v>
      </c>
      <c r="AF2371" s="99">
        <v>2184742.1103515602</v>
      </c>
      <c r="AG2371" s="99">
        <v>1534621.1461334201</v>
      </c>
      <c r="AH2371" s="99">
        <v>0</v>
      </c>
      <c r="AI2371" s="99">
        <v>2803677.4147033701</v>
      </c>
      <c r="AJ2371" s="99">
        <v>661045.10053253197</v>
      </c>
      <c r="AK2371" s="99">
        <v>0</v>
      </c>
      <c r="AL2371" s="99">
        <v>460193.98168945301</v>
      </c>
      <c r="AM2371" s="99">
        <v>0</v>
      </c>
      <c r="AN2371" s="99">
        <v>24017850.995361298</v>
      </c>
      <c r="AO2371" s="99">
        <v>56587244.9853516</v>
      </c>
      <c r="AP2371" s="99">
        <v>0</v>
      </c>
      <c r="AQ2371" s="99">
        <v>8509085.53198242</v>
      </c>
      <c r="AR2371" s="99">
        <v>6200212.3480834998</v>
      </c>
      <c r="AS2371" s="99">
        <v>3736632.6373291002</v>
      </c>
      <c r="AT2371" s="99">
        <v>0</v>
      </c>
      <c r="AU2371" s="99">
        <v>0</v>
      </c>
      <c r="AV2371" s="99">
        <v>73543584.855468795</v>
      </c>
      <c r="AW2371" s="99">
        <v>0</v>
      </c>
      <c r="AX2371" s="99">
        <v>184099.101795197</v>
      </c>
      <c r="AY2371" s="99">
        <v>20647578.075927701</v>
      </c>
      <c r="AZ2371" s="99">
        <v>12437980.693847699</v>
      </c>
      <c r="BA2371" s="99">
        <v>0</v>
      </c>
      <c r="BB2371" s="99">
        <v>26029828.446777299</v>
      </c>
      <c r="BC2371" s="99">
        <v>5774245.0527343797</v>
      </c>
      <c r="BD2371" s="99">
        <v>0</v>
      </c>
      <c r="BE2371" s="99">
        <v>3739984.5617065402</v>
      </c>
      <c r="BF2371" s="99">
        <v>0</v>
      </c>
      <c r="BG2371" s="99">
        <v>73498065.795898393</v>
      </c>
      <c r="BH2371" s="99">
        <v>13154479.602783199</v>
      </c>
      <c r="BI2371" s="99">
        <v>0</v>
      </c>
      <c r="BJ2371" s="99">
        <v>3015730.8830261198</v>
      </c>
      <c r="BK2371" s="99">
        <v>2335680.5010070801</v>
      </c>
      <c r="BL2371" s="99">
        <v>0</v>
      </c>
      <c r="BM2371" s="99">
        <v>0</v>
      </c>
      <c r="BN2371" s="99">
        <v>0</v>
      </c>
      <c r="BO2371" s="99">
        <v>0</v>
      </c>
      <c r="BP2371" s="99">
        <v>0</v>
      </c>
      <c r="BQ2371" s="99">
        <v>0</v>
      </c>
      <c r="BR2371" s="99">
        <v>6772462.13037109</v>
      </c>
      <c r="BS2371" s="99">
        <v>4682573.3197021503</v>
      </c>
      <c r="BT2371" s="99">
        <v>0</v>
      </c>
      <c r="BU2371" s="99">
        <v>1707022.77998352</v>
      </c>
      <c r="BV2371" s="99">
        <v>2814770.0749816899</v>
      </c>
      <c r="BW2371" s="99">
        <v>0</v>
      </c>
      <c r="BX2371" s="99">
        <v>281488.40980529803</v>
      </c>
      <c r="BY2371" s="99">
        <v>0</v>
      </c>
      <c r="BZ2371" s="99">
        <v>0</v>
      </c>
      <c r="CA2371" s="99">
        <v>126851.444464684</v>
      </c>
      <c r="CB2371" s="99">
        <v>7202851.5830078097</v>
      </c>
      <c r="CC2371" s="99">
        <v>64879334.166503899</v>
      </c>
      <c r="CD2371" s="99">
        <v>16153646.4541016</v>
      </c>
      <c r="CE2371" s="99">
        <v>2891.16362768412</v>
      </c>
      <c r="CF2371" s="99">
        <v>460159.600597382</v>
      </c>
      <c r="CG2371" s="99">
        <v>3739402.0662841802</v>
      </c>
      <c r="CH2371" s="99">
        <v>0</v>
      </c>
      <c r="CI2371" s="99">
        <v>129676.90544796</v>
      </c>
      <c r="CJ2371" s="99">
        <v>7650658.2039794903</v>
      </c>
      <c r="CK2371" s="99">
        <v>68534291.667968795</v>
      </c>
      <c r="CL2371" s="99">
        <v>16449240.2337646</v>
      </c>
      <c r="CM2371" s="166">
        <v>207069.69947433501</v>
      </c>
      <c r="CN2371" s="166">
        <v>31628523.6564941</v>
      </c>
      <c r="CO2371" s="166">
        <v>142022064.89843801</v>
      </c>
      <c r="CP2371" s="99">
        <v>16449240.2337646</v>
      </c>
      <c r="CQ2371" s="99">
        <v>0</v>
      </c>
      <c r="CR2371" s="99">
        <v>0</v>
      </c>
      <c r="CS2371" s="99">
        <v>0</v>
      </c>
      <c r="CT2371" s="99">
        <v>0</v>
      </c>
      <c r="CU2371" s="98">
        <v>16866.218089121001</v>
      </c>
      <c r="CV2371" s="98">
        <v>79627.712059772995</v>
      </c>
      <c r="CW2371" s="98">
        <v>7663011.1836051913</v>
      </c>
      <c r="CX2371" s="98">
        <v>68618736.232788086</v>
      </c>
    </row>
    <row r="2372" spans="1:102" x14ac:dyDescent="0.2">
      <c r="A2372" s="98" t="s">
        <v>199</v>
      </c>
      <c r="B2372" s="100">
        <v>41609</v>
      </c>
      <c r="C2372" s="99">
        <v>110053.807860374</v>
      </c>
      <c r="D2372" s="99">
        <v>0</v>
      </c>
      <c r="E2372" s="99">
        <v>15558.0744630098</v>
      </c>
      <c r="F2372" s="99">
        <v>13222.047874808301</v>
      </c>
      <c r="G2372" s="99">
        <v>2866.1890643536999</v>
      </c>
      <c r="H2372" s="99">
        <v>0</v>
      </c>
      <c r="I2372" s="99">
        <v>0</v>
      </c>
      <c r="J2372" s="99">
        <v>77110.483527183504</v>
      </c>
      <c r="K2372" s="99">
        <v>586.71315397322201</v>
      </c>
      <c r="L2372" s="99">
        <v>204.32237516343599</v>
      </c>
      <c r="M2372" s="99">
        <v>44651.114839077003</v>
      </c>
      <c r="N2372" s="99">
        <v>12164.2010356188</v>
      </c>
      <c r="O2372" s="99">
        <v>0</v>
      </c>
      <c r="P2372" s="99">
        <v>63279.841484546698</v>
      </c>
      <c r="Q2372" s="99">
        <v>5362.8951298594502</v>
      </c>
      <c r="R2372" s="99">
        <v>0</v>
      </c>
      <c r="S2372" s="99">
        <v>2844.1325308382502</v>
      </c>
      <c r="T2372" s="99">
        <v>0</v>
      </c>
      <c r="U2372" s="99">
        <v>77676.259176254302</v>
      </c>
      <c r="V2372" s="99">
        <v>6101406.4440307599</v>
      </c>
      <c r="W2372" s="99">
        <v>0</v>
      </c>
      <c r="X2372" s="99">
        <v>947086.71306610096</v>
      </c>
      <c r="Y2372" s="99">
        <v>696841.53129577602</v>
      </c>
      <c r="Z2372" s="99">
        <v>450906.983825684</v>
      </c>
      <c r="AA2372" s="99">
        <v>0</v>
      </c>
      <c r="AB2372" s="99">
        <v>0</v>
      </c>
      <c r="AC2372" s="99">
        <v>23822880.051269501</v>
      </c>
      <c r="AD2372" s="99">
        <v>0</v>
      </c>
      <c r="AE2372" s="99">
        <v>14092.5637799501</v>
      </c>
      <c r="AF2372" s="99">
        <v>2162850.0720520001</v>
      </c>
      <c r="AG2372" s="99">
        <v>1495768.9655303999</v>
      </c>
      <c r="AH2372" s="99">
        <v>0</v>
      </c>
      <c r="AI2372" s="99">
        <v>2724695.33807373</v>
      </c>
      <c r="AJ2372" s="99">
        <v>646633.34615325904</v>
      </c>
      <c r="AK2372" s="99">
        <v>0</v>
      </c>
      <c r="AL2372" s="99">
        <v>447607.74762725801</v>
      </c>
      <c r="AM2372" s="99">
        <v>0</v>
      </c>
      <c r="AN2372" s="99">
        <v>23841213.8989258</v>
      </c>
      <c r="AO2372" s="99">
        <v>55552680.235839799</v>
      </c>
      <c r="AP2372" s="99">
        <v>0</v>
      </c>
      <c r="AQ2372" s="99">
        <v>8089415.5428466797</v>
      </c>
      <c r="AR2372" s="99">
        <v>5899753.8776245099</v>
      </c>
      <c r="AS2372" s="99">
        <v>3678035.7171630901</v>
      </c>
      <c r="AT2372" s="99">
        <v>0</v>
      </c>
      <c r="AU2372" s="99">
        <v>0</v>
      </c>
      <c r="AV2372" s="99">
        <v>73522356.798828095</v>
      </c>
      <c r="AW2372" s="99">
        <v>0</v>
      </c>
      <c r="AX2372" s="99">
        <v>118165.06770992299</v>
      </c>
      <c r="AY2372" s="99">
        <v>20514678.740722701</v>
      </c>
      <c r="AZ2372" s="99">
        <v>12171980.544555699</v>
      </c>
      <c r="BA2372" s="99">
        <v>0</v>
      </c>
      <c r="BB2372" s="99">
        <v>25381895.408935498</v>
      </c>
      <c r="BC2372" s="99">
        <v>5618144.4244384803</v>
      </c>
      <c r="BD2372" s="99">
        <v>0</v>
      </c>
      <c r="BE2372" s="99">
        <v>3653403.9189147898</v>
      </c>
      <c r="BF2372" s="99">
        <v>0</v>
      </c>
      <c r="BG2372" s="99">
        <v>73590569.253906295</v>
      </c>
      <c r="BH2372" s="99">
        <v>13043241.264038101</v>
      </c>
      <c r="BI2372" s="99">
        <v>0</v>
      </c>
      <c r="BJ2372" s="99">
        <v>2964093.1297607399</v>
      </c>
      <c r="BK2372" s="99">
        <v>2294376.3910827599</v>
      </c>
      <c r="BL2372" s="99">
        <v>0</v>
      </c>
      <c r="BM2372" s="99">
        <v>0</v>
      </c>
      <c r="BN2372" s="99">
        <v>0</v>
      </c>
      <c r="BO2372" s="99">
        <v>0</v>
      </c>
      <c r="BP2372" s="99">
        <v>0</v>
      </c>
      <c r="BQ2372" s="99">
        <v>0</v>
      </c>
      <c r="BR2372" s="99">
        <v>6755570.37536621</v>
      </c>
      <c r="BS2372" s="99">
        <v>4583359.6400756799</v>
      </c>
      <c r="BT2372" s="99">
        <v>0</v>
      </c>
      <c r="BU2372" s="99">
        <v>1933238.6899871801</v>
      </c>
      <c r="BV2372" s="99">
        <v>2774630.9808959998</v>
      </c>
      <c r="BW2372" s="99">
        <v>0</v>
      </c>
      <c r="BX2372" s="99">
        <v>300392.19979858398</v>
      </c>
      <c r="BY2372" s="99">
        <v>0</v>
      </c>
      <c r="BZ2372" s="99">
        <v>0</v>
      </c>
      <c r="CA2372" s="99">
        <v>125556.404866219</v>
      </c>
      <c r="CB2372" s="99">
        <v>7041623.89660645</v>
      </c>
      <c r="CC2372" s="99">
        <v>63925027.388671897</v>
      </c>
      <c r="CD2372" s="99">
        <v>16006668.447631801</v>
      </c>
      <c r="CE2372" s="99">
        <v>2866.55275157094</v>
      </c>
      <c r="CF2372" s="99">
        <v>450631.126480103</v>
      </c>
      <c r="CG2372" s="99">
        <v>3675557.9238891602</v>
      </c>
      <c r="CH2372" s="99">
        <v>0</v>
      </c>
      <c r="CI2372" s="99">
        <v>128442.29428482099</v>
      </c>
      <c r="CJ2372" s="99">
        <v>7488795.3446655301</v>
      </c>
      <c r="CK2372" s="99">
        <v>67503460.194335893</v>
      </c>
      <c r="CL2372" s="99">
        <v>16315343.092041001</v>
      </c>
      <c r="CM2372" s="166">
        <v>205859.597827911</v>
      </c>
      <c r="CN2372" s="166">
        <v>31349351.751708999</v>
      </c>
      <c r="CO2372" s="166">
        <v>141019916.74218801</v>
      </c>
      <c r="CP2372" s="99">
        <v>16315343.092041001</v>
      </c>
      <c r="CQ2372" s="99">
        <v>0</v>
      </c>
      <c r="CR2372" s="99">
        <v>0</v>
      </c>
      <c r="CS2372" s="99">
        <v>0</v>
      </c>
      <c r="CT2372" s="99">
        <v>0</v>
      </c>
      <c r="CU2372" s="98">
        <v>16130.156197167</v>
      </c>
      <c r="CV2372" s="98">
        <v>79682.119603286003</v>
      </c>
      <c r="CW2372" s="98">
        <v>7492255.0230865534</v>
      </c>
      <c r="CX2372" s="98">
        <v>67600585.312561065</v>
      </c>
    </row>
    <row r="2373" spans="1:102" x14ac:dyDescent="0.2">
      <c r="A2373" s="98" t="s">
        <v>199</v>
      </c>
      <c r="B2373" s="100">
        <v>41699</v>
      </c>
      <c r="C2373" s="99">
        <v>109989.29374694799</v>
      </c>
      <c r="D2373" s="99">
        <v>0</v>
      </c>
      <c r="E2373" s="99">
        <v>15387.975984692601</v>
      </c>
      <c r="F2373" s="99">
        <v>13064.3906794786</v>
      </c>
      <c r="G2373" s="99">
        <v>2860.8071522712698</v>
      </c>
      <c r="H2373" s="99">
        <v>0</v>
      </c>
      <c r="I2373" s="99">
        <v>0</v>
      </c>
      <c r="J2373" s="99">
        <v>77221.625215530396</v>
      </c>
      <c r="K2373" s="99">
        <v>430.79114860296198</v>
      </c>
      <c r="L2373" s="99">
        <v>196.726375319064</v>
      </c>
      <c r="M2373" s="99">
        <v>44741.745141029402</v>
      </c>
      <c r="N2373" s="99">
        <v>11964.8502999544</v>
      </c>
      <c r="O2373" s="99">
        <v>0</v>
      </c>
      <c r="P2373" s="99">
        <v>62947.4722642899</v>
      </c>
      <c r="Q2373" s="99">
        <v>5344.4957194328299</v>
      </c>
      <c r="R2373" s="99">
        <v>0</v>
      </c>
      <c r="S2373" s="99">
        <v>2849.2814429402401</v>
      </c>
      <c r="T2373" s="99">
        <v>0</v>
      </c>
      <c r="U2373" s="99">
        <v>77611.930017471299</v>
      </c>
      <c r="V2373" s="99">
        <v>6071852.6875610398</v>
      </c>
      <c r="W2373" s="99">
        <v>0</v>
      </c>
      <c r="X2373" s="99">
        <v>921399.90958404494</v>
      </c>
      <c r="Y2373" s="99">
        <v>675947.88356018101</v>
      </c>
      <c r="Z2373" s="99">
        <v>445023.21405410802</v>
      </c>
      <c r="AA2373" s="99">
        <v>0</v>
      </c>
      <c r="AB2373" s="99">
        <v>0</v>
      </c>
      <c r="AC2373" s="99">
        <v>23725553.2424316</v>
      </c>
      <c r="AD2373" s="99">
        <v>0</v>
      </c>
      <c r="AE2373" s="99">
        <v>12405.9994391203</v>
      </c>
      <c r="AF2373" s="99">
        <v>2164929.6222228999</v>
      </c>
      <c r="AG2373" s="99">
        <v>1460262.97869873</v>
      </c>
      <c r="AH2373" s="99">
        <v>0</v>
      </c>
      <c r="AI2373" s="99">
        <v>2711834.8689880399</v>
      </c>
      <c r="AJ2373" s="99">
        <v>639418.25689697301</v>
      </c>
      <c r="AK2373" s="99">
        <v>0</v>
      </c>
      <c r="AL2373" s="99">
        <v>444247.970233917</v>
      </c>
      <c r="AM2373" s="99">
        <v>0</v>
      </c>
      <c r="AN2373" s="99">
        <v>23763595.318603501</v>
      </c>
      <c r="AO2373" s="99">
        <v>55520956.661621101</v>
      </c>
      <c r="AP2373" s="99">
        <v>0</v>
      </c>
      <c r="AQ2373" s="99">
        <v>7849939.0026245099</v>
      </c>
      <c r="AR2373" s="99">
        <v>5698967.3297119103</v>
      </c>
      <c r="AS2373" s="99">
        <v>3662939.8324584998</v>
      </c>
      <c r="AT2373" s="99">
        <v>0</v>
      </c>
      <c r="AU2373" s="99">
        <v>0</v>
      </c>
      <c r="AV2373" s="99">
        <v>73516416.630859405</v>
      </c>
      <c r="AW2373" s="99">
        <v>0</v>
      </c>
      <c r="AX2373" s="99">
        <v>95387.229610443101</v>
      </c>
      <c r="AY2373" s="99">
        <v>20576021.443359401</v>
      </c>
      <c r="AZ2373" s="99">
        <v>11906002.5270996</v>
      </c>
      <c r="BA2373" s="99">
        <v>0</v>
      </c>
      <c r="BB2373" s="99">
        <v>25236664.4296875</v>
      </c>
      <c r="BC2373" s="99">
        <v>5567460.2501831101</v>
      </c>
      <c r="BD2373" s="99">
        <v>0</v>
      </c>
      <c r="BE2373" s="99">
        <v>3653918.99932861</v>
      </c>
      <c r="BF2373" s="99">
        <v>0</v>
      </c>
      <c r="BG2373" s="99">
        <v>73802062.962890595</v>
      </c>
      <c r="BH2373" s="99">
        <v>12969146.243652301</v>
      </c>
      <c r="BI2373" s="99">
        <v>0</v>
      </c>
      <c r="BJ2373" s="99">
        <v>2884065.8423156701</v>
      </c>
      <c r="BK2373" s="99">
        <v>2228508.7838439899</v>
      </c>
      <c r="BL2373" s="99">
        <v>0</v>
      </c>
      <c r="BM2373" s="99">
        <v>0</v>
      </c>
      <c r="BN2373" s="99">
        <v>0</v>
      </c>
      <c r="BO2373" s="99">
        <v>0</v>
      </c>
      <c r="BP2373" s="99">
        <v>0</v>
      </c>
      <c r="BQ2373" s="99">
        <v>0</v>
      </c>
      <c r="BR2373" s="99">
        <v>6724870.9240722703</v>
      </c>
      <c r="BS2373" s="99">
        <v>4487772.5789184598</v>
      </c>
      <c r="BT2373" s="99">
        <v>0</v>
      </c>
      <c r="BU2373" s="99">
        <v>1919107.8099823</v>
      </c>
      <c r="BV2373" s="99">
        <v>2755747.5351867699</v>
      </c>
      <c r="BW2373" s="99">
        <v>0</v>
      </c>
      <c r="BX2373" s="99">
        <v>305270.56979751599</v>
      </c>
      <c r="BY2373" s="99">
        <v>0</v>
      </c>
      <c r="BZ2373" s="99">
        <v>0</v>
      </c>
      <c r="CA2373" s="99">
        <v>125310.263278008</v>
      </c>
      <c r="CB2373" s="99">
        <v>7009214.92858887</v>
      </c>
      <c r="CC2373" s="99">
        <v>63636189.867675804</v>
      </c>
      <c r="CD2373" s="99">
        <v>15864213.7073975</v>
      </c>
      <c r="CE2373" s="99">
        <v>2859.9297306835701</v>
      </c>
      <c r="CF2373" s="99">
        <v>444961.48421478301</v>
      </c>
      <c r="CG2373" s="99">
        <v>3662707.0666809101</v>
      </c>
      <c r="CH2373" s="99">
        <v>0</v>
      </c>
      <c r="CI2373" s="99">
        <v>128168.284776688</v>
      </c>
      <c r="CJ2373" s="99">
        <v>7450742.7718505897</v>
      </c>
      <c r="CK2373" s="99">
        <v>67415780.645507798</v>
      </c>
      <c r="CL2373" s="99">
        <v>16164010.30896</v>
      </c>
      <c r="CM2373" s="166">
        <v>205510.93300247201</v>
      </c>
      <c r="CN2373" s="166">
        <v>31232949.055908199</v>
      </c>
      <c r="CO2373" s="166">
        <v>141107092.32421899</v>
      </c>
      <c r="CP2373" s="99">
        <v>16164010.30896</v>
      </c>
      <c r="CQ2373" s="99">
        <v>0</v>
      </c>
      <c r="CR2373" s="99">
        <v>0</v>
      </c>
      <c r="CS2373" s="99">
        <v>0</v>
      </c>
      <c r="CT2373" s="99">
        <v>0</v>
      </c>
      <c r="CU2373" s="98">
        <v>15813.358476408999</v>
      </c>
      <c r="CV2373" s="98">
        <v>79784.093294646998</v>
      </c>
      <c r="CW2373" s="98">
        <v>7454176.4128036527</v>
      </c>
      <c r="CX2373" s="98">
        <v>67298896.934356719</v>
      </c>
    </row>
    <row r="2374" spans="1:102" x14ac:dyDescent="0.2">
      <c r="A2374" s="98" t="s">
        <v>199</v>
      </c>
      <c r="B2374" s="100">
        <v>41791</v>
      </c>
      <c r="C2374" s="99">
        <v>109489.441614151</v>
      </c>
      <c r="D2374" s="99">
        <v>0</v>
      </c>
      <c r="E2374" s="99">
        <v>15063.6958711147</v>
      </c>
      <c r="F2374" s="99">
        <v>12830.953828334799</v>
      </c>
      <c r="G2374" s="99">
        <v>2865.6590833067899</v>
      </c>
      <c r="H2374" s="99">
        <v>0</v>
      </c>
      <c r="I2374" s="99">
        <v>0</v>
      </c>
      <c r="J2374" s="99">
        <v>77166.762043952898</v>
      </c>
      <c r="K2374" s="99">
        <v>299.085983220488</v>
      </c>
      <c r="L2374" s="99">
        <v>869.26058511435997</v>
      </c>
      <c r="M2374" s="99">
        <v>44502.356677055403</v>
      </c>
      <c r="N2374" s="99">
        <v>11897.3547183275</v>
      </c>
      <c r="O2374" s="99">
        <v>0</v>
      </c>
      <c r="P2374" s="99">
        <v>62010.840323448203</v>
      </c>
      <c r="Q2374" s="99">
        <v>5290.4224016666403</v>
      </c>
      <c r="R2374" s="99">
        <v>0</v>
      </c>
      <c r="S2374" s="99">
        <v>2864.66638308764</v>
      </c>
      <c r="T2374" s="99">
        <v>0</v>
      </c>
      <c r="U2374" s="99">
        <v>77473.6017980576</v>
      </c>
      <c r="V2374" s="99">
        <v>6025419.25817871</v>
      </c>
      <c r="W2374" s="99">
        <v>0</v>
      </c>
      <c r="X2374" s="99">
        <v>896618.01556396496</v>
      </c>
      <c r="Y2374" s="99">
        <v>658374.18567657506</v>
      </c>
      <c r="Z2374" s="99">
        <v>441162.01197433501</v>
      </c>
      <c r="AA2374" s="99">
        <v>0</v>
      </c>
      <c r="AB2374" s="99">
        <v>0</v>
      </c>
      <c r="AC2374" s="99">
        <v>23677748.560302701</v>
      </c>
      <c r="AD2374" s="99">
        <v>0</v>
      </c>
      <c r="AE2374" s="99">
        <v>21667.875746727001</v>
      </c>
      <c r="AF2374" s="99">
        <v>2152718.6919250502</v>
      </c>
      <c r="AG2374" s="99">
        <v>1438901.39717102</v>
      </c>
      <c r="AH2374" s="99">
        <v>0</v>
      </c>
      <c r="AI2374" s="99">
        <v>2651332.7862243699</v>
      </c>
      <c r="AJ2374" s="99">
        <v>635029.721092224</v>
      </c>
      <c r="AK2374" s="99">
        <v>0</v>
      </c>
      <c r="AL2374" s="99">
        <v>439883.74658966099</v>
      </c>
      <c r="AM2374" s="99">
        <v>0</v>
      </c>
      <c r="AN2374" s="99">
        <v>23700500.636718798</v>
      </c>
      <c r="AO2374" s="99">
        <v>55306453.1953125</v>
      </c>
      <c r="AP2374" s="99">
        <v>0</v>
      </c>
      <c r="AQ2374" s="99">
        <v>7647649.8674316397</v>
      </c>
      <c r="AR2374" s="99">
        <v>5548189.8350219699</v>
      </c>
      <c r="AS2374" s="99">
        <v>3634729.1103515602</v>
      </c>
      <c r="AT2374" s="99">
        <v>0</v>
      </c>
      <c r="AU2374" s="99">
        <v>0</v>
      </c>
      <c r="AV2374" s="99">
        <v>73937460.099609405</v>
      </c>
      <c r="AW2374" s="99">
        <v>0</v>
      </c>
      <c r="AX2374" s="99">
        <v>166067.48954200701</v>
      </c>
      <c r="AY2374" s="99">
        <v>20543974.097656298</v>
      </c>
      <c r="AZ2374" s="99">
        <v>11760711.2229004</v>
      </c>
      <c r="BA2374" s="99">
        <v>0</v>
      </c>
      <c r="BB2374" s="99">
        <v>24816089.354736298</v>
      </c>
      <c r="BC2374" s="99">
        <v>5532122.8836059598</v>
      </c>
      <c r="BD2374" s="99">
        <v>0</v>
      </c>
      <c r="BE2374" s="99">
        <v>3622145.9211730999</v>
      </c>
      <c r="BF2374" s="99">
        <v>0</v>
      </c>
      <c r="BG2374" s="99">
        <v>73774358.237304702</v>
      </c>
      <c r="BH2374" s="99">
        <v>12843468.4567871</v>
      </c>
      <c r="BI2374" s="99">
        <v>0</v>
      </c>
      <c r="BJ2374" s="99">
        <v>2817808.5773315402</v>
      </c>
      <c r="BK2374" s="99">
        <v>2170630.6020813002</v>
      </c>
      <c r="BL2374" s="99">
        <v>0</v>
      </c>
      <c r="BM2374" s="99">
        <v>0</v>
      </c>
      <c r="BN2374" s="99">
        <v>0</v>
      </c>
      <c r="BO2374" s="99">
        <v>0</v>
      </c>
      <c r="BP2374" s="99">
        <v>0</v>
      </c>
      <c r="BQ2374" s="99">
        <v>0</v>
      </c>
      <c r="BR2374" s="99">
        <v>6737569.5042114304</v>
      </c>
      <c r="BS2374" s="99">
        <v>4426426.5643920898</v>
      </c>
      <c r="BT2374" s="99">
        <v>0</v>
      </c>
      <c r="BU2374" s="99">
        <v>1904120.3099823</v>
      </c>
      <c r="BV2374" s="99">
        <v>2722618.57113647</v>
      </c>
      <c r="BW2374" s="99">
        <v>0</v>
      </c>
      <c r="BX2374" s="99">
        <v>305568.52980423003</v>
      </c>
      <c r="BY2374" s="99">
        <v>0</v>
      </c>
      <c r="BZ2374" s="99">
        <v>0</v>
      </c>
      <c r="CA2374" s="99">
        <v>124552.87532997099</v>
      </c>
      <c r="CB2374" s="99">
        <v>6919399.5917358398</v>
      </c>
      <c r="CC2374" s="99">
        <v>62996343.952636696</v>
      </c>
      <c r="CD2374" s="99">
        <v>15663252.1322021</v>
      </c>
      <c r="CE2374" s="99">
        <v>2865.1440984904798</v>
      </c>
      <c r="CF2374" s="99">
        <v>440955.36355972302</v>
      </c>
      <c r="CG2374" s="99">
        <v>3633857.2434081999</v>
      </c>
      <c r="CH2374" s="99">
        <v>0</v>
      </c>
      <c r="CI2374" s="99">
        <v>127455.897624016</v>
      </c>
      <c r="CJ2374" s="99">
        <v>7358533.2164917002</v>
      </c>
      <c r="CK2374" s="99">
        <v>66584717.582519501</v>
      </c>
      <c r="CL2374" s="99">
        <v>15956171.9644775</v>
      </c>
      <c r="CM2374" s="166">
        <v>204630.20224952701</v>
      </c>
      <c r="CN2374" s="166">
        <v>31070928.041747998</v>
      </c>
      <c r="CO2374" s="166">
        <v>140563241.91992199</v>
      </c>
      <c r="CP2374" s="99">
        <v>15956171.9644775</v>
      </c>
      <c r="CQ2374" s="99">
        <v>0</v>
      </c>
      <c r="CR2374" s="99">
        <v>0</v>
      </c>
      <c r="CS2374" s="99">
        <v>0</v>
      </c>
      <c r="CT2374" s="99">
        <v>0</v>
      </c>
      <c r="CU2374" s="98">
        <v>15372.182048032</v>
      </c>
      <c r="CV2374" s="98">
        <v>79742.430643857006</v>
      </c>
      <c r="CW2374" s="98">
        <v>7360354.9552955627</v>
      </c>
      <c r="CX2374" s="98">
        <v>66630201.1960449</v>
      </c>
    </row>
    <row r="2375" spans="1:102" x14ac:dyDescent="0.2">
      <c r="A2375" s="98" t="s">
        <v>199</v>
      </c>
      <c r="B2375" s="100">
        <v>41883</v>
      </c>
      <c r="C2375" s="99">
        <v>109125.36001014699</v>
      </c>
      <c r="D2375" s="99">
        <v>0</v>
      </c>
      <c r="E2375" s="99">
        <v>14441.2169232368</v>
      </c>
      <c r="F2375" s="99">
        <v>12231.8576464653</v>
      </c>
      <c r="G2375" s="99">
        <v>2891.9256005883199</v>
      </c>
      <c r="H2375" s="99">
        <v>0</v>
      </c>
      <c r="I2375" s="99">
        <v>0</v>
      </c>
      <c r="J2375" s="99">
        <v>77102.894250869795</v>
      </c>
      <c r="K2375" s="99">
        <v>191.43456722982199</v>
      </c>
      <c r="L2375" s="99">
        <v>273.14566261693801</v>
      </c>
      <c r="M2375" s="99">
        <v>44482.173918724096</v>
      </c>
      <c r="N2375" s="99">
        <v>11632.0951957703</v>
      </c>
      <c r="O2375" s="99">
        <v>0</v>
      </c>
      <c r="P2375" s="99">
        <v>62090.321939468398</v>
      </c>
      <c r="Q2375" s="99">
        <v>5239.6810208559</v>
      </c>
      <c r="R2375" s="99">
        <v>0</v>
      </c>
      <c r="S2375" s="99">
        <v>2888.0951468050498</v>
      </c>
      <c r="T2375" s="99">
        <v>0</v>
      </c>
      <c r="U2375" s="99">
        <v>77350.284135818496</v>
      </c>
      <c r="V2375" s="99">
        <v>5977136.0025024395</v>
      </c>
      <c r="W2375" s="99">
        <v>0</v>
      </c>
      <c r="X2375" s="99">
        <v>867031.89917755104</v>
      </c>
      <c r="Y2375" s="99">
        <v>637390.30831909203</v>
      </c>
      <c r="Z2375" s="99">
        <v>443665.58314514201</v>
      </c>
      <c r="AA2375" s="99">
        <v>0</v>
      </c>
      <c r="AB2375" s="99">
        <v>0</v>
      </c>
      <c r="AC2375" s="99">
        <v>23649088.717285201</v>
      </c>
      <c r="AD2375" s="99">
        <v>0</v>
      </c>
      <c r="AE2375" s="99">
        <v>18540.649057626699</v>
      </c>
      <c r="AF2375" s="99">
        <v>2139098.0422058101</v>
      </c>
      <c r="AG2375" s="99">
        <v>1394475.14938354</v>
      </c>
      <c r="AH2375" s="99">
        <v>0</v>
      </c>
      <c r="AI2375" s="99">
        <v>2647980.0656433101</v>
      </c>
      <c r="AJ2375" s="99">
        <v>632494.95794677699</v>
      </c>
      <c r="AK2375" s="99">
        <v>0</v>
      </c>
      <c r="AL2375" s="99">
        <v>443329.85833740199</v>
      </c>
      <c r="AM2375" s="99">
        <v>0</v>
      </c>
      <c r="AN2375" s="99">
        <v>23686518.8518066</v>
      </c>
      <c r="AO2375" s="99">
        <v>55157252.643554702</v>
      </c>
      <c r="AP2375" s="99">
        <v>0</v>
      </c>
      <c r="AQ2375" s="99">
        <v>7396794.9782714797</v>
      </c>
      <c r="AR2375" s="99">
        <v>5371424.3395385696</v>
      </c>
      <c r="AS2375" s="99">
        <v>3657515.00811768</v>
      </c>
      <c r="AT2375" s="99">
        <v>0</v>
      </c>
      <c r="AU2375" s="99">
        <v>0</v>
      </c>
      <c r="AV2375" s="99">
        <v>73860282.9375</v>
      </c>
      <c r="AW2375" s="99">
        <v>0</v>
      </c>
      <c r="AX2375" s="99">
        <v>148154.90409660299</v>
      </c>
      <c r="AY2375" s="99">
        <v>20534198.387695301</v>
      </c>
      <c r="AZ2375" s="99">
        <v>11428264.212402301</v>
      </c>
      <c r="BA2375" s="99">
        <v>0</v>
      </c>
      <c r="BB2375" s="99">
        <v>24888937.9055176</v>
      </c>
      <c r="BC2375" s="99">
        <v>5507834.0242309598</v>
      </c>
      <c r="BD2375" s="99">
        <v>0</v>
      </c>
      <c r="BE2375" s="99">
        <v>3653242.9771423298</v>
      </c>
      <c r="BF2375" s="99">
        <v>0</v>
      </c>
      <c r="BG2375" s="99">
        <v>73893584.313476607</v>
      </c>
      <c r="BH2375" s="99">
        <v>12888760.7799072</v>
      </c>
      <c r="BI2375" s="99">
        <v>0</v>
      </c>
      <c r="BJ2375" s="99">
        <v>2759467.6913757301</v>
      </c>
      <c r="BK2375" s="99">
        <v>2124176.4372558598</v>
      </c>
      <c r="BL2375" s="99">
        <v>0</v>
      </c>
      <c r="BM2375" s="99">
        <v>0</v>
      </c>
      <c r="BN2375" s="99">
        <v>0</v>
      </c>
      <c r="BO2375" s="99">
        <v>0</v>
      </c>
      <c r="BP2375" s="99">
        <v>0</v>
      </c>
      <c r="BQ2375" s="99">
        <v>0</v>
      </c>
      <c r="BR2375" s="99">
        <v>6767917.7689819299</v>
      </c>
      <c r="BS2375" s="99">
        <v>4323617.2150878897</v>
      </c>
      <c r="BT2375" s="99">
        <v>0</v>
      </c>
      <c r="BU2375" s="99">
        <v>1612542.11997986</v>
      </c>
      <c r="BV2375" s="99">
        <v>2728054.6731872601</v>
      </c>
      <c r="BW2375" s="99">
        <v>0</v>
      </c>
      <c r="BX2375" s="99">
        <v>273314.12983322103</v>
      </c>
      <c r="BY2375" s="99">
        <v>0</v>
      </c>
      <c r="BZ2375" s="99">
        <v>0</v>
      </c>
      <c r="CA2375" s="99">
        <v>123717.554217339</v>
      </c>
      <c r="CB2375" s="99">
        <v>6847162.6205444299</v>
      </c>
      <c r="CC2375" s="99">
        <v>62694299.292968802</v>
      </c>
      <c r="CD2375" s="99">
        <v>15640479.7698975</v>
      </c>
      <c r="CE2375" s="99">
        <v>2893.66607236862</v>
      </c>
      <c r="CF2375" s="99">
        <v>444565.67547225999</v>
      </c>
      <c r="CG2375" s="99">
        <v>3663289.4443054199</v>
      </c>
      <c r="CH2375" s="99">
        <v>0</v>
      </c>
      <c r="CI2375" s="99">
        <v>126556.39066028599</v>
      </c>
      <c r="CJ2375" s="99">
        <v>7287133.6561889602</v>
      </c>
      <c r="CK2375" s="99">
        <v>66343188.631347701</v>
      </c>
      <c r="CL2375" s="99">
        <v>15932962.4261475</v>
      </c>
      <c r="CM2375" s="166">
        <v>203517.26356315601</v>
      </c>
      <c r="CN2375" s="166">
        <v>30963594.521972701</v>
      </c>
      <c r="CO2375" s="166">
        <v>140120087.75390601</v>
      </c>
      <c r="CP2375" s="99">
        <v>15932962.4261475</v>
      </c>
      <c r="CQ2375" s="99">
        <v>0</v>
      </c>
      <c r="CR2375" s="99">
        <v>0</v>
      </c>
      <c r="CS2375" s="99">
        <v>0</v>
      </c>
      <c r="CT2375" s="99">
        <v>0</v>
      </c>
      <c r="CU2375" s="98">
        <v>14615.75877584</v>
      </c>
      <c r="CV2375" s="98">
        <v>79689.187191464996</v>
      </c>
      <c r="CW2375" s="98">
        <v>7291728.2960166894</v>
      </c>
      <c r="CX2375" s="98">
        <v>66357588.737274222</v>
      </c>
    </row>
    <row r="2376" spans="1:102" x14ac:dyDescent="0.2">
      <c r="A2376" s="98" t="s">
        <v>199</v>
      </c>
      <c r="B2376" s="100">
        <v>41974</v>
      </c>
      <c r="C2376" s="99">
        <v>108452.50738334699</v>
      </c>
      <c r="D2376" s="99">
        <v>0</v>
      </c>
      <c r="E2376" s="99">
        <v>14441.123010158501</v>
      </c>
      <c r="F2376" s="99">
        <v>12282.3393614292</v>
      </c>
      <c r="G2376" s="99">
        <v>2913.0301226675501</v>
      </c>
      <c r="H2376" s="99">
        <v>0</v>
      </c>
      <c r="I2376" s="99">
        <v>0</v>
      </c>
      <c r="J2376" s="99">
        <v>76339.849776268005</v>
      </c>
      <c r="K2376" s="99">
        <v>86.827759125269907</v>
      </c>
      <c r="L2376" s="99">
        <v>417.78556115925301</v>
      </c>
      <c r="M2376" s="99">
        <v>44356.650438308701</v>
      </c>
      <c r="N2376" s="99">
        <v>11428.748138070099</v>
      </c>
      <c r="O2376" s="99">
        <v>0</v>
      </c>
      <c r="P2376" s="99">
        <v>61528.692247867599</v>
      </c>
      <c r="Q2376" s="99">
        <v>5181.1424970030803</v>
      </c>
      <c r="R2376" s="99">
        <v>0</v>
      </c>
      <c r="S2376" s="99">
        <v>2901.4645500779202</v>
      </c>
      <c r="T2376" s="99">
        <v>0</v>
      </c>
      <c r="U2376" s="99">
        <v>76401.372984886199</v>
      </c>
      <c r="V2376" s="99">
        <v>5897001.6932983398</v>
      </c>
      <c r="W2376" s="99">
        <v>0</v>
      </c>
      <c r="X2376" s="99">
        <v>834928.91574096703</v>
      </c>
      <c r="Y2376" s="99">
        <v>615138.296043396</v>
      </c>
      <c r="Z2376" s="99">
        <v>439367.82077026402</v>
      </c>
      <c r="AA2376" s="99">
        <v>0</v>
      </c>
      <c r="AB2376" s="99">
        <v>0</v>
      </c>
      <c r="AC2376" s="99">
        <v>23416579.5466309</v>
      </c>
      <c r="AD2376" s="99">
        <v>0</v>
      </c>
      <c r="AE2376" s="99">
        <v>18512.747164487799</v>
      </c>
      <c r="AF2376" s="99">
        <v>2133498.2142333998</v>
      </c>
      <c r="AG2376" s="99">
        <v>1367187.11909485</v>
      </c>
      <c r="AH2376" s="99">
        <v>0</v>
      </c>
      <c r="AI2376" s="99">
        <v>2601341.3803405799</v>
      </c>
      <c r="AJ2376" s="99">
        <v>628739.67825317394</v>
      </c>
      <c r="AK2376" s="99">
        <v>0</v>
      </c>
      <c r="AL2376" s="99">
        <v>437748.54520034802</v>
      </c>
      <c r="AM2376" s="99">
        <v>0</v>
      </c>
      <c r="AN2376" s="99">
        <v>23455514.5310059</v>
      </c>
      <c r="AO2376" s="99">
        <v>54757099.040527299</v>
      </c>
      <c r="AP2376" s="99">
        <v>0</v>
      </c>
      <c r="AQ2376" s="99">
        <v>7167981.08630371</v>
      </c>
      <c r="AR2376" s="99">
        <v>5222339.2450561495</v>
      </c>
      <c r="AS2376" s="99">
        <v>3645880.6684570299</v>
      </c>
      <c r="AT2376" s="99">
        <v>0</v>
      </c>
      <c r="AU2376" s="99">
        <v>0</v>
      </c>
      <c r="AV2376" s="99">
        <v>73657656.972656295</v>
      </c>
      <c r="AW2376" s="99">
        <v>0</v>
      </c>
      <c r="AX2376" s="99">
        <v>161520.42144012501</v>
      </c>
      <c r="AY2376" s="99">
        <v>20572063.8288574</v>
      </c>
      <c r="AZ2376" s="99">
        <v>11254169.622558599</v>
      </c>
      <c r="BA2376" s="99">
        <v>0</v>
      </c>
      <c r="BB2376" s="99">
        <v>24588857.947021499</v>
      </c>
      <c r="BC2376" s="99">
        <v>5512048.8800659198</v>
      </c>
      <c r="BD2376" s="99">
        <v>0</v>
      </c>
      <c r="BE2376" s="99">
        <v>3635647.2863769499</v>
      </c>
      <c r="BF2376" s="99">
        <v>0</v>
      </c>
      <c r="BG2376" s="99">
        <v>73691509.365234405</v>
      </c>
      <c r="BH2376" s="99">
        <v>12863866.599731401</v>
      </c>
      <c r="BI2376" s="99">
        <v>0</v>
      </c>
      <c r="BJ2376" s="99">
        <v>2687013.8960876502</v>
      </c>
      <c r="BK2376" s="99">
        <v>2063678.16162109</v>
      </c>
      <c r="BL2376" s="99">
        <v>0</v>
      </c>
      <c r="BM2376" s="99">
        <v>0</v>
      </c>
      <c r="BN2376" s="99">
        <v>0</v>
      </c>
      <c r="BO2376" s="99">
        <v>0</v>
      </c>
      <c r="BP2376" s="99">
        <v>0</v>
      </c>
      <c r="BQ2376" s="99">
        <v>0</v>
      </c>
      <c r="BR2376" s="99">
        <v>6759367.51708984</v>
      </c>
      <c r="BS2376" s="99">
        <v>4255819.7409057599</v>
      </c>
      <c r="BT2376" s="99">
        <v>0</v>
      </c>
      <c r="BU2376" s="99">
        <v>1842280.08998108</v>
      </c>
      <c r="BV2376" s="99">
        <v>2737839.48297119</v>
      </c>
      <c r="BW2376" s="99">
        <v>0</v>
      </c>
      <c r="BX2376" s="99">
        <v>296091.94977569598</v>
      </c>
      <c r="BY2376" s="99">
        <v>0</v>
      </c>
      <c r="BZ2376" s="99">
        <v>0</v>
      </c>
      <c r="CA2376" s="99">
        <v>122836.086197853</v>
      </c>
      <c r="CB2376" s="99">
        <v>6728935.1255493201</v>
      </c>
      <c r="CC2376" s="99">
        <v>61984606.473144501</v>
      </c>
      <c r="CD2376" s="99">
        <v>15541386.5184326</v>
      </c>
      <c r="CE2376" s="99">
        <v>2913.7439836859699</v>
      </c>
      <c r="CF2376" s="99">
        <v>439085.80908203102</v>
      </c>
      <c r="CG2376" s="99">
        <v>3643472.0568542499</v>
      </c>
      <c r="CH2376" s="99">
        <v>0</v>
      </c>
      <c r="CI2376" s="99">
        <v>125776.381367683</v>
      </c>
      <c r="CJ2376" s="99">
        <v>7175996.4933471698</v>
      </c>
      <c r="CK2376" s="99">
        <v>65660728.013183601</v>
      </c>
      <c r="CL2376" s="99">
        <v>15844236.333740201</v>
      </c>
      <c r="CM2376" s="166">
        <v>201961.868867874</v>
      </c>
      <c r="CN2376" s="166">
        <v>30658813.956787098</v>
      </c>
      <c r="CO2376" s="166">
        <v>139404786.97460899</v>
      </c>
      <c r="CP2376" s="99">
        <v>15844236.333740201</v>
      </c>
      <c r="CQ2376" s="99">
        <v>0</v>
      </c>
      <c r="CR2376" s="99">
        <v>0</v>
      </c>
      <c r="CS2376" s="99">
        <v>0</v>
      </c>
      <c r="CT2376" s="99">
        <v>0</v>
      </c>
      <c r="CU2376" s="98">
        <v>14543.435204220999</v>
      </c>
      <c r="CV2376" s="98">
        <v>78958.991011895007</v>
      </c>
      <c r="CW2376" s="98">
        <v>7168020.9346313514</v>
      </c>
      <c r="CX2376" s="98">
        <v>65628078.529998749</v>
      </c>
    </row>
    <row r="2377" spans="1:102" x14ac:dyDescent="0.2">
      <c r="A2377" s="98" t="s">
        <v>199</v>
      </c>
      <c r="B2377" s="100">
        <v>42064</v>
      </c>
      <c r="C2377" s="99">
        <v>107889.833695412</v>
      </c>
      <c r="D2377" s="99">
        <v>0</v>
      </c>
      <c r="E2377" s="99">
        <v>14080.572853207599</v>
      </c>
      <c r="F2377" s="99">
        <v>11991.3359820843</v>
      </c>
      <c r="G2377" s="99">
        <v>2934.72768911719</v>
      </c>
      <c r="H2377" s="99">
        <v>0</v>
      </c>
      <c r="I2377" s="99">
        <v>0</v>
      </c>
      <c r="J2377" s="99">
        <v>76180.752032279997</v>
      </c>
      <c r="K2377" s="99">
        <v>74.069962150417297</v>
      </c>
      <c r="L2377" s="99">
        <v>202.99116789363299</v>
      </c>
      <c r="M2377" s="99">
        <v>44189.826035976403</v>
      </c>
      <c r="N2377" s="99">
        <v>11253.309961438201</v>
      </c>
      <c r="O2377" s="99">
        <v>0</v>
      </c>
      <c r="P2377" s="99">
        <v>61067.504729270899</v>
      </c>
      <c r="Q2377" s="99">
        <v>5141.4574457406998</v>
      </c>
      <c r="R2377" s="99">
        <v>0</v>
      </c>
      <c r="S2377" s="99">
        <v>2926.1382212936901</v>
      </c>
      <c r="T2377" s="99">
        <v>0</v>
      </c>
      <c r="U2377" s="99">
        <v>76224.051179885893</v>
      </c>
      <c r="V2377" s="99">
        <v>5827092.6068725605</v>
      </c>
      <c r="W2377" s="99">
        <v>0</v>
      </c>
      <c r="X2377" s="99">
        <v>806153.03810882603</v>
      </c>
      <c r="Y2377" s="99">
        <v>595382.00977325405</v>
      </c>
      <c r="Z2377" s="99">
        <v>437879.353649139</v>
      </c>
      <c r="AA2377" s="99">
        <v>0</v>
      </c>
      <c r="AB2377" s="99">
        <v>0</v>
      </c>
      <c r="AC2377" s="99">
        <v>23364018.8439941</v>
      </c>
      <c r="AD2377" s="99">
        <v>0</v>
      </c>
      <c r="AE2377" s="99">
        <v>13370.185049653101</v>
      </c>
      <c r="AF2377" s="99">
        <v>2110968.0446167002</v>
      </c>
      <c r="AG2377" s="99">
        <v>1327067.47419739</v>
      </c>
      <c r="AH2377" s="99">
        <v>0</v>
      </c>
      <c r="AI2377" s="99">
        <v>2545285.7447814899</v>
      </c>
      <c r="AJ2377" s="99">
        <v>623453.28165435803</v>
      </c>
      <c r="AK2377" s="99">
        <v>0</v>
      </c>
      <c r="AL2377" s="99">
        <v>436591.25214004499</v>
      </c>
      <c r="AM2377" s="99">
        <v>0</v>
      </c>
      <c r="AN2377" s="99">
        <v>23299063.308593798</v>
      </c>
      <c r="AO2377" s="99">
        <v>54166249.354492202</v>
      </c>
      <c r="AP2377" s="99">
        <v>0</v>
      </c>
      <c r="AQ2377" s="99">
        <v>6912423.2717285203</v>
      </c>
      <c r="AR2377" s="99">
        <v>5042915.6710815402</v>
      </c>
      <c r="AS2377" s="99">
        <v>3637389.80401611</v>
      </c>
      <c r="AT2377" s="99">
        <v>0</v>
      </c>
      <c r="AU2377" s="99">
        <v>0</v>
      </c>
      <c r="AV2377" s="99">
        <v>73716711.84375</v>
      </c>
      <c r="AW2377" s="99">
        <v>0</v>
      </c>
      <c r="AX2377" s="99">
        <v>104268.286872864</v>
      </c>
      <c r="AY2377" s="99">
        <v>20373885.8120117</v>
      </c>
      <c r="AZ2377" s="99">
        <v>10945391.060302701</v>
      </c>
      <c r="BA2377" s="99">
        <v>0</v>
      </c>
      <c r="BB2377" s="99">
        <v>24109514.3913574</v>
      </c>
      <c r="BC2377" s="99">
        <v>5473924.4880371103</v>
      </c>
      <c r="BD2377" s="99">
        <v>0</v>
      </c>
      <c r="BE2377" s="99">
        <v>3626924.8532714802</v>
      </c>
      <c r="BF2377" s="99">
        <v>0</v>
      </c>
      <c r="BG2377" s="99">
        <v>73575289.067382798</v>
      </c>
      <c r="BH2377" s="99">
        <v>12642750.728515601</v>
      </c>
      <c r="BI2377" s="99">
        <v>0</v>
      </c>
      <c r="BJ2377" s="99">
        <v>2650832.42218018</v>
      </c>
      <c r="BK2377" s="99">
        <v>2023453.5259704599</v>
      </c>
      <c r="BL2377" s="99">
        <v>0</v>
      </c>
      <c r="BM2377" s="99">
        <v>0</v>
      </c>
      <c r="BN2377" s="99">
        <v>0</v>
      </c>
      <c r="BO2377" s="99">
        <v>0</v>
      </c>
      <c r="BP2377" s="99">
        <v>0</v>
      </c>
      <c r="BQ2377" s="99">
        <v>0</v>
      </c>
      <c r="BR2377" s="99">
        <v>6687105.5664672898</v>
      </c>
      <c r="BS2377" s="99">
        <v>4152199.6433410598</v>
      </c>
      <c r="BT2377" s="99">
        <v>0</v>
      </c>
      <c r="BU2377" s="99">
        <v>1799902.5699920701</v>
      </c>
      <c r="BV2377" s="99">
        <v>2730569.7975769001</v>
      </c>
      <c r="BW2377" s="99">
        <v>0</v>
      </c>
      <c r="BX2377" s="99">
        <v>331929.25950622599</v>
      </c>
      <c r="BY2377" s="99">
        <v>0</v>
      </c>
      <c r="BZ2377" s="99">
        <v>0</v>
      </c>
      <c r="CA2377" s="99">
        <v>121885.741797447</v>
      </c>
      <c r="CB2377" s="99">
        <v>6625072.2712402297</v>
      </c>
      <c r="CC2377" s="99">
        <v>61048249.527343802</v>
      </c>
      <c r="CD2377" s="99">
        <v>15310039.918335</v>
      </c>
      <c r="CE2377" s="99">
        <v>2931.2979440987101</v>
      </c>
      <c r="CF2377" s="99">
        <v>437042.40802764898</v>
      </c>
      <c r="CG2377" s="99">
        <v>3631022.4143066402</v>
      </c>
      <c r="CH2377" s="99">
        <v>0</v>
      </c>
      <c r="CI2377" s="99">
        <v>124809.863368034</v>
      </c>
      <c r="CJ2377" s="99">
        <v>7072852.7242431603</v>
      </c>
      <c r="CK2377" s="99">
        <v>64756098.712402299</v>
      </c>
      <c r="CL2377" s="99">
        <v>15633417.34021</v>
      </c>
      <c r="CM2377" s="166">
        <v>200778.30992889401</v>
      </c>
      <c r="CN2377" s="166">
        <v>30363986.102783199</v>
      </c>
      <c r="CO2377" s="166">
        <v>138472223.61132801</v>
      </c>
      <c r="CP2377" s="99">
        <v>15633417.34021</v>
      </c>
      <c r="CQ2377" s="99">
        <v>0</v>
      </c>
      <c r="CR2377" s="99">
        <v>0</v>
      </c>
      <c r="CS2377" s="99">
        <v>0</v>
      </c>
      <c r="CT2377" s="99">
        <v>0</v>
      </c>
      <c r="CU2377" s="98">
        <v>14160.334921669</v>
      </c>
      <c r="CV2377" s="98">
        <v>78820.842834782001</v>
      </c>
      <c r="CW2377" s="98">
        <v>7062114.6792678786</v>
      </c>
      <c r="CX2377" s="98">
        <v>64679271.941650443</v>
      </c>
    </row>
    <row r="2378" spans="1:102" x14ac:dyDescent="0.2">
      <c r="A2378" s="98" t="s">
        <v>199</v>
      </c>
      <c r="B2378" s="100">
        <v>42156</v>
      </c>
      <c r="C2378" s="99">
        <v>107566.456662178</v>
      </c>
      <c r="D2378" s="99">
        <v>0</v>
      </c>
      <c r="E2378" s="99">
        <v>13799.903711915</v>
      </c>
      <c r="F2378" s="99">
        <v>11772.062882661799</v>
      </c>
      <c r="G2378" s="99">
        <v>2964.4960221648198</v>
      </c>
      <c r="H2378" s="99">
        <v>0</v>
      </c>
      <c r="I2378" s="99">
        <v>0</v>
      </c>
      <c r="J2378" s="99">
        <v>76116.945848464995</v>
      </c>
      <c r="K2378" s="99">
        <v>58.575777160935097</v>
      </c>
      <c r="L2378" s="99">
        <v>218.33307448960801</v>
      </c>
      <c r="M2378" s="99">
        <v>44095.188357829997</v>
      </c>
      <c r="N2378" s="99">
        <v>11075.995050072701</v>
      </c>
      <c r="O2378" s="99">
        <v>0</v>
      </c>
      <c r="P2378" s="99">
        <v>60896.325413227103</v>
      </c>
      <c r="Q2378" s="99">
        <v>5106.8181610703496</v>
      </c>
      <c r="R2378" s="99">
        <v>0</v>
      </c>
      <c r="S2378" s="99">
        <v>2962.0019306540498</v>
      </c>
      <c r="T2378" s="99">
        <v>0</v>
      </c>
      <c r="U2378" s="99">
        <v>76180.079498291001</v>
      </c>
      <c r="V2378" s="99">
        <v>5764330.1809692401</v>
      </c>
      <c r="W2378" s="99">
        <v>0</v>
      </c>
      <c r="X2378" s="99">
        <v>785379.48347473098</v>
      </c>
      <c r="Y2378" s="99">
        <v>577751.83889007603</v>
      </c>
      <c r="Z2378" s="99">
        <v>441247.423355103</v>
      </c>
      <c r="AA2378" s="99">
        <v>0</v>
      </c>
      <c r="AB2378" s="99">
        <v>0</v>
      </c>
      <c r="AC2378" s="99">
        <v>23289314.7890625</v>
      </c>
      <c r="AD2378" s="99">
        <v>0</v>
      </c>
      <c r="AE2378" s="99">
        <v>15144.456903099999</v>
      </c>
      <c r="AF2378" s="99">
        <v>2096708.03729248</v>
      </c>
      <c r="AG2378" s="99">
        <v>1290892.5049133301</v>
      </c>
      <c r="AH2378" s="99">
        <v>0</v>
      </c>
      <c r="AI2378" s="99">
        <v>2522838.1961669899</v>
      </c>
      <c r="AJ2378" s="99">
        <v>619322.30339813197</v>
      </c>
      <c r="AK2378" s="99">
        <v>0</v>
      </c>
      <c r="AL2378" s="99">
        <v>440738.74484252901</v>
      </c>
      <c r="AM2378" s="99">
        <v>0</v>
      </c>
      <c r="AN2378" s="99">
        <v>23317833.966552701</v>
      </c>
      <c r="AO2378" s="99">
        <v>53952979.8369141</v>
      </c>
      <c r="AP2378" s="99">
        <v>0</v>
      </c>
      <c r="AQ2378" s="99">
        <v>6775329.9085082998</v>
      </c>
      <c r="AR2378" s="99">
        <v>4920861.9259033203</v>
      </c>
      <c r="AS2378" s="99">
        <v>3657361.6067199698</v>
      </c>
      <c r="AT2378" s="99">
        <v>0</v>
      </c>
      <c r="AU2378" s="99">
        <v>0</v>
      </c>
      <c r="AV2378" s="99">
        <v>73814891.15625</v>
      </c>
      <c r="AW2378" s="99">
        <v>0</v>
      </c>
      <c r="AX2378" s="99">
        <v>106406.697657585</v>
      </c>
      <c r="AY2378" s="99">
        <v>20393062.828125</v>
      </c>
      <c r="AZ2378" s="99">
        <v>10720553.928222699</v>
      </c>
      <c r="BA2378" s="99">
        <v>0</v>
      </c>
      <c r="BB2378" s="99">
        <v>24004425.087158199</v>
      </c>
      <c r="BC2378" s="99">
        <v>5461939.0460815402</v>
      </c>
      <c r="BD2378" s="99">
        <v>0</v>
      </c>
      <c r="BE2378" s="99">
        <v>3653169.0328064002</v>
      </c>
      <c r="BF2378" s="99">
        <v>0</v>
      </c>
      <c r="BG2378" s="99">
        <v>73752942.790039107</v>
      </c>
      <c r="BH2378" s="99">
        <v>12633595.197021499</v>
      </c>
      <c r="BI2378" s="99">
        <v>0</v>
      </c>
      <c r="BJ2378" s="99">
        <v>2618989.4241943401</v>
      </c>
      <c r="BK2378" s="99">
        <v>1979618.3061828599</v>
      </c>
      <c r="BL2378" s="99">
        <v>0</v>
      </c>
      <c r="BM2378" s="99">
        <v>0</v>
      </c>
      <c r="BN2378" s="99">
        <v>0</v>
      </c>
      <c r="BO2378" s="99">
        <v>0</v>
      </c>
      <c r="BP2378" s="99">
        <v>0</v>
      </c>
      <c r="BQ2378" s="99">
        <v>0</v>
      </c>
      <c r="BR2378" s="99">
        <v>6742787.6817016602</v>
      </c>
      <c r="BS2378" s="99">
        <v>4070414.2138366699</v>
      </c>
      <c r="BT2378" s="99">
        <v>0</v>
      </c>
      <c r="BU2378" s="99">
        <v>1811119.1999969501</v>
      </c>
      <c r="BV2378" s="99">
        <v>2738911.9962158198</v>
      </c>
      <c r="BW2378" s="99">
        <v>0</v>
      </c>
      <c r="BX2378" s="99">
        <v>340414.06948852498</v>
      </c>
      <c r="BY2378" s="99">
        <v>0</v>
      </c>
      <c r="BZ2378" s="99">
        <v>0</v>
      </c>
      <c r="CA2378" s="99">
        <v>121387.595683098</v>
      </c>
      <c r="CB2378" s="99">
        <v>6561039.4282836895</v>
      </c>
      <c r="CC2378" s="99">
        <v>60727740.8056641</v>
      </c>
      <c r="CD2378" s="99">
        <v>15247806.9147949</v>
      </c>
      <c r="CE2378" s="99">
        <v>2965.46807184815</v>
      </c>
      <c r="CF2378" s="99">
        <v>441855.03065109299</v>
      </c>
      <c r="CG2378" s="99">
        <v>3663410.7381591802</v>
      </c>
      <c r="CH2378" s="99">
        <v>0</v>
      </c>
      <c r="CI2378" s="99">
        <v>124371.804660797</v>
      </c>
      <c r="CJ2378" s="99">
        <v>6999109.9885253897</v>
      </c>
      <c r="CK2378" s="99">
        <v>64474906.3818359</v>
      </c>
      <c r="CL2378" s="99">
        <v>15572487.2458496</v>
      </c>
      <c r="CM2378" s="166">
        <v>200243.81714439401</v>
      </c>
      <c r="CN2378" s="166">
        <v>30355653.0710449</v>
      </c>
      <c r="CO2378" s="166">
        <v>138184708.07421899</v>
      </c>
      <c r="CP2378" s="99">
        <v>15572487.2458496</v>
      </c>
      <c r="CQ2378" s="99">
        <v>0</v>
      </c>
      <c r="CR2378" s="99">
        <v>0</v>
      </c>
      <c r="CS2378" s="99">
        <v>0</v>
      </c>
      <c r="CT2378" s="99">
        <v>0</v>
      </c>
      <c r="CU2378" s="98">
        <v>13857.559275672</v>
      </c>
      <c r="CV2378" s="98">
        <v>78790.670886585998</v>
      </c>
      <c r="CW2378" s="98">
        <v>7002894.4589347821</v>
      </c>
      <c r="CX2378" s="98">
        <v>64391151.543823279</v>
      </c>
    </row>
    <row r="2379" spans="1:102" x14ac:dyDescent="0.2">
      <c r="A2379" s="98" t="s">
        <v>199</v>
      </c>
      <c r="B2379" s="100">
        <v>42248</v>
      </c>
      <c r="C2379" s="99">
        <v>106984.50197506</v>
      </c>
      <c r="D2379" s="99">
        <v>0</v>
      </c>
      <c r="E2379" s="99">
        <v>13393.6921746731</v>
      </c>
      <c r="F2379" s="99">
        <v>11416.657392978699</v>
      </c>
      <c r="G2379" s="99">
        <v>2974.1710474789102</v>
      </c>
      <c r="H2379" s="99">
        <v>0</v>
      </c>
      <c r="I2379" s="99">
        <v>0</v>
      </c>
      <c r="J2379" s="99">
        <v>75862.977542877197</v>
      </c>
      <c r="K2379" s="99">
        <v>51.084479594137498</v>
      </c>
      <c r="L2379" s="99">
        <v>226.342337684706</v>
      </c>
      <c r="M2379" s="99">
        <v>43733.093918323502</v>
      </c>
      <c r="N2379" s="99">
        <v>10894.0963088274</v>
      </c>
      <c r="O2379" s="99">
        <v>0</v>
      </c>
      <c r="P2379" s="99">
        <v>60569.619234085098</v>
      </c>
      <c r="Q2379" s="99">
        <v>5053.22212594748</v>
      </c>
      <c r="R2379" s="99">
        <v>0</v>
      </c>
      <c r="S2379" s="99">
        <v>2971.9312601685501</v>
      </c>
      <c r="T2379" s="99">
        <v>0</v>
      </c>
      <c r="U2379" s="99">
        <v>75956.169862747207</v>
      </c>
      <c r="V2379" s="99">
        <v>5725111.9618530301</v>
      </c>
      <c r="W2379" s="99">
        <v>0</v>
      </c>
      <c r="X2379" s="99">
        <v>766022.78138732899</v>
      </c>
      <c r="Y2379" s="99">
        <v>563292.35800933803</v>
      </c>
      <c r="Z2379" s="99">
        <v>432346.59890365601</v>
      </c>
      <c r="AA2379" s="99">
        <v>0</v>
      </c>
      <c r="AB2379" s="99">
        <v>0</v>
      </c>
      <c r="AC2379" s="99">
        <v>23265832.7802734</v>
      </c>
      <c r="AD2379" s="99">
        <v>0</v>
      </c>
      <c r="AE2379" s="99">
        <v>17862.4240651131</v>
      </c>
      <c r="AF2379" s="99">
        <v>2078801.0454406701</v>
      </c>
      <c r="AG2379" s="99">
        <v>1269569.1382446301</v>
      </c>
      <c r="AH2379" s="99">
        <v>0</v>
      </c>
      <c r="AI2379" s="99">
        <v>2509309.9427490202</v>
      </c>
      <c r="AJ2379" s="99">
        <v>617867.33634185803</v>
      </c>
      <c r="AK2379" s="99">
        <v>0</v>
      </c>
      <c r="AL2379" s="99">
        <v>432109.45108795201</v>
      </c>
      <c r="AM2379" s="99">
        <v>0</v>
      </c>
      <c r="AN2379" s="99">
        <v>23304721.3913574</v>
      </c>
      <c r="AO2379" s="99">
        <v>53948727.269042999</v>
      </c>
      <c r="AP2379" s="99">
        <v>0</v>
      </c>
      <c r="AQ2379" s="99">
        <v>6604487.9083252</v>
      </c>
      <c r="AR2379" s="99">
        <v>4816929.1007080097</v>
      </c>
      <c r="AS2379" s="99">
        <v>3597234.95953369</v>
      </c>
      <c r="AT2379" s="99">
        <v>0</v>
      </c>
      <c r="AU2379" s="99">
        <v>0</v>
      </c>
      <c r="AV2379" s="99">
        <v>73983441.436523393</v>
      </c>
      <c r="AW2379" s="99">
        <v>0</v>
      </c>
      <c r="AX2379" s="99">
        <v>128308.20689868899</v>
      </c>
      <c r="AY2379" s="99">
        <v>20380904.732421901</v>
      </c>
      <c r="AZ2379" s="99">
        <v>10552721.2269287</v>
      </c>
      <c r="BA2379" s="99">
        <v>0</v>
      </c>
      <c r="BB2379" s="99">
        <v>23984414.341552701</v>
      </c>
      <c r="BC2379" s="99">
        <v>5454225.4152832003</v>
      </c>
      <c r="BD2379" s="99">
        <v>0</v>
      </c>
      <c r="BE2379" s="99">
        <v>3593453.9844970698</v>
      </c>
      <c r="BF2379" s="99">
        <v>0</v>
      </c>
      <c r="BG2379" s="99">
        <v>74082753.372070298</v>
      </c>
      <c r="BH2379" s="99">
        <v>12704262.0859375</v>
      </c>
      <c r="BI2379" s="99">
        <v>0</v>
      </c>
      <c r="BJ2379" s="99">
        <v>2548795.9459228502</v>
      </c>
      <c r="BK2379" s="99">
        <v>1936236.5146331801</v>
      </c>
      <c r="BL2379" s="99">
        <v>0</v>
      </c>
      <c r="BM2379" s="99">
        <v>0</v>
      </c>
      <c r="BN2379" s="99">
        <v>0</v>
      </c>
      <c r="BO2379" s="99">
        <v>0</v>
      </c>
      <c r="BP2379" s="99">
        <v>0</v>
      </c>
      <c r="BQ2379" s="99">
        <v>0</v>
      </c>
      <c r="BR2379" s="99">
        <v>6744940.7942504901</v>
      </c>
      <c r="BS2379" s="99">
        <v>4010203.66339111</v>
      </c>
      <c r="BT2379" s="99">
        <v>0</v>
      </c>
      <c r="BU2379" s="99">
        <v>1529388.1599884001</v>
      </c>
      <c r="BV2379" s="99">
        <v>2713106.6199035598</v>
      </c>
      <c r="BW2379" s="99">
        <v>0</v>
      </c>
      <c r="BX2379" s="99">
        <v>294192.44957351702</v>
      </c>
      <c r="BY2379" s="99">
        <v>0</v>
      </c>
      <c r="BZ2379" s="99">
        <v>0</v>
      </c>
      <c r="CA2379" s="99">
        <v>120475.766083717</v>
      </c>
      <c r="CB2379" s="99">
        <v>6489497.4880371103</v>
      </c>
      <c r="CC2379" s="99">
        <v>60356451.342285201</v>
      </c>
      <c r="CD2379" s="99">
        <v>15251628.7393799</v>
      </c>
      <c r="CE2379" s="99">
        <v>2976.27583417296</v>
      </c>
      <c r="CF2379" s="99">
        <v>432892.11241912801</v>
      </c>
      <c r="CG2379" s="99">
        <v>3600591.0975341802</v>
      </c>
      <c r="CH2379" s="99">
        <v>0</v>
      </c>
      <c r="CI2379" s="99">
        <v>123420.47169590001</v>
      </c>
      <c r="CJ2379" s="99">
        <v>6926903.8726196298</v>
      </c>
      <c r="CK2379" s="99">
        <v>64006081.799804702</v>
      </c>
      <c r="CL2379" s="99">
        <v>15571041.9683838</v>
      </c>
      <c r="CM2379" s="166">
        <v>199027.943450928</v>
      </c>
      <c r="CN2379" s="166">
        <v>30215068.876464799</v>
      </c>
      <c r="CO2379" s="166">
        <v>138201260.56640601</v>
      </c>
      <c r="CP2379" s="99">
        <v>15571041.9683838</v>
      </c>
      <c r="CQ2379" s="99">
        <v>0</v>
      </c>
      <c r="CR2379" s="99">
        <v>0</v>
      </c>
      <c r="CS2379" s="99">
        <v>0</v>
      </c>
      <c r="CT2379" s="99">
        <v>0</v>
      </c>
      <c r="CU2379" s="98">
        <v>13429.19936733</v>
      </c>
      <c r="CV2379" s="98">
        <v>78537.380007660002</v>
      </c>
      <c r="CW2379" s="98">
        <v>6922389.6004562387</v>
      </c>
      <c r="CX2379" s="98">
        <v>63957042.439819381</v>
      </c>
    </row>
    <row r="2380" spans="1:102" x14ac:dyDescent="0.2">
      <c r="A2380" s="98" t="s">
        <v>199</v>
      </c>
      <c r="B2380" s="100">
        <v>42339</v>
      </c>
      <c r="C2380" s="99">
        <v>107069.819088936</v>
      </c>
      <c r="D2380" s="99">
        <v>0</v>
      </c>
      <c r="E2380" s="99">
        <v>13034.7980841398</v>
      </c>
      <c r="F2380" s="99">
        <v>11133.3927079439</v>
      </c>
      <c r="G2380" s="99">
        <v>2969.7934536933899</v>
      </c>
      <c r="H2380" s="99">
        <v>0</v>
      </c>
      <c r="I2380" s="99">
        <v>0</v>
      </c>
      <c r="J2380" s="99">
        <v>75800.991343498201</v>
      </c>
      <c r="K2380" s="99">
        <v>43.589588178321698</v>
      </c>
      <c r="L2380" s="99">
        <v>203.41370018012799</v>
      </c>
      <c r="M2380" s="99">
        <v>43937.961636543303</v>
      </c>
      <c r="N2380" s="99">
        <v>10764.1171842813</v>
      </c>
      <c r="O2380" s="99">
        <v>0</v>
      </c>
      <c r="P2380" s="99">
        <v>60247.530656814597</v>
      </c>
      <c r="Q2380" s="99">
        <v>4996.6784432530403</v>
      </c>
      <c r="R2380" s="99">
        <v>0</v>
      </c>
      <c r="S2380" s="99">
        <v>2962.89213457704</v>
      </c>
      <c r="T2380" s="99">
        <v>0</v>
      </c>
      <c r="U2380" s="99">
        <v>75825.238082885699</v>
      </c>
      <c r="V2380" s="99">
        <v>5710536.4660034198</v>
      </c>
      <c r="W2380" s="99">
        <v>0</v>
      </c>
      <c r="X2380" s="99">
        <v>731828.05269622803</v>
      </c>
      <c r="Y2380" s="99">
        <v>539714.253433228</v>
      </c>
      <c r="Z2380" s="99">
        <v>425679.17444610602</v>
      </c>
      <c r="AA2380" s="99">
        <v>0</v>
      </c>
      <c r="AB2380" s="99">
        <v>0</v>
      </c>
      <c r="AC2380" s="99">
        <v>23253953.138427701</v>
      </c>
      <c r="AD2380" s="99">
        <v>0</v>
      </c>
      <c r="AE2380" s="99">
        <v>14047.2570129633</v>
      </c>
      <c r="AF2380" s="99">
        <v>2090327.0300140399</v>
      </c>
      <c r="AG2380" s="99">
        <v>1242612.6677703899</v>
      </c>
      <c r="AH2380" s="99">
        <v>0</v>
      </c>
      <c r="AI2380" s="99">
        <v>2506281.5354919401</v>
      </c>
      <c r="AJ2380" s="99">
        <v>613834.09048461902</v>
      </c>
      <c r="AK2380" s="99">
        <v>0</v>
      </c>
      <c r="AL2380" s="99">
        <v>424561.67685317999</v>
      </c>
      <c r="AM2380" s="99">
        <v>0</v>
      </c>
      <c r="AN2380" s="99">
        <v>23225043.556152299</v>
      </c>
      <c r="AO2380" s="99">
        <v>54062007.380371101</v>
      </c>
      <c r="AP2380" s="99">
        <v>0</v>
      </c>
      <c r="AQ2380" s="99">
        <v>6297810.2052612295</v>
      </c>
      <c r="AR2380" s="99">
        <v>4568500.8787841797</v>
      </c>
      <c r="AS2380" s="99">
        <v>3552092.3156127902</v>
      </c>
      <c r="AT2380" s="99">
        <v>0</v>
      </c>
      <c r="AU2380" s="99">
        <v>0</v>
      </c>
      <c r="AV2380" s="99">
        <v>74348186.213867202</v>
      </c>
      <c r="AW2380" s="99">
        <v>0</v>
      </c>
      <c r="AX2380" s="99">
        <v>124001.31404590599</v>
      </c>
      <c r="AY2380" s="99">
        <v>20530308.3439941</v>
      </c>
      <c r="AZ2380" s="99">
        <v>10336662.2382813</v>
      </c>
      <c r="BA2380" s="99">
        <v>0</v>
      </c>
      <c r="BB2380" s="99">
        <v>24107261.635009799</v>
      </c>
      <c r="BC2380" s="99">
        <v>5415055.3060302697</v>
      </c>
      <c r="BD2380" s="99">
        <v>0</v>
      </c>
      <c r="BE2380" s="99">
        <v>3545649.9772033701</v>
      </c>
      <c r="BF2380" s="99">
        <v>0</v>
      </c>
      <c r="BG2380" s="99">
        <v>74277266.874023393</v>
      </c>
      <c r="BH2380" s="99">
        <v>13567980.471679701</v>
      </c>
      <c r="BI2380" s="99">
        <v>0</v>
      </c>
      <c r="BJ2380" s="99">
        <v>2546658.6594543499</v>
      </c>
      <c r="BK2380" s="99">
        <v>1935031.74971008</v>
      </c>
      <c r="BL2380" s="99">
        <v>0</v>
      </c>
      <c r="BM2380" s="99">
        <v>0</v>
      </c>
      <c r="BN2380" s="99">
        <v>0</v>
      </c>
      <c r="BO2380" s="99">
        <v>0</v>
      </c>
      <c r="BP2380" s="99">
        <v>0</v>
      </c>
      <c r="BQ2380" s="99">
        <v>0</v>
      </c>
      <c r="BR2380" s="99">
        <v>6819887.8311767597</v>
      </c>
      <c r="BS2380" s="99">
        <v>3932921.9938659701</v>
      </c>
      <c r="BT2380" s="99">
        <v>0</v>
      </c>
      <c r="BU2380" s="99">
        <v>2730740.7699890099</v>
      </c>
      <c r="BV2380" s="99">
        <v>2704990.0567932101</v>
      </c>
      <c r="BW2380" s="99">
        <v>0</v>
      </c>
      <c r="BX2380" s="99">
        <v>454892.31875228899</v>
      </c>
      <c r="BY2380" s="99">
        <v>0</v>
      </c>
      <c r="BZ2380" s="99">
        <v>0</v>
      </c>
      <c r="CA2380" s="99">
        <v>120106.85871315</v>
      </c>
      <c r="CB2380" s="99">
        <v>6442524.3439941397</v>
      </c>
      <c r="CC2380" s="99">
        <v>60258044.152343802</v>
      </c>
      <c r="CD2380" s="99">
        <v>16109082.3098145</v>
      </c>
      <c r="CE2380" s="99">
        <v>2970.44178405404</v>
      </c>
      <c r="CF2380" s="99">
        <v>425316.22865295399</v>
      </c>
      <c r="CG2380" s="99">
        <v>3548449.7552795401</v>
      </c>
      <c r="CH2380" s="99">
        <v>0</v>
      </c>
      <c r="CI2380" s="99">
        <v>123098.04391479499</v>
      </c>
      <c r="CJ2380" s="99">
        <v>6863612.4821167002</v>
      </c>
      <c r="CK2380" s="99">
        <v>63740377.879882798</v>
      </c>
      <c r="CL2380" s="99">
        <v>16566430.9683838</v>
      </c>
      <c r="CM2380" s="166">
        <v>198629.13488388099</v>
      </c>
      <c r="CN2380" s="166">
        <v>30087153.893066399</v>
      </c>
      <c r="CO2380" s="166">
        <v>138001787.86914101</v>
      </c>
      <c r="CP2380" s="99">
        <v>16566430.9683838</v>
      </c>
      <c r="CQ2380" s="99">
        <v>0</v>
      </c>
      <c r="CR2380" s="99">
        <v>0</v>
      </c>
      <c r="CS2380" s="99">
        <v>0</v>
      </c>
      <c r="CT2380" s="99">
        <v>0</v>
      </c>
      <c r="CU2380" s="98">
        <v>13088.209360866</v>
      </c>
      <c r="CV2380" s="98">
        <v>78475.668634746995</v>
      </c>
      <c r="CW2380" s="98">
        <v>6867840.5726470938</v>
      </c>
      <c r="CX2380" s="98">
        <v>63806493.907623343</v>
      </c>
    </row>
    <row r="2381" spans="1:102" x14ac:dyDescent="0.2">
      <c r="A2381" s="98" t="s">
        <v>199</v>
      </c>
      <c r="B2381" s="100">
        <v>42430</v>
      </c>
      <c r="C2381" s="99">
        <v>106171.555728912</v>
      </c>
      <c r="D2381" s="99">
        <v>0</v>
      </c>
      <c r="E2381" s="99">
        <v>13281.323994755699</v>
      </c>
      <c r="F2381" s="99">
        <v>11465.7703931332</v>
      </c>
      <c r="G2381" s="99">
        <v>2942.9222914576499</v>
      </c>
      <c r="H2381" s="99">
        <v>0</v>
      </c>
      <c r="I2381" s="99">
        <v>0</v>
      </c>
      <c r="J2381" s="99">
        <v>75833.915171623201</v>
      </c>
      <c r="K2381" s="99">
        <v>37.635051449295098</v>
      </c>
      <c r="L2381" s="99">
        <v>194.16281910613199</v>
      </c>
      <c r="M2381" s="99">
        <v>43517.191517829902</v>
      </c>
      <c r="N2381" s="99">
        <v>10608.3296034336</v>
      </c>
      <c r="O2381" s="99">
        <v>0</v>
      </c>
      <c r="P2381" s="99">
        <v>60117.787329196901</v>
      </c>
      <c r="Q2381" s="99">
        <v>4912.3073974847803</v>
      </c>
      <c r="R2381" s="99">
        <v>0</v>
      </c>
      <c r="S2381" s="99">
        <v>2935.12797796726</v>
      </c>
      <c r="T2381" s="99">
        <v>0</v>
      </c>
      <c r="U2381" s="99">
        <v>75847.101474762007</v>
      </c>
      <c r="V2381" s="99">
        <v>5633966.7860107403</v>
      </c>
      <c r="W2381" s="99">
        <v>0</v>
      </c>
      <c r="X2381" s="99">
        <v>744457.78595733596</v>
      </c>
      <c r="Y2381" s="99">
        <v>561437.29711914097</v>
      </c>
      <c r="Z2381" s="99">
        <v>423370.37966537499</v>
      </c>
      <c r="AA2381" s="99">
        <v>0</v>
      </c>
      <c r="AB2381" s="99">
        <v>0</v>
      </c>
      <c r="AC2381" s="99">
        <v>23211894.1025391</v>
      </c>
      <c r="AD2381" s="99">
        <v>0</v>
      </c>
      <c r="AE2381" s="99">
        <v>13076.0166615248</v>
      </c>
      <c r="AF2381" s="99">
        <v>2031959.5718078599</v>
      </c>
      <c r="AG2381" s="99">
        <v>1213084.0690765399</v>
      </c>
      <c r="AH2381" s="99">
        <v>0</v>
      </c>
      <c r="AI2381" s="99">
        <v>2512312.4909057599</v>
      </c>
      <c r="AJ2381" s="99">
        <v>610694.21848297096</v>
      </c>
      <c r="AK2381" s="99">
        <v>0</v>
      </c>
      <c r="AL2381" s="99">
        <v>421933.89537048299</v>
      </c>
      <c r="AM2381" s="99">
        <v>0</v>
      </c>
      <c r="AN2381" s="99">
        <v>23180595.082031298</v>
      </c>
      <c r="AO2381" s="99">
        <v>53710224.427246101</v>
      </c>
      <c r="AP2381" s="99">
        <v>0</v>
      </c>
      <c r="AQ2381" s="99">
        <v>6421311.5084228497</v>
      </c>
      <c r="AR2381" s="99">
        <v>4775716.9395752</v>
      </c>
      <c r="AS2381" s="99">
        <v>3532869.0724182101</v>
      </c>
      <c r="AT2381" s="99">
        <v>0</v>
      </c>
      <c r="AU2381" s="99">
        <v>0</v>
      </c>
      <c r="AV2381" s="99">
        <v>74520159.378906295</v>
      </c>
      <c r="AW2381" s="99">
        <v>0</v>
      </c>
      <c r="AX2381" s="99">
        <v>84116.7338228226</v>
      </c>
      <c r="AY2381" s="99">
        <v>20154247.478271499</v>
      </c>
      <c r="AZ2381" s="99">
        <v>10118968.0404053</v>
      </c>
      <c r="BA2381" s="99">
        <v>0</v>
      </c>
      <c r="BB2381" s="99">
        <v>24171219.111083999</v>
      </c>
      <c r="BC2381" s="99">
        <v>5403165.9889526404</v>
      </c>
      <c r="BD2381" s="99">
        <v>0</v>
      </c>
      <c r="BE2381" s="99">
        <v>3520110.45452881</v>
      </c>
      <c r="BF2381" s="99">
        <v>0</v>
      </c>
      <c r="BG2381" s="99">
        <v>74360499.933593795</v>
      </c>
      <c r="BH2381" s="99">
        <v>15157151.1882324</v>
      </c>
      <c r="BI2381" s="99">
        <v>0</v>
      </c>
      <c r="BJ2381" s="99">
        <v>2716963.0105285598</v>
      </c>
      <c r="BK2381" s="99">
        <v>2056027.6967468299</v>
      </c>
      <c r="BL2381" s="99">
        <v>0</v>
      </c>
      <c r="BM2381" s="99">
        <v>0</v>
      </c>
      <c r="BN2381" s="99">
        <v>0</v>
      </c>
      <c r="BO2381" s="99">
        <v>0</v>
      </c>
      <c r="BP2381" s="99">
        <v>0</v>
      </c>
      <c r="BQ2381" s="99">
        <v>0</v>
      </c>
      <c r="BR2381" s="99">
        <v>6721390.1748657199</v>
      </c>
      <c r="BS2381" s="99">
        <v>3858872.0718383798</v>
      </c>
      <c r="BT2381" s="99">
        <v>0</v>
      </c>
      <c r="BU2381" s="99">
        <v>4738328.7799682599</v>
      </c>
      <c r="BV2381" s="99">
        <v>2694521.8154296898</v>
      </c>
      <c r="BW2381" s="99">
        <v>0</v>
      </c>
      <c r="BX2381" s="99">
        <v>750041.26725006104</v>
      </c>
      <c r="BY2381" s="99">
        <v>0</v>
      </c>
      <c r="BZ2381" s="99">
        <v>0</v>
      </c>
      <c r="CA2381" s="99">
        <v>119349.919558525</v>
      </c>
      <c r="CB2381" s="99">
        <v>6363575.65478516</v>
      </c>
      <c r="CC2381" s="99">
        <v>59526177.6396484</v>
      </c>
      <c r="CD2381" s="99">
        <v>17890440.634765599</v>
      </c>
      <c r="CE2381" s="99">
        <v>2938.8756921291401</v>
      </c>
      <c r="CF2381" s="99">
        <v>422757.07582855201</v>
      </c>
      <c r="CG2381" s="99">
        <v>3527963.1293640099</v>
      </c>
      <c r="CH2381" s="99">
        <v>0</v>
      </c>
      <c r="CI2381" s="99">
        <v>122286.729567528</v>
      </c>
      <c r="CJ2381" s="99">
        <v>6785983.3482055701</v>
      </c>
      <c r="CK2381" s="99">
        <v>63030555.543457001</v>
      </c>
      <c r="CL2381" s="99">
        <v>18627236.783935498</v>
      </c>
      <c r="CM2381" s="166">
        <v>197894.92546653701</v>
      </c>
      <c r="CN2381" s="166">
        <v>29957470.916015599</v>
      </c>
      <c r="CO2381" s="166">
        <v>137347771.98242199</v>
      </c>
      <c r="CP2381" s="99">
        <v>18627236.783935498</v>
      </c>
      <c r="CQ2381" s="99">
        <v>0</v>
      </c>
      <c r="CR2381" s="99">
        <v>0</v>
      </c>
      <c r="CS2381" s="99">
        <v>0</v>
      </c>
      <c r="CT2381" s="99">
        <v>0</v>
      </c>
      <c r="CU2381" s="98">
        <v>13321.995995679001</v>
      </c>
      <c r="CV2381" s="98">
        <v>78476.389224885002</v>
      </c>
      <c r="CW2381" s="98">
        <v>6786332.7306137122</v>
      </c>
      <c r="CX2381" s="98">
        <v>63054140.769012406</v>
      </c>
    </row>
    <row r="2382" spans="1:102" x14ac:dyDescent="0.2">
      <c r="A2382" s="98" t="s">
        <v>199</v>
      </c>
      <c r="B2382" s="100">
        <v>42522</v>
      </c>
      <c r="C2382" s="99">
        <v>105948.379630089</v>
      </c>
      <c r="D2382" s="99">
        <v>0</v>
      </c>
      <c r="E2382" s="99">
        <v>12771.0472428799</v>
      </c>
      <c r="F2382" s="99">
        <v>11003.049820542299</v>
      </c>
      <c r="G2382" s="99">
        <v>2960.79342541099</v>
      </c>
      <c r="H2382" s="99">
        <v>0</v>
      </c>
      <c r="I2382" s="99">
        <v>0</v>
      </c>
      <c r="J2382" s="99">
        <v>75631.898222923293</v>
      </c>
      <c r="K2382" s="99">
        <v>28.982298153918201</v>
      </c>
      <c r="L2382" s="99">
        <v>215.66131738014499</v>
      </c>
      <c r="M2382" s="99">
        <v>43588.889714717901</v>
      </c>
      <c r="N2382" s="99">
        <v>10444.7952778339</v>
      </c>
      <c r="O2382" s="99">
        <v>0</v>
      </c>
      <c r="P2382" s="99">
        <v>59641.137321472197</v>
      </c>
      <c r="Q2382" s="99">
        <v>4858.0468001961699</v>
      </c>
      <c r="R2382" s="99">
        <v>0</v>
      </c>
      <c r="S2382" s="99">
        <v>2959.6771440207999</v>
      </c>
      <c r="T2382" s="99">
        <v>0</v>
      </c>
      <c r="U2382" s="99">
        <v>75663.108551979094</v>
      </c>
      <c r="V2382" s="99">
        <v>5582361.5149536096</v>
      </c>
      <c r="W2382" s="99">
        <v>0</v>
      </c>
      <c r="X2382" s="99">
        <v>701397.111717224</v>
      </c>
      <c r="Y2382" s="99">
        <v>522099.36389923102</v>
      </c>
      <c r="Z2382" s="99">
        <v>428036.879634857</v>
      </c>
      <c r="AA2382" s="99">
        <v>0</v>
      </c>
      <c r="AB2382" s="99">
        <v>0</v>
      </c>
      <c r="AC2382" s="99">
        <v>23170306.4140625</v>
      </c>
      <c r="AD2382" s="99">
        <v>0</v>
      </c>
      <c r="AE2382" s="99">
        <v>14575.331980586099</v>
      </c>
      <c r="AF2382" s="99">
        <v>2011921.9176330599</v>
      </c>
      <c r="AG2382" s="99">
        <v>1191870.03433228</v>
      </c>
      <c r="AH2382" s="99">
        <v>0</v>
      </c>
      <c r="AI2382" s="99">
        <v>2494513.3706359901</v>
      </c>
      <c r="AJ2382" s="99">
        <v>600253.64640045201</v>
      </c>
      <c r="AK2382" s="99">
        <v>0</v>
      </c>
      <c r="AL2382" s="99">
        <v>427450.99111557001</v>
      </c>
      <c r="AM2382" s="99">
        <v>0</v>
      </c>
      <c r="AN2382" s="99">
        <v>23052184.8198242</v>
      </c>
      <c r="AO2382" s="99">
        <v>53514789.221679702</v>
      </c>
      <c r="AP2382" s="99">
        <v>0</v>
      </c>
      <c r="AQ2382" s="99">
        <v>6078578.9204711895</v>
      </c>
      <c r="AR2382" s="99">
        <v>4452470.4378051804</v>
      </c>
      <c r="AS2382" s="99">
        <v>3586035.96374512</v>
      </c>
      <c r="AT2382" s="99">
        <v>0</v>
      </c>
      <c r="AU2382" s="99">
        <v>0</v>
      </c>
      <c r="AV2382" s="99">
        <v>74418619.602539107</v>
      </c>
      <c r="AW2382" s="99">
        <v>0</v>
      </c>
      <c r="AX2382" s="99">
        <v>111687.988570213</v>
      </c>
      <c r="AY2382" s="99">
        <v>20079913.6474609</v>
      </c>
      <c r="AZ2382" s="99">
        <v>9985016.4608154297</v>
      </c>
      <c r="BA2382" s="99">
        <v>0</v>
      </c>
      <c r="BB2382" s="99">
        <v>24106410.255615201</v>
      </c>
      <c r="BC2382" s="99">
        <v>5359972.7335815402</v>
      </c>
      <c r="BD2382" s="99">
        <v>0</v>
      </c>
      <c r="BE2382" s="99">
        <v>3582055.3924255399</v>
      </c>
      <c r="BF2382" s="99">
        <v>0</v>
      </c>
      <c r="BG2382" s="99">
        <v>74321935.694335893</v>
      </c>
      <c r="BH2382" s="99">
        <v>15237361.1647949</v>
      </c>
      <c r="BI2382" s="99">
        <v>0</v>
      </c>
      <c r="BJ2382" s="99">
        <v>2618412.16973877</v>
      </c>
      <c r="BK2382" s="99">
        <v>1965971.4840393099</v>
      </c>
      <c r="BL2382" s="99">
        <v>0</v>
      </c>
      <c r="BM2382" s="99">
        <v>0</v>
      </c>
      <c r="BN2382" s="99">
        <v>0</v>
      </c>
      <c r="BO2382" s="99">
        <v>0</v>
      </c>
      <c r="BP2382" s="99">
        <v>0</v>
      </c>
      <c r="BQ2382" s="99">
        <v>0</v>
      </c>
      <c r="BR2382" s="99">
        <v>6742427.12353516</v>
      </c>
      <c r="BS2382" s="99">
        <v>3807591.31317139</v>
      </c>
      <c r="BT2382" s="99">
        <v>0</v>
      </c>
      <c r="BU2382" s="99">
        <v>4773365.81994629</v>
      </c>
      <c r="BV2382" s="99">
        <v>2688793.5428772001</v>
      </c>
      <c r="BW2382" s="99">
        <v>0</v>
      </c>
      <c r="BX2382" s="99">
        <v>770488.98717498803</v>
      </c>
      <c r="BY2382" s="99">
        <v>0</v>
      </c>
      <c r="BZ2382" s="99">
        <v>0</v>
      </c>
      <c r="CA2382" s="99">
        <v>118746.300761223</v>
      </c>
      <c r="CB2382" s="99">
        <v>6277778.2825927697</v>
      </c>
      <c r="CC2382" s="99">
        <v>59329275.8349609</v>
      </c>
      <c r="CD2382" s="99">
        <v>17836804.889160201</v>
      </c>
      <c r="CE2382" s="99">
        <v>2962.21753039956</v>
      </c>
      <c r="CF2382" s="99">
        <v>428611.95415115397</v>
      </c>
      <c r="CG2382" s="99">
        <v>3591838.3431396498</v>
      </c>
      <c r="CH2382" s="99">
        <v>0</v>
      </c>
      <c r="CI2382" s="99">
        <v>121712.10972976701</v>
      </c>
      <c r="CJ2382" s="99">
        <v>6714473.9310302697</v>
      </c>
      <c r="CK2382" s="99">
        <v>62835109.093261696</v>
      </c>
      <c r="CL2382" s="99">
        <v>18577470.877929699</v>
      </c>
      <c r="CM2382" s="166">
        <v>197074.009189606</v>
      </c>
      <c r="CN2382" s="166">
        <v>29725912.4523926</v>
      </c>
      <c r="CO2382" s="166">
        <v>136907561.86914101</v>
      </c>
      <c r="CP2382" s="99">
        <v>18577470.877929699</v>
      </c>
      <c r="CQ2382" s="99">
        <v>0</v>
      </c>
      <c r="CR2382" s="99">
        <v>0</v>
      </c>
      <c r="CS2382" s="99">
        <v>0</v>
      </c>
      <c r="CT2382" s="99">
        <v>0</v>
      </c>
      <c r="CU2382" s="98">
        <v>12799.04397567</v>
      </c>
      <c r="CV2382" s="98">
        <v>78293.135104996007</v>
      </c>
      <c r="CW2382" s="98">
        <v>6706390.2367439233</v>
      </c>
      <c r="CX2382" s="98">
        <v>62921114.178100549</v>
      </c>
    </row>
    <row r="2383" spans="1:102" x14ac:dyDescent="0.2">
      <c r="A2383" s="98" t="s">
        <v>199</v>
      </c>
      <c r="B2383" s="100">
        <v>42614</v>
      </c>
      <c r="C2383" s="99">
        <v>105765.469769478</v>
      </c>
      <c r="D2383" s="99">
        <v>0</v>
      </c>
      <c r="E2383" s="99">
        <v>12683.1800866127</v>
      </c>
      <c r="F2383" s="99">
        <v>10938.797289967501</v>
      </c>
      <c r="G2383" s="99">
        <v>2979.30605635047</v>
      </c>
      <c r="H2383" s="99">
        <v>0</v>
      </c>
      <c r="I2383" s="99">
        <v>0</v>
      </c>
      <c r="J2383" s="99">
        <v>75045.877972602801</v>
      </c>
      <c r="K2383" s="99">
        <v>24.875819423003101</v>
      </c>
      <c r="L2383" s="99">
        <v>242.302294166759</v>
      </c>
      <c r="M2383" s="99">
        <v>43624.293731212601</v>
      </c>
      <c r="N2383" s="99">
        <v>10289.9746029377</v>
      </c>
      <c r="O2383" s="99">
        <v>0</v>
      </c>
      <c r="P2383" s="99">
        <v>59558.312854766802</v>
      </c>
      <c r="Q2383" s="99">
        <v>4814.5860647559202</v>
      </c>
      <c r="R2383" s="99">
        <v>0</v>
      </c>
      <c r="S2383" s="99">
        <v>2976.8220739066601</v>
      </c>
      <c r="T2383" s="99">
        <v>0</v>
      </c>
      <c r="U2383" s="99">
        <v>75095.831103324905</v>
      </c>
      <c r="V2383" s="99">
        <v>5579293.6412963904</v>
      </c>
      <c r="W2383" s="99">
        <v>0</v>
      </c>
      <c r="X2383" s="99">
        <v>680205.31118011498</v>
      </c>
      <c r="Y2383" s="99">
        <v>505724.72012329102</v>
      </c>
      <c r="Z2383" s="99">
        <v>429676.93159866298</v>
      </c>
      <c r="AA2383" s="99">
        <v>0</v>
      </c>
      <c r="AB2383" s="99">
        <v>0</v>
      </c>
      <c r="AC2383" s="99">
        <v>22926876.537597701</v>
      </c>
      <c r="AD2383" s="99">
        <v>0</v>
      </c>
      <c r="AE2383" s="99">
        <v>16092.395837902999</v>
      </c>
      <c r="AF2383" s="99">
        <v>2020089.3479309101</v>
      </c>
      <c r="AG2383" s="99">
        <v>1168545.1353607201</v>
      </c>
      <c r="AH2383" s="99">
        <v>0</v>
      </c>
      <c r="AI2383" s="99">
        <v>2441943.07244873</v>
      </c>
      <c r="AJ2383" s="99">
        <v>592469.15720367397</v>
      </c>
      <c r="AK2383" s="99">
        <v>0</v>
      </c>
      <c r="AL2383" s="99">
        <v>428797.52429199201</v>
      </c>
      <c r="AM2383" s="99">
        <v>0</v>
      </c>
      <c r="AN2383" s="99">
        <v>22971369.069091801</v>
      </c>
      <c r="AO2383" s="99">
        <v>53320756.987792999</v>
      </c>
      <c r="AP2383" s="99">
        <v>0</v>
      </c>
      <c r="AQ2383" s="99">
        <v>5988902.25854492</v>
      </c>
      <c r="AR2383" s="99">
        <v>4394415.2155151404</v>
      </c>
      <c r="AS2383" s="99">
        <v>3604793.4144897498</v>
      </c>
      <c r="AT2383" s="99">
        <v>0</v>
      </c>
      <c r="AU2383" s="99">
        <v>0</v>
      </c>
      <c r="AV2383" s="99">
        <v>74094245.098632798</v>
      </c>
      <c r="AW2383" s="99">
        <v>0</v>
      </c>
      <c r="AX2383" s="99">
        <v>132503.367694855</v>
      </c>
      <c r="AY2383" s="99">
        <v>20109791.4768066</v>
      </c>
      <c r="AZ2383" s="99">
        <v>9878405.2783203106</v>
      </c>
      <c r="BA2383" s="99">
        <v>0</v>
      </c>
      <c r="BB2383" s="99">
        <v>23806067.7961426</v>
      </c>
      <c r="BC2383" s="99">
        <v>5370887.2709350605</v>
      </c>
      <c r="BD2383" s="99">
        <v>0</v>
      </c>
      <c r="BE2383" s="99">
        <v>3596002.5083007799</v>
      </c>
      <c r="BF2383" s="99">
        <v>0</v>
      </c>
      <c r="BG2383" s="99">
        <v>74263856.350585893</v>
      </c>
      <c r="BH2383" s="99">
        <v>15036022.0440674</v>
      </c>
      <c r="BI2383" s="99">
        <v>0</v>
      </c>
      <c r="BJ2383" s="99">
        <v>2530451.8404846201</v>
      </c>
      <c r="BK2383" s="99">
        <v>1902386.01791382</v>
      </c>
      <c r="BL2383" s="99">
        <v>0</v>
      </c>
      <c r="BM2383" s="99">
        <v>0</v>
      </c>
      <c r="BN2383" s="99">
        <v>0</v>
      </c>
      <c r="BO2383" s="99">
        <v>0</v>
      </c>
      <c r="BP2383" s="99">
        <v>0</v>
      </c>
      <c r="BQ2383" s="99">
        <v>0</v>
      </c>
      <c r="BR2383" s="99">
        <v>6759998.0233154297</v>
      </c>
      <c r="BS2383" s="99">
        <v>3769873.0838623</v>
      </c>
      <c r="BT2383" s="99">
        <v>0</v>
      </c>
      <c r="BU2383" s="99">
        <v>3962855.2099609398</v>
      </c>
      <c r="BV2383" s="99">
        <v>2659936.4115295401</v>
      </c>
      <c r="BW2383" s="99">
        <v>0</v>
      </c>
      <c r="BX2383" s="99">
        <v>684517.17754364002</v>
      </c>
      <c r="BY2383" s="99">
        <v>0</v>
      </c>
      <c r="BZ2383" s="99">
        <v>0</v>
      </c>
      <c r="CA2383" s="99">
        <v>118527.44252872501</v>
      </c>
      <c r="CB2383" s="99">
        <v>6263201.7036132803</v>
      </c>
      <c r="CC2383" s="99">
        <v>59648125.6240234</v>
      </c>
      <c r="CD2383" s="99">
        <v>17587277.8286133</v>
      </c>
      <c r="CE2383" s="99">
        <v>2981.5023690164098</v>
      </c>
      <c r="CF2383" s="99">
        <v>429742.33873748803</v>
      </c>
      <c r="CG2383" s="99">
        <v>3605708.1251220698</v>
      </c>
      <c r="CH2383" s="99">
        <v>0</v>
      </c>
      <c r="CI2383" s="99">
        <v>121490.19200325001</v>
      </c>
      <c r="CJ2383" s="99">
        <v>6679428.42370605</v>
      </c>
      <c r="CK2383" s="99">
        <v>63189286.666992202</v>
      </c>
      <c r="CL2383" s="99">
        <v>18323459.087158199</v>
      </c>
      <c r="CM2383" s="166">
        <v>196257.9727211</v>
      </c>
      <c r="CN2383" s="166">
        <v>29645037.400390599</v>
      </c>
      <c r="CO2383" s="166">
        <v>137424774.71679699</v>
      </c>
      <c r="CP2383" s="99">
        <v>18323459.087158199</v>
      </c>
      <c r="CQ2383" s="99">
        <v>0</v>
      </c>
      <c r="CR2383" s="99">
        <v>0</v>
      </c>
      <c r="CS2383" s="99">
        <v>0</v>
      </c>
      <c r="CT2383" s="99">
        <v>0</v>
      </c>
      <c r="CU2383" s="98">
        <v>12701.150127404</v>
      </c>
      <c r="CV2383" s="98">
        <v>77744.994025348002</v>
      </c>
      <c r="CW2383" s="98">
        <v>6692944.0423507681</v>
      </c>
      <c r="CX2383" s="98">
        <v>63253833.749145471</v>
      </c>
    </row>
    <row r="2384" spans="1:102" x14ac:dyDescent="0.2">
      <c r="A2384" s="98" t="s">
        <v>199</v>
      </c>
      <c r="B2384" s="100">
        <v>42705</v>
      </c>
      <c r="C2384" s="99">
        <v>105252.27212142901</v>
      </c>
      <c r="D2384" s="99">
        <v>0</v>
      </c>
      <c r="E2384" s="99">
        <v>12516.2133107185</v>
      </c>
      <c r="F2384" s="99">
        <v>10850.2320871353</v>
      </c>
      <c r="G2384" s="99">
        <v>3018.0528021454802</v>
      </c>
      <c r="H2384" s="99">
        <v>0</v>
      </c>
      <c r="I2384" s="99">
        <v>0</v>
      </c>
      <c r="J2384" s="99">
        <v>74807.844247817993</v>
      </c>
      <c r="K2384" s="99">
        <v>24.4005975418258</v>
      </c>
      <c r="L2384" s="99">
        <v>211.43600189127</v>
      </c>
      <c r="M2384" s="99">
        <v>43445.454388141603</v>
      </c>
      <c r="N2384" s="99">
        <v>10177.666166544001</v>
      </c>
      <c r="O2384" s="99">
        <v>0</v>
      </c>
      <c r="P2384" s="99">
        <v>59257.194179058097</v>
      </c>
      <c r="Q2384" s="99">
        <v>4707.0869362950298</v>
      </c>
      <c r="R2384" s="99">
        <v>0</v>
      </c>
      <c r="S2384" s="99">
        <v>3011.8779615461799</v>
      </c>
      <c r="T2384" s="99">
        <v>0</v>
      </c>
      <c r="U2384" s="99">
        <v>74832.074996948199</v>
      </c>
      <c r="V2384" s="99">
        <v>5494209.5767822303</v>
      </c>
      <c r="W2384" s="99">
        <v>0</v>
      </c>
      <c r="X2384" s="99">
        <v>662371.88875579799</v>
      </c>
      <c r="Y2384" s="99">
        <v>498032.96683883702</v>
      </c>
      <c r="Z2384" s="99">
        <v>427211.99024200399</v>
      </c>
      <c r="AA2384" s="99">
        <v>0</v>
      </c>
      <c r="AB2384" s="99">
        <v>0</v>
      </c>
      <c r="AC2384" s="99">
        <v>22685597.080322299</v>
      </c>
      <c r="AD2384" s="99">
        <v>0</v>
      </c>
      <c r="AE2384" s="99">
        <v>15046.434812903401</v>
      </c>
      <c r="AF2384" s="99">
        <v>1996034.1125030499</v>
      </c>
      <c r="AG2384" s="99">
        <v>1155168.2862243699</v>
      </c>
      <c r="AH2384" s="99">
        <v>0</v>
      </c>
      <c r="AI2384" s="99">
        <v>2415520.7424621601</v>
      </c>
      <c r="AJ2384" s="99">
        <v>586034.68029022205</v>
      </c>
      <c r="AK2384" s="99">
        <v>0</v>
      </c>
      <c r="AL2384" s="99">
        <v>427007.52722167998</v>
      </c>
      <c r="AM2384" s="99">
        <v>0</v>
      </c>
      <c r="AN2384" s="99">
        <v>22818188.5153809</v>
      </c>
      <c r="AO2384" s="99">
        <v>52927359.259277299</v>
      </c>
      <c r="AP2384" s="99">
        <v>0</v>
      </c>
      <c r="AQ2384" s="99">
        <v>5810149.5414428702</v>
      </c>
      <c r="AR2384" s="99">
        <v>4311002.9135742197</v>
      </c>
      <c r="AS2384" s="99">
        <v>3593446.9291686998</v>
      </c>
      <c r="AT2384" s="99">
        <v>0</v>
      </c>
      <c r="AU2384" s="99">
        <v>0</v>
      </c>
      <c r="AV2384" s="99">
        <v>73882824.783203095</v>
      </c>
      <c r="AW2384" s="99">
        <v>0</v>
      </c>
      <c r="AX2384" s="99">
        <v>118123.054099083</v>
      </c>
      <c r="AY2384" s="99">
        <v>19880873.979247998</v>
      </c>
      <c r="AZ2384" s="99">
        <v>9795516.40625</v>
      </c>
      <c r="BA2384" s="99">
        <v>0</v>
      </c>
      <c r="BB2384" s="99">
        <v>23768505.502197299</v>
      </c>
      <c r="BC2384" s="99">
        <v>5331414.4049682599</v>
      </c>
      <c r="BD2384" s="99">
        <v>0</v>
      </c>
      <c r="BE2384" s="99">
        <v>3592474.8283386198</v>
      </c>
      <c r="BF2384" s="99">
        <v>0</v>
      </c>
      <c r="BG2384" s="99">
        <v>74121262.03125</v>
      </c>
      <c r="BH2384" s="99">
        <v>15016813.9034424</v>
      </c>
      <c r="BI2384" s="99">
        <v>0</v>
      </c>
      <c r="BJ2384" s="99">
        <v>2423533.1539306599</v>
      </c>
      <c r="BK2384" s="99">
        <v>1821995.6203155499</v>
      </c>
      <c r="BL2384" s="99">
        <v>0</v>
      </c>
      <c r="BM2384" s="99">
        <v>0</v>
      </c>
      <c r="BN2384" s="99">
        <v>0</v>
      </c>
      <c r="BO2384" s="99">
        <v>0</v>
      </c>
      <c r="BP2384" s="99">
        <v>0</v>
      </c>
      <c r="BQ2384" s="99">
        <v>0</v>
      </c>
      <c r="BR2384" s="99">
        <v>6681491.9298706101</v>
      </c>
      <c r="BS2384" s="99">
        <v>3739092.20239258</v>
      </c>
      <c r="BT2384" s="99">
        <v>0</v>
      </c>
      <c r="BU2384" s="99">
        <v>4562355.0599365197</v>
      </c>
      <c r="BV2384" s="99">
        <v>2580255.0023498498</v>
      </c>
      <c r="BW2384" s="99">
        <v>0</v>
      </c>
      <c r="BX2384" s="99">
        <v>744205.97728729201</v>
      </c>
      <c r="BY2384" s="99">
        <v>0</v>
      </c>
      <c r="BZ2384" s="99">
        <v>0</v>
      </c>
      <c r="CA2384" s="99">
        <v>117774.765773773</v>
      </c>
      <c r="CB2384" s="99">
        <v>6168232.7326660203</v>
      </c>
      <c r="CC2384" s="99">
        <v>59077450.425781302</v>
      </c>
      <c r="CD2384" s="99">
        <v>17425179.443359401</v>
      </c>
      <c r="CE2384" s="99">
        <v>3017.7119496166702</v>
      </c>
      <c r="CF2384" s="99">
        <v>427323.24790954601</v>
      </c>
      <c r="CG2384" s="99">
        <v>3592633.6264343299</v>
      </c>
      <c r="CH2384" s="99">
        <v>0</v>
      </c>
      <c r="CI2384" s="99">
        <v>120806.748912811</v>
      </c>
      <c r="CJ2384" s="99">
        <v>6584023.68896484</v>
      </c>
      <c r="CK2384" s="99">
        <v>62611007.597167999</v>
      </c>
      <c r="CL2384" s="99">
        <v>18165665.950927701</v>
      </c>
      <c r="CM2384" s="166">
        <v>195315.48517990101</v>
      </c>
      <c r="CN2384" s="166">
        <v>29430393.1162109</v>
      </c>
      <c r="CO2384" s="166">
        <v>136612307.58789101</v>
      </c>
      <c r="CP2384" s="99">
        <v>18165665.950927701</v>
      </c>
      <c r="CQ2384" s="99">
        <v>0</v>
      </c>
      <c r="CR2384" s="99">
        <v>0</v>
      </c>
      <c r="CS2384" s="99">
        <v>0</v>
      </c>
      <c r="CT2384" s="99">
        <v>0</v>
      </c>
      <c r="CU2384" s="98">
        <v>12543.336134183999</v>
      </c>
      <c r="CV2384" s="98">
        <v>77538.074202738004</v>
      </c>
      <c r="CW2384" s="98">
        <v>6595555.9805755662</v>
      </c>
      <c r="CX2384" s="98">
        <v>62670084.052215636</v>
      </c>
    </row>
    <row r="2385" spans="1:102" x14ac:dyDescent="0.2">
      <c r="A2385" s="98" t="s">
        <v>199</v>
      </c>
      <c r="B2385" s="100">
        <v>42795</v>
      </c>
      <c r="C2385" s="99">
        <v>105105.162242889</v>
      </c>
      <c r="D2385" s="99">
        <v>0</v>
      </c>
      <c r="E2385" s="99">
        <v>12234.581517458</v>
      </c>
      <c r="F2385" s="99">
        <v>10619.759999632801</v>
      </c>
      <c r="G2385" s="99">
        <v>3070.4759384095701</v>
      </c>
      <c r="H2385" s="99">
        <v>0</v>
      </c>
      <c r="I2385" s="99">
        <v>0</v>
      </c>
      <c r="J2385" s="99">
        <v>74540.9187421799</v>
      </c>
      <c r="K2385" s="99">
        <v>21.451713219517799</v>
      </c>
      <c r="L2385" s="99">
        <v>189.312049817294</v>
      </c>
      <c r="M2385" s="99">
        <v>43466.285478591897</v>
      </c>
      <c r="N2385" s="99">
        <v>10024.561449766201</v>
      </c>
      <c r="O2385" s="99">
        <v>0</v>
      </c>
      <c r="P2385" s="99">
        <v>58948.783175468401</v>
      </c>
      <c r="Q2385" s="99">
        <v>4596.1789485216104</v>
      </c>
      <c r="R2385" s="99">
        <v>0</v>
      </c>
      <c r="S2385" s="99">
        <v>3061.3428630232802</v>
      </c>
      <c r="T2385" s="99">
        <v>0</v>
      </c>
      <c r="U2385" s="99">
        <v>74543.883625984206</v>
      </c>
      <c r="V2385" s="99">
        <v>5553430.8131103497</v>
      </c>
      <c r="W2385" s="99">
        <v>0</v>
      </c>
      <c r="X2385" s="99">
        <v>655359.31729888904</v>
      </c>
      <c r="Y2385" s="99">
        <v>495057.99816131598</v>
      </c>
      <c r="Z2385" s="99">
        <v>442645.89008712798</v>
      </c>
      <c r="AA2385" s="99">
        <v>0</v>
      </c>
      <c r="AB2385" s="99">
        <v>0</v>
      </c>
      <c r="AC2385" s="99">
        <v>22840793.2197266</v>
      </c>
      <c r="AD2385" s="99">
        <v>0</v>
      </c>
      <c r="AE2385" s="99">
        <v>10396.6450766325</v>
      </c>
      <c r="AF2385" s="99">
        <v>2003900.4006042499</v>
      </c>
      <c r="AG2385" s="99">
        <v>1151247.35754395</v>
      </c>
      <c r="AH2385" s="99">
        <v>0</v>
      </c>
      <c r="AI2385" s="99">
        <v>2471215.1947936998</v>
      </c>
      <c r="AJ2385" s="99">
        <v>591681.24291229201</v>
      </c>
      <c r="AK2385" s="99">
        <v>0</v>
      </c>
      <c r="AL2385" s="99">
        <v>441255.38897323603</v>
      </c>
      <c r="AM2385" s="99">
        <v>0</v>
      </c>
      <c r="AN2385" s="99">
        <v>22735814.598144501</v>
      </c>
      <c r="AO2385" s="99">
        <v>54136309.200683601</v>
      </c>
      <c r="AP2385" s="99">
        <v>0</v>
      </c>
      <c r="AQ2385" s="99">
        <v>5747850.8996582003</v>
      </c>
      <c r="AR2385" s="99">
        <v>4272694.5465698196</v>
      </c>
      <c r="AS2385" s="99">
        <v>3735456.4097595201</v>
      </c>
      <c r="AT2385" s="99">
        <v>0</v>
      </c>
      <c r="AU2385" s="99">
        <v>0</v>
      </c>
      <c r="AV2385" s="99">
        <v>74035801.410156295</v>
      </c>
      <c r="AW2385" s="99">
        <v>0</v>
      </c>
      <c r="AX2385" s="99">
        <v>73185.901138305693</v>
      </c>
      <c r="AY2385" s="99">
        <v>20171498.806152299</v>
      </c>
      <c r="AZ2385" s="99">
        <v>9808219.0933837909</v>
      </c>
      <c r="BA2385" s="99">
        <v>0</v>
      </c>
      <c r="BB2385" s="99">
        <v>24465448.716552701</v>
      </c>
      <c r="BC2385" s="99">
        <v>5446396.9387817401</v>
      </c>
      <c r="BD2385" s="99">
        <v>0</v>
      </c>
      <c r="BE2385" s="99">
        <v>3722833.52484131</v>
      </c>
      <c r="BF2385" s="99">
        <v>0</v>
      </c>
      <c r="BG2385" s="99">
        <v>74067609.197265595</v>
      </c>
      <c r="BH2385" s="99">
        <v>15318499.7532959</v>
      </c>
      <c r="BI2385" s="99">
        <v>0</v>
      </c>
      <c r="BJ2385" s="99">
        <v>2377912.0212097201</v>
      </c>
      <c r="BK2385" s="99">
        <v>1780648.78330994</v>
      </c>
      <c r="BL2385" s="99">
        <v>0</v>
      </c>
      <c r="BM2385" s="99">
        <v>0</v>
      </c>
      <c r="BN2385" s="99">
        <v>0</v>
      </c>
      <c r="BO2385" s="99">
        <v>0</v>
      </c>
      <c r="BP2385" s="99">
        <v>0</v>
      </c>
      <c r="BQ2385" s="99">
        <v>0</v>
      </c>
      <c r="BR2385" s="99">
        <v>6793998.07849121</v>
      </c>
      <c r="BS2385" s="99">
        <v>3741702.97869873</v>
      </c>
      <c r="BT2385" s="99">
        <v>0</v>
      </c>
      <c r="BU2385" s="99">
        <v>4652820.8999633798</v>
      </c>
      <c r="BV2385" s="99">
        <v>2599378.7676391602</v>
      </c>
      <c r="BW2385" s="99">
        <v>0</v>
      </c>
      <c r="BX2385" s="99">
        <v>788092.88714599598</v>
      </c>
      <c r="BY2385" s="99">
        <v>0</v>
      </c>
      <c r="BZ2385" s="99">
        <v>0</v>
      </c>
      <c r="CA2385" s="99">
        <v>117215.381464005</v>
      </c>
      <c r="CB2385" s="99">
        <v>6207968.5416870099</v>
      </c>
      <c r="CC2385" s="99">
        <v>59630962.785156302</v>
      </c>
      <c r="CD2385" s="99">
        <v>17707400.2817383</v>
      </c>
      <c r="CE2385" s="99">
        <v>3066.57425692678</v>
      </c>
      <c r="CF2385" s="99">
        <v>442198.90988922102</v>
      </c>
      <c r="CG2385" s="99">
        <v>3731749.8320922898</v>
      </c>
      <c r="CH2385" s="99">
        <v>0</v>
      </c>
      <c r="CI2385" s="99">
        <v>120289.10419559501</v>
      </c>
      <c r="CJ2385" s="99">
        <v>6660805.3793945303</v>
      </c>
      <c r="CK2385" s="99">
        <v>63422128.487792999</v>
      </c>
      <c r="CL2385" s="99">
        <v>18479723.419921901</v>
      </c>
      <c r="CM2385" s="166">
        <v>194601.48195457499</v>
      </c>
      <c r="CN2385" s="166">
        <v>29358807.604980499</v>
      </c>
      <c r="CO2385" s="166">
        <v>137358799.44726601</v>
      </c>
      <c r="CP2385" s="99">
        <v>18479723.419921901</v>
      </c>
      <c r="CQ2385" s="99">
        <v>0</v>
      </c>
      <c r="CR2385" s="99">
        <v>0</v>
      </c>
      <c r="CS2385" s="99">
        <v>0</v>
      </c>
      <c r="CT2385" s="99">
        <v>0</v>
      </c>
      <c r="CU2385" s="98">
        <v>12255.329731505</v>
      </c>
      <c r="CV2385" s="98">
        <v>77302.139946230003</v>
      </c>
      <c r="CW2385" s="98">
        <v>6650167.451576231</v>
      </c>
      <c r="CX2385" s="98">
        <v>63362712.617248595</v>
      </c>
    </row>
    <row r="2386" spans="1:102" x14ac:dyDescent="0.2">
      <c r="A2386" s="98" t="s">
        <v>199</v>
      </c>
      <c r="B2386" s="100">
        <v>42887</v>
      </c>
      <c r="C2386" s="99">
        <v>104270.50482177699</v>
      </c>
      <c r="D2386" s="99">
        <v>0</v>
      </c>
      <c r="E2386" s="99">
        <v>12003.599035859101</v>
      </c>
      <c r="F2386" s="99">
        <v>10469.6980303526</v>
      </c>
      <c r="G2386" s="99">
        <v>3069.2767273485701</v>
      </c>
      <c r="H2386" s="99">
        <v>0</v>
      </c>
      <c r="I2386" s="99">
        <v>0</v>
      </c>
      <c r="J2386" s="99">
        <v>74207.185391426101</v>
      </c>
      <c r="K2386" s="99">
        <v>17.618769509019302</v>
      </c>
      <c r="L2386" s="99">
        <v>192.19199068658099</v>
      </c>
      <c r="M2386" s="99">
        <v>43157.271638870203</v>
      </c>
      <c r="N2386" s="99">
        <v>9851.7325426340103</v>
      </c>
      <c r="O2386" s="99">
        <v>0</v>
      </c>
      <c r="P2386" s="99">
        <v>58578.3537330627</v>
      </c>
      <c r="Q2386" s="99">
        <v>4479.2447417974499</v>
      </c>
      <c r="R2386" s="99">
        <v>0</v>
      </c>
      <c r="S2386" s="99">
        <v>3069.9080352187202</v>
      </c>
      <c r="T2386" s="99">
        <v>0</v>
      </c>
      <c r="U2386" s="99">
        <v>74213.752663612395</v>
      </c>
      <c r="V2386" s="99">
        <v>5507791.6638183603</v>
      </c>
      <c r="W2386" s="99">
        <v>0</v>
      </c>
      <c r="X2386" s="99">
        <v>633296.95294952404</v>
      </c>
      <c r="Y2386" s="99">
        <v>482231.09323501599</v>
      </c>
      <c r="Z2386" s="99">
        <v>436187.69642257702</v>
      </c>
      <c r="AA2386" s="99">
        <v>0</v>
      </c>
      <c r="AB2386" s="99">
        <v>0</v>
      </c>
      <c r="AC2386" s="99">
        <v>22504454.9851074</v>
      </c>
      <c r="AD2386" s="99">
        <v>0</v>
      </c>
      <c r="AE2386" s="99">
        <v>10137.7035769224</v>
      </c>
      <c r="AF2386" s="99">
        <v>1992091.45887756</v>
      </c>
      <c r="AG2386" s="99">
        <v>1129592.86233521</v>
      </c>
      <c r="AH2386" s="99">
        <v>0</v>
      </c>
      <c r="AI2386" s="99">
        <v>2387288.7725524898</v>
      </c>
      <c r="AJ2386" s="99">
        <v>589504.71247863804</v>
      </c>
      <c r="AK2386" s="99">
        <v>0</v>
      </c>
      <c r="AL2386" s="99">
        <v>435043.04638671898</v>
      </c>
      <c r="AM2386" s="99">
        <v>0</v>
      </c>
      <c r="AN2386" s="99">
        <v>22675108.028076202</v>
      </c>
      <c r="AO2386" s="99">
        <v>53732500.833007798</v>
      </c>
      <c r="AP2386" s="99">
        <v>0</v>
      </c>
      <c r="AQ2386" s="99">
        <v>5614275.6422119103</v>
      </c>
      <c r="AR2386" s="99">
        <v>4207457.8868408203</v>
      </c>
      <c r="AS2386" s="99">
        <v>3687893.15942383</v>
      </c>
      <c r="AT2386" s="99">
        <v>0</v>
      </c>
      <c r="AU2386" s="99">
        <v>0</v>
      </c>
      <c r="AV2386" s="99">
        <v>73971535.758789107</v>
      </c>
      <c r="AW2386" s="99">
        <v>0</v>
      </c>
      <c r="AX2386" s="99">
        <v>83327.012310028105</v>
      </c>
      <c r="AY2386" s="99">
        <v>20116530.792236298</v>
      </c>
      <c r="AZ2386" s="99">
        <v>9663642.3044433594</v>
      </c>
      <c r="BA2386" s="99">
        <v>0</v>
      </c>
      <c r="BB2386" s="99">
        <v>23767230.575683601</v>
      </c>
      <c r="BC2386" s="99">
        <v>5460098.4187622098</v>
      </c>
      <c r="BD2386" s="99">
        <v>0</v>
      </c>
      <c r="BE2386" s="99">
        <v>3680098.8269043001</v>
      </c>
      <c r="BF2386" s="99">
        <v>0</v>
      </c>
      <c r="BG2386" s="99">
        <v>74264543.860351607</v>
      </c>
      <c r="BH2386" s="99">
        <v>15025681.513183599</v>
      </c>
      <c r="BI2386" s="99">
        <v>0</v>
      </c>
      <c r="BJ2386" s="99">
        <v>2318987.0205993699</v>
      </c>
      <c r="BK2386" s="99">
        <v>1742062.18051147</v>
      </c>
      <c r="BL2386" s="99">
        <v>0</v>
      </c>
      <c r="BM2386" s="99">
        <v>0</v>
      </c>
      <c r="BN2386" s="99">
        <v>0</v>
      </c>
      <c r="BO2386" s="99">
        <v>0</v>
      </c>
      <c r="BP2386" s="99">
        <v>0</v>
      </c>
      <c r="BQ2386" s="99">
        <v>0</v>
      </c>
      <c r="BR2386" s="99">
        <v>6751445.5180053702</v>
      </c>
      <c r="BS2386" s="99">
        <v>3688571.7945251502</v>
      </c>
      <c r="BT2386" s="99">
        <v>0</v>
      </c>
      <c r="BU2386" s="99">
        <v>4570133.7499389602</v>
      </c>
      <c r="BV2386" s="99">
        <v>2550088.13208008</v>
      </c>
      <c r="BW2386" s="99">
        <v>0</v>
      </c>
      <c r="BX2386" s="99">
        <v>786256.93717193604</v>
      </c>
      <c r="BY2386" s="99">
        <v>0</v>
      </c>
      <c r="BZ2386" s="99">
        <v>0</v>
      </c>
      <c r="CA2386" s="99">
        <v>116312.907619476</v>
      </c>
      <c r="CB2386" s="99">
        <v>6143848.34301758</v>
      </c>
      <c r="CC2386" s="99">
        <v>59604129.484863304</v>
      </c>
      <c r="CD2386" s="99">
        <v>17330540.927978501</v>
      </c>
      <c r="CE2386" s="99">
        <v>3071.8995876312301</v>
      </c>
      <c r="CF2386" s="99">
        <v>436166.43199157697</v>
      </c>
      <c r="CG2386" s="99">
        <v>3688898.4578857399</v>
      </c>
      <c r="CH2386" s="99">
        <v>0</v>
      </c>
      <c r="CI2386" s="99">
        <v>119375.74737358101</v>
      </c>
      <c r="CJ2386" s="99">
        <v>6588907.3717040997</v>
      </c>
      <c r="CK2386" s="99">
        <v>63366920.305175804</v>
      </c>
      <c r="CL2386" s="99">
        <v>18087389.084472701</v>
      </c>
      <c r="CM2386" s="166">
        <v>193302.40382003799</v>
      </c>
      <c r="CN2386" s="166">
        <v>29277856.071533199</v>
      </c>
      <c r="CO2386" s="166">
        <v>137599753.86523399</v>
      </c>
      <c r="CP2386" s="99">
        <v>18087389.084472701</v>
      </c>
      <c r="CQ2386" s="99">
        <v>0</v>
      </c>
      <c r="CR2386" s="99">
        <v>0</v>
      </c>
      <c r="CS2386" s="99">
        <v>0</v>
      </c>
      <c r="CT2386" s="99">
        <v>0</v>
      </c>
      <c r="CU2386" s="98">
        <v>12025.875378160001</v>
      </c>
      <c r="CV2386" s="98">
        <v>76985.012967924005</v>
      </c>
      <c r="CW2386" s="98">
        <v>6580014.7750091571</v>
      </c>
      <c r="CX2386" s="98">
        <v>63293027.942749046</v>
      </c>
    </row>
    <row r="2387" spans="1:102" x14ac:dyDescent="0.2">
      <c r="A2387" s="98" t="s">
        <v>199</v>
      </c>
      <c r="B2387" s="100">
        <v>42979</v>
      </c>
      <c r="C2387" s="99">
        <v>103959.199486732</v>
      </c>
      <c r="D2387" s="99">
        <v>0</v>
      </c>
      <c r="E2387" s="99">
        <v>11759.203572034799</v>
      </c>
      <c r="F2387" s="99">
        <v>10297.1455101967</v>
      </c>
      <c r="G2387" s="99">
        <v>3086.88708129525</v>
      </c>
      <c r="H2387" s="99">
        <v>0</v>
      </c>
      <c r="I2387" s="99">
        <v>0</v>
      </c>
      <c r="J2387" s="99">
        <v>73927.237748146101</v>
      </c>
      <c r="K2387" s="99">
        <v>14.4525827202015</v>
      </c>
      <c r="L2387" s="99">
        <v>204.28386858291901</v>
      </c>
      <c r="M2387" s="99">
        <v>43150.405686855302</v>
      </c>
      <c r="N2387" s="99">
        <v>9654.9378324747104</v>
      </c>
      <c r="O2387" s="99">
        <v>0</v>
      </c>
      <c r="P2387" s="99">
        <v>58425.186415195501</v>
      </c>
      <c r="Q2387" s="99">
        <v>4387.9976361990002</v>
      </c>
      <c r="R2387" s="99">
        <v>0</v>
      </c>
      <c r="S2387" s="99">
        <v>3083.4532231688499</v>
      </c>
      <c r="T2387" s="99">
        <v>0</v>
      </c>
      <c r="U2387" s="99">
        <v>73956.888399124102</v>
      </c>
      <c r="V2387" s="99">
        <v>5451652.3719482403</v>
      </c>
      <c r="W2387" s="99">
        <v>0</v>
      </c>
      <c r="X2387" s="99">
        <v>617880.76218414295</v>
      </c>
      <c r="Y2387" s="99">
        <v>473802.19447708101</v>
      </c>
      <c r="Z2387" s="99">
        <v>435943.85631561303</v>
      </c>
      <c r="AA2387" s="99">
        <v>0</v>
      </c>
      <c r="AB2387" s="99">
        <v>0</v>
      </c>
      <c r="AC2387" s="99">
        <v>22404349.878662098</v>
      </c>
      <c r="AD2387" s="99">
        <v>0</v>
      </c>
      <c r="AE2387" s="99">
        <v>11749.342994451499</v>
      </c>
      <c r="AF2387" s="99">
        <v>1985779.76296997</v>
      </c>
      <c r="AG2387" s="99">
        <v>1104323.8292541499</v>
      </c>
      <c r="AH2387" s="99">
        <v>0</v>
      </c>
      <c r="AI2387" s="99">
        <v>2373876.3325500502</v>
      </c>
      <c r="AJ2387" s="99">
        <v>579626.60884857201</v>
      </c>
      <c r="AK2387" s="99">
        <v>0</v>
      </c>
      <c r="AL2387" s="99">
        <v>435173.618309021</v>
      </c>
      <c r="AM2387" s="99">
        <v>0</v>
      </c>
      <c r="AN2387" s="99">
        <v>22514993.448486298</v>
      </c>
      <c r="AO2387" s="99">
        <v>53317453.7900391</v>
      </c>
      <c r="AP2387" s="99">
        <v>0</v>
      </c>
      <c r="AQ2387" s="99">
        <v>5484331.0881347703</v>
      </c>
      <c r="AR2387" s="99">
        <v>4153451.1527404799</v>
      </c>
      <c r="AS2387" s="99">
        <v>3711803.6004028302</v>
      </c>
      <c r="AT2387" s="99">
        <v>0</v>
      </c>
      <c r="AU2387" s="99">
        <v>0</v>
      </c>
      <c r="AV2387" s="99">
        <v>73821568.354492202</v>
      </c>
      <c r="AW2387" s="99">
        <v>0</v>
      </c>
      <c r="AX2387" s="99">
        <v>93244.423577308698</v>
      </c>
      <c r="AY2387" s="99">
        <v>20083829.1330566</v>
      </c>
      <c r="AZ2387" s="99">
        <v>9479086.8542480506</v>
      </c>
      <c r="BA2387" s="99">
        <v>0</v>
      </c>
      <c r="BB2387" s="99">
        <v>23803780.7038574</v>
      </c>
      <c r="BC2387" s="99">
        <v>5377614.2177734403</v>
      </c>
      <c r="BD2387" s="99">
        <v>0</v>
      </c>
      <c r="BE2387" s="99">
        <v>3703501.3883056599</v>
      </c>
      <c r="BF2387" s="99">
        <v>0</v>
      </c>
      <c r="BG2387" s="99">
        <v>74095455.123046905</v>
      </c>
      <c r="BH2387" s="99">
        <v>14917978.9329834</v>
      </c>
      <c r="BI2387" s="99">
        <v>0</v>
      </c>
      <c r="BJ2387" s="99">
        <v>2236337.0669250502</v>
      </c>
      <c r="BK2387" s="99">
        <v>1701914.5344696001</v>
      </c>
      <c r="BL2387" s="99">
        <v>0</v>
      </c>
      <c r="BM2387" s="99">
        <v>0</v>
      </c>
      <c r="BN2387" s="99">
        <v>0</v>
      </c>
      <c r="BO2387" s="99">
        <v>0</v>
      </c>
      <c r="BP2387" s="99">
        <v>0</v>
      </c>
      <c r="BQ2387" s="99">
        <v>0</v>
      </c>
      <c r="BR2387" s="99">
        <v>6736497.4259033203</v>
      </c>
      <c r="BS2387" s="99">
        <v>3617245.1539917002</v>
      </c>
      <c r="BT2387" s="99">
        <v>0</v>
      </c>
      <c r="BU2387" s="99">
        <v>3847921.2199706999</v>
      </c>
      <c r="BV2387" s="99">
        <v>2509454.6199340802</v>
      </c>
      <c r="BW2387" s="99">
        <v>0</v>
      </c>
      <c r="BX2387" s="99">
        <v>695961.46754455601</v>
      </c>
      <c r="BY2387" s="99">
        <v>0</v>
      </c>
      <c r="BZ2387" s="99">
        <v>0</v>
      </c>
      <c r="CA2387" s="99">
        <v>115786.220733643</v>
      </c>
      <c r="CB2387" s="99">
        <v>6076112.4328002902</v>
      </c>
      <c r="CC2387" s="99">
        <v>59081087.049316399</v>
      </c>
      <c r="CD2387" s="99">
        <v>17178769.801757801</v>
      </c>
      <c r="CE2387" s="99">
        <v>3088.8535101115699</v>
      </c>
      <c r="CF2387" s="99">
        <v>436175.30160903902</v>
      </c>
      <c r="CG2387" s="99">
        <v>3715137.40484619</v>
      </c>
      <c r="CH2387" s="99">
        <v>0</v>
      </c>
      <c r="CI2387" s="99">
        <v>118865.691314697</v>
      </c>
      <c r="CJ2387" s="99">
        <v>6499528.8074340802</v>
      </c>
      <c r="CK2387" s="99">
        <v>62821671.340332001</v>
      </c>
      <c r="CL2387" s="99">
        <v>17928883.863525402</v>
      </c>
      <c r="CM2387" s="166">
        <v>192492.30685424799</v>
      </c>
      <c r="CN2387" s="166">
        <v>29052013.270019501</v>
      </c>
      <c r="CO2387" s="166">
        <v>136982655.82421899</v>
      </c>
      <c r="CP2387" s="99">
        <v>17928883.863525402</v>
      </c>
      <c r="CQ2387" s="99">
        <v>0</v>
      </c>
      <c r="CR2387" s="99">
        <v>0</v>
      </c>
      <c r="CS2387" s="99">
        <v>0</v>
      </c>
      <c r="CT2387" s="99">
        <v>0</v>
      </c>
      <c r="CU2387" s="98">
        <v>11771.009815895</v>
      </c>
      <c r="CV2387" s="98">
        <v>76711.698663311006</v>
      </c>
      <c r="CW2387" s="98">
        <v>6512287.7344093295</v>
      </c>
      <c r="CX2387" s="98">
        <v>62796224.45416259</v>
      </c>
    </row>
    <row r="2388" spans="1:102" x14ac:dyDescent="0.2">
      <c r="A2388" s="98" t="s">
        <v>199</v>
      </c>
      <c r="B2388" s="100">
        <v>43070</v>
      </c>
      <c r="C2388" s="99">
        <v>103808.646605492</v>
      </c>
      <c r="D2388" s="99">
        <v>0</v>
      </c>
      <c r="E2388" s="99">
        <v>11633.740913868</v>
      </c>
      <c r="F2388" s="99">
        <v>10178.0161389112</v>
      </c>
      <c r="G2388" s="99">
        <v>3071.6591708362098</v>
      </c>
      <c r="H2388" s="99">
        <v>0</v>
      </c>
      <c r="I2388" s="99">
        <v>0</v>
      </c>
      <c r="J2388" s="99">
        <v>73248.882273673997</v>
      </c>
      <c r="K2388" s="99">
        <v>14.334215194103299</v>
      </c>
      <c r="L2388" s="99">
        <v>204.473817586899</v>
      </c>
      <c r="M2388" s="99">
        <v>43177.8631229401</v>
      </c>
      <c r="N2388" s="99">
        <v>9432.01821100712</v>
      </c>
      <c r="O2388" s="99">
        <v>0</v>
      </c>
      <c r="P2388" s="99">
        <v>58305.107691288002</v>
      </c>
      <c r="Q2388" s="99">
        <v>4355.5076661705998</v>
      </c>
      <c r="R2388" s="99">
        <v>0</v>
      </c>
      <c r="S2388" s="99">
        <v>3063.1662953198002</v>
      </c>
      <c r="T2388" s="99">
        <v>0</v>
      </c>
      <c r="U2388" s="99">
        <v>73283.427719116196</v>
      </c>
      <c r="V2388" s="99">
        <v>5383637.01745605</v>
      </c>
      <c r="W2388" s="99">
        <v>0</v>
      </c>
      <c r="X2388" s="99">
        <v>607766.45453643799</v>
      </c>
      <c r="Y2388" s="99">
        <v>468587.38117980998</v>
      </c>
      <c r="Z2388" s="99">
        <v>435485.92869186401</v>
      </c>
      <c r="AA2388" s="99">
        <v>0</v>
      </c>
      <c r="AB2388" s="99">
        <v>0</v>
      </c>
      <c r="AC2388" s="99">
        <v>22325301.121582001</v>
      </c>
      <c r="AD2388" s="99">
        <v>0</v>
      </c>
      <c r="AE2388" s="99">
        <v>9282.8736612796802</v>
      </c>
      <c r="AF2388" s="99">
        <v>1977085.8193969701</v>
      </c>
      <c r="AG2388" s="99">
        <v>1076857.3886718799</v>
      </c>
      <c r="AH2388" s="99">
        <v>0</v>
      </c>
      <c r="AI2388" s="99">
        <v>2356649.6633605999</v>
      </c>
      <c r="AJ2388" s="99">
        <v>574834.54358673096</v>
      </c>
      <c r="AK2388" s="99">
        <v>0</v>
      </c>
      <c r="AL2388" s="99">
        <v>435564.26136779803</v>
      </c>
      <c r="AM2388" s="99">
        <v>0</v>
      </c>
      <c r="AN2388" s="99">
        <v>22381453.427002002</v>
      </c>
      <c r="AO2388" s="99">
        <v>52814984.156738304</v>
      </c>
      <c r="AP2388" s="99">
        <v>0</v>
      </c>
      <c r="AQ2388" s="99">
        <v>5423204.6517944299</v>
      </c>
      <c r="AR2388" s="99">
        <v>4104178.6833190899</v>
      </c>
      <c r="AS2388" s="99">
        <v>3730015.91937256</v>
      </c>
      <c r="AT2388" s="99">
        <v>0</v>
      </c>
      <c r="AU2388" s="99">
        <v>0</v>
      </c>
      <c r="AV2388" s="99">
        <v>73808938.713867202</v>
      </c>
      <c r="AW2388" s="99">
        <v>0</v>
      </c>
      <c r="AX2388" s="99">
        <v>81571.5071239471</v>
      </c>
      <c r="AY2388" s="99">
        <v>20150066.03125</v>
      </c>
      <c r="AZ2388" s="99">
        <v>9268884.1048584003</v>
      </c>
      <c r="BA2388" s="99">
        <v>0</v>
      </c>
      <c r="BB2388" s="99">
        <v>23511298.129638702</v>
      </c>
      <c r="BC2388" s="99">
        <v>5369707.3052978497</v>
      </c>
      <c r="BD2388" s="99">
        <v>0</v>
      </c>
      <c r="BE2388" s="99">
        <v>3729187.1220703102</v>
      </c>
      <c r="BF2388" s="99">
        <v>0</v>
      </c>
      <c r="BG2388" s="99">
        <v>73928854.4375</v>
      </c>
      <c r="BH2388" s="99">
        <v>14914631.174438501</v>
      </c>
      <c r="BI2388" s="99">
        <v>0</v>
      </c>
      <c r="BJ2388" s="99">
        <v>2213416.1716613802</v>
      </c>
      <c r="BK2388" s="99">
        <v>1684658.45195007</v>
      </c>
      <c r="BL2388" s="99">
        <v>0</v>
      </c>
      <c r="BM2388" s="99">
        <v>0</v>
      </c>
      <c r="BN2388" s="99">
        <v>0</v>
      </c>
      <c r="BO2388" s="99">
        <v>0</v>
      </c>
      <c r="BP2388" s="99">
        <v>0</v>
      </c>
      <c r="BQ2388" s="99">
        <v>0</v>
      </c>
      <c r="BR2388" s="99">
        <v>6769443.2172241202</v>
      </c>
      <c r="BS2388" s="99">
        <v>3533791.54620361</v>
      </c>
      <c r="BT2388" s="99">
        <v>0</v>
      </c>
      <c r="BU2388" s="99">
        <v>4456444.3099365197</v>
      </c>
      <c r="BV2388" s="99">
        <v>2514813.5834655799</v>
      </c>
      <c r="BW2388" s="99">
        <v>0</v>
      </c>
      <c r="BX2388" s="99">
        <v>762286.63725280797</v>
      </c>
      <c r="BY2388" s="99">
        <v>0</v>
      </c>
      <c r="BZ2388" s="99">
        <v>0</v>
      </c>
      <c r="CA2388" s="99">
        <v>115483.38302803</v>
      </c>
      <c r="CB2388" s="99">
        <v>5992652.2089843797</v>
      </c>
      <c r="CC2388" s="99">
        <v>58477532.1103516</v>
      </c>
      <c r="CD2388" s="99">
        <v>17106379.151855499</v>
      </c>
      <c r="CE2388" s="99">
        <v>3072.0786598324798</v>
      </c>
      <c r="CF2388" s="99">
        <v>436040.34942627</v>
      </c>
      <c r="CG2388" s="99">
        <v>3731520.94281006</v>
      </c>
      <c r="CH2388" s="99">
        <v>0</v>
      </c>
      <c r="CI2388" s="99">
        <v>118561.28407669099</v>
      </c>
      <c r="CJ2388" s="99">
        <v>6428273.6333618201</v>
      </c>
      <c r="CK2388" s="99">
        <v>62232348.002929702</v>
      </c>
      <c r="CL2388" s="99">
        <v>17864673.738281298</v>
      </c>
      <c r="CM2388" s="166">
        <v>191505.211029053</v>
      </c>
      <c r="CN2388" s="166">
        <v>28833346.3117676</v>
      </c>
      <c r="CO2388" s="166">
        <v>136198569.08593801</v>
      </c>
      <c r="CP2388" s="99">
        <v>17864673.738281298</v>
      </c>
      <c r="CQ2388" s="99">
        <v>0</v>
      </c>
      <c r="CR2388" s="99">
        <v>0</v>
      </c>
      <c r="CS2388" s="99">
        <v>0</v>
      </c>
      <c r="CT2388" s="99">
        <v>0</v>
      </c>
      <c r="CU2388" s="98">
        <v>11643.781742105</v>
      </c>
      <c r="CV2388" s="98">
        <v>76036.429553609996</v>
      </c>
      <c r="CW2388" s="98">
        <v>6428692.5584106501</v>
      </c>
      <c r="CX2388" s="98">
        <v>62209053.053161658</v>
      </c>
    </row>
    <row r="2389" spans="1:102" x14ac:dyDescent="0.2">
      <c r="A2389" s="98" t="s">
        <v>199</v>
      </c>
      <c r="B2389" s="100">
        <v>43160</v>
      </c>
      <c r="C2389" s="99">
        <v>103127.55483818099</v>
      </c>
      <c r="D2389" s="99">
        <v>0</v>
      </c>
      <c r="E2389" s="99">
        <v>11636.5339800119</v>
      </c>
      <c r="F2389" s="99">
        <v>10235.7809238434</v>
      </c>
      <c r="G2389" s="99">
        <v>3109.4629250764801</v>
      </c>
      <c r="H2389" s="99">
        <v>0</v>
      </c>
      <c r="I2389" s="99">
        <v>0</v>
      </c>
      <c r="J2389" s="99">
        <v>72889.120811462402</v>
      </c>
      <c r="K2389" s="99">
        <v>13.424187907949101</v>
      </c>
      <c r="L2389" s="99">
        <v>199.38038371130801</v>
      </c>
      <c r="M2389" s="99">
        <v>42823.076453208902</v>
      </c>
      <c r="N2389" s="99">
        <v>9241.3533056974393</v>
      </c>
      <c r="O2389" s="99">
        <v>0</v>
      </c>
      <c r="P2389" s="99">
        <v>57967.852760314898</v>
      </c>
      <c r="Q2389" s="99">
        <v>4377.6374005079297</v>
      </c>
      <c r="R2389" s="99">
        <v>0</v>
      </c>
      <c r="S2389" s="99">
        <v>3097.1039274334898</v>
      </c>
      <c r="T2389" s="99">
        <v>0</v>
      </c>
      <c r="U2389" s="99">
        <v>72887.676848411604</v>
      </c>
      <c r="V2389" s="99">
        <v>5343285.1367797898</v>
      </c>
      <c r="W2389" s="99">
        <v>0</v>
      </c>
      <c r="X2389" s="99">
        <v>592358.31190490699</v>
      </c>
      <c r="Y2389" s="99">
        <v>458415.64098739601</v>
      </c>
      <c r="Z2389" s="99">
        <v>432625.12522506702</v>
      </c>
      <c r="AA2389" s="99">
        <v>0</v>
      </c>
      <c r="AB2389" s="99">
        <v>0</v>
      </c>
      <c r="AC2389" s="99">
        <v>22136797.559570301</v>
      </c>
      <c r="AD2389" s="99">
        <v>0</v>
      </c>
      <c r="AE2389" s="99">
        <v>11100.2616325617</v>
      </c>
      <c r="AF2389" s="99">
        <v>1979157.72819519</v>
      </c>
      <c r="AG2389" s="99">
        <v>1056025.23548889</v>
      </c>
      <c r="AH2389" s="99">
        <v>0</v>
      </c>
      <c r="AI2389" s="99">
        <v>2303921.0089721698</v>
      </c>
      <c r="AJ2389" s="99">
        <v>575235.968101501</v>
      </c>
      <c r="AK2389" s="99">
        <v>0</v>
      </c>
      <c r="AL2389" s="99">
        <v>430966.58584594697</v>
      </c>
      <c r="AM2389" s="99">
        <v>0</v>
      </c>
      <c r="AN2389" s="99">
        <v>22140200.4772949</v>
      </c>
      <c r="AO2389" s="99">
        <v>53020254.659667999</v>
      </c>
      <c r="AP2389" s="99">
        <v>0</v>
      </c>
      <c r="AQ2389" s="99">
        <v>5339289.07458496</v>
      </c>
      <c r="AR2389" s="99">
        <v>4063942.5824890099</v>
      </c>
      <c r="AS2389" s="99">
        <v>3724722.75817871</v>
      </c>
      <c r="AT2389" s="99">
        <v>0</v>
      </c>
      <c r="AU2389" s="99">
        <v>0</v>
      </c>
      <c r="AV2389" s="99">
        <v>73756803.176757798</v>
      </c>
      <c r="AW2389" s="99">
        <v>0</v>
      </c>
      <c r="AX2389" s="99">
        <v>95879.590252876296</v>
      </c>
      <c r="AY2389" s="99">
        <v>20402730.483154301</v>
      </c>
      <c r="AZ2389" s="99">
        <v>9195548.8596191406</v>
      </c>
      <c r="BA2389" s="99">
        <v>0</v>
      </c>
      <c r="BB2389" s="99">
        <v>23104364.5158691</v>
      </c>
      <c r="BC2389" s="99">
        <v>5407684.6244506799</v>
      </c>
      <c r="BD2389" s="99">
        <v>0</v>
      </c>
      <c r="BE2389" s="99">
        <v>3710313.5943603502</v>
      </c>
      <c r="BF2389" s="99">
        <v>0</v>
      </c>
      <c r="BG2389" s="99">
        <v>73769118.681640595</v>
      </c>
      <c r="BH2389" s="99">
        <v>14808983.928100601</v>
      </c>
      <c r="BI2389" s="99">
        <v>0</v>
      </c>
      <c r="BJ2389" s="99">
        <v>2177053.28723145</v>
      </c>
      <c r="BK2389" s="99">
        <v>1660490.4676208501</v>
      </c>
      <c r="BL2389" s="99">
        <v>0</v>
      </c>
      <c r="BM2389" s="99">
        <v>0</v>
      </c>
      <c r="BN2389" s="99">
        <v>0</v>
      </c>
      <c r="BO2389" s="99">
        <v>0</v>
      </c>
      <c r="BP2389" s="99">
        <v>0</v>
      </c>
      <c r="BQ2389" s="99">
        <v>0</v>
      </c>
      <c r="BR2389" s="99">
        <v>6798728.61474609</v>
      </c>
      <c r="BS2389" s="99">
        <v>3480219.52062988</v>
      </c>
      <c r="BT2389" s="99">
        <v>0</v>
      </c>
      <c r="BU2389" s="99">
        <v>4338732.32995605</v>
      </c>
      <c r="BV2389" s="99">
        <v>2520802.8594970698</v>
      </c>
      <c r="BW2389" s="99">
        <v>0</v>
      </c>
      <c r="BX2389" s="99">
        <v>771584.05725860596</v>
      </c>
      <c r="BY2389" s="99">
        <v>0</v>
      </c>
      <c r="BZ2389" s="99">
        <v>0</v>
      </c>
      <c r="CA2389" s="99">
        <v>114606.773451805</v>
      </c>
      <c r="CB2389" s="99">
        <v>5937891.2584228497</v>
      </c>
      <c r="CC2389" s="99">
        <v>58129951.704589799</v>
      </c>
      <c r="CD2389" s="99">
        <v>16993582.879882801</v>
      </c>
      <c r="CE2389" s="99">
        <v>3101.02371898294</v>
      </c>
      <c r="CF2389" s="99">
        <v>432072.205287933</v>
      </c>
      <c r="CG2389" s="99">
        <v>3720477.0538940402</v>
      </c>
      <c r="CH2389" s="99">
        <v>0</v>
      </c>
      <c r="CI2389" s="99">
        <v>117725.90254879001</v>
      </c>
      <c r="CJ2389" s="99">
        <v>6366398.5183715802</v>
      </c>
      <c r="CK2389" s="99">
        <v>61812940.965332001</v>
      </c>
      <c r="CL2389" s="99">
        <v>17748554.567382801</v>
      </c>
      <c r="CM2389" s="166">
        <v>190415.95631218</v>
      </c>
      <c r="CN2389" s="166">
        <v>28456062.686279301</v>
      </c>
      <c r="CO2389" s="166">
        <v>135675803.95117199</v>
      </c>
      <c r="CP2389" s="99">
        <v>17748554.567382801</v>
      </c>
      <c r="CQ2389" s="99">
        <v>0</v>
      </c>
      <c r="CR2389" s="99">
        <v>0</v>
      </c>
      <c r="CS2389" s="99">
        <v>0</v>
      </c>
      <c r="CT2389" s="99">
        <v>0</v>
      </c>
      <c r="CU2389" s="98">
        <v>11648.881695393</v>
      </c>
      <c r="CV2389" s="98">
        <v>75690.770594506001</v>
      </c>
      <c r="CW2389" s="98">
        <v>6369963.463710783</v>
      </c>
      <c r="CX2389" s="98">
        <v>61850428.758483842</v>
      </c>
    </row>
    <row r="2390" spans="1:102" x14ac:dyDescent="0.2">
      <c r="A2390" s="98" t="s">
        <v>199</v>
      </c>
      <c r="B2390" s="100">
        <v>43252</v>
      </c>
      <c r="C2390" s="99">
        <v>103258.673565865</v>
      </c>
      <c r="D2390" s="99">
        <v>0</v>
      </c>
      <c r="E2390" s="99">
        <v>11525.0988227129</v>
      </c>
      <c r="F2390" s="99">
        <v>10174.0302276611</v>
      </c>
      <c r="G2390" s="99">
        <v>3056.9418545663402</v>
      </c>
      <c r="H2390" s="99">
        <v>0</v>
      </c>
      <c r="I2390" s="99">
        <v>0</v>
      </c>
      <c r="J2390" s="99">
        <v>72325.3964986801</v>
      </c>
      <c r="K2390" s="99">
        <v>10.668280963669501</v>
      </c>
      <c r="L2390" s="99">
        <v>194.08724706620001</v>
      </c>
      <c r="M2390" s="99">
        <v>43099.741474151597</v>
      </c>
      <c r="N2390" s="99">
        <v>9124.7586822509802</v>
      </c>
      <c r="O2390" s="99">
        <v>0</v>
      </c>
      <c r="P2390" s="99">
        <v>57926.221101760901</v>
      </c>
      <c r="Q2390" s="99">
        <v>4361.6375134587297</v>
      </c>
      <c r="R2390" s="99">
        <v>0</v>
      </c>
      <c r="S2390" s="99">
        <v>3065.2210163176101</v>
      </c>
      <c r="T2390" s="99">
        <v>0</v>
      </c>
      <c r="U2390" s="99">
        <v>72309.479832649202</v>
      </c>
      <c r="V2390" s="99">
        <v>5333505.4904785203</v>
      </c>
      <c r="W2390" s="99">
        <v>0</v>
      </c>
      <c r="X2390" s="99">
        <v>579062.53154754604</v>
      </c>
      <c r="Y2390" s="99">
        <v>448019.83444595302</v>
      </c>
      <c r="Z2390" s="99">
        <v>427162.03162383998</v>
      </c>
      <c r="AA2390" s="99">
        <v>0</v>
      </c>
      <c r="AB2390" s="99">
        <v>0</v>
      </c>
      <c r="AC2390" s="99">
        <v>21986845.4458008</v>
      </c>
      <c r="AD2390" s="99">
        <v>0</v>
      </c>
      <c r="AE2390" s="99">
        <v>10221.7446721792</v>
      </c>
      <c r="AF2390" s="99">
        <v>1984539.96815491</v>
      </c>
      <c r="AG2390" s="99">
        <v>1041541.57830048</v>
      </c>
      <c r="AH2390" s="99">
        <v>0</v>
      </c>
      <c r="AI2390" s="99">
        <v>2286858.9625549298</v>
      </c>
      <c r="AJ2390" s="99">
        <v>575509.35871124303</v>
      </c>
      <c r="AK2390" s="99">
        <v>0</v>
      </c>
      <c r="AL2390" s="99">
        <v>425345.493671417</v>
      </c>
      <c r="AM2390" s="99">
        <v>0</v>
      </c>
      <c r="AN2390" s="99">
        <v>22147801.059570301</v>
      </c>
      <c r="AO2390" s="99">
        <v>52965026.015625</v>
      </c>
      <c r="AP2390" s="99">
        <v>0</v>
      </c>
      <c r="AQ2390" s="99">
        <v>5198654.3432617197</v>
      </c>
      <c r="AR2390" s="99">
        <v>3952498.0748291002</v>
      </c>
      <c r="AS2390" s="99">
        <v>3692326.19458008</v>
      </c>
      <c r="AT2390" s="99">
        <v>0</v>
      </c>
      <c r="AU2390" s="99">
        <v>0</v>
      </c>
      <c r="AV2390" s="99">
        <v>73604625.739257798</v>
      </c>
      <c r="AW2390" s="99">
        <v>0</v>
      </c>
      <c r="AX2390" s="99">
        <v>87291.559412002607</v>
      </c>
      <c r="AY2390" s="99">
        <v>20492177.353271499</v>
      </c>
      <c r="AZ2390" s="99">
        <v>9099774.9085693397</v>
      </c>
      <c r="BA2390" s="99">
        <v>0</v>
      </c>
      <c r="BB2390" s="99">
        <v>23036583.1728516</v>
      </c>
      <c r="BC2390" s="99">
        <v>5416923.4835205097</v>
      </c>
      <c r="BD2390" s="99">
        <v>0</v>
      </c>
      <c r="BE2390" s="99">
        <v>3677457.1699218801</v>
      </c>
      <c r="BF2390" s="99">
        <v>0</v>
      </c>
      <c r="BG2390" s="99">
        <v>74033515.636718795</v>
      </c>
      <c r="BH2390" s="99">
        <v>14898774.044677701</v>
      </c>
      <c r="BI2390" s="99">
        <v>0</v>
      </c>
      <c r="BJ2390" s="99">
        <v>2121729.1463623</v>
      </c>
      <c r="BK2390" s="99">
        <v>1613852.85914612</v>
      </c>
      <c r="BL2390" s="99">
        <v>0</v>
      </c>
      <c r="BM2390" s="99">
        <v>0</v>
      </c>
      <c r="BN2390" s="99">
        <v>0</v>
      </c>
      <c r="BO2390" s="99">
        <v>0</v>
      </c>
      <c r="BP2390" s="99">
        <v>0</v>
      </c>
      <c r="BQ2390" s="99">
        <v>0</v>
      </c>
      <c r="BR2390" s="99">
        <v>6817892.7430419903</v>
      </c>
      <c r="BS2390" s="99">
        <v>3445282.77941895</v>
      </c>
      <c r="BT2390" s="99">
        <v>0</v>
      </c>
      <c r="BU2390" s="99">
        <v>4377074.5599365197</v>
      </c>
      <c r="BV2390" s="99">
        <v>2521774.8485107399</v>
      </c>
      <c r="BW2390" s="99">
        <v>0</v>
      </c>
      <c r="BX2390" s="99">
        <v>770967.94725799595</v>
      </c>
      <c r="BY2390" s="99">
        <v>0</v>
      </c>
      <c r="BZ2390" s="99">
        <v>0</v>
      </c>
      <c r="CA2390" s="99">
        <v>114847.48659992201</v>
      </c>
      <c r="CB2390" s="99">
        <v>5919778.3168945303</v>
      </c>
      <c r="CC2390" s="99">
        <v>58705193.987304702</v>
      </c>
      <c r="CD2390" s="99">
        <v>17017115.963378899</v>
      </c>
      <c r="CE2390" s="99">
        <v>3065.6458027362801</v>
      </c>
      <c r="CF2390" s="99">
        <v>426571.64126586902</v>
      </c>
      <c r="CG2390" s="99">
        <v>3689174.0069274898</v>
      </c>
      <c r="CH2390" s="99">
        <v>0</v>
      </c>
      <c r="CI2390" s="99">
        <v>117903.459555626</v>
      </c>
      <c r="CJ2390" s="99">
        <v>6360075.9990234403</v>
      </c>
      <c r="CK2390" s="99">
        <v>62463532.129394501</v>
      </c>
      <c r="CL2390" s="99">
        <v>17760600.386474598</v>
      </c>
      <c r="CM2390" s="166">
        <v>189922.70692253101</v>
      </c>
      <c r="CN2390" s="166">
        <v>28550659.857177701</v>
      </c>
      <c r="CO2390" s="166">
        <v>136293636.01953101</v>
      </c>
      <c r="CP2390" s="99">
        <v>17760600.386474598</v>
      </c>
      <c r="CQ2390" s="99">
        <v>0</v>
      </c>
      <c r="CR2390" s="99">
        <v>0</v>
      </c>
      <c r="CS2390" s="99">
        <v>0</v>
      </c>
      <c r="CT2390" s="99">
        <v>0</v>
      </c>
      <c r="CU2390" s="98">
        <v>11542.458291113</v>
      </c>
      <c r="CV2390" s="98">
        <v>75109.661846189003</v>
      </c>
      <c r="CW2390" s="98">
        <v>6346349.9581603995</v>
      </c>
      <c r="CX2390" s="98">
        <v>62394367.994232193</v>
      </c>
    </row>
    <row r="2391" spans="1:102" x14ac:dyDescent="0.2">
      <c r="A2391" s="98" t="s">
        <v>199</v>
      </c>
      <c r="B2391" s="100">
        <v>43344</v>
      </c>
      <c r="C2391" s="99">
        <v>102683.52589607199</v>
      </c>
      <c r="D2391" s="99">
        <v>0</v>
      </c>
      <c r="E2391" s="99">
        <v>11322.112121820401</v>
      </c>
      <c r="F2391" s="99">
        <v>10070.4659502506</v>
      </c>
      <c r="G2391" s="99">
        <v>3077.7369537949598</v>
      </c>
      <c r="H2391" s="99">
        <v>0</v>
      </c>
      <c r="I2391" s="99">
        <v>0</v>
      </c>
      <c r="J2391" s="99">
        <v>71918.4987640381</v>
      </c>
      <c r="K2391" s="99">
        <v>5.9116870155557999</v>
      </c>
      <c r="L2391" s="99">
        <v>203.20669474639001</v>
      </c>
      <c r="M2391" s="99">
        <v>42717.573845386498</v>
      </c>
      <c r="N2391" s="99">
        <v>9015.8373005390204</v>
      </c>
      <c r="O2391" s="99">
        <v>0</v>
      </c>
      <c r="P2391" s="99">
        <v>57853.660791397102</v>
      </c>
      <c r="Q2391" s="99">
        <v>4324.7409034371403</v>
      </c>
      <c r="R2391" s="99">
        <v>0</v>
      </c>
      <c r="S2391" s="99">
        <v>3074.3146957159001</v>
      </c>
      <c r="T2391" s="99">
        <v>0</v>
      </c>
      <c r="U2391" s="99">
        <v>71938.967909812898</v>
      </c>
      <c r="V2391" s="99">
        <v>5309182.9929809598</v>
      </c>
      <c r="W2391" s="99">
        <v>0</v>
      </c>
      <c r="X2391" s="99">
        <v>559724.57443237305</v>
      </c>
      <c r="Y2391" s="99">
        <v>433660.76126861601</v>
      </c>
      <c r="Z2391" s="99">
        <v>426702.35663223302</v>
      </c>
      <c r="AA2391" s="99">
        <v>0</v>
      </c>
      <c r="AB2391" s="99">
        <v>0</v>
      </c>
      <c r="AC2391" s="99">
        <v>21762485.709472701</v>
      </c>
      <c r="AD2391" s="99">
        <v>0</v>
      </c>
      <c r="AE2391" s="99">
        <v>11276.373261451699</v>
      </c>
      <c r="AF2391" s="99">
        <v>1967692.9931488</v>
      </c>
      <c r="AG2391" s="99">
        <v>1022477.83624268</v>
      </c>
      <c r="AH2391" s="99">
        <v>0</v>
      </c>
      <c r="AI2391" s="99">
        <v>2284828.5412902799</v>
      </c>
      <c r="AJ2391" s="99">
        <v>581714.95950317394</v>
      </c>
      <c r="AK2391" s="99">
        <v>0</v>
      </c>
      <c r="AL2391" s="99">
        <v>426849.504478455</v>
      </c>
      <c r="AM2391" s="99">
        <v>0</v>
      </c>
      <c r="AN2391" s="99">
        <v>21710886.238037098</v>
      </c>
      <c r="AO2391" s="99">
        <v>53125628.387695298</v>
      </c>
      <c r="AP2391" s="99">
        <v>0</v>
      </c>
      <c r="AQ2391" s="99">
        <v>5048496.9039306603</v>
      </c>
      <c r="AR2391" s="99">
        <v>3851440.7004089402</v>
      </c>
      <c r="AS2391" s="99">
        <v>3703795.8654785198</v>
      </c>
      <c r="AT2391" s="99">
        <v>0</v>
      </c>
      <c r="AU2391" s="99">
        <v>0</v>
      </c>
      <c r="AV2391" s="99">
        <v>73217418.436523393</v>
      </c>
      <c r="AW2391" s="99">
        <v>0</v>
      </c>
      <c r="AX2391" s="99">
        <v>98141.553631782503</v>
      </c>
      <c r="AY2391" s="99">
        <v>20457949.223388702</v>
      </c>
      <c r="AZ2391" s="99">
        <v>9012455.5910644494</v>
      </c>
      <c r="BA2391" s="99">
        <v>0</v>
      </c>
      <c r="BB2391" s="99">
        <v>23122054.237304699</v>
      </c>
      <c r="BC2391" s="99">
        <v>5529925.72058105</v>
      </c>
      <c r="BD2391" s="99">
        <v>0</v>
      </c>
      <c r="BE2391" s="99">
        <v>3700510.9135436998</v>
      </c>
      <c r="BF2391" s="99">
        <v>0</v>
      </c>
      <c r="BG2391" s="99">
        <v>73216393.759765595</v>
      </c>
      <c r="BH2391" s="99">
        <v>14802989.0513916</v>
      </c>
      <c r="BI2391" s="99">
        <v>0</v>
      </c>
      <c r="BJ2391" s="99">
        <v>2066871.66723633</v>
      </c>
      <c r="BK2391" s="99">
        <v>1577234.42268372</v>
      </c>
      <c r="BL2391" s="99">
        <v>0</v>
      </c>
      <c r="BM2391" s="99">
        <v>0</v>
      </c>
      <c r="BN2391" s="99">
        <v>0</v>
      </c>
      <c r="BO2391" s="99">
        <v>0</v>
      </c>
      <c r="BP2391" s="99">
        <v>0</v>
      </c>
      <c r="BQ2391" s="99">
        <v>0</v>
      </c>
      <c r="BR2391" s="99">
        <v>6768751.8414917002</v>
      </c>
      <c r="BS2391" s="99">
        <v>3410360.8867492699</v>
      </c>
      <c r="BT2391" s="99">
        <v>0</v>
      </c>
      <c r="BU2391" s="99">
        <v>3703417.1099853502</v>
      </c>
      <c r="BV2391" s="99">
        <v>2536723.0403442401</v>
      </c>
      <c r="BW2391" s="99">
        <v>0</v>
      </c>
      <c r="BX2391" s="99">
        <v>683834.25758361805</v>
      </c>
      <c r="BY2391" s="99">
        <v>0</v>
      </c>
      <c r="BZ2391" s="99">
        <v>0</v>
      </c>
      <c r="CA2391" s="99">
        <v>114072.7995224</v>
      </c>
      <c r="CB2391" s="99">
        <v>5863624.9848022498</v>
      </c>
      <c r="CC2391" s="99">
        <v>58026932.174316399</v>
      </c>
      <c r="CD2391" s="99">
        <v>16891737.332031298</v>
      </c>
      <c r="CE2391" s="99">
        <v>3075.8951893448798</v>
      </c>
      <c r="CF2391" s="99">
        <v>427427.68161010701</v>
      </c>
      <c r="CG2391" s="99">
        <v>3710829.1647644001</v>
      </c>
      <c r="CH2391" s="99">
        <v>0</v>
      </c>
      <c r="CI2391" s="99">
        <v>117130.522373199</v>
      </c>
      <c r="CJ2391" s="99">
        <v>6290341.81787109</v>
      </c>
      <c r="CK2391" s="99">
        <v>61835794.359375</v>
      </c>
      <c r="CL2391" s="99">
        <v>17627064.182617199</v>
      </c>
      <c r="CM2391" s="166">
        <v>188708.171052933</v>
      </c>
      <c r="CN2391" s="166">
        <v>28016814.473388702</v>
      </c>
      <c r="CO2391" s="166">
        <v>135309540.19335899</v>
      </c>
      <c r="CP2391" s="99">
        <v>17627064.182617199</v>
      </c>
      <c r="CQ2391" s="99">
        <v>0</v>
      </c>
      <c r="CR2391" s="99">
        <v>0</v>
      </c>
      <c r="CS2391" s="99">
        <v>0</v>
      </c>
      <c r="CT2391" s="99">
        <v>0</v>
      </c>
      <c r="CU2391" s="98">
        <v>11327.852371032999</v>
      </c>
      <c r="CV2391" s="98">
        <v>74696.448298614996</v>
      </c>
      <c r="CW2391" s="98">
        <v>6291052.6664123572</v>
      </c>
      <c r="CX2391" s="98">
        <v>61737761.339080796</v>
      </c>
    </row>
    <row r="2392" spans="1:102" x14ac:dyDescent="0.2">
      <c r="A2392" s="98" t="s">
        <v>199</v>
      </c>
      <c r="B2392" s="100">
        <v>43435</v>
      </c>
      <c r="C2392" s="99">
        <v>101947.353906631</v>
      </c>
      <c r="D2392" s="99">
        <v>0</v>
      </c>
      <c r="E2392" s="99">
        <v>11075.5670455694</v>
      </c>
      <c r="F2392" s="99">
        <v>9895.3649346828497</v>
      </c>
      <c r="G2392" s="99">
        <v>3095.87293121219</v>
      </c>
      <c r="H2392" s="99">
        <v>0</v>
      </c>
      <c r="I2392" s="99">
        <v>0</v>
      </c>
      <c r="J2392" s="99">
        <v>70693.616627693205</v>
      </c>
      <c r="K2392" s="99">
        <v>2.46308708182187</v>
      </c>
      <c r="L2392" s="99">
        <v>235.594471815974</v>
      </c>
      <c r="M2392" s="99">
        <v>42606.589718341798</v>
      </c>
      <c r="N2392" s="99">
        <v>8861.8068979978598</v>
      </c>
      <c r="O2392" s="99">
        <v>0</v>
      </c>
      <c r="P2392" s="99">
        <v>57055.968425273903</v>
      </c>
      <c r="Q2392" s="99">
        <v>4280.5961980223701</v>
      </c>
      <c r="R2392" s="99">
        <v>0</v>
      </c>
      <c r="S2392" s="99">
        <v>3093.31915399432</v>
      </c>
      <c r="T2392" s="99">
        <v>0</v>
      </c>
      <c r="U2392" s="99">
        <v>70728.5316982269</v>
      </c>
      <c r="V2392" s="99">
        <v>5284105.8052368201</v>
      </c>
      <c r="W2392" s="99">
        <v>0</v>
      </c>
      <c r="X2392" s="99">
        <v>551127.30982971203</v>
      </c>
      <c r="Y2392" s="99">
        <v>434825.57641601597</v>
      </c>
      <c r="Z2392" s="99">
        <v>427902.05895233201</v>
      </c>
      <c r="AA2392" s="99">
        <v>0</v>
      </c>
      <c r="AB2392" s="99">
        <v>0</v>
      </c>
      <c r="AC2392" s="99">
        <v>21489134.974365201</v>
      </c>
      <c r="AD2392" s="99">
        <v>0</v>
      </c>
      <c r="AE2392" s="99">
        <v>9245.5444635152799</v>
      </c>
      <c r="AF2392" s="99">
        <v>1977976.13923645</v>
      </c>
      <c r="AG2392" s="99">
        <v>1018639.90325165</v>
      </c>
      <c r="AH2392" s="99">
        <v>0</v>
      </c>
      <c r="AI2392" s="99">
        <v>2268872.0728454599</v>
      </c>
      <c r="AJ2392" s="99">
        <v>579285.25260925305</v>
      </c>
      <c r="AK2392" s="99">
        <v>0</v>
      </c>
      <c r="AL2392" s="99">
        <v>429484.86649704003</v>
      </c>
      <c r="AM2392" s="99">
        <v>0</v>
      </c>
      <c r="AN2392" s="99">
        <v>21485823.784423798</v>
      </c>
      <c r="AO2392" s="99">
        <v>53453540.573730499</v>
      </c>
      <c r="AP2392" s="99">
        <v>0</v>
      </c>
      <c r="AQ2392" s="99">
        <v>5037499.9904174795</v>
      </c>
      <c r="AR2392" s="99">
        <v>3922407.3168334998</v>
      </c>
      <c r="AS2392" s="99">
        <v>3756712.2442321801</v>
      </c>
      <c r="AT2392" s="99">
        <v>0</v>
      </c>
      <c r="AU2392" s="99">
        <v>0</v>
      </c>
      <c r="AV2392" s="99">
        <v>72894454.408203095</v>
      </c>
      <c r="AW2392" s="99">
        <v>0</v>
      </c>
      <c r="AX2392" s="99">
        <v>75020.572838783293</v>
      </c>
      <c r="AY2392" s="99">
        <v>20701399.9526367</v>
      </c>
      <c r="AZ2392" s="99">
        <v>9054166.8509521503</v>
      </c>
      <c r="BA2392" s="99">
        <v>0</v>
      </c>
      <c r="BB2392" s="99">
        <v>23255102.940673798</v>
      </c>
      <c r="BC2392" s="99">
        <v>5556304.7855834998</v>
      </c>
      <c r="BD2392" s="99">
        <v>0</v>
      </c>
      <c r="BE2392" s="99">
        <v>3769583.8678283701</v>
      </c>
      <c r="BF2392" s="99">
        <v>0</v>
      </c>
      <c r="BG2392" s="99">
        <v>72819929.934570298</v>
      </c>
      <c r="BH2392" s="99">
        <v>14825495.018676801</v>
      </c>
      <c r="BI2392" s="99">
        <v>0</v>
      </c>
      <c r="BJ2392" s="99">
        <v>2005253.09602356</v>
      </c>
      <c r="BK2392" s="99">
        <v>1569289.9061584501</v>
      </c>
      <c r="BL2392" s="99">
        <v>0</v>
      </c>
      <c r="BM2392" s="99">
        <v>0</v>
      </c>
      <c r="BN2392" s="99">
        <v>0</v>
      </c>
      <c r="BO2392" s="99">
        <v>0</v>
      </c>
      <c r="BP2392" s="99">
        <v>0</v>
      </c>
      <c r="BQ2392" s="99">
        <v>0</v>
      </c>
      <c r="BR2392" s="99">
        <v>6795017.8013915997</v>
      </c>
      <c r="BS2392" s="99">
        <v>3406210.7298889202</v>
      </c>
      <c r="BT2392" s="99">
        <v>0</v>
      </c>
      <c r="BU2392" s="99">
        <v>4290846.2899780301</v>
      </c>
      <c r="BV2392" s="99">
        <v>2500730.64916992</v>
      </c>
      <c r="BW2392" s="99">
        <v>0</v>
      </c>
      <c r="BX2392" s="99">
        <v>753204.53732299805</v>
      </c>
      <c r="BY2392" s="99">
        <v>0</v>
      </c>
      <c r="BZ2392" s="99">
        <v>0</v>
      </c>
      <c r="CA2392" s="99">
        <v>113050.156110764</v>
      </c>
      <c r="CB2392" s="99">
        <v>5841044.19604492</v>
      </c>
      <c r="CC2392" s="99">
        <v>58508037.127441399</v>
      </c>
      <c r="CD2392" s="99">
        <v>16802537.262451202</v>
      </c>
      <c r="CE2392" s="99">
        <v>3099.81061017513</v>
      </c>
      <c r="CF2392" s="99">
        <v>428747.430519104</v>
      </c>
      <c r="CG2392" s="99">
        <v>3760700.4006347698</v>
      </c>
      <c r="CH2392" s="99">
        <v>0</v>
      </c>
      <c r="CI2392" s="99">
        <v>116157.88292503401</v>
      </c>
      <c r="CJ2392" s="99">
        <v>6258423.9286498995</v>
      </c>
      <c r="CK2392" s="99">
        <v>62199804.241699196</v>
      </c>
      <c r="CL2392" s="99">
        <v>17551475.2807617</v>
      </c>
      <c r="CM2392" s="166">
        <v>186626.550548553</v>
      </c>
      <c r="CN2392" s="166">
        <v>27752361.392822299</v>
      </c>
      <c r="CO2392" s="166">
        <v>135100386.45507801</v>
      </c>
      <c r="CP2392" s="99">
        <v>17551475.2807617</v>
      </c>
      <c r="CQ2392" s="99">
        <v>0</v>
      </c>
      <c r="CR2392" s="99">
        <v>0</v>
      </c>
      <c r="CS2392" s="99">
        <v>0</v>
      </c>
      <c r="CT2392" s="99">
        <v>0</v>
      </c>
      <c r="CU2392" s="98">
        <v>11071.645372614999</v>
      </c>
      <c r="CV2392" s="98">
        <v>73531.819620832001</v>
      </c>
      <c r="CW2392" s="98">
        <v>6269791.626564024</v>
      </c>
      <c r="CX2392" s="98">
        <v>62268737.528076172</v>
      </c>
    </row>
    <row r="2393" spans="1:102" x14ac:dyDescent="0.2">
      <c r="A2393" s="98" t="s">
        <v>199</v>
      </c>
      <c r="B2393" s="100">
        <v>43525</v>
      </c>
      <c r="C2393" s="99">
        <v>101942.85838985399</v>
      </c>
      <c r="D2393" s="99">
        <v>0</v>
      </c>
      <c r="E2393" s="99">
        <v>10853.9455373287</v>
      </c>
      <c r="F2393" s="99">
        <v>9755.9410300254804</v>
      </c>
      <c r="G2393" s="99">
        <v>3080.8977721035499</v>
      </c>
      <c r="H2393" s="99">
        <v>0</v>
      </c>
      <c r="I2393" s="99">
        <v>0</v>
      </c>
      <c r="J2393" s="99">
        <v>70391.845479965195</v>
      </c>
      <c r="K2393" s="99">
        <v>2.33878284133971</v>
      </c>
      <c r="L2393" s="99">
        <v>180.50592496804899</v>
      </c>
      <c r="M2393" s="99">
        <v>42796.059422969804</v>
      </c>
      <c r="N2393" s="99">
        <v>8703.8849208355005</v>
      </c>
      <c r="O2393" s="99">
        <v>0</v>
      </c>
      <c r="P2393" s="99">
        <v>56825.806368827798</v>
      </c>
      <c r="Q2393" s="99">
        <v>4133.2549510598201</v>
      </c>
      <c r="R2393" s="99">
        <v>0</v>
      </c>
      <c r="S2393" s="99">
        <v>3063.3697543144199</v>
      </c>
      <c r="T2393" s="99">
        <v>0</v>
      </c>
      <c r="U2393" s="99">
        <v>70380.120560646101</v>
      </c>
      <c r="V2393" s="99">
        <v>5238304.8189086895</v>
      </c>
      <c r="W2393" s="99">
        <v>0</v>
      </c>
      <c r="X2393" s="99">
        <v>536019.74230956996</v>
      </c>
      <c r="Y2393" s="99">
        <v>424899.441093445</v>
      </c>
      <c r="Z2393" s="99">
        <v>424166.40006637602</v>
      </c>
      <c r="AA2393" s="99">
        <v>0</v>
      </c>
      <c r="AB2393" s="99">
        <v>0</v>
      </c>
      <c r="AC2393" s="99">
        <v>21370580.740234401</v>
      </c>
      <c r="AD2393" s="99">
        <v>0</v>
      </c>
      <c r="AE2393" s="99">
        <v>9338.7184352874792</v>
      </c>
      <c r="AF2393" s="99">
        <v>1969519.7409667999</v>
      </c>
      <c r="AG2393" s="99">
        <v>990139.87451171898</v>
      </c>
      <c r="AH2393" s="99">
        <v>0</v>
      </c>
      <c r="AI2393" s="99">
        <v>2226382.8271789602</v>
      </c>
      <c r="AJ2393" s="99">
        <v>570507.06430053699</v>
      </c>
      <c r="AK2393" s="99">
        <v>0</v>
      </c>
      <c r="AL2393" s="99">
        <v>422555.50956344599</v>
      </c>
      <c r="AM2393" s="99">
        <v>0</v>
      </c>
      <c r="AN2393" s="99">
        <v>21444563.892333999</v>
      </c>
      <c r="AO2393" s="99">
        <v>52975348.343261696</v>
      </c>
      <c r="AP2393" s="99">
        <v>0</v>
      </c>
      <c r="AQ2393" s="99">
        <v>4895888.6098632803</v>
      </c>
      <c r="AR2393" s="99">
        <v>3830534.1205749498</v>
      </c>
      <c r="AS2393" s="99">
        <v>3738818.3887329102</v>
      </c>
      <c r="AT2393" s="99">
        <v>0</v>
      </c>
      <c r="AU2393" s="99">
        <v>0</v>
      </c>
      <c r="AV2393" s="99">
        <v>72711224.829101607</v>
      </c>
      <c r="AW2393" s="99">
        <v>0</v>
      </c>
      <c r="AX2393" s="99">
        <v>67873.722333908096</v>
      </c>
      <c r="AY2393" s="99">
        <v>20667370.2263184</v>
      </c>
      <c r="AZ2393" s="99">
        <v>8858547.6634521503</v>
      </c>
      <c r="BA2393" s="99">
        <v>0</v>
      </c>
      <c r="BB2393" s="99">
        <v>22897072.928222701</v>
      </c>
      <c r="BC2393" s="99">
        <v>5502601.4476318397</v>
      </c>
      <c r="BD2393" s="99">
        <v>0</v>
      </c>
      <c r="BE2393" s="99">
        <v>3725041.4539794899</v>
      </c>
      <c r="BF2393" s="99">
        <v>0</v>
      </c>
      <c r="BG2393" s="99">
        <v>73037824.515625</v>
      </c>
      <c r="BH2393" s="99">
        <v>14697658.9071045</v>
      </c>
      <c r="BI2393" s="99">
        <v>0</v>
      </c>
      <c r="BJ2393" s="99">
        <v>1907353.1061706501</v>
      </c>
      <c r="BK2393" s="99">
        <v>1508954.5829467799</v>
      </c>
      <c r="BL2393" s="99">
        <v>0</v>
      </c>
      <c r="BM2393" s="99">
        <v>0</v>
      </c>
      <c r="BN2393" s="99">
        <v>0</v>
      </c>
      <c r="BO2393" s="99">
        <v>0</v>
      </c>
      <c r="BP2393" s="99">
        <v>0</v>
      </c>
      <c r="BQ2393" s="99">
        <v>0</v>
      </c>
      <c r="BR2393" s="99">
        <v>6761908.6117553702</v>
      </c>
      <c r="BS2393" s="99">
        <v>3321209.00927734</v>
      </c>
      <c r="BT2393" s="99">
        <v>0</v>
      </c>
      <c r="BU2393" s="99">
        <v>4189322.3821105999</v>
      </c>
      <c r="BV2393" s="99">
        <v>2422952.4972534198</v>
      </c>
      <c r="BW2393" s="99">
        <v>0</v>
      </c>
      <c r="BX2393" s="99">
        <v>757446.17810058605</v>
      </c>
      <c r="BY2393" s="99">
        <v>0</v>
      </c>
      <c r="BZ2393" s="99">
        <v>0</v>
      </c>
      <c r="CA2393" s="99">
        <v>112642.018788338</v>
      </c>
      <c r="CB2393" s="99">
        <v>5780469.7360839797</v>
      </c>
      <c r="CC2393" s="99">
        <v>58418727.481933601</v>
      </c>
      <c r="CD2393" s="99">
        <v>16607745.028808599</v>
      </c>
      <c r="CE2393" s="99">
        <v>3065.2574407756301</v>
      </c>
      <c r="CF2393" s="99">
        <v>423062.09584426897</v>
      </c>
      <c r="CG2393" s="99">
        <v>3729589.9871215802</v>
      </c>
      <c r="CH2393" s="99">
        <v>0</v>
      </c>
      <c r="CI2393" s="99">
        <v>115729.720309258</v>
      </c>
      <c r="CJ2393" s="99">
        <v>6206780.13098145</v>
      </c>
      <c r="CK2393" s="99">
        <v>62099521.172363304</v>
      </c>
      <c r="CL2393" s="99">
        <v>17346862.641845699</v>
      </c>
      <c r="CM2393" s="166">
        <v>185906.835119247</v>
      </c>
      <c r="CN2393" s="166">
        <v>27645735.075683601</v>
      </c>
      <c r="CO2393" s="166">
        <v>134896419.73632801</v>
      </c>
      <c r="CP2393" s="99">
        <v>17346862.641845699</v>
      </c>
      <c r="CQ2393" s="99">
        <v>0</v>
      </c>
      <c r="CR2393" s="99">
        <v>0</v>
      </c>
      <c r="CS2393" s="99">
        <v>0</v>
      </c>
      <c r="CT2393" s="99">
        <v>0</v>
      </c>
      <c r="CU2393" s="98">
        <v>10855.408229207</v>
      </c>
      <c r="CV2393" s="98">
        <v>73176.972555191998</v>
      </c>
      <c r="CW2393" s="98">
        <v>6203531.8319282485</v>
      </c>
      <c r="CX2393" s="98">
        <v>62148317.469055183</v>
      </c>
    </row>
    <row r="2394" spans="1:102" x14ac:dyDescent="0.2">
      <c r="A2394" s="98" t="s">
        <v>199</v>
      </c>
      <c r="B2394" s="100">
        <v>43617</v>
      </c>
      <c r="C2394" s="99">
        <v>101098.858651161</v>
      </c>
      <c r="D2394" s="99">
        <v>0</v>
      </c>
      <c r="E2394" s="99">
        <v>10843.1907505989</v>
      </c>
      <c r="F2394" s="99">
        <v>9794.3799475431406</v>
      </c>
      <c r="G2394" s="99">
        <v>3067.3412141799899</v>
      </c>
      <c r="H2394" s="99">
        <v>0</v>
      </c>
      <c r="I2394" s="99">
        <v>0</v>
      </c>
      <c r="J2394" s="99">
        <v>69831.677047729507</v>
      </c>
      <c r="K2394" s="99">
        <v>1.7795238069811601</v>
      </c>
      <c r="L2394" s="99">
        <v>182.237212149426</v>
      </c>
      <c r="M2394" s="99">
        <v>42619.816496849096</v>
      </c>
      <c r="N2394" s="99">
        <v>8559.7565999031103</v>
      </c>
      <c r="O2394" s="99">
        <v>0</v>
      </c>
      <c r="P2394" s="99">
        <v>56381.460584163702</v>
      </c>
      <c r="Q2394" s="99">
        <v>4094.5247497558598</v>
      </c>
      <c r="R2394" s="99">
        <v>0</v>
      </c>
      <c r="S2394" s="99">
        <v>3087.3097545802598</v>
      </c>
      <c r="T2394" s="99">
        <v>0</v>
      </c>
      <c r="U2394" s="99">
        <v>69797.034670829802</v>
      </c>
      <c r="V2394" s="99">
        <v>5174691.7156372098</v>
      </c>
      <c r="W2394" s="99">
        <v>0</v>
      </c>
      <c r="X2394" s="99">
        <v>528555.64968109096</v>
      </c>
      <c r="Y2394" s="99">
        <v>422666.49378204299</v>
      </c>
      <c r="Z2394" s="99">
        <v>421397.96244049101</v>
      </c>
      <c r="AA2394" s="99">
        <v>0</v>
      </c>
      <c r="AB2394" s="99">
        <v>0</v>
      </c>
      <c r="AC2394" s="99">
        <v>21294269.393554699</v>
      </c>
      <c r="AD2394" s="99">
        <v>0</v>
      </c>
      <c r="AE2394" s="99">
        <v>8251.3256783485394</v>
      </c>
      <c r="AF2394" s="99">
        <v>1964122.85377502</v>
      </c>
      <c r="AG2394" s="99">
        <v>974632.44682312</v>
      </c>
      <c r="AH2394" s="99">
        <v>0</v>
      </c>
      <c r="AI2394" s="99">
        <v>2156772.29473877</v>
      </c>
      <c r="AJ2394" s="99">
        <v>570905.52302551304</v>
      </c>
      <c r="AK2394" s="99">
        <v>0</v>
      </c>
      <c r="AL2394" s="99">
        <v>420149.18645095802</v>
      </c>
      <c r="AM2394" s="99">
        <v>0</v>
      </c>
      <c r="AN2394" s="99">
        <v>21270165.487304699</v>
      </c>
      <c r="AO2394" s="99">
        <v>52845158.001953103</v>
      </c>
      <c r="AP2394" s="99">
        <v>0</v>
      </c>
      <c r="AQ2394" s="99">
        <v>4858603.2699584998</v>
      </c>
      <c r="AR2394" s="99">
        <v>3826446.9417419401</v>
      </c>
      <c r="AS2394" s="99">
        <v>3725146.5300598098</v>
      </c>
      <c r="AT2394" s="99">
        <v>0</v>
      </c>
      <c r="AU2394" s="99">
        <v>0</v>
      </c>
      <c r="AV2394" s="99">
        <v>73126699.986328095</v>
      </c>
      <c r="AW2394" s="99">
        <v>0</v>
      </c>
      <c r="AX2394" s="99">
        <v>66662.601565360994</v>
      </c>
      <c r="AY2394" s="99">
        <v>20766428.2971191</v>
      </c>
      <c r="AZ2394" s="99">
        <v>8783014.8237304706</v>
      </c>
      <c r="BA2394" s="99">
        <v>0</v>
      </c>
      <c r="BB2394" s="99">
        <v>22241929.639160201</v>
      </c>
      <c r="BC2394" s="99">
        <v>5534177.9165649395</v>
      </c>
      <c r="BD2394" s="99">
        <v>0</v>
      </c>
      <c r="BE2394" s="99">
        <v>3718102.4548645001</v>
      </c>
      <c r="BF2394" s="99">
        <v>0</v>
      </c>
      <c r="BG2394" s="99">
        <v>72824919.151367202</v>
      </c>
      <c r="BH2394" s="99">
        <v>14465973.8754883</v>
      </c>
      <c r="BI2394" s="99">
        <v>0</v>
      </c>
      <c r="BJ2394" s="99">
        <v>1887573.4268646201</v>
      </c>
      <c r="BK2394" s="99">
        <v>1505491.7472228999</v>
      </c>
      <c r="BL2394" s="99">
        <v>0</v>
      </c>
      <c r="BM2394" s="99">
        <v>0</v>
      </c>
      <c r="BN2394" s="99">
        <v>0</v>
      </c>
      <c r="BO2394" s="99">
        <v>0</v>
      </c>
      <c r="BP2394" s="99">
        <v>0</v>
      </c>
      <c r="BQ2394" s="99">
        <v>0</v>
      </c>
      <c r="BR2394" s="99">
        <v>6746627.5905151404</v>
      </c>
      <c r="BS2394" s="99">
        <v>3282201.80963135</v>
      </c>
      <c r="BT2394" s="99">
        <v>0</v>
      </c>
      <c r="BU2394" s="99">
        <v>4117715.9017944299</v>
      </c>
      <c r="BV2394" s="99">
        <v>2395091.6548767099</v>
      </c>
      <c r="BW2394" s="99">
        <v>0</v>
      </c>
      <c r="BX2394" s="99">
        <v>751359.764503479</v>
      </c>
      <c r="BY2394" s="99">
        <v>0</v>
      </c>
      <c r="BZ2394" s="99">
        <v>0</v>
      </c>
      <c r="CA2394" s="99">
        <v>111988.00594901999</v>
      </c>
      <c r="CB2394" s="99">
        <v>5701029.1110229502</v>
      </c>
      <c r="CC2394" s="99">
        <v>57577429.912597701</v>
      </c>
      <c r="CD2394" s="99">
        <v>16372859.513305699</v>
      </c>
      <c r="CE2394" s="99">
        <v>3084.4915129840401</v>
      </c>
      <c r="CF2394" s="99">
        <v>420877.04175186198</v>
      </c>
      <c r="CG2394" s="99">
        <v>3722524.8489685101</v>
      </c>
      <c r="CH2394" s="99">
        <v>0</v>
      </c>
      <c r="CI2394" s="99">
        <v>115061.66716384899</v>
      </c>
      <c r="CJ2394" s="99">
        <v>6120288.8903198196</v>
      </c>
      <c r="CK2394" s="99">
        <v>61251640.3603516</v>
      </c>
      <c r="CL2394" s="99">
        <v>17097853.597656298</v>
      </c>
      <c r="CM2394" s="166">
        <v>184579.029308319</v>
      </c>
      <c r="CN2394" s="166">
        <v>27382873.777587902</v>
      </c>
      <c r="CO2394" s="166">
        <v>134304187.37109399</v>
      </c>
      <c r="CP2394" s="99">
        <v>17097853.597656298</v>
      </c>
      <c r="CQ2394" s="99">
        <v>0</v>
      </c>
      <c r="CR2394" s="99">
        <v>0</v>
      </c>
      <c r="CS2394" s="99">
        <v>0</v>
      </c>
      <c r="CT2394" s="99">
        <v>0</v>
      </c>
      <c r="CU2394" s="98">
        <v>10851.973403370999</v>
      </c>
      <c r="CV2394" s="98">
        <v>72634.481214448999</v>
      </c>
      <c r="CW2394" s="98">
        <v>6121906.1527748117</v>
      </c>
      <c r="CX2394" s="98">
        <v>61299954.761566214</v>
      </c>
    </row>
    <row r="2395" spans="1:102" x14ac:dyDescent="0.2">
      <c r="A2395" s="98" t="s">
        <v>199</v>
      </c>
      <c r="B2395" s="100">
        <v>43709</v>
      </c>
      <c r="C2395" s="99">
        <v>100640.242744446</v>
      </c>
      <c r="D2395" s="99">
        <v>0</v>
      </c>
      <c r="E2395" s="99">
        <v>11092.7801023722</v>
      </c>
      <c r="F2395" s="99">
        <v>10143.2880586386</v>
      </c>
      <c r="G2395" s="99">
        <v>2982.1315621435601</v>
      </c>
      <c r="H2395" s="99">
        <v>0</v>
      </c>
      <c r="I2395" s="99">
        <v>0</v>
      </c>
      <c r="J2395" s="99">
        <v>69165.355739593506</v>
      </c>
      <c r="K2395" s="99">
        <v>0.79187717528111501</v>
      </c>
      <c r="L2395" s="99">
        <v>280.85714472830301</v>
      </c>
      <c r="M2395" s="99">
        <v>42713.577843189203</v>
      </c>
      <c r="N2395" s="99">
        <v>8424.8284327983893</v>
      </c>
      <c r="O2395" s="99">
        <v>0</v>
      </c>
      <c r="P2395" s="99">
        <v>56386.946286201499</v>
      </c>
      <c r="Q2395" s="99">
        <v>4081.20416674018</v>
      </c>
      <c r="R2395" s="99">
        <v>0</v>
      </c>
      <c r="S2395" s="99">
        <v>2974.6528904438001</v>
      </c>
      <c r="T2395" s="99">
        <v>0</v>
      </c>
      <c r="U2395" s="99">
        <v>69183.176429748506</v>
      </c>
      <c r="V2395" s="99">
        <v>5129227.9277954102</v>
      </c>
      <c r="W2395" s="99">
        <v>0</v>
      </c>
      <c r="X2395" s="99">
        <v>523616.56912231399</v>
      </c>
      <c r="Y2395" s="99">
        <v>423084.99076461798</v>
      </c>
      <c r="Z2395" s="99">
        <v>415912.16577148403</v>
      </c>
      <c r="AA2395" s="99">
        <v>0</v>
      </c>
      <c r="AB2395" s="99">
        <v>0</v>
      </c>
      <c r="AC2395" s="99">
        <v>21144012.416747998</v>
      </c>
      <c r="AD2395" s="99">
        <v>0</v>
      </c>
      <c r="AE2395" s="99">
        <v>9531.5327713489496</v>
      </c>
      <c r="AF2395" s="99">
        <v>1964577.84066772</v>
      </c>
      <c r="AG2395" s="99">
        <v>964276.27566528297</v>
      </c>
      <c r="AH2395" s="99">
        <v>0</v>
      </c>
      <c r="AI2395" s="99">
        <v>2157376.84692383</v>
      </c>
      <c r="AJ2395" s="99">
        <v>568111.25961303699</v>
      </c>
      <c r="AK2395" s="99">
        <v>0</v>
      </c>
      <c r="AL2395" s="99">
        <v>416787.60725021397</v>
      </c>
      <c r="AM2395" s="99">
        <v>0</v>
      </c>
      <c r="AN2395" s="99">
        <v>21054681.777343798</v>
      </c>
      <c r="AO2395" s="99">
        <v>52794635.549804702</v>
      </c>
      <c r="AP2395" s="99">
        <v>0</v>
      </c>
      <c r="AQ2395" s="99">
        <v>4853232.3931884803</v>
      </c>
      <c r="AR2395" s="99">
        <v>3835791.2149658198</v>
      </c>
      <c r="AS2395" s="99">
        <v>3679607.8869934101</v>
      </c>
      <c r="AT2395" s="99">
        <v>0</v>
      </c>
      <c r="AU2395" s="99">
        <v>0</v>
      </c>
      <c r="AV2395" s="99">
        <v>72678682.571289107</v>
      </c>
      <c r="AW2395" s="99">
        <v>0</v>
      </c>
      <c r="AX2395" s="99">
        <v>101297.31396293599</v>
      </c>
      <c r="AY2395" s="99">
        <v>20973502.323730499</v>
      </c>
      <c r="AZ2395" s="99">
        <v>8738366.2418212909</v>
      </c>
      <c r="BA2395" s="99">
        <v>0</v>
      </c>
      <c r="BB2395" s="99">
        <v>22366847.834228501</v>
      </c>
      <c r="BC2395" s="99">
        <v>5508054.4188842801</v>
      </c>
      <c r="BD2395" s="99">
        <v>0</v>
      </c>
      <c r="BE2395" s="99">
        <v>3683153.9472351102</v>
      </c>
      <c r="BF2395" s="99">
        <v>0</v>
      </c>
      <c r="BG2395" s="99">
        <v>72614558.397460893</v>
      </c>
      <c r="BH2395" s="99">
        <v>14460016.657836899</v>
      </c>
      <c r="BI2395" s="99">
        <v>0</v>
      </c>
      <c r="BJ2395" s="99">
        <v>1856801.6556396501</v>
      </c>
      <c r="BK2395" s="99">
        <v>1498153.5958557101</v>
      </c>
      <c r="BL2395" s="99">
        <v>0</v>
      </c>
      <c r="BM2395" s="99">
        <v>0</v>
      </c>
      <c r="BN2395" s="99">
        <v>0</v>
      </c>
      <c r="BO2395" s="99">
        <v>0</v>
      </c>
      <c r="BP2395" s="99">
        <v>0</v>
      </c>
      <c r="BQ2395" s="99">
        <v>0</v>
      </c>
      <c r="BR2395" s="99">
        <v>6770460.31787109</v>
      </c>
      <c r="BS2395" s="99">
        <v>3260239.4130859398</v>
      </c>
      <c r="BT2395" s="99">
        <v>0</v>
      </c>
      <c r="BU2395" s="99">
        <v>3478732.1543884301</v>
      </c>
      <c r="BV2395" s="99">
        <v>2369588.2352905301</v>
      </c>
      <c r="BW2395" s="99">
        <v>0</v>
      </c>
      <c r="BX2395" s="99">
        <v>663668.16799926804</v>
      </c>
      <c r="BY2395" s="99">
        <v>0</v>
      </c>
      <c r="BZ2395" s="99">
        <v>0</v>
      </c>
      <c r="CA2395" s="99">
        <v>111784.68290329</v>
      </c>
      <c r="CB2395" s="99">
        <v>5653083.3228149395</v>
      </c>
      <c r="CC2395" s="99">
        <v>57387301.476074196</v>
      </c>
      <c r="CD2395" s="99">
        <v>16318510.940918</v>
      </c>
      <c r="CE2395" s="99">
        <v>2976.3133264183998</v>
      </c>
      <c r="CF2395" s="99">
        <v>416998.03834152198</v>
      </c>
      <c r="CG2395" s="99">
        <v>3690746.0784606901</v>
      </c>
      <c r="CH2395" s="99">
        <v>0</v>
      </c>
      <c r="CI2395" s="99">
        <v>114735.48855304701</v>
      </c>
      <c r="CJ2395" s="99">
        <v>6061887.6375732403</v>
      </c>
      <c r="CK2395" s="99">
        <v>61108669.987792999</v>
      </c>
      <c r="CL2395" s="99">
        <v>17028402.575927701</v>
      </c>
      <c r="CM2395" s="166">
        <v>183668.53413581799</v>
      </c>
      <c r="CN2395" s="166">
        <v>27119236.2507324</v>
      </c>
      <c r="CO2395" s="166">
        <v>133858941.56445301</v>
      </c>
      <c r="CP2395" s="99">
        <v>17028402.575927701</v>
      </c>
      <c r="CQ2395" s="99">
        <v>0</v>
      </c>
      <c r="CR2395" s="99">
        <v>0</v>
      </c>
      <c r="CS2395" s="99">
        <v>0</v>
      </c>
      <c r="CT2395" s="99">
        <v>0</v>
      </c>
      <c r="CU2395" s="98">
        <v>11094.547982941</v>
      </c>
      <c r="CV2395" s="98">
        <v>71989.304324911005</v>
      </c>
      <c r="CW2395" s="98">
        <v>6070081.3611564618</v>
      </c>
      <c r="CX2395" s="98">
        <v>61078047.55453489</v>
      </c>
    </row>
    <row r="2396" spans="1:102" x14ac:dyDescent="0.2">
      <c r="A2396" s="98" t="s">
        <v>190</v>
      </c>
      <c r="B2396" s="100">
        <v>38047</v>
      </c>
      <c r="C2396" s="99">
        <v>68374.697710037202</v>
      </c>
      <c r="D2396" s="99">
        <v>0</v>
      </c>
      <c r="E2396" s="99">
        <v>33848.007962703698</v>
      </c>
      <c r="F2396" s="99">
        <v>16487.001163721099</v>
      </c>
      <c r="G2396" s="99">
        <v>9.87416797992773</v>
      </c>
      <c r="H2396" s="99">
        <v>0</v>
      </c>
      <c r="I2396" s="99">
        <v>0</v>
      </c>
      <c r="J2396" s="99">
        <v>229.29646898061</v>
      </c>
      <c r="K2396" s="99">
        <v>69219.900508880601</v>
      </c>
      <c r="L2396" s="99">
        <v>52496.146720409401</v>
      </c>
      <c r="M2396" s="99">
        <v>39313.175002574899</v>
      </c>
      <c r="N2396" s="99">
        <v>5082.6197345256796</v>
      </c>
      <c r="O2396" s="99">
        <v>0</v>
      </c>
      <c r="P2396" s="99">
        <v>0</v>
      </c>
      <c r="Q2396" s="99">
        <v>4697.0515670776404</v>
      </c>
      <c r="R2396" s="99">
        <v>0</v>
      </c>
      <c r="S2396" s="99">
        <v>0</v>
      </c>
      <c r="T2396" s="99">
        <v>2851.2765734791801</v>
      </c>
      <c r="U2396" s="99">
        <v>69084.553792953506</v>
      </c>
      <c r="V2396" s="99">
        <v>3423086.8915405301</v>
      </c>
      <c r="W2396" s="99">
        <v>0</v>
      </c>
      <c r="X2396" s="99">
        <v>2481980.1619567899</v>
      </c>
      <c r="Y2396" s="99">
        <v>988750.18088531506</v>
      </c>
      <c r="Z2396" s="99">
        <v>365.82051320374001</v>
      </c>
      <c r="AA2396" s="99">
        <v>0</v>
      </c>
      <c r="AB2396" s="99">
        <v>0</v>
      </c>
      <c r="AC2396" s="99">
        <v>12401.624179959301</v>
      </c>
      <c r="AD2396" s="99">
        <v>17940497.3283691</v>
      </c>
      <c r="AE2396" s="99">
        <v>2692129.0991516099</v>
      </c>
      <c r="AF2396" s="99">
        <v>1894781.78892517</v>
      </c>
      <c r="AG2396" s="99">
        <v>819525.66256713902</v>
      </c>
      <c r="AH2396" s="99">
        <v>0</v>
      </c>
      <c r="AI2396" s="99">
        <v>0</v>
      </c>
      <c r="AJ2396" s="99">
        <v>519068.88232803298</v>
      </c>
      <c r="AK2396" s="99">
        <v>0</v>
      </c>
      <c r="AL2396" s="99">
        <v>0</v>
      </c>
      <c r="AM2396" s="99">
        <v>448290.10894775402</v>
      </c>
      <c r="AN2396" s="99">
        <v>17722396.615722701</v>
      </c>
      <c r="AO2396" s="99">
        <v>23582220.6176758</v>
      </c>
      <c r="AP2396" s="99">
        <v>0</v>
      </c>
      <c r="AQ2396" s="99">
        <v>16674353.315551801</v>
      </c>
      <c r="AR2396" s="99">
        <v>6766996.9302368201</v>
      </c>
      <c r="AS2396" s="99">
        <v>2362.69035494328</v>
      </c>
      <c r="AT2396" s="99">
        <v>0</v>
      </c>
      <c r="AU2396" s="99">
        <v>0</v>
      </c>
      <c r="AV2396" s="99">
        <v>28324.472462415699</v>
      </c>
      <c r="AW2396" s="99">
        <v>41396640.057128899</v>
      </c>
      <c r="AX2396" s="99">
        <v>18566945.003173798</v>
      </c>
      <c r="AY2396" s="99">
        <v>12963840.1646729</v>
      </c>
      <c r="AZ2396" s="99">
        <v>5252422.6417846698</v>
      </c>
      <c r="BA2396" s="99">
        <v>0</v>
      </c>
      <c r="BB2396" s="99">
        <v>0</v>
      </c>
      <c r="BC2396" s="99">
        <v>3392314.2814331101</v>
      </c>
      <c r="BD2396" s="99">
        <v>0</v>
      </c>
      <c r="BE2396" s="99">
        <v>0</v>
      </c>
      <c r="BF2396" s="99">
        <v>2733835.4336547898</v>
      </c>
      <c r="BG2396" s="99">
        <v>40861054.417968802</v>
      </c>
      <c r="BH2396" s="99">
        <v>3817952.9029541002</v>
      </c>
      <c r="BI2396" s="99">
        <v>0</v>
      </c>
      <c r="BJ2396" s="99">
        <v>4247903.5543823196</v>
      </c>
      <c r="BK2396" s="99">
        <v>2334388.6728210398</v>
      </c>
      <c r="BL2396" s="99">
        <v>0</v>
      </c>
      <c r="BM2396" s="99">
        <v>0</v>
      </c>
      <c r="BN2396" s="99">
        <v>0</v>
      </c>
      <c r="BO2396" s="99">
        <v>0</v>
      </c>
      <c r="BP2396" s="99">
        <v>0</v>
      </c>
      <c r="BQ2396" s="99">
        <v>0</v>
      </c>
      <c r="BR2396" s="99">
        <v>4312201.8850097703</v>
      </c>
      <c r="BS2396" s="99">
        <v>2065038.6363830599</v>
      </c>
      <c r="BT2396" s="99">
        <v>0</v>
      </c>
      <c r="BU2396" s="99">
        <v>0</v>
      </c>
      <c r="BV2396" s="99">
        <v>1631205.94898987</v>
      </c>
      <c r="BW2396" s="99">
        <v>0</v>
      </c>
      <c r="BX2396" s="99">
        <v>0</v>
      </c>
      <c r="BY2396" s="99">
        <v>0</v>
      </c>
      <c r="BZ2396" s="99">
        <v>0</v>
      </c>
      <c r="CA2396" s="99">
        <v>102332.841303825</v>
      </c>
      <c r="CB2396" s="99">
        <v>5903738.8474731399</v>
      </c>
      <c r="CC2396" s="99">
        <v>40141547.213378899</v>
      </c>
      <c r="CD2396" s="99">
        <v>8048819.33837891</v>
      </c>
      <c r="CE2396" s="99">
        <v>2872.6041746139499</v>
      </c>
      <c r="CF2396" s="99">
        <v>441389.16321563697</v>
      </c>
      <c r="CG2396" s="99">
        <v>2687361.6315918001</v>
      </c>
      <c r="CH2396" s="99">
        <v>0</v>
      </c>
      <c r="CI2396" s="99">
        <v>105200.201130867</v>
      </c>
      <c r="CJ2396" s="99">
        <v>6344914.5411377</v>
      </c>
      <c r="CK2396" s="99">
        <v>42816619.597656302</v>
      </c>
      <c r="CL2396" s="99">
        <v>8045224.0041503897</v>
      </c>
      <c r="CM2396" s="166">
        <v>174078.77120399501</v>
      </c>
      <c r="CN2396" s="166">
        <v>24254969.786132801</v>
      </c>
      <c r="CO2396" s="166">
        <v>83632046.827148393</v>
      </c>
      <c r="CP2396" s="99">
        <v>8045224.0041503897</v>
      </c>
      <c r="CQ2396" s="99">
        <v>0</v>
      </c>
      <c r="CR2396" s="99">
        <v>0</v>
      </c>
      <c r="CS2396" s="99">
        <v>0</v>
      </c>
      <c r="CT2396" s="99">
        <v>0</v>
      </c>
      <c r="CU2396" s="98">
        <v>105884.682041935</v>
      </c>
      <c r="CV2396" s="98">
        <v>238.09446812799999</v>
      </c>
      <c r="CW2396" s="98">
        <v>6345128.0106887771</v>
      </c>
      <c r="CX2396" s="98">
        <v>42828908.844970696</v>
      </c>
    </row>
    <row r="2397" spans="1:102" x14ac:dyDescent="0.2">
      <c r="A2397" s="98" t="s">
        <v>190</v>
      </c>
      <c r="B2397" s="100">
        <v>38139</v>
      </c>
      <c r="C2397" s="99">
        <v>69069.022057533293</v>
      </c>
      <c r="D2397" s="99">
        <v>0</v>
      </c>
      <c r="E2397" s="99">
        <v>33234.160221099897</v>
      </c>
      <c r="F2397" s="99">
        <v>16603.9849326611</v>
      </c>
      <c r="G2397" s="99">
        <v>104.400551269762</v>
      </c>
      <c r="H2397" s="99">
        <v>0</v>
      </c>
      <c r="I2397" s="99">
        <v>0</v>
      </c>
      <c r="J2397" s="99">
        <v>4057.9928753972099</v>
      </c>
      <c r="K2397" s="99">
        <v>64205.080263614698</v>
      </c>
      <c r="L2397" s="99">
        <v>53304.316799640699</v>
      </c>
      <c r="M2397" s="99">
        <v>39145.154942512498</v>
      </c>
      <c r="N2397" s="99">
        <v>5200.2821095585796</v>
      </c>
      <c r="O2397" s="99">
        <v>0</v>
      </c>
      <c r="P2397" s="99">
        <v>0</v>
      </c>
      <c r="Q2397" s="99">
        <v>4691.7969841957101</v>
      </c>
      <c r="R2397" s="99">
        <v>0</v>
      </c>
      <c r="S2397" s="99">
        <v>0</v>
      </c>
      <c r="T2397" s="99">
        <v>2810.2585882544499</v>
      </c>
      <c r="U2397" s="99">
        <v>69629.188572883606</v>
      </c>
      <c r="V2397" s="99">
        <v>3398200.5047912602</v>
      </c>
      <c r="W2397" s="99">
        <v>0</v>
      </c>
      <c r="X2397" s="99">
        <v>2455959.8070983901</v>
      </c>
      <c r="Y2397" s="99">
        <v>1003761.46334076</v>
      </c>
      <c r="Z2397" s="99">
        <v>16645.802392721202</v>
      </c>
      <c r="AA2397" s="99">
        <v>0</v>
      </c>
      <c r="AB2397" s="99">
        <v>0</v>
      </c>
      <c r="AC2397" s="99">
        <v>889373.24266815197</v>
      </c>
      <c r="AD2397" s="99">
        <v>16563597.358276401</v>
      </c>
      <c r="AE2397" s="99">
        <v>2656328.5472106901</v>
      </c>
      <c r="AF2397" s="99">
        <v>1883643.8275146501</v>
      </c>
      <c r="AG2397" s="99">
        <v>823710.20013427699</v>
      </c>
      <c r="AH2397" s="99">
        <v>0</v>
      </c>
      <c r="AI2397" s="99">
        <v>0</v>
      </c>
      <c r="AJ2397" s="99">
        <v>509886.41872024501</v>
      </c>
      <c r="AK2397" s="99">
        <v>0</v>
      </c>
      <c r="AL2397" s="99">
        <v>0</v>
      </c>
      <c r="AM2397" s="99">
        <v>442194.11061477702</v>
      </c>
      <c r="AN2397" s="99">
        <v>18013273.480957001</v>
      </c>
      <c r="AO2397" s="99">
        <v>23647270.182128899</v>
      </c>
      <c r="AP2397" s="99">
        <v>0</v>
      </c>
      <c r="AQ2397" s="99">
        <v>16634247.333007799</v>
      </c>
      <c r="AR2397" s="99">
        <v>7003286.21203613</v>
      </c>
      <c r="AS2397" s="99">
        <v>101959.87483978301</v>
      </c>
      <c r="AT2397" s="99">
        <v>0</v>
      </c>
      <c r="AU2397" s="99">
        <v>0</v>
      </c>
      <c r="AV2397" s="99">
        <v>2087833.9053955099</v>
      </c>
      <c r="AW2397" s="99">
        <v>38517838.8974609</v>
      </c>
      <c r="AX2397" s="99">
        <v>18569266.8681641</v>
      </c>
      <c r="AY2397" s="99">
        <v>12950572.2076416</v>
      </c>
      <c r="AZ2397" s="99">
        <v>5321104.1830444299</v>
      </c>
      <c r="BA2397" s="99">
        <v>0</v>
      </c>
      <c r="BB2397" s="99">
        <v>0</v>
      </c>
      <c r="BC2397" s="99">
        <v>3369017.5438842801</v>
      </c>
      <c r="BD2397" s="99">
        <v>0</v>
      </c>
      <c r="BE2397" s="99">
        <v>0</v>
      </c>
      <c r="BF2397" s="99">
        <v>2723894.4156494099</v>
      </c>
      <c r="BG2397" s="99">
        <v>41748925.960449196</v>
      </c>
      <c r="BH2397" s="99">
        <v>3799094.8869018601</v>
      </c>
      <c r="BI2397" s="99">
        <v>0</v>
      </c>
      <c r="BJ2397" s="99">
        <v>4244409.1496582003</v>
      </c>
      <c r="BK2397" s="99">
        <v>2399452.9656982399</v>
      </c>
      <c r="BL2397" s="99">
        <v>0</v>
      </c>
      <c r="BM2397" s="99">
        <v>0</v>
      </c>
      <c r="BN2397" s="99">
        <v>0</v>
      </c>
      <c r="BO2397" s="99">
        <v>0</v>
      </c>
      <c r="BP2397" s="99">
        <v>0</v>
      </c>
      <c r="BQ2397" s="99">
        <v>0</v>
      </c>
      <c r="BR2397" s="99">
        <v>4355145.3593139602</v>
      </c>
      <c r="BS2397" s="99">
        <v>2098558.5190734901</v>
      </c>
      <c r="BT2397" s="99">
        <v>0</v>
      </c>
      <c r="BU2397" s="99">
        <v>0</v>
      </c>
      <c r="BV2397" s="99">
        <v>1614694.75737</v>
      </c>
      <c r="BW2397" s="99">
        <v>0</v>
      </c>
      <c r="BX2397" s="99">
        <v>0</v>
      </c>
      <c r="BY2397" s="99">
        <v>0</v>
      </c>
      <c r="BZ2397" s="99">
        <v>0</v>
      </c>
      <c r="CA2397" s="99">
        <v>102444.882768631</v>
      </c>
      <c r="CB2397" s="99">
        <v>5844590.52844238</v>
      </c>
      <c r="CC2397" s="99">
        <v>40076637.6630859</v>
      </c>
      <c r="CD2397" s="99">
        <v>8001168.4391479502</v>
      </c>
      <c r="CE2397" s="99">
        <v>2843.5234334766901</v>
      </c>
      <c r="CF2397" s="99">
        <v>438238.38940811198</v>
      </c>
      <c r="CG2397" s="99">
        <v>2702293.1160278302</v>
      </c>
      <c r="CH2397" s="99">
        <v>0</v>
      </c>
      <c r="CI2397" s="99">
        <v>105235.62018394499</v>
      </c>
      <c r="CJ2397" s="99">
        <v>6281195.7800903302</v>
      </c>
      <c r="CK2397" s="99">
        <v>42774447.203125</v>
      </c>
      <c r="CL2397" s="99">
        <v>7998150.28405762</v>
      </c>
      <c r="CM2397" s="166">
        <v>174683.62760734599</v>
      </c>
      <c r="CN2397" s="166">
        <v>24128614.5705566</v>
      </c>
      <c r="CO2397" s="166">
        <v>84472038.345703095</v>
      </c>
      <c r="CP2397" s="99">
        <v>7998150.28405762</v>
      </c>
      <c r="CQ2397" s="99">
        <v>0</v>
      </c>
      <c r="CR2397" s="99">
        <v>0</v>
      </c>
      <c r="CS2397" s="99">
        <v>0</v>
      </c>
      <c r="CT2397" s="99">
        <v>0</v>
      </c>
      <c r="CU2397" s="98">
        <v>100393.979848623</v>
      </c>
      <c r="CV2397" s="98">
        <v>4142.0701854400004</v>
      </c>
      <c r="CW2397" s="98">
        <v>6282828.9178504916</v>
      </c>
      <c r="CX2397" s="98">
        <v>42778930.779113732</v>
      </c>
    </row>
    <row r="2398" spans="1:102" x14ac:dyDescent="0.2">
      <c r="A2398" s="98" t="s">
        <v>190</v>
      </c>
      <c r="B2398" s="100">
        <v>38231</v>
      </c>
      <c r="C2398" s="99">
        <v>70458.643400192304</v>
      </c>
      <c r="D2398" s="99">
        <v>0</v>
      </c>
      <c r="E2398" s="99">
        <v>33439.312832355499</v>
      </c>
      <c r="F2398" s="99">
        <v>17196.981207132299</v>
      </c>
      <c r="G2398" s="99">
        <v>226.06538310646999</v>
      </c>
      <c r="H2398" s="99">
        <v>0</v>
      </c>
      <c r="I2398" s="99">
        <v>0</v>
      </c>
      <c r="J2398" s="99">
        <v>8939.2441743612308</v>
      </c>
      <c r="K2398" s="99">
        <v>60669.616831302599</v>
      </c>
      <c r="L2398" s="99">
        <v>55828.594336032897</v>
      </c>
      <c r="M2398" s="99">
        <v>39493.621194839499</v>
      </c>
      <c r="N2398" s="99">
        <v>5298.9007882475898</v>
      </c>
      <c r="O2398" s="99">
        <v>0</v>
      </c>
      <c r="P2398" s="99">
        <v>0</v>
      </c>
      <c r="Q2398" s="99">
        <v>4665.3665367364902</v>
      </c>
      <c r="R2398" s="99">
        <v>0</v>
      </c>
      <c r="S2398" s="99">
        <v>0</v>
      </c>
      <c r="T2398" s="99">
        <v>2776.3445495963101</v>
      </c>
      <c r="U2398" s="99">
        <v>69608.991712570205</v>
      </c>
      <c r="V2398" s="99">
        <v>3448625.05432129</v>
      </c>
      <c r="W2398" s="99">
        <v>0</v>
      </c>
      <c r="X2398" s="99">
        <v>2439204.56286621</v>
      </c>
      <c r="Y2398" s="99">
        <v>1022612.32855988</v>
      </c>
      <c r="Z2398" s="99">
        <v>37082.7263407707</v>
      </c>
      <c r="AA2398" s="99">
        <v>0</v>
      </c>
      <c r="AB2398" s="99">
        <v>0</v>
      </c>
      <c r="AC2398" s="99">
        <v>2078600.4926605199</v>
      </c>
      <c r="AD2398" s="99">
        <v>14733865.0344238</v>
      </c>
      <c r="AE2398" s="99">
        <v>2711075.1322631799</v>
      </c>
      <c r="AF2398" s="99">
        <v>1884966.7404479999</v>
      </c>
      <c r="AG2398" s="99">
        <v>842586.39869689895</v>
      </c>
      <c r="AH2398" s="99">
        <v>0</v>
      </c>
      <c r="AI2398" s="99">
        <v>0</v>
      </c>
      <c r="AJ2398" s="99">
        <v>505265.77123260498</v>
      </c>
      <c r="AK2398" s="99">
        <v>0</v>
      </c>
      <c r="AL2398" s="99">
        <v>0</v>
      </c>
      <c r="AM2398" s="99">
        <v>440424.17987441999</v>
      </c>
      <c r="AN2398" s="99">
        <v>17218524.107421901</v>
      </c>
      <c r="AO2398" s="99">
        <v>24340927.4052734</v>
      </c>
      <c r="AP2398" s="99">
        <v>0</v>
      </c>
      <c r="AQ2398" s="99">
        <v>16703198.4637451</v>
      </c>
      <c r="AR2398" s="99">
        <v>7119594.3084106399</v>
      </c>
      <c r="AS2398" s="99">
        <v>222647.50362396199</v>
      </c>
      <c r="AT2398" s="99">
        <v>0</v>
      </c>
      <c r="AU2398" s="99">
        <v>0</v>
      </c>
      <c r="AV2398" s="99">
        <v>4946109.6226806603</v>
      </c>
      <c r="AW2398" s="99">
        <v>34824678.167480499</v>
      </c>
      <c r="AX2398" s="99">
        <v>19274779.628906298</v>
      </c>
      <c r="AY2398" s="99">
        <v>13195615.534179701</v>
      </c>
      <c r="AZ2398" s="99">
        <v>5550556.25036621</v>
      </c>
      <c r="BA2398" s="99">
        <v>0</v>
      </c>
      <c r="BB2398" s="99">
        <v>0</v>
      </c>
      <c r="BC2398" s="99">
        <v>3392580.0378723098</v>
      </c>
      <c r="BD2398" s="99">
        <v>0</v>
      </c>
      <c r="BE2398" s="99">
        <v>0</v>
      </c>
      <c r="BF2398" s="99">
        <v>2742208.1495056199</v>
      </c>
      <c r="BG2398" s="99">
        <v>40828669.5</v>
      </c>
      <c r="BH2398" s="99">
        <v>4031142.3940124498</v>
      </c>
      <c r="BI2398" s="99">
        <v>0</v>
      </c>
      <c r="BJ2398" s="99">
        <v>4292487.9453125</v>
      </c>
      <c r="BK2398" s="99">
        <v>2481497.5615844699</v>
      </c>
      <c r="BL2398" s="99">
        <v>0</v>
      </c>
      <c r="BM2398" s="99">
        <v>0</v>
      </c>
      <c r="BN2398" s="99">
        <v>0</v>
      </c>
      <c r="BO2398" s="99">
        <v>0</v>
      </c>
      <c r="BP2398" s="99">
        <v>0</v>
      </c>
      <c r="BQ2398" s="99">
        <v>0</v>
      </c>
      <c r="BR2398" s="99">
        <v>4447177.08447266</v>
      </c>
      <c r="BS2398" s="99">
        <v>2175242.2996521001</v>
      </c>
      <c r="BT2398" s="99">
        <v>0</v>
      </c>
      <c r="BU2398" s="99">
        <v>0</v>
      </c>
      <c r="BV2398" s="99">
        <v>1655275.4171752899</v>
      </c>
      <c r="BW2398" s="99">
        <v>0</v>
      </c>
      <c r="BX2398" s="99">
        <v>0</v>
      </c>
      <c r="BY2398" s="99">
        <v>0</v>
      </c>
      <c r="BZ2398" s="99">
        <v>0</v>
      </c>
      <c r="CA2398" s="99">
        <v>103787.060092926</v>
      </c>
      <c r="CB2398" s="99">
        <v>5912609.53198242</v>
      </c>
      <c r="CC2398" s="99">
        <v>41134719.074707001</v>
      </c>
      <c r="CD2398" s="99">
        <v>8398924.5284423791</v>
      </c>
      <c r="CE2398" s="99">
        <v>2711.8613241612902</v>
      </c>
      <c r="CF2398" s="99">
        <v>435705.40597915603</v>
      </c>
      <c r="CG2398" s="99">
        <v>2718616.7506408701</v>
      </c>
      <c r="CH2398" s="99">
        <v>0</v>
      </c>
      <c r="CI2398" s="99">
        <v>106524.908035278</v>
      </c>
      <c r="CJ2398" s="99">
        <v>6348325.9498290997</v>
      </c>
      <c r="CK2398" s="99">
        <v>43858352.8291016</v>
      </c>
      <c r="CL2398" s="99">
        <v>8409293.8261718806</v>
      </c>
      <c r="CM2398" s="166">
        <v>176412.990602493</v>
      </c>
      <c r="CN2398" s="166">
        <v>23373111.762207001</v>
      </c>
      <c r="CO2398" s="166">
        <v>84466822.137695298</v>
      </c>
      <c r="CP2398" s="99">
        <v>8409293.8261718806</v>
      </c>
      <c r="CQ2398" s="99">
        <v>0</v>
      </c>
      <c r="CR2398" s="99">
        <v>0</v>
      </c>
      <c r="CS2398" s="99">
        <v>0</v>
      </c>
      <c r="CT2398" s="99">
        <v>0</v>
      </c>
      <c r="CU2398" s="98">
        <v>97363.742249553005</v>
      </c>
      <c r="CV2398" s="98">
        <v>9114.3020328139992</v>
      </c>
      <c r="CW2398" s="98">
        <v>6348314.9379615765</v>
      </c>
      <c r="CX2398" s="98">
        <v>43853335.825347871</v>
      </c>
    </row>
    <row r="2399" spans="1:102" x14ac:dyDescent="0.2">
      <c r="A2399" s="98" t="s">
        <v>190</v>
      </c>
      <c r="B2399" s="100">
        <v>38322</v>
      </c>
      <c r="C2399" s="99">
        <v>72061.724622726397</v>
      </c>
      <c r="D2399" s="99">
        <v>0</v>
      </c>
      <c r="E2399" s="99">
        <v>32406.634039402001</v>
      </c>
      <c r="F2399" s="99">
        <v>16745.5364656448</v>
      </c>
      <c r="G2399" s="99">
        <v>368.48712041601499</v>
      </c>
      <c r="H2399" s="99">
        <v>0</v>
      </c>
      <c r="I2399" s="99">
        <v>0</v>
      </c>
      <c r="J2399" s="99">
        <v>13763.407066226</v>
      </c>
      <c r="K2399" s="99">
        <v>58344.579983711199</v>
      </c>
      <c r="L2399" s="99">
        <v>54967.542677402504</v>
      </c>
      <c r="M2399" s="99">
        <v>39891.9055089951</v>
      </c>
      <c r="N2399" s="99">
        <v>5430.6761671304703</v>
      </c>
      <c r="O2399" s="99">
        <v>0</v>
      </c>
      <c r="P2399" s="99">
        <v>0</v>
      </c>
      <c r="Q2399" s="99">
        <v>4712.9431717395801</v>
      </c>
      <c r="R2399" s="99">
        <v>0</v>
      </c>
      <c r="S2399" s="99">
        <v>0</v>
      </c>
      <c r="T2399" s="99">
        <v>2830.2168092727702</v>
      </c>
      <c r="U2399" s="99">
        <v>71179.522449493394</v>
      </c>
      <c r="V2399" s="99">
        <v>3564854.0630493201</v>
      </c>
      <c r="W2399" s="99">
        <v>0</v>
      </c>
      <c r="X2399" s="99">
        <v>2406280.2108764602</v>
      </c>
      <c r="Y2399" s="99">
        <v>1030907.09747314</v>
      </c>
      <c r="Z2399" s="99">
        <v>67448.451940536499</v>
      </c>
      <c r="AA2399" s="99">
        <v>0</v>
      </c>
      <c r="AB2399" s="99">
        <v>0</v>
      </c>
      <c r="AC2399" s="99">
        <v>4156241.6475524898</v>
      </c>
      <c r="AD2399" s="99">
        <v>15251456.458496099</v>
      </c>
      <c r="AE2399" s="99">
        <v>2695091.3793945299</v>
      </c>
      <c r="AF2399" s="99">
        <v>1910178.6533355699</v>
      </c>
      <c r="AG2399" s="99">
        <v>853184.62334442104</v>
      </c>
      <c r="AH2399" s="99">
        <v>0</v>
      </c>
      <c r="AI2399" s="99">
        <v>0</v>
      </c>
      <c r="AJ2399" s="99">
        <v>499599.74091720599</v>
      </c>
      <c r="AK2399" s="99">
        <v>0</v>
      </c>
      <c r="AL2399" s="99">
        <v>0</v>
      </c>
      <c r="AM2399" s="99">
        <v>444773.23852157599</v>
      </c>
      <c r="AN2399" s="99">
        <v>18687440.487548798</v>
      </c>
      <c r="AO2399" s="99">
        <v>25450173.1257324</v>
      </c>
      <c r="AP2399" s="99">
        <v>0</v>
      </c>
      <c r="AQ2399" s="99">
        <v>16582830.489257799</v>
      </c>
      <c r="AR2399" s="99">
        <v>7254368.2218627902</v>
      </c>
      <c r="AS2399" s="99">
        <v>423020.79332351702</v>
      </c>
      <c r="AT2399" s="99">
        <v>0</v>
      </c>
      <c r="AU2399" s="99">
        <v>0</v>
      </c>
      <c r="AV2399" s="99">
        <v>9718265.8911132794</v>
      </c>
      <c r="AW2399" s="99">
        <v>36188934.011718802</v>
      </c>
      <c r="AX2399" s="99">
        <v>19426574.7819824</v>
      </c>
      <c r="AY2399" s="99">
        <v>13539776.5224609</v>
      </c>
      <c r="AZ2399" s="99">
        <v>5686071.87072754</v>
      </c>
      <c r="BA2399" s="99">
        <v>0</v>
      </c>
      <c r="BB2399" s="99">
        <v>0</v>
      </c>
      <c r="BC2399" s="99">
        <v>3409297.6293334998</v>
      </c>
      <c r="BD2399" s="99">
        <v>0</v>
      </c>
      <c r="BE2399" s="99">
        <v>0</v>
      </c>
      <c r="BF2399" s="99">
        <v>2828143.9181518601</v>
      </c>
      <c r="BG2399" s="99">
        <v>44316591.864746101</v>
      </c>
      <c r="BH2399" s="99">
        <v>4123841.9372253399</v>
      </c>
      <c r="BI2399" s="99">
        <v>0</v>
      </c>
      <c r="BJ2399" s="99">
        <v>4304948.2890014602</v>
      </c>
      <c r="BK2399" s="99">
        <v>2545988.6072692899</v>
      </c>
      <c r="BL2399" s="99">
        <v>0</v>
      </c>
      <c r="BM2399" s="99">
        <v>0</v>
      </c>
      <c r="BN2399" s="99">
        <v>0</v>
      </c>
      <c r="BO2399" s="99">
        <v>0</v>
      </c>
      <c r="BP2399" s="99">
        <v>0</v>
      </c>
      <c r="BQ2399" s="99">
        <v>0</v>
      </c>
      <c r="BR2399" s="99">
        <v>4572143.5910644503</v>
      </c>
      <c r="BS2399" s="99">
        <v>2232202.0718383798</v>
      </c>
      <c r="BT2399" s="99">
        <v>0</v>
      </c>
      <c r="BU2399" s="99">
        <v>0</v>
      </c>
      <c r="BV2399" s="99">
        <v>1694000.66427612</v>
      </c>
      <c r="BW2399" s="99">
        <v>0</v>
      </c>
      <c r="BX2399" s="99">
        <v>0</v>
      </c>
      <c r="BY2399" s="99">
        <v>0</v>
      </c>
      <c r="BZ2399" s="99">
        <v>0</v>
      </c>
      <c r="CA2399" s="99">
        <v>104339.13228988599</v>
      </c>
      <c r="CB2399" s="99">
        <v>5956296.6458129901</v>
      </c>
      <c r="CC2399" s="99">
        <v>41926938.839843802</v>
      </c>
      <c r="CD2399" s="99">
        <v>8415496.4479980506</v>
      </c>
      <c r="CE2399" s="99">
        <v>2842.6814762055901</v>
      </c>
      <c r="CF2399" s="99">
        <v>447500.87508392299</v>
      </c>
      <c r="CG2399" s="99">
        <v>2838989.8011779799</v>
      </c>
      <c r="CH2399" s="99">
        <v>0</v>
      </c>
      <c r="CI2399" s="99">
        <v>107210.547319412</v>
      </c>
      <c r="CJ2399" s="99">
        <v>6406079.8737792997</v>
      </c>
      <c r="CK2399" s="99">
        <v>44775680.940429702</v>
      </c>
      <c r="CL2399" s="99">
        <v>8412759.5252685491</v>
      </c>
      <c r="CM2399" s="166">
        <v>178283.919984818</v>
      </c>
      <c r="CN2399" s="166">
        <v>25100984.4523926</v>
      </c>
      <c r="CO2399" s="166">
        <v>89287777.807617202</v>
      </c>
      <c r="CP2399" s="99">
        <v>8412759.5252685491</v>
      </c>
      <c r="CQ2399" s="99">
        <v>0</v>
      </c>
      <c r="CR2399" s="99">
        <v>0</v>
      </c>
      <c r="CS2399" s="99">
        <v>0</v>
      </c>
      <c r="CT2399" s="99">
        <v>0</v>
      </c>
      <c r="CU2399" s="98">
        <v>92330.063486601997</v>
      </c>
      <c r="CV2399" s="98">
        <v>14034.33049364</v>
      </c>
      <c r="CW2399" s="98">
        <v>6403797.5208969135</v>
      </c>
      <c r="CX2399" s="98">
        <v>44765928.641021781</v>
      </c>
    </row>
    <row r="2400" spans="1:102" x14ac:dyDescent="0.2">
      <c r="A2400" s="98" t="s">
        <v>190</v>
      </c>
      <c r="B2400" s="100">
        <v>38412</v>
      </c>
      <c r="C2400" s="99">
        <v>74228.001031875596</v>
      </c>
      <c r="D2400" s="99">
        <v>0</v>
      </c>
      <c r="E2400" s="99">
        <v>32153.590026378599</v>
      </c>
      <c r="F2400" s="99">
        <v>16990.0406913757</v>
      </c>
      <c r="G2400" s="99">
        <v>505.60395845770802</v>
      </c>
      <c r="H2400" s="99">
        <v>0</v>
      </c>
      <c r="I2400" s="99">
        <v>0</v>
      </c>
      <c r="J2400" s="99">
        <v>19260.0429391861</v>
      </c>
      <c r="K2400" s="99">
        <v>52637.076614856698</v>
      </c>
      <c r="L2400" s="99">
        <v>54769.0447759628</v>
      </c>
      <c r="M2400" s="99">
        <v>40625.509501934102</v>
      </c>
      <c r="N2400" s="99">
        <v>5552.8259894251796</v>
      </c>
      <c r="O2400" s="99">
        <v>0</v>
      </c>
      <c r="P2400" s="99">
        <v>0</v>
      </c>
      <c r="Q2400" s="99">
        <v>4786.0705892443702</v>
      </c>
      <c r="R2400" s="99">
        <v>0</v>
      </c>
      <c r="S2400" s="99">
        <v>0</v>
      </c>
      <c r="T2400" s="99">
        <v>2840.5221885442702</v>
      </c>
      <c r="U2400" s="99">
        <v>71755.369229316697</v>
      </c>
      <c r="V2400" s="99">
        <v>3692577.89276123</v>
      </c>
      <c r="W2400" s="99">
        <v>0</v>
      </c>
      <c r="X2400" s="99">
        <v>2381278.6056823698</v>
      </c>
      <c r="Y2400" s="99">
        <v>1047205.62016296</v>
      </c>
      <c r="Z2400" s="99">
        <v>92208.118437767</v>
      </c>
      <c r="AA2400" s="99">
        <v>0</v>
      </c>
      <c r="AB2400" s="99">
        <v>0</v>
      </c>
      <c r="AC2400" s="99">
        <v>6091928.7200317401</v>
      </c>
      <c r="AD2400" s="99">
        <v>13407843.911865201</v>
      </c>
      <c r="AE2400" s="99">
        <v>2738414.6431579599</v>
      </c>
      <c r="AF2400" s="99">
        <v>1943751.1059417699</v>
      </c>
      <c r="AG2400" s="99">
        <v>859387.56401824998</v>
      </c>
      <c r="AH2400" s="99">
        <v>0</v>
      </c>
      <c r="AI2400" s="99">
        <v>0</v>
      </c>
      <c r="AJ2400" s="99">
        <v>494700.28524017299</v>
      </c>
      <c r="AK2400" s="99">
        <v>0</v>
      </c>
      <c r="AL2400" s="99">
        <v>0</v>
      </c>
      <c r="AM2400" s="99">
        <v>446292.51526641799</v>
      </c>
      <c r="AN2400" s="99">
        <v>19420573.3979492</v>
      </c>
      <c r="AO2400" s="99">
        <v>26695648.884277299</v>
      </c>
      <c r="AP2400" s="99">
        <v>0</v>
      </c>
      <c r="AQ2400" s="99">
        <v>16590806.3238525</v>
      </c>
      <c r="AR2400" s="99">
        <v>7521040.9314575205</v>
      </c>
      <c r="AS2400" s="99">
        <v>600407.95540618896</v>
      </c>
      <c r="AT2400" s="99">
        <v>0</v>
      </c>
      <c r="AU2400" s="99">
        <v>0</v>
      </c>
      <c r="AV2400" s="99">
        <v>14471544.145752</v>
      </c>
      <c r="AW2400" s="99">
        <v>32167778.409667999</v>
      </c>
      <c r="AX2400" s="99">
        <v>19805010.196777299</v>
      </c>
      <c r="AY2400" s="99">
        <v>13993118.095825201</v>
      </c>
      <c r="AZ2400" s="99">
        <v>5792586.3473510696</v>
      </c>
      <c r="BA2400" s="99">
        <v>0</v>
      </c>
      <c r="BB2400" s="99">
        <v>0</v>
      </c>
      <c r="BC2400" s="99">
        <v>3424941.2028808598</v>
      </c>
      <c r="BD2400" s="99">
        <v>0</v>
      </c>
      <c r="BE2400" s="99">
        <v>0</v>
      </c>
      <c r="BF2400" s="99">
        <v>2870998.51739502</v>
      </c>
      <c r="BG2400" s="99">
        <v>46489380.812011696</v>
      </c>
      <c r="BH2400" s="99">
        <v>4327070.9099121103</v>
      </c>
      <c r="BI2400" s="99">
        <v>0</v>
      </c>
      <c r="BJ2400" s="99">
        <v>4389012.32922363</v>
      </c>
      <c r="BK2400" s="99">
        <v>2691610.1225280799</v>
      </c>
      <c r="BL2400" s="99">
        <v>0</v>
      </c>
      <c r="BM2400" s="99">
        <v>0</v>
      </c>
      <c r="BN2400" s="99">
        <v>0</v>
      </c>
      <c r="BO2400" s="99">
        <v>0</v>
      </c>
      <c r="BP2400" s="99">
        <v>0</v>
      </c>
      <c r="BQ2400" s="99">
        <v>0</v>
      </c>
      <c r="BR2400" s="99">
        <v>4665253.5356445303</v>
      </c>
      <c r="BS2400" s="99">
        <v>2292262.7892456101</v>
      </c>
      <c r="BT2400" s="99">
        <v>0</v>
      </c>
      <c r="BU2400" s="99">
        <v>0</v>
      </c>
      <c r="BV2400" s="99">
        <v>1752645.6924591099</v>
      </c>
      <c r="BW2400" s="99">
        <v>0</v>
      </c>
      <c r="BX2400" s="99">
        <v>0</v>
      </c>
      <c r="BY2400" s="99">
        <v>0</v>
      </c>
      <c r="BZ2400" s="99">
        <v>0</v>
      </c>
      <c r="CA2400" s="99">
        <v>106460.589540482</v>
      </c>
      <c r="CB2400" s="99">
        <v>6074337.23681641</v>
      </c>
      <c r="CC2400" s="99">
        <v>43421961.337890603</v>
      </c>
      <c r="CD2400" s="99">
        <v>8702345.2052002009</v>
      </c>
      <c r="CE2400" s="99">
        <v>2861.4357124567</v>
      </c>
      <c r="CF2400" s="99">
        <v>452703.29645156901</v>
      </c>
      <c r="CG2400" s="99">
        <v>2905677.2753295898</v>
      </c>
      <c r="CH2400" s="99">
        <v>0</v>
      </c>
      <c r="CI2400" s="99">
        <v>109314.98866272</v>
      </c>
      <c r="CJ2400" s="99">
        <v>6528308.94287109</v>
      </c>
      <c r="CK2400" s="99">
        <v>46331301.724121101</v>
      </c>
      <c r="CL2400" s="99">
        <v>8698683.4813232403</v>
      </c>
      <c r="CM2400" s="166">
        <v>180775.897720337</v>
      </c>
      <c r="CN2400" s="166">
        <v>26067561.295410201</v>
      </c>
      <c r="CO2400" s="166">
        <v>92728429.6953125</v>
      </c>
      <c r="CP2400" s="99">
        <v>8698683.4813232403</v>
      </c>
      <c r="CQ2400" s="99">
        <v>0</v>
      </c>
      <c r="CR2400" s="99">
        <v>0</v>
      </c>
      <c r="CS2400" s="99">
        <v>0</v>
      </c>
      <c r="CT2400" s="99">
        <v>0</v>
      </c>
      <c r="CU2400" s="98">
        <v>87084.645227531</v>
      </c>
      <c r="CV2400" s="98">
        <v>19630.423950519998</v>
      </c>
      <c r="CW2400" s="98">
        <v>6527040.5332679786</v>
      </c>
      <c r="CX2400" s="98">
        <v>46327638.613220192</v>
      </c>
    </row>
    <row r="2401" spans="1:102" x14ac:dyDescent="0.2">
      <c r="A2401" s="98" t="s">
        <v>190</v>
      </c>
      <c r="B2401" s="100">
        <v>38504</v>
      </c>
      <c r="C2401" s="99">
        <v>75890.943853378296</v>
      </c>
      <c r="D2401" s="99">
        <v>1.9093084859923699</v>
      </c>
      <c r="E2401" s="99">
        <v>31687.800385475199</v>
      </c>
      <c r="F2401" s="99">
        <v>17190.330470323599</v>
      </c>
      <c r="G2401" s="99">
        <v>659.45438142120804</v>
      </c>
      <c r="H2401" s="99">
        <v>0</v>
      </c>
      <c r="I2401" s="99">
        <v>0</v>
      </c>
      <c r="J2401" s="99">
        <v>24253.195718765299</v>
      </c>
      <c r="K2401" s="99">
        <v>47131.350214004502</v>
      </c>
      <c r="L2401" s="99">
        <v>56124.184306621602</v>
      </c>
      <c r="M2401" s="99">
        <v>41251.6329283714</v>
      </c>
      <c r="N2401" s="99">
        <v>5613.5802725553503</v>
      </c>
      <c r="O2401" s="99">
        <v>0</v>
      </c>
      <c r="P2401" s="99">
        <v>0</v>
      </c>
      <c r="Q2401" s="99">
        <v>4812.9595269560796</v>
      </c>
      <c r="R2401" s="99">
        <v>0</v>
      </c>
      <c r="S2401" s="99">
        <v>0</v>
      </c>
      <c r="T2401" s="99">
        <v>2903.6719352304899</v>
      </c>
      <c r="U2401" s="99">
        <v>72200.416110038801</v>
      </c>
      <c r="V2401" s="99">
        <v>3716540.4914245601</v>
      </c>
      <c r="W2401" s="99">
        <v>50.289831831585602</v>
      </c>
      <c r="X2401" s="99">
        <v>2341798.1376953102</v>
      </c>
      <c r="Y2401" s="99">
        <v>1071942.9783783001</v>
      </c>
      <c r="Z2401" s="99">
        <v>123596.278503418</v>
      </c>
      <c r="AA2401" s="99">
        <v>0</v>
      </c>
      <c r="AB2401" s="99">
        <v>0</v>
      </c>
      <c r="AC2401" s="99">
        <v>8398980.67895508</v>
      </c>
      <c r="AD2401" s="99">
        <v>11827751.426635699</v>
      </c>
      <c r="AE2401" s="99">
        <v>2784740.65374756</v>
      </c>
      <c r="AF2401" s="99">
        <v>1950387.71403503</v>
      </c>
      <c r="AG2401" s="99">
        <v>859800.100730896</v>
      </c>
      <c r="AH2401" s="99">
        <v>0</v>
      </c>
      <c r="AI2401" s="99">
        <v>0</v>
      </c>
      <c r="AJ2401" s="99">
        <v>493677.37930297898</v>
      </c>
      <c r="AK2401" s="99">
        <v>0</v>
      </c>
      <c r="AL2401" s="99">
        <v>0</v>
      </c>
      <c r="AM2401" s="99">
        <v>469606.89545059198</v>
      </c>
      <c r="AN2401" s="99">
        <v>20501163.424072299</v>
      </c>
      <c r="AO2401" s="99">
        <v>27090200.519531298</v>
      </c>
      <c r="AP2401" s="99">
        <v>460.86987234652003</v>
      </c>
      <c r="AQ2401" s="99">
        <v>16685452.404174799</v>
      </c>
      <c r="AR2401" s="99">
        <v>7801527.6102294903</v>
      </c>
      <c r="AS2401" s="99">
        <v>795189.07952117897</v>
      </c>
      <c r="AT2401" s="99">
        <v>0</v>
      </c>
      <c r="AU2401" s="99">
        <v>0</v>
      </c>
      <c r="AV2401" s="99">
        <v>19208911.674072299</v>
      </c>
      <c r="AW2401" s="99">
        <v>28547812.224121101</v>
      </c>
      <c r="AX2401" s="99">
        <v>20351329.0075684</v>
      </c>
      <c r="AY2401" s="99">
        <v>14141300.403930699</v>
      </c>
      <c r="AZ2401" s="99">
        <v>5854677.1826782199</v>
      </c>
      <c r="BA2401" s="99">
        <v>0</v>
      </c>
      <c r="BB2401" s="99">
        <v>0</v>
      </c>
      <c r="BC2401" s="99">
        <v>3445016.4511108398</v>
      </c>
      <c r="BD2401" s="99">
        <v>0</v>
      </c>
      <c r="BE2401" s="99">
        <v>0</v>
      </c>
      <c r="BF2401" s="99">
        <v>3042083.2110290499</v>
      </c>
      <c r="BG2401" s="99">
        <v>48119963.243652299</v>
      </c>
      <c r="BH2401" s="99">
        <v>4479512.8869018601</v>
      </c>
      <c r="BI2401" s="99">
        <v>52.8017731276341</v>
      </c>
      <c r="BJ2401" s="99">
        <v>4466777.0580444299</v>
      </c>
      <c r="BK2401" s="99">
        <v>2798639.30224609</v>
      </c>
      <c r="BL2401" s="99">
        <v>0</v>
      </c>
      <c r="BM2401" s="99">
        <v>0</v>
      </c>
      <c r="BN2401" s="99">
        <v>0</v>
      </c>
      <c r="BO2401" s="99">
        <v>0</v>
      </c>
      <c r="BP2401" s="99">
        <v>0</v>
      </c>
      <c r="BQ2401" s="99">
        <v>0</v>
      </c>
      <c r="BR2401" s="99">
        <v>4754274.1776733398</v>
      </c>
      <c r="BS2401" s="99">
        <v>2335058.2041626</v>
      </c>
      <c r="BT2401" s="99">
        <v>0</v>
      </c>
      <c r="BU2401" s="99">
        <v>0</v>
      </c>
      <c r="BV2401" s="99">
        <v>1833528.5668792699</v>
      </c>
      <c r="BW2401" s="99">
        <v>0</v>
      </c>
      <c r="BX2401" s="99">
        <v>0</v>
      </c>
      <c r="BY2401" s="99">
        <v>0</v>
      </c>
      <c r="BZ2401" s="99">
        <v>0</v>
      </c>
      <c r="CA2401" s="99">
        <v>107721.693254471</v>
      </c>
      <c r="CB2401" s="99">
        <v>6051945.2161254901</v>
      </c>
      <c r="CC2401" s="99">
        <v>43594942.28125</v>
      </c>
      <c r="CD2401" s="99">
        <v>8906716.4118652306</v>
      </c>
      <c r="CE2401" s="99">
        <v>2939.4367766976402</v>
      </c>
      <c r="CF2401" s="99">
        <v>462734.494319916</v>
      </c>
      <c r="CG2401" s="99">
        <v>3004885.0133667002</v>
      </c>
      <c r="CH2401" s="99">
        <v>0</v>
      </c>
      <c r="CI2401" s="99">
        <v>110613.062700272</v>
      </c>
      <c r="CJ2401" s="99">
        <v>6512254.4472045898</v>
      </c>
      <c r="CK2401" s="99">
        <v>46587906.216308601</v>
      </c>
      <c r="CL2401" s="99">
        <v>8903417.7100830097</v>
      </c>
      <c r="CM2401" s="166">
        <v>182474.863176346</v>
      </c>
      <c r="CN2401" s="166">
        <v>26920115.872070301</v>
      </c>
      <c r="CO2401" s="166">
        <v>94733382.822265595</v>
      </c>
      <c r="CP2401" s="99">
        <v>8903417.7100830097</v>
      </c>
      <c r="CQ2401" s="99">
        <v>0</v>
      </c>
      <c r="CR2401" s="99">
        <v>0</v>
      </c>
      <c r="CS2401" s="99">
        <v>0</v>
      </c>
      <c r="CT2401" s="99">
        <v>0</v>
      </c>
      <c r="CU2401" s="98">
        <v>81249.817386206007</v>
      </c>
      <c r="CV2401" s="98">
        <v>24740.809505563</v>
      </c>
      <c r="CW2401" s="98">
        <v>6514679.7104454059</v>
      </c>
      <c r="CX2401" s="98">
        <v>46599827.294616699</v>
      </c>
    </row>
    <row r="2402" spans="1:102" x14ac:dyDescent="0.2">
      <c r="A2402" s="98" t="s">
        <v>190</v>
      </c>
      <c r="B2402" s="100">
        <v>38596</v>
      </c>
      <c r="C2402" s="99">
        <v>77212.877063751206</v>
      </c>
      <c r="D2402" s="99">
        <v>2.21403954498237</v>
      </c>
      <c r="E2402" s="99">
        <v>31444.468481779099</v>
      </c>
      <c r="F2402" s="99">
        <v>17527.326450586301</v>
      </c>
      <c r="G2402" s="99">
        <v>799.65835352242004</v>
      </c>
      <c r="H2402" s="99">
        <v>0</v>
      </c>
      <c r="I2402" s="99">
        <v>0</v>
      </c>
      <c r="J2402" s="99">
        <v>29590.593886137001</v>
      </c>
      <c r="K2402" s="99">
        <v>42400.974703311898</v>
      </c>
      <c r="L2402" s="99">
        <v>57636.177984714501</v>
      </c>
      <c r="M2402" s="99">
        <v>41931.5569376946</v>
      </c>
      <c r="N2402" s="99">
        <v>5690.77146309614</v>
      </c>
      <c r="O2402" s="99">
        <v>0</v>
      </c>
      <c r="P2402" s="99">
        <v>0</v>
      </c>
      <c r="Q2402" s="99">
        <v>4851.3413961529704</v>
      </c>
      <c r="R2402" s="99">
        <v>0</v>
      </c>
      <c r="S2402" s="99">
        <v>0</v>
      </c>
      <c r="T2402" s="99">
        <v>2949.8294356763399</v>
      </c>
      <c r="U2402" s="99">
        <v>71837.289412498503</v>
      </c>
      <c r="V2402" s="99">
        <v>3770363.3654785198</v>
      </c>
      <c r="W2402" s="99">
        <v>261.90872997418001</v>
      </c>
      <c r="X2402" s="99">
        <v>2314766.5225830101</v>
      </c>
      <c r="Y2402" s="99">
        <v>1093324.41664124</v>
      </c>
      <c r="Z2402" s="99">
        <v>154728.750013351</v>
      </c>
      <c r="AA2402" s="99">
        <v>0</v>
      </c>
      <c r="AB2402" s="99">
        <v>0</v>
      </c>
      <c r="AC2402" s="99">
        <v>10516599.063598599</v>
      </c>
      <c r="AD2402" s="99">
        <v>9965734.2822265606</v>
      </c>
      <c r="AE2402" s="99">
        <v>2761042.4212646498</v>
      </c>
      <c r="AF2402" s="99">
        <v>1989540.8091430699</v>
      </c>
      <c r="AG2402" s="99">
        <v>856806.91745758103</v>
      </c>
      <c r="AH2402" s="99">
        <v>0</v>
      </c>
      <c r="AI2402" s="99">
        <v>0</v>
      </c>
      <c r="AJ2402" s="99">
        <v>495827.39451599098</v>
      </c>
      <c r="AK2402" s="99">
        <v>0</v>
      </c>
      <c r="AL2402" s="99">
        <v>0</v>
      </c>
      <c r="AM2402" s="99">
        <v>470607.02985000599</v>
      </c>
      <c r="AN2402" s="99">
        <v>20741336.590087902</v>
      </c>
      <c r="AO2402" s="99">
        <v>27887170.915283199</v>
      </c>
      <c r="AP2402" s="99">
        <v>2179.4364260137099</v>
      </c>
      <c r="AQ2402" s="99">
        <v>16488870.235473599</v>
      </c>
      <c r="AR2402" s="99">
        <v>7794134.2270507803</v>
      </c>
      <c r="AS2402" s="99">
        <v>1003855.82991791</v>
      </c>
      <c r="AT2402" s="99">
        <v>0</v>
      </c>
      <c r="AU2402" s="99">
        <v>0</v>
      </c>
      <c r="AV2402" s="99">
        <v>23473692.888671901</v>
      </c>
      <c r="AW2402" s="99">
        <v>24381249.2895508</v>
      </c>
      <c r="AX2402" s="99">
        <v>20491253.709716801</v>
      </c>
      <c r="AY2402" s="99">
        <v>14626520.338623</v>
      </c>
      <c r="AZ2402" s="99">
        <v>5918043.8241577102</v>
      </c>
      <c r="BA2402" s="99">
        <v>0</v>
      </c>
      <c r="BB2402" s="99">
        <v>0</v>
      </c>
      <c r="BC2402" s="99">
        <v>3525935.3616943401</v>
      </c>
      <c r="BD2402" s="99">
        <v>0</v>
      </c>
      <c r="BE2402" s="99">
        <v>0</v>
      </c>
      <c r="BF2402" s="99">
        <v>3089973.5174255399</v>
      </c>
      <c r="BG2402" s="99">
        <v>48430258.980957001</v>
      </c>
      <c r="BH2402" s="99">
        <v>4758204.7855834998</v>
      </c>
      <c r="BI2402" s="99">
        <v>76.7859639339149</v>
      </c>
      <c r="BJ2402" s="99">
        <v>4535421.7861938505</v>
      </c>
      <c r="BK2402" s="99">
        <v>2917465.7293396001</v>
      </c>
      <c r="BL2402" s="99">
        <v>0</v>
      </c>
      <c r="BM2402" s="99">
        <v>0</v>
      </c>
      <c r="BN2402" s="99">
        <v>0</v>
      </c>
      <c r="BO2402" s="99">
        <v>0</v>
      </c>
      <c r="BP2402" s="99">
        <v>0</v>
      </c>
      <c r="BQ2402" s="99">
        <v>0</v>
      </c>
      <c r="BR2402" s="99">
        <v>4937629.69604492</v>
      </c>
      <c r="BS2402" s="99">
        <v>2374054.7866821298</v>
      </c>
      <c r="BT2402" s="99">
        <v>0</v>
      </c>
      <c r="BU2402" s="99">
        <v>0</v>
      </c>
      <c r="BV2402" s="99">
        <v>1891086.10163879</v>
      </c>
      <c r="BW2402" s="99">
        <v>0</v>
      </c>
      <c r="BX2402" s="99">
        <v>0</v>
      </c>
      <c r="BY2402" s="99">
        <v>0</v>
      </c>
      <c r="BZ2402" s="99">
        <v>0</v>
      </c>
      <c r="CA2402" s="99">
        <v>108566.85871315</v>
      </c>
      <c r="CB2402" s="99">
        <v>6100604.7943725605</v>
      </c>
      <c r="CC2402" s="99">
        <v>44508361.472656302</v>
      </c>
      <c r="CD2402" s="99">
        <v>9359235.6982421894</v>
      </c>
      <c r="CE2402" s="99">
        <v>2886.8766813278198</v>
      </c>
      <c r="CF2402" s="99">
        <v>469782.62162780802</v>
      </c>
      <c r="CG2402" s="99">
        <v>3086003.7806396498</v>
      </c>
      <c r="CH2402" s="99">
        <v>0</v>
      </c>
      <c r="CI2402" s="99">
        <v>111478.55412292499</v>
      </c>
      <c r="CJ2402" s="99">
        <v>6569655.1367797898</v>
      </c>
      <c r="CK2402" s="99">
        <v>47590023.711425804</v>
      </c>
      <c r="CL2402" s="99">
        <v>9370999.6065673791</v>
      </c>
      <c r="CM2402" s="166">
        <v>183407.13172149699</v>
      </c>
      <c r="CN2402" s="166">
        <v>27205808.705566399</v>
      </c>
      <c r="CO2402" s="166">
        <v>95922879.889648393</v>
      </c>
      <c r="CP2402" s="99">
        <v>9370999.6065673791</v>
      </c>
      <c r="CQ2402" s="99">
        <v>0</v>
      </c>
      <c r="CR2402" s="99">
        <v>0</v>
      </c>
      <c r="CS2402" s="99">
        <v>0</v>
      </c>
      <c r="CT2402" s="99">
        <v>0</v>
      </c>
      <c r="CU2402" s="98">
        <v>76344.965835045994</v>
      </c>
      <c r="CV2402" s="98">
        <v>30192.137649851</v>
      </c>
      <c r="CW2402" s="98">
        <v>6570387.4160003681</v>
      </c>
      <c r="CX2402" s="98">
        <v>47594365.253295951</v>
      </c>
    </row>
    <row r="2403" spans="1:102" x14ac:dyDescent="0.2">
      <c r="A2403" s="98" t="s">
        <v>190</v>
      </c>
      <c r="B2403" s="100">
        <v>38687</v>
      </c>
      <c r="C2403" s="99">
        <v>79007.046841621399</v>
      </c>
      <c r="D2403" s="99">
        <v>2.7456781879882302</v>
      </c>
      <c r="E2403" s="99">
        <v>31235.909466981899</v>
      </c>
      <c r="F2403" s="99">
        <v>17897.275377512</v>
      </c>
      <c r="G2403" s="99">
        <v>962.01424862444401</v>
      </c>
      <c r="H2403" s="99">
        <v>0</v>
      </c>
      <c r="I2403" s="99">
        <v>0</v>
      </c>
      <c r="J2403" s="99">
        <v>35308.224746227301</v>
      </c>
      <c r="K2403" s="99">
        <v>38087.788664817803</v>
      </c>
      <c r="L2403" s="99">
        <v>56775.083280086503</v>
      </c>
      <c r="M2403" s="99">
        <v>42802.111124515497</v>
      </c>
      <c r="N2403" s="99">
        <v>5722.8562865853301</v>
      </c>
      <c r="O2403" s="99">
        <v>0</v>
      </c>
      <c r="P2403" s="99">
        <v>0</v>
      </c>
      <c r="Q2403" s="99">
        <v>4889.8327132463501</v>
      </c>
      <c r="R2403" s="99">
        <v>0</v>
      </c>
      <c r="S2403" s="99">
        <v>0</v>
      </c>
      <c r="T2403" s="99">
        <v>2916.64010423422</v>
      </c>
      <c r="U2403" s="99">
        <v>73028.4269227982</v>
      </c>
      <c r="V2403" s="99">
        <v>3845739.1553649898</v>
      </c>
      <c r="W2403" s="99">
        <v>169.70816911757001</v>
      </c>
      <c r="X2403" s="99">
        <v>2280618.2660522498</v>
      </c>
      <c r="Y2403" s="99">
        <v>1104713.5976104699</v>
      </c>
      <c r="Z2403" s="99">
        <v>187377.77445983901</v>
      </c>
      <c r="AA2403" s="99">
        <v>0</v>
      </c>
      <c r="AB2403" s="99">
        <v>0</v>
      </c>
      <c r="AC2403" s="99">
        <v>13352167.541015601</v>
      </c>
      <c r="AD2403" s="99">
        <v>8937862.2004394494</v>
      </c>
      <c r="AE2403" s="99">
        <v>2648805.1071472201</v>
      </c>
      <c r="AF2403" s="99">
        <v>2014516.76089478</v>
      </c>
      <c r="AG2403" s="99">
        <v>863639.50492095901</v>
      </c>
      <c r="AH2403" s="99">
        <v>0</v>
      </c>
      <c r="AI2403" s="99">
        <v>0</v>
      </c>
      <c r="AJ2403" s="99">
        <v>491443.707263947</v>
      </c>
      <c r="AK2403" s="99">
        <v>0</v>
      </c>
      <c r="AL2403" s="99">
        <v>0</v>
      </c>
      <c r="AM2403" s="99">
        <v>463074.67964935303</v>
      </c>
      <c r="AN2403" s="99">
        <v>21934767.158447299</v>
      </c>
      <c r="AO2403" s="99">
        <v>28814193.786377002</v>
      </c>
      <c r="AP2403" s="99">
        <v>1575.1645488291999</v>
      </c>
      <c r="AQ2403" s="99">
        <v>16509693.428466801</v>
      </c>
      <c r="AR2403" s="99">
        <v>8137891.0421142597</v>
      </c>
      <c r="AS2403" s="99">
        <v>1241663.2100830099</v>
      </c>
      <c r="AT2403" s="99">
        <v>0</v>
      </c>
      <c r="AU2403" s="99">
        <v>0</v>
      </c>
      <c r="AV2403" s="99">
        <v>29023600.251953099</v>
      </c>
      <c r="AW2403" s="99">
        <v>22139768.514404301</v>
      </c>
      <c r="AX2403" s="99">
        <v>20100926.723877002</v>
      </c>
      <c r="AY2403" s="99">
        <v>15028726.797973599</v>
      </c>
      <c r="AZ2403" s="99">
        <v>6051788.3186035203</v>
      </c>
      <c r="BA2403" s="99">
        <v>0</v>
      </c>
      <c r="BB2403" s="99">
        <v>0</v>
      </c>
      <c r="BC2403" s="99">
        <v>3545764.4320373498</v>
      </c>
      <c r="BD2403" s="99">
        <v>0</v>
      </c>
      <c r="BE2403" s="99">
        <v>0</v>
      </c>
      <c r="BF2403" s="99">
        <v>3099971.0318908701</v>
      </c>
      <c r="BG2403" s="99">
        <v>50649163.370605499</v>
      </c>
      <c r="BH2403" s="99">
        <v>4958827.7991332998</v>
      </c>
      <c r="BI2403" s="99">
        <v>145.93726942688201</v>
      </c>
      <c r="BJ2403" s="99">
        <v>4518579.9725341797</v>
      </c>
      <c r="BK2403" s="99">
        <v>2970439.5269470201</v>
      </c>
      <c r="BL2403" s="99">
        <v>0</v>
      </c>
      <c r="BM2403" s="99">
        <v>0</v>
      </c>
      <c r="BN2403" s="99">
        <v>0</v>
      </c>
      <c r="BO2403" s="99">
        <v>0</v>
      </c>
      <c r="BP2403" s="99">
        <v>0</v>
      </c>
      <c r="BQ2403" s="99">
        <v>0</v>
      </c>
      <c r="BR2403" s="99">
        <v>5099755.1783447303</v>
      </c>
      <c r="BS2403" s="99">
        <v>2426412.0628967299</v>
      </c>
      <c r="BT2403" s="99">
        <v>0</v>
      </c>
      <c r="BU2403" s="99">
        <v>0</v>
      </c>
      <c r="BV2403" s="99">
        <v>1922434.4070129399</v>
      </c>
      <c r="BW2403" s="99">
        <v>0</v>
      </c>
      <c r="BX2403" s="99">
        <v>0</v>
      </c>
      <c r="BY2403" s="99">
        <v>0</v>
      </c>
      <c r="BZ2403" s="99">
        <v>0</v>
      </c>
      <c r="CA2403" s="99">
        <v>110120.788204193</v>
      </c>
      <c r="CB2403" s="99">
        <v>6119308.3356323196</v>
      </c>
      <c r="CC2403" s="99">
        <v>45324983.710449196</v>
      </c>
      <c r="CD2403" s="99">
        <v>9468869.6541747991</v>
      </c>
      <c r="CE2403" s="99">
        <v>2933.1747005581901</v>
      </c>
      <c r="CF2403" s="99">
        <v>478530.75379943801</v>
      </c>
      <c r="CG2403" s="99">
        <v>3202686.0481872601</v>
      </c>
      <c r="CH2403" s="99">
        <v>0</v>
      </c>
      <c r="CI2403" s="99">
        <v>113081.24342822999</v>
      </c>
      <c r="CJ2403" s="99">
        <v>6599594.1603393601</v>
      </c>
      <c r="CK2403" s="99">
        <v>48537491.576660201</v>
      </c>
      <c r="CL2403" s="99">
        <v>9474384.45703125</v>
      </c>
      <c r="CM2403" s="166">
        <v>185820.50969696001</v>
      </c>
      <c r="CN2403" s="166">
        <v>28624380.956054699</v>
      </c>
      <c r="CO2403" s="166">
        <v>99387401.1484375</v>
      </c>
      <c r="CP2403" s="99">
        <v>9474384.45703125</v>
      </c>
      <c r="CQ2403" s="99">
        <v>0</v>
      </c>
      <c r="CR2403" s="99">
        <v>0</v>
      </c>
      <c r="CS2403" s="99">
        <v>0</v>
      </c>
      <c r="CT2403" s="99">
        <v>0</v>
      </c>
      <c r="CU2403" s="98">
        <v>70920.582721027997</v>
      </c>
      <c r="CV2403" s="98">
        <v>36000.434367214002</v>
      </c>
      <c r="CW2403" s="98">
        <v>6597839.0894317571</v>
      </c>
      <c r="CX2403" s="98">
        <v>48527669.75863646</v>
      </c>
    </row>
    <row r="2404" spans="1:102" x14ac:dyDescent="0.2">
      <c r="A2404" s="98" t="s">
        <v>190</v>
      </c>
      <c r="B2404" s="100">
        <v>38777</v>
      </c>
      <c r="C2404" s="99">
        <v>80953.970439910903</v>
      </c>
      <c r="D2404" s="99">
        <v>4.2414398269611402</v>
      </c>
      <c r="E2404" s="99">
        <v>30595.475210189801</v>
      </c>
      <c r="F2404" s="99">
        <v>17639.425499200799</v>
      </c>
      <c r="G2404" s="99">
        <v>1136.30514742434</v>
      </c>
      <c r="H2404" s="99">
        <v>0</v>
      </c>
      <c r="I2404" s="99">
        <v>0</v>
      </c>
      <c r="J2404" s="99">
        <v>40601.360146999403</v>
      </c>
      <c r="K2404" s="99">
        <v>33325.707396030397</v>
      </c>
      <c r="L2404" s="99">
        <v>27273.091085195501</v>
      </c>
      <c r="M2404" s="99">
        <v>43477.974864482901</v>
      </c>
      <c r="N2404" s="99">
        <v>5887.1405843496304</v>
      </c>
      <c r="O2404" s="99">
        <v>37381.518902778596</v>
      </c>
      <c r="P2404" s="99">
        <v>0</v>
      </c>
      <c r="Q2404" s="99">
        <v>4902.4234411120397</v>
      </c>
      <c r="R2404" s="99">
        <v>2008.0894742309999</v>
      </c>
      <c r="S2404" s="99">
        <v>0</v>
      </c>
      <c r="T2404" s="99">
        <v>1049.4311614036601</v>
      </c>
      <c r="U2404" s="99">
        <v>73936.329810142503</v>
      </c>
      <c r="V2404" s="99">
        <v>3954119.4887084998</v>
      </c>
      <c r="W2404" s="99">
        <v>162.29211750999099</v>
      </c>
      <c r="X2404" s="99">
        <v>2257959.0993347201</v>
      </c>
      <c r="Y2404" s="99">
        <v>1113775.62117004</v>
      </c>
      <c r="Z2404" s="99">
        <v>223156.922708511</v>
      </c>
      <c r="AA2404" s="99">
        <v>0</v>
      </c>
      <c r="AB2404" s="99">
        <v>0</v>
      </c>
      <c r="AC2404" s="99">
        <v>15423421.4971924</v>
      </c>
      <c r="AD2404" s="99">
        <v>7367790.9851684598</v>
      </c>
      <c r="AE2404" s="99">
        <v>1116458.91404724</v>
      </c>
      <c r="AF2404" s="99">
        <v>2040043.0615844701</v>
      </c>
      <c r="AG2404" s="99">
        <v>868435.41236114502</v>
      </c>
      <c r="AH2404" s="99">
        <v>1718393.60391235</v>
      </c>
      <c r="AI2404" s="99">
        <v>0</v>
      </c>
      <c r="AJ2404" s="99">
        <v>495197.89600372303</v>
      </c>
      <c r="AK2404" s="99">
        <v>318626.78892517101</v>
      </c>
      <c r="AL2404" s="99">
        <v>0</v>
      </c>
      <c r="AM2404" s="99">
        <v>174546.55591774001</v>
      </c>
      <c r="AN2404" s="99">
        <v>22734081.251464799</v>
      </c>
      <c r="AO2404" s="99">
        <v>29912766.2822266</v>
      </c>
      <c r="AP2404" s="99">
        <v>1361.2494460344301</v>
      </c>
      <c r="AQ2404" s="99">
        <v>16513474.872924799</v>
      </c>
      <c r="AR2404" s="99">
        <v>8184778.5859985398</v>
      </c>
      <c r="AS2404" s="99">
        <v>1530977.5159759501</v>
      </c>
      <c r="AT2404" s="99">
        <v>0</v>
      </c>
      <c r="AU2404" s="99">
        <v>0</v>
      </c>
      <c r="AV2404" s="99">
        <v>33968924.9833984</v>
      </c>
      <c r="AW2404" s="99">
        <v>18349439.783447299</v>
      </c>
      <c r="AX2404" s="99">
        <v>8815605.4012451209</v>
      </c>
      <c r="AY2404" s="99">
        <v>15401185.802246099</v>
      </c>
      <c r="AZ2404" s="99">
        <v>6171364.0316772498</v>
      </c>
      <c r="BA2404" s="99">
        <v>12581126.482421899</v>
      </c>
      <c r="BB2404" s="99">
        <v>0</v>
      </c>
      <c r="BC2404" s="99">
        <v>3628589.3529357901</v>
      </c>
      <c r="BD2404" s="99">
        <v>2159800.0153503399</v>
      </c>
      <c r="BE2404" s="99">
        <v>0</v>
      </c>
      <c r="BF2404" s="99">
        <v>1194581.7417907701</v>
      </c>
      <c r="BG2404" s="99">
        <v>52253236.250488304</v>
      </c>
      <c r="BH2404" s="99">
        <v>7013001.2699584998</v>
      </c>
      <c r="BI2404" s="99">
        <v>188.34157076850499</v>
      </c>
      <c r="BJ2404" s="99">
        <v>5441092.1745605497</v>
      </c>
      <c r="BK2404" s="99">
        <v>3242470.4547119099</v>
      </c>
      <c r="BL2404" s="99">
        <v>0</v>
      </c>
      <c r="BM2404" s="99">
        <v>0</v>
      </c>
      <c r="BN2404" s="99">
        <v>0</v>
      </c>
      <c r="BO2404" s="99">
        <v>0</v>
      </c>
      <c r="BP2404" s="99">
        <v>0</v>
      </c>
      <c r="BQ2404" s="99">
        <v>0</v>
      </c>
      <c r="BR2404" s="99">
        <v>5418231.9987182599</v>
      </c>
      <c r="BS2404" s="99">
        <v>2548468.43328857</v>
      </c>
      <c r="BT2404" s="99">
        <v>2451741.9661560101</v>
      </c>
      <c r="BU2404" s="99">
        <v>0</v>
      </c>
      <c r="BV2404" s="99">
        <v>1963298.00465393</v>
      </c>
      <c r="BW2404" s="99">
        <v>251127.07450866699</v>
      </c>
      <c r="BX2404" s="99">
        <v>0</v>
      </c>
      <c r="BY2404" s="99">
        <v>0</v>
      </c>
      <c r="BZ2404" s="99">
        <v>0</v>
      </c>
      <c r="CA2404" s="99">
        <v>111608.45953464499</v>
      </c>
      <c r="CB2404" s="99">
        <v>6206515.5639038105</v>
      </c>
      <c r="CC2404" s="99">
        <v>46394872.7568359</v>
      </c>
      <c r="CD2404" s="99">
        <v>12449315.5662842</v>
      </c>
      <c r="CE2404" s="99">
        <v>2958.6934094726998</v>
      </c>
      <c r="CF2404" s="99">
        <v>490612.89030075102</v>
      </c>
      <c r="CG2404" s="99">
        <v>3328225.8292846698</v>
      </c>
      <c r="CH2404" s="99">
        <v>0</v>
      </c>
      <c r="CI2404" s="99">
        <v>114558.405939102</v>
      </c>
      <c r="CJ2404" s="99">
        <v>6698051.7711181603</v>
      </c>
      <c r="CK2404" s="99">
        <v>49724433.7333984</v>
      </c>
      <c r="CL2404" s="99">
        <v>12700198.1879883</v>
      </c>
      <c r="CM2404" s="166">
        <v>188086.295339584</v>
      </c>
      <c r="CN2404" s="166">
        <v>29538491.8588867</v>
      </c>
      <c r="CO2404" s="166">
        <v>102047084.18847699</v>
      </c>
      <c r="CP2404" s="99">
        <v>12700198.1879883</v>
      </c>
      <c r="CQ2404" s="99">
        <v>0</v>
      </c>
      <c r="CR2404" s="99">
        <v>0</v>
      </c>
      <c r="CS2404" s="99">
        <v>0</v>
      </c>
      <c r="CT2404" s="99">
        <v>0</v>
      </c>
      <c r="CU2404" s="98">
        <v>65637.039429709999</v>
      </c>
      <c r="CV2404" s="98">
        <v>41404.146310083001</v>
      </c>
      <c r="CW2404" s="98">
        <v>6697128.4542045612</v>
      </c>
      <c r="CX2404" s="98">
        <v>49723098.586120568</v>
      </c>
    </row>
    <row r="2405" spans="1:102" x14ac:dyDescent="0.2">
      <c r="A2405" s="98" t="s">
        <v>190</v>
      </c>
      <c r="B2405" s="100">
        <v>38869</v>
      </c>
      <c r="C2405" s="99">
        <v>83729.847598075896</v>
      </c>
      <c r="D2405" s="99">
        <v>2.8070116379822099</v>
      </c>
      <c r="E2405" s="99">
        <v>30301.908082246799</v>
      </c>
      <c r="F2405" s="99">
        <v>17970.944119691801</v>
      </c>
      <c r="G2405" s="99">
        <v>1301.34805110097</v>
      </c>
      <c r="H2405" s="99">
        <v>0</v>
      </c>
      <c r="I2405" s="99">
        <v>0</v>
      </c>
      <c r="J2405" s="99">
        <v>45523.476109027899</v>
      </c>
      <c r="K2405" s="99">
        <v>28909.873272419001</v>
      </c>
      <c r="L2405" s="99">
        <v>25573.783019542701</v>
      </c>
      <c r="M2405" s="99">
        <v>44352.754095554403</v>
      </c>
      <c r="N2405" s="99">
        <v>5841.0457279682196</v>
      </c>
      <c r="O2405" s="99">
        <v>39294.301882266998</v>
      </c>
      <c r="P2405" s="99">
        <v>0</v>
      </c>
      <c r="Q2405" s="99">
        <v>5021.5136955976504</v>
      </c>
      <c r="R2405" s="99">
        <v>2145.4019531905701</v>
      </c>
      <c r="S2405" s="99">
        <v>0</v>
      </c>
      <c r="T2405" s="99">
        <v>970.62573669850804</v>
      </c>
      <c r="U2405" s="99">
        <v>74748.757462501497</v>
      </c>
      <c r="V2405" s="99">
        <v>4088643.7571716299</v>
      </c>
      <c r="W2405" s="99">
        <v>122.470195864327</v>
      </c>
      <c r="X2405" s="99">
        <v>2237932.3994140602</v>
      </c>
      <c r="Y2405" s="99">
        <v>1119419.62049866</v>
      </c>
      <c r="Z2405" s="99">
        <v>249352.08343315101</v>
      </c>
      <c r="AA2405" s="99">
        <v>0</v>
      </c>
      <c r="AB2405" s="99">
        <v>0</v>
      </c>
      <c r="AC2405" s="99">
        <v>17243862.994384799</v>
      </c>
      <c r="AD2405" s="99">
        <v>6086480.5485839797</v>
      </c>
      <c r="AE2405" s="99">
        <v>1045008.4472503701</v>
      </c>
      <c r="AF2405" s="99">
        <v>2115608.9012146001</v>
      </c>
      <c r="AG2405" s="99">
        <v>867005.21486663795</v>
      </c>
      <c r="AH2405" s="99">
        <v>1797422.7931365999</v>
      </c>
      <c r="AI2405" s="99">
        <v>0</v>
      </c>
      <c r="AJ2405" s="99">
        <v>497780.34225845302</v>
      </c>
      <c r="AK2405" s="99">
        <v>332153.568832397</v>
      </c>
      <c r="AL2405" s="99">
        <v>0</v>
      </c>
      <c r="AM2405" s="99">
        <v>156559.270597458</v>
      </c>
      <c r="AN2405" s="99">
        <v>23438542.728027299</v>
      </c>
      <c r="AO2405" s="99">
        <v>31336538.190673798</v>
      </c>
      <c r="AP2405" s="99">
        <v>1012.78179132193</v>
      </c>
      <c r="AQ2405" s="99">
        <v>16256972.715332</v>
      </c>
      <c r="AR2405" s="99">
        <v>8181390.73474121</v>
      </c>
      <c r="AS2405" s="99">
        <v>1703096.4005279499</v>
      </c>
      <c r="AT2405" s="99">
        <v>0</v>
      </c>
      <c r="AU2405" s="99">
        <v>0</v>
      </c>
      <c r="AV2405" s="99">
        <v>38598486.567382798</v>
      </c>
      <c r="AW2405" s="99">
        <v>15272164.6295166</v>
      </c>
      <c r="AX2405" s="99">
        <v>8346273.06359863</v>
      </c>
      <c r="AY2405" s="99">
        <v>16150552.5064697</v>
      </c>
      <c r="AZ2405" s="99">
        <v>6242877.1119995099</v>
      </c>
      <c r="BA2405" s="99">
        <v>13253418.355957</v>
      </c>
      <c r="BB2405" s="99">
        <v>0</v>
      </c>
      <c r="BC2405" s="99">
        <v>3692245.8571167002</v>
      </c>
      <c r="BD2405" s="99">
        <v>2264799.8116149898</v>
      </c>
      <c r="BE2405" s="99">
        <v>0</v>
      </c>
      <c r="BF2405" s="99">
        <v>1085569.97161865</v>
      </c>
      <c r="BG2405" s="99">
        <v>53755329.123046897</v>
      </c>
      <c r="BH2405" s="99">
        <v>7380397.1760253897</v>
      </c>
      <c r="BI2405" s="99">
        <v>139.56030437350299</v>
      </c>
      <c r="BJ2405" s="99">
        <v>5391527.4891967801</v>
      </c>
      <c r="BK2405" s="99">
        <v>3227976.8605651902</v>
      </c>
      <c r="BL2405" s="99">
        <v>0</v>
      </c>
      <c r="BM2405" s="99">
        <v>0</v>
      </c>
      <c r="BN2405" s="99">
        <v>0</v>
      </c>
      <c r="BO2405" s="99">
        <v>0</v>
      </c>
      <c r="BP2405" s="99">
        <v>0</v>
      </c>
      <c r="BQ2405" s="99">
        <v>0</v>
      </c>
      <c r="BR2405" s="99">
        <v>5628561.0446777297</v>
      </c>
      <c r="BS2405" s="99">
        <v>2548094.7005004901</v>
      </c>
      <c r="BT2405" s="99">
        <v>2583341.6357116699</v>
      </c>
      <c r="BU2405" s="99">
        <v>0</v>
      </c>
      <c r="BV2405" s="99">
        <v>2000967.65859985</v>
      </c>
      <c r="BW2405" s="99">
        <v>261480.54409599301</v>
      </c>
      <c r="BX2405" s="99">
        <v>0</v>
      </c>
      <c r="BY2405" s="99">
        <v>0</v>
      </c>
      <c r="BZ2405" s="99">
        <v>0</v>
      </c>
      <c r="CA2405" s="99">
        <v>114190.91851329801</v>
      </c>
      <c r="CB2405" s="99">
        <v>6325815.09057617</v>
      </c>
      <c r="CC2405" s="99">
        <v>47749306.340820298</v>
      </c>
      <c r="CD2405" s="99">
        <v>12746089.942627</v>
      </c>
      <c r="CE2405" s="99">
        <v>3019.3325259089502</v>
      </c>
      <c r="CF2405" s="99">
        <v>496129.38697433501</v>
      </c>
      <c r="CG2405" s="99">
        <v>3401708.86572266</v>
      </c>
      <c r="CH2405" s="99">
        <v>0</v>
      </c>
      <c r="CI2405" s="99">
        <v>117176.14373397799</v>
      </c>
      <c r="CJ2405" s="99">
        <v>6820356.3084716797</v>
      </c>
      <c r="CK2405" s="99">
        <v>51145532.948730499</v>
      </c>
      <c r="CL2405" s="99">
        <v>13008955.701049799</v>
      </c>
      <c r="CM2405" s="166">
        <v>191402.561876297</v>
      </c>
      <c r="CN2405" s="166">
        <v>30266169.513671901</v>
      </c>
      <c r="CO2405" s="166">
        <v>104984244.03222699</v>
      </c>
      <c r="CP2405" s="99">
        <v>13008955.701049799</v>
      </c>
      <c r="CQ2405" s="99">
        <v>0</v>
      </c>
      <c r="CR2405" s="99">
        <v>0</v>
      </c>
      <c r="CS2405" s="99">
        <v>0</v>
      </c>
      <c r="CT2405" s="99">
        <v>0</v>
      </c>
      <c r="CU2405" s="98">
        <v>61013.988634023997</v>
      </c>
      <c r="CV2405" s="98">
        <v>46457.931465656002</v>
      </c>
      <c r="CW2405" s="98">
        <v>6821944.4775505047</v>
      </c>
      <c r="CX2405" s="98">
        <v>51151015.206542954</v>
      </c>
    </row>
    <row r="2406" spans="1:102" x14ac:dyDescent="0.2">
      <c r="A2406" s="98" t="s">
        <v>190</v>
      </c>
      <c r="B2406" s="100">
        <v>38961</v>
      </c>
      <c r="C2406" s="99">
        <v>85748.018321037307</v>
      </c>
      <c r="D2406" s="99">
        <v>4.47371517296415</v>
      </c>
      <c r="E2406" s="99">
        <v>29714.865082740798</v>
      </c>
      <c r="F2406" s="99">
        <v>17763.361231565501</v>
      </c>
      <c r="G2406" s="99">
        <v>1529.8568162471099</v>
      </c>
      <c r="H2406" s="99">
        <v>0</v>
      </c>
      <c r="I2406" s="99">
        <v>0</v>
      </c>
      <c r="J2406" s="99">
        <v>50322.1626591682</v>
      </c>
      <c r="K2406" s="99">
        <v>25082.188617706299</v>
      </c>
      <c r="L2406" s="99">
        <v>24134.371526002898</v>
      </c>
      <c r="M2406" s="99">
        <v>44756.783384323098</v>
      </c>
      <c r="N2406" s="99">
        <v>5897.2729327082598</v>
      </c>
      <c r="O2406" s="99">
        <v>40381.792285442403</v>
      </c>
      <c r="P2406" s="99">
        <v>0</v>
      </c>
      <c r="Q2406" s="99">
        <v>5082.5450078248996</v>
      </c>
      <c r="R2406" s="99">
        <v>2262.2312451005</v>
      </c>
      <c r="S2406" s="99">
        <v>0</v>
      </c>
      <c r="T2406" s="99">
        <v>920.54831751435995</v>
      </c>
      <c r="U2406" s="99">
        <v>75215.165710449204</v>
      </c>
      <c r="V2406" s="99">
        <v>4160791.1655578599</v>
      </c>
      <c r="W2406" s="99">
        <v>136.45665129087899</v>
      </c>
      <c r="X2406" s="99">
        <v>2170984.6849060101</v>
      </c>
      <c r="Y2406" s="99">
        <v>1107619.2248992899</v>
      </c>
      <c r="Z2406" s="99">
        <v>284161.23368072498</v>
      </c>
      <c r="AA2406" s="99">
        <v>0</v>
      </c>
      <c r="AB2406" s="99">
        <v>0</v>
      </c>
      <c r="AC2406" s="99">
        <v>18931207.4682617</v>
      </c>
      <c r="AD2406" s="99">
        <v>4648251.4705200205</v>
      </c>
      <c r="AE2406" s="99">
        <v>972154.84384918201</v>
      </c>
      <c r="AF2406" s="99">
        <v>2124443.0874328599</v>
      </c>
      <c r="AG2406" s="99">
        <v>869657.39188384998</v>
      </c>
      <c r="AH2406" s="99">
        <v>1827172.0770721401</v>
      </c>
      <c r="AI2406" s="99">
        <v>0</v>
      </c>
      <c r="AJ2406" s="99">
        <v>490042.29318237299</v>
      </c>
      <c r="AK2406" s="99">
        <v>347838.707420349</v>
      </c>
      <c r="AL2406" s="99">
        <v>0</v>
      </c>
      <c r="AM2406" s="99">
        <v>149126.798213959</v>
      </c>
      <c r="AN2406" s="99">
        <v>23675643.7741699</v>
      </c>
      <c r="AO2406" s="99">
        <v>32189258.089355499</v>
      </c>
      <c r="AP2406" s="99">
        <v>1329.79821698368</v>
      </c>
      <c r="AQ2406" s="99">
        <v>16025442.229248</v>
      </c>
      <c r="AR2406" s="99">
        <v>8169154.6782836895</v>
      </c>
      <c r="AS2406" s="99">
        <v>1955503.5690765399</v>
      </c>
      <c r="AT2406" s="99">
        <v>0</v>
      </c>
      <c r="AU2406" s="99">
        <v>0</v>
      </c>
      <c r="AV2406" s="99">
        <v>43443175.900878899</v>
      </c>
      <c r="AW2406" s="99">
        <v>11936763.2570801</v>
      </c>
      <c r="AX2406" s="99">
        <v>7807446.0133667002</v>
      </c>
      <c r="AY2406" s="99">
        <v>16374680.779541001</v>
      </c>
      <c r="AZ2406" s="99">
        <v>6322488.3406372098</v>
      </c>
      <c r="BA2406" s="99">
        <v>13671974.7044678</v>
      </c>
      <c r="BB2406" s="99">
        <v>0</v>
      </c>
      <c r="BC2406" s="99">
        <v>3664788.8134155301</v>
      </c>
      <c r="BD2406" s="99">
        <v>2361358.2326660198</v>
      </c>
      <c r="BE2406" s="99">
        <v>0</v>
      </c>
      <c r="BF2406" s="99">
        <v>1050979.3559417699</v>
      </c>
      <c r="BG2406" s="99">
        <v>55447577.448730499</v>
      </c>
      <c r="BH2406" s="99">
        <v>7571797.1364746103</v>
      </c>
      <c r="BI2406" s="99">
        <v>245.48912283591901</v>
      </c>
      <c r="BJ2406" s="99">
        <v>5315778.5852661096</v>
      </c>
      <c r="BK2406" s="99">
        <v>3226221.6081848098</v>
      </c>
      <c r="BL2406" s="99">
        <v>0</v>
      </c>
      <c r="BM2406" s="99">
        <v>0</v>
      </c>
      <c r="BN2406" s="99">
        <v>0</v>
      </c>
      <c r="BO2406" s="99">
        <v>0</v>
      </c>
      <c r="BP2406" s="99">
        <v>0</v>
      </c>
      <c r="BQ2406" s="99">
        <v>0</v>
      </c>
      <c r="BR2406" s="99">
        <v>5674660.3040161096</v>
      </c>
      <c r="BS2406" s="99">
        <v>2582638.0353393601</v>
      </c>
      <c r="BT2406" s="99">
        <v>2666161.4726867699</v>
      </c>
      <c r="BU2406" s="99">
        <v>0</v>
      </c>
      <c r="BV2406" s="99">
        <v>2017570.9780578599</v>
      </c>
      <c r="BW2406" s="99">
        <v>267538.43028259301</v>
      </c>
      <c r="BX2406" s="99">
        <v>0</v>
      </c>
      <c r="BY2406" s="99">
        <v>0</v>
      </c>
      <c r="BZ2406" s="99">
        <v>0</v>
      </c>
      <c r="CA2406" s="99">
        <v>115380.15928649899</v>
      </c>
      <c r="CB2406" s="99">
        <v>6337586.9998168899</v>
      </c>
      <c r="CC2406" s="99">
        <v>48286742.507324196</v>
      </c>
      <c r="CD2406" s="99">
        <v>12914521.6920166</v>
      </c>
      <c r="CE2406" s="99">
        <v>3101.4975354373501</v>
      </c>
      <c r="CF2406" s="99">
        <v>502127.167289734</v>
      </c>
      <c r="CG2406" s="99">
        <v>3468154.2299804701</v>
      </c>
      <c r="CH2406" s="99">
        <v>0</v>
      </c>
      <c r="CI2406" s="99">
        <v>118499.53946304299</v>
      </c>
      <c r="CJ2406" s="99">
        <v>6839107.46728516</v>
      </c>
      <c r="CK2406" s="99">
        <v>51751409.3212891</v>
      </c>
      <c r="CL2406" s="99">
        <v>13184474.5322266</v>
      </c>
      <c r="CM2406" s="166">
        <v>193451.00730705299</v>
      </c>
      <c r="CN2406" s="166">
        <v>30543726.3366699</v>
      </c>
      <c r="CO2406" s="166">
        <v>107272262.582031</v>
      </c>
      <c r="CP2406" s="99">
        <v>13184474.5322266</v>
      </c>
      <c r="CQ2406" s="99">
        <v>0</v>
      </c>
      <c r="CR2406" s="99">
        <v>0</v>
      </c>
      <c r="CS2406" s="99">
        <v>0</v>
      </c>
      <c r="CT2406" s="99">
        <v>0</v>
      </c>
      <c r="CU2406" s="98">
        <v>56502.142755483001</v>
      </c>
      <c r="CV2406" s="98">
        <v>51424.251386563999</v>
      </c>
      <c r="CW2406" s="98">
        <v>6839714.1671066238</v>
      </c>
      <c r="CX2406" s="98">
        <v>51754896.737304665</v>
      </c>
    </row>
    <row r="2407" spans="1:102" x14ac:dyDescent="0.2">
      <c r="A2407" s="98" t="s">
        <v>190</v>
      </c>
      <c r="B2407" s="100">
        <v>39052</v>
      </c>
      <c r="C2407" s="99">
        <v>88328.304100036607</v>
      </c>
      <c r="D2407" s="99">
        <v>4.5447761139948897</v>
      </c>
      <c r="E2407" s="99">
        <v>29559.794572114901</v>
      </c>
      <c r="F2407" s="99">
        <v>18059.620619296998</v>
      </c>
      <c r="G2407" s="99">
        <v>1680.0789319425801</v>
      </c>
      <c r="H2407" s="99">
        <v>0</v>
      </c>
      <c r="I2407" s="99">
        <v>0</v>
      </c>
      <c r="J2407" s="99">
        <v>56245.0764336586</v>
      </c>
      <c r="K2407" s="99">
        <v>20481.209952831301</v>
      </c>
      <c r="L2407" s="99">
        <v>24275.710366249099</v>
      </c>
      <c r="M2407" s="99">
        <v>45399.338907241799</v>
      </c>
      <c r="N2407" s="99">
        <v>5914.2184555530503</v>
      </c>
      <c r="O2407" s="99">
        <v>42140.279335498803</v>
      </c>
      <c r="P2407" s="99">
        <v>0</v>
      </c>
      <c r="Q2407" s="99">
        <v>5096.4392538070697</v>
      </c>
      <c r="R2407" s="99">
        <v>2351.7655346393599</v>
      </c>
      <c r="S2407" s="99">
        <v>0</v>
      </c>
      <c r="T2407" s="99">
        <v>848.06948108971096</v>
      </c>
      <c r="U2407" s="99">
        <v>76759.890459060698</v>
      </c>
      <c r="V2407" s="99">
        <v>4260883.8769531297</v>
      </c>
      <c r="W2407" s="99">
        <v>230.750592147931</v>
      </c>
      <c r="X2407" s="99">
        <v>2167817.5048828102</v>
      </c>
      <c r="Y2407" s="99">
        <v>1128653.21176147</v>
      </c>
      <c r="Z2407" s="99">
        <v>314553.27077484102</v>
      </c>
      <c r="AA2407" s="99">
        <v>0</v>
      </c>
      <c r="AB2407" s="99">
        <v>0</v>
      </c>
      <c r="AC2407" s="99">
        <v>21573651.596679699</v>
      </c>
      <c r="AD2407" s="99">
        <v>3328915.93276978</v>
      </c>
      <c r="AE2407" s="99">
        <v>990186.168647766</v>
      </c>
      <c r="AF2407" s="99">
        <v>2139171.1801452599</v>
      </c>
      <c r="AG2407" s="99">
        <v>869086.22970581101</v>
      </c>
      <c r="AH2407" s="99">
        <v>1926708.9477996801</v>
      </c>
      <c r="AI2407" s="99">
        <v>0</v>
      </c>
      <c r="AJ2407" s="99">
        <v>488778.56402206398</v>
      </c>
      <c r="AK2407" s="99">
        <v>373074.25579070998</v>
      </c>
      <c r="AL2407" s="99">
        <v>0</v>
      </c>
      <c r="AM2407" s="99">
        <v>138354.460426331</v>
      </c>
      <c r="AN2407" s="99">
        <v>24856644.829589799</v>
      </c>
      <c r="AO2407" s="99">
        <v>33380992.2661133</v>
      </c>
      <c r="AP2407" s="99">
        <v>1914.8379393369</v>
      </c>
      <c r="AQ2407" s="99">
        <v>15988047.270385699</v>
      </c>
      <c r="AR2407" s="99">
        <v>8278768.2106933603</v>
      </c>
      <c r="AS2407" s="99">
        <v>2168792.27093506</v>
      </c>
      <c r="AT2407" s="99">
        <v>0</v>
      </c>
      <c r="AU2407" s="99">
        <v>0</v>
      </c>
      <c r="AV2407" s="99">
        <v>48427312.34375</v>
      </c>
      <c r="AW2407" s="99">
        <v>8542548.0076904297</v>
      </c>
      <c r="AX2407" s="99">
        <v>8138894.3819580097</v>
      </c>
      <c r="AY2407" s="99">
        <v>16653593.1903076</v>
      </c>
      <c r="AZ2407" s="99">
        <v>6335860.1036377</v>
      </c>
      <c r="BA2407" s="99">
        <v>14549967.6287842</v>
      </c>
      <c r="BB2407" s="99">
        <v>0</v>
      </c>
      <c r="BC2407" s="99">
        <v>3670519.3631286598</v>
      </c>
      <c r="BD2407" s="99">
        <v>2578757.93151855</v>
      </c>
      <c r="BE2407" s="99">
        <v>0</v>
      </c>
      <c r="BF2407" s="99">
        <v>973860.32994079601</v>
      </c>
      <c r="BG2407" s="99">
        <v>57375910.612792999</v>
      </c>
      <c r="BH2407" s="99">
        <v>8000530.1343994103</v>
      </c>
      <c r="BI2407" s="99">
        <v>344.02626518160099</v>
      </c>
      <c r="BJ2407" s="99">
        <v>5289123.4075317401</v>
      </c>
      <c r="BK2407" s="99">
        <v>3238169.5482482901</v>
      </c>
      <c r="BL2407" s="99">
        <v>0</v>
      </c>
      <c r="BM2407" s="99">
        <v>0</v>
      </c>
      <c r="BN2407" s="99">
        <v>0</v>
      </c>
      <c r="BO2407" s="99">
        <v>0</v>
      </c>
      <c r="BP2407" s="99">
        <v>0</v>
      </c>
      <c r="BQ2407" s="99">
        <v>0</v>
      </c>
      <c r="BR2407" s="99">
        <v>5840121.8642578097</v>
      </c>
      <c r="BS2407" s="99">
        <v>2595799.6561889602</v>
      </c>
      <c r="BT2407" s="99">
        <v>2836398.9417419401</v>
      </c>
      <c r="BU2407" s="99">
        <v>0</v>
      </c>
      <c r="BV2407" s="99">
        <v>2043866.79945374</v>
      </c>
      <c r="BW2407" s="99">
        <v>292148.559867859</v>
      </c>
      <c r="BX2407" s="99">
        <v>0</v>
      </c>
      <c r="BY2407" s="99">
        <v>0</v>
      </c>
      <c r="BZ2407" s="99">
        <v>0</v>
      </c>
      <c r="CA2407" s="99">
        <v>117771.63366985301</v>
      </c>
      <c r="CB2407" s="99">
        <v>6421368.1120605497</v>
      </c>
      <c r="CC2407" s="99">
        <v>49358805.9775391</v>
      </c>
      <c r="CD2407" s="99">
        <v>13293378.7385254</v>
      </c>
      <c r="CE2407" s="99">
        <v>3142.3970690965698</v>
      </c>
      <c r="CF2407" s="99">
        <v>514790.48802566499</v>
      </c>
      <c r="CG2407" s="99">
        <v>3567181.7660827599</v>
      </c>
      <c r="CH2407" s="99">
        <v>0</v>
      </c>
      <c r="CI2407" s="99">
        <v>120935.623685837</v>
      </c>
      <c r="CJ2407" s="99">
        <v>6937979.35009766</v>
      </c>
      <c r="CK2407" s="99">
        <v>52938442.598144501</v>
      </c>
      <c r="CL2407" s="99">
        <v>13583867.161743199</v>
      </c>
      <c r="CM2407" s="166">
        <v>197227.68968391401</v>
      </c>
      <c r="CN2407" s="166">
        <v>31830796.4370117</v>
      </c>
      <c r="CO2407" s="166">
        <v>110391217.98242199</v>
      </c>
      <c r="CP2407" s="99">
        <v>13583867.161743199</v>
      </c>
      <c r="CQ2407" s="99">
        <v>0</v>
      </c>
      <c r="CR2407" s="99">
        <v>0</v>
      </c>
      <c r="CS2407" s="99">
        <v>0</v>
      </c>
      <c r="CT2407" s="99">
        <v>0</v>
      </c>
      <c r="CU2407" s="98">
        <v>51487.321603830998</v>
      </c>
      <c r="CV2407" s="98">
        <v>57425.285444435998</v>
      </c>
      <c r="CW2407" s="98">
        <v>6936158.600086215</v>
      </c>
      <c r="CX2407" s="98">
        <v>52925987.743621856</v>
      </c>
    </row>
    <row r="2408" spans="1:102" x14ac:dyDescent="0.2">
      <c r="A2408" s="98" t="s">
        <v>190</v>
      </c>
      <c r="B2408" s="100">
        <v>39142</v>
      </c>
      <c r="C2408" s="99">
        <v>91178.828064918504</v>
      </c>
      <c r="D2408" s="99">
        <v>6.4538298499537596</v>
      </c>
      <c r="E2408" s="99">
        <v>28488.023178577401</v>
      </c>
      <c r="F2408" s="99">
        <v>17776.5454032421</v>
      </c>
      <c r="G2408" s="99">
        <v>1895.1904901713101</v>
      </c>
      <c r="H2408" s="99">
        <v>0</v>
      </c>
      <c r="I2408" s="99">
        <v>0</v>
      </c>
      <c r="J2408" s="99">
        <v>60395.310452938102</v>
      </c>
      <c r="K2408" s="99">
        <v>17273.955039739601</v>
      </c>
      <c r="L2408" s="99">
        <v>23473.698274612401</v>
      </c>
      <c r="M2408" s="99">
        <v>46005.109588146202</v>
      </c>
      <c r="N2408" s="99">
        <v>5898.8947207331703</v>
      </c>
      <c r="O2408" s="99">
        <v>43706.1714644432</v>
      </c>
      <c r="P2408" s="99">
        <v>0</v>
      </c>
      <c r="Q2408" s="99">
        <v>5137.5915793776503</v>
      </c>
      <c r="R2408" s="99">
        <v>2476.97942754626</v>
      </c>
      <c r="S2408" s="99">
        <v>0</v>
      </c>
      <c r="T2408" s="99">
        <v>857.638361051679</v>
      </c>
      <c r="U2408" s="99">
        <v>77727.282832145705</v>
      </c>
      <c r="V2408" s="99">
        <v>4379344.91906738</v>
      </c>
      <c r="W2408" s="99">
        <v>286.60931622982002</v>
      </c>
      <c r="X2408" s="99">
        <v>2087288.7275543199</v>
      </c>
      <c r="Y2408" s="99">
        <v>1104485.7484283401</v>
      </c>
      <c r="Z2408" s="99">
        <v>340165.581249237</v>
      </c>
      <c r="AA2408" s="99">
        <v>0</v>
      </c>
      <c r="AB2408" s="99">
        <v>0</v>
      </c>
      <c r="AC2408" s="99">
        <v>22812696.722412098</v>
      </c>
      <c r="AD2408" s="99">
        <v>2614195.9812316899</v>
      </c>
      <c r="AE2408" s="99">
        <v>960523.77825164795</v>
      </c>
      <c r="AF2408" s="99">
        <v>2163613.4234008798</v>
      </c>
      <c r="AG2408" s="99">
        <v>863659.01229858398</v>
      </c>
      <c r="AH2408" s="99">
        <v>1991432.23657227</v>
      </c>
      <c r="AI2408" s="99">
        <v>0</v>
      </c>
      <c r="AJ2408" s="99">
        <v>490138.15382003802</v>
      </c>
      <c r="AK2408" s="99">
        <v>384902.08625793498</v>
      </c>
      <c r="AL2408" s="99">
        <v>0</v>
      </c>
      <c r="AM2408" s="99">
        <v>133459.62866401699</v>
      </c>
      <c r="AN2408" s="99">
        <v>25393914.909912098</v>
      </c>
      <c r="AO2408" s="99">
        <v>34705766.961425804</v>
      </c>
      <c r="AP2408" s="99">
        <v>2527.9669440090702</v>
      </c>
      <c r="AQ2408" s="99">
        <v>15306678.9299316</v>
      </c>
      <c r="AR2408" s="99">
        <v>8026217.7332153302</v>
      </c>
      <c r="AS2408" s="99">
        <v>2393377.6315612802</v>
      </c>
      <c r="AT2408" s="99">
        <v>0</v>
      </c>
      <c r="AU2408" s="99">
        <v>0</v>
      </c>
      <c r="AV2408" s="99">
        <v>52065860.8896484</v>
      </c>
      <c r="AW2408" s="99">
        <v>6780558.0623168899</v>
      </c>
      <c r="AX2408" s="99">
        <v>7908031.7157592801</v>
      </c>
      <c r="AY2408" s="99">
        <v>17016774.462646499</v>
      </c>
      <c r="AZ2408" s="99">
        <v>6311211.1784667997</v>
      </c>
      <c r="BA2408" s="99">
        <v>15218261.4886475</v>
      </c>
      <c r="BB2408" s="99">
        <v>0</v>
      </c>
      <c r="BC2408" s="99">
        <v>3684322.1557617201</v>
      </c>
      <c r="BD2408" s="99">
        <v>2664686.6180419899</v>
      </c>
      <c r="BE2408" s="99">
        <v>0</v>
      </c>
      <c r="BF2408" s="99">
        <v>942734.05402374303</v>
      </c>
      <c r="BG2408" s="99">
        <v>58826488.490234397</v>
      </c>
      <c r="BH2408" s="99">
        <v>8402441.13916016</v>
      </c>
      <c r="BI2408" s="99">
        <v>700.88984733074903</v>
      </c>
      <c r="BJ2408" s="99">
        <v>5199432.3541870099</v>
      </c>
      <c r="BK2408" s="99">
        <v>3214267.5822143601</v>
      </c>
      <c r="BL2408" s="99">
        <v>0</v>
      </c>
      <c r="BM2408" s="99">
        <v>0</v>
      </c>
      <c r="BN2408" s="99">
        <v>0</v>
      </c>
      <c r="BO2408" s="99">
        <v>0</v>
      </c>
      <c r="BP2408" s="99">
        <v>0</v>
      </c>
      <c r="BQ2408" s="99">
        <v>0</v>
      </c>
      <c r="BR2408" s="99">
        <v>5930186.2755127</v>
      </c>
      <c r="BS2408" s="99">
        <v>2587610.3067627</v>
      </c>
      <c r="BT2408" s="99">
        <v>2963894.7470397898</v>
      </c>
      <c r="BU2408" s="99">
        <v>0</v>
      </c>
      <c r="BV2408" s="99">
        <v>2061278.5032806401</v>
      </c>
      <c r="BW2408" s="99">
        <v>303831.79778289801</v>
      </c>
      <c r="BX2408" s="99">
        <v>0</v>
      </c>
      <c r="BY2408" s="99">
        <v>0</v>
      </c>
      <c r="BZ2408" s="99">
        <v>0</v>
      </c>
      <c r="CA2408" s="99">
        <v>119720.760256767</v>
      </c>
      <c r="CB2408" s="99">
        <v>6462770.6204834003</v>
      </c>
      <c r="CC2408" s="99">
        <v>50119952.471679702</v>
      </c>
      <c r="CD2408" s="99">
        <v>13606715.807006801</v>
      </c>
      <c r="CE2408" s="99">
        <v>3265.36034935713</v>
      </c>
      <c r="CF2408" s="99">
        <v>522284.81783294701</v>
      </c>
      <c r="CG2408" s="99">
        <v>3630270.2200927702</v>
      </c>
      <c r="CH2408" s="99">
        <v>0</v>
      </c>
      <c r="CI2408" s="99">
        <v>122979.622740746</v>
      </c>
      <c r="CJ2408" s="99">
        <v>6984815.1422729502</v>
      </c>
      <c r="CK2408" s="99">
        <v>53744516.896484397</v>
      </c>
      <c r="CL2408" s="99">
        <v>13911945.834106401</v>
      </c>
      <c r="CM2408" s="166">
        <v>200089.87064552301</v>
      </c>
      <c r="CN2408" s="166">
        <v>32530827.533935498</v>
      </c>
      <c r="CO2408" s="166">
        <v>112799657.071289</v>
      </c>
      <c r="CP2408" s="99">
        <v>13911945.834106401</v>
      </c>
      <c r="CQ2408" s="99">
        <v>0</v>
      </c>
      <c r="CR2408" s="99">
        <v>0</v>
      </c>
      <c r="CS2408" s="99">
        <v>0</v>
      </c>
      <c r="CT2408" s="99">
        <v>0</v>
      </c>
      <c r="CU2408" s="98">
        <v>47033.850555685</v>
      </c>
      <c r="CV2408" s="98">
        <v>61741.896874773003</v>
      </c>
      <c r="CW2408" s="98">
        <v>6985055.4383163471</v>
      </c>
      <c r="CX2408" s="98">
        <v>53750222.691772476</v>
      </c>
    </row>
    <row r="2409" spans="1:102" x14ac:dyDescent="0.2">
      <c r="A2409" s="98" t="s">
        <v>190</v>
      </c>
      <c r="B2409" s="100">
        <v>39234</v>
      </c>
      <c r="C2409" s="99">
        <v>92854.169972419695</v>
      </c>
      <c r="D2409" s="99">
        <v>5.5620221539866197</v>
      </c>
      <c r="E2409" s="99">
        <v>27863.2074723244</v>
      </c>
      <c r="F2409" s="99">
        <v>17704.2834794521</v>
      </c>
      <c r="G2409" s="99">
        <v>2085.22523978353</v>
      </c>
      <c r="H2409" s="99">
        <v>0</v>
      </c>
      <c r="I2409" s="99">
        <v>0</v>
      </c>
      <c r="J2409" s="99">
        <v>64135.8464622498</v>
      </c>
      <c r="K2409" s="99">
        <v>14566.2009515762</v>
      </c>
      <c r="L2409" s="99">
        <v>23329.968499660499</v>
      </c>
      <c r="M2409" s="99">
        <v>46154.602718353301</v>
      </c>
      <c r="N2409" s="99">
        <v>5975.9081515073804</v>
      </c>
      <c r="O2409" s="99">
        <v>44474.673754692099</v>
      </c>
      <c r="P2409" s="99">
        <v>0</v>
      </c>
      <c r="Q2409" s="99">
        <v>5138.3705671429598</v>
      </c>
      <c r="R2409" s="99">
        <v>2563.3503692448098</v>
      </c>
      <c r="S2409" s="99">
        <v>0</v>
      </c>
      <c r="T2409" s="99">
        <v>847.86880069226004</v>
      </c>
      <c r="U2409" s="99">
        <v>78665.339927673296</v>
      </c>
      <c r="V2409" s="99">
        <v>4490394.7229614304</v>
      </c>
      <c r="W2409" s="99">
        <v>255.39467908255801</v>
      </c>
      <c r="X2409" s="99">
        <v>2030273.43963623</v>
      </c>
      <c r="Y2409" s="99">
        <v>1089043.59057617</v>
      </c>
      <c r="Z2409" s="99">
        <v>370776.02468490601</v>
      </c>
      <c r="AA2409" s="99">
        <v>0</v>
      </c>
      <c r="AB2409" s="99">
        <v>0</v>
      </c>
      <c r="AC2409" s="99">
        <v>23811622.5163574</v>
      </c>
      <c r="AD2409" s="99">
        <v>2078578.0032806401</v>
      </c>
      <c r="AE2409" s="99">
        <v>951525.74602508498</v>
      </c>
      <c r="AF2409" s="99">
        <v>2173982.67327881</v>
      </c>
      <c r="AG2409" s="99">
        <v>874120.53160858201</v>
      </c>
      <c r="AH2409" s="99">
        <v>2013510.0915832501</v>
      </c>
      <c r="AI2409" s="99">
        <v>0</v>
      </c>
      <c r="AJ2409" s="99">
        <v>493057.71593475301</v>
      </c>
      <c r="AK2409" s="99">
        <v>396736.22582626302</v>
      </c>
      <c r="AL2409" s="99">
        <v>0</v>
      </c>
      <c r="AM2409" s="99">
        <v>130660.069027901</v>
      </c>
      <c r="AN2409" s="99">
        <v>25894647.3984375</v>
      </c>
      <c r="AO2409" s="99">
        <v>35934053.857910201</v>
      </c>
      <c r="AP2409" s="99">
        <v>2259.739028126</v>
      </c>
      <c r="AQ2409" s="99">
        <v>15040904.801635699</v>
      </c>
      <c r="AR2409" s="99">
        <v>8015370.5563354502</v>
      </c>
      <c r="AS2409" s="99">
        <v>2589485.22302246</v>
      </c>
      <c r="AT2409" s="99">
        <v>0</v>
      </c>
      <c r="AU2409" s="99">
        <v>0</v>
      </c>
      <c r="AV2409" s="99">
        <v>55222637.870117202</v>
      </c>
      <c r="AW2409" s="99">
        <v>5432618.5130004901</v>
      </c>
      <c r="AX2409" s="99">
        <v>7968749.1419677697</v>
      </c>
      <c r="AY2409" s="99">
        <v>17248155.510742199</v>
      </c>
      <c r="AZ2409" s="99">
        <v>6406695.1401367197</v>
      </c>
      <c r="BA2409" s="99">
        <v>15516709.938720699</v>
      </c>
      <c r="BB2409" s="99">
        <v>0</v>
      </c>
      <c r="BC2409" s="99">
        <v>3742613.04193115</v>
      </c>
      <c r="BD2409" s="99">
        <v>2755322.5214233398</v>
      </c>
      <c r="BE2409" s="99">
        <v>0</v>
      </c>
      <c r="BF2409" s="99">
        <v>930587.36826324498</v>
      </c>
      <c r="BG2409" s="99">
        <v>60306325.804199196</v>
      </c>
      <c r="BH2409" s="99">
        <v>8618909.9725341797</v>
      </c>
      <c r="BI2409" s="99">
        <v>208.96280185692001</v>
      </c>
      <c r="BJ2409" s="99">
        <v>5117247.8815307599</v>
      </c>
      <c r="BK2409" s="99">
        <v>3192434.7518920898</v>
      </c>
      <c r="BL2409" s="99">
        <v>0</v>
      </c>
      <c r="BM2409" s="99">
        <v>0</v>
      </c>
      <c r="BN2409" s="99">
        <v>0</v>
      </c>
      <c r="BO2409" s="99">
        <v>0</v>
      </c>
      <c r="BP2409" s="99">
        <v>0</v>
      </c>
      <c r="BQ2409" s="99">
        <v>0</v>
      </c>
      <c r="BR2409" s="99">
        <v>5995747.8965454102</v>
      </c>
      <c r="BS2409" s="99">
        <v>2649791.8382568401</v>
      </c>
      <c r="BT2409" s="99">
        <v>3022281.90802002</v>
      </c>
      <c r="BU2409" s="99">
        <v>0</v>
      </c>
      <c r="BV2409" s="99">
        <v>2075835.1116180399</v>
      </c>
      <c r="BW2409" s="99">
        <v>312928.25906753499</v>
      </c>
      <c r="BX2409" s="99">
        <v>0</v>
      </c>
      <c r="BY2409" s="99">
        <v>0</v>
      </c>
      <c r="BZ2409" s="99">
        <v>0</v>
      </c>
      <c r="CA2409" s="99">
        <v>120844.965298653</v>
      </c>
      <c r="CB2409" s="99">
        <v>6525186.4887084998</v>
      </c>
      <c r="CC2409" s="99">
        <v>51067954.620117202</v>
      </c>
      <c r="CD2409" s="99">
        <v>13719997.4528809</v>
      </c>
      <c r="CE2409" s="99">
        <v>3328.5309418439901</v>
      </c>
      <c r="CF2409" s="99">
        <v>531015.42468261695</v>
      </c>
      <c r="CG2409" s="99">
        <v>3715155.9745788602</v>
      </c>
      <c r="CH2409" s="99">
        <v>0</v>
      </c>
      <c r="CI2409" s="99">
        <v>124150.529488564</v>
      </c>
      <c r="CJ2409" s="99">
        <v>7055371.65344238</v>
      </c>
      <c r="CK2409" s="99">
        <v>54784447.258300804</v>
      </c>
      <c r="CL2409" s="99">
        <v>14034899.033203101</v>
      </c>
      <c r="CM2409" s="166">
        <v>202205.650484085</v>
      </c>
      <c r="CN2409" s="166">
        <v>33013014.630615201</v>
      </c>
      <c r="CO2409" s="166">
        <v>115243250.59375</v>
      </c>
      <c r="CP2409" s="99">
        <v>14034899.033203101</v>
      </c>
      <c r="CQ2409" s="99">
        <v>0</v>
      </c>
      <c r="CR2409" s="99">
        <v>0</v>
      </c>
      <c r="CS2409" s="99">
        <v>0</v>
      </c>
      <c r="CT2409" s="99">
        <v>0</v>
      </c>
      <c r="CU2409" s="98">
        <v>43685.724394598001</v>
      </c>
      <c r="CV2409" s="98">
        <v>65658.338452766999</v>
      </c>
      <c r="CW2409" s="98">
        <v>7056201.913391117</v>
      </c>
      <c r="CX2409" s="98">
        <v>54783110.59469606</v>
      </c>
    </row>
    <row r="2410" spans="1:102" x14ac:dyDescent="0.2">
      <c r="A2410" s="98" t="s">
        <v>190</v>
      </c>
      <c r="B2410" s="100">
        <v>39326</v>
      </c>
      <c r="C2410" s="99">
        <v>95186.782605171204</v>
      </c>
      <c r="D2410" s="99">
        <v>4.4906441369675996</v>
      </c>
      <c r="E2410" s="99">
        <v>27746.081672429998</v>
      </c>
      <c r="F2410" s="99">
        <v>17915.680836915999</v>
      </c>
      <c r="G2410" s="99">
        <v>2332.6316116154198</v>
      </c>
      <c r="H2410" s="99">
        <v>0</v>
      </c>
      <c r="I2410" s="99">
        <v>0</v>
      </c>
      <c r="J2410" s="99">
        <v>67065.228792190595</v>
      </c>
      <c r="K2410" s="99">
        <v>12326.751111269001</v>
      </c>
      <c r="L2410" s="99">
        <v>23043.388040304199</v>
      </c>
      <c r="M2410" s="99">
        <v>46767.279124259898</v>
      </c>
      <c r="N2410" s="99">
        <v>6047.8633719086602</v>
      </c>
      <c r="O2410" s="99">
        <v>45532.864719867699</v>
      </c>
      <c r="P2410" s="99">
        <v>0</v>
      </c>
      <c r="Q2410" s="99">
        <v>5185.9918327927599</v>
      </c>
      <c r="R2410" s="99">
        <v>2655.5810809135401</v>
      </c>
      <c r="S2410" s="99">
        <v>0</v>
      </c>
      <c r="T2410" s="99">
        <v>828.43993380665802</v>
      </c>
      <c r="U2410" s="99">
        <v>79284.419961929307</v>
      </c>
      <c r="V2410" s="99">
        <v>4575291.41333008</v>
      </c>
      <c r="W2410" s="99">
        <v>236.116134395823</v>
      </c>
      <c r="X2410" s="99">
        <v>1990094.85089111</v>
      </c>
      <c r="Y2410" s="99">
        <v>1090308.9478759801</v>
      </c>
      <c r="Z2410" s="99">
        <v>403622.19079208397</v>
      </c>
      <c r="AA2410" s="99">
        <v>0</v>
      </c>
      <c r="AB2410" s="99">
        <v>0</v>
      </c>
      <c r="AC2410" s="99">
        <v>24442549.441406298</v>
      </c>
      <c r="AD2410" s="99">
        <v>1793615.98835754</v>
      </c>
      <c r="AE2410" s="99">
        <v>937014.90825653099</v>
      </c>
      <c r="AF2410" s="99">
        <v>2179274.5899352999</v>
      </c>
      <c r="AG2410" s="99">
        <v>874402.59879303002</v>
      </c>
      <c r="AH2410" s="99">
        <v>2060419.5898742699</v>
      </c>
      <c r="AI2410" s="99">
        <v>0</v>
      </c>
      <c r="AJ2410" s="99">
        <v>497760.668621063</v>
      </c>
      <c r="AK2410" s="99">
        <v>412285.31127929699</v>
      </c>
      <c r="AL2410" s="99">
        <v>0</v>
      </c>
      <c r="AM2410" s="99">
        <v>127682.549682617</v>
      </c>
      <c r="AN2410" s="99">
        <v>26244752.396728501</v>
      </c>
      <c r="AO2410" s="99">
        <v>36915485.90625</v>
      </c>
      <c r="AP2410" s="99">
        <v>1919.3783686459101</v>
      </c>
      <c r="AQ2410" s="99">
        <v>15039305.7813721</v>
      </c>
      <c r="AR2410" s="99">
        <v>8140362.09619141</v>
      </c>
      <c r="AS2410" s="99">
        <v>2840336.4822692899</v>
      </c>
      <c r="AT2410" s="99">
        <v>0</v>
      </c>
      <c r="AU2410" s="99">
        <v>0</v>
      </c>
      <c r="AV2410" s="99">
        <v>57433658.414550804</v>
      </c>
      <c r="AW2410" s="99">
        <v>4740240.67260742</v>
      </c>
      <c r="AX2410" s="99">
        <v>7939042.5973510696</v>
      </c>
      <c r="AY2410" s="99">
        <v>17440563.731445301</v>
      </c>
      <c r="AZ2410" s="99">
        <v>6447584.71130371</v>
      </c>
      <c r="BA2410" s="99">
        <v>16079775.2766113</v>
      </c>
      <c r="BB2410" s="99">
        <v>0</v>
      </c>
      <c r="BC2410" s="99">
        <v>3814856.90484619</v>
      </c>
      <c r="BD2410" s="99">
        <v>2874495.7094421401</v>
      </c>
      <c r="BE2410" s="99">
        <v>0</v>
      </c>
      <c r="BF2410" s="99">
        <v>916444.22612762498</v>
      </c>
      <c r="BG2410" s="99">
        <v>61995322.1337891</v>
      </c>
      <c r="BH2410" s="99">
        <v>8958473.0946044903</v>
      </c>
      <c r="BI2410" s="99">
        <v>294.07145825400897</v>
      </c>
      <c r="BJ2410" s="99">
        <v>5054574.0103149395</v>
      </c>
      <c r="BK2410" s="99">
        <v>3194189.7417907701</v>
      </c>
      <c r="BL2410" s="99">
        <v>0</v>
      </c>
      <c r="BM2410" s="99">
        <v>0</v>
      </c>
      <c r="BN2410" s="99">
        <v>0</v>
      </c>
      <c r="BO2410" s="99">
        <v>0</v>
      </c>
      <c r="BP2410" s="99">
        <v>0</v>
      </c>
      <c r="BQ2410" s="99">
        <v>0</v>
      </c>
      <c r="BR2410" s="99">
        <v>6114338.7756957998</v>
      </c>
      <c r="BS2410" s="99">
        <v>2666474.2202453599</v>
      </c>
      <c r="BT2410" s="99">
        <v>3133256.5398254399</v>
      </c>
      <c r="BU2410" s="99">
        <v>0</v>
      </c>
      <c r="BV2410" s="99">
        <v>2112921.0917053199</v>
      </c>
      <c r="BW2410" s="99">
        <v>324384.11880493199</v>
      </c>
      <c r="BX2410" s="99">
        <v>0</v>
      </c>
      <c r="BY2410" s="99">
        <v>0</v>
      </c>
      <c r="BZ2410" s="99">
        <v>0</v>
      </c>
      <c r="CA2410" s="99">
        <v>122887.900536537</v>
      </c>
      <c r="CB2410" s="99">
        <v>6562643.7681274395</v>
      </c>
      <c r="CC2410" s="99">
        <v>51858498.925781302</v>
      </c>
      <c r="CD2410" s="99">
        <v>14011106.337158199</v>
      </c>
      <c r="CE2410" s="99">
        <v>3395.2682064473602</v>
      </c>
      <c r="CF2410" s="99">
        <v>539670.41306304897</v>
      </c>
      <c r="CG2410" s="99">
        <v>3802115.3943176302</v>
      </c>
      <c r="CH2410" s="99">
        <v>0</v>
      </c>
      <c r="CI2410" s="99">
        <v>126292.348867416</v>
      </c>
      <c r="CJ2410" s="99">
        <v>7102723.4040527297</v>
      </c>
      <c r="CK2410" s="99">
        <v>55665670.152832001</v>
      </c>
      <c r="CL2410" s="99">
        <v>14336419.1247559</v>
      </c>
      <c r="CM2410" s="166">
        <v>204945.59061622599</v>
      </c>
      <c r="CN2410" s="166">
        <v>33285060.8989258</v>
      </c>
      <c r="CO2410" s="166">
        <v>117604799.84863301</v>
      </c>
      <c r="CP2410" s="99">
        <v>14336419.1247559</v>
      </c>
      <c r="CQ2410" s="99">
        <v>0</v>
      </c>
      <c r="CR2410" s="99">
        <v>0</v>
      </c>
      <c r="CS2410" s="99">
        <v>0</v>
      </c>
      <c r="CT2410" s="99">
        <v>0</v>
      </c>
      <c r="CU2410" s="98">
        <v>41119.590661845999</v>
      </c>
      <c r="CV2410" s="98">
        <v>68774.673100753993</v>
      </c>
      <c r="CW2410" s="98">
        <v>7102314.1811904889</v>
      </c>
      <c r="CX2410" s="98">
        <v>55660614.320098929</v>
      </c>
    </row>
    <row r="2411" spans="1:102" x14ac:dyDescent="0.2">
      <c r="A2411" s="98" t="s">
        <v>190</v>
      </c>
      <c r="B2411" s="100">
        <v>39417</v>
      </c>
      <c r="C2411" s="99">
        <v>96802.370792388901</v>
      </c>
      <c r="D2411" s="99">
        <v>5.4471101449453299</v>
      </c>
      <c r="E2411" s="99">
        <v>27317.2399559021</v>
      </c>
      <c r="F2411" s="99">
        <v>17817.635081529599</v>
      </c>
      <c r="G2411" s="99">
        <v>2555.8809500634702</v>
      </c>
      <c r="H2411" s="99">
        <v>0</v>
      </c>
      <c r="I2411" s="99">
        <v>0</v>
      </c>
      <c r="J2411" s="99">
        <v>69388.642387390093</v>
      </c>
      <c r="K2411" s="99">
        <v>10507.7649880648</v>
      </c>
      <c r="L2411" s="99">
        <v>22458.9077506065</v>
      </c>
      <c r="M2411" s="99">
        <v>47202.623579502098</v>
      </c>
      <c r="N2411" s="99">
        <v>6087.9218611121196</v>
      </c>
      <c r="O2411" s="99">
        <v>46763.615066051498</v>
      </c>
      <c r="P2411" s="99">
        <v>0</v>
      </c>
      <c r="Q2411" s="99">
        <v>5210.1568008065196</v>
      </c>
      <c r="R2411" s="99">
        <v>2770.9786216616599</v>
      </c>
      <c r="S2411" s="99">
        <v>0</v>
      </c>
      <c r="T2411" s="99">
        <v>822.24943814426695</v>
      </c>
      <c r="U2411" s="99">
        <v>80035.170509338393</v>
      </c>
      <c r="V2411" s="99">
        <v>4664328.1315917997</v>
      </c>
      <c r="W2411" s="99">
        <v>210.138071119785</v>
      </c>
      <c r="X2411" s="99">
        <v>1960354.6049194301</v>
      </c>
      <c r="Y2411" s="99">
        <v>1090733.1686096201</v>
      </c>
      <c r="Z2411" s="99">
        <v>432420.96078872698</v>
      </c>
      <c r="AA2411" s="99">
        <v>0</v>
      </c>
      <c r="AB2411" s="99">
        <v>0</v>
      </c>
      <c r="AC2411" s="99">
        <v>25241256.613037098</v>
      </c>
      <c r="AD2411" s="99">
        <v>1383024.6945953399</v>
      </c>
      <c r="AE2411" s="99">
        <v>927298.32362365699</v>
      </c>
      <c r="AF2411" s="99">
        <v>2192096.4755859398</v>
      </c>
      <c r="AG2411" s="99">
        <v>872314.10314178502</v>
      </c>
      <c r="AH2411" s="99">
        <v>2125882.31103516</v>
      </c>
      <c r="AI2411" s="99">
        <v>0</v>
      </c>
      <c r="AJ2411" s="99">
        <v>499980.55004501302</v>
      </c>
      <c r="AK2411" s="99">
        <v>426187.77166748</v>
      </c>
      <c r="AL2411" s="99">
        <v>0</v>
      </c>
      <c r="AM2411" s="99">
        <v>123840.018280983</v>
      </c>
      <c r="AN2411" s="99">
        <v>26656547.973632801</v>
      </c>
      <c r="AO2411" s="99">
        <v>38036587.538574196</v>
      </c>
      <c r="AP2411" s="99">
        <v>1860.4974948465799</v>
      </c>
      <c r="AQ2411" s="99">
        <v>14908413.576904301</v>
      </c>
      <c r="AR2411" s="99">
        <v>8185349.5246582003</v>
      </c>
      <c r="AS2411" s="99">
        <v>3083902.25750732</v>
      </c>
      <c r="AT2411" s="99">
        <v>0</v>
      </c>
      <c r="AU2411" s="99">
        <v>0</v>
      </c>
      <c r="AV2411" s="99">
        <v>59067726.765625</v>
      </c>
      <c r="AW2411" s="99">
        <v>3694177.8895568801</v>
      </c>
      <c r="AX2411" s="99">
        <v>7953627.0132446298</v>
      </c>
      <c r="AY2411" s="99">
        <v>17732739.314941399</v>
      </c>
      <c r="AZ2411" s="99">
        <v>6515971.7345581101</v>
      </c>
      <c r="BA2411" s="99">
        <v>16781647.0478516</v>
      </c>
      <c r="BB2411" s="99">
        <v>0</v>
      </c>
      <c r="BC2411" s="99">
        <v>3874218.9234008798</v>
      </c>
      <c r="BD2411" s="99">
        <v>3031278.3736267099</v>
      </c>
      <c r="BE2411" s="99">
        <v>0</v>
      </c>
      <c r="BF2411" s="99">
        <v>898370.14433288598</v>
      </c>
      <c r="BG2411" s="99">
        <v>63315573.1181641</v>
      </c>
      <c r="BH2411" s="99">
        <v>9272609.3448486291</v>
      </c>
      <c r="BI2411" s="99">
        <v>185.844725111499</v>
      </c>
      <c r="BJ2411" s="99">
        <v>5017012.9033203097</v>
      </c>
      <c r="BK2411" s="99">
        <v>3198011.1505432101</v>
      </c>
      <c r="BL2411" s="99">
        <v>0</v>
      </c>
      <c r="BM2411" s="99">
        <v>0</v>
      </c>
      <c r="BN2411" s="99">
        <v>0</v>
      </c>
      <c r="BO2411" s="99">
        <v>0</v>
      </c>
      <c r="BP2411" s="99">
        <v>0</v>
      </c>
      <c r="BQ2411" s="99">
        <v>0</v>
      </c>
      <c r="BR2411" s="99">
        <v>6199262.1061401404</v>
      </c>
      <c r="BS2411" s="99">
        <v>2686231.6305847201</v>
      </c>
      <c r="BT2411" s="99">
        <v>3268190.6408386198</v>
      </c>
      <c r="BU2411" s="99">
        <v>0</v>
      </c>
      <c r="BV2411" s="99">
        <v>2157467.8193664602</v>
      </c>
      <c r="BW2411" s="99">
        <v>351517.63059616101</v>
      </c>
      <c r="BX2411" s="99">
        <v>0</v>
      </c>
      <c r="BY2411" s="99">
        <v>0</v>
      </c>
      <c r="BZ2411" s="99">
        <v>0</v>
      </c>
      <c r="CA2411" s="99">
        <v>123993.348829269</v>
      </c>
      <c r="CB2411" s="99">
        <v>6632681.7130127</v>
      </c>
      <c r="CC2411" s="99">
        <v>52936611.40625</v>
      </c>
      <c r="CD2411" s="99">
        <v>14302096.5551758</v>
      </c>
      <c r="CE2411" s="99">
        <v>3504.2497257888299</v>
      </c>
      <c r="CF2411" s="99">
        <v>547025.73059081996</v>
      </c>
      <c r="CG2411" s="99">
        <v>3904647.4926452599</v>
      </c>
      <c r="CH2411" s="99">
        <v>0</v>
      </c>
      <c r="CI2411" s="99">
        <v>127511.632801056</v>
      </c>
      <c r="CJ2411" s="99">
        <v>7180724.5299072303</v>
      </c>
      <c r="CK2411" s="99">
        <v>56848953.323242202</v>
      </c>
      <c r="CL2411" s="99">
        <v>14652991.651489301</v>
      </c>
      <c r="CM2411" s="166">
        <v>206947.35692024199</v>
      </c>
      <c r="CN2411" s="166">
        <v>33820372.404296897</v>
      </c>
      <c r="CO2411" s="166">
        <v>120066127.68847699</v>
      </c>
      <c r="CP2411" s="99">
        <v>14652991.651489301</v>
      </c>
      <c r="CQ2411" s="99">
        <v>0</v>
      </c>
      <c r="CR2411" s="99">
        <v>0</v>
      </c>
      <c r="CS2411" s="99">
        <v>0</v>
      </c>
      <c r="CT2411" s="99">
        <v>0</v>
      </c>
      <c r="CU2411" s="98">
        <v>38845.539038112001</v>
      </c>
      <c r="CV2411" s="98">
        <v>71299.318940718993</v>
      </c>
      <c r="CW2411" s="98">
        <v>7179707.4436035203</v>
      </c>
      <c r="CX2411" s="98">
        <v>56841258.898895264</v>
      </c>
    </row>
    <row r="2412" spans="1:102" x14ac:dyDescent="0.2">
      <c r="A2412" s="98" t="s">
        <v>190</v>
      </c>
      <c r="B2412" s="100">
        <v>39508</v>
      </c>
      <c r="C2412" s="99">
        <v>97937.0350809097</v>
      </c>
      <c r="D2412" s="99">
        <v>4.3007334059802798</v>
      </c>
      <c r="E2412" s="99">
        <v>27427.491039753</v>
      </c>
      <c r="F2412" s="99">
        <v>18268.7116971016</v>
      </c>
      <c r="G2412" s="99">
        <v>2737.1391097903302</v>
      </c>
      <c r="H2412" s="99">
        <v>0</v>
      </c>
      <c r="I2412" s="99">
        <v>0</v>
      </c>
      <c r="J2412" s="99">
        <v>72070.930355072007</v>
      </c>
      <c r="K2412" s="99">
        <v>8821.6487131118793</v>
      </c>
      <c r="L2412" s="99">
        <v>22132.1555058956</v>
      </c>
      <c r="M2412" s="99">
        <v>47558.725989341699</v>
      </c>
      <c r="N2412" s="99">
        <v>6105.2565390467598</v>
      </c>
      <c r="O2412" s="99">
        <v>47697.735671997099</v>
      </c>
      <c r="P2412" s="99">
        <v>0</v>
      </c>
      <c r="Q2412" s="99">
        <v>5222.25819057226</v>
      </c>
      <c r="R2412" s="99">
        <v>2878.6237946450701</v>
      </c>
      <c r="S2412" s="99">
        <v>0</v>
      </c>
      <c r="T2412" s="99">
        <v>822.54601719230402</v>
      </c>
      <c r="U2412" s="99">
        <v>80933.602242469802</v>
      </c>
      <c r="V2412" s="99">
        <v>4688125.1699218797</v>
      </c>
      <c r="W2412" s="99">
        <v>162.43768533691801</v>
      </c>
      <c r="X2412" s="99">
        <v>1917211.71035767</v>
      </c>
      <c r="Y2412" s="99">
        <v>1087425.5565795901</v>
      </c>
      <c r="Z2412" s="99">
        <v>450691.62845993001</v>
      </c>
      <c r="AA2412" s="99">
        <v>0</v>
      </c>
      <c r="AB2412" s="99">
        <v>0</v>
      </c>
      <c r="AC2412" s="99">
        <v>25819626.408447299</v>
      </c>
      <c r="AD2412" s="99">
        <v>1115201.47265625</v>
      </c>
      <c r="AE2412" s="99">
        <v>907302.75983429002</v>
      </c>
      <c r="AF2412" s="99">
        <v>2187919.3005371098</v>
      </c>
      <c r="AG2412" s="99">
        <v>866069.92488861096</v>
      </c>
      <c r="AH2412" s="99">
        <v>2157846.4553222698</v>
      </c>
      <c r="AI2412" s="99">
        <v>0</v>
      </c>
      <c r="AJ2412" s="99">
        <v>496485.887889862</v>
      </c>
      <c r="AK2412" s="99">
        <v>436410.85524368298</v>
      </c>
      <c r="AL2412" s="99">
        <v>0</v>
      </c>
      <c r="AM2412" s="99">
        <v>121897.89593982699</v>
      </c>
      <c r="AN2412" s="99">
        <v>26961008.564941399</v>
      </c>
      <c r="AO2412" s="99">
        <v>38656923.062988304</v>
      </c>
      <c r="AP2412" s="99">
        <v>1568.4480881541999</v>
      </c>
      <c r="AQ2412" s="99">
        <v>14821052.575195299</v>
      </c>
      <c r="AR2412" s="99">
        <v>8317505.62890625</v>
      </c>
      <c r="AS2412" s="99">
        <v>3277557.7548522898</v>
      </c>
      <c r="AT2412" s="99">
        <v>0</v>
      </c>
      <c r="AU2412" s="99">
        <v>0</v>
      </c>
      <c r="AV2412" s="99">
        <v>61809300.229003899</v>
      </c>
      <c r="AW2412" s="99">
        <v>3036800.0404052702</v>
      </c>
      <c r="AX2412" s="99">
        <v>7826597.0409545898</v>
      </c>
      <c r="AY2412" s="99">
        <v>17971401.400390599</v>
      </c>
      <c r="AZ2412" s="99">
        <v>6570624.2010498</v>
      </c>
      <c r="BA2412" s="99">
        <v>17232572.6164551</v>
      </c>
      <c r="BB2412" s="99">
        <v>0</v>
      </c>
      <c r="BC2412" s="99">
        <v>3887818.3592224098</v>
      </c>
      <c r="BD2412" s="99">
        <v>3135796.5640564002</v>
      </c>
      <c r="BE2412" s="99">
        <v>0</v>
      </c>
      <c r="BF2412" s="99">
        <v>902631.67110443104</v>
      </c>
      <c r="BG2412" s="99">
        <v>64905603.136230499</v>
      </c>
      <c r="BH2412" s="99">
        <v>8687734.4029540997</v>
      </c>
      <c r="BI2412" s="99">
        <v>224.11282418295701</v>
      </c>
      <c r="BJ2412" s="99">
        <v>4579710.0357665997</v>
      </c>
      <c r="BK2412" s="99">
        <v>2950444.6388854999</v>
      </c>
      <c r="BL2412" s="99">
        <v>0</v>
      </c>
      <c r="BM2412" s="99">
        <v>0</v>
      </c>
      <c r="BN2412" s="99">
        <v>0</v>
      </c>
      <c r="BO2412" s="99">
        <v>0</v>
      </c>
      <c r="BP2412" s="99">
        <v>0</v>
      </c>
      <c r="BQ2412" s="99">
        <v>0</v>
      </c>
      <c r="BR2412" s="99">
        <v>5569975.5276489304</v>
      </c>
      <c r="BS2412" s="99">
        <v>2441639.33062744</v>
      </c>
      <c r="BT2412" s="99">
        <v>3353985.42614746</v>
      </c>
      <c r="BU2412" s="99">
        <v>0</v>
      </c>
      <c r="BV2412" s="99">
        <v>1915732.99484253</v>
      </c>
      <c r="BW2412" s="99">
        <v>362145.06990051299</v>
      </c>
      <c r="BX2412" s="99">
        <v>0</v>
      </c>
      <c r="BY2412" s="99">
        <v>0</v>
      </c>
      <c r="BZ2412" s="99">
        <v>0</v>
      </c>
      <c r="CA2412" s="99">
        <v>125440.81349659</v>
      </c>
      <c r="CB2412" s="99">
        <v>6606125.3193969699</v>
      </c>
      <c r="CC2412" s="99">
        <v>53418676.853027299</v>
      </c>
      <c r="CD2412" s="99">
        <v>13271222.1590576</v>
      </c>
      <c r="CE2412" s="99">
        <v>3615.4180996716</v>
      </c>
      <c r="CF2412" s="99">
        <v>554539.98321533203</v>
      </c>
      <c r="CG2412" s="99">
        <v>4010089.2865295401</v>
      </c>
      <c r="CH2412" s="99">
        <v>0</v>
      </c>
      <c r="CI2412" s="99">
        <v>129050.18144989001</v>
      </c>
      <c r="CJ2412" s="99">
        <v>7159813.4381103497</v>
      </c>
      <c r="CK2412" s="99">
        <v>57419779.521972701</v>
      </c>
      <c r="CL2412" s="99">
        <v>13635479.056762701</v>
      </c>
      <c r="CM2412" s="166">
        <v>209345.22915267901</v>
      </c>
      <c r="CN2412" s="166">
        <v>34130895.3974609</v>
      </c>
      <c r="CO2412" s="166">
        <v>122415271.461914</v>
      </c>
      <c r="CP2412" s="99">
        <v>13635479.056762701</v>
      </c>
      <c r="CQ2412" s="99">
        <v>0</v>
      </c>
      <c r="CR2412" s="99">
        <v>0</v>
      </c>
      <c r="CS2412" s="99">
        <v>0</v>
      </c>
      <c r="CT2412" s="99">
        <v>0</v>
      </c>
      <c r="CU2412" s="98">
        <v>37083.929345516997</v>
      </c>
      <c r="CV2412" s="98">
        <v>74143.862396946002</v>
      </c>
      <c r="CW2412" s="98">
        <v>7160665.3026123019</v>
      </c>
      <c r="CX2412" s="98">
        <v>57428766.13955684</v>
      </c>
    </row>
    <row r="2413" spans="1:102" x14ac:dyDescent="0.2">
      <c r="A2413" s="98" t="s">
        <v>190</v>
      </c>
      <c r="B2413" s="100">
        <v>39600</v>
      </c>
      <c r="C2413" s="99">
        <v>100002.19428157801</v>
      </c>
      <c r="D2413" s="99">
        <v>4.63761668396182</v>
      </c>
      <c r="E2413" s="99">
        <v>27154.013271808599</v>
      </c>
      <c r="F2413" s="99">
        <v>18457.5875968933</v>
      </c>
      <c r="G2413" s="99">
        <v>2953.0937725007502</v>
      </c>
      <c r="H2413" s="99">
        <v>0</v>
      </c>
      <c r="I2413" s="99">
        <v>0</v>
      </c>
      <c r="J2413" s="99">
        <v>74426.541494369507</v>
      </c>
      <c r="K2413" s="99">
        <v>7311.63792556524</v>
      </c>
      <c r="L2413" s="99">
        <v>22082.709038495999</v>
      </c>
      <c r="M2413" s="99">
        <v>48487.635059356697</v>
      </c>
      <c r="N2413" s="99">
        <v>6063.6680777072897</v>
      </c>
      <c r="O2413" s="99">
        <v>48706.074988842003</v>
      </c>
      <c r="P2413" s="99">
        <v>0</v>
      </c>
      <c r="Q2413" s="99">
        <v>5281.03794300556</v>
      </c>
      <c r="R2413" s="99">
        <v>2988.8764196038201</v>
      </c>
      <c r="S2413" s="99">
        <v>0</v>
      </c>
      <c r="T2413" s="99">
        <v>840.75422874838102</v>
      </c>
      <c r="U2413" s="99">
        <v>81634.282209396406</v>
      </c>
      <c r="V2413" s="99">
        <v>4754190.3074340802</v>
      </c>
      <c r="W2413" s="99">
        <v>204.87054948136199</v>
      </c>
      <c r="X2413" s="99">
        <v>1881683.83018494</v>
      </c>
      <c r="Y2413" s="99">
        <v>1078920.9036407501</v>
      </c>
      <c r="Z2413" s="99">
        <v>480876.53375625599</v>
      </c>
      <c r="AA2413" s="99">
        <v>0</v>
      </c>
      <c r="AB2413" s="99">
        <v>0</v>
      </c>
      <c r="AC2413" s="99">
        <v>26507028.862060498</v>
      </c>
      <c r="AD2413" s="99">
        <v>899796.64823913598</v>
      </c>
      <c r="AE2413" s="99">
        <v>911684.46033477795</v>
      </c>
      <c r="AF2413" s="99">
        <v>2209005.3008117699</v>
      </c>
      <c r="AG2413" s="99">
        <v>861629.27949523902</v>
      </c>
      <c r="AH2413" s="99">
        <v>2183709.4510498</v>
      </c>
      <c r="AI2413" s="99">
        <v>0</v>
      </c>
      <c r="AJ2413" s="99">
        <v>496315.43429946899</v>
      </c>
      <c r="AK2413" s="99">
        <v>451999.44824981701</v>
      </c>
      <c r="AL2413" s="99">
        <v>0</v>
      </c>
      <c r="AM2413" s="99">
        <v>120989.80648231501</v>
      </c>
      <c r="AN2413" s="99">
        <v>27352124.252197299</v>
      </c>
      <c r="AO2413" s="99">
        <v>39619908.038574196</v>
      </c>
      <c r="AP2413" s="99">
        <v>1842.9519692957399</v>
      </c>
      <c r="AQ2413" s="99">
        <v>14682960.4733887</v>
      </c>
      <c r="AR2413" s="99">
        <v>8327620.9069213904</v>
      </c>
      <c r="AS2413" s="99">
        <v>3522013.2598877</v>
      </c>
      <c r="AT2413" s="99">
        <v>0</v>
      </c>
      <c r="AU2413" s="99">
        <v>0</v>
      </c>
      <c r="AV2413" s="99">
        <v>64599892.182128899</v>
      </c>
      <c r="AW2413" s="99">
        <v>2467827.2265014602</v>
      </c>
      <c r="AX2413" s="99">
        <v>8012384.6298828097</v>
      </c>
      <c r="AY2413" s="99">
        <v>18319383.645019501</v>
      </c>
      <c r="AZ2413" s="99">
        <v>6606906.25390625</v>
      </c>
      <c r="BA2413" s="99">
        <v>17626449.731445301</v>
      </c>
      <c r="BB2413" s="99">
        <v>0</v>
      </c>
      <c r="BC2413" s="99">
        <v>3928084.4865722698</v>
      </c>
      <c r="BD2413" s="99">
        <v>3300129.9569702102</v>
      </c>
      <c r="BE2413" s="99">
        <v>0</v>
      </c>
      <c r="BF2413" s="99">
        <v>899189.47401428199</v>
      </c>
      <c r="BG2413" s="99">
        <v>66710955.6630859</v>
      </c>
      <c r="BH2413" s="99">
        <v>8978430.2792968806</v>
      </c>
      <c r="BI2413" s="99">
        <v>236.631853416562</v>
      </c>
      <c r="BJ2413" s="99">
        <v>4549070.8718872098</v>
      </c>
      <c r="BK2413" s="99">
        <v>2927078.0829467801</v>
      </c>
      <c r="BL2413" s="99">
        <v>0</v>
      </c>
      <c r="BM2413" s="99">
        <v>0</v>
      </c>
      <c r="BN2413" s="99">
        <v>0</v>
      </c>
      <c r="BO2413" s="99">
        <v>0</v>
      </c>
      <c r="BP2413" s="99">
        <v>0</v>
      </c>
      <c r="BQ2413" s="99">
        <v>0</v>
      </c>
      <c r="BR2413" s="99">
        <v>5686291.10339355</v>
      </c>
      <c r="BS2413" s="99">
        <v>2418812.0306701702</v>
      </c>
      <c r="BT2413" s="99">
        <v>3430672.71905518</v>
      </c>
      <c r="BU2413" s="99">
        <v>0</v>
      </c>
      <c r="BV2413" s="99">
        <v>1940906.9436645501</v>
      </c>
      <c r="BW2413" s="99">
        <v>379922.43775939901</v>
      </c>
      <c r="BX2413" s="99">
        <v>0</v>
      </c>
      <c r="BY2413" s="99">
        <v>0</v>
      </c>
      <c r="BZ2413" s="99">
        <v>0</v>
      </c>
      <c r="CA2413" s="99">
        <v>127278.307024002</v>
      </c>
      <c r="CB2413" s="99">
        <v>6635412.7460327102</v>
      </c>
      <c r="CC2413" s="99">
        <v>54252077.858886696</v>
      </c>
      <c r="CD2413" s="99">
        <v>13519328.2220459</v>
      </c>
      <c r="CE2413" s="99">
        <v>3717.8616836965102</v>
      </c>
      <c r="CF2413" s="99">
        <v>568968.96353149402</v>
      </c>
      <c r="CG2413" s="99">
        <v>4164972.3522033701</v>
      </c>
      <c r="CH2413" s="99">
        <v>0</v>
      </c>
      <c r="CI2413" s="99">
        <v>130988.339849472</v>
      </c>
      <c r="CJ2413" s="99">
        <v>7203333.1770629901</v>
      </c>
      <c r="CK2413" s="99">
        <v>58408541.184082001</v>
      </c>
      <c r="CL2413" s="99">
        <v>13903683.497558599</v>
      </c>
      <c r="CM2413" s="166">
        <v>211896.20777130101</v>
      </c>
      <c r="CN2413" s="166">
        <v>34553532.708007798</v>
      </c>
      <c r="CO2413" s="166">
        <v>124937137.07324199</v>
      </c>
      <c r="CP2413" s="99">
        <v>13903683.497558599</v>
      </c>
      <c r="CQ2413" s="99">
        <v>0</v>
      </c>
      <c r="CR2413" s="99">
        <v>0</v>
      </c>
      <c r="CS2413" s="99">
        <v>0</v>
      </c>
      <c r="CT2413" s="99">
        <v>0</v>
      </c>
      <c r="CU2413" s="98">
        <v>35216.519014106998</v>
      </c>
      <c r="CV2413" s="98">
        <v>76681.049084711995</v>
      </c>
      <c r="CW2413" s="98">
        <v>7204381.7095642043</v>
      </c>
      <c r="CX2413" s="98">
        <v>58417050.211090066</v>
      </c>
    </row>
    <row r="2414" spans="1:102" x14ac:dyDescent="0.2">
      <c r="A2414" s="98" t="s">
        <v>190</v>
      </c>
      <c r="B2414" s="100">
        <v>39692</v>
      </c>
      <c r="C2414" s="99">
        <v>101846.92918396</v>
      </c>
      <c r="D2414" s="99">
        <v>5.6404537589987704</v>
      </c>
      <c r="E2414" s="99">
        <v>26200.6407876015</v>
      </c>
      <c r="F2414" s="99">
        <v>18383.756942272201</v>
      </c>
      <c r="G2414" s="99">
        <v>3144.6261333525199</v>
      </c>
      <c r="H2414" s="99">
        <v>0</v>
      </c>
      <c r="I2414" s="99">
        <v>0</v>
      </c>
      <c r="J2414" s="99">
        <v>76626.364680290193</v>
      </c>
      <c r="K2414" s="99">
        <v>6013.5855491757402</v>
      </c>
      <c r="L2414" s="99">
        <v>21410.584235668201</v>
      </c>
      <c r="M2414" s="99">
        <v>49044.4294657707</v>
      </c>
      <c r="N2414" s="99">
        <v>5980.7830520868301</v>
      </c>
      <c r="O2414" s="99">
        <v>49293.812156677202</v>
      </c>
      <c r="P2414" s="99">
        <v>0</v>
      </c>
      <c r="Q2414" s="99">
        <v>5334.0809571147001</v>
      </c>
      <c r="R2414" s="99">
        <v>3022.7587290108199</v>
      </c>
      <c r="S2414" s="99">
        <v>0</v>
      </c>
      <c r="T2414" s="99">
        <v>854.83686045557295</v>
      </c>
      <c r="U2414" s="99">
        <v>82579.9311876297</v>
      </c>
      <c r="V2414" s="99">
        <v>4839093.0556640597</v>
      </c>
      <c r="W2414" s="99">
        <v>156.75747138261801</v>
      </c>
      <c r="X2414" s="99">
        <v>1799868.9432830799</v>
      </c>
      <c r="Y2414" s="99">
        <v>1057768.7194671601</v>
      </c>
      <c r="Z2414" s="99">
        <v>500202.81688690197</v>
      </c>
      <c r="AA2414" s="99">
        <v>0</v>
      </c>
      <c r="AB2414" s="99">
        <v>0</v>
      </c>
      <c r="AC2414" s="99">
        <v>26960713.761718798</v>
      </c>
      <c r="AD2414" s="99">
        <v>749627.03179168701</v>
      </c>
      <c r="AE2414" s="99">
        <v>877361.55257415795</v>
      </c>
      <c r="AF2414" s="99">
        <v>2212187.4272155799</v>
      </c>
      <c r="AG2414" s="99">
        <v>848988.59538268996</v>
      </c>
      <c r="AH2414" s="99">
        <v>2201510.5362243699</v>
      </c>
      <c r="AI2414" s="99">
        <v>0</v>
      </c>
      <c r="AJ2414" s="99">
        <v>489275.832580566</v>
      </c>
      <c r="AK2414" s="99">
        <v>455480.83265686</v>
      </c>
      <c r="AL2414" s="99">
        <v>0</v>
      </c>
      <c r="AM2414" s="99">
        <v>119103.42604064901</v>
      </c>
      <c r="AN2414" s="99">
        <v>27697478.6179199</v>
      </c>
      <c r="AO2414" s="99">
        <v>40755588.793945298</v>
      </c>
      <c r="AP2414" s="99">
        <v>1485.2064794451001</v>
      </c>
      <c r="AQ2414" s="99">
        <v>14077444.485595699</v>
      </c>
      <c r="AR2414" s="99">
        <v>8228901.1574096698</v>
      </c>
      <c r="AS2414" s="99">
        <v>3714699.6758727999</v>
      </c>
      <c r="AT2414" s="99">
        <v>0</v>
      </c>
      <c r="AU2414" s="99">
        <v>0</v>
      </c>
      <c r="AV2414" s="99">
        <v>66500316.1240234</v>
      </c>
      <c r="AW2414" s="99">
        <v>2081192.31130981</v>
      </c>
      <c r="AX2414" s="99">
        <v>7788656.9834594699</v>
      </c>
      <c r="AY2414" s="99">
        <v>18532348.770752002</v>
      </c>
      <c r="AZ2414" s="99">
        <v>6577952.6965332003</v>
      </c>
      <c r="BA2414" s="99">
        <v>17966112.598877002</v>
      </c>
      <c r="BB2414" s="99">
        <v>0</v>
      </c>
      <c r="BC2414" s="99">
        <v>3899759.99078369</v>
      </c>
      <c r="BD2414" s="99">
        <v>3352631.9120178199</v>
      </c>
      <c r="BE2414" s="99">
        <v>0</v>
      </c>
      <c r="BF2414" s="99">
        <v>902131.81403350795</v>
      </c>
      <c r="BG2414" s="99">
        <v>68412088.433593795</v>
      </c>
      <c r="BH2414" s="99">
        <v>9236303.9708252009</v>
      </c>
      <c r="BI2414" s="99">
        <v>249.31681851111401</v>
      </c>
      <c r="BJ2414" s="99">
        <v>4378331.2130127</v>
      </c>
      <c r="BK2414" s="99">
        <v>2893363.9988098098</v>
      </c>
      <c r="BL2414" s="99">
        <v>0</v>
      </c>
      <c r="BM2414" s="99">
        <v>0</v>
      </c>
      <c r="BN2414" s="99">
        <v>0</v>
      </c>
      <c r="BO2414" s="99">
        <v>0</v>
      </c>
      <c r="BP2414" s="99">
        <v>0</v>
      </c>
      <c r="BQ2414" s="99">
        <v>0</v>
      </c>
      <c r="BR2414" s="99">
        <v>5800665.91088867</v>
      </c>
      <c r="BS2414" s="99">
        <v>2402000.8462219201</v>
      </c>
      <c r="BT2414" s="99">
        <v>3497025.6860656701</v>
      </c>
      <c r="BU2414" s="99">
        <v>0</v>
      </c>
      <c r="BV2414" s="99">
        <v>1941420.5164794901</v>
      </c>
      <c r="BW2414" s="99">
        <v>390320.45191955601</v>
      </c>
      <c r="BX2414" s="99">
        <v>0</v>
      </c>
      <c r="BY2414" s="99">
        <v>0</v>
      </c>
      <c r="BZ2414" s="99">
        <v>0</v>
      </c>
      <c r="CA2414" s="99">
        <v>127992.102216721</v>
      </c>
      <c r="CB2414" s="99">
        <v>6638684.0377807599</v>
      </c>
      <c r="CC2414" s="99">
        <v>54856092.9296875</v>
      </c>
      <c r="CD2414" s="99">
        <v>13598615.107788101</v>
      </c>
      <c r="CE2414" s="99">
        <v>3775.4994894862202</v>
      </c>
      <c r="CF2414" s="99">
        <v>578435.813568115</v>
      </c>
      <c r="CG2414" s="99">
        <v>4287770.9429931603</v>
      </c>
      <c r="CH2414" s="99">
        <v>0</v>
      </c>
      <c r="CI2414" s="99">
        <v>131768.39022636399</v>
      </c>
      <c r="CJ2414" s="99">
        <v>7218336.6120605497</v>
      </c>
      <c r="CK2414" s="99">
        <v>59143569.8583984</v>
      </c>
      <c r="CL2414" s="99">
        <v>13987290.3723145</v>
      </c>
      <c r="CM2414" s="166">
        <v>213542.059597015</v>
      </c>
      <c r="CN2414" s="166">
        <v>34882564.734863304</v>
      </c>
      <c r="CO2414" s="166">
        <v>127433506.793945</v>
      </c>
      <c r="CP2414" s="99">
        <v>13987290.3723145</v>
      </c>
      <c r="CQ2414" s="99">
        <v>0</v>
      </c>
      <c r="CR2414" s="99">
        <v>0</v>
      </c>
      <c r="CS2414" s="99">
        <v>0</v>
      </c>
      <c r="CT2414" s="99">
        <v>0</v>
      </c>
      <c r="CU2414" s="98">
        <v>32784.514428659997</v>
      </c>
      <c r="CV2414" s="98">
        <v>79071.046099372004</v>
      </c>
      <c r="CW2414" s="98">
        <v>7217119.8513488751</v>
      </c>
      <c r="CX2414" s="98">
        <v>59143863.872680664</v>
      </c>
    </row>
    <row r="2415" spans="1:102" x14ac:dyDescent="0.2">
      <c r="A2415" s="98" t="s">
        <v>190</v>
      </c>
      <c r="B2415" s="100">
        <v>39783</v>
      </c>
      <c r="C2415" s="99">
        <v>102405.562700272</v>
      </c>
      <c r="D2415" s="99">
        <v>3.6152241069939901</v>
      </c>
      <c r="E2415" s="99">
        <v>25416.9565794468</v>
      </c>
      <c r="F2415" s="99">
        <v>18232.674692869201</v>
      </c>
      <c r="G2415" s="99">
        <v>3316.2825922667998</v>
      </c>
      <c r="H2415" s="99">
        <v>0</v>
      </c>
      <c r="I2415" s="99">
        <v>0</v>
      </c>
      <c r="J2415" s="99">
        <v>77625.835691451997</v>
      </c>
      <c r="K2415" s="99">
        <v>4869.1702169775999</v>
      </c>
      <c r="L2415" s="99">
        <v>20713.3803236485</v>
      </c>
      <c r="M2415" s="99">
        <v>49096.642248630502</v>
      </c>
      <c r="N2415" s="99">
        <v>5986.3072336912201</v>
      </c>
      <c r="O2415" s="99">
        <v>49480.8063788414</v>
      </c>
      <c r="P2415" s="99">
        <v>0</v>
      </c>
      <c r="Q2415" s="99">
        <v>5426.8052275776899</v>
      </c>
      <c r="R2415" s="99">
        <v>3125.17863047123</v>
      </c>
      <c r="S2415" s="99">
        <v>0</v>
      </c>
      <c r="T2415" s="99">
        <v>851.34009369462694</v>
      </c>
      <c r="U2415" s="99">
        <v>82624.010374069199</v>
      </c>
      <c r="V2415" s="99">
        <v>4868557.4987792997</v>
      </c>
      <c r="W2415" s="99">
        <v>146.808898255229</v>
      </c>
      <c r="X2415" s="99">
        <v>1716352.97163391</v>
      </c>
      <c r="Y2415" s="99">
        <v>1043204.63711548</v>
      </c>
      <c r="Z2415" s="99">
        <v>523312.74774551397</v>
      </c>
      <c r="AA2415" s="99">
        <v>0</v>
      </c>
      <c r="AB2415" s="99">
        <v>0</v>
      </c>
      <c r="AC2415" s="99">
        <v>27194295.841552701</v>
      </c>
      <c r="AD2415" s="99">
        <v>581958.42032623303</v>
      </c>
      <c r="AE2415" s="99">
        <v>850019.82674408006</v>
      </c>
      <c r="AF2415" s="99">
        <v>2206192.2958374</v>
      </c>
      <c r="AG2415" s="99">
        <v>831017.57147216797</v>
      </c>
      <c r="AH2415" s="99">
        <v>2207108.3056945801</v>
      </c>
      <c r="AI2415" s="99">
        <v>0</v>
      </c>
      <c r="AJ2415" s="99">
        <v>490801.004138947</v>
      </c>
      <c r="AK2415" s="99">
        <v>467121.19650268601</v>
      </c>
      <c r="AL2415" s="99">
        <v>0</v>
      </c>
      <c r="AM2415" s="99">
        <v>118014.794247627</v>
      </c>
      <c r="AN2415" s="99">
        <v>27808781.361816399</v>
      </c>
      <c r="AO2415" s="99">
        <v>41320241.057617202</v>
      </c>
      <c r="AP2415" s="99">
        <v>1307.1715678125599</v>
      </c>
      <c r="AQ2415" s="99">
        <v>13491124.0782471</v>
      </c>
      <c r="AR2415" s="99">
        <v>8092389.7415771503</v>
      </c>
      <c r="AS2415" s="99">
        <v>3890936.64703369</v>
      </c>
      <c r="AT2415" s="99">
        <v>0</v>
      </c>
      <c r="AU2415" s="99">
        <v>0</v>
      </c>
      <c r="AV2415" s="99">
        <v>67528426.09375</v>
      </c>
      <c r="AW2415" s="99">
        <v>1643358.19606018</v>
      </c>
      <c r="AX2415" s="99">
        <v>7615807.68359375</v>
      </c>
      <c r="AY2415" s="99">
        <v>18639373.4919434</v>
      </c>
      <c r="AZ2415" s="99">
        <v>6464648.9135131799</v>
      </c>
      <c r="BA2415" s="99">
        <v>18111299.583496101</v>
      </c>
      <c r="BB2415" s="99">
        <v>0</v>
      </c>
      <c r="BC2415" s="99">
        <v>3951195.3705139202</v>
      </c>
      <c r="BD2415" s="99">
        <v>3447676.4628601102</v>
      </c>
      <c r="BE2415" s="99">
        <v>0</v>
      </c>
      <c r="BF2415" s="99">
        <v>900146.123695374</v>
      </c>
      <c r="BG2415" s="99">
        <v>69545290.863281295</v>
      </c>
      <c r="BH2415" s="99">
        <v>9491414.8760986291</v>
      </c>
      <c r="BI2415" s="99">
        <v>283.66986232995998</v>
      </c>
      <c r="BJ2415" s="99">
        <v>4239701.6284179697</v>
      </c>
      <c r="BK2415" s="99">
        <v>2859948.1854248</v>
      </c>
      <c r="BL2415" s="99">
        <v>0</v>
      </c>
      <c r="BM2415" s="99">
        <v>0</v>
      </c>
      <c r="BN2415" s="99">
        <v>0</v>
      </c>
      <c r="BO2415" s="99">
        <v>0</v>
      </c>
      <c r="BP2415" s="99">
        <v>0</v>
      </c>
      <c r="BQ2415" s="99">
        <v>0</v>
      </c>
      <c r="BR2415" s="99">
        <v>5864026.47766113</v>
      </c>
      <c r="BS2415" s="99">
        <v>2379010.0569763202</v>
      </c>
      <c r="BT2415" s="99">
        <v>3524113.5019226102</v>
      </c>
      <c r="BU2415" s="99">
        <v>0</v>
      </c>
      <c r="BV2415" s="99">
        <v>1958056.45687866</v>
      </c>
      <c r="BW2415" s="99">
        <v>398918.96871566802</v>
      </c>
      <c r="BX2415" s="99">
        <v>0</v>
      </c>
      <c r="BY2415" s="99">
        <v>0</v>
      </c>
      <c r="BZ2415" s="99">
        <v>0</v>
      </c>
      <c r="CA2415" s="99">
        <v>127731.808119774</v>
      </c>
      <c r="CB2415" s="99">
        <v>6586718.2006225605</v>
      </c>
      <c r="CC2415" s="99">
        <v>54756822.940429702</v>
      </c>
      <c r="CD2415" s="99">
        <v>13746608.131958</v>
      </c>
      <c r="CE2415" s="99">
        <v>3858.74414661527</v>
      </c>
      <c r="CF2415" s="99">
        <v>585921.80262756301</v>
      </c>
      <c r="CG2415" s="99">
        <v>4352596.67932129</v>
      </c>
      <c r="CH2415" s="99">
        <v>0</v>
      </c>
      <c r="CI2415" s="99">
        <v>131597.08998298601</v>
      </c>
      <c r="CJ2415" s="99">
        <v>7172804.9405517597</v>
      </c>
      <c r="CK2415" s="99">
        <v>59111528.681152299</v>
      </c>
      <c r="CL2415" s="99">
        <v>14145501.9963379</v>
      </c>
      <c r="CM2415" s="166">
        <v>213631.58562850999</v>
      </c>
      <c r="CN2415" s="166">
        <v>34971085.181640603</v>
      </c>
      <c r="CO2415" s="166">
        <v>128602098.74218801</v>
      </c>
      <c r="CP2415" s="99">
        <v>14145501.9963379</v>
      </c>
      <c r="CQ2415" s="99">
        <v>0</v>
      </c>
      <c r="CR2415" s="99">
        <v>0</v>
      </c>
      <c r="CS2415" s="99">
        <v>0</v>
      </c>
      <c r="CT2415" s="99">
        <v>0</v>
      </c>
      <c r="CU2415" s="98">
        <v>30901.594074502002</v>
      </c>
      <c r="CV2415" s="98">
        <v>80247.452867162996</v>
      </c>
      <c r="CW2415" s="98">
        <v>7172640.0032501239</v>
      </c>
      <c r="CX2415" s="98">
        <v>59109419.619750991</v>
      </c>
    </row>
    <row r="2416" spans="1:102" x14ac:dyDescent="0.2">
      <c r="A2416" s="98" t="s">
        <v>190</v>
      </c>
      <c r="B2416" s="100">
        <v>39873</v>
      </c>
      <c r="C2416" s="99">
        <v>104015.0119524</v>
      </c>
      <c r="D2416" s="99">
        <v>3.22390165898832</v>
      </c>
      <c r="E2416" s="99">
        <v>24482.6425085068</v>
      </c>
      <c r="F2416" s="99">
        <v>18052.555992603298</v>
      </c>
      <c r="G2416" s="99">
        <v>3501.7261524498499</v>
      </c>
      <c r="H2416" s="99">
        <v>0</v>
      </c>
      <c r="I2416" s="99">
        <v>0</v>
      </c>
      <c r="J2416" s="99">
        <v>79086.603966712995</v>
      </c>
      <c r="K2416" s="99">
        <v>3844.0137764513502</v>
      </c>
      <c r="L2416" s="99">
        <v>20369.287652730902</v>
      </c>
      <c r="M2416" s="99">
        <v>49670.108481407202</v>
      </c>
      <c r="N2416" s="99">
        <v>5801.2552384138098</v>
      </c>
      <c r="O2416" s="99">
        <v>50123.537172794298</v>
      </c>
      <c r="P2416" s="99">
        <v>0</v>
      </c>
      <c r="Q2416" s="99">
        <v>5435.7472775578499</v>
      </c>
      <c r="R2416" s="99">
        <v>3257.19906109571</v>
      </c>
      <c r="S2416" s="99">
        <v>0</v>
      </c>
      <c r="T2416" s="99">
        <v>840.81575896590903</v>
      </c>
      <c r="U2416" s="99">
        <v>82968.893660545305</v>
      </c>
      <c r="V2416" s="99">
        <v>4911138.2051391602</v>
      </c>
      <c r="W2416" s="99">
        <v>162.54782632924599</v>
      </c>
      <c r="X2416" s="99">
        <v>1647241.72087097</v>
      </c>
      <c r="Y2416" s="99">
        <v>1023508.35086823</v>
      </c>
      <c r="Z2416" s="99">
        <v>537204.83506774902</v>
      </c>
      <c r="AA2416" s="99">
        <v>0</v>
      </c>
      <c r="AB2416" s="99">
        <v>0</v>
      </c>
      <c r="AC2416" s="99">
        <v>27603886.764160201</v>
      </c>
      <c r="AD2416" s="99">
        <v>437314.62081527698</v>
      </c>
      <c r="AE2416" s="99">
        <v>825927.91086578404</v>
      </c>
      <c r="AF2416" s="99">
        <v>2210173.9242553702</v>
      </c>
      <c r="AG2416" s="99">
        <v>813636.02790832496</v>
      </c>
      <c r="AH2416" s="99">
        <v>2230881.6045837398</v>
      </c>
      <c r="AI2416" s="99">
        <v>0</v>
      </c>
      <c r="AJ2416" s="99">
        <v>484458.99052810698</v>
      </c>
      <c r="AK2416" s="99">
        <v>479191.20633697498</v>
      </c>
      <c r="AL2416" s="99">
        <v>0</v>
      </c>
      <c r="AM2416" s="99">
        <v>115629.344926834</v>
      </c>
      <c r="AN2416" s="99">
        <v>28043679.967041001</v>
      </c>
      <c r="AO2416" s="99">
        <v>41970004.645507798</v>
      </c>
      <c r="AP2416" s="99">
        <v>1470.72682748735</v>
      </c>
      <c r="AQ2416" s="99">
        <v>12799941.0783691</v>
      </c>
      <c r="AR2416" s="99">
        <v>7880229.2617797898</v>
      </c>
      <c r="AS2416" s="99">
        <v>4023108.2210693401</v>
      </c>
      <c r="AT2416" s="99">
        <v>0</v>
      </c>
      <c r="AU2416" s="99">
        <v>0</v>
      </c>
      <c r="AV2416" s="99">
        <v>69175651.032226607</v>
      </c>
      <c r="AW2416" s="99">
        <v>1246517.65203857</v>
      </c>
      <c r="AX2416" s="99">
        <v>7435812.0960693397</v>
      </c>
      <c r="AY2416" s="99">
        <v>18785204.229736298</v>
      </c>
      <c r="AZ2416" s="99">
        <v>6336410.1240844699</v>
      </c>
      <c r="BA2416" s="99">
        <v>18445332.313964799</v>
      </c>
      <c r="BB2416" s="99">
        <v>0</v>
      </c>
      <c r="BC2416" s="99">
        <v>3894773.6405639602</v>
      </c>
      <c r="BD2416" s="99">
        <v>3551417.89129639</v>
      </c>
      <c r="BE2416" s="99">
        <v>0</v>
      </c>
      <c r="BF2416" s="99">
        <v>885830.28330993699</v>
      </c>
      <c r="BG2416" s="99">
        <v>70429256.426757798</v>
      </c>
      <c r="BH2416" s="99">
        <v>9553518.2159423791</v>
      </c>
      <c r="BI2416" s="99">
        <v>213.40755740739399</v>
      </c>
      <c r="BJ2416" s="99">
        <v>4110678.1318359398</v>
      </c>
      <c r="BK2416" s="99">
        <v>2809888.7358703599</v>
      </c>
      <c r="BL2416" s="99">
        <v>0</v>
      </c>
      <c r="BM2416" s="99">
        <v>0</v>
      </c>
      <c r="BN2416" s="99">
        <v>0</v>
      </c>
      <c r="BO2416" s="99">
        <v>0</v>
      </c>
      <c r="BP2416" s="99">
        <v>0</v>
      </c>
      <c r="BQ2416" s="99">
        <v>0</v>
      </c>
      <c r="BR2416" s="99">
        <v>5810467.9270629901</v>
      </c>
      <c r="BS2416" s="99">
        <v>2303922.5577087398</v>
      </c>
      <c r="BT2416" s="99">
        <v>3588163.08099365</v>
      </c>
      <c r="BU2416" s="99">
        <v>0</v>
      </c>
      <c r="BV2416" s="99">
        <v>1934479.7819519001</v>
      </c>
      <c r="BW2416" s="99">
        <v>408446.89156341599</v>
      </c>
      <c r="BX2416" s="99">
        <v>0</v>
      </c>
      <c r="BY2416" s="99">
        <v>0</v>
      </c>
      <c r="BZ2416" s="99">
        <v>0</v>
      </c>
      <c r="CA2416" s="99">
        <v>128556.28399372099</v>
      </c>
      <c r="CB2416" s="99">
        <v>6561286.1685790997</v>
      </c>
      <c r="CC2416" s="99">
        <v>54851154.165527299</v>
      </c>
      <c r="CD2416" s="99">
        <v>13669316.759521499</v>
      </c>
      <c r="CE2416" s="99">
        <v>3974.8191449046099</v>
      </c>
      <c r="CF2416" s="99">
        <v>595507.08804321301</v>
      </c>
      <c r="CG2416" s="99">
        <v>4439180.4902954102</v>
      </c>
      <c r="CH2416" s="99">
        <v>0</v>
      </c>
      <c r="CI2416" s="99">
        <v>132526.96391487101</v>
      </c>
      <c r="CJ2416" s="99">
        <v>7156585.7065429697</v>
      </c>
      <c r="CK2416" s="99">
        <v>59291928.433105499</v>
      </c>
      <c r="CL2416" s="99">
        <v>14080253.959350601</v>
      </c>
      <c r="CM2416" s="166">
        <v>214789.29928779599</v>
      </c>
      <c r="CN2416" s="166">
        <v>35224880.122070298</v>
      </c>
      <c r="CO2416" s="166">
        <v>129626058.581055</v>
      </c>
      <c r="CP2416" s="99">
        <v>14080253.959350601</v>
      </c>
      <c r="CQ2416" s="99">
        <v>0</v>
      </c>
      <c r="CR2416" s="99">
        <v>0</v>
      </c>
      <c r="CS2416" s="99">
        <v>0</v>
      </c>
      <c r="CT2416" s="99">
        <v>0</v>
      </c>
      <c r="CU2416" s="98">
        <v>28819.333480572001</v>
      </c>
      <c r="CV2416" s="98">
        <v>81865.634698119</v>
      </c>
      <c r="CW2416" s="98">
        <v>7156793.2566223126</v>
      </c>
      <c r="CX2416" s="98">
        <v>59290334.655822709</v>
      </c>
    </row>
    <row r="2417" spans="1:102" x14ac:dyDescent="0.2">
      <c r="A2417" s="98" t="s">
        <v>190</v>
      </c>
      <c r="B2417" s="100">
        <v>39965</v>
      </c>
      <c r="C2417" s="99">
        <v>105655.447720528</v>
      </c>
      <c r="D2417" s="99">
        <v>3.7099223179975498</v>
      </c>
      <c r="E2417" s="99">
        <v>23616.3607845306</v>
      </c>
      <c r="F2417" s="99">
        <v>17582.992401599899</v>
      </c>
      <c r="G2417" s="99">
        <v>3667.8787253200999</v>
      </c>
      <c r="H2417" s="99">
        <v>0</v>
      </c>
      <c r="I2417" s="99">
        <v>0</v>
      </c>
      <c r="J2417" s="99">
        <v>80617.763527870193</v>
      </c>
      <c r="K2417" s="99">
        <v>2979.0428976118601</v>
      </c>
      <c r="L2417" s="99">
        <v>20393.881512641899</v>
      </c>
      <c r="M2417" s="99">
        <v>50047.815121173902</v>
      </c>
      <c r="N2417" s="99">
        <v>5730.3803961276999</v>
      </c>
      <c r="O2417" s="99">
        <v>50736.396489143401</v>
      </c>
      <c r="P2417" s="99">
        <v>0</v>
      </c>
      <c r="Q2417" s="99">
        <v>5493.3554276823997</v>
      </c>
      <c r="R2417" s="99">
        <v>3323.6998656988098</v>
      </c>
      <c r="S2417" s="99">
        <v>0</v>
      </c>
      <c r="T2417" s="99">
        <v>834.65144193917502</v>
      </c>
      <c r="U2417" s="99">
        <v>83481.324790000901</v>
      </c>
      <c r="V2417" s="99">
        <v>4982901.4060668899</v>
      </c>
      <c r="W2417" s="99">
        <v>264.19919589906903</v>
      </c>
      <c r="X2417" s="99">
        <v>1580814.0045928999</v>
      </c>
      <c r="Y2417" s="99">
        <v>992620.86760711705</v>
      </c>
      <c r="Z2417" s="99">
        <v>552154.83023071301</v>
      </c>
      <c r="AA2417" s="99">
        <v>0</v>
      </c>
      <c r="AB2417" s="99">
        <v>0</v>
      </c>
      <c r="AC2417" s="99">
        <v>28032749.106445301</v>
      </c>
      <c r="AD2417" s="99">
        <v>329481.91325378401</v>
      </c>
      <c r="AE2417" s="99">
        <v>810046.39553070103</v>
      </c>
      <c r="AF2417" s="99">
        <v>2232432.1808471698</v>
      </c>
      <c r="AG2417" s="99">
        <v>795038.02547454799</v>
      </c>
      <c r="AH2417" s="99">
        <v>2241250.6801452599</v>
      </c>
      <c r="AI2417" s="99">
        <v>0</v>
      </c>
      <c r="AJ2417" s="99">
        <v>483855.74678039597</v>
      </c>
      <c r="AK2417" s="99">
        <v>481525.53272628802</v>
      </c>
      <c r="AL2417" s="99">
        <v>0</v>
      </c>
      <c r="AM2417" s="99">
        <v>111319.318862915</v>
      </c>
      <c r="AN2417" s="99">
        <v>28339473.2353516</v>
      </c>
      <c r="AO2417" s="99">
        <v>42854645.138671897</v>
      </c>
      <c r="AP2417" s="99">
        <v>2653.1876651346702</v>
      </c>
      <c r="AQ2417" s="99">
        <v>12303052.1434326</v>
      </c>
      <c r="AR2417" s="99">
        <v>7679588.68249512</v>
      </c>
      <c r="AS2417" s="99">
        <v>4141801.9677124</v>
      </c>
      <c r="AT2417" s="99">
        <v>0</v>
      </c>
      <c r="AU2417" s="99">
        <v>0</v>
      </c>
      <c r="AV2417" s="99">
        <v>70780432.836914107</v>
      </c>
      <c r="AW2417" s="99">
        <v>942153.42055511498</v>
      </c>
      <c r="AX2417" s="99">
        <v>7345567.2809448196</v>
      </c>
      <c r="AY2417" s="99">
        <v>19057982.832763702</v>
      </c>
      <c r="AZ2417" s="99">
        <v>6220685.4138183603</v>
      </c>
      <c r="BA2417" s="99">
        <v>18647938.2966309</v>
      </c>
      <c r="BB2417" s="99">
        <v>0</v>
      </c>
      <c r="BC2417" s="99">
        <v>3910113.0882568401</v>
      </c>
      <c r="BD2417" s="99">
        <v>3593168.6416626</v>
      </c>
      <c r="BE2417" s="99">
        <v>0</v>
      </c>
      <c r="BF2417" s="99">
        <v>859058.13254547096</v>
      </c>
      <c r="BG2417" s="99">
        <v>71558804.083984405</v>
      </c>
      <c r="BH2417" s="99">
        <v>9778628.2683105506</v>
      </c>
      <c r="BI2417" s="99">
        <v>315.300148963928</v>
      </c>
      <c r="BJ2417" s="99">
        <v>4022218.9690856901</v>
      </c>
      <c r="BK2417" s="99">
        <v>2767465.9902954102</v>
      </c>
      <c r="BL2417" s="99">
        <v>0</v>
      </c>
      <c r="BM2417" s="99">
        <v>0</v>
      </c>
      <c r="BN2417" s="99">
        <v>0</v>
      </c>
      <c r="BO2417" s="99">
        <v>0</v>
      </c>
      <c r="BP2417" s="99">
        <v>0</v>
      </c>
      <c r="BQ2417" s="99">
        <v>0</v>
      </c>
      <c r="BR2417" s="99">
        <v>5958113.8809204102</v>
      </c>
      <c r="BS2417" s="99">
        <v>2271328.83953857</v>
      </c>
      <c r="BT2417" s="99">
        <v>3628826.2556457501</v>
      </c>
      <c r="BU2417" s="99">
        <v>0</v>
      </c>
      <c r="BV2417" s="99">
        <v>1955697.5674743699</v>
      </c>
      <c r="BW2417" s="99">
        <v>408391.91194152797</v>
      </c>
      <c r="BX2417" s="99">
        <v>0</v>
      </c>
      <c r="BY2417" s="99">
        <v>0</v>
      </c>
      <c r="BZ2417" s="99">
        <v>0</v>
      </c>
      <c r="CA2417" s="99">
        <v>129321.328656197</v>
      </c>
      <c r="CB2417" s="99">
        <v>6563402.5957031297</v>
      </c>
      <c r="CC2417" s="99">
        <v>55141720.865234397</v>
      </c>
      <c r="CD2417" s="99">
        <v>13804091.034301801</v>
      </c>
      <c r="CE2417" s="99">
        <v>4007.19577866793</v>
      </c>
      <c r="CF2417" s="99">
        <v>597687.118751526</v>
      </c>
      <c r="CG2417" s="99">
        <v>4476132.8391723596</v>
      </c>
      <c r="CH2417" s="99">
        <v>0</v>
      </c>
      <c r="CI2417" s="99">
        <v>133332.04485321001</v>
      </c>
      <c r="CJ2417" s="99">
        <v>7160339.6072998</v>
      </c>
      <c r="CK2417" s="99">
        <v>59615620.651855499</v>
      </c>
      <c r="CL2417" s="99">
        <v>14218711.5621338</v>
      </c>
      <c r="CM2417" s="166">
        <v>216054.598619461</v>
      </c>
      <c r="CN2417" s="166">
        <v>35478371.419433601</v>
      </c>
      <c r="CO2417" s="166">
        <v>131043043.268555</v>
      </c>
      <c r="CP2417" s="99">
        <v>14218711.5621338</v>
      </c>
      <c r="CQ2417" s="99">
        <v>0</v>
      </c>
      <c r="CR2417" s="99">
        <v>0</v>
      </c>
      <c r="CS2417" s="99">
        <v>0</v>
      </c>
      <c r="CT2417" s="99">
        <v>0</v>
      </c>
      <c r="CU2417" s="98">
        <v>26904.408822704001</v>
      </c>
      <c r="CV2417" s="98">
        <v>83551.075504128006</v>
      </c>
      <c r="CW2417" s="98">
        <v>7161089.7144546555</v>
      </c>
      <c r="CX2417" s="98">
        <v>59617853.704406753</v>
      </c>
    </row>
    <row r="2418" spans="1:102" x14ac:dyDescent="0.2">
      <c r="A2418" s="98" t="s">
        <v>190</v>
      </c>
      <c r="B2418" s="100">
        <v>40057</v>
      </c>
      <c r="C2418" s="99">
        <v>107519.203986168</v>
      </c>
      <c r="D2418" s="99">
        <v>2.27340516299591</v>
      </c>
      <c r="E2418" s="99">
        <v>23117.096023559599</v>
      </c>
      <c r="F2418" s="99">
        <v>17361.806642293901</v>
      </c>
      <c r="G2418" s="99">
        <v>3934.0521354377302</v>
      </c>
      <c r="H2418" s="99">
        <v>0</v>
      </c>
      <c r="I2418" s="99">
        <v>0</v>
      </c>
      <c r="J2418" s="99">
        <v>81852.803470611601</v>
      </c>
      <c r="K2418" s="99">
        <v>2151.4416054785302</v>
      </c>
      <c r="L2418" s="99">
        <v>19712.160784006101</v>
      </c>
      <c r="M2418" s="99">
        <v>50385.519499778697</v>
      </c>
      <c r="N2418" s="99">
        <v>5639.6436454057703</v>
      </c>
      <c r="O2418" s="99">
        <v>51968.0588226318</v>
      </c>
      <c r="P2418" s="99">
        <v>0</v>
      </c>
      <c r="Q2418" s="99">
        <v>5526.0777987837801</v>
      </c>
      <c r="R2418" s="99">
        <v>3547.2580816447698</v>
      </c>
      <c r="S2418" s="99">
        <v>0</v>
      </c>
      <c r="T2418" s="99">
        <v>784.75470167398498</v>
      </c>
      <c r="U2418" s="99">
        <v>83979.756030082703</v>
      </c>
      <c r="V2418" s="99">
        <v>5057414.8023071298</v>
      </c>
      <c r="W2418" s="99">
        <v>147.34758633934001</v>
      </c>
      <c r="X2418" s="99">
        <v>1541338.0830383301</v>
      </c>
      <c r="Y2418" s="99">
        <v>984511.78381347703</v>
      </c>
      <c r="Z2418" s="99">
        <v>568220.15185546898</v>
      </c>
      <c r="AA2418" s="99">
        <v>0</v>
      </c>
      <c r="AB2418" s="99">
        <v>0</v>
      </c>
      <c r="AC2418" s="99">
        <v>28552237.799316399</v>
      </c>
      <c r="AD2418" s="99">
        <v>237583.439254761</v>
      </c>
      <c r="AE2418" s="99">
        <v>797431.62710571301</v>
      </c>
      <c r="AF2418" s="99">
        <v>2252529.9827575702</v>
      </c>
      <c r="AG2418" s="99">
        <v>778867.16714477504</v>
      </c>
      <c r="AH2418" s="99">
        <v>2265577.0986328102</v>
      </c>
      <c r="AI2418" s="99">
        <v>0</v>
      </c>
      <c r="AJ2418" s="99">
        <v>486569.82813644398</v>
      </c>
      <c r="AK2418" s="99">
        <v>495072.50352477998</v>
      </c>
      <c r="AL2418" s="99">
        <v>0</v>
      </c>
      <c r="AM2418" s="99">
        <v>106213.69320869401</v>
      </c>
      <c r="AN2418" s="99">
        <v>28786581.897216801</v>
      </c>
      <c r="AO2418" s="99">
        <v>43861663.1328125</v>
      </c>
      <c r="AP2418" s="99">
        <v>1355.2456719577301</v>
      </c>
      <c r="AQ2418" s="99">
        <v>12113894.3308105</v>
      </c>
      <c r="AR2418" s="99">
        <v>7626551.1875</v>
      </c>
      <c r="AS2418" s="99">
        <v>4322499.1813964797</v>
      </c>
      <c r="AT2418" s="99">
        <v>0</v>
      </c>
      <c r="AU2418" s="99">
        <v>0</v>
      </c>
      <c r="AV2418" s="99">
        <v>72561659.826171905</v>
      </c>
      <c r="AW2418" s="99">
        <v>683201.31632232701</v>
      </c>
      <c r="AX2418" s="99">
        <v>7289967.7817382803</v>
      </c>
      <c r="AY2418" s="99">
        <v>19378323.090332001</v>
      </c>
      <c r="AZ2418" s="99">
        <v>6127179.6444702102</v>
      </c>
      <c r="BA2418" s="99">
        <v>19007987.556884799</v>
      </c>
      <c r="BB2418" s="99">
        <v>0</v>
      </c>
      <c r="BC2418" s="99">
        <v>3947181.8022155799</v>
      </c>
      <c r="BD2418" s="99">
        <v>3727183.2274780301</v>
      </c>
      <c r="BE2418" s="99">
        <v>0</v>
      </c>
      <c r="BF2418" s="99">
        <v>831609.78058624303</v>
      </c>
      <c r="BG2418" s="99">
        <v>73145321.345703095</v>
      </c>
      <c r="BH2418" s="99">
        <v>9979237.1116943397</v>
      </c>
      <c r="BI2418" s="99">
        <v>279.72181808575999</v>
      </c>
      <c r="BJ2418" s="99">
        <v>3976260.9064941402</v>
      </c>
      <c r="BK2418" s="99">
        <v>2744787.6341552702</v>
      </c>
      <c r="BL2418" s="99">
        <v>0</v>
      </c>
      <c r="BM2418" s="99">
        <v>0</v>
      </c>
      <c r="BN2418" s="99">
        <v>0</v>
      </c>
      <c r="BO2418" s="99">
        <v>0</v>
      </c>
      <c r="BP2418" s="99">
        <v>0</v>
      </c>
      <c r="BQ2418" s="99">
        <v>0</v>
      </c>
      <c r="BR2418" s="99">
        <v>6045208.1948242197</v>
      </c>
      <c r="BS2418" s="99">
        <v>2258083.2930908198</v>
      </c>
      <c r="BT2418" s="99">
        <v>3700731.2348022498</v>
      </c>
      <c r="BU2418" s="99">
        <v>0</v>
      </c>
      <c r="BV2418" s="99">
        <v>1993087.52476501</v>
      </c>
      <c r="BW2418" s="99">
        <v>425001.922447205</v>
      </c>
      <c r="BX2418" s="99">
        <v>0</v>
      </c>
      <c r="BY2418" s="99">
        <v>0</v>
      </c>
      <c r="BZ2418" s="99">
        <v>0</v>
      </c>
      <c r="CA2418" s="99">
        <v>130613.81196975699</v>
      </c>
      <c r="CB2418" s="99">
        <v>6593411.7857055701</v>
      </c>
      <c r="CC2418" s="99">
        <v>55876226.810546897</v>
      </c>
      <c r="CD2418" s="99">
        <v>13930424.2735596</v>
      </c>
      <c r="CE2418" s="99">
        <v>4212.93972915411</v>
      </c>
      <c r="CF2418" s="99">
        <v>601965.69467926002</v>
      </c>
      <c r="CG2418" s="99">
        <v>4568794.6725463904</v>
      </c>
      <c r="CH2418" s="99">
        <v>0</v>
      </c>
      <c r="CI2418" s="99">
        <v>134825.19984626799</v>
      </c>
      <c r="CJ2418" s="99">
        <v>7198778.4844360398</v>
      </c>
      <c r="CK2418" s="99">
        <v>60454578.495605499</v>
      </c>
      <c r="CL2418" s="99">
        <v>14355116.2502441</v>
      </c>
      <c r="CM2418" s="166">
        <v>217886.06076049799</v>
      </c>
      <c r="CN2418" s="166">
        <v>35965263.845214799</v>
      </c>
      <c r="CO2418" s="166">
        <v>133674734.22656301</v>
      </c>
      <c r="CP2418" s="99">
        <v>14355116.2502441</v>
      </c>
      <c r="CQ2418" s="99">
        <v>0</v>
      </c>
      <c r="CR2418" s="99">
        <v>0</v>
      </c>
      <c r="CS2418" s="99">
        <v>0</v>
      </c>
      <c r="CT2418" s="99">
        <v>0</v>
      </c>
      <c r="CU2418" s="98">
        <v>25465.678638817</v>
      </c>
      <c r="CV2418" s="98">
        <v>84959.186007461001</v>
      </c>
      <c r="CW2418" s="98">
        <v>7195377.4803848304</v>
      </c>
      <c r="CX2418" s="98">
        <v>60445021.483093292</v>
      </c>
    </row>
    <row r="2419" spans="1:102" x14ac:dyDescent="0.2">
      <c r="A2419" s="98" t="s">
        <v>190</v>
      </c>
      <c r="B2419" s="100">
        <v>40148</v>
      </c>
      <c r="C2419" s="99">
        <v>109459.67831134801</v>
      </c>
      <c r="D2419" s="99">
        <v>1.7944965179922301</v>
      </c>
      <c r="E2419" s="99">
        <v>22685.521138191201</v>
      </c>
      <c r="F2419" s="99">
        <v>17172.4374268055</v>
      </c>
      <c r="G2419" s="99">
        <v>4076.8047157525998</v>
      </c>
      <c r="H2419" s="99">
        <v>0</v>
      </c>
      <c r="I2419" s="99">
        <v>0</v>
      </c>
      <c r="J2419" s="99">
        <v>83267.796944618196</v>
      </c>
      <c r="K2419" s="99">
        <v>1459.3453681916001</v>
      </c>
      <c r="L2419" s="99">
        <v>19338.876556158099</v>
      </c>
      <c r="M2419" s="99">
        <v>50759.812803268404</v>
      </c>
      <c r="N2419" s="99">
        <v>5578.8772955536797</v>
      </c>
      <c r="O2419" s="99">
        <v>53470.443331718401</v>
      </c>
      <c r="P2419" s="99">
        <v>0</v>
      </c>
      <c r="Q2419" s="99">
        <v>5525.2019030451802</v>
      </c>
      <c r="R2419" s="99">
        <v>3593.0248028934002</v>
      </c>
      <c r="S2419" s="99">
        <v>0</v>
      </c>
      <c r="T2419" s="99">
        <v>776.63564455509197</v>
      </c>
      <c r="U2419" s="99">
        <v>84829.416219711304</v>
      </c>
      <c r="V2419" s="99">
        <v>5106961.8771972703</v>
      </c>
      <c r="W2419" s="99">
        <v>143.35743162222201</v>
      </c>
      <c r="X2419" s="99">
        <v>1503084.68904114</v>
      </c>
      <c r="Y2419" s="99">
        <v>966968.28856658901</v>
      </c>
      <c r="Z2419" s="99">
        <v>582908.55109405494</v>
      </c>
      <c r="AA2419" s="99">
        <v>0</v>
      </c>
      <c r="AB2419" s="99">
        <v>0</v>
      </c>
      <c r="AC2419" s="99">
        <v>28721320.415771499</v>
      </c>
      <c r="AD2419" s="99">
        <v>148958.60893821699</v>
      </c>
      <c r="AE2419" s="99">
        <v>775356.825050354</v>
      </c>
      <c r="AF2419" s="99">
        <v>2259280.3965454102</v>
      </c>
      <c r="AG2419" s="99">
        <v>765559.66632842994</v>
      </c>
      <c r="AH2419" s="99">
        <v>2332425.3251647898</v>
      </c>
      <c r="AI2419" s="99">
        <v>0</v>
      </c>
      <c r="AJ2419" s="99">
        <v>487382.31213760399</v>
      </c>
      <c r="AK2419" s="99">
        <v>501099.21671676601</v>
      </c>
      <c r="AL2419" s="99">
        <v>0</v>
      </c>
      <c r="AM2419" s="99">
        <v>101753.736608505</v>
      </c>
      <c r="AN2419" s="99">
        <v>28885863.088134799</v>
      </c>
      <c r="AO2419" s="99">
        <v>44622582.523925804</v>
      </c>
      <c r="AP2419" s="99">
        <v>1370.50259675086</v>
      </c>
      <c r="AQ2419" s="99">
        <v>11920149.3643799</v>
      </c>
      <c r="AR2419" s="99">
        <v>7550510.7766723596</v>
      </c>
      <c r="AS2419" s="99">
        <v>4446576.9545288105</v>
      </c>
      <c r="AT2419" s="99">
        <v>0</v>
      </c>
      <c r="AU2419" s="99">
        <v>0</v>
      </c>
      <c r="AV2419" s="99">
        <v>73663204.5078125</v>
      </c>
      <c r="AW2419" s="99">
        <v>434447.12966537499</v>
      </c>
      <c r="AX2419" s="99">
        <v>7177452.7661743201</v>
      </c>
      <c r="AY2419" s="99">
        <v>19619008.159179699</v>
      </c>
      <c r="AZ2419" s="99">
        <v>6072124.5192871103</v>
      </c>
      <c r="BA2419" s="99">
        <v>19749393.199462902</v>
      </c>
      <c r="BB2419" s="99">
        <v>0</v>
      </c>
      <c r="BC2419" s="99">
        <v>3997976.9779052702</v>
      </c>
      <c r="BD2419" s="99">
        <v>3794383.96942139</v>
      </c>
      <c r="BE2419" s="99">
        <v>0</v>
      </c>
      <c r="BF2419" s="99">
        <v>796415.29617309605</v>
      </c>
      <c r="BG2419" s="99">
        <v>74285723.079101607</v>
      </c>
      <c r="BH2419" s="99">
        <v>10285215.0351563</v>
      </c>
      <c r="BI2419" s="99">
        <v>144.85980107821501</v>
      </c>
      <c r="BJ2419" s="99">
        <v>3941699.2956237802</v>
      </c>
      <c r="BK2419" s="99">
        <v>2735125.8492431599</v>
      </c>
      <c r="BL2419" s="99">
        <v>0</v>
      </c>
      <c r="BM2419" s="99">
        <v>0</v>
      </c>
      <c r="BN2419" s="99">
        <v>0</v>
      </c>
      <c r="BO2419" s="99">
        <v>0</v>
      </c>
      <c r="BP2419" s="99">
        <v>0</v>
      </c>
      <c r="BQ2419" s="99">
        <v>0</v>
      </c>
      <c r="BR2419" s="99">
        <v>6110767.9143676804</v>
      </c>
      <c r="BS2419" s="99">
        <v>2217121.7289428702</v>
      </c>
      <c r="BT2419" s="99">
        <v>3842011.7069091802</v>
      </c>
      <c r="BU2419" s="99">
        <v>0</v>
      </c>
      <c r="BV2419" s="99">
        <v>2017110.2922821001</v>
      </c>
      <c r="BW2419" s="99">
        <v>436090.65235519398</v>
      </c>
      <c r="BX2419" s="99">
        <v>0</v>
      </c>
      <c r="BY2419" s="99">
        <v>0</v>
      </c>
      <c r="BZ2419" s="99">
        <v>0</v>
      </c>
      <c r="CA2419" s="99">
        <v>132105.05890846299</v>
      </c>
      <c r="CB2419" s="99">
        <v>6612244.35400391</v>
      </c>
      <c r="CC2419" s="99">
        <v>56524161.418457001</v>
      </c>
      <c r="CD2419" s="99">
        <v>14241517.678100601</v>
      </c>
      <c r="CE2419" s="99">
        <v>4247.0539353489903</v>
      </c>
      <c r="CF2419" s="99">
        <v>602795.98552703904</v>
      </c>
      <c r="CG2419" s="99">
        <v>4604311.2984619103</v>
      </c>
      <c r="CH2419" s="99">
        <v>0</v>
      </c>
      <c r="CI2419" s="99">
        <v>136356.451755524</v>
      </c>
      <c r="CJ2419" s="99">
        <v>7213635.2007446298</v>
      </c>
      <c r="CK2419" s="99">
        <v>61125788.9208984</v>
      </c>
      <c r="CL2419" s="99">
        <v>14677857.987915</v>
      </c>
      <c r="CM2419" s="166">
        <v>220457.17599868801</v>
      </c>
      <c r="CN2419" s="166">
        <v>36065107.193847701</v>
      </c>
      <c r="CO2419" s="166">
        <v>135419316.79296899</v>
      </c>
      <c r="CP2419" s="99">
        <v>14677857.987915</v>
      </c>
      <c r="CQ2419" s="99">
        <v>0</v>
      </c>
      <c r="CR2419" s="99">
        <v>0</v>
      </c>
      <c r="CS2419" s="99">
        <v>0</v>
      </c>
      <c r="CT2419" s="99">
        <v>0</v>
      </c>
      <c r="CU2419" s="98">
        <v>24382.433785034998</v>
      </c>
      <c r="CV2419" s="98">
        <v>86544.782234601007</v>
      </c>
      <c r="CW2419" s="98">
        <v>7215040.3395309485</v>
      </c>
      <c r="CX2419" s="98">
        <v>61128472.716918916</v>
      </c>
    </row>
    <row r="2420" spans="1:102" x14ac:dyDescent="0.2">
      <c r="A2420" s="98" t="s">
        <v>190</v>
      </c>
      <c r="B2420" s="100">
        <v>40238</v>
      </c>
      <c r="C2420" s="99">
        <v>110084.212272644</v>
      </c>
      <c r="D2420" s="99">
        <v>1.0829419759975301</v>
      </c>
      <c r="E2420" s="99">
        <v>22304.228942155802</v>
      </c>
      <c r="F2420" s="99">
        <v>17110.0115420818</v>
      </c>
      <c r="G2420" s="99">
        <v>4189.1281382441503</v>
      </c>
      <c r="H2420" s="99">
        <v>0</v>
      </c>
      <c r="I2420" s="99">
        <v>0</v>
      </c>
      <c r="J2420" s="99">
        <v>84333.264617919893</v>
      </c>
      <c r="K2420" s="99">
        <v>965.04038957506395</v>
      </c>
      <c r="L2420" s="99">
        <v>19610.161476850499</v>
      </c>
      <c r="M2420" s="99">
        <v>50558.633083343499</v>
      </c>
      <c r="N2420" s="99">
        <v>5498.2894359826996</v>
      </c>
      <c r="O2420" s="99">
        <v>53787.811122417501</v>
      </c>
      <c r="P2420" s="99">
        <v>0</v>
      </c>
      <c r="Q2420" s="99">
        <v>5486.4277666211101</v>
      </c>
      <c r="R2420" s="99">
        <v>3580.24903407693</v>
      </c>
      <c r="S2420" s="99">
        <v>0</v>
      </c>
      <c r="T2420" s="99">
        <v>733.89258977770805</v>
      </c>
      <c r="U2420" s="99">
        <v>85336.546650886507</v>
      </c>
      <c r="V2420" s="99">
        <v>5150020.3538207998</v>
      </c>
      <c r="W2420" s="99">
        <v>91.164405098184901</v>
      </c>
      <c r="X2420" s="99">
        <v>1453515.8664855999</v>
      </c>
      <c r="Y2420" s="99">
        <v>949305.20458984398</v>
      </c>
      <c r="Z2420" s="99">
        <v>591671.42057800305</v>
      </c>
      <c r="AA2420" s="99">
        <v>0</v>
      </c>
      <c r="AB2420" s="99">
        <v>0</v>
      </c>
      <c r="AC2420" s="99">
        <v>29123294.4924316</v>
      </c>
      <c r="AD2420" s="99">
        <v>92428.961544036894</v>
      </c>
      <c r="AE2420" s="99">
        <v>764415.58450317394</v>
      </c>
      <c r="AF2420" s="99">
        <v>2252992.7910461398</v>
      </c>
      <c r="AG2420" s="99">
        <v>751799.85615539597</v>
      </c>
      <c r="AH2420" s="99">
        <v>2358511.68395996</v>
      </c>
      <c r="AI2420" s="99">
        <v>0</v>
      </c>
      <c r="AJ2420" s="99">
        <v>483725.47674941999</v>
      </c>
      <c r="AK2420" s="99">
        <v>498422.46245574998</v>
      </c>
      <c r="AL2420" s="99">
        <v>0</v>
      </c>
      <c r="AM2420" s="99">
        <v>94767.328533172593</v>
      </c>
      <c r="AN2420" s="99">
        <v>29179452.885253899</v>
      </c>
      <c r="AO2420" s="99">
        <v>45265889.963378899</v>
      </c>
      <c r="AP2420" s="99">
        <v>796.76291137188696</v>
      </c>
      <c r="AQ2420" s="99">
        <v>11673665.9606934</v>
      </c>
      <c r="AR2420" s="99">
        <v>7557049.0402221698</v>
      </c>
      <c r="AS2420" s="99">
        <v>4562629.6773071298</v>
      </c>
      <c r="AT2420" s="99">
        <v>0</v>
      </c>
      <c r="AU2420" s="99">
        <v>0</v>
      </c>
      <c r="AV2420" s="99">
        <v>75397625.556640595</v>
      </c>
      <c r="AW2420" s="99">
        <v>272501.04809570301</v>
      </c>
      <c r="AX2420" s="99">
        <v>7188550.67785645</v>
      </c>
      <c r="AY2420" s="99">
        <v>19709939.081298798</v>
      </c>
      <c r="AZ2420" s="99">
        <v>6029337.8594360398</v>
      </c>
      <c r="BA2420" s="99">
        <v>20097112.7268066</v>
      </c>
      <c r="BB2420" s="99">
        <v>0</v>
      </c>
      <c r="BC2420" s="99">
        <v>4016789.1528015099</v>
      </c>
      <c r="BD2420" s="99">
        <v>3826894.85693359</v>
      </c>
      <c r="BE2420" s="99">
        <v>0</v>
      </c>
      <c r="BF2420" s="99">
        <v>751944.075965881</v>
      </c>
      <c r="BG2420" s="99">
        <v>75588069.134765595</v>
      </c>
      <c r="BH2420" s="99">
        <v>10407428.5305176</v>
      </c>
      <c r="BI2420" s="99">
        <v>67.095535440370398</v>
      </c>
      <c r="BJ2420" s="99">
        <v>3874003.2729797401</v>
      </c>
      <c r="BK2420" s="99">
        <v>2726384.7700195299</v>
      </c>
      <c r="BL2420" s="99">
        <v>0</v>
      </c>
      <c r="BM2420" s="99">
        <v>0</v>
      </c>
      <c r="BN2420" s="99">
        <v>0</v>
      </c>
      <c r="BO2420" s="99">
        <v>0</v>
      </c>
      <c r="BP2420" s="99">
        <v>0</v>
      </c>
      <c r="BQ2420" s="99">
        <v>0</v>
      </c>
      <c r="BR2420" s="99">
        <v>6195750.3881225605</v>
      </c>
      <c r="BS2420" s="99">
        <v>2196015.5356140099</v>
      </c>
      <c r="BT2420" s="99">
        <v>3908841.4532470698</v>
      </c>
      <c r="BU2420" s="99">
        <v>0</v>
      </c>
      <c r="BV2420" s="99">
        <v>2012683.17939758</v>
      </c>
      <c r="BW2420" s="99">
        <v>432024.09696960403</v>
      </c>
      <c r="BX2420" s="99">
        <v>0</v>
      </c>
      <c r="BY2420" s="99">
        <v>0</v>
      </c>
      <c r="BZ2420" s="99">
        <v>0</v>
      </c>
      <c r="CA2420" s="99">
        <v>132425.062055588</v>
      </c>
      <c r="CB2420" s="99">
        <v>6610897.8363647498</v>
      </c>
      <c r="CC2420" s="99">
        <v>56997339.786621101</v>
      </c>
      <c r="CD2420" s="99">
        <v>14285665.3790283</v>
      </c>
      <c r="CE2420" s="99">
        <v>4201.2711650729198</v>
      </c>
      <c r="CF2420" s="99">
        <v>594569.81148529099</v>
      </c>
      <c r="CG2420" s="99">
        <v>4578197.0730590802</v>
      </c>
      <c r="CH2420" s="99">
        <v>0</v>
      </c>
      <c r="CI2420" s="99">
        <v>136617.36380958601</v>
      </c>
      <c r="CJ2420" s="99">
        <v>7204997.8599853497</v>
      </c>
      <c r="CK2420" s="99">
        <v>61576396.225097701</v>
      </c>
      <c r="CL2420" s="99">
        <v>14718405.720458999</v>
      </c>
      <c r="CM2420" s="166">
        <v>221207.47157669099</v>
      </c>
      <c r="CN2420" s="166">
        <v>36361225.456054702</v>
      </c>
      <c r="CO2420" s="166">
        <v>137032853.83398399</v>
      </c>
      <c r="CP2420" s="99">
        <v>14718405.720458999</v>
      </c>
      <c r="CQ2420" s="99">
        <v>0</v>
      </c>
      <c r="CR2420" s="99">
        <v>0</v>
      </c>
      <c r="CS2420" s="99">
        <v>0</v>
      </c>
      <c r="CT2420" s="99">
        <v>0</v>
      </c>
      <c r="CU2420" s="98">
        <v>23339.868515196002</v>
      </c>
      <c r="CV2420" s="98">
        <v>87731.198209444003</v>
      </c>
      <c r="CW2420" s="98">
        <v>7205467.6478500403</v>
      </c>
      <c r="CX2420" s="98">
        <v>61575536.859680183</v>
      </c>
    </row>
    <row r="2421" spans="1:102" x14ac:dyDescent="0.2">
      <c r="A2421" s="98" t="s">
        <v>190</v>
      </c>
      <c r="B2421" s="100">
        <v>40330</v>
      </c>
      <c r="C2421" s="99">
        <v>111366.33659076699</v>
      </c>
      <c r="D2421" s="99">
        <v>1.8358609629940501</v>
      </c>
      <c r="E2421" s="99">
        <v>21811.569590568499</v>
      </c>
      <c r="F2421" s="99">
        <v>16871.630041599299</v>
      </c>
      <c r="G2421" s="99">
        <v>4268.8836581707001</v>
      </c>
      <c r="H2421" s="99">
        <v>0</v>
      </c>
      <c r="I2421" s="99">
        <v>0</v>
      </c>
      <c r="J2421" s="99">
        <v>85182.470561981201</v>
      </c>
      <c r="K2421" s="99">
        <v>835.19157693535101</v>
      </c>
      <c r="L2421" s="99">
        <v>20164.161650180798</v>
      </c>
      <c r="M2421" s="99">
        <v>51346.6257739067</v>
      </c>
      <c r="N2421" s="99">
        <v>5440.58443391323</v>
      </c>
      <c r="O2421" s="99">
        <v>54274.703871726997</v>
      </c>
      <c r="P2421" s="99">
        <v>0</v>
      </c>
      <c r="Q2421" s="99">
        <v>5404.3228994607898</v>
      </c>
      <c r="R2421" s="99">
        <v>3654.8557129204301</v>
      </c>
      <c r="S2421" s="99">
        <v>0</v>
      </c>
      <c r="T2421" s="99">
        <v>734.86459131538902</v>
      </c>
      <c r="U2421" s="99">
        <v>85917.864020347595</v>
      </c>
      <c r="V2421" s="99">
        <v>5150408.3923339797</v>
      </c>
      <c r="W2421" s="99">
        <v>49.694101273547901</v>
      </c>
      <c r="X2421" s="99">
        <v>1403166.18144226</v>
      </c>
      <c r="Y2421" s="99">
        <v>936007.33659362805</v>
      </c>
      <c r="Z2421" s="99">
        <v>597320.47485351597</v>
      </c>
      <c r="AA2421" s="99">
        <v>0</v>
      </c>
      <c r="AB2421" s="99">
        <v>0</v>
      </c>
      <c r="AC2421" s="99">
        <v>29452250.002929699</v>
      </c>
      <c r="AD2421" s="99">
        <v>79417.014955520601</v>
      </c>
      <c r="AE2421" s="99">
        <v>777672.61598968494</v>
      </c>
      <c r="AF2421" s="99">
        <v>2251228.4190978999</v>
      </c>
      <c r="AG2421" s="99">
        <v>734238.66310882603</v>
      </c>
      <c r="AH2421" s="99">
        <v>2358072.0070190402</v>
      </c>
      <c r="AI2421" s="99">
        <v>0</v>
      </c>
      <c r="AJ2421" s="99">
        <v>471683.38447570801</v>
      </c>
      <c r="AK2421" s="99">
        <v>501120.36618041998</v>
      </c>
      <c r="AL2421" s="99">
        <v>0</v>
      </c>
      <c r="AM2421" s="99">
        <v>93526.039531707793</v>
      </c>
      <c r="AN2421" s="99">
        <v>29554410.581542999</v>
      </c>
      <c r="AO2421" s="99">
        <v>45561338.4140625</v>
      </c>
      <c r="AP2421" s="99">
        <v>414.67994510382402</v>
      </c>
      <c r="AQ2421" s="99">
        <v>11421043.510131801</v>
      </c>
      <c r="AR2421" s="99">
        <v>7504726.5712280301</v>
      </c>
      <c r="AS2421" s="99">
        <v>4649504.4662475605</v>
      </c>
      <c r="AT2421" s="99">
        <v>0</v>
      </c>
      <c r="AU2421" s="99">
        <v>0</v>
      </c>
      <c r="AV2421" s="99">
        <v>76642218.920898393</v>
      </c>
      <c r="AW2421" s="99">
        <v>234269.16637802101</v>
      </c>
      <c r="AX2421" s="99">
        <v>7369279.2787475605</v>
      </c>
      <c r="AY2421" s="99">
        <v>19830282.324707001</v>
      </c>
      <c r="AZ2421" s="99">
        <v>5917761.56713867</v>
      </c>
      <c r="BA2421" s="99">
        <v>20223654.1481934</v>
      </c>
      <c r="BB2421" s="99">
        <v>0</v>
      </c>
      <c r="BC2421" s="99">
        <v>3933821.5591735798</v>
      </c>
      <c r="BD2421" s="99">
        <v>3887940.1366272001</v>
      </c>
      <c r="BE2421" s="99">
        <v>0</v>
      </c>
      <c r="BF2421" s="99">
        <v>751699.33082580601</v>
      </c>
      <c r="BG2421" s="99">
        <v>76885173.088867202</v>
      </c>
      <c r="BH2421" s="99">
        <v>10654335.3862305</v>
      </c>
      <c r="BI2421" s="99">
        <v>88.714726300910101</v>
      </c>
      <c r="BJ2421" s="99">
        <v>3809617.3160095201</v>
      </c>
      <c r="BK2421" s="99">
        <v>2695035.5471191402</v>
      </c>
      <c r="BL2421" s="99">
        <v>0</v>
      </c>
      <c r="BM2421" s="99">
        <v>0</v>
      </c>
      <c r="BN2421" s="99">
        <v>0</v>
      </c>
      <c r="BO2421" s="99">
        <v>0</v>
      </c>
      <c r="BP2421" s="99">
        <v>0</v>
      </c>
      <c r="BQ2421" s="99">
        <v>0</v>
      </c>
      <c r="BR2421" s="99">
        <v>6304349.8044433603</v>
      </c>
      <c r="BS2421" s="99">
        <v>2173636.9930725102</v>
      </c>
      <c r="BT2421" s="99">
        <v>3933629.19250488</v>
      </c>
      <c r="BU2421" s="99">
        <v>0</v>
      </c>
      <c r="BV2421" s="99">
        <v>2002591.5782318099</v>
      </c>
      <c r="BW2421" s="99">
        <v>438016.29377365101</v>
      </c>
      <c r="BX2421" s="99">
        <v>0</v>
      </c>
      <c r="BY2421" s="99">
        <v>0</v>
      </c>
      <c r="BZ2421" s="99">
        <v>0</v>
      </c>
      <c r="CA2421" s="99">
        <v>133199.36839103699</v>
      </c>
      <c r="CB2421" s="99">
        <v>6551113.9057006799</v>
      </c>
      <c r="CC2421" s="99">
        <v>56874661.294921897</v>
      </c>
      <c r="CD2421" s="99">
        <v>14474961.9637451</v>
      </c>
      <c r="CE2421" s="99">
        <v>4254.5160117149399</v>
      </c>
      <c r="CF2421" s="99">
        <v>595181.25405883801</v>
      </c>
      <c r="CG2421" s="99">
        <v>4621976.8101196298</v>
      </c>
      <c r="CH2421" s="99">
        <v>0</v>
      </c>
      <c r="CI2421" s="99">
        <v>137470.24802589399</v>
      </c>
      <c r="CJ2421" s="99">
        <v>7145477.5242919903</v>
      </c>
      <c r="CK2421" s="99">
        <v>61498679.1787109</v>
      </c>
      <c r="CL2421" s="99">
        <v>14921265.287597699</v>
      </c>
      <c r="CM2421" s="166">
        <v>222559.65668106099</v>
      </c>
      <c r="CN2421" s="166">
        <v>36560924.346679702</v>
      </c>
      <c r="CO2421" s="166">
        <v>138170509.453125</v>
      </c>
      <c r="CP2421" s="99">
        <v>14921265.287597699</v>
      </c>
      <c r="CQ2421" s="99">
        <v>0</v>
      </c>
      <c r="CR2421" s="99">
        <v>0</v>
      </c>
      <c r="CS2421" s="99">
        <v>0</v>
      </c>
      <c r="CT2421" s="99">
        <v>0</v>
      </c>
      <c r="CU2421" s="98">
        <v>22608.549579903</v>
      </c>
      <c r="CV2421" s="98">
        <v>88658.884354034002</v>
      </c>
      <c r="CW2421" s="98">
        <v>7146295.1597595178</v>
      </c>
      <c r="CX2421" s="98">
        <v>61496638.105041526</v>
      </c>
    </row>
    <row r="2422" spans="1:102" x14ac:dyDescent="0.2">
      <c r="A2422" s="98" t="s">
        <v>190</v>
      </c>
      <c r="B2422" s="100">
        <v>40422</v>
      </c>
      <c r="C2422" s="99">
        <v>111091.752504349</v>
      </c>
      <c r="D2422" s="99">
        <v>1.1559817579982301</v>
      </c>
      <c r="E2422" s="99">
        <v>21281.647557020198</v>
      </c>
      <c r="F2422" s="99">
        <v>16539.330410480499</v>
      </c>
      <c r="G2422" s="99">
        <v>4311.7245721220997</v>
      </c>
      <c r="H2422" s="99">
        <v>0</v>
      </c>
      <c r="I2422" s="99">
        <v>0</v>
      </c>
      <c r="J2422" s="99">
        <v>85806.460956573501</v>
      </c>
      <c r="K2422" s="99">
        <v>696.33109248429503</v>
      </c>
      <c r="L2422" s="99">
        <v>19367.8203418255</v>
      </c>
      <c r="M2422" s="99">
        <v>51116.425510883302</v>
      </c>
      <c r="N2422" s="99">
        <v>5281.4443438649196</v>
      </c>
      <c r="O2422" s="99">
        <v>54193.6374073029</v>
      </c>
      <c r="P2422" s="99">
        <v>0</v>
      </c>
      <c r="Q2422" s="99">
        <v>5302.3807781338701</v>
      </c>
      <c r="R2422" s="99">
        <v>3699.7650219500101</v>
      </c>
      <c r="S2422" s="99">
        <v>0</v>
      </c>
      <c r="T2422" s="99">
        <v>747.13136282563198</v>
      </c>
      <c r="U2422" s="99">
        <v>86495.185685157805</v>
      </c>
      <c r="V2422" s="99">
        <v>5150522.3778686495</v>
      </c>
      <c r="W2422" s="99">
        <v>35.6833939859644</v>
      </c>
      <c r="X2422" s="99">
        <v>1369158.64962769</v>
      </c>
      <c r="Y2422" s="99">
        <v>912917.89365386998</v>
      </c>
      <c r="Z2422" s="99">
        <v>599684.43183135998</v>
      </c>
      <c r="AA2422" s="99">
        <v>0</v>
      </c>
      <c r="AB2422" s="99">
        <v>0</v>
      </c>
      <c r="AC2422" s="99">
        <v>29776477.2961426</v>
      </c>
      <c r="AD2422" s="99">
        <v>62944.3728747368</v>
      </c>
      <c r="AE2422" s="99">
        <v>749267.186378479</v>
      </c>
      <c r="AF2422" s="99">
        <v>2260992.1850280799</v>
      </c>
      <c r="AG2422" s="99">
        <v>717340.05351257301</v>
      </c>
      <c r="AH2422" s="99">
        <v>2307247.84411621</v>
      </c>
      <c r="AI2422" s="99">
        <v>0</v>
      </c>
      <c r="AJ2422" s="99">
        <v>465158.97230148298</v>
      </c>
      <c r="AK2422" s="99">
        <v>505981.69337844802</v>
      </c>
      <c r="AL2422" s="99">
        <v>0</v>
      </c>
      <c r="AM2422" s="99">
        <v>91738.147982597395</v>
      </c>
      <c r="AN2422" s="99">
        <v>29849413.144042999</v>
      </c>
      <c r="AO2422" s="99">
        <v>45728696.117675804</v>
      </c>
      <c r="AP2422" s="99">
        <v>309.03941849991702</v>
      </c>
      <c r="AQ2422" s="99">
        <v>11015869.193481401</v>
      </c>
      <c r="AR2422" s="99">
        <v>7260395.9362792997</v>
      </c>
      <c r="AS2422" s="99">
        <v>4670860.2728881799</v>
      </c>
      <c r="AT2422" s="99">
        <v>0</v>
      </c>
      <c r="AU2422" s="99">
        <v>0</v>
      </c>
      <c r="AV2422" s="99">
        <v>77691349.980468795</v>
      </c>
      <c r="AW2422" s="99">
        <v>186699.17321968099</v>
      </c>
      <c r="AX2422" s="99">
        <v>7061744.8958129901</v>
      </c>
      <c r="AY2422" s="99">
        <v>19964045.463867199</v>
      </c>
      <c r="AZ2422" s="99">
        <v>5794832.3294677697</v>
      </c>
      <c r="BA2422" s="99">
        <v>19829910.1259766</v>
      </c>
      <c r="BB2422" s="99">
        <v>0</v>
      </c>
      <c r="BC2422" s="99">
        <v>3873774.0702209501</v>
      </c>
      <c r="BD2422" s="99">
        <v>3899970.1546630901</v>
      </c>
      <c r="BE2422" s="99">
        <v>0</v>
      </c>
      <c r="BF2422" s="99">
        <v>738058.97167968797</v>
      </c>
      <c r="BG2422" s="99">
        <v>77859986.541015595</v>
      </c>
      <c r="BH2422" s="99">
        <v>10461468.7387695</v>
      </c>
      <c r="BI2422" s="99">
        <v>140.10225726105301</v>
      </c>
      <c r="BJ2422" s="99">
        <v>3714011.9134521498</v>
      </c>
      <c r="BK2422" s="99">
        <v>2627215.6931457501</v>
      </c>
      <c r="BL2422" s="99">
        <v>0</v>
      </c>
      <c r="BM2422" s="99">
        <v>0</v>
      </c>
      <c r="BN2422" s="99">
        <v>0</v>
      </c>
      <c r="BO2422" s="99">
        <v>0</v>
      </c>
      <c r="BP2422" s="99">
        <v>0</v>
      </c>
      <c r="BQ2422" s="99">
        <v>0</v>
      </c>
      <c r="BR2422" s="99">
        <v>6300161.8183593797</v>
      </c>
      <c r="BS2422" s="99">
        <v>2111046.4827270498</v>
      </c>
      <c r="BT2422" s="99">
        <v>3858385.94775391</v>
      </c>
      <c r="BU2422" s="99">
        <v>0</v>
      </c>
      <c r="BV2422" s="99">
        <v>1990318.83453369</v>
      </c>
      <c r="BW2422" s="99">
        <v>445867.61180877697</v>
      </c>
      <c r="BX2422" s="99">
        <v>0</v>
      </c>
      <c r="BY2422" s="99">
        <v>0</v>
      </c>
      <c r="BZ2422" s="99">
        <v>0</v>
      </c>
      <c r="CA2422" s="99">
        <v>132343.831485748</v>
      </c>
      <c r="CB2422" s="99">
        <v>6513104.7971191397</v>
      </c>
      <c r="CC2422" s="99">
        <v>56711423.859863304</v>
      </c>
      <c r="CD2422" s="99">
        <v>14147240.955200201</v>
      </c>
      <c r="CE2422" s="99">
        <v>4330.8815504312497</v>
      </c>
      <c r="CF2422" s="99">
        <v>598836.66916656506</v>
      </c>
      <c r="CG2422" s="99">
        <v>4661790.6433105497</v>
      </c>
      <c r="CH2422" s="99">
        <v>0</v>
      </c>
      <c r="CI2422" s="99">
        <v>136663.47426796</v>
      </c>
      <c r="CJ2422" s="99">
        <v>7116008.17041016</v>
      </c>
      <c r="CK2422" s="99">
        <v>61379430.8349609</v>
      </c>
      <c r="CL2422" s="99">
        <v>14595452.721801801</v>
      </c>
      <c r="CM2422" s="166">
        <v>222322.30668830901</v>
      </c>
      <c r="CN2422" s="166">
        <v>36945540.956054702</v>
      </c>
      <c r="CO2422" s="166">
        <v>139351211.19140601</v>
      </c>
      <c r="CP2422" s="99">
        <v>14595452.721801801</v>
      </c>
      <c r="CQ2422" s="99">
        <v>0</v>
      </c>
      <c r="CR2422" s="99">
        <v>0</v>
      </c>
      <c r="CS2422" s="99">
        <v>0</v>
      </c>
      <c r="CT2422" s="99">
        <v>0</v>
      </c>
      <c r="CU2422" s="98">
        <v>21923.985234846001</v>
      </c>
      <c r="CV2422" s="98">
        <v>89322.640565309004</v>
      </c>
      <c r="CW2422" s="98">
        <v>7111941.4662857046</v>
      </c>
      <c r="CX2422" s="98">
        <v>61373214.50317385</v>
      </c>
    </row>
    <row r="2423" spans="1:102" x14ac:dyDescent="0.2">
      <c r="A2423" s="98" t="s">
        <v>190</v>
      </c>
      <c r="B2423" s="100">
        <v>40513</v>
      </c>
      <c r="C2423" s="99">
        <v>110479.80529022199</v>
      </c>
      <c r="D2423" s="99">
        <v>1.76569691298937</v>
      </c>
      <c r="E2423" s="99">
        <v>20784.1783463955</v>
      </c>
      <c r="F2423" s="99">
        <v>16253.0450646877</v>
      </c>
      <c r="G2423" s="99">
        <v>4406.7150939702997</v>
      </c>
      <c r="H2423" s="99">
        <v>0</v>
      </c>
      <c r="I2423" s="99">
        <v>0</v>
      </c>
      <c r="J2423" s="99">
        <v>86356.491424560503</v>
      </c>
      <c r="K2423" s="99">
        <v>626.91827273368801</v>
      </c>
      <c r="L2423" s="99">
        <v>25655.681687116601</v>
      </c>
      <c r="M2423" s="99">
        <v>50939.372332572901</v>
      </c>
      <c r="N2423" s="99">
        <v>5249.0810943841898</v>
      </c>
      <c r="O2423" s="99">
        <v>52510.253659248403</v>
      </c>
      <c r="P2423" s="99">
        <v>0</v>
      </c>
      <c r="Q2423" s="99">
        <v>5256.8222786784199</v>
      </c>
      <c r="R2423" s="99">
        <v>3740.3007313907101</v>
      </c>
      <c r="S2423" s="99">
        <v>0</v>
      </c>
      <c r="T2423" s="99">
        <v>920.74396485090301</v>
      </c>
      <c r="U2423" s="99">
        <v>87040.159060478196</v>
      </c>
      <c r="V2423" s="99">
        <v>5077898.0229492197</v>
      </c>
      <c r="W2423" s="99">
        <v>134.20349069312201</v>
      </c>
      <c r="X2423" s="99">
        <v>1310672.5813293499</v>
      </c>
      <c r="Y2423" s="99">
        <v>884451.98287200904</v>
      </c>
      <c r="Z2423" s="99">
        <v>598498.31935882603</v>
      </c>
      <c r="AA2423" s="99">
        <v>0</v>
      </c>
      <c r="AB2423" s="99">
        <v>0</v>
      </c>
      <c r="AC2423" s="99">
        <v>29966610.3740234</v>
      </c>
      <c r="AD2423" s="99">
        <v>60260.221711158803</v>
      </c>
      <c r="AE2423" s="99">
        <v>864088.56224822998</v>
      </c>
      <c r="AF2423" s="99">
        <v>2235549.5606384301</v>
      </c>
      <c r="AG2423" s="99">
        <v>697459.47420501697</v>
      </c>
      <c r="AH2423" s="99">
        <v>2139131.7262878399</v>
      </c>
      <c r="AI2423" s="99">
        <v>0</v>
      </c>
      <c r="AJ2423" s="99">
        <v>459031.07672882098</v>
      </c>
      <c r="AK2423" s="99">
        <v>494110.74341964698</v>
      </c>
      <c r="AL2423" s="99">
        <v>0</v>
      </c>
      <c r="AM2423" s="99">
        <v>98689.071231841997</v>
      </c>
      <c r="AN2423" s="99">
        <v>30031436.7490234</v>
      </c>
      <c r="AO2423" s="99">
        <v>45417364.004882798</v>
      </c>
      <c r="AP2423" s="99">
        <v>1354.49744457006</v>
      </c>
      <c r="AQ2423" s="99">
        <v>10637395.5905762</v>
      </c>
      <c r="AR2423" s="99">
        <v>7086949.6016235398</v>
      </c>
      <c r="AS2423" s="99">
        <v>4687212.6701049795</v>
      </c>
      <c r="AT2423" s="99">
        <v>0</v>
      </c>
      <c r="AU2423" s="99">
        <v>0</v>
      </c>
      <c r="AV2423" s="99">
        <v>79000485.1328125</v>
      </c>
      <c r="AW2423" s="99">
        <v>180975.61258888201</v>
      </c>
      <c r="AX2423" s="99">
        <v>8170082.2722778302</v>
      </c>
      <c r="AY2423" s="99">
        <v>19847802.933837902</v>
      </c>
      <c r="AZ2423" s="99">
        <v>5678504.2297973596</v>
      </c>
      <c r="BA2423" s="99">
        <v>18539944.5629883</v>
      </c>
      <c r="BB2423" s="99">
        <v>0</v>
      </c>
      <c r="BC2423" s="99">
        <v>3851848.0875244099</v>
      </c>
      <c r="BD2423" s="99">
        <v>3842014.8819274898</v>
      </c>
      <c r="BE2423" s="99">
        <v>0</v>
      </c>
      <c r="BF2423" s="99">
        <v>798487.61448669399</v>
      </c>
      <c r="BG2423" s="99">
        <v>79245065.130859405</v>
      </c>
      <c r="BH2423" s="99">
        <v>10382031.982910199</v>
      </c>
      <c r="BI2423" s="99">
        <v>109.478501369245</v>
      </c>
      <c r="BJ2423" s="99">
        <v>3630573.18249512</v>
      </c>
      <c r="BK2423" s="99">
        <v>2573692.6670532199</v>
      </c>
      <c r="BL2423" s="99">
        <v>0</v>
      </c>
      <c r="BM2423" s="99">
        <v>0</v>
      </c>
      <c r="BN2423" s="99">
        <v>0</v>
      </c>
      <c r="BO2423" s="99">
        <v>0</v>
      </c>
      <c r="BP2423" s="99">
        <v>0</v>
      </c>
      <c r="BQ2423" s="99">
        <v>0</v>
      </c>
      <c r="BR2423" s="99">
        <v>6288866.2225341797</v>
      </c>
      <c r="BS2423" s="99">
        <v>2068310.69773865</v>
      </c>
      <c r="BT2423" s="99">
        <v>3609083.1362609901</v>
      </c>
      <c r="BU2423" s="99">
        <v>0</v>
      </c>
      <c r="BV2423" s="99">
        <v>1991413.13066101</v>
      </c>
      <c r="BW2423" s="99">
        <v>412119.530025482</v>
      </c>
      <c r="BX2423" s="99">
        <v>0</v>
      </c>
      <c r="BY2423" s="99">
        <v>0</v>
      </c>
      <c r="BZ2423" s="99">
        <v>0</v>
      </c>
      <c r="CA2423" s="99">
        <v>131254.360876083</v>
      </c>
      <c r="CB2423" s="99">
        <v>6389426.9513549795</v>
      </c>
      <c r="CC2423" s="99">
        <v>56058619.928222701</v>
      </c>
      <c r="CD2423" s="99">
        <v>14025269.4968262</v>
      </c>
      <c r="CE2423" s="99">
        <v>4391.0567921400097</v>
      </c>
      <c r="CF2423" s="99">
        <v>596419.53733825695</v>
      </c>
      <c r="CG2423" s="99">
        <v>4683792.7941894503</v>
      </c>
      <c r="CH2423" s="99">
        <v>0</v>
      </c>
      <c r="CI2423" s="99">
        <v>135649.09632110599</v>
      </c>
      <c r="CJ2423" s="99">
        <v>6983486.68676758</v>
      </c>
      <c r="CK2423" s="99">
        <v>60732560.443359397</v>
      </c>
      <c r="CL2423" s="99">
        <v>14438152.9290771</v>
      </c>
      <c r="CM2423" s="166">
        <v>221887.724845886</v>
      </c>
      <c r="CN2423" s="166">
        <v>36970285.263183601</v>
      </c>
      <c r="CO2423" s="166">
        <v>139983644.53906301</v>
      </c>
      <c r="CP2423" s="99">
        <v>14438152.9290771</v>
      </c>
      <c r="CQ2423" s="99">
        <v>0</v>
      </c>
      <c r="CR2423" s="99">
        <v>0</v>
      </c>
      <c r="CS2423" s="99">
        <v>0</v>
      </c>
      <c r="CT2423" s="99">
        <v>0</v>
      </c>
      <c r="CU2423" s="98">
        <v>21439.694264350001</v>
      </c>
      <c r="CV2423" s="98">
        <v>89923.939616887001</v>
      </c>
      <c r="CW2423" s="98">
        <v>6985846.4886932364</v>
      </c>
      <c r="CX2423" s="98">
        <v>60742412.722412154</v>
      </c>
    </row>
    <row r="2424" spans="1:102" x14ac:dyDescent="0.2">
      <c r="A2424" s="98" t="s">
        <v>190</v>
      </c>
      <c r="B2424" s="100">
        <v>40603</v>
      </c>
      <c r="C2424" s="99">
        <v>110516.769569397</v>
      </c>
      <c r="D2424" s="99">
        <v>2.2120506089995602</v>
      </c>
      <c r="E2424" s="99">
        <v>20388.807303905502</v>
      </c>
      <c r="F2424" s="99">
        <v>15941.7371704578</v>
      </c>
      <c r="G2424" s="99">
        <v>4484.8901461362802</v>
      </c>
      <c r="H2424" s="99">
        <v>0</v>
      </c>
      <c r="I2424" s="99">
        <v>0</v>
      </c>
      <c r="J2424" s="99">
        <v>87244.999482154803</v>
      </c>
      <c r="K2424" s="99">
        <v>554.54694344103302</v>
      </c>
      <c r="L2424" s="99">
        <v>68012.850500106797</v>
      </c>
      <c r="M2424" s="99">
        <v>51093.231883048997</v>
      </c>
      <c r="N2424" s="99">
        <v>5200.1289582848503</v>
      </c>
      <c r="O2424" s="99">
        <v>0</v>
      </c>
      <c r="P2424" s="99">
        <v>0</v>
      </c>
      <c r="Q2424" s="99">
        <v>5229.4285458326303</v>
      </c>
      <c r="R2424" s="99">
        <v>0</v>
      </c>
      <c r="S2424" s="99">
        <v>0</v>
      </c>
      <c r="T2424" s="99">
        <v>4456.8200434446298</v>
      </c>
      <c r="U2424" s="99">
        <v>87821.403822898894</v>
      </c>
      <c r="V2424" s="99">
        <v>5038797.8088989304</v>
      </c>
      <c r="W2424" s="99">
        <v>86.105803425423801</v>
      </c>
      <c r="X2424" s="99">
        <v>1289878.5939941399</v>
      </c>
      <c r="Y2424" s="99">
        <v>864618.23883056606</v>
      </c>
      <c r="Z2424" s="99">
        <v>605192.41854095506</v>
      </c>
      <c r="AA2424" s="99">
        <v>0</v>
      </c>
      <c r="AB2424" s="99">
        <v>0</v>
      </c>
      <c r="AC2424" s="99">
        <v>30282203.442382801</v>
      </c>
      <c r="AD2424" s="99">
        <v>51975.993521690398</v>
      </c>
      <c r="AE2424" s="99">
        <v>2966154.2206115699</v>
      </c>
      <c r="AF2424" s="99">
        <v>2228396.29931641</v>
      </c>
      <c r="AG2424" s="99">
        <v>683821.73661804199</v>
      </c>
      <c r="AH2424" s="99">
        <v>0</v>
      </c>
      <c r="AI2424" s="99">
        <v>0</v>
      </c>
      <c r="AJ2424" s="99">
        <v>456517.80844116199</v>
      </c>
      <c r="AK2424" s="99">
        <v>0</v>
      </c>
      <c r="AL2424" s="99">
        <v>0</v>
      </c>
      <c r="AM2424" s="99">
        <v>595428.20423889195</v>
      </c>
      <c r="AN2424" s="99">
        <v>30337208.029052701</v>
      </c>
      <c r="AO2424" s="99">
        <v>45422596.109863304</v>
      </c>
      <c r="AP2424" s="99">
        <v>775.20745297521398</v>
      </c>
      <c r="AQ2424" s="99">
        <v>10514229.6646729</v>
      </c>
      <c r="AR2424" s="99">
        <v>6959061.36364746</v>
      </c>
      <c r="AS2424" s="99">
        <v>4765659.9052123995</v>
      </c>
      <c r="AT2424" s="99">
        <v>0</v>
      </c>
      <c r="AU2424" s="99">
        <v>0</v>
      </c>
      <c r="AV2424" s="99">
        <v>80825530.629882798</v>
      </c>
      <c r="AW2424" s="99">
        <v>157655.38177681001</v>
      </c>
      <c r="AX2424" s="99">
        <v>26560963.933105499</v>
      </c>
      <c r="AY2424" s="99">
        <v>20006713.174072299</v>
      </c>
      <c r="AZ2424" s="99">
        <v>5571328.24255371</v>
      </c>
      <c r="BA2424" s="99">
        <v>0</v>
      </c>
      <c r="BB2424" s="99">
        <v>0</v>
      </c>
      <c r="BC2424" s="99">
        <v>3835509.9662780799</v>
      </c>
      <c r="BD2424" s="99">
        <v>0</v>
      </c>
      <c r="BE2424" s="99">
        <v>0</v>
      </c>
      <c r="BF2424" s="99">
        <v>4694440.9674682599</v>
      </c>
      <c r="BG2424" s="99">
        <v>81008389.814453095</v>
      </c>
      <c r="BH2424" s="99">
        <v>7200671.4573364304</v>
      </c>
      <c r="BI2424" s="99">
        <v>109.99141684360799</v>
      </c>
      <c r="BJ2424" s="99">
        <v>3112620.0209045401</v>
      </c>
      <c r="BK2424" s="99">
        <v>2350467.2992553702</v>
      </c>
      <c r="BL2424" s="99">
        <v>0</v>
      </c>
      <c r="BM2424" s="99">
        <v>0</v>
      </c>
      <c r="BN2424" s="99">
        <v>0</v>
      </c>
      <c r="BO2424" s="99">
        <v>0</v>
      </c>
      <c r="BP2424" s="99">
        <v>0</v>
      </c>
      <c r="BQ2424" s="99">
        <v>0</v>
      </c>
      <c r="BR2424" s="99">
        <v>6293538.8505859403</v>
      </c>
      <c r="BS2424" s="99">
        <v>2035116.3600158701</v>
      </c>
      <c r="BT2424" s="99">
        <v>0</v>
      </c>
      <c r="BU2424" s="99">
        <v>0</v>
      </c>
      <c r="BV2424" s="99">
        <v>1993675.63723755</v>
      </c>
      <c r="BW2424" s="99">
        <v>0</v>
      </c>
      <c r="BX2424" s="99">
        <v>0</v>
      </c>
      <c r="BY2424" s="99">
        <v>0</v>
      </c>
      <c r="BZ2424" s="99">
        <v>0</v>
      </c>
      <c r="CA2424" s="99">
        <v>130941.653422356</v>
      </c>
      <c r="CB2424" s="99">
        <v>6331932.1050415002</v>
      </c>
      <c r="CC2424" s="99">
        <v>55928618.176269501</v>
      </c>
      <c r="CD2424" s="99">
        <v>10310429.6571045</v>
      </c>
      <c r="CE2424" s="99">
        <v>4494.2216519117401</v>
      </c>
      <c r="CF2424" s="99">
        <v>604921.28052520799</v>
      </c>
      <c r="CG2424" s="99">
        <v>4757762.6651001005</v>
      </c>
      <c r="CH2424" s="99">
        <v>0</v>
      </c>
      <c r="CI2424" s="99">
        <v>135428.03036689799</v>
      </c>
      <c r="CJ2424" s="99">
        <v>6937403.5125122098</v>
      </c>
      <c r="CK2424" s="99">
        <v>60695690.143554702</v>
      </c>
      <c r="CL2424" s="99">
        <v>10305374.1760254</v>
      </c>
      <c r="CM2424" s="166">
        <v>222393.040922165</v>
      </c>
      <c r="CN2424" s="166">
        <v>37214527.6181641</v>
      </c>
      <c r="CO2424" s="166">
        <v>141502399.55273399</v>
      </c>
      <c r="CP2424" s="99">
        <v>10305374.1760254</v>
      </c>
      <c r="CQ2424" s="99">
        <v>0</v>
      </c>
      <c r="CR2424" s="99">
        <v>0</v>
      </c>
      <c r="CS2424" s="99">
        <v>0</v>
      </c>
      <c r="CT2424" s="99">
        <v>0</v>
      </c>
      <c r="CU2424" s="98">
        <v>20980.821736386999</v>
      </c>
      <c r="CV2424" s="98">
        <v>90896.712237430998</v>
      </c>
      <c r="CW2424" s="98">
        <v>6936853.3855667077</v>
      </c>
      <c r="CX2424" s="98">
        <v>60686380.841369599</v>
      </c>
    </row>
    <row r="2425" spans="1:102" x14ac:dyDescent="0.2">
      <c r="A2425" s="98" t="s">
        <v>190</v>
      </c>
      <c r="B2425" s="100">
        <v>40695</v>
      </c>
      <c r="C2425" s="99">
        <v>109869.87418270099</v>
      </c>
      <c r="D2425" s="99">
        <v>3.6305395399977001</v>
      </c>
      <c r="E2425" s="99">
        <v>20006.524955987901</v>
      </c>
      <c r="F2425" s="99">
        <v>15711.9371849298</v>
      </c>
      <c r="G2425" s="99">
        <v>4529.1139165163004</v>
      </c>
      <c r="H2425" s="99">
        <v>0</v>
      </c>
      <c r="I2425" s="99">
        <v>0</v>
      </c>
      <c r="J2425" s="99">
        <v>87854.667163848906</v>
      </c>
      <c r="K2425" s="99">
        <v>485.66612053662499</v>
      </c>
      <c r="L2425" s="99">
        <v>68940.829218864397</v>
      </c>
      <c r="M2425" s="99">
        <v>50852.794044017799</v>
      </c>
      <c r="N2425" s="99">
        <v>5120.8776211142504</v>
      </c>
      <c r="O2425" s="99">
        <v>0</v>
      </c>
      <c r="P2425" s="99">
        <v>0</v>
      </c>
      <c r="Q2425" s="99">
        <v>5153.3703324198696</v>
      </c>
      <c r="R2425" s="99">
        <v>0</v>
      </c>
      <c r="S2425" s="99">
        <v>0</v>
      </c>
      <c r="T2425" s="99">
        <v>4520.4010174274399</v>
      </c>
      <c r="U2425" s="99">
        <v>88283.875561714201</v>
      </c>
      <c r="V2425" s="99">
        <v>5002227.2751464797</v>
      </c>
      <c r="W2425" s="99">
        <v>226.11806044727601</v>
      </c>
      <c r="X2425" s="99">
        <v>1253392.1191406299</v>
      </c>
      <c r="Y2425" s="99">
        <v>847614.98084258998</v>
      </c>
      <c r="Z2425" s="99">
        <v>602091.09319305397</v>
      </c>
      <c r="AA2425" s="99">
        <v>0</v>
      </c>
      <c r="AB2425" s="99">
        <v>0</v>
      </c>
      <c r="AC2425" s="99">
        <v>30599428.3598633</v>
      </c>
      <c r="AD2425" s="99">
        <v>45759.283888816797</v>
      </c>
      <c r="AE2425" s="99">
        <v>2917426.9827575702</v>
      </c>
      <c r="AF2425" s="99">
        <v>2217705.13589478</v>
      </c>
      <c r="AG2425" s="99">
        <v>673921.06884765602</v>
      </c>
      <c r="AH2425" s="99">
        <v>0</v>
      </c>
      <c r="AI2425" s="99">
        <v>0</v>
      </c>
      <c r="AJ2425" s="99">
        <v>455943.78213501</v>
      </c>
      <c r="AK2425" s="99">
        <v>0</v>
      </c>
      <c r="AL2425" s="99">
        <v>0</v>
      </c>
      <c r="AM2425" s="99">
        <v>601890.91984558105</v>
      </c>
      <c r="AN2425" s="99">
        <v>30630670.850341801</v>
      </c>
      <c r="AO2425" s="99">
        <v>45413678.958984397</v>
      </c>
      <c r="AP2425" s="99">
        <v>2231.80420574546</v>
      </c>
      <c r="AQ2425" s="99">
        <v>10312712.2684326</v>
      </c>
      <c r="AR2425" s="99">
        <v>6876787.2890625</v>
      </c>
      <c r="AS2425" s="99">
        <v>4775249.65307617</v>
      </c>
      <c r="AT2425" s="99">
        <v>0</v>
      </c>
      <c r="AU2425" s="99">
        <v>0</v>
      </c>
      <c r="AV2425" s="99">
        <v>82171874.863281295</v>
      </c>
      <c r="AW2425" s="99">
        <v>139142.468334198</v>
      </c>
      <c r="AX2425" s="99">
        <v>26250615.571777299</v>
      </c>
      <c r="AY2425" s="99">
        <v>20075609.291992199</v>
      </c>
      <c r="AZ2425" s="99">
        <v>5528156.1358642597</v>
      </c>
      <c r="BA2425" s="99">
        <v>0</v>
      </c>
      <c r="BB2425" s="99">
        <v>0</v>
      </c>
      <c r="BC2425" s="99">
        <v>3821876.6771240202</v>
      </c>
      <c r="BD2425" s="99">
        <v>0</v>
      </c>
      <c r="BE2425" s="99">
        <v>0</v>
      </c>
      <c r="BF2425" s="99">
        <v>4767121.4214477502</v>
      </c>
      <c r="BG2425" s="99">
        <v>82258834.25</v>
      </c>
      <c r="BH2425" s="99">
        <v>7217338.6595459003</v>
      </c>
      <c r="BI2425" s="99">
        <v>402.90758972614998</v>
      </c>
      <c r="BJ2425" s="99">
        <v>3047408.4507751502</v>
      </c>
      <c r="BK2425" s="99">
        <v>2317705.1296081501</v>
      </c>
      <c r="BL2425" s="99">
        <v>0</v>
      </c>
      <c r="BM2425" s="99">
        <v>0</v>
      </c>
      <c r="BN2425" s="99">
        <v>0</v>
      </c>
      <c r="BO2425" s="99">
        <v>0</v>
      </c>
      <c r="BP2425" s="99">
        <v>0</v>
      </c>
      <c r="BQ2425" s="99">
        <v>0</v>
      </c>
      <c r="BR2425" s="99">
        <v>6316062.9515380897</v>
      </c>
      <c r="BS2425" s="99">
        <v>2013816.1468811</v>
      </c>
      <c r="BT2425" s="99">
        <v>0</v>
      </c>
      <c r="BU2425" s="99">
        <v>0</v>
      </c>
      <c r="BV2425" s="99">
        <v>1993617.3945617699</v>
      </c>
      <c r="BW2425" s="99">
        <v>0</v>
      </c>
      <c r="BX2425" s="99">
        <v>0</v>
      </c>
      <c r="BY2425" s="99">
        <v>0</v>
      </c>
      <c r="BZ2425" s="99">
        <v>0</v>
      </c>
      <c r="CA2425" s="99">
        <v>129881.90088272101</v>
      </c>
      <c r="CB2425" s="99">
        <v>6260766.1477661096</v>
      </c>
      <c r="CC2425" s="99">
        <v>55734809.1728516</v>
      </c>
      <c r="CD2425" s="99">
        <v>10253220.138671899</v>
      </c>
      <c r="CE2425" s="99">
        <v>4520.6415534615498</v>
      </c>
      <c r="CF2425" s="99">
        <v>602380.84604644799</v>
      </c>
      <c r="CG2425" s="99">
        <v>4772126.7466430701</v>
      </c>
      <c r="CH2425" s="99">
        <v>0</v>
      </c>
      <c r="CI2425" s="99">
        <v>134412.55145645101</v>
      </c>
      <c r="CJ2425" s="99">
        <v>6861961.6258544903</v>
      </c>
      <c r="CK2425" s="99">
        <v>60506516.394531302</v>
      </c>
      <c r="CL2425" s="99">
        <v>10252153.840698199</v>
      </c>
      <c r="CM2425" s="166">
        <v>221894.208778381</v>
      </c>
      <c r="CN2425" s="166">
        <v>37386653.2900391</v>
      </c>
      <c r="CO2425" s="166">
        <v>142681887.83007801</v>
      </c>
      <c r="CP2425" s="99">
        <v>10252153.840698199</v>
      </c>
      <c r="CQ2425" s="99">
        <v>0</v>
      </c>
      <c r="CR2425" s="99">
        <v>0</v>
      </c>
      <c r="CS2425" s="99">
        <v>0</v>
      </c>
      <c r="CT2425" s="99">
        <v>0</v>
      </c>
      <c r="CU2425" s="98">
        <v>20464.682663758002</v>
      </c>
      <c r="CV2425" s="98">
        <v>91567.072972485999</v>
      </c>
      <c r="CW2425" s="98">
        <v>6863146.9938125573</v>
      </c>
      <c r="CX2425" s="98">
        <v>60506935.919494674</v>
      </c>
    </row>
    <row r="2426" spans="1:102" x14ac:dyDescent="0.2">
      <c r="A2426" s="98" t="s">
        <v>190</v>
      </c>
      <c r="B2426" s="100">
        <v>40787</v>
      </c>
      <c r="C2426" s="99">
        <v>109439.71111774399</v>
      </c>
      <c r="D2426" s="99">
        <v>4.6521180299460001</v>
      </c>
      <c r="E2426" s="99">
        <v>19533.516727447499</v>
      </c>
      <c r="F2426" s="99">
        <v>15415.1362023354</v>
      </c>
      <c r="G2426" s="99">
        <v>4522.8699209094002</v>
      </c>
      <c r="H2426" s="99">
        <v>0</v>
      </c>
      <c r="I2426" s="99">
        <v>0</v>
      </c>
      <c r="J2426" s="99">
        <v>87843.431406021104</v>
      </c>
      <c r="K2426" s="99">
        <v>420.30217856541299</v>
      </c>
      <c r="L2426" s="99">
        <v>69139.708431243896</v>
      </c>
      <c r="M2426" s="99">
        <v>50871.241175174699</v>
      </c>
      <c r="N2426" s="99">
        <v>5025.2849360108403</v>
      </c>
      <c r="O2426" s="99">
        <v>0</v>
      </c>
      <c r="P2426" s="99">
        <v>0</v>
      </c>
      <c r="Q2426" s="99">
        <v>5051.3239898085603</v>
      </c>
      <c r="R2426" s="99">
        <v>0</v>
      </c>
      <c r="S2426" s="99">
        <v>0</v>
      </c>
      <c r="T2426" s="99">
        <v>4568.3073150515602</v>
      </c>
      <c r="U2426" s="99">
        <v>88268.651198387102</v>
      </c>
      <c r="V2426" s="99">
        <v>4943590.0857543899</v>
      </c>
      <c r="W2426" s="99">
        <v>504.23086746409501</v>
      </c>
      <c r="X2426" s="99">
        <v>1212306.8346557601</v>
      </c>
      <c r="Y2426" s="99">
        <v>822833.37789154099</v>
      </c>
      <c r="Z2426" s="99">
        <v>591747.37378692604</v>
      </c>
      <c r="AA2426" s="99">
        <v>0</v>
      </c>
      <c r="AB2426" s="99">
        <v>0</v>
      </c>
      <c r="AC2426" s="99">
        <v>30586128.893066399</v>
      </c>
      <c r="AD2426" s="99">
        <v>38231.0966534615</v>
      </c>
      <c r="AE2426" s="99">
        <v>2842673.2873535198</v>
      </c>
      <c r="AF2426" s="99">
        <v>2210759.19744873</v>
      </c>
      <c r="AG2426" s="99">
        <v>654215.07319641102</v>
      </c>
      <c r="AH2426" s="99">
        <v>0</v>
      </c>
      <c r="AI2426" s="99">
        <v>0</v>
      </c>
      <c r="AJ2426" s="99">
        <v>453445.51509094198</v>
      </c>
      <c r="AK2426" s="99">
        <v>0</v>
      </c>
      <c r="AL2426" s="99">
        <v>0</v>
      </c>
      <c r="AM2426" s="99">
        <v>597878.051902771</v>
      </c>
      <c r="AN2426" s="99">
        <v>30635757.1005859</v>
      </c>
      <c r="AO2426" s="99">
        <v>45031018.715820298</v>
      </c>
      <c r="AP2426" s="99">
        <v>5993.98656326532</v>
      </c>
      <c r="AQ2426" s="99">
        <v>9929623.1693115197</v>
      </c>
      <c r="AR2426" s="99">
        <v>6681648.1588745099</v>
      </c>
      <c r="AS2426" s="99">
        <v>4703325.91259766</v>
      </c>
      <c r="AT2426" s="99">
        <v>0</v>
      </c>
      <c r="AU2426" s="99">
        <v>0</v>
      </c>
      <c r="AV2426" s="99">
        <v>82655129.652343795</v>
      </c>
      <c r="AW2426" s="99">
        <v>117328.00797271699</v>
      </c>
      <c r="AX2426" s="99">
        <v>25779928.801269501</v>
      </c>
      <c r="AY2426" s="99">
        <v>20101284.2507324</v>
      </c>
      <c r="AZ2426" s="99">
        <v>5418643.3434448196</v>
      </c>
      <c r="BA2426" s="99">
        <v>0</v>
      </c>
      <c r="BB2426" s="99">
        <v>0</v>
      </c>
      <c r="BC2426" s="99">
        <v>3830148.5428466802</v>
      </c>
      <c r="BD2426" s="99">
        <v>0</v>
      </c>
      <c r="BE2426" s="99">
        <v>0</v>
      </c>
      <c r="BF2426" s="99">
        <v>4739536.2904663105</v>
      </c>
      <c r="BG2426" s="99">
        <v>82770681.595703095</v>
      </c>
      <c r="BH2426" s="99">
        <v>7346215.4479370099</v>
      </c>
      <c r="BI2426" s="99">
        <v>308.49774415045999</v>
      </c>
      <c r="BJ2426" s="99">
        <v>3012530.5555725102</v>
      </c>
      <c r="BK2426" s="99">
        <v>2290435.39483643</v>
      </c>
      <c r="BL2426" s="99">
        <v>0</v>
      </c>
      <c r="BM2426" s="99">
        <v>0</v>
      </c>
      <c r="BN2426" s="99">
        <v>0</v>
      </c>
      <c r="BO2426" s="99">
        <v>0</v>
      </c>
      <c r="BP2426" s="99">
        <v>0</v>
      </c>
      <c r="BQ2426" s="99">
        <v>0</v>
      </c>
      <c r="BR2426" s="99">
        <v>6286328.11364746</v>
      </c>
      <c r="BS2426" s="99">
        <v>1962285.4341278099</v>
      </c>
      <c r="BT2426" s="99">
        <v>0</v>
      </c>
      <c r="BU2426" s="99">
        <v>0</v>
      </c>
      <c r="BV2426" s="99">
        <v>1995029.1288147001</v>
      </c>
      <c r="BW2426" s="99">
        <v>0</v>
      </c>
      <c r="BX2426" s="99">
        <v>0</v>
      </c>
      <c r="BY2426" s="99">
        <v>0</v>
      </c>
      <c r="BZ2426" s="99">
        <v>0</v>
      </c>
      <c r="CA2426" s="99">
        <v>128962.39231872599</v>
      </c>
      <c r="CB2426" s="99">
        <v>6146099.9387207003</v>
      </c>
      <c r="CC2426" s="99">
        <v>54988734.771972701</v>
      </c>
      <c r="CD2426" s="99">
        <v>10367533.693481401</v>
      </c>
      <c r="CE2426" s="99">
        <v>4531.3180825710297</v>
      </c>
      <c r="CF2426" s="99">
        <v>596578.01049804699</v>
      </c>
      <c r="CG2426" s="99">
        <v>4730137.2330322303</v>
      </c>
      <c r="CH2426" s="99">
        <v>0</v>
      </c>
      <c r="CI2426" s="99">
        <v>133489.67479896499</v>
      </c>
      <c r="CJ2426" s="99">
        <v>6745591.8565063505</v>
      </c>
      <c r="CK2426" s="99">
        <v>59713194.036621101</v>
      </c>
      <c r="CL2426" s="99">
        <v>10382994.6872559</v>
      </c>
      <c r="CM2426" s="166">
        <v>220931.19717597999</v>
      </c>
      <c r="CN2426" s="166">
        <v>37485072.327636696</v>
      </c>
      <c r="CO2426" s="166">
        <v>142870156.96484399</v>
      </c>
      <c r="CP2426" s="99">
        <v>10382994.6872559</v>
      </c>
      <c r="CQ2426" s="99">
        <v>0</v>
      </c>
      <c r="CR2426" s="99">
        <v>0</v>
      </c>
      <c r="CS2426" s="99">
        <v>0</v>
      </c>
      <c r="CT2426" s="99">
        <v>0</v>
      </c>
      <c r="CU2426" s="98">
        <v>19935.908184234999</v>
      </c>
      <c r="CV2426" s="98">
        <v>91508.583977497998</v>
      </c>
      <c r="CW2426" s="98">
        <v>6742677.9492187472</v>
      </c>
      <c r="CX2426" s="98">
        <v>59718872.005004928</v>
      </c>
    </row>
    <row r="2427" spans="1:102" x14ac:dyDescent="0.2">
      <c r="A2427" s="98" t="s">
        <v>190</v>
      </c>
      <c r="B2427" s="100">
        <v>40878</v>
      </c>
      <c r="C2427" s="99">
        <v>110520.07723140701</v>
      </c>
      <c r="D2427" s="99">
        <v>4.3931397089618303</v>
      </c>
      <c r="E2427" s="99">
        <v>19188.859401226</v>
      </c>
      <c r="F2427" s="99">
        <v>15173.3893034458</v>
      </c>
      <c r="G2427" s="99">
        <v>4657.4699261188498</v>
      </c>
      <c r="H2427" s="99">
        <v>0</v>
      </c>
      <c r="I2427" s="99">
        <v>0</v>
      </c>
      <c r="J2427" s="99">
        <v>88551.815827369704</v>
      </c>
      <c r="K2427" s="99">
        <v>377.31801172345899</v>
      </c>
      <c r="L2427" s="99">
        <v>68241.860987663298</v>
      </c>
      <c r="M2427" s="99">
        <v>51368.661068916299</v>
      </c>
      <c r="N2427" s="99">
        <v>4877.7128779292098</v>
      </c>
      <c r="O2427" s="99">
        <v>0</v>
      </c>
      <c r="P2427" s="99">
        <v>0</v>
      </c>
      <c r="Q2427" s="99">
        <v>5117.11789345741</v>
      </c>
      <c r="R2427" s="99">
        <v>0</v>
      </c>
      <c r="S2427" s="99">
        <v>0</v>
      </c>
      <c r="T2427" s="99">
        <v>4607.99871462584</v>
      </c>
      <c r="U2427" s="99">
        <v>88952.242072105393</v>
      </c>
      <c r="V2427" s="99">
        <v>4963470.7722778302</v>
      </c>
      <c r="W2427" s="99">
        <v>444.65959517285199</v>
      </c>
      <c r="X2427" s="99">
        <v>1171784.7584533701</v>
      </c>
      <c r="Y2427" s="99">
        <v>800243.47257995605</v>
      </c>
      <c r="Z2427" s="99">
        <v>611791.519973755</v>
      </c>
      <c r="AA2427" s="99">
        <v>0</v>
      </c>
      <c r="AB2427" s="99">
        <v>0</v>
      </c>
      <c r="AC2427" s="99">
        <v>30701634.951171901</v>
      </c>
      <c r="AD2427" s="99">
        <v>34013.118811130502</v>
      </c>
      <c r="AE2427" s="99">
        <v>2791485.5046081501</v>
      </c>
      <c r="AF2427" s="99">
        <v>2222267.4311218299</v>
      </c>
      <c r="AG2427" s="99">
        <v>633416.45639038098</v>
      </c>
      <c r="AH2427" s="99">
        <v>0</v>
      </c>
      <c r="AI2427" s="99">
        <v>0</v>
      </c>
      <c r="AJ2427" s="99">
        <v>459471.17967224098</v>
      </c>
      <c r="AK2427" s="99">
        <v>0</v>
      </c>
      <c r="AL2427" s="99">
        <v>0</v>
      </c>
      <c r="AM2427" s="99">
        <v>603932.496566772</v>
      </c>
      <c r="AN2427" s="99">
        <v>30740350.653076202</v>
      </c>
      <c r="AO2427" s="99">
        <v>45697709.794433601</v>
      </c>
      <c r="AP2427" s="99">
        <v>4297.0788517594301</v>
      </c>
      <c r="AQ2427" s="99">
        <v>9688478.4627685491</v>
      </c>
      <c r="AR2427" s="99">
        <v>6520604.3356933603</v>
      </c>
      <c r="AS2427" s="99">
        <v>4881072.9022827102</v>
      </c>
      <c r="AT2427" s="99">
        <v>0</v>
      </c>
      <c r="AU2427" s="99">
        <v>0</v>
      </c>
      <c r="AV2427" s="99">
        <v>83830034.128906295</v>
      </c>
      <c r="AW2427" s="99">
        <v>105427.436120987</v>
      </c>
      <c r="AX2427" s="99">
        <v>25641074.423583999</v>
      </c>
      <c r="AY2427" s="99">
        <v>20388846.7026367</v>
      </c>
      <c r="AZ2427" s="99">
        <v>5267748.3939209003</v>
      </c>
      <c r="BA2427" s="99">
        <v>0</v>
      </c>
      <c r="BB2427" s="99">
        <v>0</v>
      </c>
      <c r="BC2427" s="99">
        <v>3884101.5839843801</v>
      </c>
      <c r="BD2427" s="99">
        <v>0</v>
      </c>
      <c r="BE2427" s="99">
        <v>0</v>
      </c>
      <c r="BF2427" s="99">
        <v>4830498.4548339797</v>
      </c>
      <c r="BG2427" s="99">
        <v>83967549.566406295</v>
      </c>
      <c r="BH2427" s="99">
        <v>7408062.9376831101</v>
      </c>
      <c r="BI2427" s="99">
        <v>560.00315865874302</v>
      </c>
      <c r="BJ2427" s="99">
        <v>2910304.2681884798</v>
      </c>
      <c r="BK2427" s="99">
        <v>2205199.4390258798</v>
      </c>
      <c r="BL2427" s="99">
        <v>0</v>
      </c>
      <c r="BM2427" s="99">
        <v>0</v>
      </c>
      <c r="BN2427" s="99">
        <v>0</v>
      </c>
      <c r="BO2427" s="99">
        <v>0</v>
      </c>
      <c r="BP2427" s="99">
        <v>0</v>
      </c>
      <c r="BQ2427" s="99">
        <v>0</v>
      </c>
      <c r="BR2427" s="99">
        <v>6410492.7167358398</v>
      </c>
      <c r="BS2427" s="99">
        <v>1914926.4407043499</v>
      </c>
      <c r="BT2427" s="99">
        <v>0</v>
      </c>
      <c r="BU2427" s="99">
        <v>0</v>
      </c>
      <c r="BV2427" s="99">
        <v>2021064.2227020301</v>
      </c>
      <c r="BW2427" s="99">
        <v>0</v>
      </c>
      <c r="BX2427" s="99">
        <v>0</v>
      </c>
      <c r="BY2427" s="99">
        <v>0</v>
      </c>
      <c r="BZ2427" s="99">
        <v>0</v>
      </c>
      <c r="CA2427" s="99">
        <v>129679.66346359299</v>
      </c>
      <c r="CB2427" s="99">
        <v>6138690.71166992</v>
      </c>
      <c r="CC2427" s="99">
        <v>55424564.219238304</v>
      </c>
      <c r="CD2427" s="99">
        <v>10324228.818725601</v>
      </c>
      <c r="CE2427" s="99">
        <v>4651.1506286859503</v>
      </c>
      <c r="CF2427" s="99">
        <v>611158.83890533401</v>
      </c>
      <c r="CG2427" s="99">
        <v>4901101.6604003897</v>
      </c>
      <c r="CH2427" s="99">
        <v>0</v>
      </c>
      <c r="CI2427" s="99">
        <v>134332.32852554301</v>
      </c>
      <c r="CJ2427" s="99">
        <v>6747720.8982543899</v>
      </c>
      <c r="CK2427" s="99">
        <v>60317180.120117202</v>
      </c>
      <c r="CL2427" s="99">
        <v>10329967.041626001</v>
      </c>
      <c r="CM2427" s="166">
        <v>222368.08437919599</v>
      </c>
      <c r="CN2427" s="166">
        <v>37572750.730957001</v>
      </c>
      <c r="CO2427" s="166">
        <v>144428092.875</v>
      </c>
      <c r="CP2427" s="99">
        <v>10329967.041626001</v>
      </c>
      <c r="CQ2427" s="99">
        <v>0</v>
      </c>
      <c r="CR2427" s="99">
        <v>0</v>
      </c>
      <c r="CS2427" s="99">
        <v>0</v>
      </c>
      <c r="CT2427" s="99">
        <v>0</v>
      </c>
      <c r="CU2427" s="98">
        <v>19584.176507843</v>
      </c>
      <c r="CV2427" s="98">
        <v>92324.435820469997</v>
      </c>
      <c r="CW2427" s="98">
        <v>6749849.5505752545</v>
      </c>
      <c r="CX2427" s="98">
        <v>60325665.879638694</v>
      </c>
    </row>
    <row r="2428" spans="1:102" x14ac:dyDescent="0.2">
      <c r="A2428" s="98" t="s">
        <v>190</v>
      </c>
      <c r="B2428" s="100">
        <v>40969</v>
      </c>
      <c r="C2428" s="99">
        <v>110866.37618255601</v>
      </c>
      <c r="D2428" s="99">
        <v>4.4674774449667902</v>
      </c>
      <c r="E2428" s="99">
        <v>18682.452625274698</v>
      </c>
      <c r="F2428" s="99">
        <v>14728.6657888889</v>
      </c>
      <c r="G2428" s="99">
        <v>4694.9110491871797</v>
      </c>
      <c r="H2428" s="99">
        <v>0</v>
      </c>
      <c r="I2428" s="99">
        <v>0</v>
      </c>
      <c r="J2428" s="99">
        <v>88889.715352058396</v>
      </c>
      <c r="K2428" s="99">
        <v>356.950003787875</v>
      </c>
      <c r="L2428" s="99">
        <v>67285.730482101397</v>
      </c>
      <c r="M2428" s="99">
        <v>51569.830957412698</v>
      </c>
      <c r="N2428" s="99">
        <v>4728.9755396246901</v>
      </c>
      <c r="O2428" s="99">
        <v>0</v>
      </c>
      <c r="P2428" s="99">
        <v>0</v>
      </c>
      <c r="Q2428" s="99">
        <v>5079.1181325912503</v>
      </c>
      <c r="R2428" s="99">
        <v>0</v>
      </c>
      <c r="S2428" s="99">
        <v>0</v>
      </c>
      <c r="T2428" s="99">
        <v>4668.1316414475396</v>
      </c>
      <c r="U2428" s="99">
        <v>89254.433601379395</v>
      </c>
      <c r="V2428" s="99">
        <v>4959962.53308105</v>
      </c>
      <c r="W2428" s="99">
        <v>566.25684976577804</v>
      </c>
      <c r="X2428" s="99">
        <v>1129882.4841918901</v>
      </c>
      <c r="Y2428" s="99">
        <v>782185.31134796096</v>
      </c>
      <c r="Z2428" s="99">
        <v>619438.90445709205</v>
      </c>
      <c r="AA2428" s="99">
        <v>0</v>
      </c>
      <c r="AB2428" s="99">
        <v>0</v>
      </c>
      <c r="AC2428" s="99">
        <v>31018901.7810059</v>
      </c>
      <c r="AD2428" s="99">
        <v>31966.475683450699</v>
      </c>
      <c r="AE2428" s="99">
        <v>2831206.0574035598</v>
      </c>
      <c r="AF2428" s="99">
        <v>2227077.9500732399</v>
      </c>
      <c r="AG2428" s="99">
        <v>608639.646278381</v>
      </c>
      <c r="AH2428" s="99">
        <v>0</v>
      </c>
      <c r="AI2428" s="99">
        <v>0</v>
      </c>
      <c r="AJ2428" s="99">
        <v>467288.91909408598</v>
      </c>
      <c r="AK2428" s="99">
        <v>0</v>
      </c>
      <c r="AL2428" s="99">
        <v>0</v>
      </c>
      <c r="AM2428" s="99">
        <v>612983.421485901</v>
      </c>
      <c r="AN2428" s="99">
        <v>31030781.705810498</v>
      </c>
      <c r="AO2428" s="99">
        <v>46052665.118652299</v>
      </c>
      <c r="AP2428" s="99">
        <v>5466.8290960192699</v>
      </c>
      <c r="AQ2428" s="99">
        <v>9530669.6444091797</v>
      </c>
      <c r="AR2428" s="99">
        <v>6415960.3105468797</v>
      </c>
      <c r="AS2428" s="99">
        <v>4996123.0709228497</v>
      </c>
      <c r="AT2428" s="99">
        <v>0</v>
      </c>
      <c r="AU2428" s="99">
        <v>0</v>
      </c>
      <c r="AV2428" s="99">
        <v>85531937.7734375</v>
      </c>
      <c r="AW2428" s="99">
        <v>99727.986129760699</v>
      </c>
      <c r="AX2428" s="99">
        <v>26132701.9614258</v>
      </c>
      <c r="AY2428" s="99">
        <v>20638034.196777299</v>
      </c>
      <c r="AZ2428" s="99">
        <v>5095831.18151855</v>
      </c>
      <c r="BA2428" s="99">
        <v>0</v>
      </c>
      <c r="BB2428" s="99">
        <v>0</v>
      </c>
      <c r="BC2428" s="99">
        <v>3995016.3983459501</v>
      </c>
      <c r="BD2428" s="99">
        <v>0</v>
      </c>
      <c r="BE2428" s="99">
        <v>0</v>
      </c>
      <c r="BF2428" s="99">
        <v>4954496.2601928702</v>
      </c>
      <c r="BG2428" s="99">
        <v>85594870.279296905</v>
      </c>
      <c r="BH2428" s="99">
        <v>7590959.7751464797</v>
      </c>
      <c r="BI2428" s="99">
        <v>645.77132689207804</v>
      </c>
      <c r="BJ2428" s="99">
        <v>2859259.8530578599</v>
      </c>
      <c r="BK2428" s="99">
        <v>2145400.20495605</v>
      </c>
      <c r="BL2428" s="99">
        <v>0</v>
      </c>
      <c r="BM2428" s="99">
        <v>0</v>
      </c>
      <c r="BN2428" s="99">
        <v>0</v>
      </c>
      <c r="BO2428" s="99">
        <v>0</v>
      </c>
      <c r="BP2428" s="99">
        <v>0</v>
      </c>
      <c r="BQ2428" s="99">
        <v>0</v>
      </c>
      <c r="BR2428" s="99">
        <v>6558862.1666259803</v>
      </c>
      <c r="BS2428" s="99">
        <v>1861950.42097473</v>
      </c>
      <c r="BT2428" s="99">
        <v>0</v>
      </c>
      <c r="BU2428" s="99">
        <v>0</v>
      </c>
      <c r="BV2428" s="99">
        <v>2056641.0262756301</v>
      </c>
      <c r="BW2428" s="99">
        <v>0</v>
      </c>
      <c r="BX2428" s="99">
        <v>0</v>
      </c>
      <c r="BY2428" s="99">
        <v>0</v>
      </c>
      <c r="BZ2428" s="99">
        <v>0</v>
      </c>
      <c r="CA2428" s="99">
        <v>129602.292494774</v>
      </c>
      <c r="CB2428" s="99">
        <v>6092328.4232177697</v>
      </c>
      <c r="CC2428" s="99">
        <v>55486260.262695298</v>
      </c>
      <c r="CD2428" s="99">
        <v>10450551.2231445</v>
      </c>
      <c r="CE2428" s="99">
        <v>4697.2765251398096</v>
      </c>
      <c r="CF2428" s="99">
        <v>606338.719429016</v>
      </c>
      <c r="CG2428" s="99">
        <v>4889852.0307617197</v>
      </c>
      <c r="CH2428" s="99">
        <v>0</v>
      </c>
      <c r="CI2428" s="99">
        <v>134291.296733856</v>
      </c>
      <c r="CJ2428" s="99">
        <v>6699092.3475952102</v>
      </c>
      <c r="CK2428" s="99">
        <v>60379321.495605499</v>
      </c>
      <c r="CL2428" s="99">
        <v>10443094.8203125</v>
      </c>
      <c r="CM2428" s="166">
        <v>222628.92844200099</v>
      </c>
      <c r="CN2428" s="166">
        <v>37633531.380859397</v>
      </c>
      <c r="CO2428" s="166">
        <v>145736009.03906301</v>
      </c>
      <c r="CP2428" s="99">
        <v>10443094.8203125</v>
      </c>
      <c r="CQ2428" s="99">
        <v>0</v>
      </c>
      <c r="CR2428" s="99">
        <v>0</v>
      </c>
      <c r="CS2428" s="99">
        <v>0</v>
      </c>
      <c r="CT2428" s="99">
        <v>0</v>
      </c>
      <c r="CU2428" s="98">
        <v>19049.686361958</v>
      </c>
      <c r="CV2428" s="98">
        <v>92685.330630908997</v>
      </c>
      <c r="CW2428" s="98">
        <v>6698667.1426467858</v>
      </c>
      <c r="CX2428" s="98">
        <v>60376112.293457016</v>
      </c>
    </row>
    <row r="2429" spans="1:102" x14ac:dyDescent="0.2">
      <c r="A2429" s="98" t="s">
        <v>190</v>
      </c>
      <c r="B2429" s="100">
        <v>41061</v>
      </c>
      <c r="C2429" s="99">
        <v>110209.580439568</v>
      </c>
      <c r="D2429" s="99">
        <v>2.69910178799182</v>
      </c>
      <c r="E2429" s="99">
        <v>18271.0170567036</v>
      </c>
      <c r="F2429" s="99">
        <v>14482.855714917199</v>
      </c>
      <c r="G2429" s="99">
        <v>4689.7662042379397</v>
      </c>
      <c r="H2429" s="99">
        <v>0</v>
      </c>
      <c r="I2429" s="99">
        <v>0</v>
      </c>
      <c r="J2429" s="99">
        <v>88978.446299552903</v>
      </c>
      <c r="K2429" s="99">
        <v>305.193468570709</v>
      </c>
      <c r="L2429" s="99">
        <v>67739.097103118896</v>
      </c>
      <c r="M2429" s="99">
        <v>51382.0620212555</v>
      </c>
      <c r="N2429" s="99">
        <v>4572.9804797172501</v>
      </c>
      <c r="O2429" s="99">
        <v>0</v>
      </c>
      <c r="P2429" s="99">
        <v>0</v>
      </c>
      <c r="Q2429" s="99">
        <v>5081.7808052301398</v>
      </c>
      <c r="R2429" s="99">
        <v>0</v>
      </c>
      <c r="S2429" s="99">
        <v>0</v>
      </c>
      <c r="T2429" s="99">
        <v>4691.10386860371</v>
      </c>
      <c r="U2429" s="99">
        <v>89260.876829147295</v>
      </c>
      <c r="V2429" s="99">
        <v>4929871.7978515597</v>
      </c>
      <c r="W2429" s="99">
        <v>380.20449659228302</v>
      </c>
      <c r="X2429" s="99">
        <v>1095297.11932373</v>
      </c>
      <c r="Y2429" s="99">
        <v>749543.74531555199</v>
      </c>
      <c r="Z2429" s="99">
        <v>597393.84306335403</v>
      </c>
      <c r="AA2429" s="99">
        <v>0</v>
      </c>
      <c r="AB2429" s="99">
        <v>0</v>
      </c>
      <c r="AC2429" s="99">
        <v>30819011.8586426</v>
      </c>
      <c r="AD2429" s="99">
        <v>27562.076581955</v>
      </c>
      <c r="AE2429" s="99">
        <v>2729152.2416076702</v>
      </c>
      <c r="AF2429" s="99">
        <v>2222850.51104736</v>
      </c>
      <c r="AG2429" s="99">
        <v>582363.26251983596</v>
      </c>
      <c r="AH2429" s="99">
        <v>0</v>
      </c>
      <c r="AI2429" s="99">
        <v>0</v>
      </c>
      <c r="AJ2429" s="99">
        <v>460830.91659545898</v>
      </c>
      <c r="AK2429" s="99">
        <v>0</v>
      </c>
      <c r="AL2429" s="99">
        <v>0</v>
      </c>
      <c r="AM2429" s="99">
        <v>597601.05444335903</v>
      </c>
      <c r="AN2429" s="99">
        <v>30855698.466064502</v>
      </c>
      <c r="AO2429" s="99">
        <v>46052897.808593802</v>
      </c>
      <c r="AP2429" s="99">
        <v>3883.73198348284</v>
      </c>
      <c r="AQ2429" s="99">
        <v>9172067.3551025409</v>
      </c>
      <c r="AR2429" s="99">
        <v>6225941.9013061495</v>
      </c>
      <c r="AS2429" s="99">
        <v>4837964.0475463904</v>
      </c>
      <c r="AT2429" s="99">
        <v>0</v>
      </c>
      <c r="AU2429" s="99">
        <v>0</v>
      </c>
      <c r="AV2429" s="99">
        <v>85657213.0703125</v>
      </c>
      <c r="AW2429" s="99">
        <v>86607.968513488799</v>
      </c>
      <c r="AX2429" s="99">
        <v>25314057.145996101</v>
      </c>
      <c r="AY2429" s="99">
        <v>20710188.380127002</v>
      </c>
      <c r="AZ2429" s="99">
        <v>4908322.9707031297</v>
      </c>
      <c r="BA2429" s="99">
        <v>0</v>
      </c>
      <c r="BB2429" s="99">
        <v>0</v>
      </c>
      <c r="BC2429" s="99">
        <v>3974648.35223389</v>
      </c>
      <c r="BD2429" s="99">
        <v>0</v>
      </c>
      <c r="BE2429" s="99">
        <v>0</v>
      </c>
      <c r="BF2429" s="99">
        <v>4827561.8811645498</v>
      </c>
      <c r="BG2429" s="99">
        <v>85760481.534179702</v>
      </c>
      <c r="BH2429" s="99">
        <v>7475119.7316284198</v>
      </c>
      <c r="BI2429" s="99">
        <v>390.56194415316003</v>
      </c>
      <c r="BJ2429" s="99">
        <v>2791966.1678772001</v>
      </c>
      <c r="BK2429" s="99">
        <v>2091742.74713135</v>
      </c>
      <c r="BL2429" s="99">
        <v>0</v>
      </c>
      <c r="BM2429" s="99">
        <v>0</v>
      </c>
      <c r="BN2429" s="99">
        <v>0</v>
      </c>
      <c r="BO2429" s="99">
        <v>0</v>
      </c>
      <c r="BP2429" s="99">
        <v>0</v>
      </c>
      <c r="BQ2429" s="99">
        <v>0</v>
      </c>
      <c r="BR2429" s="99">
        <v>6476508.8071899395</v>
      </c>
      <c r="BS2429" s="99">
        <v>1783229.5405578599</v>
      </c>
      <c r="BT2429" s="99">
        <v>0</v>
      </c>
      <c r="BU2429" s="99">
        <v>0</v>
      </c>
      <c r="BV2429" s="99">
        <v>2061401.09368896</v>
      </c>
      <c r="BW2429" s="99">
        <v>0</v>
      </c>
      <c r="BX2429" s="99">
        <v>0</v>
      </c>
      <c r="BY2429" s="99">
        <v>0</v>
      </c>
      <c r="BZ2429" s="99">
        <v>0</v>
      </c>
      <c r="CA2429" s="99">
        <v>128471.473270416</v>
      </c>
      <c r="CB2429" s="99">
        <v>6024076.9636230497</v>
      </c>
      <c r="CC2429" s="99">
        <v>55224364.651855499</v>
      </c>
      <c r="CD2429" s="99">
        <v>10259633.7102051</v>
      </c>
      <c r="CE2429" s="99">
        <v>4688.3698246478998</v>
      </c>
      <c r="CF2429" s="99">
        <v>602529.25994873</v>
      </c>
      <c r="CG2429" s="99">
        <v>4879880.2684936495</v>
      </c>
      <c r="CH2429" s="99">
        <v>0</v>
      </c>
      <c r="CI2429" s="99">
        <v>133166.687511444</v>
      </c>
      <c r="CJ2429" s="99">
        <v>6626437.70239258</v>
      </c>
      <c r="CK2429" s="99">
        <v>60114668.698242202</v>
      </c>
      <c r="CL2429" s="99">
        <v>10257573.260498</v>
      </c>
      <c r="CM2429" s="166">
        <v>221629.09124565101</v>
      </c>
      <c r="CN2429" s="166">
        <v>37594722.366699196</v>
      </c>
      <c r="CO2429" s="166">
        <v>146178196.71289101</v>
      </c>
      <c r="CP2429" s="99">
        <v>10257573.260498</v>
      </c>
      <c r="CQ2429" s="99">
        <v>0</v>
      </c>
      <c r="CR2429" s="99">
        <v>0</v>
      </c>
      <c r="CS2429" s="99">
        <v>0</v>
      </c>
      <c r="CT2429" s="99">
        <v>0</v>
      </c>
      <c r="CU2429" s="98">
        <v>18556.608727696999</v>
      </c>
      <c r="CV2429" s="98">
        <v>92808.302755683995</v>
      </c>
      <c r="CW2429" s="98">
        <v>6626606.2235717792</v>
      </c>
      <c r="CX2429" s="98">
        <v>60104244.920349151</v>
      </c>
    </row>
    <row r="2430" spans="1:102" x14ac:dyDescent="0.2">
      <c r="A2430" s="98" t="s">
        <v>190</v>
      </c>
      <c r="B2430" s="100">
        <v>41153</v>
      </c>
      <c r="C2430" s="99">
        <v>110472.334759712</v>
      </c>
      <c r="D2430" s="99">
        <v>3.5351134229858898</v>
      </c>
      <c r="E2430" s="99">
        <v>17837.841895580299</v>
      </c>
      <c r="F2430" s="99">
        <v>14166.9221991301</v>
      </c>
      <c r="G2430" s="99">
        <v>4646.8677901625597</v>
      </c>
      <c r="H2430" s="99">
        <v>0</v>
      </c>
      <c r="I2430" s="99">
        <v>0</v>
      </c>
      <c r="J2430" s="99">
        <v>88674.477495193496</v>
      </c>
      <c r="K2430" s="99">
        <v>280.597878821194</v>
      </c>
      <c r="L2430" s="99">
        <v>67576.329559326201</v>
      </c>
      <c r="M2430" s="99">
        <v>51768.427405357397</v>
      </c>
      <c r="N2430" s="99">
        <v>4468.0599749088296</v>
      </c>
      <c r="O2430" s="99">
        <v>0</v>
      </c>
      <c r="P2430" s="99">
        <v>0</v>
      </c>
      <c r="Q2430" s="99">
        <v>5050.8181571364403</v>
      </c>
      <c r="R2430" s="99">
        <v>0</v>
      </c>
      <c r="S2430" s="99">
        <v>0</v>
      </c>
      <c r="T2430" s="99">
        <v>4662.0712572932198</v>
      </c>
      <c r="U2430" s="99">
        <v>88956.7712488174</v>
      </c>
      <c r="V2430" s="99">
        <v>4843644.0485229502</v>
      </c>
      <c r="W2430" s="99">
        <v>295.72324276342999</v>
      </c>
      <c r="X2430" s="99">
        <v>1055306.2963256801</v>
      </c>
      <c r="Y2430" s="99">
        <v>725261.76428985596</v>
      </c>
      <c r="Z2430" s="99">
        <v>589200.80505371105</v>
      </c>
      <c r="AA2430" s="99">
        <v>0</v>
      </c>
      <c r="AB2430" s="99">
        <v>0</v>
      </c>
      <c r="AC2430" s="99">
        <v>30699789.042724598</v>
      </c>
      <c r="AD2430" s="99">
        <v>25894.6922495365</v>
      </c>
      <c r="AE2430" s="99">
        <v>2685610.8355102502</v>
      </c>
      <c r="AF2430" s="99">
        <v>2196105.6694641099</v>
      </c>
      <c r="AG2430" s="99">
        <v>563360.231590271</v>
      </c>
      <c r="AH2430" s="99">
        <v>0</v>
      </c>
      <c r="AI2430" s="99">
        <v>0</v>
      </c>
      <c r="AJ2430" s="99">
        <v>462551.424846649</v>
      </c>
      <c r="AK2430" s="99">
        <v>0</v>
      </c>
      <c r="AL2430" s="99">
        <v>0</v>
      </c>
      <c r="AM2430" s="99">
        <v>593100.53826141404</v>
      </c>
      <c r="AN2430" s="99">
        <v>30733025.060546901</v>
      </c>
      <c r="AO2430" s="99">
        <v>45560359.976074196</v>
      </c>
      <c r="AP2430" s="99">
        <v>2820.5970584750198</v>
      </c>
      <c r="AQ2430" s="99">
        <v>8901508.62890625</v>
      </c>
      <c r="AR2430" s="99">
        <v>6058875.1815795898</v>
      </c>
      <c r="AS2430" s="99">
        <v>4846236.8483276404</v>
      </c>
      <c r="AT2430" s="99">
        <v>0</v>
      </c>
      <c r="AU2430" s="99">
        <v>0</v>
      </c>
      <c r="AV2430" s="99">
        <v>86328118.384765595</v>
      </c>
      <c r="AW2430" s="99">
        <v>82214.155668258696</v>
      </c>
      <c r="AX2430" s="99">
        <v>25105132.503906298</v>
      </c>
      <c r="AY2430" s="99">
        <v>20631231.514404301</v>
      </c>
      <c r="AZ2430" s="99">
        <v>4807218.27880859</v>
      </c>
      <c r="BA2430" s="99">
        <v>0</v>
      </c>
      <c r="BB2430" s="99">
        <v>0</v>
      </c>
      <c r="BC2430" s="99">
        <v>4046088.5390014602</v>
      </c>
      <c r="BD2430" s="99">
        <v>0</v>
      </c>
      <c r="BE2430" s="99">
        <v>0</v>
      </c>
      <c r="BF2430" s="99">
        <v>4870898.3329467801</v>
      </c>
      <c r="BG2430" s="99">
        <v>86418019.234375</v>
      </c>
      <c r="BH2430" s="99">
        <v>7723309.3451538105</v>
      </c>
      <c r="BI2430" s="99">
        <v>176.43852379173001</v>
      </c>
      <c r="BJ2430" s="99">
        <v>2791555.5401306199</v>
      </c>
      <c r="BK2430" s="99">
        <v>2070207.49726868</v>
      </c>
      <c r="BL2430" s="99">
        <v>0</v>
      </c>
      <c r="BM2430" s="99">
        <v>0</v>
      </c>
      <c r="BN2430" s="99">
        <v>0</v>
      </c>
      <c r="BO2430" s="99">
        <v>0</v>
      </c>
      <c r="BP2430" s="99">
        <v>0</v>
      </c>
      <c r="BQ2430" s="99">
        <v>0</v>
      </c>
      <c r="BR2430" s="99">
        <v>6548021.69067383</v>
      </c>
      <c r="BS2430" s="99">
        <v>1745172.9199066199</v>
      </c>
      <c r="BT2430" s="99">
        <v>0</v>
      </c>
      <c r="BU2430" s="99">
        <v>0</v>
      </c>
      <c r="BV2430" s="99">
        <v>2106880.7934265099</v>
      </c>
      <c r="BW2430" s="99">
        <v>0</v>
      </c>
      <c r="BX2430" s="99">
        <v>0</v>
      </c>
      <c r="BY2430" s="99">
        <v>0</v>
      </c>
      <c r="BZ2430" s="99">
        <v>0</v>
      </c>
      <c r="CA2430" s="99">
        <v>128318.27806377401</v>
      </c>
      <c r="CB2430" s="99">
        <v>5889299.21838379</v>
      </c>
      <c r="CC2430" s="99">
        <v>54395294.958007798</v>
      </c>
      <c r="CD2430" s="99">
        <v>10516753.9770508</v>
      </c>
      <c r="CE2430" s="99">
        <v>4650.6466196179399</v>
      </c>
      <c r="CF2430" s="99">
        <v>589031.11112976098</v>
      </c>
      <c r="CG2430" s="99">
        <v>4830808.40734863</v>
      </c>
      <c r="CH2430" s="99">
        <v>0</v>
      </c>
      <c r="CI2430" s="99">
        <v>132967.06522560099</v>
      </c>
      <c r="CJ2430" s="99">
        <v>6481360.8464965802</v>
      </c>
      <c r="CK2430" s="99">
        <v>59226578.4833984</v>
      </c>
      <c r="CL2430" s="99">
        <v>10533765.927002</v>
      </c>
      <c r="CM2430" s="166">
        <v>221007.26704978899</v>
      </c>
      <c r="CN2430" s="166">
        <v>37239337.515136696</v>
      </c>
      <c r="CO2430" s="166">
        <v>145813721.54296899</v>
      </c>
      <c r="CP2430" s="99">
        <v>10533765.927002</v>
      </c>
      <c r="CQ2430" s="99">
        <v>0</v>
      </c>
      <c r="CR2430" s="99">
        <v>0</v>
      </c>
      <c r="CS2430" s="99">
        <v>0</v>
      </c>
      <c r="CT2430" s="99">
        <v>0</v>
      </c>
      <c r="CU2430" s="98">
        <v>18119.268027054</v>
      </c>
      <c r="CV2430" s="98">
        <v>92465.258135967</v>
      </c>
      <c r="CW2430" s="98">
        <v>6478330.3295135507</v>
      </c>
      <c r="CX2430" s="98">
        <v>59226103.36535643</v>
      </c>
    </row>
    <row r="2431" spans="1:102" x14ac:dyDescent="0.2">
      <c r="A2431" s="98" t="s">
        <v>190</v>
      </c>
      <c r="B2431" s="100">
        <v>41244</v>
      </c>
      <c r="C2431" s="99">
        <v>109654.474269867</v>
      </c>
      <c r="D2431" s="99">
        <v>2.61564507897128</v>
      </c>
      <c r="E2431" s="99">
        <v>17377.4983723164</v>
      </c>
      <c r="F2431" s="99">
        <v>13794.995652198801</v>
      </c>
      <c r="G2431" s="99">
        <v>4585.8526310920697</v>
      </c>
      <c r="H2431" s="99">
        <v>0</v>
      </c>
      <c r="I2431" s="99">
        <v>0</v>
      </c>
      <c r="J2431" s="99">
        <v>88616.840557098403</v>
      </c>
      <c r="K2431" s="99">
        <v>259.00369547679998</v>
      </c>
      <c r="L2431" s="99">
        <v>66089.320856094404</v>
      </c>
      <c r="M2431" s="99">
        <v>51574.938680172003</v>
      </c>
      <c r="N2431" s="99">
        <v>4353.2052916884404</v>
      </c>
      <c r="O2431" s="99">
        <v>0</v>
      </c>
      <c r="P2431" s="99">
        <v>0</v>
      </c>
      <c r="Q2431" s="99">
        <v>4988.7785613536798</v>
      </c>
      <c r="R2431" s="99">
        <v>0</v>
      </c>
      <c r="S2431" s="99">
        <v>0</v>
      </c>
      <c r="T2431" s="99">
        <v>4565.7383331656501</v>
      </c>
      <c r="U2431" s="99">
        <v>88887.518278121905</v>
      </c>
      <c r="V2431" s="99">
        <v>4808677.5166015597</v>
      </c>
      <c r="W2431" s="99">
        <v>262.565514530987</v>
      </c>
      <c r="X2431" s="99">
        <v>1017551.26035309</v>
      </c>
      <c r="Y2431" s="99">
        <v>701062.09619903599</v>
      </c>
      <c r="Z2431" s="99">
        <v>588247.16297149705</v>
      </c>
      <c r="AA2431" s="99">
        <v>0</v>
      </c>
      <c r="AB2431" s="99">
        <v>0</v>
      </c>
      <c r="AC2431" s="99">
        <v>30685737.1328125</v>
      </c>
      <c r="AD2431" s="99">
        <v>24803.246769666701</v>
      </c>
      <c r="AE2431" s="99">
        <v>2642747.00421143</v>
      </c>
      <c r="AF2431" s="99">
        <v>2181270.3586120601</v>
      </c>
      <c r="AG2431" s="99">
        <v>541451.46835327102</v>
      </c>
      <c r="AH2431" s="99">
        <v>0</v>
      </c>
      <c r="AI2431" s="99">
        <v>0</v>
      </c>
      <c r="AJ2431" s="99">
        <v>454692.53238296497</v>
      </c>
      <c r="AK2431" s="99">
        <v>0</v>
      </c>
      <c r="AL2431" s="99">
        <v>0</v>
      </c>
      <c r="AM2431" s="99">
        <v>583497.67182922398</v>
      </c>
      <c r="AN2431" s="99">
        <v>30714986.7817383</v>
      </c>
      <c r="AO2431" s="99">
        <v>45558777.3515625</v>
      </c>
      <c r="AP2431" s="99">
        <v>2515.5209899544702</v>
      </c>
      <c r="AQ2431" s="99">
        <v>8644131.52026367</v>
      </c>
      <c r="AR2431" s="99">
        <v>5862802.9020385696</v>
      </c>
      <c r="AS2431" s="99">
        <v>4813606.9163207998</v>
      </c>
      <c r="AT2431" s="99">
        <v>0</v>
      </c>
      <c r="AU2431" s="99">
        <v>0</v>
      </c>
      <c r="AV2431" s="99">
        <v>86651311.651367202</v>
      </c>
      <c r="AW2431" s="99">
        <v>78953.080506324797</v>
      </c>
      <c r="AX2431" s="99">
        <v>24837539.2104492</v>
      </c>
      <c r="AY2431" s="99">
        <v>20635270.025146499</v>
      </c>
      <c r="AZ2431" s="99">
        <v>4651077.5570068397</v>
      </c>
      <c r="BA2431" s="99">
        <v>0</v>
      </c>
      <c r="BB2431" s="99">
        <v>0</v>
      </c>
      <c r="BC2431" s="99">
        <v>3987547.9873352102</v>
      </c>
      <c r="BD2431" s="99">
        <v>0</v>
      </c>
      <c r="BE2431" s="99">
        <v>0</v>
      </c>
      <c r="BF2431" s="99">
        <v>4786618.9753417997</v>
      </c>
      <c r="BG2431" s="99">
        <v>86742554.634765595</v>
      </c>
      <c r="BH2431" s="99">
        <v>7646690.3433227502</v>
      </c>
      <c r="BI2431" s="99">
        <v>221.94919553585399</v>
      </c>
      <c r="BJ2431" s="99">
        <v>2693095.1367492699</v>
      </c>
      <c r="BK2431" s="99">
        <v>1978163.9887695301</v>
      </c>
      <c r="BL2431" s="99">
        <v>0</v>
      </c>
      <c r="BM2431" s="99">
        <v>0</v>
      </c>
      <c r="BN2431" s="99">
        <v>0</v>
      </c>
      <c r="BO2431" s="99">
        <v>0</v>
      </c>
      <c r="BP2431" s="99">
        <v>0</v>
      </c>
      <c r="BQ2431" s="99">
        <v>0</v>
      </c>
      <c r="BR2431" s="99">
        <v>6582392.5905151404</v>
      </c>
      <c r="BS2431" s="99">
        <v>1697753.5281982401</v>
      </c>
      <c r="BT2431" s="99">
        <v>0</v>
      </c>
      <c r="BU2431" s="99">
        <v>0</v>
      </c>
      <c r="BV2431" s="99">
        <v>2081679.57818604</v>
      </c>
      <c r="BW2431" s="99">
        <v>0</v>
      </c>
      <c r="BX2431" s="99">
        <v>0</v>
      </c>
      <c r="BY2431" s="99">
        <v>0</v>
      </c>
      <c r="BZ2431" s="99">
        <v>0</v>
      </c>
      <c r="CA2431" s="99">
        <v>126991.71621418001</v>
      </c>
      <c r="CB2431" s="99">
        <v>5830443.61401367</v>
      </c>
      <c r="CC2431" s="99">
        <v>54173486.127929702</v>
      </c>
      <c r="CD2431" s="99">
        <v>10344877.7573242</v>
      </c>
      <c r="CE2431" s="99">
        <v>4583.5954353213301</v>
      </c>
      <c r="CF2431" s="99">
        <v>581056.74758148205</v>
      </c>
      <c r="CG2431" s="99">
        <v>4775040.6177368201</v>
      </c>
      <c r="CH2431" s="99">
        <v>0</v>
      </c>
      <c r="CI2431" s="99">
        <v>131578.41475677499</v>
      </c>
      <c r="CJ2431" s="99">
        <v>6410657.78271484</v>
      </c>
      <c r="CK2431" s="99">
        <v>58948745.550781302</v>
      </c>
      <c r="CL2431" s="99">
        <v>10351007.913208</v>
      </c>
      <c r="CM2431" s="166">
        <v>219620.774259567</v>
      </c>
      <c r="CN2431" s="166">
        <v>37073434.162597701</v>
      </c>
      <c r="CO2431" s="166">
        <v>145544014.04882801</v>
      </c>
      <c r="CP2431" s="99">
        <v>10351007.913208</v>
      </c>
      <c r="CQ2431" s="99">
        <v>0</v>
      </c>
      <c r="CR2431" s="99">
        <v>0</v>
      </c>
      <c r="CS2431" s="99">
        <v>0</v>
      </c>
      <c r="CT2431" s="99">
        <v>0</v>
      </c>
      <c r="CU2431" s="98">
        <v>17658.60318672</v>
      </c>
      <c r="CV2431" s="98">
        <v>92366.465220879007</v>
      </c>
      <c r="CW2431" s="98">
        <v>6411500.3615951519</v>
      </c>
      <c r="CX2431" s="98">
        <v>58948526.745666519</v>
      </c>
    </row>
    <row r="2432" spans="1:102" x14ac:dyDescent="0.2">
      <c r="A2432" s="98" t="s">
        <v>190</v>
      </c>
      <c r="B2432" s="100">
        <v>41334</v>
      </c>
      <c r="C2432" s="99">
        <v>108277.14978981001</v>
      </c>
      <c r="D2432" s="99">
        <v>3.3442811349814301</v>
      </c>
      <c r="E2432" s="99">
        <v>16949.6489200592</v>
      </c>
      <c r="F2432" s="99">
        <v>13466.1409184933</v>
      </c>
      <c r="G2432" s="99">
        <v>4470.5509940981901</v>
      </c>
      <c r="H2432" s="99">
        <v>0</v>
      </c>
      <c r="I2432" s="99">
        <v>0</v>
      </c>
      <c r="J2432" s="99">
        <v>88516.528925895705</v>
      </c>
      <c r="K2432" s="99">
        <v>236.64632451348001</v>
      </c>
      <c r="L2432" s="99">
        <v>2598.3509605228901</v>
      </c>
      <c r="M2432" s="99">
        <v>51154.842501640298</v>
      </c>
      <c r="N2432" s="99">
        <v>4264.4870252013197</v>
      </c>
      <c r="O2432" s="99">
        <v>0</v>
      </c>
      <c r="P2432" s="99">
        <v>61854.082838535302</v>
      </c>
      <c r="Q2432" s="99">
        <v>4955.0799713134802</v>
      </c>
      <c r="R2432" s="99">
        <v>0</v>
      </c>
      <c r="S2432" s="99">
        <v>4443.3780599236497</v>
      </c>
      <c r="T2432" s="99">
        <v>0</v>
      </c>
      <c r="U2432" s="99">
        <v>88751.251257896394</v>
      </c>
      <c r="V2432" s="99">
        <v>4746636.4191284198</v>
      </c>
      <c r="W2432" s="99">
        <v>403.95877913758198</v>
      </c>
      <c r="X2432" s="99">
        <v>980719.39037322998</v>
      </c>
      <c r="Y2432" s="99">
        <v>669826.583335876</v>
      </c>
      <c r="Z2432" s="99">
        <v>563661.64727783203</v>
      </c>
      <c r="AA2432" s="99">
        <v>0</v>
      </c>
      <c r="AB2432" s="99">
        <v>0</v>
      </c>
      <c r="AC2432" s="99">
        <v>30601598.947997998</v>
      </c>
      <c r="AD2432" s="99">
        <v>21524.6961166859</v>
      </c>
      <c r="AE2432" s="99">
        <v>51034.822547912598</v>
      </c>
      <c r="AF2432" s="99">
        <v>2169571.5882873498</v>
      </c>
      <c r="AG2432" s="99">
        <v>533026.89607238804</v>
      </c>
      <c r="AH2432" s="99">
        <v>0</v>
      </c>
      <c r="AI2432" s="99">
        <v>2485677.9449768099</v>
      </c>
      <c r="AJ2432" s="99">
        <v>448476.88266372698</v>
      </c>
      <c r="AK2432" s="99">
        <v>0</v>
      </c>
      <c r="AL2432" s="99">
        <v>559043.230026245</v>
      </c>
      <c r="AM2432" s="99">
        <v>0</v>
      </c>
      <c r="AN2432" s="99">
        <v>30650837.393310498</v>
      </c>
      <c r="AO2432" s="99">
        <v>45003577.9609375</v>
      </c>
      <c r="AP2432" s="99">
        <v>3644.0035392343998</v>
      </c>
      <c r="AQ2432" s="99">
        <v>8222085.7814331101</v>
      </c>
      <c r="AR2432" s="99">
        <v>5564317.8724975605</v>
      </c>
      <c r="AS2432" s="99">
        <v>4631797.9760131799</v>
      </c>
      <c r="AT2432" s="99">
        <v>0</v>
      </c>
      <c r="AU2432" s="99">
        <v>0</v>
      </c>
      <c r="AV2432" s="99">
        <v>86704042.244140595</v>
      </c>
      <c r="AW2432" s="99">
        <v>68843.461039543196</v>
      </c>
      <c r="AX2432" s="99">
        <v>603735.69572448696</v>
      </c>
      <c r="AY2432" s="99">
        <v>20602224.153076202</v>
      </c>
      <c r="AZ2432" s="99">
        <v>4586636.4065551804</v>
      </c>
      <c r="BA2432" s="99">
        <v>0</v>
      </c>
      <c r="BB2432" s="99">
        <v>23102126.048583999</v>
      </c>
      <c r="BC2432" s="99">
        <v>3935272.0685119601</v>
      </c>
      <c r="BD2432" s="99">
        <v>0</v>
      </c>
      <c r="BE2432" s="99">
        <v>4597291.7553100605</v>
      </c>
      <c r="BF2432" s="99">
        <v>0</v>
      </c>
      <c r="BG2432" s="99">
        <v>86857981.136718795</v>
      </c>
      <c r="BH2432" s="99">
        <v>9435683.3896484394</v>
      </c>
      <c r="BI2432" s="99">
        <v>273.30341096967499</v>
      </c>
      <c r="BJ2432" s="99">
        <v>2796339.6462097201</v>
      </c>
      <c r="BK2432" s="99">
        <v>1999465.46080017</v>
      </c>
      <c r="BL2432" s="99">
        <v>0</v>
      </c>
      <c r="BM2432" s="99">
        <v>0</v>
      </c>
      <c r="BN2432" s="99">
        <v>0</v>
      </c>
      <c r="BO2432" s="99">
        <v>0</v>
      </c>
      <c r="BP2432" s="99">
        <v>0</v>
      </c>
      <c r="BQ2432" s="99">
        <v>0</v>
      </c>
      <c r="BR2432" s="99">
        <v>6753918.1831665002</v>
      </c>
      <c r="BS2432" s="99">
        <v>1706230.73165894</v>
      </c>
      <c r="BT2432" s="99">
        <v>0</v>
      </c>
      <c r="BU2432" s="99">
        <v>1773059.6999816899</v>
      </c>
      <c r="BV2432" s="99">
        <v>2108977.4980468801</v>
      </c>
      <c r="BW2432" s="99">
        <v>0</v>
      </c>
      <c r="BX2432" s="99">
        <v>390137.14963150001</v>
      </c>
      <c r="BY2432" s="99">
        <v>0</v>
      </c>
      <c r="BZ2432" s="99">
        <v>0</v>
      </c>
      <c r="CA2432" s="99">
        <v>125288.19659805299</v>
      </c>
      <c r="CB2432" s="99">
        <v>5728464.2528686495</v>
      </c>
      <c r="CC2432" s="99">
        <v>53275755.4052734</v>
      </c>
      <c r="CD2432" s="99">
        <v>12236083.0394287</v>
      </c>
      <c r="CE2432" s="99">
        <v>4469.6978661417998</v>
      </c>
      <c r="CF2432" s="99">
        <v>570317.79513549805</v>
      </c>
      <c r="CG2432" s="99">
        <v>4687553.0231933603</v>
      </c>
      <c r="CH2432" s="99">
        <v>0</v>
      </c>
      <c r="CI2432" s="99">
        <v>129748.388778687</v>
      </c>
      <c r="CJ2432" s="99">
        <v>6298805.1608276404</v>
      </c>
      <c r="CK2432" s="99">
        <v>57972950.556640603</v>
      </c>
      <c r="CL2432" s="99">
        <v>12611537.6848145</v>
      </c>
      <c r="CM2432" s="166">
        <v>217733.928750992</v>
      </c>
      <c r="CN2432" s="166">
        <v>36972350.6962891</v>
      </c>
      <c r="CO2432" s="166">
        <v>144916256.33593801</v>
      </c>
      <c r="CP2432" s="99">
        <v>12611537.6848145</v>
      </c>
      <c r="CQ2432" s="99">
        <v>0</v>
      </c>
      <c r="CR2432" s="99">
        <v>0</v>
      </c>
      <c r="CS2432" s="99">
        <v>0</v>
      </c>
      <c r="CT2432" s="99">
        <v>0</v>
      </c>
      <c r="CU2432" s="98">
        <v>17175.001821820999</v>
      </c>
      <c r="CV2432" s="98">
        <v>92188.876323538003</v>
      </c>
      <c r="CW2432" s="98">
        <v>6298782.0480041476</v>
      </c>
      <c r="CX2432" s="98">
        <v>57963308.42846676</v>
      </c>
    </row>
    <row r="2433" spans="1:102" x14ac:dyDescent="0.2">
      <c r="A2433" s="98" t="s">
        <v>190</v>
      </c>
      <c r="B2433" s="100">
        <v>41426</v>
      </c>
      <c r="C2433" s="99">
        <v>109048.78572082501</v>
      </c>
      <c r="D2433" s="99">
        <v>2.70657479797956</v>
      </c>
      <c r="E2433" s="99">
        <v>16375.449056506201</v>
      </c>
      <c r="F2433" s="99">
        <v>13015.869888424901</v>
      </c>
      <c r="G2433" s="99">
        <v>4450.1421895027197</v>
      </c>
      <c r="H2433" s="99">
        <v>0</v>
      </c>
      <c r="I2433" s="99">
        <v>0</v>
      </c>
      <c r="J2433" s="99">
        <v>88218.320741653399</v>
      </c>
      <c r="K2433" s="99">
        <v>209.411767903715</v>
      </c>
      <c r="L2433" s="99">
        <v>1930.99990575016</v>
      </c>
      <c r="M2433" s="99">
        <v>51786.268682002999</v>
      </c>
      <c r="N2433" s="99">
        <v>4236.9502222538003</v>
      </c>
      <c r="O2433" s="99">
        <v>0</v>
      </c>
      <c r="P2433" s="99">
        <v>62791.873842716202</v>
      </c>
      <c r="Q2433" s="99">
        <v>4905.0525477528599</v>
      </c>
      <c r="R2433" s="99">
        <v>0</v>
      </c>
      <c r="S2433" s="99">
        <v>4448.2293146252596</v>
      </c>
      <c r="T2433" s="99">
        <v>0</v>
      </c>
      <c r="U2433" s="99">
        <v>88422.0845975876</v>
      </c>
      <c r="V2433" s="99">
        <v>4705607.4016723596</v>
      </c>
      <c r="W2433" s="99">
        <v>276.570182707161</v>
      </c>
      <c r="X2433" s="99">
        <v>949289.16153716994</v>
      </c>
      <c r="Y2433" s="99">
        <v>650401.52556610096</v>
      </c>
      <c r="Z2433" s="99">
        <v>553854.07936859096</v>
      </c>
      <c r="AA2433" s="99">
        <v>0</v>
      </c>
      <c r="AB2433" s="99">
        <v>0</v>
      </c>
      <c r="AC2433" s="99">
        <v>30402900.753662098</v>
      </c>
      <c r="AD2433" s="99">
        <v>19111.487892627702</v>
      </c>
      <c r="AE2433" s="99">
        <v>41001.737107276902</v>
      </c>
      <c r="AF2433" s="99">
        <v>2148434.85443115</v>
      </c>
      <c r="AG2433" s="99">
        <v>520717.54485702497</v>
      </c>
      <c r="AH2433" s="99">
        <v>0</v>
      </c>
      <c r="AI2433" s="99">
        <v>2500052.8763122601</v>
      </c>
      <c r="AJ2433" s="99">
        <v>447764.02132415801</v>
      </c>
      <c r="AK2433" s="99">
        <v>0</v>
      </c>
      <c r="AL2433" s="99">
        <v>553766.99726104701</v>
      </c>
      <c r="AM2433" s="99">
        <v>0</v>
      </c>
      <c r="AN2433" s="99">
        <v>30384947.019287098</v>
      </c>
      <c r="AO2433" s="99">
        <v>44789567.785156302</v>
      </c>
      <c r="AP2433" s="99">
        <v>2936.2403986752001</v>
      </c>
      <c r="AQ2433" s="99">
        <v>7939355.8390502902</v>
      </c>
      <c r="AR2433" s="99">
        <v>5379949.9539794903</v>
      </c>
      <c r="AS2433" s="99">
        <v>4571287.80114746</v>
      </c>
      <c r="AT2433" s="99">
        <v>0</v>
      </c>
      <c r="AU2433" s="99">
        <v>0</v>
      </c>
      <c r="AV2433" s="99">
        <v>86435293.731445298</v>
      </c>
      <c r="AW2433" s="99">
        <v>61202.007804870598</v>
      </c>
      <c r="AX2433" s="99">
        <v>453392.74884033197</v>
      </c>
      <c r="AY2433" s="99">
        <v>20524013.446777299</v>
      </c>
      <c r="AZ2433" s="99">
        <v>4511327.6587524395</v>
      </c>
      <c r="BA2433" s="99">
        <v>0</v>
      </c>
      <c r="BB2433" s="99">
        <v>23363801.542968798</v>
      </c>
      <c r="BC2433" s="99">
        <v>3932253.5533142099</v>
      </c>
      <c r="BD2433" s="99">
        <v>0</v>
      </c>
      <c r="BE2433" s="99">
        <v>4562657.6640014602</v>
      </c>
      <c r="BF2433" s="99">
        <v>0</v>
      </c>
      <c r="BG2433" s="99">
        <v>86398648.580078095</v>
      </c>
      <c r="BH2433" s="99">
        <v>9569651.1771240197</v>
      </c>
      <c r="BI2433" s="99">
        <v>203.14368983358099</v>
      </c>
      <c r="BJ2433" s="99">
        <v>2771503.35437012</v>
      </c>
      <c r="BK2433" s="99">
        <v>1961818.6137695301</v>
      </c>
      <c r="BL2433" s="99">
        <v>0</v>
      </c>
      <c r="BM2433" s="99">
        <v>0</v>
      </c>
      <c r="BN2433" s="99">
        <v>0</v>
      </c>
      <c r="BO2433" s="99">
        <v>0</v>
      </c>
      <c r="BP2433" s="99">
        <v>0</v>
      </c>
      <c r="BQ2433" s="99">
        <v>0</v>
      </c>
      <c r="BR2433" s="99">
        <v>6786940.7385253897</v>
      </c>
      <c r="BS2433" s="99">
        <v>1677277.85665894</v>
      </c>
      <c r="BT2433" s="99">
        <v>0</v>
      </c>
      <c r="BU2433" s="99">
        <v>1815153.0999908401</v>
      </c>
      <c r="BV2433" s="99">
        <v>2128578.0433959998</v>
      </c>
      <c r="BW2433" s="99">
        <v>0</v>
      </c>
      <c r="BX2433" s="99">
        <v>388712.44963073701</v>
      </c>
      <c r="BY2433" s="99">
        <v>0</v>
      </c>
      <c r="BZ2433" s="99">
        <v>0</v>
      </c>
      <c r="CA2433" s="99">
        <v>125399.22668457001</v>
      </c>
      <c r="CB2433" s="99">
        <v>5656030.6392211895</v>
      </c>
      <c r="CC2433" s="99">
        <v>52783179.6796875</v>
      </c>
      <c r="CD2433" s="99">
        <v>12344600.501831099</v>
      </c>
      <c r="CE2433" s="99">
        <v>4449.9325617551804</v>
      </c>
      <c r="CF2433" s="99">
        <v>554556.09219360398</v>
      </c>
      <c r="CG2433" s="99">
        <v>4576535.12316895</v>
      </c>
      <c r="CH2433" s="99">
        <v>0</v>
      </c>
      <c r="CI2433" s="99">
        <v>129860.329342842</v>
      </c>
      <c r="CJ2433" s="99">
        <v>6208785.1089477502</v>
      </c>
      <c r="CK2433" s="99">
        <v>57357020.3427734</v>
      </c>
      <c r="CL2433" s="99">
        <v>12713310.0668945</v>
      </c>
      <c r="CM2433" s="166">
        <v>217467.99689292899</v>
      </c>
      <c r="CN2433" s="166">
        <v>36712109.653320298</v>
      </c>
      <c r="CO2433" s="166">
        <v>143907042.42773399</v>
      </c>
      <c r="CP2433" s="99">
        <v>12713310.0668945</v>
      </c>
      <c r="CQ2433" s="99">
        <v>0</v>
      </c>
      <c r="CR2433" s="99">
        <v>0</v>
      </c>
      <c r="CS2433" s="99">
        <v>0</v>
      </c>
      <c r="CT2433" s="99">
        <v>0</v>
      </c>
      <c r="CU2433" s="98">
        <v>16568.08777563</v>
      </c>
      <c r="CV2433" s="98">
        <v>91861.264399241001</v>
      </c>
      <c r="CW2433" s="98">
        <v>6210586.7314147931</v>
      </c>
      <c r="CX2433" s="98">
        <v>57359714.802856453</v>
      </c>
    </row>
    <row r="2434" spans="1:102" x14ac:dyDescent="0.2">
      <c r="A2434" s="98" t="s">
        <v>190</v>
      </c>
      <c r="B2434" s="100">
        <v>41518</v>
      </c>
      <c r="C2434" s="99">
        <v>108774.192040443</v>
      </c>
      <c r="D2434" s="99">
        <v>2.3819716899888599</v>
      </c>
      <c r="E2434" s="99">
        <v>15983.148525238001</v>
      </c>
      <c r="F2434" s="99">
        <v>12723.4655334949</v>
      </c>
      <c r="G2434" s="99">
        <v>4443.4007145762398</v>
      </c>
      <c r="H2434" s="99">
        <v>0</v>
      </c>
      <c r="I2434" s="99">
        <v>0</v>
      </c>
      <c r="J2434" s="99">
        <v>87852.018969535799</v>
      </c>
      <c r="K2434" s="99">
        <v>193.35750121436999</v>
      </c>
      <c r="L2434" s="99">
        <v>305.80741580948199</v>
      </c>
      <c r="M2434" s="99">
        <v>51670.533013820597</v>
      </c>
      <c r="N2434" s="99">
        <v>4204.3246024251002</v>
      </c>
      <c r="O2434" s="99">
        <v>0</v>
      </c>
      <c r="P2434" s="99">
        <v>63935.445700645403</v>
      </c>
      <c r="Q2434" s="99">
        <v>4886.70586317778</v>
      </c>
      <c r="R2434" s="99">
        <v>0</v>
      </c>
      <c r="S2434" s="99">
        <v>4449.9723098874101</v>
      </c>
      <c r="T2434" s="99">
        <v>0</v>
      </c>
      <c r="U2434" s="99">
        <v>88044.939521789594</v>
      </c>
      <c r="V2434" s="99">
        <v>4692538.6813354502</v>
      </c>
      <c r="W2434" s="99">
        <v>282.852192919701</v>
      </c>
      <c r="X2434" s="99">
        <v>928191.18644714402</v>
      </c>
      <c r="Y2434" s="99">
        <v>646529.55746459996</v>
      </c>
      <c r="Z2434" s="99">
        <v>553759.95367431606</v>
      </c>
      <c r="AA2434" s="99">
        <v>0</v>
      </c>
      <c r="AB2434" s="99">
        <v>0</v>
      </c>
      <c r="AC2434" s="99">
        <v>30378124.528808601</v>
      </c>
      <c r="AD2434" s="99">
        <v>16444.856184721</v>
      </c>
      <c r="AE2434" s="99">
        <v>24725.656315803499</v>
      </c>
      <c r="AF2434" s="99">
        <v>2150861.2589721698</v>
      </c>
      <c r="AG2434" s="99">
        <v>510059.41322326701</v>
      </c>
      <c r="AH2434" s="99">
        <v>0</v>
      </c>
      <c r="AI2434" s="99">
        <v>2495539.4661865202</v>
      </c>
      <c r="AJ2434" s="99">
        <v>446050.70401001</v>
      </c>
      <c r="AK2434" s="99">
        <v>0</v>
      </c>
      <c r="AL2434" s="99">
        <v>554029.49918365502</v>
      </c>
      <c r="AM2434" s="99">
        <v>0</v>
      </c>
      <c r="AN2434" s="99">
        <v>30401311.267578099</v>
      </c>
      <c r="AO2434" s="99">
        <v>44814099.5458984</v>
      </c>
      <c r="AP2434" s="99">
        <v>2686.89986687899</v>
      </c>
      <c r="AQ2434" s="99">
        <v>7815232.98083496</v>
      </c>
      <c r="AR2434" s="99">
        <v>5352803.0655517597</v>
      </c>
      <c r="AS2434" s="99">
        <v>4585949.7958984403</v>
      </c>
      <c r="AT2434" s="99">
        <v>0</v>
      </c>
      <c r="AU2434" s="99">
        <v>0</v>
      </c>
      <c r="AV2434" s="99">
        <v>86494105.155273393</v>
      </c>
      <c r="AW2434" s="99">
        <v>52768.016360282898</v>
      </c>
      <c r="AX2434" s="99">
        <v>235689.167579651</v>
      </c>
      <c r="AY2434" s="99">
        <v>20598002.865966801</v>
      </c>
      <c r="AZ2434" s="99">
        <v>4426617.87854004</v>
      </c>
      <c r="BA2434" s="99">
        <v>0</v>
      </c>
      <c r="BB2434" s="99">
        <v>23468580.542236298</v>
      </c>
      <c r="BC2434" s="99">
        <v>3948500.4539184598</v>
      </c>
      <c r="BD2434" s="99">
        <v>0</v>
      </c>
      <c r="BE2434" s="99">
        <v>4588223.08911133</v>
      </c>
      <c r="BF2434" s="99">
        <v>0</v>
      </c>
      <c r="BG2434" s="99">
        <v>86554203.193359405</v>
      </c>
      <c r="BH2434" s="99">
        <v>9607815.2072753906</v>
      </c>
      <c r="BI2434" s="99">
        <v>390.96606910601298</v>
      </c>
      <c r="BJ2434" s="99">
        <v>2755349.14385986</v>
      </c>
      <c r="BK2434" s="99">
        <v>1955365.1980590799</v>
      </c>
      <c r="BL2434" s="99">
        <v>0</v>
      </c>
      <c r="BM2434" s="99">
        <v>0</v>
      </c>
      <c r="BN2434" s="99">
        <v>0</v>
      </c>
      <c r="BO2434" s="99">
        <v>0</v>
      </c>
      <c r="BP2434" s="99">
        <v>0</v>
      </c>
      <c r="BQ2434" s="99">
        <v>0</v>
      </c>
      <c r="BR2434" s="99">
        <v>6853462.93359375</v>
      </c>
      <c r="BS2434" s="99">
        <v>1656973.23539734</v>
      </c>
      <c r="BT2434" s="99">
        <v>0</v>
      </c>
      <c r="BU2434" s="99">
        <v>1462784.4199829099</v>
      </c>
      <c r="BV2434" s="99">
        <v>2155571.7207946801</v>
      </c>
      <c r="BW2434" s="99">
        <v>0</v>
      </c>
      <c r="BX2434" s="99">
        <v>322414.75970459002</v>
      </c>
      <c r="BY2434" s="99">
        <v>0</v>
      </c>
      <c r="BZ2434" s="99">
        <v>0</v>
      </c>
      <c r="CA2434" s="99">
        <v>124788.55994987499</v>
      </c>
      <c r="CB2434" s="99">
        <v>5618370.3502197303</v>
      </c>
      <c r="CC2434" s="99">
        <v>52581250.417968802</v>
      </c>
      <c r="CD2434" s="99">
        <v>12346898.6246338</v>
      </c>
      <c r="CE2434" s="99">
        <v>4448.8580045700101</v>
      </c>
      <c r="CF2434" s="99">
        <v>548894.20915985096</v>
      </c>
      <c r="CG2434" s="99">
        <v>4537015.6529540997</v>
      </c>
      <c r="CH2434" s="99">
        <v>0</v>
      </c>
      <c r="CI2434" s="99">
        <v>129230.029097557</v>
      </c>
      <c r="CJ2434" s="99">
        <v>6171190.2847290002</v>
      </c>
      <c r="CK2434" s="99">
        <v>57131290.004882798</v>
      </c>
      <c r="CL2434" s="99">
        <v>12714718.739623999</v>
      </c>
      <c r="CM2434" s="166">
        <v>216484.85887336699</v>
      </c>
      <c r="CN2434" s="166">
        <v>36524864.244140603</v>
      </c>
      <c r="CO2434" s="166">
        <v>143622062.71289101</v>
      </c>
      <c r="CP2434" s="99">
        <v>12714718.739623999</v>
      </c>
      <c r="CQ2434" s="99">
        <v>0</v>
      </c>
      <c r="CR2434" s="99">
        <v>0</v>
      </c>
      <c r="CS2434" s="99">
        <v>0</v>
      </c>
      <c r="CT2434" s="99">
        <v>0</v>
      </c>
      <c r="CU2434" s="98">
        <v>16189.136698086</v>
      </c>
      <c r="CV2434" s="98">
        <v>91513.048963947003</v>
      </c>
      <c r="CW2434" s="98">
        <v>6167264.5593795814</v>
      </c>
      <c r="CX2434" s="98">
        <v>57118266.070922904</v>
      </c>
    </row>
    <row r="2435" spans="1:102" x14ac:dyDescent="0.2">
      <c r="A2435" s="98" t="s">
        <v>190</v>
      </c>
      <c r="B2435" s="100">
        <v>41609</v>
      </c>
      <c r="C2435" s="99">
        <v>108567.774989128</v>
      </c>
      <c r="D2435" s="99">
        <v>3.4633822389878302</v>
      </c>
      <c r="E2435" s="99">
        <v>15524.497234344501</v>
      </c>
      <c r="F2435" s="99">
        <v>12340.7479116917</v>
      </c>
      <c r="G2435" s="99">
        <v>4437.1649806499499</v>
      </c>
      <c r="H2435" s="99">
        <v>0</v>
      </c>
      <c r="I2435" s="99">
        <v>0</v>
      </c>
      <c r="J2435" s="99">
        <v>87306.062665939302</v>
      </c>
      <c r="K2435" s="99">
        <v>157.36208041384799</v>
      </c>
      <c r="L2435" s="99">
        <v>216.59666785597801</v>
      </c>
      <c r="M2435" s="99">
        <v>51643.840317726099</v>
      </c>
      <c r="N2435" s="99">
        <v>4199.9953816533098</v>
      </c>
      <c r="O2435" s="99">
        <v>0</v>
      </c>
      <c r="P2435" s="99">
        <v>63267.985583305403</v>
      </c>
      <c r="Q2435" s="99">
        <v>4836.2511464953404</v>
      </c>
      <c r="R2435" s="99">
        <v>0</v>
      </c>
      <c r="S2435" s="99">
        <v>4433.9792928695697</v>
      </c>
      <c r="T2435" s="99">
        <v>0</v>
      </c>
      <c r="U2435" s="99">
        <v>87471.191191673293</v>
      </c>
      <c r="V2435" s="99">
        <v>4629454.1940307599</v>
      </c>
      <c r="W2435" s="99">
        <v>257.435038231313</v>
      </c>
      <c r="X2435" s="99">
        <v>903597.46349334705</v>
      </c>
      <c r="Y2435" s="99">
        <v>622213.33948516799</v>
      </c>
      <c r="Z2435" s="99">
        <v>543157.69824218797</v>
      </c>
      <c r="AA2435" s="99">
        <v>0</v>
      </c>
      <c r="AB2435" s="99">
        <v>0</v>
      </c>
      <c r="AC2435" s="99">
        <v>30004057.568847701</v>
      </c>
      <c r="AD2435" s="99">
        <v>13682.899854064</v>
      </c>
      <c r="AE2435" s="99">
        <v>23021.032425880399</v>
      </c>
      <c r="AF2435" s="99">
        <v>2122095.8370666499</v>
      </c>
      <c r="AG2435" s="99">
        <v>503032.60745620698</v>
      </c>
      <c r="AH2435" s="99">
        <v>0</v>
      </c>
      <c r="AI2435" s="99">
        <v>2451847.7139587398</v>
      </c>
      <c r="AJ2435" s="99">
        <v>441221.87655258202</v>
      </c>
      <c r="AK2435" s="99">
        <v>0</v>
      </c>
      <c r="AL2435" s="99">
        <v>541124.59665679897</v>
      </c>
      <c r="AM2435" s="99">
        <v>0</v>
      </c>
      <c r="AN2435" s="99">
        <v>30017534.270996101</v>
      </c>
      <c r="AO2435" s="99">
        <v>44432164.678222701</v>
      </c>
      <c r="AP2435" s="99">
        <v>2922.4860067367599</v>
      </c>
      <c r="AQ2435" s="99">
        <v>7557364.4063720703</v>
      </c>
      <c r="AR2435" s="99">
        <v>5136227.5103759803</v>
      </c>
      <c r="AS2435" s="99">
        <v>4510750.9160766602</v>
      </c>
      <c r="AT2435" s="99">
        <v>0</v>
      </c>
      <c r="AU2435" s="99">
        <v>0</v>
      </c>
      <c r="AV2435" s="99">
        <v>86110367.616210893</v>
      </c>
      <c r="AW2435" s="99">
        <v>44147.111533165</v>
      </c>
      <c r="AX2435" s="99">
        <v>208233.15312957799</v>
      </c>
      <c r="AY2435" s="99">
        <v>20441894.479247998</v>
      </c>
      <c r="AZ2435" s="99">
        <v>4376779.1430053702</v>
      </c>
      <c r="BA2435" s="99">
        <v>0</v>
      </c>
      <c r="BB2435" s="99">
        <v>23178323.4599609</v>
      </c>
      <c r="BC2435" s="99">
        <v>3909816.3375549298</v>
      </c>
      <c r="BD2435" s="99">
        <v>0</v>
      </c>
      <c r="BE2435" s="99">
        <v>4503585.4359741202</v>
      </c>
      <c r="BF2435" s="99">
        <v>0</v>
      </c>
      <c r="BG2435" s="99">
        <v>86156577.392578095</v>
      </c>
      <c r="BH2435" s="99">
        <v>9603197.4003906306</v>
      </c>
      <c r="BI2435" s="99">
        <v>413.80454499646999</v>
      </c>
      <c r="BJ2435" s="99">
        <v>2712147.4643554701</v>
      </c>
      <c r="BK2435" s="99">
        <v>1924564.70880127</v>
      </c>
      <c r="BL2435" s="99">
        <v>0</v>
      </c>
      <c r="BM2435" s="99">
        <v>0</v>
      </c>
      <c r="BN2435" s="99">
        <v>0</v>
      </c>
      <c r="BO2435" s="99">
        <v>0</v>
      </c>
      <c r="BP2435" s="99">
        <v>0</v>
      </c>
      <c r="BQ2435" s="99">
        <v>0</v>
      </c>
      <c r="BR2435" s="99">
        <v>6829083.1820678702</v>
      </c>
      <c r="BS2435" s="99">
        <v>1631084.2560882601</v>
      </c>
      <c r="BT2435" s="99">
        <v>0</v>
      </c>
      <c r="BU2435" s="99">
        <v>1761001.5199890099</v>
      </c>
      <c r="BV2435" s="99">
        <v>2145706.1241455101</v>
      </c>
      <c r="BW2435" s="99">
        <v>0</v>
      </c>
      <c r="BX2435" s="99">
        <v>364097.189659119</v>
      </c>
      <c r="BY2435" s="99">
        <v>0</v>
      </c>
      <c r="BZ2435" s="99">
        <v>0</v>
      </c>
      <c r="CA2435" s="99">
        <v>124050.29583168001</v>
      </c>
      <c r="CB2435" s="99">
        <v>5539270.1766967801</v>
      </c>
      <c r="CC2435" s="99">
        <v>52075406.519531302</v>
      </c>
      <c r="CD2435" s="99">
        <v>12326004.2307129</v>
      </c>
      <c r="CE2435" s="99">
        <v>4431.7737941741898</v>
      </c>
      <c r="CF2435" s="99">
        <v>544009.07293701195</v>
      </c>
      <c r="CG2435" s="99">
        <v>4528363.6506957998</v>
      </c>
      <c r="CH2435" s="99">
        <v>0</v>
      </c>
      <c r="CI2435" s="99">
        <v>128488.610655785</v>
      </c>
      <c r="CJ2435" s="99">
        <v>6082005.9548339797</v>
      </c>
      <c r="CK2435" s="99">
        <v>56588317.698730499</v>
      </c>
      <c r="CL2435" s="99">
        <v>12691677.1401367</v>
      </c>
      <c r="CM2435" s="166">
        <v>215168.04188919099</v>
      </c>
      <c r="CN2435" s="166">
        <v>36074412.248535201</v>
      </c>
      <c r="CO2435" s="166">
        <v>142543316.63085899</v>
      </c>
      <c r="CP2435" s="99">
        <v>12691677.1401367</v>
      </c>
      <c r="CQ2435" s="99">
        <v>0</v>
      </c>
      <c r="CR2435" s="99">
        <v>0</v>
      </c>
      <c r="CS2435" s="99">
        <v>0</v>
      </c>
      <c r="CT2435" s="99">
        <v>0</v>
      </c>
      <c r="CU2435" s="98">
        <v>15705.892576331</v>
      </c>
      <c r="CV2435" s="98">
        <v>90962.461806848994</v>
      </c>
      <c r="CW2435" s="98">
        <v>6083279.2496337919</v>
      </c>
      <c r="CX2435" s="98">
        <v>56603770.170227103</v>
      </c>
    </row>
    <row r="2436" spans="1:102" x14ac:dyDescent="0.2">
      <c r="A2436" s="98" t="s">
        <v>190</v>
      </c>
      <c r="B2436" s="100">
        <v>41699</v>
      </c>
      <c r="C2436" s="99">
        <v>108498.00382614099</v>
      </c>
      <c r="D2436" s="99">
        <v>0</v>
      </c>
      <c r="E2436" s="99">
        <v>15161.3703155518</v>
      </c>
      <c r="F2436" s="99">
        <v>12063.839319586799</v>
      </c>
      <c r="G2436" s="99">
        <v>4476.6565018296196</v>
      </c>
      <c r="H2436" s="99">
        <v>0</v>
      </c>
      <c r="I2436" s="99">
        <v>0</v>
      </c>
      <c r="J2436" s="99">
        <v>86960.179136276201</v>
      </c>
      <c r="K2436" s="99">
        <v>127.047044433653</v>
      </c>
      <c r="L2436" s="99">
        <v>214.94410991668701</v>
      </c>
      <c r="M2436" s="99">
        <v>51664.674695968599</v>
      </c>
      <c r="N2436" s="99">
        <v>4153.5097398161897</v>
      </c>
      <c r="O2436" s="99">
        <v>0</v>
      </c>
      <c r="P2436" s="99">
        <v>62616.7183089256</v>
      </c>
      <c r="Q2436" s="99">
        <v>4794.2370755076399</v>
      </c>
      <c r="R2436" s="99">
        <v>0</v>
      </c>
      <c r="S2436" s="99">
        <v>4461.1715211868304</v>
      </c>
      <c r="T2436" s="99">
        <v>0</v>
      </c>
      <c r="U2436" s="99">
        <v>87082.669595718398</v>
      </c>
      <c r="V2436" s="99">
        <v>4621123.7639160203</v>
      </c>
      <c r="W2436" s="99">
        <v>0</v>
      </c>
      <c r="X2436" s="99">
        <v>882741.83244323696</v>
      </c>
      <c r="Y2436" s="99">
        <v>606076.84967804002</v>
      </c>
      <c r="Z2436" s="99">
        <v>538715.33818054199</v>
      </c>
      <c r="AA2436" s="99">
        <v>0</v>
      </c>
      <c r="AB2436" s="99">
        <v>0</v>
      </c>
      <c r="AC2436" s="99">
        <v>29709596.618896499</v>
      </c>
      <c r="AD2436" s="99">
        <v>10879.477862358101</v>
      </c>
      <c r="AE2436" s="99">
        <v>23431.384957552</v>
      </c>
      <c r="AF2436" s="99">
        <v>2115126.65838623</v>
      </c>
      <c r="AG2436" s="99">
        <v>486318.49755477899</v>
      </c>
      <c r="AH2436" s="99">
        <v>0</v>
      </c>
      <c r="AI2436" s="99">
        <v>2422423.0964355501</v>
      </c>
      <c r="AJ2436" s="99">
        <v>439856.75326919602</v>
      </c>
      <c r="AK2436" s="99">
        <v>0</v>
      </c>
      <c r="AL2436" s="99">
        <v>536591.60550689697</v>
      </c>
      <c r="AM2436" s="99">
        <v>0</v>
      </c>
      <c r="AN2436" s="99">
        <v>29712730.442871101</v>
      </c>
      <c r="AO2436" s="99">
        <v>44618373.435058601</v>
      </c>
      <c r="AP2436" s="99">
        <v>0</v>
      </c>
      <c r="AQ2436" s="99">
        <v>7385334.0447387705</v>
      </c>
      <c r="AR2436" s="99">
        <v>5001766.5838623</v>
      </c>
      <c r="AS2436" s="99">
        <v>4497092.3267211895</v>
      </c>
      <c r="AT2436" s="99">
        <v>0</v>
      </c>
      <c r="AU2436" s="99">
        <v>0</v>
      </c>
      <c r="AV2436" s="99">
        <v>85886805.747070298</v>
      </c>
      <c r="AW2436" s="99">
        <v>35458.276057720199</v>
      </c>
      <c r="AX2436" s="99">
        <v>202377.71067428601</v>
      </c>
      <c r="AY2436" s="99">
        <v>20501378.482910201</v>
      </c>
      <c r="AZ2436" s="99">
        <v>4259606.4403686495</v>
      </c>
      <c r="BA2436" s="99">
        <v>0</v>
      </c>
      <c r="BB2436" s="99">
        <v>22984105.380127002</v>
      </c>
      <c r="BC2436" s="99">
        <v>3910717.69921875</v>
      </c>
      <c r="BD2436" s="99">
        <v>0</v>
      </c>
      <c r="BE2436" s="99">
        <v>4471879.0888671903</v>
      </c>
      <c r="BF2436" s="99">
        <v>0</v>
      </c>
      <c r="BG2436" s="99">
        <v>85902286.776367202</v>
      </c>
      <c r="BH2436" s="99">
        <v>9516652.7506103497</v>
      </c>
      <c r="BI2436" s="99">
        <v>0</v>
      </c>
      <c r="BJ2436" s="99">
        <v>2672378.12432861</v>
      </c>
      <c r="BK2436" s="99">
        <v>1873239.9133605999</v>
      </c>
      <c r="BL2436" s="99">
        <v>0</v>
      </c>
      <c r="BM2436" s="99">
        <v>0</v>
      </c>
      <c r="BN2436" s="99">
        <v>0</v>
      </c>
      <c r="BO2436" s="99">
        <v>0</v>
      </c>
      <c r="BP2436" s="99">
        <v>0</v>
      </c>
      <c r="BQ2436" s="99">
        <v>0</v>
      </c>
      <c r="BR2436" s="99">
        <v>6771782.60400391</v>
      </c>
      <c r="BS2436" s="99">
        <v>1589209.07725525</v>
      </c>
      <c r="BT2436" s="99">
        <v>0</v>
      </c>
      <c r="BU2436" s="99">
        <v>1720901.4199829099</v>
      </c>
      <c r="BV2436" s="99">
        <v>2156527.2774658198</v>
      </c>
      <c r="BW2436" s="99">
        <v>0</v>
      </c>
      <c r="BX2436" s="99">
        <v>374741.92967224098</v>
      </c>
      <c r="BY2436" s="99">
        <v>0</v>
      </c>
      <c r="BZ2436" s="99">
        <v>0</v>
      </c>
      <c r="CA2436" s="99">
        <v>123700.685365677</v>
      </c>
      <c r="CB2436" s="99">
        <v>5502648.7004394503</v>
      </c>
      <c r="CC2436" s="99">
        <v>52029753.140136696</v>
      </c>
      <c r="CD2436" s="99">
        <v>12192078.3156738</v>
      </c>
      <c r="CE2436" s="99">
        <v>4475.7543018460301</v>
      </c>
      <c r="CF2436" s="99">
        <v>540773.84864044201</v>
      </c>
      <c r="CG2436" s="99">
        <v>4516463.4697876005</v>
      </c>
      <c r="CH2436" s="99">
        <v>0</v>
      </c>
      <c r="CI2436" s="99">
        <v>128166.44450378401</v>
      </c>
      <c r="CJ2436" s="99">
        <v>6041732.3384399395</v>
      </c>
      <c r="CK2436" s="99">
        <v>56543525.224121101</v>
      </c>
      <c r="CL2436" s="99">
        <v>12550026.807128901</v>
      </c>
      <c r="CM2436" s="166">
        <v>214474.89189338699</v>
      </c>
      <c r="CN2436" s="166">
        <v>35862780.362792999</v>
      </c>
      <c r="CO2436" s="166">
        <v>142564021.59765601</v>
      </c>
      <c r="CP2436" s="99">
        <v>12550026.807128901</v>
      </c>
      <c r="CQ2436" s="99">
        <v>0</v>
      </c>
      <c r="CR2436" s="99">
        <v>0</v>
      </c>
      <c r="CS2436" s="99">
        <v>0</v>
      </c>
      <c r="CT2436" s="99">
        <v>0</v>
      </c>
      <c r="CU2436" s="98">
        <v>15268.414325729</v>
      </c>
      <c r="CV2436" s="98">
        <v>90619.210746266996</v>
      </c>
      <c r="CW2436" s="98">
        <v>6043422.5490798922</v>
      </c>
      <c r="CX2436" s="98">
        <v>56546216.609924294</v>
      </c>
    </row>
    <row r="2437" spans="1:102" x14ac:dyDescent="0.2">
      <c r="A2437" s="98" t="s">
        <v>190</v>
      </c>
      <c r="B2437" s="100">
        <v>41791</v>
      </c>
      <c r="C2437" s="99">
        <v>107998.364052773</v>
      </c>
      <c r="D2437" s="99">
        <v>0</v>
      </c>
      <c r="E2437" s="99">
        <v>14912.9639316797</v>
      </c>
      <c r="F2437" s="99">
        <v>11885.574561953499</v>
      </c>
      <c r="G2437" s="99">
        <v>4495.4084543585795</v>
      </c>
      <c r="H2437" s="99">
        <v>0</v>
      </c>
      <c r="I2437" s="99">
        <v>0</v>
      </c>
      <c r="J2437" s="99">
        <v>86733.123181343093</v>
      </c>
      <c r="K2437" s="99">
        <v>94.488017324358196</v>
      </c>
      <c r="L2437" s="99">
        <v>711.32832759618805</v>
      </c>
      <c r="M2437" s="99">
        <v>51481.742561340303</v>
      </c>
      <c r="N2437" s="99">
        <v>4092.7943218350401</v>
      </c>
      <c r="O2437" s="99">
        <v>0</v>
      </c>
      <c r="P2437" s="99">
        <v>61880.6587882042</v>
      </c>
      <c r="Q2437" s="99">
        <v>4785.7556083798399</v>
      </c>
      <c r="R2437" s="99">
        <v>0</v>
      </c>
      <c r="S2437" s="99">
        <v>4492.72762745619</v>
      </c>
      <c r="T2437" s="99">
        <v>0</v>
      </c>
      <c r="U2437" s="99">
        <v>86823.892476081804</v>
      </c>
      <c r="V2437" s="99">
        <v>4603239.07177734</v>
      </c>
      <c r="W2437" s="99">
        <v>0</v>
      </c>
      <c r="X2437" s="99">
        <v>856502.61725616502</v>
      </c>
      <c r="Y2437" s="99">
        <v>590202.28717804002</v>
      </c>
      <c r="Z2437" s="99">
        <v>542441.13088226295</v>
      </c>
      <c r="AA2437" s="99">
        <v>0</v>
      </c>
      <c r="AB2437" s="99">
        <v>0</v>
      </c>
      <c r="AC2437" s="99">
        <v>29686883.456787098</v>
      </c>
      <c r="AD2437" s="99">
        <v>8607.0171352624893</v>
      </c>
      <c r="AE2437" s="99">
        <v>28711.404089927699</v>
      </c>
      <c r="AF2437" s="99">
        <v>2114024.4263916002</v>
      </c>
      <c r="AG2437" s="99">
        <v>473092.04988861101</v>
      </c>
      <c r="AH2437" s="99">
        <v>0</v>
      </c>
      <c r="AI2437" s="99">
        <v>2380477.5403747601</v>
      </c>
      <c r="AJ2437" s="99">
        <v>444765.62943267799</v>
      </c>
      <c r="AK2437" s="99">
        <v>0</v>
      </c>
      <c r="AL2437" s="99">
        <v>541512.69967651402</v>
      </c>
      <c r="AM2437" s="99">
        <v>0</v>
      </c>
      <c r="AN2437" s="99">
        <v>29697771.2102051</v>
      </c>
      <c r="AO2437" s="99">
        <v>44637145.1962891</v>
      </c>
      <c r="AP2437" s="99">
        <v>0</v>
      </c>
      <c r="AQ2437" s="99">
        <v>7209236.90441895</v>
      </c>
      <c r="AR2437" s="99">
        <v>4874628.8950805701</v>
      </c>
      <c r="AS2437" s="99">
        <v>4543876.0010376005</v>
      </c>
      <c r="AT2437" s="99">
        <v>0</v>
      </c>
      <c r="AU2437" s="99">
        <v>0</v>
      </c>
      <c r="AV2437" s="99">
        <v>86011691.933593795</v>
      </c>
      <c r="AW2437" s="99">
        <v>28092.3540096283</v>
      </c>
      <c r="AX2437" s="99">
        <v>271805.55342102097</v>
      </c>
      <c r="AY2437" s="99">
        <v>20599734.392822299</v>
      </c>
      <c r="AZ2437" s="99">
        <v>4152716.27313232</v>
      </c>
      <c r="BA2437" s="99">
        <v>0</v>
      </c>
      <c r="BB2437" s="99">
        <v>22682731.7819824</v>
      </c>
      <c r="BC2437" s="99">
        <v>3952838.9508056599</v>
      </c>
      <c r="BD2437" s="99">
        <v>0</v>
      </c>
      <c r="BE2437" s="99">
        <v>4539443.9664917002</v>
      </c>
      <c r="BF2437" s="99">
        <v>0</v>
      </c>
      <c r="BG2437" s="99">
        <v>86042562.362304702</v>
      </c>
      <c r="BH2437" s="99">
        <v>9528712.74926758</v>
      </c>
      <c r="BI2437" s="99">
        <v>0</v>
      </c>
      <c r="BJ2437" s="99">
        <v>2624884.4537658701</v>
      </c>
      <c r="BK2437" s="99">
        <v>1836932.3521270801</v>
      </c>
      <c r="BL2437" s="99">
        <v>0</v>
      </c>
      <c r="BM2437" s="99">
        <v>0</v>
      </c>
      <c r="BN2437" s="99">
        <v>0</v>
      </c>
      <c r="BO2437" s="99">
        <v>0</v>
      </c>
      <c r="BP2437" s="99">
        <v>0</v>
      </c>
      <c r="BQ2437" s="99">
        <v>0</v>
      </c>
      <c r="BR2437" s="99">
        <v>6838153.0725097703</v>
      </c>
      <c r="BS2437" s="99">
        <v>1555487.44775391</v>
      </c>
      <c r="BT2437" s="99">
        <v>0</v>
      </c>
      <c r="BU2437" s="99">
        <v>1722869.4799804699</v>
      </c>
      <c r="BV2437" s="99">
        <v>2176872.0722045898</v>
      </c>
      <c r="BW2437" s="99">
        <v>0</v>
      </c>
      <c r="BX2437" s="99">
        <v>383279.12966918899</v>
      </c>
      <c r="BY2437" s="99">
        <v>0</v>
      </c>
      <c r="BZ2437" s="99">
        <v>0</v>
      </c>
      <c r="CA2437" s="99">
        <v>122886.699589729</v>
      </c>
      <c r="CB2437" s="99">
        <v>5460798.5554809598</v>
      </c>
      <c r="CC2437" s="99">
        <v>51850888.002441399</v>
      </c>
      <c r="CD2437" s="99">
        <v>12152713.627563501</v>
      </c>
      <c r="CE2437" s="99">
        <v>4498.0917018651999</v>
      </c>
      <c r="CF2437" s="99">
        <v>542348.41632842994</v>
      </c>
      <c r="CG2437" s="99">
        <v>4536392.0682373</v>
      </c>
      <c r="CH2437" s="99">
        <v>0</v>
      </c>
      <c r="CI2437" s="99">
        <v>127395.112836838</v>
      </c>
      <c r="CJ2437" s="99">
        <v>6002952.4299926804</v>
      </c>
      <c r="CK2437" s="99">
        <v>56394912.087890603</v>
      </c>
      <c r="CL2437" s="99">
        <v>12511726.2418213</v>
      </c>
      <c r="CM2437" s="166">
        <v>213359.098751068</v>
      </c>
      <c r="CN2437" s="166">
        <v>35649177.812988304</v>
      </c>
      <c r="CO2437" s="166">
        <v>142263099.14648399</v>
      </c>
      <c r="CP2437" s="99">
        <v>12511726.2418213</v>
      </c>
      <c r="CQ2437" s="99">
        <v>0</v>
      </c>
      <c r="CR2437" s="99">
        <v>0</v>
      </c>
      <c r="CS2437" s="99">
        <v>0</v>
      </c>
      <c r="CT2437" s="99">
        <v>0</v>
      </c>
      <c r="CU2437" s="98">
        <v>14990.389090279999</v>
      </c>
      <c r="CV2437" s="98">
        <v>90410.637866595003</v>
      </c>
      <c r="CW2437" s="98">
        <v>6003146.97180939</v>
      </c>
      <c r="CX2437" s="98">
        <v>56387280.070678696</v>
      </c>
    </row>
    <row r="2438" spans="1:102" x14ac:dyDescent="0.2">
      <c r="A2438" s="98" t="s">
        <v>190</v>
      </c>
      <c r="B2438" s="100">
        <v>41883</v>
      </c>
      <c r="C2438" s="99">
        <v>108374.24946784999</v>
      </c>
      <c r="D2438" s="99">
        <v>0</v>
      </c>
      <c r="E2438" s="99">
        <v>14445.389795303299</v>
      </c>
      <c r="F2438" s="99">
        <v>11489.0212291479</v>
      </c>
      <c r="G2438" s="99">
        <v>4483.9232293367404</v>
      </c>
      <c r="H2438" s="99">
        <v>0</v>
      </c>
      <c r="I2438" s="99">
        <v>0</v>
      </c>
      <c r="J2438" s="99">
        <v>86433.467261314407</v>
      </c>
      <c r="K2438" s="99">
        <v>58.973021461162702</v>
      </c>
      <c r="L2438" s="99">
        <v>299.80851522833098</v>
      </c>
      <c r="M2438" s="99">
        <v>51687.868459701502</v>
      </c>
      <c r="N2438" s="99">
        <v>4020.4255487918899</v>
      </c>
      <c r="O2438" s="99">
        <v>0</v>
      </c>
      <c r="P2438" s="99">
        <v>62134.542078971899</v>
      </c>
      <c r="Q2438" s="99">
        <v>4784.8880423903502</v>
      </c>
      <c r="R2438" s="99">
        <v>0</v>
      </c>
      <c r="S2438" s="99">
        <v>4485.8787894845</v>
      </c>
      <c r="T2438" s="99">
        <v>0</v>
      </c>
      <c r="U2438" s="99">
        <v>86494.100617408796</v>
      </c>
      <c r="V2438" s="99">
        <v>4584415.7044067401</v>
      </c>
      <c r="W2438" s="99">
        <v>0</v>
      </c>
      <c r="X2438" s="99">
        <v>830611.90419006301</v>
      </c>
      <c r="Y2438" s="99">
        <v>570385.17647552502</v>
      </c>
      <c r="Z2438" s="99">
        <v>535812.33897399902</v>
      </c>
      <c r="AA2438" s="99">
        <v>0</v>
      </c>
      <c r="AB2438" s="99">
        <v>0</v>
      </c>
      <c r="AC2438" s="99">
        <v>29567764.925781298</v>
      </c>
      <c r="AD2438" s="99">
        <v>5127.7593978643399</v>
      </c>
      <c r="AE2438" s="99">
        <v>29227.275242567099</v>
      </c>
      <c r="AF2438" s="99">
        <v>2102705.5246887198</v>
      </c>
      <c r="AG2438" s="99">
        <v>462145.76578903198</v>
      </c>
      <c r="AH2438" s="99">
        <v>0</v>
      </c>
      <c r="AI2438" s="99">
        <v>2382324.7427673298</v>
      </c>
      <c r="AJ2438" s="99">
        <v>443689.01552963298</v>
      </c>
      <c r="AK2438" s="99">
        <v>0</v>
      </c>
      <c r="AL2438" s="99">
        <v>535905.120620728</v>
      </c>
      <c r="AM2438" s="99">
        <v>0</v>
      </c>
      <c r="AN2438" s="99">
        <v>29578148.096679699</v>
      </c>
      <c r="AO2438" s="99">
        <v>44640204.606445298</v>
      </c>
      <c r="AP2438" s="99">
        <v>0</v>
      </c>
      <c r="AQ2438" s="99">
        <v>7019750.8743896503</v>
      </c>
      <c r="AR2438" s="99">
        <v>4746910.2241821298</v>
      </c>
      <c r="AS2438" s="99">
        <v>4487906.0856933603</v>
      </c>
      <c r="AT2438" s="99">
        <v>0</v>
      </c>
      <c r="AU2438" s="99">
        <v>0</v>
      </c>
      <c r="AV2438" s="99">
        <v>85815287.439453095</v>
      </c>
      <c r="AW2438" s="99">
        <v>16770.477046728101</v>
      </c>
      <c r="AX2438" s="99">
        <v>286122.762683868</v>
      </c>
      <c r="AY2438" s="99">
        <v>20589931.6787109</v>
      </c>
      <c r="AZ2438" s="99">
        <v>4090400.2810058598</v>
      </c>
      <c r="BA2438" s="99">
        <v>0</v>
      </c>
      <c r="BB2438" s="99">
        <v>22844236.989257801</v>
      </c>
      <c r="BC2438" s="99">
        <v>3960176.3694152799</v>
      </c>
      <c r="BD2438" s="99">
        <v>0</v>
      </c>
      <c r="BE2438" s="99">
        <v>4489324.4224853497</v>
      </c>
      <c r="BF2438" s="99">
        <v>0</v>
      </c>
      <c r="BG2438" s="99">
        <v>85855945.913085893</v>
      </c>
      <c r="BH2438" s="99">
        <v>9689091.2677002009</v>
      </c>
      <c r="BI2438" s="99">
        <v>0</v>
      </c>
      <c r="BJ2438" s="99">
        <v>2591880.0434570299</v>
      </c>
      <c r="BK2438" s="99">
        <v>1803756.22662354</v>
      </c>
      <c r="BL2438" s="99">
        <v>0</v>
      </c>
      <c r="BM2438" s="99">
        <v>0</v>
      </c>
      <c r="BN2438" s="99">
        <v>0</v>
      </c>
      <c r="BO2438" s="99">
        <v>0</v>
      </c>
      <c r="BP2438" s="99">
        <v>0</v>
      </c>
      <c r="BQ2438" s="99">
        <v>0</v>
      </c>
      <c r="BR2438" s="99">
        <v>6893992.97375488</v>
      </c>
      <c r="BS2438" s="99">
        <v>1534852.6811981199</v>
      </c>
      <c r="BT2438" s="99">
        <v>0</v>
      </c>
      <c r="BU2438" s="99">
        <v>1395741.1999816899</v>
      </c>
      <c r="BV2438" s="99">
        <v>2196527.32312012</v>
      </c>
      <c r="BW2438" s="99">
        <v>0</v>
      </c>
      <c r="BX2438" s="99">
        <v>314240.80974197399</v>
      </c>
      <c r="BY2438" s="99">
        <v>0</v>
      </c>
      <c r="BZ2438" s="99">
        <v>0</v>
      </c>
      <c r="CA2438" s="99">
        <v>122846.53128528599</v>
      </c>
      <c r="CB2438" s="99">
        <v>5415997.4799194299</v>
      </c>
      <c r="CC2438" s="99">
        <v>51715988.332519501</v>
      </c>
      <c r="CD2438" s="99">
        <v>12267804.4268799</v>
      </c>
      <c r="CE2438" s="99">
        <v>4486.88264447451</v>
      </c>
      <c r="CF2438" s="99">
        <v>539085.11724853504</v>
      </c>
      <c r="CG2438" s="99">
        <v>4509418.8289794903</v>
      </c>
      <c r="CH2438" s="99">
        <v>0</v>
      </c>
      <c r="CI2438" s="99">
        <v>127324.701850891</v>
      </c>
      <c r="CJ2438" s="99">
        <v>5957666.0217285203</v>
      </c>
      <c r="CK2438" s="99">
        <v>56238078.622558601</v>
      </c>
      <c r="CL2438" s="99">
        <v>12629047.736694301</v>
      </c>
      <c r="CM2438" s="166">
        <v>213003.63429069499</v>
      </c>
      <c r="CN2438" s="166">
        <v>35556078.7744141</v>
      </c>
      <c r="CO2438" s="166">
        <v>142001415.78320301</v>
      </c>
      <c r="CP2438" s="99">
        <v>12629047.736694301</v>
      </c>
      <c r="CQ2438" s="99">
        <v>0</v>
      </c>
      <c r="CR2438" s="99">
        <v>0</v>
      </c>
      <c r="CS2438" s="99">
        <v>0</v>
      </c>
      <c r="CT2438" s="99">
        <v>0</v>
      </c>
      <c r="CU2438" s="98">
        <v>14518.412166005999</v>
      </c>
      <c r="CV2438" s="98">
        <v>90091.391599741997</v>
      </c>
      <c r="CW2438" s="98">
        <v>5955082.597167965</v>
      </c>
      <c r="CX2438" s="98">
        <v>56225407.161498994</v>
      </c>
    </row>
    <row r="2439" spans="1:102" x14ac:dyDescent="0.2">
      <c r="A2439" s="98" t="s">
        <v>190</v>
      </c>
      <c r="B2439" s="100">
        <v>41974</v>
      </c>
      <c r="C2439" s="99">
        <v>107896.345939636</v>
      </c>
      <c r="D2439" s="99">
        <v>0</v>
      </c>
      <c r="E2439" s="99">
        <v>14425.8290907145</v>
      </c>
      <c r="F2439" s="99">
        <v>11570.2456614971</v>
      </c>
      <c r="G2439" s="99">
        <v>4504.0155031084996</v>
      </c>
      <c r="H2439" s="99">
        <v>0</v>
      </c>
      <c r="I2439" s="99">
        <v>0</v>
      </c>
      <c r="J2439" s="99">
        <v>85073.846595764204</v>
      </c>
      <c r="K2439" s="99">
        <v>32.373567560687697</v>
      </c>
      <c r="L2439" s="99">
        <v>1026.32334244251</v>
      </c>
      <c r="M2439" s="99">
        <v>51699.848196983301</v>
      </c>
      <c r="N2439" s="99">
        <v>3976.2654033601302</v>
      </c>
      <c r="O2439" s="99">
        <v>0</v>
      </c>
      <c r="P2439" s="99">
        <v>60922.870007514997</v>
      </c>
      <c r="Q2439" s="99">
        <v>4757.7728236913699</v>
      </c>
      <c r="R2439" s="99">
        <v>0</v>
      </c>
      <c r="S2439" s="99">
        <v>4499.7025821805</v>
      </c>
      <c r="T2439" s="99">
        <v>0</v>
      </c>
      <c r="U2439" s="99">
        <v>85115.313817024202</v>
      </c>
      <c r="V2439" s="99">
        <v>4541416.4937133798</v>
      </c>
      <c r="W2439" s="99">
        <v>0</v>
      </c>
      <c r="X2439" s="99">
        <v>797275.62892913795</v>
      </c>
      <c r="Y2439" s="99">
        <v>556284.48542022705</v>
      </c>
      <c r="Z2439" s="99">
        <v>534488.85784149205</v>
      </c>
      <c r="AA2439" s="99">
        <v>0</v>
      </c>
      <c r="AB2439" s="99">
        <v>0</v>
      </c>
      <c r="AC2439" s="99">
        <v>29213640.709228501</v>
      </c>
      <c r="AD2439" s="99">
        <v>3343.86086055636</v>
      </c>
      <c r="AE2439" s="99">
        <v>28430.689472198501</v>
      </c>
      <c r="AF2439" s="99">
        <v>2085120.75553894</v>
      </c>
      <c r="AG2439" s="99">
        <v>449864.05683135998</v>
      </c>
      <c r="AH2439" s="99">
        <v>0</v>
      </c>
      <c r="AI2439" s="99">
        <v>2331560.3769226102</v>
      </c>
      <c r="AJ2439" s="99">
        <v>450239.78803634603</v>
      </c>
      <c r="AK2439" s="99">
        <v>0</v>
      </c>
      <c r="AL2439" s="99">
        <v>533847.58982849098</v>
      </c>
      <c r="AM2439" s="99">
        <v>0</v>
      </c>
      <c r="AN2439" s="99">
        <v>29214858.151855499</v>
      </c>
      <c r="AO2439" s="99">
        <v>44423509.330078103</v>
      </c>
      <c r="AP2439" s="99">
        <v>0</v>
      </c>
      <c r="AQ2439" s="99">
        <v>6791492.5533447303</v>
      </c>
      <c r="AR2439" s="99">
        <v>4612360.7705078097</v>
      </c>
      <c r="AS2439" s="99">
        <v>4496324.2349243201</v>
      </c>
      <c r="AT2439" s="99">
        <v>0</v>
      </c>
      <c r="AU2439" s="99">
        <v>0</v>
      </c>
      <c r="AV2439" s="99">
        <v>85358365.450195298</v>
      </c>
      <c r="AW2439" s="99">
        <v>10963.336483478501</v>
      </c>
      <c r="AX2439" s="99">
        <v>284805.73589706398</v>
      </c>
      <c r="AY2439" s="99">
        <v>20507624.361083999</v>
      </c>
      <c r="AZ2439" s="99">
        <v>3998742.6577453599</v>
      </c>
      <c r="BA2439" s="99">
        <v>0</v>
      </c>
      <c r="BB2439" s="99">
        <v>22451426.419189502</v>
      </c>
      <c r="BC2439" s="99">
        <v>4007664.3081054701</v>
      </c>
      <c r="BD2439" s="99">
        <v>0</v>
      </c>
      <c r="BE2439" s="99">
        <v>4494348.9420165997</v>
      </c>
      <c r="BF2439" s="99">
        <v>0</v>
      </c>
      <c r="BG2439" s="99">
        <v>85359454.752929702</v>
      </c>
      <c r="BH2439" s="99">
        <v>9698902.0815429706</v>
      </c>
      <c r="BI2439" s="99">
        <v>0</v>
      </c>
      <c r="BJ2439" s="99">
        <v>2542205.2722168001</v>
      </c>
      <c r="BK2439" s="99">
        <v>1758847.0026702899</v>
      </c>
      <c r="BL2439" s="99">
        <v>0</v>
      </c>
      <c r="BM2439" s="99">
        <v>0</v>
      </c>
      <c r="BN2439" s="99">
        <v>0</v>
      </c>
      <c r="BO2439" s="99">
        <v>0</v>
      </c>
      <c r="BP2439" s="99">
        <v>0</v>
      </c>
      <c r="BQ2439" s="99">
        <v>0</v>
      </c>
      <c r="BR2439" s="99">
        <v>6896794.4390869103</v>
      </c>
      <c r="BS2439" s="99">
        <v>1516833.7809905999</v>
      </c>
      <c r="BT2439" s="99">
        <v>0</v>
      </c>
      <c r="BU2439" s="99">
        <v>1672069.0199890099</v>
      </c>
      <c r="BV2439" s="99">
        <v>2222437.1238098098</v>
      </c>
      <c r="BW2439" s="99">
        <v>0</v>
      </c>
      <c r="BX2439" s="99">
        <v>362179.66966247599</v>
      </c>
      <c r="BY2439" s="99">
        <v>0</v>
      </c>
      <c r="BZ2439" s="99">
        <v>0</v>
      </c>
      <c r="CA2439" s="99">
        <v>122299.15772438</v>
      </c>
      <c r="CB2439" s="99">
        <v>5338617.2689209003</v>
      </c>
      <c r="CC2439" s="99">
        <v>51174451.541503899</v>
      </c>
      <c r="CD2439" s="99">
        <v>12250523.450073199</v>
      </c>
      <c r="CE2439" s="99">
        <v>4497.64208984375</v>
      </c>
      <c r="CF2439" s="99">
        <v>533786.03664398205</v>
      </c>
      <c r="CG2439" s="99">
        <v>4490931.3037719699</v>
      </c>
      <c r="CH2439" s="99">
        <v>0</v>
      </c>
      <c r="CI2439" s="99">
        <v>126802.821453094</v>
      </c>
      <c r="CJ2439" s="99">
        <v>5872291.1176147498</v>
      </c>
      <c r="CK2439" s="99">
        <v>55648824.5556641</v>
      </c>
      <c r="CL2439" s="99">
        <v>12614933.790649399</v>
      </c>
      <c r="CM2439" s="166">
        <v>211152.04801750201</v>
      </c>
      <c r="CN2439" s="166">
        <v>35048407.729980499</v>
      </c>
      <c r="CO2439" s="166">
        <v>140953879.15039101</v>
      </c>
      <c r="CP2439" s="99">
        <v>12614933.790649399</v>
      </c>
      <c r="CQ2439" s="99">
        <v>0</v>
      </c>
      <c r="CR2439" s="99">
        <v>0</v>
      </c>
      <c r="CS2439" s="99">
        <v>0</v>
      </c>
      <c r="CT2439" s="99">
        <v>0</v>
      </c>
      <c r="CU2439" s="98">
        <v>14484.174820406</v>
      </c>
      <c r="CV2439" s="98">
        <v>88780.833677386996</v>
      </c>
      <c r="CW2439" s="98">
        <v>5872403.3055648822</v>
      </c>
      <c r="CX2439" s="98">
        <v>55665382.845275871</v>
      </c>
    </row>
    <row r="2440" spans="1:102" x14ac:dyDescent="0.2">
      <c r="A2440" s="98" t="s">
        <v>190</v>
      </c>
      <c r="B2440" s="100">
        <v>42064</v>
      </c>
      <c r="C2440" s="99">
        <v>107494.07748985301</v>
      </c>
      <c r="D2440" s="99">
        <v>0</v>
      </c>
      <c r="E2440" s="99">
        <v>13819.9041181803</v>
      </c>
      <c r="F2440" s="99">
        <v>11052.8806464672</v>
      </c>
      <c r="G2440" s="99">
        <v>4598.3121442198799</v>
      </c>
      <c r="H2440" s="99">
        <v>0</v>
      </c>
      <c r="I2440" s="99">
        <v>0</v>
      </c>
      <c r="J2440" s="99">
        <v>85066.190795898394</v>
      </c>
      <c r="K2440" s="99">
        <v>29.867101995507301</v>
      </c>
      <c r="L2440" s="99">
        <v>206.410219822079</v>
      </c>
      <c r="M2440" s="99">
        <v>51510.802209854097</v>
      </c>
      <c r="N2440" s="99">
        <v>3931.9423161745099</v>
      </c>
      <c r="O2440" s="99">
        <v>0</v>
      </c>
      <c r="P2440" s="99">
        <v>60842.919262409203</v>
      </c>
      <c r="Q2440" s="99">
        <v>4702.2196135520899</v>
      </c>
      <c r="R2440" s="99">
        <v>0</v>
      </c>
      <c r="S2440" s="99">
        <v>4587.5213297605496</v>
      </c>
      <c r="T2440" s="99">
        <v>0</v>
      </c>
      <c r="U2440" s="99">
        <v>85091.897013664202</v>
      </c>
      <c r="V2440" s="99">
        <v>4487104.3676757803</v>
      </c>
      <c r="W2440" s="99">
        <v>0</v>
      </c>
      <c r="X2440" s="99">
        <v>768726.73995208705</v>
      </c>
      <c r="Y2440" s="99">
        <v>537908.53689575195</v>
      </c>
      <c r="Z2440" s="99">
        <v>533058.68888091994</v>
      </c>
      <c r="AA2440" s="99">
        <v>0</v>
      </c>
      <c r="AB2440" s="99">
        <v>0</v>
      </c>
      <c r="AC2440" s="99">
        <v>29013943.642822299</v>
      </c>
      <c r="AD2440" s="99">
        <v>2908.5192057192298</v>
      </c>
      <c r="AE2440" s="99">
        <v>16013.7251797915</v>
      </c>
      <c r="AF2440" s="99">
        <v>2066929.85760498</v>
      </c>
      <c r="AG2440" s="99">
        <v>436111.80734634399</v>
      </c>
      <c r="AH2440" s="99">
        <v>0</v>
      </c>
      <c r="AI2440" s="99">
        <v>2286686.49359131</v>
      </c>
      <c r="AJ2440" s="99">
        <v>439034.339870453</v>
      </c>
      <c r="AK2440" s="99">
        <v>0</v>
      </c>
      <c r="AL2440" s="99">
        <v>531160.47737884498</v>
      </c>
      <c r="AM2440" s="99">
        <v>0</v>
      </c>
      <c r="AN2440" s="99">
        <v>28975976.323242199</v>
      </c>
      <c r="AO2440" s="99">
        <v>44121395.4619141</v>
      </c>
      <c r="AP2440" s="99">
        <v>0</v>
      </c>
      <c r="AQ2440" s="99">
        <v>6518064.5762329102</v>
      </c>
      <c r="AR2440" s="99">
        <v>4462180.8933715802</v>
      </c>
      <c r="AS2440" s="99">
        <v>4502143.2776489304</v>
      </c>
      <c r="AT2440" s="99">
        <v>0</v>
      </c>
      <c r="AU2440" s="99">
        <v>0</v>
      </c>
      <c r="AV2440" s="99">
        <v>85166528.912109405</v>
      </c>
      <c r="AW2440" s="99">
        <v>9642.7674810886401</v>
      </c>
      <c r="AX2440" s="99">
        <v>161446.81282424901</v>
      </c>
      <c r="AY2440" s="99">
        <v>20460536.129394501</v>
      </c>
      <c r="AZ2440" s="99">
        <v>3898319.1761779799</v>
      </c>
      <c r="BA2440" s="99">
        <v>0</v>
      </c>
      <c r="BB2440" s="99">
        <v>22081291.9443359</v>
      </c>
      <c r="BC2440" s="99">
        <v>3927791.1521606399</v>
      </c>
      <c r="BD2440" s="99">
        <v>0</v>
      </c>
      <c r="BE2440" s="99">
        <v>4481486.6360473596</v>
      </c>
      <c r="BF2440" s="99">
        <v>0</v>
      </c>
      <c r="BG2440" s="99">
        <v>85054315.588867202</v>
      </c>
      <c r="BH2440" s="99">
        <v>9550577.7738037091</v>
      </c>
      <c r="BI2440" s="99">
        <v>0</v>
      </c>
      <c r="BJ2440" s="99">
        <v>2492483.6904907199</v>
      </c>
      <c r="BK2440" s="99">
        <v>1723560.0723266599</v>
      </c>
      <c r="BL2440" s="99">
        <v>0</v>
      </c>
      <c r="BM2440" s="99">
        <v>0</v>
      </c>
      <c r="BN2440" s="99">
        <v>0</v>
      </c>
      <c r="BO2440" s="99">
        <v>0</v>
      </c>
      <c r="BP2440" s="99">
        <v>0</v>
      </c>
      <c r="BQ2440" s="99">
        <v>0</v>
      </c>
      <c r="BR2440" s="99">
        <v>6854037.6504516602</v>
      </c>
      <c r="BS2440" s="99">
        <v>1458695.24336243</v>
      </c>
      <c r="BT2440" s="99">
        <v>0</v>
      </c>
      <c r="BU2440" s="99">
        <v>1621264.4699859601</v>
      </c>
      <c r="BV2440" s="99">
        <v>2201798.0352172898</v>
      </c>
      <c r="BW2440" s="99">
        <v>0</v>
      </c>
      <c r="BX2440" s="99">
        <v>406185.20939636201</v>
      </c>
      <c r="BY2440" s="99">
        <v>0</v>
      </c>
      <c r="BZ2440" s="99">
        <v>0</v>
      </c>
      <c r="CA2440" s="99">
        <v>121326.10756397199</v>
      </c>
      <c r="CB2440" s="99">
        <v>5257898.2559204102</v>
      </c>
      <c r="CC2440" s="99">
        <v>50670276.971191399</v>
      </c>
      <c r="CD2440" s="99">
        <v>12046736.0377197</v>
      </c>
      <c r="CE2440" s="99">
        <v>4600.93566417694</v>
      </c>
      <c r="CF2440" s="99">
        <v>532996.27264404297</v>
      </c>
      <c r="CG2440" s="99">
        <v>4501662.6445922898</v>
      </c>
      <c r="CH2440" s="99">
        <v>0</v>
      </c>
      <c r="CI2440" s="99">
        <v>125920.52826404601</v>
      </c>
      <c r="CJ2440" s="99">
        <v>5790033.4501953097</v>
      </c>
      <c r="CK2440" s="99">
        <v>55174580.293945298</v>
      </c>
      <c r="CL2440" s="99">
        <v>12435324.286743199</v>
      </c>
      <c r="CM2440" s="166">
        <v>210226.10521888701</v>
      </c>
      <c r="CN2440" s="166">
        <v>34782980.818359397</v>
      </c>
      <c r="CO2440" s="166">
        <v>140174053.24609399</v>
      </c>
      <c r="CP2440" s="99">
        <v>12435324.286743199</v>
      </c>
      <c r="CQ2440" s="99">
        <v>0</v>
      </c>
      <c r="CR2440" s="99">
        <v>0</v>
      </c>
      <c r="CS2440" s="99">
        <v>0</v>
      </c>
      <c r="CT2440" s="99">
        <v>0</v>
      </c>
      <c r="CU2440" s="98">
        <v>13827.831672300001</v>
      </c>
      <c r="CV2440" s="98">
        <v>88855.370137054997</v>
      </c>
      <c r="CW2440" s="98">
        <v>5790894.5285644531</v>
      </c>
      <c r="CX2440" s="98">
        <v>55171939.615783691</v>
      </c>
    </row>
    <row r="2441" spans="1:102" x14ac:dyDescent="0.2">
      <c r="A2441" s="98" t="s">
        <v>190</v>
      </c>
      <c r="B2441" s="100">
        <v>42156</v>
      </c>
      <c r="C2441" s="99">
        <v>108082.204023361</v>
      </c>
      <c r="D2441" s="99">
        <v>0</v>
      </c>
      <c r="E2441" s="99">
        <v>13546.0676313639</v>
      </c>
      <c r="F2441" s="99">
        <v>10852.7859177589</v>
      </c>
      <c r="G2441" s="99">
        <v>4656.8620110154197</v>
      </c>
      <c r="H2441" s="99">
        <v>0</v>
      </c>
      <c r="I2441" s="99">
        <v>0</v>
      </c>
      <c r="J2441" s="99">
        <v>84567.203081130996</v>
      </c>
      <c r="K2441" s="99">
        <v>20.568723743548599</v>
      </c>
      <c r="L2441" s="99">
        <v>199.19798818603201</v>
      </c>
      <c r="M2441" s="99">
        <v>51767.662416458101</v>
      </c>
      <c r="N2441" s="99">
        <v>3901.4257177412501</v>
      </c>
      <c r="O2441" s="99">
        <v>0</v>
      </c>
      <c r="P2441" s="99">
        <v>61025.235888004303</v>
      </c>
      <c r="Q2441" s="99">
        <v>4729.4584266543397</v>
      </c>
      <c r="R2441" s="99">
        <v>0</v>
      </c>
      <c r="S2441" s="99">
        <v>4649.9972820282001</v>
      </c>
      <c r="T2441" s="99">
        <v>0</v>
      </c>
      <c r="U2441" s="99">
        <v>84576.706120490999</v>
      </c>
      <c r="V2441" s="99">
        <v>4477163.0513305701</v>
      </c>
      <c r="W2441" s="99">
        <v>0</v>
      </c>
      <c r="X2441" s="99">
        <v>750814.12820434605</v>
      </c>
      <c r="Y2441" s="99">
        <v>526463.65177917504</v>
      </c>
      <c r="Z2441" s="99">
        <v>533897.633018494</v>
      </c>
      <c r="AA2441" s="99">
        <v>0</v>
      </c>
      <c r="AB2441" s="99">
        <v>0</v>
      </c>
      <c r="AC2441" s="99">
        <v>28907984.401122998</v>
      </c>
      <c r="AD2441" s="99">
        <v>2303.0590912699699</v>
      </c>
      <c r="AE2441" s="99">
        <v>17931.255803108201</v>
      </c>
      <c r="AF2441" s="99">
        <v>2062310.8831481901</v>
      </c>
      <c r="AG2441" s="99">
        <v>424702.39799880999</v>
      </c>
      <c r="AH2441" s="99">
        <v>0</v>
      </c>
      <c r="AI2441" s="99">
        <v>2277179.4197998</v>
      </c>
      <c r="AJ2441" s="99">
        <v>446523.47380828898</v>
      </c>
      <c r="AK2441" s="99">
        <v>0</v>
      </c>
      <c r="AL2441" s="99">
        <v>532701.20884704601</v>
      </c>
      <c r="AM2441" s="99">
        <v>0</v>
      </c>
      <c r="AN2441" s="99">
        <v>28948112.8757324</v>
      </c>
      <c r="AO2441" s="99">
        <v>44177497.517578103</v>
      </c>
      <c r="AP2441" s="99">
        <v>0</v>
      </c>
      <c r="AQ2441" s="99">
        <v>6383488.1137695303</v>
      </c>
      <c r="AR2441" s="99">
        <v>4390928.4740600605</v>
      </c>
      <c r="AS2441" s="99">
        <v>4520693.4786987295</v>
      </c>
      <c r="AT2441" s="99">
        <v>0</v>
      </c>
      <c r="AU2441" s="99">
        <v>0</v>
      </c>
      <c r="AV2441" s="99">
        <v>85125880.688476607</v>
      </c>
      <c r="AW2441" s="99">
        <v>7636.0386414527902</v>
      </c>
      <c r="AX2441" s="99">
        <v>181127.30392456101</v>
      </c>
      <c r="AY2441" s="99">
        <v>20502160.5070801</v>
      </c>
      <c r="AZ2441" s="99">
        <v>3814328.6069641099</v>
      </c>
      <c r="BA2441" s="99">
        <v>0</v>
      </c>
      <c r="BB2441" s="99">
        <v>22104159.115234401</v>
      </c>
      <c r="BC2441" s="99">
        <v>4015454.7822570801</v>
      </c>
      <c r="BD2441" s="99">
        <v>0</v>
      </c>
      <c r="BE2441" s="99">
        <v>4514901.8154907199</v>
      </c>
      <c r="BF2441" s="99">
        <v>0</v>
      </c>
      <c r="BG2441" s="99">
        <v>85233581.418945298</v>
      </c>
      <c r="BH2441" s="99">
        <v>9694294.8780517597</v>
      </c>
      <c r="BI2441" s="99">
        <v>0</v>
      </c>
      <c r="BJ2441" s="99">
        <v>2463381.74188232</v>
      </c>
      <c r="BK2441" s="99">
        <v>1699825.63702393</v>
      </c>
      <c r="BL2441" s="99">
        <v>0</v>
      </c>
      <c r="BM2441" s="99">
        <v>0</v>
      </c>
      <c r="BN2441" s="99">
        <v>0</v>
      </c>
      <c r="BO2441" s="99">
        <v>0</v>
      </c>
      <c r="BP2441" s="99">
        <v>0</v>
      </c>
      <c r="BQ2441" s="99">
        <v>0</v>
      </c>
      <c r="BR2441" s="99">
        <v>6920480.81787109</v>
      </c>
      <c r="BS2441" s="99">
        <v>1445404.7963256801</v>
      </c>
      <c r="BT2441" s="99">
        <v>0</v>
      </c>
      <c r="BU2441" s="99">
        <v>1649786.0399932901</v>
      </c>
      <c r="BV2441" s="99">
        <v>2246432.0382080101</v>
      </c>
      <c r="BW2441" s="99">
        <v>0</v>
      </c>
      <c r="BX2441" s="99">
        <v>416827.679374695</v>
      </c>
      <c r="BY2441" s="99">
        <v>0</v>
      </c>
      <c r="BZ2441" s="99">
        <v>0</v>
      </c>
      <c r="CA2441" s="99">
        <v>121600.278301239</v>
      </c>
      <c r="CB2441" s="99">
        <v>5229270.9132080097</v>
      </c>
      <c r="CC2441" s="99">
        <v>50558511.8447266</v>
      </c>
      <c r="CD2441" s="99">
        <v>12153671.0742188</v>
      </c>
      <c r="CE2441" s="99">
        <v>4657.1957888603201</v>
      </c>
      <c r="CF2441" s="99">
        <v>534559.74756622303</v>
      </c>
      <c r="CG2441" s="99">
        <v>4520401.2565917997</v>
      </c>
      <c r="CH2441" s="99">
        <v>0</v>
      </c>
      <c r="CI2441" s="99">
        <v>126264.89576244399</v>
      </c>
      <c r="CJ2441" s="99">
        <v>5762902.2892456101</v>
      </c>
      <c r="CK2441" s="99">
        <v>55079657.029785201</v>
      </c>
      <c r="CL2441" s="99">
        <v>12540084.971313501</v>
      </c>
      <c r="CM2441" s="166">
        <v>209963.293085098</v>
      </c>
      <c r="CN2441" s="166">
        <v>34692284.818359397</v>
      </c>
      <c r="CO2441" s="166">
        <v>140119716.69531301</v>
      </c>
      <c r="CP2441" s="99">
        <v>12540084.971313501</v>
      </c>
      <c r="CQ2441" s="99">
        <v>0</v>
      </c>
      <c r="CR2441" s="99">
        <v>0</v>
      </c>
      <c r="CS2441" s="99">
        <v>0</v>
      </c>
      <c r="CT2441" s="99">
        <v>0</v>
      </c>
      <c r="CU2441" s="98">
        <v>13554.720212299</v>
      </c>
      <c r="CV2441" s="98">
        <v>88427.085362323996</v>
      </c>
      <c r="CW2441" s="98">
        <v>5763830.6607742328</v>
      </c>
      <c r="CX2441" s="98">
        <v>55078913.101318397</v>
      </c>
    </row>
    <row r="2442" spans="1:102" x14ac:dyDescent="0.2">
      <c r="A2442" s="98" t="s">
        <v>190</v>
      </c>
      <c r="B2442" s="100">
        <v>42248</v>
      </c>
      <c r="C2442" s="99">
        <v>107768.665406227</v>
      </c>
      <c r="D2442" s="99">
        <v>0</v>
      </c>
      <c r="E2442" s="99">
        <v>13244.5337357521</v>
      </c>
      <c r="F2442" s="99">
        <v>10605.6546100378</v>
      </c>
      <c r="G2442" s="99">
        <v>4756.8546184897396</v>
      </c>
      <c r="H2442" s="99">
        <v>0</v>
      </c>
      <c r="I2442" s="99">
        <v>0</v>
      </c>
      <c r="J2442" s="99">
        <v>83894.799619674697</v>
      </c>
      <c r="K2442" s="99">
        <v>15.9525931566022</v>
      </c>
      <c r="L2442" s="99">
        <v>238.81900178454799</v>
      </c>
      <c r="M2442" s="99">
        <v>51562.585281372099</v>
      </c>
      <c r="N2442" s="99">
        <v>3906.8525067865799</v>
      </c>
      <c r="O2442" s="99">
        <v>0</v>
      </c>
      <c r="P2442" s="99">
        <v>60713.5548501015</v>
      </c>
      <c r="Q2442" s="99">
        <v>4684.5892614722297</v>
      </c>
      <c r="R2442" s="99">
        <v>0</v>
      </c>
      <c r="S2442" s="99">
        <v>4752.6801787018803</v>
      </c>
      <c r="T2442" s="99">
        <v>0</v>
      </c>
      <c r="U2442" s="99">
        <v>83915.104535102801</v>
      </c>
      <c r="V2442" s="99">
        <v>4456290.0905151404</v>
      </c>
      <c r="W2442" s="99">
        <v>0</v>
      </c>
      <c r="X2442" s="99">
        <v>732962.54698181199</v>
      </c>
      <c r="Y2442" s="99">
        <v>515149.06037521397</v>
      </c>
      <c r="Z2442" s="99">
        <v>539095.29119873</v>
      </c>
      <c r="AA2442" s="99">
        <v>0</v>
      </c>
      <c r="AB2442" s="99">
        <v>0</v>
      </c>
      <c r="AC2442" s="99">
        <v>28783635.986083999</v>
      </c>
      <c r="AD2442" s="99">
        <v>1972.62832742929</v>
      </c>
      <c r="AE2442" s="99">
        <v>19264.292641162901</v>
      </c>
      <c r="AF2442" s="99">
        <v>2047541.34373474</v>
      </c>
      <c r="AG2442" s="99">
        <v>413589.992656708</v>
      </c>
      <c r="AH2442" s="99">
        <v>0</v>
      </c>
      <c r="AI2442" s="99">
        <v>2265773.6046142601</v>
      </c>
      <c r="AJ2442" s="99">
        <v>442571.34699249303</v>
      </c>
      <c r="AK2442" s="99">
        <v>0</v>
      </c>
      <c r="AL2442" s="99">
        <v>537961.01692199695</v>
      </c>
      <c r="AM2442" s="99">
        <v>0</v>
      </c>
      <c r="AN2442" s="99">
        <v>28789739.962158199</v>
      </c>
      <c r="AO2442" s="99">
        <v>44162047.4208984</v>
      </c>
      <c r="AP2442" s="99">
        <v>0</v>
      </c>
      <c r="AQ2442" s="99">
        <v>6295267.90161133</v>
      </c>
      <c r="AR2442" s="99">
        <v>4315709.14562988</v>
      </c>
      <c r="AS2442" s="99">
        <v>4572399.6806640597</v>
      </c>
      <c r="AT2442" s="99">
        <v>0</v>
      </c>
      <c r="AU2442" s="99">
        <v>0</v>
      </c>
      <c r="AV2442" s="99">
        <v>84984943.772460893</v>
      </c>
      <c r="AW2442" s="99">
        <v>6559.6170809268997</v>
      </c>
      <c r="AX2442" s="99">
        <v>196020.906759262</v>
      </c>
      <c r="AY2442" s="99">
        <v>20454151.055908199</v>
      </c>
      <c r="AZ2442" s="99">
        <v>3730095.1575012198</v>
      </c>
      <c r="BA2442" s="99">
        <v>0</v>
      </c>
      <c r="BB2442" s="99">
        <v>22094516.505371101</v>
      </c>
      <c r="BC2442" s="99">
        <v>3962157.65625</v>
      </c>
      <c r="BD2442" s="99">
        <v>0</v>
      </c>
      <c r="BE2442" s="99">
        <v>4565473.09265137</v>
      </c>
      <c r="BF2442" s="99">
        <v>0</v>
      </c>
      <c r="BG2442" s="99">
        <v>85028783.389648393</v>
      </c>
      <c r="BH2442" s="99">
        <v>9725885.3714599591</v>
      </c>
      <c r="BI2442" s="99">
        <v>0</v>
      </c>
      <c r="BJ2442" s="99">
        <v>2446559.6200256301</v>
      </c>
      <c r="BK2442" s="99">
        <v>1679261.9981841999</v>
      </c>
      <c r="BL2442" s="99">
        <v>0</v>
      </c>
      <c r="BM2442" s="99">
        <v>0</v>
      </c>
      <c r="BN2442" s="99">
        <v>0</v>
      </c>
      <c r="BO2442" s="99">
        <v>0</v>
      </c>
      <c r="BP2442" s="99">
        <v>0</v>
      </c>
      <c r="BQ2442" s="99">
        <v>0</v>
      </c>
      <c r="BR2442" s="99">
        <v>6920698.7495727502</v>
      </c>
      <c r="BS2442" s="99">
        <v>1421404.4712829599</v>
      </c>
      <c r="BT2442" s="99">
        <v>0</v>
      </c>
      <c r="BU2442" s="99">
        <v>1327606.74998474</v>
      </c>
      <c r="BV2442" s="99">
        <v>2221655.0101928702</v>
      </c>
      <c r="BW2442" s="99">
        <v>0</v>
      </c>
      <c r="BX2442" s="99">
        <v>346815.86951827997</v>
      </c>
      <c r="BY2442" s="99">
        <v>0</v>
      </c>
      <c r="BZ2442" s="99">
        <v>0</v>
      </c>
      <c r="CA2442" s="99">
        <v>121029.76524639101</v>
      </c>
      <c r="CB2442" s="99">
        <v>5184374.1894531297</v>
      </c>
      <c r="CC2442" s="99">
        <v>50382675.163574196</v>
      </c>
      <c r="CD2442" s="99">
        <v>12167084.388793901</v>
      </c>
      <c r="CE2442" s="99">
        <v>4758.2822353839902</v>
      </c>
      <c r="CF2442" s="99">
        <v>538911.72421264602</v>
      </c>
      <c r="CG2442" s="99">
        <v>4570049.1756591797</v>
      </c>
      <c r="CH2442" s="99">
        <v>0</v>
      </c>
      <c r="CI2442" s="99">
        <v>125788.403866768</v>
      </c>
      <c r="CJ2442" s="99">
        <v>5725855.06848145</v>
      </c>
      <c r="CK2442" s="99">
        <v>54980642.045410201</v>
      </c>
      <c r="CL2442" s="99">
        <v>12568164.2702637</v>
      </c>
      <c r="CM2442" s="166">
        <v>208970.12615013099</v>
      </c>
      <c r="CN2442" s="166">
        <v>34509246.862792999</v>
      </c>
      <c r="CO2442" s="166">
        <v>140023142.48046899</v>
      </c>
      <c r="CP2442" s="99">
        <v>12568164.2702637</v>
      </c>
      <c r="CQ2442" s="99">
        <v>0</v>
      </c>
      <c r="CR2442" s="99">
        <v>0</v>
      </c>
      <c r="CS2442" s="99">
        <v>0</v>
      </c>
      <c r="CT2442" s="99">
        <v>0</v>
      </c>
      <c r="CU2442" s="98">
        <v>13273.11340384</v>
      </c>
      <c r="CV2442" s="98">
        <v>87822.839131218003</v>
      </c>
      <c r="CW2442" s="98">
        <v>5723285.9136657752</v>
      </c>
      <c r="CX2442" s="98">
        <v>54952724.339233376</v>
      </c>
    </row>
    <row r="2443" spans="1:102" x14ac:dyDescent="0.2">
      <c r="A2443" s="98" t="s">
        <v>190</v>
      </c>
      <c r="B2443" s="100">
        <v>42339</v>
      </c>
      <c r="C2443" s="99">
        <v>107922.745667458</v>
      </c>
      <c r="D2443" s="99">
        <v>0</v>
      </c>
      <c r="E2443" s="99">
        <v>13052.396549463299</v>
      </c>
      <c r="F2443" s="99">
        <v>10497.982983231501</v>
      </c>
      <c r="G2443" s="99">
        <v>4851.0448260903404</v>
      </c>
      <c r="H2443" s="99">
        <v>0</v>
      </c>
      <c r="I2443" s="99">
        <v>0</v>
      </c>
      <c r="J2443" s="99">
        <v>83420.307972908005</v>
      </c>
      <c r="K2443" s="99">
        <v>13.5308066359721</v>
      </c>
      <c r="L2443" s="99">
        <v>212.30456293560599</v>
      </c>
      <c r="M2443" s="99">
        <v>51819.388015270197</v>
      </c>
      <c r="N2443" s="99">
        <v>3785.7287397086602</v>
      </c>
      <c r="O2443" s="99">
        <v>0</v>
      </c>
      <c r="P2443" s="99">
        <v>60528.524624347701</v>
      </c>
      <c r="Q2443" s="99">
        <v>4661.83094227314</v>
      </c>
      <c r="R2443" s="99">
        <v>0</v>
      </c>
      <c r="S2443" s="99">
        <v>4838.5159722566596</v>
      </c>
      <c r="T2443" s="99">
        <v>0</v>
      </c>
      <c r="U2443" s="99">
        <v>83450.469508171096</v>
      </c>
      <c r="V2443" s="99">
        <v>4449911.9400634803</v>
      </c>
      <c r="W2443" s="99">
        <v>0</v>
      </c>
      <c r="X2443" s="99">
        <v>703132.98598480201</v>
      </c>
      <c r="Y2443" s="99">
        <v>493802.41667556798</v>
      </c>
      <c r="Z2443" s="99">
        <v>543484.32723999</v>
      </c>
      <c r="AA2443" s="99">
        <v>0</v>
      </c>
      <c r="AB2443" s="99">
        <v>0</v>
      </c>
      <c r="AC2443" s="99">
        <v>28604977.110839799</v>
      </c>
      <c r="AD2443" s="99">
        <v>1633.08545711637</v>
      </c>
      <c r="AE2443" s="99">
        <v>15861.492254853199</v>
      </c>
      <c r="AF2443" s="99">
        <v>2058213.5957489</v>
      </c>
      <c r="AG2443" s="99">
        <v>407055.39791488601</v>
      </c>
      <c r="AH2443" s="99">
        <v>0</v>
      </c>
      <c r="AI2443" s="99">
        <v>2243836.6927490202</v>
      </c>
      <c r="AJ2443" s="99">
        <v>440609.42277526902</v>
      </c>
      <c r="AK2443" s="99">
        <v>0</v>
      </c>
      <c r="AL2443" s="99">
        <v>542979.29303741502</v>
      </c>
      <c r="AM2443" s="99">
        <v>0</v>
      </c>
      <c r="AN2443" s="99">
        <v>28607602.394531298</v>
      </c>
      <c r="AO2443" s="99">
        <v>44290575.101074196</v>
      </c>
      <c r="AP2443" s="99">
        <v>0</v>
      </c>
      <c r="AQ2443" s="99">
        <v>6052966.98193359</v>
      </c>
      <c r="AR2443" s="99">
        <v>4140099.3876647898</v>
      </c>
      <c r="AS2443" s="99">
        <v>4620376.9864502</v>
      </c>
      <c r="AT2443" s="99">
        <v>0</v>
      </c>
      <c r="AU2443" s="99">
        <v>0</v>
      </c>
      <c r="AV2443" s="99">
        <v>85034653.249023393</v>
      </c>
      <c r="AW2443" s="99">
        <v>5429.1542928814897</v>
      </c>
      <c r="AX2443" s="99">
        <v>163286.09292602501</v>
      </c>
      <c r="AY2443" s="99">
        <v>20640795.333740201</v>
      </c>
      <c r="AZ2443" s="99">
        <v>3690042.0714416499</v>
      </c>
      <c r="BA2443" s="99">
        <v>0</v>
      </c>
      <c r="BB2443" s="99">
        <v>21978795.497070301</v>
      </c>
      <c r="BC2443" s="99">
        <v>3962987.4284973098</v>
      </c>
      <c r="BD2443" s="99">
        <v>0</v>
      </c>
      <c r="BE2443" s="99">
        <v>4611748.8648681603</v>
      </c>
      <c r="BF2443" s="99">
        <v>0</v>
      </c>
      <c r="BG2443" s="99">
        <v>85032549.524414107</v>
      </c>
      <c r="BH2443" s="99">
        <v>10548468.3244629</v>
      </c>
      <c r="BI2443" s="99">
        <v>0</v>
      </c>
      <c r="BJ2443" s="99">
        <v>2450444.51599121</v>
      </c>
      <c r="BK2443" s="99">
        <v>1660755.9640045201</v>
      </c>
      <c r="BL2443" s="99">
        <v>0</v>
      </c>
      <c r="BM2443" s="99">
        <v>0</v>
      </c>
      <c r="BN2443" s="99">
        <v>0</v>
      </c>
      <c r="BO2443" s="99">
        <v>0</v>
      </c>
      <c r="BP2443" s="99">
        <v>0</v>
      </c>
      <c r="BQ2443" s="99">
        <v>0</v>
      </c>
      <c r="BR2443" s="99">
        <v>7000264.75817871</v>
      </c>
      <c r="BS2443" s="99">
        <v>1396830.75480652</v>
      </c>
      <c r="BT2443" s="99">
        <v>0</v>
      </c>
      <c r="BU2443" s="99">
        <v>2470390.3999633798</v>
      </c>
      <c r="BV2443" s="99">
        <v>2228523.9956359901</v>
      </c>
      <c r="BW2443" s="99">
        <v>0</v>
      </c>
      <c r="BX2443" s="99">
        <v>580355.42839813197</v>
      </c>
      <c r="BY2443" s="99">
        <v>0</v>
      </c>
      <c r="BZ2443" s="99">
        <v>0</v>
      </c>
      <c r="CA2443" s="99">
        <v>121007.78656292</v>
      </c>
      <c r="CB2443" s="99">
        <v>5157461.1701049795</v>
      </c>
      <c r="CC2443" s="99">
        <v>50371499.294433601</v>
      </c>
      <c r="CD2443" s="99">
        <v>13006652.6678467</v>
      </c>
      <c r="CE2443" s="99">
        <v>4848.3836002349899</v>
      </c>
      <c r="CF2443" s="99">
        <v>543496.21240234398</v>
      </c>
      <c r="CG2443" s="99">
        <v>4621933.1657714797</v>
      </c>
      <c r="CH2443" s="99">
        <v>0</v>
      </c>
      <c r="CI2443" s="99">
        <v>125850.276061058</v>
      </c>
      <c r="CJ2443" s="99">
        <v>5700457.4710082998</v>
      </c>
      <c r="CK2443" s="99">
        <v>54963814.779785201</v>
      </c>
      <c r="CL2443" s="99">
        <v>13587891.3134766</v>
      </c>
      <c r="CM2443" s="166">
        <v>208422.18676185599</v>
      </c>
      <c r="CN2443" s="166">
        <v>34246198.798339799</v>
      </c>
      <c r="CO2443" s="166">
        <v>139969716.41015601</v>
      </c>
      <c r="CP2443" s="99">
        <v>13587891.3134766</v>
      </c>
      <c r="CQ2443" s="99">
        <v>0</v>
      </c>
      <c r="CR2443" s="99">
        <v>0</v>
      </c>
      <c r="CS2443" s="99">
        <v>0</v>
      </c>
      <c r="CT2443" s="99">
        <v>0</v>
      </c>
      <c r="CU2443" s="98">
        <v>13083.547167773</v>
      </c>
      <c r="CV2443" s="98">
        <v>87427.387696594</v>
      </c>
      <c r="CW2443" s="98">
        <v>5700957.3825073233</v>
      </c>
      <c r="CX2443" s="98">
        <v>54993432.460205078</v>
      </c>
    </row>
    <row r="2444" spans="1:102" x14ac:dyDescent="0.2">
      <c r="A2444" s="98" t="s">
        <v>190</v>
      </c>
      <c r="B2444" s="100">
        <v>42430</v>
      </c>
      <c r="C2444" s="99">
        <v>107772.54685688</v>
      </c>
      <c r="D2444" s="99">
        <v>0</v>
      </c>
      <c r="E2444" s="99">
        <v>12894.3687260151</v>
      </c>
      <c r="F2444" s="99">
        <v>10471.3025729656</v>
      </c>
      <c r="G2444" s="99">
        <v>4902.8432605266598</v>
      </c>
      <c r="H2444" s="99">
        <v>0</v>
      </c>
      <c r="I2444" s="99">
        <v>0</v>
      </c>
      <c r="J2444" s="99">
        <v>83009.740918159499</v>
      </c>
      <c r="K2444" s="99">
        <v>10.369859943631999</v>
      </c>
      <c r="L2444" s="99">
        <v>196.68075956590499</v>
      </c>
      <c r="M2444" s="99">
        <v>51583.287322521202</v>
      </c>
      <c r="N2444" s="99">
        <v>3819.1597616672502</v>
      </c>
      <c r="O2444" s="99">
        <v>0</v>
      </c>
      <c r="P2444" s="99">
        <v>60386.01055336</v>
      </c>
      <c r="Q2444" s="99">
        <v>4615.3789874911299</v>
      </c>
      <c r="R2444" s="99">
        <v>0</v>
      </c>
      <c r="S2444" s="99">
        <v>4888.0418706536302</v>
      </c>
      <c r="T2444" s="99">
        <v>0</v>
      </c>
      <c r="U2444" s="99">
        <v>83017.607835769697</v>
      </c>
      <c r="V2444" s="99">
        <v>4411569.6284179697</v>
      </c>
      <c r="W2444" s="99">
        <v>0</v>
      </c>
      <c r="X2444" s="99">
        <v>687848.21092224098</v>
      </c>
      <c r="Y2444" s="99">
        <v>496490.29056549101</v>
      </c>
      <c r="Z2444" s="99">
        <v>555395.64966583299</v>
      </c>
      <c r="AA2444" s="99">
        <v>0</v>
      </c>
      <c r="AB2444" s="99">
        <v>0</v>
      </c>
      <c r="AC2444" s="99">
        <v>28541632.0239258</v>
      </c>
      <c r="AD2444" s="99">
        <v>1278.17898210883</v>
      </c>
      <c r="AE2444" s="99">
        <v>12308.3693220615</v>
      </c>
      <c r="AF2444" s="99">
        <v>2025229.59742737</v>
      </c>
      <c r="AG2444" s="99">
        <v>400718.19652175897</v>
      </c>
      <c r="AH2444" s="99">
        <v>0</v>
      </c>
      <c r="AI2444" s="99">
        <v>2246818.04870605</v>
      </c>
      <c r="AJ2444" s="99">
        <v>434871.25221252401</v>
      </c>
      <c r="AK2444" s="99">
        <v>0</v>
      </c>
      <c r="AL2444" s="99">
        <v>552229.80885314895</v>
      </c>
      <c r="AM2444" s="99">
        <v>0</v>
      </c>
      <c r="AN2444" s="99">
        <v>28572091.3679199</v>
      </c>
      <c r="AO2444" s="99">
        <v>44132542.191894501</v>
      </c>
      <c r="AP2444" s="99">
        <v>0</v>
      </c>
      <c r="AQ2444" s="99">
        <v>5971453.8427734403</v>
      </c>
      <c r="AR2444" s="99">
        <v>4168130.69223022</v>
      </c>
      <c r="AS2444" s="99">
        <v>4741451.6803588904</v>
      </c>
      <c r="AT2444" s="99">
        <v>0</v>
      </c>
      <c r="AU2444" s="99">
        <v>0</v>
      </c>
      <c r="AV2444" s="99">
        <v>85158764.8046875</v>
      </c>
      <c r="AW2444" s="99">
        <v>4306.04690718651</v>
      </c>
      <c r="AX2444" s="99">
        <v>133742.062942505</v>
      </c>
      <c r="AY2444" s="99">
        <v>20448273.2885742</v>
      </c>
      <c r="AZ2444" s="99">
        <v>3672596.9802246098</v>
      </c>
      <c r="BA2444" s="99">
        <v>0</v>
      </c>
      <c r="BB2444" s="99">
        <v>22113357.959472701</v>
      </c>
      <c r="BC2444" s="99">
        <v>3935967.0794067401</v>
      </c>
      <c r="BD2444" s="99">
        <v>0</v>
      </c>
      <c r="BE2444" s="99">
        <v>4713392.1540527297</v>
      </c>
      <c r="BF2444" s="99">
        <v>0</v>
      </c>
      <c r="BG2444" s="99">
        <v>85239626.677734405</v>
      </c>
      <c r="BH2444" s="99">
        <v>12111584.5788574</v>
      </c>
      <c r="BI2444" s="99">
        <v>0</v>
      </c>
      <c r="BJ2444" s="99">
        <v>2551699.7554321298</v>
      </c>
      <c r="BK2444" s="99">
        <v>1721171.67156982</v>
      </c>
      <c r="BL2444" s="99">
        <v>0</v>
      </c>
      <c r="BM2444" s="99">
        <v>0</v>
      </c>
      <c r="BN2444" s="99">
        <v>0</v>
      </c>
      <c r="BO2444" s="99">
        <v>0</v>
      </c>
      <c r="BP2444" s="99">
        <v>0</v>
      </c>
      <c r="BQ2444" s="99">
        <v>0</v>
      </c>
      <c r="BR2444" s="99">
        <v>6985101.3695068397</v>
      </c>
      <c r="BS2444" s="99">
        <v>1392021.6635284401</v>
      </c>
      <c r="BT2444" s="99">
        <v>0</v>
      </c>
      <c r="BU2444" s="99">
        <v>4239781.2699584998</v>
      </c>
      <c r="BV2444" s="99">
        <v>2199532.0993347201</v>
      </c>
      <c r="BW2444" s="99">
        <v>0</v>
      </c>
      <c r="BX2444" s="99">
        <v>991434.52644348098</v>
      </c>
      <c r="BY2444" s="99">
        <v>0</v>
      </c>
      <c r="BZ2444" s="99">
        <v>0</v>
      </c>
      <c r="CA2444" s="99">
        <v>120642.983082771</v>
      </c>
      <c r="CB2444" s="99">
        <v>5097917.9507446298</v>
      </c>
      <c r="CC2444" s="99">
        <v>50031456.010742202</v>
      </c>
      <c r="CD2444" s="99">
        <v>14663586.5627441</v>
      </c>
      <c r="CE2444" s="99">
        <v>4902.8875487446803</v>
      </c>
      <c r="CF2444" s="99">
        <v>549654.40389251697</v>
      </c>
      <c r="CG2444" s="99">
        <v>4690710.4079589797</v>
      </c>
      <c r="CH2444" s="99">
        <v>0</v>
      </c>
      <c r="CI2444" s="99">
        <v>125549.011554718</v>
      </c>
      <c r="CJ2444" s="99">
        <v>5647429.2985839797</v>
      </c>
      <c r="CK2444" s="99">
        <v>54725959.0146484</v>
      </c>
      <c r="CL2444" s="99">
        <v>15630563.474121099</v>
      </c>
      <c r="CM2444" s="166">
        <v>207703.189359665</v>
      </c>
      <c r="CN2444" s="166">
        <v>34131317.369628899</v>
      </c>
      <c r="CO2444" s="166">
        <v>139717093.41406301</v>
      </c>
      <c r="CP2444" s="99">
        <v>15630563.474121099</v>
      </c>
      <c r="CQ2444" s="99">
        <v>0</v>
      </c>
      <c r="CR2444" s="99">
        <v>0</v>
      </c>
      <c r="CS2444" s="99">
        <v>0</v>
      </c>
      <c r="CT2444" s="99">
        <v>0</v>
      </c>
      <c r="CU2444" s="98">
        <v>12887.743566859001</v>
      </c>
      <c r="CV2444" s="98">
        <v>87072.190306503995</v>
      </c>
      <c r="CW2444" s="98">
        <v>5647572.3546371469</v>
      </c>
      <c r="CX2444" s="98">
        <v>54722166.418701179</v>
      </c>
    </row>
    <row r="2445" spans="1:102" x14ac:dyDescent="0.2">
      <c r="A2445" s="98" t="s">
        <v>190</v>
      </c>
      <c r="B2445" s="100">
        <v>42522</v>
      </c>
      <c r="C2445" s="99">
        <v>108093.362170219</v>
      </c>
      <c r="D2445" s="99">
        <v>0</v>
      </c>
      <c r="E2445" s="99">
        <v>12583.0609104633</v>
      </c>
      <c r="F2445" s="99">
        <v>10239.041284799599</v>
      </c>
      <c r="G2445" s="99">
        <v>4977.8647288680104</v>
      </c>
      <c r="H2445" s="99">
        <v>0</v>
      </c>
      <c r="I2445" s="99">
        <v>0</v>
      </c>
      <c r="J2445" s="99">
        <v>82459.472539901704</v>
      </c>
      <c r="K2445" s="99">
        <v>9.3805389490444195</v>
      </c>
      <c r="L2445" s="99">
        <v>199.266048453748</v>
      </c>
      <c r="M2445" s="99">
        <v>51760.9072241783</v>
      </c>
      <c r="N2445" s="99">
        <v>3813.27320972085</v>
      </c>
      <c r="O2445" s="99">
        <v>0</v>
      </c>
      <c r="P2445" s="99">
        <v>60329.513979911797</v>
      </c>
      <c r="Q2445" s="99">
        <v>4551.9703462123898</v>
      </c>
      <c r="R2445" s="99">
        <v>0</v>
      </c>
      <c r="S2445" s="99">
        <v>4967.6556546688098</v>
      </c>
      <c r="T2445" s="99">
        <v>0</v>
      </c>
      <c r="U2445" s="99">
        <v>82441.260673522906</v>
      </c>
      <c r="V2445" s="99">
        <v>4398437.8977661096</v>
      </c>
      <c r="W2445" s="99">
        <v>0</v>
      </c>
      <c r="X2445" s="99">
        <v>665283.72918701195</v>
      </c>
      <c r="Y2445" s="99">
        <v>477396.514659882</v>
      </c>
      <c r="Z2445" s="99">
        <v>558840.77886962902</v>
      </c>
      <c r="AA2445" s="99">
        <v>0</v>
      </c>
      <c r="AB2445" s="99">
        <v>0</v>
      </c>
      <c r="AC2445" s="99">
        <v>28361922.252441399</v>
      </c>
      <c r="AD2445" s="99">
        <v>986.606243155897</v>
      </c>
      <c r="AE2445" s="99">
        <v>16020.032542228701</v>
      </c>
      <c r="AF2445" s="99">
        <v>2010594.4629516599</v>
      </c>
      <c r="AG2445" s="99">
        <v>399619.07772827102</v>
      </c>
      <c r="AH2445" s="99">
        <v>0</v>
      </c>
      <c r="AI2445" s="99">
        <v>2236262.2778320299</v>
      </c>
      <c r="AJ2445" s="99">
        <v>429110.71305847203</v>
      </c>
      <c r="AK2445" s="99">
        <v>0</v>
      </c>
      <c r="AL2445" s="99">
        <v>557292.46849060105</v>
      </c>
      <c r="AM2445" s="99">
        <v>0</v>
      </c>
      <c r="AN2445" s="99">
        <v>28332749.052002002</v>
      </c>
      <c r="AO2445" s="99">
        <v>44299881.511718802</v>
      </c>
      <c r="AP2445" s="99">
        <v>0</v>
      </c>
      <c r="AQ2445" s="99">
        <v>5867293.9853515597</v>
      </c>
      <c r="AR2445" s="99">
        <v>4096108.3080749498</v>
      </c>
      <c r="AS2445" s="99">
        <v>4782165.5809936495</v>
      </c>
      <c r="AT2445" s="99">
        <v>0</v>
      </c>
      <c r="AU2445" s="99">
        <v>0</v>
      </c>
      <c r="AV2445" s="99">
        <v>84881814.75</v>
      </c>
      <c r="AW2445" s="99">
        <v>3320.1811490953</v>
      </c>
      <c r="AX2445" s="99">
        <v>170957.30986213699</v>
      </c>
      <c r="AY2445" s="99">
        <v>20430010.565673798</v>
      </c>
      <c r="AZ2445" s="99">
        <v>3714953.8265075702</v>
      </c>
      <c r="BA2445" s="99">
        <v>0</v>
      </c>
      <c r="BB2445" s="99">
        <v>22149790.516845699</v>
      </c>
      <c r="BC2445" s="99">
        <v>3945453.2066040002</v>
      </c>
      <c r="BD2445" s="99">
        <v>0</v>
      </c>
      <c r="BE2445" s="99">
        <v>4773308.8903808603</v>
      </c>
      <c r="BF2445" s="99">
        <v>0</v>
      </c>
      <c r="BG2445" s="99">
        <v>84782437.457031295</v>
      </c>
      <c r="BH2445" s="99">
        <v>12210582.7574463</v>
      </c>
      <c r="BI2445" s="99">
        <v>0</v>
      </c>
      <c r="BJ2445" s="99">
        <v>2513465.1280517601</v>
      </c>
      <c r="BK2445" s="99">
        <v>1690699.2981109601</v>
      </c>
      <c r="BL2445" s="99">
        <v>0</v>
      </c>
      <c r="BM2445" s="99">
        <v>0</v>
      </c>
      <c r="BN2445" s="99">
        <v>0</v>
      </c>
      <c r="BO2445" s="99">
        <v>0</v>
      </c>
      <c r="BP2445" s="99">
        <v>0</v>
      </c>
      <c r="BQ2445" s="99">
        <v>0</v>
      </c>
      <c r="BR2445" s="99">
        <v>6977943.2092285203</v>
      </c>
      <c r="BS2445" s="99">
        <v>1411206.7255859401</v>
      </c>
      <c r="BT2445" s="99">
        <v>0</v>
      </c>
      <c r="BU2445" s="99">
        <v>4317961.9099731399</v>
      </c>
      <c r="BV2445" s="99">
        <v>2207217.6454162602</v>
      </c>
      <c r="BW2445" s="99">
        <v>0</v>
      </c>
      <c r="BX2445" s="99">
        <v>1021631.27633667</v>
      </c>
      <c r="BY2445" s="99">
        <v>0</v>
      </c>
      <c r="BZ2445" s="99">
        <v>0</v>
      </c>
      <c r="CA2445" s="99">
        <v>120648.325947762</v>
      </c>
      <c r="CB2445" s="99">
        <v>5066941.0252075205</v>
      </c>
      <c r="CC2445" s="99">
        <v>50154527.251953103</v>
      </c>
      <c r="CD2445" s="99">
        <v>14729564.0739746</v>
      </c>
      <c r="CE2445" s="99">
        <v>4978.4673493504497</v>
      </c>
      <c r="CF2445" s="99">
        <v>550551.62825012195</v>
      </c>
      <c r="CG2445" s="99">
        <v>4714496.0327758798</v>
      </c>
      <c r="CH2445" s="99">
        <v>0</v>
      </c>
      <c r="CI2445" s="99">
        <v>125626.28510856599</v>
      </c>
      <c r="CJ2445" s="99">
        <v>5617426.4033203097</v>
      </c>
      <c r="CK2445" s="99">
        <v>54873820.353027299</v>
      </c>
      <c r="CL2445" s="99">
        <v>15688531.010131801</v>
      </c>
      <c r="CM2445" s="166">
        <v>207186.47343254101</v>
      </c>
      <c r="CN2445" s="166">
        <v>33895955.054199196</v>
      </c>
      <c r="CO2445" s="166">
        <v>139656528.20703101</v>
      </c>
      <c r="CP2445" s="99">
        <v>15688531.010131801</v>
      </c>
      <c r="CQ2445" s="99">
        <v>0</v>
      </c>
      <c r="CR2445" s="99">
        <v>0</v>
      </c>
      <c r="CS2445" s="99">
        <v>0</v>
      </c>
      <c r="CT2445" s="99">
        <v>0</v>
      </c>
      <c r="CU2445" s="98">
        <v>12583.507438909999</v>
      </c>
      <c r="CV2445" s="98">
        <v>86563.525104499</v>
      </c>
      <c r="CW2445" s="98">
        <v>5617492.6534576425</v>
      </c>
      <c r="CX2445" s="98">
        <v>54869023.284728982</v>
      </c>
    </row>
    <row r="2446" spans="1:102" x14ac:dyDescent="0.2">
      <c r="A2446" s="98" t="s">
        <v>190</v>
      </c>
      <c r="B2446" s="100">
        <v>42614</v>
      </c>
      <c r="C2446" s="99">
        <v>108272.14068031299</v>
      </c>
      <c r="D2446" s="99">
        <v>0</v>
      </c>
      <c r="E2446" s="99">
        <v>12308.2426358461</v>
      </c>
      <c r="F2446" s="99">
        <v>10065.2804237604</v>
      </c>
      <c r="G2446" s="99">
        <v>4966.7903926968602</v>
      </c>
      <c r="H2446" s="99">
        <v>0</v>
      </c>
      <c r="I2446" s="99">
        <v>0</v>
      </c>
      <c r="J2446" s="99">
        <v>81616.373291015596</v>
      </c>
      <c r="K2446" s="99">
        <v>8.8984350207028893</v>
      </c>
      <c r="L2446" s="99">
        <v>207.84836417064099</v>
      </c>
      <c r="M2446" s="99">
        <v>51872.437048911997</v>
      </c>
      <c r="N2446" s="99">
        <v>3804.0402909517302</v>
      </c>
      <c r="O2446" s="99">
        <v>0</v>
      </c>
      <c r="P2446" s="99">
        <v>60257.504467964201</v>
      </c>
      <c r="Q2446" s="99">
        <v>4507.5103309154501</v>
      </c>
      <c r="R2446" s="99">
        <v>0</v>
      </c>
      <c r="S2446" s="99">
        <v>4964.6963435411499</v>
      </c>
      <c r="T2446" s="99">
        <v>0</v>
      </c>
      <c r="U2446" s="99">
        <v>81625.540900230393</v>
      </c>
      <c r="V2446" s="99">
        <v>4440197.4524536096</v>
      </c>
      <c r="W2446" s="99">
        <v>0</v>
      </c>
      <c r="X2446" s="99">
        <v>645309.14559173596</v>
      </c>
      <c r="Y2446" s="99">
        <v>463212.83228683501</v>
      </c>
      <c r="Z2446" s="99">
        <v>560427.98703765904</v>
      </c>
      <c r="AA2446" s="99">
        <v>0</v>
      </c>
      <c r="AB2446" s="99">
        <v>0</v>
      </c>
      <c r="AC2446" s="99">
        <v>28036680.386718798</v>
      </c>
      <c r="AD2446" s="99">
        <v>845.75122476369097</v>
      </c>
      <c r="AE2446" s="99">
        <v>16127.114351272599</v>
      </c>
      <c r="AF2446" s="99">
        <v>2020651.44509888</v>
      </c>
      <c r="AG2446" s="99">
        <v>399746.97616195702</v>
      </c>
      <c r="AH2446" s="99">
        <v>0</v>
      </c>
      <c r="AI2446" s="99">
        <v>2198241.7417602502</v>
      </c>
      <c r="AJ2446" s="99">
        <v>430098.250366211</v>
      </c>
      <c r="AK2446" s="99">
        <v>0</v>
      </c>
      <c r="AL2446" s="99">
        <v>558892.30921173096</v>
      </c>
      <c r="AM2446" s="99">
        <v>0</v>
      </c>
      <c r="AN2446" s="99">
        <v>28036123.402343798</v>
      </c>
      <c r="AO2446" s="99">
        <v>45000251.594238304</v>
      </c>
      <c r="AP2446" s="99">
        <v>0</v>
      </c>
      <c r="AQ2446" s="99">
        <v>5672003.5897827102</v>
      </c>
      <c r="AR2446" s="99">
        <v>4009008.19281006</v>
      </c>
      <c r="AS2446" s="99">
        <v>4819041.6314086895</v>
      </c>
      <c r="AT2446" s="99">
        <v>0</v>
      </c>
      <c r="AU2446" s="99">
        <v>0</v>
      </c>
      <c r="AV2446" s="99">
        <v>84281254.7421875</v>
      </c>
      <c r="AW2446" s="99">
        <v>2859.96587485075</v>
      </c>
      <c r="AX2446" s="99">
        <v>164416.54070854199</v>
      </c>
      <c r="AY2446" s="99">
        <v>20725076.158691399</v>
      </c>
      <c r="AZ2446" s="99">
        <v>3739156.7067871098</v>
      </c>
      <c r="BA2446" s="99">
        <v>0</v>
      </c>
      <c r="BB2446" s="99">
        <v>21884621.9995117</v>
      </c>
      <c r="BC2446" s="99">
        <v>3966692.6809081999</v>
      </c>
      <c r="BD2446" s="99">
        <v>0</v>
      </c>
      <c r="BE2446" s="99">
        <v>4807337.20629883</v>
      </c>
      <c r="BF2446" s="99">
        <v>0</v>
      </c>
      <c r="BG2446" s="99">
        <v>84321046.174804702</v>
      </c>
      <c r="BH2446" s="99">
        <v>12098573.4187012</v>
      </c>
      <c r="BI2446" s="99">
        <v>0</v>
      </c>
      <c r="BJ2446" s="99">
        <v>2409009.4732971201</v>
      </c>
      <c r="BK2446" s="99">
        <v>1633205.4259796101</v>
      </c>
      <c r="BL2446" s="99">
        <v>0</v>
      </c>
      <c r="BM2446" s="99">
        <v>0</v>
      </c>
      <c r="BN2446" s="99">
        <v>0</v>
      </c>
      <c r="BO2446" s="99">
        <v>0</v>
      </c>
      <c r="BP2446" s="99">
        <v>0</v>
      </c>
      <c r="BQ2446" s="99">
        <v>0</v>
      </c>
      <c r="BR2446" s="99">
        <v>6978386.0556640597</v>
      </c>
      <c r="BS2446" s="99">
        <v>1407583.67901611</v>
      </c>
      <c r="BT2446" s="99">
        <v>0</v>
      </c>
      <c r="BU2446" s="99">
        <v>3430824.12994385</v>
      </c>
      <c r="BV2446" s="99">
        <v>2193541.0744018601</v>
      </c>
      <c r="BW2446" s="99">
        <v>0</v>
      </c>
      <c r="BX2446" s="99">
        <v>847230.84701538098</v>
      </c>
      <c r="BY2446" s="99">
        <v>0</v>
      </c>
      <c r="BZ2446" s="99">
        <v>0</v>
      </c>
      <c r="CA2446" s="99">
        <v>120570.94446945201</v>
      </c>
      <c r="CB2446" s="99">
        <v>5080124.38037109</v>
      </c>
      <c r="CC2446" s="99">
        <v>50685176.307128899</v>
      </c>
      <c r="CD2446" s="99">
        <v>14493212.782348599</v>
      </c>
      <c r="CE2446" s="99">
        <v>4969.5830744504901</v>
      </c>
      <c r="CF2446" s="99">
        <v>564304.74205017101</v>
      </c>
      <c r="CG2446" s="99">
        <v>4854984.7230834998</v>
      </c>
      <c r="CH2446" s="99">
        <v>0</v>
      </c>
      <c r="CI2446" s="99">
        <v>125543.67701149</v>
      </c>
      <c r="CJ2446" s="99">
        <v>5644832.9813842801</v>
      </c>
      <c r="CK2446" s="99">
        <v>55556591.764160201</v>
      </c>
      <c r="CL2446" s="99">
        <v>15443791.553100601</v>
      </c>
      <c r="CM2446" s="166">
        <v>206407.418073654</v>
      </c>
      <c r="CN2446" s="166">
        <v>33728757.9072266</v>
      </c>
      <c r="CO2446" s="166">
        <v>139901635.68359399</v>
      </c>
      <c r="CP2446" s="99">
        <v>15443791.553100601</v>
      </c>
      <c r="CQ2446" s="99">
        <v>0</v>
      </c>
      <c r="CR2446" s="99">
        <v>0</v>
      </c>
      <c r="CS2446" s="99">
        <v>0</v>
      </c>
      <c r="CT2446" s="99">
        <v>0</v>
      </c>
      <c r="CU2446" s="98">
        <v>12329.63614198</v>
      </c>
      <c r="CV2446" s="98">
        <v>85759.126229842994</v>
      </c>
      <c r="CW2446" s="98">
        <v>5644429.1224212609</v>
      </c>
      <c r="CX2446" s="98">
        <v>55540161.030212402</v>
      </c>
    </row>
    <row r="2447" spans="1:102" x14ac:dyDescent="0.2">
      <c r="A2447" s="98" t="s">
        <v>190</v>
      </c>
      <c r="B2447" s="100">
        <v>42705</v>
      </c>
      <c r="C2447" s="99">
        <v>108333.62474441501</v>
      </c>
      <c r="D2447" s="99">
        <v>0</v>
      </c>
      <c r="E2447" s="99">
        <v>12102.996129393599</v>
      </c>
      <c r="F2447" s="99">
        <v>9988.3806030750293</v>
      </c>
      <c r="G2447" s="99">
        <v>5056.3637076616296</v>
      </c>
      <c r="H2447" s="99">
        <v>0</v>
      </c>
      <c r="I2447" s="99">
        <v>0</v>
      </c>
      <c r="J2447" s="99">
        <v>81183.392817497297</v>
      </c>
      <c r="K2447" s="99">
        <v>8.3016654559178296</v>
      </c>
      <c r="L2447" s="99">
        <v>145.054119184613</v>
      </c>
      <c r="M2447" s="99">
        <v>51999.187119483897</v>
      </c>
      <c r="N2447" s="99">
        <v>3826.9759339094198</v>
      </c>
      <c r="O2447" s="99">
        <v>0</v>
      </c>
      <c r="P2447" s="99">
        <v>60170.816868305199</v>
      </c>
      <c r="Q2447" s="99">
        <v>4387.0311645269403</v>
      </c>
      <c r="R2447" s="99">
        <v>0</v>
      </c>
      <c r="S2447" s="99">
        <v>5038.4421094059899</v>
      </c>
      <c r="T2447" s="99">
        <v>0</v>
      </c>
      <c r="U2447" s="99">
        <v>81245.575102806106</v>
      </c>
      <c r="V2447" s="99">
        <v>4387868.56787109</v>
      </c>
      <c r="W2447" s="99">
        <v>0</v>
      </c>
      <c r="X2447" s="99">
        <v>623829.06237793004</v>
      </c>
      <c r="Y2447" s="99">
        <v>448963.71245956398</v>
      </c>
      <c r="Z2447" s="99">
        <v>558997.48495483398</v>
      </c>
      <c r="AA2447" s="99">
        <v>0</v>
      </c>
      <c r="AB2447" s="99">
        <v>0</v>
      </c>
      <c r="AC2447" s="99">
        <v>27875500.815917999</v>
      </c>
      <c r="AD2447" s="99">
        <v>804.10599399358</v>
      </c>
      <c r="AE2447" s="99">
        <v>13910.9292672873</v>
      </c>
      <c r="AF2447" s="99">
        <v>2005272.45318604</v>
      </c>
      <c r="AG2447" s="99">
        <v>398266.97907257098</v>
      </c>
      <c r="AH2447" s="99">
        <v>0</v>
      </c>
      <c r="AI2447" s="99">
        <v>2153820.93786621</v>
      </c>
      <c r="AJ2447" s="99">
        <v>425477.419452667</v>
      </c>
      <c r="AK2447" s="99">
        <v>0</v>
      </c>
      <c r="AL2447" s="99">
        <v>559018.92602539097</v>
      </c>
      <c r="AM2447" s="99">
        <v>0</v>
      </c>
      <c r="AN2447" s="99">
        <v>27878392.595214799</v>
      </c>
      <c r="AO2447" s="99">
        <v>44659485.821777299</v>
      </c>
      <c r="AP2447" s="99">
        <v>0</v>
      </c>
      <c r="AQ2447" s="99">
        <v>5461273.5114746103</v>
      </c>
      <c r="AR2447" s="99">
        <v>3898307.0260314899</v>
      </c>
      <c r="AS2447" s="99">
        <v>4834109.3927612295</v>
      </c>
      <c r="AT2447" s="99">
        <v>0</v>
      </c>
      <c r="AU2447" s="99">
        <v>0</v>
      </c>
      <c r="AV2447" s="99">
        <v>84274296.725585893</v>
      </c>
      <c r="AW2447" s="99">
        <v>2722.4103457927699</v>
      </c>
      <c r="AX2447" s="99">
        <v>104304.33998203299</v>
      </c>
      <c r="AY2447" s="99">
        <v>20609368.832763702</v>
      </c>
      <c r="AZ2447" s="99">
        <v>3747410.9674987802</v>
      </c>
      <c r="BA2447" s="99">
        <v>0</v>
      </c>
      <c r="BB2447" s="99">
        <v>21586065.362548798</v>
      </c>
      <c r="BC2447" s="99">
        <v>3935564.4804382301</v>
      </c>
      <c r="BD2447" s="99">
        <v>0</v>
      </c>
      <c r="BE2447" s="99">
        <v>4826806.8632202102</v>
      </c>
      <c r="BF2447" s="99">
        <v>0</v>
      </c>
      <c r="BG2447" s="99">
        <v>84265254.047851607</v>
      </c>
      <c r="BH2447" s="99">
        <v>12156800.3436279</v>
      </c>
      <c r="BI2447" s="99">
        <v>0</v>
      </c>
      <c r="BJ2447" s="99">
        <v>2326506.2466430701</v>
      </c>
      <c r="BK2447" s="99">
        <v>1582709.65596008</v>
      </c>
      <c r="BL2447" s="99">
        <v>0</v>
      </c>
      <c r="BM2447" s="99">
        <v>0</v>
      </c>
      <c r="BN2447" s="99">
        <v>0</v>
      </c>
      <c r="BO2447" s="99">
        <v>0</v>
      </c>
      <c r="BP2447" s="99">
        <v>0</v>
      </c>
      <c r="BQ2447" s="99">
        <v>0</v>
      </c>
      <c r="BR2447" s="99">
        <v>6952344.12573242</v>
      </c>
      <c r="BS2447" s="99">
        <v>1411085.6729278599</v>
      </c>
      <c r="BT2447" s="99">
        <v>0</v>
      </c>
      <c r="BU2447" s="99">
        <v>4119922.2299499498</v>
      </c>
      <c r="BV2447" s="99">
        <v>2162276.3788452102</v>
      </c>
      <c r="BW2447" s="99">
        <v>0</v>
      </c>
      <c r="BX2447" s="99">
        <v>970841.93650817894</v>
      </c>
      <c r="BY2447" s="99">
        <v>0</v>
      </c>
      <c r="BZ2447" s="99">
        <v>0</v>
      </c>
      <c r="CA2447" s="99">
        <v>120561.90979766801</v>
      </c>
      <c r="CB2447" s="99">
        <v>5010986.1962890597</v>
      </c>
      <c r="CC2447" s="99">
        <v>50142923.291992202</v>
      </c>
      <c r="CD2447" s="99">
        <v>14490677.8837891</v>
      </c>
      <c r="CE2447" s="99">
        <v>5054.1146703362501</v>
      </c>
      <c r="CF2447" s="99">
        <v>563629.18050384498</v>
      </c>
      <c r="CG2447" s="99">
        <v>4873128.54931641</v>
      </c>
      <c r="CH2447" s="99">
        <v>0</v>
      </c>
      <c r="CI2447" s="99">
        <v>125604.144760132</v>
      </c>
      <c r="CJ2447" s="99">
        <v>5573805.0960693397</v>
      </c>
      <c r="CK2447" s="99">
        <v>54980824.314941399</v>
      </c>
      <c r="CL2447" s="99">
        <v>15456291.404541001</v>
      </c>
      <c r="CM2447" s="166">
        <v>205919.87664032</v>
      </c>
      <c r="CN2447" s="166">
        <v>33535637.509033199</v>
      </c>
      <c r="CO2447" s="166">
        <v>139498054.49414101</v>
      </c>
      <c r="CP2447" s="99">
        <v>15456291.404541001</v>
      </c>
      <c r="CQ2447" s="99">
        <v>0</v>
      </c>
      <c r="CR2447" s="99">
        <v>0</v>
      </c>
      <c r="CS2447" s="99">
        <v>0</v>
      </c>
      <c r="CT2447" s="99">
        <v>0</v>
      </c>
      <c r="CU2447" s="98">
        <v>12121.653742834</v>
      </c>
      <c r="CV2447" s="98">
        <v>85349.854221041998</v>
      </c>
      <c r="CW2447" s="98">
        <v>5574615.3767929049</v>
      </c>
      <c r="CX2447" s="98">
        <v>55016051.841308609</v>
      </c>
    </row>
    <row r="2448" spans="1:102" x14ac:dyDescent="0.2">
      <c r="A2448" s="98" t="s">
        <v>190</v>
      </c>
      <c r="B2448" s="100">
        <v>42795</v>
      </c>
      <c r="C2448" s="99">
        <v>109092.558444977</v>
      </c>
      <c r="D2448" s="99">
        <v>0</v>
      </c>
      <c r="E2448" s="99">
        <v>11928.4990757704</v>
      </c>
      <c r="F2448" s="99">
        <v>9849.0432523488998</v>
      </c>
      <c r="G2448" s="99">
        <v>5120.9952074289304</v>
      </c>
      <c r="H2448" s="99">
        <v>0</v>
      </c>
      <c r="I2448" s="99">
        <v>0</v>
      </c>
      <c r="J2448" s="99">
        <v>80583.666833877607</v>
      </c>
      <c r="K2448" s="99">
        <v>7.31331267068163</v>
      </c>
      <c r="L2448" s="99">
        <v>156.641226705164</v>
      </c>
      <c r="M2448" s="99">
        <v>52247.2504200935</v>
      </c>
      <c r="N2448" s="99">
        <v>3823.9653641283498</v>
      </c>
      <c r="O2448" s="99">
        <v>0</v>
      </c>
      <c r="P2448" s="99">
        <v>60285.785963058501</v>
      </c>
      <c r="Q2448" s="99">
        <v>4412.0388969778996</v>
      </c>
      <c r="R2448" s="99">
        <v>0</v>
      </c>
      <c r="S2448" s="99">
        <v>5103.6683269739196</v>
      </c>
      <c r="T2448" s="99">
        <v>0</v>
      </c>
      <c r="U2448" s="99">
        <v>80575.684104919404</v>
      </c>
      <c r="V2448" s="99">
        <v>4424840.20239258</v>
      </c>
      <c r="W2448" s="99">
        <v>0</v>
      </c>
      <c r="X2448" s="99">
        <v>601925.09097290004</v>
      </c>
      <c r="Y2448" s="99">
        <v>437061.70923614502</v>
      </c>
      <c r="Z2448" s="99">
        <v>573004.49973297096</v>
      </c>
      <c r="AA2448" s="99">
        <v>0</v>
      </c>
      <c r="AB2448" s="99">
        <v>0</v>
      </c>
      <c r="AC2448" s="99">
        <v>27735122.611328099</v>
      </c>
      <c r="AD2448" s="99">
        <v>537.76000131666694</v>
      </c>
      <c r="AE2448" s="99">
        <v>10649.890974640801</v>
      </c>
      <c r="AF2448" s="99">
        <v>1999424.6754302999</v>
      </c>
      <c r="AG2448" s="99">
        <v>396623.75762176502</v>
      </c>
      <c r="AH2448" s="99">
        <v>0</v>
      </c>
      <c r="AI2448" s="99">
        <v>2223944.6520996098</v>
      </c>
      <c r="AJ2448" s="99">
        <v>432440.856300354</v>
      </c>
      <c r="AK2448" s="99">
        <v>0</v>
      </c>
      <c r="AL2448" s="99">
        <v>568880.06436157203</v>
      </c>
      <c r="AM2448" s="99">
        <v>0</v>
      </c>
      <c r="AN2448" s="99">
        <v>27726435.1638184</v>
      </c>
      <c r="AO2448" s="99">
        <v>45335157.980957001</v>
      </c>
      <c r="AP2448" s="99">
        <v>0</v>
      </c>
      <c r="AQ2448" s="99">
        <v>5347763.16479492</v>
      </c>
      <c r="AR2448" s="99">
        <v>3792195.74072266</v>
      </c>
      <c r="AS2448" s="99">
        <v>4954676.9070434598</v>
      </c>
      <c r="AT2448" s="99">
        <v>0</v>
      </c>
      <c r="AU2448" s="99">
        <v>0</v>
      </c>
      <c r="AV2448" s="99">
        <v>84063384.016601607</v>
      </c>
      <c r="AW2448" s="99">
        <v>1838.2597800195199</v>
      </c>
      <c r="AX2448" s="99">
        <v>112781.628994942</v>
      </c>
      <c r="AY2448" s="99">
        <v>20683579.017578099</v>
      </c>
      <c r="AZ2448" s="99">
        <v>3753514.59094238</v>
      </c>
      <c r="BA2448" s="99">
        <v>0</v>
      </c>
      <c r="BB2448" s="99">
        <v>22470832.455322299</v>
      </c>
      <c r="BC2448" s="99">
        <v>4043953.3041076702</v>
      </c>
      <c r="BD2448" s="99">
        <v>0</v>
      </c>
      <c r="BE2448" s="99">
        <v>4920880.4370727502</v>
      </c>
      <c r="BF2448" s="99">
        <v>0</v>
      </c>
      <c r="BG2448" s="99">
        <v>84029894.033203095</v>
      </c>
      <c r="BH2448" s="99">
        <v>12488415.723510699</v>
      </c>
      <c r="BI2448" s="99">
        <v>0</v>
      </c>
      <c r="BJ2448" s="99">
        <v>2292936.2109680199</v>
      </c>
      <c r="BK2448" s="99">
        <v>1546789.73291016</v>
      </c>
      <c r="BL2448" s="99">
        <v>0</v>
      </c>
      <c r="BM2448" s="99">
        <v>0</v>
      </c>
      <c r="BN2448" s="99">
        <v>0</v>
      </c>
      <c r="BO2448" s="99">
        <v>0</v>
      </c>
      <c r="BP2448" s="99">
        <v>0</v>
      </c>
      <c r="BQ2448" s="99">
        <v>0</v>
      </c>
      <c r="BR2448" s="99">
        <v>7068330.9621582003</v>
      </c>
      <c r="BS2448" s="99">
        <v>1413515.06388855</v>
      </c>
      <c r="BT2448" s="99">
        <v>0</v>
      </c>
      <c r="BU2448" s="99">
        <v>4196503.94995117</v>
      </c>
      <c r="BV2448" s="99">
        <v>2188598.1971130399</v>
      </c>
      <c r="BW2448" s="99">
        <v>0</v>
      </c>
      <c r="BX2448" s="99">
        <v>1029036.62628937</v>
      </c>
      <c r="BY2448" s="99">
        <v>0</v>
      </c>
      <c r="BZ2448" s="99">
        <v>0</v>
      </c>
      <c r="CA2448" s="99">
        <v>120921.718496323</v>
      </c>
      <c r="CB2448" s="99">
        <v>5033112.3970336895</v>
      </c>
      <c r="CC2448" s="99">
        <v>50717250.095703103</v>
      </c>
      <c r="CD2448" s="99">
        <v>14777994.088134799</v>
      </c>
      <c r="CE2448" s="99">
        <v>5118.2431440353403</v>
      </c>
      <c r="CF2448" s="99">
        <v>570085.31164550805</v>
      </c>
      <c r="CG2448" s="99">
        <v>4928772.5291137705</v>
      </c>
      <c r="CH2448" s="99">
        <v>0</v>
      </c>
      <c r="CI2448" s="99">
        <v>126050.179047585</v>
      </c>
      <c r="CJ2448" s="99">
        <v>5602968.8822021503</v>
      </c>
      <c r="CK2448" s="99">
        <v>55650481.542480499</v>
      </c>
      <c r="CL2448" s="99">
        <v>15780379.0307617</v>
      </c>
      <c r="CM2448" s="166">
        <v>205659.70778656</v>
      </c>
      <c r="CN2448" s="166">
        <v>33283641.169921901</v>
      </c>
      <c r="CO2448" s="166">
        <v>139635344.10546899</v>
      </c>
      <c r="CP2448" s="99">
        <v>15780379.0307617</v>
      </c>
      <c r="CQ2448" s="99">
        <v>0</v>
      </c>
      <c r="CR2448" s="99">
        <v>0</v>
      </c>
      <c r="CS2448" s="99">
        <v>0</v>
      </c>
      <c r="CT2448" s="99">
        <v>0</v>
      </c>
      <c r="CU2448" s="98">
        <v>11923.879333745001</v>
      </c>
      <c r="CV2448" s="98">
        <v>84784.321291846994</v>
      </c>
      <c r="CW2448" s="98">
        <v>5603197.7086791974</v>
      </c>
      <c r="CX2448" s="98">
        <v>55646022.624816872</v>
      </c>
    </row>
    <row r="2449" spans="1:102" x14ac:dyDescent="0.2">
      <c r="A2449" s="98" t="s">
        <v>190</v>
      </c>
      <c r="B2449" s="100">
        <v>42887</v>
      </c>
      <c r="C2449" s="99">
        <v>108602.55482959699</v>
      </c>
      <c r="D2449" s="99">
        <v>0</v>
      </c>
      <c r="E2449" s="99">
        <v>11777.0038963556</v>
      </c>
      <c r="F2449" s="99">
        <v>9759.3175394535101</v>
      </c>
      <c r="G2449" s="99">
        <v>5133.9056819677398</v>
      </c>
      <c r="H2449" s="99">
        <v>0</v>
      </c>
      <c r="I2449" s="99">
        <v>0</v>
      </c>
      <c r="J2449" s="99">
        <v>80025.5794410706</v>
      </c>
      <c r="K2449" s="99">
        <v>5.6618291109916798</v>
      </c>
      <c r="L2449" s="99">
        <v>179.61904327757699</v>
      </c>
      <c r="M2449" s="99">
        <v>52011.513097286203</v>
      </c>
      <c r="N2449" s="99">
        <v>3791.8888152241698</v>
      </c>
      <c r="O2449" s="99">
        <v>0</v>
      </c>
      <c r="P2449" s="99">
        <v>59961.351660251603</v>
      </c>
      <c r="Q2449" s="99">
        <v>4339.5487744212196</v>
      </c>
      <c r="R2449" s="99">
        <v>0</v>
      </c>
      <c r="S2449" s="99">
        <v>5129.6947202086403</v>
      </c>
      <c r="T2449" s="99">
        <v>0</v>
      </c>
      <c r="U2449" s="99">
        <v>79977.657206535296</v>
      </c>
      <c r="V2449" s="99">
        <v>4401756.2327880897</v>
      </c>
      <c r="W2449" s="99">
        <v>0</v>
      </c>
      <c r="X2449" s="99">
        <v>578822.16535186803</v>
      </c>
      <c r="Y2449" s="99">
        <v>419658.40938568098</v>
      </c>
      <c r="Z2449" s="99">
        <v>566127.99469757103</v>
      </c>
      <c r="AA2449" s="99">
        <v>0</v>
      </c>
      <c r="AB2449" s="99">
        <v>0</v>
      </c>
      <c r="AC2449" s="99">
        <v>27447328.123046901</v>
      </c>
      <c r="AD2449" s="99">
        <v>491.62997639179201</v>
      </c>
      <c r="AE2449" s="99">
        <v>11258.4247231483</v>
      </c>
      <c r="AF2449" s="99">
        <v>1987351.2290191699</v>
      </c>
      <c r="AG2449" s="99">
        <v>389753.72865295399</v>
      </c>
      <c r="AH2449" s="99">
        <v>0</v>
      </c>
      <c r="AI2449" s="99">
        <v>2151086.7064208998</v>
      </c>
      <c r="AJ2449" s="99">
        <v>417207.63513565098</v>
      </c>
      <c r="AK2449" s="99">
        <v>0</v>
      </c>
      <c r="AL2449" s="99">
        <v>565194.94573974598</v>
      </c>
      <c r="AM2449" s="99">
        <v>0</v>
      </c>
      <c r="AN2449" s="99">
        <v>27459205.073974598</v>
      </c>
      <c r="AO2449" s="99">
        <v>45353187.643554702</v>
      </c>
      <c r="AP2449" s="99">
        <v>0</v>
      </c>
      <c r="AQ2449" s="99">
        <v>5105441.3861084003</v>
      </c>
      <c r="AR2449" s="99">
        <v>3651051.3308715802</v>
      </c>
      <c r="AS2449" s="99">
        <v>4913977.6427612295</v>
      </c>
      <c r="AT2449" s="99">
        <v>0</v>
      </c>
      <c r="AU2449" s="99">
        <v>0</v>
      </c>
      <c r="AV2449" s="99">
        <v>83777817.114257798</v>
      </c>
      <c r="AW2449" s="99">
        <v>1687.95257888734</v>
      </c>
      <c r="AX2449" s="99">
        <v>126753.717944145</v>
      </c>
      <c r="AY2449" s="99">
        <v>20689688.939941399</v>
      </c>
      <c r="AZ2449" s="99">
        <v>3690637.7363586398</v>
      </c>
      <c r="BA2449" s="99">
        <v>0</v>
      </c>
      <c r="BB2449" s="99">
        <v>21811665.373046901</v>
      </c>
      <c r="BC2449" s="99">
        <v>3915083.2378845201</v>
      </c>
      <c r="BD2449" s="99">
        <v>0</v>
      </c>
      <c r="BE2449" s="99">
        <v>4909701.6446533203</v>
      </c>
      <c r="BF2449" s="99">
        <v>0</v>
      </c>
      <c r="BG2449" s="99">
        <v>83801676.386718795</v>
      </c>
      <c r="BH2449" s="99">
        <v>12215549.629882799</v>
      </c>
      <c r="BI2449" s="99">
        <v>0</v>
      </c>
      <c r="BJ2449" s="99">
        <v>2222324.8077087398</v>
      </c>
      <c r="BK2449" s="99">
        <v>1504801.54612732</v>
      </c>
      <c r="BL2449" s="99">
        <v>0</v>
      </c>
      <c r="BM2449" s="99">
        <v>0</v>
      </c>
      <c r="BN2449" s="99">
        <v>0</v>
      </c>
      <c r="BO2449" s="99">
        <v>0</v>
      </c>
      <c r="BP2449" s="99">
        <v>0</v>
      </c>
      <c r="BQ2449" s="99">
        <v>0</v>
      </c>
      <c r="BR2449" s="99">
        <v>7013663.9231567401</v>
      </c>
      <c r="BS2449" s="99">
        <v>1384640.9700470001</v>
      </c>
      <c r="BT2449" s="99">
        <v>0</v>
      </c>
      <c r="BU2449" s="99">
        <v>4151533.8599548298</v>
      </c>
      <c r="BV2449" s="99">
        <v>2150260.1103210398</v>
      </c>
      <c r="BW2449" s="99">
        <v>0</v>
      </c>
      <c r="BX2449" s="99">
        <v>1043536.76625824</v>
      </c>
      <c r="BY2449" s="99">
        <v>0</v>
      </c>
      <c r="BZ2449" s="99">
        <v>0</v>
      </c>
      <c r="CA2449" s="99">
        <v>120340.69826889</v>
      </c>
      <c r="CB2449" s="99">
        <v>4979870.33129883</v>
      </c>
      <c r="CC2449" s="99">
        <v>50509506.791992202</v>
      </c>
      <c r="CD2449" s="99">
        <v>14444894.232055699</v>
      </c>
      <c r="CE2449" s="99">
        <v>5132.4833502173396</v>
      </c>
      <c r="CF2449" s="99">
        <v>573181.74651336705</v>
      </c>
      <c r="CG2449" s="99">
        <v>4978868.15698242</v>
      </c>
      <c r="CH2449" s="99">
        <v>0</v>
      </c>
      <c r="CI2449" s="99">
        <v>125470.764598846</v>
      </c>
      <c r="CJ2449" s="99">
        <v>5551772.5056152297</v>
      </c>
      <c r="CK2449" s="99">
        <v>55488044.095214799</v>
      </c>
      <c r="CL2449" s="99">
        <v>15421505.2064209</v>
      </c>
      <c r="CM2449" s="166">
        <v>204584.232358932</v>
      </c>
      <c r="CN2449" s="166">
        <v>33098621.0239258</v>
      </c>
      <c r="CO2449" s="166">
        <v>139575988.3125</v>
      </c>
      <c r="CP2449" s="99">
        <v>15421505.2064209</v>
      </c>
      <c r="CQ2449" s="99">
        <v>0</v>
      </c>
      <c r="CR2449" s="99">
        <v>0</v>
      </c>
      <c r="CS2449" s="99">
        <v>0</v>
      </c>
      <c r="CT2449" s="99">
        <v>0</v>
      </c>
      <c r="CU2449" s="98">
        <v>11772.246226908001</v>
      </c>
      <c r="CV2449" s="98">
        <v>84232.420137984998</v>
      </c>
      <c r="CW2449" s="98">
        <v>5553052.0778121967</v>
      </c>
      <c r="CX2449" s="98">
        <v>55488374.948974624</v>
      </c>
    </row>
    <row r="2450" spans="1:102" x14ac:dyDescent="0.2">
      <c r="A2450" s="98" t="s">
        <v>190</v>
      </c>
      <c r="B2450" s="100">
        <v>42979</v>
      </c>
      <c r="C2450" s="99">
        <v>108455.82601165801</v>
      </c>
      <c r="D2450" s="99">
        <v>0</v>
      </c>
      <c r="E2450" s="99">
        <v>11639.505223155</v>
      </c>
      <c r="F2450" s="99">
        <v>9688.6504311561603</v>
      </c>
      <c r="G2450" s="99">
        <v>5220.7455945611</v>
      </c>
      <c r="H2450" s="99">
        <v>0</v>
      </c>
      <c r="I2450" s="99">
        <v>0</v>
      </c>
      <c r="J2450" s="99">
        <v>79557.487994194002</v>
      </c>
      <c r="K2450" s="99">
        <v>4.8842249041772403</v>
      </c>
      <c r="L2450" s="99">
        <v>195.57357842475199</v>
      </c>
      <c r="M2450" s="99">
        <v>52001.949543952898</v>
      </c>
      <c r="N2450" s="99">
        <v>3754.3915137946601</v>
      </c>
      <c r="O2450" s="99">
        <v>0</v>
      </c>
      <c r="P2450" s="99">
        <v>59949.477795124098</v>
      </c>
      <c r="Q2450" s="99">
        <v>4282.7311477661096</v>
      </c>
      <c r="R2450" s="99">
        <v>0</v>
      </c>
      <c r="S2450" s="99">
        <v>5221.62927120924</v>
      </c>
      <c r="T2450" s="99">
        <v>0</v>
      </c>
      <c r="U2450" s="99">
        <v>79562.952608108506</v>
      </c>
      <c r="V2450" s="99">
        <v>4377899.0097045898</v>
      </c>
      <c r="W2450" s="99">
        <v>0</v>
      </c>
      <c r="X2450" s="99">
        <v>561611.80242919899</v>
      </c>
      <c r="Y2450" s="99">
        <v>410395.83739471401</v>
      </c>
      <c r="Z2450" s="99">
        <v>572225.363464355</v>
      </c>
      <c r="AA2450" s="99">
        <v>0</v>
      </c>
      <c r="AB2450" s="99">
        <v>0</v>
      </c>
      <c r="AC2450" s="99">
        <v>27271483.759765599</v>
      </c>
      <c r="AD2450" s="99">
        <v>484.69922222569602</v>
      </c>
      <c r="AE2450" s="99">
        <v>14751.583408713301</v>
      </c>
      <c r="AF2450" s="99">
        <v>1971902.1918182401</v>
      </c>
      <c r="AG2450" s="99">
        <v>379360.04608535802</v>
      </c>
      <c r="AH2450" s="99">
        <v>0</v>
      </c>
      <c r="AI2450" s="99">
        <v>2122600.5037536598</v>
      </c>
      <c r="AJ2450" s="99">
        <v>417002.86647415202</v>
      </c>
      <c r="AK2450" s="99">
        <v>0</v>
      </c>
      <c r="AL2450" s="99">
        <v>570596.07926178002</v>
      </c>
      <c r="AM2450" s="99">
        <v>0</v>
      </c>
      <c r="AN2450" s="99">
        <v>27263922.099121101</v>
      </c>
      <c r="AO2450" s="99">
        <v>45416185.628906302</v>
      </c>
      <c r="AP2450" s="99">
        <v>0</v>
      </c>
      <c r="AQ2450" s="99">
        <v>4947185.0211792002</v>
      </c>
      <c r="AR2450" s="99">
        <v>3569659.9491272001</v>
      </c>
      <c r="AS2450" s="99">
        <v>4980411.6262817401</v>
      </c>
      <c r="AT2450" s="99">
        <v>0</v>
      </c>
      <c r="AU2450" s="99">
        <v>0</v>
      </c>
      <c r="AV2450" s="99">
        <v>83654715.290039107</v>
      </c>
      <c r="AW2450" s="99">
        <v>1665.8417136222099</v>
      </c>
      <c r="AX2450" s="99">
        <v>140190.795610428</v>
      </c>
      <c r="AY2450" s="99">
        <v>20641427.057617199</v>
      </c>
      <c r="AZ2450" s="99">
        <v>3622586.0221252399</v>
      </c>
      <c r="BA2450" s="99">
        <v>0</v>
      </c>
      <c r="BB2450" s="99">
        <v>21725083.165771499</v>
      </c>
      <c r="BC2450" s="99">
        <v>3938407.2239379901</v>
      </c>
      <c r="BD2450" s="99">
        <v>0</v>
      </c>
      <c r="BE2450" s="99">
        <v>4968369.4127807599</v>
      </c>
      <c r="BF2450" s="99">
        <v>0</v>
      </c>
      <c r="BG2450" s="99">
        <v>83666443.829101607</v>
      </c>
      <c r="BH2450" s="99">
        <v>12158806.924804701</v>
      </c>
      <c r="BI2450" s="99">
        <v>0</v>
      </c>
      <c r="BJ2450" s="99">
        <v>2167973.3796691899</v>
      </c>
      <c r="BK2450" s="99">
        <v>1463828.14903259</v>
      </c>
      <c r="BL2450" s="99">
        <v>0</v>
      </c>
      <c r="BM2450" s="99">
        <v>0</v>
      </c>
      <c r="BN2450" s="99">
        <v>0</v>
      </c>
      <c r="BO2450" s="99">
        <v>0</v>
      </c>
      <c r="BP2450" s="99">
        <v>0</v>
      </c>
      <c r="BQ2450" s="99">
        <v>0</v>
      </c>
      <c r="BR2450" s="99">
        <v>6989223.5905151404</v>
      </c>
      <c r="BS2450" s="99">
        <v>1363202.6204528799</v>
      </c>
      <c r="BT2450" s="99">
        <v>0</v>
      </c>
      <c r="BU2450" s="99">
        <v>3312172.3599548298</v>
      </c>
      <c r="BV2450" s="99">
        <v>2144854.8978881799</v>
      </c>
      <c r="BW2450" s="99">
        <v>0</v>
      </c>
      <c r="BX2450" s="99">
        <v>867895.99696350098</v>
      </c>
      <c r="BY2450" s="99">
        <v>0</v>
      </c>
      <c r="BZ2450" s="99">
        <v>0</v>
      </c>
      <c r="CA2450" s="99">
        <v>120073.333576202</v>
      </c>
      <c r="CB2450" s="99">
        <v>4931487.77099609</v>
      </c>
      <c r="CC2450" s="99">
        <v>50309410.812011696</v>
      </c>
      <c r="CD2450" s="99">
        <v>14318262.6016846</v>
      </c>
      <c r="CE2450" s="99">
        <v>5232.3744540214502</v>
      </c>
      <c r="CF2450" s="99">
        <v>576886.12786865199</v>
      </c>
      <c r="CG2450" s="99">
        <v>5026652.8958129901</v>
      </c>
      <c r="CH2450" s="99">
        <v>0</v>
      </c>
      <c r="CI2450" s="99">
        <v>125314.572494507</v>
      </c>
      <c r="CJ2450" s="99">
        <v>5508476.34973145</v>
      </c>
      <c r="CK2450" s="99">
        <v>55353290.989746101</v>
      </c>
      <c r="CL2450" s="99">
        <v>15297377.199707</v>
      </c>
      <c r="CM2450" s="166">
        <v>203896.49800491301</v>
      </c>
      <c r="CN2450" s="166">
        <v>32911388.552490201</v>
      </c>
      <c r="CO2450" s="166">
        <v>139240657.85546899</v>
      </c>
      <c r="CP2450" s="99">
        <v>15297377.199707</v>
      </c>
      <c r="CQ2450" s="99">
        <v>0</v>
      </c>
      <c r="CR2450" s="99">
        <v>0</v>
      </c>
      <c r="CS2450" s="99">
        <v>0</v>
      </c>
      <c r="CT2450" s="99">
        <v>0</v>
      </c>
      <c r="CU2450" s="98">
        <v>11661.172188318</v>
      </c>
      <c r="CV2450" s="98">
        <v>83797.597602908994</v>
      </c>
      <c r="CW2450" s="98">
        <v>5508373.8988647424</v>
      </c>
      <c r="CX2450" s="98">
        <v>55336063.707824685</v>
      </c>
    </row>
    <row r="2451" spans="1:102" x14ac:dyDescent="0.2">
      <c r="A2451" s="98" t="s">
        <v>190</v>
      </c>
      <c r="B2451" s="100">
        <v>43070</v>
      </c>
      <c r="C2451" s="99">
        <v>109066.4513731</v>
      </c>
      <c r="D2451" s="99">
        <v>0</v>
      </c>
      <c r="E2451" s="99">
        <v>11603.449795365301</v>
      </c>
      <c r="F2451" s="99">
        <v>9710.39494097233</v>
      </c>
      <c r="G2451" s="99">
        <v>5263.6896039247504</v>
      </c>
      <c r="H2451" s="99">
        <v>0</v>
      </c>
      <c r="I2451" s="99">
        <v>0</v>
      </c>
      <c r="J2451" s="99">
        <v>78423.635629653902</v>
      </c>
      <c r="K2451" s="99">
        <v>5.1854343298473404</v>
      </c>
      <c r="L2451" s="99">
        <v>161.69833057373799</v>
      </c>
      <c r="M2451" s="99">
        <v>52608.039462566398</v>
      </c>
      <c r="N2451" s="99">
        <v>3691.3811218738601</v>
      </c>
      <c r="O2451" s="99">
        <v>0</v>
      </c>
      <c r="P2451" s="99">
        <v>60057.1262927055</v>
      </c>
      <c r="Q2451" s="99">
        <v>4249.6789574623099</v>
      </c>
      <c r="R2451" s="99">
        <v>0</v>
      </c>
      <c r="S2451" s="99">
        <v>5242.70913767815</v>
      </c>
      <c r="T2451" s="99">
        <v>0</v>
      </c>
      <c r="U2451" s="99">
        <v>78525.055757522598</v>
      </c>
      <c r="V2451" s="99">
        <v>4362668.2288207998</v>
      </c>
      <c r="W2451" s="99">
        <v>0</v>
      </c>
      <c r="X2451" s="99">
        <v>551825.23682403599</v>
      </c>
      <c r="Y2451" s="99">
        <v>404498.50034332299</v>
      </c>
      <c r="Z2451" s="99">
        <v>575507.84817504894</v>
      </c>
      <c r="AA2451" s="99">
        <v>0</v>
      </c>
      <c r="AB2451" s="99">
        <v>0</v>
      </c>
      <c r="AC2451" s="99">
        <v>27221647.1560059</v>
      </c>
      <c r="AD2451" s="99">
        <v>468.36182916164398</v>
      </c>
      <c r="AE2451" s="99">
        <v>11183.663028716999</v>
      </c>
      <c r="AF2451" s="99">
        <v>1988663.0644683801</v>
      </c>
      <c r="AG2451" s="99">
        <v>368818.75387573201</v>
      </c>
      <c r="AH2451" s="99">
        <v>0</v>
      </c>
      <c r="AI2451" s="99">
        <v>2132475.2070617699</v>
      </c>
      <c r="AJ2451" s="99">
        <v>414478.65160369902</v>
      </c>
      <c r="AK2451" s="99">
        <v>0</v>
      </c>
      <c r="AL2451" s="99">
        <v>575259.35773467994</v>
      </c>
      <c r="AM2451" s="99">
        <v>0</v>
      </c>
      <c r="AN2451" s="99">
        <v>27229737.229492199</v>
      </c>
      <c r="AO2451" s="99">
        <v>45522515.362792999</v>
      </c>
      <c r="AP2451" s="99">
        <v>0</v>
      </c>
      <c r="AQ2451" s="99">
        <v>4912851.7582397498</v>
      </c>
      <c r="AR2451" s="99">
        <v>3544274.7694397001</v>
      </c>
      <c r="AS2451" s="99">
        <v>5024667.8707885696</v>
      </c>
      <c r="AT2451" s="99">
        <v>0</v>
      </c>
      <c r="AU2451" s="99">
        <v>0</v>
      </c>
      <c r="AV2451" s="99">
        <v>83761552.488281295</v>
      </c>
      <c r="AW2451" s="99">
        <v>1607.82180351019</v>
      </c>
      <c r="AX2451" s="99">
        <v>118351.779101372</v>
      </c>
      <c r="AY2451" s="99">
        <v>20961424.3127441</v>
      </c>
      <c r="AZ2451" s="99">
        <v>3547332.30541992</v>
      </c>
      <c r="BA2451" s="99">
        <v>0</v>
      </c>
      <c r="BB2451" s="99">
        <v>21847934.5390625</v>
      </c>
      <c r="BC2451" s="99">
        <v>3957422.3185729999</v>
      </c>
      <c r="BD2451" s="99">
        <v>0</v>
      </c>
      <c r="BE2451" s="99">
        <v>5019426.2960815402</v>
      </c>
      <c r="BF2451" s="99">
        <v>0</v>
      </c>
      <c r="BG2451" s="99">
        <v>83773227.477539107</v>
      </c>
      <c r="BH2451" s="99">
        <v>12384058.037597699</v>
      </c>
      <c r="BI2451" s="99">
        <v>0</v>
      </c>
      <c r="BJ2451" s="99">
        <v>2109304.2072143601</v>
      </c>
      <c r="BK2451" s="99">
        <v>1440746.0509796101</v>
      </c>
      <c r="BL2451" s="99">
        <v>0</v>
      </c>
      <c r="BM2451" s="99">
        <v>0</v>
      </c>
      <c r="BN2451" s="99">
        <v>0</v>
      </c>
      <c r="BO2451" s="99">
        <v>0</v>
      </c>
      <c r="BP2451" s="99">
        <v>0</v>
      </c>
      <c r="BQ2451" s="99">
        <v>0</v>
      </c>
      <c r="BR2451" s="99">
        <v>7131708.3261718797</v>
      </c>
      <c r="BS2451" s="99">
        <v>1333794.7015533401</v>
      </c>
      <c r="BT2451" s="99">
        <v>0</v>
      </c>
      <c r="BU2451" s="99">
        <v>4081440.2799682599</v>
      </c>
      <c r="BV2451" s="99">
        <v>2120899.8337707501</v>
      </c>
      <c r="BW2451" s="99">
        <v>0</v>
      </c>
      <c r="BX2451" s="99">
        <v>1002039.54647064</v>
      </c>
      <c r="BY2451" s="99">
        <v>0</v>
      </c>
      <c r="BZ2451" s="99">
        <v>0</v>
      </c>
      <c r="CA2451" s="99">
        <v>120873.67583465599</v>
      </c>
      <c r="CB2451" s="99">
        <v>4914673.5900268601</v>
      </c>
      <c r="CC2451" s="99">
        <v>50475020.689941399</v>
      </c>
      <c r="CD2451" s="99">
        <v>14499613.193481401</v>
      </c>
      <c r="CE2451" s="99">
        <v>5256.6047269105902</v>
      </c>
      <c r="CF2451" s="99">
        <v>581166.17007446301</v>
      </c>
      <c r="CG2451" s="99">
        <v>5066268.6367797898</v>
      </c>
      <c r="CH2451" s="99">
        <v>0</v>
      </c>
      <c r="CI2451" s="99">
        <v>126112.866440773</v>
      </c>
      <c r="CJ2451" s="99">
        <v>5494250.1678466797</v>
      </c>
      <c r="CK2451" s="99">
        <v>55501024.876953103</v>
      </c>
      <c r="CL2451" s="99">
        <v>15495092.8358154</v>
      </c>
      <c r="CM2451" s="166">
        <v>203701.515548706</v>
      </c>
      <c r="CN2451" s="166">
        <v>32738303.129150402</v>
      </c>
      <c r="CO2451" s="166">
        <v>139405704.74023399</v>
      </c>
      <c r="CP2451" s="99">
        <v>15495092.8358154</v>
      </c>
      <c r="CQ2451" s="99">
        <v>0</v>
      </c>
      <c r="CR2451" s="99">
        <v>0</v>
      </c>
      <c r="CS2451" s="99">
        <v>0</v>
      </c>
      <c r="CT2451" s="99">
        <v>0</v>
      </c>
      <c r="CU2451" s="98">
        <v>11614.399148578999</v>
      </c>
      <c r="CV2451" s="98">
        <v>82742.697544818002</v>
      </c>
      <c r="CW2451" s="98">
        <v>5495839.760101323</v>
      </c>
      <c r="CX2451" s="98">
        <v>55541289.326721191</v>
      </c>
    </row>
    <row r="2452" spans="1:102" x14ac:dyDescent="0.2">
      <c r="A2452" s="98" t="s">
        <v>190</v>
      </c>
      <c r="B2452" s="100">
        <v>43160</v>
      </c>
      <c r="C2452" s="99">
        <v>107573.392344475</v>
      </c>
      <c r="D2452" s="99">
        <v>0</v>
      </c>
      <c r="E2452" s="99">
        <v>11569.4405344725</v>
      </c>
      <c r="F2452" s="99">
        <v>9784.1404812336004</v>
      </c>
      <c r="G2452" s="99">
        <v>5292.1023554801905</v>
      </c>
      <c r="H2452" s="99">
        <v>0</v>
      </c>
      <c r="I2452" s="99">
        <v>0</v>
      </c>
      <c r="J2452" s="99">
        <v>77847.718169212298</v>
      </c>
      <c r="K2452" s="99">
        <v>5.2564895147224897</v>
      </c>
      <c r="L2452" s="99">
        <v>158.77547146566201</v>
      </c>
      <c r="M2452" s="99">
        <v>51434.644337177298</v>
      </c>
      <c r="N2452" s="99">
        <v>3654.4885817468198</v>
      </c>
      <c r="O2452" s="99">
        <v>0</v>
      </c>
      <c r="P2452" s="99">
        <v>59567.934316635103</v>
      </c>
      <c r="Q2452" s="99">
        <v>4216.5672536492302</v>
      </c>
      <c r="R2452" s="99">
        <v>0</v>
      </c>
      <c r="S2452" s="99">
        <v>5272.3415566682797</v>
      </c>
      <c r="T2452" s="99">
        <v>0</v>
      </c>
      <c r="U2452" s="99">
        <v>77824.178591728196</v>
      </c>
      <c r="V2452" s="99">
        <v>4292281.1958618201</v>
      </c>
      <c r="W2452" s="99">
        <v>0</v>
      </c>
      <c r="X2452" s="99">
        <v>540216.81317138695</v>
      </c>
      <c r="Y2452" s="99">
        <v>398584.75943374599</v>
      </c>
      <c r="Z2452" s="99">
        <v>574989.698387146</v>
      </c>
      <c r="AA2452" s="99">
        <v>0</v>
      </c>
      <c r="AB2452" s="99">
        <v>0</v>
      </c>
      <c r="AC2452" s="99">
        <v>27006470.641845699</v>
      </c>
      <c r="AD2452" s="99">
        <v>419.482982292771</v>
      </c>
      <c r="AE2452" s="99">
        <v>9787.6588815450705</v>
      </c>
      <c r="AF2452" s="99">
        <v>1957710.0608978299</v>
      </c>
      <c r="AG2452" s="99">
        <v>360451.303775787</v>
      </c>
      <c r="AH2452" s="99">
        <v>0</v>
      </c>
      <c r="AI2452" s="99">
        <v>2088962.52130127</v>
      </c>
      <c r="AJ2452" s="99">
        <v>419029.64839172398</v>
      </c>
      <c r="AK2452" s="99">
        <v>0</v>
      </c>
      <c r="AL2452" s="99">
        <v>571486.53691864002</v>
      </c>
      <c r="AM2452" s="99">
        <v>0</v>
      </c>
      <c r="AN2452" s="99">
        <v>27027037.8974609</v>
      </c>
      <c r="AO2452" s="99">
        <v>45106502.485839799</v>
      </c>
      <c r="AP2452" s="99">
        <v>0</v>
      </c>
      <c r="AQ2452" s="99">
        <v>4817601.25891113</v>
      </c>
      <c r="AR2452" s="99">
        <v>3513268.0775756799</v>
      </c>
      <c r="AS2452" s="99">
        <v>5043591.4006347703</v>
      </c>
      <c r="AT2452" s="99">
        <v>0</v>
      </c>
      <c r="AU2452" s="99">
        <v>0</v>
      </c>
      <c r="AV2452" s="99">
        <v>83886015.845703095</v>
      </c>
      <c r="AW2452" s="99">
        <v>1465.9030911177399</v>
      </c>
      <c r="AX2452" s="99">
        <v>92148.464661598206</v>
      </c>
      <c r="AY2452" s="99">
        <v>20801480.587646499</v>
      </c>
      <c r="AZ2452" s="99">
        <v>3489235.4841613802</v>
      </c>
      <c r="BA2452" s="99">
        <v>0</v>
      </c>
      <c r="BB2452" s="99">
        <v>21552369.806640599</v>
      </c>
      <c r="BC2452" s="99">
        <v>4036207.0726928702</v>
      </c>
      <c r="BD2452" s="99">
        <v>0</v>
      </c>
      <c r="BE2452" s="99">
        <v>5006580.8491821298</v>
      </c>
      <c r="BF2452" s="99">
        <v>0</v>
      </c>
      <c r="BG2452" s="99">
        <v>83942307.250976607</v>
      </c>
      <c r="BH2452" s="99">
        <v>12167411.395385699</v>
      </c>
      <c r="BI2452" s="99">
        <v>0</v>
      </c>
      <c r="BJ2452" s="99">
        <v>2084234.4926605199</v>
      </c>
      <c r="BK2452" s="99">
        <v>1422216.87353516</v>
      </c>
      <c r="BL2452" s="99">
        <v>0</v>
      </c>
      <c r="BM2452" s="99">
        <v>0</v>
      </c>
      <c r="BN2452" s="99">
        <v>0</v>
      </c>
      <c r="BO2452" s="99">
        <v>0</v>
      </c>
      <c r="BP2452" s="99">
        <v>0</v>
      </c>
      <c r="BQ2452" s="99">
        <v>0</v>
      </c>
      <c r="BR2452" s="99">
        <v>7049849.45068359</v>
      </c>
      <c r="BS2452" s="99">
        <v>1300029.25743103</v>
      </c>
      <c r="BT2452" s="99">
        <v>0</v>
      </c>
      <c r="BU2452" s="99">
        <v>3945685.1599731399</v>
      </c>
      <c r="BV2452" s="99">
        <v>2134906.4844055199</v>
      </c>
      <c r="BW2452" s="99">
        <v>0</v>
      </c>
      <c r="BX2452" s="99">
        <v>1034530.59636688</v>
      </c>
      <c r="BY2452" s="99">
        <v>0</v>
      </c>
      <c r="BZ2452" s="99">
        <v>0</v>
      </c>
      <c r="CA2452" s="99">
        <v>119001.348467827</v>
      </c>
      <c r="CB2452" s="99">
        <v>4838385.4224853497</v>
      </c>
      <c r="CC2452" s="99">
        <v>49988707.573730499</v>
      </c>
      <c r="CD2452" s="99">
        <v>14243019.7813721</v>
      </c>
      <c r="CE2452" s="99">
        <v>5282.1569533348102</v>
      </c>
      <c r="CF2452" s="99">
        <v>578322.98162841797</v>
      </c>
      <c r="CG2452" s="99">
        <v>5073909.5604858398</v>
      </c>
      <c r="CH2452" s="99">
        <v>0</v>
      </c>
      <c r="CI2452" s="99">
        <v>124300.54693698901</v>
      </c>
      <c r="CJ2452" s="99">
        <v>5417035.3366088904</v>
      </c>
      <c r="CK2452" s="99">
        <v>55076843.706054702</v>
      </c>
      <c r="CL2452" s="99">
        <v>15249634.802856401</v>
      </c>
      <c r="CM2452" s="166">
        <v>201129.662656784</v>
      </c>
      <c r="CN2452" s="166">
        <v>32373835.745605499</v>
      </c>
      <c r="CO2452" s="166">
        <v>138992790.86523399</v>
      </c>
      <c r="CP2452" s="99">
        <v>15249634.802856401</v>
      </c>
      <c r="CQ2452" s="99">
        <v>0</v>
      </c>
      <c r="CR2452" s="99">
        <v>0</v>
      </c>
      <c r="CS2452" s="99">
        <v>0</v>
      </c>
      <c r="CT2452" s="99">
        <v>0</v>
      </c>
      <c r="CU2452" s="98">
        <v>11563.624124481001</v>
      </c>
      <c r="CV2452" s="98">
        <v>82182.065295563007</v>
      </c>
      <c r="CW2452" s="98">
        <v>5416708.4041137677</v>
      </c>
      <c r="CX2452" s="98">
        <v>55062617.134216338</v>
      </c>
    </row>
    <row r="2453" spans="1:102" x14ac:dyDescent="0.2">
      <c r="A2453" s="98" t="s">
        <v>190</v>
      </c>
      <c r="B2453" s="100">
        <v>43252</v>
      </c>
      <c r="C2453" s="99">
        <v>108792.62961006199</v>
      </c>
      <c r="D2453" s="99">
        <v>0</v>
      </c>
      <c r="E2453" s="99">
        <v>11502.0256451368</v>
      </c>
      <c r="F2453" s="99">
        <v>9822.3210819959604</v>
      </c>
      <c r="G2453" s="99">
        <v>5308.4564741253898</v>
      </c>
      <c r="H2453" s="99">
        <v>0</v>
      </c>
      <c r="I2453" s="99">
        <v>0</v>
      </c>
      <c r="J2453" s="99">
        <v>77061.105065345793</v>
      </c>
      <c r="K2453" s="99">
        <v>4.74916909227613</v>
      </c>
      <c r="L2453" s="99">
        <v>160.89074896276</v>
      </c>
      <c r="M2453" s="99">
        <v>52414.243321418799</v>
      </c>
      <c r="N2453" s="99">
        <v>3626.5725008845302</v>
      </c>
      <c r="O2453" s="99">
        <v>0</v>
      </c>
      <c r="P2453" s="99">
        <v>59639.453725337997</v>
      </c>
      <c r="Q2453" s="99">
        <v>4267.9439352750796</v>
      </c>
      <c r="R2453" s="99">
        <v>0</v>
      </c>
      <c r="S2453" s="99">
        <v>5316.8627615571004</v>
      </c>
      <c r="T2453" s="99">
        <v>0</v>
      </c>
      <c r="U2453" s="99">
        <v>76991.541514396697</v>
      </c>
      <c r="V2453" s="99">
        <v>4330474.40087891</v>
      </c>
      <c r="W2453" s="99">
        <v>0</v>
      </c>
      <c r="X2453" s="99">
        <v>530195.645805359</v>
      </c>
      <c r="Y2453" s="99">
        <v>396119.34667205799</v>
      </c>
      <c r="Z2453" s="99">
        <v>578261.31198120106</v>
      </c>
      <c r="AA2453" s="99">
        <v>0</v>
      </c>
      <c r="AB2453" s="99">
        <v>0</v>
      </c>
      <c r="AC2453" s="99">
        <v>26681690.517333999</v>
      </c>
      <c r="AD2453" s="99">
        <v>342.26968345418601</v>
      </c>
      <c r="AE2453" s="99">
        <v>10162.353775978099</v>
      </c>
      <c r="AF2453" s="99">
        <v>1970954.40867615</v>
      </c>
      <c r="AG2453" s="99">
        <v>358552.19795227097</v>
      </c>
      <c r="AH2453" s="99">
        <v>0</v>
      </c>
      <c r="AI2453" s="99">
        <v>2075447.1102294901</v>
      </c>
      <c r="AJ2453" s="99">
        <v>420718.28817749</v>
      </c>
      <c r="AK2453" s="99">
        <v>0</v>
      </c>
      <c r="AL2453" s="99">
        <v>577769.76487731899</v>
      </c>
      <c r="AM2453" s="99">
        <v>0</v>
      </c>
      <c r="AN2453" s="99">
        <v>26669747.7038574</v>
      </c>
      <c r="AO2453" s="99">
        <v>45825312.628906302</v>
      </c>
      <c r="AP2453" s="99">
        <v>0</v>
      </c>
      <c r="AQ2453" s="99">
        <v>4742001.1585082998</v>
      </c>
      <c r="AR2453" s="99">
        <v>3505261.4052124</v>
      </c>
      <c r="AS2453" s="99">
        <v>5082897.99645996</v>
      </c>
      <c r="AT2453" s="99">
        <v>0</v>
      </c>
      <c r="AU2453" s="99">
        <v>0</v>
      </c>
      <c r="AV2453" s="99">
        <v>83597536.980468795</v>
      </c>
      <c r="AW2453" s="99">
        <v>1201.51249879599</v>
      </c>
      <c r="AX2453" s="99">
        <v>98309.361460685701</v>
      </c>
      <c r="AY2453" s="99">
        <v>21113054.280029301</v>
      </c>
      <c r="AZ2453" s="99">
        <v>3517574.88531494</v>
      </c>
      <c r="BA2453" s="99">
        <v>0</v>
      </c>
      <c r="BB2453" s="99">
        <v>21532010.6335449</v>
      </c>
      <c r="BC2453" s="99">
        <v>4077171.2666626</v>
      </c>
      <c r="BD2453" s="99">
        <v>0</v>
      </c>
      <c r="BE2453" s="99">
        <v>5089734.2488403302</v>
      </c>
      <c r="BF2453" s="99">
        <v>0</v>
      </c>
      <c r="BG2453" s="99">
        <v>83540523.417968795</v>
      </c>
      <c r="BH2453" s="99">
        <v>12333746.0849609</v>
      </c>
      <c r="BI2453" s="99">
        <v>0</v>
      </c>
      <c r="BJ2453" s="99">
        <v>2073973.1773071301</v>
      </c>
      <c r="BK2453" s="99">
        <v>1415559.5396118199</v>
      </c>
      <c r="BL2453" s="99">
        <v>0</v>
      </c>
      <c r="BM2453" s="99">
        <v>0</v>
      </c>
      <c r="BN2453" s="99">
        <v>0</v>
      </c>
      <c r="BO2453" s="99">
        <v>0</v>
      </c>
      <c r="BP2453" s="99">
        <v>0</v>
      </c>
      <c r="BQ2453" s="99">
        <v>0</v>
      </c>
      <c r="BR2453" s="99">
        <v>7100182.8947753897</v>
      </c>
      <c r="BS2453" s="99">
        <v>1311452.90426636</v>
      </c>
      <c r="BT2453" s="99">
        <v>0</v>
      </c>
      <c r="BU2453" s="99">
        <v>4011334.1899719201</v>
      </c>
      <c r="BV2453" s="99">
        <v>2153122.3246459998</v>
      </c>
      <c r="BW2453" s="99">
        <v>0</v>
      </c>
      <c r="BX2453" s="99">
        <v>1070401.0262146001</v>
      </c>
      <c r="BY2453" s="99">
        <v>0</v>
      </c>
      <c r="BZ2453" s="99">
        <v>0</v>
      </c>
      <c r="CA2453" s="99">
        <v>120251.579702377</v>
      </c>
      <c r="CB2453" s="99">
        <v>4854675.6882934598</v>
      </c>
      <c r="CC2453" s="99">
        <v>50531812.670410201</v>
      </c>
      <c r="CD2453" s="99">
        <v>14415908.244628901</v>
      </c>
      <c r="CE2453" s="99">
        <v>5314.6001629829398</v>
      </c>
      <c r="CF2453" s="99">
        <v>578507.484558105</v>
      </c>
      <c r="CG2453" s="99">
        <v>5096587.4404296903</v>
      </c>
      <c r="CH2453" s="99">
        <v>0</v>
      </c>
      <c r="CI2453" s="99">
        <v>125560.76364231099</v>
      </c>
      <c r="CJ2453" s="99">
        <v>5433683.1520996103</v>
      </c>
      <c r="CK2453" s="99">
        <v>55639874.590820298</v>
      </c>
      <c r="CL2453" s="99">
        <v>15415130.510131801</v>
      </c>
      <c r="CM2453" s="166">
        <v>201720.316038132</v>
      </c>
      <c r="CN2453" s="166">
        <v>32354022.440429699</v>
      </c>
      <c r="CO2453" s="166">
        <v>139676401.75195301</v>
      </c>
      <c r="CP2453" s="99">
        <v>15415130.510131801</v>
      </c>
      <c r="CQ2453" s="99">
        <v>0</v>
      </c>
      <c r="CR2453" s="99">
        <v>0</v>
      </c>
      <c r="CS2453" s="99">
        <v>0</v>
      </c>
      <c r="CT2453" s="99">
        <v>0</v>
      </c>
      <c r="CU2453" s="98">
        <v>11493.619227622001</v>
      </c>
      <c r="CV2453" s="98">
        <v>81420.842713828999</v>
      </c>
      <c r="CW2453" s="98">
        <v>5433183.1728515644</v>
      </c>
      <c r="CX2453" s="98">
        <v>55628400.110839888</v>
      </c>
    </row>
    <row r="2454" spans="1:102" x14ac:dyDescent="0.2">
      <c r="A2454" s="98" t="s">
        <v>190</v>
      </c>
      <c r="B2454" s="100">
        <v>43344</v>
      </c>
      <c r="C2454" s="99">
        <v>109121.93008804299</v>
      </c>
      <c r="D2454" s="99">
        <v>0</v>
      </c>
      <c r="E2454" s="99">
        <v>11378.1793797016</v>
      </c>
      <c r="F2454" s="99">
        <v>9827.1612575054205</v>
      </c>
      <c r="G2454" s="99">
        <v>5322.1660607457197</v>
      </c>
      <c r="H2454" s="99">
        <v>0</v>
      </c>
      <c r="I2454" s="99">
        <v>0</v>
      </c>
      <c r="J2454" s="99">
        <v>76482.771104812593</v>
      </c>
      <c r="K2454" s="99">
        <v>3.8652512778935502</v>
      </c>
      <c r="L2454" s="99">
        <v>177.09322172217099</v>
      </c>
      <c r="M2454" s="99">
        <v>52428.048581600196</v>
      </c>
      <c r="N2454" s="99">
        <v>3600.6481850147202</v>
      </c>
      <c r="O2454" s="99">
        <v>0</v>
      </c>
      <c r="P2454" s="99">
        <v>60172.570139408097</v>
      </c>
      <c r="Q2454" s="99">
        <v>4210.5377995967901</v>
      </c>
      <c r="R2454" s="99">
        <v>0</v>
      </c>
      <c r="S2454" s="99">
        <v>5330.5699423551596</v>
      </c>
      <c r="T2454" s="99">
        <v>0</v>
      </c>
      <c r="U2454" s="99">
        <v>76478.392740249605</v>
      </c>
      <c r="V2454" s="99">
        <v>4304959.7204589797</v>
      </c>
      <c r="W2454" s="99">
        <v>0</v>
      </c>
      <c r="X2454" s="99">
        <v>509946.00675582897</v>
      </c>
      <c r="Y2454" s="99">
        <v>388140.23820877098</v>
      </c>
      <c r="Z2454" s="99">
        <v>575447.04592132603</v>
      </c>
      <c r="AA2454" s="99">
        <v>0</v>
      </c>
      <c r="AB2454" s="99">
        <v>0</v>
      </c>
      <c r="AC2454" s="99">
        <v>26368987.264404301</v>
      </c>
      <c r="AD2454" s="99">
        <v>212.39255402795999</v>
      </c>
      <c r="AE2454" s="99">
        <v>12198.4384461641</v>
      </c>
      <c r="AF2454" s="99">
        <v>1957883.64668274</v>
      </c>
      <c r="AG2454" s="99">
        <v>353361.81091690098</v>
      </c>
      <c r="AH2454" s="99">
        <v>0</v>
      </c>
      <c r="AI2454" s="99">
        <v>2068424.65470886</v>
      </c>
      <c r="AJ2454" s="99">
        <v>416735.85728454601</v>
      </c>
      <c r="AK2454" s="99">
        <v>0</v>
      </c>
      <c r="AL2454" s="99">
        <v>574766.35900878895</v>
      </c>
      <c r="AM2454" s="99">
        <v>0</v>
      </c>
      <c r="AN2454" s="99">
        <v>26348164.988281298</v>
      </c>
      <c r="AO2454" s="99">
        <v>45928832.437011696</v>
      </c>
      <c r="AP2454" s="99">
        <v>0</v>
      </c>
      <c r="AQ2454" s="99">
        <v>4646725.1848754901</v>
      </c>
      <c r="AR2454" s="99">
        <v>3475070.5864257799</v>
      </c>
      <c r="AS2454" s="99">
        <v>5084599.7164306603</v>
      </c>
      <c r="AT2454" s="99">
        <v>0</v>
      </c>
      <c r="AU2454" s="99">
        <v>0</v>
      </c>
      <c r="AV2454" s="99">
        <v>82982609.584960893</v>
      </c>
      <c r="AW2454" s="99">
        <v>743.07930500060297</v>
      </c>
      <c r="AX2454" s="99">
        <v>118845.01578521699</v>
      </c>
      <c r="AY2454" s="99">
        <v>21157836.2194824</v>
      </c>
      <c r="AZ2454" s="99">
        <v>3473569.2803955101</v>
      </c>
      <c r="BA2454" s="99">
        <v>0</v>
      </c>
      <c r="BB2454" s="99">
        <v>21648068.715332001</v>
      </c>
      <c r="BC2454" s="99">
        <v>4092309.39916992</v>
      </c>
      <c r="BD2454" s="99">
        <v>0</v>
      </c>
      <c r="BE2454" s="99">
        <v>5076204.1513671903</v>
      </c>
      <c r="BF2454" s="99">
        <v>0</v>
      </c>
      <c r="BG2454" s="99">
        <v>82958333.452148393</v>
      </c>
      <c r="BH2454" s="99">
        <v>12339622.018066401</v>
      </c>
      <c r="BI2454" s="99">
        <v>0</v>
      </c>
      <c r="BJ2454" s="99">
        <v>2003839.223526</v>
      </c>
      <c r="BK2454" s="99">
        <v>1400745.0848083501</v>
      </c>
      <c r="BL2454" s="99">
        <v>0</v>
      </c>
      <c r="BM2454" s="99">
        <v>0</v>
      </c>
      <c r="BN2454" s="99">
        <v>0</v>
      </c>
      <c r="BO2454" s="99">
        <v>0</v>
      </c>
      <c r="BP2454" s="99">
        <v>0</v>
      </c>
      <c r="BQ2454" s="99">
        <v>0</v>
      </c>
      <c r="BR2454" s="99">
        <v>7160471.1059570303</v>
      </c>
      <c r="BS2454" s="99">
        <v>1299571.11534119</v>
      </c>
      <c r="BT2454" s="99">
        <v>0</v>
      </c>
      <c r="BU2454" s="99">
        <v>3226981.44995117</v>
      </c>
      <c r="BV2454" s="99">
        <v>2120389.03265381</v>
      </c>
      <c r="BW2454" s="99">
        <v>0</v>
      </c>
      <c r="BX2454" s="99">
        <v>876331.50696563697</v>
      </c>
      <c r="BY2454" s="99">
        <v>0</v>
      </c>
      <c r="BZ2454" s="99">
        <v>0</v>
      </c>
      <c r="CA2454" s="99">
        <v>120458.49684810601</v>
      </c>
      <c r="CB2454" s="99">
        <v>4809916.2872924795</v>
      </c>
      <c r="CC2454" s="99">
        <v>50509583.975097701</v>
      </c>
      <c r="CD2454" s="99">
        <v>14339162.40979</v>
      </c>
      <c r="CE2454" s="99">
        <v>5337.7982221245802</v>
      </c>
      <c r="CF2454" s="99">
        <v>575315.01972961402</v>
      </c>
      <c r="CG2454" s="99">
        <v>5085723.1060180701</v>
      </c>
      <c r="CH2454" s="99">
        <v>0</v>
      </c>
      <c r="CI2454" s="99">
        <v>125802.893937111</v>
      </c>
      <c r="CJ2454" s="99">
        <v>5385261.72119141</v>
      </c>
      <c r="CK2454" s="99">
        <v>55610177.062988304</v>
      </c>
      <c r="CL2454" s="99">
        <v>15331205.924194301</v>
      </c>
      <c r="CM2454" s="166">
        <v>201103.66764640799</v>
      </c>
      <c r="CN2454" s="166">
        <v>31722629.767333999</v>
      </c>
      <c r="CO2454" s="166">
        <v>138549109.390625</v>
      </c>
      <c r="CP2454" s="99">
        <v>15331205.924194301</v>
      </c>
      <c r="CQ2454" s="99">
        <v>0</v>
      </c>
      <c r="CR2454" s="99">
        <v>0</v>
      </c>
      <c r="CS2454" s="99">
        <v>0</v>
      </c>
      <c r="CT2454" s="99">
        <v>0</v>
      </c>
      <c r="CU2454" s="98">
        <v>11404.767444322</v>
      </c>
      <c r="CV2454" s="98">
        <v>80811.940100470005</v>
      </c>
      <c r="CW2454" s="98">
        <v>5385231.3070220938</v>
      </c>
      <c r="CX2454" s="98">
        <v>55595307.081115767</v>
      </c>
    </row>
    <row r="2455" spans="1:102" x14ac:dyDescent="0.2">
      <c r="A2455" s="98" t="s">
        <v>190</v>
      </c>
      <c r="B2455" s="100">
        <v>43435</v>
      </c>
      <c r="C2455" s="99">
        <v>107893.045838356</v>
      </c>
      <c r="D2455" s="99">
        <v>0</v>
      </c>
      <c r="E2455" s="99">
        <v>11138.9108347893</v>
      </c>
      <c r="F2455" s="99">
        <v>9639.56253325939</v>
      </c>
      <c r="G2455" s="99">
        <v>5297.6782026290903</v>
      </c>
      <c r="H2455" s="99">
        <v>0</v>
      </c>
      <c r="I2455" s="99">
        <v>0</v>
      </c>
      <c r="J2455" s="99">
        <v>74565.113050460801</v>
      </c>
      <c r="K2455" s="99">
        <v>2.0756858769163999</v>
      </c>
      <c r="L2455" s="99">
        <v>154.76778400503099</v>
      </c>
      <c r="M2455" s="99">
        <v>52278.1974992752</v>
      </c>
      <c r="N2455" s="99">
        <v>3584.1494240462798</v>
      </c>
      <c r="O2455" s="99">
        <v>0</v>
      </c>
      <c r="P2455" s="99">
        <v>59022.715283870697</v>
      </c>
      <c r="Q2455" s="99">
        <v>4173.1114641428003</v>
      </c>
      <c r="R2455" s="99">
        <v>0</v>
      </c>
      <c r="S2455" s="99">
        <v>5270.3933452963802</v>
      </c>
      <c r="T2455" s="99">
        <v>0</v>
      </c>
      <c r="U2455" s="99">
        <v>74706.776056289702</v>
      </c>
      <c r="V2455" s="99">
        <v>4294629.5949096698</v>
      </c>
      <c r="W2455" s="99">
        <v>0</v>
      </c>
      <c r="X2455" s="99">
        <v>504770.62058639497</v>
      </c>
      <c r="Y2455" s="99">
        <v>387880.11215591402</v>
      </c>
      <c r="Z2455" s="99">
        <v>575250.48477172898</v>
      </c>
      <c r="AA2455" s="99">
        <v>0</v>
      </c>
      <c r="AB2455" s="99">
        <v>0</v>
      </c>
      <c r="AC2455" s="99">
        <v>26057224.956054699</v>
      </c>
      <c r="AD2455" s="99">
        <v>100.464364334941</v>
      </c>
      <c r="AE2455" s="99">
        <v>9974.1470867395401</v>
      </c>
      <c r="AF2455" s="99">
        <v>1958597.3518371601</v>
      </c>
      <c r="AG2455" s="99">
        <v>356518.26087570202</v>
      </c>
      <c r="AH2455" s="99">
        <v>0</v>
      </c>
      <c r="AI2455" s="99">
        <v>2045289.7149658201</v>
      </c>
      <c r="AJ2455" s="99">
        <v>426066.47232055699</v>
      </c>
      <c r="AK2455" s="99">
        <v>0</v>
      </c>
      <c r="AL2455" s="99">
        <v>575500.516098022</v>
      </c>
      <c r="AM2455" s="99">
        <v>0</v>
      </c>
      <c r="AN2455" s="99">
        <v>26069041.3037109</v>
      </c>
      <c r="AO2455" s="99">
        <v>46202249.985839799</v>
      </c>
      <c r="AP2455" s="99">
        <v>0</v>
      </c>
      <c r="AQ2455" s="99">
        <v>4650125.2288207998</v>
      </c>
      <c r="AR2455" s="99">
        <v>3510160.8273315402</v>
      </c>
      <c r="AS2455" s="99">
        <v>5139969.4259643601</v>
      </c>
      <c r="AT2455" s="99">
        <v>0</v>
      </c>
      <c r="AU2455" s="99">
        <v>0</v>
      </c>
      <c r="AV2455" s="99">
        <v>82695893.595703095</v>
      </c>
      <c r="AW2455" s="99">
        <v>353.77707158029102</v>
      </c>
      <c r="AX2455" s="99">
        <v>94050.131371498093</v>
      </c>
      <c r="AY2455" s="99">
        <v>21341908.465820301</v>
      </c>
      <c r="AZ2455" s="99">
        <v>3547803.5971374498</v>
      </c>
      <c r="BA2455" s="99">
        <v>0</v>
      </c>
      <c r="BB2455" s="99">
        <v>21598928.724853501</v>
      </c>
      <c r="BC2455" s="99">
        <v>4189228.4754333501</v>
      </c>
      <c r="BD2455" s="99">
        <v>0</v>
      </c>
      <c r="BE2455" s="99">
        <v>5141303.1621093797</v>
      </c>
      <c r="BF2455" s="99">
        <v>0</v>
      </c>
      <c r="BG2455" s="99">
        <v>82722384.096679702</v>
      </c>
      <c r="BH2455" s="99">
        <v>12376070.174194301</v>
      </c>
      <c r="BI2455" s="99">
        <v>0</v>
      </c>
      <c r="BJ2455" s="99">
        <v>1947725.0766754199</v>
      </c>
      <c r="BK2455" s="99">
        <v>1381918.8390502899</v>
      </c>
      <c r="BL2455" s="99">
        <v>0</v>
      </c>
      <c r="BM2455" s="99">
        <v>0</v>
      </c>
      <c r="BN2455" s="99">
        <v>0</v>
      </c>
      <c r="BO2455" s="99">
        <v>0</v>
      </c>
      <c r="BP2455" s="99">
        <v>0</v>
      </c>
      <c r="BQ2455" s="99">
        <v>0</v>
      </c>
      <c r="BR2455" s="99">
        <v>7159450.12890625</v>
      </c>
      <c r="BS2455" s="99">
        <v>1315803.34500122</v>
      </c>
      <c r="BT2455" s="99">
        <v>0</v>
      </c>
      <c r="BU2455" s="99">
        <v>3916335.9499816899</v>
      </c>
      <c r="BV2455" s="99">
        <v>2120908.5296325702</v>
      </c>
      <c r="BW2455" s="99">
        <v>0</v>
      </c>
      <c r="BX2455" s="99">
        <v>1005636.68645477</v>
      </c>
      <c r="BY2455" s="99">
        <v>0</v>
      </c>
      <c r="BZ2455" s="99">
        <v>0</v>
      </c>
      <c r="CA2455" s="99">
        <v>119309.69666481001</v>
      </c>
      <c r="CB2455" s="99">
        <v>4796032.57458496</v>
      </c>
      <c r="CC2455" s="99">
        <v>50797483.860839799</v>
      </c>
      <c r="CD2455" s="99">
        <v>14328915.7344971</v>
      </c>
      <c r="CE2455" s="99">
        <v>5283.90385603905</v>
      </c>
      <c r="CF2455" s="99">
        <v>574522.69267272903</v>
      </c>
      <c r="CG2455" s="99">
        <v>5126436.3922729502</v>
      </c>
      <c r="CH2455" s="99">
        <v>0</v>
      </c>
      <c r="CI2455" s="99">
        <v>124575.45686054201</v>
      </c>
      <c r="CJ2455" s="99">
        <v>5370499.4767456101</v>
      </c>
      <c r="CK2455" s="99">
        <v>55900366.3349609</v>
      </c>
      <c r="CL2455" s="99">
        <v>15326157.2541504</v>
      </c>
      <c r="CM2455" s="166">
        <v>198545.03591537499</v>
      </c>
      <c r="CN2455" s="166">
        <v>31409115.9455566</v>
      </c>
      <c r="CO2455" s="166">
        <v>138669977.33203101</v>
      </c>
      <c r="CP2455" s="99">
        <v>15326157.2541504</v>
      </c>
      <c r="CQ2455" s="99">
        <v>0</v>
      </c>
      <c r="CR2455" s="99">
        <v>0</v>
      </c>
      <c r="CS2455" s="99">
        <v>0</v>
      </c>
      <c r="CT2455" s="99">
        <v>0</v>
      </c>
      <c r="CU2455" s="98">
        <v>11146.187919684</v>
      </c>
      <c r="CV2455" s="98">
        <v>78971.750779176</v>
      </c>
      <c r="CW2455" s="98">
        <v>5370555.2672576886</v>
      </c>
      <c r="CX2455" s="98">
        <v>55923920.253112748</v>
      </c>
    </row>
    <row r="2456" spans="1:102" x14ac:dyDescent="0.2">
      <c r="A2456" s="98" t="s">
        <v>190</v>
      </c>
      <c r="B2456" s="100">
        <v>43525</v>
      </c>
      <c r="C2456" s="99">
        <v>109568.556378365</v>
      </c>
      <c r="D2456" s="99">
        <v>0</v>
      </c>
      <c r="E2456" s="99">
        <v>11065.9124311209</v>
      </c>
      <c r="F2456" s="99">
        <v>9760.5356754064596</v>
      </c>
      <c r="G2456" s="99">
        <v>5309.9716630577996</v>
      </c>
      <c r="H2456" s="99">
        <v>0</v>
      </c>
      <c r="I2456" s="99">
        <v>0</v>
      </c>
      <c r="J2456" s="99">
        <v>74091.7173814774</v>
      </c>
      <c r="K2456" s="99">
        <v>3.1606723264558201</v>
      </c>
      <c r="L2456" s="99">
        <v>156.821628633887</v>
      </c>
      <c r="M2456" s="99">
        <v>52711.734790325201</v>
      </c>
      <c r="N2456" s="99">
        <v>3609.80296108127</v>
      </c>
      <c r="O2456" s="99">
        <v>0</v>
      </c>
      <c r="P2456" s="99">
        <v>59973.303984165199</v>
      </c>
      <c r="Q2456" s="99">
        <v>4043.16346538067</v>
      </c>
      <c r="R2456" s="99">
        <v>0</v>
      </c>
      <c r="S2456" s="99">
        <v>5287.0379362106296</v>
      </c>
      <c r="T2456" s="99">
        <v>0</v>
      </c>
      <c r="U2456" s="99">
        <v>74046.841626167297</v>
      </c>
      <c r="V2456" s="99">
        <v>4290169.4276733398</v>
      </c>
      <c r="W2456" s="99">
        <v>0</v>
      </c>
      <c r="X2456" s="99">
        <v>496529.70176315302</v>
      </c>
      <c r="Y2456" s="99">
        <v>386189.044948578</v>
      </c>
      <c r="Z2456" s="99">
        <v>573696.83334350598</v>
      </c>
      <c r="AA2456" s="99">
        <v>0</v>
      </c>
      <c r="AB2456" s="99">
        <v>0</v>
      </c>
      <c r="AC2456" s="99">
        <v>25839784.832275402</v>
      </c>
      <c r="AD2456" s="99">
        <v>141.41379833780201</v>
      </c>
      <c r="AE2456" s="99">
        <v>9078.1744823455792</v>
      </c>
      <c r="AF2456" s="99">
        <v>1963492.7856445301</v>
      </c>
      <c r="AG2456" s="99">
        <v>359950.58290100098</v>
      </c>
      <c r="AH2456" s="99">
        <v>0</v>
      </c>
      <c r="AI2456" s="99">
        <v>2030558.14453125</v>
      </c>
      <c r="AJ2456" s="99">
        <v>427597.55443572998</v>
      </c>
      <c r="AK2456" s="99">
        <v>0</v>
      </c>
      <c r="AL2456" s="99">
        <v>570949.09185028099</v>
      </c>
      <c r="AM2456" s="99">
        <v>0</v>
      </c>
      <c r="AN2456" s="99">
        <v>25824572.384765599</v>
      </c>
      <c r="AO2456" s="99">
        <v>46503239.492675804</v>
      </c>
      <c r="AP2456" s="99">
        <v>0</v>
      </c>
      <c r="AQ2456" s="99">
        <v>4568499.5047607403</v>
      </c>
      <c r="AR2456" s="99">
        <v>3522951.1968689002</v>
      </c>
      <c r="AS2456" s="99">
        <v>5137151.9796142597</v>
      </c>
      <c r="AT2456" s="99">
        <v>0</v>
      </c>
      <c r="AU2456" s="99">
        <v>0</v>
      </c>
      <c r="AV2456" s="99">
        <v>82597208.166992202</v>
      </c>
      <c r="AW2456" s="99">
        <v>506.64666593819902</v>
      </c>
      <c r="AX2456" s="99">
        <v>92960.173771858201</v>
      </c>
      <c r="AY2456" s="99">
        <v>21613982.3913574</v>
      </c>
      <c r="AZ2456" s="99">
        <v>3615877.9860229502</v>
      </c>
      <c r="BA2456" s="99">
        <v>0</v>
      </c>
      <c r="BB2456" s="99">
        <v>21634517.9533691</v>
      </c>
      <c r="BC2456" s="99">
        <v>4241013.1905517597</v>
      </c>
      <c r="BD2456" s="99">
        <v>0</v>
      </c>
      <c r="BE2456" s="99">
        <v>5101234.6702270498</v>
      </c>
      <c r="BF2456" s="99">
        <v>0</v>
      </c>
      <c r="BG2456" s="99">
        <v>82551774.577148393</v>
      </c>
      <c r="BH2456" s="99">
        <v>12438336.8912354</v>
      </c>
      <c r="BI2456" s="99">
        <v>0</v>
      </c>
      <c r="BJ2456" s="99">
        <v>1808577.7957916299</v>
      </c>
      <c r="BK2456" s="99">
        <v>1355816.3305816699</v>
      </c>
      <c r="BL2456" s="99">
        <v>0</v>
      </c>
      <c r="BM2456" s="99">
        <v>0</v>
      </c>
      <c r="BN2456" s="99">
        <v>0</v>
      </c>
      <c r="BO2456" s="99">
        <v>0</v>
      </c>
      <c r="BP2456" s="99">
        <v>0</v>
      </c>
      <c r="BQ2456" s="99">
        <v>0</v>
      </c>
      <c r="BR2456" s="99">
        <v>7193138.8771362295</v>
      </c>
      <c r="BS2456" s="99">
        <v>1334575.3761596701</v>
      </c>
      <c r="BT2456" s="99">
        <v>0</v>
      </c>
      <c r="BU2456" s="99">
        <v>3832359.0514831501</v>
      </c>
      <c r="BV2456" s="99">
        <v>1999808.90757751</v>
      </c>
      <c r="BW2456" s="99">
        <v>0</v>
      </c>
      <c r="BX2456" s="99">
        <v>1034046.79943085</v>
      </c>
      <c r="BY2456" s="99">
        <v>0</v>
      </c>
      <c r="BZ2456" s="99">
        <v>0</v>
      </c>
      <c r="CA2456" s="99">
        <v>120422.787456512</v>
      </c>
      <c r="CB2456" s="99">
        <v>4792751.7086181603</v>
      </c>
      <c r="CC2456" s="99">
        <v>51197464.523925804</v>
      </c>
      <c r="CD2456" s="99">
        <v>14232712.0352783</v>
      </c>
      <c r="CE2456" s="99">
        <v>5296.5423290729505</v>
      </c>
      <c r="CF2456" s="99">
        <v>578923.71135711705</v>
      </c>
      <c r="CG2456" s="99">
        <v>5187275.4721069299</v>
      </c>
      <c r="CH2456" s="99">
        <v>0</v>
      </c>
      <c r="CI2456" s="99">
        <v>125737.569355011</v>
      </c>
      <c r="CJ2456" s="99">
        <v>5371341.5286865197</v>
      </c>
      <c r="CK2456" s="99">
        <v>56388523.525878899</v>
      </c>
      <c r="CL2456" s="99">
        <v>15235949.7545166</v>
      </c>
      <c r="CM2456" s="166">
        <v>198812.32989502</v>
      </c>
      <c r="CN2456" s="166">
        <v>31328995.3759766</v>
      </c>
      <c r="CO2456" s="166">
        <v>139177255.68945301</v>
      </c>
      <c r="CP2456" s="99">
        <v>15235949.7545166</v>
      </c>
      <c r="CQ2456" s="99">
        <v>0</v>
      </c>
      <c r="CR2456" s="99">
        <v>0</v>
      </c>
      <c r="CS2456" s="99">
        <v>0</v>
      </c>
      <c r="CT2456" s="99">
        <v>0</v>
      </c>
      <c r="CU2456" s="98">
        <v>11054.393664196999</v>
      </c>
      <c r="CV2456" s="98">
        <v>78486.211257499002</v>
      </c>
      <c r="CW2456" s="98">
        <v>5371675.419975277</v>
      </c>
      <c r="CX2456" s="98">
        <v>56384739.99603273</v>
      </c>
    </row>
    <row r="2457" spans="1:102" x14ac:dyDescent="0.2">
      <c r="A2457" s="98" t="s">
        <v>190</v>
      </c>
      <c r="B2457" s="100">
        <v>43617</v>
      </c>
      <c r="C2457" s="99">
        <v>108901.406002045</v>
      </c>
      <c r="D2457" s="99">
        <v>0</v>
      </c>
      <c r="E2457" s="99">
        <v>10993.387817978901</v>
      </c>
      <c r="F2457" s="99">
        <v>9812.0597006082498</v>
      </c>
      <c r="G2457" s="99">
        <v>5331.3219841718701</v>
      </c>
      <c r="H2457" s="99">
        <v>0</v>
      </c>
      <c r="I2457" s="99">
        <v>0</v>
      </c>
      <c r="J2457" s="99">
        <v>73381.529012680097</v>
      </c>
      <c r="K2457" s="99">
        <v>1.9057202650001299</v>
      </c>
      <c r="L2457" s="99">
        <v>163.752926798537</v>
      </c>
      <c r="M2457" s="99">
        <v>52571.833099842101</v>
      </c>
      <c r="N2457" s="99">
        <v>3625.68858864903</v>
      </c>
      <c r="O2457" s="99">
        <v>0</v>
      </c>
      <c r="P2457" s="99">
        <v>59424.881696224198</v>
      </c>
      <c r="Q2457" s="99">
        <v>3874.805195719</v>
      </c>
      <c r="R2457" s="99">
        <v>0</v>
      </c>
      <c r="S2457" s="99">
        <v>5353.4159302115404</v>
      </c>
      <c r="T2457" s="99">
        <v>0</v>
      </c>
      <c r="U2457" s="99">
        <v>73301.558473587007</v>
      </c>
      <c r="V2457" s="99">
        <v>4260462.55187988</v>
      </c>
      <c r="W2457" s="99">
        <v>0</v>
      </c>
      <c r="X2457" s="99">
        <v>488916.27368164097</v>
      </c>
      <c r="Y2457" s="99">
        <v>384497.61787795997</v>
      </c>
      <c r="Z2457" s="99">
        <v>584833.26750183105</v>
      </c>
      <c r="AA2457" s="99">
        <v>0</v>
      </c>
      <c r="AB2457" s="99">
        <v>0</v>
      </c>
      <c r="AC2457" s="99">
        <v>25781620.471923798</v>
      </c>
      <c r="AD2457" s="99">
        <v>97.3423378905281</v>
      </c>
      <c r="AE2457" s="99">
        <v>8548.2480975389499</v>
      </c>
      <c r="AF2457" s="99">
        <v>1951418.8679809601</v>
      </c>
      <c r="AG2457" s="99">
        <v>353731.65985488897</v>
      </c>
      <c r="AH2457" s="99">
        <v>0</v>
      </c>
      <c r="AI2457" s="99">
        <v>1977260.5708770801</v>
      </c>
      <c r="AJ2457" s="99">
        <v>432872.9217453</v>
      </c>
      <c r="AK2457" s="99">
        <v>0</v>
      </c>
      <c r="AL2457" s="99">
        <v>585974.78268432606</v>
      </c>
      <c r="AM2457" s="99">
        <v>0</v>
      </c>
      <c r="AN2457" s="99">
        <v>25811280.5007324</v>
      </c>
      <c r="AO2457" s="99">
        <v>46458775.0947266</v>
      </c>
      <c r="AP2457" s="99">
        <v>0</v>
      </c>
      <c r="AQ2457" s="99">
        <v>4540869.75109863</v>
      </c>
      <c r="AR2457" s="99">
        <v>3540307.2256164602</v>
      </c>
      <c r="AS2457" s="99">
        <v>5256514.5098266602</v>
      </c>
      <c r="AT2457" s="99">
        <v>0</v>
      </c>
      <c r="AU2457" s="99">
        <v>0</v>
      </c>
      <c r="AV2457" s="99">
        <v>83013020.220703095</v>
      </c>
      <c r="AW2457" s="99">
        <v>348.78760943189297</v>
      </c>
      <c r="AX2457" s="99">
        <v>89120.0505924225</v>
      </c>
      <c r="AY2457" s="99">
        <v>21565712.3662109</v>
      </c>
      <c r="AZ2457" s="99">
        <v>3569751.5683898898</v>
      </c>
      <c r="BA2457" s="99">
        <v>0</v>
      </c>
      <c r="BB2457" s="99">
        <v>21119783.8122559</v>
      </c>
      <c r="BC2457" s="99">
        <v>4334363.05041504</v>
      </c>
      <c r="BD2457" s="99">
        <v>0</v>
      </c>
      <c r="BE2457" s="99">
        <v>5280346.8900146503</v>
      </c>
      <c r="BF2457" s="99">
        <v>0</v>
      </c>
      <c r="BG2457" s="99">
        <v>83067475.977539107</v>
      </c>
      <c r="BH2457" s="99">
        <v>12312753.9602051</v>
      </c>
      <c r="BI2457" s="99">
        <v>0</v>
      </c>
      <c r="BJ2457" s="99">
        <v>1675836.1500091599</v>
      </c>
      <c r="BK2457" s="99">
        <v>1278697.94046021</v>
      </c>
      <c r="BL2457" s="99">
        <v>0</v>
      </c>
      <c r="BM2457" s="99">
        <v>0</v>
      </c>
      <c r="BN2457" s="99">
        <v>0</v>
      </c>
      <c r="BO2457" s="99">
        <v>0</v>
      </c>
      <c r="BP2457" s="99">
        <v>0</v>
      </c>
      <c r="BQ2457" s="99">
        <v>0</v>
      </c>
      <c r="BR2457" s="99">
        <v>7208073.0222167997</v>
      </c>
      <c r="BS2457" s="99">
        <v>1312565.9421691899</v>
      </c>
      <c r="BT2457" s="99">
        <v>0</v>
      </c>
      <c r="BU2457" s="99">
        <v>3815184.6631469699</v>
      </c>
      <c r="BV2457" s="99">
        <v>1879231.63679504</v>
      </c>
      <c r="BW2457" s="99">
        <v>0</v>
      </c>
      <c r="BX2457" s="99">
        <v>1076715.47094727</v>
      </c>
      <c r="BY2457" s="99">
        <v>0</v>
      </c>
      <c r="BZ2457" s="99">
        <v>0</v>
      </c>
      <c r="CA2457" s="99">
        <v>119838.39940547899</v>
      </c>
      <c r="CB2457" s="99">
        <v>4745978.3595581101</v>
      </c>
      <c r="CC2457" s="99">
        <v>50948538.260253899</v>
      </c>
      <c r="CD2457" s="99">
        <v>14007297.8994141</v>
      </c>
      <c r="CE2457" s="99">
        <v>5344.3616307377797</v>
      </c>
      <c r="CF2457" s="99">
        <v>580640.71204376197</v>
      </c>
      <c r="CG2457" s="99">
        <v>5229943.1821899395</v>
      </c>
      <c r="CH2457" s="99">
        <v>0</v>
      </c>
      <c r="CI2457" s="99">
        <v>125177.87829303701</v>
      </c>
      <c r="CJ2457" s="99">
        <v>5329042.4146728497</v>
      </c>
      <c r="CK2457" s="99">
        <v>56208152.1416016</v>
      </c>
      <c r="CL2457" s="99">
        <v>15010177.899902301</v>
      </c>
      <c r="CM2457" s="166">
        <v>197686.14015960699</v>
      </c>
      <c r="CN2457" s="166">
        <v>31141729.661377002</v>
      </c>
      <c r="CO2457" s="166">
        <v>139180402.48632801</v>
      </c>
      <c r="CP2457" s="99">
        <v>15010177.899902301</v>
      </c>
      <c r="CQ2457" s="99">
        <v>0</v>
      </c>
      <c r="CR2457" s="99">
        <v>0</v>
      </c>
      <c r="CS2457" s="99">
        <v>0</v>
      </c>
      <c r="CT2457" s="99">
        <v>0</v>
      </c>
      <c r="CU2457" s="98">
        <v>10982.199673726</v>
      </c>
      <c r="CV2457" s="98">
        <v>77788.210798518994</v>
      </c>
      <c r="CW2457" s="98">
        <v>5326619.0716018723</v>
      </c>
      <c r="CX2457" s="98">
        <v>56178481.44244384</v>
      </c>
    </row>
    <row r="2458" spans="1:102" x14ac:dyDescent="0.2">
      <c r="A2458" s="98" t="s">
        <v>190</v>
      </c>
      <c r="B2458" s="100">
        <v>43709</v>
      </c>
      <c r="C2458" s="99">
        <v>108824.398385048</v>
      </c>
      <c r="D2458" s="99">
        <v>0</v>
      </c>
      <c r="E2458" s="99">
        <v>10983.480343699501</v>
      </c>
      <c r="F2458" s="99">
        <v>9978.4196854829806</v>
      </c>
      <c r="G2458" s="99">
        <v>5282.63990265131</v>
      </c>
      <c r="H2458" s="99">
        <v>0</v>
      </c>
      <c r="I2458" s="99">
        <v>0</v>
      </c>
      <c r="J2458" s="99">
        <v>72995.7303647995</v>
      </c>
      <c r="K2458" s="99">
        <v>1.9223880469507999</v>
      </c>
      <c r="L2458" s="99">
        <v>149.35842218808801</v>
      </c>
      <c r="M2458" s="99">
        <v>52711.9151830673</v>
      </c>
      <c r="N2458" s="99">
        <v>3600.0395785570099</v>
      </c>
      <c r="O2458" s="99">
        <v>0</v>
      </c>
      <c r="P2458" s="99">
        <v>59638.546634197199</v>
      </c>
      <c r="Q2458" s="99">
        <v>3844.6972483098498</v>
      </c>
      <c r="R2458" s="99">
        <v>0</v>
      </c>
      <c r="S2458" s="99">
        <v>5298.7408918738402</v>
      </c>
      <c r="T2458" s="99">
        <v>0</v>
      </c>
      <c r="U2458" s="99">
        <v>72988.055009841904</v>
      </c>
      <c r="V2458" s="99">
        <v>4263419.9050292997</v>
      </c>
      <c r="W2458" s="99">
        <v>0</v>
      </c>
      <c r="X2458" s="99">
        <v>479772.28216552699</v>
      </c>
      <c r="Y2458" s="99">
        <v>383986.64317321801</v>
      </c>
      <c r="Z2458" s="99">
        <v>583763.82641601597</v>
      </c>
      <c r="AA2458" s="99">
        <v>0</v>
      </c>
      <c r="AB2458" s="99">
        <v>0</v>
      </c>
      <c r="AC2458" s="99">
        <v>25572612.899902299</v>
      </c>
      <c r="AD2458" s="99">
        <v>76.620344938710303</v>
      </c>
      <c r="AE2458" s="99">
        <v>9679.2368776798194</v>
      </c>
      <c r="AF2458" s="99">
        <v>1958743.47465515</v>
      </c>
      <c r="AG2458" s="99">
        <v>350227.960365295</v>
      </c>
      <c r="AH2458" s="99">
        <v>0</v>
      </c>
      <c r="AI2458" s="99">
        <v>1978657.94230652</v>
      </c>
      <c r="AJ2458" s="99">
        <v>437444.736846924</v>
      </c>
      <c r="AK2458" s="99">
        <v>0</v>
      </c>
      <c r="AL2458" s="99">
        <v>584062.23510742199</v>
      </c>
      <c r="AM2458" s="99">
        <v>0</v>
      </c>
      <c r="AN2458" s="99">
        <v>25540111.0163574</v>
      </c>
      <c r="AO2458" s="99">
        <v>46776653.292968802</v>
      </c>
      <c r="AP2458" s="99">
        <v>0</v>
      </c>
      <c r="AQ2458" s="99">
        <v>4522186.5867919903</v>
      </c>
      <c r="AR2458" s="99">
        <v>3560270.23577881</v>
      </c>
      <c r="AS2458" s="99">
        <v>5270453.83483887</v>
      </c>
      <c r="AT2458" s="99">
        <v>0</v>
      </c>
      <c r="AU2458" s="99">
        <v>0</v>
      </c>
      <c r="AV2458" s="99">
        <v>82802050.581054702</v>
      </c>
      <c r="AW2458" s="99">
        <v>273.31869189068698</v>
      </c>
      <c r="AX2458" s="99">
        <v>102802.576050758</v>
      </c>
      <c r="AY2458" s="99">
        <v>21798354.956054699</v>
      </c>
      <c r="AZ2458" s="99">
        <v>3587526.1413269001</v>
      </c>
      <c r="BA2458" s="99">
        <v>0</v>
      </c>
      <c r="BB2458" s="99">
        <v>21255777.822997998</v>
      </c>
      <c r="BC2458" s="99">
        <v>4428567.3408203097</v>
      </c>
      <c r="BD2458" s="99">
        <v>0</v>
      </c>
      <c r="BE2458" s="99">
        <v>5269786.9060668899</v>
      </c>
      <c r="BF2458" s="99">
        <v>0</v>
      </c>
      <c r="BG2458" s="99">
        <v>82748491.110351607</v>
      </c>
      <c r="BH2458" s="99">
        <v>12411503.4493408</v>
      </c>
      <c r="BI2458" s="99">
        <v>0</v>
      </c>
      <c r="BJ2458" s="99">
        <v>1625235.7672271701</v>
      </c>
      <c r="BK2458" s="99">
        <v>1261688.63186646</v>
      </c>
      <c r="BL2458" s="99">
        <v>0</v>
      </c>
      <c r="BM2458" s="99">
        <v>0</v>
      </c>
      <c r="BN2458" s="99">
        <v>0</v>
      </c>
      <c r="BO2458" s="99">
        <v>0</v>
      </c>
      <c r="BP2458" s="99">
        <v>0</v>
      </c>
      <c r="BQ2458" s="99">
        <v>0</v>
      </c>
      <c r="BR2458" s="99">
        <v>7233903.6576538105</v>
      </c>
      <c r="BS2458" s="99">
        <v>1320909.85746765</v>
      </c>
      <c r="BT2458" s="99">
        <v>0</v>
      </c>
      <c r="BU2458" s="99">
        <v>3073110.0556640602</v>
      </c>
      <c r="BV2458" s="99">
        <v>1880139.63739014</v>
      </c>
      <c r="BW2458" s="99">
        <v>0</v>
      </c>
      <c r="BX2458" s="99">
        <v>885498.14849853504</v>
      </c>
      <c r="BY2458" s="99">
        <v>0</v>
      </c>
      <c r="BZ2458" s="99">
        <v>0</v>
      </c>
      <c r="CA2458" s="99">
        <v>119769.579624176</v>
      </c>
      <c r="CB2458" s="99">
        <v>4741157.7123413105</v>
      </c>
      <c r="CC2458" s="99">
        <v>51235781.955078103</v>
      </c>
      <c r="CD2458" s="99">
        <v>14026111.166015601</v>
      </c>
      <c r="CE2458" s="99">
        <v>5298.3616401553199</v>
      </c>
      <c r="CF2458" s="99">
        <v>579554.79311370896</v>
      </c>
      <c r="CG2458" s="99">
        <v>5235998.87927246</v>
      </c>
      <c r="CH2458" s="99">
        <v>0</v>
      </c>
      <c r="CI2458" s="99">
        <v>125070.77373981501</v>
      </c>
      <c r="CJ2458" s="99">
        <v>5321163.5833740197</v>
      </c>
      <c r="CK2458" s="99">
        <v>56483206.929199196</v>
      </c>
      <c r="CL2458" s="99">
        <v>15027742.8054199</v>
      </c>
      <c r="CM2458" s="166">
        <v>196794.57991981501</v>
      </c>
      <c r="CN2458" s="166">
        <v>30805180.5708008</v>
      </c>
      <c r="CO2458" s="166">
        <v>139131203.45703101</v>
      </c>
      <c r="CP2458" s="99">
        <v>15027742.8054199</v>
      </c>
      <c r="CQ2458" s="99">
        <v>0</v>
      </c>
      <c r="CR2458" s="99">
        <v>0</v>
      </c>
      <c r="CS2458" s="99">
        <v>0</v>
      </c>
      <c r="CT2458" s="99">
        <v>0</v>
      </c>
      <c r="CU2458" s="98">
        <v>11011.553609668001</v>
      </c>
      <c r="CV2458" s="98">
        <v>77335.688336791995</v>
      </c>
      <c r="CW2458" s="98">
        <v>5320712.505455019</v>
      </c>
      <c r="CX2458" s="98">
        <v>56471780.834350564</v>
      </c>
    </row>
    <row r="2459" spans="1:102" x14ac:dyDescent="0.2">
      <c r="A2459" s="98" t="s">
        <v>191</v>
      </c>
      <c r="B2459" s="100">
        <v>38047</v>
      </c>
      <c r="C2459" s="99">
        <v>60185.138212680802</v>
      </c>
      <c r="D2459" s="99">
        <v>0</v>
      </c>
      <c r="E2459" s="99">
        <v>36904.871963977799</v>
      </c>
      <c r="F2459" s="99">
        <v>24131.612970590599</v>
      </c>
      <c r="G2459" s="99">
        <v>14.779270605999001</v>
      </c>
      <c r="H2459" s="99">
        <v>0</v>
      </c>
      <c r="I2459" s="99">
        <v>0</v>
      </c>
      <c r="J2459" s="99">
        <v>135.32326126098599</v>
      </c>
      <c r="K2459" s="99">
        <v>0</v>
      </c>
      <c r="L2459" s="99">
        <v>45035.454257488302</v>
      </c>
      <c r="M2459" s="99">
        <v>38839.157126903498</v>
      </c>
      <c r="N2459" s="99">
        <v>7274.8389422893497</v>
      </c>
      <c r="O2459" s="99">
        <v>0</v>
      </c>
      <c r="P2459" s="99">
        <v>0</v>
      </c>
      <c r="Q2459" s="99">
        <v>5388.1069045066797</v>
      </c>
      <c r="R2459" s="99">
        <v>0</v>
      </c>
      <c r="S2459" s="99">
        <v>0</v>
      </c>
      <c r="T2459" s="99">
        <v>2482.9780912399301</v>
      </c>
      <c r="U2459" s="99">
        <v>49891.036112308502</v>
      </c>
      <c r="V2459" s="99">
        <v>2968759.3569030799</v>
      </c>
      <c r="W2459" s="99">
        <v>0</v>
      </c>
      <c r="X2459" s="99">
        <v>2604944.4220581101</v>
      </c>
      <c r="Y2459" s="99">
        <v>1501235.18676758</v>
      </c>
      <c r="Z2459" s="99">
        <v>1251.5942697674</v>
      </c>
      <c r="AA2459" s="99">
        <v>0</v>
      </c>
      <c r="AB2459" s="99">
        <v>0</v>
      </c>
      <c r="AC2459" s="99">
        <v>12431.353845596301</v>
      </c>
      <c r="AD2459" s="99">
        <v>0</v>
      </c>
      <c r="AE2459" s="99">
        <v>2156689.1990966802</v>
      </c>
      <c r="AF2459" s="99">
        <v>1699924.7181396501</v>
      </c>
      <c r="AG2459" s="99">
        <v>1140089.2035980199</v>
      </c>
      <c r="AH2459" s="99">
        <v>0</v>
      </c>
      <c r="AI2459" s="99">
        <v>0</v>
      </c>
      <c r="AJ2459" s="99">
        <v>587867.15649414097</v>
      </c>
      <c r="AK2459" s="99">
        <v>0</v>
      </c>
      <c r="AL2459" s="99">
        <v>0</v>
      </c>
      <c r="AM2459" s="99">
        <v>387703.60283279401</v>
      </c>
      <c r="AN2459" s="99">
        <v>14281196.2116699</v>
      </c>
      <c r="AO2459" s="99">
        <v>21242975.8271484</v>
      </c>
      <c r="AP2459" s="99">
        <v>0</v>
      </c>
      <c r="AQ2459" s="99">
        <v>17690455.1018066</v>
      </c>
      <c r="AR2459" s="99">
        <v>10341509.2340088</v>
      </c>
      <c r="AS2459" s="99">
        <v>7796.31086987257</v>
      </c>
      <c r="AT2459" s="99">
        <v>0</v>
      </c>
      <c r="AU2459" s="99">
        <v>0</v>
      </c>
      <c r="AV2459" s="99">
        <v>26509.819066047701</v>
      </c>
      <c r="AW2459" s="99">
        <v>0</v>
      </c>
      <c r="AX2459" s="99">
        <v>15384611.1535645</v>
      </c>
      <c r="AY2459" s="99">
        <v>11986946.7252197</v>
      </c>
      <c r="AZ2459" s="99">
        <v>7627234.3223266602</v>
      </c>
      <c r="BA2459" s="99">
        <v>0</v>
      </c>
      <c r="BB2459" s="99">
        <v>0</v>
      </c>
      <c r="BC2459" s="99">
        <v>4032061.91583252</v>
      </c>
      <c r="BD2459" s="99">
        <v>0</v>
      </c>
      <c r="BE2459" s="99">
        <v>0</v>
      </c>
      <c r="BF2459" s="99">
        <v>2363650.4623107901</v>
      </c>
      <c r="BG2459" s="99">
        <v>33047606.348877002</v>
      </c>
      <c r="BH2459" s="99">
        <v>3650269.0538024898</v>
      </c>
      <c r="BI2459" s="99">
        <v>0</v>
      </c>
      <c r="BJ2459" s="99">
        <v>5283496.7032470703</v>
      </c>
      <c r="BK2459" s="99">
        <v>3934164.6831970201</v>
      </c>
      <c r="BL2459" s="99">
        <v>0</v>
      </c>
      <c r="BM2459" s="99">
        <v>0</v>
      </c>
      <c r="BN2459" s="99">
        <v>0</v>
      </c>
      <c r="BO2459" s="99">
        <v>0</v>
      </c>
      <c r="BP2459" s="99">
        <v>0</v>
      </c>
      <c r="BQ2459" s="99">
        <v>0</v>
      </c>
      <c r="BR2459" s="99">
        <v>4067978.4073791499</v>
      </c>
      <c r="BS2459" s="99">
        <v>2978657.06072998</v>
      </c>
      <c r="BT2459" s="99">
        <v>0</v>
      </c>
      <c r="BU2459" s="99">
        <v>0</v>
      </c>
      <c r="BV2459" s="99">
        <v>1853036.40228271</v>
      </c>
      <c r="BW2459" s="99">
        <v>0</v>
      </c>
      <c r="BX2459" s="99">
        <v>0</v>
      </c>
      <c r="BY2459" s="99">
        <v>0</v>
      </c>
      <c r="BZ2459" s="99">
        <v>0</v>
      </c>
      <c r="CA2459" s="99">
        <v>97139.7934169769</v>
      </c>
      <c r="CB2459" s="99">
        <v>5554482.52416992</v>
      </c>
      <c r="CC2459" s="99">
        <v>38935726.2509766</v>
      </c>
      <c r="CD2459" s="99">
        <v>8916541.9919433594</v>
      </c>
      <c r="CE2459" s="99">
        <v>2481.64184978604</v>
      </c>
      <c r="CF2459" s="99">
        <v>390172.91431808501</v>
      </c>
      <c r="CG2459" s="99">
        <v>2377287.7327880901</v>
      </c>
      <c r="CH2459" s="99">
        <v>0</v>
      </c>
      <c r="CI2459" s="99">
        <v>99620.495795249895</v>
      </c>
      <c r="CJ2459" s="99">
        <v>5941059.9826049795</v>
      </c>
      <c r="CK2459" s="99">
        <v>41277559.583496101</v>
      </c>
      <c r="CL2459" s="99">
        <v>8915898.9876709003</v>
      </c>
      <c r="CM2459" s="166">
        <v>149399.98551940901</v>
      </c>
      <c r="CN2459" s="166">
        <v>20270660.9150391</v>
      </c>
      <c r="CO2459" s="166">
        <v>74303254.602539107</v>
      </c>
      <c r="CP2459" s="99">
        <v>8915898.9876709003</v>
      </c>
      <c r="CQ2459" s="99">
        <v>0</v>
      </c>
      <c r="CR2459" s="99">
        <v>0</v>
      </c>
      <c r="CS2459" s="99">
        <v>0</v>
      </c>
      <c r="CT2459" s="99">
        <v>0</v>
      </c>
      <c r="CU2459" s="98">
        <v>89315.238332794004</v>
      </c>
      <c r="CV2459" s="98">
        <v>151.162752119</v>
      </c>
      <c r="CW2459" s="98">
        <v>5944655.4384880047</v>
      </c>
      <c r="CX2459" s="98">
        <v>41313013.983764693</v>
      </c>
    </row>
    <row r="2460" spans="1:102" x14ac:dyDescent="0.2">
      <c r="A2460" s="98" t="s">
        <v>191</v>
      </c>
      <c r="B2460" s="100">
        <v>38139</v>
      </c>
      <c r="C2460" s="99">
        <v>60493.398823261297</v>
      </c>
      <c r="D2460" s="99">
        <v>0</v>
      </c>
      <c r="E2460" s="99">
        <v>36096.158142566703</v>
      </c>
      <c r="F2460" s="99">
        <v>24061.7248120308</v>
      </c>
      <c r="G2460" s="99">
        <v>68.148258719593301</v>
      </c>
      <c r="H2460" s="99">
        <v>0</v>
      </c>
      <c r="I2460" s="99">
        <v>0</v>
      </c>
      <c r="J2460" s="99">
        <v>2834.6209608316399</v>
      </c>
      <c r="K2460" s="99">
        <v>0</v>
      </c>
      <c r="L2460" s="99">
        <v>45422.150318622596</v>
      </c>
      <c r="M2460" s="99">
        <v>38533.851172447197</v>
      </c>
      <c r="N2460" s="99">
        <v>7143.5144970417005</v>
      </c>
      <c r="O2460" s="99">
        <v>0</v>
      </c>
      <c r="P2460" s="99">
        <v>0</v>
      </c>
      <c r="Q2460" s="99">
        <v>5347.4286519288999</v>
      </c>
      <c r="R2460" s="99">
        <v>0</v>
      </c>
      <c r="S2460" s="99">
        <v>0</v>
      </c>
      <c r="T2460" s="99">
        <v>2457.6545996069899</v>
      </c>
      <c r="U2460" s="99">
        <v>50166.341902732798</v>
      </c>
      <c r="V2460" s="99">
        <v>2941414.4352722201</v>
      </c>
      <c r="W2460" s="99">
        <v>0</v>
      </c>
      <c r="X2460" s="99">
        <v>2550268.3862915002</v>
      </c>
      <c r="Y2460" s="99">
        <v>1487083.1783294701</v>
      </c>
      <c r="Z2460" s="99">
        <v>12224.033883333201</v>
      </c>
      <c r="AA2460" s="99">
        <v>0</v>
      </c>
      <c r="AB2460" s="99">
        <v>0</v>
      </c>
      <c r="AC2460" s="99">
        <v>641384.87334442104</v>
      </c>
      <c r="AD2460" s="99">
        <v>0</v>
      </c>
      <c r="AE2460" s="99">
        <v>2136067.84625244</v>
      </c>
      <c r="AF2460" s="99">
        <v>1684775.9482879599</v>
      </c>
      <c r="AG2460" s="99">
        <v>1113514.7231445301</v>
      </c>
      <c r="AH2460" s="99">
        <v>0</v>
      </c>
      <c r="AI2460" s="99">
        <v>0</v>
      </c>
      <c r="AJ2460" s="99">
        <v>581084.38456726098</v>
      </c>
      <c r="AK2460" s="99">
        <v>0</v>
      </c>
      <c r="AL2460" s="99">
        <v>0</v>
      </c>
      <c r="AM2460" s="99">
        <v>381048.25345611601</v>
      </c>
      <c r="AN2460" s="99">
        <v>14269361.253418</v>
      </c>
      <c r="AO2460" s="99">
        <v>21255268.298095699</v>
      </c>
      <c r="AP2460" s="99">
        <v>0</v>
      </c>
      <c r="AQ2460" s="99">
        <v>17632862.212158199</v>
      </c>
      <c r="AR2460" s="99">
        <v>10445591.7850342</v>
      </c>
      <c r="AS2460" s="99">
        <v>75673.487216949507</v>
      </c>
      <c r="AT2460" s="99">
        <v>0</v>
      </c>
      <c r="AU2460" s="99">
        <v>0</v>
      </c>
      <c r="AV2460" s="99">
        <v>1479367.33297729</v>
      </c>
      <c r="AW2460" s="99">
        <v>0</v>
      </c>
      <c r="AX2460" s="99">
        <v>15504856.649292</v>
      </c>
      <c r="AY2460" s="99">
        <v>12030513.529541001</v>
      </c>
      <c r="AZ2460" s="99">
        <v>7520838.8685302697</v>
      </c>
      <c r="BA2460" s="99">
        <v>0</v>
      </c>
      <c r="BB2460" s="99">
        <v>0</v>
      </c>
      <c r="BC2460" s="99">
        <v>3999086.8483581501</v>
      </c>
      <c r="BD2460" s="99">
        <v>0</v>
      </c>
      <c r="BE2460" s="99">
        <v>0</v>
      </c>
      <c r="BF2460" s="99">
        <v>2343041.4768066402</v>
      </c>
      <c r="BG2460" s="99">
        <v>33143184.080322299</v>
      </c>
      <c r="BH2460" s="99">
        <v>3614899.6963501</v>
      </c>
      <c r="BI2460" s="99">
        <v>0</v>
      </c>
      <c r="BJ2460" s="99">
        <v>5243965.6660156297</v>
      </c>
      <c r="BK2460" s="99">
        <v>3951463.71240234</v>
      </c>
      <c r="BL2460" s="99">
        <v>0</v>
      </c>
      <c r="BM2460" s="99">
        <v>0</v>
      </c>
      <c r="BN2460" s="99">
        <v>0</v>
      </c>
      <c r="BO2460" s="99">
        <v>0</v>
      </c>
      <c r="BP2460" s="99">
        <v>0</v>
      </c>
      <c r="BQ2460" s="99">
        <v>0</v>
      </c>
      <c r="BR2460" s="99">
        <v>4079341.8450927702</v>
      </c>
      <c r="BS2460" s="99">
        <v>2953695.4483642601</v>
      </c>
      <c r="BT2460" s="99">
        <v>0</v>
      </c>
      <c r="BU2460" s="99">
        <v>0</v>
      </c>
      <c r="BV2460" s="99">
        <v>1851868.8115081801</v>
      </c>
      <c r="BW2460" s="99">
        <v>0</v>
      </c>
      <c r="BX2460" s="99">
        <v>0</v>
      </c>
      <c r="BY2460" s="99">
        <v>0</v>
      </c>
      <c r="BZ2460" s="99">
        <v>0</v>
      </c>
      <c r="CA2460" s="99">
        <v>96680.671378135696</v>
      </c>
      <c r="CB2460" s="99">
        <v>5482371.6469116202</v>
      </c>
      <c r="CC2460" s="99">
        <v>38811026.600097701</v>
      </c>
      <c r="CD2460" s="99">
        <v>8801410.1495361291</v>
      </c>
      <c r="CE2460" s="99">
        <v>2458.1799227595302</v>
      </c>
      <c r="CF2460" s="99">
        <v>381825.34466934198</v>
      </c>
      <c r="CG2460" s="99">
        <v>2350222.5392150902</v>
      </c>
      <c r="CH2460" s="99">
        <v>0</v>
      </c>
      <c r="CI2460" s="99">
        <v>99135.614527702302</v>
      </c>
      <c r="CJ2460" s="99">
        <v>5860281.4104614304</v>
      </c>
      <c r="CK2460" s="99">
        <v>41080618.220214799</v>
      </c>
      <c r="CL2460" s="99">
        <v>8799026.7385253906</v>
      </c>
      <c r="CM2460" s="166">
        <v>149133.36281776399</v>
      </c>
      <c r="CN2460" s="166">
        <v>20069265.152343798</v>
      </c>
      <c r="CO2460" s="166">
        <v>74371476.978515595</v>
      </c>
      <c r="CP2460" s="99">
        <v>8799026.7385253906</v>
      </c>
      <c r="CQ2460" s="99">
        <v>0</v>
      </c>
      <c r="CR2460" s="99">
        <v>0</v>
      </c>
      <c r="CS2460" s="99">
        <v>0</v>
      </c>
      <c r="CT2460" s="99">
        <v>0</v>
      </c>
      <c r="CU2460" s="98">
        <v>84744.618856953995</v>
      </c>
      <c r="CV2460" s="98">
        <v>2878.7451779759999</v>
      </c>
      <c r="CW2460" s="98">
        <v>5864196.9915809622</v>
      </c>
      <c r="CX2460" s="98">
        <v>41161249.139312789</v>
      </c>
    </row>
    <row r="2461" spans="1:102" x14ac:dyDescent="0.2">
      <c r="A2461" s="98" t="s">
        <v>191</v>
      </c>
      <c r="B2461" s="100">
        <v>38231</v>
      </c>
      <c r="C2461" s="99">
        <v>61571.640958309203</v>
      </c>
      <c r="D2461" s="99">
        <v>0</v>
      </c>
      <c r="E2461" s="99">
        <v>36472.413180351301</v>
      </c>
      <c r="F2461" s="99">
        <v>24872.838146925002</v>
      </c>
      <c r="G2461" s="99">
        <v>193.09273885190501</v>
      </c>
      <c r="H2461" s="99">
        <v>0</v>
      </c>
      <c r="I2461" s="99">
        <v>0</v>
      </c>
      <c r="J2461" s="99">
        <v>6684.8474875688598</v>
      </c>
      <c r="K2461" s="99">
        <v>0</v>
      </c>
      <c r="L2461" s="99">
        <v>47568.484859466596</v>
      </c>
      <c r="M2461" s="99">
        <v>39047.824354648597</v>
      </c>
      <c r="N2461" s="99">
        <v>7170.7571249008197</v>
      </c>
      <c r="O2461" s="99">
        <v>0</v>
      </c>
      <c r="P2461" s="99">
        <v>0</v>
      </c>
      <c r="Q2461" s="99">
        <v>5382.3148840069798</v>
      </c>
      <c r="R2461" s="99">
        <v>0</v>
      </c>
      <c r="S2461" s="99">
        <v>0</v>
      </c>
      <c r="T2461" s="99">
        <v>2442.6735999286202</v>
      </c>
      <c r="U2461" s="99">
        <v>49854.155815124497</v>
      </c>
      <c r="V2461" s="99">
        <v>2983455.4860534701</v>
      </c>
      <c r="W2461" s="99">
        <v>0</v>
      </c>
      <c r="X2461" s="99">
        <v>2546752.8359985398</v>
      </c>
      <c r="Y2461" s="99">
        <v>1503929.13369751</v>
      </c>
      <c r="Z2461" s="99">
        <v>27160.812453269999</v>
      </c>
      <c r="AA2461" s="99">
        <v>0</v>
      </c>
      <c r="AB2461" s="99">
        <v>0</v>
      </c>
      <c r="AC2461" s="99">
        <v>1529641.6856079099</v>
      </c>
      <c r="AD2461" s="99">
        <v>0</v>
      </c>
      <c r="AE2461" s="99">
        <v>2160638.9994811998</v>
      </c>
      <c r="AF2461" s="99">
        <v>1700861.1950530999</v>
      </c>
      <c r="AG2461" s="99">
        <v>1117911.77726746</v>
      </c>
      <c r="AH2461" s="99">
        <v>0</v>
      </c>
      <c r="AI2461" s="99">
        <v>0</v>
      </c>
      <c r="AJ2461" s="99">
        <v>575227.16647338902</v>
      </c>
      <c r="AK2461" s="99">
        <v>0</v>
      </c>
      <c r="AL2461" s="99">
        <v>0</v>
      </c>
      <c r="AM2461" s="99">
        <v>375372.322654724</v>
      </c>
      <c r="AN2461" s="99">
        <v>13835875.243896499</v>
      </c>
      <c r="AO2461" s="99">
        <v>21833195.955078099</v>
      </c>
      <c r="AP2461" s="99">
        <v>0</v>
      </c>
      <c r="AQ2461" s="99">
        <v>17953900.113525402</v>
      </c>
      <c r="AR2461" s="99">
        <v>10700112.7231445</v>
      </c>
      <c r="AS2461" s="99">
        <v>167972.84891319301</v>
      </c>
      <c r="AT2461" s="99">
        <v>0</v>
      </c>
      <c r="AU2461" s="99">
        <v>0</v>
      </c>
      <c r="AV2461" s="99">
        <v>3655265.72589111</v>
      </c>
      <c r="AW2461" s="99">
        <v>0</v>
      </c>
      <c r="AX2461" s="99">
        <v>16011806.963989301</v>
      </c>
      <c r="AY2461" s="99">
        <v>12318742.34729</v>
      </c>
      <c r="AZ2461" s="99">
        <v>7645463.2899780301</v>
      </c>
      <c r="BA2461" s="99">
        <v>0</v>
      </c>
      <c r="BB2461" s="99">
        <v>0</v>
      </c>
      <c r="BC2461" s="99">
        <v>4001563.1011047401</v>
      </c>
      <c r="BD2461" s="99">
        <v>0</v>
      </c>
      <c r="BE2461" s="99">
        <v>0</v>
      </c>
      <c r="BF2461" s="99">
        <v>2341961.4709472698</v>
      </c>
      <c r="BG2461" s="99">
        <v>32446776.592041001</v>
      </c>
      <c r="BH2461" s="99">
        <v>3805548.5054016099</v>
      </c>
      <c r="BI2461" s="99">
        <v>0</v>
      </c>
      <c r="BJ2461" s="99">
        <v>5258443.2282714797</v>
      </c>
      <c r="BK2461" s="99">
        <v>3995851.4811096201</v>
      </c>
      <c r="BL2461" s="99">
        <v>0</v>
      </c>
      <c r="BM2461" s="99">
        <v>0</v>
      </c>
      <c r="BN2461" s="99">
        <v>0</v>
      </c>
      <c r="BO2461" s="99">
        <v>0</v>
      </c>
      <c r="BP2461" s="99">
        <v>0</v>
      </c>
      <c r="BQ2461" s="99">
        <v>0</v>
      </c>
      <c r="BR2461" s="99">
        <v>4144759.2874755901</v>
      </c>
      <c r="BS2461" s="99">
        <v>3016262.29052734</v>
      </c>
      <c r="BT2461" s="99">
        <v>0</v>
      </c>
      <c r="BU2461" s="99">
        <v>0</v>
      </c>
      <c r="BV2461" s="99">
        <v>1861912.3656768801</v>
      </c>
      <c r="BW2461" s="99">
        <v>0</v>
      </c>
      <c r="BX2461" s="99">
        <v>0</v>
      </c>
      <c r="BY2461" s="99">
        <v>0</v>
      </c>
      <c r="BZ2461" s="99">
        <v>0</v>
      </c>
      <c r="CA2461" s="99">
        <v>97749.150433540301</v>
      </c>
      <c r="CB2461" s="99">
        <v>5544749.3016357403</v>
      </c>
      <c r="CC2461" s="99">
        <v>39824950.909667999</v>
      </c>
      <c r="CD2461" s="99">
        <v>9150174.2886962909</v>
      </c>
      <c r="CE2461" s="99">
        <v>2432.66044214368</v>
      </c>
      <c r="CF2461" s="99">
        <v>373363.35867690999</v>
      </c>
      <c r="CG2461" s="99">
        <v>2325409.6877136198</v>
      </c>
      <c r="CH2461" s="99">
        <v>0</v>
      </c>
      <c r="CI2461" s="99">
        <v>100182.56161689801</v>
      </c>
      <c r="CJ2461" s="99">
        <v>5917608.8590698196</v>
      </c>
      <c r="CK2461" s="99">
        <v>42168515.905761696</v>
      </c>
      <c r="CL2461" s="99">
        <v>9161332.3157959003</v>
      </c>
      <c r="CM2461" s="166">
        <v>150194.47173500099</v>
      </c>
      <c r="CN2461" s="166">
        <v>19664344.902343798</v>
      </c>
      <c r="CO2461" s="166">
        <v>74782308.208007798</v>
      </c>
      <c r="CP2461" s="99">
        <v>9161332.3157959003</v>
      </c>
      <c r="CQ2461" s="99">
        <v>0</v>
      </c>
      <c r="CR2461" s="99">
        <v>0</v>
      </c>
      <c r="CS2461" s="99">
        <v>0</v>
      </c>
      <c r="CT2461" s="99">
        <v>0</v>
      </c>
      <c r="CU2461" s="98">
        <v>83055.318451148996</v>
      </c>
      <c r="CV2461" s="98">
        <v>6778.8087216040003</v>
      </c>
      <c r="CW2461" s="98">
        <v>5918112.6603126507</v>
      </c>
      <c r="CX2461" s="98">
        <v>42150360.597381622</v>
      </c>
    </row>
    <row r="2462" spans="1:102" x14ac:dyDescent="0.2">
      <c r="A2462" s="98" t="s">
        <v>191</v>
      </c>
      <c r="B2462" s="100">
        <v>38322</v>
      </c>
      <c r="C2462" s="99">
        <v>62593.937611103102</v>
      </c>
      <c r="D2462" s="99">
        <v>0</v>
      </c>
      <c r="E2462" s="99">
        <v>35222.903690815001</v>
      </c>
      <c r="F2462" s="99">
        <v>24044.847439765901</v>
      </c>
      <c r="G2462" s="99">
        <v>276.221519548446</v>
      </c>
      <c r="H2462" s="99">
        <v>0</v>
      </c>
      <c r="I2462" s="99">
        <v>0</v>
      </c>
      <c r="J2462" s="99">
        <v>10437.832778096201</v>
      </c>
      <c r="K2462" s="99">
        <v>0</v>
      </c>
      <c r="L2462" s="99">
        <v>46515.2528710365</v>
      </c>
      <c r="M2462" s="99">
        <v>39570.288745403297</v>
      </c>
      <c r="N2462" s="99">
        <v>7098.27801042795</v>
      </c>
      <c r="O2462" s="99">
        <v>0</v>
      </c>
      <c r="P2462" s="99">
        <v>0</v>
      </c>
      <c r="Q2462" s="99">
        <v>5381.9486327171298</v>
      </c>
      <c r="R2462" s="99">
        <v>0</v>
      </c>
      <c r="S2462" s="99">
        <v>0</v>
      </c>
      <c r="T2462" s="99">
        <v>2424.0621798336501</v>
      </c>
      <c r="U2462" s="99">
        <v>50921.1181783676</v>
      </c>
      <c r="V2462" s="99">
        <v>3075479.7928466802</v>
      </c>
      <c r="W2462" s="99">
        <v>0</v>
      </c>
      <c r="X2462" s="99">
        <v>2473669.3000793499</v>
      </c>
      <c r="Y2462" s="99">
        <v>1470917.2228546101</v>
      </c>
      <c r="Z2462" s="99">
        <v>48563.331970691703</v>
      </c>
      <c r="AA2462" s="99">
        <v>0</v>
      </c>
      <c r="AB2462" s="99">
        <v>0</v>
      </c>
      <c r="AC2462" s="99">
        <v>3164414.1547241202</v>
      </c>
      <c r="AD2462" s="99">
        <v>0</v>
      </c>
      <c r="AE2462" s="99">
        <v>2163254.7860107399</v>
      </c>
      <c r="AF2462" s="99">
        <v>1723452.59381104</v>
      </c>
      <c r="AG2462" s="99">
        <v>1114269.0361328099</v>
      </c>
      <c r="AH2462" s="99">
        <v>0</v>
      </c>
      <c r="AI2462" s="99">
        <v>0</v>
      </c>
      <c r="AJ2462" s="99">
        <v>565038.18740081799</v>
      </c>
      <c r="AK2462" s="99">
        <v>0</v>
      </c>
      <c r="AL2462" s="99">
        <v>0</v>
      </c>
      <c r="AM2462" s="99">
        <v>370004.959087372</v>
      </c>
      <c r="AN2462" s="99">
        <v>14784910.1199951</v>
      </c>
      <c r="AO2462" s="99">
        <v>22762334.4838867</v>
      </c>
      <c r="AP2462" s="99">
        <v>0</v>
      </c>
      <c r="AQ2462" s="99">
        <v>17439721.652587902</v>
      </c>
      <c r="AR2462" s="99">
        <v>10538895.4927979</v>
      </c>
      <c r="AS2462" s="99">
        <v>307754.07082366903</v>
      </c>
      <c r="AT2462" s="99">
        <v>0</v>
      </c>
      <c r="AU2462" s="99">
        <v>0</v>
      </c>
      <c r="AV2462" s="99">
        <v>7947346.7723998995</v>
      </c>
      <c r="AW2462" s="99">
        <v>0</v>
      </c>
      <c r="AX2462" s="99">
        <v>16108358.3502197</v>
      </c>
      <c r="AY2462" s="99">
        <v>12642703.885009799</v>
      </c>
      <c r="AZ2462" s="99">
        <v>7715924.3641357403</v>
      </c>
      <c r="BA2462" s="99">
        <v>0</v>
      </c>
      <c r="BB2462" s="99">
        <v>0</v>
      </c>
      <c r="BC2462" s="99">
        <v>3975985.3052368201</v>
      </c>
      <c r="BD2462" s="99">
        <v>0</v>
      </c>
      <c r="BE2462" s="99">
        <v>0</v>
      </c>
      <c r="BF2462" s="99">
        <v>2333922.5702514602</v>
      </c>
      <c r="BG2462" s="99">
        <v>35374990.095214799</v>
      </c>
      <c r="BH2462" s="99">
        <v>3899455.3345642099</v>
      </c>
      <c r="BI2462" s="99">
        <v>0</v>
      </c>
      <c r="BJ2462" s="99">
        <v>5212887.1223754901</v>
      </c>
      <c r="BK2462" s="99">
        <v>4001532.14703369</v>
      </c>
      <c r="BL2462" s="99">
        <v>0</v>
      </c>
      <c r="BM2462" s="99">
        <v>0</v>
      </c>
      <c r="BN2462" s="99">
        <v>0</v>
      </c>
      <c r="BO2462" s="99">
        <v>0</v>
      </c>
      <c r="BP2462" s="99">
        <v>0</v>
      </c>
      <c r="BQ2462" s="99">
        <v>0</v>
      </c>
      <c r="BR2462" s="99">
        <v>4244404.3001098596</v>
      </c>
      <c r="BS2462" s="99">
        <v>3044078.4938354502</v>
      </c>
      <c r="BT2462" s="99">
        <v>0</v>
      </c>
      <c r="BU2462" s="99">
        <v>0</v>
      </c>
      <c r="BV2462" s="99">
        <v>1863881.17048645</v>
      </c>
      <c r="BW2462" s="99">
        <v>0</v>
      </c>
      <c r="BX2462" s="99">
        <v>0</v>
      </c>
      <c r="BY2462" s="99">
        <v>0</v>
      </c>
      <c r="BZ2462" s="99">
        <v>0</v>
      </c>
      <c r="CA2462" s="99">
        <v>97953.2285909653</v>
      </c>
      <c r="CB2462" s="99">
        <v>5547012.3906860398</v>
      </c>
      <c r="CC2462" s="99">
        <v>40156475.117675804</v>
      </c>
      <c r="CD2462" s="99">
        <v>9102360.875</v>
      </c>
      <c r="CE2462" s="99">
        <v>2435.82654997706</v>
      </c>
      <c r="CF2462" s="99">
        <v>368645.84081268299</v>
      </c>
      <c r="CG2462" s="99">
        <v>2326767.7481384301</v>
      </c>
      <c r="CH2462" s="99">
        <v>0</v>
      </c>
      <c r="CI2462" s="99">
        <v>100392.03208828</v>
      </c>
      <c r="CJ2462" s="99">
        <v>5910275.9860839797</v>
      </c>
      <c r="CK2462" s="99">
        <v>42414857.134765603</v>
      </c>
      <c r="CL2462" s="99">
        <v>9095402.0495605506</v>
      </c>
      <c r="CM2462" s="166">
        <v>151256.63350296</v>
      </c>
      <c r="CN2462" s="166">
        <v>20820364.399902299</v>
      </c>
      <c r="CO2462" s="166">
        <v>77733272.322265595</v>
      </c>
      <c r="CP2462" s="99">
        <v>9095402.0495605506</v>
      </c>
      <c r="CQ2462" s="99">
        <v>0</v>
      </c>
      <c r="CR2462" s="99">
        <v>0</v>
      </c>
      <c r="CS2462" s="99">
        <v>0</v>
      </c>
      <c r="CT2462" s="99">
        <v>0</v>
      </c>
      <c r="CU2462" s="98">
        <v>77552.412353495005</v>
      </c>
      <c r="CV2462" s="98">
        <v>10754.852188266001</v>
      </c>
      <c r="CW2462" s="98">
        <v>5915658.2314987229</v>
      </c>
      <c r="CX2462" s="98">
        <v>42483242.865814231</v>
      </c>
    </row>
    <row r="2463" spans="1:102" x14ac:dyDescent="0.2">
      <c r="A2463" s="98" t="s">
        <v>191</v>
      </c>
      <c r="B2463" s="100">
        <v>38412</v>
      </c>
      <c r="C2463" s="99">
        <v>64831.060245037101</v>
      </c>
      <c r="D2463" s="99">
        <v>0</v>
      </c>
      <c r="E2463" s="99">
        <v>34725.760093212099</v>
      </c>
      <c r="F2463" s="99">
        <v>23762.238009214401</v>
      </c>
      <c r="G2463" s="99">
        <v>368.09843458980299</v>
      </c>
      <c r="H2463" s="99">
        <v>0</v>
      </c>
      <c r="I2463" s="99">
        <v>0</v>
      </c>
      <c r="J2463" s="99">
        <v>14760.387084841699</v>
      </c>
      <c r="K2463" s="99">
        <v>0</v>
      </c>
      <c r="L2463" s="99">
        <v>46406.016701221502</v>
      </c>
      <c r="M2463" s="99">
        <v>40005.931245803797</v>
      </c>
      <c r="N2463" s="99">
        <v>7155.9014778137198</v>
      </c>
      <c r="O2463" s="99">
        <v>0</v>
      </c>
      <c r="P2463" s="99">
        <v>0</v>
      </c>
      <c r="Q2463" s="99">
        <v>5365.7919530272502</v>
      </c>
      <c r="R2463" s="99">
        <v>0</v>
      </c>
      <c r="S2463" s="99">
        <v>0</v>
      </c>
      <c r="T2463" s="99">
        <v>2443.4235571920899</v>
      </c>
      <c r="U2463" s="99">
        <v>51070.532003879503</v>
      </c>
      <c r="V2463" s="99">
        <v>3172216.3345642099</v>
      </c>
      <c r="W2463" s="99">
        <v>0</v>
      </c>
      <c r="X2463" s="99">
        <v>2442399.46514893</v>
      </c>
      <c r="Y2463" s="99">
        <v>1455916.18212891</v>
      </c>
      <c r="Z2463" s="99">
        <v>70756.574318885803</v>
      </c>
      <c r="AA2463" s="99">
        <v>0</v>
      </c>
      <c r="AB2463" s="99">
        <v>0</v>
      </c>
      <c r="AC2463" s="99">
        <v>5789096.2344360398</v>
      </c>
      <c r="AD2463" s="99">
        <v>0</v>
      </c>
      <c r="AE2463" s="99">
        <v>2165130.1474914602</v>
      </c>
      <c r="AF2463" s="99">
        <v>1737058.1762542699</v>
      </c>
      <c r="AG2463" s="99">
        <v>1118829.1139984101</v>
      </c>
      <c r="AH2463" s="99">
        <v>0</v>
      </c>
      <c r="AI2463" s="99">
        <v>0</v>
      </c>
      <c r="AJ2463" s="99">
        <v>561090.36373901402</v>
      </c>
      <c r="AK2463" s="99">
        <v>0</v>
      </c>
      <c r="AL2463" s="99">
        <v>0</v>
      </c>
      <c r="AM2463" s="99">
        <v>375202.95055389398</v>
      </c>
      <c r="AN2463" s="99">
        <v>15252187.365966801</v>
      </c>
      <c r="AO2463" s="99">
        <v>23820520.122558601</v>
      </c>
      <c r="AP2463" s="99">
        <v>0</v>
      </c>
      <c r="AQ2463" s="99">
        <v>17581285.5388184</v>
      </c>
      <c r="AR2463" s="99">
        <v>10640374.380981401</v>
      </c>
      <c r="AS2463" s="99">
        <v>454479.05418777501</v>
      </c>
      <c r="AT2463" s="99">
        <v>0</v>
      </c>
      <c r="AU2463" s="99">
        <v>0</v>
      </c>
      <c r="AV2463" s="99">
        <v>12998331.6054688</v>
      </c>
      <c r="AW2463" s="99">
        <v>0</v>
      </c>
      <c r="AX2463" s="99">
        <v>16259947.833984399</v>
      </c>
      <c r="AY2463" s="99">
        <v>12911343.5596924</v>
      </c>
      <c r="AZ2463" s="99">
        <v>7833843.1376342801</v>
      </c>
      <c r="BA2463" s="99">
        <v>0</v>
      </c>
      <c r="BB2463" s="99">
        <v>0</v>
      </c>
      <c r="BC2463" s="99">
        <v>3988037.1736145001</v>
      </c>
      <c r="BD2463" s="99">
        <v>0</v>
      </c>
      <c r="BE2463" s="99">
        <v>0</v>
      </c>
      <c r="BF2463" s="99">
        <v>2412867.4464721698</v>
      </c>
      <c r="BG2463" s="99">
        <v>36612217.4921875</v>
      </c>
      <c r="BH2463" s="99">
        <v>4085246.4514465299</v>
      </c>
      <c r="BI2463" s="99">
        <v>0</v>
      </c>
      <c r="BJ2463" s="99">
        <v>5231330.9611206101</v>
      </c>
      <c r="BK2463" s="99">
        <v>4035774.9353332501</v>
      </c>
      <c r="BL2463" s="99">
        <v>0</v>
      </c>
      <c r="BM2463" s="99">
        <v>0</v>
      </c>
      <c r="BN2463" s="99">
        <v>0</v>
      </c>
      <c r="BO2463" s="99">
        <v>0</v>
      </c>
      <c r="BP2463" s="99">
        <v>0</v>
      </c>
      <c r="BQ2463" s="99">
        <v>0</v>
      </c>
      <c r="BR2463" s="99">
        <v>4345045.6937866202</v>
      </c>
      <c r="BS2463" s="99">
        <v>3075605.8244628902</v>
      </c>
      <c r="BT2463" s="99">
        <v>0</v>
      </c>
      <c r="BU2463" s="99">
        <v>0</v>
      </c>
      <c r="BV2463" s="99">
        <v>1906440.1348114</v>
      </c>
      <c r="BW2463" s="99">
        <v>0</v>
      </c>
      <c r="BX2463" s="99">
        <v>0</v>
      </c>
      <c r="BY2463" s="99">
        <v>0</v>
      </c>
      <c r="BZ2463" s="99">
        <v>0</v>
      </c>
      <c r="CA2463" s="99">
        <v>99583.354803085298</v>
      </c>
      <c r="CB2463" s="99">
        <v>5617770.4487915002</v>
      </c>
      <c r="CC2463" s="99">
        <v>41486917.476074196</v>
      </c>
      <c r="CD2463" s="99">
        <v>9302935.0793456994</v>
      </c>
      <c r="CE2463" s="99">
        <v>2441.0338514745199</v>
      </c>
      <c r="CF2463" s="99">
        <v>380425.25121307402</v>
      </c>
      <c r="CG2463" s="99">
        <v>2451741.4089965802</v>
      </c>
      <c r="CH2463" s="99">
        <v>0</v>
      </c>
      <c r="CI2463" s="99">
        <v>102021.479579926</v>
      </c>
      <c r="CJ2463" s="99">
        <v>6000541.9807128897</v>
      </c>
      <c r="CK2463" s="99">
        <v>43935915.979492202</v>
      </c>
      <c r="CL2463" s="99">
        <v>9301573.0078125</v>
      </c>
      <c r="CM2463" s="166">
        <v>152941.16155815101</v>
      </c>
      <c r="CN2463" s="166">
        <v>21262049.998779301</v>
      </c>
      <c r="CO2463" s="166">
        <v>80485764.361328095</v>
      </c>
      <c r="CP2463" s="99">
        <v>9301573.0078125</v>
      </c>
      <c r="CQ2463" s="99">
        <v>0</v>
      </c>
      <c r="CR2463" s="99">
        <v>0</v>
      </c>
      <c r="CS2463" s="99">
        <v>0</v>
      </c>
      <c r="CT2463" s="99">
        <v>0</v>
      </c>
      <c r="CU2463" s="98">
        <v>73083.422026190005</v>
      </c>
      <c r="CV2463" s="98">
        <v>15072.746233088001</v>
      </c>
      <c r="CW2463" s="98">
        <v>5998195.7000045739</v>
      </c>
      <c r="CX2463" s="98">
        <v>43938658.885070778</v>
      </c>
    </row>
    <row r="2464" spans="1:102" x14ac:dyDescent="0.2">
      <c r="A2464" s="98" t="s">
        <v>191</v>
      </c>
      <c r="B2464" s="100">
        <v>38504</v>
      </c>
      <c r="C2464" s="99">
        <v>65932.125955581694</v>
      </c>
      <c r="D2464" s="99">
        <v>0</v>
      </c>
      <c r="E2464" s="99">
        <v>33928.240098476403</v>
      </c>
      <c r="F2464" s="99">
        <v>23340.7436039448</v>
      </c>
      <c r="G2464" s="99">
        <v>548.14591501653194</v>
      </c>
      <c r="H2464" s="99">
        <v>0</v>
      </c>
      <c r="I2464" s="99">
        <v>0</v>
      </c>
      <c r="J2464" s="99">
        <v>18746.008536338799</v>
      </c>
      <c r="K2464" s="99">
        <v>0</v>
      </c>
      <c r="L2464" s="99">
        <v>47066.089986324303</v>
      </c>
      <c r="M2464" s="99">
        <v>40226.472304344199</v>
      </c>
      <c r="N2464" s="99">
        <v>7242.5667878389404</v>
      </c>
      <c r="O2464" s="99">
        <v>0</v>
      </c>
      <c r="P2464" s="99">
        <v>0</v>
      </c>
      <c r="Q2464" s="99">
        <v>5395.7460573315602</v>
      </c>
      <c r="R2464" s="99">
        <v>0</v>
      </c>
      <c r="S2464" s="99">
        <v>0</v>
      </c>
      <c r="T2464" s="99">
        <v>2496.5557858049901</v>
      </c>
      <c r="U2464" s="99">
        <v>51315.308058738701</v>
      </c>
      <c r="V2464" s="99">
        <v>3182041.0932617201</v>
      </c>
      <c r="W2464" s="99">
        <v>403.42178352549701</v>
      </c>
      <c r="X2464" s="99">
        <v>2417061.21551514</v>
      </c>
      <c r="Y2464" s="99">
        <v>1446452.45960999</v>
      </c>
      <c r="Z2464" s="99">
        <v>96577.955101966902</v>
      </c>
      <c r="AA2464" s="99">
        <v>0</v>
      </c>
      <c r="AB2464" s="99">
        <v>0</v>
      </c>
      <c r="AC2464" s="99">
        <v>6408307.3771362295</v>
      </c>
      <c r="AD2464" s="99">
        <v>0</v>
      </c>
      <c r="AE2464" s="99">
        <v>2185560.3670654302</v>
      </c>
      <c r="AF2464" s="99">
        <v>1736772.91656494</v>
      </c>
      <c r="AG2464" s="99">
        <v>1119931.4095153799</v>
      </c>
      <c r="AH2464" s="99">
        <v>0</v>
      </c>
      <c r="AI2464" s="99">
        <v>0</v>
      </c>
      <c r="AJ2464" s="99">
        <v>563890.65388488804</v>
      </c>
      <c r="AK2464" s="99">
        <v>0</v>
      </c>
      <c r="AL2464" s="99">
        <v>0</v>
      </c>
      <c r="AM2464" s="99">
        <v>387293.531768799</v>
      </c>
      <c r="AN2464" s="99">
        <v>15550805.572265601</v>
      </c>
      <c r="AO2464" s="99">
        <v>24082735.509033199</v>
      </c>
      <c r="AP2464" s="99">
        <v>2860.19452172518</v>
      </c>
      <c r="AQ2464" s="99">
        <v>17576321.7036133</v>
      </c>
      <c r="AR2464" s="99">
        <v>10716326.477661099</v>
      </c>
      <c r="AS2464" s="99">
        <v>628350.71809387195</v>
      </c>
      <c r="AT2464" s="99">
        <v>0</v>
      </c>
      <c r="AU2464" s="99">
        <v>0</v>
      </c>
      <c r="AV2464" s="99">
        <v>15249099.677123999</v>
      </c>
      <c r="AW2464" s="99">
        <v>0</v>
      </c>
      <c r="AX2464" s="99">
        <v>16660530.756958</v>
      </c>
      <c r="AY2464" s="99">
        <v>13081850.380248999</v>
      </c>
      <c r="AZ2464" s="99">
        <v>7932079.9181518601</v>
      </c>
      <c r="BA2464" s="99">
        <v>0</v>
      </c>
      <c r="BB2464" s="99">
        <v>0</v>
      </c>
      <c r="BC2464" s="99">
        <v>4088133.5544128399</v>
      </c>
      <c r="BD2464" s="99">
        <v>0</v>
      </c>
      <c r="BE2464" s="99">
        <v>0</v>
      </c>
      <c r="BF2464" s="99">
        <v>2510679.8059081999</v>
      </c>
      <c r="BG2464" s="99">
        <v>37511023.1171875</v>
      </c>
      <c r="BH2464" s="99">
        <v>4206386.4337768601</v>
      </c>
      <c r="BI2464" s="99">
        <v>451.35240417718899</v>
      </c>
      <c r="BJ2464" s="99">
        <v>5300353.4612426804</v>
      </c>
      <c r="BK2464" s="99">
        <v>4107647.33740234</v>
      </c>
      <c r="BL2464" s="99">
        <v>0</v>
      </c>
      <c r="BM2464" s="99">
        <v>0</v>
      </c>
      <c r="BN2464" s="99">
        <v>0</v>
      </c>
      <c r="BO2464" s="99">
        <v>0</v>
      </c>
      <c r="BP2464" s="99">
        <v>0</v>
      </c>
      <c r="BQ2464" s="99">
        <v>0</v>
      </c>
      <c r="BR2464" s="99">
        <v>4368778.4028930701</v>
      </c>
      <c r="BS2464" s="99">
        <v>3128984.8283081101</v>
      </c>
      <c r="BT2464" s="99">
        <v>0</v>
      </c>
      <c r="BU2464" s="99">
        <v>0</v>
      </c>
      <c r="BV2464" s="99">
        <v>1991235.6162262</v>
      </c>
      <c r="BW2464" s="99">
        <v>0</v>
      </c>
      <c r="BX2464" s="99">
        <v>0</v>
      </c>
      <c r="BY2464" s="99">
        <v>0</v>
      </c>
      <c r="BZ2464" s="99">
        <v>0</v>
      </c>
      <c r="CA2464" s="99">
        <v>99971.345488548293</v>
      </c>
      <c r="CB2464" s="99">
        <v>5583465.1539306603</v>
      </c>
      <c r="CC2464" s="99">
        <v>41572229.315917999</v>
      </c>
      <c r="CD2464" s="99">
        <v>9453062.0396728497</v>
      </c>
      <c r="CE2464" s="99">
        <v>2498.32826086879</v>
      </c>
      <c r="CF2464" s="99">
        <v>385387.87068939197</v>
      </c>
      <c r="CG2464" s="99">
        <v>2494150.6210022001</v>
      </c>
      <c r="CH2464" s="99">
        <v>0</v>
      </c>
      <c r="CI2464" s="99">
        <v>102468.222002029</v>
      </c>
      <c r="CJ2464" s="99">
        <v>5967254.9619751005</v>
      </c>
      <c r="CK2464" s="99">
        <v>43997742.756347701</v>
      </c>
      <c r="CL2464" s="99">
        <v>9450392.9935302697</v>
      </c>
      <c r="CM2464" s="166">
        <v>153476.70848846401</v>
      </c>
      <c r="CN2464" s="166">
        <v>21502014.8994141</v>
      </c>
      <c r="CO2464" s="166">
        <v>81570889.458007798</v>
      </c>
      <c r="CP2464" s="99">
        <v>9450392.9935302697</v>
      </c>
      <c r="CQ2464" s="99">
        <v>0</v>
      </c>
      <c r="CR2464" s="99">
        <v>0</v>
      </c>
      <c r="CS2464" s="99">
        <v>0</v>
      </c>
      <c r="CT2464" s="99">
        <v>0</v>
      </c>
      <c r="CU2464" s="98">
        <v>67890.544086416994</v>
      </c>
      <c r="CV2464" s="98">
        <v>19070.934810252002</v>
      </c>
      <c r="CW2464" s="98">
        <v>5968853.0246200524</v>
      </c>
      <c r="CX2464" s="98">
        <v>44066379.936920196</v>
      </c>
    </row>
    <row r="2465" spans="1:102" x14ac:dyDescent="0.2">
      <c r="A2465" s="98" t="s">
        <v>191</v>
      </c>
      <c r="B2465" s="100">
        <v>38596</v>
      </c>
      <c r="C2465" s="99">
        <v>66924.446417808504</v>
      </c>
      <c r="D2465" s="99">
        <v>0</v>
      </c>
      <c r="E2465" s="99">
        <v>33674.715755939498</v>
      </c>
      <c r="F2465" s="99">
        <v>23492.382414102602</v>
      </c>
      <c r="G2465" s="99">
        <v>665.66998800635304</v>
      </c>
      <c r="H2465" s="99">
        <v>0</v>
      </c>
      <c r="I2465" s="99">
        <v>0</v>
      </c>
      <c r="J2465" s="99">
        <v>22938.935644388199</v>
      </c>
      <c r="K2465" s="99">
        <v>0</v>
      </c>
      <c r="L2465" s="99">
        <v>48584.332360267603</v>
      </c>
      <c r="M2465" s="99">
        <v>40606.8741130829</v>
      </c>
      <c r="N2465" s="99">
        <v>7219.2357739806203</v>
      </c>
      <c r="O2465" s="99">
        <v>0</v>
      </c>
      <c r="P2465" s="99">
        <v>0</v>
      </c>
      <c r="Q2465" s="99">
        <v>5388.2839785218202</v>
      </c>
      <c r="R2465" s="99">
        <v>0</v>
      </c>
      <c r="S2465" s="99">
        <v>0</v>
      </c>
      <c r="T2465" s="99">
        <v>2495.3701708316798</v>
      </c>
      <c r="U2465" s="99">
        <v>50687.151503086097</v>
      </c>
      <c r="V2465" s="99">
        <v>3236290.9861755399</v>
      </c>
      <c r="W2465" s="99">
        <v>742.35799959301903</v>
      </c>
      <c r="X2465" s="99">
        <v>2359124.0985412602</v>
      </c>
      <c r="Y2465" s="99">
        <v>1431736.8530426</v>
      </c>
      <c r="Z2465" s="99">
        <v>119258.114616394</v>
      </c>
      <c r="AA2465" s="99">
        <v>0</v>
      </c>
      <c r="AB2465" s="99">
        <v>0</v>
      </c>
      <c r="AC2465" s="99">
        <v>7460966.8582153302</v>
      </c>
      <c r="AD2465" s="99">
        <v>0</v>
      </c>
      <c r="AE2465" s="99">
        <v>2166076.6151428199</v>
      </c>
      <c r="AF2465" s="99">
        <v>1751191.89880371</v>
      </c>
      <c r="AG2465" s="99">
        <v>1114853.4867095901</v>
      </c>
      <c r="AH2465" s="99">
        <v>0</v>
      </c>
      <c r="AI2465" s="99">
        <v>0</v>
      </c>
      <c r="AJ2465" s="99">
        <v>562501.21661377</v>
      </c>
      <c r="AK2465" s="99">
        <v>0</v>
      </c>
      <c r="AL2465" s="99">
        <v>0</v>
      </c>
      <c r="AM2465" s="99">
        <v>387496.39833831799</v>
      </c>
      <c r="AN2465" s="99">
        <v>15444568.060546899</v>
      </c>
      <c r="AO2465" s="99">
        <v>24897986.655029301</v>
      </c>
      <c r="AP2465" s="99">
        <v>6132.0878670215598</v>
      </c>
      <c r="AQ2465" s="99">
        <v>17381746.739257801</v>
      </c>
      <c r="AR2465" s="99">
        <v>10664294.7335205</v>
      </c>
      <c r="AS2465" s="99">
        <v>785657.64357757603</v>
      </c>
      <c r="AT2465" s="99">
        <v>0</v>
      </c>
      <c r="AU2465" s="99">
        <v>0</v>
      </c>
      <c r="AV2465" s="99">
        <v>18518593.4060059</v>
      </c>
      <c r="AW2465" s="99">
        <v>0</v>
      </c>
      <c r="AX2465" s="99">
        <v>16779508.1799316</v>
      </c>
      <c r="AY2465" s="99">
        <v>13418087.032836899</v>
      </c>
      <c r="AZ2465" s="99">
        <v>7999962.4890747098</v>
      </c>
      <c r="BA2465" s="99">
        <v>0</v>
      </c>
      <c r="BB2465" s="99">
        <v>0</v>
      </c>
      <c r="BC2465" s="99">
        <v>4124959.32989502</v>
      </c>
      <c r="BD2465" s="99">
        <v>0</v>
      </c>
      <c r="BE2465" s="99">
        <v>0</v>
      </c>
      <c r="BF2465" s="99">
        <v>2551587.6553955101</v>
      </c>
      <c r="BG2465" s="99">
        <v>37589415.415527299</v>
      </c>
      <c r="BH2465" s="99">
        <v>4474210.3026733398</v>
      </c>
      <c r="BI2465" s="99">
        <v>899.98730286955799</v>
      </c>
      <c r="BJ2465" s="99">
        <v>5279170.0274047898</v>
      </c>
      <c r="BK2465" s="99">
        <v>4129148.7376403799</v>
      </c>
      <c r="BL2465" s="99">
        <v>0</v>
      </c>
      <c r="BM2465" s="99">
        <v>0</v>
      </c>
      <c r="BN2465" s="99">
        <v>0</v>
      </c>
      <c r="BO2465" s="99">
        <v>0</v>
      </c>
      <c r="BP2465" s="99">
        <v>0</v>
      </c>
      <c r="BQ2465" s="99">
        <v>0</v>
      </c>
      <c r="BR2465" s="99">
        <v>4462027.7384033203</v>
      </c>
      <c r="BS2465" s="99">
        <v>3184108.8855590802</v>
      </c>
      <c r="BT2465" s="99">
        <v>0</v>
      </c>
      <c r="BU2465" s="99">
        <v>0</v>
      </c>
      <c r="BV2465" s="99">
        <v>2025074.77241516</v>
      </c>
      <c r="BW2465" s="99">
        <v>0</v>
      </c>
      <c r="BX2465" s="99">
        <v>0</v>
      </c>
      <c r="BY2465" s="99">
        <v>0</v>
      </c>
      <c r="BZ2465" s="99">
        <v>0</v>
      </c>
      <c r="CA2465" s="99">
        <v>100356.77041912101</v>
      </c>
      <c r="CB2465" s="99">
        <v>5611084.0574340802</v>
      </c>
      <c r="CC2465" s="99">
        <v>42397884.627929702</v>
      </c>
      <c r="CD2465" s="99">
        <v>9831028.8457031306</v>
      </c>
      <c r="CE2465" s="99">
        <v>2484.0770941078699</v>
      </c>
      <c r="CF2465" s="99">
        <v>385162.84460067702</v>
      </c>
      <c r="CG2465" s="99">
        <v>2533783.6237793001</v>
      </c>
      <c r="CH2465" s="99">
        <v>0</v>
      </c>
      <c r="CI2465" s="99">
        <v>102840.97827053101</v>
      </c>
      <c r="CJ2465" s="99">
        <v>5996644.0361938505</v>
      </c>
      <c r="CK2465" s="99">
        <v>44922232.550781302</v>
      </c>
      <c r="CL2465" s="99">
        <v>9844323.63598633</v>
      </c>
      <c r="CM2465" s="166">
        <v>153532.54990959199</v>
      </c>
      <c r="CN2465" s="166">
        <v>21353849.9836426</v>
      </c>
      <c r="CO2465" s="166">
        <v>82606158.2265625</v>
      </c>
      <c r="CP2465" s="99">
        <v>9844323.63598633</v>
      </c>
      <c r="CQ2465" s="99">
        <v>0</v>
      </c>
      <c r="CR2465" s="99">
        <v>0</v>
      </c>
      <c r="CS2465" s="99">
        <v>0</v>
      </c>
      <c r="CT2465" s="99">
        <v>0</v>
      </c>
      <c r="CU2465" s="98">
        <v>64030.590559896998</v>
      </c>
      <c r="CV2465" s="98">
        <v>23261.023677632998</v>
      </c>
      <c r="CW2465" s="98">
        <v>5996246.9020347577</v>
      </c>
      <c r="CX2465" s="98">
        <v>44931668.251708999</v>
      </c>
    </row>
    <row r="2466" spans="1:102" x14ac:dyDescent="0.2">
      <c r="A2466" s="98" t="s">
        <v>191</v>
      </c>
      <c r="B2466" s="100">
        <v>38687</v>
      </c>
      <c r="C2466" s="99">
        <v>68050.495676040606</v>
      </c>
      <c r="D2466" s="99">
        <v>0</v>
      </c>
      <c r="E2466" s="99">
        <v>33171.609966754899</v>
      </c>
      <c r="F2466" s="99">
        <v>23495.352907180801</v>
      </c>
      <c r="G2466" s="99">
        <v>734.38972905278195</v>
      </c>
      <c r="H2466" s="99">
        <v>0</v>
      </c>
      <c r="I2466" s="99">
        <v>0</v>
      </c>
      <c r="J2466" s="99">
        <v>27465.956804275502</v>
      </c>
      <c r="K2466" s="99">
        <v>0</v>
      </c>
      <c r="L2466" s="99">
        <v>47505.690878391302</v>
      </c>
      <c r="M2466" s="99">
        <v>41035.489702701598</v>
      </c>
      <c r="N2466" s="99">
        <v>7131.3860371708897</v>
      </c>
      <c r="O2466" s="99">
        <v>0</v>
      </c>
      <c r="P2466" s="99">
        <v>0</v>
      </c>
      <c r="Q2466" s="99">
        <v>5455.3117887377703</v>
      </c>
      <c r="R2466" s="99">
        <v>0</v>
      </c>
      <c r="S2466" s="99">
        <v>0</v>
      </c>
      <c r="T2466" s="99">
        <v>2492.15628302097</v>
      </c>
      <c r="U2466" s="99">
        <v>51173.471295356801</v>
      </c>
      <c r="V2466" s="99">
        <v>3304424.4378967299</v>
      </c>
      <c r="W2466" s="99">
        <v>739.95060955733095</v>
      </c>
      <c r="X2466" s="99">
        <v>2314351.04541016</v>
      </c>
      <c r="Y2466" s="99">
        <v>1410429.5301971401</v>
      </c>
      <c r="Z2466" s="99">
        <v>141713.61740493801</v>
      </c>
      <c r="AA2466" s="99">
        <v>0</v>
      </c>
      <c r="AB2466" s="99">
        <v>0</v>
      </c>
      <c r="AC2466" s="99">
        <v>9328164.6950683594</v>
      </c>
      <c r="AD2466" s="99">
        <v>0</v>
      </c>
      <c r="AE2466" s="99">
        <v>2099697.2383422898</v>
      </c>
      <c r="AF2466" s="99">
        <v>1768386.61476135</v>
      </c>
      <c r="AG2466" s="99">
        <v>1100088.77949524</v>
      </c>
      <c r="AH2466" s="99">
        <v>0</v>
      </c>
      <c r="AI2466" s="99">
        <v>0</v>
      </c>
      <c r="AJ2466" s="99">
        <v>567271.12253570603</v>
      </c>
      <c r="AK2466" s="99">
        <v>0</v>
      </c>
      <c r="AL2466" s="99">
        <v>0</v>
      </c>
      <c r="AM2466" s="99">
        <v>375331.24246597302</v>
      </c>
      <c r="AN2466" s="99">
        <v>15826374.071411099</v>
      </c>
      <c r="AO2466" s="99">
        <v>25742369.771728501</v>
      </c>
      <c r="AP2466" s="99">
        <v>5730.0621659755698</v>
      </c>
      <c r="AQ2466" s="99">
        <v>17310649.763671901</v>
      </c>
      <c r="AR2466" s="99">
        <v>10744773.7490234</v>
      </c>
      <c r="AS2466" s="99">
        <v>950010.56091308605</v>
      </c>
      <c r="AT2466" s="99">
        <v>0</v>
      </c>
      <c r="AU2466" s="99">
        <v>0</v>
      </c>
      <c r="AV2466" s="99">
        <v>24265732.035644501</v>
      </c>
      <c r="AW2466" s="99">
        <v>0</v>
      </c>
      <c r="AX2466" s="99">
        <v>16561525.1518555</v>
      </c>
      <c r="AY2466" s="99">
        <v>13730704.293945299</v>
      </c>
      <c r="AZ2466" s="99">
        <v>7981915.3056030301</v>
      </c>
      <c r="BA2466" s="99">
        <v>0</v>
      </c>
      <c r="BB2466" s="99">
        <v>0</v>
      </c>
      <c r="BC2466" s="99">
        <v>4216737.8490600605</v>
      </c>
      <c r="BD2466" s="99">
        <v>0</v>
      </c>
      <c r="BE2466" s="99">
        <v>0</v>
      </c>
      <c r="BF2466" s="99">
        <v>2506323.4592285198</v>
      </c>
      <c r="BG2466" s="99">
        <v>39387031.216308601</v>
      </c>
      <c r="BH2466" s="99">
        <v>4662157.01208496</v>
      </c>
      <c r="BI2466" s="99">
        <v>1357.30502314866</v>
      </c>
      <c r="BJ2466" s="99">
        <v>5231423.2122802697</v>
      </c>
      <c r="BK2466" s="99">
        <v>4109064.4191284198</v>
      </c>
      <c r="BL2466" s="99">
        <v>0</v>
      </c>
      <c r="BM2466" s="99">
        <v>0</v>
      </c>
      <c r="BN2466" s="99">
        <v>0</v>
      </c>
      <c r="BO2466" s="99">
        <v>0</v>
      </c>
      <c r="BP2466" s="99">
        <v>0</v>
      </c>
      <c r="BQ2466" s="99">
        <v>0</v>
      </c>
      <c r="BR2466" s="99">
        <v>4548785.0084228497</v>
      </c>
      <c r="BS2466" s="99">
        <v>3185391.2143249498</v>
      </c>
      <c r="BT2466" s="99">
        <v>0</v>
      </c>
      <c r="BU2466" s="99">
        <v>0</v>
      </c>
      <c r="BV2466" s="99">
        <v>2093312.7993469201</v>
      </c>
      <c r="BW2466" s="99">
        <v>0</v>
      </c>
      <c r="BX2466" s="99">
        <v>0</v>
      </c>
      <c r="BY2466" s="99">
        <v>0</v>
      </c>
      <c r="BZ2466" s="99">
        <v>0</v>
      </c>
      <c r="CA2466" s="99">
        <v>101318.54536151901</v>
      </c>
      <c r="CB2466" s="99">
        <v>5621676.55322266</v>
      </c>
      <c r="CC2466" s="99">
        <v>43033805.477050804</v>
      </c>
      <c r="CD2466" s="99">
        <v>9885734.5396728497</v>
      </c>
      <c r="CE2466" s="99">
        <v>2523.3323459327198</v>
      </c>
      <c r="CF2466" s="99">
        <v>384141.70778274501</v>
      </c>
      <c r="CG2466" s="99">
        <v>2565902.9759216299</v>
      </c>
      <c r="CH2466" s="99">
        <v>0</v>
      </c>
      <c r="CI2466" s="99">
        <v>103844.580887794</v>
      </c>
      <c r="CJ2466" s="99">
        <v>6006475.4437866202</v>
      </c>
      <c r="CK2466" s="99">
        <v>45621300.822265603</v>
      </c>
      <c r="CL2466" s="99">
        <v>9886137.8183593806</v>
      </c>
      <c r="CM2466" s="166">
        <v>154786.55524063099</v>
      </c>
      <c r="CN2466" s="166">
        <v>21946454.596923798</v>
      </c>
      <c r="CO2466" s="166">
        <v>84874756.438476607</v>
      </c>
      <c r="CP2466" s="99">
        <v>9886137.8183593806</v>
      </c>
      <c r="CQ2466" s="99">
        <v>0</v>
      </c>
      <c r="CR2466" s="99">
        <v>0</v>
      </c>
      <c r="CS2466" s="99">
        <v>0</v>
      </c>
      <c r="CT2466" s="99">
        <v>0</v>
      </c>
      <c r="CU2466" s="98">
        <v>58475.593653812997</v>
      </c>
      <c r="CV2466" s="98">
        <v>28216.251611193999</v>
      </c>
      <c r="CW2466" s="98">
        <v>6005818.2610054053</v>
      </c>
      <c r="CX2466" s="98">
        <v>45599708.452972434</v>
      </c>
    </row>
    <row r="2467" spans="1:102" x14ac:dyDescent="0.2">
      <c r="A2467" s="98" t="s">
        <v>191</v>
      </c>
      <c r="B2467" s="100">
        <v>38777</v>
      </c>
      <c r="C2467" s="99">
        <v>69915.418741226196</v>
      </c>
      <c r="D2467" s="99">
        <v>0</v>
      </c>
      <c r="E2467" s="99">
        <v>32194.191879510901</v>
      </c>
      <c r="F2467" s="99">
        <v>23102.9485957623</v>
      </c>
      <c r="G2467" s="99">
        <v>874.24201399087895</v>
      </c>
      <c r="H2467" s="99">
        <v>0</v>
      </c>
      <c r="I2467" s="99">
        <v>0</v>
      </c>
      <c r="J2467" s="99">
        <v>31674.276226520498</v>
      </c>
      <c r="K2467" s="99">
        <v>0</v>
      </c>
      <c r="L2467" s="99">
        <v>23393.3909761906</v>
      </c>
      <c r="M2467" s="99">
        <v>41721.860718727097</v>
      </c>
      <c r="N2467" s="99">
        <v>7043.8854545354798</v>
      </c>
      <c r="O2467" s="99">
        <v>30789.482158184099</v>
      </c>
      <c r="P2467" s="99">
        <v>0</v>
      </c>
      <c r="Q2467" s="99">
        <v>5536.84650784731</v>
      </c>
      <c r="R2467" s="99">
        <v>1736.8632881045301</v>
      </c>
      <c r="S2467" s="99">
        <v>0</v>
      </c>
      <c r="T2467" s="99">
        <v>849.88536346703802</v>
      </c>
      <c r="U2467" s="99">
        <v>51564.350073814399</v>
      </c>
      <c r="V2467" s="99">
        <v>3423745.3166198698</v>
      </c>
      <c r="W2467" s="99">
        <v>773.91127834469103</v>
      </c>
      <c r="X2467" s="99">
        <v>2261401.7864685101</v>
      </c>
      <c r="Y2467" s="99">
        <v>1395688.13945007</v>
      </c>
      <c r="Z2467" s="99">
        <v>165132.82255744899</v>
      </c>
      <c r="AA2467" s="99">
        <v>0</v>
      </c>
      <c r="AB2467" s="99">
        <v>0</v>
      </c>
      <c r="AC2467" s="99">
        <v>12874196.2034912</v>
      </c>
      <c r="AD2467" s="99">
        <v>0</v>
      </c>
      <c r="AE2467" s="99">
        <v>905930.55397796596</v>
      </c>
      <c r="AF2467" s="99">
        <v>1806693.5514221201</v>
      </c>
      <c r="AG2467" s="99">
        <v>1093042.19198608</v>
      </c>
      <c r="AH2467" s="99">
        <v>1312601.5073547401</v>
      </c>
      <c r="AI2467" s="99">
        <v>0</v>
      </c>
      <c r="AJ2467" s="99">
        <v>578162.74996185303</v>
      </c>
      <c r="AK2467" s="99">
        <v>246742.15297508199</v>
      </c>
      <c r="AL2467" s="99">
        <v>0</v>
      </c>
      <c r="AM2467" s="99">
        <v>133794.08580970799</v>
      </c>
      <c r="AN2467" s="99">
        <v>16185512.3352051</v>
      </c>
      <c r="AO2467" s="99">
        <v>26920232.115234401</v>
      </c>
      <c r="AP2467" s="99">
        <v>6077.9992569088899</v>
      </c>
      <c r="AQ2467" s="99">
        <v>16990267.8518066</v>
      </c>
      <c r="AR2467" s="99">
        <v>10668422.330688501</v>
      </c>
      <c r="AS2467" s="99">
        <v>1115592.59051514</v>
      </c>
      <c r="AT2467" s="99">
        <v>0</v>
      </c>
      <c r="AU2467" s="99">
        <v>0</v>
      </c>
      <c r="AV2467" s="99">
        <v>30435054.4697266</v>
      </c>
      <c r="AW2467" s="99">
        <v>0</v>
      </c>
      <c r="AX2467" s="99">
        <v>7481390.5524292002</v>
      </c>
      <c r="AY2467" s="99">
        <v>14144681.5166016</v>
      </c>
      <c r="AZ2467" s="99">
        <v>8047810.4650268601</v>
      </c>
      <c r="BA2467" s="99">
        <v>9950715.2095947303</v>
      </c>
      <c r="BB2467" s="99">
        <v>0</v>
      </c>
      <c r="BC2467" s="99">
        <v>4388961.4717407199</v>
      </c>
      <c r="BD2467" s="99">
        <v>1677935.42062378</v>
      </c>
      <c r="BE2467" s="99">
        <v>0</v>
      </c>
      <c r="BF2467" s="99">
        <v>912131.76313018799</v>
      </c>
      <c r="BG2467" s="99">
        <v>40478781.589843802</v>
      </c>
      <c r="BH2467" s="99">
        <v>6513564.7014770498</v>
      </c>
      <c r="BI2467" s="99">
        <v>647.79311238974299</v>
      </c>
      <c r="BJ2467" s="99">
        <v>5905460.8408203097</v>
      </c>
      <c r="BK2467" s="99">
        <v>4333039.0076293899</v>
      </c>
      <c r="BL2467" s="99">
        <v>0</v>
      </c>
      <c r="BM2467" s="99">
        <v>0</v>
      </c>
      <c r="BN2467" s="99">
        <v>0</v>
      </c>
      <c r="BO2467" s="99">
        <v>0</v>
      </c>
      <c r="BP2467" s="99">
        <v>0</v>
      </c>
      <c r="BQ2467" s="99">
        <v>0</v>
      </c>
      <c r="BR2467" s="99">
        <v>4970293.8771972703</v>
      </c>
      <c r="BS2467" s="99">
        <v>3272620.9556884798</v>
      </c>
      <c r="BT2467" s="99">
        <v>1939517.7250366199</v>
      </c>
      <c r="BU2467" s="99">
        <v>0</v>
      </c>
      <c r="BV2467" s="99">
        <v>2195358.99035645</v>
      </c>
      <c r="BW2467" s="99">
        <v>187599.54271888701</v>
      </c>
      <c r="BX2467" s="99">
        <v>0</v>
      </c>
      <c r="BY2467" s="99">
        <v>0</v>
      </c>
      <c r="BZ2467" s="99">
        <v>0</v>
      </c>
      <c r="CA2467" s="99">
        <v>102152.453734398</v>
      </c>
      <c r="CB2467" s="99">
        <v>5675802.9976806603</v>
      </c>
      <c r="CC2467" s="99">
        <v>43908586.0869141</v>
      </c>
      <c r="CD2467" s="99">
        <v>12412670.244384799</v>
      </c>
      <c r="CE2467" s="99">
        <v>2527.4607403576401</v>
      </c>
      <c r="CF2467" s="99">
        <v>381740.04933929403</v>
      </c>
      <c r="CG2467" s="99">
        <v>2597999.98519897</v>
      </c>
      <c r="CH2467" s="99">
        <v>0</v>
      </c>
      <c r="CI2467" s="99">
        <v>104677.051821709</v>
      </c>
      <c r="CJ2467" s="99">
        <v>6057799.8223266602</v>
      </c>
      <c r="CK2467" s="99">
        <v>46459541.194824196</v>
      </c>
      <c r="CL2467" s="99">
        <v>12606096.5510254</v>
      </c>
      <c r="CM2467" s="166">
        <v>155961.21753120399</v>
      </c>
      <c r="CN2467" s="166">
        <v>22279599.213134799</v>
      </c>
      <c r="CO2467" s="166">
        <v>86984220.267578095</v>
      </c>
      <c r="CP2467" s="99">
        <v>12606096.5510254</v>
      </c>
      <c r="CQ2467" s="99">
        <v>0</v>
      </c>
      <c r="CR2467" s="99">
        <v>0</v>
      </c>
      <c r="CS2467" s="99">
        <v>0</v>
      </c>
      <c r="CT2467" s="99">
        <v>0</v>
      </c>
      <c r="CU2467" s="98">
        <v>53521.087258594001</v>
      </c>
      <c r="CV2467" s="98">
        <v>32320.287127362</v>
      </c>
      <c r="CW2467" s="98">
        <v>6057543.0470199548</v>
      </c>
      <c r="CX2467" s="98">
        <v>46506586.072113067</v>
      </c>
    </row>
    <row r="2468" spans="1:102" x14ac:dyDescent="0.2">
      <c r="A2468" s="98" t="s">
        <v>191</v>
      </c>
      <c r="B2468" s="100">
        <v>38869</v>
      </c>
      <c r="C2468" s="99">
        <v>72765.725213050799</v>
      </c>
      <c r="D2468" s="99">
        <v>0</v>
      </c>
      <c r="E2468" s="99">
        <v>31866.510617971398</v>
      </c>
      <c r="F2468" s="99">
        <v>23249.257457494699</v>
      </c>
      <c r="G2468" s="99">
        <v>1028.3798756599399</v>
      </c>
      <c r="H2468" s="99">
        <v>0</v>
      </c>
      <c r="I2468" s="99">
        <v>0</v>
      </c>
      <c r="J2468" s="99">
        <v>35464.427424430804</v>
      </c>
      <c r="K2468" s="99">
        <v>0</v>
      </c>
      <c r="L2468" s="99">
        <v>22394.903967618899</v>
      </c>
      <c r="M2468" s="99">
        <v>42545.408352375001</v>
      </c>
      <c r="N2468" s="99">
        <v>6966.8291026949901</v>
      </c>
      <c r="O2468" s="99">
        <v>32054.622991561901</v>
      </c>
      <c r="P2468" s="99">
        <v>0</v>
      </c>
      <c r="Q2468" s="99">
        <v>5614.3433634042703</v>
      </c>
      <c r="R2468" s="99">
        <v>1821.6781857907799</v>
      </c>
      <c r="S2468" s="99">
        <v>0</v>
      </c>
      <c r="T2468" s="99">
        <v>786.77564309537399</v>
      </c>
      <c r="U2468" s="99">
        <v>52018.5353851318</v>
      </c>
      <c r="V2468" s="99">
        <v>3546362.1882019001</v>
      </c>
      <c r="W2468" s="99">
        <v>1044.4687860459101</v>
      </c>
      <c r="X2468" s="99">
        <v>2216475.5268554701</v>
      </c>
      <c r="Y2468" s="99">
        <v>1386964.8874359101</v>
      </c>
      <c r="Z2468" s="99">
        <v>184600.518346786</v>
      </c>
      <c r="AA2468" s="99">
        <v>0</v>
      </c>
      <c r="AB2468" s="99">
        <v>0</v>
      </c>
      <c r="AC2468" s="99">
        <v>12532457.600463901</v>
      </c>
      <c r="AD2468" s="99">
        <v>0</v>
      </c>
      <c r="AE2468" s="99">
        <v>868813.82807159401</v>
      </c>
      <c r="AF2468" s="99">
        <v>1862858.6500396701</v>
      </c>
      <c r="AG2468" s="99">
        <v>1089888.79364014</v>
      </c>
      <c r="AH2468" s="99">
        <v>1362677.0046081501</v>
      </c>
      <c r="AI2468" s="99">
        <v>0</v>
      </c>
      <c r="AJ2468" s="99">
        <v>581199.40237426804</v>
      </c>
      <c r="AK2468" s="99">
        <v>258767.04921340899</v>
      </c>
      <c r="AL2468" s="99">
        <v>0</v>
      </c>
      <c r="AM2468" s="99">
        <v>121257.55151557901</v>
      </c>
      <c r="AN2468" s="99">
        <v>16499252.549804701</v>
      </c>
      <c r="AO2468" s="99">
        <v>28264679.161132801</v>
      </c>
      <c r="AP2468" s="99">
        <v>8194.1477084159906</v>
      </c>
      <c r="AQ2468" s="99">
        <v>16673866.944213901</v>
      </c>
      <c r="AR2468" s="99">
        <v>10582764.7613525</v>
      </c>
      <c r="AS2468" s="99">
        <v>1268195.5227966299</v>
      </c>
      <c r="AT2468" s="99">
        <v>0</v>
      </c>
      <c r="AU2468" s="99">
        <v>0</v>
      </c>
      <c r="AV2468" s="99">
        <v>31264479.173095699</v>
      </c>
      <c r="AW2468" s="99">
        <v>0</v>
      </c>
      <c r="AX2468" s="99">
        <v>7195722.2428588904</v>
      </c>
      <c r="AY2468" s="99">
        <v>14846419.646362299</v>
      </c>
      <c r="AZ2468" s="99">
        <v>8072546.8776855497</v>
      </c>
      <c r="BA2468" s="99">
        <v>10437475.9018555</v>
      </c>
      <c r="BB2468" s="99">
        <v>0</v>
      </c>
      <c r="BC2468" s="99">
        <v>4406074.55822754</v>
      </c>
      <c r="BD2468" s="99">
        <v>1774176.89682007</v>
      </c>
      <c r="BE2468" s="99">
        <v>0</v>
      </c>
      <c r="BF2468" s="99">
        <v>841936.04377746605</v>
      </c>
      <c r="BG2468" s="99">
        <v>41529707.7978516</v>
      </c>
      <c r="BH2468" s="99">
        <v>6854476.2579956101</v>
      </c>
      <c r="BI2468" s="99">
        <v>1245.4683686047799</v>
      </c>
      <c r="BJ2468" s="99">
        <v>5782665.31567383</v>
      </c>
      <c r="BK2468" s="99">
        <v>4272101.5082397498</v>
      </c>
      <c r="BL2468" s="99">
        <v>0</v>
      </c>
      <c r="BM2468" s="99">
        <v>0</v>
      </c>
      <c r="BN2468" s="99">
        <v>0</v>
      </c>
      <c r="BO2468" s="99">
        <v>0</v>
      </c>
      <c r="BP2468" s="99">
        <v>0</v>
      </c>
      <c r="BQ2468" s="99">
        <v>0</v>
      </c>
      <c r="BR2468" s="99">
        <v>5112569.6030883798</v>
      </c>
      <c r="BS2468" s="99">
        <v>3285948.27056885</v>
      </c>
      <c r="BT2468" s="99">
        <v>2034289.2104644801</v>
      </c>
      <c r="BU2468" s="99">
        <v>0</v>
      </c>
      <c r="BV2468" s="99">
        <v>2201500.9673767099</v>
      </c>
      <c r="BW2468" s="99">
        <v>199721.35041046099</v>
      </c>
      <c r="BX2468" s="99">
        <v>0</v>
      </c>
      <c r="BY2468" s="99">
        <v>0</v>
      </c>
      <c r="BZ2468" s="99">
        <v>0</v>
      </c>
      <c r="CA2468" s="99">
        <v>104767.292574883</v>
      </c>
      <c r="CB2468" s="99">
        <v>5768940.8233032199</v>
      </c>
      <c r="CC2468" s="99">
        <v>45049840.0234375</v>
      </c>
      <c r="CD2468" s="99">
        <v>12604821.643554701</v>
      </c>
      <c r="CE2468" s="99">
        <v>2547.8895694315402</v>
      </c>
      <c r="CF2468" s="99">
        <v>382826.22393798799</v>
      </c>
      <c r="CG2468" s="99">
        <v>2630812.8631591802</v>
      </c>
      <c r="CH2468" s="99">
        <v>0</v>
      </c>
      <c r="CI2468" s="99">
        <v>107317.42224979401</v>
      </c>
      <c r="CJ2468" s="99">
        <v>6154780.6801757803</v>
      </c>
      <c r="CK2468" s="99">
        <v>47702174.726074196</v>
      </c>
      <c r="CL2468" s="99">
        <v>12807293.0109863</v>
      </c>
      <c r="CM2468" s="166">
        <v>158867.83878326399</v>
      </c>
      <c r="CN2468" s="166">
        <v>22637126.340820301</v>
      </c>
      <c r="CO2468" s="166">
        <v>89071870.668945298</v>
      </c>
      <c r="CP2468" s="99">
        <v>12807293.0109863</v>
      </c>
      <c r="CQ2468" s="99">
        <v>0</v>
      </c>
      <c r="CR2468" s="99">
        <v>0</v>
      </c>
      <c r="CS2468" s="99">
        <v>0</v>
      </c>
      <c r="CT2468" s="99">
        <v>0</v>
      </c>
      <c r="CU2468" s="98">
        <v>49851.308083529999</v>
      </c>
      <c r="CV2468" s="98">
        <v>36066.861798623002</v>
      </c>
      <c r="CW2468" s="98">
        <v>6151767.0472412081</v>
      </c>
      <c r="CX2468" s="98">
        <v>47680652.88659668</v>
      </c>
    </row>
    <row r="2469" spans="1:102" x14ac:dyDescent="0.2">
      <c r="A2469" s="98" t="s">
        <v>191</v>
      </c>
      <c r="B2469" s="100">
        <v>38961</v>
      </c>
      <c r="C2469" s="99">
        <v>74269.258267402605</v>
      </c>
      <c r="D2469" s="99">
        <v>0</v>
      </c>
      <c r="E2469" s="99">
        <v>31217.334678888299</v>
      </c>
      <c r="F2469" s="99">
        <v>23001.105469226801</v>
      </c>
      <c r="G2469" s="99">
        <v>1175.6030552238201</v>
      </c>
      <c r="H2469" s="99">
        <v>0</v>
      </c>
      <c r="I2469" s="99">
        <v>0</v>
      </c>
      <c r="J2469" s="99">
        <v>39018.953040123</v>
      </c>
      <c r="K2469" s="99">
        <v>0</v>
      </c>
      <c r="L2469" s="99">
        <v>21091.1575877666</v>
      </c>
      <c r="M2469" s="99">
        <v>42830.518446922302</v>
      </c>
      <c r="N2469" s="99">
        <v>6962.4410361051596</v>
      </c>
      <c r="O2469" s="99">
        <v>33118.524297714197</v>
      </c>
      <c r="P2469" s="99">
        <v>0</v>
      </c>
      <c r="Q2469" s="99">
        <v>5662.9066664576503</v>
      </c>
      <c r="R2469" s="99">
        <v>1885.9374894350799</v>
      </c>
      <c r="S2469" s="99">
        <v>0</v>
      </c>
      <c r="T2469" s="99">
        <v>745.025922581553</v>
      </c>
      <c r="U2469" s="99">
        <v>52429.180357933001</v>
      </c>
      <c r="V2469" s="99">
        <v>3604632.1015930199</v>
      </c>
      <c r="W2469" s="99">
        <v>274.83386448770801</v>
      </c>
      <c r="X2469" s="99">
        <v>2143839.6923828102</v>
      </c>
      <c r="Y2469" s="99">
        <v>1358491.0198059101</v>
      </c>
      <c r="Z2469" s="99">
        <v>206881.17702865601</v>
      </c>
      <c r="AA2469" s="99">
        <v>0</v>
      </c>
      <c r="AB2469" s="99">
        <v>0</v>
      </c>
      <c r="AC2469" s="99">
        <v>13214948.247680699</v>
      </c>
      <c r="AD2469" s="99">
        <v>0</v>
      </c>
      <c r="AE2469" s="99">
        <v>799704.02157592797</v>
      </c>
      <c r="AF2469" s="99">
        <v>1850428.5344696001</v>
      </c>
      <c r="AG2469" s="99">
        <v>1066535.6715240499</v>
      </c>
      <c r="AH2469" s="99">
        <v>1400931.3308105499</v>
      </c>
      <c r="AI2469" s="99">
        <v>0</v>
      </c>
      <c r="AJ2469" s="99">
        <v>583144.88693237305</v>
      </c>
      <c r="AK2469" s="99">
        <v>267014.34809494001</v>
      </c>
      <c r="AL2469" s="99">
        <v>0</v>
      </c>
      <c r="AM2469" s="99">
        <v>116048.110552788</v>
      </c>
      <c r="AN2469" s="99">
        <v>16599416.764160199</v>
      </c>
      <c r="AO2469" s="99">
        <v>28983221.980712902</v>
      </c>
      <c r="AP2469" s="99">
        <v>2522.5403825938702</v>
      </c>
      <c r="AQ2469" s="99">
        <v>16295606.6674805</v>
      </c>
      <c r="AR2469" s="99">
        <v>10411889.760131801</v>
      </c>
      <c r="AS2469" s="99">
        <v>1441407.9340515099</v>
      </c>
      <c r="AT2469" s="99">
        <v>0</v>
      </c>
      <c r="AU2469" s="99">
        <v>0</v>
      </c>
      <c r="AV2469" s="99">
        <v>34754343.068359397</v>
      </c>
      <c r="AW2469" s="99">
        <v>0</v>
      </c>
      <c r="AX2469" s="99">
        <v>6642654.4866332998</v>
      </c>
      <c r="AY2469" s="99">
        <v>14834501.248413101</v>
      </c>
      <c r="AZ2469" s="99">
        <v>7974512.7229614304</v>
      </c>
      <c r="BA2469" s="99">
        <v>10870865.061401401</v>
      </c>
      <c r="BB2469" s="99">
        <v>0</v>
      </c>
      <c r="BC2469" s="99">
        <v>4485060.1934204102</v>
      </c>
      <c r="BD2469" s="99">
        <v>1838835.95806885</v>
      </c>
      <c r="BE2469" s="99">
        <v>0</v>
      </c>
      <c r="BF2469" s="99">
        <v>811774.48608398403</v>
      </c>
      <c r="BG2469" s="99">
        <v>42693779.5693359</v>
      </c>
      <c r="BH2469" s="99">
        <v>6971552.0332641602</v>
      </c>
      <c r="BI2469" s="99">
        <v>305.39762427657797</v>
      </c>
      <c r="BJ2469" s="99">
        <v>5679512.7214965802</v>
      </c>
      <c r="BK2469" s="99">
        <v>4241818.2450561495</v>
      </c>
      <c r="BL2469" s="99">
        <v>0</v>
      </c>
      <c r="BM2469" s="99">
        <v>0</v>
      </c>
      <c r="BN2469" s="99">
        <v>0</v>
      </c>
      <c r="BO2469" s="99">
        <v>0</v>
      </c>
      <c r="BP2469" s="99">
        <v>0</v>
      </c>
      <c r="BQ2469" s="99">
        <v>0</v>
      </c>
      <c r="BR2469" s="99">
        <v>5081620.2694702102</v>
      </c>
      <c r="BS2469" s="99">
        <v>3252525.73010254</v>
      </c>
      <c r="BT2469" s="99">
        <v>2119918.2278137198</v>
      </c>
      <c r="BU2469" s="99">
        <v>0</v>
      </c>
      <c r="BV2469" s="99">
        <v>2248327.27667236</v>
      </c>
      <c r="BW2469" s="99">
        <v>204475.230613708</v>
      </c>
      <c r="BX2469" s="99">
        <v>0</v>
      </c>
      <c r="BY2469" s="99">
        <v>0</v>
      </c>
      <c r="BZ2469" s="99">
        <v>0</v>
      </c>
      <c r="CA2469" s="99">
        <v>105293.139170647</v>
      </c>
      <c r="CB2469" s="99">
        <v>5747868.0927734403</v>
      </c>
      <c r="CC2469" s="99">
        <v>45286248.615234397</v>
      </c>
      <c r="CD2469" s="99">
        <v>12696382.541992201</v>
      </c>
      <c r="CE2469" s="99">
        <v>2576.67447379231</v>
      </c>
      <c r="CF2469" s="99">
        <v>387451.18679809599</v>
      </c>
      <c r="CG2469" s="99">
        <v>2681891.2615966802</v>
      </c>
      <c r="CH2469" s="99">
        <v>0</v>
      </c>
      <c r="CI2469" s="99">
        <v>107868.664268494</v>
      </c>
      <c r="CJ2469" s="99">
        <v>6140147.9038696298</v>
      </c>
      <c r="CK2469" s="99">
        <v>48028623.975097701</v>
      </c>
      <c r="CL2469" s="99">
        <v>12905538.188598599</v>
      </c>
      <c r="CM2469" s="166">
        <v>160022.36038398699</v>
      </c>
      <c r="CN2469" s="166">
        <v>22661770.199951202</v>
      </c>
      <c r="CO2469" s="166">
        <v>90803641.469726607</v>
      </c>
      <c r="CP2469" s="99">
        <v>12905538.188598599</v>
      </c>
      <c r="CQ2469" s="99">
        <v>0</v>
      </c>
      <c r="CR2469" s="99">
        <v>0</v>
      </c>
      <c r="CS2469" s="99">
        <v>0</v>
      </c>
      <c r="CT2469" s="99">
        <v>0</v>
      </c>
      <c r="CU2469" s="98">
        <v>46364.188578116002</v>
      </c>
      <c r="CV2469" s="98">
        <v>39626.940852047002</v>
      </c>
      <c r="CW2469" s="98">
        <v>6135319.279571536</v>
      </c>
      <c r="CX2469" s="98">
        <v>47968139.876831077</v>
      </c>
    </row>
    <row r="2470" spans="1:102" x14ac:dyDescent="0.2">
      <c r="A2470" s="98" t="s">
        <v>191</v>
      </c>
      <c r="B2470" s="100">
        <v>39052</v>
      </c>
      <c r="C2470" s="99">
        <v>76691.466837882996</v>
      </c>
      <c r="D2470" s="99">
        <v>0</v>
      </c>
      <c r="E2470" s="99">
        <v>30740.645153760899</v>
      </c>
      <c r="F2470" s="99">
        <v>22943.571381330501</v>
      </c>
      <c r="G2470" s="99">
        <v>1268.8089180141701</v>
      </c>
      <c r="H2470" s="99">
        <v>0</v>
      </c>
      <c r="I2470" s="99">
        <v>0</v>
      </c>
      <c r="J2470" s="99">
        <v>43142.215527057597</v>
      </c>
      <c r="K2470" s="99">
        <v>0</v>
      </c>
      <c r="L2470" s="99">
        <v>21537.917814254801</v>
      </c>
      <c r="M2470" s="99">
        <v>43391.495055675499</v>
      </c>
      <c r="N2470" s="99">
        <v>6994.5987928509703</v>
      </c>
      <c r="O2470" s="99">
        <v>34406.917854785897</v>
      </c>
      <c r="P2470" s="99">
        <v>0</v>
      </c>
      <c r="Q2470" s="99">
        <v>5677.6595840454102</v>
      </c>
      <c r="R2470" s="99">
        <v>1949.5012784600301</v>
      </c>
      <c r="S2470" s="99">
        <v>0</v>
      </c>
      <c r="T2470" s="99">
        <v>694.35460023582004</v>
      </c>
      <c r="U2470" s="99">
        <v>53235.192083835602</v>
      </c>
      <c r="V2470" s="99">
        <v>3684668.7700500502</v>
      </c>
      <c r="W2470" s="99">
        <v>482.25419948995102</v>
      </c>
      <c r="X2470" s="99">
        <v>2108268.7474060101</v>
      </c>
      <c r="Y2470" s="99">
        <v>1346830.8276062</v>
      </c>
      <c r="Z2470" s="99">
        <v>232465.17033195501</v>
      </c>
      <c r="AA2470" s="99">
        <v>0</v>
      </c>
      <c r="AB2470" s="99">
        <v>0</v>
      </c>
      <c r="AC2470" s="99">
        <v>14879533.4577637</v>
      </c>
      <c r="AD2470" s="99">
        <v>0</v>
      </c>
      <c r="AE2470" s="99">
        <v>823419.53404998803</v>
      </c>
      <c r="AF2470" s="99">
        <v>1850166.1410369901</v>
      </c>
      <c r="AG2470" s="99">
        <v>1070821.3792572001</v>
      </c>
      <c r="AH2470" s="99">
        <v>1461465.4696044901</v>
      </c>
      <c r="AI2470" s="99">
        <v>0</v>
      </c>
      <c r="AJ2470" s="99">
        <v>585324.20123291004</v>
      </c>
      <c r="AK2470" s="99">
        <v>286506.93998336798</v>
      </c>
      <c r="AL2470" s="99">
        <v>0</v>
      </c>
      <c r="AM2470" s="99">
        <v>107973.524666786</v>
      </c>
      <c r="AN2470" s="99">
        <v>17130242.409667999</v>
      </c>
      <c r="AO2470" s="99">
        <v>29997359.337646499</v>
      </c>
      <c r="AP2470" s="99">
        <v>3992.1351527571701</v>
      </c>
      <c r="AQ2470" s="99">
        <v>16094156.9720459</v>
      </c>
      <c r="AR2470" s="99">
        <v>10319148.614990201</v>
      </c>
      <c r="AS2470" s="99">
        <v>1615892.5215454099</v>
      </c>
      <c r="AT2470" s="99">
        <v>0</v>
      </c>
      <c r="AU2470" s="99">
        <v>0</v>
      </c>
      <c r="AV2470" s="99">
        <v>39945128.592285201</v>
      </c>
      <c r="AW2470" s="99">
        <v>0</v>
      </c>
      <c r="AX2470" s="99">
        <v>7052250.5570678702</v>
      </c>
      <c r="AY2470" s="99">
        <v>14973369.286377</v>
      </c>
      <c r="AZ2470" s="99">
        <v>8040665.74926758</v>
      </c>
      <c r="BA2470" s="99">
        <v>11498164.790161099</v>
      </c>
      <c r="BB2470" s="99">
        <v>0</v>
      </c>
      <c r="BC2470" s="99">
        <v>4528334.8048095703</v>
      </c>
      <c r="BD2470" s="99">
        <v>1971962.6615142799</v>
      </c>
      <c r="BE2470" s="99">
        <v>0</v>
      </c>
      <c r="BF2470" s="99">
        <v>759523.82818603504</v>
      </c>
      <c r="BG2470" s="99">
        <v>44302082.683593802</v>
      </c>
      <c r="BH2470" s="99">
        <v>7412278.0791015597</v>
      </c>
      <c r="BI2470" s="99">
        <v>453.59576082974701</v>
      </c>
      <c r="BJ2470" s="99">
        <v>5599118.8706054697</v>
      </c>
      <c r="BK2470" s="99">
        <v>4190384.4347228999</v>
      </c>
      <c r="BL2470" s="99">
        <v>0</v>
      </c>
      <c r="BM2470" s="99">
        <v>0</v>
      </c>
      <c r="BN2470" s="99">
        <v>0</v>
      </c>
      <c r="BO2470" s="99">
        <v>0</v>
      </c>
      <c r="BP2470" s="99">
        <v>0</v>
      </c>
      <c r="BQ2470" s="99">
        <v>0</v>
      </c>
      <c r="BR2470" s="99">
        <v>5211075.89208984</v>
      </c>
      <c r="BS2470" s="99">
        <v>3277268.95620728</v>
      </c>
      <c r="BT2470" s="99">
        <v>2241113.75708008</v>
      </c>
      <c r="BU2470" s="99">
        <v>0</v>
      </c>
      <c r="BV2470" s="99">
        <v>2275156.4870605501</v>
      </c>
      <c r="BW2470" s="99">
        <v>221045.791576385</v>
      </c>
      <c r="BX2470" s="99">
        <v>0</v>
      </c>
      <c r="BY2470" s="99">
        <v>0</v>
      </c>
      <c r="BZ2470" s="99">
        <v>0</v>
      </c>
      <c r="CA2470" s="99">
        <v>107426.44866848001</v>
      </c>
      <c r="CB2470" s="99">
        <v>5796929.9227905301</v>
      </c>
      <c r="CC2470" s="99">
        <v>46028070.7822266</v>
      </c>
      <c r="CD2470" s="99">
        <v>13006315.7735596</v>
      </c>
      <c r="CE2470" s="99">
        <v>2608.93154376745</v>
      </c>
      <c r="CF2470" s="99">
        <v>396422.33995819098</v>
      </c>
      <c r="CG2470" s="99">
        <v>2751421.4034728999</v>
      </c>
      <c r="CH2470" s="99">
        <v>0</v>
      </c>
      <c r="CI2470" s="99">
        <v>110038.000997543</v>
      </c>
      <c r="CJ2470" s="99">
        <v>6192834.0180053702</v>
      </c>
      <c r="CK2470" s="99">
        <v>48817464.264160201</v>
      </c>
      <c r="CL2470" s="99">
        <v>13228416.8666992</v>
      </c>
      <c r="CM2470" s="166">
        <v>162926.09520721401</v>
      </c>
      <c r="CN2470" s="166">
        <v>23377220.8278809</v>
      </c>
      <c r="CO2470" s="166">
        <v>92990241.713867202</v>
      </c>
      <c r="CP2470" s="99">
        <v>13228416.8666992</v>
      </c>
      <c r="CQ2470" s="99">
        <v>0</v>
      </c>
      <c r="CR2470" s="99">
        <v>0</v>
      </c>
      <c r="CS2470" s="99">
        <v>0</v>
      </c>
      <c r="CT2470" s="99">
        <v>0</v>
      </c>
      <c r="CU2470" s="98">
        <v>42100.340695639003</v>
      </c>
      <c r="CV2470" s="98">
        <v>44270.112648588001</v>
      </c>
      <c r="CW2470" s="98">
        <v>6193352.2627487211</v>
      </c>
      <c r="CX2470" s="98">
        <v>48779492.1856995</v>
      </c>
    </row>
    <row r="2471" spans="1:102" x14ac:dyDescent="0.2">
      <c r="A2471" s="98" t="s">
        <v>191</v>
      </c>
      <c r="B2471" s="100">
        <v>39142</v>
      </c>
      <c r="C2471" s="99">
        <v>79060.799920082107</v>
      </c>
      <c r="D2471" s="99">
        <v>0</v>
      </c>
      <c r="E2471" s="99">
        <v>29342.211217165001</v>
      </c>
      <c r="F2471" s="99">
        <v>22243.9579775333</v>
      </c>
      <c r="G2471" s="99">
        <v>1428.8829337954501</v>
      </c>
      <c r="H2471" s="99">
        <v>0</v>
      </c>
      <c r="I2471" s="99">
        <v>0</v>
      </c>
      <c r="J2471" s="99">
        <v>45988.113859653502</v>
      </c>
      <c r="K2471" s="99">
        <v>0</v>
      </c>
      <c r="L2471" s="99">
        <v>20851.714010477099</v>
      </c>
      <c r="M2471" s="99">
        <v>43784.984059810602</v>
      </c>
      <c r="N2471" s="99">
        <v>6821.99901306629</v>
      </c>
      <c r="O2471" s="99">
        <v>35520.164311885797</v>
      </c>
      <c r="P2471" s="99">
        <v>0</v>
      </c>
      <c r="Q2471" s="99">
        <v>5726.3367328047798</v>
      </c>
      <c r="R2471" s="99">
        <v>2023.33955459297</v>
      </c>
      <c r="S2471" s="99">
        <v>0</v>
      </c>
      <c r="T2471" s="99">
        <v>676.54246459156298</v>
      </c>
      <c r="U2471" s="99">
        <v>54024.282332420298</v>
      </c>
      <c r="V2471" s="99">
        <v>3782101.3354186998</v>
      </c>
      <c r="W2471" s="99">
        <v>480.44365970417903</v>
      </c>
      <c r="X2471" s="99">
        <v>2022785.5653228799</v>
      </c>
      <c r="Y2471" s="99">
        <v>1315892.24971008</v>
      </c>
      <c r="Z2471" s="99">
        <v>248084.64396858201</v>
      </c>
      <c r="AA2471" s="99">
        <v>0</v>
      </c>
      <c r="AB2471" s="99">
        <v>0</v>
      </c>
      <c r="AC2471" s="99">
        <v>17853703.4130859</v>
      </c>
      <c r="AD2471" s="99">
        <v>0</v>
      </c>
      <c r="AE2471" s="99">
        <v>793051.97170257603</v>
      </c>
      <c r="AF2471" s="99">
        <v>1855361.08120728</v>
      </c>
      <c r="AG2471" s="99">
        <v>1055040.46961975</v>
      </c>
      <c r="AH2471" s="99">
        <v>1507581.1179657001</v>
      </c>
      <c r="AI2471" s="99">
        <v>0</v>
      </c>
      <c r="AJ2471" s="99">
        <v>589256.99057769799</v>
      </c>
      <c r="AK2471" s="99">
        <v>290461.68722534197</v>
      </c>
      <c r="AL2471" s="99">
        <v>0</v>
      </c>
      <c r="AM2471" s="99">
        <v>101765.068139076</v>
      </c>
      <c r="AN2471" s="99">
        <v>17475822.458007801</v>
      </c>
      <c r="AO2471" s="99">
        <v>31134775.641845699</v>
      </c>
      <c r="AP2471" s="99">
        <v>3818.3331577479798</v>
      </c>
      <c r="AQ2471" s="99">
        <v>15378006.4960938</v>
      </c>
      <c r="AR2471" s="99">
        <v>10045779.8549805</v>
      </c>
      <c r="AS2471" s="99">
        <v>1735839.6723022501</v>
      </c>
      <c r="AT2471" s="99">
        <v>0</v>
      </c>
      <c r="AU2471" s="99">
        <v>0</v>
      </c>
      <c r="AV2471" s="99">
        <v>44380902.698242202</v>
      </c>
      <c r="AW2471" s="99">
        <v>0</v>
      </c>
      <c r="AX2471" s="99">
        <v>6817535.5577392597</v>
      </c>
      <c r="AY2471" s="99">
        <v>15164803.8286133</v>
      </c>
      <c r="AZ2471" s="99">
        <v>7929714.9409790002</v>
      </c>
      <c r="BA2471" s="99">
        <v>11987873.4619141</v>
      </c>
      <c r="BB2471" s="99">
        <v>0</v>
      </c>
      <c r="BC2471" s="99">
        <v>4565211.5420532199</v>
      </c>
      <c r="BD2471" s="99">
        <v>2027681.88494873</v>
      </c>
      <c r="BE2471" s="99">
        <v>0</v>
      </c>
      <c r="BF2471" s="99">
        <v>714750.28337097203</v>
      </c>
      <c r="BG2471" s="99">
        <v>45525432.78125</v>
      </c>
      <c r="BH2471" s="99">
        <v>7751517.3726196298</v>
      </c>
      <c r="BI2471" s="99">
        <v>575.77954496443294</v>
      </c>
      <c r="BJ2471" s="99">
        <v>5454234.6037597703</v>
      </c>
      <c r="BK2471" s="99">
        <v>4117111.0705566402</v>
      </c>
      <c r="BL2471" s="99">
        <v>0</v>
      </c>
      <c r="BM2471" s="99">
        <v>0</v>
      </c>
      <c r="BN2471" s="99">
        <v>0</v>
      </c>
      <c r="BO2471" s="99">
        <v>0</v>
      </c>
      <c r="BP2471" s="99">
        <v>0</v>
      </c>
      <c r="BQ2471" s="99">
        <v>0</v>
      </c>
      <c r="BR2471" s="99">
        <v>5302813.78405762</v>
      </c>
      <c r="BS2471" s="99">
        <v>3239768.8928222698</v>
      </c>
      <c r="BT2471" s="99">
        <v>2336234.2813415499</v>
      </c>
      <c r="BU2471" s="99">
        <v>0</v>
      </c>
      <c r="BV2471" s="99">
        <v>2295487.5071105999</v>
      </c>
      <c r="BW2471" s="99">
        <v>228311.936210632</v>
      </c>
      <c r="BX2471" s="99">
        <v>0</v>
      </c>
      <c r="BY2471" s="99">
        <v>0</v>
      </c>
      <c r="BZ2471" s="99">
        <v>0</v>
      </c>
      <c r="CA2471" s="99">
        <v>108476.86431217199</v>
      </c>
      <c r="CB2471" s="99">
        <v>5800828.8917846698</v>
      </c>
      <c r="CC2471" s="99">
        <v>46562994.080078103</v>
      </c>
      <c r="CD2471" s="99">
        <v>13205036.807006801</v>
      </c>
      <c r="CE2471" s="99">
        <v>2664.8740090429801</v>
      </c>
      <c r="CF2471" s="99">
        <v>394298.57978057902</v>
      </c>
      <c r="CG2471" s="99">
        <v>2755614.4436950702</v>
      </c>
      <c r="CH2471" s="99">
        <v>0</v>
      </c>
      <c r="CI2471" s="99">
        <v>111136.996157646</v>
      </c>
      <c r="CJ2471" s="99">
        <v>6198715.93859863</v>
      </c>
      <c r="CK2471" s="99">
        <v>49320183.465820298</v>
      </c>
      <c r="CL2471" s="99">
        <v>13440026.2885742</v>
      </c>
      <c r="CM2471" s="166">
        <v>164705.66582870501</v>
      </c>
      <c r="CN2471" s="166">
        <v>23718311.082519501</v>
      </c>
      <c r="CO2471" s="166">
        <v>94805788.045898393</v>
      </c>
      <c r="CP2471" s="99">
        <v>13440026.2885742</v>
      </c>
      <c r="CQ2471" s="99">
        <v>0</v>
      </c>
      <c r="CR2471" s="99">
        <v>0</v>
      </c>
      <c r="CS2471" s="99">
        <v>0</v>
      </c>
      <c r="CT2471" s="99">
        <v>0</v>
      </c>
      <c r="CU2471" s="98">
        <v>38405.567031056002</v>
      </c>
      <c r="CV2471" s="98">
        <v>47045.779292762003</v>
      </c>
      <c r="CW2471" s="98">
        <v>6195127.4715652484</v>
      </c>
      <c r="CX2471" s="98">
        <v>49318608.523773171</v>
      </c>
    </row>
    <row r="2472" spans="1:102" x14ac:dyDescent="0.2">
      <c r="A2472" s="98" t="s">
        <v>191</v>
      </c>
      <c r="B2472" s="100">
        <v>39234</v>
      </c>
      <c r="C2472" s="99">
        <v>80288.179141044602</v>
      </c>
      <c r="D2472" s="99">
        <v>0</v>
      </c>
      <c r="E2472" s="99">
        <v>27896.7451562881</v>
      </c>
      <c r="F2472" s="99">
        <v>21488.303004503301</v>
      </c>
      <c r="G2472" s="99">
        <v>1615.4985507726699</v>
      </c>
      <c r="H2472" s="99">
        <v>0</v>
      </c>
      <c r="I2472" s="99">
        <v>0</v>
      </c>
      <c r="J2472" s="99">
        <v>48380.0691332817</v>
      </c>
      <c r="K2472" s="99">
        <v>0</v>
      </c>
      <c r="L2472" s="99">
        <v>20610.292918920499</v>
      </c>
      <c r="M2472" s="99">
        <v>43421.145922183998</v>
      </c>
      <c r="N2472" s="99">
        <v>6720.1277388930303</v>
      </c>
      <c r="O2472" s="99">
        <v>35549.035100460103</v>
      </c>
      <c r="P2472" s="99">
        <v>0</v>
      </c>
      <c r="Q2472" s="99">
        <v>5619.4126558899898</v>
      </c>
      <c r="R2472" s="99">
        <v>2075.29814344645</v>
      </c>
      <c r="S2472" s="99">
        <v>0</v>
      </c>
      <c r="T2472" s="99">
        <v>686.86367867141996</v>
      </c>
      <c r="U2472" s="99">
        <v>54613.8920640945</v>
      </c>
      <c r="V2472" s="99">
        <v>3867504.4240722698</v>
      </c>
      <c r="W2472" s="99">
        <v>581.89456314593599</v>
      </c>
      <c r="X2472" s="99">
        <v>1937214.75817871</v>
      </c>
      <c r="Y2472" s="99">
        <v>1274971.06478882</v>
      </c>
      <c r="Z2472" s="99">
        <v>263626.16629028303</v>
      </c>
      <c r="AA2472" s="99">
        <v>0</v>
      </c>
      <c r="AB2472" s="99">
        <v>0</v>
      </c>
      <c r="AC2472" s="99">
        <v>16711929.1086426</v>
      </c>
      <c r="AD2472" s="99">
        <v>0</v>
      </c>
      <c r="AE2472" s="99">
        <v>771548.84618377697</v>
      </c>
      <c r="AF2472" s="99">
        <v>1859794.38716125</v>
      </c>
      <c r="AG2472" s="99">
        <v>1049537.7916107201</v>
      </c>
      <c r="AH2472" s="99">
        <v>1516650.2206115699</v>
      </c>
      <c r="AI2472" s="99">
        <v>0</v>
      </c>
      <c r="AJ2472" s="99">
        <v>593251.11114502</v>
      </c>
      <c r="AK2472" s="99">
        <v>294078.93993377697</v>
      </c>
      <c r="AL2472" s="99">
        <v>0</v>
      </c>
      <c r="AM2472" s="99">
        <v>97292.844763755798</v>
      </c>
      <c r="AN2472" s="99">
        <v>17791419.842041001</v>
      </c>
      <c r="AO2472" s="99">
        <v>32158977.778320301</v>
      </c>
      <c r="AP2472" s="99">
        <v>4675.6387352347401</v>
      </c>
      <c r="AQ2472" s="99">
        <v>14823169.556518599</v>
      </c>
      <c r="AR2472" s="99">
        <v>9782273.4924316406</v>
      </c>
      <c r="AS2472" s="99">
        <v>1868003.9098968499</v>
      </c>
      <c r="AT2472" s="99">
        <v>0</v>
      </c>
      <c r="AU2472" s="99">
        <v>0</v>
      </c>
      <c r="AV2472" s="99">
        <v>43573994.979003899</v>
      </c>
      <c r="AW2472" s="99">
        <v>0</v>
      </c>
      <c r="AX2472" s="99">
        <v>6749199.20068359</v>
      </c>
      <c r="AY2472" s="99">
        <v>15379081.4641113</v>
      </c>
      <c r="AZ2472" s="99">
        <v>7966614.9523315402</v>
      </c>
      <c r="BA2472" s="99">
        <v>12134745.146972699</v>
      </c>
      <c r="BB2472" s="99">
        <v>0</v>
      </c>
      <c r="BC2472" s="99">
        <v>4629958.8109130897</v>
      </c>
      <c r="BD2472" s="99">
        <v>2067734.74845886</v>
      </c>
      <c r="BE2472" s="99">
        <v>0</v>
      </c>
      <c r="BF2472" s="99">
        <v>693441.42253112805</v>
      </c>
      <c r="BG2472" s="99">
        <v>46631012.708496101</v>
      </c>
      <c r="BH2472" s="99">
        <v>7958976.8865966797</v>
      </c>
      <c r="BI2472" s="99">
        <v>542.90715099126101</v>
      </c>
      <c r="BJ2472" s="99">
        <v>5287557.03833008</v>
      </c>
      <c r="BK2472" s="99">
        <v>4032649.8548278799</v>
      </c>
      <c r="BL2472" s="99">
        <v>0</v>
      </c>
      <c r="BM2472" s="99">
        <v>0</v>
      </c>
      <c r="BN2472" s="99">
        <v>0</v>
      </c>
      <c r="BO2472" s="99">
        <v>0</v>
      </c>
      <c r="BP2472" s="99">
        <v>0</v>
      </c>
      <c r="BQ2472" s="99">
        <v>0</v>
      </c>
      <c r="BR2472" s="99">
        <v>5308529.7612304697</v>
      </c>
      <c r="BS2472" s="99">
        <v>3255831.5097351102</v>
      </c>
      <c r="BT2472" s="99">
        <v>2364309.7810058598</v>
      </c>
      <c r="BU2472" s="99">
        <v>0</v>
      </c>
      <c r="BV2472" s="99">
        <v>2333152.9435729999</v>
      </c>
      <c r="BW2472" s="99">
        <v>232008.683761597</v>
      </c>
      <c r="BX2472" s="99">
        <v>0</v>
      </c>
      <c r="BY2472" s="99">
        <v>0</v>
      </c>
      <c r="BZ2472" s="99">
        <v>0</v>
      </c>
      <c r="CA2472" s="99">
        <v>108310.73426914201</v>
      </c>
      <c r="CB2472" s="99">
        <v>5810893.5222167997</v>
      </c>
      <c r="CC2472" s="99">
        <v>47060273.580566399</v>
      </c>
      <c r="CD2472" s="99">
        <v>13230740.9372559</v>
      </c>
      <c r="CE2472" s="99">
        <v>2706.0251313447998</v>
      </c>
      <c r="CF2472" s="99">
        <v>394729.691066742</v>
      </c>
      <c r="CG2472" s="99">
        <v>2780346.2071533198</v>
      </c>
      <c r="CH2472" s="99">
        <v>0</v>
      </c>
      <c r="CI2472" s="99">
        <v>111020.639295578</v>
      </c>
      <c r="CJ2472" s="99">
        <v>6208729.3124389602</v>
      </c>
      <c r="CK2472" s="99">
        <v>49989371.3896484</v>
      </c>
      <c r="CL2472" s="99">
        <v>13464407.963501001</v>
      </c>
      <c r="CM2472" s="166">
        <v>165108.646276474</v>
      </c>
      <c r="CN2472" s="166">
        <v>23963810.089355499</v>
      </c>
      <c r="CO2472" s="166">
        <v>96428209.0546875</v>
      </c>
      <c r="CP2472" s="99">
        <v>13464407.963501001</v>
      </c>
      <c r="CQ2472" s="99">
        <v>0</v>
      </c>
      <c r="CR2472" s="99">
        <v>0</v>
      </c>
      <c r="CS2472" s="99">
        <v>0</v>
      </c>
      <c r="CT2472" s="99">
        <v>0</v>
      </c>
      <c r="CU2472" s="98">
        <v>35337.547934966002</v>
      </c>
      <c r="CV2472" s="98">
        <v>49428.225523469999</v>
      </c>
      <c r="CW2472" s="98">
        <v>6205623.2132835416</v>
      </c>
      <c r="CX2472" s="98">
        <v>49840619.787719719</v>
      </c>
    </row>
    <row r="2473" spans="1:102" x14ac:dyDescent="0.2">
      <c r="A2473" s="98" t="s">
        <v>191</v>
      </c>
      <c r="B2473" s="100">
        <v>39326</v>
      </c>
      <c r="C2473" s="99">
        <v>82299.506914138794</v>
      </c>
      <c r="D2473" s="99">
        <v>0</v>
      </c>
      <c r="E2473" s="99">
        <v>26713.8355000019</v>
      </c>
      <c r="F2473" s="99">
        <v>20716.878156900399</v>
      </c>
      <c r="G2473" s="99">
        <v>1811.07565291226</v>
      </c>
      <c r="H2473" s="99">
        <v>0</v>
      </c>
      <c r="I2473" s="99">
        <v>0</v>
      </c>
      <c r="J2473" s="99">
        <v>50155.600445270502</v>
      </c>
      <c r="K2473" s="99">
        <v>0</v>
      </c>
      <c r="L2473" s="99">
        <v>20089.724097967101</v>
      </c>
      <c r="M2473" s="99">
        <v>43597.361237049103</v>
      </c>
      <c r="N2473" s="99">
        <v>6522.0248606800997</v>
      </c>
      <c r="O2473" s="99">
        <v>36478.723763465903</v>
      </c>
      <c r="P2473" s="99">
        <v>0</v>
      </c>
      <c r="Q2473" s="99">
        <v>5636.4991081953003</v>
      </c>
      <c r="R2473" s="99">
        <v>2127.6598013937501</v>
      </c>
      <c r="S2473" s="99">
        <v>0</v>
      </c>
      <c r="T2473" s="99">
        <v>689.99425245076395</v>
      </c>
      <c r="U2473" s="99">
        <v>55324.517966270403</v>
      </c>
      <c r="V2473" s="99">
        <v>3941591.7268371601</v>
      </c>
      <c r="W2473" s="99">
        <v>344.28988931700599</v>
      </c>
      <c r="X2473" s="99">
        <v>1856358.4887695301</v>
      </c>
      <c r="Y2473" s="99">
        <v>1227994.1083984401</v>
      </c>
      <c r="Z2473" s="99">
        <v>286776.03966522199</v>
      </c>
      <c r="AA2473" s="99">
        <v>0</v>
      </c>
      <c r="AB2473" s="99">
        <v>0</v>
      </c>
      <c r="AC2473" s="99">
        <v>16811267.0861816</v>
      </c>
      <c r="AD2473" s="99">
        <v>0</v>
      </c>
      <c r="AE2473" s="99">
        <v>764259.70592498803</v>
      </c>
      <c r="AF2473" s="99">
        <v>1850948.8433380099</v>
      </c>
      <c r="AG2473" s="99">
        <v>1019471.55517578</v>
      </c>
      <c r="AH2473" s="99">
        <v>1553385.59095764</v>
      </c>
      <c r="AI2473" s="99">
        <v>0</v>
      </c>
      <c r="AJ2473" s="99">
        <v>594574.39582061803</v>
      </c>
      <c r="AK2473" s="99">
        <v>303906.90932083101</v>
      </c>
      <c r="AL2473" s="99">
        <v>0</v>
      </c>
      <c r="AM2473" s="99">
        <v>90859.643393516497</v>
      </c>
      <c r="AN2473" s="99">
        <v>18054748.5078125</v>
      </c>
      <c r="AO2473" s="99">
        <v>33072076.908935498</v>
      </c>
      <c r="AP2473" s="99">
        <v>3260.04655501246</v>
      </c>
      <c r="AQ2473" s="99">
        <v>14397198.9844971</v>
      </c>
      <c r="AR2473" s="99">
        <v>9582923.7647705097</v>
      </c>
      <c r="AS2473" s="99">
        <v>2043008.7231140099</v>
      </c>
      <c r="AT2473" s="99">
        <v>0</v>
      </c>
      <c r="AU2473" s="99">
        <v>0</v>
      </c>
      <c r="AV2473" s="99">
        <v>45184363.813964799</v>
      </c>
      <c r="AW2473" s="99">
        <v>0</v>
      </c>
      <c r="AX2473" s="99">
        <v>6748837.1240844699</v>
      </c>
      <c r="AY2473" s="99">
        <v>15445421.836792</v>
      </c>
      <c r="AZ2473" s="99">
        <v>7809260.4155883798</v>
      </c>
      <c r="BA2473" s="99">
        <v>12604462.3814697</v>
      </c>
      <c r="BB2473" s="99">
        <v>0</v>
      </c>
      <c r="BC2473" s="99">
        <v>4673163.4193725605</v>
      </c>
      <c r="BD2473" s="99">
        <v>2146914.9785766602</v>
      </c>
      <c r="BE2473" s="99">
        <v>0</v>
      </c>
      <c r="BF2473" s="99">
        <v>652772.56969451904</v>
      </c>
      <c r="BG2473" s="99">
        <v>47800643.652343802</v>
      </c>
      <c r="BH2473" s="99">
        <v>8257855.0405883798</v>
      </c>
      <c r="BI2473" s="99">
        <v>499.45402234047702</v>
      </c>
      <c r="BJ2473" s="99">
        <v>5108165.5029296903</v>
      </c>
      <c r="BK2473" s="99">
        <v>3922130.4643859901</v>
      </c>
      <c r="BL2473" s="99">
        <v>0</v>
      </c>
      <c r="BM2473" s="99">
        <v>0</v>
      </c>
      <c r="BN2473" s="99">
        <v>0</v>
      </c>
      <c r="BO2473" s="99">
        <v>0</v>
      </c>
      <c r="BP2473" s="99">
        <v>0</v>
      </c>
      <c r="BQ2473" s="99">
        <v>0</v>
      </c>
      <c r="BR2473" s="99">
        <v>5376060.6666870099</v>
      </c>
      <c r="BS2473" s="99">
        <v>3187930.2820129399</v>
      </c>
      <c r="BT2473" s="99">
        <v>2455701.03057861</v>
      </c>
      <c r="BU2473" s="99">
        <v>0</v>
      </c>
      <c r="BV2473" s="99">
        <v>2360615.7190856901</v>
      </c>
      <c r="BW2473" s="99">
        <v>235592.14437294001</v>
      </c>
      <c r="BX2473" s="99">
        <v>0</v>
      </c>
      <c r="BY2473" s="99">
        <v>0</v>
      </c>
      <c r="BZ2473" s="99">
        <v>0</v>
      </c>
      <c r="CA2473" s="99">
        <v>108917.11531448401</v>
      </c>
      <c r="CB2473" s="99">
        <v>5787280.1359252902</v>
      </c>
      <c r="CC2473" s="99">
        <v>47359152.242675804</v>
      </c>
      <c r="CD2473" s="99">
        <v>13380219.5622559</v>
      </c>
      <c r="CE2473" s="99">
        <v>2747.02092188597</v>
      </c>
      <c r="CF2473" s="99">
        <v>398480.67406845099</v>
      </c>
      <c r="CG2473" s="99">
        <v>2829394.5133361798</v>
      </c>
      <c r="CH2473" s="99">
        <v>0</v>
      </c>
      <c r="CI2473" s="99">
        <v>111661.999138832</v>
      </c>
      <c r="CJ2473" s="99">
        <v>6184675.0373535203</v>
      </c>
      <c r="CK2473" s="99">
        <v>50228764.520507798</v>
      </c>
      <c r="CL2473" s="99">
        <v>13619062.3205566</v>
      </c>
      <c r="CM2473" s="166">
        <v>166401.480442047</v>
      </c>
      <c r="CN2473" s="166">
        <v>24144020.319091801</v>
      </c>
      <c r="CO2473" s="166">
        <v>98085192.393554702</v>
      </c>
      <c r="CP2473" s="99">
        <v>13619062.3205566</v>
      </c>
      <c r="CQ2473" s="99">
        <v>0</v>
      </c>
      <c r="CR2473" s="99">
        <v>0</v>
      </c>
      <c r="CS2473" s="99">
        <v>0</v>
      </c>
      <c r="CT2473" s="99">
        <v>0</v>
      </c>
      <c r="CU2473" s="98">
        <v>32897.358071502997</v>
      </c>
      <c r="CV2473" s="98">
        <v>51255.817271015003</v>
      </c>
      <c r="CW2473" s="98">
        <v>6185760.8099937411</v>
      </c>
      <c r="CX2473" s="98">
        <v>50188546.756011985</v>
      </c>
    </row>
    <row r="2474" spans="1:102" x14ac:dyDescent="0.2">
      <c r="A2474" s="98" t="s">
        <v>191</v>
      </c>
      <c r="B2474" s="100">
        <v>39417</v>
      </c>
      <c r="C2474" s="99">
        <v>83742.995869636507</v>
      </c>
      <c r="D2474" s="99">
        <v>0</v>
      </c>
      <c r="E2474" s="99">
        <v>25488.376844406099</v>
      </c>
      <c r="F2474" s="99">
        <v>19805.236296176899</v>
      </c>
      <c r="G2474" s="99">
        <v>1895.78328278661</v>
      </c>
      <c r="H2474" s="99">
        <v>0</v>
      </c>
      <c r="I2474" s="99">
        <v>0</v>
      </c>
      <c r="J2474" s="99">
        <v>51333.307606220202</v>
      </c>
      <c r="K2474" s="99">
        <v>0</v>
      </c>
      <c r="L2474" s="99">
        <v>19740.3402256966</v>
      </c>
      <c r="M2474" s="99">
        <v>43506.577740669301</v>
      </c>
      <c r="N2474" s="99">
        <v>6386.65534543991</v>
      </c>
      <c r="O2474" s="99">
        <v>37177.540931224801</v>
      </c>
      <c r="P2474" s="99">
        <v>0</v>
      </c>
      <c r="Q2474" s="99">
        <v>5627.8356928825397</v>
      </c>
      <c r="R2474" s="99">
        <v>2158.2864678502101</v>
      </c>
      <c r="S2474" s="99">
        <v>0</v>
      </c>
      <c r="T2474" s="99">
        <v>651.51638049632299</v>
      </c>
      <c r="U2474" s="99">
        <v>55804.917863369003</v>
      </c>
      <c r="V2474" s="99">
        <v>4000751.6553344699</v>
      </c>
      <c r="W2474" s="99">
        <v>293.35796254873298</v>
      </c>
      <c r="X2474" s="99">
        <v>1810608.1758880599</v>
      </c>
      <c r="Y2474" s="99">
        <v>1208467.1789245601</v>
      </c>
      <c r="Z2474" s="99">
        <v>303950.12350463902</v>
      </c>
      <c r="AA2474" s="99">
        <v>0</v>
      </c>
      <c r="AB2474" s="99">
        <v>0</v>
      </c>
      <c r="AC2474" s="99">
        <v>17186517.189208999</v>
      </c>
      <c r="AD2474" s="99">
        <v>0</v>
      </c>
      <c r="AE2474" s="99">
        <v>756879.69505310105</v>
      </c>
      <c r="AF2474" s="99">
        <v>1851907.22891235</v>
      </c>
      <c r="AG2474" s="99">
        <v>1020032.43550873</v>
      </c>
      <c r="AH2474" s="99">
        <v>1580819.73599243</v>
      </c>
      <c r="AI2474" s="99">
        <v>0</v>
      </c>
      <c r="AJ2474" s="99">
        <v>599847.69773101795</v>
      </c>
      <c r="AK2474" s="99">
        <v>314052.37863159197</v>
      </c>
      <c r="AL2474" s="99">
        <v>0</v>
      </c>
      <c r="AM2474" s="99">
        <v>89636.424621582002</v>
      </c>
      <c r="AN2474" s="99">
        <v>18228322.9375</v>
      </c>
      <c r="AO2474" s="99">
        <v>34019458.095214799</v>
      </c>
      <c r="AP2474" s="99">
        <v>2695.8390897214399</v>
      </c>
      <c r="AQ2474" s="99">
        <v>14076825.8990479</v>
      </c>
      <c r="AR2474" s="99">
        <v>9414772.7331543006</v>
      </c>
      <c r="AS2474" s="99">
        <v>2207613.67010498</v>
      </c>
      <c r="AT2474" s="99">
        <v>0</v>
      </c>
      <c r="AU2474" s="99">
        <v>0</v>
      </c>
      <c r="AV2474" s="99">
        <v>47545925.146484397</v>
      </c>
      <c r="AW2474" s="99">
        <v>0</v>
      </c>
      <c r="AX2474" s="99">
        <v>6774507.33276367</v>
      </c>
      <c r="AY2474" s="99">
        <v>15668709.244628901</v>
      </c>
      <c r="AZ2474" s="99">
        <v>7870464.05895996</v>
      </c>
      <c r="BA2474" s="99">
        <v>13014749.654296899</v>
      </c>
      <c r="BB2474" s="99">
        <v>0</v>
      </c>
      <c r="BC2474" s="99">
        <v>4760888.9713134803</v>
      </c>
      <c r="BD2474" s="99">
        <v>2251052.8443603502</v>
      </c>
      <c r="BE2474" s="99">
        <v>0</v>
      </c>
      <c r="BF2474" s="99">
        <v>655535.24946594203</v>
      </c>
      <c r="BG2474" s="99">
        <v>48842155.619140603</v>
      </c>
      <c r="BH2474" s="99">
        <v>8501497.0736084003</v>
      </c>
      <c r="BI2474" s="99">
        <v>445.33674601837998</v>
      </c>
      <c r="BJ2474" s="99">
        <v>5056891.5018920898</v>
      </c>
      <c r="BK2474" s="99">
        <v>3883699.14733887</v>
      </c>
      <c r="BL2474" s="99">
        <v>0</v>
      </c>
      <c r="BM2474" s="99">
        <v>0</v>
      </c>
      <c r="BN2474" s="99">
        <v>0</v>
      </c>
      <c r="BO2474" s="99">
        <v>0</v>
      </c>
      <c r="BP2474" s="99">
        <v>0</v>
      </c>
      <c r="BQ2474" s="99">
        <v>0</v>
      </c>
      <c r="BR2474" s="99">
        <v>5402788.6659545898</v>
      </c>
      <c r="BS2474" s="99">
        <v>3205749.9408264202</v>
      </c>
      <c r="BT2474" s="99">
        <v>2534880.27020264</v>
      </c>
      <c r="BU2474" s="99">
        <v>0</v>
      </c>
      <c r="BV2474" s="99">
        <v>2407216.7266235398</v>
      </c>
      <c r="BW2474" s="99">
        <v>256224.30628204299</v>
      </c>
      <c r="BX2474" s="99">
        <v>0</v>
      </c>
      <c r="BY2474" s="99">
        <v>0</v>
      </c>
      <c r="BZ2474" s="99">
        <v>0</v>
      </c>
      <c r="CA2474" s="99">
        <v>109136.865153313</v>
      </c>
      <c r="CB2474" s="99">
        <v>5826412.4107665997</v>
      </c>
      <c r="CC2474" s="99">
        <v>48137132.440429702</v>
      </c>
      <c r="CD2474" s="99">
        <v>13555789.8554688</v>
      </c>
      <c r="CE2474" s="99">
        <v>2754.60423278809</v>
      </c>
      <c r="CF2474" s="99">
        <v>405527.12620544399</v>
      </c>
      <c r="CG2474" s="99">
        <v>2924204.6227722201</v>
      </c>
      <c r="CH2474" s="99">
        <v>0</v>
      </c>
      <c r="CI2474" s="99">
        <v>111893.339010239</v>
      </c>
      <c r="CJ2474" s="99">
        <v>6230508.8129272498</v>
      </c>
      <c r="CK2474" s="99">
        <v>51073609.087402299</v>
      </c>
      <c r="CL2474" s="99">
        <v>13816353.956543</v>
      </c>
      <c r="CM2474" s="166">
        <v>167206.010583878</v>
      </c>
      <c r="CN2474" s="166">
        <v>24474227.238769501</v>
      </c>
      <c r="CO2474" s="166">
        <v>99831953.333984405</v>
      </c>
      <c r="CP2474" s="99">
        <v>13816353.956543</v>
      </c>
      <c r="CQ2474" s="99">
        <v>0</v>
      </c>
      <c r="CR2474" s="99">
        <v>0</v>
      </c>
      <c r="CS2474" s="99">
        <v>0</v>
      </c>
      <c r="CT2474" s="99">
        <v>0</v>
      </c>
      <c r="CU2474" s="98">
        <v>30779.106069942001</v>
      </c>
      <c r="CV2474" s="98">
        <v>52845.361992653998</v>
      </c>
      <c r="CW2474" s="98">
        <v>6231939.536972044</v>
      </c>
      <c r="CX2474" s="98">
        <v>51061337.063201919</v>
      </c>
    </row>
    <row r="2475" spans="1:102" x14ac:dyDescent="0.2">
      <c r="A2475" s="98" t="s">
        <v>191</v>
      </c>
      <c r="B2475" s="100">
        <v>39508</v>
      </c>
      <c r="C2475" s="99">
        <v>84465.113779067993</v>
      </c>
      <c r="D2475" s="99">
        <v>0</v>
      </c>
      <c r="E2475" s="99">
        <v>24634.294784784299</v>
      </c>
      <c r="F2475" s="99">
        <v>19188.244233369802</v>
      </c>
      <c r="G2475" s="99">
        <v>2097.45707571507</v>
      </c>
      <c r="H2475" s="99">
        <v>0</v>
      </c>
      <c r="I2475" s="99">
        <v>0</v>
      </c>
      <c r="J2475" s="99">
        <v>52839.529801368699</v>
      </c>
      <c r="K2475" s="99">
        <v>0</v>
      </c>
      <c r="L2475" s="99">
        <v>19658.475147962599</v>
      </c>
      <c r="M2475" s="99">
        <v>43159.8800878525</v>
      </c>
      <c r="N2475" s="99">
        <v>6186.1567958593396</v>
      </c>
      <c r="O2475" s="99">
        <v>37749.231136798902</v>
      </c>
      <c r="P2475" s="99">
        <v>0</v>
      </c>
      <c r="Q2475" s="99">
        <v>5601.0430998206102</v>
      </c>
      <c r="R2475" s="99">
        <v>2265.28279015422</v>
      </c>
      <c r="S2475" s="99">
        <v>0</v>
      </c>
      <c r="T2475" s="99">
        <v>633.04318744689203</v>
      </c>
      <c r="U2475" s="99">
        <v>56487.394055366502</v>
      </c>
      <c r="V2475" s="99">
        <v>3986309.7964172401</v>
      </c>
      <c r="W2475" s="99">
        <v>312.96015830338001</v>
      </c>
      <c r="X2475" s="99">
        <v>1744564.11784363</v>
      </c>
      <c r="Y2475" s="99">
        <v>1161201.6815033001</v>
      </c>
      <c r="Z2475" s="99">
        <v>318794.22652816802</v>
      </c>
      <c r="AA2475" s="99">
        <v>0</v>
      </c>
      <c r="AB2475" s="99">
        <v>0</v>
      </c>
      <c r="AC2475" s="99">
        <v>18839270.614013702</v>
      </c>
      <c r="AD2475" s="99">
        <v>0</v>
      </c>
      <c r="AE2475" s="99">
        <v>741298.61557006801</v>
      </c>
      <c r="AF2475" s="99">
        <v>1827111.9348754899</v>
      </c>
      <c r="AG2475" s="99">
        <v>995700.840675354</v>
      </c>
      <c r="AH2475" s="99">
        <v>1598026.8792419401</v>
      </c>
      <c r="AI2475" s="99">
        <v>0</v>
      </c>
      <c r="AJ2475" s="99">
        <v>593974.48842620896</v>
      </c>
      <c r="AK2475" s="99">
        <v>320215.92672729498</v>
      </c>
      <c r="AL2475" s="99">
        <v>0</v>
      </c>
      <c r="AM2475" s="99">
        <v>82540.123170852705</v>
      </c>
      <c r="AN2475" s="99">
        <v>18426395.442871101</v>
      </c>
      <c r="AO2475" s="99">
        <v>34229432.135742202</v>
      </c>
      <c r="AP2475" s="99">
        <v>2700.74332010746</v>
      </c>
      <c r="AQ2475" s="99">
        <v>13776329.3424072</v>
      </c>
      <c r="AR2475" s="99">
        <v>9238223.9997558594</v>
      </c>
      <c r="AS2475" s="99">
        <v>2324538.66082764</v>
      </c>
      <c r="AT2475" s="99">
        <v>0</v>
      </c>
      <c r="AU2475" s="99">
        <v>0</v>
      </c>
      <c r="AV2475" s="99">
        <v>49488515.520507798</v>
      </c>
      <c r="AW2475" s="99">
        <v>0</v>
      </c>
      <c r="AX2475" s="99">
        <v>6712991.6929321298</v>
      </c>
      <c r="AY2475" s="99">
        <v>15659013.8166504</v>
      </c>
      <c r="AZ2475" s="99">
        <v>7776848.4114379901</v>
      </c>
      <c r="BA2475" s="99">
        <v>13284156.607666001</v>
      </c>
      <c r="BB2475" s="99">
        <v>0</v>
      </c>
      <c r="BC2475" s="99">
        <v>4834375.6603393601</v>
      </c>
      <c r="BD2475" s="99">
        <v>2329669.5007019001</v>
      </c>
      <c r="BE2475" s="99">
        <v>0</v>
      </c>
      <c r="BF2475" s="99">
        <v>607416.08633422898</v>
      </c>
      <c r="BG2475" s="99">
        <v>50080953.549316399</v>
      </c>
      <c r="BH2475" s="99">
        <v>7875288.0871582003</v>
      </c>
      <c r="BI2475" s="99">
        <v>426.56529565900598</v>
      </c>
      <c r="BJ2475" s="99">
        <v>4527854.5334472703</v>
      </c>
      <c r="BK2475" s="99">
        <v>3467257.0983581501</v>
      </c>
      <c r="BL2475" s="99">
        <v>0</v>
      </c>
      <c r="BM2475" s="99">
        <v>0</v>
      </c>
      <c r="BN2475" s="99">
        <v>0</v>
      </c>
      <c r="BO2475" s="99">
        <v>0</v>
      </c>
      <c r="BP2475" s="99">
        <v>0</v>
      </c>
      <c r="BQ2475" s="99">
        <v>0</v>
      </c>
      <c r="BR2475" s="99">
        <v>4850741.015625</v>
      </c>
      <c r="BS2475" s="99">
        <v>2822430.6530456501</v>
      </c>
      <c r="BT2475" s="99">
        <v>2586618.4780883798</v>
      </c>
      <c r="BU2475" s="99">
        <v>0</v>
      </c>
      <c r="BV2475" s="99">
        <v>2166959.2663269001</v>
      </c>
      <c r="BW2475" s="99">
        <v>264596.12188339198</v>
      </c>
      <c r="BX2475" s="99">
        <v>0</v>
      </c>
      <c r="BY2475" s="99">
        <v>0</v>
      </c>
      <c r="BZ2475" s="99">
        <v>0</v>
      </c>
      <c r="CA2475" s="99">
        <v>109175.308074951</v>
      </c>
      <c r="CB2475" s="99">
        <v>5726815.17895508</v>
      </c>
      <c r="CC2475" s="99">
        <v>48033235.861816399</v>
      </c>
      <c r="CD2475" s="99">
        <v>12404767.5321045</v>
      </c>
      <c r="CE2475" s="99">
        <v>2834.1144808530798</v>
      </c>
      <c r="CF2475" s="99">
        <v>408593.42393493699</v>
      </c>
      <c r="CG2475" s="99">
        <v>2981371.8682251</v>
      </c>
      <c r="CH2475" s="99">
        <v>0</v>
      </c>
      <c r="CI2475" s="99">
        <v>112006.641782761</v>
      </c>
      <c r="CJ2475" s="99">
        <v>6130545.7186279297</v>
      </c>
      <c r="CK2475" s="99">
        <v>51026578.341796897</v>
      </c>
      <c r="CL2475" s="99">
        <v>12675220.890625</v>
      </c>
      <c r="CM2475" s="166">
        <v>168002.31300163301</v>
      </c>
      <c r="CN2475" s="166">
        <v>24579015.8837891</v>
      </c>
      <c r="CO2475" s="166">
        <v>101185104.912109</v>
      </c>
      <c r="CP2475" s="99">
        <v>12675220.890625</v>
      </c>
      <c r="CQ2475" s="99">
        <v>0</v>
      </c>
      <c r="CR2475" s="99">
        <v>0</v>
      </c>
      <c r="CS2475" s="99">
        <v>0</v>
      </c>
      <c r="CT2475" s="99">
        <v>0</v>
      </c>
      <c r="CU2475" s="98">
        <v>28913.087594763001</v>
      </c>
      <c r="CV2475" s="98">
        <v>54420.916269298999</v>
      </c>
      <c r="CW2475" s="98">
        <v>6135408.6028900165</v>
      </c>
      <c r="CX2475" s="98">
        <v>51014607.730041496</v>
      </c>
    </row>
    <row r="2476" spans="1:102" x14ac:dyDescent="0.2">
      <c r="A2476" s="98" t="s">
        <v>191</v>
      </c>
      <c r="B2476" s="100">
        <v>39600</v>
      </c>
      <c r="C2476" s="99">
        <v>86093.343333244295</v>
      </c>
      <c r="D2476" s="99">
        <v>0</v>
      </c>
      <c r="E2476" s="99">
        <v>23469.3261590004</v>
      </c>
      <c r="F2476" s="99">
        <v>18337.0242667198</v>
      </c>
      <c r="G2476" s="99">
        <v>2237.5996938943899</v>
      </c>
      <c r="H2476" s="99">
        <v>0</v>
      </c>
      <c r="I2476" s="99">
        <v>0</v>
      </c>
      <c r="J2476" s="99">
        <v>54380.614957809397</v>
      </c>
      <c r="K2476" s="99">
        <v>0</v>
      </c>
      <c r="L2476" s="99">
        <v>19556.500787735</v>
      </c>
      <c r="M2476" s="99">
        <v>43161.930361747698</v>
      </c>
      <c r="N2476" s="99">
        <v>5957.7530249953297</v>
      </c>
      <c r="O2476" s="99">
        <v>38301.062438011199</v>
      </c>
      <c r="P2476" s="99">
        <v>0</v>
      </c>
      <c r="Q2476" s="99">
        <v>5579.4197140336</v>
      </c>
      <c r="R2476" s="99">
        <v>2336.5434309542202</v>
      </c>
      <c r="S2476" s="99">
        <v>0</v>
      </c>
      <c r="T2476" s="99">
        <v>621.17332087457203</v>
      </c>
      <c r="U2476" s="99">
        <v>57049.033428668998</v>
      </c>
      <c r="V2476" s="99">
        <v>4017012.2666931199</v>
      </c>
      <c r="W2476" s="99">
        <v>323.99661382287701</v>
      </c>
      <c r="X2476" s="99">
        <v>1671792.4492645301</v>
      </c>
      <c r="Y2476" s="99">
        <v>1116113.8002929699</v>
      </c>
      <c r="Z2476" s="99">
        <v>338666.35513687099</v>
      </c>
      <c r="AA2476" s="99">
        <v>0</v>
      </c>
      <c r="AB2476" s="99">
        <v>0</v>
      </c>
      <c r="AC2476" s="99">
        <v>18425987.162841801</v>
      </c>
      <c r="AD2476" s="99">
        <v>0</v>
      </c>
      <c r="AE2476" s="99">
        <v>739214.49775695801</v>
      </c>
      <c r="AF2476" s="99">
        <v>1818119.4973754899</v>
      </c>
      <c r="AG2476" s="99">
        <v>943488.87568664597</v>
      </c>
      <c r="AH2476" s="99">
        <v>1614173.5469207801</v>
      </c>
      <c r="AI2476" s="99">
        <v>0</v>
      </c>
      <c r="AJ2476" s="99">
        <v>588540.41529083299</v>
      </c>
      <c r="AK2476" s="99">
        <v>325783.212890625</v>
      </c>
      <c r="AL2476" s="99">
        <v>0</v>
      </c>
      <c r="AM2476" s="99">
        <v>82960.798522949204</v>
      </c>
      <c r="AN2476" s="99">
        <v>18733356.572265599</v>
      </c>
      <c r="AO2476" s="99">
        <v>34845631.343261696</v>
      </c>
      <c r="AP2476" s="99">
        <v>2753.91388356686</v>
      </c>
      <c r="AQ2476" s="99">
        <v>13355232.469970699</v>
      </c>
      <c r="AR2476" s="99">
        <v>8999480.9364013709</v>
      </c>
      <c r="AS2476" s="99">
        <v>2517700.1183166499</v>
      </c>
      <c r="AT2476" s="99">
        <v>0</v>
      </c>
      <c r="AU2476" s="99">
        <v>0</v>
      </c>
      <c r="AV2476" s="99">
        <v>50425983.229980499</v>
      </c>
      <c r="AW2476" s="99">
        <v>0</v>
      </c>
      <c r="AX2476" s="99">
        <v>6792372.7996215802</v>
      </c>
      <c r="AY2476" s="99">
        <v>15780432.341674799</v>
      </c>
      <c r="AZ2476" s="99">
        <v>7460445.5278930701</v>
      </c>
      <c r="BA2476" s="99">
        <v>13584052.6483154</v>
      </c>
      <c r="BB2476" s="99">
        <v>0</v>
      </c>
      <c r="BC2476" s="99">
        <v>4788712.9746704102</v>
      </c>
      <c r="BD2476" s="99">
        <v>2401807.2989196801</v>
      </c>
      <c r="BE2476" s="99">
        <v>0</v>
      </c>
      <c r="BF2476" s="99">
        <v>626224.07595825195</v>
      </c>
      <c r="BG2476" s="99">
        <v>51492669.9130859</v>
      </c>
      <c r="BH2476" s="99">
        <v>8080158.8275146503</v>
      </c>
      <c r="BI2476" s="99">
        <v>492.37855097278998</v>
      </c>
      <c r="BJ2476" s="99">
        <v>4362760.6428832998</v>
      </c>
      <c r="BK2476" s="99">
        <v>3338700.44604492</v>
      </c>
      <c r="BL2476" s="99">
        <v>0</v>
      </c>
      <c r="BM2476" s="99">
        <v>0</v>
      </c>
      <c r="BN2476" s="99">
        <v>0</v>
      </c>
      <c r="BO2476" s="99">
        <v>0</v>
      </c>
      <c r="BP2476" s="99">
        <v>0</v>
      </c>
      <c r="BQ2476" s="99">
        <v>0</v>
      </c>
      <c r="BR2476" s="99">
        <v>4876437.6781005897</v>
      </c>
      <c r="BS2476" s="99">
        <v>2710593.7571105999</v>
      </c>
      <c r="BT2476" s="99">
        <v>2644102.8240661598</v>
      </c>
      <c r="BU2476" s="99">
        <v>0</v>
      </c>
      <c r="BV2476" s="99">
        <v>2174210.5647277799</v>
      </c>
      <c r="BW2476" s="99">
        <v>270997.58694458002</v>
      </c>
      <c r="BX2476" s="99">
        <v>0</v>
      </c>
      <c r="BY2476" s="99">
        <v>0</v>
      </c>
      <c r="BZ2476" s="99">
        <v>0</v>
      </c>
      <c r="CA2476" s="99">
        <v>109673.90895366701</v>
      </c>
      <c r="CB2476" s="99">
        <v>5688230.0650024395</v>
      </c>
      <c r="CC2476" s="99">
        <v>48221702.777343802</v>
      </c>
      <c r="CD2476" s="99">
        <v>12441628.318359399</v>
      </c>
      <c r="CE2476" s="99">
        <v>2867.3204681873299</v>
      </c>
      <c r="CF2476" s="99">
        <v>408939.05141067499</v>
      </c>
      <c r="CG2476" s="99">
        <v>3021082.60614014</v>
      </c>
      <c r="CH2476" s="99">
        <v>0</v>
      </c>
      <c r="CI2476" s="99">
        <v>112544.577971458</v>
      </c>
      <c r="CJ2476" s="99">
        <v>6097533.6407470703</v>
      </c>
      <c r="CK2476" s="99">
        <v>51226144.425292999</v>
      </c>
      <c r="CL2476" s="99">
        <v>12716484.4296875</v>
      </c>
      <c r="CM2476" s="166">
        <v>168969.20434188799</v>
      </c>
      <c r="CN2476" s="166">
        <v>24833376.543212902</v>
      </c>
      <c r="CO2476" s="166">
        <v>102731285.87793</v>
      </c>
      <c r="CP2476" s="99">
        <v>12716484.4296875</v>
      </c>
      <c r="CQ2476" s="99">
        <v>0</v>
      </c>
      <c r="CR2476" s="99">
        <v>0</v>
      </c>
      <c r="CS2476" s="99">
        <v>0</v>
      </c>
      <c r="CT2476" s="99">
        <v>0</v>
      </c>
      <c r="CU2476" s="98">
        <v>26848.911770686998</v>
      </c>
      <c r="CV2476" s="98">
        <v>56010.995734552002</v>
      </c>
      <c r="CW2476" s="98">
        <v>6097169.1164131146</v>
      </c>
      <c r="CX2476" s="98">
        <v>51242785.383483939</v>
      </c>
    </row>
    <row r="2477" spans="1:102" x14ac:dyDescent="0.2">
      <c r="A2477" s="98" t="s">
        <v>191</v>
      </c>
      <c r="B2477" s="100">
        <v>39692</v>
      </c>
      <c r="C2477" s="99">
        <v>86864.540046691895</v>
      </c>
      <c r="D2477" s="99">
        <v>0</v>
      </c>
      <c r="E2477" s="99">
        <v>22412.546382665601</v>
      </c>
      <c r="F2477" s="99">
        <v>17576.946819067001</v>
      </c>
      <c r="G2477" s="99">
        <v>2391.8319074511501</v>
      </c>
      <c r="H2477" s="99">
        <v>0</v>
      </c>
      <c r="I2477" s="99">
        <v>0</v>
      </c>
      <c r="J2477" s="99">
        <v>55535.135010719299</v>
      </c>
      <c r="K2477" s="99">
        <v>0</v>
      </c>
      <c r="L2477" s="99">
        <v>19025.899995088599</v>
      </c>
      <c r="M2477" s="99">
        <v>42961.452713012703</v>
      </c>
      <c r="N2477" s="99">
        <v>5784.97126179934</v>
      </c>
      <c r="O2477" s="99">
        <v>38587.395283222198</v>
      </c>
      <c r="P2477" s="99">
        <v>0</v>
      </c>
      <c r="Q2477" s="99">
        <v>5532.0659917593002</v>
      </c>
      <c r="R2477" s="99">
        <v>2370.0123902261298</v>
      </c>
      <c r="S2477" s="99">
        <v>0</v>
      </c>
      <c r="T2477" s="99">
        <v>615.68737584352505</v>
      </c>
      <c r="U2477" s="99">
        <v>57764.664533138297</v>
      </c>
      <c r="V2477" s="99">
        <v>4080542.3413391099</v>
      </c>
      <c r="W2477" s="99">
        <v>221.87635209038899</v>
      </c>
      <c r="X2477" s="99">
        <v>1599870.78147888</v>
      </c>
      <c r="Y2477" s="99">
        <v>1078596.5352783201</v>
      </c>
      <c r="Z2477" s="99">
        <v>352079.69623947103</v>
      </c>
      <c r="AA2477" s="99">
        <v>0</v>
      </c>
      <c r="AB2477" s="99">
        <v>0</v>
      </c>
      <c r="AC2477" s="99">
        <v>18599970.474121101</v>
      </c>
      <c r="AD2477" s="99">
        <v>0</v>
      </c>
      <c r="AE2477" s="99">
        <v>722482.32964324998</v>
      </c>
      <c r="AF2477" s="99">
        <v>1808025.5057830799</v>
      </c>
      <c r="AG2477" s="99">
        <v>921187.40443420399</v>
      </c>
      <c r="AH2477" s="99">
        <v>1626812.9503021201</v>
      </c>
      <c r="AI2477" s="99">
        <v>0</v>
      </c>
      <c r="AJ2477" s="99">
        <v>597943.15164184605</v>
      </c>
      <c r="AK2477" s="99">
        <v>327424.534790039</v>
      </c>
      <c r="AL2477" s="99">
        <v>0</v>
      </c>
      <c r="AM2477" s="99">
        <v>79743.276353836103</v>
      </c>
      <c r="AN2477" s="99">
        <v>19039724.605957001</v>
      </c>
      <c r="AO2477" s="99">
        <v>35719398.450195298</v>
      </c>
      <c r="AP2477" s="99">
        <v>2201.1692573130099</v>
      </c>
      <c r="AQ2477" s="99">
        <v>12861844.950683599</v>
      </c>
      <c r="AR2477" s="99">
        <v>8723091.24462891</v>
      </c>
      <c r="AS2477" s="99">
        <v>2648804.4798583998</v>
      </c>
      <c r="AT2477" s="99">
        <v>0</v>
      </c>
      <c r="AU2477" s="99">
        <v>0</v>
      </c>
      <c r="AV2477" s="99">
        <v>52107456.246093802</v>
      </c>
      <c r="AW2477" s="99">
        <v>0</v>
      </c>
      <c r="AX2477" s="99">
        <v>6728106.1223144503</v>
      </c>
      <c r="AY2477" s="99">
        <v>15848772.604492201</v>
      </c>
      <c r="AZ2477" s="99">
        <v>7275811.00317383</v>
      </c>
      <c r="BA2477" s="99">
        <v>13837943.3903809</v>
      </c>
      <c r="BB2477" s="99">
        <v>0</v>
      </c>
      <c r="BC2477" s="99">
        <v>4837723.7351684598</v>
      </c>
      <c r="BD2477" s="99">
        <v>2437897.35406494</v>
      </c>
      <c r="BE2477" s="99">
        <v>0</v>
      </c>
      <c r="BF2477" s="99">
        <v>608579.61069488502</v>
      </c>
      <c r="BG2477" s="99">
        <v>52864053.478515603</v>
      </c>
      <c r="BH2477" s="99">
        <v>8211583.52490234</v>
      </c>
      <c r="BI2477" s="99">
        <v>545.44885264337097</v>
      </c>
      <c r="BJ2477" s="99">
        <v>4219524.7768554697</v>
      </c>
      <c r="BK2477" s="99">
        <v>3249369.3255615202</v>
      </c>
      <c r="BL2477" s="99">
        <v>0</v>
      </c>
      <c r="BM2477" s="99">
        <v>0</v>
      </c>
      <c r="BN2477" s="99">
        <v>0</v>
      </c>
      <c r="BO2477" s="99">
        <v>0</v>
      </c>
      <c r="BP2477" s="99">
        <v>0</v>
      </c>
      <c r="BQ2477" s="99">
        <v>0</v>
      </c>
      <c r="BR2477" s="99">
        <v>4907891.5803832998</v>
      </c>
      <c r="BS2477" s="99">
        <v>2651054.0554809598</v>
      </c>
      <c r="BT2477" s="99">
        <v>2692910.3662109398</v>
      </c>
      <c r="BU2477" s="99">
        <v>0</v>
      </c>
      <c r="BV2477" s="99">
        <v>2211965.94390869</v>
      </c>
      <c r="BW2477" s="99">
        <v>272518.74423599202</v>
      </c>
      <c r="BX2477" s="99">
        <v>0</v>
      </c>
      <c r="BY2477" s="99">
        <v>0</v>
      </c>
      <c r="BZ2477" s="99">
        <v>0</v>
      </c>
      <c r="CA2477" s="99">
        <v>109238.790063858</v>
      </c>
      <c r="CB2477" s="99">
        <v>5676998.1940917997</v>
      </c>
      <c r="CC2477" s="99">
        <v>48593333.808105499</v>
      </c>
      <c r="CD2477" s="99">
        <v>12429503.6020508</v>
      </c>
      <c r="CE2477" s="99">
        <v>2897.2967381775402</v>
      </c>
      <c r="CF2477" s="99">
        <v>410950.71378326399</v>
      </c>
      <c r="CG2477" s="99">
        <v>3082594.5884094201</v>
      </c>
      <c r="CH2477" s="99">
        <v>0</v>
      </c>
      <c r="CI2477" s="99">
        <v>112134.12617015799</v>
      </c>
      <c r="CJ2477" s="99">
        <v>6086146.0711669903</v>
      </c>
      <c r="CK2477" s="99">
        <v>51541918.2041016</v>
      </c>
      <c r="CL2477" s="99">
        <v>12704056.109375</v>
      </c>
      <c r="CM2477" s="166">
        <v>169193.35755729699</v>
      </c>
      <c r="CN2477" s="166">
        <v>25114636.027343798</v>
      </c>
      <c r="CO2477" s="166">
        <v>104469248.75195301</v>
      </c>
      <c r="CP2477" s="99">
        <v>12704056.109375</v>
      </c>
      <c r="CQ2477" s="99">
        <v>0</v>
      </c>
      <c r="CR2477" s="99">
        <v>0</v>
      </c>
      <c r="CS2477" s="99">
        <v>0</v>
      </c>
      <c r="CT2477" s="99">
        <v>0</v>
      </c>
      <c r="CU2477" s="98">
        <v>25141.775503989</v>
      </c>
      <c r="CV2477" s="98">
        <v>57248.435779735999</v>
      </c>
      <c r="CW2477" s="98">
        <v>6087948.9078750638</v>
      </c>
      <c r="CX2477" s="98">
        <v>51675928.396514922</v>
      </c>
    </row>
    <row r="2478" spans="1:102" x14ac:dyDescent="0.2">
      <c r="A2478" s="98" t="s">
        <v>191</v>
      </c>
      <c r="B2478" s="100">
        <v>39783</v>
      </c>
      <c r="C2478" s="99">
        <v>86997.210207939104</v>
      </c>
      <c r="D2478" s="99">
        <v>0</v>
      </c>
      <c r="E2478" s="99">
        <v>21292.849992990501</v>
      </c>
      <c r="F2478" s="99">
        <v>16755.909796476401</v>
      </c>
      <c r="G2478" s="99">
        <v>2566.8753793239598</v>
      </c>
      <c r="H2478" s="99">
        <v>0</v>
      </c>
      <c r="I2478" s="99">
        <v>0</v>
      </c>
      <c r="J2478" s="99">
        <v>56087.509972572298</v>
      </c>
      <c r="K2478" s="99">
        <v>0</v>
      </c>
      <c r="L2478" s="99">
        <v>18470.719778060899</v>
      </c>
      <c r="M2478" s="99">
        <v>42624.214778423302</v>
      </c>
      <c r="N2478" s="99">
        <v>5580.6344940066301</v>
      </c>
      <c r="O2478" s="99">
        <v>38667.373620033301</v>
      </c>
      <c r="P2478" s="99">
        <v>0</v>
      </c>
      <c r="Q2478" s="99">
        <v>5521.7696206569699</v>
      </c>
      <c r="R2478" s="99">
        <v>2420.6761869192101</v>
      </c>
      <c r="S2478" s="99">
        <v>0</v>
      </c>
      <c r="T2478" s="99">
        <v>636.86236490309204</v>
      </c>
      <c r="U2478" s="99">
        <v>58020.6576371193</v>
      </c>
      <c r="V2478" s="99">
        <v>4063402.5847168001</v>
      </c>
      <c r="W2478" s="99">
        <v>268.06447184830898</v>
      </c>
      <c r="X2478" s="99">
        <v>1537363.5828704799</v>
      </c>
      <c r="Y2478" s="99">
        <v>1038503.77140045</v>
      </c>
      <c r="Z2478" s="99">
        <v>367375.53136444098</v>
      </c>
      <c r="AA2478" s="99">
        <v>0</v>
      </c>
      <c r="AB2478" s="99">
        <v>0</v>
      </c>
      <c r="AC2478" s="99">
        <v>18570651.862548798</v>
      </c>
      <c r="AD2478" s="99">
        <v>0</v>
      </c>
      <c r="AE2478" s="99">
        <v>698187.19214630104</v>
      </c>
      <c r="AF2478" s="99">
        <v>1795278.6927795401</v>
      </c>
      <c r="AG2478" s="99">
        <v>893997.17963409401</v>
      </c>
      <c r="AH2478" s="99">
        <v>1622009.4563293499</v>
      </c>
      <c r="AI2478" s="99">
        <v>0</v>
      </c>
      <c r="AJ2478" s="99">
        <v>598864.97041320801</v>
      </c>
      <c r="AK2478" s="99">
        <v>332067.26575088501</v>
      </c>
      <c r="AL2478" s="99">
        <v>0</v>
      </c>
      <c r="AM2478" s="99">
        <v>79437.894130706802</v>
      </c>
      <c r="AN2478" s="99">
        <v>19133447.473632801</v>
      </c>
      <c r="AO2478" s="99">
        <v>35836984.940429702</v>
      </c>
      <c r="AP2478" s="99">
        <v>2763.57392629981</v>
      </c>
      <c r="AQ2478" s="99">
        <v>12300963.423095699</v>
      </c>
      <c r="AR2478" s="99">
        <v>8349642.4832153302</v>
      </c>
      <c r="AS2478" s="99">
        <v>2777569.7672424298</v>
      </c>
      <c r="AT2478" s="99">
        <v>0</v>
      </c>
      <c r="AU2478" s="99">
        <v>0</v>
      </c>
      <c r="AV2478" s="99">
        <v>53690552.605468802</v>
      </c>
      <c r="AW2478" s="99">
        <v>0</v>
      </c>
      <c r="AX2478" s="99">
        <v>6496600.6506347703</v>
      </c>
      <c r="AY2478" s="99">
        <v>15857962.118774399</v>
      </c>
      <c r="AZ2478" s="99">
        <v>7080616.2037353497</v>
      </c>
      <c r="BA2478" s="99">
        <v>13906162.311035199</v>
      </c>
      <c r="BB2478" s="99">
        <v>0</v>
      </c>
      <c r="BC2478" s="99">
        <v>4888582.98828125</v>
      </c>
      <c r="BD2478" s="99">
        <v>2483348.1961975102</v>
      </c>
      <c r="BE2478" s="99">
        <v>0</v>
      </c>
      <c r="BF2478" s="99">
        <v>615246.10380554199</v>
      </c>
      <c r="BG2478" s="99">
        <v>53988250.395996101</v>
      </c>
      <c r="BH2478" s="99">
        <v>8391423.6640625</v>
      </c>
      <c r="BI2478" s="99">
        <v>246.70578566566101</v>
      </c>
      <c r="BJ2478" s="99">
        <v>4096215.8025207501</v>
      </c>
      <c r="BK2478" s="99">
        <v>3158812.9336547898</v>
      </c>
      <c r="BL2478" s="99">
        <v>0</v>
      </c>
      <c r="BM2478" s="99">
        <v>0</v>
      </c>
      <c r="BN2478" s="99">
        <v>0</v>
      </c>
      <c r="BO2478" s="99">
        <v>0</v>
      </c>
      <c r="BP2478" s="99">
        <v>0</v>
      </c>
      <c r="BQ2478" s="99">
        <v>0</v>
      </c>
      <c r="BR2478" s="99">
        <v>4940155.3348998995</v>
      </c>
      <c r="BS2478" s="99">
        <v>2584131.0935974098</v>
      </c>
      <c r="BT2478" s="99">
        <v>2706575.4856872601</v>
      </c>
      <c r="BU2478" s="99">
        <v>0</v>
      </c>
      <c r="BV2478" s="99">
        <v>2231042.36395264</v>
      </c>
      <c r="BW2478" s="99">
        <v>281027.24121093802</v>
      </c>
      <c r="BX2478" s="99">
        <v>0</v>
      </c>
      <c r="BY2478" s="99">
        <v>0</v>
      </c>
      <c r="BZ2478" s="99">
        <v>0</v>
      </c>
      <c r="CA2478" s="99">
        <v>108177.751173019</v>
      </c>
      <c r="CB2478" s="99">
        <v>5610509.6301879901</v>
      </c>
      <c r="CC2478" s="99">
        <v>48185466.497070298</v>
      </c>
      <c r="CD2478" s="99">
        <v>12486566.5355225</v>
      </c>
      <c r="CE2478" s="99">
        <v>2971.2268063127999</v>
      </c>
      <c r="CF2478" s="99">
        <v>413089.61133193999</v>
      </c>
      <c r="CG2478" s="99">
        <v>3107653.5751037602</v>
      </c>
      <c r="CH2478" s="99">
        <v>0</v>
      </c>
      <c r="CI2478" s="99">
        <v>111149.904661179</v>
      </c>
      <c r="CJ2478" s="99">
        <v>6023366.4407959003</v>
      </c>
      <c r="CK2478" s="99">
        <v>51179185.994140603</v>
      </c>
      <c r="CL2478" s="99">
        <v>12773158.6606445</v>
      </c>
      <c r="CM2478" s="166">
        <v>168661.26474189799</v>
      </c>
      <c r="CN2478" s="166">
        <v>25197656.318603501</v>
      </c>
      <c r="CO2478" s="166">
        <v>105282059.55175801</v>
      </c>
      <c r="CP2478" s="99">
        <v>12773158.6606445</v>
      </c>
      <c r="CQ2478" s="99">
        <v>0</v>
      </c>
      <c r="CR2478" s="99">
        <v>0</v>
      </c>
      <c r="CS2478" s="99">
        <v>0</v>
      </c>
      <c r="CT2478" s="99">
        <v>0</v>
      </c>
      <c r="CU2478" s="98">
        <v>23627.928683620001</v>
      </c>
      <c r="CV2478" s="98">
        <v>58087.788805532</v>
      </c>
      <c r="CW2478" s="98">
        <v>6023599.2415199298</v>
      </c>
      <c r="CX2478" s="98">
        <v>51293120.072174057</v>
      </c>
    </row>
    <row r="2479" spans="1:102" x14ac:dyDescent="0.2">
      <c r="A2479" s="98" t="s">
        <v>191</v>
      </c>
      <c r="B2479" s="100">
        <v>39873</v>
      </c>
      <c r="C2479" s="99">
        <v>88031.376603126497</v>
      </c>
      <c r="D2479" s="99">
        <v>0</v>
      </c>
      <c r="E2479" s="99">
        <v>20167.483826637301</v>
      </c>
      <c r="F2479" s="99">
        <v>15999.8313091993</v>
      </c>
      <c r="G2479" s="99">
        <v>2679.7147768437899</v>
      </c>
      <c r="H2479" s="99">
        <v>0</v>
      </c>
      <c r="I2479" s="99">
        <v>0</v>
      </c>
      <c r="J2479" s="99">
        <v>56913.629274368301</v>
      </c>
      <c r="K2479" s="99">
        <v>0</v>
      </c>
      <c r="L2479" s="99">
        <v>18058.516815900799</v>
      </c>
      <c r="M2479" s="99">
        <v>42757.936481952704</v>
      </c>
      <c r="N2479" s="99">
        <v>5444.6332760453197</v>
      </c>
      <c r="O2479" s="99">
        <v>39195.518013000503</v>
      </c>
      <c r="P2479" s="99">
        <v>0</v>
      </c>
      <c r="Q2479" s="99">
        <v>5467.8864164352399</v>
      </c>
      <c r="R2479" s="99">
        <v>2466.62048518658</v>
      </c>
      <c r="S2479" s="99">
        <v>0</v>
      </c>
      <c r="T2479" s="99">
        <v>622.58193240314699</v>
      </c>
      <c r="U2479" s="99">
        <v>58360.385561943098</v>
      </c>
      <c r="V2479" s="99">
        <v>4084163.5975036598</v>
      </c>
      <c r="W2479" s="99">
        <v>172.16253637894999</v>
      </c>
      <c r="X2479" s="99">
        <v>1480844.2794494601</v>
      </c>
      <c r="Y2479" s="99">
        <v>1018338.5716552699</v>
      </c>
      <c r="Z2479" s="99">
        <v>373139.97618866002</v>
      </c>
      <c r="AA2479" s="99">
        <v>0</v>
      </c>
      <c r="AB2479" s="99">
        <v>0</v>
      </c>
      <c r="AC2479" s="99">
        <v>19433844.581054699</v>
      </c>
      <c r="AD2479" s="99">
        <v>0</v>
      </c>
      <c r="AE2479" s="99">
        <v>671474.31720733596</v>
      </c>
      <c r="AF2479" s="99">
        <v>1795528.9476318399</v>
      </c>
      <c r="AG2479" s="99">
        <v>868326.57871246303</v>
      </c>
      <c r="AH2479" s="99">
        <v>1632074.4782867399</v>
      </c>
      <c r="AI2479" s="99">
        <v>0</v>
      </c>
      <c r="AJ2479" s="99">
        <v>600333.81833648705</v>
      </c>
      <c r="AK2479" s="99">
        <v>331176.34828186</v>
      </c>
      <c r="AL2479" s="99">
        <v>0</v>
      </c>
      <c r="AM2479" s="99">
        <v>77162.482629776001</v>
      </c>
      <c r="AN2479" s="99">
        <v>19356802.887207001</v>
      </c>
      <c r="AO2479" s="99">
        <v>36322333.371582001</v>
      </c>
      <c r="AP2479" s="99">
        <v>1521.3331699520299</v>
      </c>
      <c r="AQ2479" s="99">
        <v>11768356.0623779</v>
      </c>
      <c r="AR2479" s="99">
        <v>8089704.7026977502</v>
      </c>
      <c r="AS2479" s="99">
        <v>2826321.1905212398</v>
      </c>
      <c r="AT2479" s="99">
        <v>0</v>
      </c>
      <c r="AU2479" s="99">
        <v>0</v>
      </c>
      <c r="AV2479" s="99">
        <v>53895111.216308601</v>
      </c>
      <c r="AW2479" s="99">
        <v>0</v>
      </c>
      <c r="AX2479" s="99">
        <v>6299806.9371948196</v>
      </c>
      <c r="AY2479" s="99">
        <v>15941933.283691401</v>
      </c>
      <c r="AZ2479" s="99">
        <v>6851159.9504394503</v>
      </c>
      <c r="BA2479" s="99">
        <v>14122570.751464801</v>
      </c>
      <c r="BB2479" s="99">
        <v>0</v>
      </c>
      <c r="BC2479" s="99">
        <v>4880403.56640625</v>
      </c>
      <c r="BD2479" s="99">
        <v>2497142.3421630901</v>
      </c>
      <c r="BE2479" s="99">
        <v>0</v>
      </c>
      <c r="BF2479" s="99">
        <v>595285.89677429199</v>
      </c>
      <c r="BG2479" s="99">
        <v>54888601.511718802</v>
      </c>
      <c r="BH2479" s="99">
        <v>8454848.0067138709</v>
      </c>
      <c r="BI2479" s="99">
        <v>260.69492536410701</v>
      </c>
      <c r="BJ2479" s="99">
        <v>3906998.5912170401</v>
      </c>
      <c r="BK2479" s="99">
        <v>3012271.7800598098</v>
      </c>
      <c r="BL2479" s="99">
        <v>0</v>
      </c>
      <c r="BM2479" s="99">
        <v>0</v>
      </c>
      <c r="BN2479" s="99">
        <v>0</v>
      </c>
      <c r="BO2479" s="99">
        <v>0</v>
      </c>
      <c r="BP2479" s="99">
        <v>0</v>
      </c>
      <c r="BQ2479" s="99">
        <v>0</v>
      </c>
      <c r="BR2479" s="99">
        <v>4881522.4574584998</v>
      </c>
      <c r="BS2479" s="99">
        <v>2495554.1160583501</v>
      </c>
      <c r="BT2479" s="99">
        <v>2748486.0675659198</v>
      </c>
      <c r="BU2479" s="99">
        <v>0</v>
      </c>
      <c r="BV2479" s="99">
        <v>2226625.6692199698</v>
      </c>
      <c r="BW2479" s="99">
        <v>283536.95396804798</v>
      </c>
      <c r="BX2479" s="99">
        <v>0</v>
      </c>
      <c r="BY2479" s="99">
        <v>0</v>
      </c>
      <c r="BZ2479" s="99">
        <v>0</v>
      </c>
      <c r="CA2479" s="99">
        <v>108236.85771751399</v>
      </c>
      <c r="CB2479" s="99">
        <v>5566561.8043823196</v>
      </c>
      <c r="CC2479" s="99">
        <v>48078732.287597701</v>
      </c>
      <c r="CD2479" s="99">
        <v>12366907.7261963</v>
      </c>
      <c r="CE2479" s="99">
        <v>3002.3222343027601</v>
      </c>
      <c r="CF2479" s="99">
        <v>408930.01522445702</v>
      </c>
      <c r="CG2479" s="99">
        <v>3094312.7023315402</v>
      </c>
      <c r="CH2479" s="99">
        <v>0</v>
      </c>
      <c r="CI2479" s="99">
        <v>111238.32441139199</v>
      </c>
      <c r="CJ2479" s="99">
        <v>5978931.2147827102</v>
      </c>
      <c r="CK2479" s="99">
        <v>51284365.332031302</v>
      </c>
      <c r="CL2479" s="99">
        <v>12650905.3364258</v>
      </c>
      <c r="CM2479" s="166">
        <v>169017.361444473</v>
      </c>
      <c r="CN2479" s="166">
        <v>25328143.806152299</v>
      </c>
      <c r="CO2479" s="166">
        <v>106069033.724609</v>
      </c>
      <c r="CP2479" s="99">
        <v>12650905.3364258</v>
      </c>
      <c r="CQ2479" s="99">
        <v>0</v>
      </c>
      <c r="CR2479" s="99">
        <v>0</v>
      </c>
      <c r="CS2479" s="99">
        <v>0</v>
      </c>
      <c r="CT2479" s="99">
        <v>0</v>
      </c>
      <c r="CU2479" s="98">
        <v>21903.640780170001</v>
      </c>
      <c r="CV2479" s="98">
        <v>59011.393441767999</v>
      </c>
      <c r="CW2479" s="98">
        <v>5975491.8196067763</v>
      </c>
      <c r="CX2479" s="98">
        <v>51173044.989929244</v>
      </c>
    </row>
    <row r="2480" spans="1:102" x14ac:dyDescent="0.2">
      <c r="A2480" s="98" t="s">
        <v>191</v>
      </c>
      <c r="B2480" s="100">
        <v>39965</v>
      </c>
      <c r="C2480" s="99">
        <v>89238.803832054095</v>
      </c>
      <c r="D2480" s="99">
        <v>0</v>
      </c>
      <c r="E2480" s="99">
        <v>19029.880749940901</v>
      </c>
      <c r="F2480" s="99">
        <v>15215.4276525974</v>
      </c>
      <c r="G2480" s="99">
        <v>2819.0567795634302</v>
      </c>
      <c r="H2480" s="99">
        <v>0</v>
      </c>
      <c r="I2480" s="99">
        <v>0</v>
      </c>
      <c r="J2480" s="99">
        <v>57969.307624816902</v>
      </c>
      <c r="K2480" s="99">
        <v>0</v>
      </c>
      <c r="L2480" s="99">
        <v>18036.2276132107</v>
      </c>
      <c r="M2480" s="99">
        <v>42790.408891200997</v>
      </c>
      <c r="N2480" s="99">
        <v>5315.93614757061</v>
      </c>
      <c r="O2480" s="99">
        <v>39423.946195602402</v>
      </c>
      <c r="P2480" s="99">
        <v>0</v>
      </c>
      <c r="Q2480" s="99">
        <v>5482.4315033555004</v>
      </c>
      <c r="R2480" s="99">
        <v>2523.8117792010298</v>
      </c>
      <c r="S2480" s="99">
        <v>0</v>
      </c>
      <c r="T2480" s="99">
        <v>622.43115422129597</v>
      </c>
      <c r="U2480" s="99">
        <v>58929.9155058861</v>
      </c>
      <c r="V2480" s="99">
        <v>4151618.1951904302</v>
      </c>
      <c r="W2480" s="99">
        <v>138.884862679988</v>
      </c>
      <c r="X2480" s="99">
        <v>1398209.1446227999</v>
      </c>
      <c r="Y2480" s="99">
        <v>970717.02964019799</v>
      </c>
      <c r="Z2480" s="99">
        <v>382383.77017211902</v>
      </c>
      <c r="AA2480" s="99">
        <v>0</v>
      </c>
      <c r="AB2480" s="99">
        <v>0</v>
      </c>
      <c r="AC2480" s="99">
        <v>19564466.667724598</v>
      </c>
      <c r="AD2480" s="99">
        <v>0</v>
      </c>
      <c r="AE2480" s="99">
        <v>663818.28895568801</v>
      </c>
      <c r="AF2480" s="99">
        <v>1802295.33830261</v>
      </c>
      <c r="AG2480" s="99">
        <v>854934.23436737095</v>
      </c>
      <c r="AH2480" s="99">
        <v>1625519.35847473</v>
      </c>
      <c r="AI2480" s="99">
        <v>0</v>
      </c>
      <c r="AJ2480" s="99">
        <v>605743.54968261695</v>
      </c>
      <c r="AK2480" s="99">
        <v>331455.20482635498</v>
      </c>
      <c r="AL2480" s="99">
        <v>0</v>
      </c>
      <c r="AM2480" s="99">
        <v>75400.837514877305</v>
      </c>
      <c r="AN2480" s="99">
        <v>19568264.8828125</v>
      </c>
      <c r="AO2480" s="99">
        <v>37149351.452636696</v>
      </c>
      <c r="AP2480" s="99">
        <v>1233.28626036644</v>
      </c>
      <c r="AQ2480" s="99">
        <v>11166081.2995605</v>
      </c>
      <c r="AR2480" s="99">
        <v>7727330.8380127</v>
      </c>
      <c r="AS2480" s="99">
        <v>2914193.7484130901</v>
      </c>
      <c r="AT2480" s="99">
        <v>0</v>
      </c>
      <c r="AU2480" s="99">
        <v>0</v>
      </c>
      <c r="AV2480" s="99">
        <v>55633334.615234397</v>
      </c>
      <c r="AW2480" s="99">
        <v>0</v>
      </c>
      <c r="AX2480" s="99">
        <v>6329960.1721801804</v>
      </c>
      <c r="AY2480" s="99">
        <v>16146008.209716801</v>
      </c>
      <c r="AZ2480" s="99">
        <v>6792245.4692993201</v>
      </c>
      <c r="BA2480" s="99">
        <v>14138509.2279053</v>
      </c>
      <c r="BB2480" s="99">
        <v>0</v>
      </c>
      <c r="BC2480" s="99">
        <v>4929339.8406982403</v>
      </c>
      <c r="BD2480" s="99">
        <v>2507926.0961608901</v>
      </c>
      <c r="BE2480" s="99">
        <v>0</v>
      </c>
      <c r="BF2480" s="99">
        <v>586481.723098755</v>
      </c>
      <c r="BG2480" s="99">
        <v>55715248.542480499</v>
      </c>
      <c r="BH2480" s="99">
        <v>8658344.3878173791</v>
      </c>
      <c r="BI2480" s="99">
        <v>247.388420777395</v>
      </c>
      <c r="BJ2480" s="99">
        <v>3778663.52270508</v>
      </c>
      <c r="BK2480" s="99">
        <v>2930814.8819580101</v>
      </c>
      <c r="BL2480" s="99">
        <v>0</v>
      </c>
      <c r="BM2480" s="99">
        <v>0</v>
      </c>
      <c r="BN2480" s="99">
        <v>0</v>
      </c>
      <c r="BO2480" s="99">
        <v>0</v>
      </c>
      <c r="BP2480" s="99">
        <v>0</v>
      </c>
      <c r="BQ2480" s="99">
        <v>0</v>
      </c>
      <c r="BR2480" s="99">
        <v>4971162.32214355</v>
      </c>
      <c r="BS2480" s="99">
        <v>2476224.1538391099</v>
      </c>
      <c r="BT2480" s="99">
        <v>2751850.9841613802</v>
      </c>
      <c r="BU2480" s="99">
        <v>0</v>
      </c>
      <c r="BV2480" s="99">
        <v>2244960.2673645001</v>
      </c>
      <c r="BW2480" s="99">
        <v>283094.289638519</v>
      </c>
      <c r="BX2480" s="99">
        <v>0</v>
      </c>
      <c r="BY2480" s="99">
        <v>0</v>
      </c>
      <c r="BZ2480" s="99">
        <v>0</v>
      </c>
      <c r="CA2480" s="99">
        <v>108351.80020237</v>
      </c>
      <c r="CB2480" s="99">
        <v>5549948.41552734</v>
      </c>
      <c r="CC2480" s="99">
        <v>48305911.870605499</v>
      </c>
      <c r="CD2480" s="99">
        <v>12446047.5202637</v>
      </c>
      <c r="CE2480" s="99">
        <v>3046.4793357253102</v>
      </c>
      <c r="CF2480" s="99">
        <v>409744.19738388102</v>
      </c>
      <c r="CG2480" s="99">
        <v>3115424.6774597201</v>
      </c>
      <c r="CH2480" s="99">
        <v>0</v>
      </c>
      <c r="CI2480" s="99">
        <v>111398.511411667</v>
      </c>
      <c r="CJ2480" s="99">
        <v>5961847.0413818397</v>
      </c>
      <c r="CK2480" s="99">
        <v>51378392.793945298</v>
      </c>
      <c r="CL2480" s="99">
        <v>12731094.854003901</v>
      </c>
      <c r="CM2480" s="166">
        <v>169652.97573661801</v>
      </c>
      <c r="CN2480" s="166">
        <v>25544441.010986298</v>
      </c>
      <c r="CO2480" s="166">
        <v>107271028.480469</v>
      </c>
      <c r="CP2480" s="99">
        <v>12731094.854003901</v>
      </c>
      <c r="CQ2480" s="99">
        <v>0</v>
      </c>
      <c r="CR2480" s="99">
        <v>0</v>
      </c>
      <c r="CS2480" s="99">
        <v>0</v>
      </c>
      <c r="CT2480" s="99">
        <v>0</v>
      </c>
      <c r="CU2480" s="98">
        <v>20266.497061071001</v>
      </c>
      <c r="CV2480" s="98">
        <v>60146.823464184003</v>
      </c>
      <c r="CW2480" s="98">
        <v>5959692.6129112206</v>
      </c>
      <c r="CX2480" s="98">
        <v>51421336.548065215</v>
      </c>
    </row>
    <row r="2481" spans="1:102" x14ac:dyDescent="0.2">
      <c r="A2481" s="98" t="s">
        <v>191</v>
      </c>
      <c r="B2481" s="100">
        <v>40057</v>
      </c>
      <c r="C2481" s="99">
        <v>91094.000418662996</v>
      </c>
      <c r="D2481" s="99">
        <v>0</v>
      </c>
      <c r="E2481" s="99">
        <v>17719.7386257648</v>
      </c>
      <c r="F2481" s="99">
        <v>14486.43924582</v>
      </c>
      <c r="G2481" s="99">
        <v>2978.1355538368198</v>
      </c>
      <c r="H2481" s="99">
        <v>0</v>
      </c>
      <c r="I2481" s="99">
        <v>0</v>
      </c>
      <c r="J2481" s="99">
        <v>58668.990702629097</v>
      </c>
      <c r="K2481" s="99">
        <v>0</v>
      </c>
      <c r="L2481" s="99">
        <v>17399.687703371001</v>
      </c>
      <c r="M2481" s="99">
        <v>42783.600096702598</v>
      </c>
      <c r="N2481" s="99">
        <v>5210.8550332188597</v>
      </c>
      <c r="O2481" s="99">
        <v>40109.723546981797</v>
      </c>
      <c r="P2481" s="99">
        <v>0</v>
      </c>
      <c r="Q2481" s="99">
        <v>5498.15091001987</v>
      </c>
      <c r="R2481" s="99">
        <v>2613.2193347811699</v>
      </c>
      <c r="S2481" s="99">
        <v>0</v>
      </c>
      <c r="T2481" s="99">
        <v>596.42593376338505</v>
      </c>
      <c r="U2481" s="99">
        <v>59406.5978779793</v>
      </c>
      <c r="V2481" s="99">
        <v>4228617.8433227502</v>
      </c>
      <c r="W2481" s="99">
        <v>266.36442448571302</v>
      </c>
      <c r="X2481" s="99">
        <v>1302992.58784485</v>
      </c>
      <c r="Y2481" s="99">
        <v>936364.90419769299</v>
      </c>
      <c r="Z2481" s="99">
        <v>393980.31340789801</v>
      </c>
      <c r="AA2481" s="99">
        <v>0</v>
      </c>
      <c r="AB2481" s="99">
        <v>0</v>
      </c>
      <c r="AC2481" s="99">
        <v>19836538.0085449</v>
      </c>
      <c r="AD2481" s="99">
        <v>0</v>
      </c>
      <c r="AE2481" s="99">
        <v>637782.08595275902</v>
      </c>
      <c r="AF2481" s="99">
        <v>1805057.66111755</v>
      </c>
      <c r="AG2481" s="99">
        <v>851048.61554717994</v>
      </c>
      <c r="AH2481" s="99">
        <v>1625897.1007995601</v>
      </c>
      <c r="AI2481" s="99">
        <v>0</v>
      </c>
      <c r="AJ2481" s="99">
        <v>599076.63168334996</v>
      </c>
      <c r="AK2481" s="99">
        <v>332121.19869232201</v>
      </c>
      <c r="AL2481" s="99">
        <v>0</v>
      </c>
      <c r="AM2481" s="99">
        <v>75899.758564949007</v>
      </c>
      <c r="AN2481" s="99">
        <v>19868595.450927701</v>
      </c>
      <c r="AO2481" s="99">
        <v>38069584.105468802</v>
      </c>
      <c r="AP2481" s="99">
        <v>2732.1651297807698</v>
      </c>
      <c r="AQ2481" s="99">
        <v>10414435.1557617</v>
      </c>
      <c r="AR2481" s="99">
        <v>7466258.77770996</v>
      </c>
      <c r="AS2481" s="99">
        <v>3044702.2698669401</v>
      </c>
      <c r="AT2481" s="99">
        <v>0</v>
      </c>
      <c r="AU2481" s="99">
        <v>0</v>
      </c>
      <c r="AV2481" s="99">
        <v>57162462.635253899</v>
      </c>
      <c r="AW2481" s="99">
        <v>0</v>
      </c>
      <c r="AX2481" s="99">
        <v>6080496.0110473596</v>
      </c>
      <c r="AY2481" s="99">
        <v>16305011.572021499</v>
      </c>
      <c r="AZ2481" s="99">
        <v>6797558.4608154297</v>
      </c>
      <c r="BA2481" s="99">
        <v>14211082.325927701</v>
      </c>
      <c r="BB2481" s="99">
        <v>0</v>
      </c>
      <c r="BC2481" s="99">
        <v>4932157.9246215802</v>
      </c>
      <c r="BD2481" s="99">
        <v>2552876.7281189002</v>
      </c>
      <c r="BE2481" s="99">
        <v>0</v>
      </c>
      <c r="BF2481" s="99">
        <v>589692.93999481201</v>
      </c>
      <c r="BG2481" s="99">
        <v>56964321.872558601</v>
      </c>
      <c r="BH2481" s="99">
        <v>8870598.5478515606</v>
      </c>
      <c r="BI2481" s="99">
        <v>60.234531466849099</v>
      </c>
      <c r="BJ2481" s="99">
        <v>3627653.1369018601</v>
      </c>
      <c r="BK2481" s="99">
        <v>2870723.6872863802</v>
      </c>
      <c r="BL2481" s="99">
        <v>0</v>
      </c>
      <c r="BM2481" s="99">
        <v>0</v>
      </c>
      <c r="BN2481" s="99">
        <v>0</v>
      </c>
      <c r="BO2481" s="99">
        <v>0</v>
      </c>
      <c r="BP2481" s="99">
        <v>0</v>
      </c>
      <c r="BQ2481" s="99">
        <v>0</v>
      </c>
      <c r="BR2481" s="99">
        <v>5033678.53625488</v>
      </c>
      <c r="BS2481" s="99">
        <v>2475237.56359863</v>
      </c>
      <c r="BT2481" s="99">
        <v>2765805.7239074698</v>
      </c>
      <c r="BU2481" s="99">
        <v>0</v>
      </c>
      <c r="BV2481" s="99">
        <v>2257377.6230468801</v>
      </c>
      <c r="BW2481" s="99">
        <v>283869.897373199</v>
      </c>
      <c r="BX2481" s="99">
        <v>0</v>
      </c>
      <c r="BY2481" s="99">
        <v>0</v>
      </c>
      <c r="BZ2481" s="99">
        <v>0</v>
      </c>
      <c r="CA2481" s="99">
        <v>108827.26636314399</v>
      </c>
      <c r="CB2481" s="99">
        <v>5528649.8396606399</v>
      </c>
      <c r="CC2481" s="99">
        <v>48488512.374511696</v>
      </c>
      <c r="CD2481" s="99">
        <v>12479420.131958</v>
      </c>
      <c r="CE2481" s="99">
        <v>3129.7947266101801</v>
      </c>
      <c r="CF2481" s="99">
        <v>410896.71153259301</v>
      </c>
      <c r="CG2481" s="99">
        <v>3177891.5565795898</v>
      </c>
      <c r="CH2481" s="99">
        <v>0</v>
      </c>
      <c r="CI2481" s="99">
        <v>111956.61752224001</v>
      </c>
      <c r="CJ2481" s="99">
        <v>5934213.2854614304</v>
      </c>
      <c r="CK2481" s="99">
        <v>51530145.209472701</v>
      </c>
      <c r="CL2481" s="99">
        <v>12764730.0008545</v>
      </c>
      <c r="CM2481" s="166">
        <v>170565.36427688599</v>
      </c>
      <c r="CN2481" s="166">
        <v>25804262.0319824</v>
      </c>
      <c r="CO2481" s="166">
        <v>108589489.525391</v>
      </c>
      <c r="CP2481" s="99">
        <v>12764730.0008545</v>
      </c>
      <c r="CQ2481" s="99">
        <v>0</v>
      </c>
      <c r="CR2481" s="99">
        <v>0</v>
      </c>
      <c r="CS2481" s="99">
        <v>0</v>
      </c>
      <c r="CT2481" s="99">
        <v>0</v>
      </c>
      <c r="CU2481" s="98">
        <v>18561.850081654</v>
      </c>
      <c r="CV2481" s="98">
        <v>60913.279690135001</v>
      </c>
      <c r="CW2481" s="98">
        <v>5939546.5511932326</v>
      </c>
      <c r="CX2481" s="98">
        <v>51666403.931091286</v>
      </c>
    </row>
    <row r="2482" spans="1:102" x14ac:dyDescent="0.2">
      <c r="A2482" s="98" t="s">
        <v>191</v>
      </c>
      <c r="B2482" s="100">
        <v>40148</v>
      </c>
      <c r="C2482" s="99">
        <v>92069.191984176607</v>
      </c>
      <c r="D2482" s="99">
        <v>0</v>
      </c>
      <c r="E2482" s="99">
        <v>16380.881006121601</v>
      </c>
      <c r="F2482" s="99">
        <v>13948.267568945899</v>
      </c>
      <c r="G2482" s="99">
        <v>3102.1344986856002</v>
      </c>
      <c r="H2482" s="99">
        <v>0</v>
      </c>
      <c r="I2482" s="99">
        <v>0</v>
      </c>
      <c r="J2482" s="99">
        <v>59472.057847023003</v>
      </c>
      <c r="K2482" s="99">
        <v>0</v>
      </c>
      <c r="L2482" s="99">
        <v>16998.240683078799</v>
      </c>
      <c r="M2482" s="99">
        <v>42441.502106666601</v>
      </c>
      <c r="N2482" s="99">
        <v>5104.5837401151703</v>
      </c>
      <c r="O2482" s="99">
        <v>40882.2704916</v>
      </c>
      <c r="P2482" s="99">
        <v>0</v>
      </c>
      <c r="Q2482" s="99">
        <v>5406.2401543855703</v>
      </c>
      <c r="R2482" s="99">
        <v>2642.7276344895399</v>
      </c>
      <c r="S2482" s="99">
        <v>0</v>
      </c>
      <c r="T2482" s="99">
        <v>594.90333440154802</v>
      </c>
      <c r="U2482" s="99">
        <v>60050.358311653101</v>
      </c>
      <c r="V2482" s="99">
        <v>4274307.85900879</v>
      </c>
      <c r="W2482" s="99">
        <v>164.73682590574001</v>
      </c>
      <c r="X2482" s="99">
        <v>1203636.88589478</v>
      </c>
      <c r="Y2482" s="99">
        <v>908649.75614166295</v>
      </c>
      <c r="Z2482" s="99">
        <v>397700.55327224702</v>
      </c>
      <c r="AA2482" s="99">
        <v>0</v>
      </c>
      <c r="AB2482" s="99">
        <v>0</v>
      </c>
      <c r="AC2482" s="99">
        <v>19687730.589843798</v>
      </c>
      <c r="AD2482" s="99">
        <v>0</v>
      </c>
      <c r="AE2482" s="99">
        <v>616742.71440887498</v>
      </c>
      <c r="AF2482" s="99">
        <v>1791609.74343872</v>
      </c>
      <c r="AG2482" s="99">
        <v>834556.22930908203</v>
      </c>
      <c r="AH2482" s="99">
        <v>1663707.5178680399</v>
      </c>
      <c r="AI2482" s="99">
        <v>0</v>
      </c>
      <c r="AJ2482" s="99">
        <v>579946.55900573696</v>
      </c>
      <c r="AK2482" s="99">
        <v>326162.38613510103</v>
      </c>
      <c r="AL2482" s="99">
        <v>0</v>
      </c>
      <c r="AM2482" s="99">
        <v>73504.869068145796</v>
      </c>
      <c r="AN2482" s="99">
        <v>19871750.650634799</v>
      </c>
      <c r="AO2482" s="99">
        <v>38718092.951171897</v>
      </c>
      <c r="AP2482" s="99">
        <v>966.06522230058897</v>
      </c>
      <c r="AQ2482" s="99">
        <v>9685927.4411621094</v>
      </c>
      <c r="AR2482" s="99">
        <v>7283765.2913818397</v>
      </c>
      <c r="AS2482" s="99">
        <v>3082668.4974060101</v>
      </c>
      <c r="AT2482" s="99">
        <v>0</v>
      </c>
      <c r="AU2482" s="99">
        <v>0</v>
      </c>
      <c r="AV2482" s="99">
        <v>58114217.607910201</v>
      </c>
      <c r="AW2482" s="99">
        <v>0</v>
      </c>
      <c r="AX2482" s="99">
        <v>5987956.5382690402</v>
      </c>
      <c r="AY2482" s="99">
        <v>16302415.684570299</v>
      </c>
      <c r="AZ2482" s="99">
        <v>6712579.9337158203</v>
      </c>
      <c r="BA2482" s="99">
        <v>14695467.3674316</v>
      </c>
      <c r="BB2482" s="99">
        <v>0</v>
      </c>
      <c r="BC2482" s="99">
        <v>4788631.3204956101</v>
      </c>
      <c r="BD2482" s="99">
        <v>2523424.7931213402</v>
      </c>
      <c r="BE2482" s="99">
        <v>0</v>
      </c>
      <c r="BF2482" s="99">
        <v>578616.323539734</v>
      </c>
      <c r="BG2482" s="99">
        <v>57808515.341796897</v>
      </c>
      <c r="BH2482" s="99">
        <v>9101069.79760742</v>
      </c>
      <c r="BI2482" s="99">
        <v>128.38547788560399</v>
      </c>
      <c r="BJ2482" s="99">
        <v>3441398.5610656701</v>
      </c>
      <c r="BK2482" s="99">
        <v>2805675.07995605</v>
      </c>
      <c r="BL2482" s="99">
        <v>0</v>
      </c>
      <c r="BM2482" s="99">
        <v>0</v>
      </c>
      <c r="BN2482" s="99">
        <v>0</v>
      </c>
      <c r="BO2482" s="99">
        <v>0</v>
      </c>
      <c r="BP2482" s="99">
        <v>0</v>
      </c>
      <c r="BQ2482" s="99">
        <v>0</v>
      </c>
      <c r="BR2482" s="99">
        <v>4995000.4428100605</v>
      </c>
      <c r="BS2482" s="99">
        <v>2441092.4337463402</v>
      </c>
      <c r="BT2482" s="99">
        <v>2860241.7887878399</v>
      </c>
      <c r="BU2482" s="99">
        <v>0</v>
      </c>
      <c r="BV2482" s="99">
        <v>2202934.35296631</v>
      </c>
      <c r="BW2482" s="99">
        <v>284029.88383483898</v>
      </c>
      <c r="BX2482" s="99">
        <v>0</v>
      </c>
      <c r="BY2482" s="99">
        <v>0</v>
      </c>
      <c r="BZ2482" s="99">
        <v>0</v>
      </c>
      <c r="CA2482" s="99">
        <v>108407.897716522</v>
      </c>
      <c r="CB2482" s="99">
        <v>5480531.3817748995</v>
      </c>
      <c r="CC2482" s="99">
        <v>48380052.450195298</v>
      </c>
      <c r="CD2482" s="99">
        <v>12539264.7159424</v>
      </c>
      <c r="CE2482" s="99">
        <v>3148.4232108593001</v>
      </c>
      <c r="CF2482" s="99">
        <v>402526.900863647</v>
      </c>
      <c r="CG2482" s="99">
        <v>3112375.5256347698</v>
      </c>
      <c r="CH2482" s="99">
        <v>0</v>
      </c>
      <c r="CI2482" s="99">
        <v>111558.16296672801</v>
      </c>
      <c r="CJ2482" s="99">
        <v>5884343.3703002902</v>
      </c>
      <c r="CK2482" s="99">
        <v>51510934.763183601</v>
      </c>
      <c r="CL2482" s="99">
        <v>12830604.232543901</v>
      </c>
      <c r="CM2482" s="166">
        <v>171025.731079102</v>
      </c>
      <c r="CN2482" s="166">
        <v>25767514.4069824</v>
      </c>
      <c r="CO2482" s="166">
        <v>109402144.26660199</v>
      </c>
      <c r="CP2482" s="99">
        <v>12830604.232543901</v>
      </c>
      <c r="CQ2482" s="99">
        <v>0</v>
      </c>
      <c r="CR2482" s="99">
        <v>0</v>
      </c>
      <c r="CS2482" s="99">
        <v>0</v>
      </c>
      <c r="CT2482" s="99">
        <v>0</v>
      </c>
      <c r="CU2482" s="98">
        <v>17011.925241823999</v>
      </c>
      <c r="CV2482" s="98">
        <v>61905.610551953003</v>
      </c>
      <c r="CW2482" s="98">
        <v>5883058.2826385461</v>
      </c>
      <c r="CX2482" s="98">
        <v>51492427.975830071</v>
      </c>
    </row>
    <row r="2483" spans="1:102" x14ac:dyDescent="0.2">
      <c r="A2483" s="98" t="s">
        <v>191</v>
      </c>
      <c r="B2483" s="100">
        <v>40238</v>
      </c>
      <c r="C2483" s="99">
        <v>92362.4014663696</v>
      </c>
      <c r="D2483" s="99">
        <v>0</v>
      </c>
      <c r="E2483" s="99">
        <v>15711.971173763301</v>
      </c>
      <c r="F2483" s="99">
        <v>13549.165499925601</v>
      </c>
      <c r="G2483" s="99">
        <v>3154.0168606042898</v>
      </c>
      <c r="H2483" s="99">
        <v>0</v>
      </c>
      <c r="I2483" s="99">
        <v>0</v>
      </c>
      <c r="J2483" s="99">
        <v>60146.3361568451</v>
      </c>
      <c r="K2483" s="99">
        <v>0</v>
      </c>
      <c r="L2483" s="99">
        <v>17251.028062820398</v>
      </c>
      <c r="M2483" s="99">
        <v>41963.897197723403</v>
      </c>
      <c r="N2483" s="99">
        <v>5016.1956230402002</v>
      </c>
      <c r="O2483" s="99">
        <v>40951.810293197603</v>
      </c>
      <c r="P2483" s="99">
        <v>0</v>
      </c>
      <c r="Q2483" s="99">
        <v>5386.34422028065</v>
      </c>
      <c r="R2483" s="99">
        <v>2637.4949444830399</v>
      </c>
      <c r="S2483" s="99">
        <v>0</v>
      </c>
      <c r="T2483" s="99">
        <v>615.01806706935201</v>
      </c>
      <c r="U2483" s="99">
        <v>60516.220386028297</v>
      </c>
      <c r="V2483" s="99">
        <v>4294798.9602661096</v>
      </c>
      <c r="W2483" s="99">
        <v>154.20353732630599</v>
      </c>
      <c r="X2483" s="99">
        <v>1139620.9244842499</v>
      </c>
      <c r="Y2483" s="99">
        <v>884714.77406311</v>
      </c>
      <c r="Z2483" s="99">
        <v>398373.20021820097</v>
      </c>
      <c r="AA2483" s="99">
        <v>0</v>
      </c>
      <c r="AB2483" s="99">
        <v>0</v>
      </c>
      <c r="AC2483" s="99">
        <v>19993599.104003899</v>
      </c>
      <c r="AD2483" s="99">
        <v>0</v>
      </c>
      <c r="AE2483" s="99">
        <v>609827.11374664295</v>
      </c>
      <c r="AF2483" s="99">
        <v>1778178.3172454799</v>
      </c>
      <c r="AG2483" s="99">
        <v>820427.75578308105</v>
      </c>
      <c r="AH2483" s="99">
        <v>1653883.31759644</v>
      </c>
      <c r="AI2483" s="99">
        <v>0</v>
      </c>
      <c r="AJ2483" s="99">
        <v>583803.75868988002</v>
      </c>
      <c r="AK2483" s="99">
        <v>324067.98595809902</v>
      </c>
      <c r="AL2483" s="99">
        <v>0</v>
      </c>
      <c r="AM2483" s="99">
        <v>73106.667040824905</v>
      </c>
      <c r="AN2483" s="99">
        <v>20145867.092529301</v>
      </c>
      <c r="AO2483" s="99">
        <v>39097716.2041016</v>
      </c>
      <c r="AP2483" s="99">
        <v>1571.0265810787701</v>
      </c>
      <c r="AQ2483" s="99">
        <v>9386332.6230468806</v>
      </c>
      <c r="AR2483" s="99">
        <v>7271256.7653198196</v>
      </c>
      <c r="AS2483" s="99">
        <v>3111921.0239868201</v>
      </c>
      <c r="AT2483" s="99">
        <v>0</v>
      </c>
      <c r="AU2483" s="99">
        <v>0</v>
      </c>
      <c r="AV2483" s="99">
        <v>57771457.199218802</v>
      </c>
      <c r="AW2483" s="99">
        <v>0</v>
      </c>
      <c r="AX2483" s="99">
        <v>5984478.6915283203</v>
      </c>
      <c r="AY2483" s="99">
        <v>16324004.8278809</v>
      </c>
      <c r="AZ2483" s="99">
        <v>6667116.1604614304</v>
      </c>
      <c r="BA2483" s="99">
        <v>14732522.916626001</v>
      </c>
      <c r="BB2483" s="99">
        <v>0</v>
      </c>
      <c r="BC2483" s="99">
        <v>4843022.6412963904</v>
      </c>
      <c r="BD2483" s="99">
        <v>2522894.5095520001</v>
      </c>
      <c r="BE2483" s="99">
        <v>0</v>
      </c>
      <c r="BF2483" s="99">
        <v>582245.57340240502</v>
      </c>
      <c r="BG2483" s="99">
        <v>58946705.9619141</v>
      </c>
      <c r="BH2483" s="99">
        <v>9143002.8985595703</v>
      </c>
      <c r="BI2483" s="99">
        <v>118.803995077498</v>
      </c>
      <c r="BJ2483" s="99">
        <v>3378862.5938110398</v>
      </c>
      <c r="BK2483" s="99">
        <v>2796623.2897033701</v>
      </c>
      <c r="BL2483" s="99">
        <v>0</v>
      </c>
      <c r="BM2483" s="99">
        <v>0</v>
      </c>
      <c r="BN2483" s="99">
        <v>0</v>
      </c>
      <c r="BO2483" s="99">
        <v>0</v>
      </c>
      <c r="BP2483" s="99">
        <v>0</v>
      </c>
      <c r="BQ2483" s="99">
        <v>0</v>
      </c>
      <c r="BR2483" s="99">
        <v>5038957.4579467801</v>
      </c>
      <c r="BS2483" s="99">
        <v>2417800.1826477102</v>
      </c>
      <c r="BT2483" s="99">
        <v>2867062.5711669899</v>
      </c>
      <c r="BU2483" s="99">
        <v>0</v>
      </c>
      <c r="BV2483" s="99">
        <v>2231110.1454467801</v>
      </c>
      <c r="BW2483" s="99">
        <v>286328.90855026199</v>
      </c>
      <c r="BX2483" s="99">
        <v>0</v>
      </c>
      <c r="BY2483" s="99">
        <v>0</v>
      </c>
      <c r="BZ2483" s="99">
        <v>0</v>
      </c>
      <c r="CA2483" s="99">
        <v>108032.261440277</v>
      </c>
      <c r="CB2483" s="99">
        <v>5441296.0477294903</v>
      </c>
      <c r="CC2483" s="99">
        <v>48498775.984863304</v>
      </c>
      <c r="CD2483" s="99">
        <v>12533712.8048096</v>
      </c>
      <c r="CE2483" s="99">
        <v>3151.7617329955101</v>
      </c>
      <c r="CF2483" s="99">
        <v>397784.65509796102</v>
      </c>
      <c r="CG2483" s="99">
        <v>3110372.8506469699</v>
      </c>
      <c r="CH2483" s="99">
        <v>0</v>
      </c>
      <c r="CI2483" s="99">
        <v>111183.986932755</v>
      </c>
      <c r="CJ2483" s="99">
        <v>5842706.6035766602</v>
      </c>
      <c r="CK2483" s="99">
        <v>51605694.162597701</v>
      </c>
      <c r="CL2483" s="99">
        <v>12817435.1025391</v>
      </c>
      <c r="CM2483" s="166">
        <v>171052.16858863799</v>
      </c>
      <c r="CN2483" s="166">
        <v>25997011.4072266</v>
      </c>
      <c r="CO2483" s="166">
        <v>110622324.714844</v>
      </c>
      <c r="CP2483" s="99">
        <v>12817435.1025391</v>
      </c>
      <c r="CQ2483" s="99">
        <v>0</v>
      </c>
      <c r="CR2483" s="99">
        <v>0</v>
      </c>
      <c r="CS2483" s="99">
        <v>0</v>
      </c>
      <c r="CT2483" s="99">
        <v>0</v>
      </c>
      <c r="CU2483" s="98">
        <v>16087.163759636</v>
      </c>
      <c r="CV2483" s="98">
        <v>62643.444220632999</v>
      </c>
      <c r="CW2483" s="98">
        <v>5839080.7028274518</v>
      </c>
      <c r="CX2483" s="98">
        <v>51609148.835510276</v>
      </c>
    </row>
    <row r="2484" spans="1:102" x14ac:dyDescent="0.2">
      <c r="A2484" s="98" t="s">
        <v>191</v>
      </c>
      <c r="B2484" s="100">
        <v>40330</v>
      </c>
      <c r="C2484" s="99">
        <v>93541.993053436294</v>
      </c>
      <c r="D2484" s="99">
        <v>0</v>
      </c>
      <c r="E2484" s="99">
        <v>15105.2758315802</v>
      </c>
      <c r="F2484" s="99">
        <v>13236.635102033601</v>
      </c>
      <c r="G2484" s="99">
        <v>3147.9326130449799</v>
      </c>
      <c r="H2484" s="99">
        <v>0</v>
      </c>
      <c r="I2484" s="99">
        <v>0</v>
      </c>
      <c r="J2484" s="99">
        <v>60641.804818630197</v>
      </c>
      <c r="K2484" s="99">
        <v>0</v>
      </c>
      <c r="L2484" s="99">
        <v>17882.944957494699</v>
      </c>
      <c r="M2484" s="99">
        <v>42586.557715415998</v>
      </c>
      <c r="N2484" s="99">
        <v>4934.8392852544803</v>
      </c>
      <c r="O2484" s="99">
        <v>41047.6763920784</v>
      </c>
      <c r="P2484" s="99">
        <v>0</v>
      </c>
      <c r="Q2484" s="99">
        <v>5361.0456383824303</v>
      </c>
      <c r="R2484" s="99">
        <v>2663.4887468516799</v>
      </c>
      <c r="S2484" s="99">
        <v>0</v>
      </c>
      <c r="T2484" s="99">
        <v>587.25957342982304</v>
      </c>
      <c r="U2484" s="99">
        <v>60926.355995178201</v>
      </c>
      <c r="V2484" s="99">
        <v>4310442.6311645498</v>
      </c>
      <c r="W2484" s="99">
        <v>100.88195081148299</v>
      </c>
      <c r="X2484" s="99">
        <v>1093987.5943603499</v>
      </c>
      <c r="Y2484" s="99">
        <v>864379.76145935105</v>
      </c>
      <c r="Z2484" s="99">
        <v>394895.39653015102</v>
      </c>
      <c r="AA2484" s="99">
        <v>0</v>
      </c>
      <c r="AB2484" s="99">
        <v>0</v>
      </c>
      <c r="AC2484" s="99">
        <v>20513357.2807617</v>
      </c>
      <c r="AD2484" s="99">
        <v>0</v>
      </c>
      <c r="AE2484" s="99">
        <v>619826.10894775402</v>
      </c>
      <c r="AF2484" s="99">
        <v>1777889.7404632601</v>
      </c>
      <c r="AG2484" s="99">
        <v>806974.068122864</v>
      </c>
      <c r="AH2484" s="99">
        <v>1655965.00708008</v>
      </c>
      <c r="AI2484" s="99">
        <v>0</v>
      </c>
      <c r="AJ2484" s="99">
        <v>579143.10366058396</v>
      </c>
      <c r="AK2484" s="99">
        <v>322839.46440887498</v>
      </c>
      <c r="AL2484" s="99">
        <v>0</v>
      </c>
      <c r="AM2484" s="99">
        <v>70143.561173438997</v>
      </c>
      <c r="AN2484" s="99">
        <v>20333561.880859401</v>
      </c>
      <c r="AO2484" s="99">
        <v>39484899.966308601</v>
      </c>
      <c r="AP2484" s="99">
        <v>957.59674232453096</v>
      </c>
      <c r="AQ2484" s="99">
        <v>9032200.1025390606</v>
      </c>
      <c r="AR2484" s="99">
        <v>7123508.5039672898</v>
      </c>
      <c r="AS2484" s="99">
        <v>3112186.90447998</v>
      </c>
      <c r="AT2484" s="99">
        <v>0</v>
      </c>
      <c r="AU2484" s="99">
        <v>0</v>
      </c>
      <c r="AV2484" s="99">
        <v>60203373.984375</v>
      </c>
      <c r="AW2484" s="99">
        <v>0</v>
      </c>
      <c r="AX2484" s="99">
        <v>6116348.8046875</v>
      </c>
      <c r="AY2484" s="99">
        <v>16435898.5307617</v>
      </c>
      <c r="AZ2484" s="99">
        <v>6627554.81396484</v>
      </c>
      <c r="BA2484" s="99">
        <v>14848056.9851074</v>
      </c>
      <c r="BB2484" s="99">
        <v>0</v>
      </c>
      <c r="BC2484" s="99">
        <v>4887850.7064819299</v>
      </c>
      <c r="BD2484" s="99">
        <v>2529895.5783081101</v>
      </c>
      <c r="BE2484" s="99">
        <v>0</v>
      </c>
      <c r="BF2484" s="99">
        <v>559629.98009491002</v>
      </c>
      <c r="BG2484" s="99">
        <v>59765536.7958984</v>
      </c>
      <c r="BH2484" s="99">
        <v>9406506.7341308594</v>
      </c>
      <c r="BI2484" s="99">
        <v>133.16994803585101</v>
      </c>
      <c r="BJ2484" s="99">
        <v>3303581.2877502399</v>
      </c>
      <c r="BK2484" s="99">
        <v>2766670.5212402302</v>
      </c>
      <c r="BL2484" s="99">
        <v>0</v>
      </c>
      <c r="BM2484" s="99">
        <v>0</v>
      </c>
      <c r="BN2484" s="99">
        <v>0</v>
      </c>
      <c r="BO2484" s="99">
        <v>0</v>
      </c>
      <c r="BP2484" s="99">
        <v>0</v>
      </c>
      <c r="BQ2484" s="99">
        <v>0</v>
      </c>
      <c r="BR2484" s="99">
        <v>5139328.4342651404</v>
      </c>
      <c r="BS2484" s="99">
        <v>2405070.80969238</v>
      </c>
      <c r="BT2484" s="99">
        <v>2889133.40838623</v>
      </c>
      <c r="BU2484" s="99">
        <v>0</v>
      </c>
      <c r="BV2484" s="99">
        <v>2238920.7515564002</v>
      </c>
      <c r="BW2484" s="99">
        <v>287812.88492584199</v>
      </c>
      <c r="BX2484" s="99">
        <v>0</v>
      </c>
      <c r="BY2484" s="99">
        <v>0</v>
      </c>
      <c r="BZ2484" s="99">
        <v>0</v>
      </c>
      <c r="CA2484" s="99">
        <v>108673.676631927</v>
      </c>
      <c r="CB2484" s="99">
        <v>5405951.67614746</v>
      </c>
      <c r="CC2484" s="99">
        <v>48543361.099609397</v>
      </c>
      <c r="CD2484" s="99">
        <v>12728472.9603271</v>
      </c>
      <c r="CE2484" s="99">
        <v>3142.4031903445698</v>
      </c>
      <c r="CF2484" s="99">
        <v>395806.345336914</v>
      </c>
      <c r="CG2484" s="99">
        <v>3117383.8085632301</v>
      </c>
      <c r="CH2484" s="99">
        <v>0</v>
      </c>
      <c r="CI2484" s="99">
        <v>111816.119727135</v>
      </c>
      <c r="CJ2484" s="99">
        <v>5798166.58630371</v>
      </c>
      <c r="CK2484" s="99">
        <v>51527267.521484397</v>
      </c>
      <c r="CL2484" s="99">
        <v>13018634.8874512</v>
      </c>
      <c r="CM2484" s="166">
        <v>172036.39458274801</v>
      </c>
      <c r="CN2484" s="166">
        <v>26144777.1254883</v>
      </c>
      <c r="CO2484" s="166">
        <v>111458837.21875</v>
      </c>
      <c r="CP2484" s="99">
        <v>13018634.8874512</v>
      </c>
      <c r="CQ2484" s="99">
        <v>0</v>
      </c>
      <c r="CR2484" s="99">
        <v>0</v>
      </c>
      <c r="CS2484" s="99">
        <v>0</v>
      </c>
      <c r="CT2484" s="99">
        <v>0</v>
      </c>
      <c r="CU2484" s="98">
        <v>15413.064467517001</v>
      </c>
      <c r="CV2484" s="98">
        <v>63146.619126441998</v>
      </c>
      <c r="CW2484" s="98">
        <v>5801758.0214843741</v>
      </c>
      <c r="CX2484" s="98">
        <v>51660744.90817263</v>
      </c>
    </row>
    <row r="2485" spans="1:102" x14ac:dyDescent="0.2">
      <c r="A2485" s="98" t="s">
        <v>191</v>
      </c>
      <c r="B2485" s="100">
        <v>40422</v>
      </c>
      <c r="C2485" s="99">
        <v>93023.642384529099</v>
      </c>
      <c r="D2485" s="99">
        <v>0</v>
      </c>
      <c r="E2485" s="99">
        <v>14624.35351789</v>
      </c>
      <c r="F2485" s="99">
        <v>12892.6998516321</v>
      </c>
      <c r="G2485" s="99">
        <v>3225.46291160584</v>
      </c>
      <c r="H2485" s="99">
        <v>0</v>
      </c>
      <c r="I2485" s="99">
        <v>0</v>
      </c>
      <c r="J2485" s="99">
        <v>60878.4799547195</v>
      </c>
      <c r="K2485" s="99">
        <v>0</v>
      </c>
      <c r="L2485" s="99">
        <v>17385.818895816799</v>
      </c>
      <c r="M2485" s="99">
        <v>42285.2330231667</v>
      </c>
      <c r="N2485" s="99">
        <v>4830.6602412462198</v>
      </c>
      <c r="O2485" s="99">
        <v>40436.170498371102</v>
      </c>
      <c r="P2485" s="99">
        <v>0</v>
      </c>
      <c r="Q2485" s="99">
        <v>5279.2406954765302</v>
      </c>
      <c r="R2485" s="99">
        <v>2692.1786912381599</v>
      </c>
      <c r="S2485" s="99">
        <v>0</v>
      </c>
      <c r="T2485" s="99">
        <v>620.90472166985296</v>
      </c>
      <c r="U2485" s="99">
        <v>61141.768711090102</v>
      </c>
      <c r="V2485" s="99">
        <v>4301171.87219238</v>
      </c>
      <c r="W2485" s="99">
        <v>0</v>
      </c>
      <c r="X2485" s="99">
        <v>1060121.12626648</v>
      </c>
      <c r="Y2485" s="99">
        <v>839943.60444641102</v>
      </c>
      <c r="Z2485" s="99">
        <v>390770.00574111898</v>
      </c>
      <c r="AA2485" s="99">
        <v>0</v>
      </c>
      <c r="AB2485" s="99">
        <v>0</v>
      </c>
      <c r="AC2485" s="99">
        <v>20704626.895263702</v>
      </c>
      <c r="AD2485" s="99">
        <v>0</v>
      </c>
      <c r="AE2485" s="99">
        <v>609428.77079772903</v>
      </c>
      <c r="AF2485" s="99">
        <v>1769578.9265441899</v>
      </c>
      <c r="AG2485" s="99">
        <v>777469.45641326904</v>
      </c>
      <c r="AH2485" s="99">
        <v>1609100.5093841599</v>
      </c>
      <c r="AI2485" s="99">
        <v>0</v>
      </c>
      <c r="AJ2485" s="99">
        <v>569194.58442688</v>
      </c>
      <c r="AK2485" s="99">
        <v>319834.93525314302</v>
      </c>
      <c r="AL2485" s="99">
        <v>0</v>
      </c>
      <c r="AM2485" s="99">
        <v>69498.206213951096</v>
      </c>
      <c r="AN2485" s="99">
        <v>20585851.166015599</v>
      </c>
      <c r="AO2485" s="99">
        <v>39534794.715332001</v>
      </c>
      <c r="AP2485" s="99">
        <v>0</v>
      </c>
      <c r="AQ2485" s="99">
        <v>8775887.1171875</v>
      </c>
      <c r="AR2485" s="99">
        <v>6936200.4801635696</v>
      </c>
      <c r="AS2485" s="99">
        <v>3092271.15948486</v>
      </c>
      <c r="AT2485" s="99">
        <v>0</v>
      </c>
      <c r="AU2485" s="99">
        <v>0</v>
      </c>
      <c r="AV2485" s="99">
        <v>61105832.941894501</v>
      </c>
      <c r="AW2485" s="99">
        <v>0</v>
      </c>
      <c r="AX2485" s="99">
        <v>5984560.75927734</v>
      </c>
      <c r="AY2485" s="99">
        <v>16427581.3314209</v>
      </c>
      <c r="AZ2485" s="99">
        <v>6379606.9296875</v>
      </c>
      <c r="BA2485" s="99">
        <v>14399038.661377</v>
      </c>
      <c r="BB2485" s="99">
        <v>0</v>
      </c>
      <c r="BC2485" s="99">
        <v>4804703.5985107403</v>
      </c>
      <c r="BD2485" s="99">
        <v>2514432.2958374</v>
      </c>
      <c r="BE2485" s="99">
        <v>0</v>
      </c>
      <c r="BF2485" s="99">
        <v>557746.93428039597</v>
      </c>
      <c r="BG2485" s="99">
        <v>60706400.613769501</v>
      </c>
      <c r="BH2485" s="99">
        <v>9158256.6879882794</v>
      </c>
      <c r="BI2485" s="99">
        <v>0</v>
      </c>
      <c r="BJ2485" s="99">
        <v>3190263.4352111798</v>
      </c>
      <c r="BK2485" s="99">
        <v>2661837.7803649898</v>
      </c>
      <c r="BL2485" s="99">
        <v>0</v>
      </c>
      <c r="BM2485" s="99">
        <v>0</v>
      </c>
      <c r="BN2485" s="99">
        <v>0</v>
      </c>
      <c r="BO2485" s="99">
        <v>0</v>
      </c>
      <c r="BP2485" s="99">
        <v>0</v>
      </c>
      <c r="BQ2485" s="99">
        <v>0</v>
      </c>
      <c r="BR2485" s="99">
        <v>5090775.7157592801</v>
      </c>
      <c r="BS2485" s="99">
        <v>2312201.7395935101</v>
      </c>
      <c r="BT2485" s="99">
        <v>2801275.4206543001</v>
      </c>
      <c r="BU2485" s="99">
        <v>0</v>
      </c>
      <c r="BV2485" s="99">
        <v>2209992.8213195801</v>
      </c>
      <c r="BW2485" s="99">
        <v>281345.22154998803</v>
      </c>
      <c r="BX2485" s="99">
        <v>0</v>
      </c>
      <c r="BY2485" s="99">
        <v>0</v>
      </c>
      <c r="BZ2485" s="99">
        <v>0</v>
      </c>
      <c r="CA2485" s="99">
        <v>107676.768647194</v>
      </c>
      <c r="CB2485" s="99">
        <v>5350124.7451171903</v>
      </c>
      <c r="CC2485" s="99">
        <v>48225485.537109397</v>
      </c>
      <c r="CD2485" s="99">
        <v>12321938.248901401</v>
      </c>
      <c r="CE2485" s="99">
        <v>3241.02845263481</v>
      </c>
      <c r="CF2485" s="99">
        <v>392419.84666061401</v>
      </c>
      <c r="CG2485" s="99">
        <v>3110463.15301514</v>
      </c>
      <c r="CH2485" s="99">
        <v>0</v>
      </c>
      <c r="CI2485" s="99">
        <v>110918.665379524</v>
      </c>
      <c r="CJ2485" s="99">
        <v>5736659.9103393601</v>
      </c>
      <c r="CK2485" s="99">
        <v>51378455.3662109</v>
      </c>
      <c r="CL2485" s="99">
        <v>12606370.9995117</v>
      </c>
      <c r="CM2485" s="166">
        <v>171353.95409583999</v>
      </c>
      <c r="CN2485" s="166">
        <v>26298373.787109401</v>
      </c>
      <c r="CO2485" s="166">
        <v>112069053.12402301</v>
      </c>
      <c r="CP2485" s="99">
        <v>12606370.9995117</v>
      </c>
      <c r="CQ2485" s="99">
        <v>0</v>
      </c>
      <c r="CR2485" s="99">
        <v>0</v>
      </c>
      <c r="CS2485" s="99">
        <v>0</v>
      </c>
      <c r="CT2485" s="99">
        <v>0</v>
      </c>
      <c r="CU2485" s="98">
        <v>14852.946233987001</v>
      </c>
      <c r="CV2485" s="98">
        <v>63396.437275256998</v>
      </c>
      <c r="CW2485" s="98">
        <v>5742544.5917778043</v>
      </c>
      <c r="CX2485" s="98">
        <v>51335948.690124534</v>
      </c>
    </row>
    <row r="2486" spans="1:102" x14ac:dyDescent="0.2">
      <c r="A2486" s="98" t="s">
        <v>191</v>
      </c>
      <c r="B2486" s="100">
        <v>40513</v>
      </c>
      <c r="C2486" s="99">
        <v>92702.174233436599</v>
      </c>
      <c r="D2486" s="99">
        <v>0</v>
      </c>
      <c r="E2486" s="99">
        <v>14138.946828722999</v>
      </c>
      <c r="F2486" s="99">
        <v>12454.9459898472</v>
      </c>
      <c r="G2486" s="99">
        <v>3270.2990497946698</v>
      </c>
      <c r="H2486" s="99">
        <v>0</v>
      </c>
      <c r="I2486" s="99">
        <v>0</v>
      </c>
      <c r="J2486" s="99">
        <v>61309.606832027399</v>
      </c>
      <c r="K2486" s="99">
        <v>0</v>
      </c>
      <c r="L2486" s="99">
        <v>22892.797425508499</v>
      </c>
      <c r="M2486" s="99">
        <v>42260.425331115701</v>
      </c>
      <c r="N2486" s="99">
        <v>4724.2112436890602</v>
      </c>
      <c r="O2486" s="99">
        <v>39161.173847198501</v>
      </c>
      <c r="P2486" s="99">
        <v>0</v>
      </c>
      <c r="Q2486" s="99">
        <v>5225.3089017867997</v>
      </c>
      <c r="R2486" s="99">
        <v>2718.8712832629699</v>
      </c>
      <c r="S2486" s="99">
        <v>0</v>
      </c>
      <c r="T2486" s="99">
        <v>729.18585237860702</v>
      </c>
      <c r="U2486" s="99">
        <v>61562.792651176504</v>
      </c>
      <c r="V2486" s="99">
        <v>4242764.6354370099</v>
      </c>
      <c r="W2486" s="99">
        <v>0</v>
      </c>
      <c r="X2486" s="99">
        <v>1020273.3759765601</v>
      </c>
      <c r="Y2486" s="99">
        <v>814167.32834625198</v>
      </c>
      <c r="Z2486" s="99">
        <v>391487.89146423299</v>
      </c>
      <c r="AA2486" s="99">
        <v>0</v>
      </c>
      <c r="AB2486" s="99">
        <v>0</v>
      </c>
      <c r="AC2486" s="99">
        <v>20431310.029296901</v>
      </c>
      <c r="AD2486" s="99">
        <v>0</v>
      </c>
      <c r="AE2486" s="99">
        <v>709474.16950225795</v>
      </c>
      <c r="AF2486" s="99">
        <v>1766291.0314331099</v>
      </c>
      <c r="AG2486" s="99">
        <v>755390.57574462902</v>
      </c>
      <c r="AH2486" s="99">
        <v>1475490.2413330099</v>
      </c>
      <c r="AI2486" s="99">
        <v>0</v>
      </c>
      <c r="AJ2486" s="99">
        <v>565251.41681671096</v>
      </c>
      <c r="AK2486" s="99">
        <v>313118.66465759301</v>
      </c>
      <c r="AL2486" s="99">
        <v>0</v>
      </c>
      <c r="AM2486" s="99">
        <v>74028.318995475798</v>
      </c>
      <c r="AN2486" s="99">
        <v>20579807.981445301</v>
      </c>
      <c r="AO2486" s="99">
        <v>39341420.388183601</v>
      </c>
      <c r="AP2486" s="99">
        <v>0</v>
      </c>
      <c r="AQ2486" s="99">
        <v>8496576.4782714806</v>
      </c>
      <c r="AR2486" s="99">
        <v>6769044.67541504</v>
      </c>
      <c r="AS2486" s="99">
        <v>3101740.63427734</v>
      </c>
      <c r="AT2486" s="99">
        <v>0</v>
      </c>
      <c r="AU2486" s="99">
        <v>0</v>
      </c>
      <c r="AV2486" s="99">
        <v>61193497.113281302</v>
      </c>
      <c r="AW2486" s="99">
        <v>0</v>
      </c>
      <c r="AX2486" s="99">
        <v>6983236.9658203097</v>
      </c>
      <c r="AY2486" s="99">
        <v>16535587.0151367</v>
      </c>
      <c r="AZ2486" s="99">
        <v>6261852.51916504</v>
      </c>
      <c r="BA2486" s="99">
        <v>13361049.341552701</v>
      </c>
      <c r="BB2486" s="99">
        <v>0</v>
      </c>
      <c r="BC2486" s="99">
        <v>4822150.3606567401</v>
      </c>
      <c r="BD2486" s="99">
        <v>2483695.0132446298</v>
      </c>
      <c r="BE2486" s="99">
        <v>0</v>
      </c>
      <c r="BF2486" s="99">
        <v>594019.99427032506</v>
      </c>
      <c r="BG2486" s="99">
        <v>61416238.019531302</v>
      </c>
      <c r="BH2486" s="99">
        <v>9129180.7421875</v>
      </c>
      <c r="BI2486" s="99">
        <v>0</v>
      </c>
      <c r="BJ2486" s="99">
        <v>3128601.5193481399</v>
      </c>
      <c r="BK2486" s="99">
        <v>2622673.0526123</v>
      </c>
      <c r="BL2486" s="99">
        <v>0</v>
      </c>
      <c r="BM2486" s="99">
        <v>0</v>
      </c>
      <c r="BN2486" s="99">
        <v>0</v>
      </c>
      <c r="BO2486" s="99">
        <v>0</v>
      </c>
      <c r="BP2486" s="99">
        <v>0</v>
      </c>
      <c r="BQ2486" s="99">
        <v>0</v>
      </c>
      <c r="BR2486" s="99">
        <v>5137286.8118896503</v>
      </c>
      <c r="BS2486" s="99">
        <v>2263367.1949157701</v>
      </c>
      <c r="BT2486" s="99">
        <v>2599354.5059204102</v>
      </c>
      <c r="BU2486" s="99">
        <v>0</v>
      </c>
      <c r="BV2486" s="99">
        <v>2209131.2104797401</v>
      </c>
      <c r="BW2486" s="99">
        <v>264929.68836212199</v>
      </c>
      <c r="BX2486" s="99">
        <v>0</v>
      </c>
      <c r="BY2486" s="99">
        <v>0</v>
      </c>
      <c r="BZ2486" s="99">
        <v>0</v>
      </c>
      <c r="CA2486" s="99">
        <v>106840.87311554</v>
      </c>
      <c r="CB2486" s="99">
        <v>5265037.2321167002</v>
      </c>
      <c r="CC2486" s="99">
        <v>47883117.862304702</v>
      </c>
      <c r="CD2486" s="99">
        <v>12253926.590332</v>
      </c>
      <c r="CE2486" s="99">
        <v>3263.1399993896498</v>
      </c>
      <c r="CF2486" s="99">
        <v>389815.10238647502</v>
      </c>
      <c r="CG2486" s="99">
        <v>3082808.8555602999</v>
      </c>
      <c r="CH2486" s="99">
        <v>0</v>
      </c>
      <c r="CI2486" s="99">
        <v>110106.025390625</v>
      </c>
      <c r="CJ2486" s="99">
        <v>5655026.5485839797</v>
      </c>
      <c r="CK2486" s="99">
        <v>50917784.956054702</v>
      </c>
      <c r="CL2486" s="99">
        <v>12524292.837036099</v>
      </c>
      <c r="CM2486" s="166">
        <v>171045.56233406099</v>
      </c>
      <c r="CN2486" s="166">
        <v>26238097.453125</v>
      </c>
      <c r="CO2486" s="166">
        <v>112267142.09668</v>
      </c>
      <c r="CP2486" s="99">
        <v>12524292.837036099</v>
      </c>
      <c r="CQ2486" s="99">
        <v>0</v>
      </c>
      <c r="CR2486" s="99">
        <v>0</v>
      </c>
      <c r="CS2486" s="99">
        <v>0</v>
      </c>
      <c r="CT2486" s="99">
        <v>0</v>
      </c>
      <c r="CU2486" s="98">
        <v>14400.600028224</v>
      </c>
      <c r="CV2486" s="98">
        <v>63889.485505233999</v>
      </c>
      <c r="CW2486" s="98">
        <v>5654852.3345031748</v>
      </c>
      <c r="CX2486" s="98">
        <v>50965926.717865005</v>
      </c>
    </row>
    <row r="2487" spans="1:102" x14ac:dyDescent="0.2">
      <c r="A2487" s="98" t="s">
        <v>191</v>
      </c>
      <c r="B2487" s="100">
        <v>40603</v>
      </c>
      <c r="C2487" s="99">
        <v>93248.292717933698</v>
      </c>
      <c r="D2487" s="99">
        <v>0</v>
      </c>
      <c r="E2487" s="99">
        <v>13761.5615791082</v>
      </c>
      <c r="F2487" s="99">
        <v>12154.627050519</v>
      </c>
      <c r="G2487" s="99">
        <v>3291.26036435366</v>
      </c>
      <c r="H2487" s="99">
        <v>0</v>
      </c>
      <c r="I2487" s="99">
        <v>0</v>
      </c>
      <c r="J2487" s="99">
        <v>61817.682292461403</v>
      </c>
      <c r="K2487" s="99">
        <v>0</v>
      </c>
      <c r="L2487" s="99">
        <v>53454.561977386496</v>
      </c>
      <c r="M2487" s="99">
        <v>42406.808878898599</v>
      </c>
      <c r="N2487" s="99">
        <v>4660.1311718225497</v>
      </c>
      <c r="O2487" s="99">
        <v>0</v>
      </c>
      <c r="P2487" s="99">
        <v>0</v>
      </c>
      <c r="Q2487" s="99">
        <v>5215.9060797095299</v>
      </c>
      <c r="R2487" s="99">
        <v>0</v>
      </c>
      <c r="S2487" s="99">
        <v>0</v>
      </c>
      <c r="T2487" s="99">
        <v>3238.0210167765599</v>
      </c>
      <c r="U2487" s="99">
        <v>62027.457138538397</v>
      </c>
      <c r="V2487" s="99">
        <v>4233038.18566895</v>
      </c>
      <c r="W2487" s="99">
        <v>0</v>
      </c>
      <c r="X2487" s="99">
        <v>989904.58316803002</v>
      </c>
      <c r="Y2487" s="99">
        <v>797822.79196929897</v>
      </c>
      <c r="Z2487" s="99">
        <v>392861.676300049</v>
      </c>
      <c r="AA2487" s="99">
        <v>0</v>
      </c>
      <c r="AB2487" s="99">
        <v>0</v>
      </c>
      <c r="AC2487" s="99">
        <v>20772618.9992676</v>
      </c>
      <c r="AD2487" s="99">
        <v>0</v>
      </c>
      <c r="AE2487" s="99">
        <v>2165357.3877258301</v>
      </c>
      <c r="AF2487" s="99">
        <v>1763479.47325134</v>
      </c>
      <c r="AG2487" s="99">
        <v>736950.29624939</v>
      </c>
      <c r="AH2487" s="99">
        <v>0</v>
      </c>
      <c r="AI2487" s="99">
        <v>0</v>
      </c>
      <c r="AJ2487" s="99">
        <v>559273.43014526402</v>
      </c>
      <c r="AK2487" s="99">
        <v>0</v>
      </c>
      <c r="AL2487" s="99">
        <v>0</v>
      </c>
      <c r="AM2487" s="99">
        <v>387047.90603256202</v>
      </c>
      <c r="AN2487" s="99">
        <v>20798231.7966309</v>
      </c>
      <c r="AO2487" s="99">
        <v>39650451.0322266</v>
      </c>
      <c r="AP2487" s="99">
        <v>0</v>
      </c>
      <c r="AQ2487" s="99">
        <v>8272792.4492797898</v>
      </c>
      <c r="AR2487" s="99">
        <v>6644288.6234130897</v>
      </c>
      <c r="AS2487" s="99">
        <v>3125475.5475158701</v>
      </c>
      <c r="AT2487" s="99">
        <v>0</v>
      </c>
      <c r="AU2487" s="99">
        <v>0</v>
      </c>
      <c r="AV2487" s="99">
        <v>62194145.095214799</v>
      </c>
      <c r="AW2487" s="99">
        <v>0</v>
      </c>
      <c r="AX2487" s="99">
        <v>20355891.285400402</v>
      </c>
      <c r="AY2487" s="99">
        <v>16658525.7385254</v>
      </c>
      <c r="AZ2487" s="99">
        <v>6156483.9899902297</v>
      </c>
      <c r="BA2487" s="99">
        <v>0</v>
      </c>
      <c r="BB2487" s="99">
        <v>0</v>
      </c>
      <c r="BC2487" s="99">
        <v>4755833.4768676804</v>
      </c>
      <c r="BD2487" s="99">
        <v>0</v>
      </c>
      <c r="BE2487" s="99">
        <v>0</v>
      </c>
      <c r="BF2487" s="99">
        <v>3084055.8642272898</v>
      </c>
      <c r="BG2487" s="99">
        <v>62391816.3447266</v>
      </c>
      <c r="BH2487" s="99">
        <v>6710268.8594970703</v>
      </c>
      <c r="BI2487" s="99">
        <v>0</v>
      </c>
      <c r="BJ2487" s="99">
        <v>2850189.4824523898</v>
      </c>
      <c r="BK2487" s="99">
        <v>2475468.1128845201</v>
      </c>
      <c r="BL2487" s="99">
        <v>0</v>
      </c>
      <c r="BM2487" s="99">
        <v>0</v>
      </c>
      <c r="BN2487" s="99">
        <v>0</v>
      </c>
      <c r="BO2487" s="99">
        <v>0</v>
      </c>
      <c r="BP2487" s="99">
        <v>0</v>
      </c>
      <c r="BQ2487" s="99">
        <v>0</v>
      </c>
      <c r="BR2487" s="99">
        <v>5166131.1730957003</v>
      </c>
      <c r="BS2487" s="99">
        <v>2223204.1148681599</v>
      </c>
      <c r="BT2487" s="99">
        <v>0</v>
      </c>
      <c r="BU2487" s="99">
        <v>0</v>
      </c>
      <c r="BV2487" s="99">
        <v>2189297.8684081999</v>
      </c>
      <c r="BW2487" s="99">
        <v>0</v>
      </c>
      <c r="BX2487" s="99">
        <v>0</v>
      </c>
      <c r="BY2487" s="99">
        <v>0</v>
      </c>
      <c r="BZ2487" s="99">
        <v>0</v>
      </c>
      <c r="CA2487" s="99">
        <v>106974.10978794099</v>
      </c>
      <c r="CB2487" s="99">
        <v>5228749.3572387705</v>
      </c>
      <c r="CC2487" s="99">
        <v>47950610.581054702</v>
      </c>
      <c r="CD2487" s="99">
        <v>9570505.3186035194</v>
      </c>
      <c r="CE2487" s="99">
        <v>3289.3903971910499</v>
      </c>
      <c r="CF2487" s="99">
        <v>392546.02445983898</v>
      </c>
      <c r="CG2487" s="99">
        <v>3125923.23974609</v>
      </c>
      <c r="CH2487" s="99">
        <v>0</v>
      </c>
      <c r="CI2487" s="99">
        <v>110264.32556438399</v>
      </c>
      <c r="CJ2487" s="99">
        <v>5623099.1218872098</v>
      </c>
      <c r="CK2487" s="99">
        <v>50993474.296386696</v>
      </c>
      <c r="CL2487" s="99">
        <v>9560189.01708984</v>
      </c>
      <c r="CM2487" s="166">
        <v>171508.09489440901</v>
      </c>
      <c r="CN2487" s="166">
        <v>26445677.649658199</v>
      </c>
      <c r="CO2487" s="166">
        <v>113508031.902344</v>
      </c>
      <c r="CP2487" s="99">
        <v>9560189.01708984</v>
      </c>
      <c r="CQ2487" s="99">
        <v>0</v>
      </c>
      <c r="CR2487" s="99">
        <v>0</v>
      </c>
      <c r="CS2487" s="99">
        <v>0</v>
      </c>
      <c r="CT2487" s="99">
        <v>0</v>
      </c>
      <c r="CU2487" s="98">
        <v>13982.902451599</v>
      </c>
      <c r="CV2487" s="98">
        <v>64418.664425959003</v>
      </c>
      <c r="CW2487" s="98">
        <v>5621295.3816986093</v>
      </c>
      <c r="CX2487" s="98">
        <v>51076533.820800796</v>
      </c>
    </row>
    <row r="2488" spans="1:102" x14ac:dyDescent="0.2">
      <c r="A2488" s="98" t="s">
        <v>191</v>
      </c>
      <c r="B2488" s="100">
        <v>40695</v>
      </c>
      <c r="C2488" s="99">
        <v>92423.523574829102</v>
      </c>
      <c r="D2488" s="99">
        <v>0</v>
      </c>
      <c r="E2488" s="99">
        <v>13314.093904376001</v>
      </c>
      <c r="F2488" s="99">
        <v>11782.7117284536</v>
      </c>
      <c r="G2488" s="99">
        <v>3291.8189086317998</v>
      </c>
      <c r="H2488" s="99">
        <v>0</v>
      </c>
      <c r="I2488" s="99">
        <v>0</v>
      </c>
      <c r="J2488" s="99">
        <v>62188.285028934501</v>
      </c>
      <c r="K2488" s="99">
        <v>0</v>
      </c>
      <c r="L2488" s="99">
        <v>54261.170950412801</v>
      </c>
      <c r="M2488" s="99">
        <v>42063.888429641702</v>
      </c>
      <c r="N2488" s="99">
        <v>4526.3382113575899</v>
      </c>
      <c r="O2488" s="99">
        <v>0</v>
      </c>
      <c r="P2488" s="99">
        <v>0</v>
      </c>
      <c r="Q2488" s="99">
        <v>5138.8930383324596</v>
      </c>
      <c r="R2488" s="99">
        <v>0</v>
      </c>
      <c r="S2488" s="99">
        <v>0</v>
      </c>
      <c r="T2488" s="99">
        <v>3293.0968862474001</v>
      </c>
      <c r="U2488" s="99">
        <v>62377.6227378845</v>
      </c>
      <c r="V2488" s="99">
        <v>4201114.9248046903</v>
      </c>
      <c r="W2488" s="99">
        <v>0</v>
      </c>
      <c r="X2488" s="99">
        <v>964434.21535491897</v>
      </c>
      <c r="Y2488" s="99">
        <v>782466.48362731899</v>
      </c>
      <c r="Z2488" s="99">
        <v>388721.64755249</v>
      </c>
      <c r="AA2488" s="99">
        <v>0</v>
      </c>
      <c r="AB2488" s="99">
        <v>0</v>
      </c>
      <c r="AC2488" s="99">
        <v>21091342.1879883</v>
      </c>
      <c r="AD2488" s="99">
        <v>0</v>
      </c>
      <c r="AE2488" s="99">
        <v>2132352.8406982399</v>
      </c>
      <c r="AF2488" s="99">
        <v>1756168.45967102</v>
      </c>
      <c r="AG2488" s="99">
        <v>724495.46383667004</v>
      </c>
      <c r="AH2488" s="99">
        <v>0</v>
      </c>
      <c r="AI2488" s="99">
        <v>0</v>
      </c>
      <c r="AJ2488" s="99">
        <v>552584.46451568604</v>
      </c>
      <c r="AK2488" s="99">
        <v>0</v>
      </c>
      <c r="AL2488" s="99">
        <v>0</v>
      </c>
      <c r="AM2488" s="99">
        <v>388996.36341857899</v>
      </c>
      <c r="AN2488" s="99">
        <v>20957518.142822299</v>
      </c>
      <c r="AO2488" s="99">
        <v>39592599.2421875</v>
      </c>
      <c r="AP2488" s="99">
        <v>0</v>
      </c>
      <c r="AQ2488" s="99">
        <v>8047455.4909667997</v>
      </c>
      <c r="AR2488" s="99">
        <v>6527396.3942260696</v>
      </c>
      <c r="AS2488" s="99">
        <v>3115383.8714904799</v>
      </c>
      <c r="AT2488" s="99">
        <v>0</v>
      </c>
      <c r="AU2488" s="99">
        <v>0</v>
      </c>
      <c r="AV2488" s="99">
        <v>63412609.766113304</v>
      </c>
      <c r="AW2488" s="99">
        <v>0</v>
      </c>
      <c r="AX2488" s="99">
        <v>20139947.858154301</v>
      </c>
      <c r="AY2488" s="99">
        <v>16722838.357299799</v>
      </c>
      <c r="AZ2488" s="99">
        <v>6031564.4472656297</v>
      </c>
      <c r="BA2488" s="99">
        <v>0</v>
      </c>
      <c r="BB2488" s="99">
        <v>0</v>
      </c>
      <c r="BC2488" s="99">
        <v>4716532.8790283203</v>
      </c>
      <c r="BD2488" s="99">
        <v>0</v>
      </c>
      <c r="BE2488" s="99">
        <v>0</v>
      </c>
      <c r="BF2488" s="99">
        <v>3109989.8866882301</v>
      </c>
      <c r="BG2488" s="99">
        <v>63367720.370117202</v>
      </c>
      <c r="BH2488" s="99">
        <v>6668541.9365234403</v>
      </c>
      <c r="BI2488" s="99">
        <v>0</v>
      </c>
      <c r="BJ2488" s="99">
        <v>2800013.5182495099</v>
      </c>
      <c r="BK2488" s="99">
        <v>2444069.9083252</v>
      </c>
      <c r="BL2488" s="99">
        <v>0</v>
      </c>
      <c r="BM2488" s="99">
        <v>0</v>
      </c>
      <c r="BN2488" s="99">
        <v>0</v>
      </c>
      <c r="BO2488" s="99">
        <v>0</v>
      </c>
      <c r="BP2488" s="99">
        <v>0</v>
      </c>
      <c r="BQ2488" s="99">
        <v>0</v>
      </c>
      <c r="BR2488" s="99">
        <v>5163501.9681396503</v>
      </c>
      <c r="BS2488" s="99">
        <v>2176097.9331970201</v>
      </c>
      <c r="BT2488" s="99">
        <v>0</v>
      </c>
      <c r="BU2488" s="99">
        <v>0</v>
      </c>
      <c r="BV2488" s="99">
        <v>2172944.3243713402</v>
      </c>
      <c r="BW2488" s="99">
        <v>0</v>
      </c>
      <c r="BX2488" s="99">
        <v>0</v>
      </c>
      <c r="BY2488" s="99">
        <v>0</v>
      </c>
      <c r="BZ2488" s="99">
        <v>0</v>
      </c>
      <c r="CA2488" s="99">
        <v>105742.852824211</v>
      </c>
      <c r="CB2488" s="99">
        <v>5163698.6831665002</v>
      </c>
      <c r="CC2488" s="99">
        <v>47635532.118652299</v>
      </c>
      <c r="CD2488" s="99">
        <v>9459553.0640869103</v>
      </c>
      <c r="CE2488" s="99">
        <v>3288.7175822854001</v>
      </c>
      <c r="CF2488" s="99">
        <v>389591.32484436</v>
      </c>
      <c r="CG2488" s="99">
        <v>3121482.3962402302</v>
      </c>
      <c r="CH2488" s="99">
        <v>0</v>
      </c>
      <c r="CI2488" s="99">
        <v>109026.93862819699</v>
      </c>
      <c r="CJ2488" s="99">
        <v>5552531.22619629</v>
      </c>
      <c r="CK2488" s="99">
        <v>50701512.407714799</v>
      </c>
      <c r="CL2488" s="99">
        <v>9456533.1617431603</v>
      </c>
      <c r="CM2488" s="166">
        <v>170769.20927238499</v>
      </c>
      <c r="CN2488" s="166">
        <v>26522827.268310498</v>
      </c>
      <c r="CO2488" s="166">
        <v>114104526.53613301</v>
      </c>
      <c r="CP2488" s="99">
        <v>9456533.1617431603</v>
      </c>
      <c r="CQ2488" s="99">
        <v>0</v>
      </c>
      <c r="CR2488" s="99">
        <v>0</v>
      </c>
      <c r="CS2488" s="99">
        <v>0</v>
      </c>
      <c r="CT2488" s="99">
        <v>0</v>
      </c>
      <c r="CU2488" s="98">
        <v>13507.072935085</v>
      </c>
      <c r="CV2488" s="98">
        <v>64804.121523911002</v>
      </c>
      <c r="CW2488" s="98">
        <v>5553290.0080108605</v>
      </c>
      <c r="CX2488" s="98">
        <v>50757014.514892526</v>
      </c>
    </row>
    <row r="2489" spans="1:102" x14ac:dyDescent="0.2">
      <c r="A2489" s="98" t="s">
        <v>191</v>
      </c>
      <c r="B2489" s="100">
        <v>40787</v>
      </c>
      <c r="C2489" s="99">
        <v>91811.432217598005</v>
      </c>
      <c r="D2489" s="99">
        <v>0</v>
      </c>
      <c r="E2489" s="99">
        <v>12886.633982658401</v>
      </c>
      <c r="F2489" s="99">
        <v>11433.1841841936</v>
      </c>
      <c r="G2489" s="99">
        <v>3233.6343574523898</v>
      </c>
      <c r="H2489" s="99">
        <v>0</v>
      </c>
      <c r="I2489" s="99">
        <v>0</v>
      </c>
      <c r="J2489" s="99">
        <v>62058.720088005102</v>
      </c>
      <c r="K2489" s="99">
        <v>0</v>
      </c>
      <c r="L2489" s="99">
        <v>54365.089475154899</v>
      </c>
      <c r="M2489" s="99">
        <v>41859.284475803397</v>
      </c>
      <c r="N2489" s="99">
        <v>4420.3873711228398</v>
      </c>
      <c r="O2489" s="99">
        <v>0</v>
      </c>
      <c r="P2489" s="99">
        <v>0</v>
      </c>
      <c r="Q2489" s="99">
        <v>5069.5128484964398</v>
      </c>
      <c r="R2489" s="99">
        <v>0</v>
      </c>
      <c r="S2489" s="99">
        <v>0</v>
      </c>
      <c r="T2489" s="99">
        <v>3281.6045252382801</v>
      </c>
      <c r="U2489" s="99">
        <v>62255.596745490999</v>
      </c>
      <c r="V2489" s="99">
        <v>4157355.48327637</v>
      </c>
      <c r="W2489" s="99">
        <v>0</v>
      </c>
      <c r="X2489" s="99">
        <v>941103.65885925305</v>
      </c>
      <c r="Y2489" s="99">
        <v>762032.13136291504</v>
      </c>
      <c r="Z2489" s="99">
        <v>380757.14703750599</v>
      </c>
      <c r="AA2489" s="99">
        <v>0</v>
      </c>
      <c r="AB2489" s="99">
        <v>0</v>
      </c>
      <c r="AC2489" s="99">
        <v>21033345.004150402</v>
      </c>
      <c r="AD2489" s="99">
        <v>0</v>
      </c>
      <c r="AE2489" s="99">
        <v>2091001.6416320801</v>
      </c>
      <c r="AF2489" s="99">
        <v>1745454.51864624</v>
      </c>
      <c r="AG2489" s="99">
        <v>708330.59377288795</v>
      </c>
      <c r="AH2489" s="99">
        <v>0</v>
      </c>
      <c r="AI2489" s="99">
        <v>0</v>
      </c>
      <c r="AJ2489" s="99">
        <v>551279.29068756104</v>
      </c>
      <c r="AK2489" s="99">
        <v>0</v>
      </c>
      <c r="AL2489" s="99">
        <v>0</v>
      </c>
      <c r="AM2489" s="99">
        <v>384226.66087341303</v>
      </c>
      <c r="AN2489" s="99">
        <v>21044032.213867199</v>
      </c>
      <c r="AO2489" s="99">
        <v>39370676.293457001</v>
      </c>
      <c r="AP2489" s="99">
        <v>0</v>
      </c>
      <c r="AQ2489" s="99">
        <v>7886953.6630859403</v>
      </c>
      <c r="AR2489" s="99">
        <v>6387580.4266967801</v>
      </c>
      <c r="AS2489" s="99">
        <v>3067968.3674316402</v>
      </c>
      <c r="AT2489" s="99">
        <v>0</v>
      </c>
      <c r="AU2489" s="99">
        <v>0</v>
      </c>
      <c r="AV2489" s="99">
        <v>63937748.214355499</v>
      </c>
      <c r="AW2489" s="99">
        <v>0</v>
      </c>
      <c r="AX2489" s="99">
        <v>19919920.5087891</v>
      </c>
      <c r="AY2489" s="99">
        <v>16719691.7457275</v>
      </c>
      <c r="AZ2489" s="99">
        <v>5952704.0555419903</v>
      </c>
      <c r="BA2489" s="99">
        <v>0</v>
      </c>
      <c r="BB2489" s="99">
        <v>0</v>
      </c>
      <c r="BC2489" s="99">
        <v>4723902.8313598596</v>
      </c>
      <c r="BD2489" s="99">
        <v>0</v>
      </c>
      <c r="BE2489" s="99">
        <v>0</v>
      </c>
      <c r="BF2489" s="99">
        <v>3101293.2839965802</v>
      </c>
      <c r="BG2489" s="99">
        <v>64036808.839355499</v>
      </c>
      <c r="BH2489" s="99">
        <v>6780105.1229248</v>
      </c>
      <c r="BI2489" s="99">
        <v>0</v>
      </c>
      <c r="BJ2489" s="99">
        <v>2778879.1655883798</v>
      </c>
      <c r="BK2489" s="99">
        <v>2405023.8293151902</v>
      </c>
      <c r="BL2489" s="99">
        <v>0</v>
      </c>
      <c r="BM2489" s="99">
        <v>0</v>
      </c>
      <c r="BN2489" s="99">
        <v>0</v>
      </c>
      <c r="BO2489" s="99">
        <v>0</v>
      </c>
      <c r="BP2489" s="99">
        <v>0</v>
      </c>
      <c r="BQ2489" s="99">
        <v>0</v>
      </c>
      <c r="BR2489" s="99">
        <v>5139739.6096801804</v>
      </c>
      <c r="BS2489" s="99">
        <v>2151198.5825195299</v>
      </c>
      <c r="BT2489" s="99">
        <v>0</v>
      </c>
      <c r="BU2489" s="99">
        <v>0</v>
      </c>
      <c r="BV2489" s="99">
        <v>2177258.7863464402</v>
      </c>
      <c r="BW2489" s="99">
        <v>0</v>
      </c>
      <c r="BX2489" s="99">
        <v>0</v>
      </c>
      <c r="BY2489" s="99">
        <v>0</v>
      </c>
      <c r="BZ2489" s="99">
        <v>0</v>
      </c>
      <c r="CA2489" s="99">
        <v>104711.60651206999</v>
      </c>
      <c r="CB2489" s="99">
        <v>5088465.7138061495</v>
      </c>
      <c r="CC2489" s="99">
        <v>47212225.151367202</v>
      </c>
      <c r="CD2489" s="99">
        <v>9564149.0803222694</v>
      </c>
      <c r="CE2489" s="99">
        <v>3241.0068550705901</v>
      </c>
      <c r="CF2489" s="99">
        <v>381408.30796814</v>
      </c>
      <c r="CG2489" s="99">
        <v>3076628.21374512</v>
      </c>
      <c r="CH2489" s="99">
        <v>0</v>
      </c>
      <c r="CI2489" s="99">
        <v>107953.77078247099</v>
      </c>
      <c r="CJ2489" s="99">
        <v>5464185.9193725605</v>
      </c>
      <c r="CK2489" s="99">
        <v>50305130.257324196</v>
      </c>
      <c r="CL2489" s="99">
        <v>9579031.41796875</v>
      </c>
      <c r="CM2489" s="166">
        <v>169577.53224563599</v>
      </c>
      <c r="CN2489" s="166">
        <v>26514352.628417999</v>
      </c>
      <c r="CO2489" s="166">
        <v>114311764.46875</v>
      </c>
      <c r="CP2489" s="99">
        <v>9579031.41796875</v>
      </c>
      <c r="CQ2489" s="99">
        <v>0</v>
      </c>
      <c r="CR2489" s="99">
        <v>0</v>
      </c>
      <c r="CS2489" s="99">
        <v>0</v>
      </c>
      <c r="CT2489" s="99">
        <v>0</v>
      </c>
      <c r="CU2489" s="98">
        <v>13057.119240726999</v>
      </c>
      <c r="CV2489" s="98">
        <v>64622.583530434</v>
      </c>
      <c r="CW2489" s="98">
        <v>5469874.0217742892</v>
      </c>
      <c r="CX2489" s="98">
        <v>50288853.36511232</v>
      </c>
    </row>
    <row r="2490" spans="1:102" x14ac:dyDescent="0.2">
      <c r="A2490" s="98" t="s">
        <v>191</v>
      </c>
      <c r="B2490" s="100">
        <v>40878</v>
      </c>
      <c r="C2490" s="99">
        <v>92554.936061859102</v>
      </c>
      <c r="D2490" s="99">
        <v>0</v>
      </c>
      <c r="E2490" s="99">
        <v>12637.9944801331</v>
      </c>
      <c r="F2490" s="99">
        <v>11213.4866355658</v>
      </c>
      <c r="G2490" s="99">
        <v>3254.7685025334399</v>
      </c>
      <c r="H2490" s="99">
        <v>0</v>
      </c>
      <c r="I2490" s="99">
        <v>0</v>
      </c>
      <c r="J2490" s="99">
        <v>62763.849453449198</v>
      </c>
      <c r="K2490" s="99">
        <v>0</v>
      </c>
      <c r="L2490" s="99">
        <v>53452.926387309999</v>
      </c>
      <c r="M2490" s="99">
        <v>42146.193382739999</v>
      </c>
      <c r="N2490" s="99">
        <v>4353.9593337774304</v>
      </c>
      <c r="O2490" s="99">
        <v>0</v>
      </c>
      <c r="P2490" s="99">
        <v>0</v>
      </c>
      <c r="Q2490" s="99">
        <v>5082.95631271601</v>
      </c>
      <c r="R2490" s="99">
        <v>0</v>
      </c>
      <c r="S2490" s="99">
        <v>0</v>
      </c>
      <c r="T2490" s="99">
        <v>3203.4448409676602</v>
      </c>
      <c r="U2490" s="99">
        <v>62945.629029750802</v>
      </c>
      <c r="V2490" s="99">
        <v>4170536.04333496</v>
      </c>
      <c r="W2490" s="99">
        <v>0</v>
      </c>
      <c r="X2490" s="99">
        <v>912820.503257751</v>
      </c>
      <c r="Y2490" s="99">
        <v>738796.29677581799</v>
      </c>
      <c r="Z2490" s="99">
        <v>374439.48217392003</v>
      </c>
      <c r="AA2490" s="99">
        <v>0</v>
      </c>
      <c r="AB2490" s="99">
        <v>0</v>
      </c>
      <c r="AC2490" s="99">
        <v>20979218.495849598</v>
      </c>
      <c r="AD2490" s="99">
        <v>0</v>
      </c>
      <c r="AE2490" s="99">
        <v>2053445.3952178999</v>
      </c>
      <c r="AF2490" s="99">
        <v>1764202.9172821001</v>
      </c>
      <c r="AG2490" s="99">
        <v>689483.43721771205</v>
      </c>
      <c r="AH2490" s="99">
        <v>0</v>
      </c>
      <c r="AI2490" s="99">
        <v>0</v>
      </c>
      <c r="AJ2490" s="99">
        <v>554076.022369385</v>
      </c>
      <c r="AK2490" s="99">
        <v>0</v>
      </c>
      <c r="AL2490" s="99">
        <v>0</v>
      </c>
      <c r="AM2490" s="99">
        <v>367704.60403060901</v>
      </c>
      <c r="AN2490" s="99">
        <v>21141638.642333999</v>
      </c>
      <c r="AO2490" s="99">
        <v>39947365.770996101</v>
      </c>
      <c r="AP2490" s="99">
        <v>0</v>
      </c>
      <c r="AQ2490" s="99">
        <v>7674280.2095947303</v>
      </c>
      <c r="AR2490" s="99">
        <v>6195072.4357299795</v>
      </c>
      <c r="AS2490" s="99">
        <v>3035869.7001953102</v>
      </c>
      <c r="AT2490" s="99">
        <v>0</v>
      </c>
      <c r="AU2490" s="99">
        <v>0</v>
      </c>
      <c r="AV2490" s="99">
        <v>64383580.152343802</v>
      </c>
      <c r="AW2490" s="99">
        <v>0</v>
      </c>
      <c r="AX2490" s="99">
        <v>19736794.478027299</v>
      </c>
      <c r="AY2490" s="99">
        <v>17070185.740234401</v>
      </c>
      <c r="AZ2490" s="99">
        <v>5816219.6837158203</v>
      </c>
      <c r="BA2490" s="99">
        <v>0</v>
      </c>
      <c r="BB2490" s="99">
        <v>0</v>
      </c>
      <c r="BC2490" s="99">
        <v>4754405.1945190402</v>
      </c>
      <c r="BD2490" s="99">
        <v>0</v>
      </c>
      <c r="BE2490" s="99">
        <v>0</v>
      </c>
      <c r="BF2490" s="99">
        <v>2977367.3424682599</v>
      </c>
      <c r="BG2490" s="99">
        <v>64726849.322753899</v>
      </c>
      <c r="BH2490" s="99">
        <v>6825025.7257690402</v>
      </c>
      <c r="BI2490" s="99">
        <v>0</v>
      </c>
      <c r="BJ2490" s="99">
        <v>2713828.6875915499</v>
      </c>
      <c r="BK2490" s="99">
        <v>2346642.5560302702</v>
      </c>
      <c r="BL2490" s="99">
        <v>0</v>
      </c>
      <c r="BM2490" s="99">
        <v>0</v>
      </c>
      <c r="BN2490" s="99">
        <v>0</v>
      </c>
      <c r="BO2490" s="99">
        <v>0</v>
      </c>
      <c r="BP2490" s="99">
        <v>0</v>
      </c>
      <c r="BQ2490" s="99">
        <v>0</v>
      </c>
      <c r="BR2490" s="99">
        <v>5258617.37744141</v>
      </c>
      <c r="BS2490" s="99">
        <v>2100841.2683105501</v>
      </c>
      <c r="BT2490" s="99">
        <v>0</v>
      </c>
      <c r="BU2490" s="99">
        <v>0</v>
      </c>
      <c r="BV2490" s="99">
        <v>2196128.3035278302</v>
      </c>
      <c r="BW2490" s="99">
        <v>0</v>
      </c>
      <c r="BX2490" s="99">
        <v>0</v>
      </c>
      <c r="BY2490" s="99">
        <v>0</v>
      </c>
      <c r="BZ2490" s="99">
        <v>0</v>
      </c>
      <c r="CA2490" s="99">
        <v>105198.36008262599</v>
      </c>
      <c r="CB2490" s="99">
        <v>5085960.98791504</v>
      </c>
      <c r="CC2490" s="99">
        <v>47652771.191406302</v>
      </c>
      <c r="CD2490" s="99">
        <v>9531486.1853027306</v>
      </c>
      <c r="CE2490" s="99">
        <v>3252.2362816929799</v>
      </c>
      <c r="CF2490" s="99">
        <v>373377.37598419201</v>
      </c>
      <c r="CG2490" s="99">
        <v>3022207.4876403799</v>
      </c>
      <c r="CH2490" s="99">
        <v>0</v>
      </c>
      <c r="CI2490" s="99">
        <v>108452.72963142399</v>
      </c>
      <c r="CJ2490" s="99">
        <v>5464852.01708984</v>
      </c>
      <c r="CK2490" s="99">
        <v>50727483.566894501</v>
      </c>
      <c r="CL2490" s="99">
        <v>9538405.3566894494</v>
      </c>
      <c r="CM2490" s="166">
        <v>170686.948843002</v>
      </c>
      <c r="CN2490" s="166">
        <v>26615221.902832001</v>
      </c>
      <c r="CO2490" s="166">
        <v>115334422.62988301</v>
      </c>
      <c r="CP2490" s="99">
        <v>9538405.3566894494</v>
      </c>
      <c r="CQ2490" s="99">
        <v>0</v>
      </c>
      <c r="CR2490" s="99">
        <v>0</v>
      </c>
      <c r="CS2490" s="99">
        <v>0</v>
      </c>
      <c r="CT2490" s="99">
        <v>0</v>
      </c>
      <c r="CU2490" s="98">
        <v>12835.817095746001</v>
      </c>
      <c r="CV2490" s="98">
        <v>65340.790678532001</v>
      </c>
      <c r="CW2490" s="98">
        <v>5459338.3638992319</v>
      </c>
      <c r="CX2490" s="98">
        <v>50674978.679046683</v>
      </c>
    </row>
    <row r="2491" spans="1:102" x14ac:dyDescent="0.2">
      <c r="A2491" s="98" t="s">
        <v>191</v>
      </c>
      <c r="B2491" s="100">
        <v>40969</v>
      </c>
      <c r="C2491" s="99">
        <v>93301.104819297805</v>
      </c>
      <c r="D2491" s="99">
        <v>0</v>
      </c>
      <c r="E2491" s="99">
        <v>12308.3500919342</v>
      </c>
      <c r="F2491" s="99">
        <v>10882.549221396401</v>
      </c>
      <c r="G2491" s="99">
        <v>3276.27388432622</v>
      </c>
      <c r="H2491" s="99">
        <v>0</v>
      </c>
      <c r="I2491" s="99">
        <v>0</v>
      </c>
      <c r="J2491" s="99">
        <v>63109.1624937058</v>
      </c>
      <c r="K2491" s="99">
        <v>0</v>
      </c>
      <c r="L2491" s="99">
        <v>52891.818046569802</v>
      </c>
      <c r="M2491" s="99">
        <v>42547.381218433402</v>
      </c>
      <c r="N2491" s="99">
        <v>4267.9338109493301</v>
      </c>
      <c r="O2491" s="99">
        <v>0</v>
      </c>
      <c r="P2491" s="99">
        <v>0</v>
      </c>
      <c r="Q2491" s="99">
        <v>5028.96879690886</v>
      </c>
      <c r="R2491" s="99">
        <v>0</v>
      </c>
      <c r="S2491" s="99">
        <v>0</v>
      </c>
      <c r="T2491" s="99">
        <v>3232.6059295833102</v>
      </c>
      <c r="U2491" s="99">
        <v>63264.447568893404</v>
      </c>
      <c r="V2491" s="99">
        <v>4153116.0244751</v>
      </c>
      <c r="W2491" s="99">
        <v>0</v>
      </c>
      <c r="X2491" s="99">
        <v>884226.63915252697</v>
      </c>
      <c r="Y2491" s="99">
        <v>712925.77993011498</v>
      </c>
      <c r="Z2491" s="99">
        <v>376256.48489761399</v>
      </c>
      <c r="AA2491" s="99">
        <v>0</v>
      </c>
      <c r="AB2491" s="99">
        <v>0</v>
      </c>
      <c r="AC2491" s="99">
        <v>21340918.942138702</v>
      </c>
      <c r="AD2491" s="99">
        <v>0</v>
      </c>
      <c r="AE2491" s="99">
        <v>2084807.1289367699</v>
      </c>
      <c r="AF2491" s="99">
        <v>1766994.9610443099</v>
      </c>
      <c r="AG2491" s="99">
        <v>669327.72171783401</v>
      </c>
      <c r="AH2491" s="99">
        <v>0</v>
      </c>
      <c r="AI2491" s="99">
        <v>0</v>
      </c>
      <c r="AJ2491" s="99">
        <v>550311.33938598598</v>
      </c>
      <c r="AK2491" s="99">
        <v>0</v>
      </c>
      <c r="AL2491" s="99">
        <v>0</v>
      </c>
      <c r="AM2491" s="99">
        <v>371523.97301864601</v>
      </c>
      <c r="AN2491" s="99">
        <v>21244626.2897949</v>
      </c>
      <c r="AO2491" s="99">
        <v>40109790.421386696</v>
      </c>
      <c r="AP2491" s="99">
        <v>0</v>
      </c>
      <c r="AQ2491" s="99">
        <v>7517266.8165283203</v>
      </c>
      <c r="AR2491" s="99">
        <v>6040215.23291016</v>
      </c>
      <c r="AS2491" s="99">
        <v>3072959.7217712398</v>
      </c>
      <c r="AT2491" s="99">
        <v>0</v>
      </c>
      <c r="AU2491" s="99">
        <v>0</v>
      </c>
      <c r="AV2491" s="99">
        <v>65682105.169921897</v>
      </c>
      <c r="AW2491" s="99">
        <v>0</v>
      </c>
      <c r="AX2491" s="99">
        <v>20274828.181640599</v>
      </c>
      <c r="AY2491" s="99">
        <v>17261748.795410201</v>
      </c>
      <c r="AZ2491" s="99">
        <v>5688159.4739990197</v>
      </c>
      <c r="BA2491" s="99">
        <v>0</v>
      </c>
      <c r="BB2491" s="99">
        <v>0</v>
      </c>
      <c r="BC2491" s="99">
        <v>4842378.9154052697</v>
      </c>
      <c r="BD2491" s="99">
        <v>0</v>
      </c>
      <c r="BE2491" s="99">
        <v>0</v>
      </c>
      <c r="BF2491" s="99">
        <v>3036201.5931396498</v>
      </c>
      <c r="BG2491" s="99">
        <v>65483315.972656302</v>
      </c>
      <c r="BH2491" s="99">
        <v>6986802.18896484</v>
      </c>
      <c r="BI2491" s="99">
        <v>0</v>
      </c>
      <c r="BJ2491" s="99">
        <v>2662239.04260254</v>
      </c>
      <c r="BK2491" s="99">
        <v>2305454.03796387</v>
      </c>
      <c r="BL2491" s="99">
        <v>0</v>
      </c>
      <c r="BM2491" s="99">
        <v>0</v>
      </c>
      <c r="BN2491" s="99">
        <v>0</v>
      </c>
      <c r="BO2491" s="99">
        <v>0</v>
      </c>
      <c r="BP2491" s="99">
        <v>0</v>
      </c>
      <c r="BQ2491" s="99">
        <v>0</v>
      </c>
      <c r="BR2491" s="99">
        <v>5396541.0975952102</v>
      </c>
      <c r="BS2491" s="99">
        <v>2057337.2107696501</v>
      </c>
      <c r="BT2491" s="99">
        <v>0</v>
      </c>
      <c r="BU2491" s="99">
        <v>0</v>
      </c>
      <c r="BV2491" s="99">
        <v>2221480.9396057101</v>
      </c>
      <c r="BW2491" s="99">
        <v>0</v>
      </c>
      <c r="BX2491" s="99">
        <v>0</v>
      </c>
      <c r="BY2491" s="99">
        <v>0</v>
      </c>
      <c r="BZ2491" s="99">
        <v>0</v>
      </c>
      <c r="CA2491" s="99">
        <v>105593.470776558</v>
      </c>
      <c r="CB2491" s="99">
        <v>5033080.9182739304</v>
      </c>
      <c r="CC2491" s="99">
        <v>47641051.421875</v>
      </c>
      <c r="CD2491" s="99">
        <v>9662197.3939209003</v>
      </c>
      <c r="CE2491" s="99">
        <v>3274.8759976029401</v>
      </c>
      <c r="CF2491" s="99">
        <v>376113.05025100702</v>
      </c>
      <c r="CG2491" s="99">
        <v>3074601.8539733901</v>
      </c>
      <c r="CH2491" s="99">
        <v>0</v>
      </c>
      <c r="CI2491" s="99">
        <v>108867.811995506</v>
      </c>
      <c r="CJ2491" s="99">
        <v>5402970.7759399395</v>
      </c>
      <c r="CK2491" s="99">
        <v>50589360.7880859</v>
      </c>
      <c r="CL2491" s="99">
        <v>9652697.5350341797</v>
      </c>
      <c r="CM2491" s="166">
        <v>171367.83400154099</v>
      </c>
      <c r="CN2491" s="166">
        <v>26670350.183593798</v>
      </c>
      <c r="CO2491" s="166">
        <v>116137533.08886699</v>
      </c>
      <c r="CP2491" s="99">
        <v>9652697.5350341797</v>
      </c>
      <c r="CQ2491" s="99">
        <v>0</v>
      </c>
      <c r="CR2491" s="99">
        <v>0</v>
      </c>
      <c r="CS2491" s="99">
        <v>0</v>
      </c>
      <c r="CT2491" s="99">
        <v>0</v>
      </c>
      <c r="CU2491" s="98">
        <v>12472.953334323</v>
      </c>
      <c r="CV2491" s="98">
        <v>65685.934781488002</v>
      </c>
      <c r="CW2491" s="98">
        <v>5409193.9685249375</v>
      </c>
      <c r="CX2491" s="98">
        <v>50715653.275848389</v>
      </c>
    </row>
    <row r="2492" spans="1:102" x14ac:dyDescent="0.2">
      <c r="A2492" s="98" t="s">
        <v>191</v>
      </c>
      <c r="B2492" s="100">
        <v>41061</v>
      </c>
      <c r="C2492" s="99">
        <v>91802.80900383</v>
      </c>
      <c r="D2492" s="99">
        <v>0</v>
      </c>
      <c r="E2492" s="99">
        <v>11871.0805704594</v>
      </c>
      <c r="F2492" s="99">
        <v>10516.5940663815</v>
      </c>
      <c r="G2492" s="99">
        <v>3282.0901360809798</v>
      </c>
      <c r="H2492" s="99">
        <v>0</v>
      </c>
      <c r="I2492" s="99">
        <v>0</v>
      </c>
      <c r="J2492" s="99">
        <v>63164.9264798164</v>
      </c>
      <c r="K2492" s="99">
        <v>0</v>
      </c>
      <c r="L2492" s="99">
        <v>52987.902859687798</v>
      </c>
      <c r="M2492" s="99">
        <v>41925.618885040298</v>
      </c>
      <c r="N2492" s="99">
        <v>4164.3160097003001</v>
      </c>
      <c r="O2492" s="99">
        <v>0</v>
      </c>
      <c r="P2492" s="99">
        <v>0</v>
      </c>
      <c r="Q2492" s="99">
        <v>4961.9895510673496</v>
      </c>
      <c r="R2492" s="99">
        <v>0</v>
      </c>
      <c r="S2492" s="99">
        <v>0</v>
      </c>
      <c r="T2492" s="99">
        <v>3281.4019885361199</v>
      </c>
      <c r="U2492" s="99">
        <v>63326.2319736481</v>
      </c>
      <c r="V2492" s="99">
        <v>4092452.9024658198</v>
      </c>
      <c r="W2492" s="99">
        <v>0</v>
      </c>
      <c r="X2492" s="99">
        <v>860230.75457763695</v>
      </c>
      <c r="Y2492" s="99">
        <v>692870.89000701904</v>
      </c>
      <c r="Z2492" s="99">
        <v>366218.863517761</v>
      </c>
      <c r="AA2492" s="99">
        <v>0</v>
      </c>
      <c r="AB2492" s="99">
        <v>0</v>
      </c>
      <c r="AC2492" s="99">
        <v>21208494.794677701</v>
      </c>
      <c r="AD2492" s="99">
        <v>0</v>
      </c>
      <c r="AE2492" s="99">
        <v>1985709.5342407201</v>
      </c>
      <c r="AF2492" s="99">
        <v>1753310.96470642</v>
      </c>
      <c r="AG2492" s="99">
        <v>638883.98416137695</v>
      </c>
      <c r="AH2492" s="99">
        <v>0</v>
      </c>
      <c r="AI2492" s="99">
        <v>0</v>
      </c>
      <c r="AJ2492" s="99">
        <v>546730.51758575405</v>
      </c>
      <c r="AK2492" s="99">
        <v>0</v>
      </c>
      <c r="AL2492" s="99">
        <v>0</v>
      </c>
      <c r="AM2492" s="99">
        <v>364461.40257263201</v>
      </c>
      <c r="AN2492" s="99">
        <v>21316396.400878899</v>
      </c>
      <c r="AO2492" s="99">
        <v>39852488.3212891</v>
      </c>
      <c r="AP2492" s="99">
        <v>0</v>
      </c>
      <c r="AQ2492" s="99">
        <v>7399578.9391479502</v>
      </c>
      <c r="AR2492" s="99">
        <v>5958050.8458252</v>
      </c>
      <c r="AS2492" s="99">
        <v>3003961.9398498498</v>
      </c>
      <c r="AT2492" s="99">
        <v>0</v>
      </c>
      <c r="AU2492" s="99">
        <v>0</v>
      </c>
      <c r="AV2492" s="99">
        <v>65762312.877441399</v>
      </c>
      <c r="AW2492" s="99">
        <v>0</v>
      </c>
      <c r="AX2492" s="99">
        <v>19422949.199462902</v>
      </c>
      <c r="AY2492" s="99">
        <v>17268620.841796901</v>
      </c>
      <c r="AZ2492" s="99">
        <v>5495388.0754394503</v>
      </c>
      <c r="BA2492" s="99">
        <v>0</v>
      </c>
      <c r="BB2492" s="99">
        <v>0</v>
      </c>
      <c r="BC2492" s="99">
        <v>4730733.3328857403</v>
      </c>
      <c r="BD2492" s="99">
        <v>0</v>
      </c>
      <c r="BE2492" s="99">
        <v>0</v>
      </c>
      <c r="BF2492" s="99">
        <v>2985363.0016784701</v>
      </c>
      <c r="BG2492" s="99">
        <v>66110351.190429702</v>
      </c>
      <c r="BH2492" s="99">
        <v>6811784.8727417002</v>
      </c>
      <c r="BI2492" s="99">
        <v>0</v>
      </c>
      <c r="BJ2492" s="99">
        <v>2596518.0875244099</v>
      </c>
      <c r="BK2492" s="99">
        <v>2243647.0395507799</v>
      </c>
      <c r="BL2492" s="99">
        <v>0</v>
      </c>
      <c r="BM2492" s="99">
        <v>0</v>
      </c>
      <c r="BN2492" s="99">
        <v>0</v>
      </c>
      <c r="BO2492" s="99">
        <v>0</v>
      </c>
      <c r="BP2492" s="99">
        <v>0</v>
      </c>
      <c r="BQ2492" s="99">
        <v>0</v>
      </c>
      <c r="BR2492" s="99">
        <v>5278487.98583984</v>
      </c>
      <c r="BS2492" s="99">
        <v>1992996.1163330099</v>
      </c>
      <c r="BT2492" s="99">
        <v>0</v>
      </c>
      <c r="BU2492" s="99">
        <v>0</v>
      </c>
      <c r="BV2492" s="99">
        <v>2176953.67547607</v>
      </c>
      <c r="BW2492" s="99">
        <v>0</v>
      </c>
      <c r="BX2492" s="99">
        <v>0</v>
      </c>
      <c r="BY2492" s="99">
        <v>0</v>
      </c>
      <c r="BZ2492" s="99">
        <v>0</v>
      </c>
      <c r="CA2492" s="99">
        <v>103669.692375183</v>
      </c>
      <c r="CB2492" s="99">
        <v>4950203.9241943397</v>
      </c>
      <c r="CC2492" s="99">
        <v>47206036.914550804</v>
      </c>
      <c r="CD2492" s="99">
        <v>9399723.0867919903</v>
      </c>
      <c r="CE2492" s="99">
        <v>3280.3574334383002</v>
      </c>
      <c r="CF2492" s="99">
        <v>366950.26605606102</v>
      </c>
      <c r="CG2492" s="99">
        <v>3010009.0765991202</v>
      </c>
      <c r="CH2492" s="99">
        <v>0</v>
      </c>
      <c r="CI2492" s="99">
        <v>106946.598825455</v>
      </c>
      <c r="CJ2492" s="99">
        <v>5321924.56677246</v>
      </c>
      <c r="CK2492" s="99">
        <v>50345935.677734397</v>
      </c>
      <c r="CL2492" s="99">
        <v>9398735.8294677697</v>
      </c>
      <c r="CM2492" s="166">
        <v>169694.311120987</v>
      </c>
      <c r="CN2492" s="166">
        <v>26625155.6005859</v>
      </c>
      <c r="CO2492" s="166">
        <v>116391215.21093801</v>
      </c>
      <c r="CP2492" s="99">
        <v>9398735.8294677697</v>
      </c>
      <c r="CQ2492" s="99">
        <v>0</v>
      </c>
      <c r="CR2492" s="99">
        <v>0</v>
      </c>
      <c r="CS2492" s="99">
        <v>0</v>
      </c>
      <c r="CT2492" s="99">
        <v>0</v>
      </c>
      <c r="CU2492" s="98">
        <v>12027.288248233001</v>
      </c>
      <c r="CV2492" s="98">
        <v>65752.980099502005</v>
      </c>
      <c r="CW2492" s="98">
        <v>5317154.1902504005</v>
      </c>
      <c r="CX2492" s="98">
        <v>50216045.991149925</v>
      </c>
    </row>
    <row r="2493" spans="1:102" x14ac:dyDescent="0.2">
      <c r="A2493" s="98" t="s">
        <v>191</v>
      </c>
      <c r="B2493" s="100">
        <v>41153</v>
      </c>
      <c r="C2493" s="99">
        <v>92222.305807113604</v>
      </c>
      <c r="D2493" s="99">
        <v>0</v>
      </c>
      <c r="E2493" s="99">
        <v>11532.069000601799</v>
      </c>
      <c r="F2493" s="99">
        <v>10240.648516654999</v>
      </c>
      <c r="G2493" s="99">
        <v>3247.3277716040602</v>
      </c>
      <c r="H2493" s="99">
        <v>0</v>
      </c>
      <c r="I2493" s="99">
        <v>0</v>
      </c>
      <c r="J2493" s="99">
        <v>63109.435677051501</v>
      </c>
      <c r="K2493" s="99">
        <v>0</v>
      </c>
      <c r="L2493" s="99">
        <v>52847.932243347197</v>
      </c>
      <c r="M2493" s="99">
        <v>42318.936517238602</v>
      </c>
      <c r="N2493" s="99">
        <v>4094.8914639055702</v>
      </c>
      <c r="O2493" s="99">
        <v>0</v>
      </c>
      <c r="P2493" s="99">
        <v>0</v>
      </c>
      <c r="Q2493" s="99">
        <v>4979.6306920051602</v>
      </c>
      <c r="R2493" s="99">
        <v>0</v>
      </c>
      <c r="S2493" s="99">
        <v>0</v>
      </c>
      <c r="T2493" s="99">
        <v>3269.7387652993202</v>
      </c>
      <c r="U2493" s="99">
        <v>63265.257234573401</v>
      </c>
      <c r="V2493" s="99">
        <v>4018153.26245117</v>
      </c>
      <c r="W2493" s="99">
        <v>0</v>
      </c>
      <c r="X2493" s="99">
        <v>839997.33835601795</v>
      </c>
      <c r="Y2493" s="99">
        <v>682439.16993713402</v>
      </c>
      <c r="Z2493" s="99">
        <v>357402.41377258301</v>
      </c>
      <c r="AA2493" s="99">
        <v>0</v>
      </c>
      <c r="AB2493" s="99">
        <v>0</v>
      </c>
      <c r="AC2493" s="99">
        <v>21243398.078125</v>
      </c>
      <c r="AD2493" s="99">
        <v>0</v>
      </c>
      <c r="AE2493" s="99">
        <v>1955881.3649597201</v>
      </c>
      <c r="AF2493" s="99">
        <v>1733117.0442504899</v>
      </c>
      <c r="AG2493" s="99">
        <v>621003.55897521996</v>
      </c>
      <c r="AH2493" s="99">
        <v>0</v>
      </c>
      <c r="AI2493" s="99">
        <v>0</v>
      </c>
      <c r="AJ2493" s="99">
        <v>559066.15534973098</v>
      </c>
      <c r="AK2493" s="99">
        <v>0</v>
      </c>
      <c r="AL2493" s="99">
        <v>0</v>
      </c>
      <c r="AM2493" s="99">
        <v>357701.82850647002</v>
      </c>
      <c r="AN2493" s="99">
        <v>21225211.0866699</v>
      </c>
      <c r="AO2493" s="99">
        <v>39418776.435546897</v>
      </c>
      <c r="AP2493" s="99">
        <v>0</v>
      </c>
      <c r="AQ2493" s="99">
        <v>7256810.7513427697</v>
      </c>
      <c r="AR2493" s="99">
        <v>5881845.2925415002</v>
      </c>
      <c r="AS2493" s="99">
        <v>2978186.7890014602</v>
      </c>
      <c r="AT2493" s="99">
        <v>0</v>
      </c>
      <c r="AU2493" s="99">
        <v>0</v>
      </c>
      <c r="AV2493" s="99">
        <v>66572257.375488304</v>
      </c>
      <c r="AW2493" s="99">
        <v>0</v>
      </c>
      <c r="AX2493" s="99">
        <v>19301233.126953099</v>
      </c>
      <c r="AY2493" s="99">
        <v>17234124.729492199</v>
      </c>
      <c r="AZ2493" s="99">
        <v>5383507.5026245099</v>
      </c>
      <c r="BA2493" s="99">
        <v>0</v>
      </c>
      <c r="BB2493" s="99">
        <v>0</v>
      </c>
      <c r="BC2493" s="99">
        <v>4889433.4340820303</v>
      </c>
      <c r="BD2493" s="99">
        <v>0</v>
      </c>
      <c r="BE2493" s="99">
        <v>0</v>
      </c>
      <c r="BF2493" s="99">
        <v>2987022.6878967299</v>
      </c>
      <c r="BG2493" s="99">
        <v>66395913.552734397</v>
      </c>
      <c r="BH2493" s="99">
        <v>7038565.5889892597</v>
      </c>
      <c r="BI2493" s="99">
        <v>0</v>
      </c>
      <c r="BJ2493" s="99">
        <v>2649935.3671569801</v>
      </c>
      <c r="BK2493" s="99">
        <v>2276032.25067139</v>
      </c>
      <c r="BL2493" s="99">
        <v>0</v>
      </c>
      <c r="BM2493" s="99">
        <v>0</v>
      </c>
      <c r="BN2493" s="99">
        <v>0</v>
      </c>
      <c r="BO2493" s="99">
        <v>0</v>
      </c>
      <c r="BP2493" s="99">
        <v>0</v>
      </c>
      <c r="BQ2493" s="99">
        <v>0</v>
      </c>
      <c r="BR2493" s="99">
        <v>5371326.2471313505</v>
      </c>
      <c r="BS2493" s="99">
        <v>1963790.4823303199</v>
      </c>
      <c r="BT2493" s="99">
        <v>0</v>
      </c>
      <c r="BU2493" s="99">
        <v>0</v>
      </c>
      <c r="BV2493" s="99">
        <v>2264596.4006957998</v>
      </c>
      <c r="BW2493" s="99">
        <v>0</v>
      </c>
      <c r="BX2493" s="99">
        <v>0</v>
      </c>
      <c r="BY2493" s="99">
        <v>0</v>
      </c>
      <c r="BZ2493" s="99">
        <v>0</v>
      </c>
      <c r="CA2493" s="99">
        <v>103758.85936546299</v>
      </c>
      <c r="CB2493" s="99">
        <v>4855559.0164184598</v>
      </c>
      <c r="CC2493" s="99">
        <v>46622227.965820298</v>
      </c>
      <c r="CD2493" s="99">
        <v>9692797.8238525409</v>
      </c>
      <c r="CE2493" s="99">
        <v>3251.1369571983801</v>
      </c>
      <c r="CF2493" s="99">
        <v>357642.14259338402</v>
      </c>
      <c r="CG2493" s="99">
        <v>2981865.85266113</v>
      </c>
      <c r="CH2493" s="99">
        <v>0</v>
      </c>
      <c r="CI2493" s="99">
        <v>107010.62787723501</v>
      </c>
      <c r="CJ2493" s="99">
        <v>5207039.7934570303</v>
      </c>
      <c r="CK2493" s="99">
        <v>49673184.998046897</v>
      </c>
      <c r="CL2493" s="99">
        <v>9710360.1721191406</v>
      </c>
      <c r="CM2493" s="166">
        <v>169520.69012069699</v>
      </c>
      <c r="CN2493" s="166">
        <v>26403949.9443359</v>
      </c>
      <c r="CO2493" s="166">
        <v>116181237.20117199</v>
      </c>
      <c r="CP2493" s="99">
        <v>9710360.1721191406</v>
      </c>
      <c r="CQ2493" s="99">
        <v>0</v>
      </c>
      <c r="CR2493" s="99">
        <v>0</v>
      </c>
      <c r="CS2493" s="99">
        <v>0</v>
      </c>
      <c r="CT2493" s="99">
        <v>0</v>
      </c>
      <c r="CU2493" s="98">
        <v>11670.714302197999</v>
      </c>
      <c r="CV2493" s="98">
        <v>65657.827613071</v>
      </c>
      <c r="CW2493" s="98">
        <v>5213201.1590118436</v>
      </c>
      <c r="CX2493" s="98">
        <v>49604093.81848143</v>
      </c>
    </row>
    <row r="2494" spans="1:102" x14ac:dyDescent="0.2">
      <c r="A2494" s="98" t="s">
        <v>191</v>
      </c>
      <c r="B2494" s="100">
        <v>41244</v>
      </c>
      <c r="C2494" s="99">
        <v>91482.950886726394</v>
      </c>
      <c r="D2494" s="99">
        <v>0</v>
      </c>
      <c r="E2494" s="99">
        <v>11310.782900452599</v>
      </c>
      <c r="F2494" s="99">
        <v>10052.093931794199</v>
      </c>
      <c r="G2494" s="99">
        <v>3214.4628416299802</v>
      </c>
      <c r="H2494" s="99">
        <v>0</v>
      </c>
      <c r="I2494" s="99">
        <v>0</v>
      </c>
      <c r="J2494" s="99">
        <v>63068.008973598502</v>
      </c>
      <c r="K2494" s="99">
        <v>0</v>
      </c>
      <c r="L2494" s="99">
        <v>51866.9822473526</v>
      </c>
      <c r="M2494" s="99">
        <v>41984.7200045586</v>
      </c>
      <c r="N2494" s="99">
        <v>3921.7867648899601</v>
      </c>
      <c r="O2494" s="99">
        <v>0</v>
      </c>
      <c r="P2494" s="99">
        <v>0</v>
      </c>
      <c r="Q2494" s="99">
        <v>4959.6428018808401</v>
      </c>
      <c r="R2494" s="99">
        <v>0</v>
      </c>
      <c r="S2494" s="99">
        <v>0</v>
      </c>
      <c r="T2494" s="99">
        <v>3180.7396650016299</v>
      </c>
      <c r="U2494" s="99">
        <v>63187.281363964103</v>
      </c>
      <c r="V2494" s="99">
        <v>3977835.4514160198</v>
      </c>
      <c r="W2494" s="99">
        <v>0</v>
      </c>
      <c r="X2494" s="99">
        <v>825853.66017150902</v>
      </c>
      <c r="Y2494" s="99">
        <v>673125.81098938</v>
      </c>
      <c r="Z2494" s="99">
        <v>362003.94989013701</v>
      </c>
      <c r="AA2494" s="99">
        <v>0</v>
      </c>
      <c r="AB2494" s="99">
        <v>0</v>
      </c>
      <c r="AC2494" s="99">
        <v>21208944.7802734</v>
      </c>
      <c r="AD2494" s="99">
        <v>0</v>
      </c>
      <c r="AE2494" s="99">
        <v>1928540.92216492</v>
      </c>
      <c r="AF2494" s="99">
        <v>1715226.3911743199</v>
      </c>
      <c r="AG2494" s="99">
        <v>599058.26531982399</v>
      </c>
      <c r="AH2494" s="99">
        <v>0</v>
      </c>
      <c r="AI2494" s="99">
        <v>0</v>
      </c>
      <c r="AJ2494" s="99">
        <v>559872.16581726098</v>
      </c>
      <c r="AK2494" s="99">
        <v>0</v>
      </c>
      <c r="AL2494" s="99">
        <v>0</v>
      </c>
      <c r="AM2494" s="99">
        <v>356542.11234283401</v>
      </c>
      <c r="AN2494" s="99">
        <v>21240736.765625</v>
      </c>
      <c r="AO2494" s="99">
        <v>39299707.895996101</v>
      </c>
      <c r="AP2494" s="99">
        <v>0</v>
      </c>
      <c r="AQ2494" s="99">
        <v>7200921.31140137</v>
      </c>
      <c r="AR2494" s="99">
        <v>5851824.87072754</v>
      </c>
      <c r="AS2494" s="99">
        <v>3012537.4241027799</v>
      </c>
      <c r="AT2494" s="99">
        <v>0</v>
      </c>
      <c r="AU2494" s="99">
        <v>0</v>
      </c>
      <c r="AV2494" s="99">
        <v>66565114.5478516</v>
      </c>
      <c r="AW2494" s="99">
        <v>0</v>
      </c>
      <c r="AX2494" s="99">
        <v>19195669.340820301</v>
      </c>
      <c r="AY2494" s="99">
        <v>17154726.178466801</v>
      </c>
      <c r="AZ2494" s="99">
        <v>5210962.3903808603</v>
      </c>
      <c r="BA2494" s="99">
        <v>0</v>
      </c>
      <c r="BB2494" s="99">
        <v>0</v>
      </c>
      <c r="BC2494" s="99">
        <v>4927596.72412109</v>
      </c>
      <c r="BD2494" s="99">
        <v>0</v>
      </c>
      <c r="BE2494" s="99">
        <v>0</v>
      </c>
      <c r="BF2494" s="99">
        <v>2961498.5207824698</v>
      </c>
      <c r="BG2494" s="99">
        <v>66642751.826171897</v>
      </c>
      <c r="BH2494" s="99">
        <v>6940237.2392578097</v>
      </c>
      <c r="BI2494" s="99">
        <v>0</v>
      </c>
      <c r="BJ2494" s="99">
        <v>2609178.75598145</v>
      </c>
      <c r="BK2494" s="99">
        <v>2245343.6218566899</v>
      </c>
      <c r="BL2494" s="99">
        <v>0</v>
      </c>
      <c r="BM2494" s="99">
        <v>0</v>
      </c>
      <c r="BN2494" s="99">
        <v>0</v>
      </c>
      <c r="BO2494" s="99">
        <v>0</v>
      </c>
      <c r="BP2494" s="99">
        <v>0</v>
      </c>
      <c r="BQ2494" s="99">
        <v>0</v>
      </c>
      <c r="BR2494" s="99">
        <v>5378011.3085327102</v>
      </c>
      <c r="BS2494" s="99">
        <v>1895986.7764129599</v>
      </c>
      <c r="BT2494" s="99">
        <v>0</v>
      </c>
      <c r="BU2494" s="99">
        <v>0</v>
      </c>
      <c r="BV2494" s="99">
        <v>2287978.5018920898</v>
      </c>
      <c r="BW2494" s="99">
        <v>0</v>
      </c>
      <c r="BX2494" s="99">
        <v>0</v>
      </c>
      <c r="BY2494" s="99">
        <v>0</v>
      </c>
      <c r="BZ2494" s="99">
        <v>0</v>
      </c>
      <c r="CA2494" s="99">
        <v>102813.714115143</v>
      </c>
      <c r="CB2494" s="99">
        <v>4809726.3016967801</v>
      </c>
      <c r="CC2494" s="99">
        <v>46553825.9208984</v>
      </c>
      <c r="CD2494" s="99">
        <v>9541008.1312255897</v>
      </c>
      <c r="CE2494" s="99">
        <v>3213.5490894019599</v>
      </c>
      <c r="CF2494" s="99">
        <v>361295.61687088001</v>
      </c>
      <c r="CG2494" s="99">
        <v>3002513.6587219201</v>
      </c>
      <c r="CH2494" s="99">
        <v>0</v>
      </c>
      <c r="CI2494" s="99">
        <v>106028.852919579</v>
      </c>
      <c r="CJ2494" s="99">
        <v>5172054.5161132803</v>
      </c>
      <c r="CK2494" s="99">
        <v>49574809.150390603</v>
      </c>
      <c r="CL2494" s="99">
        <v>9547551.7823486291</v>
      </c>
      <c r="CM2494" s="166">
        <v>168475.71441078201</v>
      </c>
      <c r="CN2494" s="166">
        <v>26375073.9611816</v>
      </c>
      <c r="CO2494" s="166">
        <v>116080569.49511699</v>
      </c>
      <c r="CP2494" s="99">
        <v>9547551.7823486291</v>
      </c>
      <c r="CQ2494" s="99">
        <v>0</v>
      </c>
      <c r="CR2494" s="99">
        <v>0</v>
      </c>
      <c r="CS2494" s="99">
        <v>0</v>
      </c>
      <c r="CT2494" s="99">
        <v>0</v>
      </c>
      <c r="CU2494" s="98">
        <v>11439.927574931</v>
      </c>
      <c r="CV2494" s="98">
        <v>65606.219402393996</v>
      </c>
      <c r="CW2494" s="98">
        <v>5171021.9185676603</v>
      </c>
      <c r="CX2494" s="98">
        <v>49556339.579620317</v>
      </c>
    </row>
    <row r="2495" spans="1:102" x14ac:dyDescent="0.2">
      <c r="A2495" s="98" t="s">
        <v>191</v>
      </c>
      <c r="B2495" s="100">
        <v>41334</v>
      </c>
      <c r="C2495" s="99">
        <v>89917.3812837601</v>
      </c>
      <c r="D2495" s="99">
        <v>0</v>
      </c>
      <c r="E2495" s="99">
        <v>11016.391085028599</v>
      </c>
      <c r="F2495" s="99">
        <v>9745.5464904308301</v>
      </c>
      <c r="G2495" s="99">
        <v>3174.0527672171602</v>
      </c>
      <c r="H2495" s="99">
        <v>0</v>
      </c>
      <c r="I2495" s="99">
        <v>0</v>
      </c>
      <c r="J2495" s="99">
        <v>63076.271337509199</v>
      </c>
      <c r="K2495" s="99">
        <v>0</v>
      </c>
      <c r="L2495" s="99">
        <v>2291.5277249217002</v>
      </c>
      <c r="M2495" s="99">
        <v>41450.209692478202</v>
      </c>
      <c r="N2495" s="99">
        <v>3871.6702121794201</v>
      </c>
      <c r="O2495" s="99">
        <v>0</v>
      </c>
      <c r="P2495" s="99">
        <v>47962.906641006499</v>
      </c>
      <c r="Q2495" s="99">
        <v>4905.3547777533504</v>
      </c>
      <c r="R2495" s="99">
        <v>0</v>
      </c>
      <c r="S2495" s="99">
        <v>3136.30568724871</v>
      </c>
      <c r="T2495" s="99">
        <v>0</v>
      </c>
      <c r="U2495" s="99">
        <v>63173.0650382042</v>
      </c>
      <c r="V2495" s="99">
        <v>3909567.7340393099</v>
      </c>
      <c r="W2495" s="99">
        <v>0</v>
      </c>
      <c r="X2495" s="99">
        <v>806183.67762756301</v>
      </c>
      <c r="Y2495" s="99">
        <v>657435.14887237502</v>
      </c>
      <c r="Z2495" s="99">
        <v>348180.79804992699</v>
      </c>
      <c r="AA2495" s="99">
        <v>0</v>
      </c>
      <c r="AB2495" s="99">
        <v>0</v>
      </c>
      <c r="AC2495" s="99">
        <v>21149665.001464799</v>
      </c>
      <c r="AD2495" s="99">
        <v>0</v>
      </c>
      <c r="AE2495" s="99">
        <v>45254.270537376397</v>
      </c>
      <c r="AF2495" s="99">
        <v>1713022.7760009801</v>
      </c>
      <c r="AG2495" s="99">
        <v>591153.74256896996</v>
      </c>
      <c r="AH2495" s="99">
        <v>0</v>
      </c>
      <c r="AI2495" s="99">
        <v>1785020.323349</v>
      </c>
      <c r="AJ2495" s="99">
        <v>548991.63849639904</v>
      </c>
      <c r="AK2495" s="99">
        <v>0</v>
      </c>
      <c r="AL2495" s="99">
        <v>344603.18722534197</v>
      </c>
      <c r="AM2495" s="99">
        <v>0</v>
      </c>
      <c r="AN2495" s="99">
        <v>21248727.1333008</v>
      </c>
      <c r="AO2495" s="99">
        <v>38599051.747558601</v>
      </c>
      <c r="AP2495" s="99">
        <v>0</v>
      </c>
      <c r="AQ2495" s="99">
        <v>7022032.8611450205</v>
      </c>
      <c r="AR2495" s="99">
        <v>5701039.5057373</v>
      </c>
      <c r="AS2495" s="99">
        <v>2902288.0833129901</v>
      </c>
      <c r="AT2495" s="99">
        <v>0</v>
      </c>
      <c r="AU2495" s="99">
        <v>0</v>
      </c>
      <c r="AV2495" s="99">
        <v>66733217.9755859</v>
      </c>
      <c r="AW2495" s="99">
        <v>0</v>
      </c>
      <c r="AX2495" s="99">
        <v>539170.78865814197</v>
      </c>
      <c r="AY2495" s="99">
        <v>17186206.0541992</v>
      </c>
      <c r="AZ2495" s="99">
        <v>5147965.9744262705</v>
      </c>
      <c r="BA2495" s="99">
        <v>0</v>
      </c>
      <c r="BB2495" s="99">
        <v>17507948.0153809</v>
      </c>
      <c r="BC2495" s="99">
        <v>4812316.6066284198</v>
      </c>
      <c r="BD2495" s="99">
        <v>0</v>
      </c>
      <c r="BE2495" s="99">
        <v>2870853.7459106399</v>
      </c>
      <c r="BF2495" s="99">
        <v>0</v>
      </c>
      <c r="BG2495" s="99">
        <v>67038622.849121101</v>
      </c>
      <c r="BH2495" s="99">
        <v>8329975.94177246</v>
      </c>
      <c r="BI2495" s="99">
        <v>0</v>
      </c>
      <c r="BJ2495" s="99">
        <v>2632915.2479553199</v>
      </c>
      <c r="BK2495" s="99">
        <v>2246333.0810241699</v>
      </c>
      <c r="BL2495" s="99">
        <v>0</v>
      </c>
      <c r="BM2495" s="99">
        <v>0</v>
      </c>
      <c r="BN2495" s="99">
        <v>0</v>
      </c>
      <c r="BO2495" s="99">
        <v>0</v>
      </c>
      <c r="BP2495" s="99">
        <v>0</v>
      </c>
      <c r="BQ2495" s="99">
        <v>0</v>
      </c>
      <c r="BR2495" s="99">
        <v>5550550.36999512</v>
      </c>
      <c r="BS2495" s="99">
        <v>1913005.6807556199</v>
      </c>
      <c r="BT2495" s="99">
        <v>0</v>
      </c>
      <c r="BU2495" s="99">
        <v>1262091.4799957301</v>
      </c>
      <c r="BV2495" s="99">
        <v>2307364.8690795898</v>
      </c>
      <c r="BW2495" s="99">
        <v>0</v>
      </c>
      <c r="BX2495" s="99">
        <v>243282.18976783799</v>
      </c>
      <c r="BY2495" s="99">
        <v>0</v>
      </c>
      <c r="BZ2495" s="99">
        <v>0</v>
      </c>
      <c r="CA2495" s="99">
        <v>100920.84498024</v>
      </c>
      <c r="CB2495" s="99">
        <v>4716897.9433593797</v>
      </c>
      <c r="CC2495" s="99">
        <v>45590504.895019501</v>
      </c>
      <c r="CD2495" s="99">
        <v>10978529.9912109</v>
      </c>
      <c r="CE2495" s="99">
        <v>3173.0021269917502</v>
      </c>
      <c r="CF2495" s="99">
        <v>350848.54867553699</v>
      </c>
      <c r="CG2495" s="99">
        <v>2931922.1218566899</v>
      </c>
      <c r="CH2495" s="99">
        <v>0</v>
      </c>
      <c r="CI2495" s="99">
        <v>104092.705054283</v>
      </c>
      <c r="CJ2495" s="99">
        <v>5070998.2576904297</v>
      </c>
      <c r="CK2495" s="99">
        <v>48595325.921386696</v>
      </c>
      <c r="CL2495" s="99">
        <v>11210102.267211899</v>
      </c>
      <c r="CM2495" s="166">
        <v>166678.94504356399</v>
      </c>
      <c r="CN2495" s="166">
        <v>26307008.714843798</v>
      </c>
      <c r="CO2495" s="166">
        <v>115525922.272461</v>
      </c>
      <c r="CP2495" s="99">
        <v>11210102.267211899</v>
      </c>
      <c r="CQ2495" s="99">
        <v>0</v>
      </c>
      <c r="CR2495" s="99">
        <v>0</v>
      </c>
      <c r="CS2495" s="99">
        <v>0</v>
      </c>
      <c r="CT2495" s="99">
        <v>0</v>
      </c>
      <c r="CU2495" s="98">
        <v>11131.999347970999</v>
      </c>
      <c r="CV2495" s="98">
        <v>65601.734372466002</v>
      </c>
      <c r="CW2495" s="98">
        <v>5067746.4920349168</v>
      </c>
      <c r="CX2495" s="98">
        <v>48522427.016876191</v>
      </c>
    </row>
    <row r="2496" spans="1:102" x14ac:dyDescent="0.2">
      <c r="A2496" s="98" t="s">
        <v>191</v>
      </c>
      <c r="B2496" s="100">
        <v>41426</v>
      </c>
      <c r="C2496" s="99">
        <v>89891.935322761507</v>
      </c>
      <c r="D2496" s="99">
        <v>0</v>
      </c>
      <c r="E2496" s="99">
        <v>10653.239554047601</v>
      </c>
      <c r="F2496" s="99">
        <v>9460.7543700933493</v>
      </c>
      <c r="G2496" s="99">
        <v>3210.9619265198698</v>
      </c>
      <c r="H2496" s="99">
        <v>0</v>
      </c>
      <c r="I2496" s="99">
        <v>0</v>
      </c>
      <c r="J2496" s="99">
        <v>62803.109187126203</v>
      </c>
      <c r="K2496" s="99">
        <v>0</v>
      </c>
      <c r="L2496" s="99">
        <v>1837.27634915709</v>
      </c>
      <c r="M2496" s="99">
        <v>41715.978079795801</v>
      </c>
      <c r="N2496" s="99">
        <v>3839.5172753334</v>
      </c>
      <c r="O2496" s="99">
        <v>0</v>
      </c>
      <c r="P2496" s="99">
        <v>48545.032279014602</v>
      </c>
      <c r="Q2496" s="99">
        <v>4861.9693527817699</v>
      </c>
      <c r="R2496" s="99">
        <v>0</v>
      </c>
      <c r="S2496" s="99">
        <v>3206.94994544983</v>
      </c>
      <c r="T2496" s="99">
        <v>0</v>
      </c>
      <c r="U2496" s="99">
        <v>62935.094599247001</v>
      </c>
      <c r="V2496" s="99">
        <v>3865735.5727844201</v>
      </c>
      <c r="W2496" s="99">
        <v>0</v>
      </c>
      <c r="X2496" s="99">
        <v>779766.69900512695</v>
      </c>
      <c r="Y2496" s="99">
        <v>637446.77268219006</v>
      </c>
      <c r="Z2496" s="99">
        <v>350939.61868286098</v>
      </c>
      <c r="AA2496" s="99">
        <v>0</v>
      </c>
      <c r="AB2496" s="99">
        <v>0</v>
      </c>
      <c r="AC2496" s="99">
        <v>21053316.128417999</v>
      </c>
      <c r="AD2496" s="99">
        <v>0</v>
      </c>
      <c r="AE2496" s="99">
        <v>31808.616662025499</v>
      </c>
      <c r="AF2496" s="99">
        <v>1701085.45414734</v>
      </c>
      <c r="AG2496" s="99">
        <v>586977.65165710403</v>
      </c>
      <c r="AH2496" s="99">
        <v>0</v>
      </c>
      <c r="AI2496" s="99">
        <v>1790009.3003234901</v>
      </c>
      <c r="AJ2496" s="99">
        <v>536182.537994385</v>
      </c>
      <c r="AK2496" s="99">
        <v>0</v>
      </c>
      <c r="AL2496" s="99">
        <v>348826.19458770799</v>
      </c>
      <c r="AM2496" s="99">
        <v>0</v>
      </c>
      <c r="AN2496" s="99">
        <v>21129911.6796875</v>
      </c>
      <c r="AO2496" s="99">
        <v>38301351.166503899</v>
      </c>
      <c r="AP2496" s="99">
        <v>0</v>
      </c>
      <c r="AQ2496" s="99">
        <v>6810687.0444946298</v>
      </c>
      <c r="AR2496" s="99">
        <v>5517144.6401367197</v>
      </c>
      <c r="AS2496" s="99">
        <v>2933042.9184570299</v>
      </c>
      <c r="AT2496" s="99">
        <v>0</v>
      </c>
      <c r="AU2496" s="99">
        <v>0</v>
      </c>
      <c r="AV2496" s="99">
        <v>66437031.472167999</v>
      </c>
      <c r="AW2496" s="99">
        <v>0</v>
      </c>
      <c r="AX2496" s="99">
        <v>416253.79384994501</v>
      </c>
      <c r="AY2496" s="99">
        <v>17148588.974121101</v>
      </c>
      <c r="AZ2496" s="99">
        <v>5142364.1661377</v>
      </c>
      <c r="BA2496" s="99">
        <v>0</v>
      </c>
      <c r="BB2496" s="99">
        <v>17635134.917968798</v>
      </c>
      <c r="BC2496" s="99">
        <v>4755781.7119751005</v>
      </c>
      <c r="BD2496" s="99">
        <v>0</v>
      </c>
      <c r="BE2496" s="99">
        <v>2916583.2276306199</v>
      </c>
      <c r="BF2496" s="99">
        <v>0</v>
      </c>
      <c r="BG2496" s="99">
        <v>66669183.695800804</v>
      </c>
      <c r="BH2496" s="99">
        <v>8472266.0830078106</v>
      </c>
      <c r="BI2496" s="99">
        <v>0</v>
      </c>
      <c r="BJ2496" s="99">
        <v>2593370.08166504</v>
      </c>
      <c r="BK2496" s="99">
        <v>2208364.9564208998</v>
      </c>
      <c r="BL2496" s="99">
        <v>0</v>
      </c>
      <c r="BM2496" s="99">
        <v>0</v>
      </c>
      <c r="BN2496" s="99">
        <v>0</v>
      </c>
      <c r="BO2496" s="99">
        <v>0</v>
      </c>
      <c r="BP2496" s="99">
        <v>0</v>
      </c>
      <c r="BQ2496" s="99">
        <v>0</v>
      </c>
      <c r="BR2496" s="99">
        <v>5609790.2463378897</v>
      </c>
      <c r="BS2496" s="99">
        <v>1911770.3413391099</v>
      </c>
      <c r="BT2496" s="99">
        <v>0</v>
      </c>
      <c r="BU2496" s="99">
        <v>1294510.86997986</v>
      </c>
      <c r="BV2496" s="99">
        <v>2300100.40130615</v>
      </c>
      <c r="BW2496" s="99">
        <v>0</v>
      </c>
      <c r="BX2496" s="99">
        <v>244977.889774323</v>
      </c>
      <c r="BY2496" s="99">
        <v>0</v>
      </c>
      <c r="BZ2496" s="99">
        <v>0</v>
      </c>
      <c r="CA2496" s="99">
        <v>100552.44295215599</v>
      </c>
      <c r="CB2496" s="99">
        <v>4646170.27734375</v>
      </c>
      <c r="CC2496" s="99">
        <v>45101631.812011696</v>
      </c>
      <c r="CD2496" s="99">
        <v>11065986.188964801</v>
      </c>
      <c r="CE2496" s="99">
        <v>3210.1816452145599</v>
      </c>
      <c r="CF2496" s="99">
        <v>348822.825756073</v>
      </c>
      <c r="CG2496" s="99">
        <v>2910850.5637206999</v>
      </c>
      <c r="CH2496" s="99">
        <v>0</v>
      </c>
      <c r="CI2496" s="99">
        <v>103762.08159351299</v>
      </c>
      <c r="CJ2496" s="99">
        <v>4999476.9129028302</v>
      </c>
      <c r="CK2496" s="99">
        <v>48193864.678222701</v>
      </c>
      <c r="CL2496" s="99">
        <v>11299055.118408199</v>
      </c>
      <c r="CM2496" s="166">
        <v>166094.346628189</v>
      </c>
      <c r="CN2496" s="166">
        <v>26093452.982177701</v>
      </c>
      <c r="CO2496" s="166">
        <v>114707860.34375</v>
      </c>
      <c r="CP2496" s="99">
        <v>11299055.118408199</v>
      </c>
      <c r="CQ2496" s="99">
        <v>0</v>
      </c>
      <c r="CR2496" s="99">
        <v>0</v>
      </c>
      <c r="CS2496" s="99">
        <v>0</v>
      </c>
      <c r="CT2496" s="99">
        <v>0</v>
      </c>
      <c r="CU2496" s="98">
        <v>10771.129960605</v>
      </c>
      <c r="CV2496" s="98">
        <v>65351.579178822998</v>
      </c>
      <c r="CW2496" s="98">
        <v>4994993.103099823</v>
      </c>
      <c r="CX2496" s="98">
        <v>48012482.3757324</v>
      </c>
    </row>
    <row r="2497" spans="1:102" x14ac:dyDescent="0.2">
      <c r="A2497" s="98" t="s">
        <v>191</v>
      </c>
      <c r="B2497" s="100">
        <v>41518</v>
      </c>
      <c r="C2497" s="99">
        <v>89666.191249847398</v>
      </c>
      <c r="D2497" s="99">
        <v>0</v>
      </c>
      <c r="E2497" s="99">
        <v>10376.968251943599</v>
      </c>
      <c r="F2497" s="99">
        <v>9209.9851170778293</v>
      </c>
      <c r="G2497" s="99">
        <v>3153.2912507951301</v>
      </c>
      <c r="H2497" s="99">
        <v>0</v>
      </c>
      <c r="I2497" s="99">
        <v>0</v>
      </c>
      <c r="J2497" s="99">
        <v>62474.120098590902</v>
      </c>
      <c r="K2497" s="99">
        <v>0</v>
      </c>
      <c r="L2497" s="99">
        <v>238.321321072057</v>
      </c>
      <c r="M2497" s="99">
        <v>41768.488228797898</v>
      </c>
      <c r="N2497" s="99">
        <v>3763.16589066386</v>
      </c>
      <c r="O2497" s="99">
        <v>0</v>
      </c>
      <c r="P2497" s="99">
        <v>49647.512077808402</v>
      </c>
      <c r="Q2497" s="99">
        <v>4786.2356840372104</v>
      </c>
      <c r="R2497" s="99">
        <v>0</v>
      </c>
      <c r="S2497" s="99">
        <v>3155.9226738512498</v>
      </c>
      <c r="T2497" s="99">
        <v>0</v>
      </c>
      <c r="U2497" s="99">
        <v>62549.276953697197</v>
      </c>
      <c r="V2497" s="99">
        <v>3839385.1680602999</v>
      </c>
      <c r="W2497" s="99">
        <v>0</v>
      </c>
      <c r="X2497" s="99">
        <v>762497.096092224</v>
      </c>
      <c r="Y2497" s="99">
        <v>626286.93515014602</v>
      </c>
      <c r="Z2497" s="99">
        <v>348520.60380935698</v>
      </c>
      <c r="AA2497" s="99">
        <v>0</v>
      </c>
      <c r="AB2497" s="99">
        <v>0</v>
      </c>
      <c r="AC2497" s="99">
        <v>21111763.283447299</v>
      </c>
      <c r="AD2497" s="99">
        <v>0</v>
      </c>
      <c r="AE2497" s="99">
        <v>18563.7615017891</v>
      </c>
      <c r="AF2497" s="99">
        <v>1697989.21107483</v>
      </c>
      <c r="AG2497" s="99">
        <v>582462.73513030994</v>
      </c>
      <c r="AH2497" s="99">
        <v>0</v>
      </c>
      <c r="AI2497" s="99">
        <v>1785054.81671143</v>
      </c>
      <c r="AJ2497" s="99">
        <v>519887.541534424</v>
      </c>
      <c r="AK2497" s="99">
        <v>0</v>
      </c>
      <c r="AL2497" s="99">
        <v>347311.86209869402</v>
      </c>
      <c r="AM2497" s="99">
        <v>0</v>
      </c>
      <c r="AN2497" s="99">
        <v>21011360.097656298</v>
      </c>
      <c r="AO2497" s="99">
        <v>38145155.028808601</v>
      </c>
      <c r="AP2497" s="99">
        <v>0</v>
      </c>
      <c r="AQ2497" s="99">
        <v>6562383.7127075205</v>
      </c>
      <c r="AR2497" s="99">
        <v>5357359.0602417002</v>
      </c>
      <c r="AS2497" s="99">
        <v>2905385.0867309598</v>
      </c>
      <c r="AT2497" s="99">
        <v>0</v>
      </c>
      <c r="AU2497" s="99">
        <v>0</v>
      </c>
      <c r="AV2497" s="99">
        <v>66609213.032714799</v>
      </c>
      <c r="AW2497" s="99">
        <v>0</v>
      </c>
      <c r="AX2497" s="99">
        <v>195113.23280906701</v>
      </c>
      <c r="AY2497" s="99">
        <v>17186206.769287098</v>
      </c>
      <c r="AZ2497" s="99">
        <v>5068625.5719604502</v>
      </c>
      <c r="BA2497" s="99">
        <v>0</v>
      </c>
      <c r="BB2497" s="99">
        <v>17670349.097167999</v>
      </c>
      <c r="BC2497" s="99">
        <v>4648918.1226806603</v>
      </c>
      <c r="BD2497" s="99">
        <v>0</v>
      </c>
      <c r="BE2497" s="99">
        <v>2901767.3436889602</v>
      </c>
      <c r="BF2497" s="99">
        <v>0</v>
      </c>
      <c r="BG2497" s="99">
        <v>66321881.2958984</v>
      </c>
      <c r="BH2497" s="99">
        <v>8466185.5828857403</v>
      </c>
      <c r="BI2497" s="99">
        <v>0</v>
      </c>
      <c r="BJ2497" s="99">
        <v>2555708.0541992201</v>
      </c>
      <c r="BK2497" s="99">
        <v>2175714.4911804199</v>
      </c>
      <c r="BL2497" s="99">
        <v>0</v>
      </c>
      <c r="BM2497" s="99">
        <v>0</v>
      </c>
      <c r="BN2497" s="99">
        <v>0</v>
      </c>
      <c r="BO2497" s="99">
        <v>0</v>
      </c>
      <c r="BP2497" s="99">
        <v>0</v>
      </c>
      <c r="BQ2497" s="99">
        <v>0</v>
      </c>
      <c r="BR2497" s="99">
        <v>5658516.3862304697</v>
      </c>
      <c r="BS2497" s="99">
        <v>1888082.3363647501</v>
      </c>
      <c r="BT2497" s="99">
        <v>0</v>
      </c>
      <c r="BU2497" s="99">
        <v>1061300.9799957301</v>
      </c>
      <c r="BV2497" s="99">
        <v>2264287.7855834998</v>
      </c>
      <c r="BW2497" s="99">
        <v>0</v>
      </c>
      <c r="BX2497" s="99">
        <v>198191.359819412</v>
      </c>
      <c r="BY2497" s="99">
        <v>0</v>
      </c>
      <c r="BZ2497" s="99">
        <v>0</v>
      </c>
      <c r="CA2497" s="99">
        <v>100036.455273628</v>
      </c>
      <c r="CB2497" s="99">
        <v>4603360.22119141</v>
      </c>
      <c r="CC2497" s="99">
        <v>44717394.370605499</v>
      </c>
      <c r="CD2497" s="99">
        <v>11013254.049316401</v>
      </c>
      <c r="CE2497" s="99">
        <v>3155.1915353834602</v>
      </c>
      <c r="CF2497" s="99">
        <v>348626.24136352498</v>
      </c>
      <c r="CG2497" s="99">
        <v>2906266.7260131799</v>
      </c>
      <c r="CH2497" s="99">
        <v>0</v>
      </c>
      <c r="CI2497" s="99">
        <v>103190.251340866</v>
      </c>
      <c r="CJ2497" s="99">
        <v>4944446.1522216797</v>
      </c>
      <c r="CK2497" s="99">
        <v>47601888.832031302</v>
      </c>
      <c r="CL2497" s="99">
        <v>11242591.9255371</v>
      </c>
      <c r="CM2497" s="166">
        <v>165070.98544692999</v>
      </c>
      <c r="CN2497" s="166">
        <v>25949557.618408199</v>
      </c>
      <c r="CO2497" s="166">
        <v>114047897.56543</v>
      </c>
      <c r="CP2497" s="99">
        <v>11242591.9255371</v>
      </c>
      <c r="CQ2497" s="99">
        <v>0</v>
      </c>
      <c r="CR2497" s="99">
        <v>0</v>
      </c>
      <c r="CS2497" s="99">
        <v>0</v>
      </c>
      <c r="CT2497" s="99">
        <v>0</v>
      </c>
      <c r="CU2497" s="98">
        <v>10438.158208078999</v>
      </c>
      <c r="CV2497" s="98">
        <v>65032.143841919999</v>
      </c>
      <c r="CW2497" s="98">
        <v>4951986.4625549354</v>
      </c>
      <c r="CX2497" s="98">
        <v>47623661.096618682</v>
      </c>
    </row>
    <row r="2498" spans="1:102" x14ac:dyDescent="0.2">
      <c r="A2498" s="98" t="s">
        <v>191</v>
      </c>
      <c r="B2498" s="100">
        <v>41609</v>
      </c>
      <c r="C2498" s="99">
        <v>89489.959624290495</v>
      </c>
      <c r="D2498" s="99">
        <v>0</v>
      </c>
      <c r="E2498" s="99">
        <v>9985.22271192074</v>
      </c>
      <c r="F2498" s="99">
        <v>8864.2727051973307</v>
      </c>
      <c r="G2498" s="99">
        <v>3152.5351597070699</v>
      </c>
      <c r="H2498" s="99">
        <v>0</v>
      </c>
      <c r="I2498" s="99">
        <v>0</v>
      </c>
      <c r="J2498" s="99">
        <v>62010.682801723502</v>
      </c>
      <c r="K2498" s="99">
        <v>0</v>
      </c>
      <c r="L2498" s="99">
        <v>183.622940555215</v>
      </c>
      <c r="M2498" s="99">
        <v>41874.017083168001</v>
      </c>
      <c r="N2498" s="99">
        <v>3683.4180667996402</v>
      </c>
      <c r="O2498" s="99">
        <v>0</v>
      </c>
      <c r="P2498" s="99">
        <v>49035.222888946497</v>
      </c>
      <c r="Q2498" s="99">
        <v>4730.6955579519299</v>
      </c>
      <c r="R2498" s="99">
        <v>0</v>
      </c>
      <c r="S2498" s="99">
        <v>3132.3787727653998</v>
      </c>
      <c r="T2498" s="99">
        <v>0</v>
      </c>
      <c r="U2498" s="99">
        <v>62055.199565887502</v>
      </c>
      <c r="V2498" s="99">
        <v>3777546.0119018601</v>
      </c>
      <c r="W2498" s="99">
        <v>0</v>
      </c>
      <c r="X2498" s="99">
        <v>731752.34269714402</v>
      </c>
      <c r="Y2498" s="99">
        <v>603653.48341369606</v>
      </c>
      <c r="Z2498" s="99">
        <v>342389.55559158302</v>
      </c>
      <c r="AA2498" s="99">
        <v>0</v>
      </c>
      <c r="AB2498" s="99">
        <v>0</v>
      </c>
      <c r="AC2498" s="99">
        <v>20825569.404785201</v>
      </c>
      <c r="AD2498" s="99">
        <v>0</v>
      </c>
      <c r="AE2498" s="99">
        <v>12270.470386147501</v>
      </c>
      <c r="AF2498" s="99">
        <v>1683973.0645904499</v>
      </c>
      <c r="AG2498" s="99">
        <v>564915.65433502197</v>
      </c>
      <c r="AH2498" s="99">
        <v>0</v>
      </c>
      <c r="AI2498" s="99">
        <v>1748752.1697692899</v>
      </c>
      <c r="AJ2498" s="99">
        <v>510333.44738388102</v>
      </c>
      <c r="AK2498" s="99">
        <v>0</v>
      </c>
      <c r="AL2498" s="99">
        <v>338070.50478363002</v>
      </c>
      <c r="AM2498" s="99">
        <v>0</v>
      </c>
      <c r="AN2498" s="99">
        <v>20826382.674560498</v>
      </c>
      <c r="AO2498" s="99">
        <v>37730298.143554702</v>
      </c>
      <c r="AP2498" s="99">
        <v>0</v>
      </c>
      <c r="AQ2498" s="99">
        <v>6307021.9890747098</v>
      </c>
      <c r="AR2498" s="99">
        <v>5166742.9401245099</v>
      </c>
      <c r="AS2498" s="99">
        <v>2873647.1161499</v>
      </c>
      <c r="AT2498" s="99">
        <v>0</v>
      </c>
      <c r="AU2498" s="99">
        <v>0</v>
      </c>
      <c r="AV2498" s="99">
        <v>66278247.310058601</v>
      </c>
      <c r="AW2498" s="99">
        <v>0</v>
      </c>
      <c r="AX2498" s="99">
        <v>115635.185819626</v>
      </c>
      <c r="AY2498" s="99">
        <v>17163915.480224598</v>
      </c>
      <c r="AZ2498" s="99">
        <v>4963161.1173095703</v>
      </c>
      <c r="BA2498" s="99">
        <v>0</v>
      </c>
      <c r="BB2498" s="99">
        <v>17372878.157958999</v>
      </c>
      <c r="BC2498" s="99">
        <v>4540585.4530029297</v>
      </c>
      <c r="BD2498" s="99">
        <v>0</v>
      </c>
      <c r="BE2498" s="99">
        <v>2833562.4392089802</v>
      </c>
      <c r="BF2498" s="99">
        <v>0</v>
      </c>
      <c r="BG2498" s="99">
        <v>66289329.678222701</v>
      </c>
      <c r="BH2498" s="99">
        <v>8478611.0609130897</v>
      </c>
      <c r="BI2498" s="99">
        <v>0</v>
      </c>
      <c r="BJ2498" s="99">
        <v>2492705.53515625</v>
      </c>
      <c r="BK2498" s="99">
        <v>2126170.6114196801</v>
      </c>
      <c r="BL2498" s="99">
        <v>0</v>
      </c>
      <c r="BM2498" s="99">
        <v>0</v>
      </c>
      <c r="BN2498" s="99">
        <v>0</v>
      </c>
      <c r="BO2498" s="99">
        <v>0</v>
      </c>
      <c r="BP2498" s="99">
        <v>0</v>
      </c>
      <c r="BQ2498" s="99">
        <v>0</v>
      </c>
      <c r="BR2498" s="99">
        <v>5670135.08056641</v>
      </c>
      <c r="BS2498" s="99">
        <v>1848046.1354980499</v>
      </c>
      <c r="BT2498" s="99">
        <v>0</v>
      </c>
      <c r="BU2498" s="99">
        <v>1250063.83999634</v>
      </c>
      <c r="BV2498" s="99">
        <v>2223688.1499939002</v>
      </c>
      <c r="BW2498" s="99">
        <v>0</v>
      </c>
      <c r="BX2498" s="99">
        <v>230361.7897892</v>
      </c>
      <c r="BY2498" s="99">
        <v>0</v>
      </c>
      <c r="BZ2498" s="99">
        <v>0</v>
      </c>
      <c r="CA2498" s="99">
        <v>99497.1895284653</v>
      </c>
      <c r="CB2498" s="99">
        <v>4513947.3447876005</v>
      </c>
      <c r="CC2498" s="99">
        <v>44088555.936035201</v>
      </c>
      <c r="CD2498" s="99">
        <v>10965550.118408199</v>
      </c>
      <c r="CE2498" s="99">
        <v>3152.39136478305</v>
      </c>
      <c r="CF2498" s="99">
        <v>341804.03586959798</v>
      </c>
      <c r="CG2498" s="99">
        <v>2866994.7966003399</v>
      </c>
      <c r="CH2498" s="99">
        <v>0</v>
      </c>
      <c r="CI2498" s="99">
        <v>102650.961305618</v>
      </c>
      <c r="CJ2498" s="99">
        <v>4858729.9833984403</v>
      </c>
      <c r="CK2498" s="99">
        <v>46948370.762695298</v>
      </c>
      <c r="CL2498" s="99">
        <v>11200683.975341801</v>
      </c>
      <c r="CM2498" s="166">
        <v>164039.11931419399</v>
      </c>
      <c r="CN2498" s="166">
        <v>25671263.864502002</v>
      </c>
      <c r="CO2498" s="166">
        <v>113098383.87402301</v>
      </c>
      <c r="CP2498" s="99">
        <v>11200683.975341801</v>
      </c>
      <c r="CQ2498" s="99">
        <v>0</v>
      </c>
      <c r="CR2498" s="99">
        <v>0</v>
      </c>
      <c r="CS2498" s="99">
        <v>0</v>
      </c>
      <c r="CT2498" s="99">
        <v>0</v>
      </c>
      <c r="CU2498" s="98">
        <v>10030.936465790999</v>
      </c>
      <c r="CV2498" s="98">
        <v>64547.580528177998</v>
      </c>
      <c r="CW2498" s="98">
        <v>4855751.3806571988</v>
      </c>
      <c r="CX2498" s="98">
        <v>46955550.732635543</v>
      </c>
    </row>
    <row r="2499" spans="1:102" x14ac:dyDescent="0.2">
      <c r="A2499" s="98" t="s">
        <v>191</v>
      </c>
      <c r="B2499" s="100">
        <v>41699</v>
      </c>
      <c r="C2499" s="99">
        <v>89233.707384109497</v>
      </c>
      <c r="D2499" s="99">
        <v>0</v>
      </c>
      <c r="E2499" s="99">
        <v>9670.7664633989298</v>
      </c>
      <c r="F2499" s="99">
        <v>8789.1934710741007</v>
      </c>
      <c r="G2499" s="99">
        <v>3131.4330093264598</v>
      </c>
      <c r="H2499" s="99">
        <v>0</v>
      </c>
      <c r="I2499" s="99">
        <v>0</v>
      </c>
      <c r="J2499" s="99">
        <v>61763.313213348403</v>
      </c>
      <c r="K2499" s="99">
        <v>0</v>
      </c>
      <c r="L2499" s="99">
        <v>196.41345991008001</v>
      </c>
      <c r="M2499" s="99">
        <v>41905.631512641899</v>
      </c>
      <c r="N2499" s="99">
        <v>3612.0896998941898</v>
      </c>
      <c r="O2499" s="99">
        <v>0</v>
      </c>
      <c r="P2499" s="99">
        <v>48312.674895286596</v>
      </c>
      <c r="Q2499" s="99">
        <v>4677.4502542018899</v>
      </c>
      <c r="R2499" s="99">
        <v>0</v>
      </c>
      <c r="S2499" s="99">
        <v>3106.2050387859299</v>
      </c>
      <c r="T2499" s="99">
        <v>0</v>
      </c>
      <c r="U2499" s="99">
        <v>61767.055200576797</v>
      </c>
      <c r="V2499" s="99">
        <v>3786246.4485778799</v>
      </c>
      <c r="W2499" s="99">
        <v>0</v>
      </c>
      <c r="X2499" s="99">
        <v>701597.92729949998</v>
      </c>
      <c r="Y2499" s="99">
        <v>595020.65374755894</v>
      </c>
      <c r="Z2499" s="99">
        <v>334608.54231262201</v>
      </c>
      <c r="AA2499" s="99">
        <v>0</v>
      </c>
      <c r="AB2499" s="99">
        <v>0</v>
      </c>
      <c r="AC2499" s="99">
        <v>20573984.3129883</v>
      </c>
      <c r="AD2499" s="99">
        <v>0</v>
      </c>
      <c r="AE2499" s="99">
        <v>16278.215173721301</v>
      </c>
      <c r="AF2499" s="99">
        <v>1679699.14385986</v>
      </c>
      <c r="AG2499" s="99">
        <v>557450.71350860596</v>
      </c>
      <c r="AH2499" s="99">
        <v>0</v>
      </c>
      <c r="AI2499" s="99">
        <v>1709253.2466430699</v>
      </c>
      <c r="AJ2499" s="99">
        <v>511432.62875366199</v>
      </c>
      <c r="AK2499" s="99">
        <v>0</v>
      </c>
      <c r="AL2499" s="99">
        <v>331730.48802947998</v>
      </c>
      <c r="AM2499" s="99">
        <v>0</v>
      </c>
      <c r="AN2499" s="99">
        <v>20720483.9841309</v>
      </c>
      <c r="AO2499" s="99">
        <v>38045714.681152299</v>
      </c>
      <c r="AP2499" s="99">
        <v>0</v>
      </c>
      <c r="AQ2499" s="99">
        <v>6056563.7561645498</v>
      </c>
      <c r="AR2499" s="99">
        <v>5076696.5203247098</v>
      </c>
      <c r="AS2499" s="99">
        <v>2826592.3369445801</v>
      </c>
      <c r="AT2499" s="99">
        <v>0</v>
      </c>
      <c r="AU2499" s="99">
        <v>0</v>
      </c>
      <c r="AV2499" s="99">
        <v>66087192.962890603</v>
      </c>
      <c r="AW2499" s="99">
        <v>0</v>
      </c>
      <c r="AX2499" s="99">
        <v>156190.655805588</v>
      </c>
      <c r="AY2499" s="99">
        <v>17239429.792480499</v>
      </c>
      <c r="AZ2499" s="99">
        <v>4925356.7742919903</v>
      </c>
      <c r="BA2499" s="99">
        <v>0</v>
      </c>
      <c r="BB2499" s="99">
        <v>17019015.095703099</v>
      </c>
      <c r="BC2499" s="99">
        <v>4576908.1591796903</v>
      </c>
      <c r="BD2499" s="99">
        <v>0</v>
      </c>
      <c r="BE2499" s="99">
        <v>2797717.17901611</v>
      </c>
      <c r="BF2499" s="99">
        <v>0</v>
      </c>
      <c r="BG2499" s="99">
        <v>66389459.073730499</v>
      </c>
      <c r="BH2499" s="99">
        <v>8421237.7661132794</v>
      </c>
      <c r="BI2499" s="99">
        <v>0</v>
      </c>
      <c r="BJ2499" s="99">
        <v>2431598.5857238802</v>
      </c>
      <c r="BK2499" s="99">
        <v>2089734.4468994101</v>
      </c>
      <c r="BL2499" s="99">
        <v>0</v>
      </c>
      <c r="BM2499" s="99">
        <v>0</v>
      </c>
      <c r="BN2499" s="99">
        <v>0</v>
      </c>
      <c r="BO2499" s="99">
        <v>0</v>
      </c>
      <c r="BP2499" s="99">
        <v>0</v>
      </c>
      <c r="BQ2499" s="99">
        <v>0</v>
      </c>
      <c r="BR2499" s="99">
        <v>5616837.9942627</v>
      </c>
      <c r="BS2499" s="99">
        <v>1835260.7770843499</v>
      </c>
      <c r="BT2499" s="99">
        <v>0</v>
      </c>
      <c r="BU2499" s="99">
        <v>1203382.6499939</v>
      </c>
      <c r="BV2499" s="99">
        <v>2230010.70062256</v>
      </c>
      <c r="BW2499" s="99">
        <v>0</v>
      </c>
      <c r="BX2499" s="99">
        <v>234645.579807281</v>
      </c>
      <c r="BY2499" s="99">
        <v>0</v>
      </c>
      <c r="BZ2499" s="99">
        <v>0</v>
      </c>
      <c r="CA2499" s="99">
        <v>98866.284691810593</v>
      </c>
      <c r="CB2499" s="99">
        <v>4489153.5534667997</v>
      </c>
      <c r="CC2499" s="99">
        <v>44078371.755859397</v>
      </c>
      <c r="CD2499" s="99">
        <v>10866549.0117188</v>
      </c>
      <c r="CE2499" s="99">
        <v>3130.3538345396501</v>
      </c>
      <c r="CF2499" s="99">
        <v>334077.47959136998</v>
      </c>
      <c r="CG2499" s="99">
        <v>2823377.3862304701</v>
      </c>
      <c r="CH2499" s="99">
        <v>0</v>
      </c>
      <c r="CI2499" s="99">
        <v>101994.129948616</v>
      </c>
      <c r="CJ2499" s="99">
        <v>4827788.3388671903</v>
      </c>
      <c r="CK2499" s="99">
        <v>47045439.184082001</v>
      </c>
      <c r="CL2499" s="99">
        <v>11086941.0187988</v>
      </c>
      <c r="CM2499" s="166">
        <v>163279.62079811099</v>
      </c>
      <c r="CN2499" s="166">
        <v>25526264.142333999</v>
      </c>
      <c r="CO2499" s="166">
        <v>113292291.621094</v>
      </c>
      <c r="CP2499" s="99">
        <v>11086941.0187988</v>
      </c>
      <c r="CQ2499" s="99">
        <v>0</v>
      </c>
      <c r="CR2499" s="99">
        <v>0</v>
      </c>
      <c r="CS2499" s="99">
        <v>0</v>
      </c>
      <c r="CT2499" s="99">
        <v>0</v>
      </c>
      <c r="CU2499" s="98">
        <v>9704.1883655260008</v>
      </c>
      <c r="CV2499" s="98">
        <v>64292.101958589003</v>
      </c>
      <c r="CW2499" s="98">
        <v>4823231.0330581693</v>
      </c>
      <c r="CX2499" s="98">
        <v>46901749.142089866</v>
      </c>
    </row>
    <row r="2500" spans="1:102" x14ac:dyDescent="0.2">
      <c r="A2500" s="98" t="s">
        <v>191</v>
      </c>
      <c r="B2500" s="100">
        <v>41791</v>
      </c>
      <c r="C2500" s="99">
        <v>89137.607997894302</v>
      </c>
      <c r="D2500" s="99">
        <v>0</v>
      </c>
      <c r="E2500" s="99">
        <v>9485.4910691976493</v>
      </c>
      <c r="F2500" s="99">
        <v>8654.9484447240793</v>
      </c>
      <c r="G2500" s="99">
        <v>3152.3456918001202</v>
      </c>
      <c r="H2500" s="99">
        <v>0</v>
      </c>
      <c r="I2500" s="99">
        <v>0</v>
      </c>
      <c r="J2500" s="99">
        <v>61516.651544570901</v>
      </c>
      <c r="K2500" s="99">
        <v>0</v>
      </c>
      <c r="L2500" s="99">
        <v>875.33855704963196</v>
      </c>
      <c r="M2500" s="99">
        <v>41888.035539150202</v>
      </c>
      <c r="N2500" s="99">
        <v>3545.26302239299</v>
      </c>
      <c r="O2500" s="99">
        <v>0</v>
      </c>
      <c r="P2500" s="99">
        <v>47766.806375503496</v>
      </c>
      <c r="Q2500" s="99">
        <v>4642.5757411718396</v>
      </c>
      <c r="R2500" s="99">
        <v>0</v>
      </c>
      <c r="S2500" s="99">
        <v>3142.9461127221598</v>
      </c>
      <c r="T2500" s="99">
        <v>0</v>
      </c>
      <c r="U2500" s="99">
        <v>61585.750039100603</v>
      </c>
      <c r="V2500" s="99">
        <v>3785057.98937988</v>
      </c>
      <c r="W2500" s="99">
        <v>0</v>
      </c>
      <c r="X2500" s="99">
        <v>685804.76164245605</v>
      </c>
      <c r="Y2500" s="99">
        <v>586000.45645904494</v>
      </c>
      <c r="Z2500" s="99">
        <v>332498.41136169399</v>
      </c>
      <c r="AA2500" s="99">
        <v>0</v>
      </c>
      <c r="AB2500" s="99">
        <v>0</v>
      </c>
      <c r="AC2500" s="99">
        <v>20614950.276367199</v>
      </c>
      <c r="AD2500" s="99">
        <v>0</v>
      </c>
      <c r="AE2500" s="99">
        <v>24375.402526140198</v>
      </c>
      <c r="AF2500" s="99">
        <v>1687190.03251648</v>
      </c>
      <c r="AG2500" s="99">
        <v>549579.16394805897</v>
      </c>
      <c r="AH2500" s="99">
        <v>0</v>
      </c>
      <c r="AI2500" s="99">
        <v>1686128.28213501</v>
      </c>
      <c r="AJ2500" s="99">
        <v>515185.46337509202</v>
      </c>
      <c r="AK2500" s="99">
        <v>0</v>
      </c>
      <c r="AL2500" s="99">
        <v>329863.32556152297</v>
      </c>
      <c r="AM2500" s="99">
        <v>0</v>
      </c>
      <c r="AN2500" s="99">
        <v>20587987.248779301</v>
      </c>
      <c r="AO2500" s="99">
        <v>38170599.985839799</v>
      </c>
      <c r="AP2500" s="99">
        <v>0</v>
      </c>
      <c r="AQ2500" s="99">
        <v>5898292.3230590802</v>
      </c>
      <c r="AR2500" s="99">
        <v>4992325.8961181603</v>
      </c>
      <c r="AS2500" s="99">
        <v>2814873.8154296898</v>
      </c>
      <c r="AT2500" s="99">
        <v>0</v>
      </c>
      <c r="AU2500" s="99">
        <v>0</v>
      </c>
      <c r="AV2500" s="99">
        <v>66100981.8681641</v>
      </c>
      <c r="AW2500" s="99">
        <v>0</v>
      </c>
      <c r="AX2500" s="99">
        <v>242441.17079925499</v>
      </c>
      <c r="AY2500" s="99">
        <v>17407275.278808601</v>
      </c>
      <c r="AZ2500" s="99">
        <v>4827250.7919311495</v>
      </c>
      <c r="BA2500" s="99">
        <v>0</v>
      </c>
      <c r="BB2500" s="99">
        <v>16883620.353027299</v>
      </c>
      <c r="BC2500" s="99">
        <v>4585744.8469848596</v>
      </c>
      <c r="BD2500" s="99">
        <v>0</v>
      </c>
      <c r="BE2500" s="99">
        <v>2796091.6067504901</v>
      </c>
      <c r="BF2500" s="99">
        <v>0</v>
      </c>
      <c r="BG2500" s="99">
        <v>66031011.130859397</v>
      </c>
      <c r="BH2500" s="99">
        <v>8480614.7554931603</v>
      </c>
      <c r="BI2500" s="99">
        <v>0</v>
      </c>
      <c r="BJ2500" s="99">
        <v>2398685.3459472698</v>
      </c>
      <c r="BK2500" s="99">
        <v>2067794.25819397</v>
      </c>
      <c r="BL2500" s="99">
        <v>0</v>
      </c>
      <c r="BM2500" s="99">
        <v>0</v>
      </c>
      <c r="BN2500" s="99">
        <v>0</v>
      </c>
      <c r="BO2500" s="99">
        <v>0</v>
      </c>
      <c r="BP2500" s="99">
        <v>0</v>
      </c>
      <c r="BQ2500" s="99">
        <v>0</v>
      </c>
      <c r="BR2500" s="99">
        <v>5714975.1005859403</v>
      </c>
      <c r="BS2500" s="99">
        <v>1801540.6273803699</v>
      </c>
      <c r="BT2500" s="99">
        <v>0</v>
      </c>
      <c r="BU2500" s="99">
        <v>1220383.6699829099</v>
      </c>
      <c r="BV2500" s="99">
        <v>2244152.8281555199</v>
      </c>
      <c r="BW2500" s="99">
        <v>0</v>
      </c>
      <c r="BX2500" s="99">
        <v>233041.189804077</v>
      </c>
      <c r="BY2500" s="99">
        <v>0</v>
      </c>
      <c r="BZ2500" s="99">
        <v>0</v>
      </c>
      <c r="CA2500" s="99">
        <v>98641.683053016706</v>
      </c>
      <c r="CB2500" s="99">
        <v>4473586.8463745099</v>
      </c>
      <c r="CC2500" s="99">
        <v>44079161.9462891</v>
      </c>
      <c r="CD2500" s="99">
        <v>10878193.1086426</v>
      </c>
      <c r="CE2500" s="99">
        <v>3152.1759160459001</v>
      </c>
      <c r="CF2500" s="99">
        <v>333596.65768814099</v>
      </c>
      <c r="CG2500" s="99">
        <v>2824183.6523132301</v>
      </c>
      <c r="CH2500" s="99">
        <v>0</v>
      </c>
      <c r="CI2500" s="99">
        <v>101797.125386238</v>
      </c>
      <c r="CJ2500" s="99">
        <v>4806597.6386108398</v>
      </c>
      <c r="CK2500" s="99">
        <v>46892660.861816399</v>
      </c>
      <c r="CL2500" s="99">
        <v>11099014.6572266</v>
      </c>
      <c r="CM2500" s="166">
        <v>162784.729074478</v>
      </c>
      <c r="CN2500" s="166">
        <v>25379996.800537098</v>
      </c>
      <c r="CO2500" s="166">
        <v>112961339.12793</v>
      </c>
      <c r="CP2500" s="99">
        <v>11099014.6572266</v>
      </c>
      <c r="CQ2500" s="99">
        <v>0</v>
      </c>
      <c r="CR2500" s="99">
        <v>0</v>
      </c>
      <c r="CS2500" s="99">
        <v>0</v>
      </c>
      <c r="CT2500" s="99">
        <v>0</v>
      </c>
      <c r="CU2500" s="98">
        <v>9537.8893078960009</v>
      </c>
      <c r="CV2500" s="98">
        <v>64064.453344526002</v>
      </c>
      <c r="CW2500" s="98">
        <v>4807183.5040626507</v>
      </c>
      <c r="CX2500" s="98">
        <v>46903345.598602332</v>
      </c>
    </row>
    <row r="2501" spans="1:102" x14ac:dyDescent="0.2">
      <c r="A2501" s="98" t="s">
        <v>191</v>
      </c>
      <c r="B2501" s="100">
        <v>41883</v>
      </c>
      <c r="C2501" s="99">
        <v>89256.083714485198</v>
      </c>
      <c r="D2501" s="99">
        <v>0</v>
      </c>
      <c r="E2501" s="99">
        <v>9181.7979502677899</v>
      </c>
      <c r="F2501" s="99">
        <v>8384.4388134479505</v>
      </c>
      <c r="G2501" s="99">
        <v>3191.54173958302</v>
      </c>
      <c r="H2501" s="99">
        <v>0</v>
      </c>
      <c r="I2501" s="99">
        <v>0</v>
      </c>
      <c r="J2501" s="99">
        <v>61116.7782659531</v>
      </c>
      <c r="K2501" s="99">
        <v>0</v>
      </c>
      <c r="L2501" s="99">
        <v>740.75897407531704</v>
      </c>
      <c r="M2501" s="99">
        <v>42022.362728595697</v>
      </c>
      <c r="N2501" s="99">
        <v>3443.2418709993399</v>
      </c>
      <c r="O2501" s="99">
        <v>0</v>
      </c>
      <c r="P2501" s="99">
        <v>47671.657263278998</v>
      </c>
      <c r="Q2501" s="99">
        <v>4598.9409620761899</v>
      </c>
      <c r="R2501" s="99">
        <v>0</v>
      </c>
      <c r="S2501" s="99">
        <v>3182.8860206305999</v>
      </c>
      <c r="T2501" s="99">
        <v>0</v>
      </c>
      <c r="U2501" s="99">
        <v>61137.452023029298</v>
      </c>
      <c r="V2501" s="99">
        <v>3761245.1038513202</v>
      </c>
      <c r="W2501" s="99">
        <v>0</v>
      </c>
      <c r="X2501" s="99">
        <v>670196.199897766</v>
      </c>
      <c r="Y2501" s="99">
        <v>576205.04656219506</v>
      </c>
      <c r="Z2501" s="99">
        <v>331013.45555496198</v>
      </c>
      <c r="AA2501" s="99">
        <v>0</v>
      </c>
      <c r="AB2501" s="99">
        <v>0</v>
      </c>
      <c r="AC2501" s="99">
        <v>20524971.6948242</v>
      </c>
      <c r="AD2501" s="99">
        <v>0</v>
      </c>
      <c r="AE2501" s="99">
        <v>23604.850444078402</v>
      </c>
      <c r="AF2501" s="99">
        <v>1677150.8546905499</v>
      </c>
      <c r="AG2501" s="99">
        <v>538912.52269744896</v>
      </c>
      <c r="AH2501" s="99">
        <v>0</v>
      </c>
      <c r="AI2501" s="99">
        <v>1674647.7933960001</v>
      </c>
      <c r="AJ2501" s="99">
        <v>517061.57815551799</v>
      </c>
      <c r="AK2501" s="99">
        <v>0</v>
      </c>
      <c r="AL2501" s="99">
        <v>328762.13688278198</v>
      </c>
      <c r="AM2501" s="99">
        <v>0</v>
      </c>
      <c r="AN2501" s="99">
        <v>20447524.198974598</v>
      </c>
      <c r="AO2501" s="99">
        <v>38074675.852050804</v>
      </c>
      <c r="AP2501" s="99">
        <v>0</v>
      </c>
      <c r="AQ2501" s="99">
        <v>5773346.5411987295</v>
      </c>
      <c r="AR2501" s="99">
        <v>4941375.2650146503</v>
      </c>
      <c r="AS2501" s="99">
        <v>2808615.6719360398</v>
      </c>
      <c r="AT2501" s="99">
        <v>0</v>
      </c>
      <c r="AU2501" s="99">
        <v>0</v>
      </c>
      <c r="AV2501" s="99">
        <v>65808079.798828103</v>
      </c>
      <c r="AW2501" s="99">
        <v>0</v>
      </c>
      <c r="AX2501" s="99">
        <v>223292.38600730899</v>
      </c>
      <c r="AY2501" s="99">
        <v>17381828.126464799</v>
      </c>
      <c r="AZ2501" s="99">
        <v>4767822.7721557599</v>
      </c>
      <c r="BA2501" s="99">
        <v>0</v>
      </c>
      <c r="BB2501" s="99">
        <v>16902432.2111816</v>
      </c>
      <c r="BC2501" s="99">
        <v>4605589.9694213904</v>
      </c>
      <c r="BD2501" s="99">
        <v>0</v>
      </c>
      <c r="BE2501" s="99">
        <v>2794571.3233642601</v>
      </c>
      <c r="BF2501" s="99">
        <v>0</v>
      </c>
      <c r="BG2501" s="99">
        <v>65581293.980957001</v>
      </c>
      <c r="BH2501" s="99">
        <v>8569024.0017089806</v>
      </c>
      <c r="BI2501" s="99">
        <v>0</v>
      </c>
      <c r="BJ2501" s="99">
        <v>2374980.6246643099</v>
      </c>
      <c r="BK2501" s="99">
        <v>2056775.88148499</v>
      </c>
      <c r="BL2501" s="99">
        <v>0</v>
      </c>
      <c r="BM2501" s="99">
        <v>0</v>
      </c>
      <c r="BN2501" s="99">
        <v>0</v>
      </c>
      <c r="BO2501" s="99">
        <v>0</v>
      </c>
      <c r="BP2501" s="99">
        <v>0</v>
      </c>
      <c r="BQ2501" s="99">
        <v>0</v>
      </c>
      <c r="BR2501" s="99">
        <v>5751589.9511718797</v>
      </c>
      <c r="BS2501" s="99">
        <v>1782374.03022766</v>
      </c>
      <c r="BT2501" s="99">
        <v>0</v>
      </c>
      <c r="BU2501" s="99">
        <v>995284.54999542201</v>
      </c>
      <c r="BV2501" s="99">
        <v>2245724.1613159198</v>
      </c>
      <c r="BW2501" s="99">
        <v>0</v>
      </c>
      <c r="BX2501" s="99">
        <v>189105.30984497099</v>
      </c>
      <c r="BY2501" s="99">
        <v>0</v>
      </c>
      <c r="BZ2501" s="99">
        <v>0</v>
      </c>
      <c r="CA2501" s="99">
        <v>98432.027245521502</v>
      </c>
      <c r="CB2501" s="99">
        <v>4430656.2249145498</v>
      </c>
      <c r="CC2501" s="99">
        <v>43873707.453613304</v>
      </c>
      <c r="CD2501" s="99">
        <v>10938116.1708984</v>
      </c>
      <c r="CE2501" s="99">
        <v>3192.57758077979</v>
      </c>
      <c r="CF2501" s="99">
        <v>330967.95211410499</v>
      </c>
      <c r="CG2501" s="99">
        <v>2807643.2399597201</v>
      </c>
      <c r="CH2501" s="99">
        <v>0</v>
      </c>
      <c r="CI2501" s="99">
        <v>101622.50992393499</v>
      </c>
      <c r="CJ2501" s="99">
        <v>4759552.3353271503</v>
      </c>
      <c r="CK2501" s="99">
        <v>46618942.693847701</v>
      </c>
      <c r="CL2501" s="99">
        <v>11163153.401123</v>
      </c>
      <c r="CM2501" s="166">
        <v>162044.10868263201</v>
      </c>
      <c r="CN2501" s="166">
        <v>25238672.306884799</v>
      </c>
      <c r="CO2501" s="166">
        <v>112291834.256836</v>
      </c>
      <c r="CP2501" s="99">
        <v>11163153.401123</v>
      </c>
      <c r="CQ2501" s="99">
        <v>0</v>
      </c>
      <c r="CR2501" s="99">
        <v>0</v>
      </c>
      <c r="CS2501" s="99">
        <v>0</v>
      </c>
      <c r="CT2501" s="99">
        <v>0</v>
      </c>
      <c r="CU2501" s="98">
        <v>9192.4456276630008</v>
      </c>
      <c r="CV2501" s="98">
        <v>63708.718784361001</v>
      </c>
      <c r="CW2501" s="98">
        <v>4761624.1770286551</v>
      </c>
      <c r="CX2501" s="98">
        <v>46681350.69357302</v>
      </c>
    </row>
    <row r="2502" spans="1:102" x14ac:dyDescent="0.2">
      <c r="A2502" s="98" t="s">
        <v>191</v>
      </c>
      <c r="B2502" s="100">
        <v>41974</v>
      </c>
      <c r="C2502" s="99">
        <v>88899.497384071394</v>
      </c>
      <c r="D2502" s="99">
        <v>0</v>
      </c>
      <c r="E2502" s="99">
        <v>9002.8613494634592</v>
      </c>
      <c r="F2502" s="99">
        <v>8239.4122562408393</v>
      </c>
      <c r="G2502" s="99">
        <v>3230.7372570037801</v>
      </c>
      <c r="H2502" s="99">
        <v>0</v>
      </c>
      <c r="I2502" s="99">
        <v>0</v>
      </c>
      <c r="J2502" s="99">
        <v>59892.850494861603</v>
      </c>
      <c r="K2502" s="99">
        <v>0</v>
      </c>
      <c r="L2502" s="99">
        <v>757.33435998856999</v>
      </c>
      <c r="M2502" s="99">
        <v>41818.725224018097</v>
      </c>
      <c r="N2502" s="99">
        <v>3370.30871734023</v>
      </c>
      <c r="O2502" s="99">
        <v>0</v>
      </c>
      <c r="P2502" s="99">
        <v>47488.912703514099</v>
      </c>
      <c r="Q2502" s="99">
        <v>4525.4366168975803</v>
      </c>
      <c r="R2502" s="99">
        <v>0</v>
      </c>
      <c r="S2502" s="99">
        <v>3218.7159407138802</v>
      </c>
      <c r="T2502" s="99">
        <v>0</v>
      </c>
      <c r="U2502" s="99">
        <v>59889.127614021301</v>
      </c>
      <c r="V2502" s="99">
        <v>3718360.7939758301</v>
      </c>
      <c r="W2502" s="99">
        <v>0</v>
      </c>
      <c r="X2502" s="99">
        <v>649104.82798767101</v>
      </c>
      <c r="Y2502" s="99">
        <v>558579.76227569603</v>
      </c>
      <c r="Z2502" s="99">
        <v>331905.11145019502</v>
      </c>
      <c r="AA2502" s="99">
        <v>0</v>
      </c>
      <c r="AB2502" s="99">
        <v>0</v>
      </c>
      <c r="AC2502" s="99">
        <v>20141663.668457001</v>
      </c>
      <c r="AD2502" s="99">
        <v>0</v>
      </c>
      <c r="AE2502" s="99">
        <v>23172.080777168299</v>
      </c>
      <c r="AF2502" s="99">
        <v>1661783.3841552699</v>
      </c>
      <c r="AG2502" s="99">
        <v>525759.05619049096</v>
      </c>
      <c r="AH2502" s="99">
        <v>0</v>
      </c>
      <c r="AI2502" s="99">
        <v>1655579.18565369</v>
      </c>
      <c r="AJ2502" s="99">
        <v>506690.77706527698</v>
      </c>
      <c r="AK2502" s="99">
        <v>0</v>
      </c>
      <c r="AL2502" s="99">
        <v>329828.64025497402</v>
      </c>
      <c r="AM2502" s="99">
        <v>0</v>
      </c>
      <c r="AN2502" s="99">
        <v>20164179.7333984</v>
      </c>
      <c r="AO2502" s="99">
        <v>37825920.849609397</v>
      </c>
      <c r="AP2502" s="99">
        <v>0</v>
      </c>
      <c r="AQ2502" s="99">
        <v>5592917.7896118201</v>
      </c>
      <c r="AR2502" s="99">
        <v>4788774.6801147498</v>
      </c>
      <c r="AS2502" s="99">
        <v>2822829.0132751502</v>
      </c>
      <c r="AT2502" s="99">
        <v>0</v>
      </c>
      <c r="AU2502" s="99">
        <v>0</v>
      </c>
      <c r="AV2502" s="99">
        <v>65054306.460449196</v>
      </c>
      <c r="AW2502" s="99">
        <v>0</v>
      </c>
      <c r="AX2502" s="99">
        <v>203197.01142311099</v>
      </c>
      <c r="AY2502" s="99">
        <v>17301650.317871101</v>
      </c>
      <c r="AZ2502" s="99">
        <v>4670498.6049194299</v>
      </c>
      <c r="BA2502" s="99">
        <v>0</v>
      </c>
      <c r="BB2502" s="99">
        <v>16780969.237792999</v>
      </c>
      <c r="BC2502" s="99">
        <v>4546469.85302734</v>
      </c>
      <c r="BD2502" s="99">
        <v>0</v>
      </c>
      <c r="BE2502" s="99">
        <v>2801973.3761596698</v>
      </c>
      <c r="BF2502" s="99">
        <v>0</v>
      </c>
      <c r="BG2502" s="99">
        <v>65095129.490234397</v>
      </c>
      <c r="BH2502" s="99">
        <v>8543719.8728027306</v>
      </c>
      <c r="BI2502" s="99">
        <v>0</v>
      </c>
      <c r="BJ2502" s="99">
        <v>2315668.2288513202</v>
      </c>
      <c r="BK2502" s="99">
        <v>2008314.4469604499</v>
      </c>
      <c r="BL2502" s="99">
        <v>0</v>
      </c>
      <c r="BM2502" s="99">
        <v>0</v>
      </c>
      <c r="BN2502" s="99">
        <v>0</v>
      </c>
      <c r="BO2502" s="99">
        <v>0</v>
      </c>
      <c r="BP2502" s="99">
        <v>0</v>
      </c>
      <c r="BQ2502" s="99">
        <v>0</v>
      </c>
      <c r="BR2502" s="99">
        <v>5739148.2888183603</v>
      </c>
      <c r="BS2502" s="99">
        <v>1745462.84919739</v>
      </c>
      <c r="BT2502" s="99">
        <v>0</v>
      </c>
      <c r="BU2502" s="99">
        <v>1181071.83998108</v>
      </c>
      <c r="BV2502" s="99">
        <v>2226263.3048095698</v>
      </c>
      <c r="BW2502" s="99">
        <v>0</v>
      </c>
      <c r="BX2502" s="99">
        <v>226537.65980148301</v>
      </c>
      <c r="BY2502" s="99">
        <v>0</v>
      </c>
      <c r="BZ2502" s="99">
        <v>0</v>
      </c>
      <c r="CA2502" s="99">
        <v>97934.167279243498</v>
      </c>
      <c r="CB2502" s="99">
        <v>4368309.5755615197</v>
      </c>
      <c r="CC2502" s="99">
        <v>43437386.740234397</v>
      </c>
      <c r="CD2502" s="99">
        <v>10855196.978637701</v>
      </c>
      <c r="CE2502" s="99">
        <v>3230.8268111050102</v>
      </c>
      <c r="CF2502" s="99">
        <v>331458.63692092901</v>
      </c>
      <c r="CG2502" s="99">
        <v>2820007.8768005399</v>
      </c>
      <c r="CH2502" s="99">
        <v>0</v>
      </c>
      <c r="CI2502" s="99">
        <v>101164.796977997</v>
      </c>
      <c r="CJ2502" s="99">
        <v>4700993.8264770498</v>
      </c>
      <c r="CK2502" s="99">
        <v>46164980.315429702</v>
      </c>
      <c r="CL2502" s="99">
        <v>11083963.6674805</v>
      </c>
      <c r="CM2502" s="166">
        <v>160469.10471725499</v>
      </c>
      <c r="CN2502" s="166">
        <v>24877320.6411133</v>
      </c>
      <c r="CO2502" s="166">
        <v>111286528.63574199</v>
      </c>
      <c r="CP2502" s="99">
        <v>11083963.6674805</v>
      </c>
      <c r="CQ2502" s="99">
        <v>0</v>
      </c>
      <c r="CR2502" s="99">
        <v>0</v>
      </c>
      <c r="CS2502" s="99">
        <v>0</v>
      </c>
      <c r="CT2502" s="99">
        <v>0</v>
      </c>
      <c r="CU2502" s="98">
        <v>8985.8129529760008</v>
      </c>
      <c r="CV2502" s="98">
        <v>62488.336402107998</v>
      </c>
      <c r="CW2502" s="98">
        <v>4699768.2124824487</v>
      </c>
      <c r="CX2502" s="98">
        <v>46257394.617034934</v>
      </c>
    </row>
    <row r="2503" spans="1:102" x14ac:dyDescent="0.2">
      <c r="A2503" s="98" t="s">
        <v>191</v>
      </c>
      <c r="B2503" s="100">
        <v>42064</v>
      </c>
      <c r="C2503" s="99">
        <v>88572.5922641754</v>
      </c>
      <c r="D2503" s="99">
        <v>0</v>
      </c>
      <c r="E2503" s="99">
        <v>8690.52906394005</v>
      </c>
      <c r="F2503" s="99">
        <v>7947.6531957387897</v>
      </c>
      <c r="G2503" s="99">
        <v>3272.12006151676</v>
      </c>
      <c r="H2503" s="99">
        <v>0</v>
      </c>
      <c r="I2503" s="99">
        <v>0</v>
      </c>
      <c r="J2503" s="99">
        <v>59538.112098693797</v>
      </c>
      <c r="K2503" s="99">
        <v>0</v>
      </c>
      <c r="L2503" s="99">
        <v>168.76136665232499</v>
      </c>
      <c r="M2503" s="99">
        <v>41775.914524555199</v>
      </c>
      <c r="N2503" s="99">
        <v>3296.1874494850599</v>
      </c>
      <c r="O2503" s="99">
        <v>0</v>
      </c>
      <c r="P2503" s="99">
        <v>47396.680351734198</v>
      </c>
      <c r="Q2503" s="99">
        <v>4523.8405236005801</v>
      </c>
      <c r="R2503" s="99">
        <v>0</v>
      </c>
      <c r="S2503" s="99">
        <v>3254.81302264333</v>
      </c>
      <c r="T2503" s="99">
        <v>0</v>
      </c>
      <c r="U2503" s="99">
        <v>59503.655590057402</v>
      </c>
      <c r="V2503" s="99">
        <v>3668412.9853515602</v>
      </c>
      <c r="W2503" s="99">
        <v>0</v>
      </c>
      <c r="X2503" s="99">
        <v>632551.56150054897</v>
      </c>
      <c r="Y2503" s="99">
        <v>540266.44472503697</v>
      </c>
      <c r="Z2503" s="99">
        <v>329960.94190216099</v>
      </c>
      <c r="AA2503" s="99">
        <v>0</v>
      </c>
      <c r="AB2503" s="99">
        <v>0</v>
      </c>
      <c r="AC2503" s="99">
        <v>19947693.967529301</v>
      </c>
      <c r="AD2503" s="99">
        <v>0</v>
      </c>
      <c r="AE2503" s="99">
        <v>15917.6586136818</v>
      </c>
      <c r="AF2503" s="99">
        <v>1650761.8569030799</v>
      </c>
      <c r="AG2503" s="99">
        <v>502790.429111481</v>
      </c>
      <c r="AH2503" s="99">
        <v>0</v>
      </c>
      <c r="AI2503" s="99">
        <v>1623768.9809570301</v>
      </c>
      <c r="AJ2503" s="99">
        <v>503304.08035278303</v>
      </c>
      <c r="AK2503" s="99">
        <v>0</v>
      </c>
      <c r="AL2503" s="99">
        <v>327829.37155151402</v>
      </c>
      <c r="AM2503" s="99">
        <v>0</v>
      </c>
      <c r="AN2503" s="99">
        <v>19982436.583984401</v>
      </c>
      <c r="AO2503" s="99">
        <v>37515520.0625</v>
      </c>
      <c r="AP2503" s="99">
        <v>0</v>
      </c>
      <c r="AQ2503" s="99">
        <v>5467866.56567383</v>
      </c>
      <c r="AR2503" s="99">
        <v>4633133.7803955097</v>
      </c>
      <c r="AS2503" s="99">
        <v>2830829.39733887</v>
      </c>
      <c r="AT2503" s="99">
        <v>0</v>
      </c>
      <c r="AU2503" s="99">
        <v>0</v>
      </c>
      <c r="AV2503" s="99">
        <v>64612322.865234397</v>
      </c>
      <c r="AW2503" s="99">
        <v>0</v>
      </c>
      <c r="AX2503" s="99">
        <v>144221.10053062401</v>
      </c>
      <c r="AY2503" s="99">
        <v>17273706.807372998</v>
      </c>
      <c r="AZ2503" s="99">
        <v>4478295.8439941397</v>
      </c>
      <c r="BA2503" s="99">
        <v>0</v>
      </c>
      <c r="BB2503" s="99">
        <v>16487035.494140601</v>
      </c>
      <c r="BC2503" s="99">
        <v>4497697.0681762705</v>
      </c>
      <c r="BD2503" s="99">
        <v>0</v>
      </c>
      <c r="BE2503" s="99">
        <v>2807801.1073303199</v>
      </c>
      <c r="BF2503" s="99">
        <v>0</v>
      </c>
      <c r="BG2503" s="99">
        <v>64751347.225097701</v>
      </c>
      <c r="BH2503" s="99">
        <v>8420373.8420410194</v>
      </c>
      <c r="BI2503" s="99">
        <v>0</v>
      </c>
      <c r="BJ2503" s="99">
        <v>2251588.6914977999</v>
      </c>
      <c r="BK2503" s="99">
        <v>1954842.98532104</v>
      </c>
      <c r="BL2503" s="99">
        <v>0</v>
      </c>
      <c r="BM2503" s="99">
        <v>0</v>
      </c>
      <c r="BN2503" s="99">
        <v>0</v>
      </c>
      <c r="BO2503" s="99">
        <v>0</v>
      </c>
      <c r="BP2503" s="99">
        <v>0</v>
      </c>
      <c r="BQ2503" s="99">
        <v>0</v>
      </c>
      <c r="BR2503" s="99">
        <v>5710534.29223633</v>
      </c>
      <c r="BS2503" s="99">
        <v>1678136.4020996101</v>
      </c>
      <c r="BT2503" s="99">
        <v>0</v>
      </c>
      <c r="BU2503" s="99">
        <v>1141039.4099884001</v>
      </c>
      <c r="BV2503" s="99">
        <v>2207988.7499389602</v>
      </c>
      <c r="BW2503" s="99">
        <v>0</v>
      </c>
      <c r="BX2503" s="99">
        <v>255056.889635086</v>
      </c>
      <c r="BY2503" s="99">
        <v>0</v>
      </c>
      <c r="BZ2503" s="99">
        <v>0</v>
      </c>
      <c r="CA2503" s="99">
        <v>97219.712812423706</v>
      </c>
      <c r="CB2503" s="99">
        <v>4304813.4387817401</v>
      </c>
      <c r="CC2503" s="99">
        <v>42983821.094238304</v>
      </c>
      <c r="CD2503" s="99">
        <v>10681723.217285199</v>
      </c>
      <c r="CE2503" s="99">
        <v>3271.3002920448798</v>
      </c>
      <c r="CF2503" s="99">
        <v>329128.37741851801</v>
      </c>
      <c r="CG2503" s="99">
        <v>2822846.1110534701</v>
      </c>
      <c r="CH2503" s="99">
        <v>0</v>
      </c>
      <c r="CI2503" s="99">
        <v>100491.76618289899</v>
      </c>
      <c r="CJ2503" s="99">
        <v>4636503.5652465802</v>
      </c>
      <c r="CK2503" s="99">
        <v>45885426.373535201</v>
      </c>
      <c r="CL2503" s="99">
        <v>10919303.981323199</v>
      </c>
      <c r="CM2503" s="166">
        <v>159477.257904053</v>
      </c>
      <c r="CN2503" s="166">
        <v>24592731.1567383</v>
      </c>
      <c r="CO2503" s="166">
        <v>110573385.628906</v>
      </c>
      <c r="CP2503" s="99">
        <v>10919303.981323199</v>
      </c>
      <c r="CQ2503" s="99">
        <v>0</v>
      </c>
      <c r="CR2503" s="99">
        <v>0</v>
      </c>
      <c r="CS2503" s="99">
        <v>0</v>
      </c>
      <c r="CT2503" s="99">
        <v>0</v>
      </c>
      <c r="CU2503" s="98">
        <v>8698.0449511210008</v>
      </c>
      <c r="CV2503" s="98">
        <v>62199.675757176003</v>
      </c>
      <c r="CW2503" s="98">
        <v>4633941.8162002582</v>
      </c>
      <c r="CX2503" s="98">
        <v>45806667.20529177</v>
      </c>
    </row>
    <row r="2504" spans="1:102" x14ac:dyDescent="0.2">
      <c r="A2504" s="98" t="s">
        <v>191</v>
      </c>
      <c r="B2504" s="100">
        <v>42156</v>
      </c>
      <c r="C2504" s="99">
        <v>88831.783561706499</v>
      </c>
      <c r="D2504" s="99">
        <v>0</v>
      </c>
      <c r="E2504" s="99">
        <v>8552.1774210929907</v>
      </c>
      <c r="F2504" s="99">
        <v>7845.0802495479602</v>
      </c>
      <c r="G2504" s="99">
        <v>3262.6938720941498</v>
      </c>
      <c r="H2504" s="99">
        <v>0</v>
      </c>
      <c r="I2504" s="99">
        <v>0</v>
      </c>
      <c r="J2504" s="99">
        <v>59311.009403705597</v>
      </c>
      <c r="K2504" s="99">
        <v>0</v>
      </c>
      <c r="L2504" s="99">
        <v>172.415916200727</v>
      </c>
      <c r="M2504" s="99">
        <v>41992.284429073297</v>
      </c>
      <c r="N2504" s="99">
        <v>3222.3930116295801</v>
      </c>
      <c r="O2504" s="99">
        <v>0</v>
      </c>
      <c r="P2504" s="99">
        <v>47500.097862720497</v>
      </c>
      <c r="Q2504" s="99">
        <v>4528.1950879097003</v>
      </c>
      <c r="R2504" s="99">
        <v>0</v>
      </c>
      <c r="S2504" s="99">
        <v>3252.9194582104701</v>
      </c>
      <c r="T2504" s="99">
        <v>0</v>
      </c>
      <c r="U2504" s="99">
        <v>59364.5363497734</v>
      </c>
      <c r="V2504" s="99">
        <v>3642518.1653747601</v>
      </c>
      <c r="W2504" s="99">
        <v>0</v>
      </c>
      <c r="X2504" s="99">
        <v>621119.15814971901</v>
      </c>
      <c r="Y2504" s="99">
        <v>532257.12525177002</v>
      </c>
      <c r="Z2504" s="99">
        <v>327982.95677566499</v>
      </c>
      <c r="AA2504" s="99">
        <v>0</v>
      </c>
      <c r="AB2504" s="99">
        <v>0</v>
      </c>
      <c r="AC2504" s="99">
        <v>19923320.645752002</v>
      </c>
      <c r="AD2504" s="99">
        <v>0</v>
      </c>
      <c r="AE2504" s="99">
        <v>17365.979089021701</v>
      </c>
      <c r="AF2504" s="99">
        <v>1648814.0512085001</v>
      </c>
      <c r="AG2504" s="99">
        <v>498551.84167098999</v>
      </c>
      <c r="AH2504" s="99">
        <v>0</v>
      </c>
      <c r="AI2504" s="99">
        <v>1607665.9677581801</v>
      </c>
      <c r="AJ2504" s="99">
        <v>494242.60358047503</v>
      </c>
      <c r="AK2504" s="99">
        <v>0</v>
      </c>
      <c r="AL2504" s="99">
        <v>326218.33012771601</v>
      </c>
      <c r="AM2504" s="99">
        <v>0</v>
      </c>
      <c r="AN2504" s="99">
        <v>19921520.104492199</v>
      </c>
      <c r="AO2504" s="99">
        <v>37392003.84375</v>
      </c>
      <c r="AP2504" s="99">
        <v>0</v>
      </c>
      <c r="AQ2504" s="99">
        <v>5314707.5969848596</v>
      </c>
      <c r="AR2504" s="99">
        <v>4547424.8674926804</v>
      </c>
      <c r="AS2504" s="99">
        <v>2821612.3216857901</v>
      </c>
      <c r="AT2504" s="99">
        <v>0</v>
      </c>
      <c r="AU2504" s="99">
        <v>0</v>
      </c>
      <c r="AV2504" s="99">
        <v>64825025.829589799</v>
      </c>
      <c r="AW2504" s="99">
        <v>0</v>
      </c>
      <c r="AX2504" s="99">
        <v>124301.329366684</v>
      </c>
      <c r="AY2504" s="99">
        <v>17325658.544921901</v>
      </c>
      <c r="AZ2504" s="99">
        <v>4450775.27941895</v>
      </c>
      <c r="BA2504" s="99">
        <v>0</v>
      </c>
      <c r="BB2504" s="99">
        <v>16409995.767089801</v>
      </c>
      <c r="BC2504" s="99">
        <v>4403703.3415527297</v>
      </c>
      <c r="BD2504" s="99">
        <v>0</v>
      </c>
      <c r="BE2504" s="99">
        <v>2808437.2103576702</v>
      </c>
      <c r="BF2504" s="99">
        <v>0</v>
      </c>
      <c r="BG2504" s="99">
        <v>64521239.7041016</v>
      </c>
      <c r="BH2504" s="99">
        <v>8482224.7348632794</v>
      </c>
      <c r="BI2504" s="99">
        <v>0</v>
      </c>
      <c r="BJ2504" s="99">
        <v>2232430.7566833501</v>
      </c>
      <c r="BK2504" s="99">
        <v>1949741.01834106</v>
      </c>
      <c r="BL2504" s="99">
        <v>0</v>
      </c>
      <c r="BM2504" s="99">
        <v>0</v>
      </c>
      <c r="BN2504" s="99">
        <v>0</v>
      </c>
      <c r="BO2504" s="99">
        <v>0</v>
      </c>
      <c r="BP2504" s="99">
        <v>0</v>
      </c>
      <c r="BQ2504" s="99">
        <v>0</v>
      </c>
      <c r="BR2504" s="99">
        <v>5771738.7991332998</v>
      </c>
      <c r="BS2504" s="99">
        <v>1671613.89466858</v>
      </c>
      <c r="BT2504" s="99">
        <v>0</v>
      </c>
      <c r="BU2504" s="99">
        <v>1165950.7599792499</v>
      </c>
      <c r="BV2504" s="99">
        <v>2179792.8143615699</v>
      </c>
      <c r="BW2504" s="99">
        <v>0</v>
      </c>
      <c r="BX2504" s="99">
        <v>255000.33963203401</v>
      </c>
      <c r="BY2504" s="99">
        <v>0</v>
      </c>
      <c r="BZ2504" s="99">
        <v>0</v>
      </c>
      <c r="CA2504" s="99">
        <v>97394.167471885696</v>
      </c>
      <c r="CB2504" s="99">
        <v>4265135.5078125</v>
      </c>
      <c r="CC2504" s="99">
        <v>42690934.645019501</v>
      </c>
      <c r="CD2504" s="99">
        <v>10711593.169433599</v>
      </c>
      <c r="CE2504" s="99">
        <v>3262.5674485862301</v>
      </c>
      <c r="CF2504" s="99">
        <v>329401.65837097203</v>
      </c>
      <c r="CG2504" s="99">
        <v>2833802.4887695299</v>
      </c>
      <c r="CH2504" s="99">
        <v>0</v>
      </c>
      <c r="CI2504" s="99">
        <v>100659.84741115601</v>
      </c>
      <c r="CJ2504" s="99">
        <v>4594210.3427123995</v>
      </c>
      <c r="CK2504" s="99">
        <v>45448857.421386696</v>
      </c>
      <c r="CL2504" s="99">
        <v>10950936.302246099</v>
      </c>
      <c r="CM2504" s="166">
        <v>159361.99527359</v>
      </c>
      <c r="CN2504" s="166">
        <v>24545083.760986298</v>
      </c>
      <c r="CO2504" s="166">
        <v>110187971.200195</v>
      </c>
      <c r="CP2504" s="99">
        <v>10950936.302246099</v>
      </c>
      <c r="CQ2504" s="99">
        <v>0</v>
      </c>
      <c r="CR2504" s="99">
        <v>0</v>
      </c>
      <c r="CS2504" s="99">
        <v>0</v>
      </c>
      <c r="CT2504" s="99">
        <v>0</v>
      </c>
      <c r="CU2504" s="98">
        <v>8584.7217953710006</v>
      </c>
      <c r="CV2504" s="98">
        <v>61956.384250035997</v>
      </c>
      <c r="CW2504" s="98">
        <v>4594537.1661834717</v>
      </c>
      <c r="CX2504" s="98">
        <v>45524737.133789033</v>
      </c>
    </row>
    <row r="2505" spans="1:102" x14ac:dyDescent="0.2">
      <c r="A2505" s="98" t="s">
        <v>191</v>
      </c>
      <c r="B2505" s="100">
        <v>42248</v>
      </c>
      <c r="C2505" s="99">
        <v>88534.189315795898</v>
      </c>
      <c r="D2505" s="99">
        <v>0</v>
      </c>
      <c r="E2505" s="99">
        <v>8452.9771276712399</v>
      </c>
      <c r="F2505" s="99">
        <v>7756.52578836679</v>
      </c>
      <c r="G2505" s="99">
        <v>3338.36592748761</v>
      </c>
      <c r="H2505" s="99">
        <v>0</v>
      </c>
      <c r="I2505" s="99">
        <v>0</v>
      </c>
      <c r="J2505" s="99">
        <v>58835.493611335798</v>
      </c>
      <c r="K2505" s="99">
        <v>0</v>
      </c>
      <c r="L2505" s="99">
        <v>193.341733977199</v>
      </c>
      <c r="M2505" s="99">
        <v>41878.376380443602</v>
      </c>
      <c r="N2505" s="99">
        <v>3182.9928914308498</v>
      </c>
      <c r="O2505" s="99">
        <v>0</v>
      </c>
      <c r="P2505" s="99">
        <v>47273.0823707581</v>
      </c>
      <c r="Q2505" s="99">
        <v>4497.0038767456999</v>
      </c>
      <c r="R2505" s="99">
        <v>0</v>
      </c>
      <c r="S2505" s="99">
        <v>3323.2386997342101</v>
      </c>
      <c r="T2505" s="99">
        <v>0</v>
      </c>
      <c r="U2505" s="99">
        <v>58843.3743987083</v>
      </c>
      <c r="V2505" s="99">
        <v>3627306.63562012</v>
      </c>
      <c r="W2505" s="99">
        <v>0</v>
      </c>
      <c r="X2505" s="99">
        <v>602855.30451965297</v>
      </c>
      <c r="Y2505" s="99">
        <v>519330.90732192999</v>
      </c>
      <c r="Z2505" s="99">
        <v>334843.49900054903</v>
      </c>
      <c r="AA2505" s="99">
        <v>0</v>
      </c>
      <c r="AB2505" s="99">
        <v>0</v>
      </c>
      <c r="AC2505" s="99">
        <v>19878833.190185498</v>
      </c>
      <c r="AD2505" s="99">
        <v>0</v>
      </c>
      <c r="AE2505" s="99">
        <v>16325.299498438801</v>
      </c>
      <c r="AF2505" s="99">
        <v>1645002.8355255099</v>
      </c>
      <c r="AG2505" s="99">
        <v>489549.98287582397</v>
      </c>
      <c r="AH2505" s="99">
        <v>0</v>
      </c>
      <c r="AI2505" s="99">
        <v>1594992.3223877</v>
      </c>
      <c r="AJ2505" s="99">
        <v>483435.88719558698</v>
      </c>
      <c r="AK2505" s="99">
        <v>0</v>
      </c>
      <c r="AL2505" s="99">
        <v>332488.55990982102</v>
      </c>
      <c r="AM2505" s="99">
        <v>0</v>
      </c>
      <c r="AN2505" s="99">
        <v>19838387.3117676</v>
      </c>
      <c r="AO2505" s="99">
        <v>37397461.309082001</v>
      </c>
      <c r="AP2505" s="99">
        <v>0</v>
      </c>
      <c r="AQ2505" s="99">
        <v>5197604.4093627902</v>
      </c>
      <c r="AR2505" s="99">
        <v>4443868.4878540002</v>
      </c>
      <c r="AS2505" s="99">
        <v>2878191.66833496</v>
      </c>
      <c r="AT2505" s="99">
        <v>0</v>
      </c>
      <c r="AU2505" s="99">
        <v>0</v>
      </c>
      <c r="AV2505" s="99">
        <v>64642525.360839799</v>
      </c>
      <c r="AW2505" s="99">
        <v>0</v>
      </c>
      <c r="AX2505" s="99">
        <v>160277.062046051</v>
      </c>
      <c r="AY2505" s="99">
        <v>17392118.8901367</v>
      </c>
      <c r="AZ2505" s="99">
        <v>4379987.9561157199</v>
      </c>
      <c r="BA2505" s="99">
        <v>0</v>
      </c>
      <c r="BB2505" s="99">
        <v>16320452.475463901</v>
      </c>
      <c r="BC2505" s="99">
        <v>4359411.5137329102</v>
      </c>
      <c r="BD2505" s="99">
        <v>0</v>
      </c>
      <c r="BE2505" s="99">
        <v>2859230.3677368201</v>
      </c>
      <c r="BF2505" s="99">
        <v>0</v>
      </c>
      <c r="BG2505" s="99">
        <v>64489460.65625</v>
      </c>
      <c r="BH2505" s="99">
        <v>8535360.3328857403</v>
      </c>
      <c r="BI2505" s="99">
        <v>0</v>
      </c>
      <c r="BJ2505" s="99">
        <v>2219951.3298645001</v>
      </c>
      <c r="BK2505" s="99">
        <v>1936323.1133117699</v>
      </c>
      <c r="BL2505" s="99">
        <v>0</v>
      </c>
      <c r="BM2505" s="99">
        <v>0</v>
      </c>
      <c r="BN2505" s="99">
        <v>0</v>
      </c>
      <c r="BO2505" s="99">
        <v>0</v>
      </c>
      <c r="BP2505" s="99">
        <v>0</v>
      </c>
      <c r="BQ2505" s="99">
        <v>0</v>
      </c>
      <c r="BR2505" s="99">
        <v>5803249.1245727502</v>
      </c>
      <c r="BS2505" s="99">
        <v>1644764.1528320301</v>
      </c>
      <c r="BT2505" s="99">
        <v>0</v>
      </c>
      <c r="BU2505" s="99">
        <v>949035.979995728</v>
      </c>
      <c r="BV2505" s="99">
        <v>2172394.7512512198</v>
      </c>
      <c r="BW2505" s="99">
        <v>0</v>
      </c>
      <c r="BX2505" s="99">
        <v>210722.27970886201</v>
      </c>
      <c r="BY2505" s="99">
        <v>0</v>
      </c>
      <c r="BZ2505" s="99">
        <v>0</v>
      </c>
      <c r="CA2505" s="99">
        <v>96978.092511177107</v>
      </c>
      <c r="CB2505" s="99">
        <v>4225743.6539306603</v>
      </c>
      <c r="CC2505" s="99">
        <v>42587431.1630859</v>
      </c>
      <c r="CD2505" s="99">
        <v>10755551.7338867</v>
      </c>
      <c r="CE2505" s="99">
        <v>3339.0059349834901</v>
      </c>
      <c r="CF2505" s="99">
        <v>334639.63361740101</v>
      </c>
      <c r="CG2505" s="99">
        <v>2875206.4170837398</v>
      </c>
      <c r="CH2505" s="99">
        <v>0</v>
      </c>
      <c r="CI2505" s="99">
        <v>100315.967562675</v>
      </c>
      <c r="CJ2505" s="99">
        <v>4557814.0701904297</v>
      </c>
      <c r="CK2505" s="99">
        <v>45392913.303222701</v>
      </c>
      <c r="CL2505" s="99">
        <v>11007803.6589355</v>
      </c>
      <c r="CM2505" s="166">
        <v>158501.48781585699</v>
      </c>
      <c r="CN2505" s="166">
        <v>24417557.177002002</v>
      </c>
      <c r="CO2505" s="166">
        <v>110006831.511719</v>
      </c>
      <c r="CP2505" s="99">
        <v>11007803.6589355</v>
      </c>
      <c r="CQ2505" s="99">
        <v>0</v>
      </c>
      <c r="CR2505" s="99">
        <v>0</v>
      </c>
      <c r="CS2505" s="99">
        <v>0</v>
      </c>
      <c r="CT2505" s="99">
        <v>0</v>
      </c>
      <c r="CU2505" s="98">
        <v>8459.7594119320001</v>
      </c>
      <c r="CV2505" s="98">
        <v>61573.307730043001</v>
      </c>
      <c r="CW2505" s="98">
        <v>4560383.2875480615</v>
      </c>
      <c r="CX2505" s="98">
        <v>45462637.58016964</v>
      </c>
    </row>
    <row r="2506" spans="1:102" x14ac:dyDescent="0.2">
      <c r="A2506" s="98" t="s">
        <v>191</v>
      </c>
      <c r="B2506" s="100">
        <v>42339</v>
      </c>
      <c r="C2506" s="99">
        <v>88850.978687286406</v>
      </c>
      <c r="D2506" s="99">
        <v>0</v>
      </c>
      <c r="E2506" s="99">
        <v>7980.0854362249402</v>
      </c>
      <c r="F2506" s="99">
        <v>7333.1898584365799</v>
      </c>
      <c r="G2506" s="99">
        <v>3403.5083323717099</v>
      </c>
      <c r="H2506" s="99">
        <v>0</v>
      </c>
      <c r="I2506" s="99">
        <v>0</v>
      </c>
      <c r="J2506" s="99">
        <v>58440.330116272002</v>
      </c>
      <c r="K2506" s="99">
        <v>0</v>
      </c>
      <c r="L2506" s="99">
        <v>160.94975302182101</v>
      </c>
      <c r="M2506" s="99">
        <v>42150.781294345899</v>
      </c>
      <c r="N2506" s="99">
        <v>3132.4114362299401</v>
      </c>
      <c r="O2506" s="99">
        <v>0</v>
      </c>
      <c r="P2506" s="99">
        <v>46945.981948852503</v>
      </c>
      <c r="Q2506" s="99">
        <v>4438.1193433403996</v>
      </c>
      <c r="R2506" s="99">
        <v>0</v>
      </c>
      <c r="S2506" s="99">
        <v>3389.0384834408801</v>
      </c>
      <c r="T2506" s="99">
        <v>0</v>
      </c>
      <c r="U2506" s="99">
        <v>58432.096282958999</v>
      </c>
      <c r="V2506" s="99">
        <v>3619395.5093689002</v>
      </c>
      <c r="W2506" s="99">
        <v>0</v>
      </c>
      <c r="X2506" s="99">
        <v>585268.62426757801</v>
      </c>
      <c r="Y2506" s="99">
        <v>508983.904476166</v>
      </c>
      <c r="Z2506" s="99">
        <v>337635.38361358602</v>
      </c>
      <c r="AA2506" s="99">
        <v>0</v>
      </c>
      <c r="AB2506" s="99">
        <v>0</v>
      </c>
      <c r="AC2506" s="99">
        <v>19689840.173095699</v>
      </c>
      <c r="AD2506" s="99">
        <v>0</v>
      </c>
      <c r="AE2506" s="99">
        <v>15328.745784163501</v>
      </c>
      <c r="AF2506" s="99">
        <v>1648530.67208862</v>
      </c>
      <c r="AG2506" s="99">
        <v>482065.72217178298</v>
      </c>
      <c r="AH2506" s="99">
        <v>0</v>
      </c>
      <c r="AI2506" s="99">
        <v>1581079.00686646</v>
      </c>
      <c r="AJ2506" s="99">
        <v>484987.07334518398</v>
      </c>
      <c r="AK2506" s="99">
        <v>0</v>
      </c>
      <c r="AL2506" s="99">
        <v>336036.70360183698</v>
      </c>
      <c r="AM2506" s="99">
        <v>0</v>
      </c>
      <c r="AN2506" s="99">
        <v>19675636.113525402</v>
      </c>
      <c r="AO2506" s="99">
        <v>37527981.676757798</v>
      </c>
      <c r="AP2506" s="99">
        <v>0</v>
      </c>
      <c r="AQ2506" s="99">
        <v>5033017.58276367</v>
      </c>
      <c r="AR2506" s="99">
        <v>4368472.4177246103</v>
      </c>
      <c r="AS2506" s="99">
        <v>2913497.1966247601</v>
      </c>
      <c r="AT2506" s="99">
        <v>0</v>
      </c>
      <c r="AU2506" s="99">
        <v>0</v>
      </c>
      <c r="AV2506" s="99">
        <v>64324199.626464799</v>
      </c>
      <c r="AW2506" s="99">
        <v>0</v>
      </c>
      <c r="AX2506" s="99">
        <v>114197.307014465</v>
      </c>
      <c r="AY2506" s="99">
        <v>17514327.845703099</v>
      </c>
      <c r="AZ2506" s="99">
        <v>4340812.9100952102</v>
      </c>
      <c r="BA2506" s="99">
        <v>0</v>
      </c>
      <c r="BB2506" s="99">
        <v>16300081.7684326</v>
      </c>
      <c r="BC2506" s="99">
        <v>4371370.7575683603</v>
      </c>
      <c r="BD2506" s="99">
        <v>0</v>
      </c>
      <c r="BE2506" s="99">
        <v>2899388.04797363</v>
      </c>
      <c r="BF2506" s="99">
        <v>0</v>
      </c>
      <c r="BG2506" s="99">
        <v>64318917.065429702</v>
      </c>
      <c r="BH2506" s="99">
        <v>9179094.2661132794</v>
      </c>
      <c r="BI2506" s="99">
        <v>0</v>
      </c>
      <c r="BJ2506" s="99">
        <v>2178367.1347961398</v>
      </c>
      <c r="BK2506" s="99">
        <v>1929022.2765655499</v>
      </c>
      <c r="BL2506" s="99">
        <v>0</v>
      </c>
      <c r="BM2506" s="99">
        <v>0</v>
      </c>
      <c r="BN2506" s="99">
        <v>0</v>
      </c>
      <c r="BO2506" s="99">
        <v>0</v>
      </c>
      <c r="BP2506" s="99">
        <v>0</v>
      </c>
      <c r="BQ2506" s="99">
        <v>0</v>
      </c>
      <c r="BR2506" s="99">
        <v>5866800.23364258</v>
      </c>
      <c r="BS2506" s="99">
        <v>1630364.23423767</v>
      </c>
      <c r="BT2506" s="99">
        <v>0</v>
      </c>
      <c r="BU2506" s="99">
        <v>1732684.64997864</v>
      </c>
      <c r="BV2506" s="99">
        <v>2178757.7078857399</v>
      </c>
      <c r="BW2506" s="99">
        <v>0</v>
      </c>
      <c r="BX2506" s="99">
        <v>364430.95901489299</v>
      </c>
      <c r="BY2506" s="99">
        <v>0</v>
      </c>
      <c r="BZ2506" s="99">
        <v>0</v>
      </c>
      <c r="CA2506" s="99">
        <v>96868.7561235428</v>
      </c>
      <c r="CB2506" s="99">
        <v>4208146.8659057599</v>
      </c>
      <c r="CC2506" s="99">
        <v>42576600.768066399</v>
      </c>
      <c r="CD2506" s="99">
        <v>11355662.3748779</v>
      </c>
      <c r="CE2506" s="99">
        <v>3403.7973941564601</v>
      </c>
      <c r="CF2506" s="99">
        <v>337204.37584686303</v>
      </c>
      <c r="CG2506" s="99">
        <v>2913507.6932678199</v>
      </c>
      <c r="CH2506" s="99">
        <v>0</v>
      </c>
      <c r="CI2506" s="99">
        <v>100269.610110283</v>
      </c>
      <c r="CJ2506" s="99">
        <v>4547461.0427856399</v>
      </c>
      <c r="CK2506" s="99">
        <v>45522545.512695298</v>
      </c>
      <c r="CL2506" s="99">
        <v>11720045.3747559</v>
      </c>
      <c r="CM2506" s="166">
        <v>158122.77512359599</v>
      </c>
      <c r="CN2506" s="166">
        <v>24218018.200439502</v>
      </c>
      <c r="CO2506" s="166">
        <v>109806575.484375</v>
      </c>
      <c r="CP2506" s="99">
        <v>11720045.3747559</v>
      </c>
      <c r="CQ2506" s="99">
        <v>0</v>
      </c>
      <c r="CR2506" s="99">
        <v>0</v>
      </c>
      <c r="CS2506" s="99">
        <v>0</v>
      </c>
      <c r="CT2506" s="99">
        <v>0</v>
      </c>
      <c r="CU2506" s="98">
        <v>7952.5840817480002</v>
      </c>
      <c r="CV2506" s="98">
        <v>61219.123481645001</v>
      </c>
      <c r="CW2506" s="98">
        <v>4545351.2417526226</v>
      </c>
      <c r="CX2506" s="98">
        <v>45490108.461334221</v>
      </c>
    </row>
    <row r="2507" spans="1:102" x14ac:dyDescent="0.2">
      <c r="A2507" s="98" t="s">
        <v>191</v>
      </c>
      <c r="B2507" s="100">
        <v>42430</v>
      </c>
      <c r="C2507" s="99">
        <v>88543.351464271502</v>
      </c>
      <c r="D2507" s="99">
        <v>0</v>
      </c>
      <c r="E2507" s="99">
        <v>8020.6465244293204</v>
      </c>
      <c r="F2507" s="99">
        <v>7476.6007934808704</v>
      </c>
      <c r="G2507" s="99">
        <v>3469.9330019354802</v>
      </c>
      <c r="H2507" s="99">
        <v>0</v>
      </c>
      <c r="I2507" s="99">
        <v>0</v>
      </c>
      <c r="J2507" s="99">
        <v>58162.404301166498</v>
      </c>
      <c r="K2507" s="99">
        <v>0</v>
      </c>
      <c r="L2507" s="99">
        <v>165.055193973705</v>
      </c>
      <c r="M2507" s="99">
        <v>42007.040889263197</v>
      </c>
      <c r="N2507" s="99">
        <v>3046.08527848125</v>
      </c>
      <c r="O2507" s="99">
        <v>0</v>
      </c>
      <c r="P2507" s="99">
        <v>46968.835075378403</v>
      </c>
      <c r="Q2507" s="99">
        <v>4363.2628915309897</v>
      </c>
      <c r="R2507" s="99">
        <v>0</v>
      </c>
      <c r="S2507" s="99">
        <v>3451.0900925695901</v>
      </c>
      <c r="T2507" s="99">
        <v>0</v>
      </c>
      <c r="U2507" s="99">
        <v>58136.272428989403</v>
      </c>
      <c r="V2507" s="99">
        <v>3598032.1709594699</v>
      </c>
      <c r="W2507" s="99">
        <v>0</v>
      </c>
      <c r="X2507" s="99">
        <v>567333.50088501</v>
      </c>
      <c r="Y2507" s="99">
        <v>507203.63883590698</v>
      </c>
      <c r="Z2507" s="99">
        <v>344971.11144256598</v>
      </c>
      <c r="AA2507" s="99">
        <v>0</v>
      </c>
      <c r="AB2507" s="99">
        <v>0</v>
      </c>
      <c r="AC2507" s="99">
        <v>19647102.994872998</v>
      </c>
      <c r="AD2507" s="99">
        <v>0</v>
      </c>
      <c r="AE2507" s="99">
        <v>15674.9645318985</v>
      </c>
      <c r="AF2507" s="99">
        <v>1637632.3818969701</v>
      </c>
      <c r="AG2507" s="99">
        <v>471578.14476013201</v>
      </c>
      <c r="AH2507" s="99">
        <v>0</v>
      </c>
      <c r="AI2507" s="99">
        <v>1588650.2317504899</v>
      </c>
      <c r="AJ2507" s="99">
        <v>477304.21167373698</v>
      </c>
      <c r="AK2507" s="99">
        <v>0</v>
      </c>
      <c r="AL2507" s="99">
        <v>342167.19775390602</v>
      </c>
      <c r="AM2507" s="99">
        <v>0</v>
      </c>
      <c r="AN2507" s="99">
        <v>19576508.407714799</v>
      </c>
      <c r="AO2507" s="99">
        <v>37376773.271484397</v>
      </c>
      <c r="AP2507" s="99">
        <v>0</v>
      </c>
      <c r="AQ2507" s="99">
        <v>4917408.1104126005</v>
      </c>
      <c r="AR2507" s="99">
        <v>4369880.0899658203</v>
      </c>
      <c r="AS2507" s="99">
        <v>2986256.7843017601</v>
      </c>
      <c r="AT2507" s="99">
        <v>0</v>
      </c>
      <c r="AU2507" s="99">
        <v>0</v>
      </c>
      <c r="AV2507" s="99">
        <v>64390260.1728516</v>
      </c>
      <c r="AW2507" s="99">
        <v>0</v>
      </c>
      <c r="AX2507" s="99">
        <v>121442.372788429</v>
      </c>
      <c r="AY2507" s="99">
        <v>17450173.457031298</v>
      </c>
      <c r="AZ2507" s="99">
        <v>4255411.20593262</v>
      </c>
      <c r="BA2507" s="99">
        <v>0</v>
      </c>
      <c r="BB2507" s="99">
        <v>16436317.0111084</v>
      </c>
      <c r="BC2507" s="99">
        <v>4346058.6210327102</v>
      </c>
      <c r="BD2507" s="99">
        <v>0</v>
      </c>
      <c r="BE2507" s="99">
        <v>2957362.0707092299</v>
      </c>
      <c r="BF2507" s="99">
        <v>0</v>
      </c>
      <c r="BG2507" s="99">
        <v>64104267.687011696</v>
      </c>
      <c r="BH2507" s="99">
        <v>10343825.6165771</v>
      </c>
      <c r="BI2507" s="99">
        <v>0</v>
      </c>
      <c r="BJ2507" s="99">
        <v>2210603.8951721201</v>
      </c>
      <c r="BK2507" s="99">
        <v>1992094.35383606</v>
      </c>
      <c r="BL2507" s="99">
        <v>0</v>
      </c>
      <c r="BM2507" s="99">
        <v>0</v>
      </c>
      <c r="BN2507" s="99">
        <v>0</v>
      </c>
      <c r="BO2507" s="99">
        <v>0</v>
      </c>
      <c r="BP2507" s="99">
        <v>0</v>
      </c>
      <c r="BQ2507" s="99">
        <v>0</v>
      </c>
      <c r="BR2507" s="99">
        <v>5880048.0182495099</v>
      </c>
      <c r="BS2507" s="99">
        <v>1603065.8442077599</v>
      </c>
      <c r="BT2507" s="99">
        <v>0</v>
      </c>
      <c r="BU2507" s="99">
        <v>2978488.1999816899</v>
      </c>
      <c r="BV2507" s="99">
        <v>2170348.7445678702</v>
      </c>
      <c r="BW2507" s="99">
        <v>0</v>
      </c>
      <c r="BX2507" s="99">
        <v>624106.26773071301</v>
      </c>
      <c r="BY2507" s="99">
        <v>0</v>
      </c>
      <c r="BZ2507" s="99">
        <v>0</v>
      </c>
      <c r="CA2507" s="99">
        <v>96532.266985893293</v>
      </c>
      <c r="CB2507" s="99">
        <v>4160092.0603332501</v>
      </c>
      <c r="CC2507" s="99">
        <v>42255130.2109375</v>
      </c>
      <c r="CD2507" s="99">
        <v>12557645.357177701</v>
      </c>
      <c r="CE2507" s="99">
        <v>3469.31004798412</v>
      </c>
      <c r="CF2507" s="99">
        <v>346898.82616043102</v>
      </c>
      <c r="CG2507" s="99">
        <v>3005181.3619079599</v>
      </c>
      <c r="CH2507" s="99">
        <v>0</v>
      </c>
      <c r="CI2507" s="99">
        <v>100006.228360176</v>
      </c>
      <c r="CJ2507" s="99">
        <v>4501971.4625854502</v>
      </c>
      <c r="CK2507" s="99">
        <v>45138551.464355499</v>
      </c>
      <c r="CL2507" s="99">
        <v>13160313.655151401</v>
      </c>
      <c r="CM2507" s="166">
        <v>157534.23339843799</v>
      </c>
      <c r="CN2507" s="166">
        <v>24103389.076416001</v>
      </c>
      <c r="CO2507" s="166">
        <v>109441125.83007801</v>
      </c>
      <c r="CP2507" s="99">
        <v>13160313.655151401</v>
      </c>
      <c r="CQ2507" s="99">
        <v>0</v>
      </c>
      <c r="CR2507" s="99">
        <v>0</v>
      </c>
      <c r="CS2507" s="99">
        <v>0</v>
      </c>
      <c r="CT2507" s="99">
        <v>0</v>
      </c>
      <c r="CU2507" s="98">
        <v>8028.8862505329998</v>
      </c>
      <c r="CV2507" s="98">
        <v>61000.356665373998</v>
      </c>
      <c r="CW2507" s="98">
        <v>4506990.886493681</v>
      </c>
      <c r="CX2507" s="98">
        <v>45260311.572845459</v>
      </c>
    </row>
    <row r="2508" spans="1:102" x14ac:dyDescent="0.2">
      <c r="A2508" s="98" t="s">
        <v>191</v>
      </c>
      <c r="B2508" s="100">
        <v>42522</v>
      </c>
      <c r="C2508" s="99">
        <v>88170.974946975693</v>
      </c>
      <c r="D2508" s="99">
        <v>0</v>
      </c>
      <c r="E2508" s="99">
        <v>7846.5299405455598</v>
      </c>
      <c r="F2508" s="99">
        <v>7326.7250331640198</v>
      </c>
      <c r="G2508" s="99">
        <v>3543.8423923552</v>
      </c>
      <c r="H2508" s="99">
        <v>0</v>
      </c>
      <c r="I2508" s="99">
        <v>0</v>
      </c>
      <c r="J2508" s="99">
        <v>57788.335750579798</v>
      </c>
      <c r="K2508" s="99">
        <v>0</v>
      </c>
      <c r="L2508" s="99">
        <v>177.40067816711999</v>
      </c>
      <c r="M2508" s="99">
        <v>41955.284511089303</v>
      </c>
      <c r="N2508" s="99">
        <v>2995.4873751401901</v>
      </c>
      <c r="O2508" s="99">
        <v>0</v>
      </c>
      <c r="P2508" s="99">
        <v>46621.2881140709</v>
      </c>
      <c r="Q2508" s="99">
        <v>4301.7140266895303</v>
      </c>
      <c r="R2508" s="99">
        <v>0</v>
      </c>
      <c r="S2508" s="99">
        <v>3529.45518097281</v>
      </c>
      <c r="T2508" s="99">
        <v>0</v>
      </c>
      <c r="U2508" s="99">
        <v>57817.7180070877</v>
      </c>
      <c r="V2508" s="99">
        <v>3589809.12963867</v>
      </c>
      <c r="W2508" s="99">
        <v>0</v>
      </c>
      <c r="X2508" s="99">
        <v>548350.48698425305</v>
      </c>
      <c r="Y2508" s="99">
        <v>491715.31364440901</v>
      </c>
      <c r="Z2508" s="99">
        <v>350026.05277633702</v>
      </c>
      <c r="AA2508" s="99">
        <v>0</v>
      </c>
      <c r="AB2508" s="99">
        <v>0</v>
      </c>
      <c r="AC2508" s="99">
        <v>19523895.840332001</v>
      </c>
      <c r="AD2508" s="99">
        <v>0</v>
      </c>
      <c r="AE2508" s="99">
        <v>17640.66533494</v>
      </c>
      <c r="AF2508" s="99">
        <v>1630225.56132507</v>
      </c>
      <c r="AG2508" s="99">
        <v>459896.73480606102</v>
      </c>
      <c r="AH2508" s="99">
        <v>0</v>
      </c>
      <c r="AI2508" s="99">
        <v>1573856.0583496101</v>
      </c>
      <c r="AJ2508" s="99">
        <v>466577.24111175502</v>
      </c>
      <c r="AK2508" s="99">
        <v>0</v>
      </c>
      <c r="AL2508" s="99">
        <v>346684.59075927699</v>
      </c>
      <c r="AM2508" s="99">
        <v>0</v>
      </c>
      <c r="AN2508" s="99">
        <v>19432394.9150391</v>
      </c>
      <c r="AO2508" s="99">
        <v>37582112.401855499</v>
      </c>
      <c r="AP2508" s="99">
        <v>0</v>
      </c>
      <c r="AQ2508" s="99">
        <v>4856626.6073608398</v>
      </c>
      <c r="AR2508" s="99">
        <v>4353896.1627807599</v>
      </c>
      <c r="AS2508" s="99">
        <v>3036142.57113647</v>
      </c>
      <c r="AT2508" s="99">
        <v>0</v>
      </c>
      <c r="AU2508" s="99">
        <v>0</v>
      </c>
      <c r="AV2508" s="99">
        <v>64186568.510742202</v>
      </c>
      <c r="AW2508" s="99">
        <v>0</v>
      </c>
      <c r="AX2508" s="99">
        <v>150058.370809555</v>
      </c>
      <c r="AY2508" s="99">
        <v>17499259.900878899</v>
      </c>
      <c r="AZ2508" s="99">
        <v>4253539.4822998</v>
      </c>
      <c r="BA2508" s="99">
        <v>0</v>
      </c>
      <c r="BB2508" s="99">
        <v>16364299.8712158</v>
      </c>
      <c r="BC2508" s="99">
        <v>4334445.0275268601</v>
      </c>
      <c r="BD2508" s="99">
        <v>0</v>
      </c>
      <c r="BE2508" s="99">
        <v>3008517.0219116202</v>
      </c>
      <c r="BF2508" s="99">
        <v>0</v>
      </c>
      <c r="BG2508" s="99">
        <v>64023878.2900391</v>
      </c>
      <c r="BH2508" s="99">
        <v>10358598.603759799</v>
      </c>
      <c r="BI2508" s="99">
        <v>0</v>
      </c>
      <c r="BJ2508" s="99">
        <v>2190859.6573181199</v>
      </c>
      <c r="BK2508" s="99">
        <v>1991514.59979248</v>
      </c>
      <c r="BL2508" s="99">
        <v>0</v>
      </c>
      <c r="BM2508" s="99">
        <v>0</v>
      </c>
      <c r="BN2508" s="99">
        <v>0</v>
      </c>
      <c r="BO2508" s="99">
        <v>0</v>
      </c>
      <c r="BP2508" s="99">
        <v>0</v>
      </c>
      <c r="BQ2508" s="99">
        <v>0</v>
      </c>
      <c r="BR2508" s="99">
        <v>5873071.1923828097</v>
      </c>
      <c r="BS2508" s="99">
        <v>1603786.30770874</v>
      </c>
      <c r="BT2508" s="99">
        <v>0</v>
      </c>
      <c r="BU2508" s="99">
        <v>3043429.1399841299</v>
      </c>
      <c r="BV2508" s="99">
        <v>2165918.91162109</v>
      </c>
      <c r="BW2508" s="99">
        <v>0</v>
      </c>
      <c r="BX2508" s="99">
        <v>634234.34770965599</v>
      </c>
      <c r="BY2508" s="99">
        <v>0</v>
      </c>
      <c r="BZ2508" s="99">
        <v>0</v>
      </c>
      <c r="CA2508" s="99">
        <v>96019.820981979399</v>
      </c>
      <c r="CB2508" s="99">
        <v>4137245.4093017601</v>
      </c>
      <c r="CC2508" s="99">
        <v>42450443.927734397</v>
      </c>
      <c r="CD2508" s="99">
        <v>12557069.326293901</v>
      </c>
      <c r="CE2508" s="99">
        <v>3543.29104700685</v>
      </c>
      <c r="CF2508" s="99">
        <v>348807.314273834</v>
      </c>
      <c r="CG2508" s="99">
        <v>3020350.47479248</v>
      </c>
      <c r="CH2508" s="99">
        <v>0</v>
      </c>
      <c r="CI2508" s="99">
        <v>99560.921524047895</v>
      </c>
      <c r="CJ2508" s="99">
        <v>4482571.3909301804</v>
      </c>
      <c r="CK2508" s="99">
        <v>45380113.268554702</v>
      </c>
      <c r="CL2508" s="99">
        <v>13160952.7935791</v>
      </c>
      <c r="CM2508" s="166">
        <v>156702.50340652501</v>
      </c>
      <c r="CN2508" s="166">
        <v>23937992.060058601</v>
      </c>
      <c r="CO2508" s="166">
        <v>109465431.527344</v>
      </c>
      <c r="CP2508" s="99">
        <v>13160952.7935791</v>
      </c>
      <c r="CQ2508" s="99">
        <v>0</v>
      </c>
      <c r="CR2508" s="99">
        <v>0</v>
      </c>
      <c r="CS2508" s="99">
        <v>0</v>
      </c>
      <c r="CT2508" s="99">
        <v>0</v>
      </c>
      <c r="CU2508" s="98">
        <v>7862.7927762440004</v>
      </c>
      <c r="CV2508" s="98">
        <v>60672.022693209001</v>
      </c>
      <c r="CW2508" s="98">
        <v>4486052.7235755939</v>
      </c>
      <c r="CX2508" s="98">
        <v>45470794.402526878</v>
      </c>
    </row>
    <row r="2509" spans="1:102" x14ac:dyDescent="0.2">
      <c r="A2509" s="98" t="s">
        <v>191</v>
      </c>
      <c r="B2509" s="100">
        <v>42614</v>
      </c>
      <c r="C2509" s="99">
        <v>88474.496821403503</v>
      </c>
      <c r="D2509" s="99">
        <v>0</v>
      </c>
      <c r="E2509" s="99">
        <v>7659.2761960029602</v>
      </c>
      <c r="F2509" s="99">
        <v>7157.2644693255397</v>
      </c>
      <c r="G2509" s="99">
        <v>3590.51867908239</v>
      </c>
      <c r="H2509" s="99">
        <v>0</v>
      </c>
      <c r="I2509" s="99">
        <v>0</v>
      </c>
      <c r="J2509" s="99">
        <v>57346.506621360801</v>
      </c>
      <c r="K2509" s="99">
        <v>0</v>
      </c>
      <c r="L2509" s="99">
        <v>191.81079285591801</v>
      </c>
      <c r="M2509" s="99">
        <v>42157.672433376298</v>
      </c>
      <c r="N2509" s="99">
        <v>2926.15466567874</v>
      </c>
      <c r="O2509" s="99">
        <v>0</v>
      </c>
      <c r="P2509" s="99">
        <v>46596.688223838799</v>
      </c>
      <c r="Q2509" s="99">
        <v>4270.5216412544296</v>
      </c>
      <c r="R2509" s="99">
        <v>0</v>
      </c>
      <c r="S2509" s="99">
        <v>3575.4064276218401</v>
      </c>
      <c r="T2509" s="99">
        <v>0</v>
      </c>
      <c r="U2509" s="99">
        <v>57346.113440036803</v>
      </c>
      <c r="V2509" s="99">
        <v>3605754.6570129399</v>
      </c>
      <c r="W2509" s="99">
        <v>0</v>
      </c>
      <c r="X2509" s="99">
        <v>540950.99983978295</v>
      </c>
      <c r="Y2509" s="99">
        <v>488650.96347045898</v>
      </c>
      <c r="Z2509" s="99">
        <v>348734.16608429002</v>
      </c>
      <c r="AA2509" s="99">
        <v>0</v>
      </c>
      <c r="AB2509" s="99">
        <v>0</v>
      </c>
      <c r="AC2509" s="99">
        <v>19324434.5083008</v>
      </c>
      <c r="AD2509" s="99">
        <v>0</v>
      </c>
      <c r="AE2509" s="99">
        <v>18383.666027069099</v>
      </c>
      <c r="AF2509" s="99">
        <v>1645012.9320068399</v>
      </c>
      <c r="AG2509" s="99">
        <v>452574.29677963298</v>
      </c>
      <c r="AH2509" s="99">
        <v>0</v>
      </c>
      <c r="AI2509" s="99">
        <v>1547863.5678405799</v>
      </c>
      <c r="AJ2509" s="99">
        <v>467913.613254547</v>
      </c>
      <c r="AK2509" s="99">
        <v>0</v>
      </c>
      <c r="AL2509" s="99">
        <v>345232.30268859898</v>
      </c>
      <c r="AM2509" s="99">
        <v>0</v>
      </c>
      <c r="AN2509" s="99">
        <v>19350280.8984375</v>
      </c>
      <c r="AO2509" s="99">
        <v>37983537.644531302</v>
      </c>
      <c r="AP2509" s="99">
        <v>0</v>
      </c>
      <c r="AQ2509" s="99">
        <v>4822386.2273559598</v>
      </c>
      <c r="AR2509" s="99">
        <v>4353220.7712402297</v>
      </c>
      <c r="AS2509" s="99">
        <v>3040881.41546631</v>
      </c>
      <c r="AT2509" s="99">
        <v>0</v>
      </c>
      <c r="AU2509" s="99">
        <v>0</v>
      </c>
      <c r="AV2509" s="99">
        <v>63869730.608886696</v>
      </c>
      <c r="AW2509" s="99">
        <v>0</v>
      </c>
      <c r="AX2509" s="99">
        <v>163707.94696807899</v>
      </c>
      <c r="AY2509" s="99">
        <v>17773556.354247998</v>
      </c>
      <c r="AZ2509" s="99">
        <v>4186106.3477783198</v>
      </c>
      <c r="BA2509" s="99">
        <v>0</v>
      </c>
      <c r="BB2509" s="99">
        <v>16203754.8635254</v>
      </c>
      <c r="BC2509" s="99">
        <v>4346895.4514770498</v>
      </c>
      <c r="BD2509" s="99">
        <v>0</v>
      </c>
      <c r="BE2509" s="99">
        <v>3009654.1271057101</v>
      </c>
      <c r="BF2509" s="99">
        <v>0</v>
      </c>
      <c r="BG2509" s="99">
        <v>64025811.156738304</v>
      </c>
      <c r="BH2509" s="99">
        <v>10233570.0319824</v>
      </c>
      <c r="BI2509" s="99">
        <v>0</v>
      </c>
      <c r="BJ2509" s="99">
        <v>2140509.0146484398</v>
      </c>
      <c r="BK2509" s="99">
        <v>1948322.1324615499</v>
      </c>
      <c r="BL2509" s="99">
        <v>0</v>
      </c>
      <c r="BM2509" s="99">
        <v>0</v>
      </c>
      <c r="BN2509" s="99">
        <v>0</v>
      </c>
      <c r="BO2509" s="99">
        <v>0</v>
      </c>
      <c r="BP2509" s="99">
        <v>0</v>
      </c>
      <c r="BQ2509" s="99">
        <v>0</v>
      </c>
      <c r="BR2509" s="99">
        <v>5888534.3847656297</v>
      </c>
      <c r="BS2509" s="99">
        <v>1578092.4589691199</v>
      </c>
      <c r="BT2509" s="99">
        <v>0</v>
      </c>
      <c r="BU2509" s="99">
        <v>2452652.0099792499</v>
      </c>
      <c r="BV2509" s="99">
        <v>2160845.8736267099</v>
      </c>
      <c r="BW2509" s="99">
        <v>0</v>
      </c>
      <c r="BX2509" s="99">
        <v>514989.04819107102</v>
      </c>
      <c r="BY2509" s="99">
        <v>0</v>
      </c>
      <c r="BZ2509" s="99">
        <v>0</v>
      </c>
      <c r="CA2509" s="99">
        <v>96131.273403167696</v>
      </c>
      <c r="CB2509" s="99">
        <v>4139737.4208679199</v>
      </c>
      <c r="CC2509" s="99">
        <v>42810484.4765625</v>
      </c>
      <c r="CD2509" s="99">
        <v>12364073.3664551</v>
      </c>
      <c r="CE2509" s="99">
        <v>3591.4426992833601</v>
      </c>
      <c r="CF2509" s="99">
        <v>348342.45143127401</v>
      </c>
      <c r="CG2509" s="99">
        <v>3035480.4096984901</v>
      </c>
      <c r="CH2509" s="99">
        <v>0</v>
      </c>
      <c r="CI2509" s="99">
        <v>99723.411614418001</v>
      </c>
      <c r="CJ2509" s="99">
        <v>4487382.5304565402</v>
      </c>
      <c r="CK2509" s="99">
        <v>45882259.110839799</v>
      </c>
      <c r="CL2509" s="99">
        <v>12947545.380493199</v>
      </c>
      <c r="CM2509" s="166">
        <v>156369.68361473101</v>
      </c>
      <c r="CN2509" s="166">
        <v>23834973.120605499</v>
      </c>
      <c r="CO2509" s="166">
        <v>109750750.957031</v>
      </c>
      <c r="CP2509" s="99">
        <v>12947545.380493199</v>
      </c>
      <c r="CQ2509" s="99">
        <v>0</v>
      </c>
      <c r="CR2509" s="99">
        <v>0</v>
      </c>
      <c r="CS2509" s="99">
        <v>0</v>
      </c>
      <c r="CT2509" s="99">
        <v>0</v>
      </c>
      <c r="CU2509" s="98">
        <v>7660.663026872</v>
      </c>
      <c r="CV2509" s="98">
        <v>60270.791352453998</v>
      </c>
      <c r="CW2509" s="98">
        <v>4488079.8722991943</v>
      </c>
      <c r="CX2509" s="98">
        <v>45845964.886260986</v>
      </c>
    </row>
    <row r="2510" spans="1:102" x14ac:dyDescent="0.2">
      <c r="A2510" s="98" t="s">
        <v>191</v>
      </c>
      <c r="B2510" s="100">
        <v>42705</v>
      </c>
      <c r="C2510" s="99">
        <v>88406.740584373503</v>
      </c>
      <c r="D2510" s="99">
        <v>0</v>
      </c>
      <c r="E2510" s="99">
        <v>7589.2204585671398</v>
      </c>
      <c r="F2510" s="99">
        <v>7087.0943038463602</v>
      </c>
      <c r="G2510" s="99">
        <v>3632.5636949241202</v>
      </c>
      <c r="H2510" s="99">
        <v>0</v>
      </c>
      <c r="I2510" s="99">
        <v>0</v>
      </c>
      <c r="J2510" s="99">
        <v>56860.915214061701</v>
      </c>
      <c r="K2510" s="99">
        <v>0</v>
      </c>
      <c r="L2510" s="99">
        <v>165.96548637188999</v>
      </c>
      <c r="M2510" s="99">
        <v>42258.227078914599</v>
      </c>
      <c r="N2510" s="99">
        <v>2891.2981923520601</v>
      </c>
      <c r="O2510" s="99">
        <v>0</v>
      </c>
      <c r="P2510" s="99">
        <v>46405.135457515702</v>
      </c>
      <c r="Q2510" s="99">
        <v>4251.7082887888</v>
      </c>
      <c r="R2510" s="99">
        <v>0</v>
      </c>
      <c r="S2510" s="99">
        <v>3613.56644552946</v>
      </c>
      <c r="T2510" s="99">
        <v>0</v>
      </c>
      <c r="U2510" s="99">
        <v>56853.150699138598</v>
      </c>
      <c r="V2510" s="99">
        <v>3569113.7060241699</v>
      </c>
      <c r="W2510" s="99">
        <v>0</v>
      </c>
      <c r="X2510" s="99">
        <v>539776.19411468494</v>
      </c>
      <c r="Y2510" s="99">
        <v>488829.64168548601</v>
      </c>
      <c r="Z2510" s="99">
        <v>347688.98381805402</v>
      </c>
      <c r="AA2510" s="99">
        <v>0</v>
      </c>
      <c r="AB2510" s="99">
        <v>0</v>
      </c>
      <c r="AC2510" s="99">
        <v>19110269.1650391</v>
      </c>
      <c r="AD2510" s="99">
        <v>0</v>
      </c>
      <c r="AE2510" s="99">
        <v>14459.3796918392</v>
      </c>
      <c r="AF2510" s="99">
        <v>1640776.9868316699</v>
      </c>
      <c r="AG2510" s="99">
        <v>445393.66685485799</v>
      </c>
      <c r="AH2510" s="99">
        <v>0</v>
      </c>
      <c r="AI2510" s="99">
        <v>1512254.42918396</v>
      </c>
      <c r="AJ2510" s="99">
        <v>479433.82027816802</v>
      </c>
      <c r="AK2510" s="99">
        <v>0</v>
      </c>
      <c r="AL2510" s="99">
        <v>345689.57313156099</v>
      </c>
      <c r="AM2510" s="99">
        <v>0</v>
      </c>
      <c r="AN2510" s="99">
        <v>19192916.045654301</v>
      </c>
      <c r="AO2510" s="99">
        <v>37865438.982421897</v>
      </c>
      <c r="AP2510" s="99">
        <v>0</v>
      </c>
      <c r="AQ2510" s="99">
        <v>4828710.6345825205</v>
      </c>
      <c r="AR2510" s="99">
        <v>4367744.5759277297</v>
      </c>
      <c r="AS2510" s="99">
        <v>3037627.4263610798</v>
      </c>
      <c r="AT2510" s="99">
        <v>0</v>
      </c>
      <c r="AU2510" s="99">
        <v>0</v>
      </c>
      <c r="AV2510" s="99">
        <v>63425827.4208984</v>
      </c>
      <c r="AW2510" s="99">
        <v>0</v>
      </c>
      <c r="AX2510" s="99">
        <v>115919.757226944</v>
      </c>
      <c r="AY2510" s="99">
        <v>17824679.355468798</v>
      </c>
      <c r="AZ2510" s="99">
        <v>4130243.1730956999</v>
      </c>
      <c r="BA2510" s="99">
        <v>0</v>
      </c>
      <c r="BB2510" s="99">
        <v>15970510.310546899</v>
      </c>
      <c r="BC2510" s="99">
        <v>4458818.3557128897</v>
      </c>
      <c r="BD2510" s="99">
        <v>0</v>
      </c>
      <c r="BE2510" s="99">
        <v>3021961.1687622098</v>
      </c>
      <c r="BF2510" s="99">
        <v>0</v>
      </c>
      <c r="BG2510" s="99">
        <v>63731663.288574196</v>
      </c>
      <c r="BH2510" s="99">
        <v>10329418.4414063</v>
      </c>
      <c r="BI2510" s="99">
        <v>0</v>
      </c>
      <c r="BJ2510" s="99">
        <v>2145161.8655700702</v>
      </c>
      <c r="BK2510" s="99">
        <v>1962201.22994995</v>
      </c>
      <c r="BL2510" s="99">
        <v>0</v>
      </c>
      <c r="BM2510" s="99">
        <v>0</v>
      </c>
      <c r="BN2510" s="99">
        <v>0</v>
      </c>
      <c r="BO2510" s="99">
        <v>0</v>
      </c>
      <c r="BP2510" s="99">
        <v>0</v>
      </c>
      <c r="BQ2510" s="99">
        <v>0</v>
      </c>
      <c r="BR2510" s="99">
        <v>5925705.1634521503</v>
      </c>
      <c r="BS2510" s="99">
        <v>1559567.46949768</v>
      </c>
      <c r="BT2510" s="99">
        <v>0</v>
      </c>
      <c r="BU2510" s="99">
        <v>2875773.4899597201</v>
      </c>
      <c r="BV2510" s="99">
        <v>2199284.8144836398</v>
      </c>
      <c r="BW2510" s="99">
        <v>0</v>
      </c>
      <c r="BX2510" s="99">
        <v>609391.65779113804</v>
      </c>
      <c r="BY2510" s="99">
        <v>0</v>
      </c>
      <c r="BZ2510" s="99">
        <v>0</v>
      </c>
      <c r="CA2510" s="99">
        <v>96032.165858268694</v>
      </c>
      <c r="CB2510" s="99">
        <v>4109302.1632690402</v>
      </c>
      <c r="CC2510" s="99">
        <v>42677377.134765603</v>
      </c>
      <c r="CD2510" s="99">
        <v>12475156.095825201</v>
      </c>
      <c r="CE2510" s="99">
        <v>3632.84542870522</v>
      </c>
      <c r="CF2510" s="99">
        <v>347294.189376831</v>
      </c>
      <c r="CG2510" s="99">
        <v>3039373.8650817899</v>
      </c>
      <c r="CH2510" s="99">
        <v>0</v>
      </c>
      <c r="CI2510" s="99">
        <v>99659.458104133606</v>
      </c>
      <c r="CJ2510" s="99">
        <v>4462101.7259521503</v>
      </c>
      <c r="CK2510" s="99">
        <v>45791588.457031302</v>
      </c>
      <c r="CL2510" s="99">
        <v>13079507.108276401</v>
      </c>
      <c r="CM2510" s="166">
        <v>155901.12782859799</v>
      </c>
      <c r="CN2510" s="166">
        <v>23669428.658203099</v>
      </c>
      <c r="CO2510" s="166">
        <v>109436545.46777301</v>
      </c>
      <c r="CP2510" s="99">
        <v>13079507.108276401</v>
      </c>
      <c r="CQ2510" s="99">
        <v>0</v>
      </c>
      <c r="CR2510" s="99">
        <v>0</v>
      </c>
      <c r="CS2510" s="99">
        <v>0</v>
      </c>
      <c r="CT2510" s="99">
        <v>0</v>
      </c>
      <c r="CU2510" s="98">
        <v>7564.5267405200002</v>
      </c>
      <c r="CV2510" s="98">
        <v>59836.899102697003</v>
      </c>
      <c r="CW2510" s="98">
        <v>4456596.3526458712</v>
      </c>
      <c r="CX2510" s="98">
        <v>45716750.99984739</v>
      </c>
    </row>
    <row r="2511" spans="1:102" x14ac:dyDescent="0.2">
      <c r="A2511" s="98" t="s">
        <v>191</v>
      </c>
      <c r="B2511" s="100">
        <v>42795</v>
      </c>
      <c r="C2511" s="99">
        <v>88537.4444818497</v>
      </c>
      <c r="D2511" s="99">
        <v>0</v>
      </c>
      <c r="E2511" s="99">
        <v>7604.8063524365398</v>
      </c>
      <c r="F2511" s="99">
        <v>7120.2851237654704</v>
      </c>
      <c r="G2511" s="99">
        <v>3687.58487391472</v>
      </c>
      <c r="H2511" s="99">
        <v>0</v>
      </c>
      <c r="I2511" s="99">
        <v>0</v>
      </c>
      <c r="J2511" s="99">
        <v>56419.537459850297</v>
      </c>
      <c r="K2511" s="99">
        <v>0</v>
      </c>
      <c r="L2511" s="99">
        <v>171.382988192141</v>
      </c>
      <c r="M2511" s="99">
        <v>42487.029523849502</v>
      </c>
      <c r="N2511" s="99">
        <v>2846.68413797021</v>
      </c>
      <c r="O2511" s="99">
        <v>0</v>
      </c>
      <c r="P2511" s="99">
        <v>46408.282181262999</v>
      </c>
      <c r="Q2511" s="99">
        <v>4277.5351998209999</v>
      </c>
      <c r="R2511" s="99">
        <v>0</v>
      </c>
      <c r="S2511" s="99">
        <v>3667.79285311699</v>
      </c>
      <c r="T2511" s="99">
        <v>0</v>
      </c>
      <c r="U2511" s="99">
        <v>56411.604844570204</v>
      </c>
      <c r="V2511" s="99">
        <v>3575864.2786254901</v>
      </c>
      <c r="W2511" s="99">
        <v>0</v>
      </c>
      <c r="X2511" s="99">
        <v>539228.23185730004</v>
      </c>
      <c r="Y2511" s="99">
        <v>488568.39369201701</v>
      </c>
      <c r="Z2511" s="99">
        <v>360999.49623489397</v>
      </c>
      <c r="AA2511" s="99">
        <v>0</v>
      </c>
      <c r="AB2511" s="99">
        <v>0</v>
      </c>
      <c r="AC2511" s="99">
        <v>19154396.448974598</v>
      </c>
      <c r="AD2511" s="99">
        <v>0</v>
      </c>
      <c r="AE2511" s="99">
        <v>13717.8682140112</v>
      </c>
      <c r="AF2511" s="99">
        <v>1636259.6778259301</v>
      </c>
      <c r="AG2511" s="99">
        <v>435543.17123413098</v>
      </c>
      <c r="AH2511" s="99">
        <v>0</v>
      </c>
      <c r="AI2511" s="99">
        <v>1556366.10877991</v>
      </c>
      <c r="AJ2511" s="99">
        <v>491396.54405593901</v>
      </c>
      <c r="AK2511" s="99">
        <v>0</v>
      </c>
      <c r="AL2511" s="99">
        <v>357147.964195251</v>
      </c>
      <c r="AM2511" s="99">
        <v>0</v>
      </c>
      <c r="AN2511" s="99">
        <v>19110927.723388702</v>
      </c>
      <c r="AO2511" s="99">
        <v>38059500.354980499</v>
      </c>
      <c r="AP2511" s="99">
        <v>0</v>
      </c>
      <c r="AQ2511" s="99">
        <v>4806343.1279907199</v>
      </c>
      <c r="AR2511" s="99">
        <v>4345238.8521728497</v>
      </c>
      <c r="AS2511" s="99">
        <v>3177622.5935058598</v>
      </c>
      <c r="AT2511" s="99">
        <v>0</v>
      </c>
      <c r="AU2511" s="99">
        <v>0</v>
      </c>
      <c r="AV2511" s="99">
        <v>63624577.575683601</v>
      </c>
      <c r="AW2511" s="99">
        <v>0</v>
      </c>
      <c r="AX2511" s="99">
        <v>100245.26955986</v>
      </c>
      <c r="AY2511" s="99">
        <v>17865423.301757801</v>
      </c>
      <c r="AZ2511" s="99">
        <v>4051496.2669372601</v>
      </c>
      <c r="BA2511" s="99">
        <v>0</v>
      </c>
      <c r="BB2511" s="99">
        <v>16495163.8243408</v>
      </c>
      <c r="BC2511" s="99">
        <v>4584984.5403442401</v>
      </c>
      <c r="BD2511" s="99">
        <v>0</v>
      </c>
      <c r="BE2511" s="99">
        <v>3139493.2785949698</v>
      </c>
      <c r="BF2511" s="99">
        <v>0</v>
      </c>
      <c r="BG2511" s="99">
        <v>63638909.8203125</v>
      </c>
      <c r="BH2511" s="99">
        <v>10520123.783447299</v>
      </c>
      <c r="BI2511" s="99">
        <v>0</v>
      </c>
      <c r="BJ2511" s="99">
        <v>2158227.1635436998</v>
      </c>
      <c r="BK2511" s="99">
        <v>1971539.5401153599</v>
      </c>
      <c r="BL2511" s="99">
        <v>0</v>
      </c>
      <c r="BM2511" s="99">
        <v>0</v>
      </c>
      <c r="BN2511" s="99">
        <v>0</v>
      </c>
      <c r="BO2511" s="99">
        <v>0</v>
      </c>
      <c r="BP2511" s="99">
        <v>0</v>
      </c>
      <c r="BQ2511" s="99">
        <v>0</v>
      </c>
      <c r="BR2511" s="99">
        <v>6001523.8733520498</v>
      </c>
      <c r="BS2511" s="99">
        <v>1529903.2718811</v>
      </c>
      <c r="BT2511" s="99">
        <v>0</v>
      </c>
      <c r="BU2511" s="99">
        <v>2917886.7699584998</v>
      </c>
      <c r="BV2511" s="99">
        <v>2253023.1078491202</v>
      </c>
      <c r="BW2511" s="99">
        <v>0</v>
      </c>
      <c r="BX2511" s="99">
        <v>655598.23761749303</v>
      </c>
      <c r="BY2511" s="99">
        <v>0</v>
      </c>
      <c r="BZ2511" s="99">
        <v>0</v>
      </c>
      <c r="CA2511" s="99">
        <v>96124.818679809599</v>
      </c>
      <c r="CB2511" s="99">
        <v>4115942.4368896498</v>
      </c>
      <c r="CC2511" s="99">
        <v>42879783.899902299</v>
      </c>
      <c r="CD2511" s="99">
        <v>12679106.6590576</v>
      </c>
      <c r="CE2511" s="99">
        <v>3686.8852002024701</v>
      </c>
      <c r="CF2511" s="99">
        <v>359795.43994140602</v>
      </c>
      <c r="CG2511" s="99">
        <v>3164592.8272094699</v>
      </c>
      <c r="CH2511" s="99">
        <v>0</v>
      </c>
      <c r="CI2511" s="99">
        <v>99820.355570793196</v>
      </c>
      <c r="CJ2511" s="99">
        <v>4474677.71948242</v>
      </c>
      <c r="CK2511" s="99">
        <v>45939994.102050804</v>
      </c>
      <c r="CL2511" s="99">
        <v>13311106.380127</v>
      </c>
      <c r="CM2511" s="166">
        <v>155557.59902954099</v>
      </c>
      <c r="CN2511" s="166">
        <v>23612853.286377002</v>
      </c>
      <c r="CO2511" s="166">
        <v>109681789.26660199</v>
      </c>
      <c r="CP2511" s="99">
        <v>13311106.380127</v>
      </c>
      <c r="CQ2511" s="99">
        <v>0</v>
      </c>
      <c r="CR2511" s="99">
        <v>0</v>
      </c>
      <c r="CS2511" s="99">
        <v>0</v>
      </c>
      <c r="CT2511" s="99">
        <v>0</v>
      </c>
      <c r="CU2511" s="98">
        <v>7617.1612803280004</v>
      </c>
      <c r="CV2511" s="98">
        <v>59434.885970433999</v>
      </c>
      <c r="CW2511" s="98">
        <v>4475737.8768310556</v>
      </c>
      <c r="CX2511" s="98">
        <v>46044376.727111772</v>
      </c>
    </row>
    <row r="2512" spans="1:102" x14ac:dyDescent="0.2">
      <c r="A2512" s="98" t="s">
        <v>191</v>
      </c>
      <c r="B2512" s="100">
        <v>42887</v>
      </c>
      <c r="C2512" s="99">
        <v>88479.616271018996</v>
      </c>
      <c r="D2512" s="99">
        <v>0</v>
      </c>
      <c r="E2512" s="99">
        <v>7495.2358233332598</v>
      </c>
      <c r="F2512" s="99">
        <v>7010.7513843774796</v>
      </c>
      <c r="G2512" s="99">
        <v>3701.47194671631</v>
      </c>
      <c r="H2512" s="99">
        <v>0</v>
      </c>
      <c r="I2512" s="99">
        <v>0</v>
      </c>
      <c r="J2512" s="99">
        <v>56201.926988124796</v>
      </c>
      <c r="K2512" s="99">
        <v>0</v>
      </c>
      <c r="L2512" s="99">
        <v>160.78388724103601</v>
      </c>
      <c r="M2512" s="99">
        <v>42433.082866668701</v>
      </c>
      <c r="N2512" s="99">
        <v>2804.7334907650902</v>
      </c>
      <c r="O2512" s="99">
        <v>0</v>
      </c>
      <c r="P2512" s="99">
        <v>46322.325138091997</v>
      </c>
      <c r="Q2512" s="99">
        <v>4230.1081880927104</v>
      </c>
      <c r="R2512" s="99">
        <v>0</v>
      </c>
      <c r="S2512" s="99">
        <v>3685.4643958509</v>
      </c>
      <c r="T2512" s="99">
        <v>0</v>
      </c>
      <c r="U2512" s="99">
        <v>56217.521844863899</v>
      </c>
      <c r="V2512" s="99">
        <v>3571670.5705566402</v>
      </c>
      <c r="W2512" s="99">
        <v>0</v>
      </c>
      <c r="X2512" s="99">
        <v>527267.37056732201</v>
      </c>
      <c r="Y2512" s="99">
        <v>476665.38508987398</v>
      </c>
      <c r="Z2512" s="99">
        <v>356368.19316864002</v>
      </c>
      <c r="AA2512" s="99">
        <v>0</v>
      </c>
      <c r="AB2512" s="99">
        <v>0</v>
      </c>
      <c r="AC2512" s="99">
        <v>19052032.284667999</v>
      </c>
      <c r="AD2512" s="99">
        <v>0</v>
      </c>
      <c r="AE2512" s="99">
        <v>13911.5125722885</v>
      </c>
      <c r="AF2512" s="99">
        <v>1632727.9043884301</v>
      </c>
      <c r="AG2512" s="99">
        <v>425543.22661209101</v>
      </c>
      <c r="AH2512" s="99">
        <v>0</v>
      </c>
      <c r="AI2512" s="99">
        <v>1507091.7845459001</v>
      </c>
      <c r="AJ2512" s="99">
        <v>499649.11476898199</v>
      </c>
      <c r="AK2512" s="99">
        <v>0</v>
      </c>
      <c r="AL2512" s="99">
        <v>353404.97983551002</v>
      </c>
      <c r="AM2512" s="99">
        <v>0</v>
      </c>
      <c r="AN2512" s="99">
        <v>19093236.802002002</v>
      </c>
      <c r="AO2512" s="99">
        <v>38235806.796875</v>
      </c>
      <c r="AP2512" s="99">
        <v>0</v>
      </c>
      <c r="AQ2512" s="99">
        <v>4741302.8121948196</v>
      </c>
      <c r="AR2512" s="99">
        <v>4273386.5687255897</v>
      </c>
      <c r="AS2512" s="99">
        <v>3139681.4251403799</v>
      </c>
      <c r="AT2512" s="99">
        <v>0</v>
      </c>
      <c r="AU2512" s="99">
        <v>0</v>
      </c>
      <c r="AV2512" s="99">
        <v>63690276.090820298</v>
      </c>
      <c r="AW2512" s="99">
        <v>0</v>
      </c>
      <c r="AX2512" s="99">
        <v>117365.62341976201</v>
      </c>
      <c r="AY2512" s="99">
        <v>17911721.534667999</v>
      </c>
      <c r="AZ2512" s="99">
        <v>3953044.2294921898</v>
      </c>
      <c r="BA2512" s="99">
        <v>0</v>
      </c>
      <c r="BB2512" s="99">
        <v>16050262.7108154</v>
      </c>
      <c r="BC2512" s="99">
        <v>4688442.6607055701</v>
      </c>
      <c r="BD2512" s="99">
        <v>0</v>
      </c>
      <c r="BE2512" s="99">
        <v>3116291.13671875</v>
      </c>
      <c r="BF2512" s="99">
        <v>0</v>
      </c>
      <c r="BG2512" s="99">
        <v>63881677.4853516</v>
      </c>
      <c r="BH2512" s="99">
        <v>10351703.409301801</v>
      </c>
      <c r="BI2512" s="99">
        <v>0</v>
      </c>
      <c r="BJ2512" s="99">
        <v>2137443.5971679701</v>
      </c>
      <c r="BK2512" s="99">
        <v>1948650.23231506</v>
      </c>
      <c r="BL2512" s="99">
        <v>0</v>
      </c>
      <c r="BM2512" s="99">
        <v>0</v>
      </c>
      <c r="BN2512" s="99">
        <v>0</v>
      </c>
      <c r="BO2512" s="99">
        <v>0</v>
      </c>
      <c r="BP2512" s="99">
        <v>0</v>
      </c>
      <c r="BQ2512" s="99">
        <v>0</v>
      </c>
      <c r="BR2512" s="99">
        <v>5987006.8284301804</v>
      </c>
      <c r="BS2512" s="99">
        <v>1489790.74830627</v>
      </c>
      <c r="BT2512" s="99">
        <v>0</v>
      </c>
      <c r="BU2512" s="99">
        <v>2914248.7599792499</v>
      </c>
      <c r="BV2512" s="99">
        <v>2290294.3095397898</v>
      </c>
      <c r="BW2512" s="99">
        <v>0</v>
      </c>
      <c r="BX2512" s="99">
        <v>651317.64766693104</v>
      </c>
      <c r="BY2512" s="99">
        <v>0</v>
      </c>
      <c r="BZ2512" s="99">
        <v>0</v>
      </c>
      <c r="CA2512" s="99">
        <v>95960.878602981596</v>
      </c>
      <c r="CB2512" s="99">
        <v>4095785.8137206999</v>
      </c>
      <c r="CC2512" s="99">
        <v>42960840.723144501</v>
      </c>
      <c r="CD2512" s="99">
        <v>12492413.287353501</v>
      </c>
      <c r="CE2512" s="99">
        <v>3701.04998362064</v>
      </c>
      <c r="CF2512" s="99">
        <v>358363.57720565802</v>
      </c>
      <c r="CG2512" s="99">
        <v>3156077.0455322298</v>
      </c>
      <c r="CH2512" s="99">
        <v>0</v>
      </c>
      <c r="CI2512" s="99">
        <v>99659.112607955904</v>
      </c>
      <c r="CJ2512" s="99">
        <v>4455053.1144409198</v>
      </c>
      <c r="CK2512" s="99">
        <v>46120578.765625</v>
      </c>
      <c r="CL2512" s="99">
        <v>13113399.8983154</v>
      </c>
      <c r="CM2512" s="166">
        <v>155173.04465866101</v>
      </c>
      <c r="CN2512" s="166">
        <v>23562057.8664551</v>
      </c>
      <c r="CO2512" s="166">
        <v>109923398.113281</v>
      </c>
      <c r="CP2512" s="99">
        <v>13113399.8983154</v>
      </c>
      <c r="CQ2512" s="99">
        <v>0</v>
      </c>
      <c r="CR2512" s="99">
        <v>0</v>
      </c>
      <c r="CS2512" s="99">
        <v>0</v>
      </c>
      <c r="CT2512" s="99">
        <v>0</v>
      </c>
      <c r="CU2512" s="98">
        <v>7499.0389752319998</v>
      </c>
      <c r="CV2512" s="98">
        <v>59227.831951835004</v>
      </c>
      <c r="CW2512" s="98">
        <v>4454149.3909263583</v>
      </c>
      <c r="CX2512" s="98">
        <v>46116917.768676728</v>
      </c>
    </row>
    <row r="2513" spans="1:102" x14ac:dyDescent="0.2">
      <c r="A2513" s="98" t="s">
        <v>191</v>
      </c>
      <c r="B2513" s="100">
        <v>42979</v>
      </c>
      <c r="C2513" s="99">
        <v>88333.629584312395</v>
      </c>
      <c r="D2513" s="99">
        <v>0</v>
      </c>
      <c r="E2513" s="99">
        <v>7465.7210214138004</v>
      </c>
      <c r="F2513" s="99">
        <v>7001.3833499550801</v>
      </c>
      <c r="G2513" s="99">
        <v>3707.1912348866499</v>
      </c>
      <c r="H2513" s="99">
        <v>0</v>
      </c>
      <c r="I2513" s="99">
        <v>0</v>
      </c>
      <c r="J2513" s="99">
        <v>55845.727526664698</v>
      </c>
      <c r="K2513" s="99">
        <v>0</v>
      </c>
      <c r="L2513" s="99">
        <v>178.25926592387299</v>
      </c>
      <c r="M2513" s="99">
        <v>42435.963679790497</v>
      </c>
      <c r="N2513" s="99">
        <v>2803.8468529582001</v>
      </c>
      <c r="O2513" s="99">
        <v>0</v>
      </c>
      <c r="P2513" s="99">
        <v>46262.377421379097</v>
      </c>
      <c r="Q2513" s="99">
        <v>4141.1678316593197</v>
      </c>
      <c r="R2513" s="99">
        <v>0</v>
      </c>
      <c r="S2513" s="99">
        <v>3688.4564957022699</v>
      </c>
      <c r="T2513" s="99">
        <v>0</v>
      </c>
      <c r="U2513" s="99">
        <v>55840.600749492602</v>
      </c>
      <c r="V2513" s="99">
        <v>3552241.0998229999</v>
      </c>
      <c r="W2513" s="99">
        <v>0</v>
      </c>
      <c r="X2513" s="99">
        <v>517879.97183608997</v>
      </c>
      <c r="Y2513" s="99">
        <v>469776.96146392799</v>
      </c>
      <c r="Z2513" s="99">
        <v>348422.69225311303</v>
      </c>
      <c r="AA2513" s="99">
        <v>0</v>
      </c>
      <c r="AB2513" s="99">
        <v>0</v>
      </c>
      <c r="AC2513" s="99">
        <v>18902789.275146499</v>
      </c>
      <c r="AD2513" s="99">
        <v>0</v>
      </c>
      <c r="AE2513" s="99">
        <v>15110.869754314401</v>
      </c>
      <c r="AF2513" s="99">
        <v>1623987.6978607201</v>
      </c>
      <c r="AG2513" s="99">
        <v>423712.35001754801</v>
      </c>
      <c r="AH2513" s="99">
        <v>0</v>
      </c>
      <c r="AI2513" s="99">
        <v>1492215.4066772501</v>
      </c>
      <c r="AJ2513" s="99">
        <v>492651.367916107</v>
      </c>
      <c r="AK2513" s="99">
        <v>0</v>
      </c>
      <c r="AL2513" s="99">
        <v>345668.80317306501</v>
      </c>
      <c r="AM2513" s="99">
        <v>0</v>
      </c>
      <c r="AN2513" s="99">
        <v>19017021.2727051</v>
      </c>
      <c r="AO2513" s="99">
        <v>38203107.096191399</v>
      </c>
      <c r="AP2513" s="99">
        <v>0</v>
      </c>
      <c r="AQ2513" s="99">
        <v>4669670.0244140597</v>
      </c>
      <c r="AR2513" s="99">
        <v>4201707.3090820303</v>
      </c>
      <c r="AS2513" s="99">
        <v>3077181.0054626502</v>
      </c>
      <c r="AT2513" s="99">
        <v>0</v>
      </c>
      <c r="AU2513" s="99">
        <v>0</v>
      </c>
      <c r="AV2513" s="99">
        <v>63478349.177734397</v>
      </c>
      <c r="AW2513" s="99">
        <v>0</v>
      </c>
      <c r="AX2513" s="99">
        <v>138599.64540481599</v>
      </c>
      <c r="AY2513" s="99">
        <v>17907080.84375</v>
      </c>
      <c r="AZ2513" s="99">
        <v>3966414.61187744</v>
      </c>
      <c r="BA2513" s="99">
        <v>0</v>
      </c>
      <c r="BB2513" s="99">
        <v>15941597.1361084</v>
      </c>
      <c r="BC2513" s="99">
        <v>4652819.5750122098</v>
      </c>
      <c r="BD2513" s="99">
        <v>0</v>
      </c>
      <c r="BE2513" s="99">
        <v>3052332.5149230999</v>
      </c>
      <c r="BF2513" s="99">
        <v>0</v>
      </c>
      <c r="BG2513" s="99">
        <v>63620969.654785201</v>
      </c>
      <c r="BH2513" s="99">
        <v>10285224.2106934</v>
      </c>
      <c r="BI2513" s="99">
        <v>0</v>
      </c>
      <c r="BJ2513" s="99">
        <v>2096644.08932495</v>
      </c>
      <c r="BK2513" s="99">
        <v>1910238.5525817899</v>
      </c>
      <c r="BL2513" s="99">
        <v>0</v>
      </c>
      <c r="BM2513" s="99">
        <v>0</v>
      </c>
      <c r="BN2513" s="99">
        <v>0</v>
      </c>
      <c r="BO2513" s="99">
        <v>0</v>
      </c>
      <c r="BP2513" s="99">
        <v>0</v>
      </c>
      <c r="BQ2513" s="99">
        <v>0</v>
      </c>
      <c r="BR2513" s="99">
        <v>5931614.6714477502</v>
      </c>
      <c r="BS2513" s="99">
        <v>1495900.7139129599</v>
      </c>
      <c r="BT2513" s="99">
        <v>0</v>
      </c>
      <c r="BU2513" s="99">
        <v>2363595.5699768099</v>
      </c>
      <c r="BV2513" s="99">
        <v>2279545.6358337398</v>
      </c>
      <c r="BW2513" s="99">
        <v>0</v>
      </c>
      <c r="BX2513" s="99">
        <v>518150.12818908697</v>
      </c>
      <c r="BY2513" s="99">
        <v>0</v>
      </c>
      <c r="BZ2513" s="99">
        <v>0</v>
      </c>
      <c r="CA2513" s="99">
        <v>95799.883283615098</v>
      </c>
      <c r="CB2513" s="99">
        <v>4062817.6068115202</v>
      </c>
      <c r="CC2513" s="99">
        <v>42810580.612304702</v>
      </c>
      <c r="CD2513" s="99">
        <v>12378968.1162109</v>
      </c>
      <c r="CE2513" s="99">
        <v>3707.9534428715701</v>
      </c>
      <c r="CF2513" s="99">
        <v>347990.23874664301</v>
      </c>
      <c r="CG2513" s="99">
        <v>3070407.6286315899</v>
      </c>
      <c r="CH2513" s="99">
        <v>0</v>
      </c>
      <c r="CI2513" s="99">
        <v>99507.559303283706</v>
      </c>
      <c r="CJ2513" s="99">
        <v>4413712.9027709998</v>
      </c>
      <c r="CK2513" s="99">
        <v>45965556.999511696</v>
      </c>
      <c r="CL2513" s="99">
        <v>12973133.744506801</v>
      </c>
      <c r="CM2513" s="166">
        <v>154659.22340583801</v>
      </c>
      <c r="CN2513" s="166">
        <v>23438897.157470699</v>
      </c>
      <c r="CO2513" s="166">
        <v>109603817.990234</v>
      </c>
      <c r="CP2513" s="99">
        <v>12973133.744506801</v>
      </c>
      <c r="CQ2513" s="99">
        <v>0</v>
      </c>
      <c r="CR2513" s="99">
        <v>0</v>
      </c>
      <c r="CS2513" s="99">
        <v>0</v>
      </c>
      <c r="CT2513" s="99">
        <v>0</v>
      </c>
      <c r="CU2513" s="98">
        <v>7471.3685120950004</v>
      </c>
      <c r="CV2513" s="98">
        <v>58870.771406451997</v>
      </c>
      <c r="CW2513" s="98">
        <v>4410807.8455581628</v>
      </c>
      <c r="CX2513" s="98">
        <v>45880988.240936294</v>
      </c>
    </row>
    <row r="2514" spans="1:102" x14ac:dyDescent="0.2">
      <c r="A2514" s="98" t="s">
        <v>191</v>
      </c>
      <c r="B2514" s="100">
        <v>43070</v>
      </c>
      <c r="C2514" s="99">
        <v>89494.036522865295</v>
      </c>
      <c r="D2514" s="99">
        <v>0</v>
      </c>
      <c r="E2514" s="99">
        <v>7532.0697235465104</v>
      </c>
      <c r="F2514" s="99">
        <v>7052.5214891433698</v>
      </c>
      <c r="G2514" s="99">
        <v>3706.7081690728701</v>
      </c>
      <c r="H2514" s="99">
        <v>0</v>
      </c>
      <c r="I2514" s="99">
        <v>0</v>
      </c>
      <c r="J2514" s="99">
        <v>55435.4663581848</v>
      </c>
      <c r="K2514" s="99">
        <v>0</v>
      </c>
      <c r="L2514" s="99">
        <v>166.98569943942101</v>
      </c>
      <c r="M2514" s="99">
        <v>43286.981001853899</v>
      </c>
      <c r="N2514" s="99">
        <v>2803.6405630111699</v>
      </c>
      <c r="O2514" s="99">
        <v>0</v>
      </c>
      <c r="P2514" s="99">
        <v>46534.665685653701</v>
      </c>
      <c r="Q2514" s="99">
        <v>4137.4093616008804</v>
      </c>
      <c r="R2514" s="99">
        <v>0</v>
      </c>
      <c r="S2514" s="99">
        <v>3692.8456342816398</v>
      </c>
      <c r="T2514" s="99">
        <v>0</v>
      </c>
      <c r="U2514" s="99">
        <v>55421.254957199097</v>
      </c>
      <c r="V2514" s="99">
        <v>3546672.3684997601</v>
      </c>
      <c r="W2514" s="99">
        <v>0</v>
      </c>
      <c r="X2514" s="99">
        <v>521841.74777221697</v>
      </c>
      <c r="Y2514" s="99">
        <v>474212.038230896</v>
      </c>
      <c r="Z2514" s="99">
        <v>352528.13183212298</v>
      </c>
      <c r="AA2514" s="99">
        <v>0</v>
      </c>
      <c r="AB2514" s="99">
        <v>0</v>
      </c>
      <c r="AC2514" s="99">
        <v>18933918.1242676</v>
      </c>
      <c r="AD2514" s="99">
        <v>0</v>
      </c>
      <c r="AE2514" s="99">
        <v>12170.7438822985</v>
      </c>
      <c r="AF2514" s="99">
        <v>1627154.6156616199</v>
      </c>
      <c r="AG2514" s="99">
        <v>433163.21784591698</v>
      </c>
      <c r="AH2514" s="99">
        <v>0</v>
      </c>
      <c r="AI2514" s="99">
        <v>1515866.31550598</v>
      </c>
      <c r="AJ2514" s="99">
        <v>483652.67836761498</v>
      </c>
      <c r="AK2514" s="99">
        <v>0</v>
      </c>
      <c r="AL2514" s="99">
        <v>352138.68537521397</v>
      </c>
      <c r="AM2514" s="99">
        <v>0</v>
      </c>
      <c r="AN2514" s="99">
        <v>18967292.809814502</v>
      </c>
      <c r="AO2514" s="99">
        <v>38489829.4462891</v>
      </c>
      <c r="AP2514" s="99">
        <v>0</v>
      </c>
      <c r="AQ2514" s="99">
        <v>4720713.6325073196</v>
      </c>
      <c r="AR2514" s="99">
        <v>4277328.5964355497</v>
      </c>
      <c r="AS2514" s="99">
        <v>3125293.60614014</v>
      </c>
      <c r="AT2514" s="99">
        <v>0</v>
      </c>
      <c r="AU2514" s="99">
        <v>0</v>
      </c>
      <c r="AV2514" s="99">
        <v>63441133.241699196</v>
      </c>
      <c r="AW2514" s="99">
        <v>0</v>
      </c>
      <c r="AX2514" s="99">
        <v>108638.050638199</v>
      </c>
      <c r="AY2514" s="99">
        <v>18101922.805908199</v>
      </c>
      <c r="AZ2514" s="99">
        <v>4056521.1663513202</v>
      </c>
      <c r="BA2514" s="99">
        <v>0</v>
      </c>
      <c r="BB2514" s="99">
        <v>16319256.6673584</v>
      </c>
      <c r="BC2514" s="99">
        <v>4618380.92260742</v>
      </c>
      <c r="BD2514" s="99">
        <v>0</v>
      </c>
      <c r="BE2514" s="99">
        <v>3125229.2317199698</v>
      </c>
      <c r="BF2514" s="99">
        <v>0</v>
      </c>
      <c r="BG2514" s="99">
        <v>63663315.750488304</v>
      </c>
      <c r="BH2514" s="99">
        <v>10586606.6872559</v>
      </c>
      <c r="BI2514" s="99">
        <v>0</v>
      </c>
      <c r="BJ2514" s="99">
        <v>2094908.17732239</v>
      </c>
      <c r="BK2514" s="99">
        <v>1911619.0474395801</v>
      </c>
      <c r="BL2514" s="99">
        <v>0</v>
      </c>
      <c r="BM2514" s="99">
        <v>0</v>
      </c>
      <c r="BN2514" s="99">
        <v>0</v>
      </c>
      <c r="BO2514" s="99">
        <v>0</v>
      </c>
      <c r="BP2514" s="99">
        <v>0</v>
      </c>
      <c r="BQ2514" s="99">
        <v>0</v>
      </c>
      <c r="BR2514" s="99">
        <v>6111327.41723633</v>
      </c>
      <c r="BS2514" s="99">
        <v>1531137.9287719701</v>
      </c>
      <c r="BT2514" s="99">
        <v>0</v>
      </c>
      <c r="BU2514" s="99">
        <v>2884239.54995728</v>
      </c>
      <c r="BV2514" s="99">
        <v>2251539.0440978999</v>
      </c>
      <c r="BW2514" s="99">
        <v>0</v>
      </c>
      <c r="BX2514" s="99">
        <v>623587.55777740502</v>
      </c>
      <c r="BY2514" s="99">
        <v>0</v>
      </c>
      <c r="BZ2514" s="99">
        <v>0</v>
      </c>
      <c r="CA2514" s="99">
        <v>97051.646853447004</v>
      </c>
      <c r="CB2514" s="99">
        <v>4073974.4192810101</v>
      </c>
      <c r="CC2514" s="99">
        <v>43239383.146972701</v>
      </c>
      <c r="CD2514" s="99">
        <v>12681435.0239258</v>
      </c>
      <c r="CE2514" s="99">
        <v>3707.1580976545802</v>
      </c>
      <c r="CF2514" s="99">
        <v>351980.03150558501</v>
      </c>
      <c r="CG2514" s="99">
        <v>3126213.8960571298</v>
      </c>
      <c r="CH2514" s="99">
        <v>0</v>
      </c>
      <c r="CI2514" s="99">
        <v>100754.869122505</v>
      </c>
      <c r="CJ2514" s="99">
        <v>4429653.1005248995</v>
      </c>
      <c r="CK2514" s="99">
        <v>46454489.808593802</v>
      </c>
      <c r="CL2514" s="99">
        <v>13293384.756713901</v>
      </c>
      <c r="CM2514" s="166">
        <v>155576.33823776199</v>
      </c>
      <c r="CN2514" s="166">
        <v>23374928.765625</v>
      </c>
      <c r="CO2514" s="166">
        <v>109979390.87793</v>
      </c>
      <c r="CP2514" s="99">
        <v>13293384.756713901</v>
      </c>
      <c r="CQ2514" s="99">
        <v>0</v>
      </c>
      <c r="CR2514" s="99">
        <v>0</v>
      </c>
      <c r="CS2514" s="99">
        <v>0</v>
      </c>
      <c r="CT2514" s="99">
        <v>0</v>
      </c>
      <c r="CU2514" s="98">
        <v>7515.6664106139997</v>
      </c>
      <c r="CV2514" s="98">
        <v>58466.725329159999</v>
      </c>
      <c r="CW2514" s="98">
        <v>4425954.4507865952</v>
      </c>
      <c r="CX2514" s="98">
        <v>46365597.04302983</v>
      </c>
    </row>
    <row r="2515" spans="1:102" x14ac:dyDescent="0.2">
      <c r="A2515" s="98" t="s">
        <v>191</v>
      </c>
      <c r="B2515" s="100">
        <v>43160</v>
      </c>
      <c r="C2515" s="99">
        <v>87489.648076057405</v>
      </c>
      <c r="D2515" s="99">
        <v>0</v>
      </c>
      <c r="E2515" s="99">
        <v>7555.6587466001502</v>
      </c>
      <c r="F2515" s="99">
        <v>7104.0826510191</v>
      </c>
      <c r="G2515" s="99">
        <v>3717.9028918147101</v>
      </c>
      <c r="H2515" s="99">
        <v>0</v>
      </c>
      <c r="I2515" s="99">
        <v>0</v>
      </c>
      <c r="J2515" s="99">
        <v>54967.272817134901</v>
      </c>
      <c r="K2515" s="99">
        <v>0</v>
      </c>
      <c r="L2515" s="99">
        <v>159.43164276704201</v>
      </c>
      <c r="M2515" s="99">
        <v>41986.2263431549</v>
      </c>
      <c r="N2515" s="99">
        <v>2781.3261580467201</v>
      </c>
      <c r="O2515" s="99">
        <v>0</v>
      </c>
      <c r="P2515" s="99">
        <v>46108.240381240801</v>
      </c>
      <c r="Q2515" s="99">
        <v>4107.5263929963103</v>
      </c>
      <c r="R2515" s="99">
        <v>0</v>
      </c>
      <c r="S2515" s="99">
        <v>3707.44362398982</v>
      </c>
      <c r="T2515" s="99">
        <v>0</v>
      </c>
      <c r="U2515" s="99">
        <v>54980.818583965302</v>
      </c>
      <c r="V2515" s="99">
        <v>3507557.0726928702</v>
      </c>
      <c r="W2515" s="99">
        <v>0</v>
      </c>
      <c r="X2515" s="99">
        <v>515427.59136199998</v>
      </c>
      <c r="Y2515" s="99">
        <v>467790.11789703398</v>
      </c>
      <c r="Z2515" s="99">
        <v>341923.75881958002</v>
      </c>
      <c r="AA2515" s="99">
        <v>0</v>
      </c>
      <c r="AB2515" s="99">
        <v>0</v>
      </c>
      <c r="AC2515" s="99">
        <v>18753747.946533199</v>
      </c>
      <c r="AD2515" s="99">
        <v>0</v>
      </c>
      <c r="AE2515" s="99">
        <v>12770.806810498199</v>
      </c>
      <c r="AF2515" s="99">
        <v>1617785.41781616</v>
      </c>
      <c r="AG2515" s="99">
        <v>437780.47325897199</v>
      </c>
      <c r="AH2515" s="99">
        <v>0</v>
      </c>
      <c r="AI2515" s="99">
        <v>1470704.49247742</v>
      </c>
      <c r="AJ2515" s="99">
        <v>479591.55317306501</v>
      </c>
      <c r="AK2515" s="99">
        <v>0</v>
      </c>
      <c r="AL2515" s="99">
        <v>338836.14499282802</v>
      </c>
      <c r="AM2515" s="99">
        <v>0</v>
      </c>
      <c r="AN2515" s="99">
        <v>18708697.599609401</v>
      </c>
      <c r="AO2515" s="99">
        <v>38357667.590820298</v>
      </c>
      <c r="AP2515" s="99">
        <v>0</v>
      </c>
      <c r="AQ2515" s="99">
        <v>4707224.8353881799</v>
      </c>
      <c r="AR2515" s="99">
        <v>4242585.79870605</v>
      </c>
      <c r="AS2515" s="99">
        <v>3076574.8962097201</v>
      </c>
      <c r="AT2515" s="99">
        <v>0</v>
      </c>
      <c r="AU2515" s="99">
        <v>0</v>
      </c>
      <c r="AV2515" s="99">
        <v>63363552.833007798</v>
      </c>
      <c r="AW2515" s="99">
        <v>0</v>
      </c>
      <c r="AX2515" s="99">
        <v>107904.55206680299</v>
      </c>
      <c r="AY2515" s="99">
        <v>18213983.387451202</v>
      </c>
      <c r="AZ2515" s="99">
        <v>4136377.0739746098</v>
      </c>
      <c r="BA2515" s="99">
        <v>0</v>
      </c>
      <c r="BB2515" s="99">
        <v>15992041.8555908</v>
      </c>
      <c r="BC2515" s="99">
        <v>4588068.3373413105</v>
      </c>
      <c r="BD2515" s="99">
        <v>0</v>
      </c>
      <c r="BE2515" s="99">
        <v>3043578.9517517099</v>
      </c>
      <c r="BF2515" s="99">
        <v>0</v>
      </c>
      <c r="BG2515" s="99">
        <v>63484156.895019501</v>
      </c>
      <c r="BH2515" s="99">
        <v>10398782.4926758</v>
      </c>
      <c r="BI2515" s="99">
        <v>0</v>
      </c>
      <c r="BJ2515" s="99">
        <v>2119190.1108703599</v>
      </c>
      <c r="BK2515" s="99">
        <v>1928167.25398254</v>
      </c>
      <c r="BL2515" s="99">
        <v>0</v>
      </c>
      <c r="BM2515" s="99">
        <v>0</v>
      </c>
      <c r="BN2515" s="99">
        <v>0</v>
      </c>
      <c r="BO2515" s="99">
        <v>0</v>
      </c>
      <c r="BP2515" s="99">
        <v>0</v>
      </c>
      <c r="BQ2515" s="99">
        <v>0</v>
      </c>
      <c r="BR2515" s="99">
        <v>6042908.8887329102</v>
      </c>
      <c r="BS2515" s="99">
        <v>1552595.4819183301</v>
      </c>
      <c r="BT2515" s="99">
        <v>0</v>
      </c>
      <c r="BU2515" s="99">
        <v>2760115.8899841299</v>
      </c>
      <c r="BV2515" s="99">
        <v>2262101.21911621</v>
      </c>
      <c r="BW2515" s="99">
        <v>0</v>
      </c>
      <c r="BX2515" s="99">
        <v>625161.04777526902</v>
      </c>
      <c r="BY2515" s="99">
        <v>0</v>
      </c>
      <c r="BZ2515" s="99">
        <v>0</v>
      </c>
      <c r="CA2515" s="99">
        <v>95046.455199241595</v>
      </c>
      <c r="CB2515" s="99">
        <v>4022654.5139465299</v>
      </c>
      <c r="CC2515" s="99">
        <v>43067123.716308601</v>
      </c>
      <c r="CD2515" s="99">
        <v>12517027.208373999</v>
      </c>
      <c r="CE2515" s="99">
        <v>3716.9059763252699</v>
      </c>
      <c r="CF2515" s="99">
        <v>343799.51111984299</v>
      </c>
      <c r="CG2515" s="99">
        <v>3098187.1463317899</v>
      </c>
      <c r="CH2515" s="99">
        <v>0</v>
      </c>
      <c r="CI2515" s="99">
        <v>98771.430166244507</v>
      </c>
      <c r="CJ2515" s="99">
        <v>4365069.5300903302</v>
      </c>
      <c r="CK2515" s="99">
        <v>46133157.269042999</v>
      </c>
      <c r="CL2515" s="99">
        <v>13116443.8826904</v>
      </c>
      <c r="CM2515" s="166">
        <v>153043.917770386</v>
      </c>
      <c r="CN2515" s="166">
        <v>23078067.520507801</v>
      </c>
      <c r="CO2515" s="166">
        <v>109612995.868164</v>
      </c>
      <c r="CP2515" s="99">
        <v>13116443.8826904</v>
      </c>
      <c r="CQ2515" s="99">
        <v>0</v>
      </c>
      <c r="CR2515" s="99">
        <v>0</v>
      </c>
      <c r="CS2515" s="99">
        <v>0</v>
      </c>
      <c r="CT2515" s="99">
        <v>0</v>
      </c>
      <c r="CU2515" s="98">
        <v>7561.9153954989997</v>
      </c>
      <c r="CV2515" s="98">
        <v>57980.178321911</v>
      </c>
      <c r="CW2515" s="98">
        <v>4366454.0250663729</v>
      </c>
      <c r="CX2515" s="98">
        <v>46165310.862640388</v>
      </c>
    </row>
    <row r="2516" spans="1:102" x14ac:dyDescent="0.2">
      <c r="A2516" s="98" t="s">
        <v>191</v>
      </c>
      <c r="B2516" s="100">
        <v>43252</v>
      </c>
      <c r="C2516" s="99">
        <v>89177.704788207993</v>
      </c>
      <c r="D2516" s="99">
        <v>0</v>
      </c>
      <c r="E2516" s="99">
        <v>7562.6861662268602</v>
      </c>
      <c r="F2516" s="99">
        <v>7104.5066452622405</v>
      </c>
      <c r="G2516" s="99">
        <v>3718.8739576339699</v>
      </c>
      <c r="H2516" s="99">
        <v>0</v>
      </c>
      <c r="I2516" s="99">
        <v>0</v>
      </c>
      <c r="J2516" s="99">
        <v>54347.479186534903</v>
      </c>
      <c r="K2516" s="99">
        <v>0</v>
      </c>
      <c r="L2516" s="99">
        <v>157.75647159107001</v>
      </c>
      <c r="M2516" s="99">
        <v>43192.098276138298</v>
      </c>
      <c r="N2516" s="99">
        <v>2805.9527965187999</v>
      </c>
      <c r="O2516" s="99">
        <v>0</v>
      </c>
      <c r="P2516" s="99">
        <v>46400.852560520201</v>
      </c>
      <c r="Q2516" s="99">
        <v>4116.8280766606304</v>
      </c>
      <c r="R2516" s="99">
        <v>0</v>
      </c>
      <c r="S2516" s="99">
        <v>3714.02719563246</v>
      </c>
      <c r="T2516" s="99">
        <v>0</v>
      </c>
      <c r="U2516" s="99">
        <v>54360.693337440498</v>
      </c>
      <c r="V2516" s="99">
        <v>3545949.4899597201</v>
      </c>
      <c r="W2516" s="99">
        <v>0</v>
      </c>
      <c r="X2516" s="99">
        <v>515567.59608840902</v>
      </c>
      <c r="Y2516" s="99">
        <v>468219.28597259498</v>
      </c>
      <c r="Z2516" s="99">
        <v>343210.86772155802</v>
      </c>
      <c r="AA2516" s="99">
        <v>0</v>
      </c>
      <c r="AB2516" s="99">
        <v>0</v>
      </c>
      <c r="AC2516" s="99">
        <v>18552079.0791016</v>
      </c>
      <c r="AD2516" s="99">
        <v>0</v>
      </c>
      <c r="AE2516" s="99">
        <v>13174.094204664199</v>
      </c>
      <c r="AF2516" s="99">
        <v>1631053.92314148</v>
      </c>
      <c r="AG2516" s="99">
        <v>437930.62142181402</v>
      </c>
      <c r="AH2516" s="99">
        <v>0</v>
      </c>
      <c r="AI2516" s="99">
        <v>1472415.3353118901</v>
      </c>
      <c r="AJ2516" s="99">
        <v>485859.879375458</v>
      </c>
      <c r="AK2516" s="99">
        <v>0</v>
      </c>
      <c r="AL2516" s="99">
        <v>341447.50275421102</v>
      </c>
      <c r="AM2516" s="99">
        <v>0</v>
      </c>
      <c r="AN2516" s="99">
        <v>18712901.003417999</v>
      </c>
      <c r="AO2516" s="99">
        <v>39172897.084472701</v>
      </c>
      <c r="AP2516" s="99">
        <v>0</v>
      </c>
      <c r="AQ2516" s="99">
        <v>4681523.1947631799</v>
      </c>
      <c r="AR2516" s="99">
        <v>4234205.2850952102</v>
      </c>
      <c r="AS2516" s="99">
        <v>3095315.8284606901</v>
      </c>
      <c r="AT2516" s="99">
        <v>0</v>
      </c>
      <c r="AU2516" s="99">
        <v>0</v>
      </c>
      <c r="AV2516" s="99">
        <v>63276033.147949196</v>
      </c>
      <c r="AW2516" s="99">
        <v>0</v>
      </c>
      <c r="AX2516" s="99">
        <v>91117.193040847793</v>
      </c>
      <c r="AY2516" s="99">
        <v>18479691.5397949</v>
      </c>
      <c r="AZ2516" s="99">
        <v>4168904.8143615699</v>
      </c>
      <c r="BA2516" s="99">
        <v>0</v>
      </c>
      <c r="BB2516" s="99">
        <v>16152436.302490201</v>
      </c>
      <c r="BC2516" s="99">
        <v>4686271.9235839797</v>
      </c>
      <c r="BD2516" s="99">
        <v>0</v>
      </c>
      <c r="BE2516" s="99">
        <v>3082815.3589782701</v>
      </c>
      <c r="BF2516" s="99">
        <v>0</v>
      </c>
      <c r="BG2516" s="99">
        <v>63590935.667480499</v>
      </c>
      <c r="BH2516" s="99">
        <v>10570063.236450201</v>
      </c>
      <c r="BI2516" s="99">
        <v>0</v>
      </c>
      <c r="BJ2516" s="99">
        <v>2134596.93035889</v>
      </c>
      <c r="BK2516" s="99">
        <v>1945718.5829467799</v>
      </c>
      <c r="BL2516" s="99">
        <v>0</v>
      </c>
      <c r="BM2516" s="99">
        <v>0</v>
      </c>
      <c r="BN2516" s="99">
        <v>0</v>
      </c>
      <c r="BO2516" s="99">
        <v>0</v>
      </c>
      <c r="BP2516" s="99">
        <v>0</v>
      </c>
      <c r="BQ2516" s="99">
        <v>0</v>
      </c>
      <c r="BR2516" s="99">
        <v>6121461.4005127</v>
      </c>
      <c r="BS2516" s="99">
        <v>1563512.2793579099</v>
      </c>
      <c r="BT2516" s="99">
        <v>0</v>
      </c>
      <c r="BU2516" s="99">
        <v>2848200.67999268</v>
      </c>
      <c r="BV2516" s="99">
        <v>2293534.9988403302</v>
      </c>
      <c r="BW2516" s="99">
        <v>0</v>
      </c>
      <c r="BX2516" s="99">
        <v>632093.52777862502</v>
      </c>
      <c r="BY2516" s="99">
        <v>0</v>
      </c>
      <c r="BZ2516" s="99">
        <v>0</v>
      </c>
      <c r="CA2516" s="99">
        <v>96728.8056545258</v>
      </c>
      <c r="CB2516" s="99">
        <v>4058693.3385620099</v>
      </c>
      <c r="CC2516" s="99">
        <v>43813006.6728516</v>
      </c>
      <c r="CD2516" s="99">
        <v>12706499.8707275</v>
      </c>
      <c r="CE2516" s="99">
        <v>3718.83987429738</v>
      </c>
      <c r="CF2516" s="99">
        <v>342256.45600509603</v>
      </c>
      <c r="CG2516" s="99">
        <v>3078837.47183228</v>
      </c>
      <c r="CH2516" s="99">
        <v>0</v>
      </c>
      <c r="CI2516" s="99">
        <v>100448.061255455</v>
      </c>
      <c r="CJ2516" s="99">
        <v>4404412.9312133798</v>
      </c>
      <c r="CK2516" s="99">
        <v>46995138.254394501</v>
      </c>
      <c r="CL2516" s="99">
        <v>13308695.1756592</v>
      </c>
      <c r="CM2516" s="166">
        <v>154103.19524765</v>
      </c>
      <c r="CN2516" s="166">
        <v>23128035.675048798</v>
      </c>
      <c r="CO2516" s="166">
        <v>110488708.34179699</v>
      </c>
      <c r="CP2516" s="99">
        <v>13308695.1756592</v>
      </c>
      <c r="CQ2516" s="99">
        <v>0</v>
      </c>
      <c r="CR2516" s="99">
        <v>0</v>
      </c>
      <c r="CS2516" s="99">
        <v>0</v>
      </c>
      <c r="CT2516" s="99">
        <v>0</v>
      </c>
      <c r="CU2516" s="98">
        <v>7562.8689702270003</v>
      </c>
      <c r="CV2516" s="98">
        <v>57387.217345739002</v>
      </c>
      <c r="CW2516" s="98">
        <v>4400949.7945671063</v>
      </c>
      <c r="CX2516" s="98">
        <v>46891844.144683883</v>
      </c>
    </row>
    <row r="2517" spans="1:102" x14ac:dyDescent="0.2">
      <c r="A2517" s="98" t="s">
        <v>191</v>
      </c>
      <c r="B2517" s="100">
        <v>43344</v>
      </c>
      <c r="C2517" s="99">
        <v>89463.552529334993</v>
      </c>
      <c r="D2517" s="99">
        <v>0</v>
      </c>
      <c r="E2517" s="99">
        <v>7448.3908270597503</v>
      </c>
      <c r="F2517" s="99">
        <v>7022.4847265481903</v>
      </c>
      <c r="G2517" s="99">
        <v>3746.7825857400899</v>
      </c>
      <c r="H2517" s="99">
        <v>0</v>
      </c>
      <c r="I2517" s="99">
        <v>0</v>
      </c>
      <c r="J2517" s="99">
        <v>53861.009325027502</v>
      </c>
      <c r="K2517" s="99">
        <v>0</v>
      </c>
      <c r="L2517" s="99">
        <v>170.95217739231899</v>
      </c>
      <c r="M2517" s="99">
        <v>43216.115718364701</v>
      </c>
      <c r="N2517" s="99">
        <v>2762.7598566710899</v>
      </c>
      <c r="O2517" s="99">
        <v>0</v>
      </c>
      <c r="P2517" s="99">
        <v>46635.139793396003</v>
      </c>
      <c r="Q2517" s="99">
        <v>4113.9413117170297</v>
      </c>
      <c r="R2517" s="99">
        <v>0</v>
      </c>
      <c r="S2517" s="99">
        <v>3734.4355707466598</v>
      </c>
      <c r="T2517" s="99">
        <v>0</v>
      </c>
      <c r="U2517" s="99">
        <v>53845.362654686003</v>
      </c>
      <c r="V2517" s="99">
        <v>3518207.29760742</v>
      </c>
      <c r="W2517" s="99">
        <v>0</v>
      </c>
      <c r="X2517" s="99">
        <v>502838.76013565098</v>
      </c>
      <c r="Y2517" s="99">
        <v>459644.88832473801</v>
      </c>
      <c r="Z2517" s="99">
        <v>346376.76597595197</v>
      </c>
      <c r="AA2517" s="99">
        <v>0</v>
      </c>
      <c r="AB2517" s="99">
        <v>0</v>
      </c>
      <c r="AC2517" s="99">
        <v>18352015.770507801</v>
      </c>
      <c r="AD2517" s="99">
        <v>0</v>
      </c>
      <c r="AE2517" s="99">
        <v>13192.8831080198</v>
      </c>
      <c r="AF2517" s="99">
        <v>1618359.02078247</v>
      </c>
      <c r="AG2517" s="99">
        <v>428480.81881713902</v>
      </c>
      <c r="AH2517" s="99">
        <v>0</v>
      </c>
      <c r="AI2517" s="99">
        <v>1474888.78877258</v>
      </c>
      <c r="AJ2517" s="99">
        <v>489961.420471191</v>
      </c>
      <c r="AK2517" s="99">
        <v>0</v>
      </c>
      <c r="AL2517" s="99">
        <v>345205.62675094599</v>
      </c>
      <c r="AM2517" s="99">
        <v>0</v>
      </c>
      <c r="AN2517" s="99">
        <v>18371419.5466309</v>
      </c>
      <c r="AO2517" s="99">
        <v>39009557.9931641</v>
      </c>
      <c r="AP2517" s="99">
        <v>0</v>
      </c>
      <c r="AQ2517" s="99">
        <v>4634386.11328125</v>
      </c>
      <c r="AR2517" s="99">
        <v>4208607.6687622098</v>
      </c>
      <c r="AS2517" s="99">
        <v>3136774.0067443801</v>
      </c>
      <c r="AT2517" s="99">
        <v>0</v>
      </c>
      <c r="AU2517" s="99">
        <v>0</v>
      </c>
      <c r="AV2517" s="99">
        <v>62745873.573730499</v>
      </c>
      <c r="AW2517" s="99">
        <v>0</v>
      </c>
      <c r="AX2517" s="99">
        <v>117879.524931908</v>
      </c>
      <c r="AY2517" s="99">
        <v>18396648.8601074</v>
      </c>
      <c r="AZ2517" s="99">
        <v>4112961.6539611798</v>
      </c>
      <c r="BA2517" s="99">
        <v>0</v>
      </c>
      <c r="BB2517" s="99">
        <v>16303802.9650879</v>
      </c>
      <c r="BC2517" s="99">
        <v>4740997.8364257803</v>
      </c>
      <c r="BD2517" s="99">
        <v>0</v>
      </c>
      <c r="BE2517" s="99">
        <v>3125378.5412902799</v>
      </c>
      <c r="BF2517" s="99">
        <v>0</v>
      </c>
      <c r="BG2517" s="99">
        <v>62627097.031738304</v>
      </c>
      <c r="BH2517" s="99">
        <v>10575135.293945299</v>
      </c>
      <c r="BI2517" s="99">
        <v>0</v>
      </c>
      <c r="BJ2517" s="99">
        <v>2081147.5708313</v>
      </c>
      <c r="BK2517" s="99">
        <v>1902012.5983581501</v>
      </c>
      <c r="BL2517" s="99">
        <v>0</v>
      </c>
      <c r="BM2517" s="99">
        <v>0</v>
      </c>
      <c r="BN2517" s="99">
        <v>0</v>
      </c>
      <c r="BO2517" s="99">
        <v>0</v>
      </c>
      <c r="BP2517" s="99">
        <v>0</v>
      </c>
      <c r="BQ2517" s="99">
        <v>0</v>
      </c>
      <c r="BR2517" s="99">
        <v>6148287.6317748995</v>
      </c>
      <c r="BS2517" s="99">
        <v>1536874.3546295201</v>
      </c>
      <c r="BT2517" s="99">
        <v>0</v>
      </c>
      <c r="BU2517" s="99">
        <v>2336758.42999268</v>
      </c>
      <c r="BV2517" s="99">
        <v>2302937.0796508798</v>
      </c>
      <c r="BW2517" s="99">
        <v>0</v>
      </c>
      <c r="BX2517" s="99">
        <v>520162.71818924003</v>
      </c>
      <c r="BY2517" s="99">
        <v>0</v>
      </c>
      <c r="BZ2517" s="99">
        <v>0</v>
      </c>
      <c r="CA2517" s="99">
        <v>96920.073545455904</v>
      </c>
      <c r="CB2517" s="99">
        <v>4019808.9979858398</v>
      </c>
      <c r="CC2517" s="99">
        <v>43628965.956542999</v>
      </c>
      <c r="CD2517" s="99">
        <v>12656079.936035199</v>
      </c>
      <c r="CE2517" s="99">
        <v>3747.29367280006</v>
      </c>
      <c r="CF2517" s="99">
        <v>345881.600128174</v>
      </c>
      <c r="CG2517" s="99">
        <v>3128609.81848145</v>
      </c>
      <c r="CH2517" s="99">
        <v>0</v>
      </c>
      <c r="CI2517" s="99">
        <v>100664.52328681901</v>
      </c>
      <c r="CJ2517" s="99">
        <v>4364340.7916870099</v>
      </c>
      <c r="CK2517" s="99">
        <v>46810734.7490234</v>
      </c>
      <c r="CL2517" s="99">
        <v>13256586.809448199</v>
      </c>
      <c r="CM2517" s="166">
        <v>153691.60685730001</v>
      </c>
      <c r="CN2517" s="166">
        <v>22685169.670410201</v>
      </c>
      <c r="CO2517" s="166">
        <v>109393989.275391</v>
      </c>
      <c r="CP2517" s="99">
        <v>13256586.809448199</v>
      </c>
      <c r="CQ2517" s="99">
        <v>0</v>
      </c>
      <c r="CR2517" s="99">
        <v>0</v>
      </c>
      <c r="CS2517" s="99">
        <v>0</v>
      </c>
      <c r="CT2517" s="99">
        <v>0</v>
      </c>
      <c r="CU2517" s="98">
        <v>7457.4784158960001</v>
      </c>
      <c r="CV2517" s="98">
        <v>56879.820764878001</v>
      </c>
      <c r="CW2517" s="98">
        <v>4365690.5981140137</v>
      </c>
      <c r="CX2517" s="98">
        <v>46757575.775024451</v>
      </c>
    </row>
    <row r="2518" spans="1:102" x14ac:dyDescent="0.2">
      <c r="A2518" s="98" t="s">
        <v>191</v>
      </c>
      <c r="B2518" s="100">
        <v>43435</v>
      </c>
      <c r="C2518" s="99">
        <v>88721.069918632493</v>
      </c>
      <c r="D2518" s="99">
        <v>0</v>
      </c>
      <c r="E2518" s="99">
        <v>7335.5798311829603</v>
      </c>
      <c r="F2518" s="99">
        <v>6919.1418120861099</v>
      </c>
      <c r="G2518" s="99">
        <v>3724.1677325964001</v>
      </c>
      <c r="H2518" s="99">
        <v>0</v>
      </c>
      <c r="I2518" s="99">
        <v>0</v>
      </c>
      <c r="J2518" s="99">
        <v>53215.9144444466</v>
      </c>
      <c r="K2518" s="99">
        <v>0</v>
      </c>
      <c r="L2518" s="99">
        <v>144.325259391218</v>
      </c>
      <c r="M2518" s="99">
        <v>43196.913191795298</v>
      </c>
      <c r="N2518" s="99">
        <v>2717.98569825292</v>
      </c>
      <c r="O2518" s="99">
        <v>0</v>
      </c>
      <c r="P2518" s="99">
        <v>45857.868377685503</v>
      </c>
      <c r="Q2518" s="99">
        <v>4056.6512364447099</v>
      </c>
      <c r="R2518" s="99">
        <v>0</v>
      </c>
      <c r="S2518" s="99">
        <v>3716.9392276406302</v>
      </c>
      <c r="T2518" s="99">
        <v>0</v>
      </c>
      <c r="U2518" s="99">
        <v>53194.904419422201</v>
      </c>
      <c r="V2518" s="99">
        <v>3507538.4729919401</v>
      </c>
      <c r="W2518" s="99">
        <v>0</v>
      </c>
      <c r="X2518" s="99">
        <v>495350.52061843901</v>
      </c>
      <c r="Y2518" s="99">
        <v>454331.69293975801</v>
      </c>
      <c r="Z2518" s="99">
        <v>345933.79724502598</v>
      </c>
      <c r="AA2518" s="99">
        <v>0</v>
      </c>
      <c r="AB2518" s="99">
        <v>0</v>
      </c>
      <c r="AC2518" s="99">
        <v>18248313.762451202</v>
      </c>
      <c r="AD2518" s="99">
        <v>0</v>
      </c>
      <c r="AE2518" s="99">
        <v>11580.8931621313</v>
      </c>
      <c r="AF2518" s="99">
        <v>1622977.2439880399</v>
      </c>
      <c r="AG2518" s="99">
        <v>416162.454143524</v>
      </c>
      <c r="AH2518" s="99">
        <v>0</v>
      </c>
      <c r="AI2518" s="99">
        <v>1461434.15272522</v>
      </c>
      <c r="AJ2518" s="99">
        <v>488440.61552810698</v>
      </c>
      <c r="AK2518" s="99">
        <v>0</v>
      </c>
      <c r="AL2518" s="99">
        <v>346968.62059021002</v>
      </c>
      <c r="AM2518" s="99">
        <v>0</v>
      </c>
      <c r="AN2518" s="99">
        <v>18240486.4919434</v>
      </c>
      <c r="AO2518" s="99">
        <v>39221319.6083984</v>
      </c>
      <c r="AP2518" s="99">
        <v>0</v>
      </c>
      <c r="AQ2518" s="99">
        <v>4597661.2907714797</v>
      </c>
      <c r="AR2518" s="99">
        <v>4203956.9708862295</v>
      </c>
      <c r="AS2518" s="99">
        <v>3144763.60464478</v>
      </c>
      <c r="AT2518" s="99">
        <v>0</v>
      </c>
      <c r="AU2518" s="99">
        <v>0</v>
      </c>
      <c r="AV2518" s="99">
        <v>62641297.482421897</v>
      </c>
      <c r="AW2518" s="99">
        <v>0</v>
      </c>
      <c r="AX2518" s="99">
        <v>102477.739133835</v>
      </c>
      <c r="AY2518" s="99">
        <v>18577697.268310498</v>
      </c>
      <c r="AZ2518" s="99">
        <v>4045006.55322266</v>
      </c>
      <c r="BA2518" s="99">
        <v>0</v>
      </c>
      <c r="BB2518" s="99">
        <v>16229036.1015625</v>
      </c>
      <c r="BC2518" s="99">
        <v>4783445.3775634803</v>
      </c>
      <c r="BD2518" s="99">
        <v>0</v>
      </c>
      <c r="BE2518" s="99">
        <v>3156481.5037231399</v>
      </c>
      <c r="BF2518" s="99">
        <v>0</v>
      </c>
      <c r="BG2518" s="99">
        <v>62746748.081542999</v>
      </c>
      <c r="BH2518" s="99">
        <v>10581352.1333008</v>
      </c>
      <c r="BI2518" s="99">
        <v>0</v>
      </c>
      <c r="BJ2518" s="99">
        <v>2034644.4592895501</v>
      </c>
      <c r="BK2518" s="99">
        <v>1870790.5395202599</v>
      </c>
      <c r="BL2518" s="99">
        <v>0</v>
      </c>
      <c r="BM2518" s="99">
        <v>0</v>
      </c>
      <c r="BN2518" s="99">
        <v>0</v>
      </c>
      <c r="BO2518" s="99">
        <v>0</v>
      </c>
      <c r="BP2518" s="99">
        <v>0</v>
      </c>
      <c r="BQ2518" s="99">
        <v>0</v>
      </c>
      <c r="BR2518" s="99">
        <v>6153341.1181030301</v>
      </c>
      <c r="BS2518" s="99">
        <v>1497668.8291320801</v>
      </c>
      <c r="BT2518" s="99">
        <v>0</v>
      </c>
      <c r="BU2518" s="99">
        <v>2782415.3499755901</v>
      </c>
      <c r="BV2518" s="99">
        <v>2288088.42932129</v>
      </c>
      <c r="BW2518" s="99">
        <v>0</v>
      </c>
      <c r="BX2518" s="99">
        <v>614898.23782348598</v>
      </c>
      <c r="BY2518" s="99">
        <v>0</v>
      </c>
      <c r="BZ2518" s="99">
        <v>0</v>
      </c>
      <c r="CA2518" s="99">
        <v>96074.418710708604</v>
      </c>
      <c r="CB2518" s="99">
        <v>4006774.8500060998</v>
      </c>
      <c r="CC2518" s="99">
        <v>43810284.035156302</v>
      </c>
      <c r="CD2518" s="99">
        <v>12614648.3037109</v>
      </c>
      <c r="CE2518" s="99">
        <v>3724.7737712562098</v>
      </c>
      <c r="CF2518" s="99">
        <v>345327.489818573</v>
      </c>
      <c r="CG2518" s="99">
        <v>3144667.9337158198</v>
      </c>
      <c r="CH2518" s="99">
        <v>0</v>
      </c>
      <c r="CI2518" s="99">
        <v>99796.105651855498</v>
      </c>
      <c r="CJ2518" s="99">
        <v>4354864.7415161096</v>
      </c>
      <c r="CK2518" s="99">
        <v>47026632.005859397</v>
      </c>
      <c r="CL2518" s="99">
        <v>13210685.796875</v>
      </c>
      <c r="CM2518" s="166">
        <v>152426.06914520299</v>
      </c>
      <c r="CN2518" s="166">
        <v>22591199.3210449</v>
      </c>
      <c r="CO2518" s="166">
        <v>109741894.12011699</v>
      </c>
      <c r="CP2518" s="99">
        <v>13210685.796875</v>
      </c>
      <c r="CQ2518" s="99">
        <v>0</v>
      </c>
      <c r="CR2518" s="99">
        <v>0</v>
      </c>
      <c r="CS2518" s="99">
        <v>0</v>
      </c>
      <c r="CT2518" s="99">
        <v>0</v>
      </c>
      <c r="CU2518" s="98">
        <v>7325.9962165799998</v>
      </c>
      <c r="CV2518" s="98">
        <v>56227.647351735002</v>
      </c>
      <c r="CW2518" s="98">
        <v>4352102.3398246728</v>
      </c>
      <c r="CX2518" s="98">
        <v>46954951.968872122</v>
      </c>
    </row>
    <row r="2519" spans="1:102" x14ac:dyDescent="0.2">
      <c r="A2519" s="98" t="s">
        <v>191</v>
      </c>
      <c r="B2519" s="100">
        <v>43525</v>
      </c>
      <c r="C2519" s="99">
        <v>89776.938370704695</v>
      </c>
      <c r="D2519" s="99">
        <v>0</v>
      </c>
      <c r="E2519" s="99">
        <v>7249.7211048007002</v>
      </c>
      <c r="F2519" s="99">
        <v>6874.8116390109099</v>
      </c>
      <c r="G2519" s="99">
        <v>3729.4056445956198</v>
      </c>
      <c r="H2519" s="99">
        <v>0</v>
      </c>
      <c r="I2519" s="99">
        <v>0</v>
      </c>
      <c r="J2519" s="99">
        <v>52751.763092994697</v>
      </c>
      <c r="K2519" s="99">
        <v>0</v>
      </c>
      <c r="L2519" s="99">
        <v>141.24654454737899</v>
      </c>
      <c r="M2519" s="99">
        <v>43839.422980308504</v>
      </c>
      <c r="N2519" s="99">
        <v>2702.7457760870502</v>
      </c>
      <c r="O2519" s="99">
        <v>0</v>
      </c>
      <c r="P2519" s="99">
        <v>46608.850306034103</v>
      </c>
      <c r="Q2519" s="99">
        <v>3857.5879155099401</v>
      </c>
      <c r="R2519" s="99">
        <v>0</v>
      </c>
      <c r="S2519" s="99">
        <v>3721.49512046576</v>
      </c>
      <c r="T2519" s="99">
        <v>0</v>
      </c>
      <c r="U2519" s="99">
        <v>52778.3271036148</v>
      </c>
      <c r="V2519" s="99">
        <v>3500022.28759766</v>
      </c>
      <c r="W2519" s="99">
        <v>0</v>
      </c>
      <c r="X2519" s="99">
        <v>496329.53627014201</v>
      </c>
      <c r="Y2519" s="99">
        <v>456209.771873474</v>
      </c>
      <c r="Z2519" s="99">
        <v>343361.58810424799</v>
      </c>
      <c r="AA2519" s="99">
        <v>0</v>
      </c>
      <c r="AB2519" s="99">
        <v>0</v>
      </c>
      <c r="AC2519" s="99">
        <v>18068958.5310059</v>
      </c>
      <c r="AD2519" s="99">
        <v>0</v>
      </c>
      <c r="AE2519" s="99">
        <v>11146.0158542395</v>
      </c>
      <c r="AF2519" s="99">
        <v>1632237.86032104</v>
      </c>
      <c r="AG2519" s="99">
        <v>412488.03310394299</v>
      </c>
      <c r="AH2519" s="99">
        <v>0</v>
      </c>
      <c r="AI2519" s="99">
        <v>1439372.4377746601</v>
      </c>
      <c r="AJ2519" s="99">
        <v>494279.74321365397</v>
      </c>
      <c r="AK2519" s="99">
        <v>0</v>
      </c>
      <c r="AL2519" s="99">
        <v>340977.80427932699</v>
      </c>
      <c r="AM2519" s="99">
        <v>0</v>
      </c>
      <c r="AN2519" s="99">
        <v>18174935.7102051</v>
      </c>
      <c r="AO2519" s="99">
        <v>39457250.165527299</v>
      </c>
      <c r="AP2519" s="99">
        <v>0</v>
      </c>
      <c r="AQ2519" s="99">
        <v>4642830.2263183603</v>
      </c>
      <c r="AR2519" s="99">
        <v>4236560.2733764602</v>
      </c>
      <c r="AS2519" s="99">
        <v>3147336.3438110398</v>
      </c>
      <c r="AT2519" s="99">
        <v>0</v>
      </c>
      <c r="AU2519" s="99">
        <v>0</v>
      </c>
      <c r="AV2519" s="99">
        <v>62467383.034667999</v>
      </c>
      <c r="AW2519" s="99">
        <v>0</v>
      </c>
      <c r="AX2519" s="99">
        <v>88802.412218093901</v>
      </c>
      <c r="AY2519" s="99">
        <v>18984098.790527299</v>
      </c>
      <c r="AZ2519" s="99">
        <v>4023419.7960205101</v>
      </c>
      <c r="BA2519" s="99">
        <v>0</v>
      </c>
      <c r="BB2519" s="99">
        <v>16163717.595825201</v>
      </c>
      <c r="BC2519" s="99">
        <v>4856251.5701293899</v>
      </c>
      <c r="BD2519" s="99">
        <v>0</v>
      </c>
      <c r="BE2519" s="99">
        <v>3118855.4687805199</v>
      </c>
      <c r="BF2519" s="99">
        <v>0</v>
      </c>
      <c r="BG2519" s="99">
        <v>62887442.283203103</v>
      </c>
      <c r="BH2519" s="99">
        <v>10575225.662353501</v>
      </c>
      <c r="BI2519" s="99">
        <v>0</v>
      </c>
      <c r="BJ2519" s="99">
        <v>1909196.2983245801</v>
      </c>
      <c r="BK2519" s="99">
        <v>1756607.48982239</v>
      </c>
      <c r="BL2519" s="99">
        <v>0</v>
      </c>
      <c r="BM2519" s="99">
        <v>0</v>
      </c>
      <c r="BN2519" s="99">
        <v>0</v>
      </c>
      <c r="BO2519" s="99">
        <v>0</v>
      </c>
      <c r="BP2519" s="99">
        <v>0</v>
      </c>
      <c r="BQ2519" s="99">
        <v>0</v>
      </c>
      <c r="BR2519" s="99">
        <v>6179493.5263061495</v>
      </c>
      <c r="BS2519" s="99">
        <v>1486462.2359771701</v>
      </c>
      <c r="BT2519" s="99">
        <v>0</v>
      </c>
      <c r="BU2519" s="99">
        <v>2698867.7845458998</v>
      </c>
      <c r="BV2519" s="99">
        <v>2169696.1394043001</v>
      </c>
      <c r="BW2519" s="99">
        <v>0</v>
      </c>
      <c r="BX2519" s="99">
        <v>629873.48866271996</v>
      </c>
      <c r="BY2519" s="99">
        <v>0</v>
      </c>
      <c r="BZ2519" s="99">
        <v>0</v>
      </c>
      <c r="CA2519" s="99">
        <v>97006.827783584595</v>
      </c>
      <c r="CB2519" s="99">
        <v>3997040.4831543001</v>
      </c>
      <c r="CC2519" s="99">
        <v>44152402.573730499</v>
      </c>
      <c r="CD2519" s="99">
        <v>12481595.735961899</v>
      </c>
      <c r="CE2519" s="99">
        <v>3728.0598719119998</v>
      </c>
      <c r="CF2519" s="99">
        <v>342405.99227905303</v>
      </c>
      <c r="CG2519" s="99">
        <v>3140734.7383727999</v>
      </c>
      <c r="CH2519" s="99">
        <v>0</v>
      </c>
      <c r="CI2519" s="99">
        <v>100739.88255024</v>
      </c>
      <c r="CJ2519" s="99">
        <v>4342737.9658203097</v>
      </c>
      <c r="CK2519" s="99">
        <v>47357254.199707001</v>
      </c>
      <c r="CL2519" s="99">
        <v>13083617.3117676</v>
      </c>
      <c r="CM2519" s="166">
        <v>152773.41987419099</v>
      </c>
      <c r="CN2519" s="166">
        <v>22518445.8837891</v>
      </c>
      <c r="CO2519" s="166">
        <v>110097565.15820301</v>
      </c>
      <c r="CP2519" s="99">
        <v>13083617.3117676</v>
      </c>
      <c r="CQ2519" s="99">
        <v>0</v>
      </c>
      <c r="CR2519" s="99">
        <v>0</v>
      </c>
      <c r="CS2519" s="99">
        <v>0</v>
      </c>
      <c r="CT2519" s="99">
        <v>0</v>
      </c>
      <c r="CU2519" s="98">
        <v>7248.6796924350001</v>
      </c>
      <c r="CV2519" s="98">
        <v>55771.323897957001</v>
      </c>
      <c r="CW2519" s="98">
        <v>4339446.4754333533</v>
      </c>
      <c r="CX2519" s="98">
        <v>47293137.312103301</v>
      </c>
    </row>
    <row r="2520" spans="1:102" x14ac:dyDescent="0.2">
      <c r="A2520" s="98" t="s">
        <v>191</v>
      </c>
      <c r="B2520" s="100">
        <v>43617</v>
      </c>
      <c r="C2520" s="99">
        <v>89569.695707321196</v>
      </c>
      <c r="D2520" s="99">
        <v>0</v>
      </c>
      <c r="E2520" s="99">
        <v>7225.2520544528998</v>
      </c>
      <c r="F2520" s="99">
        <v>6891.0641333460799</v>
      </c>
      <c r="G2520" s="99">
        <v>3768.1703855693299</v>
      </c>
      <c r="H2520" s="99">
        <v>0</v>
      </c>
      <c r="I2520" s="99">
        <v>0</v>
      </c>
      <c r="J2520" s="99">
        <v>52359.904467582703</v>
      </c>
      <c r="K2520" s="99">
        <v>0</v>
      </c>
      <c r="L2520" s="99">
        <v>143.060727914795</v>
      </c>
      <c r="M2520" s="99">
        <v>43657.121361255602</v>
      </c>
      <c r="N2520" s="99">
        <v>2689.8732279539099</v>
      </c>
      <c r="O2520" s="99">
        <v>0</v>
      </c>
      <c r="P2520" s="99">
        <v>46446.733181953401</v>
      </c>
      <c r="Q2520" s="99">
        <v>3772.2628447115399</v>
      </c>
      <c r="R2520" s="99">
        <v>0</v>
      </c>
      <c r="S2520" s="99">
        <v>3766.0076161921002</v>
      </c>
      <c r="T2520" s="99">
        <v>0</v>
      </c>
      <c r="U2520" s="99">
        <v>52380.153347492203</v>
      </c>
      <c r="V2520" s="99">
        <v>3481515.8241577102</v>
      </c>
      <c r="W2520" s="99">
        <v>0</v>
      </c>
      <c r="X2520" s="99">
        <v>498162.76774978603</v>
      </c>
      <c r="Y2520" s="99">
        <v>460279.90058898902</v>
      </c>
      <c r="Z2520" s="99">
        <v>346772.47333145101</v>
      </c>
      <c r="AA2520" s="99">
        <v>0</v>
      </c>
      <c r="AB2520" s="99">
        <v>0</v>
      </c>
      <c r="AC2520" s="99">
        <v>18162075.410400402</v>
      </c>
      <c r="AD2520" s="99">
        <v>0</v>
      </c>
      <c r="AE2520" s="99">
        <v>11876.151882529301</v>
      </c>
      <c r="AF2520" s="99">
        <v>1632329.53831482</v>
      </c>
      <c r="AG2520" s="99">
        <v>412890.86433029198</v>
      </c>
      <c r="AH2520" s="99">
        <v>0</v>
      </c>
      <c r="AI2520" s="99">
        <v>1413206.676651</v>
      </c>
      <c r="AJ2520" s="99">
        <v>498765.263305664</v>
      </c>
      <c r="AK2520" s="99">
        <v>0</v>
      </c>
      <c r="AL2520" s="99">
        <v>345426.28578948998</v>
      </c>
      <c r="AM2520" s="99">
        <v>0</v>
      </c>
      <c r="AN2520" s="99">
        <v>18149494.4057617</v>
      </c>
      <c r="AO2520" s="99">
        <v>39389759.379882798</v>
      </c>
      <c r="AP2520" s="99">
        <v>0</v>
      </c>
      <c r="AQ2520" s="99">
        <v>4700100.3668823196</v>
      </c>
      <c r="AR2520" s="99">
        <v>4318898.9537353497</v>
      </c>
      <c r="AS2520" s="99">
        <v>3190245.6579284701</v>
      </c>
      <c r="AT2520" s="99">
        <v>0</v>
      </c>
      <c r="AU2520" s="99">
        <v>0</v>
      </c>
      <c r="AV2520" s="99">
        <v>63160031.045410201</v>
      </c>
      <c r="AW2520" s="99">
        <v>0</v>
      </c>
      <c r="AX2520" s="99">
        <v>101920.254905701</v>
      </c>
      <c r="AY2520" s="99">
        <v>18892970.4067383</v>
      </c>
      <c r="AZ2520" s="99">
        <v>4024712.2138977102</v>
      </c>
      <c r="BA2520" s="99">
        <v>0</v>
      </c>
      <c r="BB2520" s="99">
        <v>15912190.759521499</v>
      </c>
      <c r="BC2520" s="99">
        <v>4930790.7399902297</v>
      </c>
      <c r="BD2520" s="99">
        <v>0</v>
      </c>
      <c r="BE2520" s="99">
        <v>3182460.6000060998</v>
      </c>
      <c r="BF2520" s="99">
        <v>0</v>
      </c>
      <c r="BG2520" s="99">
        <v>63015537.634277299</v>
      </c>
      <c r="BH2520" s="99">
        <v>10500402.7497559</v>
      </c>
      <c r="BI2520" s="99">
        <v>0</v>
      </c>
      <c r="BJ2520" s="99">
        <v>1803376.7671814</v>
      </c>
      <c r="BK2520" s="99">
        <v>1693362.26622009</v>
      </c>
      <c r="BL2520" s="99">
        <v>0</v>
      </c>
      <c r="BM2520" s="99">
        <v>0</v>
      </c>
      <c r="BN2520" s="99">
        <v>0</v>
      </c>
      <c r="BO2520" s="99">
        <v>0</v>
      </c>
      <c r="BP2520" s="99">
        <v>0</v>
      </c>
      <c r="BQ2520" s="99">
        <v>0</v>
      </c>
      <c r="BR2520" s="99">
        <v>6200570.0687255897</v>
      </c>
      <c r="BS2520" s="99">
        <v>1484513.86276245</v>
      </c>
      <c r="BT2520" s="99">
        <v>0</v>
      </c>
      <c r="BU2520" s="99">
        <v>2727353.3417663602</v>
      </c>
      <c r="BV2520" s="99">
        <v>2064538.37838745</v>
      </c>
      <c r="BW2520" s="99">
        <v>0</v>
      </c>
      <c r="BX2520" s="99">
        <v>630731.46584320103</v>
      </c>
      <c r="BY2520" s="99">
        <v>0</v>
      </c>
      <c r="BZ2520" s="99">
        <v>0</v>
      </c>
      <c r="CA2520" s="99">
        <v>96765.957163810701</v>
      </c>
      <c r="CB2520" s="99">
        <v>3982823.2355346698</v>
      </c>
      <c r="CC2520" s="99">
        <v>44048944.537597701</v>
      </c>
      <c r="CD2520" s="99">
        <v>12315437.856323199</v>
      </c>
      <c r="CE2520" s="99">
        <v>3768.8030709028199</v>
      </c>
      <c r="CF2520" s="99">
        <v>348734.27124404901</v>
      </c>
      <c r="CG2520" s="99">
        <v>3203836.14202881</v>
      </c>
      <c r="CH2520" s="99">
        <v>0</v>
      </c>
      <c r="CI2520" s="99">
        <v>100534.600859642</v>
      </c>
      <c r="CJ2520" s="99">
        <v>4330229.89453125</v>
      </c>
      <c r="CK2520" s="99">
        <v>47399272.811035201</v>
      </c>
      <c r="CL2520" s="99">
        <v>12916926.4143066</v>
      </c>
      <c r="CM2520" s="166">
        <v>152156.27712440499</v>
      </c>
      <c r="CN2520" s="166">
        <v>22441396.8820801</v>
      </c>
      <c r="CO2520" s="166">
        <v>110333908.47070301</v>
      </c>
      <c r="CP2520" s="99">
        <v>12916926.4143066</v>
      </c>
      <c r="CQ2520" s="99">
        <v>0</v>
      </c>
      <c r="CR2520" s="99">
        <v>0</v>
      </c>
      <c r="CS2520" s="99">
        <v>0</v>
      </c>
      <c r="CT2520" s="99">
        <v>0</v>
      </c>
      <c r="CU2520" s="98">
        <v>7223.6201215170004</v>
      </c>
      <c r="CV2520" s="98">
        <v>55394.8406789</v>
      </c>
      <c r="CW2520" s="98">
        <v>4331557.5067787189</v>
      </c>
      <c r="CX2520" s="98">
        <v>47252780.67962651</v>
      </c>
    </row>
    <row r="2521" spans="1:102" x14ac:dyDescent="0.2">
      <c r="A2521" s="98" t="s">
        <v>191</v>
      </c>
      <c r="B2521" s="100">
        <v>43709</v>
      </c>
      <c r="C2521" s="99">
        <v>89596.141513824507</v>
      </c>
      <c r="D2521" s="99">
        <v>0</v>
      </c>
      <c r="E2521" s="99">
        <v>7305.0498454570798</v>
      </c>
      <c r="F2521" s="99">
        <v>7040.3184380531302</v>
      </c>
      <c r="G2521" s="99">
        <v>3776.6759943366101</v>
      </c>
      <c r="H2521" s="99">
        <v>0</v>
      </c>
      <c r="I2521" s="99">
        <v>0</v>
      </c>
      <c r="J2521" s="99">
        <v>52254.279159069098</v>
      </c>
      <c r="K2521" s="99">
        <v>0</v>
      </c>
      <c r="L2521" s="99">
        <v>151.49265666305999</v>
      </c>
      <c r="M2521" s="99">
        <v>44009.564561843901</v>
      </c>
      <c r="N2521" s="99">
        <v>2684.26354968548</v>
      </c>
      <c r="O2521" s="99">
        <v>0</v>
      </c>
      <c r="P2521" s="99">
        <v>46384.2950253487</v>
      </c>
      <c r="Q2521" s="99">
        <v>3702.3294006288102</v>
      </c>
      <c r="R2521" s="99">
        <v>0</v>
      </c>
      <c r="S2521" s="99">
        <v>3767.4998780489</v>
      </c>
      <c r="T2521" s="99">
        <v>0</v>
      </c>
      <c r="U2521" s="99">
        <v>52227.577184200301</v>
      </c>
      <c r="V2521" s="99">
        <v>3484119.22723389</v>
      </c>
      <c r="W2521" s="99">
        <v>0</v>
      </c>
      <c r="X2521" s="99">
        <v>499936.200935364</v>
      </c>
      <c r="Y2521" s="99">
        <v>464344.00557708699</v>
      </c>
      <c r="Z2521" s="99">
        <v>352936.37263488799</v>
      </c>
      <c r="AA2521" s="99">
        <v>0</v>
      </c>
      <c r="AB2521" s="99">
        <v>0</v>
      </c>
      <c r="AC2521" s="99">
        <v>18059323.666503899</v>
      </c>
      <c r="AD2521" s="99">
        <v>0</v>
      </c>
      <c r="AE2521" s="99">
        <v>10638.6097809076</v>
      </c>
      <c r="AF2521" s="99">
        <v>1642037.8545379599</v>
      </c>
      <c r="AG2521" s="99">
        <v>411191.54722213699</v>
      </c>
      <c r="AH2521" s="99">
        <v>0</v>
      </c>
      <c r="AI2521" s="99">
        <v>1407590.3336334201</v>
      </c>
      <c r="AJ2521" s="99">
        <v>507795.865234375</v>
      </c>
      <c r="AK2521" s="99">
        <v>0</v>
      </c>
      <c r="AL2521" s="99">
        <v>353035.68790817301</v>
      </c>
      <c r="AM2521" s="99">
        <v>0</v>
      </c>
      <c r="AN2521" s="99">
        <v>18026506.402343798</v>
      </c>
      <c r="AO2521" s="99">
        <v>39679388.198730499</v>
      </c>
      <c r="AP2521" s="99">
        <v>0</v>
      </c>
      <c r="AQ2521" s="99">
        <v>4740101.8845825205</v>
      </c>
      <c r="AR2521" s="99">
        <v>4387647.1529540997</v>
      </c>
      <c r="AS2521" s="99">
        <v>3247143.2321777302</v>
      </c>
      <c r="AT2521" s="99">
        <v>0</v>
      </c>
      <c r="AU2521" s="99">
        <v>0</v>
      </c>
      <c r="AV2521" s="99">
        <v>63074010.142578103</v>
      </c>
      <c r="AW2521" s="99">
        <v>0</v>
      </c>
      <c r="AX2521" s="99">
        <v>102451.22268772101</v>
      </c>
      <c r="AY2521" s="99">
        <v>19149530.075195301</v>
      </c>
      <c r="AZ2521" s="99">
        <v>4048226.55010986</v>
      </c>
      <c r="BA2521" s="99">
        <v>0</v>
      </c>
      <c r="BB2521" s="99">
        <v>15991201.979126001</v>
      </c>
      <c r="BC2521" s="99">
        <v>5089052.2348632803</v>
      </c>
      <c r="BD2521" s="99">
        <v>0</v>
      </c>
      <c r="BE2521" s="99">
        <v>3247497.2940368699</v>
      </c>
      <c r="BF2521" s="99">
        <v>0</v>
      </c>
      <c r="BG2521" s="99">
        <v>62867201.065429702</v>
      </c>
      <c r="BH2521" s="99">
        <v>10555484.431640601</v>
      </c>
      <c r="BI2521" s="99">
        <v>0</v>
      </c>
      <c r="BJ2521" s="99">
        <v>1821879.7389068599</v>
      </c>
      <c r="BK2521" s="99">
        <v>1707178.43058777</v>
      </c>
      <c r="BL2521" s="99">
        <v>0</v>
      </c>
      <c r="BM2521" s="99">
        <v>0</v>
      </c>
      <c r="BN2521" s="99">
        <v>0</v>
      </c>
      <c r="BO2521" s="99">
        <v>0</v>
      </c>
      <c r="BP2521" s="99">
        <v>0</v>
      </c>
      <c r="BQ2521" s="99">
        <v>0</v>
      </c>
      <c r="BR2521" s="99">
        <v>6241750.0158081101</v>
      </c>
      <c r="BS2521" s="99">
        <v>1486508.0670928999</v>
      </c>
      <c r="BT2521" s="99">
        <v>0</v>
      </c>
      <c r="BU2521" s="99">
        <v>2218648.8547058101</v>
      </c>
      <c r="BV2521" s="99">
        <v>2097186.6351013202</v>
      </c>
      <c r="BW2521" s="99">
        <v>0</v>
      </c>
      <c r="BX2521" s="99">
        <v>524191.59742736799</v>
      </c>
      <c r="BY2521" s="99">
        <v>0</v>
      </c>
      <c r="BZ2521" s="99">
        <v>0</v>
      </c>
      <c r="CA2521" s="99">
        <v>96931.522350311294</v>
      </c>
      <c r="CB2521" s="99">
        <v>3982112.7084655799</v>
      </c>
      <c r="CC2521" s="99">
        <v>44417982.871582001</v>
      </c>
      <c r="CD2521" s="99">
        <v>12368820.517456099</v>
      </c>
      <c r="CE2521" s="99">
        <v>3776.6816295087301</v>
      </c>
      <c r="CF2521" s="99">
        <v>352446.71634674101</v>
      </c>
      <c r="CG2521" s="99">
        <v>3238434.1111755399</v>
      </c>
      <c r="CH2521" s="99">
        <v>0</v>
      </c>
      <c r="CI2521" s="99">
        <v>100705.242570877</v>
      </c>
      <c r="CJ2521" s="99">
        <v>4330996.2633667002</v>
      </c>
      <c r="CK2521" s="99">
        <v>47609246.175781302</v>
      </c>
      <c r="CL2521" s="99">
        <v>12973951.8121338</v>
      </c>
      <c r="CM2521" s="166">
        <v>152039.565114975</v>
      </c>
      <c r="CN2521" s="166">
        <v>22316564.375</v>
      </c>
      <c r="CO2521" s="166">
        <v>110455480.91699199</v>
      </c>
      <c r="CP2521" s="99">
        <v>12973951.8121338</v>
      </c>
      <c r="CQ2521" s="99">
        <v>0</v>
      </c>
      <c r="CR2521" s="99">
        <v>0</v>
      </c>
      <c r="CS2521" s="99">
        <v>0</v>
      </c>
      <c r="CT2521" s="99">
        <v>0</v>
      </c>
      <c r="CU2521" s="98">
        <v>7320.0894160449998</v>
      </c>
      <c r="CV2521" s="98">
        <v>55264.293488969997</v>
      </c>
      <c r="CW2521" s="98">
        <v>4334559.4248123206</v>
      </c>
      <c r="CX2521" s="98">
        <v>47656416.982757539</v>
      </c>
    </row>
    <row r="2522" spans="1:102" x14ac:dyDescent="0.2">
      <c r="A2522" s="98" t="s">
        <v>200</v>
      </c>
      <c r="B2522" s="100">
        <v>38047</v>
      </c>
      <c r="C2522" s="99">
        <v>133258.91846656799</v>
      </c>
      <c r="D2522" s="99">
        <v>0</v>
      </c>
      <c r="E2522" s="99">
        <v>87012.108553886399</v>
      </c>
      <c r="F2522" s="99">
        <v>49667.003180027001</v>
      </c>
      <c r="G2522" s="99">
        <v>7.9357765929889901</v>
      </c>
      <c r="H2522" s="99">
        <v>0</v>
      </c>
      <c r="I2522" s="99">
        <v>0</v>
      </c>
      <c r="J2522" s="99">
        <v>196.817357746884</v>
      </c>
      <c r="K2522" s="99">
        <v>59512.128818511999</v>
      </c>
      <c r="L2522" s="99">
        <v>93579.824960708604</v>
      </c>
      <c r="M2522" s="99">
        <v>87415.757820129395</v>
      </c>
      <c r="N2522" s="99">
        <v>25044.197794437401</v>
      </c>
      <c r="O2522" s="99">
        <v>0</v>
      </c>
      <c r="P2522" s="99">
        <v>0</v>
      </c>
      <c r="Q2522" s="99">
        <v>13837.4279425144</v>
      </c>
      <c r="R2522" s="99">
        <v>0</v>
      </c>
      <c r="S2522" s="99">
        <v>0</v>
      </c>
      <c r="T2522" s="99">
        <v>3614.3367535769898</v>
      </c>
      <c r="U2522" s="99">
        <v>59091.2806529999</v>
      </c>
      <c r="V2522" s="99">
        <v>8097379.5117797898</v>
      </c>
      <c r="W2522" s="99">
        <v>0</v>
      </c>
      <c r="X2522" s="99">
        <v>7102902.9489746103</v>
      </c>
      <c r="Y2522" s="99">
        <v>3679800.2048645001</v>
      </c>
      <c r="Z2522" s="99">
        <v>814.27192831039395</v>
      </c>
      <c r="AA2522" s="99">
        <v>0</v>
      </c>
      <c r="AB2522" s="99">
        <v>0</v>
      </c>
      <c r="AC2522" s="99">
        <v>12163.4276872873</v>
      </c>
      <c r="AD2522" s="99">
        <v>16591916.381713901</v>
      </c>
      <c r="AE2522" s="99">
        <v>5190443.1272582998</v>
      </c>
      <c r="AF2522" s="99">
        <v>4742341.4636230497</v>
      </c>
      <c r="AG2522" s="99">
        <v>3657291.83984375</v>
      </c>
      <c r="AH2522" s="99">
        <v>0</v>
      </c>
      <c r="AI2522" s="99">
        <v>0</v>
      </c>
      <c r="AJ2522" s="99">
        <v>1644998.96264648</v>
      </c>
      <c r="AK2522" s="99">
        <v>0</v>
      </c>
      <c r="AL2522" s="99">
        <v>0</v>
      </c>
      <c r="AM2522" s="99">
        <v>568679.52839660598</v>
      </c>
      <c r="AN2522" s="99">
        <v>16321749.8288574</v>
      </c>
      <c r="AO2522" s="99">
        <v>55235155.846191399</v>
      </c>
      <c r="AP2522" s="99">
        <v>0</v>
      </c>
      <c r="AQ2522" s="99">
        <v>45993612.247558601</v>
      </c>
      <c r="AR2522" s="99">
        <v>24063372.791259799</v>
      </c>
      <c r="AS2522" s="99">
        <v>5682.3091405630103</v>
      </c>
      <c r="AT2522" s="99">
        <v>0</v>
      </c>
      <c r="AU2522" s="99">
        <v>0</v>
      </c>
      <c r="AV2522" s="99">
        <v>27538.939204216</v>
      </c>
      <c r="AW2522" s="99">
        <v>38253711.53125</v>
      </c>
      <c r="AX2522" s="99">
        <v>35444679.937988304</v>
      </c>
      <c r="AY2522" s="99">
        <v>32063780.199951202</v>
      </c>
      <c r="AZ2522" s="99">
        <v>23170831.1086426</v>
      </c>
      <c r="BA2522" s="99">
        <v>0</v>
      </c>
      <c r="BB2522" s="99">
        <v>0</v>
      </c>
      <c r="BC2522" s="99">
        <v>10852754.3864746</v>
      </c>
      <c r="BD2522" s="99">
        <v>0</v>
      </c>
      <c r="BE2522" s="99">
        <v>0</v>
      </c>
      <c r="BF2522" s="99">
        <v>3472853.3730773898</v>
      </c>
      <c r="BG2522" s="99">
        <v>37578029.270507798</v>
      </c>
      <c r="BH2522" s="99">
        <v>10823546.869140601</v>
      </c>
      <c r="BI2522" s="99">
        <v>0</v>
      </c>
      <c r="BJ2522" s="99">
        <v>14290849.150390601</v>
      </c>
      <c r="BK2522" s="99">
        <v>9009817.6947021503</v>
      </c>
      <c r="BL2522" s="99">
        <v>0</v>
      </c>
      <c r="BM2522" s="99">
        <v>0</v>
      </c>
      <c r="BN2522" s="99">
        <v>0</v>
      </c>
      <c r="BO2522" s="99">
        <v>0</v>
      </c>
      <c r="BP2522" s="99">
        <v>0</v>
      </c>
      <c r="BQ2522" s="99">
        <v>0</v>
      </c>
      <c r="BR2522" s="99">
        <v>10588471.0970459</v>
      </c>
      <c r="BS2522" s="99">
        <v>9324424.2979736291</v>
      </c>
      <c r="BT2522" s="99">
        <v>0</v>
      </c>
      <c r="BU2522" s="99">
        <v>0</v>
      </c>
      <c r="BV2522" s="99">
        <v>5019178.4129028302</v>
      </c>
      <c r="BW2522" s="99">
        <v>0</v>
      </c>
      <c r="BX2522" s="99">
        <v>0</v>
      </c>
      <c r="BY2522" s="99">
        <v>0</v>
      </c>
      <c r="BZ2522" s="99">
        <v>0</v>
      </c>
      <c r="CA2522" s="99">
        <v>220476.16845512399</v>
      </c>
      <c r="CB2522" s="99">
        <v>15196543.1447754</v>
      </c>
      <c r="CC2522" s="99">
        <v>101395519.15625</v>
      </c>
      <c r="CD2522" s="99">
        <v>25070296.907470699</v>
      </c>
      <c r="CE2522" s="99">
        <v>3632.3146681785602</v>
      </c>
      <c r="CF2522" s="99">
        <v>556613.64162445103</v>
      </c>
      <c r="CG2522" s="99">
        <v>3393863.5133972201</v>
      </c>
      <c r="CH2522" s="99">
        <v>0</v>
      </c>
      <c r="CI2522" s="99">
        <v>224092.78955078099</v>
      </c>
      <c r="CJ2522" s="99">
        <v>15754287.1949463</v>
      </c>
      <c r="CK2522" s="99">
        <v>104785446.893555</v>
      </c>
      <c r="CL2522" s="99">
        <v>25063400.521728501</v>
      </c>
      <c r="CM2522" s="166">
        <v>282992.78103256202</v>
      </c>
      <c r="CN2522" s="166">
        <v>32009871.2351074</v>
      </c>
      <c r="CO2522" s="166">
        <v>142130248.01953101</v>
      </c>
      <c r="CP2522" s="99">
        <v>25063400.521728501</v>
      </c>
      <c r="CQ2522" s="99">
        <v>0</v>
      </c>
      <c r="CR2522" s="99">
        <v>0</v>
      </c>
      <c r="CS2522" s="99">
        <v>0</v>
      </c>
      <c r="CT2522" s="99">
        <v>0</v>
      </c>
      <c r="CU2522" s="98">
        <v>149728.316295294</v>
      </c>
      <c r="CV2522" s="98">
        <v>203.89183757800001</v>
      </c>
      <c r="CW2522" s="98">
        <v>15753156.786399851</v>
      </c>
      <c r="CX2522" s="98">
        <v>104789382.66964722</v>
      </c>
    </row>
    <row r="2523" spans="1:102" x14ac:dyDescent="0.2">
      <c r="A2523" s="98" t="s">
        <v>200</v>
      </c>
      <c r="B2523" s="100">
        <v>38139</v>
      </c>
      <c r="C2523" s="99">
        <v>134657.95652580299</v>
      </c>
      <c r="D2523" s="99">
        <v>0</v>
      </c>
      <c r="E2523" s="99">
        <v>86361.746193885803</v>
      </c>
      <c r="F2523" s="99">
        <v>50745.240271568298</v>
      </c>
      <c r="G2523" s="99">
        <v>132.818616516888</v>
      </c>
      <c r="H2523" s="99">
        <v>0</v>
      </c>
      <c r="I2523" s="99">
        <v>0</v>
      </c>
      <c r="J2523" s="99">
        <v>3169.11685577035</v>
      </c>
      <c r="K2523" s="99">
        <v>54966.090171337099</v>
      </c>
      <c r="L2523" s="99">
        <v>94630.347974777207</v>
      </c>
      <c r="M2523" s="99">
        <v>87447.446941375703</v>
      </c>
      <c r="N2523" s="99">
        <v>25513.312767744101</v>
      </c>
      <c r="O2523" s="99">
        <v>0</v>
      </c>
      <c r="P2523" s="99">
        <v>0</v>
      </c>
      <c r="Q2523" s="99">
        <v>13827.66807127</v>
      </c>
      <c r="R2523" s="99">
        <v>0</v>
      </c>
      <c r="S2523" s="99">
        <v>0</v>
      </c>
      <c r="T2523" s="99">
        <v>3570.1248029470398</v>
      </c>
      <c r="U2523" s="99">
        <v>59631.161231517799</v>
      </c>
      <c r="V2523" s="99">
        <v>8040861.4443969699</v>
      </c>
      <c r="W2523" s="99">
        <v>0</v>
      </c>
      <c r="X2523" s="99">
        <v>7072499.2469482403</v>
      </c>
      <c r="Y2523" s="99">
        <v>3772247.1072692899</v>
      </c>
      <c r="Z2523" s="99">
        <v>20634.227550506599</v>
      </c>
      <c r="AA2523" s="99">
        <v>0</v>
      </c>
      <c r="AB2523" s="99">
        <v>0</v>
      </c>
      <c r="AC2523" s="99">
        <v>717244.09221649205</v>
      </c>
      <c r="AD2523" s="99">
        <v>15120283.9403076</v>
      </c>
      <c r="AE2523" s="99">
        <v>5130036.9739990197</v>
      </c>
      <c r="AF2523" s="99">
        <v>4707012.33984375</v>
      </c>
      <c r="AG2523" s="99">
        <v>3667839.2915954599</v>
      </c>
      <c r="AH2523" s="99">
        <v>0</v>
      </c>
      <c r="AI2523" s="99">
        <v>0</v>
      </c>
      <c r="AJ2523" s="99">
        <v>1637858.79391479</v>
      </c>
      <c r="AK2523" s="99">
        <v>0</v>
      </c>
      <c r="AL2523" s="99">
        <v>0</v>
      </c>
      <c r="AM2523" s="99">
        <v>551394.35993194603</v>
      </c>
      <c r="AN2523" s="99">
        <v>16439957.0855713</v>
      </c>
      <c r="AO2523" s="99">
        <v>55446656.064941399</v>
      </c>
      <c r="AP2523" s="99">
        <v>0</v>
      </c>
      <c r="AQ2523" s="99">
        <v>46477989.105468802</v>
      </c>
      <c r="AR2523" s="99">
        <v>24834981.0383301</v>
      </c>
      <c r="AS2523" s="99">
        <v>127456.51401329</v>
      </c>
      <c r="AT2523" s="99">
        <v>0</v>
      </c>
      <c r="AU2523" s="99">
        <v>0</v>
      </c>
      <c r="AV2523" s="99">
        <v>1667992.5441131601</v>
      </c>
      <c r="AW2523" s="99">
        <v>35182065.3603516</v>
      </c>
      <c r="AX2523" s="99">
        <v>35453874.5771484</v>
      </c>
      <c r="AY2523" s="99">
        <v>32326377.794189502</v>
      </c>
      <c r="AZ2523" s="99">
        <v>23388276.503173798</v>
      </c>
      <c r="BA2523" s="99">
        <v>0</v>
      </c>
      <c r="BB2523" s="99">
        <v>0</v>
      </c>
      <c r="BC2523" s="99">
        <v>10827463.9112549</v>
      </c>
      <c r="BD2523" s="99">
        <v>0</v>
      </c>
      <c r="BE2523" s="99">
        <v>0</v>
      </c>
      <c r="BF2523" s="99">
        <v>3420808.0723571801</v>
      </c>
      <c r="BG2523" s="99">
        <v>38188352.3115234</v>
      </c>
      <c r="BH2523" s="99">
        <v>10765883.715698199</v>
      </c>
      <c r="BI2523" s="99">
        <v>0</v>
      </c>
      <c r="BJ2523" s="99">
        <v>14421275.981811499</v>
      </c>
      <c r="BK2523" s="99">
        <v>9317123.7327880897</v>
      </c>
      <c r="BL2523" s="99">
        <v>0</v>
      </c>
      <c r="BM2523" s="99">
        <v>0</v>
      </c>
      <c r="BN2523" s="99">
        <v>0</v>
      </c>
      <c r="BO2523" s="99">
        <v>0</v>
      </c>
      <c r="BP2523" s="99">
        <v>0</v>
      </c>
      <c r="BQ2523" s="99">
        <v>0</v>
      </c>
      <c r="BR2523" s="99">
        <v>10696429.755127</v>
      </c>
      <c r="BS2523" s="99">
        <v>9531072.7176513709</v>
      </c>
      <c r="BT2523" s="99">
        <v>0</v>
      </c>
      <c r="BU2523" s="99">
        <v>0</v>
      </c>
      <c r="BV2523" s="99">
        <v>5037172.3246459998</v>
      </c>
      <c r="BW2523" s="99">
        <v>0</v>
      </c>
      <c r="BX2523" s="99">
        <v>0</v>
      </c>
      <c r="BY2523" s="99">
        <v>0</v>
      </c>
      <c r="BZ2523" s="99">
        <v>0</v>
      </c>
      <c r="CA2523" s="99">
        <v>221180.71767616301</v>
      </c>
      <c r="CB2523" s="99">
        <v>15091708.1678467</v>
      </c>
      <c r="CC2523" s="99">
        <v>101690810.81445301</v>
      </c>
      <c r="CD2523" s="99">
        <v>25098006.440673798</v>
      </c>
      <c r="CE2523" s="99">
        <v>3583.1479140818101</v>
      </c>
      <c r="CF2523" s="99">
        <v>549457.25868988002</v>
      </c>
      <c r="CG2523" s="99">
        <v>3404470.3607177702</v>
      </c>
      <c r="CH2523" s="99">
        <v>0</v>
      </c>
      <c r="CI2523" s="99">
        <v>224766.84120559701</v>
      </c>
      <c r="CJ2523" s="99">
        <v>15637625.810791001</v>
      </c>
      <c r="CK2523" s="99">
        <v>105055364.583984</v>
      </c>
      <c r="CL2523" s="99">
        <v>25133566.942627002</v>
      </c>
      <c r="CM2523" s="166">
        <v>284354.25610732997</v>
      </c>
      <c r="CN2523" s="166">
        <v>32061533.846679699</v>
      </c>
      <c r="CO2523" s="166">
        <v>143198048.00390601</v>
      </c>
      <c r="CP2523" s="99">
        <v>25133566.942627002</v>
      </c>
      <c r="CQ2523" s="99">
        <v>0</v>
      </c>
      <c r="CR2523" s="99">
        <v>0</v>
      </c>
      <c r="CS2523" s="99">
        <v>0</v>
      </c>
      <c r="CT2523" s="99">
        <v>0</v>
      </c>
      <c r="CU2523" s="98">
        <v>145347.756432038</v>
      </c>
      <c r="CV2523" s="98">
        <v>3289.4715098830002</v>
      </c>
      <c r="CW2523" s="98">
        <v>15641165.426536581</v>
      </c>
      <c r="CX2523" s="98">
        <v>105095281.17517078</v>
      </c>
    </row>
    <row r="2524" spans="1:102" x14ac:dyDescent="0.2">
      <c r="A2524" s="98" t="s">
        <v>200</v>
      </c>
      <c r="B2524" s="100">
        <v>38231</v>
      </c>
      <c r="C2524" s="99">
        <v>137235.191381454</v>
      </c>
      <c r="D2524" s="99">
        <v>0</v>
      </c>
      <c r="E2524" s="99">
        <v>86778.562878608704</v>
      </c>
      <c r="F2524" s="99">
        <v>52194.593746662104</v>
      </c>
      <c r="G2524" s="99">
        <v>278.10131050646299</v>
      </c>
      <c r="H2524" s="99">
        <v>0</v>
      </c>
      <c r="I2524" s="99">
        <v>0</v>
      </c>
      <c r="J2524" s="99">
        <v>7361.6812736392003</v>
      </c>
      <c r="K2524" s="99">
        <v>52401.7989740372</v>
      </c>
      <c r="L2524" s="99">
        <v>98299.487638473496</v>
      </c>
      <c r="M2524" s="99">
        <v>88266.409569740295</v>
      </c>
      <c r="N2524" s="99">
        <v>26003.665653944001</v>
      </c>
      <c r="O2524" s="99">
        <v>0</v>
      </c>
      <c r="P2524" s="99">
        <v>0</v>
      </c>
      <c r="Q2524" s="99">
        <v>13852.779061794299</v>
      </c>
      <c r="R2524" s="99">
        <v>0</v>
      </c>
      <c r="S2524" s="99">
        <v>0</v>
      </c>
      <c r="T2524" s="99">
        <v>3538.7113528847699</v>
      </c>
      <c r="U2524" s="99">
        <v>59364.961493969</v>
      </c>
      <c r="V2524" s="99">
        <v>8126851.9681396503</v>
      </c>
      <c r="W2524" s="99">
        <v>0</v>
      </c>
      <c r="X2524" s="99">
        <v>7064255.5970459003</v>
      </c>
      <c r="Y2524" s="99">
        <v>3863778.2824401902</v>
      </c>
      <c r="Z2524" s="99">
        <v>47270.163763046301</v>
      </c>
      <c r="AA2524" s="99">
        <v>0</v>
      </c>
      <c r="AB2524" s="99">
        <v>0</v>
      </c>
      <c r="AC2524" s="99">
        <v>1839948.9608306901</v>
      </c>
      <c r="AD2524" s="99">
        <v>13831583.1210938</v>
      </c>
      <c r="AE2524" s="99">
        <v>5217528.9267578097</v>
      </c>
      <c r="AF2524" s="99">
        <v>4725662.4292602502</v>
      </c>
      <c r="AG2524" s="99">
        <v>3707634.7842407199</v>
      </c>
      <c r="AH2524" s="99">
        <v>0</v>
      </c>
      <c r="AI2524" s="99">
        <v>0</v>
      </c>
      <c r="AJ2524" s="99">
        <v>1624416.7592926</v>
      </c>
      <c r="AK2524" s="99">
        <v>0</v>
      </c>
      <c r="AL2524" s="99">
        <v>0</v>
      </c>
      <c r="AM2524" s="99">
        <v>549537.31024932896</v>
      </c>
      <c r="AN2524" s="99">
        <v>15726358.9259033</v>
      </c>
      <c r="AO2524" s="99">
        <v>56765935.2724609</v>
      </c>
      <c r="AP2524" s="99">
        <v>0</v>
      </c>
      <c r="AQ2524" s="99">
        <v>47276796.745605499</v>
      </c>
      <c r="AR2524" s="99">
        <v>25669697.230957001</v>
      </c>
      <c r="AS2524" s="99">
        <v>296997.82965850801</v>
      </c>
      <c r="AT2524" s="99">
        <v>0</v>
      </c>
      <c r="AU2524" s="99">
        <v>0</v>
      </c>
      <c r="AV2524" s="99">
        <v>4463441.6620483398</v>
      </c>
      <c r="AW2524" s="99">
        <v>32618493.755615201</v>
      </c>
      <c r="AX2524" s="99">
        <v>37050384.386718802</v>
      </c>
      <c r="AY2524" s="99">
        <v>32940762.456054699</v>
      </c>
      <c r="AZ2524" s="99">
        <v>24029615.412109401</v>
      </c>
      <c r="BA2524" s="99">
        <v>0</v>
      </c>
      <c r="BB2524" s="99">
        <v>0</v>
      </c>
      <c r="BC2524" s="99">
        <v>10928049.4959717</v>
      </c>
      <c r="BD2524" s="99">
        <v>0</v>
      </c>
      <c r="BE2524" s="99">
        <v>0</v>
      </c>
      <c r="BF2524" s="99">
        <v>3427995.6312866202</v>
      </c>
      <c r="BG2524" s="99">
        <v>37599541.901367202</v>
      </c>
      <c r="BH2524" s="99">
        <v>11295693.975341801</v>
      </c>
      <c r="BI2524" s="99">
        <v>0</v>
      </c>
      <c r="BJ2524" s="99">
        <v>14674860.4232178</v>
      </c>
      <c r="BK2524" s="99">
        <v>9652038.7918701209</v>
      </c>
      <c r="BL2524" s="99">
        <v>0</v>
      </c>
      <c r="BM2524" s="99">
        <v>0</v>
      </c>
      <c r="BN2524" s="99">
        <v>0</v>
      </c>
      <c r="BO2524" s="99">
        <v>0</v>
      </c>
      <c r="BP2524" s="99">
        <v>0</v>
      </c>
      <c r="BQ2524" s="99">
        <v>0</v>
      </c>
      <c r="BR2524" s="99">
        <v>10993577.033569301</v>
      </c>
      <c r="BS2524" s="99">
        <v>9796087.5989990197</v>
      </c>
      <c r="BT2524" s="99">
        <v>0</v>
      </c>
      <c r="BU2524" s="99">
        <v>0</v>
      </c>
      <c r="BV2524" s="99">
        <v>5111648.7395019503</v>
      </c>
      <c r="BW2524" s="99">
        <v>0</v>
      </c>
      <c r="BX2524" s="99">
        <v>0</v>
      </c>
      <c r="BY2524" s="99">
        <v>0</v>
      </c>
      <c r="BZ2524" s="99">
        <v>0</v>
      </c>
      <c r="CA2524" s="99">
        <v>223740.737255096</v>
      </c>
      <c r="CB2524" s="99">
        <v>15209025.513305699</v>
      </c>
      <c r="CC2524" s="99">
        <v>104159842.12402301</v>
      </c>
      <c r="CD2524" s="99">
        <v>26095445.859375</v>
      </c>
      <c r="CE2524" s="99">
        <v>3496.3263615369801</v>
      </c>
      <c r="CF2524" s="99">
        <v>550366.34815216099</v>
      </c>
      <c r="CG2524" s="99">
        <v>3450365.7754821801</v>
      </c>
      <c r="CH2524" s="99">
        <v>0</v>
      </c>
      <c r="CI2524" s="99">
        <v>227235.08912277201</v>
      </c>
      <c r="CJ2524" s="99">
        <v>15761192.4688721</v>
      </c>
      <c r="CK2524" s="99">
        <v>107638831.59570301</v>
      </c>
      <c r="CL2524" s="99">
        <v>26070187.754394501</v>
      </c>
      <c r="CM2524" s="166">
        <v>286772.90880584699</v>
      </c>
      <c r="CN2524" s="166">
        <v>31493176.393310498</v>
      </c>
      <c r="CO2524" s="166">
        <v>145630248.640625</v>
      </c>
      <c r="CP2524" s="99">
        <v>26070187.754394501</v>
      </c>
      <c r="CQ2524" s="99">
        <v>0</v>
      </c>
      <c r="CR2524" s="99">
        <v>0</v>
      </c>
      <c r="CS2524" s="99">
        <v>0</v>
      </c>
      <c r="CT2524" s="99">
        <v>0</v>
      </c>
      <c r="CU2524" s="98">
        <v>143182.181010592</v>
      </c>
      <c r="CV2524" s="98">
        <v>7713.286337943</v>
      </c>
      <c r="CW2524" s="98">
        <v>15759391.86145786</v>
      </c>
      <c r="CX2524" s="98">
        <v>107610207.89950518</v>
      </c>
    </row>
    <row r="2525" spans="1:102" x14ac:dyDescent="0.2">
      <c r="A2525" s="98" t="s">
        <v>200</v>
      </c>
      <c r="B2525" s="100">
        <v>38322</v>
      </c>
      <c r="C2525" s="99">
        <v>139729.423463821</v>
      </c>
      <c r="D2525" s="99">
        <v>0</v>
      </c>
      <c r="E2525" s="99">
        <v>85197.709005355806</v>
      </c>
      <c r="F2525" s="99">
        <v>52193.240140438102</v>
      </c>
      <c r="G2525" s="99">
        <v>431.54571258276701</v>
      </c>
      <c r="H2525" s="99">
        <v>0</v>
      </c>
      <c r="I2525" s="99">
        <v>0</v>
      </c>
      <c r="J2525" s="99">
        <v>12124.6744185686</v>
      </c>
      <c r="K2525" s="99">
        <v>49611.114772319801</v>
      </c>
      <c r="L2525" s="99">
        <v>96420.852159500093</v>
      </c>
      <c r="M2525" s="99">
        <v>88998.177102088899</v>
      </c>
      <c r="N2525" s="99">
        <v>26185.397363185901</v>
      </c>
      <c r="O2525" s="99">
        <v>0</v>
      </c>
      <c r="P2525" s="99">
        <v>0</v>
      </c>
      <c r="Q2525" s="99">
        <v>13920.5441327095</v>
      </c>
      <c r="R2525" s="99">
        <v>0</v>
      </c>
      <c r="S2525" s="99">
        <v>0</v>
      </c>
      <c r="T2525" s="99">
        <v>3531.34512293339</v>
      </c>
      <c r="U2525" s="99">
        <v>61305.547796249397</v>
      </c>
      <c r="V2525" s="99">
        <v>8338977.0462036096</v>
      </c>
      <c r="W2525" s="99">
        <v>0</v>
      </c>
      <c r="X2525" s="99">
        <v>6966759.5571899395</v>
      </c>
      <c r="Y2525" s="99">
        <v>3892494.7085571298</v>
      </c>
      <c r="Z2525" s="99">
        <v>83890.0580558777</v>
      </c>
      <c r="AA2525" s="99">
        <v>0</v>
      </c>
      <c r="AB2525" s="99">
        <v>0</v>
      </c>
      <c r="AC2525" s="99">
        <v>3802026.7466430701</v>
      </c>
      <c r="AD2525" s="99">
        <v>13773313.7973633</v>
      </c>
      <c r="AE2525" s="99">
        <v>5147031.6422119103</v>
      </c>
      <c r="AF2525" s="99">
        <v>4775294.7000122098</v>
      </c>
      <c r="AG2525" s="99">
        <v>3732400.06332397</v>
      </c>
      <c r="AH2525" s="99">
        <v>0</v>
      </c>
      <c r="AI2525" s="99">
        <v>0</v>
      </c>
      <c r="AJ2525" s="99">
        <v>1623738.42495728</v>
      </c>
      <c r="AK2525" s="99">
        <v>0</v>
      </c>
      <c r="AL2525" s="99">
        <v>0</v>
      </c>
      <c r="AM2525" s="99">
        <v>561959.61711883498</v>
      </c>
      <c r="AN2525" s="99">
        <v>17070653.3288574</v>
      </c>
      <c r="AO2525" s="99">
        <v>58956743.181152299</v>
      </c>
      <c r="AP2525" s="99">
        <v>0</v>
      </c>
      <c r="AQ2525" s="99">
        <v>47124085.817871101</v>
      </c>
      <c r="AR2525" s="99">
        <v>26343702.9619141</v>
      </c>
      <c r="AS2525" s="99">
        <v>544090.65055847203</v>
      </c>
      <c r="AT2525" s="99">
        <v>0</v>
      </c>
      <c r="AU2525" s="99">
        <v>0</v>
      </c>
      <c r="AV2525" s="99">
        <v>8944290.3013915997</v>
      </c>
      <c r="AW2525" s="99">
        <v>32729559.5615234</v>
      </c>
      <c r="AX2525" s="99">
        <v>36596361.402343802</v>
      </c>
      <c r="AY2525" s="99">
        <v>33686949.754882798</v>
      </c>
      <c r="AZ2525" s="99">
        <v>24469622.9912109</v>
      </c>
      <c r="BA2525" s="99">
        <v>0</v>
      </c>
      <c r="BB2525" s="99">
        <v>0</v>
      </c>
      <c r="BC2525" s="99">
        <v>11028602.4141846</v>
      </c>
      <c r="BD2525" s="99">
        <v>0</v>
      </c>
      <c r="BE2525" s="99">
        <v>0</v>
      </c>
      <c r="BF2525" s="99">
        <v>3590925.7445678702</v>
      </c>
      <c r="BG2525" s="99">
        <v>40564309.009765603</v>
      </c>
      <c r="BH2525" s="99">
        <v>11526176.996948199</v>
      </c>
      <c r="BI2525" s="99">
        <v>0</v>
      </c>
      <c r="BJ2525" s="99">
        <v>14705668.588623</v>
      </c>
      <c r="BK2525" s="99">
        <v>9888814.41259766</v>
      </c>
      <c r="BL2525" s="99">
        <v>0</v>
      </c>
      <c r="BM2525" s="99">
        <v>0</v>
      </c>
      <c r="BN2525" s="99">
        <v>0</v>
      </c>
      <c r="BO2525" s="99">
        <v>0</v>
      </c>
      <c r="BP2525" s="99">
        <v>0</v>
      </c>
      <c r="BQ2525" s="99">
        <v>0</v>
      </c>
      <c r="BR2525" s="99">
        <v>11206406.6221924</v>
      </c>
      <c r="BS2525" s="99">
        <v>10031705.701660199</v>
      </c>
      <c r="BT2525" s="99">
        <v>0</v>
      </c>
      <c r="BU2525" s="99">
        <v>0</v>
      </c>
      <c r="BV2525" s="99">
        <v>5150870.6498413105</v>
      </c>
      <c r="BW2525" s="99">
        <v>0</v>
      </c>
      <c r="BX2525" s="99">
        <v>0</v>
      </c>
      <c r="BY2525" s="99">
        <v>0</v>
      </c>
      <c r="BZ2525" s="99">
        <v>0</v>
      </c>
      <c r="CA2525" s="99">
        <v>224838.451475143</v>
      </c>
      <c r="CB2525" s="99">
        <v>15312537.9304199</v>
      </c>
      <c r="CC2525" s="99">
        <v>106162764.90136699</v>
      </c>
      <c r="CD2525" s="99">
        <v>26240058.496826202</v>
      </c>
      <c r="CE2525" s="99">
        <v>3549.1647218763801</v>
      </c>
      <c r="CF2525" s="99">
        <v>562577.50227356004</v>
      </c>
      <c r="CG2525" s="99">
        <v>3593542.3180236798</v>
      </c>
      <c r="CH2525" s="99">
        <v>0</v>
      </c>
      <c r="CI2525" s="99">
        <v>228401.80035400399</v>
      </c>
      <c r="CJ2525" s="99">
        <v>15874785.177612299</v>
      </c>
      <c r="CK2525" s="99">
        <v>109760593.475586</v>
      </c>
      <c r="CL2525" s="99">
        <v>26236900.271240201</v>
      </c>
      <c r="CM2525" s="166">
        <v>289533.90802764898</v>
      </c>
      <c r="CN2525" s="166">
        <v>33031998.216064502</v>
      </c>
      <c r="CO2525" s="166">
        <v>150202517.95703101</v>
      </c>
      <c r="CP2525" s="99">
        <v>26236900.271240201</v>
      </c>
      <c r="CQ2525" s="99">
        <v>0</v>
      </c>
      <c r="CR2525" s="99">
        <v>0</v>
      </c>
      <c r="CS2525" s="99">
        <v>0</v>
      </c>
      <c r="CT2525" s="99">
        <v>0</v>
      </c>
      <c r="CU2525" s="98">
        <v>137071.71619516501</v>
      </c>
      <c r="CV2525" s="98">
        <v>12287.871412122</v>
      </c>
      <c r="CW2525" s="98">
        <v>15875115.432693459</v>
      </c>
      <c r="CX2525" s="98">
        <v>109756307.21939068</v>
      </c>
    </row>
    <row r="2526" spans="1:102" x14ac:dyDescent="0.2">
      <c r="A2526" s="98" t="s">
        <v>200</v>
      </c>
      <c r="B2526" s="100">
        <v>38412</v>
      </c>
      <c r="C2526" s="99">
        <v>143400.23867797901</v>
      </c>
      <c r="D2526" s="99">
        <v>0</v>
      </c>
      <c r="E2526" s="99">
        <v>84654.470130920396</v>
      </c>
      <c r="F2526" s="99">
        <v>52938.263649463697</v>
      </c>
      <c r="G2526" s="99">
        <v>630.79522709548496</v>
      </c>
      <c r="H2526" s="99">
        <v>0</v>
      </c>
      <c r="I2526" s="99">
        <v>0</v>
      </c>
      <c r="J2526" s="99">
        <v>17254.3819775581</v>
      </c>
      <c r="K2526" s="99">
        <v>44992.425870418498</v>
      </c>
      <c r="L2526" s="99">
        <v>96752.063686370893</v>
      </c>
      <c r="M2526" s="99">
        <v>90364.485211372405</v>
      </c>
      <c r="N2526" s="99">
        <v>26607.883298397101</v>
      </c>
      <c r="O2526" s="99">
        <v>0</v>
      </c>
      <c r="P2526" s="99">
        <v>0</v>
      </c>
      <c r="Q2526" s="99">
        <v>13983.802461981801</v>
      </c>
      <c r="R2526" s="99">
        <v>0</v>
      </c>
      <c r="S2526" s="99">
        <v>0</v>
      </c>
      <c r="T2526" s="99">
        <v>3477.34358686209</v>
      </c>
      <c r="U2526" s="99">
        <v>61907.845843791998</v>
      </c>
      <c r="V2526" s="99">
        <v>8588585.5726318397</v>
      </c>
      <c r="W2526" s="99">
        <v>0</v>
      </c>
      <c r="X2526" s="99">
        <v>6909243.3108520498</v>
      </c>
      <c r="Y2526" s="99">
        <v>3932636.99365234</v>
      </c>
      <c r="Z2526" s="99">
        <v>123552.73880291</v>
      </c>
      <c r="AA2526" s="99">
        <v>0</v>
      </c>
      <c r="AB2526" s="99">
        <v>0</v>
      </c>
      <c r="AC2526" s="99">
        <v>5616487.0856933603</v>
      </c>
      <c r="AD2526" s="99">
        <v>12269928.780029301</v>
      </c>
      <c r="AE2526" s="99">
        <v>5202168.7411498995</v>
      </c>
      <c r="AF2526" s="99">
        <v>4848138.2077026404</v>
      </c>
      <c r="AG2526" s="99">
        <v>3783303.8706970201</v>
      </c>
      <c r="AH2526" s="99">
        <v>0</v>
      </c>
      <c r="AI2526" s="99">
        <v>0</v>
      </c>
      <c r="AJ2526" s="99">
        <v>1600803.0053558301</v>
      </c>
      <c r="AK2526" s="99">
        <v>0</v>
      </c>
      <c r="AL2526" s="99">
        <v>0</v>
      </c>
      <c r="AM2526" s="99">
        <v>562686.45762634301</v>
      </c>
      <c r="AN2526" s="99">
        <v>17729178.527832001</v>
      </c>
      <c r="AO2526" s="99">
        <v>61479702.917480499</v>
      </c>
      <c r="AP2526" s="99">
        <v>0</v>
      </c>
      <c r="AQ2526" s="99">
        <v>47337881.357421897</v>
      </c>
      <c r="AR2526" s="99">
        <v>26931226.965332001</v>
      </c>
      <c r="AS2526" s="99">
        <v>792358.47367858898</v>
      </c>
      <c r="AT2526" s="99">
        <v>0</v>
      </c>
      <c r="AU2526" s="99">
        <v>0</v>
      </c>
      <c r="AV2526" s="99">
        <v>13233670.3074951</v>
      </c>
      <c r="AW2526" s="99">
        <v>29415266.777099598</v>
      </c>
      <c r="AX2526" s="99">
        <v>37281379.718261696</v>
      </c>
      <c r="AY2526" s="99">
        <v>34548949.983886696</v>
      </c>
      <c r="AZ2526" s="99">
        <v>25393109.027587902</v>
      </c>
      <c r="BA2526" s="99">
        <v>0</v>
      </c>
      <c r="BB2526" s="99">
        <v>0</v>
      </c>
      <c r="BC2526" s="99">
        <v>11042612.932739301</v>
      </c>
      <c r="BD2526" s="99">
        <v>0</v>
      </c>
      <c r="BE2526" s="99">
        <v>0</v>
      </c>
      <c r="BF2526" s="99">
        <v>3635785.9071960398</v>
      </c>
      <c r="BG2526" s="99">
        <v>42476861.112792999</v>
      </c>
      <c r="BH2526" s="99">
        <v>11986223.6445313</v>
      </c>
      <c r="BI2526" s="99">
        <v>0</v>
      </c>
      <c r="BJ2526" s="99">
        <v>14905744.857055699</v>
      </c>
      <c r="BK2526" s="99">
        <v>10188798.2495117</v>
      </c>
      <c r="BL2526" s="99">
        <v>0</v>
      </c>
      <c r="BM2526" s="99">
        <v>0</v>
      </c>
      <c r="BN2526" s="99">
        <v>0</v>
      </c>
      <c r="BO2526" s="99">
        <v>0</v>
      </c>
      <c r="BP2526" s="99">
        <v>0</v>
      </c>
      <c r="BQ2526" s="99">
        <v>0</v>
      </c>
      <c r="BR2526" s="99">
        <v>11375957.3521729</v>
      </c>
      <c r="BS2526" s="99">
        <v>10264781.555908199</v>
      </c>
      <c r="BT2526" s="99">
        <v>0</v>
      </c>
      <c r="BU2526" s="99">
        <v>0</v>
      </c>
      <c r="BV2526" s="99">
        <v>5191032.6514892597</v>
      </c>
      <c r="BW2526" s="99">
        <v>0</v>
      </c>
      <c r="BX2526" s="99">
        <v>0</v>
      </c>
      <c r="BY2526" s="99">
        <v>0</v>
      </c>
      <c r="BZ2526" s="99">
        <v>0</v>
      </c>
      <c r="CA2526" s="99">
        <v>228203.757511139</v>
      </c>
      <c r="CB2526" s="99">
        <v>15502780.434570299</v>
      </c>
      <c r="CC2526" s="99">
        <v>108890560.02343801</v>
      </c>
      <c r="CD2526" s="99">
        <v>26853689.338378899</v>
      </c>
      <c r="CE2526" s="99">
        <v>3494.4392009079502</v>
      </c>
      <c r="CF2526" s="99">
        <v>564206.77281189</v>
      </c>
      <c r="CG2526" s="99">
        <v>3642111.0993347201</v>
      </c>
      <c r="CH2526" s="99">
        <v>0</v>
      </c>
      <c r="CI2526" s="99">
        <v>231679.54431343099</v>
      </c>
      <c r="CJ2526" s="99">
        <v>16068448.901367201</v>
      </c>
      <c r="CK2526" s="99">
        <v>112539515.19238301</v>
      </c>
      <c r="CL2526" s="99">
        <v>26846079.071777299</v>
      </c>
      <c r="CM2526" s="166">
        <v>293327.68027496297</v>
      </c>
      <c r="CN2526" s="166">
        <v>33816975.280761696</v>
      </c>
      <c r="CO2526" s="166">
        <v>154719614.77734399</v>
      </c>
      <c r="CP2526" s="99">
        <v>26846079.071777299</v>
      </c>
      <c r="CQ2526" s="99">
        <v>0</v>
      </c>
      <c r="CR2526" s="99">
        <v>0</v>
      </c>
      <c r="CS2526" s="99">
        <v>0</v>
      </c>
      <c r="CT2526" s="99">
        <v>0</v>
      </c>
      <c r="CU2526" s="98">
        <v>132169.559386762</v>
      </c>
      <c r="CV2526" s="98">
        <v>17702.444314097</v>
      </c>
      <c r="CW2526" s="98">
        <v>16066987.207382189</v>
      </c>
      <c r="CX2526" s="98">
        <v>112532671.12277272</v>
      </c>
    </row>
    <row r="2527" spans="1:102" x14ac:dyDescent="0.2">
      <c r="A2527" s="98" t="s">
        <v>200</v>
      </c>
      <c r="B2527" s="100">
        <v>38504</v>
      </c>
      <c r="C2527" s="99">
        <v>146007.46175193801</v>
      </c>
      <c r="D2527" s="99">
        <v>11.044737164978899</v>
      </c>
      <c r="E2527" s="99">
        <v>83784.639411926299</v>
      </c>
      <c r="F2527" s="99">
        <v>53419.282863140099</v>
      </c>
      <c r="G2527" s="99">
        <v>788.88571465760504</v>
      </c>
      <c r="H2527" s="99">
        <v>0</v>
      </c>
      <c r="I2527" s="99">
        <v>0</v>
      </c>
      <c r="J2527" s="99">
        <v>21700.0084691048</v>
      </c>
      <c r="K2527" s="99">
        <v>40027.2985358238</v>
      </c>
      <c r="L2527" s="99">
        <v>98502.372350692705</v>
      </c>
      <c r="M2527" s="99">
        <v>91876.239931106596</v>
      </c>
      <c r="N2527" s="99">
        <v>26554.9130148888</v>
      </c>
      <c r="O2527" s="99">
        <v>0</v>
      </c>
      <c r="P2527" s="99">
        <v>0</v>
      </c>
      <c r="Q2527" s="99">
        <v>14021.594286441799</v>
      </c>
      <c r="R2527" s="99">
        <v>0</v>
      </c>
      <c r="S2527" s="99">
        <v>0</v>
      </c>
      <c r="T2527" s="99">
        <v>3446.1100552678099</v>
      </c>
      <c r="U2527" s="99">
        <v>62520.509938240102</v>
      </c>
      <c r="V2527" s="99">
        <v>8606649.4497070294</v>
      </c>
      <c r="W2527" s="99">
        <v>935.57530245930002</v>
      </c>
      <c r="X2527" s="99">
        <v>6833814.53869629</v>
      </c>
      <c r="Y2527" s="99">
        <v>3971850.5760498</v>
      </c>
      <c r="Z2527" s="99">
        <v>160979.70047760001</v>
      </c>
      <c r="AA2527" s="99">
        <v>0</v>
      </c>
      <c r="AB2527" s="99">
        <v>0</v>
      </c>
      <c r="AC2527" s="99">
        <v>7479119.4611816397</v>
      </c>
      <c r="AD2527" s="99">
        <v>10712218.628051801</v>
      </c>
      <c r="AE2527" s="99">
        <v>5294852.1867065402</v>
      </c>
      <c r="AF2527" s="99">
        <v>4845521.0424804697</v>
      </c>
      <c r="AG2527" s="99">
        <v>3764478.4931030301</v>
      </c>
      <c r="AH2527" s="99">
        <v>0</v>
      </c>
      <c r="AI2527" s="99">
        <v>0</v>
      </c>
      <c r="AJ2527" s="99">
        <v>1592596.4000854499</v>
      </c>
      <c r="AK2527" s="99">
        <v>0</v>
      </c>
      <c r="AL2527" s="99">
        <v>0</v>
      </c>
      <c r="AM2527" s="99">
        <v>565653.66570282006</v>
      </c>
      <c r="AN2527" s="99">
        <v>18456809.994628899</v>
      </c>
      <c r="AO2527" s="99">
        <v>62167990.968261696</v>
      </c>
      <c r="AP2527" s="99">
        <v>9037.0914651155508</v>
      </c>
      <c r="AQ2527" s="99">
        <v>47242048.294921897</v>
      </c>
      <c r="AR2527" s="99">
        <v>27543448.371337902</v>
      </c>
      <c r="AS2527" s="99">
        <v>1046879.41490936</v>
      </c>
      <c r="AT2527" s="99">
        <v>0</v>
      </c>
      <c r="AU2527" s="99">
        <v>0</v>
      </c>
      <c r="AV2527" s="99">
        <v>17751373.736572299</v>
      </c>
      <c r="AW2527" s="99">
        <v>25870748.8835449</v>
      </c>
      <c r="AX2527" s="99">
        <v>38323292.197753899</v>
      </c>
      <c r="AY2527" s="99">
        <v>35040684.541015603</v>
      </c>
      <c r="AZ2527" s="99">
        <v>25129172.425048798</v>
      </c>
      <c r="BA2527" s="99">
        <v>0</v>
      </c>
      <c r="BB2527" s="99">
        <v>0</v>
      </c>
      <c r="BC2527" s="99">
        <v>11150888.626831099</v>
      </c>
      <c r="BD2527" s="99">
        <v>0</v>
      </c>
      <c r="BE2527" s="99">
        <v>0</v>
      </c>
      <c r="BF2527" s="99">
        <v>3697039.6284790002</v>
      </c>
      <c r="BG2527" s="99">
        <v>44034160.405761696</v>
      </c>
      <c r="BH2527" s="99">
        <v>12273619.040893599</v>
      </c>
      <c r="BI2527" s="99">
        <v>810.90793728083395</v>
      </c>
      <c r="BJ2527" s="99">
        <v>15189674.208618199</v>
      </c>
      <c r="BK2527" s="99">
        <v>10507210.6236572</v>
      </c>
      <c r="BL2527" s="99">
        <v>0</v>
      </c>
      <c r="BM2527" s="99">
        <v>0</v>
      </c>
      <c r="BN2527" s="99">
        <v>0</v>
      </c>
      <c r="BO2527" s="99">
        <v>0</v>
      </c>
      <c r="BP2527" s="99">
        <v>0</v>
      </c>
      <c r="BQ2527" s="99">
        <v>0</v>
      </c>
      <c r="BR2527" s="99">
        <v>11613450.7810059</v>
      </c>
      <c r="BS2527" s="99">
        <v>10444023.346313501</v>
      </c>
      <c r="BT2527" s="99">
        <v>0</v>
      </c>
      <c r="BU2527" s="99">
        <v>0</v>
      </c>
      <c r="BV2527" s="99">
        <v>5358515.7531127902</v>
      </c>
      <c r="BW2527" s="99">
        <v>0</v>
      </c>
      <c r="BX2527" s="99">
        <v>0</v>
      </c>
      <c r="BY2527" s="99">
        <v>0</v>
      </c>
      <c r="BZ2527" s="99">
        <v>0</v>
      </c>
      <c r="CA2527" s="99">
        <v>230050.40201377901</v>
      </c>
      <c r="CB2527" s="99">
        <v>15415913.681762701</v>
      </c>
      <c r="CC2527" s="99">
        <v>109073704.771484</v>
      </c>
      <c r="CD2527" s="99">
        <v>27377547.338378899</v>
      </c>
      <c r="CE2527" s="99">
        <v>3461.6949490904799</v>
      </c>
      <c r="CF2527" s="99">
        <v>562835.634292603</v>
      </c>
      <c r="CG2527" s="99">
        <v>3676954.00598145</v>
      </c>
      <c r="CH2527" s="99">
        <v>0</v>
      </c>
      <c r="CI2527" s="99">
        <v>233519.427007675</v>
      </c>
      <c r="CJ2527" s="99">
        <v>15975091.1247559</v>
      </c>
      <c r="CK2527" s="99">
        <v>112712385.34375</v>
      </c>
      <c r="CL2527" s="99">
        <v>27413334.321533199</v>
      </c>
      <c r="CM2527" s="166">
        <v>295866.942474365</v>
      </c>
      <c r="CN2527" s="166">
        <v>34379844.854980499</v>
      </c>
      <c r="CO2527" s="166">
        <v>156920668.69335899</v>
      </c>
      <c r="CP2527" s="99">
        <v>27413334.321533199</v>
      </c>
      <c r="CQ2527" s="99">
        <v>0</v>
      </c>
      <c r="CR2527" s="99">
        <v>0</v>
      </c>
      <c r="CS2527" s="99">
        <v>0</v>
      </c>
      <c r="CT2527" s="99">
        <v>0</v>
      </c>
      <c r="CU2527" s="98">
        <v>126820.462109342</v>
      </c>
      <c r="CV2527" s="98">
        <v>22408.389018337999</v>
      </c>
      <c r="CW2527" s="98">
        <v>15978749.316055303</v>
      </c>
      <c r="CX2527" s="98">
        <v>112750658.77746545</v>
      </c>
    </row>
    <row r="2528" spans="1:102" x14ac:dyDescent="0.2">
      <c r="A2528" s="98" t="s">
        <v>200</v>
      </c>
      <c r="B2528" s="100">
        <v>38596</v>
      </c>
      <c r="C2528" s="99">
        <v>148297.315954208</v>
      </c>
      <c r="D2528" s="99">
        <v>9.4678593919379601</v>
      </c>
      <c r="E2528" s="99">
        <v>83810.718363761902</v>
      </c>
      <c r="F2528" s="99">
        <v>54642.990277290301</v>
      </c>
      <c r="G2528" s="99">
        <v>962.89481595903601</v>
      </c>
      <c r="H2528" s="99">
        <v>0</v>
      </c>
      <c r="I2528" s="99">
        <v>0</v>
      </c>
      <c r="J2528" s="99">
        <v>26544.874519586599</v>
      </c>
      <c r="K2528" s="99">
        <v>36122.987739563003</v>
      </c>
      <c r="L2528" s="99">
        <v>100205.38619613599</v>
      </c>
      <c r="M2528" s="99">
        <v>93522.788588523894</v>
      </c>
      <c r="N2528" s="99">
        <v>26524.4336240292</v>
      </c>
      <c r="O2528" s="99">
        <v>0</v>
      </c>
      <c r="P2528" s="99">
        <v>0</v>
      </c>
      <c r="Q2528" s="99">
        <v>14083.8497362137</v>
      </c>
      <c r="R2528" s="99">
        <v>0</v>
      </c>
      <c r="S2528" s="99">
        <v>0</v>
      </c>
      <c r="T2528" s="99">
        <v>3469.9904761910402</v>
      </c>
      <c r="U2528" s="99">
        <v>62424.906072139704</v>
      </c>
      <c r="V2528" s="99">
        <v>8714288.02661133</v>
      </c>
      <c r="W2528" s="99">
        <v>644.56210374087095</v>
      </c>
      <c r="X2528" s="99">
        <v>6753208.7850952102</v>
      </c>
      <c r="Y2528" s="99">
        <v>4012742.7948303199</v>
      </c>
      <c r="Z2528" s="99">
        <v>197432.09135818499</v>
      </c>
      <c r="AA2528" s="99">
        <v>0</v>
      </c>
      <c r="AB2528" s="99">
        <v>0</v>
      </c>
      <c r="AC2528" s="99">
        <v>9281834.8298339806</v>
      </c>
      <c r="AD2528" s="99">
        <v>8988220.62573242</v>
      </c>
      <c r="AE2528" s="99">
        <v>5198386.9628906297</v>
      </c>
      <c r="AF2528" s="99">
        <v>4935348.6141967801</v>
      </c>
      <c r="AG2528" s="99">
        <v>3764342.8793334998</v>
      </c>
      <c r="AH2528" s="99">
        <v>0</v>
      </c>
      <c r="AI2528" s="99">
        <v>0</v>
      </c>
      <c r="AJ2528" s="99">
        <v>1588536.0117645301</v>
      </c>
      <c r="AK2528" s="99">
        <v>0</v>
      </c>
      <c r="AL2528" s="99">
        <v>0</v>
      </c>
      <c r="AM2528" s="99">
        <v>554729.05134582496</v>
      </c>
      <c r="AN2528" s="99">
        <v>18358677.042480499</v>
      </c>
      <c r="AO2528" s="99">
        <v>63879671.230468802</v>
      </c>
      <c r="AP2528" s="99">
        <v>4704.7850559949902</v>
      </c>
      <c r="AQ2528" s="99">
        <v>47554975.223144501</v>
      </c>
      <c r="AR2528" s="99">
        <v>28271552.8051758</v>
      </c>
      <c r="AS2528" s="99">
        <v>1314288.8639831501</v>
      </c>
      <c r="AT2528" s="99">
        <v>0</v>
      </c>
      <c r="AU2528" s="99">
        <v>0</v>
      </c>
      <c r="AV2528" s="99">
        <v>22402163.197753899</v>
      </c>
      <c r="AW2528" s="99">
        <v>21946292.426269501</v>
      </c>
      <c r="AX2528" s="99">
        <v>38631676.1025391</v>
      </c>
      <c r="AY2528" s="99">
        <v>36322085.2275391</v>
      </c>
      <c r="AZ2528" s="99">
        <v>25606245.612792999</v>
      </c>
      <c r="BA2528" s="99">
        <v>0</v>
      </c>
      <c r="BB2528" s="99">
        <v>0</v>
      </c>
      <c r="BC2528" s="99">
        <v>11256102.925293</v>
      </c>
      <c r="BD2528" s="99">
        <v>0</v>
      </c>
      <c r="BE2528" s="99">
        <v>0</v>
      </c>
      <c r="BF2528" s="99">
        <v>3669968.62817383</v>
      </c>
      <c r="BG2528" s="99">
        <v>44406764.240722701</v>
      </c>
      <c r="BH2528" s="99">
        <v>12898346.3841553</v>
      </c>
      <c r="BI2528" s="99">
        <v>810.68889463692904</v>
      </c>
      <c r="BJ2528" s="99">
        <v>15506333.7821045</v>
      </c>
      <c r="BK2528" s="99">
        <v>10809248.958007799</v>
      </c>
      <c r="BL2528" s="99">
        <v>0</v>
      </c>
      <c r="BM2528" s="99">
        <v>0</v>
      </c>
      <c r="BN2528" s="99">
        <v>0</v>
      </c>
      <c r="BO2528" s="99">
        <v>0</v>
      </c>
      <c r="BP2528" s="99">
        <v>0</v>
      </c>
      <c r="BQ2528" s="99">
        <v>0</v>
      </c>
      <c r="BR2528" s="99">
        <v>12064385.719848599</v>
      </c>
      <c r="BS2528" s="99">
        <v>10701073.8825684</v>
      </c>
      <c r="BT2528" s="99">
        <v>0</v>
      </c>
      <c r="BU2528" s="99">
        <v>0</v>
      </c>
      <c r="BV2528" s="99">
        <v>5511762.6643066397</v>
      </c>
      <c r="BW2528" s="99">
        <v>0</v>
      </c>
      <c r="BX2528" s="99">
        <v>0</v>
      </c>
      <c r="BY2528" s="99">
        <v>0</v>
      </c>
      <c r="BZ2528" s="99">
        <v>0</v>
      </c>
      <c r="CA2528" s="99">
        <v>231789.816982269</v>
      </c>
      <c r="CB2528" s="99">
        <v>15495327.716552701</v>
      </c>
      <c r="CC2528" s="99">
        <v>111644532.80175801</v>
      </c>
      <c r="CD2528" s="99">
        <v>28525342.056884799</v>
      </c>
      <c r="CE2528" s="99">
        <v>3431.06057685614</v>
      </c>
      <c r="CF2528" s="99">
        <v>560084.64651489304</v>
      </c>
      <c r="CG2528" s="99">
        <v>3720411.5613708501</v>
      </c>
      <c r="CH2528" s="99">
        <v>0</v>
      </c>
      <c r="CI2528" s="99">
        <v>235215.20336532599</v>
      </c>
      <c r="CJ2528" s="99">
        <v>16058072.014160199</v>
      </c>
      <c r="CK2528" s="99">
        <v>115385443.65527301</v>
      </c>
      <c r="CL2528" s="99">
        <v>28504016.5849609</v>
      </c>
      <c r="CM2528" s="166">
        <v>297727.08389282197</v>
      </c>
      <c r="CN2528" s="166">
        <v>34370274.463378899</v>
      </c>
      <c r="CO2528" s="166">
        <v>160129104.38281301</v>
      </c>
      <c r="CP2528" s="99">
        <v>28504016.5849609</v>
      </c>
      <c r="CQ2528" s="99">
        <v>0</v>
      </c>
      <c r="CR2528" s="99">
        <v>0</v>
      </c>
      <c r="CS2528" s="99">
        <v>0</v>
      </c>
      <c r="CT2528" s="99">
        <v>0</v>
      </c>
      <c r="CU2528" s="98">
        <v>122740.48086713201</v>
      </c>
      <c r="CV2528" s="98">
        <v>27740.444242934002</v>
      </c>
      <c r="CW2528" s="98">
        <v>16055412.363067593</v>
      </c>
      <c r="CX2528" s="98">
        <v>115364944.36312886</v>
      </c>
    </row>
    <row r="2529" spans="1:102" x14ac:dyDescent="0.2">
      <c r="A2529" s="98" t="s">
        <v>200</v>
      </c>
      <c r="B2529" s="100">
        <v>38687</v>
      </c>
      <c r="C2529" s="99">
        <v>151174.61097145101</v>
      </c>
      <c r="D2529" s="99">
        <v>12.602032015915</v>
      </c>
      <c r="E2529" s="99">
        <v>82889.623126983599</v>
      </c>
      <c r="F2529" s="99">
        <v>55179.485473632798</v>
      </c>
      <c r="G2529" s="99">
        <v>1140.9852695316099</v>
      </c>
      <c r="H2529" s="99">
        <v>0</v>
      </c>
      <c r="I2529" s="99">
        <v>0</v>
      </c>
      <c r="J2529" s="99">
        <v>33104.076012611396</v>
      </c>
      <c r="K2529" s="99">
        <v>31023.487309455901</v>
      </c>
      <c r="L2529" s="99">
        <v>97347.614138603196</v>
      </c>
      <c r="M2529" s="99">
        <v>95593.620996475205</v>
      </c>
      <c r="N2529" s="99">
        <v>26491.810113191601</v>
      </c>
      <c r="O2529" s="99">
        <v>0</v>
      </c>
      <c r="P2529" s="99">
        <v>0</v>
      </c>
      <c r="Q2529" s="99">
        <v>14106.220387101201</v>
      </c>
      <c r="R2529" s="99">
        <v>0</v>
      </c>
      <c r="S2529" s="99">
        <v>0</v>
      </c>
      <c r="T2529" s="99">
        <v>3422.7479361891701</v>
      </c>
      <c r="U2529" s="99">
        <v>64038.244280815103</v>
      </c>
      <c r="V2529" s="99">
        <v>8859907.8129882794</v>
      </c>
      <c r="W2529" s="99">
        <v>1202.3767563700701</v>
      </c>
      <c r="X2529" s="99">
        <v>6662965.28796387</v>
      </c>
      <c r="Y2529" s="99">
        <v>4029750.9547424298</v>
      </c>
      <c r="Z2529" s="99">
        <v>231650.145181656</v>
      </c>
      <c r="AA2529" s="99">
        <v>0</v>
      </c>
      <c r="AB2529" s="99">
        <v>0</v>
      </c>
      <c r="AC2529" s="99">
        <v>11793047.376586899</v>
      </c>
      <c r="AD2529" s="99">
        <v>7669632.0519409198</v>
      </c>
      <c r="AE2529" s="99">
        <v>4946780.6138915997</v>
      </c>
      <c r="AF2529" s="99">
        <v>5027083.1241455097</v>
      </c>
      <c r="AG2529" s="99">
        <v>3766099.94775391</v>
      </c>
      <c r="AH2529" s="99">
        <v>0</v>
      </c>
      <c r="AI2529" s="99">
        <v>0</v>
      </c>
      <c r="AJ2529" s="99">
        <v>1592487.7755432101</v>
      </c>
      <c r="AK2529" s="99">
        <v>0</v>
      </c>
      <c r="AL2529" s="99">
        <v>0</v>
      </c>
      <c r="AM2529" s="99">
        <v>545139.17594146705</v>
      </c>
      <c r="AN2529" s="99">
        <v>19423677.9992676</v>
      </c>
      <c r="AO2529" s="99">
        <v>65779367.333984397</v>
      </c>
      <c r="AP2529" s="99">
        <v>9187.7638779878598</v>
      </c>
      <c r="AQ2529" s="99">
        <v>47516073.120117202</v>
      </c>
      <c r="AR2529" s="99">
        <v>28873748.931640599</v>
      </c>
      <c r="AS2529" s="99">
        <v>1575797.5571594201</v>
      </c>
      <c r="AT2529" s="99">
        <v>0</v>
      </c>
      <c r="AU2529" s="99">
        <v>0</v>
      </c>
      <c r="AV2529" s="99">
        <v>27928050.2341309</v>
      </c>
      <c r="AW2529" s="99">
        <v>19020971.345214799</v>
      </c>
      <c r="AX2529" s="99">
        <v>37028135.769042999</v>
      </c>
      <c r="AY2529" s="99">
        <v>37396870.3525391</v>
      </c>
      <c r="AZ2529" s="99">
        <v>26068557.212158199</v>
      </c>
      <c r="BA2529" s="99">
        <v>0</v>
      </c>
      <c r="BB2529" s="99">
        <v>0</v>
      </c>
      <c r="BC2529" s="99">
        <v>11429384.892700201</v>
      </c>
      <c r="BD2529" s="99">
        <v>0</v>
      </c>
      <c r="BE2529" s="99">
        <v>0</v>
      </c>
      <c r="BF2529" s="99">
        <v>3677952.8122863802</v>
      </c>
      <c r="BG2529" s="99">
        <v>46920193.5556641</v>
      </c>
      <c r="BH2529" s="99">
        <v>13404017.5148926</v>
      </c>
      <c r="BI2529" s="99">
        <v>1521.5404226928899</v>
      </c>
      <c r="BJ2529" s="99">
        <v>15625007.213378901</v>
      </c>
      <c r="BK2529" s="99">
        <v>10984997.0339355</v>
      </c>
      <c r="BL2529" s="99">
        <v>0</v>
      </c>
      <c r="BM2529" s="99">
        <v>0</v>
      </c>
      <c r="BN2529" s="99">
        <v>0</v>
      </c>
      <c r="BO2529" s="99">
        <v>0</v>
      </c>
      <c r="BP2529" s="99">
        <v>0</v>
      </c>
      <c r="BQ2529" s="99">
        <v>0</v>
      </c>
      <c r="BR2529" s="99">
        <v>12477521.7526855</v>
      </c>
      <c r="BS2529" s="99">
        <v>10847639.2064209</v>
      </c>
      <c r="BT2529" s="99">
        <v>0</v>
      </c>
      <c r="BU2529" s="99">
        <v>0</v>
      </c>
      <c r="BV2529" s="99">
        <v>5658738.1560058603</v>
      </c>
      <c r="BW2529" s="99">
        <v>0</v>
      </c>
      <c r="BX2529" s="99">
        <v>0</v>
      </c>
      <c r="BY2529" s="99">
        <v>0</v>
      </c>
      <c r="BZ2529" s="99">
        <v>0</v>
      </c>
      <c r="CA2529" s="99">
        <v>234024.65063285801</v>
      </c>
      <c r="CB2529" s="99">
        <v>15516339.606811499</v>
      </c>
      <c r="CC2529" s="99">
        <v>113272438.03613301</v>
      </c>
      <c r="CD2529" s="99">
        <v>29031605.693115201</v>
      </c>
      <c r="CE2529" s="99">
        <v>3453.3639403283601</v>
      </c>
      <c r="CF2529" s="99">
        <v>561310.74831390404</v>
      </c>
      <c r="CG2529" s="99">
        <v>3786022.6065978999</v>
      </c>
      <c r="CH2529" s="99">
        <v>0</v>
      </c>
      <c r="CI2529" s="99">
        <v>237496.67467308001</v>
      </c>
      <c r="CJ2529" s="99">
        <v>16078561.6846924</v>
      </c>
      <c r="CK2529" s="99">
        <v>117077034.26757801</v>
      </c>
      <c r="CL2529" s="99">
        <v>29037174.285156298</v>
      </c>
      <c r="CM2529" s="166">
        <v>301175.95127105701</v>
      </c>
      <c r="CN2529" s="166">
        <v>35557590.348632798</v>
      </c>
      <c r="CO2529" s="166">
        <v>163882239.14453101</v>
      </c>
      <c r="CP2529" s="99">
        <v>29037174.285156298</v>
      </c>
      <c r="CQ2529" s="99">
        <v>0</v>
      </c>
      <c r="CR2529" s="99">
        <v>0</v>
      </c>
      <c r="CS2529" s="99">
        <v>0</v>
      </c>
      <c r="CT2529" s="99">
        <v>0</v>
      </c>
      <c r="CU2529" s="98">
        <v>116047.248187901</v>
      </c>
      <c r="CV2529" s="98">
        <v>33580.839370747002</v>
      </c>
      <c r="CW2529" s="98">
        <v>16077650.355125403</v>
      </c>
      <c r="CX2529" s="98">
        <v>117058460.64273091</v>
      </c>
    </row>
    <row r="2530" spans="1:102" x14ac:dyDescent="0.2">
      <c r="A2530" s="98" t="s">
        <v>200</v>
      </c>
      <c r="B2530" s="100">
        <v>38777</v>
      </c>
      <c r="C2530" s="99">
        <v>154534.916561127</v>
      </c>
      <c r="D2530" s="99">
        <v>9.7740383188938704</v>
      </c>
      <c r="E2530" s="99">
        <v>81675.300543785095</v>
      </c>
      <c r="F2530" s="99">
        <v>55177.010026931799</v>
      </c>
      <c r="G2530" s="99">
        <v>1327.69664873183</v>
      </c>
      <c r="H2530" s="99">
        <v>0</v>
      </c>
      <c r="I2530" s="99">
        <v>0</v>
      </c>
      <c r="J2530" s="99">
        <v>37774.818009853399</v>
      </c>
      <c r="K2530" s="99">
        <v>27272.076614141501</v>
      </c>
      <c r="L2530" s="99">
        <v>48599.021919250503</v>
      </c>
      <c r="M2530" s="99">
        <v>97127.403575897202</v>
      </c>
      <c r="N2530" s="99">
        <v>26479.160515308398</v>
      </c>
      <c r="O2530" s="99">
        <v>63537.319903850599</v>
      </c>
      <c r="P2530" s="99">
        <v>0</v>
      </c>
      <c r="Q2530" s="99">
        <v>14148.3373396397</v>
      </c>
      <c r="R2530" s="99">
        <v>2263.5531930327402</v>
      </c>
      <c r="S2530" s="99">
        <v>0</v>
      </c>
      <c r="T2530" s="99">
        <v>1287.0590421408399</v>
      </c>
      <c r="U2530" s="99">
        <v>64934.365694045999</v>
      </c>
      <c r="V2530" s="99">
        <v>9090208.5035400409</v>
      </c>
      <c r="W2530" s="99">
        <v>695.85270243883099</v>
      </c>
      <c r="X2530" s="99">
        <v>6579253.9308471698</v>
      </c>
      <c r="Y2530" s="99">
        <v>4060471.7406005901</v>
      </c>
      <c r="Z2530" s="99">
        <v>268948.65793228103</v>
      </c>
      <c r="AA2530" s="99">
        <v>0</v>
      </c>
      <c r="AB2530" s="99">
        <v>0</v>
      </c>
      <c r="AC2530" s="99">
        <v>13729044.8786621</v>
      </c>
      <c r="AD2530" s="99">
        <v>6524067.25537109</v>
      </c>
      <c r="AE2530" s="99">
        <v>2182836.7046814002</v>
      </c>
      <c r="AF2530" s="99">
        <v>5122271.7815551804</v>
      </c>
      <c r="AG2530" s="99">
        <v>3748213.9544982901</v>
      </c>
      <c r="AH2530" s="99">
        <v>3073466.0734558101</v>
      </c>
      <c r="AI2530" s="99">
        <v>0</v>
      </c>
      <c r="AJ2530" s="99">
        <v>1597869.6651001</v>
      </c>
      <c r="AK2530" s="99">
        <v>351699.79157638602</v>
      </c>
      <c r="AL2530" s="99">
        <v>0</v>
      </c>
      <c r="AM2530" s="99">
        <v>221320.02712440499</v>
      </c>
      <c r="AN2530" s="99">
        <v>20096381.9143066</v>
      </c>
      <c r="AO2530" s="99">
        <v>68156894.25</v>
      </c>
      <c r="AP2530" s="99">
        <v>6745.4644647836703</v>
      </c>
      <c r="AQ2530" s="99">
        <v>47446468.924804702</v>
      </c>
      <c r="AR2530" s="99">
        <v>29301259.564208999</v>
      </c>
      <c r="AS2530" s="99">
        <v>1832730.10597229</v>
      </c>
      <c r="AT2530" s="99">
        <v>0</v>
      </c>
      <c r="AU2530" s="99">
        <v>0</v>
      </c>
      <c r="AV2530" s="99">
        <v>32657863.751464799</v>
      </c>
      <c r="AW2530" s="99">
        <v>16235941.3450928</v>
      </c>
      <c r="AX2530" s="99">
        <v>16952008.224365201</v>
      </c>
      <c r="AY2530" s="99">
        <v>38379243.534179702</v>
      </c>
      <c r="AZ2530" s="99">
        <v>26293707.315185498</v>
      </c>
      <c r="BA2530" s="99">
        <v>22557160.636962902</v>
      </c>
      <c r="BB2530" s="99">
        <v>0</v>
      </c>
      <c r="BC2530" s="99">
        <v>11708371.3743896</v>
      </c>
      <c r="BD2530" s="99">
        <v>2384012.3924865699</v>
      </c>
      <c r="BE2530" s="99">
        <v>0</v>
      </c>
      <c r="BF2530" s="99">
        <v>1534541.29032898</v>
      </c>
      <c r="BG2530" s="99">
        <v>48847241.548828103</v>
      </c>
      <c r="BH2530" s="99">
        <v>17409463.2971191</v>
      </c>
      <c r="BI2530" s="99">
        <v>1470.0986556708799</v>
      </c>
      <c r="BJ2530" s="99">
        <v>17445803.470947299</v>
      </c>
      <c r="BK2530" s="99">
        <v>11836479.707885699</v>
      </c>
      <c r="BL2530" s="99">
        <v>0</v>
      </c>
      <c r="BM2530" s="99">
        <v>0</v>
      </c>
      <c r="BN2530" s="99">
        <v>0</v>
      </c>
      <c r="BO2530" s="99">
        <v>0</v>
      </c>
      <c r="BP2530" s="99">
        <v>0</v>
      </c>
      <c r="BQ2530" s="99">
        <v>0</v>
      </c>
      <c r="BR2530" s="99">
        <v>13234845.1837158</v>
      </c>
      <c r="BS2530" s="99">
        <v>11132194.6762695</v>
      </c>
      <c r="BT2530" s="99">
        <v>4396898.6046142597</v>
      </c>
      <c r="BU2530" s="99">
        <v>0</v>
      </c>
      <c r="BV2530" s="99">
        <v>5896749.1243286096</v>
      </c>
      <c r="BW2530" s="99">
        <v>267691.311927795</v>
      </c>
      <c r="BX2530" s="99">
        <v>0</v>
      </c>
      <c r="BY2530" s="99">
        <v>0</v>
      </c>
      <c r="BZ2530" s="99">
        <v>0</v>
      </c>
      <c r="CA2530" s="99">
        <v>236306.923694611</v>
      </c>
      <c r="CB2530" s="99">
        <v>15649131.533081099</v>
      </c>
      <c r="CC2530" s="99">
        <v>115431231.43847699</v>
      </c>
      <c r="CD2530" s="99">
        <v>34842205.471191399</v>
      </c>
      <c r="CE2530" s="99">
        <v>3453.3416308462602</v>
      </c>
      <c r="CF2530" s="99">
        <v>569211.46087646496</v>
      </c>
      <c r="CG2530" s="99">
        <v>3894652.5529479999</v>
      </c>
      <c r="CH2530" s="99">
        <v>0</v>
      </c>
      <c r="CI2530" s="99">
        <v>239737.55748558001</v>
      </c>
      <c r="CJ2530" s="99">
        <v>16218133.3056641</v>
      </c>
      <c r="CK2530" s="99">
        <v>119320256.00195301</v>
      </c>
      <c r="CL2530" s="99">
        <v>35114345.428222701</v>
      </c>
      <c r="CM2530" s="166">
        <v>304404.15748214698</v>
      </c>
      <c r="CN2530" s="166">
        <v>36334616.186035201</v>
      </c>
      <c r="CO2530" s="166">
        <v>168137147.12109399</v>
      </c>
      <c r="CP2530" s="99">
        <v>35114345.428222701</v>
      </c>
      <c r="CQ2530" s="99">
        <v>0</v>
      </c>
      <c r="CR2530" s="99">
        <v>0</v>
      </c>
      <c r="CS2530" s="99">
        <v>0</v>
      </c>
      <c r="CT2530" s="99">
        <v>0</v>
      </c>
      <c r="CU2530" s="98">
        <v>110875.80749853099</v>
      </c>
      <c r="CV2530" s="98">
        <v>38766.548470943002</v>
      </c>
      <c r="CW2530" s="98">
        <v>16218342.993957564</v>
      </c>
      <c r="CX2530" s="98">
        <v>119325883.99142499</v>
      </c>
    </row>
    <row r="2531" spans="1:102" x14ac:dyDescent="0.2">
      <c r="A2531" s="98" t="s">
        <v>200</v>
      </c>
      <c r="B2531" s="100">
        <v>38869</v>
      </c>
      <c r="C2531" s="99">
        <v>158913.93437767</v>
      </c>
      <c r="D2531" s="99">
        <v>11.0715453509474</v>
      </c>
      <c r="E2531" s="99">
        <v>81203.888070106506</v>
      </c>
      <c r="F2531" s="99">
        <v>56007.9716253281</v>
      </c>
      <c r="G2531" s="99">
        <v>1543.9520062506199</v>
      </c>
      <c r="H2531" s="99">
        <v>0</v>
      </c>
      <c r="I2531" s="99">
        <v>0</v>
      </c>
      <c r="J2531" s="99">
        <v>42222.761917591102</v>
      </c>
      <c r="K2531" s="99">
        <v>23535.2898960114</v>
      </c>
      <c r="L2531" s="99">
        <v>45356.976953029603</v>
      </c>
      <c r="M2531" s="99">
        <v>98558.756234169006</v>
      </c>
      <c r="N2531" s="99">
        <v>26432.780140638399</v>
      </c>
      <c r="O2531" s="99">
        <v>66735.7443761826</v>
      </c>
      <c r="P2531" s="99">
        <v>0</v>
      </c>
      <c r="Q2531" s="99">
        <v>14199.884677648501</v>
      </c>
      <c r="R2531" s="99">
        <v>2376.46060118079</v>
      </c>
      <c r="S2531" s="99">
        <v>0</v>
      </c>
      <c r="T2531" s="99">
        <v>1223.827566728</v>
      </c>
      <c r="U2531" s="99">
        <v>65924.764774322495</v>
      </c>
      <c r="V2531" s="99">
        <v>9332465.3187255897</v>
      </c>
      <c r="W2531" s="99">
        <v>748.74386196583498</v>
      </c>
      <c r="X2531" s="99">
        <v>6500087.7244873</v>
      </c>
      <c r="Y2531" s="99">
        <v>4070121.2539977999</v>
      </c>
      <c r="Z2531" s="99">
        <v>302431.37302780198</v>
      </c>
      <c r="AA2531" s="99">
        <v>0</v>
      </c>
      <c r="AB2531" s="99">
        <v>0</v>
      </c>
      <c r="AC2531" s="99">
        <v>15178883.920776401</v>
      </c>
      <c r="AD2531" s="99">
        <v>5342954.2252807599</v>
      </c>
      <c r="AE2531" s="99">
        <v>2050240.5326995801</v>
      </c>
      <c r="AF2531" s="99">
        <v>5218784.6369018601</v>
      </c>
      <c r="AG2531" s="99">
        <v>3725456.2861633301</v>
      </c>
      <c r="AH2531" s="99">
        <v>3216577.0829467801</v>
      </c>
      <c r="AI2531" s="99">
        <v>0</v>
      </c>
      <c r="AJ2531" s="99">
        <v>1597415.1983795201</v>
      </c>
      <c r="AK2531" s="99">
        <v>362415.673358917</v>
      </c>
      <c r="AL2531" s="99">
        <v>0</v>
      </c>
      <c r="AM2531" s="99">
        <v>204908.23975753799</v>
      </c>
      <c r="AN2531" s="99">
        <v>20647410.425048798</v>
      </c>
      <c r="AO2531" s="99">
        <v>70909800.911132798</v>
      </c>
      <c r="AP2531" s="99">
        <v>5999.7265633940697</v>
      </c>
      <c r="AQ2531" s="99">
        <v>47202069.384277299</v>
      </c>
      <c r="AR2531" s="99">
        <v>29559686.012207001</v>
      </c>
      <c r="AS2531" s="99">
        <v>2082112.21528625</v>
      </c>
      <c r="AT2531" s="99">
        <v>0</v>
      </c>
      <c r="AU2531" s="99">
        <v>0</v>
      </c>
      <c r="AV2531" s="99">
        <v>36693690.7802734</v>
      </c>
      <c r="AW2531" s="99">
        <v>13412768.6402588</v>
      </c>
      <c r="AX2531" s="99">
        <v>16148402.302246099</v>
      </c>
      <c r="AY2531" s="99">
        <v>40039300.394042999</v>
      </c>
      <c r="AZ2531" s="99">
        <v>26258123.286377002</v>
      </c>
      <c r="BA2531" s="99">
        <v>23812710.748779301</v>
      </c>
      <c r="BB2531" s="99">
        <v>0</v>
      </c>
      <c r="BC2531" s="99">
        <v>11657995.0585938</v>
      </c>
      <c r="BD2531" s="99">
        <v>2470866.1115417499</v>
      </c>
      <c r="BE2531" s="99">
        <v>0</v>
      </c>
      <c r="BF2531" s="99">
        <v>1442822.7816925</v>
      </c>
      <c r="BG2531" s="99">
        <v>50003749.687988304</v>
      </c>
      <c r="BH2531" s="99">
        <v>18043506.208740201</v>
      </c>
      <c r="BI2531" s="99">
        <v>949.12567457556702</v>
      </c>
      <c r="BJ2531" s="99">
        <v>17287139.4768066</v>
      </c>
      <c r="BK2531" s="99">
        <v>11839301.206665</v>
      </c>
      <c r="BL2531" s="99">
        <v>0</v>
      </c>
      <c r="BM2531" s="99">
        <v>0</v>
      </c>
      <c r="BN2531" s="99">
        <v>0</v>
      </c>
      <c r="BO2531" s="99">
        <v>0</v>
      </c>
      <c r="BP2531" s="99">
        <v>0</v>
      </c>
      <c r="BQ2531" s="99">
        <v>0</v>
      </c>
      <c r="BR2531" s="99">
        <v>13604049.635376001</v>
      </c>
      <c r="BS2531" s="99">
        <v>11165333.411132799</v>
      </c>
      <c r="BT2531" s="99">
        <v>4641451.81604004</v>
      </c>
      <c r="BU2531" s="99">
        <v>0</v>
      </c>
      <c r="BV2531" s="99">
        <v>5905710.7477417002</v>
      </c>
      <c r="BW2531" s="99">
        <v>276080.27089691203</v>
      </c>
      <c r="BX2531" s="99">
        <v>0</v>
      </c>
      <c r="BY2531" s="99">
        <v>0</v>
      </c>
      <c r="BZ2531" s="99">
        <v>0</v>
      </c>
      <c r="CA2531" s="99">
        <v>240430.27431106599</v>
      </c>
      <c r="CB2531" s="99">
        <v>15844134.3093262</v>
      </c>
      <c r="CC2531" s="99">
        <v>118072188.910156</v>
      </c>
      <c r="CD2531" s="99">
        <v>35270842.549316399</v>
      </c>
      <c r="CE2531" s="99">
        <v>3492.22710153461</v>
      </c>
      <c r="CF2531" s="99">
        <v>577756.79435730004</v>
      </c>
      <c r="CG2531" s="99">
        <v>3986929.6393432599</v>
      </c>
      <c r="CH2531" s="99">
        <v>0</v>
      </c>
      <c r="CI2531" s="99">
        <v>243932.630249023</v>
      </c>
      <c r="CJ2531" s="99">
        <v>16418463.462524399</v>
      </c>
      <c r="CK2531" s="99">
        <v>122030646.449219</v>
      </c>
      <c r="CL2531" s="99">
        <v>35582005.185058601</v>
      </c>
      <c r="CM2531" s="166">
        <v>309560.16766738897</v>
      </c>
      <c r="CN2531" s="166">
        <v>37002549.366699196</v>
      </c>
      <c r="CO2531" s="166">
        <v>172208652.73828101</v>
      </c>
      <c r="CP2531" s="99">
        <v>35582005.185058601</v>
      </c>
      <c r="CQ2531" s="99">
        <v>0</v>
      </c>
      <c r="CR2531" s="99">
        <v>0</v>
      </c>
      <c r="CS2531" s="99">
        <v>0</v>
      </c>
      <c r="CT2531" s="99">
        <v>0</v>
      </c>
      <c r="CU2531" s="98">
        <v>106756.874653898</v>
      </c>
      <c r="CV2531" s="98">
        <v>43606.076998416997</v>
      </c>
      <c r="CW2531" s="98">
        <v>16421891.1036835</v>
      </c>
      <c r="CX2531" s="98">
        <v>122059118.54949926</v>
      </c>
    </row>
    <row r="2532" spans="1:102" x14ac:dyDescent="0.2">
      <c r="A2532" s="98" t="s">
        <v>200</v>
      </c>
      <c r="B2532" s="100">
        <v>38961</v>
      </c>
      <c r="C2532" s="99">
        <v>162532.05788230899</v>
      </c>
      <c r="D2532" s="99">
        <v>11.557322606910001</v>
      </c>
      <c r="E2532" s="99">
        <v>79849.486426353498</v>
      </c>
      <c r="F2532" s="99">
        <v>55690.843152046204</v>
      </c>
      <c r="G2532" s="99">
        <v>1733.53228387237</v>
      </c>
      <c r="H2532" s="99">
        <v>0</v>
      </c>
      <c r="I2532" s="99">
        <v>0</v>
      </c>
      <c r="J2532" s="99">
        <v>46299.9357476234</v>
      </c>
      <c r="K2532" s="99">
        <v>20358.473215580001</v>
      </c>
      <c r="L2532" s="99">
        <v>43250.957406997702</v>
      </c>
      <c r="M2532" s="99">
        <v>99474.693742752104</v>
      </c>
      <c r="N2532" s="99">
        <v>26282.189743995699</v>
      </c>
      <c r="O2532" s="99">
        <v>68398.397356987</v>
      </c>
      <c r="P2532" s="99">
        <v>0</v>
      </c>
      <c r="Q2532" s="99">
        <v>14151.871822118799</v>
      </c>
      <c r="R2532" s="99">
        <v>2494.3985596001098</v>
      </c>
      <c r="S2532" s="99">
        <v>0</v>
      </c>
      <c r="T2532" s="99">
        <v>1167.98790629208</v>
      </c>
      <c r="U2532" s="99">
        <v>66598.279247283906</v>
      </c>
      <c r="V2532" s="99">
        <v>9434407.8948974591</v>
      </c>
      <c r="W2532" s="99">
        <v>1175.89904542267</v>
      </c>
      <c r="X2532" s="99">
        <v>6363933.6973266602</v>
      </c>
      <c r="Y2532" s="99">
        <v>4050953.97473145</v>
      </c>
      <c r="Z2532" s="99">
        <v>339267.11442947399</v>
      </c>
      <c r="AA2532" s="99">
        <v>0</v>
      </c>
      <c r="AB2532" s="99">
        <v>0</v>
      </c>
      <c r="AC2532" s="99">
        <v>17058448.369140599</v>
      </c>
      <c r="AD2532" s="99">
        <v>3852480.0179443401</v>
      </c>
      <c r="AE2532" s="99">
        <v>1919393.40390015</v>
      </c>
      <c r="AF2532" s="99">
        <v>5216607.5796508798</v>
      </c>
      <c r="AG2532" s="99">
        <v>3692680.3820190402</v>
      </c>
      <c r="AH2532" s="99">
        <v>3300506.1839904799</v>
      </c>
      <c r="AI2532" s="99">
        <v>0</v>
      </c>
      <c r="AJ2532" s="99">
        <v>1595114.5950622601</v>
      </c>
      <c r="AK2532" s="99">
        <v>386670.08652114897</v>
      </c>
      <c r="AL2532" s="99">
        <v>0</v>
      </c>
      <c r="AM2532" s="99">
        <v>197113.18624305699</v>
      </c>
      <c r="AN2532" s="99">
        <v>21007162.346679699</v>
      </c>
      <c r="AO2532" s="99">
        <v>72262985.1484375</v>
      </c>
      <c r="AP2532" s="99">
        <v>10006.3693034649</v>
      </c>
      <c r="AQ2532" s="99">
        <v>46447901.076171897</v>
      </c>
      <c r="AR2532" s="99">
        <v>29533295.1171875</v>
      </c>
      <c r="AS2532" s="99">
        <v>2355996.8647155799</v>
      </c>
      <c r="AT2532" s="99">
        <v>0</v>
      </c>
      <c r="AU2532" s="99">
        <v>0</v>
      </c>
      <c r="AV2532" s="99">
        <v>42673888.8369141</v>
      </c>
      <c r="AW2532" s="99">
        <v>9882212.3049316406</v>
      </c>
      <c r="AX2532" s="99">
        <v>15267495.536865201</v>
      </c>
      <c r="AY2532" s="99">
        <v>40083573.349121101</v>
      </c>
      <c r="AZ2532" s="99">
        <v>26315973.8522949</v>
      </c>
      <c r="BA2532" s="99">
        <v>24806770.826904301</v>
      </c>
      <c r="BB2532" s="99">
        <v>0</v>
      </c>
      <c r="BC2532" s="99">
        <v>11775239.259765601</v>
      </c>
      <c r="BD2532" s="99">
        <v>2635980.7159118699</v>
      </c>
      <c r="BE2532" s="99">
        <v>0</v>
      </c>
      <c r="BF2532" s="99">
        <v>1397099.9454803499</v>
      </c>
      <c r="BG2532" s="99">
        <v>52200234.770996101</v>
      </c>
      <c r="BH2532" s="99">
        <v>18433739.934570301</v>
      </c>
      <c r="BI2532" s="99">
        <v>1018.12619065493</v>
      </c>
      <c r="BJ2532" s="99">
        <v>17145206.629150402</v>
      </c>
      <c r="BK2532" s="99">
        <v>11859240.084106401</v>
      </c>
      <c r="BL2532" s="99">
        <v>0</v>
      </c>
      <c r="BM2532" s="99">
        <v>0</v>
      </c>
      <c r="BN2532" s="99">
        <v>0</v>
      </c>
      <c r="BO2532" s="99">
        <v>0</v>
      </c>
      <c r="BP2532" s="99">
        <v>0</v>
      </c>
      <c r="BQ2532" s="99">
        <v>0</v>
      </c>
      <c r="BR2532" s="99">
        <v>13727274.4263916</v>
      </c>
      <c r="BS2532" s="99">
        <v>11151603.177368199</v>
      </c>
      <c r="BT2532" s="99">
        <v>4835481.6516723596</v>
      </c>
      <c r="BU2532" s="99">
        <v>0</v>
      </c>
      <c r="BV2532" s="99">
        <v>5977815.3667602502</v>
      </c>
      <c r="BW2532" s="99">
        <v>295076.64623260498</v>
      </c>
      <c r="BX2532" s="99">
        <v>0</v>
      </c>
      <c r="BY2532" s="99">
        <v>0</v>
      </c>
      <c r="BZ2532" s="99">
        <v>0</v>
      </c>
      <c r="CA2532" s="99">
        <v>242066.17238044701</v>
      </c>
      <c r="CB2532" s="99">
        <v>15790961.8677979</v>
      </c>
      <c r="CC2532" s="99">
        <v>118697408.22656301</v>
      </c>
      <c r="CD2532" s="99">
        <v>35644091.643554702</v>
      </c>
      <c r="CE2532" s="99">
        <v>3561.0711837709</v>
      </c>
      <c r="CF2532" s="99">
        <v>589682.50498962402</v>
      </c>
      <c r="CG2532" s="99">
        <v>4084057.6891784701</v>
      </c>
      <c r="CH2532" s="99">
        <v>0</v>
      </c>
      <c r="CI2532" s="99">
        <v>245620.741264343</v>
      </c>
      <c r="CJ2532" s="99">
        <v>16383803.549804701</v>
      </c>
      <c r="CK2532" s="99">
        <v>122807827.68554699</v>
      </c>
      <c r="CL2532" s="99">
        <v>35908221.571777299</v>
      </c>
      <c r="CM2532" s="166">
        <v>311989.03768158</v>
      </c>
      <c r="CN2532" s="166">
        <v>37376202.543457001</v>
      </c>
      <c r="CO2532" s="166">
        <v>175293841.37890601</v>
      </c>
      <c r="CP2532" s="99">
        <v>35908221.571777299</v>
      </c>
      <c r="CQ2532" s="99">
        <v>0</v>
      </c>
      <c r="CR2532" s="99">
        <v>0</v>
      </c>
      <c r="CS2532" s="99">
        <v>0</v>
      </c>
      <c r="CT2532" s="99">
        <v>0</v>
      </c>
      <c r="CU2532" s="98">
        <v>102022.52578006301</v>
      </c>
      <c r="CV2532" s="98">
        <v>48184.366085831003</v>
      </c>
      <c r="CW2532" s="98">
        <v>16380644.372787524</v>
      </c>
      <c r="CX2532" s="98">
        <v>122781465.91574147</v>
      </c>
    </row>
    <row r="2533" spans="1:102" x14ac:dyDescent="0.2">
      <c r="A2533" s="98" t="s">
        <v>200</v>
      </c>
      <c r="B2533" s="100">
        <v>39052</v>
      </c>
      <c r="C2533" s="99">
        <v>166655.48032951399</v>
      </c>
      <c r="D2533" s="99">
        <v>11.6248284219764</v>
      </c>
      <c r="E2533" s="99">
        <v>79207.251677513093</v>
      </c>
      <c r="F2533" s="99">
        <v>56116.986906051599</v>
      </c>
      <c r="G2533" s="99">
        <v>1904.5182494819201</v>
      </c>
      <c r="H2533" s="99">
        <v>0</v>
      </c>
      <c r="I2533" s="99">
        <v>0</v>
      </c>
      <c r="J2533" s="99">
        <v>53747.775688648202</v>
      </c>
      <c r="K2533" s="99">
        <v>14766.3070899248</v>
      </c>
      <c r="L2533" s="99">
        <v>43057.208937645002</v>
      </c>
      <c r="M2533" s="99">
        <v>100400.236409187</v>
      </c>
      <c r="N2533" s="99">
        <v>26259.9586191177</v>
      </c>
      <c r="O2533" s="99">
        <v>71245.521781921401</v>
      </c>
      <c r="P2533" s="99">
        <v>0</v>
      </c>
      <c r="Q2533" s="99">
        <v>14147.0402584076</v>
      </c>
      <c r="R2533" s="99">
        <v>2619.6023556292098</v>
      </c>
      <c r="S2533" s="99">
        <v>0</v>
      </c>
      <c r="T2533" s="99">
        <v>1049.4048848152199</v>
      </c>
      <c r="U2533" s="99">
        <v>68637.478931427002</v>
      </c>
      <c r="V2533" s="99">
        <v>9648332.34838867</v>
      </c>
      <c r="W2533" s="99">
        <v>780.10655103623901</v>
      </c>
      <c r="X2533" s="99">
        <v>6274894.2321777297</v>
      </c>
      <c r="Y2533" s="99">
        <v>4039295.8691101102</v>
      </c>
      <c r="Z2533" s="99">
        <v>371814.594371796</v>
      </c>
      <c r="AA2533" s="99">
        <v>0</v>
      </c>
      <c r="AB2533" s="99">
        <v>0</v>
      </c>
      <c r="AC2533" s="99">
        <v>19543643.9846191</v>
      </c>
      <c r="AD2533" s="99">
        <v>2192497.3406372098</v>
      </c>
      <c r="AE2533" s="99">
        <v>1934042.7111358601</v>
      </c>
      <c r="AF2533" s="99">
        <v>5240480.99536133</v>
      </c>
      <c r="AG2533" s="99">
        <v>3661104.1173706101</v>
      </c>
      <c r="AH2533" s="99">
        <v>3466287.0961608901</v>
      </c>
      <c r="AI2533" s="99">
        <v>0</v>
      </c>
      <c r="AJ2533" s="99">
        <v>1593185.74453735</v>
      </c>
      <c r="AK2533" s="99">
        <v>417251.50391387899</v>
      </c>
      <c r="AL2533" s="99">
        <v>0</v>
      </c>
      <c r="AM2533" s="99">
        <v>180086.05086898801</v>
      </c>
      <c r="AN2533" s="99">
        <v>21920533.7976074</v>
      </c>
      <c r="AO2533" s="99">
        <v>74877949.552734405</v>
      </c>
      <c r="AP2533" s="99">
        <v>6718.6596269607498</v>
      </c>
      <c r="AQ2533" s="99">
        <v>46080616.675781302</v>
      </c>
      <c r="AR2533" s="99">
        <v>29427745.387695301</v>
      </c>
      <c r="AS2533" s="99">
        <v>2610178.8227233901</v>
      </c>
      <c r="AT2533" s="99">
        <v>0</v>
      </c>
      <c r="AU2533" s="99">
        <v>0</v>
      </c>
      <c r="AV2533" s="99">
        <v>48018877.129394501</v>
      </c>
      <c r="AW2533" s="99">
        <v>5629723.48547363</v>
      </c>
      <c r="AX2533" s="99">
        <v>15594011.193847699</v>
      </c>
      <c r="AY2533" s="99">
        <v>40648444.6875</v>
      </c>
      <c r="AZ2533" s="99">
        <v>26239777.2646484</v>
      </c>
      <c r="BA2533" s="99">
        <v>26339112.255615201</v>
      </c>
      <c r="BB2533" s="99">
        <v>0</v>
      </c>
      <c r="BC2533" s="99">
        <v>11869288.9912109</v>
      </c>
      <c r="BD2533" s="99">
        <v>2885617.0241394001</v>
      </c>
      <c r="BE2533" s="99">
        <v>0</v>
      </c>
      <c r="BF2533" s="99">
        <v>1288294.39282227</v>
      </c>
      <c r="BG2533" s="99">
        <v>54504189.820800804</v>
      </c>
      <c r="BH2533" s="99">
        <v>19253678.0314941</v>
      </c>
      <c r="BI2533" s="99">
        <v>751.931364350021</v>
      </c>
      <c r="BJ2533" s="99">
        <v>17038395.4528809</v>
      </c>
      <c r="BK2533" s="99">
        <v>11861179.6711426</v>
      </c>
      <c r="BL2533" s="99">
        <v>0</v>
      </c>
      <c r="BM2533" s="99">
        <v>0</v>
      </c>
      <c r="BN2533" s="99">
        <v>0</v>
      </c>
      <c r="BO2533" s="99">
        <v>0</v>
      </c>
      <c r="BP2533" s="99">
        <v>0</v>
      </c>
      <c r="BQ2533" s="99">
        <v>0</v>
      </c>
      <c r="BR2533" s="99">
        <v>13992181.682617201</v>
      </c>
      <c r="BS2533" s="99">
        <v>11198283.2965088</v>
      </c>
      <c r="BT2533" s="99">
        <v>5131381.8131713904</v>
      </c>
      <c r="BU2533" s="99">
        <v>0</v>
      </c>
      <c r="BV2533" s="99">
        <v>6045675.1702880897</v>
      </c>
      <c r="BW2533" s="99">
        <v>320062.10253906302</v>
      </c>
      <c r="BX2533" s="99">
        <v>0</v>
      </c>
      <c r="BY2533" s="99">
        <v>0</v>
      </c>
      <c r="BZ2533" s="99">
        <v>0</v>
      </c>
      <c r="CA2533" s="99">
        <v>245807.180027008</v>
      </c>
      <c r="CB2533" s="99">
        <v>15933283.822143599</v>
      </c>
      <c r="CC2533" s="99">
        <v>121072934.23242199</v>
      </c>
      <c r="CD2533" s="99">
        <v>36294176.424316399</v>
      </c>
      <c r="CE2533" s="99">
        <v>3604.7173551619098</v>
      </c>
      <c r="CF2533" s="99">
        <v>599733.66918945301</v>
      </c>
      <c r="CG2533" s="99">
        <v>4185171.9161377</v>
      </c>
      <c r="CH2533" s="99">
        <v>0</v>
      </c>
      <c r="CI2533" s="99">
        <v>249434.990755081</v>
      </c>
      <c r="CJ2533" s="99">
        <v>16533100.4486084</v>
      </c>
      <c r="CK2533" s="99">
        <v>125267939.799805</v>
      </c>
      <c r="CL2533" s="99">
        <v>36615203.336425804</v>
      </c>
      <c r="CM2533" s="166">
        <v>317611.156929016</v>
      </c>
      <c r="CN2533" s="166">
        <v>38461886.635742202</v>
      </c>
      <c r="CO2533" s="166">
        <v>179536113.68945301</v>
      </c>
      <c r="CP2533" s="99">
        <v>36615203.336425804</v>
      </c>
      <c r="CQ2533" s="99">
        <v>0</v>
      </c>
      <c r="CR2533" s="99">
        <v>0</v>
      </c>
      <c r="CS2533" s="99">
        <v>0</v>
      </c>
      <c r="CT2533" s="99">
        <v>0</v>
      </c>
      <c r="CU2533" s="98">
        <v>95977.699298576001</v>
      </c>
      <c r="CV2533" s="98">
        <v>54704.245095963997</v>
      </c>
      <c r="CW2533" s="98">
        <v>16533017.491333053</v>
      </c>
      <c r="CX2533" s="98">
        <v>125258106.14855969</v>
      </c>
    </row>
    <row r="2534" spans="1:102" x14ac:dyDescent="0.2">
      <c r="A2534" s="98" t="s">
        <v>200</v>
      </c>
      <c r="B2534" s="100">
        <v>39142</v>
      </c>
      <c r="C2534" s="99">
        <v>170381.26745605501</v>
      </c>
      <c r="D2534" s="99">
        <v>10.7361154099926</v>
      </c>
      <c r="E2534" s="99">
        <v>77662.192102432295</v>
      </c>
      <c r="F2534" s="99">
        <v>55408.290749549902</v>
      </c>
      <c r="G2534" s="99">
        <v>2118.53544211388</v>
      </c>
      <c r="H2534" s="99">
        <v>0</v>
      </c>
      <c r="I2534" s="99">
        <v>0</v>
      </c>
      <c r="J2534" s="99">
        <v>57220.492330551097</v>
      </c>
      <c r="K2534" s="99">
        <v>12472.1372160912</v>
      </c>
      <c r="L2534" s="99">
        <v>41881.506990909598</v>
      </c>
      <c r="M2534" s="99">
        <v>101159.466538429</v>
      </c>
      <c r="N2534" s="99">
        <v>26043.625478029298</v>
      </c>
      <c r="O2534" s="99">
        <v>73432.962582588196</v>
      </c>
      <c r="P2534" s="99">
        <v>0</v>
      </c>
      <c r="Q2534" s="99">
        <v>14125.895124316199</v>
      </c>
      <c r="R2534" s="99">
        <v>2739.1223171353299</v>
      </c>
      <c r="S2534" s="99">
        <v>0</v>
      </c>
      <c r="T2534" s="99">
        <v>1036.82948221266</v>
      </c>
      <c r="U2534" s="99">
        <v>69652.042109489397</v>
      </c>
      <c r="V2534" s="99">
        <v>9811303.1401367206</v>
      </c>
      <c r="W2534" s="99">
        <v>622.41963988542602</v>
      </c>
      <c r="X2534" s="99">
        <v>6151617.1026001005</v>
      </c>
      <c r="Y2534" s="99">
        <v>3997778.5966796898</v>
      </c>
      <c r="Z2534" s="99">
        <v>398953.570522308</v>
      </c>
      <c r="AA2534" s="99">
        <v>0</v>
      </c>
      <c r="AB2534" s="99">
        <v>0</v>
      </c>
      <c r="AC2534" s="99">
        <v>20672825.349121101</v>
      </c>
      <c r="AD2534" s="99">
        <v>1770443.9034728999</v>
      </c>
      <c r="AE2534" s="99">
        <v>1885420.1836852999</v>
      </c>
      <c r="AF2534" s="99">
        <v>5265570.3142700205</v>
      </c>
      <c r="AG2534" s="99">
        <v>3639424.1492919899</v>
      </c>
      <c r="AH2534" s="99">
        <v>3577076.41650391</v>
      </c>
      <c r="AI2534" s="99">
        <v>0</v>
      </c>
      <c r="AJ2534" s="99">
        <v>1594357.1004028299</v>
      </c>
      <c r="AK2534" s="99">
        <v>430707.65249633801</v>
      </c>
      <c r="AL2534" s="99">
        <v>0</v>
      </c>
      <c r="AM2534" s="99">
        <v>167740.52316856399</v>
      </c>
      <c r="AN2534" s="99">
        <v>22415499.420654301</v>
      </c>
      <c r="AO2534" s="99">
        <v>76987690.4296875</v>
      </c>
      <c r="AP2534" s="99">
        <v>5876.8730292320297</v>
      </c>
      <c r="AQ2534" s="99">
        <v>45187476.957031302</v>
      </c>
      <c r="AR2534" s="99">
        <v>29159075.8037109</v>
      </c>
      <c r="AS2534" s="99">
        <v>2799209.75811768</v>
      </c>
      <c r="AT2534" s="99">
        <v>0</v>
      </c>
      <c r="AU2534" s="99">
        <v>0</v>
      </c>
      <c r="AV2534" s="99">
        <v>51478875.671386696</v>
      </c>
      <c r="AW2534" s="99">
        <v>4586859.76916504</v>
      </c>
      <c r="AX2534" s="99">
        <v>15319410.0395508</v>
      </c>
      <c r="AY2534" s="99">
        <v>41203436.933593802</v>
      </c>
      <c r="AZ2534" s="99">
        <v>26191049.302246101</v>
      </c>
      <c r="BA2534" s="99">
        <v>27406288.985595699</v>
      </c>
      <c r="BB2534" s="99">
        <v>0</v>
      </c>
      <c r="BC2534" s="99">
        <v>11957107.9301758</v>
      </c>
      <c r="BD2534" s="99">
        <v>2992609.1495056199</v>
      </c>
      <c r="BE2534" s="99">
        <v>0</v>
      </c>
      <c r="BF2534" s="99">
        <v>1207213.9762268099</v>
      </c>
      <c r="BG2534" s="99">
        <v>56048369.6474609</v>
      </c>
      <c r="BH2534" s="99">
        <v>19973560.488037098</v>
      </c>
      <c r="BI2534" s="99">
        <v>884.76538392156397</v>
      </c>
      <c r="BJ2534" s="99">
        <v>16885998.770263702</v>
      </c>
      <c r="BK2534" s="99">
        <v>11827938.803588901</v>
      </c>
      <c r="BL2534" s="99">
        <v>0</v>
      </c>
      <c r="BM2534" s="99">
        <v>0</v>
      </c>
      <c r="BN2534" s="99">
        <v>0</v>
      </c>
      <c r="BO2534" s="99">
        <v>0</v>
      </c>
      <c r="BP2534" s="99">
        <v>0</v>
      </c>
      <c r="BQ2534" s="99">
        <v>0</v>
      </c>
      <c r="BR2534" s="99">
        <v>14113889.3043213</v>
      </c>
      <c r="BS2534" s="99">
        <v>11157339.806274399</v>
      </c>
      <c r="BT2534" s="99">
        <v>5337922.2734985398</v>
      </c>
      <c r="BU2534" s="99">
        <v>0</v>
      </c>
      <c r="BV2534" s="99">
        <v>6108409.0725707998</v>
      </c>
      <c r="BW2534" s="99">
        <v>335210.28469085699</v>
      </c>
      <c r="BX2534" s="99">
        <v>0</v>
      </c>
      <c r="BY2534" s="99">
        <v>0</v>
      </c>
      <c r="BZ2534" s="99">
        <v>0</v>
      </c>
      <c r="CA2534" s="99">
        <v>248144.60986518901</v>
      </c>
      <c r="CB2534" s="99">
        <v>15952808.025268599</v>
      </c>
      <c r="CC2534" s="99">
        <v>122048458.39160199</v>
      </c>
      <c r="CD2534" s="99">
        <v>36860680.9228516</v>
      </c>
      <c r="CE2534" s="99">
        <v>3684.7631618678602</v>
      </c>
      <c r="CF2534" s="99">
        <v>604619.94329070998</v>
      </c>
      <c r="CG2534" s="99">
        <v>4246458.2252807599</v>
      </c>
      <c r="CH2534" s="99">
        <v>0</v>
      </c>
      <c r="CI2534" s="99">
        <v>251800.40522956799</v>
      </c>
      <c r="CJ2534" s="99">
        <v>16556764.2744141</v>
      </c>
      <c r="CK2534" s="99">
        <v>126287565.746094</v>
      </c>
      <c r="CL2534" s="99">
        <v>37205143.509765603</v>
      </c>
      <c r="CM2534" s="166">
        <v>321006.15882110602</v>
      </c>
      <c r="CN2534" s="166">
        <v>38994183.333496101</v>
      </c>
      <c r="CO2534" s="166">
        <v>182572399.890625</v>
      </c>
      <c r="CP2534" s="99">
        <v>37205143.509765603</v>
      </c>
      <c r="CQ2534" s="99">
        <v>0</v>
      </c>
      <c r="CR2534" s="99">
        <v>0</v>
      </c>
      <c r="CS2534" s="99">
        <v>0</v>
      </c>
      <c r="CT2534" s="99">
        <v>0</v>
      </c>
      <c r="CU2534" s="98">
        <v>91585.848431606006</v>
      </c>
      <c r="CV2534" s="98">
        <v>58817.029733410003</v>
      </c>
      <c r="CW2534" s="98">
        <v>16557427.96855931</v>
      </c>
      <c r="CX2534" s="98">
        <v>126294916.61688276</v>
      </c>
    </row>
    <row r="2535" spans="1:102" x14ac:dyDescent="0.2">
      <c r="A2535" s="98" t="s">
        <v>200</v>
      </c>
      <c r="B2535" s="100">
        <v>39234</v>
      </c>
      <c r="C2535" s="99">
        <v>174077.72263717701</v>
      </c>
      <c r="D2535" s="99">
        <v>10.118407395901199</v>
      </c>
      <c r="E2535" s="99">
        <v>75313.4659099579</v>
      </c>
      <c r="F2535" s="99">
        <v>54647.287402153001</v>
      </c>
      <c r="G2535" s="99">
        <v>2354.7416183650498</v>
      </c>
      <c r="H2535" s="99">
        <v>0</v>
      </c>
      <c r="I2535" s="99">
        <v>0</v>
      </c>
      <c r="J2535" s="99">
        <v>60260.648535728498</v>
      </c>
      <c r="K2535" s="99">
        <v>10419.668414473501</v>
      </c>
      <c r="L2535" s="99">
        <v>41382.323481559797</v>
      </c>
      <c r="M2535" s="99">
        <v>101762.43201541901</v>
      </c>
      <c r="N2535" s="99">
        <v>25718.943342685699</v>
      </c>
      <c r="O2535" s="99">
        <v>74802.444266319304</v>
      </c>
      <c r="P2535" s="99">
        <v>0</v>
      </c>
      <c r="Q2535" s="99">
        <v>14107.595990419401</v>
      </c>
      <c r="R2535" s="99">
        <v>2838.7124465704001</v>
      </c>
      <c r="S2535" s="99">
        <v>0</v>
      </c>
      <c r="T2535" s="99">
        <v>1028.2139257490601</v>
      </c>
      <c r="U2535" s="99">
        <v>70513.854599952698</v>
      </c>
      <c r="V2535" s="99">
        <v>10047892.138061499</v>
      </c>
      <c r="W2535" s="99">
        <v>952.37016811966896</v>
      </c>
      <c r="X2535" s="99">
        <v>5983266.2318115197</v>
      </c>
      <c r="Y2535" s="99">
        <v>3946102.9203491202</v>
      </c>
      <c r="Z2535" s="99">
        <v>428438.46074294997</v>
      </c>
      <c r="AA2535" s="99">
        <v>0</v>
      </c>
      <c r="AB2535" s="99">
        <v>0</v>
      </c>
      <c r="AC2535" s="99">
        <v>21492835.331298798</v>
      </c>
      <c r="AD2535" s="99">
        <v>1373561.04290771</v>
      </c>
      <c r="AE2535" s="99">
        <v>1852394.02703857</v>
      </c>
      <c r="AF2535" s="99">
        <v>5295187.0813598596</v>
      </c>
      <c r="AG2535" s="99">
        <v>3617757.7349853502</v>
      </c>
      <c r="AH2535" s="99">
        <v>3624715.06713867</v>
      </c>
      <c r="AI2535" s="99">
        <v>0</v>
      </c>
      <c r="AJ2535" s="99">
        <v>1628682.83932495</v>
      </c>
      <c r="AK2535" s="99">
        <v>443596.36764144897</v>
      </c>
      <c r="AL2535" s="99">
        <v>0</v>
      </c>
      <c r="AM2535" s="99">
        <v>164481.64241981501</v>
      </c>
      <c r="AN2535" s="99">
        <v>22904281.1569824</v>
      </c>
      <c r="AO2535" s="99">
        <v>79650239.628906295</v>
      </c>
      <c r="AP2535" s="99">
        <v>8602.5002505779303</v>
      </c>
      <c r="AQ2535" s="99">
        <v>44149283.887207001</v>
      </c>
      <c r="AR2535" s="99">
        <v>28876082.5227051</v>
      </c>
      <c r="AS2535" s="99">
        <v>3026240.4152221698</v>
      </c>
      <c r="AT2535" s="99">
        <v>0</v>
      </c>
      <c r="AU2535" s="99">
        <v>0</v>
      </c>
      <c r="AV2535" s="99">
        <v>54291162.352050804</v>
      </c>
      <c r="AW2535" s="99">
        <v>3592279.0694274898</v>
      </c>
      <c r="AX2535" s="99">
        <v>15245135.669555699</v>
      </c>
      <c r="AY2535" s="99">
        <v>41944380.439453103</v>
      </c>
      <c r="AZ2535" s="99">
        <v>26357622.267578099</v>
      </c>
      <c r="BA2535" s="99">
        <v>27998807.622802701</v>
      </c>
      <c r="BB2535" s="99">
        <v>0</v>
      </c>
      <c r="BC2535" s="99">
        <v>12130791.6281738</v>
      </c>
      <c r="BD2535" s="99">
        <v>3102450.8119201702</v>
      </c>
      <c r="BE2535" s="99">
        <v>0</v>
      </c>
      <c r="BF2535" s="99">
        <v>1196264.5543365499</v>
      </c>
      <c r="BG2535" s="99">
        <v>57528339.779296897</v>
      </c>
      <c r="BH2535" s="99">
        <v>20598255.2265625</v>
      </c>
      <c r="BI2535" s="99">
        <v>988.31378132849898</v>
      </c>
      <c r="BJ2535" s="99">
        <v>16606709.8046875</v>
      </c>
      <c r="BK2535" s="99">
        <v>11765084.9912109</v>
      </c>
      <c r="BL2535" s="99">
        <v>0</v>
      </c>
      <c r="BM2535" s="99">
        <v>0</v>
      </c>
      <c r="BN2535" s="99">
        <v>0</v>
      </c>
      <c r="BO2535" s="99">
        <v>0</v>
      </c>
      <c r="BP2535" s="99">
        <v>0</v>
      </c>
      <c r="BQ2535" s="99">
        <v>0</v>
      </c>
      <c r="BR2535" s="99">
        <v>14376313.1295166</v>
      </c>
      <c r="BS2535" s="99">
        <v>11196601.5461426</v>
      </c>
      <c r="BT2535" s="99">
        <v>5452714.1508178702</v>
      </c>
      <c r="BU2535" s="99">
        <v>0</v>
      </c>
      <c r="BV2535" s="99">
        <v>6178300.6131591797</v>
      </c>
      <c r="BW2535" s="99">
        <v>347525.94904708897</v>
      </c>
      <c r="BX2535" s="99">
        <v>0</v>
      </c>
      <c r="BY2535" s="99">
        <v>0</v>
      </c>
      <c r="BZ2535" s="99">
        <v>0</v>
      </c>
      <c r="CA2535" s="99">
        <v>249664.23422622701</v>
      </c>
      <c r="CB2535" s="99">
        <v>16037603.286377</v>
      </c>
      <c r="CC2535" s="99">
        <v>123831431.54492199</v>
      </c>
      <c r="CD2535" s="99">
        <v>37175685.435546897</v>
      </c>
      <c r="CE2535" s="99">
        <v>3774.4289469420901</v>
      </c>
      <c r="CF2535" s="99">
        <v>612177.01425933803</v>
      </c>
      <c r="CG2535" s="99">
        <v>4329414.8442993201</v>
      </c>
      <c r="CH2535" s="99">
        <v>0</v>
      </c>
      <c r="CI2535" s="99">
        <v>253449.32715225199</v>
      </c>
      <c r="CJ2535" s="99">
        <v>16647523.4730225</v>
      </c>
      <c r="CK2535" s="99">
        <v>128151462.542969</v>
      </c>
      <c r="CL2535" s="99">
        <v>37544027.4140625</v>
      </c>
      <c r="CM2535" s="166">
        <v>323577.06743240397</v>
      </c>
      <c r="CN2535" s="166">
        <v>39490585.094238304</v>
      </c>
      <c r="CO2535" s="166">
        <v>185788295.73632801</v>
      </c>
      <c r="CP2535" s="99">
        <v>37544027.4140625</v>
      </c>
      <c r="CQ2535" s="99">
        <v>0</v>
      </c>
      <c r="CR2535" s="99">
        <v>0</v>
      </c>
      <c r="CS2535" s="99">
        <v>0</v>
      </c>
      <c r="CT2535" s="99">
        <v>0</v>
      </c>
      <c r="CU2535" s="98">
        <v>87095.101556306996</v>
      </c>
      <c r="CV2535" s="98">
        <v>62332.501839402001</v>
      </c>
      <c r="CW2535" s="98">
        <v>16649780.300636338</v>
      </c>
      <c r="CX2535" s="98">
        <v>128160846.38922131</v>
      </c>
    </row>
    <row r="2536" spans="1:102" x14ac:dyDescent="0.2">
      <c r="A2536" s="98" t="s">
        <v>200</v>
      </c>
      <c r="B2536" s="100">
        <v>39326</v>
      </c>
      <c r="C2536" s="99">
        <v>178070.60879516599</v>
      </c>
      <c r="D2536" s="99">
        <v>11.518364792922499</v>
      </c>
      <c r="E2536" s="99">
        <v>73974.017811775193</v>
      </c>
      <c r="F2536" s="99">
        <v>54406.881313800797</v>
      </c>
      <c r="G2536" s="99">
        <v>2596.02915886045</v>
      </c>
      <c r="H2536" s="99">
        <v>0</v>
      </c>
      <c r="I2536" s="99">
        <v>0</v>
      </c>
      <c r="J2536" s="99">
        <v>62367.553880214698</v>
      </c>
      <c r="K2536" s="99">
        <v>9054.9498003721201</v>
      </c>
      <c r="L2536" s="99">
        <v>40689.955491066001</v>
      </c>
      <c r="M2536" s="99">
        <v>102346.461953163</v>
      </c>
      <c r="N2536" s="99">
        <v>25539.3868374825</v>
      </c>
      <c r="O2536" s="99">
        <v>76454.383247375503</v>
      </c>
      <c r="P2536" s="99">
        <v>0</v>
      </c>
      <c r="Q2536" s="99">
        <v>14066.5623809099</v>
      </c>
      <c r="R2536" s="99">
        <v>2938.05015847087</v>
      </c>
      <c r="S2536" s="99">
        <v>0</v>
      </c>
      <c r="T2536" s="99">
        <v>989.69323489069905</v>
      </c>
      <c r="U2536" s="99">
        <v>71506.884022712693</v>
      </c>
      <c r="V2536" s="99">
        <v>10262610.440063501</v>
      </c>
      <c r="W2536" s="99">
        <v>728.75023886561405</v>
      </c>
      <c r="X2536" s="99">
        <v>5812596.4843139602</v>
      </c>
      <c r="Y2536" s="99">
        <v>3901514.6991882301</v>
      </c>
      <c r="Z2536" s="99">
        <v>459637.44199752802</v>
      </c>
      <c r="AA2536" s="99">
        <v>0</v>
      </c>
      <c r="AB2536" s="99">
        <v>0</v>
      </c>
      <c r="AC2536" s="99">
        <v>21973060.6650391</v>
      </c>
      <c r="AD2536" s="99">
        <v>1272578.1340332001</v>
      </c>
      <c r="AE2536" s="99">
        <v>1834501.28515625</v>
      </c>
      <c r="AF2536" s="99">
        <v>5322202.7088623</v>
      </c>
      <c r="AG2536" s="99">
        <v>3580690.09448242</v>
      </c>
      <c r="AH2536" s="99">
        <v>3709981.6741332998</v>
      </c>
      <c r="AI2536" s="99">
        <v>0</v>
      </c>
      <c r="AJ2536" s="99">
        <v>1603757.1344909701</v>
      </c>
      <c r="AK2536" s="99">
        <v>459714.91162109398</v>
      </c>
      <c r="AL2536" s="99">
        <v>0</v>
      </c>
      <c r="AM2536" s="99">
        <v>159018.66153717</v>
      </c>
      <c r="AN2536" s="99">
        <v>23189233.496582001</v>
      </c>
      <c r="AO2536" s="99">
        <v>82067852.455078095</v>
      </c>
      <c r="AP2536" s="99">
        <v>6760.66346508265</v>
      </c>
      <c r="AQ2536" s="99">
        <v>43267245.8740234</v>
      </c>
      <c r="AR2536" s="99">
        <v>28748789.169921901</v>
      </c>
      <c r="AS2536" s="99">
        <v>3297038.1312866202</v>
      </c>
      <c r="AT2536" s="99">
        <v>0</v>
      </c>
      <c r="AU2536" s="99">
        <v>0</v>
      </c>
      <c r="AV2536" s="99">
        <v>56576464.730468802</v>
      </c>
      <c r="AW2536" s="99">
        <v>3362175.6055297898</v>
      </c>
      <c r="AX2536" s="99">
        <v>15297465.5927734</v>
      </c>
      <c r="AY2536" s="99">
        <v>42348203.369140603</v>
      </c>
      <c r="AZ2536" s="99">
        <v>26322817.6328125</v>
      </c>
      <c r="BA2536" s="99">
        <v>28995547.597412098</v>
      </c>
      <c r="BB2536" s="99">
        <v>0</v>
      </c>
      <c r="BC2536" s="99">
        <v>12160235.755493199</v>
      </c>
      <c r="BD2536" s="99">
        <v>3245837.8115234398</v>
      </c>
      <c r="BE2536" s="99">
        <v>0</v>
      </c>
      <c r="BF2536" s="99">
        <v>1165676.88400269</v>
      </c>
      <c r="BG2536" s="99">
        <v>59461524.8212891</v>
      </c>
      <c r="BH2536" s="99">
        <v>21293037.575195301</v>
      </c>
      <c r="BI2536" s="99">
        <v>1485.2827802151401</v>
      </c>
      <c r="BJ2536" s="99">
        <v>16367399.993408199</v>
      </c>
      <c r="BK2536" s="99">
        <v>11713127.7215576</v>
      </c>
      <c r="BL2536" s="99">
        <v>0</v>
      </c>
      <c r="BM2536" s="99">
        <v>0</v>
      </c>
      <c r="BN2536" s="99">
        <v>0</v>
      </c>
      <c r="BO2536" s="99">
        <v>0</v>
      </c>
      <c r="BP2536" s="99">
        <v>0</v>
      </c>
      <c r="BQ2536" s="99">
        <v>0</v>
      </c>
      <c r="BR2536" s="99">
        <v>14613047.3475342</v>
      </c>
      <c r="BS2536" s="99">
        <v>11222433.9379883</v>
      </c>
      <c r="BT2536" s="99">
        <v>5647859.8139038105</v>
      </c>
      <c r="BU2536" s="99">
        <v>0</v>
      </c>
      <c r="BV2536" s="99">
        <v>6236115.7191772498</v>
      </c>
      <c r="BW2536" s="99">
        <v>364629.79745864897</v>
      </c>
      <c r="BX2536" s="99">
        <v>0</v>
      </c>
      <c r="BY2536" s="99">
        <v>0</v>
      </c>
      <c r="BZ2536" s="99">
        <v>0</v>
      </c>
      <c r="CA2536" s="99">
        <v>251772.105287552</v>
      </c>
      <c r="CB2536" s="99">
        <v>16073151.862915</v>
      </c>
      <c r="CC2536" s="99">
        <v>125390085.660156</v>
      </c>
      <c r="CD2536" s="99">
        <v>37681222.387207001</v>
      </c>
      <c r="CE2536" s="99">
        <v>3821.3020969331301</v>
      </c>
      <c r="CF2536" s="99">
        <v>615713.70667266799</v>
      </c>
      <c r="CG2536" s="99">
        <v>4395495.6074829102</v>
      </c>
      <c r="CH2536" s="99">
        <v>0</v>
      </c>
      <c r="CI2536" s="99">
        <v>255588.424819946</v>
      </c>
      <c r="CJ2536" s="99">
        <v>16690093.096069301</v>
      </c>
      <c r="CK2536" s="99">
        <v>129794233.74218801</v>
      </c>
      <c r="CL2536" s="99">
        <v>38026907.715820298</v>
      </c>
      <c r="CM2536" s="166">
        <v>326561.86284637498</v>
      </c>
      <c r="CN2536" s="166">
        <v>39854332.090332001</v>
      </c>
      <c r="CO2536" s="166">
        <v>189174215.98242199</v>
      </c>
      <c r="CP2536" s="99">
        <v>38026907.715820298</v>
      </c>
      <c r="CQ2536" s="99">
        <v>0</v>
      </c>
      <c r="CR2536" s="99">
        <v>0</v>
      </c>
      <c r="CS2536" s="99">
        <v>0</v>
      </c>
      <c r="CT2536" s="99">
        <v>0</v>
      </c>
      <c r="CU2536" s="98">
        <v>84078.571599200004</v>
      </c>
      <c r="CV2536" s="98">
        <v>64834.878956423003</v>
      </c>
      <c r="CW2536" s="98">
        <v>16688865.569587668</v>
      </c>
      <c r="CX2536" s="98">
        <v>129785581.26763891</v>
      </c>
    </row>
    <row r="2537" spans="1:102" x14ac:dyDescent="0.2">
      <c r="A2537" s="98" t="s">
        <v>200</v>
      </c>
      <c r="B2537" s="100">
        <v>39417</v>
      </c>
      <c r="C2537" s="99">
        <v>181346.979858398</v>
      </c>
      <c r="D2537" s="99">
        <v>10.6536914659664</v>
      </c>
      <c r="E2537" s="99">
        <v>72285.287467002898</v>
      </c>
      <c r="F2537" s="99">
        <v>53778.905845642097</v>
      </c>
      <c r="G2537" s="99">
        <v>2808.7439582943898</v>
      </c>
      <c r="H2537" s="99">
        <v>0</v>
      </c>
      <c r="I2537" s="99">
        <v>0</v>
      </c>
      <c r="J2537" s="99">
        <v>64378.201429843903</v>
      </c>
      <c r="K2537" s="99">
        <v>7714.2898351550102</v>
      </c>
      <c r="L2537" s="99">
        <v>39749.312740325899</v>
      </c>
      <c r="M2537" s="99">
        <v>102992.303040504</v>
      </c>
      <c r="N2537" s="99">
        <v>25226.560337305102</v>
      </c>
      <c r="O2537" s="99">
        <v>78431.158019065901</v>
      </c>
      <c r="P2537" s="99">
        <v>0</v>
      </c>
      <c r="Q2537" s="99">
        <v>13988.4236088991</v>
      </c>
      <c r="R2537" s="99">
        <v>3014.9907268583802</v>
      </c>
      <c r="S2537" s="99">
        <v>0</v>
      </c>
      <c r="T2537" s="99">
        <v>989.55991852283501</v>
      </c>
      <c r="U2537" s="99">
        <v>72211.8158397675</v>
      </c>
      <c r="V2537" s="99">
        <v>10432632.2193604</v>
      </c>
      <c r="W2537" s="99">
        <v>794.80161021649803</v>
      </c>
      <c r="X2537" s="99">
        <v>5683125.2391357403</v>
      </c>
      <c r="Y2537" s="99">
        <v>3859531.26495361</v>
      </c>
      <c r="Z2537" s="99">
        <v>488992.04362487799</v>
      </c>
      <c r="AA2537" s="99">
        <v>0</v>
      </c>
      <c r="AB2537" s="99">
        <v>0</v>
      </c>
      <c r="AC2537" s="99">
        <v>22411824.495361298</v>
      </c>
      <c r="AD2537" s="99">
        <v>978377.44376373303</v>
      </c>
      <c r="AE2537" s="99">
        <v>1809566.7372131301</v>
      </c>
      <c r="AF2537" s="99">
        <v>5349812.6719970703</v>
      </c>
      <c r="AG2537" s="99">
        <v>3541895.1836852999</v>
      </c>
      <c r="AH2537" s="99">
        <v>3820199.6742553702</v>
      </c>
      <c r="AI2537" s="99">
        <v>0</v>
      </c>
      <c r="AJ2537" s="99">
        <v>1596024.10725403</v>
      </c>
      <c r="AK2537" s="99">
        <v>474531.439319611</v>
      </c>
      <c r="AL2537" s="99">
        <v>0</v>
      </c>
      <c r="AM2537" s="99">
        <v>151939.83383560201</v>
      </c>
      <c r="AN2537" s="99">
        <v>23538326.473877002</v>
      </c>
      <c r="AO2537" s="99">
        <v>84290426.083007798</v>
      </c>
      <c r="AP2537" s="99">
        <v>7051.2592657208397</v>
      </c>
      <c r="AQ2537" s="99">
        <v>42750331.902343802</v>
      </c>
      <c r="AR2537" s="99">
        <v>28852324.458740201</v>
      </c>
      <c r="AS2537" s="99">
        <v>3542785.4008483901</v>
      </c>
      <c r="AT2537" s="99">
        <v>0</v>
      </c>
      <c r="AU2537" s="99">
        <v>0</v>
      </c>
      <c r="AV2537" s="99">
        <v>57517090.6962891</v>
      </c>
      <c r="AW2537" s="99">
        <v>2613263.2626342801</v>
      </c>
      <c r="AX2537" s="99">
        <v>15248775.646118199</v>
      </c>
      <c r="AY2537" s="99">
        <v>43004677.212890603</v>
      </c>
      <c r="AZ2537" s="99">
        <v>26289253.698974598</v>
      </c>
      <c r="BA2537" s="99">
        <v>30183322.605712902</v>
      </c>
      <c r="BB2537" s="99">
        <v>0</v>
      </c>
      <c r="BC2537" s="99">
        <v>12290430.5633545</v>
      </c>
      <c r="BD2537" s="99">
        <v>3400512.6785278302</v>
      </c>
      <c r="BE2537" s="99">
        <v>0</v>
      </c>
      <c r="BF2537" s="99">
        <v>1129605.9468994101</v>
      </c>
      <c r="BG2537" s="99">
        <v>60965603.575195298</v>
      </c>
      <c r="BH2537" s="99">
        <v>21935683.4458008</v>
      </c>
      <c r="BI2537" s="99">
        <v>1185.27726736665</v>
      </c>
      <c r="BJ2537" s="99">
        <v>16259166.4875488</v>
      </c>
      <c r="BK2537" s="99">
        <v>11719999.193237299</v>
      </c>
      <c r="BL2537" s="99">
        <v>0</v>
      </c>
      <c r="BM2537" s="99">
        <v>0</v>
      </c>
      <c r="BN2537" s="99">
        <v>0</v>
      </c>
      <c r="BO2537" s="99">
        <v>0</v>
      </c>
      <c r="BP2537" s="99">
        <v>0</v>
      </c>
      <c r="BQ2537" s="99">
        <v>0</v>
      </c>
      <c r="BR2537" s="99">
        <v>14847458.4499512</v>
      </c>
      <c r="BS2537" s="99">
        <v>11197703.2044678</v>
      </c>
      <c r="BT2537" s="99">
        <v>5876749.2927856399</v>
      </c>
      <c r="BU2537" s="99">
        <v>0</v>
      </c>
      <c r="BV2537" s="99">
        <v>6330950.2283325205</v>
      </c>
      <c r="BW2537" s="99">
        <v>393491.64844131499</v>
      </c>
      <c r="BX2537" s="99">
        <v>0</v>
      </c>
      <c r="BY2537" s="99">
        <v>0</v>
      </c>
      <c r="BZ2537" s="99">
        <v>0</v>
      </c>
      <c r="CA2537" s="99">
        <v>253612.01499366801</v>
      </c>
      <c r="CB2537" s="99">
        <v>16136145.8355713</v>
      </c>
      <c r="CC2537" s="99">
        <v>127211731.316406</v>
      </c>
      <c r="CD2537" s="99">
        <v>38187396.4453125</v>
      </c>
      <c r="CE2537" s="99">
        <v>3873.2538040876402</v>
      </c>
      <c r="CF2537" s="99">
        <v>626366.85708618199</v>
      </c>
      <c r="CG2537" s="99">
        <v>4523517.9398193397</v>
      </c>
      <c r="CH2537" s="99">
        <v>0</v>
      </c>
      <c r="CI2537" s="99">
        <v>257510.57304382301</v>
      </c>
      <c r="CJ2537" s="99">
        <v>16763548.493042</v>
      </c>
      <c r="CK2537" s="99">
        <v>131747423.91406301</v>
      </c>
      <c r="CL2537" s="99">
        <v>38580042.974609397</v>
      </c>
      <c r="CM2537" s="166">
        <v>329258.71736908</v>
      </c>
      <c r="CN2537" s="166">
        <v>40301902.026855499</v>
      </c>
      <c r="CO2537" s="166">
        <v>192501827.55468801</v>
      </c>
      <c r="CP2537" s="99">
        <v>38580042.974609397</v>
      </c>
      <c r="CQ2537" s="99">
        <v>0</v>
      </c>
      <c r="CR2537" s="99">
        <v>0</v>
      </c>
      <c r="CS2537" s="99">
        <v>0</v>
      </c>
      <c r="CT2537" s="99">
        <v>0</v>
      </c>
      <c r="CU2537" s="98">
        <v>81350.827232675001</v>
      </c>
      <c r="CV2537" s="98">
        <v>66310.901902730999</v>
      </c>
      <c r="CW2537" s="98">
        <v>16762512.692657482</v>
      </c>
      <c r="CX2537" s="98">
        <v>131735249.25622533</v>
      </c>
    </row>
    <row r="2538" spans="1:102" x14ac:dyDescent="0.2">
      <c r="A2538" s="98" t="s">
        <v>200</v>
      </c>
      <c r="B2538" s="100">
        <v>39508</v>
      </c>
      <c r="C2538" s="99">
        <v>184706.04654693601</v>
      </c>
      <c r="D2538" s="99">
        <v>10.7288675629534</v>
      </c>
      <c r="E2538" s="99">
        <v>70242.652505874605</v>
      </c>
      <c r="F2538" s="99">
        <v>53513.280526161201</v>
      </c>
      <c r="G2538" s="99">
        <v>3115.3112168908101</v>
      </c>
      <c r="H2538" s="99">
        <v>0</v>
      </c>
      <c r="I2538" s="99">
        <v>0</v>
      </c>
      <c r="J2538" s="99">
        <v>66761.722295761094</v>
      </c>
      <c r="K2538" s="99">
        <v>6494.2042583823204</v>
      </c>
      <c r="L2538" s="99">
        <v>39364.1608119011</v>
      </c>
      <c r="M2538" s="99">
        <v>103561.977523804</v>
      </c>
      <c r="N2538" s="99">
        <v>24960.936669111299</v>
      </c>
      <c r="O2538" s="99">
        <v>79764.932910919204</v>
      </c>
      <c r="P2538" s="99">
        <v>0</v>
      </c>
      <c r="Q2538" s="99">
        <v>13856.314922928799</v>
      </c>
      <c r="R2538" s="99">
        <v>3193.0527495443798</v>
      </c>
      <c r="S2538" s="99">
        <v>0</v>
      </c>
      <c r="T2538" s="99">
        <v>989.74366689473402</v>
      </c>
      <c r="U2538" s="99">
        <v>73200.310803413406</v>
      </c>
      <c r="V2538" s="99">
        <v>10560304.721313501</v>
      </c>
      <c r="W2538" s="99">
        <v>868.27663245797203</v>
      </c>
      <c r="X2538" s="99">
        <v>5491598.2618408203</v>
      </c>
      <c r="Y2538" s="99">
        <v>3811970.2495727502</v>
      </c>
      <c r="Z2538" s="99">
        <v>512695.680858612</v>
      </c>
      <c r="AA2538" s="99">
        <v>0</v>
      </c>
      <c r="AB2538" s="99">
        <v>0</v>
      </c>
      <c r="AC2538" s="99">
        <v>22998787.521484401</v>
      </c>
      <c r="AD2538" s="99">
        <v>790481.66581726098</v>
      </c>
      <c r="AE2538" s="99">
        <v>1765238.3842620801</v>
      </c>
      <c r="AF2538" s="99">
        <v>5338479.0463867197</v>
      </c>
      <c r="AG2538" s="99">
        <v>3497573.0391845698</v>
      </c>
      <c r="AH2538" s="99">
        <v>3888397.6036071801</v>
      </c>
      <c r="AI2538" s="99">
        <v>0</v>
      </c>
      <c r="AJ2538" s="99">
        <v>1585246.2235107401</v>
      </c>
      <c r="AK2538" s="99">
        <v>485990.77613067598</v>
      </c>
      <c r="AL2538" s="99">
        <v>0</v>
      </c>
      <c r="AM2538" s="99">
        <v>147442.67102623</v>
      </c>
      <c r="AN2538" s="99">
        <v>23799849.731689502</v>
      </c>
      <c r="AO2538" s="99">
        <v>86234960.922851607</v>
      </c>
      <c r="AP2538" s="99">
        <v>6091.9522275924701</v>
      </c>
      <c r="AQ2538" s="99">
        <v>41818081.662109397</v>
      </c>
      <c r="AR2538" s="99">
        <v>28990289.592285201</v>
      </c>
      <c r="AS2538" s="99">
        <v>3758258.5693969699</v>
      </c>
      <c r="AT2538" s="99">
        <v>0</v>
      </c>
      <c r="AU2538" s="99">
        <v>0</v>
      </c>
      <c r="AV2538" s="99">
        <v>60305620.4775391</v>
      </c>
      <c r="AW2538" s="99">
        <v>2149370.9933166499</v>
      </c>
      <c r="AX2538" s="99">
        <v>15098202.627319301</v>
      </c>
      <c r="AY2538" s="99">
        <v>43519151.726074196</v>
      </c>
      <c r="AZ2538" s="99">
        <v>26354758.188964799</v>
      </c>
      <c r="BA2538" s="99">
        <v>31039150.544921901</v>
      </c>
      <c r="BB2538" s="99">
        <v>0</v>
      </c>
      <c r="BC2538" s="99">
        <v>12407613.3878174</v>
      </c>
      <c r="BD2538" s="99">
        <v>3528032.0080871601</v>
      </c>
      <c r="BE2538" s="99">
        <v>0</v>
      </c>
      <c r="BF2538" s="99">
        <v>1109812.4189605699</v>
      </c>
      <c r="BG2538" s="99">
        <v>62616469.299804702</v>
      </c>
      <c r="BH2538" s="99">
        <v>20623363.464599598</v>
      </c>
      <c r="BI2538" s="99">
        <v>831.46477030962706</v>
      </c>
      <c r="BJ2538" s="99">
        <v>14451337.4208984</v>
      </c>
      <c r="BK2538" s="99">
        <v>10618010.169433599</v>
      </c>
      <c r="BL2538" s="99">
        <v>0</v>
      </c>
      <c r="BM2538" s="99">
        <v>0</v>
      </c>
      <c r="BN2538" s="99">
        <v>0</v>
      </c>
      <c r="BO2538" s="99">
        <v>0</v>
      </c>
      <c r="BP2538" s="99">
        <v>0</v>
      </c>
      <c r="BQ2538" s="99">
        <v>0</v>
      </c>
      <c r="BR2538" s="99">
        <v>13346934.7884521</v>
      </c>
      <c r="BS2538" s="99">
        <v>10012272.903198199</v>
      </c>
      <c r="BT2538" s="99">
        <v>6041155.4170532199</v>
      </c>
      <c r="BU2538" s="99">
        <v>0</v>
      </c>
      <c r="BV2538" s="99">
        <v>5679951.0897216797</v>
      </c>
      <c r="BW2538" s="99">
        <v>407679.184818268</v>
      </c>
      <c r="BX2538" s="99">
        <v>0</v>
      </c>
      <c r="BY2538" s="99">
        <v>0</v>
      </c>
      <c r="BZ2538" s="99">
        <v>0</v>
      </c>
      <c r="CA2538" s="99">
        <v>255003.21527671799</v>
      </c>
      <c r="CB2538" s="99">
        <v>16049469.4494629</v>
      </c>
      <c r="CC2538" s="99">
        <v>128155841.33007801</v>
      </c>
      <c r="CD2538" s="99">
        <v>35103818.857421897</v>
      </c>
      <c r="CE2538" s="99">
        <v>4067.7536390125802</v>
      </c>
      <c r="CF2538" s="99">
        <v>632953.31144714402</v>
      </c>
      <c r="CG2538" s="99">
        <v>4632335.9442748995</v>
      </c>
      <c r="CH2538" s="99">
        <v>0</v>
      </c>
      <c r="CI2538" s="99">
        <v>259039.557006836</v>
      </c>
      <c r="CJ2538" s="99">
        <v>16681723.887573199</v>
      </c>
      <c r="CK2538" s="99">
        <v>132780060.06152301</v>
      </c>
      <c r="CL2538" s="99">
        <v>35525900.223144501</v>
      </c>
      <c r="CM2538" s="166">
        <v>331795.63027191203</v>
      </c>
      <c r="CN2538" s="166">
        <v>40484628.3974609</v>
      </c>
      <c r="CO2538" s="166">
        <v>195432133.14843801</v>
      </c>
      <c r="CP2538" s="99">
        <v>35525900.223144501</v>
      </c>
      <c r="CQ2538" s="99">
        <v>0</v>
      </c>
      <c r="CR2538" s="99">
        <v>0</v>
      </c>
      <c r="CS2538" s="99">
        <v>0</v>
      </c>
      <c r="CT2538" s="99">
        <v>0</v>
      </c>
      <c r="CU2538" s="98">
        <v>77671.349991444004</v>
      </c>
      <c r="CV2538" s="98">
        <v>69302.990570466005</v>
      </c>
      <c r="CW2538" s="98">
        <v>16682422.760910043</v>
      </c>
      <c r="CX2538" s="98">
        <v>132788177.27435291</v>
      </c>
    </row>
    <row r="2539" spans="1:102" x14ac:dyDescent="0.2">
      <c r="A2539" s="98" t="s">
        <v>200</v>
      </c>
      <c r="B2539" s="100">
        <v>39600</v>
      </c>
      <c r="C2539" s="99">
        <v>187438.33504486101</v>
      </c>
      <c r="D2539" s="99">
        <v>11.1516304989345</v>
      </c>
      <c r="E2539" s="99">
        <v>68502.934520721406</v>
      </c>
      <c r="F2539" s="99">
        <v>52684.048254013098</v>
      </c>
      <c r="G2539" s="99">
        <v>3306.8578581214001</v>
      </c>
      <c r="H2539" s="99">
        <v>0</v>
      </c>
      <c r="I2539" s="99">
        <v>0</v>
      </c>
      <c r="J2539" s="99">
        <v>68951.867380142197</v>
      </c>
      <c r="K2539" s="99">
        <v>5322.9916055798503</v>
      </c>
      <c r="L2539" s="99">
        <v>39334.999356746703</v>
      </c>
      <c r="M2539" s="99">
        <v>103995.740917206</v>
      </c>
      <c r="N2539" s="99">
        <v>24752.954081296899</v>
      </c>
      <c r="O2539" s="99">
        <v>80847.500102043196</v>
      </c>
      <c r="P2539" s="99">
        <v>0</v>
      </c>
      <c r="Q2539" s="99">
        <v>13685.408548712699</v>
      </c>
      <c r="R2539" s="99">
        <v>3283.7716054320299</v>
      </c>
      <c r="S2539" s="99">
        <v>0</v>
      </c>
      <c r="T2539" s="99">
        <v>998.149469107389</v>
      </c>
      <c r="U2539" s="99">
        <v>74153.033297538801</v>
      </c>
      <c r="V2539" s="99">
        <v>10697748.446899399</v>
      </c>
      <c r="W2539" s="99">
        <v>553.38601742684796</v>
      </c>
      <c r="X2539" s="99">
        <v>5307635.3790893601</v>
      </c>
      <c r="Y2539" s="99">
        <v>3741924.66900635</v>
      </c>
      <c r="Z2539" s="99">
        <v>539241.81850433396</v>
      </c>
      <c r="AA2539" s="99">
        <v>0</v>
      </c>
      <c r="AB2539" s="99">
        <v>0</v>
      </c>
      <c r="AC2539" s="99">
        <v>23728175.2341309</v>
      </c>
      <c r="AD2539" s="99">
        <v>632197.89489746105</v>
      </c>
      <c r="AE2539" s="99">
        <v>1752046.2842407201</v>
      </c>
      <c r="AF2539" s="99">
        <v>5342092.28479004</v>
      </c>
      <c r="AG2539" s="99">
        <v>3455237.8943176302</v>
      </c>
      <c r="AH2539" s="99">
        <v>3942123.8225402799</v>
      </c>
      <c r="AI2539" s="99">
        <v>0</v>
      </c>
      <c r="AJ2539" s="99">
        <v>1563179.10871887</v>
      </c>
      <c r="AK2539" s="99">
        <v>496704.07435989397</v>
      </c>
      <c r="AL2539" s="99">
        <v>0</v>
      </c>
      <c r="AM2539" s="99">
        <v>146335.559698105</v>
      </c>
      <c r="AN2539" s="99">
        <v>24249371.282958999</v>
      </c>
      <c r="AO2539" s="99">
        <v>88246057.444335893</v>
      </c>
      <c r="AP2539" s="99">
        <v>6650.5551096200898</v>
      </c>
      <c r="AQ2539" s="99">
        <v>40941791.5625</v>
      </c>
      <c r="AR2539" s="99">
        <v>28830795.689941399</v>
      </c>
      <c r="AS2539" s="99">
        <v>4007742.8724060101</v>
      </c>
      <c r="AT2539" s="99">
        <v>0</v>
      </c>
      <c r="AU2539" s="99">
        <v>0</v>
      </c>
      <c r="AV2539" s="99">
        <v>63263202.201660201</v>
      </c>
      <c r="AW2539" s="99">
        <v>1735259.6567688</v>
      </c>
      <c r="AX2539" s="99">
        <v>15231044.5897217</v>
      </c>
      <c r="AY2539" s="99">
        <v>44069391.700683601</v>
      </c>
      <c r="AZ2539" s="99">
        <v>26138834.996582001</v>
      </c>
      <c r="BA2539" s="99">
        <v>31822631.677978501</v>
      </c>
      <c r="BB2539" s="99">
        <v>0</v>
      </c>
      <c r="BC2539" s="99">
        <v>12285899.947998</v>
      </c>
      <c r="BD2539" s="99">
        <v>3660215.4305419899</v>
      </c>
      <c r="BE2539" s="99">
        <v>0</v>
      </c>
      <c r="BF2539" s="99">
        <v>1119537.6763915999</v>
      </c>
      <c r="BG2539" s="99">
        <v>64502441.484375</v>
      </c>
      <c r="BH2539" s="99">
        <v>21161385.127197299</v>
      </c>
      <c r="BI2539" s="99">
        <v>898.448942407966</v>
      </c>
      <c r="BJ2539" s="99">
        <v>14261375.459228501</v>
      </c>
      <c r="BK2539" s="99">
        <v>10485030.6801758</v>
      </c>
      <c r="BL2539" s="99">
        <v>0</v>
      </c>
      <c r="BM2539" s="99">
        <v>0</v>
      </c>
      <c r="BN2539" s="99">
        <v>0</v>
      </c>
      <c r="BO2539" s="99">
        <v>0</v>
      </c>
      <c r="BP2539" s="99">
        <v>0</v>
      </c>
      <c r="BQ2539" s="99">
        <v>0</v>
      </c>
      <c r="BR2539" s="99">
        <v>13468423.377319301</v>
      </c>
      <c r="BS2539" s="99">
        <v>9959842.3911132794</v>
      </c>
      <c r="BT2539" s="99">
        <v>6192984.4121704102</v>
      </c>
      <c r="BU2539" s="99">
        <v>0</v>
      </c>
      <c r="BV2539" s="99">
        <v>5697767.6986694299</v>
      </c>
      <c r="BW2539" s="99">
        <v>422992.15451431298</v>
      </c>
      <c r="BX2539" s="99">
        <v>0</v>
      </c>
      <c r="BY2539" s="99">
        <v>0</v>
      </c>
      <c r="BZ2539" s="99">
        <v>0</v>
      </c>
      <c r="CA2539" s="99">
        <v>256155.494651794</v>
      </c>
      <c r="CB2539" s="99">
        <v>16013331.8322754</v>
      </c>
      <c r="CC2539" s="99">
        <v>129246105.894531</v>
      </c>
      <c r="CD2539" s="99">
        <v>35392935.748535201</v>
      </c>
      <c r="CE2539" s="99">
        <v>4125.1447203159296</v>
      </c>
      <c r="CF2539" s="99">
        <v>639620.48621368397</v>
      </c>
      <c r="CG2539" s="99">
        <v>4746054.9754028302</v>
      </c>
      <c r="CH2539" s="99">
        <v>0</v>
      </c>
      <c r="CI2539" s="99">
        <v>260287.39849471999</v>
      </c>
      <c r="CJ2539" s="99">
        <v>16652547.556518599</v>
      </c>
      <c r="CK2539" s="99">
        <v>133982891.832031</v>
      </c>
      <c r="CL2539" s="99">
        <v>35822619.213867202</v>
      </c>
      <c r="CM2539" s="166">
        <v>333912.40087890602</v>
      </c>
      <c r="CN2539" s="166">
        <v>40879694.980468802</v>
      </c>
      <c r="CO2539" s="166">
        <v>198434700.52148399</v>
      </c>
      <c r="CP2539" s="99">
        <v>35822619.213867202</v>
      </c>
      <c r="CQ2539" s="99">
        <v>0</v>
      </c>
      <c r="CR2539" s="99">
        <v>0</v>
      </c>
      <c r="CS2539" s="99">
        <v>0</v>
      </c>
      <c r="CT2539" s="99">
        <v>0</v>
      </c>
      <c r="CU2539" s="98">
        <v>74523.162348387006</v>
      </c>
      <c r="CV2539" s="98">
        <v>71859.909166842001</v>
      </c>
      <c r="CW2539" s="98">
        <v>16652952.318489084</v>
      </c>
      <c r="CX2539" s="98">
        <v>133992160.86993383</v>
      </c>
    </row>
    <row r="2540" spans="1:102" x14ac:dyDescent="0.2">
      <c r="A2540" s="98" t="s">
        <v>200</v>
      </c>
      <c r="B2540" s="100">
        <v>39692</v>
      </c>
      <c r="C2540" s="99">
        <v>190553.525287628</v>
      </c>
      <c r="D2540" s="99">
        <v>9.4033985938876903</v>
      </c>
      <c r="E2540" s="99">
        <v>66246.036286354094</v>
      </c>
      <c r="F2540" s="99">
        <v>51550.764497280099</v>
      </c>
      <c r="G2540" s="99">
        <v>3484.7718576192901</v>
      </c>
      <c r="H2540" s="99">
        <v>0</v>
      </c>
      <c r="I2540" s="99">
        <v>0</v>
      </c>
      <c r="J2540" s="99">
        <v>70650.521509170503</v>
      </c>
      <c r="K2540" s="99">
        <v>4448.2258852124196</v>
      </c>
      <c r="L2540" s="99">
        <v>37887.538490295403</v>
      </c>
      <c r="M2540" s="99">
        <v>104706.737642288</v>
      </c>
      <c r="N2540" s="99">
        <v>24365.962609052702</v>
      </c>
      <c r="O2540" s="99">
        <v>81870.688071250901</v>
      </c>
      <c r="P2540" s="99">
        <v>0</v>
      </c>
      <c r="Q2540" s="99">
        <v>13629.5031934977</v>
      </c>
      <c r="R2540" s="99">
        <v>3325.8431380093102</v>
      </c>
      <c r="S2540" s="99">
        <v>0</v>
      </c>
      <c r="T2540" s="99">
        <v>996.88943202793598</v>
      </c>
      <c r="U2540" s="99">
        <v>75170.2353610992</v>
      </c>
      <c r="V2540" s="99">
        <v>10863482.1171875</v>
      </c>
      <c r="W2540" s="99">
        <v>1200.7668019831201</v>
      </c>
      <c r="X2540" s="99">
        <v>5094857.5776367197</v>
      </c>
      <c r="Y2540" s="99">
        <v>3627799.0353088402</v>
      </c>
      <c r="Z2540" s="99">
        <v>550280.14442443801</v>
      </c>
      <c r="AA2540" s="99">
        <v>0</v>
      </c>
      <c r="AB2540" s="99">
        <v>0</v>
      </c>
      <c r="AC2540" s="99">
        <v>24130706.1328125</v>
      </c>
      <c r="AD2540" s="99">
        <v>559381.36489105201</v>
      </c>
      <c r="AE2540" s="99">
        <v>1699254.3058929399</v>
      </c>
      <c r="AF2540" s="99">
        <v>5344874.4509277297</v>
      </c>
      <c r="AG2540" s="99">
        <v>3376382.3359069801</v>
      </c>
      <c r="AH2540" s="99">
        <v>3957794.82730103</v>
      </c>
      <c r="AI2540" s="99">
        <v>0</v>
      </c>
      <c r="AJ2540" s="99">
        <v>1548334.0084228499</v>
      </c>
      <c r="AK2540" s="99">
        <v>494553.75134658802</v>
      </c>
      <c r="AL2540" s="99">
        <v>0</v>
      </c>
      <c r="AM2540" s="99">
        <v>146469.948852539</v>
      </c>
      <c r="AN2540" s="99">
        <v>24635465.737548798</v>
      </c>
      <c r="AO2540" s="99">
        <v>90520169.595703095</v>
      </c>
      <c r="AP2540" s="99">
        <v>10553.3839036226</v>
      </c>
      <c r="AQ2540" s="99">
        <v>39504357.599609397</v>
      </c>
      <c r="AR2540" s="99">
        <v>28054918.9931641</v>
      </c>
      <c r="AS2540" s="99">
        <v>4156572.9016418499</v>
      </c>
      <c r="AT2540" s="99">
        <v>0</v>
      </c>
      <c r="AU2540" s="99">
        <v>0</v>
      </c>
      <c r="AV2540" s="99">
        <v>65276011.6484375</v>
      </c>
      <c r="AW2540" s="99">
        <v>1553359.97633362</v>
      </c>
      <c r="AX2540" s="99">
        <v>14826541.935913101</v>
      </c>
      <c r="AY2540" s="99">
        <v>44629297.825195298</v>
      </c>
      <c r="AZ2540" s="99">
        <v>25783077.0080566</v>
      </c>
      <c r="BA2540" s="99">
        <v>32295266.842285201</v>
      </c>
      <c r="BB2540" s="99">
        <v>0</v>
      </c>
      <c r="BC2540" s="99">
        <v>12363354.455688501</v>
      </c>
      <c r="BD2540" s="99">
        <v>3678687.1209716802</v>
      </c>
      <c r="BE2540" s="99">
        <v>0</v>
      </c>
      <c r="BF2540" s="99">
        <v>1134052.7052917499</v>
      </c>
      <c r="BG2540" s="99">
        <v>66509067.884277299</v>
      </c>
      <c r="BH2540" s="99">
        <v>21626257.145996101</v>
      </c>
      <c r="BI2540" s="99">
        <v>826.37727073580004</v>
      </c>
      <c r="BJ2540" s="99">
        <v>13851464.9759521</v>
      </c>
      <c r="BK2540" s="99">
        <v>10226161.8607178</v>
      </c>
      <c r="BL2540" s="99">
        <v>0</v>
      </c>
      <c r="BM2540" s="99">
        <v>0</v>
      </c>
      <c r="BN2540" s="99">
        <v>0</v>
      </c>
      <c r="BO2540" s="99">
        <v>0</v>
      </c>
      <c r="BP2540" s="99">
        <v>0</v>
      </c>
      <c r="BQ2540" s="99">
        <v>0</v>
      </c>
      <c r="BR2540" s="99">
        <v>13715342.0119629</v>
      </c>
      <c r="BS2540" s="99">
        <v>9800813.9498290997</v>
      </c>
      <c r="BT2540" s="99">
        <v>6283583.2286377</v>
      </c>
      <c r="BU2540" s="99">
        <v>0</v>
      </c>
      <c r="BV2540" s="99">
        <v>5736340.6290893601</v>
      </c>
      <c r="BW2540" s="99">
        <v>426527.24120712298</v>
      </c>
      <c r="BX2540" s="99">
        <v>0</v>
      </c>
      <c r="BY2540" s="99">
        <v>0</v>
      </c>
      <c r="BZ2540" s="99">
        <v>0</v>
      </c>
      <c r="CA2540" s="99">
        <v>256635.102489471</v>
      </c>
      <c r="CB2540" s="99">
        <v>15941170.9571533</v>
      </c>
      <c r="CC2540" s="99">
        <v>129918527.17089801</v>
      </c>
      <c r="CD2540" s="99">
        <v>35472781.182128899</v>
      </c>
      <c r="CE2540" s="99">
        <v>4183.6200770139703</v>
      </c>
      <c r="CF2540" s="99">
        <v>645256.598098755</v>
      </c>
      <c r="CG2540" s="99">
        <v>4848584.9595947303</v>
      </c>
      <c r="CH2540" s="99">
        <v>0</v>
      </c>
      <c r="CI2540" s="99">
        <v>260820.40536689799</v>
      </c>
      <c r="CJ2540" s="99">
        <v>16587622.7224121</v>
      </c>
      <c r="CK2540" s="99">
        <v>134762831.15429699</v>
      </c>
      <c r="CL2540" s="99">
        <v>35891118.4853516</v>
      </c>
      <c r="CM2540" s="166">
        <v>335235.75220871001</v>
      </c>
      <c r="CN2540" s="166">
        <v>41201783.135253899</v>
      </c>
      <c r="CO2540" s="166">
        <v>201161417.22070301</v>
      </c>
      <c r="CP2540" s="99">
        <v>35891118.4853516</v>
      </c>
      <c r="CQ2540" s="99">
        <v>0</v>
      </c>
      <c r="CR2540" s="99">
        <v>0</v>
      </c>
      <c r="CS2540" s="99">
        <v>0</v>
      </c>
      <c r="CT2540" s="99">
        <v>0</v>
      </c>
      <c r="CU2540" s="98">
        <v>71279.696470805997</v>
      </c>
      <c r="CV2540" s="98">
        <v>73728.243746366003</v>
      </c>
      <c r="CW2540" s="98">
        <v>16586427.555252055</v>
      </c>
      <c r="CX2540" s="98">
        <v>134767112.13049275</v>
      </c>
    </row>
    <row r="2541" spans="1:102" x14ac:dyDescent="0.2">
      <c r="A2541" s="98" t="s">
        <v>200</v>
      </c>
      <c r="B2541" s="100">
        <v>39783</v>
      </c>
      <c r="C2541" s="99">
        <v>190705.56127738999</v>
      </c>
      <c r="D2541" s="99">
        <v>10.687487330986199</v>
      </c>
      <c r="E2541" s="99">
        <v>64509.952362537399</v>
      </c>
      <c r="F2541" s="99">
        <v>50645.944698333697</v>
      </c>
      <c r="G2541" s="99">
        <v>3700.2539843320801</v>
      </c>
      <c r="H2541" s="99">
        <v>0</v>
      </c>
      <c r="I2541" s="99">
        <v>0</v>
      </c>
      <c r="J2541" s="99">
        <v>72128.311980247498</v>
      </c>
      <c r="K2541" s="99">
        <v>3659.4573225975</v>
      </c>
      <c r="L2541" s="99">
        <v>36934.490403652198</v>
      </c>
      <c r="M2541" s="99">
        <v>104100.073588371</v>
      </c>
      <c r="N2541" s="99">
        <v>23974.556855201699</v>
      </c>
      <c r="O2541" s="99">
        <v>82248.021739005999</v>
      </c>
      <c r="P2541" s="99">
        <v>0</v>
      </c>
      <c r="Q2541" s="99">
        <v>13455.094009757</v>
      </c>
      <c r="R2541" s="99">
        <v>3417.1463010013099</v>
      </c>
      <c r="S2541" s="99">
        <v>0</v>
      </c>
      <c r="T2541" s="99">
        <v>980.09404002129997</v>
      </c>
      <c r="U2541" s="99">
        <v>75867.363716125503</v>
      </c>
      <c r="V2541" s="99">
        <v>10846232.2114258</v>
      </c>
      <c r="W2541" s="99">
        <v>1135.1086291372801</v>
      </c>
      <c r="X2541" s="99">
        <v>4910274.7525634803</v>
      </c>
      <c r="Y2541" s="99">
        <v>3529033.3180542002</v>
      </c>
      <c r="Z2541" s="99">
        <v>577456.22442627</v>
      </c>
      <c r="AA2541" s="99">
        <v>0</v>
      </c>
      <c r="AB2541" s="99">
        <v>0</v>
      </c>
      <c r="AC2541" s="99">
        <v>24339517.6555176</v>
      </c>
      <c r="AD2541" s="99">
        <v>440657.93825149501</v>
      </c>
      <c r="AE2541" s="99">
        <v>1647801.8598175</v>
      </c>
      <c r="AF2541" s="99">
        <v>5325240.8271484403</v>
      </c>
      <c r="AG2541" s="99">
        <v>3287063.3140258798</v>
      </c>
      <c r="AH2541" s="99">
        <v>3976259.99505615</v>
      </c>
      <c r="AI2541" s="99">
        <v>0</v>
      </c>
      <c r="AJ2541" s="99">
        <v>1518155.11149597</v>
      </c>
      <c r="AK2541" s="99">
        <v>498019.91881179798</v>
      </c>
      <c r="AL2541" s="99">
        <v>0</v>
      </c>
      <c r="AM2541" s="99">
        <v>144608.74241256699</v>
      </c>
      <c r="AN2541" s="99">
        <v>24835489.628906298</v>
      </c>
      <c r="AO2541" s="99">
        <v>91074937.4140625</v>
      </c>
      <c r="AP2541" s="99">
        <v>10570.3028885126</v>
      </c>
      <c r="AQ2541" s="99">
        <v>38075952.833984397</v>
      </c>
      <c r="AR2541" s="99">
        <v>27257638.4851074</v>
      </c>
      <c r="AS2541" s="99">
        <v>4358260.3806762705</v>
      </c>
      <c r="AT2541" s="99">
        <v>0</v>
      </c>
      <c r="AU2541" s="99">
        <v>0</v>
      </c>
      <c r="AV2541" s="99">
        <v>66309197.217285201</v>
      </c>
      <c r="AW2541" s="99">
        <v>1244019.21499634</v>
      </c>
      <c r="AX2541" s="99">
        <v>14457217.9853516</v>
      </c>
      <c r="AY2541" s="99">
        <v>44658920.442871101</v>
      </c>
      <c r="AZ2541" s="99">
        <v>25226428.873291001</v>
      </c>
      <c r="BA2541" s="99">
        <v>32646624.576171901</v>
      </c>
      <c r="BB2541" s="99">
        <v>0</v>
      </c>
      <c r="BC2541" s="99">
        <v>12146610.4017334</v>
      </c>
      <c r="BD2541" s="99">
        <v>3730889.8532409701</v>
      </c>
      <c r="BE2541" s="99">
        <v>0</v>
      </c>
      <c r="BF2541" s="99">
        <v>1120174.1213684101</v>
      </c>
      <c r="BG2541" s="99">
        <v>68101561.400390595</v>
      </c>
      <c r="BH2541" s="99">
        <v>21903702.6723633</v>
      </c>
      <c r="BI2541" s="99">
        <v>1628.4548924118301</v>
      </c>
      <c r="BJ2541" s="99">
        <v>13486597.607543901</v>
      </c>
      <c r="BK2541" s="99">
        <v>9981147.4248046894</v>
      </c>
      <c r="BL2541" s="99">
        <v>0</v>
      </c>
      <c r="BM2541" s="99">
        <v>0</v>
      </c>
      <c r="BN2541" s="99">
        <v>0</v>
      </c>
      <c r="BO2541" s="99">
        <v>0</v>
      </c>
      <c r="BP2541" s="99">
        <v>0</v>
      </c>
      <c r="BQ2541" s="99">
        <v>0</v>
      </c>
      <c r="BR2541" s="99">
        <v>13756889.119384799</v>
      </c>
      <c r="BS2541" s="99">
        <v>9611980.2369384803</v>
      </c>
      <c r="BT2541" s="99">
        <v>6351120.8699340802</v>
      </c>
      <c r="BU2541" s="99">
        <v>0</v>
      </c>
      <c r="BV2541" s="99">
        <v>5688796.1522216797</v>
      </c>
      <c r="BW2541" s="99">
        <v>429416.98373794602</v>
      </c>
      <c r="BX2541" s="99">
        <v>0</v>
      </c>
      <c r="BY2541" s="99">
        <v>0</v>
      </c>
      <c r="BZ2541" s="99">
        <v>0</v>
      </c>
      <c r="CA2541" s="99">
        <v>255154.24055290199</v>
      </c>
      <c r="CB2541" s="99">
        <v>15760720.1206055</v>
      </c>
      <c r="CC2541" s="99">
        <v>129187327.746094</v>
      </c>
      <c r="CD2541" s="99">
        <v>35409932.087402299</v>
      </c>
      <c r="CE2541" s="99">
        <v>4249.25170654058</v>
      </c>
      <c r="CF2541" s="99">
        <v>645165.92980194103</v>
      </c>
      <c r="CG2541" s="99">
        <v>4866613.7807006799</v>
      </c>
      <c r="CH2541" s="99">
        <v>0</v>
      </c>
      <c r="CI2541" s="99">
        <v>259428.181875229</v>
      </c>
      <c r="CJ2541" s="99">
        <v>16407253.0474854</v>
      </c>
      <c r="CK2541" s="99">
        <v>134059397.207031</v>
      </c>
      <c r="CL2541" s="99">
        <v>35836323.510742202</v>
      </c>
      <c r="CM2541" s="166">
        <v>334859.21914672898</v>
      </c>
      <c r="CN2541" s="166">
        <v>41302261.409667999</v>
      </c>
      <c r="CO2541" s="166">
        <v>202139405.74218801</v>
      </c>
      <c r="CP2541" s="99">
        <v>35836323.510742202</v>
      </c>
      <c r="CQ2541" s="99">
        <v>0</v>
      </c>
      <c r="CR2541" s="99">
        <v>0</v>
      </c>
      <c r="CS2541" s="99">
        <v>0</v>
      </c>
      <c r="CT2541" s="99">
        <v>0</v>
      </c>
      <c r="CU2541" s="98">
        <v>68930.092478320003</v>
      </c>
      <c r="CV2541" s="98">
        <v>75019.916398757006</v>
      </c>
      <c r="CW2541" s="98">
        <v>16405886.050407441</v>
      </c>
      <c r="CX2541" s="98">
        <v>134053941.52679469</v>
      </c>
    </row>
    <row r="2542" spans="1:102" x14ac:dyDescent="0.2">
      <c r="A2542" s="98" t="s">
        <v>200</v>
      </c>
      <c r="B2542" s="100">
        <v>39873</v>
      </c>
      <c r="C2542" s="99">
        <v>193316.97241783101</v>
      </c>
      <c r="D2542" s="99">
        <v>11.684529984952</v>
      </c>
      <c r="E2542" s="99">
        <v>63063.080017566703</v>
      </c>
      <c r="F2542" s="99">
        <v>49827.150172710397</v>
      </c>
      <c r="G2542" s="99">
        <v>3849.1750081479499</v>
      </c>
      <c r="H2542" s="99">
        <v>0</v>
      </c>
      <c r="I2542" s="99">
        <v>0</v>
      </c>
      <c r="J2542" s="99">
        <v>73527.3280258179</v>
      </c>
      <c r="K2542" s="99">
        <v>2988.64844948053</v>
      </c>
      <c r="L2542" s="99">
        <v>36331.998931884802</v>
      </c>
      <c r="M2542" s="99">
        <v>105201.10332298301</v>
      </c>
      <c r="N2542" s="99">
        <v>23720.057362556501</v>
      </c>
      <c r="O2542" s="99">
        <v>83339.012740135193</v>
      </c>
      <c r="P2542" s="99">
        <v>0</v>
      </c>
      <c r="Q2542" s="99">
        <v>13359.725222110699</v>
      </c>
      <c r="R2542" s="99">
        <v>3462.06931114197</v>
      </c>
      <c r="S2542" s="99">
        <v>0</v>
      </c>
      <c r="T2542" s="99">
        <v>974.86927562206995</v>
      </c>
      <c r="U2542" s="99">
        <v>76470.413737297102</v>
      </c>
      <c r="V2542" s="99">
        <v>10902579.9445801</v>
      </c>
      <c r="W2542" s="99">
        <v>1612.77263663709</v>
      </c>
      <c r="X2542" s="99">
        <v>4755681.0750732403</v>
      </c>
      <c r="Y2542" s="99">
        <v>3437215.4862976102</v>
      </c>
      <c r="Z2542" s="99">
        <v>592144.38339233398</v>
      </c>
      <c r="AA2542" s="99">
        <v>0</v>
      </c>
      <c r="AB2542" s="99">
        <v>0</v>
      </c>
      <c r="AC2542" s="99">
        <v>24810240.592529301</v>
      </c>
      <c r="AD2542" s="99">
        <v>341889.13024902297</v>
      </c>
      <c r="AE2542" s="99">
        <v>1589716.8668670701</v>
      </c>
      <c r="AF2542" s="99">
        <v>5349169.42932129</v>
      </c>
      <c r="AG2542" s="99">
        <v>3212006.3299865699</v>
      </c>
      <c r="AH2542" s="99">
        <v>4019738.7138977102</v>
      </c>
      <c r="AI2542" s="99">
        <v>0</v>
      </c>
      <c r="AJ2542" s="99">
        <v>1501310.4615478499</v>
      </c>
      <c r="AK2542" s="99">
        <v>507686.866298676</v>
      </c>
      <c r="AL2542" s="99">
        <v>0</v>
      </c>
      <c r="AM2542" s="99">
        <v>143526.77034759501</v>
      </c>
      <c r="AN2542" s="99">
        <v>25141868.2258301</v>
      </c>
      <c r="AO2542" s="99">
        <v>92287799.738281295</v>
      </c>
      <c r="AP2542" s="99">
        <v>16427.739011526101</v>
      </c>
      <c r="AQ2542" s="99">
        <v>36898320.8046875</v>
      </c>
      <c r="AR2542" s="99">
        <v>26449243.615234401</v>
      </c>
      <c r="AS2542" s="99">
        <v>4496261.7675781297</v>
      </c>
      <c r="AT2542" s="99">
        <v>0</v>
      </c>
      <c r="AU2542" s="99">
        <v>0</v>
      </c>
      <c r="AV2542" s="99">
        <v>68376919.883789107</v>
      </c>
      <c r="AW2542" s="99">
        <v>972663.20386505104</v>
      </c>
      <c r="AX2542" s="99">
        <v>14174905.8037109</v>
      </c>
      <c r="AY2542" s="99">
        <v>45167687.082519501</v>
      </c>
      <c r="AZ2542" s="99">
        <v>24664408.380371101</v>
      </c>
      <c r="BA2542" s="99">
        <v>33227687.6962891</v>
      </c>
      <c r="BB2542" s="99">
        <v>0</v>
      </c>
      <c r="BC2542" s="99">
        <v>11982779.5240479</v>
      </c>
      <c r="BD2542" s="99">
        <v>3820203.9208374</v>
      </c>
      <c r="BE2542" s="99">
        <v>0</v>
      </c>
      <c r="BF2542" s="99">
        <v>1115612.9150238</v>
      </c>
      <c r="BG2542" s="99">
        <v>69283830.7578125</v>
      </c>
      <c r="BH2542" s="99">
        <v>22114389.729980499</v>
      </c>
      <c r="BI2542" s="99">
        <v>2833.5449732244001</v>
      </c>
      <c r="BJ2542" s="99">
        <v>13130899.1517334</v>
      </c>
      <c r="BK2542" s="99">
        <v>9746476.93676758</v>
      </c>
      <c r="BL2542" s="99">
        <v>0</v>
      </c>
      <c r="BM2542" s="99">
        <v>0</v>
      </c>
      <c r="BN2542" s="99">
        <v>0</v>
      </c>
      <c r="BO2542" s="99">
        <v>0</v>
      </c>
      <c r="BP2542" s="99">
        <v>0</v>
      </c>
      <c r="BQ2542" s="99">
        <v>0</v>
      </c>
      <c r="BR2542" s="99">
        <v>13671245.2785645</v>
      </c>
      <c r="BS2542" s="99">
        <v>9384166.2917480506</v>
      </c>
      <c r="BT2542" s="99">
        <v>6464755.8862915002</v>
      </c>
      <c r="BU2542" s="99">
        <v>0</v>
      </c>
      <c r="BV2542" s="99">
        <v>5623327.8966674795</v>
      </c>
      <c r="BW2542" s="99">
        <v>438236.77373504598</v>
      </c>
      <c r="BX2542" s="99">
        <v>0</v>
      </c>
      <c r="BY2542" s="99">
        <v>0</v>
      </c>
      <c r="BZ2542" s="99">
        <v>0</v>
      </c>
      <c r="CA2542" s="99">
        <v>256459.68871688799</v>
      </c>
      <c r="CB2542" s="99">
        <v>15671072.240600601</v>
      </c>
      <c r="CC2542" s="99">
        <v>129298713.53027301</v>
      </c>
      <c r="CD2542" s="99">
        <v>35258895.788574196</v>
      </c>
      <c r="CE2542" s="99">
        <v>4319.5771356821097</v>
      </c>
      <c r="CF2542" s="99">
        <v>650057.62427520799</v>
      </c>
      <c r="CG2542" s="99">
        <v>4920741.90344238</v>
      </c>
      <c r="CH2542" s="99">
        <v>0</v>
      </c>
      <c r="CI2542" s="99">
        <v>260745.467004776</v>
      </c>
      <c r="CJ2542" s="99">
        <v>16321605.5893555</v>
      </c>
      <c r="CK2542" s="99">
        <v>134222837.765625</v>
      </c>
      <c r="CL2542" s="99">
        <v>35713227.795410201</v>
      </c>
      <c r="CM2542" s="166">
        <v>336648.27879715001</v>
      </c>
      <c r="CN2542" s="166">
        <v>41470470.769531302</v>
      </c>
      <c r="CO2542" s="166">
        <v>203458359.10351601</v>
      </c>
      <c r="CP2542" s="99">
        <v>35713227.795410201</v>
      </c>
      <c r="CQ2542" s="99">
        <v>0</v>
      </c>
      <c r="CR2542" s="99">
        <v>0</v>
      </c>
      <c r="CS2542" s="99">
        <v>0</v>
      </c>
      <c r="CT2542" s="99">
        <v>0</v>
      </c>
      <c r="CU2542" s="98">
        <v>66528.768255051997</v>
      </c>
      <c r="CV2542" s="98">
        <v>76754.568180638002</v>
      </c>
      <c r="CW2542" s="98">
        <v>16321129.864875808</v>
      </c>
      <c r="CX2542" s="98">
        <v>134219455.43371537</v>
      </c>
    </row>
    <row r="2543" spans="1:102" x14ac:dyDescent="0.2">
      <c r="A2543" s="98" t="s">
        <v>200</v>
      </c>
      <c r="B2543" s="100">
        <v>39965</v>
      </c>
      <c r="C2543" s="99">
        <v>195692.31771278399</v>
      </c>
      <c r="D2543" s="99">
        <v>11.139628800912799</v>
      </c>
      <c r="E2543" s="99">
        <v>61394.819992065401</v>
      </c>
      <c r="F2543" s="99">
        <v>48848.045368194602</v>
      </c>
      <c r="G2543" s="99">
        <v>4035.9852012991901</v>
      </c>
      <c r="H2543" s="99">
        <v>0</v>
      </c>
      <c r="I2543" s="99">
        <v>0</v>
      </c>
      <c r="J2543" s="99">
        <v>74925.605223655701</v>
      </c>
      <c r="K2543" s="99">
        <v>2354.90227743983</v>
      </c>
      <c r="L2543" s="99">
        <v>36379.8732380867</v>
      </c>
      <c r="M2543" s="99">
        <v>105606.43707943</v>
      </c>
      <c r="N2543" s="99">
        <v>23433.931684494</v>
      </c>
      <c r="O2543" s="99">
        <v>84229.580524444595</v>
      </c>
      <c r="P2543" s="99">
        <v>0</v>
      </c>
      <c r="Q2543" s="99">
        <v>13282.550020337099</v>
      </c>
      <c r="R2543" s="99">
        <v>3563.5253251493</v>
      </c>
      <c r="S2543" s="99">
        <v>0</v>
      </c>
      <c r="T2543" s="99">
        <v>968.09078989923</v>
      </c>
      <c r="U2543" s="99">
        <v>77202.290622711196</v>
      </c>
      <c r="V2543" s="99">
        <v>11016146.7851563</v>
      </c>
      <c r="W2543" s="99">
        <v>1497.4980447888399</v>
      </c>
      <c r="X2543" s="99">
        <v>4624377.5839233398</v>
      </c>
      <c r="Y2543" s="99">
        <v>3376710.6950378399</v>
      </c>
      <c r="Z2543" s="99">
        <v>605933.30787658703</v>
      </c>
      <c r="AA2543" s="99">
        <v>0</v>
      </c>
      <c r="AB2543" s="99">
        <v>0</v>
      </c>
      <c r="AC2543" s="99">
        <v>25174062.0864258</v>
      </c>
      <c r="AD2543" s="99">
        <v>261863.30985260001</v>
      </c>
      <c r="AE2543" s="99">
        <v>1582758.81219482</v>
      </c>
      <c r="AF2543" s="99">
        <v>5362201.4298706101</v>
      </c>
      <c r="AG2543" s="99">
        <v>3167809.6646118201</v>
      </c>
      <c r="AH2543" s="99">
        <v>4028531.6941223098</v>
      </c>
      <c r="AI2543" s="99">
        <v>0</v>
      </c>
      <c r="AJ2543" s="99">
        <v>1499320.9361572301</v>
      </c>
      <c r="AK2543" s="99">
        <v>508470.16423797602</v>
      </c>
      <c r="AL2543" s="99">
        <v>0</v>
      </c>
      <c r="AM2543" s="99">
        <v>140897.59501075701</v>
      </c>
      <c r="AN2543" s="99">
        <v>25389584.776122998</v>
      </c>
      <c r="AO2543" s="99">
        <v>93792994.747070298</v>
      </c>
      <c r="AP2543" s="99">
        <v>12413.667540311801</v>
      </c>
      <c r="AQ2543" s="99">
        <v>35953935.505859397</v>
      </c>
      <c r="AR2543" s="99">
        <v>25996392.908447299</v>
      </c>
      <c r="AS2543" s="99">
        <v>4617666.3837280301</v>
      </c>
      <c r="AT2543" s="99">
        <v>0</v>
      </c>
      <c r="AU2543" s="99">
        <v>0</v>
      </c>
      <c r="AV2543" s="99">
        <v>70058280.073242202</v>
      </c>
      <c r="AW2543" s="99">
        <v>749499.33730316197</v>
      </c>
      <c r="AX2543" s="99">
        <v>14182257.645385699</v>
      </c>
      <c r="AY2543" s="99">
        <v>45626123.734375</v>
      </c>
      <c r="AZ2543" s="99">
        <v>24543400.309082001</v>
      </c>
      <c r="BA2543" s="99">
        <v>33496684.458496101</v>
      </c>
      <c r="BB2543" s="99">
        <v>0</v>
      </c>
      <c r="BC2543" s="99">
        <v>12045609.8240967</v>
      </c>
      <c r="BD2543" s="99">
        <v>3846782.4613342299</v>
      </c>
      <c r="BE2543" s="99">
        <v>0</v>
      </c>
      <c r="BF2543" s="99">
        <v>1102705.92645264</v>
      </c>
      <c r="BG2543" s="99">
        <v>70680569.588867202</v>
      </c>
      <c r="BH2543" s="99">
        <v>22480744.8205566</v>
      </c>
      <c r="BI2543" s="99">
        <v>3263.8112811744199</v>
      </c>
      <c r="BJ2543" s="99">
        <v>12911045.4659424</v>
      </c>
      <c r="BK2543" s="99">
        <v>9625245.6794433594</v>
      </c>
      <c r="BL2543" s="99">
        <v>0</v>
      </c>
      <c r="BM2543" s="99">
        <v>0</v>
      </c>
      <c r="BN2543" s="99">
        <v>0</v>
      </c>
      <c r="BO2543" s="99">
        <v>0</v>
      </c>
      <c r="BP2543" s="99">
        <v>0</v>
      </c>
      <c r="BQ2543" s="99">
        <v>0</v>
      </c>
      <c r="BR2543" s="99">
        <v>13926837.068725601</v>
      </c>
      <c r="BS2543" s="99">
        <v>9319966.4134521503</v>
      </c>
      <c r="BT2543" s="99">
        <v>6515960.4324340802</v>
      </c>
      <c r="BU2543" s="99">
        <v>0</v>
      </c>
      <c r="BV2543" s="99">
        <v>5660277.4346313505</v>
      </c>
      <c r="BW2543" s="99">
        <v>440285.06810378999</v>
      </c>
      <c r="BX2543" s="99">
        <v>0</v>
      </c>
      <c r="BY2543" s="99">
        <v>0</v>
      </c>
      <c r="BZ2543" s="99">
        <v>0</v>
      </c>
      <c r="CA2543" s="99">
        <v>257249.89197158799</v>
      </c>
      <c r="CB2543" s="99">
        <v>15631796.787597699</v>
      </c>
      <c r="CC2543" s="99">
        <v>129687887.03320301</v>
      </c>
      <c r="CD2543" s="99">
        <v>35367345.634765603</v>
      </c>
      <c r="CE2543" s="99">
        <v>4409.8893796801603</v>
      </c>
      <c r="CF2543" s="99">
        <v>655205.30610656703</v>
      </c>
      <c r="CG2543" s="99">
        <v>4988089.7898559598</v>
      </c>
      <c r="CH2543" s="99">
        <v>0</v>
      </c>
      <c r="CI2543" s="99">
        <v>261662.292474747</v>
      </c>
      <c r="CJ2543" s="99">
        <v>16288075.2695313</v>
      </c>
      <c r="CK2543" s="99">
        <v>134685645.26953101</v>
      </c>
      <c r="CL2543" s="99">
        <v>35813337.344238304</v>
      </c>
      <c r="CM2543" s="166">
        <v>338116.970050812</v>
      </c>
      <c r="CN2543" s="166">
        <v>41768611.914550804</v>
      </c>
      <c r="CO2543" s="166">
        <v>205366794.328125</v>
      </c>
      <c r="CP2543" s="99">
        <v>35813337.344238304</v>
      </c>
      <c r="CQ2543" s="99">
        <v>0</v>
      </c>
      <c r="CR2543" s="99">
        <v>0</v>
      </c>
      <c r="CS2543" s="99">
        <v>0</v>
      </c>
      <c r="CT2543" s="99">
        <v>0</v>
      </c>
      <c r="CU2543" s="98">
        <v>64016.942561024996</v>
      </c>
      <c r="CV2543" s="98">
        <v>78383.905935068004</v>
      </c>
      <c r="CW2543" s="98">
        <v>16287002.093704266</v>
      </c>
      <c r="CX2543" s="98">
        <v>134675976.82305896</v>
      </c>
    </row>
    <row r="2544" spans="1:102" x14ac:dyDescent="0.2">
      <c r="A2544" s="98" t="s">
        <v>200</v>
      </c>
      <c r="B2544" s="100">
        <v>40057</v>
      </c>
      <c r="C2544" s="99">
        <v>198616.02491569499</v>
      </c>
      <c r="D2544" s="99">
        <v>8.3420411469414795</v>
      </c>
      <c r="E2544" s="99">
        <v>59990.743227004998</v>
      </c>
      <c r="F2544" s="99">
        <v>48101.712624549902</v>
      </c>
      <c r="G2544" s="99">
        <v>4294.9093559980402</v>
      </c>
      <c r="H2544" s="99">
        <v>0</v>
      </c>
      <c r="I2544" s="99">
        <v>0</v>
      </c>
      <c r="J2544" s="99">
        <v>76091.390059471101</v>
      </c>
      <c r="K2544" s="99">
        <v>1759.3775387257299</v>
      </c>
      <c r="L2544" s="99">
        <v>34951.353009223902</v>
      </c>
      <c r="M2544" s="99">
        <v>106114.575902939</v>
      </c>
      <c r="N2544" s="99">
        <v>23226.280648469899</v>
      </c>
      <c r="O2544" s="99">
        <v>85624.210630416899</v>
      </c>
      <c r="P2544" s="99">
        <v>0</v>
      </c>
      <c r="Q2544" s="99">
        <v>13214.8882834911</v>
      </c>
      <c r="R2544" s="99">
        <v>3691.2349226772799</v>
      </c>
      <c r="S2544" s="99">
        <v>0</v>
      </c>
      <c r="T2544" s="99">
        <v>996.56314775347698</v>
      </c>
      <c r="U2544" s="99">
        <v>77916.064882278399</v>
      </c>
      <c r="V2544" s="99">
        <v>11113064.228271499</v>
      </c>
      <c r="W2544" s="99">
        <v>1109.78392243385</v>
      </c>
      <c r="X2544" s="99">
        <v>4498295.87963867</v>
      </c>
      <c r="Y2544" s="99">
        <v>3319335.8903808598</v>
      </c>
      <c r="Z2544" s="99">
        <v>615269.55935668899</v>
      </c>
      <c r="AA2544" s="99">
        <v>0</v>
      </c>
      <c r="AB2544" s="99">
        <v>0</v>
      </c>
      <c r="AC2544" s="99">
        <v>25635592.881347701</v>
      </c>
      <c r="AD2544" s="99">
        <v>195817.05806350699</v>
      </c>
      <c r="AE2544" s="99">
        <v>1537993.32841492</v>
      </c>
      <c r="AF2544" s="99">
        <v>5373126.6177978497</v>
      </c>
      <c r="AG2544" s="99">
        <v>3120595.2893371601</v>
      </c>
      <c r="AH2544" s="99">
        <v>4058435.8755188002</v>
      </c>
      <c r="AI2544" s="99">
        <v>0</v>
      </c>
      <c r="AJ2544" s="99">
        <v>1491347.8097991899</v>
      </c>
      <c r="AK2544" s="99">
        <v>512968.600650787</v>
      </c>
      <c r="AL2544" s="99">
        <v>0</v>
      </c>
      <c r="AM2544" s="99">
        <v>136315.60267257699</v>
      </c>
      <c r="AN2544" s="99">
        <v>25809091.611816399</v>
      </c>
      <c r="AO2544" s="99">
        <v>95383570.069335893</v>
      </c>
      <c r="AP2544" s="99">
        <v>9661.9295195341092</v>
      </c>
      <c r="AQ2544" s="99">
        <v>35174959.0166016</v>
      </c>
      <c r="AR2544" s="99">
        <v>25699155.087402299</v>
      </c>
      <c r="AS2544" s="99">
        <v>4749604.2608642597</v>
      </c>
      <c r="AT2544" s="99">
        <v>0</v>
      </c>
      <c r="AU2544" s="99">
        <v>0</v>
      </c>
      <c r="AV2544" s="99">
        <v>71912799.052734405</v>
      </c>
      <c r="AW2544" s="99">
        <v>563253.10106658901</v>
      </c>
      <c r="AX2544" s="99">
        <v>13863802.5827637</v>
      </c>
      <c r="AY2544" s="99">
        <v>46052501.669921897</v>
      </c>
      <c r="AZ2544" s="99">
        <v>24283514.527343798</v>
      </c>
      <c r="BA2544" s="99">
        <v>34073628.995605499</v>
      </c>
      <c r="BB2544" s="99">
        <v>0</v>
      </c>
      <c r="BC2544" s="99">
        <v>12066366.8712158</v>
      </c>
      <c r="BD2544" s="99">
        <v>3912714.0434265099</v>
      </c>
      <c r="BE2544" s="99">
        <v>0</v>
      </c>
      <c r="BF2544" s="99">
        <v>1072899.11164856</v>
      </c>
      <c r="BG2544" s="99">
        <v>72305622.397460893</v>
      </c>
      <c r="BH2544" s="99">
        <v>22802081.025390599</v>
      </c>
      <c r="BI2544" s="99">
        <v>1439.49291609228</v>
      </c>
      <c r="BJ2544" s="99">
        <v>12755908.564575201</v>
      </c>
      <c r="BK2544" s="99">
        <v>9540168.6787109394</v>
      </c>
      <c r="BL2544" s="99">
        <v>0</v>
      </c>
      <c r="BM2544" s="99">
        <v>0</v>
      </c>
      <c r="BN2544" s="99">
        <v>0</v>
      </c>
      <c r="BO2544" s="99">
        <v>0</v>
      </c>
      <c r="BP2544" s="99">
        <v>0</v>
      </c>
      <c r="BQ2544" s="99">
        <v>0</v>
      </c>
      <c r="BR2544" s="99">
        <v>14057593.720214801</v>
      </c>
      <c r="BS2544" s="99">
        <v>9280047.6939697303</v>
      </c>
      <c r="BT2544" s="99">
        <v>6627750.8589477502</v>
      </c>
      <c r="BU2544" s="99">
        <v>0</v>
      </c>
      <c r="BV2544" s="99">
        <v>5682517.3713378897</v>
      </c>
      <c r="BW2544" s="99">
        <v>451857.68772506702</v>
      </c>
      <c r="BX2544" s="99">
        <v>0</v>
      </c>
      <c r="BY2544" s="99">
        <v>0</v>
      </c>
      <c r="BZ2544" s="99">
        <v>0</v>
      </c>
      <c r="CA2544" s="99">
        <v>258427.75707244899</v>
      </c>
      <c r="CB2544" s="99">
        <v>15592594.173583999</v>
      </c>
      <c r="CC2544" s="99">
        <v>130439314.902344</v>
      </c>
      <c r="CD2544" s="99">
        <v>35557495.404296897</v>
      </c>
      <c r="CE2544" s="99">
        <v>4559.4024095535297</v>
      </c>
      <c r="CF2544" s="99">
        <v>652470.54117584205</v>
      </c>
      <c r="CG2544" s="99">
        <v>5022695.3372802697</v>
      </c>
      <c r="CH2544" s="99">
        <v>0</v>
      </c>
      <c r="CI2544" s="99">
        <v>262996.17353820801</v>
      </c>
      <c r="CJ2544" s="99">
        <v>16244593.1341553</v>
      </c>
      <c r="CK2544" s="99">
        <v>135448282.74609399</v>
      </c>
      <c r="CL2544" s="99">
        <v>35998003.7412109</v>
      </c>
      <c r="CM2544" s="166">
        <v>340145.316589355</v>
      </c>
      <c r="CN2544" s="166">
        <v>42016702.007324196</v>
      </c>
      <c r="CO2544" s="166">
        <v>207656134.62304699</v>
      </c>
      <c r="CP2544" s="99">
        <v>35998003.7412109</v>
      </c>
      <c r="CQ2544" s="99">
        <v>0</v>
      </c>
      <c r="CR2544" s="99">
        <v>0</v>
      </c>
      <c r="CS2544" s="99">
        <v>0</v>
      </c>
      <c r="CT2544" s="99">
        <v>0</v>
      </c>
      <c r="CU2544" s="98">
        <v>61941.857792761999</v>
      </c>
      <c r="CV2544" s="98">
        <v>79736.695612650001</v>
      </c>
      <c r="CW2544" s="98">
        <v>16245064.714759842</v>
      </c>
      <c r="CX2544" s="98">
        <v>135462010.23962426</v>
      </c>
    </row>
    <row r="2545" spans="1:102" x14ac:dyDescent="0.2">
      <c r="A2545" s="98" t="s">
        <v>200</v>
      </c>
      <c r="B2545" s="100">
        <v>40148</v>
      </c>
      <c r="C2545" s="99">
        <v>201384.42078781099</v>
      </c>
      <c r="D2545" s="99">
        <v>6.8397718129563101</v>
      </c>
      <c r="E2545" s="99">
        <v>57927.884090423599</v>
      </c>
      <c r="F2545" s="99">
        <v>47299.769443511999</v>
      </c>
      <c r="G2545" s="99">
        <v>4483.7475768327704</v>
      </c>
      <c r="H2545" s="99">
        <v>0</v>
      </c>
      <c r="I2545" s="99">
        <v>0</v>
      </c>
      <c r="J2545" s="99">
        <v>77595.433965682998</v>
      </c>
      <c r="K2545" s="99">
        <v>1296.3862827569201</v>
      </c>
      <c r="L2545" s="99">
        <v>34325.051220893904</v>
      </c>
      <c r="M2545" s="99">
        <v>106108.123111725</v>
      </c>
      <c r="N2545" s="99">
        <v>23009.566461563099</v>
      </c>
      <c r="O2545" s="99">
        <v>87227.566390991196</v>
      </c>
      <c r="P2545" s="99">
        <v>0</v>
      </c>
      <c r="Q2545" s="99">
        <v>13121.103679776201</v>
      </c>
      <c r="R2545" s="99">
        <v>3767.3263927102098</v>
      </c>
      <c r="S2545" s="99">
        <v>0</v>
      </c>
      <c r="T2545" s="99">
        <v>1012.82241033018</v>
      </c>
      <c r="U2545" s="99">
        <v>78926.888066291795</v>
      </c>
      <c r="V2545" s="99">
        <v>11241526.061279301</v>
      </c>
      <c r="W2545" s="99">
        <v>998.33977299928699</v>
      </c>
      <c r="X2545" s="99">
        <v>4319459.6190795898</v>
      </c>
      <c r="Y2545" s="99">
        <v>3258638.3548889202</v>
      </c>
      <c r="Z2545" s="99">
        <v>630393.10627746605</v>
      </c>
      <c r="AA2545" s="99">
        <v>0</v>
      </c>
      <c r="AB2545" s="99">
        <v>0</v>
      </c>
      <c r="AC2545" s="99">
        <v>25760313.5007324</v>
      </c>
      <c r="AD2545" s="99">
        <v>133651.16502952599</v>
      </c>
      <c r="AE2545" s="99">
        <v>1507006.8755645801</v>
      </c>
      <c r="AF2545" s="99">
        <v>5380298.6986084003</v>
      </c>
      <c r="AG2545" s="99">
        <v>3078792.3575134301</v>
      </c>
      <c r="AH2545" s="99">
        <v>4143957.34130859</v>
      </c>
      <c r="AI2545" s="99">
        <v>0</v>
      </c>
      <c r="AJ2545" s="99">
        <v>1476862.47952271</v>
      </c>
      <c r="AK2545" s="99">
        <v>511253.53467941302</v>
      </c>
      <c r="AL2545" s="99">
        <v>0</v>
      </c>
      <c r="AM2545" s="99">
        <v>134124.54727172901</v>
      </c>
      <c r="AN2545" s="99">
        <v>25885399.184570301</v>
      </c>
      <c r="AO2545" s="99">
        <v>97231338.036132798</v>
      </c>
      <c r="AP2545" s="99">
        <v>9667.3986496925409</v>
      </c>
      <c r="AQ2545" s="99">
        <v>34132499.496093802</v>
      </c>
      <c r="AR2545" s="99">
        <v>25477578.764160201</v>
      </c>
      <c r="AS2545" s="99">
        <v>4883345.5175781297</v>
      </c>
      <c r="AT2545" s="99">
        <v>0</v>
      </c>
      <c r="AU2545" s="99">
        <v>0</v>
      </c>
      <c r="AV2545" s="99">
        <v>72906877.897460893</v>
      </c>
      <c r="AW2545" s="99">
        <v>389777.41598129302</v>
      </c>
      <c r="AX2545" s="99">
        <v>13765968.856445299</v>
      </c>
      <c r="AY2545" s="99">
        <v>46430377.505371101</v>
      </c>
      <c r="AZ2545" s="99">
        <v>24208427.707519501</v>
      </c>
      <c r="BA2545" s="99">
        <v>35061220.354003899</v>
      </c>
      <c r="BB2545" s="99">
        <v>0</v>
      </c>
      <c r="BC2545" s="99">
        <v>12134647.681274399</v>
      </c>
      <c r="BD2545" s="99">
        <v>3938279.3130798298</v>
      </c>
      <c r="BE2545" s="99">
        <v>0</v>
      </c>
      <c r="BF2545" s="99">
        <v>1068673.2393341099</v>
      </c>
      <c r="BG2545" s="99">
        <v>73590100.224609405</v>
      </c>
      <c r="BH2545" s="99">
        <v>23421893.3916016</v>
      </c>
      <c r="BI2545" s="99">
        <v>1453.34155067801</v>
      </c>
      <c r="BJ2545" s="99">
        <v>12519205.661743199</v>
      </c>
      <c r="BK2545" s="99">
        <v>9478406.4857177697</v>
      </c>
      <c r="BL2545" s="99">
        <v>0</v>
      </c>
      <c r="BM2545" s="99">
        <v>0</v>
      </c>
      <c r="BN2545" s="99">
        <v>0</v>
      </c>
      <c r="BO2545" s="99">
        <v>0</v>
      </c>
      <c r="BP2545" s="99">
        <v>0</v>
      </c>
      <c r="BQ2545" s="99">
        <v>0</v>
      </c>
      <c r="BR2545" s="99">
        <v>14131803.974365201</v>
      </c>
      <c r="BS2545" s="99">
        <v>9238532.8720703106</v>
      </c>
      <c r="BT2545" s="99">
        <v>6819972.6182251005</v>
      </c>
      <c r="BU2545" s="99">
        <v>0</v>
      </c>
      <c r="BV2545" s="99">
        <v>5731223.4909057599</v>
      </c>
      <c r="BW2545" s="99">
        <v>456965.09837341303</v>
      </c>
      <c r="BX2545" s="99">
        <v>0</v>
      </c>
      <c r="BY2545" s="99">
        <v>0</v>
      </c>
      <c r="BZ2545" s="99">
        <v>0</v>
      </c>
      <c r="CA2545" s="99">
        <v>259333.74939155599</v>
      </c>
      <c r="CB2545" s="99">
        <v>15567456.1054688</v>
      </c>
      <c r="CC2545" s="99">
        <v>131360623.48632801</v>
      </c>
      <c r="CD2545" s="99">
        <v>35980223.472656302</v>
      </c>
      <c r="CE2545" s="99">
        <v>4622.4992693066597</v>
      </c>
      <c r="CF2545" s="99">
        <v>646278.11456298805</v>
      </c>
      <c r="CG2545" s="99">
        <v>5009294.0462036096</v>
      </c>
      <c r="CH2545" s="99">
        <v>0</v>
      </c>
      <c r="CI2545" s="99">
        <v>263980.76223373401</v>
      </c>
      <c r="CJ2545" s="99">
        <v>16213962.846679701</v>
      </c>
      <c r="CK2545" s="99">
        <v>136380995.92968801</v>
      </c>
      <c r="CL2545" s="99">
        <v>36431680.1259766</v>
      </c>
      <c r="CM2545" s="166">
        <v>342340.53055954003</v>
      </c>
      <c r="CN2545" s="166">
        <v>42165029.496093802</v>
      </c>
      <c r="CO2545" s="166">
        <v>210067415.19531301</v>
      </c>
      <c r="CP2545" s="99">
        <v>36431680.1259766</v>
      </c>
      <c r="CQ2545" s="99">
        <v>0</v>
      </c>
      <c r="CR2545" s="99">
        <v>0</v>
      </c>
      <c r="CS2545" s="99">
        <v>0</v>
      </c>
      <c r="CT2545" s="99">
        <v>0</v>
      </c>
      <c r="CU2545" s="98">
        <v>59504.968070342002</v>
      </c>
      <c r="CV2545" s="98">
        <v>81314.093158471995</v>
      </c>
      <c r="CW2545" s="98">
        <v>16213734.220031789</v>
      </c>
      <c r="CX2545" s="98">
        <v>136369917.53253162</v>
      </c>
    </row>
    <row r="2546" spans="1:102" x14ac:dyDescent="0.2">
      <c r="A2546" s="98" t="s">
        <v>200</v>
      </c>
      <c r="B2546" s="100">
        <v>40238</v>
      </c>
      <c r="C2546" s="99">
        <v>202161.06880188</v>
      </c>
      <c r="D2546" s="99">
        <v>6.8049130209837996</v>
      </c>
      <c r="E2546" s="99">
        <v>56270.967855453498</v>
      </c>
      <c r="F2546" s="99">
        <v>46412.136981964097</v>
      </c>
      <c r="G2546" s="99">
        <v>4538.9345066547403</v>
      </c>
      <c r="H2546" s="99">
        <v>0</v>
      </c>
      <c r="I2546" s="99">
        <v>0</v>
      </c>
      <c r="J2546" s="99">
        <v>78878.573804855303</v>
      </c>
      <c r="K2546" s="99">
        <v>983.54683981090795</v>
      </c>
      <c r="L2546" s="99">
        <v>34652.828698158301</v>
      </c>
      <c r="M2546" s="99">
        <v>105659.66140461</v>
      </c>
      <c r="N2546" s="99">
        <v>22794.1623873711</v>
      </c>
      <c r="O2546" s="99">
        <v>87220.104562759399</v>
      </c>
      <c r="P2546" s="99">
        <v>0</v>
      </c>
      <c r="Q2546" s="99">
        <v>13015.4462641478</v>
      </c>
      <c r="R2546" s="99">
        <v>3726.3187874555601</v>
      </c>
      <c r="S2546" s="99">
        <v>0</v>
      </c>
      <c r="T2546" s="99">
        <v>967.90571069717396</v>
      </c>
      <c r="U2546" s="99">
        <v>79834.714500427202</v>
      </c>
      <c r="V2546" s="99">
        <v>11331274.615722699</v>
      </c>
      <c r="W2546" s="99">
        <v>1253.8169555515101</v>
      </c>
      <c r="X2546" s="99">
        <v>4164249.7152709998</v>
      </c>
      <c r="Y2546" s="99">
        <v>3191767.6543273898</v>
      </c>
      <c r="Z2546" s="99">
        <v>635603.60406494106</v>
      </c>
      <c r="AA2546" s="99">
        <v>0</v>
      </c>
      <c r="AB2546" s="99">
        <v>0</v>
      </c>
      <c r="AC2546" s="99">
        <v>26254687.3278809</v>
      </c>
      <c r="AD2546" s="99">
        <v>95591.327673912005</v>
      </c>
      <c r="AE2546" s="99">
        <v>1481045.9723815899</v>
      </c>
      <c r="AF2546" s="99">
        <v>5363669.7001953097</v>
      </c>
      <c r="AG2546" s="99">
        <v>3045840.8377990699</v>
      </c>
      <c r="AH2546" s="99">
        <v>4152531.1188964802</v>
      </c>
      <c r="AI2546" s="99">
        <v>0</v>
      </c>
      <c r="AJ2546" s="99">
        <v>1465920.3353118901</v>
      </c>
      <c r="AK2546" s="99">
        <v>507897.06076049799</v>
      </c>
      <c r="AL2546" s="99">
        <v>0</v>
      </c>
      <c r="AM2546" s="99">
        <v>129617.670713425</v>
      </c>
      <c r="AN2546" s="99">
        <v>26306973.732910201</v>
      </c>
      <c r="AO2546" s="99">
        <v>98562428.388671905</v>
      </c>
      <c r="AP2546" s="99">
        <v>10275.038061618799</v>
      </c>
      <c r="AQ2546" s="99">
        <v>33283309.598388702</v>
      </c>
      <c r="AR2546" s="99">
        <v>25331505.2268066</v>
      </c>
      <c r="AS2546" s="99">
        <v>4966184.9468994103</v>
      </c>
      <c r="AT2546" s="99">
        <v>0</v>
      </c>
      <c r="AU2546" s="99">
        <v>0</v>
      </c>
      <c r="AV2546" s="99">
        <v>75090743.072265595</v>
      </c>
      <c r="AW2546" s="99">
        <v>281262.82394409197</v>
      </c>
      <c r="AX2546" s="99">
        <v>13653605.2457275</v>
      </c>
      <c r="AY2546" s="99">
        <v>46733418.983886696</v>
      </c>
      <c r="AZ2546" s="99">
        <v>24175757.370117199</v>
      </c>
      <c r="BA2546" s="99">
        <v>35380452.332519501</v>
      </c>
      <c r="BB2546" s="99">
        <v>0</v>
      </c>
      <c r="BC2546" s="99">
        <v>12100795.486938501</v>
      </c>
      <c r="BD2546" s="99">
        <v>3943787.17822266</v>
      </c>
      <c r="BE2546" s="99">
        <v>0</v>
      </c>
      <c r="BF2546" s="99">
        <v>1041272.5713958699</v>
      </c>
      <c r="BG2546" s="99">
        <v>75319988.3984375</v>
      </c>
      <c r="BH2546" s="99">
        <v>23825656.362060498</v>
      </c>
      <c r="BI2546" s="99">
        <v>844.53823067992903</v>
      </c>
      <c r="BJ2546" s="99">
        <v>12290457.0183105</v>
      </c>
      <c r="BK2546" s="99">
        <v>9412926.54931641</v>
      </c>
      <c r="BL2546" s="99">
        <v>0</v>
      </c>
      <c r="BM2546" s="99">
        <v>0</v>
      </c>
      <c r="BN2546" s="99">
        <v>0</v>
      </c>
      <c r="BO2546" s="99">
        <v>0</v>
      </c>
      <c r="BP2546" s="99">
        <v>0</v>
      </c>
      <c r="BQ2546" s="99">
        <v>0</v>
      </c>
      <c r="BR2546" s="99">
        <v>14304842.354614301</v>
      </c>
      <c r="BS2546" s="99">
        <v>9215140.6827392597</v>
      </c>
      <c r="BT2546" s="99">
        <v>6882781.6563720703</v>
      </c>
      <c r="BU2546" s="99">
        <v>0</v>
      </c>
      <c r="BV2546" s="99">
        <v>5718071.7443847703</v>
      </c>
      <c r="BW2546" s="99">
        <v>449421.17562866199</v>
      </c>
      <c r="BX2546" s="99">
        <v>0</v>
      </c>
      <c r="BY2546" s="99">
        <v>0</v>
      </c>
      <c r="BZ2546" s="99">
        <v>0</v>
      </c>
      <c r="CA2546" s="99">
        <v>258465.128137589</v>
      </c>
      <c r="CB2546" s="99">
        <v>15507166.798583999</v>
      </c>
      <c r="CC2546" s="99">
        <v>131928923.915039</v>
      </c>
      <c r="CD2546" s="99">
        <v>36108258.5078125</v>
      </c>
      <c r="CE2546" s="99">
        <v>4545.5917976498604</v>
      </c>
      <c r="CF2546" s="99">
        <v>640871.83971404994</v>
      </c>
      <c r="CG2546" s="99">
        <v>5004105.6200561495</v>
      </c>
      <c r="CH2546" s="99">
        <v>0</v>
      </c>
      <c r="CI2546" s="99">
        <v>262975.39931488002</v>
      </c>
      <c r="CJ2546" s="99">
        <v>16148930.3757324</v>
      </c>
      <c r="CK2546" s="99">
        <v>136937928.0625</v>
      </c>
      <c r="CL2546" s="99">
        <v>36582679.890625</v>
      </c>
      <c r="CM2546" s="166">
        <v>342194.54266357399</v>
      </c>
      <c r="CN2546" s="166">
        <v>42535507.699707001</v>
      </c>
      <c r="CO2546" s="166">
        <v>212257115.92773399</v>
      </c>
      <c r="CP2546" s="99">
        <v>36582679.890625</v>
      </c>
      <c r="CQ2546" s="99">
        <v>0</v>
      </c>
      <c r="CR2546" s="99">
        <v>0</v>
      </c>
      <c r="CS2546" s="99">
        <v>0</v>
      </c>
      <c r="CT2546" s="99">
        <v>0</v>
      </c>
      <c r="CU2546" s="98">
        <v>57297.260843488002</v>
      </c>
      <c r="CV2546" s="98">
        <v>82733.664147917007</v>
      </c>
      <c r="CW2546" s="98">
        <v>16148038.63829805</v>
      </c>
      <c r="CX2546" s="98">
        <v>136933029.53509516</v>
      </c>
    </row>
    <row r="2547" spans="1:102" x14ac:dyDescent="0.2">
      <c r="A2547" s="98" t="s">
        <v>200</v>
      </c>
      <c r="B2547" s="100">
        <v>40330</v>
      </c>
      <c r="C2547" s="99">
        <v>204731.45742607099</v>
      </c>
      <c r="D2547" s="99">
        <v>7.06526189198485</v>
      </c>
      <c r="E2547" s="99">
        <v>55064.824799537702</v>
      </c>
      <c r="F2547" s="99">
        <v>45665.7707295418</v>
      </c>
      <c r="G2547" s="99">
        <v>4632.9287713766098</v>
      </c>
      <c r="H2547" s="99">
        <v>0</v>
      </c>
      <c r="I2547" s="99">
        <v>0</v>
      </c>
      <c r="J2547" s="99">
        <v>79965.874251365705</v>
      </c>
      <c r="K2547" s="99">
        <v>857.69828780740499</v>
      </c>
      <c r="L2547" s="99">
        <v>35774.970943450899</v>
      </c>
      <c r="M2547" s="99">
        <v>106491.18739986399</v>
      </c>
      <c r="N2547" s="99">
        <v>22665.1060123444</v>
      </c>
      <c r="O2547" s="99">
        <v>88121.624749183698</v>
      </c>
      <c r="P2547" s="99">
        <v>0</v>
      </c>
      <c r="Q2547" s="99">
        <v>12895.295896649401</v>
      </c>
      <c r="R2547" s="99">
        <v>3796.36094322801</v>
      </c>
      <c r="S2547" s="99">
        <v>0</v>
      </c>
      <c r="T2547" s="99">
        <v>962.01705560833204</v>
      </c>
      <c r="U2547" s="99">
        <v>80764.473107337995</v>
      </c>
      <c r="V2547" s="99">
        <v>11363733.404541001</v>
      </c>
      <c r="W2547" s="99">
        <v>960.234018459916</v>
      </c>
      <c r="X2547" s="99">
        <v>4028391.14239502</v>
      </c>
      <c r="Y2547" s="99">
        <v>3104361.3067016602</v>
      </c>
      <c r="Z2547" s="99">
        <v>640906.19461822498</v>
      </c>
      <c r="AA2547" s="99">
        <v>0</v>
      </c>
      <c r="AB2547" s="99">
        <v>0</v>
      </c>
      <c r="AC2547" s="99">
        <v>26660063.238281298</v>
      </c>
      <c r="AD2547" s="99">
        <v>84646.468886375398</v>
      </c>
      <c r="AE2547" s="99">
        <v>1491200.1718444801</v>
      </c>
      <c r="AF2547" s="99">
        <v>5353962.5013427697</v>
      </c>
      <c r="AG2547" s="99">
        <v>3001898.3340759301</v>
      </c>
      <c r="AH2547" s="99">
        <v>4152986.5464477502</v>
      </c>
      <c r="AI2547" s="99">
        <v>0</v>
      </c>
      <c r="AJ2547" s="99">
        <v>1447438.51547241</v>
      </c>
      <c r="AK2547" s="99">
        <v>509844.88724899298</v>
      </c>
      <c r="AL2547" s="99">
        <v>0</v>
      </c>
      <c r="AM2547" s="99">
        <v>127376.283742905</v>
      </c>
      <c r="AN2547" s="99">
        <v>26587359.582763702</v>
      </c>
      <c r="AO2547" s="99">
        <v>99557773.962890595</v>
      </c>
      <c r="AP2547" s="99">
        <v>10861.1082476377</v>
      </c>
      <c r="AQ2547" s="99">
        <v>32323019.402099598</v>
      </c>
      <c r="AR2547" s="99">
        <v>24706294.417236298</v>
      </c>
      <c r="AS2547" s="99">
        <v>5034799.6951904297</v>
      </c>
      <c r="AT2547" s="99">
        <v>0</v>
      </c>
      <c r="AU2547" s="99">
        <v>0</v>
      </c>
      <c r="AV2547" s="99">
        <v>76735442.182617202</v>
      </c>
      <c r="AW2547" s="99">
        <v>249879.89678192101</v>
      </c>
      <c r="AX2547" s="99">
        <v>13881802.8273926</v>
      </c>
      <c r="AY2547" s="99">
        <v>46947838.877929702</v>
      </c>
      <c r="AZ2547" s="99">
        <v>23887794.372314502</v>
      </c>
      <c r="BA2547" s="99">
        <v>35612216.012207001</v>
      </c>
      <c r="BB2547" s="99">
        <v>0</v>
      </c>
      <c r="BC2547" s="99">
        <v>12005730.079589801</v>
      </c>
      <c r="BD2547" s="99">
        <v>3985353.8825988802</v>
      </c>
      <c r="BE2547" s="99">
        <v>0</v>
      </c>
      <c r="BF2547" s="99">
        <v>1026861.56237793</v>
      </c>
      <c r="BG2547" s="99">
        <v>76920319.8203125</v>
      </c>
      <c r="BH2547" s="99">
        <v>24307658.198486298</v>
      </c>
      <c r="BI2547" s="99">
        <v>1020.17237434536</v>
      </c>
      <c r="BJ2547" s="99">
        <v>12045689.340332</v>
      </c>
      <c r="BK2547" s="99">
        <v>9244244.1470947303</v>
      </c>
      <c r="BL2547" s="99">
        <v>0</v>
      </c>
      <c r="BM2547" s="99">
        <v>0</v>
      </c>
      <c r="BN2547" s="99">
        <v>0</v>
      </c>
      <c r="BO2547" s="99">
        <v>0</v>
      </c>
      <c r="BP2547" s="99">
        <v>0</v>
      </c>
      <c r="BQ2547" s="99">
        <v>0</v>
      </c>
      <c r="BR2547" s="99">
        <v>14503456.6126709</v>
      </c>
      <c r="BS2547" s="99">
        <v>9147675.2957763709</v>
      </c>
      <c r="BT2547" s="99">
        <v>6926796.4942627</v>
      </c>
      <c r="BU2547" s="99">
        <v>0</v>
      </c>
      <c r="BV2547" s="99">
        <v>5685996.13244629</v>
      </c>
      <c r="BW2547" s="99">
        <v>453688.45563507098</v>
      </c>
      <c r="BX2547" s="99">
        <v>0</v>
      </c>
      <c r="BY2547" s="99">
        <v>0</v>
      </c>
      <c r="BZ2547" s="99">
        <v>0</v>
      </c>
      <c r="CA2547" s="99">
        <v>259907.44414711001</v>
      </c>
      <c r="CB2547" s="99">
        <v>15386405.1014404</v>
      </c>
      <c r="CC2547" s="99">
        <v>131903846.121094</v>
      </c>
      <c r="CD2547" s="99">
        <v>36334802.243652299</v>
      </c>
      <c r="CE2547" s="99">
        <v>4630.4456785321199</v>
      </c>
      <c r="CF2547" s="99">
        <v>635329.01816558803</v>
      </c>
      <c r="CG2547" s="99">
        <v>4999602.796875</v>
      </c>
      <c r="CH2547" s="99">
        <v>0</v>
      </c>
      <c r="CI2547" s="99">
        <v>264537.39486312901</v>
      </c>
      <c r="CJ2547" s="99">
        <v>16021258.9920654</v>
      </c>
      <c r="CK2547" s="99">
        <v>136896050.99609399</v>
      </c>
      <c r="CL2547" s="99">
        <v>36792416.464355499</v>
      </c>
      <c r="CM2547" s="166">
        <v>344428.26424026501</v>
      </c>
      <c r="CN2547" s="166">
        <v>42659555.436035201</v>
      </c>
      <c r="CO2547" s="166">
        <v>213608567.17382801</v>
      </c>
      <c r="CP2547" s="99">
        <v>36792416.464355499</v>
      </c>
      <c r="CQ2547" s="99">
        <v>0</v>
      </c>
      <c r="CR2547" s="99">
        <v>0</v>
      </c>
      <c r="CS2547" s="99">
        <v>0</v>
      </c>
      <c r="CT2547" s="99">
        <v>0</v>
      </c>
      <c r="CU2547" s="98">
        <v>55805.219616588998</v>
      </c>
      <c r="CV2547" s="98">
        <v>83923.701839226007</v>
      </c>
      <c r="CW2547" s="98">
        <v>16021734.119605988</v>
      </c>
      <c r="CX2547" s="98">
        <v>136903448.91796899</v>
      </c>
    </row>
    <row r="2548" spans="1:102" x14ac:dyDescent="0.2">
      <c r="A2548" s="98" t="s">
        <v>200</v>
      </c>
      <c r="B2548" s="100">
        <v>40422</v>
      </c>
      <c r="C2548" s="99">
        <v>204717.051122665</v>
      </c>
      <c r="D2548" s="99">
        <v>8.3341424559475907</v>
      </c>
      <c r="E2548" s="99">
        <v>53169.672746658303</v>
      </c>
      <c r="F2548" s="99">
        <v>44468.320642471299</v>
      </c>
      <c r="G2548" s="99">
        <v>4653.7129634022704</v>
      </c>
      <c r="H2548" s="99">
        <v>0</v>
      </c>
      <c r="I2548" s="99">
        <v>0</v>
      </c>
      <c r="J2548" s="99">
        <v>80694.890371322603</v>
      </c>
      <c r="K2548" s="99">
        <v>762.12229875475202</v>
      </c>
      <c r="L2548" s="99">
        <v>34744.3687772751</v>
      </c>
      <c r="M2548" s="99">
        <v>105855.198077202</v>
      </c>
      <c r="N2548" s="99">
        <v>22388.464707374598</v>
      </c>
      <c r="O2548" s="99">
        <v>87406.2849531174</v>
      </c>
      <c r="P2548" s="99">
        <v>0</v>
      </c>
      <c r="Q2548" s="99">
        <v>12740.2665762901</v>
      </c>
      <c r="R2548" s="99">
        <v>3843.24368232489</v>
      </c>
      <c r="S2548" s="99">
        <v>0</v>
      </c>
      <c r="T2548" s="99">
        <v>949.03770407289301</v>
      </c>
      <c r="U2548" s="99">
        <v>81517.289657592803</v>
      </c>
      <c r="V2548" s="99">
        <v>11394275.936279301</v>
      </c>
      <c r="W2548" s="99">
        <v>1260.1829851418699</v>
      </c>
      <c r="X2548" s="99">
        <v>3915863.3775329599</v>
      </c>
      <c r="Y2548" s="99">
        <v>3055891.1916198698</v>
      </c>
      <c r="Z2548" s="99">
        <v>642346.96846008301</v>
      </c>
      <c r="AA2548" s="99">
        <v>0</v>
      </c>
      <c r="AB2548" s="99">
        <v>0</v>
      </c>
      <c r="AC2548" s="99">
        <v>27003470.700195301</v>
      </c>
      <c r="AD2548" s="99">
        <v>75716.343493461594</v>
      </c>
      <c r="AE2548" s="99">
        <v>1464521.65328979</v>
      </c>
      <c r="AF2548" s="99">
        <v>5349583.50463867</v>
      </c>
      <c r="AG2548" s="99">
        <v>2962915.6966552702</v>
      </c>
      <c r="AH2548" s="99">
        <v>4068348.4768981901</v>
      </c>
      <c r="AI2548" s="99">
        <v>0</v>
      </c>
      <c r="AJ2548" s="99">
        <v>1435655.5598907501</v>
      </c>
      <c r="AK2548" s="99">
        <v>514316.64181518601</v>
      </c>
      <c r="AL2548" s="99">
        <v>0</v>
      </c>
      <c r="AM2548" s="99">
        <v>125247.242541313</v>
      </c>
      <c r="AN2548" s="99">
        <v>27096365.3120117</v>
      </c>
      <c r="AO2548" s="99">
        <v>100182334.61035199</v>
      </c>
      <c r="AP2548" s="99">
        <v>12419.4620209932</v>
      </c>
      <c r="AQ2548" s="99">
        <v>31350600.354247998</v>
      </c>
      <c r="AR2548" s="99">
        <v>24184774.7819824</v>
      </c>
      <c r="AS2548" s="99">
        <v>5084087.0443115197</v>
      </c>
      <c r="AT2548" s="99">
        <v>0</v>
      </c>
      <c r="AU2548" s="99">
        <v>0</v>
      </c>
      <c r="AV2548" s="99">
        <v>78065156.461914107</v>
      </c>
      <c r="AW2548" s="99">
        <v>224645.60756111101</v>
      </c>
      <c r="AX2548" s="99">
        <v>13578158.543457</v>
      </c>
      <c r="AY2548" s="99">
        <v>47077850.808105499</v>
      </c>
      <c r="AZ2548" s="99">
        <v>23657615.0458984</v>
      </c>
      <c r="BA2548" s="99">
        <v>34954390.268554702</v>
      </c>
      <c r="BB2548" s="99">
        <v>0</v>
      </c>
      <c r="BC2548" s="99">
        <v>11922070.3796387</v>
      </c>
      <c r="BD2548" s="99">
        <v>4023814.5278015099</v>
      </c>
      <c r="BE2548" s="99">
        <v>0</v>
      </c>
      <c r="BF2548" s="99">
        <v>1015852.54647064</v>
      </c>
      <c r="BG2548" s="99">
        <v>78254311.723632798</v>
      </c>
      <c r="BH2548" s="99">
        <v>24112917.010497998</v>
      </c>
      <c r="BI2548" s="99">
        <v>1908.2406456917499</v>
      </c>
      <c r="BJ2548" s="99">
        <v>11740131.865600601</v>
      </c>
      <c r="BK2548" s="99">
        <v>9031680.8161621094</v>
      </c>
      <c r="BL2548" s="99">
        <v>0</v>
      </c>
      <c r="BM2548" s="99">
        <v>0</v>
      </c>
      <c r="BN2548" s="99">
        <v>0</v>
      </c>
      <c r="BO2548" s="99">
        <v>0</v>
      </c>
      <c r="BP2548" s="99">
        <v>0</v>
      </c>
      <c r="BQ2548" s="99">
        <v>0</v>
      </c>
      <c r="BR2548" s="99">
        <v>14483175.5083008</v>
      </c>
      <c r="BS2548" s="99">
        <v>9059096.0484619103</v>
      </c>
      <c r="BT2548" s="99">
        <v>6798021.0498046903</v>
      </c>
      <c r="BU2548" s="99">
        <v>0</v>
      </c>
      <c r="BV2548" s="99">
        <v>5646130.6473998995</v>
      </c>
      <c r="BW2548" s="99">
        <v>462884.25979614299</v>
      </c>
      <c r="BX2548" s="99">
        <v>0</v>
      </c>
      <c r="BY2548" s="99">
        <v>0</v>
      </c>
      <c r="BZ2548" s="99">
        <v>0</v>
      </c>
      <c r="CA2548" s="99">
        <v>257749.174060822</v>
      </c>
      <c r="CB2548" s="99">
        <v>15295905.333862299</v>
      </c>
      <c r="CC2548" s="99">
        <v>131357583.39843801</v>
      </c>
      <c r="CD2548" s="99">
        <v>35832033.989746101</v>
      </c>
      <c r="CE2548" s="99">
        <v>4660.7846835851697</v>
      </c>
      <c r="CF2548" s="99">
        <v>642481.98247528099</v>
      </c>
      <c r="CG2548" s="99">
        <v>5078102.7111206101</v>
      </c>
      <c r="CH2548" s="99">
        <v>0</v>
      </c>
      <c r="CI2548" s="99">
        <v>262422.10521316499</v>
      </c>
      <c r="CJ2548" s="99">
        <v>15936454.900756801</v>
      </c>
      <c r="CK2548" s="99">
        <v>136424879.12695301</v>
      </c>
      <c r="CL2548" s="99">
        <v>36282101.410156302</v>
      </c>
      <c r="CM2548" s="166">
        <v>343321.15110397298</v>
      </c>
      <c r="CN2548" s="166">
        <v>42944237.049316399</v>
      </c>
      <c r="CO2548" s="166">
        <v>214613774.31445301</v>
      </c>
      <c r="CP2548" s="99">
        <v>36282101.410156302</v>
      </c>
      <c r="CQ2548" s="99">
        <v>0</v>
      </c>
      <c r="CR2548" s="99">
        <v>0</v>
      </c>
      <c r="CS2548" s="99">
        <v>0</v>
      </c>
      <c r="CT2548" s="99">
        <v>0</v>
      </c>
      <c r="CU2548" s="98">
        <v>53944.511475860003</v>
      </c>
      <c r="CV2548" s="98">
        <v>84660.454951210006</v>
      </c>
      <c r="CW2548" s="98">
        <v>15938387.31633758</v>
      </c>
      <c r="CX2548" s="98">
        <v>136435686.10955861</v>
      </c>
    </row>
    <row r="2549" spans="1:102" x14ac:dyDescent="0.2">
      <c r="A2549" s="98" t="s">
        <v>200</v>
      </c>
      <c r="B2549" s="100">
        <v>40513</v>
      </c>
      <c r="C2549" s="99">
        <v>203569.43967628499</v>
      </c>
      <c r="D2549" s="99">
        <v>7.8663952099741401</v>
      </c>
      <c r="E2549" s="99">
        <v>51739.9072384834</v>
      </c>
      <c r="F2549" s="99">
        <v>43299.370170593298</v>
      </c>
      <c r="G2549" s="99">
        <v>4685.7413567900703</v>
      </c>
      <c r="H2549" s="99">
        <v>0</v>
      </c>
      <c r="I2549" s="99">
        <v>0</v>
      </c>
      <c r="J2549" s="99">
        <v>81751.566342353806</v>
      </c>
      <c r="K2549" s="99">
        <v>708.25251456350099</v>
      </c>
      <c r="L2549" s="99">
        <v>44634.5587849617</v>
      </c>
      <c r="M2549" s="99">
        <v>104884.72177124</v>
      </c>
      <c r="N2549" s="99">
        <v>22118.033245086699</v>
      </c>
      <c r="O2549" s="99">
        <v>85208.877960205107</v>
      </c>
      <c r="P2549" s="99">
        <v>0</v>
      </c>
      <c r="Q2549" s="99">
        <v>12578.6031477451</v>
      </c>
      <c r="R2549" s="99">
        <v>3818.4801798164799</v>
      </c>
      <c r="S2549" s="99">
        <v>0</v>
      </c>
      <c r="T2549" s="99">
        <v>1150.6621456146199</v>
      </c>
      <c r="U2549" s="99">
        <v>82469.761292457595</v>
      </c>
      <c r="V2549" s="99">
        <v>11282528.553222699</v>
      </c>
      <c r="W2549" s="99">
        <v>1058.4320396482899</v>
      </c>
      <c r="X2549" s="99">
        <v>3755551.2594299298</v>
      </c>
      <c r="Y2549" s="99">
        <v>2929969.6536560101</v>
      </c>
      <c r="Z2549" s="99">
        <v>640875.891693115</v>
      </c>
      <c r="AA2549" s="99">
        <v>0</v>
      </c>
      <c r="AB2549" s="99">
        <v>0</v>
      </c>
      <c r="AC2549" s="99">
        <v>27170874.8505859</v>
      </c>
      <c r="AD2549" s="99">
        <v>72383.112822532697</v>
      </c>
      <c r="AE2549" s="99">
        <v>1655155.9483642599</v>
      </c>
      <c r="AF2549" s="99">
        <v>5297646.2782592801</v>
      </c>
      <c r="AG2549" s="99">
        <v>2902708.9112243699</v>
      </c>
      <c r="AH2549" s="99">
        <v>3794560.8267822298</v>
      </c>
      <c r="AI2549" s="99">
        <v>0</v>
      </c>
      <c r="AJ2549" s="99">
        <v>1394787.81529236</v>
      </c>
      <c r="AK2549" s="99">
        <v>497628.083698273</v>
      </c>
      <c r="AL2549" s="99">
        <v>0</v>
      </c>
      <c r="AM2549" s="99">
        <v>136350.48192215001</v>
      </c>
      <c r="AN2549" s="99">
        <v>27220096.634521499</v>
      </c>
      <c r="AO2549" s="99">
        <v>99808997.001953095</v>
      </c>
      <c r="AP2549" s="99">
        <v>9922.2119288444501</v>
      </c>
      <c r="AQ2549" s="99">
        <v>30244195.9533691</v>
      </c>
      <c r="AR2549" s="99">
        <v>23482864.498535201</v>
      </c>
      <c r="AS2549" s="99">
        <v>5093103.4326782199</v>
      </c>
      <c r="AT2549" s="99">
        <v>0</v>
      </c>
      <c r="AU2549" s="99">
        <v>0</v>
      </c>
      <c r="AV2549" s="99">
        <v>79404841.698242202</v>
      </c>
      <c r="AW2549" s="99">
        <v>217456.94435501099</v>
      </c>
      <c r="AX2549" s="99">
        <v>15380741.5982666</v>
      </c>
      <c r="AY2549" s="99">
        <v>46940492.083007798</v>
      </c>
      <c r="AZ2549" s="99">
        <v>23252430.998046901</v>
      </c>
      <c r="BA2549" s="99">
        <v>32819275.574218798</v>
      </c>
      <c r="BB2549" s="99">
        <v>0</v>
      </c>
      <c r="BC2549" s="99">
        <v>11626359.759399399</v>
      </c>
      <c r="BD2549" s="99">
        <v>3928926.0653381301</v>
      </c>
      <c r="BE2549" s="99">
        <v>0</v>
      </c>
      <c r="BF2549" s="99">
        <v>1119426.8067016599</v>
      </c>
      <c r="BG2549" s="99">
        <v>79736750.409179702</v>
      </c>
      <c r="BH2549" s="99">
        <v>23896482.106933601</v>
      </c>
      <c r="BI2549" s="99">
        <v>1958.7316270321601</v>
      </c>
      <c r="BJ2549" s="99">
        <v>11467330.583496099</v>
      </c>
      <c r="BK2549" s="99">
        <v>8789708.4190673791</v>
      </c>
      <c r="BL2549" s="99">
        <v>0</v>
      </c>
      <c r="BM2549" s="99">
        <v>0</v>
      </c>
      <c r="BN2549" s="99">
        <v>0</v>
      </c>
      <c r="BO2549" s="99">
        <v>0</v>
      </c>
      <c r="BP2549" s="99">
        <v>0</v>
      </c>
      <c r="BQ2549" s="99">
        <v>0</v>
      </c>
      <c r="BR2549" s="99">
        <v>14434632.9805908</v>
      </c>
      <c r="BS2549" s="99">
        <v>8933147.3870849591</v>
      </c>
      <c r="BT2549" s="99">
        <v>6380664.4896240197</v>
      </c>
      <c r="BU2549" s="99">
        <v>0</v>
      </c>
      <c r="BV2549" s="99">
        <v>5578680.79223633</v>
      </c>
      <c r="BW2549" s="99">
        <v>431283.87544631999</v>
      </c>
      <c r="BX2549" s="99">
        <v>0</v>
      </c>
      <c r="BY2549" s="99">
        <v>0</v>
      </c>
      <c r="BZ2549" s="99">
        <v>0</v>
      </c>
      <c r="CA2549" s="99">
        <v>255352.30611038199</v>
      </c>
      <c r="CB2549" s="99">
        <v>15054591.5712891</v>
      </c>
      <c r="CC2549" s="99">
        <v>130198018.863281</v>
      </c>
      <c r="CD2549" s="99">
        <v>35438524.733886696</v>
      </c>
      <c r="CE2549" s="99">
        <v>4680.9089245200203</v>
      </c>
      <c r="CF2549" s="99">
        <v>637039.10980987502</v>
      </c>
      <c r="CG2549" s="99">
        <v>5063785.5837402297</v>
      </c>
      <c r="CH2549" s="99">
        <v>0</v>
      </c>
      <c r="CI2549" s="99">
        <v>260056.42203712501</v>
      </c>
      <c r="CJ2549" s="99">
        <v>15692091.8404541</v>
      </c>
      <c r="CK2549" s="99">
        <v>135263708.29882801</v>
      </c>
      <c r="CL2549" s="99">
        <v>35865709.504394501</v>
      </c>
      <c r="CM2549" s="166">
        <v>341818.79349136399</v>
      </c>
      <c r="CN2549" s="166">
        <v>42927853.785644501</v>
      </c>
      <c r="CO2549" s="166">
        <v>215016600.02539101</v>
      </c>
      <c r="CP2549" s="99">
        <v>35865709.504394501</v>
      </c>
      <c r="CQ2549" s="99">
        <v>0</v>
      </c>
      <c r="CR2549" s="99">
        <v>0</v>
      </c>
      <c r="CS2549" s="99">
        <v>0</v>
      </c>
      <c r="CT2549" s="99">
        <v>0</v>
      </c>
      <c r="CU2549" s="98">
        <v>52505.085022510997</v>
      </c>
      <c r="CV2549" s="98">
        <v>85711.957191794005</v>
      </c>
      <c r="CW2549" s="98">
        <v>15691630.681098975</v>
      </c>
      <c r="CX2549" s="98">
        <v>135261804.44702122</v>
      </c>
    </row>
    <row r="2550" spans="1:102" x14ac:dyDescent="0.2">
      <c r="A2550" s="98" t="s">
        <v>200</v>
      </c>
      <c r="B2550" s="100">
        <v>40603</v>
      </c>
      <c r="C2550" s="99">
        <v>203855.81632423401</v>
      </c>
      <c r="D2550" s="99">
        <v>5.8186453949892902</v>
      </c>
      <c r="E2550" s="99">
        <v>50572.283349514</v>
      </c>
      <c r="F2550" s="99">
        <v>42332.745695591002</v>
      </c>
      <c r="G2550" s="99">
        <v>4727.9460631608999</v>
      </c>
      <c r="H2550" s="99">
        <v>0</v>
      </c>
      <c r="I2550" s="99">
        <v>0</v>
      </c>
      <c r="J2550" s="99">
        <v>82712.989053726196</v>
      </c>
      <c r="K2550" s="99">
        <v>680.06255594641004</v>
      </c>
      <c r="L2550" s="99">
        <v>113730.07392692599</v>
      </c>
      <c r="M2550" s="99">
        <v>104995.65835762001</v>
      </c>
      <c r="N2550" s="99">
        <v>21822.6694121361</v>
      </c>
      <c r="O2550" s="99">
        <v>0</v>
      </c>
      <c r="P2550" s="99">
        <v>0</v>
      </c>
      <c r="Q2550" s="99">
        <v>12709.0478492975</v>
      </c>
      <c r="R2550" s="99">
        <v>0</v>
      </c>
      <c r="S2550" s="99">
        <v>0</v>
      </c>
      <c r="T2550" s="99">
        <v>4679.61913841963</v>
      </c>
      <c r="U2550" s="99">
        <v>83366.094997406006</v>
      </c>
      <c r="V2550" s="99">
        <v>11208854.263305699</v>
      </c>
      <c r="W2550" s="99">
        <v>782.41673566401005</v>
      </c>
      <c r="X2550" s="99">
        <v>3693817.4903869601</v>
      </c>
      <c r="Y2550" s="99">
        <v>2895508.2432556199</v>
      </c>
      <c r="Z2550" s="99">
        <v>647612.13902282703</v>
      </c>
      <c r="AA2550" s="99">
        <v>0</v>
      </c>
      <c r="AB2550" s="99">
        <v>0</v>
      </c>
      <c r="AC2550" s="99">
        <v>27591535.753662098</v>
      </c>
      <c r="AD2550" s="99">
        <v>71556.7950210571</v>
      </c>
      <c r="AE2550" s="99">
        <v>5385493.2549438505</v>
      </c>
      <c r="AF2550" s="99">
        <v>5271396.5935058603</v>
      </c>
      <c r="AG2550" s="99">
        <v>2818979.85614014</v>
      </c>
      <c r="AH2550" s="99">
        <v>0</v>
      </c>
      <c r="AI2550" s="99">
        <v>0</v>
      </c>
      <c r="AJ2550" s="99">
        <v>1426342.4295196501</v>
      </c>
      <c r="AK2550" s="99">
        <v>0</v>
      </c>
      <c r="AL2550" s="99">
        <v>0</v>
      </c>
      <c r="AM2550" s="99">
        <v>639806.29139709496</v>
      </c>
      <c r="AN2550" s="99">
        <v>27542266.446777299</v>
      </c>
      <c r="AO2550" s="99">
        <v>99922347.624023393</v>
      </c>
      <c r="AP2550" s="99">
        <v>8415.5969665050507</v>
      </c>
      <c r="AQ2550" s="99">
        <v>29765363.244872998</v>
      </c>
      <c r="AR2550" s="99">
        <v>23096822.505615201</v>
      </c>
      <c r="AS2550" s="99">
        <v>5147444.9116821298</v>
      </c>
      <c r="AT2550" s="99">
        <v>0</v>
      </c>
      <c r="AU2550" s="99">
        <v>0</v>
      </c>
      <c r="AV2550" s="99">
        <v>81370794.490234405</v>
      </c>
      <c r="AW2550" s="99">
        <v>216600.61706352199</v>
      </c>
      <c r="AX2550" s="99">
        <v>48055384.687011696</v>
      </c>
      <c r="AY2550" s="99">
        <v>47042199.019531302</v>
      </c>
      <c r="AZ2550" s="99">
        <v>22693607.338378899</v>
      </c>
      <c r="BA2550" s="99">
        <v>0</v>
      </c>
      <c r="BB2550" s="99">
        <v>0</v>
      </c>
      <c r="BC2550" s="99">
        <v>11945070.0043945</v>
      </c>
      <c r="BD2550" s="99">
        <v>0</v>
      </c>
      <c r="BE2550" s="99">
        <v>0</v>
      </c>
      <c r="BF2550" s="99">
        <v>5086793.3561401404</v>
      </c>
      <c r="BG2550" s="99">
        <v>81523872.498046905</v>
      </c>
      <c r="BH2550" s="99">
        <v>18416470.6643066</v>
      </c>
      <c r="BI2550" s="99">
        <v>1426.78036685288</v>
      </c>
      <c r="BJ2550" s="99">
        <v>10471748.931274399</v>
      </c>
      <c r="BK2550" s="99">
        <v>8353489.2517089797</v>
      </c>
      <c r="BL2550" s="99">
        <v>0</v>
      </c>
      <c r="BM2550" s="99">
        <v>0</v>
      </c>
      <c r="BN2550" s="99">
        <v>0</v>
      </c>
      <c r="BO2550" s="99">
        <v>0</v>
      </c>
      <c r="BP2550" s="99">
        <v>0</v>
      </c>
      <c r="BQ2550" s="99">
        <v>0</v>
      </c>
      <c r="BR2550" s="99">
        <v>14426351.4332275</v>
      </c>
      <c r="BS2550" s="99">
        <v>8714751.4443359394</v>
      </c>
      <c r="BT2550" s="99">
        <v>0</v>
      </c>
      <c r="BU2550" s="99">
        <v>0</v>
      </c>
      <c r="BV2550" s="99">
        <v>5709728.0099487295</v>
      </c>
      <c r="BW2550" s="99">
        <v>0</v>
      </c>
      <c r="BX2550" s="99">
        <v>0</v>
      </c>
      <c r="BY2550" s="99">
        <v>0</v>
      </c>
      <c r="BZ2550" s="99">
        <v>0</v>
      </c>
      <c r="CA2550" s="99">
        <v>254474.509086609</v>
      </c>
      <c r="CB2550" s="99">
        <v>14900550.271728501</v>
      </c>
      <c r="CC2550" s="99">
        <v>129678907.458984</v>
      </c>
      <c r="CD2550" s="99">
        <v>28844444.826171901</v>
      </c>
      <c r="CE2550" s="99">
        <v>4728.5327903032303</v>
      </c>
      <c r="CF2550" s="99">
        <v>646548.32305145299</v>
      </c>
      <c r="CG2550" s="99">
        <v>5149994.5045165997</v>
      </c>
      <c r="CH2550" s="99">
        <v>0</v>
      </c>
      <c r="CI2550" s="99">
        <v>259168.7430439</v>
      </c>
      <c r="CJ2550" s="99">
        <v>15548360.6484375</v>
      </c>
      <c r="CK2550" s="99">
        <v>134832534.02734399</v>
      </c>
      <c r="CL2550" s="99">
        <v>28862050.946777299</v>
      </c>
      <c r="CM2550" s="166">
        <v>341825.345077515</v>
      </c>
      <c r="CN2550" s="166">
        <v>43157058.9208984</v>
      </c>
      <c r="CO2550" s="166">
        <v>216244518.05078101</v>
      </c>
      <c r="CP2550" s="99">
        <v>28862050.946777299</v>
      </c>
      <c r="CQ2550" s="99">
        <v>0</v>
      </c>
      <c r="CR2550" s="99">
        <v>0</v>
      </c>
      <c r="CS2550" s="99">
        <v>0</v>
      </c>
      <c r="CT2550" s="99">
        <v>0</v>
      </c>
      <c r="CU2550" s="98">
        <v>51241.786255951003</v>
      </c>
      <c r="CV2550" s="98">
        <v>86729.476505166007</v>
      </c>
      <c r="CW2550" s="98">
        <v>15547098.594779953</v>
      </c>
      <c r="CX2550" s="98">
        <v>134828901.96350059</v>
      </c>
    </row>
    <row r="2551" spans="1:102" x14ac:dyDescent="0.2">
      <c r="A2551" s="98" t="s">
        <v>200</v>
      </c>
      <c r="B2551" s="100">
        <v>40695</v>
      </c>
      <c r="C2551" s="99">
        <v>202411.02393722499</v>
      </c>
      <c r="D2551" s="99">
        <v>4.0225253349635803</v>
      </c>
      <c r="E2551" s="99">
        <v>49293.625612735697</v>
      </c>
      <c r="F2551" s="99">
        <v>41353.875169753999</v>
      </c>
      <c r="G2551" s="99">
        <v>4731.8288589119902</v>
      </c>
      <c r="H2551" s="99">
        <v>0</v>
      </c>
      <c r="I2551" s="99">
        <v>0</v>
      </c>
      <c r="J2551" s="99">
        <v>83399.741492271394</v>
      </c>
      <c r="K2551" s="99">
        <v>579.63720536977098</v>
      </c>
      <c r="L2551" s="99">
        <v>113519.79087543501</v>
      </c>
      <c r="M2551" s="99">
        <v>104119.58726978301</v>
      </c>
      <c r="N2551" s="99">
        <v>21533.785418510401</v>
      </c>
      <c r="O2551" s="99">
        <v>0</v>
      </c>
      <c r="P2551" s="99">
        <v>0</v>
      </c>
      <c r="Q2551" s="99">
        <v>12576.8786410093</v>
      </c>
      <c r="R2551" s="99">
        <v>0</v>
      </c>
      <c r="S2551" s="99">
        <v>0</v>
      </c>
      <c r="T2551" s="99">
        <v>4738.7531411647797</v>
      </c>
      <c r="U2551" s="99">
        <v>83954.967370986895</v>
      </c>
      <c r="V2551" s="99">
        <v>11106693.755493199</v>
      </c>
      <c r="W2551" s="99">
        <v>630.16169001162098</v>
      </c>
      <c r="X2551" s="99">
        <v>3586678.0384826702</v>
      </c>
      <c r="Y2551" s="99">
        <v>2823795.3468627902</v>
      </c>
      <c r="Z2551" s="99">
        <v>644884.37421417201</v>
      </c>
      <c r="AA2551" s="99">
        <v>0</v>
      </c>
      <c r="AB2551" s="99">
        <v>0</v>
      </c>
      <c r="AC2551" s="99">
        <v>27826827.326904301</v>
      </c>
      <c r="AD2551" s="99">
        <v>58126.348913669601</v>
      </c>
      <c r="AE2551" s="99">
        <v>5282012.8364868201</v>
      </c>
      <c r="AF2551" s="99">
        <v>5241037.1553344699</v>
      </c>
      <c r="AG2551" s="99">
        <v>2764790.6518554701</v>
      </c>
      <c r="AH2551" s="99">
        <v>0</v>
      </c>
      <c r="AI2551" s="99">
        <v>0</v>
      </c>
      <c r="AJ2551" s="99">
        <v>1417680.2372131301</v>
      </c>
      <c r="AK2551" s="99">
        <v>0</v>
      </c>
      <c r="AL2551" s="99">
        <v>0</v>
      </c>
      <c r="AM2551" s="99">
        <v>642458.78728485096</v>
      </c>
      <c r="AN2551" s="99">
        <v>27825922.542724598</v>
      </c>
      <c r="AO2551" s="99">
        <v>99702562.184570298</v>
      </c>
      <c r="AP2551" s="99">
        <v>5860.1694445014</v>
      </c>
      <c r="AQ2551" s="99">
        <v>29043108.418457001</v>
      </c>
      <c r="AR2551" s="99">
        <v>22633175.9772949</v>
      </c>
      <c r="AS2551" s="99">
        <v>5153768.5984497098</v>
      </c>
      <c r="AT2551" s="99">
        <v>0</v>
      </c>
      <c r="AU2551" s="99">
        <v>0</v>
      </c>
      <c r="AV2551" s="99">
        <v>82681128.696289107</v>
      </c>
      <c r="AW2551" s="99">
        <v>176867.23651313799</v>
      </c>
      <c r="AX2551" s="99">
        <v>47343904.379394501</v>
      </c>
      <c r="AY2551" s="99">
        <v>47178974.605957001</v>
      </c>
      <c r="AZ2551" s="99">
        <v>22365100.0698242</v>
      </c>
      <c r="BA2551" s="99">
        <v>0</v>
      </c>
      <c r="BB2551" s="99">
        <v>0</v>
      </c>
      <c r="BC2551" s="99">
        <v>11882112.5825195</v>
      </c>
      <c r="BD2551" s="99">
        <v>0</v>
      </c>
      <c r="BE2551" s="99">
        <v>0</v>
      </c>
      <c r="BF2551" s="99">
        <v>5140184.0989990197</v>
      </c>
      <c r="BG2551" s="99">
        <v>82865560.967773393</v>
      </c>
      <c r="BH2551" s="99">
        <v>18321650.229736298</v>
      </c>
      <c r="BI2551" s="99">
        <v>1159.12900197506</v>
      </c>
      <c r="BJ2551" s="99">
        <v>10301144.6829834</v>
      </c>
      <c r="BK2551" s="99">
        <v>8219435.8424682599</v>
      </c>
      <c r="BL2551" s="99">
        <v>0</v>
      </c>
      <c r="BM2551" s="99">
        <v>0</v>
      </c>
      <c r="BN2551" s="99">
        <v>0</v>
      </c>
      <c r="BO2551" s="99">
        <v>0</v>
      </c>
      <c r="BP2551" s="99">
        <v>0</v>
      </c>
      <c r="BQ2551" s="99">
        <v>0</v>
      </c>
      <c r="BR2551" s="99">
        <v>14405774.228271499</v>
      </c>
      <c r="BS2551" s="99">
        <v>8598484.1385497991</v>
      </c>
      <c r="BT2551" s="99">
        <v>0</v>
      </c>
      <c r="BU2551" s="99">
        <v>0</v>
      </c>
      <c r="BV2551" s="99">
        <v>5719023.14880371</v>
      </c>
      <c r="BW2551" s="99">
        <v>0</v>
      </c>
      <c r="BX2551" s="99">
        <v>0</v>
      </c>
      <c r="BY2551" s="99">
        <v>0</v>
      </c>
      <c r="BZ2551" s="99">
        <v>0</v>
      </c>
      <c r="CA2551" s="99">
        <v>251741.47884750401</v>
      </c>
      <c r="CB2551" s="99">
        <v>14697325.701049799</v>
      </c>
      <c r="CC2551" s="99">
        <v>128757966.224609</v>
      </c>
      <c r="CD2551" s="99">
        <v>28596179.457519501</v>
      </c>
      <c r="CE2551" s="99">
        <v>4731.5325561165801</v>
      </c>
      <c r="CF2551" s="99">
        <v>647260.20594787598</v>
      </c>
      <c r="CG2551" s="99">
        <v>5179523.8275756799</v>
      </c>
      <c r="CH2551" s="99">
        <v>0</v>
      </c>
      <c r="CI2551" s="99">
        <v>256471.18481063799</v>
      </c>
      <c r="CJ2551" s="99">
        <v>15344393.5311279</v>
      </c>
      <c r="CK2551" s="99">
        <v>133936998.619141</v>
      </c>
      <c r="CL2551" s="99">
        <v>28579117.020996101</v>
      </c>
      <c r="CM2551" s="166">
        <v>339621.36403656</v>
      </c>
      <c r="CN2551" s="166">
        <v>43182814.098144501</v>
      </c>
      <c r="CO2551" s="166">
        <v>216853478.51367199</v>
      </c>
      <c r="CP2551" s="99">
        <v>28579117.020996101</v>
      </c>
      <c r="CQ2551" s="99">
        <v>0</v>
      </c>
      <c r="CR2551" s="99">
        <v>0</v>
      </c>
      <c r="CS2551" s="99">
        <v>0</v>
      </c>
      <c r="CT2551" s="99">
        <v>0</v>
      </c>
      <c r="CU2551" s="98">
        <v>49837.128733598998</v>
      </c>
      <c r="CV2551" s="98">
        <v>87439.766029856997</v>
      </c>
      <c r="CW2551" s="98">
        <v>15344585.906997675</v>
      </c>
      <c r="CX2551" s="98">
        <v>133937490.05218469</v>
      </c>
    </row>
    <row r="2552" spans="1:102" x14ac:dyDescent="0.2">
      <c r="A2552" s="98" t="s">
        <v>200</v>
      </c>
      <c r="B2552" s="100">
        <v>40787</v>
      </c>
      <c r="C2552" s="99">
        <v>201758.87270164501</v>
      </c>
      <c r="D2552" s="99">
        <v>5.2157681499957098</v>
      </c>
      <c r="E2552" s="99">
        <v>48154.129443645499</v>
      </c>
      <c r="F2552" s="99">
        <v>40505.4282178879</v>
      </c>
      <c r="G2552" s="99">
        <v>4760.4713621139499</v>
      </c>
      <c r="H2552" s="99">
        <v>0</v>
      </c>
      <c r="I2552" s="99">
        <v>0</v>
      </c>
      <c r="J2552" s="99">
        <v>83483.301606178298</v>
      </c>
      <c r="K2552" s="99">
        <v>512.17479345202401</v>
      </c>
      <c r="L2552" s="99">
        <v>113859.96898937201</v>
      </c>
      <c r="M2552" s="99">
        <v>103604.25739765201</v>
      </c>
      <c r="N2552" s="99">
        <v>21339.374905824701</v>
      </c>
      <c r="O2552" s="99">
        <v>0</v>
      </c>
      <c r="P2552" s="99">
        <v>0</v>
      </c>
      <c r="Q2552" s="99">
        <v>12511.832112431501</v>
      </c>
      <c r="R2552" s="99">
        <v>0</v>
      </c>
      <c r="S2552" s="99">
        <v>0</v>
      </c>
      <c r="T2552" s="99">
        <v>4767.3965066075298</v>
      </c>
      <c r="U2552" s="99">
        <v>84034.483242988601</v>
      </c>
      <c r="V2552" s="99">
        <v>11023757.0716553</v>
      </c>
      <c r="W2552" s="99">
        <v>567.02636075764894</v>
      </c>
      <c r="X2552" s="99">
        <v>3502606.6049194299</v>
      </c>
      <c r="Y2552" s="99">
        <v>2764171.4799499498</v>
      </c>
      <c r="Z2552" s="99">
        <v>640989.30502319301</v>
      </c>
      <c r="AA2552" s="99">
        <v>0</v>
      </c>
      <c r="AB2552" s="99">
        <v>0</v>
      </c>
      <c r="AC2552" s="99">
        <v>27926407.981933601</v>
      </c>
      <c r="AD2552" s="99">
        <v>50804.7374911308</v>
      </c>
      <c r="AE2552" s="99">
        <v>5190054.1812744103</v>
      </c>
      <c r="AF2552" s="99">
        <v>5214167.9945678702</v>
      </c>
      <c r="AG2552" s="99">
        <v>2730615.0545349098</v>
      </c>
      <c r="AH2552" s="99">
        <v>0</v>
      </c>
      <c r="AI2552" s="99">
        <v>0</v>
      </c>
      <c r="AJ2552" s="99">
        <v>1409765.32273865</v>
      </c>
      <c r="AK2552" s="99">
        <v>0</v>
      </c>
      <c r="AL2552" s="99">
        <v>0</v>
      </c>
      <c r="AM2552" s="99">
        <v>639481.88682556199</v>
      </c>
      <c r="AN2552" s="99">
        <v>28095764.001953099</v>
      </c>
      <c r="AO2552" s="99">
        <v>99455349.249023393</v>
      </c>
      <c r="AP2552" s="99">
        <v>5681.0986543893796</v>
      </c>
      <c r="AQ2552" s="99">
        <v>28365244.745117199</v>
      </c>
      <c r="AR2552" s="99">
        <v>22196440.9841309</v>
      </c>
      <c r="AS2552" s="99">
        <v>5161047.9884643601</v>
      </c>
      <c r="AT2552" s="99">
        <v>0</v>
      </c>
      <c r="AU2552" s="99">
        <v>0</v>
      </c>
      <c r="AV2552" s="99">
        <v>83510535.7265625</v>
      </c>
      <c r="AW2552" s="99">
        <v>155973.54730606099</v>
      </c>
      <c r="AX2552" s="99">
        <v>46922716.9853516</v>
      </c>
      <c r="AY2552" s="99">
        <v>47225979.859863304</v>
      </c>
      <c r="AZ2552" s="99">
        <v>22121520.9287109</v>
      </c>
      <c r="BA2552" s="99">
        <v>0</v>
      </c>
      <c r="BB2552" s="99">
        <v>0</v>
      </c>
      <c r="BC2552" s="99">
        <v>11786253.173339801</v>
      </c>
      <c r="BD2552" s="99">
        <v>0</v>
      </c>
      <c r="BE2552" s="99">
        <v>0</v>
      </c>
      <c r="BF2552" s="99">
        <v>5140570.7337646503</v>
      </c>
      <c r="BG2552" s="99">
        <v>83667175.670898393</v>
      </c>
      <c r="BH2552" s="99">
        <v>18478460.5002441</v>
      </c>
      <c r="BI2552" s="99">
        <v>898.90410520136402</v>
      </c>
      <c r="BJ2552" s="99">
        <v>10156004.4379883</v>
      </c>
      <c r="BK2552" s="99">
        <v>8061712.1428222703</v>
      </c>
      <c r="BL2552" s="99">
        <v>0</v>
      </c>
      <c r="BM2552" s="99">
        <v>0</v>
      </c>
      <c r="BN2552" s="99">
        <v>0</v>
      </c>
      <c r="BO2552" s="99">
        <v>0</v>
      </c>
      <c r="BP2552" s="99">
        <v>0</v>
      </c>
      <c r="BQ2552" s="99">
        <v>0</v>
      </c>
      <c r="BR2552" s="99">
        <v>14328816.293335</v>
      </c>
      <c r="BS2552" s="99">
        <v>8489731.9285888709</v>
      </c>
      <c r="BT2552" s="99">
        <v>0</v>
      </c>
      <c r="BU2552" s="99">
        <v>0</v>
      </c>
      <c r="BV2552" s="99">
        <v>5691576.0638427697</v>
      </c>
      <c r="BW2552" s="99">
        <v>0</v>
      </c>
      <c r="BX2552" s="99">
        <v>0</v>
      </c>
      <c r="BY2552" s="99">
        <v>0</v>
      </c>
      <c r="BZ2552" s="99">
        <v>0</v>
      </c>
      <c r="CA2552" s="99">
        <v>249779.88917159999</v>
      </c>
      <c r="CB2552" s="99">
        <v>14510387.2775879</v>
      </c>
      <c r="CC2552" s="99">
        <v>127651828.29589801</v>
      </c>
      <c r="CD2552" s="99">
        <v>28653958.017333999</v>
      </c>
      <c r="CE2552" s="99">
        <v>4761.7810270190203</v>
      </c>
      <c r="CF2552" s="99">
        <v>645192.90844726597</v>
      </c>
      <c r="CG2552" s="99">
        <v>5183901.1502075205</v>
      </c>
      <c r="CH2552" s="99">
        <v>0</v>
      </c>
      <c r="CI2552" s="99">
        <v>254556.00324821501</v>
      </c>
      <c r="CJ2552" s="99">
        <v>15152047.5083008</v>
      </c>
      <c r="CK2552" s="99">
        <v>132805430.88281301</v>
      </c>
      <c r="CL2552" s="99">
        <v>28668248.6799316</v>
      </c>
      <c r="CM2552" s="166">
        <v>338100.10089492798</v>
      </c>
      <c r="CN2552" s="166">
        <v>43175594.203613304</v>
      </c>
      <c r="CO2552" s="166">
        <v>216690315.89843801</v>
      </c>
      <c r="CP2552" s="99">
        <v>28668248.6799316</v>
      </c>
      <c r="CQ2552" s="99">
        <v>0</v>
      </c>
      <c r="CR2552" s="99">
        <v>0</v>
      </c>
      <c r="CS2552" s="99">
        <v>0</v>
      </c>
      <c r="CT2552" s="99">
        <v>0</v>
      </c>
      <c r="CU2552" s="98">
        <v>48679.852520287997</v>
      </c>
      <c r="CV2552" s="98">
        <v>87531.910105041999</v>
      </c>
      <c r="CW2552" s="98">
        <v>15155580.186035166</v>
      </c>
      <c r="CX2552" s="98">
        <v>132835729.44610552</v>
      </c>
    </row>
    <row r="2553" spans="1:102" x14ac:dyDescent="0.2">
      <c r="A2553" s="98" t="s">
        <v>200</v>
      </c>
      <c r="B2553" s="100">
        <v>40878</v>
      </c>
      <c r="C2553" s="99">
        <v>202656.47739982599</v>
      </c>
      <c r="D2553" s="99">
        <v>5.9208521689870404</v>
      </c>
      <c r="E2553" s="99">
        <v>47127.148616790801</v>
      </c>
      <c r="F2553" s="99">
        <v>39623.6479115486</v>
      </c>
      <c r="G2553" s="99">
        <v>4851.2966579198801</v>
      </c>
      <c r="H2553" s="99">
        <v>0</v>
      </c>
      <c r="I2553" s="99">
        <v>0</v>
      </c>
      <c r="J2553" s="99">
        <v>84786.751991272002</v>
      </c>
      <c r="K2553" s="99">
        <v>497.02341429889202</v>
      </c>
      <c r="L2553" s="99">
        <v>111890.754580498</v>
      </c>
      <c r="M2553" s="99">
        <v>103981.966258049</v>
      </c>
      <c r="N2553" s="99">
        <v>21130.918646812399</v>
      </c>
      <c r="O2553" s="99">
        <v>0</v>
      </c>
      <c r="P2553" s="99">
        <v>0</v>
      </c>
      <c r="Q2553" s="99">
        <v>12541.8035939932</v>
      </c>
      <c r="R2553" s="99">
        <v>0</v>
      </c>
      <c r="S2553" s="99">
        <v>0</v>
      </c>
      <c r="T2553" s="99">
        <v>4801.8084746599197</v>
      </c>
      <c r="U2553" s="99">
        <v>85286.626470565796</v>
      </c>
      <c r="V2553" s="99">
        <v>11017778.373168901</v>
      </c>
      <c r="W2553" s="99">
        <v>887.43844410777103</v>
      </c>
      <c r="X2553" s="99">
        <v>3422940.9377441402</v>
      </c>
      <c r="Y2553" s="99">
        <v>2699993.8435974098</v>
      </c>
      <c r="Z2553" s="99">
        <v>643603.12249755894</v>
      </c>
      <c r="AA2553" s="99">
        <v>0</v>
      </c>
      <c r="AB2553" s="99">
        <v>0</v>
      </c>
      <c r="AC2553" s="99">
        <v>28177530.615966801</v>
      </c>
      <c r="AD2553" s="99">
        <v>49656.543634891503</v>
      </c>
      <c r="AE2553" s="99">
        <v>5062018.16369629</v>
      </c>
      <c r="AF2553" s="99">
        <v>5218298.5797729502</v>
      </c>
      <c r="AG2553" s="99">
        <v>2710450.3367309598</v>
      </c>
      <c r="AH2553" s="99">
        <v>0</v>
      </c>
      <c r="AI2553" s="99">
        <v>0</v>
      </c>
      <c r="AJ2553" s="99">
        <v>1407449.37036133</v>
      </c>
      <c r="AK2553" s="99">
        <v>0</v>
      </c>
      <c r="AL2553" s="99">
        <v>0</v>
      </c>
      <c r="AM2553" s="99">
        <v>637428.18298339797</v>
      </c>
      <c r="AN2553" s="99">
        <v>28321496.449707001</v>
      </c>
      <c r="AO2553" s="99">
        <v>100271868.634766</v>
      </c>
      <c r="AP2553" s="99">
        <v>9212.6283398866708</v>
      </c>
      <c r="AQ2553" s="99">
        <v>27864678.222900402</v>
      </c>
      <c r="AR2553" s="99">
        <v>21828165.4853516</v>
      </c>
      <c r="AS2553" s="99">
        <v>5226377.6766357403</v>
      </c>
      <c r="AT2553" s="99">
        <v>0</v>
      </c>
      <c r="AU2553" s="99">
        <v>0</v>
      </c>
      <c r="AV2553" s="99">
        <v>85029608.979492202</v>
      </c>
      <c r="AW2553" s="99">
        <v>153952.05214309701</v>
      </c>
      <c r="AX2553" s="99">
        <v>46055982.241699196</v>
      </c>
      <c r="AY2553" s="99">
        <v>47607139.391113304</v>
      </c>
      <c r="AZ2553" s="99">
        <v>22168507.7263184</v>
      </c>
      <c r="BA2553" s="99">
        <v>0</v>
      </c>
      <c r="BB2553" s="99">
        <v>0</v>
      </c>
      <c r="BC2553" s="99">
        <v>11908335.322265601</v>
      </c>
      <c r="BD2553" s="99">
        <v>0</v>
      </c>
      <c r="BE2553" s="99">
        <v>0</v>
      </c>
      <c r="BF2553" s="99">
        <v>5180518.6994628897</v>
      </c>
      <c r="BG2553" s="99">
        <v>85243964.310546905</v>
      </c>
      <c r="BH2553" s="99">
        <v>18712554.792236298</v>
      </c>
      <c r="BI2553" s="99">
        <v>759.47849132120598</v>
      </c>
      <c r="BJ2553" s="99">
        <v>10026656.576293901</v>
      </c>
      <c r="BK2553" s="99">
        <v>7967651.2991943397</v>
      </c>
      <c r="BL2553" s="99">
        <v>0</v>
      </c>
      <c r="BM2553" s="99">
        <v>0</v>
      </c>
      <c r="BN2553" s="99">
        <v>0</v>
      </c>
      <c r="BO2553" s="99">
        <v>0</v>
      </c>
      <c r="BP2553" s="99">
        <v>0</v>
      </c>
      <c r="BQ2553" s="99">
        <v>0</v>
      </c>
      <c r="BR2553" s="99">
        <v>14524444.8391113</v>
      </c>
      <c r="BS2553" s="99">
        <v>8485594.1662597694</v>
      </c>
      <c r="BT2553" s="99">
        <v>0</v>
      </c>
      <c r="BU2553" s="99">
        <v>0</v>
      </c>
      <c r="BV2553" s="99">
        <v>5774042.4846191397</v>
      </c>
      <c r="BW2553" s="99">
        <v>0</v>
      </c>
      <c r="BX2553" s="99">
        <v>0</v>
      </c>
      <c r="BY2553" s="99">
        <v>0</v>
      </c>
      <c r="BZ2553" s="99">
        <v>0</v>
      </c>
      <c r="CA2553" s="99">
        <v>249909.802093506</v>
      </c>
      <c r="CB2553" s="99">
        <v>14449307.2349854</v>
      </c>
      <c r="CC2553" s="99">
        <v>128182403.571289</v>
      </c>
      <c r="CD2553" s="99">
        <v>28777896.470458999</v>
      </c>
      <c r="CE2553" s="99">
        <v>4851.1180114746103</v>
      </c>
      <c r="CF2553" s="99">
        <v>644439.969139099</v>
      </c>
      <c r="CG2553" s="99">
        <v>5233965.3594360398</v>
      </c>
      <c r="CH2553" s="99">
        <v>0</v>
      </c>
      <c r="CI2553" s="99">
        <v>254778.37704086301</v>
      </c>
      <c r="CJ2553" s="99">
        <v>15095026.520507799</v>
      </c>
      <c r="CK2553" s="99">
        <v>133434381.744141</v>
      </c>
      <c r="CL2553" s="99">
        <v>28784247.7810059</v>
      </c>
      <c r="CM2553" s="166">
        <v>339121.159606934</v>
      </c>
      <c r="CN2553" s="166">
        <v>43405709.859863304</v>
      </c>
      <c r="CO2553" s="166">
        <v>218730343.43164101</v>
      </c>
      <c r="CP2553" s="99">
        <v>28784247.7810059</v>
      </c>
      <c r="CQ2553" s="99">
        <v>0</v>
      </c>
      <c r="CR2553" s="99">
        <v>0</v>
      </c>
      <c r="CS2553" s="99">
        <v>0</v>
      </c>
      <c r="CT2553" s="99">
        <v>0</v>
      </c>
      <c r="CU2553" s="98">
        <v>47643.898529771999</v>
      </c>
      <c r="CV2553" s="98">
        <v>88894.178184960998</v>
      </c>
      <c r="CW2553" s="98">
        <v>15093747.204124499</v>
      </c>
      <c r="CX2553" s="98">
        <v>133416368.93072504</v>
      </c>
    </row>
    <row r="2554" spans="1:102" x14ac:dyDescent="0.2">
      <c r="A2554" s="98" t="s">
        <v>200</v>
      </c>
      <c r="B2554" s="100">
        <v>40969</v>
      </c>
      <c r="C2554" s="99">
        <v>202354.847084045</v>
      </c>
      <c r="D2554" s="99">
        <v>5.8058416479616399</v>
      </c>
      <c r="E2554" s="99">
        <v>46127.817781448401</v>
      </c>
      <c r="F2554" s="99">
        <v>38833.816404819503</v>
      </c>
      <c r="G2554" s="99">
        <v>4902.3634365796997</v>
      </c>
      <c r="H2554" s="99">
        <v>0</v>
      </c>
      <c r="I2554" s="99">
        <v>0</v>
      </c>
      <c r="J2554" s="99">
        <v>85344.907123565703</v>
      </c>
      <c r="K2554" s="99">
        <v>488.51305045187502</v>
      </c>
      <c r="L2554" s="99">
        <v>110607.005092621</v>
      </c>
      <c r="M2554" s="99">
        <v>103688.957410812</v>
      </c>
      <c r="N2554" s="99">
        <v>20924.988257169702</v>
      </c>
      <c r="O2554" s="99">
        <v>0</v>
      </c>
      <c r="P2554" s="99">
        <v>0</v>
      </c>
      <c r="Q2554" s="99">
        <v>12466.641279339799</v>
      </c>
      <c r="R2554" s="99">
        <v>0</v>
      </c>
      <c r="S2554" s="99">
        <v>0</v>
      </c>
      <c r="T2554" s="99">
        <v>4873.1467338204402</v>
      </c>
      <c r="U2554" s="99">
        <v>85809.014530181899</v>
      </c>
      <c r="V2554" s="99">
        <v>10979920.598998999</v>
      </c>
      <c r="W2554" s="99">
        <v>704.08818813413404</v>
      </c>
      <c r="X2554" s="99">
        <v>3343147.6993713402</v>
      </c>
      <c r="Y2554" s="99">
        <v>2641562.4998474098</v>
      </c>
      <c r="Z2554" s="99">
        <v>648651.64666748</v>
      </c>
      <c r="AA2554" s="99">
        <v>0</v>
      </c>
      <c r="AB2554" s="99">
        <v>0</v>
      </c>
      <c r="AC2554" s="99">
        <v>28558632.5461426</v>
      </c>
      <c r="AD2554" s="99">
        <v>49726.211423397101</v>
      </c>
      <c r="AE2554" s="99">
        <v>5096609.99645996</v>
      </c>
      <c r="AF2554" s="99">
        <v>5217699.2331542997</v>
      </c>
      <c r="AG2554" s="99">
        <v>2675867.6629943801</v>
      </c>
      <c r="AH2554" s="99">
        <v>0</v>
      </c>
      <c r="AI2554" s="99">
        <v>0</v>
      </c>
      <c r="AJ2554" s="99">
        <v>1394515.9512634301</v>
      </c>
      <c r="AK2554" s="99">
        <v>0</v>
      </c>
      <c r="AL2554" s="99">
        <v>0</v>
      </c>
      <c r="AM2554" s="99">
        <v>646107.17267608596</v>
      </c>
      <c r="AN2554" s="99">
        <v>28463719.740478501</v>
      </c>
      <c r="AO2554" s="99">
        <v>100738317.950195</v>
      </c>
      <c r="AP2554" s="99">
        <v>8125.2278569340697</v>
      </c>
      <c r="AQ2554" s="99">
        <v>27347527.4677734</v>
      </c>
      <c r="AR2554" s="99">
        <v>21435405.668701202</v>
      </c>
      <c r="AS2554" s="99">
        <v>5310754.1933593797</v>
      </c>
      <c r="AT2554" s="99">
        <v>0</v>
      </c>
      <c r="AU2554" s="99">
        <v>0</v>
      </c>
      <c r="AV2554" s="99">
        <v>86781480.167968795</v>
      </c>
      <c r="AW2554" s="99">
        <v>154916.726823807</v>
      </c>
      <c r="AX2554" s="99">
        <v>46834693.4365234</v>
      </c>
      <c r="AY2554" s="99">
        <v>47967883.948730499</v>
      </c>
      <c r="AZ2554" s="99">
        <v>21987359.692871101</v>
      </c>
      <c r="BA2554" s="99">
        <v>0</v>
      </c>
      <c r="BB2554" s="99">
        <v>0</v>
      </c>
      <c r="BC2554" s="99">
        <v>12070759.0731201</v>
      </c>
      <c r="BD2554" s="99">
        <v>0</v>
      </c>
      <c r="BE2554" s="99">
        <v>0</v>
      </c>
      <c r="BF2554" s="99">
        <v>5292817.9798584003</v>
      </c>
      <c r="BG2554" s="99">
        <v>86819431.6875</v>
      </c>
      <c r="BH2554" s="99">
        <v>19152709.096679699</v>
      </c>
      <c r="BI2554" s="99">
        <v>954.90272678434803</v>
      </c>
      <c r="BJ2554" s="99">
        <v>9945522.2542724591</v>
      </c>
      <c r="BK2554" s="99">
        <v>7917707.9396972703</v>
      </c>
      <c r="BL2554" s="99">
        <v>0</v>
      </c>
      <c r="BM2554" s="99">
        <v>0</v>
      </c>
      <c r="BN2554" s="99">
        <v>0</v>
      </c>
      <c r="BO2554" s="99">
        <v>0</v>
      </c>
      <c r="BP2554" s="99">
        <v>0</v>
      </c>
      <c r="BQ2554" s="99">
        <v>0</v>
      </c>
      <c r="BR2554" s="99">
        <v>14738884.771606401</v>
      </c>
      <c r="BS2554" s="99">
        <v>8530623.2199706994</v>
      </c>
      <c r="BT2554" s="99">
        <v>0</v>
      </c>
      <c r="BU2554" s="99">
        <v>0</v>
      </c>
      <c r="BV2554" s="99">
        <v>5821533.0751953097</v>
      </c>
      <c r="BW2554" s="99">
        <v>0</v>
      </c>
      <c r="BX2554" s="99">
        <v>0</v>
      </c>
      <c r="BY2554" s="99">
        <v>0</v>
      </c>
      <c r="BZ2554" s="99">
        <v>0</v>
      </c>
      <c r="CA2554" s="99">
        <v>248469.134529114</v>
      </c>
      <c r="CB2554" s="99">
        <v>14329380.1832275</v>
      </c>
      <c r="CC2554" s="99">
        <v>128175601.805664</v>
      </c>
      <c r="CD2554" s="99">
        <v>29073872.006347701</v>
      </c>
      <c r="CE2554" s="99">
        <v>4900.7650390267399</v>
      </c>
      <c r="CF2554" s="99">
        <v>642428.28931427002</v>
      </c>
      <c r="CG2554" s="99">
        <v>5272483.6056518601</v>
      </c>
      <c r="CH2554" s="99">
        <v>0</v>
      </c>
      <c r="CI2554" s="99">
        <v>253342.77513313299</v>
      </c>
      <c r="CJ2554" s="99">
        <v>14972031.4049072</v>
      </c>
      <c r="CK2554" s="99">
        <v>133442613.09863301</v>
      </c>
      <c r="CL2554" s="99">
        <v>29088464.388427701</v>
      </c>
      <c r="CM2554" s="166">
        <v>338453.86928939802</v>
      </c>
      <c r="CN2554" s="166">
        <v>43384679.5625</v>
      </c>
      <c r="CO2554" s="166">
        <v>220105495.39648399</v>
      </c>
      <c r="CP2554" s="99">
        <v>29088464.388427701</v>
      </c>
      <c r="CQ2554" s="99">
        <v>0</v>
      </c>
      <c r="CR2554" s="99">
        <v>0</v>
      </c>
      <c r="CS2554" s="99">
        <v>0</v>
      </c>
      <c r="CT2554" s="99">
        <v>0</v>
      </c>
      <c r="CU2554" s="98">
        <v>46600.896411335001</v>
      </c>
      <c r="CV2554" s="98">
        <v>89499.933944695003</v>
      </c>
      <c r="CW2554" s="98">
        <v>14971808.47254177</v>
      </c>
      <c r="CX2554" s="98">
        <v>133448085.41131586</v>
      </c>
    </row>
    <row r="2555" spans="1:102" x14ac:dyDescent="0.2">
      <c r="A2555" s="98" t="s">
        <v>200</v>
      </c>
      <c r="B2555" s="100">
        <v>41061</v>
      </c>
      <c r="C2555" s="99">
        <v>201448.62143897999</v>
      </c>
      <c r="D2555" s="99">
        <v>5.0230851069791198</v>
      </c>
      <c r="E2555" s="99">
        <v>44913.223616123199</v>
      </c>
      <c r="F2555" s="99">
        <v>37838.8871388435</v>
      </c>
      <c r="G2555" s="99">
        <v>4914.8534355759602</v>
      </c>
      <c r="H2555" s="99">
        <v>0</v>
      </c>
      <c r="I2555" s="99">
        <v>0</v>
      </c>
      <c r="J2555" s="99">
        <v>85370.360854148894</v>
      </c>
      <c r="K2555" s="99">
        <v>431.28505055606399</v>
      </c>
      <c r="L2555" s="99">
        <v>110751.311861992</v>
      </c>
      <c r="M2555" s="99">
        <v>102890.802214622</v>
      </c>
      <c r="N2555" s="99">
        <v>20458.8151230812</v>
      </c>
      <c r="O2555" s="99">
        <v>0</v>
      </c>
      <c r="P2555" s="99">
        <v>0</v>
      </c>
      <c r="Q2555" s="99">
        <v>12423.7418731451</v>
      </c>
      <c r="R2555" s="99">
        <v>0</v>
      </c>
      <c r="S2555" s="99">
        <v>0</v>
      </c>
      <c r="T2555" s="99">
        <v>4914.6136857271204</v>
      </c>
      <c r="U2555" s="99">
        <v>85795.929800033598</v>
      </c>
      <c r="V2555" s="99">
        <v>10910840.842285199</v>
      </c>
      <c r="W2555" s="99">
        <v>361.90422656759603</v>
      </c>
      <c r="X2555" s="99">
        <v>3263369.8246459998</v>
      </c>
      <c r="Y2555" s="99">
        <v>2587364.2892761198</v>
      </c>
      <c r="Z2555" s="99">
        <v>637956.32643127395</v>
      </c>
      <c r="AA2555" s="99">
        <v>0</v>
      </c>
      <c r="AB2555" s="99">
        <v>0</v>
      </c>
      <c r="AC2555" s="99">
        <v>28328726.9130859</v>
      </c>
      <c r="AD2555" s="99">
        <v>43611.784541130102</v>
      </c>
      <c r="AE2555" s="99">
        <v>4935321.5435790997</v>
      </c>
      <c r="AF2555" s="99">
        <v>5181238.7794799795</v>
      </c>
      <c r="AG2555" s="99">
        <v>2599460.1181640602</v>
      </c>
      <c r="AH2555" s="99">
        <v>0</v>
      </c>
      <c r="AI2555" s="99">
        <v>0</v>
      </c>
      <c r="AJ2555" s="99">
        <v>1424555.6904907201</v>
      </c>
      <c r="AK2555" s="99">
        <v>0</v>
      </c>
      <c r="AL2555" s="99">
        <v>0</v>
      </c>
      <c r="AM2555" s="99">
        <v>635634.33671569801</v>
      </c>
      <c r="AN2555" s="99">
        <v>28513177.654785201</v>
      </c>
      <c r="AO2555" s="99">
        <v>100697473.20214801</v>
      </c>
      <c r="AP2555" s="99">
        <v>3544.336710006</v>
      </c>
      <c r="AQ2555" s="99">
        <v>26858107.6801758</v>
      </c>
      <c r="AR2555" s="99">
        <v>21058850.0708008</v>
      </c>
      <c r="AS2555" s="99">
        <v>5266137.9423828097</v>
      </c>
      <c r="AT2555" s="99">
        <v>0</v>
      </c>
      <c r="AU2555" s="99">
        <v>0</v>
      </c>
      <c r="AV2555" s="99">
        <v>86869065.665039107</v>
      </c>
      <c r="AW2555" s="99">
        <v>137087.29892921401</v>
      </c>
      <c r="AX2555" s="99">
        <v>45561358.745117202</v>
      </c>
      <c r="AY2555" s="99">
        <v>47972820.347656302</v>
      </c>
      <c r="AZ2555" s="99">
        <v>21547337.102783199</v>
      </c>
      <c r="BA2555" s="99">
        <v>0</v>
      </c>
      <c r="BB2555" s="99">
        <v>0</v>
      </c>
      <c r="BC2555" s="99">
        <v>12013340.4055176</v>
      </c>
      <c r="BD2555" s="99">
        <v>0</v>
      </c>
      <c r="BE2555" s="99">
        <v>0</v>
      </c>
      <c r="BF2555" s="99">
        <v>5246665.7808227502</v>
      </c>
      <c r="BG2555" s="99">
        <v>87082597.84375</v>
      </c>
      <c r="BH2555" s="99">
        <v>18812252.131591801</v>
      </c>
      <c r="BI2555" s="99">
        <v>1016.52377481759</v>
      </c>
      <c r="BJ2555" s="99">
        <v>9715337.3804931603</v>
      </c>
      <c r="BK2555" s="99">
        <v>7725419.4248046903</v>
      </c>
      <c r="BL2555" s="99">
        <v>0</v>
      </c>
      <c r="BM2555" s="99">
        <v>0</v>
      </c>
      <c r="BN2555" s="99">
        <v>0</v>
      </c>
      <c r="BO2555" s="99">
        <v>0</v>
      </c>
      <c r="BP2555" s="99">
        <v>0</v>
      </c>
      <c r="BQ2555" s="99">
        <v>0</v>
      </c>
      <c r="BR2555" s="99">
        <v>14561762.678833</v>
      </c>
      <c r="BS2555" s="99">
        <v>8233949.21557617</v>
      </c>
      <c r="BT2555" s="99">
        <v>0</v>
      </c>
      <c r="BU2555" s="99">
        <v>0</v>
      </c>
      <c r="BV2555" s="99">
        <v>5823955.9917602502</v>
      </c>
      <c r="BW2555" s="99">
        <v>0</v>
      </c>
      <c r="BX2555" s="99">
        <v>0</v>
      </c>
      <c r="BY2555" s="99">
        <v>0</v>
      </c>
      <c r="BZ2555" s="99">
        <v>0</v>
      </c>
      <c r="CA2555" s="99">
        <v>246303.50861740101</v>
      </c>
      <c r="CB2555" s="99">
        <v>14166125.9488525</v>
      </c>
      <c r="CC2555" s="99">
        <v>127466705.322266</v>
      </c>
      <c r="CD2555" s="99">
        <v>28523338.043945301</v>
      </c>
      <c r="CE2555" s="99">
        <v>4916.1191085577002</v>
      </c>
      <c r="CF2555" s="99">
        <v>640356.04989624</v>
      </c>
      <c r="CG2555" s="99">
        <v>5289001.8529663105</v>
      </c>
      <c r="CH2555" s="99">
        <v>0</v>
      </c>
      <c r="CI2555" s="99">
        <v>251215.21232032799</v>
      </c>
      <c r="CJ2555" s="99">
        <v>14807382.6397705</v>
      </c>
      <c r="CK2555" s="99">
        <v>132765869.805664</v>
      </c>
      <c r="CL2555" s="99">
        <v>28500893.517578099</v>
      </c>
      <c r="CM2555" s="166">
        <v>336302.18078994798</v>
      </c>
      <c r="CN2555" s="166">
        <v>43280717.773925804</v>
      </c>
      <c r="CO2555" s="166">
        <v>220077266.390625</v>
      </c>
      <c r="CP2555" s="99">
        <v>28500893.517578099</v>
      </c>
      <c r="CQ2555" s="99">
        <v>0</v>
      </c>
      <c r="CR2555" s="99">
        <v>0</v>
      </c>
      <c r="CS2555" s="99">
        <v>0</v>
      </c>
      <c r="CT2555" s="99">
        <v>0</v>
      </c>
      <c r="CU2555" s="98">
        <v>45329.351703437002</v>
      </c>
      <c r="CV2555" s="98">
        <v>89564.193469739999</v>
      </c>
      <c r="CW2555" s="98">
        <v>14806481.99874874</v>
      </c>
      <c r="CX2555" s="98">
        <v>132755707.17523231</v>
      </c>
    </row>
    <row r="2556" spans="1:102" x14ac:dyDescent="0.2">
      <c r="A2556" s="98" t="s">
        <v>200</v>
      </c>
      <c r="B2556" s="100">
        <v>41153</v>
      </c>
      <c r="C2556" s="99">
        <v>200941.39788627601</v>
      </c>
      <c r="D2556" s="99">
        <v>5.2161169719765903</v>
      </c>
      <c r="E2556" s="99">
        <v>43880.401747226701</v>
      </c>
      <c r="F2556" s="99">
        <v>36992.921061992602</v>
      </c>
      <c r="G2556" s="99">
        <v>4900.9172446727798</v>
      </c>
      <c r="H2556" s="99">
        <v>0</v>
      </c>
      <c r="I2556" s="99">
        <v>0</v>
      </c>
      <c r="J2556" s="99">
        <v>85091.891231536894</v>
      </c>
      <c r="K2556" s="99">
        <v>400.75256559625302</v>
      </c>
      <c r="L2556" s="99">
        <v>110426.29022884399</v>
      </c>
      <c r="M2556" s="99">
        <v>102774.184685707</v>
      </c>
      <c r="N2556" s="99">
        <v>20228.667412996299</v>
      </c>
      <c r="O2556" s="99">
        <v>0</v>
      </c>
      <c r="P2556" s="99">
        <v>0</v>
      </c>
      <c r="Q2556" s="99">
        <v>12324.1622313261</v>
      </c>
      <c r="R2556" s="99">
        <v>0</v>
      </c>
      <c r="S2556" s="99">
        <v>0</v>
      </c>
      <c r="T2556" s="99">
        <v>4899.6063539385796</v>
      </c>
      <c r="U2556" s="99">
        <v>85513.627714157104</v>
      </c>
      <c r="V2556" s="99">
        <v>10701800.387085</v>
      </c>
      <c r="W2556" s="99">
        <v>717.10425195097901</v>
      </c>
      <c r="X2556" s="99">
        <v>3169597.8802795401</v>
      </c>
      <c r="Y2556" s="99">
        <v>2524553.5603332501</v>
      </c>
      <c r="Z2556" s="99">
        <v>635244.88576507603</v>
      </c>
      <c r="AA2556" s="99">
        <v>0</v>
      </c>
      <c r="AB2556" s="99">
        <v>0</v>
      </c>
      <c r="AC2556" s="99">
        <v>28289776.1799316</v>
      </c>
      <c r="AD2556" s="99">
        <v>40633.857149600997</v>
      </c>
      <c r="AE2556" s="99">
        <v>4853586.8823852502</v>
      </c>
      <c r="AF2556" s="99">
        <v>5106259.1351318397</v>
      </c>
      <c r="AG2556" s="99">
        <v>2546432.4277648898</v>
      </c>
      <c r="AH2556" s="99">
        <v>0</v>
      </c>
      <c r="AI2556" s="99">
        <v>0</v>
      </c>
      <c r="AJ2556" s="99">
        <v>1399119.53767395</v>
      </c>
      <c r="AK2556" s="99">
        <v>0</v>
      </c>
      <c r="AL2556" s="99">
        <v>0</v>
      </c>
      <c r="AM2556" s="99">
        <v>634451.880470276</v>
      </c>
      <c r="AN2556" s="99">
        <v>28357845.839355499</v>
      </c>
      <c r="AO2556" s="99">
        <v>99388576.671875</v>
      </c>
      <c r="AP2556" s="99">
        <v>8111.1029973030099</v>
      </c>
      <c r="AQ2556" s="99">
        <v>26335809.0239258</v>
      </c>
      <c r="AR2556" s="99">
        <v>20629226.074707001</v>
      </c>
      <c r="AS2556" s="99">
        <v>5315997.38879395</v>
      </c>
      <c r="AT2556" s="99">
        <v>0</v>
      </c>
      <c r="AU2556" s="99">
        <v>0</v>
      </c>
      <c r="AV2556" s="99">
        <v>87590896.970703095</v>
      </c>
      <c r="AW2556" s="99">
        <v>129082.58795642899</v>
      </c>
      <c r="AX2556" s="99">
        <v>45071010.326171897</v>
      </c>
      <c r="AY2556" s="99">
        <v>47620891.216308601</v>
      </c>
      <c r="AZ2556" s="99">
        <v>21384832.198730499</v>
      </c>
      <c r="BA2556" s="99">
        <v>0</v>
      </c>
      <c r="BB2556" s="99">
        <v>0</v>
      </c>
      <c r="BC2556" s="99">
        <v>11961914.4418945</v>
      </c>
      <c r="BD2556" s="99">
        <v>0</v>
      </c>
      <c r="BE2556" s="99">
        <v>0</v>
      </c>
      <c r="BF2556" s="99">
        <v>5301541.6372070303</v>
      </c>
      <c r="BG2556" s="99">
        <v>87737665.024414107</v>
      </c>
      <c r="BH2556" s="99">
        <v>19086542.150878899</v>
      </c>
      <c r="BI2556" s="99">
        <v>779.747421070933</v>
      </c>
      <c r="BJ2556" s="99">
        <v>9774810.2575683594</v>
      </c>
      <c r="BK2556" s="99">
        <v>7709077.5625610398</v>
      </c>
      <c r="BL2556" s="99">
        <v>0</v>
      </c>
      <c r="BM2556" s="99">
        <v>0</v>
      </c>
      <c r="BN2556" s="99">
        <v>0</v>
      </c>
      <c r="BO2556" s="99">
        <v>0</v>
      </c>
      <c r="BP2556" s="99">
        <v>0</v>
      </c>
      <c r="BQ2556" s="99">
        <v>0</v>
      </c>
      <c r="BR2556" s="99">
        <v>14596194.791015601</v>
      </c>
      <c r="BS2556" s="99">
        <v>8253388.5886230497</v>
      </c>
      <c r="BT2556" s="99">
        <v>0</v>
      </c>
      <c r="BU2556" s="99">
        <v>0</v>
      </c>
      <c r="BV2556" s="99">
        <v>5871465.1507568397</v>
      </c>
      <c r="BW2556" s="99">
        <v>0</v>
      </c>
      <c r="BX2556" s="99">
        <v>0</v>
      </c>
      <c r="BY2556" s="99">
        <v>0</v>
      </c>
      <c r="BZ2556" s="99">
        <v>0</v>
      </c>
      <c r="CA2556" s="99">
        <v>244888.01403045701</v>
      </c>
      <c r="CB2556" s="99">
        <v>13865926.635498</v>
      </c>
      <c r="CC2556" s="99">
        <v>125721507.336914</v>
      </c>
      <c r="CD2556" s="99">
        <v>28848099.926757801</v>
      </c>
      <c r="CE2556" s="99">
        <v>4900.9667657017699</v>
      </c>
      <c r="CF2556" s="99">
        <v>632545.60314178502</v>
      </c>
      <c r="CG2556" s="99">
        <v>5277974.6464843797</v>
      </c>
      <c r="CH2556" s="99">
        <v>0</v>
      </c>
      <c r="CI2556" s="99">
        <v>249802.86219596901</v>
      </c>
      <c r="CJ2556" s="99">
        <v>14495295.501098599</v>
      </c>
      <c r="CK2556" s="99">
        <v>130978262.211914</v>
      </c>
      <c r="CL2556" s="99">
        <v>28865657.778076202</v>
      </c>
      <c r="CM2556" s="166">
        <v>334663.69681549101</v>
      </c>
      <c r="CN2556" s="166">
        <v>42866931.390136696</v>
      </c>
      <c r="CO2556" s="166">
        <v>218727360.43945301</v>
      </c>
      <c r="CP2556" s="99">
        <v>28865657.778076202</v>
      </c>
      <c r="CQ2556" s="99">
        <v>0</v>
      </c>
      <c r="CR2556" s="99">
        <v>0</v>
      </c>
      <c r="CS2556" s="99">
        <v>0</v>
      </c>
      <c r="CT2556" s="99">
        <v>0</v>
      </c>
      <c r="CU2556" s="98">
        <v>44310.160560158001</v>
      </c>
      <c r="CV2556" s="98">
        <v>89303.447647875</v>
      </c>
      <c r="CW2556" s="98">
        <v>14498472.238639785</v>
      </c>
      <c r="CX2556" s="98">
        <v>130999481.98339838</v>
      </c>
    </row>
    <row r="2557" spans="1:102" x14ac:dyDescent="0.2">
      <c r="A2557" s="98" t="s">
        <v>200</v>
      </c>
      <c r="B2557" s="100">
        <v>41244</v>
      </c>
      <c r="C2557" s="99">
        <v>199718.65238571199</v>
      </c>
      <c r="D2557" s="99">
        <v>3.9540096009732202</v>
      </c>
      <c r="E2557" s="99">
        <v>43181.307367801703</v>
      </c>
      <c r="F2557" s="99">
        <v>36495.713731288903</v>
      </c>
      <c r="G2557" s="99">
        <v>4897.2903788685799</v>
      </c>
      <c r="H2557" s="99">
        <v>0</v>
      </c>
      <c r="I2557" s="99">
        <v>0</v>
      </c>
      <c r="J2557" s="99">
        <v>85394.127528190598</v>
      </c>
      <c r="K2557" s="99">
        <v>358.23216607049102</v>
      </c>
      <c r="L2557" s="99">
        <v>108426.73867607101</v>
      </c>
      <c r="M2557" s="99">
        <v>102273.504928589</v>
      </c>
      <c r="N2557" s="99">
        <v>19872.677172422402</v>
      </c>
      <c r="O2557" s="99">
        <v>0</v>
      </c>
      <c r="P2557" s="99">
        <v>0</v>
      </c>
      <c r="Q2557" s="99">
        <v>12225.202347636199</v>
      </c>
      <c r="R2557" s="99">
        <v>0</v>
      </c>
      <c r="S2557" s="99">
        <v>0</v>
      </c>
      <c r="T2557" s="99">
        <v>4861.2996569275901</v>
      </c>
      <c r="U2557" s="99">
        <v>85754.465529441804</v>
      </c>
      <c r="V2557" s="99">
        <v>10675896.206054701</v>
      </c>
      <c r="W2557" s="99">
        <v>488.379543360323</v>
      </c>
      <c r="X2557" s="99">
        <v>3077054.43005371</v>
      </c>
      <c r="Y2557" s="99">
        <v>2456764.3958435101</v>
      </c>
      <c r="Z2557" s="99">
        <v>631758.99795532203</v>
      </c>
      <c r="AA2557" s="99">
        <v>0</v>
      </c>
      <c r="AB2557" s="99">
        <v>0</v>
      </c>
      <c r="AC2557" s="99">
        <v>28317990.229003899</v>
      </c>
      <c r="AD2557" s="99">
        <v>40360.030382156401</v>
      </c>
      <c r="AE2557" s="99">
        <v>4805125.31604004</v>
      </c>
      <c r="AF2557" s="99">
        <v>5085540.4586181603</v>
      </c>
      <c r="AG2557" s="99">
        <v>2484753.8300781301</v>
      </c>
      <c r="AH2557" s="99">
        <v>0</v>
      </c>
      <c r="AI2557" s="99">
        <v>0</v>
      </c>
      <c r="AJ2557" s="99">
        <v>1377539.8166503899</v>
      </c>
      <c r="AK2557" s="99">
        <v>0</v>
      </c>
      <c r="AL2557" s="99">
        <v>0</v>
      </c>
      <c r="AM2557" s="99">
        <v>627790.13000488305</v>
      </c>
      <c r="AN2557" s="99">
        <v>28341266.9536133</v>
      </c>
      <c r="AO2557" s="99">
        <v>99819328.161132798</v>
      </c>
      <c r="AP2557" s="99">
        <v>5104.0624399185199</v>
      </c>
      <c r="AQ2557" s="99">
        <v>25792445.779541001</v>
      </c>
      <c r="AR2557" s="99">
        <v>20397412.597167999</v>
      </c>
      <c r="AS2557" s="99">
        <v>5272777.23718262</v>
      </c>
      <c r="AT2557" s="99">
        <v>0</v>
      </c>
      <c r="AU2557" s="99">
        <v>0</v>
      </c>
      <c r="AV2557" s="99">
        <v>87989132.077148393</v>
      </c>
      <c r="AW2557" s="99">
        <v>128507.738006592</v>
      </c>
      <c r="AX2557" s="99">
        <v>44968303.349609397</v>
      </c>
      <c r="AY2557" s="99">
        <v>47757410.269042999</v>
      </c>
      <c r="AZ2557" s="99">
        <v>20877288.739502002</v>
      </c>
      <c r="BA2557" s="99">
        <v>0</v>
      </c>
      <c r="BB2557" s="99">
        <v>0</v>
      </c>
      <c r="BC2557" s="99">
        <v>11908408.432251001</v>
      </c>
      <c r="BD2557" s="99">
        <v>0</v>
      </c>
      <c r="BE2557" s="99">
        <v>0</v>
      </c>
      <c r="BF2557" s="99">
        <v>5244003.5623168899</v>
      </c>
      <c r="BG2557" s="99">
        <v>88134489.5703125</v>
      </c>
      <c r="BH2557" s="99">
        <v>19098289.2260742</v>
      </c>
      <c r="BI2557" s="99">
        <v>1043.9689536988701</v>
      </c>
      <c r="BJ2557" s="99">
        <v>9593797.6248779297</v>
      </c>
      <c r="BK2557" s="99">
        <v>7591447.90551758</v>
      </c>
      <c r="BL2557" s="99">
        <v>0</v>
      </c>
      <c r="BM2557" s="99">
        <v>0</v>
      </c>
      <c r="BN2557" s="99">
        <v>0</v>
      </c>
      <c r="BO2557" s="99">
        <v>0</v>
      </c>
      <c r="BP2557" s="99">
        <v>0</v>
      </c>
      <c r="BQ2557" s="99">
        <v>0</v>
      </c>
      <c r="BR2557" s="99">
        <v>14741842.0427246</v>
      </c>
      <c r="BS2557" s="99">
        <v>8098403.7604980497</v>
      </c>
      <c r="BT2557" s="99">
        <v>0</v>
      </c>
      <c r="BU2557" s="99">
        <v>0</v>
      </c>
      <c r="BV2557" s="99">
        <v>5899999.3008422898</v>
      </c>
      <c r="BW2557" s="99">
        <v>0</v>
      </c>
      <c r="BX2557" s="99">
        <v>0</v>
      </c>
      <c r="BY2557" s="99">
        <v>0</v>
      </c>
      <c r="BZ2557" s="99">
        <v>0</v>
      </c>
      <c r="CA2557" s="99">
        <v>242951.935274124</v>
      </c>
      <c r="CB2557" s="99">
        <v>13768414.512207</v>
      </c>
      <c r="CC2557" s="99">
        <v>125749584.674805</v>
      </c>
      <c r="CD2557" s="99">
        <v>28712246.0554199</v>
      </c>
      <c r="CE2557" s="99">
        <v>4897.5298825502396</v>
      </c>
      <c r="CF2557" s="99">
        <v>626139.44583129894</v>
      </c>
      <c r="CG2557" s="99">
        <v>5226279.5266723596</v>
      </c>
      <c r="CH2557" s="99">
        <v>0</v>
      </c>
      <c r="CI2557" s="99">
        <v>247861.622423172</v>
      </c>
      <c r="CJ2557" s="99">
        <v>14396310.9660645</v>
      </c>
      <c r="CK2557" s="99">
        <v>130996255.23242199</v>
      </c>
      <c r="CL2557" s="99">
        <v>28721719.123291001</v>
      </c>
      <c r="CM2557" s="166">
        <v>332768.06842804002</v>
      </c>
      <c r="CN2557" s="166">
        <v>42720710.812988304</v>
      </c>
      <c r="CO2557" s="166">
        <v>218841968.61132801</v>
      </c>
      <c r="CP2557" s="99">
        <v>28721719.123291001</v>
      </c>
      <c r="CQ2557" s="99">
        <v>0</v>
      </c>
      <c r="CR2557" s="99">
        <v>0</v>
      </c>
      <c r="CS2557" s="99">
        <v>0</v>
      </c>
      <c r="CT2557" s="99">
        <v>0</v>
      </c>
      <c r="CU2557" s="98">
        <v>43531.19119564</v>
      </c>
      <c r="CV2557" s="98">
        <v>89560.474103</v>
      </c>
      <c r="CW2557" s="98">
        <v>14394553.958038298</v>
      </c>
      <c r="CX2557" s="98">
        <v>130975864.20147736</v>
      </c>
    </row>
    <row r="2558" spans="1:102" x14ac:dyDescent="0.2">
      <c r="A2558" s="98" t="s">
        <v>200</v>
      </c>
      <c r="B2558" s="100">
        <v>41334</v>
      </c>
      <c r="C2558" s="99">
        <v>197773.66154480001</v>
      </c>
      <c r="D2558" s="99">
        <v>5.79739498498384</v>
      </c>
      <c r="E2558" s="99">
        <v>41928.620476722703</v>
      </c>
      <c r="F2558" s="99">
        <v>35593.446733474702</v>
      </c>
      <c r="G2558" s="99">
        <v>4837.3300010561898</v>
      </c>
      <c r="H2558" s="99">
        <v>0</v>
      </c>
      <c r="I2558" s="99">
        <v>0</v>
      </c>
      <c r="J2558" s="99">
        <v>85652.239391326904</v>
      </c>
      <c r="K2558" s="99">
        <v>352.77450566366298</v>
      </c>
      <c r="L2558" s="99">
        <v>3639.6583637595199</v>
      </c>
      <c r="M2558" s="99">
        <v>101344.359848022</v>
      </c>
      <c r="N2558" s="99">
        <v>19536.6380457878</v>
      </c>
      <c r="O2558" s="99">
        <v>0</v>
      </c>
      <c r="P2558" s="99">
        <v>102526.038125992</v>
      </c>
      <c r="Q2558" s="99">
        <v>12115.0701642036</v>
      </c>
      <c r="R2558" s="99">
        <v>0</v>
      </c>
      <c r="S2558" s="99">
        <v>4808.1468037962904</v>
      </c>
      <c r="T2558" s="99">
        <v>0</v>
      </c>
      <c r="U2558" s="99">
        <v>85985.553784370393</v>
      </c>
      <c r="V2558" s="99">
        <v>10559987.645385699</v>
      </c>
      <c r="W2558" s="99">
        <v>559.28653775155499</v>
      </c>
      <c r="X2558" s="99">
        <v>2964724.4980468801</v>
      </c>
      <c r="Y2558" s="99">
        <v>2386722.7697753902</v>
      </c>
      <c r="Z2558" s="99">
        <v>609693.52764892601</v>
      </c>
      <c r="AA2558" s="99">
        <v>0</v>
      </c>
      <c r="AB2558" s="99">
        <v>0</v>
      </c>
      <c r="AC2558" s="99">
        <v>28284191.6569824</v>
      </c>
      <c r="AD2558" s="99">
        <v>34678.036355495497</v>
      </c>
      <c r="AE2558" s="99">
        <v>84290.157578468294</v>
      </c>
      <c r="AF2558" s="99">
        <v>5035634.4895019503</v>
      </c>
      <c r="AG2558" s="99">
        <v>2442521.8524169899</v>
      </c>
      <c r="AH2558" s="99">
        <v>0</v>
      </c>
      <c r="AI2558" s="99">
        <v>4538449.05322266</v>
      </c>
      <c r="AJ2558" s="99">
        <v>1355547.49559021</v>
      </c>
      <c r="AK2558" s="99">
        <v>0</v>
      </c>
      <c r="AL2558" s="99">
        <v>606522.55061340297</v>
      </c>
      <c r="AM2558" s="99">
        <v>0</v>
      </c>
      <c r="AN2558" s="99">
        <v>28420132.637939502</v>
      </c>
      <c r="AO2558" s="99">
        <v>98741616.144531295</v>
      </c>
      <c r="AP2558" s="99">
        <v>5080.1761103272402</v>
      </c>
      <c r="AQ2558" s="99">
        <v>24777132.674072299</v>
      </c>
      <c r="AR2558" s="99">
        <v>19690775.6020508</v>
      </c>
      <c r="AS2558" s="99">
        <v>5060064.7290649395</v>
      </c>
      <c r="AT2558" s="99">
        <v>0</v>
      </c>
      <c r="AU2558" s="99">
        <v>0</v>
      </c>
      <c r="AV2558" s="99">
        <v>88252518.060546905</v>
      </c>
      <c r="AW2558" s="99">
        <v>110823.377847672</v>
      </c>
      <c r="AX2558" s="99">
        <v>931757.42985534703</v>
      </c>
      <c r="AY2558" s="99">
        <v>47568469.424316399</v>
      </c>
      <c r="AZ2558" s="99">
        <v>20564614.8757324</v>
      </c>
      <c r="BA2558" s="99">
        <v>0</v>
      </c>
      <c r="BB2558" s="99">
        <v>42134015.950683601</v>
      </c>
      <c r="BC2558" s="99">
        <v>11683580.889038101</v>
      </c>
      <c r="BD2558" s="99">
        <v>0</v>
      </c>
      <c r="BE2558" s="99">
        <v>5037380.3469848596</v>
      </c>
      <c r="BF2558" s="99">
        <v>0</v>
      </c>
      <c r="BG2558" s="99">
        <v>88560125.002929702</v>
      </c>
      <c r="BH2558" s="99">
        <v>22660508.020263702</v>
      </c>
      <c r="BI2558" s="99">
        <v>1061.35538050532</v>
      </c>
      <c r="BJ2558" s="99">
        <v>9619170.6217040997</v>
      </c>
      <c r="BK2558" s="99">
        <v>7539046.2377929697</v>
      </c>
      <c r="BL2558" s="99">
        <v>0</v>
      </c>
      <c r="BM2558" s="99">
        <v>0</v>
      </c>
      <c r="BN2558" s="99">
        <v>0</v>
      </c>
      <c r="BO2558" s="99">
        <v>0</v>
      </c>
      <c r="BP2558" s="99">
        <v>0</v>
      </c>
      <c r="BQ2558" s="99">
        <v>0</v>
      </c>
      <c r="BR2558" s="99">
        <v>15167225.7299805</v>
      </c>
      <c r="BS2558" s="99">
        <v>8072778.4265747098</v>
      </c>
      <c r="BT2558" s="99">
        <v>0</v>
      </c>
      <c r="BU2558" s="99">
        <v>3204509.75</v>
      </c>
      <c r="BV2558" s="99">
        <v>5976166.7212524395</v>
      </c>
      <c r="BW2558" s="99">
        <v>0</v>
      </c>
      <c r="BX2558" s="99">
        <v>420964.699607849</v>
      </c>
      <c r="BY2558" s="99">
        <v>0</v>
      </c>
      <c r="BZ2558" s="99">
        <v>0</v>
      </c>
      <c r="CA2558" s="99">
        <v>239605.71911239601</v>
      </c>
      <c r="CB2558" s="99">
        <v>13527909.7072754</v>
      </c>
      <c r="CC2558" s="99">
        <v>123497753.609375</v>
      </c>
      <c r="CD2558" s="99">
        <v>32299703.9770508</v>
      </c>
      <c r="CE2558" s="99">
        <v>4835.7772318124798</v>
      </c>
      <c r="CF2558" s="99">
        <v>619380.75102233898</v>
      </c>
      <c r="CG2558" s="99">
        <v>5154043.9622192401</v>
      </c>
      <c r="CH2558" s="99">
        <v>0</v>
      </c>
      <c r="CI2558" s="99">
        <v>244420.877641678</v>
      </c>
      <c r="CJ2558" s="99">
        <v>14147722.391723599</v>
      </c>
      <c r="CK2558" s="99">
        <v>128654979.1875</v>
      </c>
      <c r="CL2558" s="99">
        <v>32724349.5158691</v>
      </c>
      <c r="CM2558" s="166">
        <v>329820.44221115101</v>
      </c>
      <c r="CN2558" s="166">
        <v>42580671.3203125</v>
      </c>
      <c r="CO2558" s="166">
        <v>217435829.72460899</v>
      </c>
      <c r="CP2558" s="99">
        <v>32724349.5158691</v>
      </c>
      <c r="CQ2558" s="99">
        <v>0</v>
      </c>
      <c r="CR2558" s="99">
        <v>0</v>
      </c>
      <c r="CS2558" s="99">
        <v>0</v>
      </c>
      <c r="CT2558" s="99">
        <v>0</v>
      </c>
      <c r="CU2558" s="98">
        <v>42270.292085230001</v>
      </c>
      <c r="CV2558" s="98">
        <v>89798.784192129999</v>
      </c>
      <c r="CW2558" s="98">
        <v>14147290.458297739</v>
      </c>
      <c r="CX2558" s="98">
        <v>128651797.57159424</v>
      </c>
    </row>
    <row r="2559" spans="1:102" x14ac:dyDescent="0.2">
      <c r="A2559" s="98" t="s">
        <v>200</v>
      </c>
      <c r="B2559" s="100">
        <v>41426</v>
      </c>
      <c r="C2559" s="99">
        <v>198235.99353408799</v>
      </c>
      <c r="D2559" s="99">
        <v>7.0459773889742801</v>
      </c>
      <c r="E2559" s="99">
        <v>40907.272071361498</v>
      </c>
      <c r="F2559" s="99">
        <v>34795.373350143404</v>
      </c>
      <c r="G2559" s="99">
        <v>4893.4870506525003</v>
      </c>
      <c r="H2559" s="99">
        <v>0</v>
      </c>
      <c r="I2559" s="99">
        <v>0</v>
      </c>
      <c r="J2559" s="99">
        <v>85507.536704063401</v>
      </c>
      <c r="K2559" s="99">
        <v>318.40752539038698</v>
      </c>
      <c r="L2559" s="99">
        <v>2877.2016367912302</v>
      </c>
      <c r="M2559" s="99">
        <v>101765.30966568</v>
      </c>
      <c r="N2559" s="99">
        <v>19200.9613027573</v>
      </c>
      <c r="O2559" s="99">
        <v>0</v>
      </c>
      <c r="P2559" s="99">
        <v>103537.945260048</v>
      </c>
      <c r="Q2559" s="99">
        <v>12048.6540960073</v>
      </c>
      <c r="R2559" s="99">
        <v>0</v>
      </c>
      <c r="S2559" s="99">
        <v>4879.5266420841199</v>
      </c>
      <c r="T2559" s="99">
        <v>0</v>
      </c>
      <c r="U2559" s="99">
        <v>85827.786304473906</v>
      </c>
      <c r="V2559" s="99">
        <v>10469130.932373</v>
      </c>
      <c r="W2559" s="99">
        <v>875.91221971064795</v>
      </c>
      <c r="X2559" s="99">
        <v>2878816.6037597698</v>
      </c>
      <c r="Y2559" s="99">
        <v>2324740.1478271498</v>
      </c>
      <c r="Z2559" s="99">
        <v>615457.35322570801</v>
      </c>
      <c r="AA2559" s="99">
        <v>0</v>
      </c>
      <c r="AB2559" s="99">
        <v>0</v>
      </c>
      <c r="AC2559" s="99">
        <v>28268416.862548798</v>
      </c>
      <c r="AD2559" s="99">
        <v>32306.053787708301</v>
      </c>
      <c r="AE2559" s="99">
        <v>51228.255561828599</v>
      </c>
      <c r="AF2559" s="99">
        <v>5005961.7348632803</v>
      </c>
      <c r="AG2559" s="99">
        <v>2390518.2495117201</v>
      </c>
      <c r="AH2559" s="99">
        <v>0</v>
      </c>
      <c r="AI2559" s="99">
        <v>4565520.0966796903</v>
      </c>
      <c r="AJ2559" s="99">
        <v>1347168.9308319101</v>
      </c>
      <c r="AK2559" s="99">
        <v>0</v>
      </c>
      <c r="AL2559" s="99">
        <v>611382.82521057106</v>
      </c>
      <c r="AM2559" s="99">
        <v>0</v>
      </c>
      <c r="AN2559" s="99">
        <v>28339551.035156298</v>
      </c>
      <c r="AO2559" s="99">
        <v>98233425.278320298</v>
      </c>
      <c r="AP2559" s="99">
        <v>12508.663226127601</v>
      </c>
      <c r="AQ2559" s="99">
        <v>24097701.044189502</v>
      </c>
      <c r="AR2559" s="99">
        <v>19193305.676269501</v>
      </c>
      <c r="AS2559" s="99">
        <v>5133973.1751098596</v>
      </c>
      <c r="AT2559" s="99">
        <v>0</v>
      </c>
      <c r="AU2559" s="99">
        <v>0</v>
      </c>
      <c r="AV2559" s="99">
        <v>88412252.215820298</v>
      </c>
      <c r="AW2559" s="99">
        <v>103453.12741470301</v>
      </c>
      <c r="AX2559" s="99">
        <v>588831.24501037598</v>
      </c>
      <c r="AY2559" s="99">
        <v>47405267.848632798</v>
      </c>
      <c r="AZ2559" s="99">
        <v>20192317.059814502</v>
      </c>
      <c r="BA2559" s="99">
        <v>0</v>
      </c>
      <c r="BB2559" s="99">
        <v>42496002.182617202</v>
      </c>
      <c r="BC2559" s="99">
        <v>11577655.627075201</v>
      </c>
      <c r="BD2559" s="99">
        <v>0</v>
      </c>
      <c r="BE2559" s="99">
        <v>5096165.5114746103</v>
      </c>
      <c r="BF2559" s="99">
        <v>0</v>
      </c>
      <c r="BG2559" s="99">
        <v>88308629.586914107</v>
      </c>
      <c r="BH2559" s="99">
        <v>22852861.150390599</v>
      </c>
      <c r="BI2559" s="99">
        <v>811.75562454760097</v>
      </c>
      <c r="BJ2559" s="99">
        <v>9521340.7947997991</v>
      </c>
      <c r="BK2559" s="99">
        <v>7430039.4987792997</v>
      </c>
      <c r="BL2559" s="99">
        <v>0</v>
      </c>
      <c r="BM2559" s="99">
        <v>0</v>
      </c>
      <c r="BN2559" s="99">
        <v>0</v>
      </c>
      <c r="BO2559" s="99">
        <v>0</v>
      </c>
      <c r="BP2559" s="99">
        <v>0</v>
      </c>
      <c r="BQ2559" s="99">
        <v>0</v>
      </c>
      <c r="BR2559" s="99">
        <v>15227384.603027301</v>
      </c>
      <c r="BS2559" s="99">
        <v>7958145.5863647498</v>
      </c>
      <c r="BT2559" s="99">
        <v>0</v>
      </c>
      <c r="BU2559" s="99">
        <v>3270737.5999755901</v>
      </c>
      <c r="BV2559" s="99">
        <v>5980758.4686279297</v>
      </c>
      <c r="BW2559" s="99">
        <v>0</v>
      </c>
      <c r="BX2559" s="99">
        <v>430462.92961883498</v>
      </c>
      <c r="BY2559" s="99">
        <v>0</v>
      </c>
      <c r="BZ2559" s="99">
        <v>0</v>
      </c>
      <c r="CA2559" s="99">
        <v>239129.8796978</v>
      </c>
      <c r="CB2559" s="99">
        <v>13357519.7062988</v>
      </c>
      <c r="CC2559" s="99">
        <v>122407448.863281</v>
      </c>
      <c r="CD2559" s="99">
        <v>32391316.7268066</v>
      </c>
      <c r="CE2559" s="99">
        <v>4894.9209113120996</v>
      </c>
      <c r="CF2559" s="99">
        <v>610427.27741241502</v>
      </c>
      <c r="CG2559" s="99">
        <v>5081435.3265380897</v>
      </c>
      <c r="CH2559" s="99">
        <v>0</v>
      </c>
      <c r="CI2559" s="99">
        <v>244023.058895111</v>
      </c>
      <c r="CJ2559" s="99">
        <v>13968299.823242201</v>
      </c>
      <c r="CK2559" s="99">
        <v>127496499.92968801</v>
      </c>
      <c r="CL2559" s="99">
        <v>32789876.974609401</v>
      </c>
      <c r="CM2559" s="166">
        <v>329135.48465347302</v>
      </c>
      <c r="CN2559" s="166">
        <v>42228841.812988304</v>
      </c>
      <c r="CO2559" s="166">
        <v>215954746.06445301</v>
      </c>
      <c r="CP2559" s="99">
        <v>32789876.974609401</v>
      </c>
      <c r="CQ2559" s="99">
        <v>0</v>
      </c>
      <c r="CR2559" s="99">
        <v>0</v>
      </c>
      <c r="CS2559" s="99">
        <v>0</v>
      </c>
      <c r="CT2559" s="99">
        <v>0</v>
      </c>
      <c r="CU2559" s="98">
        <v>41228.340588541003</v>
      </c>
      <c r="CV2559" s="98">
        <v>89697.335499274006</v>
      </c>
      <c r="CW2559" s="98">
        <v>13967946.983711215</v>
      </c>
      <c r="CX2559" s="98">
        <v>127488884.18981908</v>
      </c>
    </row>
    <row r="2560" spans="1:102" x14ac:dyDescent="0.2">
      <c r="A2560" s="98" t="s">
        <v>200</v>
      </c>
      <c r="B2560" s="100">
        <v>41518</v>
      </c>
      <c r="C2560" s="99">
        <v>197675.50635719299</v>
      </c>
      <c r="D2560" s="99">
        <v>7.28427749394905</v>
      </c>
      <c r="E2560" s="99">
        <v>39898.131494045301</v>
      </c>
      <c r="F2560" s="99">
        <v>33964.458560943604</v>
      </c>
      <c r="G2560" s="99">
        <v>4831.3462930917703</v>
      </c>
      <c r="H2560" s="99">
        <v>0</v>
      </c>
      <c r="I2560" s="99">
        <v>0</v>
      </c>
      <c r="J2560" s="99">
        <v>85201.936101913496</v>
      </c>
      <c r="K2560" s="99">
        <v>285.18769029900398</v>
      </c>
      <c r="L2560" s="99">
        <v>453.74302982911502</v>
      </c>
      <c r="M2560" s="99">
        <v>101674.62908077201</v>
      </c>
      <c r="N2560" s="99">
        <v>18910.819839716001</v>
      </c>
      <c r="O2560" s="99">
        <v>0</v>
      </c>
      <c r="P2560" s="99">
        <v>105146.771613121</v>
      </c>
      <c r="Q2560" s="99">
        <v>11936.1662423611</v>
      </c>
      <c r="R2560" s="99">
        <v>0</v>
      </c>
      <c r="S2560" s="99">
        <v>4818.1684556007403</v>
      </c>
      <c r="T2560" s="99">
        <v>0</v>
      </c>
      <c r="U2560" s="99">
        <v>85496.149548530593</v>
      </c>
      <c r="V2560" s="99">
        <v>10437052.9177246</v>
      </c>
      <c r="W2560" s="99">
        <v>547.94425757974398</v>
      </c>
      <c r="X2560" s="99">
        <v>2792456.4953918499</v>
      </c>
      <c r="Y2560" s="99">
        <v>2262692.0307006799</v>
      </c>
      <c r="Z2560" s="99">
        <v>606253.25668334996</v>
      </c>
      <c r="AA2560" s="99">
        <v>0</v>
      </c>
      <c r="AB2560" s="99">
        <v>0</v>
      </c>
      <c r="AC2560" s="99">
        <v>28190640.285644501</v>
      </c>
      <c r="AD2560" s="99">
        <v>26866.2451562881</v>
      </c>
      <c r="AE2560" s="99">
        <v>25018.948369502999</v>
      </c>
      <c r="AF2560" s="99">
        <v>5026056.5548095703</v>
      </c>
      <c r="AG2560" s="99">
        <v>2329829.3185729999</v>
      </c>
      <c r="AH2560" s="99">
        <v>0</v>
      </c>
      <c r="AI2560" s="99">
        <v>4557624.5300292997</v>
      </c>
      <c r="AJ2560" s="99">
        <v>1322182.5820770301</v>
      </c>
      <c r="AK2560" s="99">
        <v>0</v>
      </c>
      <c r="AL2560" s="99">
        <v>603424.35288238502</v>
      </c>
      <c r="AM2560" s="99">
        <v>0</v>
      </c>
      <c r="AN2560" s="99">
        <v>28202377.645507801</v>
      </c>
      <c r="AO2560" s="99">
        <v>98244441.959960893</v>
      </c>
      <c r="AP2560" s="99">
        <v>6110.24474453926</v>
      </c>
      <c r="AQ2560" s="99">
        <v>23306342.745361298</v>
      </c>
      <c r="AR2560" s="99">
        <v>18638120.081054699</v>
      </c>
      <c r="AS2560" s="99">
        <v>5066997.65661621</v>
      </c>
      <c r="AT2560" s="99">
        <v>0</v>
      </c>
      <c r="AU2560" s="99">
        <v>0</v>
      </c>
      <c r="AV2560" s="99">
        <v>88368397.586914107</v>
      </c>
      <c r="AW2560" s="99">
        <v>86220.985980987505</v>
      </c>
      <c r="AX2560" s="99">
        <v>199978.30522346499</v>
      </c>
      <c r="AY2560" s="99">
        <v>47739477.259765603</v>
      </c>
      <c r="AZ2560" s="99">
        <v>19709541.224121101</v>
      </c>
      <c r="BA2560" s="99">
        <v>0</v>
      </c>
      <c r="BB2560" s="99">
        <v>42706756.397949196</v>
      </c>
      <c r="BC2560" s="99">
        <v>11515604.5552979</v>
      </c>
      <c r="BD2560" s="99">
        <v>0</v>
      </c>
      <c r="BE2560" s="99">
        <v>5035617.9866332998</v>
      </c>
      <c r="BF2560" s="99">
        <v>0</v>
      </c>
      <c r="BG2560" s="99">
        <v>88458122.897460893</v>
      </c>
      <c r="BH2560" s="99">
        <v>22952781.193847701</v>
      </c>
      <c r="BI2560" s="99">
        <v>970.70286477357104</v>
      </c>
      <c r="BJ2560" s="99">
        <v>9366625.4410400409</v>
      </c>
      <c r="BK2560" s="99">
        <v>7266125.1080322303</v>
      </c>
      <c r="BL2560" s="99">
        <v>0</v>
      </c>
      <c r="BM2560" s="99">
        <v>0</v>
      </c>
      <c r="BN2560" s="99">
        <v>0</v>
      </c>
      <c r="BO2560" s="99">
        <v>0</v>
      </c>
      <c r="BP2560" s="99">
        <v>0</v>
      </c>
      <c r="BQ2560" s="99">
        <v>0</v>
      </c>
      <c r="BR2560" s="99">
        <v>15442253.447143599</v>
      </c>
      <c r="BS2560" s="99">
        <v>7833731.5570678702</v>
      </c>
      <c r="BT2560" s="99">
        <v>0</v>
      </c>
      <c r="BU2560" s="99">
        <v>2797340.6099853502</v>
      </c>
      <c r="BV2560" s="99">
        <v>5952873.7777709998</v>
      </c>
      <c r="BW2560" s="99">
        <v>0</v>
      </c>
      <c r="BX2560" s="99">
        <v>354926.95969390898</v>
      </c>
      <c r="BY2560" s="99">
        <v>0</v>
      </c>
      <c r="BZ2560" s="99">
        <v>0</v>
      </c>
      <c r="CA2560" s="99">
        <v>237690.359153748</v>
      </c>
      <c r="CB2560" s="99">
        <v>13222174.5662842</v>
      </c>
      <c r="CC2560" s="99">
        <v>121545588.43652301</v>
      </c>
      <c r="CD2560" s="99">
        <v>32257546.6721191</v>
      </c>
      <c r="CE2560" s="99">
        <v>4831.2812002897299</v>
      </c>
      <c r="CF2560" s="99">
        <v>603667.50397491502</v>
      </c>
      <c r="CG2560" s="99">
        <v>5033960.7560424795</v>
      </c>
      <c r="CH2560" s="99">
        <v>0</v>
      </c>
      <c r="CI2560" s="99">
        <v>242528.75764846799</v>
      </c>
      <c r="CJ2560" s="99">
        <v>13824342.454345699</v>
      </c>
      <c r="CK2560" s="99">
        <v>126569978.43554699</v>
      </c>
      <c r="CL2560" s="99">
        <v>32653171.306884799</v>
      </c>
      <c r="CM2560" s="166">
        <v>327351.28050613397</v>
      </c>
      <c r="CN2560" s="166">
        <v>42032238.839355499</v>
      </c>
      <c r="CO2560" s="166">
        <v>214867018.19335899</v>
      </c>
      <c r="CP2560" s="99">
        <v>32653171.306884799</v>
      </c>
      <c r="CQ2560" s="99">
        <v>0</v>
      </c>
      <c r="CR2560" s="99">
        <v>0</v>
      </c>
      <c r="CS2560" s="99">
        <v>0</v>
      </c>
      <c r="CT2560" s="99">
        <v>0</v>
      </c>
      <c r="CU2560" s="98">
        <v>40187.830514271001</v>
      </c>
      <c r="CV2560" s="98">
        <v>89391.699032489007</v>
      </c>
      <c r="CW2560" s="98">
        <v>13825842.070259115</v>
      </c>
      <c r="CX2560" s="98">
        <v>126579549.19256549</v>
      </c>
    </row>
    <row r="2561" spans="1:102" x14ac:dyDescent="0.2">
      <c r="A2561" s="98" t="s">
        <v>200</v>
      </c>
      <c r="B2561" s="100">
        <v>41609</v>
      </c>
      <c r="C2561" s="99">
        <v>196606.04413604701</v>
      </c>
      <c r="D2561" s="99">
        <v>6.9267519869608796</v>
      </c>
      <c r="E2561" s="99">
        <v>38708.427117824598</v>
      </c>
      <c r="F2561" s="99">
        <v>32922.655200004599</v>
      </c>
      <c r="G2561" s="99">
        <v>4819.8257831931096</v>
      </c>
      <c r="H2561" s="99">
        <v>0</v>
      </c>
      <c r="I2561" s="99">
        <v>0</v>
      </c>
      <c r="J2561" s="99">
        <v>84386.059095382705</v>
      </c>
      <c r="K2561" s="99">
        <v>236.86129394732399</v>
      </c>
      <c r="L2561" s="99">
        <v>315.31809158995702</v>
      </c>
      <c r="M2561" s="99">
        <v>101187.26488685601</v>
      </c>
      <c r="N2561" s="99">
        <v>18626.006557226199</v>
      </c>
      <c r="O2561" s="99">
        <v>0</v>
      </c>
      <c r="P2561" s="99">
        <v>103473.074062347</v>
      </c>
      <c r="Q2561" s="99">
        <v>11763.400661587701</v>
      </c>
      <c r="R2561" s="99">
        <v>0</v>
      </c>
      <c r="S2561" s="99">
        <v>4786.6451139450101</v>
      </c>
      <c r="T2561" s="99">
        <v>0</v>
      </c>
      <c r="U2561" s="99">
        <v>84626.869559287996</v>
      </c>
      <c r="V2561" s="99">
        <v>10285639.8405762</v>
      </c>
      <c r="W2561" s="99">
        <v>727.38842853158701</v>
      </c>
      <c r="X2561" s="99">
        <v>2707656.5230407701</v>
      </c>
      <c r="Y2561" s="99">
        <v>2184415.3208313002</v>
      </c>
      <c r="Z2561" s="99">
        <v>598106.54420471203</v>
      </c>
      <c r="AA2561" s="99">
        <v>0</v>
      </c>
      <c r="AB2561" s="99">
        <v>0</v>
      </c>
      <c r="AC2561" s="99">
        <v>27882228.048828099</v>
      </c>
      <c r="AD2561" s="99">
        <v>25684.419196844101</v>
      </c>
      <c r="AE2561" s="99">
        <v>23731.2412981987</v>
      </c>
      <c r="AF2561" s="99">
        <v>4961763.5088501005</v>
      </c>
      <c r="AG2561" s="99">
        <v>2285539.7431945801</v>
      </c>
      <c r="AH2561" s="99">
        <v>0</v>
      </c>
      <c r="AI2561" s="99">
        <v>4449577.93933105</v>
      </c>
      <c r="AJ2561" s="99">
        <v>1277940.0866394001</v>
      </c>
      <c r="AK2561" s="99">
        <v>0</v>
      </c>
      <c r="AL2561" s="99">
        <v>593023.13525390602</v>
      </c>
      <c r="AM2561" s="99">
        <v>0</v>
      </c>
      <c r="AN2561" s="99">
        <v>27877425.5239258</v>
      </c>
      <c r="AO2561" s="99">
        <v>97251389.002929702</v>
      </c>
      <c r="AP2561" s="99">
        <v>7343.7926041483897</v>
      </c>
      <c r="AQ2561" s="99">
        <v>22665316.760009799</v>
      </c>
      <c r="AR2561" s="99">
        <v>18049011.332763702</v>
      </c>
      <c r="AS2561" s="99">
        <v>5015470.5709228497</v>
      </c>
      <c r="AT2561" s="99">
        <v>0</v>
      </c>
      <c r="AU2561" s="99">
        <v>0</v>
      </c>
      <c r="AV2561" s="99">
        <v>88081009.594726607</v>
      </c>
      <c r="AW2561" s="99">
        <v>83022.928645134001</v>
      </c>
      <c r="AX2561" s="99">
        <v>175518.197633743</v>
      </c>
      <c r="AY2561" s="99">
        <v>47438403.421875</v>
      </c>
      <c r="AZ2561" s="99">
        <v>19396126.0161133</v>
      </c>
      <c r="BA2561" s="99">
        <v>0</v>
      </c>
      <c r="BB2561" s="99">
        <v>41778080.816894501</v>
      </c>
      <c r="BC2561" s="99">
        <v>11205275.5123291</v>
      </c>
      <c r="BD2561" s="99">
        <v>0</v>
      </c>
      <c r="BE2561" s="99">
        <v>4981104.8311767597</v>
      </c>
      <c r="BF2561" s="99">
        <v>0</v>
      </c>
      <c r="BG2561" s="99">
        <v>88161121.230468795</v>
      </c>
      <c r="BH2561" s="99">
        <v>22837147.214843798</v>
      </c>
      <c r="BI2561" s="99">
        <v>1251.6447590738501</v>
      </c>
      <c r="BJ2561" s="99">
        <v>9176812.7930908203</v>
      </c>
      <c r="BK2561" s="99">
        <v>7103833.68640137</v>
      </c>
      <c r="BL2561" s="99">
        <v>0</v>
      </c>
      <c r="BM2561" s="99">
        <v>0</v>
      </c>
      <c r="BN2561" s="99">
        <v>0</v>
      </c>
      <c r="BO2561" s="99">
        <v>0</v>
      </c>
      <c r="BP2561" s="99">
        <v>0</v>
      </c>
      <c r="BQ2561" s="99">
        <v>0</v>
      </c>
      <c r="BR2561" s="99">
        <v>15373740.413208</v>
      </c>
      <c r="BS2561" s="99">
        <v>7679018.3855590802</v>
      </c>
      <c r="BT2561" s="99">
        <v>0</v>
      </c>
      <c r="BU2561" s="99">
        <v>3147582.7599792499</v>
      </c>
      <c r="BV2561" s="99">
        <v>5881555.83056641</v>
      </c>
      <c r="BW2561" s="99">
        <v>0</v>
      </c>
      <c r="BX2561" s="99">
        <v>395820.85965728801</v>
      </c>
      <c r="BY2561" s="99">
        <v>0</v>
      </c>
      <c r="BZ2561" s="99">
        <v>0</v>
      </c>
      <c r="CA2561" s="99">
        <v>235363.778553009</v>
      </c>
      <c r="CB2561" s="99">
        <v>13010916.1668701</v>
      </c>
      <c r="CC2561" s="99">
        <v>120064473.93261699</v>
      </c>
      <c r="CD2561" s="99">
        <v>32011900.651855499</v>
      </c>
      <c r="CE2561" s="99">
        <v>4820.1443651914597</v>
      </c>
      <c r="CF2561" s="99">
        <v>596995.46435546898</v>
      </c>
      <c r="CG2561" s="99">
        <v>5008406.3291626005</v>
      </c>
      <c r="CH2561" s="99">
        <v>0</v>
      </c>
      <c r="CI2561" s="99">
        <v>240193.72962951701</v>
      </c>
      <c r="CJ2561" s="99">
        <v>13608853.6057129</v>
      </c>
      <c r="CK2561" s="99">
        <v>125085256.758789</v>
      </c>
      <c r="CL2561" s="99">
        <v>32422097.956298798</v>
      </c>
      <c r="CM2561" s="166">
        <v>324148.256198883</v>
      </c>
      <c r="CN2561" s="166">
        <v>41493632.997070298</v>
      </c>
      <c r="CO2561" s="166">
        <v>213037269.30078101</v>
      </c>
      <c r="CP2561" s="99">
        <v>32422097.956298798</v>
      </c>
      <c r="CQ2561" s="99">
        <v>0</v>
      </c>
      <c r="CR2561" s="99">
        <v>0</v>
      </c>
      <c r="CS2561" s="99">
        <v>0</v>
      </c>
      <c r="CT2561" s="99">
        <v>0</v>
      </c>
      <c r="CU2561" s="98">
        <v>38950.965527209002</v>
      </c>
      <c r="CV2561" s="98">
        <v>88547.104252659003</v>
      </c>
      <c r="CW2561" s="98">
        <v>13607911.631225569</v>
      </c>
      <c r="CX2561" s="98">
        <v>125072880.26177959</v>
      </c>
    </row>
    <row r="2562" spans="1:102" x14ac:dyDescent="0.2">
      <c r="A2562" s="98" t="s">
        <v>200</v>
      </c>
      <c r="B2562" s="100">
        <v>41699</v>
      </c>
      <c r="C2562" s="99">
        <v>196843.124425888</v>
      </c>
      <c r="D2562" s="99">
        <v>0</v>
      </c>
      <c r="E2562" s="99">
        <v>37765.115279674501</v>
      </c>
      <c r="F2562" s="99">
        <v>32065.440410375599</v>
      </c>
      <c r="G2562" s="99">
        <v>4836.7558416128204</v>
      </c>
      <c r="H2562" s="99">
        <v>0</v>
      </c>
      <c r="I2562" s="99">
        <v>0</v>
      </c>
      <c r="J2562" s="99">
        <v>84521.853089332595</v>
      </c>
      <c r="K2562" s="99">
        <v>188.17596509121401</v>
      </c>
      <c r="L2562" s="99">
        <v>310.73872043192398</v>
      </c>
      <c r="M2562" s="99">
        <v>101298.91736412</v>
      </c>
      <c r="N2562" s="99">
        <v>18390.984284877799</v>
      </c>
      <c r="O2562" s="99">
        <v>0</v>
      </c>
      <c r="P2562" s="99">
        <v>102452.560893059</v>
      </c>
      <c r="Q2562" s="99">
        <v>11686.4104692936</v>
      </c>
      <c r="R2562" s="99">
        <v>0</v>
      </c>
      <c r="S2562" s="99">
        <v>4800.8199896216402</v>
      </c>
      <c r="T2562" s="99">
        <v>0</v>
      </c>
      <c r="U2562" s="99">
        <v>84698.297929763794</v>
      </c>
      <c r="V2562" s="99">
        <v>10260330.6560059</v>
      </c>
      <c r="W2562" s="99">
        <v>0</v>
      </c>
      <c r="X2562" s="99">
        <v>2640188.27062988</v>
      </c>
      <c r="Y2562" s="99">
        <v>2126616.4305725102</v>
      </c>
      <c r="Z2562" s="99">
        <v>587642.14266204799</v>
      </c>
      <c r="AA2562" s="99">
        <v>0</v>
      </c>
      <c r="AB2562" s="99">
        <v>0</v>
      </c>
      <c r="AC2562" s="99">
        <v>27790634.095458999</v>
      </c>
      <c r="AD2562" s="99">
        <v>18964.781483173399</v>
      </c>
      <c r="AE2562" s="99">
        <v>21791.2012732029</v>
      </c>
      <c r="AF2562" s="99">
        <v>4954284.5270385696</v>
      </c>
      <c r="AG2562" s="99">
        <v>2240482.9493408198</v>
      </c>
      <c r="AH2562" s="99">
        <v>0</v>
      </c>
      <c r="AI2562" s="99">
        <v>4386045.8936157199</v>
      </c>
      <c r="AJ2562" s="99">
        <v>1277262.74255371</v>
      </c>
      <c r="AK2562" s="99">
        <v>0</v>
      </c>
      <c r="AL2562" s="99">
        <v>582055.56995391799</v>
      </c>
      <c r="AM2562" s="99">
        <v>0</v>
      </c>
      <c r="AN2562" s="99">
        <v>27869870.176757801</v>
      </c>
      <c r="AO2562" s="99">
        <v>97491048.717773393</v>
      </c>
      <c r="AP2562" s="99">
        <v>0</v>
      </c>
      <c r="AQ2562" s="99">
        <v>22168869.526367199</v>
      </c>
      <c r="AR2562" s="99">
        <v>17578236.6633301</v>
      </c>
      <c r="AS2562" s="99">
        <v>4949423.7440795898</v>
      </c>
      <c r="AT2562" s="99">
        <v>0</v>
      </c>
      <c r="AU2562" s="99">
        <v>0</v>
      </c>
      <c r="AV2562" s="99">
        <v>88344838.795898393</v>
      </c>
      <c r="AW2562" s="99">
        <v>61700.880878448501</v>
      </c>
      <c r="AX2562" s="99">
        <v>180551.68115043599</v>
      </c>
      <c r="AY2562" s="99">
        <v>47575930.59375</v>
      </c>
      <c r="AZ2562" s="99">
        <v>19088112.894775402</v>
      </c>
      <c r="BA2562" s="99">
        <v>0</v>
      </c>
      <c r="BB2562" s="99">
        <v>41388643.9365234</v>
      </c>
      <c r="BC2562" s="99">
        <v>11160499.6177979</v>
      </c>
      <c r="BD2562" s="99">
        <v>0</v>
      </c>
      <c r="BE2562" s="99">
        <v>4902204.0303344699</v>
      </c>
      <c r="BF2562" s="99">
        <v>0</v>
      </c>
      <c r="BG2562" s="99">
        <v>88253444.815429702</v>
      </c>
      <c r="BH2562" s="99">
        <v>22741524</v>
      </c>
      <c r="BI2562" s="99">
        <v>0</v>
      </c>
      <c r="BJ2562" s="99">
        <v>8986175.96411133</v>
      </c>
      <c r="BK2562" s="99">
        <v>6955186.78015137</v>
      </c>
      <c r="BL2562" s="99">
        <v>0</v>
      </c>
      <c r="BM2562" s="99">
        <v>0</v>
      </c>
      <c r="BN2562" s="99">
        <v>0</v>
      </c>
      <c r="BO2562" s="99">
        <v>0</v>
      </c>
      <c r="BP2562" s="99">
        <v>0</v>
      </c>
      <c r="BQ2562" s="99">
        <v>0</v>
      </c>
      <c r="BR2562" s="99">
        <v>15261853.834716801</v>
      </c>
      <c r="BS2562" s="99">
        <v>7539489.9294433603</v>
      </c>
      <c r="BT2562" s="99">
        <v>0</v>
      </c>
      <c r="BU2562" s="99">
        <v>3087736.0399780301</v>
      </c>
      <c r="BV2562" s="99">
        <v>5879014.2460327102</v>
      </c>
      <c r="BW2562" s="99">
        <v>0</v>
      </c>
      <c r="BX2562" s="99">
        <v>405935.53966140701</v>
      </c>
      <c r="BY2562" s="99">
        <v>0</v>
      </c>
      <c r="BZ2562" s="99">
        <v>0</v>
      </c>
      <c r="CA2562" s="99">
        <v>234438.42544555699</v>
      </c>
      <c r="CB2562" s="99">
        <v>12900619.5618896</v>
      </c>
      <c r="CC2562" s="99">
        <v>119644177.50488301</v>
      </c>
      <c r="CD2562" s="99">
        <v>31791467.0390625</v>
      </c>
      <c r="CE2562" s="99">
        <v>4834.9877377748498</v>
      </c>
      <c r="CF2562" s="99">
        <v>587617.54626464797</v>
      </c>
      <c r="CG2562" s="99">
        <v>4953695.8562622098</v>
      </c>
      <c r="CH2562" s="99">
        <v>0</v>
      </c>
      <c r="CI2562" s="99">
        <v>239256.87521934501</v>
      </c>
      <c r="CJ2562" s="99">
        <v>13488938.319213901</v>
      </c>
      <c r="CK2562" s="99">
        <v>124597208.393555</v>
      </c>
      <c r="CL2562" s="99">
        <v>32192060.9367676</v>
      </c>
      <c r="CM2562" s="166">
        <v>323417.14017868001</v>
      </c>
      <c r="CN2562" s="166">
        <v>41315037.950683601</v>
      </c>
      <c r="CO2562" s="166">
        <v>213042877.80078101</v>
      </c>
      <c r="CP2562" s="99">
        <v>32192060.9367676</v>
      </c>
      <c r="CQ2562" s="99">
        <v>0</v>
      </c>
      <c r="CR2562" s="99">
        <v>0</v>
      </c>
      <c r="CS2562" s="99">
        <v>0</v>
      </c>
      <c r="CT2562" s="99">
        <v>0</v>
      </c>
      <c r="CU2562" s="98">
        <v>37950.555742780998</v>
      </c>
      <c r="CV2562" s="98">
        <v>88712.600420970004</v>
      </c>
      <c r="CW2562" s="98">
        <v>13488237.108154248</v>
      </c>
      <c r="CX2562" s="98">
        <v>124597873.36114521</v>
      </c>
    </row>
    <row r="2563" spans="1:102" x14ac:dyDescent="0.2">
      <c r="A2563" s="98" t="s">
        <v>200</v>
      </c>
      <c r="B2563" s="100">
        <v>41791</v>
      </c>
      <c r="C2563" s="99">
        <v>195498.66398048401</v>
      </c>
      <c r="D2563" s="99">
        <v>0</v>
      </c>
      <c r="E2563" s="99">
        <v>36999.489778041803</v>
      </c>
      <c r="F2563" s="99">
        <v>31468.133620739001</v>
      </c>
      <c r="G2563" s="99">
        <v>4828.8175991773596</v>
      </c>
      <c r="H2563" s="99">
        <v>0</v>
      </c>
      <c r="I2563" s="99">
        <v>0</v>
      </c>
      <c r="J2563" s="99">
        <v>84589.446907997102</v>
      </c>
      <c r="K2563" s="99">
        <v>127.52030197996601</v>
      </c>
      <c r="L2563" s="99">
        <v>789.32182859629404</v>
      </c>
      <c r="M2563" s="99">
        <v>100575.635004044</v>
      </c>
      <c r="N2563" s="99">
        <v>18249.305630683899</v>
      </c>
      <c r="O2563" s="99">
        <v>0</v>
      </c>
      <c r="P2563" s="99">
        <v>101376.249251366</v>
      </c>
      <c r="Q2563" s="99">
        <v>11591.9253014326</v>
      </c>
      <c r="R2563" s="99">
        <v>0</v>
      </c>
      <c r="S2563" s="99">
        <v>4801.6962347626704</v>
      </c>
      <c r="T2563" s="99">
        <v>0</v>
      </c>
      <c r="U2563" s="99">
        <v>84717.524659156799</v>
      </c>
      <c r="V2563" s="99">
        <v>10206660.7030029</v>
      </c>
      <c r="W2563" s="99">
        <v>0</v>
      </c>
      <c r="X2563" s="99">
        <v>2569461.8297424298</v>
      </c>
      <c r="Y2563" s="99">
        <v>2073121.0606384301</v>
      </c>
      <c r="Z2563" s="99">
        <v>579558.93605804397</v>
      </c>
      <c r="AA2563" s="99">
        <v>0</v>
      </c>
      <c r="AB2563" s="99">
        <v>0</v>
      </c>
      <c r="AC2563" s="99">
        <v>27766840.2888184</v>
      </c>
      <c r="AD2563" s="99">
        <v>13676.2665656805</v>
      </c>
      <c r="AE2563" s="99">
        <v>31049.997668981599</v>
      </c>
      <c r="AF2563" s="99">
        <v>4929636.9014892597</v>
      </c>
      <c r="AG2563" s="99">
        <v>2199462.7013244601</v>
      </c>
      <c r="AH2563" s="99">
        <v>0</v>
      </c>
      <c r="AI2563" s="99">
        <v>4306639.7485961895</v>
      </c>
      <c r="AJ2563" s="99">
        <v>1276465.31742859</v>
      </c>
      <c r="AK2563" s="99">
        <v>0</v>
      </c>
      <c r="AL2563" s="99">
        <v>573582.88294220006</v>
      </c>
      <c r="AM2563" s="99">
        <v>0</v>
      </c>
      <c r="AN2563" s="99">
        <v>27792686.528808601</v>
      </c>
      <c r="AO2563" s="99">
        <v>97350947.171875</v>
      </c>
      <c r="AP2563" s="99">
        <v>0</v>
      </c>
      <c r="AQ2563" s="99">
        <v>21595126.9763184</v>
      </c>
      <c r="AR2563" s="99">
        <v>17202026.3369141</v>
      </c>
      <c r="AS2563" s="99">
        <v>4910092.58349609</v>
      </c>
      <c r="AT2563" s="99">
        <v>0</v>
      </c>
      <c r="AU2563" s="99">
        <v>0</v>
      </c>
      <c r="AV2563" s="99">
        <v>88549623.509765595</v>
      </c>
      <c r="AW2563" s="99">
        <v>44639.608598709099</v>
      </c>
      <c r="AX2563" s="99">
        <v>265309.64389038098</v>
      </c>
      <c r="AY2563" s="99">
        <v>47639061.731933601</v>
      </c>
      <c r="AZ2563" s="99">
        <v>18791209.799072299</v>
      </c>
      <c r="BA2563" s="99">
        <v>0</v>
      </c>
      <c r="BB2563" s="99">
        <v>40734946.2197266</v>
      </c>
      <c r="BC2563" s="99">
        <v>11174981.860961899</v>
      </c>
      <c r="BD2563" s="99">
        <v>0</v>
      </c>
      <c r="BE2563" s="99">
        <v>4852109.4743652297</v>
      </c>
      <c r="BF2563" s="99">
        <v>0</v>
      </c>
      <c r="BG2563" s="99">
        <v>88747644.574218795</v>
      </c>
      <c r="BH2563" s="99">
        <v>22707114.6723633</v>
      </c>
      <c r="BI2563" s="99">
        <v>0</v>
      </c>
      <c r="BJ2563" s="99">
        <v>8885070.10302734</v>
      </c>
      <c r="BK2563" s="99">
        <v>6855200.8934936495</v>
      </c>
      <c r="BL2563" s="99">
        <v>0</v>
      </c>
      <c r="BM2563" s="99">
        <v>0</v>
      </c>
      <c r="BN2563" s="99">
        <v>0</v>
      </c>
      <c r="BO2563" s="99">
        <v>0</v>
      </c>
      <c r="BP2563" s="99">
        <v>0</v>
      </c>
      <c r="BQ2563" s="99">
        <v>0</v>
      </c>
      <c r="BR2563" s="99">
        <v>15337299.505981401</v>
      </c>
      <c r="BS2563" s="99">
        <v>7458618.7702026404</v>
      </c>
      <c r="BT2563" s="99">
        <v>0</v>
      </c>
      <c r="BU2563" s="99">
        <v>3081499.2599792499</v>
      </c>
      <c r="BV2563" s="99">
        <v>5913930.7061157199</v>
      </c>
      <c r="BW2563" s="99">
        <v>0</v>
      </c>
      <c r="BX2563" s="99">
        <v>406653.41968154901</v>
      </c>
      <c r="BY2563" s="99">
        <v>0</v>
      </c>
      <c r="BZ2563" s="99">
        <v>0</v>
      </c>
      <c r="CA2563" s="99">
        <v>232500.64176559399</v>
      </c>
      <c r="CB2563" s="99">
        <v>12778163.1091309</v>
      </c>
      <c r="CC2563" s="99">
        <v>118990391.10449199</v>
      </c>
      <c r="CD2563" s="99">
        <v>31586936.208984401</v>
      </c>
      <c r="CE2563" s="99">
        <v>4830.2644344568298</v>
      </c>
      <c r="CF2563" s="99">
        <v>582367.91634368896</v>
      </c>
      <c r="CG2563" s="99">
        <v>4915844.0938110398</v>
      </c>
      <c r="CH2563" s="99">
        <v>0</v>
      </c>
      <c r="CI2563" s="99">
        <v>237334.97386932399</v>
      </c>
      <c r="CJ2563" s="99">
        <v>13360572.108154301</v>
      </c>
      <c r="CK2563" s="99">
        <v>123907524.508789</v>
      </c>
      <c r="CL2563" s="99">
        <v>31968838.380371101</v>
      </c>
      <c r="CM2563" s="166">
        <v>321339.37852859503</v>
      </c>
      <c r="CN2563" s="166">
        <v>41179205.387207001</v>
      </c>
      <c r="CO2563" s="166">
        <v>212596213.81445301</v>
      </c>
      <c r="CP2563" s="99">
        <v>31968838.380371101</v>
      </c>
      <c r="CQ2563" s="99">
        <v>0</v>
      </c>
      <c r="CR2563" s="99">
        <v>0</v>
      </c>
      <c r="CS2563" s="99">
        <v>0</v>
      </c>
      <c r="CT2563" s="99">
        <v>0</v>
      </c>
      <c r="CU2563" s="98">
        <v>37115.602150423001</v>
      </c>
      <c r="CV2563" s="98">
        <v>88754.517444864003</v>
      </c>
      <c r="CW2563" s="98">
        <v>13360531.025474589</v>
      </c>
      <c r="CX2563" s="98">
        <v>123906235.19830303</v>
      </c>
    </row>
    <row r="2564" spans="1:102" x14ac:dyDescent="0.2">
      <c r="A2564" s="98" t="s">
        <v>200</v>
      </c>
      <c r="B2564" s="100">
        <v>41883</v>
      </c>
      <c r="C2564" s="99">
        <v>195762.32729721101</v>
      </c>
      <c r="D2564" s="99">
        <v>0</v>
      </c>
      <c r="E2564" s="99">
        <v>35931.445573329896</v>
      </c>
      <c r="F2564" s="99">
        <v>30567.2053258419</v>
      </c>
      <c r="G2564" s="99">
        <v>4818.2203619480097</v>
      </c>
      <c r="H2564" s="99">
        <v>0</v>
      </c>
      <c r="I2564" s="99">
        <v>0</v>
      </c>
      <c r="J2564" s="99">
        <v>84239.823938369795</v>
      </c>
      <c r="K2564" s="99">
        <v>75.479808288626401</v>
      </c>
      <c r="L2564" s="99">
        <v>369.79435169324302</v>
      </c>
      <c r="M2564" s="99">
        <v>100850.44217872601</v>
      </c>
      <c r="N2564" s="99">
        <v>18003.477393627199</v>
      </c>
      <c r="O2564" s="99">
        <v>0</v>
      </c>
      <c r="P2564" s="99">
        <v>101213.630904198</v>
      </c>
      <c r="Q2564" s="99">
        <v>11544.902906060201</v>
      </c>
      <c r="R2564" s="99">
        <v>0</v>
      </c>
      <c r="S2564" s="99">
        <v>4792.0113931298301</v>
      </c>
      <c r="T2564" s="99">
        <v>0</v>
      </c>
      <c r="U2564" s="99">
        <v>84322.365985870405</v>
      </c>
      <c r="V2564" s="99">
        <v>10156710.821167</v>
      </c>
      <c r="W2564" s="99">
        <v>0</v>
      </c>
      <c r="X2564" s="99">
        <v>2509707.86431885</v>
      </c>
      <c r="Y2564" s="99">
        <v>2033706.83041382</v>
      </c>
      <c r="Z2564" s="99">
        <v>574036.61508941697</v>
      </c>
      <c r="AA2564" s="99">
        <v>0</v>
      </c>
      <c r="AB2564" s="99">
        <v>0</v>
      </c>
      <c r="AC2564" s="99">
        <v>27740462.098632801</v>
      </c>
      <c r="AD2564" s="99">
        <v>6616.4349585771597</v>
      </c>
      <c r="AE2564" s="99">
        <v>27176.571138620398</v>
      </c>
      <c r="AF2564" s="99">
        <v>4891997.4120483398</v>
      </c>
      <c r="AG2564" s="99">
        <v>2166411.15441895</v>
      </c>
      <c r="AH2564" s="99">
        <v>0</v>
      </c>
      <c r="AI2564" s="99">
        <v>4312603.77661133</v>
      </c>
      <c r="AJ2564" s="99">
        <v>1269914.9395904499</v>
      </c>
      <c r="AK2564" s="99">
        <v>0</v>
      </c>
      <c r="AL2564" s="99">
        <v>569201.57038879395</v>
      </c>
      <c r="AM2564" s="99">
        <v>0</v>
      </c>
      <c r="AN2564" s="99">
        <v>27757314.4604492</v>
      </c>
      <c r="AO2564" s="99">
        <v>97275145.362304702</v>
      </c>
      <c r="AP2564" s="99">
        <v>0</v>
      </c>
      <c r="AQ2564" s="99">
        <v>21181744.707519501</v>
      </c>
      <c r="AR2564" s="99">
        <v>16919009.248046901</v>
      </c>
      <c r="AS2564" s="99">
        <v>4865332.0226440402</v>
      </c>
      <c r="AT2564" s="99">
        <v>0</v>
      </c>
      <c r="AU2564" s="99">
        <v>0</v>
      </c>
      <c r="AV2564" s="99">
        <v>88622533.721679702</v>
      </c>
      <c r="AW2564" s="99">
        <v>21637.7331342697</v>
      </c>
      <c r="AX2564" s="99">
        <v>236140.95485305801</v>
      </c>
      <c r="AY2564" s="99">
        <v>47501306.291015603</v>
      </c>
      <c r="AZ2564" s="99">
        <v>18580651.996582001</v>
      </c>
      <c r="BA2564" s="99">
        <v>0</v>
      </c>
      <c r="BB2564" s="99">
        <v>41055790.472167999</v>
      </c>
      <c r="BC2564" s="99">
        <v>11226840.524902301</v>
      </c>
      <c r="BD2564" s="99">
        <v>0</v>
      </c>
      <c r="BE2564" s="99">
        <v>4817567.8899536096</v>
      </c>
      <c r="BF2564" s="99">
        <v>0</v>
      </c>
      <c r="BG2564" s="99">
        <v>88650236.2734375</v>
      </c>
      <c r="BH2564" s="99">
        <v>22978939.618652299</v>
      </c>
      <c r="BI2564" s="99">
        <v>0</v>
      </c>
      <c r="BJ2564" s="99">
        <v>8762831.9415283203</v>
      </c>
      <c r="BK2564" s="99">
        <v>6768290.42297363</v>
      </c>
      <c r="BL2564" s="99">
        <v>0</v>
      </c>
      <c r="BM2564" s="99">
        <v>0</v>
      </c>
      <c r="BN2564" s="99">
        <v>0</v>
      </c>
      <c r="BO2564" s="99">
        <v>0</v>
      </c>
      <c r="BP2564" s="99">
        <v>0</v>
      </c>
      <c r="BQ2564" s="99">
        <v>0</v>
      </c>
      <c r="BR2564" s="99">
        <v>15443161.618042</v>
      </c>
      <c r="BS2564" s="99">
        <v>7361401.2545165997</v>
      </c>
      <c r="BT2564" s="99">
        <v>0</v>
      </c>
      <c r="BU2564" s="99">
        <v>2655532.0199584998</v>
      </c>
      <c r="BV2564" s="99">
        <v>5947477.2003784198</v>
      </c>
      <c r="BW2564" s="99">
        <v>0</v>
      </c>
      <c r="BX2564" s="99">
        <v>337154.859741211</v>
      </c>
      <c r="BY2564" s="99">
        <v>0</v>
      </c>
      <c r="BZ2564" s="99">
        <v>0</v>
      </c>
      <c r="CA2564" s="99">
        <v>231840.68178749099</v>
      </c>
      <c r="CB2564" s="99">
        <v>12656473.274536099</v>
      </c>
      <c r="CC2564" s="99">
        <v>118408224.18457</v>
      </c>
      <c r="CD2564" s="99">
        <v>31686414.598144501</v>
      </c>
      <c r="CE2564" s="99">
        <v>4818.3509583473196</v>
      </c>
      <c r="CF2564" s="99">
        <v>576691.78038024902</v>
      </c>
      <c r="CG2564" s="99">
        <v>4885046.6194457998</v>
      </c>
      <c r="CH2564" s="99">
        <v>0</v>
      </c>
      <c r="CI2564" s="99">
        <v>236662.472997665</v>
      </c>
      <c r="CJ2564" s="99">
        <v>13233201.949707</v>
      </c>
      <c r="CK2564" s="99">
        <v>123294185.900391</v>
      </c>
      <c r="CL2564" s="99">
        <v>32074597.532958999</v>
      </c>
      <c r="CM2564" s="166">
        <v>320293.91996383702</v>
      </c>
      <c r="CN2564" s="166">
        <v>41016416.255371101</v>
      </c>
      <c r="CO2564" s="166">
        <v>211956410.08203101</v>
      </c>
      <c r="CP2564" s="99">
        <v>32074597.532958999</v>
      </c>
      <c r="CQ2564" s="99">
        <v>0</v>
      </c>
      <c r="CR2564" s="99">
        <v>0</v>
      </c>
      <c r="CS2564" s="99">
        <v>0</v>
      </c>
      <c r="CT2564" s="99">
        <v>0</v>
      </c>
      <c r="CU2564" s="98">
        <v>36014.199034582998</v>
      </c>
      <c r="CV2564" s="98">
        <v>88433.137138024002</v>
      </c>
      <c r="CW2564" s="98">
        <v>13233165.054916348</v>
      </c>
      <c r="CX2564" s="98">
        <v>123293270.8040158</v>
      </c>
    </row>
    <row r="2565" spans="1:102" x14ac:dyDescent="0.2">
      <c r="A2565" s="98" t="s">
        <v>200</v>
      </c>
      <c r="B2565" s="100">
        <v>41974</v>
      </c>
      <c r="C2565" s="99">
        <v>194804.89052391099</v>
      </c>
      <c r="D2565" s="99">
        <v>0</v>
      </c>
      <c r="E2565" s="99">
        <v>35385.576906681097</v>
      </c>
      <c r="F2565" s="99">
        <v>30223.743984699198</v>
      </c>
      <c r="G2565" s="99">
        <v>4776.8396652340898</v>
      </c>
      <c r="H2565" s="99">
        <v>0</v>
      </c>
      <c r="I2565" s="99">
        <v>0</v>
      </c>
      <c r="J2565" s="99">
        <v>83000.555466651902</v>
      </c>
      <c r="K2565" s="99">
        <v>35.784345327410797</v>
      </c>
      <c r="L2565" s="99">
        <v>332.62677374109597</v>
      </c>
      <c r="M2565" s="99">
        <v>100103.02299881</v>
      </c>
      <c r="N2565" s="99">
        <v>17907.361205816302</v>
      </c>
      <c r="O2565" s="99">
        <v>0</v>
      </c>
      <c r="P2565" s="99">
        <v>100498.100653648</v>
      </c>
      <c r="Q2565" s="99">
        <v>11496.182637453099</v>
      </c>
      <c r="R2565" s="99">
        <v>0</v>
      </c>
      <c r="S2565" s="99">
        <v>4749.5533405542401</v>
      </c>
      <c r="T2565" s="99">
        <v>0</v>
      </c>
      <c r="U2565" s="99">
        <v>83032.1653881073</v>
      </c>
      <c r="V2565" s="99">
        <v>10072178.8277588</v>
      </c>
      <c r="W2565" s="99">
        <v>0</v>
      </c>
      <c r="X2565" s="99">
        <v>2428576.0531616202</v>
      </c>
      <c r="Y2565" s="99">
        <v>1975748.8257904099</v>
      </c>
      <c r="Z2565" s="99">
        <v>572044.03437042201</v>
      </c>
      <c r="AA2565" s="99">
        <v>0</v>
      </c>
      <c r="AB2565" s="99">
        <v>0</v>
      </c>
      <c r="AC2565" s="99">
        <v>27483018.032714799</v>
      </c>
      <c r="AD2565" s="99">
        <v>2269.3070610463601</v>
      </c>
      <c r="AE2565" s="99">
        <v>23558.993857383699</v>
      </c>
      <c r="AF2565" s="99">
        <v>4839494.0406494103</v>
      </c>
      <c r="AG2565" s="99">
        <v>2133949.5385131799</v>
      </c>
      <c r="AH2565" s="99">
        <v>0</v>
      </c>
      <c r="AI2565" s="99">
        <v>4244964.8300781297</v>
      </c>
      <c r="AJ2565" s="99">
        <v>1264297.2575378399</v>
      </c>
      <c r="AK2565" s="99">
        <v>0</v>
      </c>
      <c r="AL2565" s="99">
        <v>568220.96099853504</v>
      </c>
      <c r="AM2565" s="99">
        <v>0</v>
      </c>
      <c r="AN2565" s="99">
        <v>27439549.125</v>
      </c>
      <c r="AO2565" s="99">
        <v>96934199.280273393</v>
      </c>
      <c r="AP2565" s="99">
        <v>0</v>
      </c>
      <c r="AQ2565" s="99">
        <v>20530936.501953099</v>
      </c>
      <c r="AR2565" s="99">
        <v>16464010.3314209</v>
      </c>
      <c r="AS2565" s="99">
        <v>4848880.7236938505</v>
      </c>
      <c r="AT2565" s="99">
        <v>0</v>
      </c>
      <c r="AU2565" s="99">
        <v>0</v>
      </c>
      <c r="AV2565" s="99">
        <v>88367494.005859405</v>
      </c>
      <c r="AW2565" s="99">
        <v>7466.5283064246196</v>
      </c>
      <c r="AX2565" s="99">
        <v>186449.28963089001</v>
      </c>
      <c r="AY2565" s="99">
        <v>47143804.8984375</v>
      </c>
      <c r="AZ2565" s="99">
        <v>18335275.675292999</v>
      </c>
      <c r="BA2565" s="99">
        <v>0</v>
      </c>
      <c r="BB2565" s="99">
        <v>40628779.246582001</v>
      </c>
      <c r="BC2565" s="99">
        <v>11225157.4022217</v>
      </c>
      <c r="BD2565" s="99">
        <v>0</v>
      </c>
      <c r="BE2565" s="99">
        <v>4819206.7145385696</v>
      </c>
      <c r="BF2565" s="99">
        <v>0</v>
      </c>
      <c r="BG2565" s="99">
        <v>88371138.4296875</v>
      </c>
      <c r="BH2565" s="99">
        <v>22924384.494628899</v>
      </c>
      <c r="BI2565" s="99">
        <v>0</v>
      </c>
      <c r="BJ2565" s="99">
        <v>8593210.1674804706</v>
      </c>
      <c r="BK2565" s="99">
        <v>6658617.9802856399</v>
      </c>
      <c r="BL2565" s="99">
        <v>0</v>
      </c>
      <c r="BM2565" s="99">
        <v>0</v>
      </c>
      <c r="BN2565" s="99">
        <v>0</v>
      </c>
      <c r="BO2565" s="99">
        <v>0</v>
      </c>
      <c r="BP2565" s="99">
        <v>0</v>
      </c>
      <c r="BQ2565" s="99">
        <v>0</v>
      </c>
      <c r="BR2565" s="99">
        <v>15348022.597168</v>
      </c>
      <c r="BS2565" s="99">
        <v>7295041.4663696298</v>
      </c>
      <c r="BT2565" s="99">
        <v>0</v>
      </c>
      <c r="BU2565" s="99">
        <v>2994287.3199768099</v>
      </c>
      <c r="BV2565" s="99">
        <v>5959520.3689575205</v>
      </c>
      <c r="BW2565" s="99">
        <v>0</v>
      </c>
      <c r="BX2565" s="99">
        <v>382712.76966857899</v>
      </c>
      <c r="BY2565" s="99">
        <v>0</v>
      </c>
      <c r="BZ2565" s="99">
        <v>0</v>
      </c>
      <c r="CA2565" s="99">
        <v>230213.98538780201</v>
      </c>
      <c r="CB2565" s="99">
        <v>12502313.5554199</v>
      </c>
      <c r="CC2565" s="99">
        <v>117481450.808594</v>
      </c>
      <c r="CD2565" s="99">
        <v>31511201.753906298</v>
      </c>
      <c r="CE2565" s="99">
        <v>4777.0637183785402</v>
      </c>
      <c r="CF2565" s="99">
        <v>571435.33441162098</v>
      </c>
      <c r="CG2565" s="99">
        <v>4851082.6116332998</v>
      </c>
      <c r="CH2565" s="99">
        <v>0</v>
      </c>
      <c r="CI2565" s="99">
        <v>234993.58222389201</v>
      </c>
      <c r="CJ2565" s="99">
        <v>13074849.2720947</v>
      </c>
      <c r="CK2565" s="99">
        <v>122338530.45507801</v>
      </c>
      <c r="CL2565" s="99">
        <v>31908216.660156298</v>
      </c>
      <c r="CM2565" s="166">
        <v>317481.02015686</v>
      </c>
      <c r="CN2565" s="166">
        <v>40562094.815429702</v>
      </c>
      <c r="CO2565" s="166">
        <v>210560162.62890601</v>
      </c>
      <c r="CP2565" s="99">
        <v>31908216.660156298</v>
      </c>
      <c r="CQ2565" s="99">
        <v>0</v>
      </c>
      <c r="CR2565" s="99">
        <v>0</v>
      </c>
      <c r="CS2565" s="99">
        <v>0</v>
      </c>
      <c r="CT2565" s="99">
        <v>0</v>
      </c>
      <c r="CU2565" s="98">
        <v>35423.147519234997</v>
      </c>
      <c r="CV2565" s="98">
        <v>87139.467031338994</v>
      </c>
      <c r="CW2565" s="98">
        <v>13073748.889831521</v>
      </c>
      <c r="CX2565" s="98">
        <v>122332533.4202273</v>
      </c>
    </row>
    <row r="2566" spans="1:102" x14ac:dyDescent="0.2">
      <c r="A2566" s="98" t="s">
        <v>200</v>
      </c>
      <c r="B2566" s="100">
        <v>42064</v>
      </c>
      <c r="C2566" s="99">
        <v>193957.996953964</v>
      </c>
      <c r="D2566" s="99">
        <v>0</v>
      </c>
      <c r="E2566" s="99">
        <v>34723.564811706499</v>
      </c>
      <c r="F2566" s="99">
        <v>29704.100199699398</v>
      </c>
      <c r="G2566" s="99">
        <v>4852.7802304625502</v>
      </c>
      <c r="H2566" s="99">
        <v>0</v>
      </c>
      <c r="I2566" s="99">
        <v>0</v>
      </c>
      <c r="J2566" s="99">
        <v>82764.704049110398</v>
      </c>
      <c r="K2566" s="99">
        <v>33.743995532393498</v>
      </c>
      <c r="L2566" s="99">
        <v>270.15437085181497</v>
      </c>
      <c r="M2566" s="99">
        <v>99597.312683105498</v>
      </c>
      <c r="N2566" s="99">
        <v>17705.548968315099</v>
      </c>
      <c r="O2566" s="99">
        <v>0</v>
      </c>
      <c r="P2566" s="99">
        <v>99336.465167045593</v>
      </c>
      <c r="Q2566" s="99">
        <v>11415.881041169199</v>
      </c>
      <c r="R2566" s="99">
        <v>0</v>
      </c>
      <c r="S2566" s="99">
        <v>4818.5696858763704</v>
      </c>
      <c r="T2566" s="99">
        <v>0</v>
      </c>
      <c r="U2566" s="99">
        <v>82796.654406547503</v>
      </c>
      <c r="V2566" s="99">
        <v>9953480.5758056603</v>
      </c>
      <c r="W2566" s="99">
        <v>0</v>
      </c>
      <c r="X2566" s="99">
        <v>2360341.7003784198</v>
      </c>
      <c r="Y2566" s="99">
        <v>1922181.3833618199</v>
      </c>
      <c r="Z2566" s="99">
        <v>569134.22994232201</v>
      </c>
      <c r="AA2566" s="99">
        <v>0</v>
      </c>
      <c r="AB2566" s="99">
        <v>0</v>
      </c>
      <c r="AC2566" s="99">
        <v>27293057.528076202</v>
      </c>
      <c r="AD2566" s="99">
        <v>2146.0650198161602</v>
      </c>
      <c r="AE2566" s="99">
        <v>20188.0343105793</v>
      </c>
      <c r="AF2566" s="99">
        <v>4788913.4738769503</v>
      </c>
      <c r="AG2566" s="99">
        <v>2090644.9763030999</v>
      </c>
      <c r="AH2566" s="99">
        <v>0</v>
      </c>
      <c r="AI2566" s="99">
        <v>4135628.6117858901</v>
      </c>
      <c r="AJ2566" s="99">
        <v>1257380.98406982</v>
      </c>
      <c r="AK2566" s="99">
        <v>0</v>
      </c>
      <c r="AL2566" s="99">
        <v>564676.21828460705</v>
      </c>
      <c r="AM2566" s="99">
        <v>0</v>
      </c>
      <c r="AN2566" s="99">
        <v>27289466.5554199</v>
      </c>
      <c r="AO2566" s="99">
        <v>96080212.760742202</v>
      </c>
      <c r="AP2566" s="99">
        <v>0</v>
      </c>
      <c r="AQ2566" s="99">
        <v>20006211.0859375</v>
      </c>
      <c r="AR2566" s="99">
        <v>16039284.7799072</v>
      </c>
      <c r="AS2566" s="99">
        <v>4844859.74890137</v>
      </c>
      <c r="AT2566" s="99">
        <v>0</v>
      </c>
      <c r="AU2566" s="99">
        <v>0</v>
      </c>
      <c r="AV2566" s="99">
        <v>88165721.473632798</v>
      </c>
      <c r="AW2566" s="99">
        <v>7090.8128113150597</v>
      </c>
      <c r="AX2566" s="99">
        <v>158463.76774025001</v>
      </c>
      <c r="AY2566" s="99">
        <v>46812899.453613304</v>
      </c>
      <c r="AZ2566" s="99">
        <v>18070517.607421901</v>
      </c>
      <c r="BA2566" s="99">
        <v>0</v>
      </c>
      <c r="BB2566" s="99">
        <v>39670426.423828103</v>
      </c>
      <c r="BC2566" s="99">
        <v>11128965.579956099</v>
      </c>
      <c r="BD2566" s="99">
        <v>0</v>
      </c>
      <c r="BE2566" s="99">
        <v>4804561.34484863</v>
      </c>
      <c r="BF2566" s="99">
        <v>0</v>
      </c>
      <c r="BG2566" s="99">
        <v>87995253.022460893</v>
      </c>
      <c r="BH2566" s="99">
        <v>22674665.700683601</v>
      </c>
      <c r="BI2566" s="99">
        <v>0</v>
      </c>
      <c r="BJ2566" s="99">
        <v>8408566.1088867206</v>
      </c>
      <c r="BK2566" s="99">
        <v>6530869.4453125</v>
      </c>
      <c r="BL2566" s="99">
        <v>0</v>
      </c>
      <c r="BM2566" s="99">
        <v>0</v>
      </c>
      <c r="BN2566" s="99">
        <v>0</v>
      </c>
      <c r="BO2566" s="99">
        <v>0</v>
      </c>
      <c r="BP2566" s="99">
        <v>0</v>
      </c>
      <c r="BQ2566" s="99">
        <v>0</v>
      </c>
      <c r="BR2566" s="99">
        <v>15188986.3634033</v>
      </c>
      <c r="BS2566" s="99">
        <v>7192190.3378295898</v>
      </c>
      <c r="BT2566" s="99">
        <v>0</v>
      </c>
      <c r="BU2566" s="99">
        <v>2906578.9499816899</v>
      </c>
      <c r="BV2566" s="99">
        <v>5941092.3987426804</v>
      </c>
      <c r="BW2566" s="99">
        <v>0</v>
      </c>
      <c r="BX2566" s="99">
        <v>429352.90938949602</v>
      </c>
      <c r="BY2566" s="99">
        <v>0</v>
      </c>
      <c r="BZ2566" s="99">
        <v>0</v>
      </c>
      <c r="CA2566" s="99">
        <v>228487.60684394799</v>
      </c>
      <c r="CB2566" s="99">
        <v>12319052.6705322</v>
      </c>
      <c r="CC2566" s="99">
        <v>116121592.128906</v>
      </c>
      <c r="CD2566" s="99">
        <v>31148635.623535201</v>
      </c>
      <c r="CE2566" s="99">
        <v>4850.74107944965</v>
      </c>
      <c r="CF2566" s="99">
        <v>569897.26155090297</v>
      </c>
      <c r="CG2566" s="99">
        <v>4846075.7252197303</v>
      </c>
      <c r="CH2566" s="99">
        <v>0</v>
      </c>
      <c r="CI2566" s="99">
        <v>233327.77219390901</v>
      </c>
      <c r="CJ2566" s="99">
        <v>12890393.878418</v>
      </c>
      <c r="CK2566" s="99">
        <v>120966997.32324199</v>
      </c>
      <c r="CL2566" s="99">
        <v>31559773.013916001</v>
      </c>
      <c r="CM2566" s="166">
        <v>315551.70483017003</v>
      </c>
      <c r="CN2566" s="166">
        <v>40190245.303222701</v>
      </c>
      <c r="CO2566" s="166">
        <v>209160194.29492199</v>
      </c>
      <c r="CP2566" s="99">
        <v>31559773.013916001</v>
      </c>
      <c r="CQ2566" s="99">
        <v>0</v>
      </c>
      <c r="CR2566" s="99">
        <v>0</v>
      </c>
      <c r="CS2566" s="99">
        <v>0</v>
      </c>
      <c r="CT2566" s="99">
        <v>0</v>
      </c>
      <c r="CU2566" s="98">
        <v>34753.579863127001</v>
      </c>
      <c r="CV2566" s="98">
        <v>86968.583747700002</v>
      </c>
      <c r="CW2566" s="98">
        <v>12888949.932083104</v>
      </c>
      <c r="CX2566" s="98">
        <v>120967667.85412572</v>
      </c>
    </row>
    <row r="2567" spans="1:102" x14ac:dyDescent="0.2">
      <c r="A2567" s="98" t="s">
        <v>200</v>
      </c>
      <c r="B2567" s="100">
        <v>42156</v>
      </c>
      <c r="C2567" s="99">
        <v>194355.35298347499</v>
      </c>
      <c r="D2567" s="99">
        <v>0</v>
      </c>
      <c r="E2567" s="99">
        <v>33940.129815101602</v>
      </c>
      <c r="F2567" s="99">
        <v>29048.1732137203</v>
      </c>
      <c r="G2567" s="99">
        <v>4887.0265055298796</v>
      </c>
      <c r="H2567" s="99">
        <v>0</v>
      </c>
      <c r="I2567" s="99">
        <v>0</v>
      </c>
      <c r="J2567" s="99">
        <v>82431.808877944903</v>
      </c>
      <c r="K2567" s="99">
        <v>23.8499399416614</v>
      </c>
      <c r="L2567" s="99">
        <v>297.73977947235102</v>
      </c>
      <c r="M2567" s="99">
        <v>99749.097966194196</v>
      </c>
      <c r="N2567" s="99">
        <v>17442.317275285699</v>
      </c>
      <c r="O2567" s="99">
        <v>0</v>
      </c>
      <c r="P2567" s="99">
        <v>99588.551715850801</v>
      </c>
      <c r="Q2567" s="99">
        <v>11336.928437828999</v>
      </c>
      <c r="R2567" s="99">
        <v>0</v>
      </c>
      <c r="S2567" s="99">
        <v>4859.8311925530397</v>
      </c>
      <c r="T2567" s="99">
        <v>0</v>
      </c>
      <c r="U2567" s="99">
        <v>82455.436308860793</v>
      </c>
      <c r="V2567" s="99">
        <v>9922232</v>
      </c>
      <c r="W2567" s="99">
        <v>0</v>
      </c>
      <c r="X2567" s="99">
        <v>2307154.0680542002</v>
      </c>
      <c r="Y2567" s="99">
        <v>1874720.06596375</v>
      </c>
      <c r="Z2567" s="99">
        <v>567610.82917785598</v>
      </c>
      <c r="AA2567" s="99">
        <v>0</v>
      </c>
      <c r="AB2567" s="99">
        <v>0</v>
      </c>
      <c r="AC2567" s="99">
        <v>27220242.372802701</v>
      </c>
      <c r="AD2567" s="99">
        <v>1464.8688739240199</v>
      </c>
      <c r="AE2567" s="99">
        <v>22643.111281394999</v>
      </c>
      <c r="AF2567" s="99">
        <v>4776791.3516845703</v>
      </c>
      <c r="AG2567" s="99">
        <v>2043768.3442993199</v>
      </c>
      <c r="AH2567" s="99">
        <v>0</v>
      </c>
      <c r="AI2567" s="99">
        <v>4137378.3830261198</v>
      </c>
      <c r="AJ2567" s="99">
        <v>1244984.1207733201</v>
      </c>
      <c r="AK2567" s="99">
        <v>0</v>
      </c>
      <c r="AL2567" s="99">
        <v>562773.71375274705</v>
      </c>
      <c r="AM2567" s="99">
        <v>0</v>
      </c>
      <c r="AN2567" s="99">
        <v>27204049.283447299</v>
      </c>
      <c r="AO2567" s="99">
        <v>96187375.660156295</v>
      </c>
      <c r="AP2567" s="99">
        <v>0</v>
      </c>
      <c r="AQ2567" s="99">
        <v>19504051.442871101</v>
      </c>
      <c r="AR2567" s="99">
        <v>15611829.4176025</v>
      </c>
      <c r="AS2567" s="99">
        <v>4855830.4635009803</v>
      </c>
      <c r="AT2567" s="99">
        <v>0</v>
      </c>
      <c r="AU2567" s="99">
        <v>0</v>
      </c>
      <c r="AV2567" s="99">
        <v>88240224.291015595</v>
      </c>
      <c r="AW2567" s="99">
        <v>4858.6485835313797</v>
      </c>
      <c r="AX2567" s="99">
        <v>192612.19755935701</v>
      </c>
      <c r="AY2567" s="99">
        <v>46924201.221679702</v>
      </c>
      <c r="AZ2567" s="99">
        <v>17734905.792480499</v>
      </c>
      <c r="BA2567" s="99">
        <v>0</v>
      </c>
      <c r="BB2567" s="99">
        <v>39857376.718261696</v>
      </c>
      <c r="BC2567" s="99">
        <v>11070610.8681641</v>
      </c>
      <c r="BD2567" s="99">
        <v>0</v>
      </c>
      <c r="BE2567" s="99">
        <v>4805541.7307739304</v>
      </c>
      <c r="BF2567" s="99">
        <v>0</v>
      </c>
      <c r="BG2567" s="99">
        <v>88418647.379882798</v>
      </c>
      <c r="BH2567" s="99">
        <v>22957672.8679199</v>
      </c>
      <c r="BI2567" s="99">
        <v>0</v>
      </c>
      <c r="BJ2567" s="99">
        <v>8247635.31140137</v>
      </c>
      <c r="BK2567" s="99">
        <v>6356241.3973998995</v>
      </c>
      <c r="BL2567" s="99">
        <v>0</v>
      </c>
      <c r="BM2567" s="99">
        <v>0</v>
      </c>
      <c r="BN2567" s="99">
        <v>0</v>
      </c>
      <c r="BO2567" s="99">
        <v>0</v>
      </c>
      <c r="BP2567" s="99">
        <v>0</v>
      </c>
      <c r="BQ2567" s="99">
        <v>0</v>
      </c>
      <c r="BR2567" s="99">
        <v>15344181.8271484</v>
      </c>
      <c r="BS2567" s="99">
        <v>7065672.8205566397</v>
      </c>
      <c r="BT2567" s="99">
        <v>0</v>
      </c>
      <c r="BU2567" s="99">
        <v>2962225.1999816899</v>
      </c>
      <c r="BV2567" s="99">
        <v>5953083.1167602502</v>
      </c>
      <c r="BW2567" s="99">
        <v>0</v>
      </c>
      <c r="BX2567" s="99">
        <v>438478.49936294602</v>
      </c>
      <c r="BY2567" s="99">
        <v>0</v>
      </c>
      <c r="BZ2567" s="99">
        <v>0</v>
      </c>
      <c r="CA2567" s="99">
        <v>228388.22523879999</v>
      </c>
      <c r="CB2567" s="99">
        <v>12220239.6439209</v>
      </c>
      <c r="CC2567" s="99">
        <v>115656302.59668</v>
      </c>
      <c r="CD2567" s="99">
        <v>31182978.715332001</v>
      </c>
      <c r="CE2567" s="99">
        <v>4888.9092015624001</v>
      </c>
      <c r="CF2567" s="99">
        <v>569199.25365447998</v>
      </c>
      <c r="CG2567" s="99">
        <v>4855533.6287841797</v>
      </c>
      <c r="CH2567" s="99">
        <v>0</v>
      </c>
      <c r="CI2567" s="99">
        <v>233286.580976486</v>
      </c>
      <c r="CJ2567" s="99">
        <v>12788776.256225601</v>
      </c>
      <c r="CK2567" s="99">
        <v>120512199.73535199</v>
      </c>
      <c r="CL2567" s="99">
        <v>31595126.043701202</v>
      </c>
      <c r="CM2567" s="166">
        <v>314964.42347335798</v>
      </c>
      <c r="CN2567" s="166">
        <v>40049592.3583984</v>
      </c>
      <c r="CO2567" s="166">
        <v>208713689.65234399</v>
      </c>
      <c r="CP2567" s="99">
        <v>31595126.043701202</v>
      </c>
      <c r="CQ2567" s="99">
        <v>0</v>
      </c>
      <c r="CR2567" s="99">
        <v>0</v>
      </c>
      <c r="CS2567" s="99">
        <v>0</v>
      </c>
      <c r="CT2567" s="99">
        <v>0</v>
      </c>
      <c r="CU2567" s="98">
        <v>33971.552844685997</v>
      </c>
      <c r="CV2567" s="98">
        <v>86662.353584280994</v>
      </c>
      <c r="CW2567" s="98">
        <v>12789438.89757538</v>
      </c>
      <c r="CX2567" s="98">
        <v>120511836.22546418</v>
      </c>
    </row>
    <row r="2568" spans="1:102" x14ac:dyDescent="0.2">
      <c r="A2568" s="98" t="s">
        <v>200</v>
      </c>
      <c r="B2568" s="100">
        <v>42248</v>
      </c>
      <c r="C2568" s="99">
        <v>193408.125833511</v>
      </c>
      <c r="D2568" s="99">
        <v>0</v>
      </c>
      <c r="E2568" s="99">
        <v>33285.025667667403</v>
      </c>
      <c r="F2568" s="99">
        <v>28500.269146203998</v>
      </c>
      <c r="G2568" s="99">
        <v>4972.6941103935196</v>
      </c>
      <c r="H2568" s="99">
        <v>0</v>
      </c>
      <c r="I2568" s="99">
        <v>0</v>
      </c>
      <c r="J2568" s="99">
        <v>81971.498071670503</v>
      </c>
      <c r="K2568" s="99">
        <v>20.477451585698901</v>
      </c>
      <c r="L2568" s="99">
        <v>299.96780858188902</v>
      </c>
      <c r="M2568" s="99">
        <v>98846.9402265549</v>
      </c>
      <c r="N2568" s="99">
        <v>17287.119017362598</v>
      </c>
      <c r="O2568" s="99">
        <v>0</v>
      </c>
      <c r="P2568" s="99">
        <v>99068.6903543472</v>
      </c>
      <c r="Q2568" s="99">
        <v>11236.706182002999</v>
      </c>
      <c r="R2568" s="99">
        <v>0</v>
      </c>
      <c r="S2568" s="99">
        <v>4943.3297423720396</v>
      </c>
      <c r="T2568" s="99">
        <v>0</v>
      </c>
      <c r="U2568" s="99">
        <v>81995.107232093796</v>
      </c>
      <c r="V2568" s="99">
        <v>9859268.8225097694</v>
      </c>
      <c r="W2568" s="99">
        <v>0</v>
      </c>
      <c r="X2568" s="99">
        <v>2258019.2861328102</v>
      </c>
      <c r="Y2568" s="99">
        <v>1837572.38621521</v>
      </c>
      <c r="Z2568" s="99">
        <v>576589.99127197301</v>
      </c>
      <c r="AA2568" s="99">
        <v>0</v>
      </c>
      <c r="AB2568" s="99">
        <v>0</v>
      </c>
      <c r="AC2568" s="99">
        <v>27133116.048583999</v>
      </c>
      <c r="AD2568" s="99">
        <v>1335.92019464076</v>
      </c>
      <c r="AE2568" s="99">
        <v>23841.788062095598</v>
      </c>
      <c r="AF2568" s="99">
        <v>4745682.1060790997</v>
      </c>
      <c r="AG2568" s="99">
        <v>1999654.10273743</v>
      </c>
      <c r="AH2568" s="99">
        <v>0</v>
      </c>
      <c r="AI2568" s="99">
        <v>4108396.78796387</v>
      </c>
      <c r="AJ2568" s="99">
        <v>1243643.5412902799</v>
      </c>
      <c r="AK2568" s="99">
        <v>0</v>
      </c>
      <c r="AL2568" s="99">
        <v>572217.30953216599</v>
      </c>
      <c r="AM2568" s="99">
        <v>0</v>
      </c>
      <c r="AN2568" s="99">
        <v>27121630.3286133</v>
      </c>
      <c r="AO2568" s="99">
        <v>95958237.430664107</v>
      </c>
      <c r="AP2568" s="99">
        <v>0</v>
      </c>
      <c r="AQ2568" s="99">
        <v>19163865.081787098</v>
      </c>
      <c r="AR2568" s="99">
        <v>15306866.6098633</v>
      </c>
      <c r="AS2568" s="99">
        <v>4927602.7750854502</v>
      </c>
      <c r="AT2568" s="99">
        <v>0</v>
      </c>
      <c r="AU2568" s="99">
        <v>0</v>
      </c>
      <c r="AV2568" s="99">
        <v>88207089.126953095</v>
      </c>
      <c r="AW2568" s="99">
        <v>4442.12433385849</v>
      </c>
      <c r="AX2568" s="99">
        <v>199535.537643433</v>
      </c>
      <c r="AY2568" s="99">
        <v>46800992.046875</v>
      </c>
      <c r="AZ2568" s="99">
        <v>17367037.377929699</v>
      </c>
      <c r="BA2568" s="99">
        <v>0</v>
      </c>
      <c r="BB2568" s="99">
        <v>39705336.026367202</v>
      </c>
      <c r="BC2568" s="99">
        <v>11092991.5006104</v>
      </c>
      <c r="BD2568" s="99">
        <v>0</v>
      </c>
      <c r="BE2568" s="99">
        <v>4884916.4548950205</v>
      </c>
      <c r="BF2568" s="99">
        <v>0</v>
      </c>
      <c r="BG2568" s="99">
        <v>88212408.324218795</v>
      </c>
      <c r="BH2568" s="99">
        <v>22934749.0317383</v>
      </c>
      <c r="BI2568" s="99">
        <v>0</v>
      </c>
      <c r="BJ2568" s="99">
        <v>8201456.8984985398</v>
      </c>
      <c r="BK2568" s="99">
        <v>6309135.6376342801</v>
      </c>
      <c r="BL2568" s="99">
        <v>0</v>
      </c>
      <c r="BM2568" s="99">
        <v>0</v>
      </c>
      <c r="BN2568" s="99">
        <v>0</v>
      </c>
      <c r="BO2568" s="99">
        <v>0</v>
      </c>
      <c r="BP2568" s="99">
        <v>0</v>
      </c>
      <c r="BQ2568" s="99">
        <v>0</v>
      </c>
      <c r="BR2568" s="99">
        <v>15310726.0946045</v>
      </c>
      <c r="BS2568" s="99">
        <v>6942708.0552368201</v>
      </c>
      <c r="BT2568" s="99">
        <v>0</v>
      </c>
      <c r="BU2568" s="99">
        <v>2534582.0199890099</v>
      </c>
      <c r="BV2568" s="99">
        <v>5988994.0317993201</v>
      </c>
      <c r="BW2568" s="99">
        <v>0</v>
      </c>
      <c r="BX2568" s="99">
        <v>371039.71947479201</v>
      </c>
      <c r="BY2568" s="99">
        <v>0</v>
      </c>
      <c r="BZ2568" s="99">
        <v>0</v>
      </c>
      <c r="CA2568" s="99">
        <v>226676.03482055699</v>
      </c>
      <c r="CB2568" s="99">
        <v>12104187.783325201</v>
      </c>
      <c r="CC2568" s="99">
        <v>115026965.82324199</v>
      </c>
      <c r="CD2568" s="99">
        <v>31119070.537597701</v>
      </c>
      <c r="CE2568" s="99">
        <v>4972.7746840715399</v>
      </c>
      <c r="CF2568" s="99">
        <v>576472.88780975295</v>
      </c>
      <c r="CG2568" s="99">
        <v>4937355.5363159198</v>
      </c>
      <c r="CH2568" s="99">
        <v>0</v>
      </c>
      <c r="CI2568" s="99">
        <v>231658.39466095</v>
      </c>
      <c r="CJ2568" s="99">
        <v>12680293.1842041</v>
      </c>
      <c r="CK2568" s="99">
        <v>119962665.07714801</v>
      </c>
      <c r="CL2568" s="99">
        <v>31550134.409667999</v>
      </c>
      <c r="CM2568" s="166">
        <v>313044.30673599202</v>
      </c>
      <c r="CN2568" s="166">
        <v>39828737.357910201</v>
      </c>
      <c r="CO2568" s="166">
        <v>208185294.96289101</v>
      </c>
      <c r="CP2568" s="99">
        <v>31550134.409667999</v>
      </c>
      <c r="CQ2568" s="99">
        <v>0</v>
      </c>
      <c r="CR2568" s="99">
        <v>0</v>
      </c>
      <c r="CS2568" s="99">
        <v>0</v>
      </c>
      <c r="CT2568" s="99">
        <v>0</v>
      </c>
      <c r="CU2568" s="98">
        <v>33294.217556475996</v>
      </c>
      <c r="CV2568" s="98">
        <v>86291.053096411997</v>
      </c>
      <c r="CW2568" s="98">
        <v>12680660.671134954</v>
      </c>
      <c r="CX2568" s="98">
        <v>119964321.35955791</v>
      </c>
    </row>
    <row r="2569" spans="1:102" x14ac:dyDescent="0.2">
      <c r="A2569" s="98" t="s">
        <v>200</v>
      </c>
      <c r="B2569" s="100">
        <v>42339</v>
      </c>
      <c r="C2569" s="99">
        <v>193818.55716705299</v>
      </c>
      <c r="D2569" s="99">
        <v>0</v>
      </c>
      <c r="E2569" s="99">
        <v>32403.7739479542</v>
      </c>
      <c r="F2569" s="99">
        <v>27780.724460363399</v>
      </c>
      <c r="G2569" s="99">
        <v>5041.2913464903804</v>
      </c>
      <c r="H2569" s="99">
        <v>0</v>
      </c>
      <c r="I2569" s="99">
        <v>0</v>
      </c>
      <c r="J2569" s="99">
        <v>81889.612707138105</v>
      </c>
      <c r="K2569" s="99">
        <v>14.734395827632399</v>
      </c>
      <c r="L2569" s="99">
        <v>283.94855428859597</v>
      </c>
      <c r="M2569" s="99">
        <v>99104.397162437395</v>
      </c>
      <c r="N2569" s="99">
        <v>17057.749009609201</v>
      </c>
      <c r="O2569" s="99">
        <v>0</v>
      </c>
      <c r="P2569" s="99">
        <v>98856.938253402695</v>
      </c>
      <c r="Q2569" s="99">
        <v>11174.6846990585</v>
      </c>
      <c r="R2569" s="99">
        <v>0</v>
      </c>
      <c r="S2569" s="99">
        <v>5012.3591006398201</v>
      </c>
      <c r="T2569" s="99">
        <v>0</v>
      </c>
      <c r="U2569" s="99">
        <v>81900.7491884232</v>
      </c>
      <c r="V2569" s="99">
        <v>9841691.04833984</v>
      </c>
      <c r="W2569" s="99">
        <v>0</v>
      </c>
      <c r="X2569" s="99">
        <v>2166924.8815612802</v>
      </c>
      <c r="Y2569" s="99">
        <v>1763387.4533844001</v>
      </c>
      <c r="Z2569" s="99">
        <v>577401.85431671096</v>
      </c>
      <c r="AA2569" s="99">
        <v>0</v>
      </c>
      <c r="AB2569" s="99">
        <v>0</v>
      </c>
      <c r="AC2569" s="99">
        <v>27127032.791747998</v>
      </c>
      <c r="AD2569" s="99">
        <v>719.38750014454104</v>
      </c>
      <c r="AE2569" s="99">
        <v>21525.500156402599</v>
      </c>
      <c r="AF2569" s="99">
        <v>4730564.9256591797</v>
      </c>
      <c r="AG2569" s="99">
        <v>1946815.7307128899</v>
      </c>
      <c r="AH2569" s="99">
        <v>0</v>
      </c>
      <c r="AI2569" s="99">
        <v>4107183.52410889</v>
      </c>
      <c r="AJ2569" s="99">
        <v>1231893.24497986</v>
      </c>
      <c r="AK2569" s="99">
        <v>0</v>
      </c>
      <c r="AL2569" s="99">
        <v>574492.27812194801</v>
      </c>
      <c r="AM2569" s="99">
        <v>0</v>
      </c>
      <c r="AN2569" s="99">
        <v>27082907.831787098</v>
      </c>
      <c r="AO2569" s="99">
        <v>96450262.211914107</v>
      </c>
      <c r="AP2569" s="99">
        <v>0</v>
      </c>
      <c r="AQ2569" s="99">
        <v>18454970.583740201</v>
      </c>
      <c r="AR2569" s="99">
        <v>14699329.3171387</v>
      </c>
      <c r="AS2569" s="99">
        <v>4952785.91723633</v>
      </c>
      <c r="AT2569" s="99">
        <v>0</v>
      </c>
      <c r="AU2569" s="99">
        <v>0</v>
      </c>
      <c r="AV2569" s="99">
        <v>88699241.623046905</v>
      </c>
      <c r="AW2569" s="99">
        <v>2402.6996162533801</v>
      </c>
      <c r="AX2569" s="99">
        <v>164315.15864181501</v>
      </c>
      <c r="AY2569" s="99">
        <v>46959218.868652299</v>
      </c>
      <c r="AZ2569" s="99">
        <v>16983339.4841309</v>
      </c>
      <c r="BA2569" s="99">
        <v>0</v>
      </c>
      <c r="BB2569" s="99">
        <v>40024012.590820298</v>
      </c>
      <c r="BC2569" s="99">
        <v>11042522.3555908</v>
      </c>
      <c r="BD2569" s="99">
        <v>0</v>
      </c>
      <c r="BE2569" s="99">
        <v>4929527.3081665002</v>
      </c>
      <c r="BF2569" s="99">
        <v>0</v>
      </c>
      <c r="BG2569" s="99">
        <v>88720723.714843795</v>
      </c>
      <c r="BH2569" s="99">
        <v>24455560.309814502</v>
      </c>
      <c r="BI2569" s="99">
        <v>0</v>
      </c>
      <c r="BJ2569" s="99">
        <v>8106401.6366577102</v>
      </c>
      <c r="BK2569" s="99">
        <v>6213877.4097290002</v>
      </c>
      <c r="BL2569" s="99">
        <v>0</v>
      </c>
      <c r="BM2569" s="99">
        <v>0</v>
      </c>
      <c r="BN2569" s="99">
        <v>0</v>
      </c>
      <c r="BO2569" s="99">
        <v>0</v>
      </c>
      <c r="BP2569" s="99">
        <v>0</v>
      </c>
      <c r="BQ2569" s="99">
        <v>0</v>
      </c>
      <c r="BR2569" s="99">
        <v>15423094.767211899</v>
      </c>
      <c r="BS2569" s="99">
        <v>6808036.0135498</v>
      </c>
      <c r="BT2569" s="99">
        <v>0</v>
      </c>
      <c r="BU2569" s="99">
        <v>4442916.2899780301</v>
      </c>
      <c r="BV2569" s="99">
        <v>5984390.5745239304</v>
      </c>
      <c r="BW2569" s="99">
        <v>0</v>
      </c>
      <c r="BX2569" s="99">
        <v>610315.43832397496</v>
      </c>
      <c r="BY2569" s="99">
        <v>0</v>
      </c>
      <c r="BZ2569" s="99">
        <v>0</v>
      </c>
      <c r="CA2569" s="99">
        <v>226398.81115150501</v>
      </c>
      <c r="CB2569" s="99">
        <v>12022030.720947299</v>
      </c>
      <c r="CC2569" s="99">
        <v>114967067.51367199</v>
      </c>
      <c r="CD2569" s="99">
        <v>32549246.645263702</v>
      </c>
      <c r="CE2569" s="99">
        <v>5041.4471088051796</v>
      </c>
      <c r="CF2569" s="99">
        <v>576851.83228302002</v>
      </c>
      <c r="CG2569" s="99">
        <v>4958012.52844238</v>
      </c>
      <c r="CH2569" s="99">
        <v>0</v>
      </c>
      <c r="CI2569" s="99">
        <v>231418.48974418599</v>
      </c>
      <c r="CJ2569" s="99">
        <v>12598309.3746338</v>
      </c>
      <c r="CK2569" s="99">
        <v>119925932.849609</v>
      </c>
      <c r="CL2569" s="99">
        <v>33170127.5783691</v>
      </c>
      <c r="CM2569" s="166">
        <v>312621.23736190802</v>
      </c>
      <c r="CN2569" s="166">
        <v>39701936.669433601</v>
      </c>
      <c r="CO2569" s="166">
        <v>208511252.81445301</v>
      </c>
      <c r="CP2569" s="99">
        <v>33170127.5783691</v>
      </c>
      <c r="CQ2569" s="99">
        <v>0</v>
      </c>
      <c r="CR2569" s="99">
        <v>0</v>
      </c>
      <c r="CS2569" s="99">
        <v>0</v>
      </c>
      <c r="CT2569" s="99">
        <v>0</v>
      </c>
      <c r="CU2569" s="98">
        <v>32428.240225086</v>
      </c>
      <c r="CV2569" s="98">
        <v>86253.457032749997</v>
      </c>
      <c r="CW2569" s="98">
        <v>12598882.553230319</v>
      </c>
      <c r="CX2569" s="98">
        <v>119925080.04211438</v>
      </c>
    </row>
    <row r="2570" spans="1:102" x14ac:dyDescent="0.2">
      <c r="A2570" s="98" t="s">
        <v>200</v>
      </c>
      <c r="B2570" s="100">
        <v>42430</v>
      </c>
      <c r="C2570" s="99">
        <v>193231.980091095</v>
      </c>
      <c r="D2570" s="99">
        <v>0</v>
      </c>
      <c r="E2570" s="99">
        <v>32265.230027198799</v>
      </c>
      <c r="F2570" s="99">
        <v>27956.4873375893</v>
      </c>
      <c r="G2570" s="99">
        <v>5113.7615882158298</v>
      </c>
      <c r="H2570" s="99">
        <v>0</v>
      </c>
      <c r="I2570" s="99">
        <v>0</v>
      </c>
      <c r="J2570" s="99">
        <v>81905.494772911101</v>
      </c>
      <c r="K2570" s="99">
        <v>12.1183873950504</v>
      </c>
      <c r="L2570" s="99">
        <v>273.46859302371701</v>
      </c>
      <c r="M2570" s="99">
        <v>98395.002058029204</v>
      </c>
      <c r="N2570" s="99">
        <v>16694.8388214111</v>
      </c>
      <c r="O2570" s="99">
        <v>0</v>
      </c>
      <c r="P2570" s="99">
        <v>98844.820788383498</v>
      </c>
      <c r="Q2570" s="99">
        <v>10980.792711853999</v>
      </c>
      <c r="R2570" s="99">
        <v>0</v>
      </c>
      <c r="S2570" s="99">
        <v>5086.5925285816202</v>
      </c>
      <c r="T2570" s="99">
        <v>0</v>
      </c>
      <c r="U2570" s="99">
        <v>81918.4374008179</v>
      </c>
      <c r="V2570" s="99">
        <v>9757324.4813232403</v>
      </c>
      <c r="W2570" s="99">
        <v>0</v>
      </c>
      <c r="X2570" s="99">
        <v>2145924.9567565899</v>
      </c>
      <c r="Y2570" s="99">
        <v>1750407.1348571801</v>
      </c>
      <c r="Z2570" s="99">
        <v>591124.50598144496</v>
      </c>
      <c r="AA2570" s="99">
        <v>0</v>
      </c>
      <c r="AB2570" s="99">
        <v>0</v>
      </c>
      <c r="AC2570" s="99">
        <v>27136232.403808601</v>
      </c>
      <c r="AD2570" s="99">
        <v>716.79631391912699</v>
      </c>
      <c r="AE2570" s="99">
        <v>19603.339276790601</v>
      </c>
      <c r="AF2570" s="99">
        <v>4662570.0933227502</v>
      </c>
      <c r="AG2570" s="99">
        <v>1904091.8590545701</v>
      </c>
      <c r="AH2570" s="99">
        <v>0</v>
      </c>
      <c r="AI2570" s="99">
        <v>4118912.1385498</v>
      </c>
      <c r="AJ2570" s="99">
        <v>1221855.30476379</v>
      </c>
      <c r="AK2570" s="99">
        <v>0</v>
      </c>
      <c r="AL2570" s="99">
        <v>586449.95722198498</v>
      </c>
      <c r="AM2570" s="99">
        <v>0</v>
      </c>
      <c r="AN2570" s="99">
        <v>27088023.2270508</v>
      </c>
      <c r="AO2570" s="99">
        <v>96058951.582031295</v>
      </c>
      <c r="AP2570" s="99">
        <v>0</v>
      </c>
      <c r="AQ2570" s="99">
        <v>18166634.674804699</v>
      </c>
      <c r="AR2570" s="99">
        <v>14671326.634643599</v>
      </c>
      <c r="AS2570" s="99">
        <v>5099663.5503540002</v>
      </c>
      <c r="AT2570" s="99">
        <v>0</v>
      </c>
      <c r="AU2570" s="99">
        <v>0</v>
      </c>
      <c r="AV2570" s="99">
        <v>89106717.816406295</v>
      </c>
      <c r="AW2570" s="99">
        <v>2403.0905471742199</v>
      </c>
      <c r="AX2570" s="99">
        <v>126125.129637718</v>
      </c>
      <c r="AY2570" s="99">
        <v>46433182.057617202</v>
      </c>
      <c r="AZ2570" s="99">
        <v>16672875.409179701</v>
      </c>
      <c r="BA2570" s="99">
        <v>0</v>
      </c>
      <c r="BB2570" s="99">
        <v>40470187.675292999</v>
      </c>
      <c r="BC2570" s="99">
        <v>11001460.552123999</v>
      </c>
      <c r="BD2570" s="99">
        <v>0</v>
      </c>
      <c r="BE2570" s="99">
        <v>5052549.89379883</v>
      </c>
      <c r="BF2570" s="99">
        <v>0</v>
      </c>
      <c r="BG2570" s="99">
        <v>89236027.334960893</v>
      </c>
      <c r="BH2570" s="99">
        <v>27235547.495849598</v>
      </c>
      <c r="BI2570" s="99">
        <v>0</v>
      </c>
      <c r="BJ2570" s="99">
        <v>8172883.5830688505</v>
      </c>
      <c r="BK2570" s="99">
        <v>6372369.3538207998</v>
      </c>
      <c r="BL2570" s="99">
        <v>0</v>
      </c>
      <c r="BM2570" s="99">
        <v>0</v>
      </c>
      <c r="BN2570" s="99">
        <v>0</v>
      </c>
      <c r="BO2570" s="99">
        <v>0</v>
      </c>
      <c r="BP2570" s="99">
        <v>0</v>
      </c>
      <c r="BQ2570" s="99">
        <v>0</v>
      </c>
      <c r="BR2570" s="99">
        <v>15379582.178588901</v>
      </c>
      <c r="BS2570" s="99">
        <v>6653636.7504882803</v>
      </c>
      <c r="BT2570" s="99">
        <v>0</v>
      </c>
      <c r="BU2570" s="99">
        <v>7712598.1499633798</v>
      </c>
      <c r="BV2570" s="99">
        <v>5900981.1791992197</v>
      </c>
      <c r="BW2570" s="99">
        <v>0</v>
      </c>
      <c r="BX2570" s="99">
        <v>1054113.69618225</v>
      </c>
      <c r="BY2570" s="99">
        <v>0</v>
      </c>
      <c r="BZ2570" s="99">
        <v>0</v>
      </c>
      <c r="CA2570" s="99">
        <v>225251.768165588</v>
      </c>
      <c r="CB2570" s="99">
        <v>11898978.982543901</v>
      </c>
      <c r="CC2570" s="99">
        <v>114186447.291016</v>
      </c>
      <c r="CD2570" s="99">
        <v>35456681.418945298</v>
      </c>
      <c r="CE2570" s="99">
        <v>5111.4086898565301</v>
      </c>
      <c r="CF2570" s="99">
        <v>588813.17121887195</v>
      </c>
      <c r="CG2570" s="99">
        <v>5069884.1790161096</v>
      </c>
      <c r="CH2570" s="99">
        <v>0</v>
      </c>
      <c r="CI2570" s="99">
        <v>230368.39176368699</v>
      </c>
      <c r="CJ2570" s="99">
        <v>12489811.7507324</v>
      </c>
      <c r="CK2570" s="99">
        <v>119255589.31738301</v>
      </c>
      <c r="CL2570" s="99">
        <v>36483127.824218802</v>
      </c>
      <c r="CM2570" s="166">
        <v>311640.50559234602</v>
      </c>
      <c r="CN2570" s="166">
        <v>39581215.978515603</v>
      </c>
      <c r="CO2570" s="166">
        <v>208361996.57226601</v>
      </c>
      <c r="CP2570" s="99">
        <v>36483127.824218802</v>
      </c>
      <c r="CQ2570" s="99">
        <v>0</v>
      </c>
      <c r="CR2570" s="99">
        <v>0</v>
      </c>
      <c r="CS2570" s="99">
        <v>0</v>
      </c>
      <c r="CT2570" s="99">
        <v>0</v>
      </c>
      <c r="CU2570" s="98">
        <v>32265.365964586999</v>
      </c>
      <c r="CV2570" s="98">
        <v>86319.525377726997</v>
      </c>
      <c r="CW2570" s="98">
        <v>12487792.153762773</v>
      </c>
      <c r="CX2570" s="98">
        <v>119256331.47003211</v>
      </c>
    </row>
    <row r="2571" spans="1:102" x14ac:dyDescent="0.2">
      <c r="A2571" s="98" t="s">
        <v>200</v>
      </c>
      <c r="B2571" s="100">
        <v>42522</v>
      </c>
      <c r="C2571" s="99">
        <v>193484.11927604699</v>
      </c>
      <c r="D2571" s="99">
        <v>0</v>
      </c>
      <c r="E2571" s="99">
        <v>31509.308127164801</v>
      </c>
      <c r="F2571" s="99">
        <v>27436.433543682098</v>
      </c>
      <c r="G2571" s="99">
        <v>5214.3276608586302</v>
      </c>
      <c r="H2571" s="99">
        <v>0</v>
      </c>
      <c r="I2571" s="99">
        <v>0</v>
      </c>
      <c r="J2571" s="99">
        <v>81732.442909240694</v>
      </c>
      <c r="K2571" s="99">
        <v>9.6374279332812893</v>
      </c>
      <c r="L2571" s="99">
        <v>259.405330944806</v>
      </c>
      <c r="M2571" s="99">
        <v>98616.962908744797</v>
      </c>
      <c r="N2571" s="99">
        <v>16564.714453458801</v>
      </c>
      <c r="O2571" s="99">
        <v>0</v>
      </c>
      <c r="P2571" s="99">
        <v>98806.900999069199</v>
      </c>
      <c r="Q2571" s="99">
        <v>10822.233649969099</v>
      </c>
      <c r="R2571" s="99">
        <v>0</v>
      </c>
      <c r="S2571" s="99">
        <v>5195.1425180435199</v>
      </c>
      <c r="T2571" s="99">
        <v>0</v>
      </c>
      <c r="U2571" s="99">
        <v>81743.476985931396</v>
      </c>
      <c r="V2571" s="99">
        <v>9747165.7152099591</v>
      </c>
      <c r="W2571" s="99">
        <v>0</v>
      </c>
      <c r="X2571" s="99">
        <v>2078083.4557952899</v>
      </c>
      <c r="Y2571" s="99">
        <v>1702257.4073791499</v>
      </c>
      <c r="Z2571" s="99">
        <v>601931.41788482701</v>
      </c>
      <c r="AA2571" s="99">
        <v>0</v>
      </c>
      <c r="AB2571" s="99">
        <v>0</v>
      </c>
      <c r="AC2571" s="99">
        <v>27151162.504150402</v>
      </c>
      <c r="AD2571" s="99">
        <v>592.71905842423405</v>
      </c>
      <c r="AE2571" s="99">
        <v>21562.513513326601</v>
      </c>
      <c r="AF2571" s="99">
        <v>4639535.2363281297</v>
      </c>
      <c r="AG2571" s="99">
        <v>1882528.74005127</v>
      </c>
      <c r="AH2571" s="99">
        <v>0</v>
      </c>
      <c r="AI2571" s="99">
        <v>4108165.0290222201</v>
      </c>
      <c r="AJ2571" s="99">
        <v>1216095.2937622101</v>
      </c>
      <c r="AK2571" s="99">
        <v>0</v>
      </c>
      <c r="AL2571" s="99">
        <v>598132.04302978504</v>
      </c>
      <c r="AM2571" s="99">
        <v>0</v>
      </c>
      <c r="AN2571" s="99">
        <v>27036596.361572299</v>
      </c>
      <c r="AO2571" s="99">
        <v>96625466.692382798</v>
      </c>
      <c r="AP2571" s="99">
        <v>0</v>
      </c>
      <c r="AQ2571" s="99">
        <v>17903169.759521499</v>
      </c>
      <c r="AR2571" s="99">
        <v>14508945.6373291</v>
      </c>
      <c r="AS2571" s="99">
        <v>5205561.6333618201</v>
      </c>
      <c r="AT2571" s="99">
        <v>0</v>
      </c>
      <c r="AU2571" s="99">
        <v>0</v>
      </c>
      <c r="AV2571" s="99">
        <v>89400441.938476607</v>
      </c>
      <c r="AW2571" s="99">
        <v>1994.5970245450701</v>
      </c>
      <c r="AX2571" s="99">
        <v>155017.683153152</v>
      </c>
      <c r="AY2571" s="99">
        <v>46369270.168945298</v>
      </c>
      <c r="AZ2571" s="99">
        <v>16614867.7532959</v>
      </c>
      <c r="BA2571" s="99">
        <v>0</v>
      </c>
      <c r="BB2571" s="99">
        <v>40664549.828613304</v>
      </c>
      <c r="BC2571" s="99">
        <v>11160725.7338867</v>
      </c>
      <c r="BD2571" s="99">
        <v>0</v>
      </c>
      <c r="BE2571" s="99">
        <v>5166455.4331665002</v>
      </c>
      <c r="BF2571" s="99">
        <v>0</v>
      </c>
      <c r="BG2571" s="99">
        <v>89248027.385742202</v>
      </c>
      <c r="BH2571" s="99">
        <v>27562665.0166016</v>
      </c>
      <c r="BI2571" s="99">
        <v>0</v>
      </c>
      <c r="BJ2571" s="99">
        <v>8058170.3818359403</v>
      </c>
      <c r="BK2571" s="99">
        <v>6299833.5946655301</v>
      </c>
      <c r="BL2571" s="99">
        <v>0</v>
      </c>
      <c r="BM2571" s="99">
        <v>0</v>
      </c>
      <c r="BN2571" s="99">
        <v>0</v>
      </c>
      <c r="BO2571" s="99">
        <v>0</v>
      </c>
      <c r="BP2571" s="99">
        <v>0</v>
      </c>
      <c r="BQ2571" s="99">
        <v>0</v>
      </c>
      <c r="BR2571" s="99">
        <v>15412810.9018555</v>
      </c>
      <c r="BS2571" s="99">
        <v>6647477.3462524395</v>
      </c>
      <c r="BT2571" s="99">
        <v>0</v>
      </c>
      <c r="BU2571" s="99">
        <v>7847336.81994629</v>
      </c>
      <c r="BV2571" s="99">
        <v>5922125.6342163105</v>
      </c>
      <c r="BW2571" s="99">
        <v>0</v>
      </c>
      <c r="BX2571" s="99">
        <v>1096111.6760406501</v>
      </c>
      <c r="BY2571" s="99">
        <v>0</v>
      </c>
      <c r="BZ2571" s="99">
        <v>0</v>
      </c>
      <c r="CA2571" s="99">
        <v>225066.21711540199</v>
      </c>
      <c r="CB2571" s="99">
        <v>11823163.344848599</v>
      </c>
      <c r="CC2571" s="99">
        <v>114538581.83300801</v>
      </c>
      <c r="CD2571" s="99">
        <v>35616427.3828125</v>
      </c>
      <c r="CE2571" s="99">
        <v>5215.8724032044402</v>
      </c>
      <c r="CF2571" s="99">
        <v>596660.24402618397</v>
      </c>
      <c r="CG2571" s="99">
        <v>5163595.2037963904</v>
      </c>
      <c r="CH2571" s="99">
        <v>0</v>
      </c>
      <c r="CI2571" s="99">
        <v>230289.61235046401</v>
      </c>
      <c r="CJ2571" s="99">
        <v>12418893.2770996</v>
      </c>
      <c r="CK2571" s="99">
        <v>119700331.803711</v>
      </c>
      <c r="CL2571" s="99">
        <v>36659099.193847701</v>
      </c>
      <c r="CM2571" s="166">
        <v>311232.88203811599</v>
      </c>
      <c r="CN2571" s="166">
        <v>39417652.098632798</v>
      </c>
      <c r="CO2571" s="166">
        <v>208774315.14648399</v>
      </c>
      <c r="CP2571" s="99">
        <v>36659099.193847701</v>
      </c>
      <c r="CQ2571" s="99">
        <v>0</v>
      </c>
      <c r="CR2571" s="99">
        <v>0</v>
      </c>
      <c r="CS2571" s="99">
        <v>0</v>
      </c>
      <c r="CT2571" s="99">
        <v>0</v>
      </c>
      <c r="CU2571" s="98">
        <v>31532.629614813999</v>
      </c>
      <c r="CV2571" s="98">
        <v>86204.262855579</v>
      </c>
      <c r="CW2571" s="98">
        <v>12419823.588874783</v>
      </c>
      <c r="CX2571" s="98">
        <v>119702177.03680439</v>
      </c>
    </row>
    <row r="2572" spans="1:102" x14ac:dyDescent="0.2">
      <c r="A2572" s="98" t="s">
        <v>200</v>
      </c>
      <c r="B2572" s="100">
        <v>42614</v>
      </c>
      <c r="C2572" s="99">
        <v>193191.28387260399</v>
      </c>
      <c r="D2572" s="99">
        <v>0</v>
      </c>
      <c r="E2572" s="99">
        <v>31091.089285850499</v>
      </c>
      <c r="F2572" s="99">
        <v>27199.338685035698</v>
      </c>
      <c r="G2572" s="99">
        <v>5262.3014270663298</v>
      </c>
      <c r="H2572" s="99">
        <v>0</v>
      </c>
      <c r="I2572" s="99">
        <v>0</v>
      </c>
      <c r="J2572" s="99">
        <v>81141.205925941496</v>
      </c>
      <c r="K2572" s="99">
        <v>7.7110575009137401</v>
      </c>
      <c r="L2572" s="99">
        <v>275.29066846892198</v>
      </c>
      <c r="M2572" s="99">
        <v>98364.438082694993</v>
      </c>
      <c r="N2572" s="99">
        <v>16324.930331707001</v>
      </c>
      <c r="O2572" s="99">
        <v>0</v>
      </c>
      <c r="P2572" s="99">
        <v>98697.291727065996</v>
      </c>
      <c r="Q2572" s="99">
        <v>10679.1379767656</v>
      </c>
      <c r="R2572" s="99">
        <v>0</v>
      </c>
      <c r="S2572" s="99">
        <v>5243.6211347580002</v>
      </c>
      <c r="T2572" s="99">
        <v>0</v>
      </c>
      <c r="U2572" s="99">
        <v>81149.847047805801</v>
      </c>
      <c r="V2572" s="99">
        <v>9763945.0250244103</v>
      </c>
      <c r="W2572" s="99">
        <v>0</v>
      </c>
      <c r="X2572" s="99">
        <v>2019414.52719116</v>
      </c>
      <c r="Y2572" s="99">
        <v>1655527.89672852</v>
      </c>
      <c r="Z2572" s="99">
        <v>597801.48022460903</v>
      </c>
      <c r="AA2572" s="99">
        <v>0</v>
      </c>
      <c r="AB2572" s="99">
        <v>0</v>
      </c>
      <c r="AC2572" s="99">
        <v>26872323.727783199</v>
      </c>
      <c r="AD2572" s="99">
        <v>554.18914491683199</v>
      </c>
      <c r="AE2572" s="99">
        <v>20349.6334681511</v>
      </c>
      <c r="AF2572" s="99">
        <v>4644196.1484985398</v>
      </c>
      <c r="AG2572" s="99">
        <v>1850139.51539612</v>
      </c>
      <c r="AH2572" s="99">
        <v>0</v>
      </c>
      <c r="AI2572" s="99">
        <v>4037576.6239624</v>
      </c>
      <c r="AJ2572" s="99">
        <v>1207364.46003723</v>
      </c>
      <c r="AK2572" s="99">
        <v>0</v>
      </c>
      <c r="AL2572" s="99">
        <v>594789.29334258998</v>
      </c>
      <c r="AM2572" s="99">
        <v>0</v>
      </c>
      <c r="AN2572" s="99">
        <v>26945803.3356934</v>
      </c>
      <c r="AO2572" s="99">
        <v>97367685.9140625</v>
      </c>
      <c r="AP2572" s="99">
        <v>0</v>
      </c>
      <c r="AQ2572" s="99">
        <v>17628157.1247559</v>
      </c>
      <c r="AR2572" s="99">
        <v>14292270.057251001</v>
      </c>
      <c r="AS2572" s="99">
        <v>5186436.5693969699</v>
      </c>
      <c r="AT2572" s="99">
        <v>0</v>
      </c>
      <c r="AU2572" s="99">
        <v>0</v>
      </c>
      <c r="AV2572" s="99">
        <v>89110322.790039107</v>
      </c>
      <c r="AW2572" s="99">
        <v>1876.4237704724101</v>
      </c>
      <c r="AX2572" s="99">
        <v>155858.69879913301</v>
      </c>
      <c r="AY2572" s="99">
        <v>46821972.432617202</v>
      </c>
      <c r="AZ2572" s="99">
        <v>16484797.7261963</v>
      </c>
      <c r="BA2572" s="99">
        <v>0</v>
      </c>
      <c r="BB2572" s="99">
        <v>40207453.3994141</v>
      </c>
      <c r="BC2572" s="99">
        <v>11049407.0777588</v>
      </c>
      <c r="BD2572" s="99">
        <v>0</v>
      </c>
      <c r="BE2572" s="99">
        <v>5156744.40307617</v>
      </c>
      <c r="BF2572" s="99">
        <v>0</v>
      </c>
      <c r="BG2572" s="99">
        <v>89114317.268554702</v>
      </c>
      <c r="BH2572" s="99">
        <v>27133171.2255859</v>
      </c>
      <c r="BI2572" s="99">
        <v>0</v>
      </c>
      <c r="BJ2572" s="99">
        <v>7874991.6604003897</v>
      </c>
      <c r="BK2572" s="99">
        <v>6178508.02624512</v>
      </c>
      <c r="BL2572" s="99">
        <v>0</v>
      </c>
      <c r="BM2572" s="99">
        <v>0</v>
      </c>
      <c r="BN2572" s="99">
        <v>0</v>
      </c>
      <c r="BO2572" s="99">
        <v>0</v>
      </c>
      <c r="BP2572" s="99">
        <v>0</v>
      </c>
      <c r="BQ2572" s="99">
        <v>0</v>
      </c>
      <c r="BR2572" s="99">
        <v>15352215.0244141</v>
      </c>
      <c r="BS2572" s="99">
        <v>6545393.4727172898</v>
      </c>
      <c r="BT2572" s="99">
        <v>0</v>
      </c>
      <c r="BU2572" s="99">
        <v>6642782.3699340802</v>
      </c>
      <c r="BV2572" s="99">
        <v>5866459.4418945303</v>
      </c>
      <c r="BW2572" s="99">
        <v>0</v>
      </c>
      <c r="BX2572" s="99">
        <v>913072.80677032506</v>
      </c>
      <c r="BY2572" s="99">
        <v>0</v>
      </c>
      <c r="BZ2572" s="99">
        <v>0</v>
      </c>
      <c r="CA2572" s="99">
        <v>224254.15491294899</v>
      </c>
      <c r="CB2572" s="99">
        <v>11781306.3166504</v>
      </c>
      <c r="CC2572" s="99">
        <v>115005741.91406301</v>
      </c>
      <c r="CD2572" s="99">
        <v>34992886.382324196</v>
      </c>
      <c r="CE2572" s="99">
        <v>5264.0375965237599</v>
      </c>
      <c r="CF2572" s="99">
        <v>600484.93798065197</v>
      </c>
      <c r="CG2572" s="99">
        <v>5214790.2364502</v>
      </c>
      <c r="CH2572" s="99">
        <v>0</v>
      </c>
      <c r="CI2572" s="99">
        <v>229541.78524589501</v>
      </c>
      <c r="CJ2572" s="99">
        <v>12379329.8201904</v>
      </c>
      <c r="CK2572" s="99">
        <v>120201771.59179699</v>
      </c>
      <c r="CL2572" s="99">
        <v>36003773.203613304</v>
      </c>
      <c r="CM2572" s="166">
        <v>310033.80126571702</v>
      </c>
      <c r="CN2572" s="166">
        <v>39266647.183593802</v>
      </c>
      <c r="CO2572" s="166">
        <v>209442542.078125</v>
      </c>
      <c r="CP2572" s="99">
        <v>36003773.203613304</v>
      </c>
      <c r="CQ2572" s="99">
        <v>0</v>
      </c>
      <c r="CR2572" s="99">
        <v>0</v>
      </c>
      <c r="CS2572" s="99">
        <v>0</v>
      </c>
      <c r="CT2572" s="99">
        <v>0</v>
      </c>
      <c r="CU2572" s="98">
        <v>31093.701216399</v>
      </c>
      <c r="CV2572" s="98">
        <v>85670.158727953007</v>
      </c>
      <c r="CW2572" s="98">
        <v>12381791.254631052</v>
      </c>
      <c r="CX2572" s="98">
        <v>120220532.1505132</v>
      </c>
    </row>
    <row r="2573" spans="1:102" x14ac:dyDescent="0.2">
      <c r="A2573" s="98" t="s">
        <v>200</v>
      </c>
      <c r="B2573" s="100">
        <v>42705</v>
      </c>
      <c r="C2573" s="99">
        <v>193038.18831634501</v>
      </c>
      <c r="D2573" s="99">
        <v>0</v>
      </c>
      <c r="E2573" s="99">
        <v>30526.420994043401</v>
      </c>
      <c r="F2573" s="99">
        <v>26787.3323082924</v>
      </c>
      <c r="G2573" s="99">
        <v>5330.2652816772497</v>
      </c>
      <c r="H2573" s="99">
        <v>0</v>
      </c>
      <c r="I2573" s="99">
        <v>0</v>
      </c>
      <c r="J2573" s="99">
        <v>81115.234760284395</v>
      </c>
      <c r="K2573" s="99">
        <v>7.8112148920190503</v>
      </c>
      <c r="L2573" s="99">
        <v>251.093375910074</v>
      </c>
      <c r="M2573" s="99">
        <v>98560.883053779602</v>
      </c>
      <c r="N2573" s="99">
        <v>15999.9428782463</v>
      </c>
      <c r="O2573" s="99">
        <v>0</v>
      </c>
      <c r="P2573" s="99">
        <v>98480.4162750244</v>
      </c>
      <c r="Q2573" s="99">
        <v>10545.8465249538</v>
      </c>
      <c r="R2573" s="99">
        <v>0</v>
      </c>
      <c r="S2573" s="99">
        <v>5312.6456226110504</v>
      </c>
      <c r="T2573" s="99">
        <v>0</v>
      </c>
      <c r="U2573" s="99">
        <v>81115.713425636306</v>
      </c>
      <c r="V2573" s="99">
        <v>9702594.2239990197</v>
      </c>
      <c r="W2573" s="99">
        <v>0</v>
      </c>
      <c r="X2573" s="99">
        <v>1973183.15765381</v>
      </c>
      <c r="Y2573" s="99">
        <v>1618731.4642791699</v>
      </c>
      <c r="Z2573" s="99">
        <v>590603.90134429897</v>
      </c>
      <c r="AA2573" s="99">
        <v>0</v>
      </c>
      <c r="AB2573" s="99">
        <v>0</v>
      </c>
      <c r="AC2573" s="99">
        <v>26782387.005615201</v>
      </c>
      <c r="AD2573" s="99">
        <v>539.51717127859604</v>
      </c>
      <c r="AE2573" s="99">
        <v>19067.880565404899</v>
      </c>
      <c r="AF2573" s="99">
        <v>4616215.3446655301</v>
      </c>
      <c r="AG2573" s="99">
        <v>1811425.02549744</v>
      </c>
      <c r="AH2573" s="99">
        <v>0</v>
      </c>
      <c r="AI2573" s="99">
        <v>4003256.2163696298</v>
      </c>
      <c r="AJ2573" s="99">
        <v>1206623.22207642</v>
      </c>
      <c r="AK2573" s="99">
        <v>0</v>
      </c>
      <c r="AL2573" s="99">
        <v>590287.207679749</v>
      </c>
      <c r="AM2573" s="99">
        <v>0</v>
      </c>
      <c r="AN2573" s="99">
        <v>26883867.2897949</v>
      </c>
      <c r="AO2573" s="99">
        <v>97451783.818359405</v>
      </c>
      <c r="AP2573" s="99">
        <v>0</v>
      </c>
      <c r="AQ2573" s="99">
        <v>17227680.8896484</v>
      </c>
      <c r="AR2573" s="99">
        <v>13940363.1866455</v>
      </c>
      <c r="AS2573" s="99">
        <v>5165497.0846557599</v>
      </c>
      <c r="AT2573" s="99">
        <v>0</v>
      </c>
      <c r="AU2573" s="99">
        <v>0</v>
      </c>
      <c r="AV2573" s="99">
        <v>89271114.201171905</v>
      </c>
      <c r="AW2573" s="99">
        <v>1834.3957606404999</v>
      </c>
      <c r="AX2573" s="99">
        <v>145092.52708816499</v>
      </c>
      <c r="AY2573" s="99">
        <v>46754919.0380859</v>
      </c>
      <c r="AZ2573" s="99">
        <v>16233212.638183599</v>
      </c>
      <c r="BA2573" s="99">
        <v>0</v>
      </c>
      <c r="BB2573" s="99">
        <v>40275802.483886696</v>
      </c>
      <c r="BC2573" s="99">
        <v>11094508.979003901</v>
      </c>
      <c r="BD2573" s="99">
        <v>0</v>
      </c>
      <c r="BE2573" s="99">
        <v>5168627.70703125</v>
      </c>
      <c r="BF2573" s="99">
        <v>0</v>
      </c>
      <c r="BG2573" s="99">
        <v>89303811.456054702</v>
      </c>
      <c r="BH2573" s="99">
        <v>27280982.495605499</v>
      </c>
      <c r="BI2573" s="99">
        <v>0</v>
      </c>
      <c r="BJ2573" s="99">
        <v>7688942.5889892597</v>
      </c>
      <c r="BK2573" s="99">
        <v>6065856.5192260696</v>
      </c>
      <c r="BL2573" s="99">
        <v>0</v>
      </c>
      <c r="BM2573" s="99">
        <v>0</v>
      </c>
      <c r="BN2573" s="99">
        <v>0</v>
      </c>
      <c r="BO2573" s="99">
        <v>0</v>
      </c>
      <c r="BP2573" s="99">
        <v>0</v>
      </c>
      <c r="BQ2573" s="99">
        <v>0</v>
      </c>
      <c r="BR2573" s="99">
        <v>15337909.995239301</v>
      </c>
      <c r="BS2573" s="99">
        <v>6417361.09521484</v>
      </c>
      <c r="BT2573" s="99">
        <v>0</v>
      </c>
      <c r="BU2573" s="99">
        <v>7512655.1299438505</v>
      </c>
      <c r="BV2573" s="99">
        <v>5871195.2744751005</v>
      </c>
      <c r="BW2573" s="99">
        <v>0</v>
      </c>
      <c r="BX2573" s="99">
        <v>1021865.30632019</v>
      </c>
      <c r="BY2573" s="99">
        <v>0</v>
      </c>
      <c r="BZ2573" s="99">
        <v>0</v>
      </c>
      <c r="CA2573" s="99">
        <v>223810.321338654</v>
      </c>
      <c r="CB2573" s="99">
        <v>11670489.817260699</v>
      </c>
      <c r="CC2573" s="99">
        <v>114538568.174805</v>
      </c>
      <c r="CD2573" s="99">
        <v>34957918.4697266</v>
      </c>
      <c r="CE2573" s="99">
        <v>5328.84686082602</v>
      </c>
      <c r="CF2573" s="99">
        <v>595784.02502441395</v>
      </c>
      <c r="CG2573" s="99">
        <v>5222632.4003906297</v>
      </c>
      <c r="CH2573" s="99">
        <v>0</v>
      </c>
      <c r="CI2573" s="99">
        <v>229084.795572281</v>
      </c>
      <c r="CJ2573" s="99">
        <v>12265497.0979004</v>
      </c>
      <c r="CK2573" s="99">
        <v>119756690.136719</v>
      </c>
      <c r="CL2573" s="99">
        <v>35979705.056152299</v>
      </c>
      <c r="CM2573" s="166">
        <v>309417.86051559402</v>
      </c>
      <c r="CN2573" s="166">
        <v>39150163.983886696</v>
      </c>
      <c r="CO2573" s="166">
        <v>209258577.11328101</v>
      </c>
      <c r="CP2573" s="99">
        <v>35979705.056152299</v>
      </c>
      <c r="CQ2573" s="99">
        <v>0</v>
      </c>
      <c r="CR2573" s="99">
        <v>0</v>
      </c>
      <c r="CS2573" s="99">
        <v>0</v>
      </c>
      <c r="CT2573" s="99">
        <v>0</v>
      </c>
      <c r="CU2573" s="98">
        <v>30533.537250590001</v>
      </c>
      <c r="CV2573" s="98">
        <v>85766.663695138996</v>
      </c>
      <c r="CW2573" s="98">
        <v>12266273.842285113</v>
      </c>
      <c r="CX2573" s="98">
        <v>119761200.57519563</v>
      </c>
    </row>
    <row r="2574" spans="1:102" x14ac:dyDescent="0.2">
      <c r="A2574" s="98" t="s">
        <v>200</v>
      </c>
      <c r="B2574" s="100">
        <v>42795</v>
      </c>
      <c r="C2574" s="99">
        <v>193903.65279388399</v>
      </c>
      <c r="D2574" s="99">
        <v>0</v>
      </c>
      <c r="E2574" s="99">
        <v>29957.404663085901</v>
      </c>
      <c r="F2574" s="99">
        <v>26282.917833805099</v>
      </c>
      <c r="G2574" s="99">
        <v>5392.6345180273102</v>
      </c>
      <c r="H2574" s="99">
        <v>0</v>
      </c>
      <c r="I2574" s="99">
        <v>0</v>
      </c>
      <c r="J2574" s="99">
        <v>81032.167353630095</v>
      </c>
      <c r="K2574" s="99">
        <v>5.5235909085022303</v>
      </c>
      <c r="L2574" s="99">
        <v>239.45068418048299</v>
      </c>
      <c r="M2574" s="99">
        <v>98822.903924942002</v>
      </c>
      <c r="N2574" s="99">
        <v>15775.7929739952</v>
      </c>
      <c r="O2574" s="99">
        <v>0</v>
      </c>
      <c r="P2574" s="99">
        <v>98315.633857727094</v>
      </c>
      <c r="Q2574" s="99">
        <v>10430.862864136699</v>
      </c>
      <c r="R2574" s="99">
        <v>0</v>
      </c>
      <c r="S2574" s="99">
        <v>5369.6738927960396</v>
      </c>
      <c r="T2574" s="99">
        <v>0</v>
      </c>
      <c r="U2574" s="99">
        <v>81043.137424468994</v>
      </c>
      <c r="V2574" s="99">
        <v>9755607.3845214806</v>
      </c>
      <c r="W2574" s="99">
        <v>0</v>
      </c>
      <c r="X2574" s="99">
        <v>1920230.2084655799</v>
      </c>
      <c r="Y2574" s="99">
        <v>1575298.93742371</v>
      </c>
      <c r="Z2574" s="99">
        <v>607127.42292785598</v>
      </c>
      <c r="AA2574" s="99">
        <v>0</v>
      </c>
      <c r="AB2574" s="99">
        <v>0</v>
      </c>
      <c r="AC2574" s="99">
        <v>26982410.013183601</v>
      </c>
      <c r="AD2574" s="99">
        <v>380.86513656750299</v>
      </c>
      <c r="AE2574" s="99">
        <v>18240.185992956202</v>
      </c>
      <c r="AF2574" s="99">
        <v>4636655.4357910203</v>
      </c>
      <c r="AG2574" s="99">
        <v>1771074.1023559601</v>
      </c>
      <c r="AH2574" s="99">
        <v>0</v>
      </c>
      <c r="AI2574" s="99">
        <v>4097838.7501220698</v>
      </c>
      <c r="AJ2574" s="99">
        <v>1196751.12028503</v>
      </c>
      <c r="AK2574" s="99">
        <v>0</v>
      </c>
      <c r="AL2574" s="99">
        <v>602802.03448486305</v>
      </c>
      <c r="AM2574" s="99">
        <v>0</v>
      </c>
      <c r="AN2574" s="99">
        <v>26860963.689208999</v>
      </c>
      <c r="AO2574" s="99">
        <v>98551683.7421875</v>
      </c>
      <c r="AP2574" s="99">
        <v>0</v>
      </c>
      <c r="AQ2574" s="99">
        <v>16697410.925415</v>
      </c>
      <c r="AR2574" s="99">
        <v>13558478.236083999</v>
      </c>
      <c r="AS2574" s="99">
        <v>5314123.1116332998</v>
      </c>
      <c r="AT2574" s="99">
        <v>0</v>
      </c>
      <c r="AU2574" s="99">
        <v>0</v>
      </c>
      <c r="AV2574" s="99">
        <v>90036561.029296905</v>
      </c>
      <c r="AW2574" s="99">
        <v>1294.9809006452599</v>
      </c>
      <c r="AX2574" s="99">
        <v>133718.57342147801</v>
      </c>
      <c r="AY2574" s="99">
        <v>47094790.4208984</v>
      </c>
      <c r="AZ2574" s="99">
        <v>15928639.5771484</v>
      </c>
      <c r="BA2574" s="99">
        <v>0</v>
      </c>
      <c r="BB2574" s="99">
        <v>41431229.5693359</v>
      </c>
      <c r="BC2574" s="99">
        <v>11150837.427734399</v>
      </c>
      <c r="BD2574" s="99">
        <v>0</v>
      </c>
      <c r="BE2574" s="99">
        <v>5268675.4104614304</v>
      </c>
      <c r="BF2574" s="99">
        <v>0</v>
      </c>
      <c r="BG2574" s="99">
        <v>89796456.509765595</v>
      </c>
      <c r="BH2574" s="99">
        <v>27832233.822997998</v>
      </c>
      <c r="BI2574" s="99">
        <v>0</v>
      </c>
      <c r="BJ2574" s="99">
        <v>7508437.4506225605</v>
      </c>
      <c r="BK2574" s="99">
        <v>5947502.13989258</v>
      </c>
      <c r="BL2574" s="99">
        <v>0</v>
      </c>
      <c r="BM2574" s="99">
        <v>0</v>
      </c>
      <c r="BN2574" s="99">
        <v>0</v>
      </c>
      <c r="BO2574" s="99">
        <v>0</v>
      </c>
      <c r="BP2574" s="99">
        <v>0</v>
      </c>
      <c r="BQ2574" s="99">
        <v>0</v>
      </c>
      <c r="BR2574" s="99">
        <v>15584031.271972699</v>
      </c>
      <c r="BS2574" s="99">
        <v>6304790.8051147498</v>
      </c>
      <c r="BT2574" s="99">
        <v>0</v>
      </c>
      <c r="BU2574" s="99">
        <v>7672107.96984863</v>
      </c>
      <c r="BV2574" s="99">
        <v>5859593.7891845703</v>
      </c>
      <c r="BW2574" s="99">
        <v>0</v>
      </c>
      <c r="BX2574" s="99">
        <v>1090048.3960571301</v>
      </c>
      <c r="BY2574" s="99">
        <v>0</v>
      </c>
      <c r="BZ2574" s="99">
        <v>0</v>
      </c>
      <c r="CA2574" s="99">
        <v>223554.20646095299</v>
      </c>
      <c r="CB2574" s="99">
        <v>11681268.6403809</v>
      </c>
      <c r="CC2574" s="99">
        <v>115305526.24218801</v>
      </c>
      <c r="CD2574" s="99">
        <v>35356977.349609397</v>
      </c>
      <c r="CE2574" s="99">
        <v>5391.2428507208797</v>
      </c>
      <c r="CF2574" s="99">
        <v>601603.28317260696</v>
      </c>
      <c r="CG2574" s="99">
        <v>5260501.7348022498</v>
      </c>
      <c r="CH2574" s="99">
        <v>0</v>
      </c>
      <c r="CI2574" s="99">
        <v>228971.92972374</v>
      </c>
      <c r="CJ2574" s="99">
        <v>12285058.653930699</v>
      </c>
      <c r="CK2574" s="99">
        <v>120568718.27050801</v>
      </c>
      <c r="CL2574" s="99">
        <v>36414344.4853516</v>
      </c>
      <c r="CM2574" s="166">
        <v>309265.04014587402</v>
      </c>
      <c r="CN2574" s="166">
        <v>39142931.461425804</v>
      </c>
      <c r="CO2574" s="166">
        <v>210356176.87304699</v>
      </c>
      <c r="CP2574" s="99">
        <v>36414344.4853516</v>
      </c>
      <c r="CQ2574" s="99">
        <v>0</v>
      </c>
      <c r="CR2574" s="99">
        <v>0</v>
      </c>
      <c r="CS2574" s="99">
        <v>0</v>
      </c>
      <c r="CT2574" s="99">
        <v>0</v>
      </c>
      <c r="CU2574" s="98">
        <v>29953.864552933999</v>
      </c>
      <c r="CV2574" s="98">
        <v>85667.037049128005</v>
      </c>
      <c r="CW2574" s="98">
        <v>12282871.923553508</v>
      </c>
      <c r="CX2574" s="98">
        <v>120566027.97699025</v>
      </c>
    </row>
    <row r="2575" spans="1:102" x14ac:dyDescent="0.2">
      <c r="A2575" s="98" t="s">
        <v>200</v>
      </c>
      <c r="B2575" s="100">
        <v>42887</v>
      </c>
      <c r="C2575" s="99">
        <v>192900.09046363799</v>
      </c>
      <c r="D2575" s="99">
        <v>0</v>
      </c>
      <c r="E2575" s="99">
        <v>29282.4089329243</v>
      </c>
      <c r="F2575" s="99">
        <v>25785.990735769301</v>
      </c>
      <c r="G2575" s="99">
        <v>5350.16125613451</v>
      </c>
      <c r="H2575" s="99">
        <v>0</v>
      </c>
      <c r="I2575" s="99">
        <v>0</v>
      </c>
      <c r="J2575" s="99">
        <v>80672.642546653704</v>
      </c>
      <c r="K2575" s="99">
        <v>4.8980484068160903</v>
      </c>
      <c r="L2575" s="99">
        <v>256.45232567191101</v>
      </c>
      <c r="M2575" s="99">
        <v>98397.029427528396</v>
      </c>
      <c r="N2575" s="99">
        <v>15463.683576107</v>
      </c>
      <c r="O2575" s="99">
        <v>0</v>
      </c>
      <c r="P2575" s="99">
        <v>97728.970176696806</v>
      </c>
      <c r="Q2575" s="99">
        <v>10316.0570225716</v>
      </c>
      <c r="R2575" s="99">
        <v>0</v>
      </c>
      <c r="S2575" s="99">
        <v>5339.6474609375</v>
      </c>
      <c r="T2575" s="99">
        <v>0</v>
      </c>
      <c r="U2575" s="99">
        <v>80683.079120636001</v>
      </c>
      <c r="V2575" s="99">
        <v>9670722.5421142597</v>
      </c>
      <c r="W2575" s="99">
        <v>0</v>
      </c>
      <c r="X2575" s="99">
        <v>1874328.0146484401</v>
      </c>
      <c r="Y2575" s="99">
        <v>1538287.5540008501</v>
      </c>
      <c r="Z2575" s="99">
        <v>588577.63549804699</v>
      </c>
      <c r="AA2575" s="99">
        <v>0</v>
      </c>
      <c r="AB2575" s="99">
        <v>0</v>
      </c>
      <c r="AC2575" s="99">
        <v>26741682.6413574</v>
      </c>
      <c r="AD2575" s="99">
        <v>281.91454144939797</v>
      </c>
      <c r="AE2575" s="99">
        <v>17057.556119918801</v>
      </c>
      <c r="AF2575" s="99">
        <v>4587390.7208252</v>
      </c>
      <c r="AG2575" s="99">
        <v>1731223.34603882</v>
      </c>
      <c r="AH2575" s="99">
        <v>0</v>
      </c>
      <c r="AI2575" s="99">
        <v>3960799.6937560998</v>
      </c>
      <c r="AJ2575" s="99">
        <v>1189454.3950958301</v>
      </c>
      <c r="AK2575" s="99">
        <v>0</v>
      </c>
      <c r="AL2575" s="99">
        <v>585911.20082092297</v>
      </c>
      <c r="AM2575" s="99">
        <v>0</v>
      </c>
      <c r="AN2575" s="99">
        <v>26866122.221923798</v>
      </c>
      <c r="AO2575" s="99">
        <v>98205550.502929702</v>
      </c>
      <c r="AP2575" s="99">
        <v>0</v>
      </c>
      <c r="AQ2575" s="99">
        <v>16374446.486694301</v>
      </c>
      <c r="AR2575" s="99">
        <v>13252325.9338379</v>
      </c>
      <c r="AS2575" s="99">
        <v>5157845.72155762</v>
      </c>
      <c r="AT2575" s="99">
        <v>0</v>
      </c>
      <c r="AU2575" s="99">
        <v>0</v>
      </c>
      <c r="AV2575" s="99">
        <v>89781441.753906295</v>
      </c>
      <c r="AW2575" s="99">
        <v>966.95312689244702</v>
      </c>
      <c r="AX2575" s="99">
        <v>142427.675741196</v>
      </c>
      <c r="AY2575" s="99">
        <v>47043447.535156302</v>
      </c>
      <c r="AZ2575" s="99">
        <v>15621365.2231445</v>
      </c>
      <c r="BA2575" s="99">
        <v>0</v>
      </c>
      <c r="BB2575" s="99">
        <v>40146196.490234397</v>
      </c>
      <c r="BC2575" s="99">
        <v>11049688.3562012</v>
      </c>
      <c r="BD2575" s="99">
        <v>0</v>
      </c>
      <c r="BE2575" s="99">
        <v>5135855.9882202102</v>
      </c>
      <c r="BF2575" s="99">
        <v>0</v>
      </c>
      <c r="BG2575" s="99">
        <v>89986345.798828095</v>
      </c>
      <c r="BH2575" s="99">
        <v>27244696.620361298</v>
      </c>
      <c r="BI2575" s="99">
        <v>0</v>
      </c>
      <c r="BJ2575" s="99">
        <v>7376099.5611572303</v>
      </c>
      <c r="BK2575" s="99">
        <v>5827382.6782836895</v>
      </c>
      <c r="BL2575" s="99">
        <v>0</v>
      </c>
      <c r="BM2575" s="99">
        <v>0</v>
      </c>
      <c r="BN2575" s="99">
        <v>0</v>
      </c>
      <c r="BO2575" s="99">
        <v>0</v>
      </c>
      <c r="BP2575" s="99">
        <v>0</v>
      </c>
      <c r="BQ2575" s="99">
        <v>0</v>
      </c>
      <c r="BR2575" s="99">
        <v>15426282.5671387</v>
      </c>
      <c r="BS2575" s="99">
        <v>6175627.3145752</v>
      </c>
      <c r="BT2575" s="99">
        <v>0</v>
      </c>
      <c r="BU2575" s="99">
        <v>7568373.6698608398</v>
      </c>
      <c r="BV2575" s="99">
        <v>5828108.4706420898</v>
      </c>
      <c r="BW2575" s="99">
        <v>0</v>
      </c>
      <c r="BX2575" s="99">
        <v>1080813.00610352</v>
      </c>
      <c r="BY2575" s="99">
        <v>0</v>
      </c>
      <c r="BZ2575" s="99">
        <v>0</v>
      </c>
      <c r="CA2575" s="99">
        <v>222224.122970581</v>
      </c>
      <c r="CB2575" s="99">
        <v>11537643.2744141</v>
      </c>
      <c r="CC2575" s="99">
        <v>114519822.913086</v>
      </c>
      <c r="CD2575" s="99">
        <v>34628063.226074196</v>
      </c>
      <c r="CE2575" s="99">
        <v>5349.3142928481102</v>
      </c>
      <c r="CF2575" s="99">
        <v>597141.795570374</v>
      </c>
      <c r="CG2575" s="99">
        <v>5234345.5781860398</v>
      </c>
      <c r="CH2575" s="99">
        <v>0</v>
      </c>
      <c r="CI2575" s="99">
        <v>227578.924440384</v>
      </c>
      <c r="CJ2575" s="99">
        <v>12133531.8828125</v>
      </c>
      <c r="CK2575" s="99">
        <v>119754240.006836</v>
      </c>
      <c r="CL2575" s="99">
        <v>35651065.778320298</v>
      </c>
      <c r="CM2575" s="166">
        <v>307534.60278320301</v>
      </c>
      <c r="CN2575" s="166">
        <v>38995373.6865234</v>
      </c>
      <c r="CO2575" s="166">
        <v>210009780.36328101</v>
      </c>
      <c r="CP2575" s="99">
        <v>35651065.778320298</v>
      </c>
      <c r="CQ2575" s="99">
        <v>0</v>
      </c>
      <c r="CR2575" s="99">
        <v>0</v>
      </c>
      <c r="CS2575" s="99">
        <v>0</v>
      </c>
      <c r="CT2575" s="99">
        <v>0</v>
      </c>
      <c r="CU2575" s="98">
        <v>29301.711850142001</v>
      </c>
      <c r="CV2575" s="98">
        <v>85232.242099655996</v>
      </c>
      <c r="CW2575" s="98">
        <v>12134785.069984473</v>
      </c>
      <c r="CX2575" s="98">
        <v>119754168.49127203</v>
      </c>
    </row>
    <row r="2576" spans="1:102" x14ac:dyDescent="0.2">
      <c r="A2576" s="98" t="s">
        <v>200</v>
      </c>
      <c r="B2576" s="100">
        <v>42979</v>
      </c>
      <c r="C2576" s="99">
        <v>193074.88395690901</v>
      </c>
      <c r="D2576" s="99">
        <v>0</v>
      </c>
      <c r="E2576" s="99">
        <v>28819.695844411901</v>
      </c>
      <c r="F2576" s="99">
        <v>25464.515361547499</v>
      </c>
      <c r="G2576" s="99">
        <v>5392.9840609431303</v>
      </c>
      <c r="H2576" s="99">
        <v>0</v>
      </c>
      <c r="I2576" s="99">
        <v>0</v>
      </c>
      <c r="J2576" s="99">
        <v>80437.311785697893</v>
      </c>
      <c r="K2576" s="99">
        <v>3.80745891740662</v>
      </c>
      <c r="L2576" s="99">
        <v>277.14893830195098</v>
      </c>
      <c r="M2576" s="99">
        <v>98533.258459091201</v>
      </c>
      <c r="N2576" s="99">
        <v>15159.425678014801</v>
      </c>
      <c r="O2576" s="99">
        <v>0</v>
      </c>
      <c r="P2576" s="99">
        <v>97788.906527519197</v>
      </c>
      <c r="Q2576" s="99">
        <v>10217.4282983541</v>
      </c>
      <c r="R2576" s="99">
        <v>0</v>
      </c>
      <c r="S2576" s="99">
        <v>5376.9224668741199</v>
      </c>
      <c r="T2576" s="99">
        <v>0</v>
      </c>
      <c r="U2576" s="99">
        <v>80437.743056297302</v>
      </c>
      <c r="V2576" s="99">
        <v>9614396.4405517597</v>
      </c>
      <c r="W2576" s="99">
        <v>0</v>
      </c>
      <c r="X2576" s="99">
        <v>1835065.0435028099</v>
      </c>
      <c r="Y2576" s="99">
        <v>1507263.5039977999</v>
      </c>
      <c r="Z2576" s="99">
        <v>583346.40837860096</v>
      </c>
      <c r="AA2576" s="99">
        <v>0</v>
      </c>
      <c r="AB2576" s="99">
        <v>0</v>
      </c>
      <c r="AC2576" s="99">
        <v>26689576.2265625</v>
      </c>
      <c r="AD2576" s="99">
        <v>254.31033124029599</v>
      </c>
      <c r="AE2576" s="99">
        <v>18193.736433267601</v>
      </c>
      <c r="AF2576" s="99">
        <v>4556551.3519897498</v>
      </c>
      <c r="AG2576" s="99">
        <v>1708178.99630737</v>
      </c>
      <c r="AH2576" s="99">
        <v>0</v>
      </c>
      <c r="AI2576" s="99">
        <v>3952197.41906738</v>
      </c>
      <c r="AJ2576" s="99">
        <v>1183254.19178772</v>
      </c>
      <c r="AK2576" s="99">
        <v>0</v>
      </c>
      <c r="AL2576" s="99">
        <v>581977.68567657506</v>
      </c>
      <c r="AM2576" s="99">
        <v>0</v>
      </c>
      <c r="AN2576" s="99">
        <v>26822263.9057617</v>
      </c>
      <c r="AO2576" s="99">
        <v>98119887.034179702</v>
      </c>
      <c r="AP2576" s="99">
        <v>0</v>
      </c>
      <c r="AQ2576" s="99">
        <v>16085841.6674805</v>
      </c>
      <c r="AR2576" s="99">
        <v>13005855.0385742</v>
      </c>
      <c r="AS2576" s="99">
        <v>5141017.2123413105</v>
      </c>
      <c r="AT2576" s="99">
        <v>0</v>
      </c>
      <c r="AU2576" s="99">
        <v>0</v>
      </c>
      <c r="AV2576" s="99">
        <v>90063658.105468795</v>
      </c>
      <c r="AW2576" s="99">
        <v>876.18591451644897</v>
      </c>
      <c r="AX2576" s="99">
        <v>151261.39151573199</v>
      </c>
      <c r="AY2576" s="99">
        <v>46941898.145019501</v>
      </c>
      <c r="AZ2576" s="99">
        <v>15493096.786987299</v>
      </c>
      <c r="BA2576" s="99">
        <v>0</v>
      </c>
      <c r="BB2576" s="99">
        <v>40375792.207031302</v>
      </c>
      <c r="BC2576" s="99">
        <v>10965775.5422363</v>
      </c>
      <c r="BD2576" s="99">
        <v>0</v>
      </c>
      <c r="BE2576" s="99">
        <v>5125237.13671875</v>
      </c>
      <c r="BF2576" s="99">
        <v>0</v>
      </c>
      <c r="BG2576" s="99">
        <v>90058679.660156295</v>
      </c>
      <c r="BH2576" s="99">
        <v>27231616.684082001</v>
      </c>
      <c r="BI2576" s="99">
        <v>0</v>
      </c>
      <c r="BJ2576" s="99">
        <v>7199881.4060668899</v>
      </c>
      <c r="BK2576" s="99">
        <v>5716915.0881957998</v>
      </c>
      <c r="BL2576" s="99">
        <v>0</v>
      </c>
      <c r="BM2576" s="99">
        <v>0</v>
      </c>
      <c r="BN2576" s="99">
        <v>0</v>
      </c>
      <c r="BO2576" s="99">
        <v>0</v>
      </c>
      <c r="BP2576" s="99">
        <v>0</v>
      </c>
      <c r="BQ2576" s="99">
        <v>0</v>
      </c>
      <c r="BR2576" s="99">
        <v>15432666.7115479</v>
      </c>
      <c r="BS2576" s="99">
        <v>6070908.3627319299</v>
      </c>
      <c r="BT2576" s="99">
        <v>0</v>
      </c>
      <c r="BU2576" s="99">
        <v>6504804.5298461895</v>
      </c>
      <c r="BV2576" s="99">
        <v>5782609.5728759803</v>
      </c>
      <c r="BW2576" s="99">
        <v>0</v>
      </c>
      <c r="BX2576" s="99">
        <v>899461.39683532703</v>
      </c>
      <c r="BY2576" s="99">
        <v>0</v>
      </c>
      <c r="BZ2576" s="99">
        <v>0</v>
      </c>
      <c r="CA2576" s="99">
        <v>221891.117031097</v>
      </c>
      <c r="CB2576" s="99">
        <v>11440424.329345699</v>
      </c>
      <c r="CC2576" s="99">
        <v>114095316.52050801</v>
      </c>
      <c r="CD2576" s="99">
        <v>34429626.888671897</v>
      </c>
      <c r="CE2576" s="99">
        <v>5398.1373683810198</v>
      </c>
      <c r="CF2576" s="99">
        <v>589022.525779724</v>
      </c>
      <c r="CG2576" s="99">
        <v>5194755.9105834998</v>
      </c>
      <c r="CH2576" s="99">
        <v>0</v>
      </c>
      <c r="CI2576" s="99">
        <v>227326.30458068801</v>
      </c>
      <c r="CJ2576" s="99">
        <v>12027853.8287354</v>
      </c>
      <c r="CK2576" s="99">
        <v>119281769.178711</v>
      </c>
      <c r="CL2576" s="99">
        <v>35433534.158691399</v>
      </c>
      <c r="CM2576" s="166">
        <v>307034.87213897699</v>
      </c>
      <c r="CN2576" s="166">
        <v>38849140.2197266</v>
      </c>
      <c r="CO2576" s="166">
        <v>209646448.35742199</v>
      </c>
      <c r="CP2576" s="99">
        <v>35433534.158691399</v>
      </c>
      <c r="CQ2576" s="99">
        <v>0</v>
      </c>
      <c r="CR2576" s="99">
        <v>0</v>
      </c>
      <c r="CS2576" s="99">
        <v>0</v>
      </c>
      <c r="CT2576" s="99">
        <v>0</v>
      </c>
      <c r="CU2576" s="98">
        <v>28817.182114034</v>
      </c>
      <c r="CV2576" s="98">
        <v>85070.664186590002</v>
      </c>
      <c r="CW2576" s="98">
        <v>12029446.855125424</v>
      </c>
      <c r="CX2576" s="98">
        <v>119290072.4310915</v>
      </c>
    </row>
    <row r="2577" spans="1:102" x14ac:dyDescent="0.2">
      <c r="A2577" s="98" t="s">
        <v>200</v>
      </c>
      <c r="B2577" s="100">
        <v>43070</v>
      </c>
      <c r="C2577" s="99">
        <v>193226.37001609799</v>
      </c>
      <c r="D2577" s="99">
        <v>0</v>
      </c>
      <c r="E2577" s="99">
        <v>28363.4819262028</v>
      </c>
      <c r="F2577" s="99">
        <v>25131.613862037699</v>
      </c>
      <c r="G2577" s="99">
        <v>5406.6619982719403</v>
      </c>
      <c r="H2577" s="99">
        <v>0</v>
      </c>
      <c r="I2577" s="99">
        <v>0</v>
      </c>
      <c r="J2577" s="99">
        <v>79762.538730621294</v>
      </c>
      <c r="K2577" s="99">
        <v>3.8875601656327499</v>
      </c>
      <c r="L2577" s="99">
        <v>247.16517835483</v>
      </c>
      <c r="M2577" s="99">
        <v>98773.259101867705</v>
      </c>
      <c r="N2577" s="99">
        <v>14944.0224272013</v>
      </c>
      <c r="O2577" s="99">
        <v>0</v>
      </c>
      <c r="P2577" s="99">
        <v>97724.925659179702</v>
      </c>
      <c r="Q2577" s="99">
        <v>10196.9768993855</v>
      </c>
      <c r="R2577" s="99">
        <v>0</v>
      </c>
      <c r="S2577" s="99">
        <v>5391.0238845348404</v>
      </c>
      <c r="T2577" s="99">
        <v>0</v>
      </c>
      <c r="U2577" s="99">
        <v>79750.809365272493</v>
      </c>
      <c r="V2577" s="99">
        <v>9514264.2309570294</v>
      </c>
      <c r="W2577" s="99">
        <v>0</v>
      </c>
      <c r="X2577" s="99">
        <v>1802458.9199066199</v>
      </c>
      <c r="Y2577" s="99">
        <v>1483156.05128479</v>
      </c>
      <c r="Z2577" s="99">
        <v>587371.807289124</v>
      </c>
      <c r="AA2577" s="99">
        <v>0</v>
      </c>
      <c r="AB2577" s="99">
        <v>0</v>
      </c>
      <c r="AC2577" s="99">
        <v>26735109.643554699</v>
      </c>
      <c r="AD2577" s="99">
        <v>298.50932439789199</v>
      </c>
      <c r="AE2577" s="99">
        <v>15768.706736326199</v>
      </c>
      <c r="AF2577" s="99">
        <v>4562161.8311767597</v>
      </c>
      <c r="AG2577" s="99">
        <v>1681611.79112244</v>
      </c>
      <c r="AH2577" s="99">
        <v>0</v>
      </c>
      <c r="AI2577" s="99">
        <v>3873811.24853516</v>
      </c>
      <c r="AJ2577" s="99">
        <v>1178422.4546814</v>
      </c>
      <c r="AK2577" s="99">
        <v>0</v>
      </c>
      <c r="AL2577" s="99">
        <v>588571.55242157006</v>
      </c>
      <c r="AM2577" s="99">
        <v>0</v>
      </c>
      <c r="AN2577" s="99">
        <v>26751949.995849598</v>
      </c>
      <c r="AO2577" s="99">
        <v>97301441.425781295</v>
      </c>
      <c r="AP2577" s="99">
        <v>0</v>
      </c>
      <c r="AQ2577" s="99">
        <v>15859181.165649399</v>
      </c>
      <c r="AR2577" s="99">
        <v>12795929.482421899</v>
      </c>
      <c r="AS2577" s="99">
        <v>5169169.0498657199</v>
      </c>
      <c r="AT2577" s="99">
        <v>0</v>
      </c>
      <c r="AU2577" s="99">
        <v>0</v>
      </c>
      <c r="AV2577" s="99">
        <v>90340989.360351607</v>
      </c>
      <c r="AW2577" s="99">
        <v>1029.0142295062501</v>
      </c>
      <c r="AX2577" s="99">
        <v>116871.823540688</v>
      </c>
      <c r="AY2577" s="99">
        <v>47288692.758300804</v>
      </c>
      <c r="AZ2577" s="99">
        <v>15345723.1712646</v>
      </c>
      <c r="BA2577" s="99">
        <v>0</v>
      </c>
      <c r="BB2577" s="99">
        <v>39274402.614746101</v>
      </c>
      <c r="BC2577" s="99">
        <v>10995574.646606401</v>
      </c>
      <c r="BD2577" s="99">
        <v>0</v>
      </c>
      <c r="BE2577" s="99">
        <v>5191107.1810913105</v>
      </c>
      <c r="BF2577" s="99">
        <v>0</v>
      </c>
      <c r="BG2577" s="99">
        <v>90380504.859375</v>
      </c>
      <c r="BH2577" s="99">
        <v>27359190.674560498</v>
      </c>
      <c r="BI2577" s="99">
        <v>0</v>
      </c>
      <c r="BJ2577" s="99">
        <v>7101350.7014770498</v>
      </c>
      <c r="BK2577" s="99">
        <v>5691574.0573120099</v>
      </c>
      <c r="BL2577" s="99">
        <v>0</v>
      </c>
      <c r="BM2577" s="99">
        <v>0</v>
      </c>
      <c r="BN2577" s="99">
        <v>0</v>
      </c>
      <c r="BO2577" s="99">
        <v>0</v>
      </c>
      <c r="BP2577" s="99">
        <v>0</v>
      </c>
      <c r="BQ2577" s="99">
        <v>0</v>
      </c>
      <c r="BR2577" s="99">
        <v>15570655.9893799</v>
      </c>
      <c r="BS2577" s="99">
        <v>6018597.8421020498</v>
      </c>
      <c r="BT2577" s="99">
        <v>0</v>
      </c>
      <c r="BU2577" s="99">
        <v>7269951.1299438505</v>
      </c>
      <c r="BV2577" s="99">
        <v>5783530.6817627</v>
      </c>
      <c r="BW2577" s="99">
        <v>0</v>
      </c>
      <c r="BX2577" s="99">
        <v>1024329.62633514</v>
      </c>
      <c r="BY2577" s="99">
        <v>0</v>
      </c>
      <c r="BZ2577" s="99">
        <v>0</v>
      </c>
      <c r="CA2577" s="99">
        <v>221928.00638580299</v>
      </c>
      <c r="CB2577" s="99">
        <v>11319709.591552701</v>
      </c>
      <c r="CC2577" s="99">
        <v>113145939.65332</v>
      </c>
      <c r="CD2577" s="99">
        <v>34437714.2509766</v>
      </c>
      <c r="CE2577" s="99">
        <v>5403.3721758723304</v>
      </c>
      <c r="CF2577" s="99">
        <v>587569.960494995</v>
      </c>
      <c r="CG2577" s="99">
        <v>5184266.6174316397</v>
      </c>
      <c r="CH2577" s="99">
        <v>0</v>
      </c>
      <c r="CI2577" s="99">
        <v>227249.482450485</v>
      </c>
      <c r="CJ2577" s="99">
        <v>11906928.759521499</v>
      </c>
      <c r="CK2577" s="99">
        <v>118328897.10839801</v>
      </c>
      <c r="CL2577" s="99">
        <v>35456465.139160201</v>
      </c>
      <c r="CM2577" s="166">
        <v>306308.95766067499</v>
      </c>
      <c r="CN2577" s="166">
        <v>38663628.624511696</v>
      </c>
      <c r="CO2577" s="166">
        <v>208775493.20898399</v>
      </c>
      <c r="CP2577" s="99">
        <v>35456465.139160201</v>
      </c>
      <c r="CQ2577" s="99">
        <v>0</v>
      </c>
      <c r="CR2577" s="99">
        <v>0</v>
      </c>
      <c r="CS2577" s="99">
        <v>0</v>
      </c>
      <c r="CT2577" s="99">
        <v>0</v>
      </c>
      <c r="CU2577" s="98">
        <v>28365.082927970001</v>
      </c>
      <c r="CV2577" s="98">
        <v>84559.373655742995</v>
      </c>
      <c r="CW2577" s="98">
        <v>11907279.552047696</v>
      </c>
      <c r="CX2577" s="98">
        <v>118330206.27075164</v>
      </c>
    </row>
    <row r="2578" spans="1:102" x14ac:dyDescent="0.2">
      <c r="A2578" s="98" t="s">
        <v>200</v>
      </c>
      <c r="B2578" s="100">
        <v>43160</v>
      </c>
      <c r="C2578" s="99">
        <v>191340.19029235799</v>
      </c>
      <c r="D2578" s="99">
        <v>0</v>
      </c>
      <c r="E2578" s="99">
        <v>27974.9494936466</v>
      </c>
      <c r="F2578" s="99">
        <v>24824.051249027299</v>
      </c>
      <c r="G2578" s="99">
        <v>5391.3106852769897</v>
      </c>
      <c r="H2578" s="99">
        <v>0</v>
      </c>
      <c r="I2578" s="99">
        <v>0</v>
      </c>
      <c r="J2578" s="99">
        <v>79550.6411533356</v>
      </c>
      <c r="K2578" s="99">
        <v>3.3200363192590898</v>
      </c>
      <c r="L2578" s="99">
        <v>232.46672265604099</v>
      </c>
      <c r="M2578" s="99">
        <v>97246.007299423203</v>
      </c>
      <c r="N2578" s="99">
        <v>14706.339652299899</v>
      </c>
      <c r="O2578" s="99">
        <v>0</v>
      </c>
      <c r="P2578" s="99">
        <v>96545.140712737993</v>
      </c>
      <c r="Q2578" s="99">
        <v>10212.006916523</v>
      </c>
      <c r="R2578" s="99">
        <v>0</v>
      </c>
      <c r="S2578" s="99">
        <v>5367.8398578166998</v>
      </c>
      <c r="T2578" s="99">
        <v>0</v>
      </c>
      <c r="U2578" s="99">
        <v>79568.506866455107</v>
      </c>
      <c r="V2578" s="99">
        <v>9413441.2581787091</v>
      </c>
      <c r="W2578" s="99">
        <v>0</v>
      </c>
      <c r="X2578" s="99">
        <v>1750688.47827148</v>
      </c>
      <c r="Y2578" s="99">
        <v>1450301.2887268099</v>
      </c>
      <c r="Z2578" s="99">
        <v>579993.67681884801</v>
      </c>
      <c r="AA2578" s="99">
        <v>0</v>
      </c>
      <c r="AB2578" s="99">
        <v>0</v>
      </c>
      <c r="AC2578" s="99">
        <v>26649165.0075684</v>
      </c>
      <c r="AD2578" s="99">
        <v>176.63413899205599</v>
      </c>
      <c r="AE2578" s="99">
        <v>11796.9445867538</v>
      </c>
      <c r="AF2578" s="99">
        <v>4526526.7173461895</v>
      </c>
      <c r="AG2578" s="99">
        <v>1650590.55033875</v>
      </c>
      <c r="AH2578" s="99">
        <v>0</v>
      </c>
      <c r="AI2578" s="99">
        <v>3796818.4216918899</v>
      </c>
      <c r="AJ2578" s="99">
        <v>1179837.99020386</v>
      </c>
      <c r="AK2578" s="99">
        <v>0</v>
      </c>
      <c r="AL2578" s="99">
        <v>575998.67970275902</v>
      </c>
      <c r="AM2578" s="99">
        <v>0</v>
      </c>
      <c r="AN2578" s="99">
        <v>26658431.911621101</v>
      </c>
      <c r="AO2578" s="99">
        <v>96785063.145507798</v>
      </c>
      <c r="AP2578" s="99">
        <v>0</v>
      </c>
      <c r="AQ2578" s="99">
        <v>15539659.008911099</v>
      </c>
      <c r="AR2578" s="99">
        <v>12697267.387695299</v>
      </c>
      <c r="AS2578" s="99">
        <v>5152583.2467040997</v>
      </c>
      <c r="AT2578" s="99">
        <v>0</v>
      </c>
      <c r="AU2578" s="99">
        <v>0</v>
      </c>
      <c r="AV2578" s="99">
        <v>90672262.579101607</v>
      </c>
      <c r="AW2578" s="99">
        <v>613.38675578683603</v>
      </c>
      <c r="AX2578" s="99">
        <v>88226.252227783203</v>
      </c>
      <c r="AY2578" s="99">
        <v>47245114.346679702</v>
      </c>
      <c r="AZ2578" s="99">
        <v>15156496.377441401</v>
      </c>
      <c r="BA2578" s="99">
        <v>0</v>
      </c>
      <c r="BB2578" s="99">
        <v>38696750.3662109</v>
      </c>
      <c r="BC2578" s="99">
        <v>11203165.3548584</v>
      </c>
      <c r="BD2578" s="99">
        <v>0</v>
      </c>
      <c r="BE2578" s="99">
        <v>5103580.4839477502</v>
      </c>
      <c r="BF2578" s="99">
        <v>0</v>
      </c>
      <c r="BG2578" s="99">
        <v>90788247.090820298</v>
      </c>
      <c r="BH2578" s="99">
        <v>27121764.630371101</v>
      </c>
      <c r="BI2578" s="99">
        <v>0</v>
      </c>
      <c r="BJ2578" s="99">
        <v>7036618.4721069299</v>
      </c>
      <c r="BK2578" s="99">
        <v>5673225.7059936495</v>
      </c>
      <c r="BL2578" s="99">
        <v>0</v>
      </c>
      <c r="BM2578" s="99">
        <v>0</v>
      </c>
      <c r="BN2578" s="99">
        <v>0</v>
      </c>
      <c r="BO2578" s="99">
        <v>0</v>
      </c>
      <c r="BP2578" s="99">
        <v>0</v>
      </c>
      <c r="BQ2578" s="99">
        <v>0</v>
      </c>
      <c r="BR2578" s="99">
        <v>15510368.412963901</v>
      </c>
      <c r="BS2578" s="99">
        <v>5922822.0780639602</v>
      </c>
      <c r="BT2578" s="99">
        <v>0</v>
      </c>
      <c r="BU2578" s="99">
        <v>7111738.32995605</v>
      </c>
      <c r="BV2578" s="99">
        <v>5864592.4755859403</v>
      </c>
      <c r="BW2578" s="99">
        <v>0</v>
      </c>
      <c r="BX2578" s="99">
        <v>1046553.47627258</v>
      </c>
      <c r="BY2578" s="99">
        <v>0</v>
      </c>
      <c r="BZ2578" s="99">
        <v>0</v>
      </c>
      <c r="CA2578" s="99">
        <v>218900.96972846999</v>
      </c>
      <c r="CB2578" s="99">
        <v>11176158.326538101</v>
      </c>
      <c r="CC2578" s="99">
        <v>112393809.200195</v>
      </c>
      <c r="CD2578" s="99">
        <v>34170668.448242202</v>
      </c>
      <c r="CE2578" s="99">
        <v>5390.7058572769201</v>
      </c>
      <c r="CF2578" s="99">
        <v>583858.92558288598</v>
      </c>
      <c r="CG2578" s="99">
        <v>5172160.9677123995</v>
      </c>
      <c r="CH2578" s="99">
        <v>0</v>
      </c>
      <c r="CI2578" s="99">
        <v>224334.05697631801</v>
      </c>
      <c r="CJ2578" s="99">
        <v>11760920.239623999</v>
      </c>
      <c r="CK2578" s="99">
        <v>117571056.744141</v>
      </c>
      <c r="CL2578" s="99">
        <v>35182914.297363304</v>
      </c>
      <c r="CM2578" s="166">
        <v>303080.48540115397</v>
      </c>
      <c r="CN2578" s="166">
        <v>38419085.587890603</v>
      </c>
      <c r="CO2578" s="166">
        <v>208398074.93945301</v>
      </c>
      <c r="CP2578" s="99">
        <v>35182914.297363304</v>
      </c>
      <c r="CQ2578" s="99">
        <v>0</v>
      </c>
      <c r="CR2578" s="99">
        <v>0</v>
      </c>
      <c r="CS2578" s="99">
        <v>0</v>
      </c>
      <c r="CT2578" s="99">
        <v>0</v>
      </c>
      <c r="CU2578" s="98">
        <v>27982.500313919001</v>
      </c>
      <c r="CV2578" s="98">
        <v>84139.670178019005</v>
      </c>
      <c r="CW2578" s="98">
        <v>11760017.252120987</v>
      </c>
      <c r="CX2578" s="98">
        <v>117565970.1679074</v>
      </c>
    </row>
    <row r="2579" spans="1:102" x14ac:dyDescent="0.2">
      <c r="A2579" s="98" t="s">
        <v>200</v>
      </c>
      <c r="B2579" s="100">
        <v>43252</v>
      </c>
      <c r="C2579" s="99">
        <v>192595.24909782401</v>
      </c>
      <c r="D2579" s="99">
        <v>0</v>
      </c>
      <c r="E2579" s="99">
        <v>27462.213347196601</v>
      </c>
      <c r="F2579" s="99">
        <v>24491.375225782402</v>
      </c>
      <c r="G2579" s="99">
        <v>5384.93939256668</v>
      </c>
      <c r="H2579" s="99">
        <v>0</v>
      </c>
      <c r="I2579" s="99">
        <v>0</v>
      </c>
      <c r="J2579" s="99">
        <v>79037.9464349747</v>
      </c>
      <c r="K2579" s="99">
        <v>2.9806352035666399</v>
      </c>
      <c r="L2579" s="99">
        <v>241.68911512009799</v>
      </c>
      <c r="M2579" s="99">
        <v>98329.542845725999</v>
      </c>
      <c r="N2579" s="99">
        <v>14455.2200832367</v>
      </c>
      <c r="O2579" s="99">
        <v>0</v>
      </c>
      <c r="P2579" s="99">
        <v>96724.769852638201</v>
      </c>
      <c r="Q2579" s="99">
        <v>10191.294122695899</v>
      </c>
      <c r="R2579" s="99">
        <v>0</v>
      </c>
      <c r="S2579" s="99">
        <v>5377.7753829359999</v>
      </c>
      <c r="T2579" s="99">
        <v>0</v>
      </c>
      <c r="U2579" s="99">
        <v>79049.376294136004</v>
      </c>
      <c r="V2579" s="99">
        <v>9426396.78198242</v>
      </c>
      <c r="W2579" s="99">
        <v>0</v>
      </c>
      <c r="X2579" s="99">
        <v>1698308.1396331801</v>
      </c>
      <c r="Y2579" s="99">
        <v>1411633.65846252</v>
      </c>
      <c r="Z2579" s="99">
        <v>578527.29979705799</v>
      </c>
      <c r="AA2579" s="99">
        <v>0</v>
      </c>
      <c r="AB2579" s="99">
        <v>0</v>
      </c>
      <c r="AC2579" s="99">
        <v>26438758.9130859</v>
      </c>
      <c r="AD2579" s="99">
        <v>163.658545309678</v>
      </c>
      <c r="AE2579" s="99">
        <v>11724.178338408499</v>
      </c>
      <c r="AF2579" s="99">
        <v>4531904.0767211895</v>
      </c>
      <c r="AG2579" s="99">
        <v>1627863.5270996101</v>
      </c>
      <c r="AH2579" s="99">
        <v>0</v>
      </c>
      <c r="AI2579" s="99">
        <v>3739563.13421631</v>
      </c>
      <c r="AJ2579" s="99">
        <v>1177848.01089478</v>
      </c>
      <c r="AK2579" s="99">
        <v>0</v>
      </c>
      <c r="AL2579" s="99">
        <v>576415.93250274705</v>
      </c>
      <c r="AM2579" s="99">
        <v>0</v>
      </c>
      <c r="AN2579" s="99">
        <v>26598905.490234401</v>
      </c>
      <c r="AO2579" s="99">
        <v>97672977.402343795</v>
      </c>
      <c r="AP2579" s="99">
        <v>0</v>
      </c>
      <c r="AQ2579" s="99">
        <v>15024653.2265625</v>
      </c>
      <c r="AR2579" s="99">
        <v>12296629.0671387</v>
      </c>
      <c r="AS2579" s="99">
        <v>5140595.7682495099</v>
      </c>
      <c r="AT2579" s="99">
        <v>0</v>
      </c>
      <c r="AU2579" s="99">
        <v>0</v>
      </c>
      <c r="AV2579" s="99">
        <v>90507984.234375</v>
      </c>
      <c r="AW2579" s="99">
        <v>573.42145996540796</v>
      </c>
      <c r="AX2579" s="99">
        <v>88667.812669753999</v>
      </c>
      <c r="AY2579" s="99">
        <v>47668633.463867202</v>
      </c>
      <c r="AZ2579" s="99">
        <v>15045079.692993199</v>
      </c>
      <c r="BA2579" s="99">
        <v>0</v>
      </c>
      <c r="BB2579" s="99">
        <v>38326408.424804702</v>
      </c>
      <c r="BC2579" s="99">
        <v>11130563.036987299</v>
      </c>
      <c r="BD2579" s="99">
        <v>0</v>
      </c>
      <c r="BE2579" s="99">
        <v>5124902.23620605</v>
      </c>
      <c r="BF2579" s="99">
        <v>0</v>
      </c>
      <c r="BG2579" s="99">
        <v>90360668.15625</v>
      </c>
      <c r="BH2579" s="99">
        <v>27316132.400878899</v>
      </c>
      <c r="BI2579" s="99">
        <v>0</v>
      </c>
      <c r="BJ2579" s="99">
        <v>6862843.1163940402</v>
      </c>
      <c r="BK2579" s="99">
        <v>5518891.69885254</v>
      </c>
      <c r="BL2579" s="99">
        <v>0</v>
      </c>
      <c r="BM2579" s="99">
        <v>0</v>
      </c>
      <c r="BN2579" s="99">
        <v>0</v>
      </c>
      <c r="BO2579" s="99">
        <v>0</v>
      </c>
      <c r="BP2579" s="99">
        <v>0</v>
      </c>
      <c r="BQ2579" s="99">
        <v>0</v>
      </c>
      <c r="BR2579" s="99">
        <v>15556975.634399399</v>
      </c>
      <c r="BS2579" s="99">
        <v>5855864.7507934598</v>
      </c>
      <c r="BT2579" s="99">
        <v>0</v>
      </c>
      <c r="BU2579" s="99">
        <v>7146978.4699707003</v>
      </c>
      <c r="BV2579" s="99">
        <v>5829283.0052490197</v>
      </c>
      <c r="BW2579" s="99">
        <v>0</v>
      </c>
      <c r="BX2579" s="99">
        <v>1067246.70620728</v>
      </c>
      <c r="BY2579" s="99">
        <v>0</v>
      </c>
      <c r="BZ2579" s="99">
        <v>0</v>
      </c>
      <c r="CA2579" s="99">
        <v>220098.96665763899</v>
      </c>
      <c r="CB2579" s="99">
        <v>11113138.8508301</v>
      </c>
      <c r="CC2579" s="99">
        <v>112636388.66699199</v>
      </c>
      <c r="CD2579" s="99">
        <v>34193192.319824196</v>
      </c>
      <c r="CE2579" s="99">
        <v>5381.3246368169803</v>
      </c>
      <c r="CF2579" s="99">
        <v>578673.66989135696</v>
      </c>
      <c r="CG2579" s="99">
        <v>5145699.2503051804</v>
      </c>
      <c r="CH2579" s="99">
        <v>0</v>
      </c>
      <c r="CI2579" s="99">
        <v>225484.04246711699</v>
      </c>
      <c r="CJ2579" s="99">
        <v>11692227.4066162</v>
      </c>
      <c r="CK2579" s="99">
        <v>117793289.214844</v>
      </c>
      <c r="CL2579" s="99">
        <v>35202226.559570298</v>
      </c>
      <c r="CM2579" s="166">
        <v>303861.74932861299</v>
      </c>
      <c r="CN2579" s="166">
        <v>38223429.083984397</v>
      </c>
      <c r="CO2579" s="166">
        <v>208449895.95703101</v>
      </c>
      <c r="CP2579" s="99">
        <v>35202226.559570298</v>
      </c>
      <c r="CQ2579" s="99">
        <v>0</v>
      </c>
      <c r="CR2579" s="99">
        <v>0</v>
      </c>
      <c r="CS2579" s="99">
        <v>0</v>
      </c>
      <c r="CT2579" s="99">
        <v>0</v>
      </c>
      <c r="CU2579" s="98">
        <v>27460.915050456999</v>
      </c>
      <c r="CV2579" s="98">
        <v>83622.399204582995</v>
      </c>
      <c r="CW2579" s="98">
        <v>11691812.520721458</v>
      </c>
      <c r="CX2579" s="98">
        <v>117782087.91729717</v>
      </c>
    </row>
    <row r="2580" spans="1:102" x14ac:dyDescent="0.2">
      <c r="A2580" s="98" t="s">
        <v>200</v>
      </c>
      <c r="B2580" s="100">
        <v>43344</v>
      </c>
      <c r="C2580" s="99">
        <v>192356.94849968</v>
      </c>
      <c r="D2580" s="99">
        <v>0</v>
      </c>
      <c r="E2580" s="99">
        <v>26743.197196722002</v>
      </c>
      <c r="F2580" s="99">
        <v>23957.298749208501</v>
      </c>
      <c r="G2580" s="99">
        <v>5372.1591623425502</v>
      </c>
      <c r="H2580" s="99">
        <v>0</v>
      </c>
      <c r="I2580" s="99">
        <v>0</v>
      </c>
      <c r="J2580" s="99">
        <v>78561.270751953096</v>
      </c>
      <c r="K2580" s="99">
        <v>2.8283393069868898</v>
      </c>
      <c r="L2580" s="99">
        <v>255.78012076765299</v>
      </c>
      <c r="M2580" s="99">
        <v>98063.472686767607</v>
      </c>
      <c r="N2580" s="99">
        <v>14258.4446520805</v>
      </c>
      <c r="O2580" s="99">
        <v>0</v>
      </c>
      <c r="P2580" s="99">
        <v>96580.340600967407</v>
      </c>
      <c r="Q2580" s="99">
        <v>10125.0183340311</v>
      </c>
      <c r="R2580" s="99">
        <v>0</v>
      </c>
      <c r="S2580" s="99">
        <v>5360.3907538056401</v>
      </c>
      <c r="T2580" s="99">
        <v>0</v>
      </c>
      <c r="U2580" s="99">
        <v>78557.923387527495</v>
      </c>
      <c r="V2580" s="99">
        <v>9400410.44213867</v>
      </c>
      <c r="W2580" s="99">
        <v>0</v>
      </c>
      <c r="X2580" s="99">
        <v>1652854.2496490499</v>
      </c>
      <c r="Y2580" s="99">
        <v>1377225.21609497</v>
      </c>
      <c r="Z2580" s="99">
        <v>573359.18196106004</v>
      </c>
      <c r="AA2580" s="99">
        <v>0</v>
      </c>
      <c r="AB2580" s="99">
        <v>0</v>
      </c>
      <c r="AC2580" s="99">
        <v>26172890.1083984</v>
      </c>
      <c r="AD2580" s="99">
        <v>127.266686744057</v>
      </c>
      <c r="AE2580" s="99">
        <v>15781.397684097299</v>
      </c>
      <c r="AF2580" s="99">
        <v>4521047.2145996103</v>
      </c>
      <c r="AG2580" s="99">
        <v>1600455.0896759001</v>
      </c>
      <c r="AH2580" s="99">
        <v>0</v>
      </c>
      <c r="AI2580" s="99">
        <v>3729562.7259216299</v>
      </c>
      <c r="AJ2580" s="99">
        <v>1181319.65455627</v>
      </c>
      <c r="AK2580" s="99">
        <v>0</v>
      </c>
      <c r="AL2580" s="99">
        <v>573033.77575683605</v>
      </c>
      <c r="AM2580" s="99">
        <v>0</v>
      </c>
      <c r="AN2580" s="99">
        <v>26157363.462158199</v>
      </c>
      <c r="AO2580" s="99">
        <v>98129444.936523393</v>
      </c>
      <c r="AP2580" s="99">
        <v>0</v>
      </c>
      <c r="AQ2580" s="99">
        <v>14804565.407836899</v>
      </c>
      <c r="AR2580" s="99">
        <v>12107067.8115234</v>
      </c>
      <c r="AS2580" s="99">
        <v>5125417.0384521503</v>
      </c>
      <c r="AT2580" s="99">
        <v>0</v>
      </c>
      <c r="AU2580" s="99">
        <v>0</v>
      </c>
      <c r="AV2580" s="99">
        <v>90092304.651367202</v>
      </c>
      <c r="AW2580" s="99">
        <v>446.93465271964698</v>
      </c>
      <c r="AX2580" s="99">
        <v>115806.434537888</v>
      </c>
      <c r="AY2580" s="99">
        <v>47866964.112792999</v>
      </c>
      <c r="AZ2580" s="99">
        <v>14963116.215698199</v>
      </c>
      <c r="BA2580" s="99">
        <v>0</v>
      </c>
      <c r="BB2580" s="99">
        <v>38446255.129394501</v>
      </c>
      <c r="BC2580" s="99">
        <v>11308181.8721924</v>
      </c>
      <c r="BD2580" s="99">
        <v>0</v>
      </c>
      <c r="BE2580" s="99">
        <v>5119272.6238403302</v>
      </c>
      <c r="BF2580" s="99">
        <v>0</v>
      </c>
      <c r="BG2580" s="99">
        <v>90071939.889648393</v>
      </c>
      <c r="BH2580" s="99">
        <v>27393870.001220699</v>
      </c>
      <c r="BI2580" s="99">
        <v>0</v>
      </c>
      <c r="BJ2580" s="99">
        <v>6739249.2984619103</v>
      </c>
      <c r="BK2580" s="99">
        <v>5451832.0384521503</v>
      </c>
      <c r="BL2580" s="99">
        <v>0</v>
      </c>
      <c r="BM2580" s="99">
        <v>0</v>
      </c>
      <c r="BN2580" s="99">
        <v>0</v>
      </c>
      <c r="BO2580" s="99">
        <v>0</v>
      </c>
      <c r="BP2580" s="99">
        <v>0</v>
      </c>
      <c r="BQ2580" s="99">
        <v>0</v>
      </c>
      <c r="BR2580" s="99">
        <v>15653963.7657471</v>
      </c>
      <c r="BS2580" s="99">
        <v>5816632.67004395</v>
      </c>
      <c r="BT2580" s="99">
        <v>0</v>
      </c>
      <c r="BU2580" s="99">
        <v>6142462.9999389602</v>
      </c>
      <c r="BV2580" s="99">
        <v>5849638.7349853497</v>
      </c>
      <c r="BW2580" s="99">
        <v>0</v>
      </c>
      <c r="BX2580" s="99">
        <v>889094.00693511998</v>
      </c>
      <c r="BY2580" s="99">
        <v>0</v>
      </c>
      <c r="BZ2580" s="99">
        <v>0</v>
      </c>
      <c r="CA2580" s="99">
        <v>219183.91273879999</v>
      </c>
      <c r="CB2580" s="99">
        <v>11052025.666259799</v>
      </c>
      <c r="CC2580" s="99">
        <v>112889051.428711</v>
      </c>
      <c r="CD2580" s="99">
        <v>34124616.826171897</v>
      </c>
      <c r="CE2580" s="99">
        <v>5381.2421389818201</v>
      </c>
      <c r="CF2580" s="99">
        <v>571397.33205413795</v>
      </c>
      <c r="CG2580" s="99">
        <v>5114696.08703613</v>
      </c>
      <c r="CH2580" s="99">
        <v>0</v>
      </c>
      <c r="CI2580" s="99">
        <v>224612.01795005801</v>
      </c>
      <c r="CJ2580" s="99">
        <v>11622832.739623999</v>
      </c>
      <c r="CK2580" s="99">
        <v>117999292.32324199</v>
      </c>
      <c r="CL2580" s="99">
        <v>35120593.247070298</v>
      </c>
      <c r="CM2580" s="166">
        <v>302268.41024398798</v>
      </c>
      <c r="CN2580" s="166">
        <v>37818829.518066399</v>
      </c>
      <c r="CO2580" s="166">
        <v>208212429.72070301</v>
      </c>
      <c r="CP2580" s="99">
        <v>35120593.247070298</v>
      </c>
      <c r="CQ2580" s="99">
        <v>0</v>
      </c>
      <c r="CR2580" s="99">
        <v>0</v>
      </c>
      <c r="CS2580" s="99">
        <v>0</v>
      </c>
      <c r="CT2580" s="99">
        <v>0</v>
      </c>
      <c r="CU2580" s="98">
        <v>26752.181909913001</v>
      </c>
      <c r="CV2580" s="98">
        <v>83136.822404478997</v>
      </c>
      <c r="CW2580" s="98">
        <v>11623422.998313937</v>
      </c>
      <c r="CX2580" s="98">
        <v>118003747.51574713</v>
      </c>
    </row>
    <row r="2581" spans="1:102" x14ac:dyDescent="0.2">
      <c r="A2581" s="98" t="s">
        <v>200</v>
      </c>
      <c r="B2581" s="100">
        <v>43435</v>
      </c>
      <c r="C2581" s="99">
        <v>190931.751068115</v>
      </c>
      <c r="D2581" s="99">
        <v>0</v>
      </c>
      <c r="E2581" s="99">
        <v>26206.727180957801</v>
      </c>
      <c r="F2581" s="99">
        <v>23568.410513877901</v>
      </c>
      <c r="G2581" s="99">
        <v>5291.8092943429901</v>
      </c>
      <c r="H2581" s="99">
        <v>0</v>
      </c>
      <c r="I2581" s="99">
        <v>0</v>
      </c>
      <c r="J2581" s="99">
        <v>76961.651190757795</v>
      </c>
      <c r="K2581" s="99">
        <v>1.9327999252855099</v>
      </c>
      <c r="L2581" s="99">
        <v>227.25159187428699</v>
      </c>
      <c r="M2581" s="99">
        <v>97758.854906082197</v>
      </c>
      <c r="N2581" s="99">
        <v>14009.8581069708</v>
      </c>
      <c r="O2581" s="99">
        <v>0</v>
      </c>
      <c r="P2581" s="99">
        <v>95417.760496139497</v>
      </c>
      <c r="Q2581" s="99">
        <v>9934.9645982980692</v>
      </c>
      <c r="R2581" s="99">
        <v>0</v>
      </c>
      <c r="S2581" s="99">
        <v>5279.7415030002603</v>
      </c>
      <c r="T2581" s="99">
        <v>0</v>
      </c>
      <c r="U2581" s="99">
        <v>76937.524394988999</v>
      </c>
      <c r="V2581" s="99">
        <v>9398524.2081298791</v>
      </c>
      <c r="W2581" s="99">
        <v>0</v>
      </c>
      <c r="X2581" s="99">
        <v>1605190.23887634</v>
      </c>
      <c r="Y2581" s="99">
        <v>1345276.4212341299</v>
      </c>
      <c r="Z2581" s="99">
        <v>560986.14509582496</v>
      </c>
      <c r="AA2581" s="99">
        <v>0</v>
      </c>
      <c r="AB2581" s="99">
        <v>0</v>
      </c>
      <c r="AC2581" s="99">
        <v>26013297.9216309</v>
      </c>
      <c r="AD2581" s="99">
        <v>89.412848373874994</v>
      </c>
      <c r="AE2581" s="99">
        <v>13463.648492574701</v>
      </c>
      <c r="AF2581" s="99">
        <v>4515205.48974609</v>
      </c>
      <c r="AG2581" s="99">
        <v>1579407.6385803199</v>
      </c>
      <c r="AH2581" s="99">
        <v>0</v>
      </c>
      <c r="AI2581" s="99">
        <v>3724140.9316406301</v>
      </c>
      <c r="AJ2581" s="99">
        <v>1175980.448349</v>
      </c>
      <c r="AK2581" s="99">
        <v>0</v>
      </c>
      <c r="AL2581" s="99">
        <v>562527.49748992897</v>
      </c>
      <c r="AM2581" s="99">
        <v>0</v>
      </c>
      <c r="AN2581" s="99">
        <v>26000847.629638702</v>
      </c>
      <c r="AO2581" s="99">
        <v>98931654.3515625</v>
      </c>
      <c r="AP2581" s="99">
        <v>0</v>
      </c>
      <c r="AQ2581" s="99">
        <v>14612036.8276367</v>
      </c>
      <c r="AR2581" s="99">
        <v>12062016.950561499</v>
      </c>
      <c r="AS2581" s="99">
        <v>5070797.3787841797</v>
      </c>
      <c r="AT2581" s="99">
        <v>0</v>
      </c>
      <c r="AU2581" s="99">
        <v>0</v>
      </c>
      <c r="AV2581" s="99">
        <v>90023276.737304702</v>
      </c>
      <c r="AW2581" s="99">
        <v>316.192256595939</v>
      </c>
      <c r="AX2581" s="99">
        <v>105211.63272285501</v>
      </c>
      <c r="AY2581" s="99">
        <v>48176429.903320298</v>
      </c>
      <c r="AZ2581" s="99">
        <v>14906678.724487299</v>
      </c>
      <c r="BA2581" s="99">
        <v>0</v>
      </c>
      <c r="BB2581" s="99">
        <v>38950261.725097701</v>
      </c>
      <c r="BC2581" s="99">
        <v>11433379.8082275</v>
      </c>
      <c r="BD2581" s="99">
        <v>0</v>
      </c>
      <c r="BE2581" s="99">
        <v>5099367.2661132803</v>
      </c>
      <c r="BF2581" s="99">
        <v>0</v>
      </c>
      <c r="BG2581" s="99">
        <v>90057069.377929702</v>
      </c>
      <c r="BH2581" s="99">
        <v>27434131.3666992</v>
      </c>
      <c r="BI2581" s="99">
        <v>0</v>
      </c>
      <c r="BJ2581" s="99">
        <v>6525482.2311401404</v>
      </c>
      <c r="BK2581" s="99">
        <v>5347097.4786377</v>
      </c>
      <c r="BL2581" s="99">
        <v>0</v>
      </c>
      <c r="BM2581" s="99">
        <v>0</v>
      </c>
      <c r="BN2581" s="99">
        <v>0</v>
      </c>
      <c r="BO2581" s="99">
        <v>0</v>
      </c>
      <c r="BP2581" s="99">
        <v>0</v>
      </c>
      <c r="BQ2581" s="99">
        <v>0</v>
      </c>
      <c r="BR2581" s="99">
        <v>15633196.4180908</v>
      </c>
      <c r="BS2581" s="99">
        <v>5741272.2532348596</v>
      </c>
      <c r="BT2581" s="99">
        <v>0</v>
      </c>
      <c r="BU2581" s="99">
        <v>6986314.1699218797</v>
      </c>
      <c r="BV2581" s="99">
        <v>5809635.3735961895</v>
      </c>
      <c r="BW2581" s="99">
        <v>0</v>
      </c>
      <c r="BX2581" s="99">
        <v>982388.45652008103</v>
      </c>
      <c r="BY2581" s="99">
        <v>0</v>
      </c>
      <c r="BZ2581" s="99">
        <v>0</v>
      </c>
      <c r="CA2581" s="99">
        <v>217443.44847869899</v>
      </c>
      <c r="CB2581" s="99">
        <v>10998469.425293</v>
      </c>
      <c r="CC2581" s="99">
        <v>113466001.003906</v>
      </c>
      <c r="CD2581" s="99">
        <v>33947230.891113304</v>
      </c>
      <c r="CE2581" s="99">
        <v>5286.3802800178501</v>
      </c>
      <c r="CF2581" s="99">
        <v>559923.49995422398</v>
      </c>
      <c r="CG2581" s="99">
        <v>5073191.44494629</v>
      </c>
      <c r="CH2581" s="99">
        <v>0</v>
      </c>
      <c r="CI2581" s="99">
        <v>222629.60013771101</v>
      </c>
      <c r="CJ2581" s="99">
        <v>11558591.5969238</v>
      </c>
      <c r="CK2581" s="99">
        <v>118543039.322266</v>
      </c>
      <c r="CL2581" s="99">
        <v>34922202.596679702</v>
      </c>
      <c r="CM2581" s="166">
        <v>299113.07736969</v>
      </c>
      <c r="CN2581" s="166">
        <v>37562889.520507798</v>
      </c>
      <c r="CO2581" s="166">
        <v>208586001.46484399</v>
      </c>
      <c r="CP2581" s="99">
        <v>34922202.596679702</v>
      </c>
      <c r="CQ2581" s="99">
        <v>0</v>
      </c>
      <c r="CR2581" s="99">
        <v>0</v>
      </c>
      <c r="CS2581" s="99">
        <v>0</v>
      </c>
      <c r="CT2581" s="99">
        <v>0</v>
      </c>
      <c r="CU2581" s="98">
        <v>26196.128910735999</v>
      </c>
      <c r="CV2581" s="98">
        <v>81694.628821317005</v>
      </c>
      <c r="CW2581" s="98">
        <v>11558392.925247224</v>
      </c>
      <c r="CX2581" s="98">
        <v>118539192.44885229</v>
      </c>
    </row>
    <row r="2582" spans="1:102" x14ac:dyDescent="0.2">
      <c r="A2582" s="98" t="s">
        <v>200</v>
      </c>
      <c r="B2582" s="100">
        <v>43525</v>
      </c>
      <c r="C2582" s="99">
        <v>193612.588308334</v>
      </c>
      <c r="D2582" s="99">
        <v>0</v>
      </c>
      <c r="E2582" s="99">
        <v>25633.2976779938</v>
      </c>
      <c r="F2582" s="99">
        <v>23292.4599514008</v>
      </c>
      <c r="G2582" s="99">
        <v>5222.0117228627196</v>
      </c>
      <c r="H2582" s="99">
        <v>0</v>
      </c>
      <c r="I2582" s="99">
        <v>0</v>
      </c>
      <c r="J2582" s="99">
        <v>76817.3987112045</v>
      </c>
      <c r="K2582" s="99">
        <v>2.2228705739253201</v>
      </c>
      <c r="L2582" s="99">
        <v>230.47511446662199</v>
      </c>
      <c r="M2582" s="99">
        <v>99065.984179496794</v>
      </c>
      <c r="N2582" s="99">
        <v>13804.3749117851</v>
      </c>
      <c r="O2582" s="99">
        <v>0</v>
      </c>
      <c r="P2582" s="99">
        <v>96131.609480857805</v>
      </c>
      <c r="Q2582" s="99">
        <v>9693.5469379424994</v>
      </c>
      <c r="R2582" s="99">
        <v>0</v>
      </c>
      <c r="S2582" s="99">
        <v>5203.2769442796698</v>
      </c>
      <c r="T2582" s="99">
        <v>0</v>
      </c>
      <c r="U2582" s="99">
        <v>76844.338810920701</v>
      </c>
      <c r="V2582" s="99">
        <v>9382038.1048584003</v>
      </c>
      <c r="W2582" s="99">
        <v>0</v>
      </c>
      <c r="X2582" s="99">
        <v>1571625.6082458501</v>
      </c>
      <c r="Y2582" s="99">
        <v>1324055.28126526</v>
      </c>
      <c r="Z2582" s="99">
        <v>547977.29332733201</v>
      </c>
      <c r="AA2582" s="99">
        <v>0</v>
      </c>
      <c r="AB2582" s="99">
        <v>0</v>
      </c>
      <c r="AC2582" s="99">
        <v>25906623.267089799</v>
      </c>
      <c r="AD2582" s="99">
        <v>114.86230269167601</v>
      </c>
      <c r="AE2582" s="99">
        <v>10976.7958440781</v>
      </c>
      <c r="AF2582" s="99">
        <v>4529574.2461547898</v>
      </c>
      <c r="AG2582" s="99">
        <v>1573238.97242737</v>
      </c>
      <c r="AH2582" s="99">
        <v>0</v>
      </c>
      <c r="AI2582" s="99">
        <v>3666898.4325256301</v>
      </c>
      <c r="AJ2582" s="99">
        <v>1179404.2699890099</v>
      </c>
      <c r="AK2582" s="99">
        <v>0</v>
      </c>
      <c r="AL2582" s="99">
        <v>544264.06253051804</v>
      </c>
      <c r="AM2582" s="99">
        <v>0</v>
      </c>
      <c r="AN2582" s="99">
        <v>26006711.315185498</v>
      </c>
      <c r="AO2582" s="99">
        <v>99325512.316406295</v>
      </c>
      <c r="AP2582" s="99">
        <v>0</v>
      </c>
      <c r="AQ2582" s="99">
        <v>14399557.001586899</v>
      </c>
      <c r="AR2582" s="99">
        <v>12030615.8704834</v>
      </c>
      <c r="AS2582" s="99">
        <v>5011037.9349365197</v>
      </c>
      <c r="AT2582" s="99">
        <v>0</v>
      </c>
      <c r="AU2582" s="99">
        <v>0</v>
      </c>
      <c r="AV2582" s="99">
        <v>90152438.086914107</v>
      </c>
      <c r="AW2582" s="99">
        <v>408.43855536729097</v>
      </c>
      <c r="AX2582" s="99">
        <v>78001.838775634795</v>
      </c>
      <c r="AY2582" s="99">
        <v>48720480.6474609</v>
      </c>
      <c r="AZ2582" s="99">
        <v>14986197.2862549</v>
      </c>
      <c r="BA2582" s="99">
        <v>0</v>
      </c>
      <c r="BB2582" s="99">
        <v>38556451.662597701</v>
      </c>
      <c r="BC2582" s="99">
        <v>11434869.076904301</v>
      </c>
      <c r="BD2582" s="99">
        <v>0</v>
      </c>
      <c r="BE2582" s="99">
        <v>4961626.3090209998</v>
      </c>
      <c r="BF2582" s="99">
        <v>0</v>
      </c>
      <c r="BG2582" s="99">
        <v>89953477.938476607</v>
      </c>
      <c r="BH2582" s="99">
        <v>27544586.1174316</v>
      </c>
      <c r="BI2582" s="99">
        <v>0</v>
      </c>
      <c r="BJ2582" s="99">
        <v>6207682.4500732403</v>
      </c>
      <c r="BK2582" s="99">
        <v>5225369.9997558603</v>
      </c>
      <c r="BL2582" s="99">
        <v>0</v>
      </c>
      <c r="BM2582" s="99">
        <v>0</v>
      </c>
      <c r="BN2582" s="99">
        <v>0</v>
      </c>
      <c r="BO2582" s="99">
        <v>0</v>
      </c>
      <c r="BP2582" s="99">
        <v>0</v>
      </c>
      <c r="BQ2582" s="99">
        <v>0</v>
      </c>
      <c r="BR2582" s="99">
        <v>15697937.4968262</v>
      </c>
      <c r="BS2582" s="99">
        <v>5669929.7490234403</v>
      </c>
      <c r="BT2582" s="99">
        <v>0</v>
      </c>
      <c r="BU2582" s="99">
        <v>6868392.16369629</v>
      </c>
      <c r="BV2582" s="99">
        <v>5617657.9466552697</v>
      </c>
      <c r="BW2582" s="99">
        <v>0</v>
      </c>
      <c r="BX2582" s="99">
        <v>990294.36242675805</v>
      </c>
      <c r="BY2582" s="99">
        <v>0</v>
      </c>
      <c r="BZ2582" s="99">
        <v>0</v>
      </c>
      <c r="CA2582" s="99">
        <v>218781.09679985</v>
      </c>
      <c r="CB2582" s="99">
        <v>10969158.8398438</v>
      </c>
      <c r="CC2582" s="99">
        <v>113881557.04785199</v>
      </c>
      <c r="CD2582" s="99">
        <v>33752438.1240234</v>
      </c>
      <c r="CE2582" s="99">
        <v>5222.5983341932297</v>
      </c>
      <c r="CF2582" s="99">
        <v>548561.15411377</v>
      </c>
      <c r="CG2582" s="99">
        <v>4998840.4866332998</v>
      </c>
      <c r="CH2582" s="99">
        <v>0</v>
      </c>
      <c r="CI2582" s="99">
        <v>224056.499933243</v>
      </c>
      <c r="CJ2582" s="99">
        <v>11518298.036621099</v>
      </c>
      <c r="CK2582" s="99">
        <v>118880815.365234</v>
      </c>
      <c r="CL2582" s="99">
        <v>34707110.560546897</v>
      </c>
      <c r="CM2582" s="166">
        <v>299902.35806655901</v>
      </c>
      <c r="CN2582" s="166">
        <v>37460706.955078103</v>
      </c>
      <c r="CO2582" s="166">
        <v>209023611.77929699</v>
      </c>
      <c r="CP2582" s="99">
        <v>34707110.560546897</v>
      </c>
      <c r="CQ2582" s="99">
        <v>0</v>
      </c>
      <c r="CR2582" s="99">
        <v>0</v>
      </c>
      <c r="CS2582" s="99">
        <v>0</v>
      </c>
      <c r="CT2582" s="99">
        <v>0</v>
      </c>
      <c r="CU2582" s="98">
        <v>25651.780404058001</v>
      </c>
      <c r="CV2582" s="98">
        <v>81178.170473751001</v>
      </c>
      <c r="CW2582" s="98">
        <v>11517719.99395757</v>
      </c>
      <c r="CX2582" s="98">
        <v>118880397.5344853</v>
      </c>
    </row>
    <row r="2583" spans="1:102" x14ac:dyDescent="0.2">
      <c r="A2583" s="98" t="s">
        <v>200</v>
      </c>
      <c r="B2583" s="100">
        <v>43617</v>
      </c>
      <c r="C2583" s="99">
        <v>191849.924375534</v>
      </c>
      <c r="D2583" s="99">
        <v>0</v>
      </c>
      <c r="E2583" s="99">
        <v>25294.186974763899</v>
      </c>
      <c r="F2583" s="99">
        <v>23109.738632202101</v>
      </c>
      <c r="G2583" s="99">
        <v>5204.6069291830099</v>
      </c>
      <c r="H2583" s="99">
        <v>0</v>
      </c>
      <c r="I2583" s="99">
        <v>0</v>
      </c>
      <c r="J2583" s="99">
        <v>76468.983069419904</v>
      </c>
      <c r="K2583" s="99">
        <v>1.9972344298294</v>
      </c>
      <c r="L2583" s="99">
        <v>250.53601139038801</v>
      </c>
      <c r="M2583" s="99">
        <v>98194.879291534395</v>
      </c>
      <c r="N2583" s="99">
        <v>13642.484480261801</v>
      </c>
      <c r="O2583" s="99">
        <v>0</v>
      </c>
      <c r="P2583" s="99">
        <v>95389.928857803301</v>
      </c>
      <c r="Q2583" s="99">
        <v>9559.0943077802694</v>
      </c>
      <c r="R2583" s="99">
        <v>0</v>
      </c>
      <c r="S2583" s="99">
        <v>5212.76866269112</v>
      </c>
      <c r="T2583" s="99">
        <v>0</v>
      </c>
      <c r="U2583" s="99">
        <v>76482.626205444307</v>
      </c>
      <c r="V2583" s="99">
        <v>9297656.5855712909</v>
      </c>
      <c r="W2583" s="99">
        <v>0</v>
      </c>
      <c r="X2583" s="99">
        <v>1542835.8127441399</v>
      </c>
      <c r="Y2583" s="99">
        <v>1307928.8967895501</v>
      </c>
      <c r="Z2583" s="99">
        <v>541502.87050628697</v>
      </c>
      <c r="AA2583" s="99">
        <v>0</v>
      </c>
      <c r="AB2583" s="99">
        <v>0</v>
      </c>
      <c r="AC2583" s="99">
        <v>25995474.573730499</v>
      </c>
      <c r="AD2583" s="99">
        <v>90.300822029821603</v>
      </c>
      <c r="AE2583" s="99">
        <v>13970.609290480599</v>
      </c>
      <c r="AF2583" s="99">
        <v>4514244.3386230497</v>
      </c>
      <c r="AG2583" s="99">
        <v>1534567.72434998</v>
      </c>
      <c r="AH2583" s="99">
        <v>0</v>
      </c>
      <c r="AI2583" s="99">
        <v>3579439.3849182101</v>
      </c>
      <c r="AJ2583" s="99">
        <v>1177867.68647766</v>
      </c>
      <c r="AK2583" s="99">
        <v>0</v>
      </c>
      <c r="AL2583" s="99">
        <v>540661.75041198696</v>
      </c>
      <c r="AM2583" s="99">
        <v>0</v>
      </c>
      <c r="AN2583" s="99">
        <v>26051846.673339799</v>
      </c>
      <c r="AO2583" s="99">
        <v>98842898.327148393</v>
      </c>
      <c r="AP2583" s="99">
        <v>0</v>
      </c>
      <c r="AQ2583" s="99">
        <v>14146830.1950684</v>
      </c>
      <c r="AR2583" s="99">
        <v>11751111.974731401</v>
      </c>
      <c r="AS2583" s="99">
        <v>4964114.47375488</v>
      </c>
      <c r="AT2583" s="99">
        <v>0</v>
      </c>
      <c r="AU2583" s="99">
        <v>0</v>
      </c>
      <c r="AV2583" s="99">
        <v>90736281.962890595</v>
      </c>
      <c r="AW2583" s="99">
        <v>322.93738195300102</v>
      </c>
      <c r="AX2583" s="99">
        <v>116794.405589104</v>
      </c>
      <c r="AY2583" s="99">
        <v>48632015.4541016</v>
      </c>
      <c r="AZ2583" s="99">
        <v>14723784.520385699</v>
      </c>
      <c r="BA2583" s="99">
        <v>0</v>
      </c>
      <c r="BB2583" s="99">
        <v>37683281.173339799</v>
      </c>
      <c r="BC2583" s="99">
        <v>11498374.2237549</v>
      </c>
      <c r="BD2583" s="99">
        <v>0</v>
      </c>
      <c r="BE2583" s="99">
        <v>4960972.2846679697</v>
      </c>
      <c r="BF2583" s="99">
        <v>0</v>
      </c>
      <c r="BG2583" s="99">
        <v>90919374.900390595</v>
      </c>
      <c r="BH2583" s="99">
        <v>27270028.856689502</v>
      </c>
      <c r="BI2583" s="99">
        <v>0</v>
      </c>
      <c r="BJ2583" s="99">
        <v>6059440.7015991202</v>
      </c>
      <c r="BK2583" s="99">
        <v>5129871.8978881799</v>
      </c>
      <c r="BL2583" s="99">
        <v>0</v>
      </c>
      <c r="BM2583" s="99">
        <v>0</v>
      </c>
      <c r="BN2583" s="99">
        <v>0</v>
      </c>
      <c r="BO2583" s="99">
        <v>0</v>
      </c>
      <c r="BP2583" s="99">
        <v>0</v>
      </c>
      <c r="BQ2583" s="99">
        <v>0</v>
      </c>
      <c r="BR2583" s="99">
        <v>15703563.732666001</v>
      </c>
      <c r="BS2583" s="99">
        <v>5579843.4284667997</v>
      </c>
      <c r="BT2583" s="99">
        <v>0</v>
      </c>
      <c r="BU2583" s="99">
        <v>6820594.1420288105</v>
      </c>
      <c r="BV2583" s="99">
        <v>5580122.8034057599</v>
      </c>
      <c r="BW2583" s="99">
        <v>0</v>
      </c>
      <c r="BX2583" s="99">
        <v>991796.39894866897</v>
      </c>
      <c r="BY2583" s="99">
        <v>0</v>
      </c>
      <c r="BZ2583" s="99">
        <v>0</v>
      </c>
      <c r="CA2583" s="99">
        <v>217183.13835525501</v>
      </c>
      <c r="CB2583" s="99">
        <v>10848359.612304701</v>
      </c>
      <c r="CC2583" s="99">
        <v>113112246.29492199</v>
      </c>
      <c r="CD2583" s="99">
        <v>33363923.026855499</v>
      </c>
      <c r="CE2583" s="99">
        <v>5198.3314390778496</v>
      </c>
      <c r="CF2583" s="99">
        <v>540678.95600891102</v>
      </c>
      <c r="CG2583" s="99">
        <v>4949670.0726928702</v>
      </c>
      <c r="CH2583" s="99">
        <v>0</v>
      </c>
      <c r="CI2583" s="99">
        <v>222383.871002197</v>
      </c>
      <c r="CJ2583" s="99">
        <v>11388487.5001221</v>
      </c>
      <c r="CK2583" s="99">
        <v>118073540.744141</v>
      </c>
      <c r="CL2583" s="99">
        <v>34299490.964355499</v>
      </c>
      <c r="CM2583" s="166">
        <v>298222.59605407697</v>
      </c>
      <c r="CN2583" s="166">
        <v>37397961.449218802</v>
      </c>
      <c r="CO2583" s="166">
        <v>208774639.23046899</v>
      </c>
      <c r="CP2583" s="99">
        <v>34299490.964355499</v>
      </c>
      <c r="CQ2583" s="99">
        <v>0</v>
      </c>
      <c r="CR2583" s="99">
        <v>0</v>
      </c>
      <c r="CS2583" s="99">
        <v>0</v>
      </c>
      <c r="CT2583" s="99">
        <v>0</v>
      </c>
      <c r="CU2583" s="98">
        <v>25289.019215527998</v>
      </c>
      <c r="CV2583" s="98">
        <v>80835.026068039006</v>
      </c>
      <c r="CW2583" s="98">
        <v>11389038.568313612</v>
      </c>
      <c r="CX2583" s="98">
        <v>118061916.36761487</v>
      </c>
    </row>
    <row r="2584" spans="1:102" x14ac:dyDescent="0.2">
      <c r="A2584" s="98" t="s">
        <v>200</v>
      </c>
      <c r="B2584" s="100">
        <v>43709</v>
      </c>
      <c r="C2584" s="99">
        <v>191873.254869461</v>
      </c>
      <c r="D2584" s="99">
        <v>0</v>
      </c>
      <c r="E2584" s="99">
        <v>24910.628376483899</v>
      </c>
      <c r="F2584" s="99">
        <v>22921.644285440401</v>
      </c>
      <c r="G2584" s="99">
        <v>5042.6675533652297</v>
      </c>
      <c r="H2584" s="99">
        <v>0</v>
      </c>
      <c r="I2584" s="99">
        <v>0</v>
      </c>
      <c r="J2584" s="99">
        <v>76536.186035156294</v>
      </c>
      <c r="K2584" s="99">
        <v>1.87662531062961</v>
      </c>
      <c r="L2584" s="99">
        <v>378.52897893264901</v>
      </c>
      <c r="M2584" s="99">
        <v>98428.337703704805</v>
      </c>
      <c r="N2584" s="99">
        <v>13394.888141036001</v>
      </c>
      <c r="O2584" s="99">
        <v>0</v>
      </c>
      <c r="P2584" s="99">
        <v>95383.721659660296</v>
      </c>
      <c r="Q2584" s="99">
        <v>9422.1810090541803</v>
      </c>
      <c r="R2584" s="99">
        <v>0</v>
      </c>
      <c r="S2584" s="99">
        <v>5040.7132511734999</v>
      </c>
      <c r="T2584" s="99">
        <v>0</v>
      </c>
      <c r="U2584" s="99">
        <v>76526.794339180007</v>
      </c>
      <c r="V2584" s="99">
        <v>9240823.6934814509</v>
      </c>
      <c r="W2584" s="99">
        <v>0</v>
      </c>
      <c r="X2584" s="99">
        <v>1470454.9306182901</v>
      </c>
      <c r="Y2584" s="99">
        <v>1260219.0660705599</v>
      </c>
      <c r="Z2584" s="99">
        <v>534769.59444427502</v>
      </c>
      <c r="AA2584" s="99">
        <v>0</v>
      </c>
      <c r="AB2584" s="99">
        <v>0</v>
      </c>
      <c r="AC2584" s="99">
        <v>25935185.5080566</v>
      </c>
      <c r="AD2584" s="99">
        <v>12.0436056047911</v>
      </c>
      <c r="AE2584" s="99">
        <v>12967.9836667776</v>
      </c>
      <c r="AF2584" s="99">
        <v>4505251.1300659198</v>
      </c>
      <c r="AG2584" s="99">
        <v>1499051.31028748</v>
      </c>
      <c r="AH2584" s="99">
        <v>0</v>
      </c>
      <c r="AI2584" s="99">
        <v>3508549.6682128902</v>
      </c>
      <c r="AJ2584" s="99">
        <v>1167428.65263367</v>
      </c>
      <c r="AK2584" s="99">
        <v>0</v>
      </c>
      <c r="AL2584" s="99">
        <v>536018.48209381104</v>
      </c>
      <c r="AM2584" s="99">
        <v>0</v>
      </c>
      <c r="AN2584" s="99">
        <v>25896375.9140625</v>
      </c>
      <c r="AO2584" s="99">
        <v>98732917.634765595</v>
      </c>
      <c r="AP2584" s="99">
        <v>0</v>
      </c>
      <c r="AQ2584" s="99">
        <v>13580878.489868199</v>
      </c>
      <c r="AR2584" s="99">
        <v>11474622.364502</v>
      </c>
      <c r="AS2584" s="99">
        <v>4899029.78588867</v>
      </c>
      <c r="AT2584" s="99">
        <v>0</v>
      </c>
      <c r="AU2584" s="99">
        <v>0</v>
      </c>
      <c r="AV2584" s="99">
        <v>91104182.020507798</v>
      </c>
      <c r="AW2584" s="99">
        <v>43.156107750721297</v>
      </c>
      <c r="AX2584" s="99">
        <v>122683.55902481099</v>
      </c>
      <c r="AY2584" s="99">
        <v>48861309.635253899</v>
      </c>
      <c r="AZ2584" s="99">
        <v>14378090.8116455</v>
      </c>
      <c r="BA2584" s="99">
        <v>0</v>
      </c>
      <c r="BB2584" s="99">
        <v>37145854.339355499</v>
      </c>
      <c r="BC2584" s="99">
        <v>11504229.3745117</v>
      </c>
      <c r="BD2584" s="99">
        <v>0</v>
      </c>
      <c r="BE2584" s="99">
        <v>4906742.9205932599</v>
      </c>
      <c r="BF2584" s="99">
        <v>0</v>
      </c>
      <c r="BG2584" s="99">
        <v>91071588.110351607</v>
      </c>
      <c r="BH2584" s="99">
        <v>27256090.784179699</v>
      </c>
      <c r="BI2584" s="99">
        <v>0</v>
      </c>
      <c r="BJ2584" s="99">
        <v>5878038.2218017597</v>
      </c>
      <c r="BK2584" s="99">
        <v>5008299.6500854502</v>
      </c>
      <c r="BL2584" s="99">
        <v>0</v>
      </c>
      <c r="BM2584" s="99">
        <v>0</v>
      </c>
      <c r="BN2584" s="99">
        <v>0</v>
      </c>
      <c r="BO2584" s="99">
        <v>0</v>
      </c>
      <c r="BP2584" s="99">
        <v>0</v>
      </c>
      <c r="BQ2584" s="99">
        <v>0</v>
      </c>
      <c r="BR2584" s="99">
        <v>15732341.9367676</v>
      </c>
      <c r="BS2584" s="99">
        <v>5474749.3483276404</v>
      </c>
      <c r="BT2584" s="99">
        <v>0</v>
      </c>
      <c r="BU2584" s="99">
        <v>5753170.40478516</v>
      </c>
      <c r="BV2584" s="99">
        <v>5506909.7768554697</v>
      </c>
      <c r="BW2584" s="99">
        <v>0</v>
      </c>
      <c r="BX2584" s="99">
        <v>824515.70027923596</v>
      </c>
      <c r="BY2584" s="99">
        <v>0</v>
      </c>
      <c r="BZ2584" s="99">
        <v>0</v>
      </c>
      <c r="CA2584" s="99">
        <v>216894.53088760399</v>
      </c>
      <c r="CB2584" s="99">
        <v>10695229.521972699</v>
      </c>
      <c r="CC2584" s="99">
        <v>112087647.65918</v>
      </c>
      <c r="CD2584" s="99">
        <v>33100301.637695301</v>
      </c>
      <c r="CE2584" s="99">
        <v>5054.1469916701299</v>
      </c>
      <c r="CF2584" s="99">
        <v>533657.55534362805</v>
      </c>
      <c r="CG2584" s="99">
        <v>4899302.6123657199</v>
      </c>
      <c r="CH2584" s="99">
        <v>0</v>
      </c>
      <c r="CI2584" s="99">
        <v>221997.161224365</v>
      </c>
      <c r="CJ2584" s="99">
        <v>11229941.0975342</v>
      </c>
      <c r="CK2584" s="99">
        <v>116989523.515625</v>
      </c>
      <c r="CL2584" s="99">
        <v>34025521.200195298</v>
      </c>
      <c r="CM2584" s="166">
        <v>297530.515312195</v>
      </c>
      <c r="CN2584" s="166">
        <v>37186092.051269501</v>
      </c>
      <c r="CO2584" s="166">
        <v>208252591.6875</v>
      </c>
      <c r="CP2584" s="99">
        <v>34025521.200195298</v>
      </c>
      <c r="CQ2584" s="99">
        <v>0</v>
      </c>
      <c r="CR2584" s="99">
        <v>0</v>
      </c>
      <c r="CS2584" s="99">
        <v>0</v>
      </c>
      <c r="CT2584" s="99">
        <v>0</v>
      </c>
      <c r="CU2584" s="98">
        <v>24912.678031334999</v>
      </c>
      <c r="CV2584" s="98">
        <v>80817.914265568004</v>
      </c>
      <c r="CW2584" s="98">
        <v>11228887.077316327</v>
      </c>
      <c r="CX2584" s="98">
        <v>116986950.27154572</v>
      </c>
    </row>
    <row r="2585" spans="1:102" x14ac:dyDescent="0.2">
      <c r="A2585" s="98" t="s">
        <v>201</v>
      </c>
      <c r="B2585" s="100">
        <v>38047</v>
      </c>
      <c r="C2585" s="99">
        <v>90748.370247840896</v>
      </c>
      <c r="D2585" s="99">
        <v>0</v>
      </c>
      <c r="E2585" s="99">
        <v>52676.156018257097</v>
      </c>
      <c r="F2585" s="99">
        <v>27372.1020576954</v>
      </c>
      <c r="G2585" s="99">
        <v>7.7129851829959097</v>
      </c>
      <c r="H2585" s="99">
        <v>3629.8614351153401</v>
      </c>
      <c r="I2585" s="99">
        <v>0</v>
      </c>
      <c r="J2585" s="99">
        <v>92.0247429562733</v>
      </c>
      <c r="K2585" s="99">
        <v>38054.695329666101</v>
      </c>
      <c r="L2585" s="99">
        <v>65617.839577674895</v>
      </c>
      <c r="M2585" s="99">
        <v>51743.873988628402</v>
      </c>
      <c r="N2585" s="99">
        <v>17094.139819860498</v>
      </c>
      <c r="O2585" s="99">
        <v>0</v>
      </c>
      <c r="P2585" s="99">
        <v>0</v>
      </c>
      <c r="Q2585" s="99">
        <v>8453.38993597031</v>
      </c>
      <c r="R2585" s="99">
        <v>0</v>
      </c>
      <c r="S2585" s="99">
        <v>0</v>
      </c>
      <c r="T2585" s="99">
        <v>3605.8389396667499</v>
      </c>
      <c r="U2585" s="99">
        <v>37705.912594318397</v>
      </c>
      <c r="V2585" s="99">
        <v>5733984.2069702102</v>
      </c>
      <c r="W2585" s="99">
        <v>0</v>
      </c>
      <c r="X2585" s="99">
        <v>4469666.1224365197</v>
      </c>
      <c r="Y2585" s="99">
        <v>2007034.66311646</v>
      </c>
      <c r="Z2585" s="99">
        <v>930.93189998716105</v>
      </c>
      <c r="AA2585" s="99">
        <v>612006.50706481899</v>
      </c>
      <c r="AB2585" s="99">
        <v>0</v>
      </c>
      <c r="AC2585" s="99">
        <v>7849.3631225228301</v>
      </c>
      <c r="AD2585" s="99">
        <v>12472764.286621099</v>
      </c>
      <c r="AE2585" s="99">
        <v>3635028.9848938002</v>
      </c>
      <c r="AF2585" s="99">
        <v>2837183.5846862802</v>
      </c>
      <c r="AG2585" s="99">
        <v>2671160.2804565402</v>
      </c>
      <c r="AH2585" s="99">
        <v>0</v>
      </c>
      <c r="AI2585" s="99">
        <v>0</v>
      </c>
      <c r="AJ2585" s="99">
        <v>1115616.8375854499</v>
      </c>
      <c r="AK2585" s="99">
        <v>0</v>
      </c>
      <c r="AL2585" s="99">
        <v>0</v>
      </c>
      <c r="AM2585" s="99">
        <v>606289.06111908006</v>
      </c>
      <c r="AN2585" s="99">
        <v>12262673.5791016</v>
      </c>
      <c r="AO2585" s="99">
        <v>40107801.322753899</v>
      </c>
      <c r="AP2585" s="99">
        <v>0</v>
      </c>
      <c r="AQ2585" s="99">
        <v>29258674.8676758</v>
      </c>
      <c r="AR2585" s="99">
        <v>12893186.474487299</v>
      </c>
      <c r="AS2585" s="99">
        <v>5516.6612325310698</v>
      </c>
      <c r="AT2585" s="99">
        <v>3744958.88250732</v>
      </c>
      <c r="AU2585" s="99">
        <v>0</v>
      </c>
      <c r="AV2585" s="99">
        <v>18391.662129879001</v>
      </c>
      <c r="AW2585" s="99">
        <v>28789272.134277299</v>
      </c>
      <c r="AX2585" s="99">
        <v>26034449.743408199</v>
      </c>
      <c r="AY2585" s="99">
        <v>19395995.549804699</v>
      </c>
      <c r="AZ2585" s="99">
        <v>17046648.307372998</v>
      </c>
      <c r="BA2585" s="99">
        <v>0</v>
      </c>
      <c r="BB2585" s="99">
        <v>0</v>
      </c>
      <c r="BC2585" s="99">
        <v>7261594.9284667997</v>
      </c>
      <c r="BD2585" s="99">
        <v>0</v>
      </c>
      <c r="BE2585" s="99">
        <v>0</v>
      </c>
      <c r="BF2585" s="99">
        <v>3721927.1777954102</v>
      </c>
      <c r="BG2585" s="99">
        <v>28126178.557128899</v>
      </c>
      <c r="BH2585" s="99">
        <v>7690963.8693237295</v>
      </c>
      <c r="BI2585" s="99">
        <v>0</v>
      </c>
      <c r="BJ2585" s="99">
        <v>8304292.2023315402</v>
      </c>
      <c r="BK2585" s="99">
        <v>4515885.3585205097</v>
      </c>
      <c r="BL2585" s="99">
        <v>0</v>
      </c>
      <c r="BM2585" s="99">
        <v>0</v>
      </c>
      <c r="BN2585" s="99">
        <v>0</v>
      </c>
      <c r="BO2585" s="99">
        <v>0</v>
      </c>
      <c r="BP2585" s="99">
        <v>0</v>
      </c>
      <c r="BQ2585" s="99">
        <v>0</v>
      </c>
      <c r="BR2585" s="99">
        <v>6384880.0772094699</v>
      </c>
      <c r="BS2585" s="99">
        <v>6555497.4899292002</v>
      </c>
      <c r="BT2585" s="99">
        <v>0</v>
      </c>
      <c r="BU2585" s="99">
        <v>0</v>
      </c>
      <c r="BV2585" s="99">
        <v>3006501.0356750502</v>
      </c>
      <c r="BW2585" s="99">
        <v>0</v>
      </c>
      <c r="BX2585" s="99">
        <v>0</v>
      </c>
      <c r="BY2585" s="99">
        <v>0</v>
      </c>
      <c r="BZ2585" s="99">
        <v>0</v>
      </c>
      <c r="CA2585" s="99">
        <v>143622.76116561901</v>
      </c>
      <c r="CB2585" s="99">
        <v>10218227.7197266</v>
      </c>
      <c r="CC2585" s="99">
        <v>69446853.416015595</v>
      </c>
      <c r="CD2585" s="99">
        <v>15954724.978027301</v>
      </c>
      <c r="CE2585" s="99">
        <v>3606.3505235314401</v>
      </c>
      <c r="CF2585" s="99">
        <v>596260.027107239</v>
      </c>
      <c r="CG2585" s="99">
        <v>3651321.9348449698</v>
      </c>
      <c r="CH2585" s="99">
        <v>0</v>
      </c>
      <c r="CI2585" s="99">
        <v>147225.305168152</v>
      </c>
      <c r="CJ2585" s="99">
        <v>10815845.256103501</v>
      </c>
      <c r="CK2585" s="99">
        <v>73078021.629882798</v>
      </c>
      <c r="CL2585" s="99">
        <v>15949937.0664063</v>
      </c>
      <c r="CM2585" s="166">
        <v>184822.717630386</v>
      </c>
      <c r="CN2585" s="166">
        <v>23035719.292480499</v>
      </c>
      <c r="CO2585" s="166">
        <v>101302206.51660199</v>
      </c>
      <c r="CP2585" s="99">
        <v>15949937.0664063</v>
      </c>
      <c r="CQ2585" s="99">
        <v>0</v>
      </c>
      <c r="CR2585" s="99">
        <v>0</v>
      </c>
      <c r="CS2585" s="99">
        <v>0</v>
      </c>
      <c r="CT2585" s="99">
        <v>0</v>
      </c>
      <c r="CU2585" s="98">
        <v>93872.519531554994</v>
      </c>
      <c r="CV2585" s="98">
        <v>99.833633918000004</v>
      </c>
      <c r="CW2585" s="98">
        <v>10814487.746833839</v>
      </c>
      <c r="CX2585" s="98">
        <v>73098175.350860566</v>
      </c>
    </row>
    <row r="2586" spans="1:102" x14ac:dyDescent="0.2">
      <c r="A2586" s="98" t="s">
        <v>201</v>
      </c>
      <c r="B2586" s="100">
        <v>38139</v>
      </c>
      <c r="C2586" s="99">
        <v>92052.874309539795</v>
      </c>
      <c r="D2586" s="99">
        <v>0</v>
      </c>
      <c r="E2586" s="99">
        <v>51606.807024478898</v>
      </c>
      <c r="F2586" s="99">
        <v>27392.396278619799</v>
      </c>
      <c r="G2586" s="99">
        <v>115.22360160946801</v>
      </c>
      <c r="H2586" s="99">
        <v>3409.7823566198299</v>
      </c>
      <c r="I2586" s="99">
        <v>0</v>
      </c>
      <c r="J2586" s="99">
        <v>1937.2798591703199</v>
      </c>
      <c r="K2586" s="99">
        <v>35250.0231332779</v>
      </c>
      <c r="L2586" s="99">
        <v>66679.005444526701</v>
      </c>
      <c r="M2586" s="99">
        <v>51509.085579395301</v>
      </c>
      <c r="N2586" s="99">
        <v>17271.4163246155</v>
      </c>
      <c r="O2586" s="99">
        <v>0</v>
      </c>
      <c r="P2586" s="99">
        <v>0</v>
      </c>
      <c r="Q2586" s="99">
        <v>8398.8818647861499</v>
      </c>
      <c r="R2586" s="99">
        <v>0</v>
      </c>
      <c r="S2586" s="99">
        <v>0</v>
      </c>
      <c r="T2586" s="99">
        <v>3532.54639598727</v>
      </c>
      <c r="U2586" s="99">
        <v>38279.2558002472</v>
      </c>
      <c r="V2586" s="99">
        <v>5747834.6698608398</v>
      </c>
      <c r="W2586" s="99">
        <v>0</v>
      </c>
      <c r="X2586" s="99">
        <v>4409726.4949340802</v>
      </c>
      <c r="Y2586" s="99">
        <v>2021790.7324371301</v>
      </c>
      <c r="Z2586" s="99">
        <v>19045.161604881301</v>
      </c>
      <c r="AA2586" s="99">
        <v>568727.34602356004</v>
      </c>
      <c r="AB2586" s="99">
        <v>0</v>
      </c>
      <c r="AC2586" s="99">
        <v>523640.55811691302</v>
      </c>
      <c r="AD2586" s="99">
        <v>11344291.2491455</v>
      </c>
      <c r="AE2586" s="99">
        <v>3602412.67895508</v>
      </c>
      <c r="AF2586" s="99">
        <v>2820841.3602294899</v>
      </c>
      <c r="AG2586" s="99">
        <v>2680634.7919616699</v>
      </c>
      <c r="AH2586" s="99">
        <v>0</v>
      </c>
      <c r="AI2586" s="99">
        <v>0</v>
      </c>
      <c r="AJ2586" s="99">
        <v>1087726.7654418901</v>
      </c>
      <c r="AK2586" s="99">
        <v>0</v>
      </c>
      <c r="AL2586" s="99">
        <v>0</v>
      </c>
      <c r="AM2586" s="99">
        <v>589381.790336609</v>
      </c>
      <c r="AN2586" s="99">
        <v>12390835.510131801</v>
      </c>
      <c r="AO2586" s="99">
        <v>40639587.183105499</v>
      </c>
      <c r="AP2586" s="99">
        <v>0</v>
      </c>
      <c r="AQ2586" s="99">
        <v>29165004.683593798</v>
      </c>
      <c r="AR2586" s="99">
        <v>13335208.075561499</v>
      </c>
      <c r="AS2586" s="99">
        <v>119297.627753258</v>
      </c>
      <c r="AT2586" s="99">
        <v>3525499.99249268</v>
      </c>
      <c r="AU2586" s="99">
        <v>0</v>
      </c>
      <c r="AV2586" s="99">
        <v>1200278.5919494601</v>
      </c>
      <c r="AW2586" s="99">
        <v>26391938.0231934</v>
      </c>
      <c r="AX2586" s="99">
        <v>26058969.4599609</v>
      </c>
      <c r="AY2586" s="99">
        <v>19582516.875</v>
      </c>
      <c r="AZ2586" s="99">
        <v>17154039.644042999</v>
      </c>
      <c r="BA2586" s="99">
        <v>0</v>
      </c>
      <c r="BB2586" s="99">
        <v>0</v>
      </c>
      <c r="BC2586" s="99">
        <v>7179631.4396362295</v>
      </c>
      <c r="BD2586" s="99">
        <v>0</v>
      </c>
      <c r="BE2586" s="99">
        <v>0</v>
      </c>
      <c r="BF2586" s="99">
        <v>3648775.7876892099</v>
      </c>
      <c r="BG2586" s="99">
        <v>28626949.4367676</v>
      </c>
      <c r="BH2586" s="99">
        <v>7758011.9871215802</v>
      </c>
      <c r="BI2586" s="99">
        <v>0</v>
      </c>
      <c r="BJ2586" s="99">
        <v>8195725.6574707003</v>
      </c>
      <c r="BK2586" s="99">
        <v>4615235.1317748995</v>
      </c>
      <c r="BL2586" s="99">
        <v>0</v>
      </c>
      <c r="BM2586" s="99">
        <v>0</v>
      </c>
      <c r="BN2586" s="99">
        <v>0</v>
      </c>
      <c r="BO2586" s="99">
        <v>0</v>
      </c>
      <c r="BP2586" s="99">
        <v>0</v>
      </c>
      <c r="BQ2586" s="99">
        <v>0</v>
      </c>
      <c r="BR2586" s="99">
        <v>6387896.91870117</v>
      </c>
      <c r="BS2586" s="99">
        <v>6626981.4931640597</v>
      </c>
      <c r="BT2586" s="99">
        <v>0</v>
      </c>
      <c r="BU2586" s="99">
        <v>0</v>
      </c>
      <c r="BV2586" s="99">
        <v>2980704.4194946298</v>
      </c>
      <c r="BW2586" s="99">
        <v>0</v>
      </c>
      <c r="BX2586" s="99">
        <v>0</v>
      </c>
      <c r="BY2586" s="99">
        <v>0</v>
      </c>
      <c r="BZ2586" s="99">
        <v>0</v>
      </c>
      <c r="CA2586" s="99">
        <v>143982.861120224</v>
      </c>
      <c r="CB2586" s="99">
        <v>10158453.896728501</v>
      </c>
      <c r="CC2586" s="99">
        <v>69852404.307617202</v>
      </c>
      <c r="CD2586" s="99">
        <v>15881913.4921875</v>
      </c>
      <c r="CE2586" s="99">
        <v>3546.1334532201299</v>
      </c>
      <c r="CF2586" s="99">
        <v>584813.63442230201</v>
      </c>
      <c r="CG2586" s="99">
        <v>3622098.1052246098</v>
      </c>
      <c r="CH2586" s="99">
        <v>0</v>
      </c>
      <c r="CI2586" s="99">
        <v>147557.99218177801</v>
      </c>
      <c r="CJ2586" s="99">
        <v>10743525.080322299</v>
      </c>
      <c r="CK2586" s="99">
        <v>73482003.387695298</v>
      </c>
      <c r="CL2586" s="99">
        <v>15876574.2352295</v>
      </c>
      <c r="CM2586" s="166">
        <v>185825.375574112</v>
      </c>
      <c r="CN2586" s="166">
        <v>23048165.528564502</v>
      </c>
      <c r="CO2586" s="166">
        <v>102155504.600586</v>
      </c>
      <c r="CP2586" s="99">
        <v>15876574.2352295</v>
      </c>
      <c r="CQ2586" s="99">
        <v>0</v>
      </c>
      <c r="CR2586" s="99">
        <v>0</v>
      </c>
      <c r="CS2586" s="99">
        <v>0</v>
      </c>
      <c r="CT2586" s="99">
        <v>0</v>
      </c>
      <c r="CU2586" s="98">
        <v>90352.675425524998</v>
      </c>
      <c r="CV2586" s="98">
        <v>2048.4616334480002</v>
      </c>
      <c r="CW2586" s="98">
        <v>10743267.531150803</v>
      </c>
      <c r="CX2586" s="98">
        <v>73474502.412841812</v>
      </c>
    </row>
    <row r="2587" spans="1:102" x14ac:dyDescent="0.2">
      <c r="A2587" s="98" t="s">
        <v>201</v>
      </c>
      <c r="B2587" s="100">
        <v>38231</v>
      </c>
      <c r="C2587" s="99">
        <v>94279.231302261396</v>
      </c>
      <c r="D2587" s="99">
        <v>0</v>
      </c>
      <c r="E2587" s="99">
        <v>52221.560668468497</v>
      </c>
      <c r="F2587" s="99">
        <v>29042.9297640324</v>
      </c>
      <c r="G2587" s="99">
        <v>285.14469860494103</v>
      </c>
      <c r="H2587" s="99">
        <v>3189.10211846232</v>
      </c>
      <c r="I2587" s="99">
        <v>0</v>
      </c>
      <c r="J2587" s="99">
        <v>4929.3349221348799</v>
      </c>
      <c r="K2587" s="99">
        <v>33696.774024486498</v>
      </c>
      <c r="L2587" s="99">
        <v>70438.434241294904</v>
      </c>
      <c r="M2587" s="99">
        <v>52008.901552677198</v>
      </c>
      <c r="N2587" s="99">
        <v>17370.847704172102</v>
      </c>
      <c r="O2587" s="99">
        <v>0</v>
      </c>
      <c r="P2587" s="99">
        <v>0</v>
      </c>
      <c r="Q2587" s="99">
        <v>8392.8864843845404</v>
      </c>
      <c r="R2587" s="99">
        <v>0</v>
      </c>
      <c r="S2587" s="99">
        <v>0</v>
      </c>
      <c r="T2587" s="99">
        <v>3460.1458327770201</v>
      </c>
      <c r="U2587" s="99">
        <v>38332.425477981596</v>
      </c>
      <c r="V2587" s="99">
        <v>5820053.5680542002</v>
      </c>
      <c r="W2587" s="99">
        <v>0</v>
      </c>
      <c r="X2587" s="99">
        <v>4441548.3693237295</v>
      </c>
      <c r="Y2587" s="99">
        <v>2069222.23519897</v>
      </c>
      <c r="Z2587" s="99">
        <v>48829.267482757597</v>
      </c>
      <c r="AA2587" s="99">
        <v>538278.08586120605</v>
      </c>
      <c r="AB2587" s="99">
        <v>0</v>
      </c>
      <c r="AC2587" s="99">
        <v>1367777.7937316899</v>
      </c>
      <c r="AD2587" s="99">
        <v>10565233.205688501</v>
      </c>
      <c r="AE2587" s="99">
        <v>3712507.5626525902</v>
      </c>
      <c r="AF2587" s="99">
        <v>2837101.0989685101</v>
      </c>
      <c r="AG2587" s="99">
        <v>2686123.7593994099</v>
      </c>
      <c r="AH2587" s="99">
        <v>0</v>
      </c>
      <c r="AI2587" s="99">
        <v>0</v>
      </c>
      <c r="AJ2587" s="99">
        <v>1077162.11254883</v>
      </c>
      <c r="AK2587" s="99">
        <v>0</v>
      </c>
      <c r="AL2587" s="99">
        <v>0</v>
      </c>
      <c r="AM2587" s="99">
        <v>580420.71783447301</v>
      </c>
      <c r="AN2587" s="99">
        <v>11897677.536865201</v>
      </c>
      <c r="AO2587" s="99">
        <v>41610513.220214799</v>
      </c>
      <c r="AP2587" s="99">
        <v>0</v>
      </c>
      <c r="AQ2587" s="99">
        <v>29914915.388427701</v>
      </c>
      <c r="AR2587" s="99">
        <v>14010734.328125</v>
      </c>
      <c r="AS2587" s="99">
        <v>296297.65743637102</v>
      </c>
      <c r="AT2587" s="99">
        <v>3386183.61410522</v>
      </c>
      <c r="AU2587" s="99">
        <v>0</v>
      </c>
      <c r="AV2587" s="99">
        <v>3179438.89916992</v>
      </c>
      <c r="AW2587" s="99">
        <v>24895309.735839799</v>
      </c>
      <c r="AX2587" s="99">
        <v>27420764.896972701</v>
      </c>
      <c r="AY2587" s="99">
        <v>20069573.308593798</v>
      </c>
      <c r="AZ2587" s="99">
        <v>17397454.525634799</v>
      </c>
      <c r="BA2587" s="99">
        <v>0</v>
      </c>
      <c r="BB2587" s="99">
        <v>0</v>
      </c>
      <c r="BC2587" s="99">
        <v>7252622.8649902297</v>
      </c>
      <c r="BD2587" s="99">
        <v>0</v>
      </c>
      <c r="BE2587" s="99">
        <v>0</v>
      </c>
      <c r="BF2587" s="99">
        <v>3633575.2231140099</v>
      </c>
      <c r="BG2587" s="99">
        <v>28623698.892089799</v>
      </c>
      <c r="BH2587" s="99">
        <v>8087475.5808715802</v>
      </c>
      <c r="BI2587" s="99">
        <v>0</v>
      </c>
      <c r="BJ2587" s="99">
        <v>8300832.3237915002</v>
      </c>
      <c r="BK2587" s="99">
        <v>4759646.7887573196</v>
      </c>
      <c r="BL2587" s="99">
        <v>0</v>
      </c>
      <c r="BM2587" s="99">
        <v>0</v>
      </c>
      <c r="BN2587" s="99">
        <v>0</v>
      </c>
      <c r="BO2587" s="99">
        <v>0</v>
      </c>
      <c r="BP2587" s="99">
        <v>0</v>
      </c>
      <c r="BQ2587" s="99">
        <v>0</v>
      </c>
      <c r="BR2587" s="99">
        <v>6558794.4941406297</v>
      </c>
      <c r="BS2587" s="99">
        <v>6744770.3694457998</v>
      </c>
      <c r="BT2587" s="99">
        <v>0</v>
      </c>
      <c r="BU2587" s="99">
        <v>0</v>
      </c>
      <c r="BV2587" s="99">
        <v>3030900.5199279799</v>
      </c>
      <c r="BW2587" s="99">
        <v>0</v>
      </c>
      <c r="BX2587" s="99">
        <v>0</v>
      </c>
      <c r="BY2587" s="99">
        <v>0</v>
      </c>
      <c r="BZ2587" s="99">
        <v>0</v>
      </c>
      <c r="CA2587" s="99">
        <v>146107.56760787999</v>
      </c>
      <c r="CB2587" s="99">
        <v>10258031.040283199</v>
      </c>
      <c r="CC2587" s="99">
        <v>71621618.659179702</v>
      </c>
      <c r="CD2587" s="99">
        <v>16531250.462646499</v>
      </c>
      <c r="CE2587" s="99">
        <v>3423.1120825111898</v>
      </c>
      <c r="CF2587" s="99">
        <v>576733.90072631801</v>
      </c>
      <c r="CG2587" s="99">
        <v>3615573.7810668899</v>
      </c>
      <c r="CH2587" s="99">
        <v>0</v>
      </c>
      <c r="CI2587" s="99">
        <v>149460.424037933</v>
      </c>
      <c r="CJ2587" s="99">
        <v>10832473.455322299</v>
      </c>
      <c r="CK2587" s="99">
        <v>75239494.871093795</v>
      </c>
      <c r="CL2587" s="99">
        <v>16549616.233154301</v>
      </c>
      <c r="CM2587" s="166">
        <v>187835.50903129601</v>
      </c>
      <c r="CN2587" s="166">
        <v>22796497.027587902</v>
      </c>
      <c r="CO2587" s="166">
        <v>103951187.91699199</v>
      </c>
      <c r="CP2587" s="99">
        <v>16549616.233154301</v>
      </c>
      <c r="CQ2587" s="99">
        <v>0</v>
      </c>
      <c r="CR2587" s="99">
        <v>0</v>
      </c>
      <c r="CS2587" s="99">
        <v>0</v>
      </c>
      <c r="CT2587" s="99">
        <v>0</v>
      </c>
      <c r="CU2587" s="98">
        <v>90164.376427234994</v>
      </c>
      <c r="CV2587" s="98">
        <v>5166.6071425849996</v>
      </c>
      <c r="CW2587" s="98">
        <v>10834764.941009518</v>
      </c>
      <c r="CX2587" s="98">
        <v>75237192.440246597</v>
      </c>
    </row>
    <row r="2588" spans="1:102" x14ac:dyDescent="0.2">
      <c r="A2588" s="98" t="s">
        <v>201</v>
      </c>
      <c r="B2588" s="100">
        <v>38322</v>
      </c>
      <c r="C2588" s="99">
        <v>96531.335644721999</v>
      </c>
      <c r="D2588" s="99">
        <v>0</v>
      </c>
      <c r="E2588" s="99">
        <v>50279.560267448403</v>
      </c>
      <c r="F2588" s="99">
        <v>28488.819240808501</v>
      </c>
      <c r="G2588" s="99">
        <v>446.89514956250798</v>
      </c>
      <c r="H2588" s="99">
        <v>3020.5114444196201</v>
      </c>
      <c r="I2588" s="99">
        <v>0</v>
      </c>
      <c r="J2588" s="99">
        <v>7944.2905575037003</v>
      </c>
      <c r="K2588" s="99">
        <v>32093.684081792799</v>
      </c>
      <c r="L2588" s="99">
        <v>69314.358971595793</v>
      </c>
      <c r="M2588" s="99">
        <v>52344.4329500198</v>
      </c>
      <c r="N2588" s="99">
        <v>17557.353971719702</v>
      </c>
      <c r="O2588" s="99">
        <v>0</v>
      </c>
      <c r="P2588" s="99">
        <v>0</v>
      </c>
      <c r="Q2588" s="99">
        <v>8384.9871302843094</v>
      </c>
      <c r="R2588" s="99">
        <v>0</v>
      </c>
      <c r="S2588" s="99">
        <v>0</v>
      </c>
      <c r="T2588" s="99">
        <v>3481.13452446461</v>
      </c>
      <c r="U2588" s="99">
        <v>39761.234999656699</v>
      </c>
      <c r="V2588" s="99">
        <v>5996623.7305297898</v>
      </c>
      <c r="W2588" s="99">
        <v>0</v>
      </c>
      <c r="X2588" s="99">
        <v>4278679.3021850605</v>
      </c>
      <c r="Y2588" s="99">
        <v>2049354.5897216799</v>
      </c>
      <c r="Z2588" s="99">
        <v>87650.924602508501</v>
      </c>
      <c r="AA2588" s="99">
        <v>483144.73344802897</v>
      </c>
      <c r="AB2588" s="99">
        <v>0</v>
      </c>
      <c r="AC2588" s="99">
        <v>2919142.0032958998</v>
      </c>
      <c r="AD2588" s="99">
        <v>10492310.5124512</v>
      </c>
      <c r="AE2588" s="99">
        <v>3653013.2578125</v>
      </c>
      <c r="AF2588" s="99">
        <v>2856811.3520813002</v>
      </c>
      <c r="AG2588" s="99">
        <v>2702052.0805969201</v>
      </c>
      <c r="AH2588" s="99">
        <v>0</v>
      </c>
      <c r="AI2588" s="99">
        <v>0</v>
      </c>
      <c r="AJ2588" s="99">
        <v>1054225.14541626</v>
      </c>
      <c r="AK2588" s="99">
        <v>0</v>
      </c>
      <c r="AL2588" s="99">
        <v>0</v>
      </c>
      <c r="AM2588" s="99">
        <v>577866.79279327404</v>
      </c>
      <c r="AN2588" s="99">
        <v>13021820.791748</v>
      </c>
      <c r="AO2588" s="99">
        <v>43374963.623046897</v>
      </c>
      <c r="AP2588" s="99">
        <v>0</v>
      </c>
      <c r="AQ2588" s="99">
        <v>29179490.0849609</v>
      </c>
      <c r="AR2588" s="99">
        <v>14100596.650268599</v>
      </c>
      <c r="AS2588" s="99">
        <v>555498.19210052502</v>
      </c>
      <c r="AT2588" s="99">
        <v>3077971.3475952102</v>
      </c>
      <c r="AU2588" s="99">
        <v>0</v>
      </c>
      <c r="AV2588" s="99">
        <v>7030728.1749877902</v>
      </c>
      <c r="AW2588" s="99">
        <v>24904658.533203099</v>
      </c>
      <c r="AX2588" s="99">
        <v>27152443.0004883</v>
      </c>
      <c r="AY2588" s="99">
        <v>20567039.144042999</v>
      </c>
      <c r="AZ2588" s="99">
        <v>17759285.005859401</v>
      </c>
      <c r="BA2588" s="99">
        <v>0</v>
      </c>
      <c r="BB2588" s="99">
        <v>0</v>
      </c>
      <c r="BC2588" s="99">
        <v>7225780.3876953097</v>
      </c>
      <c r="BD2588" s="99">
        <v>0</v>
      </c>
      <c r="BE2588" s="99">
        <v>0</v>
      </c>
      <c r="BF2588" s="99">
        <v>3683763.94839478</v>
      </c>
      <c r="BG2588" s="99">
        <v>30756353.9450684</v>
      </c>
      <c r="BH2588" s="99">
        <v>8353515.5315551804</v>
      </c>
      <c r="BI2588" s="99">
        <v>0</v>
      </c>
      <c r="BJ2588" s="99">
        <v>8192382.5378417997</v>
      </c>
      <c r="BK2588" s="99">
        <v>4853178.7208862295</v>
      </c>
      <c r="BL2588" s="99">
        <v>0</v>
      </c>
      <c r="BM2588" s="99">
        <v>0</v>
      </c>
      <c r="BN2588" s="99">
        <v>0</v>
      </c>
      <c r="BO2588" s="99">
        <v>0</v>
      </c>
      <c r="BP2588" s="99">
        <v>0</v>
      </c>
      <c r="BQ2588" s="99">
        <v>0</v>
      </c>
      <c r="BR2588" s="99">
        <v>6679218.8591308603</v>
      </c>
      <c r="BS2588" s="99">
        <v>6890533.6719970703</v>
      </c>
      <c r="BT2588" s="99">
        <v>0</v>
      </c>
      <c r="BU2588" s="99">
        <v>0</v>
      </c>
      <c r="BV2588" s="99">
        <v>3026320.57385254</v>
      </c>
      <c r="BW2588" s="99">
        <v>0</v>
      </c>
      <c r="BX2588" s="99">
        <v>0</v>
      </c>
      <c r="BY2588" s="99">
        <v>0</v>
      </c>
      <c r="BZ2588" s="99">
        <v>0</v>
      </c>
      <c r="CA2588" s="99">
        <v>146674.364963531</v>
      </c>
      <c r="CB2588" s="99">
        <v>10270239.736938501</v>
      </c>
      <c r="CC2588" s="99">
        <v>72548408.249023393</v>
      </c>
      <c r="CD2588" s="99">
        <v>16519224.611328101</v>
      </c>
      <c r="CE2588" s="99">
        <v>3506.7488814890398</v>
      </c>
      <c r="CF2588" s="99">
        <v>581352.54836273205</v>
      </c>
      <c r="CG2588" s="99">
        <v>3709015.82354736</v>
      </c>
      <c r="CH2588" s="99">
        <v>0</v>
      </c>
      <c r="CI2588" s="99">
        <v>150219.529050827</v>
      </c>
      <c r="CJ2588" s="99">
        <v>10853869.9246826</v>
      </c>
      <c r="CK2588" s="99">
        <v>76253634.834960893</v>
      </c>
      <c r="CL2588" s="99">
        <v>16512480.1173096</v>
      </c>
      <c r="CM2588" s="166">
        <v>189866.88243103001</v>
      </c>
      <c r="CN2588" s="166">
        <v>23932160.40625</v>
      </c>
      <c r="CO2588" s="166">
        <v>107035677.35156301</v>
      </c>
      <c r="CP2588" s="99">
        <v>16512480.1173096</v>
      </c>
      <c r="CQ2588" s="99">
        <v>0</v>
      </c>
      <c r="CR2588" s="99">
        <v>0</v>
      </c>
      <c r="CS2588" s="99">
        <v>0</v>
      </c>
      <c r="CT2588" s="99">
        <v>0</v>
      </c>
      <c r="CU2588" s="98">
        <v>84718.907595751996</v>
      </c>
      <c r="CV2588" s="98">
        <v>8308.1424650379995</v>
      </c>
      <c r="CW2588" s="98">
        <v>10851592.285301233</v>
      </c>
      <c r="CX2588" s="98">
        <v>76257424.072570756</v>
      </c>
    </row>
    <row r="2589" spans="1:102" x14ac:dyDescent="0.2">
      <c r="A2589" s="98" t="s">
        <v>201</v>
      </c>
      <c r="B2589" s="100">
        <v>38412</v>
      </c>
      <c r="C2589" s="99">
        <v>98988.219563484206</v>
      </c>
      <c r="D2589" s="99">
        <v>0</v>
      </c>
      <c r="E2589" s="99">
        <v>49637.039524078398</v>
      </c>
      <c r="F2589" s="99">
        <v>28646.9057002068</v>
      </c>
      <c r="G2589" s="99">
        <v>656.19116774201404</v>
      </c>
      <c r="H2589" s="99">
        <v>2752.6625903844802</v>
      </c>
      <c r="I2589" s="99">
        <v>0</v>
      </c>
      <c r="J2589" s="99">
        <v>11696.535145402</v>
      </c>
      <c r="K2589" s="99">
        <v>29161.038923502001</v>
      </c>
      <c r="L2589" s="99">
        <v>68998.375157356306</v>
      </c>
      <c r="M2589" s="99">
        <v>52827.9749746323</v>
      </c>
      <c r="N2589" s="99">
        <v>17773.556615829501</v>
      </c>
      <c r="O2589" s="99">
        <v>0</v>
      </c>
      <c r="P2589" s="99">
        <v>0</v>
      </c>
      <c r="Q2589" s="99">
        <v>8413.1920765638406</v>
      </c>
      <c r="R2589" s="99">
        <v>0</v>
      </c>
      <c r="S2589" s="99">
        <v>0</v>
      </c>
      <c r="T2589" s="99">
        <v>3403.95729884505</v>
      </c>
      <c r="U2589" s="99">
        <v>40651.8011040688</v>
      </c>
      <c r="V2589" s="99">
        <v>6201438.9867553702</v>
      </c>
      <c r="W2589" s="99">
        <v>0</v>
      </c>
      <c r="X2589" s="99">
        <v>4238676.3857421903</v>
      </c>
      <c r="Y2589" s="99">
        <v>2059119.3644256601</v>
      </c>
      <c r="Z2589" s="99">
        <v>133283.24652671799</v>
      </c>
      <c r="AA2589" s="99">
        <v>448716.07502746599</v>
      </c>
      <c r="AB2589" s="99">
        <v>0</v>
      </c>
      <c r="AC2589" s="99">
        <v>4255007.1070556603</v>
      </c>
      <c r="AD2589" s="99">
        <v>9240673.0068359394</v>
      </c>
      <c r="AE2589" s="99">
        <v>3705451.1773376502</v>
      </c>
      <c r="AF2589" s="99">
        <v>2898655.3987121601</v>
      </c>
      <c r="AG2589" s="99">
        <v>2720390.1506347698</v>
      </c>
      <c r="AH2589" s="99">
        <v>0</v>
      </c>
      <c r="AI2589" s="99">
        <v>0</v>
      </c>
      <c r="AJ2589" s="99">
        <v>1049690.1688842799</v>
      </c>
      <c r="AK2589" s="99">
        <v>0</v>
      </c>
      <c r="AL2589" s="99">
        <v>0</v>
      </c>
      <c r="AM2589" s="99">
        <v>579122.76062011695</v>
      </c>
      <c r="AN2589" s="99">
        <v>13474048.2574463</v>
      </c>
      <c r="AO2589" s="99">
        <v>45366664.297363304</v>
      </c>
      <c r="AP2589" s="99">
        <v>0</v>
      </c>
      <c r="AQ2589" s="99">
        <v>29380402.464355499</v>
      </c>
      <c r="AR2589" s="99">
        <v>14445878.894043</v>
      </c>
      <c r="AS2589" s="99">
        <v>854282.22444915795</v>
      </c>
      <c r="AT2589" s="99">
        <v>2907701.6801147498</v>
      </c>
      <c r="AU2589" s="99">
        <v>0</v>
      </c>
      <c r="AV2589" s="99">
        <v>10411244.677002</v>
      </c>
      <c r="AW2589" s="99">
        <v>22182510.0942383</v>
      </c>
      <c r="AX2589" s="99">
        <v>27697240.4460449</v>
      </c>
      <c r="AY2589" s="99">
        <v>20928293.776122998</v>
      </c>
      <c r="AZ2589" s="99">
        <v>17987285.918945301</v>
      </c>
      <c r="BA2589" s="99">
        <v>0</v>
      </c>
      <c r="BB2589" s="99">
        <v>0</v>
      </c>
      <c r="BC2589" s="99">
        <v>7279824.2580566397</v>
      </c>
      <c r="BD2589" s="99">
        <v>0</v>
      </c>
      <c r="BE2589" s="99">
        <v>0</v>
      </c>
      <c r="BF2589" s="99">
        <v>3751011.4172668499</v>
      </c>
      <c r="BG2589" s="99">
        <v>32214960.817138702</v>
      </c>
      <c r="BH2589" s="99">
        <v>8679169.4967040997</v>
      </c>
      <c r="BI2589" s="99">
        <v>0</v>
      </c>
      <c r="BJ2589" s="99">
        <v>8179148.22729492</v>
      </c>
      <c r="BK2589" s="99">
        <v>4938110.5248413105</v>
      </c>
      <c r="BL2589" s="99">
        <v>0</v>
      </c>
      <c r="BM2589" s="99">
        <v>0</v>
      </c>
      <c r="BN2589" s="99">
        <v>0</v>
      </c>
      <c r="BO2589" s="99">
        <v>0</v>
      </c>
      <c r="BP2589" s="99">
        <v>0</v>
      </c>
      <c r="BQ2589" s="99">
        <v>0</v>
      </c>
      <c r="BR2589" s="99">
        <v>6804457.4962158203</v>
      </c>
      <c r="BS2589" s="99">
        <v>6985899.0616455097</v>
      </c>
      <c r="BT2589" s="99">
        <v>0</v>
      </c>
      <c r="BU2589" s="99">
        <v>0</v>
      </c>
      <c r="BV2589" s="99">
        <v>3071459.2581481901</v>
      </c>
      <c r="BW2589" s="99">
        <v>0</v>
      </c>
      <c r="BX2589" s="99">
        <v>0</v>
      </c>
      <c r="BY2589" s="99">
        <v>0</v>
      </c>
      <c r="BZ2589" s="99">
        <v>0</v>
      </c>
      <c r="CA2589" s="99">
        <v>148771.841043472</v>
      </c>
      <c r="CB2589" s="99">
        <v>10443423.643554701</v>
      </c>
      <c r="CC2589" s="99">
        <v>74711114.359375</v>
      </c>
      <c r="CD2589" s="99">
        <v>16828664.6726074</v>
      </c>
      <c r="CE2589" s="99">
        <v>3404.1318340897601</v>
      </c>
      <c r="CF2589" s="99">
        <v>579863.43194580101</v>
      </c>
      <c r="CG2589" s="99">
        <v>3742623.6058044401</v>
      </c>
      <c r="CH2589" s="99">
        <v>0</v>
      </c>
      <c r="CI2589" s="99">
        <v>152174.468006134</v>
      </c>
      <c r="CJ2589" s="99">
        <v>11024246.1717529</v>
      </c>
      <c r="CK2589" s="99">
        <v>78432291.205078095</v>
      </c>
      <c r="CL2589" s="99">
        <v>16824046.1474609</v>
      </c>
      <c r="CM2589" s="166">
        <v>192651.969751358</v>
      </c>
      <c r="CN2589" s="166">
        <v>24436703.4143066</v>
      </c>
      <c r="CO2589" s="166">
        <v>110713290.13867199</v>
      </c>
      <c r="CP2589" s="99">
        <v>16824046.1474609</v>
      </c>
      <c r="CQ2589" s="99">
        <v>0</v>
      </c>
      <c r="CR2589" s="99">
        <v>0</v>
      </c>
      <c r="CS2589" s="99">
        <v>0</v>
      </c>
      <c r="CT2589" s="99">
        <v>0</v>
      </c>
      <c r="CU2589" s="98">
        <v>81229.410922170006</v>
      </c>
      <c r="CV2589" s="98">
        <v>12253.642454573999</v>
      </c>
      <c r="CW2589" s="98">
        <v>11023287.075500501</v>
      </c>
      <c r="CX2589" s="98">
        <v>78453737.965179443</v>
      </c>
    </row>
    <row r="2590" spans="1:102" x14ac:dyDescent="0.2">
      <c r="A2590" s="98" t="s">
        <v>201</v>
      </c>
      <c r="B2590" s="100">
        <v>38504</v>
      </c>
      <c r="C2590" s="99">
        <v>101413.49145698499</v>
      </c>
      <c r="D2590" s="99">
        <v>7.6986461949418299</v>
      </c>
      <c r="E2590" s="99">
        <v>48548.480772495299</v>
      </c>
      <c r="F2590" s="99">
        <v>28515.039403677001</v>
      </c>
      <c r="G2590" s="99">
        <v>817.69759988039698</v>
      </c>
      <c r="H2590" s="99">
        <v>2553.4555310904998</v>
      </c>
      <c r="I2590" s="99">
        <v>0</v>
      </c>
      <c r="J2590" s="99">
        <v>14803.4392033815</v>
      </c>
      <c r="K2590" s="99">
        <v>25970.375442981702</v>
      </c>
      <c r="L2590" s="99">
        <v>70631.938820838899</v>
      </c>
      <c r="M2590" s="99">
        <v>53654.605128288298</v>
      </c>
      <c r="N2590" s="99">
        <v>17838.2132267952</v>
      </c>
      <c r="O2590" s="99">
        <v>0</v>
      </c>
      <c r="P2590" s="99">
        <v>0</v>
      </c>
      <c r="Q2590" s="99">
        <v>8364.5041115284002</v>
      </c>
      <c r="R2590" s="99">
        <v>0</v>
      </c>
      <c r="S2590" s="99">
        <v>0</v>
      </c>
      <c r="T2590" s="99">
        <v>3376.9428525865101</v>
      </c>
      <c r="U2590" s="99">
        <v>41302.709203243299</v>
      </c>
      <c r="V2590" s="99">
        <v>6250323.6732788105</v>
      </c>
      <c r="W2590" s="99">
        <v>754.46735374629498</v>
      </c>
      <c r="X2590" s="99">
        <v>4172778.4176330599</v>
      </c>
      <c r="Y2590" s="99">
        <v>2065965.0000457801</v>
      </c>
      <c r="Z2590" s="99">
        <v>172179.145833969</v>
      </c>
      <c r="AA2590" s="99">
        <v>414419.78491210903</v>
      </c>
      <c r="AB2590" s="99">
        <v>0</v>
      </c>
      <c r="AC2590" s="99">
        <v>5369849.8594970703</v>
      </c>
      <c r="AD2590" s="99">
        <v>8054374.1506957998</v>
      </c>
      <c r="AE2590" s="99">
        <v>3800217.0707397498</v>
      </c>
      <c r="AF2590" s="99">
        <v>2900704.0974426302</v>
      </c>
      <c r="AG2590" s="99">
        <v>2695901.3744811998</v>
      </c>
      <c r="AH2590" s="99">
        <v>0</v>
      </c>
      <c r="AI2590" s="99">
        <v>0</v>
      </c>
      <c r="AJ2590" s="99">
        <v>1059457.64755249</v>
      </c>
      <c r="AK2590" s="99">
        <v>0</v>
      </c>
      <c r="AL2590" s="99">
        <v>0</v>
      </c>
      <c r="AM2590" s="99">
        <v>587572.09816741897</v>
      </c>
      <c r="AN2590" s="99">
        <v>13627646.102661099</v>
      </c>
      <c r="AO2590" s="99">
        <v>46130382.0234375</v>
      </c>
      <c r="AP2590" s="99">
        <v>5954.5238418579102</v>
      </c>
      <c r="AQ2590" s="99">
        <v>29060522.176269501</v>
      </c>
      <c r="AR2590" s="99">
        <v>14621028.6962891</v>
      </c>
      <c r="AS2590" s="99">
        <v>1123128.45223999</v>
      </c>
      <c r="AT2590" s="99">
        <v>2712150.5468139602</v>
      </c>
      <c r="AU2590" s="99">
        <v>0</v>
      </c>
      <c r="AV2590" s="99">
        <v>13448759.6768799</v>
      </c>
      <c r="AW2590" s="99">
        <v>19451573.2255859</v>
      </c>
      <c r="AX2590" s="99">
        <v>28643632.958252002</v>
      </c>
      <c r="AY2590" s="99">
        <v>21242916.067382801</v>
      </c>
      <c r="AZ2590" s="99">
        <v>18143902.564208999</v>
      </c>
      <c r="BA2590" s="99">
        <v>0</v>
      </c>
      <c r="BB2590" s="99">
        <v>0</v>
      </c>
      <c r="BC2590" s="99">
        <v>7409869.6304321298</v>
      </c>
      <c r="BD2590" s="99">
        <v>0</v>
      </c>
      <c r="BE2590" s="99">
        <v>0</v>
      </c>
      <c r="BF2590" s="99">
        <v>3824283.3303527799</v>
      </c>
      <c r="BG2590" s="99">
        <v>33371419.134521499</v>
      </c>
      <c r="BH2590" s="99">
        <v>8978715.6776122991</v>
      </c>
      <c r="BI2590" s="99">
        <v>751.87557188421499</v>
      </c>
      <c r="BJ2590" s="99">
        <v>8171941.5791626005</v>
      </c>
      <c r="BK2590" s="99">
        <v>5005363.9266967801</v>
      </c>
      <c r="BL2590" s="99">
        <v>0</v>
      </c>
      <c r="BM2590" s="99">
        <v>0</v>
      </c>
      <c r="BN2590" s="99">
        <v>0</v>
      </c>
      <c r="BO2590" s="99">
        <v>0</v>
      </c>
      <c r="BP2590" s="99">
        <v>0</v>
      </c>
      <c r="BQ2590" s="99">
        <v>0</v>
      </c>
      <c r="BR2590" s="99">
        <v>6922890.2940063505</v>
      </c>
      <c r="BS2590" s="99">
        <v>7069208.6104126005</v>
      </c>
      <c r="BT2590" s="99">
        <v>0</v>
      </c>
      <c r="BU2590" s="99">
        <v>0</v>
      </c>
      <c r="BV2590" s="99">
        <v>3154711.13562012</v>
      </c>
      <c r="BW2590" s="99">
        <v>0</v>
      </c>
      <c r="BX2590" s="99">
        <v>0</v>
      </c>
      <c r="BY2590" s="99">
        <v>0</v>
      </c>
      <c r="BZ2590" s="99">
        <v>0</v>
      </c>
      <c r="CA2590" s="99">
        <v>150298.18097305301</v>
      </c>
      <c r="CB2590" s="99">
        <v>10400435.71875</v>
      </c>
      <c r="CC2590" s="99">
        <v>75020823.8515625</v>
      </c>
      <c r="CD2590" s="99">
        <v>17085354.089843798</v>
      </c>
      <c r="CE2590" s="99">
        <v>3397.8427533805402</v>
      </c>
      <c r="CF2590" s="99">
        <v>581083.40071868896</v>
      </c>
      <c r="CG2590" s="99">
        <v>3789378.0485229502</v>
      </c>
      <c r="CH2590" s="99">
        <v>0</v>
      </c>
      <c r="CI2590" s="99">
        <v>153727.21336174</v>
      </c>
      <c r="CJ2590" s="99">
        <v>10979471.666259799</v>
      </c>
      <c r="CK2590" s="99">
        <v>78818297.158203095</v>
      </c>
      <c r="CL2590" s="99">
        <v>17080030.869140599</v>
      </c>
      <c r="CM2590" s="166">
        <v>194867.372983932</v>
      </c>
      <c r="CN2590" s="166">
        <v>24564578.784667999</v>
      </c>
      <c r="CO2590" s="166">
        <v>112353326.71777301</v>
      </c>
      <c r="CP2590" s="99">
        <v>17080030.869140599</v>
      </c>
      <c r="CQ2590" s="99">
        <v>0</v>
      </c>
      <c r="CR2590" s="99">
        <v>0</v>
      </c>
      <c r="CS2590" s="99">
        <v>0</v>
      </c>
      <c r="CT2590" s="99">
        <v>0</v>
      </c>
      <c r="CU2590" s="98">
        <v>77089.205216525996</v>
      </c>
      <c r="CV2590" s="98">
        <v>15517.144463615999</v>
      </c>
      <c r="CW2590" s="98">
        <v>10981519.119468689</v>
      </c>
      <c r="CX2590" s="98">
        <v>78810201.900085449</v>
      </c>
    </row>
    <row r="2591" spans="1:102" x14ac:dyDescent="0.2">
      <c r="A2591" s="98" t="s">
        <v>201</v>
      </c>
      <c r="B2591" s="100">
        <v>38596</v>
      </c>
      <c r="C2591" s="99">
        <v>103641.40235328701</v>
      </c>
      <c r="D2591" s="99">
        <v>9.8607038749614695</v>
      </c>
      <c r="E2591" s="99">
        <v>48109.452946186102</v>
      </c>
      <c r="F2591" s="99">
        <v>29010.123508453398</v>
      </c>
      <c r="G2591" s="99">
        <v>1015.75966277719</v>
      </c>
      <c r="H2591" s="99">
        <v>2401.9321543276301</v>
      </c>
      <c r="I2591" s="99">
        <v>0</v>
      </c>
      <c r="J2591" s="99">
        <v>18508.526808500301</v>
      </c>
      <c r="K2591" s="99">
        <v>23257.788398742701</v>
      </c>
      <c r="L2591" s="99">
        <v>73064.149711608901</v>
      </c>
      <c r="M2591" s="99">
        <v>54239.251712322199</v>
      </c>
      <c r="N2591" s="99">
        <v>18037.4743747711</v>
      </c>
      <c r="O2591" s="99">
        <v>0</v>
      </c>
      <c r="P2591" s="99">
        <v>0</v>
      </c>
      <c r="Q2591" s="99">
        <v>8390.2003831863403</v>
      </c>
      <c r="R2591" s="99">
        <v>0</v>
      </c>
      <c r="S2591" s="99">
        <v>0</v>
      </c>
      <c r="T2591" s="99">
        <v>3405.2515639066701</v>
      </c>
      <c r="U2591" s="99">
        <v>41412.009447574601</v>
      </c>
      <c r="V2591" s="99">
        <v>6380109.0127563505</v>
      </c>
      <c r="W2591" s="99">
        <v>1238.6316114217</v>
      </c>
      <c r="X2591" s="99">
        <v>4082451.2850036598</v>
      </c>
      <c r="Y2591" s="99">
        <v>2047889.5136261</v>
      </c>
      <c r="Z2591" s="99">
        <v>207667.08535575899</v>
      </c>
      <c r="AA2591" s="99">
        <v>377277.21961593599</v>
      </c>
      <c r="AB2591" s="99">
        <v>0</v>
      </c>
      <c r="AC2591" s="99">
        <v>6300285.5305786096</v>
      </c>
      <c r="AD2591" s="99">
        <v>6749732.3696899395</v>
      </c>
      <c r="AE2591" s="99">
        <v>3817081.5010681199</v>
      </c>
      <c r="AF2591" s="99">
        <v>2928749.6482238802</v>
      </c>
      <c r="AG2591" s="99">
        <v>2694120.0927124</v>
      </c>
      <c r="AH2591" s="99">
        <v>0</v>
      </c>
      <c r="AI2591" s="99">
        <v>0</v>
      </c>
      <c r="AJ2591" s="99">
        <v>1049105.11174011</v>
      </c>
      <c r="AK2591" s="99">
        <v>0</v>
      </c>
      <c r="AL2591" s="99">
        <v>0</v>
      </c>
      <c r="AM2591" s="99">
        <v>580430.23048400902</v>
      </c>
      <c r="AN2591" s="99">
        <v>12993091.0002441</v>
      </c>
      <c r="AO2591" s="99">
        <v>47808971.424316399</v>
      </c>
      <c r="AP2591" s="99">
        <v>10073.529437065101</v>
      </c>
      <c r="AQ2591" s="99">
        <v>29081474.533203099</v>
      </c>
      <c r="AR2591" s="99">
        <v>14610955.3033447</v>
      </c>
      <c r="AS2591" s="99">
        <v>1358722.25457764</v>
      </c>
      <c r="AT2591" s="99">
        <v>2504260.1154479999</v>
      </c>
      <c r="AU2591" s="99">
        <v>0</v>
      </c>
      <c r="AV2591" s="99">
        <v>16659597.2963867</v>
      </c>
      <c r="AW2591" s="99">
        <v>16456644.524536099</v>
      </c>
      <c r="AX2591" s="99">
        <v>29420409.0007324</v>
      </c>
      <c r="AY2591" s="99">
        <v>21912267.933837902</v>
      </c>
      <c r="AZ2591" s="99">
        <v>18382716.017822299</v>
      </c>
      <c r="BA2591" s="99">
        <v>0</v>
      </c>
      <c r="BB2591" s="99">
        <v>0</v>
      </c>
      <c r="BC2591" s="99">
        <v>7533709.1295165997</v>
      </c>
      <c r="BD2591" s="99">
        <v>0</v>
      </c>
      <c r="BE2591" s="99">
        <v>0</v>
      </c>
      <c r="BF2591" s="99">
        <v>3840806.4282531701</v>
      </c>
      <c r="BG2591" s="99">
        <v>33807318.239257798</v>
      </c>
      <c r="BH2591" s="99">
        <v>9516002.9801025409</v>
      </c>
      <c r="BI2591" s="99">
        <v>1310.4266773015299</v>
      </c>
      <c r="BJ2591" s="99">
        <v>8165808.1099243201</v>
      </c>
      <c r="BK2591" s="99">
        <v>5044660.2678222703</v>
      </c>
      <c r="BL2591" s="99">
        <v>0</v>
      </c>
      <c r="BM2591" s="99">
        <v>0</v>
      </c>
      <c r="BN2591" s="99">
        <v>0</v>
      </c>
      <c r="BO2591" s="99">
        <v>0</v>
      </c>
      <c r="BP2591" s="99">
        <v>0</v>
      </c>
      <c r="BQ2591" s="99">
        <v>0</v>
      </c>
      <c r="BR2591" s="99">
        <v>7122152.43505859</v>
      </c>
      <c r="BS2591" s="99">
        <v>7209589.32312012</v>
      </c>
      <c r="BT2591" s="99">
        <v>0</v>
      </c>
      <c r="BU2591" s="99">
        <v>0</v>
      </c>
      <c r="BV2591" s="99">
        <v>3236611.2296752902</v>
      </c>
      <c r="BW2591" s="99">
        <v>0</v>
      </c>
      <c r="BX2591" s="99">
        <v>0</v>
      </c>
      <c r="BY2591" s="99">
        <v>0</v>
      </c>
      <c r="BZ2591" s="99">
        <v>0</v>
      </c>
      <c r="CA2591" s="99">
        <v>151389.697370529</v>
      </c>
      <c r="CB2591" s="99">
        <v>10467924.470947299</v>
      </c>
      <c r="CC2591" s="99">
        <v>76951461.892578095</v>
      </c>
      <c r="CD2591" s="99">
        <v>17800875.308349598</v>
      </c>
      <c r="CE2591" s="99">
        <v>3371.0306398570501</v>
      </c>
      <c r="CF2591" s="99">
        <v>581763.80027770996</v>
      </c>
      <c r="CG2591" s="99">
        <v>3850401.78765869</v>
      </c>
      <c r="CH2591" s="99">
        <v>0</v>
      </c>
      <c r="CI2591" s="99">
        <v>154690.574321747</v>
      </c>
      <c r="CJ2591" s="99">
        <v>11047660.348510699</v>
      </c>
      <c r="CK2591" s="99">
        <v>80809337.952148393</v>
      </c>
      <c r="CL2591" s="99">
        <v>17820924.5085449</v>
      </c>
      <c r="CM2591" s="166">
        <v>196124.57369232201</v>
      </c>
      <c r="CN2591" s="166">
        <v>24135093.145507801</v>
      </c>
      <c r="CO2591" s="166">
        <v>114633612.33300801</v>
      </c>
      <c r="CP2591" s="99">
        <v>17820924.5085449</v>
      </c>
      <c r="CQ2591" s="99">
        <v>0</v>
      </c>
      <c r="CR2591" s="99">
        <v>0</v>
      </c>
      <c r="CS2591" s="99">
        <v>0</v>
      </c>
      <c r="CT2591" s="99">
        <v>0</v>
      </c>
      <c r="CU2591" s="98">
        <v>74315.495542645993</v>
      </c>
      <c r="CV2591" s="98">
        <v>19373.655002553001</v>
      </c>
      <c r="CW2591" s="98">
        <v>11049688.271225009</v>
      </c>
      <c r="CX2591" s="98">
        <v>80801863.680236787</v>
      </c>
    </row>
    <row r="2592" spans="1:102" x14ac:dyDescent="0.2">
      <c r="A2592" s="98" t="s">
        <v>201</v>
      </c>
      <c r="B2592" s="100">
        <v>38687</v>
      </c>
      <c r="C2592" s="99">
        <v>105642.72605705301</v>
      </c>
      <c r="D2592" s="99">
        <v>13.4715107409284</v>
      </c>
      <c r="E2592" s="99">
        <v>47189.775625228896</v>
      </c>
      <c r="F2592" s="99">
        <v>29119.720911979701</v>
      </c>
      <c r="G2592" s="99">
        <v>1168.0253551155299</v>
      </c>
      <c r="H2592" s="99">
        <v>2169.2048809528401</v>
      </c>
      <c r="I2592" s="99">
        <v>0</v>
      </c>
      <c r="J2592" s="99">
        <v>22588.081698894501</v>
      </c>
      <c r="K2592" s="99">
        <v>20057.305276155501</v>
      </c>
      <c r="L2592" s="99">
        <v>71674.1607084274</v>
      </c>
      <c r="M2592" s="99">
        <v>54566.500850200697</v>
      </c>
      <c r="N2592" s="99">
        <v>18236.092839717901</v>
      </c>
      <c r="O2592" s="99">
        <v>0</v>
      </c>
      <c r="P2592" s="99">
        <v>0</v>
      </c>
      <c r="Q2592" s="99">
        <v>8415.1261144876498</v>
      </c>
      <c r="R2592" s="99">
        <v>0</v>
      </c>
      <c r="S2592" s="99">
        <v>0</v>
      </c>
      <c r="T2592" s="99">
        <v>3316.0301025509798</v>
      </c>
      <c r="U2592" s="99">
        <v>42836.103403568297</v>
      </c>
      <c r="V2592" s="99">
        <v>6515469.9283447303</v>
      </c>
      <c r="W2592" s="99">
        <v>1485.8947548717299</v>
      </c>
      <c r="X2592" s="99">
        <v>3977654.4806518601</v>
      </c>
      <c r="Y2592" s="99">
        <v>2034571.82444763</v>
      </c>
      <c r="Z2592" s="99">
        <v>247589.38496971101</v>
      </c>
      <c r="AA2592" s="99">
        <v>322807.58581924398</v>
      </c>
      <c r="AB2592" s="99">
        <v>0</v>
      </c>
      <c r="AC2592" s="99">
        <v>7906534.9885253897</v>
      </c>
      <c r="AD2592" s="99">
        <v>5704707.3806762705</v>
      </c>
      <c r="AE2592" s="99">
        <v>3645106.5027465802</v>
      </c>
      <c r="AF2592" s="99">
        <v>2950603.97583008</v>
      </c>
      <c r="AG2592" s="99">
        <v>2712824.0732421898</v>
      </c>
      <c r="AH2592" s="99">
        <v>0</v>
      </c>
      <c r="AI2592" s="99">
        <v>0</v>
      </c>
      <c r="AJ2592" s="99">
        <v>1055448.0108795201</v>
      </c>
      <c r="AK2592" s="99">
        <v>0</v>
      </c>
      <c r="AL2592" s="99">
        <v>0</v>
      </c>
      <c r="AM2592" s="99">
        <v>561293.83311462402</v>
      </c>
      <c r="AN2592" s="99">
        <v>13570484.193603501</v>
      </c>
      <c r="AO2592" s="99">
        <v>49387814.255371101</v>
      </c>
      <c r="AP2592" s="99">
        <v>12310.2117513418</v>
      </c>
      <c r="AQ2592" s="99">
        <v>28752230.9611816</v>
      </c>
      <c r="AR2592" s="99">
        <v>15012047.2154541</v>
      </c>
      <c r="AS2592" s="99">
        <v>1651214.01937866</v>
      </c>
      <c r="AT2592" s="99">
        <v>2169306.1372985798</v>
      </c>
      <c r="AU2592" s="99">
        <v>0</v>
      </c>
      <c r="AV2592" s="99">
        <v>22177208.364990201</v>
      </c>
      <c r="AW2592" s="99">
        <v>14136666.947998</v>
      </c>
      <c r="AX2592" s="99">
        <v>28571092.591064502</v>
      </c>
      <c r="AY2592" s="99">
        <v>22483910.7880859</v>
      </c>
      <c r="AZ2592" s="99">
        <v>18692128.4150391</v>
      </c>
      <c r="BA2592" s="99">
        <v>0</v>
      </c>
      <c r="BB2592" s="99">
        <v>0</v>
      </c>
      <c r="BC2592" s="99">
        <v>7706542.1563720703</v>
      </c>
      <c r="BD2592" s="99">
        <v>0</v>
      </c>
      <c r="BE2592" s="99">
        <v>0</v>
      </c>
      <c r="BF2592" s="99">
        <v>3765338.6965637198</v>
      </c>
      <c r="BG2592" s="99">
        <v>35724829.145996101</v>
      </c>
      <c r="BH2592" s="99">
        <v>9952951.5831298791</v>
      </c>
      <c r="BI2592" s="99">
        <v>2191.1867573857298</v>
      </c>
      <c r="BJ2592" s="99">
        <v>8081768.0712280301</v>
      </c>
      <c r="BK2592" s="99">
        <v>5087600.47937012</v>
      </c>
      <c r="BL2592" s="99">
        <v>0</v>
      </c>
      <c r="BM2592" s="99">
        <v>0</v>
      </c>
      <c r="BN2592" s="99">
        <v>0</v>
      </c>
      <c r="BO2592" s="99">
        <v>0</v>
      </c>
      <c r="BP2592" s="99">
        <v>0</v>
      </c>
      <c r="BQ2592" s="99">
        <v>0</v>
      </c>
      <c r="BR2592" s="99">
        <v>7261739.46984863</v>
      </c>
      <c r="BS2592" s="99">
        <v>7342908.6884765597</v>
      </c>
      <c r="BT2592" s="99">
        <v>0</v>
      </c>
      <c r="BU2592" s="99">
        <v>0</v>
      </c>
      <c r="BV2592" s="99">
        <v>3346113.4508056599</v>
      </c>
      <c r="BW2592" s="99">
        <v>0</v>
      </c>
      <c r="BX2592" s="99">
        <v>0</v>
      </c>
      <c r="BY2592" s="99">
        <v>0</v>
      </c>
      <c r="BZ2592" s="99">
        <v>0</v>
      </c>
      <c r="CA2592" s="99">
        <v>152759.010585785</v>
      </c>
      <c r="CB2592" s="99">
        <v>10488187.286132799</v>
      </c>
      <c r="CC2592" s="99">
        <v>78158076.953125</v>
      </c>
      <c r="CD2592" s="99">
        <v>18013421.278564502</v>
      </c>
      <c r="CE2592" s="99">
        <v>3343.49155545235</v>
      </c>
      <c r="CF2592" s="99">
        <v>578810.66784668004</v>
      </c>
      <c r="CG2592" s="99">
        <v>3890582.2260742201</v>
      </c>
      <c r="CH2592" s="99">
        <v>0</v>
      </c>
      <c r="CI2592" s="99">
        <v>156139.147018433</v>
      </c>
      <c r="CJ2592" s="99">
        <v>11069149.3709717</v>
      </c>
      <c r="CK2592" s="99">
        <v>82053262.791992202</v>
      </c>
      <c r="CL2592" s="99">
        <v>18013714.876708999</v>
      </c>
      <c r="CM2592" s="166">
        <v>198673.38272285499</v>
      </c>
      <c r="CN2592" s="166">
        <v>24684853.4541016</v>
      </c>
      <c r="CO2592" s="166">
        <v>117616146.72949199</v>
      </c>
      <c r="CP2592" s="99">
        <v>18013714.876708999</v>
      </c>
      <c r="CQ2592" s="99">
        <v>0</v>
      </c>
      <c r="CR2592" s="99">
        <v>0</v>
      </c>
      <c r="CS2592" s="99">
        <v>0</v>
      </c>
      <c r="CT2592" s="99">
        <v>0</v>
      </c>
      <c r="CU2592" s="98">
        <v>69230.213561751007</v>
      </c>
      <c r="CV2592" s="98">
        <v>23556.570827274001</v>
      </c>
      <c r="CW2592" s="98">
        <v>11066997.953979479</v>
      </c>
      <c r="CX2592" s="98">
        <v>82048659.179199219</v>
      </c>
    </row>
    <row r="2593" spans="1:102" x14ac:dyDescent="0.2">
      <c r="A2593" s="98" t="s">
        <v>201</v>
      </c>
      <c r="B2593" s="100">
        <v>38777</v>
      </c>
      <c r="C2593" s="99">
        <v>108536.806931496</v>
      </c>
      <c r="D2593" s="99">
        <v>11.9975773229962</v>
      </c>
      <c r="E2593" s="99">
        <v>45892.364491939501</v>
      </c>
      <c r="F2593" s="99">
        <v>28487.301222801201</v>
      </c>
      <c r="G2593" s="99">
        <v>1328.9736692607401</v>
      </c>
      <c r="H2593" s="99">
        <v>2038.8818275332501</v>
      </c>
      <c r="I2593" s="99">
        <v>0</v>
      </c>
      <c r="J2593" s="99">
        <v>26266.179929256399</v>
      </c>
      <c r="K2593" s="99">
        <v>17476.317079067201</v>
      </c>
      <c r="L2593" s="99">
        <v>39703.175720691703</v>
      </c>
      <c r="M2593" s="99">
        <v>56565.169881343798</v>
      </c>
      <c r="N2593" s="99">
        <v>18436.490968465801</v>
      </c>
      <c r="O2593" s="99">
        <v>41136.549949646003</v>
      </c>
      <c r="P2593" s="99">
        <v>0</v>
      </c>
      <c r="Q2593" s="99">
        <v>8446.3618859052694</v>
      </c>
      <c r="R2593" s="99">
        <v>2036.13696190715</v>
      </c>
      <c r="S2593" s="99">
        <v>0</v>
      </c>
      <c r="T2593" s="99">
        <v>1429.97967807949</v>
      </c>
      <c r="U2593" s="99">
        <v>43756.089408874497</v>
      </c>
      <c r="V2593" s="99">
        <v>6718536.9263915997</v>
      </c>
      <c r="W2593" s="99">
        <v>1136.97407196462</v>
      </c>
      <c r="X2593" s="99">
        <v>3893708.43218994</v>
      </c>
      <c r="Y2593" s="99">
        <v>2008661.3582458501</v>
      </c>
      <c r="Z2593" s="99">
        <v>282364.29121398902</v>
      </c>
      <c r="AA2593" s="99">
        <v>313059.20907592803</v>
      </c>
      <c r="AB2593" s="99">
        <v>0</v>
      </c>
      <c r="AC2593" s="99">
        <v>9131033.6552734394</v>
      </c>
      <c r="AD2593" s="99">
        <v>4774290.7545165997</v>
      </c>
      <c r="AE2593" s="99">
        <v>1804134.36668396</v>
      </c>
      <c r="AF2593" s="99">
        <v>3079651.93292236</v>
      </c>
      <c r="AG2593" s="99">
        <v>2727593.7447204599</v>
      </c>
      <c r="AH2593" s="99">
        <v>1973421.55470276</v>
      </c>
      <c r="AI2593" s="99">
        <v>0</v>
      </c>
      <c r="AJ2593" s="99">
        <v>1064942.5132293699</v>
      </c>
      <c r="AK2593" s="99">
        <v>351219.08437728899</v>
      </c>
      <c r="AL2593" s="99">
        <v>0</v>
      </c>
      <c r="AM2593" s="99">
        <v>246485.759620667</v>
      </c>
      <c r="AN2593" s="99">
        <v>13908845.901489301</v>
      </c>
      <c r="AO2593" s="99">
        <v>51485349.8046875</v>
      </c>
      <c r="AP2593" s="99">
        <v>9883.1193702220899</v>
      </c>
      <c r="AQ2593" s="99">
        <v>28220074.186035201</v>
      </c>
      <c r="AR2593" s="99">
        <v>14776040.7423096</v>
      </c>
      <c r="AS2593" s="99">
        <v>1930923.2768859901</v>
      </c>
      <c r="AT2593" s="99">
        <v>2139995.7451477102</v>
      </c>
      <c r="AU2593" s="99">
        <v>0</v>
      </c>
      <c r="AV2593" s="99">
        <v>25654611.087646499</v>
      </c>
      <c r="AW2593" s="99">
        <v>11898778.087402301</v>
      </c>
      <c r="AX2593" s="99">
        <v>14765921.1341553</v>
      </c>
      <c r="AY2593" s="99">
        <v>23358042.776122998</v>
      </c>
      <c r="AZ2593" s="99">
        <v>19020242.510986298</v>
      </c>
      <c r="BA2593" s="99">
        <v>14802694.704223599</v>
      </c>
      <c r="BB2593" s="99">
        <v>0</v>
      </c>
      <c r="BC2593" s="99">
        <v>7870845.4935302697</v>
      </c>
      <c r="BD2593" s="99">
        <v>2370869.1972045898</v>
      </c>
      <c r="BE2593" s="99">
        <v>0</v>
      </c>
      <c r="BF2593" s="99">
        <v>1706801.02160645</v>
      </c>
      <c r="BG2593" s="99">
        <v>37192153.7490234</v>
      </c>
      <c r="BH2593" s="99">
        <v>12880183.5423584</v>
      </c>
      <c r="BI2593" s="99">
        <v>1470.0168258398801</v>
      </c>
      <c r="BJ2593" s="99">
        <v>9180784.6968994103</v>
      </c>
      <c r="BK2593" s="99">
        <v>5400170.9215698196</v>
      </c>
      <c r="BL2593" s="99">
        <v>0</v>
      </c>
      <c r="BM2593" s="99">
        <v>173302.214233398</v>
      </c>
      <c r="BN2593" s="99">
        <v>0</v>
      </c>
      <c r="BO2593" s="99">
        <v>0</v>
      </c>
      <c r="BP2593" s="99">
        <v>0</v>
      </c>
      <c r="BQ2593" s="99">
        <v>0</v>
      </c>
      <c r="BR2593" s="99">
        <v>7987935.2550659198</v>
      </c>
      <c r="BS2593" s="99">
        <v>7652707.9346313505</v>
      </c>
      <c r="BT2593" s="99">
        <v>2878535.2026367201</v>
      </c>
      <c r="BU2593" s="99">
        <v>0</v>
      </c>
      <c r="BV2593" s="99">
        <v>3490060.59014893</v>
      </c>
      <c r="BW2593" s="99">
        <v>281231.54649352998</v>
      </c>
      <c r="BX2593" s="99">
        <v>0</v>
      </c>
      <c r="BY2593" s="99">
        <v>0</v>
      </c>
      <c r="BZ2593" s="99">
        <v>0</v>
      </c>
      <c r="CA2593" s="99">
        <v>154535.51740264901</v>
      </c>
      <c r="CB2593" s="99">
        <v>10589048.173706099</v>
      </c>
      <c r="CC2593" s="99">
        <v>79570417.276367202</v>
      </c>
      <c r="CD2593" s="99">
        <v>22048490.535156298</v>
      </c>
      <c r="CE2593" s="99">
        <v>3378.4454876780501</v>
      </c>
      <c r="CF2593" s="99">
        <v>592075.81567382801</v>
      </c>
      <c r="CG2593" s="99">
        <v>4028319.1692504901</v>
      </c>
      <c r="CH2593" s="99">
        <v>0</v>
      </c>
      <c r="CI2593" s="99">
        <v>157913.895212173</v>
      </c>
      <c r="CJ2593" s="99">
        <v>11180652.579223599</v>
      </c>
      <c r="CK2593" s="99">
        <v>83578228.959960893</v>
      </c>
      <c r="CL2593" s="99">
        <v>22330095.4836426</v>
      </c>
      <c r="CM2593" s="166">
        <v>201437.15477562</v>
      </c>
      <c r="CN2593" s="166">
        <v>25076239.192627002</v>
      </c>
      <c r="CO2593" s="166">
        <v>120972479.753906</v>
      </c>
      <c r="CP2593" s="99">
        <v>22330095.4836426</v>
      </c>
      <c r="CQ2593" s="99">
        <v>0</v>
      </c>
      <c r="CR2593" s="99">
        <v>0</v>
      </c>
      <c r="CS2593" s="99">
        <v>0</v>
      </c>
      <c r="CT2593" s="99">
        <v>0</v>
      </c>
      <c r="CU2593" s="98">
        <v>65268.274300684003</v>
      </c>
      <c r="CV2593" s="98">
        <v>27400.219210494</v>
      </c>
      <c r="CW2593" s="98">
        <v>11181123.989379928</v>
      </c>
      <c r="CX2593" s="98">
        <v>83598736.445617691</v>
      </c>
    </row>
    <row r="2594" spans="1:102" x14ac:dyDescent="0.2">
      <c r="A2594" s="98" t="s">
        <v>201</v>
      </c>
      <c r="B2594" s="100">
        <v>38869</v>
      </c>
      <c r="C2594" s="99">
        <v>111938.702669144</v>
      </c>
      <c r="D2594" s="99">
        <v>13.631833289982801</v>
      </c>
      <c r="E2594" s="99">
        <v>45553.317392826102</v>
      </c>
      <c r="F2594" s="99">
        <v>29001.8946230412</v>
      </c>
      <c r="G2594" s="99">
        <v>1511.2894394248699</v>
      </c>
      <c r="H2594" s="99">
        <v>1872.3034989088801</v>
      </c>
      <c r="I2594" s="99">
        <v>0</v>
      </c>
      <c r="J2594" s="99">
        <v>29602.244367361101</v>
      </c>
      <c r="K2594" s="99">
        <v>15115.537916421899</v>
      </c>
      <c r="L2594" s="99">
        <v>37956.072837352804</v>
      </c>
      <c r="M2594" s="99">
        <v>57139.953140258804</v>
      </c>
      <c r="N2594" s="99">
        <v>18703.7017548084</v>
      </c>
      <c r="O2594" s="99">
        <v>43829.257334232301</v>
      </c>
      <c r="P2594" s="99">
        <v>0</v>
      </c>
      <c r="Q2594" s="99">
        <v>8428.4636641740799</v>
      </c>
      <c r="R2594" s="99">
        <v>2190.10211595893</v>
      </c>
      <c r="S2594" s="99">
        <v>0</v>
      </c>
      <c r="T2594" s="99">
        <v>1327.3666807115101</v>
      </c>
      <c r="U2594" s="99">
        <v>44704.595944881403</v>
      </c>
      <c r="V2594" s="99">
        <v>6939586.7201538105</v>
      </c>
      <c r="W2594" s="99">
        <v>1337.45692405105</v>
      </c>
      <c r="X2594" s="99">
        <v>3800113.8667297401</v>
      </c>
      <c r="Y2594" s="99">
        <v>2020532.4852294901</v>
      </c>
      <c r="Z2594" s="99">
        <v>315662.69796371501</v>
      </c>
      <c r="AA2594" s="99">
        <v>275838.10061645502</v>
      </c>
      <c r="AB2594" s="99">
        <v>0</v>
      </c>
      <c r="AC2594" s="99">
        <v>10248836.361450201</v>
      </c>
      <c r="AD2594" s="99">
        <v>3898348.19287109</v>
      </c>
      <c r="AE2594" s="99">
        <v>1712152.48893738</v>
      </c>
      <c r="AF2594" s="99">
        <v>3108894.4563293499</v>
      </c>
      <c r="AG2594" s="99">
        <v>2752608.7365417499</v>
      </c>
      <c r="AH2594" s="99">
        <v>2084799.71844482</v>
      </c>
      <c r="AI2594" s="99">
        <v>0</v>
      </c>
      <c r="AJ2594" s="99">
        <v>1058486.6129302999</v>
      </c>
      <c r="AK2594" s="99">
        <v>370875.81790542603</v>
      </c>
      <c r="AL2594" s="99">
        <v>0</v>
      </c>
      <c r="AM2594" s="99">
        <v>220937.67543792701</v>
      </c>
      <c r="AN2594" s="99">
        <v>14215835.787963901</v>
      </c>
      <c r="AO2594" s="99">
        <v>53794458.720703103</v>
      </c>
      <c r="AP2594" s="99">
        <v>11021.2358756065</v>
      </c>
      <c r="AQ2594" s="99">
        <v>27881561.822509799</v>
      </c>
      <c r="AR2594" s="99">
        <v>14944360.490234399</v>
      </c>
      <c r="AS2594" s="99">
        <v>2163753.8118591299</v>
      </c>
      <c r="AT2594" s="99">
        <v>1897848.7682952899</v>
      </c>
      <c r="AU2594" s="99">
        <v>0</v>
      </c>
      <c r="AV2594" s="99">
        <v>28471686.8056641</v>
      </c>
      <c r="AW2594" s="99">
        <v>9786824.9521484394</v>
      </c>
      <c r="AX2594" s="99">
        <v>14099235.9880371</v>
      </c>
      <c r="AY2594" s="99">
        <v>24026503.215087902</v>
      </c>
      <c r="AZ2594" s="99">
        <v>19360990.682128899</v>
      </c>
      <c r="BA2594" s="99">
        <v>15792772.3551025</v>
      </c>
      <c r="BB2594" s="99">
        <v>0</v>
      </c>
      <c r="BC2594" s="99">
        <v>7945496.9913940402</v>
      </c>
      <c r="BD2594" s="99">
        <v>2524294.4340515099</v>
      </c>
      <c r="BE2594" s="99">
        <v>0</v>
      </c>
      <c r="BF2594" s="99">
        <v>1538538.4718933101</v>
      </c>
      <c r="BG2594" s="99">
        <v>38535619.992675804</v>
      </c>
      <c r="BH2594" s="99">
        <v>13500655.6208496</v>
      </c>
      <c r="BI2594" s="99">
        <v>1492.2988500148099</v>
      </c>
      <c r="BJ2594" s="99">
        <v>9020099.32958984</v>
      </c>
      <c r="BK2594" s="99">
        <v>5402391.5452270498</v>
      </c>
      <c r="BL2594" s="99">
        <v>0</v>
      </c>
      <c r="BM2594" s="99">
        <v>164337.94302558899</v>
      </c>
      <c r="BN2594" s="99">
        <v>0</v>
      </c>
      <c r="BO2594" s="99">
        <v>0</v>
      </c>
      <c r="BP2594" s="99">
        <v>0</v>
      </c>
      <c r="BQ2594" s="99">
        <v>0</v>
      </c>
      <c r="BR2594" s="99">
        <v>8124651.08557129</v>
      </c>
      <c r="BS2594" s="99">
        <v>7788620.5468139602</v>
      </c>
      <c r="BT2594" s="99">
        <v>3080719.3894958501</v>
      </c>
      <c r="BU2594" s="99">
        <v>0</v>
      </c>
      <c r="BV2594" s="99">
        <v>3506037.07702637</v>
      </c>
      <c r="BW2594" s="99">
        <v>296145.64070892299</v>
      </c>
      <c r="BX2594" s="99">
        <v>0</v>
      </c>
      <c r="BY2594" s="99">
        <v>0</v>
      </c>
      <c r="BZ2594" s="99">
        <v>0</v>
      </c>
      <c r="CA2594" s="99">
        <v>157833.90285682699</v>
      </c>
      <c r="CB2594" s="99">
        <v>10748458.310302701</v>
      </c>
      <c r="CC2594" s="99">
        <v>81588648.815429702</v>
      </c>
      <c r="CD2594" s="99">
        <v>22473661.514160201</v>
      </c>
      <c r="CE2594" s="99">
        <v>3413.2652990222</v>
      </c>
      <c r="CF2594" s="99">
        <v>597548.10350799595</v>
      </c>
      <c r="CG2594" s="99">
        <v>4103960.90698242</v>
      </c>
      <c r="CH2594" s="99">
        <v>0</v>
      </c>
      <c r="CI2594" s="99">
        <v>161278.75785636899</v>
      </c>
      <c r="CJ2594" s="99">
        <v>11343345.3520508</v>
      </c>
      <c r="CK2594" s="99">
        <v>85700490.4140625</v>
      </c>
      <c r="CL2594" s="99">
        <v>22771780.716064502</v>
      </c>
      <c r="CM2594" s="166">
        <v>205761.104335785</v>
      </c>
      <c r="CN2594" s="166">
        <v>25543573.185058601</v>
      </c>
      <c r="CO2594" s="166">
        <v>124247280.365234</v>
      </c>
      <c r="CP2594" s="99">
        <v>22771780.716064502</v>
      </c>
      <c r="CQ2594" s="99">
        <v>0</v>
      </c>
      <c r="CR2594" s="99">
        <v>0</v>
      </c>
      <c r="CS2594" s="99">
        <v>0</v>
      </c>
      <c r="CT2594" s="99">
        <v>0</v>
      </c>
      <c r="CU2594" s="98">
        <v>62498.290344939996</v>
      </c>
      <c r="CV2594" s="98">
        <v>30920.499961943999</v>
      </c>
      <c r="CW2594" s="98">
        <v>11346006.413810696</v>
      </c>
      <c r="CX2594" s="98">
        <v>85692609.722412124</v>
      </c>
    </row>
    <row r="2595" spans="1:102" x14ac:dyDescent="0.2">
      <c r="A2595" s="98" t="s">
        <v>201</v>
      </c>
      <c r="B2595" s="100">
        <v>38961</v>
      </c>
      <c r="C2595" s="99">
        <v>114879.879368782</v>
      </c>
      <c r="D2595" s="99">
        <v>13.7712085639359</v>
      </c>
      <c r="E2595" s="99">
        <v>44473.700562000296</v>
      </c>
      <c r="F2595" s="99">
        <v>28520.650104045901</v>
      </c>
      <c r="G2595" s="99">
        <v>1722.08637708426</v>
      </c>
      <c r="H2595" s="99">
        <v>1746.79834735394</v>
      </c>
      <c r="I2595" s="99">
        <v>0</v>
      </c>
      <c r="J2595" s="99">
        <v>32756.760352611502</v>
      </c>
      <c r="K2595" s="99">
        <v>12981.9086996317</v>
      </c>
      <c r="L2595" s="99">
        <v>36165.663873195597</v>
      </c>
      <c r="M2595" s="99">
        <v>57512.081376552604</v>
      </c>
      <c r="N2595" s="99">
        <v>18763.6567466259</v>
      </c>
      <c r="O2595" s="99">
        <v>45100.1952652931</v>
      </c>
      <c r="P2595" s="99">
        <v>0</v>
      </c>
      <c r="Q2595" s="99">
        <v>8406.9387588500995</v>
      </c>
      <c r="R2595" s="99">
        <v>2274.5981464386</v>
      </c>
      <c r="S2595" s="99">
        <v>0</v>
      </c>
      <c r="T2595" s="99">
        <v>1229.74003617465</v>
      </c>
      <c r="U2595" s="99">
        <v>45425.0671658516</v>
      </c>
      <c r="V2595" s="99">
        <v>7074907.38037109</v>
      </c>
      <c r="W2595" s="99">
        <v>1275.81681545079</v>
      </c>
      <c r="X2595" s="99">
        <v>3660869.7416381799</v>
      </c>
      <c r="Y2595" s="99">
        <v>1950725.7191772501</v>
      </c>
      <c r="Z2595" s="99">
        <v>354725.90914154099</v>
      </c>
      <c r="AA2595" s="99">
        <v>242740.818153381</v>
      </c>
      <c r="AB2595" s="99">
        <v>0</v>
      </c>
      <c r="AC2595" s="99">
        <v>11493317.8594971</v>
      </c>
      <c r="AD2595" s="99">
        <v>2890270.4041748</v>
      </c>
      <c r="AE2595" s="99">
        <v>1617080.19236755</v>
      </c>
      <c r="AF2595" s="99">
        <v>3112016.5608215299</v>
      </c>
      <c r="AG2595" s="99">
        <v>2733603.7585144001</v>
      </c>
      <c r="AH2595" s="99">
        <v>2142647.5609130901</v>
      </c>
      <c r="AI2595" s="99">
        <v>0</v>
      </c>
      <c r="AJ2595" s="99">
        <v>1050732.0619812</v>
      </c>
      <c r="AK2595" s="99">
        <v>384744.08322143601</v>
      </c>
      <c r="AL2595" s="99">
        <v>0</v>
      </c>
      <c r="AM2595" s="99">
        <v>205069.12120819101</v>
      </c>
      <c r="AN2595" s="99">
        <v>14333985.573242201</v>
      </c>
      <c r="AO2595" s="99">
        <v>55214513.712890603</v>
      </c>
      <c r="AP2595" s="99">
        <v>10780.855147600199</v>
      </c>
      <c r="AQ2595" s="99">
        <v>26922317.974609401</v>
      </c>
      <c r="AR2595" s="99">
        <v>14383018.0928955</v>
      </c>
      <c r="AS2595" s="99">
        <v>2436745.8597106901</v>
      </c>
      <c r="AT2595" s="99">
        <v>1684747.1836395301</v>
      </c>
      <c r="AU2595" s="99">
        <v>0</v>
      </c>
      <c r="AV2595" s="99">
        <v>32376362.005127002</v>
      </c>
      <c r="AW2595" s="99">
        <v>7398182.8187255897</v>
      </c>
      <c r="AX2595" s="99">
        <v>13445976.130737299</v>
      </c>
      <c r="AY2595" s="99">
        <v>24337485.564453099</v>
      </c>
      <c r="AZ2595" s="99">
        <v>19413091.107666001</v>
      </c>
      <c r="BA2595" s="99">
        <v>16440353.342651401</v>
      </c>
      <c r="BB2595" s="99">
        <v>0</v>
      </c>
      <c r="BC2595" s="99">
        <v>7924961.4097290002</v>
      </c>
      <c r="BD2595" s="99">
        <v>2618515.2591552702</v>
      </c>
      <c r="BE2595" s="99">
        <v>0</v>
      </c>
      <c r="BF2595" s="99">
        <v>1448891.41810608</v>
      </c>
      <c r="BG2595" s="99">
        <v>40513754.756347701</v>
      </c>
      <c r="BH2595" s="99">
        <v>13824089.9842529</v>
      </c>
      <c r="BI2595" s="99">
        <v>1456.8698166608799</v>
      </c>
      <c r="BJ2595" s="99">
        <v>8807523.7296142597</v>
      </c>
      <c r="BK2595" s="99">
        <v>5268432.3584594699</v>
      </c>
      <c r="BL2595" s="99">
        <v>0</v>
      </c>
      <c r="BM2595" s="99">
        <v>148859.587995529</v>
      </c>
      <c r="BN2595" s="99">
        <v>0</v>
      </c>
      <c r="BO2595" s="99">
        <v>0</v>
      </c>
      <c r="BP2595" s="99">
        <v>0</v>
      </c>
      <c r="BQ2595" s="99">
        <v>0</v>
      </c>
      <c r="BR2595" s="99">
        <v>8161523.6354370099</v>
      </c>
      <c r="BS2595" s="99">
        <v>7780534.4570922898</v>
      </c>
      <c r="BT2595" s="99">
        <v>3212053.9262084998</v>
      </c>
      <c r="BU2595" s="99">
        <v>0</v>
      </c>
      <c r="BV2595" s="99">
        <v>3544557.9084472698</v>
      </c>
      <c r="BW2595" s="99">
        <v>301211.097370148</v>
      </c>
      <c r="BX2595" s="99">
        <v>0</v>
      </c>
      <c r="BY2595" s="99">
        <v>0</v>
      </c>
      <c r="BZ2595" s="99">
        <v>0</v>
      </c>
      <c r="CA2595" s="99">
        <v>159027.9296875</v>
      </c>
      <c r="CB2595" s="99">
        <v>10725762.75</v>
      </c>
      <c r="CC2595" s="99">
        <v>82134628.706054702</v>
      </c>
      <c r="CD2595" s="99">
        <v>22707208.505859401</v>
      </c>
      <c r="CE2595" s="99">
        <v>3432.0116462409501</v>
      </c>
      <c r="CF2595" s="99">
        <v>598186.63218689</v>
      </c>
      <c r="CG2595" s="99">
        <v>4145895.94641113</v>
      </c>
      <c r="CH2595" s="99">
        <v>0</v>
      </c>
      <c r="CI2595" s="99">
        <v>162393.813329697</v>
      </c>
      <c r="CJ2595" s="99">
        <v>11324359.1029053</v>
      </c>
      <c r="CK2595" s="99">
        <v>86296945.407226607</v>
      </c>
      <c r="CL2595" s="99">
        <v>23015017.5942383</v>
      </c>
      <c r="CM2595" s="166">
        <v>207656.30602264401</v>
      </c>
      <c r="CN2595" s="166">
        <v>25721329.544189502</v>
      </c>
      <c r="CO2595" s="166">
        <v>126648311.48339801</v>
      </c>
      <c r="CP2595" s="99">
        <v>23015017.5942383</v>
      </c>
      <c r="CQ2595" s="99">
        <v>0</v>
      </c>
      <c r="CR2595" s="99">
        <v>0</v>
      </c>
      <c r="CS2595" s="99">
        <v>0</v>
      </c>
      <c r="CT2595" s="99">
        <v>0</v>
      </c>
      <c r="CU2595" s="98">
        <v>59256.910263436002</v>
      </c>
      <c r="CV2595" s="98">
        <v>34209.804877668001</v>
      </c>
      <c r="CW2595" s="98">
        <v>11323949.38218689</v>
      </c>
      <c r="CX2595" s="98">
        <v>86280524.652465835</v>
      </c>
    </row>
    <row r="2596" spans="1:102" x14ac:dyDescent="0.2">
      <c r="A2596" s="98" t="s">
        <v>201</v>
      </c>
      <c r="B2596" s="100">
        <v>39052</v>
      </c>
      <c r="C2596" s="99">
        <v>119092.818750381</v>
      </c>
      <c r="D2596" s="99">
        <v>11.6625593529316</v>
      </c>
      <c r="E2596" s="99">
        <v>43830.882890701301</v>
      </c>
      <c r="F2596" s="99">
        <v>28730.301693916299</v>
      </c>
      <c r="G2596" s="99">
        <v>1880.66545398533</v>
      </c>
      <c r="H2596" s="99">
        <v>1609.79794116318</v>
      </c>
      <c r="I2596" s="99">
        <v>0</v>
      </c>
      <c r="J2596" s="99">
        <v>37230.350601196304</v>
      </c>
      <c r="K2596" s="99">
        <v>9586.0860360860806</v>
      </c>
      <c r="L2596" s="99">
        <v>36721.013007164001</v>
      </c>
      <c r="M2596" s="99">
        <v>58461.256537437403</v>
      </c>
      <c r="N2596" s="99">
        <v>18763.324604749701</v>
      </c>
      <c r="O2596" s="99">
        <v>47382.739274978601</v>
      </c>
      <c r="P2596" s="99">
        <v>0</v>
      </c>
      <c r="Q2596" s="99">
        <v>8446.5159187316895</v>
      </c>
      <c r="R2596" s="99">
        <v>2379.3230041861498</v>
      </c>
      <c r="S2596" s="99">
        <v>0</v>
      </c>
      <c r="T2596" s="99">
        <v>1160.6568854898201</v>
      </c>
      <c r="U2596" s="99">
        <v>47265.295886993401</v>
      </c>
      <c r="V2596" s="99">
        <v>7303225.09301758</v>
      </c>
      <c r="W2596" s="99">
        <v>1006.42609288543</v>
      </c>
      <c r="X2596" s="99">
        <v>3579611.6989440899</v>
      </c>
      <c r="Y2596" s="99">
        <v>1939116.97286987</v>
      </c>
      <c r="Z2596" s="99">
        <v>378836.92788314802</v>
      </c>
      <c r="AA2596" s="99">
        <v>218143.371980667</v>
      </c>
      <c r="AB2596" s="99">
        <v>0</v>
      </c>
      <c r="AC2596" s="99">
        <v>13052594.044921899</v>
      </c>
      <c r="AD2596" s="99">
        <v>1747001.19892883</v>
      </c>
      <c r="AE2596" s="99">
        <v>1650570.8972015399</v>
      </c>
      <c r="AF2596" s="99">
        <v>3141258.9057311998</v>
      </c>
      <c r="AG2596" s="99">
        <v>2716283.8045654302</v>
      </c>
      <c r="AH2596" s="99">
        <v>2271029.2392883301</v>
      </c>
      <c r="AI2596" s="99">
        <v>0</v>
      </c>
      <c r="AJ2596" s="99">
        <v>1082155.07356262</v>
      </c>
      <c r="AK2596" s="99">
        <v>405907.661277771</v>
      </c>
      <c r="AL2596" s="99">
        <v>0</v>
      </c>
      <c r="AM2596" s="99">
        <v>188757.50775909401</v>
      </c>
      <c r="AN2596" s="99">
        <v>14973327.913208</v>
      </c>
      <c r="AO2596" s="99">
        <v>57855013.701660201</v>
      </c>
      <c r="AP2596" s="99">
        <v>8755.7403441667593</v>
      </c>
      <c r="AQ2596" s="99">
        <v>26469527.057128899</v>
      </c>
      <c r="AR2596" s="99">
        <v>14424834.474487299</v>
      </c>
      <c r="AS2596" s="99">
        <v>2624415.7660522498</v>
      </c>
      <c r="AT2596" s="99">
        <v>1528005.6151886</v>
      </c>
      <c r="AU2596" s="99">
        <v>0</v>
      </c>
      <c r="AV2596" s="99">
        <v>37925327.801757798</v>
      </c>
      <c r="AW2596" s="99">
        <v>4483940.8312377902</v>
      </c>
      <c r="AX2596" s="99">
        <v>13992262.1719971</v>
      </c>
      <c r="AY2596" s="99">
        <v>24887682.322021499</v>
      </c>
      <c r="AZ2596" s="99">
        <v>19414908.238769501</v>
      </c>
      <c r="BA2596" s="99">
        <v>17631105.018310498</v>
      </c>
      <c r="BB2596" s="99">
        <v>0</v>
      </c>
      <c r="BC2596" s="99">
        <v>8223326.8602294903</v>
      </c>
      <c r="BD2596" s="99">
        <v>2801113.06167603</v>
      </c>
      <c r="BE2596" s="99">
        <v>0</v>
      </c>
      <c r="BF2596" s="99">
        <v>1347307.06361389</v>
      </c>
      <c r="BG2596" s="99">
        <v>42249114.245117202</v>
      </c>
      <c r="BH2596" s="99">
        <v>14654963.0117188</v>
      </c>
      <c r="BI2596" s="99">
        <v>1068.1586618423501</v>
      </c>
      <c r="BJ2596" s="99">
        <v>8683934.4072265606</v>
      </c>
      <c r="BK2596" s="99">
        <v>5241654.0170288105</v>
      </c>
      <c r="BL2596" s="99">
        <v>0</v>
      </c>
      <c r="BM2596" s="99">
        <v>124677.840801239</v>
      </c>
      <c r="BN2596" s="99">
        <v>0</v>
      </c>
      <c r="BO2596" s="99">
        <v>0</v>
      </c>
      <c r="BP2596" s="99">
        <v>0</v>
      </c>
      <c r="BQ2596" s="99">
        <v>0</v>
      </c>
      <c r="BR2596" s="99">
        <v>8407314.9831543006</v>
      </c>
      <c r="BS2596" s="99">
        <v>7811733.9950561495</v>
      </c>
      <c r="BT2596" s="99">
        <v>3437735.1998596201</v>
      </c>
      <c r="BU2596" s="99">
        <v>0</v>
      </c>
      <c r="BV2596" s="99">
        <v>3686095.2030639602</v>
      </c>
      <c r="BW2596" s="99">
        <v>323695.62225341803</v>
      </c>
      <c r="BX2596" s="99">
        <v>0</v>
      </c>
      <c r="BY2596" s="99">
        <v>0</v>
      </c>
      <c r="BZ2596" s="99">
        <v>0</v>
      </c>
      <c r="CA2596" s="99">
        <v>162844.98575592</v>
      </c>
      <c r="CB2596" s="99">
        <v>10888411.2895508</v>
      </c>
      <c r="CC2596" s="99">
        <v>84370462.184570298</v>
      </c>
      <c r="CD2596" s="99">
        <v>23322714.9995117</v>
      </c>
      <c r="CE2596" s="99">
        <v>3482.0389758348501</v>
      </c>
      <c r="CF2596" s="99">
        <v>600004.74909210205</v>
      </c>
      <c r="CG2596" s="99">
        <v>4180033.9799194299</v>
      </c>
      <c r="CH2596" s="99">
        <v>0</v>
      </c>
      <c r="CI2596" s="99">
        <v>166358.87827491801</v>
      </c>
      <c r="CJ2596" s="99">
        <v>11489465.4417725</v>
      </c>
      <c r="CK2596" s="99">
        <v>88539659.438476607</v>
      </c>
      <c r="CL2596" s="99">
        <v>23642042.052978501</v>
      </c>
      <c r="CM2596" s="166">
        <v>213225.49717521699</v>
      </c>
      <c r="CN2596" s="166">
        <v>26460689.620117199</v>
      </c>
      <c r="CO2596" s="166">
        <v>130615853.21777301</v>
      </c>
      <c r="CP2596" s="99">
        <v>23642042.052978501</v>
      </c>
      <c r="CQ2596" s="99">
        <v>0</v>
      </c>
      <c r="CR2596" s="99">
        <v>0</v>
      </c>
      <c r="CS2596" s="99">
        <v>0</v>
      </c>
      <c r="CT2596" s="99">
        <v>0</v>
      </c>
      <c r="CU2596" s="98">
        <v>55212.729280583997</v>
      </c>
      <c r="CV2596" s="98">
        <v>38788.871770584003</v>
      </c>
      <c r="CW2596" s="98">
        <v>11488416.038642902</v>
      </c>
      <c r="CX2596" s="98">
        <v>88550496.164489731</v>
      </c>
    </row>
    <row r="2597" spans="1:102" x14ac:dyDescent="0.2">
      <c r="A2597" s="98" t="s">
        <v>201</v>
      </c>
      <c r="B2597" s="100">
        <v>39142</v>
      </c>
      <c r="C2597" s="99">
        <v>122558.106972694</v>
      </c>
      <c r="D2597" s="99">
        <v>12.704830453964</v>
      </c>
      <c r="E2597" s="99">
        <v>42426.066336631797</v>
      </c>
      <c r="F2597" s="99">
        <v>28257.302333355001</v>
      </c>
      <c r="G2597" s="99">
        <v>2044.46090009809</v>
      </c>
      <c r="H2597" s="99">
        <v>1453.3100090324899</v>
      </c>
      <c r="I2597" s="99">
        <v>0</v>
      </c>
      <c r="J2597" s="99">
        <v>40168.768650531798</v>
      </c>
      <c r="K2597" s="99">
        <v>7960.5068365931502</v>
      </c>
      <c r="L2597" s="99">
        <v>35865.098674774199</v>
      </c>
      <c r="M2597" s="99">
        <v>59189.516768455498</v>
      </c>
      <c r="N2597" s="99">
        <v>18775.317535400402</v>
      </c>
      <c r="O2597" s="99">
        <v>49198.912905216202</v>
      </c>
      <c r="P2597" s="99">
        <v>0</v>
      </c>
      <c r="Q2597" s="99">
        <v>8467.6130526065808</v>
      </c>
      <c r="R2597" s="99">
        <v>2486.76069718599</v>
      </c>
      <c r="S2597" s="99">
        <v>0</v>
      </c>
      <c r="T2597" s="99">
        <v>1094.80602456629</v>
      </c>
      <c r="U2597" s="99">
        <v>48205.971457004503</v>
      </c>
      <c r="V2597" s="99">
        <v>7510834.2650756799</v>
      </c>
      <c r="W2597" s="99">
        <v>844.37057440727904</v>
      </c>
      <c r="X2597" s="99">
        <v>3460018.38980103</v>
      </c>
      <c r="Y2597" s="99">
        <v>1904533.81088257</v>
      </c>
      <c r="Z2597" s="99">
        <v>399705.87683868402</v>
      </c>
      <c r="AA2597" s="99">
        <v>192505.926052094</v>
      </c>
      <c r="AB2597" s="99">
        <v>0</v>
      </c>
      <c r="AC2597" s="99">
        <v>13827418.869018599</v>
      </c>
      <c r="AD2597" s="99">
        <v>1341255.1947631801</v>
      </c>
      <c r="AE2597" s="99">
        <v>1593090.30999756</v>
      </c>
      <c r="AF2597" s="99">
        <v>3187168.8372497601</v>
      </c>
      <c r="AG2597" s="99">
        <v>2716743.4844970698</v>
      </c>
      <c r="AH2597" s="99">
        <v>2381140.47155762</v>
      </c>
      <c r="AI2597" s="99">
        <v>0</v>
      </c>
      <c r="AJ2597" s="99">
        <v>1094026.81816101</v>
      </c>
      <c r="AK2597" s="99">
        <v>415478.42300033598</v>
      </c>
      <c r="AL2597" s="99">
        <v>0</v>
      </c>
      <c r="AM2597" s="99">
        <v>178526.42975997899</v>
      </c>
      <c r="AN2597" s="99">
        <v>15235741.4459229</v>
      </c>
      <c r="AO2597" s="99">
        <v>59969714.274902299</v>
      </c>
      <c r="AP2597" s="99">
        <v>7685.05940502882</v>
      </c>
      <c r="AQ2597" s="99">
        <v>25630106.896240201</v>
      </c>
      <c r="AR2597" s="99">
        <v>14182382.65625</v>
      </c>
      <c r="AS2597" s="99">
        <v>2786814.3089904799</v>
      </c>
      <c r="AT2597" s="99">
        <v>1359699.83918762</v>
      </c>
      <c r="AU2597" s="99">
        <v>0</v>
      </c>
      <c r="AV2597" s="99">
        <v>40194341.1708984</v>
      </c>
      <c r="AW2597" s="99">
        <v>3479914.9959411598</v>
      </c>
      <c r="AX2597" s="99">
        <v>13600800.439086899</v>
      </c>
      <c r="AY2597" s="99">
        <v>25275797.096679699</v>
      </c>
      <c r="AZ2597" s="99">
        <v>19500730.859375</v>
      </c>
      <c r="BA2597" s="99">
        <v>18634870.073486298</v>
      </c>
      <c r="BB2597" s="99">
        <v>0</v>
      </c>
      <c r="BC2597" s="99">
        <v>8348123.7517700205</v>
      </c>
      <c r="BD2597" s="99">
        <v>2879617.3400573698</v>
      </c>
      <c r="BE2597" s="99">
        <v>0</v>
      </c>
      <c r="BF2597" s="99">
        <v>1278290.1073455799</v>
      </c>
      <c r="BG2597" s="99">
        <v>43562374.594238304</v>
      </c>
      <c r="BH2597" s="99">
        <v>15378110.5924072</v>
      </c>
      <c r="BI2597" s="99">
        <v>954.86022294312704</v>
      </c>
      <c r="BJ2597" s="99">
        <v>8496814.9149169903</v>
      </c>
      <c r="BK2597" s="99">
        <v>5180071.6453247098</v>
      </c>
      <c r="BL2597" s="99">
        <v>0</v>
      </c>
      <c r="BM2597" s="99">
        <v>127118.78395366701</v>
      </c>
      <c r="BN2597" s="99">
        <v>0</v>
      </c>
      <c r="BO2597" s="99">
        <v>0</v>
      </c>
      <c r="BP2597" s="99">
        <v>0</v>
      </c>
      <c r="BQ2597" s="99">
        <v>0</v>
      </c>
      <c r="BR2597" s="99">
        <v>8597949.0017089806</v>
      </c>
      <c r="BS2597" s="99">
        <v>7883816.0847778302</v>
      </c>
      <c r="BT2597" s="99">
        <v>3620454.8516235398</v>
      </c>
      <c r="BU2597" s="99">
        <v>0</v>
      </c>
      <c r="BV2597" s="99">
        <v>3735472.9081115699</v>
      </c>
      <c r="BW2597" s="99">
        <v>331401.49934387201</v>
      </c>
      <c r="BX2597" s="99">
        <v>0</v>
      </c>
      <c r="BY2597" s="99">
        <v>0</v>
      </c>
      <c r="BZ2597" s="99">
        <v>0</v>
      </c>
      <c r="CA2597" s="99">
        <v>165107.17089080799</v>
      </c>
      <c r="CB2597" s="99">
        <v>10960080.096801801</v>
      </c>
      <c r="CC2597" s="99">
        <v>85349985.561523393</v>
      </c>
      <c r="CD2597" s="99">
        <v>23880578.1179199</v>
      </c>
      <c r="CE2597" s="99">
        <v>3510.8400075733698</v>
      </c>
      <c r="CF2597" s="99">
        <v>595272.84349060105</v>
      </c>
      <c r="CG2597" s="99">
        <v>4163043.5184631301</v>
      </c>
      <c r="CH2597" s="99">
        <v>0</v>
      </c>
      <c r="CI2597" s="99">
        <v>168617.27478408799</v>
      </c>
      <c r="CJ2597" s="99">
        <v>11553785.763793901</v>
      </c>
      <c r="CK2597" s="99">
        <v>89495987.575195298</v>
      </c>
      <c r="CL2597" s="99">
        <v>24214189.510986298</v>
      </c>
      <c r="CM2597" s="166">
        <v>216481.63198471101</v>
      </c>
      <c r="CN2597" s="166">
        <v>26807409.768798798</v>
      </c>
      <c r="CO2597" s="166">
        <v>133353399.71875</v>
      </c>
      <c r="CP2597" s="99">
        <v>24214189.510986298</v>
      </c>
      <c r="CQ2597" s="99">
        <v>0</v>
      </c>
      <c r="CR2597" s="99">
        <v>0</v>
      </c>
      <c r="CS2597" s="99">
        <v>0</v>
      </c>
      <c r="CT2597" s="99">
        <v>0</v>
      </c>
      <c r="CU2597" s="98">
        <v>51822.180414274</v>
      </c>
      <c r="CV2597" s="98">
        <v>41896.150707948997</v>
      </c>
      <c r="CW2597" s="98">
        <v>11555352.940292401</v>
      </c>
      <c r="CX2597" s="98">
        <v>89513029.079986528</v>
      </c>
    </row>
    <row r="2598" spans="1:102" x14ac:dyDescent="0.2">
      <c r="A2598" s="98" t="s">
        <v>201</v>
      </c>
      <c r="B2598" s="100">
        <v>39234</v>
      </c>
      <c r="C2598" s="99">
        <v>125884.337765694</v>
      </c>
      <c r="D2598" s="99">
        <v>12.8509432479041</v>
      </c>
      <c r="E2598" s="99">
        <v>40984.827074527697</v>
      </c>
      <c r="F2598" s="99">
        <v>27776.0834167004</v>
      </c>
      <c r="G2598" s="99">
        <v>2230.89423447847</v>
      </c>
      <c r="H2598" s="99">
        <v>1287.07907128334</v>
      </c>
      <c r="I2598" s="99">
        <v>0</v>
      </c>
      <c r="J2598" s="99">
        <v>42780.966440200798</v>
      </c>
      <c r="K2598" s="99">
        <v>6610.1413291096696</v>
      </c>
      <c r="L2598" s="99">
        <v>35936.413002490997</v>
      </c>
      <c r="M2598" s="99">
        <v>59735.802236557</v>
      </c>
      <c r="N2598" s="99">
        <v>18648.5912554264</v>
      </c>
      <c r="O2598" s="99">
        <v>50337.236137867003</v>
      </c>
      <c r="P2598" s="99">
        <v>0</v>
      </c>
      <c r="Q2598" s="99">
        <v>8527.8947305679303</v>
      </c>
      <c r="R2598" s="99">
        <v>2557.0080331862</v>
      </c>
      <c r="S2598" s="99">
        <v>0</v>
      </c>
      <c r="T2598" s="99">
        <v>1070.56198605895</v>
      </c>
      <c r="U2598" s="99">
        <v>49107.841669559501</v>
      </c>
      <c r="V2598" s="99">
        <v>7708470.2145996103</v>
      </c>
      <c r="W2598" s="99">
        <v>1152.9669129848501</v>
      </c>
      <c r="X2598" s="99">
        <v>3311270.0714416499</v>
      </c>
      <c r="Y2598" s="99">
        <v>1855852.6828308101</v>
      </c>
      <c r="Z2598" s="99">
        <v>420651.00246429403</v>
      </c>
      <c r="AA2598" s="99">
        <v>168658.55500984201</v>
      </c>
      <c r="AB2598" s="99">
        <v>0</v>
      </c>
      <c r="AC2598" s="99">
        <v>14552292.255737299</v>
      </c>
      <c r="AD2598" s="99">
        <v>1048358.30986023</v>
      </c>
      <c r="AE2598" s="99">
        <v>1590430.4019470201</v>
      </c>
      <c r="AF2598" s="99">
        <v>3212905.4669494601</v>
      </c>
      <c r="AG2598" s="99">
        <v>2692876.4057922401</v>
      </c>
      <c r="AH2598" s="99">
        <v>2403662.5141906701</v>
      </c>
      <c r="AI2598" s="99">
        <v>0</v>
      </c>
      <c r="AJ2598" s="99">
        <v>1102401.6389465299</v>
      </c>
      <c r="AK2598" s="99">
        <v>417753.04253387498</v>
      </c>
      <c r="AL2598" s="99">
        <v>0</v>
      </c>
      <c r="AM2598" s="99">
        <v>171420.66365432701</v>
      </c>
      <c r="AN2598" s="99">
        <v>15563031.892944301</v>
      </c>
      <c r="AO2598" s="99">
        <v>62067223.673828103</v>
      </c>
      <c r="AP2598" s="99">
        <v>10199.781595110901</v>
      </c>
      <c r="AQ2598" s="99">
        <v>24842115.607666001</v>
      </c>
      <c r="AR2598" s="99">
        <v>13894981.4182129</v>
      </c>
      <c r="AS2598" s="99">
        <v>2970089.0213317899</v>
      </c>
      <c r="AT2598" s="99">
        <v>1199716.46859741</v>
      </c>
      <c r="AU2598" s="99">
        <v>0</v>
      </c>
      <c r="AV2598" s="99">
        <v>42184633.063964799</v>
      </c>
      <c r="AW2598" s="99">
        <v>2742315.58624268</v>
      </c>
      <c r="AX2598" s="99">
        <v>13775658.622070299</v>
      </c>
      <c r="AY2598" s="99">
        <v>25815706.7978516</v>
      </c>
      <c r="AZ2598" s="99">
        <v>19455380.181152299</v>
      </c>
      <c r="BA2598" s="99">
        <v>18967880.9604492</v>
      </c>
      <c r="BB2598" s="99">
        <v>0</v>
      </c>
      <c r="BC2598" s="99">
        <v>8486065.8995361291</v>
      </c>
      <c r="BD2598" s="99">
        <v>2923004.8371581999</v>
      </c>
      <c r="BE2598" s="99">
        <v>0</v>
      </c>
      <c r="BF2598" s="99">
        <v>1238483.92358398</v>
      </c>
      <c r="BG2598" s="99">
        <v>45065751.299316399</v>
      </c>
      <c r="BH2598" s="99">
        <v>15881437.123413101</v>
      </c>
      <c r="BI2598" s="99">
        <v>1038.47621063888</v>
      </c>
      <c r="BJ2598" s="99">
        <v>8249298.5982055701</v>
      </c>
      <c r="BK2598" s="99">
        <v>5102065.8621215802</v>
      </c>
      <c r="BL2598" s="99">
        <v>0</v>
      </c>
      <c r="BM2598" s="99">
        <v>115507.31743717199</v>
      </c>
      <c r="BN2598" s="99">
        <v>0</v>
      </c>
      <c r="BO2598" s="99">
        <v>0</v>
      </c>
      <c r="BP2598" s="99">
        <v>0</v>
      </c>
      <c r="BQ2598" s="99">
        <v>0</v>
      </c>
      <c r="BR2598" s="99">
        <v>8742766.4465331994</v>
      </c>
      <c r="BS2598" s="99">
        <v>7882859.5962524395</v>
      </c>
      <c r="BT2598" s="99">
        <v>3698051.5055847201</v>
      </c>
      <c r="BU2598" s="99">
        <v>0</v>
      </c>
      <c r="BV2598" s="99">
        <v>3806974.9958801302</v>
      </c>
      <c r="BW2598" s="99">
        <v>336160.68168640102</v>
      </c>
      <c r="BX2598" s="99">
        <v>0</v>
      </c>
      <c r="BY2598" s="99">
        <v>0</v>
      </c>
      <c r="BZ2598" s="99">
        <v>0</v>
      </c>
      <c r="CA2598" s="99">
        <v>167103.875</v>
      </c>
      <c r="CB2598" s="99">
        <v>11026165.3365479</v>
      </c>
      <c r="CC2598" s="99">
        <v>87108618.032226607</v>
      </c>
      <c r="CD2598" s="99">
        <v>24100758.176269501</v>
      </c>
      <c r="CE2598" s="99">
        <v>3541.1177777647999</v>
      </c>
      <c r="CF2598" s="99">
        <v>595628.86923217797</v>
      </c>
      <c r="CG2598" s="99">
        <v>4204997.6206054697</v>
      </c>
      <c r="CH2598" s="99">
        <v>0</v>
      </c>
      <c r="CI2598" s="99">
        <v>170677.43996810901</v>
      </c>
      <c r="CJ2598" s="99">
        <v>11619874.099609399</v>
      </c>
      <c r="CK2598" s="99">
        <v>91338642.542968795</v>
      </c>
      <c r="CL2598" s="99">
        <v>24441745.019042999</v>
      </c>
      <c r="CM2598" s="166">
        <v>219478.052383423</v>
      </c>
      <c r="CN2598" s="166">
        <v>27171611.9685059</v>
      </c>
      <c r="CO2598" s="166">
        <v>135996114.05859399</v>
      </c>
      <c r="CP2598" s="99">
        <v>24441745.019042999</v>
      </c>
      <c r="CQ2598" s="99">
        <v>0</v>
      </c>
      <c r="CR2598" s="99">
        <v>0</v>
      </c>
      <c r="CS2598" s="99">
        <v>0</v>
      </c>
      <c r="CT2598" s="99">
        <v>0</v>
      </c>
      <c r="CU2598" s="98">
        <v>48817.311056623999</v>
      </c>
      <c r="CV2598" s="98">
        <v>44688.349205334001</v>
      </c>
      <c r="CW2598" s="98">
        <v>11621794.205780078</v>
      </c>
      <c r="CX2598" s="98">
        <v>91313615.652832076</v>
      </c>
    </row>
    <row r="2599" spans="1:102" x14ac:dyDescent="0.2">
      <c r="A2599" s="98" t="s">
        <v>201</v>
      </c>
      <c r="B2599" s="100">
        <v>39326</v>
      </c>
      <c r="C2599" s="99">
        <v>129159.33902263601</v>
      </c>
      <c r="D2599" s="99">
        <v>12.9583524299087</v>
      </c>
      <c r="E2599" s="99">
        <v>40014.957562446602</v>
      </c>
      <c r="F2599" s="99">
        <v>27577.197699308399</v>
      </c>
      <c r="G2599" s="99">
        <v>2461.1894906163202</v>
      </c>
      <c r="H2599" s="99">
        <v>1152.5545774698301</v>
      </c>
      <c r="I2599" s="99">
        <v>0</v>
      </c>
      <c r="J2599" s="99">
        <v>44449.910099983201</v>
      </c>
      <c r="K2599" s="99">
        <v>5695.2354122996303</v>
      </c>
      <c r="L2599" s="99">
        <v>35410.867441654198</v>
      </c>
      <c r="M2599" s="99">
        <v>60113.725231647499</v>
      </c>
      <c r="N2599" s="99">
        <v>18607.427742719701</v>
      </c>
      <c r="O2599" s="99">
        <v>51851.383885860399</v>
      </c>
      <c r="P2599" s="99">
        <v>0</v>
      </c>
      <c r="Q2599" s="99">
        <v>8556.0777821540796</v>
      </c>
      <c r="R2599" s="99">
        <v>2657.1313963830498</v>
      </c>
      <c r="S2599" s="99">
        <v>0</v>
      </c>
      <c r="T2599" s="99">
        <v>1006.74696991593</v>
      </c>
      <c r="U2599" s="99">
        <v>49985.996801853202</v>
      </c>
      <c r="V2599" s="99">
        <v>7901771.58349609</v>
      </c>
      <c r="W2599" s="99">
        <v>1067.7694608122099</v>
      </c>
      <c r="X2599" s="99">
        <v>3173679.0690002399</v>
      </c>
      <c r="Y2599" s="99">
        <v>1816995.26724243</v>
      </c>
      <c r="Z2599" s="99">
        <v>450870.52903366101</v>
      </c>
      <c r="AA2599" s="99">
        <v>150891.22989845299</v>
      </c>
      <c r="AB2599" s="99">
        <v>0</v>
      </c>
      <c r="AC2599" s="99">
        <v>14939394.241333</v>
      </c>
      <c r="AD2599" s="99">
        <v>919778.440574646</v>
      </c>
      <c r="AE2599" s="99">
        <v>1553092.4530181901</v>
      </c>
      <c r="AF2599" s="99">
        <v>3230289.0466918899</v>
      </c>
      <c r="AG2599" s="99">
        <v>2676158.9171752902</v>
      </c>
      <c r="AH2599" s="99">
        <v>2464799.5552673298</v>
      </c>
      <c r="AI2599" s="99">
        <v>0</v>
      </c>
      <c r="AJ2599" s="99">
        <v>1112552.5931091299</v>
      </c>
      <c r="AK2599" s="99">
        <v>436348.62042236299</v>
      </c>
      <c r="AL2599" s="99">
        <v>0</v>
      </c>
      <c r="AM2599" s="99">
        <v>158730.47400283799</v>
      </c>
      <c r="AN2599" s="99">
        <v>15770927.736816401</v>
      </c>
      <c r="AO2599" s="99">
        <v>64128978.8662109</v>
      </c>
      <c r="AP2599" s="99">
        <v>8685.2996047735196</v>
      </c>
      <c r="AQ2599" s="99">
        <v>23920800.8127441</v>
      </c>
      <c r="AR2599" s="99">
        <v>13690017.615722699</v>
      </c>
      <c r="AS2599" s="99">
        <v>3196713.9450378399</v>
      </c>
      <c r="AT2599" s="99">
        <v>1082491.4402465799</v>
      </c>
      <c r="AU2599" s="99">
        <v>0</v>
      </c>
      <c r="AV2599" s="99">
        <v>43710669.659179702</v>
      </c>
      <c r="AW2599" s="99">
        <v>2423470.48937988</v>
      </c>
      <c r="AX2599" s="99">
        <v>13563666.1286621</v>
      </c>
      <c r="AY2599" s="99">
        <v>26193447.225097701</v>
      </c>
      <c r="AZ2599" s="99">
        <v>19564076.2646484</v>
      </c>
      <c r="BA2599" s="99">
        <v>19703865.607177701</v>
      </c>
      <c r="BB2599" s="99">
        <v>0</v>
      </c>
      <c r="BC2599" s="99">
        <v>8624373.6972656306</v>
      </c>
      <c r="BD2599" s="99">
        <v>3066965.3084411598</v>
      </c>
      <c r="BE2599" s="99">
        <v>0</v>
      </c>
      <c r="BF2599" s="99">
        <v>1164275.0715484601</v>
      </c>
      <c r="BG2599" s="99">
        <v>46572778.854003899</v>
      </c>
      <c r="BH2599" s="99">
        <v>16419976.349487299</v>
      </c>
      <c r="BI2599" s="99">
        <v>1044.15789528191</v>
      </c>
      <c r="BJ2599" s="99">
        <v>8052420.5741577102</v>
      </c>
      <c r="BK2599" s="99">
        <v>5028880.8209228497</v>
      </c>
      <c r="BL2599" s="99">
        <v>0</v>
      </c>
      <c r="BM2599" s="99">
        <v>106996.379767418</v>
      </c>
      <c r="BN2599" s="99">
        <v>0</v>
      </c>
      <c r="BO2599" s="99">
        <v>0</v>
      </c>
      <c r="BP2599" s="99">
        <v>0</v>
      </c>
      <c r="BQ2599" s="99">
        <v>0</v>
      </c>
      <c r="BR2599" s="99">
        <v>8866926.1282959003</v>
      </c>
      <c r="BS2599" s="99">
        <v>7904778.5191040002</v>
      </c>
      <c r="BT2599" s="99">
        <v>3846163.2624816899</v>
      </c>
      <c r="BU2599" s="99">
        <v>0</v>
      </c>
      <c r="BV2599" s="99">
        <v>3882145.9229431199</v>
      </c>
      <c r="BW2599" s="99">
        <v>348555.45132446301</v>
      </c>
      <c r="BX2599" s="99">
        <v>0</v>
      </c>
      <c r="BY2599" s="99">
        <v>0</v>
      </c>
      <c r="BZ2599" s="99">
        <v>0</v>
      </c>
      <c r="CA2599" s="99">
        <v>168981.04038620001</v>
      </c>
      <c r="CB2599" s="99">
        <v>11069688.502075201</v>
      </c>
      <c r="CC2599" s="99">
        <v>88076133.106445298</v>
      </c>
      <c r="CD2599" s="99">
        <v>24503865.196777299</v>
      </c>
      <c r="CE2599" s="99">
        <v>3591.6695610582801</v>
      </c>
      <c r="CF2599" s="99">
        <v>596628.52619934105</v>
      </c>
      <c r="CG2599" s="99">
        <v>4258341.9111328097</v>
      </c>
      <c r="CH2599" s="99">
        <v>0</v>
      </c>
      <c r="CI2599" s="99">
        <v>172512.249441147</v>
      </c>
      <c r="CJ2599" s="99">
        <v>11669658.596069301</v>
      </c>
      <c r="CK2599" s="99">
        <v>92348393.019531295</v>
      </c>
      <c r="CL2599" s="99">
        <v>24858068.510009799</v>
      </c>
      <c r="CM2599" s="166">
        <v>222084.773750305</v>
      </c>
      <c r="CN2599" s="166">
        <v>27406211.365234401</v>
      </c>
      <c r="CO2599" s="166">
        <v>138600827.32031301</v>
      </c>
      <c r="CP2599" s="99">
        <v>24858068.510009799</v>
      </c>
      <c r="CQ2599" s="99">
        <v>0</v>
      </c>
      <c r="CR2599" s="99">
        <v>0</v>
      </c>
      <c r="CS2599" s="99">
        <v>0</v>
      </c>
      <c r="CT2599" s="99">
        <v>0</v>
      </c>
      <c r="CU2599" s="98">
        <v>46683.588952336999</v>
      </c>
      <c r="CV2599" s="98">
        <v>46505.305343129003</v>
      </c>
      <c r="CW2599" s="98">
        <v>11666317.028274542</v>
      </c>
      <c r="CX2599" s="98">
        <v>92334475.01757811</v>
      </c>
    </row>
    <row r="2600" spans="1:102" x14ac:dyDescent="0.2">
      <c r="A2600" s="98" t="s">
        <v>201</v>
      </c>
      <c r="B2600" s="100">
        <v>39417</v>
      </c>
      <c r="C2600" s="99">
        <v>132243.292409897</v>
      </c>
      <c r="D2600" s="99">
        <v>11.6779442979023</v>
      </c>
      <c r="E2600" s="99">
        <v>38692.945986747698</v>
      </c>
      <c r="F2600" s="99">
        <v>26927.611022233999</v>
      </c>
      <c r="G2600" s="99">
        <v>2654.1938338279701</v>
      </c>
      <c r="H2600" s="99">
        <v>1028.7678029388201</v>
      </c>
      <c r="I2600" s="99">
        <v>0</v>
      </c>
      <c r="J2600" s="99">
        <v>45527.791880607598</v>
      </c>
      <c r="K2600" s="99">
        <v>4709.6430386304901</v>
      </c>
      <c r="L2600" s="99">
        <v>35009.2473745346</v>
      </c>
      <c r="M2600" s="99">
        <v>60634.440492629998</v>
      </c>
      <c r="N2600" s="99">
        <v>18535.2260792255</v>
      </c>
      <c r="O2600" s="99">
        <v>53383.8938026428</v>
      </c>
      <c r="P2600" s="99">
        <v>0</v>
      </c>
      <c r="Q2600" s="99">
        <v>8593.8442214727402</v>
      </c>
      <c r="R2600" s="99">
        <v>2774.3103571832198</v>
      </c>
      <c r="S2600" s="99">
        <v>0</v>
      </c>
      <c r="T2600" s="99">
        <v>967.81199917942297</v>
      </c>
      <c r="U2600" s="99">
        <v>50593.721497535698</v>
      </c>
      <c r="V2600" s="99">
        <v>8055691.0037231399</v>
      </c>
      <c r="W2600" s="99">
        <v>808.78331837058101</v>
      </c>
      <c r="X2600" s="99">
        <v>3074044.14599609</v>
      </c>
      <c r="Y2600" s="99">
        <v>1783161.98431396</v>
      </c>
      <c r="Z2600" s="99">
        <v>482852.68777847302</v>
      </c>
      <c r="AA2600" s="99">
        <v>134748.12668609599</v>
      </c>
      <c r="AB2600" s="99">
        <v>0</v>
      </c>
      <c r="AC2600" s="99">
        <v>15169912.2095947</v>
      </c>
      <c r="AD2600" s="99">
        <v>682638.77190399205</v>
      </c>
      <c r="AE2600" s="99">
        <v>1554710.9622192399</v>
      </c>
      <c r="AF2600" s="99">
        <v>3246004.72155762</v>
      </c>
      <c r="AG2600" s="99">
        <v>2642198.3642578102</v>
      </c>
      <c r="AH2600" s="99">
        <v>2561852.4128723098</v>
      </c>
      <c r="AI2600" s="99">
        <v>0</v>
      </c>
      <c r="AJ2600" s="99">
        <v>1129176.3647308301</v>
      </c>
      <c r="AK2600" s="99">
        <v>460378.51698303199</v>
      </c>
      <c r="AL2600" s="99">
        <v>0</v>
      </c>
      <c r="AM2600" s="99">
        <v>152589.40065765401</v>
      </c>
      <c r="AN2600" s="99">
        <v>15980826.732177701</v>
      </c>
      <c r="AO2600" s="99">
        <v>65997104.646484397</v>
      </c>
      <c r="AP2600" s="99">
        <v>7611.6908030509903</v>
      </c>
      <c r="AQ2600" s="99">
        <v>23315110.612304699</v>
      </c>
      <c r="AR2600" s="99">
        <v>13431694.112304701</v>
      </c>
      <c r="AS2600" s="99">
        <v>3479355.9759521498</v>
      </c>
      <c r="AT2600" s="99">
        <v>975824.17507934605</v>
      </c>
      <c r="AU2600" s="99">
        <v>0</v>
      </c>
      <c r="AV2600" s="99">
        <v>45652757.154785201</v>
      </c>
      <c r="AW2600" s="99">
        <v>1823278.81994629</v>
      </c>
      <c r="AX2600" s="99">
        <v>13817545.708862299</v>
      </c>
      <c r="AY2600" s="99">
        <v>26681830.740966801</v>
      </c>
      <c r="AZ2600" s="99">
        <v>19557602.050048798</v>
      </c>
      <c r="BA2600" s="99">
        <v>20675653.064453099</v>
      </c>
      <c r="BB2600" s="99">
        <v>0</v>
      </c>
      <c r="BC2600" s="99">
        <v>8819848.0679931603</v>
      </c>
      <c r="BD2600" s="99">
        <v>3302507.5551452599</v>
      </c>
      <c r="BE2600" s="99">
        <v>0</v>
      </c>
      <c r="BF2600" s="99">
        <v>1125578.91532898</v>
      </c>
      <c r="BG2600" s="99">
        <v>47287278.2509766</v>
      </c>
      <c r="BH2600" s="99">
        <v>17042473.8278809</v>
      </c>
      <c r="BI2600" s="99">
        <v>871.01301236450695</v>
      </c>
      <c r="BJ2600" s="99">
        <v>7883751.7710571298</v>
      </c>
      <c r="BK2600" s="99">
        <v>4962464.9120483398</v>
      </c>
      <c r="BL2600" s="99">
        <v>0</v>
      </c>
      <c r="BM2600" s="99">
        <v>103248.138236046</v>
      </c>
      <c r="BN2600" s="99">
        <v>0</v>
      </c>
      <c r="BO2600" s="99">
        <v>0</v>
      </c>
      <c r="BP2600" s="99">
        <v>0</v>
      </c>
      <c r="BQ2600" s="99">
        <v>0</v>
      </c>
      <c r="BR2600" s="99">
        <v>9042020.6644287091</v>
      </c>
      <c r="BS2600" s="99">
        <v>7883968.3643188505</v>
      </c>
      <c r="BT2600" s="99">
        <v>4029193.8948669401</v>
      </c>
      <c r="BU2600" s="99">
        <v>0</v>
      </c>
      <c r="BV2600" s="99">
        <v>3966690.9732360798</v>
      </c>
      <c r="BW2600" s="99">
        <v>404027.89385986299</v>
      </c>
      <c r="BX2600" s="99">
        <v>0</v>
      </c>
      <c r="BY2600" s="99">
        <v>0</v>
      </c>
      <c r="BZ2600" s="99">
        <v>0</v>
      </c>
      <c r="CA2600" s="99">
        <v>170826.17692375201</v>
      </c>
      <c r="CB2600" s="99">
        <v>11143370.830200201</v>
      </c>
      <c r="CC2600" s="99">
        <v>89421325.300781295</v>
      </c>
      <c r="CD2600" s="99">
        <v>24918100.1879883</v>
      </c>
      <c r="CE2600" s="99">
        <v>3676.5430245697498</v>
      </c>
      <c r="CF2600" s="99">
        <v>615547.06227874802</v>
      </c>
      <c r="CG2600" s="99">
        <v>4439723.3175659198</v>
      </c>
      <c r="CH2600" s="99">
        <v>0</v>
      </c>
      <c r="CI2600" s="99">
        <v>174530.56239891099</v>
      </c>
      <c r="CJ2600" s="99">
        <v>11760265.5556641</v>
      </c>
      <c r="CK2600" s="99">
        <v>93863729.262695298</v>
      </c>
      <c r="CL2600" s="99">
        <v>25320454.669433601</v>
      </c>
      <c r="CM2600" s="166">
        <v>224710.710664749</v>
      </c>
      <c r="CN2600" s="166">
        <v>27716278.3212891</v>
      </c>
      <c r="CO2600" s="166">
        <v>141077047.95117199</v>
      </c>
      <c r="CP2600" s="99">
        <v>25320454.669433601</v>
      </c>
      <c r="CQ2600" s="99">
        <v>0</v>
      </c>
      <c r="CR2600" s="99">
        <v>0</v>
      </c>
      <c r="CS2600" s="99">
        <v>0</v>
      </c>
      <c r="CT2600" s="99">
        <v>0</v>
      </c>
      <c r="CU2600" s="98">
        <v>44632.946298957002</v>
      </c>
      <c r="CV2600" s="98">
        <v>47762.616820886004</v>
      </c>
      <c r="CW2600" s="98">
        <v>11758917.892478948</v>
      </c>
      <c r="CX2600" s="98">
        <v>93861048.618347213</v>
      </c>
    </row>
    <row r="2601" spans="1:102" x14ac:dyDescent="0.2">
      <c r="A2601" s="98" t="s">
        <v>201</v>
      </c>
      <c r="B2601" s="100">
        <v>39508</v>
      </c>
      <c r="C2601" s="99">
        <v>134988.87402725199</v>
      </c>
      <c r="D2601" s="99">
        <v>11.3081766209798</v>
      </c>
      <c r="E2601" s="99">
        <v>37356.933410644502</v>
      </c>
      <c r="F2601" s="99">
        <v>26685.009643793099</v>
      </c>
      <c r="G2601" s="99">
        <v>2808.0999215543302</v>
      </c>
      <c r="H2601" s="99">
        <v>939.02377864718403</v>
      </c>
      <c r="I2601" s="99">
        <v>0</v>
      </c>
      <c r="J2601" s="99">
        <v>47547.585907936103</v>
      </c>
      <c r="K2601" s="99">
        <v>3905.5105022490002</v>
      </c>
      <c r="L2601" s="99">
        <v>34905.187618732503</v>
      </c>
      <c r="M2601" s="99">
        <v>61140.729922771498</v>
      </c>
      <c r="N2601" s="99">
        <v>18364.2966873646</v>
      </c>
      <c r="O2601" s="99">
        <v>54609.210624694802</v>
      </c>
      <c r="P2601" s="99">
        <v>0</v>
      </c>
      <c r="Q2601" s="99">
        <v>8526.7433310747092</v>
      </c>
      <c r="R2601" s="99">
        <v>2878.08168756962</v>
      </c>
      <c r="S2601" s="99">
        <v>0</v>
      </c>
      <c r="T2601" s="99">
        <v>966.30696636438404</v>
      </c>
      <c r="U2601" s="99">
        <v>51493.527613639802</v>
      </c>
      <c r="V2601" s="99">
        <v>8161739.0806884803</v>
      </c>
      <c r="W2601" s="99">
        <v>685.00949320197105</v>
      </c>
      <c r="X2601" s="99">
        <v>2888488.7260742201</v>
      </c>
      <c r="Y2601" s="99">
        <v>1752023.8424377399</v>
      </c>
      <c r="Z2601" s="99">
        <v>493486.97849273699</v>
      </c>
      <c r="AA2601" s="99">
        <v>119563.601379395</v>
      </c>
      <c r="AB2601" s="99">
        <v>0</v>
      </c>
      <c r="AC2601" s="99">
        <v>15599735.3267822</v>
      </c>
      <c r="AD2601" s="99">
        <v>532636.89712524402</v>
      </c>
      <c r="AE2601" s="99">
        <v>1528743.09205627</v>
      </c>
      <c r="AF2601" s="99">
        <v>3235982.1591796898</v>
      </c>
      <c r="AG2601" s="99">
        <v>2599938.2802124</v>
      </c>
      <c r="AH2601" s="99">
        <v>2616333.0251159701</v>
      </c>
      <c r="AI2601" s="99">
        <v>0</v>
      </c>
      <c r="AJ2601" s="99">
        <v>1130057.7781982401</v>
      </c>
      <c r="AK2601" s="99">
        <v>467357.92594909703</v>
      </c>
      <c r="AL2601" s="99">
        <v>0</v>
      </c>
      <c r="AM2601" s="99">
        <v>146054.75121688799</v>
      </c>
      <c r="AN2601" s="99">
        <v>16174824.564697299</v>
      </c>
      <c r="AO2601" s="99">
        <v>67463534.362304702</v>
      </c>
      <c r="AP2601" s="99">
        <v>5985.8037428259904</v>
      </c>
      <c r="AQ2601" s="99">
        <v>22297928.9299316</v>
      </c>
      <c r="AR2601" s="99">
        <v>13351398.525390601</v>
      </c>
      <c r="AS2601" s="99">
        <v>3577146.0433959998</v>
      </c>
      <c r="AT2601" s="99">
        <v>883459.33012390102</v>
      </c>
      <c r="AU2601" s="99">
        <v>0</v>
      </c>
      <c r="AV2601" s="99">
        <v>47364398.794921897</v>
      </c>
      <c r="AW2601" s="99">
        <v>1450196.0933532701</v>
      </c>
      <c r="AX2601" s="99">
        <v>13741774.9063721</v>
      </c>
      <c r="AY2601" s="99">
        <v>26856122.7575684</v>
      </c>
      <c r="AZ2601" s="99">
        <v>19456767.159667999</v>
      </c>
      <c r="BA2601" s="99">
        <v>21334091.276611298</v>
      </c>
      <c r="BB2601" s="99">
        <v>0</v>
      </c>
      <c r="BC2601" s="99">
        <v>8916332.22412109</v>
      </c>
      <c r="BD2601" s="99">
        <v>3379005.2481079102</v>
      </c>
      <c r="BE2601" s="99">
        <v>0</v>
      </c>
      <c r="BF2601" s="99">
        <v>1094217.77784729</v>
      </c>
      <c r="BG2601" s="99">
        <v>48660958.612304702</v>
      </c>
      <c r="BH2601" s="99">
        <v>16004187.494140601</v>
      </c>
      <c r="BI2601" s="99">
        <v>905.13548143953096</v>
      </c>
      <c r="BJ2601" s="99">
        <v>6834422.9685058603</v>
      </c>
      <c r="BK2601" s="99">
        <v>4410023.8402709998</v>
      </c>
      <c r="BL2601" s="99">
        <v>0</v>
      </c>
      <c r="BM2601" s="99">
        <v>94716.662792205796</v>
      </c>
      <c r="BN2601" s="99">
        <v>0</v>
      </c>
      <c r="BO2601" s="99">
        <v>0</v>
      </c>
      <c r="BP2601" s="99">
        <v>0</v>
      </c>
      <c r="BQ2601" s="99">
        <v>0</v>
      </c>
      <c r="BR2601" s="99">
        <v>8154586.0057373</v>
      </c>
      <c r="BS2601" s="99">
        <v>7008889.3581542997</v>
      </c>
      <c r="BT2601" s="99">
        <v>4141856.14208984</v>
      </c>
      <c r="BU2601" s="99">
        <v>0</v>
      </c>
      <c r="BV2601" s="99">
        <v>3560059.9162292499</v>
      </c>
      <c r="BW2601" s="99">
        <v>402446.471355438</v>
      </c>
      <c r="BX2601" s="99">
        <v>0</v>
      </c>
      <c r="BY2601" s="99">
        <v>0</v>
      </c>
      <c r="BZ2601" s="99">
        <v>0</v>
      </c>
      <c r="CA2601" s="99">
        <v>172452.260831833</v>
      </c>
      <c r="CB2601" s="99">
        <v>11068149.3787842</v>
      </c>
      <c r="CC2601" s="99">
        <v>90038423.170898393</v>
      </c>
      <c r="CD2601" s="99">
        <v>22849894.073242199</v>
      </c>
      <c r="CE2601" s="99">
        <v>3752.32229235768</v>
      </c>
      <c r="CF2601" s="99">
        <v>612421.82151794399</v>
      </c>
      <c r="CG2601" s="99">
        <v>4473357.5265502902</v>
      </c>
      <c r="CH2601" s="99">
        <v>0</v>
      </c>
      <c r="CI2601" s="99">
        <v>176202.266391754</v>
      </c>
      <c r="CJ2601" s="99">
        <v>11680912.7537842</v>
      </c>
      <c r="CK2601" s="99">
        <v>94509103.607421905</v>
      </c>
      <c r="CL2601" s="99">
        <v>23256436.775390599</v>
      </c>
      <c r="CM2601" s="166">
        <v>227269.99123764</v>
      </c>
      <c r="CN2601" s="166">
        <v>27870974.0783691</v>
      </c>
      <c r="CO2601" s="166">
        <v>143094871.49609399</v>
      </c>
      <c r="CP2601" s="99">
        <v>23256436.775390599</v>
      </c>
      <c r="CQ2601" s="99">
        <v>0</v>
      </c>
      <c r="CR2601" s="99">
        <v>0</v>
      </c>
      <c r="CS2601" s="99">
        <v>0</v>
      </c>
      <c r="CT2601" s="99">
        <v>0</v>
      </c>
      <c r="CU2601" s="98">
        <v>42221.749555861999</v>
      </c>
      <c r="CV2601" s="98">
        <v>49941.619214257997</v>
      </c>
      <c r="CW2601" s="98">
        <v>11680571.200302145</v>
      </c>
      <c r="CX2601" s="98">
        <v>94511780.697448686</v>
      </c>
    </row>
    <row r="2602" spans="1:102" x14ac:dyDescent="0.2">
      <c r="A2602" s="98" t="s">
        <v>201</v>
      </c>
      <c r="B2602" s="100">
        <v>39600</v>
      </c>
      <c r="C2602" s="99">
        <v>137272.622016907</v>
      </c>
      <c r="D2602" s="99">
        <v>9.8018516349838993</v>
      </c>
      <c r="E2602" s="99">
        <v>35764.150866985299</v>
      </c>
      <c r="F2602" s="99">
        <v>25981.6551470757</v>
      </c>
      <c r="G2602" s="99">
        <v>3009.8297863602602</v>
      </c>
      <c r="H2602" s="99">
        <v>811.39426090568304</v>
      </c>
      <c r="I2602" s="99">
        <v>0</v>
      </c>
      <c r="J2602" s="99">
        <v>49344.742913246198</v>
      </c>
      <c r="K2602" s="99">
        <v>3235.1644334196999</v>
      </c>
      <c r="L2602" s="99">
        <v>34671.144433498397</v>
      </c>
      <c r="M2602" s="99">
        <v>61248.217105388598</v>
      </c>
      <c r="N2602" s="99">
        <v>18217.799447298101</v>
      </c>
      <c r="O2602" s="99">
        <v>55438.273365974397</v>
      </c>
      <c r="P2602" s="99">
        <v>0</v>
      </c>
      <c r="Q2602" s="99">
        <v>8580.2417978048306</v>
      </c>
      <c r="R2602" s="99">
        <v>2982.9531531930002</v>
      </c>
      <c r="S2602" s="99">
        <v>0</v>
      </c>
      <c r="T2602" s="99">
        <v>958.69945790618704</v>
      </c>
      <c r="U2602" s="99">
        <v>52370.426324367501</v>
      </c>
      <c r="V2602" s="99">
        <v>8300664.4111328097</v>
      </c>
      <c r="W2602" s="99">
        <v>499.12948792055198</v>
      </c>
      <c r="X2602" s="99">
        <v>2776697.1322326702</v>
      </c>
      <c r="Y2602" s="99">
        <v>1699735.98674011</v>
      </c>
      <c r="Z2602" s="99">
        <v>512221.56936263997</v>
      </c>
      <c r="AA2602" s="99">
        <v>106006.53882122001</v>
      </c>
      <c r="AB2602" s="99">
        <v>0</v>
      </c>
      <c r="AC2602" s="99">
        <v>16191927.439208999</v>
      </c>
      <c r="AD2602" s="99">
        <v>433434.39527511603</v>
      </c>
      <c r="AE2602" s="99">
        <v>1515890.1317749</v>
      </c>
      <c r="AF2602" s="99">
        <v>3247532.9181823698</v>
      </c>
      <c r="AG2602" s="99">
        <v>2583683.8607482901</v>
      </c>
      <c r="AH2602" s="99">
        <v>2651262.8683471698</v>
      </c>
      <c r="AI2602" s="99">
        <v>0</v>
      </c>
      <c r="AJ2602" s="99">
        <v>1132639.9442749</v>
      </c>
      <c r="AK2602" s="99">
        <v>475656.94360351597</v>
      </c>
      <c r="AL2602" s="99">
        <v>0</v>
      </c>
      <c r="AM2602" s="99">
        <v>142146.988695145</v>
      </c>
      <c r="AN2602" s="99">
        <v>16488315.196533199</v>
      </c>
      <c r="AO2602" s="99">
        <v>69175160.542968795</v>
      </c>
      <c r="AP2602" s="99">
        <v>4553.5091770291301</v>
      </c>
      <c r="AQ2602" s="99">
        <v>21594829.927002002</v>
      </c>
      <c r="AR2602" s="99">
        <v>13092583.844848599</v>
      </c>
      <c r="AS2602" s="99">
        <v>3813105.9245605501</v>
      </c>
      <c r="AT2602" s="99">
        <v>793773.46959686303</v>
      </c>
      <c r="AU2602" s="99">
        <v>0</v>
      </c>
      <c r="AV2602" s="99">
        <v>49232236.635742202</v>
      </c>
      <c r="AW2602" s="99">
        <v>1189900.74572754</v>
      </c>
      <c r="AX2602" s="99">
        <v>13775685.1647949</v>
      </c>
      <c r="AY2602" s="99">
        <v>27170271.161621101</v>
      </c>
      <c r="AZ2602" s="99">
        <v>19517512.897216801</v>
      </c>
      <c r="BA2602" s="99">
        <v>21875797.011962902</v>
      </c>
      <c r="BB2602" s="99">
        <v>0</v>
      </c>
      <c r="BC2602" s="99">
        <v>8997530.3533935491</v>
      </c>
      <c r="BD2602" s="99">
        <v>3510685.84405518</v>
      </c>
      <c r="BE2602" s="99">
        <v>0</v>
      </c>
      <c r="BF2602" s="99">
        <v>1079553.47625732</v>
      </c>
      <c r="BG2602" s="99">
        <v>50244251.9365234</v>
      </c>
      <c r="BH2602" s="99">
        <v>16515894.8238525</v>
      </c>
      <c r="BI2602" s="99">
        <v>593.70116692781403</v>
      </c>
      <c r="BJ2602" s="99">
        <v>6663858.9666748</v>
      </c>
      <c r="BK2602" s="99">
        <v>4312944.9628295898</v>
      </c>
      <c r="BL2602" s="99">
        <v>0</v>
      </c>
      <c r="BM2602" s="99">
        <v>85351.0358972549</v>
      </c>
      <c r="BN2602" s="99">
        <v>0</v>
      </c>
      <c r="BO2602" s="99">
        <v>0</v>
      </c>
      <c r="BP2602" s="99">
        <v>0</v>
      </c>
      <c r="BQ2602" s="99">
        <v>0</v>
      </c>
      <c r="BR2602" s="99">
        <v>8203701.62255859</v>
      </c>
      <c r="BS2602" s="99">
        <v>7037232.5427856399</v>
      </c>
      <c r="BT2602" s="99">
        <v>4260737.4190063505</v>
      </c>
      <c r="BU2602" s="99">
        <v>0</v>
      </c>
      <c r="BV2602" s="99">
        <v>3634788.3707580599</v>
      </c>
      <c r="BW2602" s="99">
        <v>417940.47797775298</v>
      </c>
      <c r="BX2602" s="99">
        <v>0</v>
      </c>
      <c r="BY2602" s="99">
        <v>0</v>
      </c>
      <c r="BZ2602" s="99">
        <v>0</v>
      </c>
      <c r="CA2602" s="99">
        <v>173180.69683075001</v>
      </c>
      <c r="CB2602" s="99">
        <v>11087118.5355225</v>
      </c>
      <c r="CC2602" s="99">
        <v>90739969.669921905</v>
      </c>
      <c r="CD2602" s="99">
        <v>23176060.3674316</v>
      </c>
      <c r="CE2602" s="99">
        <v>3832.4813186824299</v>
      </c>
      <c r="CF2602" s="99">
        <v>617588.45864105201</v>
      </c>
      <c r="CG2602" s="99">
        <v>4572096.07702637</v>
      </c>
      <c r="CH2602" s="99">
        <v>0</v>
      </c>
      <c r="CI2602" s="99">
        <v>177032.962329865</v>
      </c>
      <c r="CJ2602" s="99">
        <v>11702529.478271499</v>
      </c>
      <c r="CK2602" s="99">
        <v>95320947.767578095</v>
      </c>
      <c r="CL2602" s="99">
        <v>23604605.698730499</v>
      </c>
      <c r="CM2602" s="166">
        <v>229033.23217010501</v>
      </c>
      <c r="CN2602" s="166">
        <v>28200590.659667999</v>
      </c>
      <c r="CO2602" s="166">
        <v>145710105.47070301</v>
      </c>
      <c r="CP2602" s="99">
        <v>23604605.698730499</v>
      </c>
      <c r="CQ2602" s="99">
        <v>0</v>
      </c>
      <c r="CR2602" s="99">
        <v>0</v>
      </c>
      <c r="CS2602" s="99">
        <v>0</v>
      </c>
      <c r="CT2602" s="99">
        <v>0</v>
      </c>
      <c r="CU2602" s="98">
        <v>39775.669428360001</v>
      </c>
      <c r="CV2602" s="98">
        <v>51911.452250640003</v>
      </c>
      <c r="CW2602" s="98">
        <v>11704706.994163552</v>
      </c>
      <c r="CX2602" s="98">
        <v>95312065.746948272</v>
      </c>
    </row>
    <row r="2603" spans="1:102" x14ac:dyDescent="0.2">
      <c r="A2603" s="98" t="s">
        <v>201</v>
      </c>
      <c r="B2603" s="100">
        <v>39692</v>
      </c>
      <c r="C2603" s="99">
        <v>139820.208959579</v>
      </c>
      <c r="D2603" s="99">
        <v>10.6039813869866</v>
      </c>
      <c r="E2603" s="99">
        <v>34362.4143671989</v>
      </c>
      <c r="F2603" s="99">
        <v>25381.245769739198</v>
      </c>
      <c r="G2603" s="99">
        <v>3214.982573241</v>
      </c>
      <c r="H2603" s="99">
        <v>721.14220556616795</v>
      </c>
      <c r="I2603" s="99">
        <v>0</v>
      </c>
      <c r="J2603" s="99">
        <v>50797.835028171503</v>
      </c>
      <c r="K2603" s="99">
        <v>2759.12680065632</v>
      </c>
      <c r="L2603" s="99">
        <v>34156.759277343801</v>
      </c>
      <c r="M2603" s="99">
        <v>61698.4383182526</v>
      </c>
      <c r="N2603" s="99">
        <v>18052.037440299999</v>
      </c>
      <c r="O2603" s="99">
        <v>56523.982587814302</v>
      </c>
      <c r="P2603" s="99">
        <v>0</v>
      </c>
      <c r="Q2603" s="99">
        <v>8455.0830428600293</v>
      </c>
      <c r="R2603" s="99">
        <v>3057.43222764134</v>
      </c>
      <c r="S2603" s="99">
        <v>0</v>
      </c>
      <c r="T2603" s="99">
        <v>953.49720133841004</v>
      </c>
      <c r="U2603" s="99">
        <v>53496.125648975401</v>
      </c>
      <c r="V2603" s="99">
        <v>8510083.2847900409</v>
      </c>
      <c r="W2603" s="99">
        <v>624.97152664512396</v>
      </c>
      <c r="X2603" s="99">
        <v>2674206.7881469699</v>
      </c>
      <c r="Y2603" s="99">
        <v>1656640.8939209001</v>
      </c>
      <c r="Z2603" s="99">
        <v>533443.88642120396</v>
      </c>
      <c r="AA2603" s="99">
        <v>94208.850082397505</v>
      </c>
      <c r="AB2603" s="99">
        <v>0</v>
      </c>
      <c r="AC2603" s="99">
        <v>16503783.1711426</v>
      </c>
      <c r="AD2603" s="99">
        <v>393667.38684463501</v>
      </c>
      <c r="AE2603" s="99">
        <v>1496136.1554107701</v>
      </c>
      <c r="AF2603" s="99">
        <v>3272506.5648803702</v>
      </c>
      <c r="AG2603" s="99">
        <v>2559734.3241577102</v>
      </c>
      <c r="AH2603" s="99">
        <v>2675147.81359863</v>
      </c>
      <c r="AI2603" s="99">
        <v>0</v>
      </c>
      <c r="AJ2603" s="99">
        <v>1145657.18153381</v>
      </c>
      <c r="AK2603" s="99">
        <v>482030.39728164702</v>
      </c>
      <c r="AL2603" s="99">
        <v>0</v>
      </c>
      <c r="AM2603" s="99">
        <v>137090.418710709</v>
      </c>
      <c r="AN2603" s="99">
        <v>16861126.485595699</v>
      </c>
      <c r="AO2603" s="99">
        <v>71607765.323242202</v>
      </c>
      <c r="AP2603" s="99">
        <v>4923.3129537701598</v>
      </c>
      <c r="AQ2603" s="99">
        <v>20946959.188964799</v>
      </c>
      <c r="AR2603" s="99">
        <v>12963153.1595459</v>
      </c>
      <c r="AS2603" s="99">
        <v>3998668.4286499</v>
      </c>
      <c r="AT2603" s="99">
        <v>716863.58779144299</v>
      </c>
      <c r="AU2603" s="99">
        <v>0</v>
      </c>
      <c r="AV2603" s="99">
        <v>50885932.447753899</v>
      </c>
      <c r="AW2603" s="99">
        <v>1090163.6918335001</v>
      </c>
      <c r="AX2603" s="99">
        <v>13757310.0081787</v>
      </c>
      <c r="AY2603" s="99">
        <v>27811085.801269501</v>
      </c>
      <c r="AZ2603" s="99">
        <v>19386116.615478501</v>
      </c>
      <c r="BA2603" s="99">
        <v>22318292.487548798</v>
      </c>
      <c r="BB2603" s="99">
        <v>0</v>
      </c>
      <c r="BC2603" s="99">
        <v>9112711.6741943397</v>
      </c>
      <c r="BD2603" s="99">
        <v>3597352.7315978999</v>
      </c>
      <c r="BE2603" s="99">
        <v>0</v>
      </c>
      <c r="BF2603" s="99">
        <v>1051745.43013</v>
      </c>
      <c r="BG2603" s="99">
        <v>52125412.145996101</v>
      </c>
      <c r="BH2603" s="99">
        <v>16903071.65625</v>
      </c>
      <c r="BI2603" s="99">
        <v>535.15230765938804</v>
      </c>
      <c r="BJ2603" s="99">
        <v>6427688.1741332998</v>
      </c>
      <c r="BK2603" s="99">
        <v>4218162.8463745099</v>
      </c>
      <c r="BL2603" s="99">
        <v>0</v>
      </c>
      <c r="BM2603" s="99">
        <v>77043.695900917097</v>
      </c>
      <c r="BN2603" s="99">
        <v>0</v>
      </c>
      <c r="BO2603" s="99">
        <v>0</v>
      </c>
      <c r="BP2603" s="99">
        <v>0</v>
      </c>
      <c r="BQ2603" s="99">
        <v>0</v>
      </c>
      <c r="BR2603" s="99">
        <v>8340294.5857543899</v>
      </c>
      <c r="BS2603" s="99">
        <v>6979634.2487792997</v>
      </c>
      <c r="BT2603" s="99">
        <v>4354382.5040893601</v>
      </c>
      <c r="BU2603" s="99">
        <v>0</v>
      </c>
      <c r="BV2603" s="99">
        <v>3686276.2216796898</v>
      </c>
      <c r="BW2603" s="99">
        <v>423486.19728469802</v>
      </c>
      <c r="BX2603" s="99">
        <v>0</v>
      </c>
      <c r="BY2603" s="99">
        <v>0</v>
      </c>
      <c r="BZ2603" s="99">
        <v>0</v>
      </c>
      <c r="CA2603" s="99">
        <v>174150.65430450399</v>
      </c>
      <c r="CB2603" s="99">
        <v>11174784.0463867</v>
      </c>
      <c r="CC2603" s="99">
        <v>92426780.886718795</v>
      </c>
      <c r="CD2603" s="99">
        <v>23319795.239746101</v>
      </c>
      <c r="CE2603" s="99">
        <v>3926.6812070310102</v>
      </c>
      <c r="CF2603" s="99">
        <v>625772.76676178002</v>
      </c>
      <c r="CG2603" s="99">
        <v>4713288.7120971698</v>
      </c>
      <c r="CH2603" s="99">
        <v>0</v>
      </c>
      <c r="CI2603" s="99">
        <v>178044.53357696501</v>
      </c>
      <c r="CJ2603" s="99">
        <v>11802573.2883301</v>
      </c>
      <c r="CK2603" s="99">
        <v>97131203.7109375</v>
      </c>
      <c r="CL2603" s="99">
        <v>23744874.059814502</v>
      </c>
      <c r="CM2603" s="166">
        <v>230889.80263328599</v>
      </c>
      <c r="CN2603" s="166">
        <v>28646967.712158199</v>
      </c>
      <c r="CO2603" s="166">
        <v>149236730.65625</v>
      </c>
      <c r="CP2603" s="99">
        <v>23744874.059814502</v>
      </c>
      <c r="CQ2603" s="99">
        <v>0</v>
      </c>
      <c r="CR2603" s="99">
        <v>0</v>
      </c>
      <c r="CS2603" s="99">
        <v>0</v>
      </c>
      <c r="CT2603" s="99">
        <v>0</v>
      </c>
      <c r="CU2603" s="98">
        <v>37665.991453477996</v>
      </c>
      <c r="CV2603" s="98">
        <v>53535.182155704002</v>
      </c>
      <c r="CW2603" s="98">
        <v>11800556.81314848</v>
      </c>
      <c r="CX2603" s="98">
        <v>97140069.598815963</v>
      </c>
    </row>
    <row r="2604" spans="1:102" x14ac:dyDescent="0.2">
      <c r="A2604" s="98" t="s">
        <v>201</v>
      </c>
      <c r="B2604" s="100">
        <v>39783</v>
      </c>
      <c r="C2604" s="99">
        <v>140735.48494339001</v>
      </c>
      <c r="D2604" s="99">
        <v>10.382315980969</v>
      </c>
      <c r="E2604" s="99">
        <v>32954.845593452497</v>
      </c>
      <c r="F2604" s="99">
        <v>24651.008894681901</v>
      </c>
      <c r="G2604" s="99">
        <v>3372.1656324267401</v>
      </c>
      <c r="H2604" s="99">
        <v>597.20996736735106</v>
      </c>
      <c r="I2604" s="99">
        <v>0</v>
      </c>
      <c r="J2604" s="99">
        <v>51779.020383834802</v>
      </c>
      <c r="K2604" s="99">
        <v>2267.0882116258099</v>
      </c>
      <c r="L2604" s="99">
        <v>33449.169329166398</v>
      </c>
      <c r="M2604" s="99">
        <v>61353.325784206398</v>
      </c>
      <c r="N2604" s="99">
        <v>17801.366063117999</v>
      </c>
      <c r="O2604" s="99">
        <v>57007.739374160803</v>
      </c>
      <c r="P2604" s="99">
        <v>0</v>
      </c>
      <c r="Q2604" s="99">
        <v>8397.1903046369607</v>
      </c>
      <c r="R2604" s="99">
        <v>3129.6232713162899</v>
      </c>
      <c r="S2604" s="99">
        <v>0</v>
      </c>
      <c r="T2604" s="99">
        <v>918.34044136852003</v>
      </c>
      <c r="U2604" s="99">
        <v>54245.603873729699</v>
      </c>
      <c r="V2604" s="99">
        <v>8495600.6060790997</v>
      </c>
      <c r="W2604" s="99">
        <v>804.37160587310802</v>
      </c>
      <c r="X2604" s="99">
        <v>2541125.1933593801</v>
      </c>
      <c r="Y2604" s="99">
        <v>1599476.1312103299</v>
      </c>
      <c r="Z2604" s="99">
        <v>546870.11568450904</v>
      </c>
      <c r="AA2604" s="99">
        <v>77289.421660423293</v>
      </c>
      <c r="AB2604" s="99">
        <v>0</v>
      </c>
      <c r="AC2604" s="99">
        <v>16728376.888427701</v>
      </c>
      <c r="AD2604" s="99">
        <v>301029.43079376197</v>
      </c>
      <c r="AE2604" s="99">
        <v>1441268.9947967499</v>
      </c>
      <c r="AF2604" s="99">
        <v>3242719.8708496098</v>
      </c>
      <c r="AG2604" s="99">
        <v>2511588.1915283198</v>
      </c>
      <c r="AH2604" s="99">
        <v>2703457.7982482901</v>
      </c>
      <c r="AI2604" s="99">
        <v>0</v>
      </c>
      <c r="AJ2604" s="99">
        <v>1137905.70281982</v>
      </c>
      <c r="AK2604" s="99">
        <v>488814.42251968401</v>
      </c>
      <c r="AL2604" s="99">
        <v>0</v>
      </c>
      <c r="AM2604" s="99">
        <v>128986.834618568</v>
      </c>
      <c r="AN2604" s="99">
        <v>17115755.365234401</v>
      </c>
      <c r="AO2604" s="99">
        <v>72001795.3046875</v>
      </c>
      <c r="AP2604" s="99">
        <v>8476.37811791897</v>
      </c>
      <c r="AQ2604" s="99">
        <v>19851993.5224609</v>
      </c>
      <c r="AR2604" s="99">
        <v>12381224.111328101</v>
      </c>
      <c r="AS2604" s="99">
        <v>4122316.80151367</v>
      </c>
      <c r="AT2604" s="99">
        <v>586776.36887359596</v>
      </c>
      <c r="AU2604" s="99">
        <v>0</v>
      </c>
      <c r="AV2604" s="99">
        <v>52715760.105468802</v>
      </c>
      <c r="AW2604" s="99">
        <v>850016.00682830799</v>
      </c>
      <c r="AX2604" s="99">
        <v>13426305.338623</v>
      </c>
      <c r="AY2604" s="99">
        <v>27728537.746337902</v>
      </c>
      <c r="AZ2604" s="99">
        <v>19134949.2272949</v>
      </c>
      <c r="BA2604" s="99">
        <v>22700496.418701202</v>
      </c>
      <c r="BB2604" s="99">
        <v>0</v>
      </c>
      <c r="BC2604" s="99">
        <v>9105933.8743896503</v>
      </c>
      <c r="BD2604" s="99">
        <v>3658174.2543640099</v>
      </c>
      <c r="BE2604" s="99">
        <v>0</v>
      </c>
      <c r="BF2604" s="99">
        <v>1001005.36120605</v>
      </c>
      <c r="BG2604" s="99">
        <v>53497659.025390603</v>
      </c>
      <c r="BH2604" s="99">
        <v>17220447.816894501</v>
      </c>
      <c r="BI2604" s="99">
        <v>1506.8885617107201</v>
      </c>
      <c r="BJ2604" s="99">
        <v>6201316.7525024395</v>
      </c>
      <c r="BK2604" s="99">
        <v>4087950.2062377902</v>
      </c>
      <c r="BL2604" s="99">
        <v>0</v>
      </c>
      <c r="BM2604" s="99">
        <v>54848.605272769899</v>
      </c>
      <c r="BN2604" s="99">
        <v>0</v>
      </c>
      <c r="BO2604" s="99">
        <v>0</v>
      </c>
      <c r="BP2604" s="99">
        <v>0</v>
      </c>
      <c r="BQ2604" s="99">
        <v>0</v>
      </c>
      <c r="BR2604" s="99">
        <v>8366907.53442383</v>
      </c>
      <c r="BS2604" s="99">
        <v>6896356.33557129</v>
      </c>
      <c r="BT2604" s="99">
        <v>4419864.1304931603</v>
      </c>
      <c r="BU2604" s="99">
        <v>0</v>
      </c>
      <c r="BV2604" s="99">
        <v>3710655.76062012</v>
      </c>
      <c r="BW2604" s="99">
        <v>429108.63016128499</v>
      </c>
      <c r="BX2604" s="99">
        <v>0</v>
      </c>
      <c r="BY2604" s="99">
        <v>0</v>
      </c>
      <c r="BZ2604" s="99">
        <v>0</v>
      </c>
      <c r="CA2604" s="99">
        <v>173553.675859451</v>
      </c>
      <c r="CB2604" s="99">
        <v>11040937.3199463</v>
      </c>
      <c r="CC2604" s="99">
        <v>91771313.8984375</v>
      </c>
      <c r="CD2604" s="99">
        <v>23420567.6560059</v>
      </c>
      <c r="CE2604" s="99">
        <v>3968.9737603068402</v>
      </c>
      <c r="CF2604" s="99">
        <v>623857.06365203904</v>
      </c>
      <c r="CG2604" s="99">
        <v>4695538.9891357403</v>
      </c>
      <c r="CH2604" s="99">
        <v>0</v>
      </c>
      <c r="CI2604" s="99">
        <v>177538.01367759699</v>
      </c>
      <c r="CJ2604" s="99">
        <v>11665180.6722412</v>
      </c>
      <c r="CK2604" s="99">
        <v>96451740.146484405</v>
      </c>
      <c r="CL2604" s="99">
        <v>23849626.9536133</v>
      </c>
      <c r="CM2604" s="166">
        <v>231451.74422836301</v>
      </c>
      <c r="CN2604" s="166">
        <v>28807058.277587902</v>
      </c>
      <c r="CO2604" s="166">
        <v>150325255.85546899</v>
      </c>
      <c r="CP2604" s="99">
        <v>23849626.9536133</v>
      </c>
      <c r="CQ2604" s="99">
        <v>0</v>
      </c>
      <c r="CR2604" s="99">
        <v>0</v>
      </c>
      <c r="CS2604" s="99">
        <v>0</v>
      </c>
      <c r="CT2604" s="99">
        <v>0</v>
      </c>
      <c r="CU2604" s="98">
        <v>35963.566857839003</v>
      </c>
      <c r="CV2604" s="98">
        <v>54714.454974223001</v>
      </c>
      <c r="CW2604" s="98">
        <v>11664794.383598339</v>
      </c>
      <c r="CX2604" s="98">
        <v>96466852.887573242</v>
      </c>
    </row>
    <row r="2605" spans="1:102" x14ac:dyDescent="0.2">
      <c r="A2605" s="98" t="s">
        <v>201</v>
      </c>
      <c r="B2605" s="100">
        <v>39873</v>
      </c>
      <c r="C2605" s="99">
        <v>143029.419231415</v>
      </c>
      <c r="D2605" s="99">
        <v>9.1456169069279003</v>
      </c>
      <c r="E2605" s="99">
        <v>31744.583193540599</v>
      </c>
      <c r="F2605" s="99">
        <v>23997.030690908399</v>
      </c>
      <c r="G2605" s="99">
        <v>3526.9929314851802</v>
      </c>
      <c r="H2605" s="99">
        <v>498.98170047625899</v>
      </c>
      <c r="I2605" s="99">
        <v>0</v>
      </c>
      <c r="J2605" s="99">
        <v>53240.140487194098</v>
      </c>
      <c r="K2605" s="99">
        <v>1816.7541633844401</v>
      </c>
      <c r="L2605" s="99">
        <v>33261.448212146803</v>
      </c>
      <c r="M2605" s="99">
        <v>61867.327204227397</v>
      </c>
      <c r="N2605" s="99">
        <v>17645.4293110371</v>
      </c>
      <c r="O2605" s="99">
        <v>57925.170608997301</v>
      </c>
      <c r="P2605" s="99">
        <v>0</v>
      </c>
      <c r="Q2605" s="99">
        <v>8461.8239150047302</v>
      </c>
      <c r="R2605" s="99">
        <v>3224.5970450639702</v>
      </c>
      <c r="S2605" s="99">
        <v>0</v>
      </c>
      <c r="T2605" s="99">
        <v>904.68084662407603</v>
      </c>
      <c r="U2605" s="99">
        <v>55062.902684688597</v>
      </c>
      <c r="V2605" s="99">
        <v>8599840.3358154297</v>
      </c>
      <c r="W2605" s="99">
        <v>887.20451530814205</v>
      </c>
      <c r="X2605" s="99">
        <v>2439059.54119873</v>
      </c>
      <c r="Y2605" s="99">
        <v>1546224.3971557601</v>
      </c>
      <c r="Z2605" s="99">
        <v>557975.76976013195</v>
      </c>
      <c r="AA2605" s="99">
        <v>65102.039220333099</v>
      </c>
      <c r="AB2605" s="99">
        <v>0</v>
      </c>
      <c r="AC2605" s="99">
        <v>17176278.239257801</v>
      </c>
      <c r="AD2605" s="99">
        <v>230766.46371841399</v>
      </c>
      <c r="AE2605" s="99">
        <v>1420217.62271118</v>
      </c>
      <c r="AF2605" s="99">
        <v>3281645.4426574698</v>
      </c>
      <c r="AG2605" s="99">
        <v>2465106.3834533701</v>
      </c>
      <c r="AH2605" s="99">
        <v>2751305.8641357399</v>
      </c>
      <c r="AI2605" s="99">
        <v>0</v>
      </c>
      <c r="AJ2605" s="99">
        <v>1143542.1430816699</v>
      </c>
      <c r="AK2605" s="99">
        <v>504414.01803970302</v>
      </c>
      <c r="AL2605" s="99">
        <v>0</v>
      </c>
      <c r="AM2605" s="99">
        <v>123518.099210739</v>
      </c>
      <c r="AN2605" s="99">
        <v>17403529.419433601</v>
      </c>
      <c r="AO2605" s="99">
        <v>73515123.576171905</v>
      </c>
      <c r="AP2605" s="99">
        <v>7308.2278190255201</v>
      </c>
      <c r="AQ2605" s="99">
        <v>19283122.003662098</v>
      </c>
      <c r="AR2605" s="99">
        <v>12162894.7614746</v>
      </c>
      <c r="AS2605" s="99">
        <v>4209657.06213379</v>
      </c>
      <c r="AT2605" s="99">
        <v>501427.87091827398</v>
      </c>
      <c r="AU2605" s="99">
        <v>0</v>
      </c>
      <c r="AV2605" s="99">
        <v>54247725.433593802</v>
      </c>
      <c r="AW2605" s="99">
        <v>657118.91329193104</v>
      </c>
      <c r="AX2605" s="99">
        <v>13263035.2856445</v>
      </c>
      <c r="AY2605" s="99">
        <v>28236701.385742199</v>
      </c>
      <c r="AZ2605" s="99">
        <v>18851725.306152299</v>
      </c>
      <c r="BA2605" s="99">
        <v>23255406.462402299</v>
      </c>
      <c r="BB2605" s="99">
        <v>0</v>
      </c>
      <c r="BC2605" s="99">
        <v>9165245.0356445294</v>
      </c>
      <c r="BD2605" s="99">
        <v>3766823.4707641602</v>
      </c>
      <c r="BE2605" s="99">
        <v>0</v>
      </c>
      <c r="BF2605" s="99">
        <v>963455.653175354</v>
      </c>
      <c r="BG2605" s="99">
        <v>54885719.972167999</v>
      </c>
      <c r="BH2605" s="99">
        <v>17448776.276367199</v>
      </c>
      <c r="BI2605" s="99">
        <v>1483.9579944014499</v>
      </c>
      <c r="BJ2605" s="99">
        <v>5960873.3578491202</v>
      </c>
      <c r="BK2605" s="99">
        <v>3963124.1465454102</v>
      </c>
      <c r="BL2605" s="99">
        <v>0</v>
      </c>
      <c r="BM2605" s="99">
        <v>60435.631589889497</v>
      </c>
      <c r="BN2605" s="99">
        <v>0</v>
      </c>
      <c r="BO2605" s="99">
        <v>0</v>
      </c>
      <c r="BP2605" s="99">
        <v>0</v>
      </c>
      <c r="BQ2605" s="99">
        <v>0</v>
      </c>
      <c r="BR2605" s="99">
        <v>8404746.0463867206</v>
      </c>
      <c r="BS2605" s="99">
        <v>6776750.1471557599</v>
      </c>
      <c r="BT2605" s="99">
        <v>4513680.2060546903</v>
      </c>
      <c r="BU2605" s="99">
        <v>0</v>
      </c>
      <c r="BV2605" s="99">
        <v>3716798.47589111</v>
      </c>
      <c r="BW2605" s="99">
        <v>443429.36243820202</v>
      </c>
      <c r="BX2605" s="99">
        <v>0</v>
      </c>
      <c r="BY2605" s="99">
        <v>0</v>
      </c>
      <c r="BZ2605" s="99">
        <v>0</v>
      </c>
      <c r="CA2605" s="99">
        <v>174821.65706443801</v>
      </c>
      <c r="CB2605" s="99">
        <v>11051864.0671387</v>
      </c>
      <c r="CC2605" s="99">
        <v>92853984.486328095</v>
      </c>
      <c r="CD2605" s="99">
        <v>23432591.204589799</v>
      </c>
      <c r="CE2605" s="99">
        <v>4026.4291803240799</v>
      </c>
      <c r="CF2605" s="99">
        <v>627494.14705658006</v>
      </c>
      <c r="CG2605" s="99">
        <v>4731696.4332885696</v>
      </c>
      <c r="CH2605" s="99">
        <v>0</v>
      </c>
      <c r="CI2605" s="99">
        <v>178842.98277664199</v>
      </c>
      <c r="CJ2605" s="99">
        <v>11678189.673339801</v>
      </c>
      <c r="CK2605" s="99">
        <v>97599035.3984375</v>
      </c>
      <c r="CL2605" s="99">
        <v>23881198.174560498</v>
      </c>
      <c r="CM2605" s="166">
        <v>233471.994886398</v>
      </c>
      <c r="CN2605" s="166">
        <v>29081178.774658199</v>
      </c>
      <c r="CO2605" s="166">
        <v>152419288.13085899</v>
      </c>
      <c r="CP2605" s="99">
        <v>23881198.174560498</v>
      </c>
      <c r="CQ2605" s="99">
        <v>0</v>
      </c>
      <c r="CR2605" s="99">
        <v>0</v>
      </c>
      <c r="CS2605" s="99">
        <v>0</v>
      </c>
      <c r="CT2605" s="99">
        <v>0</v>
      </c>
      <c r="CU2605" s="98">
        <v>34094.388525244001</v>
      </c>
      <c r="CV2605" s="98">
        <v>56311.219555536001</v>
      </c>
      <c r="CW2605" s="98">
        <v>11679358.214195279</v>
      </c>
      <c r="CX2605" s="98">
        <v>97585680.919616669</v>
      </c>
    </row>
    <row r="2606" spans="1:102" x14ac:dyDescent="0.2">
      <c r="A2606" s="98" t="s">
        <v>201</v>
      </c>
      <c r="B2606" s="100">
        <v>39965</v>
      </c>
      <c r="C2606" s="99">
        <v>145119.51735305801</v>
      </c>
      <c r="D2606" s="99">
        <v>7.5672422119532703</v>
      </c>
      <c r="E2606" s="99">
        <v>30473.999852180499</v>
      </c>
      <c r="F2606" s="99">
        <v>23379.0156979561</v>
      </c>
      <c r="G2606" s="99">
        <v>3676.4384745359398</v>
      </c>
      <c r="H2606" s="99">
        <v>404.13488298281999</v>
      </c>
      <c r="I2606" s="99">
        <v>0</v>
      </c>
      <c r="J2606" s="99">
        <v>54597.238127231598</v>
      </c>
      <c r="K2606" s="99">
        <v>1372.9428727924801</v>
      </c>
      <c r="L2606" s="99">
        <v>33545.797873020201</v>
      </c>
      <c r="M2606" s="99">
        <v>62178.877163410201</v>
      </c>
      <c r="N2606" s="99">
        <v>17317.799135446501</v>
      </c>
      <c r="O2606" s="99">
        <v>58798.4326334</v>
      </c>
      <c r="P2606" s="99">
        <v>0</v>
      </c>
      <c r="Q2606" s="99">
        <v>8527.8129796981793</v>
      </c>
      <c r="R2606" s="99">
        <v>3293.6530689597098</v>
      </c>
      <c r="S2606" s="99">
        <v>0</v>
      </c>
      <c r="T2606" s="99">
        <v>900.67488517612196</v>
      </c>
      <c r="U2606" s="99">
        <v>55850.638104438804</v>
      </c>
      <c r="V2606" s="99">
        <v>8713506.0089111291</v>
      </c>
      <c r="W2606" s="99">
        <v>841.60436959564697</v>
      </c>
      <c r="X2606" s="99">
        <v>2308453.0091857901</v>
      </c>
      <c r="Y2606" s="99">
        <v>1508442.59788513</v>
      </c>
      <c r="Z2606" s="99">
        <v>571365.18596649205</v>
      </c>
      <c r="AA2606" s="99">
        <v>53152.761623382597</v>
      </c>
      <c r="AB2606" s="99">
        <v>0</v>
      </c>
      <c r="AC2606" s="99">
        <v>17507561.239257801</v>
      </c>
      <c r="AD2606" s="99">
        <v>171619.001651764</v>
      </c>
      <c r="AE2606" s="99">
        <v>1411600.01296997</v>
      </c>
      <c r="AF2606" s="99">
        <v>3289542.3447876</v>
      </c>
      <c r="AG2606" s="99">
        <v>2409702.95135498</v>
      </c>
      <c r="AH2606" s="99">
        <v>2754190.7086486798</v>
      </c>
      <c r="AI2606" s="99">
        <v>0</v>
      </c>
      <c r="AJ2606" s="99">
        <v>1165266.92401123</v>
      </c>
      <c r="AK2606" s="99">
        <v>498645.32197570801</v>
      </c>
      <c r="AL2606" s="99">
        <v>0</v>
      </c>
      <c r="AM2606" s="99">
        <v>120989.503336906</v>
      </c>
      <c r="AN2606" s="99">
        <v>17647495.764160201</v>
      </c>
      <c r="AO2606" s="99">
        <v>74839053.477539107</v>
      </c>
      <c r="AP2606" s="99">
        <v>5885.4705851674098</v>
      </c>
      <c r="AQ2606" s="99">
        <v>18119318.443115201</v>
      </c>
      <c r="AR2606" s="99">
        <v>11712368.7840576</v>
      </c>
      <c r="AS2606" s="99">
        <v>4314883.95983887</v>
      </c>
      <c r="AT2606" s="99">
        <v>411239.07858657802</v>
      </c>
      <c r="AU2606" s="99">
        <v>0</v>
      </c>
      <c r="AV2606" s="99">
        <v>55646468.798339799</v>
      </c>
      <c r="AW2606" s="99">
        <v>491371.43215560901</v>
      </c>
      <c r="AX2606" s="99">
        <v>13342440.1010742</v>
      </c>
      <c r="AY2606" s="99">
        <v>28569649.4697266</v>
      </c>
      <c r="AZ2606" s="99">
        <v>18488977.392333999</v>
      </c>
      <c r="BA2606" s="99">
        <v>23435403.676757801</v>
      </c>
      <c r="BB2606" s="99">
        <v>0</v>
      </c>
      <c r="BC2606" s="99">
        <v>9395917.4262695294</v>
      </c>
      <c r="BD2606" s="99">
        <v>3765182.7242126502</v>
      </c>
      <c r="BE2606" s="99">
        <v>0</v>
      </c>
      <c r="BF2606" s="99">
        <v>945283.54138183605</v>
      </c>
      <c r="BG2606" s="99">
        <v>56059009.496093802</v>
      </c>
      <c r="BH2606" s="99">
        <v>17756016.058593798</v>
      </c>
      <c r="BI2606" s="99">
        <v>703.76968575268995</v>
      </c>
      <c r="BJ2606" s="99">
        <v>5756280.99926758</v>
      </c>
      <c r="BK2606" s="99">
        <v>3872880.55718994</v>
      </c>
      <c r="BL2606" s="99">
        <v>0</v>
      </c>
      <c r="BM2606" s="99">
        <v>48910.058276176504</v>
      </c>
      <c r="BN2606" s="99">
        <v>0</v>
      </c>
      <c r="BO2606" s="99">
        <v>0</v>
      </c>
      <c r="BP2606" s="99">
        <v>0</v>
      </c>
      <c r="BQ2606" s="99">
        <v>0</v>
      </c>
      <c r="BR2606" s="99">
        <v>8507163.74609375</v>
      </c>
      <c r="BS2606" s="99">
        <v>6644300.0177002</v>
      </c>
      <c r="BT2606" s="99">
        <v>4561449.6996459998</v>
      </c>
      <c r="BU2606" s="99">
        <v>0</v>
      </c>
      <c r="BV2606" s="99">
        <v>3798967.1169433598</v>
      </c>
      <c r="BW2606" s="99">
        <v>438727.47792053199</v>
      </c>
      <c r="BX2606" s="99">
        <v>0</v>
      </c>
      <c r="BY2606" s="99">
        <v>0</v>
      </c>
      <c r="BZ2606" s="99">
        <v>0</v>
      </c>
      <c r="CA2606" s="99">
        <v>175700.65621757499</v>
      </c>
      <c r="CB2606" s="99">
        <v>11025018.8548584</v>
      </c>
      <c r="CC2606" s="99">
        <v>92924930.236328095</v>
      </c>
      <c r="CD2606" s="99">
        <v>23514008.84375</v>
      </c>
      <c r="CE2606" s="99">
        <v>4080.9291583895701</v>
      </c>
      <c r="CF2606" s="99">
        <v>624869.97605895996</v>
      </c>
      <c r="CG2606" s="99">
        <v>4732187.9735717801</v>
      </c>
      <c r="CH2606" s="99">
        <v>0</v>
      </c>
      <c r="CI2606" s="99">
        <v>179793.28492736799</v>
      </c>
      <c r="CJ2606" s="99">
        <v>11649312.005493199</v>
      </c>
      <c r="CK2606" s="99">
        <v>97654790.583984405</v>
      </c>
      <c r="CL2606" s="99">
        <v>23962285.6325684</v>
      </c>
      <c r="CM2606" s="166">
        <v>235144.04349517799</v>
      </c>
      <c r="CN2606" s="166">
        <v>29321475.871582001</v>
      </c>
      <c r="CO2606" s="166">
        <v>153975683.04492199</v>
      </c>
      <c r="CP2606" s="99">
        <v>23962285.6325684</v>
      </c>
      <c r="CQ2606" s="99">
        <v>0</v>
      </c>
      <c r="CR2606" s="99">
        <v>0</v>
      </c>
      <c r="CS2606" s="99">
        <v>0</v>
      </c>
      <c r="CT2606" s="99">
        <v>0</v>
      </c>
      <c r="CU2606" s="98">
        <v>32234.539914412999</v>
      </c>
      <c r="CV2606" s="98">
        <v>57795.543675043002</v>
      </c>
      <c r="CW2606" s="98">
        <v>11649888.83091736</v>
      </c>
      <c r="CX2606" s="98">
        <v>97657118.209899873</v>
      </c>
    </row>
    <row r="2607" spans="1:102" x14ac:dyDescent="0.2">
      <c r="A2607" s="98" t="s">
        <v>201</v>
      </c>
      <c r="B2607" s="100">
        <v>40057</v>
      </c>
      <c r="C2607" s="99">
        <v>147280.235963821</v>
      </c>
      <c r="D2607" s="99">
        <v>8.3018083859933505</v>
      </c>
      <c r="E2607" s="99">
        <v>29453.097148656801</v>
      </c>
      <c r="F2607" s="99">
        <v>22867.702044248599</v>
      </c>
      <c r="G2607" s="99">
        <v>3933.0559261143198</v>
      </c>
      <c r="H2607" s="99">
        <v>285.61840217933099</v>
      </c>
      <c r="I2607" s="99">
        <v>0</v>
      </c>
      <c r="J2607" s="99">
        <v>55723.133256912202</v>
      </c>
      <c r="K2607" s="99">
        <v>1013.34774003923</v>
      </c>
      <c r="L2607" s="99">
        <v>32499.607875108701</v>
      </c>
      <c r="M2607" s="99">
        <v>62627.665817260699</v>
      </c>
      <c r="N2607" s="99">
        <v>17103.664063215299</v>
      </c>
      <c r="O2607" s="99">
        <v>59796.259817123399</v>
      </c>
      <c r="P2607" s="99">
        <v>0</v>
      </c>
      <c r="Q2607" s="99">
        <v>8578.2161070108396</v>
      </c>
      <c r="R2607" s="99">
        <v>3424.43864488602</v>
      </c>
      <c r="S2607" s="99">
        <v>0</v>
      </c>
      <c r="T2607" s="99">
        <v>893.32272969186295</v>
      </c>
      <c r="U2607" s="99">
        <v>56742.739122867599</v>
      </c>
      <c r="V2607" s="99">
        <v>8840091.3807372991</v>
      </c>
      <c r="W2607" s="99">
        <v>448.74635880067899</v>
      </c>
      <c r="X2607" s="99">
        <v>2195116.8449706999</v>
      </c>
      <c r="Y2607" s="99">
        <v>1469800.8890686</v>
      </c>
      <c r="Z2607" s="99">
        <v>580739.59150695801</v>
      </c>
      <c r="AA2607" s="99">
        <v>37779.152526378602</v>
      </c>
      <c r="AB2607" s="99">
        <v>0</v>
      </c>
      <c r="AC2607" s="99">
        <v>17903393.293701202</v>
      </c>
      <c r="AD2607" s="99">
        <v>125443.361784935</v>
      </c>
      <c r="AE2607" s="99">
        <v>1373991.96624756</v>
      </c>
      <c r="AF2607" s="99">
        <v>3301566.8596191402</v>
      </c>
      <c r="AG2607" s="99">
        <v>2374242.5734252902</v>
      </c>
      <c r="AH2607" s="99">
        <v>2774378.9521179199</v>
      </c>
      <c r="AI2607" s="99">
        <v>0</v>
      </c>
      <c r="AJ2607" s="99">
        <v>1166659.1405944801</v>
      </c>
      <c r="AK2607" s="99">
        <v>492741.87929916399</v>
      </c>
      <c r="AL2607" s="99">
        <v>0</v>
      </c>
      <c r="AM2607" s="99">
        <v>119684.839898109</v>
      </c>
      <c r="AN2607" s="99">
        <v>18057543.2336426</v>
      </c>
      <c r="AO2607" s="99">
        <v>76446170.627929702</v>
      </c>
      <c r="AP2607" s="99">
        <v>3211.15714663267</v>
      </c>
      <c r="AQ2607" s="99">
        <v>17451894.591796901</v>
      </c>
      <c r="AR2607" s="99">
        <v>11580304.401123</v>
      </c>
      <c r="AS2607" s="99">
        <v>4442315.7742309598</v>
      </c>
      <c r="AT2607" s="99">
        <v>290233.05662536598</v>
      </c>
      <c r="AU2607" s="99">
        <v>0</v>
      </c>
      <c r="AV2607" s="99">
        <v>57201334.369140603</v>
      </c>
      <c r="AW2607" s="99">
        <v>359888.04813003499</v>
      </c>
      <c r="AX2607" s="99">
        <v>13104334.932006801</v>
      </c>
      <c r="AY2607" s="99">
        <v>28873875.498535201</v>
      </c>
      <c r="AZ2607" s="99">
        <v>18361494.6564941</v>
      </c>
      <c r="BA2607" s="99">
        <v>23783637.409423798</v>
      </c>
      <c r="BB2607" s="99">
        <v>0</v>
      </c>
      <c r="BC2607" s="99">
        <v>9411195.53833008</v>
      </c>
      <c r="BD2607" s="99">
        <v>3744745.6608581501</v>
      </c>
      <c r="BE2607" s="99">
        <v>0</v>
      </c>
      <c r="BF2607" s="99">
        <v>938620.68871307396</v>
      </c>
      <c r="BG2607" s="99">
        <v>57733765.740234397</v>
      </c>
      <c r="BH2607" s="99">
        <v>18054808.283935498</v>
      </c>
      <c r="BI2607" s="99">
        <v>446.95015270263002</v>
      </c>
      <c r="BJ2607" s="99">
        <v>5583076.9305419903</v>
      </c>
      <c r="BK2607" s="99">
        <v>3787365.7622375502</v>
      </c>
      <c r="BL2607" s="99">
        <v>0</v>
      </c>
      <c r="BM2607" s="99">
        <v>36550.854618549303</v>
      </c>
      <c r="BN2607" s="99">
        <v>0</v>
      </c>
      <c r="BO2607" s="99">
        <v>0</v>
      </c>
      <c r="BP2607" s="99">
        <v>0</v>
      </c>
      <c r="BQ2607" s="99">
        <v>0</v>
      </c>
      <c r="BR2607" s="99">
        <v>8601308.93676758</v>
      </c>
      <c r="BS2607" s="99">
        <v>6593899.7616577102</v>
      </c>
      <c r="BT2607" s="99">
        <v>4640560.7460327102</v>
      </c>
      <c r="BU2607" s="99">
        <v>0</v>
      </c>
      <c r="BV2607" s="99">
        <v>3847655.0113830599</v>
      </c>
      <c r="BW2607" s="99">
        <v>430841.06919479399</v>
      </c>
      <c r="BX2607" s="99">
        <v>0</v>
      </c>
      <c r="BY2607" s="99">
        <v>0</v>
      </c>
      <c r="BZ2607" s="99">
        <v>0</v>
      </c>
      <c r="CA2607" s="99">
        <v>176730.89362716701</v>
      </c>
      <c r="CB2607" s="99">
        <v>11025315.2027588</v>
      </c>
      <c r="CC2607" s="99">
        <v>93727230.694335893</v>
      </c>
      <c r="CD2607" s="99">
        <v>23611904.379150402</v>
      </c>
      <c r="CE2607" s="99">
        <v>4219.4530435800598</v>
      </c>
      <c r="CF2607" s="99">
        <v>618346.054298401</v>
      </c>
      <c r="CG2607" s="99">
        <v>4739685.4308471698</v>
      </c>
      <c r="CH2607" s="99">
        <v>0</v>
      </c>
      <c r="CI2607" s="99">
        <v>180941.10433006301</v>
      </c>
      <c r="CJ2607" s="99">
        <v>11647309.9232178</v>
      </c>
      <c r="CK2607" s="99">
        <v>98469208.012695298</v>
      </c>
      <c r="CL2607" s="99">
        <v>24038799.291259799</v>
      </c>
      <c r="CM2607" s="166">
        <v>237029.78366851801</v>
      </c>
      <c r="CN2607" s="166">
        <v>29641416.302002002</v>
      </c>
      <c r="CO2607" s="166">
        <v>156114480.578125</v>
      </c>
      <c r="CP2607" s="99">
        <v>24038799.291259799</v>
      </c>
      <c r="CQ2607" s="99">
        <v>0</v>
      </c>
      <c r="CR2607" s="99">
        <v>0</v>
      </c>
      <c r="CS2607" s="99">
        <v>0</v>
      </c>
      <c r="CT2607" s="99">
        <v>0</v>
      </c>
      <c r="CU2607" s="98">
        <v>30612.017208833</v>
      </c>
      <c r="CV2607" s="98">
        <v>59106.178349078</v>
      </c>
      <c r="CW2607" s="98">
        <v>11643661.257057201</v>
      </c>
      <c r="CX2607" s="98">
        <v>98466916.125183061</v>
      </c>
    </row>
    <row r="2608" spans="1:102" x14ac:dyDescent="0.2">
      <c r="A2608" s="98" t="s">
        <v>201</v>
      </c>
      <c r="B2608" s="100">
        <v>40148</v>
      </c>
      <c r="C2608" s="99">
        <v>150311.43765068101</v>
      </c>
      <c r="D2608" s="99">
        <v>3.5525267039774899</v>
      </c>
      <c r="E2608" s="99">
        <v>27819.384615659699</v>
      </c>
      <c r="F2608" s="99">
        <v>22310.677784204501</v>
      </c>
      <c r="G2608" s="99">
        <v>4128.3454180955896</v>
      </c>
      <c r="H2608" s="99">
        <v>209.34953390434401</v>
      </c>
      <c r="I2608" s="99">
        <v>0</v>
      </c>
      <c r="J2608" s="99">
        <v>57242.303198337599</v>
      </c>
      <c r="K2608" s="99">
        <v>767.77513615042005</v>
      </c>
      <c r="L2608" s="99">
        <v>32275.231877565398</v>
      </c>
      <c r="M2608" s="99">
        <v>62922.110821723902</v>
      </c>
      <c r="N2608" s="99">
        <v>16869.5528490543</v>
      </c>
      <c r="O2608" s="99">
        <v>61116.311220645897</v>
      </c>
      <c r="P2608" s="99">
        <v>0</v>
      </c>
      <c r="Q2608" s="99">
        <v>8492.7461973428708</v>
      </c>
      <c r="R2608" s="99">
        <v>3500.82207357883</v>
      </c>
      <c r="S2608" s="99">
        <v>0</v>
      </c>
      <c r="T2608" s="99">
        <v>938.27386450767494</v>
      </c>
      <c r="U2608" s="99">
        <v>58097.676712512999</v>
      </c>
      <c r="V2608" s="99">
        <v>8958683.2519531306</v>
      </c>
      <c r="W2608" s="99">
        <v>241.710697095841</v>
      </c>
      <c r="X2608" s="99">
        <v>2045050.3758544901</v>
      </c>
      <c r="Y2608" s="99">
        <v>1429548.8163757301</v>
      </c>
      <c r="Z2608" s="99">
        <v>590744.26016998303</v>
      </c>
      <c r="AA2608" s="99">
        <v>26976.306427955598</v>
      </c>
      <c r="AB2608" s="99">
        <v>0</v>
      </c>
      <c r="AC2608" s="99">
        <v>18139285.957275402</v>
      </c>
      <c r="AD2608" s="99">
        <v>85425.445005416899</v>
      </c>
      <c r="AE2608" s="99">
        <v>1352816.8980255099</v>
      </c>
      <c r="AF2608" s="99">
        <v>3317502.4340209998</v>
      </c>
      <c r="AG2608" s="99">
        <v>2326659.6073913602</v>
      </c>
      <c r="AH2608" s="99">
        <v>2847269.2674255399</v>
      </c>
      <c r="AI2608" s="99">
        <v>0</v>
      </c>
      <c r="AJ2608" s="99">
        <v>1167374.2992858901</v>
      </c>
      <c r="AK2608" s="99">
        <v>492242.07152938802</v>
      </c>
      <c r="AL2608" s="99">
        <v>0</v>
      </c>
      <c r="AM2608" s="99">
        <v>118546.653673172</v>
      </c>
      <c r="AN2608" s="99">
        <v>18206998.521484401</v>
      </c>
      <c r="AO2608" s="99">
        <v>78073912.046875</v>
      </c>
      <c r="AP2608" s="99">
        <v>2986.93796125054</v>
      </c>
      <c r="AQ2608" s="99">
        <v>16204251.771484399</v>
      </c>
      <c r="AR2608" s="99">
        <v>11376434.420654301</v>
      </c>
      <c r="AS2608" s="99">
        <v>4556022.7944946298</v>
      </c>
      <c r="AT2608" s="99">
        <v>208125.015562057</v>
      </c>
      <c r="AU2608" s="99">
        <v>0</v>
      </c>
      <c r="AV2608" s="99">
        <v>58704685.859375</v>
      </c>
      <c r="AW2608" s="99">
        <v>249216.59262275699</v>
      </c>
      <c r="AX2608" s="99">
        <v>13075581.685180699</v>
      </c>
      <c r="AY2608" s="99">
        <v>29233041.635009799</v>
      </c>
      <c r="AZ2608" s="99">
        <v>18082185.354247998</v>
      </c>
      <c r="BA2608" s="99">
        <v>24593632.333252002</v>
      </c>
      <c r="BB2608" s="99">
        <v>0</v>
      </c>
      <c r="BC2608" s="99">
        <v>9495201.3948974591</v>
      </c>
      <c r="BD2608" s="99">
        <v>3757178.6776733398</v>
      </c>
      <c r="BE2608" s="99">
        <v>0</v>
      </c>
      <c r="BF2608" s="99">
        <v>942380.01012420701</v>
      </c>
      <c r="BG2608" s="99">
        <v>58798535.907714799</v>
      </c>
      <c r="BH2608" s="99">
        <v>18625529.939941399</v>
      </c>
      <c r="BI2608" s="99">
        <v>299.96245121583303</v>
      </c>
      <c r="BJ2608" s="99">
        <v>5320928.64245605</v>
      </c>
      <c r="BK2608" s="99">
        <v>3744315.1380615202</v>
      </c>
      <c r="BL2608" s="99">
        <v>0</v>
      </c>
      <c r="BM2608" s="99">
        <v>23175.910312414198</v>
      </c>
      <c r="BN2608" s="99">
        <v>0</v>
      </c>
      <c r="BO2608" s="99">
        <v>0</v>
      </c>
      <c r="BP2608" s="99">
        <v>0</v>
      </c>
      <c r="BQ2608" s="99">
        <v>0</v>
      </c>
      <c r="BR2608" s="99">
        <v>8688887.5456543006</v>
      </c>
      <c r="BS2608" s="99">
        <v>6519693.9794921903</v>
      </c>
      <c r="BT2608" s="99">
        <v>4788717.5256347703</v>
      </c>
      <c r="BU2608" s="99">
        <v>0</v>
      </c>
      <c r="BV2608" s="99">
        <v>3890864.63171387</v>
      </c>
      <c r="BW2608" s="99">
        <v>432613.904663086</v>
      </c>
      <c r="BX2608" s="99">
        <v>0</v>
      </c>
      <c r="BY2608" s="99">
        <v>0</v>
      </c>
      <c r="BZ2608" s="99">
        <v>0</v>
      </c>
      <c r="CA2608" s="99">
        <v>178102.19249534601</v>
      </c>
      <c r="CB2608" s="99">
        <v>11001820.451416001</v>
      </c>
      <c r="CC2608" s="99">
        <v>94295197.329101607</v>
      </c>
      <c r="CD2608" s="99">
        <v>23942629.415283199</v>
      </c>
      <c r="CE2608" s="99">
        <v>4341.6558005809802</v>
      </c>
      <c r="CF2608" s="99">
        <v>612167.22951507603</v>
      </c>
      <c r="CG2608" s="99">
        <v>4717875.8464355497</v>
      </c>
      <c r="CH2608" s="99">
        <v>0</v>
      </c>
      <c r="CI2608" s="99">
        <v>182446.49186706499</v>
      </c>
      <c r="CJ2608" s="99">
        <v>11614521.2036133</v>
      </c>
      <c r="CK2608" s="99">
        <v>98999402.8359375</v>
      </c>
      <c r="CL2608" s="99">
        <v>24377262.049316399</v>
      </c>
      <c r="CM2608" s="166">
        <v>240055.18490219099</v>
      </c>
      <c r="CN2608" s="166">
        <v>29832553.466308601</v>
      </c>
      <c r="CO2608" s="166">
        <v>157993193.45898399</v>
      </c>
      <c r="CP2608" s="99">
        <v>24377262.049316399</v>
      </c>
      <c r="CQ2608" s="99">
        <v>0</v>
      </c>
      <c r="CR2608" s="99">
        <v>0</v>
      </c>
      <c r="CS2608" s="99">
        <v>0</v>
      </c>
      <c r="CT2608" s="99">
        <v>0</v>
      </c>
      <c r="CU2608" s="98">
        <v>28889.518290246</v>
      </c>
      <c r="CV2608" s="98">
        <v>60816.585911376998</v>
      </c>
      <c r="CW2608" s="98">
        <v>11613987.680931076</v>
      </c>
      <c r="CX2608" s="98">
        <v>99013073.175537154</v>
      </c>
    </row>
    <row r="2609" spans="1:102" x14ac:dyDescent="0.2">
      <c r="A2609" s="98" t="s">
        <v>201</v>
      </c>
      <c r="B2609" s="100">
        <v>40238</v>
      </c>
      <c r="C2609" s="99">
        <v>150934.791433334</v>
      </c>
      <c r="D2609" s="99">
        <v>5.1699771909625296</v>
      </c>
      <c r="E2609" s="99">
        <v>26988.572101592999</v>
      </c>
      <c r="F2609" s="99">
        <v>22016.938523054101</v>
      </c>
      <c r="G2609" s="99">
        <v>4202.5350754260999</v>
      </c>
      <c r="H2609" s="99">
        <v>0</v>
      </c>
      <c r="I2609" s="99">
        <v>0</v>
      </c>
      <c r="J2609" s="99">
        <v>58437.844281673402</v>
      </c>
      <c r="K2609" s="99">
        <v>602.12381327897299</v>
      </c>
      <c r="L2609" s="99">
        <v>32669.572479963299</v>
      </c>
      <c r="M2609" s="99">
        <v>62652.054345130899</v>
      </c>
      <c r="N2609" s="99">
        <v>16631.262208938599</v>
      </c>
      <c r="O2609" s="99">
        <v>61389.322542667403</v>
      </c>
      <c r="P2609" s="99">
        <v>0</v>
      </c>
      <c r="Q2609" s="99">
        <v>8396.3343901634198</v>
      </c>
      <c r="R2609" s="99">
        <v>3449.4726705849198</v>
      </c>
      <c r="S2609" s="99">
        <v>0</v>
      </c>
      <c r="T2609" s="99">
        <v>882.583963081241</v>
      </c>
      <c r="U2609" s="99">
        <v>59034.431833267197</v>
      </c>
      <c r="V2609" s="99">
        <v>9018364.4549560491</v>
      </c>
      <c r="W2609" s="99">
        <v>252.04699135758</v>
      </c>
      <c r="X2609" s="99">
        <v>1941930.98304749</v>
      </c>
      <c r="Y2609" s="99">
        <v>1400500.1234893801</v>
      </c>
      <c r="Z2609" s="99">
        <v>595507.83769226098</v>
      </c>
      <c r="AA2609" s="99">
        <v>0</v>
      </c>
      <c r="AB2609" s="99">
        <v>0</v>
      </c>
      <c r="AC2609" s="99">
        <v>18514127.371337902</v>
      </c>
      <c r="AD2609" s="99">
        <v>65293.807240962997</v>
      </c>
      <c r="AE2609" s="99">
        <v>1331259.46064758</v>
      </c>
      <c r="AF2609" s="99">
        <v>3324856.3993530301</v>
      </c>
      <c r="AG2609" s="99">
        <v>2292187.75744629</v>
      </c>
      <c r="AH2609" s="99">
        <v>2868314.6122131301</v>
      </c>
      <c r="AI2609" s="99">
        <v>0</v>
      </c>
      <c r="AJ2609" s="99">
        <v>1165417.7935028099</v>
      </c>
      <c r="AK2609" s="99">
        <v>486960.02755737299</v>
      </c>
      <c r="AL2609" s="99">
        <v>0</v>
      </c>
      <c r="AM2609" s="99">
        <v>112457.343762398</v>
      </c>
      <c r="AN2609" s="99">
        <v>18568627.316894501</v>
      </c>
      <c r="AO2609" s="99">
        <v>78982569.826171905</v>
      </c>
      <c r="AP2609" s="99">
        <v>1796.3301517367399</v>
      </c>
      <c r="AQ2609" s="99">
        <v>15657830.6633301</v>
      </c>
      <c r="AR2609" s="99">
        <v>11217299.1799316</v>
      </c>
      <c r="AS2609" s="99">
        <v>4623060.95202637</v>
      </c>
      <c r="AT2609" s="99">
        <v>0</v>
      </c>
      <c r="AU2609" s="99">
        <v>0</v>
      </c>
      <c r="AV2609" s="99">
        <v>60412190.894531302</v>
      </c>
      <c r="AW2609" s="99">
        <v>192206.22714424101</v>
      </c>
      <c r="AX2609" s="99">
        <v>12915552.3134766</v>
      </c>
      <c r="AY2609" s="99">
        <v>29424606.349365201</v>
      </c>
      <c r="AZ2609" s="99">
        <v>18033604.825439502</v>
      </c>
      <c r="BA2609" s="99">
        <v>24912278.0239258</v>
      </c>
      <c r="BB2609" s="99">
        <v>0</v>
      </c>
      <c r="BC2609" s="99">
        <v>9560094.0128173791</v>
      </c>
      <c r="BD2609" s="99">
        <v>3750416.1347656301</v>
      </c>
      <c r="BE2609" s="99">
        <v>0</v>
      </c>
      <c r="BF2609" s="99">
        <v>904235.657318115</v>
      </c>
      <c r="BG2609" s="99">
        <v>60490707.1953125</v>
      </c>
      <c r="BH2609" s="99">
        <v>18829701.7270508</v>
      </c>
      <c r="BI2609" s="99">
        <v>388.02110496163402</v>
      </c>
      <c r="BJ2609" s="99">
        <v>5138038.7265625</v>
      </c>
      <c r="BK2609" s="99">
        <v>3639612.5147094699</v>
      </c>
      <c r="BL2609" s="99">
        <v>0</v>
      </c>
      <c r="BM2609" s="99">
        <v>843.726442694664</v>
      </c>
      <c r="BN2609" s="99">
        <v>0</v>
      </c>
      <c r="BO2609" s="99">
        <v>0</v>
      </c>
      <c r="BP2609" s="99">
        <v>0</v>
      </c>
      <c r="BQ2609" s="99">
        <v>0</v>
      </c>
      <c r="BR2609" s="99">
        <v>8843309.8518066406</v>
      </c>
      <c r="BS2609" s="99">
        <v>6467911.4564819299</v>
      </c>
      <c r="BT2609" s="99">
        <v>4832155.7442627</v>
      </c>
      <c r="BU2609" s="99">
        <v>0</v>
      </c>
      <c r="BV2609" s="99">
        <v>3893250.7432251</v>
      </c>
      <c r="BW2609" s="99">
        <v>426771.59280013997</v>
      </c>
      <c r="BX2609" s="99">
        <v>0</v>
      </c>
      <c r="BY2609" s="99">
        <v>0</v>
      </c>
      <c r="BZ2609" s="99">
        <v>0</v>
      </c>
      <c r="CA2609" s="99">
        <v>177845.76036453201</v>
      </c>
      <c r="CB2609" s="99">
        <v>10971825.1876221</v>
      </c>
      <c r="CC2609" s="99">
        <v>94580332.083984405</v>
      </c>
      <c r="CD2609" s="99">
        <v>24004122.627685498</v>
      </c>
      <c r="CE2609" s="99">
        <v>4207.8098942637398</v>
      </c>
      <c r="CF2609" s="99">
        <v>599854.21824645996</v>
      </c>
      <c r="CG2609" s="99">
        <v>4661249.0067748995</v>
      </c>
      <c r="CH2609" s="99">
        <v>0</v>
      </c>
      <c r="CI2609" s="99">
        <v>182046.76954650899</v>
      </c>
      <c r="CJ2609" s="99">
        <v>11570065.8439941</v>
      </c>
      <c r="CK2609" s="99">
        <v>99245877.758789107</v>
      </c>
      <c r="CL2609" s="99">
        <v>24437385.8830566</v>
      </c>
      <c r="CM2609" s="166">
        <v>240589.237810135</v>
      </c>
      <c r="CN2609" s="166">
        <v>30147275.993408199</v>
      </c>
      <c r="CO2609" s="166">
        <v>160026986.54101601</v>
      </c>
      <c r="CP2609" s="99">
        <v>24437385.8830566</v>
      </c>
      <c r="CQ2609" s="99">
        <v>0</v>
      </c>
      <c r="CR2609" s="99">
        <v>0</v>
      </c>
      <c r="CS2609" s="99">
        <v>0</v>
      </c>
      <c r="CT2609" s="99">
        <v>0</v>
      </c>
      <c r="CU2609" s="98">
        <v>27636.008264913002</v>
      </c>
      <c r="CV2609" s="98">
        <v>62072.870898335997</v>
      </c>
      <c r="CW2609" s="98">
        <v>11571679.40586856</v>
      </c>
      <c r="CX2609" s="98">
        <v>99241581.090759307</v>
      </c>
    </row>
    <row r="2610" spans="1:102" x14ac:dyDescent="0.2">
      <c r="A2610" s="98" t="s">
        <v>201</v>
      </c>
      <c r="B2610" s="100">
        <v>40330</v>
      </c>
      <c r="C2610" s="99">
        <v>152893.238502502</v>
      </c>
      <c r="D2610" s="99">
        <v>4.4801961639896</v>
      </c>
      <c r="E2610" s="99">
        <v>26405.668010473299</v>
      </c>
      <c r="F2610" s="99">
        <v>21766.595133066199</v>
      </c>
      <c r="G2610" s="99">
        <v>4272.53893810511</v>
      </c>
      <c r="H2610" s="99">
        <v>0</v>
      </c>
      <c r="I2610" s="99">
        <v>0</v>
      </c>
      <c r="J2610" s="99">
        <v>59454.5342831612</v>
      </c>
      <c r="K2610" s="99">
        <v>531.73406717926298</v>
      </c>
      <c r="L2610" s="99">
        <v>33901.7482500076</v>
      </c>
      <c r="M2610" s="99">
        <v>63394.264442920699</v>
      </c>
      <c r="N2610" s="99">
        <v>16590.6671264172</v>
      </c>
      <c r="O2610" s="99">
        <v>62283.520079135902</v>
      </c>
      <c r="P2610" s="99">
        <v>0</v>
      </c>
      <c r="Q2610" s="99">
        <v>8331.9971029758508</v>
      </c>
      <c r="R2610" s="99">
        <v>3532.66029644012</v>
      </c>
      <c r="S2610" s="99">
        <v>0</v>
      </c>
      <c r="T2610" s="99">
        <v>878.772512413561</v>
      </c>
      <c r="U2610" s="99">
        <v>59916.946129322103</v>
      </c>
      <c r="V2610" s="99">
        <v>9085812.9180908203</v>
      </c>
      <c r="W2610" s="99">
        <v>285.285828649998</v>
      </c>
      <c r="X2610" s="99">
        <v>1870392.4517822301</v>
      </c>
      <c r="Y2610" s="99">
        <v>1360045.8365631099</v>
      </c>
      <c r="Z2610" s="99">
        <v>602419.13743591297</v>
      </c>
      <c r="AA2610" s="99">
        <v>0</v>
      </c>
      <c r="AB2610" s="99">
        <v>0</v>
      </c>
      <c r="AC2610" s="99">
        <v>18887129.628417999</v>
      </c>
      <c r="AD2610" s="99">
        <v>59564.230739116698</v>
      </c>
      <c r="AE2610" s="99">
        <v>1370279.4790496801</v>
      </c>
      <c r="AF2610" s="99">
        <v>3332647.76104736</v>
      </c>
      <c r="AG2610" s="99">
        <v>2266714.5871887198</v>
      </c>
      <c r="AH2610" s="99">
        <v>2876062.2950134301</v>
      </c>
      <c r="AI2610" s="99">
        <v>0</v>
      </c>
      <c r="AJ2610" s="99">
        <v>1167346.91921997</v>
      </c>
      <c r="AK2610" s="99">
        <v>489433.99842834502</v>
      </c>
      <c r="AL2610" s="99">
        <v>0</v>
      </c>
      <c r="AM2610" s="99">
        <v>109925.032995224</v>
      </c>
      <c r="AN2610" s="99">
        <v>18867223.848388702</v>
      </c>
      <c r="AO2610" s="99">
        <v>80146079.061523393</v>
      </c>
      <c r="AP2610" s="99">
        <v>2684.9523163437798</v>
      </c>
      <c r="AQ2610" s="99">
        <v>15118928.4595947</v>
      </c>
      <c r="AR2610" s="99">
        <v>11043803.5197754</v>
      </c>
      <c r="AS2610" s="99">
        <v>4729097.0393066397</v>
      </c>
      <c r="AT2610" s="99">
        <v>0</v>
      </c>
      <c r="AU2610" s="99">
        <v>0</v>
      </c>
      <c r="AV2610" s="99">
        <v>61784980.913574196</v>
      </c>
      <c r="AW2610" s="99">
        <v>175893.34526825001</v>
      </c>
      <c r="AX2610" s="99">
        <v>13479907.197021499</v>
      </c>
      <c r="AY2610" s="99">
        <v>29659885.7729492</v>
      </c>
      <c r="AZ2610" s="99">
        <v>17918769.4055176</v>
      </c>
      <c r="BA2610" s="99">
        <v>25143085.584472701</v>
      </c>
      <c r="BB2610" s="99">
        <v>0</v>
      </c>
      <c r="BC2610" s="99">
        <v>9629971.4444580097</v>
      </c>
      <c r="BD2610" s="99">
        <v>3826304.9899597201</v>
      </c>
      <c r="BE2610" s="99">
        <v>0</v>
      </c>
      <c r="BF2610" s="99">
        <v>890771.38838195801</v>
      </c>
      <c r="BG2610" s="99">
        <v>61839719.0400391</v>
      </c>
      <c r="BH2610" s="99">
        <v>19318750.6320801</v>
      </c>
      <c r="BI2610" s="99">
        <v>340.10043465346098</v>
      </c>
      <c r="BJ2610" s="99">
        <v>5023103.1985473596</v>
      </c>
      <c r="BK2610" s="99">
        <v>3588089.5966796898</v>
      </c>
      <c r="BL2610" s="99">
        <v>0</v>
      </c>
      <c r="BM2610" s="99">
        <v>757.23370824009203</v>
      </c>
      <c r="BN2610" s="99">
        <v>0</v>
      </c>
      <c r="BO2610" s="99">
        <v>0</v>
      </c>
      <c r="BP2610" s="99">
        <v>0</v>
      </c>
      <c r="BQ2610" s="99">
        <v>0</v>
      </c>
      <c r="BR2610" s="99">
        <v>9010971.34692383</v>
      </c>
      <c r="BS2610" s="99">
        <v>6422992.5671997098</v>
      </c>
      <c r="BT2610" s="99">
        <v>4891545.3136596698</v>
      </c>
      <c r="BU2610" s="99">
        <v>0</v>
      </c>
      <c r="BV2610" s="99">
        <v>3945197.9324646001</v>
      </c>
      <c r="BW2610" s="99">
        <v>436667.68926239002</v>
      </c>
      <c r="BX2610" s="99">
        <v>0</v>
      </c>
      <c r="BY2610" s="99">
        <v>0</v>
      </c>
      <c r="BZ2610" s="99">
        <v>0</v>
      </c>
      <c r="CA2610" s="99">
        <v>179395.30100059501</v>
      </c>
      <c r="CB2610" s="99">
        <v>10961722.268554701</v>
      </c>
      <c r="CC2610" s="99">
        <v>95252154.760742202</v>
      </c>
      <c r="CD2610" s="99">
        <v>24350070.1162109</v>
      </c>
      <c r="CE2610" s="99">
        <v>4269.5191845297804</v>
      </c>
      <c r="CF2610" s="99">
        <v>599367.47443389904</v>
      </c>
      <c r="CG2610" s="99">
        <v>4690350.66052246</v>
      </c>
      <c r="CH2610" s="99">
        <v>0</v>
      </c>
      <c r="CI2610" s="99">
        <v>183673.62091827401</v>
      </c>
      <c r="CJ2610" s="99">
        <v>11559864.138183599</v>
      </c>
      <c r="CK2610" s="99">
        <v>99927078.469726607</v>
      </c>
      <c r="CL2610" s="99">
        <v>24795887.771972701</v>
      </c>
      <c r="CM2610" s="166">
        <v>242929.366785049</v>
      </c>
      <c r="CN2610" s="166">
        <v>30442716.451904301</v>
      </c>
      <c r="CO2610" s="166">
        <v>162055169.5</v>
      </c>
      <c r="CP2610" s="99">
        <v>24795887.771972701</v>
      </c>
      <c r="CQ2610" s="99">
        <v>0</v>
      </c>
      <c r="CR2610" s="99">
        <v>0</v>
      </c>
      <c r="CS2610" s="99">
        <v>0</v>
      </c>
      <c r="CT2610" s="99">
        <v>0</v>
      </c>
      <c r="CU2610" s="98">
        <v>26937.818185207001</v>
      </c>
      <c r="CV2610" s="98">
        <v>63160.913895621998</v>
      </c>
      <c r="CW2610" s="98">
        <v>11561089.742988599</v>
      </c>
      <c r="CX2610" s="98">
        <v>99942505.421264663</v>
      </c>
    </row>
    <row r="2611" spans="1:102" x14ac:dyDescent="0.2">
      <c r="A2611" s="98" t="s">
        <v>201</v>
      </c>
      <c r="B2611" s="100">
        <v>40422</v>
      </c>
      <c r="C2611" s="99">
        <v>153342.34112167399</v>
      </c>
      <c r="D2611" s="99">
        <v>2.74824059498496</v>
      </c>
      <c r="E2611" s="99">
        <v>25573.8738641739</v>
      </c>
      <c r="F2611" s="99">
        <v>21159.0060362816</v>
      </c>
      <c r="G2611" s="99">
        <v>4275.3756425380698</v>
      </c>
      <c r="H2611" s="99">
        <v>0</v>
      </c>
      <c r="I2611" s="99">
        <v>0</v>
      </c>
      <c r="J2611" s="99">
        <v>60136.625296592698</v>
      </c>
      <c r="K2611" s="99">
        <v>487.16803764551901</v>
      </c>
      <c r="L2611" s="99">
        <v>32766.730684995699</v>
      </c>
      <c r="M2611" s="99">
        <v>63272.107819080396</v>
      </c>
      <c r="N2611" s="99">
        <v>16439.378959894198</v>
      </c>
      <c r="O2611" s="99">
        <v>62329.526907444</v>
      </c>
      <c r="P2611" s="99">
        <v>0</v>
      </c>
      <c r="Q2611" s="99">
        <v>8352.6914992332495</v>
      </c>
      <c r="R2611" s="99">
        <v>3529.9266329407701</v>
      </c>
      <c r="S2611" s="99">
        <v>0</v>
      </c>
      <c r="T2611" s="99">
        <v>869.88972491771005</v>
      </c>
      <c r="U2611" s="99">
        <v>60645.242334365801</v>
      </c>
      <c r="V2611" s="99">
        <v>9090363.6582031306</v>
      </c>
      <c r="W2611" s="99">
        <v>111.32426118012501</v>
      </c>
      <c r="X2611" s="99">
        <v>1811982.81987</v>
      </c>
      <c r="Y2611" s="99">
        <v>1320445.96713257</v>
      </c>
      <c r="Z2611" s="99">
        <v>607220.60957336402</v>
      </c>
      <c r="AA2611" s="99">
        <v>0</v>
      </c>
      <c r="AB2611" s="99">
        <v>0</v>
      </c>
      <c r="AC2611" s="99">
        <v>19177098.350097701</v>
      </c>
      <c r="AD2611" s="99">
        <v>52940.587723255201</v>
      </c>
      <c r="AE2611" s="99">
        <v>1313603.7394256601</v>
      </c>
      <c r="AF2611" s="99">
        <v>3318912.4758605999</v>
      </c>
      <c r="AG2611" s="99">
        <v>2228412.1605834998</v>
      </c>
      <c r="AH2611" s="99">
        <v>2811212.6426696801</v>
      </c>
      <c r="AI2611" s="99">
        <v>0</v>
      </c>
      <c r="AJ2611" s="99">
        <v>1169148.70681763</v>
      </c>
      <c r="AK2611" s="99">
        <v>493070.757946014</v>
      </c>
      <c r="AL2611" s="99">
        <v>0</v>
      </c>
      <c r="AM2611" s="99">
        <v>107902.727919579</v>
      </c>
      <c r="AN2611" s="99">
        <v>19230185.230224598</v>
      </c>
      <c r="AO2611" s="99">
        <v>80518028.009765595</v>
      </c>
      <c r="AP2611" s="99">
        <v>730.34217463433697</v>
      </c>
      <c r="AQ2611" s="99">
        <v>14738307.959838901</v>
      </c>
      <c r="AR2611" s="99">
        <v>10775038.6757813</v>
      </c>
      <c r="AS2611" s="99">
        <v>4771114.4269409198</v>
      </c>
      <c r="AT2611" s="99">
        <v>0</v>
      </c>
      <c r="AU2611" s="99">
        <v>0</v>
      </c>
      <c r="AV2611" s="99">
        <v>63077523.1328125</v>
      </c>
      <c r="AW2611" s="99">
        <v>156773.12838363601</v>
      </c>
      <c r="AX2611" s="99">
        <v>12839378.361328101</v>
      </c>
      <c r="AY2611" s="99">
        <v>29710113.275634799</v>
      </c>
      <c r="AZ2611" s="99">
        <v>17685293.619384799</v>
      </c>
      <c r="BA2611" s="99">
        <v>24665516.801269501</v>
      </c>
      <c r="BB2611" s="99">
        <v>0</v>
      </c>
      <c r="BC2611" s="99">
        <v>9643497.9310302697</v>
      </c>
      <c r="BD2611" s="99">
        <v>3839991.7580566402</v>
      </c>
      <c r="BE2611" s="99">
        <v>0</v>
      </c>
      <c r="BF2611" s="99">
        <v>879464.19167327904</v>
      </c>
      <c r="BG2611" s="99">
        <v>63245570.7646484</v>
      </c>
      <c r="BH2611" s="99">
        <v>19125017.810791001</v>
      </c>
      <c r="BI2611" s="99">
        <v>172.047154407948</v>
      </c>
      <c r="BJ2611" s="99">
        <v>4924793.9779052697</v>
      </c>
      <c r="BK2611" s="99">
        <v>3501156.1408996601</v>
      </c>
      <c r="BL2611" s="99">
        <v>0</v>
      </c>
      <c r="BM2611" s="99">
        <v>475.54602599143999</v>
      </c>
      <c r="BN2611" s="99">
        <v>0</v>
      </c>
      <c r="BO2611" s="99">
        <v>0</v>
      </c>
      <c r="BP2611" s="99">
        <v>0</v>
      </c>
      <c r="BQ2611" s="99">
        <v>0</v>
      </c>
      <c r="BR2611" s="99">
        <v>9014166.9158935491</v>
      </c>
      <c r="BS2611" s="99">
        <v>6339529.6891479502</v>
      </c>
      <c r="BT2611" s="99">
        <v>4811966.0087280301</v>
      </c>
      <c r="BU2611" s="99">
        <v>0</v>
      </c>
      <c r="BV2611" s="99">
        <v>3968039.5817871098</v>
      </c>
      <c r="BW2611" s="99">
        <v>438385.30111312901</v>
      </c>
      <c r="BX2611" s="99">
        <v>0</v>
      </c>
      <c r="BY2611" s="99">
        <v>0</v>
      </c>
      <c r="BZ2611" s="99">
        <v>0</v>
      </c>
      <c r="CA2611" s="99">
        <v>178893.50834465001</v>
      </c>
      <c r="CB2611" s="99">
        <v>10879086.1721191</v>
      </c>
      <c r="CC2611" s="99">
        <v>95174068.230468795</v>
      </c>
      <c r="CD2611" s="99">
        <v>24009743.254638702</v>
      </c>
      <c r="CE2611" s="99">
        <v>4285.42088860273</v>
      </c>
      <c r="CF2611" s="99">
        <v>605352.34256744396</v>
      </c>
      <c r="CG2611" s="99">
        <v>4774442.2764282199</v>
      </c>
      <c r="CH2611" s="99">
        <v>0</v>
      </c>
      <c r="CI2611" s="99">
        <v>183182.07373237601</v>
      </c>
      <c r="CJ2611" s="99">
        <v>11487256.5007324</v>
      </c>
      <c r="CK2611" s="99">
        <v>99950333.306640595</v>
      </c>
      <c r="CL2611" s="99">
        <v>24444132.0539551</v>
      </c>
      <c r="CM2611" s="166">
        <v>243297.99803161601</v>
      </c>
      <c r="CN2611" s="166">
        <v>30625747.6953125</v>
      </c>
      <c r="CO2611" s="166">
        <v>162816815.82617199</v>
      </c>
      <c r="CP2611" s="99">
        <v>24444132.0539551</v>
      </c>
      <c r="CQ2611" s="99">
        <v>0</v>
      </c>
      <c r="CR2611" s="99">
        <v>0</v>
      </c>
      <c r="CS2611" s="99">
        <v>0</v>
      </c>
      <c r="CT2611" s="99">
        <v>0</v>
      </c>
      <c r="CU2611" s="98">
        <v>25975.325531072998</v>
      </c>
      <c r="CV2611" s="98">
        <v>63863.431103661002</v>
      </c>
      <c r="CW2611" s="98">
        <v>11484438.514686543</v>
      </c>
      <c r="CX2611" s="98">
        <v>99948510.506897017</v>
      </c>
    </row>
    <row r="2612" spans="1:102" x14ac:dyDescent="0.2">
      <c r="A2612" s="98" t="s">
        <v>201</v>
      </c>
      <c r="B2612" s="100">
        <v>40513</v>
      </c>
      <c r="C2612" s="99">
        <v>152695.739175797</v>
      </c>
      <c r="D2612" s="99">
        <v>0.82315032699989399</v>
      </c>
      <c r="E2612" s="99">
        <v>24960.114323377598</v>
      </c>
      <c r="F2612" s="99">
        <v>20705.3237388134</v>
      </c>
      <c r="G2612" s="99">
        <v>4348.0272610187503</v>
      </c>
      <c r="H2612" s="99">
        <v>0</v>
      </c>
      <c r="I2612" s="99">
        <v>0</v>
      </c>
      <c r="J2612" s="99">
        <v>60935.072010517099</v>
      </c>
      <c r="K2612" s="99">
        <v>454.50540449097798</v>
      </c>
      <c r="L2612" s="99">
        <v>40646.839925765998</v>
      </c>
      <c r="M2612" s="99">
        <v>62908.898545741999</v>
      </c>
      <c r="N2612" s="99">
        <v>16363.609136462201</v>
      </c>
      <c r="O2612" s="99">
        <v>60330.350185871102</v>
      </c>
      <c r="P2612" s="99">
        <v>0</v>
      </c>
      <c r="Q2612" s="99">
        <v>8195.4280718565005</v>
      </c>
      <c r="R2612" s="99">
        <v>3521.7659025490302</v>
      </c>
      <c r="S2612" s="99">
        <v>0</v>
      </c>
      <c r="T2612" s="99">
        <v>1062.03903219104</v>
      </c>
      <c r="U2612" s="99">
        <v>61423.766270160697</v>
      </c>
      <c r="V2612" s="99">
        <v>8982080.7674560491</v>
      </c>
      <c r="W2612" s="99">
        <v>16.884539422811901</v>
      </c>
      <c r="X2612" s="99">
        <v>1747245.0516357401</v>
      </c>
      <c r="Y2612" s="99">
        <v>1280916.6167755099</v>
      </c>
      <c r="Z2612" s="99">
        <v>600752.39137268101</v>
      </c>
      <c r="AA2612" s="99">
        <v>0</v>
      </c>
      <c r="AB2612" s="99">
        <v>0</v>
      </c>
      <c r="AC2612" s="99">
        <v>19282802.903564502</v>
      </c>
      <c r="AD2612" s="99">
        <v>51377.202026844003</v>
      </c>
      <c r="AE2612" s="99">
        <v>1489087.3922882101</v>
      </c>
      <c r="AF2612" s="99">
        <v>3285956.0455017099</v>
      </c>
      <c r="AG2612" s="99">
        <v>2198114.2956237802</v>
      </c>
      <c r="AH2612" s="99">
        <v>2610073.3023376502</v>
      </c>
      <c r="AI2612" s="99">
        <v>0</v>
      </c>
      <c r="AJ2612" s="99">
        <v>1156524.95393372</v>
      </c>
      <c r="AK2612" s="99">
        <v>478336.131248474</v>
      </c>
      <c r="AL2612" s="99">
        <v>0</v>
      </c>
      <c r="AM2612" s="99">
        <v>116401.950832367</v>
      </c>
      <c r="AN2612" s="99">
        <v>19324014.731933601</v>
      </c>
      <c r="AO2612" s="99">
        <v>80017016.491210893</v>
      </c>
      <c r="AP2612" s="99">
        <v>278.635739821941</v>
      </c>
      <c r="AQ2612" s="99">
        <v>14284264.2888184</v>
      </c>
      <c r="AR2612" s="99">
        <v>10513189.479126001</v>
      </c>
      <c r="AS2612" s="99">
        <v>4770815.1240234403</v>
      </c>
      <c r="AT2612" s="99">
        <v>0</v>
      </c>
      <c r="AU2612" s="99">
        <v>0</v>
      </c>
      <c r="AV2612" s="99">
        <v>64023178.325195298</v>
      </c>
      <c r="AW2612" s="99">
        <v>154364.16201209999</v>
      </c>
      <c r="AX2612" s="99">
        <v>14644794.6672363</v>
      </c>
      <c r="AY2612" s="99">
        <v>29536539.0771484</v>
      </c>
      <c r="AZ2612" s="99">
        <v>17572737.595214799</v>
      </c>
      <c r="BA2612" s="99">
        <v>23027291.817627002</v>
      </c>
      <c r="BB2612" s="99">
        <v>0</v>
      </c>
      <c r="BC2612" s="99">
        <v>9564331.0279540997</v>
      </c>
      <c r="BD2612" s="99">
        <v>3748247.21343994</v>
      </c>
      <c r="BE2612" s="99">
        <v>0</v>
      </c>
      <c r="BF2612" s="99">
        <v>957528.21806335403</v>
      </c>
      <c r="BG2612" s="99">
        <v>64163688.593261696</v>
      </c>
      <c r="BH2612" s="99">
        <v>18993415.6635742</v>
      </c>
      <c r="BI2612" s="99">
        <v>97.314990496262894</v>
      </c>
      <c r="BJ2612" s="99">
        <v>4846013.2277832003</v>
      </c>
      <c r="BK2612" s="99">
        <v>3436610.57452393</v>
      </c>
      <c r="BL2612" s="99">
        <v>0</v>
      </c>
      <c r="BM2612" s="99">
        <v>512.362454608083</v>
      </c>
      <c r="BN2612" s="99">
        <v>0</v>
      </c>
      <c r="BO2612" s="99">
        <v>0</v>
      </c>
      <c r="BP2612" s="99">
        <v>0</v>
      </c>
      <c r="BQ2612" s="99">
        <v>0</v>
      </c>
      <c r="BR2612" s="99">
        <v>9007120.44287109</v>
      </c>
      <c r="BS2612" s="99">
        <v>6323646.3533325205</v>
      </c>
      <c r="BT2612" s="99">
        <v>4481904.2086181603</v>
      </c>
      <c r="BU2612" s="99">
        <v>0</v>
      </c>
      <c r="BV2612" s="99">
        <v>3951678.5408020001</v>
      </c>
      <c r="BW2612" s="99">
        <v>403815.69152450602</v>
      </c>
      <c r="BX2612" s="99">
        <v>0</v>
      </c>
      <c r="BY2612" s="99">
        <v>0</v>
      </c>
      <c r="BZ2612" s="99">
        <v>0</v>
      </c>
      <c r="CA2612" s="99">
        <v>177721.13824272199</v>
      </c>
      <c r="CB2612" s="99">
        <v>10738115.291259799</v>
      </c>
      <c r="CC2612" s="99">
        <v>94353604.011718795</v>
      </c>
      <c r="CD2612" s="99">
        <v>23829515.787353501</v>
      </c>
      <c r="CE2612" s="99">
        <v>4354.8692462444296</v>
      </c>
      <c r="CF2612" s="99">
        <v>597882.16078186</v>
      </c>
      <c r="CG2612" s="99">
        <v>4734809.8428344699</v>
      </c>
      <c r="CH2612" s="99">
        <v>0</v>
      </c>
      <c r="CI2612" s="99">
        <v>182067.78911018401</v>
      </c>
      <c r="CJ2612" s="99">
        <v>11336025.3156738</v>
      </c>
      <c r="CK2612" s="99">
        <v>99076267.135742202</v>
      </c>
      <c r="CL2612" s="99">
        <v>24237025.061035201</v>
      </c>
      <c r="CM2612" s="166">
        <v>242897.658592224</v>
      </c>
      <c r="CN2612" s="166">
        <v>30688843.5075684</v>
      </c>
      <c r="CO2612" s="166">
        <v>163371779.92578101</v>
      </c>
      <c r="CP2612" s="99">
        <v>24237025.061035201</v>
      </c>
      <c r="CQ2612" s="99">
        <v>0</v>
      </c>
      <c r="CR2612" s="99">
        <v>0</v>
      </c>
      <c r="CS2612" s="99">
        <v>0</v>
      </c>
      <c r="CT2612" s="99">
        <v>0</v>
      </c>
      <c r="CU2612" s="98">
        <v>25468.098922074001</v>
      </c>
      <c r="CV2612" s="98">
        <v>64729.943317147001</v>
      </c>
      <c r="CW2612" s="98">
        <v>11335997.45204166</v>
      </c>
      <c r="CX2612" s="98">
        <v>99088413.854553267</v>
      </c>
    </row>
    <row r="2613" spans="1:102" x14ac:dyDescent="0.2">
      <c r="A2613" s="98" t="s">
        <v>201</v>
      </c>
      <c r="B2613" s="100">
        <v>40603</v>
      </c>
      <c r="C2613" s="99">
        <v>151970.20603561401</v>
      </c>
      <c r="D2613" s="99">
        <v>2.12924361397745</v>
      </c>
      <c r="E2613" s="99">
        <v>24334.386606693301</v>
      </c>
      <c r="F2613" s="99">
        <v>20108.262481927901</v>
      </c>
      <c r="G2613" s="99">
        <v>4445.4513246417</v>
      </c>
      <c r="H2613" s="99">
        <v>0</v>
      </c>
      <c r="I2613" s="99">
        <v>0</v>
      </c>
      <c r="J2613" s="99">
        <v>61786.5862321854</v>
      </c>
      <c r="K2613" s="99">
        <v>411.83130240812898</v>
      </c>
      <c r="L2613" s="99">
        <v>87687.815729141206</v>
      </c>
      <c r="M2613" s="99">
        <v>62641.216472625703</v>
      </c>
      <c r="N2613" s="99">
        <v>16280.6635104418</v>
      </c>
      <c r="O2613" s="99">
        <v>0</v>
      </c>
      <c r="P2613" s="99">
        <v>0</v>
      </c>
      <c r="Q2613" s="99">
        <v>8232.5636131763495</v>
      </c>
      <c r="R2613" s="99">
        <v>0</v>
      </c>
      <c r="S2613" s="99">
        <v>0</v>
      </c>
      <c r="T2613" s="99">
        <v>4408.9361439943305</v>
      </c>
      <c r="U2613" s="99">
        <v>62196.934391498602</v>
      </c>
      <c r="V2613" s="99">
        <v>8923972.6149902306</v>
      </c>
      <c r="W2613" s="99">
        <v>340.01952780783199</v>
      </c>
      <c r="X2613" s="99">
        <v>1682968.5273742699</v>
      </c>
      <c r="Y2613" s="99">
        <v>1229911.2481841999</v>
      </c>
      <c r="Z2613" s="99">
        <v>607036.77338409401</v>
      </c>
      <c r="AA2613" s="99">
        <v>0</v>
      </c>
      <c r="AB2613" s="99">
        <v>0</v>
      </c>
      <c r="AC2613" s="99">
        <v>19570104.380615201</v>
      </c>
      <c r="AD2613" s="99">
        <v>45092.311592102102</v>
      </c>
      <c r="AE2613" s="99">
        <v>4024311.2122802702</v>
      </c>
      <c r="AF2613" s="99">
        <v>3262742.7754821801</v>
      </c>
      <c r="AG2613" s="99">
        <v>2151526.3670349098</v>
      </c>
      <c r="AH2613" s="99">
        <v>0</v>
      </c>
      <c r="AI2613" s="99">
        <v>0</v>
      </c>
      <c r="AJ2613" s="99">
        <v>1159891.7740020801</v>
      </c>
      <c r="AK2613" s="99">
        <v>0</v>
      </c>
      <c r="AL2613" s="99">
        <v>0</v>
      </c>
      <c r="AM2613" s="99">
        <v>604061.18785095203</v>
      </c>
      <c r="AN2613" s="99">
        <v>19561390.002197299</v>
      </c>
      <c r="AO2613" s="99">
        <v>80059027.762695298</v>
      </c>
      <c r="AP2613" s="99">
        <v>964.669207468629</v>
      </c>
      <c r="AQ2613" s="99">
        <v>13787660.024902301</v>
      </c>
      <c r="AR2613" s="99">
        <v>10117701.737793</v>
      </c>
      <c r="AS2613" s="99">
        <v>4852598.32385254</v>
      </c>
      <c r="AT2613" s="99">
        <v>0</v>
      </c>
      <c r="AU2613" s="99">
        <v>0</v>
      </c>
      <c r="AV2613" s="99">
        <v>65285928.888183601</v>
      </c>
      <c r="AW2613" s="99">
        <v>136513.23304939299</v>
      </c>
      <c r="AX2613" s="99">
        <v>37056890.916015603</v>
      </c>
      <c r="AY2613" s="99">
        <v>29559883.5070801</v>
      </c>
      <c r="AZ2613" s="99">
        <v>17357210.457763702</v>
      </c>
      <c r="BA2613" s="99">
        <v>0</v>
      </c>
      <c r="BB2613" s="99">
        <v>0</v>
      </c>
      <c r="BC2613" s="99">
        <v>9618753.8939209003</v>
      </c>
      <c r="BD2613" s="99">
        <v>0</v>
      </c>
      <c r="BE2613" s="99">
        <v>0</v>
      </c>
      <c r="BF2613" s="99">
        <v>4814353.4042968797</v>
      </c>
      <c r="BG2613" s="99">
        <v>65347039.801757798</v>
      </c>
      <c r="BH2613" s="99">
        <v>14807311.405151401</v>
      </c>
      <c r="BI2613" s="99">
        <v>48.755774989724202</v>
      </c>
      <c r="BJ2613" s="99">
        <v>4281856.3203125</v>
      </c>
      <c r="BK2613" s="99">
        <v>3090381.12854004</v>
      </c>
      <c r="BL2613" s="99">
        <v>0</v>
      </c>
      <c r="BM2613" s="99">
        <v>0</v>
      </c>
      <c r="BN2613" s="99">
        <v>0</v>
      </c>
      <c r="BO2613" s="99">
        <v>0</v>
      </c>
      <c r="BP2613" s="99">
        <v>0</v>
      </c>
      <c r="BQ2613" s="99">
        <v>0</v>
      </c>
      <c r="BR2613" s="99">
        <v>8957102.7807617206</v>
      </c>
      <c r="BS2613" s="99">
        <v>6216913.95910645</v>
      </c>
      <c r="BT2613" s="99">
        <v>0</v>
      </c>
      <c r="BU2613" s="99">
        <v>0</v>
      </c>
      <c r="BV2613" s="99">
        <v>3983768.7401733398</v>
      </c>
      <c r="BW2613" s="99">
        <v>0</v>
      </c>
      <c r="BX2613" s="99">
        <v>0</v>
      </c>
      <c r="BY2613" s="99">
        <v>0</v>
      </c>
      <c r="BZ2613" s="99">
        <v>0</v>
      </c>
      <c r="CA2613" s="99">
        <v>176203.178733826</v>
      </c>
      <c r="CB2613" s="99">
        <v>10607833.692993199</v>
      </c>
      <c r="CC2613" s="99">
        <v>93781127.357421905</v>
      </c>
      <c r="CD2613" s="99">
        <v>19122938.834228501</v>
      </c>
      <c r="CE2613" s="99">
        <v>4445.6154713630704</v>
      </c>
      <c r="CF2613" s="99">
        <v>612169.64070892299</v>
      </c>
      <c r="CG2613" s="99">
        <v>4865335.2858276404</v>
      </c>
      <c r="CH2613" s="99">
        <v>0</v>
      </c>
      <c r="CI2613" s="99">
        <v>180639.978279114</v>
      </c>
      <c r="CJ2613" s="99">
        <v>11218347.5118408</v>
      </c>
      <c r="CK2613" s="99">
        <v>98644323.721679702</v>
      </c>
      <c r="CL2613" s="99">
        <v>19125681.4299316</v>
      </c>
      <c r="CM2613" s="166">
        <v>242343.40497016901</v>
      </c>
      <c r="CN2613" s="166">
        <v>30823084.330810498</v>
      </c>
      <c r="CO2613" s="166">
        <v>164334105.12890601</v>
      </c>
      <c r="CP2613" s="99">
        <v>19125681.4299316</v>
      </c>
      <c r="CQ2613" s="99">
        <v>0</v>
      </c>
      <c r="CR2613" s="99">
        <v>0</v>
      </c>
      <c r="CS2613" s="99">
        <v>0</v>
      </c>
      <c r="CT2613" s="99">
        <v>0</v>
      </c>
      <c r="CU2613" s="98">
        <v>24772.888094643</v>
      </c>
      <c r="CV2613" s="98">
        <v>65665.251411584002</v>
      </c>
      <c r="CW2613" s="98">
        <v>11220003.333702123</v>
      </c>
      <c r="CX2613" s="98">
        <v>98646462.643249542</v>
      </c>
    </row>
    <row r="2614" spans="1:102" x14ac:dyDescent="0.2">
      <c r="A2614" s="98" t="s">
        <v>201</v>
      </c>
      <c r="B2614" s="100">
        <v>40695</v>
      </c>
      <c r="C2614" s="99">
        <v>151475.00579833999</v>
      </c>
      <c r="D2614" s="99">
        <v>1.7458143099938801</v>
      </c>
      <c r="E2614" s="99">
        <v>23648.869699955001</v>
      </c>
      <c r="F2614" s="99">
        <v>19596.935055255901</v>
      </c>
      <c r="G2614" s="99">
        <v>4517.9452795982397</v>
      </c>
      <c r="H2614" s="99">
        <v>0</v>
      </c>
      <c r="I2614" s="99">
        <v>0</v>
      </c>
      <c r="J2614" s="99">
        <v>62616.721146106698</v>
      </c>
      <c r="K2614" s="99">
        <v>373.94539988413499</v>
      </c>
      <c r="L2614" s="99">
        <v>88236.162376403794</v>
      </c>
      <c r="M2614" s="99">
        <v>62565.286762237498</v>
      </c>
      <c r="N2614" s="99">
        <v>16256.812835335701</v>
      </c>
      <c r="O2614" s="99">
        <v>0</v>
      </c>
      <c r="P2614" s="99">
        <v>0</v>
      </c>
      <c r="Q2614" s="99">
        <v>8155.0846385955801</v>
      </c>
      <c r="R2614" s="99">
        <v>0</v>
      </c>
      <c r="S2614" s="99">
        <v>0</v>
      </c>
      <c r="T2614" s="99">
        <v>4497.7213457226799</v>
      </c>
      <c r="U2614" s="99">
        <v>62950.676054000898</v>
      </c>
      <c r="V2614" s="99">
        <v>8870939.1193847694</v>
      </c>
      <c r="W2614" s="99">
        <v>200.81077198125399</v>
      </c>
      <c r="X2614" s="99">
        <v>1620290.9751892099</v>
      </c>
      <c r="Y2614" s="99">
        <v>1193439.68424988</v>
      </c>
      <c r="Z2614" s="99">
        <v>609142.96363830601</v>
      </c>
      <c r="AA2614" s="99">
        <v>0</v>
      </c>
      <c r="AB2614" s="99">
        <v>0</v>
      </c>
      <c r="AC2614" s="99">
        <v>19805224.988281298</v>
      </c>
      <c r="AD2614" s="99">
        <v>37320.455603122697</v>
      </c>
      <c r="AE2614" s="99">
        <v>3972449.9846496601</v>
      </c>
      <c r="AF2614" s="99">
        <v>3250587.77880859</v>
      </c>
      <c r="AG2614" s="99">
        <v>2127618.4279785198</v>
      </c>
      <c r="AH2614" s="99">
        <v>0</v>
      </c>
      <c r="AI2614" s="99">
        <v>0</v>
      </c>
      <c r="AJ2614" s="99">
        <v>1158821.11099243</v>
      </c>
      <c r="AK2614" s="99">
        <v>0</v>
      </c>
      <c r="AL2614" s="99">
        <v>0</v>
      </c>
      <c r="AM2614" s="99">
        <v>603180.103042603</v>
      </c>
      <c r="AN2614" s="99">
        <v>19783548.284423798</v>
      </c>
      <c r="AO2614" s="99">
        <v>80007245.889648393</v>
      </c>
      <c r="AP2614" s="99">
        <v>1327.55256280303</v>
      </c>
      <c r="AQ2614" s="99">
        <v>13416173.270507799</v>
      </c>
      <c r="AR2614" s="99">
        <v>9853033.2999267597</v>
      </c>
      <c r="AS2614" s="99">
        <v>4861989.3873901404</v>
      </c>
      <c r="AT2614" s="99">
        <v>0</v>
      </c>
      <c r="AU2614" s="99">
        <v>0</v>
      </c>
      <c r="AV2614" s="99">
        <v>66592452.057128899</v>
      </c>
      <c r="AW2614" s="99">
        <v>113592.47128581999</v>
      </c>
      <c r="AX2614" s="99">
        <v>37003864.716796897</v>
      </c>
      <c r="AY2614" s="99">
        <v>29657745.427246101</v>
      </c>
      <c r="AZ2614" s="99">
        <v>17265346.386718798</v>
      </c>
      <c r="BA2614" s="99">
        <v>0</v>
      </c>
      <c r="BB2614" s="99">
        <v>0</v>
      </c>
      <c r="BC2614" s="99">
        <v>9625040.2320556603</v>
      </c>
      <c r="BD2614" s="99">
        <v>0</v>
      </c>
      <c r="BE2614" s="99">
        <v>0</v>
      </c>
      <c r="BF2614" s="99">
        <v>4837889.5372924795</v>
      </c>
      <c r="BG2614" s="99">
        <v>66455623.213867202</v>
      </c>
      <c r="BH2614" s="99">
        <v>14919177.7271729</v>
      </c>
      <c r="BI2614" s="99">
        <v>125.89000454545</v>
      </c>
      <c r="BJ2614" s="99">
        <v>4188772.2172546401</v>
      </c>
      <c r="BK2614" s="99">
        <v>3003489.68218994</v>
      </c>
      <c r="BL2614" s="99">
        <v>0</v>
      </c>
      <c r="BM2614" s="99">
        <v>0</v>
      </c>
      <c r="BN2614" s="99">
        <v>0</v>
      </c>
      <c r="BO2614" s="99">
        <v>0</v>
      </c>
      <c r="BP2614" s="99">
        <v>0</v>
      </c>
      <c r="BQ2614" s="99">
        <v>0</v>
      </c>
      <c r="BR2614" s="99">
        <v>8979156.5065918006</v>
      </c>
      <c r="BS2614" s="99">
        <v>6188541.7418823196</v>
      </c>
      <c r="BT2614" s="99">
        <v>0</v>
      </c>
      <c r="BU2614" s="99">
        <v>0</v>
      </c>
      <c r="BV2614" s="99">
        <v>4007481.4788818401</v>
      </c>
      <c r="BW2614" s="99">
        <v>0</v>
      </c>
      <c r="BX2614" s="99">
        <v>0</v>
      </c>
      <c r="BY2614" s="99">
        <v>0</v>
      </c>
      <c r="BZ2614" s="99">
        <v>0</v>
      </c>
      <c r="CA2614" s="99">
        <v>175190.30977058399</v>
      </c>
      <c r="CB2614" s="99">
        <v>10494951.3713379</v>
      </c>
      <c r="CC2614" s="99">
        <v>93421834.227539107</v>
      </c>
      <c r="CD2614" s="99">
        <v>19091223.636962902</v>
      </c>
      <c r="CE2614" s="99">
        <v>4519.09339427948</v>
      </c>
      <c r="CF2614" s="99">
        <v>603097.18319702102</v>
      </c>
      <c r="CG2614" s="99">
        <v>4840516.0326538105</v>
      </c>
      <c r="CH2614" s="99">
        <v>0</v>
      </c>
      <c r="CI2614" s="99">
        <v>179720.55295372001</v>
      </c>
      <c r="CJ2614" s="99">
        <v>11098137.318115201</v>
      </c>
      <c r="CK2614" s="99">
        <v>98267634.703125</v>
      </c>
      <c r="CL2614" s="99">
        <v>19088422.524902299</v>
      </c>
      <c r="CM2614" s="166">
        <v>242007.6095047</v>
      </c>
      <c r="CN2614" s="166">
        <v>30883367.918212902</v>
      </c>
      <c r="CO2614" s="166">
        <v>164971469.13085899</v>
      </c>
      <c r="CP2614" s="99">
        <v>19088422.524902299</v>
      </c>
      <c r="CQ2614" s="99">
        <v>0</v>
      </c>
      <c r="CR2614" s="99">
        <v>0</v>
      </c>
      <c r="CS2614" s="99">
        <v>0</v>
      </c>
      <c r="CT2614" s="99">
        <v>0</v>
      </c>
      <c r="CU2614" s="98">
        <v>24020.235249324</v>
      </c>
      <c r="CV2614" s="98">
        <v>66569.264746625995</v>
      </c>
      <c r="CW2614" s="98">
        <v>11098048.554534921</v>
      </c>
      <c r="CX2614" s="98">
        <v>98262350.260192916</v>
      </c>
    </row>
    <row r="2615" spans="1:102" x14ac:dyDescent="0.2">
      <c r="A2615" s="98" t="s">
        <v>201</v>
      </c>
      <c r="B2615" s="100">
        <v>40787</v>
      </c>
      <c r="C2615" s="99">
        <v>151197.809856415</v>
      </c>
      <c r="D2615" s="99">
        <v>1.5174822719854999</v>
      </c>
      <c r="E2615" s="99">
        <v>23201.868021488201</v>
      </c>
      <c r="F2615" s="99">
        <v>19278.0334966183</v>
      </c>
      <c r="G2615" s="99">
        <v>4484.3484948277501</v>
      </c>
      <c r="H2615" s="99">
        <v>0</v>
      </c>
      <c r="I2615" s="99">
        <v>0</v>
      </c>
      <c r="J2615" s="99">
        <v>62745.310062408404</v>
      </c>
      <c r="K2615" s="99">
        <v>326.93512037396403</v>
      </c>
      <c r="L2615" s="99">
        <v>88919.975015640302</v>
      </c>
      <c r="M2615" s="99">
        <v>62640.612298011802</v>
      </c>
      <c r="N2615" s="99">
        <v>16160.5058879852</v>
      </c>
      <c r="O2615" s="99">
        <v>0</v>
      </c>
      <c r="P2615" s="99">
        <v>0</v>
      </c>
      <c r="Q2615" s="99">
        <v>8101.4036888480196</v>
      </c>
      <c r="R2615" s="99">
        <v>0</v>
      </c>
      <c r="S2615" s="99">
        <v>0</v>
      </c>
      <c r="T2615" s="99">
        <v>4497.4405229091599</v>
      </c>
      <c r="U2615" s="99">
        <v>63093.472181320198</v>
      </c>
      <c r="V2615" s="99">
        <v>8803236.3045654297</v>
      </c>
      <c r="W2615" s="99">
        <v>452.40946259349602</v>
      </c>
      <c r="X2615" s="99">
        <v>1571505.3981780999</v>
      </c>
      <c r="Y2615" s="99">
        <v>1154816.37234497</v>
      </c>
      <c r="Z2615" s="99">
        <v>589665.96340942394</v>
      </c>
      <c r="AA2615" s="99">
        <v>0</v>
      </c>
      <c r="AB2615" s="99">
        <v>0</v>
      </c>
      <c r="AC2615" s="99">
        <v>19802727.627197299</v>
      </c>
      <c r="AD2615" s="99">
        <v>32863.074518680602</v>
      </c>
      <c r="AE2615" s="99">
        <v>3878421.5980834998</v>
      </c>
      <c r="AF2615" s="99">
        <v>3256356.15270996</v>
      </c>
      <c r="AG2615" s="99">
        <v>2100970.9141235398</v>
      </c>
      <c r="AH2615" s="99">
        <v>0</v>
      </c>
      <c r="AI2615" s="99">
        <v>0</v>
      </c>
      <c r="AJ2615" s="99">
        <v>1140459.3270721401</v>
      </c>
      <c r="AK2615" s="99">
        <v>0</v>
      </c>
      <c r="AL2615" s="99">
        <v>0</v>
      </c>
      <c r="AM2615" s="99">
        <v>591513.57127380394</v>
      </c>
      <c r="AN2615" s="99">
        <v>19909315.2734375</v>
      </c>
      <c r="AO2615" s="99">
        <v>79720010.647460893</v>
      </c>
      <c r="AP2615" s="99">
        <v>1362.4401494562601</v>
      </c>
      <c r="AQ2615" s="99">
        <v>13020435.8824463</v>
      </c>
      <c r="AR2615" s="99">
        <v>9534084.5516357403</v>
      </c>
      <c r="AS2615" s="99">
        <v>4748831.9824218797</v>
      </c>
      <c r="AT2615" s="99">
        <v>0</v>
      </c>
      <c r="AU2615" s="99">
        <v>0</v>
      </c>
      <c r="AV2615" s="99">
        <v>67054278.151855499</v>
      </c>
      <c r="AW2615" s="99">
        <v>100777.284003258</v>
      </c>
      <c r="AX2615" s="99">
        <v>36437096.521484397</v>
      </c>
      <c r="AY2615" s="99">
        <v>29887386.018310498</v>
      </c>
      <c r="AZ2615" s="99">
        <v>17105466.712646499</v>
      </c>
      <c r="BA2615" s="99">
        <v>0</v>
      </c>
      <c r="BB2615" s="99">
        <v>0</v>
      </c>
      <c r="BC2615" s="99">
        <v>9519413.9064941406</v>
      </c>
      <c r="BD2615" s="99">
        <v>0</v>
      </c>
      <c r="BE2615" s="99">
        <v>0</v>
      </c>
      <c r="BF2615" s="99">
        <v>4774819.5183715802</v>
      </c>
      <c r="BG2615" s="99">
        <v>67364281.565429702</v>
      </c>
      <c r="BH2615" s="99">
        <v>15153568.0946045</v>
      </c>
      <c r="BI2615" s="99">
        <v>167.40428839437701</v>
      </c>
      <c r="BJ2615" s="99">
        <v>4151490.5719604502</v>
      </c>
      <c r="BK2615" s="99">
        <v>2964058.7984619099</v>
      </c>
      <c r="BL2615" s="99">
        <v>0</v>
      </c>
      <c r="BM2615" s="99">
        <v>0</v>
      </c>
      <c r="BN2615" s="99">
        <v>0</v>
      </c>
      <c r="BO2615" s="99">
        <v>0</v>
      </c>
      <c r="BP2615" s="99">
        <v>0</v>
      </c>
      <c r="BQ2615" s="99">
        <v>0</v>
      </c>
      <c r="BR2615" s="99">
        <v>9002838.3105468806</v>
      </c>
      <c r="BS2615" s="99">
        <v>6136720.4617309598</v>
      </c>
      <c r="BT2615" s="99">
        <v>0</v>
      </c>
      <c r="BU2615" s="99">
        <v>0</v>
      </c>
      <c r="BV2615" s="99">
        <v>4016507.2596130399</v>
      </c>
      <c r="BW2615" s="99">
        <v>0</v>
      </c>
      <c r="BX2615" s="99">
        <v>0</v>
      </c>
      <c r="BY2615" s="99">
        <v>0</v>
      </c>
      <c r="BZ2615" s="99">
        <v>0</v>
      </c>
      <c r="CA2615" s="99">
        <v>174344.39616012599</v>
      </c>
      <c r="CB2615" s="99">
        <v>10351006.576171899</v>
      </c>
      <c r="CC2615" s="99">
        <v>92625368.902343795</v>
      </c>
      <c r="CD2615" s="99">
        <v>19300608.942871101</v>
      </c>
      <c r="CE2615" s="99">
        <v>4488.3980739712697</v>
      </c>
      <c r="CF2615" s="99">
        <v>593519.30065154994</v>
      </c>
      <c r="CG2615" s="99">
        <v>4791737.6564331101</v>
      </c>
      <c r="CH2615" s="99">
        <v>0</v>
      </c>
      <c r="CI2615" s="99">
        <v>178842.01717758199</v>
      </c>
      <c r="CJ2615" s="99">
        <v>10944832.934082</v>
      </c>
      <c r="CK2615" s="99">
        <v>97406054.821289107</v>
      </c>
      <c r="CL2615" s="99">
        <v>19313086.786377002</v>
      </c>
      <c r="CM2615" s="166">
        <v>241525.67266464201</v>
      </c>
      <c r="CN2615" s="166">
        <v>30830804.744140599</v>
      </c>
      <c r="CO2615" s="166">
        <v>164490263.84179699</v>
      </c>
      <c r="CP2615" s="99">
        <v>19313086.786377002</v>
      </c>
      <c r="CQ2615" s="99">
        <v>0</v>
      </c>
      <c r="CR2615" s="99">
        <v>0</v>
      </c>
      <c r="CS2615" s="99">
        <v>0</v>
      </c>
      <c r="CT2615" s="99">
        <v>0</v>
      </c>
      <c r="CU2615" s="98">
        <v>23490.763799429002</v>
      </c>
      <c r="CV2615" s="98">
        <v>66665.558311215005</v>
      </c>
      <c r="CW2615" s="98">
        <v>10944525.87682345</v>
      </c>
      <c r="CX2615" s="98">
        <v>97417106.5587769</v>
      </c>
    </row>
    <row r="2616" spans="1:102" x14ac:dyDescent="0.2">
      <c r="A2616" s="98" t="s">
        <v>201</v>
      </c>
      <c r="B2616" s="100">
        <v>40878</v>
      </c>
      <c r="C2616" s="99">
        <v>151731.83663368199</v>
      </c>
      <c r="D2616" s="99">
        <v>2.34604239699547</v>
      </c>
      <c r="E2616" s="99">
        <v>22722.286337375601</v>
      </c>
      <c r="F2616" s="99">
        <v>18850.668954133998</v>
      </c>
      <c r="G2616" s="99">
        <v>4556.7455970048904</v>
      </c>
      <c r="H2616" s="99">
        <v>0</v>
      </c>
      <c r="I2616" s="99">
        <v>0</v>
      </c>
      <c r="J2616" s="99">
        <v>63580.111113548301</v>
      </c>
      <c r="K2616" s="99">
        <v>313.95941456407297</v>
      </c>
      <c r="L2616" s="99">
        <v>87201.469878196702</v>
      </c>
      <c r="M2616" s="99">
        <v>62858.338490486101</v>
      </c>
      <c r="N2616" s="99">
        <v>16058.035184264199</v>
      </c>
      <c r="O2616" s="99">
        <v>0</v>
      </c>
      <c r="P2616" s="99">
        <v>0</v>
      </c>
      <c r="Q2616" s="99">
        <v>8191.27452754974</v>
      </c>
      <c r="R2616" s="99">
        <v>0</v>
      </c>
      <c r="S2616" s="99">
        <v>0</v>
      </c>
      <c r="T2616" s="99">
        <v>4520.0572164058703</v>
      </c>
      <c r="U2616" s="99">
        <v>63902.863315105402</v>
      </c>
      <c r="V2616" s="99">
        <v>8786229.4370117206</v>
      </c>
      <c r="W2616" s="99">
        <v>505.49353575333998</v>
      </c>
      <c r="X2616" s="99">
        <v>1530425.18557739</v>
      </c>
      <c r="Y2616" s="99">
        <v>1122873.0968017599</v>
      </c>
      <c r="Z2616" s="99">
        <v>592658.80359649705</v>
      </c>
      <c r="AA2616" s="99">
        <v>0</v>
      </c>
      <c r="AB2616" s="99">
        <v>0</v>
      </c>
      <c r="AC2616" s="99">
        <v>20047867.808349598</v>
      </c>
      <c r="AD2616" s="99">
        <v>30887.379560709</v>
      </c>
      <c r="AE2616" s="99">
        <v>3800564.5326843299</v>
      </c>
      <c r="AF2616" s="99">
        <v>3254140.3945617699</v>
      </c>
      <c r="AG2616" s="99">
        <v>2080553.9605865499</v>
      </c>
      <c r="AH2616" s="99">
        <v>0</v>
      </c>
      <c r="AI2616" s="99">
        <v>0</v>
      </c>
      <c r="AJ2616" s="99">
        <v>1151738.95953369</v>
      </c>
      <c r="AK2616" s="99">
        <v>0</v>
      </c>
      <c r="AL2616" s="99">
        <v>0</v>
      </c>
      <c r="AM2616" s="99">
        <v>587804.07743835403</v>
      </c>
      <c r="AN2616" s="99">
        <v>20131802.5004883</v>
      </c>
      <c r="AO2616" s="99">
        <v>80328776.379882798</v>
      </c>
      <c r="AP2616" s="99">
        <v>8067.6367502808598</v>
      </c>
      <c r="AQ2616" s="99">
        <v>12767947.127075201</v>
      </c>
      <c r="AR2616" s="99">
        <v>9381058.91552734</v>
      </c>
      <c r="AS2616" s="99">
        <v>4831179.1895752</v>
      </c>
      <c r="AT2616" s="99">
        <v>0</v>
      </c>
      <c r="AU2616" s="99">
        <v>0</v>
      </c>
      <c r="AV2616" s="99">
        <v>68409317.358398393</v>
      </c>
      <c r="AW2616" s="99">
        <v>95730.076715469404</v>
      </c>
      <c r="AX2616" s="99">
        <v>36101157.6396484</v>
      </c>
      <c r="AY2616" s="99">
        <v>30153144.746093798</v>
      </c>
      <c r="AZ2616" s="99">
        <v>16982596.482421901</v>
      </c>
      <c r="BA2616" s="99">
        <v>0</v>
      </c>
      <c r="BB2616" s="99">
        <v>0</v>
      </c>
      <c r="BC2616" s="99">
        <v>9668926.6297607403</v>
      </c>
      <c r="BD2616" s="99">
        <v>0</v>
      </c>
      <c r="BE2616" s="99">
        <v>0</v>
      </c>
      <c r="BF2616" s="99">
        <v>4769316.85974121</v>
      </c>
      <c r="BG2616" s="99">
        <v>68637540.421875</v>
      </c>
      <c r="BH2616" s="99">
        <v>15213243.951538101</v>
      </c>
      <c r="BI2616" s="99">
        <v>1628.7932432740899</v>
      </c>
      <c r="BJ2616" s="99">
        <v>4109544.7721862802</v>
      </c>
      <c r="BK2616" s="99">
        <v>2907337.94390869</v>
      </c>
      <c r="BL2616" s="99">
        <v>0</v>
      </c>
      <c r="BM2616" s="99">
        <v>0</v>
      </c>
      <c r="BN2616" s="99">
        <v>0</v>
      </c>
      <c r="BO2616" s="99">
        <v>0</v>
      </c>
      <c r="BP2616" s="99">
        <v>0</v>
      </c>
      <c r="BQ2616" s="99">
        <v>0</v>
      </c>
      <c r="BR2616" s="99">
        <v>9116011.4525146503</v>
      </c>
      <c r="BS2616" s="99">
        <v>6125429.0111084003</v>
      </c>
      <c r="BT2616" s="99">
        <v>0</v>
      </c>
      <c r="BU2616" s="99">
        <v>0</v>
      </c>
      <c r="BV2616" s="99">
        <v>4077930.41906738</v>
      </c>
      <c r="BW2616" s="99">
        <v>0</v>
      </c>
      <c r="BX2616" s="99">
        <v>0</v>
      </c>
      <c r="BY2616" s="99">
        <v>0</v>
      </c>
      <c r="BZ2616" s="99">
        <v>0</v>
      </c>
      <c r="CA2616" s="99">
        <v>174535.29839706401</v>
      </c>
      <c r="CB2616" s="99">
        <v>10328587.8012695</v>
      </c>
      <c r="CC2616" s="99">
        <v>93180264.485351607</v>
      </c>
      <c r="CD2616" s="99">
        <v>19307177.2102051</v>
      </c>
      <c r="CE2616" s="99">
        <v>4563.0093865394601</v>
      </c>
      <c r="CF2616" s="99">
        <v>593808.81581878697</v>
      </c>
      <c r="CG2616" s="99">
        <v>4833460.3889160203</v>
      </c>
      <c r="CH2616" s="99">
        <v>0</v>
      </c>
      <c r="CI2616" s="99">
        <v>179084.14381790199</v>
      </c>
      <c r="CJ2616" s="99">
        <v>10923262.563598599</v>
      </c>
      <c r="CK2616" s="99">
        <v>98022302.303710893</v>
      </c>
      <c r="CL2616" s="99">
        <v>19313862.6865234</v>
      </c>
      <c r="CM2616" s="166">
        <v>242334.01491928101</v>
      </c>
      <c r="CN2616" s="166">
        <v>31073908.535888702</v>
      </c>
      <c r="CO2616" s="166">
        <v>166532649.71679699</v>
      </c>
      <c r="CP2616" s="99">
        <v>19313862.6865234</v>
      </c>
      <c r="CQ2616" s="99">
        <v>0</v>
      </c>
      <c r="CR2616" s="99">
        <v>0</v>
      </c>
      <c r="CS2616" s="99">
        <v>0</v>
      </c>
      <c r="CT2616" s="99">
        <v>0</v>
      </c>
      <c r="CU2616" s="98">
        <v>23058.410888286999</v>
      </c>
      <c r="CV2616" s="98">
        <v>67608.277278816997</v>
      </c>
      <c r="CW2616" s="98">
        <v>10922396.617088286</v>
      </c>
      <c r="CX2616" s="98">
        <v>98013724.874267623</v>
      </c>
    </row>
    <row r="2617" spans="1:102" x14ac:dyDescent="0.2">
      <c r="A2617" s="98" t="s">
        <v>201</v>
      </c>
      <c r="B2617" s="100">
        <v>40969</v>
      </c>
      <c r="C2617" s="99">
        <v>151738.30283355701</v>
      </c>
      <c r="D2617" s="99">
        <v>1.0917578269873001</v>
      </c>
      <c r="E2617" s="99">
        <v>22425.948103189501</v>
      </c>
      <c r="F2617" s="99">
        <v>18592.804939985301</v>
      </c>
      <c r="G2617" s="99">
        <v>4645.2774762511299</v>
      </c>
      <c r="H2617" s="99">
        <v>0</v>
      </c>
      <c r="I2617" s="99">
        <v>0</v>
      </c>
      <c r="J2617" s="99">
        <v>64342.221822738597</v>
      </c>
      <c r="K2617" s="99">
        <v>307.92925680801301</v>
      </c>
      <c r="L2617" s="99">
        <v>86102.806931495696</v>
      </c>
      <c r="M2617" s="99">
        <v>62996.438736438802</v>
      </c>
      <c r="N2617" s="99">
        <v>16045.820197224601</v>
      </c>
      <c r="O2617" s="99">
        <v>0</v>
      </c>
      <c r="P2617" s="99">
        <v>0</v>
      </c>
      <c r="Q2617" s="99">
        <v>8161.90075397491</v>
      </c>
      <c r="R2617" s="99">
        <v>0</v>
      </c>
      <c r="S2617" s="99">
        <v>0</v>
      </c>
      <c r="T2617" s="99">
        <v>4623.6823561191604</v>
      </c>
      <c r="U2617" s="99">
        <v>64655.389408588402</v>
      </c>
      <c r="V2617" s="99">
        <v>8762691.7890625</v>
      </c>
      <c r="W2617" s="99">
        <v>25.697764015989399</v>
      </c>
      <c r="X2617" s="99">
        <v>1488611.0357818599</v>
      </c>
      <c r="Y2617" s="99">
        <v>1110552.7417602499</v>
      </c>
      <c r="Z2617" s="99">
        <v>601377.29670715297</v>
      </c>
      <c r="AA2617" s="99">
        <v>0</v>
      </c>
      <c r="AB2617" s="99">
        <v>0</v>
      </c>
      <c r="AC2617" s="99">
        <v>20472732.057372998</v>
      </c>
      <c r="AD2617" s="99">
        <v>31804.6680736542</v>
      </c>
      <c r="AE2617" s="99">
        <v>3841441.0763244601</v>
      </c>
      <c r="AF2617" s="99">
        <v>3262385.5936279302</v>
      </c>
      <c r="AG2617" s="99">
        <v>2055578.4177703899</v>
      </c>
      <c r="AH2617" s="99">
        <v>0</v>
      </c>
      <c r="AI2617" s="99">
        <v>0</v>
      </c>
      <c r="AJ2617" s="99">
        <v>1156959.8859558101</v>
      </c>
      <c r="AK2617" s="99">
        <v>0</v>
      </c>
      <c r="AL2617" s="99">
        <v>0</v>
      </c>
      <c r="AM2617" s="99">
        <v>598979.41236114502</v>
      </c>
      <c r="AN2617" s="99">
        <v>20350440.223877002</v>
      </c>
      <c r="AO2617" s="99">
        <v>80639185.557617202</v>
      </c>
      <c r="AP2617" s="99">
        <v>199.196443933994</v>
      </c>
      <c r="AQ2617" s="99">
        <v>12418193.9246826</v>
      </c>
      <c r="AR2617" s="99">
        <v>9152269.13916016</v>
      </c>
      <c r="AS2617" s="99">
        <v>4920213.1682739304</v>
      </c>
      <c r="AT2617" s="99">
        <v>0</v>
      </c>
      <c r="AU2617" s="99">
        <v>0</v>
      </c>
      <c r="AV2617" s="99">
        <v>69962297.699218795</v>
      </c>
      <c r="AW2617" s="99">
        <v>99105.750993728594</v>
      </c>
      <c r="AX2617" s="99">
        <v>36346792.6083984</v>
      </c>
      <c r="AY2617" s="99">
        <v>30455188.580322299</v>
      </c>
      <c r="AZ2617" s="99">
        <v>17263514.878906298</v>
      </c>
      <c r="BA2617" s="99">
        <v>0</v>
      </c>
      <c r="BB2617" s="99">
        <v>0</v>
      </c>
      <c r="BC2617" s="99">
        <v>9746599.19140625</v>
      </c>
      <c r="BD2617" s="99">
        <v>0</v>
      </c>
      <c r="BE2617" s="99">
        <v>0</v>
      </c>
      <c r="BF2617" s="99">
        <v>4913480.0700683603</v>
      </c>
      <c r="BG2617" s="99">
        <v>69573703.464843795</v>
      </c>
      <c r="BH2617" s="99">
        <v>15485756.564086899</v>
      </c>
      <c r="BI2617" s="99">
        <v>75.426196026615798</v>
      </c>
      <c r="BJ2617" s="99">
        <v>4087385.6909484901</v>
      </c>
      <c r="BK2617" s="99">
        <v>2862997.2192077599</v>
      </c>
      <c r="BL2617" s="99">
        <v>0</v>
      </c>
      <c r="BM2617" s="99">
        <v>0</v>
      </c>
      <c r="BN2617" s="99">
        <v>0</v>
      </c>
      <c r="BO2617" s="99">
        <v>0</v>
      </c>
      <c r="BP2617" s="99">
        <v>0</v>
      </c>
      <c r="BQ2617" s="99">
        <v>0</v>
      </c>
      <c r="BR2617" s="99">
        <v>9323230.1423339806</v>
      </c>
      <c r="BS2617" s="99">
        <v>6202783.1505737295</v>
      </c>
      <c r="BT2617" s="99">
        <v>0</v>
      </c>
      <c r="BU2617" s="99">
        <v>0</v>
      </c>
      <c r="BV2617" s="99">
        <v>4127690.8347168001</v>
      </c>
      <c r="BW2617" s="99">
        <v>0</v>
      </c>
      <c r="BX2617" s="99">
        <v>0</v>
      </c>
      <c r="BY2617" s="99">
        <v>0</v>
      </c>
      <c r="BZ2617" s="99">
        <v>0</v>
      </c>
      <c r="CA2617" s="99">
        <v>174116.668880463</v>
      </c>
      <c r="CB2617" s="99">
        <v>10249044.7740479</v>
      </c>
      <c r="CC2617" s="99">
        <v>92981038.842773393</v>
      </c>
      <c r="CD2617" s="99">
        <v>19612137.497314502</v>
      </c>
      <c r="CE2617" s="99">
        <v>4640.2850425839397</v>
      </c>
      <c r="CF2617" s="99">
        <v>594641.10568237305</v>
      </c>
      <c r="CG2617" s="99">
        <v>4872411.8460693397</v>
      </c>
      <c r="CH2617" s="99">
        <v>0</v>
      </c>
      <c r="CI2617" s="99">
        <v>178748.296457291</v>
      </c>
      <c r="CJ2617" s="99">
        <v>10842631.9378662</v>
      </c>
      <c r="CK2617" s="99">
        <v>97848453.231445298</v>
      </c>
      <c r="CL2617" s="99">
        <v>19611626.830322299</v>
      </c>
      <c r="CM2617" s="166">
        <v>242838.407030106</v>
      </c>
      <c r="CN2617" s="166">
        <v>31207984.060791001</v>
      </c>
      <c r="CO2617" s="166">
        <v>167706875.97265601</v>
      </c>
      <c r="CP2617" s="99">
        <v>19611626.830322299</v>
      </c>
      <c r="CQ2617" s="99">
        <v>0</v>
      </c>
      <c r="CR2617" s="99">
        <v>0</v>
      </c>
      <c r="CS2617" s="99">
        <v>0</v>
      </c>
      <c r="CT2617" s="99">
        <v>0</v>
      </c>
      <c r="CU2617" s="98">
        <v>22745.501882304001</v>
      </c>
      <c r="CV2617" s="98">
        <v>68420.784105908999</v>
      </c>
      <c r="CW2617" s="98">
        <v>10843685.879730273</v>
      </c>
      <c r="CX2617" s="98">
        <v>97853450.688842729</v>
      </c>
    </row>
    <row r="2618" spans="1:102" x14ac:dyDescent="0.2">
      <c r="A2618" s="98" t="s">
        <v>201</v>
      </c>
      <c r="B2618" s="100">
        <v>41061</v>
      </c>
      <c r="C2618" s="99">
        <v>151322.85147285499</v>
      </c>
      <c r="D2618" s="99">
        <v>1.7309246199874899</v>
      </c>
      <c r="E2618" s="99">
        <v>21834.784794807401</v>
      </c>
      <c r="F2618" s="99">
        <v>18143.045720100399</v>
      </c>
      <c r="G2618" s="99">
        <v>4648.8732367754001</v>
      </c>
      <c r="H2618" s="99">
        <v>0</v>
      </c>
      <c r="I2618" s="99">
        <v>0</v>
      </c>
      <c r="J2618" s="99">
        <v>64482.956661701202</v>
      </c>
      <c r="K2618" s="99">
        <v>297.87213236838602</v>
      </c>
      <c r="L2618" s="99">
        <v>86703.2619361877</v>
      </c>
      <c r="M2618" s="99">
        <v>62756.078093528697</v>
      </c>
      <c r="N2618" s="99">
        <v>15745.0826075077</v>
      </c>
      <c r="O2618" s="99">
        <v>0</v>
      </c>
      <c r="P2618" s="99">
        <v>0</v>
      </c>
      <c r="Q2618" s="99">
        <v>8116.0455199480102</v>
      </c>
      <c r="R2618" s="99">
        <v>0</v>
      </c>
      <c r="S2618" s="99">
        <v>0</v>
      </c>
      <c r="T2618" s="99">
        <v>4632.6764757037199</v>
      </c>
      <c r="U2618" s="99">
        <v>64757.425619602203</v>
      </c>
      <c r="V2618" s="99">
        <v>8706203.3045654297</v>
      </c>
      <c r="W2618" s="99">
        <v>112.492547103204</v>
      </c>
      <c r="X2618" s="99">
        <v>1446498.4564056401</v>
      </c>
      <c r="Y2618" s="99">
        <v>1060874.1998596201</v>
      </c>
      <c r="Z2618" s="99">
        <v>590133.68941497803</v>
      </c>
      <c r="AA2618" s="99">
        <v>0</v>
      </c>
      <c r="AB2618" s="99">
        <v>0</v>
      </c>
      <c r="AC2618" s="99">
        <v>20266012.286377002</v>
      </c>
      <c r="AD2618" s="99">
        <v>31578.095394849799</v>
      </c>
      <c r="AE2618" s="99">
        <v>3710997.3477477999</v>
      </c>
      <c r="AF2618" s="99">
        <v>3258671.11151123</v>
      </c>
      <c r="AG2618" s="99">
        <v>1995049.6037445101</v>
      </c>
      <c r="AH2618" s="99">
        <v>0</v>
      </c>
      <c r="AI2618" s="99">
        <v>0</v>
      </c>
      <c r="AJ2618" s="99">
        <v>1157966.87840271</v>
      </c>
      <c r="AK2618" s="99">
        <v>0</v>
      </c>
      <c r="AL2618" s="99">
        <v>0</v>
      </c>
      <c r="AM2618" s="99">
        <v>587321.42681121803</v>
      </c>
      <c r="AN2618" s="99">
        <v>20400731.4211426</v>
      </c>
      <c r="AO2618" s="99">
        <v>80670805.246093795</v>
      </c>
      <c r="AP2618" s="99">
        <v>1241.2707975953799</v>
      </c>
      <c r="AQ2618" s="99">
        <v>12215764.3394775</v>
      </c>
      <c r="AR2618" s="99">
        <v>9049208.8720703106</v>
      </c>
      <c r="AS2618" s="99">
        <v>4858243.4656372098</v>
      </c>
      <c r="AT2618" s="99">
        <v>0</v>
      </c>
      <c r="AU2618" s="99">
        <v>0</v>
      </c>
      <c r="AV2618" s="99">
        <v>70043330.857421905</v>
      </c>
      <c r="AW2618" s="99">
        <v>99262.580265045195</v>
      </c>
      <c r="AX2618" s="99">
        <v>35470891.4150391</v>
      </c>
      <c r="AY2618" s="99">
        <v>30635909.629394501</v>
      </c>
      <c r="AZ2618" s="99">
        <v>16549709.9886475</v>
      </c>
      <c r="BA2618" s="99">
        <v>0</v>
      </c>
      <c r="BB2618" s="99">
        <v>0</v>
      </c>
      <c r="BC2618" s="99">
        <v>9774808.2867431603</v>
      </c>
      <c r="BD2618" s="99">
        <v>0</v>
      </c>
      <c r="BE2618" s="99">
        <v>0</v>
      </c>
      <c r="BF2618" s="99">
        <v>4839603.6658325205</v>
      </c>
      <c r="BG2618" s="99">
        <v>70474531.115234405</v>
      </c>
      <c r="BH2618" s="99">
        <v>15301493.4384766</v>
      </c>
      <c r="BI2618" s="99">
        <v>135.21870718337601</v>
      </c>
      <c r="BJ2618" s="99">
        <v>3942059.6975707998</v>
      </c>
      <c r="BK2618" s="99">
        <v>2736879.2402648898</v>
      </c>
      <c r="BL2618" s="99">
        <v>0</v>
      </c>
      <c r="BM2618" s="99">
        <v>0</v>
      </c>
      <c r="BN2618" s="99">
        <v>0</v>
      </c>
      <c r="BO2618" s="99">
        <v>0</v>
      </c>
      <c r="BP2618" s="99">
        <v>0</v>
      </c>
      <c r="BQ2618" s="99">
        <v>0</v>
      </c>
      <c r="BR2618" s="99">
        <v>9196901.2530517597</v>
      </c>
      <c r="BS2618" s="99">
        <v>5959570.8105468797</v>
      </c>
      <c r="BT2618" s="99">
        <v>0</v>
      </c>
      <c r="BU2618" s="99">
        <v>0</v>
      </c>
      <c r="BV2618" s="99">
        <v>4146867.8749389602</v>
      </c>
      <c r="BW2618" s="99">
        <v>0</v>
      </c>
      <c r="BX2618" s="99">
        <v>0</v>
      </c>
      <c r="BY2618" s="99">
        <v>0</v>
      </c>
      <c r="BZ2618" s="99">
        <v>0</v>
      </c>
      <c r="CA2618" s="99">
        <v>173144.74397849999</v>
      </c>
      <c r="CB2618" s="99">
        <v>10151634.655151401</v>
      </c>
      <c r="CC2618" s="99">
        <v>93127232.564453095</v>
      </c>
      <c r="CD2618" s="99">
        <v>19228739.306884799</v>
      </c>
      <c r="CE2618" s="99">
        <v>4652.9029898643503</v>
      </c>
      <c r="CF2618" s="99">
        <v>595279.19129943801</v>
      </c>
      <c r="CG2618" s="99">
        <v>4903738.1887207003</v>
      </c>
      <c r="CH2618" s="99">
        <v>0</v>
      </c>
      <c r="CI2618" s="99">
        <v>177806.72106552101</v>
      </c>
      <c r="CJ2618" s="99">
        <v>10746954.779785199</v>
      </c>
      <c r="CK2618" s="99">
        <v>98056364.836914107</v>
      </c>
      <c r="CL2618" s="99">
        <v>19221927.1337891</v>
      </c>
      <c r="CM2618" s="166">
        <v>242012.782308578</v>
      </c>
      <c r="CN2618" s="166">
        <v>31174711.5400391</v>
      </c>
      <c r="CO2618" s="166">
        <v>168143326.80664101</v>
      </c>
      <c r="CP2618" s="99">
        <v>19221927.1337891</v>
      </c>
      <c r="CQ2618" s="99">
        <v>0</v>
      </c>
      <c r="CR2618" s="99">
        <v>0</v>
      </c>
      <c r="CS2618" s="99">
        <v>0</v>
      </c>
      <c r="CT2618" s="99">
        <v>0</v>
      </c>
      <c r="CU2618" s="98">
        <v>22129.846678392001</v>
      </c>
      <c r="CV2618" s="98">
        <v>68574.066584519998</v>
      </c>
      <c r="CW2618" s="98">
        <v>10746913.846450839</v>
      </c>
      <c r="CX2618" s="98">
        <v>98030970.753173798</v>
      </c>
    </row>
    <row r="2619" spans="1:102" x14ac:dyDescent="0.2">
      <c r="A2619" s="98" t="s">
        <v>201</v>
      </c>
      <c r="B2619" s="100">
        <v>41153</v>
      </c>
      <c r="C2619" s="99">
        <v>150719.98931503299</v>
      </c>
      <c r="D2619" s="99">
        <v>1.5902390689880099</v>
      </c>
      <c r="E2619" s="99">
        <v>21238.975514411901</v>
      </c>
      <c r="F2619" s="99">
        <v>17633.305032253302</v>
      </c>
      <c r="G2619" s="99">
        <v>4692.7366135716402</v>
      </c>
      <c r="H2619" s="99">
        <v>0</v>
      </c>
      <c r="I2619" s="99">
        <v>0</v>
      </c>
      <c r="J2619" s="99">
        <v>64568.105579853102</v>
      </c>
      <c r="K2619" s="99">
        <v>279.69360566884302</v>
      </c>
      <c r="L2619" s="99">
        <v>86340.397122383103</v>
      </c>
      <c r="M2619" s="99">
        <v>62706.369160175302</v>
      </c>
      <c r="N2619" s="99">
        <v>15631.790240168601</v>
      </c>
      <c r="O2619" s="99">
        <v>0</v>
      </c>
      <c r="P2619" s="99">
        <v>0</v>
      </c>
      <c r="Q2619" s="99">
        <v>8045.1313961744299</v>
      </c>
      <c r="R2619" s="99">
        <v>0</v>
      </c>
      <c r="S2619" s="99">
        <v>0</v>
      </c>
      <c r="T2619" s="99">
        <v>4692.1756223440198</v>
      </c>
      <c r="U2619" s="99">
        <v>64859.466170311003</v>
      </c>
      <c r="V2619" s="99">
        <v>8609895.7564697303</v>
      </c>
      <c r="W2619" s="99">
        <v>91.804327945224898</v>
      </c>
      <c r="X2619" s="99">
        <v>1400735.59317017</v>
      </c>
      <c r="Y2619" s="99">
        <v>1034077.311203</v>
      </c>
      <c r="Z2619" s="99">
        <v>584058.07032012905</v>
      </c>
      <c r="AA2619" s="99">
        <v>0</v>
      </c>
      <c r="AB2619" s="99">
        <v>0</v>
      </c>
      <c r="AC2619" s="99">
        <v>20311235.9301758</v>
      </c>
      <c r="AD2619" s="99">
        <v>30701.0611720085</v>
      </c>
      <c r="AE2619" s="99">
        <v>3664043.5088195801</v>
      </c>
      <c r="AF2619" s="99">
        <v>3236420.05889893</v>
      </c>
      <c r="AG2619" s="99">
        <v>1956178.10508728</v>
      </c>
      <c r="AH2619" s="99">
        <v>0</v>
      </c>
      <c r="AI2619" s="99">
        <v>0</v>
      </c>
      <c r="AJ2619" s="99">
        <v>1160224.4776153599</v>
      </c>
      <c r="AK2619" s="99">
        <v>0</v>
      </c>
      <c r="AL2619" s="99">
        <v>0</v>
      </c>
      <c r="AM2619" s="99">
        <v>584058.19550323498</v>
      </c>
      <c r="AN2619" s="99">
        <v>20370446.118652299</v>
      </c>
      <c r="AO2619" s="99">
        <v>80240463.119140595</v>
      </c>
      <c r="AP2619" s="99">
        <v>734.83248450607095</v>
      </c>
      <c r="AQ2619" s="99">
        <v>11824870.4760742</v>
      </c>
      <c r="AR2619" s="99">
        <v>8750785.7779540997</v>
      </c>
      <c r="AS2619" s="99">
        <v>4868725.2548828097</v>
      </c>
      <c r="AT2619" s="99">
        <v>0</v>
      </c>
      <c r="AU2619" s="99">
        <v>0</v>
      </c>
      <c r="AV2619" s="99">
        <v>70723569.579101607</v>
      </c>
      <c r="AW2619" s="99">
        <v>97468.221532821699</v>
      </c>
      <c r="AX2619" s="99">
        <v>35311256.092285201</v>
      </c>
      <c r="AY2619" s="99">
        <v>30631915.7578125</v>
      </c>
      <c r="AZ2619" s="99">
        <v>16426715.724975601</v>
      </c>
      <c r="BA2619" s="99">
        <v>0</v>
      </c>
      <c r="BB2619" s="99">
        <v>0</v>
      </c>
      <c r="BC2619" s="99">
        <v>9878976.7263183594</v>
      </c>
      <c r="BD2619" s="99">
        <v>0</v>
      </c>
      <c r="BE2619" s="99">
        <v>0</v>
      </c>
      <c r="BF2619" s="99">
        <v>4874018.14733887</v>
      </c>
      <c r="BG2619" s="99">
        <v>70934456.993164107</v>
      </c>
      <c r="BH2619" s="99">
        <v>15623788.7073975</v>
      </c>
      <c r="BI2619" s="99">
        <v>57.814652610570199</v>
      </c>
      <c r="BJ2619" s="99">
        <v>3954284.32958984</v>
      </c>
      <c r="BK2619" s="99">
        <v>2746848.31167603</v>
      </c>
      <c r="BL2619" s="99">
        <v>0</v>
      </c>
      <c r="BM2619" s="99">
        <v>0</v>
      </c>
      <c r="BN2619" s="99">
        <v>0</v>
      </c>
      <c r="BO2619" s="99">
        <v>0</v>
      </c>
      <c r="BP2619" s="99">
        <v>0</v>
      </c>
      <c r="BQ2619" s="99">
        <v>0</v>
      </c>
      <c r="BR2619" s="99">
        <v>9259653.0637206994</v>
      </c>
      <c r="BS2619" s="99">
        <v>5941453.5133056603</v>
      </c>
      <c r="BT2619" s="99">
        <v>0</v>
      </c>
      <c r="BU2619" s="99">
        <v>0</v>
      </c>
      <c r="BV2619" s="99">
        <v>4230981.8793945303</v>
      </c>
      <c r="BW2619" s="99">
        <v>0</v>
      </c>
      <c r="BX2619" s="99">
        <v>0</v>
      </c>
      <c r="BY2619" s="99">
        <v>0</v>
      </c>
      <c r="BZ2619" s="99">
        <v>0</v>
      </c>
      <c r="CA2619" s="99">
        <v>171991.68235206601</v>
      </c>
      <c r="CB2619" s="99">
        <v>9997003.5784912091</v>
      </c>
      <c r="CC2619" s="99">
        <v>92020878.827148393</v>
      </c>
      <c r="CD2619" s="99">
        <v>19572788.9055176</v>
      </c>
      <c r="CE2619" s="99">
        <v>4695.1242151856404</v>
      </c>
      <c r="CF2619" s="99">
        <v>583075.97748565697</v>
      </c>
      <c r="CG2619" s="99">
        <v>4869735.7869873</v>
      </c>
      <c r="CH2619" s="99">
        <v>0</v>
      </c>
      <c r="CI2619" s="99">
        <v>176706.97262573201</v>
      </c>
      <c r="CJ2619" s="99">
        <v>10581938.5708008</v>
      </c>
      <c r="CK2619" s="99">
        <v>96876482.362304702</v>
      </c>
      <c r="CL2619" s="99">
        <v>19588163.471191399</v>
      </c>
      <c r="CM2619" s="166">
        <v>241074.58538436901</v>
      </c>
      <c r="CN2619" s="166">
        <v>30875400.478759799</v>
      </c>
      <c r="CO2619" s="166">
        <v>167515440.83203101</v>
      </c>
      <c r="CP2619" s="99">
        <v>19588163.471191399</v>
      </c>
      <c r="CQ2619" s="99">
        <v>0</v>
      </c>
      <c r="CR2619" s="99">
        <v>0</v>
      </c>
      <c r="CS2619" s="99">
        <v>0</v>
      </c>
      <c r="CT2619" s="99">
        <v>0</v>
      </c>
      <c r="CU2619" s="98">
        <v>21518.895676877</v>
      </c>
      <c r="CV2619" s="98">
        <v>68672.300888983998</v>
      </c>
      <c r="CW2619" s="98">
        <v>10580079.555976866</v>
      </c>
      <c r="CX2619" s="98">
        <v>96890614.614135697</v>
      </c>
    </row>
    <row r="2620" spans="1:102" x14ac:dyDescent="0.2">
      <c r="A2620" s="98" t="s">
        <v>201</v>
      </c>
      <c r="B2620" s="100">
        <v>41244</v>
      </c>
      <c r="C2620" s="99">
        <v>150743.348779678</v>
      </c>
      <c r="D2620" s="99">
        <v>0</v>
      </c>
      <c r="E2620" s="99">
        <v>20969.4925103188</v>
      </c>
      <c r="F2620" s="99">
        <v>17483.354968309399</v>
      </c>
      <c r="G2620" s="99">
        <v>4660.8236706256903</v>
      </c>
      <c r="H2620" s="99">
        <v>0</v>
      </c>
      <c r="I2620" s="99">
        <v>0</v>
      </c>
      <c r="J2620" s="99">
        <v>64946.328497409799</v>
      </c>
      <c r="K2620" s="99">
        <v>269.41708605363999</v>
      </c>
      <c r="L2620" s="99">
        <v>85409.079509735093</v>
      </c>
      <c r="M2620" s="99">
        <v>62744.239985466003</v>
      </c>
      <c r="N2620" s="99">
        <v>15443.809468388599</v>
      </c>
      <c r="O2620" s="99">
        <v>0</v>
      </c>
      <c r="P2620" s="99">
        <v>0</v>
      </c>
      <c r="Q2620" s="99">
        <v>8082.9782216548901</v>
      </c>
      <c r="R2620" s="99">
        <v>0</v>
      </c>
      <c r="S2620" s="99">
        <v>0</v>
      </c>
      <c r="T2620" s="99">
        <v>4622.3828324079504</v>
      </c>
      <c r="U2620" s="99">
        <v>65218.391422748602</v>
      </c>
      <c r="V2620" s="99">
        <v>8587804.6441650409</v>
      </c>
      <c r="W2620" s="99">
        <v>0</v>
      </c>
      <c r="X2620" s="99">
        <v>1359911.8344879199</v>
      </c>
      <c r="Y2620" s="99">
        <v>1006715.45979309</v>
      </c>
      <c r="Z2620" s="99">
        <v>587648.94706726098</v>
      </c>
      <c r="AA2620" s="99">
        <v>0</v>
      </c>
      <c r="AB2620" s="99">
        <v>0</v>
      </c>
      <c r="AC2620" s="99">
        <v>20440509.9677734</v>
      </c>
      <c r="AD2620" s="99">
        <v>34725.029663085901</v>
      </c>
      <c r="AE2620" s="99">
        <v>3643273.7146911598</v>
      </c>
      <c r="AF2620" s="99">
        <v>3232078.5775146498</v>
      </c>
      <c r="AG2620" s="99">
        <v>1923438.39306641</v>
      </c>
      <c r="AH2620" s="99">
        <v>0</v>
      </c>
      <c r="AI2620" s="99">
        <v>0</v>
      </c>
      <c r="AJ2620" s="99">
        <v>1160410.79289246</v>
      </c>
      <c r="AK2620" s="99">
        <v>0</v>
      </c>
      <c r="AL2620" s="99">
        <v>0</v>
      </c>
      <c r="AM2620" s="99">
        <v>584574.50265502895</v>
      </c>
      <c r="AN2620" s="99">
        <v>20455693.308837902</v>
      </c>
      <c r="AO2620" s="99">
        <v>80662283.09375</v>
      </c>
      <c r="AP2620" s="99">
        <v>0</v>
      </c>
      <c r="AQ2620" s="99">
        <v>11617436.8547363</v>
      </c>
      <c r="AR2620" s="99">
        <v>8579246.3215331994</v>
      </c>
      <c r="AS2620" s="99">
        <v>4903906.4189453097</v>
      </c>
      <c r="AT2620" s="99">
        <v>0</v>
      </c>
      <c r="AU2620" s="99">
        <v>0</v>
      </c>
      <c r="AV2620" s="99">
        <v>71327194.865234405</v>
      </c>
      <c r="AW2620" s="99">
        <v>110501.495274544</v>
      </c>
      <c r="AX2620" s="99">
        <v>35457459.8349609</v>
      </c>
      <c r="AY2620" s="99">
        <v>30777271.917480499</v>
      </c>
      <c r="AZ2620" s="99">
        <v>16268936.7072754</v>
      </c>
      <c r="BA2620" s="99">
        <v>0</v>
      </c>
      <c r="BB2620" s="99">
        <v>0</v>
      </c>
      <c r="BC2620" s="99">
        <v>9915072.0379638709</v>
      </c>
      <c r="BD2620" s="99">
        <v>0</v>
      </c>
      <c r="BE2620" s="99">
        <v>0</v>
      </c>
      <c r="BF2620" s="99">
        <v>4856023.43786621</v>
      </c>
      <c r="BG2620" s="99">
        <v>71377066.508789107</v>
      </c>
      <c r="BH2620" s="99">
        <v>15715777.2744141</v>
      </c>
      <c r="BI2620" s="99">
        <v>0</v>
      </c>
      <c r="BJ2620" s="99">
        <v>3881996.74969482</v>
      </c>
      <c r="BK2620" s="99">
        <v>2654800.9030456501</v>
      </c>
      <c r="BL2620" s="99">
        <v>0</v>
      </c>
      <c r="BM2620" s="99">
        <v>0</v>
      </c>
      <c r="BN2620" s="99">
        <v>0</v>
      </c>
      <c r="BO2620" s="99">
        <v>0</v>
      </c>
      <c r="BP2620" s="99">
        <v>0</v>
      </c>
      <c r="BQ2620" s="99">
        <v>0</v>
      </c>
      <c r="BR2620" s="99">
        <v>9412491.3299560491</v>
      </c>
      <c r="BS2620" s="99">
        <v>5913694.4360961895</v>
      </c>
      <c r="BT2620" s="99">
        <v>0</v>
      </c>
      <c r="BU2620" s="99">
        <v>0</v>
      </c>
      <c r="BV2620" s="99">
        <v>4263989.0296630897</v>
      </c>
      <c r="BW2620" s="99">
        <v>0</v>
      </c>
      <c r="BX2620" s="99">
        <v>0</v>
      </c>
      <c r="BY2620" s="99">
        <v>0</v>
      </c>
      <c r="BZ2620" s="99">
        <v>0</v>
      </c>
      <c r="CA2620" s="99">
        <v>171750.401016235</v>
      </c>
      <c r="CB2620" s="99">
        <v>9967670.2519531306</v>
      </c>
      <c r="CC2620" s="99">
        <v>92387352.408203095</v>
      </c>
      <c r="CD2620" s="99">
        <v>19577703.665283199</v>
      </c>
      <c r="CE2620" s="99">
        <v>4665.5607649087897</v>
      </c>
      <c r="CF2620" s="99">
        <v>584493.72929382301</v>
      </c>
      <c r="CG2620" s="99">
        <v>4865259.5161743201</v>
      </c>
      <c r="CH2620" s="99">
        <v>0</v>
      </c>
      <c r="CI2620" s="99">
        <v>176398.29921150199</v>
      </c>
      <c r="CJ2620" s="99">
        <v>10553371.7937012</v>
      </c>
      <c r="CK2620" s="99">
        <v>97263338.628906295</v>
      </c>
      <c r="CL2620" s="99">
        <v>19586067.4536133</v>
      </c>
      <c r="CM2620" s="166">
        <v>240936.69774246201</v>
      </c>
      <c r="CN2620" s="166">
        <v>30971062.4052734</v>
      </c>
      <c r="CO2620" s="166">
        <v>168458052.74023399</v>
      </c>
      <c r="CP2620" s="99">
        <v>19586067.4536133</v>
      </c>
      <c r="CQ2620" s="99">
        <v>0</v>
      </c>
      <c r="CR2620" s="99">
        <v>0</v>
      </c>
      <c r="CS2620" s="99">
        <v>0</v>
      </c>
      <c r="CT2620" s="99">
        <v>0</v>
      </c>
      <c r="CU2620" s="98">
        <v>21233.263556751001</v>
      </c>
      <c r="CV2620" s="98">
        <v>69034.444106440002</v>
      </c>
      <c r="CW2620" s="98">
        <v>10552163.981246954</v>
      </c>
      <c r="CX2620" s="98">
        <v>97252611.924377412</v>
      </c>
    </row>
    <row r="2621" spans="1:102" x14ac:dyDescent="0.2">
      <c r="A2621" s="98" t="s">
        <v>201</v>
      </c>
      <c r="B2621" s="100">
        <v>41334</v>
      </c>
      <c r="C2621" s="99">
        <v>148299.73169899001</v>
      </c>
      <c r="D2621" s="99">
        <v>0</v>
      </c>
      <c r="E2621" s="99">
        <v>20422.002166032798</v>
      </c>
      <c r="F2621" s="99">
        <v>16955.686329364798</v>
      </c>
      <c r="G2621" s="99">
        <v>4592.9558351635897</v>
      </c>
      <c r="H2621" s="99">
        <v>0</v>
      </c>
      <c r="I2621" s="99">
        <v>0</v>
      </c>
      <c r="J2621" s="99">
        <v>65065.178166389502</v>
      </c>
      <c r="K2621" s="99">
        <v>249.27737444452899</v>
      </c>
      <c r="L2621" s="99">
        <v>4060.65527999401</v>
      </c>
      <c r="M2621" s="99">
        <v>62378.737367629998</v>
      </c>
      <c r="N2621" s="99">
        <v>15170.942690849301</v>
      </c>
      <c r="O2621" s="99">
        <v>0</v>
      </c>
      <c r="P2621" s="99">
        <v>78671.245996475205</v>
      </c>
      <c r="Q2621" s="99">
        <v>8032.7143746614502</v>
      </c>
      <c r="R2621" s="99">
        <v>0</v>
      </c>
      <c r="S2621" s="99">
        <v>4561.1084134578696</v>
      </c>
      <c r="T2621" s="99">
        <v>0.99327273812377803</v>
      </c>
      <c r="U2621" s="99">
        <v>65316.751718521104</v>
      </c>
      <c r="V2621" s="99">
        <v>8459095.3885497991</v>
      </c>
      <c r="W2621" s="99">
        <v>0</v>
      </c>
      <c r="X2621" s="99">
        <v>1319507.58615112</v>
      </c>
      <c r="Y2621" s="99">
        <v>963892.08206176804</v>
      </c>
      <c r="Z2621" s="99">
        <v>570988.000183105</v>
      </c>
      <c r="AA2621" s="99">
        <v>0</v>
      </c>
      <c r="AB2621" s="99">
        <v>0</v>
      </c>
      <c r="AC2621" s="99">
        <v>20402419.2104492</v>
      </c>
      <c r="AD2621" s="99">
        <v>29607.131086826299</v>
      </c>
      <c r="AE2621" s="99">
        <v>95475.684976577802</v>
      </c>
      <c r="AF2621" s="99">
        <v>3212224.07312012</v>
      </c>
      <c r="AG2621" s="99">
        <v>1871288.4332580599</v>
      </c>
      <c r="AH2621" s="99">
        <v>0</v>
      </c>
      <c r="AI2621" s="99">
        <v>3383695.1203918499</v>
      </c>
      <c r="AJ2621" s="99">
        <v>1153666.7717742899</v>
      </c>
      <c r="AK2621" s="99">
        <v>0</v>
      </c>
      <c r="AL2621" s="99">
        <v>564594.85348510696</v>
      </c>
      <c r="AM2621" s="99">
        <v>221.571221413091</v>
      </c>
      <c r="AN2621" s="99">
        <v>20494263.9450684</v>
      </c>
      <c r="AO2621" s="99">
        <v>79154359.357421905</v>
      </c>
      <c r="AP2621" s="99">
        <v>0</v>
      </c>
      <c r="AQ2621" s="99">
        <v>11153904.782714801</v>
      </c>
      <c r="AR2621" s="99">
        <v>8176869.8985595703</v>
      </c>
      <c r="AS2621" s="99">
        <v>4721541.0838012705</v>
      </c>
      <c r="AT2621" s="99">
        <v>0</v>
      </c>
      <c r="AU2621" s="99">
        <v>0</v>
      </c>
      <c r="AV2621" s="99">
        <v>71529335.112304702</v>
      </c>
      <c r="AW2621" s="99">
        <v>94650.779857635498</v>
      </c>
      <c r="AX2621" s="99">
        <v>941748.14644622803</v>
      </c>
      <c r="AY2621" s="99">
        <v>30679772.2583008</v>
      </c>
      <c r="AZ2621" s="99">
        <v>15838428.4146729</v>
      </c>
      <c r="BA2621" s="99">
        <v>0</v>
      </c>
      <c r="BB2621" s="99">
        <v>32142723.384521499</v>
      </c>
      <c r="BC2621" s="99">
        <v>9853627.0474853497</v>
      </c>
      <c r="BD2621" s="99">
        <v>0</v>
      </c>
      <c r="BE2621" s="99">
        <v>4701420.8734741202</v>
      </c>
      <c r="BF2621" s="99">
        <v>1799.4323549717701</v>
      </c>
      <c r="BG2621" s="99">
        <v>71849360.392578095</v>
      </c>
      <c r="BH2621" s="99">
        <v>18452533.683349598</v>
      </c>
      <c r="BI2621" s="99">
        <v>0</v>
      </c>
      <c r="BJ2621" s="99">
        <v>3931121.6169433598</v>
      </c>
      <c r="BK2621" s="99">
        <v>2614154.7272033701</v>
      </c>
      <c r="BL2621" s="99">
        <v>0</v>
      </c>
      <c r="BM2621" s="99">
        <v>0</v>
      </c>
      <c r="BN2621" s="99">
        <v>0</v>
      </c>
      <c r="BO2621" s="99">
        <v>0</v>
      </c>
      <c r="BP2621" s="99">
        <v>0</v>
      </c>
      <c r="BQ2621" s="99">
        <v>0</v>
      </c>
      <c r="BR2621" s="99">
        <v>9812861.1312255897</v>
      </c>
      <c r="BS2621" s="99">
        <v>5924245.76098633</v>
      </c>
      <c r="BT2621" s="99">
        <v>0</v>
      </c>
      <c r="BU2621" s="99">
        <v>2410928.5099792499</v>
      </c>
      <c r="BV2621" s="99">
        <v>4399240.7941894503</v>
      </c>
      <c r="BW2621" s="99">
        <v>0</v>
      </c>
      <c r="BX2621" s="99">
        <v>393672.489608765</v>
      </c>
      <c r="BY2621" s="99">
        <v>0</v>
      </c>
      <c r="BZ2621" s="99">
        <v>0</v>
      </c>
      <c r="CA2621" s="99">
        <v>168669.74744224499</v>
      </c>
      <c r="CB2621" s="99">
        <v>9776282.4724121094</v>
      </c>
      <c r="CC2621" s="99">
        <v>90418356.885742202</v>
      </c>
      <c r="CD2621" s="99">
        <v>22432704.270507801</v>
      </c>
      <c r="CE2621" s="99">
        <v>4586.4193139076197</v>
      </c>
      <c r="CF2621" s="99">
        <v>576188.85828399705</v>
      </c>
      <c r="CG2621" s="99">
        <v>4788218.50500488</v>
      </c>
      <c r="CH2621" s="99">
        <v>0</v>
      </c>
      <c r="CI2621" s="99">
        <v>173245.00169563299</v>
      </c>
      <c r="CJ2621" s="99">
        <v>10351555.4222412</v>
      </c>
      <c r="CK2621" s="99">
        <v>95228818.724609405</v>
      </c>
      <c r="CL2621" s="99">
        <v>22822499.360595699</v>
      </c>
      <c r="CM2621" s="166">
        <v>238007.22820091201</v>
      </c>
      <c r="CN2621" s="166">
        <v>30872257.157470699</v>
      </c>
      <c r="CO2621" s="166">
        <v>166996574.01171899</v>
      </c>
      <c r="CP2621" s="99">
        <v>22822499.360595699</v>
      </c>
      <c r="CQ2621" s="99">
        <v>0</v>
      </c>
      <c r="CR2621" s="99">
        <v>0</v>
      </c>
      <c r="CS2621" s="99">
        <v>0</v>
      </c>
      <c r="CT2621" s="99">
        <v>0</v>
      </c>
      <c r="CU2621" s="98">
        <v>20674.528629041</v>
      </c>
      <c r="CV2621" s="98">
        <v>69106.504138730001</v>
      </c>
      <c r="CW2621" s="98">
        <v>10352471.330696106</v>
      </c>
      <c r="CX2621" s="98">
        <v>95206575.390747085</v>
      </c>
    </row>
    <row r="2622" spans="1:102" x14ac:dyDescent="0.2">
      <c r="A2622" s="98" t="s">
        <v>201</v>
      </c>
      <c r="B2622" s="100">
        <v>41426</v>
      </c>
      <c r="C2622" s="99">
        <v>148580.68574714701</v>
      </c>
      <c r="D2622" s="99">
        <v>0</v>
      </c>
      <c r="E2622" s="99">
        <v>20043.980083465602</v>
      </c>
      <c r="F2622" s="99">
        <v>16665.484254121799</v>
      </c>
      <c r="G2622" s="99">
        <v>4642.8778168559102</v>
      </c>
      <c r="H2622" s="99">
        <v>0</v>
      </c>
      <c r="I2622" s="99">
        <v>0</v>
      </c>
      <c r="J2622" s="99">
        <v>65169.925571441701</v>
      </c>
      <c r="K2622" s="99">
        <v>233.49490206874901</v>
      </c>
      <c r="L2622" s="99">
        <v>3273.5272049605801</v>
      </c>
      <c r="M2622" s="99">
        <v>62834.070041179701</v>
      </c>
      <c r="N2622" s="99">
        <v>14962.594732403801</v>
      </c>
      <c r="O2622" s="99">
        <v>0</v>
      </c>
      <c r="P2622" s="99">
        <v>79656.804660797105</v>
      </c>
      <c r="Q2622" s="99">
        <v>8076.7255290746698</v>
      </c>
      <c r="R2622" s="99">
        <v>0</v>
      </c>
      <c r="S2622" s="99">
        <v>4620.4797272086098</v>
      </c>
      <c r="T2622" s="99">
        <v>1.00423380291613</v>
      </c>
      <c r="U2622" s="99">
        <v>65393.1581912041</v>
      </c>
      <c r="V2622" s="99">
        <v>8380040.5921630897</v>
      </c>
      <c r="W2622" s="99">
        <v>0</v>
      </c>
      <c r="X2622" s="99">
        <v>1285278.1470642099</v>
      </c>
      <c r="Y2622" s="99">
        <v>939930.35099029494</v>
      </c>
      <c r="Z2622" s="99">
        <v>566671.00841522205</v>
      </c>
      <c r="AA2622" s="99">
        <v>0</v>
      </c>
      <c r="AB2622" s="99">
        <v>0</v>
      </c>
      <c r="AC2622" s="99">
        <v>20448104.872558601</v>
      </c>
      <c r="AD2622" s="99">
        <v>27250.207884788499</v>
      </c>
      <c r="AE2622" s="99">
        <v>77729.697717666597</v>
      </c>
      <c r="AF2622" s="99">
        <v>3193690.5780639602</v>
      </c>
      <c r="AG2622" s="99">
        <v>1842623.6971130399</v>
      </c>
      <c r="AH2622" s="99">
        <v>0</v>
      </c>
      <c r="AI2622" s="99">
        <v>3406918.5994567899</v>
      </c>
      <c r="AJ2622" s="99">
        <v>1148606.2965393099</v>
      </c>
      <c r="AK2622" s="99">
        <v>0</v>
      </c>
      <c r="AL2622" s="99">
        <v>564603.402786255</v>
      </c>
      <c r="AM2622" s="99">
        <v>247.311359552667</v>
      </c>
      <c r="AN2622" s="99">
        <v>20472449.262451202</v>
      </c>
      <c r="AO2622" s="99">
        <v>78661872.133789107</v>
      </c>
      <c r="AP2622" s="99">
        <v>0</v>
      </c>
      <c r="AQ2622" s="99">
        <v>10895389.5855713</v>
      </c>
      <c r="AR2622" s="99">
        <v>7997849.2235107403</v>
      </c>
      <c r="AS2622" s="99">
        <v>4744498.16552734</v>
      </c>
      <c r="AT2622" s="99">
        <v>0</v>
      </c>
      <c r="AU2622" s="99">
        <v>0</v>
      </c>
      <c r="AV2622" s="99">
        <v>71594630.842773393</v>
      </c>
      <c r="AW2622" s="99">
        <v>87256.867244720503</v>
      </c>
      <c r="AX2622" s="99">
        <v>751888.01160430897</v>
      </c>
      <c r="AY2622" s="99">
        <v>30553884.1176758</v>
      </c>
      <c r="AZ2622" s="99">
        <v>15623350.6065674</v>
      </c>
      <c r="BA2622" s="99">
        <v>0</v>
      </c>
      <c r="BB2622" s="99">
        <v>32598792.690429699</v>
      </c>
      <c r="BC2622" s="99">
        <v>9831403.2919921894</v>
      </c>
      <c r="BD2622" s="99">
        <v>0</v>
      </c>
      <c r="BE2622" s="99">
        <v>4713169.12536621</v>
      </c>
      <c r="BF2622" s="99">
        <v>2010.8313273787501</v>
      </c>
      <c r="BG2622" s="99">
        <v>71804815.129882798</v>
      </c>
      <c r="BH2622" s="99">
        <v>18629950.2177734</v>
      </c>
      <c r="BI2622" s="99">
        <v>0</v>
      </c>
      <c r="BJ2622" s="99">
        <v>3939983.07214355</v>
      </c>
      <c r="BK2622" s="99">
        <v>2595394.6845397898</v>
      </c>
      <c r="BL2622" s="99">
        <v>0</v>
      </c>
      <c r="BM2622" s="99">
        <v>0</v>
      </c>
      <c r="BN2622" s="99">
        <v>0</v>
      </c>
      <c r="BO2622" s="99">
        <v>0</v>
      </c>
      <c r="BP2622" s="99">
        <v>0</v>
      </c>
      <c r="BQ2622" s="99">
        <v>0</v>
      </c>
      <c r="BR2622" s="99">
        <v>9869710.6660156306</v>
      </c>
      <c r="BS2622" s="99">
        <v>5876915.9106445303</v>
      </c>
      <c r="BT2622" s="99">
        <v>0</v>
      </c>
      <c r="BU2622" s="99">
        <v>2451253.6099853502</v>
      </c>
      <c r="BV2622" s="99">
        <v>4452807.0133667002</v>
      </c>
      <c r="BW2622" s="99">
        <v>0</v>
      </c>
      <c r="BX2622" s="99">
        <v>399706.589607239</v>
      </c>
      <c r="BY2622" s="99">
        <v>0</v>
      </c>
      <c r="BZ2622" s="99">
        <v>0</v>
      </c>
      <c r="CA2622" s="99">
        <v>168594.79568672201</v>
      </c>
      <c r="CB2622" s="99">
        <v>9667470.7164306603</v>
      </c>
      <c r="CC2622" s="99">
        <v>89684905.125976607</v>
      </c>
      <c r="CD2622" s="99">
        <v>22563246.068359401</v>
      </c>
      <c r="CE2622" s="99">
        <v>4646.3120607137698</v>
      </c>
      <c r="CF2622" s="99">
        <v>568008.38363647496</v>
      </c>
      <c r="CG2622" s="99">
        <v>4738804.2928466797</v>
      </c>
      <c r="CH2622" s="99">
        <v>0</v>
      </c>
      <c r="CI2622" s="99">
        <v>173250.14526176499</v>
      </c>
      <c r="CJ2622" s="99">
        <v>10234211.733154301</v>
      </c>
      <c r="CK2622" s="99">
        <v>94436889.450195298</v>
      </c>
      <c r="CL2622" s="99">
        <v>22941453.7741699</v>
      </c>
      <c r="CM2622" s="166">
        <v>238110.53435516401</v>
      </c>
      <c r="CN2622" s="166">
        <v>30704449.1645508</v>
      </c>
      <c r="CO2622" s="166">
        <v>165962375.45898399</v>
      </c>
      <c r="CP2622" s="99">
        <v>22941453.7741699</v>
      </c>
      <c r="CQ2622" s="99">
        <v>0</v>
      </c>
      <c r="CR2622" s="99">
        <v>0</v>
      </c>
      <c r="CS2622" s="99">
        <v>0</v>
      </c>
      <c r="CT2622" s="99">
        <v>0</v>
      </c>
      <c r="CU2622" s="98">
        <v>20278.221672238</v>
      </c>
      <c r="CV2622" s="98">
        <v>69234.495678131003</v>
      </c>
      <c r="CW2622" s="98">
        <v>10235479.100067135</v>
      </c>
      <c r="CX2622" s="98">
        <v>94423709.418823287</v>
      </c>
    </row>
    <row r="2623" spans="1:102" x14ac:dyDescent="0.2">
      <c r="A2623" s="98" t="s">
        <v>201</v>
      </c>
      <c r="B2623" s="100">
        <v>41518</v>
      </c>
      <c r="C2623" s="99">
        <v>148154.67198562599</v>
      </c>
      <c r="D2623" s="99">
        <v>0</v>
      </c>
      <c r="E2623" s="99">
        <v>19536.917480945602</v>
      </c>
      <c r="F2623" s="99">
        <v>16184.0248919725</v>
      </c>
      <c r="G2623" s="99">
        <v>4584.0336015820503</v>
      </c>
      <c r="H2623" s="99">
        <v>0</v>
      </c>
      <c r="I2623" s="99">
        <v>0</v>
      </c>
      <c r="J2623" s="99">
        <v>65021.455204963699</v>
      </c>
      <c r="K2623" s="99">
        <v>199.45735163800401</v>
      </c>
      <c r="L2623" s="99">
        <v>488.75135784223698</v>
      </c>
      <c r="M2623" s="99">
        <v>62975.958816528298</v>
      </c>
      <c r="N2623" s="99">
        <v>14836.407630682001</v>
      </c>
      <c r="O2623" s="99">
        <v>0</v>
      </c>
      <c r="P2623" s="99">
        <v>81728.814477920503</v>
      </c>
      <c r="Q2623" s="99">
        <v>8034.3074280619603</v>
      </c>
      <c r="R2623" s="99">
        <v>0</v>
      </c>
      <c r="S2623" s="99">
        <v>4576.43346446753</v>
      </c>
      <c r="T2623" s="99">
        <v>0.98715130813070595</v>
      </c>
      <c r="U2623" s="99">
        <v>65227.338294506102</v>
      </c>
      <c r="V2623" s="99">
        <v>8347156.8204956101</v>
      </c>
      <c r="W2623" s="99">
        <v>0</v>
      </c>
      <c r="X2623" s="99">
        <v>1235879.67356873</v>
      </c>
      <c r="Y2623" s="99">
        <v>922602.20267486596</v>
      </c>
      <c r="Z2623" s="99">
        <v>570880.58037567104</v>
      </c>
      <c r="AA2623" s="99">
        <v>0</v>
      </c>
      <c r="AB2623" s="99">
        <v>0</v>
      </c>
      <c r="AC2623" s="99">
        <v>20476282.3830566</v>
      </c>
      <c r="AD2623" s="99">
        <v>25595.881257295601</v>
      </c>
      <c r="AE2623" s="99">
        <v>40482.571847438798</v>
      </c>
      <c r="AF2623" s="99">
        <v>3209407.9751892099</v>
      </c>
      <c r="AG2623" s="99">
        <v>1795698.04866028</v>
      </c>
      <c r="AH2623" s="99">
        <v>0</v>
      </c>
      <c r="AI2623" s="99">
        <v>3419955.8618469201</v>
      </c>
      <c r="AJ2623" s="99">
        <v>1141622.73583984</v>
      </c>
      <c r="AK2623" s="99">
        <v>0</v>
      </c>
      <c r="AL2623" s="99">
        <v>569675.63221740699</v>
      </c>
      <c r="AM2623" s="99">
        <v>201.25662286020801</v>
      </c>
      <c r="AN2623" s="99">
        <v>20468047.329345699</v>
      </c>
      <c r="AO2623" s="99">
        <v>78548624.250976607</v>
      </c>
      <c r="AP2623" s="99">
        <v>0</v>
      </c>
      <c r="AQ2623" s="99">
        <v>10409075.8620605</v>
      </c>
      <c r="AR2623" s="99">
        <v>7661060.6193847703</v>
      </c>
      <c r="AS2623" s="99">
        <v>4754601.5712890597</v>
      </c>
      <c r="AT2623" s="99">
        <v>0</v>
      </c>
      <c r="AU2623" s="99">
        <v>0</v>
      </c>
      <c r="AV2623" s="99">
        <v>71885865.302734405</v>
      </c>
      <c r="AW2623" s="99">
        <v>82087.601054191604</v>
      </c>
      <c r="AX2623" s="99">
        <v>336153.578567505</v>
      </c>
      <c r="AY2623" s="99">
        <v>30927657.394531298</v>
      </c>
      <c r="AZ2623" s="99">
        <v>15357431.950073199</v>
      </c>
      <c r="BA2623" s="99">
        <v>0</v>
      </c>
      <c r="BB2623" s="99">
        <v>33051288.083496101</v>
      </c>
      <c r="BC2623" s="99">
        <v>9780862.7690429706</v>
      </c>
      <c r="BD2623" s="99">
        <v>0</v>
      </c>
      <c r="BE2623" s="99">
        <v>4744962.2857665997</v>
      </c>
      <c r="BF2623" s="99">
        <v>1625.82549031079</v>
      </c>
      <c r="BG2623" s="99">
        <v>71801970.446289107</v>
      </c>
      <c r="BH2623" s="99">
        <v>18653630.168457001</v>
      </c>
      <c r="BI2623" s="99">
        <v>0</v>
      </c>
      <c r="BJ2623" s="99">
        <v>3891454.06573486</v>
      </c>
      <c r="BK2623" s="99">
        <v>2567900.9991149898</v>
      </c>
      <c r="BL2623" s="99">
        <v>0</v>
      </c>
      <c r="BM2623" s="99">
        <v>0</v>
      </c>
      <c r="BN2623" s="99">
        <v>0</v>
      </c>
      <c r="BO2623" s="99">
        <v>0</v>
      </c>
      <c r="BP2623" s="99">
        <v>0</v>
      </c>
      <c r="BQ2623" s="99">
        <v>0</v>
      </c>
      <c r="BR2623" s="99">
        <v>10002756.894165</v>
      </c>
      <c r="BS2623" s="99">
        <v>5783902.3775634803</v>
      </c>
      <c r="BT2623" s="99">
        <v>0</v>
      </c>
      <c r="BU2623" s="99">
        <v>2052582.73999023</v>
      </c>
      <c r="BV2623" s="99">
        <v>4435086.1868286096</v>
      </c>
      <c r="BW2623" s="99">
        <v>0</v>
      </c>
      <c r="BX2623" s="99">
        <v>332245.67969131499</v>
      </c>
      <c r="BY2623" s="99">
        <v>0</v>
      </c>
      <c r="BZ2623" s="99">
        <v>0</v>
      </c>
      <c r="CA2623" s="99">
        <v>167780.852769852</v>
      </c>
      <c r="CB2623" s="99">
        <v>9573517.8222656306</v>
      </c>
      <c r="CC2623" s="99">
        <v>88939242.825195298</v>
      </c>
      <c r="CD2623" s="99">
        <v>22522043.828125</v>
      </c>
      <c r="CE2623" s="99">
        <v>4587.1747226715097</v>
      </c>
      <c r="CF2623" s="99">
        <v>566678.83048248303</v>
      </c>
      <c r="CG2623" s="99">
        <v>4725202.28161621</v>
      </c>
      <c r="CH2623" s="99">
        <v>0</v>
      </c>
      <c r="CI2623" s="99">
        <v>172385.03047752401</v>
      </c>
      <c r="CJ2623" s="99">
        <v>10142648.243896499</v>
      </c>
      <c r="CK2623" s="99">
        <v>93656954.925781295</v>
      </c>
      <c r="CL2623" s="99">
        <v>22891027.186279301</v>
      </c>
      <c r="CM2623" s="166">
        <v>237115.47002792399</v>
      </c>
      <c r="CN2623" s="166">
        <v>30549251.708252002</v>
      </c>
      <c r="CO2623" s="166">
        <v>165291628.43164101</v>
      </c>
      <c r="CP2623" s="99">
        <v>22891027.186279301</v>
      </c>
      <c r="CQ2623" s="99">
        <v>0</v>
      </c>
      <c r="CR2623" s="99">
        <v>0</v>
      </c>
      <c r="CS2623" s="99">
        <v>0</v>
      </c>
      <c r="CT2623" s="99">
        <v>0</v>
      </c>
      <c r="CU2623" s="98">
        <v>19752.086380042001</v>
      </c>
      <c r="CV2623" s="98">
        <v>69073.894447201994</v>
      </c>
      <c r="CW2623" s="98">
        <v>10140196.652748113</v>
      </c>
      <c r="CX2623" s="98">
        <v>93664445.106811509</v>
      </c>
    </row>
    <row r="2624" spans="1:102" x14ac:dyDescent="0.2">
      <c r="A2624" s="98" t="s">
        <v>201</v>
      </c>
      <c r="B2624" s="100">
        <v>41609</v>
      </c>
      <c r="C2624" s="99">
        <v>147130.732006073</v>
      </c>
      <c r="D2624" s="99">
        <v>0</v>
      </c>
      <c r="E2624" s="99">
        <v>19044.758578777299</v>
      </c>
      <c r="F2624" s="99">
        <v>15827.3057008982</v>
      </c>
      <c r="G2624" s="99">
        <v>4518.5010964870498</v>
      </c>
      <c r="H2624" s="99">
        <v>0</v>
      </c>
      <c r="I2624" s="99">
        <v>0</v>
      </c>
      <c r="J2624" s="99">
        <v>64726.441749572798</v>
      </c>
      <c r="K2624" s="99">
        <v>183.60311691090499</v>
      </c>
      <c r="L2624" s="99">
        <v>341.46230456605599</v>
      </c>
      <c r="M2624" s="99">
        <v>62686.165183544203</v>
      </c>
      <c r="N2624" s="99">
        <v>14667.128604412101</v>
      </c>
      <c r="O2624" s="99">
        <v>0</v>
      </c>
      <c r="P2624" s="99">
        <v>80626.915588378906</v>
      </c>
      <c r="Q2624" s="99">
        <v>7926.85236501694</v>
      </c>
      <c r="R2624" s="99">
        <v>0</v>
      </c>
      <c r="S2624" s="99">
        <v>4490.0094519853601</v>
      </c>
      <c r="T2624" s="99">
        <v>1.01629910638439</v>
      </c>
      <c r="U2624" s="99">
        <v>64914.9379529953</v>
      </c>
      <c r="V2624" s="99">
        <v>8211137.0189209003</v>
      </c>
      <c r="W2624" s="99">
        <v>0</v>
      </c>
      <c r="X2624" s="99">
        <v>1185612.5126495401</v>
      </c>
      <c r="Y2624" s="99">
        <v>887075.37403869606</v>
      </c>
      <c r="Z2624" s="99">
        <v>555515.25839233398</v>
      </c>
      <c r="AA2624" s="99">
        <v>0</v>
      </c>
      <c r="AB2624" s="99">
        <v>0</v>
      </c>
      <c r="AC2624" s="99">
        <v>20315371.943359401</v>
      </c>
      <c r="AD2624" s="99">
        <v>24939.682393312502</v>
      </c>
      <c r="AE2624" s="99">
        <v>32391.117253065098</v>
      </c>
      <c r="AF2624" s="99">
        <v>3161061.21020508</v>
      </c>
      <c r="AG2624" s="99">
        <v>1751103.90896606</v>
      </c>
      <c r="AH2624" s="99">
        <v>0</v>
      </c>
      <c r="AI2624" s="99">
        <v>3335008.2548522898</v>
      </c>
      <c r="AJ2624" s="99">
        <v>1124372.6262817399</v>
      </c>
      <c r="AK2624" s="99">
        <v>0</v>
      </c>
      <c r="AL2624" s="99">
        <v>553862.71984100295</v>
      </c>
      <c r="AM2624" s="99">
        <v>225.930131878704</v>
      </c>
      <c r="AN2624" s="99">
        <v>20325537.715087902</v>
      </c>
      <c r="AO2624" s="99">
        <v>77652737.131835893</v>
      </c>
      <c r="AP2624" s="99">
        <v>0</v>
      </c>
      <c r="AQ2624" s="99">
        <v>9971048.2840576209</v>
      </c>
      <c r="AR2624" s="99">
        <v>7364885.94604492</v>
      </c>
      <c r="AS2624" s="99">
        <v>4651319.0579223596</v>
      </c>
      <c r="AT2624" s="99">
        <v>0</v>
      </c>
      <c r="AU2624" s="99">
        <v>0</v>
      </c>
      <c r="AV2624" s="99">
        <v>71865394.349609405</v>
      </c>
      <c r="AW2624" s="99">
        <v>80578.024298667893</v>
      </c>
      <c r="AX2624" s="99">
        <v>278680.46608734102</v>
      </c>
      <c r="AY2624" s="99">
        <v>30511447.153808601</v>
      </c>
      <c r="AZ2624" s="99">
        <v>14968367.6021729</v>
      </c>
      <c r="BA2624" s="99">
        <v>0</v>
      </c>
      <c r="BB2624" s="99">
        <v>32292483.206787098</v>
      </c>
      <c r="BC2624" s="99">
        <v>9639855.3658447303</v>
      </c>
      <c r="BD2624" s="99">
        <v>0</v>
      </c>
      <c r="BE2624" s="99">
        <v>4618658.6712036096</v>
      </c>
      <c r="BF2624" s="99">
        <v>1799.60543258488</v>
      </c>
      <c r="BG2624" s="99">
        <v>71830439.133789107</v>
      </c>
      <c r="BH2624" s="99">
        <v>18539608.888916001</v>
      </c>
      <c r="BI2624" s="99">
        <v>0</v>
      </c>
      <c r="BJ2624" s="99">
        <v>3836955.5847778302</v>
      </c>
      <c r="BK2624" s="99">
        <v>2509179.2596740699</v>
      </c>
      <c r="BL2624" s="99">
        <v>0</v>
      </c>
      <c r="BM2624" s="99">
        <v>0</v>
      </c>
      <c r="BN2624" s="99">
        <v>0</v>
      </c>
      <c r="BO2624" s="99">
        <v>0</v>
      </c>
      <c r="BP2624" s="99">
        <v>0</v>
      </c>
      <c r="BQ2624" s="99">
        <v>0</v>
      </c>
      <c r="BR2624" s="99">
        <v>9955306.0787353497</v>
      </c>
      <c r="BS2624" s="99">
        <v>5654259.4600219699</v>
      </c>
      <c r="BT2624" s="99">
        <v>0</v>
      </c>
      <c r="BU2624" s="99">
        <v>2365226.4199829102</v>
      </c>
      <c r="BV2624" s="99">
        <v>4424189.5969848596</v>
      </c>
      <c r="BW2624" s="99">
        <v>0</v>
      </c>
      <c r="BX2624" s="99">
        <v>368489.04966354399</v>
      </c>
      <c r="BY2624" s="99">
        <v>0</v>
      </c>
      <c r="BZ2624" s="99">
        <v>0</v>
      </c>
      <c r="CA2624" s="99">
        <v>166186.29288673401</v>
      </c>
      <c r="CB2624" s="99">
        <v>9413472.5042724591</v>
      </c>
      <c r="CC2624" s="99">
        <v>87662617.608398393</v>
      </c>
      <c r="CD2624" s="99">
        <v>22360061.3674316</v>
      </c>
      <c r="CE2624" s="99">
        <v>4521.4430431723604</v>
      </c>
      <c r="CF2624" s="99">
        <v>555423.94915771496</v>
      </c>
      <c r="CG2624" s="99">
        <v>4645139.8652343797</v>
      </c>
      <c r="CH2624" s="99">
        <v>0</v>
      </c>
      <c r="CI2624" s="99">
        <v>170694.86696243301</v>
      </c>
      <c r="CJ2624" s="99">
        <v>9967811.1143798791</v>
      </c>
      <c r="CK2624" s="99">
        <v>92291330.353515595</v>
      </c>
      <c r="CL2624" s="99">
        <v>22736404.4609375</v>
      </c>
      <c r="CM2624" s="166">
        <v>234993.41746520999</v>
      </c>
      <c r="CN2624" s="166">
        <v>30296560.002929699</v>
      </c>
      <c r="CO2624" s="166">
        <v>164152431.59179699</v>
      </c>
      <c r="CP2624" s="99">
        <v>22736404.4609375</v>
      </c>
      <c r="CQ2624" s="99">
        <v>0</v>
      </c>
      <c r="CR2624" s="99">
        <v>0</v>
      </c>
      <c r="CS2624" s="99">
        <v>0</v>
      </c>
      <c r="CT2624" s="99">
        <v>0</v>
      </c>
      <c r="CU2624" s="98">
        <v>19214.035515873999</v>
      </c>
      <c r="CV2624" s="98">
        <v>68709.067381761997</v>
      </c>
      <c r="CW2624" s="98">
        <v>9968896.4534301739</v>
      </c>
      <c r="CX2624" s="98">
        <v>92307757.473632768</v>
      </c>
    </row>
    <row r="2625" spans="1:102" x14ac:dyDescent="0.2">
      <c r="A2625" s="98" t="s">
        <v>201</v>
      </c>
      <c r="B2625" s="100">
        <v>41699</v>
      </c>
      <c r="C2625" s="99">
        <v>147297.39233970601</v>
      </c>
      <c r="D2625" s="99">
        <v>0</v>
      </c>
      <c r="E2625" s="99">
        <v>18642.6087200642</v>
      </c>
      <c r="F2625" s="99">
        <v>15711.5325843096</v>
      </c>
      <c r="G2625" s="99">
        <v>4509.5070344209698</v>
      </c>
      <c r="H2625" s="99">
        <v>0</v>
      </c>
      <c r="I2625" s="99">
        <v>0</v>
      </c>
      <c r="J2625" s="99">
        <v>64805.367783546397</v>
      </c>
      <c r="K2625" s="99">
        <v>131.627655271441</v>
      </c>
      <c r="L2625" s="99">
        <v>402.21486575901503</v>
      </c>
      <c r="M2625" s="99">
        <v>63004.966512680097</v>
      </c>
      <c r="N2625" s="99">
        <v>14620.4056736231</v>
      </c>
      <c r="O2625" s="99">
        <v>0</v>
      </c>
      <c r="P2625" s="99">
        <v>79783.1822633743</v>
      </c>
      <c r="Q2625" s="99">
        <v>7869.93721467257</v>
      </c>
      <c r="R2625" s="99">
        <v>0</v>
      </c>
      <c r="S2625" s="99">
        <v>4485.4439812302599</v>
      </c>
      <c r="T2625" s="99">
        <v>0.99411435754154798</v>
      </c>
      <c r="U2625" s="99">
        <v>64931.148174762697</v>
      </c>
      <c r="V2625" s="99">
        <v>8230882.35510254</v>
      </c>
      <c r="W2625" s="99">
        <v>0</v>
      </c>
      <c r="X2625" s="99">
        <v>1126266.42866516</v>
      </c>
      <c r="Y2625" s="99">
        <v>864585.08995819103</v>
      </c>
      <c r="Z2625" s="99">
        <v>544651.60749816895</v>
      </c>
      <c r="AA2625" s="99">
        <v>0</v>
      </c>
      <c r="AB2625" s="99">
        <v>0</v>
      </c>
      <c r="AC2625" s="99">
        <v>20196564.768554699</v>
      </c>
      <c r="AD2625" s="99">
        <v>18841.624279737502</v>
      </c>
      <c r="AE2625" s="99">
        <v>35188.866645813003</v>
      </c>
      <c r="AF2625" s="99">
        <v>3174533.2199706999</v>
      </c>
      <c r="AG2625" s="99">
        <v>1735955.6035308801</v>
      </c>
      <c r="AH2625" s="99">
        <v>0</v>
      </c>
      <c r="AI2625" s="99">
        <v>3282247.0747070299</v>
      </c>
      <c r="AJ2625" s="99">
        <v>1109935.4069519001</v>
      </c>
      <c r="AK2625" s="99">
        <v>0</v>
      </c>
      <c r="AL2625" s="99">
        <v>543463.95617675805</v>
      </c>
      <c r="AM2625" s="99">
        <v>233.03201796300701</v>
      </c>
      <c r="AN2625" s="99">
        <v>20233952.848388702</v>
      </c>
      <c r="AO2625" s="99">
        <v>78128184.581054702</v>
      </c>
      <c r="AP2625" s="99">
        <v>0</v>
      </c>
      <c r="AQ2625" s="99">
        <v>9501780.6827392597</v>
      </c>
      <c r="AR2625" s="99">
        <v>7216515.88317871</v>
      </c>
      <c r="AS2625" s="99">
        <v>4601874.5361328097</v>
      </c>
      <c r="AT2625" s="99">
        <v>0</v>
      </c>
      <c r="AU2625" s="99">
        <v>0</v>
      </c>
      <c r="AV2625" s="99">
        <v>71744233.670898393</v>
      </c>
      <c r="AW2625" s="99">
        <v>61333.1786828041</v>
      </c>
      <c r="AX2625" s="99">
        <v>311705.12192153902</v>
      </c>
      <c r="AY2625" s="99">
        <v>30778675.665771499</v>
      </c>
      <c r="AZ2625" s="99">
        <v>14923608.6126709</v>
      </c>
      <c r="BA2625" s="99">
        <v>0</v>
      </c>
      <c r="BB2625" s="99">
        <v>31617283.754150402</v>
      </c>
      <c r="BC2625" s="99">
        <v>9554179.67651367</v>
      </c>
      <c r="BD2625" s="99">
        <v>0</v>
      </c>
      <c r="BE2625" s="99">
        <v>4582105.7666626005</v>
      </c>
      <c r="BF2625" s="99">
        <v>1892.13619543612</v>
      </c>
      <c r="BG2625" s="99">
        <v>72043647.125</v>
      </c>
      <c r="BH2625" s="99">
        <v>18501123.739013702</v>
      </c>
      <c r="BI2625" s="99">
        <v>0</v>
      </c>
      <c r="BJ2625" s="99">
        <v>3705899.1488952599</v>
      </c>
      <c r="BK2625" s="99">
        <v>2455531.4184875502</v>
      </c>
      <c r="BL2625" s="99">
        <v>0</v>
      </c>
      <c r="BM2625" s="99">
        <v>0</v>
      </c>
      <c r="BN2625" s="99">
        <v>0</v>
      </c>
      <c r="BO2625" s="99">
        <v>0</v>
      </c>
      <c r="BP2625" s="99">
        <v>0</v>
      </c>
      <c r="BQ2625" s="99">
        <v>0</v>
      </c>
      <c r="BR2625" s="99">
        <v>9929673.2205810491</v>
      </c>
      <c r="BS2625" s="99">
        <v>5624846.0607910203</v>
      </c>
      <c r="BT2625" s="99">
        <v>0</v>
      </c>
      <c r="BU2625" s="99">
        <v>2334144.7499694801</v>
      </c>
      <c r="BV2625" s="99">
        <v>4429371.8081665002</v>
      </c>
      <c r="BW2625" s="99">
        <v>0</v>
      </c>
      <c r="BX2625" s="99">
        <v>381123.45967483497</v>
      </c>
      <c r="BY2625" s="99">
        <v>0</v>
      </c>
      <c r="BZ2625" s="99">
        <v>0</v>
      </c>
      <c r="CA2625" s="99">
        <v>165843.36805152899</v>
      </c>
      <c r="CB2625" s="99">
        <v>9355954.6390380897</v>
      </c>
      <c r="CC2625" s="99">
        <v>87841192.503906295</v>
      </c>
      <c r="CD2625" s="99">
        <v>22250274.6474609</v>
      </c>
      <c r="CE2625" s="99">
        <v>4505.0794513821602</v>
      </c>
      <c r="CF2625" s="99">
        <v>550562.70845794701</v>
      </c>
      <c r="CG2625" s="99">
        <v>4631246.9885864304</v>
      </c>
      <c r="CH2625" s="99">
        <v>0</v>
      </c>
      <c r="CI2625" s="99">
        <v>170335.92520141599</v>
      </c>
      <c r="CJ2625" s="99">
        <v>9904895.2432861291</v>
      </c>
      <c r="CK2625" s="99">
        <v>92498433.659179702</v>
      </c>
      <c r="CL2625" s="99">
        <v>22622230.365478501</v>
      </c>
      <c r="CM2625" s="166">
        <v>234756.20142364499</v>
      </c>
      <c r="CN2625" s="166">
        <v>30155277.740966801</v>
      </c>
      <c r="CO2625" s="166">
        <v>164183706.44335899</v>
      </c>
      <c r="CP2625" s="99">
        <v>22622230.365478501</v>
      </c>
      <c r="CQ2625" s="99">
        <v>0</v>
      </c>
      <c r="CR2625" s="99">
        <v>0</v>
      </c>
      <c r="CS2625" s="99">
        <v>0</v>
      </c>
      <c r="CT2625" s="99">
        <v>0</v>
      </c>
      <c r="CU2625" s="98">
        <v>18771.339331417999</v>
      </c>
      <c r="CV2625" s="98">
        <v>68775.622758936006</v>
      </c>
      <c r="CW2625" s="98">
        <v>9906517.3474960364</v>
      </c>
      <c r="CX2625" s="98">
        <v>92472439.49249272</v>
      </c>
    </row>
    <row r="2626" spans="1:102" x14ac:dyDescent="0.2">
      <c r="A2626" s="98" t="s">
        <v>201</v>
      </c>
      <c r="B2626" s="100">
        <v>41791</v>
      </c>
      <c r="C2626" s="99">
        <v>146576.89089202901</v>
      </c>
      <c r="D2626" s="99">
        <v>0</v>
      </c>
      <c r="E2626" s="99">
        <v>18194.5390799046</v>
      </c>
      <c r="F2626" s="99">
        <v>15375.723984837499</v>
      </c>
      <c r="G2626" s="99">
        <v>4486.4458906054497</v>
      </c>
      <c r="H2626" s="99">
        <v>0</v>
      </c>
      <c r="I2626" s="99">
        <v>0</v>
      </c>
      <c r="J2626" s="99">
        <v>64916.129119396202</v>
      </c>
      <c r="K2626" s="99">
        <v>63.185028576757801</v>
      </c>
      <c r="L2626" s="99">
        <v>926.92506371438503</v>
      </c>
      <c r="M2626" s="99">
        <v>62600.524976253502</v>
      </c>
      <c r="N2626" s="99">
        <v>14557.6931563616</v>
      </c>
      <c r="O2626" s="99">
        <v>0</v>
      </c>
      <c r="P2626" s="99">
        <v>78824.731707572893</v>
      </c>
      <c r="Q2626" s="99">
        <v>7819.8423655033102</v>
      </c>
      <c r="R2626" s="99">
        <v>0</v>
      </c>
      <c r="S2626" s="99">
        <v>4467.4110544920004</v>
      </c>
      <c r="T2626" s="99">
        <v>1.00368704885477</v>
      </c>
      <c r="U2626" s="99">
        <v>64970.1600103378</v>
      </c>
      <c r="V2626" s="99">
        <v>8181963.4476318397</v>
      </c>
      <c r="W2626" s="99">
        <v>0</v>
      </c>
      <c r="X2626" s="99">
        <v>1076358.28244019</v>
      </c>
      <c r="Y2626" s="99">
        <v>848691.75179290795</v>
      </c>
      <c r="Z2626" s="99">
        <v>545517.49600982701</v>
      </c>
      <c r="AA2626" s="99">
        <v>0</v>
      </c>
      <c r="AB2626" s="99">
        <v>0</v>
      </c>
      <c r="AC2626" s="99">
        <v>20213652.791503899</v>
      </c>
      <c r="AD2626" s="99">
        <v>12882.6083571911</v>
      </c>
      <c r="AE2626" s="99">
        <v>41013.093109607697</v>
      </c>
      <c r="AF2626" s="99">
        <v>3174061.3820495601</v>
      </c>
      <c r="AG2626" s="99">
        <v>1698116.5783081099</v>
      </c>
      <c r="AH2626" s="99">
        <v>0</v>
      </c>
      <c r="AI2626" s="99">
        <v>3226539.5931701702</v>
      </c>
      <c r="AJ2626" s="99">
        <v>1099479.9677124</v>
      </c>
      <c r="AK2626" s="99">
        <v>0</v>
      </c>
      <c r="AL2626" s="99">
        <v>539681.40779113804</v>
      </c>
      <c r="AM2626" s="99">
        <v>244.27003044076301</v>
      </c>
      <c r="AN2626" s="99">
        <v>20237680.931152299</v>
      </c>
      <c r="AO2626" s="99">
        <v>77818356.955078095</v>
      </c>
      <c r="AP2626" s="99">
        <v>0</v>
      </c>
      <c r="AQ2626" s="99">
        <v>9062218.7852783203</v>
      </c>
      <c r="AR2626" s="99">
        <v>6960898.3862304697</v>
      </c>
      <c r="AS2626" s="99">
        <v>4580429.6646728497</v>
      </c>
      <c r="AT2626" s="99">
        <v>0</v>
      </c>
      <c r="AU2626" s="99">
        <v>0</v>
      </c>
      <c r="AV2626" s="99">
        <v>72109738.706054702</v>
      </c>
      <c r="AW2626" s="99">
        <v>42039.145630359701</v>
      </c>
      <c r="AX2626" s="99">
        <v>330978.20775222802</v>
      </c>
      <c r="AY2626" s="99">
        <v>30929605.46875</v>
      </c>
      <c r="AZ2626" s="99">
        <v>14703496.6861572</v>
      </c>
      <c r="BA2626" s="99">
        <v>0</v>
      </c>
      <c r="BB2626" s="99">
        <v>31286261.362060498</v>
      </c>
      <c r="BC2626" s="99">
        <v>9487129.2307128906</v>
      </c>
      <c r="BD2626" s="99">
        <v>0</v>
      </c>
      <c r="BE2626" s="99">
        <v>4555863.0865478497</v>
      </c>
      <c r="BF2626" s="99">
        <v>1985.19574090838</v>
      </c>
      <c r="BG2626" s="99">
        <v>72095095.541015595</v>
      </c>
      <c r="BH2626" s="99">
        <v>18452309.2197266</v>
      </c>
      <c r="BI2626" s="99">
        <v>0</v>
      </c>
      <c r="BJ2626" s="99">
        <v>3645671.9756469699</v>
      </c>
      <c r="BK2626" s="99">
        <v>2419091.9040832501</v>
      </c>
      <c r="BL2626" s="99">
        <v>0</v>
      </c>
      <c r="BM2626" s="99">
        <v>0</v>
      </c>
      <c r="BN2626" s="99">
        <v>0</v>
      </c>
      <c r="BO2626" s="99">
        <v>0</v>
      </c>
      <c r="BP2626" s="99">
        <v>0</v>
      </c>
      <c r="BQ2626" s="99">
        <v>0</v>
      </c>
      <c r="BR2626" s="99">
        <v>9951664.77587891</v>
      </c>
      <c r="BS2626" s="99">
        <v>5563171.0217285203</v>
      </c>
      <c r="BT2626" s="99">
        <v>0</v>
      </c>
      <c r="BU2626" s="99">
        <v>2321207.5099792499</v>
      </c>
      <c r="BV2626" s="99">
        <v>4407452.0822753897</v>
      </c>
      <c r="BW2626" s="99">
        <v>0</v>
      </c>
      <c r="BX2626" s="99">
        <v>384417.41967773403</v>
      </c>
      <c r="BY2626" s="99">
        <v>0</v>
      </c>
      <c r="BZ2626" s="99">
        <v>0</v>
      </c>
      <c r="CA2626" s="99">
        <v>164757.075624466</v>
      </c>
      <c r="CB2626" s="99">
        <v>9260811.81494141</v>
      </c>
      <c r="CC2626" s="99">
        <v>86794501.259765595</v>
      </c>
      <c r="CD2626" s="99">
        <v>22090405.583252002</v>
      </c>
      <c r="CE2626" s="99">
        <v>4488.9915924072302</v>
      </c>
      <c r="CF2626" s="99">
        <v>544001.90761566197</v>
      </c>
      <c r="CG2626" s="99">
        <v>4581371.5255127</v>
      </c>
      <c r="CH2626" s="99">
        <v>0</v>
      </c>
      <c r="CI2626" s="99">
        <v>169257.07884979199</v>
      </c>
      <c r="CJ2626" s="99">
        <v>9804867.44384766</v>
      </c>
      <c r="CK2626" s="99">
        <v>91393083.128906295</v>
      </c>
      <c r="CL2626" s="99">
        <v>22448447.729247998</v>
      </c>
      <c r="CM2626" s="166">
        <v>233730.59981155401</v>
      </c>
      <c r="CN2626" s="166">
        <v>30032060.746337902</v>
      </c>
      <c r="CO2626" s="166">
        <v>163666521.30664101</v>
      </c>
      <c r="CP2626" s="99">
        <v>22448447.729247998</v>
      </c>
      <c r="CQ2626" s="99">
        <v>0</v>
      </c>
      <c r="CR2626" s="99">
        <v>0</v>
      </c>
      <c r="CS2626" s="99">
        <v>0</v>
      </c>
      <c r="CT2626" s="99">
        <v>0</v>
      </c>
      <c r="CU2626" s="98">
        <v>18264.022642383999</v>
      </c>
      <c r="CV2626" s="98">
        <v>68880.791524757995</v>
      </c>
      <c r="CW2626" s="98">
        <v>9804813.7225570716</v>
      </c>
      <c r="CX2626" s="98">
        <v>91375872.785278291</v>
      </c>
    </row>
    <row r="2627" spans="1:102" x14ac:dyDescent="0.2">
      <c r="A2627" s="98" t="s">
        <v>201</v>
      </c>
      <c r="B2627" s="100">
        <v>41883</v>
      </c>
      <c r="C2627" s="99">
        <v>146386.11216545099</v>
      </c>
      <c r="D2627" s="99">
        <v>0</v>
      </c>
      <c r="E2627" s="99">
        <v>17564.411934375799</v>
      </c>
      <c r="F2627" s="99">
        <v>14830.8625324965</v>
      </c>
      <c r="G2627" s="99">
        <v>4486.7299427390099</v>
      </c>
      <c r="H2627" s="99">
        <v>0</v>
      </c>
      <c r="I2627" s="99">
        <v>0</v>
      </c>
      <c r="J2627" s="99">
        <v>64775.2197546959</v>
      </c>
      <c r="K2627" s="99">
        <v>42.100484275259099</v>
      </c>
      <c r="L2627" s="99">
        <v>655.33095607161499</v>
      </c>
      <c r="M2627" s="99">
        <v>62830.6480884552</v>
      </c>
      <c r="N2627" s="99">
        <v>14427.858731865899</v>
      </c>
      <c r="O2627" s="99">
        <v>0</v>
      </c>
      <c r="P2627" s="99">
        <v>78481.853706359907</v>
      </c>
      <c r="Q2627" s="99">
        <v>7792.7920469045603</v>
      </c>
      <c r="R2627" s="99">
        <v>0</v>
      </c>
      <c r="S2627" s="99">
        <v>4473.7855713367499</v>
      </c>
      <c r="T2627" s="99">
        <v>0.98454788102390001</v>
      </c>
      <c r="U2627" s="99">
        <v>64825.765552520803</v>
      </c>
      <c r="V2627" s="99">
        <v>8140612.4956665002</v>
      </c>
      <c r="W2627" s="99">
        <v>0</v>
      </c>
      <c r="X2627" s="99">
        <v>1045782.09352112</v>
      </c>
      <c r="Y2627" s="99">
        <v>819388.30484771705</v>
      </c>
      <c r="Z2627" s="99">
        <v>536110.15792846703</v>
      </c>
      <c r="AA2627" s="99">
        <v>0</v>
      </c>
      <c r="AB2627" s="99">
        <v>0</v>
      </c>
      <c r="AC2627" s="99">
        <v>20149543.3745117</v>
      </c>
      <c r="AD2627" s="99">
        <v>8619.8025448322296</v>
      </c>
      <c r="AE2627" s="99">
        <v>48622.601015090899</v>
      </c>
      <c r="AF2627" s="99">
        <v>3168784.1000671401</v>
      </c>
      <c r="AG2627" s="99">
        <v>1671784.4049072301</v>
      </c>
      <c r="AH2627" s="99">
        <v>0</v>
      </c>
      <c r="AI2627" s="99">
        <v>3197933.99291992</v>
      </c>
      <c r="AJ2627" s="99">
        <v>1099087.90942383</v>
      </c>
      <c r="AK2627" s="99">
        <v>0</v>
      </c>
      <c r="AL2627" s="99">
        <v>532596.05114746105</v>
      </c>
      <c r="AM2627" s="99">
        <v>282.43962000310398</v>
      </c>
      <c r="AN2627" s="99">
        <v>20173442.493896499</v>
      </c>
      <c r="AO2627" s="99">
        <v>77695932.017578095</v>
      </c>
      <c r="AP2627" s="99">
        <v>0</v>
      </c>
      <c r="AQ2627" s="99">
        <v>8789534.8448486291</v>
      </c>
      <c r="AR2627" s="99">
        <v>6837467.59729004</v>
      </c>
      <c r="AS2627" s="99">
        <v>4528561.7804565402</v>
      </c>
      <c r="AT2627" s="99">
        <v>0</v>
      </c>
      <c r="AU2627" s="99">
        <v>0</v>
      </c>
      <c r="AV2627" s="99">
        <v>71917993.444335893</v>
      </c>
      <c r="AW2627" s="99">
        <v>28165.147671461102</v>
      </c>
      <c r="AX2627" s="99">
        <v>429112.29917144799</v>
      </c>
      <c r="AY2627" s="99">
        <v>31045572.873291001</v>
      </c>
      <c r="AZ2627" s="99">
        <v>14463473.7813721</v>
      </c>
      <c r="BA2627" s="99">
        <v>0</v>
      </c>
      <c r="BB2627" s="99">
        <v>31273198.074462902</v>
      </c>
      <c r="BC2627" s="99">
        <v>9449226.3370361291</v>
      </c>
      <c r="BD2627" s="99">
        <v>0</v>
      </c>
      <c r="BE2627" s="99">
        <v>4497146.4757690402</v>
      </c>
      <c r="BF2627" s="99">
        <v>2467.4927845895299</v>
      </c>
      <c r="BG2627" s="99">
        <v>71887614.2421875</v>
      </c>
      <c r="BH2627" s="99">
        <v>18597309.2111816</v>
      </c>
      <c r="BI2627" s="99">
        <v>0</v>
      </c>
      <c r="BJ2627" s="99">
        <v>3592897.4070129399</v>
      </c>
      <c r="BK2627" s="99">
        <v>2353540.9589538602</v>
      </c>
      <c r="BL2627" s="99">
        <v>0</v>
      </c>
      <c r="BM2627" s="99">
        <v>0</v>
      </c>
      <c r="BN2627" s="99">
        <v>0</v>
      </c>
      <c r="BO2627" s="99">
        <v>0</v>
      </c>
      <c r="BP2627" s="99">
        <v>0</v>
      </c>
      <c r="BQ2627" s="99">
        <v>0</v>
      </c>
      <c r="BR2627" s="99">
        <v>10051269.383667</v>
      </c>
      <c r="BS2627" s="99">
        <v>5511719.2459716797</v>
      </c>
      <c r="BT2627" s="99">
        <v>0</v>
      </c>
      <c r="BU2627" s="99">
        <v>1925141.4199829099</v>
      </c>
      <c r="BV2627" s="99">
        <v>4407466.0279540997</v>
      </c>
      <c r="BW2627" s="99">
        <v>0</v>
      </c>
      <c r="BX2627" s="99">
        <v>312809.27974700899</v>
      </c>
      <c r="BY2627" s="99">
        <v>0</v>
      </c>
      <c r="BZ2627" s="99">
        <v>0</v>
      </c>
      <c r="CA2627" s="99">
        <v>164078.05035400399</v>
      </c>
      <c r="CB2627" s="99">
        <v>9176467.4550781306</v>
      </c>
      <c r="CC2627" s="99">
        <v>86349551.016601607</v>
      </c>
      <c r="CD2627" s="99">
        <v>22168901.011718798</v>
      </c>
      <c r="CE2627" s="99">
        <v>4489.6955506801596</v>
      </c>
      <c r="CF2627" s="99">
        <v>536443.225440979</v>
      </c>
      <c r="CG2627" s="99">
        <v>4536042.0342407199</v>
      </c>
      <c r="CH2627" s="99">
        <v>0</v>
      </c>
      <c r="CI2627" s="99">
        <v>168576.09971809399</v>
      </c>
      <c r="CJ2627" s="99">
        <v>9715000.2294921894</v>
      </c>
      <c r="CK2627" s="99">
        <v>90852311.5546875</v>
      </c>
      <c r="CL2627" s="99">
        <v>22526052.350341801</v>
      </c>
      <c r="CM2627" s="166">
        <v>232891.478006363</v>
      </c>
      <c r="CN2627" s="166">
        <v>29900681.294677701</v>
      </c>
      <c r="CO2627" s="166">
        <v>162941347.63281301</v>
      </c>
      <c r="CP2627" s="99">
        <v>22526052.350341801</v>
      </c>
      <c r="CQ2627" s="99">
        <v>0</v>
      </c>
      <c r="CR2627" s="99">
        <v>0</v>
      </c>
      <c r="CS2627" s="99">
        <v>0</v>
      </c>
      <c r="CT2627" s="99">
        <v>0</v>
      </c>
      <c r="CU2627" s="98">
        <v>17616.122799818</v>
      </c>
      <c r="CV2627" s="98">
        <v>68747.634878596</v>
      </c>
      <c r="CW2627" s="98">
        <v>9712910.6805191096</v>
      </c>
      <c r="CX2627" s="98">
        <v>90885593.05084233</v>
      </c>
    </row>
    <row r="2628" spans="1:102" x14ac:dyDescent="0.2">
      <c r="A2628" s="98" t="s">
        <v>201</v>
      </c>
      <c r="B2628" s="100">
        <v>41974</v>
      </c>
      <c r="C2628" s="99">
        <v>145981.91922187799</v>
      </c>
      <c r="D2628" s="99">
        <v>0</v>
      </c>
      <c r="E2628" s="99">
        <v>17668.1654777527</v>
      </c>
      <c r="F2628" s="99">
        <v>15024.5054141283</v>
      </c>
      <c r="G2628" s="99">
        <v>4483.8010763525999</v>
      </c>
      <c r="H2628" s="99">
        <v>0</v>
      </c>
      <c r="I2628" s="99">
        <v>0</v>
      </c>
      <c r="J2628" s="99">
        <v>64074.393536090902</v>
      </c>
      <c r="K2628" s="99">
        <v>20.505821024766199</v>
      </c>
      <c r="L2628" s="99">
        <v>737.35691637545801</v>
      </c>
      <c r="M2628" s="99">
        <v>62949.484459400199</v>
      </c>
      <c r="N2628" s="99">
        <v>14356.9855731726</v>
      </c>
      <c r="O2628" s="99">
        <v>0</v>
      </c>
      <c r="P2628" s="99">
        <v>78009.372467994704</v>
      </c>
      <c r="Q2628" s="99">
        <v>7696.4600489735603</v>
      </c>
      <c r="R2628" s="99">
        <v>0</v>
      </c>
      <c r="S2628" s="99">
        <v>4459.5706167221097</v>
      </c>
      <c r="T2628" s="99">
        <v>1.0181668074656001</v>
      </c>
      <c r="U2628" s="99">
        <v>64106.961639881098</v>
      </c>
      <c r="V2628" s="99">
        <v>8089633.4651489304</v>
      </c>
      <c r="W2628" s="99">
        <v>0</v>
      </c>
      <c r="X2628" s="99">
        <v>1018173.24860382</v>
      </c>
      <c r="Y2628" s="99">
        <v>803323.61250305199</v>
      </c>
      <c r="Z2628" s="99">
        <v>529504.11974334705</v>
      </c>
      <c r="AA2628" s="99">
        <v>0</v>
      </c>
      <c r="AB2628" s="99">
        <v>0</v>
      </c>
      <c r="AC2628" s="99">
        <v>19959807.0068359</v>
      </c>
      <c r="AD2628" s="99">
        <v>3717.6541658639899</v>
      </c>
      <c r="AE2628" s="99">
        <v>41741.023926734902</v>
      </c>
      <c r="AF2628" s="99">
        <v>3157721.68078613</v>
      </c>
      <c r="AG2628" s="99">
        <v>1647545.9646606401</v>
      </c>
      <c r="AH2628" s="99">
        <v>0</v>
      </c>
      <c r="AI2628" s="99">
        <v>3167364.13098145</v>
      </c>
      <c r="AJ2628" s="99">
        <v>1103778.46588135</v>
      </c>
      <c r="AK2628" s="99">
        <v>0</v>
      </c>
      <c r="AL2628" s="99">
        <v>527147.83545684803</v>
      </c>
      <c r="AM2628" s="99">
        <v>320.45704630389798</v>
      </c>
      <c r="AN2628" s="99">
        <v>19973005.509033199</v>
      </c>
      <c r="AO2628" s="99">
        <v>77546968.723632798</v>
      </c>
      <c r="AP2628" s="99">
        <v>0</v>
      </c>
      <c r="AQ2628" s="99">
        <v>8506556.8870849591</v>
      </c>
      <c r="AR2628" s="99">
        <v>6604698.58837891</v>
      </c>
      <c r="AS2628" s="99">
        <v>4503618.3583373995</v>
      </c>
      <c r="AT2628" s="99">
        <v>0</v>
      </c>
      <c r="AU2628" s="99">
        <v>0</v>
      </c>
      <c r="AV2628" s="99">
        <v>71595309.231445298</v>
      </c>
      <c r="AW2628" s="99">
        <v>12231.057804226901</v>
      </c>
      <c r="AX2628" s="99">
        <v>324898.47988128703</v>
      </c>
      <c r="AY2628" s="99">
        <v>31024390.856933601</v>
      </c>
      <c r="AZ2628" s="99">
        <v>14290269.1049805</v>
      </c>
      <c r="BA2628" s="99">
        <v>0</v>
      </c>
      <c r="BB2628" s="99">
        <v>31117697.206787098</v>
      </c>
      <c r="BC2628" s="99">
        <v>9509520.8751220703</v>
      </c>
      <c r="BD2628" s="99">
        <v>0</v>
      </c>
      <c r="BE2628" s="99">
        <v>4473652.1249389602</v>
      </c>
      <c r="BF2628" s="99">
        <v>2884.9611898958701</v>
      </c>
      <c r="BG2628" s="99">
        <v>71583833.197265595</v>
      </c>
      <c r="BH2628" s="99">
        <v>18661116.607421901</v>
      </c>
      <c r="BI2628" s="99">
        <v>0</v>
      </c>
      <c r="BJ2628" s="99">
        <v>3519687.4724731399</v>
      </c>
      <c r="BK2628" s="99">
        <v>2290401.4951782199</v>
      </c>
      <c r="BL2628" s="99">
        <v>0</v>
      </c>
      <c r="BM2628" s="99">
        <v>0</v>
      </c>
      <c r="BN2628" s="99">
        <v>0</v>
      </c>
      <c r="BO2628" s="99">
        <v>0</v>
      </c>
      <c r="BP2628" s="99">
        <v>0</v>
      </c>
      <c r="BQ2628" s="99">
        <v>0</v>
      </c>
      <c r="BR2628" s="99">
        <v>10105781.5510254</v>
      </c>
      <c r="BS2628" s="99">
        <v>5472449.9571533203</v>
      </c>
      <c r="BT2628" s="99">
        <v>0</v>
      </c>
      <c r="BU2628" s="99">
        <v>2237747.0499877902</v>
      </c>
      <c r="BV2628" s="99">
        <v>4396960.1328735398</v>
      </c>
      <c r="BW2628" s="99">
        <v>0</v>
      </c>
      <c r="BX2628" s="99">
        <v>353540.13970565802</v>
      </c>
      <c r="BY2628" s="99">
        <v>0</v>
      </c>
      <c r="BZ2628" s="99">
        <v>0</v>
      </c>
      <c r="CA2628" s="99">
        <v>163668.198684692</v>
      </c>
      <c r="CB2628" s="99">
        <v>9118064.5364990197</v>
      </c>
      <c r="CC2628" s="99">
        <v>85980730.583007798</v>
      </c>
      <c r="CD2628" s="99">
        <v>22169655.316894501</v>
      </c>
      <c r="CE2628" s="99">
        <v>4485.5788028240204</v>
      </c>
      <c r="CF2628" s="99">
        <v>531017.78275299096</v>
      </c>
      <c r="CG2628" s="99">
        <v>4511422.53161621</v>
      </c>
      <c r="CH2628" s="99">
        <v>0</v>
      </c>
      <c r="CI2628" s="99">
        <v>168149.54447364801</v>
      </c>
      <c r="CJ2628" s="99">
        <v>9648637.7520752009</v>
      </c>
      <c r="CK2628" s="99">
        <v>90487560.837890595</v>
      </c>
      <c r="CL2628" s="99">
        <v>22533552.002685498</v>
      </c>
      <c r="CM2628" s="166">
        <v>231716.06158447301</v>
      </c>
      <c r="CN2628" s="166">
        <v>29632088.864013702</v>
      </c>
      <c r="CO2628" s="166">
        <v>162229672.49804699</v>
      </c>
      <c r="CP2628" s="99">
        <v>22533552.002685498</v>
      </c>
      <c r="CQ2628" s="99">
        <v>0</v>
      </c>
      <c r="CR2628" s="99">
        <v>0</v>
      </c>
      <c r="CS2628" s="99">
        <v>0</v>
      </c>
      <c r="CT2628" s="99">
        <v>0</v>
      </c>
      <c r="CU2628" s="98">
        <v>17678.593914949</v>
      </c>
      <c r="CV2628" s="98">
        <v>68043.348794428995</v>
      </c>
      <c r="CW2628" s="98">
        <v>9649082.3192520104</v>
      </c>
      <c r="CX2628" s="98">
        <v>90492153.114624009</v>
      </c>
    </row>
    <row r="2629" spans="1:102" x14ac:dyDescent="0.2">
      <c r="A2629" s="98" t="s">
        <v>201</v>
      </c>
      <c r="B2629" s="100">
        <v>42064</v>
      </c>
      <c r="C2629" s="99">
        <v>144902.73330497701</v>
      </c>
      <c r="D2629" s="99">
        <v>0</v>
      </c>
      <c r="E2629" s="99">
        <v>17152.002955436699</v>
      </c>
      <c r="F2629" s="99">
        <v>14586.147628665</v>
      </c>
      <c r="G2629" s="99">
        <v>4502.6445920467404</v>
      </c>
      <c r="H2629" s="99">
        <v>0</v>
      </c>
      <c r="I2629" s="99">
        <v>0</v>
      </c>
      <c r="J2629" s="99">
        <v>64211.185872077898</v>
      </c>
      <c r="K2629" s="99">
        <v>17.3394428887405</v>
      </c>
      <c r="L2629" s="99">
        <v>276.698847908527</v>
      </c>
      <c r="M2629" s="99">
        <v>62707.361405372598</v>
      </c>
      <c r="N2629" s="99">
        <v>14196.5600525141</v>
      </c>
      <c r="O2629" s="99">
        <v>0</v>
      </c>
      <c r="P2629" s="99">
        <v>77011.537410736099</v>
      </c>
      <c r="Q2629" s="99">
        <v>7639.8656579256103</v>
      </c>
      <c r="R2629" s="99">
        <v>0</v>
      </c>
      <c r="S2629" s="99">
        <v>4477.1013712286904</v>
      </c>
      <c r="T2629" s="99">
        <v>0.99491141583712295</v>
      </c>
      <c r="U2629" s="99">
        <v>64221.479156971</v>
      </c>
      <c r="V2629" s="99">
        <v>8008609.3219604502</v>
      </c>
      <c r="W2629" s="99">
        <v>0</v>
      </c>
      <c r="X2629" s="99">
        <v>997720.03804779099</v>
      </c>
      <c r="Y2629" s="99">
        <v>793975.854637146</v>
      </c>
      <c r="Z2629" s="99">
        <v>528406.67663574195</v>
      </c>
      <c r="AA2629" s="99">
        <v>0</v>
      </c>
      <c r="AB2629" s="99">
        <v>0</v>
      </c>
      <c r="AC2629" s="99">
        <v>19971162.696777299</v>
      </c>
      <c r="AD2629" s="99">
        <v>2690.6620571315302</v>
      </c>
      <c r="AE2629" s="99">
        <v>26517.258897304499</v>
      </c>
      <c r="AF2629" s="99">
        <v>3148920.14807129</v>
      </c>
      <c r="AG2629" s="99">
        <v>1627861.1446227999</v>
      </c>
      <c r="AH2629" s="99">
        <v>0</v>
      </c>
      <c r="AI2629" s="99">
        <v>3094714.81332397</v>
      </c>
      <c r="AJ2629" s="99">
        <v>1095837.1735229499</v>
      </c>
      <c r="AK2629" s="99">
        <v>0</v>
      </c>
      <c r="AL2629" s="99">
        <v>522274.34896850598</v>
      </c>
      <c r="AM2629" s="99">
        <v>238.98707190528501</v>
      </c>
      <c r="AN2629" s="99">
        <v>19946915.5307617</v>
      </c>
      <c r="AO2629" s="99">
        <v>76952423.501953095</v>
      </c>
      <c r="AP2629" s="99">
        <v>0</v>
      </c>
      <c r="AQ2629" s="99">
        <v>8425928.6502685491</v>
      </c>
      <c r="AR2629" s="99">
        <v>6573188.0548095703</v>
      </c>
      <c r="AS2629" s="99">
        <v>4508339.9123535203</v>
      </c>
      <c r="AT2629" s="99">
        <v>0</v>
      </c>
      <c r="AU2629" s="99">
        <v>0</v>
      </c>
      <c r="AV2629" s="99">
        <v>71858301.713867202</v>
      </c>
      <c r="AW2629" s="99">
        <v>8895.5470453500693</v>
      </c>
      <c r="AX2629" s="99">
        <v>216058.90600013701</v>
      </c>
      <c r="AY2629" s="99">
        <v>31040963.512451202</v>
      </c>
      <c r="AZ2629" s="99">
        <v>14137177.9024658</v>
      </c>
      <c r="BA2629" s="99">
        <v>0</v>
      </c>
      <c r="BB2629" s="99">
        <v>30217610.880615201</v>
      </c>
      <c r="BC2629" s="99">
        <v>9464633.20556641</v>
      </c>
      <c r="BD2629" s="99">
        <v>0</v>
      </c>
      <c r="BE2629" s="99">
        <v>4472941.7506713904</v>
      </c>
      <c r="BF2629" s="99">
        <v>2163.9707415401899</v>
      </c>
      <c r="BG2629" s="99">
        <v>71847303.142578095</v>
      </c>
      <c r="BH2629" s="99">
        <v>18426309.484375</v>
      </c>
      <c r="BI2629" s="99">
        <v>0</v>
      </c>
      <c r="BJ2629" s="99">
        <v>3497221.4681091299</v>
      </c>
      <c r="BK2629" s="99">
        <v>2263604.8797912602</v>
      </c>
      <c r="BL2629" s="99">
        <v>0</v>
      </c>
      <c r="BM2629" s="99">
        <v>0</v>
      </c>
      <c r="BN2629" s="99">
        <v>0</v>
      </c>
      <c r="BO2629" s="99">
        <v>0</v>
      </c>
      <c r="BP2629" s="99">
        <v>0</v>
      </c>
      <c r="BQ2629" s="99">
        <v>0</v>
      </c>
      <c r="BR2629" s="99">
        <v>10033762.3721924</v>
      </c>
      <c r="BS2629" s="99">
        <v>5432255.11535645</v>
      </c>
      <c r="BT2629" s="99">
        <v>0</v>
      </c>
      <c r="BU2629" s="99">
        <v>2198189.8499755901</v>
      </c>
      <c r="BV2629" s="99">
        <v>4416163.8633422898</v>
      </c>
      <c r="BW2629" s="99">
        <v>0</v>
      </c>
      <c r="BX2629" s="99">
        <v>398990.86944580101</v>
      </c>
      <c r="BY2629" s="99">
        <v>0</v>
      </c>
      <c r="BZ2629" s="99">
        <v>0</v>
      </c>
      <c r="CA2629" s="99">
        <v>161908.01982498201</v>
      </c>
      <c r="CB2629" s="99">
        <v>9008701.2757568397</v>
      </c>
      <c r="CC2629" s="99">
        <v>85378796.114257798</v>
      </c>
      <c r="CD2629" s="99">
        <v>21962192.1169434</v>
      </c>
      <c r="CE2629" s="99">
        <v>4500.11390429735</v>
      </c>
      <c r="CF2629" s="99">
        <v>528537.43136596703</v>
      </c>
      <c r="CG2629" s="99">
        <v>4510811.5166015597</v>
      </c>
      <c r="CH2629" s="99">
        <v>0</v>
      </c>
      <c r="CI2629" s="99">
        <v>166396.60250854501</v>
      </c>
      <c r="CJ2629" s="99">
        <v>9536938.93359375</v>
      </c>
      <c r="CK2629" s="99">
        <v>89915362.839843795</v>
      </c>
      <c r="CL2629" s="99">
        <v>22349744.770019501</v>
      </c>
      <c r="CM2629" s="166">
        <v>230172.586147308</v>
      </c>
      <c r="CN2629" s="166">
        <v>29461584.2507324</v>
      </c>
      <c r="CO2629" s="166">
        <v>161747640.57031301</v>
      </c>
      <c r="CP2629" s="99">
        <v>22349744.770019501</v>
      </c>
      <c r="CQ2629" s="99">
        <v>0</v>
      </c>
      <c r="CR2629" s="99">
        <v>0</v>
      </c>
      <c r="CS2629" s="99">
        <v>0</v>
      </c>
      <c r="CT2629" s="99">
        <v>0</v>
      </c>
      <c r="CU2629" s="98">
        <v>17168.080073228</v>
      </c>
      <c r="CV2629" s="98">
        <v>68211.946917987996</v>
      </c>
      <c r="CW2629" s="98">
        <v>9537238.7071228065</v>
      </c>
      <c r="CX2629" s="98">
        <v>89889607.63085936</v>
      </c>
    </row>
    <row r="2630" spans="1:102" x14ac:dyDescent="0.2">
      <c r="A2630" s="98" t="s">
        <v>201</v>
      </c>
      <c r="B2630" s="100">
        <v>42156</v>
      </c>
      <c r="C2630" s="99">
        <v>145318.571912766</v>
      </c>
      <c r="D2630" s="99">
        <v>0</v>
      </c>
      <c r="E2630" s="99">
        <v>16921.5435688496</v>
      </c>
      <c r="F2630" s="99">
        <v>14389.462583303501</v>
      </c>
      <c r="G2630" s="99">
        <v>4505.0908295512199</v>
      </c>
      <c r="H2630" s="99">
        <v>0</v>
      </c>
      <c r="I2630" s="99">
        <v>0</v>
      </c>
      <c r="J2630" s="99">
        <v>64196.038133621201</v>
      </c>
      <c r="K2630" s="99">
        <v>14.8989945102949</v>
      </c>
      <c r="L2630" s="99">
        <v>304.83333197236101</v>
      </c>
      <c r="M2630" s="99">
        <v>62997.724457740798</v>
      </c>
      <c r="N2630" s="99">
        <v>14082.3373464346</v>
      </c>
      <c r="O2630" s="99">
        <v>0</v>
      </c>
      <c r="P2630" s="99">
        <v>77307.491641998306</v>
      </c>
      <c r="Q2630" s="99">
        <v>7574.6415321230897</v>
      </c>
      <c r="R2630" s="99">
        <v>0</v>
      </c>
      <c r="S2630" s="99">
        <v>4480.4745653867703</v>
      </c>
      <c r="T2630" s="99">
        <v>1.0039154302940001</v>
      </c>
      <c r="U2630" s="99">
        <v>64193.4092931747</v>
      </c>
      <c r="V2630" s="99">
        <v>7995328.5342407199</v>
      </c>
      <c r="W2630" s="99">
        <v>0</v>
      </c>
      <c r="X2630" s="99">
        <v>972336.86648559605</v>
      </c>
      <c r="Y2630" s="99">
        <v>774957.90193939197</v>
      </c>
      <c r="Z2630" s="99">
        <v>524691.38187408401</v>
      </c>
      <c r="AA2630" s="99">
        <v>0</v>
      </c>
      <c r="AB2630" s="99">
        <v>0</v>
      </c>
      <c r="AC2630" s="99">
        <v>19910309.722656298</v>
      </c>
      <c r="AD2630" s="99">
        <v>2118.4767620265502</v>
      </c>
      <c r="AE2630" s="99">
        <v>29458.485856294599</v>
      </c>
      <c r="AF2630" s="99">
        <v>3148632.6616516099</v>
      </c>
      <c r="AG2630" s="99">
        <v>1609829.5371093799</v>
      </c>
      <c r="AH2630" s="99">
        <v>0</v>
      </c>
      <c r="AI2630" s="99">
        <v>3077685.15933228</v>
      </c>
      <c r="AJ2630" s="99">
        <v>1098662.84072876</v>
      </c>
      <c r="AK2630" s="99">
        <v>0</v>
      </c>
      <c r="AL2630" s="99">
        <v>520904.10774993902</v>
      </c>
      <c r="AM2630" s="99">
        <v>228.25295244343599</v>
      </c>
      <c r="AN2630" s="99">
        <v>19936758.395752002</v>
      </c>
      <c r="AO2630" s="99">
        <v>77017569.5625</v>
      </c>
      <c r="AP2630" s="99">
        <v>0</v>
      </c>
      <c r="AQ2630" s="99">
        <v>8142024.3867797898</v>
      </c>
      <c r="AR2630" s="99">
        <v>6372853.1415405301</v>
      </c>
      <c r="AS2630" s="99">
        <v>4508570.7871704102</v>
      </c>
      <c r="AT2630" s="99">
        <v>0</v>
      </c>
      <c r="AU2630" s="99">
        <v>0</v>
      </c>
      <c r="AV2630" s="99">
        <v>71947338.274414107</v>
      </c>
      <c r="AW2630" s="99">
        <v>7024.4453132748604</v>
      </c>
      <c r="AX2630" s="99">
        <v>254755.514286041</v>
      </c>
      <c r="AY2630" s="99">
        <v>31229594.1955566</v>
      </c>
      <c r="AZ2630" s="99">
        <v>13987519.0455322</v>
      </c>
      <c r="BA2630" s="99">
        <v>0</v>
      </c>
      <c r="BB2630" s="99">
        <v>30327472.4138184</v>
      </c>
      <c r="BC2630" s="99">
        <v>9510636.4970703106</v>
      </c>
      <c r="BD2630" s="99">
        <v>0</v>
      </c>
      <c r="BE2630" s="99">
        <v>4470991.44384766</v>
      </c>
      <c r="BF2630" s="99">
        <v>2087.4882885515699</v>
      </c>
      <c r="BG2630" s="99">
        <v>71980758.837890595</v>
      </c>
      <c r="BH2630" s="99">
        <v>18627090.706542999</v>
      </c>
      <c r="BI2630" s="99">
        <v>0</v>
      </c>
      <c r="BJ2630" s="99">
        <v>3481231.5706481901</v>
      </c>
      <c r="BK2630" s="99">
        <v>2232887.8299255399</v>
      </c>
      <c r="BL2630" s="99">
        <v>0</v>
      </c>
      <c r="BM2630" s="99">
        <v>0</v>
      </c>
      <c r="BN2630" s="99">
        <v>0</v>
      </c>
      <c r="BO2630" s="99">
        <v>0</v>
      </c>
      <c r="BP2630" s="99">
        <v>0</v>
      </c>
      <c r="BQ2630" s="99">
        <v>0</v>
      </c>
      <c r="BR2630" s="99">
        <v>10136798.528320299</v>
      </c>
      <c r="BS2630" s="99">
        <v>5394188.44812012</v>
      </c>
      <c r="BT2630" s="99">
        <v>0</v>
      </c>
      <c r="BU2630" s="99">
        <v>2214906.3199768099</v>
      </c>
      <c r="BV2630" s="99">
        <v>4476569.6113891602</v>
      </c>
      <c r="BW2630" s="99">
        <v>0</v>
      </c>
      <c r="BX2630" s="99">
        <v>406357.20943832397</v>
      </c>
      <c r="BY2630" s="99">
        <v>0</v>
      </c>
      <c r="BZ2630" s="99">
        <v>0</v>
      </c>
      <c r="CA2630" s="99">
        <v>162274.88015937799</v>
      </c>
      <c r="CB2630" s="99">
        <v>8964768.5948486291</v>
      </c>
      <c r="CC2630" s="99">
        <v>85065174.983398393</v>
      </c>
      <c r="CD2630" s="99">
        <v>22094717.478027299</v>
      </c>
      <c r="CE2630" s="99">
        <v>4507.2537406086904</v>
      </c>
      <c r="CF2630" s="99">
        <v>526584.52473449695</v>
      </c>
      <c r="CG2630" s="99">
        <v>4511347.33312988</v>
      </c>
      <c r="CH2630" s="99">
        <v>0</v>
      </c>
      <c r="CI2630" s="99">
        <v>166789.61912345901</v>
      </c>
      <c r="CJ2630" s="99">
        <v>9490609.5289306603</v>
      </c>
      <c r="CK2630" s="99">
        <v>89581982.844726607</v>
      </c>
      <c r="CL2630" s="99">
        <v>22474433.447265599</v>
      </c>
      <c r="CM2630" s="166">
        <v>230478.70749664301</v>
      </c>
      <c r="CN2630" s="166">
        <v>29455206.152343798</v>
      </c>
      <c r="CO2630" s="166">
        <v>161809415.70117199</v>
      </c>
      <c r="CP2630" s="99">
        <v>22474433.447265599</v>
      </c>
      <c r="CQ2630" s="99">
        <v>0</v>
      </c>
      <c r="CR2630" s="99">
        <v>0</v>
      </c>
      <c r="CS2630" s="99">
        <v>0</v>
      </c>
      <c r="CT2630" s="99">
        <v>0</v>
      </c>
      <c r="CU2630" s="98">
        <v>16943.519647278001</v>
      </c>
      <c r="CV2630" s="98">
        <v>68214.023654948003</v>
      </c>
      <c r="CW2630" s="98">
        <v>9491353.1195831262</v>
      </c>
      <c r="CX2630" s="98">
        <v>89576522.316528276</v>
      </c>
    </row>
    <row r="2631" spans="1:102" x14ac:dyDescent="0.2">
      <c r="A2631" s="98" t="s">
        <v>201</v>
      </c>
      <c r="B2631" s="100">
        <v>42248</v>
      </c>
      <c r="C2631" s="99">
        <v>145133.58974266099</v>
      </c>
      <c r="D2631" s="99">
        <v>0</v>
      </c>
      <c r="E2631" s="99">
        <v>16673.579573631301</v>
      </c>
      <c r="F2631" s="99">
        <v>14151.7369982004</v>
      </c>
      <c r="G2631" s="99">
        <v>4559.2446312308302</v>
      </c>
      <c r="H2631" s="99">
        <v>0</v>
      </c>
      <c r="I2631" s="99">
        <v>0</v>
      </c>
      <c r="J2631" s="99">
        <v>63984.148605823502</v>
      </c>
      <c r="K2631" s="99">
        <v>13.697448555845799</v>
      </c>
      <c r="L2631" s="99">
        <v>318.89175454154599</v>
      </c>
      <c r="M2631" s="99">
        <v>62886.916255474098</v>
      </c>
      <c r="N2631" s="99">
        <v>13939.8226925135</v>
      </c>
      <c r="O2631" s="99">
        <v>0</v>
      </c>
      <c r="P2631" s="99">
        <v>77210.113024711594</v>
      </c>
      <c r="Q2631" s="99">
        <v>7549.67828267813</v>
      </c>
      <c r="R2631" s="99">
        <v>0</v>
      </c>
      <c r="S2631" s="99">
        <v>4532.3634228706396</v>
      </c>
      <c r="T2631" s="99">
        <v>0.98273274564417101</v>
      </c>
      <c r="U2631" s="99">
        <v>64000.8060154915</v>
      </c>
      <c r="V2631" s="99">
        <v>7952556.9810180701</v>
      </c>
      <c r="W2631" s="99">
        <v>0</v>
      </c>
      <c r="X2631" s="99">
        <v>956571.65052032506</v>
      </c>
      <c r="Y2631" s="99">
        <v>763931.41075134301</v>
      </c>
      <c r="Z2631" s="99">
        <v>524469.79875945998</v>
      </c>
      <c r="AA2631" s="99">
        <v>0</v>
      </c>
      <c r="AB2631" s="99">
        <v>0</v>
      </c>
      <c r="AC2631" s="99">
        <v>19937977.291992199</v>
      </c>
      <c r="AD2631" s="99">
        <v>2304.19642516971</v>
      </c>
      <c r="AE2631" s="99">
        <v>30001.593501567801</v>
      </c>
      <c r="AF2631" s="99">
        <v>3131394.5705261198</v>
      </c>
      <c r="AG2631" s="99">
        <v>1583796.74101257</v>
      </c>
      <c r="AH2631" s="99">
        <v>0</v>
      </c>
      <c r="AI2631" s="99">
        <v>3058599.1529235798</v>
      </c>
      <c r="AJ2631" s="99">
        <v>1104615.98320007</v>
      </c>
      <c r="AK2631" s="99">
        <v>0</v>
      </c>
      <c r="AL2631" s="99">
        <v>521161.21497345</v>
      </c>
      <c r="AM2631" s="99">
        <v>217.39677602425201</v>
      </c>
      <c r="AN2631" s="99">
        <v>19957352.339111298</v>
      </c>
      <c r="AO2631" s="99">
        <v>76986868.197265595</v>
      </c>
      <c r="AP2631" s="99">
        <v>0</v>
      </c>
      <c r="AQ2631" s="99">
        <v>8086581.7919311495</v>
      </c>
      <c r="AR2631" s="99">
        <v>6407028.4701538105</v>
      </c>
      <c r="AS2631" s="99">
        <v>4521641.31213379</v>
      </c>
      <c r="AT2631" s="99">
        <v>0</v>
      </c>
      <c r="AU2631" s="99">
        <v>0</v>
      </c>
      <c r="AV2631" s="99">
        <v>72132042.512695298</v>
      </c>
      <c r="AW2631" s="99">
        <v>7654.4971958994902</v>
      </c>
      <c r="AX2631" s="99">
        <v>271648.89383315999</v>
      </c>
      <c r="AY2631" s="99">
        <v>31197756.7272949</v>
      </c>
      <c r="AZ2631" s="99">
        <v>13815741.6879883</v>
      </c>
      <c r="BA2631" s="99">
        <v>0</v>
      </c>
      <c r="BB2631" s="99">
        <v>30273026.006103501</v>
      </c>
      <c r="BC2631" s="99">
        <v>9578997.38989258</v>
      </c>
      <c r="BD2631" s="99">
        <v>0</v>
      </c>
      <c r="BE2631" s="99">
        <v>4488785.9867553702</v>
      </c>
      <c r="BF2631" s="99">
        <v>1982.78763993084</v>
      </c>
      <c r="BG2631" s="99">
        <v>72189512.961914107</v>
      </c>
      <c r="BH2631" s="99">
        <v>18716469.705078099</v>
      </c>
      <c r="BI2631" s="99">
        <v>0</v>
      </c>
      <c r="BJ2631" s="99">
        <v>3484030.9002990699</v>
      </c>
      <c r="BK2631" s="99">
        <v>2219963.2469482399</v>
      </c>
      <c r="BL2631" s="99">
        <v>0</v>
      </c>
      <c r="BM2631" s="99">
        <v>0</v>
      </c>
      <c r="BN2631" s="99">
        <v>0</v>
      </c>
      <c r="BO2631" s="99">
        <v>0</v>
      </c>
      <c r="BP2631" s="99">
        <v>0</v>
      </c>
      <c r="BQ2631" s="99">
        <v>0</v>
      </c>
      <c r="BR2631" s="99">
        <v>10174136.0974121</v>
      </c>
      <c r="BS2631" s="99">
        <v>5321719.4316406297</v>
      </c>
      <c r="BT2631" s="99">
        <v>0</v>
      </c>
      <c r="BU2631" s="99">
        <v>1845178.70999146</v>
      </c>
      <c r="BV2631" s="99">
        <v>4534691.7514038105</v>
      </c>
      <c r="BW2631" s="99">
        <v>0</v>
      </c>
      <c r="BX2631" s="99">
        <v>332739.47957229603</v>
      </c>
      <c r="BY2631" s="99">
        <v>0</v>
      </c>
      <c r="BZ2631" s="99">
        <v>0</v>
      </c>
      <c r="CA2631" s="99">
        <v>161886.08513259899</v>
      </c>
      <c r="CB2631" s="99">
        <v>8902328.3870849591</v>
      </c>
      <c r="CC2631" s="99">
        <v>84916349.441406295</v>
      </c>
      <c r="CD2631" s="99">
        <v>22186309.09375</v>
      </c>
      <c r="CE2631" s="99">
        <v>4562.1698024272901</v>
      </c>
      <c r="CF2631" s="99">
        <v>524956.81061554002</v>
      </c>
      <c r="CG2631" s="99">
        <v>4525873.8014526404</v>
      </c>
      <c r="CH2631" s="99">
        <v>0</v>
      </c>
      <c r="CI2631" s="99">
        <v>166455.24001884501</v>
      </c>
      <c r="CJ2631" s="99">
        <v>9429989.1457519494</v>
      </c>
      <c r="CK2631" s="99">
        <v>89402106.495117202</v>
      </c>
      <c r="CL2631" s="99">
        <v>22570122.042480499</v>
      </c>
      <c r="CM2631" s="166">
        <v>229979.80405044599</v>
      </c>
      <c r="CN2631" s="166">
        <v>29382353.135742199</v>
      </c>
      <c r="CO2631" s="166">
        <v>161741712.41210899</v>
      </c>
      <c r="CP2631" s="99">
        <v>22570122.042480499</v>
      </c>
      <c r="CQ2631" s="99">
        <v>0</v>
      </c>
      <c r="CR2631" s="99">
        <v>0</v>
      </c>
      <c r="CS2631" s="99">
        <v>0</v>
      </c>
      <c r="CT2631" s="99">
        <v>0</v>
      </c>
      <c r="CU2631" s="98">
        <v>16693.528293405001</v>
      </c>
      <c r="CV2631" s="98">
        <v>68065.708314037998</v>
      </c>
      <c r="CW2631" s="98">
        <v>9427285.1977004986</v>
      </c>
      <c r="CX2631" s="98">
        <v>89442223.242858931</v>
      </c>
    </row>
    <row r="2632" spans="1:102" x14ac:dyDescent="0.2">
      <c r="A2632" s="98" t="s">
        <v>201</v>
      </c>
      <c r="B2632" s="100">
        <v>42339</v>
      </c>
      <c r="C2632" s="99">
        <v>145340.012655258</v>
      </c>
      <c r="D2632" s="99">
        <v>0</v>
      </c>
      <c r="E2632" s="99">
        <v>16484.532372236299</v>
      </c>
      <c r="F2632" s="99">
        <v>14034.879271388099</v>
      </c>
      <c r="G2632" s="99">
        <v>4661.4895319938696</v>
      </c>
      <c r="H2632" s="99">
        <v>0</v>
      </c>
      <c r="I2632" s="99">
        <v>0</v>
      </c>
      <c r="J2632" s="99">
        <v>63966.904219627402</v>
      </c>
      <c r="K2632" s="99">
        <v>5.4099161226768002</v>
      </c>
      <c r="L2632" s="99">
        <v>303.13911119848501</v>
      </c>
      <c r="M2632" s="99">
        <v>63203.260584354401</v>
      </c>
      <c r="N2632" s="99">
        <v>13874.176220417001</v>
      </c>
      <c r="O2632" s="99">
        <v>0</v>
      </c>
      <c r="P2632" s="99">
        <v>76965.424863815293</v>
      </c>
      <c r="Q2632" s="99">
        <v>7592.1520926356297</v>
      </c>
      <c r="R2632" s="99">
        <v>0</v>
      </c>
      <c r="S2632" s="99">
        <v>4638.9967787861797</v>
      </c>
      <c r="T2632" s="99">
        <v>1.01866420262377</v>
      </c>
      <c r="U2632" s="99">
        <v>64007.757171154</v>
      </c>
      <c r="V2632" s="99">
        <v>7940967.9384155301</v>
      </c>
      <c r="W2632" s="99">
        <v>0</v>
      </c>
      <c r="X2632" s="99">
        <v>922530.36137390102</v>
      </c>
      <c r="Y2632" s="99">
        <v>729341.79335021996</v>
      </c>
      <c r="Z2632" s="99">
        <v>531779.02234649705</v>
      </c>
      <c r="AA2632" s="99">
        <v>0</v>
      </c>
      <c r="AB2632" s="99">
        <v>0</v>
      </c>
      <c r="AC2632" s="99">
        <v>19943389.0942383</v>
      </c>
      <c r="AD2632" s="99">
        <v>656.21271841227997</v>
      </c>
      <c r="AE2632" s="99">
        <v>29416.863916397098</v>
      </c>
      <c r="AF2632" s="99">
        <v>3119027.4858093299</v>
      </c>
      <c r="AG2632" s="99">
        <v>1562376.7891845701</v>
      </c>
      <c r="AH2632" s="99">
        <v>0</v>
      </c>
      <c r="AI2632" s="99">
        <v>3062673.0738830599</v>
      </c>
      <c r="AJ2632" s="99">
        <v>1102383.90022278</v>
      </c>
      <c r="AK2632" s="99">
        <v>0</v>
      </c>
      <c r="AL2632" s="99">
        <v>529266.07891845703</v>
      </c>
      <c r="AM2632" s="99">
        <v>251.59090760909001</v>
      </c>
      <c r="AN2632" s="99">
        <v>19910744.479003899</v>
      </c>
      <c r="AO2632" s="99">
        <v>77441568.485351607</v>
      </c>
      <c r="AP2632" s="99">
        <v>0</v>
      </c>
      <c r="AQ2632" s="99">
        <v>7802111.2723998995</v>
      </c>
      <c r="AR2632" s="99">
        <v>6094919.8451538105</v>
      </c>
      <c r="AS2632" s="99">
        <v>4575586.9558715802</v>
      </c>
      <c r="AT2632" s="99">
        <v>0</v>
      </c>
      <c r="AU2632" s="99">
        <v>0</v>
      </c>
      <c r="AV2632" s="99">
        <v>72464903.137695298</v>
      </c>
      <c r="AW2632" s="99">
        <v>2192.3136136829899</v>
      </c>
      <c r="AX2632" s="99">
        <v>264675.93909072899</v>
      </c>
      <c r="AY2632" s="99">
        <v>31276240.0068359</v>
      </c>
      <c r="AZ2632" s="99">
        <v>13660213.6176758</v>
      </c>
      <c r="BA2632" s="99">
        <v>0</v>
      </c>
      <c r="BB2632" s="99">
        <v>30631383.244140599</v>
      </c>
      <c r="BC2632" s="99">
        <v>9599045.4831543006</v>
      </c>
      <c r="BD2632" s="99">
        <v>0</v>
      </c>
      <c r="BE2632" s="99">
        <v>4551230.30395508</v>
      </c>
      <c r="BF2632" s="99">
        <v>2284.2410302758199</v>
      </c>
      <c r="BG2632" s="99">
        <v>72273878.471679702</v>
      </c>
      <c r="BH2632" s="99">
        <v>19844433.6086426</v>
      </c>
      <c r="BI2632" s="99">
        <v>0</v>
      </c>
      <c r="BJ2632" s="99">
        <v>3451022.52838135</v>
      </c>
      <c r="BK2632" s="99">
        <v>2201966.4092712398</v>
      </c>
      <c r="BL2632" s="99">
        <v>0</v>
      </c>
      <c r="BM2632" s="99">
        <v>0</v>
      </c>
      <c r="BN2632" s="99">
        <v>0</v>
      </c>
      <c r="BO2632" s="99">
        <v>0</v>
      </c>
      <c r="BP2632" s="99">
        <v>0</v>
      </c>
      <c r="BQ2632" s="99">
        <v>0</v>
      </c>
      <c r="BR2632" s="99">
        <v>10259632.4144287</v>
      </c>
      <c r="BS2632" s="99">
        <v>5264110.7957153302</v>
      </c>
      <c r="BT2632" s="99">
        <v>0</v>
      </c>
      <c r="BU2632" s="99">
        <v>3318921.8799743699</v>
      </c>
      <c r="BV2632" s="99">
        <v>4517227.93041992</v>
      </c>
      <c r="BW2632" s="99">
        <v>0</v>
      </c>
      <c r="BX2632" s="99">
        <v>557552.848487854</v>
      </c>
      <c r="BY2632" s="99">
        <v>0</v>
      </c>
      <c r="BZ2632" s="99">
        <v>0</v>
      </c>
      <c r="CA2632" s="99">
        <v>161858.97439575201</v>
      </c>
      <c r="CB2632" s="99">
        <v>8871443.0445556603</v>
      </c>
      <c r="CC2632" s="99">
        <v>85325544.758789107</v>
      </c>
      <c r="CD2632" s="99">
        <v>23292784.207763702</v>
      </c>
      <c r="CE2632" s="99">
        <v>4661.7936732173002</v>
      </c>
      <c r="CF2632" s="99">
        <v>529952.47847747803</v>
      </c>
      <c r="CG2632" s="99">
        <v>4572982.77844238</v>
      </c>
      <c r="CH2632" s="99">
        <v>0</v>
      </c>
      <c r="CI2632" s="99">
        <v>166517.68488121001</v>
      </c>
      <c r="CJ2632" s="99">
        <v>9400801.2985839806</v>
      </c>
      <c r="CK2632" s="99">
        <v>89901270.055664107</v>
      </c>
      <c r="CL2632" s="99">
        <v>23859570.931640599</v>
      </c>
      <c r="CM2632" s="166">
        <v>229993.87961578401</v>
      </c>
      <c r="CN2632" s="166">
        <v>29301496.260009799</v>
      </c>
      <c r="CO2632" s="166">
        <v>162133554.99609399</v>
      </c>
      <c r="CP2632" s="99">
        <v>23859570.931640599</v>
      </c>
      <c r="CQ2632" s="99">
        <v>0</v>
      </c>
      <c r="CR2632" s="99">
        <v>0</v>
      </c>
      <c r="CS2632" s="99">
        <v>0</v>
      </c>
      <c r="CT2632" s="99">
        <v>0</v>
      </c>
      <c r="CU2632" s="98">
        <v>16485.408428678998</v>
      </c>
      <c r="CV2632" s="98">
        <v>68121.801196778993</v>
      </c>
      <c r="CW2632" s="98">
        <v>9401395.5230331384</v>
      </c>
      <c r="CX2632" s="98">
        <v>89898527.53723149</v>
      </c>
    </row>
    <row r="2633" spans="1:102" x14ac:dyDescent="0.2">
      <c r="A2633" s="98" t="s">
        <v>201</v>
      </c>
      <c r="B2633" s="100">
        <v>42430</v>
      </c>
      <c r="C2633" s="99">
        <v>145076.58899116499</v>
      </c>
      <c r="D2633" s="99">
        <v>0</v>
      </c>
      <c r="E2633" s="99">
        <v>16634.136009693098</v>
      </c>
      <c r="F2633" s="99">
        <v>14436.81863451</v>
      </c>
      <c r="G2633" s="99">
        <v>4732.7730088233902</v>
      </c>
      <c r="H2633" s="99">
        <v>0</v>
      </c>
      <c r="I2633" s="99">
        <v>0</v>
      </c>
      <c r="J2633" s="99">
        <v>63973.695077419303</v>
      </c>
      <c r="K2633" s="99">
        <v>5.1393255030270701</v>
      </c>
      <c r="L2633" s="99">
        <v>269.95058836415399</v>
      </c>
      <c r="M2633" s="99">
        <v>62917.003659725196</v>
      </c>
      <c r="N2633" s="99">
        <v>13738.1482445002</v>
      </c>
      <c r="O2633" s="99">
        <v>0</v>
      </c>
      <c r="P2633" s="99">
        <v>77290.227831840501</v>
      </c>
      <c r="Q2633" s="99">
        <v>7335.3114985227603</v>
      </c>
      <c r="R2633" s="99">
        <v>0</v>
      </c>
      <c r="S2633" s="99">
        <v>4706.7482290864</v>
      </c>
      <c r="T2633" s="99">
        <v>0.995715724377078</v>
      </c>
      <c r="U2633" s="99">
        <v>63966.443948745698</v>
      </c>
      <c r="V2633" s="99">
        <v>7921735.3581542997</v>
      </c>
      <c r="W2633" s="99">
        <v>0</v>
      </c>
      <c r="X2633" s="99">
        <v>930018.56932830799</v>
      </c>
      <c r="Y2633" s="99">
        <v>769216.14893341099</v>
      </c>
      <c r="Z2633" s="99">
        <v>540218.87466430699</v>
      </c>
      <c r="AA2633" s="99">
        <v>0</v>
      </c>
      <c r="AB2633" s="99">
        <v>0</v>
      </c>
      <c r="AC2633" s="99">
        <v>19972674.714599598</v>
      </c>
      <c r="AD2633" s="99">
        <v>787.17029056698095</v>
      </c>
      <c r="AE2633" s="99">
        <v>23879.917016029402</v>
      </c>
      <c r="AF2633" s="99">
        <v>3089155.0693359398</v>
      </c>
      <c r="AG2633" s="99">
        <v>1537527.15736389</v>
      </c>
      <c r="AH2633" s="99">
        <v>0</v>
      </c>
      <c r="AI2633" s="99">
        <v>3131169.7817382799</v>
      </c>
      <c r="AJ2633" s="99">
        <v>1105900.7002258301</v>
      </c>
      <c r="AK2633" s="99">
        <v>0</v>
      </c>
      <c r="AL2633" s="99">
        <v>533123.75569915795</v>
      </c>
      <c r="AM2633" s="99">
        <v>240.008550873026</v>
      </c>
      <c r="AN2633" s="99">
        <v>19928003.800781298</v>
      </c>
      <c r="AO2633" s="99">
        <v>77614686.381835893</v>
      </c>
      <c r="AP2633" s="99">
        <v>0</v>
      </c>
      <c r="AQ2633" s="99">
        <v>7860193.7461547898</v>
      </c>
      <c r="AR2633" s="99">
        <v>6282233.1696777297</v>
      </c>
      <c r="AS2633" s="99">
        <v>4653898.1921997098</v>
      </c>
      <c r="AT2633" s="99">
        <v>0</v>
      </c>
      <c r="AU2633" s="99">
        <v>0</v>
      </c>
      <c r="AV2633" s="99">
        <v>72827407.209960893</v>
      </c>
      <c r="AW2633" s="99">
        <v>2640.8479317128699</v>
      </c>
      <c r="AX2633" s="99">
        <v>204326.92150497399</v>
      </c>
      <c r="AY2633" s="99">
        <v>31077872.189208999</v>
      </c>
      <c r="AZ2633" s="99">
        <v>13559476.1875</v>
      </c>
      <c r="BA2633" s="99">
        <v>0</v>
      </c>
      <c r="BB2633" s="99">
        <v>31498099.903564502</v>
      </c>
      <c r="BC2633" s="99">
        <v>9636794.7502441406</v>
      </c>
      <c r="BD2633" s="99">
        <v>0</v>
      </c>
      <c r="BE2633" s="99">
        <v>4618744.7316894503</v>
      </c>
      <c r="BF2633" s="99">
        <v>2206.2742324769501</v>
      </c>
      <c r="BG2633" s="99">
        <v>72555958.748046905</v>
      </c>
      <c r="BH2633" s="99">
        <v>22095597.897216801</v>
      </c>
      <c r="BI2633" s="99">
        <v>0</v>
      </c>
      <c r="BJ2633" s="99">
        <v>3473195.38671875</v>
      </c>
      <c r="BK2633" s="99">
        <v>2342353.3828125</v>
      </c>
      <c r="BL2633" s="99">
        <v>0</v>
      </c>
      <c r="BM2633" s="99">
        <v>0</v>
      </c>
      <c r="BN2633" s="99">
        <v>0</v>
      </c>
      <c r="BO2633" s="99">
        <v>0</v>
      </c>
      <c r="BP2633" s="99">
        <v>0</v>
      </c>
      <c r="BQ2633" s="99">
        <v>0</v>
      </c>
      <c r="BR2633" s="99">
        <v>10255583.480957</v>
      </c>
      <c r="BS2633" s="99">
        <v>5207766.4163207998</v>
      </c>
      <c r="BT2633" s="99">
        <v>0</v>
      </c>
      <c r="BU2633" s="99">
        <v>5923253.07995605</v>
      </c>
      <c r="BV2633" s="99">
        <v>4410770.2200927697</v>
      </c>
      <c r="BW2633" s="99">
        <v>0</v>
      </c>
      <c r="BX2633" s="99">
        <v>962813.43655395496</v>
      </c>
      <c r="BY2633" s="99">
        <v>0</v>
      </c>
      <c r="BZ2633" s="99">
        <v>0</v>
      </c>
      <c r="CA2633" s="99">
        <v>161575.54151725801</v>
      </c>
      <c r="CB2633" s="99">
        <v>8846403.9621581994</v>
      </c>
      <c r="CC2633" s="99">
        <v>85397836.941406295</v>
      </c>
      <c r="CD2633" s="99">
        <v>25604795.743896499</v>
      </c>
      <c r="CE2633" s="99">
        <v>4731.4740617275202</v>
      </c>
      <c r="CF2633" s="99">
        <v>536612.68901062</v>
      </c>
      <c r="CG2633" s="99">
        <v>4637824.3894653302</v>
      </c>
      <c r="CH2633" s="99">
        <v>0</v>
      </c>
      <c r="CI2633" s="99">
        <v>166299.54413604701</v>
      </c>
      <c r="CJ2633" s="99">
        <v>9383684.87646484</v>
      </c>
      <c r="CK2633" s="99">
        <v>90040643.614257798</v>
      </c>
      <c r="CL2633" s="99">
        <v>26543535.956787098</v>
      </c>
      <c r="CM2633" s="166">
        <v>229780.77253150899</v>
      </c>
      <c r="CN2633" s="166">
        <v>29312111.380371101</v>
      </c>
      <c r="CO2633" s="166">
        <v>162715385.58398399</v>
      </c>
      <c r="CP2633" s="99">
        <v>26543535.956787098</v>
      </c>
      <c r="CQ2633" s="99">
        <v>0</v>
      </c>
      <c r="CR2633" s="99">
        <v>0</v>
      </c>
      <c r="CS2633" s="99">
        <v>0</v>
      </c>
      <c r="CT2633" s="99">
        <v>0</v>
      </c>
      <c r="CU2633" s="98">
        <v>16634.528727592999</v>
      </c>
      <c r="CV2633" s="98">
        <v>68189.108603211993</v>
      </c>
      <c r="CW2633" s="98">
        <v>9383016.6511688195</v>
      </c>
      <c r="CX2633" s="98">
        <v>90035661.330871627</v>
      </c>
    </row>
    <row r="2634" spans="1:102" x14ac:dyDescent="0.2">
      <c r="A2634" s="98" t="s">
        <v>201</v>
      </c>
      <c r="B2634" s="100">
        <v>42522</v>
      </c>
      <c r="C2634" s="99">
        <v>145172.11004066499</v>
      </c>
      <c r="D2634" s="99">
        <v>0</v>
      </c>
      <c r="E2634" s="99">
        <v>16182.7855314016</v>
      </c>
      <c r="F2634" s="99">
        <v>14192.5614807606</v>
      </c>
      <c r="G2634" s="99">
        <v>4827.6698709726297</v>
      </c>
      <c r="H2634" s="99">
        <v>0</v>
      </c>
      <c r="I2634" s="99">
        <v>0</v>
      </c>
      <c r="J2634" s="99">
        <v>63827.897989749901</v>
      </c>
      <c r="K2634" s="99">
        <v>5.5028925384976901</v>
      </c>
      <c r="L2634" s="99">
        <v>289.475029949099</v>
      </c>
      <c r="M2634" s="99">
        <v>63094.681965351097</v>
      </c>
      <c r="N2634" s="99">
        <v>13638.6673318148</v>
      </c>
      <c r="O2634" s="99">
        <v>0</v>
      </c>
      <c r="P2634" s="99">
        <v>77298.634602546706</v>
      </c>
      <c r="Q2634" s="99">
        <v>7080.0687567591704</v>
      </c>
      <c r="R2634" s="99">
        <v>0</v>
      </c>
      <c r="S2634" s="99">
        <v>4804.4966806769398</v>
      </c>
      <c r="T2634" s="99">
        <v>1.00428442320845</v>
      </c>
      <c r="U2634" s="99">
        <v>63804.550929069497</v>
      </c>
      <c r="V2634" s="99">
        <v>7912622.2028808603</v>
      </c>
      <c r="W2634" s="99">
        <v>0</v>
      </c>
      <c r="X2634" s="99">
        <v>899682.39707946801</v>
      </c>
      <c r="Y2634" s="99">
        <v>728043.604164124</v>
      </c>
      <c r="Z2634" s="99">
        <v>544460.01188659703</v>
      </c>
      <c r="AA2634" s="99">
        <v>0</v>
      </c>
      <c r="AB2634" s="99">
        <v>0</v>
      </c>
      <c r="AC2634" s="99">
        <v>19959993.3913574</v>
      </c>
      <c r="AD2634" s="99">
        <v>580.84385993331705</v>
      </c>
      <c r="AE2634" s="99">
        <v>24540.659523010301</v>
      </c>
      <c r="AF2634" s="99">
        <v>3071996.4201965299</v>
      </c>
      <c r="AG2634" s="99">
        <v>1524420.06948853</v>
      </c>
      <c r="AH2634" s="99">
        <v>0</v>
      </c>
      <c r="AI2634" s="99">
        <v>3137622.5902404799</v>
      </c>
      <c r="AJ2634" s="99">
        <v>1089606.9937896701</v>
      </c>
      <c r="AK2634" s="99">
        <v>0</v>
      </c>
      <c r="AL2634" s="99">
        <v>543359.83968353295</v>
      </c>
      <c r="AM2634" s="99">
        <v>232.079885642976</v>
      </c>
      <c r="AN2634" s="99">
        <v>19859402.001708999</v>
      </c>
      <c r="AO2634" s="99">
        <v>78157045.171875</v>
      </c>
      <c r="AP2634" s="99">
        <v>0</v>
      </c>
      <c r="AQ2634" s="99">
        <v>7656163.7549438505</v>
      </c>
      <c r="AR2634" s="99">
        <v>6104776.6774902297</v>
      </c>
      <c r="AS2634" s="99">
        <v>4743277.1028442401</v>
      </c>
      <c r="AT2634" s="99">
        <v>0</v>
      </c>
      <c r="AU2634" s="99">
        <v>0</v>
      </c>
      <c r="AV2634" s="99">
        <v>72873067.243164107</v>
      </c>
      <c r="AW2634" s="99">
        <v>1954.10105553269</v>
      </c>
      <c r="AX2634" s="99">
        <v>211007.31174087501</v>
      </c>
      <c r="AY2634" s="99">
        <v>30934999.602783199</v>
      </c>
      <c r="AZ2634" s="99">
        <v>13515864.8199463</v>
      </c>
      <c r="BA2634" s="99">
        <v>0</v>
      </c>
      <c r="BB2634" s="99">
        <v>32001642.261962902</v>
      </c>
      <c r="BC2634" s="99">
        <v>9652539.99755859</v>
      </c>
      <c r="BD2634" s="99">
        <v>0</v>
      </c>
      <c r="BE2634" s="99">
        <v>4710147.71911621</v>
      </c>
      <c r="BF2634" s="99">
        <v>2134.9212226867699</v>
      </c>
      <c r="BG2634" s="99">
        <v>72598363.782226607</v>
      </c>
      <c r="BH2634" s="99">
        <v>22310522.217529301</v>
      </c>
      <c r="BI2634" s="99">
        <v>0</v>
      </c>
      <c r="BJ2634" s="99">
        <v>3282775.3759460398</v>
      </c>
      <c r="BK2634" s="99">
        <v>2264149.2139282199</v>
      </c>
      <c r="BL2634" s="99">
        <v>0</v>
      </c>
      <c r="BM2634" s="99">
        <v>0</v>
      </c>
      <c r="BN2634" s="99">
        <v>0</v>
      </c>
      <c r="BO2634" s="99">
        <v>0</v>
      </c>
      <c r="BP2634" s="99">
        <v>0</v>
      </c>
      <c r="BQ2634" s="99">
        <v>0</v>
      </c>
      <c r="BR2634" s="99">
        <v>10271227.3400879</v>
      </c>
      <c r="BS2634" s="99">
        <v>5190245.1202392597</v>
      </c>
      <c r="BT2634" s="99">
        <v>0</v>
      </c>
      <c r="BU2634" s="99">
        <v>6020733.7899169903</v>
      </c>
      <c r="BV2634" s="99">
        <v>4314635.7515258798</v>
      </c>
      <c r="BW2634" s="99">
        <v>0</v>
      </c>
      <c r="BX2634" s="99">
        <v>998426.86637115502</v>
      </c>
      <c r="BY2634" s="99">
        <v>0</v>
      </c>
      <c r="BZ2634" s="99">
        <v>0</v>
      </c>
      <c r="CA2634" s="99">
        <v>161390.64204216001</v>
      </c>
      <c r="CB2634" s="99">
        <v>8807628.5211181603</v>
      </c>
      <c r="CC2634" s="99">
        <v>85777373.243164107</v>
      </c>
      <c r="CD2634" s="99">
        <v>25586282.0852051</v>
      </c>
      <c r="CE2634" s="99">
        <v>4829.14338499308</v>
      </c>
      <c r="CF2634" s="99">
        <v>539382.65570831299</v>
      </c>
      <c r="CG2634" s="99">
        <v>4677921.0529785203</v>
      </c>
      <c r="CH2634" s="99">
        <v>0</v>
      </c>
      <c r="CI2634" s="99">
        <v>166214.754688263</v>
      </c>
      <c r="CJ2634" s="99">
        <v>9346561.1343994103</v>
      </c>
      <c r="CK2634" s="99">
        <v>90468271.287109405</v>
      </c>
      <c r="CL2634" s="99">
        <v>26533702.2814941</v>
      </c>
      <c r="CM2634" s="166">
        <v>229463.863084793</v>
      </c>
      <c r="CN2634" s="166">
        <v>29206485.998535201</v>
      </c>
      <c r="CO2634" s="166">
        <v>163231331.1875</v>
      </c>
      <c r="CP2634" s="99">
        <v>26533702.2814941</v>
      </c>
      <c r="CQ2634" s="99">
        <v>0</v>
      </c>
      <c r="CR2634" s="99">
        <v>0</v>
      </c>
      <c r="CS2634" s="99">
        <v>0</v>
      </c>
      <c r="CT2634" s="99">
        <v>0</v>
      </c>
      <c r="CU2634" s="98">
        <v>16195.783668399999</v>
      </c>
      <c r="CV2634" s="98">
        <v>68119.511848384995</v>
      </c>
      <c r="CW2634" s="98">
        <v>9347011.1768264733</v>
      </c>
      <c r="CX2634" s="98">
        <v>90455294.296142623</v>
      </c>
    </row>
    <row r="2635" spans="1:102" x14ac:dyDescent="0.2">
      <c r="A2635" s="98" t="s">
        <v>201</v>
      </c>
      <c r="B2635" s="100">
        <v>42614</v>
      </c>
      <c r="C2635" s="99">
        <v>145033.747747421</v>
      </c>
      <c r="D2635" s="99">
        <v>0</v>
      </c>
      <c r="E2635" s="99">
        <v>15938.885635733601</v>
      </c>
      <c r="F2635" s="99">
        <v>14096.1339504719</v>
      </c>
      <c r="G2635" s="99">
        <v>4877.4459768533698</v>
      </c>
      <c r="H2635" s="99">
        <v>0</v>
      </c>
      <c r="I2635" s="99">
        <v>0</v>
      </c>
      <c r="J2635" s="99">
        <v>63345.324368953698</v>
      </c>
      <c r="K2635" s="99">
        <v>4.9638960318989103</v>
      </c>
      <c r="L2635" s="99">
        <v>298.59480839967699</v>
      </c>
      <c r="M2635" s="99">
        <v>63107.427950382204</v>
      </c>
      <c r="N2635" s="99">
        <v>13535.803016662599</v>
      </c>
      <c r="O2635" s="99">
        <v>0</v>
      </c>
      <c r="P2635" s="99">
        <v>77241.000972747803</v>
      </c>
      <c r="Q2635" s="99">
        <v>6939.0267770290402</v>
      </c>
      <c r="R2635" s="99">
        <v>0</v>
      </c>
      <c r="S2635" s="99">
        <v>4861.2248025536501</v>
      </c>
      <c r="T2635" s="99">
        <v>0.981668982742121</v>
      </c>
      <c r="U2635" s="99">
        <v>63340.910657882698</v>
      </c>
      <c r="V2635" s="99">
        <v>7954344.5319213904</v>
      </c>
      <c r="W2635" s="99">
        <v>0</v>
      </c>
      <c r="X2635" s="99">
        <v>884197.38507842994</v>
      </c>
      <c r="Y2635" s="99">
        <v>715805.27524566697</v>
      </c>
      <c r="Z2635" s="99">
        <v>551980.75978851295</v>
      </c>
      <c r="AA2635" s="99">
        <v>0</v>
      </c>
      <c r="AB2635" s="99">
        <v>0</v>
      </c>
      <c r="AC2635" s="99">
        <v>19764819.786865201</v>
      </c>
      <c r="AD2635" s="99">
        <v>517.18128939717997</v>
      </c>
      <c r="AE2635" s="99">
        <v>23695.936908721898</v>
      </c>
      <c r="AF2635" s="99">
        <v>3075279.2989502</v>
      </c>
      <c r="AG2635" s="99">
        <v>1522643.8638915999</v>
      </c>
      <c r="AH2635" s="99">
        <v>0</v>
      </c>
      <c r="AI2635" s="99">
        <v>3120099.4839782701</v>
      </c>
      <c r="AJ2635" s="99">
        <v>1086751.90788269</v>
      </c>
      <c r="AK2635" s="99">
        <v>0</v>
      </c>
      <c r="AL2635" s="99">
        <v>549412.76132202102</v>
      </c>
      <c r="AM2635" s="99">
        <v>169.63885773532101</v>
      </c>
      <c r="AN2635" s="99">
        <v>19789995.622558601</v>
      </c>
      <c r="AO2635" s="99">
        <v>79362312.353515595</v>
      </c>
      <c r="AP2635" s="99">
        <v>0</v>
      </c>
      <c r="AQ2635" s="99">
        <v>7684496.7462768601</v>
      </c>
      <c r="AR2635" s="99">
        <v>6182022.5114746103</v>
      </c>
      <c r="AS2635" s="99">
        <v>4810292.89880371</v>
      </c>
      <c r="AT2635" s="99">
        <v>0</v>
      </c>
      <c r="AU2635" s="99">
        <v>0</v>
      </c>
      <c r="AV2635" s="99">
        <v>72630775.496093795</v>
      </c>
      <c r="AW2635" s="99">
        <v>1749.2854193150999</v>
      </c>
      <c r="AX2635" s="99">
        <v>208282.51952552801</v>
      </c>
      <c r="AY2635" s="99">
        <v>31113300.560302701</v>
      </c>
      <c r="AZ2635" s="99">
        <v>13539089.713867201</v>
      </c>
      <c r="BA2635" s="99">
        <v>0</v>
      </c>
      <c r="BB2635" s="99">
        <v>32347274.186279301</v>
      </c>
      <c r="BC2635" s="99">
        <v>9696776.8072509803</v>
      </c>
      <c r="BD2635" s="99">
        <v>0</v>
      </c>
      <c r="BE2635" s="99">
        <v>4778742.68212891</v>
      </c>
      <c r="BF2635" s="99">
        <v>1559.70860673487</v>
      </c>
      <c r="BG2635" s="99">
        <v>72707107.168945298</v>
      </c>
      <c r="BH2635" s="99">
        <v>22099628.978759799</v>
      </c>
      <c r="BI2635" s="99">
        <v>0</v>
      </c>
      <c r="BJ2635" s="99">
        <v>3163109.1958923298</v>
      </c>
      <c r="BK2635" s="99">
        <v>2245175.3553772001</v>
      </c>
      <c r="BL2635" s="99">
        <v>0</v>
      </c>
      <c r="BM2635" s="99">
        <v>0</v>
      </c>
      <c r="BN2635" s="99">
        <v>0</v>
      </c>
      <c r="BO2635" s="99">
        <v>0</v>
      </c>
      <c r="BP2635" s="99">
        <v>0</v>
      </c>
      <c r="BQ2635" s="99">
        <v>0</v>
      </c>
      <c r="BR2635" s="99">
        <v>10250162.044921899</v>
      </c>
      <c r="BS2635" s="99">
        <v>5203185.5286254901</v>
      </c>
      <c r="BT2635" s="99">
        <v>0</v>
      </c>
      <c r="BU2635" s="99">
        <v>5023510.5999145498</v>
      </c>
      <c r="BV2635" s="99">
        <v>4238509.83093262</v>
      </c>
      <c r="BW2635" s="99">
        <v>0</v>
      </c>
      <c r="BX2635" s="99">
        <v>835120.63704681396</v>
      </c>
      <c r="BY2635" s="99">
        <v>0</v>
      </c>
      <c r="BZ2635" s="99">
        <v>0</v>
      </c>
      <c r="CA2635" s="99">
        <v>161056.94125175499</v>
      </c>
      <c r="CB2635" s="99">
        <v>8836719.796875</v>
      </c>
      <c r="CC2635" s="99">
        <v>87115288.299804702</v>
      </c>
      <c r="CD2635" s="99">
        <v>25233011.408447299</v>
      </c>
      <c r="CE2635" s="99">
        <v>4883.1754317283603</v>
      </c>
      <c r="CF2635" s="99">
        <v>554673.39017486596</v>
      </c>
      <c r="CG2635" s="99">
        <v>4835680.8339843797</v>
      </c>
      <c r="CH2635" s="99">
        <v>0</v>
      </c>
      <c r="CI2635" s="99">
        <v>165960.90983772301</v>
      </c>
      <c r="CJ2635" s="99">
        <v>9390716.8122558594</v>
      </c>
      <c r="CK2635" s="99">
        <v>91899618.129882798</v>
      </c>
      <c r="CL2635" s="99">
        <v>26158227.3212891</v>
      </c>
      <c r="CM2635" s="166">
        <v>228795.89052581799</v>
      </c>
      <c r="CN2635" s="166">
        <v>29194020.130615201</v>
      </c>
      <c r="CO2635" s="166">
        <v>164412291.84179699</v>
      </c>
      <c r="CP2635" s="99">
        <v>26158227.3212891</v>
      </c>
      <c r="CQ2635" s="99">
        <v>0</v>
      </c>
      <c r="CR2635" s="99">
        <v>0</v>
      </c>
      <c r="CS2635" s="99">
        <v>0</v>
      </c>
      <c r="CT2635" s="99">
        <v>0</v>
      </c>
      <c r="CU2635" s="98">
        <v>15947.739062515</v>
      </c>
      <c r="CV2635" s="98">
        <v>67717.520644910997</v>
      </c>
      <c r="CW2635" s="98">
        <v>9391393.1870498657</v>
      </c>
      <c r="CX2635" s="98">
        <v>91950969.133789077</v>
      </c>
    </row>
    <row r="2636" spans="1:102" x14ac:dyDescent="0.2">
      <c r="A2636" s="98" t="s">
        <v>201</v>
      </c>
      <c r="B2636" s="100">
        <v>42705</v>
      </c>
      <c r="C2636" s="99">
        <v>145040.09051895101</v>
      </c>
      <c r="D2636" s="99">
        <v>0</v>
      </c>
      <c r="E2636" s="99">
        <v>15757.9556562901</v>
      </c>
      <c r="F2636" s="99">
        <v>14029.057928681401</v>
      </c>
      <c r="G2636" s="99">
        <v>4949.0281870365097</v>
      </c>
      <c r="H2636" s="99">
        <v>0</v>
      </c>
      <c r="I2636" s="99">
        <v>0</v>
      </c>
      <c r="J2636" s="99">
        <v>63449.850568771399</v>
      </c>
      <c r="K2636" s="99">
        <v>4.2982819007593198</v>
      </c>
      <c r="L2636" s="99">
        <v>265.35300026834</v>
      </c>
      <c r="M2636" s="99">
        <v>63128.765797615102</v>
      </c>
      <c r="N2636" s="99">
        <v>13434.2937393188</v>
      </c>
      <c r="O2636" s="99">
        <v>0</v>
      </c>
      <c r="P2636" s="99">
        <v>77213.732807159395</v>
      </c>
      <c r="Q2636" s="99">
        <v>6846.8444616198503</v>
      </c>
      <c r="R2636" s="99">
        <v>0</v>
      </c>
      <c r="S2636" s="99">
        <v>4926.6607833504704</v>
      </c>
      <c r="T2636" s="99">
        <v>1.0185364447679599</v>
      </c>
      <c r="U2636" s="99">
        <v>63529.729538917498</v>
      </c>
      <c r="V2636" s="99">
        <v>7930494.4185180701</v>
      </c>
      <c r="W2636" s="99">
        <v>0</v>
      </c>
      <c r="X2636" s="99">
        <v>870020.67475128197</v>
      </c>
      <c r="Y2636" s="99">
        <v>704048.48471069301</v>
      </c>
      <c r="Z2636" s="99">
        <v>555992.75926208496</v>
      </c>
      <c r="AA2636" s="99">
        <v>0</v>
      </c>
      <c r="AB2636" s="99">
        <v>0</v>
      </c>
      <c r="AC2636" s="99">
        <v>19662650.364013702</v>
      </c>
      <c r="AD2636" s="99">
        <v>524.09710775315796</v>
      </c>
      <c r="AE2636" s="99">
        <v>22399.9112167358</v>
      </c>
      <c r="AF2636" s="99">
        <v>3056146.0899352999</v>
      </c>
      <c r="AG2636" s="99">
        <v>1517912.6077880899</v>
      </c>
      <c r="AH2636" s="99">
        <v>0</v>
      </c>
      <c r="AI2636" s="99">
        <v>3098485.31494141</v>
      </c>
      <c r="AJ2636" s="99">
        <v>1085869.32885742</v>
      </c>
      <c r="AK2636" s="99">
        <v>0</v>
      </c>
      <c r="AL2636" s="99">
        <v>553292.42293548596</v>
      </c>
      <c r="AM2636" s="99">
        <v>147.39357605576501</v>
      </c>
      <c r="AN2636" s="99">
        <v>19731237.7351074</v>
      </c>
      <c r="AO2636" s="99">
        <v>79470869.607421905</v>
      </c>
      <c r="AP2636" s="99">
        <v>0</v>
      </c>
      <c r="AQ2636" s="99">
        <v>7623423.6192627</v>
      </c>
      <c r="AR2636" s="99">
        <v>6078851.4815063505</v>
      </c>
      <c r="AS2636" s="99">
        <v>4836445.9294433603</v>
      </c>
      <c r="AT2636" s="99">
        <v>0</v>
      </c>
      <c r="AU2636" s="99">
        <v>0</v>
      </c>
      <c r="AV2636" s="99">
        <v>72681238.325195298</v>
      </c>
      <c r="AW2636" s="99">
        <v>1783.0764761269099</v>
      </c>
      <c r="AX2636" s="99">
        <v>217029.19014930699</v>
      </c>
      <c r="AY2636" s="99">
        <v>31193621.4213867</v>
      </c>
      <c r="AZ2636" s="99">
        <v>13565512.805542</v>
      </c>
      <c r="BA2636" s="99">
        <v>0</v>
      </c>
      <c r="BB2636" s="99">
        <v>32350532.246093798</v>
      </c>
      <c r="BC2636" s="99">
        <v>9730242.6746826209</v>
      </c>
      <c r="BD2636" s="99">
        <v>0</v>
      </c>
      <c r="BE2636" s="99">
        <v>4817133.9029540997</v>
      </c>
      <c r="BF2636" s="99">
        <v>1346.4209980964699</v>
      </c>
      <c r="BG2636" s="99">
        <v>72789848.809570298</v>
      </c>
      <c r="BH2636" s="99">
        <v>22255536.209228501</v>
      </c>
      <c r="BI2636" s="99">
        <v>0</v>
      </c>
      <c r="BJ2636" s="99">
        <v>3084561.5217590299</v>
      </c>
      <c r="BK2636" s="99">
        <v>2229248.7973632799</v>
      </c>
      <c r="BL2636" s="99">
        <v>0</v>
      </c>
      <c r="BM2636" s="99">
        <v>0</v>
      </c>
      <c r="BN2636" s="99">
        <v>0</v>
      </c>
      <c r="BO2636" s="99">
        <v>0</v>
      </c>
      <c r="BP2636" s="99">
        <v>0</v>
      </c>
      <c r="BQ2636" s="99">
        <v>0</v>
      </c>
      <c r="BR2636" s="99">
        <v>10245216.258667</v>
      </c>
      <c r="BS2636" s="99">
        <v>5202897.7887573196</v>
      </c>
      <c r="BT2636" s="99">
        <v>0</v>
      </c>
      <c r="BU2636" s="99">
        <v>5817070.2999267597</v>
      </c>
      <c r="BV2636" s="99">
        <v>4204411.0378417997</v>
      </c>
      <c r="BW2636" s="99">
        <v>0</v>
      </c>
      <c r="BX2636" s="99">
        <v>951131.77658844006</v>
      </c>
      <c r="BY2636" s="99">
        <v>0</v>
      </c>
      <c r="BZ2636" s="99">
        <v>0</v>
      </c>
      <c r="CA2636" s="99">
        <v>160832.41685676601</v>
      </c>
      <c r="CB2636" s="99">
        <v>8799279.5356445294</v>
      </c>
      <c r="CC2636" s="99">
        <v>87122138.969726607</v>
      </c>
      <c r="CD2636" s="99">
        <v>25346366.003906298</v>
      </c>
      <c r="CE2636" s="99">
        <v>4946.7340773344004</v>
      </c>
      <c r="CF2636" s="99">
        <v>559149.057762146</v>
      </c>
      <c r="CG2636" s="99">
        <v>4883622.1148681603</v>
      </c>
      <c r="CH2636" s="99">
        <v>0</v>
      </c>
      <c r="CI2636" s="99">
        <v>165769.308490753</v>
      </c>
      <c r="CJ2636" s="99">
        <v>9357126.3254394494</v>
      </c>
      <c r="CK2636" s="99">
        <v>92020980.689453095</v>
      </c>
      <c r="CL2636" s="99">
        <v>26300724.715087902</v>
      </c>
      <c r="CM2636" s="166">
        <v>228745.00889587399</v>
      </c>
      <c r="CN2636" s="166">
        <v>29125423.114746101</v>
      </c>
      <c r="CO2636" s="166">
        <v>164757985.58398399</v>
      </c>
      <c r="CP2636" s="99">
        <v>26300724.715087902</v>
      </c>
      <c r="CQ2636" s="99">
        <v>0</v>
      </c>
      <c r="CR2636" s="99">
        <v>0</v>
      </c>
      <c r="CS2636" s="99">
        <v>0</v>
      </c>
      <c r="CT2636" s="99">
        <v>0</v>
      </c>
      <c r="CU2636" s="98">
        <v>15760.275172398</v>
      </c>
      <c r="CV2636" s="98">
        <v>67858.970313074999</v>
      </c>
      <c r="CW2636" s="98">
        <v>9358428.5934066754</v>
      </c>
      <c r="CX2636" s="98">
        <v>92005761.084594771</v>
      </c>
    </row>
    <row r="2637" spans="1:102" x14ac:dyDescent="0.2">
      <c r="A2637" s="98" t="s">
        <v>201</v>
      </c>
      <c r="B2637" s="100">
        <v>42795</v>
      </c>
      <c r="C2637" s="99">
        <v>146062.43218231201</v>
      </c>
      <c r="D2637" s="99">
        <v>0</v>
      </c>
      <c r="E2637" s="99">
        <v>15698.5568087101</v>
      </c>
      <c r="F2637" s="99">
        <v>14009.054623603801</v>
      </c>
      <c r="G2637" s="99">
        <v>5005.7037643194199</v>
      </c>
      <c r="H2637" s="99">
        <v>0</v>
      </c>
      <c r="I2637" s="99">
        <v>0</v>
      </c>
      <c r="J2637" s="99">
        <v>63451.120418548599</v>
      </c>
      <c r="K2637" s="99">
        <v>3.0987668696325299</v>
      </c>
      <c r="L2637" s="99">
        <v>255.25487338006499</v>
      </c>
      <c r="M2637" s="99">
        <v>63789.424627304099</v>
      </c>
      <c r="N2637" s="99">
        <v>13445.561242938</v>
      </c>
      <c r="O2637" s="99">
        <v>0</v>
      </c>
      <c r="P2637" s="99">
        <v>77391.887114524798</v>
      </c>
      <c r="Q2637" s="99">
        <v>6731.1130122542399</v>
      </c>
      <c r="R2637" s="99">
        <v>0</v>
      </c>
      <c r="S2637" s="99">
        <v>4981.0384363532103</v>
      </c>
      <c r="T2637" s="99">
        <v>0.99640696866845202</v>
      </c>
      <c r="U2637" s="99">
        <v>63430.160683631897</v>
      </c>
      <c r="V2637" s="99">
        <v>7999671.7595214797</v>
      </c>
      <c r="W2637" s="99">
        <v>0</v>
      </c>
      <c r="X2637" s="99">
        <v>853093.73171997105</v>
      </c>
      <c r="Y2637" s="99">
        <v>689838.56181335403</v>
      </c>
      <c r="Z2637" s="99">
        <v>564915.81053161598</v>
      </c>
      <c r="AA2637" s="99">
        <v>0</v>
      </c>
      <c r="AB2637" s="99">
        <v>0</v>
      </c>
      <c r="AC2637" s="99">
        <v>19837969.613525402</v>
      </c>
      <c r="AD2637" s="99">
        <v>479.89135525003098</v>
      </c>
      <c r="AE2637" s="99">
        <v>20406.489143610001</v>
      </c>
      <c r="AF2637" s="99">
        <v>3083652.7312622098</v>
      </c>
      <c r="AG2637" s="99">
        <v>1515238.2296295201</v>
      </c>
      <c r="AH2637" s="99">
        <v>0</v>
      </c>
      <c r="AI2637" s="99">
        <v>3181140.3474731399</v>
      </c>
      <c r="AJ2637" s="99">
        <v>1088165.93440247</v>
      </c>
      <c r="AK2637" s="99">
        <v>0</v>
      </c>
      <c r="AL2637" s="99">
        <v>562507.65447235096</v>
      </c>
      <c r="AM2637" s="99">
        <v>210.471214853227</v>
      </c>
      <c r="AN2637" s="99">
        <v>19752396.395752002</v>
      </c>
      <c r="AO2637" s="99">
        <v>80542652.959960893</v>
      </c>
      <c r="AP2637" s="99">
        <v>0</v>
      </c>
      <c r="AQ2637" s="99">
        <v>7421060.1614379901</v>
      </c>
      <c r="AR2637" s="99">
        <v>5925378.64208984</v>
      </c>
      <c r="AS2637" s="99">
        <v>4985639.00280762</v>
      </c>
      <c r="AT2637" s="99">
        <v>0</v>
      </c>
      <c r="AU2637" s="99">
        <v>0</v>
      </c>
      <c r="AV2637" s="99">
        <v>73045102.408203095</v>
      </c>
      <c r="AW2637" s="99">
        <v>1632.7439921945299</v>
      </c>
      <c r="AX2637" s="99">
        <v>208703.538347244</v>
      </c>
      <c r="AY2637" s="99">
        <v>31453213.496337902</v>
      </c>
      <c r="AZ2637" s="99">
        <v>13592642.2728271</v>
      </c>
      <c r="BA2637" s="99">
        <v>0</v>
      </c>
      <c r="BB2637" s="99">
        <v>33104291.373535201</v>
      </c>
      <c r="BC2637" s="99">
        <v>9795773.7591552697</v>
      </c>
      <c r="BD2637" s="99">
        <v>0</v>
      </c>
      <c r="BE2637" s="99">
        <v>4948491.8235473596</v>
      </c>
      <c r="BF2637" s="99">
        <v>1953.7417780011899</v>
      </c>
      <c r="BG2637" s="99">
        <v>72986997.957031295</v>
      </c>
      <c r="BH2637" s="99">
        <v>22710471.535888702</v>
      </c>
      <c r="BI2637" s="99">
        <v>0</v>
      </c>
      <c r="BJ2637" s="99">
        <v>2992178.3785095201</v>
      </c>
      <c r="BK2637" s="99">
        <v>2167222.3141784701</v>
      </c>
      <c r="BL2637" s="99">
        <v>0</v>
      </c>
      <c r="BM2637" s="99">
        <v>0</v>
      </c>
      <c r="BN2637" s="99">
        <v>0</v>
      </c>
      <c r="BO2637" s="99">
        <v>0</v>
      </c>
      <c r="BP2637" s="99">
        <v>0</v>
      </c>
      <c r="BQ2637" s="99">
        <v>0</v>
      </c>
      <c r="BR2637" s="99">
        <v>10423675.6470947</v>
      </c>
      <c r="BS2637" s="99">
        <v>5192958.9521484403</v>
      </c>
      <c r="BT2637" s="99">
        <v>0</v>
      </c>
      <c r="BU2637" s="99">
        <v>6011525.71984863</v>
      </c>
      <c r="BV2637" s="99">
        <v>4231508.8317260696</v>
      </c>
      <c r="BW2637" s="99">
        <v>0</v>
      </c>
      <c r="BX2637" s="99">
        <v>1021002.79633331</v>
      </c>
      <c r="BY2637" s="99">
        <v>0</v>
      </c>
      <c r="BZ2637" s="99">
        <v>0</v>
      </c>
      <c r="CA2637" s="99">
        <v>161604.552015305</v>
      </c>
      <c r="CB2637" s="99">
        <v>8851974.6042480506</v>
      </c>
      <c r="CC2637" s="99">
        <v>87922602.830078095</v>
      </c>
      <c r="CD2637" s="99">
        <v>25727894.1486816</v>
      </c>
      <c r="CE2637" s="99">
        <v>5001.91117537022</v>
      </c>
      <c r="CF2637" s="99">
        <v>565584.29214477504</v>
      </c>
      <c r="CG2637" s="99">
        <v>4959460.4087524395</v>
      </c>
      <c r="CH2637" s="99">
        <v>0</v>
      </c>
      <c r="CI2637" s="99">
        <v>166604.515180588</v>
      </c>
      <c r="CJ2637" s="99">
        <v>9417748.07958984</v>
      </c>
      <c r="CK2637" s="99">
        <v>92894466.272460893</v>
      </c>
      <c r="CL2637" s="99">
        <v>26720658.165771499</v>
      </c>
      <c r="CM2637" s="166">
        <v>229496.95758438099</v>
      </c>
      <c r="CN2637" s="166">
        <v>29166194.381103501</v>
      </c>
      <c r="CO2637" s="166">
        <v>166037236.75</v>
      </c>
      <c r="CP2637" s="99">
        <v>26720658.165771499</v>
      </c>
      <c r="CQ2637" s="99">
        <v>0</v>
      </c>
      <c r="CR2637" s="99">
        <v>0</v>
      </c>
      <c r="CS2637" s="99">
        <v>0</v>
      </c>
      <c r="CT2637" s="99">
        <v>0</v>
      </c>
      <c r="CU2637" s="98">
        <v>15698.393530408001</v>
      </c>
      <c r="CV2637" s="98">
        <v>67921.702399244998</v>
      </c>
      <c r="CW2637" s="98">
        <v>9417558.896392826</v>
      </c>
      <c r="CX2637" s="98">
        <v>92882063.238830537</v>
      </c>
    </row>
    <row r="2638" spans="1:102" x14ac:dyDescent="0.2">
      <c r="A2638" s="98" t="s">
        <v>201</v>
      </c>
      <c r="B2638" s="100">
        <v>42887</v>
      </c>
      <c r="C2638" s="99">
        <v>145520.550640106</v>
      </c>
      <c r="D2638" s="99">
        <v>0</v>
      </c>
      <c r="E2638" s="99">
        <v>15395.7806899548</v>
      </c>
      <c r="F2638" s="99">
        <v>13810.182125806799</v>
      </c>
      <c r="G2638" s="99">
        <v>5013.29605776072</v>
      </c>
      <c r="H2638" s="99">
        <v>0</v>
      </c>
      <c r="I2638" s="99">
        <v>0</v>
      </c>
      <c r="J2638" s="99">
        <v>63241.606040954597</v>
      </c>
      <c r="K2638" s="99">
        <v>2.7126227986882401</v>
      </c>
      <c r="L2638" s="99">
        <v>257.30504344403698</v>
      </c>
      <c r="M2638" s="99">
        <v>63553.329588413202</v>
      </c>
      <c r="N2638" s="99">
        <v>13397.775160908701</v>
      </c>
      <c r="O2638" s="99">
        <v>0</v>
      </c>
      <c r="P2638" s="99">
        <v>77014.432375907898</v>
      </c>
      <c r="Q2638" s="99">
        <v>6660.4136468172101</v>
      </c>
      <c r="R2638" s="99">
        <v>0</v>
      </c>
      <c r="S2638" s="99">
        <v>4999.55661004782</v>
      </c>
      <c r="T2638" s="99">
        <v>1.004734045433</v>
      </c>
      <c r="U2638" s="99">
        <v>63203.422768115997</v>
      </c>
      <c r="V2638" s="99">
        <v>7963372.38745117</v>
      </c>
      <c r="W2638" s="99">
        <v>0</v>
      </c>
      <c r="X2638" s="99">
        <v>829785.04969024705</v>
      </c>
      <c r="Y2638" s="99">
        <v>675175.15088653599</v>
      </c>
      <c r="Z2638" s="99">
        <v>564295.84548187302</v>
      </c>
      <c r="AA2638" s="99">
        <v>0</v>
      </c>
      <c r="AB2638" s="99">
        <v>0</v>
      </c>
      <c r="AC2638" s="99">
        <v>19631222.574951202</v>
      </c>
      <c r="AD2638" s="99">
        <v>422.06516672298301</v>
      </c>
      <c r="AE2638" s="99">
        <v>24357.131727695501</v>
      </c>
      <c r="AF2638" s="99">
        <v>3052383.2075805701</v>
      </c>
      <c r="AG2638" s="99">
        <v>1509941.03686523</v>
      </c>
      <c r="AH2638" s="99">
        <v>0</v>
      </c>
      <c r="AI2638" s="99">
        <v>3067064.9895629901</v>
      </c>
      <c r="AJ2638" s="99">
        <v>1088374.55033875</v>
      </c>
      <c r="AK2638" s="99">
        <v>0</v>
      </c>
      <c r="AL2638" s="99">
        <v>560164.43527984596</v>
      </c>
      <c r="AM2638" s="99">
        <v>195.726456228644</v>
      </c>
      <c r="AN2638" s="99">
        <v>19732035.438964799</v>
      </c>
      <c r="AO2638" s="99">
        <v>80525193.713867202</v>
      </c>
      <c r="AP2638" s="99">
        <v>0</v>
      </c>
      <c r="AQ2638" s="99">
        <v>7275909.1906127902</v>
      </c>
      <c r="AR2638" s="99">
        <v>5815609.7984619103</v>
      </c>
      <c r="AS2638" s="99">
        <v>4947702.7373657199</v>
      </c>
      <c r="AT2638" s="99">
        <v>0</v>
      </c>
      <c r="AU2638" s="99">
        <v>0</v>
      </c>
      <c r="AV2638" s="99">
        <v>73052868.708007798</v>
      </c>
      <c r="AW2638" s="99">
        <v>1447.52891537547</v>
      </c>
      <c r="AX2638" s="99">
        <v>234945.00115013099</v>
      </c>
      <c r="AY2638" s="99">
        <v>31414239.5227051</v>
      </c>
      <c r="AZ2638" s="99">
        <v>13563278.169433599</v>
      </c>
      <c r="BA2638" s="99">
        <v>0</v>
      </c>
      <c r="BB2638" s="99">
        <v>32150274.432861298</v>
      </c>
      <c r="BC2638" s="99">
        <v>9843820.9057617206</v>
      </c>
      <c r="BD2638" s="99">
        <v>0</v>
      </c>
      <c r="BE2638" s="99">
        <v>4919262.2807006799</v>
      </c>
      <c r="BF2638" s="99">
        <v>1817.0415532589</v>
      </c>
      <c r="BG2638" s="99">
        <v>73326461.7890625</v>
      </c>
      <c r="BH2638" s="99">
        <v>22432071.145996101</v>
      </c>
      <c r="BI2638" s="99">
        <v>0</v>
      </c>
      <c r="BJ2638" s="99">
        <v>2884344.8556823698</v>
      </c>
      <c r="BK2638" s="99">
        <v>2122192.8386535598</v>
      </c>
      <c r="BL2638" s="99">
        <v>0</v>
      </c>
      <c r="BM2638" s="99">
        <v>0</v>
      </c>
      <c r="BN2638" s="99">
        <v>0</v>
      </c>
      <c r="BO2638" s="99">
        <v>0</v>
      </c>
      <c r="BP2638" s="99">
        <v>0</v>
      </c>
      <c r="BQ2638" s="99">
        <v>0</v>
      </c>
      <c r="BR2638" s="99">
        <v>10349419.233154301</v>
      </c>
      <c r="BS2638" s="99">
        <v>5173981.8184204102</v>
      </c>
      <c r="BT2638" s="99">
        <v>0</v>
      </c>
      <c r="BU2638" s="99">
        <v>5886709.1998901404</v>
      </c>
      <c r="BV2638" s="99">
        <v>4192553.5987853999</v>
      </c>
      <c r="BW2638" s="99">
        <v>0</v>
      </c>
      <c r="BX2638" s="99">
        <v>1033180.93629456</v>
      </c>
      <c r="BY2638" s="99">
        <v>0</v>
      </c>
      <c r="BZ2638" s="99">
        <v>0</v>
      </c>
      <c r="CA2638" s="99">
        <v>160919.55143547099</v>
      </c>
      <c r="CB2638" s="99">
        <v>8789220.5524902306</v>
      </c>
      <c r="CC2638" s="99">
        <v>87775788.020507798</v>
      </c>
      <c r="CD2638" s="99">
        <v>25311265.7255859</v>
      </c>
      <c r="CE2638" s="99">
        <v>5016.1794793605804</v>
      </c>
      <c r="CF2638" s="99">
        <v>566940.29623413098</v>
      </c>
      <c r="CG2638" s="99">
        <v>4986636.3876342801</v>
      </c>
      <c r="CH2638" s="99">
        <v>0</v>
      </c>
      <c r="CI2638" s="99">
        <v>165920.17105102501</v>
      </c>
      <c r="CJ2638" s="99">
        <v>9355591.4061279297</v>
      </c>
      <c r="CK2638" s="99">
        <v>92775837.329101607</v>
      </c>
      <c r="CL2638" s="99">
        <v>26288754.247314502</v>
      </c>
      <c r="CM2638" s="166">
        <v>228607.04123878499</v>
      </c>
      <c r="CN2638" s="166">
        <v>29130332.6171875</v>
      </c>
      <c r="CO2638" s="166">
        <v>166214424.13476601</v>
      </c>
      <c r="CP2638" s="99">
        <v>26288754.247314502</v>
      </c>
      <c r="CQ2638" s="99">
        <v>0</v>
      </c>
      <c r="CR2638" s="99">
        <v>0</v>
      </c>
      <c r="CS2638" s="99">
        <v>0</v>
      </c>
      <c r="CT2638" s="99">
        <v>0</v>
      </c>
      <c r="CU2638" s="98">
        <v>15403.361671479999</v>
      </c>
      <c r="CV2638" s="98">
        <v>67733.772882941994</v>
      </c>
      <c r="CW2638" s="98">
        <v>9356160.8487243615</v>
      </c>
      <c r="CX2638" s="98">
        <v>92762424.408142075</v>
      </c>
    </row>
    <row r="2639" spans="1:102" x14ac:dyDescent="0.2">
      <c r="A2639" s="98" t="s">
        <v>201</v>
      </c>
      <c r="B2639" s="100">
        <v>42979</v>
      </c>
      <c r="C2639" s="99">
        <v>145364.696304321</v>
      </c>
      <c r="D2639" s="99">
        <v>0</v>
      </c>
      <c r="E2639" s="99">
        <v>15285.9027168751</v>
      </c>
      <c r="F2639" s="99">
        <v>13826.984001517299</v>
      </c>
      <c r="G2639" s="99">
        <v>5025.5369805097598</v>
      </c>
      <c r="H2639" s="99">
        <v>0</v>
      </c>
      <c r="I2639" s="99">
        <v>0</v>
      </c>
      <c r="J2639" s="99">
        <v>63098.505623340599</v>
      </c>
      <c r="K2639" s="99">
        <v>3.04556819100981</v>
      </c>
      <c r="L2639" s="99">
        <v>230.084294252098</v>
      </c>
      <c r="M2639" s="99">
        <v>63330.673562049902</v>
      </c>
      <c r="N2639" s="99">
        <v>13491.5131697655</v>
      </c>
      <c r="O2639" s="99">
        <v>0</v>
      </c>
      <c r="P2639" s="99">
        <v>77205.146055221601</v>
      </c>
      <c r="Q2639" s="99">
        <v>6595.4408535361299</v>
      </c>
      <c r="R2639" s="99">
        <v>0</v>
      </c>
      <c r="S2639" s="99">
        <v>5022.4495382904997</v>
      </c>
      <c r="T2639" s="99">
        <v>0.98075562161102403</v>
      </c>
      <c r="U2639" s="99">
        <v>63078.905972957597</v>
      </c>
      <c r="V2639" s="99">
        <v>7921983.4091796903</v>
      </c>
      <c r="W2639" s="99">
        <v>0</v>
      </c>
      <c r="X2639" s="99">
        <v>811597.86135101295</v>
      </c>
      <c r="Y2639" s="99">
        <v>663197.72100067104</v>
      </c>
      <c r="Z2639" s="99">
        <v>557795.45465850795</v>
      </c>
      <c r="AA2639" s="99">
        <v>0</v>
      </c>
      <c r="AB2639" s="99">
        <v>0</v>
      </c>
      <c r="AC2639" s="99">
        <v>19560486.925048798</v>
      </c>
      <c r="AD2639" s="99">
        <v>442.17952850461</v>
      </c>
      <c r="AE2639" s="99">
        <v>21062.511374712001</v>
      </c>
      <c r="AF2639" s="99">
        <v>3028408.5377197298</v>
      </c>
      <c r="AG2639" s="99">
        <v>1515898.90765381</v>
      </c>
      <c r="AH2639" s="99">
        <v>0</v>
      </c>
      <c r="AI2639" s="99">
        <v>3057324.5524292002</v>
      </c>
      <c r="AJ2639" s="99">
        <v>1082482.28337097</v>
      </c>
      <c r="AK2639" s="99">
        <v>0</v>
      </c>
      <c r="AL2639" s="99">
        <v>556463.313179016</v>
      </c>
      <c r="AM2639" s="99">
        <v>163.79824728518699</v>
      </c>
      <c r="AN2639" s="99">
        <v>19640535.260253899</v>
      </c>
      <c r="AO2639" s="99">
        <v>80635541.647460893</v>
      </c>
      <c r="AP2639" s="99">
        <v>0</v>
      </c>
      <c r="AQ2639" s="99">
        <v>7116294.4874877902</v>
      </c>
      <c r="AR2639" s="99">
        <v>5757930.9954834003</v>
      </c>
      <c r="AS2639" s="99">
        <v>4926301.57958984</v>
      </c>
      <c r="AT2639" s="99">
        <v>0</v>
      </c>
      <c r="AU2639" s="99">
        <v>0</v>
      </c>
      <c r="AV2639" s="99">
        <v>73017463.000976607</v>
      </c>
      <c r="AW2639" s="99">
        <v>1521.7837183475499</v>
      </c>
      <c r="AX2639" s="99">
        <v>194961.568870544</v>
      </c>
      <c r="AY2639" s="99">
        <v>31395198.3046875</v>
      </c>
      <c r="AZ2639" s="99">
        <v>13686402.4217529</v>
      </c>
      <c r="BA2639" s="99">
        <v>0</v>
      </c>
      <c r="BB2639" s="99">
        <v>32449423.4213867</v>
      </c>
      <c r="BC2639" s="99">
        <v>9853952.9927978497</v>
      </c>
      <c r="BD2639" s="99">
        <v>0</v>
      </c>
      <c r="BE2639" s="99">
        <v>4904371.6799316397</v>
      </c>
      <c r="BF2639" s="99">
        <v>1522.6455935090801</v>
      </c>
      <c r="BG2639" s="99">
        <v>73225125.407226607</v>
      </c>
      <c r="BH2639" s="99">
        <v>22370385.527343798</v>
      </c>
      <c r="BI2639" s="99">
        <v>0</v>
      </c>
      <c r="BJ2639" s="99">
        <v>2814958.4877624498</v>
      </c>
      <c r="BK2639" s="99">
        <v>2094630.4058532701</v>
      </c>
      <c r="BL2639" s="99">
        <v>0</v>
      </c>
      <c r="BM2639" s="99">
        <v>0</v>
      </c>
      <c r="BN2639" s="99">
        <v>0</v>
      </c>
      <c r="BO2639" s="99">
        <v>0</v>
      </c>
      <c r="BP2639" s="99">
        <v>0</v>
      </c>
      <c r="BQ2639" s="99">
        <v>0</v>
      </c>
      <c r="BR2639" s="99">
        <v>10298818.5551758</v>
      </c>
      <c r="BS2639" s="99">
        <v>5205397.7327270498</v>
      </c>
      <c r="BT2639" s="99">
        <v>0</v>
      </c>
      <c r="BU2639" s="99">
        <v>4927468.3098754901</v>
      </c>
      <c r="BV2639" s="99">
        <v>4172103.9507446298</v>
      </c>
      <c r="BW2639" s="99">
        <v>0</v>
      </c>
      <c r="BX2639" s="99">
        <v>850267.34704589797</v>
      </c>
      <c r="BY2639" s="99">
        <v>0</v>
      </c>
      <c r="BZ2639" s="99">
        <v>0</v>
      </c>
      <c r="CA2639" s="99">
        <v>160780.183347702</v>
      </c>
      <c r="CB2639" s="99">
        <v>8729963.6557617206</v>
      </c>
      <c r="CC2639" s="99">
        <v>87739941.506835893</v>
      </c>
      <c r="CD2639" s="99">
        <v>25160835.612060498</v>
      </c>
      <c r="CE2639" s="99">
        <v>5038.4791368842098</v>
      </c>
      <c r="CF2639" s="99">
        <v>563515.04312896705</v>
      </c>
      <c r="CG2639" s="99">
        <v>4978940.12353516</v>
      </c>
      <c r="CH2639" s="99">
        <v>0</v>
      </c>
      <c r="CI2639" s="99">
        <v>165852.191772461</v>
      </c>
      <c r="CJ2639" s="99">
        <v>9292917.4781494103</v>
      </c>
      <c r="CK2639" s="99">
        <v>92675061.944335893</v>
      </c>
      <c r="CL2639" s="99">
        <v>26107684.5083008</v>
      </c>
      <c r="CM2639" s="166">
        <v>228421.269193649</v>
      </c>
      <c r="CN2639" s="166">
        <v>28961809.080322299</v>
      </c>
      <c r="CO2639" s="166">
        <v>165711460.63476601</v>
      </c>
      <c r="CP2639" s="99">
        <v>26107684.5083008</v>
      </c>
      <c r="CQ2639" s="99">
        <v>0</v>
      </c>
      <c r="CR2639" s="99">
        <v>0</v>
      </c>
      <c r="CS2639" s="99">
        <v>0</v>
      </c>
      <c r="CT2639" s="99">
        <v>0</v>
      </c>
      <c r="CU2639" s="98">
        <v>15291.063941449</v>
      </c>
      <c r="CV2639" s="98">
        <v>67616.704276891003</v>
      </c>
      <c r="CW2639" s="98">
        <v>9293478.6988906879</v>
      </c>
      <c r="CX2639" s="98">
        <v>92718881.630371049</v>
      </c>
    </row>
    <row r="2640" spans="1:102" x14ac:dyDescent="0.2">
      <c r="A2640" s="98" t="s">
        <v>201</v>
      </c>
      <c r="B2640" s="100">
        <v>43070</v>
      </c>
      <c r="C2640" s="99">
        <v>145460.56262779201</v>
      </c>
      <c r="D2640" s="99">
        <v>0</v>
      </c>
      <c r="E2640" s="99">
        <v>15367.586877465201</v>
      </c>
      <c r="F2640" s="99">
        <v>13946.3362561464</v>
      </c>
      <c r="G2640" s="99">
        <v>5033.9020308852196</v>
      </c>
      <c r="H2640" s="99">
        <v>0</v>
      </c>
      <c r="I2640" s="99">
        <v>0</v>
      </c>
      <c r="J2640" s="99">
        <v>62293.900860786402</v>
      </c>
      <c r="K2640" s="99">
        <v>3.1877868134179201</v>
      </c>
      <c r="L2640" s="99">
        <v>243.445639550686</v>
      </c>
      <c r="M2640" s="99">
        <v>63488.620677471197</v>
      </c>
      <c r="N2640" s="99">
        <v>13481.633839488</v>
      </c>
      <c r="O2640" s="99">
        <v>0</v>
      </c>
      <c r="P2640" s="99">
        <v>77096.440406799302</v>
      </c>
      <c r="Q2640" s="99">
        <v>6580.3055992126501</v>
      </c>
      <c r="R2640" s="99">
        <v>0</v>
      </c>
      <c r="S2640" s="99">
        <v>5005.6330941319502</v>
      </c>
      <c r="T2640" s="99">
        <v>1.01844010053901</v>
      </c>
      <c r="U2640" s="99">
        <v>62410.9946360588</v>
      </c>
      <c r="V2640" s="99">
        <v>7803886.0192871103</v>
      </c>
      <c r="W2640" s="99">
        <v>0</v>
      </c>
      <c r="X2640" s="99">
        <v>803826.198829651</v>
      </c>
      <c r="Y2640" s="99">
        <v>661332.54623413098</v>
      </c>
      <c r="Z2640" s="99">
        <v>565499.89238739002</v>
      </c>
      <c r="AA2640" s="99">
        <v>0</v>
      </c>
      <c r="AB2640" s="99">
        <v>0</v>
      </c>
      <c r="AC2640" s="99">
        <v>19567135.4382324</v>
      </c>
      <c r="AD2640" s="99">
        <v>444.43550809472799</v>
      </c>
      <c r="AE2640" s="99">
        <v>19724.524955987901</v>
      </c>
      <c r="AF2640" s="99">
        <v>3023751.9778747601</v>
      </c>
      <c r="AG2640" s="99">
        <v>1511171.5015716599</v>
      </c>
      <c r="AH2640" s="99">
        <v>0</v>
      </c>
      <c r="AI2640" s="99">
        <v>2951948.3581543001</v>
      </c>
      <c r="AJ2640" s="99">
        <v>1089151.7831420901</v>
      </c>
      <c r="AK2640" s="99">
        <v>0</v>
      </c>
      <c r="AL2640" s="99">
        <v>563228.50575256301</v>
      </c>
      <c r="AM2640" s="99">
        <v>204.68193784542399</v>
      </c>
      <c r="AN2640" s="99">
        <v>19609181.457031298</v>
      </c>
      <c r="AO2640" s="99">
        <v>79060066.848632798</v>
      </c>
      <c r="AP2640" s="99">
        <v>0</v>
      </c>
      <c r="AQ2640" s="99">
        <v>7064100.8407592801</v>
      </c>
      <c r="AR2640" s="99">
        <v>5761503.0403442401</v>
      </c>
      <c r="AS2640" s="99">
        <v>4978282.4692993201</v>
      </c>
      <c r="AT2640" s="99">
        <v>0</v>
      </c>
      <c r="AU2640" s="99">
        <v>0</v>
      </c>
      <c r="AV2640" s="99">
        <v>73120415.049804702</v>
      </c>
      <c r="AW2640" s="99">
        <v>1533.0731170624499</v>
      </c>
      <c r="AX2640" s="99">
        <v>175628.76659965501</v>
      </c>
      <c r="AY2640" s="99">
        <v>31484951.189208999</v>
      </c>
      <c r="AZ2640" s="99">
        <v>13672476.4481201</v>
      </c>
      <c r="BA2640" s="99">
        <v>0</v>
      </c>
      <c r="BB2640" s="99">
        <v>30635295.619384799</v>
      </c>
      <c r="BC2640" s="99">
        <v>9979491.8840331994</v>
      </c>
      <c r="BD2640" s="99">
        <v>0</v>
      </c>
      <c r="BE2640" s="99">
        <v>4967920.00964355</v>
      </c>
      <c r="BF2640" s="99">
        <v>1886.40324680507</v>
      </c>
      <c r="BG2640" s="99">
        <v>73277807.462890595</v>
      </c>
      <c r="BH2640" s="99">
        <v>22403695.433105499</v>
      </c>
      <c r="BI2640" s="99">
        <v>0</v>
      </c>
      <c r="BJ2640" s="99">
        <v>2769898.8209228502</v>
      </c>
      <c r="BK2640" s="99">
        <v>2088817.1021270801</v>
      </c>
      <c r="BL2640" s="99">
        <v>0</v>
      </c>
      <c r="BM2640" s="99">
        <v>0</v>
      </c>
      <c r="BN2640" s="99">
        <v>0</v>
      </c>
      <c r="BO2640" s="99">
        <v>0</v>
      </c>
      <c r="BP2640" s="99">
        <v>0</v>
      </c>
      <c r="BQ2640" s="99">
        <v>0</v>
      </c>
      <c r="BR2640" s="99">
        <v>10389555.9421387</v>
      </c>
      <c r="BS2640" s="99">
        <v>5187163.3026733398</v>
      </c>
      <c r="BT2640" s="99">
        <v>0</v>
      </c>
      <c r="BU2640" s="99">
        <v>5545548.2599487295</v>
      </c>
      <c r="BV2640" s="99">
        <v>4195258.4848022498</v>
      </c>
      <c r="BW2640" s="99">
        <v>0</v>
      </c>
      <c r="BX2640" s="99">
        <v>972546.73657226597</v>
      </c>
      <c r="BY2640" s="99">
        <v>0</v>
      </c>
      <c r="BZ2640" s="99">
        <v>0</v>
      </c>
      <c r="CA2640" s="99">
        <v>160899.14951896699</v>
      </c>
      <c r="CB2640" s="99">
        <v>8609956.67260742</v>
      </c>
      <c r="CC2640" s="99">
        <v>86170439.342773393</v>
      </c>
      <c r="CD2640" s="99">
        <v>25182907.7976074</v>
      </c>
      <c r="CE2640" s="99">
        <v>5024.2331552505502</v>
      </c>
      <c r="CF2640" s="99">
        <v>565787.76333618199</v>
      </c>
      <c r="CG2640" s="99">
        <v>5003451.3899536096</v>
      </c>
      <c r="CH2640" s="99">
        <v>0</v>
      </c>
      <c r="CI2640" s="99">
        <v>165907.471326828</v>
      </c>
      <c r="CJ2640" s="99">
        <v>9174684.7525634803</v>
      </c>
      <c r="CK2640" s="99">
        <v>91175996.791992202</v>
      </c>
      <c r="CL2640" s="99">
        <v>26157450.534179699</v>
      </c>
      <c r="CM2640" s="166">
        <v>227816.30316352801</v>
      </c>
      <c r="CN2640" s="166">
        <v>28792405.4521484</v>
      </c>
      <c r="CO2640" s="166">
        <v>164394468.00781301</v>
      </c>
      <c r="CP2640" s="99">
        <v>26157450.534179699</v>
      </c>
      <c r="CQ2640" s="99">
        <v>0</v>
      </c>
      <c r="CR2640" s="99">
        <v>0</v>
      </c>
      <c r="CS2640" s="99">
        <v>0</v>
      </c>
      <c r="CT2640" s="99">
        <v>0</v>
      </c>
      <c r="CU2640" s="98">
        <v>15371.508866280001</v>
      </c>
      <c r="CV2640" s="98">
        <v>66790.720905579001</v>
      </c>
      <c r="CW2640" s="98">
        <v>9175744.4359436017</v>
      </c>
      <c r="CX2640" s="98">
        <v>91173890.732727006</v>
      </c>
    </row>
    <row r="2641" spans="1:102" x14ac:dyDescent="0.2">
      <c r="A2641" s="98" t="s">
        <v>201</v>
      </c>
      <c r="B2641" s="100">
        <v>43160</v>
      </c>
      <c r="C2641" s="99">
        <v>144776.547330856</v>
      </c>
      <c r="D2641" s="99">
        <v>0</v>
      </c>
      <c r="E2641" s="99">
        <v>15297.6508085728</v>
      </c>
      <c r="F2641" s="99">
        <v>13943.225480437301</v>
      </c>
      <c r="G2641" s="99">
        <v>5052.4940930008897</v>
      </c>
      <c r="H2641" s="99">
        <v>0</v>
      </c>
      <c r="I2641" s="99">
        <v>0</v>
      </c>
      <c r="J2641" s="99">
        <v>62408.034279823303</v>
      </c>
      <c r="K2641" s="99">
        <v>3.09449657396181</v>
      </c>
      <c r="L2641" s="99">
        <v>220.736432533711</v>
      </c>
      <c r="M2641" s="99">
        <v>63098.425174713098</v>
      </c>
      <c r="N2641" s="99">
        <v>13374.6976344585</v>
      </c>
      <c r="O2641" s="99">
        <v>0</v>
      </c>
      <c r="P2641" s="99">
        <v>76663.155050277695</v>
      </c>
      <c r="Q2641" s="99">
        <v>6539.2822139263199</v>
      </c>
      <c r="R2641" s="99">
        <v>0</v>
      </c>
      <c r="S2641" s="99">
        <v>5023.2142115235301</v>
      </c>
      <c r="T2641" s="99">
        <v>0.99706514718127404</v>
      </c>
      <c r="U2641" s="99">
        <v>62375.657558441198</v>
      </c>
      <c r="V2641" s="99">
        <v>7711528.5408325205</v>
      </c>
      <c r="W2641" s="99">
        <v>0</v>
      </c>
      <c r="X2641" s="99">
        <v>788352.08947753895</v>
      </c>
      <c r="Y2641" s="99">
        <v>658374.88577270496</v>
      </c>
      <c r="Z2641" s="99">
        <v>558710.99826812698</v>
      </c>
      <c r="AA2641" s="99">
        <v>0</v>
      </c>
      <c r="AB2641" s="99">
        <v>0</v>
      </c>
      <c r="AC2641" s="99">
        <v>19512399.833740201</v>
      </c>
      <c r="AD2641" s="99">
        <v>362.09892400726699</v>
      </c>
      <c r="AE2641" s="99">
        <v>13155.9761052132</v>
      </c>
      <c r="AF2641" s="99">
        <v>3002153.66488647</v>
      </c>
      <c r="AG2641" s="99">
        <v>1504195.9723052999</v>
      </c>
      <c r="AH2641" s="99">
        <v>0</v>
      </c>
      <c r="AI2641" s="99">
        <v>2882228.6418151902</v>
      </c>
      <c r="AJ2641" s="99">
        <v>1095277.4097289999</v>
      </c>
      <c r="AK2641" s="99">
        <v>0</v>
      </c>
      <c r="AL2641" s="99">
        <v>550689.09040832496</v>
      </c>
      <c r="AM2641" s="99">
        <v>203.66283932700799</v>
      </c>
      <c r="AN2641" s="99">
        <v>19499483.359375</v>
      </c>
      <c r="AO2641" s="99">
        <v>78473571.733398393</v>
      </c>
      <c r="AP2641" s="99">
        <v>0</v>
      </c>
      <c r="AQ2641" s="99">
        <v>6958343.9426879901</v>
      </c>
      <c r="AR2641" s="99">
        <v>5737416.1809082003</v>
      </c>
      <c r="AS2641" s="99">
        <v>4946468.80041504</v>
      </c>
      <c r="AT2641" s="99">
        <v>0</v>
      </c>
      <c r="AU2641" s="99">
        <v>0</v>
      </c>
      <c r="AV2641" s="99">
        <v>73358075.318359405</v>
      </c>
      <c r="AW2641" s="99">
        <v>1258.4414805024901</v>
      </c>
      <c r="AX2641" s="99">
        <v>105409.300340652</v>
      </c>
      <c r="AY2641" s="99">
        <v>31471278.361816399</v>
      </c>
      <c r="AZ2641" s="99">
        <v>13713621.877319301</v>
      </c>
      <c r="BA2641" s="99">
        <v>0</v>
      </c>
      <c r="BB2641" s="99">
        <v>29787794.169677701</v>
      </c>
      <c r="BC2641" s="99">
        <v>10102401.981323199</v>
      </c>
      <c r="BD2641" s="99">
        <v>0</v>
      </c>
      <c r="BE2641" s="99">
        <v>4910921.9984741202</v>
      </c>
      <c r="BF2641" s="99">
        <v>1916.21574258804</v>
      </c>
      <c r="BG2641" s="99">
        <v>73336047.158203095</v>
      </c>
      <c r="BH2641" s="99">
        <v>22228975.1789551</v>
      </c>
      <c r="BI2641" s="99">
        <v>0</v>
      </c>
      <c r="BJ2641" s="99">
        <v>2709483.85864258</v>
      </c>
      <c r="BK2641" s="99">
        <v>2076453.4468689</v>
      </c>
      <c r="BL2641" s="99">
        <v>0</v>
      </c>
      <c r="BM2641" s="99">
        <v>0</v>
      </c>
      <c r="BN2641" s="99">
        <v>0</v>
      </c>
      <c r="BO2641" s="99">
        <v>0</v>
      </c>
      <c r="BP2641" s="99">
        <v>0</v>
      </c>
      <c r="BQ2641" s="99">
        <v>0</v>
      </c>
      <c r="BR2641" s="99">
        <v>10343741.517456099</v>
      </c>
      <c r="BS2641" s="99">
        <v>5173106.76281738</v>
      </c>
      <c r="BT2641" s="99">
        <v>0</v>
      </c>
      <c r="BU2641" s="99">
        <v>5453307.4699707003</v>
      </c>
      <c r="BV2641" s="99">
        <v>4187256.0528869601</v>
      </c>
      <c r="BW2641" s="99">
        <v>0</v>
      </c>
      <c r="BX2641" s="99">
        <v>1004603.7564315801</v>
      </c>
      <c r="BY2641" s="99">
        <v>0</v>
      </c>
      <c r="BZ2641" s="99">
        <v>0</v>
      </c>
      <c r="CA2641" s="99">
        <v>159828.85965156599</v>
      </c>
      <c r="CB2641" s="99">
        <v>8501407.8388671894</v>
      </c>
      <c r="CC2641" s="99">
        <v>85502990.954101607</v>
      </c>
      <c r="CD2641" s="99">
        <v>24952106.504882801</v>
      </c>
      <c r="CE2641" s="99">
        <v>5046.06243014336</v>
      </c>
      <c r="CF2641" s="99">
        <v>559772.90008544899</v>
      </c>
      <c r="CG2641" s="99">
        <v>4974225.0452270498</v>
      </c>
      <c r="CH2641" s="99">
        <v>0</v>
      </c>
      <c r="CI2641" s="99">
        <v>164874.60541725199</v>
      </c>
      <c r="CJ2641" s="99">
        <v>9062278.97900391</v>
      </c>
      <c r="CK2641" s="99">
        <v>90506145.748046905</v>
      </c>
      <c r="CL2641" s="99">
        <v>25927412.330078099</v>
      </c>
      <c r="CM2641" s="166">
        <v>226739.252574921</v>
      </c>
      <c r="CN2641" s="166">
        <v>28525000.1166992</v>
      </c>
      <c r="CO2641" s="166">
        <v>163801646.41210899</v>
      </c>
      <c r="CP2641" s="99">
        <v>25927412.330078099</v>
      </c>
      <c r="CQ2641" s="99">
        <v>0</v>
      </c>
      <c r="CR2641" s="99">
        <v>0</v>
      </c>
      <c r="CS2641" s="99">
        <v>0</v>
      </c>
      <c r="CT2641" s="99">
        <v>0</v>
      </c>
      <c r="CU2641" s="98">
        <v>15298.532522551999</v>
      </c>
      <c r="CV2641" s="98">
        <v>66936.134660805998</v>
      </c>
      <c r="CW2641" s="98">
        <v>9061180.7389526386</v>
      </c>
      <c r="CX2641" s="98">
        <v>90477215.999328658</v>
      </c>
    </row>
    <row r="2642" spans="1:102" x14ac:dyDescent="0.2">
      <c r="A2642" s="98" t="s">
        <v>201</v>
      </c>
      <c r="B2642" s="100">
        <v>43252</v>
      </c>
      <c r="C2642" s="99">
        <v>145109.347291946</v>
      </c>
      <c r="D2642" s="99">
        <v>0</v>
      </c>
      <c r="E2642" s="99">
        <v>15512.925550579999</v>
      </c>
      <c r="F2642" s="99">
        <v>14227.694235205699</v>
      </c>
      <c r="G2642" s="99">
        <v>5060.8790180087099</v>
      </c>
      <c r="H2642" s="99">
        <v>0</v>
      </c>
      <c r="I2642" s="99">
        <v>0</v>
      </c>
      <c r="J2642" s="99">
        <v>61945.991086006201</v>
      </c>
      <c r="K2642" s="99">
        <v>2.69228384253802</v>
      </c>
      <c r="L2642" s="99">
        <v>238.59583780169501</v>
      </c>
      <c r="M2642" s="99">
        <v>63475.969193458601</v>
      </c>
      <c r="N2642" s="99">
        <v>13297.9126023054</v>
      </c>
      <c r="O2642" s="99">
        <v>0</v>
      </c>
      <c r="P2642" s="99">
        <v>76899.242953300505</v>
      </c>
      <c r="Q2642" s="99">
        <v>6605.4373965859404</v>
      </c>
      <c r="R2642" s="99">
        <v>0</v>
      </c>
      <c r="S2642" s="99">
        <v>5057.4869365692102</v>
      </c>
      <c r="T2642" s="99">
        <v>1.00486527649628</v>
      </c>
      <c r="U2642" s="99">
        <v>61897.666294574701</v>
      </c>
      <c r="V2642" s="99">
        <v>7714958.1268920898</v>
      </c>
      <c r="W2642" s="99">
        <v>0</v>
      </c>
      <c r="X2642" s="99">
        <v>784389.04677581799</v>
      </c>
      <c r="Y2642" s="99">
        <v>656278.39269256603</v>
      </c>
      <c r="Z2642" s="99">
        <v>547784.52498626697</v>
      </c>
      <c r="AA2642" s="99">
        <v>0</v>
      </c>
      <c r="AB2642" s="99">
        <v>0</v>
      </c>
      <c r="AC2642" s="99">
        <v>19358390.5932617</v>
      </c>
      <c r="AD2642" s="99">
        <v>334.67848908528703</v>
      </c>
      <c r="AE2642" s="99">
        <v>17425.905333042101</v>
      </c>
      <c r="AF2642" s="99">
        <v>3013730.2546997098</v>
      </c>
      <c r="AG2642" s="99">
        <v>1500141.1714477499</v>
      </c>
      <c r="AH2642" s="99">
        <v>0</v>
      </c>
      <c r="AI2642" s="99">
        <v>2841769.69500732</v>
      </c>
      <c r="AJ2642" s="99">
        <v>1098681.79141235</v>
      </c>
      <c r="AK2642" s="99">
        <v>0</v>
      </c>
      <c r="AL2642" s="99">
        <v>550767.75261688197</v>
      </c>
      <c r="AM2642" s="99">
        <v>208.10077215172399</v>
      </c>
      <c r="AN2642" s="99">
        <v>19473421.4848633</v>
      </c>
      <c r="AO2642" s="99">
        <v>78865075.399414107</v>
      </c>
      <c r="AP2642" s="99">
        <v>0</v>
      </c>
      <c r="AQ2642" s="99">
        <v>7013417.0054931603</v>
      </c>
      <c r="AR2642" s="99">
        <v>5800314.55114746</v>
      </c>
      <c r="AS2642" s="99">
        <v>4925976.0089721698</v>
      </c>
      <c r="AT2642" s="99">
        <v>0</v>
      </c>
      <c r="AU2642" s="99">
        <v>0</v>
      </c>
      <c r="AV2642" s="99">
        <v>73132252.348632798</v>
      </c>
      <c r="AW2642" s="99">
        <v>1172.65103085339</v>
      </c>
      <c r="AX2642" s="99">
        <v>154120.92211723301</v>
      </c>
      <c r="AY2642" s="99">
        <v>31832150.6181641</v>
      </c>
      <c r="AZ2642" s="99">
        <v>13772117.831054701</v>
      </c>
      <c r="BA2642" s="99">
        <v>0</v>
      </c>
      <c r="BB2642" s="99">
        <v>29590976.801025402</v>
      </c>
      <c r="BC2642" s="99">
        <v>10186566.151123</v>
      </c>
      <c r="BD2642" s="99">
        <v>0</v>
      </c>
      <c r="BE2642" s="99">
        <v>4906938.2478637705</v>
      </c>
      <c r="BF2642" s="99">
        <v>1955.7286121398199</v>
      </c>
      <c r="BG2642" s="99">
        <v>73701625.413085893</v>
      </c>
      <c r="BH2642" s="99">
        <v>22374525.315673798</v>
      </c>
      <c r="BI2642" s="99">
        <v>0</v>
      </c>
      <c r="BJ2642" s="99">
        <v>2678782.1656494099</v>
      </c>
      <c r="BK2642" s="99">
        <v>2073398.21588135</v>
      </c>
      <c r="BL2642" s="99">
        <v>0</v>
      </c>
      <c r="BM2642" s="99">
        <v>0</v>
      </c>
      <c r="BN2642" s="99">
        <v>0</v>
      </c>
      <c r="BO2642" s="99">
        <v>0</v>
      </c>
      <c r="BP2642" s="99">
        <v>0</v>
      </c>
      <c r="BQ2642" s="99">
        <v>0</v>
      </c>
      <c r="BR2642" s="99">
        <v>10416560.700927701</v>
      </c>
      <c r="BS2642" s="99">
        <v>5186708.5305786096</v>
      </c>
      <c r="BT2642" s="99">
        <v>0</v>
      </c>
      <c r="BU2642" s="99">
        <v>5462789.0399169903</v>
      </c>
      <c r="BV2642" s="99">
        <v>4203115.9821777297</v>
      </c>
      <c r="BW2642" s="99">
        <v>0</v>
      </c>
      <c r="BX2642" s="99">
        <v>1018336.16640472</v>
      </c>
      <c r="BY2642" s="99">
        <v>0</v>
      </c>
      <c r="BZ2642" s="99">
        <v>0</v>
      </c>
      <c r="CA2642" s="99">
        <v>160656.217071533</v>
      </c>
      <c r="CB2642" s="99">
        <v>8497359.4707031306</v>
      </c>
      <c r="CC2642" s="99">
        <v>85928033.020507798</v>
      </c>
      <c r="CD2642" s="99">
        <v>25048797.698974598</v>
      </c>
      <c r="CE2642" s="99">
        <v>5065.4945137500799</v>
      </c>
      <c r="CF2642" s="99">
        <v>554725.20507049595</v>
      </c>
      <c r="CG2642" s="99">
        <v>4951925.37854004</v>
      </c>
      <c r="CH2642" s="99">
        <v>0</v>
      </c>
      <c r="CI2642" s="99">
        <v>165704.944128036</v>
      </c>
      <c r="CJ2642" s="99">
        <v>9051281.2208252009</v>
      </c>
      <c r="CK2642" s="99">
        <v>90903403.925781295</v>
      </c>
      <c r="CL2642" s="99">
        <v>26006792.080078099</v>
      </c>
      <c r="CM2642" s="166">
        <v>227033.70749092099</v>
      </c>
      <c r="CN2642" s="166">
        <v>28564555.480468798</v>
      </c>
      <c r="CO2642" s="166">
        <v>164315901.00976601</v>
      </c>
      <c r="CP2642" s="99">
        <v>26006792.080078099</v>
      </c>
      <c r="CQ2642" s="99">
        <v>0</v>
      </c>
      <c r="CR2642" s="99">
        <v>0</v>
      </c>
      <c r="CS2642" s="99">
        <v>0</v>
      </c>
      <c r="CT2642" s="99">
        <v>0</v>
      </c>
      <c r="CU2642" s="98">
        <v>15518.394599321</v>
      </c>
      <c r="CV2642" s="98">
        <v>66453.814857313002</v>
      </c>
      <c r="CW2642" s="98">
        <v>9052084.6757736262</v>
      </c>
      <c r="CX2642" s="98">
        <v>90879958.399047837</v>
      </c>
    </row>
    <row r="2643" spans="1:102" x14ac:dyDescent="0.2">
      <c r="A2643" s="98" t="s">
        <v>201</v>
      </c>
      <c r="B2643" s="100">
        <v>43344</v>
      </c>
      <c r="C2643" s="99">
        <v>145308.465091705</v>
      </c>
      <c r="D2643" s="99">
        <v>0</v>
      </c>
      <c r="E2643" s="99">
        <v>15490.8114591837</v>
      </c>
      <c r="F2643" s="99">
        <v>14326.5639535189</v>
      </c>
      <c r="G2643" s="99">
        <v>5121.6231110691997</v>
      </c>
      <c r="H2643" s="99">
        <v>0</v>
      </c>
      <c r="I2643" s="99">
        <v>0</v>
      </c>
      <c r="J2643" s="99">
        <v>61443.453930854797</v>
      </c>
      <c r="K2643" s="99">
        <v>2.0733827544318002</v>
      </c>
      <c r="L2643" s="99">
        <v>229.98030302301001</v>
      </c>
      <c r="M2643" s="99">
        <v>63687.762035846703</v>
      </c>
      <c r="N2643" s="99">
        <v>13228.0333483219</v>
      </c>
      <c r="O2643" s="99">
        <v>0</v>
      </c>
      <c r="P2643" s="99">
        <v>77371.355486869797</v>
      </c>
      <c r="Q2643" s="99">
        <v>6557.2671284675598</v>
      </c>
      <c r="R2643" s="99">
        <v>0</v>
      </c>
      <c r="S2643" s="99">
        <v>5129.8251977562904</v>
      </c>
      <c r="T2643" s="99">
        <v>0.98009652231121402</v>
      </c>
      <c r="U2643" s="99">
        <v>61422.676486015298</v>
      </c>
      <c r="V2643" s="99">
        <v>7701445.3372192401</v>
      </c>
      <c r="W2643" s="99">
        <v>0</v>
      </c>
      <c r="X2643" s="99">
        <v>780548.797706604</v>
      </c>
      <c r="Y2643" s="99">
        <v>651179.77642059303</v>
      </c>
      <c r="Z2643" s="99">
        <v>551380.34250640904</v>
      </c>
      <c r="AA2643" s="99">
        <v>0</v>
      </c>
      <c r="AB2643" s="99">
        <v>0</v>
      </c>
      <c r="AC2643" s="99">
        <v>19180540.485839799</v>
      </c>
      <c r="AD2643" s="99">
        <v>205.86368696019099</v>
      </c>
      <c r="AE2643" s="99">
        <v>12933.474258661299</v>
      </c>
      <c r="AF2643" s="99">
        <v>3015196.2444152799</v>
      </c>
      <c r="AG2643" s="99">
        <v>1488577.26106262</v>
      </c>
      <c r="AH2643" s="99">
        <v>0</v>
      </c>
      <c r="AI2643" s="99">
        <v>2839820.83312988</v>
      </c>
      <c r="AJ2643" s="99">
        <v>1109272.16053772</v>
      </c>
      <c r="AK2643" s="99">
        <v>0</v>
      </c>
      <c r="AL2643" s="99">
        <v>551245.20752716099</v>
      </c>
      <c r="AM2643" s="99">
        <v>186.20975693315299</v>
      </c>
      <c r="AN2643" s="99">
        <v>19176847.317627002</v>
      </c>
      <c r="AO2643" s="99">
        <v>79325142.256835893</v>
      </c>
      <c r="AP2643" s="99">
        <v>0</v>
      </c>
      <c r="AQ2643" s="99">
        <v>7005434.5772094699</v>
      </c>
      <c r="AR2643" s="99">
        <v>5790336.56005859</v>
      </c>
      <c r="AS2643" s="99">
        <v>4942997.91223145</v>
      </c>
      <c r="AT2643" s="99">
        <v>0</v>
      </c>
      <c r="AU2643" s="99">
        <v>0</v>
      </c>
      <c r="AV2643" s="99">
        <v>72830419.904296905</v>
      </c>
      <c r="AW2643" s="99">
        <v>722.06332797557104</v>
      </c>
      <c r="AX2643" s="99">
        <v>126581.97913456</v>
      </c>
      <c r="AY2643" s="99">
        <v>32007631.168945301</v>
      </c>
      <c r="AZ2643" s="99">
        <v>13806471.385498</v>
      </c>
      <c r="BA2643" s="99">
        <v>0</v>
      </c>
      <c r="BB2643" s="99">
        <v>29760657.527587902</v>
      </c>
      <c r="BC2643" s="99">
        <v>10368434.3044434</v>
      </c>
      <c r="BD2643" s="99">
        <v>0</v>
      </c>
      <c r="BE2643" s="99">
        <v>4931278.74816895</v>
      </c>
      <c r="BF2643" s="99">
        <v>1754.64369882643</v>
      </c>
      <c r="BG2643" s="99">
        <v>72808994.683593795</v>
      </c>
      <c r="BH2643" s="99">
        <v>22461814.3898926</v>
      </c>
      <c r="BI2643" s="99">
        <v>0</v>
      </c>
      <c r="BJ2643" s="99">
        <v>2631040.5961303702</v>
      </c>
      <c r="BK2643" s="99">
        <v>2077664.6180419901</v>
      </c>
      <c r="BL2643" s="99">
        <v>0</v>
      </c>
      <c r="BM2643" s="99">
        <v>0</v>
      </c>
      <c r="BN2643" s="99">
        <v>0</v>
      </c>
      <c r="BO2643" s="99">
        <v>0</v>
      </c>
      <c r="BP2643" s="99">
        <v>0</v>
      </c>
      <c r="BQ2643" s="99">
        <v>0</v>
      </c>
      <c r="BR2643" s="99">
        <v>10527896.3131104</v>
      </c>
      <c r="BS2643" s="99">
        <v>5179497.17614746</v>
      </c>
      <c r="BT2643" s="99">
        <v>0</v>
      </c>
      <c r="BU2643" s="99">
        <v>4586817.6799316397</v>
      </c>
      <c r="BV2643" s="99">
        <v>4209743.3903808603</v>
      </c>
      <c r="BW2643" s="99">
        <v>0</v>
      </c>
      <c r="BX2643" s="99">
        <v>845823.28708648705</v>
      </c>
      <c r="BY2643" s="99">
        <v>0</v>
      </c>
      <c r="BZ2643" s="99">
        <v>0</v>
      </c>
      <c r="CA2643" s="99">
        <v>160984.48683548</v>
      </c>
      <c r="CB2643" s="99">
        <v>8480493.2690429706</v>
      </c>
      <c r="CC2643" s="99">
        <v>86317187.1171875</v>
      </c>
      <c r="CD2643" s="99">
        <v>25077376.494140599</v>
      </c>
      <c r="CE2643" s="99">
        <v>5144.3751251101503</v>
      </c>
      <c r="CF2643" s="99">
        <v>550277.04030609096</v>
      </c>
      <c r="CG2643" s="99">
        <v>4932343.6952514602</v>
      </c>
      <c r="CH2643" s="99">
        <v>0</v>
      </c>
      <c r="CI2643" s="99">
        <v>166167.424467087</v>
      </c>
      <c r="CJ2643" s="99">
        <v>9031432.0909423791</v>
      </c>
      <c r="CK2643" s="99">
        <v>91208164.451171905</v>
      </c>
      <c r="CL2643" s="99">
        <v>26023646.548339799</v>
      </c>
      <c r="CM2643" s="166">
        <v>226916.559686661</v>
      </c>
      <c r="CN2643" s="166">
        <v>28204600.877197299</v>
      </c>
      <c r="CO2643" s="166">
        <v>164004121.27148399</v>
      </c>
      <c r="CP2643" s="99">
        <v>26023646.548339799</v>
      </c>
      <c r="CQ2643" s="99">
        <v>0</v>
      </c>
      <c r="CR2643" s="99">
        <v>0</v>
      </c>
      <c r="CS2643" s="99">
        <v>0</v>
      </c>
      <c r="CT2643" s="99">
        <v>0</v>
      </c>
      <c r="CU2643" s="98">
        <v>15495.462430486999</v>
      </c>
      <c r="CV2643" s="98">
        <v>65999.059658450002</v>
      </c>
      <c r="CW2643" s="98">
        <v>9030770.3093490619</v>
      </c>
      <c r="CX2643" s="98">
        <v>91249530.812438965</v>
      </c>
    </row>
    <row r="2644" spans="1:102" x14ac:dyDescent="0.2">
      <c r="A2644" s="98" t="s">
        <v>201</v>
      </c>
      <c r="B2644" s="100">
        <v>43435</v>
      </c>
      <c r="C2644" s="99">
        <v>144098.37126922599</v>
      </c>
      <c r="D2644" s="99">
        <v>0</v>
      </c>
      <c r="E2644" s="99">
        <v>15225.8923317194</v>
      </c>
      <c r="F2644" s="99">
        <v>14124.2383356094</v>
      </c>
      <c r="G2644" s="99">
        <v>5134.17443203926</v>
      </c>
      <c r="H2644" s="99">
        <v>0</v>
      </c>
      <c r="I2644" s="99">
        <v>0</v>
      </c>
      <c r="J2644" s="99">
        <v>60309.744499206499</v>
      </c>
      <c r="K2644" s="99">
        <v>2.0980326079879901</v>
      </c>
      <c r="L2644" s="99">
        <v>231.47667280770801</v>
      </c>
      <c r="M2644" s="99">
        <v>63301.274764061003</v>
      </c>
      <c r="N2644" s="99">
        <v>13144.2931729555</v>
      </c>
      <c r="O2644" s="99">
        <v>0</v>
      </c>
      <c r="P2644" s="99">
        <v>76098.953929901094</v>
      </c>
      <c r="Q2644" s="99">
        <v>6539.8182929754303</v>
      </c>
      <c r="R2644" s="99">
        <v>0</v>
      </c>
      <c r="S2644" s="99">
        <v>5101.0104045867902</v>
      </c>
      <c r="T2644" s="99">
        <v>1.01857236513752</v>
      </c>
      <c r="U2644" s="99">
        <v>60434.1273798943</v>
      </c>
      <c r="V2644" s="99">
        <v>7721233.71337891</v>
      </c>
      <c r="W2644" s="99">
        <v>0</v>
      </c>
      <c r="X2644" s="99">
        <v>769421.83129119896</v>
      </c>
      <c r="Y2644" s="99">
        <v>648111.94389343297</v>
      </c>
      <c r="Z2644" s="99">
        <v>542191.00817871105</v>
      </c>
      <c r="AA2644" s="99">
        <v>0</v>
      </c>
      <c r="AB2644" s="99">
        <v>0</v>
      </c>
      <c r="AC2644" s="99">
        <v>19014172.2036133</v>
      </c>
      <c r="AD2644" s="99">
        <v>141.78548226505501</v>
      </c>
      <c r="AE2644" s="99">
        <v>15886.432275056801</v>
      </c>
      <c r="AF2644" s="99">
        <v>3015620.38140869</v>
      </c>
      <c r="AG2644" s="99">
        <v>1487926.14195251</v>
      </c>
      <c r="AH2644" s="99">
        <v>0</v>
      </c>
      <c r="AI2644" s="99">
        <v>2857372.0886840802</v>
      </c>
      <c r="AJ2644" s="99">
        <v>1121171.9700927699</v>
      </c>
      <c r="AK2644" s="99">
        <v>0</v>
      </c>
      <c r="AL2644" s="99">
        <v>540824.10329437302</v>
      </c>
      <c r="AM2644" s="99">
        <v>205.775467766449</v>
      </c>
      <c r="AN2644" s="99">
        <v>19007425.810791001</v>
      </c>
      <c r="AO2644" s="99">
        <v>80177179.458007798</v>
      </c>
      <c r="AP2644" s="99">
        <v>0</v>
      </c>
      <c r="AQ2644" s="99">
        <v>6992868.1286010696</v>
      </c>
      <c r="AR2644" s="99">
        <v>5817149.7984619103</v>
      </c>
      <c r="AS2644" s="99">
        <v>4895769.0498657199</v>
      </c>
      <c r="AT2644" s="99">
        <v>0</v>
      </c>
      <c r="AU2644" s="99">
        <v>0</v>
      </c>
      <c r="AV2644" s="99">
        <v>72554399.759765595</v>
      </c>
      <c r="AW2644" s="99">
        <v>501.75988870114099</v>
      </c>
      <c r="AX2644" s="99">
        <v>150687.490638733</v>
      </c>
      <c r="AY2644" s="99">
        <v>32284692.109375</v>
      </c>
      <c r="AZ2644" s="99">
        <v>13974092.1121826</v>
      </c>
      <c r="BA2644" s="99">
        <v>0</v>
      </c>
      <c r="BB2644" s="99">
        <v>30459569.300048798</v>
      </c>
      <c r="BC2644" s="99">
        <v>10560099.2877197</v>
      </c>
      <c r="BD2644" s="99">
        <v>0</v>
      </c>
      <c r="BE2644" s="99">
        <v>4898852.3040771503</v>
      </c>
      <c r="BF2644" s="99">
        <v>1920.1388279497601</v>
      </c>
      <c r="BG2644" s="99">
        <v>72540364.822265595</v>
      </c>
      <c r="BH2644" s="99">
        <v>22582735.4521484</v>
      </c>
      <c r="BI2644" s="99">
        <v>0</v>
      </c>
      <c r="BJ2644" s="99">
        <v>2552502.2361755399</v>
      </c>
      <c r="BK2644" s="99">
        <v>2066415.91340637</v>
      </c>
      <c r="BL2644" s="99">
        <v>0</v>
      </c>
      <c r="BM2644" s="99">
        <v>0</v>
      </c>
      <c r="BN2644" s="99">
        <v>0</v>
      </c>
      <c r="BO2644" s="99">
        <v>0</v>
      </c>
      <c r="BP2644" s="99">
        <v>0</v>
      </c>
      <c r="BQ2644" s="99">
        <v>0</v>
      </c>
      <c r="BR2644" s="99">
        <v>10512679.4439697</v>
      </c>
      <c r="BS2644" s="99">
        <v>5198994.0474243201</v>
      </c>
      <c r="BT2644" s="99">
        <v>0</v>
      </c>
      <c r="BU2644" s="99">
        <v>5370160.68994141</v>
      </c>
      <c r="BV2644" s="99">
        <v>4211915.11083984</v>
      </c>
      <c r="BW2644" s="99">
        <v>0</v>
      </c>
      <c r="BX2644" s="99">
        <v>936563.09672546398</v>
      </c>
      <c r="BY2644" s="99">
        <v>0</v>
      </c>
      <c r="BZ2644" s="99">
        <v>0</v>
      </c>
      <c r="CA2644" s="99">
        <v>159369.30031776399</v>
      </c>
      <c r="CB2644" s="99">
        <v>8490048.4504394494</v>
      </c>
      <c r="CC2644" s="99">
        <v>87199484.877929702</v>
      </c>
      <c r="CD2644" s="99">
        <v>25142982.667724598</v>
      </c>
      <c r="CE2644" s="99">
        <v>5114.87525802851</v>
      </c>
      <c r="CF2644" s="99">
        <v>539799.44048309303</v>
      </c>
      <c r="CG2644" s="99">
        <v>4897799.0916137705</v>
      </c>
      <c r="CH2644" s="99">
        <v>0</v>
      </c>
      <c r="CI2644" s="99">
        <v>164464.02810859701</v>
      </c>
      <c r="CJ2644" s="99">
        <v>9029876.3724365197</v>
      </c>
      <c r="CK2644" s="99">
        <v>92112953.114257798</v>
      </c>
      <c r="CL2644" s="99">
        <v>26079514.7116699</v>
      </c>
      <c r="CM2644" s="166">
        <v>224509.74284172099</v>
      </c>
      <c r="CN2644" s="166">
        <v>28030455.615234401</v>
      </c>
      <c r="CO2644" s="166">
        <v>164618231.35351601</v>
      </c>
      <c r="CP2644" s="99">
        <v>26079514.7116699</v>
      </c>
      <c r="CQ2644" s="99">
        <v>0</v>
      </c>
      <c r="CR2644" s="99">
        <v>0</v>
      </c>
      <c r="CS2644" s="99">
        <v>0</v>
      </c>
      <c r="CT2644" s="99">
        <v>0</v>
      </c>
      <c r="CU2644" s="98">
        <v>15227.762089934</v>
      </c>
      <c r="CV2644" s="98">
        <v>64912.804785432003</v>
      </c>
      <c r="CW2644" s="98">
        <v>9029847.8909225427</v>
      </c>
      <c r="CX2644" s="98">
        <v>92097283.969543472</v>
      </c>
    </row>
    <row r="2645" spans="1:102" x14ac:dyDescent="0.2">
      <c r="A2645" s="98" t="s">
        <v>201</v>
      </c>
      <c r="B2645" s="100">
        <v>43525</v>
      </c>
      <c r="C2645" s="99">
        <v>145548.382669449</v>
      </c>
      <c r="D2645" s="99">
        <v>0</v>
      </c>
      <c r="E2645" s="99">
        <v>15147.3727762699</v>
      </c>
      <c r="F2645" s="99">
        <v>14099.1607390642</v>
      </c>
      <c r="G2645" s="99">
        <v>5098.8803486227998</v>
      </c>
      <c r="H2645" s="99">
        <v>0</v>
      </c>
      <c r="I2645" s="99">
        <v>0</v>
      </c>
      <c r="J2645" s="99">
        <v>60076.3097734451</v>
      </c>
      <c r="K2645" s="99">
        <v>2.0592607371509102</v>
      </c>
      <c r="L2645" s="99">
        <v>227.85797154344601</v>
      </c>
      <c r="M2645" s="99">
        <v>64172.867839336403</v>
      </c>
      <c r="N2645" s="99">
        <v>13131.639126539199</v>
      </c>
      <c r="O2645" s="99">
        <v>0</v>
      </c>
      <c r="P2645" s="99">
        <v>76490.774012565598</v>
      </c>
      <c r="Q2645" s="99">
        <v>6519.31097733974</v>
      </c>
      <c r="R2645" s="99">
        <v>0</v>
      </c>
      <c r="S2645" s="99">
        <v>5069.1360717415801</v>
      </c>
      <c r="T2645" s="99">
        <v>0.99736558697623001</v>
      </c>
      <c r="U2645" s="99">
        <v>60046.310197353399</v>
      </c>
      <c r="V2645" s="99">
        <v>7732412.1974487295</v>
      </c>
      <c r="W2645" s="99">
        <v>0</v>
      </c>
      <c r="X2645" s="99">
        <v>761439.79464721703</v>
      </c>
      <c r="Y2645" s="99">
        <v>636800.33731841994</v>
      </c>
      <c r="Z2645" s="99">
        <v>528620.02175903297</v>
      </c>
      <c r="AA2645" s="99">
        <v>0</v>
      </c>
      <c r="AB2645" s="99">
        <v>0</v>
      </c>
      <c r="AC2645" s="99">
        <v>18894838.3283691</v>
      </c>
      <c r="AD2645" s="99">
        <v>99.714332587085707</v>
      </c>
      <c r="AE2645" s="99">
        <v>14258.201171279001</v>
      </c>
      <c r="AF2645" s="99">
        <v>3040625.45172119</v>
      </c>
      <c r="AG2645" s="99">
        <v>1491638.76737976</v>
      </c>
      <c r="AH2645" s="99">
        <v>0</v>
      </c>
      <c r="AI2645" s="99">
        <v>2808059.0592956501</v>
      </c>
      <c r="AJ2645" s="99">
        <v>1135621.4105072001</v>
      </c>
      <c r="AK2645" s="99">
        <v>0</v>
      </c>
      <c r="AL2645" s="99">
        <v>525711.03733062698</v>
      </c>
      <c r="AM2645" s="99">
        <v>187.424920897931</v>
      </c>
      <c r="AN2645" s="99">
        <v>18953021.441894501</v>
      </c>
      <c r="AO2645" s="99">
        <v>80683710.6640625</v>
      </c>
      <c r="AP2645" s="99">
        <v>0</v>
      </c>
      <c r="AQ2645" s="99">
        <v>7049495.8009033203</v>
      </c>
      <c r="AR2645" s="99">
        <v>5868675.21374512</v>
      </c>
      <c r="AS2645" s="99">
        <v>4832798.9670410203</v>
      </c>
      <c r="AT2645" s="99">
        <v>0</v>
      </c>
      <c r="AU2645" s="99">
        <v>0</v>
      </c>
      <c r="AV2645" s="99">
        <v>72365499.541015595</v>
      </c>
      <c r="AW2645" s="99">
        <v>354.86654658988101</v>
      </c>
      <c r="AX2645" s="99">
        <v>129693.024394035</v>
      </c>
      <c r="AY2645" s="99">
        <v>32727354.771728501</v>
      </c>
      <c r="AZ2645" s="99">
        <v>14013260.349975601</v>
      </c>
      <c r="BA2645" s="99">
        <v>0</v>
      </c>
      <c r="BB2645" s="99">
        <v>29777075.293212902</v>
      </c>
      <c r="BC2645" s="99">
        <v>10737768.740478501</v>
      </c>
      <c r="BD2645" s="99">
        <v>0</v>
      </c>
      <c r="BE2645" s="99">
        <v>4804384.2861938505</v>
      </c>
      <c r="BF2645" s="99">
        <v>1792.16011096537</v>
      </c>
      <c r="BG2645" s="99">
        <v>72719994.5234375</v>
      </c>
      <c r="BH2645" s="99">
        <v>22695682.7509766</v>
      </c>
      <c r="BI2645" s="99">
        <v>0</v>
      </c>
      <c r="BJ2645" s="99">
        <v>2478595.6043090802</v>
      </c>
      <c r="BK2645" s="99">
        <v>2055473.04421997</v>
      </c>
      <c r="BL2645" s="99">
        <v>0</v>
      </c>
      <c r="BM2645" s="99">
        <v>0</v>
      </c>
      <c r="BN2645" s="99">
        <v>0</v>
      </c>
      <c r="BO2645" s="99">
        <v>0</v>
      </c>
      <c r="BP2645" s="99">
        <v>0</v>
      </c>
      <c r="BQ2645" s="99">
        <v>0</v>
      </c>
      <c r="BR2645" s="99">
        <v>10565958.762207</v>
      </c>
      <c r="BS2645" s="99">
        <v>5240894.1392211895</v>
      </c>
      <c r="BT2645" s="99">
        <v>0</v>
      </c>
      <c r="BU2645" s="99">
        <v>5303688.5169067401</v>
      </c>
      <c r="BV2645" s="99">
        <v>4214784.34655762</v>
      </c>
      <c r="BW2645" s="99">
        <v>0</v>
      </c>
      <c r="BX2645" s="99">
        <v>960459.39102172898</v>
      </c>
      <c r="BY2645" s="99">
        <v>0</v>
      </c>
      <c r="BZ2645" s="99">
        <v>0</v>
      </c>
      <c r="CA2645" s="99">
        <v>160397.11189460801</v>
      </c>
      <c r="CB2645" s="99">
        <v>8497720.2856445294</v>
      </c>
      <c r="CC2645" s="99">
        <v>87922926.569335893</v>
      </c>
      <c r="CD2645" s="99">
        <v>25183193.4758301</v>
      </c>
      <c r="CE2645" s="99">
        <v>5089.8178297281302</v>
      </c>
      <c r="CF2645" s="99">
        <v>537804.910392761</v>
      </c>
      <c r="CG2645" s="99">
        <v>4895251.1096191397</v>
      </c>
      <c r="CH2645" s="99">
        <v>0</v>
      </c>
      <c r="CI2645" s="99">
        <v>165486.86837005601</v>
      </c>
      <c r="CJ2645" s="99">
        <v>9034819.3365478497</v>
      </c>
      <c r="CK2645" s="99">
        <v>92845050.234375</v>
      </c>
      <c r="CL2645" s="99">
        <v>26111989.4772949</v>
      </c>
      <c r="CM2645" s="166">
        <v>224948.807355881</v>
      </c>
      <c r="CN2645" s="166">
        <v>27966228.322021499</v>
      </c>
      <c r="CO2645" s="166">
        <v>165157159.74414101</v>
      </c>
      <c r="CP2645" s="99">
        <v>26111989.4772949</v>
      </c>
      <c r="CQ2645" s="99">
        <v>0</v>
      </c>
      <c r="CR2645" s="99">
        <v>0</v>
      </c>
      <c r="CS2645" s="99">
        <v>0</v>
      </c>
      <c r="CT2645" s="99">
        <v>0</v>
      </c>
      <c r="CU2645" s="98">
        <v>15150.079285240001</v>
      </c>
      <c r="CV2645" s="98">
        <v>64606.366328311</v>
      </c>
      <c r="CW2645" s="98">
        <v>9035525.1960372906</v>
      </c>
      <c r="CX2645" s="98">
        <v>92818177.678955033</v>
      </c>
    </row>
    <row r="2646" spans="1:102" x14ac:dyDescent="0.2">
      <c r="A2646" s="98" t="s">
        <v>201</v>
      </c>
      <c r="B2646" s="100">
        <v>43617</v>
      </c>
      <c r="C2646" s="99">
        <v>144684.89064407299</v>
      </c>
      <c r="D2646" s="99">
        <v>0</v>
      </c>
      <c r="E2646" s="99">
        <v>15071.9920291901</v>
      </c>
      <c r="F2646" s="99">
        <v>14113.7808071375</v>
      </c>
      <c r="G2646" s="99">
        <v>5113.2133722305298</v>
      </c>
      <c r="H2646" s="99">
        <v>0</v>
      </c>
      <c r="I2646" s="99">
        <v>0</v>
      </c>
      <c r="J2646" s="99">
        <v>59739.265147209197</v>
      </c>
      <c r="K2646" s="99">
        <v>1.79814569167502</v>
      </c>
      <c r="L2646" s="99">
        <v>219.91461246460699</v>
      </c>
      <c r="M2646" s="99">
        <v>63834.6506123543</v>
      </c>
      <c r="N2646" s="99">
        <v>13045.5600910187</v>
      </c>
      <c r="O2646" s="99">
        <v>0</v>
      </c>
      <c r="P2646" s="99">
        <v>76045.807472229004</v>
      </c>
      <c r="Q2646" s="99">
        <v>6488.5793974399603</v>
      </c>
      <c r="R2646" s="99">
        <v>0</v>
      </c>
      <c r="S2646" s="99">
        <v>5130.1804050803203</v>
      </c>
      <c r="T2646" s="99">
        <v>1.0049345861480099</v>
      </c>
      <c r="U2646" s="99">
        <v>59678.491138458303</v>
      </c>
      <c r="V2646" s="99">
        <v>7702112.65197754</v>
      </c>
      <c r="W2646" s="99">
        <v>0</v>
      </c>
      <c r="X2646" s="99">
        <v>745482.62710571301</v>
      </c>
      <c r="Y2646" s="99">
        <v>645468.86442565895</v>
      </c>
      <c r="Z2646" s="99">
        <v>547086.76473999</v>
      </c>
      <c r="AA2646" s="99">
        <v>0</v>
      </c>
      <c r="AB2646" s="99">
        <v>0</v>
      </c>
      <c r="AC2646" s="99">
        <v>18921316.042480499</v>
      </c>
      <c r="AD2646" s="99">
        <v>38.334823376033498</v>
      </c>
      <c r="AE2646" s="99">
        <v>13378.3967299461</v>
      </c>
      <c r="AF2646" s="99">
        <v>3035376.3712768601</v>
      </c>
      <c r="AG2646" s="99">
        <v>1479879.5433197001</v>
      </c>
      <c r="AH2646" s="99">
        <v>0</v>
      </c>
      <c r="AI2646" s="99">
        <v>2744877.1190795898</v>
      </c>
      <c r="AJ2646" s="99">
        <v>1159680.8486633301</v>
      </c>
      <c r="AK2646" s="99">
        <v>0</v>
      </c>
      <c r="AL2646" s="99">
        <v>547210.888671875</v>
      </c>
      <c r="AM2646" s="99">
        <v>193.182471925393</v>
      </c>
      <c r="AN2646" s="99">
        <v>18927224.732666001</v>
      </c>
      <c r="AO2646" s="99">
        <v>80649140.301757798</v>
      </c>
      <c r="AP2646" s="99">
        <v>0</v>
      </c>
      <c r="AQ2646" s="99">
        <v>6903403.5148315402</v>
      </c>
      <c r="AR2646" s="99">
        <v>5848517.6929931603</v>
      </c>
      <c r="AS2646" s="99">
        <v>4992902.0765380897</v>
      </c>
      <c r="AT2646" s="99">
        <v>0</v>
      </c>
      <c r="AU2646" s="99">
        <v>0</v>
      </c>
      <c r="AV2646" s="99">
        <v>72804412.112304702</v>
      </c>
      <c r="AW2646" s="99">
        <v>137.108666433021</v>
      </c>
      <c r="AX2646" s="99">
        <v>124916.86108684501</v>
      </c>
      <c r="AY2646" s="99">
        <v>32762141.817138702</v>
      </c>
      <c r="AZ2646" s="99">
        <v>14045104.3511963</v>
      </c>
      <c r="BA2646" s="99">
        <v>0</v>
      </c>
      <c r="BB2646" s="99">
        <v>29253124.057861298</v>
      </c>
      <c r="BC2646" s="99">
        <v>11037404.6512451</v>
      </c>
      <c r="BD2646" s="99">
        <v>0</v>
      </c>
      <c r="BE2646" s="99">
        <v>4984680.95202637</v>
      </c>
      <c r="BF2646" s="99">
        <v>1844.0091044753799</v>
      </c>
      <c r="BG2646" s="99">
        <v>72866445.8515625</v>
      </c>
      <c r="BH2646" s="99">
        <v>22598488.330810498</v>
      </c>
      <c r="BI2646" s="99">
        <v>0</v>
      </c>
      <c r="BJ2646" s="99">
        <v>2436851.8653869601</v>
      </c>
      <c r="BK2646" s="99">
        <v>2036311.53065491</v>
      </c>
      <c r="BL2646" s="99">
        <v>0</v>
      </c>
      <c r="BM2646" s="99">
        <v>0</v>
      </c>
      <c r="BN2646" s="99">
        <v>0</v>
      </c>
      <c r="BO2646" s="99">
        <v>0</v>
      </c>
      <c r="BP2646" s="99">
        <v>0</v>
      </c>
      <c r="BQ2646" s="99">
        <v>0</v>
      </c>
      <c r="BR2646" s="99">
        <v>10561446.4677734</v>
      </c>
      <c r="BS2646" s="99">
        <v>5195942.38464355</v>
      </c>
      <c r="BT2646" s="99">
        <v>0</v>
      </c>
      <c r="BU2646" s="99">
        <v>5258698.6055297898</v>
      </c>
      <c r="BV2646" s="99">
        <v>4302487.4580078097</v>
      </c>
      <c r="BW2646" s="99">
        <v>0</v>
      </c>
      <c r="BX2646" s="99">
        <v>1004377.01469421</v>
      </c>
      <c r="BY2646" s="99">
        <v>0</v>
      </c>
      <c r="BZ2646" s="99">
        <v>0</v>
      </c>
      <c r="CA2646" s="99">
        <v>159800.50312042201</v>
      </c>
      <c r="CB2646" s="99">
        <v>8457263.8389892597</v>
      </c>
      <c r="CC2646" s="99">
        <v>87724511.518554702</v>
      </c>
      <c r="CD2646" s="99">
        <v>25034190.340332001</v>
      </c>
      <c r="CE2646" s="99">
        <v>5120.6686399579003</v>
      </c>
      <c r="CF2646" s="99">
        <v>543343.695106506</v>
      </c>
      <c r="CG2646" s="99">
        <v>4960619.8124389602</v>
      </c>
      <c r="CH2646" s="99">
        <v>0</v>
      </c>
      <c r="CI2646" s="99">
        <v>164903.28191757199</v>
      </c>
      <c r="CJ2646" s="99">
        <v>9001521.1846923791</v>
      </c>
      <c r="CK2646" s="99">
        <v>92707789.941406295</v>
      </c>
      <c r="CL2646" s="99">
        <v>25975117.847656298</v>
      </c>
      <c r="CM2646" s="166">
        <v>223992.93417549101</v>
      </c>
      <c r="CN2646" s="166">
        <v>27884281.2587891</v>
      </c>
      <c r="CO2646" s="166">
        <v>165194935.01953101</v>
      </c>
      <c r="CP2646" s="99">
        <v>25975117.847656298</v>
      </c>
      <c r="CQ2646" s="99">
        <v>0</v>
      </c>
      <c r="CR2646" s="99">
        <v>0</v>
      </c>
      <c r="CS2646" s="99">
        <v>0</v>
      </c>
      <c r="CT2646" s="99">
        <v>0</v>
      </c>
      <c r="CU2646" s="98">
        <v>15074.447363130999</v>
      </c>
      <c r="CV2646" s="98">
        <v>64258.751281028002</v>
      </c>
      <c r="CW2646" s="98">
        <v>9000607.534095766</v>
      </c>
      <c r="CX2646" s="98">
        <v>92685131.330993667</v>
      </c>
    </row>
    <row r="2647" spans="1:102" x14ac:dyDescent="0.2">
      <c r="A2647" s="98" t="s">
        <v>201</v>
      </c>
      <c r="B2647" s="100">
        <v>43709</v>
      </c>
      <c r="C2647" s="99">
        <v>144403.732553482</v>
      </c>
      <c r="D2647" s="99">
        <v>0</v>
      </c>
      <c r="E2647" s="99">
        <v>14972.0693696737</v>
      </c>
      <c r="F2647" s="99">
        <v>14148.1800379753</v>
      </c>
      <c r="G2647" s="99">
        <v>5008.1476141810399</v>
      </c>
      <c r="H2647" s="99">
        <v>0</v>
      </c>
      <c r="I2647" s="99">
        <v>0</v>
      </c>
      <c r="J2647" s="99">
        <v>59395.377927780202</v>
      </c>
      <c r="K2647" s="99">
        <v>2.08843581136898</v>
      </c>
      <c r="L2647" s="99">
        <v>283.59051690250601</v>
      </c>
      <c r="M2647" s="99">
        <v>63942.671315669999</v>
      </c>
      <c r="N2647" s="99">
        <v>12939.0223234892</v>
      </c>
      <c r="O2647" s="99">
        <v>0</v>
      </c>
      <c r="P2647" s="99">
        <v>76118.231290817304</v>
      </c>
      <c r="Q2647" s="99">
        <v>6444.2250487208403</v>
      </c>
      <c r="R2647" s="99">
        <v>0</v>
      </c>
      <c r="S2647" s="99">
        <v>5022.8102124929401</v>
      </c>
      <c r="T2647" s="99">
        <v>0.97960453041014295</v>
      </c>
      <c r="U2647" s="99">
        <v>59385.573328494997</v>
      </c>
      <c r="V2647" s="99">
        <v>7686122.7640991202</v>
      </c>
      <c r="W2647" s="99">
        <v>0</v>
      </c>
      <c r="X2647" s="99">
        <v>719360.17205047596</v>
      </c>
      <c r="Y2647" s="99">
        <v>616730.61467742897</v>
      </c>
      <c r="Z2647" s="99">
        <v>541763.60424041701</v>
      </c>
      <c r="AA2647" s="99">
        <v>0</v>
      </c>
      <c r="AB2647" s="99">
        <v>0</v>
      </c>
      <c r="AC2647" s="99">
        <v>18895060.393066399</v>
      </c>
      <c r="AD2647" s="99">
        <v>157.961609903723</v>
      </c>
      <c r="AE2647" s="99">
        <v>14165.523653388</v>
      </c>
      <c r="AF2647" s="99">
        <v>3044054.4066467299</v>
      </c>
      <c r="AG2647" s="99">
        <v>1465088.03059387</v>
      </c>
      <c r="AH2647" s="99">
        <v>0</v>
      </c>
      <c r="AI2647" s="99">
        <v>2698116.3488769499</v>
      </c>
      <c r="AJ2647" s="99">
        <v>1168212.9003295901</v>
      </c>
      <c r="AK2647" s="99">
        <v>0</v>
      </c>
      <c r="AL2647" s="99">
        <v>542231.96244049096</v>
      </c>
      <c r="AM2647" s="99">
        <v>0</v>
      </c>
      <c r="AN2647" s="99">
        <v>18850187.671875</v>
      </c>
      <c r="AO2647" s="99">
        <v>80798488.874023393</v>
      </c>
      <c r="AP2647" s="99">
        <v>0</v>
      </c>
      <c r="AQ2647" s="99">
        <v>6604276.36535645</v>
      </c>
      <c r="AR2647" s="99">
        <v>5578480.5806884803</v>
      </c>
      <c r="AS2647" s="99">
        <v>4964821.7304077102</v>
      </c>
      <c r="AT2647" s="99">
        <v>0</v>
      </c>
      <c r="AU2647" s="99">
        <v>0</v>
      </c>
      <c r="AV2647" s="99">
        <v>73034567.385742202</v>
      </c>
      <c r="AW2647" s="99">
        <v>565.28879508376099</v>
      </c>
      <c r="AX2647" s="99">
        <v>129384.31122684501</v>
      </c>
      <c r="AY2647" s="99">
        <v>33031558.6240234</v>
      </c>
      <c r="AZ2647" s="99">
        <v>14097260.1981201</v>
      </c>
      <c r="BA2647" s="99">
        <v>0</v>
      </c>
      <c r="BB2647" s="99">
        <v>28967205.248779301</v>
      </c>
      <c r="BC2647" s="99">
        <v>11163347.6088867</v>
      </c>
      <c r="BD2647" s="99">
        <v>0</v>
      </c>
      <c r="BE2647" s="99">
        <v>4959597.1884155301</v>
      </c>
      <c r="BF2647" s="99">
        <v>0</v>
      </c>
      <c r="BG2647" s="99">
        <v>72745745.068359405</v>
      </c>
      <c r="BH2647" s="99">
        <v>22684221.951171901</v>
      </c>
      <c r="BI2647" s="99">
        <v>0</v>
      </c>
      <c r="BJ2647" s="99">
        <v>2328517.72515869</v>
      </c>
      <c r="BK2647" s="99">
        <v>1990972.0037384001</v>
      </c>
      <c r="BL2647" s="99">
        <v>0</v>
      </c>
      <c r="BM2647" s="99">
        <v>0</v>
      </c>
      <c r="BN2647" s="99">
        <v>0</v>
      </c>
      <c r="BO2647" s="99">
        <v>0</v>
      </c>
      <c r="BP2647" s="99">
        <v>0</v>
      </c>
      <c r="BQ2647" s="99">
        <v>0</v>
      </c>
      <c r="BR2647" s="99">
        <v>10590156.465698199</v>
      </c>
      <c r="BS2647" s="99">
        <v>5185140.5588378897</v>
      </c>
      <c r="BT2647" s="99">
        <v>0</v>
      </c>
      <c r="BU2647" s="99">
        <v>4331369.6600952102</v>
      </c>
      <c r="BV2647" s="99">
        <v>4312734.8123779297</v>
      </c>
      <c r="BW2647" s="99">
        <v>0</v>
      </c>
      <c r="BX2647" s="99">
        <v>833532.22317504894</v>
      </c>
      <c r="BY2647" s="99">
        <v>0</v>
      </c>
      <c r="BZ2647" s="99">
        <v>0</v>
      </c>
      <c r="CA2647" s="99">
        <v>159599.23295021101</v>
      </c>
      <c r="CB2647" s="99">
        <v>8395352.76635742</v>
      </c>
      <c r="CC2647" s="99">
        <v>87279250.688476607</v>
      </c>
      <c r="CD2647" s="99">
        <v>24996419.477783199</v>
      </c>
      <c r="CE2647" s="99">
        <v>5037.3966512680099</v>
      </c>
      <c r="CF2647" s="99">
        <v>538358.04527282703</v>
      </c>
      <c r="CG2647" s="99">
        <v>4931025.9371948196</v>
      </c>
      <c r="CH2647" s="99">
        <v>0</v>
      </c>
      <c r="CI2647" s="99">
        <v>164672.64211273199</v>
      </c>
      <c r="CJ2647" s="99">
        <v>8934485.9699706994</v>
      </c>
      <c r="CK2647" s="99">
        <v>92186802.372070298</v>
      </c>
      <c r="CL2647" s="99">
        <v>25932068.692138702</v>
      </c>
      <c r="CM2647" s="166">
        <v>223301.33008575399</v>
      </c>
      <c r="CN2647" s="166">
        <v>27801794.714355499</v>
      </c>
      <c r="CO2647" s="166">
        <v>165139170.30273399</v>
      </c>
      <c r="CP2647" s="99">
        <v>25932068.692138702</v>
      </c>
      <c r="CQ2647" s="99">
        <v>0</v>
      </c>
      <c r="CR2647" s="99">
        <v>0</v>
      </c>
      <c r="CS2647" s="99">
        <v>0</v>
      </c>
      <c r="CT2647" s="99">
        <v>0</v>
      </c>
      <c r="CU2647" s="98">
        <v>14976.87891046</v>
      </c>
      <c r="CV2647" s="98">
        <v>63856.173973039004</v>
      </c>
      <c r="CW2647" s="98">
        <v>8933710.8116302472</v>
      </c>
      <c r="CX2647" s="98">
        <v>92210276.625671431</v>
      </c>
    </row>
    <row r="2648" spans="1:102" x14ac:dyDescent="0.2">
      <c r="A2648" s="98" t="s">
        <v>192</v>
      </c>
      <c r="B2648" s="100">
        <v>38047</v>
      </c>
      <c r="C2648" s="99">
        <v>114219.17364502</v>
      </c>
      <c r="D2648" s="99">
        <v>0</v>
      </c>
      <c r="E2648" s="99">
        <v>52071.825857639298</v>
      </c>
      <c r="F2648" s="99">
        <v>25569.004849672299</v>
      </c>
      <c r="G2648" s="99">
        <v>18.648132289992599</v>
      </c>
      <c r="H2648" s="99">
        <v>6279.3189325928697</v>
      </c>
      <c r="I2648" s="99">
        <v>579.95372835546698</v>
      </c>
      <c r="J2648" s="99">
        <v>210.574905689806</v>
      </c>
      <c r="K2648" s="99">
        <v>99613.520965576201</v>
      </c>
      <c r="L2648" s="99">
        <v>85244.479814529404</v>
      </c>
      <c r="M2648" s="99">
        <v>56037.129994392402</v>
      </c>
      <c r="N2648" s="99">
        <v>14429.4043982029</v>
      </c>
      <c r="O2648" s="99">
        <v>0</v>
      </c>
      <c r="P2648" s="99">
        <v>0</v>
      </c>
      <c r="Q2648" s="99">
        <v>9841.2727152109092</v>
      </c>
      <c r="R2648" s="99">
        <v>0</v>
      </c>
      <c r="S2648" s="99">
        <v>0</v>
      </c>
      <c r="T2648" s="99">
        <v>6218.6267923712703</v>
      </c>
      <c r="U2648" s="99">
        <v>99680.250086784406</v>
      </c>
      <c r="V2648" s="99">
        <v>6566456.3193969699</v>
      </c>
      <c r="W2648" s="99">
        <v>0</v>
      </c>
      <c r="X2648" s="99">
        <v>4314458.6260376005</v>
      </c>
      <c r="Y2648" s="99">
        <v>1754849.9089508101</v>
      </c>
      <c r="Z2648" s="99">
        <v>1432.17863403261</v>
      </c>
      <c r="AA2648" s="99">
        <v>1246089.1345367399</v>
      </c>
      <c r="AB2648" s="99">
        <v>135296.28462791399</v>
      </c>
      <c r="AC2648" s="99">
        <v>17321.825800180399</v>
      </c>
      <c r="AD2648" s="99">
        <v>29436888.8823242</v>
      </c>
      <c r="AE2648" s="99">
        <v>4415836.6729126005</v>
      </c>
      <c r="AF2648" s="99">
        <v>2870587.1812744099</v>
      </c>
      <c r="AG2648" s="99">
        <v>2331237.53308105</v>
      </c>
      <c r="AH2648" s="99">
        <v>0</v>
      </c>
      <c r="AI2648" s="99">
        <v>0</v>
      </c>
      <c r="AJ2648" s="99">
        <v>1252727.82246399</v>
      </c>
      <c r="AK2648" s="99">
        <v>0</v>
      </c>
      <c r="AL2648" s="99">
        <v>0</v>
      </c>
      <c r="AM2648" s="99">
        <v>1240644.02586365</v>
      </c>
      <c r="AN2648" s="99">
        <v>29233599.487792999</v>
      </c>
      <c r="AO2648" s="99">
        <v>47937821.372070298</v>
      </c>
      <c r="AP2648" s="99">
        <v>0</v>
      </c>
      <c r="AQ2648" s="99">
        <v>29983016.683105499</v>
      </c>
      <c r="AR2648" s="99">
        <v>12242617.3483887</v>
      </c>
      <c r="AS2648" s="99">
        <v>8012.5331903099996</v>
      </c>
      <c r="AT2648" s="99">
        <v>7576341.9236450205</v>
      </c>
      <c r="AU2648" s="99">
        <v>810801.65338897705</v>
      </c>
      <c r="AV2648" s="99">
        <v>40404.372276306203</v>
      </c>
      <c r="AW2648" s="99">
        <v>67786351.876953095</v>
      </c>
      <c r="AX2648" s="99">
        <v>33144014.332519501</v>
      </c>
      <c r="AY2648" s="99">
        <v>20546208.830322299</v>
      </c>
      <c r="AZ2648" s="99">
        <v>15484007.092041001</v>
      </c>
      <c r="BA2648" s="99">
        <v>0</v>
      </c>
      <c r="BB2648" s="99">
        <v>0</v>
      </c>
      <c r="BC2648" s="99">
        <v>8496112.3619384803</v>
      </c>
      <c r="BD2648" s="99">
        <v>0</v>
      </c>
      <c r="BE2648" s="99">
        <v>0</v>
      </c>
      <c r="BF2648" s="99">
        <v>7575959.3229370099</v>
      </c>
      <c r="BG2648" s="99">
        <v>67488931.980468795</v>
      </c>
      <c r="BH2648" s="99">
        <v>8363514.13598633</v>
      </c>
      <c r="BI2648" s="99">
        <v>0</v>
      </c>
      <c r="BJ2648" s="99">
        <v>7637958.3126831101</v>
      </c>
      <c r="BK2648" s="99">
        <v>4261343.0775146503</v>
      </c>
      <c r="BL2648" s="99">
        <v>0</v>
      </c>
      <c r="BM2648" s="99">
        <v>0</v>
      </c>
      <c r="BN2648" s="99">
        <v>0</v>
      </c>
      <c r="BO2648" s="99">
        <v>0</v>
      </c>
      <c r="BP2648" s="99">
        <v>0</v>
      </c>
      <c r="BQ2648" s="99">
        <v>0</v>
      </c>
      <c r="BR2648" s="99">
        <v>6568110.1614990197</v>
      </c>
      <c r="BS2648" s="99">
        <v>5805144.8942260696</v>
      </c>
      <c r="BT2648" s="99">
        <v>0</v>
      </c>
      <c r="BU2648" s="99">
        <v>0</v>
      </c>
      <c r="BV2648" s="99">
        <v>3597562.86651611</v>
      </c>
      <c r="BW2648" s="99">
        <v>0</v>
      </c>
      <c r="BX2648" s="99">
        <v>0</v>
      </c>
      <c r="BY2648" s="99">
        <v>0</v>
      </c>
      <c r="BZ2648" s="99">
        <v>0</v>
      </c>
      <c r="CA2648" s="99">
        <v>166706.34979629499</v>
      </c>
      <c r="CB2648" s="99">
        <v>10825838.818359399</v>
      </c>
      <c r="CC2648" s="99">
        <v>77395802.513671905</v>
      </c>
      <c r="CD2648" s="99">
        <v>15950297.012695299</v>
      </c>
      <c r="CE2648" s="99">
        <v>6259.9788438677797</v>
      </c>
      <c r="CF2648" s="99">
        <v>1233682.4224090599</v>
      </c>
      <c r="CG2648" s="99">
        <v>7487816.2565307599</v>
      </c>
      <c r="CH2648" s="99">
        <v>0</v>
      </c>
      <c r="CI2648" s="99">
        <v>172923.74769783</v>
      </c>
      <c r="CJ2648" s="99">
        <v>12092874.486816401</v>
      </c>
      <c r="CK2648" s="99">
        <v>85263994.7265625</v>
      </c>
      <c r="CL2648" s="99">
        <v>15946156.708740201</v>
      </c>
      <c r="CM2648" s="166">
        <v>272304.09925460798</v>
      </c>
      <c r="CN2648" s="166">
        <v>41361230.4375</v>
      </c>
      <c r="CO2648" s="166">
        <v>152148216.08203101</v>
      </c>
      <c r="CP2648" s="99">
        <v>15946156.708740201</v>
      </c>
      <c r="CQ2648" s="99">
        <v>0</v>
      </c>
      <c r="CR2648" s="99">
        <v>0</v>
      </c>
      <c r="CS2648" s="99">
        <v>0</v>
      </c>
      <c r="CT2648" s="99">
        <v>0</v>
      </c>
      <c r="CU2648" s="98">
        <v>157908.43250391301</v>
      </c>
      <c r="CV2648" s="98">
        <v>229.14475493899999</v>
      </c>
      <c r="CW2648" s="98">
        <v>12059521.240768459</v>
      </c>
      <c r="CX2648" s="98">
        <v>84883618.770202667</v>
      </c>
    </row>
    <row r="2649" spans="1:102" x14ac:dyDescent="0.2">
      <c r="A2649" s="98" t="s">
        <v>192</v>
      </c>
      <c r="B2649" s="100">
        <v>38139</v>
      </c>
      <c r="C2649" s="99">
        <v>115358.404254913</v>
      </c>
      <c r="D2649" s="99">
        <v>0</v>
      </c>
      <c r="E2649" s="99">
        <v>51229.848759651199</v>
      </c>
      <c r="F2649" s="99">
        <v>26069.885212659799</v>
      </c>
      <c r="G2649" s="99">
        <v>203.50995031744199</v>
      </c>
      <c r="H2649" s="99">
        <v>6026.2808156609499</v>
      </c>
      <c r="I2649" s="99">
        <v>578.19028321653605</v>
      </c>
      <c r="J2649" s="99">
        <v>4404.4264432787904</v>
      </c>
      <c r="K2649" s="99">
        <v>93592.089203834505</v>
      </c>
      <c r="L2649" s="99">
        <v>86247.520510673494</v>
      </c>
      <c r="M2649" s="99">
        <v>55749.578937530503</v>
      </c>
      <c r="N2649" s="99">
        <v>14769.3781803846</v>
      </c>
      <c r="O2649" s="99">
        <v>0</v>
      </c>
      <c r="P2649" s="99">
        <v>0</v>
      </c>
      <c r="Q2649" s="99">
        <v>9825.2774852514303</v>
      </c>
      <c r="R2649" s="99">
        <v>0</v>
      </c>
      <c r="S2649" s="99">
        <v>0</v>
      </c>
      <c r="T2649" s="99">
        <v>6287.2252508401898</v>
      </c>
      <c r="U2649" s="99">
        <v>100293.154527664</v>
      </c>
      <c r="V2649" s="99">
        <v>6607917.1180419903</v>
      </c>
      <c r="W2649" s="99">
        <v>0</v>
      </c>
      <c r="X2649" s="99">
        <v>4243338.3851318397</v>
      </c>
      <c r="Y2649" s="99">
        <v>1785794.55166626</v>
      </c>
      <c r="Z2649" s="99">
        <v>35294.656499385797</v>
      </c>
      <c r="AA2649" s="99">
        <v>1190126.0444183301</v>
      </c>
      <c r="AB2649" s="99">
        <v>134600.44639015201</v>
      </c>
      <c r="AC2649" s="99">
        <v>1048446.27102661</v>
      </c>
      <c r="AD2649" s="99">
        <v>27333032.4064941</v>
      </c>
      <c r="AE2649" s="99">
        <v>4353286.4732665997</v>
      </c>
      <c r="AF2649" s="99">
        <v>2846134.2361755399</v>
      </c>
      <c r="AG2649" s="99">
        <v>2385352.1120300302</v>
      </c>
      <c r="AH2649" s="99">
        <v>0</v>
      </c>
      <c r="AI2649" s="99">
        <v>0</v>
      </c>
      <c r="AJ2649" s="99">
        <v>1234504.4420471201</v>
      </c>
      <c r="AK2649" s="99">
        <v>0</v>
      </c>
      <c r="AL2649" s="99">
        <v>0</v>
      </c>
      <c r="AM2649" s="99">
        <v>1234326.09352112</v>
      </c>
      <c r="AN2649" s="99">
        <v>29061315.129638702</v>
      </c>
      <c r="AO2649" s="99">
        <v>48365522.392578103</v>
      </c>
      <c r="AP2649" s="99">
        <v>0</v>
      </c>
      <c r="AQ2649" s="99">
        <v>29941429.3432617</v>
      </c>
      <c r="AR2649" s="99">
        <v>12963107.790893599</v>
      </c>
      <c r="AS2649" s="99">
        <v>225038.97041511501</v>
      </c>
      <c r="AT2649" s="99">
        <v>7307522.7305297898</v>
      </c>
      <c r="AU2649" s="99">
        <v>812021.27096557606</v>
      </c>
      <c r="AV2649" s="99">
        <v>2461284.3064880399</v>
      </c>
      <c r="AW2649" s="99">
        <v>63477116.372070298</v>
      </c>
      <c r="AX2649" s="99">
        <v>33142339.667480499</v>
      </c>
      <c r="AY2649" s="99">
        <v>20585509.131103501</v>
      </c>
      <c r="AZ2649" s="99">
        <v>15930302.618896499</v>
      </c>
      <c r="BA2649" s="99">
        <v>0</v>
      </c>
      <c r="BB2649" s="99">
        <v>0</v>
      </c>
      <c r="BC2649" s="99">
        <v>8436804.9826660194</v>
      </c>
      <c r="BD2649" s="99">
        <v>0</v>
      </c>
      <c r="BE2649" s="99">
        <v>0</v>
      </c>
      <c r="BF2649" s="99">
        <v>7613888.2902832003</v>
      </c>
      <c r="BG2649" s="99">
        <v>67912612.067382798</v>
      </c>
      <c r="BH2649" s="99">
        <v>8421207.1624755897</v>
      </c>
      <c r="BI2649" s="99">
        <v>0</v>
      </c>
      <c r="BJ2649" s="99">
        <v>7597083.6666870099</v>
      </c>
      <c r="BK2649" s="99">
        <v>4377686.9917602502</v>
      </c>
      <c r="BL2649" s="99">
        <v>0</v>
      </c>
      <c r="BM2649" s="99">
        <v>0</v>
      </c>
      <c r="BN2649" s="99">
        <v>0</v>
      </c>
      <c r="BO2649" s="99">
        <v>0</v>
      </c>
      <c r="BP2649" s="99">
        <v>0</v>
      </c>
      <c r="BQ2649" s="99">
        <v>0</v>
      </c>
      <c r="BR2649" s="99">
        <v>6511213.8656616202</v>
      </c>
      <c r="BS2649" s="99">
        <v>5971918.5525512705</v>
      </c>
      <c r="BT2649" s="99">
        <v>0</v>
      </c>
      <c r="BU2649" s="99">
        <v>0</v>
      </c>
      <c r="BV2649" s="99">
        <v>3557180.6567688002</v>
      </c>
      <c r="BW2649" s="99">
        <v>0</v>
      </c>
      <c r="BX2649" s="99">
        <v>0</v>
      </c>
      <c r="BY2649" s="99">
        <v>0</v>
      </c>
      <c r="BZ2649" s="99">
        <v>0</v>
      </c>
      <c r="CA2649" s="99">
        <v>166907.66922569301</v>
      </c>
      <c r="CB2649" s="99">
        <v>10761877.338867201</v>
      </c>
      <c r="CC2649" s="99">
        <v>78035635.810546905</v>
      </c>
      <c r="CD2649" s="99">
        <v>15949182.220214801</v>
      </c>
      <c r="CE2649" s="99">
        <v>6276.4205850362796</v>
      </c>
      <c r="CF2649" s="99">
        <v>1215518.94929504</v>
      </c>
      <c r="CG2649" s="99">
        <v>7496549.8478393601</v>
      </c>
      <c r="CH2649" s="99">
        <v>0</v>
      </c>
      <c r="CI2649" s="99">
        <v>173287.219284058</v>
      </c>
      <c r="CJ2649" s="99">
        <v>12001981.123535199</v>
      </c>
      <c r="CK2649" s="99">
        <v>85255681.696289107</v>
      </c>
      <c r="CL2649" s="99">
        <v>15936156.3349609</v>
      </c>
      <c r="CM2649" s="166">
        <v>273305.840053558</v>
      </c>
      <c r="CN2649" s="166">
        <v>41146111.456054702</v>
      </c>
      <c r="CO2649" s="166">
        <v>153534104.47851601</v>
      </c>
      <c r="CP2649" s="99">
        <v>15936156.3349609</v>
      </c>
      <c r="CQ2649" s="99">
        <v>0</v>
      </c>
      <c r="CR2649" s="99">
        <v>0</v>
      </c>
      <c r="CS2649" s="99">
        <v>0</v>
      </c>
      <c r="CT2649" s="99">
        <v>0</v>
      </c>
      <c r="CU2649" s="98">
        <v>150542.752907538</v>
      </c>
      <c r="CV2649" s="98">
        <v>4580.8003270500003</v>
      </c>
      <c r="CW2649" s="98">
        <v>11977396.288162241</v>
      </c>
      <c r="CX2649" s="98">
        <v>85532185.65838626</v>
      </c>
    </row>
    <row r="2650" spans="1:102" x14ac:dyDescent="0.2">
      <c r="A2650" s="98" t="s">
        <v>192</v>
      </c>
      <c r="B2650" s="100">
        <v>38231</v>
      </c>
      <c r="C2650" s="99">
        <v>117781.881007195</v>
      </c>
      <c r="D2650" s="99">
        <v>0</v>
      </c>
      <c r="E2650" s="99">
        <v>52509.3705844879</v>
      </c>
      <c r="F2650" s="99">
        <v>28166.319272994999</v>
      </c>
      <c r="G2650" s="99">
        <v>497.28557580709497</v>
      </c>
      <c r="H2650" s="99">
        <v>5693.7829205989801</v>
      </c>
      <c r="I2650" s="99">
        <v>563.99202946573496</v>
      </c>
      <c r="J2650" s="99">
        <v>10254.7233501673</v>
      </c>
      <c r="K2650" s="99">
        <v>89007.433236122102</v>
      </c>
      <c r="L2650" s="99">
        <v>91102.499335289001</v>
      </c>
      <c r="M2650" s="99">
        <v>56252.466233253501</v>
      </c>
      <c r="N2650" s="99">
        <v>15168.8553901911</v>
      </c>
      <c r="O2650" s="99">
        <v>0</v>
      </c>
      <c r="P2650" s="99">
        <v>0</v>
      </c>
      <c r="Q2650" s="99">
        <v>9851.4374992847406</v>
      </c>
      <c r="R2650" s="99">
        <v>0</v>
      </c>
      <c r="S2650" s="99">
        <v>0</v>
      </c>
      <c r="T2650" s="99">
        <v>6213.9736602306402</v>
      </c>
      <c r="U2650" s="99">
        <v>99450.212644576997</v>
      </c>
      <c r="V2650" s="99">
        <v>6659720.9547729502</v>
      </c>
      <c r="W2650" s="99">
        <v>0</v>
      </c>
      <c r="X2650" s="99">
        <v>4242577.6237182599</v>
      </c>
      <c r="Y2650" s="99">
        <v>1835698.1743927</v>
      </c>
      <c r="Z2650" s="99">
        <v>88359.209832191496</v>
      </c>
      <c r="AA2650" s="99">
        <v>1140799.8086852999</v>
      </c>
      <c r="AB2650" s="99">
        <v>134481.128774643</v>
      </c>
      <c r="AC2650" s="99">
        <v>2696993.0671081501</v>
      </c>
      <c r="AD2650" s="99">
        <v>25026746.5942383</v>
      </c>
      <c r="AE2650" s="99">
        <v>4538480.9498901404</v>
      </c>
      <c r="AF2650" s="99">
        <v>2858468.4660034198</v>
      </c>
      <c r="AG2650" s="99">
        <v>2412632.2250366202</v>
      </c>
      <c r="AH2650" s="99">
        <v>0</v>
      </c>
      <c r="AI2650" s="99">
        <v>0</v>
      </c>
      <c r="AJ2650" s="99">
        <v>1225558.44369507</v>
      </c>
      <c r="AK2650" s="99">
        <v>0</v>
      </c>
      <c r="AL2650" s="99">
        <v>0</v>
      </c>
      <c r="AM2650" s="99">
        <v>1233088.3265228299</v>
      </c>
      <c r="AN2650" s="99">
        <v>27902068.045654301</v>
      </c>
      <c r="AO2650" s="99">
        <v>49464225.878417999</v>
      </c>
      <c r="AP2650" s="99">
        <v>0</v>
      </c>
      <c r="AQ2650" s="99">
        <v>30155722.762451202</v>
      </c>
      <c r="AR2650" s="99">
        <v>13518081.4644775</v>
      </c>
      <c r="AS2650" s="99">
        <v>581779.60705566395</v>
      </c>
      <c r="AT2650" s="99">
        <v>7199153.4743042002</v>
      </c>
      <c r="AU2650" s="99">
        <v>818170.84325408901</v>
      </c>
      <c r="AV2650" s="99">
        <v>6252986.6085815402</v>
      </c>
      <c r="AW2650" s="99">
        <v>59153369.230957001</v>
      </c>
      <c r="AX2650" s="99">
        <v>35114679.491699196</v>
      </c>
      <c r="AY2650" s="99">
        <v>20939195.386718798</v>
      </c>
      <c r="AZ2650" s="99">
        <v>16411811.3908691</v>
      </c>
      <c r="BA2650" s="99">
        <v>0</v>
      </c>
      <c r="BB2650" s="99">
        <v>0</v>
      </c>
      <c r="BC2650" s="99">
        <v>8490880.6517334003</v>
      </c>
      <c r="BD2650" s="99">
        <v>0</v>
      </c>
      <c r="BE2650" s="99">
        <v>0</v>
      </c>
      <c r="BF2650" s="99">
        <v>7679261.33093262</v>
      </c>
      <c r="BG2650" s="99">
        <v>66096552.185546897</v>
      </c>
      <c r="BH2650" s="99">
        <v>8918933.56884766</v>
      </c>
      <c r="BI2650" s="99">
        <v>0</v>
      </c>
      <c r="BJ2650" s="99">
        <v>7649089.7712402297</v>
      </c>
      <c r="BK2650" s="99">
        <v>4524531.2291259803</v>
      </c>
      <c r="BL2650" s="99">
        <v>0</v>
      </c>
      <c r="BM2650" s="99">
        <v>0</v>
      </c>
      <c r="BN2650" s="99">
        <v>0</v>
      </c>
      <c r="BO2650" s="99">
        <v>0</v>
      </c>
      <c r="BP2650" s="99">
        <v>0</v>
      </c>
      <c r="BQ2650" s="99">
        <v>0</v>
      </c>
      <c r="BR2650" s="99">
        <v>6684213.7074584998</v>
      </c>
      <c r="BS2650" s="99">
        <v>6184159.0486450205</v>
      </c>
      <c r="BT2650" s="99">
        <v>0</v>
      </c>
      <c r="BU2650" s="99">
        <v>0</v>
      </c>
      <c r="BV2650" s="99">
        <v>3587771.8930969201</v>
      </c>
      <c r="BW2650" s="99">
        <v>0</v>
      </c>
      <c r="BX2650" s="99">
        <v>0</v>
      </c>
      <c r="BY2650" s="99">
        <v>0</v>
      </c>
      <c r="BZ2650" s="99">
        <v>0</v>
      </c>
      <c r="CA2650" s="99">
        <v>169847.56104850801</v>
      </c>
      <c r="CB2650" s="99">
        <v>10901835.1029053</v>
      </c>
      <c r="CC2650" s="99">
        <v>80004859.208007798</v>
      </c>
      <c r="CD2650" s="99">
        <v>16708381.736328101</v>
      </c>
      <c r="CE2650" s="99">
        <v>6114.9557907581302</v>
      </c>
      <c r="CF2650" s="99">
        <v>1225148.9207916299</v>
      </c>
      <c r="CG2650" s="99">
        <v>7629745.5715942401</v>
      </c>
      <c r="CH2650" s="99">
        <v>0</v>
      </c>
      <c r="CI2650" s="99">
        <v>175868.20069503799</v>
      </c>
      <c r="CJ2650" s="99">
        <v>12132282.686401401</v>
      </c>
      <c r="CK2650" s="99">
        <v>87351687.076171905</v>
      </c>
      <c r="CL2650" s="99">
        <v>16734474.8588867</v>
      </c>
      <c r="CM2650" s="166">
        <v>275707.64418029803</v>
      </c>
      <c r="CN2650" s="166">
        <v>39770275.871582001</v>
      </c>
      <c r="CO2650" s="166">
        <v>153299062.30859399</v>
      </c>
      <c r="CP2650" s="99">
        <v>16734474.8588867</v>
      </c>
      <c r="CQ2650" s="99">
        <v>0</v>
      </c>
      <c r="CR2650" s="99">
        <v>0</v>
      </c>
      <c r="CS2650" s="99">
        <v>0</v>
      </c>
      <c r="CT2650" s="99">
        <v>0</v>
      </c>
      <c r="CU2650" s="98">
        <v>149652.94141565499</v>
      </c>
      <c r="CV2650" s="98">
        <v>10702.31371228</v>
      </c>
      <c r="CW2650" s="98">
        <v>12126984.023696929</v>
      </c>
      <c r="CX2650" s="98">
        <v>87634604.779602036</v>
      </c>
    </row>
    <row r="2651" spans="1:102" x14ac:dyDescent="0.2">
      <c r="A2651" s="98" t="s">
        <v>192</v>
      </c>
      <c r="B2651" s="100">
        <v>38322</v>
      </c>
      <c r="C2651" s="99">
        <v>120206.99727726</v>
      </c>
      <c r="D2651" s="99">
        <v>0</v>
      </c>
      <c r="E2651" s="99">
        <v>49996.264414310499</v>
      </c>
      <c r="F2651" s="99">
        <v>27027.5245025158</v>
      </c>
      <c r="G2651" s="99">
        <v>861.17022205144201</v>
      </c>
      <c r="H2651" s="99">
        <v>5324.0380670428303</v>
      </c>
      <c r="I2651" s="99">
        <v>556.67043547332298</v>
      </c>
      <c r="J2651" s="99">
        <v>16076.0448368788</v>
      </c>
      <c r="K2651" s="99">
        <v>87567.580749511704</v>
      </c>
      <c r="L2651" s="99">
        <v>89470.136622428894</v>
      </c>
      <c r="M2651" s="99">
        <v>56611.560002327002</v>
      </c>
      <c r="N2651" s="99">
        <v>15381.877938985799</v>
      </c>
      <c r="O2651" s="99">
        <v>0</v>
      </c>
      <c r="P2651" s="99">
        <v>0</v>
      </c>
      <c r="Q2651" s="99">
        <v>9894.1985803842508</v>
      </c>
      <c r="R2651" s="99">
        <v>0</v>
      </c>
      <c r="S2651" s="99">
        <v>0</v>
      </c>
      <c r="T2651" s="99">
        <v>6165.1329382657996</v>
      </c>
      <c r="U2651" s="99">
        <v>101506.179246902</v>
      </c>
      <c r="V2651" s="99">
        <v>6868768.1589965802</v>
      </c>
      <c r="W2651" s="99">
        <v>0</v>
      </c>
      <c r="X2651" s="99">
        <v>4138121.8963317899</v>
      </c>
      <c r="Y2651" s="99">
        <v>1872377.48510742</v>
      </c>
      <c r="Z2651" s="99">
        <v>185447.66720771801</v>
      </c>
      <c r="AA2651" s="99">
        <v>1038010.97618103</v>
      </c>
      <c r="AB2651" s="99">
        <v>124915.90256309501</v>
      </c>
      <c r="AC2651" s="99">
        <v>5529687.5144653302</v>
      </c>
      <c r="AD2651" s="99">
        <v>25180530.604736298</v>
      </c>
      <c r="AE2651" s="99">
        <v>4400942.4185790997</v>
      </c>
      <c r="AF2651" s="99">
        <v>2886902.2606506301</v>
      </c>
      <c r="AG2651" s="99">
        <v>2457300.3697204599</v>
      </c>
      <c r="AH2651" s="99">
        <v>0</v>
      </c>
      <c r="AI2651" s="99">
        <v>0</v>
      </c>
      <c r="AJ2651" s="99">
        <v>1220114.94132996</v>
      </c>
      <c r="AK2651" s="99">
        <v>0</v>
      </c>
      <c r="AL2651" s="99">
        <v>0</v>
      </c>
      <c r="AM2651" s="99">
        <v>1229985.66009521</v>
      </c>
      <c r="AN2651" s="99">
        <v>29800358.681396499</v>
      </c>
      <c r="AO2651" s="99">
        <v>51680861.918945298</v>
      </c>
      <c r="AP2651" s="99">
        <v>0</v>
      </c>
      <c r="AQ2651" s="99">
        <v>29620337.230712902</v>
      </c>
      <c r="AR2651" s="99">
        <v>13842137.068237299</v>
      </c>
      <c r="AS2651" s="99">
        <v>1244425.8021392799</v>
      </c>
      <c r="AT2651" s="99">
        <v>6540170.1660156297</v>
      </c>
      <c r="AU2651" s="99">
        <v>779544.37774658203</v>
      </c>
      <c r="AV2651" s="99">
        <v>13123369.0977783</v>
      </c>
      <c r="AW2651" s="99">
        <v>59834624.973144501</v>
      </c>
      <c r="AX2651" s="99">
        <v>34287646.0537109</v>
      </c>
      <c r="AY2651" s="99">
        <v>21469245.346435498</v>
      </c>
      <c r="AZ2651" s="99">
        <v>16956678.3916016</v>
      </c>
      <c r="BA2651" s="99">
        <v>0</v>
      </c>
      <c r="BB2651" s="99">
        <v>0</v>
      </c>
      <c r="BC2651" s="99">
        <v>8599747.0484619103</v>
      </c>
      <c r="BD2651" s="99">
        <v>0</v>
      </c>
      <c r="BE2651" s="99">
        <v>0</v>
      </c>
      <c r="BF2651" s="99">
        <v>7773786.9874267597</v>
      </c>
      <c r="BG2651" s="99">
        <v>70818472.924804702</v>
      </c>
      <c r="BH2651" s="99">
        <v>9099437.1809081994</v>
      </c>
      <c r="BI2651" s="99">
        <v>0</v>
      </c>
      <c r="BJ2651" s="99">
        <v>7623695.2679443397</v>
      </c>
      <c r="BK2651" s="99">
        <v>4686798.25708008</v>
      </c>
      <c r="BL2651" s="99">
        <v>0</v>
      </c>
      <c r="BM2651" s="99">
        <v>0</v>
      </c>
      <c r="BN2651" s="99">
        <v>0</v>
      </c>
      <c r="BO2651" s="99">
        <v>0</v>
      </c>
      <c r="BP2651" s="99">
        <v>0</v>
      </c>
      <c r="BQ2651" s="99">
        <v>0</v>
      </c>
      <c r="BR2651" s="99">
        <v>6810820.7861328097</v>
      </c>
      <c r="BS2651" s="99">
        <v>6371179.5697631799</v>
      </c>
      <c r="BT2651" s="99">
        <v>0</v>
      </c>
      <c r="BU2651" s="99">
        <v>0</v>
      </c>
      <c r="BV2651" s="99">
        <v>3638992.3504028302</v>
      </c>
      <c r="BW2651" s="99">
        <v>0</v>
      </c>
      <c r="BX2651" s="99">
        <v>0</v>
      </c>
      <c r="BY2651" s="99">
        <v>0</v>
      </c>
      <c r="BZ2651" s="99">
        <v>0</v>
      </c>
      <c r="CA2651" s="99">
        <v>169919.63961219799</v>
      </c>
      <c r="CB2651" s="99">
        <v>10992136.032836899</v>
      </c>
      <c r="CC2651" s="99">
        <v>81246850.497070298</v>
      </c>
      <c r="CD2651" s="99">
        <v>16706335.876586899</v>
      </c>
      <c r="CE2651" s="99">
        <v>6237.8525356650398</v>
      </c>
      <c r="CF2651" s="99">
        <v>1233990.2524566699</v>
      </c>
      <c r="CG2651" s="99">
        <v>7821653.5636596698</v>
      </c>
      <c r="CH2651" s="99">
        <v>0</v>
      </c>
      <c r="CI2651" s="99">
        <v>176171.751850128</v>
      </c>
      <c r="CJ2651" s="99">
        <v>12203628.799316401</v>
      </c>
      <c r="CK2651" s="99">
        <v>89102796.318359405</v>
      </c>
      <c r="CL2651" s="99">
        <v>16701367.895752</v>
      </c>
      <c r="CM2651" s="166">
        <v>277561.26256561303</v>
      </c>
      <c r="CN2651" s="166">
        <v>42133035.068359397</v>
      </c>
      <c r="CO2651" s="166">
        <v>160170276.10742199</v>
      </c>
      <c r="CP2651" s="99">
        <v>16701367.895752</v>
      </c>
      <c r="CQ2651" s="99">
        <v>0</v>
      </c>
      <c r="CR2651" s="99">
        <v>0</v>
      </c>
      <c r="CS2651" s="99">
        <v>0</v>
      </c>
      <c r="CT2651" s="99">
        <v>0</v>
      </c>
      <c r="CU2651" s="98">
        <v>140763.82925482001</v>
      </c>
      <c r="CV2651" s="98">
        <v>16825.520159013999</v>
      </c>
      <c r="CW2651" s="98">
        <v>12226126.28529357</v>
      </c>
      <c r="CX2651" s="98">
        <v>89068504.060729966</v>
      </c>
    </row>
    <row r="2652" spans="1:102" x14ac:dyDescent="0.2">
      <c r="A2652" s="98" t="s">
        <v>192</v>
      </c>
      <c r="B2652" s="100">
        <v>38412</v>
      </c>
      <c r="C2652" s="99">
        <v>123256.592111588</v>
      </c>
      <c r="D2652" s="99">
        <v>0</v>
      </c>
      <c r="E2652" s="99">
        <v>49898.337057113597</v>
      </c>
      <c r="F2652" s="99">
        <v>27449.494975805301</v>
      </c>
      <c r="G2652" s="99">
        <v>1234.1429915577201</v>
      </c>
      <c r="H2652" s="99">
        <v>4877.34980469942</v>
      </c>
      <c r="I2652" s="99">
        <v>535.55076923966396</v>
      </c>
      <c r="J2652" s="99">
        <v>23310.7827806473</v>
      </c>
      <c r="K2652" s="99">
        <v>79141.418240547195</v>
      </c>
      <c r="L2652" s="99">
        <v>89300.403036117597</v>
      </c>
      <c r="M2652" s="99">
        <v>57427.687852859497</v>
      </c>
      <c r="N2652" s="99">
        <v>15755.0683789253</v>
      </c>
      <c r="O2652" s="99">
        <v>0</v>
      </c>
      <c r="P2652" s="99">
        <v>0</v>
      </c>
      <c r="Q2652" s="99">
        <v>9820.2166405916196</v>
      </c>
      <c r="R2652" s="99">
        <v>0</v>
      </c>
      <c r="S2652" s="99">
        <v>0</v>
      </c>
      <c r="T2652" s="99">
        <v>6056.9376199245498</v>
      </c>
      <c r="U2652" s="99">
        <v>102427.560742378</v>
      </c>
      <c r="V2652" s="99">
        <v>7058269.7158203097</v>
      </c>
      <c r="W2652" s="99">
        <v>0</v>
      </c>
      <c r="X2652" s="99">
        <v>4117958.4730529799</v>
      </c>
      <c r="Y2652" s="99">
        <v>1882868.98158264</v>
      </c>
      <c r="Z2652" s="99">
        <v>323450.16771316499</v>
      </c>
      <c r="AA2652" s="99">
        <v>944609.06755065895</v>
      </c>
      <c r="AB2652" s="99">
        <v>121774.13003826101</v>
      </c>
      <c r="AC2652" s="99">
        <v>8139922.6649780301</v>
      </c>
      <c r="AD2652" s="99">
        <v>22444466.340087902</v>
      </c>
      <c r="AE2652" s="99">
        <v>4498348.2692871103</v>
      </c>
      <c r="AF2652" s="99">
        <v>2928402.29370117</v>
      </c>
      <c r="AG2652" s="99">
        <v>2520202.2762146001</v>
      </c>
      <c r="AH2652" s="99">
        <v>0</v>
      </c>
      <c r="AI2652" s="99">
        <v>0</v>
      </c>
      <c r="AJ2652" s="99">
        <v>1188720.53207397</v>
      </c>
      <c r="AK2652" s="99">
        <v>0</v>
      </c>
      <c r="AL2652" s="99">
        <v>0</v>
      </c>
      <c r="AM2652" s="99">
        <v>1226523.70210266</v>
      </c>
      <c r="AN2652" s="99">
        <v>30621496.8598633</v>
      </c>
      <c r="AO2652" s="99">
        <v>53550373.888671897</v>
      </c>
      <c r="AP2652" s="99">
        <v>0</v>
      </c>
      <c r="AQ2652" s="99">
        <v>30057333.652587902</v>
      </c>
      <c r="AR2652" s="99">
        <v>14207411.088134799</v>
      </c>
      <c r="AS2652" s="99">
        <v>1812081.30010986</v>
      </c>
      <c r="AT2652" s="99">
        <v>6055588.1972045898</v>
      </c>
      <c r="AU2652" s="99">
        <v>769791.63151550305</v>
      </c>
      <c r="AV2652" s="99">
        <v>19678032.805908199</v>
      </c>
      <c r="AW2652" s="99">
        <v>53751399.831542999</v>
      </c>
      <c r="AX2652" s="99">
        <v>35208634.130859397</v>
      </c>
      <c r="AY2652" s="99">
        <v>22079371.925537098</v>
      </c>
      <c r="AZ2652" s="99">
        <v>17499751.708740201</v>
      </c>
      <c r="BA2652" s="99">
        <v>0</v>
      </c>
      <c r="BB2652" s="99">
        <v>0</v>
      </c>
      <c r="BC2652" s="99">
        <v>8471215.6369628906</v>
      </c>
      <c r="BD2652" s="99">
        <v>0</v>
      </c>
      <c r="BE2652" s="99">
        <v>0</v>
      </c>
      <c r="BF2652" s="99">
        <v>7885338.57385254</v>
      </c>
      <c r="BG2652" s="99">
        <v>73463594.944335893</v>
      </c>
      <c r="BH2652" s="99">
        <v>9390395.0566406306</v>
      </c>
      <c r="BI2652" s="99">
        <v>0</v>
      </c>
      <c r="BJ2652" s="99">
        <v>7683330.2355957003</v>
      </c>
      <c r="BK2652" s="99">
        <v>4814024.4362792997</v>
      </c>
      <c r="BL2652" s="99">
        <v>0</v>
      </c>
      <c r="BM2652" s="99">
        <v>0</v>
      </c>
      <c r="BN2652" s="99">
        <v>0</v>
      </c>
      <c r="BO2652" s="99">
        <v>0</v>
      </c>
      <c r="BP2652" s="99">
        <v>0</v>
      </c>
      <c r="BQ2652" s="99">
        <v>0</v>
      </c>
      <c r="BR2652" s="99">
        <v>6949403.9879760696</v>
      </c>
      <c r="BS2652" s="99">
        <v>6531751.2634277297</v>
      </c>
      <c r="BT2652" s="99">
        <v>0</v>
      </c>
      <c r="BU2652" s="99">
        <v>0</v>
      </c>
      <c r="BV2652" s="99">
        <v>3636899.4776306199</v>
      </c>
      <c r="BW2652" s="99">
        <v>0</v>
      </c>
      <c r="BX2652" s="99">
        <v>0</v>
      </c>
      <c r="BY2652" s="99">
        <v>0</v>
      </c>
      <c r="BZ2652" s="99">
        <v>0</v>
      </c>
      <c r="CA2652" s="99">
        <v>173428.247293472</v>
      </c>
      <c r="CB2652" s="99">
        <v>11172006.892700201</v>
      </c>
      <c r="CC2652" s="99">
        <v>83728279.610351607</v>
      </c>
      <c r="CD2652" s="99">
        <v>17029428.751464799</v>
      </c>
      <c r="CE2652" s="99">
        <v>6096.7266768813097</v>
      </c>
      <c r="CF2652" s="99">
        <v>1231873.2147522001</v>
      </c>
      <c r="CG2652" s="99">
        <v>7912564.4505615197</v>
      </c>
      <c r="CH2652" s="99">
        <v>0</v>
      </c>
      <c r="CI2652" s="99">
        <v>179489.416639328</v>
      </c>
      <c r="CJ2652" s="99">
        <v>12407129.618286099</v>
      </c>
      <c r="CK2652" s="99">
        <v>91568272.519531295</v>
      </c>
      <c r="CL2652" s="99">
        <v>17025142.270263702</v>
      </c>
      <c r="CM2652" s="166">
        <v>281546.19442749</v>
      </c>
      <c r="CN2652" s="166">
        <v>43083582.562011696</v>
      </c>
      <c r="CO2652" s="166">
        <v>165135749.31640601</v>
      </c>
      <c r="CP2652" s="99">
        <v>17025142.270263702</v>
      </c>
      <c r="CQ2652" s="99">
        <v>0</v>
      </c>
      <c r="CR2652" s="99">
        <v>0</v>
      </c>
      <c r="CS2652" s="99">
        <v>0</v>
      </c>
      <c r="CT2652" s="99">
        <v>0</v>
      </c>
      <c r="CU2652" s="98">
        <v>133842.88977441599</v>
      </c>
      <c r="CV2652" s="98">
        <v>24365.918062474</v>
      </c>
      <c r="CW2652" s="98">
        <v>12403880.1074524</v>
      </c>
      <c r="CX2652" s="98">
        <v>91640844.060913131</v>
      </c>
    </row>
    <row r="2653" spans="1:102" x14ac:dyDescent="0.2">
      <c r="A2653" s="98" t="s">
        <v>192</v>
      </c>
      <c r="B2653" s="100">
        <v>38504</v>
      </c>
      <c r="C2653" s="99">
        <v>126299.230957985</v>
      </c>
      <c r="D2653" s="99">
        <v>5.7576702389633301</v>
      </c>
      <c r="E2653" s="99">
        <v>48713.7116785049</v>
      </c>
      <c r="F2653" s="99">
        <v>27675.884133100499</v>
      </c>
      <c r="G2653" s="99">
        <v>1603.76209257543</v>
      </c>
      <c r="H2653" s="99">
        <v>4526.6371807455998</v>
      </c>
      <c r="I2653" s="99">
        <v>505.32602314651001</v>
      </c>
      <c r="J2653" s="99">
        <v>29680.173829555501</v>
      </c>
      <c r="K2653" s="99">
        <v>72115.183268547102</v>
      </c>
      <c r="L2653" s="99">
        <v>91118.128378868103</v>
      </c>
      <c r="M2653" s="99">
        <v>58319.725404739402</v>
      </c>
      <c r="N2653" s="99">
        <v>15975.525531888001</v>
      </c>
      <c r="O2653" s="99">
        <v>0</v>
      </c>
      <c r="P2653" s="99">
        <v>0</v>
      </c>
      <c r="Q2653" s="99">
        <v>9822.5232267379797</v>
      </c>
      <c r="R2653" s="99">
        <v>0</v>
      </c>
      <c r="S2653" s="99">
        <v>0</v>
      </c>
      <c r="T2653" s="99">
        <v>6162.99027854204</v>
      </c>
      <c r="U2653" s="99">
        <v>103178.09204006199</v>
      </c>
      <c r="V2653" s="99">
        <v>7147018.4144897498</v>
      </c>
      <c r="W2653" s="99">
        <v>522.92419672757399</v>
      </c>
      <c r="X2653" s="99">
        <v>4080914.3923339802</v>
      </c>
      <c r="Y2653" s="99">
        <v>1909611.2601318399</v>
      </c>
      <c r="Z2653" s="99">
        <v>370598.50204086298</v>
      </c>
      <c r="AA2653" s="99">
        <v>873396.24363708496</v>
      </c>
      <c r="AB2653" s="99">
        <v>112670.82488441499</v>
      </c>
      <c r="AC2653" s="99">
        <v>10653595.4379883</v>
      </c>
      <c r="AD2653" s="99">
        <v>20120307.2028809</v>
      </c>
      <c r="AE2653" s="99">
        <v>4594365.8005371103</v>
      </c>
      <c r="AF2653" s="99">
        <v>2926052.4810485798</v>
      </c>
      <c r="AG2653" s="99">
        <v>2522906.4944763202</v>
      </c>
      <c r="AH2653" s="99">
        <v>0</v>
      </c>
      <c r="AI2653" s="99">
        <v>0</v>
      </c>
      <c r="AJ2653" s="99">
        <v>1174498.2559204099</v>
      </c>
      <c r="AK2653" s="99">
        <v>0</v>
      </c>
      <c r="AL2653" s="99">
        <v>0</v>
      </c>
      <c r="AM2653" s="99">
        <v>1257463.6943206801</v>
      </c>
      <c r="AN2653" s="99">
        <v>30972980.681884799</v>
      </c>
      <c r="AO2653" s="99">
        <v>54892950.470214799</v>
      </c>
      <c r="AP2653" s="99">
        <v>4076.9823884367902</v>
      </c>
      <c r="AQ2653" s="99">
        <v>30157055.519531298</v>
      </c>
      <c r="AR2653" s="99">
        <v>14493841.7108154</v>
      </c>
      <c r="AS2653" s="99">
        <v>2477778.99526978</v>
      </c>
      <c r="AT2653" s="99">
        <v>5657120.51452637</v>
      </c>
      <c r="AU2653" s="99">
        <v>719577.75910949695</v>
      </c>
      <c r="AV2653" s="99">
        <v>26038071.285644501</v>
      </c>
      <c r="AW2653" s="99">
        <v>48506927.6962891</v>
      </c>
      <c r="AX2653" s="99">
        <v>36269841.474121101</v>
      </c>
      <c r="AY2653" s="99">
        <v>22254671.3601074</v>
      </c>
      <c r="AZ2653" s="99">
        <v>17712516.454345699</v>
      </c>
      <c r="BA2653" s="99">
        <v>0</v>
      </c>
      <c r="BB2653" s="99">
        <v>0</v>
      </c>
      <c r="BC2653" s="99">
        <v>8494723.7341308594</v>
      </c>
      <c r="BD2653" s="99">
        <v>0</v>
      </c>
      <c r="BE2653" s="99">
        <v>0</v>
      </c>
      <c r="BF2653" s="99">
        <v>8174928.2502441397</v>
      </c>
      <c r="BG2653" s="99">
        <v>75255085.764648393</v>
      </c>
      <c r="BH2653" s="99">
        <v>9734700.5012206994</v>
      </c>
      <c r="BI2653" s="99">
        <v>335.765541695058</v>
      </c>
      <c r="BJ2653" s="99">
        <v>7799751.2871704102</v>
      </c>
      <c r="BK2653" s="99">
        <v>5045095.3468017597</v>
      </c>
      <c r="BL2653" s="99">
        <v>0</v>
      </c>
      <c r="BM2653" s="99">
        <v>0</v>
      </c>
      <c r="BN2653" s="99">
        <v>0</v>
      </c>
      <c r="BO2653" s="99">
        <v>0</v>
      </c>
      <c r="BP2653" s="99">
        <v>0</v>
      </c>
      <c r="BQ2653" s="99">
        <v>0</v>
      </c>
      <c r="BR2653" s="99">
        <v>7071184.4197998</v>
      </c>
      <c r="BS2653" s="99">
        <v>6715810.1961059598</v>
      </c>
      <c r="BT2653" s="99">
        <v>0</v>
      </c>
      <c r="BU2653" s="99">
        <v>0</v>
      </c>
      <c r="BV2653" s="99">
        <v>3705671.2832336398</v>
      </c>
      <c r="BW2653" s="99">
        <v>0</v>
      </c>
      <c r="BX2653" s="99">
        <v>0</v>
      </c>
      <c r="BY2653" s="99">
        <v>0</v>
      </c>
      <c r="BZ2653" s="99">
        <v>0</v>
      </c>
      <c r="CA2653" s="99">
        <v>175365.45360183701</v>
      </c>
      <c r="CB2653" s="99">
        <v>11178158.6091309</v>
      </c>
      <c r="CC2653" s="99">
        <v>84757355.2734375</v>
      </c>
      <c r="CD2653" s="99">
        <v>17473140.849853501</v>
      </c>
      <c r="CE2653" s="99">
        <v>6164.1299710869798</v>
      </c>
      <c r="CF2653" s="99">
        <v>1241512.02064514</v>
      </c>
      <c r="CG2653" s="99">
        <v>8063602.72302246</v>
      </c>
      <c r="CH2653" s="99">
        <v>0</v>
      </c>
      <c r="CI2653" s="99">
        <v>181642.764663696</v>
      </c>
      <c r="CJ2653" s="99">
        <v>12409159.96875</v>
      </c>
      <c r="CK2653" s="99">
        <v>92565461.551757798</v>
      </c>
      <c r="CL2653" s="99">
        <v>17460245.3210449</v>
      </c>
      <c r="CM2653" s="166">
        <v>284307.997528076</v>
      </c>
      <c r="CN2653" s="166">
        <v>43487134.2265625</v>
      </c>
      <c r="CO2653" s="166">
        <v>168019253.09179699</v>
      </c>
      <c r="CP2653" s="99">
        <v>17460245.3210449</v>
      </c>
      <c r="CQ2653" s="99">
        <v>0</v>
      </c>
      <c r="CR2653" s="99">
        <v>0</v>
      </c>
      <c r="CS2653" s="99">
        <v>0</v>
      </c>
      <c r="CT2653" s="99">
        <v>0</v>
      </c>
      <c r="CU2653" s="98">
        <v>125235.77650351499</v>
      </c>
      <c r="CV2653" s="98">
        <v>31072.505937801001</v>
      </c>
      <c r="CW2653" s="98">
        <v>12419670.62977604</v>
      </c>
      <c r="CX2653" s="98">
        <v>92820957.996459961</v>
      </c>
    </row>
    <row r="2654" spans="1:102" x14ac:dyDescent="0.2">
      <c r="A2654" s="98" t="s">
        <v>192</v>
      </c>
      <c r="B2654" s="100">
        <v>38596</v>
      </c>
      <c r="C2654" s="99">
        <v>128783.01453971901</v>
      </c>
      <c r="D2654" s="99">
        <v>5.8901893519796404</v>
      </c>
      <c r="E2654" s="99">
        <v>48782.217981815302</v>
      </c>
      <c r="F2654" s="99">
        <v>28594.5756020546</v>
      </c>
      <c r="G2654" s="99">
        <v>1981.90886323154</v>
      </c>
      <c r="H2654" s="99">
        <v>4269.1933963298798</v>
      </c>
      <c r="I2654" s="99">
        <v>495.80145730823301</v>
      </c>
      <c r="J2654" s="99">
        <v>36818.052575588197</v>
      </c>
      <c r="K2654" s="99">
        <v>65998.7434520721</v>
      </c>
      <c r="L2654" s="99">
        <v>94921.801221847505</v>
      </c>
      <c r="M2654" s="99">
        <v>59087.889339923902</v>
      </c>
      <c r="N2654" s="99">
        <v>16174.9137841463</v>
      </c>
      <c r="O2654" s="99">
        <v>0</v>
      </c>
      <c r="P2654" s="99">
        <v>0</v>
      </c>
      <c r="Q2654" s="99">
        <v>9847.7145195007306</v>
      </c>
      <c r="R2654" s="99">
        <v>0</v>
      </c>
      <c r="S2654" s="99">
        <v>0</v>
      </c>
      <c r="T2654" s="99">
        <v>6296.8953232169197</v>
      </c>
      <c r="U2654" s="99">
        <v>102924.761673927</v>
      </c>
      <c r="V2654" s="99">
        <v>7233453.7465820303</v>
      </c>
      <c r="W2654" s="99">
        <v>469.26620221138</v>
      </c>
      <c r="X2654" s="99">
        <v>3997393.4744873</v>
      </c>
      <c r="Y2654" s="99">
        <v>1932703.92930603</v>
      </c>
      <c r="Z2654" s="99">
        <v>437297.67000961298</v>
      </c>
      <c r="AA2654" s="99">
        <v>802350.584190369</v>
      </c>
      <c r="AB2654" s="99">
        <v>107365.926771164</v>
      </c>
      <c r="AC2654" s="99">
        <v>12700230.952026401</v>
      </c>
      <c r="AD2654" s="99">
        <v>17388355.3994141</v>
      </c>
      <c r="AE2654" s="99">
        <v>4644034.9128417997</v>
      </c>
      <c r="AF2654" s="99">
        <v>2965163.5998535198</v>
      </c>
      <c r="AG2654" s="99">
        <v>2547768.4323120099</v>
      </c>
      <c r="AH2654" s="99">
        <v>0</v>
      </c>
      <c r="AI2654" s="99">
        <v>0</v>
      </c>
      <c r="AJ2654" s="99">
        <v>1163306.76502991</v>
      </c>
      <c r="AK2654" s="99">
        <v>0</v>
      </c>
      <c r="AL2654" s="99">
        <v>0</v>
      </c>
      <c r="AM2654" s="99">
        <v>1258356.1845245401</v>
      </c>
      <c r="AN2654" s="99">
        <v>30273561.627685498</v>
      </c>
      <c r="AO2654" s="99">
        <v>56524502.236816399</v>
      </c>
      <c r="AP2654" s="99">
        <v>3697.90220952034</v>
      </c>
      <c r="AQ2654" s="99">
        <v>29631878.324462902</v>
      </c>
      <c r="AR2654" s="99">
        <v>14742949.1947021</v>
      </c>
      <c r="AS2654" s="99">
        <v>3040985.9117431599</v>
      </c>
      <c r="AT2654" s="99">
        <v>5329019.05969238</v>
      </c>
      <c r="AU2654" s="99">
        <v>706294.66899108898</v>
      </c>
      <c r="AV2654" s="99">
        <v>31154588.1010742</v>
      </c>
      <c r="AW2654" s="99">
        <v>42531516.849121101</v>
      </c>
      <c r="AX2654" s="99">
        <v>37281424.171875</v>
      </c>
      <c r="AY2654" s="99">
        <v>22955962.5861816</v>
      </c>
      <c r="AZ2654" s="99">
        <v>18149130.056152299</v>
      </c>
      <c r="BA2654" s="99">
        <v>0</v>
      </c>
      <c r="BB2654" s="99">
        <v>0</v>
      </c>
      <c r="BC2654" s="99">
        <v>8550033.3653564509</v>
      </c>
      <c r="BD2654" s="99">
        <v>0</v>
      </c>
      <c r="BE2654" s="99">
        <v>0</v>
      </c>
      <c r="BF2654" s="99">
        <v>8303725.2731933603</v>
      </c>
      <c r="BG2654" s="99">
        <v>74438043.633789107</v>
      </c>
      <c r="BH2654" s="99">
        <v>10335711.7683105</v>
      </c>
      <c r="BI2654" s="99">
        <v>474.60469258576597</v>
      </c>
      <c r="BJ2654" s="99">
        <v>7793940.3046264602</v>
      </c>
      <c r="BK2654" s="99">
        <v>5153628.6412963904</v>
      </c>
      <c r="BL2654" s="99">
        <v>0</v>
      </c>
      <c r="BM2654" s="99">
        <v>0</v>
      </c>
      <c r="BN2654" s="99">
        <v>0</v>
      </c>
      <c r="BO2654" s="99">
        <v>0</v>
      </c>
      <c r="BP2654" s="99">
        <v>0</v>
      </c>
      <c r="BQ2654" s="99">
        <v>0</v>
      </c>
      <c r="BR2654" s="99">
        <v>7307003.4085693397</v>
      </c>
      <c r="BS2654" s="99">
        <v>6886070.9147338904</v>
      </c>
      <c r="BT2654" s="99">
        <v>0</v>
      </c>
      <c r="BU2654" s="99">
        <v>0</v>
      </c>
      <c r="BV2654" s="99">
        <v>3746759.5213928199</v>
      </c>
      <c r="BW2654" s="99">
        <v>0</v>
      </c>
      <c r="BX2654" s="99">
        <v>0</v>
      </c>
      <c r="BY2654" s="99">
        <v>0</v>
      </c>
      <c r="BZ2654" s="99">
        <v>0</v>
      </c>
      <c r="CA2654" s="99">
        <v>177181.218101501</v>
      </c>
      <c r="CB2654" s="99">
        <v>11273426.5385742</v>
      </c>
      <c r="CC2654" s="99">
        <v>86382153.666992202</v>
      </c>
      <c r="CD2654" s="99">
        <v>18248434.059326202</v>
      </c>
      <c r="CE2654" s="99">
        <v>6197.1572294235202</v>
      </c>
      <c r="CF2654" s="99">
        <v>1257733.34779358</v>
      </c>
      <c r="CG2654" s="99">
        <v>8279019.2635498</v>
      </c>
      <c r="CH2654" s="99">
        <v>0</v>
      </c>
      <c r="CI2654" s="99">
        <v>183276.33334922799</v>
      </c>
      <c r="CJ2654" s="99">
        <v>12521389.623046899</v>
      </c>
      <c r="CK2654" s="99">
        <v>94668598.633789107</v>
      </c>
      <c r="CL2654" s="99">
        <v>18278023.763427701</v>
      </c>
      <c r="CM2654" s="166">
        <v>286423.56571579003</v>
      </c>
      <c r="CN2654" s="166">
        <v>42551804.931640603</v>
      </c>
      <c r="CO2654" s="166">
        <v>169022035.71093801</v>
      </c>
      <c r="CP2654" s="99">
        <v>18278023.763427701</v>
      </c>
      <c r="CQ2654" s="99">
        <v>0</v>
      </c>
      <c r="CR2654" s="99">
        <v>0</v>
      </c>
      <c r="CS2654" s="99">
        <v>0</v>
      </c>
      <c r="CT2654" s="99">
        <v>0</v>
      </c>
      <c r="CU2654" s="98">
        <v>120564.166585479</v>
      </c>
      <c r="CV2654" s="98">
        <v>38548.587372674003</v>
      </c>
      <c r="CW2654" s="98">
        <v>12531159.886367779</v>
      </c>
      <c r="CX2654" s="98">
        <v>94661172.930542007</v>
      </c>
    </row>
    <row r="2655" spans="1:102" x14ac:dyDescent="0.2">
      <c r="A2655" s="98" t="s">
        <v>192</v>
      </c>
      <c r="B2655" s="100">
        <v>38687</v>
      </c>
      <c r="C2655" s="99">
        <v>131534.31505012501</v>
      </c>
      <c r="D2655" s="99">
        <v>6.0272397449589299</v>
      </c>
      <c r="E2655" s="99">
        <v>48074.412677288099</v>
      </c>
      <c r="F2655" s="99">
        <v>29162.797901153601</v>
      </c>
      <c r="G2655" s="99">
        <v>2363.0606190860299</v>
      </c>
      <c r="H2655" s="99">
        <v>3906.4727816581699</v>
      </c>
      <c r="I2655" s="99">
        <v>450.403145894408</v>
      </c>
      <c r="J2655" s="99">
        <v>44072.950273037</v>
      </c>
      <c r="K2655" s="99">
        <v>61307.254402160601</v>
      </c>
      <c r="L2655" s="99">
        <v>93221.501854896502</v>
      </c>
      <c r="M2655" s="99">
        <v>60271.643538951903</v>
      </c>
      <c r="N2655" s="99">
        <v>16355.5516337156</v>
      </c>
      <c r="O2655" s="99">
        <v>0</v>
      </c>
      <c r="P2655" s="99">
        <v>0</v>
      </c>
      <c r="Q2655" s="99">
        <v>9923.1177920103091</v>
      </c>
      <c r="R2655" s="99">
        <v>0</v>
      </c>
      <c r="S2655" s="99">
        <v>0</v>
      </c>
      <c r="T2655" s="99">
        <v>6202.6995241045997</v>
      </c>
      <c r="U2655" s="99">
        <v>104239.140475273</v>
      </c>
      <c r="V2655" s="99">
        <v>7399700.5882568397</v>
      </c>
      <c r="W2655" s="99">
        <v>644.69352068007004</v>
      </c>
      <c r="X2655" s="99">
        <v>3901835.5115051302</v>
      </c>
      <c r="Y2655" s="99">
        <v>1945822.95350647</v>
      </c>
      <c r="Z2655" s="99">
        <v>528264.29576110805</v>
      </c>
      <c r="AA2655" s="99">
        <v>711079.79417419399</v>
      </c>
      <c r="AB2655" s="99">
        <v>96528.753267288193</v>
      </c>
      <c r="AC2655" s="99">
        <v>15951904.2021484</v>
      </c>
      <c r="AD2655" s="99">
        <v>15741402.0111084</v>
      </c>
      <c r="AE2655" s="99">
        <v>4390437.3599853497</v>
      </c>
      <c r="AF2655" s="99">
        <v>3020995.0834045401</v>
      </c>
      <c r="AG2655" s="99">
        <v>2567113.6880798298</v>
      </c>
      <c r="AH2655" s="99">
        <v>0</v>
      </c>
      <c r="AI2655" s="99">
        <v>0</v>
      </c>
      <c r="AJ2655" s="99">
        <v>1171761.07246399</v>
      </c>
      <c r="AK2655" s="99">
        <v>0</v>
      </c>
      <c r="AL2655" s="99">
        <v>0</v>
      </c>
      <c r="AM2655" s="99">
        <v>1236409.7497253399</v>
      </c>
      <c r="AN2655" s="99">
        <v>31394744.159667999</v>
      </c>
      <c r="AO2655" s="99">
        <v>58228176.495117202</v>
      </c>
      <c r="AP2655" s="99">
        <v>5086.81199914217</v>
      </c>
      <c r="AQ2655" s="99">
        <v>29685153.198974598</v>
      </c>
      <c r="AR2655" s="99">
        <v>15568108.6217041</v>
      </c>
      <c r="AS2655" s="99">
        <v>3700577.62036133</v>
      </c>
      <c r="AT2655" s="99">
        <v>4734047.4517211895</v>
      </c>
      <c r="AU2655" s="99">
        <v>637911.42963409401</v>
      </c>
      <c r="AV2655" s="99">
        <v>40392517.824707001</v>
      </c>
      <c r="AW2655" s="99">
        <v>39042184.3271484</v>
      </c>
      <c r="AX2655" s="99">
        <v>35940819.611328103</v>
      </c>
      <c r="AY2655" s="99">
        <v>23638489.552490201</v>
      </c>
      <c r="AZ2655" s="99">
        <v>18495515.443115201</v>
      </c>
      <c r="BA2655" s="99">
        <v>0</v>
      </c>
      <c r="BB2655" s="99">
        <v>0</v>
      </c>
      <c r="BC2655" s="99">
        <v>8736387.4587402306</v>
      </c>
      <c r="BD2655" s="99">
        <v>0</v>
      </c>
      <c r="BE2655" s="99">
        <v>0</v>
      </c>
      <c r="BF2655" s="99">
        <v>8249385.7450561495</v>
      </c>
      <c r="BG2655" s="99">
        <v>78412967.948242202</v>
      </c>
      <c r="BH2655" s="99">
        <v>10720224.467651401</v>
      </c>
      <c r="BI2655" s="99">
        <v>639.48520851135299</v>
      </c>
      <c r="BJ2655" s="99">
        <v>7920086.0853881799</v>
      </c>
      <c r="BK2655" s="99">
        <v>5373630.6745605497</v>
      </c>
      <c r="BL2655" s="99">
        <v>0</v>
      </c>
      <c r="BM2655" s="99">
        <v>0</v>
      </c>
      <c r="BN2655" s="99">
        <v>0</v>
      </c>
      <c r="BO2655" s="99">
        <v>0</v>
      </c>
      <c r="BP2655" s="99">
        <v>0</v>
      </c>
      <c r="BQ2655" s="99">
        <v>0</v>
      </c>
      <c r="BR2655" s="99">
        <v>7515528.2388305701</v>
      </c>
      <c r="BS2655" s="99">
        <v>7039614.7997436495</v>
      </c>
      <c r="BT2655" s="99">
        <v>0</v>
      </c>
      <c r="BU2655" s="99">
        <v>0</v>
      </c>
      <c r="BV2655" s="99">
        <v>4013853.4722290002</v>
      </c>
      <c r="BW2655" s="99">
        <v>0</v>
      </c>
      <c r="BX2655" s="99">
        <v>0</v>
      </c>
      <c r="BY2655" s="99">
        <v>0</v>
      </c>
      <c r="BZ2655" s="99">
        <v>0</v>
      </c>
      <c r="CA2655" s="99">
        <v>179405.35419082601</v>
      </c>
      <c r="CB2655" s="99">
        <v>11339162.6643066</v>
      </c>
      <c r="CC2655" s="99">
        <v>87802086.697265595</v>
      </c>
      <c r="CD2655" s="99">
        <v>18627566.465820301</v>
      </c>
      <c r="CE2655" s="99">
        <v>6290.03791296482</v>
      </c>
      <c r="CF2655" s="99">
        <v>1275919.7843170201</v>
      </c>
      <c r="CG2655" s="99">
        <v>8550085.7393798791</v>
      </c>
      <c r="CH2655" s="99">
        <v>0</v>
      </c>
      <c r="CI2655" s="99">
        <v>185712.370534897</v>
      </c>
      <c r="CJ2655" s="99">
        <v>12594107.5932617</v>
      </c>
      <c r="CK2655" s="99">
        <v>96587364.649414107</v>
      </c>
      <c r="CL2655" s="99">
        <v>18639544.6008301</v>
      </c>
      <c r="CM2655" s="166">
        <v>289561.00553894002</v>
      </c>
      <c r="CN2655" s="166">
        <v>44093852.368652299</v>
      </c>
      <c r="CO2655" s="166">
        <v>174936562.79492199</v>
      </c>
      <c r="CP2655" s="99">
        <v>18639544.6008301</v>
      </c>
      <c r="CQ2655" s="99">
        <v>0</v>
      </c>
      <c r="CR2655" s="99">
        <v>0</v>
      </c>
      <c r="CS2655" s="99">
        <v>0</v>
      </c>
      <c r="CT2655" s="99">
        <v>0</v>
      </c>
      <c r="CU2655" s="98">
        <v>112123.720536422</v>
      </c>
      <c r="CV2655" s="98">
        <v>46112.733317931001</v>
      </c>
      <c r="CW2655" s="98">
        <v>12615082.44862362</v>
      </c>
      <c r="CX2655" s="98">
        <v>96352172.436645478</v>
      </c>
    </row>
    <row r="2656" spans="1:102" x14ac:dyDescent="0.2">
      <c r="A2656" s="98" t="s">
        <v>192</v>
      </c>
      <c r="B2656" s="100">
        <v>38777</v>
      </c>
      <c r="C2656" s="99">
        <v>134303.697669983</v>
      </c>
      <c r="D2656" s="99">
        <v>5.2820069889421601</v>
      </c>
      <c r="E2656" s="99">
        <v>46755.517781734503</v>
      </c>
      <c r="F2656" s="99">
        <v>28401.289095163302</v>
      </c>
      <c r="G2656" s="99">
        <v>2744.0129711329901</v>
      </c>
      <c r="H2656" s="99">
        <v>3628.8233428895501</v>
      </c>
      <c r="I2656" s="99">
        <v>422.55956532433601</v>
      </c>
      <c r="J2656" s="99">
        <v>50969.975497722597</v>
      </c>
      <c r="K2656" s="99">
        <v>54204.458067893996</v>
      </c>
      <c r="L2656" s="99">
        <v>54316.853741168998</v>
      </c>
      <c r="M2656" s="99">
        <v>61029.1045041084</v>
      </c>
      <c r="N2656" s="99">
        <v>16507.4293854237</v>
      </c>
      <c r="O2656" s="99">
        <v>51699.559340476997</v>
      </c>
      <c r="P2656" s="99">
        <v>0</v>
      </c>
      <c r="Q2656" s="99">
        <v>10076.2666615248</v>
      </c>
      <c r="R2656" s="99">
        <v>3656.40880703926</v>
      </c>
      <c r="S2656" s="99">
        <v>0</v>
      </c>
      <c r="T2656" s="99">
        <v>2989.08791437745</v>
      </c>
      <c r="U2656" s="99">
        <v>105213.47943782801</v>
      </c>
      <c r="V2656" s="99">
        <v>7605874.10546875</v>
      </c>
      <c r="W2656" s="99">
        <v>891.76956023275898</v>
      </c>
      <c r="X2656" s="99">
        <v>3877916.3143920898</v>
      </c>
      <c r="Y2656" s="99">
        <v>1966697.64805603</v>
      </c>
      <c r="Z2656" s="99">
        <v>716630.06473541295</v>
      </c>
      <c r="AA2656" s="99">
        <v>659301.27993774402</v>
      </c>
      <c r="AB2656" s="99">
        <v>88352.672434806795</v>
      </c>
      <c r="AC2656" s="99">
        <v>18419840.958496101</v>
      </c>
      <c r="AD2656" s="99">
        <v>13640786.6796875</v>
      </c>
      <c r="AE2656" s="99">
        <v>2246538.3039855999</v>
      </c>
      <c r="AF2656" s="99">
        <v>3065676.5003356901</v>
      </c>
      <c r="AG2656" s="99">
        <v>2568286.3113708501</v>
      </c>
      <c r="AH2656" s="99">
        <v>2446011.8062744099</v>
      </c>
      <c r="AI2656" s="99">
        <v>0</v>
      </c>
      <c r="AJ2656" s="99">
        <v>1200688.5393981901</v>
      </c>
      <c r="AK2656" s="99">
        <v>713273.00714874303</v>
      </c>
      <c r="AL2656" s="99">
        <v>0</v>
      </c>
      <c r="AM2656" s="99">
        <v>596740.36193847703</v>
      </c>
      <c r="AN2656" s="99">
        <v>31957082.174072299</v>
      </c>
      <c r="AO2656" s="99">
        <v>60247247.962890603</v>
      </c>
      <c r="AP2656" s="99">
        <v>6727.1206160187703</v>
      </c>
      <c r="AQ2656" s="99">
        <v>29492718.971435498</v>
      </c>
      <c r="AR2656" s="99">
        <v>15227585.294921899</v>
      </c>
      <c r="AS2656" s="99">
        <v>4362151.2747192401</v>
      </c>
      <c r="AT2656" s="99">
        <v>4481862.19958496</v>
      </c>
      <c r="AU2656" s="99">
        <v>591626.31242370605</v>
      </c>
      <c r="AV2656" s="99">
        <v>46980857.048339799</v>
      </c>
      <c r="AW2656" s="99">
        <v>33917999.146972701</v>
      </c>
      <c r="AX2656" s="99">
        <v>19241258.321777299</v>
      </c>
      <c r="AY2656" s="99">
        <v>24297912.159179699</v>
      </c>
      <c r="AZ2656" s="99">
        <v>18735884.716308601</v>
      </c>
      <c r="BA2656" s="99">
        <v>18843602.278320301</v>
      </c>
      <c r="BB2656" s="99">
        <v>0</v>
      </c>
      <c r="BC2656" s="99">
        <v>9077445.2474365197</v>
      </c>
      <c r="BD2656" s="99">
        <v>4817157.9655151404</v>
      </c>
      <c r="BE2656" s="99">
        <v>0</v>
      </c>
      <c r="BF2656" s="99">
        <v>4100908.6523742699</v>
      </c>
      <c r="BG2656" s="99">
        <v>80650018.094726607</v>
      </c>
      <c r="BH2656" s="99">
        <v>14234972.1494141</v>
      </c>
      <c r="BI2656" s="99">
        <v>650.06934179365601</v>
      </c>
      <c r="BJ2656" s="99">
        <v>9187364.3128662091</v>
      </c>
      <c r="BK2656" s="99">
        <v>5782607.2128295898</v>
      </c>
      <c r="BL2656" s="99">
        <v>0</v>
      </c>
      <c r="BM2656" s="99">
        <v>312831.78112411499</v>
      </c>
      <c r="BN2656" s="99">
        <v>44529.390867710099</v>
      </c>
      <c r="BO2656" s="99">
        <v>0</v>
      </c>
      <c r="BP2656" s="99">
        <v>0</v>
      </c>
      <c r="BQ2656" s="99">
        <v>0</v>
      </c>
      <c r="BR2656" s="99">
        <v>8116307.0180053702</v>
      </c>
      <c r="BS2656" s="99">
        <v>7343612.77624512</v>
      </c>
      <c r="BT2656" s="99">
        <v>3672733.6575927702</v>
      </c>
      <c r="BU2656" s="99">
        <v>0</v>
      </c>
      <c r="BV2656" s="99">
        <v>4209679.65026855</v>
      </c>
      <c r="BW2656" s="99">
        <v>552954.35855865502</v>
      </c>
      <c r="BX2656" s="99">
        <v>0</v>
      </c>
      <c r="BY2656" s="99">
        <v>0</v>
      </c>
      <c r="BZ2656" s="99">
        <v>0</v>
      </c>
      <c r="CA2656" s="99">
        <v>181216.482788086</v>
      </c>
      <c r="CB2656" s="99">
        <v>11459370.5705566</v>
      </c>
      <c r="CC2656" s="99">
        <v>89727713.591796905</v>
      </c>
      <c r="CD2656" s="99">
        <v>23393866.1557617</v>
      </c>
      <c r="CE2656" s="99">
        <v>6378.3514944911003</v>
      </c>
      <c r="CF2656" s="99">
        <v>1301746.0928344701</v>
      </c>
      <c r="CG2656" s="99">
        <v>8845480.2036132794</v>
      </c>
      <c r="CH2656" s="99">
        <v>0</v>
      </c>
      <c r="CI2656" s="99">
        <v>187564.26376152001</v>
      </c>
      <c r="CJ2656" s="99">
        <v>12748973.0395508</v>
      </c>
      <c r="CK2656" s="99">
        <v>98510070.0703125</v>
      </c>
      <c r="CL2656" s="99">
        <v>23952764.0461426</v>
      </c>
      <c r="CM2656" s="166">
        <v>292290.44425964402</v>
      </c>
      <c r="CN2656" s="166">
        <v>44789343.785644501</v>
      </c>
      <c r="CO2656" s="166">
        <v>179212456.82617199</v>
      </c>
      <c r="CP2656" s="99">
        <v>23952764.0461426</v>
      </c>
      <c r="CQ2656" s="99">
        <v>0</v>
      </c>
      <c r="CR2656" s="99">
        <v>0</v>
      </c>
      <c r="CS2656" s="99">
        <v>0</v>
      </c>
      <c r="CT2656" s="99">
        <v>0</v>
      </c>
      <c r="CU2656" s="98">
        <v>104410.61431543301</v>
      </c>
      <c r="CV2656" s="98">
        <v>53308.364542238</v>
      </c>
      <c r="CW2656" s="98">
        <v>12761116.66339107</v>
      </c>
      <c r="CX2656" s="98">
        <v>98573193.795410186</v>
      </c>
    </row>
    <row r="2657" spans="1:102" x14ac:dyDescent="0.2">
      <c r="A2657" s="98" t="s">
        <v>192</v>
      </c>
      <c r="B2657" s="100">
        <v>38869</v>
      </c>
      <c r="C2657" s="99">
        <v>138611.13664817801</v>
      </c>
      <c r="D2657" s="99">
        <v>6.7342662099981698</v>
      </c>
      <c r="E2657" s="99">
        <v>46675.831727504701</v>
      </c>
      <c r="F2657" s="99">
        <v>29782.100796222701</v>
      </c>
      <c r="G2657" s="99">
        <v>3125.7224293351201</v>
      </c>
      <c r="H2657" s="99">
        <v>3328.2235650718198</v>
      </c>
      <c r="I2657" s="99">
        <v>400.395576842129</v>
      </c>
      <c r="J2657" s="99">
        <v>57560.514797687501</v>
      </c>
      <c r="K2657" s="99">
        <v>48109.433046340899</v>
      </c>
      <c r="L2657" s="99">
        <v>52579.562162399299</v>
      </c>
      <c r="M2657" s="99">
        <v>62062.009165287003</v>
      </c>
      <c r="N2657" s="99">
        <v>16663.179923772801</v>
      </c>
      <c r="O2657" s="99">
        <v>54656.623958587603</v>
      </c>
      <c r="P2657" s="99">
        <v>0</v>
      </c>
      <c r="Q2657" s="99">
        <v>10076.5824557543</v>
      </c>
      <c r="R2657" s="99">
        <v>4105.6102571487399</v>
      </c>
      <c r="S2657" s="99">
        <v>0</v>
      </c>
      <c r="T2657" s="99">
        <v>2564.7295885980102</v>
      </c>
      <c r="U2657" s="99">
        <v>106225.568664551</v>
      </c>
      <c r="V2657" s="99">
        <v>7815088.6572876005</v>
      </c>
      <c r="W2657" s="99">
        <v>679.24810424447105</v>
      </c>
      <c r="X2657" s="99">
        <v>3808490.47964478</v>
      </c>
      <c r="Y2657" s="99">
        <v>1999265.4777069101</v>
      </c>
      <c r="Z2657" s="99">
        <v>710665.05130767799</v>
      </c>
      <c r="AA2657" s="99">
        <v>597175.02870941197</v>
      </c>
      <c r="AB2657" s="99">
        <v>81789.192494392395</v>
      </c>
      <c r="AC2657" s="99">
        <v>20587678.979003899</v>
      </c>
      <c r="AD2657" s="99">
        <v>11595674.799194301</v>
      </c>
      <c r="AE2657" s="99">
        <v>2155917.3951416002</v>
      </c>
      <c r="AF2657" s="99">
        <v>3128532.7966613802</v>
      </c>
      <c r="AG2657" s="99">
        <v>2594175.1244201702</v>
      </c>
      <c r="AH2657" s="99">
        <v>2576860.2146606399</v>
      </c>
      <c r="AI2657" s="99">
        <v>0</v>
      </c>
      <c r="AJ2657" s="99">
        <v>1187601.84014893</v>
      </c>
      <c r="AK2657" s="99">
        <v>821107.67555236805</v>
      </c>
      <c r="AL2657" s="99">
        <v>0</v>
      </c>
      <c r="AM2657" s="99">
        <v>500174.669845581</v>
      </c>
      <c r="AN2657" s="99">
        <v>32471594.723877002</v>
      </c>
      <c r="AO2657" s="99">
        <v>63117393.376464799</v>
      </c>
      <c r="AP2657" s="99">
        <v>5546.3100398182896</v>
      </c>
      <c r="AQ2657" s="99">
        <v>28927754.870605499</v>
      </c>
      <c r="AR2657" s="99">
        <v>15661561.8513184</v>
      </c>
      <c r="AS2657" s="99">
        <v>4972525.8116455097</v>
      </c>
      <c r="AT2657" s="99">
        <v>4099965.3243408198</v>
      </c>
      <c r="AU2657" s="99">
        <v>554972.43072509801</v>
      </c>
      <c r="AV2657" s="99">
        <v>53210757.291992202</v>
      </c>
      <c r="AW2657" s="99">
        <v>29070204.853759799</v>
      </c>
      <c r="AX2657" s="99">
        <v>18533886.979980499</v>
      </c>
      <c r="AY2657" s="99">
        <v>25016348.7583008</v>
      </c>
      <c r="AZ2657" s="99">
        <v>19137875.115966801</v>
      </c>
      <c r="BA2657" s="99">
        <v>20033365.347900402</v>
      </c>
      <c r="BB2657" s="99">
        <v>0</v>
      </c>
      <c r="BC2657" s="99">
        <v>9094995.68286133</v>
      </c>
      <c r="BD2657" s="99">
        <v>5551282.7818603497</v>
      </c>
      <c r="BE2657" s="99">
        <v>0</v>
      </c>
      <c r="BF2657" s="99">
        <v>3493314.6609191899</v>
      </c>
      <c r="BG2657" s="99">
        <v>82372409.121093795</v>
      </c>
      <c r="BH2657" s="99">
        <v>14908410.939086899</v>
      </c>
      <c r="BI2657" s="99">
        <v>779.85590753704298</v>
      </c>
      <c r="BJ2657" s="99">
        <v>8962683.2862548791</v>
      </c>
      <c r="BK2657" s="99">
        <v>5739838.4126586895</v>
      </c>
      <c r="BL2657" s="99">
        <v>0</v>
      </c>
      <c r="BM2657" s="99">
        <v>325384.73566818202</v>
      </c>
      <c r="BN2657" s="99">
        <v>56257.897329330401</v>
      </c>
      <c r="BO2657" s="99">
        <v>0</v>
      </c>
      <c r="BP2657" s="99">
        <v>0</v>
      </c>
      <c r="BQ2657" s="99">
        <v>0</v>
      </c>
      <c r="BR2657" s="99">
        <v>8316205.9298095703</v>
      </c>
      <c r="BS2657" s="99">
        <v>7466296.1114502</v>
      </c>
      <c r="BT2657" s="99">
        <v>3904367.8697509798</v>
      </c>
      <c r="BU2657" s="99">
        <v>0</v>
      </c>
      <c r="BV2657" s="99">
        <v>4144093.2308654799</v>
      </c>
      <c r="BW2657" s="99">
        <v>634320.12773895299</v>
      </c>
      <c r="BX2657" s="99">
        <v>0</v>
      </c>
      <c r="BY2657" s="99">
        <v>0</v>
      </c>
      <c r="BZ2657" s="99">
        <v>0</v>
      </c>
      <c r="CA2657" s="99">
        <v>185697.125677109</v>
      </c>
      <c r="CB2657" s="99">
        <v>11674718.4466553</v>
      </c>
      <c r="CC2657" s="99">
        <v>91897419.8046875</v>
      </c>
      <c r="CD2657" s="99">
        <v>23831149.560546901</v>
      </c>
      <c r="CE2657" s="99">
        <v>6473.2961438298198</v>
      </c>
      <c r="CF2657" s="99">
        <v>1330007.4638519301</v>
      </c>
      <c r="CG2657" s="99">
        <v>9115620.1480712909</v>
      </c>
      <c r="CH2657" s="99">
        <v>0</v>
      </c>
      <c r="CI2657" s="99">
        <v>192278.38163185099</v>
      </c>
      <c r="CJ2657" s="99">
        <v>12972857.0339355</v>
      </c>
      <c r="CK2657" s="99">
        <v>101103599.68652301</v>
      </c>
      <c r="CL2657" s="99">
        <v>24464209.347656298</v>
      </c>
      <c r="CM2657" s="166">
        <v>297770.40583038301</v>
      </c>
      <c r="CN2657" s="166">
        <v>45528377.910644501</v>
      </c>
      <c r="CO2657" s="166">
        <v>184123032.33593801</v>
      </c>
      <c r="CP2657" s="99">
        <v>24464209.347656298</v>
      </c>
      <c r="CQ2657" s="99">
        <v>0</v>
      </c>
      <c r="CR2657" s="99">
        <v>0</v>
      </c>
      <c r="CS2657" s="99">
        <v>0</v>
      </c>
      <c r="CT2657" s="99">
        <v>0</v>
      </c>
      <c r="CU2657" s="98">
        <v>98155.611437340005</v>
      </c>
      <c r="CV2657" s="98">
        <v>60215.822327918002</v>
      </c>
      <c r="CW2657" s="98">
        <v>13004725.91050723</v>
      </c>
      <c r="CX2657" s="98">
        <v>101013039.95275879</v>
      </c>
    </row>
    <row r="2658" spans="1:102" x14ac:dyDescent="0.2">
      <c r="A2658" s="98" t="s">
        <v>192</v>
      </c>
      <c r="B2658" s="100">
        <v>38961</v>
      </c>
      <c r="C2658" s="99">
        <v>141891.74957656901</v>
      </c>
      <c r="D2658" s="99">
        <v>5.8777060589636703</v>
      </c>
      <c r="E2658" s="99">
        <v>45514.153308868401</v>
      </c>
      <c r="F2658" s="99">
        <v>29407.925057649602</v>
      </c>
      <c r="G2658" s="99">
        <v>3514.4569449126702</v>
      </c>
      <c r="H2658" s="99">
        <v>3177.96484595537</v>
      </c>
      <c r="I2658" s="99">
        <v>372.07678990066103</v>
      </c>
      <c r="J2658" s="99">
        <v>63999.016025543198</v>
      </c>
      <c r="K2658" s="99">
        <v>43193.398153781898</v>
      </c>
      <c r="L2658" s="99">
        <v>50100.5320091248</v>
      </c>
      <c r="M2658" s="99">
        <v>62320.628455161997</v>
      </c>
      <c r="N2658" s="99">
        <v>16839.724185705199</v>
      </c>
      <c r="O2658" s="99">
        <v>56359.462802410097</v>
      </c>
      <c r="P2658" s="99">
        <v>0</v>
      </c>
      <c r="Q2658" s="99">
        <v>10041.478559494</v>
      </c>
      <c r="R2658" s="99">
        <v>4506.4087120294598</v>
      </c>
      <c r="S2658" s="99">
        <v>0</v>
      </c>
      <c r="T2658" s="99">
        <v>2321.0329907834498</v>
      </c>
      <c r="U2658" s="99">
        <v>107276.167631149</v>
      </c>
      <c r="V2658" s="99">
        <v>7973437.3505248995</v>
      </c>
      <c r="W2658" s="99">
        <v>1048.11762721837</v>
      </c>
      <c r="X2658" s="99">
        <v>3718636.8292541499</v>
      </c>
      <c r="Y2658" s="99">
        <v>2003817.3100891099</v>
      </c>
      <c r="Z2658" s="99">
        <v>792177.66618347203</v>
      </c>
      <c r="AA2658" s="99">
        <v>530596.46859741199</v>
      </c>
      <c r="AB2658" s="99">
        <v>74334.350337982207</v>
      </c>
      <c r="AC2658" s="99">
        <v>22993290.263427701</v>
      </c>
      <c r="AD2658" s="99">
        <v>9554998.6513671894</v>
      </c>
      <c r="AE2658" s="99">
        <v>2049216.4703216599</v>
      </c>
      <c r="AF2658" s="99">
        <v>3126001.7734069801</v>
      </c>
      <c r="AG2658" s="99">
        <v>2615380.7565307599</v>
      </c>
      <c r="AH2658" s="99">
        <v>2668873.67437744</v>
      </c>
      <c r="AI2658" s="99">
        <v>0</v>
      </c>
      <c r="AJ2658" s="99">
        <v>1195115.93226624</v>
      </c>
      <c r="AK2658" s="99">
        <v>883726.35047149705</v>
      </c>
      <c r="AL2658" s="99">
        <v>0</v>
      </c>
      <c r="AM2658" s="99">
        <v>454770.16481399501</v>
      </c>
      <c r="AN2658" s="99">
        <v>32725844.356689502</v>
      </c>
      <c r="AO2658" s="99">
        <v>64799243.4697266</v>
      </c>
      <c r="AP2658" s="99">
        <v>8018.80240100622</v>
      </c>
      <c r="AQ2658" s="99">
        <v>28491941.840087902</v>
      </c>
      <c r="AR2658" s="99">
        <v>15687295.912841801</v>
      </c>
      <c r="AS2658" s="99">
        <v>5670888.1261596698</v>
      </c>
      <c r="AT2658" s="99">
        <v>3651887.3863830599</v>
      </c>
      <c r="AU2658" s="99">
        <v>505122.95305252098</v>
      </c>
      <c r="AV2658" s="99">
        <v>59878989.753417999</v>
      </c>
      <c r="AW2658" s="99">
        <v>24530791.967529301</v>
      </c>
      <c r="AX2658" s="99">
        <v>17703687.8283691</v>
      </c>
      <c r="AY2658" s="99">
        <v>25237788.272216801</v>
      </c>
      <c r="AZ2658" s="99">
        <v>19422835.659179699</v>
      </c>
      <c r="BA2658" s="99">
        <v>21007839.479003899</v>
      </c>
      <c r="BB2658" s="99">
        <v>0</v>
      </c>
      <c r="BC2658" s="99">
        <v>9222190.9370117206</v>
      </c>
      <c r="BD2658" s="99">
        <v>6005131.8495483398</v>
      </c>
      <c r="BE2658" s="99">
        <v>0</v>
      </c>
      <c r="BF2658" s="99">
        <v>3177190.91900635</v>
      </c>
      <c r="BG2658" s="99">
        <v>85119111.582031295</v>
      </c>
      <c r="BH2658" s="99">
        <v>15328248.5161133</v>
      </c>
      <c r="BI2658" s="99">
        <v>519.76946236193203</v>
      </c>
      <c r="BJ2658" s="99">
        <v>8909648.5778808594</v>
      </c>
      <c r="BK2658" s="99">
        <v>5893035.5540161096</v>
      </c>
      <c r="BL2658" s="99">
        <v>0</v>
      </c>
      <c r="BM2658" s="99">
        <v>296447.834400177</v>
      </c>
      <c r="BN2658" s="99">
        <v>56452.777673721299</v>
      </c>
      <c r="BO2658" s="99">
        <v>0</v>
      </c>
      <c r="BP2658" s="99">
        <v>0</v>
      </c>
      <c r="BQ2658" s="99">
        <v>0</v>
      </c>
      <c r="BR2658" s="99">
        <v>8385170.9860839797</v>
      </c>
      <c r="BS2658" s="99">
        <v>7586763.5732421903</v>
      </c>
      <c r="BT2658" s="99">
        <v>4094639.8160705599</v>
      </c>
      <c r="BU2658" s="99">
        <v>0</v>
      </c>
      <c r="BV2658" s="99">
        <v>4277986.5022582998</v>
      </c>
      <c r="BW2658" s="99">
        <v>679356.21678924595</v>
      </c>
      <c r="BX2658" s="99">
        <v>0</v>
      </c>
      <c r="BY2658" s="99">
        <v>0</v>
      </c>
      <c r="BZ2658" s="99">
        <v>0</v>
      </c>
      <c r="CA2658" s="99">
        <v>187097.21741676299</v>
      </c>
      <c r="CB2658" s="99">
        <v>11733952.0938721</v>
      </c>
      <c r="CC2658" s="99">
        <v>93189470.341796905</v>
      </c>
      <c r="CD2658" s="99">
        <v>24315991.103271499</v>
      </c>
      <c r="CE2658" s="99">
        <v>6653.9243798255902</v>
      </c>
      <c r="CF2658" s="99">
        <v>1360272.8319244401</v>
      </c>
      <c r="CG2658" s="99">
        <v>9349124.8983154297</v>
      </c>
      <c r="CH2658" s="99">
        <v>0</v>
      </c>
      <c r="CI2658" s="99">
        <v>193661.74566268901</v>
      </c>
      <c r="CJ2658" s="99">
        <v>13093451.8479004</v>
      </c>
      <c r="CK2658" s="99">
        <v>102827534.680664</v>
      </c>
      <c r="CL2658" s="99">
        <v>25000567.660644501</v>
      </c>
      <c r="CM2658" s="166">
        <v>300750.58522796602</v>
      </c>
      <c r="CN2658" s="166">
        <v>45586303.6025391</v>
      </c>
      <c r="CO2658" s="166">
        <v>187719144.40429699</v>
      </c>
      <c r="CP2658" s="99">
        <v>25000567.660644501</v>
      </c>
      <c r="CQ2658" s="99">
        <v>0</v>
      </c>
      <c r="CR2658" s="99">
        <v>0</v>
      </c>
      <c r="CS2658" s="99">
        <v>0</v>
      </c>
      <c r="CT2658" s="99">
        <v>0</v>
      </c>
      <c r="CU2658" s="98">
        <v>92567.33299717</v>
      </c>
      <c r="CV2658" s="98">
        <v>67022.823461352993</v>
      </c>
      <c r="CW2658" s="98">
        <v>13094224.92579654</v>
      </c>
      <c r="CX2658" s="98">
        <v>102538595.24011233</v>
      </c>
    </row>
    <row r="2659" spans="1:102" x14ac:dyDescent="0.2">
      <c r="A2659" s="98" t="s">
        <v>192</v>
      </c>
      <c r="B2659" s="100">
        <v>39052</v>
      </c>
      <c r="C2659" s="99">
        <v>146190.002866745</v>
      </c>
      <c r="D2659" s="99">
        <v>6.0903598329750803</v>
      </c>
      <c r="E2659" s="99">
        <v>45172.813385009802</v>
      </c>
      <c r="F2659" s="99">
        <v>30323.393665075298</v>
      </c>
      <c r="G2659" s="99">
        <v>3906.9347171783402</v>
      </c>
      <c r="H2659" s="99">
        <v>2944.04142454267</v>
      </c>
      <c r="I2659" s="99">
        <v>343.20324718579701</v>
      </c>
      <c r="J2659" s="99">
        <v>72018.076748848005</v>
      </c>
      <c r="K2659" s="99">
        <v>37629.796931266799</v>
      </c>
      <c r="L2659" s="99">
        <v>51094.465958595298</v>
      </c>
      <c r="M2659" s="99">
        <v>63006.903507709503</v>
      </c>
      <c r="N2659" s="99">
        <v>16993.8892707825</v>
      </c>
      <c r="O2659" s="99">
        <v>58873.632385253899</v>
      </c>
      <c r="P2659" s="99">
        <v>0</v>
      </c>
      <c r="Q2659" s="99">
        <v>10099.111621141399</v>
      </c>
      <c r="R2659" s="99">
        <v>4838.74108326435</v>
      </c>
      <c r="S2659" s="99">
        <v>0</v>
      </c>
      <c r="T2659" s="99">
        <v>2163.9106051921799</v>
      </c>
      <c r="U2659" s="99">
        <v>109306.848743439</v>
      </c>
      <c r="V2659" s="99">
        <v>8232708.9832153302</v>
      </c>
      <c r="W2659" s="99">
        <v>577.26657617092098</v>
      </c>
      <c r="X2659" s="99">
        <v>3620371.94708252</v>
      </c>
      <c r="Y2659" s="99">
        <v>2010622.8100280799</v>
      </c>
      <c r="Z2659" s="99">
        <v>888079.59544372605</v>
      </c>
      <c r="AA2659" s="99">
        <v>486269.02836608898</v>
      </c>
      <c r="AB2659" s="99">
        <v>66129.404615402207</v>
      </c>
      <c r="AC2659" s="99">
        <v>26066956.440917999</v>
      </c>
      <c r="AD2659" s="99">
        <v>7555933.8242797898</v>
      </c>
      <c r="AE2659" s="99">
        <v>2070807.57363892</v>
      </c>
      <c r="AF2659" s="99">
        <v>3150746.0349121098</v>
      </c>
      <c r="AG2659" s="99">
        <v>2613354.2706909198</v>
      </c>
      <c r="AH2659" s="99">
        <v>2791974.7590026902</v>
      </c>
      <c r="AI2659" s="99">
        <v>0</v>
      </c>
      <c r="AJ2659" s="99">
        <v>1198629.57017517</v>
      </c>
      <c r="AK2659" s="99">
        <v>989165.46320342994</v>
      </c>
      <c r="AL2659" s="99">
        <v>0</v>
      </c>
      <c r="AM2659" s="99">
        <v>420551.762134552</v>
      </c>
      <c r="AN2659" s="99">
        <v>33702913.7822266</v>
      </c>
      <c r="AO2659" s="99">
        <v>67390322.591796905</v>
      </c>
      <c r="AP2659" s="99">
        <v>4397.2361828088797</v>
      </c>
      <c r="AQ2659" s="99">
        <v>27769443.052734401</v>
      </c>
      <c r="AR2659" s="99">
        <v>15692591.650512701</v>
      </c>
      <c r="AS2659" s="99">
        <v>6338597.49035645</v>
      </c>
      <c r="AT2659" s="99">
        <v>3360734.7320556599</v>
      </c>
      <c r="AU2659" s="99">
        <v>451249.23507690401</v>
      </c>
      <c r="AV2659" s="99">
        <v>68561490.696289107</v>
      </c>
      <c r="AW2659" s="99">
        <v>19407072.142822299</v>
      </c>
      <c r="AX2659" s="99">
        <v>18283690.559082001</v>
      </c>
      <c r="AY2659" s="99">
        <v>25732241.6166992</v>
      </c>
      <c r="AZ2659" s="99">
        <v>19544646.393798798</v>
      </c>
      <c r="BA2659" s="99">
        <v>22177342.108154301</v>
      </c>
      <c r="BB2659" s="99">
        <v>0</v>
      </c>
      <c r="BC2659" s="99">
        <v>9298256.5435790997</v>
      </c>
      <c r="BD2659" s="99">
        <v>6783316.2827758798</v>
      </c>
      <c r="BE2659" s="99">
        <v>0</v>
      </c>
      <c r="BF2659" s="99">
        <v>2969227.7167663602</v>
      </c>
      <c r="BG2659" s="99">
        <v>87915391.141601607</v>
      </c>
      <c r="BH2659" s="99">
        <v>16190414.466308599</v>
      </c>
      <c r="BI2659" s="99">
        <v>542.461057074368</v>
      </c>
      <c r="BJ2659" s="99">
        <v>8687934.46166992</v>
      </c>
      <c r="BK2659" s="99">
        <v>5884948.1501464797</v>
      </c>
      <c r="BL2659" s="99">
        <v>0</v>
      </c>
      <c r="BM2659" s="99">
        <v>270108.88397979701</v>
      </c>
      <c r="BN2659" s="99">
        <v>45468.812851429</v>
      </c>
      <c r="BO2659" s="99">
        <v>0</v>
      </c>
      <c r="BP2659" s="99">
        <v>0</v>
      </c>
      <c r="BQ2659" s="99">
        <v>0</v>
      </c>
      <c r="BR2659" s="99">
        <v>8565413.9345703106</v>
      </c>
      <c r="BS2659" s="99">
        <v>7661386.0615844699</v>
      </c>
      <c r="BT2659" s="99">
        <v>4322321.0816040002</v>
      </c>
      <c r="BU2659" s="99">
        <v>0</v>
      </c>
      <c r="BV2659" s="99">
        <v>4336387.6277465802</v>
      </c>
      <c r="BW2659" s="99">
        <v>759676.906898499</v>
      </c>
      <c r="BX2659" s="99">
        <v>0</v>
      </c>
      <c r="BY2659" s="99">
        <v>0</v>
      </c>
      <c r="BZ2659" s="99">
        <v>0</v>
      </c>
      <c r="CA2659" s="99">
        <v>191069.096317291</v>
      </c>
      <c r="CB2659" s="99">
        <v>11874915.9622803</v>
      </c>
      <c r="CC2659" s="99">
        <v>95203127.169921905</v>
      </c>
      <c r="CD2659" s="99">
        <v>24862305.041259799</v>
      </c>
      <c r="CE2659" s="99">
        <v>6869.6494719386101</v>
      </c>
      <c r="CF2659" s="99">
        <v>1411362.24728394</v>
      </c>
      <c r="CG2659" s="99">
        <v>9766861.3186035194</v>
      </c>
      <c r="CH2659" s="99">
        <v>0</v>
      </c>
      <c r="CI2659" s="99">
        <v>197946.94103431699</v>
      </c>
      <c r="CJ2659" s="99">
        <v>13271870.946899399</v>
      </c>
      <c r="CK2659" s="99">
        <v>105062459.193359</v>
      </c>
      <c r="CL2659" s="99">
        <v>25618322.646484401</v>
      </c>
      <c r="CM2659" s="166">
        <v>306699.47609710699</v>
      </c>
      <c r="CN2659" s="166">
        <v>47050508.4755859</v>
      </c>
      <c r="CO2659" s="166">
        <v>193049652.23828101</v>
      </c>
      <c r="CP2659" s="99">
        <v>25618322.646484401</v>
      </c>
      <c r="CQ2659" s="99">
        <v>0</v>
      </c>
      <c r="CR2659" s="99">
        <v>0</v>
      </c>
      <c r="CS2659" s="99">
        <v>0</v>
      </c>
      <c r="CT2659" s="99">
        <v>0</v>
      </c>
      <c r="CU2659" s="98">
        <v>85395.073640565999</v>
      </c>
      <c r="CV2659" s="98">
        <v>75352.185525050998</v>
      </c>
      <c r="CW2659" s="98">
        <v>13286278.209564239</v>
      </c>
      <c r="CX2659" s="98">
        <v>104969988.48852542</v>
      </c>
    </row>
    <row r="2660" spans="1:102" x14ac:dyDescent="0.2">
      <c r="A2660" s="98" t="s">
        <v>192</v>
      </c>
      <c r="B2660" s="100">
        <v>39142</v>
      </c>
      <c r="C2660" s="99">
        <v>150851.823125839</v>
      </c>
      <c r="D2660" s="99">
        <v>5.2231946129468296</v>
      </c>
      <c r="E2660" s="99">
        <v>42778.753928184502</v>
      </c>
      <c r="F2660" s="99">
        <v>29812.708833694502</v>
      </c>
      <c r="G2660" s="99">
        <v>4322.5603503584898</v>
      </c>
      <c r="H2660" s="99">
        <v>2725.5347281992399</v>
      </c>
      <c r="I2660" s="99">
        <v>328.766434580088</v>
      </c>
      <c r="J2660" s="99">
        <v>78290.139427185102</v>
      </c>
      <c r="K2660" s="99">
        <v>32586.711970329299</v>
      </c>
      <c r="L2660" s="99">
        <v>49662.033919811198</v>
      </c>
      <c r="M2660" s="99">
        <v>63641.863192081502</v>
      </c>
      <c r="N2660" s="99">
        <v>17120.947974443399</v>
      </c>
      <c r="O2660" s="99">
        <v>61260.092733860001</v>
      </c>
      <c r="P2660" s="99">
        <v>0</v>
      </c>
      <c r="Q2660" s="99">
        <v>10105.9174821377</v>
      </c>
      <c r="R2660" s="99">
        <v>5102.0827743411101</v>
      </c>
      <c r="S2660" s="99">
        <v>0</v>
      </c>
      <c r="T2660" s="99">
        <v>2104.2505753338301</v>
      </c>
      <c r="U2660" s="99">
        <v>110860.471328735</v>
      </c>
      <c r="V2660" s="99">
        <v>8495664.3822021503</v>
      </c>
      <c r="W2660" s="99">
        <v>746.53134069591795</v>
      </c>
      <c r="X2660" s="99">
        <v>3439618.0383605999</v>
      </c>
      <c r="Y2660" s="99">
        <v>1993504.04931641</v>
      </c>
      <c r="Z2660" s="99">
        <v>1076818.9911346401</v>
      </c>
      <c r="AA2660" s="99">
        <v>431095.983932495</v>
      </c>
      <c r="AB2660" s="99">
        <v>57424.599969863899</v>
      </c>
      <c r="AC2660" s="99">
        <v>27910922.330322299</v>
      </c>
      <c r="AD2660" s="99">
        <v>6241487.6068115197</v>
      </c>
      <c r="AE2660" s="99">
        <v>2014512.1377868699</v>
      </c>
      <c r="AF2660" s="99">
        <v>3183520.5699768099</v>
      </c>
      <c r="AG2660" s="99">
        <v>2639765.8881530799</v>
      </c>
      <c r="AH2660" s="99">
        <v>2935541.2566833501</v>
      </c>
      <c r="AI2660" s="99">
        <v>0</v>
      </c>
      <c r="AJ2660" s="99">
        <v>1204867.59744263</v>
      </c>
      <c r="AK2660" s="99">
        <v>1028890.83177948</v>
      </c>
      <c r="AL2660" s="99">
        <v>0</v>
      </c>
      <c r="AM2660" s="99">
        <v>402548.77794647199</v>
      </c>
      <c r="AN2660" s="99">
        <v>34207117.208984397</v>
      </c>
      <c r="AO2660" s="99">
        <v>70128685.177734405</v>
      </c>
      <c r="AP2660" s="99">
        <v>5576.4150525331497</v>
      </c>
      <c r="AQ2660" s="99">
        <v>26362256.1257324</v>
      </c>
      <c r="AR2660" s="99">
        <v>15438240.6960449</v>
      </c>
      <c r="AS2660" s="99">
        <v>6888198.0698242197</v>
      </c>
      <c r="AT2660" s="99">
        <v>3002877.7363586398</v>
      </c>
      <c r="AU2660" s="99">
        <v>389017.02120590198</v>
      </c>
      <c r="AV2660" s="99">
        <v>74135078.616210893</v>
      </c>
      <c r="AW2660" s="99">
        <v>16162281.5789795</v>
      </c>
      <c r="AX2660" s="99">
        <v>17848140.9604492</v>
      </c>
      <c r="AY2660" s="99">
        <v>26210952.080322299</v>
      </c>
      <c r="AZ2660" s="99">
        <v>19779056.786377002</v>
      </c>
      <c r="BA2660" s="99">
        <v>23482248.330322299</v>
      </c>
      <c r="BB2660" s="99">
        <v>0</v>
      </c>
      <c r="BC2660" s="99">
        <v>9378139.7941894494</v>
      </c>
      <c r="BD2660" s="99">
        <v>7096141.8458862295</v>
      </c>
      <c r="BE2660" s="99">
        <v>0</v>
      </c>
      <c r="BF2660" s="99">
        <v>2857389.5886840802</v>
      </c>
      <c r="BG2660" s="99">
        <v>89957953.897460893</v>
      </c>
      <c r="BH2660" s="99">
        <v>17067030.271972701</v>
      </c>
      <c r="BI2660" s="99">
        <v>535.57331779599201</v>
      </c>
      <c r="BJ2660" s="99">
        <v>8464102.5701904297</v>
      </c>
      <c r="BK2660" s="99">
        <v>5876365.0371093797</v>
      </c>
      <c r="BL2660" s="99">
        <v>0</v>
      </c>
      <c r="BM2660" s="99">
        <v>269775.01171493501</v>
      </c>
      <c r="BN2660" s="99">
        <v>44662.691749095902</v>
      </c>
      <c r="BO2660" s="99">
        <v>0</v>
      </c>
      <c r="BP2660" s="99">
        <v>0</v>
      </c>
      <c r="BQ2660" s="99">
        <v>0</v>
      </c>
      <c r="BR2660" s="99">
        <v>8772052.9079589806</v>
      </c>
      <c r="BS2660" s="99">
        <v>7747550.4387207003</v>
      </c>
      <c r="BT2660" s="99">
        <v>4575138.5153198196</v>
      </c>
      <c r="BU2660" s="99">
        <v>0</v>
      </c>
      <c r="BV2660" s="99">
        <v>4381704.4685668899</v>
      </c>
      <c r="BW2660" s="99">
        <v>802242.18029022205</v>
      </c>
      <c r="BX2660" s="99">
        <v>0</v>
      </c>
      <c r="BY2660" s="99">
        <v>0</v>
      </c>
      <c r="BZ2660" s="99">
        <v>0</v>
      </c>
      <c r="CA2660" s="99">
        <v>193877.48653030401</v>
      </c>
      <c r="CB2660" s="99">
        <v>11964261.913208</v>
      </c>
      <c r="CC2660" s="99">
        <v>96528778.170898393</v>
      </c>
      <c r="CD2660" s="99">
        <v>25533904.978027299</v>
      </c>
      <c r="CE2660" s="99">
        <v>7051.4756953120204</v>
      </c>
      <c r="CF2660" s="99">
        <v>1434209.5981903099</v>
      </c>
      <c r="CG2660" s="99">
        <v>9964771.1015625</v>
      </c>
      <c r="CH2660" s="99">
        <v>0</v>
      </c>
      <c r="CI2660" s="99">
        <v>200903.34501075701</v>
      </c>
      <c r="CJ2660" s="99">
        <v>13359823.8709717</v>
      </c>
      <c r="CK2660" s="99">
        <v>106559637.02929699</v>
      </c>
      <c r="CL2660" s="99">
        <v>26344843.588378899</v>
      </c>
      <c r="CM2660" s="166">
        <v>311017.23041915899</v>
      </c>
      <c r="CN2660" s="166">
        <v>47671299.520507798</v>
      </c>
      <c r="CO2660" s="166">
        <v>197056820.16210899</v>
      </c>
      <c r="CP2660" s="99">
        <v>26344843.588378899</v>
      </c>
      <c r="CQ2660" s="99">
        <v>0</v>
      </c>
      <c r="CR2660" s="99">
        <v>0</v>
      </c>
      <c r="CS2660" s="99">
        <v>0</v>
      </c>
      <c r="CT2660" s="99">
        <v>0</v>
      </c>
      <c r="CU2660" s="98">
        <v>77862.740388286998</v>
      </c>
      <c r="CV2660" s="98">
        <v>81982.888341365004</v>
      </c>
      <c r="CW2660" s="98">
        <v>13398471.51139831</v>
      </c>
      <c r="CX2660" s="98">
        <v>106493549.27246089</v>
      </c>
    </row>
    <row r="2661" spans="1:102" x14ac:dyDescent="0.2">
      <c r="A2661" s="98" t="s">
        <v>192</v>
      </c>
      <c r="B2661" s="100">
        <v>39234</v>
      </c>
      <c r="C2661" s="99">
        <v>153850.879320145</v>
      </c>
      <c r="D2661" s="99">
        <v>5.7458496889448698</v>
      </c>
      <c r="E2661" s="99">
        <v>41505.779929161101</v>
      </c>
      <c r="F2661" s="99">
        <v>29602.2900509834</v>
      </c>
      <c r="G2661" s="99">
        <v>4784.8960225582096</v>
      </c>
      <c r="H2661" s="99">
        <v>2501.6338431537201</v>
      </c>
      <c r="I2661" s="99">
        <v>295.33473272621598</v>
      </c>
      <c r="J2661" s="99">
        <v>83723.207078933701</v>
      </c>
      <c r="K2661" s="99">
        <v>28194.315526962298</v>
      </c>
      <c r="L2661" s="99">
        <v>49694.481828689597</v>
      </c>
      <c r="M2661" s="99">
        <v>63791.389553070097</v>
      </c>
      <c r="N2661" s="99">
        <v>17286.253242492701</v>
      </c>
      <c r="O2661" s="99">
        <v>62413.350964069403</v>
      </c>
      <c r="P2661" s="99">
        <v>0</v>
      </c>
      <c r="Q2661" s="99">
        <v>10063.763292908699</v>
      </c>
      <c r="R2661" s="99">
        <v>5361.3452396392804</v>
      </c>
      <c r="S2661" s="99">
        <v>0</v>
      </c>
      <c r="T2661" s="99">
        <v>2086.4826934933699</v>
      </c>
      <c r="U2661" s="99">
        <v>111922.49958992</v>
      </c>
      <c r="V2661" s="99">
        <v>8706979.9370117206</v>
      </c>
      <c r="W2661" s="99">
        <v>752.98412474244799</v>
      </c>
      <c r="X2661" s="99">
        <v>3306299.6586303702</v>
      </c>
      <c r="Y2661" s="99">
        <v>1946427.2377929699</v>
      </c>
      <c r="Z2661" s="99">
        <v>1060516.99040222</v>
      </c>
      <c r="AA2661" s="99">
        <v>386399.11482238799</v>
      </c>
      <c r="AB2661" s="99">
        <v>50933.5711755753</v>
      </c>
      <c r="AC2661" s="99">
        <v>29449840.557128899</v>
      </c>
      <c r="AD2661" s="99">
        <v>5172287.8456420898</v>
      </c>
      <c r="AE2661" s="99">
        <v>1994814.65757751</v>
      </c>
      <c r="AF2661" s="99">
        <v>3188550.4181823698</v>
      </c>
      <c r="AG2661" s="99">
        <v>2647165.9794006301</v>
      </c>
      <c r="AH2661" s="99">
        <v>2955071.8928527799</v>
      </c>
      <c r="AI2661" s="99">
        <v>0</v>
      </c>
      <c r="AJ2661" s="99">
        <v>1214278.5348968499</v>
      </c>
      <c r="AK2661" s="99">
        <v>1068755.86895752</v>
      </c>
      <c r="AL2661" s="99">
        <v>0</v>
      </c>
      <c r="AM2661" s="99">
        <v>389511.99789428699</v>
      </c>
      <c r="AN2661" s="99">
        <v>34762418.1083984</v>
      </c>
      <c r="AO2661" s="99">
        <v>72252684.580078095</v>
      </c>
      <c r="AP2661" s="99">
        <v>6098.8279480934098</v>
      </c>
      <c r="AQ2661" s="99">
        <v>25612328.377929699</v>
      </c>
      <c r="AR2661" s="99">
        <v>15429307.359375</v>
      </c>
      <c r="AS2661" s="99">
        <v>7541064.4287109403</v>
      </c>
      <c r="AT2661" s="99">
        <v>2755930.8337707501</v>
      </c>
      <c r="AU2661" s="99">
        <v>348224.1171875</v>
      </c>
      <c r="AV2661" s="99">
        <v>79166412.264648393</v>
      </c>
      <c r="AW2661" s="99">
        <v>13515995.2141113</v>
      </c>
      <c r="AX2661" s="99">
        <v>17945313.465820301</v>
      </c>
      <c r="AY2661" s="99">
        <v>26535601.144531298</v>
      </c>
      <c r="AZ2661" s="99">
        <v>19935269.821777299</v>
      </c>
      <c r="BA2661" s="99">
        <v>23862453.3515625</v>
      </c>
      <c r="BB2661" s="99">
        <v>0</v>
      </c>
      <c r="BC2661" s="99">
        <v>9505653.4468994103</v>
      </c>
      <c r="BD2661" s="99">
        <v>7410442.0207519503</v>
      </c>
      <c r="BE2661" s="99">
        <v>0</v>
      </c>
      <c r="BF2661" s="99">
        <v>2791823.69613647</v>
      </c>
      <c r="BG2661" s="99">
        <v>92385220.213867202</v>
      </c>
      <c r="BH2661" s="99">
        <v>17504973.810058601</v>
      </c>
      <c r="BI2661" s="99">
        <v>727.18365029245604</v>
      </c>
      <c r="BJ2661" s="99">
        <v>8248111.9739990197</v>
      </c>
      <c r="BK2661" s="99">
        <v>5812311.0136718797</v>
      </c>
      <c r="BL2661" s="99">
        <v>0</v>
      </c>
      <c r="BM2661" s="99">
        <v>242965.23888015701</v>
      </c>
      <c r="BN2661" s="99">
        <v>39394.281708717303</v>
      </c>
      <c r="BO2661" s="99">
        <v>0</v>
      </c>
      <c r="BP2661" s="99">
        <v>0</v>
      </c>
      <c r="BQ2661" s="99">
        <v>0</v>
      </c>
      <c r="BR2661" s="99">
        <v>8870668.1130371094</v>
      </c>
      <c r="BS2661" s="99">
        <v>7834080.9709472703</v>
      </c>
      <c r="BT2661" s="99">
        <v>4647683.55822754</v>
      </c>
      <c r="BU2661" s="99">
        <v>0</v>
      </c>
      <c r="BV2661" s="99">
        <v>4401388.5349731399</v>
      </c>
      <c r="BW2661" s="99">
        <v>833842.30521392799</v>
      </c>
      <c r="BX2661" s="99">
        <v>0</v>
      </c>
      <c r="BY2661" s="99">
        <v>0</v>
      </c>
      <c r="BZ2661" s="99">
        <v>0</v>
      </c>
      <c r="CA2661" s="99">
        <v>195561.56297683701</v>
      </c>
      <c r="CB2661" s="99">
        <v>12041601.795410199</v>
      </c>
      <c r="CC2661" s="99">
        <v>98130152.1875</v>
      </c>
      <c r="CD2661" s="99">
        <v>25745069.010253899</v>
      </c>
      <c r="CE2661" s="99">
        <v>7261.0943052172697</v>
      </c>
      <c r="CF2661" s="99">
        <v>1473212.5491790799</v>
      </c>
      <c r="CG2661" s="99">
        <v>10326589.9637451</v>
      </c>
      <c r="CH2661" s="99">
        <v>0</v>
      </c>
      <c r="CI2661" s="99">
        <v>202914.25303649899</v>
      </c>
      <c r="CJ2661" s="99">
        <v>13556739.154418901</v>
      </c>
      <c r="CK2661" s="99">
        <v>108755471.490234</v>
      </c>
      <c r="CL2661" s="99">
        <v>26579694.416747998</v>
      </c>
      <c r="CM2661" s="166">
        <v>314022.40302658099</v>
      </c>
      <c r="CN2661" s="166">
        <v>48275017.419433601</v>
      </c>
      <c r="CO2661" s="166">
        <v>200914005.65625</v>
      </c>
      <c r="CP2661" s="99">
        <v>26579694.416747998</v>
      </c>
      <c r="CQ2661" s="99">
        <v>0</v>
      </c>
      <c r="CR2661" s="99">
        <v>0</v>
      </c>
      <c r="CS2661" s="99">
        <v>0</v>
      </c>
      <c r="CT2661" s="99">
        <v>0</v>
      </c>
      <c r="CU2661" s="98">
        <v>72175.345746072999</v>
      </c>
      <c r="CV2661" s="98">
        <v>87807.299835626007</v>
      </c>
      <c r="CW2661" s="98">
        <v>13514814.344589278</v>
      </c>
      <c r="CX2661" s="98">
        <v>108456742.1512451</v>
      </c>
    </row>
    <row r="2662" spans="1:102" x14ac:dyDescent="0.2">
      <c r="A2662" s="98" t="s">
        <v>192</v>
      </c>
      <c r="B2662" s="100">
        <v>39326</v>
      </c>
      <c r="C2662" s="99">
        <v>156985.486339569</v>
      </c>
      <c r="D2662" s="99">
        <v>6.9107850139844196</v>
      </c>
      <c r="E2662" s="99">
        <v>40857.272360801697</v>
      </c>
      <c r="F2662" s="99">
        <v>29662.297196149801</v>
      </c>
      <c r="G2662" s="99">
        <v>5284.4272375702903</v>
      </c>
      <c r="H2662" s="99">
        <v>2218.9345887601398</v>
      </c>
      <c r="I2662" s="99">
        <v>259.65786674991301</v>
      </c>
      <c r="J2662" s="99">
        <v>88449.178939819307</v>
      </c>
      <c r="K2662" s="99">
        <v>24457.473287582401</v>
      </c>
      <c r="L2662" s="99">
        <v>48954.341617584199</v>
      </c>
      <c r="M2662" s="99">
        <v>64423.480618476897</v>
      </c>
      <c r="N2662" s="99">
        <v>17384.8531980515</v>
      </c>
      <c r="O2662" s="99">
        <v>63463.970444202401</v>
      </c>
      <c r="P2662" s="99">
        <v>0</v>
      </c>
      <c r="Q2662" s="99">
        <v>10035.2997969389</v>
      </c>
      <c r="R2662" s="99">
        <v>5552.7294020056697</v>
      </c>
      <c r="S2662" s="99">
        <v>0</v>
      </c>
      <c r="T2662" s="99">
        <v>2041.47825023532</v>
      </c>
      <c r="U2662" s="99">
        <v>113014.705433846</v>
      </c>
      <c r="V2662" s="99">
        <v>8876532.1334228497</v>
      </c>
      <c r="W2662" s="99">
        <v>696.27917018532798</v>
      </c>
      <c r="X2662" s="99">
        <v>3237771.1752624498</v>
      </c>
      <c r="Y2662" s="99">
        <v>1943594.2392120401</v>
      </c>
      <c r="Z2662" s="99">
        <v>1134428.5706481901</v>
      </c>
      <c r="AA2662" s="99">
        <v>337100.575546265</v>
      </c>
      <c r="AB2662" s="99">
        <v>41995.397684574098</v>
      </c>
      <c r="AC2662" s="99">
        <v>30744781.402587902</v>
      </c>
      <c r="AD2662" s="99">
        <v>4487442.7971191397</v>
      </c>
      <c r="AE2662" s="99">
        <v>1967730.6298980699</v>
      </c>
      <c r="AF2662" s="99">
        <v>3210290.6383361798</v>
      </c>
      <c r="AG2662" s="99">
        <v>2645021.7657775902</v>
      </c>
      <c r="AH2662" s="99">
        <v>3018408.2067565899</v>
      </c>
      <c r="AI2662" s="99">
        <v>0</v>
      </c>
      <c r="AJ2662" s="99">
        <v>1218980.6975708001</v>
      </c>
      <c r="AK2662" s="99">
        <v>1103043.6382293699</v>
      </c>
      <c r="AL2662" s="99">
        <v>0</v>
      </c>
      <c r="AM2662" s="99">
        <v>384455.45677947998</v>
      </c>
      <c r="AN2662" s="99">
        <v>35147866.6494141</v>
      </c>
      <c r="AO2662" s="99">
        <v>74059645.620117202</v>
      </c>
      <c r="AP2662" s="99">
        <v>5534.1553336978004</v>
      </c>
      <c r="AQ2662" s="99">
        <v>25433289.567382801</v>
      </c>
      <c r="AR2662" s="99">
        <v>15373300.696533199</v>
      </c>
      <c r="AS2662" s="99">
        <v>8257815.8265991202</v>
      </c>
      <c r="AT2662" s="99">
        <v>2458692.7994995099</v>
      </c>
      <c r="AU2662" s="99">
        <v>288040.63865280198</v>
      </c>
      <c r="AV2662" s="99">
        <v>82917989.866210893</v>
      </c>
      <c r="AW2662" s="99">
        <v>11853812.3758545</v>
      </c>
      <c r="AX2662" s="99">
        <v>17885594.888427701</v>
      </c>
      <c r="AY2662" s="99">
        <v>26948810.145263702</v>
      </c>
      <c r="AZ2662" s="99">
        <v>20075587.248291001</v>
      </c>
      <c r="BA2662" s="99">
        <v>24663312.493408199</v>
      </c>
      <c r="BB2662" s="99">
        <v>0</v>
      </c>
      <c r="BC2662" s="99">
        <v>9583541.4403076209</v>
      </c>
      <c r="BD2662" s="99">
        <v>7746144.7145385696</v>
      </c>
      <c r="BE2662" s="99">
        <v>0</v>
      </c>
      <c r="BF2662" s="99">
        <v>2787163.2308654799</v>
      </c>
      <c r="BG2662" s="99">
        <v>95200005.250976607</v>
      </c>
      <c r="BH2662" s="99">
        <v>18023707.220947299</v>
      </c>
      <c r="BI2662" s="99">
        <v>857.88785331696295</v>
      </c>
      <c r="BJ2662" s="99">
        <v>8098546.2478027297</v>
      </c>
      <c r="BK2662" s="99">
        <v>5772787.6463623</v>
      </c>
      <c r="BL2662" s="99">
        <v>0</v>
      </c>
      <c r="BM2662" s="99">
        <v>212996.08223342901</v>
      </c>
      <c r="BN2662" s="99">
        <v>31967.343832492799</v>
      </c>
      <c r="BO2662" s="99">
        <v>0</v>
      </c>
      <c r="BP2662" s="99">
        <v>0</v>
      </c>
      <c r="BQ2662" s="99">
        <v>0</v>
      </c>
      <c r="BR2662" s="99">
        <v>9007490.2510986291</v>
      </c>
      <c r="BS2662" s="99">
        <v>7932556.9143066397</v>
      </c>
      <c r="BT2662" s="99">
        <v>4802372.3283081101</v>
      </c>
      <c r="BU2662" s="99">
        <v>0</v>
      </c>
      <c r="BV2662" s="99">
        <v>4420362.53588867</v>
      </c>
      <c r="BW2662" s="99">
        <v>872241.76348877</v>
      </c>
      <c r="BX2662" s="99">
        <v>0</v>
      </c>
      <c r="BY2662" s="99">
        <v>0</v>
      </c>
      <c r="BZ2662" s="99">
        <v>0</v>
      </c>
      <c r="CA2662" s="99">
        <v>197707.300601959</v>
      </c>
      <c r="CB2662" s="99">
        <v>12065565.3525391</v>
      </c>
      <c r="CC2662" s="99">
        <v>99638499.081054702</v>
      </c>
      <c r="CD2662" s="99">
        <v>26129291.4365234</v>
      </c>
      <c r="CE2662" s="99">
        <v>7422.87279647589</v>
      </c>
      <c r="CF2662" s="99">
        <v>1492455.2087554899</v>
      </c>
      <c r="CG2662" s="99">
        <v>10574845.639526401</v>
      </c>
      <c r="CH2662" s="99">
        <v>0</v>
      </c>
      <c r="CI2662" s="99">
        <v>205057.21159935</v>
      </c>
      <c r="CJ2662" s="99">
        <v>13584169.8591309</v>
      </c>
      <c r="CK2662" s="99">
        <v>110020894.67089801</v>
      </c>
      <c r="CL2662" s="99">
        <v>27003606.3913574</v>
      </c>
      <c r="CM2662" s="166">
        <v>317378.41920089698</v>
      </c>
      <c r="CN2662" s="166">
        <v>48524152.528320298</v>
      </c>
      <c r="CO2662" s="166">
        <v>204936632.08007801</v>
      </c>
      <c r="CP2662" s="99">
        <v>27003606.3913574</v>
      </c>
      <c r="CQ2662" s="99">
        <v>0</v>
      </c>
      <c r="CR2662" s="99">
        <v>0</v>
      </c>
      <c r="CS2662" s="99">
        <v>0</v>
      </c>
      <c r="CT2662" s="99">
        <v>0</v>
      </c>
      <c r="CU2662" s="98">
        <v>67721.502024205998</v>
      </c>
      <c r="CV2662" s="98">
        <v>92911.655552986005</v>
      </c>
      <c r="CW2662" s="98">
        <v>13558020.561294589</v>
      </c>
      <c r="CX2662" s="98">
        <v>110213344.7205811</v>
      </c>
    </row>
    <row r="2663" spans="1:102" x14ac:dyDescent="0.2">
      <c r="A2663" s="98" t="s">
        <v>192</v>
      </c>
      <c r="B2663" s="100">
        <v>39417</v>
      </c>
      <c r="C2663" s="99">
        <v>159824.06716918899</v>
      </c>
      <c r="D2663" s="99">
        <v>7.2011554299970202</v>
      </c>
      <c r="E2663" s="99">
        <v>40319.762224674203</v>
      </c>
      <c r="F2663" s="99">
        <v>29517.999450922001</v>
      </c>
      <c r="G2663" s="99">
        <v>5635.9681393504097</v>
      </c>
      <c r="H2663" s="99">
        <v>1760.6664390712999</v>
      </c>
      <c r="I2663" s="99">
        <v>215.362496083602</v>
      </c>
      <c r="J2663" s="99">
        <v>93062.778444290205</v>
      </c>
      <c r="K2663" s="99">
        <v>21010.7732367516</v>
      </c>
      <c r="L2663" s="99">
        <v>49075.087509155303</v>
      </c>
      <c r="M2663" s="99">
        <v>64687.844238281301</v>
      </c>
      <c r="N2663" s="99">
        <v>17449.797526359602</v>
      </c>
      <c r="O2663" s="99">
        <v>65227.400541305498</v>
      </c>
      <c r="P2663" s="99">
        <v>0</v>
      </c>
      <c r="Q2663" s="99">
        <v>9990.5503400564194</v>
      </c>
      <c r="R2663" s="99">
        <v>5759.1339423060399</v>
      </c>
      <c r="S2663" s="99">
        <v>0</v>
      </c>
      <c r="T2663" s="99">
        <v>1977.2840691208801</v>
      </c>
      <c r="U2663" s="99">
        <v>114143.39353656799</v>
      </c>
      <c r="V2663" s="99">
        <v>9012213.5458984394</v>
      </c>
      <c r="W2663" s="99">
        <v>812.60239054262604</v>
      </c>
      <c r="X2663" s="99">
        <v>3158854.4529418899</v>
      </c>
      <c r="Y2663" s="99">
        <v>1913993.78288269</v>
      </c>
      <c r="Z2663" s="99">
        <v>1195638.2175140399</v>
      </c>
      <c r="AA2663" s="99">
        <v>289753.272136688</v>
      </c>
      <c r="AB2663" s="99">
        <v>34102.807708740198</v>
      </c>
      <c r="AC2663" s="99">
        <v>31894847.614257801</v>
      </c>
      <c r="AD2663" s="99">
        <v>3543381.7389221201</v>
      </c>
      <c r="AE2663" s="99">
        <v>1963446.5385437</v>
      </c>
      <c r="AF2663" s="99">
        <v>3202834.7483825702</v>
      </c>
      <c r="AG2663" s="99">
        <v>2647965.6426086398</v>
      </c>
      <c r="AH2663" s="99">
        <v>3114630.5869751</v>
      </c>
      <c r="AI2663" s="99">
        <v>0</v>
      </c>
      <c r="AJ2663" s="99">
        <v>1215026.0598144501</v>
      </c>
      <c r="AK2663" s="99">
        <v>1153524.8565978999</v>
      </c>
      <c r="AL2663" s="99">
        <v>0</v>
      </c>
      <c r="AM2663" s="99">
        <v>359217.43408584601</v>
      </c>
      <c r="AN2663" s="99">
        <v>35553313.6962891</v>
      </c>
      <c r="AO2663" s="99">
        <v>75952758.925781295</v>
      </c>
      <c r="AP2663" s="99">
        <v>6159.7167115807497</v>
      </c>
      <c r="AQ2663" s="99">
        <v>24945516.881347701</v>
      </c>
      <c r="AR2663" s="99">
        <v>15145741.927856401</v>
      </c>
      <c r="AS2663" s="99">
        <v>8731838.6599121094</v>
      </c>
      <c r="AT2663" s="99">
        <v>1913446.8996429399</v>
      </c>
      <c r="AU2663" s="99">
        <v>248394.475627899</v>
      </c>
      <c r="AV2663" s="99">
        <v>87619244.439453095</v>
      </c>
      <c r="AW2663" s="99">
        <v>9470267.0839843806</v>
      </c>
      <c r="AX2663" s="99">
        <v>18126559.6257324</v>
      </c>
      <c r="AY2663" s="99">
        <v>27215676.674804699</v>
      </c>
      <c r="AZ2663" s="99">
        <v>20269566.186279301</v>
      </c>
      <c r="BA2663" s="99">
        <v>25734091.904296901</v>
      </c>
      <c r="BB2663" s="99">
        <v>0</v>
      </c>
      <c r="BC2663" s="99">
        <v>9669710.6481933594</v>
      </c>
      <c r="BD2663" s="99">
        <v>8201045.6580200205</v>
      </c>
      <c r="BE2663" s="99">
        <v>0</v>
      </c>
      <c r="BF2663" s="99">
        <v>2644543.4216003399</v>
      </c>
      <c r="BG2663" s="99">
        <v>97384816.916015595</v>
      </c>
      <c r="BH2663" s="99">
        <v>18633789.666259799</v>
      </c>
      <c r="BI2663" s="99">
        <v>936.75128864496901</v>
      </c>
      <c r="BJ2663" s="99">
        <v>7980687.1029052697</v>
      </c>
      <c r="BK2663" s="99">
        <v>5728770.6067504901</v>
      </c>
      <c r="BL2663" s="99">
        <v>0</v>
      </c>
      <c r="BM2663" s="99">
        <v>194749.86644744899</v>
      </c>
      <c r="BN2663" s="99">
        <v>31134.9774670601</v>
      </c>
      <c r="BO2663" s="99">
        <v>0</v>
      </c>
      <c r="BP2663" s="99">
        <v>0</v>
      </c>
      <c r="BQ2663" s="99">
        <v>0</v>
      </c>
      <c r="BR2663" s="99">
        <v>9129859.0878906306</v>
      </c>
      <c r="BS2663" s="99">
        <v>8000471.6161498995</v>
      </c>
      <c r="BT2663" s="99">
        <v>5009928.9435424795</v>
      </c>
      <c r="BU2663" s="99">
        <v>0</v>
      </c>
      <c r="BV2663" s="99">
        <v>4465367.9228515597</v>
      </c>
      <c r="BW2663" s="99">
        <v>958265.28736114502</v>
      </c>
      <c r="BX2663" s="99">
        <v>0</v>
      </c>
      <c r="BY2663" s="99">
        <v>0</v>
      </c>
      <c r="BZ2663" s="99">
        <v>0</v>
      </c>
      <c r="CA2663" s="99">
        <v>199820.99415969799</v>
      </c>
      <c r="CB2663" s="99">
        <v>12170855.8671875</v>
      </c>
      <c r="CC2663" s="99">
        <v>101243433.53222699</v>
      </c>
      <c r="CD2663" s="99">
        <v>26606519.236328099</v>
      </c>
      <c r="CE2663" s="99">
        <v>7549.69318753481</v>
      </c>
      <c r="CF2663" s="99">
        <v>1513926.5659332301</v>
      </c>
      <c r="CG2663" s="99">
        <v>10846021.6745605</v>
      </c>
      <c r="CH2663" s="99">
        <v>0</v>
      </c>
      <c r="CI2663" s="99">
        <v>207371.36801528899</v>
      </c>
      <c r="CJ2663" s="99">
        <v>13712848.134643599</v>
      </c>
      <c r="CK2663" s="99">
        <v>112013655.16699199</v>
      </c>
      <c r="CL2663" s="99">
        <v>27566057.571533199</v>
      </c>
      <c r="CM2663" s="166">
        <v>320735.45259094198</v>
      </c>
      <c r="CN2663" s="166">
        <v>49279143.281738304</v>
      </c>
      <c r="CO2663" s="166">
        <v>208980431.61914101</v>
      </c>
      <c r="CP2663" s="99">
        <v>27566057.571533199</v>
      </c>
      <c r="CQ2663" s="99">
        <v>0</v>
      </c>
      <c r="CR2663" s="99">
        <v>0</v>
      </c>
      <c r="CS2663" s="99">
        <v>0</v>
      </c>
      <c r="CT2663" s="99">
        <v>0</v>
      </c>
      <c r="CU2663" s="98">
        <v>63237.171431741997</v>
      </c>
      <c r="CV2663" s="98">
        <v>97874.966844498005</v>
      </c>
      <c r="CW2663" s="98">
        <v>13684782.433120729</v>
      </c>
      <c r="CX2663" s="98">
        <v>112089455.2067875</v>
      </c>
    </row>
    <row r="2664" spans="1:102" x14ac:dyDescent="0.2">
      <c r="A2664" s="98" t="s">
        <v>192</v>
      </c>
      <c r="B2664" s="100">
        <v>39508</v>
      </c>
      <c r="C2664" s="99">
        <v>162008.59428215001</v>
      </c>
      <c r="D2664" s="99">
        <v>7.1577678019530104</v>
      </c>
      <c r="E2664" s="99">
        <v>39716.148946285197</v>
      </c>
      <c r="F2664" s="99">
        <v>29611.098764181101</v>
      </c>
      <c r="G2664" s="99">
        <v>6076.9230556488001</v>
      </c>
      <c r="H2664" s="99">
        <v>1749.86782024801</v>
      </c>
      <c r="I2664" s="99">
        <v>201.53484225086899</v>
      </c>
      <c r="J2664" s="99">
        <v>97497.736864089995</v>
      </c>
      <c r="K2664" s="99">
        <v>17932.731549263</v>
      </c>
      <c r="L2664" s="99">
        <v>49139.722825527198</v>
      </c>
      <c r="M2664" s="99">
        <v>65108.337734222398</v>
      </c>
      <c r="N2664" s="99">
        <v>17467.546958208099</v>
      </c>
      <c r="O2664" s="99">
        <v>66356.118521690398</v>
      </c>
      <c r="P2664" s="99">
        <v>0</v>
      </c>
      <c r="Q2664" s="99">
        <v>9945.7500646114295</v>
      </c>
      <c r="R2664" s="99">
        <v>6017.38788408041</v>
      </c>
      <c r="S2664" s="99">
        <v>0</v>
      </c>
      <c r="T2664" s="99">
        <v>1969.4286210238899</v>
      </c>
      <c r="U2664" s="99">
        <v>115371.56688594801</v>
      </c>
      <c r="V2664" s="99">
        <v>9058837.3574218806</v>
      </c>
      <c r="W2664" s="99">
        <v>568.86169529706206</v>
      </c>
      <c r="X2664" s="99">
        <v>3047001.75250244</v>
      </c>
      <c r="Y2664" s="99">
        <v>1887926.8919677699</v>
      </c>
      <c r="Z2664" s="99">
        <v>1323137.5357818599</v>
      </c>
      <c r="AA2664" s="99">
        <v>257121.6208992</v>
      </c>
      <c r="AB2664" s="99">
        <v>33189.174913406401</v>
      </c>
      <c r="AC2664" s="99">
        <v>32860994.8041992</v>
      </c>
      <c r="AD2664" s="99">
        <v>2871710.7369995099</v>
      </c>
      <c r="AE2664" s="99">
        <v>1933235.02830505</v>
      </c>
      <c r="AF2664" s="99">
        <v>3193588.0201110798</v>
      </c>
      <c r="AG2664" s="99">
        <v>2628175.38708496</v>
      </c>
      <c r="AH2664" s="99">
        <v>3169087.4189758301</v>
      </c>
      <c r="AI2664" s="99">
        <v>0</v>
      </c>
      <c r="AJ2664" s="99">
        <v>1216251.2040557901</v>
      </c>
      <c r="AK2664" s="99">
        <v>1183090.5355835001</v>
      </c>
      <c r="AL2664" s="99">
        <v>0</v>
      </c>
      <c r="AM2664" s="99">
        <v>350205.44182586699</v>
      </c>
      <c r="AN2664" s="99">
        <v>35860735.018066399</v>
      </c>
      <c r="AO2664" s="99">
        <v>77260463.356445298</v>
      </c>
      <c r="AP2664" s="99">
        <v>4205.1391286253902</v>
      </c>
      <c r="AQ2664" s="99">
        <v>24505995.9130859</v>
      </c>
      <c r="AR2664" s="99">
        <v>15203183.036621099</v>
      </c>
      <c r="AS2664" s="99">
        <v>9244733.0129394494</v>
      </c>
      <c r="AT2664" s="99">
        <v>1924616.39164734</v>
      </c>
      <c r="AU2664" s="99">
        <v>234116.93350791899</v>
      </c>
      <c r="AV2664" s="99">
        <v>92009731.4921875</v>
      </c>
      <c r="AW2664" s="99">
        <v>7806723.1479492197</v>
      </c>
      <c r="AX2664" s="99">
        <v>18086374.517333999</v>
      </c>
      <c r="AY2664" s="99">
        <v>27474004.130859401</v>
      </c>
      <c r="AZ2664" s="99">
        <v>20321168.097412098</v>
      </c>
      <c r="BA2664" s="99">
        <v>26460453.854003899</v>
      </c>
      <c r="BB2664" s="99">
        <v>0</v>
      </c>
      <c r="BC2664" s="99">
        <v>9783122.49755859</v>
      </c>
      <c r="BD2664" s="99">
        <v>8523963.0733642597</v>
      </c>
      <c r="BE2664" s="99">
        <v>0</v>
      </c>
      <c r="BF2664" s="99">
        <v>2615670.10473633</v>
      </c>
      <c r="BG2664" s="99">
        <v>99760904.577148393</v>
      </c>
      <c r="BH2664" s="99">
        <v>17512139.832763702</v>
      </c>
      <c r="BI2664" s="99">
        <v>1072.2537800520699</v>
      </c>
      <c r="BJ2664" s="99">
        <v>7133094.0020141602</v>
      </c>
      <c r="BK2664" s="99">
        <v>5141686.1936035203</v>
      </c>
      <c r="BL2664" s="99">
        <v>0</v>
      </c>
      <c r="BM2664" s="99">
        <v>182433.34439277599</v>
      </c>
      <c r="BN2664" s="99">
        <v>29756.9180855751</v>
      </c>
      <c r="BO2664" s="99">
        <v>0</v>
      </c>
      <c r="BP2664" s="99">
        <v>0</v>
      </c>
      <c r="BQ2664" s="99">
        <v>0</v>
      </c>
      <c r="BR2664" s="99">
        <v>8222737.5650024395</v>
      </c>
      <c r="BS2664" s="99">
        <v>7259955.9426879901</v>
      </c>
      <c r="BT2664" s="99">
        <v>5151882.0919799795</v>
      </c>
      <c r="BU2664" s="99">
        <v>0</v>
      </c>
      <c r="BV2664" s="99">
        <v>4042384.91827393</v>
      </c>
      <c r="BW2664" s="99">
        <v>1000861.96056366</v>
      </c>
      <c r="BX2664" s="99">
        <v>0</v>
      </c>
      <c r="BY2664" s="99">
        <v>0</v>
      </c>
      <c r="BZ2664" s="99">
        <v>0</v>
      </c>
      <c r="CA2664" s="99">
        <v>202035.03305244399</v>
      </c>
      <c r="CB2664" s="99">
        <v>12068915.643676801</v>
      </c>
      <c r="CC2664" s="99">
        <v>101431638.18652301</v>
      </c>
      <c r="CD2664" s="99">
        <v>24658804.206542999</v>
      </c>
      <c r="CE2664" s="99">
        <v>7783.07786256075</v>
      </c>
      <c r="CF2664" s="99">
        <v>1534186.4337615999</v>
      </c>
      <c r="CG2664" s="99">
        <v>11119025.1512451</v>
      </c>
      <c r="CH2664" s="99">
        <v>0</v>
      </c>
      <c r="CI2664" s="99">
        <v>209808.20578956601</v>
      </c>
      <c r="CJ2664" s="99">
        <v>13667127.013427701</v>
      </c>
      <c r="CK2664" s="99">
        <v>113056678.746094</v>
      </c>
      <c r="CL2664" s="99">
        <v>25670236.232421901</v>
      </c>
      <c r="CM2664" s="166">
        <v>324171.54099655198</v>
      </c>
      <c r="CN2664" s="166">
        <v>49541783.549316399</v>
      </c>
      <c r="CO2664" s="166">
        <v>212500492.84179699</v>
      </c>
      <c r="CP2664" s="99">
        <v>25670236.232421901</v>
      </c>
      <c r="CQ2664" s="99">
        <v>0</v>
      </c>
      <c r="CR2664" s="99">
        <v>0</v>
      </c>
      <c r="CS2664" s="99">
        <v>0</v>
      </c>
      <c r="CT2664" s="99">
        <v>0</v>
      </c>
      <c r="CU2664" s="98">
        <v>59204.673526637998</v>
      </c>
      <c r="CV2664" s="98">
        <v>102656.294830787</v>
      </c>
      <c r="CW2664" s="98">
        <v>13603102.077438401</v>
      </c>
      <c r="CX2664" s="98">
        <v>112550663.33776811</v>
      </c>
    </row>
    <row r="2665" spans="1:102" x14ac:dyDescent="0.2">
      <c r="A2665" s="98" t="s">
        <v>192</v>
      </c>
      <c r="B2665" s="100">
        <v>39600</v>
      </c>
      <c r="C2665" s="99">
        <v>164105.91264915501</v>
      </c>
      <c r="D2665" s="99">
        <v>4.7827489809715198</v>
      </c>
      <c r="E2665" s="99">
        <v>38454.321760654399</v>
      </c>
      <c r="F2665" s="99">
        <v>29093.5487549305</v>
      </c>
      <c r="G2665" s="99">
        <v>6514.2289605736696</v>
      </c>
      <c r="H2665" s="99">
        <v>1546.2978348434001</v>
      </c>
      <c r="I2665" s="99">
        <v>178.80810348875801</v>
      </c>
      <c r="J2665" s="99">
        <v>101867.88874149301</v>
      </c>
      <c r="K2665" s="99">
        <v>15155.663964986799</v>
      </c>
      <c r="L2665" s="99">
        <v>48817.327706336997</v>
      </c>
      <c r="M2665" s="99">
        <v>65318.537351608298</v>
      </c>
      <c r="N2665" s="99">
        <v>17313.138985633901</v>
      </c>
      <c r="O2665" s="99">
        <v>67363.669459343</v>
      </c>
      <c r="P2665" s="99">
        <v>0</v>
      </c>
      <c r="Q2665" s="99">
        <v>9892.86788582802</v>
      </c>
      <c r="R2665" s="99">
        <v>6225.3415052890796</v>
      </c>
      <c r="S2665" s="99">
        <v>0</v>
      </c>
      <c r="T2665" s="99">
        <v>1998.51303997636</v>
      </c>
      <c r="U2665" s="99">
        <v>116824.77875900301</v>
      </c>
      <c r="V2665" s="99">
        <v>9169160.4588622991</v>
      </c>
      <c r="W2665" s="99">
        <v>515.12847968190897</v>
      </c>
      <c r="X2665" s="99">
        <v>2949371.2657165499</v>
      </c>
      <c r="Y2665" s="99">
        <v>1841988.21476746</v>
      </c>
      <c r="Z2665" s="99">
        <v>1336253.7239532501</v>
      </c>
      <c r="AA2665" s="99">
        <v>236363.92980956999</v>
      </c>
      <c r="AB2665" s="99">
        <v>28594.622584343</v>
      </c>
      <c r="AC2665" s="99">
        <v>34262825.280761696</v>
      </c>
      <c r="AD2665" s="99">
        <v>2368661.3662109398</v>
      </c>
      <c r="AE2665" s="99">
        <v>1931518.8395843499</v>
      </c>
      <c r="AF2665" s="99">
        <v>3201895.2316589402</v>
      </c>
      <c r="AG2665" s="99">
        <v>2590160.31567383</v>
      </c>
      <c r="AH2665" s="99">
        <v>3206173.61785889</v>
      </c>
      <c r="AI2665" s="99">
        <v>0</v>
      </c>
      <c r="AJ2665" s="99">
        <v>1209790.1033783001</v>
      </c>
      <c r="AK2665" s="99">
        <v>1208651.3841247601</v>
      </c>
      <c r="AL2665" s="99">
        <v>0</v>
      </c>
      <c r="AM2665" s="99">
        <v>350187.58530426002</v>
      </c>
      <c r="AN2665" s="99">
        <v>36401781.098144501</v>
      </c>
      <c r="AO2665" s="99">
        <v>79135165.345703095</v>
      </c>
      <c r="AP2665" s="99">
        <v>3515.8738222718198</v>
      </c>
      <c r="AQ2665" s="99">
        <v>23955446.197997998</v>
      </c>
      <c r="AR2665" s="99">
        <v>14875380.829223599</v>
      </c>
      <c r="AS2665" s="99">
        <v>9902115.3879394494</v>
      </c>
      <c r="AT2665" s="99">
        <v>1710304.28295898</v>
      </c>
      <c r="AU2665" s="99">
        <v>201761.66496849101</v>
      </c>
      <c r="AV2665" s="99">
        <v>96301703.022460893</v>
      </c>
      <c r="AW2665" s="99">
        <v>6499308.3795776404</v>
      </c>
      <c r="AX2665" s="99">
        <v>18316270.362792999</v>
      </c>
      <c r="AY2665" s="99">
        <v>27790430.611816399</v>
      </c>
      <c r="AZ2665" s="99">
        <v>20217982.387939502</v>
      </c>
      <c r="BA2665" s="99">
        <v>27047804.7119141</v>
      </c>
      <c r="BB2665" s="99">
        <v>0</v>
      </c>
      <c r="BC2665" s="99">
        <v>9816810.30615234</v>
      </c>
      <c r="BD2665" s="99">
        <v>8831599.02197266</v>
      </c>
      <c r="BE2665" s="99">
        <v>0</v>
      </c>
      <c r="BF2665" s="99">
        <v>2647680.3904418899</v>
      </c>
      <c r="BG2665" s="99">
        <v>102309732.453125</v>
      </c>
      <c r="BH2665" s="99">
        <v>17829519.713867199</v>
      </c>
      <c r="BI2665" s="99">
        <v>1031.6738723665501</v>
      </c>
      <c r="BJ2665" s="99">
        <v>6976315.7681274395</v>
      </c>
      <c r="BK2665" s="99">
        <v>5064057.6829834003</v>
      </c>
      <c r="BL2665" s="99">
        <v>0</v>
      </c>
      <c r="BM2665" s="99">
        <v>157055.613683701</v>
      </c>
      <c r="BN2665" s="99">
        <v>25025.049156665798</v>
      </c>
      <c r="BO2665" s="99">
        <v>0</v>
      </c>
      <c r="BP2665" s="99">
        <v>0</v>
      </c>
      <c r="BQ2665" s="99">
        <v>0</v>
      </c>
      <c r="BR2665" s="99">
        <v>8265212.7887573196</v>
      </c>
      <c r="BS2665" s="99">
        <v>7148420.7298584003</v>
      </c>
      <c r="BT2665" s="99">
        <v>5266009.37609863</v>
      </c>
      <c r="BU2665" s="99">
        <v>0</v>
      </c>
      <c r="BV2665" s="99">
        <v>4059029.2232055701</v>
      </c>
      <c r="BW2665" s="99">
        <v>1042250.17405701</v>
      </c>
      <c r="BX2665" s="99">
        <v>0</v>
      </c>
      <c r="BY2665" s="99">
        <v>0</v>
      </c>
      <c r="BZ2665" s="99">
        <v>0</v>
      </c>
      <c r="CA2665" s="99">
        <v>202692.01936912499</v>
      </c>
      <c r="CB2665" s="99">
        <v>12133775.813598599</v>
      </c>
      <c r="CC2665" s="99">
        <v>103250110.04492199</v>
      </c>
      <c r="CD2665" s="99">
        <v>24813372.271728501</v>
      </c>
      <c r="CE2665" s="99">
        <v>7987.38606625795</v>
      </c>
      <c r="CF2665" s="99">
        <v>1553427.1885376</v>
      </c>
      <c r="CG2665" s="99">
        <v>11423583.096801801</v>
      </c>
      <c r="CH2665" s="99">
        <v>0</v>
      </c>
      <c r="CI2665" s="99">
        <v>210735.63160896301</v>
      </c>
      <c r="CJ2665" s="99">
        <v>13691289.6416016</v>
      </c>
      <c r="CK2665" s="99">
        <v>114598762.568359</v>
      </c>
      <c r="CL2665" s="99">
        <v>25862102.3740234</v>
      </c>
      <c r="CM2665" s="166">
        <v>326593.18674087501</v>
      </c>
      <c r="CN2665" s="166">
        <v>50117617.2333984</v>
      </c>
      <c r="CO2665" s="166">
        <v>216590550.33984399</v>
      </c>
      <c r="CP2665" s="99">
        <v>25862102.3740234</v>
      </c>
      <c r="CQ2665" s="99">
        <v>0</v>
      </c>
      <c r="CR2665" s="99">
        <v>0</v>
      </c>
      <c r="CS2665" s="99">
        <v>0</v>
      </c>
      <c r="CT2665" s="99">
        <v>0</v>
      </c>
      <c r="CU2665" s="98">
        <v>55043.750738654999</v>
      </c>
      <c r="CV2665" s="98">
        <v>107395.232614931</v>
      </c>
      <c r="CW2665" s="98">
        <v>13687203.002136199</v>
      </c>
      <c r="CX2665" s="98">
        <v>114673693.1417238</v>
      </c>
    </row>
    <row r="2666" spans="1:102" x14ac:dyDescent="0.2">
      <c r="A2666" s="98" t="s">
        <v>192</v>
      </c>
      <c r="B2666" s="100">
        <v>39692</v>
      </c>
      <c r="C2666" s="99">
        <v>166702.903446198</v>
      </c>
      <c r="D2666" s="99">
        <v>7.9620291699538903</v>
      </c>
      <c r="E2666" s="99">
        <v>37450.761745929703</v>
      </c>
      <c r="F2666" s="99">
        <v>28694.751129627199</v>
      </c>
      <c r="G2666" s="99">
        <v>6955.0823794603302</v>
      </c>
      <c r="H2666" s="99">
        <v>1274.22739352286</v>
      </c>
      <c r="I2666" s="99">
        <v>153.196785889566</v>
      </c>
      <c r="J2666" s="99">
        <v>105481.353079796</v>
      </c>
      <c r="K2666" s="99">
        <v>12825.5851041079</v>
      </c>
      <c r="L2666" s="99">
        <v>48051.157063484199</v>
      </c>
      <c r="M2666" s="99">
        <v>65882.041172027602</v>
      </c>
      <c r="N2666" s="99">
        <v>17296.037051916101</v>
      </c>
      <c r="O2666" s="99">
        <v>68736.779082298293</v>
      </c>
      <c r="P2666" s="99">
        <v>0</v>
      </c>
      <c r="Q2666" s="99">
        <v>9815.0693887472207</v>
      </c>
      <c r="R2666" s="99">
        <v>6442.9694626331302</v>
      </c>
      <c r="S2666" s="99">
        <v>0</v>
      </c>
      <c r="T2666" s="99">
        <v>1952.1173329949399</v>
      </c>
      <c r="U2666" s="99">
        <v>118393.07465744</v>
      </c>
      <c r="V2666" s="99">
        <v>9303022.2556152306</v>
      </c>
      <c r="W2666" s="99">
        <v>674.60727915167797</v>
      </c>
      <c r="X2666" s="99">
        <v>2836851.6955871601</v>
      </c>
      <c r="Y2666" s="99">
        <v>1791737.25340271</v>
      </c>
      <c r="Z2666" s="99">
        <v>1383074.7262420701</v>
      </c>
      <c r="AA2666" s="99">
        <v>203795.851419449</v>
      </c>
      <c r="AB2666" s="99">
        <v>24275.817167758902</v>
      </c>
      <c r="AC2666" s="99">
        <v>35076307.401855499</v>
      </c>
      <c r="AD2666" s="99">
        <v>2038399.2675170901</v>
      </c>
      <c r="AE2666" s="99">
        <v>1898114.37536621</v>
      </c>
      <c r="AF2666" s="99">
        <v>3233401.23114014</v>
      </c>
      <c r="AG2666" s="99">
        <v>2562411.0755920401</v>
      </c>
      <c r="AH2666" s="99">
        <v>3256295.1355285598</v>
      </c>
      <c r="AI2666" s="99">
        <v>0</v>
      </c>
      <c r="AJ2666" s="99">
        <v>1188128.83204651</v>
      </c>
      <c r="AK2666" s="99">
        <v>1238190.31669617</v>
      </c>
      <c r="AL2666" s="99">
        <v>0</v>
      </c>
      <c r="AM2666" s="99">
        <v>331461.60178375198</v>
      </c>
      <c r="AN2666" s="99">
        <v>37045837.309570298</v>
      </c>
      <c r="AO2666" s="99">
        <v>81517130.890625</v>
      </c>
      <c r="AP2666" s="99">
        <v>5645.9178876876804</v>
      </c>
      <c r="AQ2666" s="99">
        <v>23289268.128662098</v>
      </c>
      <c r="AR2666" s="99">
        <v>14672686.3237305</v>
      </c>
      <c r="AS2666" s="99">
        <v>10411114.309570299</v>
      </c>
      <c r="AT2666" s="99">
        <v>1421309.40882874</v>
      </c>
      <c r="AU2666" s="99">
        <v>170153.50613594099</v>
      </c>
      <c r="AV2666" s="99">
        <v>99588149.936523393</v>
      </c>
      <c r="AW2666" s="99">
        <v>5656457.6891479502</v>
      </c>
      <c r="AX2666" s="99">
        <v>18148203.245117199</v>
      </c>
      <c r="AY2666" s="99">
        <v>28424216.9375</v>
      </c>
      <c r="AZ2666" s="99">
        <v>20148133.986083999</v>
      </c>
      <c r="BA2666" s="99">
        <v>27821373.208252002</v>
      </c>
      <c r="BB2666" s="99">
        <v>0</v>
      </c>
      <c r="BC2666" s="99">
        <v>9727829.1033935491</v>
      </c>
      <c r="BD2666" s="99">
        <v>9133126.6597900409</v>
      </c>
      <c r="BE2666" s="99">
        <v>0</v>
      </c>
      <c r="BF2666" s="99">
        <v>2539637.73406982</v>
      </c>
      <c r="BG2666" s="99">
        <v>105412675.491211</v>
      </c>
      <c r="BH2666" s="99">
        <v>18209472.0546875</v>
      </c>
      <c r="BI2666" s="99">
        <v>741.87723187357199</v>
      </c>
      <c r="BJ2666" s="99">
        <v>6751186.62854004</v>
      </c>
      <c r="BK2666" s="99">
        <v>4931437.4945678702</v>
      </c>
      <c r="BL2666" s="99">
        <v>0</v>
      </c>
      <c r="BM2666" s="99">
        <v>125993.281435966</v>
      </c>
      <c r="BN2666" s="99">
        <v>19218.7781291008</v>
      </c>
      <c r="BO2666" s="99">
        <v>0</v>
      </c>
      <c r="BP2666" s="99">
        <v>0</v>
      </c>
      <c r="BQ2666" s="99">
        <v>0</v>
      </c>
      <c r="BR2666" s="99">
        <v>8468345.5081787091</v>
      </c>
      <c r="BS2666" s="99">
        <v>7112455.1162109403</v>
      </c>
      <c r="BT2666" s="99">
        <v>5412041.1095581101</v>
      </c>
      <c r="BU2666" s="99">
        <v>0</v>
      </c>
      <c r="BV2666" s="99">
        <v>4046793.2710266099</v>
      </c>
      <c r="BW2666" s="99">
        <v>1079568.9461059601</v>
      </c>
      <c r="BX2666" s="99">
        <v>0</v>
      </c>
      <c r="BY2666" s="99">
        <v>0</v>
      </c>
      <c r="BZ2666" s="99">
        <v>0</v>
      </c>
      <c r="CA2666" s="99">
        <v>204133.86177444499</v>
      </c>
      <c r="CB2666" s="99">
        <v>12159012.5228271</v>
      </c>
      <c r="CC2666" s="99">
        <v>104212222.993164</v>
      </c>
      <c r="CD2666" s="99">
        <v>24940227.082275402</v>
      </c>
      <c r="CE2666" s="99">
        <v>8153.3430370688402</v>
      </c>
      <c r="CF2666" s="99">
        <v>1574007.95372009</v>
      </c>
      <c r="CG2666" s="99">
        <v>11695929.306152301</v>
      </c>
      <c r="CH2666" s="99">
        <v>0</v>
      </c>
      <c r="CI2666" s="99">
        <v>212244.618021011</v>
      </c>
      <c r="CJ2666" s="99">
        <v>13681088.775268599</v>
      </c>
      <c r="CK2666" s="99">
        <v>115865689.95800801</v>
      </c>
      <c r="CL2666" s="99">
        <v>26015853.159423798</v>
      </c>
      <c r="CM2666" s="166">
        <v>329476.14723587001</v>
      </c>
      <c r="CN2666" s="166">
        <v>50673720.821777299</v>
      </c>
      <c r="CO2666" s="166">
        <v>221393586.046875</v>
      </c>
      <c r="CP2666" s="99">
        <v>26015853.159423798</v>
      </c>
      <c r="CQ2666" s="99">
        <v>0</v>
      </c>
      <c r="CR2666" s="99">
        <v>0</v>
      </c>
      <c r="CS2666" s="99">
        <v>0</v>
      </c>
      <c r="CT2666" s="99">
        <v>0</v>
      </c>
      <c r="CU2666" s="98">
        <v>51511.067064583003</v>
      </c>
      <c r="CV2666" s="98">
        <v>111361.20786050901</v>
      </c>
      <c r="CW2666" s="98">
        <v>13733020.476547189</v>
      </c>
      <c r="CX2666" s="98">
        <v>115908152.2993163</v>
      </c>
    </row>
    <row r="2667" spans="1:102" x14ac:dyDescent="0.2">
      <c r="A2667" s="98" t="s">
        <v>192</v>
      </c>
      <c r="B2667" s="100">
        <v>39783</v>
      </c>
      <c r="C2667" s="99">
        <v>166998.30089950599</v>
      </c>
      <c r="D2667" s="99">
        <v>7.3253909909981303</v>
      </c>
      <c r="E2667" s="99">
        <v>35738.798512935602</v>
      </c>
      <c r="F2667" s="99">
        <v>27329.247920751601</v>
      </c>
      <c r="G2667" s="99">
        <v>7340.1204160451898</v>
      </c>
      <c r="H2667" s="99">
        <v>817.30123157054197</v>
      </c>
      <c r="I2667" s="99">
        <v>126.809796812944</v>
      </c>
      <c r="J2667" s="99">
        <v>108043.868393898</v>
      </c>
      <c r="K2667" s="99">
        <v>10623.218807458899</v>
      </c>
      <c r="L2667" s="99">
        <v>46465.245676040598</v>
      </c>
      <c r="M2667" s="99">
        <v>65457.274272918701</v>
      </c>
      <c r="N2667" s="99">
        <v>17085.438617944699</v>
      </c>
      <c r="O2667" s="99">
        <v>69077.894605636597</v>
      </c>
      <c r="P2667" s="99">
        <v>0</v>
      </c>
      <c r="Q2667" s="99">
        <v>9752.6478346586191</v>
      </c>
      <c r="R2667" s="99">
        <v>6629.3216846585301</v>
      </c>
      <c r="S2667" s="99">
        <v>0</v>
      </c>
      <c r="T2667" s="99">
        <v>1901.39045257866</v>
      </c>
      <c r="U2667" s="99">
        <v>118885.80757618</v>
      </c>
      <c r="V2667" s="99">
        <v>9323392.0108642597</v>
      </c>
      <c r="W2667" s="99">
        <v>1509.87285836041</v>
      </c>
      <c r="X2667" s="99">
        <v>2707356.8516845698</v>
      </c>
      <c r="Y2667" s="99">
        <v>1729574.2115631099</v>
      </c>
      <c r="Z2667" s="99">
        <v>1434634.2278747601</v>
      </c>
      <c r="AA2667" s="99">
        <v>104378.656777382</v>
      </c>
      <c r="AB2667" s="99">
        <v>16721.398930072799</v>
      </c>
      <c r="AC2667" s="99">
        <v>35440853.224121101</v>
      </c>
      <c r="AD2667" s="99">
        <v>1590536.45858765</v>
      </c>
      <c r="AE2667" s="99">
        <v>1832906.8665771501</v>
      </c>
      <c r="AF2667" s="99">
        <v>3198034.2604675302</v>
      </c>
      <c r="AG2667" s="99">
        <v>2525173.25473022</v>
      </c>
      <c r="AH2667" s="99">
        <v>3265740.16088867</v>
      </c>
      <c r="AI2667" s="99">
        <v>0</v>
      </c>
      <c r="AJ2667" s="99">
        <v>1180235.8177642799</v>
      </c>
      <c r="AK2667" s="99">
        <v>1262684.1726684601</v>
      </c>
      <c r="AL2667" s="99">
        <v>0</v>
      </c>
      <c r="AM2667" s="99">
        <v>323625.10678100598</v>
      </c>
      <c r="AN2667" s="99">
        <v>37171824.555175804</v>
      </c>
      <c r="AO2667" s="99">
        <v>81575837.186523393</v>
      </c>
      <c r="AP2667" s="99">
        <v>11350.403771162</v>
      </c>
      <c r="AQ2667" s="99">
        <v>22107934.011230499</v>
      </c>
      <c r="AR2667" s="99">
        <v>13983006.0743408</v>
      </c>
      <c r="AS2667" s="99">
        <v>10803239.5273438</v>
      </c>
      <c r="AT2667" s="99">
        <v>885269.63055419899</v>
      </c>
      <c r="AU2667" s="99">
        <v>129854.371245384</v>
      </c>
      <c r="AV2667" s="99">
        <v>102704131.35839801</v>
      </c>
      <c r="AW2667" s="99">
        <v>4492225.1354370099</v>
      </c>
      <c r="AX2667" s="99">
        <v>17690672.605712902</v>
      </c>
      <c r="AY2667" s="99">
        <v>28242800.418457001</v>
      </c>
      <c r="AZ2667" s="99">
        <v>19929970.2895508</v>
      </c>
      <c r="BA2667" s="99">
        <v>28065853.15625</v>
      </c>
      <c r="BB2667" s="99">
        <v>0</v>
      </c>
      <c r="BC2667" s="99">
        <v>9694241.9052734394</v>
      </c>
      <c r="BD2667" s="99">
        <v>9369905.1403808594</v>
      </c>
      <c r="BE2667" s="99">
        <v>0</v>
      </c>
      <c r="BF2667" s="99">
        <v>2485075.7062683101</v>
      </c>
      <c r="BG2667" s="99">
        <v>107495471.100586</v>
      </c>
      <c r="BH2667" s="99">
        <v>18500556.237548798</v>
      </c>
      <c r="BI2667" s="99">
        <v>2273.5473693311201</v>
      </c>
      <c r="BJ2667" s="99">
        <v>6527930.1364135696</v>
      </c>
      <c r="BK2667" s="99">
        <v>4795779.7976684598</v>
      </c>
      <c r="BL2667" s="99">
        <v>0</v>
      </c>
      <c r="BM2667" s="99">
        <v>94711.631567955003</v>
      </c>
      <c r="BN2667" s="99">
        <v>13368.051114559201</v>
      </c>
      <c r="BO2667" s="99">
        <v>0</v>
      </c>
      <c r="BP2667" s="99">
        <v>0</v>
      </c>
      <c r="BQ2667" s="99">
        <v>0</v>
      </c>
      <c r="BR2667" s="99">
        <v>8450886.4075927697</v>
      </c>
      <c r="BS2667" s="99">
        <v>7026647.6530151404</v>
      </c>
      <c r="BT2667" s="99">
        <v>5460282.36962891</v>
      </c>
      <c r="BU2667" s="99">
        <v>0</v>
      </c>
      <c r="BV2667" s="99">
        <v>4039194.4017639202</v>
      </c>
      <c r="BW2667" s="99">
        <v>1104516.0488739</v>
      </c>
      <c r="BX2667" s="99">
        <v>0</v>
      </c>
      <c r="BY2667" s="99">
        <v>0</v>
      </c>
      <c r="BZ2667" s="99">
        <v>0</v>
      </c>
      <c r="CA2667" s="99">
        <v>202360.402589798</v>
      </c>
      <c r="CB2667" s="99">
        <v>12014140.949585</v>
      </c>
      <c r="CC2667" s="99">
        <v>103148300.15820301</v>
      </c>
      <c r="CD2667" s="99">
        <v>25023455.639404301</v>
      </c>
      <c r="CE2667" s="99">
        <v>8305.69803106785</v>
      </c>
      <c r="CF2667" s="99">
        <v>1585524.1786956801</v>
      </c>
      <c r="CG2667" s="99">
        <v>11847401.733154301</v>
      </c>
      <c r="CH2667" s="99">
        <v>0</v>
      </c>
      <c r="CI2667" s="99">
        <v>210659.40842819199</v>
      </c>
      <c r="CJ2667" s="99">
        <v>13592771.009399399</v>
      </c>
      <c r="CK2667" s="99">
        <v>115428630.79492199</v>
      </c>
      <c r="CL2667" s="99">
        <v>26127525.34375</v>
      </c>
      <c r="CM2667" s="166">
        <v>328613.59532547003</v>
      </c>
      <c r="CN2667" s="166">
        <v>50839284.840820298</v>
      </c>
      <c r="CO2667" s="166">
        <v>223072720.59960899</v>
      </c>
      <c r="CP2667" s="99">
        <v>26127525.34375</v>
      </c>
      <c r="CQ2667" s="99">
        <v>0</v>
      </c>
      <c r="CR2667" s="99">
        <v>0</v>
      </c>
      <c r="CS2667" s="99">
        <v>0</v>
      </c>
      <c r="CT2667" s="99">
        <v>0</v>
      </c>
      <c r="CU2667" s="98">
        <v>47411.363650419997</v>
      </c>
      <c r="CV2667" s="98">
        <v>114332.993134529</v>
      </c>
      <c r="CW2667" s="98">
        <v>13599665.128280681</v>
      </c>
      <c r="CX2667" s="98">
        <v>114995701.8913573</v>
      </c>
    </row>
    <row r="2668" spans="1:102" x14ac:dyDescent="0.2">
      <c r="A2668" s="98" t="s">
        <v>192</v>
      </c>
      <c r="B2668" s="100">
        <v>39873</v>
      </c>
      <c r="C2668" s="99">
        <v>169017.361976624</v>
      </c>
      <c r="D2668" s="99">
        <v>8.0090681619476491</v>
      </c>
      <c r="E2668" s="99">
        <v>35139.372427940398</v>
      </c>
      <c r="F2668" s="99">
        <v>27147.4823489189</v>
      </c>
      <c r="G2668" s="99">
        <v>7683.7167719006502</v>
      </c>
      <c r="H2668" s="99">
        <v>852.18014267087005</v>
      </c>
      <c r="I2668" s="99">
        <v>109.90829303767499</v>
      </c>
      <c r="J2668" s="99">
        <v>111290.983901024</v>
      </c>
      <c r="K2668" s="99">
        <v>8700.1074334382993</v>
      </c>
      <c r="L2668" s="99">
        <v>46521.969396591201</v>
      </c>
      <c r="M2668" s="99">
        <v>65997.164676666303</v>
      </c>
      <c r="N2668" s="99">
        <v>17030.896317481998</v>
      </c>
      <c r="O2668" s="99">
        <v>70329.840461731001</v>
      </c>
      <c r="P2668" s="99">
        <v>0</v>
      </c>
      <c r="Q2668" s="99">
        <v>9758.9270969629306</v>
      </c>
      <c r="R2668" s="99">
        <v>6825.2400353550902</v>
      </c>
      <c r="S2668" s="99">
        <v>0</v>
      </c>
      <c r="T2668" s="99">
        <v>1896.8978110849901</v>
      </c>
      <c r="U2668" s="99">
        <v>119947.065506935</v>
      </c>
      <c r="V2668" s="99">
        <v>9356884.6567382794</v>
      </c>
      <c r="W2668" s="99">
        <v>934.44227851927303</v>
      </c>
      <c r="X2668" s="99">
        <v>2622681.8730468801</v>
      </c>
      <c r="Y2668" s="99">
        <v>1677370.2064971901</v>
      </c>
      <c r="Z2668" s="99">
        <v>1496272.89828491</v>
      </c>
      <c r="AA2668" s="99">
        <v>132640.52317428601</v>
      </c>
      <c r="AB2668" s="99">
        <v>16301.415292263</v>
      </c>
      <c r="AC2668" s="99">
        <v>36364984.948242202</v>
      </c>
      <c r="AD2668" s="99">
        <v>1250901.3941802999</v>
      </c>
      <c r="AE2668" s="99">
        <v>1814373.2120819101</v>
      </c>
      <c r="AF2668" s="99">
        <v>3207553.1963195801</v>
      </c>
      <c r="AG2668" s="99">
        <v>2495540.2896423298</v>
      </c>
      <c r="AH2668" s="99">
        <v>3316595.15515137</v>
      </c>
      <c r="AI2668" s="99">
        <v>0</v>
      </c>
      <c r="AJ2668" s="99">
        <v>1166958.3361816399</v>
      </c>
      <c r="AK2668" s="99">
        <v>1279927.8549194301</v>
      </c>
      <c r="AL2668" s="99">
        <v>0</v>
      </c>
      <c r="AM2668" s="99">
        <v>316712.21355819702</v>
      </c>
      <c r="AN2668" s="99">
        <v>37583389.814941399</v>
      </c>
      <c r="AO2668" s="99">
        <v>82609230.138671905</v>
      </c>
      <c r="AP2668" s="99">
        <v>7048.1138457059897</v>
      </c>
      <c r="AQ2668" s="99">
        <v>21576872.975341801</v>
      </c>
      <c r="AR2668" s="99">
        <v>13913199.333618199</v>
      </c>
      <c r="AS2668" s="99">
        <v>11080109.1018066</v>
      </c>
      <c r="AT2668" s="99">
        <v>938584.45624542201</v>
      </c>
      <c r="AU2668" s="99">
        <v>115021.39922428101</v>
      </c>
      <c r="AV2668" s="99">
        <v>106013642.491211</v>
      </c>
      <c r="AW2668" s="99">
        <v>3559246.9071044899</v>
      </c>
      <c r="AX2668" s="99">
        <v>17644673.9133301</v>
      </c>
      <c r="AY2668" s="99">
        <v>28591042.668212902</v>
      </c>
      <c r="AZ2668" s="99">
        <v>19706491.5166016</v>
      </c>
      <c r="BA2668" s="99">
        <v>28716240.1726074</v>
      </c>
      <c r="BB2668" s="99">
        <v>0</v>
      </c>
      <c r="BC2668" s="99">
        <v>9628164.4221191406</v>
      </c>
      <c r="BD2668" s="99">
        <v>9522280.1262206994</v>
      </c>
      <c r="BE2668" s="99">
        <v>0</v>
      </c>
      <c r="BF2668" s="99">
        <v>2446851.8940429701</v>
      </c>
      <c r="BG2668" s="99">
        <v>109432601.118164</v>
      </c>
      <c r="BH2668" s="99">
        <v>18630760.448974598</v>
      </c>
      <c r="BI2668" s="99">
        <v>1496.9588539302299</v>
      </c>
      <c r="BJ2668" s="99">
        <v>6349413.93249512</v>
      </c>
      <c r="BK2668" s="99">
        <v>4677723.2356567401</v>
      </c>
      <c r="BL2668" s="99">
        <v>0</v>
      </c>
      <c r="BM2668" s="99">
        <v>92071.430822372393</v>
      </c>
      <c r="BN2668" s="99">
        <v>14986.195232749</v>
      </c>
      <c r="BO2668" s="99">
        <v>0</v>
      </c>
      <c r="BP2668" s="99">
        <v>0</v>
      </c>
      <c r="BQ2668" s="99">
        <v>0</v>
      </c>
      <c r="BR2668" s="99">
        <v>8440437.37646484</v>
      </c>
      <c r="BS2668" s="99">
        <v>6919096.51208496</v>
      </c>
      <c r="BT2668" s="99">
        <v>5585521.1873168899</v>
      </c>
      <c r="BU2668" s="99">
        <v>0</v>
      </c>
      <c r="BV2668" s="99">
        <v>4017697.9929809598</v>
      </c>
      <c r="BW2668" s="99">
        <v>1121657.1878204299</v>
      </c>
      <c r="BX2668" s="99">
        <v>0</v>
      </c>
      <c r="BY2668" s="99">
        <v>0</v>
      </c>
      <c r="BZ2668" s="99">
        <v>0</v>
      </c>
      <c r="CA2668" s="99">
        <v>204469.71992683399</v>
      </c>
      <c r="CB2668" s="99">
        <v>12011145.7768555</v>
      </c>
      <c r="CC2668" s="99">
        <v>104760636.18847699</v>
      </c>
      <c r="CD2668" s="99">
        <v>25000825.1403809</v>
      </c>
      <c r="CE2668" s="99">
        <v>8487.9876827001608</v>
      </c>
      <c r="CF2668" s="99">
        <v>1597717.4427642799</v>
      </c>
      <c r="CG2668" s="99">
        <v>11968798.364502</v>
      </c>
      <c r="CH2668" s="99">
        <v>0</v>
      </c>
      <c r="CI2668" s="99">
        <v>212961.134284973</v>
      </c>
      <c r="CJ2668" s="99">
        <v>13619909.6083984</v>
      </c>
      <c r="CK2668" s="99">
        <v>116558309.28613301</v>
      </c>
      <c r="CL2668" s="99">
        <v>26130453.1337891</v>
      </c>
      <c r="CM2668" s="166">
        <v>331735.46216583299</v>
      </c>
      <c r="CN2668" s="166">
        <v>51224057.284179702</v>
      </c>
      <c r="CO2668" s="166">
        <v>225771489.203125</v>
      </c>
      <c r="CP2668" s="99">
        <v>26130453.1337891</v>
      </c>
      <c r="CQ2668" s="99">
        <v>0</v>
      </c>
      <c r="CR2668" s="99">
        <v>0</v>
      </c>
      <c r="CS2668" s="99">
        <v>0</v>
      </c>
      <c r="CT2668" s="99">
        <v>0</v>
      </c>
      <c r="CU2668" s="98">
        <v>44641.063196752999</v>
      </c>
      <c r="CV2668" s="98">
        <v>117865.124477941</v>
      </c>
      <c r="CW2668" s="98">
        <v>13608863.219619781</v>
      </c>
      <c r="CX2668" s="98">
        <v>116729434.55297899</v>
      </c>
    </row>
    <row r="2669" spans="1:102" x14ac:dyDescent="0.2">
      <c r="A2669" s="98" t="s">
        <v>192</v>
      </c>
      <c r="B2669" s="100">
        <v>39965</v>
      </c>
      <c r="C2669" s="99">
        <v>171881.34949493399</v>
      </c>
      <c r="D2669" s="99">
        <v>6.6246057879761802</v>
      </c>
      <c r="E2669" s="99">
        <v>33954.041172027602</v>
      </c>
      <c r="F2669" s="99">
        <v>26572.544350624099</v>
      </c>
      <c r="G2669" s="99">
        <v>8006.8150788545599</v>
      </c>
      <c r="H2669" s="99">
        <v>645.559978887439</v>
      </c>
      <c r="I2669" s="99">
        <v>81.595744010992306</v>
      </c>
      <c r="J2669" s="99">
        <v>114564.154911041</v>
      </c>
      <c r="K2669" s="99">
        <v>6886.3703936338397</v>
      </c>
      <c r="L2669" s="99">
        <v>46662.793898582502</v>
      </c>
      <c r="M2669" s="99">
        <v>66641.636104583697</v>
      </c>
      <c r="N2669" s="99">
        <v>16931.740457773201</v>
      </c>
      <c r="O2669" s="99">
        <v>71327.471159934998</v>
      </c>
      <c r="P2669" s="99">
        <v>0</v>
      </c>
      <c r="Q2669" s="99">
        <v>9814.1932852268201</v>
      </c>
      <c r="R2669" s="99">
        <v>6973.2993799448004</v>
      </c>
      <c r="S2669" s="99">
        <v>0</v>
      </c>
      <c r="T2669" s="99">
        <v>1857.1498576402701</v>
      </c>
      <c r="U2669" s="99">
        <v>121155.584560394</v>
      </c>
      <c r="V2669" s="99">
        <v>9513874.8822021503</v>
      </c>
      <c r="W2669" s="99">
        <v>1278.23245471716</v>
      </c>
      <c r="X2669" s="99">
        <v>2505974.9238891602</v>
      </c>
      <c r="Y2669" s="99">
        <v>1620959.04194641</v>
      </c>
      <c r="Z2669" s="99">
        <v>1516937.61334229</v>
      </c>
      <c r="AA2669" s="99">
        <v>105721.11593627901</v>
      </c>
      <c r="AB2669" s="99">
        <v>12371.831951499</v>
      </c>
      <c r="AC2669" s="99">
        <v>37066376.958496101</v>
      </c>
      <c r="AD2669" s="99">
        <v>944706.65253448498</v>
      </c>
      <c r="AE2669" s="99">
        <v>1801386.3447570801</v>
      </c>
      <c r="AF2669" s="99">
        <v>3231081.2924194299</v>
      </c>
      <c r="AG2669" s="99">
        <v>2476463.1105956999</v>
      </c>
      <c r="AH2669" s="99">
        <v>3332208.31390381</v>
      </c>
      <c r="AI2669" s="99">
        <v>0</v>
      </c>
      <c r="AJ2669" s="99">
        <v>1183218.3062133801</v>
      </c>
      <c r="AK2669" s="99">
        <v>1295249.28956604</v>
      </c>
      <c r="AL2669" s="99">
        <v>0</v>
      </c>
      <c r="AM2669" s="99">
        <v>303861.91818237299</v>
      </c>
      <c r="AN2669" s="99">
        <v>37979124.669433601</v>
      </c>
      <c r="AO2669" s="99">
        <v>84636908.866210893</v>
      </c>
      <c r="AP2669" s="99">
        <v>10301.890673756599</v>
      </c>
      <c r="AQ2669" s="99">
        <v>20702764.987304699</v>
      </c>
      <c r="AR2669" s="99">
        <v>13296410.2385254</v>
      </c>
      <c r="AS2669" s="99">
        <v>11406580.8988037</v>
      </c>
      <c r="AT2669" s="99">
        <v>709835.48430633498</v>
      </c>
      <c r="AU2669" s="99">
        <v>86019.498703956604</v>
      </c>
      <c r="AV2669" s="99">
        <v>109104703.53906301</v>
      </c>
      <c r="AW2669" s="99">
        <v>2704859.82495117</v>
      </c>
      <c r="AX2669" s="99">
        <v>17731180.426025402</v>
      </c>
      <c r="AY2669" s="99">
        <v>29045372.800048798</v>
      </c>
      <c r="AZ2669" s="99">
        <v>19680154.045166001</v>
      </c>
      <c r="BA2669" s="99">
        <v>29067894.072753899</v>
      </c>
      <c r="BB2669" s="99">
        <v>0</v>
      </c>
      <c r="BC2669" s="99">
        <v>9810975.0950927697</v>
      </c>
      <c r="BD2669" s="99">
        <v>9670506.01879883</v>
      </c>
      <c r="BE2669" s="99">
        <v>0</v>
      </c>
      <c r="BF2669" s="99">
        <v>2360126.6911315899</v>
      </c>
      <c r="BG2669" s="99">
        <v>111585333.518555</v>
      </c>
      <c r="BH2669" s="99">
        <v>19153073.341308601</v>
      </c>
      <c r="BI2669" s="99">
        <v>1068.04876691103</v>
      </c>
      <c r="BJ2669" s="99">
        <v>6142267.5278320303</v>
      </c>
      <c r="BK2669" s="99">
        <v>4557869.5072021503</v>
      </c>
      <c r="BL2669" s="99">
        <v>0</v>
      </c>
      <c r="BM2669" s="99">
        <v>69975.571461677595</v>
      </c>
      <c r="BN2669" s="99">
        <v>11395.2698860168</v>
      </c>
      <c r="BO2669" s="99">
        <v>0</v>
      </c>
      <c r="BP2669" s="99">
        <v>0</v>
      </c>
      <c r="BQ2669" s="99">
        <v>0</v>
      </c>
      <c r="BR2669" s="99">
        <v>8628494.26708984</v>
      </c>
      <c r="BS2669" s="99">
        <v>6928361.0446777297</v>
      </c>
      <c r="BT2669" s="99">
        <v>5652825.1350097703</v>
      </c>
      <c r="BU2669" s="99">
        <v>0</v>
      </c>
      <c r="BV2669" s="99">
        <v>4080126.5539855999</v>
      </c>
      <c r="BW2669" s="99">
        <v>1138615.33099365</v>
      </c>
      <c r="BX2669" s="99">
        <v>0</v>
      </c>
      <c r="BY2669" s="99">
        <v>0</v>
      </c>
      <c r="BZ2669" s="99">
        <v>0</v>
      </c>
      <c r="CA2669" s="99">
        <v>205906.032354355</v>
      </c>
      <c r="CB2669" s="99">
        <v>12018737.5698242</v>
      </c>
      <c r="CC2669" s="99">
        <v>105046146.597656</v>
      </c>
      <c r="CD2669" s="99">
        <v>25316916.7973633</v>
      </c>
      <c r="CE2669" s="99">
        <v>8583.6069632768595</v>
      </c>
      <c r="CF2669" s="99">
        <v>1602341.2866668699</v>
      </c>
      <c r="CG2669" s="99">
        <v>12068680.404541001</v>
      </c>
      <c r="CH2669" s="99">
        <v>0</v>
      </c>
      <c r="CI2669" s="99">
        <v>214517.44981575001</v>
      </c>
      <c r="CJ2669" s="99">
        <v>13610990.3520508</v>
      </c>
      <c r="CK2669" s="99">
        <v>117074568.58007801</v>
      </c>
      <c r="CL2669" s="99">
        <v>26460862.213622998</v>
      </c>
      <c r="CM2669" s="166">
        <v>334509.64715576201</v>
      </c>
      <c r="CN2669" s="166">
        <v>51646872.3671875</v>
      </c>
      <c r="CO2669" s="166">
        <v>228898587.41992199</v>
      </c>
      <c r="CP2669" s="99">
        <v>26460862.213622998</v>
      </c>
      <c r="CQ2669" s="99">
        <v>0</v>
      </c>
      <c r="CR2669" s="99">
        <v>0</v>
      </c>
      <c r="CS2669" s="99">
        <v>0</v>
      </c>
      <c r="CT2669" s="99">
        <v>0</v>
      </c>
      <c r="CU2669" s="98">
        <v>41355.891144608999</v>
      </c>
      <c r="CV2669" s="98">
        <v>121421.793521115</v>
      </c>
      <c r="CW2669" s="98">
        <v>13621078.85649107</v>
      </c>
      <c r="CX2669" s="98">
        <v>117114827.002197</v>
      </c>
    </row>
    <row r="2670" spans="1:102" x14ac:dyDescent="0.2">
      <c r="A2670" s="98" t="s">
        <v>192</v>
      </c>
      <c r="B2670" s="100">
        <v>40057</v>
      </c>
      <c r="C2670" s="99">
        <v>174702.92654228199</v>
      </c>
      <c r="D2670" s="99">
        <v>6.0899076349451198</v>
      </c>
      <c r="E2670" s="99">
        <v>32460.5609858036</v>
      </c>
      <c r="F2670" s="99">
        <v>25869.2069048882</v>
      </c>
      <c r="G2670" s="99">
        <v>8363.0527290105802</v>
      </c>
      <c r="H2670" s="99">
        <v>440.926091212779</v>
      </c>
      <c r="I2670" s="99">
        <v>52.951872022822499</v>
      </c>
      <c r="J2670" s="99">
        <v>117330.935560226</v>
      </c>
      <c r="K2670" s="99">
        <v>5106.8127375841104</v>
      </c>
      <c r="L2670" s="99">
        <v>44991.610834598498</v>
      </c>
      <c r="M2670" s="99">
        <v>66925.889344215393</v>
      </c>
      <c r="N2670" s="99">
        <v>16879.3424954414</v>
      </c>
      <c r="O2670" s="99">
        <v>72819.093643188506</v>
      </c>
      <c r="P2670" s="99">
        <v>0</v>
      </c>
      <c r="Q2670" s="99">
        <v>9797.7801415920294</v>
      </c>
      <c r="R2670" s="99">
        <v>7184.8817983269701</v>
      </c>
      <c r="S2670" s="99">
        <v>0</v>
      </c>
      <c r="T2670" s="99">
        <v>1871.25451809168</v>
      </c>
      <c r="U2670" s="99">
        <v>122528.258879662</v>
      </c>
      <c r="V2670" s="99">
        <v>9685697.2213134803</v>
      </c>
      <c r="W2670" s="99">
        <v>744.721564412117</v>
      </c>
      <c r="X2670" s="99">
        <v>2365233.5335388202</v>
      </c>
      <c r="Y2670" s="99">
        <v>1565948.5455169701</v>
      </c>
      <c r="Z2670" s="99">
        <v>1549604.99078369</v>
      </c>
      <c r="AA2670" s="99">
        <v>77317.340116500898</v>
      </c>
      <c r="AB2670" s="99">
        <v>7704.4383801221802</v>
      </c>
      <c r="AC2670" s="99">
        <v>38055729.3349609</v>
      </c>
      <c r="AD2670" s="99">
        <v>680637.53075408901</v>
      </c>
      <c r="AE2670" s="99">
        <v>1752037.60708618</v>
      </c>
      <c r="AF2670" s="99">
        <v>3229193.6134643601</v>
      </c>
      <c r="AG2670" s="99">
        <v>2463949.9273681599</v>
      </c>
      <c r="AH2670" s="99">
        <v>3367331.63781738</v>
      </c>
      <c r="AI2670" s="99">
        <v>0</v>
      </c>
      <c r="AJ2670" s="99">
        <v>1178113.11579895</v>
      </c>
      <c r="AK2670" s="99">
        <v>1305784.0764770501</v>
      </c>
      <c r="AL2670" s="99">
        <v>0</v>
      </c>
      <c r="AM2670" s="99">
        <v>299889.55388259899</v>
      </c>
      <c r="AN2670" s="99">
        <v>38736367.080078103</v>
      </c>
      <c r="AO2670" s="99">
        <v>86378640.092773393</v>
      </c>
      <c r="AP2670" s="99">
        <v>6048.7133253216698</v>
      </c>
      <c r="AQ2670" s="99">
        <v>19655452.407470699</v>
      </c>
      <c r="AR2670" s="99">
        <v>12915694.021606401</v>
      </c>
      <c r="AS2670" s="99">
        <v>11837805.0072021</v>
      </c>
      <c r="AT2670" s="99">
        <v>495563.265491486</v>
      </c>
      <c r="AU2670" s="99">
        <v>54349.579732894897</v>
      </c>
      <c r="AV2670" s="99">
        <v>112326044.10742199</v>
      </c>
      <c r="AW2670" s="99">
        <v>1955878.1495056199</v>
      </c>
      <c r="AX2670" s="99">
        <v>17321213.603759799</v>
      </c>
      <c r="AY2670" s="99">
        <v>29240154.885497998</v>
      </c>
      <c r="AZ2670" s="99">
        <v>19690941.723877002</v>
      </c>
      <c r="BA2670" s="99">
        <v>29584393.651122998</v>
      </c>
      <c r="BB2670" s="99">
        <v>0</v>
      </c>
      <c r="BC2670" s="99">
        <v>9810093.2496337909</v>
      </c>
      <c r="BD2670" s="99">
        <v>9859861.8702392597</v>
      </c>
      <c r="BE2670" s="99">
        <v>0</v>
      </c>
      <c r="BF2670" s="99">
        <v>2373424.64697266</v>
      </c>
      <c r="BG2670" s="99">
        <v>114366612.12304699</v>
      </c>
      <c r="BH2670" s="99">
        <v>19476765.4130859</v>
      </c>
      <c r="BI2670" s="99">
        <v>799.61280118673994</v>
      </c>
      <c r="BJ2670" s="99">
        <v>5920679.2333373995</v>
      </c>
      <c r="BK2670" s="99">
        <v>4446714.1567993201</v>
      </c>
      <c r="BL2670" s="99">
        <v>0</v>
      </c>
      <c r="BM2670" s="99">
        <v>48108.560089588202</v>
      </c>
      <c r="BN2670" s="99">
        <v>5970.1525835990897</v>
      </c>
      <c r="BO2670" s="99">
        <v>0</v>
      </c>
      <c r="BP2670" s="99">
        <v>0</v>
      </c>
      <c r="BQ2670" s="99">
        <v>0</v>
      </c>
      <c r="BR2670" s="99">
        <v>8705568.7279052697</v>
      </c>
      <c r="BS2670" s="99">
        <v>6931401.1256713904</v>
      </c>
      <c r="BT2670" s="99">
        <v>5759186.7343139602</v>
      </c>
      <c r="BU2670" s="99">
        <v>0</v>
      </c>
      <c r="BV2670" s="99">
        <v>4103018.9906616202</v>
      </c>
      <c r="BW2670" s="99">
        <v>1158480.27888489</v>
      </c>
      <c r="BX2670" s="99">
        <v>0</v>
      </c>
      <c r="BY2670" s="99">
        <v>0</v>
      </c>
      <c r="BZ2670" s="99">
        <v>0</v>
      </c>
      <c r="CA2670" s="99">
        <v>207161.94878005999</v>
      </c>
      <c r="CB2670" s="99">
        <v>11995625.487915</v>
      </c>
      <c r="CC2670" s="99">
        <v>105419014.20214801</v>
      </c>
      <c r="CD2670" s="99">
        <v>25347668.837158199</v>
      </c>
      <c r="CE2670" s="99">
        <v>8781.6023108959198</v>
      </c>
      <c r="CF2670" s="99">
        <v>1608031.3388519301</v>
      </c>
      <c r="CG2670" s="99">
        <v>12252129.725341801</v>
      </c>
      <c r="CH2670" s="99">
        <v>0</v>
      </c>
      <c r="CI2670" s="99">
        <v>215914.26543808001</v>
      </c>
      <c r="CJ2670" s="99">
        <v>13602606.931396499</v>
      </c>
      <c r="CK2670" s="99">
        <v>118055563.21972699</v>
      </c>
      <c r="CL2670" s="99">
        <v>26508306.402099598</v>
      </c>
      <c r="CM2670" s="166">
        <v>337242.36531829799</v>
      </c>
      <c r="CN2670" s="166">
        <v>52258203.036621101</v>
      </c>
      <c r="CO2670" s="166">
        <v>232385209.70507801</v>
      </c>
      <c r="CP2670" s="99">
        <v>26508306.402099598</v>
      </c>
      <c r="CQ2670" s="99">
        <v>0</v>
      </c>
      <c r="CR2670" s="99">
        <v>0</v>
      </c>
      <c r="CS2670" s="99">
        <v>0</v>
      </c>
      <c r="CT2670" s="99">
        <v>0</v>
      </c>
      <c r="CU2670" s="98">
        <v>37855.591858104002</v>
      </c>
      <c r="CV2670" s="98">
        <v>124459.080864199</v>
      </c>
      <c r="CW2670" s="98">
        <v>13603656.826766931</v>
      </c>
      <c r="CX2670" s="98">
        <v>117671143.9274898</v>
      </c>
    </row>
    <row r="2671" spans="1:102" x14ac:dyDescent="0.2">
      <c r="A2671" s="98" t="s">
        <v>192</v>
      </c>
      <c r="B2671" s="100">
        <v>40148</v>
      </c>
      <c r="C2671" s="99">
        <v>177865.955379486</v>
      </c>
      <c r="D2671" s="99">
        <v>5.3066237139864798</v>
      </c>
      <c r="E2671" s="99">
        <v>31558.187844037999</v>
      </c>
      <c r="F2671" s="99">
        <v>25562.254448413802</v>
      </c>
      <c r="G2671" s="99">
        <v>8742.9739166498202</v>
      </c>
      <c r="H2671" s="99">
        <v>168.070820048451</v>
      </c>
      <c r="I2671" s="99">
        <v>28.1662877695635</v>
      </c>
      <c r="J2671" s="99">
        <v>120285.964007378</v>
      </c>
      <c r="K2671" s="99">
        <v>3664.7873303592201</v>
      </c>
      <c r="L2671" s="99">
        <v>44968.091403484301</v>
      </c>
      <c r="M2671" s="99">
        <v>67093.6603450775</v>
      </c>
      <c r="N2671" s="99">
        <v>16873.5918076038</v>
      </c>
      <c r="O2671" s="99">
        <v>75058.055767059297</v>
      </c>
      <c r="P2671" s="99">
        <v>0</v>
      </c>
      <c r="Q2671" s="99">
        <v>9686.4870783090591</v>
      </c>
      <c r="R2671" s="99">
        <v>7400.2742328643799</v>
      </c>
      <c r="S2671" s="99">
        <v>0</v>
      </c>
      <c r="T2671" s="99">
        <v>1882.4698964506399</v>
      </c>
      <c r="U2671" s="99">
        <v>124225.695832253</v>
      </c>
      <c r="V2671" s="99">
        <v>9777566.6689453106</v>
      </c>
      <c r="W2671" s="99">
        <v>375.79476253315801</v>
      </c>
      <c r="X2671" s="99">
        <v>2267454.2837219201</v>
      </c>
      <c r="Y2671" s="99">
        <v>1538730.95133972</v>
      </c>
      <c r="Z2671" s="99">
        <v>1588735.42024231</v>
      </c>
      <c r="AA2671" s="99">
        <v>17592.7757558823</v>
      </c>
      <c r="AB2671" s="99">
        <v>2537.9911777079101</v>
      </c>
      <c r="AC2671" s="99">
        <v>38308053.102050804</v>
      </c>
      <c r="AD2671" s="99">
        <v>428847.36820983898</v>
      </c>
      <c r="AE2671" s="99">
        <v>1737521.2905120801</v>
      </c>
      <c r="AF2671" s="99">
        <v>3231938.9111633301</v>
      </c>
      <c r="AG2671" s="99">
        <v>2444924.5646057101</v>
      </c>
      <c r="AH2671" s="99">
        <v>3467841.6874389602</v>
      </c>
      <c r="AI2671" s="99">
        <v>0</v>
      </c>
      <c r="AJ2671" s="99">
        <v>1169961.86882019</v>
      </c>
      <c r="AK2671" s="99">
        <v>1316071.7223815899</v>
      </c>
      <c r="AL2671" s="99">
        <v>0</v>
      </c>
      <c r="AM2671" s="99">
        <v>296281.86305236799</v>
      </c>
      <c r="AN2671" s="99">
        <v>38706598.858886696</v>
      </c>
      <c r="AO2671" s="99">
        <v>88019331.817382798</v>
      </c>
      <c r="AP2671" s="99">
        <v>2883.4068229496502</v>
      </c>
      <c r="AQ2671" s="99">
        <v>19018627.3752441</v>
      </c>
      <c r="AR2671" s="99">
        <v>12863991.2579346</v>
      </c>
      <c r="AS2671" s="99">
        <v>12174121.6333008</v>
      </c>
      <c r="AT2671" s="99">
        <v>177060.45608711199</v>
      </c>
      <c r="AU2671" s="99">
        <v>21486.469937562899</v>
      </c>
      <c r="AV2671" s="99">
        <v>114585962.910156</v>
      </c>
      <c r="AW2671" s="99">
        <v>1250038.9390716599</v>
      </c>
      <c r="AX2671" s="99">
        <v>17451559.715332001</v>
      </c>
      <c r="AY2671" s="99">
        <v>29561017.075439502</v>
      </c>
      <c r="AZ2671" s="99">
        <v>19654178.3666992</v>
      </c>
      <c r="BA2671" s="99">
        <v>30777854.128173798</v>
      </c>
      <c r="BB2671" s="99">
        <v>0</v>
      </c>
      <c r="BC2671" s="99">
        <v>9829247.4766845703</v>
      </c>
      <c r="BD2671" s="99">
        <v>10001258.8742676</v>
      </c>
      <c r="BE2671" s="99">
        <v>0</v>
      </c>
      <c r="BF2671" s="99">
        <v>2348301.2374267601</v>
      </c>
      <c r="BG2671" s="99">
        <v>116056588.581055</v>
      </c>
      <c r="BH2671" s="99">
        <v>20088621.197265599</v>
      </c>
      <c r="BI2671" s="99">
        <v>508.84956188872502</v>
      </c>
      <c r="BJ2671" s="99">
        <v>5795776.5790405301</v>
      </c>
      <c r="BK2671" s="99">
        <v>4407452.1151123</v>
      </c>
      <c r="BL2671" s="99">
        <v>0</v>
      </c>
      <c r="BM2671" s="99">
        <v>25121.711392879501</v>
      </c>
      <c r="BN2671" s="99">
        <v>2204.5066154599199</v>
      </c>
      <c r="BO2671" s="99">
        <v>0</v>
      </c>
      <c r="BP2671" s="99">
        <v>0</v>
      </c>
      <c r="BQ2671" s="99">
        <v>0</v>
      </c>
      <c r="BR2671" s="99">
        <v>8745806.6832275409</v>
      </c>
      <c r="BS2671" s="99">
        <v>6951970.3832397498</v>
      </c>
      <c r="BT2671" s="99">
        <v>5987720.3604126005</v>
      </c>
      <c r="BU2671" s="99">
        <v>0</v>
      </c>
      <c r="BV2671" s="99">
        <v>4115877.18780518</v>
      </c>
      <c r="BW2671" s="99">
        <v>1181394.2879180899</v>
      </c>
      <c r="BX2671" s="99">
        <v>0</v>
      </c>
      <c r="BY2671" s="99">
        <v>0</v>
      </c>
      <c r="BZ2671" s="99">
        <v>0</v>
      </c>
      <c r="CA2671" s="99">
        <v>209287.00916671799</v>
      </c>
      <c r="CB2671" s="99">
        <v>12038135.8553467</v>
      </c>
      <c r="CC2671" s="99">
        <v>107122371.71386699</v>
      </c>
      <c r="CD2671" s="99">
        <v>25886447.510497998</v>
      </c>
      <c r="CE2671" s="99">
        <v>8950.6170326471292</v>
      </c>
      <c r="CF2671" s="99">
        <v>1613427.78501892</v>
      </c>
      <c r="CG2671" s="99">
        <v>12380510.670043901</v>
      </c>
      <c r="CH2671" s="99">
        <v>0</v>
      </c>
      <c r="CI2671" s="99">
        <v>218242.77327728301</v>
      </c>
      <c r="CJ2671" s="99">
        <v>13642230.803588901</v>
      </c>
      <c r="CK2671" s="99">
        <v>119243298.03320301</v>
      </c>
      <c r="CL2671" s="99">
        <v>27065150.377441399</v>
      </c>
      <c r="CM2671" s="166">
        <v>341113.61922836298</v>
      </c>
      <c r="CN2671" s="166">
        <v>52394785.979492202</v>
      </c>
      <c r="CO2671" s="166">
        <v>235446369.58984399</v>
      </c>
      <c r="CP2671" s="99">
        <v>27065150.377441399</v>
      </c>
      <c r="CQ2671" s="99">
        <v>0</v>
      </c>
      <c r="CR2671" s="99">
        <v>0</v>
      </c>
      <c r="CS2671" s="99">
        <v>0</v>
      </c>
      <c r="CT2671" s="99">
        <v>0</v>
      </c>
      <c r="CU2671" s="98">
        <v>35544.425239384</v>
      </c>
      <c r="CV2671" s="98">
        <v>127746.748007911</v>
      </c>
      <c r="CW2671" s="98">
        <v>13651563.640365619</v>
      </c>
      <c r="CX2671" s="98">
        <v>119502882.38391089</v>
      </c>
    </row>
    <row r="2672" spans="1:102" x14ac:dyDescent="0.2">
      <c r="A2672" s="98" t="s">
        <v>192</v>
      </c>
      <c r="B2672" s="100">
        <v>40238</v>
      </c>
      <c r="C2672" s="99">
        <v>178331.16476440401</v>
      </c>
      <c r="D2672" s="99">
        <v>5.8792521829600402</v>
      </c>
      <c r="E2672" s="99">
        <v>30575.078775405898</v>
      </c>
      <c r="F2672" s="99">
        <v>25370.2135498524</v>
      </c>
      <c r="G2672" s="99">
        <v>9033.5286017656308</v>
      </c>
      <c r="H2672" s="99">
        <v>0</v>
      </c>
      <c r="I2672" s="99">
        <v>0</v>
      </c>
      <c r="J2672" s="99">
        <v>122767.75869751</v>
      </c>
      <c r="K2672" s="99">
        <v>2657.1916928291298</v>
      </c>
      <c r="L2672" s="99">
        <v>45364.559954166398</v>
      </c>
      <c r="M2672" s="99">
        <v>66514.118979453997</v>
      </c>
      <c r="N2672" s="99">
        <v>16835.039389371901</v>
      </c>
      <c r="O2672" s="99">
        <v>75631.937765121504</v>
      </c>
      <c r="P2672" s="99">
        <v>0</v>
      </c>
      <c r="Q2672" s="99">
        <v>9543.7776253223401</v>
      </c>
      <c r="R2672" s="99">
        <v>7466.2070381045296</v>
      </c>
      <c r="S2672" s="99">
        <v>0</v>
      </c>
      <c r="T2672" s="99">
        <v>1832.1002298593501</v>
      </c>
      <c r="U2672" s="99">
        <v>125417.374527931</v>
      </c>
      <c r="V2672" s="99">
        <v>9861043.7843017597</v>
      </c>
      <c r="W2672" s="99">
        <v>331.56252418085899</v>
      </c>
      <c r="X2672" s="99">
        <v>2131447.3886108398</v>
      </c>
      <c r="Y2672" s="99">
        <v>1496079.46395874</v>
      </c>
      <c r="Z2672" s="99">
        <v>1611007.47021484</v>
      </c>
      <c r="AA2672" s="99">
        <v>0</v>
      </c>
      <c r="AB2672" s="99">
        <v>0</v>
      </c>
      <c r="AC2672" s="99">
        <v>38964429.5556641</v>
      </c>
      <c r="AD2672" s="99">
        <v>295158.69377136201</v>
      </c>
      <c r="AE2672" s="99">
        <v>1704520.9168396001</v>
      </c>
      <c r="AF2672" s="99">
        <v>3222500.7585754399</v>
      </c>
      <c r="AG2672" s="99">
        <v>2430717.7927551302</v>
      </c>
      <c r="AH2672" s="99">
        <v>3495224.5786438002</v>
      </c>
      <c r="AI2672" s="99">
        <v>0</v>
      </c>
      <c r="AJ2672" s="99">
        <v>1155304.5853881801</v>
      </c>
      <c r="AK2672" s="99">
        <v>1336934.6646728499</v>
      </c>
      <c r="AL2672" s="99">
        <v>0</v>
      </c>
      <c r="AM2672" s="99">
        <v>286406.065105438</v>
      </c>
      <c r="AN2672" s="99">
        <v>39216754.197753899</v>
      </c>
      <c r="AO2672" s="99">
        <v>89155203.96875</v>
      </c>
      <c r="AP2672" s="99">
        <v>2726.2396562695499</v>
      </c>
      <c r="AQ2672" s="99">
        <v>18131791.025146499</v>
      </c>
      <c r="AR2672" s="99">
        <v>12639426.909301801</v>
      </c>
      <c r="AS2672" s="99">
        <v>12536260.811035199</v>
      </c>
      <c r="AT2672" s="99">
        <v>0</v>
      </c>
      <c r="AU2672" s="99">
        <v>0</v>
      </c>
      <c r="AV2672" s="99">
        <v>117703860.37207</v>
      </c>
      <c r="AW2672" s="99">
        <v>869348.30901336705</v>
      </c>
      <c r="AX2672" s="99">
        <v>17251568.4995117</v>
      </c>
      <c r="AY2672" s="99">
        <v>29684539.662353501</v>
      </c>
      <c r="AZ2672" s="99">
        <v>19653738.885742199</v>
      </c>
      <c r="BA2672" s="99">
        <v>31114156.246093798</v>
      </c>
      <c r="BB2672" s="99">
        <v>0</v>
      </c>
      <c r="BC2672" s="99">
        <v>9781247.1756591797</v>
      </c>
      <c r="BD2672" s="99">
        <v>10268742.2891846</v>
      </c>
      <c r="BE2672" s="99">
        <v>0</v>
      </c>
      <c r="BF2672" s="99">
        <v>2300236.4803772001</v>
      </c>
      <c r="BG2672" s="99">
        <v>118328785.68554699</v>
      </c>
      <c r="BH2672" s="99">
        <v>20302051.434082001</v>
      </c>
      <c r="BI2672" s="99">
        <v>347.97671927884198</v>
      </c>
      <c r="BJ2672" s="99">
        <v>5568169.9572753897</v>
      </c>
      <c r="BK2672" s="99">
        <v>4333041.3663940402</v>
      </c>
      <c r="BL2672" s="99">
        <v>0</v>
      </c>
      <c r="BM2672" s="99">
        <v>1470.4544594883901</v>
      </c>
      <c r="BN2672" s="99">
        <v>399.45746675133699</v>
      </c>
      <c r="BO2672" s="99">
        <v>0</v>
      </c>
      <c r="BP2672" s="99">
        <v>0</v>
      </c>
      <c r="BQ2672" s="99">
        <v>0</v>
      </c>
      <c r="BR2672" s="99">
        <v>8836356.60229492</v>
      </c>
      <c r="BS2672" s="99">
        <v>6933114.9011840802</v>
      </c>
      <c r="BT2672" s="99">
        <v>6051787.9255371103</v>
      </c>
      <c r="BU2672" s="99">
        <v>0</v>
      </c>
      <c r="BV2672" s="99">
        <v>4097092.8981933598</v>
      </c>
      <c r="BW2672" s="99">
        <v>1216855.2246856701</v>
      </c>
      <c r="BX2672" s="99">
        <v>0</v>
      </c>
      <c r="BY2672" s="99">
        <v>0</v>
      </c>
      <c r="BZ2672" s="99">
        <v>0</v>
      </c>
      <c r="CA2672" s="99">
        <v>209017.44806671099</v>
      </c>
      <c r="CB2672" s="99">
        <v>11991807.670288101</v>
      </c>
      <c r="CC2672" s="99">
        <v>107471375.238281</v>
      </c>
      <c r="CD2672" s="99">
        <v>25899061.597167999</v>
      </c>
      <c r="CE2672" s="99">
        <v>9049.9719871282596</v>
      </c>
      <c r="CF2672" s="99">
        <v>1622551.4079742399</v>
      </c>
      <c r="CG2672" s="99">
        <v>12552888.4219971</v>
      </c>
      <c r="CH2672" s="99">
        <v>0</v>
      </c>
      <c r="CI2672" s="99">
        <v>218074.07384681699</v>
      </c>
      <c r="CJ2672" s="99">
        <v>13619790.1759033</v>
      </c>
      <c r="CK2672" s="99">
        <v>119809009.708984</v>
      </c>
      <c r="CL2672" s="99">
        <v>27121287.5478516</v>
      </c>
      <c r="CM2672" s="166">
        <v>342284.85420608497</v>
      </c>
      <c r="CN2672" s="166">
        <v>52883278.134277299</v>
      </c>
      <c r="CO2672" s="166">
        <v>238524061.44335899</v>
      </c>
      <c r="CP2672" s="99">
        <v>27121287.5478516</v>
      </c>
      <c r="CQ2672" s="99">
        <v>0</v>
      </c>
      <c r="CR2672" s="99">
        <v>0</v>
      </c>
      <c r="CS2672" s="99">
        <v>0</v>
      </c>
      <c r="CT2672" s="99">
        <v>0</v>
      </c>
      <c r="CU2672" s="98">
        <v>33366.311942726003</v>
      </c>
      <c r="CV2672" s="98">
        <v>130513.061340598</v>
      </c>
      <c r="CW2672" s="98">
        <v>13614359.07826234</v>
      </c>
      <c r="CX2672" s="98">
        <v>120024263.6602781</v>
      </c>
    </row>
    <row r="2673" spans="1:102" x14ac:dyDescent="0.2">
      <c r="A2673" s="98" t="s">
        <v>192</v>
      </c>
      <c r="B2673" s="100">
        <v>40330</v>
      </c>
      <c r="C2673" s="99">
        <v>180585.294816971</v>
      </c>
      <c r="D2673" s="99">
        <v>6.5474925729795403</v>
      </c>
      <c r="E2673" s="99">
        <v>29952.743402242701</v>
      </c>
      <c r="F2673" s="99">
        <v>25004.896211624098</v>
      </c>
      <c r="G2673" s="99">
        <v>9213.3969788551294</v>
      </c>
      <c r="H2673" s="99">
        <v>0</v>
      </c>
      <c r="I2673" s="99">
        <v>0</v>
      </c>
      <c r="J2673" s="99">
        <v>124624.948519707</v>
      </c>
      <c r="K2673" s="99">
        <v>2346.24455717206</v>
      </c>
      <c r="L2673" s="99">
        <v>46799.806485176101</v>
      </c>
      <c r="M2673" s="99">
        <v>67227.103682518005</v>
      </c>
      <c r="N2673" s="99">
        <v>16783.798643112201</v>
      </c>
      <c r="O2673" s="99">
        <v>76636.353964805603</v>
      </c>
      <c r="P2673" s="99">
        <v>0</v>
      </c>
      <c r="Q2673" s="99">
        <v>9414.4176543950998</v>
      </c>
      <c r="R2673" s="99">
        <v>7624.0233934521702</v>
      </c>
      <c r="S2673" s="99">
        <v>0</v>
      </c>
      <c r="T2673" s="99">
        <v>1857.2863510251</v>
      </c>
      <c r="U2673" s="99">
        <v>126653.439284325</v>
      </c>
      <c r="V2673" s="99">
        <v>9939274.86401367</v>
      </c>
      <c r="W2673" s="99">
        <v>491.63333012536202</v>
      </c>
      <c r="X2673" s="99">
        <v>2066041.89459229</v>
      </c>
      <c r="Y2673" s="99">
        <v>1454263.8855743399</v>
      </c>
      <c r="Z2673" s="99">
        <v>1646861.3589172401</v>
      </c>
      <c r="AA2673" s="99">
        <v>0</v>
      </c>
      <c r="AB2673" s="99">
        <v>0</v>
      </c>
      <c r="AC2673" s="99">
        <v>39671309.577636696</v>
      </c>
      <c r="AD2673" s="99">
        <v>256389.282409668</v>
      </c>
      <c r="AE2673" s="99">
        <v>1733369.1274108901</v>
      </c>
      <c r="AF2673" s="99">
        <v>3225029.6459045401</v>
      </c>
      <c r="AG2673" s="99">
        <v>2430935.2753906301</v>
      </c>
      <c r="AH2673" s="99">
        <v>3501253.9061279302</v>
      </c>
      <c r="AI2673" s="99">
        <v>0</v>
      </c>
      <c r="AJ2673" s="99">
        <v>1142991.3829803499</v>
      </c>
      <c r="AK2673" s="99">
        <v>1352709.8619689899</v>
      </c>
      <c r="AL2673" s="99">
        <v>0</v>
      </c>
      <c r="AM2673" s="99">
        <v>286837.30128097499</v>
      </c>
      <c r="AN2673" s="99">
        <v>39693037.671875</v>
      </c>
      <c r="AO2673" s="99">
        <v>90259670.337890595</v>
      </c>
      <c r="AP2673" s="99">
        <v>4014.4463099837299</v>
      </c>
      <c r="AQ2673" s="99">
        <v>17693162.252929699</v>
      </c>
      <c r="AR2673" s="99">
        <v>12304447.353393599</v>
      </c>
      <c r="AS2673" s="99">
        <v>12769654.481811499</v>
      </c>
      <c r="AT2673" s="99">
        <v>0</v>
      </c>
      <c r="AU2673" s="99">
        <v>0</v>
      </c>
      <c r="AV2673" s="99">
        <v>120229650.928711</v>
      </c>
      <c r="AW2673" s="99">
        <v>757405.94135284401</v>
      </c>
      <c r="AX2673" s="99">
        <v>17732950.8205566</v>
      </c>
      <c r="AY2673" s="99">
        <v>29938632.2504883</v>
      </c>
      <c r="AZ2673" s="99">
        <v>19765173.340820301</v>
      </c>
      <c r="BA2673" s="99">
        <v>31459080.512207001</v>
      </c>
      <c r="BB2673" s="99">
        <v>0</v>
      </c>
      <c r="BC2673" s="99">
        <v>9696746.2213134803</v>
      </c>
      <c r="BD2673" s="99">
        <v>10436326.8557129</v>
      </c>
      <c r="BE2673" s="99">
        <v>0</v>
      </c>
      <c r="BF2673" s="99">
        <v>2329891.6987304701</v>
      </c>
      <c r="BG2673" s="99">
        <v>120980861.84570301</v>
      </c>
      <c r="BH2673" s="99">
        <v>20787758.9064941</v>
      </c>
      <c r="BI2673" s="99">
        <v>794.54494552314304</v>
      </c>
      <c r="BJ2673" s="99">
        <v>5427265.6314697303</v>
      </c>
      <c r="BK2673" s="99">
        <v>4230328.2817382803</v>
      </c>
      <c r="BL2673" s="99">
        <v>0</v>
      </c>
      <c r="BM2673" s="99">
        <v>1717.4657152444099</v>
      </c>
      <c r="BN2673" s="99">
        <v>329.443815127015</v>
      </c>
      <c r="BO2673" s="99">
        <v>0</v>
      </c>
      <c r="BP2673" s="99">
        <v>0</v>
      </c>
      <c r="BQ2673" s="99">
        <v>0</v>
      </c>
      <c r="BR2673" s="99">
        <v>8988157.0145263709</v>
      </c>
      <c r="BS2673" s="99">
        <v>6950011.9252929697</v>
      </c>
      <c r="BT2673" s="99">
        <v>6117606.2407836895</v>
      </c>
      <c r="BU2673" s="99">
        <v>0</v>
      </c>
      <c r="BV2673" s="99">
        <v>4068930.0492248498</v>
      </c>
      <c r="BW2673" s="99">
        <v>1241447.5657959001</v>
      </c>
      <c r="BX2673" s="99">
        <v>0</v>
      </c>
      <c r="BY2673" s="99">
        <v>0</v>
      </c>
      <c r="BZ2673" s="99">
        <v>0</v>
      </c>
      <c r="CA2673" s="99">
        <v>210521.381040573</v>
      </c>
      <c r="CB2673" s="99">
        <v>11944729.1134033</v>
      </c>
      <c r="CC2673" s="99">
        <v>107622604.16992199</v>
      </c>
      <c r="CD2673" s="99">
        <v>26242165.111328099</v>
      </c>
      <c r="CE2673" s="99">
        <v>9195.2334573268909</v>
      </c>
      <c r="CF2673" s="99">
        <v>1626284.87228394</v>
      </c>
      <c r="CG2673" s="99">
        <v>12661459.541137701</v>
      </c>
      <c r="CH2673" s="99">
        <v>0</v>
      </c>
      <c r="CI2673" s="99">
        <v>219723.559726715</v>
      </c>
      <c r="CJ2673" s="99">
        <v>13561727.510131801</v>
      </c>
      <c r="CK2673" s="99">
        <v>120406963.803711</v>
      </c>
      <c r="CL2673" s="99">
        <v>27493278.197753899</v>
      </c>
      <c r="CM2673" s="166">
        <v>345025.23374557501</v>
      </c>
      <c r="CN2673" s="166">
        <v>53308404.831542999</v>
      </c>
      <c r="CO2673" s="166">
        <v>241336774.62109399</v>
      </c>
      <c r="CP2673" s="99">
        <v>27493278.197753899</v>
      </c>
      <c r="CQ2673" s="99">
        <v>0</v>
      </c>
      <c r="CR2673" s="99">
        <v>0</v>
      </c>
      <c r="CS2673" s="99">
        <v>0</v>
      </c>
      <c r="CT2673" s="99">
        <v>0</v>
      </c>
      <c r="CU2673" s="98">
        <v>32258.532452118001</v>
      </c>
      <c r="CV2673" s="98">
        <v>132539.273645732</v>
      </c>
      <c r="CW2673" s="98">
        <v>13571013.985687239</v>
      </c>
      <c r="CX2673" s="98">
        <v>120284063.71105969</v>
      </c>
    </row>
    <row r="2674" spans="1:102" x14ac:dyDescent="0.2">
      <c r="A2674" s="98" t="s">
        <v>192</v>
      </c>
      <c r="B2674" s="100">
        <v>40422</v>
      </c>
      <c r="C2674" s="99">
        <v>180809.103372574</v>
      </c>
      <c r="D2674" s="99">
        <v>5.1788487419835301</v>
      </c>
      <c r="E2674" s="99">
        <v>29193.5927014351</v>
      </c>
      <c r="F2674" s="99">
        <v>24563.573358535799</v>
      </c>
      <c r="G2674" s="99">
        <v>9289.0027551651001</v>
      </c>
      <c r="H2674" s="99">
        <v>0</v>
      </c>
      <c r="I2674" s="99">
        <v>0</v>
      </c>
      <c r="J2674" s="99">
        <v>125535.35560703299</v>
      </c>
      <c r="K2674" s="99">
        <v>2004.21725621819</v>
      </c>
      <c r="L2674" s="99">
        <v>45220.463569641099</v>
      </c>
      <c r="M2674" s="99">
        <v>67075.026800155596</v>
      </c>
      <c r="N2674" s="99">
        <v>16667.375470638301</v>
      </c>
      <c r="O2674" s="99">
        <v>76391.071698188796</v>
      </c>
      <c r="P2674" s="99">
        <v>0</v>
      </c>
      <c r="Q2674" s="99">
        <v>9302.8966952562296</v>
      </c>
      <c r="R2674" s="99">
        <v>7701.3538507819203</v>
      </c>
      <c r="S2674" s="99">
        <v>0</v>
      </c>
      <c r="T2674" s="99">
        <v>1872.6328533589799</v>
      </c>
      <c r="U2674" s="99">
        <v>127626.45416069</v>
      </c>
      <c r="V2674" s="99">
        <v>9948552.5091552697</v>
      </c>
      <c r="W2674" s="99">
        <v>660.00102066993702</v>
      </c>
      <c r="X2674" s="99">
        <v>2007399.74188232</v>
      </c>
      <c r="Y2674" s="99">
        <v>1427742.69709778</v>
      </c>
      <c r="Z2674" s="99">
        <v>1643920.4903106701</v>
      </c>
      <c r="AA2674" s="99">
        <v>0</v>
      </c>
      <c r="AB2674" s="99">
        <v>0</v>
      </c>
      <c r="AC2674" s="99">
        <v>40175519.717285201</v>
      </c>
      <c r="AD2674" s="99">
        <v>218925.12798690799</v>
      </c>
      <c r="AE2674" s="99">
        <v>1694342.39645386</v>
      </c>
      <c r="AF2674" s="99">
        <v>3226128.3441467299</v>
      </c>
      <c r="AG2674" s="99">
        <v>2413548.0771789602</v>
      </c>
      <c r="AH2674" s="99">
        <v>3435890.20202637</v>
      </c>
      <c r="AI2674" s="99">
        <v>0</v>
      </c>
      <c r="AJ2674" s="99">
        <v>1136791.7874755899</v>
      </c>
      <c r="AK2674" s="99">
        <v>1357470.83520508</v>
      </c>
      <c r="AL2674" s="99">
        <v>0</v>
      </c>
      <c r="AM2674" s="99">
        <v>280770.30257415801</v>
      </c>
      <c r="AN2674" s="99">
        <v>40344515.239257798</v>
      </c>
      <c r="AO2674" s="99">
        <v>90958198.467773393</v>
      </c>
      <c r="AP2674" s="99">
        <v>4922.4065628051803</v>
      </c>
      <c r="AQ2674" s="99">
        <v>17097352.644531298</v>
      </c>
      <c r="AR2674" s="99">
        <v>12191500.725097699</v>
      </c>
      <c r="AS2674" s="99">
        <v>12891472.324707</v>
      </c>
      <c r="AT2674" s="99">
        <v>0</v>
      </c>
      <c r="AU2674" s="99">
        <v>0</v>
      </c>
      <c r="AV2674" s="99">
        <v>122403428.464844</v>
      </c>
      <c r="AW2674" s="99">
        <v>648967.81491088902</v>
      </c>
      <c r="AX2674" s="99">
        <v>17249217.5166016</v>
      </c>
      <c r="AY2674" s="99">
        <v>30142668.9689941</v>
      </c>
      <c r="AZ2674" s="99">
        <v>19687098.2272949</v>
      </c>
      <c r="BA2674" s="99">
        <v>31048290.6491699</v>
      </c>
      <c r="BB2674" s="99">
        <v>0</v>
      </c>
      <c r="BC2674" s="99">
        <v>9650968.0151367206</v>
      </c>
      <c r="BD2674" s="99">
        <v>10519016.224487299</v>
      </c>
      <c r="BE2674" s="99">
        <v>0</v>
      </c>
      <c r="BF2674" s="99">
        <v>2301477.2524719201</v>
      </c>
      <c r="BG2674" s="99">
        <v>123152270.457031</v>
      </c>
      <c r="BH2674" s="99">
        <v>20596315.729736298</v>
      </c>
      <c r="BI2674" s="99">
        <v>959.23223869502499</v>
      </c>
      <c r="BJ2674" s="99">
        <v>5297081.1770019503</v>
      </c>
      <c r="BK2674" s="99">
        <v>4144030.9526061998</v>
      </c>
      <c r="BL2674" s="99">
        <v>0</v>
      </c>
      <c r="BM2674" s="99">
        <v>1235.97832414508</v>
      </c>
      <c r="BN2674" s="99">
        <v>215.07756462134401</v>
      </c>
      <c r="BO2674" s="99">
        <v>0</v>
      </c>
      <c r="BP2674" s="99">
        <v>0</v>
      </c>
      <c r="BQ2674" s="99">
        <v>0</v>
      </c>
      <c r="BR2674" s="99">
        <v>9021785.0830078106</v>
      </c>
      <c r="BS2674" s="99">
        <v>6925979.6975097703</v>
      </c>
      <c r="BT2674" s="99">
        <v>6035957.5290527297</v>
      </c>
      <c r="BU2674" s="99">
        <v>0</v>
      </c>
      <c r="BV2674" s="99">
        <v>4075306.5488891602</v>
      </c>
      <c r="BW2674" s="99">
        <v>1243267.1979217499</v>
      </c>
      <c r="BX2674" s="99">
        <v>0</v>
      </c>
      <c r="BY2674" s="99">
        <v>0</v>
      </c>
      <c r="BZ2674" s="99">
        <v>0</v>
      </c>
      <c r="CA2674" s="99">
        <v>209982.24001884501</v>
      </c>
      <c r="CB2674" s="99">
        <v>11924459.127563501</v>
      </c>
      <c r="CC2674" s="99">
        <v>108460503.38964801</v>
      </c>
      <c r="CD2674" s="99">
        <v>25838190.849121101</v>
      </c>
      <c r="CE2674" s="99">
        <v>9323.8237857818604</v>
      </c>
      <c r="CF2674" s="99">
        <v>1644193.27253723</v>
      </c>
      <c r="CG2674" s="99">
        <v>12901803.659668</v>
      </c>
      <c r="CH2674" s="99">
        <v>0</v>
      </c>
      <c r="CI2674" s="99">
        <v>219286.934518814</v>
      </c>
      <c r="CJ2674" s="99">
        <v>13580791.0946045</v>
      </c>
      <c r="CK2674" s="99">
        <v>120943033.881836</v>
      </c>
      <c r="CL2674" s="99">
        <v>27091249.673828099</v>
      </c>
      <c r="CM2674" s="166">
        <v>345808.44493102998</v>
      </c>
      <c r="CN2674" s="166">
        <v>53807318.722167999</v>
      </c>
      <c r="CO2674" s="166">
        <v>243783914.30664101</v>
      </c>
      <c r="CP2674" s="99">
        <v>27091249.673828099</v>
      </c>
      <c r="CQ2674" s="99">
        <v>0</v>
      </c>
      <c r="CR2674" s="99">
        <v>0</v>
      </c>
      <c r="CS2674" s="99">
        <v>0</v>
      </c>
      <c r="CT2674" s="99">
        <v>0</v>
      </c>
      <c r="CU2674" s="98">
        <v>31067.128083907999</v>
      </c>
      <c r="CV2674" s="98">
        <v>133575.05098442201</v>
      </c>
      <c r="CW2674" s="98">
        <v>13568652.40010073</v>
      </c>
      <c r="CX2674" s="98">
        <v>121362307.049316</v>
      </c>
    </row>
    <row r="2675" spans="1:102" x14ac:dyDescent="0.2">
      <c r="A2675" s="98" t="s">
        <v>192</v>
      </c>
      <c r="B2675" s="100">
        <v>40513</v>
      </c>
      <c r="C2675" s="99">
        <v>180029.384569168</v>
      </c>
      <c r="D2675" s="99">
        <v>5.3888384749880096</v>
      </c>
      <c r="E2675" s="99">
        <v>28591.8940227032</v>
      </c>
      <c r="F2675" s="99">
        <v>24172.874700784701</v>
      </c>
      <c r="G2675" s="99">
        <v>9467.8860248327292</v>
      </c>
      <c r="H2675" s="99">
        <v>0</v>
      </c>
      <c r="I2675" s="99">
        <v>0</v>
      </c>
      <c r="J2675" s="99">
        <v>126839.301952362</v>
      </c>
      <c r="K2675" s="99">
        <v>1779.76088637114</v>
      </c>
      <c r="L2675" s="99">
        <v>54999.730660915397</v>
      </c>
      <c r="M2675" s="99">
        <v>66759.604664802595</v>
      </c>
      <c r="N2675" s="99">
        <v>16529.602150440202</v>
      </c>
      <c r="O2675" s="99">
        <v>74049.507096290603</v>
      </c>
      <c r="P2675" s="99">
        <v>0</v>
      </c>
      <c r="Q2675" s="99">
        <v>9204.1903209686297</v>
      </c>
      <c r="R2675" s="99">
        <v>7774.1777543425596</v>
      </c>
      <c r="S2675" s="99">
        <v>0</v>
      </c>
      <c r="T2675" s="99">
        <v>2261.5767863690899</v>
      </c>
      <c r="U2675" s="99">
        <v>128803.903729439</v>
      </c>
      <c r="V2675" s="99">
        <v>9843852.8450927697</v>
      </c>
      <c r="W2675" s="99">
        <v>486.60688399151002</v>
      </c>
      <c r="X2675" s="99">
        <v>1925736.3981780999</v>
      </c>
      <c r="Y2675" s="99">
        <v>1382212.99519348</v>
      </c>
      <c r="Z2675" s="99">
        <v>1644689.4764556901</v>
      </c>
      <c r="AA2675" s="99">
        <v>0</v>
      </c>
      <c r="AB2675" s="99">
        <v>0</v>
      </c>
      <c r="AC2675" s="99">
        <v>40198509.939941399</v>
      </c>
      <c r="AD2675" s="99">
        <v>192424.86555099499</v>
      </c>
      <c r="AE2675" s="99">
        <v>1884592.1915740999</v>
      </c>
      <c r="AF2675" s="99">
        <v>3207206.5061340299</v>
      </c>
      <c r="AG2675" s="99">
        <v>2383074.4037780799</v>
      </c>
      <c r="AH2675" s="99">
        <v>3167735.1697692899</v>
      </c>
      <c r="AI2675" s="99">
        <v>0</v>
      </c>
      <c r="AJ2675" s="99">
        <v>1128665.17105103</v>
      </c>
      <c r="AK2675" s="99">
        <v>1336967.85385132</v>
      </c>
      <c r="AL2675" s="99">
        <v>0</v>
      </c>
      <c r="AM2675" s="99">
        <v>303683.62971115101</v>
      </c>
      <c r="AN2675" s="99">
        <v>40384235.678222701</v>
      </c>
      <c r="AO2675" s="99">
        <v>90825560.685546905</v>
      </c>
      <c r="AP2675" s="99">
        <v>3876.04060101509</v>
      </c>
      <c r="AQ2675" s="99">
        <v>16579245.2453613</v>
      </c>
      <c r="AR2675" s="99">
        <v>11830797.3787842</v>
      </c>
      <c r="AS2675" s="99">
        <v>12983576.2261963</v>
      </c>
      <c r="AT2675" s="99">
        <v>0</v>
      </c>
      <c r="AU2675" s="99">
        <v>0</v>
      </c>
      <c r="AV2675" s="99">
        <v>124064916.708984</v>
      </c>
      <c r="AW2675" s="99">
        <v>577020.05979919399</v>
      </c>
      <c r="AX2675" s="99">
        <v>19345041.353027299</v>
      </c>
      <c r="AY2675" s="99">
        <v>30106627.192382801</v>
      </c>
      <c r="AZ2675" s="99">
        <v>19568032.666259799</v>
      </c>
      <c r="BA2675" s="99">
        <v>28731332.957519501</v>
      </c>
      <c r="BB2675" s="99">
        <v>0</v>
      </c>
      <c r="BC2675" s="99">
        <v>9663254.4722900409</v>
      </c>
      <c r="BD2675" s="99">
        <v>10439407.833373999</v>
      </c>
      <c r="BE2675" s="99">
        <v>0</v>
      </c>
      <c r="BF2675" s="99">
        <v>2499801.8545227102</v>
      </c>
      <c r="BG2675" s="99">
        <v>124763945.199219</v>
      </c>
      <c r="BH2675" s="99">
        <v>20479755.625</v>
      </c>
      <c r="BI2675" s="99">
        <v>596.84026405960299</v>
      </c>
      <c r="BJ2675" s="99">
        <v>5174465.9163207998</v>
      </c>
      <c r="BK2675" s="99">
        <v>4056399.4052429199</v>
      </c>
      <c r="BL2675" s="99">
        <v>0</v>
      </c>
      <c r="BM2675" s="99">
        <v>1090.5896831452801</v>
      </c>
      <c r="BN2675" s="99">
        <v>172.20686144009201</v>
      </c>
      <c r="BO2675" s="99">
        <v>0</v>
      </c>
      <c r="BP2675" s="99">
        <v>0</v>
      </c>
      <c r="BQ2675" s="99">
        <v>0</v>
      </c>
      <c r="BR2675" s="99">
        <v>9012427.56323242</v>
      </c>
      <c r="BS2675" s="99">
        <v>6878762.4204711895</v>
      </c>
      <c r="BT2675" s="99">
        <v>5587778.1933593797</v>
      </c>
      <c r="BU2675" s="99">
        <v>0</v>
      </c>
      <c r="BV2675" s="99">
        <v>4081718.4876403799</v>
      </c>
      <c r="BW2675" s="99">
        <v>1192374.3497619601</v>
      </c>
      <c r="BX2675" s="99">
        <v>0</v>
      </c>
      <c r="BY2675" s="99">
        <v>0</v>
      </c>
      <c r="BZ2675" s="99">
        <v>0</v>
      </c>
      <c r="CA2675" s="99">
        <v>208682.24551391599</v>
      </c>
      <c r="CB2675" s="99">
        <v>11778340.053466801</v>
      </c>
      <c r="CC2675" s="99">
        <v>107438136.181641</v>
      </c>
      <c r="CD2675" s="99">
        <v>25649825.017578099</v>
      </c>
      <c r="CE2675" s="99">
        <v>9463.4110945463199</v>
      </c>
      <c r="CF2675" s="99">
        <v>1640263.3156890899</v>
      </c>
      <c r="CG2675" s="99">
        <v>12925151.966430699</v>
      </c>
      <c r="CH2675" s="99">
        <v>0</v>
      </c>
      <c r="CI2675" s="99">
        <v>218157.586996078</v>
      </c>
      <c r="CJ2675" s="99">
        <v>13404058.470336899</v>
      </c>
      <c r="CK2675" s="99">
        <v>120268301.887695</v>
      </c>
      <c r="CL2675" s="99">
        <v>26835475.354003899</v>
      </c>
      <c r="CM2675" s="166">
        <v>345448.26416397101</v>
      </c>
      <c r="CN2675" s="166">
        <v>53833804.738769501</v>
      </c>
      <c r="CO2675" s="166">
        <v>245327271.94335899</v>
      </c>
      <c r="CP2675" s="99">
        <v>26835475.354003899</v>
      </c>
      <c r="CQ2675" s="99">
        <v>0</v>
      </c>
      <c r="CR2675" s="99">
        <v>0</v>
      </c>
      <c r="CS2675" s="99">
        <v>0</v>
      </c>
      <c r="CT2675" s="99">
        <v>0</v>
      </c>
      <c r="CU2675" s="98">
        <v>30432.844967956</v>
      </c>
      <c r="CV2675" s="98">
        <v>135029.51268151501</v>
      </c>
      <c r="CW2675" s="98">
        <v>13418603.369155891</v>
      </c>
      <c r="CX2675" s="98">
        <v>120363288.14807169</v>
      </c>
    </row>
    <row r="2676" spans="1:102" x14ac:dyDescent="0.2">
      <c r="A2676" s="98" t="s">
        <v>192</v>
      </c>
      <c r="B2676" s="100">
        <v>40603</v>
      </c>
      <c r="C2676" s="99">
        <v>179347.75535583499</v>
      </c>
      <c r="D2676" s="99">
        <v>4.8255359149770802</v>
      </c>
      <c r="E2676" s="99">
        <v>28056.9367415905</v>
      </c>
      <c r="F2676" s="99">
        <v>23721.0476324558</v>
      </c>
      <c r="G2676" s="99">
        <v>9576.2616014480609</v>
      </c>
      <c r="H2676" s="99">
        <v>0</v>
      </c>
      <c r="I2676" s="99">
        <v>0</v>
      </c>
      <c r="J2676" s="99">
        <v>128632.92280101799</v>
      </c>
      <c r="K2676" s="99">
        <v>1598.3160904198901</v>
      </c>
      <c r="L2676" s="99">
        <v>113375.961249352</v>
      </c>
      <c r="M2676" s="99">
        <v>66571.204973220796</v>
      </c>
      <c r="N2676" s="99">
        <v>16356.51900208</v>
      </c>
      <c r="O2676" s="99">
        <v>0</v>
      </c>
      <c r="P2676" s="99">
        <v>0</v>
      </c>
      <c r="Q2676" s="99">
        <v>9137.9600746631604</v>
      </c>
      <c r="R2676" s="99">
        <v>0</v>
      </c>
      <c r="S2676" s="99">
        <v>0</v>
      </c>
      <c r="T2676" s="99">
        <v>9433.8669663667697</v>
      </c>
      <c r="U2676" s="99">
        <v>130235.257832527</v>
      </c>
      <c r="V2676" s="99">
        <v>9852352.4904785194</v>
      </c>
      <c r="W2676" s="99">
        <v>502.49927411228401</v>
      </c>
      <c r="X2676" s="99">
        <v>1874456.3613739</v>
      </c>
      <c r="Y2676" s="99">
        <v>1341253.4123229999</v>
      </c>
      <c r="Z2676" s="99">
        <v>1663029.6148529099</v>
      </c>
      <c r="AA2676" s="99">
        <v>0</v>
      </c>
      <c r="AB2676" s="99">
        <v>0</v>
      </c>
      <c r="AC2676" s="99">
        <v>40904139.493652299</v>
      </c>
      <c r="AD2676" s="99">
        <v>172741.988292694</v>
      </c>
      <c r="AE2676" s="99">
        <v>5056062.2572021503</v>
      </c>
      <c r="AF2676" s="99">
        <v>3196517.8693542499</v>
      </c>
      <c r="AG2676" s="99">
        <v>2337910.8515319801</v>
      </c>
      <c r="AH2676" s="99">
        <v>0</v>
      </c>
      <c r="AI2676" s="99">
        <v>0</v>
      </c>
      <c r="AJ2676" s="99">
        <v>1128684.12028503</v>
      </c>
      <c r="AK2676" s="99">
        <v>0</v>
      </c>
      <c r="AL2676" s="99">
        <v>0</v>
      </c>
      <c r="AM2676" s="99">
        <v>1646372.0272369401</v>
      </c>
      <c r="AN2676" s="99">
        <v>40916887.5771484</v>
      </c>
      <c r="AO2676" s="99">
        <v>91472019.954101607</v>
      </c>
      <c r="AP2676" s="99">
        <v>3886.65498864651</v>
      </c>
      <c r="AQ2676" s="99">
        <v>16285159.525268599</v>
      </c>
      <c r="AR2676" s="99">
        <v>11585811.3666992</v>
      </c>
      <c r="AS2676" s="99">
        <v>13128784.5965576</v>
      </c>
      <c r="AT2676" s="99">
        <v>0</v>
      </c>
      <c r="AU2676" s="99">
        <v>0</v>
      </c>
      <c r="AV2676" s="99">
        <v>126947974.93554699</v>
      </c>
      <c r="AW2676" s="99">
        <v>523904.61285400402</v>
      </c>
      <c r="AX2676" s="99">
        <v>48151730.962402299</v>
      </c>
      <c r="AY2676" s="99">
        <v>30258141.325683601</v>
      </c>
      <c r="AZ2676" s="99">
        <v>19343769.4851074</v>
      </c>
      <c r="BA2676" s="99">
        <v>0</v>
      </c>
      <c r="BB2676" s="99">
        <v>0</v>
      </c>
      <c r="BC2676" s="99">
        <v>9726578.1813964806</v>
      </c>
      <c r="BD2676" s="99">
        <v>0</v>
      </c>
      <c r="BE2676" s="99">
        <v>0</v>
      </c>
      <c r="BF2676" s="99">
        <v>13017263.5460205</v>
      </c>
      <c r="BG2676" s="99">
        <v>127453468.93652301</v>
      </c>
      <c r="BH2676" s="99">
        <v>15297398.0362549</v>
      </c>
      <c r="BI2676" s="99">
        <v>772.74629908800102</v>
      </c>
      <c r="BJ2676" s="99">
        <v>4553523.2446899395</v>
      </c>
      <c r="BK2676" s="99">
        <v>3837530.6623229999</v>
      </c>
      <c r="BL2676" s="99">
        <v>0</v>
      </c>
      <c r="BM2676" s="99">
        <v>0</v>
      </c>
      <c r="BN2676" s="99">
        <v>0</v>
      </c>
      <c r="BO2676" s="99">
        <v>0</v>
      </c>
      <c r="BP2676" s="99">
        <v>0</v>
      </c>
      <c r="BQ2676" s="99">
        <v>0</v>
      </c>
      <c r="BR2676" s="99">
        <v>9010844.9346923791</v>
      </c>
      <c r="BS2676" s="99">
        <v>6807432.4874877902</v>
      </c>
      <c r="BT2676" s="99">
        <v>0</v>
      </c>
      <c r="BU2676" s="99">
        <v>0</v>
      </c>
      <c r="BV2676" s="99">
        <v>4113413.2984008798</v>
      </c>
      <c r="BW2676" s="99">
        <v>0</v>
      </c>
      <c r="BX2676" s="99">
        <v>0</v>
      </c>
      <c r="BY2676" s="99">
        <v>0</v>
      </c>
      <c r="BZ2676" s="99">
        <v>0</v>
      </c>
      <c r="CA2676" s="99">
        <v>207424.07395935099</v>
      </c>
      <c r="CB2676" s="99">
        <v>11719446.552490201</v>
      </c>
      <c r="CC2676" s="99">
        <v>107347639.828125</v>
      </c>
      <c r="CD2676" s="99">
        <v>19868663.548095699</v>
      </c>
      <c r="CE2676" s="99">
        <v>9587.4519100189209</v>
      </c>
      <c r="CF2676" s="99">
        <v>1654136.7434234601</v>
      </c>
      <c r="CG2676" s="99">
        <v>13084752.716186499</v>
      </c>
      <c r="CH2676" s="99">
        <v>0</v>
      </c>
      <c r="CI2676" s="99">
        <v>217010.05247497599</v>
      </c>
      <c r="CJ2676" s="99">
        <v>13350185.5279541</v>
      </c>
      <c r="CK2676" s="99">
        <v>120661158.837891</v>
      </c>
      <c r="CL2676" s="99">
        <v>19850976.4060059</v>
      </c>
      <c r="CM2676" s="166">
        <v>345991.063152313</v>
      </c>
      <c r="CN2676" s="166">
        <v>54338650.3974609</v>
      </c>
      <c r="CO2676" s="166">
        <v>248219711.86132801</v>
      </c>
      <c r="CP2676" s="99">
        <v>19850976.4060059</v>
      </c>
      <c r="CQ2676" s="99">
        <v>0</v>
      </c>
      <c r="CR2676" s="99">
        <v>0</v>
      </c>
      <c r="CS2676" s="99">
        <v>0</v>
      </c>
      <c r="CT2676" s="99">
        <v>0</v>
      </c>
      <c r="CU2676" s="98">
        <v>29740.138905184001</v>
      </c>
      <c r="CV2676" s="98">
        <v>136882.87212381</v>
      </c>
      <c r="CW2676" s="98">
        <v>13373583.295913661</v>
      </c>
      <c r="CX2676" s="98">
        <v>120432392.54431149</v>
      </c>
    </row>
    <row r="2677" spans="1:102" x14ac:dyDescent="0.2">
      <c r="A2677" s="98" t="s">
        <v>192</v>
      </c>
      <c r="B2677" s="100">
        <v>40695</v>
      </c>
      <c r="C2677" s="99">
        <v>179102.807771683</v>
      </c>
      <c r="D2677" s="99">
        <v>4.5654952029581199</v>
      </c>
      <c r="E2677" s="99">
        <v>27183.057382106799</v>
      </c>
      <c r="F2677" s="99">
        <v>23380.756053209301</v>
      </c>
      <c r="G2677" s="99">
        <v>9678.6805056333505</v>
      </c>
      <c r="H2677" s="99">
        <v>0</v>
      </c>
      <c r="I2677" s="99">
        <v>0</v>
      </c>
      <c r="J2677" s="99">
        <v>129910.141021729</v>
      </c>
      <c r="K2677" s="99">
        <v>1424.8291521072399</v>
      </c>
      <c r="L2677" s="99">
        <v>114315.51784324599</v>
      </c>
      <c r="M2677" s="99">
        <v>66382.849092483506</v>
      </c>
      <c r="N2677" s="99">
        <v>16250.591646790501</v>
      </c>
      <c r="O2677" s="99">
        <v>0</v>
      </c>
      <c r="P2677" s="99">
        <v>0</v>
      </c>
      <c r="Q2677" s="99">
        <v>9098.3184180259705</v>
      </c>
      <c r="R2677" s="99">
        <v>0</v>
      </c>
      <c r="S2677" s="99">
        <v>0</v>
      </c>
      <c r="T2677" s="99">
        <v>9667.3127899169904</v>
      </c>
      <c r="U2677" s="99">
        <v>131117.49443817101</v>
      </c>
      <c r="V2677" s="99">
        <v>9794987.3706054706</v>
      </c>
      <c r="W2677" s="99">
        <v>459.76247850432998</v>
      </c>
      <c r="X2677" s="99">
        <v>1771948.80776978</v>
      </c>
      <c r="Y2677" s="99">
        <v>1314667.8306427</v>
      </c>
      <c r="Z2677" s="99">
        <v>1650648.51031494</v>
      </c>
      <c r="AA2677" s="99">
        <v>0</v>
      </c>
      <c r="AB2677" s="99">
        <v>0</v>
      </c>
      <c r="AC2677" s="99">
        <v>41375572.0302734</v>
      </c>
      <c r="AD2677" s="99">
        <v>149270.42123985299</v>
      </c>
      <c r="AE2677" s="99">
        <v>4937231.56958008</v>
      </c>
      <c r="AF2677" s="99">
        <v>3185562.3001403799</v>
      </c>
      <c r="AG2677" s="99">
        <v>2305744.8181457501</v>
      </c>
      <c r="AH2677" s="99">
        <v>0</v>
      </c>
      <c r="AI2677" s="99">
        <v>0</v>
      </c>
      <c r="AJ2677" s="99">
        <v>1135947.07710266</v>
      </c>
      <c r="AK2677" s="99">
        <v>0</v>
      </c>
      <c r="AL2677" s="99">
        <v>0</v>
      </c>
      <c r="AM2677" s="99">
        <v>1649618.3012390099</v>
      </c>
      <c r="AN2677" s="99">
        <v>41342478.379882798</v>
      </c>
      <c r="AO2677" s="99">
        <v>91111274.813476607</v>
      </c>
      <c r="AP2677" s="99">
        <v>3835.9305798113301</v>
      </c>
      <c r="AQ2677" s="99">
        <v>15490990.669921899</v>
      </c>
      <c r="AR2677" s="99">
        <v>11517193.517822299</v>
      </c>
      <c r="AS2677" s="99">
        <v>13127979.93396</v>
      </c>
      <c r="AT2677" s="99">
        <v>0</v>
      </c>
      <c r="AU2677" s="99">
        <v>0</v>
      </c>
      <c r="AV2677" s="99">
        <v>129498446.15429699</v>
      </c>
      <c r="AW2677" s="99">
        <v>454663.33089828503</v>
      </c>
      <c r="AX2677" s="99">
        <v>47531479.241699196</v>
      </c>
      <c r="AY2677" s="99">
        <v>30367263.055908199</v>
      </c>
      <c r="AZ2677" s="99">
        <v>19096623.6486816</v>
      </c>
      <c r="BA2677" s="99">
        <v>0</v>
      </c>
      <c r="BB2677" s="99">
        <v>0</v>
      </c>
      <c r="BC2677" s="99">
        <v>9767722.6904296894</v>
      </c>
      <c r="BD2677" s="99">
        <v>0</v>
      </c>
      <c r="BE2677" s="99">
        <v>0</v>
      </c>
      <c r="BF2677" s="99">
        <v>13135140.232421899</v>
      </c>
      <c r="BG2677" s="99">
        <v>129798768.20214801</v>
      </c>
      <c r="BH2677" s="99">
        <v>15363835.8554688</v>
      </c>
      <c r="BI2677" s="99">
        <v>528.79742779582705</v>
      </c>
      <c r="BJ2677" s="99">
        <v>4439323.58740234</v>
      </c>
      <c r="BK2677" s="99">
        <v>3771904.93145752</v>
      </c>
      <c r="BL2677" s="99">
        <v>0</v>
      </c>
      <c r="BM2677" s="99">
        <v>0</v>
      </c>
      <c r="BN2677" s="99">
        <v>0</v>
      </c>
      <c r="BO2677" s="99">
        <v>0</v>
      </c>
      <c r="BP2677" s="99">
        <v>0</v>
      </c>
      <c r="BQ2677" s="99">
        <v>0</v>
      </c>
      <c r="BR2677" s="99">
        <v>9040851.3884277306</v>
      </c>
      <c r="BS2677" s="99">
        <v>6707003.3314819299</v>
      </c>
      <c r="BT2677" s="99">
        <v>0</v>
      </c>
      <c r="BU2677" s="99">
        <v>0</v>
      </c>
      <c r="BV2677" s="99">
        <v>4141164.6916198698</v>
      </c>
      <c r="BW2677" s="99">
        <v>0</v>
      </c>
      <c r="BX2677" s="99">
        <v>0</v>
      </c>
      <c r="BY2677" s="99">
        <v>0</v>
      </c>
      <c r="BZ2677" s="99">
        <v>0</v>
      </c>
      <c r="CA2677" s="99">
        <v>206232.86455917399</v>
      </c>
      <c r="CB2677" s="99">
        <v>11524753.835083</v>
      </c>
      <c r="CC2677" s="99">
        <v>106942983.038086</v>
      </c>
      <c r="CD2677" s="99">
        <v>19803755.645019501</v>
      </c>
      <c r="CE2677" s="99">
        <v>9664.8004565239007</v>
      </c>
      <c r="CF2677" s="99">
        <v>1646583.81713867</v>
      </c>
      <c r="CG2677" s="99">
        <v>13085307.0924072</v>
      </c>
      <c r="CH2677" s="99">
        <v>0</v>
      </c>
      <c r="CI2677" s="99">
        <v>215896.88214683501</v>
      </c>
      <c r="CJ2677" s="99">
        <v>13174835.924316401</v>
      </c>
      <c r="CK2677" s="99">
        <v>119584879.06054699</v>
      </c>
      <c r="CL2677" s="99">
        <v>19794646.5473633</v>
      </c>
      <c r="CM2677" s="166">
        <v>345642.16532134998</v>
      </c>
      <c r="CN2677" s="166">
        <v>54539262.581542999</v>
      </c>
      <c r="CO2677" s="166">
        <v>249678487.73242199</v>
      </c>
      <c r="CP2677" s="99">
        <v>19794646.5473633</v>
      </c>
      <c r="CQ2677" s="99">
        <v>0</v>
      </c>
      <c r="CR2677" s="99">
        <v>0</v>
      </c>
      <c r="CS2677" s="99">
        <v>0</v>
      </c>
      <c r="CT2677" s="99">
        <v>0</v>
      </c>
      <c r="CU2677" s="98">
        <v>28573.735692427999</v>
      </c>
      <c r="CV2677" s="98">
        <v>138250.78632237701</v>
      </c>
      <c r="CW2677" s="98">
        <v>13171337.65222167</v>
      </c>
      <c r="CX2677" s="98">
        <v>120028290.13049319</v>
      </c>
    </row>
    <row r="2678" spans="1:102" x14ac:dyDescent="0.2">
      <c r="A2678" s="98" t="s">
        <v>192</v>
      </c>
      <c r="B2678" s="100">
        <v>40787</v>
      </c>
      <c r="C2678" s="99">
        <v>178710.06844139099</v>
      </c>
      <c r="D2678" s="99">
        <v>6.4304597379523303</v>
      </c>
      <c r="E2678" s="99">
        <v>27043.868011236202</v>
      </c>
      <c r="F2678" s="99">
        <v>23466.108666420001</v>
      </c>
      <c r="G2678" s="99">
        <v>9545.1676752567291</v>
      </c>
      <c r="H2678" s="99">
        <v>0</v>
      </c>
      <c r="I2678" s="99">
        <v>0</v>
      </c>
      <c r="J2678" s="99">
        <v>129795.395788193</v>
      </c>
      <c r="K2678" s="99">
        <v>1263.0191807895901</v>
      </c>
      <c r="L2678" s="99">
        <v>116369.36175537101</v>
      </c>
      <c r="M2678" s="99">
        <v>66347.384963035598</v>
      </c>
      <c r="N2678" s="99">
        <v>16083.7377620935</v>
      </c>
      <c r="O2678" s="99">
        <v>0</v>
      </c>
      <c r="P2678" s="99">
        <v>0</v>
      </c>
      <c r="Q2678" s="99">
        <v>9027.03041803837</v>
      </c>
      <c r="R2678" s="99">
        <v>0</v>
      </c>
      <c r="S2678" s="99">
        <v>0</v>
      </c>
      <c r="T2678" s="99">
        <v>9654.4323310852105</v>
      </c>
      <c r="U2678" s="99">
        <v>131125.23104858401</v>
      </c>
      <c r="V2678" s="99">
        <v>9730511.7015380897</v>
      </c>
      <c r="W2678" s="99">
        <v>600.28847201168503</v>
      </c>
      <c r="X2678" s="99">
        <v>1731891.51158142</v>
      </c>
      <c r="Y2678" s="99">
        <v>1291974.9213104199</v>
      </c>
      <c r="Z2678" s="99">
        <v>1624687.71669006</v>
      </c>
      <c r="AA2678" s="99">
        <v>0</v>
      </c>
      <c r="AB2678" s="99">
        <v>0</v>
      </c>
      <c r="AC2678" s="99">
        <v>41333230.013671897</v>
      </c>
      <c r="AD2678" s="99">
        <v>133050.7420578</v>
      </c>
      <c r="AE2678" s="99">
        <v>4873304.0413207998</v>
      </c>
      <c r="AF2678" s="99">
        <v>3196553.0881652799</v>
      </c>
      <c r="AG2678" s="99">
        <v>2285271.0858764602</v>
      </c>
      <c r="AH2678" s="99">
        <v>0</v>
      </c>
      <c r="AI2678" s="99">
        <v>0</v>
      </c>
      <c r="AJ2678" s="99">
        <v>1136738.24659729</v>
      </c>
      <c r="AK2678" s="99">
        <v>0</v>
      </c>
      <c r="AL2678" s="99">
        <v>0</v>
      </c>
      <c r="AM2678" s="99">
        <v>1638574.0937805199</v>
      </c>
      <c r="AN2678" s="99">
        <v>41645308.970703103</v>
      </c>
      <c r="AO2678" s="99">
        <v>91619641.325195298</v>
      </c>
      <c r="AP2678" s="99">
        <v>5293.7203438282004</v>
      </c>
      <c r="AQ2678" s="99">
        <v>15045400.583740201</v>
      </c>
      <c r="AR2678" s="99">
        <v>11304747.9494629</v>
      </c>
      <c r="AS2678" s="99">
        <v>13000832.825927701</v>
      </c>
      <c r="AT2678" s="99">
        <v>0</v>
      </c>
      <c r="AU2678" s="99">
        <v>0</v>
      </c>
      <c r="AV2678" s="99">
        <v>130399706.30761699</v>
      </c>
      <c r="AW2678" s="99">
        <v>408118.51324844401</v>
      </c>
      <c r="AX2678" s="99">
        <v>47614351.168945298</v>
      </c>
      <c r="AY2678" s="99">
        <v>30658544.9443359</v>
      </c>
      <c r="AZ2678" s="99">
        <v>19009257.697021499</v>
      </c>
      <c r="BA2678" s="99">
        <v>0</v>
      </c>
      <c r="BB2678" s="99">
        <v>0</v>
      </c>
      <c r="BC2678" s="99">
        <v>9856323.3197021503</v>
      </c>
      <c r="BD2678" s="99">
        <v>0</v>
      </c>
      <c r="BE2678" s="99">
        <v>0</v>
      </c>
      <c r="BF2678" s="99">
        <v>13076918.786621099</v>
      </c>
      <c r="BG2678" s="99">
        <v>130895545.321289</v>
      </c>
      <c r="BH2678" s="99">
        <v>15739040.3277588</v>
      </c>
      <c r="BI2678" s="99">
        <v>807.42218215018499</v>
      </c>
      <c r="BJ2678" s="99">
        <v>4404636.3293457003</v>
      </c>
      <c r="BK2678" s="99">
        <v>3744429.6053466802</v>
      </c>
      <c r="BL2678" s="99">
        <v>0</v>
      </c>
      <c r="BM2678" s="99">
        <v>0</v>
      </c>
      <c r="BN2678" s="99">
        <v>0</v>
      </c>
      <c r="BO2678" s="99">
        <v>0</v>
      </c>
      <c r="BP2678" s="99">
        <v>0</v>
      </c>
      <c r="BQ2678" s="99">
        <v>0</v>
      </c>
      <c r="BR2678" s="99">
        <v>9072620.9270019494</v>
      </c>
      <c r="BS2678" s="99">
        <v>6651730.1630248995</v>
      </c>
      <c r="BT2678" s="99">
        <v>0</v>
      </c>
      <c r="BU2678" s="99">
        <v>0</v>
      </c>
      <c r="BV2678" s="99">
        <v>4175962.73129272</v>
      </c>
      <c r="BW2678" s="99">
        <v>0</v>
      </c>
      <c r="BX2678" s="99">
        <v>0</v>
      </c>
      <c r="BY2678" s="99">
        <v>0</v>
      </c>
      <c r="BZ2678" s="99">
        <v>0</v>
      </c>
      <c r="CA2678" s="99">
        <v>205671.68556785601</v>
      </c>
      <c r="CB2678" s="99">
        <v>11479428.5554199</v>
      </c>
      <c r="CC2678" s="99">
        <v>106741948.34668</v>
      </c>
      <c r="CD2678" s="99">
        <v>20136965.378173798</v>
      </c>
      <c r="CE2678" s="99">
        <v>9570.6384068727493</v>
      </c>
      <c r="CF2678" s="99">
        <v>1634260.58474731</v>
      </c>
      <c r="CG2678" s="99">
        <v>13063053.517578101</v>
      </c>
      <c r="CH2678" s="99">
        <v>0</v>
      </c>
      <c r="CI2678" s="99">
        <v>215226.76248168899</v>
      </c>
      <c r="CJ2678" s="99">
        <v>13110401.803100601</v>
      </c>
      <c r="CK2678" s="99">
        <v>119811425.683594</v>
      </c>
      <c r="CL2678" s="99">
        <v>20168326.245849598</v>
      </c>
      <c r="CM2678" s="166">
        <v>345395.40707016003</v>
      </c>
      <c r="CN2678" s="166">
        <v>54709362.374511696</v>
      </c>
      <c r="CO2678" s="166">
        <v>250752125.75</v>
      </c>
      <c r="CP2678" s="99">
        <v>20168326.245849598</v>
      </c>
      <c r="CQ2678" s="99">
        <v>0</v>
      </c>
      <c r="CR2678" s="99">
        <v>0</v>
      </c>
      <c r="CS2678" s="99">
        <v>0</v>
      </c>
      <c r="CT2678" s="99">
        <v>0</v>
      </c>
      <c r="CU2678" s="98">
        <v>28253.916931996999</v>
      </c>
      <c r="CV2678" s="98">
        <v>138087.530514738</v>
      </c>
      <c r="CW2678" s="98">
        <v>13113689.14016721</v>
      </c>
      <c r="CX2678" s="98">
        <v>119805001.8642581</v>
      </c>
    </row>
    <row r="2679" spans="1:102" x14ac:dyDescent="0.2">
      <c r="A2679" s="98" t="s">
        <v>192</v>
      </c>
      <c r="B2679" s="100">
        <v>40878</v>
      </c>
      <c r="C2679" s="99">
        <v>179535.470741272</v>
      </c>
      <c r="D2679" s="99">
        <v>6.4969808739842803</v>
      </c>
      <c r="E2679" s="99">
        <v>26846.2525806427</v>
      </c>
      <c r="F2679" s="99">
        <v>23381.047004222899</v>
      </c>
      <c r="G2679" s="99">
        <v>9661.4316989183408</v>
      </c>
      <c r="H2679" s="99">
        <v>0</v>
      </c>
      <c r="I2679" s="99">
        <v>0</v>
      </c>
      <c r="J2679" s="99">
        <v>131465.74854469299</v>
      </c>
      <c r="K2679" s="99">
        <v>1228.25090320408</v>
      </c>
      <c r="L2679" s="99">
        <v>114594.84061431899</v>
      </c>
      <c r="M2679" s="99">
        <v>66776.817284584002</v>
      </c>
      <c r="N2679" s="99">
        <v>15972.075889825799</v>
      </c>
      <c r="O2679" s="99">
        <v>0</v>
      </c>
      <c r="P2679" s="99">
        <v>0</v>
      </c>
      <c r="Q2679" s="99">
        <v>9089.3169836998004</v>
      </c>
      <c r="R2679" s="99">
        <v>0</v>
      </c>
      <c r="S2679" s="99">
        <v>0</v>
      </c>
      <c r="T2679" s="99">
        <v>9605.9430507421494</v>
      </c>
      <c r="U2679" s="99">
        <v>132810.35791397101</v>
      </c>
      <c r="V2679" s="99">
        <v>9697774.9927978497</v>
      </c>
      <c r="W2679" s="99">
        <v>534.94685234129395</v>
      </c>
      <c r="X2679" s="99">
        <v>1686151.91908264</v>
      </c>
      <c r="Y2679" s="99">
        <v>1268721.52838135</v>
      </c>
      <c r="Z2679" s="99">
        <v>1621147.53546143</v>
      </c>
      <c r="AA2679" s="99">
        <v>0</v>
      </c>
      <c r="AB2679" s="99">
        <v>0</v>
      </c>
      <c r="AC2679" s="99">
        <v>41662742.502929702</v>
      </c>
      <c r="AD2679" s="99">
        <v>130439.940295219</v>
      </c>
      <c r="AE2679" s="99">
        <v>4769942.12573242</v>
      </c>
      <c r="AF2679" s="99">
        <v>3203830.1597290002</v>
      </c>
      <c r="AG2679" s="99">
        <v>2257218.22869873</v>
      </c>
      <c r="AH2679" s="99">
        <v>0</v>
      </c>
      <c r="AI2679" s="99">
        <v>0</v>
      </c>
      <c r="AJ2679" s="99">
        <v>1144885.9993133501</v>
      </c>
      <c r="AK2679" s="99">
        <v>0</v>
      </c>
      <c r="AL2679" s="99">
        <v>0</v>
      </c>
      <c r="AM2679" s="99">
        <v>1610454.1603393599</v>
      </c>
      <c r="AN2679" s="99">
        <v>41942736.654785201</v>
      </c>
      <c r="AO2679" s="99">
        <v>92259996.456054702</v>
      </c>
      <c r="AP2679" s="99">
        <v>5060.4558634161904</v>
      </c>
      <c r="AQ2679" s="99">
        <v>14945941.4290771</v>
      </c>
      <c r="AR2679" s="99">
        <v>11252139.821411099</v>
      </c>
      <c r="AS2679" s="99">
        <v>13108593.951904301</v>
      </c>
      <c r="AT2679" s="99">
        <v>0</v>
      </c>
      <c r="AU2679" s="99">
        <v>0</v>
      </c>
      <c r="AV2679" s="99">
        <v>132750664.21777301</v>
      </c>
      <c r="AW2679" s="99">
        <v>403217.776798248</v>
      </c>
      <c r="AX2679" s="99">
        <v>47019375.599121101</v>
      </c>
      <c r="AY2679" s="99">
        <v>30906892.268554699</v>
      </c>
      <c r="AZ2679" s="99">
        <v>18864254.6882324</v>
      </c>
      <c r="BA2679" s="99">
        <v>0</v>
      </c>
      <c r="BB2679" s="99">
        <v>0</v>
      </c>
      <c r="BC2679" s="99">
        <v>9986248.06494141</v>
      </c>
      <c r="BD2679" s="99">
        <v>0</v>
      </c>
      <c r="BE2679" s="99">
        <v>0</v>
      </c>
      <c r="BF2679" s="99">
        <v>13017656.8309326</v>
      </c>
      <c r="BG2679" s="99">
        <v>133242367.175781</v>
      </c>
      <c r="BH2679" s="99">
        <v>15760015.720947299</v>
      </c>
      <c r="BI2679" s="99">
        <v>690.92126858234406</v>
      </c>
      <c r="BJ2679" s="99">
        <v>4334804.7608642597</v>
      </c>
      <c r="BK2679" s="99">
        <v>3682058.8898620601</v>
      </c>
      <c r="BL2679" s="99">
        <v>0</v>
      </c>
      <c r="BM2679" s="99">
        <v>0</v>
      </c>
      <c r="BN2679" s="99">
        <v>0</v>
      </c>
      <c r="BO2679" s="99">
        <v>0</v>
      </c>
      <c r="BP2679" s="99">
        <v>0</v>
      </c>
      <c r="BQ2679" s="99">
        <v>0</v>
      </c>
      <c r="BR2679" s="99">
        <v>9252459.7644043006</v>
      </c>
      <c r="BS2679" s="99">
        <v>6642639.3954467801</v>
      </c>
      <c r="BT2679" s="99">
        <v>0</v>
      </c>
      <c r="BU2679" s="99">
        <v>0</v>
      </c>
      <c r="BV2679" s="99">
        <v>4251093.6863403302</v>
      </c>
      <c r="BW2679" s="99">
        <v>0</v>
      </c>
      <c r="BX2679" s="99">
        <v>0</v>
      </c>
      <c r="BY2679" s="99">
        <v>0</v>
      </c>
      <c r="BZ2679" s="99">
        <v>0</v>
      </c>
      <c r="CA2679" s="99">
        <v>206554.05707549999</v>
      </c>
      <c r="CB2679" s="99">
        <v>11446412.196167</v>
      </c>
      <c r="CC2679" s="99">
        <v>107170534.430664</v>
      </c>
      <c r="CD2679" s="99">
        <v>20080381.975097701</v>
      </c>
      <c r="CE2679" s="99">
        <v>9655.0601050853693</v>
      </c>
      <c r="CF2679" s="99">
        <v>1631735.2995452899</v>
      </c>
      <c r="CG2679" s="99">
        <v>13202341.2666016</v>
      </c>
      <c r="CH2679" s="99">
        <v>0</v>
      </c>
      <c r="CI2679" s="99">
        <v>216226.94080352801</v>
      </c>
      <c r="CJ2679" s="99">
        <v>13059753.393676801</v>
      </c>
      <c r="CK2679" s="99">
        <v>120375659.791016</v>
      </c>
      <c r="CL2679" s="99">
        <v>20095038.659667999</v>
      </c>
      <c r="CM2679" s="166">
        <v>347353.57973480201</v>
      </c>
      <c r="CN2679" s="166">
        <v>55010910.2822266</v>
      </c>
      <c r="CO2679" s="166">
        <v>253611490.48632801</v>
      </c>
      <c r="CP2679" s="99">
        <v>20095038.659667999</v>
      </c>
      <c r="CQ2679" s="99">
        <v>0</v>
      </c>
      <c r="CR2679" s="99">
        <v>0</v>
      </c>
      <c r="CS2679" s="99">
        <v>0</v>
      </c>
      <c r="CT2679" s="99">
        <v>0</v>
      </c>
      <c r="CU2679" s="98">
        <v>28094.888135474001</v>
      </c>
      <c r="CV2679" s="98">
        <v>139816.47327000101</v>
      </c>
      <c r="CW2679" s="98">
        <v>13078147.49571229</v>
      </c>
      <c r="CX2679" s="98">
        <v>120372875.6972656</v>
      </c>
    </row>
    <row r="2680" spans="1:102" x14ac:dyDescent="0.2">
      <c r="A2680" s="98" t="s">
        <v>192</v>
      </c>
      <c r="B2680" s="100">
        <v>40969</v>
      </c>
      <c r="C2680" s="99">
        <v>179832.00163650501</v>
      </c>
      <c r="D2680" s="99">
        <v>5.7191397619899398</v>
      </c>
      <c r="E2680" s="99">
        <v>26588.634899377801</v>
      </c>
      <c r="F2680" s="99">
        <v>23157.304934501601</v>
      </c>
      <c r="G2680" s="99">
        <v>9756.5674387216604</v>
      </c>
      <c r="H2680" s="99">
        <v>0</v>
      </c>
      <c r="I2680" s="99">
        <v>0</v>
      </c>
      <c r="J2680" s="99">
        <v>132390.28697013899</v>
      </c>
      <c r="K2680" s="99">
        <v>1138.3174342662101</v>
      </c>
      <c r="L2680" s="99">
        <v>113387.77960491199</v>
      </c>
      <c r="M2680" s="99">
        <v>66857.561427116394</v>
      </c>
      <c r="N2680" s="99">
        <v>15886.418491959599</v>
      </c>
      <c r="O2680" s="99">
        <v>0</v>
      </c>
      <c r="P2680" s="99">
        <v>0</v>
      </c>
      <c r="Q2680" s="99">
        <v>9081.63588511944</v>
      </c>
      <c r="R2680" s="99">
        <v>0</v>
      </c>
      <c r="S2680" s="99">
        <v>0</v>
      </c>
      <c r="T2680" s="99">
        <v>9646.5421386957205</v>
      </c>
      <c r="U2680" s="99">
        <v>133509.45839119001</v>
      </c>
      <c r="V2680" s="99">
        <v>9701335.2288818397</v>
      </c>
      <c r="W2680" s="99">
        <v>710.45673715323198</v>
      </c>
      <c r="X2680" s="99">
        <v>1662990.2462615999</v>
      </c>
      <c r="Y2680" s="99">
        <v>1258348.7910308801</v>
      </c>
      <c r="Z2680" s="99">
        <v>1638664.09736633</v>
      </c>
      <c r="AA2680" s="99">
        <v>0</v>
      </c>
      <c r="AB2680" s="99">
        <v>0</v>
      </c>
      <c r="AC2680" s="99">
        <v>42419721.400878899</v>
      </c>
      <c r="AD2680" s="99">
        <v>119832.813860893</v>
      </c>
      <c r="AE2680" s="99">
        <v>4865437.5703125</v>
      </c>
      <c r="AF2680" s="99">
        <v>3210577.50036621</v>
      </c>
      <c r="AG2680" s="99">
        <v>2193897.2895507799</v>
      </c>
      <c r="AH2680" s="99">
        <v>0</v>
      </c>
      <c r="AI2680" s="99">
        <v>0</v>
      </c>
      <c r="AJ2680" s="99">
        <v>1153993.8463745101</v>
      </c>
      <c r="AK2680" s="99">
        <v>0</v>
      </c>
      <c r="AL2680" s="99">
        <v>0</v>
      </c>
      <c r="AM2680" s="99">
        <v>1628804.5970459001</v>
      </c>
      <c r="AN2680" s="99">
        <v>42236185.3056641</v>
      </c>
      <c r="AO2680" s="99">
        <v>92320500.234375</v>
      </c>
      <c r="AP2680" s="99">
        <v>6202.1496782302902</v>
      </c>
      <c r="AQ2680" s="99">
        <v>14924205.724121099</v>
      </c>
      <c r="AR2680" s="99">
        <v>10942021.1727295</v>
      </c>
      <c r="AS2680" s="99">
        <v>13329094.571777301</v>
      </c>
      <c r="AT2680" s="99">
        <v>0</v>
      </c>
      <c r="AU2680" s="99">
        <v>0</v>
      </c>
      <c r="AV2680" s="99">
        <v>135383215.01757801</v>
      </c>
      <c r="AW2680" s="99">
        <v>374394.26329422003</v>
      </c>
      <c r="AX2680" s="99">
        <v>47934325.294433601</v>
      </c>
      <c r="AY2680" s="99">
        <v>31229565.7568359</v>
      </c>
      <c r="AZ2680" s="99">
        <v>18457984.012939502</v>
      </c>
      <c r="BA2680" s="99">
        <v>0</v>
      </c>
      <c r="BB2680" s="99">
        <v>0</v>
      </c>
      <c r="BC2680" s="99">
        <v>10149477.3358154</v>
      </c>
      <c r="BD2680" s="99">
        <v>0</v>
      </c>
      <c r="BE2680" s="99">
        <v>0</v>
      </c>
      <c r="BF2680" s="99">
        <v>13271661.0932617</v>
      </c>
      <c r="BG2680" s="99">
        <v>135654826.56054699</v>
      </c>
      <c r="BH2680" s="99">
        <v>15990496.413208</v>
      </c>
      <c r="BI2680" s="99">
        <v>953.02197366952896</v>
      </c>
      <c r="BJ2680" s="99">
        <v>4292602.48718262</v>
      </c>
      <c r="BK2680" s="99">
        <v>3662029.7799377399</v>
      </c>
      <c r="BL2680" s="99">
        <v>0</v>
      </c>
      <c r="BM2680" s="99">
        <v>0</v>
      </c>
      <c r="BN2680" s="99">
        <v>0</v>
      </c>
      <c r="BO2680" s="99">
        <v>0</v>
      </c>
      <c r="BP2680" s="99">
        <v>0</v>
      </c>
      <c r="BQ2680" s="99">
        <v>0</v>
      </c>
      <c r="BR2680" s="99">
        <v>9393247.1029052697</v>
      </c>
      <c r="BS2680" s="99">
        <v>6663557.9674682599</v>
      </c>
      <c r="BT2680" s="99">
        <v>0</v>
      </c>
      <c r="BU2680" s="99">
        <v>0</v>
      </c>
      <c r="BV2680" s="99">
        <v>4313521.6660156297</v>
      </c>
      <c r="BW2680" s="99">
        <v>0</v>
      </c>
      <c r="BX2680" s="99">
        <v>0</v>
      </c>
      <c r="BY2680" s="99">
        <v>0</v>
      </c>
      <c r="BZ2680" s="99">
        <v>0</v>
      </c>
      <c r="CA2680" s="99">
        <v>206381.29843139599</v>
      </c>
      <c r="CB2680" s="99">
        <v>11312970.5592041</v>
      </c>
      <c r="CC2680" s="99">
        <v>106683312.390625</v>
      </c>
      <c r="CD2680" s="99">
        <v>20305337.989013702</v>
      </c>
      <c r="CE2680" s="99">
        <v>9761.0283229351007</v>
      </c>
      <c r="CF2680" s="99">
        <v>1620003.6443481401</v>
      </c>
      <c r="CG2680" s="99">
        <v>13153392.864623999</v>
      </c>
      <c r="CH2680" s="99">
        <v>0</v>
      </c>
      <c r="CI2680" s="99">
        <v>216133.24152183501</v>
      </c>
      <c r="CJ2680" s="99">
        <v>12955034.5004883</v>
      </c>
      <c r="CK2680" s="99">
        <v>120280915.92285199</v>
      </c>
      <c r="CL2680" s="99">
        <v>20283722.186035201</v>
      </c>
      <c r="CM2680" s="166">
        <v>348395.92298889201</v>
      </c>
      <c r="CN2680" s="166">
        <v>55202692.837890603</v>
      </c>
      <c r="CO2680" s="166">
        <v>255480697.484375</v>
      </c>
      <c r="CP2680" s="99">
        <v>20283722.186035201</v>
      </c>
      <c r="CQ2680" s="99">
        <v>0</v>
      </c>
      <c r="CR2680" s="99">
        <v>0</v>
      </c>
      <c r="CS2680" s="99">
        <v>0</v>
      </c>
      <c r="CT2680" s="99">
        <v>0</v>
      </c>
      <c r="CU2680" s="98">
        <v>27761.477441345</v>
      </c>
      <c r="CV2680" s="98">
        <v>140842.87680042701</v>
      </c>
      <c r="CW2680" s="98">
        <v>12932974.203552241</v>
      </c>
      <c r="CX2680" s="98">
        <v>119836705.25524899</v>
      </c>
    </row>
    <row r="2681" spans="1:102" x14ac:dyDescent="0.2">
      <c r="A2681" s="98" t="s">
        <v>192</v>
      </c>
      <c r="B2681" s="100">
        <v>41061</v>
      </c>
      <c r="C2681" s="99">
        <v>179231.852874756</v>
      </c>
      <c r="D2681" s="99">
        <v>5.4071832109475499</v>
      </c>
      <c r="E2681" s="99">
        <v>26045.2087757587</v>
      </c>
      <c r="F2681" s="99">
        <v>22786.328222036402</v>
      </c>
      <c r="G2681" s="99">
        <v>9788.8863205909693</v>
      </c>
      <c r="H2681" s="99">
        <v>0</v>
      </c>
      <c r="I2681" s="99">
        <v>0</v>
      </c>
      <c r="J2681" s="99">
        <v>133088.97101974499</v>
      </c>
      <c r="K2681" s="99">
        <v>1003.1977038905</v>
      </c>
      <c r="L2681" s="99">
        <v>114071.563414574</v>
      </c>
      <c r="M2681" s="99">
        <v>66695.736699104295</v>
      </c>
      <c r="N2681" s="99">
        <v>15312.487590193699</v>
      </c>
      <c r="O2681" s="99">
        <v>0</v>
      </c>
      <c r="P2681" s="99">
        <v>0</v>
      </c>
      <c r="Q2681" s="99">
        <v>9289.4271699190103</v>
      </c>
      <c r="R2681" s="99">
        <v>0</v>
      </c>
      <c r="S2681" s="99">
        <v>0</v>
      </c>
      <c r="T2681" s="99">
        <v>9778.7529357671701</v>
      </c>
      <c r="U2681" s="99">
        <v>133982.91757202099</v>
      </c>
      <c r="V2681" s="99">
        <v>9642277.2073974591</v>
      </c>
      <c r="W2681" s="99">
        <v>513.27662862092302</v>
      </c>
      <c r="X2681" s="99">
        <v>1608096.00743103</v>
      </c>
      <c r="Y2681" s="99">
        <v>1220478.15122986</v>
      </c>
      <c r="Z2681" s="99">
        <v>1595413.91767883</v>
      </c>
      <c r="AA2681" s="99">
        <v>0</v>
      </c>
      <c r="AB2681" s="99">
        <v>0</v>
      </c>
      <c r="AC2681" s="99">
        <v>42029066.9609375</v>
      </c>
      <c r="AD2681" s="99">
        <v>102365.686690331</v>
      </c>
      <c r="AE2681" s="99">
        <v>4676893.8911743201</v>
      </c>
      <c r="AF2681" s="99">
        <v>3199811.4052734398</v>
      </c>
      <c r="AG2681" s="99">
        <v>2101931.0195007301</v>
      </c>
      <c r="AH2681" s="99">
        <v>0</v>
      </c>
      <c r="AI2681" s="99">
        <v>0</v>
      </c>
      <c r="AJ2681" s="99">
        <v>1223690.7468566899</v>
      </c>
      <c r="AK2681" s="99">
        <v>0</v>
      </c>
      <c r="AL2681" s="99">
        <v>0</v>
      </c>
      <c r="AM2681" s="99">
        <v>1595737.51472473</v>
      </c>
      <c r="AN2681" s="99">
        <v>42379973.665527299</v>
      </c>
      <c r="AO2681" s="99">
        <v>92442598.119140595</v>
      </c>
      <c r="AP2681" s="99">
        <v>4911.42839235067</v>
      </c>
      <c r="AQ2681" s="99">
        <v>14545844.092285199</v>
      </c>
      <c r="AR2681" s="99">
        <v>11289741.947387701</v>
      </c>
      <c r="AS2681" s="99">
        <v>13065506.9848633</v>
      </c>
      <c r="AT2681" s="99">
        <v>0</v>
      </c>
      <c r="AU2681" s="99">
        <v>0</v>
      </c>
      <c r="AV2681" s="99">
        <v>135852301.64843801</v>
      </c>
      <c r="AW2681" s="99">
        <v>322029.83737564099</v>
      </c>
      <c r="AX2681" s="99">
        <v>46701920.332031302</v>
      </c>
      <c r="AY2681" s="99">
        <v>31375410.5146484</v>
      </c>
      <c r="AZ2681" s="99">
        <v>17833236.598144501</v>
      </c>
      <c r="BA2681" s="99">
        <v>0</v>
      </c>
      <c r="BB2681" s="99">
        <v>0</v>
      </c>
      <c r="BC2681" s="99">
        <v>10636803.9012451</v>
      </c>
      <c r="BD2681" s="99">
        <v>0</v>
      </c>
      <c r="BE2681" s="99">
        <v>0</v>
      </c>
      <c r="BF2681" s="99">
        <v>13061998.8167725</v>
      </c>
      <c r="BG2681" s="99">
        <v>136150381.50390601</v>
      </c>
      <c r="BH2681" s="99">
        <v>15713767.928833</v>
      </c>
      <c r="BI2681" s="99">
        <v>685.72361449897301</v>
      </c>
      <c r="BJ2681" s="99">
        <v>4200431.4743042002</v>
      </c>
      <c r="BK2681" s="99">
        <v>3591788.1442871098</v>
      </c>
      <c r="BL2681" s="99">
        <v>0</v>
      </c>
      <c r="BM2681" s="99">
        <v>0</v>
      </c>
      <c r="BN2681" s="99">
        <v>0</v>
      </c>
      <c r="BO2681" s="99">
        <v>0</v>
      </c>
      <c r="BP2681" s="99">
        <v>0</v>
      </c>
      <c r="BQ2681" s="99">
        <v>0</v>
      </c>
      <c r="BR2681" s="99">
        <v>9292396.2587890606</v>
      </c>
      <c r="BS2681" s="99">
        <v>6206754.42370605</v>
      </c>
      <c r="BT2681" s="99">
        <v>0</v>
      </c>
      <c r="BU2681" s="99">
        <v>0</v>
      </c>
      <c r="BV2681" s="99">
        <v>4493733.3345947303</v>
      </c>
      <c r="BW2681" s="99">
        <v>0</v>
      </c>
      <c r="BX2681" s="99">
        <v>0</v>
      </c>
      <c r="BY2681" s="99">
        <v>0</v>
      </c>
      <c r="BZ2681" s="99">
        <v>0</v>
      </c>
      <c r="CA2681" s="99">
        <v>205201.100730896</v>
      </c>
      <c r="CB2681" s="99">
        <v>11254390.0285645</v>
      </c>
      <c r="CC2681" s="99">
        <v>107103180.52832</v>
      </c>
      <c r="CD2681" s="99">
        <v>19917130.317627002</v>
      </c>
      <c r="CE2681" s="99">
        <v>9783.9814692735708</v>
      </c>
      <c r="CF2681" s="99">
        <v>1614114.2565765399</v>
      </c>
      <c r="CG2681" s="99">
        <v>13203986.8905029</v>
      </c>
      <c r="CH2681" s="99">
        <v>0</v>
      </c>
      <c r="CI2681" s="99">
        <v>214985.340909958</v>
      </c>
      <c r="CJ2681" s="99">
        <v>12903718.8477783</v>
      </c>
      <c r="CK2681" s="99">
        <v>120776839.321289</v>
      </c>
      <c r="CL2681" s="99">
        <v>19905537.0224609</v>
      </c>
      <c r="CM2681" s="166">
        <v>347752.55530548102</v>
      </c>
      <c r="CN2681" s="166">
        <v>55223746.949707001</v>
      </c>
      <c r="CO2681" s="166">
        <v>256680127.21093801</v>
      </c>
      <c r="CP2681" s="99">
        <v>19905537.0224609</v>
      </c>
      <c r="CQ2681" s="99">
        <v>0</v>
      </c>
      <c r="CR2681" s="99">
        <v>0</v>
      </c>
      <c r="CS2681" s="99">
        <v>0</v>
      </c>
      <c r="CT2681" s="99">
        <v>0</v>
      </c>
      <c r="CU2681" s="98">
        <v>27037.927230352001</v>
      </c>
      <c r="CV2681" s="98">
        <v>141565.73855456</v>
      </c>
      <c r="CW2681" s="98">
        <v>12868504.28514104</v>
      </c>
      <c r="CX2681" s="98">
        <v>120307167.4188229</v>
      </c>
    </row>
    <row r="2682" spans="1:102" x14ac:dyDescent="0.2">
      <c r="A2682" s="98" t="s">
        <v>192</v>
      </c>
      <c r="B2682" s="100">
        <v>41153</v>
      </c>
      <c r="C2682" s="99">
        <v>179119.272344589</v>
      </c>
      <c r="D2682" s="99">
        <v>3.2828113779833101</v>
      </c>
      <c r="E2682" s="99">
        <v>25271.6038177013</v>
      </c>
      <c r="F2682" s="99">
        <v>22165.073975562998</v>
      </c>
      <c r="G2682" s="99">
        <v>9774.8893643617594</v>
      </c>
      <c r="H2682" s="99">
        <v>0</v>
      </c>
      <c r="I2682" s="99">
        <v>0</v>
      </c>
      <c r="J2682" s="99">
        <v>132971.18730926499</v>
      </c>
      <c r="K2682" s="99">
        <v>939.626177892089</v>
      </c>
      <c r="L2682" s="99">
        <v>114001.55235958099</v>
      </c>
      <c r="M2682" s="99">
        <v>67071.248935699507</v>
      </c>
      <c r="N2682" s="99">
        <v>15161.4684129953</v>
      </c>
      <c r="O2682" s="99">
        <v>0</v>
      </c>
      <c r="P2682" s="99">
        <v>0</v>
      </c>
      <c r="Q2682" s="99">
        <v>9252.2653235197104</v>
      </c>
      <c r="R2682" s="99">
        <v>0</v>
      </c>
      <c r="S2682" s="99">
        <v>0</v>
      </c>
      <c r="T2682" s="99">
        <v>9858.8150745630301</v>
      </c>
      <c r="U2682" s="99">
        <v>133947.59472274801</v>
      </c>
      <c r="V2682" s="99">
        <v>9528841.6773681603</v>
      </c>
      <c r="W2682" s="99">
        <v>412.18016107380402</v>
      </c>
      <c r="X2682" s="99">
        <v>1532877.8223877</v>
      </c>
      <c r="Y2682" s="99">
        <v>1166617.43078613</v>
      </c>
      <c r="Z2682" s="99">
        <v>1567490.38943481</v>
      </c>
      <c r="AA2682" s="99">
        <v>0</v>
      </c>
      <c r="AB2682" s="99">
        <v>0</v>
      </c>
      <c r="AC2682" s="99">
        <v>42087337.292480499</v>
      </c>
      <c r="AD2682" s="99">
        <v>94691.860905647307</v>
      </c>
      <c r="AE2682" s="99">
        <v>4614748.9707031297</v>
      </c>
      <c r="AF2682" s="99">
        <v>3174000.8965454102</v>
      </c>
      <c r="AG2682" s="99">
        <v>2027778.79508972</v>
      </c>
      <c r="AH2682" s="99">
        <v>0</v>
      </c>
      <c r="AI2682" s="99">
        <v>0</v>
      </c>
      <c r="AJ2682" s="99">
        <v>1229488.5874939</v>
      </c>
      <c r="AK2682" s="99">
        <v>0</v>
      </c>
      <c r="AL2682" s="99">
        <v>0</v>
      </c>
      <c r="AM2682" s="99">
        <v>1574462.1262054399</v>
      </c>
      <c r="AN2682" s="99">
        <v>42250686.590820298</v>
      </c>
      <c r="AO2682" s="99">
        <v>91639156.371093795</v>
      </c>
      <c r="AP2682" s="99">
        <v>3794.2566173970699</v>
      </c>
      <c r="AQ2682" s="99">
        <v>13671218.387085</v>
      </c>
      <c r="AR2682" s="99">
        <v>10343996.243652301</v>
      </c>
      <c r="AS2682" s="99">
        <v>13015177.876831099</v>
      </c>
      <c r="AT2682" s="99">
        <v>0</v>
      </c>
      <c r="AU2682" s="99">
        <v>0</v>
      </c>
      <c r="AV2682" s="99">
        <v>137045051.77539101</v>
      </c>
      <c r="AW2682" s="99">
        <v>300577.51610565197</v>
      </c>
      <c r="AX2682" s="99">
        <v>46369006.541503899</v>
      </c>
      <c r="AY2682" s="99">
        <v>31396045.303466801</v>
      </c>
      <c r="AZ2682" s="99">
        <v>17336146.8046875</v>
      </c>
      <c r="BA2682" s="99">
        <v>0</v>
      </c>
      <c r="BB2682" s="99">
        <v>0</v>
      </c>
      <c r="BC2682" s="99">
        <v>10815472.637085</v>
      </c>
      <c r="BD2682" s="99">
        <v>0</v>
      </c>
      <c r="BE2682" s="99">
        <v>0</v>
      </c>
      <c r="BF2682" s="99">
        <v>13059411.162231401</v>
      </c>
      <c r="BG2682" s="99">
        <v>137398356.60156301</v>
      </c>
      <c r="BH2682" s="99">
        <v>16207394.559936499</v>
      </c>
      <c r="BI2682" s="99">
        <v>464.94322961568798</v>
      </c>
      <c r="BJ2682" s="99">
        <v>4130569.0992736798</v>
      </c>
      <c r="BK2682" s="99">
        <v>3516999.7779541002</v>
      </c>
      <c r="BL2682" s="99">
        <v>0</v>
      </c>
      <c r="BM2682" s="99">
        <v>0</v>
      </c>
      <c r="BN2682" s="99">
        <v>0</v>
      </c>
      <c r="BO2682" s="99">
        <v>0</v>
      </c>
      <c r="BP2682" s="99">
        <v>0</v>
      </c>
      <c r="BQ2682" s="99">
        <v>0</v>
      </c>
      <c r="BR2682" s="99">
        <v>9378790.06567383</v>
      </c>
      <c r="BS2682" s="99">
        <v>6130140.88464355</v>
      </c>
      <c r="BT2682" s="99">
        <v>0</v>
      </c>
      <c r="BU2682" s="99">
        <v>0</v>
      </c>
      <c r="BV2682" s="99">
        <v>4591854.15625</v>
      </c>
      <c r="BW2682" s="99">
        <v>0</v>
      </c>
      <c r="BX2682" s="99">
        <v>0</v>
      </c>
      <c r="BY2682" s="99">
        <v>0</v>
      </c>
      <c r="BZ2682" s="99">
        <v>0</v>
      </c>
      <c r="CA2682" s="99">
        <v>204445.92178535499</v>
      </c>
      <c r="CB2682" s="99">
        <v>11011174.246582</v>
      </c>
      <c r="CC2682" s="99">
        <v>105658989.847656</v>
      </c>
      <c r="CD2682" s="99">
        <v>20325343.451904301</v>
      </c>
      <c r="CE2682" s="99">
        <v>9790.7880415916406</v>
      </c>
      <c r="CF2682" s="99">
        <v>1564637.8009490999</v>
      </c>
      <c r="CG2682" s="99">
        <v>13024774.2219238</v>
      </c>
      <c r="CH2682" s="99">
        <v>0</v>
      </c>
      <c r="CI2682" s="99">
        <v>214233.71013641401</v>
      </c>
      <c r="CJ2682" s="99">
        <v>12612266.170166001</v>
      </c>
      <c r="CK2682" s="99">
        <v>118538535.21679699</v>
      </c>
      <c r="CL2682" s="99">
        <v>20361178.5634766</v>
      </c>
      <c r="CM2682" s="166">
        <v>346943.48451614397</v>
      </c>
      <c r="CN2682" s="166">
        <v>54793255.3916016</v>
      </c>
      <c r="CO2682" s="166">
        <v>255670655.38281301</v>
      </c>
      <c r="CP2682" s="99">
        <v>20361178.5634766</v>
      </c>
      <c r="CQ2682" s="99">
        <v>0</v>
      </c>
      <c r="CR2682" s="99">
        <v>0</v>
      </c>
      <c r="CS2682" s="99">
        <v>0</v>
      </c>
      <c r="CT2682" s="99">
        <v>0</v>
      </c>
      <c r="CU2682" s="98">
        <v>26200.806629422001</v>
      </c>
      <c r="CV2682" s="98">
        <v>141387.152693143</v>
      </c>
      <c r="CW2682" s="98">
        <v>12575812.0475311</v>
      </c>
      <c r="CX2682" s="98">
        <v>118683764.0695798</v>
      </c>
    </row>
    <row r="2683" spans="1:102" x14ac:dyDescent="0.2">
      <c r="A2683" s="98" t="s">
        <v>192</v>
      </c>
      <c r="B2683" s="100">
        <v>41244</v>
      </c>
      <c r="C2683" s="99">
        <v>178590.70075798</v>
      </c>
      <c r="D2683" s="99">
        <v>4.3590444609872101</v>
      </c>
      <c r="E2683" s="99">
        <v>25253.544391393702</v>
      </c>
      <c r="F2683" s="99">
        <v>22357.2378544807</v>
      </c>
      <c r="G2683" s="99">
        <v>9798.6267882585507</v>
      </c>
      <c r="H2683" s="99">
        <v>0</v>
      </c>
      <c r="I2683" s="99">
        <v>0</v>
      </c>
      <c r="J2683" s="99">
        <v>133388.17692947399</v>
      </c>
      <c r="K2683" s="99">
        <v>894.97596190124796</v>
      </c>
      <c r="L2683" s="99">
        <v>112838.43490123699</v>
      </c>
      <c r="M2683" s="99">
        <v>67010.997495651201</v>
      </c>
      <c r="N2683" s="99">
        <v>14970.540505409201</v>
      </c>
      <c r="O2683" s="99">
        <v>0</v>
      </c>
      <c r="P2683" s="99">
        <v>0</v>
      </c>
      <c r="Q2683" s="99">
        <v>9193.5561668872797</v>
      </c>
      <c r="R2683" s="99">
        <v>0</v>
      </c>
      <c r="S2683" s="99">
        <v>0</v>
      </c>
      <c r="T2683" s="99">
        <v>9761.0116180181503</v>
      </c>
      <c r="U2683" s="99">
        <v>134349.79207801801</v>
      </c>
      <c r="V2683" s="99">
        <v>9482290.4514160194</v>
      </c>
      <c r="W2683" s="99">
        <v>562.94459704309702</v>
      </c>
      <c r="X2683" s="99">
        <v>1488495.02890015</v>
      </c>
      <c r="Y2683" s="99">
        <v>1140599.27293396</v>
      </c>
      <c r="Z2683" s="99">
        <v>1573829.80749512</v>
      </c>
      <c r="AA2683" s="99">
        <v>0</v>
      </c>
      <c r="AB2683" s="99">
        <v>0</v>
      </c>
      <c r="AC2683" s="99">
        <v>42281960.583496101</v>
      </c>
      <c r="AD2683" s="99">
        <v>90857.361810684204</v>
      </c>
      <c r="AE2683" s="99">
        <v>4611658.5538330097</v>
      </c>
      <c r="AF2683" s="99">
        <v>3175117.9518737802</v>
      </c>
      <c r="AG2683" s="99">
        <v>1973719.5548706099</v>
      </c>
      <c r="AH2683" s="99">
        <v>0</v>
      </c>
      <c r="AI2683" s="99">
        <v>0</v>
      </c>
      <c r="AJ2683" s="99">
        <v>1218593.20785522</v>
      </c>
      <c r="AK2683" s="99">
        <v>0</v>
      </c>
      <c r="AL2683" s="99">
        <v>0</v>
      </c>
      <c r="AM2683" s="99">
        <v>1566901.1599578899</v>
      </c>
      <c r="AN2683" s="99">
        <v>42322194.717285201</v>
      </c>
      <c r="AO2683" s="99">
        <v>92369386.173828095</v>
      </c>
      <c r="AP2683" s="99">
        <v>5372.4358395934096</v>
      </c>
      <c r="AQ2683" s="99">
        <v>13657955.8273926</v>
      </c>
      <c r="AR2683" s="99">
        <v>10379471.099365201</v>
      </c>
      <c r="AS2683" s="99">
        <v>13042854.782836899</v>
      </c>
      <c r="AT2683" s="99">
        <v>0</v>
      </c>
      <c r="AU2683" s="99">
        <v>0</v>
      </c>
      <c r="AV2683" s="99">
        <v>137910477.68945301</v>
      </c>
      <c r="AW2683" s="99">
        <v>288321.34396743798</v>
      </c>
      <c r="AX2683" s="99">
        <v>46818774.471679702</v>
      </c>
      <c r="AY2683" s="99">
        <v>31559287.1103516</v>
      </c>
      <c r="AZ2683" s="99">
        <v>16991490.035156298</v>
      </c>
      <c r="BA2683" s="99">
        <v>0</v>
      </c>
      <c r="BB2683" s="99">
        <v>0</v>
      </c>
      <c r="BC2683" s="99">
        <v>10792509.8289795</v>
      </c>
      <c r="BD2683" s="99">
        <v>0</v>
      </c>
      <c r="BE2683" s="99">
        <v>0</v>
      </c>
      <c r="BF2683" s="99">
        <v>12997516.2197266</v>
      </c>
      <c r="BG2683" s="99">
        <v>138273040.91406301</v>
      </c>
      <c r="BH2683" s="99">
        <v>16125094.091552701</v>
      </c>
      <c r="BI2683" s="99">
        <v>791.99419941008102</v>
      </c>
      <c r="BJ2683" s="99">
        <v>4036066.5496215802</v>
      </c>
      <c r="BK2683" s="99">
        <v>3439902.7308959998</v>
      </c>
      <c r="BL2683" s="99">
        <v>0</v>
      </c>
      <c r="BM2683" s="99">
        <v>0</v>
      </c>
      <c r="BN2683" s="99">
        <v>0</v>
      </c>
      <c r="BO2683" s="99">
        <v>0</v>
      </c>
      <c r="BP2683" s="99">
        <v>0</v>
      </c>
      <c r="BQ2683" s="99">
        <v>0</v>
      </c>
      <c r="BR2683" s="99">
        <v>9540590.8096923791</v>
      </c>
      <c r="BS2683" s="99">
        <v>6059601.2977294903</v>
      </c>
      <c r="BT2683" s="99">
        <v>0</v>
      </c>
      <c r="BU2683" s="99">
        <v>0</v>
      </c>
      <c r="BV2683" s="99">
        <v>4612040.7402954102</v>
      </c>
      <c r="BW2683" s="99">
        <v>0</v>
      </c>
      <c r="BX2683" s="99">
        <v>0</v>
      </c>
      <c r="BY2683" s="99">
        <v>0</v>
      </c>
      <c r="BZ2683" s="99">
        <v>0</v>
      </c>
      <c r="CA2683" s="99">
        <v>204020.61452102699</v>
      </c>
      <c r="CB2683" s="99">
        <v>10991726.21875</v>
      </c>
      <c r="CC2683" s="99">
        <v>106575272.59277301</v>
      </c>
      <c r="CD2683" s="99">
        <v>20146675.300048798</v>
      </c>
      <c r="CE2683" s="99">
        <v>9796.2095929384195</v>
      </c>
      <c r="CF2683" s="99">
        <v>1570023.4727477999</v>
      </c>
      <c r="CG2683" s="99">
        <v>13015337.1359863</v>
      </c>
      <c r="CH2683" s="99">
        <v>0</v>
      </c>
      <c r="CI2683" s="99">
        <v>213831.64745521499</v>
      </c>
      <c r="CJ2683" s="99">
        <v>12581457.994628901</v>
      </c>
      <c r="CK2683" s="99">
        <v>119141799.365234</v>
      </c>
      <c r="CL2683" s="99">
        <v>20161821.118652299</v>
      </c>
      <c r="CM2683" s="166">
        <v>346582.39552688599</v>
      </c>
      <c r="CN2683" s="166">
        <v>54860412.315429702</v>
      </c>
      <c r="CO2683" s="166">
        <v>257066469.234375</v>
      </c>
      <c r="CP2683" s="99">
        <v>20161821.118652299</v>
      </c>
      <c r="CQ2683" s="99">
        <v>0</v>
      </c>
      <c r="CR2683" s="99">
        <v>0</v>
      </c>
      <c r="CS2683" s="99">
        <v>0</v>
      </c>
      <c r="CT2683" s="99">
        <v>0</v>
      </c>
      <c r="CU2683" s="98">
        <v>26156.423609671001</v>
      </c>
      <c r="CV2683" s="98">
        <v>141876.93032009501</v>
      </c>
      <c r="CW2683" s="98">
        <v>12561749.691497799</v>
      </c>
      <c r="CX2683" s="98">
        <v>119590609.7287593</v>
      </c>
    </row>
    <row r="2684" spans="1:102" x14ac:dyDescent="0.2">
      <c r="A2684" s="98" t="s">
        <v>192</v>
      </c>
      <c r="B2684" s="100">
        <v>41334</v>
      </c>
      <c r="C2684" s="99">
        <v>175958.34022903399</v>
      </c>
      <c r="D2684" s="99">
        <v>3.7773537199827798</v>
      </c>
      <c r="E2684" s="99">
        <v>24013.4877150059</v>
      </c>
      <c r="F2684" s="99">
        <v>21239.511636972398</v>
      </c>
      <c r="G2684" s="99">
        <v>9702.0392097234708</v>
      </c>
      <c r="H2684" s="99">
        <v>0</v>
      </c>
      <c r="I2684" s="99">
        <v>0</v>
      </c>
      <c r="J2684" s="99">
        <v>133781.66215705901</v>
      </c>
      <c r="K2684" s="99">
        <v>817.724589109421</v>
      </c>
      <c r="L2684" s="99">
        <v>8130.0043610930397</v>
      </c>
      <c r="M2684" s="99">
        <v>66241.120556831404</v>
      </c>
      <c r="N2684" s="99">
        <v>14733.7355089188</v>
      </c>
      <c r="O2684" s="99">
        <v>0</v>
      </c>
      <c r="P2684" s="99">
        <v>101242.88323974601</v>
      </c>
      <c r="Q2684" s="99">
        <v>9105.8276755809802</v>
      </c>
      <c r="R2684" s="99">
        <v>0</v>
      </c>
      <c r="S2684" s="99">
        <v>9609.9206184148807</v>
      </c>
      <c r="T2684" s="99">
        <v>0</v>
      </c>
      <c r="U2684" s="99">
        <v>134568.69538497899</v>
      </c>
      <c r="V2684" s="99">
        <v>9350339.9739990197</v>
      </c>
      <c r="W2684" s="99">
        <v>342.80130152404303</v>
      </c>
      <c r="X2684" s="99">
        <v>1391335.35826111</v>
      </c>
      <c r="Y2684" s="99">
        <v>1079958.4936828599</v>
      </c>
      <c r="Z2684" s="99">
        <v>1537413.8823547401</v>
      </c>
      <c r="AA2684" s="99">
        <v>0</v>
      </c>
      <c r="AB2684" s="99">
        <v>0</v>
      </c>
      <c r="AC2684" s="99">
        <v>42174196.833984397</v>
      </c>
      <c r="AD2684" s="99">
        <v>86645.066205024705</v>
      </c>
      <c r="AE2684" s="99">
        <v>128116.408977509</v>
      </c>
      <c r="AF2684" s="99">
        <v>3133004.0267944299</v>
      </c>
      <c r="AG2684" s="99">
        <v>1948884.585495</v>
      </c>
      <c r="AH2684" s="99">
        <v>0</v>
      </c>
      <c r="AI2684" s="99">
        <v>4272302.6434936495</v>
      </c>
      <c r="AJ2684" s="99">
        <v>1199708.7993469201</v>
      </c>
      <c r="AK2684" s="99">
        <v>0</v>
      </c>
      <c r="AL2684" s="99">
        <v>1531036.2302856401</v>
      </c>
      <c r="AM2684" s="99">
        <v>0</v>
      </c>
      <c r="AN2684" s="99">
        <v>42425744.050292999</v>
      </c>
      <c r="AO2684" s="99">
        <v>90560223.856445298</v>
      </c>
      <c r="AP2684" s="99">
        <v>3149.86355018616</v>
      </c>
      <c r="AQ2684" s="99">
        <v>12440651.8717041</v>
      </c>
      <c r="AR2684" s="99">
        <v>9769427.3499755897</v>
      </c>
      <c r="AS2684" s="99">
        <v>12759720.2390137</v>
      </c>
      <c r="AT2684" s="99">
        <v>0</v>
      </c>
      <c r="AU2684" s="99">
        <v>0</v>
      </c>
      <c r="AV2684" s="99">
        <v>138258802.96875</v>
      </c>
      <c r="AW2684" s="99">
        <v>277762.16645813</v>
      </c>
      <c r="AX2684" s="99">
        <v>1603919.31765747</v>
      </c>
      <c r="AY2684" s="99">
        <v>31246481.1945801</v>
      </c>
      <c r="AZ2684" s="99">
        <v>16860151.010986298</v>
      </c>
      <c r="BA2684" s="99">
        <v>0</v>
      </c>
      <c r="BB2684" s="99">
        <v>42097693.472167999</v>
      </c>
      <c r="BC2684" s="99">
        <v>10604176.362793</v>
      </c>
      <c r="BD2684" s="99">
        <v>0</v>
      </c>
      <c r="BE2684" s="99">
        <v>12693627.190918</v>
      </c>
      <c r="BF2684" s="99">
        <v>0</v>
      </c>
      <c r="BG2684" s="99">
        <v>138750180.359375</v>
      </c>
      <c r="BH2684" s="99">
        <v>19552292.7661133</v>
      </c>
      <c r="BI2684" s="99">
        <v>570.77315362542902</v>
      </c>
      <c r="BJ2684" s="99">
        <v>4088435.36181641</v>
      </c>
      <c r="BK2684" s="99">
        <v>3436394.12646484</v>
      </c>
      <c r="BL2684" s="99">
        <v>0</v>
      </c>
      <c r="BM2684" s="99">
        <v>0</v>
      </c>
      <c r="BN2684" s="99">
        <v>0</v>
      </c>
      <c r="BO2684" s="99">
        <v>0</v>
      </c>
      <c r="BP2684" s="99">
        <v>0</v>
      </c>
      <c r="BQ2684" s="99">
        <v>0</v>
      </c>
      <c r="BR2684" s="99">
        <v>9848225.0560302697</v>
      </c>
      <c r="BS2684" s="99">
        <v>6206027.3346557599</v>
      </c>
      <c r="BT2684" s="99">
        <v>0</v>
      </c>
      <c r="BU2684" s="99">
        <v>3076733.0599670401</v>
      </c>
      <c r="BV2684" s="99">
        <v>4715890.7266845703</v>
      </c>
      <c r="BW2684" s="99">
        <v>0</v>
      </c>
      <c r="BX2684" s="99">
        <v>1074180.3591308601</v>
      </c>
      <c r="BY2684" s="99">
        <v>0</v>
      </c>
      <c r="BZ2684" s="99">
        <v>0</v>
      </c>
      <c r="CA2684" s="99">
        <v>199746.11677741999</v>
      </c>
      <c r="CB2684" s="99">
        <v>10734449.2159424</v>
      </c>
      <c r="CC2684" s="99">
        <v>103087669.308594</v>
      </c>
      <c r="CD2684" s="99">
        <v>23673308.559814502</v>
      </c>
      <c r="CE2684" s="99">
        <v>9700.4569337367993</v>
      </c>
      <c r="CF2684" s="99">
        <v>1553398.47058105</v>
      </c>
      <c r="CG2684" s="99">
        <v>12879389.6488037</v>
      </c>
      <c r="CH2684" s="99">
        <v>0</v>
      </c>
      <c r="CI2684" s="99">
        <v>209428.73915481599</v>
      </c>
      <c r="CJ2684" s="99">
        <v>12301115.7026367</v>
      </c>
      <c r="CK2684" s="99">
        <v>116099341.29589801</v>
      </c>
      <c r="CL2684" s="99">
        <v>24705755.994384799</v>
      </c>
      <c r="CM2684" s="166">
        <v>342845.804065704</v>
      </c>
      <c r="CN2684" s="166">
        <v>54730445.3818359</v>
      </c>
      <c r="CO2684" s="166">
        <v>255217773.98632801</v>
      </c>
      <c r="CP2684" s="99">
        <v>24705755.994384799</v>
      </c>
      <c r="CQ2684" s="99">
        <v>0</v>
      </c>
      <c r="CR2684" s="99">
        <v>0</v>
      </c>
      <c r="CS2684" s="99">
        <v>0</v>
      </c>
      <c r="CT2684" s="99">
        <v>0</v>
      </c>
      <c r="CU2684" s="98">
        <v>24830.008541169998</v>
      </c>
      <c r="CV2684" s="98">
        <v>142213.20072399901</v>
      </c>
      <c r="CW2684" s="98">
        <v>12287847.686523449</v>
      </c>
      <c r="CX2684" s="98">
        <v>115967058.9573977</v>
      </c>
    </row>
    <row r="2685" spans="1:102" x14ac:dyDescent="0.2">
      <c r="A2685" s="98" t="s">
        <v>192</v>
      </c>
      <c r="B2685" s="100">
        <v>41426</v>
      </c>
      <c r="C2685" s="99">
        <v>176527.754583359</v>
      </c>
      <c r="D2685" s="99">
        <v>3.5660590039915401</v>
      </c>
      <c r="E2685" s="99">
        <v>23813.230628728899</v>
      </c>
      <c r="F2685" s="99">
        <v>21168.253410100901</v>
      </c>
      <c r="G2685" s="99">
        <v>9707.4628236293793</v>
      </c>
      <c r="H2685" s="99">
        <v>0</v>
      </c>
      <c r="I2685" s="99">
        <v>0</v>
      </c>
      <c r="J2685" s="99">
        <v>134016.00314140299</v>
      </c>
      <c r="K2685" s="99">
        <v>726.86693163216103</v>
      </c>
      <c r="L2685" s="99">
        <v>6005.1956449747104</v>
      </c>
      <c r="M2685" s="99">
        <v>67046.031222343401</v>
      </c>
      <c r="N2685" s="99">
        <v>14693.666856169701</v>
      </c>
      <c r="O2685" s="99">
        <v>0</v>
      </c>
      <c r="P2685" s="99">
        <v>103887.650076866</v>
      </c>
      <c r="Q2685" s="99">
        <v>9039.8002882003802</v>
      </c>
      <c r="R2685" s="99">
        <v>0</v>
      </c>
      <c r="S2685" s="99">
        <v>9694.4961271285993</v>
      </c>
      <c r="T2685" s="99">
        <v>0</v>
      </c>
      <c r="U2685" s="99">
        <v>134703.249624252</v>
      </c>
      <c r="V2685" s="99">
        <v>9304699.21948242</v>
      </c>
      <c r="W2685" s="99">
        <v>470.41138622164698</v>
      </c>
      <c r="X2685" s="99">
        <v>1379701.38169861</v>
      </c>
      <c r="Y2685" s="99">
        <v>1063458.9043884301</v>
      </c>
      <c r="Z2685" s="99">
        <v>1528034.60939026</v>
      </c>
      <c r="AA2685" s="99">
        <v>0</v>
      </c>
      <c r="AB2685" s="99">
        <v>0</v>
      </c>
      <c r="AC2685" s="99">
        <v>42286499.3291016</v>
      </c>
      <c r="AD2685" s="99">
        <v>78896.770545959502</v>
      </c>
      <c r="AE2685" s="99">
        <v>81493.509806632996</v>
      </c>
      <c r="AF2685" s="99">
        <v>3136804.41760254</v>
      </c>
      <c r="AG2685" s="99">
        <v>1939771.2197418199</v>
      </c>
      <c r="AH2685" s="99">
        <v>0</v>
      </c>
      <c r="AI2685" s="99">
        <v>4332344.2658691397</v>
      </c>
      <c r="AJ2685" s="99">
        <v>1198668.4517822301</v>
      </c>
      <c r="AK2685" s="99">
        <v>0</v>
      </c>
      <c r="AL2685" s="99">
        <v>1527491.2199707001</v>
      </c>
      <c r="AM2685" s="99">
        <v>0</v>
      </c>
      <c r="AN2685" s="99">
        <v>42367066.197265603</v>
      </c>
      <c r="AO2685" s="99">
        <v>90741352.402343795</v>
      </c>
      <c r="AP2685" s="99">
        <v>4604.4901331663104</v>
      </c>
      <c r="AQ2685" s="99">
        <v>12242070.373046899</v>
      </c>
      <c r="AR2685" s="99">
        <v>9540264.3527831994</v>
      </c>
      <c r="AS2685" s="99">
        <v>12692507.526367201</v>
      </c>
      <c r="AT2685" s="99">
        <v>0</v>
      </c>
      <c r="AU2685" s="99">
        <v>0</v>
      </c>
      <c r="AV2685" s="99">
        <v>138464794.23632801</v>
      </c>
      <c r="AW2685" s="99">
        <v>252854.65703392</v>
      </c>
      <c r="AX2685" s="99">
        <v>1025612.9773178099</v>
      </c>
      <c r="AY2685" s="99">
        <v>31438045.4299316</v>
      </c>
      <c r="AZ2685" s="99">
        <v>16833782.136718798</v>
      </c>
      <c r="BA2685" s="99">
        <v>0</v>
      </c>
      <c r="BB2685" s="99">
        <v>43028141.097167999</v>
      </c>
      <c r="BC2685" s="99">
        <v>10541061.298706099</v>
      </c>
      <c r="BD2685" s="99">
        <v>0</v>
      </c>
      <c r="BE2685" s="99">
        <v>12681102.6043701</v>
      </c>
      <c r="BF2685" s="99">
        <v>0</v>
      </c>
      <c r="BG2685" s="99">
        <v>138399088.80468801</v>
      </c>
      <c r="BH2685" s="99">
        <v>19843050.628417999</v>
      </c>
      <c r="BI2685" s="99">
        <v>978.92060115933396</v>
      </c>
      <c r="BJ2685" s="99">
        <v>4115303.4898071298</v>
      </c>
      <c r="BK2685" s="99">
        <v>3439686.88000488</v>
      </c>
      <c r="BL2685" s="99">
        <v>0</v>
      </c>
      <c r="BM2685" s="99">
        <v>0</v>
      </c>
      <c r="BN2685" s="99">
        <v>0</v>
      </c>
      <c r="BO2685" s="99">
        <v>0</v>
      </c>
      <c r="BP2685" s="99">
        <v>0</v>
      </c>
      <c r="BQ2685" s="99">
        <v>0</v>
      </c>
      <c r="BR2685" s="99">
        <v>10022921.056762701</v>
      </c>
      <c r="BS2685" s="99">
        <v>6174291.0703735398</v>
      </c>
      <c r="BT2685" s="99">
        <v>0</v>
      </c>
      <c r="BU2685" s="99">
        <v>3152398.8699646001</v>
      </c>
      <c r="BV2685" s="99">
        <v>4737523.7818603497</v>
      </c>
      <c r="BW2685" s="99">
        <v>0</v>
      </c>
      <c r="BX2685" s="99">
        <v>1071312.0491790799</v>
      </c>
      <c r="BY2685" s="99">
        <v>0</v>
      </c>
      <c r="BZ2685" s="99">
        <v>0</v>
      </c>
      <c r="CA2685" s="99">
        <v>200329.31062889099</v>
      </c>
      <c r="CB2685" s="99">
        <v>10714989.9416504</v>
      </c>
      <c r="CC2685" s="99">
        <v>103494129.06738301</v>
      </c>
      <c r="CD2685" s="99">
        <v>23977348.728515599</v>
      </c>
      <c r="CE2685" s="99">
        <v>9705.3263256549799</v>
      </c>
      <c r="CF2685" s="99">
        <v>1534042.6113891599</v>
      </c>
      <c r="CG2685" s="99">
        <v>12729408.802123999</v>
      </c>
      <c r="CH2685" s="99">
        <v>0</v>
      </c>
      <c r="CI2685" s="99">
        <v>210042.535457611</v>
      </c>
      <c r="CJ2685" s="99">
        <v>12259515.8913574</v>
      </c>
      <c r="CK2685" s="99">
        <v>116239516.668945</v>
      </c>
      <c r="CL2685" s="99">
        <v>24993183.4692383</v>
      </c>
      <c r="CM2685" s="166">
        <v>343543.51717758202</v>
      </c>
      <c r="CN2685" s="166">
        <v>54579402.5771484</v>
      </c>
      <c r="CO2685" s="166">
        <v>254426713.92578101</v>
      </c>
      <c r="CP2685" s="99">
        <v>24993183.4692383</v>
      </c>
      <c r="CQ2685" s="99">
        <v>0</v>
      </c>
      <c r="CR2685" s="99">
        <v>0</v>
      </c>
      <c r="CS2685" s="99">
        <v>0</v>
      </c>
      <c r="CT2685" s="99">
        <v>0</v>
      </c>
      <c r="CU2685" s="98">
        <v>24541.472798930001</v>
      </c>
      <c r="CV2685" s="98">
        <v>142474.66080158</v>
      </c>
      <c r="CW2685" s="98">
        <v>12249032.55303956</v>
      </c>
      <c r="CX2685" s="98">
        <v>116223537.869507</v>
      </c>
    </row>
    <row r="2686" spans="1:102" x14ac:dyDescent="0.2">
      <c r="A2686" s="98" t="s">
        <v>192</v>
      </c>
      <c r="B2686" s="100">
        <v>41518</v>
      </c>
      <c r="C2686" s="99">
        <v>175327.784687042</v>
      </c>
      <c r="D2686" s="99">
        <v>3.33761764797964</v>
      </c>
      <c r="E2686" s="99">
        <v>23225.211485147502</v>
      </c>
      <c r="F2686" s="99">
        <v>20641.149088382699</v>
      </c>
      <c r="G2686" s="99">
        <v>9804.4921370744705</v>
      </c>
      <c r="H2686" s="99">
        <v>0</v>
      </c>
      <c r="I2686" s="99">
        <v>0</v>
      </c>
      <c r="J2686" s="99">
        <v>134125.378528595</v>
      </c>
      <c r="K2686" s="99">
        <v>666.17918991297495</v>
      </c>
      <c r="L2686" s="99">
        <v>752.13075763732195</v>
      </c>
      <c r="M2686" s="99">
        <v>67060.1691627502</v>
      </c>
      <c r="N2686" s="99">
        <v>14503.641073823001</v>
      </c>
      <c r="O2686" s="99">
        <v>0</v>
      </c>
      <c r="P2686" s="99">
        <v>107786.526651382</v>
      </c>
      <c r="Q2686" s="99">
        <v>9009.7561122178995</v>
      </c>
      <c r="R2686" s="99">
        <v>0</v>
      </c>
      <c r="S2686" s="99">
        <v>9862.9734311103803</v>
      </c>
      <c r="T2686" s="99">
        <v>0</v>
      </c>
      <c r="U2686" s="99">
        <v>134811.517774582</v>
      </c>
      <c r="V2686" s="99">
        <v>9261300.7723388709</v>
      </c>
      <c r="W2686" s="99">
        <v>402.58376431092597</v>
      </c>
      <c r="X2686" s="99">
        <v>1335238.46588135</v>
      </c>
      <c r="Y2686" s="99">
        <v>1044495.80578613</v>
      </c>
      <c r="Z2686" s="99">
        <v>1529844.5900421101</v>
      </c>
      <c r="AA2686" s="99">
        <v>0</v>
      </c>
      <c r="AB2686" s="99">
        <v>0</v>
      </c>
      <c r="AC2686" s="99">
        <v>42387249.0078125</v>
      </c>
      <c r="AD2686" s="99">
        <v>67537.768726348906</v>
      </c>
      <c r="AE2686" s="99">
        <v>29300.1947181225</v>
      </c>
      <c r="AF2686" s="99">
        <v>3143364.2359619099</v>
      </c>
      <c r="AG2686" s="99">
        <v>1879980.3170928999</v>
      </c>
      <c r="AH2686" s="99">
        <v>0</v>
      </c>
      <c r="AI2686" s="99">
        <v>4355840.42724609</v>
      </c>
      <c r="AJ2686" s="99">
        <v>1179961.34936523</v>
      </c>
      <c r="AK2686" s="99">
        <v>0</v>
      </c>
      <c r="AL2686" s="99">
        <v>1531073.84359741</v>
      </c>
      <c r="AM2686" s="99">
        <v>0</v>
      </c>
      <c r="AN2686" s="99">
        <v>42363985.484863304</v>
      </c>
      <c r="AO2686" s="99">
        <v>90233994.116210893</v>
      </c>
      <c r="AP2686" s="99">
        <v>3756.03293469548</v>
      </c>
      <c r="AQ2686" s="99">
        <v>11763229.205566401</v>
      </c>
      <c r="AR2686" s="99">
        <v>8990552.4075927697</v>
      </c>
      <c r="AS2686" s="99">
        <v>12676036.864990201</v>
      </c>
      <c r="AT2686" s="99">
        <v>0</v>
      </c>
      <c r="AU2686" s="99">
        <v>0</v>
      </c>
      <c r="AV2686" s="99">
        <v>139217189.34570301</v>
      </c>
      <c r="AW2686" s="99">
        <v>216549.10850715599</v>
      </c>
      <c r="AX2686" s="99">
        <v>231413.27527046201</v>
      </c>
      <c r="AY2686" s="99">
        <v>31733654.175048798</v>
      </c>
      <c r="AZ2686" s="99">
        <v>16396871.615966801</v>
      </c>
      <c r="BA2686" s="99">
        <v>0</v>
      </c>
      <c r="BB2686" s="99">
        <v>43814771.208007798</v>
      </c>
      <c r="BC2686" s="99">
        <v>10431943.5316162</v>
      </c>
      <c r="BD2686" s="99">
        <v>0</v>
      </c>
      <c r="BE2686" s="99">
        <v>12710243.3111572</v>
      </c>
      <c r="BF2686" s="99">
        <v>0</v>
      </c>
      <c r="BG2686" s="99">
        <v>139489568.64257801</v>
      </c>
      <c r="BH2686" s="99">
        <v>19876560.317382801</v>
      </c>
      <c r="BI2686" s="99">
        <v>440.24219859764003</v>
      </c>
      <c r="BJ2686" s="99">
        <v>4047541.05651855</v>
      </c>
      <c r="BK2686" s="99">
        <v>3381696.9947509798</v>
      </c>
      <c r="BL2686" s="99">
        <v>0</v>
      </c>
      <c r="BM2686" s="99">
        <v>0</v>
      </c>
      <c r="BN2686" s="99">
        <v>0</v>
      </c>
      <c r="BO2686" s="99">
        <v>0</v>
      </c>
      <c r="BP2686" s="99">
        <v>0</v>
      </c>
      <c r="BQ2686" s="99">
        <v>0</v>
      </c>
      <c r="BR2686" s="99">
        <v>10154079.133667</v>
      </c>
      <c r="BS2686" s="99">
        <v>6092580.97155762</v>
      </c>
      <c r="BT2686" s="99">
        <v>0</v>
      </c>
      <c r="BU2686" s="99">
        <v>2506112.1499633798</v>
      </c>
      <c r="BV2686" s="99">
        <v>4710370.0679321298</v>
      </c>
      <c r="BW2686" s="99">
        <v>0</v>
      </c>
      <c r="BX2686" s="99">
        <v>900188.55934143101</v>
      </c>
      <c r="BY2686" s="99">
        <v>0</v>
      </c>
      <c r="BZ2686" s="99">
        <v>0</v>
      </c>
      <c r="CA2686" s="99">
        <v>198685.385654449</v>
      </c>
      <c r="CB2686" s="99">
        <v>10550410.416748</v>
      </c>
      <c r="CC2686" s="99">
        <v>102553480.16113301</v>
      </c>
      <c r="CD2686" s="99">
        <v>23879750.674072299</v>
      </c>
      <c r="CE2686" s="99">
        <v>9810.3317416906393</v>
      </c>
      <c r="CF2686" s="99">
        <v>1519543.0839691199</v>
      </c>
      <c r="CG2686" s="99">
        <v>12634305.637695299</v>
      </c>
      <c r="CH2686" s="99">
        <v>0</v>
      </c>
      <c r="CI2686" s="99">
        <v>208500.54202842701</v>
      </c>
      <c r="CJ2686" s="99">
        <v>12110005.1950684</v>
      </c>
      <c r="CK2686" s="99">
        <v>114789860.67382801</v>
      </c>
      <c r="CL2686" s="99">
        <v>24889997.3125</v>
      </c>
      <c r="CM2686" s="166">
        <v>342153.823539734</v>
      </c>
      <c r="CN2686" s="166">
        <v>54414827.263183601</v>
      </c>
      <c r="CO2686" s="166">
        <v>253620871.02929699</v>
      </c>
      <c r="CP2686" s="99">
        <v>24889997.3125</v>
      </c>
      <c r="CQ2686" s="99">
        <v>0</v>
      </c>
      <c r="CR2686" s="99">
        <v>0</v>
      </c>
      <c r="CS2686" s="99">
        <v>0</v>
      </c>
      <c r="CT2686" s="99">
        <v>0</v>
      </c>
      <c r="CU2686" s="98">
        <v>23893.058138344</v>
      </c>
      <c r="CV2686" s="98">
        <v>142675.612883989</v>
      </c>
      <c r="CW2686" s="98">
        <v>12069953.50071712</v>
      </c>
      <c r="CX2686" s="98">
        <v>115187785.7988283</v>
      </c>
    </row>
    <row r="2687" spans="1:102" x14ac:dyDescent="0.2">
      <c r="A2687" s="98" t="s">
        <v>192</v>
      </c>
      <c r="B2687" s="100">
        <v>41609</v>
      </c>
      <c r="C2687" s="99">
        <v>173585.31207847601</v>
      </c>
      <c r="D2687" s="99">
        <v>3.2800993759883599</v>
      </c>
      <c r="E2687" s="99">
        <v>22470.2584226131</v>
      </c>
      <c r="F2687" s="99">
        <v>19997.757865190499</v>
      </c>
      <c r="G2687" s="99">
        <v>9675.4644688367807</v>
      </c>
      <c r="H2687" s="99">
        <v>0</v>
      </c>
      <c r="I2687" s="99">
        <v>0</v>
      </c>
      <c r="J2687" s="99">
        <v>134090.83160972601</v>
      </c>
      <c r="K2687" s="99">
        <v>554.24248953163601</v>
      </c>
      <c r="L2687" s="99">
        <v>484.16857510805102</v>
      </c>
      <c r="M2687" s="99">
        <v>66912.681552887007</v>
      </c>
      <c r="N2687" s="99">
        <v>14244.076080679901</v>
      </c>
      <c r="O2687" s="99">
        <v>0</v>
      </c>
      <c r="P2687" s="99">
        <v>105811.754525185</v>
      </c>
      <c r="Q2687" s="99">
        <v>8834.9640942812002</v>
      </c>
      <c r="R2687" s="99">
        <v>0</v>
      </c>
      <c r="S2687" s="99">
        <v>9646.3544660806692</v>
      </c>
      <c r="T2687" s="99">
        <v>0</v>
      </c>
      <c r="U2687" s="99">
        <v>134681.36819267299</v>
      </c>
      <c r="V2687" s="99">
        <v>8970807.6229247991</v>
      </c>
      <c r="W2687" s="99">
        <v>525.89122582227003</v>
      </c>
      <c r="X2687" s="99">
        <v>1282058.42298889</v>
      </c>
      <c r="Y2687" s="99">
        <v>1002784.66943359</v>
      </c>
      <c r="Z2687" s="99">
        <v>1489392.45724487</v>
      </c>
      <c r="AA2687" s="99">
        <v>0</v>
      </c>
      <c r="AB2687" s="99">
        <v>0</v>
      </c>
      <c r="AC2687" s="99">
        <v>42171370.242675804</v>
      </c>
      <c r="AD2687" s="99">
        <v>62917.163325309797</v>
      </c>
      <c r="AE2687" s="99">
        <v>21241.692520141602</v>
      </c>
      <c r="AF2687" s="99">
        <v>3084052.6194763202</v>
      </c>
      <c r="AG2687" s="99">
        <v>1834693.47988892</v>
      </c>
      <c r="AH2687" s="99">
        <v>0</v>
      </c>
      <c r="AI2687" s="99">
        <v>4212958.3274536096</v>
      </c>
      <c r="AJ2687" s="99">
        <v>1167755.69509888</v>
      </c>
      <c r="AK2687" s="99">
        <v>0</v>
      </c>
      <c r="AL2687" s="99">
        <v>1486088.8623657201</v>
      </c>
      <c r="AM2687" s="99">
        <v>0</v>
      </c>
      <c r="AN2687" s="99">
        <v>42223353.824707001</v>
      </c>
      <c r="AO2687" s="99">
        <v>89011733.584960893</v>
      </c>
      <c r="AP2687" s="99">
        <v>4587.5137857794798</v>
      </c>
      <c r="AQ2687" s="99">
        <v>11194220.013061499</v>
      </c>
      <c r="AR2687" s="99">
        <v>8578387.7684326209</v>
      </c>
      <c r="AS2687" s="99">
        <v>12452351.9637451</v>
      </c>
      <c r="AT2687" s="99">
        <v>0</v>
      </c>
      <c r="AU2687" s="99">
        <v>0</v>
      </c>
      <c r="AV2687" s="99">
        <v>139576116.3125</v>
      </c>
      <c r="AW2687" s="99">
        <v>202677.663957596</v>
      </c>
      <c r="AX2687" s="99">
        <v>177070.28268623399</v>
      </c>
      <c r="AY2687" s="99">
        <v>31143845.5856934</v>
      </c>
      <c r="AZ2687" s="99">
        <v>16078753.0155029</v>
      </c>
      <c r="BA2687" s="99">
        <v>0</v>
      </c>
      <c r="BB2687" s="99">
        <v>42305371.9931641</v>
      </c>
      <c r="BC2687" s="99">
        <v>10349818.9058838</v>
      </c>
      <c r="BD2687" s="99">
        <v>0</v>
      </c>
      <c r="BE2687" s="99">
        <v>12424804.9134521</v>
      </c>
      <c r="BF2687" s="99">
        <v>0</v>
      </c>
      <c r="BG2687" s="99">
        <v>139816535.49218801</v>
      </c>
      <c r="BH2687" s="99">
        <v>19678498.787353501</v>
      </c>
      <c r="BI2687" s="99">
        <v>505.66445199027697</v>
      </c>
      <c r="BJ2687" s="99">
        <v>3987235.6052246098</v>
      </c>
      <c r="BK2687" s="99">
        <v>3325114.4169006301</v>
      </c>
      <c r="BL2687" s="99">
        <v>0</v>
      </c>
      <c r="BM2687" s="99">
        <v>0</v>
      </c>
      <c r="BN2687" s="99">
        <v>0</v>
      </c>
      <c r="BO2687" s="99">
        <v>0</v>
      </c>
      <c r="BP2687" s="99">
        <v>0</v>
      </c>
      <c r="BQ2687" s="99">
        <v>0</v>
      </c>
      <c r="BR2687" s="99">
        <v>10080622.1601563</v>
      </c>
      <c r="BS2687" s="99">
        <v>5982014.6515502902</v>
      </c>
      <c r="BT2687" s="99">
        <v>0</v>
      </c>
      <c r="BU2687" s="99">
        <v>3026850.54995728</v>
      </c>
      <c r="BV2687" s="99">
        <v>4695269.8099975605</v>
      </c>
      <c r="BW2687" s="99">
        <v>0</v>
      </c>
      <c r="BX2687" s="99">
        <v>1000353.59925079</v>
      </c>
      <c r="BY2687" s="99">
        <v>0</v>
      </c>
      <c r="BZ2687" s="99">
        <v>0</v>
      </c>
      <c r="CA2687" s="99">
        <v>196199.944047928</v>
      </c>
      <c r="CB2687" s="99">
        <v>10342800.173339801</v>
      </c>
      <c r="CC2687" s="99">
        <v>100231680.887695</v>
      </c>
      <c r="CD2687" s="99">
        <v>23659960.009277299</v>
      </c>
      <c r="CE2687" s="99">
        <v>9672.9915289878809</v>
      </c>
      <c r="CF2687" s="99">
        <v>1488719.5159759501</v>
      </c>
      <c r="CG2687" s="99">
        <v>12444006.147583</v>
      </c>
      <c r="CH2687" s="99">
        <v>0</v>
      </c>
      <c r="CI2687" s="99">
        <v>205883.164297104</v>
      </c>
      <c r="CJ2687" s="99">
        <v>11781473.3741455</v>
      </c>
      <c r="CK2687" s="99">
        <v>112145915.59863301</v>
      </c>
      <c r="CL2687" s="99">
        <v>24663166.510009799</v>
      </c>
      <c r="CM2687" s="166">
        <v>338985.35840225202</v>
      </c>
      <c r="CN2687" s="166">
        <v>54044797.884765603</v>
      </c>
      <c r="CO2687" s="166">
        <v>252236854.36523399</v>
      </c>
      <c r="CP2687" s="99">
        <v>24663166.510009799</v>
      </c>
      <c r="CQ2687" s="99">
        <v>0</v>
      </c>
      <c r="CR2687" s="99">
        <v>0</v>
      </c>
      <c r="CS2687" s="99">
        <v>0</v>
      </c>
      <c r="CT2687" s="99">
        <v>0</v>
      </c>
      <c r="CU2687" s="98">
        <v>23030.792152516002</v>
      </c>
      <c r="CV2687" s="98">
        <v>142463.57488392</v>
      </c>
      <c r="CW2687" s="98">
        <v>11831519.689315751</v>
      </c>
      <c r="CX2687" s="98">
        <v>112675687.03527799</v>
      </c>
    </row>
    <row r="2688" spans="1:102" x14ac:dyDescent="0.2">
      <c r="A2688" s="98" t="s">
        <v>192</v>
      </c>
      <c r="B2688" s="100">
        <v>41699</v>
      </c>
      <c r="C2688" s="99">
        <v>173704.90927887001</v>
      </c>
      <c r="D2688" s="99">
        <v>0</v>
      </c>
      <c r="E2688" s="99">
        <v>22092.1222567558</v>
      </c>
      <c r="F2688" s="99">
        <v>19601.611886739702</v>
      </c>
      <c r="G2688" s="99">
        <v>9654.8876794576609</v>
      </c>
      <c r="H2688" s="99">
        <v>0</v>
      </c>
      <c r="I2688" s="99">
        <v>0</v>
      </c>
      <c r="J2688" s="99">
        <v>134260.465780258</v>
      </c>
      <c r="K2688" s="99">
        <v>445.68880061805203</v>
      </c>
      <c r="L2688" s="99">
        <v>479.21236545965098</v>
      </c>
      <c r="M2688" s="99">
        <v>67226.139263153105</v>
      </c>
      <c r="N2688" s="99">
        <v>14096.305586338</v>
      </c>
      <c r="O2688" s="99">
        <v>0</v>
      </c>
      <c r="P2688" s="99">
        <v>104768.667956352</v>
      </c>
      <c r="Q2688" s="99">
        <v>8746.6045982837695</v>
      </c>
      <c r="R2688" s="99">
        <v>0</v>
      </c>
      <c r="S2688" s="99">
        <v>9589.4148275852203</v>
      </c>
      <c r="T2688" s="99">
        <v>0</v>
      </c>
      <c r="U2688" s="99">
        <v>134674.22482872001</v>
      </c>
      <c r="V2688" s="99">
        <v>9086908.8253173791</v>
      </c>
      <c r="W2688" s="99">
        <v>0</v>
      </c>
      <c r="X2688" s="99">
        <v>1228905.1433105499</v>
      </c>
      <c r="Y2688" s="99">
        <v>955853.368904114</v>
      </c>
      <c r="Z2688" s="99">
        <v>1461959.35554504</v>
      </c>
      <c r="AA2688" s="99">
        <v>0</v>
      </c>
      <c r="AB2688" s="99">
        <v>0</v>
      </c>
      <c r="AC2688" s="99">
        <v>42019429.227050804</v>
      </c>
      <c r="AD2688" s="99">
        <v>50301.611526489301</v>
      </c>
      <c r="AE2688" s="99">
        <v>20815.738070011099</v>
      </c>
      <c r="AF2688" s="99">
        <v>3116212.3974914602</v>
      </c>
      <c r="AG2688" s="99">
        <v>1810629.0657653799</v>
      </c>
      <c r="AH2688" s="99">
        <v>0</v>
      </c>
      <c r="AI2688" s="99">
        <v>4163974.4429626502</v>
      </c>
      <c r="AJ2688" s="99">
        <v>1162871.2504272501</v>
      </c>
      <c r="AK2688" s="99">
        <v>0</v>
      </c>
      <c r="AL2688" s="99">
        <v>1457774.91044617</v>
      </c>
      <c r="AM2688" s="99">
        <v>0</v>
      </c>
      <c r="AN2688" s="99">
        <v>42118019.964843802</v>
      </c>
      <c r="AO2688" s="99">
        <v>89669333.941406295</v>
      </c>
      <c r="AP2688" s="99">
        <v>0</v>
      </c>
      <c r="AQ2688" s="99">
        <v>10719425.6881104</v>
      </c>
      <c r="AR2688" s="99">
        <v>8288778.1507568397</v>
      </c>
      <c r="AS2688" s="99">
        <v>12304567.7802734</v>
      </c>
      <c r="AT2688" s="99">
        <v>0</v>
      </c>
      <c r="AU2688" s="99">
        <v>0</v>
      </c>
      <c r="AV2688" s="99">
        <v>139872121.68945301</v>
      </c>
      <c r="AW2688" s="99">
        <v>164228.74349784901</v>
      </c>
      <c r="AX2688" s="99">
        <v>154594.86480903599</v>
      </c>
      <c r="AY2688" s="99">
        <v>31756915.223144501</v>
      </c>
      <c r="AZ2688" s="99">
        <v>15935000.5783691</v>
      </c>
      <c r="BA2688" s="99">
        <v>0</v>
      </c>
      <c r="BB2688" s="99">
        <v>41724047.259277299</v>
      </c>
      <c r="BC2688" s="99">
        <v>10356720.8360596</v>
      </c>
      <c r="BD2688" s="99">
        <v>0</v>
      </c>
      <c r="BE2688" s="99">
        <v>12238639.0111084</v>
      </c>
      <c r="BF2688" s="99">
        <v>0</v>
      </c>
      <c r="BG2688" s="99">
        <v>139994567.60351601</v>
      </c>
      <c r="BH2688" s="99">
        <v>19655064.5554199</v>
      </c>
      <c r="BI2688" s="99">
        <v>0</v>
      </c>
      <c r="BJ2688" s="99">
        <v>3836783.6117553702</v>
      </c>
      <c r="BK2688" s="99">
        <v>3202367.3485107399</v>
      </c>
      <c r="BL2688" s="99">
        <v>0</v>
      </c>
      <c r="BM2688" s="99">
        <v>0</v>
      </c>
      <c r="BN2688" s="99">
        <v>0</v>
      </c>
      <c r="BO2688" s="99">
        <v>0</v>
      </c>
      <c r="BP2688" s="99">
        <v>0</v>
      </c>
      <c r="BQ2688" s="99">
        <v>0</v>
      </c>
      <c r="BR2688" s="99">
        <v>10059836.599731401</v>
      </c>
      <c r="BS2688" s="99">
        <v>5884397.9696044903</v>
      </c>
      <c r="BT2688" s="99">
        <v>0</v>
      </c>
      <c r="BU2688" s="99">
        <v>2998418.4999694801</v>
      </c>
      <c r="BV2688" s="99">
        <v>4684825.7465820303</v>
      </c>
      <c r="BW2688" s="99">
        <v>0</v>
      </c>
      <c r="BX2688" s="99">
        <v>1025398.3992691</v>
      </c>
      <c r="BY2688" s="99">
        <v>0</v>
      </c>
      <c r="BZ2688" s="99">
        <v>0</v>
      </c>
      <c r="CA2688" s="99">
        <v>195490.48760795599</v>
      </c>
      <c r="CB2688" s="99">
        <v>10329294.1325684</v>
      </c>
      <c r="CC2688" s="99">
        <v>100530000.92675801</v>
      </c>
      <c r="CD2688" s="99">
        <v>23524577.803466801</v>
      </c>
      <c r="CE2688" s="99">
        <v>9653.4761441945993</v>
      </c>
      <c r="CF2688" s="99">
        <v>1473607.8381652799</v>
      </c>
      <c r="CG2688" s="99">
        <v>12374664.5437012</v>
      </c>
      <c r="CH2688" s="99">
        <v>0</v>
      </c>
      <c r="CI2688" s="99">
        <v>205124.001811981</v>
      </c>
      <c r="CJ2688" s="99">
        <v>11812671.848877</v>
      </c>
      <c r="CK2688" s="99">
        <v>113222429.99707</v>
      </c>
      <c r="CL2688" s="99">
        <v>24502497.362304699</v>
      </c>
      <c r="CM2688" s="166">
        <v>338670.78863525402</v>
      </c>
      <c r="CN2688" s="166">
        <v>53912502.745605499</v>
      </c>
      <c r="CO2688" s="166">
        <v>252948533.01171899</v>
      </c>
      <c r="CP2688" s="99">
        <v>24502497.362304699</v>
      </c>
      <c r="CQ2688" s="99">
        <v>0</v>
      </c>
      <c r="CR2688" s="99">
        <v>0</v>
      </c>
      <c r="CS2688" s="99">
        <v>0</v>
      </c>
      <c r="CT2688" s="99">
        <v>0</v>
      </c>
      <c r="CU2688" s="98">
        <v>22530.359696222</v>
      </c>
      <c r="CV2688" s="98">
        <v>142621.62834157801</v>
      </c>
      <c r="CW2688" s="98">
        <v>11802901.97073368</v>
      </c>
      <c r="CX2688" s="98">
        <v>112904665.47045921</v>
      </c>
    </row>
    <row r="2689" spans="1:102" x14ac:dyDescent="0.2">
      <c r="A2689" s="98" t="s">
        <v>192</v>
      </c>
      <c r="B2689" s="100">
        <v>41791</v>
      </c>
      <c r="C2689" s="99">
        <v>172747.771875381</v>
      </c>
      <c r="D2689" s="99">
        <v>0</v>
      </c>
      <c r="E2689" s="99">
        <v>21664.3413615227</v>
      </c>
      <c r="F2689" s="99">
        <v>19302.8155331612</v>
      </c>
      <c r="G2689" s="99">
        <v>9674.7027205228806</v>
      </c>
      <c r="H2689" s="99">
        <v>0</v>
      </c>
      <c r="I2689" s="99">
        <v>0</v>
      </c>
      <c r="J2689" s="99">
        <v>134220.71117591899</v>
      </c>
      <c r="K2689" s="99">
        <v>300.44950622692699</v>
      </c>
      <c r="L2689" s="99">
        <v>1642.60858680308</v>
      </c>
      <c r="M2689" s="99">
        <v>66904.6770362854</v>
      </c>
      <c r="N2689" s="99">
        <v>13970.165516376501</v>
      </c>
      <c r="O2689" s="99">
        <v>0</v>
      </c>
      <c r="P2689" s="99">
        <v>103147.071631432</v>
      </c>
      <c r="Q2689" s="99">
        <v>8672.6307334899902</v>
      </c>
      <c r="R2689" s="99">
        <v>0</v>
      </c>
      <c r="S2689" s="99">
        <v>9658.6127068996393</v>
      </c>
      <c r="T2689" s="99">
        <v>0</v>
      </c>
      <c r="U2689" s="99">
        <v>134507.79719161999</v>
      </c>
      <c r="V2689" s="99">
        <v>8983671.9909668006</v>
      </c>
      <c r="W2689" s="99">
        <v>0</v>
      </c>
      <c r="X2689" s="99">
        <v>1195933.53642273</v>
      </c>
      <c r="Y2689" s="99">
        <v>926030.32550048805</v>
      </c>
      <c r="Z2689" s="99">
        <v>1466879.8628234901</v>
      </c>
      <c r="AA2689" s="99">
        <v>0</v>
      </c>
      <c r="AB2689" s="99">
        <v>0</v>
      </c>
      <c r="AC2689" s="99">
        <v>42018478.8505859</v>
      </c>
      <c r="AD2689" s="99">
        <v>35048.971605300903</v>
      </c>
      <c r="AE2689" s="99">
        <v>36196.685626029997</v>
      </c>
      <c r="AF2689" s="99">
        <v>3095155.7955017099</v>
      </c>
      <c r="AG2689" s="99">
        <v>1775114.13493347</v>
      </c>
      <c r="AH2689" s="99">
        <v>0</v>
      </c>
      <c r="AI2689" s="99">
        <v>4095142.6864318801</v>
      </c>
      <c r="AJ2689" s="99">
        <v>1146749.0613403299</v>
      </c>
      <c r="AK2689" s="99">
        <v>0</v>
      </c>
      <c r="AL2689" s="99">
        <v>1464901.1558227499</v>
      </c>
      <c r="AM2689" s="99">
        <v>0</v>
      </c>
      <c r="AN2689" s="99">
        <v>42087434.128906302</v>
      </c>
      <c r="AO2689" s="99">
        <v>88870308.301757798</v>
      </c>
      <c r="AP2689" s="99">
        <v>0</v>
      </c>
      <c r="AQ2689" s="99">
        <v>10476296.4022217</v>
      </c>
      <c r="AR2689" s="99">
        <v>7961965.5305786096</v>
      </c>
      <c r="AS2689" s="99">
        <v>12333542.536010699</v>
      </c>
      <c r="AT2689" s="99">
        <v>0</v>
      </c>
      <c r="AU2689" s="99">
        <v>0</v>
      </c>
      <c r="AV2689" s="99">
        <v>140652969.72656301</v>
      </c>
      <c r="AW2689" s="99">
        <v>114470.700808525</v>
      </c>
      <c r="AX2689" s="99">
        <v>298955.06221771199</v>
      </c>
      <c r="AY2689" s="99">
        <v>31596903.7897949</v>
      </c>
      <c r="AZ2689" s="99">
        <v>15721034.3271484</v>
      </c>
      <c r="BA2689" s="99">
        <v>0</v>
      </c>
      <c r="BB2689" s="99">
        <v>41365028.5087891</v>
      </c>
      <c r="BC2689" s="99">
        <v>10204140.9420166</v>
      </c>
      <c r="BD2689" s="99">
        <v>0</v>
      </c>
      <c r="BE2689" s="99">
        <v>12328510.717651401</v>
      </c>
      <c r="BF2689" s="99">
        <v>0</v>
      </c>
      <c r="BG2689" s="99">
        <v>140735612.96875</v>
      </c>
      <c r="BH2689" s="99">
        <v>19570694.075195301</v>
      </c>
      <c r="BI2689" s="99">
        <v>0</v>
      </c>
      <c r="BJ2689" s="99">
        <v>3776181.4927978502</v>
      </c>
      <c r="BK2689" s="99">
        <v>3157362.27203369</v>
      </c>
      <c r="BL2689" s="99">
        <v>0</v>
      </c>
      <c r="BM2689" s="99">
        <v>0</v>
      </c>
      <c r="BN2689" s="99">
        <v>0</v>
      </c>
      <c r="BO2689" s="99">
        <v>0</v>
      </c>
      <c r="BP2689" s="99">
        <v>0</v>
      </c>
      <c r="BQ2689" s="99">
        <v>0</v>
      </c>
      <c r="BR2689" s="99">
        <v>10119893.3909912</v>
      </c>
      <c r="BS2689" s="99">
        <v>5810025.2984619103</v>
      </c>
      <c r="BT2689" s="99">
        <v>0</v>
      </c>
      <c r="BU2689" s="99">
        <v>2978598.4099731399</v>
      </c>
      <c r="BV2689" s="99">
        <v>4659538.1316528302</v>
      </c>
      <c r="BW2689" s="99">
        <v>0</v>
      </c>
      <c r="BX2689" s="99">
        <v>1032739.1492691</v>
      </c>
      <c r="BY2689" s="99">
        <v>0</v>
      </c>
      <c r="BZ2689" s="99">
        <v>0</v>
      </c>
      <c r="CA2689" s="99">
        <v>194413.39973259001</v>
      </c>
      <c r="CB2689" s="99">
        <v>10160801.0819092</v>
      </c>
      <c r="CC2689" s="99">
        <v>99655872.983398393</v>
      </c>
      <c r="CD2689" s="99">
        <v>23351832.7260742</v>
      </c>
      <c r="CE2689" s="99">
        <v>9675.8548058271408</v>
      </c>
      <c r="CF2689" s="99">
        <v>1468626.8151702899</v>
      </c>
      <c r="CG2689" s="99">
        <v>12332319.889038101</v>
      </c>
      <c r="CH2689" s="99">
        <v>0</v>
      </c>
      <c r="CI2689" s="99">
        <v>204101.90729904201</v>
      </c>
      <c r="CJ2689" s="99">
        <v>11658759.4064941</v>
      </c>
      <c r="CK2689" s="99">
        <v>111797797.100586</v>
      </c>
      <c r="CL2689" s="99">
        <v>24326190.0476074</v>
      </c>
      <c r="CM2689" s="166">
        <v>337337.63133621198</v>
      </c>
      <c r="CN2689" s="166">
        <v>53753181.0380859</v>
      </c>
      <c r="CO2689" s="166">
        <v>252567671.13867199</v>
      </c>
      <c r="CP2689" s="99">
        <v>24326190.0476074</v>
      </c>
      <c r="CQ2689" s="99">
        <v>0</v>
      </c>
      <c r="CR2689" s="99">
        <v>0</v>
      </c>
      <c r="CS2689" s="99">
        <v>0</v>
      </c>
      <c r="CT2689" s="99">
        <v>0</v>
      </c>
      <c r="CU2689" s="98">
        <v>21969.754685626998</v>
      </c>
      <c r="CV2689" s="98">
        <v>142646.92751644601</v>
      </c>
      <c r="CW2689" s="98">
        <v>11629427.89707949</v>
      </c>
      <c r="CX2689" s="98">
        <v>111988192.87243649</v>
      </c>
    </row>
    <row r="2690" spans="1:102" x14ac:dyDescent="0.2">
      <c r="A2690" s="98" t="s">
        <v>192</v>
      </c>
      <c r="B2690" s="100">
        <v>41883</v>
      </c>
      <c r="C2690" s="99">
        <v>172946.35041999799</v>
      </c>
      <c r="D2690" s="99">
        <v>0</v>
      </c>
      <c r="E2690" s="99">
        <v>20436.741544008299</v>
      </c>
      <c r="F2690" s="99">
        <v>18049.967282056801</v>
      </c>
      <c r="G2690" s="99">
        <v>9753.9065471887607</v>
      </c>
      <c r="H2690" s="99">
        <v>0</v>
      </c>
      <c r="I2690" s="99">
        <v>0</v>
      </c>
      <c r="J2690" s="99">
        <v>134129.63994216899</v>
      </c>
      <c r="K2690" s="99">
        <v>191.93102084472801</v>
      </c>
      <c r="L2690" s="99">
        <v>559.17665202170599</v>
      </c>
      <c r="M2690" s="99">
        <v>67191.593487739607</v>
      </c>
      <c r="N2690" s="99">
        <v>13862.1153466702</v>
      </c>
      <c r="O2690" s="99">
        <v>0</v>
      </c>
      <c r="P2690" s="99">
        <v>103649.402295113</v>
      </c>
      <c r="Q2690" s="99">
        <v>8593.3041568994504</v>
      </c>
      <c r="R2690" s="99">
        <v>0</v>
      </c>
      <c r="S2690" s="99">
        <v>9782.6415591239893</v>
      </c>
      <c r="T2690" s="99">
        <v>0</v>
      </c>
      <c r="U2690" s="99">
        <v>134330.88403129601</v>
      </c>
      <c r="V2690" s="99">
        <v>8922791.7589111291</v>
      </c>
      <c r="W2690" s="99">
        <v>0</v>
      </c>
      <c r="X2690" s="99">
        <v>1152133.1478271501</v>
      </c>
      <c r="Y2690" s="99">
        <v>890097.23981475795</v>
      </c>
      <c r="Z2690" s="99">
        <v>1465833.8039245601</v>
      </c>
      <c r="AA2690" s="99">
        <v>0</v>
      </c>
      <c r="AB2690" s="99">
        <v>0</v>
      </c>
      <c r="AC2690" s="99">
        <v>41965641.199218802</v>
      </c>
      <c r="AD2690" s="99">
        <v>21239.0968255997</v>
      </c>
      <c r="AE2690" s="99">
        <v>33239.2423334122</v>
      </c>
      <c r="AF2690" s="99">
        <v>3075051.74401855</v>
      </c>
      <c r="AG2690" s="99">
        <v>1732653.90388489</v>
      </c>
      <c r="AH2690" s="99">
        <v>0</v>
      </c>
      <c r="AI2690" s="99">
        <v>4096348.8845520001</v>
      </c>
      <c r="AJ2690" s="99">
        <v>1153347.57266235</v>
      </c>
      <c r="AK2690" s="99">
        <v>0</v>
      </c>
      <c r="AL2690" s="99">
        <v>1463715.4583282501</v>
      </c>
      <c r="AM2690" s="99">
        <v>0</v>
      </c>
      <c r="AN2690" s="99">
        <v>42030771.991699196</v>
      </c>
      <c r="AO2690" s="99">
        <v>89032222.482421905</v>
      </c>
      <c r="AP2690" s="99">
        <v>0</v>
      </c>
      <c r="AQ2690" s="99">
        <v>10199856.81604</v>
      </c>
      <c r="AR2690" s="99">
        <v>7716332.6226806603</v>
      </c>
      <c r="AS2690" s="99">
        <v>12300912.862304701</v>
      </c>
      <c r="AT2690" s="99">
        <v>0</v>
      </c>
      <c r="AU2690" s="99">
        <v>0</v>
      </c>
      <c r="AV2690" s="99">
        <v>140506022.45117199</v>
      </c>
      <c r="AW2690" s="99">
        <v>69371.429608345003</v>
      </c>
      <c r="AX2690" s="99">
        <v>263451.99872207601</v>
      </c>
      <c r="AY2690" s="99">
        <v>31562315.9916992</v>
      </c>
      <c r="AZ2690" s="99">
        <v>15399096.717285199</v>
      </c>
      <c r="BA2690" s="99">
        <v>0</v>
      </c>
      <c r="BB2690" s="99">
        <v>41703234.457519501</v>
      </c>
      <c r="BC2690" s="99">
        <v>10276634.432251001</v>
      </c>
      <c r="BD2690" s="99">
        <v>0</v>
      </c>
      <c r="BE2690" s="99">
        <v>12315331.458740201</v>
      </c>
      <c r="BF2690" s="99">
        <v>0</v>
      </c>
      <c r="BG2690" s="99">
        <v>140615245.77148399</v>
      </c>
      <c r="BH2690" s="99">
        <v>19784654.9997559</v>
      </c>
      <c r="BI2690" s="99">
        <v>0</v>
      </c>
      <c r="BJ2690" s="99">
        <v>3718081.4483337398</v>
      </c>
      <c r="BK2690" s="99">
        <v>3101517.8589782701</v>
      </c>
      <c r="BL2690" s="99">
        <v>0</v>
      </c>
      <c r="BM2690" s="99">
        <v>0</v>
      </c>
      <c r="BN2690" s="99">
        <v>0</v>
      </c>
      <c r="BO2690" s="99">
        <v>0</v>
      </c>
      <c r="BP2690" s="99">
        <v>0</v>
      </c>
      <c r="BQ2690" s="99">
        <v>0</v>
      </c>
      <c r="BR2690" s="99">
        <v>10195284.1134033</v>
      </c>
      <c r="BS2690" s="99">
        <v>5723867.2816772498</v>
      </c>
      <c r="BT2690" s="99">
        <v>0</v>
      </c>
      <c r="BU2690" s="99">
        <v>2358367.6499939002</v>
      </c>
      <c r="BV2690" s="99">
        <v>4716218.5237426804</v>
      </c>
      <c r="BW2690" s="99">
        <v>0</v>
      </c>
      <c r="BX2690" s="99">
        <v>866528.98941803002</v>
      </c>
      <c r="BY2690" s="99">
        <v>0</v>
      </c>
      <c r="BZ2690" s="99">
        <v>0</v>
      </c>
      <c r="CA2690" s="99">
        <v>193664.64802741999</v>
      </c>
      <c r="CB2690" s="99">
        <v>10092659.111816401</v>
      </c>
      <c r="CC2690" s="99">
        <v>98950959.651367202</v>
      </c>
      <c r="CD2690" s="99">
        <v>23469804.6479492</v>
      </c>
      <c r="CE2690" s="99">
        <v>9753.6791967153495</v>
      </c>
      <c r="CF2690" s="99">
        <v>1460667.94848633</v>
      </c>
      <c r="CG2690" s="99">
        <v>12307935.997680699</v>
      </c>
      <c r="CH2690" s="99">
        <v>0</v>
      </c>
      <c r="CI2690" s="99">
        <v>203415.545192719</v>
      </c>
      <c r="CJ2690" s="99">
        <v>11526592.466674799</v>
      </c>
      <c r="CK2690" s="99">
        <v>111234011.74804699</v>
      </c>
      <c r="CL2690" s="99">
        <v>24454216.150634799</v>
      </c>
      <c r="CM2690" s="166">
        <v>336541.40626525902</v>
      </c>
      <c r="CN2690" s="166">
        <v>53568094.270019501</v>
      </c>
      <c r="CO2690" s="166">
        <v>252028919.6875</v>
      </c>
      <c r="CP2690" s="99">
        <v>24454216.150634799</v>
      </c>
      <c r="CQ2690" s="99">
        <v>0</v>
      </c>
      <c r="CR2690" s="99">
        <v>0</v>
      </c>
      <c r="CS2690" s="99">
        <v>0</v>
      </c>
      <c r="CT2690" s="99">
        <v>0</v>
      </c>
      <c r="CU2690" s="98">
        <v>20602.566082624999</v>
      </c>
      <c r="CV2690" s="98">
        <v>142610.131826364</v>
      </c>
      <c r="CW2690" s="98">
        <v>11553327.060302731</v>
      </c>
      <c r="CX2690" s="98">
        <v>111258895.6490479</v>
      </c>
    </row>
    <row r="2691" spans="1:102" x14ac:dyDescent="0.2">
      <c r="A2691" s="98" t="s">
        <v>192</v>
      </c>
      <c r="B2691" s="100">
        <v>41974</v>
      </c>
      <c r="C2691" s="99">
        <v>172424.877592087</v>
      </c>
      <c r="D2691" s="99">
        <v>0</v>
      </c>
      <c r="E2691" s="99">
        <v>20942.5013997555</v>
      </c>
      <c r="F2691" s="99">
        <v>18663.451360225699</v>
      </c>
      <c r="G2691" s="99">
        <v>9707.0739583969098</v>
      </c>
      <c r="H2691" s="99">
        <v>0</v>
      </c>
      <c r="I2691" s="99">
        <v>0</v>
      </c>
      <c r="J2691" s="99">
        <v>132951.16868209801</v>
      </c>
      <c r="K2691" s="99">
        <v>93.371540166437597</v>
      </c>
      <c r="L2691" s="99">
        <v>675.74223649501801</v>
      </c>
      <c r="M2691" s="99">
        <v>67171.219420433001</v>
      </c>
      <c r="N2691" s="99">
        <v>13752.095495224001</v>
      </c>
      <c r="O2691" s="99">
        <v>0</v>
      </c>
      <c r="P2691" s="99">
        <v>103410.488923073</v>
      </c>
      <c r="Q2691" s="99">
        <v>8537.4556382894498</v>
      </c>
      <c r="R2691" s="99">
        <v>0</v>
      </c>
      <c r="S2691" s="99">
        <v>9674.4073766469992</v>
      </c>
      <c r="T2691" s="99">
        <v>0</v>
      </c>
      <c r="U2691" s="99">
        <v>133070.252500534</v>
      </c>
      <c r="V2691" s="99">
        <v>8847558.1385497991</v>
      </c>
      <c r="W2691" s="99">
        <v>0</v>
      </c>
      <c r="X2691" s="99">
        <v>1137451.9989624</v>
      </c>
      <c r="Y2691" s="99">
        <v>881579.554008484</v>
      </c>
      <c r="Z2691" s="99">
        <v>1450252.1509857201</v>
      </c>
      <c r="AA2691" s="99">
        <v>0</v>
      </c>
      <c r="AB2691" s="99">
        <v>0</v>
      </c>
      <c r="AC2691" s="99">
        <v>41596571.4619141</v>
      </c>
      <c r="AD2691" s="99">
        <v>10266.3057851791</v>
      </c>
      <c r="AE2691" s="99">
        <v>23012.392467021898</v>
      </c>
      <c r="AF2691" s="99">
        <v>3066207.2017822298</v>
      </c>
      <c r="AG2691" s="99">
        <v>1716121.2962646501</v>
      </c>
      <c r="AH2691" s="99">
        <v>0</v>
      </c>
      <c r="AI2691" s="99">
        <v>4043298.7463684101</v>
      </c>
      <c r="AJ2691" s="99">
        <v>1159721.91664124</v>
      </c>
      <c r="AK2691" s="99">
        <v>0</v>
      </c>
      <c r="AL2691" s="99">
        <v>1449419.8694152799</v>
      </c>
      <c r="AM2691" s="99">
        <v>0</v>
      </c>
      <c r="AN2691" s="99">
        <v>41615917.6337891</v>
      </c>
      <c r="AO2691" s="99">
        <v>88746181.794921905</v>
      </c>
      <c r="AP2691" s="99">
        <v>0</v>
      </c>
      <c r="AQ2691" s="99">
        <v>10006102.147216801</v>
      </c>
      <c r="AR2691" s="99">
        <v>7542897.9047241202</v>
      </c>
      <c r="AS2691" s="99">
        <v>12294673.447387701</v>
      </c>
      <c r="AT2691" s="99">
        <v>0</v>
      </c>
      <c r="AU2691" s="99">
        <v>0</v>
      </c>
      <c r="AV2691" s="99">
        <v>140193426.09375</v>
      </c>
      <c r="AW2691" s="99">
        <v>33677.9937181473</v>
      </c>
      <c r="AX2691" s="99">
        <v>203548.02104759199</v>
      </c>
      <c r="AY2691" s="99">
        <v>31568776.199707001</v>
      </c>
      <c r="AZ2691" s="99">
        <v>15304633.025268599</v>
      </c>
      <c r="BA2691" s="99">
        <v>0</v>
      </c>
      <c r="BB2691" s="99">
        <v>41267847.575683601</v>
      </c>
      <c r="BC2691" s="99">
        <v>10397365.604614301</v>
      </c>
      <c r="BD2691" s="99">
        <v>0</v>
      </c>
      <c r="BE2691" s="99">
        <v>12266577.1217041</v>
      </c>
      <c r="BF2691" s="99">
        <v>0</v>
      </c>
      <c r="BG2691" s="99">
        <v>140261415.28515601</v>
      </c>
      <c r="BH2691" s="99">
        <v>19813148.699218798</v>
      </c>
      <c r="BI2691" s="99">
        <v>0</v>
      </c>
      <c r="BJ2691" s="99">
        <v>3666657.8442688002</v>
      </c>
      <c r="BK2691" s="99">
        <v>3053530.1618042002</v>
      </c>
      <c r="BL2691" s="99">
        <v>0</v>
      </c>
      <c r="BM2691" s="99">
        <v>0</v>
      </c>
      <c r="BN2691" s="99">
        <v>0</v>
      </c>
      <c r="BO2691" s="99">
        <v>0</v>
      </c>
      <c r="BP2691" s="99">
        <v>0</v>
      </c>
      <c r="BQ2691" s="99">
        <v>0</v>
      </c>
      <c r="BR2691" s="99">
        <v>10250045.8048096</v>
      </c>
      <c r="BS2691" s="99">
        <v>5696585.46203613</v>
      </c>
      <c r="BT2691" s="99">
        <v>0</v>
      </c>
      <c r="BU2691" s="99">
        <v>2901019.1799621601</v>
      </c>
      <c r="BV2691" s="99">
        <v>4768205.2966308603</v>
      </c>
      <c r="BW2691" s="99">
        <v>0</v>
      </c>
      <c r="BX2691" s="99">
        <v>983464.87924957299</v>
      </c>
      <c r="BY2691" s="99">
        <v>0</v>
      </c>
      <c r="BZ2691" s="99">
        <v>0</v>
      </c>
      <c r="CA2691" s="99">
        <v>193487.20692062401</v>
      </c>
      <c r="CB2691" s="99">
        <v>10008047.3441162</v>
      </c>
      <c r="CC2691" s="99">
        <v>98360335.248046905</v>
      </c>
      <c r="CD2691" s="99">
        <v>23474679.685302701</v>
      </c>
      <c r="CE2691" s="99">
        <v>9707.5476690530795</v>
      </c>
      <c r="CF2691" s="99">
        <v>1449764.1932067899</v>
      </c>
      <c r="CG2691" s="99">
        <v>12256483.3051758</v>
      </c>
      <c r="CH2691" s="99">
        <v>0</v>
      </c>
      <c r="CI2691" s="99">
        <v>203204.010545731</v>
      </c>
      <c r="CJ2691" s="99">
        <v>11435995.1705322</v>
      </c>
      <c r="CK2691" s="99">
        <v>110723836.087891</v>
      </c>
      <c r="CL2691" s="99">
        <v>24465889.1484375</v>
      </c>
      <c r="CM2691" s="166">
        <v>334892.36095047003</v>
      </c>
      <c r="CN2691" s="166">
        <v>53106117.788574196</v>
      </c>
      <c r="CO2691" s="166">
        <v>251213661.67578101</v>
      </c>
      <c r="CP2691" s="99">
        <v>24465889.1484375</v>
      </c>
      <c r="CQ2691" s="99">
        <v>0</v>
      </c>
      <c r="CR2691" s="99">
        <v>0</v>
      </c>
      <c r="CS2691" s="99">
        <v>0</v>
      </c>
      <c r="CT2691" s="99">
        <v>0</v>
      </c>
      <c r="CU2691" s="98">
        <v>21059.075456781</v>
      </c>
      <c r="CV2691" s="98">
        <v>141420.01455826301</v>
      </c>
      <c r="CW2691" s="98">
        <v>11457811.537322991</v>
      </c>
      <c r="CX2691" s="98">
        <v>110616818.5532227</v>
      </c>
    </row>
    <row r="2692" spans="1:102" x14ac:dyDescent="0.2">
      <c r="A2692" s="98" t="s">
        <v>192</v>
      </c>
      <c r="B2692" s="100">
        <v>42064</v>
      </c>
      <c r="C2692" s="99">
        <v>171174.92910575899</v>
      </c>
      <c r="D2692" s="99">
        <v>0</v>
      </c>
      <c r="E2692" s="99">
        <v>20518.3589942455</v>
      </c>
      <c r="F2692" s="99">
        <v>18308.462930440899</v>
      </c>
      <c r="G2692" s="99">
        <v>9803.2766126394308</v>
      </c>
      <c r="H2692" s="99">
        <v>0</v>
      </c>
      <c r="I2692" s="99">
        <v>0</v>
      </c>
      <c r="J2692" s="99">
        <v>132789.07202339199</v>
      </c>
      <c r="K2692" s="99">
        <v>80.211930274963393</v>
      </c>
      <c r="L2692" s="99">
        <v>479.68192576244502</v>
      </c>
      <c r="M2692" s="99">
        <v>66879.705180168196</v>
      </c>
      <c r="N2692" s="99">
        <v>13571.040314555201</v>
      </c>
      <c r="O2692" s="99">
        <v>0</v>
      </c>
      <c r="P2692" s="99">
        <v>101868.616474152</v>
      </c>
      <c r="Q2692" s="99">
        <v>8473.9589446783102</v>
      </c>
      <c r="R2692" s="99">
        <v>0</v>
      </c>
      <c r="S2692" s="99">
        <v>9756.0712827444095</v>
      </c>
      <c r="T2692" s="99">
        <v>0</v>
      </c>
      <c r="U2692" s="99">
        <v>132858.177072525</v>
      </c>
      <c r="V2692" s="99">
        <v>8769936.9848632794</v>
      </c>
      <c r="W2692" s="99">
        <v>0</v>
      </c>
      <c r="X2692" s="99">
        <v>1098445.96896362</v>
      </c>
      <c r="Y2692" s="99">
        <v>853740.30272674595</v>
      </c>
      <c r="Z2692" s="99">
        <v>1447228.5998229999</v>
      </c>
      <c r="AA2692" s="99">
        <v>0</v>
      </c>
      <c r="AB2692" s="99">
        <v>0</v>
      </c>
      <c r="AC2692" s="99">
        <v>41451746.895996101</v>
      </c>
      <c r="AD2692" s="99">
        <v>9065.1307805776596</v>
      </c>
      <c r="AE2692" s="99">
        <v>18137.102766036998</v>
      </c>
      <c r="AF2692" s="99">
        <v>3050079.0794982901</v>
      </c>
      <c r="AG2692" s="99">
        <v>1675399.62471008</v>
      </c>
      <c r="AH2692" s="99">
        <v>0</v>
      </c>
      <c r="AI2692" s="99">
        <v>3940731.4967041002</v>
      </c>
      <c r="AJ2692" s="99">
        <v>1136244.2804717999</v>
      </c>
      <c r="AK2692" s="99">
        <v>0</v>
      </c>
      <c r="AL2692" s="99">
        <v>1441250.0107269301</v>
      </c>
      <c r="AM2692" s="99">
        <v>0</v>
      </c>
      <c r="AN2692" s="99">
        <v>41411411.757324196</v>
      </c>
      <c r="AO2692" s="99">
        <v>87678927.5625</v>
      </c>
      <c r="AP2692" s="99">
        <v>0</v>
      </c>
      <c r="AQ2692" s="99">
        <v>9646542.7236328106</v>
      </c>
      <c r="AR2692" s="99">
        <v>7381753.7382202102</v>
      </c>
      <c r="AS2692" s="99">
        <v>12304949.659668</v>
      </c>
      <c r="AT2692" s="99">
        <v>0</v>
      </c>
      <c r="AU2692" s="99">
        <v>0</v>
      </c>
      <c r="AV2692" s="99">
        <v>140425816.46484399</v>
      </c>
      <c r="AW2692" s="99">
        <v>30063.583435297001</v>
      </c>
      <c r="AX2692" s="99">
        <v>140140.372968674</v>
      </c>
      <c r="AY2692" s="99">
        <v>31517273.555908199</v>
      </c>
      <c r="AZ2692" s="99">
        <v>15005574.251098599</v>
      </c>
      <c r="BA2692" s="99">
        <v>0</v>
      </c>
      <c r="BB2692" s="99">
        <v>40202036.270996101</v>
      </c>
      <c r="BC2692" s="99">
        <v>10203814.333252</v>
      </c>
      <c r="BD2692" s="99">
        <v>0</v>
      </c>
      <c r="BE2692" s="99">
        <v>12234578.685058599</v>
      </c>
      <c r="BF2692" s="99">
        <v>0</v>
      </c>
      <c r="BG2692" s="99">
        <v>140212185.703125</v>
      </c>
      <c r="BH2692" s="99">
        <v>19445046.962646499</v>
      </c>
      <c r="BI2692" s="99">
        <v>0</v>
      </c>
      <c r="BJ2692" s="99">
        <v>3599374.6060485798</v>
      </c>
      <c r="BK2692" s="99">
        <v>2994172.7234191899</v>
      </c>
      <c r="BL2692" s="99">
        <v>0</v>
      </c>
      <c r="BM2692" s="99">
        <v>0</v>
      </c>
      <c r="BN2692" s="99">
        <v>0</v>
      </c>
      <c r="BO2692" s="99">
        <v>0</v>
      </c>
      <c r="BP2692" s="99">
        <v>0</v>
      </c>
      <c r="BQ2692" s="99">
        <v>0</v>
      </c>
      <c r="BR2692" s="99">
        <v>10116143.645873999</v>
      </c>
      <c r="BS2692" s="99">
        <v>5585391.4901733398</v>
      </c>
      <c r="BT2692" s="99">
        <v>0</v>
      </c>
      <c r="BU2692" s="99">
        <v>2838088.3599853502</v>
      </c>
      <c r="BV2692" s="99">
        <v>4702581.0012207003</v>
      </c>
      <c r="BW2692" s="99">
        <v>0</v>
      </c>
      <c r="BX2692" s="99">
        <v>1111634.55845642</v>
      </c>
      <c r="BY2692" s="99">
        <v>0</v>
      </c>
      <c r="BZ2692" s="99">
        <v>0</v>
      </c>
      <c r="CA2692" s="99">
        <v>191344.44470977801</v>
      </c>
      <c r="CB2692" s="99">
        <v>9844432.60009766</v>
      </c>
      <c r="CC2692" s="99">
        <v>97765530.612304702</v>
      </c>
      <c r="CD2692" s="99">
        <v>23075434.415527299</v>
      </c>
      <c r="CE2692" s="99">
        <v>9802.6284229755402</v>
      </c>
      <c r="CF2692" s="99">
        <v>1449788.2536621101</v>
      </c>
      <c r="CG2692" s="99">
        <v>12300042.1916504</v>
      </c>
      <c r="CH2692" s="99">
        <v>0</v>
      </c>
      <c r="CI2692" s="99">
        <v>201133.40537452701</v>
      </c>
      <c r="CJ2692" s="99">
        <v>11317120.237426801</v>
      </c>
      <c r="CK2692" s="99">
        <v>109829757.871094</v>
      </c>
      <c r="CL2692" s="99">
        <v>24134828.831054699</v>
      </c>
      <c r="CM2692" s="166">
        <v>332916.902500153</v>
      </c>
      <c r="CN2692" s="166">
        <v>52717315.2119141</v>
      </c>
      <c r="CO2692" s="166">
        <v>250165698.90820301</v>
      </c>
      <c r="CP2692" s="99">
        <v>24134828.831054699</v>
      </c>
      <c r="CQ2692" s="99">
        <v>0</v>
      </c>
      <c r="CR2692" s="99">
        <v>0</v>
      </c>
      <c r="CS2692" s="99">
        <v>0</v>
      </c>
      <c r="CT2692" s="99">
        <v>0</v>
      </c>
      <c r="CU2692" s="98">
        <v>20602.730223392999</v>
      </c>
      <c r="CV2692" s="98">
        <v>141351.833662383</v>
      </c>
      <c r="CW2692" s="98">
        <v>11294220.853759769</v>
      </c>
      <c r="CX2692" s="98">
        <v>110065572.80395511</v>
      </c>
    </row>
    <row r="2693" spans="1:102" x14ac:dyDescent="0.2">
      <c r="A2693" s="98" t="s">
        <v>192</v>
      </c>
      <c r="B2693" s="100">
        <v>42156</v>
      </c>
      <c r="C2693" s="99">
        <v>171255.876329422</v>
      </c>
      <c r="D2693" s="99">
        <v>0</v>
      </c>
      <c r="E2693" s="99">
        <v>20193.9583086967</v>
      </c>
      <c r="F2693" s="99">
        <v>18043.881035566301</v>
      </c>
      <c r="G2693" s="99">
        <v>9955.4506490230597</v>
      </c>
      <c r="H2693" s="99">
        <v>0</v>
      </c>
      <c r="I2693" s="99">
        <v>0</v>
      </c>
      <c r="J2693" s="99">
        <v>132533.96424674999</v>
      </c>
      <c r="K2693" s="99">
        <v>67.421179767698106</v>
      </c>
      <c r="L2693" s="99">
        <v>463.67529332637798</v>
      </c>
      <c r="M2693" s="99">
        <v>67168.758725166306</v>
      </c>
      <c r="N2693" s="99">
        <v>13404.426934003801</v>
      </c>
      <c r="O2693" s="99">
        <v>0</v>
      </c>
      <c r="P2693" s="99">
        <v>102004.668100357</v>
      </c>
      <c r="Q2693" s="99">
        <v>8419.2969496250207</v>
      </c>
      <c r="R2693" s="99">
        <v>0</v>
      </c>
      <c r="S2693" s="99">
        <v>9932.4398479461706</v>
      </c>
      <c r="T2693" s="99">
        <v>0</v>
      </c>
      <c r="U2693" s="99">
        <v>132587.327302933</v>
      </c>
      <c r="V2693" s="99">
        <v>8693588.3613281306</v>
      </c>
      <c r="W2693" s="99">
        <v>0</v>
      </c>
      <c r="X2693" s="99">
        <v>1060692.02815247</v>
      </c>
      <c r="Y2693" s="99">
        <v>825042.06993866002</v>
      </c>
      <c r="Z2693" s="99">
        <v>1451289.96809387</v>
      </c>
      <c r="AA2693" s="99">
        <v>0</v>
      </c>
      <c r="AB2693" s="99">
        <v>0</v>
      </c>
      <c r="AC2693" s="99">
        <v>41294619.912109397</v>
      </c>
      <c r="AD2693" s="99">
        <v>7980.1906182765997</v>
      </c>
      <c r="AE2693" s="99">
        <v>19057.490912914302</v>
      </c>
      <c r="AF2693" s="99">
        <v>3046252.1215820299</v>
      </c>
      <c r="AG2693" s="99">
        <v>1640706.29310608</v>
      </c>
      <c r="AH2693" s="99">
        <v>0</v>
      </c>
      <c r="AI2693" s="99">
        <v>3924246.3003234901</v>
      </c>
      <c r="AJ2693" s="99">
        <v>1125281.18301392</v>
      </c>
      <c r="AK2693" s="99">
        <v>0</v>
      </c>
      <c r="AL2693" s="99">
        <v>1444969.50346375</v>
      </c>
      <c r="AM2693" s="99">
        <v>0</v>
      </c>
      <c r="AN2693" s="99">
        <v>41336546.213867202</v>
      </c>
      <c r="AO2693" s="99">
        <v>87878922.076171905</v>
      </c>
      <c r="AP2693" s="99">
        <v>0</v>
      </c>
      <c r="AQ2693" s="99">
        <v>9344797.9835205097</v>
      </c>
      <c r="AR2693" s="99">
        <v>7054781.43823242</v>
      </c>
      <c r="AS2693" s="99">
        <v>12330219.9029541</v>
      </c>
      <c r="AT2693" s="99">
        <v>0</v>
      </c>
      <c r="AU2693" s="99">
        <v>0</v>
      </c>
      <c r="AV2693" s="99">
        <v>140454224.61718801</v>
      </c>
      <c r="AW2693" s="99">
        <v>26484.826730489702</v>
      </c>
      <c r="AX2693" s="99">
        <v>163420.58803939799</v>
      </c>
      <c r="AY2693" s="99">
        <v>31675072.9448242</v>
      </c>
      <c r="AZ2693" s="99">
        <v>14733281.466674799</v>
      </c>
      <c r="BA2693" s="99">
        <v>0</v>
      </c>
      <c r="BB2693" s="99">
        <v>40331887.9619141</v>
      </c>
      <c r="BC2693" s="99">
        <v>10137395.3869629</v>
      </c>
      <c r="BD2693" s="99">
        <v>0</v>
      </c>
      <c r="BE2693" s="99">
        <v>12306344.2891846</v>
      </c>
      <c r="BF2693" s="99">
        <v>0</v>
      </c>
      <c r="BG2693" s="99">
        <v>140664237.671875</v>
      </c>
      <c r="BH2693" s="99">
        <v>19595681.947265599</v>
      </c>
      <c r="BI2693" s="99">
        <v>0</v>
      </c>
      <c r="BJ2693" s="99">
        <v>3539335.2632751502</v>
      </c>
      <c r="BK2693" s="99">
        <v>2924693.9262390099</v>
      </c>
      <c r="BL2693" s="99">
        <v>0</v>
      </c>
      <c r="BM2693" s="99">
        <v>0</v>
      </c>
      <c r="BN2693" s="99">
        <v>0</v>
      </c>
      <c r="BO2693" s="99">
        <v>0</v>
      </c>
      <c r="BP2693" s="99">
        <v>0</v>
      </c>
      <c r="BQ2693" s="99">
        <v>0</v>
      </c>
      <c r="BR2693" s="99">
        <v>10270847.8529053</v>
      </c>
      <c r="BS2693" s="99">
        <v>5498917.2423095703</v>
      </c>
      <c r="BT2693" s="99">
        <v>0</v>
      </c>
      <c r="BU2693" s="99">
        <v>2852952.1699829102</v>
      </c>
      <c r="BV2693" s="99">
        <v>4706923.6515502902</v>
      </c>
      <c r="BW2693" s="99">
        <v>0</v>
      </c>
      <c r="BX2693" s="99">
        <v>1123530.0284271201</v>
      </c>
      <c r="BY2693" s="99">
        <v>0</v>
      </c>
      <c r="BZ2693" s="99">
        <v>0</v>
      </c>
      <c r="CA2693" s="99">
        <v>191493.948503494</v>
      </c>
      <c r="CB2693" s="99">
        <v>9758145.95947266</v>
      </c>
      <c r="CC2693" s="99">
        <v>96631261.701171905</v>
      </c>
      <c r="CD2693" s="99">
        <v>23129554.706787098</v>
      </c>
      <c r="CE2693" s="99">
        <v>9956.1511294841803</v>
      </c>
      <c r="CF2693" s="99">
        <v>1450262.0945434601</v>
      </c>
      <c r="CG2693" s="99">
        <v>12354740.8432617</v>
      </c>
      <c r="CH2693" s="99">
        <v>0</v>
      </c>
      <c r="CI2693" s="99">
        <v>201463.866548538</v>
      </c>
      <c r="CJ2693" s="99">
        <v>11191138.223877</v>
      </c>
      <c r="CK2693" s="99">
        <v>109293271.46777301</v>
      </c>
      <c r="CL2693" s="99">
        <v>24191090.959228501</v>
      </c>
      <c r="CM2693" s="166">
        <v>332703.88969802897</v>
      </c>
      <c r="CN2693" s="166">
        <v>52595837.048828103</v>
      </c>
      <c r="CO2693" s="166">
        <v>249755887.953125</v>
      </c>
      <c r="CP2693" s="99">
        <v>24191090.959228501</v>
      </c>
      <c r="CQ2693" s="99">
        <v>0</v>
      </c>
      <c r="CR2693" s="99">
        <v>0</v>
      </c>
      <c r="CS2693" s="99">
        <v>0</v>
      </c>
      <c r="CT2693" s="99">
        <v>0</v>
      </c>
      <c r="CU2693" s="98">
        <v>20261.624970241999</v>
      </c>
      <c r="CV2693" s="98">
        <v>141217.765808403</v>
      </c>
      <c r="CW2693" s="98">
        <v>11208408.054016121</v>
      </c>
      <c r="CX2693" s="98">
        <v>108986002.54443361</v>
      </c>
    </row>
    <row r="2694" spans="1:102" x14ac:dyDescent="0.2">
      <c r="A2694" s="98" t="s">
        <v>192</v>
      </c>
      <c r="B2694" s="100">
        <v>42248</v>
      </c>
      <c r="C2694" s="99">
        <v>170321.22376441999</v>
      </c>
      <c r="D2694" s="99">
        <v>0</v>
      </c>
      <c r="E2694" s="99">
        <v>19908.708824873</v>
      </c>
      <c r="F2694" s="99">
        <v>17743.0991721153</v>
      </c>
      <c r="G2694" s="99">
        <v>9992.7140452861804</v>
      </c>
      <c r="H2694" s="99">
        <v>0</v>
      </c>
      <c r="I2694" s="99">
        <v>0</v>
      </c>
      <c r="J2694" s="99">
        <v>131936.538139343</v>
      </c>
      <c r="K2694" s="99">
        <v>54.8550020302646</v>
      </c>
      <c r="L2694" s="99">
        <v>508.24237488955299</v>
      </c>
      <c r="M2694" s="99">
        <v>66705.716731071501</v>
      </c>
      <c r="N2694" s="99">
        <v>13301.146020173999</v>
      </c>
      <c r="O2694" s="99">
        <v>0</v>
      </c>
      <c r="P2694" s="99">
        <v>101602.64984607699</v>
      </c>
      <c r="Q2694" s="99">
        <v>8349.5399007797205</v>
      </c>
      <c r="R2694" s="99">
        <v>0</v>
      </c>
      <c r="S2694" s="99">
        <v>9985.7851138114893</v>
      </c>
      <c r="T2694" s="99">
        <v>0</v>
      </c>
      <c r="U2694" s="99">
        <v>131995.493869781</v>
      </c>
      <c r="V2694" s="99">
        <v>8666194.7528076209</v>
      </c>
      <c r="W2694" s="99">
        <v>0</v>
      </c>
      <c r="X2694" s="99">
        <v>1051647.75119019</v>
      </c>
      <c r="Y2694" s="99">
        <v>817418.33924102795</v>
      </c>
      <c r="Z2694" s="99">
        <v>1457258.71434021</v>
      </c>
      <c r="AA2694" s="99">
        <v>0</v>
      </c>
      <c r="AB2694" s="99">
        <v>0</v>
      </c>
      <c r="AC2694" s="99">
        <v>41310914.179199196</v>
      </c>
      <c r="AD2694" s="99">
        <v>6262.1027109623001</v>
      </c>
      <c r="AE2694" s="99">
        <v>26578.9168610573</v>
      </c>
      <c r="AF2694" s="99">
        <v>3039737.0810241699</v>
      </c>
      <c r="AG2694" s="99">
        <v>1618842.8218689</v>
      </c>
      <c r="AH2694" s="99">
        <v>0</v>
      </c>
      <c r="AI2694" s="99">
        <v>3900602.6227111798</v>
      </c>
      <c r="AJ2694" s="99">
        <v>1112920.40449524</v>
      </c>
      <c r="AK2694" s="99">
        <v>0</v>
      </c>
      <c r="AL2694" s="99">
        <v>1454596.8907318099</v>
      </c>
      <c r="AM2694" s="99">
        <v>0</v>
      </c>
      <c r="AN2694" s="99">
        <v>41329668.034179702</v>
      </c>
      <c r="AO2694" s="99">
        <v>87310784.777343795</v>
      </c>
      <c r="AP2694" s="99">
        <v>0</v>
      </c>
      <c r="AQ2694" s="99">
        <v>9310277.25146484</v>
      </c>
      <c r="AR2694" s="99">
        <v>7117067.6798095703</v>
      </c>
      <c r="AS2694" s="99">
        <v>12431914.9803467</v>
      </c>
      <c r="AT2694" s="99">
        <v>0</v>
      </c>
      <c r="AU2694" s="99">
        <v>0</v>
      </c>
      <c r="AV2694" s="99">
        <v>140758077.34375</v>
      </c>
      <c r="AW2694" s="99">
        <v>20788.280968904499</v>
      </c>
      <c r="AX2694" s="99">
        <v>205481.83729362499</v>
      </c>
      <c r="AY2694" s="99">
        <v>31680186.175048798</v>
      </c>
      <c r="AZ2694" s="99">
        <v>14591656.392700201</v>
      </c>
      <c r="BA2694" s="99">
        <v>0</v>
      </c>
      <c r="BB2694" s="99">
        <v>40313864.469238304</v>
      </c>
      <c r="BC2694" s="99">
        <v>10041629.444458</v>
      </c>
      <c r="BD2694" s="99">
        <v>0</v>
      </c>
      <c r="BE2694" s="99">
        <v>12423576.896484399</v>
      </c>
      <c r="BF2694" s="99">
        <v>0</v>
      </c>
      <c r="BG2694" s="99">
        <v>140810119.36914101</v>
      </c>
      <c r="BH2694" s="99">
        <v>19692836.751708999</v>
      </c>
      <c r="BI2694" s="99">
        <v>0</v>
      </c>
      <c r="BJ2694" s="99">
        <v>3530541.01702881</v>
      </c>
      <c r="BK2694" s="99">
        <v>2925232.9483642601</v>
      </c>
      <c r="BL2694" s="99">
        <v>0</v>
      </c>
      <c r="BM2694" s="99">
        <v>0</v>
      </c>
      <c r="BN2694" s="99">
        <v>0</v>
      </c>
      <c r="BO2694" s="99">
        <v>0</v>
      </c>
      <c r="BP2694" s="99">
        <v>0</v>
      </c>
      <c r="BQ2694" s="99">
        <v>0</v>
      </c>
      <c r="BR2694" s="99">
        <v>10280241.537597699</v>
      </c>
      <c r="BS2694" s="99">
        <v>5447196.0363769503</v>
      </c>
      <c r="BT2694" s="99">
        <v>0</v>
      </c>
      <c r="BU2694" s="99">
        <v>2247902.5799865699</v>
      </c>
      <c r="BV2694" s="99">
        <v>4678986.96801758</v>
      </c>
      <c r="BW2694" s="99">
        <v>0</v>
      </c>
      <c r="BX2694" s="99">
        <v>942264.46875762905</v>
      </c>
      <c r="BY2694" s="99">
        <v>0</v>
      </c>
      <c r="BZ2694" s="99">
        <v>0</v>
      </c>
      <c r="CA2694" s="99">
        <v>190391.35997009301</v>
      </c>
      <c r="CB2694" s="99">
        <v>9677264.2448730506</v>
      </c>
      <c r="CC2694" s="99">
        <v>96368412.106445298</v>
      </c>
      <c r="CD2694" s="99">
        <v>23207467.032470699</v>
      </c>
      <c r="CE2694" s="99">
        <v>9992.0380162000693</v>
      </c>
      <c r="CF2694" s="99">
        <v>1452728.1618041999</v>
      </c>
      <c r="CG2694" s="99">
        <v>12418867.8199463</v>
      </c>
      <c r="CH2694" s="99">
        <v>0</v>
      </c>
      <c r="CI2694" s="99">
        <v>200367.85643958999</v>
      </c>
      <c r="CJ2694" s="99">
        <v>11141732.7023926</v>
      </c>
      <c r="CK2694" s="99">
        <v>109115951.316406</v>
      </c>
      <c r="CL2694" s="99">
        <v>24283715.253173798</v>
      </c>
      <c r="CM2694" s="166">
        <v>331228.42001724202</v>
      </c>
      <c r="CN2694" s="166">
        <v>52426978.3505859</v>
      </c>
      <c r="CO2694" s="166">
        <v>249988348.02148399</v>
      </c>
      <c r="CP2694" s="99">
        <v>24283715.253173798</v>
      </c>
      <c r="CQ2694" s="99">
        <v>0</v>
      </c>
      <c r="CR2694" s="99">
        <v>0</v>
      </c>
      <c r="CS2694" s="99">
        <v>0</v>
      </c>
      <c r="CT2694" s="99">
        <v>0</v>
      </c>
      <c r="CU2694" s="98">
        <v>19944.437197790001</v>
      </c>
      <c r="CV2694" s="98">
        <v>140721.325287293</v>
      </c>
      <c r="CW2694" s="98">
        <v>11129992.40667725</v>
      </c>
      <c r="CX2694" s="98">
        <v>108787279.9263916</v>
      </c>
    </row>
    <row r="2695" spans="1:102" x14ac:dyDescent="0.2">
      <c r="A2695" s="98" t="s">
        <v>192</v>
      </c>
      <c r="B2695" s="100">
        <v>42339</v>
      </c>
      <c r="C2695" s="99">
        <v>170288.54461669899</v>
      </c>
      <c r="D2695" s="99">
        <v>0</v>
      </c>
      <c r="E2695" s="99">
        <v>19707.5706932545</v>
      </c>
      <c r="F2695" s="99">
        <v>17553.467532157902</v>
      </c>
      <c r="G2695" s="99">
        <v>10171.5938755274</v>
      </c>
      <c r="H2695" s="99">
        <v>0</v>
      </c>
      <c r="I2695" s="99">
        <v>0</v>
      </c>
      <c r="J2695" s="99">
        <v>131949.190546036</v>
      </c>
      <c r="K2695" s="99">
        <v>53.0675249868073</v>
      </c>
      <c r="L2695" s="99">
        <v>524.47162472456705</v>
      </c>
      <c r="M2695" s="99">
        <v>66890.624143600493</v>
      </c>
      <c r="N2695" s="99">
        <v>13238.637387037301</v>
      </c>
      <c r="O2695" s="99">
        <v>0</v>
      </c>
      <c r="P2695" s="99">
        <v>101278.860855103</v>
      </c>
      <c r="Q2695" s="99">
        <v>8237.7852571010608</v>
      </c>
      <c r="R2695" s="99">
        <v>0</v>
      </c>
      <c r="S2695" s="99">
        <v>10141.1337553263</v>
      </c>
      <c r="T2695" s="99">
        <v>0</v>
      </c>
      <c r="U2695" s="99">
        <v>132014.85809326201</v>
      </c>
      <c r="V2695" s="99">
        <v>8549905.2200927697</v>
      </c>
      <c r="W2695" s="99">
        <v>0</v>
      </c>
      <c r="X2695" s="99">
        <v>991038.29992675805</v>
      </c>
      <c r="Y2695" s="99">
        <v>770843.81298828102</v>
      </c>
      <c r="Z2695" s="99">
        <v>1457501.2394866899</v>
      </c>
      <c r="AA2695" s="99">
        <v>0</v>
      </c>
      <c r="AB2695" s="99">
        <v>0</v>
      </c>
      <c r="AC2695" s="99">
        <v>41190990.326171897</v>
      </c>
      <c r="AD2695" s="99">
        <v>5003.6274628639203</v>
      </c>
      <c r="AE2695" s="99">
        <v>22081.7748949528</v>
      </c>
      <c r="AF2695" s="99">
        <v>3019829.72296143</v>
      </c>
      <c r="AG2695" s="99">
        <v>1582498.2297058101</v>
      </c>
      <c r="AH2695" s="99">
        <v>0</v>
      </c>
      <c r="AI2695" s="99">
        <v>3870957.61682129</v>
      </c>
      <c r="AJ2695" s="99">
        <v>1091209.17350769</v>
      </c>
      <c r="AK2695" s="99">
        <v>0</v>
      </c>
      <c r="AL2695" s="99">
        <v>1458115.9985199</v>
      </c>
      <c r="AM2695" s="99">
        <v>0</v>
      </c>
      <c r="AN2695" s="99">
        <v>41094128.513671897</v>
      </c>
      <c r="AO2695" s="99">
        <v>87267577.594726607</v>
      </c>
      <c r="AP2695" s="99">
        <v>0</v>
      </c>
      <c r="AQ2695" s="99">
        <v>8741861.2338867206</v>
      </c>
      <c r="AR2695" s="99">
        <v>6684337.95666504</v>
      </c>
      <c r="AS2695" s="99">
        <v>12532534.0356445</v>
      </c>
      <c r="AT2695" s="99">
        <v>0</v>
      </c>
      <c r="AU2695" s="99">
        <v>0</v>
      </c>
      <c r="AV2695" s="99">
        <v>141171132.78515601</v>
      </c>
      <c r="AW2695" s="99">
        <v>16657.2310490608</v>
      </c>
      <c r="AX2695" s="99">
        <v>192872.08118629499</v>
      </c>
      <c r="AY2695" s="99">
        <v>31679175.521972701</v>
      </c>
      <c r="AZ2695" s="99">
        <v>14288801.5388184</v>
      </c>
      <c r="BA2695" s="99">
        <v>0</v>
      </c>
      <c r="BB2695" s="99">
        <v>40203198.651367202</v>
      </c>
      <c r="BC2695" s="99">
        <v>9891506.7907714806</v>
      </c>
      <c r="BD2695" s="99">
        <v>0</v>
      </c>
      <c r="BE2695" s="99">
        <v>12498580.4766846</v>
      </c>
      <c r="BF2695" s="99">
        <v>0</v>
      </c>
      <c r="BG2695" s="99">
        <v>141244743.89257801</v>
      </c>
      <c r="BH2695" s="99">
        <v>20952797.0944824</v>
      </c>
      <c r="BI2695" s="99">
        <v>0</v>
      </c>
      <c r="BJ2695" s="99">
        <v>3463758.8222351102</v>
      </c>
      <c r="BK2695" s="99">
        <v>2851858.3680725102</v>
      </c>
      <c r="BL2695" s="99">
        <v>0</v>
      </c>
      <c r="BM2695" s="99">
        <v>0</v>
      </c>
      <c r="BN2695" s="99">
        <v>0</v>
      </c>
      <c r="BO2695" s="99">
        <v>0</v>
      </c>
      <c r="BP2695" s="99">
        <v>0</v>
      </c>
      <c r="BQ2695" s="99">
        <v>0</v>
      </c>
      <c r="BR2695" s="99">
        <v>10360292.706665</v>
      </c>
      <c r="BS2695" s="99">
        <v>5361884.9284667997</v>
      </c>
      <c r="BT2695" s="99">
        <v>0</v>
      </c>
      <c r="BU2695" s="99">
        <v>4268638.2499389602</v>
      </c>
      <c r="BV2695" s="99">
        <v>4611662.7373046903</v>
      </c>
      <c r="BW2695" s="99">
        <v>0</v>
      </c>
      <c r="BX2695" s="99">
        <v>1568417.2657165499</v>
      </c>
      <c r="BY2695" s="99">
        <v>0</v>
      </c>
      <c r="BZ2695" s="99">
        <v>0</v>
      </c>
      <c r="CA2695" s="99">
        <v>190128.17505455</v>
      </c>
      <c r="CB2695" s="99">
        <v>9575180.0203857403</v>
      </c>
      <c r="CC2695" s="99">
        <v>96153173.901367202</v>
      </c>
      <c r="CD2695" s="99">
        <v>24410674.212158199</v>
      </c>
      <c r="CE2695" s="99">
        <v>10172.0564234257</v>
      </c>
      <c r="CF2695" s="99">
        <v>1459062.61955261</v>
      </c>
      <c r="CG2695" s="99">
        <v>12518431.6798096</v>
      </c>
      <c r="CH2695" s="99">
        <v>0</v>
      </c>
      <c r="CI2695" s="99">
        <v>200312.403568268</v>
      </c>
      <c r="CJ2695" s="99">
        <v>11008267.682373</v>
      </c>
      <c r="CK2695" s="99">
        <v>108262054.660156</v>
      </c>
      <c r="CL2695" s="99">
        <v>25980448.458496101</v>
      </c>
      <c r="CM2695" s="166">
        <v>330900.63387298601</v>
      </c>
      <c r="CN2695" s="166">
        <v>52131757.177246101</v>
      </c>
      <c r="CO2695" s="166">
        <v>249492637.91992199</v>
      </c>
      <c r="CP2695" s="99">
        <v>25980448.458496101</v>
      </c>
      <c r="CQ2695" s="99">
        <v>0</v>
      </c>
      <c r="CR2695" s="99">
        <v>0</v>
      </c>
      <c r="CS2695" s="99">
        <v>0</v>
      </c>
      <c r="CT2695" s="99">
        <v>0</v>
      </c>
      <c r="CU2695" s="98">
        <v>19773.380423179002</v>
      </c>
      <c r="CV2695" s="98">
        <v>140825.820455737</v>
      </c>
      <c r="CW2695" s="98">
        <v>11034242.639938351</v>
      </c>
      <c r="CX2695" s="98">
        <v>108671605.5811768</v>
      </c>
    </row>
    <row r="2696" spans="1:102" x14ac:dyDescent="0.2">
      <c r="A2696" s="98" t="s">
        <v>192</v>
      </c>
      <c r="B2696" s="100">
        <v>42430</v>
      </c>
      <c r="C2696" s="99">
        <v>169837.580530167</v>
      </c>
      <c r="D2696" s="99">
        <v>0</v>
      </c>
      <c r="E2696" s="99">
        <v>20342.504973888401</v>
      </c>
      <c r="F2696" s="99">
        <v>18316.031189441699</v>
      </c>
      <c r="G2696" s="99">
        <v>10303.648564696299</v>
      </c>
      <c r="H2696" s="99">
        <v>0</v>
      </c>
      <c r="I2696" s="99">
        <v>0</v>
      </c>
      <c r="J2696" s="99">
        <v>131565.440923691</v>
      </c>
      <c r="K2696" s="99">
        <v>42.014894446823703</v>
      </c>
      <c r="L2696" s="99">
        <v>494.784941248596</v>
      </c>
      <c r="M2696" s="99">
        <v>66490.389959335298</v>
      </c>
      <c r="N2696" s="99">
        <v>13172.979792833299</v>
      </c>
      <c r="O2696" s="99">
        <v>0</v>
      </c>
      <c r="P2696" s="99">
        <v>101583.306717873</v>
      </c>
      <c r="Q2696" s="99">
        <v>8120.5058105587996</v>
      </c>
      <c r="R2696" s="99">
        <v>0</v>
      </c>
      <c r="S2696" s="99">
        <v>10282.4867764711</v>
      </c>
      <c r="T2696" s="99">
        <v>0</v>
      </c>
      <c r="U2696" s="99">
        <v>131602.98884582499</v>
      </c>
      <c r="V2696" s="99">
        <v>8479463.7288818397</v>
      </c>
      <c r="W2696" s="99">
        <v>0</v>
      </c>
      <c r="X2696" s="99">
        <v>1031572.87281036</v>
      </c>
      <c r="Y2696" s="99">
        <v>811416.03520965599</v>
      </c>
      <c r="Z2696" s="99">
        <v>1483138.6347503699</v>
      </c>
      <c r="AA2696" s="99">
        <v>0</v>
      </c>
      <c r="AB2696" s="99">
        <v>0</v>
      </c>
      <c r="AC2696" s="99">
        <v>41076589.247070298</v>
      </c>
      <c r="AD2696" s="99">
        <v>3570.5627515018</v>
      </c>
      <c r="AE2696" s="99">
        <v>16520.751024961501</v>
      </c>
      <c r="AF2696" s="99">
        <v>2977034.88818359</v>
      </c>
      <c r="AG2696" s="99">
        <v>1538908.9124755899</v>
      </c>
      <c r="AH2696" s="99">
        <v>0</v>
      </c>
      <c r="AI2696" s="99">
        <v>3907283.7027282701</v>
      </c>
      <c r="AJ2696" s="99">
        <v>1079858.1081695601</v>
      </c>
      <c r="AK2696" s="99">
        <v>0</v>
      </c>
      <c r="AL2696" s="99">
        <v>1476346.5645294201</v>
      </c>
      <c r="AM2696" s="99">
        <v>0</v>
      </c>
      <c r="AN2696" s="99">
        <v>41086604.112792999</v>
      </c>
      <c r="AO2696" s="99">
        <v>86449314.248046905</v>
      </c>
      <c r="AP2696" s="99">
        <v>0</v>
      </c>
      <c r="AQ2696" s="99">
        <v>9151926.3925781306</v>
      </c>
      <c r="AR2696" s="99">
        <v>6877212.2815551804</v>
      </c>
      <c r="AS2696" s="99">
        <v>12758366.7310791</v>
      </c>
      <c r="AT2696" s="99">
        <v>0</v>
      </c>
      <c r="AU2696" s="99">
        <v>0</v>
      </c>
      <c r="AV2696" s="99">
        <v>141716533.49609399</v>
      </c>
      <c r="AW2696" s="99">
        <v>12028.616870403301</v>
      </c>
      <c r="AX2696" s="99">
        <v>159147.16206169099</v>
      </c>
      <c r="AY2696" s="99">
        <v>31316045.270263702</v>
      </c>
      <c r="AZ2696" s="99">
        <v>13931955.7584229</v>
      </c>
      <c r="BA2696" s="99">
        <v>0</v>
      </c>
      <c r="BB2696" s="99">
        <v>40541983.432617202</v>
      </c>
      <c r="BC2696" s="99">
        <v>9832364.8431396503</v>
      </c>
      <c r="BD2696" s="99">
        <v>0</v>
      </c>
      <c r="BE2696" s="99">
        <v>12704004.0307617</v>
      </c>
      <c r="BF2696" s="99">
        <v>0</v>
      </c>
      <c r="BG2696" s="99">
        <v>141894572.77148399</v>
      </c>
      <c r="BH2696" s="99">
        <v>23651608.752197299</v>
      </c>
      <c r="BI2696" s="99">
        <v>0</v>
      </c>
      <c r="BJ2696" s="99">
        <v>3731594.9938049298</v>
      </c>
      <c r="BK2696" s="99">
        <v>3066134.79797363</v>
      </c>
      <c r="BL2696" s="99">
        <v>0</v>
      </c>
      <c r="BM2696" s="99">
        <v>0</v>
      </c>
      <c r="BN2696" s="99">
        <v>0</v>
      </c>
      <c r="BO2696" s="99">
        <v>0</v>
      </c>
      <c r="BP2696" s="99">
        <v>0</v>
      </c>
      <c r="BQ2696" s="99">
        <v>0</v>
      </c>
      <c r="BR2696" s="99">
        <v>10309207.818603501</v>
      </c>
      <c r="BS2696" s="99">
        <v>5310840.6525268601</v>
      </c>
      <c r="BT2696" s="99">
        <v>0</v>
      </c>
      <c r="BU2696" s="99">
        <v>7505738.0899047898</v>
      </c>
      <c r="BV2696" s="99">
        <v>4590171.85791016</v>
      </c>
      <c r="BW2696" s="99">
        <v>0</v>
      </c>
      <c r="BX2696" s="99">
        <v>2693571.5501403799</v>
      </c>
      <c r="BY2696" s="99">
        <v>0</v>
      </c>
      <c r="BZ2696" s="99">
        <v>0</v>
      </c>
      <c r="CA2696" s="99">
        <v>189923.039310455</v>
      </c>
      <c r="CB2696" s="99">
        <v>9458969.1009521503</v>
      </c>
      <c r="CC2696" s="99">
        <v>94832132.872070298</v>
      </c>
      <c r="CD2696" s="99">
        <v>27420175.154296901</v>
      </c>
      <c r="CE2696" s="99">
        <v>10303.107930779501</v>
      </c>
      <c r="CF2696" s="99">
        <v>1474652.39393616</v>
      </c>
      <c r="CG2696" s="99">
        <v>12670254.8291016</v>
      </c>
      <c r="CH2696" s="99">
        <v>0</v>
      </c>
      <c r="CI2696" s="99">
        <v>200223.07471084601</v>
      </c>
      <c r="CJ2696" s="99">
        <v>10960031.2340088</v>
      </c>
      <c r="CK2696" s="99">
        <v>107962083.265625</v>
      </c>
      <c r="CL2696" s="99">
        <v>30019662.930908199</v>
      </c>
      <c r="CM2696" s="166">
        <v>330603.32070922898</v>
      </c>
      <c r="CN2696" s="166">
        <v>52033761.517089799</v>
      </c>
      <c r="CO2696" s="166">
        <v>249273899.25976601</v>
      </c>
      <c r="CP2696" s="99">
        <v>30019662.930908199</v>
      </c>
      <c r="CQ2696" s="99">
        <v>0</v>
      </c>
      <c r="CR2696" s="99">
        <v>0</v>
      </c>
      <c r="CS2696" s="99">
        <v>0</v>
      </c>
      <c r="CT2696" s="99">
        <v>0</v>
      </c>
      <c r="CU2696" s="98">
        <v>20384.613729682002</v>
      </c>
      <c r="CV2696" s="98">
        <v>140541.20422172101</v>
      </c>
      <c r="CW2696" s="98">
        <v>10933621.494888309</v>
      </c>
      <c r="CX2696" s="98">
        <v>107502387.7011719</v>
      </c>
    </row>
    <row r="2697" spans="1:102" x14ac:dyDescent="0.2">
      <c r="A2697" s="98" t="s">
        <v>192</v>
      </c>
      <c r="B2697" s="100">
        <v>42522</v>
      </c>
      <c r="C2697" s="99">
        <v>169886.261381149</v>
      </c>
      <c r="D2697" s="99">
        <v>0</v>
      </c>
      <c r="E2697" s="99">
        <v>19913.726263761499</v>
      </c>
      <c r="F2697" s="99">
        <v>17879.254893302899</v>
      </c>
      <c r="G2697" s="99">
        <v>10370.3861545324</v>
      </c>
      <c r="H2697" s="99">
        <v>0</v>
      </c>
      <c r="I2697" s="99">
        <v>0</v>
      </c>
      <c r="J2697" s="99">
        <v>131300.52472114601</v>
      </c>
      <c r="K2697" s="99">
        <v>35.333037415053703</v>
      </c>
      <c r="L2697" s="99">
        <v>493.91017000004598</v>
      </c>
      <c r="M2697" s="99">
        <v>66708.070508003206</v>
      </c>
      <c r="N2697" s="99">
        <v>13176.898419261001</v>
      </c>
      <c r="O2697" s="99">
        <v>0</v>
      </c>
      <c r="P2697" s="99">
        <v>101474.13725853</v>
      </c>
      <c r="Q2697" s="99">
        <v>8015.9438260793704</v>
      </c>
      <c r="R2697" s="99">
        <v>0</v>
      </c>
      <c r="S2697" s="99">
        <v>10349.3488104343</v>
      </c>
      <c r="T2697" s="99">
        <v>0</v>
      </c>
      <c r="U2697" s="99">
        <v>131332.492332458</v>
      </c>
      <c r="V2697" s="99">
        <v>8431816.6197509803</v>
      </c>
      <c r="W2697" s="99">
        <v>0</v>
      </c>
      <c r="X2697" s="99">
        <v>965537.78868103004</v>
      </c>
      <c r="Y2697" s="99">
        <v>757810.349220276</v>
      </c>
      <c r="Z2697" s="99">
        <v>1499477.0111846901</v>
      </c>
      <c r="AA2697" s="99">
        <v>0</v>
      </c>
      <c r="AB2697" s="99">
        <v>0</v>
      </c>
      <c r="AC2697" s="99">
        <v>41127109.778808601</v>
      </c>
      <c r="AD2697" s="99">
        <v>3016.1232568025598</v>
      </c>
      <c r="AE2697" s="99">
        <v>17672.941796541199</v>
      </c>
      <c r="AF2697" s="99">
        <v>2951455.7852477999</v>
      </c>
      <c r="AG2697" s="99">
        <v>1535537.1026153599</v>
      </c>
      <c r="AH2697" s="99">
        <v>0</v>
      </c>
      <c r="AI2697" s="99">
        <v>3866757.6591796898</v>
      </c>
      <c r="AJ2697" s="99">
        <v>1063194.1022644001</v>
      </c>
      <c r="AK2697" s="99">
        <v>0</v>
      </c>
      <c r="AL2697" s="99">
        <v>1493096.5345459001</v>
      </c>
      <c r="AM2697" s="99">
        <v>0</v>
      </c>
      <c r="AN2697" s="99">
        <v>40804613.998046897</v>
      </c>
      <c r="AO2697" s="99">
        <v>86302100.048828095</v>
      </c>
      <c r="AP2697" s="99">
        <v>0</v>
      </c>
      <c r="AQ2697" s="99">
        <v>8629061.6168212909</v>
      </c>
      <c r="AR2697" s="99">
        <v>6567503.0854492197</v>
      </c>
      <c r="AS2697" s="99">
        <v>12951270.7724609</v>
      </c>
      <c r="AT2697" s="99">
        <v>0</v>
      </c>
      <c r="AU2697" s="99">
        <v>0</v>
      </c>
      <c r="AV2697" s="99">
        <v>141841313.77343801</v>
      </c>
      <c r="AW2697" s="99">
        <v>10156.5390278101</v>
      </c>
      <c r="AX2697" s="99">
        <v>159498.88874435399</v>
      </c>
      <c r="AY2697" s="99">
        <v>31302754.1098633</v>
      </c>
      <c r="AZ2697" s="99">
        <v>13984592.5307617</v>
      </c>
      <c r="BA2697" s="99">
        <v>0</v>
      </c>
      <c r="BB2697" s="99">
        <v>40435018.0927734</v>
      </c>
      <c r="BC2697" s="99">
        <v>9766493.1762695294</v>
      </c>
      <c r="BD2697" s="99">
        <v>0</v>
      </c>
      <c r="BE2697" s="99">
        <v>12934238.240722699</v>
      </c>
      <c r="BF2697" s="99">
        <v>0</v>
      </c>
      <c r="BG2697" s="99">
        <v>141628223.53710899</v>
      </c>
      <c r="BH2697" s="99">
        <v>23732938.713134799</v>
      </c>
      <c r="BI2697" s="99">
        <v>0</v>
      </c>
      <c r="BJ2697" s="99">
        <v>3616449.56390381</v>
      </c>
      <c r="BK2697" s="99">
        <v>2960288.9367065402</v>
      </c>
      <c r="BL2697" s="99">
        <v>0</v>
      </c>
      <c r="BM2697" s="99">
        <v>0</v>
      </c>
      <c r="BN2697" s="99">
        <v>0</v>
      </c>
      <c r="BO2697" s="99">
        <v>0</v>
      </c>
      <c r="BP2697" s="99">
        <v>0</v>
      </c>
      <c r="BQ2697" s="99">
        <v>0</v>
      </c>
      <c r="BR2697" s="99">
        <v>10330577.1604004</v>
      </c>
      <c r="BS2697" s="99">
        <v>5280968.81848145</v>
      </c>
      <c r="BT2697" s="99">
        <v>0</v>
      </c>
      <c r="BU2697" s="99">
        <v>7488526.0599365197</v>
      </c>
      <c r="BV2697" s="99">
        <v>4580649.1879882803</v>
      </c>
      <c r="BW2697" s="99">
        <v>0</v>
      </c>
      <c r="BX2697" s="99">
        <v>2739817.2299804701</v>
      </c>
      <c r="BY2697" s="99">
        <v>0</v>
      </c>
      <c r="BZ2697" s="99">
        <v>0</v>
      </c>
      <c r="CA2697" s="99">
        <v>189830.738855362</v>
      </c>
      <c r="CB2697" s="99">
        <v>9371418.1448974591</v>
      </c>
      <c r="CC2697" s="99">
        <v>95152809.6796875</v>
      </c>
      <c r="CD2697" s="99">
        <v>27343477.536377002</v>
      </c>
      <c r="CE2697" s="99">
        <v>10371.180444479</v>
      </c>
      <c r="CF2697" s="99">
        <v>1482313.16804504</v>
      </c>
      <c r="CG2697" s="99">
        <v>12832201.6674805</v>
      </c>
      <c r="CH2697" s="99">
        <v>0</v>
      </c>
      <c r="CI2697" s="99">
        <v>200196.69548606899</v>
      </c>
      <c r="CJ2697" s="99">
        <v>10847761.154785199</v>
      </c>
      <c r="CK2697" s="99">
        <v>107810969.63281301</v>
      </c>
      <c r="CL2697" s="99">
        <v>29953452.542480499</v>
      </c>
      <c r="CM2697" s="166">
        <v>330176.01129531901</v>
      </c>
      <c r="CN2697" s="166">
        <v>51684396.059570298</v>
      </c>
      <c r="CO2697" s="166">
        <v>249066688.32226601</v>
      </c>
      <c r="CP2697" s="99">
        <v>29953452.542480499</v>
      </c>
      <c r="CQ2697" s="99">
        <v>0</v>
      </c>
      <c r="CR2697" s="99">
        <v>0</v>
      </c>
      <c r="CS2697" s="99">
        <v>0</v>
      </c>
      <c r="CT2697" s="99">
        <v>0</v>
      </c>
      <c r="CU2697" s="98">
        <v>19949.175872691001</v>
      </c>
      <c r="CV2697" s="98">
        <v>140366.539332038</v>
      </c>
      <c r="CW2697" s="98">
        <v>10853731.312942499</v>
      </c>
      <c r="CX2697" s="98">
        <v>107985011.347168</v>
      </c>
    </row>
    <row r="2698" spans="1:102" x14ac:dyDescent="0.2">
      <c r="A2698" s="98" t="s">
        <v>192</v>
      </c>
      <c r="B2698" s="100">
        <v>42614</v>
      </c>
      <c r="C2698" s="99">
        <v>169656.569688797</v>
      </c>
      <c r="D2698" s="99">
        <v>0</v>
      </c>
      <c r="E2698" s="99">
        <v>19767.597687482801</v>
      </c>
      <c r="F2698" s="99">
        <v>17804.8249073029</v>
      </c>
      <c r="G2698" s="99">
        <v>10548.5670982599</v>
      </c>
      <c r="H2698" s="99">
        <v>0</v>
      </c>
      <c r="I2698" s="99">
        <v>0</v>
      </c>
      <c r="J2698" s="99">
        <v>130062.472136497</v>
      </c>
      <c r="K2698" s="99">
        <v>27.840881245909301</v>
      </c>
      <c r="L2698" s="99">
        <v>524.37531037628696</v>
      </c>
      <c r="M2698" s="99">
        <v>66694.5985336304</v>
      </c>
      <c r="N2698" s="99">
        <v>13164.786419391599</v>
      </c>
      <c r="O2698" s="99">
        <v>0</v>
      </c>
      <c r="P2698" s="99">
        <v>101274.005488396</v>
      </c>
      <c r="Q2698" s="99">
        <v>7941.6713698506401</v>
      </c>
      <c r="R2698" s="99">
        <v>0</v>
      </c>
      <c r="S2698" s="99">
        <v>10530.5179491043</v>
      </c>
      <c r="T2698" s="99">
        <v>0</v>
      </c>
      <c r="U2698" s="99">
        <v>130085.957471848</v>
      </c>
      <c r="V2698" s="99">
        <v>8405843.5772705097</v>
      </c>
      <c r="W2698" s="99">
        <v>0</v>
      </c>
      <c r="X2698" s="99">
        <v>948690.87326812698</v>
      </c>
      <c r="Y2698" s="99">
        <v>741054.13268279994</v>
      </c>
      <c r="Z2698" s="99">
        <v>1500841.40446472</v>
      </c>
      <c r="AA2698" s="99">
        <v>0</v>
      </c>
      <c r="AB2698" s="99">
        <v>0</v>
      </c>
      <c r="AC2698" s="99">
        <v>40640747.787597701</v>
      </c>
      <c r="AD2698" s="99">
        <v>2599.11189499497</v>
      </c>
      <c r="AE2698" s="99">
        <v>21977.364890098601</v>
      </c>
      <c r="AF2698" s="99">
        <v>2952108.2946167002</v>
      </c>
      <c r="AG2698" s="99">
        <v>1533935.4371643099</v>
      </c>
      <c r="AH2698" s="99">
        <v>0</v>
      </c>
      <c r="AI2698" s="99">
        <v>3799949.5719299298</v>
      </c>
      <c r="AJ2698" s="99">
        <v>1054799.48260498</v>
      </c>
      <c r="AK2698" s="99">
        <v>0</v>
      </c>
      <c r="AL2698" s="99">
        <v>1500570.8520813</v>
      </c>
      <c r="AM2698" s="99">
        <v>0</v>
      </c>
      <c r="AN2698" s="99">
        <v>40718896.287597701</v>
      </c>
      <c r="AO2698" s="99">
        <v>87326052.126953095</v>
      </c>
      <c r="AP2698" s="99">
        <v>0</v>
      </c>
      <c r="AQ2698" s="99">
        <v>8584857.9197997991</v>
      </c>
      <c r="AR2698" s="99">
        <v>6699389.3628540002</v>
      </c>
      <c r="AS2698" s="99">
        <v>13062102.803466801</v>
      </c>
      <c r="AT2698" s="99">
        <v>0</v>
      </c>
      <c r="AU2698" s="99">
        <v>0</v>
      </c>
      <c r="AV2698" s="99">
        <v>141272698.11132801</v>
      </c>
      <c r="AW2698" s="99">
        <v>8779.2086629867608</v>
      </c>
      <c r="AX2698" s="99">
        <v>157089.51883888201</v>
      </c>
      <c r="AY2698" s="99">
        <v>31550260.064453099</v>
      </c>
      <c r="AZ2698" s="99">
        <v>14104272.6293945</v>
      </c>
      <c r="BA2698" s="99">
        <v>0</v>
      </c>
      <c r="BB2698" s="99">
        <v>40081355.392578103</v>
      </c>
      <c r="BC2698" s="99">
        <v>9807149.1876220703</v>
      </c>
      <c r="BD2698" s="99">
        <v>0</v>
      </c>
      <c r="BE2698" s="99">
        <v>13040974.512573199</v>
      </c>
      <c r="BF2698" s="99">
        <v>0</v>
      </c>
      <c r="BG2698" s="99">
        <v>141283998.28515601</v>
      </c>
      <c r="BH2698" s="99">
        <v>23410749.225341801</v>
      </c>
      <c r="BI2698" s="99">
        <v>0</v>
      </c>
      <c r="BJ2698" s="99">
        <v>3540011.8450622601</v>
      </c>
      <c r="BK2698" s="99">
        <v>2902511.3598327599</v>
      </c>
      <c r="BL2698" s="99">
        <v>0</v>
      </c>
      <c r="BM2698" s="99">
        <v>0</v>
      </c>
      <c r="BN2698" s="99">
        <v>0</v>
      </c>
      <c r="BO2698" s="99">
        <v>0</v>
      </c>
      <c r="BP2698" s="99">
        <v>0</v>
      </c>
      <c r="BQ2698" s="99">
        <v>0</v>
      </c>
      <c r="BR2698" s="99">
        <v>10313197.6419678</v>
      </c>
      <c r="BS2698" s="99">
        <v>5275448.4057006799</v>
      </c>
      <c r="BT2698" s="99">
        <v>0</v>
      </c>
      <c r="BU2698" s="99">
        <v>5833026.9199218797</v>
      </c>
      <c r="BV2698" s="99">
        <v>4588725.76879883</v>
      </c>
      <c r="BW2698" s="99">
        <v>0</v>
      </c>
      <c r="BX2698" s="99">
        <v>2311208.5116882301</v>
      </c>
      <c r="BY2698" s="99">
        <v>0</v>
      </c>
      <c r="BZ2698" s="99">
        <v>0</v>
      </c>
      <c r="CA2698" s="99">
        <v>189540.062915802</v>
      </c>
      <c r="CB2698" s="99">
        <v>9392912.05615234</v>
      </c>
      <c r="CC2698" s="99">
        <v>96196211.690429702</v>
      </c>
      <c r="CD2698" s="99">
        <v>26926205.433593798</v>
      </c>
      <c r="CE2698" s="99">
        <v>10548.1626677513</v>
      </c>
      <c r="CF2698" s="99">
        <v>1509875.0565643299</v>
      </c>
      <c r="CG2698" s="99">
        <v>13105168.932739301</v>
      </c>
      <c r="CH2698" s="99">
        <v>0</v>
      </c>
      <c r="CI2698" s="99">
        <v>200086.16727638201</v>
      </c>
      <c r="CJ2698" s="99">
        <v>10900247.170288101</v>
      </c>
      <c r="CK2698" s="99">
        <v>109196614.306641</v>
      </c>
      <c r="CL2698" s="99">
        <v>29500427.885253899</v>
      </c>
      <c r="CM2698" s="166">
        <v>328874.53575897199</v>
      </c>
      <c r="CN2698" s="166">
        <v>51580017.546386696</v>
      </c>
      <c r="CO2698" s="166">
        <v>250772539.99609399</v>
      </c>
      <c r="CP2698" s="99">
        <v>29500427.885253899</v>
      </c>
      <c r="CQ2698" s="99">
        <v>0</v>
      </c>
      <c r="CR2698" s="99">
        <v>0</v>
      </c>
      <c r="CS2698" s="99">
        <v>0</v>
      </c>
      <c r="CT2698" s="99">
        <v>0</v>
      </c>
      <c r="CU2698" s="98">
        <v>19787.976952345001</v>
      </c>
      <c r="CV2698" s="98">
        <v>139279.18957791899</v>
      </c>
      <c r="CW2698" s="98">
        <v>10902787.112716669</v>
      </c>
      <c r="CX2698" s="98">
        <v>109301380.623169</v>
      </c>
    </row>
    <row r="2699" spans="1:102" x14ac:dyDescent="0.2">
      <c r="A2699" s="98" t="s">
        <v>192</v>
      </c>
      <c r="B2699" s="100">
        <v>42705</v>
      </c>
      <c r="C2699" s="99">
        <v>169221.79866981501</v>
      </c>
      <c r="D2699" s="99">
        <v>0</v>
      </c>
      <c r="E2699" s="99">
        <v>19461.331464290601</v>
      </c>
      <c r="F2699" s="99">
        <v>17540.914622545199</v>
      </c>
      <c r="G2699" s="99">
        <v>10804.5801895857</v>
      </c>
      <c r="H2699" s="99">
        <v>0</v>
      </c>
      <c r="I2699" s="99">
        <v>0</v>
      </c>
      <c r="J2699" s="99">
        <v>129994.153964043</v>
      </c>
      <c r="K2699" s="99">
        <v>19.871687197592099</v>
      </c>
      <c r="L2699" s="99">
        <v>505.68787528574501</v>
      </c>
      <c r="M2699" s="99">
        <v>66657.258584976196</v>
      </c>
      <c r="N2699" s="99">
        <v>13059.137803912199</v>
      </c>
      <c r="O2699" s="99">
        <v>0</v>
      </c>
      <c r="P2699" s="99">
        <v>100798.454982758</v>
      </c>
      <c r="Q2699" s="99">
        <v>7825.1202599406197</v>
      </c>
      <c r="R2699" s="99">
        <v>0</v>
      </c>
      <c r="S2699" s="99">
        <v>10756.435580134401</v>
      </c>
      <c r="T2699" s="99">
        <v>0</v>
      </c>
      <c r="U2699" s="99">
        <v>130020.514782906</v>
      </c>
      <c r="V2699" s="99">
        <v>8310527.8287353497</v>
      </c>
      <c r="W2699" s="99">
        <v>0</v>
      </c>
      <c r="X2699" s="99">
        <v>909319.55402374303</v>
      </c>
      <c r="Y2699" s="99">
        <v>711536.02919769299</v>
      </c>
      <c r="Z2699" s="99">
        <v>1512821.56677246</v>
      </c>
      <c r="AA2699" s="99">
        <v>0</v>
      </c>
      <c r="AB2699" s="99">
        <v>0</v>
      </c>
      <c r="AC2699" s="99">
        <v>40349803.099609397</v>
      </c>
      <c r="AD2699" s="99">
        <v>1685.0018452853001</v>
      </c>
      <c r="AE2699" s="99">
        <v>17501.765942811999</v>
      </c>
      <c r="AF2699" s="99">
        <v>2922096.7420959501</v>
      </c>
      <c r="AG2699" s="99">
        <v>1518179.30763245</v>
      </c>
      <c r="AH2699" s="99">
        <v>0</v>
      </c>
      <c r="AI2699" s="99">
        <v>3727240.1560668899</v>
      </c>
      <c r="AJ2699" s="99">
        <v>1048404.28938293</v>
      </c>
      <c r="AK2699" s="99">
        <v>0</v>
      </c>
      <c r="AL2699" s="99">
        <v>1514251.7266082801</v>
      </c>
      <c r="AM2699" s="99">
        <v>0</v>
      </c>
      <c r="AN2699" s="99">
        <v>40511302.1630859</v>
      </c>
      <c r="AO2699" s="99">
        <v>86914982.681640595</v>
      </c>
      <c r="AP2699" s="99">
        <v>0</v>
      </c>
      <c r="AQ2699" s="99">
        <v>8267425.8037109403</v>
      </c>
      <c r="AR2699" s="99">
        <v>6426893.8196411096</v>
      </c>
      <c r="AS2699" s="99">
        <v>13234628.0148926</v>
      </c>
      <c r="AT2699" s="99">
        <v>0</v>
      </c>
      <c r="AU2699" s="99">
        <v>0</v>
      </c>
      <c r="AV2699" s="99">
        <v>141068625.67968801</v>
      </c>
      <c r="AW2699" s="99">
        <v>5707.7298185825302</v>
      </c>
      <c r="AX2699" s="99">
        <v>154022.72384834301</v>
      </c>
      <c r="AY2699" s="99">
        <v>31316737.5461426</v>
      </c>
      <c r="AZ2699" s="99">
        <v>14030695.833618199</v>
      </c>
      <c r="BA2699" s="99">
        <v>0</v>
      </c>
      <c r="BB2699" s="99">
        <v>39488809.4052734</v>
      </c>
      <c r="BC2699" s="99">
        <v>9796156.29614258</v>
      </c>
      <c r="BD2699" s="99">
        <v>0</v>
      </c>
      <c r="BE2699" s="99">
        <v>13213021.969848599</v>
      </c>
      <c r="BF2699" s="99">
        <v>0</v>
      </c>
      <c r="BG2699" s="99">
        <v>141161294.67773399</v>
      </c>
      <c r="BH2699" s="99">
        <v>23481204.660156298</v>
      </c>
      <c r="BI2699" s="99">
        <v>0</v>
      </c>
      <c r="BJ2699" s="99">
        <v>3472425.65130615</v>
      </c>
      <c r="BK2699" s="99">
        <v>2855810.4359130901</v>
      </c>
      <c r="BL2699" s="99">
        <v>0</v>
      </c>
      <c r="BM2699" s="99">
        <v>0</v>
      </c>
      <c r="BN2699" s="99">
        <v>0</v>
      </c>
      <c r="BO2699" s="99">
        <v>0</v>
      </c>
      <c r="BP2699" s="99">
        <v>0</v>
      </c>
      <c r="BQ2699" s="99">
        <v>0</v>
      </c>
      <c r="BR2699" s="99">
        <v>10263843.4060059</v>
      </c>
      <c r="BS2699" s="99">
        <v>5258462.9884643601</v>
      </c>
      <c r="BT2699" s="99">
        <v>0</v>
      </c>
      <c r="BU2699" s="99">
        <v>7135129.32995605</v>
      </c>
      <c r="BV2699" s="99">
        <v>4583360.0224609403</v>
      </c>
      <c r="BW2699" s="99">
        <v>0</v>
      </c>
      <c r="BX2699" s="99">
        <v>2660535.8302917499</v>
      </c>
      <c r="BY2699" s="99">
        <v>0</v>
      </c>
      <c r="BZ2699" s="99">
        <v>0</v>
      </c>
      <c r="CA2699" s="99">
        <v>188812.62389183001</v>
      </c>
      <c r="CB2699" s="99">
        <v>9281528.73510742</v>
      </c>
      <c r="CC2699" s="99">
        <v>94868430.092773393</v>
      </c>
      <c r="CD2699" s="99">
        <v>26952163.708007801</v>
      </c>
      <c r="CE2699" s="99">
        <v>10805.6027821302</v>
      </c>
      <c r="CF2699" s="99">
        <v>1528878.5526580799</v>
      </c>
      <c r="CG2699" s="99">
        <v>13353224.997070299</v>
      </c>
      <c r="CH2699" s="99">
        <v>0</v>
      </c>
      <c r="CI2699" s="99">
        <v>199634.72518920901</v>
      </c>
      <c r="CJ2699" s="99">
        <v>10785399.744140601</v>
      </c>
      <c r="CK2699" s="99">
        <v>108400138.70117199</v>
      </c>
      <c r="CL2699" s="99">
        <v>29594396.1242676</v>
      </c>
      <c r="CM2699" s="166">
        <v>328195.32655715902</v>
      </c>
      <c r="CN2699" s="166">
        <v>51326010.923828103</v>
      </c>
      <c r="CO2699" s="166">
        <v>249575259.25585899</v>
      </c>
      <c r="CP2699" s="99">
        <v>29594396.1242676</v>
      </c>
      <c r="CQ2699" s="99">
        <v>0</v>
      </c>
      <c r="CR2699" s="99">
        <v>0</v>
      </c>
      <c r="CS2699" s="99">
        <v>0</v>
      </c>
      <c r="CT2699" s="99">
        <v>0</v>
      </c>
      <c r="CU2699" s="98">
        <v>19486.768087982</v>
      </c>
      <c r="CV2699" s="98">
        <v>139451.369974984</v>
      </c>
      <c r="CW2699" s="98">
        <v>10810407.287765499</v>
      </c>
      <c r="CX2699" s="98">
        <v>108221655.08984369</v>
      </c>
    </row>
    <row r="2700" spans="1:102" x14ac:dyDescent="0.2">
      <c r="A2700" s="98" t="s">
        <v>192</v>
      </c>
      <c r="B2700" s="100">
        <v>42795</v>
      </c>
      <c r="C2700" s="99">
        <v>169941.76252746599</v>
      </c>
      <c r="D2700" s="99">
        <v>0</v>
      </c>
      <c r="E2700" s="99">
        <v>19446.577826261499</v>
      </c>
      <c r="F2700" s="99">
        <v>17618.1740889549</v>
      </c>
      <c r="G2700" s="99">
        <v>10987.759468078601</v>
      </c>
      <c r="H2700" s="99">
        <v>0</v>
      </c>
      <c r="I2700" s="99">
        <v>0</v>
      </c>
      <c r="J2700" s="99">
        <v>129985.649828911</v>
      </c>
      <c r="K2700" s="99">
        <v>16.915684926556398</v>
      </c>
      <c r="L2700" s="99">
        <v>506.04029414057698</v>
      </c>
      <c r="M2700" s="99">
        <v>67066.768203735395</v>
      </c>
      <c r="N2700" s="99">
        <v>12941.0675052404</v>
      </c>
      <c r="O2700" s="99">
        <v>0</v>
      </c>
      <c r="P2700" s="99">
        <v>100795.10618114501</v>
      </c>
      <c r="Q2700" s="99">
        <v>7806.8079957962</v>
      </c>
      <c r="R2700" s="99">
        <v>0</v>
      </c>
      <c r="S2700" s="99">
        <v>10963.6915478706</v>
      </c>
      <c r="T2700" s="99">
        <v>0</v>
      </c>
      <c r="U2700" s="99">
        <v>130006.686641693</v>
      </c>
      <c r="V2700" s="99">
        <v>8458772.1761474591</v>
      </c>
      <c r="W2700" s="99">
        <v>0</v>
      </c>
      <c r="X2700" s="99">
        <v>906534.04270935105</v>
      </c>
      <c r="Y2700" s="99">
        <v>707821.19541168201</v>
      </c>
      <c r="Z2700" s="99">
        <v>1555221.46182251</v>
      </c>
      <c r="AA2700" s="99">
        <v>0</v>
      </c>
      <c r="AB2700" s="99">
        <v>0</v>
      </c>
      <c r="AC2700" s="99">
        <v>40680001.401367202</v>
      </c>
      <c r="AD2700" s="99">
        <v>1488.5343607813099</v>
      </c>
      <c r="AE2700" s="99">
        <v>13826.711511969601</v>
      </c>
      <c r="AF2700" s="99">
        <v>2951445.4678344699</v>
      </c>
      <c r="AG2700" s="99">
        <v>1500071.14932251</v>
      </c>
      <c r="AH2700" s="99">
        <v>0</v>
      </c>
      <c r="AI2700" s="99">
        <v>3845273.4328002902</v>
      </c>
      <c r="AJ2700" s="99">
        <v>1048836.2615203899</v>
      </c>
      <c r="AK2700" s="99">
        <v>0</v>
      </c>
      <c r="AL2700" s="99">
        <v>1544454.4463806199</v>
      </c>
      <c r="AM2700" s="99">
        <v>0</v>
      </c>
      <c r="AN2700" s="99">
        <v>40481860.135742202</v>
      </c>
      <c r="AO2700" s="99">
        <v>87959607.066406295</v>
      </c>
      <c r="AP2700" s="99">
        <v>0</v>
      </c>
      <c r="AQ2700" s="99">
        <v>8228561.9738159198</v>
      </c>
      <c r="AR2700" s="99">
        <v>6252808.7877197303</v>
      </c>
      <c r="AS2700" s="99">
        <v>13582876.8276367</v>
      </c>
      <c r="AT2700" s="99">
        <v>0</v>
      </c>
      <c r="AU2700" s="99">
        <v>0</v>
      </c>
      <c r="AV2700" s="99">
        <v>142016956.015625</v>
      </c>
      <c r="AW2700" s="99">
        <v>5092.9109821319598</v>
      </c>
      <c r="AX2700" s="99">
        <v>121964.136211395</v>
      </c>
      <c r="AY2700" s="99">
        <v>31818354.041015599</v>
      </c>
      <c r="AZ2700" s="99">
        <v>13951186.789917</v>
      </c>
      <c r="BA2700" s="99">
        <v>0</v>
      </c>
      <c r="BB2700" s="99">
        <v>40850377.2021484</v>
      </c>
      <c r="BC2700" s="99">
        <v>9815291.7153320294</v>
      </c>
      <c r="BD2700" s="99">
        <v>0</v>
      </c>
      <c r="BE2700" s="99">
        <v>13499513.481323199</v>
      </c>
      <c r="BF2700" s="99">
        <v>0</v>
      </c>
      <c r="BG2700" s="99">
        <v>141815484.73242199</v>
      </c>
      <c r="BH2700" s="99">
        <v>23924621.9460449</v>
      </c>
      <c r="BI2700" s="99">
        <v>0</v>
      </c>
      <c r="BJ2700" s="99">
        <v>3414261.8436279302</v>
      </c>
      <c r="BK2700" s="99">
        <v>2817854.1930542002</v>
      </c>
      <c r="BL2700" s="99">
        <v>0</v>
      </c>
      <c r="BM2700" s="99">
        <v>0</v>
      </c>
      <c r="BN2700" s="99">
        <v>0</v>
      </c>
      <c r="BO2700" s="99">
        <v>0</v>
      </c>
      <c r="BP2700" s="99">
        <v>0</v>
      </c>
      <c r="BQ2700" s="99">
        <v>0</v>
      </c>
      <c r="BR2700" s="99">
        <v>10417478.3599854</v>
      </c>
      <c r="BS2700" s="99">
        <v>5227682.9334106399</v>
      </c>
      <c r="BT2700" s="99">
        <v>0</v>
      </c>
      <c r="BU2700" s="99">
        <v>7387863.9899292002</v>
      </c>
      <c r="BV2700" s="99">
        <v>4574850.15380859</v>
      </c>
      <c r="BW2700" s="99">
        <v>0</v>
      </c>
      <c r="BX2700" s="99">
        <v>2839379.0697021498</v>
      </c>
      <c r="BY2700" s="99">
        <v>0</v>
      </c>
      <c r="BZ2700" s="99">
        <v>0</v>
      </c>
      <c r="CA2700" s="99">
        <v>189140.345989227</v>
      </c>
      <c r="CB2700" s="99">
        <v>9316275.30615234</v>
      </c>
      <c r="CC2700" s="99">
        <v>96121231.8046875</v>
      </c>
      <c r="CD2700" s="99">
        <v>27363673.510986298</v>
      </c>
      <c r="CE2700" s="99">
        <v>10985.468010902399</v>
      </c>
      <c r="CF2700" s="99">
        <v>1539976.5307922401</v>
      </c>
      <c r="CG2700" s="99">
        <v>13481578.777832</v>
      </c>
      <c r="CH2700" s="99">
        <v>0</v>
      </c>
      <c r="CI2700" s="99">
        <v>200116.55886077901</v>
      </c>
      <c r="CJ2700" s="99">
        <v>10847483.3944092</v>
      </c>
      <c r="CK2700" s="99">
        <v>109550636.089844</v>
      </c>
      <c r="CL2700" s="99">
        <v>30097116.676757801</v>
      </c>
      <c r="CM2700" s="166">
        <v>328836.76801681501</v>
      </c>
      <c r="CN2700" s="166">
        <v>51353783.983886696</v>
      </c>
      <c r="CO2700" s="166">
        <v>251567979.22070301</v>
      </c>
      <c r="CP2700" s="99">
        <v>30097116.676757801</v>
      </c>
      <c r="CQ2700" s="99">
        <v>0</v>
      </c>
      <c r="CR2700" s="99">
        <v>0</v>
      </c>
      <c r="CS2700" s="99">
        <v>0</v>
      </c>
      <c r="CT2700" s="99">
        <v>0</v>
      </c>
      <c r="CU2700" s="98">
        <v>19463.061485482001</v>
      </c>
      <c r="CV2700" s="98">
        <v>139604.623749244</v>
      </c>
      <c r="CW2700" s="98">
        <v>10856251.83694458</v>
      </c>
      <c r="CX2700" s="98">
        <v>109602810.5825195</v>
      </c>
    </row>
    <row r="2701" spans="1:102" x14ac:dyDescent="0.2">
      <c r="A2701" s="98" t="s">
        <v>192</v>
      </c>
      <c r="B2701" s="100">
        <v>42887</v>
      </c>
      <c r="C2701" s="99">
        <v>169092.418617249</v>
      </c>
      <c r="D2701" s="99">
        <v>0</v>
      </c>
      <c r="E2701" s="99">
        <v>19176.046468496301</v>
      </c>
      <c r="F2701" s="99">
        <v>17327.356358766599</v>
      </c>
      <c r="G2701" s="99">
        <v>11036.7381645441</v>
      </c>
      <c r="H2701" s="99">
        <v>0</v>
      </c>
      <c r="I2701" s="99">
        <v>0</v>
      </c>
      <c r="J2701" s="99">
        <v>129442.10103225699</v>
      </c>
      <c r="K2701" s="99">
        <v>14.474705042550299</v>
      </c>
      <c r="L2701" s="99">
        <v>485.707801539451</v>
      </c>
      <c r="M2701" s="99">
        <v>66764.956938743606</v>
      </c>
      <c r="N2701" s="99">
        <v>12812.6688449383</v>
      </c>
      <c r="O2701" s="99">
        <v>0</v>
      </c>
      <c r="P2701" s="99">
        <v>100443.786990166</v>
      </c>
      <c r="Q2701" s="99">
        <v>7687.2308977842304</v>
      </c>
      <c r="R2701" s="99">
        <v>0</v>
      </c>
      <c r="S2701" s="99">
        <v>11022.4302082062</v>
      </c>
      <c r="T2701" s="99">
        <v>0</v>
      </c>
      <c r="U2701" s="99">
        <v>129455.630001068</v>
      </c>
      <c r="V2701" s="99">
        <v>8349043.8358154297</v>
      </c>
      <c r="W2701" s="99">
        <v>0</v>
      </c>
      <c r="X2701" s="99">
        <v>888234.29688262905</v>
      </c>
      <c r="Y2701" s="99">
        <v>695432.28927612305</v>
      </c>
      <c r="Z2701" s="99">
        <v>1538614.24536133</v>
      </c>
      <c r="AA2701" s="99">
        <v>0</v>
      </c>
      <c r="AB2701" s="99">
        <v>0</v>
      </c>
      <c r="AC2701" s="99">
        <v>40247809.78125</v>
      </c>
      <c r="AD2701" s="99">
        <v>1139.8296653032301</v>
      </c>
      <c r="AE2701" s="99">
        <v>15979.0327718258</v>
      </c>
      <c r="AF2701" s="99">
        <v>2942288.1421508798</v>
      </c>
      <c r="AG2701" s="99">
        <v>1481722.0110168499</v>
      </c>
      <c r="AH2701" s="99">
        <v>0</v>
      </c>
      <c r="AI2701" s="99">
        <v>3739945.5838317899</v>
      </c>
      <c r="AJ2701" s="99">
        <v>1044778.6620636</v>
      </c>
      <c r="AK2701" s="99">
        <v>0</v>
      </c>
      <c r="AL2701" s="99">
        <v>1530543.3477783201</v>
      </c>
      <c r="AM2701" s="99">
        <v>0</v>
      </c>
      <c r="AN2701" s="99">
        <v>40470298.958496101</v>
      </c>
      <c r="AO2701" s="99">
        <v>88014007.546875</v>
      </c>
      <c r="AP2701" s="99">
        <v>0</v>
      </c>
      <c r="AQ2701" s="99">
        <v>8112575.6322631799</v>
      </c>
      <c r="AR2701" s="99">
        <v>6293182.3645629901</v>
      </c>
      <c r="AS2701" s="99">
        <v>13496532.083007799</v>
      </c>
      <c r="AT2701" s="99">
        <v>0</v>
      </c>
      <c r="AU2701" s="99">
        <v>0</v>
      </c>
      <c r="AV2701" s="99">
        <v>141932855.83593801</v>
      </c>
      <c r="AW2701" s="99">
        <v>3912.95626226068</v>
      </c>
      <c r="AX2701" s="99">
        <v>159426.91341972401</v>
      </c>
      <c r="AY2701" s="99">
        <v>31890635.271240201</v>
      </c>
      <c r="AZ2701" s="99">
        <v>13821802.5540771</v>
      </c>
      <c r="BA2701" s="99">
        <v>0</v>
      </c>
      <c r="BB2701" s="99">
        <v>39995160.500488304</v>
      </c>
      <c r="BC2701" s="99">
        <v>9804962.0354003906</v>
      </c>
      <c r="BD2701" s="99">
        <v>0</v>
      </c>
      <c r="BE2701" s="99">
        <v>13459705.276367201</v>
      </c>
      <c r="BF2701" s="99">
        <v>0</v>
      </c>
      <c r="BG2701" s="99">
        <v>142074003.625</v>
      </c>
      <c r="BH2701" s="99">
        <v>23549251.439697299</v>
      </c>
      <c r="BI2701" s="99">
        <v>0</v>
      </c>
      <c r="BJ2701" s="99">
        <v>3363937.7463073698</v>
      </c>
      <c r="BK2701" s="99">
        <v>2773449.9988403302</v>
      </c>
      <c r="BL2701" s="99">
        <v>0</v>
      </c>
      <c r="BM2701" s="99">
        <v>0</v>
      </c>
      <c r="BN2701" s="99">
        <v>0</v>
      </c>
      <c r="BO2701" s="99">
        <v>0</v>
      </c>
      <c r="BP2701" s="99">
        <v>0</v>
      </c>
      <c r="BQ2701" s="99">
        <v>0</v>
      </c>
      <c r="BR2701" s="99">
        <v>10374761.1523438</v>
      </c>
      <c r="BS2701" s="99">
        <v>5175741.3384399395</v>
      </c>
      <c r="BT2701" s="99">
        <v>0</v>
      </c>
      <c r="BU2701" s="99">
        <v>7238835.6599121103</v>
      </c>
      <c r="BV2701" s="99">
        <v>4552825.5122070303</v>
      </c>
      <c r="BW2701" s="99">
        <v>0</v>
      </c>
      <c r="BX2701" s="99">
        <v>2827231.9597168001</v>
      </c>
      <c r="BY2701" s="99">
        <v>0</v>
      </c>
      <c r="BZ2701" s="99">
        <v>0</v>
      </c>
      <c r="CA2701" s="99">
        <v>188238.71543884301</v>
      </c>
      <c r="CB2701" s="99">
        <v>9262660.4807128906</v>
      </c>
      <c r="CC2701" s="99">
        <v>95901680.261718795</v>
      </c>
      <c r="CD2701" s="99">
        <v>26913865.2026367</v>
      </c>
      <c r="CE2701" s="99">
        <v>11036.201130986199</v>
      </c>
      <c r="CF2701" s="99">
        <v>1546257.1694793699</v>
      </c>
      <c r="CG2701" s="99">
        <v>13593146.1247559</v>
      </c>
      <c r="CH2701" s="99">
        <v>0</v>
      </c>
      <c r="CI2701" s="99">
        <v>199251.09346199001</v>
      </c>
      <c r="CJ2701" s="99">
        <v>10784797.560791001</v>
      </c>
      <c r="CK2701" s="99">
        <v>109719366.959961</v>
      </c>
      <c r="CL2701" s="99">
        <v>29608947.1481934</v>
      </c>
      <c r="CM2701" s="166">
        <v>327301.61014938401</v>
      </c>
      <c r="CN2701" s="166">
        <v>51293653.068359397</v>
      </c>
      <c r="CO2701" s="166">
        <v>252257653.92968801</v>
      </c>
      <c r="CP2701" s="99">
        <v>29608947.1481934</v>
      </c>
      <c r="CQ2701" s="99">
        <v>0</v>
      </c>
      <c r="CR2701" s="99">
        <v>0</v>
      </c>
      <c r="CS2701" s="99">
        <v>0</v>
      </c>
      <c r="CT2701" s="99">
        <v>0</v>
      </c>
      <c r="CU2701" s="98">
        <v>19190.630834318999</v>
      </c>
      <c r="CV2701" s="98">
        <v>139100.761324461</v>
      </c>
      <c r="CW2701" s="98">
        <v>10808917.650192261</v>
      </c>
      <c r="CX2701" s="98">
        <v>109494826.3864747</v>
      </c>
    </row>
    <row r="2702" spans="1:102" x14ac:dyDescent="0.2">
      <c r="A2702" s="98" t="s">
        <v>192</v>
      </c>
      <c r="B2702" s="100">
        <v>42979</v>
      </c>
      <c r="C2702" s="99">
        <v>169043.36127281201</v>
      </c>
      <c r="D2702" s="99">
        <v>0</v>
      </c>
      <c r="E2702" s="99">
        <v>19159.671156406399</v>
      </c>
      <c r="F2702" s="99">
        <v>17378.724092483499</v>
      </c>
      <c r="G2702" s="99">
        <v>11099.949086308499</v>
      </c>
      <c r="H2702" s="99">
        <v>0</v>
      </c>
      <c r="I2702" s="99">
        <v>0</v>
      </c>
      <c r="J2702" s="99">
        <v>129140.555449486</v>
      </c>
      <c r="K2702" s="99">
        <v>14.381149857654201</v>
      </c>
      <c r="L2702" s="99">
        <v>534.62050646543503</v>
      </c>
      <c r="M2702" s="99">
        <v>66800.831483840899</v>
      </c>
      <c r="N2702" s="99">
        <v>12730.631755948099</v>
      </c>
      <c r="O2702" s="99">
        <v>0</v>
      </c>
      <c r="P2702" s="99">
        <v>100691.00639533999</v>
      </c>
      <c r="Q2702" s="99">
        <v>7617.3178698420497</v>
      </c>
      <c r="R2702" s="99">
        <v>0</v>
      </c>
      <c r="S2702" s="99">
        <v>11091.0888957977</v>
      </c>
      <c r="T2702" s="99">
        <v>0</v>
      </c>
      <c r="U2702" s="99">
        <v>129147.727529526</v>
      </c>
      <c r="V2702" s="99">
        <v>8303089.4644165002</v>
      </c>
      <c r="W2702" s="99">
        <v>0</v>
      </c>
      <c r="X2702" s="99">
        <v>854502.24787902797</v>
      </c>
      <c r="Y2702" s="99">
        <v>672436.250648499</v>
      </c>
      <c r="Z2702" s="99">
        <v>1524757.0650634801</v>
      </c>
      <c r="AA2702" s="99">
        <v>0</v>
      </c>
      <c r="AB2702" s="99">
        <v>0</v>
      </c>
      <c r="AC2702" s="99">
        <v>40110005.349609397</v>
      </c>
      <c r="AD2702" s="99">
        <v>1126.6325948834401</v>
      </c>
      <c r="AE2702" s="99">
        <v>21058.735561847701</v>
      </c>
      <c r="AF2702" s="99">
        <v>2927408.67224121</v>
      </c>
      <c r="AG2702" s="99">
        <v>1467947.02514648</v>
      </c>
      <c r="AH2702" s="99">
        <v>0</v>
      </c>
      <c r="AI2702" s="99">
        <v>3699032.1806640602</v>
      </c>
      <c r="AJ2702" s="99">
        <v>1032325.44592285</v>
      </c>
      <c r="AK2702" s="99">
        <v>0</v>
      </c>
      <c r="AL2702" s="99">
        <v>1526884.4749603299</v>
      </c>
      <c r="AM2702" s="99">
        <v>0</v>
      </c>
      <c r="AN2702" s="99">
        <v>40314184.432128899</v>
      </c>
      <c r="AO2702" s="99">
        <v>88117113.631835893</v>
      </c>
      <c r="AP2702" s="99">
        <v>0</v>
      </c>
      <c r="AQ2702" s="99">
        <v>7872965.89208984</v>
      </c>
      <c r="AR2702" s="99">
        <v>6125524.6666870099</v>
      </c>
      <c r="AS2702" s="99">
        <v>13480893.744018599</v>
      </c>
      <c r="AT2702" s="99">
        <v>0</v>
      </c>
      <c r="AU2702" s="99">
        <v>0</v>
      </c>
      <c r="AV2702" s="99">
        <v>141879646.01171899</v>
      </c>
      <c r="AW2702" s="99">
        <v>3869.8025877475702</v>
      </c>
      <c r="AX2702" s="99">
        <v>210594.49751472499</v>
      </c>
      <c r="AY2702" s="99">
        <v>31942102.645507801</v>
      </c>
      <c r="AZ2702" s="99">
        <v>13751119.2178955</v>
      </c>
      <c r="BA2702" s="99">
        <v>0</v>
      </c>
      <c r="BB2702" s="99">
        <v>39845613.060546897</v>
      </c>
      <c r="BC2702" s="99">
        <v>9719721.53759766</v>
      </c>
      <c r="BD2702" s="99">
        <v>0</v>
      </c>
      <c r="BE2702" s="99">
        <v>13474164.15979</v>
      </c>
      <c r="BF2702" s="99">
        <v>0</v>
      </c>
      <c r="BG2702" s="99">
        <v>141880633.02539101</v>
      </c>
      <c r="BH2702" s="99">
        <v>23451309.864257801</v>
      </c>
      <c r="BI2702" s="99">
        <v>0</v>
      </c>
      <c r="BJ2702" s="99">
        <v>3256105.1281127902</v>
      </c>
      <c r="BK2702" s="99">
        <v>2690005.77313232</v>
      </c>
      <c r="BL2702" s="99">
        <v>0</v>
      </c>
      <c r="BM2702" s="99">
        <v>0</v>
      </c>
      <c r="BN2702" s="99">
        <v>0</v>
      </c>
      <c r="BO2702" s="99">
        <v>0</v>
      </c>
      <c r="BP2702" s="99">
        <v>0</v>
      </c>
      <c r="BQ2702" s="99">
        <v>0</v>
      </c>
      <c r="BR2702" s="99">
        <v>10379704.724243199</v>
      </c>
      <c r="BS2702" s="99">
        <v>5139209.31677246</v>
      </c>
      <c r="BT2702" s="99">
        <v>0</v>
      </c>
      <c r="BU2702" s="99">
        <v>5668415.4799194299</v>
      </c>
      <c r="BV2702" s="99">
        <v>4517729.2699584998</v>
      </c>
      <c r="BW2702" s="99">
        <v>0</v>
      </c>
      <c r="BX2702" s="99">
        <v>2362536.1315918001</v>
      </c>
      <c r="BY2702" s="99">
        <v>0</v>
      </c>
      <c r="BZ2702" s="99">
        <v>0</v>
      </c>
      <c r="CA2702" s="99">
        <v>188323.07926368699</v>
      </c>
      <c r="CB2702" s="99">
        <v>9197741.4754638709</v>
      </c>
      <c r="CC2702" s="99">
        <v>95846588.508789107</v>
      </c>
      <c r="CD2702" s="99">
        <v>26680081.9450684</v>
      </c>
      <c r="CE2702" s="99">
        <v>11104.4031543732</v>
      </c>
      <c r="CF2702" s="99">
        <v>1546915.8402404799</v>
      </c>
      <c r="CG2702" s="99">
        <v>13651899.8741455</v>
      </c>
      <c r="CH2702" s="99">
        <v>0</v>
      </c>
      <c r="CI2702" s="99">
        <v>199448.83366012599</v>
      </c>
      <c r="CJ2702" s="99">
        <v>10740021.628051801</v>
      </c>
      <c r="CK2702" s="99">
        <v>109623609.98632801</v>
      </c>
      <c r="CL2702" s="99">
        <v>29322706.2182617</v>
      </c>
      <c r="CM2702" s="166">
        <v>327241.660572052</v>
      </c>
      <c r="CN2702" s="166">
        <v>51036456.200195298</v>
      </c>
      <c r="CO2702" s="166">
        <v>251899954.98828101</v>
      </c>
      <c r="CP2702" s="99">
        <v>29322706.2182617</v>
      </c>
      <c r="CQ2702" s="99">
        <v>0</v>
      </c>
      <c r="CR2702" s="99">
        <v>0</v>
      </c>
      <c r="CS2702" s="99">
        <v>0</v>
      </c>
      <c r="CT2702" s="99">
        <v>0</v>
      </c>
      <c r="CU2702" s="98">
        <v>19175.033457046</v>
      </c>
      <c r="CV2702" s="98">
        <v>138837.67250960201</v>
      </c>
      <c r="CW2702" s="98">
        <v>10744657.315704351</v>
      </c>
      <c r="CX2702" s="98">
        <v>109498488.3829346</v>
      </c>
    </row>
    <row r="2703" spans="1:102" x14ac:dyDescent="0.2">
      <c r="A2703" s="98" t="s">
        <v>192</v>
      </c>
      <c r="B2703" s="100">
        <v>43070</v>
      </c>
      <c r="C2703" s="99">
        <v>169239.00158309899</v>
      </c>
      <c r="D2703" s="99">
        <v>0</v>
      </c>
      <c r="E2703" s="99">
        <v>19283.0914738178</v>
      </c>
      <c r="F2703" s="99">
        <v>17526.437506914099</v>
      </c>
      <c r="G2703" s="99">
        <v>11127.701873898501</v>
      </c>
      <c r="H2703" s="99">
        <v>0</v>
      </c>
      <c r="I2703" s="99">
        <v>0</v>
      </c>
      <c r="J2703" s="99">
        <v>127929.790495872</v>
      </c>
      <c r="K2703" s="99">
        <v>12.125936567084899</v>
      </c>
      <c r="L2703" s="99">
        <v>533.75784070044801</v>
      </c>
      <c r="M2703" s="99">
        <v>67211.874284744306</v>
      </c>
      <c r="N2703" s="99">
        <v>12698.272089242901</v>
      </c>
      <c r="O2703" s="99">
        <v>0</v>
      </c>
      <c r="P2703" s="99">
        <v>100652.76126194</v>
      </c>
      <c r="Q2703" s="99">
        <v>7587.98386108875</v>
      </c>
      <c r="R2703" s="99">
        <v>0</v>
      </c>
      <c r="S2703" s="99">
        <v>11075.7493574619</v>
      </c>
      <c r="T2703" s="99">
        <v>0</v>
      </c>
      <c r="U2703" s="99">
        <v>127935.821224213</v>
      </c>
      <c r="V2703" s="99">
        <v>8256715.1416015597</v>
      </c>
      <c r="W2703" s="99">
        <v>0</v>
      </c>
      <c r="X2703" s="99">
        <v>868153.18832397496</v>
      </c>
      <c r="Y2703" s="99">
        <v>685630.73341369606</v>
      </c>
      <c r="Z2703" s="99">
        <v>1541993.3913116499</v>
      </c>
      <c r="AA2703" s="99">
        <v>0</v>
      </c>
      <c r="AB2703" s="99">
        <v>0</v>
      </c>
      <c r="AC2703" s="99">
        <v>40199347.252929702</v>
      </c>
      <c r="AD2703" s="99">
        <v>911.71546673774697</v>
      </c>
      <c r="AE2703" s="99">
        <v>14455.7707576752</v>
      </c>
      <c r="AF2703" s="99">
        <v>2921145.9345397898</v>
      </c>
      <c r="AG2703" s="99">
        <v>1452981.01976013</v>
      </c>
      <c r="AH2703" s="99">
        <v>0</v>
      </c>
      <c r="AI2703" s="99">
        <v>3713554.3381042499</v>
      </c>
      <c r="AJ2703" s="99">
        <v>1029851.88381195</v>
      </c>
      <c r="AK2703" s="99">
        <v>0</v>
      </c>
      <c r="AL2703" s="99">
        <v>1545821.2994842499</v>
      </c>
      <c r="AM2703" s="99">
        <v>0</v>
      </c>
      <c r="AN2703" s="99">
        <v>40318006.669433601</v>
      </c>
      <c r="AO2703" s="99">
        <v>88020481.436523393</v>
      </c>
      <c r="AP2703" s="99">
        <v>0</v>
      </c>
      <c r="AQ2703" s="99">
        <v>7927393.5334472703</v>
      </c>
      <c r="AR2703" s="99">
        <v>6173458.3980102502</v>
      </c>
      <c r="AS2703" s="99">
        <v>13653930.420654301</v>
      </c>
      <c r="AT2703" s="99">
        <v>0</v>
      </c>
      <c r="AU2703" s="99">
        <v>0</v>
      </c>
      <c r="AV2703" s="99">
        <v>142395564.47656301</v>
      </c>
      <c r="AW2703" s="99">
        <v>3127.0996167063699</v>
      </c>
      <c r="AX2703" s="99">
        <v>130221.529082298</v>
      </c>
      <c r="AY2703" s="99">
        <v>32027940.149658199</v>
      </c>
      <c r="AZ2703" s="99">
        <v>13690806.287353501</v>
      </c>
      <c r="BA2703" s="99">
        <v>0</v>
      </c>
      <c r="BB2703" s="99">
        <v>40099735.784667999</v>
      </c>
      <c r="BC2703" s="99">
        <v>9757917.7167968806</v>
      </c>
      <c r="BD2703" s="99">
        <v>0</v>
      </c>
      <c r="BE2703" s="99">
        <v>13672861.626831099</v>
      </c>
      <c r="BF2703" s="99">
        <v>0</v>
      </c>
      <c r="BG2703" s="99">
        <v>142492753.39257801</v>
      </c>
      <c r="BH2703" s="99">
        <v>23605515.801757801</v>
      </c>
      <c r="BI2703" s="99">
        <v>0</v>
      </c>
      <c r="BJ2703" s="99">
        <v>3260209.2345581101</v>
      </c>
      <c r="BK2703" s="99">
        <v>2697085.5068359398</v>
      </c>
      <c r="BL2703" s="99">
        <v>0</v>
      </c>
      <c r="BM2703" s="99">
        <v>0</v>
      </c>
      <c r="BN2703" s="99">
        <v>0</v>
      </c>
      <c r="BO2703" s="99">
        <v>0</v>
      </c>
      <c r="BP2703" s="99">
        <v>0</v>
      </c>
      <c r="BQ2703" s="99">
        <v>0</v>
      </c>
      <c r="BR2703" s="99">
        <v>10448010.0198975</v>
      </c>
      <c r="BS2703" s="99">
        <v>5107330.2677612295</v>
      </c>
      <c r="BT2703" s="99">
        <v>0</v>
      </c>
      <c r="BU2703" s="99">
        <v>7117612.5199584998</v>
      </c>
      <c r="BV2703" s="99">
        <v>4504978.7186889602</v>
      </c>
      <c r="BW2703" s="99">
        <v>0</v>
      </c>
      <c r="BX2703" s="99">
        <v>2729565.10015869</v>
      </c>
      <c r="BY2703" s="99">
        <v>0</v>
      </c>
      <c r="BZ2703" s="99">
        <v>0</v>
      </c>
      <c r="CA2703" s="99">
        <v>188717.45532989499</v>
      </c>
      <c r="CB2703" s="99">
        <v>9155209.8315429706</v>
      </c>
      <c r="CC2703" s="99">
        <v>95730909.3671875</v>
      </c>
      <c r="CD2703" s="99">
        <v>26869636.864746101</v>
      </c>
      <c r="CE2703" s="99">
        <v>11127.1744011641</v>
      </c>
      <c r="CF2703" s="99">
        <v>1546599.1172943099</v>
      </c>
      <c r="CG2703" s="99">
        <v>13700239.940918</v>
      </c>
      <c r="CH2703" s="99">
        <v>0</v>
      </c>
      <c r="CI2703" s="99">
        <v>199866.568504333</v>
      </c>
      <c r="CJ2703" s="99">
        <v>10687162.326904301</v>
      </c>
      <c r="CK2703" s="99">
        <v>109604443.62011699</v>
      </c>
      <c r="CL2703" s="99">
        <v>29573353.552002002</v>
      </c>
      <c r="CM2703" s="166">
        <v>326397.64974975598</v>
      </c>
      <c r="CN2703" s="166">
        <v>51003242.020996101</v>
      </c>
      <c r="CO2703" s="166">
        <v>252323772.48046899</v>
      </c>
      <c r="CP2703" s="99">
        <v>29573353.552002002</v>
      </c>
      <c r="CQ2703" s="99">
        <v>0</v>
      </c>
      <c r="CR2703" s="99">
        <v>0</v>
      </c>
      <c r="CS2703" s="99">
        <v>0</v>
      </c>
      <c r="CT2703" s="99">
        <v>0</v>
      </c>
      <c r="CU2703" s="98">
        <v>19291.138928781998</v>
      </c>
      <c r="CV2703" s="98">
        <v>137710.019607761</v>
      </c>
      <c r="CW2703" s="98">
        <v>10701808.94883728</v>
      </c>
      <c r="CX2703" s="98">
        <v>109431149.3081055</v>
      </c>
    </row>
    <row r="2704" spans="1:102" x14ac:dyDescent="0.2">
      <c r="A2704" s="98" t="s">
        <v>192</v>
      </c>
      <c r="B2704" s="100">
        <v>43160</v>
      </c>
      <c r="C2704" s="99">
        <v>168102.551170349</v>
      </c>
      <c r="D2704" s="99">
        <v>0</v>
      </c>
      <c r="E2704" s="99">
        <v>19212.964399337801</v>
      </c>
      <c r="F2704" s="99">
        <v>17482.867675781301</v>
      </c>
      <c r="G2704" s="99">
        <v>11096.7887057066</v>
      </c>
      <c r="H2704" s="99">
        <v>0</v>
      </c>
      <c r="I2704" s="99">
        <v>0</v>
      </c>
      <c r="J2704" s="99">
        <v>127321.05148983</v>
      </c>
      <c r="K2704" s="99">
        <v>9.5166416873689705</v>
      </c>
      <c r="L2704" s="99">
        <v>518.43309556692805</v>
      </c>
      <c r="M2704" s="99">
        <v>66423.692183494597</v>
      </c>
      <c r="N2704" s="99">
        <v>12637.2845145464</v>
      </c>
      <c r="O2704" s="99">
        <v>0</v>
      </c>
      <c r="P2704" s="99">
        <v>99871.229084968596</v>
      </c>
      <c r="Q2704" s="99">
        <v>7543.7194965481804</v>
      </c>
      <c r="R2704" s="99">
        <v>0</v>
      </c>
      <c r="S2704" s="99">
        <v>11075.731133818599</v>
      </c>
      <c r="T2704" s="99">
        <v>0</v>
      </c>
      <c r="U2704" s="99">
        <v>127347.708874702</v>
      </c>
      <c r="V2704" s="99">
        <v>8229991.7160644503</v>
      </c>
      <c r="W2704" s="99">
        <v>0</v>
      </c>
      <c r="X2704" s="99">
        <v>853557.42055511498</v>
      </c>
      <c r="Y2704" s="99">
        <v>673875.29739379894</v>
      </c>
      <c r="Z2704" s="99">
        <v>1533973.8108215299</v>
      </c>
      <c r="AA2704" s="99">
        <v>0</v>
      </c>
      <c r="AB2704" s="99">
        <v>0</v>
      </c>
      <c r="AC2704" s="99">
        <v>40020109.271972701</v>
      </c>
      <c r="AD2704" s="99">
        <v>559.49200185388304</v>
      </c>
      <c r="AE2704" s="99">
        <v>11736.168587923001</v>
      </c>
      <c r="AF2704" s="99">
        <v>2911759.0395813002</v>
      </c>
      <c r="AG2704" s="99">
        <v>1446067.6939392099</v>
      </c>
      <c r="AH2704" s="99">
        <v>0</v>
      </c>
      <c r="AI2704" s="99">
        <v>3662272.6660461398</v>
      </c>
      <c r="AJ2704" s="99">
        <v>1030323.8343277</v>
      </c>
      <c r="AK2704" s="99">
        <v>0</v>
      </c>
      <c r="AL2704" s="99">
        <v>1523638.83792114</v>
      </c>
      <c r="AM2704" s="99">
        <v>0</v>
      </c>
      <c r="AN2704" s="99">
        <v>40021636.2666016</v>
      </c>
      <c r="AO2704" s="99">
        <v>87660379.381835893</v>
      </c>
      <c r="AP2704" s="99">
        <v>0</v>
      </c>
      <c r="AQ2704" s="99">
        <v>7917564.8541870099</v>
      </c>
      <c r="AR2704" s="99">
        <v>6154476.7735595703</v>
      </c>
      <c r="AS2704" s="99">
        <v>13670841.529296899</v>
      </c>
      <c r="AT2704" s="99">
        <v>0</v>
      </c>
      <c r="AU2704" s="99">
        <v>0</v>
      </c>
      <c r="AV2704" s="99">
        <v>142929626.38867199</v>
      </c>
      <c r="AW2704" s="99">
        <v>1959.19692927599</v>
      </c>
      <c r="AX2704" s="99">
        <v>100509.803373337</v>
      </c>
      <c r="AY2704" s="99">
        <v>32250204.307372998</v>
      </c>
      <c r="AZ2704" s="99">
        <v>13839586.3978271</v>
      </c>
      <c r="BA2704" s="99">
        <v>0</v>
      </c>
      <c r="BB2704" s="99">
        <v>39748243.216308601</v>
      </c>
      <c r="BC2704" s="99">
        <v>9840966.5471191406</v>
      </c>
      <c r="BD2704" s="99">
        <v>0</v>
      </c>
      <c r="BE2704" s="99">
        <v>13567398.5087891</v>
      </c>
      <c r="BF2704" s="99">
        <v>0</v>
      </c>
      <c r="BG2704" s="99">
        <v>142903094.58789101</v>
      </c>
      <c r="BH2704" s="99">
        <v>23524431.8818359</v>
      </c>
      <c r="BI2704" s="99">
        <v>0</v>
      </c>
      <c r="BJ2704" s="99">
        <v>3258530.5369873</v>
      </c>
      <c r="BK2704" s="99">
        <v>2694356.16192627</v>
      </c>
      <c r="BL2704" s="99">
        <v>0</v>
      </c>
      <c r="BM2704" s="99">
        <v>0</v>
      </c>
      <c r="BN2704" s="99">
        <v>0</v>
      </c>
      <c r="BO2704" s="99">
        <v>0</v>
      </c>
      <c r="BP2704" s="99">
        <v>0</v>
      </c>
      <c r="BQ2704" s="99">
        <v>0</v>
      </c>
      <c r="BR2704" s="99">
        <v>10454249.057128901</v>
      </c>
      <c r="BS2704" s="99">
        <v>5135102.9580078097</v>
      </c>
      <c r="BT2704" s="99">
        <v>0</v>
      </c>
      <c r="BU2704" s="99">
        <v>7040174.5199584998</v>
      </c>
      <c r="BV2704" s="99">
        <v>4530147.3866577102</v>
      </c>
      <c r="BW2704" s="99">
        <v>0</v>
      </c>
      <c r="BX2704" s="99">
        <v>2814799.7297668499</v>
      </c>
      <c r="BY2704" s="99">
        <v>0</v>
      </c>
      <c r="BZ2704" s="99">
        <v>0</v>
      </c>
      <c r="CA2704" s="99">
        <v>187020.116029739</v>
      </c>
      <c r="CB2704" s="99">
        <v>9050593.27587891</v>
      </c>
      <c r="CC2704" s="99">
        <v>96092821.268554702</v>
      </c>
      <c r="CD2704" s="99">
        <v>26798314.006103501</v>
      </c>
      <c r="CE2704" s="99">
        <v>11091.499435424799</v>
      </c>
      <c r="CF2704" s="99">
        <v>1534336.7319946301</v>
      </c>
      <c r="CG2704" s="99">
        <v>13682054.2845459</v>
      </c>
      <c r="CH2704" s="99">
        <v>0</v>
      </c>
      <c r="CI2704" s="99">
        <v>198085.71034812901</v>
      </c>
      <c r="CJ2704" s="99">
        <v>10593309.029174799</v>
      </c>
      <c r="CK2704" s="99">
        <v>109258573.975586</v>
      </c>
      <c r="CL2704" s="99">
        <v>29499163.298095699</v>
      </c>
      <c r="CM2704" s="166">
        <v>324195.38164901698</v>
      </c>
      <c r="CN2704" s="166">
        <v>50594870.369140603</v>
      </c>
      <c r="CO2704" s="166">
        <v>252658434.45117199</v>
      </c>
      <c r="CP2704" s="99">
        <v>29499163.298095699</v>
      </c>
      <c r="CQ2704" s="99">
        <v>0</v>
      </c>
      <c r="CR2704" s="99">
        <v>0</v>
      </c>
      <c r="CS2704" s="99">
        <v>0</v>
      </c>
      <c r="CT2704" s="99">
        <v>0</v>
      </c>
      <c r="CU2704" s="98">
        <v>19224.279794006001</v>
      </c>
      <c r="CV2704" s="98">
        <v>137074.676715062</v>
      </c>
      <c r="CW2704" s="98">
        <v>10584930.007873541</v>
      </c>
      <c r="CX2704" s="98">
        <v>109774875.5531006</v>
      </c>
    </row>
    <row r="2705" spans="1:102" x14ac:dyDescent="0.2">
      <c r="A2705" s="98" t="s">
        <v>192</v>
      </c>
      <c r="B2705" s="100">
        <v>43252</v>
      </c>
      <c r="C2705" s="99">
        <v>168582.44611358599</v>
      </c>
      <c r="D2705" s="99">
        <v>0</v>
      </c>
      <c r="E2705" s="99">
        <v>19148.366560697599</v>
      </c>
      <c r="F2705" s="99">
        <v>17446.2173545361</v>
      </c>
      <c r="G2705" s="99">
        <v>11116.0197373629</v>
      </c>
      <c r="H2705" s="99">
        <v>0</v>
      </c>
      <c r="I2705" s="99">
        <v>0</v>
      </c>
      <c r="J2705" s="99">
        <v>126459.046721458</v>
      </c>
      <c r="K2705" s="99">
        <v>8.1706325291888806</v>
      </c>
      <c r="L2705" s="99">
        <v>510.200290322304</v>
      </c>
      <c r="M2705" s="99">
        <v>66940.387753486604</v>
      </c>
      <c r="N2705" s="99">
        <v>12563.414930581999</v>
      </c>
      <c r="O2705" s="99">
        <v>0</v>
      </c>
      <c r="P2705" s="99">
        <v>100042.262291908</v>
      </c>
      <c r="Q2705" s="99">
        <v>7483.3241052031499</v>
      </c>
      <c r="R2705" s="99">
        <v>0</v>
      </c>
      <c r="S2705" s="99">
        <v>11125.907329678501</v>
      </c>
      <c r="T2705" s="99">
        <v>0</v>
      </c>
      <c r="U2705" s="99">
        <v>126471.62558651</v>
      </c>
      <c r="V2705" s="99">
        <v>8214118.9011840802</v>
      </c>
      <c r="W2705" s="99">
        <v>0</v>
      </c>
      <c r="X2705" s="99">
        <v>830850.99880981399</v>
      </c>
      <c r="Y2705" s="99">
        <v>662691.35920715297</v>
      </c>
      <c r="Z2705" s="99">
        <v>1517752.5505828899</v>
      </c>
      <c r="AA2705" s="99">
        <v>0</v>
      </c>
      <c r="AB2705" s="99">
        <v>0</v>
      </c>
      <c r="AC2705" s="99">
        <v>39710729.6005859</v>
      </c>
      <c r="AD2705" s="99">
        <v>435.71389543637599</v>
      </c>
      <c r="AE2705" s="99">
        <v>17487.028980255101</v>
      </c>
      <c r="AF2705" s="99">
        <v>2904265.78588867</v>
      </c>
      <c r="AG2705" s="99">
        <v>1427216.76002502</v>
      </c>
      <c r="AH2705" s="99">
        <v>0</v>
      </c>
      <c r="AI2705" s="99">
        <v>3626240.6514892601</v>
      </c>
      <c r="AJ2705" s="99">
        <v>1033841.29264069</v>
      </c>
      <c r="AK2705" s="99">
        <v>0</v>
      </c>
      <c r="AL2705" s="99">
        <v>1510820.1147766099</v>
      </c>
      <c r="AM2705" s="99">
        <v>0</v>
      </c>
      <c r="AN2705" s="99">
        <v>39951907.748535201</v>
      </c>
      <c r="AO2705" s="99">
        <v>88746131.714843795</v>
      </c>
      <c r="AP2705" s="99">
        <v>0</v>
      </c>
      <c r="AQ2705" s="99">
        <v>7733130.9859008798</v>
      </c>
      <c r="AR2705" s="99">
        <v>6122831.9569091797</v>
      </c>
      <c r="AS2705" s="99">
        <v>13547778.4017334</v>
      </c>
      <c r="AT2705" s="99">
        <v>0</v>
      </c>
      <c r="AU2705" s="99">
        <v>0</v>
      </c>
      <c r="AV2705" s="99">
        <v>142583612.13671899</v>
      </c>
      <c r="AW2705" s="99">
        <v>1527.9771681576999</v>
      </c>
      <c r="AX2705" s="99">
        <v>163698.03465080299</v>
      </c>
      <c r="AY2705" s="99">
        <v>32378093.212646499</v>
      </c>
      <c r="AZ2705" s="99">
        <v>13710361.1563721</v>
      </c>
      <c r="BA2705" s="99">
        <v>0</v>
      </c>
      <c r="BB2705" s="99">
        <v>39729991.8818359</v>
      </c>
      <c r="BC2705" s="99">
        <v>9925656.6258544903</v>
      </c>
      <c r="BD2705" s="99">
        <v>0</v>
      </c>
      <c r="BE2705" s="99">
        <v>13519639.961792</v>
      </c>
      <c r="BF2705" s="99">
        <v>0</v>
      </c>
      <c r="BG2705" s="99">
        <v>142544388.08203101</v>
      </c>
      <c r="BH2705" s="99">
        <v>23606831.0085449</v>
      </c>
      <c r="BI2705" s="99">
        <v>0</v>
      </c>
      <c r="BJ2705" s="99">
        <v>3198796.9295043899</v>
      </c>
      <c r="BK2705" s="99">
        <v>2663359.3113403302</v>
      </c>
      <c r="BL2705" s="99">
        <v>0</v>
      </c>
      <c r="BM2705" s="99">
        <v>0</v>
      </c>
      <c r="BN2705" s="99">
        <v>0</v>
      </c>
      <c r="BO2705" s="99">
        <v>0</v>
      </c>
      <c r="BP2705" s="99">
        <v>0</v>
      </c>
      <c r="BQ2705" s="99">
        <v>0</v>
      </c>
      <c r="BR2705" s="99">
        <v>10495054.979126001</v>
      </c>
      <c r="BS2705" s="99">
        <v>5075993.26098633</v>
      </c>
      <c r="BT2705" s="99">
        <v>0</v>
      </c>
      <c r="BU2705" s="99">
        <v>7017528.2499389602</v>
      </c>
      <c r="BV2705" s="99">
        <v>4551367.6290893601</v>
      </c>
      <c r="BW2705" s="99">
        <v>0</v>
      </c>
      <c r="BX2705" s="99">
        <v>2797961.8899230999</v>
      </c>
      <c r="BY2705" s="99">
        <v>0</v>
      </c>
      <c r="BZ2705" s="99">
        <v>0</v>
      </c>
      <c r="CA2705" s="99">
        <v>187707.608150482</v>
      </c>
      <c r="CB2705" s="99">
        <v>9068025.1467285194</v>
      </c>
      <c r="CC2705" s="99">
        <v>96088441.230468795</v>
      </c>
      <c r="CD2705" s="99">
        <v>26808272.668945301</v>
      </c>
      <c r="CE2705" s="99">
        <v>11114.5226233006</v>
      </c>
      <c r="CF2705" s="99">
        <v>1527604.4360656701</v>
      </c>
      <c r="CG2705" s="99">
        <v>13669356.3288574</v>
      </c>
      <c r="CH2705" s="99">
        <v>0</v>
      </c>
      <c r="CI2705" s="99">
        <v>198807.623462677</v>
      </c>
      <c r="CJ2705" s="99">
        <v>10596112.7657471</v>
      </c>
      <c r="CK2705" s="99">
        <v>110673150.75293</v>
      </c>
      <c r="CL2705" s="99">
        <v>29475416.058105499</v>
      </c>
      <c r="CM2705" s="166">
        <v>323854.36576461798</v>
      </c>
      <c r="CN2705" s="166">
        <v>50550348.746093802</v>
      </c>
      <c r="CO2705" s="166">
        <v>252827000.08203101</v>
      </c>
      <c r="CP2705" s="99">
        <v>29475416.058105499</v>
      </c>
      <c r="CQ2705" s="99">
        <v>0</v>
      </c>
      <c r="CR2705" s="99">
        <v>0</v>
      </c>
      <c r="CS2705" s="99">
        <v>0</v>
      </c>
      <c r="CT2705" s="99">
        <v>0</v>
      </c>
      <c r="CU2705" s="98">
        <v>19158.179816912001</v>
      </c>
      <c r="CV2705" s="98">
        <v>136228.16277831301</v>
      </c>
      <c r="CW2705" s="98">
        <v>10595629.582794189</v>
      </c>
      <c r="CX2705" s="98">
        <v>109757797.5593262</v>
      </c>
    </row>
    <row r="2706" spans="1:102" x14ac:dyDescent="0.2">
      <c r="A2706" s="98" t="s">
        <v>192</v>
      </c>
      <c r="B2706" s="100">
        <v>43344</v>
      </c>
      <c r="C2706" s="99">
        <v>168603.20214653001</v>
      </c>
      <c r="D2706" s="99">
        <v>0</v>
      </c>
      <c r="E2706" s="99">
        <v>19038.965768814101</v>
      </c>
      <c r="F2706" s="99">
        <v>17458.248152732798</v>
      </c>
      <c r="G2706" s="99">
        <v>11125.9451247454</v>
      </c>
      <c r="H2706" s="99">
        <v>0</v>
      </c>
      <c r="I2706" s="99">
        <v>0</v>
      </c>
      <c r="J2706" s="99">
        <v>125610.305541992</v>
      </c>
      <c r="K2706" s="99">
        <v>5.7380639243638099</v>
      </c>
      <c r="L2706" s="99">
        <v>537.15686328709103</v>
      </c>
      <c r="M2706" s="99">
        <v>66860.890834808393</v>
      </c>
      <c r="N2706" s="99">
        <v>12484.9167160988</v>
      </c>
      <c r="O2706" s="99">
        <v>0</v>
      </c>
      <c r="P2706" s="99">
        <v>100550.796883583</v>
      </c>
      <c r="Q2706" s="99">
        <v>7418.3638611435899</v>
      </c>
      <c r="R2706" s="99">
        <v>0</v>
      </c>
      <c r="S2706" s="99">
        <v>11136.827763438199</v>
      </c>
      <c r="T2706" s="99">
        <v>0</v>
      </c>
      <c r="U2706" s="99">
        <v>125601.059569359</v>
      </c>
      <c r="V2706" s="99">
        <v>8182493.9066772498</v>
      </c>
      <c r="W2706" s="99">
        <v>0</v>
      </c>
      <c r="X2706" s="99">
        <v>821246.68951416004</v>
      </c>
      <c r="Y2706" s="99">
        <v>660537.00599670399</v>
      </c>
      <c r="Z2706" s="99">
        <v>1502368.01504517</v>
      </c>
      <c r="AA2706" s="99">
        <v>0</v>
      </c>
      <c r="AB2706" s="99">
        <v>0</v>
      </c>
      <c r="AC2706" s="99">
        <v>39421226.557128899</v>
      </c>
      <c r="AD2706" s="99">
        <v>284.98278251290299</v>
      </c>
      <c r="AE2706" s="99">
        <v>19838.845679998401</v>
      </c>
      <c r="AF2706" s="99">
        <v>2896353.7972106901</v>
      </c>
      <c r="AG2706" s="99">
        <v>1412416.9382629399</v>
      </c>
      <c r="AH2706" s="99">
        <v>0</v>
      </c>
      <c r="AI2706" s="99">
        <v>3638578.3927917499</v>
      </c>
      <c r="AJ2706" s="99">
        <v>1033332.55879974</v>
      </c>
      <c r="AK2706" s="99">
        <v>0</v>
      </c>
      <c r="AL2706" s="99">
        <v>1508005.8122253399</v>
      </c>
      <c r="AM2706" s="99">
        <v>0</v>
      </c>
      <c r="AN2706" s="99">
        <v>39408592.573730499</v>
      </c>
      <c r="AO2706" s="99">
        <v>88580758.355468795</v>
      </c>
      <c r="AP2706" s="99">
        <v>0</v>
      </c>
      <c r="AQ2706" s="99">
        <v>7709262.4653930701</v>
      </c>
      <c r="AR2706" s="99">
        <v>6116203.3493652297</v>
      </c>
      <c r="AS2706" s="99">
        <v>13541086.0865479</v>
      </c>
      <c r="AT2706" s="99">
        <v>0</v>
      </c>
      <c r="AU2706" s="99">
        <v>0</v>
      </c>
      <c r="AV2706" s="99">
        <v>142019970.46484399</v>
      </c>
      <c r="AW2706" s="99">
        <v>996.95834562927496</v>
      </c>
      <c r="AX2706" s="99">
        <v>161854.27818298299</v>
      </c>
      <c r="AY2706" s="99">
        <v>32497612.4057617</v>
      </c>
      <c r="AZ2706" s="99">
        <v>13691296.7196045</v>
      </c>
      <c r="BA2706" s="99">
        <v>0</v>
      </c>
      <c r="BB2706" s="99">
        <v>39997725.251464799</v>
      </c>
      <c r="BC2706" s="99">
        <v>9993726.3656005897</v>
      </c>
      <c r="BD2706" s="99">
        <v>0</v>
      </c>
      <c r="BE2706" s="99">
        <v>13582450.7305908</v>
      </c>
      <c r="BF2706" s="99">
        <v>0</v>
      </c>
      <c r="BG2706" s="99">
        <v>141999773.57226601</v>
      </c>
      <c r="BH2706" s="99">
        <v>23621359.649658199</v>
      </c>
      <c r="BI2706" s="99">
        <v>0</v>
      </c>
      <c r="BJ2706" s="99">
        <v>3177260.1728515602</v>
      </c>
      <c r="BK2706" s="99">
        <v>2661743.2052002</v>
      </c>
      <c r="BL2706" s="99">
        <v>0</v>
      </c>
      <c r="BM2706" s="99">
        <v>0</v>
      </c>
      <c r="BN2706" s="99">
        <v>0</v>
      </c>
      <c r="BO2706" s="99">
        <v>0</v>
      </c>
      <c r="BP2706" s="99">
        <v>0</v>
      </c>
      <c r="BQ2706" s="99">
        <v>0</v>
      </c>
      <c r="BR2706" s="99">
        <v>10534853.227417</v>
      </c>
      <c r="BS2706" s="99">
        <v>5094644.2290649395</v>
      </c>
      <c r="BT2706" s="99">
        <v>0</v>
      </c>
      <c r="BU2706" s="99">
        <v>5573547.69995117</v>
      </c>
      <c r="BV2706" s="99">
        <v>4549967.7802734403</v>
      </c>
      <c r="BW2706" s="99">
        <v>0</v>
      </c>
      <c r="BX2706" s="99">
        <v>2341589.1517333998</v>
      </c>
      <c r="BY2706" s="99">
        <v>0</v>
      </c>
      <c r="BZ2706" s="99">
        <v>0</v>
      </c>
      <c r="CA2706" s="99">
        <v>187797.779359818</v>
      </c>
      <c r="CB2706" s="99">
        <v>8986988.9089355506</v>
      </c>
      <c r="CC2706" s="99">
        <v>96574009.471679702</v>
      </c>
      <c r="CD2706" s="99">
        <v>26774740.9682617</v>
      </c>
      <c r="CE2706" s="99">
        <v>11135.848624706299</v>
      </c>
      <c r="CF2706" s="99">
        <v>1505886.0171051</v>
      </c>
      <c r="CG2706" s="99">
        <v>13560957.3044434</v>
      </c>
      <c r="CH2706" s="99">
        <v>0</v>
      </c>
      <c r="CI2706" s="99">
        <v>198955.75357627901</v>
      </c>
      <c r="CJ2706" s="99">
        <v>10506434.837036099</v>
      </c>
      <c r="CK2706" s="99">
        <v>109805536.975586</v>
      </c>
      <c r="CL2706" s="99">
        <v>29399847.247070301</v>
      </c>
      <c r="CM2706" s="166">
        <v>323088.00786971999</v>
      </c>
      <c r="CN2706" s="166">
        <v>49873916.875488304</v>
      </c>
      <c r="CO2706" s="166">
        <v>252213443.87304699</v>
      </c>
      <c r="CP2706" s="99">
        <v>29399847.247070301</v>
      </c>
      <c r="CQ2706" s="99">
        <v>0</v>
      </c>
      <c r="CR2706" s="99">
        <v>0</v>
      </c>
      <c r="CS2706" s="99">
        <v>0</v>
      </c>
      <c r="CT2706" s="99">
        <v>0</v>
      </c>
      <c r="CU2706" s="98">
        <v>19048.173312257</v>
      </c>
      <c r="CV2706" s="98">
        <v>135331.84906606001</v>
      </c>
      <c r="CW2706" s="98">
        <v>10492874.926040651</v>
      </c>
      <c r="CX2706" s="98">
        <v>110134966.77612311</v>
      </c>
    </row>
    <row r="2707" spans="1:102" x14ac:dyDescent="0.2">
      <c r="A2707" s="98" t="s">
        <v>192</v>
      </c>
      <c r="B2707" s="100">
        <v>43435</v>
      </c>
      <c r="C2707" s="99">
        <v>167207.317640305</v>
      </c>
      <c r="D2707" s="99">
        <v>0</v>
      </c>
      <c r="E2707" s="99">
        <v>18891.546513080601</v>
      </c>
      <c r="F2707" s="99">
        <v>17383.333067178701</v>
      </c>
      <c r="G2707" s="99">
        <v>10980.669580936399</v>
      </c>
      <c r="H2707" s="99">
        <v>0</v>
      </c>
      <c r="I2707" s="99">
        <v>0</v>
      </c>
      <c r="J2707" s="99">
        <v>123318.434425354</v>
      </c>
      <c r="K2707" s="99">
        <v>6.6104967774590504</v>
      </c>
      <c r="L2707" s="99">
        <v>518.87007586658001</v>
      </c>
      <c r="M2707" s="99">
        <v>66623.823646545396</v>
      </c>
      <c r="N2707" s="99">
        <v>12546.217155098901</v>
      </c>
      <c r="O2707" s="99">
        <v>0</v>
      </c>
      <c r="P2707" s="99">
        <v>99183.012829780593</v>
      </c>
      <c r="Q2707" s="99">
        <v>7355.68585896492</v>
      </c>
      <c r="R2707" s="99">
        <v>0</v>
      </c>
      <c r="S2707" s="99">
        <v>10912.7540112734</v>
      </c>
      <c r="T2707" s="99">
        <v>0</v>
      </c>
      <c r="U2707" s="99">
        <v>123308.88121891</v>
      </c>
      <c r="V2707" s="99">
        <v>8161179.9281616202</v>
      </c>
      <c r="W2707" s="99">
        <v>0</v>
      </c>
      <c r="X2707" s="99">
        <v>818903.08678436303</v>
      </c>
      <c r="Y2707" s="99">
        <v>658286.88658142101</v>
      </c>
      <c r="Z2707" s="99">
        <v>1496721.9297790499</v>
      </c>
      <c r="AA2707" s="99">
        <v>0</v>
      </c>
      <c r="AB2707" s="99">
        <v>0</v>
      </c>
      <c r="AC2707" s="99">
        <v>38964377.911132798</v>
      </c>
      <c r="AD2707" s="99">
        <v>264.71468910202401</v>
      </c>
      <c r="AE2707" s="99">
        <v>13143.432896137199</v>
      </c>
      <c r="AF2707" s="99">
        <v>2900072.2232055701</v>
      </c>
      <c r="AG2707" s="99">
        <v>1426279.8674469001</v>
      </c>
      <c r="AH2707" s="99">
        <v>0</v>
      </c>
      <c r="AI2707" s="99">
        <v>3610815.2027893099</v>
      </c>
      <c r="AJ2707" s="99">
        <v>1030024.23504639</v>
      </c>
      <c r="AK2707" s="99">
        <v>0</v>
      </c>
      <c r="AL2707" s="99">
        <v>1502851.0303344701</v>
      </c>
      <c r="AM2707" s="99">
        <v>0</v>
      </c>
      <c r="AN2707" s="99">
        <v>38964515.46875</v>
      </c>
      <c r="AO2707" s="99">
        <v>89243020.455078095</v>
      </c>
      <c r="AP2707" s="99">
        <v>0</v>
      </c>
      <c r="AQ2707" s="99">
        <v>7787287.2088012705</v>
      </c>
      <c r="AR2707" s="99">
        <v>6140896.1130981399</v>
      </c>
      <c r="AS2707" s="99">
        <v>13595499.416503901</v>
      </c>
      <c r="AT2707" s="99">
        <v>0</v>
      </c>
      <c r="AU2707" s="99">
        <v>0</v>
      </c>
      <c r="AV2707" s="99">
        <v>141488115.57226601</v>
      </c>
      <c r="AW2707" s="99">
        <v>930.94088104367302</v>
      </c>
      <c r="AX2707" s="99">
        <v>113097.527050018</v>
      </c>
      <c r="AY2707" s="99">
        <v>32852759.3754883</v>
      </c>
      <c r="AZ2707" s="99">
        <v>14006433.8703613</v>
      </c>
      <c r="BA2707" s="99">
        <v>0</v>
      </c>
      <c r="BB2707" s="99">
        <v>40093166.197265603</v>
      </c>
      <c r="BC2707" s="99">
        <v>10048254.958496099</v>
      </c>
      <c r="BD2707" s="99">
        <v>0</v>
      </c>
      <c r="BE2707" s="99">
        <v>13652347.3475342</v>
      </c>
      <c r="BF2707" s="99">
        <v>0</v>
      </c>
      <c r="BG2707" s="99">
        <v>141581615.20507801</v>
      </c>
      <c r="BH2707" s="99">
        <v>23677418.0693359</v>
      </c>
      <c r="BI2707" s="99">
        <v>0</v>
      </c>
      <c r="BJ2707" s="99">
        <v>3160285.1436157199</v>
      </c>
      <c r="BK2707" s="99">
        <v>2666773.0110168499</v>
      </c>
      <c r="BL2707" s="99">
        <v>0</v>
      </c>
      <c r="BM2707" s="99">
        <v>0</v>
      </c>
      <c r="BN2707" s="99">
        <v>0</v>
      </c>
      <c r="BO2707" s="99">
        <v>0</v>
      </c>
      <c r="BP2707" s="99">
        <v>0</v>
      </c>
      <c r="BQ2707" s="99">
        <v>0</v>
      </c>
      <c r="BR2707" s="99">
        <v>10545641.9729004</v>
      </c>
      <c r="BS2707" s="99">
        <v>5154557.85266113</v>
      </c>
      <c r="BT2707" s="99">
        <v>0</v>
      </c>
      <c r="BU2707" s="99">
        <v>6922428.5999145498</v>
      </c>
      <c r="BV2707" s="99">
        <v>4545053.0875244103</v>
      </c>
      <c r="BW2707" s="99">
        <v>0</v>
      </c>
      <c r="BX2707" s="99">
        <v>2663426.2804565402</v>
      </c>
      <c r="BY2707" s="99">
        <v>0</v>
      </c>
      <c r="BZ2707" s="99">
        <v>0</v>
      </c>
      <c r="CA2707" s="99">
        <v>186279.906448364</v>
      </c>
      <c r="CB2707" s="99">
        <v>8984579.2512206994</v>
      </c>
      <c r="CC2707" s="99">
        <v>97121511.416992202</v>
      </c>
      <c r="CD2707" s="99">
        <v>26846965.350341801</v>
      </c>
      <c r="CE2707" s="99">
        <v>10978.759718298899</v>
      </c>
      <c r="CF2707" s="99">
        <v>1498904.1480407701</v>
      </c>
      <c r="CG2707" s="99">
        <v>13622915.682251001</v>
      </c>
      <c r="CH2707" s="99">
        <v>0</v>
      </c>
      <c r="CI2707" s="99">
        <v>197283.86068534901</v>
      </c>
      <c r="CJ2707" s="99">
        <v>10501269.6049805</v>
      </c>
      <c r="CK2707" s="99">
        <v>110822158.805664</v>
      </c>
      <c r="CL2707" s="99">
        <v>29480836.650390599</v>
      </c>
      <c r="CM2707" s="166">
        <v>319382.15199279803</v>
      </c>
      <c r="CN2707" s="166">
        <v>49447526.486816399</v>
      </c>
      <c r="CO2707" s="166">
        <v>252074627.32617199</v>
      </c>
      <c r="CP2707" s="99">
        <v>29480836.650390599</v>
      </c>
      <c r="CQ2707" s="99">
        <v>0</v>
      </c>
      <c r="CR2707" s="99">
        <v>0</v>
      </c>
      <c r="CS2707" s="99">
        <v>0</v>
      </c>
      <c r="CT2707" s="99">
        <v>0</v>
      </c>
      <c r="CU2707" s="98">
        <v>18887.330147789999</v>
      </c>
      <c r="CV2707" s="98">
        <v>132957.93151441499</v>
      </c>
      <c r="CW2707" s="98">
        <v>10483483.399261469</v>
      </c>
      <c r="CX2707" s="98">
        <v>110744427.09924321</v>
      </c>
    </row>
    <row r="2708" spans="1:102" x14ac:dyDescent="0.2">
      <c r="A2708" s="98" t="s">
        <v>192</v>
      </c>
      <c r="B2708" s="100">
        <v>43525</v>
      </c>
      <c r="C2708" s="99">
        <v>168372.270391464</v>
      </c>
      <c r="D2708" s="99">
        <v>0</v>
      </c>
      <c r="E2708" s="99">
        <v>18774.147058963801</v>
      </c>
      <c r="F2708" s="99">
        <v>17255.6050157547</v>
      </c>
      <c r="G2708" s="99">
        <v>10995.01045084</v>
      </c>
      <c r="H2708" s="99">
        <v>0</v>
      </c>
      <c r="I2708" s="99">
        <v>0</v>
      </c>
      <c r="J2708" s="99">
        <v>122762.26096344</v>
      </c>
      <c r="K2708" s="99">
        <v>6.3335486160358396</v>
      </c>
      <c r="L2708" s="99">
        <v>508.840208951384</v>
      </c>
      <c r="M2708" s="99">
        <v>67148.6607227325</v>
      </c>
      <c r="N2708" s="99">
        <v>12629.927643179901</v>
      </c>
      <c r="O2708" s="99">
        <v>0</v>
      </c>
      <c r="P2708" s="99">
        <v>99240.975569724993</v>
      </c>
      <c r="Q2708" s="99">
        <v>7283.4941407442102</v>
      </c>
      <c r="R2708" s="99">
        <v>0</v>
      </c>
      <c r="S2708" s="99">
        <v>10974.964556336399</v>
      </c>
      <c r="T2708" s="99">
        <v>0</v>
      </c>
      <c r="U2708" s="99">
        <v>122799.36208725</v>
      </c>
      <c r="V2708" s="99">
        <v>8135939.56848145</v>
      </c>
      <c r="W2708" s="99">
        <v>0</v>
      </c>
      <c r="X2708" s="99">
        <v>799881.14904022205</v>
      </c>
      <c r="Y2708" s="99">
        <v>652130.66687774705</v>
      </c>
      <c r="Z2708" s="99">
        <v>1480078.6347045901</v>
      </c>
      <c r="AA2708" s="99">
        <v>0</v>
      </c>
      <c r="AB2708" s="99">
        <v>0</v>
      </c>
      <c r="AC2708" s="99">
        <v>38735410.161132798</v>
      </c>
      <c r="AD2708" s="99">
        <v>241.428844960406</v>
      </c>
      <c r="AE2708" s="99">
        <v>10000.993770122501</v>
      </c>
      <c r="AF2708" s="99">
        <v>2899802.1272582998</v>
      </c>
      <c r="AG2708" s="99">
        <v>1432293.55393982</v>
      </c>
      <c r="AH2708" s="99">
        <v>0</v>
      </c>
      <c r="AI2708" s="99">
        <v>3557315.75</v>
      </c>
      <c r="AJ2708" s="99">
        <v>1021026.43791199</v>
      </c>
      <c r="AK2708" s="99">
        <v>0</v>
      </c>
      <c r="AL2708" s="99">
        <v>1470338.21286011</v>
      </c>
      <c r="AM2708" s="99">
        <v>0</v>
      </c>
      <c r="AN2708" s="99">
        <v>38904546.1884766</v>
      </c>
      <c r="AO2708" s="99">
        <v>89528739.949218795</v>
      </c>
      <c r="AP2708" s="99">
        <v>0</v>
      </c>
      <c r="AQ2708" s="99">
        <v>7624365.3535766602</v>
      </c>
      <c r="AR2708" s="99">
        <v>6219387.0570068397</v>
      </c>
      <c r="AS2708" s="99">
        <v>13563300.005493199</v>
      </c>
      <c r="AT2708" s="99">
        <v>0</v>
      </c>
      <c r="AU2708" s="99">
        <v>0</v>
      </c>
      <c r="AV2708" s="99">
        <v>141129526.80664101</v>
      </c>
      <c r="AW2708" s="99">
        <v>866.59324527531896</v>
      </c>
      <c r="AX2708" s="99">
        <v>69688.9317398071</v>
      </c>
      <c r="AY2708" s="99">
        <v>32969650.909912098</v>
      </c>
      <c r="AZ2708" s="99">
        <v>14194541.082885699</v>
      </c>
      <c r="BA2708" s="99">
        <v>0</v>
      </c>
      <c r="BB2708" s="99">
        <v>39655101.6640625</v>
      </c>
      <c r="BC2708" s="99">
        <v>10029120.7122803</v>
      </c>
      <c r="BD2708" s="99">
        <v>0</v>
      </c>
      <c r="BE2708" s="99">
        <v>13432639.232910199</v>
      </c>
      <c r="BF2708" s="99">
        <v>0</v>
      </c>
      <c r="BG2708" s="99">
        <v>140765434.21093801</v>
      </c>
      <c r="BH2708" s="99">
        <v>23636899.060791001</v>
      </c>
      <c r="BI2708" s="99">
        <v>0</v>
      </c>
      <c r="BJ2708" s="99">
        <v>3099246.27130127</v>
      </c>
      <c r="BK2708" s="99">
        <v>2643278.8944702102</v>
      </c>
      <c r="BL2708" s="99">
        <v>0</v>
      </c>
      <c r="BM2708" s="99">
        <v>0</v>
      </c>
      <c r="BN2708" s="99">
        <v>0</v>
      </c>
      <c r="BO2708" s="99">
        <v>0</v>
      </c>
      <c r="BP2708" s="99">
        <v>0</v>
      </c>
      <c r="BQ2708" s="99">
        <v>0</v>
      </c>
      <c r="BR2708" s="99">
        <v>10521683.8565674</v>
      </c>
      <c r="BS2708" s="99">
        <v>5186191.1237182599</v>
      </c>
      <c r="BT2708" s="99">
        <v>0</v>
      </c>
      <c r="BU2708" s="99">
        <v>6834038.3093872098</v>
      </c>
      <c r="BV2708" s="99">
        <v>4499601.2866821298</v>
      </c>
      <c r="BW2708" s="99">
        <v>0</v>
      </c>
      <c r="BX2708" s="99">
        <v>2720735.2636108398</v>
      </c>
      <c r="BY2708" s="99">
        <v>0</v>
      </c>
      <c r="BZ2708" s="99">
        <v>0</v>
      </c>
      <c r="CA2708" s="99">
        <v>186819.07135581999</v>
      </c>
      <c r="CB2708" s="99">
        <v>8963349.45849609</v>
      </c>
      <c r="CC2708" s="99">
        <v>97237807.247070298</v>
      </c>
      <c r="CD2708" s="99">
        <v>26741346.0146484</v>
      </c>
      <c r="CE2708" s="99">
        <v>10986.682264327999</v>
      </c>
      <c r="CF2708" s="99">
        <v>1491590.9573059101</v>
      </c>
      <c r="CG2708" s="99">
        <v>13648548.775878901</v>
      </c>
      <c r="CH2708" s="99">
        <v>0</v>
      </c>
      <c r="CI2708" s="99">
        <v>197764.77333641099</v>
      </c>
      <c r="CJ2708" s="99">
        <v>10450069.259033199</v>
      </c>
      <c r="CK2708" s="99">
        <v>111212571.52832</v>
      </c>
      <c r="CL2708" s="99">
        <v>29344543.941406298</v>
      </c>
      <c r="CM2708" s="166">
        <v>319254.31626129203</v>
      </c>
      <c r="CN2708" s="166">
        <v>49322729.573730499</v>
      </c>
      <c r="CO2708" s="166">
        <v>252440162.96093801</v>
      </c>
      <c r="CP2708" s="99">
        <v>29344543.941406298</v>
      </c>
      <c r="CQ2708" s="99">
        <v>0</v>
      </c>
      <c r="CR2708" s="99">
        <v>0</v>
      </c>
      <c r="CS2708" s="99">
        <v>0</v>
      </c>
      <c r="CT2708" s="99">
        <v>0</v>
      </c>
      <c r="CU2708" s="98">
        <v>18785.668677679001</v>
      </c>
      <c r="CV2708" s="98">
        <v>132400.38814920501</v>
      </c>
      <c r="CW2708" s="98">
        <v>10454940.415802</v>
      </c>
      <c r="CX2708" s="98">
        <v>110886356.0229492</v>
      </c>
    </row>
    <row r="2709" spans="1:102" x14ac:dyDescent="0.2">
      <c r="A2709" s="98" t="s">
        <v>192</v>
      </c>
      <c r="B2709" s="100">
        <v>43617</v>
      </c>
      <c r="C2709" s="99">
        <v>167386.483760834</v>
      </c>
      <c r="D2709" s="99">
        <v>0</v>
      </c>
      <c r="E2709" s="99">
        <v>18994.116185665102</v>
      </c>
      <c r="F2709" s="99">
        <v>17559.023267269102</v>
      </c>
      <c r="G2709" s="99">
        <v>10950.9173804522</v>
      </c>
      <c r="H2709" s="99">
        <v>0</v>
      </c>
      <c r="I2709" s="99">
        <v>0</v>
      </c>
      <c r="J2709" s="99">
        <v>121826.99034881601</v>
      </c>
      <c r="K2709" s="99">
        <v>4.5570228125434404</v>
      </c>
      <c r="L2709" s="99">
        <v>496.40976542607001</v>
      </c>
      <c r="M2709" s="99">
        <v>66854.534228324905</v>
      </c>
      <c r="N2709" s="99">
        <v>12707.5514916182</v>
      </c>
      <c r="O2709" s="99">
        <v>0</v>
      </c>
      <c r="P2709" s="99">
        <v>98925.127075195298</v>
      </c>
      <c r="Q2709" s="99">
        <v>7216.68633413315</v>
      </c>
      <c r="R2709" s="99">
        <v>0</v>
      </c>
      <c r="S2709" s="99">
        <v>10990.7352207899</v>
      </c>
      <c r="T2709" s="99">
        <v>0</v>
      </c>
      <c r="U2709" s="99">
        <v>121836.154191971</v>
      </c>
      <c r="V2709" s="99">
        <v>8071704.4446411096</v>
      </c>
      <c r="W2709" s="99">
        <v>0</v>
      </c>
      <c r="X2709" s="99">
        <v>800228.09627533006</v>
      </c>
      <c r="Y2709" s="99">
        <v>652092.397789001</v>
      </c>
      <c r="Z2709" s="99">
        <v>1491059.57922363</v>
      </c>
      <c r="AA2709" s="99">
        <v>0</v>
      </c>
      <c r="AB2709" s="99">
        <v>0</v>
      </c>
      <c r="AC2709" s="99">
        <v>38816378.915527299</v>
      </c>
      <c r="AD2709" s="99">
        <v>176.940041940659</v>
      </c>
      <c r="AE2709" s="99">
        <v>12870.2854782343</v>
      </c>
      <c r="AF2709" s="99">
        <v>2891013.4724121098</v>
      </c>
      <c r="AG2709" s="99">
        <v>1437893.12854004</v>
      </c>
      <c r="AH2709" s="99">
        <v>0</v>
      </c>
      <c r="AI2709" s="99">
        <v>3486466.3953857399</v>
      </c>
      <c r="AJ2709" s="99">
        <v>1013630.53905487</v>
      </c>
      <c r="AK2709" s="99">
        <v>0</v>
      </c>
      <c r="AL2709" s="99">
        <v>1485045.2267608601</v>
      </c>
      <c r="AM2709" s="99">
        <v>0</v>
      </c>
      <c r="AN2709" s="99">
        <v>38806295.357910201</v>
      </c>
      <c r="AO2709" s="99">
        <v>88927049.792968795</v>
      </c>
      <c r="AP2709" s="99">
        <v>0</v>
      </c>
      <c r="AQ2709" s="99">
        <v>7691746.8939819299</v>
      </c>
      <c r="AR2709" s="99">
        <v>6200423.56323242</v>
      </c>
      <c r="AS2709" s="99">
        <v>13673679.1832275</v>
      </c>
      <c r="AT2709" s="99">
        <v>0</v>
      </c>
      <c r="AU2709" s="99">
        <v>0</v>
      </c>
      <c r="AV2709" s="99">
        <v>142305440.57617199</v>
      </c>
      <c r="AW2709" s="99">
        <v>633.30303055793001</v>
      </c>
      <c r="AX2709" s="99">
        <v>103088.46016502399</v>
      </c>
      <c r="AY2709" s="99">
        <v>33061879.6713867</v>
      </c>
      <c r="AZ2709" s="99">
        <v>14349344.8438721</v>
      </c>
      <c r="BA2709" s="99">
        <v>0</v>
      </c>
      <c r="BB2709" s="99">
        <v>39062392.837402299</v>
      </c>
      <c r="BC2709" s="99">
        <v>10016897.1444092</v>
      </c>
      <c r="BD2709" s="99">
        <v>0</v>
      </c>
      <c r="BE2709" s="99">
        <v>13660634.6870117</v>
      </c>
      <c r="BF2709" s="99">
        <v>0</v>
      </c>
      <c r="BG2709" s="99">
        <v>142606399.62109399</v>
      </c>
      <c r="BH2709" s="99">
        <v>23496900.932372998</v>
      </c>
      <c r="BI2709" s="99">
        <v>0</v>
      </c>
      <c r="BJ2709" s="99">
        <v>3083361.8981018099</v>
      </c>
      <c r="BK2709" s="99">
        <v>2637243.6997680701</v>
      </c>
      <c r="BL2709" s="99">
        <v>0</v>
      </c>
      <c r="BM2709" s="99">
        <v>0</v>
      </c>
      <c r="BN2709" s="99">
        <v>0</v>
      </c>
      <c r="BO2709" s="99">
        <v>0</v>
      </c>
      <c r="BP2709" s="99">
        <v>0</v>
      </c>
      <c r="BQ2709" s="99">
        <v>0</v>
      </c>
      <c r="BR2709" s="99">
        <v>10512445.6875</v>
      </c>
      <c r="BS2709" s="99">
        <v>5279232.09228516</v>
      </c>
      <c r="BT2709" s="99">
        <v>0</v>
      </c>
      <c r="BU2709" s="99">
        <v>6731418.6438598596</v>
      </c>
      <c r="BV2709" s="99">
        <v>4467221.5114746103</v>
      </c>
      <c r="BW2709" s="99">
        <v>0</v>
      </c>
      <c r="BX2709" s="99">
        <v>2716508.4724731399</v>
      </c>
      <c r="BY2709" s="99">
        <v>0</v>
      </c>
      <c r="BZ2709" s="99">
        <v>0</v>
      </c>
      <c r="CA2709" s="99">
        <v>186373.19667244001</v>
      </c>
      <c r="CB2709" s="99">
        <v>8854504.46166992</v>
      </c>
      <c r="CC2709" s="99">
        <v>97532521.544921905</v>
      </c>
      <c r="CD2709" s="99">
        <v>26585953.923339799</v>
      </c>
      <c r="CE2709" s="99">
        <v>10947.4911564589</v>
      </c>
      <c r="CF2709" s="99">
        <v>1488682.97795105</v>
      </c>
      <c r="CG2709" s="99">
        <v>13677950.8271484</v>
      </c>
      <c r="CH2709" s="99">
        <v>0</v>
      </c>
      <c r="CI2709" s="99">
        <v>197328.51338005101</v>
      </c>
      <c r="CJ2709" s="99">
        <v>10381487.8790283</v>
      </c>
      <c r="CK2709" s="99">
        <v>110687347.400391</v>
      </c>
      <c r="CL2709" s="99">
        <v>29174760.0151367</v>
      </c>
      <c r="CM2709" s="166">
        <v>317724.74867629999</v>
      </c>
      <c r="CN2709" s="166">
        <v>49154768.122070298</v>
      </c>
      <c r="CO2709" s="166">
        <v>252382087.90625</v>
      </c>
      <c r="CP2709" s="99">
        <v>29174760.0151367</v>
      </c>
      <c r="CQ2709" s="99">
        <v>0</v>
      </c>
      <c r="CR2709" s="99">
        <v>0</v>
      </c>
      <c r="CS2709" s="99">
        <v>0</v>
      </c>
      <c r="CT2709" s="99">
        <v>0</v>
      </c>
      <c r="CU2709" s="98">
        <v>19000.235204387998</v>
      </c>
      <c r="CV2709" s="98">
        <v>131417.62068388899</v>
      </c>
      <c r="CW2709" s="98">
        <v>10343187.43962097</v>
      </c>
      <c r="CX2709" s="98">
        <v>111210472.37207031</v>
      </c>
    </row>
    <row r="2710" spans="1:102" x14ac:dyDescent="0.2">
      <c r="A2710" s="98" t="s">
        <v>192</v>
      </c>
      <c r="B2710" s="100">
        <v>43709</v>
      </c>
      <c r="C2710" s="99">
        <v>166803.895820618</v>
      </c>
      <c r="D2710" s="99">
        <v>0</v>
      </c>
      <c r="E2710" s="99">
        <v>19203.532120943099</v>
      </c>
      <c r="F2710" s="99">
        <v>17883.038980722398</v>
      </c>
      <c r="G2710" s="99">
        <v>10794.642671227501</v>
      </c>
      <c r="H2710" s="99">
        <v>0</v>
      </c>
      <c r="I2710" s="99">
        <v>0</v>
      </c>
      <c r="J2710" s="99">
        <v>120972.14014720899</v>
      </c>
      <c r="K2710" s="99">
        <v>3.8147964249947099</v>
      </c>
      <c r="L2710" s="99">
        <v>596.99869609624102</v>
      </c>
      <c r="M2710" s="99">
        <v>67048.829657554597</v>
      </c>
      <c r="N2710" s="99">
        <v>12709.506943225901</v>
      </c>
      <c r="O2710" s="99">
        <v>0</v>
      </c>
      <c r="P2710" s="99">
        <v>98769.358175277695</v>
      </c>
      <c r="Q2710" s="99">
        <v>7142.7236636281004</v>
      </c>
      <c r="R2710" s="99">
        <v>0</v>
      </c>
      <c r="S2710" s="99">
        <v>10813.4229288101</v>
      </c>
      <c r="T2710" s="99">
        <v>0</v>
      </c>
      <c r="U2710" s="99">
        <v>120959.154271126</v>
      </c>
      <c r="V2710" s="99">
        <v>8042137.5994873</v>
      </c>
      <c r="W2710" s="99">
        <v>0</v>
      </c>
      <c r="X2710" s="99">
        <v>779553.93867492699</v>
      </c>
      <c r="Y2710" s="99">
        <v>645009.54216003395</v>
      </c>
      <c r="Z2710" s="99">
        <v>1493334.65794373</v>
      </c>
      <c r="AA2710" s="99">
        <v>0</v>
      </c>
      <c r="AB2710" s="99">
        <v>0</v>
      </c>
      <c r="AC2710" s="99">
        <v>38627477.533203103</v>
      </c>
      <c r="AD2710" s="99">
        <v>194.004466893151</v>
      </c>
      <c r="AE2710" s="99">
        <v>17082.762231111501</v>
      </c>
      <c r="AF2710" s="99">
        <v>2892811.6439514202</v>
      </c>
      <c r="AG2710" s="99">
        <v>1423020.6369171101</v>
      </c>
      <c r="AH2710" s="99">
        <v>0</v>
      </c>
      <c r="AI2710" s="99">
        <v>3474799.81109619</v>
      </c>
      <c r="AJ2710" s="99">
        <v>1011182.71349335</v>
      </c>
      <c r="AK2710" s="99">
        <v>0</v>
      </c>
      <c r="AL2710" s="99">
        <v>1499857.27940369</v>
      </c>
      <c r="AM2710" s="99">
        <v>0</v>
      </c>
      <c r="AN2710" s="99">
        <v>38507158.581054702</v>
      </c>
      <c r="AO2710" s="99">
        <v>89378037.791992202</v>
      </c>
      <c r="AP2710" s="99">
        <v>0</v>
      </c>
      <c r="AQ2710" s="99">
        <v>7566142.4179077102</v>
      </c>
      <c r="AR2710" s="99">
        <v>6096706.2642211895</v>
      </c>
      <c r="AS2710" s="99">
        <v>13713005.1881104</v>
      </c>
      <c r="AT2710" s="99">
        <v>0</v>
      </c>
      <c r="AU2710" s="99">
        <v>0</v>
      </c>
      <c r="AV2710" s="99">
        <v>141688919.60742199</v>
      </c>
      <c r="AW2710" s="99">
        <v>692.167301617563</v>
      </c>
      <c r="AX2710" s="99">
        <v>146502.999111176</v>
      </c>
      <c r="AY2710" s="99">
        <v>33310205.271240201</v>
      </c>
      <c r="AZ2710" s="99">
        <v>14366672.190551801</v>
      </c>
      <c r="BA2710" s="99">
        <v>0</v>
      </c>
      <c r="BB2710" s="99">
        <v>39165536.104492202</v>
      </c>
      <c r="BC2710" s="99">
        <v>10053570.9449463</v>
      </c>
      <c r="BD2710" s="99">
        <v>0</v>
      </c>
      <c r="BE2710" s="99">
        <v>13789110.896118199</v>
      </c>
      <c r="BF2710" s="99">
        <v>0</v>
      </c>
      <c r="BG2710" s="99">
        <v>141660318.12695301</v>
      </c>
      <c r="BH2710" s="99">
        <v>23614643.935791001</v>
      </c>
      <c r="BI2710" s="99">
        <v>0</v>
      </c>
      <c r="BJ2710" s="99">
        <v>3016334.1698303199</v>
      </c>
      <c r="BK2710" s="99">
        <v>2594905.6872558598</v>
      </c>
      <c r="BL2710" s="99">
        <v>0</v>
      </c>
      <c r="BM2710" s="99">
        <v>0</v>
      </c>
      <c r="BN2710" s="99">
        <v>0</v>
      </c>
      <c r="BO2710" s="99">
        <v>0</v>
      </c>
      <c r="BP2710" s="99">
        <v>0</v>
      </c>
      <c r="BQ2710" s="99">
        <v>0</v>
      </c>
      <c r="BR2710" s="99">
        <v>10563445.4919434</v>
      </c>
      <c r="BS2710" s="99">
        <v>5270511.4665527297</v>
      </c>
      <c r="BT2710" s="99">
        <v>0</v>
      </c>
      <c r="BU2710" s="99">
        <v>5292894.2948608398</v>
      </c>
      <c r="BV2710" s="99">
        <v>4454263.2728271503</v>
      </c>
      <c r="BW2710" s="99">
        <v>0</v>
      </c>
      <c r="BX2710" s="99">
        <v>2298645.3815612802</v>
      </c>
      <c r="BY2710" s="99">
        <v>0</v>
      </c>
      <c r="BZ2710" s="99">
        <v>0</v>
      </c>
      <c r="CA2710" s="99">
        <v>186132.59587669399</v>
      </c>
      <c r="CB2710" s="99">
        <v>8804082.2614746094</v>
      </c>
      <c r="CC2710" s="99">
        <v>97293808.6875</v>
      </c>
      <c r="CD2710" s="99">
        <v>26608201.5307617</v>
      </c>
      <c r="CE2710" s="99">
        <v>10810.6456428766</v>
      </c>
      <c r="CF2710" s="99">
        <v>1492107.0782318099</v>
      </c>
      <c r="CG2710" s="99">
        <v>13700215.3115234</v>
      </c>
      <c r="CH2710" s="99">
        <v>0</v>
      </c>
      <c r="CI2710" s="99">
        <v>196941.38623046901</v>
      </c>
      <c r="CJ2710" s="99">
        <v>10307351.1362305</v>
      </c>
      <c r="CK2710" s="99">
        <v>110444756.85449199</v>
      </c>
      <c r="CL2710" s="99">
        <v>29189155.238769501</v>
      </c>
      <c r="CM2710" s="166">
        <v>316450.13571929903</v>
      </c>
      <c r="CN2710" s="166">
        <v>48792300.654296897</v>
      </c>
      <c r="CO2710" s="166">
        <v>252258591.546875</v>
      </c>
      <c r="CP2710" s="99">
        <v>29189155.238769501</v>
      </c>
      <c r="CQ2710" s="99">
        <v>0</v>
      </c>
      <c r="CR2710" s="99">
        <v>0</v>
      </c>
      <c r="CS2710" s="99">
        <v>0</v>
      </c>
      <c r="CT2710" s="99">
        <v>0</v>
      </c>
      <c r="CU2710" s="98">
        <v>19213.778886329001</v>
      </c>
      <c r="CV2710" s="98">
        <v>130514.50408780501</v>
      </c>
      <c r="CW2710" s="98">
        <v>10296189.339706419</v>
      </c>
      <c r="CX2710" s="98">
        <v>110994023.99902341</v>
      </c>
    </row>
    <row r="2711" spans="1:102" x14ac:dyDescent="0.2">
      <c r="A2711" s="98" t="s">
        <v>193</v>
      </c>
      <c r="B2711" s="100">
        <v>38047</v>
      </c>
      <c r="C2711" s="99">
        <v>63580.577346801801</v>
      </c>
      <c r="D2711" s="99">
        <v>0</v>
      </c>
      <c r="E2711" s="99">
        <v>29256.458959102602</v>
      </c>
      <c r="F2711" s="99">
        <v>0</v>
      </c>
      <c r="G2711" s="99">
        <v>11.6782174899708</v>
      </c>
      <c r="H2711" s="99">
        <v>0</v>
      </c>
      <c r="I2711" s="99">
        <v>0</v>
      </c>
      <c r="J2711" s="99">
        <v>46.660619932692498</v>
      </c>
      <c r="K2711" s="99">
        <v>0</v>
      </c>
      <c r="L2711" s="99">
        <v>43651.914382934599</v>
      </c>
      <c r="M2711" s="99">
        <v>33647.540070056901</v>
      </c>
      <c r="N2711" s="99">
        <v>10145.5090020895</v>
      </c>
      <c r="O2711" s="99">
        <v>0</v>
      </c>
      <c r="P2711" s="99">
        <v>0</v>
      </c>
      <c r="Q2711" s="99">
        <v>5187.7301696538898</v>
      </c>
      <c r="R2711" s="99">
        <v>0</v>
      </c>
      <c r="S2711" s="99">
        <v>0</v>
      </c>
      <c r="T2711" s="99">
        <v>2314.9261887371499</v>
      </c>
      <c r="U2711" s="99">
        <v>18573.676889658</v>
      </c>
      <c r="V2711" s="99">
        <v>4991049.1784057599</v>
      </c>
      <c r="W2711" s="99">
        <v>0</v>
      </c>
      <c r="X2711" s="99">
        <v>3703366.3913269001</v>
      </c>
      <c r="Y2711" s="99">
        <v>1349313.05085754</v>
      </c>
      <c r="Z2711" s="99">
        <v>1577.87823204696</v>
      </c>
      <c r="AA2711" s="99">
        <v>0</v>
      </c>
      <c r="AB2711" s="99">
        <v>0</v>
      </c>
      <c r="AC2711" s="99">
        <v>3933.5044290125402</v>
      </c>
      <c r="AD2711" s="99">
        <v>0</v>
      </c>
      <c r="AE2711" s="99">
        <v>3374299.0812683101</v>
      </c>
      <c r="AF2711" s="99">
        <v>2436611.4175415002</v>
      </c>
      <c r="AG2711" s="99">
        <v>1916993.3336181601</v>
      </c>
      <c r="AH2711" s="99">
        <v>0</v>
      </c>
      <c r="AI2711" s="99">
        <v>0</v>
      </c>
      <c r="AJ2711" s="99">
        <v>955931.29146575904</v>
      </c>
      <c r="AK2711" s="99">
        <v>0</v>
      </c>
      <c r="AL2711" s="99">
        <v>0</v>
      </c>
      <c r="AM2711" s="99">
        <v>439792.50901412999</v>
      </c>
      <c r="AN2711" s="99">
        <v>7076332.4118652297</v>
      </c>
      <c r="AO2711" s="99">
        <v>38782876.215332001</v>
      </c>
      <c r="AP2711" s="99">
        <v>0</v>
      </c>
      <c r="AQ2711" s="99">
        <v>27206171.167968798</v>
      </c>
      <c r="AR2711" s="99">
        <v>0</v>
      </c>
      <c r="AS2711" s="99">
        <v>10326.7608139515</v>
      </c>
      <c r="AT2711" s="99">
        <v>0</v>
      </c>
      <c r="AU2711" s="99">
        <v>0</v>
      </c>
      <c r="AV2711" s="99">
        <v>9194.2896418571509</v>
      </c>
      <c r="AW2711" s="99">
        <v>0</v>
      </c>
      <c r="AX2711" s="99">
        <v>26857006.4758301</v>
      </c>
      <c r="AY2711" s="99">
        <v>19049770.349609401</v>
      </c>
      <c r="AZ2711" s="99">
        <v>12780382.6903076</v>
      </c>
      <c r="BA2711" s="99">
        <v>0</v>
      </c>
      <c r="BB2711" s="99">
        <v>0</v>
      </c>
      <c r="BC2711" s="99">
        <v>6928658.9841918899</v>
      </c>
      <c r="BD2711" s="99">
        <v>0</v>
      </c>
      <c r="BE2711" s="99">
        <v>0</v>
      </c>
      <c r="BF2711" s="99">
        <v>2701579.6681213402</v>
      </c>
      <c r="BG2711" s="99">
        <v>16204569.998291001</v>
      </c>
      <c r="BH2711" s="99">
        <v>7194732.6469116202</v>
      </c>
      <c r="BI2711" s="99">
        <v>0</v>
      </c>
      <c r="BJ2711" s="99">
        <v>5221547.0847778302</v>
      </c>
      <c r="BK2711" s="99">
        <v>2596994.2881164602</v>
      </c>
      <c r="BL2711" s="99">
        <v>0</v>
      </c>
      <c r="BM2711" s="99">
        <v>0</v>
      </c>
      <c r="BN2711" s="99">
        <v>0</v>
      </c>
      <c r="BO2711" s="99">
        <v>0</v>
      </c>
      <c r="BP2711" s="99">
        <v>0</v>
      </c>
      <c r="BQ2711" s="99">
        <v>0</v>
      </c>
      <c r="BR2711" s="99">
        <v>5190967.3068237295</v>
      </c>
      <c r="BS2711" s="99">
        <v>4592377.0839843797</v>
      </c>
      <c r="BT2711" s="99">
        <v>0</v>
      </c>
      <c r="BU2711" s="99">
        <v>0</v>
      </c>
      <c r="BV2711" s="99">
        <v>2594370.5058288602</v>
      </c>
      <c r="BW2711" s="99">
        <v>0</v>
      </c>
      <c r="BX2711" s="99">
        <v>0</v>
      </c>
      <c r="BY2711" s="99">
        <v>0</v>
      </c>
      <c r="BZ2711" s="99">
        <v>0</v>
      </c>
      <c r="CA2711" s="99">
        <v>0</v>
      </c>
      <c r="CB2711" s="99">
        <v>8641040.77734375</v>
      </c>
      <c r="CC2711" s="99">
        <v>65372880.905761696</v>
      </c>
      <c r="CD2711" s="99">
        <v>12397045.1518555</v>
      </c>
      <c r="CE2711" s="99">
        <v>2329.8858222961398</v>
      </c>
      <c r="CF2711" s="99">
        <v>432645.14677810698</v>
      </c>
      <c r="CG2711" s="99">
        <v>2656405.3330383301</v>
      </c>
      <c r="CH2711" s="99">
        <v>0</v>
      </c>
      <c r="CI2711" s="99">
        <v>95296.877035141006</v>
      </c>
      <c r="CJ2711" s="99">
        <v>9069379.1857910194</v>
      </c>
      <c r="CK2711" s="99">
        <v>68061787.441406295</v>
      </c>
      <c r="CL2711" s="99">
        <v>12391130.559082</v>
      </c>
      <c r="CM2711" s="166">
        <v>113770.13121604901</v>
      </c>
      <c r="CN2711" s="166">
        <v>16171397.743896499</v>
      </c>
      <c r="CO2711" s="166">
        <v>84321834.701171905</v>
      </c>
      <c r="CP2711" s="99">
        <v>12391130.559082</v>
      </c>
      <c r="CQ2711" s="99">
        <v>0</v>
      </c>
      <c r="CR2711" s="99">
        <v>0</v>
      </c>
      <c r="CS2711" s="99">
        <v>0</v>
      </c>
      <c r="CT2711" s="99">
        <v>0</v>
      </c>
      <c r="CU2711" s="98">
        <v>50128.439717175999</v>
      </c>
      <c r="CV2711" s="98">
        <v>58.364437959</v>
      </c>
      <c r="CW2711" s="98">
        <v>9073685.9241218567</v>
      </c>
      <c r="CX2711" s="98">
        <v>68029286.238800019</v>
      </c>
    </row>
    <row r="2712" spans="1:102" x14ac:dyDescent="0.2">
      <c r="A2712" s="98" t="s">
        <v>193</v>
      </c>
      <c r="B2712" s="100">
        <v>38139</v>
      </c>
      <c r="C2712" s="99">
        <v>64643.738389015198</v>
      </c>
      <c r="D2712" s="99">
        <v>0</v>
      </c>
      <c r="E2712" s="99">
        <v>28882.854043245301</v>
      </c>
      <c r="F2712" s="99">
        <v>0</v>
      </c>
      <c r="G2712" s="99">
        <v>83.710556634701803</v>
      </c>
      <c r="H2712" s="99">
        <v>0</v>
      </c>
      <c r="I2712" s="99">
        <v>0</v>
      </c>
      <c r="J2712" s="99">
        <v>957.48658259957995</v>
      </c>
      <c r="K2712" s="99">
        <v>0</v>
      </c>
      <c r="L2712" s="99">
        <v>44270.382959365801</v>
      </c>
      <c r="M2712" s="99">
        <v>33840.5686211586</v>
      </c>
      <c r="N2712" s="99">
        <v>10415.896846175199</v>
      </c>
      <c r="O2712" s="99">
        <v>0</v>
      </c>
      <c r="P2712" s="99">
        <v>0</v>
      </c>
      <c r="Q2712" s="99">
        <v>5114.17565083504</v>
      </c>
      <c r="R2712" s="99">
        <v>0</v>
      </c>
      <c r="S2712" s="99">
        <v>0</v>
      </c>
      <c r="T2712" s="99">
        <v>2257.4620497524702</v>
      </c>
      <c r="U2712" s="99">
        <v>18840.978803157799</v>
      </c>
      <c r="V2712" s="99">
        <v>5006412.6679077102</v>
      </c>
      <c r="W2712" s="99">
        <v>0</v>
      </c>
      <c r="X2712" s="99">
        <v>3672780.3513183598</v>
      </c>
      <c r="Y2712" s="99">
        <v>1410736.7686615</v>
      </c>
      <c r="Z2712" s="99">
        <v>14024.146315217</v>
      </c>
      <c r="AA2712" s="99">
        <v>0</v>
      </c>
      <c r="AB2712" s="99">
        <v>0</v>
      </c>
      <c r="AC2712" s="99">
        <v>283211.55019378703</v>
      </c>
      <c r="AD2712" s="99">
        <v>0</v>
      </c>
      <c r="AE2712" s="99">
        <v>3362848.2292480501</v>
      </c>
      <c r="AF2712" s="99">
        <v>2434904.96417236</v>
      </c>
      <c r="AG2712" s="99">
        <v>1937537.7072296101</v>
      </c>
      <c r="AH2712" s="99">
        <v>0</v>
      </c>
      <c r="AI2712" s="99">
        <v>0</v>
      </c>
      <c r="AJ2712" s="99">
        <v>921109.38295745896</v>
      </c>
      <c r="AK2712" s="99">
        <v>0</v>
      </c>
      <c r="AL2712" s="99">
        <v>0</v>
      </c>
      <c r="AM2712" s="99">
        <v>422618.025287628</v>
      </c>
      <c r="AN2712" s="99">
        <v>7174140.2139282199</v>
      </c>
      <c r="AO2712" s="99">
        <v>39037047.201171897</v>
      </c>
      <c r="AP2712" s="99">
        <v>0</v>
      </c>
      <c r="AQ2712" s="99">
        <v>27331268.511718798</v>
      </c>
      <c r="AR2712" s="99">
        <v>0</v>
      </c>
      <c r="AS2712" s="99">
        <v>86991.231266975403</v>
      </c>
      <c r="AT2712" s="99">
        <v>0</v>
      </c>
      <c r="AU2712" s="99">
        <v>0</v>
      </c>
      <c r="AV2712" s="99">
        <v>659188.35157012905</v>
      </c>
      <c r="AW2712" s="99">
        <v>0</v>
      </c>
      <c r="AX2712" s="99">
        <v>27126040.841308601</v>
      </c>
      <c r="AY2712" s="99">
        <v>19210261.490966801</v>
      </c>
      <c r="AZ2712" s="99">
        <v>13093216.7315674</v>
      </c>
      <c r="BA2712" s="99">
        <v>0</v>
      </c>
      <c r="BB2712" s="99">
        <v>0</v>
      </c>
      <c r="BC2712" s="99">
        <v>6755186.3345947303</v>
      </c>
      <c r="BD2712" s="99">
        <v>0</v>
      </c>
      <c r="BE2712" s="99">
        <v>0</v>
      </c>
      <c r="BF2712" s="99">
        <v>2642833.9423828102</v>
      </c>
      <c r="BG2712" s="99">
        <v>16594656.5422363</v>
      </c>
      <c r="BH2712" s="99">
        <v>7211144.29760742</v>
      </c>
      <c r="BI2712" s="99">
        <v>0</v>
      </c>
      <c r="BJ2712" s="99">
        <v>5212236.7611694299</v>
      </c>
      <c r="BK2712" s="99">
        <v>2701057.3151550302</v>
      </c>
      <c r="BL2712" s="99">
        <v>0</v>
      </c>
      <c r="BM2712" s="99">
        <v>0</v>
      </c>
      <c r="BN2712" s="99">
        <v>0</v>
      </c>
      <c r="BO2712" s="99">
        <v>0</v>
      </c>
      <c r="BP2712" s="99">
        <v>0</v>
      </c>
      <c r="BQ2712" s="99">
        <v>0</v>
      </c>
      <c r="BR2712" s="99">
        <v>5170917.3721313505</v>
      </c>
      <c r="BS2712" s="99">
        <v>4698164.8455200205</v>
      </c>
      <c r="BT2712" s="99">
        <v>0</v>
      </c>
      <c r="BU2712" s="99">
        <v>0</v>
      </c>
      <c r="BV2712" s="99">
        <v>2538241.0107727102</v>
      </c>
      <c r="BW2712" s="99">
        <v>0</v>
      </c>
      <c r="BX2712" s="99">
        <v>0</v>
      </c>
      <c r="BY2712" s="99">
        <v>0</v>
      </c>
      <c r="BZ2712" s="99">
        <v>0</v>
      </c>
      <c r="CA2712" s="99">
        <v>0</v>
      </c>
      <c r="CB2712" s="99">
        <v>8660601.1226806603</v>
      </c>
      <c r="CC2712" s="99">
        <v>66328931.283203103</v>
      </c>
      <c r="CD2712" s="99">
        <v>12385379.0787354</v>
      </c>
      <c r="CE2712" s="99">
        <v>2262.8438158035301</v>
      </c>
      <c r="CF2712" s="99">
        <v>425049.88308715803</v>
      </c>
      <c r="CG2712" s="99">
        <v>2648456.8125305199</v>
      </c>
      <c r="CH2712" s="99">
        <v>0</v>
      </c>
      <c r="CI2712" s="99">
        <v>96170.088551521301</v>
      </c>
      <c r="CJ2712" s="99">
        <v>9087391.9001464806</v>
      </c>
      <c r="CK2712" s="99">
        <v>69020457.020507798</v>
      </c>
      <c r="CL2712" s="99">
        <v>12382537.6378174</v>
      </c>
      <c r="CM2712" s="166">
        <v>114992.957893372</v>
      </c>
      <c r="CN2712" s="166">
        <v>16263150.689697299</v>
      </c>
      <c r="CO2712" s="166">
        <v>85460165.948242202</v>
      </c>
      <c r="CP2712" s="99">
        <v>12382537.6378174</v>
      </c>
      <c r="CQ2712" s="99">
        <v>0</v>
      </c>
      <c r="CR2712" s="99">
        <v>0</v>
      </c>
      <c r="CS2712" s="99">
        <v>0</v>
      </c>
      <c r="CT2712" s="99">
        <v>0</v>
      </c>
      <c r="CU2712" s="98">
        <v>48016.461059178997</v>
      </c>
      <c r="CV2712" s="98">
        <v>1031.3018094890001</v>
      </c>
      <c r="CW2712" s="98">
        <v>9085651.0057678185</v>
      </c>
      <c r="CX2712" s="98">
        <v>68977388.095733628</v>
      </c>
    </row>
    <row r="2713" spans="1:102" x14ac:dyDescent="0.2">
      <c r="A2713" s="98" t="s">
        <v>193</v>
      </c>
      <c r="B2713" s="100">
        <v>38231</v>
      </c>
      <c r="C2713" s="99">
        <v>66235.116916656494</v>
      </c>
      <c r="D2713" s="99">
        <v>0</v>
      </c>
      <c r="E2713" s="99">
        <v>30191.806777477301</v>
      </c>
      <c r="F2713" s="99">
        <v>0</v>
      </c>
      <c r="G2713" s="99">
        <v>208.12061272002799</v>
      </c>
      <c r="H2713" s="99">
        <v>0</v>
      </c>
      <c r="I2713" s="99">
        <v>0</v>
      </c>
      <c r="J2713" s="99">
        <v>2608.5603283345699</v>
      </c>
      <c r="K2713" s="99">
        <v>0</v>
      </c>
      <c r="L2713" s="99">
        <v>47015.789292812296</v>
      </c>
      <c r="M2713" s="99">
        <v>34344.215783119202</v>
      </c>
      <c r="N2713" s="99">
        <v>10704.6425039768</v>
      </c>
      <c r="O2713" s="99">
        <v>0</v>
      </c>
      <c r="P2713" s="99">
        <v>0</v>
      </c>
      <c r="Q2713" s="99">
        <v>5110.1157637834503</v>
      </c>
      <c r="R2713" s="99">
        <v>0</v>
      </c>
      <c r="S2713" s="99">
        <v>0</v>
      </c>
      <c r="T2713" s="99">
        <v>2323.93835350871</v>
      </c>
      <c r="U2713" s="99">
        <v>18841.810552120201</v>
      </c>
      <c r="V2713" s="99">
        <v>5084526.2476196298</v>
      </c>
      <c r="W2713" s="99">
        <v>0</v>
      </c>
      <c r="X2713" s="99">
        <v>3651312.1872863802</v>
      </c>
      <c r="Y2713" s="99">
        <v>1483211.82015991</v>
      </c>
      <c r="Z2713" s="99">
        <v>38731.000083923303</v>
      </c>
      <c r="AA2713" s="99">
        <v>0</v>
      </c>
      <c r="AB2713" s="99">
        <v>0</v>
      </c>
      <c r="AC2713" s="99">
        <v>789496.81417083705</v>
      </c>
      <c r="AD2713" s="99">
        <v>0</v>
      </c>
      <c r="AE2713" s="99">
        <v>3539441.3002624498</v>
      </c>
      <c r="AF2713" s="99">
        <v>2439521.3791198698</v>
      </c>
      <c r="AG2713" s="99">
        <v>1974903.1560821501</v>
      </c>
      <c r="AH2713" s="99">
        <v>0</v>
      </c>
      <c r="AI2713" s="99">
        <v>0</v>
      </c>
      <c r="AJ2713" s="99">
        <v>914881.48332977295</v>
      </c>
      <c r="AK2713" s="99">
        <v>0</v>
      </c>
      <c r="AL2713" s="99">
        <v>0</v>
      </c>
      <c r="AM2713" s="99">
        <v>443345.129138947</v>
      </c>
      <c r="AN2713" s="99">
        <v>6865110.1338501005</v>
      </c>
      <c r="AO2713" s="99">
        <v>40170583.924316399</v>
      </c>
      <c r="AP2713" s="99">
        <v>0</v>
      </c>
      <c r="AQ2713" s="99">
        <v>27568763.252685498</v>
      </c>
      <c r="AR2713" s="99">
        <v>0</v>
      </c>
      <c r="AS2713" s="99">
        <v>238656.30741119399</v>
      </c>
      <c r="AT2713" s="99">
        <v>0</v>
      </c>
      <c r="AU2713" s="99">
        <v>0</v>
      </c>
      <c r="AV2713" s="99">
        <v>1865793.3260192899</v>
      </c>
      <c r="AW2713" s="99">
        <v>0</v>
      </c>
      <c r="AX2713" s="99">
        <v>29272657.3283691</v>
      </c>
      <c r="AY2713" s="99">
        <v>19424949.088867199</v>
      </c>
      <c r="AZ2713" s="99">
        <v>13526002.9689941</v>
      </c>
      <c r="BA2713" s="99">
        <v>0</v>
      </c>
      <c r="BB2713" s="99">
        <v>0</v>
      </c>
      <c r="BC2713" s="99">
        <v>6828832.79931641</v>
      </c>
      <c r="BD2713" s="99">
        <v>0</v>
      </c>
      <c r="BE2713" s="99">
        <v>0</v>
      </c>
      <c r="BF2713" s="99">
        <v>2771755.4802551302</v>
      </c>
      <c r="BG2713" s="99">
        <v>16550559.544555699</v>
      </c>
      <c r="BH2713" s="99">
        <v>7577788.24755859</v>
      </c>
      <c r="BI2713" s="99">
        <v>0</v>
      </c>
      <c r="BJ2713" s="99">
        <v>5254866.4205322303</v>
      </c>
      <c r="BK2713" s="99">
        <v>2833889.1104431199</v>
      </c>
      <c r="BL2713" s="99">
        <v>0</v>
      </c>
      <c r="BM2713" s="99">
        <v>0</v>
      </c>
      <c r="BN2713" s="99">
        <v>0</v>
      </c>
      <c r="BO2713" s="99">
        <v>0</v>
      </c>
      <c r="BP2713" s="99">
        <v>0</v>
      </c>
      <c r="BQ2713" s="99">
        <v>0</v>
      </c>
      <c r="BR2713" s="99">
        <v>5324085.0880737295</v>
      </c>
      <c r="BS2713" s="99">
        <v>4929105.3623046903</v>
      </c>
      <c r="BT2713" s="99">
        <v>0</v>
      </c>
      <c r="BU2713" s="99">
        <v>0</v>
      </c>
      <c r="BV2713" s="99">
        <v>2599253.5537719699</v>
      </c>
      <c r="BW2713" s="99">
        <v>0</v>
      </c>
      <c r="BX2713" s="99">
        <v>0</v>
      </c>
      <c r="BY2713" s="99">
        <v>0</v>
      </c>
      <c r="BZ2713" s="99">
        <v>0</v>
      </c>
      <c r="CA2713" s="99">
        <v>0</v>
      </c>
      <c r="CB2713" s="99">
        <v>8737935.3358154297</v>
      </c>
      <c r="CC2713" s="99">
        <v>67868789.721679702</v>
      </c>
      <c r="CD2713" s="99">
        <v>12896643.765625</v>
      </c>
      <c r="CE2713" s="99">
        <v>2299.5005699992198</v>
      </c>
      <c r="CF2713" s="99">
        <v>442877.283382416</v>
      </c>
      <c r="CG2713" s="99">
        <v>2787631.25427246</v>
      </c>
      <c r="CH2713" s="99">
        <v>0</v>
      </c>
      <c r="CI2713" s="99">
        <v>98120.870550155596</v>
      </c>
      <c r="CJ2713" s="99">
        <v>9181059.3392334003</v>
      </c>
      <c r="CK2713" s="99">
        <v>70652107.769531295</v>
      </c>
      <c r="CL2713" s="99">
        <v>12910520.686279301</v>
      </c>
      <c r="CM2713" s="166">
        <v>117013.755297661</v>
      </c>
      <c r="CN2713" s="166">
        <v>16131257.7971191</v>
      </c>
      <c r="CO2713" s="166">
        <v>87409632.419921905</v>
      </c>
      <c r="CP2713" s="99">
        <v>12910520.686279301</v>
      </c>
      <c r="CQ2713" s="99">
        <v>0</v>
      </c>
      <c r="CR2713" s="99">
        <v>0</v>
      </c>
      <c r="CS2713" s="99">
        <v>0</v>
      </c>
      <c r="CT2713" s="99">
        <v>0</v>
      </c>
      <c r="CU2713" s="98">
        <v>49606.402390427</v>
      </c>
      <c r="CV2713" s="98">
        <v>2829.4519516290002</v>
      </c>
      <c r="CW2713" s="98">
        <v>9180812.6191978455</v>
      </c>
      <c r="CX2713" s="98">
        <v>70656420.975952163</v>
      </c>
    </row>
    <row r="2714" spans="1:102" x14ac:dyDescent="0.2">
      <c r="A2714" s="98" t="s">
        <v>193</v>
      </c>
      <c r="B2714" s="100">
        <v>38322</v>
      </c>
      <c r="C2714" s="99">
        <v>67813.6177015305</v>
      </c>
      <c r="D2714" s="99">
        <v>0</v>
      </c>
      <c r="E2714" s="99">
        <v>28877.407620906801</v>
      </c>
      <c r="F2714" s="99">
        <v>0</v>
      </c>
      <c r="G2714" s="99">
        <v>358.55519589036697</v>
      </c>
      <c r="H2714" s="99">
        <v>0</v>
      </c>
      <c r="I2714" s="99">
        <v>0</v>
      </c>
      <c r="J2714" s="99">
        <v>4258.1783410906801</v>
      </c>
      <c r="K2714" s="99">
        <v>0</v>
      </c>
      <c r="L2714" s="99">
        <v>46545.968440055804</v>
      </c>
      <c r="M2714" s="99">
        <v>34879.296658515901</v>
      </c>
      <c r="N2714" s="99">
        <v>10984.6727936268</v>
      </c>
      <c r="O2714" s="99">
        <v>0</v>
      </c>
      <c r="P2714" s="99">
        <v>0</v>
      </c>
      <c r="Q2714" s="99">
        <v>5112.51124244928</v>
      </c>
      <c r="R2714" s="99">
        <v>0</v>
      </c>
      <c r="S2714" s="99">
        <v>0</v>
      </c>
      <c r="T2714" s="99">
        <v>2371.5559050738798</v>
      </c>
      <c r="U2714" s="99">
        <v>19705.1896135807</v>
      </c>
      <c r="V2714" s="99">
        <v>5232684.5939331101</v>
      </c>
      <c r="W2714" s="99">
        <v>0</v>
      </c>
      <c r="X2714" s="99">
        <v>3605965.3101501502</v>
      </c>
      <c r="Y2714" s="99">
        <v>1529102.2335815399</v>
      </c>
      <c r="Z2714" s="99">
        <v>80016.606927871704</v>
      </c>
      <c r="AA2714" s="99">
        <v>0</v>
      </c>
      <c r="AB2714" s="99">
        <v>0</v>
      </c>
      <c r="AC2714" s="99">
        <v>1729246.8029479999</v>
      </c>
      <c r="AD2714" s="99">
        <v>0</v>
      </c>
      <c r="AE2714" s="99">
        <v>3412161.1369628902</v>
      </c>
      <c r="AF2714" s="99">
        <v>2502243.5657653799</v>
      </c>
      <c r="AG2714" s="99">
        <v>2018332.47355652</v>
      </c>
      <c r="AH2714" s="99">
        <v>0</v>
      </c>
      <c r="AI2714" s="99">
        <v>0</v>
      </c>
      <c r="AJ2714" s="99">
        <v>904082.828361511</v>
      </c>
      <c r="AK2714" s="99">
        <v>0</v>
      </c>
      <c r="AL2714" s="99">
        <v>0</v>
      </c>
      <c r="AM2714" s="99">
        <v>457408.37243652297</v>
      </c>
      <c r="AN2714" s="99">
        <v>7526294.7673950205</v>
      </c>
      <c r="AO2714" s="99">
        <v>41968135.545410201</v>
      </c>
      <c r="AP2714" s="99">
        <v>0</v>
      </c>
      <c r="AQ2714" s="99">
        <v>27473178.3681641</v>
      </c>
      <c r="AR2714" s="99">
        <v>0</v>
      </c>
      <c r="AS2714" s="99">
        <v>509323.05107116699</v>
      </c>
      <c r="AT2714" s="99">
        <v>0</v>
      </c>
      <c r="AU2714" s="99">
        <v>0</v>
      </c>
      <c r="AV2714" s="99">
        <v>4080516.88641357</v>
      </c>
      <c r="AW2714" s="99">
        <v>0</v>
      </c>
      <c r="AX2714" s="99">
        <v>28429325.323486298</v>
      </c>
      <c r="AY2714" s="99">
        <v>20166679.248046901</v>
      </c>
      <c r="AZ2714" s="99">
        <v>13999444.463501001</v>
      </c>
      <c r="BA2714" s="99">
        <v>0</v>
      </c>
      <c r="BB2714" s="99">
        <v>0</v>
      </c>
      <c r="BC2714" s="99">
        <v>6838062.2926635696</v>
      </c>
      <c r="BD2714" s="99">
        <v>0</v>
      </c>
      <c r="BE2714" s="99">
        <v>0</v>
      </c>
      <c r="BF2714" s="99">
        <v>2930805.48260498</v>
      </c>
      <c r="BG2714" s="99">
        <v>17754476.267822299</v>
      </c>
      <c r="BH2714" s="99">
        <v>7847761.54724121</v>
      </c>
      <c r="BI2714" s="99">
        <v>0</v>
      </c>
      <c r="BJ2714" s="99">
        <v>5304707.5667114304</v>
      </c>
      <c r="BK2714" s="99">
        <v>2991991.0928344699</v>
      </c>
      <c r="BL2714" s="99">
        <v>0</v>
      </c>
      <c r="BM2714" s="99">
        <v>0</v>
      </c>
      <c r="BN2714" s="99">
        <v>0</v>
      </c>
      <c r="BO2714" s="99">
        <v>0</v>
      </c>
      <c r="BP2714" s="99">
        <v>0</v>
      </c>
      <c r="BQ2714" s="99">
        <v>0</v>
      </c>
      <c r="BR2714" s="99">
        <v>5460175.3260498</v>
      </c>
      <c r="BS2714" s="99">
        <v>5117597.5369873</v>
      </c>
      <c r="BT2714" s="99">
        <v>0</v>
      </c>
      <c r="BU2714" s="99">
        <v>0</v>
      </c>
      <c r="BV2714" s="99">
        <v>2600729.0517578102</v>
      </c>
      <c r="BW2714" s="99">
        <v>0</v>
      </c>
      <c r="BX2714" s="99">
        <v>0</v>
      </c>
      <c r="BY2714" s="99">
        <v>0</v>
      </c>
      <c r="BZ2714" s="99">
        <v>0</v>
      </c>
      <c r="CA2714" s="99">
        <v>0</v>
      </c>
      <c r="CB2714" s="99">
        <v>8849932.86083984</v>
      </c>
      <c r="CC2714" s="99">
        <v>69398890.505859405</v>
      </c>
      <c r="CD2714" s="99">
        <v>13145693.2275391</v>
      </c>
      <c r="CE2714" s="99">
        <v>2386.3126692473902</v>
      </c>
      <c r="CF2714" s="99">
        <v>456813.18191528303</v>
      </c>
      <c r="CG2714" s="99">
        <v>2929959.3238830599</v>
      </c>
      <c r="CH2714" s="99">
        <v>0</v>
      </c>
      <c r="CI2714" s="99">
        <v>99082.082958221406</v>
      </c>
      <c r="CJ2714" s="99">
        <v>9307175.4688720703</v>
      </c>
      <c r="CK2714" s="99">
        <v>72349402.041992202</v>
      </c>
      <c r="CL2714" s="99">
        <v>13143239.6018066</v>
      </c>
      <c r="CM2714" s="166">
        <v>118763.777955055</v>
      </c>
      <c r="CN2714" s="166">
        <v>16870640.78125</v>
      </c>
      <c r="CO2714" s="166">
        <v>90143584.506835893</v>
      </c>
      <c r="CP2714" s="99">
        <v>13143239.6018066</v>
      </c>
      <c r="CQ2714" s="99">
        <v>0</v>
      </c>
      <c r="CR2714" s="99">
        <v>0</v>
      </c>
      <c r="CS2714" s="99">
        <v>0</v>
      </c>
      <c r="CT2714" s="99">
        <v>0</v>
      </c>
      <c r="CU2714" s="98">
        <v>46117.796469492998</v>
      </c>
      <c r="CV2714" s="98">
        <v>4566.4743581510002</v>
      </c>
      <c r="CW2714" s="98">
        <v>9306746.0427551232</v>
      </c>
      <c r="CX2714" s="98">
        <v>72328849.829742461</v>
      </c>
    </row>
    <row r="2715" spans="1:102" x14ac:dyDescent="0.2">
      <c r="A2715" s="98" t="s">
        <v>193</v>
      </c>
      <c r="B2715" s="100">
        <v>38412</v>
      </c>
      <c r="C2715" s="99">
        <v>70108.851930618301</v>
      </c>
      <c r="D2715" s="99">
        <v>0</v>
      </c>
      <c r="E2715" s="99">
        <v>28762.5449521542</v>
      </c>
      <c r="F2715" s="99">
        <v>0</v>
      </c>
      <c r="G2715" s="99">
        <v>509.47398224100499</v>
      </c>
      <c r="H2715" s="99">
        <v>0</v>
      </c>
      <c r="I2715" s="99">
        <v>0</v>
      </c>
      <c r="J2715" s="99">
        <v>6191.1664605140704</v>
      </c>
      <c r="K2715" s="99">
        <v>0</v>
      </c>
      <c r="L2715" s="99">
        <v>46716.807388782501</v>
      </c>
      <c r="M2715" s="99">
        <v>35511.629797458598</v>
      </c>
      <c r="N2715" s="99">
        <v>11310.368867278101</v>
      </c>
      <c r="O2715" s="99">
        <v>0</v>
      </c>
      <c r="P2715" s="99">
        <v>0</v>
      </c>
      <c r="Q2715" s="99">
        <v>5139.2419846653902</v>
      </c>
      <c r="R2715" s="99">
        <v>0</v>
      </c>
      <c r="S2715" s="99">
        <v>0</v>
      </c>
      <c r="T2715" s="99">
        <v>2396.2925772666899</v>
      </c>
      <c r="U2715" s="99">
        <v>20081.282654762301</v>
      </c>
      <c r="V2715" s="99">
        <v>5433397.3223266602</v>
      </c>
      <c r="W2715" s="99">
        <v>0</v>
      </c>
      <c r="X2715" s="99">
        <v>3572015.8876037602</v>
      </c>
      <c r="Y2715" s="99">
        <v>1575213.8229980499</v>
      </c>
      <c r="Z2715" s="99">
        <v>114481.40806293501</v>
      </c>
      <c r="AA2715" s="99">
        <v>0</v>
      </c>
      <c r="AB2715" s="99">
        <v>0</v>
      </c>
      <c r="AC2715" s="99">
        <v>2461609.5730285598</v>
      </c>
      <c r="AD2715" s="99">
        <v>0</v>
      </c>
      <c r="AE2715" s="99">
        <v>3448201.0084533701</v>
      </c>
      <c r="AF2715" s="99">
        <v>2527231.9501953102</v>
      </c>
      <c r="AG2715" s="99">
        <v>2056996.7805633501</v>
      </c>
      <c r="AH2715" s="99">
        <v>0</v>
      </c>
      <c r="AI2715" s="99">
        <v>0</v>
      </c>
      <c r="AJ2715" s="99">
        <v>893053.212005615</v>
      </c>
      <c r="AK2715" s="99">
        <v>0</v>
      </c>
      <c r="AL2715" s="99">
        <v>0</v>
      </c>
      <c r="AM2715" s="99">
        <v>466753.271640778</v>
      </c>
      <c r="AN2715" s="99">
        <v>7714012.08776855</v>
      </c>
      <c r="AO2715" s="99">
        <v>43912827.830078103</v>
      </c>
      <c r="AP2715" s="99">
        <v>0</v>
      </c>
      <c r="AQ2715" s="99">
        <v>27593281.7963867</v>
      </c>
      <c r="AR2715" s="99">
        <v>0</v>
      </c>
      <c r="AS2715" s="99">
        <v>741058.71488189697</v>
      </c>
      <c r="AT2715" s="99">
        <v>0</v>
      </c>
      <c r="AU2715" s="99">
        <v>0</v>
      </c>
      <c r="AV2715" s="99">
        <v>6029336.9251098596</v>
      </c>
      <c r="AW2715" s="99">
        <v>0</v>
      </c>
      <c r="AX2715" s="99">
        <v>28671908.6945801</v>
      </c>
      <c r="AY2715" s="99">
        <v>20872651.420654301</v>
      </c>
      <c r="AZ2715" s="99">
        <v>14391199.037109399</v>
      </c>
      <c r="BA2715" s="99">
        <v>0</v>
      </c>
      <c r="BB2715" s="99">
        <v>0</v>
      </c>
      <c r="BC2715" s="99">
        <v>6851735.3738403302</v>
      </c>
      <c r="BD2715" s="99">
        <v>0</v>
      </c>
      <c r="BE2715" s="99">
        <v>0</v>
      </c>
      <c r="BF2715" s="99">
        <v>3040971.5784606901</v>
      </c>
      <c r="BG2715" s="99">
        <v>18492147.5939941</v>
      </c>
      <c r="BH2715" s="99">
        <v>8139361.2677612295</v>
      </c>
      <c r="BI2715" s="99">
        <v>0</v>
      </c>
      <c r="BJ2715" s="99">
        <v>5336836.6727905301</v>
      </c>
      <c r="BK2715" s="99">
        <v>3123642.1703491202</v>
      </c>
      <c r="BL2715" s="99">
        <v>0</v>
      </c>
      <c r="BM2715" s="99">
        <v>0</v>
      </c>
      <c r="BN2715" s="99">
        <v>0</v>
      </c>
      <c r="BO2715" s="99">
        <v>0</v>
      </c>
      <c r="BP2715" s="99">
        <v>0</v>
      </c>
      <c r="BQ2715" s="99">
        <v>0</v>
      </c>
      <c r="BR2715" s="99">
        <v>5618863.5328369103</v>
      </c>
      <c r="BS2715" s="99">
        <v>5222780.3179931603</v>
      </c>
      <c r="BT2715" s="99">
        <v>0</v>
      </c>
      <c r="BU2715" s="99">
        <v>0</v>
      </c>
      <c r="BV2715" s="99">
        <v>2596168.4640502902</v>
      </c>
      <c r="BW2715" s="99">
        <v>0</v>
      </c>
      <c r="BX2715" s="99">
        <v>0</v>
      </c>
      <c r="BY2715" s="99">
        <v>0</v>
      </c>
      <c r="BZ2715" s="99">
        <v>0</v>
      </c>
      <c r="CA2715" s="99">
        <v>0</v>
      </c>
      <c r="CB2715" s="99">
        <v>8979939.5216064509</v>
      </c>
      <c r="CC2715" s="99">
        <v>71309471.135742202</v>
      </c>
      <c r="CD2715" s="99">
        <v>13461031.0905762</v>
      </c>
      <c r="CE2715" s="99">
        <v>2413.77724719048</v>
      </c>
      <c r="CF2715" s="99">
        <v>471475.49522018398</v>
      </c>
      <c r="CG2715" s="99">
        <v>3071633.3850402799</v>
      </c>
      <c r="CH2715" s="99">
        <v>0</v>
      </c>
      <c r="CI2715" s="99">
        <v>101426.62011528001</v>
      </c>
      <c r="CJ2715" s="99">
        <v>9449077.9724121094</v>
      </c>
      <c r="CK2715" s="99">
        <v>74356884.534179702</v>
      </c>
      <c r="CL2715" s="99">
        <v>13456277.940063501</v>
      </c>
      <c r="CM2715" s="166">
        <v>121361.095833778</v>
      </c>
      <c r="CN2715" s="166">
        <v>17135092.1252441</v>
      </c>
      <c r="CO2715" s="166">
        <v>92818272.802734405</v>
      </c>
      <c r="CP2715" s="99">
        <v>13456277.940063501</v>
      </c>
      <c r="CQ2715" s="99">
        <v>0</v>
      </c>
      <c r="CR2715" s="99">
        <v>0</v>
      </c>
      <c r="CS2715" s="99">
        <v>0</v>
      </c>
      <c r="CT2715" s="99">
        <v>0</v>
      </c>
      <c r="CU2715" s="98">
        <v>44541.923330896003</v>
      </c>
      <c r="CV2715" s="98">
        <v>6648.7249526369997</v>
      </c>
      <c r="CW2715" s="98">
        <v>9451415.0168266352</v>
      </c>
      <c r="CX2715" s="98">
        <v>74381104.520782486</v>
      </c>
    </row>
    <row r="2716" spans="1:102" x14ac:dyDescent="0.2">
      <c r="A2716" s="98" t="s">
        <v>193</v>
      </c>
      <c r="B2716" s="100">
        <v>38504</v>
      </c>
      <c r="C2716" s="99">
        <v>72031.627645492597</v>
      </c>
      <c r="D2716" s="99">
        <v>8.0726939638843795</v>
      </c>
      <c r="E2716" s="99">
        <v>28587.9240026474</v>
      </c>
      <c r="F2716" s="99">
        <v>0</v>
      </c>
      <c r="G2716" s="99">
        <v>671.99968536943197</v>
      </c>
      <c r="H2716" s="99">
        <v>0</v>
      </c>
      <c r="I2716" s="99">
        <v>0</v>
      </c>
      <c r="J2716" s="99">
        <v>7818.3919644951802</v>
      </c>
      <c r="K2716" s="99">
        <v>0</v>
      </c>
      <c r="L2716" s="99">
        <v>47863.535851478598</v>
      </c>
      <c r="M2716" s="99">
        <v>36300.370353221901</v>
      </c>
      <c r="N2716" s="99">
        <v>11474.829641819</v>
      </c>
      <c r="O2716" s="99">
        <v>0</v>
      </c>
      <c r="P2716" s="99">
        <v>0</v>
      </c>
      <c r="Q2716" s="99">
        <v>5214.0947007536897</v>
      </c>
      <c r="R2716" s="99">
        <v>0</v>
      </c>
      <c r="S2716" s="99">
        <v>0</v>
      </c>
      <c r="T2716" s="99">
        <v>2472.87934407592</v>
      </c>
      <c r="U2716" s="99">
        <v>20417.575657129299</v>
      </c>
      <c r="V2716" s="99">
        <v>5499343.8957519503</v>
      </c>
      <c r="W2716" s="99">
        <v>706.27976684272301</v>
      </c>
      <c r="X2716" s="99">
        <v>3533033.9956054701</v>
      </c>
      <c r="Y2716" s="99">
        <v>1626930.3969268801</v>
      </c>
      <c r="Z2716" s="99">
        <v>151954.21275520301</v>
      </c>
      <c r="AA2716" s="99">
        <v>0</v>
      </c>
      <c r="AB2716" s="99">
        <v>0</v>
      </c>
      <c r="AC2716" s="99">
        <v>3026020.9386596698</v>
      </c>
      <c r="AD2716" s="99">
        <v>0</v>
      </c>
      <c r="AE2716" s="99">
        <v>3498670.8982543899</v>
      </c>
      <c r="AF2716" s="99">
        <v>2559020.6001281701</v>
      </c>
      <c r="AG2716" s="99">
        <v>2080050.61776733</v>
      </c>
      <c r="AH2716" s="99">
        <v>0</v>
      </c>
      <c r="AI2716" s="99">
        <v>0</v>
      </c>
      <c r="AJ2716" s="99">
        <v>892891.72673797596</v>
      </c>
      <c r="AK2716" s="99">
        <v>0</v>
      </c>
      <c r="AL2716" s="99">
        <v>0</v>
      </c>
      <c r="AM2716" s="99">
        <v>480085.130783081</v>
      </c>
      <c r="AN2716" s="99">
        <v>7673511.78088379</v>
      </c>
      <c r="AO2716" s="99">
        <v>45031818.380371101</v>
      </c>
      <c r="AP2716" s="99">
        <v>4848.7732682824098</v>
      </c>
      <c r="AQ2716" s="99">
        <v>27610551.599121101</v>
      </c>
      <c r="AR2716" s="99">
        <v>0</v>
      </c>
      <c r="AS2716" s="99">
        <v>994501.81780242897</v>
      </c>
      <c r="AT2716" s="99">
        <v>0</v>
      </c>
      <c r="AU2716" s="99">
        <v>0</v>
      </c>
      <c r="AV2716" s="99">
        <v>8116670.6307983398</v>
      </c>
      <c r="AW2716" s="99">
        <v>0</v>
      </c>
      <c r="AX2716" s="99">
        <v>29569515.786377002</v>
      </c>
      <c r="AY2716" s="99">
        <v>21201617.84375</v>
      </c>
      <c r="AZ2716" s="99">
        <v>14744532.567871099</v>
      </c>
      <c r="BA2716" s="99">
        <v>0</v>
      </c>
      <c r="BB2716" s="99">
        <v>0</v>
      </c>
      <c r="BC2716" s="99">
        <v>6924104.4627075205</v>
      </c>
      <c r="BD2716" s="99">
        <v>0</v>
      </c>
      <c r="BE2716" s="99">
        <v>0</v>
      </c>
      <c r="BF2716" s="99">
        <v>3178957.0671081501</v>
      </c>
      <c r="BG2716" s="99">
        <v>19174143.2348633</v>
      </c>
      <c r="BH2716" s="99">
        <v>8423504.7807617206</v>
      </c>
      <c r="BI2716" s="99">
        <v>983.41416297853004</v>
      </c>
      <c r="BJ2716" s="99">
        <v>5341038.3676147498</v>
      </c>
      <c r="BK2716" s="99">
        <v>3269828.7075500502</v>
      </c>
      <c r="BL2716" s="99">
        <v>0</v>
      </c>
      <c r="BM2716" s="99">
        <v>0</v>
      </c>
      <c r="BN2716" s="99">
        <v>0</v>
      </c>
      <c r="BO2716" s="99">
        <v>0</v>
      </c>
      <c r="BP2716" s="99">
        <v>0</v>
      </c>
      <c r="BQ2716" s="99">
        <v>0</v>
      </c>
      <c r="BR2716" s="99">
        <v>5780099.3010864304</v>
      </c>
      <c r="BS2716" s="99">
        <v>5343580.1514892597</v>
      </c>
      <c r="BT2716" s="99">
        <v>0</v>
      </c>
      <c r="BU2716" s="99">
        <v>0</v>
      </c>
      <c r="BV2716" s="99">
        <v>2625564.7046814002</v>
      </c>
      <c r="BW2716" s="99">
        <v>0</v>
      </c>
      <c r="BX2716" s="99">
        <v>0</v>
      </c>
      <c r="BY2716" s="99">
        <v>0</v>
      </c>
      <c r="BZ2716" s="99">
        <v>0</v>
      </c>
      <c r="CA2716" s="99">
        <v>0</v>
      </c>
      <c r="CB2716" s="99">
        <v>9036640.2282714806</v>
      </c>
      <c r="CC2716" s="99">
        <v>72609307.8046875</v>
      </c>
      <c r="CD2716" s="99">
        <v>13733448.041748</v>
      </c>
      <c r="CE2716" s="99">
        <v>2488.5226452946699</v>
      </c>
      <c r="CF2716" s="99">
        <v>478429.83214569098</v>
      </c>
      <c r="CG2716" s="99">
        <v>3158092.8019409198</v>
      </c>
      <c r="CH2716" s="99">
        <v>0</v>
      </c>
      <c r="CI2716" s="99">
        <v>103398.688430786</v>
      </c>
      <c r="CJ2716" s="99">
        <v>9516563.4383544903</v>
      </c>
      <c r="CK2716" s="99">
        <v>75779919.910156295</v>
      </c>
      <c r="CL2716" s="99">
        <v>13731250.387573199</v>
      </c>
      <c r="CM2716" s="166">
        <v>123770.178829193</v>
      </c>
      <c r="CN2716" s="166">
        <v>17169060.7971191</v>
      </c>
      <c r="CO2716" s="166">
        <v>94868437.9609375</v>
      </c>
      <c r="CP2716" s="99">
        <v>13731250.387573199</v>
      </c>
      <c r="CQ2716" s="99">
        <v>0</v>
      </c>
      <c r="CR2716" s="99">
        <v>0</v>
      </c>
      <c r="CS2716" s="99">
        <v>0</v>
      </c>
      <c r="CT2716" s="99">
        <v>0</v>
      </c>
      <c r="CU2716" s="98">
        <v>42498.982883930999</v>
      </c>
      <c r="CV2716" s="98">
        <v>8399.6207478939996</v>
      </c>
      <c r="CW2716" s="98">
        <v>9515070.0604171716</v>
      </c>
      <c r="CX2716" s="98">
        <v>75767400.606628418</v>
      </c>
    </row>
    <row r="2717" spans="1:102" x14ac:dyDescent="0.2">
      <c r="A2717" s="98" t="s">
        <v>193</v>
      </c>
      <c r="B2717" s="100">
        <v>38596</v>
      </c>
      <c r="C2717" s="99">
        <v>73828.031217575102</v>
      </c>
      <c r="D2717" s="99">
        <v>8.7772742069792002</v>
      </c>
      <c r="E2717" s="99">
        <v>28772.6086921692</v>
      </c>
      <c r="F2717" s="99">
        <v>0</v>
      </c>
      <c r="G2717" s="99">
        <v>850.03557911515202</v>
      </c>
      <c r="H2717" s="99">
        <v>0</v>
      </c>
      <c r="I2717" s="99">
        <v>0</v>
      </c>
      <c r="J2717" s="99">
        <v>9855.8126993179303</v>
      </c>
      <c r="K2717" s="99">
        <v>0</v>
      </c>
      <c r="L2717" s="99">
        <v>49592.636431694002</v>
      </c>
      <c r="M2717" s="99">
        <v>37029.094986438802</v>
      </c>
      <c r="N2717" s="99">
        <v>11746.2822890282</v>
      </c>
      <c r="O2717" s="99">
        <v>0</v>
      </c>
      <c r="P2717" s="99">
        <v>0</v>
      </c>
      <c r="Q2717" s="99">
        <v>5270.8737934827795</v>
      </c>
      <c r="R2717" s="99">
        <v>0</v>
      </c>
      <c r="S2717" s="99">
        <v>0</v>
      </c>
      <c r="T2717" s="99">
        <v>2505.7109427750102</v>
      </c>
      <c r="U2717" s="99">
        <v>20559.582560300802</v>
      </c>
      <c r="V2717" s="99">
        <v>5612254.9961547898</v>
      </c>
      <c r="W2717" s="99">
        <v>771.17652581632103</v>
      </c>
      <c r="X2717" s="99">
        <v>3472129.06707764</v>
      </c>
      <c r="Y2717" s="99">
        <v>1643777.14749146</v>
      </c>
      <c r="Z2717" s="99">
        <v>192886.05746459999</v>
      </c>
      <c r="AA2717" s="99">
        <v>0</v>
      </c>
      <c r="AB2717" s="99">
        <v>0</v>
      </c>
      <c r="AC2717" s="99">
        <v>3459981.7032775902</v>
      </c>
      <c r="AD2717" s="99">
        <v>0</v>
      </c>
      <c r="AE2717" s="99">
        <v>3616309.5151977502</v>
      </c>
      <c r="AF2717" s="99">
        <v>2591719.85583496</v>
      </c>
      <c r="AG2717" s="99">
        <v>2102557.94604492</v>
      </c>
      <c r="AH2717" s="99">
        <v>0</v>
      </c>
      <c r="AI2717" s="99">
        <v>0</v>
      </c>
      <c r="AJ2717" s="99">
        <v>880502.33004760696</v>
      </c>
      <c r="AK2717" s="99">
        <v>0</v>
      </c>
      <c r="AL2717" s="99">
        <v>0</v>
      </c>
      <c r="AM2717" s="99">
        <v>485734.83459854103</v>
      </c>
      <c r="AN2717" s="99">
        <v>7177697.1810302697</v>
      </c>
      <c r="AO2717" s="99">
        <v>46658613.737792999</v>
      </c>
      <c r="AP2717" s="99">
        <v>5637.4044628739402</v>
      </c>
      <c r="AQ2717" s="99">
        <v>27310966.3666992</v>
      </c>
      <c r="AR2717" s="99">
        <v>0</v>
      </c>
      <c r="AS2717" s="99">
        <v>1274620.2716216999</v>
      </c>
      <c r="AT2717" s="99">
        <v>0</v>
      </c>
      <c r="AU2717" s="99">
        <v>0</v>
      </c>
      <c r="AV2717" s="99">
        <v>10017740.892700201</v>
      </c>
      <c r="AW2717" s="99">
        <v>0</v>
      </c>
      <c r="AX2717" s="99">
        <v>30979688.8046875</v>
      </c>
      <c r="AY2717" s="99">
        <v>21846140.6787109</v>
      </c>
      <c r="AZ2717" s="99">
        <v>15193812.807006801</v>
      </c>
      <c r="BA2717" s="99">
        <v>0</v>
      </c>
      <c r="BB2717" s="99">
        <v>0</v>
      </c>
      <c r="BC2717" s="99">
        <v>7042455.4061889602</v>
      </c>
      <c r="BD2717" s="99">
        <v>0</v>
      </c>
      <c r="BE2717" s="99">
        <v>0</v>
      </c>
      <c r="BF2717" s="99">
        <v>3223710.9194946298</v>
      </c>
      <c r="BG2717" s="99">
        <v>19430416.127441399</v>
      </c>
      <c r="BH2717" s="99">
        <v>8940303.4500732403</v>
      </c>
      <c r="BI2717" s="99">
        <v>882.81547127664101</v>
      </c>
      <c r="BJ2717" s="99">
        <v>5319627.1943359403</v>
      </c>
      <c r="BK2717" s="99">
        <v>3402443.8505554199</v>
      </c>
      <c r="BL2717" s="99">
        <v>0</v>
      </c>
      <c r="BM2717" s="99">
        <v>0</v>
      </c>
      <c r="BN2717" s="99">
        <v>0</v>
      </c>
      <c r="BO2717" s="99">
        <v>0</v>
      </c>
      <c r="BP2717" s="99">
        <v>0</v>
      </c>
      <c r="BQ2717" s="99">
        <v>0</v>
      </c>
      <c r="BR2717" s="99">
        <v>6006704.6951904297</v>
      </c>
      <c r="BS2717" s="99">
        <v>5566734.2995605497</v>
      </c>
      <c r="BT2717" s="99">
        <v>0</v>
      </c>
      <c r="BU2717" s="99">
        <v>0</v>
      </c>
      <c r="BV2717" s="99">
        <v>2665869.8071594201</v>
      </c>
      <c r="BW2717" s="99">
        <v>0</v>
      </c>
      <c r="BX2717" s="99">
        <v>0</v>
      </c>
      <c r="BY2717" s="99">
        <v>0</v>
      </c>
      <c r="BZ2717" s="99">
        <v>0</v>
      </c>
      <c r="CA2717" s="99">
        <v>0</v>
      </c>
      <c r="CB2717" s="99">
        <v>9105662.0400390606</v>
      </c>
      <c r="CC2717" s="99">
        <v>74095001.014648393</v>
      </c>
      <c r="CD2717" s="99">
        <v>14307254.1635742</v>
      </c>
      <c r="CE2717" s="99">
        <v>2479.7692001164</v>
      </c>
      <c r="CF2717" s="99">
        <v>492542.29499435402</v>
      </c>
      <c r="CG2717" s="99">
        <v>3292222.4047241202</v>
      </c>
      <c r="CH2717" s="99">
        <v>0</v>
      </c>
      <c r="CI2717" s="99">
        <v>104666.79183864599</v>
      </c>
      <c r="CJ2717" s="99">
        <v>9598381.7088622991</v>
      </c>
      <c r="CK2717" s="99">
        <v>77388428.266601607</v>
      </c>
      <c r="CL2717" s="99">
        <v>14323478.2650146</v>
      </c>
      <c r="CM2717" s="166">
        <v>125207.448559761</v>
      </c>
      <c r="CN2717" s="166">
        <v>16800821.248291001</v>
      </c>
      <c r="CO2717" s="166">
        <v>97023665.640625</v>
      </c>
      <c r="CP2717" s="99">
        <v>14323478.2650146</v>
      </c>
      <c r="CQ2717" s="99">
        <v>0</v>
      </c>
      <c r="CR2717" s="99">
        <v>0</v>
      </c>
      <c r="CS2717" s="99">
        <v>0</v>
      </c>
      <c r="CT2717" s="99">
        <v>0</v>
      </c>
      <c r="CU2717" s="98">
        <v>41718.010965786001</v>
      </c>
      <c r="CV2717" s="98">
        <v>10734.322947989</v>
      </c>
      <c r="CW2717" s="98">
        <v>9598204.3350334149</v>
      </c>
      <c r="CX2717" s="98">
        <v>77387223.419372514</v>
      </c>
    </row>
    <row r="2718" spans="1:102" x14ac:dyDescent="0.2">
      <c r="A2718" s="98" t="s">
        <v>193</v>
      </c>
      <c r="B2718" s="100">
        <v>38687</v>
      </c>
      <c r="C2718" s="99">
        <v>75641.904932975798</v>
      </c>
      <c r="D2718" s="99">
        <v>9.6175168589688802</v>
      </c>
      <c r="E2718" s="99">
        <v>28574.707576513301</v>
      </c>
      <c r="F2718" s="99">
        <v>0</v>
      </c>
      <c r="G2718" s="99">
        <v>1013.57537670434</v>
      </c>
      <c r="H2718" s="99">
        <v>0</v>
      </c>
      <c r="I2718" s="99">
        <v>0</v>
      </c>
      <c r="J2718" s="99">
        <v>12087.628897190099</v>
      </c>
      <c r="K2718" s="99">
        <v>0</v>
      </c>
      <c r="L2718" s="99">
        <v>49174.206491470301</v>
      </c>
      <c r="M2718" s="99">
        <v>37965.156498908997</v>
      </c>
      <c r="N2718" s="99">
        <v>12106.986606836301</v>
      </c>
      <c r="O2718" s="99">
        <v>0</v>
      </c>
      <c r="P2718" s="99">
        <v>0</v>
      </c>
      <c r="Q2718" s="99">
        <v>5317.1277797222101</v>
      </c>
      <c r="R2718" s="99">
        <v>0</v>
      </c>
      <c r="S2718" s="99">
        <v>0</v>
      </c>
      <c r="T2718" s="99">
        <v>2584.70160505176</v>
      </c>
      <c r="U2718" s="99">
        <v>21356.143155336398</v>
      </c>
      <c r="V2718" s="99">
        <v>5753586.8068237295</v>
      </c>
      <c r="W2718" s="99">
        <v>783.68436322361197</v>
      </c>
      <c r="X2718" s="99">
        <v>3431826.64926147</v>
      </c>
      <c r="Y2718" s="99">
        <v>1703170.00161743</v>
      </c>
      <c r="Z2718" s="99">
        <v>234456.58426475499</v>
      </c>
      <c r="AA2718" s="99">
        <v>0</v>
      </c>
      <c r="AB2718" s="99">
        <v>0</v>
      </c>
      <c r="AC2718" s="99">
        <v>4265674.07849121</v>
      </c>
      <c r="AD2718" s="99">
        <v>0</v>
      </c>
      <c r="AE2718" s="99">
        <v>3271740.5520629901</v>
      </c>
      <c r="AF2718" s="99">
        <v>2780363.86572266</v>
      </c>
      <c r="AG2718" s="99">
        <v>2146487.2929992699</v>
      </c>
      <c r="AH2718" s="99">
        <v>0</v>
      </c>
      <c r="AI2718" s="99">
        <v>0</v>
      </c>
      <c r="AJ2718" s="99">
        <v>892911.69622802699</v>
      </c>
      <c r="AK2718" s="99">
        <v>0</v>
      </c>
      <c r="AL2718" s="99">
        <v>0</v>
      </c>
      <c r="AM2718" s="99">
        <v>505144.43207168602</v>
      </c>
      <c r="AN2718" s="99">
        <v>7394873.9493408203</v>
      </c>
      <c r="AO2718" s="99">
        <v>48357440.021972701</v>
      </c>
      <c r="AP2718" s="99">
        <v>5724.0440875291797</v>
      </c>
      <c r="AQ2718" s="99">
        <v>27523864.949462902</v>
      </c>
      <c r="AR2718" s="99">
        <v>0</v>
      </c>
      <c r="AS2718" s="99">
        <v>1585860.9279479999</v>
      </c>
      <c r="AT2718" s="99">
        <v>0</v>
      </c>
      <c r="AU2718" s="99">
        <v>0</v>
      </c>
      <c r="AV2718" s="99">
        <v>12776321.9268799</v>
      </c>
      <c r="AW2718" s="99">
        <v>0</v>
      </c>
      <c r="AX2718" s="99">
        <v>28293587.385009799</v>
      </c>
      <c r="AY2718" s="99">
        <v>23775364.857666001</v>
      </c>
      <c r="AZ2718" s="99">
        <v>15813183.088867201</v>
      </c>
      <c r="BA2718" s="99">
        <v>0</v>
      </c>
      <c r="BB2718" s="99">
        <v>0</v>
      </c>
      <c r="BC2718" s="99">
        <v>7181544.1928100605</v>
      </c>
      <c r="BD2718" s="99">
        <v>0</v>
      </c>
      <c r="BE2718" s="99">
        <v>0</v>
      </c>
      <c r="BF2718" s="99">
        <v>3445974.2946167002</v>
      </c>
      <c r="BG2718" s="99">
        <v>20579788.558105499</v>
      </c>
      <c r="BH2718" s="99">
        <v>9402798.1868896503</v>
      </c>
      <c r="BI2718" s="99">
        <v>872.60889139771496</v>
      </c>
      <c r="BJ2718" s="99">
        <v>5474439.8193359403</v>
      </c>
      <c r="BK2718" s="99">
        <v>3555708.6133117699</v>
      </c>
      <c r="BL2718" s="99">
        <v>0</v>
      </c>
      <c r="BM2718" s="99">
        <v>0</v>
      </c>
      <c r="BN2718" s="99">
        <v>0</v>
      </c>
      <c r="BO2718" s="99">
        <v>0</v>
      </c>
      <c r="BP2718" s="99">
        <v>0</v>
      </c>
      <c r="BQ2718" s="99">
        <v>0</v>
      </c>
      <c r="BR2718" s="99">
        <v>6258993.2287597703</v>
      </c>
      <c r="BS2718" s="99">
        <v>5791113.3734741202</v>
      </c>
      <c r="BT2718" s="99">
        <v>0</v>
      </c>
      <c r="BU2718" s="99">
        <v>0</v>
      </c>
      <c r="BV2718" s="99">
        <v>2729920.2548522898</v>
      </c>
      <c r="BW2718" s="99">
        <v>0</v>
      </c>
      <c r="BX2718" s="99">
        <v>0</v>
      </c>
      <c r="BY2718" s="99">
        <v>0</v>
      </c>
      <c r="BZ2718" s="99">
        <v>0</v>
      </c>
      <c r="CA2718" s="99">
        <v>0</v>
      </c>
      <c r="CB2718" s="99">
        <v>9197933.4622802697</v>
      </c>
      <c r="CC2718" s="99">
        <v>75894401.676757798</v>
      </c>
      <c r="CD2718" s="99">
        <v>14872595.506225601</v>
      </c>
      <c r="CE2718" s="99">
        <v>2608.4908133745198</v>
      </c>
      <c r="CF2718" s="99">
        <v>509314.15373229998</v>
      </c>
      <c r="CG2718" s="99">
        <v>3468452.3171691899</v>
      </c>
      <c r="CH2718" s="99">
        <v>0</v>
      </c>
      <c r="CI2718" s="99">
        <v>106796.53861904101</v>
      </c>
      <c r="CJ2718" s="99">
        <v>9707821.6032714806</v>
      </c>
      <c r="CK2718" s="99">
        <v>79311726.837890595</v>
      </c>
      <c r="CL2718" s="99">
        <v>14876176.5356445</v>
      </c>
      <c r="CM2718" s="166">
        <v>128060.02286052699</v>
      </c>
      <c r="CN2718" s="166">
        <v>17136858.916015599</v>
      </c>
      <c r="CO2718" s="166">
        <v>99913826.550781295</v>
      </c>
      <c r="CP2718" s="99">
        <v>14876176.5356445</v>
      </c>
      <c r="CQ2718" s="99">
        <v>0</v>
      </c>
      <c r="CR2718" s="99">
        <v>0</v>
      </c>
      <c r="CS2718" s="99">
        <v>0</v>
      </c>
      <c r="CT2718" s="99">
        <v>0</v>
      </c>
      <c r="CU2718" s="98">
        <v>39270.834985895999</v>
      </c>
      <c r="CV2718" s="98">
        <v>12934.544929902</v>
      </c>
      <c r="CW2718" s="98">
        <v>9707247.6160125695</v>
      </c>
      <c r="CX2718" s="98">
        <v>79362853.993926987</v>
      </c>
    </row>
    <row r="2719" spans="1:102" x14ac:dyDescent="0.2">
      <c r="A2719" s="98" t="s">
        <v>193</v>
      </c>
      <c r="B2719" s="100">
        <v>38777</v>
      </c>
      <c r="C2719" s="99">
        <v>78214.085961341902</v>
      </c>
      <c r="D2719" s="99">
        <v>9.6029886159812996</v>
      </c>
      <c r="E2719" s="99">
        <v>27691.345302105001</v>
      </c>
      <c r="F2719" s="99">
        <v>0</v>
      </c>
      <c r="G2719" s="99">
        <v>1157.2446220070101</v>
      </c>
      <c r="H2719" s="99">
        <v>0</v>
      </c>
      <c r="I2719" s="99">
        <v>0</v>
      </c>
      <c r="J2719" s="99">
        <v>13983.2509611845</v>
      </c>
      <c r="K2719" s="99">
        <v>0</v>
      </c>
      <c r="L2719" s="99">
        <v>31648.551618099202</v>
      </c>
      <c r="M2719" s="99">
        <v>39084.687732696497</v>
      </c>
      <c r="N2719" s="99">
        <v>12291.501869440101</v>
      </c>
      <c r="O2719" s="99">
        <v>24116.757821083102</v>
      </c>
      <c r="P2719" s="99">
        <v>0</v>
      </c>
      <c r="Q2719" s="99">
        <v>5365.1824293136597</v>
      </c>
      <c r="R2719" s="99">
        <v>1360.04916080832</v>
      </c>
      <c r="S2719" s="99">
        <v>0</v>
      </c>
      <c r="T2719" s="99">
        <v>1325.44113099575</v>
      </c>
      <c r="U2719" s="99">
        <v>21910.9906852245</v>
      </c>
      <c r="V2719" s="99">
        <v>5940719.7584228497</v>
      </c>
      <c r="W2719" s="99">
        <v>729.85475999862001</v>
      </c>
      <c r="X2719" s="99">
        <v>3378073.2646484398</v>
      </c>
      <c r="Y2719" s="99">
        <v>1722153.1654815699</v>
      </c>
      <c r="Z2719" s="99">
        <v>269606.09225845302</v>
      </c>
      <c r="AA2719" s="99">
        <v>0</v>
      </c>
      <c r="AB2719" s="99">
        <v>0</v>
      </c>
      <c r="AC2719" s="99">
        <v>4912324.4541626005</v>
      </c>
      <c r="AD2719" s="99">
        <v>0</v>
      </c>
      <c r="AE2719" s="99">
        <v>1791975.1039428699</v>
      </c>
      <c r="AF2719" s="99">
        <v>2895799.1333313002</v>
      </c>
      <c r="AG2719" s="99">
        <v>2162626.57672119</v>
      </c>
      <c r="AH2719" s="99">
        <v>1603614.53494263</v>
      </c>
      <c r="AI2719" s="99">
        <v>0</v>
      </c>
      <c r="AJ2719" s="99">
        <v>888158.964370728</v>
      </c>
      <c r="AK2719" s="99">
        <v>256563.08164596601</v>
      </c>
      <c r="AL2719" s="99">
        <v>0</v>
      </c>
      <c r="AM2719" s="99">
        <v>260634.79040908799</v>
      </c>
      <c r="AN2719" s="99">
        <v>7596111.5031127902</v>
      </c>
      <c r="AO2719" s="99">
        <v>50483059.932128899</v>
      </c>
      <c r="AP2719" s="99">
        <v>5155.4468284249297</v>
      </c>
      <c r="AQ2719" s="99">
        <v>27077697.291259799</v>
      </c>
      <c r="AR2719" s="99">
        <v>0</v>
      </c>
      <c r="AS2719" s="99">
        <v>1840623.1664428699</v>
      </c>
      <c r="AT2719" s="99">
        <v>0</v>
      </c>
      <c r="AU2719" s="99">
        <v>0</v>
      </c>
      <c r="AV2719" s="99">
        <v>15054729.550293</v>
      </c>
      <c r="AW2719" s="99">
        <v>0</v>
      </c>
      <c r="AX2719" s="99">
        <v>15832045.1014404</v>
      </c>
      <c r="AY2719" s="99">
        <v>25174244.657958999</v>
      </c>
      <c r="AZ2719" s="99">
        <v>16031963.7805176</v>
      </c>
      <c r="BA2719" s="99">
        <v>13347453.498168901</v>
      </c>
      <c r="BB2719" s="99">
        <v>0</v>
      </c>
      <c r="BC2719" s="99">
        <v>7224940.3512573196</v>
      </c>
      <c r="BD2719" s="99">
        <v>1736519.7799529999</v>
      </c>
      <c r="BE2719" s="99">
        <v>0</v>
      </c>
      <c r="BF2719" s="99">
        <v>1822914.34809875</v>
      </c>
      <c r="BG2719" s="99">
        <v>21547528.815917999</v>
      </c>
      <c r="BH2719" s="99">
        <v>11874347.834350601</v>
      </c>
      <c r="BI2719" s="99">
        <v>870.15704599767901</v>
      </c>
      <c r="BJ2719" s="99">
        <v>6525761.7473144503</v>
      </c>
      <c r="BK2719" s="99">
        <v>4040705.67858887</v>
      </c>
      <c r="BL2719" s="99">
        <v>0</v>
      </c>
      <c r="BM2719" s="99">
        <v>0</v>
      </c>
      <c r="BN2719" s="99">
        <v>0</v>
      </c>
      <c r="BO2719" s="99">
        <v>0</v>
      </c>
      <c r="BP2719" s="99">
        <v>0</v>
      </c>
      <c r="BQ2719" s="99">
        <v>0</v>
      </c>
      <c r="BR2719" s="99">
        <v>6974598.1909790002</v>
      </c>
      <c r="BS2719" s="99">
        <v>6014833.86535645</v>
      </c>
      <c r="BT2719" s="99">
        <v>2590819.24499512</v>
      </c>
      <c r="BU2719" s="99">
        <v>0</v>
      </c>
      <c r="BV2719" s="99">
        <v>2803850.26416016</v>
      </c>
      <c r="BW2719" s="99">
        <v>214603.79490089399</v>
      </c>
      <c r="BX2719" s="99">
        <v>0</v>
      </c>
      <c r="BY2719" s="99">
        <v>0</v>
      </c>
      <c r="BZ2719" s="99">
        <v>0</v>
      </c>
      <c r="CA2719" s="99">
        <v>0</v>
      </c>
      <c r="CB2719" s="99">
        <v>9318507.8073730506</v>
      </c>
      <c r="CC2719" s="99">
        <v>77414642.378906295</v>
      </c>
      <c r="CD2719" s="99">
        <v>18392375.381347701</v>
      </c>
      <c r="CE2719" s="99">
        <v>2598.0505075752699</v>
      </c>
      <c r="CF2719" s="99">
        <v>518103.058437347</v>
      </c>
      <c r="CG2719" s="99">
        <v>3564218.7170715299</v>
      </c>
      <c r="CH2719" s="99">
        <v>0</v>
      </c>
      <c r="CI2719" s="99">
        <v>108652.871387482</v>
      </c>
      <c r="CJ2719" s="99">
        <v>9835188.8884277306</v>
      </c>
      <c r="CK2719" s="99">
        <v>80958768.730468795</v>
      </c>
      <c r="CL2719" s="99">
        <v>18608548.0466309</v>
      </c>
      <c r="CM2719" s="166">
        <v>130358.281708717</v>
      </c>
      <c r="CN2719" s="166">
        <v>17392215.0148926</v>
      </c>
      <c r="CO2719" s="166">
        <v>102540117.38574199</v>
      </c>
      <c r="CP2719" s="99">
        <v>18608548.0466309</v>
      </c>
      <c r="CQ2719" s="99">
        <v>0</v>
      </c>
      <c r="CR2719" s="99">
        <v>0</v>
      </c>
      <c r="CS2719" s="99">
        <v>0</v>
      </c>
      <c r="CT2719" s="99">
        <v>0</v>
      </c>
      <c r="CU2719" s="98">
        <v>37019.154852947002</v>
      </c>
      <c r="CV2719" s="98">
        <v>15004.479003271999</v>
      </c>
      <c r="CW2719" s="98">
        <v>9836610.865810398</v>
      </c>
      <c r="CX2719" s="98">
        <v>80978861.095977828</v>
      </c>
    </row>
    <row r="2720" spans="1:102" x14ac:dyDescent="0.2">
      <c r="A2720" s="98" t="s">
        <v>193</v>
      </c>
      <c r="B2720" s="100">
        <v>38869</v>
      </c>
      <c r="C2720" s="99">
        <v>81455.013927459702</v>
      </c>
      <c r="D2720" s="99">
        <v>9.0288097189040908</v>
      </c>
      <c r="E2720" s="99">
        <v>27850.798750877399</v>
      </c>
      <c r="F2720" s="99">
        <v>0</v>
      </c>
      <c r="G2720" s="99">
        <v>1337.56408663094</v>
      </c>
      <c r="H2720" s="99">
        <v>0</v>
      </c>
      <c r="I2720" s="99">
        <v>0</v>
      </c>
      <c r="J2720" s="99">
        <v>15801.660276651401</v>
      </c>
      <c r="K2720" s="99">
        <v>0</v>
      </c>
      <c r="L2720" s="99">
        <v>31398.857892751701</v>
      </c>
      <c r="M2720" s="99">
        <v>40063.5285396576</v>
      </c>
      <c r="N2720" s="99">
        <v>12658.6511381865</v>
      </c>
      <c r="O2720" s="99">
        <v>25728.599030733101</v>
      </c>
      <c r="P2720" s="99">
        <v>0</v>
      </c>
      <c r="Q2720" s="99">
        <v>5381.6571355462102</v>
      </c>
      <c r="R2720" s="99">
        <v>1477.43508629501</v>
      </c>
      <c r="S2720" s="99">
        <v>0</v>
      </c>
      <c r="T2720" s="99">
        <v>1253.2325680106901</v>
      </c>
      <c r="U2720" s="99">
        <v>22580.828223943699</v>
      </c>
      <c r="V2720" s="99">
        <v>6150589.0232543899</v>
      </c>
      <c r="W2720" s="99">
        <v>696.163789264858</v>
      </c>
      <c r="X2720" s="99">
        <v>3347328.2717590299</v>
      </c>
      <c r="Y2720" s="99">
        <v>1776563.03840637</v>
      </c>
      <c r="Z2720" s="99">
        <v>302349.20248413098</v>
      </c>
      <c r="AA2720" s="99">
        <v>0</v>
      </c>
      <c r="AB2720" s="99">
        <v>0</v>
      </c>
      <c r="AC2720" s="99">
        <v>5600294.7069091797</v>
      </c>
      <c r="AD2720" s="99">
        <v>0</v>
      </c>
      <c r="AE2720" s="99">
        <v>1746106.8263244601</v>
      </c>
      <c r="AF2720" s="99">
        <v>2966075.8793640099</v>
      </c>
      <c r="AG2720" s="99">
        <v>2207230.3507080101</v>
      </c>
      <c r="AH2720" s="99">
        <v>1688818.1870117199</v>
      </c>
      <c r="AI2720" s="99">
        <v>0</v>
      </c>
      <c r="AJ2720" s="99">
        <v>881282.91249084496</v>
      </c>
      <c r="AK2720" s="99">
        <v>278568.78575897199</v>
      </c>
      <c r="AL2720" s="99">
        <v>0</v>
      </c>
      <c r="AM2720" s="99">
        <v>245627.44805145299</v>
      </c>
      <c r="AN2720" s="99">
        <v>7757977.4393920898</v>
      </c>
      <c r="AO2720" s="99">
        <v>52777642.031738304</v>
      </c>
      <c r="AP2720" s="99">
        <v>5073.1743648052197</v>
      </c>
      <c r="AQ2720" s="99">
        <v>26912368.042236298</v>
      </c>
      <c r="AR2720" s="99">
        <v>0</v>
      </c>
      <c r="AS2720" s="99">
        <v>2082955.57902527</v>
      </c>
      <c r="AT2720" s="99">
        <v>0</v>
      </c>
      <c r="AU2720" s="99">
        <v>0</v>
      </c>
      <c r="AV2720" s="99">
        <v>17228233.717529301</v>
      </c>
      <c r="AW2720" s="99">
        <v>0</v>
      </c>
      <c r="AX2720" s="99">
        <v>15558777.310302701</v>
      </c>
      <c r="AY2720" s="99">
        <v>26029173.837158199</v>
      </c>
      <c r="AZ2720" s="99">
        <v>16582222.707885699</v>
      </c>
      <c r="BA2720" s="99">
        <v>14261640.5195313</v>
      </c>
      <c r="BB2720" s="99">
        <v>0</v>
      </c>
      <c r="BC2720" s="99">
        <v>7236006.6576538105</v>
      </c>
      <c r="BD2720" s="99">
        <v>1892430.8335571301</v>
      </c>
      <c r="BE2720" s="99">
        <v>0</v>
      </c>
      <c r="BF2720" s="99">
        <v>1738561.0279540999</v>
      </c>
      <c r="BG2720" s="99">
        <v>22482805.277587902</v>
      </c>
      <c r="BH2720" s="99">
        <v>12491994.8677979</v>
      </c>
      <c r="BI2720" s="99">
        <v>840.20352880656696</v>
      </c>
      <c r="BJ2720" s="99">
        <v>6537402.9652709998</v>
      </c>
      <c r="BK2720" s="99">
        <v>4114638.3152771001</v>
      </c>
      <c r="BL2720" s="99">
        <v>0</v>
      </c>
      <c r="BM2720" s="99">
        <v>0</v>
      </c>
      <c r="BN2720" s="99">
        <v>0</v>
      </c>
      <c r="BO2720" s="99">
        <v>0</v>
      </c>
      <c r="BP2720" s="99">
        <v>0</v>
      </c>
      <c r="BQ2720" s="99">
        <v>0</v>
      </c>
      <c r="BR2720" s="99">
        <v>7181838.8788452102</v>
      </c>
      <c r="BS2720" s="99">
        <v>6225444.6491088904</v>
      </c>
      <c r="BT2720" s="99">
        <v>2771774.28433228</v>
      </c>
      <c r="BU2720" s="99">
        <v>0</v>
      </c>
      <c r="BV2720" s="99">
        <v>2805170.6427307101</v>
      </c>
      <c r="BW2720" s="99">
        <v>230586.150569916</v>
      </c>
      <c r="BX2720" s="99">
        <v>0</v>
      </c>
      <c r="BY2720" s="99">
        <v>0</v>
      </c>
      <c r="BZ2720" s="99">
        <v>0</v>
      </c>
      <c r="CA2720" s="99">
        <v>0</v>
      </c>
      <c r="CB2720" s="99">
        <v>9523758.9541015606</v>
      </c>
      <c r="CC2720" s="99">
        <v>79884924.669921905</v>
      </c>
      <c r="CD2720" s="99">
        <v>19005220.4150391</v>
      </c>
      <c r="CE2720" s="99">
        <v>2648.5741621851898</v>
      </c>
      <c r="CF2720" s="99">
        <v>531203.44622802699</v>
      </c>
      <c r="CG2720" s="99">
        <v>3685611.37994385</v>
      </c>
      <c r="CH2720" s="99">
        <v>0</v>
      </c>
      <c r="CI2720" s="99">
        <v>112164.54615306899</v>
      </c>
      <c r="CJ2720" s="99">
        <v>10056126.107299799</v>
      </c>
      <c r="CK2720" s="99">
        <v>83595927.984375</v>
      </c>
      <c r="CL2720" s="99">
        <v>19238736.197509799</v>
      </c>
      <c r="CM2720" s="166">
        <v>134662.16413116499</v>
      </c>
      <c r="CN2720" s="166">
        <v>17749850.173095699</v>
      </c>
      <c r="CO2720" s="166">
        <v>106025215.916016</v>
      </c>
      <c r="CP2720" s="99">
        <v>19238736.197509799</v>
      </c>
      <c r="CQ2720" s="99">
        <v>0</v>
      </c>
      <c r="CR2720" s="99">
        <v>0</v>
      </c>
      <c r="CS2720" s="99">
        <v>0</v>
      </c>
      <c r="CT2720" s="99">
        <v>0</v>
      </c>
      <c r="CU2720" s="98">
        <v>35840.678473239997</v>
      </c>
      <c r="CV2720" s="98">
        <v>16977.288427308999</v>
      </c>
      <c r="CW2720" s="98">
        <v>10054962.400329588</v>
      </c>
      <c r="CX2720" s="98">
        <v>83570536.049865752</v>
      </c>
    </row>
    <row r="2721" spans="1:102" x14ac:dyDescent="0.2">
      <c r="A2721" s="98" t="s">
        <v>193</v>
      </c>
      <c r="B2721" s="100">
        <v>38961</v>
      </c>
      <c r="C2721" s="99">
        <v>83691.336473464995</v>
      </c>
      <c r="D2721" s="99">
        <v>7.63204211898847</v>
      </c>
      <c r="E2721" s="99">
        <v>27372.740089893301</v>
      </c>
      <c r="F2721" s="99">
        <v>0</v>
      </c>
      <c r="G2721" s="99">
        <v>1490.8616643846001</v>
      </c>
      <c r="H2721" s="99">
        <v>0</v>
      </c>
      <c r="I2721" s="99">
        <v>0</v>
      </c>
      <c r="J2721" s="99">
        <v>17494.1566884518</v>
      </c>
      <c r="K2721" s="99">
        <v>0</v>
      </c>
      <c r="L2721" s="99">
        <v>30268.6474914551</v>
      </c>
      <c r="M2721" s="99">
        <v>40675.665943622596</v>
      </c>
      <c r="N2721" s="99">
        <v>12886.915442228301</v>
      </c>
      <c r="O2721" s="99">
        <v>26311.9935286045</v>
      </c>
      <c r="P2721" s="99">
        <v>0</v>
      </c>
      <c r="Q2721" s="99">
        <v>5399.3627545237496</v>
      </c>
      <c r="R2721" s="99">
        <v>1586.16538561881</v>
      </c>
      <c r="S2721" s="99">
        <v>0</v>
      </c>
      <c r="T2721" s="99">
        <v>1191.7554412335201</v>
      </c>
      <c r="U2721" s="99">
        <v>23063.6659839153</v>
      </c>
      <c r="V2721" s="99">
        <v>6284711.8649902297</v>
      </c>
      <c r="W2721" s="99">
        <v>638.00572952628102</v>
      </c>
      <c r="X2721" s="99">
        <v>3244245.5948181199</v>
      </c>
      <c r="Y2721" s="99">
        <v>1723465.5286407501</v>
      </c>
      <c r="Z2721" s="99">
        <v>343009.52873992902</v>
      </c>
      <c r="AA2721" s="99">
        <v>0</v>
      </c>
      <c r="AB2721" s="99">
        <v>0</v>
      </c>
      <c r="AC2721" s="99">
        <v>6284610.2650146503</v>
      </c>
      <c r="AD2721" s="99">
        <v>0</v>
      </c>
      <c r="AE2721" s="99">
        <v>1685369.6304779099</v>
      </c>
      <c r="AF2721" s="99">
        <v>2975820.15911865</v>
      </c>
      <c r="AG2721" s="99">
        <v>2226214.17724609</v>
      </c>
      <c r="AH2721" s="99">
        <v>1741747.4260406501</v>
      </c>
      <c r="AI2721" s="99">
        <v>0</v>
      </c>
      <c r="AJ2721" s="99">
        <v>859961.44452667201</v>
      </c>
      <c r="AK2721" s="99">
        <v>302283.18839263899</v>
      </c>
      <c r="AL2721" s="99">
        <v>0</v>
      </c>
      <c r="AM2721" s="99">
        <v>235795.58088111901</v>
      </c>
      <c r="AN2721" s="99">
        <v>7731358.4455566397</v>
      </c>
      <c r="AO2721" s="99">
        <v>54508297.8671875</v>
      </c>
      <c r="AP2721" s="99">
        <v>4614.9644529223397</v>
      </c>
      <c r="AQ2721" s="99">
        <v>26265581.381591801</v>
      </c>
      <c r="AR2721" s="99">
        <v>0</v>
      </c>
      <c r="AS2721" s="99">
        <v>2389197.1447448698</v>
      </c>
      <c r="AT2721" s="99">
        <v>0</v>
      </c>
      <c r="AU2721" s="99">
        <v>0</v>
      </c>
      <c r="AV2721" s="99">
        <v>19525830.7578125</v>
      </c>
      <c r="AW2721" s="99">
        <v>0</v>
      </c>
      <c r="AX2721" s="99">
        <v>15039653.0231934</v>
      </c>
      <c r="AY2721" s="99">
        <v>26344241.627929699</v>
      </c>
      <c r="AZ2721" s="99">
        <v>16902798.8828125</v>
      </c>
      <c r="BA2721" s="99">
        <v>14989040.915161099</v>
      </c>
      <c r="BB2721" s="99">
        <v>0</v>
      </c>
      <c r="BC2721" s="99">
        <v>7093902.5806274395</v>
      </c>
      <c r="BD2721" s="99">
        <v>2069071.3662262</v>
      </c>
      <c r="BE2721" s="99">
        <v>0</v>
      </c>
      <c r="BF2721" s="99">
        <v>1682472.7012481701</v>
      </c>
      <c r="BG2721" s="99">
        <v>23524541.784179699</v>
      </c>
      <c r="BH2721" s="99">
        <v>12870331.3984375</v>
      </c>
      <c r="BI2721" s="99">
        <v>623.82533925026701</v>
      </c>
      <c r="BJ2721" s="99">
        <v>6441914.8595581101</v>
      </c>
      <c r="BK2721" s="99">
        <v>4111573.7354431199</v>
      </c>
      <c r="BL2721" s="99">
        <v>0</v>
      </c>
      <c r="BM2721" s="99">
        <v>0</v>
      </c>
      <c r="BN2721" s="99">
        <v>0</v>
      </c>
      <c r="BO2721" s="99">
        <v>0</v>
      </c>
      <c r="BP2721" s="99">
        <v>0</v>
      </c>
      <c r="BQ2721" s="99">
        <v>0</v>
      </c>
      <c r="BR2721" s="99">
        <v>7308075.86901855</v>
      </c>
      <c r="BS2721" s="99">
        <v>6359055.2395629901</v>
      </c>
      <c r="BT2721" s="99">
        <v>2918523.86932373</v>
      </c>
      <c r="BU2721" s="99">
        <v>0</v>
      </c>
      <c r="BV2721" s="99">
        <v>2782925.7281189002</v>
      </c>
      <c r="BW2721" s="99">
        <v>250304.47901534999</v>
      </c>
      <c r="BX2721" s="99">
        <v>0</v>
      </c>
      <c r="BY2721" s="99">
        <v>0</v>
      </c>
      <c r="BZ2721" s="99">
        <v>0</v>
      </c>
      <c r="CA2721" s="99">
        <v>0</v>
      </c>
      <c r="CB2721" s="99">
        <v>9528409.2938232403</v>
      </c>
      <c r="CC2721" s="99">
        <v>80834642.766601607</v>
      </c>
      <c r="CD2721" s="99">
        <v>19344515.0388184</v>
      </c>
      <c r="CE2721" s="99">
        <v>2705.7779980003802</v>
      </c>
      <c r="CF2721" s="99">
        <v>542191.94623565697</v>
      </c>
      <c r="CG2721" s="99">
        <v>3785564.1536560101</v>
      </c>
      <c r="CH2721" s="99">
        <v>0</v>
      </c>
      <c r="CI2721" s="99">
        <v>113510.95527076699</v>
      </c>
      <c r="CJ2721" s="99">
        <v>10070892.9996338</v>
      </c>
      <c r="CK2721" s="99">
        <v>84551321.784179702</v>
      </c>
      <c r="CL2721" s="99">
        <v>19596394.5385742</v>
      </c>
      <c r="CM2721" s="166">
        <v>136470.70615577701</v>
      </c>
      <c r="CN2721" s="166">
        <v>17804870.7260742</v>
      </c>
      <c r="CO2721" s="166">
        <v>108166098.64160199</v>
      </c>
      <c r="CP2721" s="99">
        <v>19596394.5385742</v>
      </c>
      <c r="CQ2721" s="99">
        <v>0</v>
      </c>
      <c r="CR2721" s="99">
        <v>0</v>
      </c>
      <c r="CS2721" s="99">
        <v>0</v>
      </c>
      <c r="CT2721" s="99">
        <v>0</v>
      </c>
      <c r="CU2721" s="98">
        <v>34393.072574088001</v>
      </c>
      <c r="CV2721" s="98">
        <v>19009.321093754999</v>
      </c>
      <c r="CW2721" s="98">
        <v>10070601.240058897</v>
      </c>
      <c r="CX2721" s="98">
        <v>84620206.920257613</v>
      </c>
    </row>
    <row r="2722" spans="1:102" x14ac:dyDescent="0.2">
      <c r="A2722" s="98" t="s">
        <v>193</v>
      </c>
      <c r="B2722" s="100">
        <v>39052</v>
      </c>
      <c r="C2722" s="99">
        <v>86635.020905494704</v>
      </c>
      <c r="D2722" s="99">
        <v>7.6860093499999502</v>
      </c>
      <c r="E2722" s="99">
        <v>27380.008344411901</v>
      </c>
      <c r="F2722" s="99">
        <v>0</v>
      </c>
      <c r="G2722" s="99">
        <v>1653.76949466765</v>
      </c>
      <c r="H2722" s="99">
        <v>0</v>
      </c>
      <c r="I2722" s="99">
        <v>0</v>
      </c>
      <c r="J2722" s="99">
        <v>19905.767455100999</v>
      </c>
      <c r="K2722" s="99">
        <v>0</v>
      </c>
      <c r="L2722" s="99">
        <v>31508.487681627299</v>
      </c>
      <c r="M2722" s="99">
        <v>41294.284053325697</v>
      </c>
      <c r="N2722" s="99">
        <v>13052.850527524901</v>
      </c>
      <c r="O2722" s="99">
        <v>27840.563091993299</v>
      </c>
      <c r="P2722" s="99">
        <v>0</v>
      </c>
      <c r="Q2722" s="99">
        <v>5430.6664553880701</v>
      </c>
      <c r="R2722" s="99">
        <v>1748.65086990595</v>
      </c>
      <c r="S2722" s="99">
        <v>0</v>
      </c>
      <c r="T2722" s="99">
        <v>1076.9849138259899</v>
      </c>
      <c r="U2722" s="99">
        <v>24174.103385448499</v>
      </c>
      <c r="V2722" s="99">
        <v>6473906.0316772498</v>
      </c>
      <c r="W2722" s="99">
        <v>700.02551461011205</v>
      </c>
      <c r="X2722" s="99">
        <v>3173354.1213378902</v>
      </c>
      <c r="Y2722" s="99">
        <v>1739687.1862792999</v>
      </c>
      <c r="Z2722" s="99">
        <v>373458.81005859398</v>
      </c>
      <c r="AA2722" s="99">
        <v>0</v>
      </c>
      <c r="AB2722" s="99">
        <v>0</v>
      </c>
      <c r="AC2722" s="99">
        <v>7080683.8474731399</v>
      </c>
      <c r="AD2722" s="99">
        <v>0</v>
      </c>
      <c r="AE2722" s="99">
        <v>1706559.9636840799</v>
      </c>
      <c r="AF2722" s="99">
        <v>2996747.8929443401</v>
      </c>
      <c r="AG2722" s="99">
        <v>2231085.5896911598</v>
      </c>
      <c r="AH2722" s="99">
        <v>1836029.3657531701</v>
      </c>
      <c r="AI2722" s="99">
        <v>0</v>
      </c>
      <c r="AJ2722" s="99">
        <v>859052.05040741002</v>
      </c>
      <c r="AK2722" s="99">
        <v>340612.644763947</v>
      </c>
      <c r="AL2722" s="99">
        <v>0</v>
      </c>
      <c r="AM2722" s="99">
        <v>213420.46037292501</v>
      </c>
      <c r="AN2722" s="99">
        <v>8105160.6181030301</v>
      </c>
      <c r="AO2722" s="99">
        <v>56619223.385742202</v>
      </c>
      <c r="AP2722" s="99">
        <v>5727.7893730402002</v>
      </c>
      <c r="AQ2722" s="99">
        <v>25964831.513916001</v>
      </c>
      <c r="AR2722" s="99">
        <v>0</v>
      </c>
      <c r="AS2722" s="99">
        <v>2602149.8489379901</v>
      </c>
      <c r="AT2722" s="99">
        <v>0</v>
      </c>
      <c r="AU2722" s="99">
        <v>0</v>
      </c>
      <c r="AV2722" s="99">
        <v>22135892.639404301</v>
      </c>
      <c r="AW2722" s="99">
        <v>0</v>
      </c>
      <c r="AX2722" s="99">
        <v>15423917.174804701</v>
      </c>
      <c r="AY2722" s="99">
        <v>26780631.880615201</v>
      </c>
      <c r="AZ2722" s="99">
        <v>17147295.092285201</v>
      </c>
      <c r="BA2722" s="99">
        <v>15938450.1907959</v>
      </c>
      <c r="BB2722" s="99">
        <v>0</v>
      </c>
      <c r="BC2722" s="99">
        <v>7144874.0744018601</v>
      </c>
      <c r="BD2722" s="99">
        <v>2341763.6981506301</v>
      </c>
      <c r="BE2722" s="99">
        <v>0</v>
      </c>
      <c r="BF2722" s="99">
        <v>1537057.7943573</v>
      </c>
      <c r="BG2722" s="99">
        <v>24876444.033203099</v>
      </c>
      <c r="BH2722" s="99">
        <v>13482790.994628901</v>
      </c>
      <c r="BI2722" s="99">
        <v>1082.6708061546101</v>
      </c>
      <c r="BJ2722" s="99">
        <v>6321776.0043945303</v>
      </c>
      <c r="BK2722" s="99">
        <v>4063773.9371032701</v>
      </c>
      <c r="BL2722" s="99">
        <v>0</v>
      </c>
      <c r="BM2722" s="99">
        <v>0</v>
      </c>
      <c r="BN2722" s="99">
        <v>0</v>
      </c>
      <c r="BO2722" s="99">
        <v>0</v>
      </c>
      <c r="BP2722" s="99">
        <v>0</v>
      </c>
      <c r="BQ2722" s="99">
        <v>0</v>
      </c>
      <c r="BR2722" s="99">
        <v>7441584.1890258798</v>
      </c>
      <c r="BS2722" s="99">
        <v>6464440.0604858398</v>
      </c>
      <c r="BT2722" s="99">
        <v>3092091.2359619099</v>
      </c>
      <c r="BU2722" s="99">
        <v>0</v>
      </c>
      <c r="BV2722" s="99">
        <v>2806748.7143859901</v>
      </c>
      <c r="BW2722" s="99">
        <v>277031.91644287098</v>
      </c>
      <c r="BX2722" s="99">
        <v>0</v>
      </c>
      <c r="BY2722" s="99">
        <v>0</v>
      </c>
      <c r="BZ2722" s="99">
        <v>0</v>
      </c>
      <c r="CA2722" s="99">
        <v>0</v>
      </c>
      <c r="CB2722" s="99">
        <v>9659999.4471435491</v>
      </c>
      <c r="CC2722" s="99">
        <v>82647822.368164107</v>
      </c>
      <c r="CD2722" s="99">
        <v>19801276.5302734</v>
      </c>
      <c r="CE2722" s="99">
        <v>2775.09717670083</v>
      </c>
      <c r="CF2722" s="99">
        <v>557087.33058929397</v>
      </c>
      <c r="CG2722" s="99">
        <v>3897849.1803283701</v>
      </c>
      <c r="CH2722" s="99">
        <v>0</v>
      </c>
      <c r="CI2722" s="99">
        <v>116741.55984306301</v>
      </c>
      <c r="CJ2722" s="99">
        <v>10216570.1434326</v>
      </c>
      <c r="CK2722" s="99">
        <v>86578537.8828125</v>
      </c>
      <c r="CL2722" s="99">
        <v>20078796.066650402</v>
      </c>
      <c r="CM2722" s="166">
        <v>140709.87941932699</v>
      </c>
      <c r="CN2722" s="166">
        <v>18329502.628662098</v>
      </c>
      <c r="CO2722" s="166">
        <v>111411027.980469</v>
      </c>
      <c r="CP2722" s="99">
        <v>20078796.066650402</v>
      </c>
      <c r="CQ2722" s="99">
        <v>0</v>
      </c>
      <c r="CR2722" s="99">
        <v>0</v>
      </c>
      <c r="CS2722" s="99">
        <v>0</v>
      </c>
      <c r="CT2722" s="99">
        <v>0</v>
      </c>
      <c r="CU2722" s="98">
        <v>32622.964094708001</v>
      </c>
      <c r="CV2722" s="98">
        <v>21258.927996063001</v>
      </c>
      <c r="CW2722" s="98">
        <v>10217086.777732844</v>
      </c>
      <c r="CX2722" s="98">
        <v>86545671.548492476</v>
      </c>
    </row>
    <row r="2723" spans="1:102" x14ac:dyDescent="0.2">
      <c r="A2723" s="98" t="s">
        <v>193</v>
      </c>
      <c r="B2723" s="100">
        <v>39142</v>
      </c>
      <c r="C2723" s="99">
        <v>89273.859303474397</v>
      </c>
      <c r="D2723" s="99">
        <v>6.401677138987</v>
      </c>
      <c r="E2723" s="99">
        <v>26791.019030570998</v>
      </c>
      <c r="F2723" s="99">
        <v>0</v>
      </c>
      <c r="G2723" s="99">
        <v>1847.5480008274301</v>
      </c>
      <c r="H2723" s="99">
        <v>0</v>
      </c>
      <c r="I2723" s="99">
        <v>0</v>
      </c>
      <c r="J2723" s="99">
        <v>21329.375939845999</v>
      </c>
      <c r="K2723" s="99">
        <v>0</v>
      </c>
      <c r="L2723" s="99">
        <v>31400.596205472899</v>
      </c>
      <c r="M2723" s="99">
        <v>41837.381617069201</v>
      </c>
      <c r="N2723" s="99">
        <v>13181.940008163499</v>
      </c>
      <c r="O2723" s="99">
        <v>28934.0951213837</v>
      </c>
      <c r="P2723" s="99">
        <v>0</v>
      </c>
      <c r="Q2723" s="99">
        <v>5454.6962402462996</v>
      </c>
      <c r="R2723" s="99">
        <v>1904.75453542173</v>
      </c>
      <c r="S2723" s="99">
        <v>0</v>
      </c>
      <c r="T2723" s="99">
        <v>1052.8567282408501</v>
      </c>
      <c r="U2723" s="99">
        <v>24686.3663713932</v>
      </c>
      <c r="V2723" s="99">
        <v>6681461.9248046903</v>
      </c>
      <c r="W2723" s="99">
        <v>394.55616550147499</v>
      </c>
      <c r="X2723" s="99">
        <v>3102040.5973205599</v>
      </c>
      <c r="Y2723" s="99">
        <v>1737985.2048034701</v>
      </c>
      <c r="Z2723" s="99">
        <v>401324.12413024902</v>
      </c>
      <c r="AA2723" s="99">
        <v>0</v>
      </c>
      <c r="AB2723" s="99">
        <v>0</v>
      </c>
      <c r="AC2723" s="99">
        <v>7606454.7213745099</v>
      </c>
      <c r="AD2723" s="99">
        <v>0</v>
      </c>
      <c r="AE2723" s="99">
        <v>1683666.3987121601</v>
      </c>
      <c r="AF2723" s="99">
        <v>3016131.7646484398</v>
      </c>
      <c r="AG2723" s="99">
        <v>2279794.6316833501</v>
      </c>
      <c r="AH2723" s="99">
        <v>1943229.80027771</v>
      </c>
      <c r="AI2723" s="99">
        <v>0</v>
      </c>
      <c r="AJ2723" s="99">
        <v>869561.19068908703</v>
      </c>
      <c r="AK2723" s="99">
        <v>366300.22748947103</v>
      </c>
      <c r="AL2723" s="99">
        <v>0</v>
      </c>
      <c r="AM2723" s="99">
        <v>202457.56384849499</v>
      </c>
      <c r="AN2723" s="99">
        <v>8295053.53479004</v>
      </c>
      <c r="AO2723" s="99">
        <v>59078377.275878899</v>
      </c>
      <c r="AP2723" s="99">
        <v>3271.7533304691301</v>
      </c>
      <c r="AQ2723" s="99">
        <v>25607194.2973633</v>
      </c>
      <c r="AR2723" s="99">
        <v>0</v>
      </c>
      <c r="AS2723" s="99">
        <v>2808731.3737182599</v>
      </c>
      <c r="AT2723" s="99">
        <v>0</v>
      </c>
      <c r="AU2723" s="99">
        <v>0</v>
      </c>
      <c r="AV2723" s="99">
        <v>24185266.4221191</v>
      </c>
      <c r="AW2723" s="99">
        <v>0</v>
      </c>
      <c r="AX2723" s="99">
        <v>15462571.502075201</v>
      </c>
      <c r="AY2723" s="99">
        <v>27401304.748779301</v>
      </c>
      <c r="AZ2723" s="99">
        <v>17568576.958984401</v>
      </c>
      <c r="BA2723" s="99">
        <v>16975867.973144501</v>
      </c>
      <c r="BB2723" s="99">
        <v>0</v>
      </c>
      <c r="BC2723" s="99">
        <v>7285561.5459594699</v>
      </c>
      <c r="BD2723" s="99">
        <v>2536370.2900085398</v>
      </c>
      <c r="BE2723" s="99">
        <v>0</v>
      </c>
      <c r="BF2723" s="99">
        <v>1464372.36262512</v>
      </c>
      <c r="BG2723" s="99">
        <v>25820682.4770508</v>
      </c>
      <c r="BH2723" s="99">
        <v>14187550.5163574</v>
      </c>
      <c r="BI2723" s="99">
        <v>530.84731096774306</v>
      </c>
      <c r="BJ2723" s="99">
        <v>6272859.2653198196</v>
      </c>
      <c r="BK2723" s="99">
        <v>4112147.03338623</v>
      </c>
      <c r="BL2723" s="99">
        <v>0</v>
      </c>
      <c r="BM2723" s="99">
        <v>0</v>
      </c>
      <c r="BN2723" s="99">
        <v>0</v>
      </c>
      <c r="BO2723" s="99">
        <v>0</v>
      </c>
      <c r="BP2723" s="99">
        <v>0</v>
      </c>
      <c r="BQ2723" s="99">
        <v>0</v>
      </c>
      <c r="BR2723" s="99">
        <v>7668887.8414917002</v>
      </c>
      <c r="BS2723" s="99">
        <v>6637512.4238281297</v>
      </c>
      <c r="BT2723" s="99">
        <v>3290677.0138244601</v>
      </c>
      <c r="BU2723" s="99">
        <v>0</v>
      </c>
      <c r="BV2723" s="99">
        <v>2857251.1784057599</v>
      </c>
      <c r="BW2723" s="99">
        <v>301445.25363922102</v>
      </c>
      <c r="BX2723" s="99">
        <v>0</v>
      </c>
      <c r="BY2723" s="99">
        <v>0</v>
      </c>
      <c r="BZ2723" s="99">
        <v>0</v>
      </c>
      <c r="CA2723" s="99">
        <v>0</v>
      </c>
      <c r="CB2723" s="99">
        <v>9802720.16333008</v>
      </c>
      <c r="CC2723" s="99">
        <v>84765089.852539107</v>
      </c>
      <c r="CD2723" s="99">
        <v>20466168.276122998</v>
      </c>
      <c r="CE2723" s="99">
        <v>2903.5494755208501</v>
      </c>
      <c r="CF2723" s="99">
        <v>573779.67198181199</v>
      </c>
      <c r="CG2723" s="99">
        <v>4039670.5998840299</v>
      </c>
      <c r="CH2723" s="99">
        <v>0</v>
      </c>
      <c r="CI2723" s="99">
        <v>119086.14972114599</v>
      </c>
      <c r="CJ2723" s="99">
        <v>10376295.948364301</v>
      </c>
      <c r="CK2723" s="99">
        <v>88774620.221679702</v>
      </c>
      <c r="CL2723" s="99">
        <v>20774073.473632801</v>
      </c>
      <c r="CM2723" s="166">
        <v>143513.94397926299</v>
      </c>
      <c r="CN2723" s="166">
        <v>18608356.846435498</v>
      </c>
      <c r="CO2723" s="166">
        <v>114672299.31445301</v>
      </c>
      <c r="CP2723" s="99">
        <v>20774073.473632801</v>
      </c>
      <c r="CQ2723" s="99">
        <v>0</v>
      </c>
      <c r="CR2723" s="99">
        <v>0</v>
      </c>
      <c r="CS2723" s="99">
        <v>0</v>
      </c>
      <c r="CT2723" s="99">
        <v>0</v>
      </c>
      <c r="CU2723" s="98">
        <v>31168.140956096999</v>
      </c>
      <c r="CV2723" s="98">
        <v>22930.840147436</v>
      </c>
      <c r="CW2723" s="98">
        <v>10376499.835311892</v>
      </c>
      <c r="CX2723" s="98">
        <v>88804760.45242314</v>
      </c>
    </row>
    <row r="2724" spans="1:102" x14ac:dyDescent="0.2">
      <c r="A2724" s="98" t="s">
        <v>193</v>
      </c>
      <c r="B2724" s="100">
        <v>39234</v>
      </c>
      <c r="C2724" s="99">
        <v>91634.509907722502</v>
      </c>
      <c r="D2724" s="99">
        <v>9.14325695799198</v>
      </c>
      <c r="E2724" s="99">
        <v>26250.064490795099</v>
      </c>
      <c r="F2724" s="99">
        <v>0</v>
      </c>
      <c r="G2724" s="99">
        <v>2013.056713745</v>
      </c>
      <c r="H2724" s="99">
        <v>0</v>
      </c>
      <c r="I2724" s="99">
        <v>0</v>
      </c>
      <c r="J2724" s="99">
        <v>22586.4620463848</v>
      </c>
      <c r="K2724" s="99">
        <v>0</v>
      </c>
      <c r="L2724" s="99">
        <v>31459.6403372288</v>
      </c>
      <c r="M2724" s="99">
        <v>42354.327106952704</v>
      </c>
      <c r="N2724" s="99">
        <v>13373.898280739801</v>
      </c>
      <c r="O2724" s="99">
        <v>29669.2495186329</v>
      </c>
      <c r="P2724" s="99">
        <v>0</v>
      </c>
      <c r="Q2724" s="99">
        <v>5465.0789828896504</v>
      </c>
      <c r="R2724" s="99">
        <v>2014.6366966962801</v>
      </c>
      <c r="S2724" s="99">
        <v>0</v>
      </c>
      <c r="T2724" s="99">
        <v>1033.4112558960901</v>
      </c>
      <c r="U2724" s="99">
        <v>25146.405937910102</v>
      </c>
      <c r="V2724" s="99">
        <v>6859109.7733764602</v>
      </c>
      <c r="W2724" s="99">
        <v>900.96186932176397</v>
      </c>
      <c r="X2724" s="99">
        <v>3025382.7635192899</v>
      </c>
      <c r="Y2724" s="99">
        <v>1716171.63871765</v>
      </c>
      <c r="Z2724" s="99">
        <v>433330.61953735398</v>
      </c>
      <c r="AA2724" s="99">
        <v>0</v>
      </c>
      <c r="AB2724" s="99">
        <v>0</v>
      </c>
      <c r="AC2724" s="99">
        <v>8005878.8081665002</v>
      </c>
      <c r="AD2724" s="99">
        <v>0</v>
      </c>
      <c r="AE2724" s="99">
        <v>1669274.2363433801</v>
      </c>
      <c r="AF2724" s="99">
        <v>3044233.9872741699</v>
      </c>
      <c r="AG2724" s="99">
        <v>2296546.14520264</v>
      </c>
      <c r="AH2724" s="99">
        <v>1962323.80093384</v>
      </c>
      <c r="AI2724" s="99">
        <v>0</v>
      </c>
      <c r="AJ2724" s="99">
        <v>877822.08451843297</v>
      </c>
      <c r="AK2724" s="99">
        <v>384039.61594772298</v>
      </c>
      <c r="AL2724" s="99">
        <v>0</v>
      </c>
      <c r="AM2724" s="99">
        <v>195413.06524276701</v>
      </c>
      <c r="AN2724" s="99">
        <v>8418873.4285888709</v>
      </c>
      <c r="AO2724" s="99">
        <v>60997542.0302734</v>
      </c>
      <c r="AP2724" s="99">
        <v>7252.6376345157596</v>
      </c>
      <c r="AQ2724" s="99">
        <v>25089877.6242676</v>
      </c>
      <c r="AR2724" s="99">
        <v>0</v>
      </c>
      <c r="AS2724" s="99">
        <v>3074677.7832946801</v>
      </c>
      <c r="AT2724" s="99">
        <v>0</v>
      </c>
      <c r="AU2724" s="99">
        <v>0</v>
      </c>
      <c r="AV2724" s="99">
        <v>25720187.3271484</v>
      </c>
      <c r="AW2724" s="99">
        <v>0</v>
      </c>
      <c r="AX2724" s="99">
        <v>15436070.392333999</v>
      </c>
      <c r="AY2724" s="99">
        <v>27945729.723877002</v>
      </c>
      <c r="AZ2724" s="99">
        <v>17907311.9924316</v>
      </c>
      <c r="BA2724" s="99">
        <v>17236041.7727051</v>
      </c>
      <c r="BB2724" s="99">
        <v>0</v>
      </c>
      <c r="BC2724" s="99">
        <v>7418044.6908569299</v>
      </c>
      <c r="BD2724" s="99">
        <v>2685983.7196655301</v>
      </c>
      <c r="BE2724" s="99">
        <v>0</v>
      </c>
      <c r="BF2724" s="99">
        <v>1431563.71005249</v>
      </c>
      <c r="BG2724" s="99">
        <v>26629483.902587902</v>
      </c>
      <c r="BH2724" s="99">
        <v>14621965.302612299</v>
      </c>
      <c r="BI2724" s="99">
        <v>1206.0612141936999</v>
      </c>
      <c r="BJ2724" s="99">
        <v>6165850.7655639602</v>
      </c>
      <c r="BK2724" s="99">
        <v>4093157.1223449698</v>
      </c>
      <c r="BL2724" s="99">
        <v>0</v>
      </c>
      <c r="BM2724" s="99">
        <v>0</v>
      </c>
      <c r="BN2724" s="99">
        <v>0</v>
      </c>
      <c r="BO2724" s="99">
        <v>0</v>
      </c>
      <c r="BP2724" s="99">
        <v>0</v>
      </c>
      <c r="BQ2724" s="99">
        <v>0</v>
      </c>
      <c r="BR2724" s="99">
        <v>7745781.06884766</v>
      </c>
      <c r="BS2724" s="99">
        <v>6766228.4475707998</v>
      </c>
      <c r="BT2724" s="99">
        <v>3356973.6262512198</v>
      </c>
      <c r="BU2724" s="99">
        <v>0</v>
      </c>
      <c r="BV2724" s="99">
        <v>2910325.76776123</v>
      </c>
      <c r="BW2724" s="99">
        <v>316349.08290863002</v>
      </c>
      <c r="BX2724" s="99">
        <v>0</v>
      </c>
      <c r="BY2724" s="99">
        <v>0</v>
      </c>
      <c r="BZ2724" s="99">
        <v>0</v>
      </c>
      <c r="CA2724" s="99">
        <v>0</v>
      </c>
      <c r="CB2724" s="99">
        <v>9897004.4746093806</v>
      </c>
      <c r="CC2724" s="99">
        <v>86436729.110351607</v>
      </c>
      <c r="CD2724" s="99">
        <v>20781359.551513702</v>
      </c>
      <c r="CE2724" s="99">
        <v>2982.3190384507202</v>
      </c>
      <c r="CF2724" s="99">
        <v>583173.81892394996</v>
      </c>
      <c r="CG2724" s="99">
        <v>4143572.8583068801</v>
      </c>
      <c r="CH2724" s="99">
        <v>0</v>
      </c>
      <c r="CI2724" s="99">
        <v>120973.789403915</v>
      </c>
      <c r="CJ2724" s="99">
        <v>10481212.1602783</v>
      </c>
      <c r="CK2724" s="99">
        <v>90563431.084960893</v>
      </c>
      <c r="CL2724" s="99">
        <v>21101973.889160201</v>
      </c>
      <c r="CM2724" s="166">
        <v>145994.42827224699</v>
      </c>
      <c r="CN2724" s="166">
        <v>18838807.892578099</v>
      </c>
      <c r="CO2724" s="166">
        <v>117047611.447266</v>
      </c>
      <c r="CP2724" s="99">
        <v>21101973.889160201</v>
      </c>
      <c r="CQ2724" s="99">
        <v>0</v>
      </c>
      <c r="CR2724" s="99">
        <v>0</v>
      </c>
      <c r="CS2724" s="99">
        <v>0</v>
      </c>
      <c r="CT2724" s="99">
        <v>0</v>
      </c>
      <c r="CU2724" s="98">
        <v>29885.689799538999</v>
      </c>
      <c r="CV2724" s="98">
        <v>24402.717107233999</v>
      </c>
      <c r="CW2724" s="98">
        <v>10480178.293533331</v>
      </c>
      <c r="CX2724" s="98">
        <v>90580301.968658492</v>
      </c>
    </row>
    <row r="2725" spans="1:102" x14ac:dyDescent="0.2">
      <c r="A2725" s="98" t="s">
        <v>193</v>
      </c>
      <c r="B2725" s="100">
        <v>39326</v>
      </c>
      <c r="C2725" s="99">
        <v>93849.427515029907</v>
      </c>
      <c r="D2725" s="99">
        <v>9.6350165709154698</v>
      </c>
      <c r="E2725" s="99">
        <v>26029.749075412801</v>
      </c>
      <c r="F2725" s="99">
        <v>0</v>
      </c>
      <c r="G2725" s="99">
        <v>2179.8932465612902</v>
      </c>
      <c r="H2725" s="99">
        <v>0</v>
      </c>
      <c r="I2725" s="99">
        <v>0</v>
      </c>
      <c r="J2725" s="99">
        <v>23495.234905004501</v>
      </c>
      <c r="K2725" s="99">
        <v>0</v>
      </c>
      <c r="L2725" s="99">
        <v>31290.6352465153</v>
      </c>
      <c r="M2725" s="99">
        <v>43021.730435371399</v>
      </c>
      <c r="N2725" s="99">
        <v>13469.763643026399</v>
      </c>
      <c r="O2725" s="99">
        <v>30336.505789041501</v>
      </c>
      <c r="P2725" s="99">
        <v>0</v>
      </c>
      <c r="Q2725" s="99">
        <v>5454.8110397458104</v>
      </c>
      <c r="R2725" s="99">
        <v>2060.41113498807</v>
      </c>
      <c r="S2725" s="99">
        <v>0</v>
      </c>
      <c r="T2725" s="99">
        <v>1006.1254696250001</v>
      </c>
      <c r="U2725" s="99">
        <v>25612.641012430198</v>
      </c>
      <c r="V2725" s="99">
        <v>7040736.7188720703</v>
      </c>
      <c r="W2725" s="99">
        <v>695.37032556533802</v>
      </c>
      <c r="X2725" s="99">
        <v>2987126.3061218299</v>
      </c>
      <c r="Y2725" s="99">
        <v>1717198.9685821501</v>
      </c>
      <c r="Z2725" s="99">
        <v>456172.584918976</v>
      </c>
      <c r="AA2725" s="99">
        <v>0</v>
      </c>
      <c r="AB2725" s="99">
        <v>0</v>
      </c>
      <c r="AC2725" s="99">
        <v>8128171.3871459998</v>
      </c>
      <c r="AD2725" s="99">
        <v>0</v>
      </c>
      <c r="AE2725" s="99">
        <v>1667280.65234375</v>
      </c>
      <c r="AF2725" s="99">
        <v>3097834.4370727502</v>
      </c>
      <c r="AG2725" s="99">
        <v>2317931.55181885</v>
      </c>
      <c r="AH2725" s="99">
        <v>2020388.69296265</v>
      </c>
      <c r="AI2725" s="99">
        <v>0</v>
      </c>
      <c r="AJ2725" s="99">
        <v>887495.82086944603</v>
      </c>
      <c r="AK2725" s="99">
        <v>393079.10866546602</v>
      </c>
      <c r="AL2725" s="99">
        <v>0</v>
      </c>
      <c r="AM2725" s="99">
        <v>188800.72684478801</v>
      </c>
      <c r="AN2725" s="99">
        <v>8497692.2153320294</v>
      </c>
      <c r="AO2725" s="99">
        <v>63047563.494140603</v>
      </c>
      <c r="AP2725" s="99">
        <v>5637.9241585731497</v>
      </c>
      <c r="AQ2725" s="99">
        <v>25090465.571533199</v>
      </c>
      <c r="AR2725" s="99">
        <v>0</v>
      </c>
      <c r="AS2725" s="99">
        <v>3279526.6967468299</v>
      </c>
      <c r="AT2725" s="99">
        <v>0</v>
      </c>
      <c r="AU2725" s="99">
        <v>0</v>
      </c>
      <c r="AV2725" s="99">
        <v>26215696.9145508</v>
      </c>
      <c r="AW2725" s="99">
        <v>0</v>
      </c>
      <c r="AX2725" s="99">
        <v>15615626.7119141</v>
      </c>
      <c r="AY2725" s="99">
        <v>28594456.925537098</v>
      </c>
      <c r="AZ2725" s="99">
        <v>18211105.5073242</v>
      </c>
      <c r="BA2725" s="99">
        <v>17946033.4445801</v>
      </c>
      <c r="BB2725" s="99">
        <v>0</v>
      </c>
      <c r="BC2725" s="99">
        <v>7581157.5144653302</v>
      </c>
      <c r="BD2725" s="99">
        <v>2776171.8304443401</v>
      </c>
      <c r="BE2725" s="99">
        <v>0</v>
      </c>
      <c r="BF2725" s="99">
        <v>1400864.6705169701</v>
      </c>
      <c r="BG2725" s="99">
        <v>27381463.893798798</v>
      </c>
      <c r="BH2725" s="99">
        <v>15130575.373291001</v>
      </c>
      <c r="BI2725" s="99">
        <v>704.86787625402201</v>
      </c>
      <c r="BJ2725" s="99">
        <v>6096534.9418945303</v>
      </c>
      <c r="BK2725" s="99">
        <v>4115305.32208252</v>
      </c>
      <c r="BL2725" s="99">
        <v>0</v>
      </c>
      <c r="BM2725" s="99">
        <v>0</v>
      </c>
      <c r="BN2725" s="99">
        <v>0</v>
      </c>
      <c r="BO2725" s="99">
        <v>0</v>
      </c>
      <c r="BP2725" s="99">
        <v>0</v>
      </c>
      <c r="BQ2725" s="99">
        <v>0</v>
      </c>
      <c r="BR2725" s="99">
        <v>7896061.5679321298</v>
      </c>
      <c r="BS2725" s="99">
        <v>6888368.6081542997</v>
      </c>
      <c r="BT2725" s="99">
        <v>3485401.3285827599</v>
      </c>
      <c r="BU2725" s="99">
        <v>0</v>
      </c>
      <c r="BV2725" s="99">
        <v>2964131.1499328599</v>
      </c>
      <c r="BW2725" s="99">
        <v>327268.386615753</v>
      </c>
      <c r="BX2725" s="99">
        <v>0</v>
      </c>
      <c r="BY2725" s="99">
        <v>0</v>
      </c>
      <c r="BZ2725" s="99">
        <v>0</v>
      </c>
      <c r="CA2725" s="99">
        <v>0</v>
      </c>
      <c r="CB2725" s="99">
        <v>10001309.279418901</v>
      </c>
      <c r="CC2725" s="99">
        <v>88166587.333007798</v>
      </c>
      <c r="CD2725" s="99">
        <v>21224321.8583984</v>
      </c>
      <c r="CE2725" s="99">
        <v>2992.8512745201601</v>
      </c>
      <c r="CF2725" s="99">
        <v>585994.48567199695</v>
      </c>
      <c r="CG2725" s="99">
        <v>4210121.3163452102</v>
      </c>
      <c r="CH2725" s="99">
        <v>0</v>
      </c>
      <c r="CI2725" s="99">
        <v>122773.417611122</v>
      </c>
      <c r="CJ2725" s="99">
        <v>10587641.530151401</v>
      </c>
      <c r="CK2725" s="99">
        <v>92391811.021484405</v>
      </c>
      <c r="CL2725" s="99">
        <v>21551251.830322299</v>
      </c>
      <c r="CM2725" s="166">
        <v>148145.397590637</v>
      </c>
      <c r="CN2725" s="166">
        <v>19100697.681640599</v>
      </c>
      <c r="CO2725" s="166">
        <v>119656445.78320301</v>
      </c>
      <c r="CP2725" s="99">
        <v>21551251.830322299</v>
      </c>
      <c r="CQ2725" s="99">
        <v>0</v>
      </c>
      <c r="CR2725" s="99">
        <v>0</v>
      </c>
      <c r="CS2725" s="99">
        <v>0</v>
      </c>
      <c r="CT2725" s="99">
        <v>0</v>
      </c>
      <c r="CU2725" s="98">
        <v>29002.206568964</v>
      </c>
      <c r="CV2725" s="98">
        <v>25633.989245164001</v>
      </c>
      <c r="CW2725" s="98">
        <v>10587303.765090898</v>
      </c>
      <c r="CX2725" s="98">
        <v>92376708.649353012</v>
      </c>
    </row>
    <row r="2726" spans="1:102" x14ac:dyDescent="0.2">
      <c r="A2726" s="98" t="s">
        <v>193</v>
      </c>
      <c r="B2726" s="100">
        <v>39417</v>
      </c>
      <c r="C2726" s="99">
        <v>96108.5323867798</v>
      </c>
      <c r="D2726" s="99">
        <v>10.6109503759071</v>
      </c>
      <c r="E2726" s="99">
        <v>25666.253077507001</v>
      </c>
      <c r="F2726" s="99">
        <v>0</v>
      </c>
      <c r="G2726" s="99">
        <v>2307.0298292338798</v>
      </c>
      <c r="H2726" s="99">
        <v>0</v>
      </c>
      <c r="I2726" s="99">
        <v>0</v>
      </c>
      <c r="J2726" s="99">
        <v>23788.016177892699</v>
      </c>
      <c r="K2726" s="99">
        <v>0</v>
      </c>
      <c r="L2726" s="99">
        <v>31618.775680065199</v>
      </c>
      <c r="M2726" s="99">
        <v>43506.882165908799</v>
      </c>
      <c r="N2726" s="99">
        <v>13622.106827855099</v>
      </c>
      <c r="O2726" s="99">
        <v>31279.440953016299</v>
      </c>
      <c r="P2726" s="99">
        <v>0</v>
      </c>
      <c r="Q2726" s="99">
        <v>5472.9110157489804</v>
      </c>
      <c r="R2726" s="99">
        <v>2134.7072666287399</v>
      </c>
      <c r="S2726" s="99">
        <v>0</v>
      </c>
      <c r="T2726" s="99">
        <v>988.85807261616003</v>
      </c>
      <c r="U2726" s="99">
        <v>26073.593150138899</v>
      </c>
      <c r="V2726" s="99">
        <v>7204378.01489258</v>
      </c>
      <c r="W2726" s="99">
        <v>823.32999640703201</v>
      </c>
      <c r="X2726" s="99">
        <v>2946580.7550353999</v>
      </c>
      <c r="Y2726" s="99">
        <v>1712429.18441772</v>
      </c>
      <c r="Z2726" s="99">
        <v>475711.78173828102</v>
      </c>
      <c r="AA2726" s="99">
        <v>0</v>
      </c>
      <c r="AB2726" s="99">
        <v>0</v>
      </c>
      <c r="AC2726" s="99">
        <v>8113626.8218383798</v>
      </c>
      <c r="AD2726" s="99">
        <v>0</v>
      </c>
      <c r="AE2726" s="99">
        <v>1693010.1135559101</v>
      </c>
      <c r="AF2726" s="99">
        <v>3125487.6654052702</v>
      </c>
      <c r="AG2726" s="99">
        <v>2336466.1954345698</v>
      </c>
      <c r="AH2726" s="99">
        <v>2112364.44448853</v>
      </c>
      <c r="AI2726" s="99">
        <v>0</v>
      </c>
      <c r="AJ2726" s="99">
        <v>876609.17832946801</v>
      </c>
      <c r="AK2726" s="99">
        <v>404093.92682647699</v>
      </c>
      <c r="AL2726" s="99">
        <v>0</v>
      </c>
      <c r="AM2726" s="99">
        <v>183008.56388473499</v>
      </c>
      <c r="AN2726" s="99">
        <v>8655683.2956543006</v>
      </c>
      <c r="AO2726" s="99">
        <v>65142365.837402299</v>
      </c>
      <c r="AP2726" s="99">
        <v>6996.3665577173197</v>
      </c>
      <c r="AQ2726" s="99">
        <v>24989198.324462902</v>
      </c>
      <c r="AR2726" s="99">
        <v>0</v>
      </c>
      <c r="AS2726" s="99">
        <v>3458215.7924804701</v>
      </c>
      <c r="AT2726" s="99">
        <v>0</v>
      </c>
      <c r="AU2726" s="99">
        <v>0</v>
      </c>
      <c r="AV2726" s="99">
        <v>26495008.220703099</v>
      </c>
      <c r="AW2726" s="99">
        <v>0</v>
      </c>
      <c r="AX2726" s="99">
        <v>16065535.329956099</v>
      </c>
      <c r="AY2726" s="99">
        <v>29089497.109375</v>
      </c>
      <c r="AZ2726" s="99">
        <v>18589087.386230499</v>
      </c>
      <c r="BA2726" s="99">
        <v>18885739.744140599</v>
      </c>
      <c r="BB2726" s="99">
        <v>0</v>
      </c>
      <c r="BC2726" s="99">
        <v>7557419.1954345703</v>
      </c>
      <c r="BD2726" s="99">
        <v>2891610.57489014</v>
      </c>
      <c r="BE2726" s="99">
        <v>0</v>
      </c>
      <c r="BF2726" s="99">
        <v>1379975.5036468499</v>
      </c>
      <c r="BG2726" s="99">
        <v>28059278.089599598</v>
      </c>
      <c r="BH2726" s="99">
        <v>15724746.166503901</v>
      </c>
      <c r="BI2726" s="99">
        <v>845.12108714878605</v>
      </c>
      <c r="BJ2726" s="99">
        <v>6036959.8889160203</v>
      </c>
      <c r="BK2726" s="99">
        <v>4115087.1158752399</v>
      </c>
      <c r="BL2726" s="99">
        <v>0</v>
      </c>
      <c r="BM2726" s="99">
        <v>0</v>
      </c>
      <c r="BN2726" s="99">
        <v>0</v>
      </c>
      <c r="BO2726" s="99">
        <v>0</v>
      </c>
      <c r="BP2726" s="99">
        <v>0</v>
      </c>
      <c r="BQ2726" s="99">
        <v>0</v>
      </c>
      <c r="BR2726" s="99">
        <v>8095956.31005859</v>
      </c>
      <c r="BS2726" s="99">
        <v>7027385.9938964797</v>
      </c>
      <c r="BT2726" s="99">
        <v>3664211.75567627</v>
      </c>
      <c r="BU2726" s="99">
        <v>0</v>
      </c>
      <c r="BV2726" s="99">
        <v>2961896.4899292002</v>
      </c>
      <c r="BW2726" s="99">
        <v>347782.97048950201</v>
      </c>
      <c r="BX2726" s="99">
        <v>0</v>
      </c>
      <c r="BY2726" s="99">
        <v>0</v>
      </c>
      <c r="BZ2726" s="99">
        <v>0</v>
      </c>
      <c r="CA2726" s="99">
        <v>0</v>
      </c>
      <c r="CB2726" s="99">
        <v>10144022.1687012</v>
      </c>
      <c r="CC2726" s="99">
        <v>90146810.033203095</v>
      </c>
      <c r="CD2726" s="99">
        <v>21761770.995605499</v>
      </c>
      <c r="CE2726" s="99">
        <v>3037.19108137488</v>
      </c>
      <c r="CF2726" s="99">
        <v>587259.14458465599</v>
      </c>
      <c r="CG2726" s="99">
        <v>4263832.3970947303</v>
      </c>
      <c r="CH2726" s="99">
        <v>0</v>
      </c>
      <c r="CI2726" s="99">
        <v>124734.155462265</v>
      </c>
      <c r="CJ2726" s="99">
        <v>10730927.026123</v>
      </c>
      <c r="CK2726" s="99">
        <v>94400717.084960893</v>
      </c>
      <c r="CL2726" s="99">
        <v>22112278.712646499</v>
      </c>
      <c r="CM2726" s="166">
        <v>150558.885040283</v>
      </c>
      <c r="CN2726" s="166">
        <v>19420137.6633301</v>
      </c>
      <c r="CO2726" s="166">
        <v>122465226.02050801</v>
      </c>
      <c r="CP2726" s="99">
        <v>22112278.712646499</v>
      </c>
      <c r="CQ2726" s="99">
        <v>0</v>
      </c>
      <c r="CR2726" s="99">
        <v>0</v>
      </c>
      <c r="CS2726" s="99">
        <v>0</v>
      </c>
      <c r="CT2726" s="99">
        <v>0</v>
      </c>
      <c r="CU2726" s="98">
        <v>28515.574068024998</v>
      </c>
      <c r="CV2726" s="98">
        <v>25714.706899687</v>
      </c>
      <c r="CW2726" s="98">
        <v>10731281.313285856</v>
      </c>
      <c r="CX2726" s="98">
        <v>94410642.430297822</v>
      </c>
    </row>
    <row r="2727" spans="1:102" x14ac:dyDescent="0.2">
      <c r="A2727" s="98" t="s">
        <v>193</v>
      </c>
      <c r="B2727" s="100">
        <v>39508</v>
      </c>
      <c r="C2727" s="99">
        <v>98116.699088096604</v>
      </c>
      <c r="D2727" s="99">
        <v>11.7033099419205</v>
      </c>
      <c r="E2727" s="99">
        <v>25587.780799865701</v>
      </c>
      <c r="F2727" s="99">
        <v>0</v>
      </c>
      <c r="G2727" s="99">
        <v>2508.8359573483499</v>
      </c>
      <c r="H2727" s="99">
        <v>0</v>
      </c>
      <c r="I2727" s="99">
        <v>0</v>
      </c>
      <c r="J2727" s="99">
        <v>25037.4979901314</v>
      </c>
      <c r="K2727" s="99">
        <v>0</v>
      </c>
      <c r="L2727" s="99">
        <v>32076.1948432922</v>
      </c>
      <c r="M2727" s="99">
        <v>43920.875540733301</v>
      </c>
      <c r="N2727" s="99">
        <v>13719.1286137104</v>
      </c>
      <c r="O2727" s="99">
        <v>32066.992413044001</v>
      </c>
      <c r="P2727" s="99">
        <v>0</v>
      </c>
      <c r="Q2727" s="99">
        <v>5480.4196656346303</v>
      </c>
      <c r="R2727" s="99">
        <v>2266.72832247615</v>
      </c>
      <c r="S2727" s="99">
        <v>0</v>
      </c>
      <c r="T2727" s="99">
        <v>990.87311541289102</v>
      </c>
      <c r="U2727" s="99">
        <v>26680.2781443596</v>
      </c>
      <c r="V2727" s="99">
        <v>7272053.1876831101</v>
      </c>
      <c r="W2727" s="99">
        <v>1189.04076068103</v>
      </c>
      <c r="X2727" s="99">
        <v>2903702.7275085398</v>
      </c>
      <c r="Y2727" s="99">
        <v>1688163.3356170701</v>
      </c>
      <c r="Z2727" s="99">
        <v>498343.042449951</v>
      </c>
      <c r="AA2727" s="99">
        <v>0</v>
      </c>
      <c r="AB2727" s="99">
        <v>0</v>
      </c>
      <c r="AC2727" s="99">
        <v>8514614.8187255897</v>
      </c>
      <c r="AD2727" s="99">
        <v>0</v>
      </c>
      <c r="AE2727" s="99">
        <v>1706779.96594238</v>
      </c>
      <c r="AF2727" s="99">
        <v>3142947.3191528302</v>
      </c>
      <c r="AG2727" s="99">
        <v>2324045.3696594201</v>
      </c>
      <c r="AH2727" s="99">
        <v>2172776.59942627</v>
      </c>
      <c r="AI2727" s="99">
        <v>0</v>
      </c>
      <c r="AJ2727" s="99">
        <v>878975.60724639904</v>
      </c>
      <c r="AK2727" s="99">
        <v>419326.05143737799</v>
      </c>
      <c r="AL2727" s="99">
        <v>0</v>
      </c>
      <c r="AM2727" s="99">
        <v>178865.11964225801</v>
      </c>
      <c r="AN2727" s="99">
        <v>8792834.5474853497</v>
      </c>
      <c r="AO2727" s="99">
        <v>66367347.681640603</v>
      </c>
      <c r="AP2727" s="99">
        <v>10087.916068792299</v>
      </c>
      <c r="AQ2727" s="99">
        <v>25004491.6254883</v>
      </c>
      <c r="AR2727" s="99">
        <v>0</v>
      </c>
      <c r="AS2727" s="99">
        <v>3659746.6106262198</v>
      </c>
      <c r="AT2727" s="99">
        <v>0</v>
      </c>
      <c r="AU2727" s="99">
        <v>0</v>
      </c>
      <c r="AV2727" s="99">
        <v>28348393.1174316</v>
      </c>
      <c r="AW2727" s="99">
        <v>0</v>
      </c>
      <c r="AX2727" s="99">
        <v>16293740.2854004</v>
      </c>
      <c r="AY2727" s="99">
        <v>29341542.080566399</v>
      </c>
      <c r="AZ2727" s="99">
        <v>18634995.340820301</v>
      </c>
      <c r="BA2727" s="99">
        <v>19795571.363769501</v>
      </c>
      <c r="BB2727" s="99">
        <v>0</v>
      </c>
      <c r="BC2727" s="99">
        <v>7675393.5844116202</v>
      </c>
      <c r="BD2727" s="99">
        <v>3036590.78582764</v>
      </c>
      <c r="BE2727" s="99">
        <v>0</v>
      </c>
      <c r="BF2727" s="99">
        <v>1359640.43566895</v>
      </c>
      <c r="BG2727" s="99">
        <v>29084497.8757324</v>
      </c>
      <c r="BH2727" s="99">
        <v>14600444.525634799</v>
      </c>
      <c r="BI2727" s="99">
        <v>1510.7832975536601</v>
      </c>
      <c r="BJ2727" s="99">
        <v>5496688.1057128897</v>
      </c>
      <c r="BK2727" s="99">
        <v>3757974.4760742201</v>
      </c>
      <c r="BL2727" s="99">
        <v>0</v>
      </c>
      <c r="BM2727" s="99">
        <v>0</v>
      </c>
      <c r="BN2727" s="99">
        <v>0</v>
      </c>
      <c r="BO2727" s="99">
        <v>0</v>
      </c>
      <c r="BP2727" s="99">
        <v>0</v>
      </c>
      <c r="BQ2727" s="99">
        <v>0</v>
      </c>
      <c r="BR2727" s="99">
        <v>7325344.9561157199</v>
      </c>
      <c r="BS2727" s="99">
        <v>6273313.1049804697</v>
      </c>
      <c r="BT2727" s="99">
        <v>3839788.31723022</v>
      </c>
      <c r="BU2727" s="99">
        <v>0</v>
      </c>
      <c r="BV2727" s="99">
        <v>2682373.3044128399</v>
      </c>
      <c r="BW2727" s="99">
        <v>362458.02151489299</v>
      </c>
      <c r="BX2727" s="99">
        <v>0</v>
      </c>
      <c r="BY2727" s="99">
        <v>0</v>
      </c>
      <c r="BZ2727" s="99">
        <v>0</v>
      </c>
      <c r="CA2727" s="99">
        <v>0</v>
      </c>
      <c r="CB2727" s="99">
        <v>10150439.454711899</v>
      </c>
      <c r="CC2727" s="99">
        <v>91225351.796875</v>
      </c>
      <c r="CD2727" s="99">
        <v>20109085.073242199</v>
      </c>
      <c r="CE2727" s="99">
        <v>3174.3211162388302</v>
      </c>
      <c r="CF2727" s="99">
        <v>595812.41549682606</v>
      </c>
      <c r="CG2727" s="99">
        <v>4375328.4286498995</v>
      </c>
      <c r="CH2727" s="99">
        <v>0</v>
      </c>
      <c r="CI2727" s="99">
        <v>126953.893958092</v>
      </c>
      <c r="CJ2727" s="99">
        <v>10745930.286621099</v>
      </c>
      <c r="CK2727" s="99">
        <v>95638669.433593795</v>
      </c>
      <c r="CL2727" s="99">
        <v>20481057.951660201</v>
      </c>
      <c r="CM2727" s="166">
        <v>153379.35681915301</v>
      </c>
      <c r="CN2727" s="166">
        <v>19622639.1806641</v>
      </c>
      <c r="CO2727" s="166">
        <v>124755529.691406</v>
      </c>
      <c r="CP2727" s="99">
        <v>20481057.951660201</v>
      </c>
      <c r="CQ2727" s="99">
        <v>0</v>
      </c>
      <c r="CR2727" s="99">
        <v>0</v>
      </c>
      <c r="CS2727" s="99">
        <v>0</v>
      </c>
      <c r="CT2727" s="99">
        <v>0</v>
      </c>
      <c r="CU2727" s="98">
        <v>27886.038227057001</v>
      </c>
      <c r="CV2727" s="98">
        <v>27257.041258477999</v>
      </c>
      <c r="CW2727" s="98">
        <v>10746251.870208725</v>
      </c>
      <c r="CX2727" s="98">
        <v>95600680.225524902</v>
      </c>
    </row>
    <row r="2728" spans="1:102" x14ac:dyDescent="0.2">
      <c r="A2728" s="98" t="s">
        <v>193</v>
      </c>
      <c r="B2728" s="100">
        <v>39600</v>
      </c>
      <c r="C2728" s="99">
        <v>99730.4393920898</v>
      </c>
      <c r="D2728" s="99">
        <v>9.2952753279823792</v>
      </c>
      <c r="E2728" s="99">
        <v>24892.372795104999</v>
      </c>
      <c r="F2728" s="99">
        <v>0</v>
      </c>
      <c r="G2728" s="99">
        <v>2678.7311473190798</v>
      </c>
      <c r="H2728" s="99">
        <v>0</v>
      </c>
      <c r="I2728" s="99">
        <v>0</v>
      </c>
      <c r="J2728" s="99">
        <v>26132.3561389446</v>
      </c>
      <c r="K2728" s="99">
        <v>0</v>
      </c>
      <c r="L2728" s="99">
        <v>32063.0158891678</v>
      </c>
      <c r="M2728" s="99">
        <v>44341.961637020097</v>
      </c>
      <c r="N2728" s="99">
        <v>13621.812987566</v>
      </c>
      <c r="O2728" s="99">
        <v>32676.160556554802</v>
      </c>
      <c r="P2728" s="99">
        <v>0</v>
      </c>
      <c r="Q2728" s="99">
        <v>5447.3703080415698</v>
      </c>
      <c r="R2728" s="99">
        <v>2378.7392260134202</v>
      </c>
      <c r="S2728" s="99">
        <v>0</v>
      </c>
      <c r="T2728" s="99">
        <v>998.44417773187195</v>
      </c>
      <c r="U2728" s="99">
        <v>27320.307732105299</v>
      </c>
      <c r="V2728" s="99">
        <v>7366204.67114258</v>
      </c>
      <c r="W2728" s="99">
        <v>538.95750234276102</v>
      </c>
      <c r="X2728" s="99">
        <v>2823969.0910339402</v>
      </c>
      <c r="Y2728" s="99">
        <v>1677435.48739624</v>
      </c>
      <c r="Z2728" s="99">
        <v>522634.05854415899</v>
      </c>
      <c r="AA2728" s="99">
        <v>0</v>
      </c>
      <c r="AB2728" s="99">
        <v>0</v>
      </c>
      <c r="AC2728" s="99">
        <v>8885830.2318115197</v>
      </c>
      <c r="AD2728" s="99">
        <v>0</v>
      </c>
      <c r="AE2728" s="99">
        <v>1689901.2567749</v>
      </c>
      <c r="AF2728" s="99">
        <v>3134877.7482604999</v>
      </c>
      <c r="AG2728" s="99">
        <v>2317328.2342834501</v>
      </c>
      <c r="AH2728" s="99">
        <v>2186290.6061096201</v>
      </c>
      <c r="AI2728" s="99">
        <v>0</v>
      </c>
      <c r="AJ2728" s="99">
        <v>871085.45774841297</v>
      </c>
      <c r="AK2728" s="99">
        <v>435996.66976165801</v>
      </c>
      <c r="AL2728" s="99">
        <v>0</v>
      </c>
      <c r="AM2728" s="99">
        <v>176723.39809227001</v>
      </c>
      <c r="AN2728" s="99">
        <v>9027858.8746337909</v>
      </c>
      <c r="AO2728" s="99">
        <v>67983613.727539107</v>
      </c>
      <c r="AP2728" s="99">
        <v>4560.3039028048497</v>
      </c>
      <c r="AQ2728" s="99">
        <v>24537628.5068359</v>
      </c>
      <c r="AR2728" s="99">
        <v>0</v>
      </c>
      <c r="AS2728" s="99">
        <v>3893956.1266479502</v>
      </c>
      <c r="AT2728" s="99">
        <v>0</v>
      </c>
      <c r="AU2728" s="99">
        <v>0</v>
      </c>
      <c r="AV2728" s="99">
        <v>29936307.794189502</v>
      </c>
      <c r="AW2728" s="99">
        <v>0</v>
      </c>
      <c r="AX2728" s="99">
        <v>16350911.1647949</v>
      </c>
      <c r="AY2728" s="99">
        <v>29723221.035156298</v>
      </c>
      <c r="AZ2728" s="99">
        <v>18790362.088622998</v>
      </c>
      <c r="BA2728" s="99">
        <v>20135651.303466801</v>
      </c>
      <c r="BB2728" s="99">
        <v>0</v>
      </c>
      <c r="BC2728" s="99">
        <v>7634973.7267456101</v>
      </c>
      <c r="BD2728" s="99">
        <v>3196241.703125</v>
      </c>
      <c r="BE2728" s="99">
        <v>0</v>
      </c>
      <c r="BF2728" s="99">
        <v>1363395.57208252</v>
      </c>
      <c r="BG2728" s="99">
        <v>30123964.419677701</v>
      </c>
      <c r="BH2728" s="99">
        <v>14925965.8786621</v>
      </c>
      <c r="BI2728" s="99">
        <v>796.42416612058901</v>
      </c>
      <c r="BJ2728" s="99">
        <v>5416356.7661743201</v>
      </c>
      <c r="BK2728" s="99">
        <v>3760564.3846740699</v>
      </c>
      <c r="BL2728" s="99">
        <v>0</v>
      </c>
      <c r="BM2728" s="99">
        <v>0</v>
      </c>
      <c r="BN2728" s="99">
        <v>0</v>
      </c>
      <c r="BO2728" s="99">
        <v>0</v>
      </c>
      <c r="BP2728" s="99">
        <v>0</v>
      </c>
      <c r="BQ2728" s="99">
        <v>0</v>
      </c>
      <c r="BR2728" s="99">
        <v>7416434.9387817401</v>
      </c>
      <c r="BS2728" s="99">
        <v>6331032.3438720703</v>
      </c>
      <c r="BT2728" s="99">
        <v>3914745.1929931599</v>
      </c>
      <c r="BU2728" s="99">
        <v>0</v>
      </c>
      <c r="BV2728" s="99">
        <v>2676029.8521118201</v>
      </c>
      <c r="BW2728" s="99">
        <v>381025.76694107102</v>
      </c>
      <c r="BX2728" s="99">
        <v>0</v>
      </c>
      <c r="BY2728" s="99">
        <v>0</v>
      </c>
      <c r="BZ2728" s="99">
        <v>0</v>
      </c>
      <c r="CA2728" s="99">
        <v>0</v>
      </c>
      <c r="CB2728" s="99">
        <v>10205066.7929688</v>
      </c>
      <c r="CC2728" s="99">
        <v>92563587.842773393</v>
      </c>
      <c r="CD2728" s="99">
        <v>20342145.862304699</v>
      </c>
      <c r="CE2728" s="99">
        <v>3271.6559372842298</v>
      </c>
      <c r="CF2728" s="99">
        <v>612632.62639617897</v>
      </c>
      <c r="CG2728" s="99">
        <v>4558161.9077758798</v>
      </c>
      <c r="CH2728" s="99">
        <v>0</v>
      </c>
      <c r="CI2728" s="99">
        <v>128014.47958374</v>
      </c>
      <c r="CJ2728" s="99">
        <v>10817940.3424072</v>
      </c>
      <c r="CK2728" s="99">
        <v>97158896.083007798</v>
      </c>
      <c r="CL2728" s="99">
        <v>20728350.4848633</v>
      </c>
      <c r="CM2728" s="166">
        <v>155135.51951408401</v>
      </c>
      <c r="CN2728" s="166">
        <v>19801217.567138702</v>
      </c>
      <c r="CO2728" s="166">
        <v>127242860.85742199</v>
      </c>
      <c r="CP2728" s="99">
        <v>20728350.4848633</v>
      </c>
      <c r="CQ2728" s="99">
        <v>0</v>
      </c>
      <c r="CR2728" s="99">
        <v>0</v>
      </c>
      <c r="CS2728" s="99">
        <v>0</v>
      </c>
      <c r="CT2728" s="99">
        <v>0</v>
      </c>
      <c r="CU2728" s="98">
        <v>26764.943817821</v>
      </c>
      <c r="CV2728" s="98">
        <v>28566.123190951999</v>
      </c>
      <c r="CW2728" s="98">
        <v>10817699.419364979</v>
      </c>
      <c r="CX2728" s="98">
        <v>97121749.750549272</v>
      </c>
    </row>
    <row r="2729" spans="1:102" x14ac:dyDescent="0.2">
      <c r="A2729" s="98" t="s">
        <v>193</v>
      </c>
      <c r="B2729" s="100">
        <v>39692</v>
      </c>
      <c r="C2729" s="99">
        <v>101444.081542969</v>
      </c>
      <c r="D2729" s="99">
        <v>11.515808526892201</v>
      </c>
      <c r="E2729" s="99">
        <v>24108.6935503483</v>
      </c>
      <c r="F2729" s="99">
        <v>0</v>
      </c>
      <c r="G2729" s="99">
        <v>2877.4170141220102</v>
      </c>
      <c r="H2729" s="99">
        <v>0</v>
      </c>
      <c r="I2729" s="99">
        <v>0</v>
      </c>
      <c r="J2729" s="99">
        <v>27245.681708574299</v>
      </c>
      <c r="K2729" s="99">
        <v>0</v>
      </c>
      <c r="L2729" s="99">
        <v>31537.7133421898</v>
      </c>
      <c r="M2729" s="99">
        <v>44938.252916336103</v>
      </c>
      <c r="N2729" s="99">
        <v>13623.396042347</v>
      </c>
      <c r="O2729" s="99">
        <v>33395.720189571402</v>
      </c>
      <c r="P2729" s="99">
        <v>0</v>
      </c>
      <c r="Q2729" s="99">
        <v>5433.4651485681497</v>
      </c>
      <c r="R2729" s="99">
        <v>2544.1825782358601</v>
      </c>
      <c r="S2729" s="99">
        <v>0</v>
      </c>
      <c r="T2729" s="99">
        <v>976.91196442395403</v>
      </c>
      <c r="U2729" s="99">
        <v>28237.166865348801</v>
      </c>
      <c r="V2729" s="99">
        <v>7500207.3298339797</v>
      </c>
      <c r="W2729" s="99">
        <v>754.90299488604103</v>
      </c>
      <c r="X2729" s="99">
        <v>2737512.0225830101</v>
      </c>
      <c r="Y2729" s="99">
        <v>1661510.1734314</v>
      </c>
      <c r="Z2729" s="99">
        <v>539830.22269439697</v>
      </c>
      <c r="AA2729" s="99">
        <v>0</v>
      </c>
      <c r="AB2729" s="99">
        <v>0</v>
      </c>
      <c r="AC2729" s="99">
        <v>9082951.3345947303</v>
      </c>
      <c r="AD2729" s="99">
        <v>0</v>
      </c>
      <c r="AE2729" s="99">
        <v>1657656.07893372</v>
      </c>
      <c r="AF2729" s="99">
        <v>3172914.4732971201</v>
      </c>
      <c r="AG2729" s="99">
        <v>2310631.5622558598</v>
      </c>
      <c r="AH2729" s="99">
        <v>2232800.6538391099</v>
      </c>
      <c r="AI2729" s="99">
        <v>0</v>
      </c>
      <c r="AJ2729" s="99">
        <v>872705.04520416295</v>
      </c>
      <c r="AK2729" s="99">
        <v>447645.01274490397</v>
      </c>
      <c r="AL2729" s="99">
        <v>0</v>
      </c>
      <c r="AM2729" s="99">
        <v>168808.24088859599</v>
      </c>
      <c r="AN2729" s="99">
        <v>9228709.3317871094</v>
      </c>
      <c r="AO2729" s="99">
        <v>70038891.126953095</v>
      </c>
      <c r="AP2729" s="99">
        <v>6538.1053189039203</v>
      </c>
      <c r="AQ2729" s="99">
        <v>24107768.566406298</v>
      </c>
      <c r="AR2729" s="99">
        <v>0</v>
      </c>
      <c r="AS2729" s="99">
        <v>4069488.9308471698</v>
      </c>
      <c r="AT2729" s="99">
        <v>0</v>
      </c>
      <c r="AU2729" s="99">
        <v>0</v>
      </c>
      <c r="AV2729" s="99">
        <v>30896920.6320801</v>
      </c>
      <c r="AW2729" s="99">
        <v>0</v>
      </c>
      <c r="AX2729" s="99">
        <v>16200731.1560059</v>
      </c>
      <c r="AY2729" s="99">
        <v>30325170.173339799</v>
      </c>
      <c r="AZ2729" s="99">
        <v>18870466.3364258</v>
      </c>
      <c r="BA2729" s="99">
        <v>20870359.875</v>
      </c>
      <c r="BB2729" s="99">
        <v>0</v>
      </c>
      <c r="BC2729" s="99">
        <v>7699622.6536254901</v>
      </c>
      <c r="BD2729" s="99">
        <v>3317663.8512268099</v>
      </c>
      <c r="BE2729" s="99">
        <v>0</v>
      </c>
      <c r="BF2729" s="99">
        <v>1318081.1296691899</v>
      </c>
      <c r="BG2729" s="99">
        <v>31404662.792236298</v>
      </c>
      <c r="BH2729" s="99">
        <v>15301357.486083999</v>
      </c>
      <c r="BI2729" s="99">
        <v>788.34146211296297</v>
      </c>
      <c r="BJ2729" s="99">
        <v>5379521.2650756799</v>
      </c>
      <c r="BK2729" s="99">
        <v>3762930.9889831501</v>
      </c>
      <c r="BL2729" s="99">
        <v>0</v>
      </c>
      <c r="BM2729" s="99">
        <v>0</v>
      </c>
      <c r="BN2729" s="99">
        <v>0</v>
      </c>
      <c r="BO2729" s="99">
        <v>0</v>
      </c>
      <c r="BP2729" s="99">
        <v>0</v>
      </c>
      <c r="BQ2729" s="99">
        <v>0</v>
      </c>
      <c r="BR2729" s="99">
        <v>7562241.8038330097</v>
      </c>
      <c r="BS2729" s="99">
        <v>6362917.49401855</v>
      </c>
      <c r="BT2729" s="99">
        <v>4051009.0064697298</v>
      </c>
      <c r="BU2729" s="99">
        <v>0</v>
      </c>
      <c r="BV2729" s="99">
        <v>2698302.2724304199</v>
      </c>
      <c r="BW2729" s="99">
        <v>395822.25686263997</v>
      </c>
      <c r="BX2729" s="99">
        <v>0</v>
      </c>
      <c r="BY2729" s="99">
        <v>0</v>
      </c>
      <c r="BZ2729" s="99">
        <v>0</v>
      </c>
      <c r="CA2729" s="99">
        <v>0</v>
      </c>
      <c r="CB2729" s="99">
        <v>10238995.783447299</v>
      </c>
      <c r="CC2729" s="99">
        <v>93833208.394531295</v>
      </c>
      <c r="CD2729" s="99">
        <v>20668420.4379883</v>
      </c>
      <c r="CE2729" s="99">
        <v>3406.27522560954</v>
      </c>
      <c r="CF2729" s="99">
        <v>620347.50550842297</v>
      </c>
      <c r="CG2729" s="99">
        <v>4669892.8723754901</v>
      </c>
      <c r="CH2729" s="99">
        <v>0</v>
      </c>
      <c r="CI2729" s="99">
        <v>128925.048880577</v>
      </c>
      <c r="CJ2729" s="99">
        <v>10859777.8756104</v>
      </c>
      <c r="CK2729" s="99">
        <v>98489850.360351607</v>
      </c>
      <c r="CL2729" s="99">
        <v>21058939.6877441</v>
      </c>
      <c r="CM2729" s="166">
        <v>156884.709140778</v>
      </c>
      <c r="CN2729" s="166">
        <v>20104698.581298798</v>
      </c>
      <c r="CO2729" s="166">
        <v>129957723.92675801</v>
      </c>
      <c r="CP2729" s="99">
        <v>21058939.6877441</v>
      </c>
      <c r="CQ2729" s="99">
        <v>0</v>
      </c>
      <c r="CR2729" s="99">
        <v>0</v>
      </c>
      <c r="CS2729" s="99">
        <v>0</v>
      </c>
      <c r="CT2729" s="99">
        <v>0</v>
      </c>
      <c r="CU2729" s="98">
        <v>25676.053376136999</v>
      </c>
      <c r="CV2729" s="98">
        <v>29986.153180492001</v>
      </c>
      <c r="CW2729" s="98">
        <v>10859343.288955722</v>
      </c>
      <c r="CX2729" s="98">
        <v>98503101.266906783</v>
      </c>
    </row>
    <row r="2730" spans="1:102" x14ac:dyDescent="0.2">
      <c r="A2730" s="98" t="s">
        <v>193</v>
      </c>
      <c r="B2730" s="100">
        <v>39783</v>
      </c>
      <c r="C2730" s="99">
        <v>102457.362505913</v>
      </c>
      <c r="D2730" s="99">
        <v>7.7821370049496199</v>
      </c>
      <c r="E2730" s="99">
        <v>23449.773226976398</v>
      </c>
      <c r="F2730" s="99">
        <v>0</v>
      </c>
      <c r="G2730" s="99">
        <v>3022.3916289508302</v>
      </c>
      <c r="H2730" s="99">
        <v>0</v>
      </c>
      <c r="I2730" s="99">
        <v>0</v>
      </c>
      <c r="J2730" s="99">
        <v>27650.642262220401</v>
      </c>
      <c r="K2730" s="99">
        <v>0</v>
      </c>
      <c r="L2730" s="99">
        <v>31162.802463293101</v>
      </c>
      <c r="M2730" s="99">
        <v>45121.540522098498</v>
      </c>
      <c r="N2730" s="99">
        <v>13613.7329999208</v>
      </c>
      <c r="O2730" s="99">
        <v>33758.611322402998</v>
      </c>
      <c r="P2730" s="99">
        <v>0</v>
      </c>
      <c r="Q2730" s="99">
        <v>5373.4979817271196</v>
      </c>
      <c r="R2730" s="99">
        <v>2602.1219285726502</v>
      </c>
      <c r="S2730" s="99">
        <v>0</v>
      </c>
      <c r="T2730" s="99">
        <v>957.63192885369097</v>
      </c>
      <c r="U2730" s="99">
        <v>28774.136931657798</v>
      </c>
      <c r="V2730" s="99">
        <v>7529007.0701904297</v>
      </c>
      <c r="W2730" s="99">
        <v>523.62733083963406</v>
      </c>
      <c r="X2730" s="99">
        <v>2666047.8882141099</v>
      </c>
      <c r="Y2730" s="99">
        <v>1626938.6694183301</v>
      </c>
      <c r="Z2730" s="99">
        <v>559655.84388732899</v>
      </c>
      <c r="AA2730" s="99">
        <v>0</v>
      </c>
      <c r="AB2730" s="99">
        <v>0</v>
      </c>
      <c r="AC2730" s="99">
        <v>9244522.8347168006</v>
      </c>
      <c r="AD2730" s="99">
        <v>0</v>
      </c>
      <c r="AE2730" s="99">
        <v>1610948.5887146001</v>
      </c>
      <c r="AF2730" s="99">
        <v>3164540.26879883</v>
      </c>
      <c r="AG2730" s="99">
        <v>2297490.4737853999</v>
      </c>
      <c r="AH2730" s="99">
        <v>2253830.2599792499</v>
      </c>
      <c r="AI2730" s="99">
        <v>0</v>
      </c>
      <c r="AJ2730" s="99">
        <v>864079.92254638695</v>
      </c>
      <c r="AK2730" s="99">
        <v>460563.65209197998</v>
      </c>
      <c r="AL2730" s="99">
        <v>0</v>
      </c>
      <c r="AM2730" s="99">
        <v>160163.416627884</v>
      </c>
      <c r="AN2730" s="99">
        <v>9519075.6580810491</v>
      </c>
      <c r="AO2730" s="99">
        <v>70582717.666992202</v>
      </c>
      <c r="AP2730" s="99">
        <v>4254.0128398537599</v>
      </c>
      <c r="AQ2730" s="99">
        <v>23482151.868408199</v>
      </c>
      <c r="AR2730" s="99">
        <v>0</v>
      </c>
      <c r="AS2730" s="99">
        <v>4245443.7704467801</v>
      </c>
      <c r="AT2730" s="99">
        <v>0</v>
      </c>
      <c r="AU2730" s="99">
        <v>0</v>
      </c>
      <c r="AV2730" s="99">
        <v>31897197.482666001</v>
      </c>
      <c r="AW2730" s="99">
        <v>0</v>
      </c>
      <c r="AX2730" s="99">
        <v>15869883.6253662</v>
      </c>
      <c r="AY2730" s="99">
        <v>30433650.441894501</v>
      </c>
      <c r="AZ2730" s="99">
        <v>18908747.8664551</v>
      </c>
      <c r="BA2730" s="99">
        <v>21145754.501464799</v>
      </c>
      <c r="BB2730" s="99">
        <v>0</v>
      </c>
      <c r="BC2730" s="99">
        <v>7664219.4636230497</v>
      </c>
      <c r="BD2730" s="99">
        <v>3441502.8439331101</v>
      </c>
      <c r="BE2730" s="99">
        <v>0</v>
      </c>
      <c r="BF2730" s="99">
        <v>1262474.97502136</v>
      </c>
      <c r="BG2730" s="99">
        <v>32767017.9052734</v>
      </c>
      <c r="BH2730" s="99">
        <v>15581633.135131801</v>
      </c>
      <c r="BI2730" s="99">
        <v>520.83446604758501</v>
      </c>
      <c r="BJ2730" s="99">
        <v>5247575.73327637</v>
      </c>
      <c r="BK2730" s="99">
        <v>3706748.8605956999</v>
      </c>
      <c r="BL2730" s="99">
        <v>0</v>
      </c>
      <c r="BM2730" s="99">
        <v>0</v>
      </c>
      <c r="BN2730" s="99">
        <v>0</v>
      </c>
      <c r="BO2730" s="99">
        <v>0</v>
      </c>
      <c r="BP2730" s="99">
        <v>0</v>
      </c>
      <c r="BQ2730" s="99">
        <v>0</v>
      </c>
      <c r="BR2730" s="99">
        <v>7623326.6432495099</v>
      </c>
      <c r="BS2730" s="99">
        <v>6388925.703125</v>
      </c>
      <c r="BT2730" s="99">
        <v>4097921.1764831501</v>
      </c>
      <c r="BU2730" s="99">
        <v>0</v>
      </c>
      <c r="BV2730" s="99">
        <v>2692244.81640625</v>
      </c>
      <c r="BW2730" s="99">
        <v>406207.53733825701</v>
      </c>
      <c r="BX2730" s="99">
        <v>0</v>
      </c>
      <c r="BY2730" s="99">
        <v>0</v>
      </c>
      <c r="BZ2730" s="99">
        <v>0</v>
      </c>
      <c r="CA2730" s="99">
        <v>0</v>
      </c>
      <c r="CB2730" s="99">
        <v>10191823.5625</v>
      </c>
      <c r="CC2730" s="99">
        <v>93881698.714843795</v>
      </c>
      <c r="CD2730" s="99">
        <v>20830623.573242199</v>
      </c>
      <c r="CE2730" s="99">
        <v>3473.6568429171998</v>
      </c>
      <c r="CF2730" s="99">
        <v>626438.11026001</v>
      </c>
      <c r="CG2730" s="99">
        <v>4743269.7749633798</v>
      </c>
      <c r="CH2730" s="99">
        <v>0</v>
      </c>
      <c r="CI2730" s="99">
        <v>129315.422246933</v>
      </c>
      <c r="CJ2730" s="99">
        <v>10817744.8791504</v>
      </c>
      <c r="CK2730" s="99">
        <v>98602898.141601607</v>
      </c>
      <c r="CL2730" s="99">
        <v>21237823.956054699</v>
      </c>
      <c r="CM2730" s="166">
        <v>157708.00820541399</v>
      </c>
      <c r="CN2730" s="166">
        <v>20343512.345703099</v>
      </c>
      <c r="CO2730" s="166">
        <v>131519580.503906</v>
      </c>
      <c r="CP2730" s="99">
        <v>21237823.956054699</v>
      </c>
      <c r="CQ2730" s="99">
        <v>0</v>
      </c>
      <c r="CR2730" s="99">
        <v>0</v>
      </c>
      <c r="CS2730" s="99">
        <v>0</v>
      </c>
      <c r="CT2730" s="99">
        <v>0</v>
      </c>
      <c r="CU2730" s="98">
        <v>24880.943690648</v>
      </c>
      <c r="CV2730" s="98">
        <v>30245.038181376</v>
      </c>
      <c r="CW2730" s="98">
        <v>10818261.67276001</v>
      </c>
      <c r="CX2730" s="98">
        <v>98624968.489807174</v>
      </c>
    </row>
    <row r="2731" spans="1:102" x14ac:dyDescent="0.2">
      <c r="A2731" s="98" t="s">
        <v>193</v>
      </c>
      <c r="B2731" s="100">
        <v>39873</v>
      </c>
      <c r="C2731" s="99">
        <v>103878.844153404</v>
      </c>
      <c r="D2731" s="99">
        <v>7.3603621369693402</v>
      </c>
      <c r="E2731" s="99">
        <v>22574.805437326399</v>
      </c>
      <c r="F2731" s="99">
        <v>0</v>
      </c>
      <c r="G2731" s="99">
        <v>3108.65118062496</v>
      </c>
      <c r="H2731" s="99">
        <v>0</v>
      </c>
      <c r="I2731" s="99">
        <v>0</v>
      </c>
      <c r="J2731" s="99">
        <v>28476.613771915399</v>
      </c>
      <c r="K2731" s="99">
        <v>0</v>
      </c>
      <c r="L2731" s="99">
        <v>30978.068812847101</v>
      </c>
      <c r="M2731" s="99">
        <v>45555.925891399398</v>
      </c>
      <c r="N2731" s="99">
        <v>13659.2243505716</v>
      </c>
      <c r="O2731" s="99">
        <v>34206.9490585327</v>
      </c>
      <c r="P2731" s="99">
        <v>0</v>
      </c>
      <c r="Q2731" s="99">
        <v>5342.8546240925798</v>
      </c>
      <c r="R2731" s="99">
        <v>2655.8093586266</v>
      </c>
      <c r="S2731" s="99">
        <v>0</v>
      </c>
      <c r="T2731" s="99">
        <v>941.61205609887804</v>
      </c>
      <c r="U2731" s="99">
        <v>29299.8687794209</v>
      </c>
      <c r="V2731" s="99">
        <v>7602661.3890991202</v>
      </c>
      <c r="W2731" s="99">
        <v>697.31306048482702</v>
      </c>
      <c r="X2731" s="99">
        <v>2558481.1338195801</v>
      </c>
      <c r="Y2731" s="99">
        <v>1601480.7817688</v>
      </c>
      <c r="Z2731" s="99">
        <v>569115.15360259998</v>
      </c>
      <c r="AA2731" s="99">
        <v>0</v>
      </c>
      <c r="AB2731" s="99">
        <v>0</v>
      </c>
      <c r="AC2731" s="99">
        <v>9575726.0252685491</v>
      </c>
      <c r="AD2731" s="99">
        <v>0</v>
      </c>
      <c r="AE2731" s="99">
        <v>1588441.2767028799</v>
      </c>
      <c r="AF2731" s="99">
        <v>3171077.5822448698</v>
      </c>
      <c r="AG2731" s="99">
        <v>2295323.6113281301</v>
      </c>
      <c r="AH2731" s="99">
        <v>2255347.5989990202</v>
      </c>
      <c r="AI2731" s="99">
        <v>0</v>
      </c>
      <c r="AJ2731" s="99">
        <v>839097.71223449695</v>
      </c>
      <c r="AK2731" s="99">
        <v>472976.81629180902</v>
      </c>
      <c r="AL2731" s="99">
        <v>0</v>
      </c>
      <c r="AM2731" s="99">
        <v>156504.14393234299</v>
      </c>
      <c r="AN2731" s="99">
        <v>9695462.5236816406</v>
      </c>
      <c r="AO2731" s="99">
        <v>71728982.330078095</v>
      </c>
      <c r="AP2731" s="99">
        <v>5748.2776182293901</v>
      </c>
      <c r="AQ2731" s="99">
        <v>22586291.197753899</v>
      </c>
      <c r="AR2731" s="99">
        <v>0</v>
      </c>
      <c r="AS2731" s="99">
        <v>4333911.8131103497</v>
      </c>
      <c r="AT2731" s="99">
        <v>0</v>
      </c>
      <c r="AU2731" s="99">
        <v>0</v>
      </c>
      <c r="AV2731" s="99">
        <v>33372847.119384799</v>
      </c>
      <c r="AW2731" s="99">
        <v>0</v>
      </c>
      <c r="AX2731" s="99">
        <v>15843924.4599609</v>
      </c>
      <c r="AY2731" s="99">
        <v>30875054.438964799</v>
      </c>
      <c r="AZ2731" s="99">
        <v>18918225.208496101</v>
      </c>
      <c r="BA2731" s="99">
        <v>21206370.270996101</v>
      </c>
      <c r="BB2731" s="99">
        <v>0</v>
      </c>
      <c r="BC2731" s="99">
        <v>7445652.6141967801</v>
      </c>
      <c r="BD2731" s="99">
        <v>3544536.5203247098</v>
      </c>
      <c r="BE2731" s="99">
        <v>0</v>
      </c>
      <c r="BF2731" s="99">
        <v>1239402.2787017799</v>
      </c>
      <c r="BG2731" s="99">
        <v>33638093.326660201</v>
      </c>
      <c r="BH2731" s="99">
        <v>15690136.5235596</v>
      </c>
      <c r="BI2731" s="99">
        <v>385.17729216814001</v>
      </c>
      <c r="BJ2731" s="99">
        <v>4989539.5793457003</v>
      </c>
      <c r="BK2731" s="99">
        <v>3533219.5042419401</v>
      </c>
      <c r="BL2731" s="99">
        <v>0</v>
      </c>
      <c r="BM2731" s="99">
        <v>0</v>
      </c>
      <c r="BN2731" s="99">
        <v>0</v>
      </c>
      <c r="BO2731" s="99">
        <v>0</v>
      </c>
      <c r="BP2731" s="99">
        <v>0</v>
      </c>
      <c r="BQ2731" s="99">
        <v>0</v>
      </c>
      <c r="BR2731" s="99">
        <v>7670969.3179931603</v>
      </c>
      <c r="BS2731" s="99">
        <v>6339041.0892334003</v>
      </c>
      <c r="BT2731" s="99">
        <v>4116921.1808776902</v>
      </c>
      <c r="BU2731" s="99">
        <v>0</v>
      </c>
      <c r="BV2731" s="99">
        <v>2614686.8204040499</v>
      </c>
      <c r="BW2731" s="99">
        <v>415763.68249130202</v>
      </c>
      <c r="BX2731" s="99">
        <v>0</v>
      </c>
      <c r="BY2731" s="99">
        <v>0</v>
      </c>
      <c r="BZ2731" s="99">
        <v>0</v>
      </c>
      <c r="CA2731" s="99">
        <v>0</v>
      </c>
      <c r="CB2731" s="99">
        <v>10183097.841308599</v>
      </c>
      <c r="CC2731" s="99">
        <v>94604998.677734405</v>
      </c>
      <c r="CD2731" s="99">
        <v>20698600.707031298</v>
      </c>
      <c r="CE2731" s="99">
        <v>3496.9071036875198</v>
      </c>
      <c r="CF2731" s="99">
        <v>632059.13410186803</v>
      </c>
      <c r="CG2731" s="99">
        <v>4799123.4415283203</v>
      </c>
      <c r="CH2731" s="99">
        <v>0</v>
      </c>
      <c r="CI2731" s="99">
        <v>129956.38275909401</v>
      </c>
      <c r="CJ2731" s="99">
        <v>10815326.7845459</v>
      </c>
      <c r="CK2731" s="99">
        <v>99424437.662109405</v>
      </c>
      <c r="CL2731" s="99">
        <v>21122934.661865201</v>
      </c>
      <c r="CM2731" s="166">
        <v>158985.622226715</v>
      </c>
      <c r="CN2731" s="166">
        <v>20445948.997070301</v>
      </c>
      <c r="CO2731" s="166">
        <v>132971067.755859</v>
      </c>
      <c r="CP2731" s="99">
        <v>21122934.661865201</v>
      </c>
      <c r="CQ2731" s="99">
        <v>0</v>
      </c>
      <c r="CR2731" s="99">
        <v>0</v>
      </c>
      <c r="CS2731" s="99">
        <v>0</v>
      </c>
      <c r="CT2731" s="99">
        <v>0</v>
      </c>
      <c r="CU2731" s="98">
        <v>23782.833516389001</v>
      </c>
      <c r="CV2731" s="98">
        <v>31265.940336874999</v>
      </c>
      <c r="CW2731" s="98">
        <v>10815156.975410467</v>
      </c>
      <c r="CX2731" s="98">
        <v>99404122.119262725</v>
      </c>
    </row>
    <row r="2732" spans="1:102" x14ac:dyDescent="0.2">
      <c r="A2732" s="98" t="s">
        <v>193</v>
      </c>
      <c r="B2732" s="100">
        <v>39965</v>
      </c>
      <c r="C2732" s="99">
        <v>105747.891336441</v>
      </c>
      <c r="D2732" s="99">
        <v>7.6301245809881904</v>
      </c>
      <c r="E2732" s="99">
        <v>21794.0329687595</v>
      </c>
      <c r="F2732" s="99">
        <v>0</v>
      </c>
      <c r="G2732" s="99">
        <v>3249.9277775287601</v>
      </c>
      <c r="H2732" s="99">
        <v>0</v>
      </c>
      <c r="I2732" s="99">
        <v>0</v>
      </c>
      <c r="J2732" s="99">
        <v>29301.514460086801</v>
      </c>
      <c r="K2732" s="99">
        <v>0</v>
      </c>
      <c r="L2732" s="99">
        <v>31204.382742166501</v>
      </c>
      <c r="M2732" s="99">
        <v>45993.894173145301</v>
      </c>
      <c r="N2732" s="99">
        <v>13703.8568872213</v>
      </c>
      <c r="O2732" s="99">
        <v>34692.1065797806</v>
      </c>
      <c r="P2732" s="99">
        <v>0</v>
      </c>
      <c r="Q2732" s="99">
        <v>5326.83744597435</v>
      </c>
      <c r="R2732" s="99">
        <v>2748.2971759438501</v>
      </c>
      <c r="S2732" s="99">
        <v>0</v>
      </c>
      <c r="T2732" s="99">
        <v>946.20586458593596</v>
      </c>
      <c r="U2732" s="99">
        <v>29781.117834567998</v>
      </c>
      <c r="V2732" s="99">
        <v>7753115.8468017597</v>
      </c>
      <c r="W2732" s="99">
        <v>751.56916824728296</v>
      </c>
      <c r="X2732" s="99">
        <v>2469559.07989502</v>
      </c>
      <c r="Y2732" s="99">
        <v>1550210.8718872101</v>
      </c>
      <c r="Z2732" s="99">
        <v>586621.00366210903</v>
      </c>
      <c r="AA2732" s="99">
        <v>0</v>
      </c>
      <c r="AB2732" s="99">
        <v>0</v>
      </c>
      <c r="AC2732" s="99">
        <v>9778294.2093505897</v>
      </c>
      <c r="AD2732" s="99">
        <v>0</v>
      </c>
      <c r="AE2732" s="99">
        <v>1586648.50900269</v>
      </c>
      <c r="AF2732" s="99">
        <v>3215910.5067749</v>
      </c>
      <c r="AG2732" s="99">
        <v>2313661.4301452599</v>
      </c>
      <c r="AH2732" s="99">
        <v>2276725.0455932599</v>
      </c>
      <c r="AI2732" s="99">
        <v>0</v>
      </c>
      <c r="AJ2732" s="99">
        <v>829914.16492462205</v>
      </c>
      <c r="AK2732" s="99">
        <v>480164.976428986</v>
      </c>
      <c r="AL2732" s="99">
        <v>0</v>
      </c>
      <c r="AM2732" s="99">
        <v>156426.20640182501</v>
      </c>
      <c r="AN2732" s="99">
        <v>9815670.2480468806</v>
      </c>
      <c r="AO2732" s="99">
        <v>73462641.854492202</v>
      </c>
      <c r="AP2732" s="99">
        <v>6259.4704234600104</v>
      </c>
      <c r="AQ2732" s="99">
        <v>22045610.748779301</v>
      </c>
      <c r="AR2732" s="99">
        <v>0</v>
      </c>
      <c r="AS2732" s="99">
        <v>4479824.5203247098</v>
      </c>
      <c r="AT2732" s="99">
        <v>0</v>
      </c>
      <c r="AU2732" s="99">
        <v>0</v>
      </c>
      <c r="AV2732" s="99">
        <v>34411267.812988304</v>
      </c>
      <c r="AW2732" s="99">
        <v>0</v>
      </c>
      <c r="AX2732" s="99">
        <v>16023581.329589801</v>
      </c>
      <c r="AY2732" s="99">
        <v>31321963.533203099</v>
      </c>
      <c r="AZ2732" s="99">
        <v>19239513.970458999</v>
      </c>
      <c r="BA2732" s="99">
        <v>21562973.8046875</v>
      </c>
      <c r="BB2732" s="99">
        <v>0</v>
      </c>
      <c r="BC2732" s="99">
        <v>7413254.4129028302</v>
      </c>
      <c r="BD2732" s="99">
        <v>3607506.6125793499</v>
      </c>
      <c r="BE2732" s="99">
        <v>0</v>
      </c>
      <c r="BF2732" s="99">
        <v>1241195.8394164999</v>
      </c>
      <c r="BG2732" s="99">
        <v>34462343.445800804</v>
      </c>
      <c r="BH2732" s="99">
        <v>16162405.725097699</v>
      </c>
      <c r="BI2732" s="99">
        <v>619.795041315258</v>
      </c>
      <c r="BJ2732" s="99">
        <v>4887638.6732788105</v>
      </c>
      <c r="BK2732" s="99">
        <v>3493925.4540100102</v>
      </c>
      <c r="BL2732" s="99">
        <v>0</v>
      </c>
      <c r="BM2732" s="99">
        <v>0</v>
      </c>
      <c r="BN2732" s="99">
        <v>0</v>
      </c>
      <c r="BO2732" s="99">
        <v>0</v>
      </c>
      <c r="BP2732" s="99">
        <v>0</v>
      </c>
      <c r="BQ2732" s="99">
        <v>0</v>
      </c>
      <c r="BR2732" s="99">
        <v>7797500.6848144503</v>
      </c>
      <c r="BS2732" s="99">
        <v>6448747.2131957998</v>
      </c>
      <c r="BT2732" s="99">
        <v>4185440.01702881</v>
      </c>
      <c r="BU2732" s="99">
        <v>0</v>
      </c>
      <c r="BV2732" s="99">
        <v>2602474.2645568801</v>
      </c>
      <c r="BW2732" s="99">
        <v>419763.19758224499</v>
      </c>
      <c r="BX2732" s="99">
        <v>0</v>
      </c>
      <c r="BY2732" s="99">
        <v>0</v>
      </c>
      <c r="BZ2732" s="99">
        <v>0</v>
      </c>
      <c r="CA2732" s="99">
        <v>0</v>
      </c>
      <c r="CB2732" s="99">
        <v>10208827.2385254</v>
      </c>
      <c r="CC2732" s="99">
        <v>95384288.7578125</v>
      </c>
      <c r="CD2732" s="99">
        <v>21052415.252441399</v>
      </c>
      <c r="CE2732" s="99">
        <v>3577.1502301096898</v>
      </c>
      <c r="CF2732" s="99">
        <v>636332.12969970703</v>
      </c>
      <c r="CG2732" s="99">
        <v>4843727.8289184598</v>
      </c>
      <c r="CH2732" s="99">
        <v>0</v>
      </c>
      <c r="CI2732" s="99">
        <v>131157.89045906099</v>
      </c>
      <c r="CJ2732" s="99">
        <v>10845949.8796387</v>
      </c>
      <c r="CK2732" s="99">
        <v>100204379.01757801</v>
      </c>
      <c r="CL2732" s="99">
        <v>21477380.115966801</v>
      </c>
      <c r="CM2732" s="166">
        <v>160672.988355637</v>
      </c>
      <c r="CN2732" s="166">
        <v>20681902.688720699</v>
      </c>
      <c r="CO2732" s="166">
        <v>134696567.17773399</v>
      </c>
      <c r="CP2732" s="99">
        <v>21477380.115966801</v>
      </c>
      <c r="CQ2732" s="99">
        <v>0</v>
      </c>
      <c r="CR2732" s="99">
        <v>0</v>
      </c>
      <c r="CS2732" s="99">
        <v>0</v>
      </c>
      <c r="CT2732" s="99">
        <v>0</v>
      </c>
      <c r="CU2732" s="98">
        <v>22671.724504607999</v>
      </c>
      <c r="CV2732" s="98">
        <v>32265.513351484002</v>
      </c>
      <c r="CW2732" s="98">
        <v>10845159.368225107</v>
      </c>
      <c r="CX2732" s="98">
        <v>100228016.58673096</v>
      </c>
    </row>
    <row r="2733" spans="1:102" x14ac:dyDescent="0.2">
      <c r="A2733" s="98" t="s">
        <v>193</v>
      </c>
      <c r="B2733" s="100">
        <v>40057</v>
      </c>
      <c r="C2733" s="99">
        <v>107533.203558922</v>
      </c>
      <c r="D2733" s="99">
        <v>7.1346484309760898</v>
      </c>
      <c r="E2733" s="99">
        <v>21257.5848455429</v>
      </c>
      <c r="F2733" s="99">
        <v>0</v>
      </c>
      <c r="G2733" s="99">
        <v>3380.44436922669</v>
      </c>
      <c r="H2733" s="99">
        <v>0</v>
      </c>
      <c r="I2733" s="99">
        <v>0</v>
      </c>
      <c r="J2733" s="99">
        <v>30030.379687786099</v>
      </c>
      <c r="K2733" s="99">
        <v>0</v>
      </c>
      <c r="L2733" s="99">
        <v>30581.747606754299</v>
      </c>
      <c r="M2733" s="99">
        <v>46427.580971717798</v>
      </c>
      <c r="N2733" s="99">
        <v>13936.9718871117</v>
      </c>
      <c r="O2733" s="99">
        <v>35389.608529567697</v>
      </c>
      <c r="P2733" s="99">
        <v>0</v>
      </c>
      <c r="Q2733" s="99">
        <v>5321.1855309009597</v>
      </c>
      <c r="R2733" s="99">
        <v>2822.7823742032101</v>
      </c>
      <c r="S2733" s="99">
        <v>0</v>
      </c>
      <c r="T2733" s="99">
        <v>932.57095696777105</v>
      </c>
      <c r="U2733" s="99">
        <v>30395.28135252</v>
      </c>
      <c r="V2733" s="99">
        <v>7857790.7770996103</v>
      </c>
      <c r="W2733" s="99">
        <v>579.63874606788204</v>
      </c>
      <c r="X2733" s="99">
        <v>2375626.7467041002</v>
      </c>
      <c r="Y2733" s="99">
        <v>1515549.4859314</v>
      </c>
      <c r="Z2733" s="99">
        <v>602292.66637420701</v>
      </c>
      <c r="AA2733" s="99">
        <v>0</v>
      </c>
      <c r="AB2733" s="99">
        <v>0</v>
      </c>
      <c r="AC2733" s="99">
        <v>9939554.1060790997</v>
      </c>
      <c r="AD2733" s="99">
        <v>0</v>
      </c>
      <c r="AE2733" s="99">
        <v>1551181.01246643</v>
      </c>
      <c r="AF2733" s="99">
        <v>3235293.14416504</v>
      </c>
      <c r="AG2733" s="99">
        <v>2314622.8322753902</v>
      </c>
      <c r="AH2733" s="99">
        <v>2284917.7073669401</v>
      </c>
      <c r="AI2733" s="99">
        <v>0</v>
      </c>
      <c r="AJ2733" s="99">
        <v>817403.16088867199</v>
      </c>
      <c r="AK2733" s="99">
        <v>488057.20870971697</v>
      </c>
      <c r="AL2733" s="99">
        <v>0</v>
      </c>
      <c r="AM2733" s="99">
        <v>149286.55083846999</v>
      </c>
      <c r="AN2733" s="99">
        <v>9983404.9841308594</v>
      </c>
      <c r="AO2733" s="99">
        <v>74944404.707031295</v>
      </c>
      <c r="AP2733" s="99">
        <v>4833.9070960283298</v>
      </c>
      <c r="AQ2733" s="99">
        <v>21283465.251953099</v>
      </c>
      <c r="AR2733" s="99">
        <v>0</v>
      </c>
      <c r="AS2733" s="99">
        <v>4651894.7186279297</v>
      </c>
      <c r="AT2733" s="99">
        <v>0</v>
      </c>
      <c r="AU2733" s="99">
        <v>0</v>
      </c>
      <c r="AV2733" s="99">
        <v>35151124.369140603</v>
      </c>
      <c r="AW2733" s="99">
        <v>0</v>
      </c>
      <c r="AX2733" s="99">
        <v>15764211.690429701</v>
      </c>
      <c r="AY2733" s="99">
        <v>31667188.2739258</v>
      </c>
      <c r="AZ2733" s="99">
        <v>19338152.478027299</v>
      </c>
      <c r="BA2733" s="99">
        <v>21751721.063720699</v>
      </c>
      <c r="BB2733" s="99">
        <v>0</v>
      </c>
      <c r="BC2733" s="99">
        <v>7318461.31286621</v>
      </c>
      <c r="BD2733" s="99">
        <v>3712518.70593262</v>
      </c>
      <c r="BE2733" s="99">
        <v>0</v>
      </c>
      <c r="BF2733" s="99">
        <v>1205907.9160766599</v>
      </c>
      <c r="BG2733" s="99">
        <v>35318586.254882798</v>
      </c>
      <c r="BH2733" s="99">
        <v>16490851.9411621</v>
      </c>
      <c r="BI2733" s="99">
        <v>786.58967605978296</v>
      </c>
      <c r="BJ2733" s="99">
        <v>4755230.6619262705</v>
      </c>
      <c r="BK2733" s="99">
        <v>3449105.6600036598</v>
      </c>
      <c r="BL2733" s="99">
        <v>0</v>
      </c>
      <c r="BM2733" s="99">
        <v>0</v>
      </c>
      <c r="BN2733" s="99">
        <v>0</v>
      </c>
      <c r="BO2733" s="99">
        <v>0</v>
      </c>
      <c r="BP2733" s="99">
        <v>0</v>
      </c>
      <c r="BQ2733" s="99">
        <v>0</v>
      </c>
      <c r="BR2733" s="99">
        <v>7922989.1386718797</v>
      </c>
      <c r="BS2733" s="99">
        <v>6497518.2266235398</v>
      </c>
      <c r="BT2733" s="99">
        <v>4231884.5829467801</v>
      </c>
      <c r="BU2733" s="99">
        <v>0</v>
      </c>
      <c r="BV2733" s="99">
        <v>2567880.71520996</v>
      </c>
      <c r="BW2733" s="99">
        <v>436621.6329422</v>
      </c>
      <c r="BX2733" s="99">
        <v>0</v>
      </c>
      <c r="BY2733" s="99">
        <v>0</v>
      </c>
      <c r="BZ2733" s="99">
        <v>0</v>
      </c>
      <c r="CA2733" s="99">
        <v>0</v>
      </c>
      <c r="CB2733" s="99">
        <v>10210157.2177734</v>
      </c>
      <c r="CC2733" s="99">
        <v>95941587.149414107</v>
      </c>
      <c r="CD2733" s="99">
        <v>21219051.579345699</v>
      </c>
      <c r="CE2733" s="99">
        <v>3648.8786883950202</v>
      </c>
      <c r="CF2733" s="99">
        <v>641807.09072876</v>
      </c>
      <c r="CG2733" s="99">
        <v>4953787.9264526404</v>
      </c>
      <c r="CH2733" s="99">
        <v>0</v>
      </c>
      <c r="CI2733" s="99">
        <v>132507.15121650699</v>
      </c>
      <c r="CJ2733" s="99">
        <v>10851933.912353501</v>
      </c>
      <c r="CK2733" s="99">
        <v>100842377.137695</v>
      </c>
      <c r="CL2733" s="99">
        <v>21649697.152832001</v>
      </c>
      <c r="CM2733" s="166">
        <v>162635.82344245899</v>
      </c>
      <c r="CN2733" s="166">
        <v>20849352.302490201</v>
      </c>
      <c r="CO2733" s="166">
        <v>136208738.81835899</v>
      </c>
      <c r="CP2733" s="99">
        <v>21649697.152832001</v>
      </c>
      <c r="CQ2733" s="99">
        <v>0</v>
      </c>
      <c r="CR2733" s="99">
        <v>0</v>
      </c>
      <c r="CS2733" s="99">
        <v>0</v>
      </c>
      <c r="CT2733" s="99">
        <v>0</v>
      </c>
      <c r="CU2733" s="98">
        <v>21898.824936777</v>
      </c>
      <c r="CV2733" s="98">
        <v>33205.584390556003</v>
      </c>
      <c r="CW2733" s="98">
        <v>10851964.30850216</v>
      </c>
      <c r="CX2733" s="98">
        <v>100895375.07586674</v>
      </c>
    </row>
    <row r="2734" spans="1:102" x14ac:dyDescent="0.2">
      <c r="A2734" s="98" t="s">
        <v>193</v>
      </c>
      <c r="B2734" s="100">
        <v>40148</v>
      </c>
      <c r="C2734" s="99">
        <v>109236.12145423899</v>
      </c>
      <c r="D2734" s="99">
        <v>7.8726931059500203</v>
      </c>
      <c r="E2734" s="99">
        <v>20453.955624342001</v>
      </c>
      <c r="F2734" s="99">
        <v>0</v>
      </c>
      <c r="G2734" s="99">
        <v>3579.4765059649899</v>
      </c>
      <c r="H2734" s="99">
        <v>0</v>
      </c>
      <c r="I2734" s="99">
        <v>0</v>
      </c>
      <c r="J2734" s="99">
        <v>30605.5701651573</v>
      </c>
      <c r="K2734" s="99">
        <v>0</v>
      </c>
      <c r="L2734" s="99">
        <v>30377.386273145701</v>
      </c>
      <c r="M2734" s="99">
        <v>46730.018622875199</v>
      </c>
      <c r="N2734" s="99">
        <v>13669.9937469959</v>
      </c>
      <c r="O2734" s="99">
        <v>36285.455010890997</v>
      </c>
      <c r="P2734" s="99">
        <v>0</v>
      </c>
      <c r="Q2734" s="99">
        <v>5237.2350694537199</v>
      </c>
      <c r="R2734" s="99">
        <v>2934.1489431261998</v>
      </c>
      <c r="S2734" s="99">
        <v>0</v>
      </c>
      <c r="T2734" s="99">
        <v>951.11806668341205</v>
      </c>
      <c r="U2734" s="99">
        <v>31051.688323259401</v>
      </c>
      <c r="V2734" s="99">
        <v>7949979.5637817401</v>
      </c>
      <c r="W2734" s="99">
        <v>622.11239790916397</v>
      </c>
      <c r="X2734" s="99">
        <v>2260374.1343383798</v>
      </c>
      <c r="Y2734" s="99">
        <v>1469868.4189605699</v>
      </c>
      <c r="Z2734" s="99">
        <v>622936.84349060105</v>
      </c>
      <c r="AA2734" s="99">
        <v>0</v>
      </c>
      <c r="AB2734" s="99">
        <v>0</v>
      </c>
      <c r="AC2734" s="99">
        <v>10000317.174072299</v>
      </c>
      <c r="AD2734" s="99">
        <v>0</v>
      </c>
      <c r="AE2734" s="99">
        <v>1534814.9125824</v>
      </c>
      <c r="AF2734" s="99">
        <v>3256615.0246887198</v>
      </c>
      <c r="AG2734" s="99">
        <v>2308267.4343872098</v>
      </c>
      <c r="AH2734" s="99">
        <v>2328009.0122375502</v>
      </c>
      <c r="AI2734" s="99">
        <v>0</v>
      </c>
      <c r="AJ2734" s="99">
        <v>806552.22928619396</v>
      </c>
      <c r="AK2734" s="99">
        <v>494752.97523879999</v>
      </c>
      <c r="AL2734" s="99">
        <v>0</v>
      </c>
      <c r="AM2734" s="99">
        <v>150273.87933349601</v>
      </c>
      <c r="AN2734" s="99">
        <v>10113589.123535199</v>
      </c>
      <c r="AO2734" s="99">
        <v>76108857.847656295</v>
      </c>
      <c r="AP2734" s="99">
        <v>5299.6841977834702</v>
      </c>
      <c r="AQ2734" s="99">
        <v>20506886.2341309</v>
      </c>
      <c r="AR2734" s="99">
        <v>0</v>
      </c>
      <c r="AS2734" s="99">
        <v>4850433.1928100605</v>
      </c>
      <c r="AT2734" s="99">
        <v>0</v>
      </c>
      <c r="AU2734" s="99">
        <v>0</v>
      </c>
      <c r="AV2734" s="99">
        <v>35737421.123046897</v>
      </c>
      <c r="AW2734" s="99">
        <v>0</v>
      </c>
      <c r="AX2734" s="99">
        <v>15764192.279785199</v>
      </c>
      <c r="AY2734" s="99">
        <v>32110294.967529301</v>
      </c>
      <c r="AZ2734" s="99">
        <v>19367637.911621101</v>
      </c>
      <c r="BA2734" s="99">
        <v>22398520.990966801</v>
      </c>
      <c r="BB2734" s="99">
        <v>0</v>
      </c>
      <c r="BC2734" s="99">
        <v>7254479.6395873995</v>
      </c>
      <c r="BD2734" s="99">
        <v>3797199.2080993699</v>
      </c>
      <c r="BE2734" s="99">
        <v>0</v>
      </c>
      <c r="BF2734" s="99">
        <v>1220631.6332855199</v>
      </c>
      <c r="BG2734" s="99">
        <v>36144252.3515625</v>
      </c>
      <c r="BH2734" s="99">
        <v>16880541.7739258</v>
      </c>
      <c r="BI2734" s="99">
        <v>692.04168920218899</v>
      </c>
      <c r="BJ2734" s="99">
        <v>4497577.8676147498</v>
      </c>
      <c r="BK2734" s="99">
        <v>3296743.9219360398</v>
      </c>
      <c r="BL2734" s="99">
        <v>0</v>
      </c>
      <c r="BM2734" s="99">
        <v>0</v>
      </c>
      <c r="BN2734" s="99">
        <v>0</v>
      </c>
      <c r="BO2734" s="99">
        <v>0</v>
      </c>
      <c r="BP2734" s="99">
        <v>0</v>
      </c>
      <c r="BQ2734" s="99">
        <v>0</v>
      </c>
      <c r="BR2734" s="99">
        <v>7926186.4313354502</v>
      </c>
      <c r="BS2734" s="99">
        <v>6538269.9292602502</v>
      </c>
      <c r="BT2734" s="99">
        <v>4341456.5936889602</v>
      </c>
      <c r="BU2734" s="99">
        <v>0</v>
      </c>
      <c r="BV2734" s="99">
        <v>2535967.3174743699</v>
      </c>
      <c r="BW2734" s="99">
        <v>447305.89324569702</v>
      </c>
      <c r="BX2734" s="99">
        <v>0</v>
      </c>
      <c r="BY2734" s="99">
        <v>0</v>
      </c>
      <c r="BZ2734" s="99">
        <v>0</v>
      </c>
      <c r="CA2734" s="99">
        <v>0</v>
      </c>
      <c r="CB2734" s="99">
        <v>10205368.1373291</v>
      </c>
      <c r="CC2734" s="99">
        <v>96628593.942382798</v>
      </c>
      <c r="CD2734" s="99">
        <v>21379731.157714799</v>
      </c>
      <c r="CE2734" s="99">
        <v>3791.7608042061302</v>
      </c>
      <c r="CF2734" s="99">
        <v>646428.05905151402</v>
      </c>
      <c r="CG2734" s="99">
        <v>5021695.3928832998</v>
      </c>
      <c r="CH2734" s="99">
        <v>0</v>
      </c>
      <c r="CI2734" s="99">
        <v>133458.793710709</v>
      </c>
      <c r="CJ2734" s="99">
        <v>10851183.0700684</v>
      </c>
      <c r="CK2734" s="99">
        <v>101655027.36035199</v>
      </c>
      <c r="CL2734" s="99">
        <v>21827758.840332001</v>
      </c>
      <c r="CM2734" s="166">
        <v>164033.83570861799</v>
      </c>
      <c r="CN2734" s="166">
        <v>21004294.024902299</v>
      </c>
      <c r="CO2734" s="166">
        <v>137806134.72851601</v>
      </c>
      <c r="CP2734" s="99">
        <v>21827758.840332001</v>
      </c>
      <c r="CQ2734" s="99">
        <v>0</v>
      </c>
      <c r="CR2734" s="99">
        <v>0</v>
      </c>
      <c r="CS2734" s="99">
        <v>0</v>
      </c>
      <c r="CT2734" s="99">
        <v>0</v>
      </c>
      <c r="CU2734" s="98">
        <v>21022.459838260998</v>
      </c>
      <c r="CV2734" s="98">
        <v>33721.301039462996</v>
      </c>
      <c r="CW2734" s="98">
        <v>10851796.196380613</v>
      </c>
      <c r="CX2734" s="98">
        <v>101650289.3352661</v>
      </c>
    </row>
    <row r="2735" spans="1:102" x14ac:dyDescent="0.2">
      <c r="A2735" s="98" t="s">
        <v>193</v>
      </c>
      <c r="B2735" s="100">
        <v>40238</v>
      </c>
      <c r="C2735" s="99">
        <v>110122.07147884399</v>
      </c>
      <c r="D2735" s="99">
        <v>7.2601340339751896</v>
      </c>
      <c r="E2735" s="99">
        <v>19976.043113231699</v>
      </c>
      <c r="F2735" s="99">
        <v>0</v>
      </c>
      <c r="G2735" s="99">
        <v>3654.00686594844</v>
      </c>
      <c r="H2735" s="99">
        <v>0</v>
      </c>
      <c r="I2735" s="99">
        <v>0</v>
      </c>
      <c r="J2735" s="99">
        <v>31343.613786220601</v>
      </c>
      <c r="K2735" s="99">
        <v>0</v>
      </c>
      <c r="L2735" s="99">
        <v>30779.318141222</v>
      </c>
      <c r="M2735" s="99">
        <v>46690.779861927003</v>
      </c>
      <c r="N2735" s="99">
        <v>13685.194931030301</v>
      </c>
      <c r="O2735" s="99">
        <v>36699.197283267997</v>
      </c>
      <c r="P2735" s="99">
        <v>0</v>
      </c>
      <c r="Q2735" s="99">
        <v>5084.6663861274701</v>
      </c>
      <c r="R2735" s="99">
        <v>2882.80195367336</v>
      </c>
      <c r="S2735" s="99">
        <v>0</v>
      </c>
      <c r="T2735" s="99">
        <v>899.63978806883097</v>
      </c>
      <c r="U2735" s="99">
        <v>31631.142046928398</v>
      </c>
      <c r="V2735" s="99">
        <v>8049403.0792846698</v>
      </c>
      <c r="W2735" s="99">
        <v>592.41287837922596</v>
      </c>
      <c r="X2735" s="99">
        <v>2174611.9382019001</v>
      </c>
      <c r="Y2735" s="99">
        <v>1439012.6715240499</v>
      </c>
      <c r="Z2735" s="99">
        <v>626800.58011627197</v>
      </c>
      <c r="AA2735" s="99">
        <v>0</v>
      </c>
      <c r="AB2735" s="99">
        <v>0</v>
      </c>
      <c r="AC2735" s="99">
        <v>10275349.7111816</v>
      </c>
      <c r="AD2735" s="99">
        <v>0</v>
      </c>
      <c r="AE2735" s="99">
        <v>1517638.03735352</v>
      </c>
      <c r="AF2735" s="99">
        <v>3256196.1105041499</v>
      </c>
      <c r="AG2735" s="99">
        <v>2304814.2093505901</v>
      </c>
      <c r="AH2735" s="99">
        <v>2351250.17260742</v>
      </c>
      <c r="AI2735" s="99">
        <v>0</v>
      </c>
      <c r="AJ2735" s="99">
        <v>793382.13474273705</v>
      </c>
      <c r="AK2735" s="99">
        <v>491000.06509780901</v>
      </c>
      <c r="AL2735" s="99">
        <v>0</v>
      </c>
      <c r="AM2735" s="99">
        <v>140728.731887817</v>
      </c>
      <c r="AN2735" s="99">
        <v>10315278.6745605</v>
      </c>
      <c r="AO2735" s="99">
        <v>77451296.386718795</v>
      </c>
      <c r="AP2735" s="99">
        <v>5142.4399862885502</v>
      </c>
      <c r="AQ2735" s="99">
        <v>19895113.970947299</v>
      </c>
      <c r="AR2735" s="99">
        <v>0</v>
      </c>
      <c r="AS2735" s="99">
        <v>4929313.0684204102</v>
      </c>
      <c r="AT2735" s="99">
        <v>0</v>
      </c>
      <c r="AU2735" s="99">
        <v>0</v>
      </c>
      <c r="AV2735" s="99">
        <v>37089535.025390603</v>
      </c>
      <c r="AW2735" s="99">
        <v>0</v>
      </c>
      <c r="AX2735" s="99">
        <v>15726586.489990201</v>
      </c>
      <c r="AY2735" s="99">
        <v>32464074.134521499</v>
      </c>
      <c r="AZ2735" s="99">
        <v>19468835.880127002</v>
      </c>
      <c r="BA2735" s="99">
        <v>22561255.090332001</v>
      </c>
      <c r="BB2735" s="99">
        <v>0</v>
      </c>
      <c r="BC2735" s="99">
        <v>7219149.0787353497</v>
      </c>
      <c r="BD2735" s="99">
        <v>3807935.5179443401</v>
      </c>
      <c r="BE2735" s="99">
        <v>0</v>
      </c>
      <c r="BF2735" s="99">
        <v>1160171.38887024</v>
      </c>
      <c r="BG2735" s="99">
        <v>37136025.3681641</v>
      </c>
      <c r="BH2735" s="99">
        <v>17184265.895263702</v>
      </c>
      <c r="BI2735" s="99">
        <v>597.11457981914305</v>
      </c>
      <c r="BJ2735" s="99">
        <v>4362093.3961181603</v>
      </c>
      <c r="BK2735" s="99">
        <v>3244142.3686828599</v>
      </c>
      <c r="BL2735" s="99">
        <v>0</v>
      </c>
      <c r="BM2735" s="99">
        <v>0</v>
      </c>
      <c r="BN2735" s="99">
        <v>0</v>
      </c>
      <c r="BO2735" s="99">
        <v>0</v>
      </c>
      <c r="BP2735" s="99">
        <v>0</v>
      </c>
      <c r="BQ2735" s="99">
        <v>0</v>
      </c>
      <c r="BR2735" s="99">
        <v>8187675.9942016602</v>
      </c>
      <c r="BS2735" s="99">
        <v>6549781.9550170898</v>
      </c>
      <c r="BT2735" s="99">
        <v>4395069.8099975605</v>
      </c>
      <c r="BU2735" s="99">
        <v>0</v>
      </c>
      <c r="BV2735" s="99">
        <v>2516729.1979675302</v>
      </c>
      <c r="BW2735" s="99">
        <v>433728.668857574</v>
      </c>
      <c r="BX2735" s="99">
        <v>0</v>
      </c>
      <c r="BY2735" s="99">
        <v>0</v>
      </c>
      <c r="BZ2735" s="99">
        <v>0</v>
      </c>
      <c r="CA2735" s="99">
        <v>0</v>
      </c>
      <c r="CB2735" s="99">
        <v>10219383.9916992</v>
      </c>
      <c r="CC2735" s="99">
        <v>97368124.699218795</v>
      </c>
      <c r="CD2735" s="99">
        <v>21576506.584716801</v>
      </c>
      <c r="CE2735" s="99">
        <v>3664.2986567020398</v>
      </c>
      <c r="CF2735" s="99">
        <v>632581.03540039097</v>
      </c>
      <c r="CG2735" s="99">
        <v>4970337.0963134803</v>
      </c>
      <c r="CH2735" s="99">
        <v>0</v>
      </c>
      <c r="CI2735" s="99">
        <v>133712.27627182001</v>
      </c>
      <c r="CJ2735" s="99">
        <v>10852424.9812012</v>
      </c>
      <c r="CK2735" s="99">
        <v>102313802.15429699</v>
      </c>
      <c r="CL2735" s="99">
        <v>22018809.649658199</v>
      </c>
      <c r="CM2735" s="166">
        <v>165043.38337516799</v>
      </c>
      <c r="CN2735" s="166">
        <v>21175229.036621101</v>
      </c>
      <c r="CO2735" s="166">
        <v>139525766.23242199</v>
      </c>
      <c r="CP2735" s="99">
        <v>22018809.649658199</v>
      </c>
      <c r="CQ2735" s="99">
        <v>0</v>
      </c>
      <c r="CR2735" s="99">
        <v>0</v>
      </c>
      <c r="CS2735" s="99">
        <v>0</v>
      </c>
      <c r="CT2735" s="99">
        <v>0</v>
      </c>
      <c r="CU2735" s="98">
        <v>20291.069554296999</v>
      </c>
      <c r="CV2735" s="98">
        <v>34662.265364997998</v>
      </c>
      <c r="CW2735" s="98">
        <v>10851965.027099591</v>
      </c>
      <c r="CX2735" s="98">
        <v>102338461.79553227</v>
      </c>
    </row>
    <row r="2736" spans="1:102" x14ac:dyDescent="0.2">
      <c r="A2736" s="98" t="s">
        <v>193</v>
      </c>
      <c r="B2736" s="100">
        <v>40330</v>
      </c>
      <c r="C2736" s="99">
        <v>111300.10409069101</v>
      </c>
      <c r="D2736" s="99">
        <v>7.7817818459588999</v>
      </c>
      <c r="E2736" s="99">
        <v>19718.181138753898</v>
      </c>
      <c r="F2736" s="99">
        <v>0</v>
      </c>
      <c r="G2736" s="99">
        <v>3701.8691838979698</v>
      </c>
      <c r="H2736" s="99">
        <v>0</v>
      </c>
      <c r="I2736" s="99">
        <v>0</v>
      </c>
      <c r="J2736" s="99">
        <v>32148.486024379701</v>
      </c>
      <c r="K2736" s="99">
        <v>0</v>
      </c>
      <c r="L2736" s="99">
        <v>31667.1962478161</v>
      </c>
      <c r="M2736" s="99">
        <v>47249.271710395798</v>
      </c>
      <c r="N2736" s="99">
        <v>13692.368550777401</v>
      </c>
      <c r="O2736" s="99">
        <v>37068.735476970702</v>
      </c>
      <c r="P2736" s="99">
        <v>0</v>
      </c>
      <c r="Q2736" s="99">
        <v>5041.3390607833899</v>
      </c>
      <c r="R2736" s="99">
        <v>2926.9078031480299</v>
      </c>
      <c r="S2736" s="99">
        <v>0</v>
      </c>
      <c r="T2736" s="99">
        <v>887.47459872066997</v>
      </c>
      <c r="U2736" s="99">
        <v>32330.209542274501</v>
      </c>
      <c r="V2736" s="99">
        <v>8090834.1943969699</v>
      </c>
      <c r="W2736" s="99">
        <v>564.84392247349001</v>
      </c>
      <c r="X2736" s="99">
        <v>2114055.4966125502</v>
      </c>
      <c r="Y2736" s="99">
        <v>1405520.6252441399</v>
      </c>
      <c r="Z2736" s="99">
        <v>625634.91566467297</v>
      </c>
      <c r="AA2736" s="99">
        <v>0</v>
      </c>
      <c r="AB2736" s="99">
        <v>0</v>
      </c>
      <c r="AC2736" s="99">
        <v>10521332.549926801</v>
      </c>
      <c r="AD2736" s="99">
        <v>0</v>
      </c>
      <c r="AE2736" s="99">
        <v>1535744.2486419701</v>
      </c>
      <c r="AF2736" s="99">
        <v>3276765.2657470698</v>
      </c>
      <c r="AG2736" s="99">
        <v>2283707.6957397498</v>
      </c>
      <c r="AH2736" s="99">
        <v>2353191.8825988802</v>
      </c>
      <c r="AI2736" s="99">
        <v>0</v>
      </c>
      <c r="AJ2736" s="99">
        <v>792268.46521758998</v>
      </c>
      <c r="AK2736" s="99">
        <v>491752.78540039097</v>
      </c>
      <c r="AL2736" s="99">
        <v>0</v>
      </c>
      <c r="AM2736" s="99">
        <v>136482.278852463</v>
      </c>
      <c r="AN2736" s="99">
        <v>10531108.677978501</v>
      </c>
      <c r="AO2736" s="99">
        <v>78401432.431640595</v>
      </c>
      <c r="AP2736" s="99">
        <v>4611.3019728660602</v>
      </c>
      <c r="AQ2736" s="99">
        <v>19447477.5556641</v>
      </c>
      <c r="AR2736" s="99">
        <v>0</v>
      </c>
      <c r="AS2736" s="99">
        <v>4960879.9536743201</v>
      </c>
      <c r="AT2736" s="99">
        <v>0</v>
      </c>
      <c r="AU2736" s="99">
        <v>0</v>
      </c>
      <c r="AV2736" s="99">
        <v>38143210.568847701</v>
      </c>
      <c r="AW2736" s="99">
        <v>0</v>
      </c>
      <c r="AX2736" s="99">
        <v>16045350.15271</v>
      </c>
      <c r="AY2736" s="99">
        <v>32792691.134033199</v>
      </c>
      <c r="AZ2736" s="99">
        <v>19360701.147216801</v>
      </c>
      <c r="BA2736" s="99">
        <v>22774548.5471191</v>
      </c>
      <c r="BB2736" s="99">
        <v>0</v>
      </c>
      <c r="BC2736" s="99">
        <v>7247120.6756591797</v>
      </c>
      <c r="BD2736" s="99">
        <v>3839024.8136901902</v>
      </c>
      <c r="BE2736" s="99">
        <v>0</v>
      </c>
      <c r="BF2736" s="99">
        <v>1136951.2588195801</v>
      </c>
      <c r="BG2736" s="99">
        <v>38163356.787597701</v>
      </c>
      <c r="BH2736" s="99">
        <v>17566354.8369141</v>
      </c>
      <c r="BI2736" s="99">
        <v>641.64387396722998</v>
      </c>
      <c r="BJ2736" s="99">
        <v>4285138.2489623995</v>
      </c>
      <c r="BK2736" s="99">
        <v>3189518.60266113</v>
      </c>
      <c r="BL2736" s="99">
        <v>0</v>
      </c>
      <c r="BM2736" s="99">
        <v>0</v>
      </c>
      <c r="BN2736" s="99">
        <v>0</v>
      </c>
      <c r="BO2736" s="99">
        <v>0</v>
      </c>
      <c r="BP2736" s="99">
        <v>0</v>
      </c>
      <c r="BQ2736" s="99">
        <v>0</v>
      </c>
      <c r="BR2736" s="99">
        <v>8340402.5064697303</v>
      </c>
      <c r="BS2736" s="99">
        <v>6522638.0761108398</v>
      </c>
      <c r="BT2736" s="99">
        <v>4417065.1552123995</v>
      </c>
      <c r="BU2736" s="99">
        <v>0</v>
      </c>
      <c r="BV2736" s="99">
        <v>2532188.8853759798</v>
      </c>
      <c r="BW2736" s="99">
        <v>439594.48613739002</v>
      </c>
      <c r="BX2736" s="99">
        <v>0</v>
      </c>
      <c r="BY2736" s="99">
        <v>0</v>
      </c>
      <c r="BZ2736" s="99">
        <v>0</v>
      </c>
      <c r="CA2736" s="99">
        <v>0</v>
      </c>
      <c r="CB2736" s="99">
        <v>10201423.643188501</v>
      </c>
      <c r="CC2736" s="99">
        <v>97734681.740234405</v>
      </c>
      <c r="CD2736" s="99">
        <v>21855682.182861298</v>
      </c>
      <c r="CE2736" s="99">
        <v>3694.6231449246402</v>
      </c>
      <c r="CF2736" s="99">
        <v>626554.56369018601</v>
      </c>
      <c r="CG2736" s="99">
        <v>4965829.9146728497</v>
      </c>
      <c r="CH2736" s="99">
        <v>0</v>
      </c>
      <c r="CI2736" s="99">
        <v>134711.22204017601</v>
      </c>
      <c r="CJ2736" s="99">
        <v>10827146.677368199</v>
      </c>
      <c r="CK2736" s="99">
        <v>102705454.493164</v>
      </c>
      <c r="CL2736" s="99">
        <v>22301733.832763702</v>
      </c>
      <c r="CM2736" s="166">
        <v>166711.61570167501</v>
      </c>
      <c r="CN2736" s="166">
        <v>21363715.8747559</v>
      </c>
      <c r="CO2736" s="166">
        <v>140849393.55664101</v>
      </c>
      <c r="CP2736" s="99">
        <v>22301733.832763702</v>
      </c>
      <c r="CQ2736" s="99">
        <v>0</v>
      </c>
      <c r="CR2736" s="99">
        <v>0</v>
      </c>
      <c r="CS2736" s="99">
        <v>0</v>
      </c>
      <c r="CT2736" s="99">
        <v>0</v>
      </c>
      <c r="CU2736" s="98">
        <v>19960.538988568002</v>
      </c>
      <c r="CV2736" s="98">
        <v>35521.032271368</v>
      </c>
      <c r="CW2736" s="98">
        <v>10827978.206878686</v>
      </c>
      <c r="CX2736" s="98">
        <v>102700511.65490726</v>
      </c>
    </row>
    <row r="2737" spans="1:102" x14ac:dyDescent="0.2">
      <c r="A2737" s="98" t="s">
        <v>193</v>
      </c>
      <c r="B2737" s="100">
        <v>40422</v>
      </c>
      <c r="C2737" s="99">
        <v>111363.822066307</v>
      </c>
      <c r="D2737" s="99">
        <v>9.0693206549622101</v>
      </c>
      <c r="E2737" s="99">
        <v>19086.8322515488</v>
      </c>
      <c r="F2737" s="99">
        <v>0</v>
      </c>
      <c r="G2737" s="99">
        <v>3739.2946760654399</v>
      </c>
      <c r="H2737" s="99">
        <v>0</v>
      </c>
      <c r="I2737" s="99">
        <v>0</v>
      </c>
      <c r="J2737" s="99">
        <v>32712.286252260201</v>
      </c>
      <c r="K2737" s="99">
        <v>0</v>
      </c>
      <c r="L2737" s="99">
        <v>30836.299078941302</v>
      </c>
      <c r="M2737" s="99">
        <v>47063.854912281</v>
      </c>
      <c r="N2737" s="99">
        <v>13679.114001989399</v>
      </c>
      <c r="O2737" s="99">
        <v>36885.6772251129</v>
      </c>
      <c r="P2737" s="99">
        <v>0</v>
      </c>
      <c r="Q2737" s="99">
        <v>4939.1765093803397</v>
      </c>
      <c r="R2737" s="99">
        <v>2927.18361991644</v>
      </c>
      <c r="S2737" s="99">
        <v>0</v>
      </c>
      <c r="T2737" s="99">
        <v>914.88586258143198</v>
      </c>
      <c r="U2737" s="99">
        <v>32895.072675228097</v>
      </c>
      <c r="V2737" s="99">
        <v>8101394.7854003897</v>
      </c>
      <c r="W2737" s="99">
        <v>607.72359647601797</v>
      </c>
      <c r="X2737" s="99">
        <v>2053288.07333374</v>
      </c>
      <c r="Y2737" s="99">
        <v>1380838.38943481</v>
      </c>
      <c r="Z2737" s="99">
        <v>632827.872657776</v>
      </c>
      <c r="AA2737" s="99">
        <v>0</v>
      </c>
      <c r="AB2737" s="99">
        <v>0</v>
      </c>
      <c r="AC2737" s="99">
        <v>10725491.596313501</v>
      </c>
      <c r="AD2737" s="99">
        <v>0</v>
      </c>
      <c r="AE2737" s="99">
        <v>1506329.5510253899</v>
      </c>
      <c r="AF2737" s="99">
        <v>3294937.4057617201</v>
      </c>
      <c r="AG2737" s="99">
        <v>2268403.8009948698</v>
      </c>
      <c r="AH2737" s="99">
        <v>2289066.1433410598</v>
      </c>
      <c r="AI2737" s="99">
        <v>0</v>
      </c>
      <c r="AJ2737" s="99">
        <v>764691.74027252197</v>
      </c>
      <c r="AK2737" s="99">
        <v>487645.64837264997</v>
      </c>
      <c r="AL2737" s="99">
        <v>0</v>
      </c>
      <c r="AM2737" s="99">
        <v>137898.298826218</v>
      </c>
      <c r="AN2737" s="99">
        <v>10736683.2611084</v>
      </c>
      <c r="AO2737" s="99">
        <v>78807897.329101607</v>
      </c>
      <c r="AP2737" s="99">
        <v>5045.9811339378402</v>
      </c>
      <c r="AQ2737" s="99">
        <v>18944706.880615201</v>
      </c>
      <c r="AR2737" s="99">
        <v>0</v>
      </c>
      <c r="AS2737" s="99">
        <v>5034871.9151001005</v>
      </c>
      <c r="AT2737" s="99">
        <v>0</v>
      </c>
      <c r="AU2737" s="99">
        <v>0</v>
      </c>
      <c r="AV2737" s="99">
        <v>39024336.844238304</v>
      </c>
      <c r="AW2737" s="99">
        <v>0</v>
      </c>
      <c r="AX2737" s="99">
        <v>15754217.2102051</v>
      </c>
      <c r="AY2737" s="99">
        <v>33155922.438964799</v>
      </c>
      <c r="AZ2737" s="99">
        <v>19236679.747558601</v>
      </c>
      <c r="BA2737" s="99">
        <v>22265677.083984401</v>
      </c>
      <c r="BB2737" s="99">
        <v>0</v>
      </c>
      <c r="BC2737" s="99">
        <v>6998550.03161621</v>
      </c>
      <c r="BD2737" s="99">
        <v>3824305.56610107</v>
      </c>
      <c r="BE2737" s="99">
        <v>0</v>
      </c>
      <c r="BF2737" s="99">
        <v>1158229.8386383101</v>
      </c>
      <c r="BG2737" s="99">
        <v>39088162.684570298</v>
      </c>
      <c r="BH2737" s="99">
        <v>17451258.887939502</v>
      </c>
      <c r="BI2737" s="99">
        <v>659.13138235360395</v>
      </c>
      <c r="BJ2737" s="99">
        <v>4175306.3496704102</v>
      </c>
      <c r="BK2737" s="99">
        <v>3086144.2904968299</v>
      </c>
      <c r="BL2737" s="99">
        <v>0</v>
      </c>
      <c r="BM2737" s="99">
        <v>0</v>
      </c>
      <c r="BN2737" s="99">
        <v>0</v>
      </c>
      <c r="BO2737" s="99">
        <v>0</v>
      </c>
      <c r="BP2737" s="99">
        <v>0</v>
      </c>
      <c r="BQ2737" s="99">
        <v>0</v>
      </c>
      <c r="BR2737" s="99">
        <v>8374774.3991088904</v>
      </c>
      <c r="BS2737" s="99">
        <v>6474711.9140625</v>
      </c>
      <c r="BT2737" s="99">
        <v>4313078.9347534198</v>
      </c>
      <c r="BU2737" s="99">
        <v>0</v>
      </c>
      <c r="BV2737" s="99">
        <v>2441453.9514160198</v>
      </c>
      <c r="BW2737" s="99">
        <v>446186.80665206898</v>
      </c>
      <c r="BX2737" s="99">
        <v>0</v>
      </c>
      <c r="BY2737" s="99">
        <v>0</v>
      </c>
      <c r="BZ2737" s="99">
        <v>0</v>
      </c>
      <c r="CA2737" s="99">
        <v>0</v>
      </c>
      <c r="CB2737" s="99">
        <v>10135835.387207</v>
      </c>
      <c r="CC2737" s="99">
        <v>97779664.486328095</v>
      </c>
      <c r="CD2737" s="99">
        <v>21595715.167236298</v>
      </c>
      <c r="CE2737" s="99">
        <v>3741.2992543876198</v>
      </c>
      <c r="CF2737" s="99">
        <v>625886.13957214402</v>
      </c>
      <c r="CG2737" s="99">
        <v>4989857.29260254</v>
      </c>
      <c r="CH2737" s="99">
        <v>0</v>
      </c>
      <c r="CI2737" s="99">
        <v>134286.26811599699</v>
      </c>
      <c r="CJ2737" s="99">
        <v>10761629.1589355</v>
      </c>
      <c r="CK2737" s="99">
        <v>102773356.993164</v>
      </c>
      <c r="CL2737" s="99">
        <v>22036069.4770508</v>
      </c>
      <c r="CM2737" s="166">
        <v>166976.13605880699</v>
      </c>
      <c r="CN2737" s="166">
        <v>21527273.5778809</v>
      </c>
      <c r="CO2737" s="166">
        <v>141730390.96875</v>
      </c>
      <c r="CP2737" s="99">
        <v>22036069.4770508</v>
      </c>
      <c r="CQ2737" s="99">
        <v>0</v>
      </c>
      <c r="CR2737" s="99">
        <v>0</v>
      </c>
      <c r="CS2737" s="99">
        <v>0</v>
      </c>
      <c r="CT2737" s="99">
        <v>0</v>
      </c>
      <c r="CU2737" s="98">
        <v>19228.669279427999</v>
      </c>
      <c r="CV2737" s="98">
        <v>36183.610577113002</v>
      </c>
      <c r="CW2737" s="98">
        <v>10761721.526779143</v>
      </c>
      <c r="CX2737" s="98">
        <v>102769521.77893063</v>
      </c>
    </row>
    <row r="2738" spans="1:102" x14ac:dyDescent="0.2">
      <c r="A2738" s="98" t="s">
        <v>193</v>
      </c>
      <c r="B2738" s="100">
        <v>40513</v>
      </c>
      <c r="C2738" s="99">
        <v>110903.26621151</v>
      </c>
      <c r="D2738" s="99">
        <v>7.8924763919785601</v>
      </c>
      <c r="E2738" s="99">
        <v>18357.383782148401</v>
      </c>
      <c r="F2738" s="99">
        <v>0</v>
      </c>
      <c r="G2738" s="99">
        <v>3750.8099605143102</v>
      </c>
      <c r="H2738" s="99">
        <v>0</v>
      </c>
      <c r="I2738" s="99">
        <v>0</v>
      </c>
      <c r="J2738" s="99">
        <v>33394.800240039804</v>
      </c>
      <c r="K2738" s="99">
        <v>0</v>
      </c>
      <c r="L2738" s="99">
        <v>35044.374114036596</v>
      </c>
      <c r="M2738" s="99">
        <v>47018.703917026498</v>
      </c>
      <c r="N2738" s="99">
        <v>13534.5542194843</v>
      </c>
      <c r="O2738" s="99">
        <v>35548.5921888351</v>
      </c>
      <c r="P2738" s="99">
        <v>0</v>
      </c>
      <c r="Q2738" s="99">
        <v>4848.0339526534099</v>
      </c>
      <c r="R2738" s="99">
        <v>2897.8077789843101</v>
      </c>
      <c r="S2738" s="99">
        <v>0</v>
      </c>
      <c r="T2738" s="99">
        <v>1046.5677408874001</v>
      </c>
      <c r="U2738" s="99">
        <v>33637.781849861101</v>
      </c>
      <c r="V2738" s="99">
        <v>8033308.2965698196</v>
      </c>
      <c r="W2738" s="99">
        <v>787.98635070025898</v>
      </c>
      <c r="X2738" s="99">
        <v>1993768.7222442599</v>
      </c>
      <c r="Y2738" s="99">
        <v>1324295.4283294701</v>
      </c>
      <c r="Z2738" s="99">
        <v>620239.87716674805</v>
      </c>
      <c r="AA2738" s="99">
        <v>0</v>
      </c>
      <c r="AB2738" s="99">
        <v>0</v>
      </c>
      <c r="AC2738" s="99">
        <v>10883323.4685059</v>
      </c>
      <c r="AD2738" s="99">
        <v>0</v>
      </c>
      <c r="AE2738" s="99">
        <v>1629955.6986084001</v>
      </c>
      <c r="AF2738" s="99">
        <v>3282583.4707946801</v>
      </c>
      <c r="AG2738" s="99">
        <v>2224731.0133972201</v>
      </c>
      <c r="AH2738" s="99">
        <v>2154842.28598022</v>
      </c>
      <c r="AI2738" s="99">
        <v>0</v>
      </c>
      <c r="AJ2738" s="99">
        <v>752439.11853790295</v>
      </c>
      <c r="AK2738" s="99">
        <v>465007.199085236</v>
      </c>
      <c r="AL2738" s="99">
        <v>0</v>
      </c>
      <c r="AM2738" s="99">
        <v>145219.18244361901</v>
      </c>
      <c r="AN2738" s="99">
        <v>10941694.1643066</v>
      </c>
      <c r="AO2738" s="99">
        <v>78764209.377929702</v>
      </c>
      <c r="AP2738" s="99">
        <v>5641.5991340875598</v>
      </c>
      <c r="AQ2738" s="99">
        <v>18536255.408203099</v>
      </c>
      <c r="AR2738" s="99">
        <v>0</v>
      </c>
      <c r="AS2738" s="99">
        <v>4951581.7924194299</v>
      </c>
      <c r="AT2738" s="99">
        <v>0</v>
      </c>
      <c r="AU2738" s="99">
        <v>0</v>
      </c>
      <c r="AV2738" s="99">
        <v>39986375.185546897</v>
      </c>
      <c r="AW2738" s="99">
        <v>0</v>
      </c>
      <c r="AX2738" s="99">
        <v>17036813.862304699</v>
      </c>
      <c r="AY2738" s="99">
        <v>33320817.4365234</v>
      </c>
      <c r="AZ2738" s="99">
        <v>18999715.833496101</v>
      </c>
      <c r="BA2738" s="99">
        <v>21192528.786377002</v>
      </c>
      <c r="BB2738" s="99">
        <v>0</v>
      </c>
      <c r="BC2738" s="99">
        <v>6938396.0927123995</v>
      </c>
      <c r="BD2738" s="99">
        <v>3660313.5458374</v>
      </c>
      <c r="BE2738" s="99">
        <v>0</v>
      </c>
      <c r="BF2738" s="99">
        <v>1216582.1673431401</v>
      </c>
      <c r="BG2738" s="99">
        <v>40188911.726074196</v>
      </c>
      <c r="BH2738" s="99">
        <v>17329078.969970699</v>
      </c>
      <c r="BI2738" s="99">
        <v>739.96572291850998</v>
      </c>
      <c r="BJ2738" s="99">
        <v>4065008.6510314899</v>
      </c>
      <c r="BK2738" s="99">
        <v>2992767.49639893</v>
      </c>
      <c r="BL2738" s="99">
        <v>0</v>
      </c>
      <c r="BM2738" s="99">
        <v>0</v>
      </c>
      <c r="BN2738" s="99">
        <v>0</v>
      </c>
      <c r="BO2738" s="99">
        <v>0</v>
      </c>
      <c r="BP2738" s="99">
        <v>0</v>
      </c>
      <c r="BQ2738" s="99">
        <v>0</v>
      </c>
      <c r="BR2738" s="99">
        <v>8399105.3923339806</v>
      </c>
      <c r="BS2738" s="99">
        <v>6407273.70556641</v>
      </c>
      <c r="BT2738" s="99">
        <v>4112487.7622985798</v>
      </c>
      <c r="BU2738" s="99">
        <v>0</v>
      </c>
      <c r="BV2738" s="99">
        <v>2437672.3748168899</v>
      </c>
      <c r="BW2738" s="99">
        <v>410296.30784606899</v>
      </c>
      <c r="BX2738" s="99">
        <v>0</v>
      </c>
      <c r="BY2738" s="99">
        <v>0</v>
      </c>
      <c r="BZ2738" s="99">
        <v>0</v>
      </c>
      <c r="CA2738" s="99">
        <v>0</v>
      </c>
      <c r="CB2738" s="99">
        <v>10043493.3200684</v>
      </c>
      <c r="CC2738" s="99">
        <v>97257135.102539107</v>
      </c>
      <c r="CD2738" s="99">
        <v>21393750.331054699</v>
      </c>
      <c r="CE2738" s="99">
        <v>3747.9858391583002</v>
      </c>
      <c r="CF2738" s="99">
        <v>622252.81066894496</v>
      </c>
      <c r="CG2738" s="99">
        <v>4976634.6931152297</v>
      </c>
      <c r="CH2738" s="99">
        <v>0</v>
      </c>
      <c r="CI2738" s="99">
        <v>133040.52088737499</v>
      </c>
      <c r="CJ2738" s="99">
        <v>10665370.1989746</v>
      </c>
      <c r="CK2738" s="99">
        <v>102301803.944336</v>
      </c>
      <c r="CL2738" s="99">
        <v>21803116.0087891</v>
      </c>
      <c r="CM2738" s="166">
        <v>166182.47849464399</v>
      </c>
      <c r="CN2738" s="166">
        <v>21594229.3200684</v>
      </c>
      <c r="CO2738" s="166">
        <v>142515702.56640601</v>
      </c>
      <c r="CP2738" s="99">
        <v>21803116.0087891</v>
      </c>
      <c r="CQ2738" s="99">
        <v>0</v>
      </c>
      <c r="CR2738" s="99">
        <v>0</v>
      </c>
      <c r="CS2738" s="99">
        <v>0</v>
      </c>
      <c r="CT2738" s="99">
        <v>0</v>
      </c>
      <c r="CU2738" s="98">
        <v>18555.97198364</v>
      </c>
      <c r="CV2738" s="98">
        <v>36742.620458422003</v>
      </c>
      <c r="CW2738" s="98">
        <v>10665746.130737346</v>
      </c>
      <c r="CX2738" s="98">
        <v>102233769.79565434</v>
      </c>
    </row>
    <row r="2739" spans="1:102" x14ac:dyDescent="0.2">
      <c r="A2739" s="98" t="s">
        <v>193</v>
      </c>
      <c r="B2739" s="100">
        <v>40603</v>
      </c>
      <c r="C2739" s="99">
        <v>110095.899107933</v>
      </c>
      <c r="D2739" s="99">
        <v>7.1754050869494703</v>
      </c>
      <c r="E2739" s="99">
        <v>18228.927382946</v>
      </c>
      <c r="F2739" s="99">
        <v>0</v>
      </c>
      <c r="G2739" s="99">
        <v>3780.1323209703</v>
      </c>
      <c r="H2739" s="99">
        <v>0</v>
      </c>
      <c r="I2739" s="99">
        <v>0</v>
      </c>
      <c r="J2739" s="99">
        <v>34248.371708393097</v>
      </c>
      <c r="K2739" s="99">
        <v>0</v>
      </c>
      <c r="L2739" s="99">
        <v>62350.425815582297</v>
      </c>
      <c r="M2739" s="99">
        <v>46863.408961296103</v>
      </c>
      <c r="N2739" s="99">
        <v>13483.3326792717</v>
      </c>
      <c r="O2739" s="99">
        <v>0</v>
      </c>
      <c r="P2739" s="99">
        <v>0</v>
      </c>
      <c r="Q2739" s="99">
        <v>4765.0413596630096</v>
      </c>
      <c r="R2739" s="99">
        <v>0</v>
      </c>
      <c r="S2739" s="99">
        <v>0</v>
      </c>
      <c r="T2739" s="99">
        <v>3733.8459333181399</v>
      </c>
      <c r="U2739" s="99">
        <v>34456.803990364097</v>
      </c>
      <c r="V2739" s="99">
        <v>7944259.1754760696</v>
      </c>
      <c r="W2739" s="99">
        <v>436.91883938759599</v>
      </c>
      <c r="X2739" s="99">
        <v>1962662.8754119901</v>
      </c>
      <c r="Y2739" s="99">
        <v>1313503.39784241</v>
      </c>
      <c r="Z2739" s="99">
        <v>622963.90686035203</v>
      </c>
      <c r="AA2739" s="99">
        <v>0</v>
      </c>
      <c r="AB2739" s="99">
        <v>0</v>
      </c>
      <c r="AC2739" s="99">
        <v>11182012.693603501</v>
      </c>
      <c r="AD2739" s="99">
        <v>0</v>
      </c>
      <c r="AE2739" s="99">
        <v>3662391.3219909701</v>
      </c>
      <c r="AF2739" s="99">
        <v>3278269.3144226102</v>
      </c>
      <c r="AG2739" s="99">
        <v>2209556.1589965802</v>
      </c>
      <c r="AH2739" s="99">
        <v>0</v>
      </c>
      <c r="AI2739" s="99">
        <v>0</v>
      </c>
      <c r="AJ2739" s="99">
        <v>734571.60337829601</v>
      </c>
      <c r="AK2739" s="99">
        <v>0</v>
      </c>
      <c r="AL2739" s="99">
        <v>0</v>
      </c>
      <c r="AM2739" s="99">
        <v>617061.06307220506</v>
      </c>
      <c r="AN2739" s="99">
        <v>11217206.2023926</v>
      </c>
      <c r="AO2739" s="99">
        <v>78414981.940429702</v>
      </c>
      <c r="AP2739" s="99">
        <v>4196.39776974916</v>
      </c>
      <c r="AQ2739" s="99">
        <v>18437944.002441399</v>
      </c>
      <c r="AR2739" s="99">
        <v>0</v>
      </c>
      <c r="AS2739" s="99">
        <v>5008883.3181152297</v>
      </c>
      <c r="AT2739" s="99">
        <v>0</v>
      </c>
      <c r="AU2739" s="99">
        <v>0</v>
      </c>
      <c r="AV2739" s="99">
        <v>41343942.5849609</v>
      </c>
      <c r="AW2739" s="99">
        <v>0</v>
      </c>
      <c r="AX2739" s="99">
        <v>37157356.873535201</v>
      </c>
      <c r="AY2739" s="99">
        <v>33573599.320800804</v>
      </c>
      <c r="AZ2739" s="99">
        <v>18834540.989502002</v>
      </c>
      <c r="BA2739" s="99">
        <v>0</v>
      </c>
      <c r="BB2739" s="99">
        <v>0</v>
      </c>
      <c r="BC2739" s="99">
        <v>6790674.9028320303</v>
      </c>
      <c r="BD2739" s="99">
        <v>0</v>
      </c>
      <c r="BE2739" s="99">
        <v>0</v>
      </c>
      <c r="BF2739" s="99">
        <v>4966055.1276245099</v>
      </c>
      <c r="BG2739" s="99">
        <v>41395561.465332001</v>
      </c>
      <c r="BH2739" s="99">
        <v>14014781.496948199</v>
      </c>
      <c r="BI2739" s="99">
        <v>406.98683967813798</v>
      </c>
      <c r="BJ2739" s="99">
        <v>3112397.8219909701</v>
      </c>
      <c r="BK2739" s="99">
        <v>2502273.96728516</v>
      </c>
      <c r="BL2739" s="99">
        <v>0</v>
      </c>
      <c r="BM2739" s="99">
        <v>0</v>
      </c>
      <c r="BN2739" s="99">
        <v>0</v>
      </c>
      <c r="BO2739" s="99">
        <v>0</v>
      </c>
      <c r="BP2739" s="99">
        <v>0</v>
      </c>
      <c r="BQ2739" s="99">
        <v>0</v>
      </c>
      <c r="BR2739" s="99">
        <v>8390622.9465331994</v>
      </c>
      <c r="BS2739" s="99">
        <v>6374646.8229370099</v>
      </c>
      <c r="BT2739" s="99">
        <v>0</v>
      </c>
      <c r="BU2739" s="99">
        <v>0</v>
      </c>
      <c r="BV2739" s="99">
        <v>2393792.1607971201</v>
      </c>
      <c r="BW2739" s="99">
        <v>0</v>
      </c>
      <c r="BX2739" s="99">
        <v>0</v>
      </c>
      <c r="BY2739" s="99">
        <v>0</v>
      </c>
      <c r="BZ2739" s="99">
        <v>0</v>
      </c>
      <c r="CA2739" s="99">
        <v>0</v>
      </c>
      <c r="CB2739" s="99">
        <v>9922943.90478516</v>
      </c>
      <c r="CC2739" s="99">
        <v>96818956.207031295</v>
      </c>
      <c r="CD2739" s="99">
        <v>17151763.1872559</v>
      </c>
      <c r="CE2739" s="99">
        <v>3785.7904185950802</v>
      </c>
      <c r="CF2739" s="99">
        <v>625450.17472076404</v>
      </c>
      <c r="CG2739" s="99">
        <v>5027468.6483154297</v>
      </c>
      <c r="CH2739" s="99">
        <v>0</v>
      </c>
      <c r="CI2739" s="99">
        <v>132048.287733078</v>
      </c>
      <c r="CJ2739" s="99">
        <v>10548992.7491455</v>
      </c>
      <c r="CK2739" s="99">
        <v>101806481.63574199</v>
      </c>
      <c r="CL2739" s="99">
        <v>17152623.462890599</v>
      </c>
      <c r="CM2739" s="166">
        <v>166163.499416351</v>
      </c>
      <c r="CN2739" s="166">
        <v>21765753.4838867</v>
      </c>
      <c r="CO2739" s="166">
        <v>143312252.11523399</v>
      </c>
      <c r="CP2739" s="99">
        <v>17152623.462890599</v>
      </c>
      <c r="CQ2739" s="99">
        <v>0</v>
      </c>
      <c r="CR2739" s="99">
        <v>0</v>
      </c>
      <c r="CS2739" s="99">
        <v>0</v>
      </c>
      <c r="CT2739" s="99">
        <v>0</v>
      </c>
      <c r="CU2739" s="98">
        <v>18461.382509098999</v>
      </c>
      <c r="CV2739" s="98">
        <v>37708.062265756002</v>
      </c>
      <c r="CW2739" s="98">
        <v>10548394.079505924</v>
      </c>
      <c r="CX2739" s="98">
        <v>101846424.85534672</v>
      </c>
    </row>
    <row r="2740" spans="1:102" x14ac:dyDescent="0.2">
      <c r="A2740" s="98" t="s">
        <v>193</v>
      </c>
      <c r="B2740" s="100">
        <v>40695</v>
      </c>
      <c r="C2740" s="99">
        <v>109638.740492821</v>
      </c>
      <c r="D2740" s="99">
        <v>5.9237115369760396</v>
      </c>
      <c r="E2740" s="99">
        <v>17930.932156801198</v>
      </c>
      <c r="F2740" s="99">
        <v>0</v>
      </c>
      <c r="G2740" s="99">
        <v>3829.8913259804199</v>
      </c>
      <c r="H2740" s="99">
        <v>0</v>
      </c>
      <c r="I2740" s="99">
        <v>0</v>
      </c>
      <c r="J2740" s="99">
        <v>34869.990557670601</v>
      </c>
      <c r="K2740" s="99">
        <v>0</v>
      </c>
      <c r="L2740" s="99">
        <v>62531.250958442703</v>
      </c>
      <c r="M2740" s="99">
        <v>46943.687472820297</v>
      </c>
      <c r="N2740" s="99">
        <v>13206.541010618201</v>
      </c>
      <c r="O2740" s="99">
        <v>0</v>
      </c>
      <c r="P2740" s="99">
        <v>0</v>
      </c>
      <c r="Q2740" s="99">
        <v>4736.9250203371002</v>
      </c>
      <c r="R2740" s="99">
        <v>0</v>
      </c>
      <c r="S2740" s="99">
        <v>0</v>
      </c>
      <c r="T2740" s="99">
        <v>3809.8418558836001</v>
      </c>
      <c r="U2740" s="99">
        <v>35024.819201946302</v>
      </c>
      <c r="V2740" s="99">
        <v>7881468.8964843797</v>
      </c>
      <c r="W2740" s="99">
        <v>296.523384936154</v>
      </c>
      <c r="X2740" s="99">
        <v>1926115.27101135</v>
      </c>
      <c r="Y2740" s="99">
        <v>1291106.65034485</v>
      </c>
      <c r="Z2740" s="99">
        <v>618136.66229248</v>
      </c>
      <c r="AA2740" s="99">
        <v>0</v>
      </c>
      <c r="AB2740" s="99">
        <v>0</v>
      </c>
      <c r="AC2740" s="99">
        <v>11393830.8873291</v>
      </c>
      <c r="AD2740" s="99">
        <v>0</v>
      </c>
      <c r="AE2740" s="99">
        <v>3638393.8770446801</v>
      </c>
      <c r="AF2740" s="99">
        <v>3289113.3731384301</v>
      </c>
      <c r="AG2740" s="99">
        <v>2166051.8142089802</v>
      </c>
      <c r="AH2740" s="99">
        <v>0</v>
      </c>
      <c r="AI2740" s="99">
        <v>0</v>
      </c>
      <c r="AJ2740" s="99">
        <v>729354.99432373</v>
      </c>
      <c r="AK2740" s="99">
        <v>0</v>
      </c>
      <c r="AL2740" s="99">
        <v>0</v>
      </c>
      <c r="AM2740" s="99">
        <v>612290.03407287598</v>
      </c>
      <c r="AN2740" s="99">
        <v>11411241.227661099</v>
      </c>
      <c r="AO2740" s="99">
        <v>77885921.166992202</v>
      </c>
      <c r="AP2740" s="99">
        <v>2656.0241982340799</v>
      </c>
      <c r="AQ2740" s="99">
        <v>18175037.029541001</v>
      </c>
      <c r="AR2740" s="99">
        <v>0</v>
      </c>
      <c r="AS2740" s="99">
        <v>5007208.5135498</v>
      </c>
      <c r="AT2740" s="99">
        <v>0</v>
      </c>
      <c r="AU2740" s="99">
        <v>0</v>
      </c>
      <c r="AV2740" s="99">
        <v>42359451.739257798</v>
      </c>
      <c r="AW2740" s="99">
        <v>0</v>
      </c>
      <c r="AX2740" s="99">
        <v>37070379.947753899</v>
      </c>
      <c r="AY2740" s="99">
        <v>33828661.6787109</v>
      </c>
      <c r="AZ2740" s="99">
        <v>18567426.235839799</v>
      </c>
      <c r="BA2740" s="99">
        <v>0</v>
      </c>
      <c r="BB2740" s="99">
        <v>0</v>
      </c>
      <c r="BC2740" s="99">
        <v>6788343.5690307599</v>
      </c>
      <c r="BD2740" s="99">
        <v>0</v>
      </c>
      <c r="BE2740" s="99">
        <v>0</v>
      </c>
      <c r="BF2740" s="99">
        <v>4960207.3023681603</v>
      </c>
      <c r="BG2740" s="99">
        <v>42427754.4443359</v>
      </c>
      <c r="BH2740" s="99">
        <v>14008071.036621099</v>
      </c>
      <c r="BI2740" s="99">
        <v>322.59717721492098</v>
      </c>
      <c r="BJ2740" s="99">
        <v>3024596.5114746098</v>
      </c>
      <c r="BK2740" s="99">
        <v>2423572.2235107399</v>
      </c>
      <c r="BL2740" s="99">
        <v>0</v>
      </c>
      <c r="BM2740" s="99">
        <v>0</v>
      </c>
      <c r="BN2740" s="99">
        <v>0</v>
      </c>
      <c r="BO2740" s="99">
        <v>0</v>
      </c>
      <c r="BP2740" s="99">
        <v>0</v>
      </c>
      <c r="BQ2740" s="99">
        <v>0</v>
      </c>
      <c r="BR2740" s="99">
        <v>8404952.20629883</v>
      </c>
      <c r="BS2740" s="99">
        <v>6273597.1970825205</v>
      </c>
      <c r="BT2740" s="99">
        <v>0</v>
      </c>
      <c r="BU2740" s="99">
        <v>0</v>
      </c>
      <c r="BV2740" s="99">
        <v>2390294.4877014202</v>
      </c>
      <c r="BW2740" s="99">
        <v>0</v>
      </c>
      <c r="BX2740" s="99">
        <v>0</v>
      </c>
      <c r="BY2740" s="99">
        <v>0</v>
      </c>
      <c r="BZ2740" s="99">
        <v>0</v>
      </c>
      <c r="CA2740" s="99">
        <v>0</v>
      </c>
      <c r="CB2740" s="99">
        <v>9789905.6683349591</v>
      </c>
      <c r="CC2740" s="99">
        <v>95985486.371093795</v>
      </c>
      <c r="CD2740" s="99">
        <v>17030105.0695801</v>
      </c>
      <c r="CE2740" s="99">
        <v>3827.8587878644498</v>
      </c>
      <c r="CF2740" s="99">
        <v>616379.18582153297</v>
      </c>
      <c r="CG2740" s="99">
        <v>4989903.7218627902</v>
      </c>
      <c r="CH2740" s="99">
        <v>0</v>
      </c>
      <c r="CI2740" s="99">
        <v>131388.90772819499</v>
      </c>
      <c r="CJ2740" s="99">
        <v>10406003.8001709</v>
      </c>
      <c r="CK2740" s="99">
        <v>100931455.05761699</v>
      </c>
      <c r="CL2740" s="99">
        <v>17026198.7653809</v>
      </c>
      <c r="CM2740" s="166">
        <v>166051.98685836801</v>
      </c>
      <c r="CN2740" s="166">
        <v>21873512.471191399</v>
      </c>
      <c r="CO2740" s="166">
        <v>143393248.11718801</v>
      </c>
      <c r="CP2740" s="99">
        <v>17026198.7653809</v>
      </c>
      <c r="CQ2740" s="99">
        <v>0</v>
      </c>
      <c r="CR2740" s="99">
        <v>0</v>
      </c>
      <c r="CS2740" s="99">
        <v>0</v>
      </c>
      <c r="CT2740" s="99">
        <v>0</v>
      </c>
      <c r="CU2740" s="98">
        <v>18125.608372375002</v>
      </c>
      <c r="CV2740" s="98">
        <v>38357.143225860003</v>
      </c>
      <c r="CW2740" s="98">
        <v>10406284.854156492</v>
      </c>
      <c r="CX2740" s="98">
        <v>100975390.09295659</v>
      </c>
    </row>
    <row r="2741" spans="1:102" x14ac:dyDescent="0.2">
      <c r="A2741" s="98" t="s">
        <v>193</v>
      </c>
      <c r="B2741" s="100">
        <v>40787</v>
      </c>
      <c r="C2741" s="99">
        <v>109360.89502143901</v>
      </c>
      <c r="D2741" s="99">
        <v>5.0231565779540697</v>
      </c>
      <c r="E2741" s="99">
        <v>17524.178542852402</v>
      </c>
      <c r="F2741" s="99">
        <v>0</v>
      </c>
      <c r="G2741" s="99">
        <v>3804.2572261989098</v>
      </c>
      <c r="H2741" s="99">
        <v>0</v>
      </c>
      <c r="I2741" s="99">
        <v>0</v>
      </c>
      <c r="J2741" s="99">
        <v>35093.725041389502</v>
      </c>
      <c r="K2741" s="99">
        <v>0</v>
      </c>
      <c r="L2741" s="99">
        <v>63172.813091754899</v>
      </c>
      <c r="M2741" s="99">
        <v>46985.438005447402</v>
      </c>
      <c r="N2741" s="99">
        <v>13085.4401561022</v>
      </c>
      <c r="O2741" s="99">
        <v>0</v>
      </c>
      <c r="P2741" s="99">
        <v>0</v>
      </c>
      <c r="Q2741" s="99">
        <v>4717.3535677194604</v>
      </c>
      <c r="R2741" s="99">
        <v>0</v>
      </c>
      <c r="S2741" s="99">
        <v>0</v>
      </c>
      <c r="T2741" s="99">
        <v>3820.8003744184998</v>
      </c>
      <c r="U2741" s="99">
        <v>35238.280502796202</v>
      </c>
      <c r="V2741" s="99">
        <v>7837735.2734985398</v>
      </c>
      <c r="W2741" s="99">
        <v>369.531707473099</v>
      </c>
      <c r="X2741" s="99">
        <v>1866438.15979004</v>
      </c>
      <c r="Y2741" s="99">
        <v>1259278.55764771</v>
      </c>
      <c r="Z2741" s="99">
        <v>603912.51875305199</v>
      </c>
      <c r="AA2741" s="99">
        <v>0</v>
      </c>
      <c r="AB2741" s="99">
        <v>0</v>
      </c>
      <c r="AC2741" s="99">
        <v>11446259.571411099</v>
      </c>
      <c r="AD2741" s="99">
        <v>0</v>
      </c>
      <c r="AE2741" s="99">
        <v>3595380.2557678199</v>
      </c>
      <c r="AF2741" s="99">
        <v>3283374.4910278302</v>
      </c>
      <c r="AG2741" s="99">
        <v>2129531.6912841802</v>
      </c>
      <c r="AH2741" s="99">
        <v>0</v>
      </c>
      <c r="AI2741" s="99">
        <v>0</v>
      </c>
      <c r="AJ2741" s="99">
        <v>731033.12266540504</v>
      </c>
      <c r="AK2741" s="99">
        <v>0</v>
      </c>
      <c r="AL2741" s="99">
        <v>0</v>
      </c>
      <c r="AM2741" s="99">
        <v>605303.65933227504</v>
      </c>
      <c r="AN2741" s="99">
        <v>11451541.012085</v>
      </c>
      <c r="AO2741" s="99">
        <v>78125580.9140625</v>
      </c>
      <c r="AP2741" s="99">
        <v>3529.5595597326801</v>
      </c>
      <c r="AQ2741" s="99">
        <v>17612195.904052701</v>
      </c>
      <c r="AR2741" s="99">
        <v>0</v>
      </c>
      <c r="AS2741" s="99">
        <v>4896377.43566895</v>
      </c>
      <c r="AT2741" s="99">
        <v>0</v>
      </c>
      <c r="AU2741" s="99">
        <v>0</v>
      </c>
      <c r="AV2741" s="99">
        <v>42899134.156738304</v>
      </c>
      <c r="AW2741" s="99">
        <v>0</v>
      </c>
      <c r="AX2741" s="99">
        <v>36834300.474121101</v>
      </c>
      <c r="AY2741" s="99">
        <v>34191066.511230499</v>
      </c>
      <c r="AZ2741" s="99">
        <v>18345677.0776367</v>
      </c>
      <c r="BA2741" s="99">
        <v>0</v>
      </c>
      <c r="BB2741" s="99">
        <v>0</v>
      </c>
      <c r="BC2741" s="99">
        <v>6822749.1281127902</v>
      </c>
      <c r="BD2741" s="99">
        <v>0</v>
      </c>
      <c r="BE2741" s="99">
        <v>0</v>
      </c>
      <c r="BF2741" s="99">
        <v>4904828.19641113</v>
      </c>
      <c r="BG2741" s="99">
        <v>42942241.938964799</v>
      </c>
      <c r="BH2741" s="99">
        <v>14152812.2305908</v>
      </c>
      <c r="BI2741" s="99">
        <v>221.968142991886</v>
      </c>
      <c r="BJ2741" s="99">
        <v>2945283.0992736798</v>
      </c>
      <c r="BK2741" s="99">
        <v>2372419.8273620601</v>
      </c>
      <c r="BL2741" s="99">
        <v>0</v>
      </c>
      <c r="BM2741" s="99">
        <v>0</v>
      </c>
      <c r="BN2741" s="99">
        <v>0</v>
      </c>
      <c r="BO2741" s="99">
        <v>0</v>
      </c>
      <c r="BP2741" s="99">
        <v>0</v>
      </c>
      <c r="BQ2741" s="99">
        <v>0</v>
      </c>
      <c r="BR2741" s="99">
        <v>8431502.5371093806</v>
      </c>
      <c r="BS2741" s="99">
        <v>6204225.0647582998</v>
      </c>
      <c r="BT2741" s="99">
        <v>0</v>
      </c>
      <c r="BU2741" s="99">
        <v>0</v>
      </c>
      <c r="BV2741" s="99">
        <v>2393745.0726013202</v>
      </c>
      <c r="BW2741" s="99">
        <v>0</v>
      </c>
      <c r="BX2741" s="99">
        <v>0</v>
      </c>
      <c r="BY2741" s="99">
        <v>0</v>
      </c>
      <c r="BZ2741" s="99">
        <v>0</v>
      </c>
      <c r="CA2741" s="99">
        <v>0</v>
      </c>
      <c r="CB2741" s="99">
        <v>9713780.0955810491</v>
      </c>
      <c r="CC2741" s="99">
        <v>95783717.582031295</v>
      </c>
      <c r="CD2741" s="99">
        <v>17078986.607421901</v>
      </c>
      <c r="CE2741" s="99">
        <v>3801.9769727289699</v>
      </c>
      <c r="CF2741" s="99">
        <v>606251.80084228504</v>
      </c>
      <c r="CG2741" s="99">
        <v>4933449.3673095703</v>
      </c>
      <c r="CH2741" s="99">
        <v>0</v>
      </c>
      <c r="CI2741" s="99">
        <v>130751.97983360301</v>
      </c>
      <c r="CJ2741" s="99">
        <v>10319584.259033199</v>
      </c>
      <c r="CK2741" s="99">
        <v>100739210.755859</v>
      </c>
      <c r="CL2741" s="99">
        <v>17090648.4213867</v>
      </c>
      <c r="CM2741" s="166">
        <v>165890.188241959</v>
      </c>
      <c r="CN2741" s="166">
        <v>21747805.193603501</v>
      </c>
      <c r="CO2741" s="166">
        <v>143770925.05273399</v>
      </c>
      <c r="CP2741" s="99">
        <v>17090648.4213867</v>
      </c>
      <c r="CQ2741" s="99">
        <v>0</v>
      </c>
      <c r="CR2741" s="99">
        <v>0</v>
      </c>
      <c r="CS2741" s="99">
        <v>0</v>
      </c>
      <c r="CT2741" s="99">
        <v>0</v>
      </c>
      <c r="CU2741" s="98">
        <v>17618.753206449001</v>
      </c>
      <c r="CV2741" s="98">
        <v>38630.994907672</v>
      </c>
      <c r="CW2741" s="98">
        <v>10320031.896423334</v>
      </c>
      <c r="CX2741" s="98">
        <v>100717166.94934087</v>
      </c>
    </row>
    <row r="2742" spans="1:102" x14ac:dyDescent="0.2">
      <c r="A2742" s="98" t="s">
        <v>193</v>
      </c>
      <c r="B2742" s="100">
        <v>40878</v>
      </c>
      <c r="C2742" s="99">
        <v>109656.384097099</v>
      </c>
      <c r="D2742" s="99">
        <v>3.9421516389993498</v>
      </c>
      <c r="E2742" s="99">
        <v>17694.365322113001</v>
      </c>
      <c r="F2742" s="99">
        <v>0</v>
      </c>
      <c r="G2742" s="99">
        <v>3839.5618868470201</v>
      </c>
      <c r="H2742" s="99">
        <v>0</v>
      </c>
      <c r="I2742" s="99">
        <v>0</v>
      </c>
      <c r="J2742" s="99">
        <v>35801.245501995101</v>
      </c>
      <c r="K2742" s="99">
        <v>0</v>
      </c>
      <c r="L2742" s="99">
        <v>62570.726423740402</v>
      </c>
      <c r="M2742" s="99">
        <v>47096.263578414902</v>
      </c>
      <c r="N2742" s="99">
        <v>12929.286639571201</v>
      </c>
      <c r="O2742" s="99">
        <v>0</v>
      </c>
      <c r="P2742" s="99">
        <v>0</v>
      </c>
      <c r="Q2742" s="99">
        <v>4784.4841846823701</v>
      </c>
      <c r="R2742" s="99">
        <v>0</v>
      </c>
      <c r="S2742" s="99">
        <v>0</v>
      </c>
      <c r="T2742" s="99">
        <v>3810.3083127438999</v>
      </c>
      <c r="U2742" s="99">
        <v>35951.289847373999</v>
      </c>
      <c r="V2742" s="99">
        <v>7807956.4651489304</v>
      </c>
      <c r="W2742" s="99">
        <v>194.79691941849899</v>
      </c>
      <c r="X2742" s="99">
        <v>1849150.56611633</v>
      </c>
      <c r="Y2742" s="99">
        <v>1248114.68234253</v>
      </c>
      <c r="Z2742" s="99">
        <v>609189.85085296596</v>
      </c>
      <c r="AA2742" s="99">
        <v>0</v>
      </c>
      <c r="AB2742" s="99">
        <v>0</v>
      </c>
      <c r="AC2742" s="99">
        <v>11646641.1691895</v>
      </c>
      <c r="AD2742" s="99">
        <v>0</v>
      </c>
      <c r="AE2742" s="99">
        <v>3519988.1006164602</v>
      </c>
      <c r="AF2742" s="99">
        <v>3302751.5924987802</v>
      </c>
      <c r="AG2742" s="99">
        <v>2090435.3199920701</v>
      </c>
      <c r="AH2742" s="99">
        <v>0</v>
      </c>
      <c r="AI2742" s="99">
        <v>0</v>
      </c>
      <c r="AJ2742" s="99">
        <v>733417.28601837205</v>
      </c>
      <c r="AK2742" s="99">
        <v>0</v>
      </c>
      <c r="AL2742" s="99">
        <v>0</v>
      </c>
      <c r="AM2742" s="99">
        <v>604314.63027191197</v>
      </c>
      <c r="AN2742" s="99">
        <v>11681612.1359863</v>
      </c>
      <c r="AO2742" s="99">
        <v>78483037.103515595</v>
      </c>
      <c r="AP2742" s="99">
        <v>1754.2202687561501</v>
      </c>
      <c r="AQ2742" s="99">
        <v>17613743.900878899</v>
      </c>
      <c r="AR2742" s="99">
        <v>0</v>
      </c>
      <c r="AS2742" s="99">
        <v>4993550.27624512</v>
      </c>
      <c r="AT2742" s="99">
        <v>0</v>
      </c>
      <c r="AU2742" s="99">
        <v>0</v>
      </c>
      <c r="AV2742" s="99">
        <v>43890953.385742202</v>
      </c>
      <c r="AW2742" s="99">
        <v>0</v>
      </c>
      <c r="AX2742" s="99">
        <v>36269339.705566399</v>
      </c>
      <c r="AY2742" s="99">
        <v>34614365.780761696</v>
      </c>
      <c r="AZ2742" s="99">
        <v>18151125.068115201</v>
      </c>
      <c r="BA2742" s="99">
        <v>0</v>
      </c>
      <c r="BB2742" s="99">
        <v>0</v>
      </c>
      <c r="BC2742" s="99">
        <v>6856942.7047119103</v>
      </c>
      <c r="BD2742" s="99">
        <v>0</v>
      </c>
      <c r="BE2742" s="99">
        <v>0</v>
      </c>
      <c r="BF2742" s="99">
        <v>4953106.8734130897</v>
      </c>
      <c r="BG2742" s="99">
        <v>44014668.057128899</v>
      </c>
      <c r="BH2742" s="99">
        <v>14189049.1866455</v>
      </c>
      <c r="BI2742" s="99">
        <v>161.80032552965</v>
      </c>
      <c r="BJ2742" s="99">
        <v>2933338.0455627399</v>
      </c>
      <c r="BK2742" s="99">
        <v>2353579.01922607</v>
      </c>
      <c r="BL2742" s="99">
        <v>0</v>
      </c>
      <c r="BM2742" s="99">
        <v>0</v>
      </c>
      <c r="BN2742" s="99">
        <v>0</v>
      </c>
      <c r="BO2742" s="99">
        <v>0</v>
      </c>
      <c r="BP2742" s="99">
        <v>0</v>
      </c>
      <c r="BQ2742" s="99">
        <v>0</v>
      </c>
      <c r="BR2742" s="99">
        <v>8541292.0041503906</v>
      </c>
      <c r="BS2742" s="99">
        <v>6147894.6947021503</v>
      </c>
      <c r="BT2742" s="99">
        <v>0</v>
      </c>
      <c r="BU2742" s="99">
        <v>0</v>
      </c>
      <c r="BV2742" s="99">
        <v>2417372.3172912602</v>
      </c>
      <c r="BW2742" s="99">
        <v>0</v>
      </c>
      <c r="BX2742" s="99">
        <v>0</v>
      </c>
      <c r="BY2742" s="99">
        <v>0</v>
      </c>
      <c r="BZ2742" s="99">
        <v>0</v>
      </c>
      <c r="CA2742" s="99">
        <v>0</v>
      </c>
      <c r="CB2742" s="99">
        <v>9670560.2711181603</v>
      </c>
      <c r="CC2742" s="99">
        <v>96072739.787109405</v>
      </c>
      <c r="CD2742" s="99">
        <v>17121739.1945801</v>
      </c>
      <c r="CE2742" s="99">
        <v>3839.1098704040101</v>
      </c>
      <c r="CF2742" s="99">
        <v>606600.09452056896</v>
      </c>
      <c r="CG2742" s="99">
        <v>4968094.04406738</v>
      </c>
      <c r="CH2742" s="99">
        <v>0</v>
      </c>
      <c r="CI2742" s="99">
        <v>131221.08876228301</v>
      </c>
      <c r="CJ2742" s="99">
        <v>10278256.637207</v>
      </c>
      <c r="CK2742" s="99">
        <v>101048789.886719</v>
      </c>
      <c r="CL2742" s="99">
        <v>17128181.066162098</v>
      </c>
      <c r="CM2742" s="166">
        <v>166712.91541862499</v>
      </c>
      <c r="CN2742" s="166">
        <v>21922407.394287098</v>
      </c>
      <c r="CO2742" s="166">
        <v>144940341.45507801</v>
      </c>
      <c r="CP2742" s="99">
        <v>17128181.066162098</v>
      </c>
      <c r="CQ2742" s="99">
        <v>0</v>
      </c>
      <c r="CR2742" s="99">
        <v>0</v>
      </c>
      <c r="CS2742" s="99">
        <v>0</v>
      </c>
      <c r="CT2742" s="99">
        <v>0</v>
      </c>
      <c r="CU2742" s="98">
        <v>17828.211544878999</v>
      </c>
      <c r="CV2742" s="98">
        <v>39256.853596410001</v>
      </c>
      <c r="CW2742" s="98">
        <v>10277160.365638729</v>
      </c>
      <c r="CX2742" s="98">
        <v>101040833.83117679</v>
      </c>
    </row>
    <row r="2743" spans="1:102" x14ac:dyDescent="0.2">
      <c r="A2743" s="98" t="s">
        <v>193</v>
      </c>
      <c r="B2743" s="100">
        <v>40969</v>
      </c>
      <c r="C2743" s="99">
        <v>109678.06589221999</v>
      </c>
      <c r="D2743" s="99">
        <v>4.0698064919561103</v>
      </c>
      <c r="E2743" s="99">
        <v>17475.801734447501</v>
      </c>
      <c r="F2743" s="99">
        <v>0</v>
      </c>
      <c r="G2743" s="99">
        <v>3877.3276600539698</v>
      </c>
      <c r="H2743" s="99">
        <v>0</v>
      </c>
      <c r="I2743" s="99">
        <v>0</v>
      </c>
      <c r="J2743" s="99">
        <v>36261.256615638697</v>
      </c>
      <c r="K2743" s="99">
        <v>0</v>
      </c>
      <c r="L2743" s="99">
        <v>61754.899499416402</v>
      </c>
      <c r="M2743" s="99">
        <v>47268.664069175698</v>
      </c>
      <c r="N2743" s="99">
        <v>12754.090866446501</v>
      </c>
      <c r="O2743" s="99">
        <v>0</v>
      </c>
      <c r="P2743" s="99">
        <v>0</v>
      </c>
      <c r="Q2743" s="99">
        <v>4878.26341056824</v>
      </c>
      <c r="R2743" s="99">
        <v>0</v>
      </c>
      <c r="S2743" s="99">
        <v>0</v>
      </c>
      <c r="T2743" s="99">
        <v>3837.84720832109</v>
      </c>
      <c r="U2743" s="99">
        <v>36412.986999511697</v>
      </c>
      <c r="V2743" s="99">
        <v>7791905.0918579102</v>
      </c>
      <c r="W2743" s="99">
        <v>206.30440898984699</v>
      </c>
      <c r="X2743" s="99">
        <v>1819040.58815002</v>
      </c>
      <c r="Y2743" s="99">
        <v>1209617.4329071001</v>
      </c>
      <c r="Z2743" s="99">
        <v>619347.00981140102</v>
      </c>
      <c r="AA2743" s="99">
        <v>0</v>
      </c>
      <c r="AB2743" s="99">
        <v>0</v>
      </c>
      <c r="AC2743" s="99">
        <v>11882381.0731201</v>
      </c>
      <c r="AD2743" s="99">
        <v>0</v>
      </c>
      <c r="AE2743" s="99">
        <v>3513720.875</v>
      </c>
      <c r="AF2743" s="99">
        <v>3363783.2314758301</v>
      </c>
      <c r="AG2743" s="99">
        <v>2053252.68101501</v>
      </c>
      <c r="AH2743" s="99">
        <v>0</v>
      </c>
      <c r="AI2743" s="99">
        <v>0</v>
      </c>
      <c r="AJ2743" s="99">
        <v>751085.32128906297</v>
      </c>
      <c r="AK2743" s="99">
        <v>0</v>
      </c>
      <c r="AL2743" s="99">
        <v>0</v>
      </c>
      <c r="AM2743" s="99">
        <v>616015.69292449998</v>
      </c>
      <c r="AN2743" s="99">
        <v>11917251.963623</v>
      </c>
      <c r="AO2743" s="99">
        <v>78530825.578125</v>
      </c>
      <c r="AP2743" s="99">
        <v>1831.4902813881599</v>
      </c>
      <c r="AQ2743" s="99">
        <v>17552598.040771499</v>
      </c>
      <c r="AR2743" s="99">
        <v>0</v>
      </c>
      <c r="AS2743" s="99">
        <v>5116073.6482543899</v>
      </c>
      <c r="AT2743" s="99">
        <v>0</v>
      </c>
      <c r="AU2743" s="99">
        <v>0</v>
      </c>
      <c r="AV2743" s="99">
        <v>44921012.628906302</v>
      </c>
      <c r="AW2743" s="99">
        <v>0</v>
      </c>
      <c r="AX2743" s="99">
        <v>36611680.347167999</v>
      </c>
      <c r="AY2743" s="99">
        <v>34877664.1181641</v>
      </c>
      <c r="AZ2743" s="99">
        <v>17934656.236083999</v>
      </c>
      <c r="BA2743" s="99">
        <v>0</v>
      </c>
      <c r="BB2743" s="99">
        <v>0</v>
      </c>
      <c r="BC2743" s="99">
        <v>7058862.50854492</v>
      </c>
      <c r="BD2743" s="99">
        <v>0</v>
      </c>
      <c r="BE2743" s="99">
        <v>0</v>
      </c>
      <c r="BF2743" s="99">
        <v>5093146.0634765597</v>
      </c>
      <c r="BG2743" s="99">
        <v>44954703.603027299</v>
      </c>
      <c r="BH2743" s="99">
        <v>14392780.017822299</v>
      </c>
      <c r="BI2743" s="99">
        <v>140.84106151014601</v>
      </c>
      <c r="BJ2743" s="99">
        <v>2912525.26480103</v>
      </c>
      <c r="BK2743" s="99">
        <v>2317721.1806335398</v>
      </c>
      <c r="BL2743" s="99">
        <v>0</v>
      </c>
      <c r="BM2743" s="99">
        <v>0</v>
      </c>
      <c r="BN2743" s="99">
        <v>0</v>
      </c>
      <c r="BO2743" s="99">
        <v>0</v>
      </c>
      <c r="BP2743" s="99">
        <v>0</v>
      </c>
      <c r="BQ2743" s="99">
        <v>0</v>
      </c>
      <c r="BR2743" s="99">
        <v>8749457.7459716797</v>
      </c>
      <c r="BS2743" s="99">
        <v>6097448.9332885696</v>
      </c>
      <c r="BT2743" s="99">
        <v>0</v>
      </c>
      <c r="BU2743" s="99">
        <v>0</v>
      </c>
      <c r="BV2743" s="99">
        <v>2499739.3012390099</v>
      </c>
      <c r="BW2743" s="99">
        <v>0</v>
      </c>
      <c r="BX2743" s="99">
        <v>0</v>
      </c>
      <c r="BY2743" s="99">
        <v>0</v>
      </c>
      <c r="BZ2743" s="99">
        <v>0</v>
      </c>
      <c r="CA2743" s="99">
        <v>0</v>
      </c>
      <c r="CB2743" s="99">
        <v>9596572.4342040997</v>
      </c>
      <c r="CC2743" s="99">
        <v>95880648.181640595</v>
      </c>
      <c r="CD2743" s="99">
        <v>17325095.472900402</v>
      </c>
      <c r="CE2743" s="99">
        <v>3880.9012243151701</v>
      </c>
      <c r="CF2743" s="99">
        <v>608201.95397949195</v>
      </c>
      <c r="CG2743" s="99">
        <v>5026343.36791992</v>
      </c>
      <c r="CH2743" s="99">
        <v>0</v>
      </c>
      <c r="CI2743" s="99">
        <v>130976.69241714499</v>
      </c>
      <c r="CJ2743" s="99">
        <v>10205998.548339801</v>
      </c>
      <c r="CK2743" s="99">
        <v>100931859.55175801</v>
      </c>
      <c r="CL2743" s="99">
        <v>17325452.526855499</v>
      </c>
      <c r="CM2743" s="166">
        <v>166984.14634513899</v>
      </c>
      <c r="CN2743" s="166">
        <v>22255473.543701202</v>
      </c>
      <c r="CO2743" s="166">
        <v>145962547.37695301</v>
      </c>
      <c r="CP2743" s="99">
        <v>17325452.526855499</v>
      </c>
      <c r="CQ2743" s="99">
        <v>0</v>
      </c>
      <c r="CR2743" s="99">
        <v>0</v>
      </c>
      <c r="CS2743" s="99">
        <v>0</v>
      </c>
      <c r="CT2743" s="99">
        <v>0</v>
      </c>
      <c r="CU2743" s="98">
        <v>17650.637245739999</v>
      </c>
      <c r="CV2743" s="98">
        <v>39803.984634553999</v>
      </c>
      <c r="CW2743" s="98">
        <v>10204774.388183592</v>
      </c>
      <c r="CX2743" s="98">
        <v>100906991.54956052</v>
      </c>
    </row>
    <row r="2744" spans="1:102" x14ac:dyDescent="0.2">
      <c r="A2744" s="98" t="s">
        <v>193</v>
      </c>
      <c r="B2744" s="100">
        <v>41061</v>
      </c>
      <c r="C2744" s="99">
        <v>109278.11887073499</v>
      </c>
      <c r="D2744" s="99">
        <v>2.9732594599772701</v>
      </c>
      <c r="E2744" s="99">
        <v>17054.846441507299</v>
      </c>
      <c r="F2744" s="99">
        <v>0</v>
      </c>
      <c r="G2744" s="99">
        <v>3884.2259958684399</v>
      </c>
      <c r="H2744" s="99">
        <v>0</v>
      </c>
      <c r="I2744" s="99">
        <v>0</v>
      </c>
      <c r="J2744" s="99">
        <v>36591.096372604399</v>
      </c>
      <c r="K2744" s="99">
        <v>0</v>
      </c>
      <c r="L2744" s="99">
        <v>61829.809556961103</v>
      </c>
      <c r="M2744" s="99">
        <v>47263.4252977371</v>
      </c>
      <c r="N2744" s="99">
        <v>12126.735294103601</v>
      </c>
      <c r="O2744" s="99">
        <v>0</v>
      </c>
      <c r="P2744" s="99">
        <v>0</v>
      </c>
      <c r="Q2744" s="99">
        <v>5126.9601439237604</v>
      </c>
      <c r="R2744" s="99">
        <v>0</v>
      </c>
      <c r="S2744" s="99">
        <v>0</v>
      </c>
      <c r="T2744" s="99">
        <v>3870.2221986353402</v>
      </c>
      <c r="U2744" s="99">
        <v>36729.900309085802</v>
      </c>
      <c r="V2744" s="99">
        <v>7748008.1818237295</v>
      </c>
      <c r="W2744" s="99">
        <v>197.30626899004</v>
      </c>
      <c r="X2744" s="99">
        <v>1770759.1593170201</v>
      </c>
      <c r="Y2744" s="99">
        <v>1193502.7632141099</v>
      </c>
      <c r="Z2744" s="99">
        <v>606471.79430389404</v>
      </c>
      <c r="AA2744" s="99">
        <v>0</v>
      </c>
      <c r="AB2744" s="99">
        <v>0</v>
      </c>
      <c r="AC2744" s="99">
        <v>11900942.18396</v>
      </c>
      <c r="AD2744" s="99">
        <v>0</v>
      </c>
      <c r="AE2744" s="99">
        <v>3444246.8333740202</v>
      </c>
      <c r="AF2744" s="99">
        <v>3302912.3128356901</v>
      </c>
      <c r="AG2744" s="99">
        <v>1862771.0391540499</v>
      </c>
      <c r="AH2744" s="99">
        <v>0</v>
      </c>
      <c r="AI2744" s="99">
        <v>0</v>
      </c>
      <c r="AJ2744" s="99">
        <v>866637.64006805397</v>
      </c>
      <c r="AK2744" s="99">
        <v>0</v>
      </c>
      <c r="AL2744" s="99">
        <v>0</v>
      </c>
      <c r="AM2744" s="99">
        <v>602367.95842742897</v>
      </c>
      <c r="AN2744" s="99">
        <v>11915030.655151401</v>
      </c>
      <c r="AO2744" s="99">
        <v>78646140.169921905</v>
      </c>
      <c r="AP2744" s="99">
        <v>1625.09428180754</v>
      </c>
      <c r="AQ2744" s="99">
        <v>17210842.302978501</v>
      </c>
      <c r="AR2744" s="99">
        <v>0</v>
      </c>
      <c r="AS2744" s="99">
        <v>5031829.22546387</v>
      </c>
      <c r="AT2744" s="99">
        <v>0</v>
      </c>
      <c r="AU2744" s="99">
        <v>0</v>
      </c>
      <c r="AV2744" s="99">
        <v>45370909.966796897</v>
      </c>
      <c r="AW2744" s="99">
        <v>0</v>
      </c>
      <c r="AX2744" s="99">
        <v>35995690.1025391</v>
      </c>
      <c r="AY2744" s="99">
        <v>35064618.501464799</v>
      </c>
      <c r="AZ2744" s="99">
        <v>16414634.3237305</v>
      </c>
      <c r="BA2744" s="99">
        <v>0</v>
      </c>
      <c r="BB2744" s="99">
        <v>0</v>
      </c>
      <c r="BC2744" s="99">
        <v>8007384.5637207003</v>
      </c>
      <c r="BD2744" s="99">
        <v>0</v>
      </c>
      <c r="BE2744" s="99">
        <v>0</v>
      </c>
      <c r="BF2744" s="99">
        <v>4997469.0673828097</v>
      </c>
      <c r="BG2744" s="99">
        <v>45461871.1259766</v>
      </c>
      <c r="BH2744" s="99">
        <v>14167400.588378901</v>
      </c>
      <c r="BI2744" s="99">
        <v>96.896288217976704</v>
      </c>
      <c r="BJ2744" s="99">
        <v>2784846.7805480999</v>
      </c>
      <c r="BK2744" s="99">
        <v>2214810.8500671401</v>
      </c>
      <c r="BL2744" s="99">
        <v>0</v>
      </c>
      <c r="BM2744" s="99">
        <v>0</v>
      </c>
      <c r="BN2744" s="99">
        <v>0</v>
      </c>
      <c r="BO2744" s="99">
        <v>0</v>
      </c>
      <c r="BP2744" s="99">
        <v>0</v>
      </c>
      <c r="BQ2744" s="99">
        <v>0</v>
      </c>
      <c r="BR2744" s="99">
        <v>8611303.4261474591</v>
      </c>
      <c r="BS2744" s="99">
        <v>5566238.6865844699</v>
      </c>
      <c r="BT2744" s="99">
        <v>0</v>
      </c>
      <c r="BU2744" s="99">
        <v>0</v>
      </c>
      <c r="BV2744" s="99">
        <v>2807397.9952392601</v>
      </c>
      <c r="BW2744" s="99">
        <v>0</v>
      </c>
      <c r="BX2744" s="99">
        <v>0</v>
      </c>
      <c r="BY2744" s="99">
        <v>0</v>
      </c>
      <c r="BZ2744" s="99">
        <v>0</v>
      </c>
      <c r="CA2744" s="99">
        <v>0</v>
      </c>
      <c r="CB2744" s="99">
        <v>9516607.1644287091</v>
      </c>
      <c r="CC2744" s="99">
        <v>95990282.4921875</v>
      </c>
      <c r="CD2744" s="99">
        <v>16945970.285888702</v>
      </c>
      <c r="CE2744" s="99">
        <v>3883.6729170382</v>
      </c>
      <c r="CF2744" s="99">
        <v>610372.32537078904</v>
      </c>
      <c r="CG2744" s="99">
        <v>5048055.6979980497</v>
      </c>
      <c r="CH2744" s="99">
        <v>0</v>
      </c>
      <c r="CI2744" s="99">
        <v>130222.52802944199</v>
      </c>
      <c r="CJ2744" s="99">
        <v>10127188.967529301</v>
      </c>
      <c r="CK2744" s="99">
        <v>100957850.677734</v>
      </c>
      <c r="CL2744" s="99">
        <v>16940402.855957001</v>
      </c>
      <c r="CM2744" s="166">
        <v>166586.071435928</v>
      </c>
      <c r="CN2744" s="166">
        <v>22011013.4995117</v>
      </c>
      <c r="CO2744" s="166">
        <v>146455052.68554699</v>
      </c>
      <c r="CP2744" s="99">
        <v>16940402.855957001</v>
      </c>
      <c r="CQ2744" s="99">
        <v>0</v>
      </c>
      <c r="CR2744" s="99">
        <v>0</v>
      </c>
      <c r="CS2744" s="99">
        <v>0</v>
      </c>
      <c r="CT2744" s="99">
        <v>0</v>
      </c>
      <c r="CU2744" s="98">
        <v>17219.557483861001</v>
      </c>
      <c r="CV2744" s="98">
        <v>40141.409836248997</v>
      </c>
      <c r="CW2744" s="98">
        <v>10126979.489799498</v>
      </c>
      <c r="CX2744" s="98">
        <v>101038338.19018555</v>
      </c>
    </row>
    <row r="2745" spans="1:102" x14ac:dyDescent="0.2">
      <c r="A2745" s="98" t="s">
        <v>193</v>
      </c>
      <c r="B2745" s="100">
        <v>41153</v>
      </c>
      <c r="C2745" s="99">
        <v>108520.62869548801</v>
      </c>
      <c r="D2745" s="99">
        <v>3.0389348989992899</v>
      </c>
      <c r="E2745" s="99">
        <v>16621.913586139701</v>
      </c>
      <c r="F2745" s="99">
        <v>0</v>
      </c>
      <c r="G2745" s="99">
        <v>3840.6643204986999</v>
      </c>
      <c r="H2745" s="99">
        <v>0</v>
      </c>
      <c r="I2745" s="99">
        <v>0</v>
      </c>
      <c r="J2745" s="99">
        <v>36927.369938373602</v>
      </c>
      <c r="K2745" s="99">
        <v>0</v>
      </c>
      <c r="L2745" s="99">
        <v>61130.157453060201</v>
      </c>
      <c r="M2745" s="99">
        <v>47397.632005214698</v>
      </c>
      <c r="N2745" s="99">
        <v>12000.608033418701</v>
      </c>
      <c r="O2745" s="99">
        <v>0</v>
      </c>
      <c r="P2745" s="99">
        <v>0</v>
      </c>
      <c r="Q2745" s="99">
        <v>5164.8134328126898</v>
      </c>
      <c r="R2745" s="99">
        <v>0</v>
      </c>
      <c r="S2745" s="99">
        <v>0</v>
      </c>
      <c r="T2745" s="99">
        <v>3846.2084934711502</v>
      </c>
      <c r="U2745" s="99">
        <v>37053.298111915603</v>
      </c>
      <c r="V2745" s="99">
        <v>7610567.2506103497</v>
      </c>
      <c r="W2745" s="99">
        <v>203.455757388845</v>
      </c>
      <c r="X2745" s="99">
        <v>1716939.7203521701</v>
      </c>
      <c r="Y2745" s="99">
        <v>1161576.02507019</v>
      </c>
      <c r="Z2745" s="99">
        <v>585599.20481872605</v>
      </c>
      <c r="AA2745" s="99">
        <v>0</v>
      </c>
      <c r="AB2745" s="99">
        <v>0</v>
      </c>
      <c r="AC2745" s="99">
        <v>11988688.6011963</v>
      </c>
      <c r="AD2745" s="99">
        <v>0</v>
      </c>
      <c r="AE2745" s="99">
        <v>3364766.3638305701</v>
      </c>
      <c r="AF2745" s="99">
        <v>3269463.8088684101</v>
      </c>
      <c r="AG2745" s="99">
        <v>1821461.31425476</v>
      </c>
      <c r="AH2745" s="99">
        <v>0</v>
      </c>
      <c r="AI2745" s="99">
        <v>0</v>
      </c>
      <c r="AJ2745" s="99">
        <v>867823.97850036598</v>
      </c>
      <c r="AK2745" s="99">
        <v>0</v>
      </c>
      <c r="AL2745" s="99">
        <v>0</v>
      </c>
      <c r="AM2745" s="99">
        <v>586834.14952850295</v>
      </c>
      <c r="AN2745" s="99">
        <v>11996150.524658199</v>
      </c>
      <c r="AO2745" s="99">
        <v>77428103.295898393</v>
      </c>
      <c r="AP2745" s="99">
        <v>1710.4471039027001</v>
      </c>
      <c r="AQ2745" s="99">
        <v>16718557.689819301</v>
      </c>
      <c r="AR2745" s="99">
        <v>0</v>
      </c>
      <c r="AS2745" s="99">
        <v>4916738.9370117197</v>
      </c>
      <c r="AT2745" s="99">
        <v>0</v>
      </c>
      <c r="AU2745" s="99">
        <v>0</v>
      </c>
      <c r="AV2745" s="99">
        <v>46003106.6875</v>
      </c>
      <c r="AW2745" s="99">
        <v>0</v>
      </c>
      <c r="AX2745" s="99">
        <v>35341154.541992202</v>
      </c>
      <c r="AY2745" s="99">
        <v>34834545.573730499</v>
      </c>
      <c r="AZ2745" s="99">
        <v>16226210.009765601</v>
      </c>
      <c r="BA2745" s="99">
        <v>0</v>
      </c>
      <c r="BB2745" s="99">
        <v>0</v>
      </c>
      <c r="BC2745" s="99">
        <v>8069707.96801758</v>
      </c>
      <c r="BD2745" s="99">
        <v>0</v>
      </c>
      <c r="BE2745" s="99">
        <v>0</v>
      </c>
      <c r="BF2745" s="99">
        <v>4923936.7628784198</v>
      </c>
      <c r="BG2745" s="99">
        <v>46048349.276367202</v>
      </c>
      <c r="BH2745" s="99">
        <v>14359493.2183838</v>
      </c>
      <c r="BI2745" s="99">
        <v>152.26704731024799</v>
      </c>
      <c r="BJ2745" s="99">
        <v>2798560.2094116202</v>
      </c>
      <c r="BK2745" s="99">
        <v>2223094.5734558101</v>
      </c>
      <c r="BL2745" s="99">
        <v>0</v>
      </c>
      <c r="BM2745" s="99">
        <v>0</v>
      </c>
      <c r="BN2745" s="99">
        <v>0</v>
      </c>
      <c r="BO2745" s="99">
        <v>0</v>
      </c>
      <c r="BP2745" s="99">
        <v>0</v>
      </c>
      <c r="BQ2745" s="99">
        <v>0</v>
      </c>
      <c r="BR2745" s="99">
        <v>8709245.26635742</v>
      </c>
      <c r="BS2745" s="99">
        <v>5537245.6191406297</v>
      </c>
      <c r="BT2745" s="99">
        <v>0</v>
      </c>
      <c r="BU2745" s="99">
        <v>0</v>
      </c>
      <c r="BV2745" s="99">
        <v>2852303.2939147898</v>
      </c>
      <c r="BW2745" s="99">
        <v>0</v>
      </c>
      <c r="BX2745" s="99">
        <v>0</v>
      </c>
      <c r="BY2745" s="99">
        <v>0</v>
      </c>
      <c r="BZ2745" s="99">
        <v>0</v>
      </c>
      <c r="CA2745" s="99">
        <v>0</v>
      </c>
      <c r="CB2745" s="99">
        <v>9300778.2160644494</v>
      </c>
      <c r="CC2745" s="99">
        <v>94288436.518554702</v>
      </c>
      <c r="CD2745" s="99">
        <v>17149011.736083999</v>
      </c>
      <c r="CE2745" s="99">
        <v>3838.4041024446501</v>
      </c>
      <c r="CF2745" s="99">
        <v>583757.76694488502</v>
      </c>
      <c r="CG2745" s="99">
        <v>4909800.2985229502</v>
      </c>
      <c r="CH2745" s="99">
        <v>0</v>
      </c>
      <c r="CI2745" s="99">
        <v>129022.310229301</v>
      </c>
      <c r="CJ2745" s="99">
        <v>9883518.0220947303</v>
      </c>
      <c r="CK2745" s="99">
        <v>99247399.572265595</v>
      </c>
      <c r="CL2745" s="99">
        <v>17161373.857666001</v>
      </c>
      <c r="CM2745" s="166">
        <v>165919.62480545</v>
      </c>
      <c r="CN2745" s="166">
        <v>21883233.798095699</v>
      </c>
      <c r="CO2745" s="166">
        <v>145233441.72070301</v>
      </c>
      <c r="CP2745" s="99">
        <v>17161373.857666001</v>
      </c>
      <c r="CQ2745" s="99">
        <v>0</v>
      </c>
      <c r="CR2745" s="99">
        <v>0</v>
      </c>
      <c r="CS2745" s="99">
        <v>0</v>
      </c>
      <c r="CT2745" s="99">
        <v>0</v>
      </c>
      <c r="CU2745" s="98">
        <v>16707.291323738002</v>
      </c>
      <c r="CV2745" s="98">
        <v>40453.134550440998</v>
      </c>
      <c r="CW2745" s="98">
        <v>9884535.9830093347</v>
      </c>
      <c r="CX2745" s="98">
        <v>99198236.817077652</v>
      </c>
    </row>
    <row r="2746" spans="1:102" x14ac:dyDescent="0.2">
      <c r="A2746" s="98" t="s">
        <v>193</v>
      </c>
      <c r="B2746" s="100">
        <v>41244</v>
      </c>
      <c r="C2746" s="99">
        <v>107978.397203445</v>
      </c>
      <c r="D2746" s="99">
        <v>2.9433232739975201</v>
      </c>
      <c r="E2746" s="99">
        <v>16708.445045947999</v>
      </c>
      <c r="F2746" s="99">
        <v>0</v>
      </c>
      <c r="G2746" s="99">
        <v>3783.0892626643199</v>
      </c>
      <c r="H2746" s="99">
        <v>0</v>
      </c>
      <c r="I2746" s="99">
        <v>0</v>
      </c>
      <c r="J2746" s="99">
        <v>37273.110164165497</v>
      </c>
      <c r="K2746" s="99">
        <v>0</v>
      </c>
      <c r="L2746" s="99">
        <v>60267.950548648798</v>
      </c>
      <c r="M2746" s="99">
        <v>47432.355469226801</v>
      </c>
      <c r="N2746" s="99">
        <v>11926.9110052586</v>
      </c>
      <c r="O2746" s="99">
        <v>0</v>
      </c>
      <c r="P2746" s="99">
        <v>0</v>
      </c>
      <c r="Q2746" s="99">
        <v>5140.9300217032396</v>
      </c>
      <c r="R2746" s="99">
        <v>0</v>
      </c>
      <c r="S2746" s="99">
        <v>0</v>
      </c>
      <c r="T2746" s="99">
        <v>3765.8103817105298</v>
      </c>
      <c r="U2746" s="99">
        <v>37395.931203842199</v>
      </c>
      <c r="V2746" s="99">
        <v>7549685.4192504901</v>
      </c>
      <c r="W2746" s="99">
        <v>152.82409737631701</v>
      </c>
      <c r="X2746" s="99">
        <v>1702779.12168884</v>
      </c>
      <c r="Y2746" s="99">
        <v>1149458.20217896</v>
      </c>
      <c r="Z2746" s="99">
        <v>580011.49887084996</v>
      </c>
      <c r="AA2746" s="99">
        <v>0</v>
      </c>
      <c r="AB2746" s="99">
        <v>0</v>
      </c>
      <c r="AC2746" s="99">
        <v>12071224.1048584</v>
      </c>
      <c r="AD2746" s="99">
        <v>0</v>
      </c>
      <c r="AE2746" s="99">
        <v>3330216.6195373498</v>
      </c>
      <c r="AF2746" s="99">
        <v>3262555.2449340802</v>
      </c>
      <c r="AG2746" s="99">
        <v>1801990.4130096401</v>
      </c>
      <c r="AH2746" s="99">
        <v>0</v>
      </c>
      <c r="AI2746" s="99">
        <v>0</v>
      </c>
      <c r="AJ2746" s="99">
        <v>863067.33844757103</v>
      </c>
      <c r="AK2746" s="99">
        <v>0</v>
      </c>
      <c r="AL2746" s="99">
        <v>0</v>
      </c>
      <c r="AM2746" s="99">
        <v>576086.07500457799</v>
      </c>
      <c r="AN2746" s="99">
        <v>12093586.270507799</v>
      </c>
      <c r="AO2746" s="99">
        <v>77410756.231445298</v>
      </c>
      <c r="AP2746" s="99">
        <v>1290.87618744373</v>
      </c>
      <c r="AQ2746" s="99">
        <v>16758167.3050537</v>
      </c>
      <c r="AR2746" s="99">
        <v>0</v>
      </c>
      <c r="AS2746" s="99">
        <v>4880158.39990234</v>
      </c>
      <c r="AT2746" s="99">
        <v>0</v>
      </c>
      <c r="AU2746" s="99">
        <v>0</v>
      </c>
      <c r="AV2746" s="99">
        <v>46410692.4072266</v>
      </c>
      <c r="AW2746" s="99">
        <v>0</v>
      </c>
      <c r="AX2746" s="99">
        <v>35124649.494628899</v>
      </c>
      <c r="AY2746" s="99">
        <v>34973501.096679702</v>
      </c>
      <c r="AZ2746" s="99">
        <v>16149412.2615967</v>
      </c>
      <c r="BA2746" s="99">
        <v>0</v>
      </c>
      <c r="BB2746" s="99">
        <v>0</v>
      </c>
      <c r="BC2746" s="99">
        <v>8056743.07531738</v>
      </c>
      <c r="BD2746" s="99">
        <v>0</v>
      </c>
      <c r="BE2746" s="99">
        <v>0</v>
      </c>
      <c r="BF2746" s="99">
        <v>4847316.0648193397</v>
      </c>
      <c r="BG2746" s="99">
        <v>46484828.90625</v>
      </c>
      <c r="BH2746" s="99">
        <v>14446726.5184326</v>
      </c>
      <c r="BI2746" s="99">
        <v>125.15133917518</v>
      </c>
      <c r="BJ2746" s="99">
        <v>2767396.5431823698</v>
      </c>
      <c r="BK2746" s="99">
        <v>2203849.0238647498</v>
      </c>
      <c r="BL2746" s="99">
        <v>0</v>
      </c>
      <c r="BM2746" s="99">
        <v>0</v>
      </c>
      <c r="BN2746" s="99">
        <v>0</v>
      </c>
      <c r="BO2746" s="99">
        <v>0</v>
      </c>
      <c r="BP2746" s="99">
        <v>0</v>
      </c>
      <c r="BQ2746" s="99">
        <v>0</v>
      </c>
      <c r="BR2746" s="99">
        <v>8795766.9366455097</v>
      </c>
      <c r="BS2746" s="99">
        <v>5536297.9915771503</v>
      </c>
      <c r="BT2746" s="99">
        <v>0</v>
      </c>
      <c r="BU2746" s="99">
        <v>0</v>
      </c>
      <c r="BV2746" s="99">
        <v>2860437.2032775902</v>
      </c>
      <c r="BW2746" s="99">
        <v>0</v>
      </c>
      <c r="BX2746" s="99">
        <v>0</v>
      </c>
      <c r="BY2746" s="99">
        <v>0</v>
      </c>
      <c r="BZ2746" s="99">
        <v>0</v>
      </c>
      <c r="CA2746" s="99">
        <v>0</v>
      </c>
      <c r="CB2746" s="99">
        <v>9253308.421875</v>
      </c>
      <c r="CC2746" s="99">
        <v>94216590.825195298</v>
      </c>
      <c r="CD2746" s="99">
        <v>17214568.490478501</v>
      </c>
      <c r="CE2746" s="99">
        <v>3783.17081141472</v>
      </c>
      <c r="CF2746" s="99">
        <v>576752.03408050502</v>
      </c>
      <c r="CG2746" s="99">
        <v>4845890.7789306603</v>
      </c>
      <c r="CH2746" s="99">
        <v>0</v>
      </c>
      <c r="CI2746" s="99">
        <v>128504.46098899801</v>
      </c>
      <c r="CJ2746" s="99">
        <v>9831195.0349121094</v>
      </c>
      <c r="CK2746" s="99">
        <v>99126977.824218795</v>
      </c>
      <c r="CL2746" s="99">
        <v>17222223.441162098</v>
      </c>
      <c r="CM2746" s="166">
        <v>165511.348073959</v>
      </c>
      <c r="CN2746" s="166">
        <v>21902948.259033199</v>
      </c>
      <c r="CO2746" s="166">
        <v>145285784.203125</v>
      </c>
      <c r="CP2746" s="99">
        <v>17222223.441162098</v>
      </c>
      <c r="CQ2746" s="99">
        <v>0</v>
      </c>
      <c r="CR2746" s="99">
        <v>0</v>
      </c>
      <c r="CS2746" s="99">
        <v>0</v>
      </c>
      <c r="CT2746" s="99">
        <v>0</v>
      </c>
      <c r="CU2746" s="98">
        <v>16820.171151323</v>
      </c>
      <c r="CV2746" s="98">
        <v>40672.136260088002</v>
      </c>
      <c r="CW2746" s="98">
        <v>9830060.4559555054</v>
      </c>
      <c r="CX2746" s="98">
        <v>99062481.604125962</v>
      </c>
    </row>
    <row r="2747" spans="1:102" x14ac:dyDescent="0.2">
      <c r="A2747" s="98" t="s">
        <v>193</v>
      </c>
      <c r="B2747" s="100">
        <v>41334</v>
      </c>
      <c r="C2747" s="99">
        <v>106097.63873291</v>
      </c>
      <c r="D2747" s="99">
        <v>3.0319431479729202</v>
      </c>
      <c r="E2747" s="99">
        <v>15911.9031392336</v>
      </c>
      <c r="F2747" s="99">
        <v>0</v>
      </c>
      <c r="G2747" s="99">
        <v>3678.1010412871801</v>
      </c>
      <c r="H2747" s="99">
        <v>0</v>
      </c>
      <c r="I2747" s="99">
        <v>0</v>
      </c>
      <c r="J2747" s="99">
        <v>37613.085702896104</v>
      </c>
      <c r="K2747" s="99">
        <v>0</v>
      </c>
      <c r="L2747" s="99">
        <v>4891.9041625261298</v>
      </c>
      <c r="M2747" s="99">
        <v>47194.802766799898</v>
      </c>
      <c r="N2747" s="99">
        <v>11757.6839505434</v>
      </c>
      <c r="O2747" s="99">
        <v>0</v>
      </c>
      <c r="P2747" s="99">
        <v>52883.374588012703</v>
      </c>
      <c r="Q2747" s="99">
        <v>5087.8611301183701</v>
      </c>
      <c r="R2747" s="99">
        <v>0</v>
      </c>
      <c r="S2747" s="99">
        <v>3653.0603410601602</v>
      </c>
      <c r="T2747" s="99">
        <v>0</v>
      </c>
      <c r="U2747" s="99">
        <v>37726.567343711897</v>
      </c>
      <c r="V2747" s="99">
        <v>7435390.1724853497</v>
      </c>
      <c r="W2747" s="99">
        <v>167.53759535588301</v>
      </c>
      <c r="X2747" s="99">
        <v>1634186.35987854</v>
      </c>
      <c r="Y2747" s="99">
        <v>1098972.87904358</v>
      </c>
      <c r="Z2747" s="99">
        <v>556720.70095062302</v>
      </c>
      <c r="AA2747" s="99">
        <v>0</v>
      </c>
      <c r="AB2747" s="99">
        <v>0</v>
      </c>
      <c r="AC2747" s="99">
        <v>12143783.905029301</v>
      </c>
      <c r="AD2747" s="99">
        <v>0</v>
      </c>
      <c r="AE2747" s="99">
        <v>160972.47156715399</v>
      </c>
      <c r="AF2747" s="99">
        <v>3223839.4819946298</v>
      </c>
      <c r="AG2747" s="99">
        <v>1769258.4491119401</v>
      </c>
      <c r="AH2747" s="99">
        <v>0</v>
      </c>
      <c r="AI2747" s="99">
        <v>2984446.1973571801</v>
      </c>
      <c r="AJ2747" s="99">
        <v>857394.29780578602</v>
      </c>
      <c r="AK2747" s="99">
        <v>0</v>
      </c>
      <c r="AL2747" s="99">
        <v>554113.44611358596</v>
      </c>
      <c r="AM2747" s="99">
        <v>0</v>
      </c>
      <c r="AN2747" s="99">
        <v>12169749.111694301</v>
      </c>
      <c r="AO2747" s="99">
        <v>75922311.041015595</v>
      </c>
      <c r="AP2747" s="99">
        <v>1515.4027822166699</v>
      </c>
      <c r="AQ2747" s="99">
        <v>15979974.823364301</v>
      </c>
      <c r="AR2747" s="99">
        <v>0</v>
      </c>
      <c r="AS2747" s="99">
        <v>4673205.0938110398</v>
      </c>
      <c r="AT2747" s="99">
        <v>0</v>
      </c>
      <c r="AU2747" s="99">
        <v>0</v>
      </c>
      <c r="AV2747" s="99">
        <v>46869385.556152299</v>
      </c>
      <c r="AW2747" s="99">
        <v>0</v>
      </c>
      <c r="AX2747" s="99">
        <v>1714857.86946106</v>
      </c>
      <c r="AY2747" s="99">
        <v>34518588.966796897</v>
      </c>
      <c r="AZ2747" s="99">
        <v>15890192.872558599</v>
      </c>
      <c r="BA2747" s="99">
        <v>0</v>
      </c>
      <c r="BB2747" s="99">
        <v>31232830.128662098</v>
      </c>
      <c r="BC2747" s="99">
        <v>8000077.83557129</v>
      </c>
      <c r="BD2747" s="99">
        <v>0</v>
      </c>
      <c r="BE2747" s="99">
        <v>4654811.4401855497</v>
      </c>
      <c r="BF2747" s="99">
        <v>0</v>
      </c>
      <c r="BG2747" s="99">
        <v>47010390.670410201</v>
      </c>
      <c r="BH2747" s="99">
        <v>17363962.8212891</v>
      </c>
      <c r="BI2747" s="99">
        <v>159.553999148309</v>
      </c>
      <c r="BJ2747" s="99">
        <v>3131360.3030090299</v>
      </c>
      <c r="BK2747" s="99">
        <v>2375287.58917236</v>
      </c>
      <c r="BL2747" s="99">
        <v>0</v>
      </c>
      <c r="BM2747" s="99">
        <v>0</v>
      </c>
      <c r="BN2747" s="99">
        <v>0</v>
      </c>
      <c r="BO2747" s="99">
        <v>0</v>
      </c>
      <c r="BP2747" s="99">
        <v>0</v>
      </c>
      <c r="BQ2747" s="99">
        <v>0</v>
      </c>
      <c r="BR2747" s="99">
        <v>9500564.9891357403</v>
      </c>
      <c r="BS2747" s="99">
        <v>5825726.3617553702</v>
      </c>
      <c r="BT2747" s="99">
        <v>0</v>
      </c>
      <c r="BU2747" s="99">
        <v>2114243.0199890099</v>
      </c>
      <c r="BV2747" s="99">
        <v>3118637.3378295898</v>
      </c>
      <c r="BW2747" s="99">
        <v>0</v>
      </c>
      <c r="BX2747" s="99">
        <v>383154.82966613799</v>
      </c>
      <c r="BY2747" s="99">
        <v>0</v>
      </c>
      <c r="BZ2747" s="99">
        <v>0</v>
      </c>
      <c r="CA2747" s="99">
        <v>0</v>
      </c>
      <c r="CB2747" s="99">
        <v>9061572.3420410194</v>
      </c>
      <c r="CC2747" s="99">
        <v>92092316.9765625</v>
      </c>
      <c r="CD2747" s="99">
        <v>20513711.395752002</v>
      </c>
      <c r="CE2747" s="99">
        <v>3680.1219664514101</v>
      </c>
      <c r="CF2747" s="99">
        <v>563218.48447418201</v>
      </c>
      <c r="CG2747" s="99">
        <v>4730693.3381347703</v>
      </c>
      <c r="CH2747" s="99">
        <v>0</v>
      </c>
      <c r="CI2747" s="99">
        <v>125615.92254447901</v>
      </c>
      <c r="CJ2747" s="99">
        <v>9625199.3629150409</v>
      </c>
      <c r="CK2747" s="99">
        <v>96722659.753906295</v>
      </c>
      <c r="CL2747" s="99">
        <v>20891340.1401367</v>
      </c>
      <c r="CM2747" s="166">
        <v>162926.121742249</v>
      </c>
      <c r="CN2747" s="166">
        <v>21801220.637207001</v>
      </c>
      <c r="CO2747" s="166">
        <v>143869595.70507801</v>
      </c>
      <c r="CP2747" s="99">
        <v>20891340.1401367</v>
      </c>
      <c r="CQ2747" s="99">
        <v>0</v>
      </c>
      <c r="CR2747" s="99">
        <v>0</v>
      </c>
      <c r="CS2747" s="99">
        <v>0</v>
      </c>
      <c r="CT2747" s="99">
        <v>0</v>
      </c>
      <c r="CU2747" s="98">
        <v>16046.053200118</v>
      </c>
      <c r="CV2747" s="98">
        <v>40979.663897129001</v>
      </c>
      <c r="CW2747" s="98">
        <v>9624790.8265152015</v>
      </c>
      <c r="CX2747" s="98">
        <v>96823010.314697266</v>
      </c>
    </row>
    <row r="2748" spans="1:102" x14ac:dyDescent="0.2">
      <c r="A2748" s="98" t="s">
        <v>193</v>
      </c>
      <c r="B2748" s="100">
        <v>41426</v>
      </c>
      <c r="C2748" s="99">
        <v>105793.603795052</v>
      </c>
      <c r="D2748" s="99">
        <v>2.9803233789862098</v>
      </c>
      <c r="E2748" s="99">
        <v>15557.2984703779</v>
      </c>
      <c r="F2748" s="99">
        <v>0</v>
      </c>
      <c r="G2748" s="99">
        <v>3676.7800463736098</v>
      </c>
      <c r="H2748" s="99">
        <v>0</v>
      </c>
      <c r="I2748" s="99">
        <v>0</v>
      </c>
      <c r="J2748" s="99">
        <v>37873.984053611799</v>
      </c>
      <c r="K2748" s="99">
        <v>0</v>
      </c>
      <c r="L2748" s="99">
        <v>3959.5177846550901</v>
      </c>
      <c r="M2748" s="99">
        <v>47555.560019969897</v>
      </c>
      <c r="N2748" s="99">
        <v>11629.307155966801</v>
      </c>
      <c r="O2748" s="99">
        <v>0</v>
      </c>
      <c r="P2748" s="99">
        <v>53289.074357032798</v>
      </c>
      <c r="Q2748" s="99">
        <v>5038.1889950633004</v>
      </c>
      <c r="R2748" s="99">
        <v>0</v>
      </c>
      <c r="S2748" s="99">
        <v>3665.4050253629698</v>
      </c>
      <c r="T2748" s="99">
        <v>0</v>
      </c>
      <c r="U2748" s="99">
        <v>37981.426213264502</v>
      </c>
      <c r="V2748" s="99">
        <v>7367024.98901367</v>
      </c>
      <c r="W2748" s="99">
        <v>256.25116530433303</v>
      </c>
      <c r="X2748" s="99">
        <v>1604617.72657776</v>
      </c>
      <c r="Y2748" s="99">
        <v>1086886.1848144501</v>
      </c>
      <c r="Z2748" s="99">
        <v>552248.57761383103</v>
      </c>
      <c r="AA2748" s="99">
        <v>0</v>
      </c>
      <c r="AB2748" s="99">
        <v>0</v>
      </c>
      <c r="AC2748" s="99">
        <v>12238915.1434326</v>
      </c>
      <c r="AD2748" s="99">
        <v>0</v>
      </c>
      <c r="AE2748" s="99">
        <v>111997.069177628</v>
      </c>
      <c r="AF2748" s="99">
        <v>3221321.5243530301</v>
      </c>
      <c r="AG2748" s="99">
        <v>1744255.2005157501</v>
      </c>
      <c r="AH2748" s="99">
        <v>0</v>
      </c>
      <c r="AI2748" s="99">
        <v>3030193.7595214802</v>
      </c>
      <c r="AJ2748" s="99">
        <v>850766.116744995</v>
      </c>
      <c r="AK2748" s="99">
        <v>0</v>
      </c>
      <c r="AL2748" s="99">
        <v>549455.79953002895</v>
      </c>
      <c r="AM2748" s="99">
        <v>0</v>
      </c>
      <c r="AN2748" s="99">
        <v>12250209.8856201</v>
      </c>
      <c r="AO2748" s="99">
        <v>75479171.8515625</v>
      </c>
      <c r="AP2748" s="99">
        <v>2204.4191833734499</v>
      </c>
      <c r="AQ2748" s="99">
        <v>15706659.643188501</v>
      </c>
      <c r="AR2748" s="99">
        <v>0</v>
      </c>
      <c r="AS2748" s="99">
        <v>4641854.5140991202</v>
      </c>
      <c r="AT2748" s="99">
        <v>0</v>
      </c>
      <c r="AU2748" s="99">
        <v>0</v>
      </c>
      <c r="AV2748" s="99">
        <v>47292614.8984375</v>
      </c>
      <c r="AW2748" s="99">
        <v>0</v>
      </c>
      <c r="AX2748" s="99">
        <v>1129666.2742309601</v>
      </c>
      <c r="AY2748" s="99">
        <v>34627423.691894501</v>
      </c>
      <c r="AZ2748" s="99">
        <v>15735107.0231934</v>
      </c>
      <c r="BA2748" s="99">
        <v>0</v>
      </c>
      <c r="BB2748" s="99">
        <v>31682660.6318359</v>
      </c>
      <c r="BC2748" s="99">
        <v>7916657.5668334998</v>
      </c>
      <c r="BD2748" s="99">
        <v>0</v>
      </c>
      <c r="BE2748" s="99">
        <v>4616595.6201171903</v>
      </c>
      <c r="BF2748" s="99">
        <v>0</v>
      </c>
      <c r="BG2748" s="99">
        <v>47256072.788574196</v>
      </c>
      <c r="BH2748" s="99">
        <v>17543960.372802701</v>
      </c>
      <c r="BI2748" s="99">
        <v>128.587165964767</v>
      </c>
      <c r="BJ2748" s="99">
        <v>3110573.88562012</v>
      </c>
      <c r="BK2748" s="99">
        <v>2355016.7422485398</v>
      </c>
      <c r="BL2748" s="99">
        <v>0</v>
      </c>
      <c r="BM2748" s="99">
        <v>0</v>
      </c>
      <c r="BN2748" s="99">
        <v>0</v>
      </c>
      <c r="BO2748" s="99">
        <v>0</v>
      </c>
      <c r="BP2748" s="99">
        <v>0</v>
      </c>
      <c r="BQ2748" s="99">
        <v>0</v>
      </c>
      <c r="BR2748" s="99">
        <v>9652001.8200683594</v>
      </c>
      <c r="BS2748" s="99">
        <v>5793836.3613891602</v>
      </c>
      <c r="BT2748" s="99">
        <v>0</v>
      </c>
      <c r="BU2748" s="99">
        <v>2198215.8199768099</v>
      </c>
      <c r="BV2748" s="99">
        <v>3104378.6702270498</v>
      </c>
      <c r="BW2748" s="99">
        <v>0</v>
      </c>
      <c r="BX2748" s="99">
        <v>387466.46965026902</v>
      </c>
      <c r="BY2748" s="99">
        <v>0</v>
      </c>
      <c r="BZ2748" s="99">
        <v>0</v>
      </c>
      <c r="CA2748" s="99">
        <v>0</v>
      </c>
      <c r="CB2748" s="99">
        <v>8988627.5648193397</v>
      </c>
      <c r="CC2748" s="99">
        <v>91494441.649414107</v>
      </c>
      <c r="CD2748" s="99">
        <v>20645189.712158199</v>
      </c>
      <c r="CE2748" s="99">
        <v>3676.1079788505999</v>
      </c>
      <c r="CF2748" s="99">
        <v>553011.096977234</v>
      </c>
      <c r="CG2748" s="99">
        <v>4636910.3828735398</v>
      </c>
      <c r="CH2748" s="99">
        <v>0</v>
      </c>
      <c r="CI2748" s="99">
        <v>125034.56792450001</v>
      </c>
      <c r="CJ2748" s="99">
        <v>9540561.1284179706</v>
      </c>
      <c r="CK2748" s="99">
        <v>96147313.970703095</v>
      </c>
      <c r="CL2748" s="99">
        <v>21011630.266845699</v>
      </c>
      <c r="CM2748" s="166">
        <v>162662.052667618</v>
      </c>
      <c r="CN2748" s="166">
        <v>21728178.381103501</v>
      </c>
      <c r="CO2748" s="166">
        <v>143389198.35546899</v>
      </c>
      <c r="CP2748" s="99">
        <v>21011630.266845699</v>
      </c>
      <c r="CQ2748" s="99">
        <v>0</v>
      </c>
      <c r="CR2748" s="99">
        <v>0</v>
      </c>
      <c r="CS2748" s="99">
        <v>0</v>
      </c>
      <c r="CT2748" s="99">
        <v>0</v>
      </c>
      <c r="CU2748" s="98">
        <v>15679.55933645</v>
      </c>
      <c r="CV2748" s="98">
        <v>41233.220006144002</v>
      </c>
      <c r="CW2748" s="98">
        <v>9541638.6617965735</v>
      </c>
      <c r="CX2748" s="98">
        <v>96131352.032287642</v>
      </c>
    </row>
    <row r="2749" spans="1:102" x14ac:dyDescent="0.2">
      <c r="A2749" s="98" t="s">
        <v>193</v>
      </c>
      <c r="B2749" s="100">
        <v>41518</v>
      </c>
      <c r="C2749" s="99">
        <v>105065.936943054</v>
      </c>
      <c r="D2749" s="99">
        <v>3.0605951909965401</v>
      </c>
      <c r="E2749" s="99">
        <v>15299.539847612399</v>
      </c>
      <c r="F2749" s="99">
        <v>0</v>
      </c>
      <c r="G2749" s="99">
        <v>3664.3927893638602</v>
      </c>
      <c r="H2749" s="99">
        <v>0</v>
      </c>
      <c r="I2749" s="99">
        <v>0</v>
      </c>
      <c r="J2749" s="99">
        <v>38006.696164608002</v>
      </c>
      <c r="K2749" s="99">
        <v>0</v>
      </c>
      <c r="L2749" s="99">
        <v>659.506788432598</v>
      </c>
      <c r="M2749" s="99">
        <v>47508.877669811198</v>
      </c>
      <c r="N2749" s="99">
        <v>11448.1870592833</v>
      </c>
      <c r="O2749" s="99">
        <v>0</v>
      </c>
      <c r="P2749" s="99">
        <v>56022.484586715698</v>
      </c>
      <c r="Q2749" s="99">
        <v>4987.8300191163999</v>
      </c>
      <c r="R2749" s="99">
        <v>0</v>
      </c>
      <c r="S2749" s="99">
        <v>3659.8063617348698</v>
      </c>
      <c r="T2749" s="99">
        <v>0.97829627418832399</v>
      </c>
      <c r="U2749" s="99">
        <v>38110.824071884199</v>
      </c>
      <c r="V2749" s="99">
        <v>7297864.1230468797</v>
      </c>
      <c r="W2749" s="99">
        <v>149.50205980800101</v>
      </c>
      <c r="X2749" s="99">
        <v>1598658.5800628699</v>
      </c>
      <c r="Y2749" s="99">
        <v>1066400.5543365499</v>
      </c>
      <c r="Z2749" s="99">
        <v>554879.47576904297</v>
      </c>
      <c r="AA2749" s="99">
        <v>0</v>
      </c>
      <c r="AB2749" s="99">
        <v>0</v>
      </c>
      <c r="AC2749" s="99">
        <v>12273909.2454834</v>
      </c>
      <c r="AD2749" s="99">
        <v>0</v>
      </c>
      <c r="AE2749" s="99">
        <v>72456.780559539795</v>
      </c>
      <c r="AF2749" s="99">
        <v>3212085.64874268</v>
      </c>
      <c r="AG2749" s="99">
        <v>1714599.85479736</v>
      </c>
      <c r="AH2749" s="99">
        <v>0</v>
      </c>
      <c r="AI2749" s="99">
        <v>3061076.9423522898</v>
      </c>
      <c r="AJ2749" s="99">
        <v>850749.98714446998</v>
      </c>
      <c r="AK2749" s="99">
        <v>0</v>
      </c>
      <c r="AL2749" s="99">
        <v>554272.60819244396</v>
      </c>
      <c r="AM2749" s="99">
        <v>62.755158234387601</v>
      </c>
      <c r="AN2749" s="99">
        <v>12282946.455688501</v>
      </c>
      <c r="AO2749" s="99">
        <v>74738248.466796905</v>
      </c>
      <c r="AP2749" s="99">
        <v>1266.6052725613099</v>
      </c>
      <c r="AQ2749" s="99">
        <v>15550852.6837158</v>
      </c>
      <c r="AR2749" s="99">
        <v>0</v>
      </c>
      <c r="AS2749" s="99">
        <v>4656725.6433715802</v>
      </c>
      <c r="AT2749" s="99">
        <v>0</v>
      </c>
      <c r="AU2749" s="99">
        <v>0</v>
      </c>
      <c r="AV2749" s="99">
        <v>47550571.160156302</v>
      </c>
      <c r="AW2749" s="99">
        <v>0</v>
      </c>
      <c r="AX2749" s="99">
        <v>599877.27816009498</v>
      </c>
      <c r="AY2749" s="99">
        <v>34506388.3681641</v>
      </c>
      <c r="AZ2749" s="99">
        <v>15460524.7338867</v>
      </c>
      <c r="BA2749" s="99">
        <v>0</v>
      </c>
      <c r="BB2749" s="99">
        <v>32192957.583007801</v>
      </c>
      <c r="BC2749" s="99">
        <v>7922972.7276001005</v>
      </c>
      <c r="BD2749" s="99">
        <v>0</v>
      </c>
      <c r="BE2749" s="99">
        <v>4649608.3893432599</v>
      </c>
      <c r="BF2749" s="99">
        <v>462.29002638161199</v>
      </c>
      <c r="BG2749" s="99">
        <v>47588522.455566399</v>
      </c>
      <c r="BH2749" s="99">
        <v>17464021.681640599</v>
      </c>
      <c r="BI2749" s="99">
        <v>139.29280393198101</v>
      </c>
      <c r="BJ2749" s="99">
        <v>3074654.27764893</v>
      </c>
      <c r="BK2749" s="99">
        <v>2338795.8065795898</v>
      </c>
      <c r="BL2749" s="99">
        <v>0</v>
      </c>
      <c r="BM2749" s="99">
        <v>0</v>
      </c>
      <c r="BN2749" s="99">
        <v>0</v>
      </c>
      <c r="BO2749" s="99">
        <v>0</v>
      </c>
      <c r="BP2749" s="99">
        <v>0</v>
      </c>
      <c r="BQ2749" s="99">
        <v>0</v>
      </c>
      <c r="BR2749" s="99">
        <v>9674197.8927002009</v>
      </c>
      <c r="BS2749" s="99">
        <v>5694939.9266967801</v>
      </c>
      <c r="BT2749" s="99">
        <v>0</v>
      </c>
      <c r="BU2749" s="99">
        <v>1907838.4499816899</v>
      </c>
      <c r="BV2749" s="99">
        <v>3105177.0681457501</v>
      </c>
      <c r="BW2749" s="99">
        <v>0</v>
      </c>
      <c r="BX2749" s="99">
        <v>327688.51971816999</v>
      </c>
      <c r="BY2749" s="99">
        <v>0</v>
      </c>
      <c r="BZ2749" s="99">
        <v>0</v>
      </c>
      <c r="CA2749" s="99">
        <v>0</v>
      </c>
      <c r="CB2749" s="99">
        <v>8876185.9122314509</v>
      </c>
      <c r="CC2749" s="99">
        <v>90321640.677734405</v>
      </c>
      <c r="CD2749" s="99">
        <v>20532359.189941399</v>
      </c>
      <c r="CE2749" s="99">
        <v>3664.6066016852901</v>
      </c>
      <c r="CF2749" s="99">
        <v>549385.81985473598</v>
      </c>
      <c r="CG2749" s="99">
        <v>4616380.7281494103</v>
      </c>
      <c r="CH2749" s="99">
        <v>0</v>
      </c>
      <c r="CI2749" s="99">
        <v>124077.913918495</v>
      </c>
      <c r="CJ2749" s="99">
        <v>9425433.5407714806</v>
      </c>
      <c r="CK2749" s="99">
        <v>94968491.489257798</v>
      </c>
      <c r="CL2749" s="99">
        <v>20893669.6569824</v>
      </c>
      <c r="CM2749" s="166">
        <v>162051.406225204</v>
      </c>
      <c r="CN2749" s="166">
        <v>21737248.9382324</v>
      </c>
      <c r="CO2749" s="166">
        <v>142491743.5625</v>
      </c>
      <c r="CP2749" s="99">
        <v>20893669.6569824</v>
      </c>
      <c r="CQ2749" s="99">
        <v>0</v>
      </c>
      <c r="CR2749" s="99">
        <v>0</v>
      </c>
      <c r="CS2749" s="99">
        <v>0</v>
      </c>
      <c r="CT2749" s="99">
        <v>0</v>
      </c>
      <c r="CU2749" s="98">
        <v>15377.788041667</v>
      </c>
      <c r="CV2749" s="98">
        <v>41382.430595746002</v>
      </c>
      <c r="CW2749" s="98">
        <v>9425571.7320861872</v>
      </c>
      <c r="CX2749" s="98">
        <v>94938021.405883819</v>
      </c>
    </row>
    <row r="2750" spans="1:102" x14ac:dyDescent="0.2">
      <c r="A2750" s="98" t="s">
        <v>193</v>
      </c>
      <c r="B2750" s="100">
        <v>41609</v>
      </c>
      <c r="C2750" s="99">
        <v>104216.26405239099</v>
      </c>
      <c r="D2750" s="99">
        <v>3.91520674299682</v>
      </c>
      <c r="E2750" s="99">
        <v>14783.326840043101</v>
      </c>
      <c r="F2750" s="99">
        <v>0</v>
      </c>
      <c r="G2750" s="99">
        <v>3633.0205513536898</v>
      </c>
      <c r="H2750" s="99">
        <v>0</v>
      </c>
      <c r="I2750" s="99">
        <v>0</v>
      </c>
      <c r="J2750" s="99">
        <v>38113.480456352198</v>
      </c>
      <c r="K2750" s="99">
        <v>0</v>
      </c>
      <c r="L2750" s="99">
        <v>470.51184001192502</v>
      </c>
      <c r="M2750" s="99">
        <v>47494.916156768799</v>
      </c>
      <c r="N2750" s="99">
        <v>11295.4773292542</v>
      </c>
      <c r="O2750" s="99">
        <v>0</v>
      </c>
      <c r="P2750" s="99">
        <v>54930.501680374102</v>
      </c>
      <c r="Q2750" s="99">
        <v>4919.7467263936996</v>
      </c>
      <c r="R2750" s="99">
        <v>0</v>
      </c>
      <c r="S2750" s="99">
        <v>3616.5696514248798</v>
      </c>
      <c r="T2750" s="99">
        <v>0</v>
      </c>
      <c r="U2750" s="99">
        <v>38195.654558181799</v>
      </c>
      <c r="V2750" s="99">
        <v>7139286.1983642597</v>
      </c>
      <c r="W2750" s="99">
        <v>253.97952062450301</v>
      </c>
      <c r="X2750" s="99">
        <v>1581598.77793884</v>
      </c>
      <c r="Y2750" s="99">
        <v>1053895.9268646201</v>
      </c>
      <c r="Z2750" s="99">
        <v>539485.38768768299</v>
      </c>
      <c r="AA2750" s="99">
        <v>0</v>
      </c>
      <c r="AB2750" s="99">
        <v>0</v>
      </c>
      <c r="AC2750" s="99">
        <v>12231300.1016846</v>
      </c>
      <c r="AD2750" s="99">
        <v>0</v>
      </c>
      <c r="AE2750" s="99">
        <v>76074.780099868804</v>
      </c>
      <c r="AF2750" s="99">
        <v>3179613.3829040499</v>
      </c>
      <c r="AG2750" s="99">
        <v>1675797.0560455299</v>
      </c>
      <c r="AH2750" s="99">
        <v>0</v>
      </c>
      <c r="AI2750" s="99">
        <v>2975397.5399780301</v>
      </c>
      <c r="AJ2750" s="99">
        <v>843933.74392700195</v>
      </c>
      <c r="AK2750" s="99">
        <v>0</v>
      </c>
      <c r="AL2750" s="99">
        <v>535819.07250976597</v>
      </c>
      <c r="AM2750" s="99">
        <v>0</v>
      </c>
      <c r="AN2750" s="99">
        <v>12245220.431274399</v>
      </c>
      <c r="AO2750" s="99">
        <v>73607135.305664107</v>
      </c>
      <c r="AP2750" s="99">
        <v>2629.5079797804401</v>
      </c>
      <c r="AQ2750" s="99">
        <v>15380000.551635699</v>
      </c>
      <c r="AR2750" s="99">
        <v>0</v>
      </c>
      <c r="AS2750" s="99">
        <v>4565601.27453613</v>
      </c>
      <c r="AT2750" s="99">
        <v>0</v>
      </c>
      <c r="AU2750" s="99">
        <v>0</v>
      </c>
      <c r="AV2750" s="99">
        <v>47636169.827636696</v>
      </c>
      <c r="AW2750" s="99">
        <v>0</v>
      </c>
      <c r="AX2750" s="99">
        <v>620361.80857086205</v>
      </c>
      <c r="AY2750" s="99">
        <v>34275307.3916016</v>
      </c>
      <c r="AZ2750" s="99">
        <v>15124835.220214801</v>
      </c>
      <c r="BA2750" s="99">
        <v>0</v>
      </c>
      <c r="BB2750" s="99">
        <v>31142734.803466801</v>
      </c>
      <c r="BC2750" s="99">
        <v>7864486.3289184598</v>
      </c>
      <c r="BD2750" s="99">
        <v>0</v>
      </c>
      <c r="BE2750" s="99">
        <v>4534687.1362304697</v>
      </c>
      <c r="BF2750" s="99">
        <v>0</v>
      </c>
      <c r="BG2750" s="99">
        <v>47679786.0224609</v>
      </c>
      <c r="BH2750" s="99">
        <v>17305765.1013184</v>
      </c>
      <c r="BI2750" s="99">
        <v>125.846409452148</v>
      </c>
      <c r="BJ2750" s="99">
        <v>3058689.171875</v>
      </c>
      <c r="BK2750" s="99">
        <v>2301128.6700744601</v>
      </c>
      <c r="BL2750" s="99">
        <v>0</v>
      </c>
      <c r="BM2750" s="99">
        <v>0</v>
      </c>
      <c r="BN2750" s="99">
        <v>0</v>
      </c>
      <c r="BO2750" s="99">
        <v>0</v>
      </c>
      <c r="BP2750" s="99">
        <v>0</v>
      </c>
      <c r="BQ2750" s="99">
        <v>0</v>
      </c>
      <c r="BR2750" s="99">
        <v>9625480.7628173791</v>
      </c>
      <c r="BS2750" s="99">
        <v>5586133.84375</v>
      </c>
      <c r="BT2750" s="99">
        <v>0</v>
      </c>
      <c r="BU2750" s="99">
        <v>2070814.99998474</v>
      </c>
      <c r="BV2750" s="99">
        <v>3088151.7945251502</v>
      </c>
      <c r="BW2750" s="99">
        <v>0</v>
      </c>
      <c r="BX2750" s="99">
        <v>354934.87969589198</v>
      </c>
      <c r="BY2750" s="99">
        <v>0</v>
      </c>
      <c r="BZ2750" s="99">
        <v>0</v>
      </c>
      <c r="CA2750" s="99">
        <v>0</v>
      </c>
      <c r="CB2750" s="99">
        <v>8748489.3863525409</v>
      </c>
      <c r="CC2750" s="99">
        <v>88951802.091796905</v>
      </c>
      <c r="CD2750" s="99">
        <v>20367726.9069824</v>
      </c>
      <c r="CE2750" s="99">
        <v>3633.0677765607802</v>
      </c>
      <c r="CF2750" s="99">
        <v>539716.15688323998</v>
      </c>
      <c r="CG2750" s="99">
        <v>4568290.33276367</v>
      </c>
      <c r="CH2750" s="99">
        <v>0</v>
      </c>
      <c r="CI2750" s="99">
        <v>122668.587953568</v>
      </c>
      <c r="CJ2750" s="99">
        <v>9288605.9234619103</v>
      </c>
      <c r="CK2750" s="99">
        <v>93610564.275390595</v>
      </c>
      <c r="CL2750" s="99">
        <v>20730644.105957001</v>
      </c>
      <c r="CM2750" s="166">
        <v>160481.534976959</v>
      </c>
      <c r="CN2750" s="166">
        <v>21506050.803222701</v>
      </c>
      <c r="CO2750" s="166">
        <v>141035279.02343801</v>
      </c>
      <c r="CP2750" s="99">
        <v>20730644.105957001</v>
      </c>
      <c r="CQ2750" s="99">
        <v>0</v>
      </c>
      <c r="CR2750" s="99">
        <v>0</v>
      </c>
      <c r="CS2750" s="99">
        <v>0</v>
      </c>
      <c r="CT2750" s="99">
        <v>0</v>
      </c>
      <c r="CU2750" s="98">
        <v>14862.423866945001</v>
      </c>
      <c r="CV2750" s="98">
        <v>41386.820815783998</v>
      </c>
      <c r="CW2750" s="98">
        <v>9288205.5432357807</v>
      </c>
      <c r="CX2750" s="98">
        <v>93520092.424560577</v>
      </c>
    </row>
    <row r="2751" spans="1:102" x14ac:dyDescent="0.2">
      <c r="A2751" s="98" t="s">
        <v>193</v>
      </c>
      <c r="B2751" s="100">
        <v>41699</v>
      </c>
      <c r="C2751" s="99">
        <v>103540.34010314901</v>
      </c>
      <c r="D2751" s="99">
        <v>0</v>
      </c>
      <c r="E2751" s="99">
        <v>14726.0971740484</v>
      </c>
      <c r="F2751" s="99">
        <v>0</v>
      </c>
      <c r="G2751" s="99">
        <v>3580.42481070757</v>
      </c>
      <c r="H2751" s="99">
        <v>0</v>
      </c>
      <c r="I2751" s="99">
        <v>0</v>
      </c>
      <c r="J2751" s="99">
        <v>38450.552607059501</v>
      </c>
      <c r="K2751" s="99">
        <v>0</v>
      </c>
      <c r="L2751" s="99">
        <v>452.35271803662198</v>
      </c>
      <c r="M2751" s="99">
        <v>47412.3972015381</v>
      </c>
      <c r="N2751" s="99">
        <v>11134.5710139275</v>
      </c>
      <c r="O2751" s="99">
        <v>0</v>
      </c>
      <c r="P2751" s="99">
        <v>54178.620847225196</v>
      </c>
      <c r="Q2751" s="99">
        <v>4873.5899231433896</v>
      </c>
      <c r="R2751" s="99">
        <v>0</v>
      </c>
      <c r="S2751" s="99">
        <v>3557.0225363373802</v>
      </c>
      <c r="T2751" s="99">
        <v>0</v>
      </c>
      <c r="U2751" s="99">
        <v>38526.370142459898</v>
      </c>
      <c r="V2751" s="99">
        <v>7112510.2804565402</v>
      </c>
      <c r="W2751" s="99">
        <v>0</v>
      </c>
      <c r="X2751" s="99">
        <v>1574223.41818237</v>
      </c>
      <c r="Y2751" s="99">
        <v>1055230.8911895801</v>
      </c>
      <c r="Z2751" s="99">
        <v>526234.28280639602</v>
      </c>
      <c r="AA2751" s="99">
        <v>0</v>
      </c>
      <c r="AB2751" s="99">
        <v>0</v>
      </c>
      <c r="AC2751" s="99">
        <v>12262082.727783199</v>
      </c>
      <c r="AD2751" s="99">
        <v>0</v>
      </c>
      <c r="AE2751" s="99">
        <v>76877.398008346601</v>
      </c>
      <c r="AF2751" s="99">
        <v>3165657.2591857901</v>
      </c>
      <c r="AG2751" s="99">
        <v>1656734.3176269501</v>
      </c>
      <c r="AH2751" s="99">
        <v>0</v>
      </c>
      <c r="AI2751" s="99">
        <v>2894932.49755859</v>
      </c>
      <c r="AJ2751" s="99">
        <v>833347.65667724598</v>
      </c>
      <c r="AK2751" s="99">
        <v>0</v>
      </c>
      <c r="AL2751" s="99">
        <v>522084.34540557902</v>
      </c>
      <c r="AM2751" s="99">
        <v>0</v>
      </c>
      <c r="AN2751" s="99">
        <v>12278776.521484399</v>
      </c>
      <c r="AO2751" s="99">
        <v>73528590.803710893</v>
      </c>
      <c r="AP2751" s="99">
        <v>0</v>
      </c>
      <c r="AQ2751" s="99">
        <v>15331704.271484399</v>
      </c>
      <c r="AR2751" s="99">
        <v>0</v>
      </c>
      <c r="AS2751" s="99">
        <v>4472254.1528320303</v>
      </c>
      <c r="AT2751" s="99">
        <v>0</v>
      </c>
      <c r="AU2751" s="99">
        <v>0</v>
      </c>
      <c r="AV2751" s="99">
        <v>48007933.909667999</v>
      </c>
      <c r="AW2751" s="99">
        <v>0</v>
      </c>
      <c r="AX2751" s="99">
        <v>612682.92743682896</v>
      </c>
      <c r="AY2751" s="99">
        <v>34519662.099609397</v>
      </c>
      <c r="AZ2751" s="99">
        <v>14951668.7692871</v>
      </c>
      <c r="BA2751" s="99">
        <v>0</v>
      </c>
      <c r="BB2751" s="99">
        <v>30492076.532470699</v>
      </c>
      <c r="BC2751" s="99">
        <v>7812745.2561645498</v>
      </c>
      <c r="BD2751" s="99">
        <v>0</v>
      </c>
      <c r="BE2751" s="99">
        <v>4439777.0186157199</v>
      </c>
      <c r="BF2751" s="99">
        <v>0</v>
      </c>
      <c r="BG2751" s="99">
        <v>47987095.7744141</v>
      </c>
      <c r="BH2751" s="99">
        <v>17142407.997070301</v>
      </c>
      <c r="BI2751" s="99">
        <v>0</v>
      </c>
      <c r="BJ2751" s="99">
        <v>3037433.3415527302</v>
      </c>
      <c r="BK2751" s="99">
        <v>2276852.2685241699</v>
      </c>
      <c r="BL2751" s="99">
        <v>0</v>
      </c>
      <c r="BM2751" s="99">
        <v>0</v>
      </c>
      <c r="BN2751" s="99">
        <v>0</v>
      </c>
      <c r="BO2751" s="99">
        <v>0</v>
      </c>
      <c r="BP2751" s="99">
        <v>0</v>
      </c>
      <c r="BQ2751" s="99">
        <v>0</v>
      </c>
      <c r="BR2751" s="99">
        <v>9604280.6614990197</v>
      </c>
      <c r="BS2751" s="99">
        <v>5522973.3048095703</v>
      </c>
      <c r="BT2751" s="99">
        <v>0</v>
      </c>
      <c r="BU2751" s="99">
        <v>2033183.3099823</v>
      </c>
      <c r="BV2751" s="99">
        <v>3070468.6109924298</v>
      </c>
      <c r="BW2751" s="99">
        <v>0</v>
      </c>
      <c r="BX2751" s="99">
        <v>362609.58970260603</v>
      </c>
      <c r="BY2751" s="99">
        <v>0</v>
      </c>
      <c r="BZ2751" s="99">
        <v>0</v>
      </c>
      <c r="CA2751" s="99">
        <v>0</v>
      </c>
      <c r="CB2751" s="99">
        <v>8701081.1926269494</v>
      </c>
      <c r="CC2751" s="99">
        <v>89154392.644531295</v>
      </c>
      <c r="CD2751" s="99">
        <v>20187714.6804199</v>
      </c>
      <c r="CE2751" s="99">
        <v>3581.5720925927199</v>
      </c>
      <c r="CF2751" s="99">
        <v>529268.54155731201</v>
      </c>
      <c r="CG2751" s="99">
        <v>4493530.5897827102</v>
      </c>
      <c r="CH2751" s="99">
        <v>0</v>
      </c>
      <c r="CI2751" s="99">
        <v>121762.50470352201</v>
      </c>
      <c r="CJ2751" s="99">
        <v>9230148.5738525409</v>
      </c>
      <c r="CK2751" s="99">
        <v>93578067.306640595</v>
      </c>
      <c r="CL2751" s="99">
        <v>20544666.5397949</v>
      </c>
      <c r="CM2751" s="166">
        <v>159881.43220329299</v>
      </c>
      <c r="CN2751" s="166">
        <v>21441502.074951202</v>
      </c>
      <c r="CO2751" s="166">
        <v>141653837.71875</v>
      </c>
      <c r="CP2751" s="99">
        <v>20544666.5397949</v>
      </c>
      <c r="CQ2751" s="99">
        <v>0</v>
      </c>
      <c r="CR2751" s="99">
        <v>0</v>
      </c>
      <c r="CS2751" s="99">
        <v>0</v>
      </c>
      <c r="CT2751" s="99">
        <v>0</v>
      </c>
      <c r="CU2751" s="98">
        <v>14812.819374365001</v>
      </c>
      <c r="CV2751" s="98">
        <v>41691.104072964001</v>
      </c>
      <c r="CW2751" s="98">
        <v>9230349.7341842614</v>
      </c>
      <c r="CX2751" s="98">
        <v>93647923.23431401</v>
      </c>
    </row>
    <row r="2752" spans="1:102" x14ac:dyDescent="0.2">
      <c r="A2752" s="98" t="s">
        <v>193</v>
      </c>
      <c r="B2752" s="100">
        <v>41791</v>
      </c>
      <c r="C2752" s="99">
        <v>102868.11510658301</v>
      </c>
      <c r="D2752" s="99">
        <v>0</v>
      </c>
      <c r="E2752" s="99">
        <v>14684.032447576499</v>
      </c>
      <c r="F2752" s="99">
        <v>0</v>
      </c>
      <c r="G2752" s="99">
        <v>3556.4169056415599</v>
      </c>
      <c r="H2752" s="99">
        <v>0</v>
      </c>
      <c r="I2752" s="99">
        <v>0</v>
      </c>
      <c r="J2752" s="99">
        <v>38622.320490360296</v>
      </c>
      <c r="K2752" s="99">
        <v>0</v>
      </c>
      <c r="L2752" s="99">
        <v>1116.4857405871201</v>
      </c>
      <c r="M2752" s="99">
        <v>47335.258140564001</v>
      </c>
      <c r="N2752" s="99">
        <v>11143.1526155472</v>
      </c>
      <c r="O2752" s="99">
        <v>0</v>
      </c>
      <c r="P2752" s="99">
        <v>53115.864985942797</v>
      </c>
      <c r="Q2752" s="99">
        <v>4841.9882699251202</v>
      </c>
      <c r="R2752" s="99">
        <v>0</v>
      </c>
      <c r="S2752" s="99">
        <v>3543.0315828323401</v>
      </c>
      <c r="T2752" s="99">
        <v>0</v>
      </c>
      <c r="U2752" s="99">
        <v>38673.773507595099</v>
      </c>
      <c r="V2752" s="99">
        <v>7020937.7431640597</v>
      </c>
      <c r="W2752" s="99">
        <v>0</v>
      </c>
      <c r="X2752" s="99">
        <v>1556510.9917297401</v>
      </c>
      <c r="Y2752" s="99">
        <v>1019305.11943817</v>
      </c>
      <c r="Z2752" s="99">
        <v>522221.03290557902</v>
      </c>
      <c r="AA2752" s="99">
        <v>0</v>
      </c>
      <c r="AB2752" s="99">
        <v>0</v>
      </c>
      <c r="AC2752" s="99">
        <v>12305609.946167</v>
      </c>
      <c r="AD2752" s="99">
        <v>0</v>
      </c>
      <c r="AE2752" s="99">
        <v>101863.575386047</v>
      </c>
      <c r="AF2752" s="99">
        <v>3154877.20703125</v>
      </c>
      <c r="AG2752" s="99">
        <v>1631234.96180725</v>
      </c>
      <c r="AH2752" s="99">
        <v>0</v>
      </c>
      <c r="AI2752" s="99">
        <v>2843159.0304565402</v>
      </c>
      <c r="AJ2752" s="99">
        <v>824822.20989227295</v>
      </c>
      <c r="AK2752" s="99">
        <v>0</v>
      </c>
      <c r="AL2752" s="99">
        <v>519181.87277984602</v>
      </c>
      <c r="AM2752" s="99">
        <v>0</v>
      </c>
      <c r="AN2752" s="99">
        <v>12309955.669921899</v>
      </c>
      <c r="AO2752" s="99">
        <v>72506527.583984405</v>
      </c>
      <c r="AP2752" s="99">
        <v>0</v>
      </c>
      <c r="AQ2752" s="99">
        <v>15299198.3759766</v>
      </c>
      <c r="AR2752" s="99">
        <v>0</v>
      </c>
      <c r="AS2752" s="99">
        <v>4451612.21447754</v>
      </c>
      <c r="AT2752" s="99">
        <v>0</v>
      </c>
      <c r="AU2752" s="99">
        <v>0</v>
      </c>
      <c r="AV2752" s="99">
        <v>48306776.5615234</v>
      </c>
      <c r="AW2752" s="99">
        <v>0</v>
      </c>
      <c r="AX2752" s="99">
        <v>959895.91203308105</v>
      </c>
      <c r="AY2752" s="99">
        <v>34419657.476074196</v>
      </c>
      <c r="AZ2752" s="99">
        <v>14773163.173828101</v>
      </c>
      <c r="BA2752" s="99">
        <v>0</v>
      </c>
      <c r="BB2752" s="99">
        <v>29921920.2263184</v>
      </c>
      <c r="BC2752" s="99">
        <v>7742638.2925415002</v>
      </c>
      <c r="BD2752" s="99">
        <v>0</v>
      </c>
      <c r="BE2752" s="99">
        <v>4424852.7174072303</v>
      </c>
      <c r="BF2752" s="99">
        <v>0</v>
      </c>
      <c r="BG2752" s="99">
        <v>48390908.963378899</v>
      </c>
      <c r="BH2752" s="99">
        <v>16999972.2419434</v>
      </c>
      <c r="BI2752" s="99">
        <v>0</v>
      </c>
      <c r="BJ2752" s="99">
        <v>3003123.6735229502</v>
      </c>
      <c r="BK2752" s="99">
        <v>2244558.3105773898</v>
      </c>
      <c r="BL2752" s="99">
        <v>0</v>
      </c>
      <c r="BM2752" s="99">
        <v>0</v>
      </c>
      <c r="BN2752" s="99">
        <v>0</v>
      </c>
      <c r="BO2752" s="99">
        <v>0</v>
      </c>
      <c r="BP2752" s="99">
        <v>0</v>
      </c>
      <c r="BQ2752" s="99">
        <v>0</v>
      </c>
      <c r="BR2752" s="99">
        <v>9547026.94848633</v>
      </c>
      <c r="BS2752" s="99">
        <v>5459436.4526367197</v>
      </c>
      <c r="BT2752" s="99">
        <v>0</v>
      </c>
      <c r="BU2752" s="99">
        <v>2046993.23999023</v>
      </c>
      <c r="BV2752" s="99">
        <v>3050944.3995056199</v>
      </c>
      <c r="BW2752" s="99">
        <v>0</v>
      </c>
      <c r="BX2752" s="99">
        <v>368191.81971359299</v>
      </c>
      <c r="BY2752" s="99">
        <v>0</v>
      </c>
      <c r="BZ2752" s="99">
        <v>0</v>
      </c>
      <c r="CA2752" s="99">
        <v>0</v>
      </c>
      <c r="CB2752" s="99">
        <v>8559853.03369141</v>
      </c>
      <c r="CC2752" s="99">
        <v>87793118.978515595</v>
      </c>
      <c r="CD2752" s="99">
        <v>19993113.755127002</v>
      </c>
      <c r="CE2752" s="99">
        <v>3555.1072140932101</v>
      </c>
      <c r="CF2752" s="99">
        <v>525996.43374633801</v>
      </c>
      <c r="CG2752" s="99">
        <v>4477764.3610229502</v>
      </c>
      <c r="CH2752" s="99">
        <v>0</v>
      </c>
      <c r="CI2752" s="99">
        <v>121128.71416187299</v>
      </c>
      <c r="CJ2752" s="99">
        <v>9085119.2591552697</v>
      </c>
      <c r="CK2752" s="99">
        <v>92262389.975585893</v>
      </c>
      <c r="CL2752" s="99">
        <v>20338031.417236298</v>
      </c>
      <c r="CM2752" s="166">
        <v>159449.34592819199</v>
      </c>
      <c r="CN2752" s="166">
        <v>21413583.565429699</v>
      </c>
      <c r="CO2752" s="166">
        <v>140718380.75781301</v>
      </c>
      <c r="CP2752" s="99">
        <v>20338031.417236298</v>
      </c>
      <c r="CQ2752" s="99">
        <v>0</v>
      </c>
      <c r="CR2752" s="99">
        <v>0</v>
      </c>
      <c r="CS2752" s="99">
        <v>0</v>
      </c>
      <c r="CT2752" s="99">
        <v>0</v>
      </c>
      <c r="CU2752" s="98">
        <v>14745.915288831</v>
      </c>
      <c r="CV2752" s="98">
        <v>41872.602960411998</v>
      </c>
      <c r="CW2752" s="98">
        <v>9085849.4674377479</v>
      </c>
      <c r="CX2752" s="98">
        <v>92270883.339538544</v>
      </c>
    </row>
    <row r="2753" spans="1:102" x14ac:dyDescent="0.2">
      <c r="A2753" s="98" t="s">
        <v>193</v>
      </c>
      <c r="B2753" s="100">
        <v>41883</v>
      </c>
      <c r="C2753" s="99">
        <v>102482.426047325</v>
      </c>
      <c r="D2753" s="99">
        <v>0</v>
      </c>
      <c r="E2753" s="99">
        <v>14212.141142845199</v>
      </c>
      <c r="F2753" s="99">
        <v>0</v>
      </c>
      <c r="G2753" s="99">
        <v>3633.0007174611101</v>
      </c>
      <c r="H2753" s="99">
        <v>0</v>
      </c>
      <c r="I2753" s="99">
        <v>0</v>
      </c>
      <c r="J2753" s="99">
        <v>38597.063068866701</v>
      </c>
      <c r="K2753" s="99">
        <v>0</v>
      </c>
      <c r="L2753" s="99">
        <v>550.87897133827198</v>
      </c>
      <c r="M2753" s="99">
        <v>47334.517289638497</v>
      </c>
      <c r="N2753" s="99">
        <v>11060.609666824301</v>
      </c>
      <c r="O2753" s="99">
        <v>0</v>
      </c>
      <c r="P2753" s="99">
        <v>53095.777148246802</v>
      </c>
      <c r="Q2753" s="99">
        <v>4798.2139852643004</v>
      </c>
      <c r="R2753" s="99">
        <v>0</v>
      </c>
      <c r="S2753" s="99">
        <v>3623.3773165643202</v>
      </c>
      <c r="T2753" s="99">
        <v>0</v>
      </c>
      <c r="U2753" s="99">
        <v>38629.284867763497</v>
      </c>
      <c r="V2753" s="99">
        <v>6966094.0459594699</v>
      </c>
      <c r="W2753" s="99">
        <v>0</v>
      </c>
      <c r="X2753" s="99">
        <v>1519380.2069397001</v>
      </c>
      <c r="Y2753" s="99">
        <v>994005.61563110398</v>
      </c>
      <c r="Z2753" s="99">
        <v>524607.58055877697</v>
      </c>
      <c r="AA2753" s="99">
        <v>0</v>
      </c>
      <c r="AB2753" s="99">
        <v>0</v>
      </c>
      <c r="AC2753" s="99">
        <v>12332829.114257799</v>
      </c>
      <c r="AD2753" s="99">
        <v>0</v>
      </c>
      <c r="AE2753" s="99">
        <v>81329.006039619402</v>
      </c>
      <c r="AF2753" s="99">
        <v>3157771.6387634301</v>
      </c>
      <c r="AG2753" s="99">
        <v>1605995.6579132101</v>
      </c>
      <c r="AH2753" s="99">
        <v>0</v>
      </c>
      <c r="AI2753" s="99">
        <v>2842112.3423156701</v>
      </c>
      <c r="AJ2753" s="99">
        <v>819790.11175537098</v>
      </c>
      <c r="AK2753" s="99">
        <v>0</v>
      </c>
      <c r="AL2753" s="99">
        <v>523601.74534988397</v>
      </c>
      <c r="AM2753" s="99">
        <v>0</v>
      </c>
      <c r="AN2753" s="99">
        <v>12334621.939697299</v>
      </c>
      <c r="AO2753" s="99">
        <v>72492269.746093795</v>
      </c>
      <c r="AP2753" s="99">
        <v>0</v>
      </c>
      <c r="AQ2753" s="99">
        <v>15035065.585083</v>
      </c>
      <c r="AR2753" s="99">
        <v>0</v>
      </c>
      <c r="AS2753" s="99">
        <v>4473969.39770508</v>
      </c>
      <c r="AT2753" s="99">
        <v>0</v>
      </c>
      <c r="AU2753" s="99">
        <v>0</v>
      </c>
      <c r="AV2753" s="99">
        <v>48434215.268066399</v>
      </c>
      <c r="AW2753" s="99">
        <v>0</v>
      </c>
      <c r="AX2753" s="99">
        <v>810122.94804382301</v>
      </c>
      <c r="AY2753" s="99">
        <v>34446818.690429702</v>
      </c>
      <c r="AZ2753" s="99">
        <v>14568579.6561279</v>
      </c>
      <c r="BA2753" s="99">
        <v>0</v>
      </c>
      <c r="BB2753" s="99">
        <v>30030697.2507324</v>
      </c>
      <c r="BC2753" s="99">
        <v>7739305.15087891</v>
      </c>
      <c r="BD2753" s="99">
        <v>0</v>
      </c>
      <c r="BE2753" s="99">
        <v>4463887.88391113</v>
      </c>
      <c r="BF2753" s="99">
        <v>0</v>
      </c>
      <c r="BG2753" s="99">
        <v>48443360.543945298</v>
      </c>
      <c r="BH2753" s="99">
        <v>17115254.239502002</v>
      </c>
      <c r="BI2753" s="99">
        <v>0</v>
      </c>
      <c r="BJ2753" s="99">
        <v>2930966.22348022</v>
      </c>
      <c r="BK2753" s="99">
        <v>2168755.4482116699</v>
      </c>
      <c r="BL2753" s="99">
        <v>0</v>
      </c>
      <c r="BM2753" s="99">
        <v>0</v>
      </c>
      <c r="BN2753" s="99">
        <v>0</v>
      </c>
      <c r="BO2753" s="99">
        <v>0</v>
      </c>
      <c r="BP2753" s="99">
        <v>0</v>
      </c>
      <c r="BQ2753" s="99">
        <v>0</v>
      </c>
      <c r="BR2753" s="99">
        <v>9642867.9681396503</v>
      </c>
      <c r="BS2753" s="99">
        <v>5397921.0054321298</v>
      </c>
      <c r="BT2753" s="99">
        <v>0</v>
      </c>
      <c r="BU2753" s="99">
        <v>1784612.7899932901</v>
      </c>
      <c r="BV2753" s="99">
        <v>3054897.0847168001</v>
      </c>
      <c r="BW2753" s="99">
        <v>0</v>
      </c>
      <c r="BX2753" s="99">
        <v>312481.369766235</v>
      </c>
      <c r="BY2753" s="99">
        <v>0</v>
      </c>
      <c r="BZ2753" s="99">
        <v>0</v>
      </c>
      <c r="CA2753" s="99">
        <v>0</v>
      </c>
      <c r="CB2753" s="99">
        <v>8493260.2498779297</v>
      </c>
      <c r="CC2753" s="99">
        <v>87373229.356445298</v>
      </c>
      <c r="CD2753" s="99">
        <v>20045069.878417999</v>
      </c>
      <c r="CE2753" s="99">
        <v>3633.54790529609</v>
      </c>
      <c r="CF2753" s="99">
        <v>523068.176742554</v>
      </c>
      <c r="CG2753" s="99">
        <v>4468735.1536254901</v>
      </c>
      <c r="CH2753" s="99">
        <v>0</v>
      </c>
      <c r="CI2753" s="99">
        <v>120392.131669044</v>
      </c>
      <c r="CJ2753" s="99">
        <v>9016652.2722168006</v>
      </c>
      <c r="CK2753" s="99">
        <v>91889872.529296905</v>
      </c>
      <c r="CL2753" s="99">
        <v>20396422.1240234</v>
      </c>
      <c r="CM2753" s="166">
        <v>158807.59841918899</v>
      </c>
      <c r="CN2753" s="166">
        <v>21360682.401855499</v>
      </c>
      <c r="CO2753" s="166">
        <v>140441646.30859399</v>
      </c>
      <c r="CP2753" s="99">
        <v>20396422.1240234</v>
      </c>
      <c r="CQ2753" s="99">
        <v>0</v>
      </c>
      <c r="CR2753" s="99">
        <v>0</v>
      </c>
      <c r="CS2753" s="99">
        <v>0</v>
      </c>
      <c r="CT2753" s="99">
        <v>0</v>
      </c>
      <c r="CU2753" s="98">
        <v>14224.240883771001</v>
      </c>
      <c r="CV2753" s="98">
        <v>41884.451274592997</v>
      </c>
      <c r="CW2753" s="98">
        <v>9016328.4266204834</v>
      </c>
      <c r="CX2753" s="98">
        <v>91841964.510070786</v>
      </c>
    </row>
    <row r="2754" spans="1:102" x14ac:dyDescent="0.2">
      <c r="A2754" s="98" t="s">
        <v>193</v>
      </c>
      <c r="B2754" s="100">
        <v>41974</v>
      </c>
      <c r="C2754" s="99">
        <v>101764.32888317099</v>
      </c>
      <c r="D2754" s="99">
        <v>0</v>
      </c>
      <c r="E2754" s="99">
        <v>14388.924005389201</v>
      </c>
      <c r="F2754" s="99">
        <v>0</v>
      </c>
      <c r="G2754" s="99">
        <v>3619.7005906105001</v>
      </c>
      <c r="H2754" s="99">
        <v>0</v>
      </c>
      <c r="I2754" s="99">
        <v>0</v>
      </c>
      <c r="J2754" s="99">
        <v>38482.741155624397</v>
      </c>
      <c r="K2754" s="99">
        <v>0</v>
      </c>
      <c r="L2754" s="99">
        <v>487.03594341501599</v>
      </c>
      <c r="M2754" s="99">
        <v>47337.626426219897</v>
      </c>
      <c r="N2754" s="99">
        <v>10910.849298834801</v>
      </c>
      <c r="O2754" s="99">
        <v>0</v>
      </c>
      <c r="P2754" s="99">
        <v>52735.448594570204</v>
      </c>
      <c r="Q2754" s="99">
        <v>4798.6259723305702</v>
      </c>
      <c r="R2754" s="99">
        <v>0</v>
      </c>
      <c r="S2754" s="99">
        <v>3607.06308236718</v>
      </c>
      <c r="T2754" s="99">
        <v>0</v>
      </c>
      <c r="U2754" s="99">
        <v>38499.640240669301</v>
      </c>
      <c r="V2754" s="99">
        <v>6884418.7825927697</v>
      </c>
      <c r="W2754" s="99">
        <v>0</v>
      </c>
      <c r="X2754" s="99">
        <v>1496282.1535034201</v>
      </c>
      <c r="Y2754" s="99">
        <v>975184.66336822498</v>
      </c>
      <c r="Z2754" s="99">
        <v>518619.24139785802</v>
      </c>
      <c r="AA2754" s="99">
        <v>0</v>
      </c>
      <c r="AB2754" s="99">
        <v>0</v>
      </c>
      <c r="AC2754" s="99">
        <v>12277272.9022217</v>
      </c>
      <c r="AD2754" s="99">
        <v>0</v>
      </c>
      <c r="AE2754" s="99">
        <v>70141.250745773301</v>
      </c>
      <c r="AF2754" s="99">
        <v>3143563.6161499</v>
      </c>
      <c r="AG2754" s="99">
        <v>1564273.53846741</v>
      </c>
      <c r="AH2754" s="99">
        <v>0</v>
      </c>
      <c r="AI2754" s="99">
        <v>2795363.2215271001</v>
      </c>
      <c r="AJ2754" s="99">
        <v>820919.151512146</v>
      </c>
      <c r="AK2754" s="99">
        <v>0</v>
      </c>
      <c r="AL2754" s="99">
        <v>516876.22509384202</v>
      </c>
      <c r="AM2754" s="99">
        <v>0</v>
      </c>
      <c r="AN2754" s="99">
        <v>12280264.3640137</v>
      </c>
      <c r="AO2754" s="99">
        <v>71850737.6796875</v>
      </c>
      <c r="AP2754" s="99">
        <v>0</v>
      </c>
      <c r="AQ2754" s="99">
        <v>14804027.0275879</v>
      </c>
      <c r="AR2754" s="99">
        <v>0</v>
      </c>
      <c r="AS2754" s="99">
        <v>4441037.9041137705</v>
      </c>
      <c r="AT2754" s="99">
        <v>0</v>
      </c>
      <c r="AU2754" s="99">
        <v>0</v>
      </c>
      <c r="AV2754" s="99">
        <v>48548772.3193359</v>
      </c>
      <c r="AW2754" s="99">
        <v>0</v>
      </c>
      <c r="AX2754" s="99">
        <v>596308.54312133801</v>
      </c>
      <c r="AY2754" s="99">
        <v>34484817.720214799</v>
      </c>
      <c r="AZ2754" s="99">
        <v>14235253.5106201</v>
      </c>
      <c r="BA2754" s="99">
        <v>0</v>
      </c>
      <c r="BB2754" s="99">
        <v>29567129.622802701</v>
      </c>
      <c r="BC2754" s="99">
        <v>7746595.4986572303</v>
      </c>
      <c r="BD2754" s="99">
        <v>0</v>
      </c>
      <c r="BE2754" s="99">
        <v>4426580.4248046903</v>
      </c>
      <c r="BF2754" s="99">
        <v>0</v>
      </c>
      <c r="BG2754" s="99">
        <v>48557112.099121101</v>
      </c>
      <c r="BH2754" s="99">
        <v>17032123.3037109</v>
      </c>
      <c r="BI2754" s="99">
        <v>0</v>
      </c>
      <c r="BJ2754" s="99">
        <v>2867974.5690612802</v>
      </c>
      <c r="BK2754" s="99">
        <v>2116835.03546143</v>
      </c>
      <c r="BL2754" s="99">
        <v>0</v>
      </c>
      <c r="BM2754" s="99">
        <v>0</v>
      </c>
      <c r="BN2754" s="99">
        <v>0</v>
      </c>
      <c r="BO2754" s="99">
        <v>0</v>
      </c>
      <c r="BP2754" s="99">
        <v>0</v>
      </c>
      <c r="BQ2754" s="99">
        <v>0</v>
      </c>
      <c r="BR2754" s="99">
        <v>9639807.3602294903</v>
      </c>
      <c r="BS2754" s="99">
        <v>5279901.4306640597</v>
      </c>
      <c r="BT2754" s="99">
        <v>0</v>
      </c>
      <c r="BU2754" s="99">
        <v>1938384.4499816899</v>
      </c>
      <c r="BV2754" s="99">
        <v>3059751.3940124498</v>
      </c>
      <c r="BW2754" s="99">
        <v>0</v>
      </c>
      <c r="BX2754" s="99">
        <v>344590.33972167998</v>
      </c>
      <c r="BY2754" s="99">
        <v>0</v>
      </c>
      <c r="BZ2754" s="99">
        <v>0</v>
      </c>
      <c r="CA2754" s="99">
        <v>0</v>
      </c>
      <c r="CB2754" s="99">
        <v>8386511.5783081101</v>
      </c>
      <c r="CC2754" s="99">
        <v>86481724.973632798</v>
      </c>
      <c r="CD2754" s="99">
        <v>19905780.306884799</v>
      </c>
      <c r="CE2754" s="99">
        <v>3619.8704655766501</v>
      </c>
      <c r="CF2754" s="99">
        <v>521473.19462204003</v>
      </c>
      <c r="CG2754" s="99">
        <v>4466124.4092407199</v>
      </c>
      <c r="CH2754" s="99">
        <v>0</v>
      </c>
      <c r="CI2754" s="99">
        <v>119789.058680534</v>
      </c>
      <c r="CJ2754" s="99">
        <v>8908535.2786865197</v>
      </c>
      <c r="CK2754" s="99">
        <v>90954032.489257798</v>
      </c>
      <c r="CL2754" s="99">
        <v>20257008.784667999</v>
      </c>
      <c r="CM2754" s="166">
        <v>157915.510276794</v>
      </c>
      <c r="CN2754" s="166">
        <v>21170638.401611298</v>
      </c>
      <c r="CO2754" s="166">
        <v>139405944.73242199</v>
      </c>
      <c r="CP2754" s="99">
        <v>20257008.784667999</v>
      </c>
      <c r="CQ2754" s="99">
        <v>0</v>
      </c>
      <c r="CR2754" s="99">
        <v>0</v>
      </c>
      <c r="CS2754" s="99">
        <v>0</v>
      </c>
      <c r="CT2754" s="99">
        <v>0</v>
      </c>
      <c r="CU2754" s="98">
        <v>14405.012418192</v>
      </c>
      <c r="CV2754" s="98">
        <v>41768.485565871997</v>
      </c>
      <c r="CW2754" s="98">
        <v>8907984.7729301509</v>
      </c>
      <c r="CX2754" s="98">
        <v>90947849.38287352</v>
      </c>
    </row>
    <row r="2755" spans="1:102" x14ac:dyDescent="0.2">
      <c r="A2755" s="98" t="s">
        <v>193</v>
      </c>
      <c r="B2755" s="100">
        <v>42064</v>
      </c>
      <c r="C2755" s="99">
        <v>101065.593600273</v>
      </c>
      <c r="D2755" s="99">
        <v>0</v>
      </c>
      <c r="E2755" s="99">
        <v>14144.840374588999</v>
      </c>
      <c r="F2755" s="99">
        <v>0</v>
      </c>
      <c r="G2755" s="99">
        <v>3670.9137522280198</v>
      </c>
      <c r="H2755" s="99">
        <v>0</v>
      </c>
      <c r="I2755" s="99">
        <v>0</v>
      </c>
      <c r="J2755" s="99">
        <v>38553.318430900603</v>
      </c>
      <c r="K2755" s="99">
        <v>0</v>
      </c>
      <c r="L2755" s="99">
        <v>428.44109468907101</v>
      </c>
      <c r="M2755" s="99">
        <v>47181.141885280602</v>
      </c>
      <c r="N2755" s="99">
        <v>10766.606665015201</v>
      </c>
      <c r="O2755" s="99">
        <v>0</v>
      </c>
      <c r="P2755" s="99">
        <v>51977.919503688798</v>
      </c>
      <c r="Q2755" s="99">
        <v>4725.4087865948704</v>
      </c>
      <c r="R2755" s="99">
        <v>0</v>
      </c>
      <c r="S2755" s="99">
        <v>3650.8227130770701</v>
      </c>
      <c r="T2755" s="99">
        <v>0</v>
      </c>
      <c r="U2755" s="99">
        <v>38571.545758247397</v>
      </c>
      <c r="V2755" s="99">
        <v>6813543.4154052697</v>
      </c>
      <c r="W2755" s="99">
        <v>0</v>
      </c>
      <c r="X2755" s="99">
        <v>1455464.5984497101</v>
      </c>
      <c r="Y2755" s="99">
        <v>953971.07096862805</v>
      </c>
      <c r="Z2755" s="99">
        <v>516026.37271881098</v>
      </c>
      <c r="AA2755" s="99">
        <v>0</v>
      </c>
      <c r="AB2755" s="99">
        <v>0</v>
      </c>
      <c r="AC2755" s="99">
        <v>12292115.361694301</v>
      </c>
      <c r="AD2755" s="99">
        <v>0</v>
      </c>
      <c r="AE2755" s="99">
        <v>64790.381358146697</v>
      </c>
      <c r="AF2755" s="99">
        <v>3109346.4134826702</v>
      </c>
      <c r="AG2755" s="99">
        <v>1516889.1511230499</v>
      </c>
      <c r="AH2755" s="99">
        <v>0</v>
      </c>
      <c r="AI2755" s="99">
        <v>2715664.3686828599</v>
      </c>
      <c r="AJ2755" s="99">
        <v>803943.53253936803</v>
      </c>
      <c r="AK2755" s="99">
        <v>0</v>
      </c>
      <c r="AL2755" s="99">
        <v>512681.20057296799</v>
      </c>
      <c r="AM2755" s="99">
        <v>0</v>
      </c>
      <c r="AN2755" s="99">
        <v>12296157.361816401</v>
      </c>
      <c r="AO2755" s="99">
        <v>71116326.043945298</v>
      </c>
      <c r="AP2755" s="99">
        <v>0</v>
      </c>
      <c r="AQ2755" s="99">
        <v>14393690.338012701</v>
      </c>
      <c r="AR2755" s="99">
        <v>0</v>
      </c>
      <c r="AS2755" s="99">
        <v>4431966.19177246</v>
      </c>
      <c r="AT2755" s="99">
        <v>0</v>
      </c>
      <c r="AU2755" s="99">
        <v>0</v>
      </c>
      <c r="AV2755" s="99">
        <v>48693300.910644501</v>
      </c>
      <c r="AW2755" s="99">
        <v>0</v>
      </c>
      <c r="AX2755" s="99">
        <v>547652.47806549096</v>
      </c>
      <c r="AY2755" s="99">
        <v>34380233.062011696</v>
      </c>
      <c r="AZ2755" s="99">
        <v>13837681.4025879</v>
      </c>
      <c r="BA2755" s="99">
        <v>0</v>
      </c>
      <c r="BB2755" s="99">
        <v>28933706.9914551</v>
      </c>
      <c r="BC2755" s="99">
        <v>7627803.2053222703</v>
      </c>
      <c r="BD2755" s="99">
        <v>0</v>
      </c>
      <c r="BE2755" s="99">
        <v>4405000.2880859403</v>
      </c>
      <c r="BF2755" s="99">
        <v>0</v>
      </c>
      <c r="BG2755" s="99">
        <v>48631017.307128899</v>
      </c>
      <c r="BH2755" s="99">
        <v>16810135.176513702</v>
      </c>
      <c r="BI2755" s="99">
        <v>0</v>
      </c>
      <c r="BJ2755" s="99">
        <v>2813191.5544433598</v>
      </c>
      <c r="BK2755" s="99">
        <v>2076111.8921508801</v>
      </c>
      <c r="BL2755" s="99">
        <v>0</v>
      </c>
      <c r="BM2755" s="99">
        <v>0</v>
      </c>
      <c r="BN2755" s="99">
        <v>0</v>
      </c>
      <c r="BO2755" s="99">
        <v>0</v>
      </c>
      <c r="BP2755" s="99">
        <v>0</v>
      </c>
      <c r="BQ2755" s="99">
        <v>0</v>
      </c>
      <c r="BR2755" s="99">
        <v>9605184.1838378906</v>
      </c>
      <c r="BS2755" s="99">
        <v>5143898.9320068397</v>
      </c>
      <c r="BT2755" s="99">
        <v>0</v>
      </c>
      <c r="BU2755" s="99">
        <v>1902116.4199829099</v>
      </c>
      <c r="BV2755" s="99">
        <v>3013362.0315856901</v>
      </c>
      <c r="BW2755" s="99">
        <v>0</v>
      </c>
      <c r="BX2755" s="99">
        <v>385134.219478607</v>
      </c>
      <c r="BY2755" s="99">
        <v>0</v>
      </c>
      <c r="BZ2755" s="99">
        <v>0</v>
      </c>
      <c r="CA2755" s="99">
        <v>0</v>
      </c>
      <c r="CB2755" s="99">
        <v>8256632.1966552697</v>
      </c>
      <c r="CC2755" s="99">
        <v>85678847.219726607</v>
      </c>
      <c r="CD2755" s="99">
        <v>19624994.779541001</v>
      </c>
      <c r="CE2755" s="99">
        <v>3671.1612718403298</v>
      </c>
      <c r="CF2755" s="99">
        <v>518496.96487808198</v>
      </c>
      <c r="CG2755" s="99">
        <v>4448659.1145019503</v>
      </c>
      <c r="CH2755" s="99">
        <v>0</v>
      </c>
      <c r="CI2755" s="99">
        <v>118792.449875832</v>
      </c>
      <c r="CJ2755" s="99">
        <v>8774705.8316650409</v>
      </c>
      <c r="CK2755" s="99">
        <v>90099616.645507798</v>
      </c>
      <c r="CL2755" s="99">
        <v>20001070.954589799</v>
      </c>
      <c r="CM2755" s="166">
        <v>157016.40727233901</v>
      </c>
      <c r="CN2755" s="166">
        <v>21048427.6882324</v>
      </c>
      <c r="CO2755" s="166">
        <v>138801509.77929699</v>
      </c>
      <c r="CP2755" s="99">
        <v>20001070.954589799</v>
      </c>
      <c r="CQ2755" s="99">
        <v>0</v>
      </c>
      <c r="CR2755" s="99">
        <v>0</v>
      </c>
      <c r="CS2755" s="99">
        <v>0</v>
      </c>
      <c r="CT2755" s="99">
        <v>0</v>
      </c>
      <c r="CU2755" s="98">
        <v>14168.287305252999</v>
      </c>
      <c r="CV2755" s="98">
        <v>41890.700978888999</v>
      </c>
      <c r="CW2755" s="98">
        <v>8775129.161533352</v>
      </c>
      <c r="CX2755" s="98">
        <v>90127506.33422856</v>
      </c>
    </row>
    <row r="2756" spans="1:102" x14ac:dyDescent="0.2">
      <c r="A2756" s="98" t="s">
        <v>193</v>
      </c>
      <c r="B2756" s="100">
        <v>42156</v>
      </c>
      <c r="C2756" s="99">
        <v>100826.55690383899</v>
      </c>
      <c r="D2756" s="99">
        <v>0</v>
      </c>
      <c r="E2756" s="99">
        <v>13936.160583376901</v>
      </c>
      <c r="F2756" s="99">
        <v>0</v>
      </c>
      <c r="G2756" s="99">
        <v>3674.2492188513302</v>
      </c>
      <c r="H2756" s="99">
        <v>0</v>
      </c>
      <c r="I2756" s="99">
        <v>0</v>
      </c>
      <c r="J2756" s="99">
        <v>38635.398447513602</v>
      </c>
      <c r="K2756" s="99">
        <v>0</v>
      </c>
      <c r="L2756" s="99">
        <v>437.57485890761001</v>
      </c>
      <c r="M2756" s="99">
        <v>47354.6668152809</v>
      </c>
      <c r="N2756" s="99">
        <v>10483.1084083319</v>
      </c>
      <c r="O2756" s="99">
        <v>0</v>
      </c>
      <c r="P2756" s="99">
        <v>51767.725436687499</v>
      </c>
      <c r="Q2756" s="99">
        <v>4726.0647906064996</v>
      </c>
      <c r="R2756" s="99">
        <v>0</v>
      </c>
      <c r="S2756" s="99">
        <v>3658.37081798911</v>
      </c>
      <c r="T2756" s="99">
        <v>0</v>
      </c>
      <c r="U2756" s="99">
        <v>38644.310831069903</v>
      </c>
      <c r="V2756" s="99">
        <v>6777761.8869018601</v>
      </c>
      <c r="W2756" s="99">
        <v>0</v>
      </c>
      <c r="X2756" s="99">
        <v>1439904.80307007</v>
      </c>
      <c r="Y2756" s="99">
        <v>937526.833305359</v>
      </c>
      <c r="Z2756" s="99">
        <v>515041.08949279803</v>
      </c>
      <c r="AA2756" s="99">
        <v>0</v>
      </c>
      <c r="AB2756" s="99">
        <v>0</v>
      </c>
      <c r="AC2756" s="99">
        <v>12324562.521362299</v>
      </c>
      <c r="AD2756" s="99">
        <v>0</v>
      </c>
      <c r="AE2756" s="99">
        <v>57638.161939621001</v>
      </c>
      <c r="AF2756" s="99">
        <v>3140144.47198486</v>
      </c>
      <c r="AG2756" s="99">
        <v>1482274.03433228</v>
      </c>
      <c r="AH2756" s="99">
        <v>0</v>
      </c>
      <c r="AI2756" s="99">
        <v>2735554.69708252</v>
      </c>
      <c r="AJ2756" s="99">
        <v>811368.12631988502</v>
      </c>
      <c r="AK2756" s="99">
        <v>0</v>
      </c>
      <c r="AL2756" s="99">
        <v>512964.99432754499</v>
      </c>
      <c r="AM2756" s="99">
        <v>0</v>
      </c>
      <c r="AN2756" s="99">
        <v>12325772.963989301</v>
      </c>
      <c r="AO2756" s="99">
        <v>71278274.019531295</v>
      </c>
      <c r="AP2756" s="99">
        <v>0</v>
      </c>
      <c r="AQ2756" s="99">
        <v>14337763.9023438</v>
      </c>
      <c r="AR2756" s="99">
        <v>0</v>
      </c>
      <c r="AS2756" s="99">
        <v>4432615.4988403302</v>
      </c>
      <c r="AT2756" s="99">
        <v>0</v>
      </c>
      <c r="AU2756" s="99">
        <v>0</v>
      </c>
      <c r="AV2756" s="99">
        <v>48920532.433105499</v>
      </c>
      <c r="AW2756" s="99">
        <v>0</v>
      </c>
      <c r="AX2756" s="99">
        <v>460167.43936538702</v>
      </c>
      <c r="AY2756" s="99">
        <v>34630729.939941399</v>
      </c>
      <c r="AZ2756" s="99">
        <v>13558965.5109863</v>
      </c>
      <c r="BA2756" s="99">
        <v>0</v>
      </c>
      <c r="BB2756" s="99">
        <v>29165716.379638702</v>
      </c>
      <c r="BC2756" s="99">
        <v>7712996.1826782199</v>
      </c>
      <c r="BD2756" s="99">
        <v>0</v>
      </c>
      <c r="BE2756" s="99">
        <v>4414289.0012817401</v>
      </c>
      <c r="BF2756" s="99">
        <v>0</v>
      </c>
      <c r="BG2756" s="99">
        <v>48998618.911132798</v>
      </c>
      <c r="BH2756" s="99">
        <v>16888755.400146499</v>
      </c>
      <c r="BI2756" s="99">
        <v>0</v>
      </c>
      <c r="BJ2756" s="99">
        <v>2808732.5726013202</v>
      </c>
      <c r="BK2756" s="99">
        <v>2050413.5473175</v>
      </c>
      <c r="BL2756" s="99">
        <v>0</v>
      </c>
      <c r="BM2756" s="99">
        <v>0</v>
      </c>
      <c r="BN2756" s="99">
        <v>0</v>
      </c>
      <c r="BO2756" s="99">
        <v>0</v>
      </c>
      <c r="BP2756" s="99">
        <v>0</v>
      </c>
      <c r="BQ2756" s="99">
        <v>0</v>
      </c>
      <c r="BR2756" s="99">
        <v>9711626.1448974591</v>
      </c>
      <c r="BS2756" s="99">
        <v>5051909.0917968797</v>
      </c>
      <c r="BT2756" s="99">
        <v>0</v>
      </c>
      <c r="BU2756" s="99">
        <v>1970157.8199768099</v>
      </c>
      <c r="BV2756" s="99">
        <v>3066789.7416381799</v>
      </c>
      <c r="BW2756" s="99">
        <v>0</v>
      </c>
      <c r="BX2756" s="99">
        <v>394247.80945587199</v>
      </c>
      <c r="BY2756" s="99">
        <v>0</v>
      </c>
      <c r="BZ2756" s="99">
        <v>0</v>
      </c>
      <c r="CA2756" s="99">
        <v>0</v>
      </c>
      <c r="CB2756" s="99">
        <v>8218695.8151855497</v>
      </c>
      <c r="CC2756" s="99">
        <v>85470655.724609405</v>
      </c>
      <c r="CD2756" s="99">
        <v>19690539.1333008</v>
      </c>
      <c r="CE2756" s="99">
        <v>3672.61949113011</v>
      </c>
      <c r="CF2756" s="99">
        <v>514670.14038467401</v>
      </c>
      <c r="CG2756" s="99">
        <v>4422500.6229248</v>
      </c>
      <c r="CH2756" s="99">
        <v>0</v>
      </c>
      <c r="CI2756" s="99">
        <v>118459.485603333</v>
      </c>
      <c r="CJ2756" s="99">
        <v>8733361.5292968806</v>
      </c>
      <c r="CK2756" s="99">
        <v>89846660.986328095</v>
      </c>
      <c r="CL2756" s="99">
        <v>20056278.526122998</v>
      </c>
      <c r="CM2756" s="166">
        <v>156746.77564621001</v>
      </c>
      <c r="CN2756" s="166">
        <v>21067416.580566399</v>
      </c>
      <c r="CO2756" s="166">
        <v>138918571.07617199</v>
      </c>
      <c r="CP2756" s="99">
        <v>20056278.526122998</v>
      </c>
      <c r="CQ2756" s="99">
        <v>0</v>
      </c>
      <c r="CR2756" s="99">
        <v>0</v>
      </c>
      <c r="CS2756" s="99">
        <v>0</v>
      </c>
      <c r="CT2756" s="99">
        <v>0</v>
      </c>
      <c r="CU2756" s="98">
        <v>13952.768699421</v>
      </c>
      <c r="CV2756" s="98">
        <v>41992.900803974</v>
      </c>
      <c r="CW2756" s="98">
        <v>8733365.9555702228</v>
      </c>
      <c r="CX2756" s="98">
        <v>89893156.347534209</v>
      </c>
    </row>
    <row r="2757" spans="1:102" x14ac:dyDescent="0.2">
      <c r="A2757" s="98" t="s">
        <v>193</v>
      </c>
      <c r="B2757" s="100">
        <v>42248</v>
      </c>
      <c r="C2757" s="99">
        <v>100532.478741646</v>
      </c>
      <c r="D2757" s="99">
        <v>0</v>
      </c>
      <c r="E2757" s="99">
        <v>13703.1795675755</v>
      </c>
      <c r="F2757" s="99">
        <v>0</v>
      </c>
      <c r="G2757" s="99">
        <v>3683.2718855440598</v>
      </c>
      <c r="H2757" s="99">
        <v>0</v>
      </c>
      <c r="I2757" s="99">
        <v>0</v>
      </c>
      <c r="J2757" s="99">
        <v>38620.666183948502</v>
      </c>
      <c r="K2757" s="99">
        <v>0</v>
      </c>
      <c r="L2757" s="99">
        <v>432.34812489152</v>
      </c>
      <c r="M2757" s="99">
        <v>47534.224837303198</v>
      </c>
      <c r="N2757" s="99">
        <v>10307.7654744387</v>
      </c>
      <c r="O2757" s="99">
        <v>0</v>
      </c>
      <c r="P2757" s="99">
        <v>51359.224735260002</v>
      </c>
      <c r="Q2757" s="99">
        <v>4685.4348613023803</v>
      </c>
      <c r="R2757" s="99">
        <v>0</v>
      </c>
      <c r="S2757" s="99">
        <v>3668.5818448662799</v>
      </c>
      <c r="T2757" s="99">
        <v>0</v>
      </c>
      <c r="U2757" s="99">
        <v>38623.370491504698</v>
      </c>
      <c r="V2757" s="99">
        <v>6721684.81848145</v>
      </c>
      <c r="W2757" s="99">
        <v>0</v>
      </c>
      <c r="X2757" s="99">
        <v>1415050.8882904099</v>
      </c>
      <c r="Y2757" s="99">
        <v>925556.36569213902</v>
      </c>
      <c r="Z2757" s="99">
        <v>507785.46430587798</v>
      </c>
      <c r="AA2757" s="99">
        <v>0</v>
      </c>
      <c r="AB2757" s="99">
        <v>0</v>
      </c>
      <c r="AC2757" s="99">
        <v>12307976.6236572</v>
      </c>
      <c r="AD2757" s="99">
        <v>0</v>
      </c>
      <c r="AE2757" s="99">
        <v>49299.273128986402</v>
      </c>
      <c r="AF2757" s="99">
        <v>3151540.1127929701</v>
      </c>
      <c r="AG2757" s="99">
        <v>1451260.08195496</v>
      </c>
      <c r="AH2757" s="99">
        <v>0</v>
      </c>
      <c r="AI2757" s="99">
        <v>2688352.7377929701</v>
      </c>
      <c r="AJ2757" s="99">
        <v>801521.62641906703</v>
      </c>
      <c r="AK2757" s="99">
        <v>0</v>
      </c>
      <c r="AL2757" s="99">
        <v>506534.03498458897</v>
      </c>
      <c r="AM2757" s="99">
        <v>0</v>
      </c>
      <c r="AN2757" s="99">
        <v>12307797.844970699</v>
      </c>
      <c r="AO2757" s="99">
        <v>70735982.014648393</v>
      </c>
      <c r="AP2757" s="99">
        <v>0</v>
      </c>
      <c r="AQ2757" s="99">
        <v>14275443.0013428</v>
      </c>
      <c r="AR2757" s="99">
        <v>0</v>
      </c>
      <c r="AS2757" s="99">
        <v>4383707.2109985398</v>
      </c>
      <c r="AT2757" s="99">
        <v>0</v>
      </c>
      <c r="AU2757" s="99">
        <v>0</v>
      </c>
      <c r="AV2757" s="99">
        <v>48954129.021972701</v>
      </c>
      <c r="AW2757" s="99">
        <v>0</v>
      </c>
      <c r="AX2757" s="99">
        <v>451885.503700256</v>
      </c>
      <c r="AY2757" s="99">
        <v>34914173.880371101</v>
      </c>
      <c r="AZ2757" s="99">
        <v>13292556.842285199</v>
      </c>
      <c r="BA2757" s="99">
        <v>0</v>
      </c>
      <c r="BB2757" s="99">
        <v>28806465.927734401</v>
      </c>
      <c r="BC2757" s="99">
        <v>7578391.8912353497</v>
      </c>
      <c r="BD2757" s="99">
        <v>0</v>
      </c>
      <c r="BE2757" s="99">
        <v>4371369.5705566397</v>
      </c>
      <c r="BF2757" s="99">
        <v>0</v>
      </c>
      <c r="BG2757" s="99">
        <v>48951089.201171897</v>
      </c>
      <c r="BH2757" s="99">
        <v>16869964.4841309</v>
      </c>
      <c r="BI2757" s="99">
        <v>0</v>
      </c>
      <c r="BJ2757" s="99">
        <v>2744347.3977355999</v>
      </c>
      <c r="BK2757" s="99">
        <v>2006584.99586487</v>
      </c>
      <c r="BL2757" s="99">
        <v>0</v>
      </c>
      <c r="BM2757" s="99">
        <v>0</v>
      </c>
      <c r="BN2757" s="99">
        <v>0</v>
      </c>
      <c r="BO2757" s="99">
        <v>0</v>
      </c>
      <c r="BP2757" s="99">
        <v>0</v>
      </c>
      <c r="BQ2757" s="99">
        <v>0</v>
      </c>
      <c r="BR2757" s="99">
        <v>9778433.2254638709</v>
      </c>
      <c r="BS2757" s="99">
        <v>4955728.7330932599</v>
      </c>
      <c r="BT2757" s="99">
        <v>0</v>
      </c>
      <c r="BU2757" s="99">
        <v>1704126.6299896201</v>
      </c>
      <c r="BV2757" s="99">
        <v>3016366.4016418499</v>
      </c>
      <c r="BW2757" s="99">
        <v>0</v>
      </c>
      <c r="BX2757" s="99">
        <v>328625.40955734299</v>
      </c>
      <c r="BY2757" s="99">
        <v>0</v>
      </c>
      <c r="BZ2757" s="99">
        <v>0</v>
      </c>
      <c r="CA2757" s="99">
        <v>0</v>
      </c>
      <c r="CB2757" s="99">
        <v>8125583.20068359</v>
      </c>
      <c r="CC2757" s="99">
        <v>84853967.603515595</v>
      </c>
      <c r="CD2757" s="99">
        <v>19614397.833252002</v>
      </c>
      <c r="CE2757" s="99">
        <v>3685.0085616111801</v>
      </c>
      <c r="CF2757" s="99">
        <v>506473.39130020101</v>
      </c>
      <c r="CG2757" s="99">
        <v>4372287.2882080097</v>
      </c>
      <c r="CH2757" s="99">
        <v>0</v>
      </c>
      <c r="CI2757" s="99">
        <v>117985.235989571</v>
      </c>
      <c r="CJ2757" s="99">
        <v>8633467.5892334003</v>
      </c>
      <c r="CK2757" s="99">
        <v>89253469.965820298</v>
      </c>
      <c r="CL2757" s="99">
        <v>19988442.854980499</v>
      </c>
      <c r="CM2757" s="166">
        <v>156362.86729431199</v>
      </c>
      <c r="CN2757" s="166">
        <v>20956779.28125</v>
      </c>
      <c r="CO2757" s="166">
        <v>138287359.96875</v>
      </c>
      <c r="CP2757" s="99">
        <v>19988442.854980499</v>
      </c>
      <c r="CQ2757" s="99">
        <v>0</v>
      </c>
      <c r="CR2757" s="99">
        <v>0</v>
      </c>
      <c r="CS2757" s="99">
        <v>0</v>
      </c>
      <c r="CT2757" s="99">
        <v>0</v>
      </c>
      <c r="CU2757" s="98">
        <v>13701.524911655</v>
      </c>
      <c r="CV2757" s="98">
        <v>41962.866308377997</v>
      </c>
      <c r="CW2757" s="98">
        <v>8632056.5919837914</v>
      </c>
      <c r="CX2757" s="98">
        <v>89226254.891723603</v>
      </c>
    </row>
    <row r="2758" spans="1:102" x14ac:dyDescent="0.2">
      <c r="A2758" s="98" t="s">
        <v>193</v>
      </c>
      <c r="B2758" s="100">
        <v>42339</v>
      </c>
      <c r="C2758" s="99">
        <v>100108.60494041401</v>
      </c>
      <c r="D2758" s="99">
        <v>0</v>
      </c>
      <c r="E2758" s="99">
        <v>13512.019170880299</v>
      </c>
      <c r="F2758" s="99">
        <v>0</v>
      </c>
      <c r="G2758" s="99">
        <v>3659.9075658321399</v>
      </c>
      <c r="H2758" s="99">
        <v>0</v>
      </c>
      <c r="I2758" s="99">
        <v>0</v>
      </c>
      <c r="J2758" s="99">
        <v>38611.233609676397</v>
      </c>
      <c r="K2758" s="99">
        <v>0</v>
      </c>
      <c r="L2758" s="99">
        <v>397.875496760011</v>
      </c>
      <c r="M2758" s="99">
        <v>47440.914356231697</v>
      </c>
      <c r="N2758" s="99">
        <v>10225.510182976701</v>
      </c>
      <c r="O2758" s="99">
        <v>0</v>
      </c>
      <c r="P2758" s="99">
        <v>50980.3098626137</v>
      </c>
      <c r="Q2758" s="99">
        <v>4645.6107734441803</v>
      </c>
      <c r="R2758" s="99">
        <v>0</v>
      </c>
      <c r="S2758" s="99">
        <v>3645.5896610319601</v>
      </c>
      <c r="T2758" s="99">
        <v>0</v>
      </c>
      <c r="U2758" s="99">
        <v>38633.109969139099</v>
      </c>
      <c r="V2758" s="99">
        <v>6711654.4273681603</v>
      </c>
      <c r="W2758" s="99">
        <v>0</v>
      </c>
      <c r="X2758" s="99">
        <v>1392980.0310058601</v>
      </c>
      <c r="Y2758" s="99">
        <v>895241.05986022903</v>
      </c>
      <c r="Z2758" s="99">
        <v>502882.96440505999</v>
      </c>
      <c r="AA2758" s="99">
        <v>0</v>
      </c>
      <c r="AB2758" s="99">
        <v>0</v>
      </c>
      <c r="AC2758" s="99">
        <v>12334684.407348599</v>
      </c>
      <c r="AD2758" s="99">
        <v>0</v>
      </c>
      <c r="AE2758" s="99">
        <v>53043.995290279403</v>
      </c>
      <c r="AF2758" s="99">
        <v>3160775.6304016099</v>
      </c>
      <c r="AG2758" s="99">
        <v>1429039.31521606</v>
      </c>
      <c r="AH2758" s="99">
        <v>0</v>
      </c>
      <c r="AI2758" s="99">
        <v>2688373.2824096698</v>
      </c>
      <c r="AJ2758" s="99">
        <v>803058.33100891102</v>
      </c>
      <c r="AK2758" s="99">
        <v>0</v>
      </c>
      <c r="AL2758" s="99">
        <v>501310.50731277501</v>
      </c>
      <c r="AM2758" s="99">
        <v>0</v>
      </c>
      <c r="AN2758" s="99">
        <v>12336103.815429701</v>
      </c>
      <c r="AO2758" s="99">
        <v>70937688.217773393</v>
      </c>
      <c r="AP2758" s="99">
        <v>0</v>
      </c>
      <c r="AQ2758" s="99">
        <v>14162152.802368199</v>
      </c>
      <c r="AR2758" s="99">
        <v>0</v>
      </c>
      <c r="AS2758" s="99">
        <v>4347785.03588867</v>
      </c>
      <c r="AT2758" s="99">
        <v>0</v>
      </c>
      <c r="AU2758" s="99">
        <v>0</v>
      </c>
      <c r="AV2758" s="99">
        <v>49186409.7802734</v>
      </c>
      <c r="AW2758" s="99">
        <v>0</v>
      </c>
      <c r="AX2758" s="99">
        <v>422076.69720077497</v>
      </c>
      <c r="AY2758" s="99">
        <v>35098404.298828103</v>
      </c>
      <c r="AZ2758" s="99">
        <v>13136300.111328101</v>
      </c>
      <c r="BA2758" s="99">
        <v>0</v>
      </c>
      <c r="BB2758" s="99">
        <v>28995184.377441399</v>
      </c>
      <c r="BC2758" s="99">
        <v>7606491.33056641</v>
      </c>
      <c r="BD2758" s="99">
        <v>0</v>
      </c>
      <c r="BE2758" s="99">
        <v>4335709.8309936495</v>
      </c>
      <c r="BF2758" s="99">
        <v>0</v>
      </c>
      <c r="BG2758" s="99">
        <v>49200130.409179702</v>
      </c>
      <c r="BH2758" s="99">
        <v>17777324.838378899</v>
      </c>
      <c r="BI2758" s="99">
        <v>0</v>
      </c>
      <c r="BJ2758" s="99">
        <v>2837086.28656006</v>
      </c>
      <c r="BK2758" s="99">
        <v>2029848.12663269</v>
      </c>
      <c r="BL2758" s="99">
        <v>0</v>
      </c>
      <c r="BM2758" s="99">
        <v>0</v>
      </c>
      <c r="BN2758" s="99">
        <v>0</v>
      </c>
      <c r="BO2758" s="99">
        <v>0</v>
      </c>
      <c r="BP2758" s="99">
        <v>0</v>
      </c>
      <c r="BQ2758" s="99">
        <v>0</v>
      </c>
      <c r="BR2758" s="99">
        <v>9855099.1739502009</v>
      </c>
      <c r="BS2758" s="99">
        <v>4901804.2335205097</v>
      </c>
      <c r="BT2758" s="99">
        <v>0</v>
      </c>
      <c r="BU2758" s="99">
        <v>2858584.1899719201</v>
      </c>
      <c r="BV2758" s="99">
        <v>3027675.2896423298</v>
      </c>
      <c r="BW2758" s="99">
        <v>0</v>
      </c>
      <c r="BX2758" s="99">
        <v>525733.45855712902</v>
      </c>
      <c r="BY2758" s="99">
        <v>0</v>
      </c>
      <c r="BZ2758" s="99">
        <v>0</v>
      </c>
      <c r="CA2758" s="99">
        <v>0</v>
      </c>
      <c r="CB2758" s="99">
        <v>8109112.8949584998</v>
      </c>
      <c r="CC2758" s="99">
        <v>85113235.952148393</v>
      </c>
      <c r="CD2758" s="99">
        <v>20620946.580810498</v>
      </c>
      <c r="CE2758" s="99">
        <v>3660.1899703741101</v>
      </c>
      <c r="CF2758" s="99">
        <v>500916.15850067098</v>
      </c>
      <c r="CG2758" s="99">
        <v>4333577.28405762</v>
      </c>
      <c r="CH2758" s="99">
        <v>0</v>
      </c>
      <c r="CI2758" s="99">
        <v>117307.754966736</v>
      </c>
      <c r="CJ2758" s="99">
        <v>8609948.18603516</v>
      </c>
      <c r="CK2758" s="99">
        <v>89434713.111328095</v>
      </c>
      <c r="CL2758" s="99">
        <v>21151801.379638702</v>
      </c>
      <c r="CM2758" s="166">
        <v>155514.09803771999</v>
      </c>
      <c r="CN2758" s="166">
        <v>20957456.7341309</v>
      </c>
      <c r="CO2758" s="166">
        <v>138425329.77929699</v>
      </c>
      <c r="CP2758" s="99">
        <v>21151801.379638702</v>
      </c>
      <c r="CQ2758" s="99">
        <v>0</v>
      </c>
      <c r="CR2758" s="99">
        <v>0</v>
      </c>
      <c r="CS2758" s="99">
        <v>0</v>
      </c>
      <c r="CT2758" s="99">
        <v>0</v>
      </c>
      <c r="CU2758" s="98">
        <v>13522.267813773</v>
      </c>
      <c r="CV2758" s="98">
        <v>41930.694447488</v>
      </c>
      <c r="CW2758" s="98">
        <v>8610029.0534591712</v>
      </c>
      <c r="CX2758" s="98">
        <v>89446813.23620601</v>
      </c>
    </row>
    <row r="2759" spans="1:102" x14ac:dyDescent="0.2">
      <c r="A2759" s="98" t="s">
        <v>193</v>
      </c>
      <c r="B2759" s="100">
        <v>42430</v>
      </c>
      <c r="C2759" s="99">
        <v>100015.046630859</v>
      </c>
      <c r="D2759" s="99">
        <v>0</v>
      </c>
      <c r="E2759" s="99">
        <v>13940.6384600401</v>
      </c>
      <c r="F2759" s="99">
        <v>0</v>
      </c>
      <c r="G2759" s="99">
        <v>3705.27058637142</v>
      </c>
      <c r="H2759" s="99">
        <v>0</v>
      </c>
      <c r="I2759" s="99">
        <v>0</v>
      </c>
      <c r="J2759" s="99">
        <v>38568.722697734796</v>
      </c>
      <c r="K2759" s="99">
        <v>0</v>
      </c>
      <c r="L2759" s="99">
        <v>367.56511740386497</v>
      </c>
      <c r="M2759" s="99">
        <v>47653.998733997301</v>
      </c>
      <c r="N2759" s="99">
        <v>10049.684993028601</v>
      </c>
      <c r="O2759" s="99">
        <v>0</v>
      </c>
      <c r="P2759" s="99">
        <v>51215.394013881698</v>
      </c>
      <c r="Q2759" s="99">
        <v>4586.3654736876497</v>
      </c>
      <c r="R2759" s="99">
        <v>0</v>
      </c>
      <c r="S2759" s="99">
        <v>3691.0301316380501</v>
      </c>
      <c r="T2759" s="99">
        <v>0</v>
      </c>
      <c r="U2759" s="99">
        <v>38572.428537368804</v>
      </c>
      <c r="V2759" s="99">
        <v>6674281.95422363</v>
      </c>
      <c r="W2759" s="99">
        <v>0</v>
      </c>
      <c r="X2759" s="99">
        <v>1415822.11453247</v>
      </c>
      <c r="Y2759" s="99">
        <v>915990.80123138404</v>
      </c>
      <c r="Z2759" s="99">
        <v>512032.13201141398</v>
      </c>
      <c r="AA2759" s="99">
        <v>0</v>
      </c>
      <c r="AB2759" s="99">
        <v>0</v>
      </c>
      <c r="AC2759" s="99">
        <v>12355984.144043</v>
      </c>
      <c r="AD2759" s="99">
        <v>0</v>
      </c>
      <c r="AE2759" s="99">
        <v>45833.034864902504</v>
      </c>
      <c r="AF2759" s="99">
        <v>3150594.5566406301</v>
      </c>
      <c r="AG2759" s="99">
        <v>1404798.9354248</v>
      </c>
      <c r="AH2759" s="99">
        <v>0</v>
      </c>
      <c r="AI2759" s="99">
        <v>2711194.52947998</v>
      </c>
      <c r="AJ2759" s="99">
        <v>810845.25102996803</v>
      </c>
      <c r="AK2759" s="99">
        <v>0</v>
      </c>
      <c r="AL2759" s="99">
        <v>509098.32913589501</v>
      </c>
      <c r="AM2759" s="99">
        <v>0</v>
      </c>
      <c r="AN2759" s="99">
        <v>12356823.447509799</v>
      </c>
      <c r="AO2759" s="99">
        <v>70636740.516601607</v>
      </c>
      <c r="AP2759" s="99">
        <v>0</v>
      </c>
      <c r="AQ2759" s="99">
        <v>14222356.4766846</v>
      </c>
      <c r="AR2759" s="99">
        <v>0</v>
      </c>
      <c r="AS2759" s="99">
        <v>4440941.6705932599</v>
      </c>
      <c r="AT2759" s="99">
        <v>0</v>
      </c>
      <c r="AU2759" s="99">
        <v>0</v>
      </c>
      <c r="AV2759" s="99">
        <v>49384364.841308601</v>
      </c>
      <c r="AW2759" s="99">
        <v>0</v>
      </c>
      <c r="AX2759" s="99">
        <v>356479.70910644502</v>
      </c>
      <c r="AY2759" s="99">
        <v>34897948.2802734</v>
      </c>
      <c r="AZ2759" s="99">
        <v>12892669.654785199</v>
      </c>
      <c r="BA2759" s="99">
        <v>0</v>
      </c>
      <c r="BB2759" s="99">
        <v>29254701.481445301</v>
      </c>
      <c r="BC2759" s="99">
        <v>7731041.9529418899</v>
      </c>
      <c r="BD2759" s="99">
        <v>0</v>
      </c>
      <c r="BE2759" s="99">
        <v>4415978.6427002</v>
      </c>
      <c r="BF2759" s="99">
        <v>0</v>
      </c>
      <c r="BG2759" s="99">
        <v>49439776.4130859</v>
      </c>
      <c r="BH2759" s="99">
        <v>19497385.010497998</v>
      </c>
      <c r="BI2759" s="99">
        <v>0</v>
      </c>
      <c r="BJ2759" s="99">
        <v>3271295.9848632799</v>
      </c>
      <c r="BK2759" s="99">
        <v>2303456.5633850102</v>
      </c>
      <c r="BL2759" s="99">
        <v>0</v>
      </c>
      <c r="BM2759" s="99">
        <v>0</v>
      </c>
      <c r="BN2759" s="99">
        <v>0</v>
      </c>
      <c r="BO2759" s="99">
        <v>0</v>
      </c>
      <c r="BP2759" s="99">
        <v>0</v>
      </c>
      <c r="BQ2759" s="99">
        <v>0</v>
      </c>
      <c r="BR2759" s="99">
        <v>9873756.8377685491</v>
      </c>
      <c r="BS2759" s="99">
        <v>4826511.3868408203</v>
      </c>
      <c r="BT2759" s="99">
        <v>0</v>
      </c>
      <c r="BU2759" s="99">
        <v>5082136.2999267597</v>
      </c>
      <c r="BV2759" s="99">
        <v>3041492.9474792499</v>
      </c>
      <c r="BW2759" s="99">
        <v>0</v>
      </c>
      <c r="BX2759" s="99">
        <v>911855.85669708299</v>
      </c>
      <c r="BY2759" s="99">
        <v>0</v>
      </c>
      <c r="BZ2759" s="99">
        <v>0</v>
      </c>
      <c r="CA2759" s="99">
        <v>0</v>
      </c>
      <c r="CB2759" s="99">
        <v>8058949.2686767597</v>
      </c>
      <c r="CC2759" s="99">
        <v>84522801.471679702</v>
      </c>
      <c r="CD2759" s="99">
        <v>22764627.870849598</v>
      </c>
      <c r="CE2759" s="99">
        <v>3704.1393088698401</v>
      </c>
      <c r="CF2759" s="99">
        <v>505243.85661315901</v>
      </c>
      <c r="CG2759" s="99">
        <v>4377697.44995117</v>
      </c>
      <c r="CH2759" s="99">
        <v>0</v>
      </c>
      <c r="CI2759" s="99">
        <v>117553.233395576</v>
      </c>
      <c r="CJ2759" s="99">
        <v>8563282.3253173791</v>
      </c>
      <c r="CK2759" s="99">
        <v>88919340.910156295</v>
      </c>
      <c r="CL2759" s="99">
        <v>23656703.756347701</v>
      </c>
      <c r="CM2759" s="166">
        <v>155835.869594574</v>
      </c>
      <c r="CN2759" s="166">
        <v>21028459.379882801</v>
      </c>
      <c r="CO2759" s="166">
        <v>138342514.32421899</v>
      </c>
      <c r="CP2759" s="99">
        <v>23656703.756347701</v>
      </c>
      <c r="CQ2759" s="99">
        <v>0</v>
      </c>
      <c r="CR2759" s="99">
        <v>0</v>
      </c>
      <c r="CS2759" s="99">
        <v>0</v>
      </c>
      <c r="CT2759" s="99">
        <v>0</v>
      </c>
      <c r="CU2759" s="98">
        <v>13945.090335886</v>
      </c>
      <c r="CV2759" s="98">
        <v>41933.540582421003</v>
      </c>
      <c r="CW2759" s="98">
        <v>8564193.1252899189</v>
      </c>
      <c r="CX2759" s="98">
        <v>88900498.921630874</v>
      </c>
    </row>
    <row r="2760" spans="1:102" x14ac:dyDescent="0.2">
      <c r="A2760" s="98" t="s">
        <v>193</v>
      </c>
      <c r="B2760" s="100">
        <v>42522</v>
      </c>
      <c r="C2760" s="99">
        <v>99693.085679054304</v>
      </c>
      <c r="D2760" s="99">
        <v>0</v>
      </c>
      <c r="E2760" s="99">
        <v>13601.3963382244</v>
      </c>
      <c r="F2760" s="99">
        <v>0</v>
      </c>
      <c r="G2760" s="99">
        <v>3759.46323487163</v>
      </c>
      <c r="H2760" s="99">
        <v>0</v>
      </c>
      <c r="I2760" s="99">
        <v>0</v>
      </c>
      <c r="J2760" s="99">
        <v>38729.483779907197</v>
      </c>
      <c r="K2760" s="99">
        <v>0</v>
      </c>
      <c r="L2760" s="99">
        <v>383.96668482944398</v>
      </c>
      <c r="M2760" s="99">
        <v>47479.994054794297</v>
      </c>
      <c r="N2760" s="99">
        <v>10007.386906027799</v>
      </c>
      <c r="O2760" s="99">
        <v>0</v>
      </c>
      <c r="P2760" s="99">
        <v>50898.429327487902</v>
      </c>
      <c r="Q2760" s="99">
        <v>4547.78507602215</v>
      </c>
      <c r="R2760" s="99">
        <v>0</v>
      </c>
      <c r="S2760" s="99">
        <v>3752.74762868881</v>
      </c>
      <c r="T2760" s="99">
        <v>0</v>
      </c>
      <c r="U2760" s="99">
        <v>38725.573041915901</v>
      </c>
      <c r="V2760" s="99">
        <v>6645661.7416992197</v>
      </c>
      <c r="W2760" s="99">
        <v>0</v>
      </c>
      <c r="X2760" s="99">
        <v>1372707.07458496</v>
      </c>
      <c r="Y2760" s="99">
        <v>888827.91052246105</v>
      </c>
      <c r="Z2760" s="99">
        <v>516956.58774566703</v>
      </c>
      <c r="AA2760" s="99">
        <v>0</v>
      </c>
      <c r="AB2760" s="99">
        <v>0</v>
      </c>
      <c r="AC2760" s="99">
        <v>12372867.458007799</v>
      </c>
      <c r="AD2760" s="99">
        <v>0</v>
      </c>
      <c r="AE2760" s="99">
        <v>56122.429417133302</v>
      </c>
      <c r="AF2760" s="99">
        <v>3121068.9681701702</v>
      </c>
      <c r="AG2760" s="99">
        <v>1390007.8563842799</v>
      </c>
      <c r="AH2760" s="99">
        <v>0</v>
      </c>
      <c r="AI2760" s="99">
        <v>2690694.65344238</v>
      </c>
      <c r="AJ2760" s="99">
        <v>818447.09769439697</v>
      </c>
      <c r="AK2760" s="99">
        <v>0</v>
      </c>
      <c r="AL2760" s="99">
        <v>514744.65322113002</v>
      </c>
      <c r="AM2760" s="99">
        <v>0</v>
      </c>
      <c r="AN2760" s="99">
        <v>12372216.185180699</v>
      </c>
      <c r="AO2760" s="99">
        <v>70753776.532226607</v>
      </c>
      <c r="AP2760" s="99">
        <v>0</v>
      </c>
      <c r="AQ2760" s="99">
        <v>13938892.360839801</v>
      </c>
      <c r="AR2760" s="99">
        <v>0</v>
      </c>
      <c r="AS2760" s="99">
        <v>4486621.9799194299</v>
      </c>
      <c r="AT2760" s="99">
        <v>0</v>
      </c>
      <c r="AU2760" s="99">
        <v>0</v>
      </c>
      <c r="AV2760" s="99">
        <v>49577898.686035201</v>
      </c>
      <c r="AW2760" s="99">
        <v>0</v>
      </c>
      <c r="AX2760" s="99">
        <v>524806.31306457496</v>
      </c>
      <c r="AY2760" s="99">
        <v>34865371.584472701</v>
      </c>
      <c r="AZ2760" s="99">
        <v>12829237.1635742</v>
      </c>
      <c r="BA2760" s="99">
        <v>0</v>
      </c>
      <c r="BB2760" s="99">
        <v>29028515.170166001</v>
      </c>
      <c r="BC2760" s="99">
        <v>7897265.7511596698</v>
      </c>
      <c r="BD2760" s="99">
        <v>0</v>
      </c>
      <c r="BE2760" s="99">
        <v>4468776.8818969699</v>
      </c>
      <c r="BF2760" s="99">
        <v>0</v>
      </c>
      <c r="BG2760" s="99">
        <v>49517030.327636696</v>
      </c>
      <c r="BH2760" s="99">
        <v>19573203.251708999</v>
      </c>
      <c r="BI2760" s="99">
        <v>0</v>
      </c>
      <c r="BJ2760" s="99">
        <v>3178633.4475707998</v>
      </c>
      <c r="BK2760" s="99">
        <v>2247695.5868225102</v>
      </c>
      <c r="BL2760" s="99">
        <v>0</v>
      </c>
      <c r="BM2760" s="99">
        <v>0</v>
      </c>
      <c r="BN2760" s="99">
        <v>0</v>
      </c>
      <c r="BO2760" s="99">
        <v>0</v>
      </c>
      <c r="BP2760" s="99">
        <v>0</v>
      </c>
      <c r="BQ2760" s="99">
        <v>0</v>
      </c>
      <c r="BR2760" s="99">
        <v>9883142.8385009803</v>
      </c>
      <c r="BS2760" s="99">
        <v>4813428.2546997098</v>
      </c>
      <c r="BT2760" s="99">
        <v>0</v>
      </c>
      <c r="BU2760" s="99">
        <v>5156496.4099121103</v>
      </c>
      <c r="BV2760" s="99">
        <v>3092384.60073853</v>
      </c>
      <c r="BW2760" s="99">
        <v>0</v>
      </c>
      <c r="BX2760" s="99">
        <v>942420.32658386196</v>
      </c>
      <c r="BY2760" s="99">
        <v>0</v>
      </c>
      <c r="BZ2760" s="99">
        <v>0</v>
      </c>
      <c r="CA2760" s="99">
        <v>0</v>
      </c>
      <c r="CB2760" s="99">
        <v>8026695.7486572303</v>
      </c>
      <c r="CC2760" s="99">
        <v>84673291.467773393</v>
      </c>
      <c r="CD2760" s="99">
        <v>22746385.9846191</v>
      </c>
      <c r="CE2760" s="99">
        <v>3757.2624018788301</v>
      </c>
      <c r="CF2760" s="99">
        <v>510461.64730071998</v>
      </c>
      <c r="CG2760" s="99">
        <v>4432940.8508911096</v>
      </c>
      <c r="CH2760" s="99">
        <v>0</v>
      </c>
      <c r="CI2760" s="99">
        <v>117084.17579841601</v>
      </c>
      <c r="CJ2760" s="99">
        <v>8537562.9720459003</v>
      </c>
      <c r="CK2760" s="99">
        <v>89073022.491210893</v>
      </c>
      <c r="CL2760" s="99">
        <v>23639584.708984401</v>
      </c>
      <c r="CM2760" s="166">
        <v>155427.89307784999</v>
      </c>
      <c r="CN2760" s="166">
        <v>20945298.638916001</v>
      </c>
      <c r="CO2760" s="166">
        <v>138573221.93554699</v>
      </c>
      <c r="CP2760" s="99">
        <v>23639584.708984401</v>
      </c>
      <c r="CQ2760" s="99">
        <v>0</v>
      </c>
      <c r="CR2760" s="99">
        <v>0</v>
      </c>
      <c r="CS2760" s="99">
        <v>0</v>
      </c>
      <c r="CT2760" s="99">
        <v>0</v>
      </c>
      <c r="CU2760" s="98">
        <v>13605.577270514999</v>
      </c>
      <c r="CV2760" s="98">
        <v>42148.086209510999</v>
      </c>
      <c r="CW2760" s="98">
        <v>8537157.3959579505</v>
      </c>
      <c r="CX2760" s="98">
        <v>89106232.318664506</v>
      </c>
    </row>
    <row r="2761" spans="1:102" x14ac:dyDescent="0.2">
      <c r="A2761" s="98" t="s">
        <v>193</v>
      </c>
      <c r="B2761" s="100">
        <v>42614</v>
      </c>
      <c r="C2761" s="99">
        <v>99147.919482231096</v>
      </c>
      <c r="D2761" s="99">
        <v>0</v>
      </c>
      <c r="E2761" s="99">
        <v>13785.826271653201</v>
      </c>
      <c r="F2761" s="99">
        <v>0</v>
      </c>
      <c r="G2761" s="99">
        <v>3785.3283659517801</v>
      </c>
      <c r="H2761" s="99">
        <v>0</v>
      </c>
      <c r="I2761" s="99">
        <v>0</v>
      </c>
      <c r="J2761" s="99">
        <v>38397.417107105299</v>
      </c>
      <c r="K2761" s="99">
        <v>0</v>
      </c>
      <c r="L2761" s="99">
        <v>375.14600450918101</v>
      </c>
      <c r="M2761" s="99">
        <v>47279.640545845003</v>
      </c>
      <c r="N2761" s="99">
        <v>9975.4397734403592</v>
      </c>
      <c r="O2761" s="99">
        <v>0</v>
      </c>
      <c r="P2761" s="99">
        <v>50840.034561157197</v>
      </c>
      <c r="Q2761" s="99">
        <v>4515.0993666648901</v>
      </c>
      <c r="R2761" s="99">
        <v>0</v>
      </c>
      <c r="S2761" s="99">
        <v>3770.7295511961001</v>
      </c>
      <c r="T2761" s="99">
        <v>0</v>
      </c>
      <c r="U2761" s="99">
        <v>38382.150153160102</v>
      </c>
      <c r="V2761" s="99">
        <v>6629175.9635620099</v>
      </c>
      <c r="W2761" s="99">
        <v>0</v>
      </c>
      <c r="X2761" s="99">
        <v>1366516.10939026</v>
      </c>
      <c r="Y2761" s="99">
        <v>892905.91271972703</v>
      </c>
      <c r="Z2761" s="99">
        <v>511426.88301086402</v>
      </c>
      <c r="AA2761" s="99">
        <v>0</v>
      </c>
      <c r="AB2761" s="99">
        <v>0</v>
      </c>
      <c r="AC2761" s="99">
        <v>12323607.9251709</v>
      </c>
      <c r="AD2761" s="99">
        <v>0</v>
      </c>
      <c r="AE2761" s="99">
        <v>48492.449616432197</v>
      </c>
      <c r="AF2761" s="99">
        <v>3088730.6985778799</v>
      </c>
      <c r="AG2761" s="99">
        <v>1387367.25811768</v>
      </c>
      <c r="AH2761" s="99">
        <v>0</v>
      </c>
      <c r="AI2761" s="99">
        <v>2662851.92041016</v>
      </c>
      <c r="AJ2761" s="99">
        <v>812618.11277770996</v>
      </c>
      <c r="AK2761" s="99">
        <v>0</v>
      </c>
      <c r="AL2761" s="99">
        <v>510177.40131378197</v>
      </c>
      <c r="AM2761" s="99">
        <v>0</v>
      </c>
      <c r="AN2761" s="99">
        <v>12323053.928222699</v>
      </c>
      <c r="AO2761" s="99">
        <v>71098036.016601607</v>
      </c>
      <c r="AP2761" s="99">
        <v>0</v>
      </c>
      <c r="AQ2761" s="99">
        <v>14069315.767089801</v>
      </c>
      <c r="AR2761" s="99">
        <v>0</v>
      </c>
      <c r="AS2761" s="99">
        <v>4465120.1828002902</v>
      </c>
      <c r="AT2761" s="99">
        <v>0</v>
      </c>
      <c r="AU2761" s="99">
        <v>0</v>
      </c>
      <c r="AV2761" s="99">
        <v>49552115.893066399</v>
      </c>
      <c r="AW2761" s="99">
        <v>0</v>
      </c>
      <c r="AX2761" s="99">
        <v>522770.26933669997</v>
      </c>
      <c r="AY2761" s="99">
        <v>34823981.571777299</v>
      </c>
      <c r="AZ2761" s="99">
        <v>12886712.7974854</v>
      </c>
      <c r="BA2761" s="99">
        <v>0</v>
      </c>
      <c r="BB2761" s="99">
        <v>28960968.855957001</v>
      </c>
      <c r="BC2761" s="99">
        <v>7909284.18432617</v>
      </c>
      <c r="BD2761" s="99">
        <v>0</v>
      </c>
      <c r="BE2761" s="99">
        <v>4452310.2348632803</v>
      </c>
      <c r="BF2761" s="99">
        <v>0</v>
      </c>
      <c r="BG2761" s="99">
        <v>49542096.146972701</v>
      </c>
      <c r="BH2761" s="99">
        <v>19352676.050537098</v>
      </c>
      <c r="BI2761" s="99">
        <v>0</v>
      </c>
      <c r="BJ2761" s="99">
        <v>3173945.65542603</v>
      </c>
      <c r="BK2761" s="99">
        <v>2238193.4272766099</v>
      </c>
      <c r="BL2761" s="99">
        <v>0</v>
      </c>
      <c r="BM2761" s="99">
        <v>0</v>
      </c>
      <c r="BN2761" s="99">
        <v>0</v>
      </c>
      <c r="BO2761" s="99">
        <v>0</v>
      </c>
      <c r="BP2761" s="99">
        <v>0</v>
      </c>
      <c r="BQ2761" s="99">
        <v>0</v>
      </c>
      <c r="BR2761" s="99">
        <v>9815105.2340087909</v>
      </c>
      <c r="BS2761" s="99">
        <v>4828887.6181030301</v>
      </c>
      <c r="BT2761" s="99">
        <v>0</v>
      </c>
      <c r="BU2761" s="99">
        <v>4512793.7199096698</v>
      </c>
      <c r="BV2761" s="99">
        <v>3072311.9403991699</v>
      </c>
      <c r="BW2761" s="99">
        <v>0</v>
      </c>
      <c r="BX2761" s="99">
        <v>791270.77718353295</v>
      </c>
      <c r="BY2761" s="99">
        <v>0</v>
      </c>
      <c r="BZ2761" s="99">
        <v>0</v>
      </c>
      <c r="CA2761" s="99">
        <v>0</v>
      </c>
      <c r="CB2761" s="99">
        <v>8015771.0090332003</v>
      </c>
      <c r="CC2761" s="99">
        <v>85204887.536132798</v>
      </c>
      <c r="CD2761" s="99">
        <v>22533232.541747998</v>
      </c>
      <c r="CE2761" s="99">
        <v>3789.75500968099</v>
      </c>
      <c r="CF2761" s="99">
        <v>514120.31484985398</v>
      </c>
      <c r="CG2761" s="99">
        <v>4492540.3833007803</v>
      </c>
      <c r="CH2761" s="99">
        <v>0</v>
      </c>
      <c r="CI2761" s="99">
        <v>116781.773752213</v>
      </c>
      <c r="CJ2761" s="99">
        <v>8531305.796875</v>
      </c>
      <c r="CK2761" s="99">
        <v>89782743.452148393</v>
      </c>
      <c r="CL2761" s="99">
        <v>23402445.9064941</v>
      </c>
      <c r="CM2761" s="166">
        <v>154845.66189575201</v>
      </c>
      <c r="CN2761" s="166">
        <v>20834660.6333008</v>
      </c>
      <c r="CO2761" s="166">
        <v>139439153.703125</v>
      </c>
      <c r="CP2761" s="99">
        <v>23402445.9064941</v>
      </c>
      <c r="CQ2761" s="99">
        <v>0</v>
      </c>
      <c r="CR2761" s="99">
        <v>0</v>
      </c>
      <c r="CS2761" s="99">
        <v>0</v>
      </c>
      <c r="CT2761" s="99">
        <v>0</v>
      </c>
      <c r="CU2761" s="98">
        <v>13781.171061527</v>
      </c>
      <c r="CV2761" s="98">
        <v>41825.808714393999</v>
      </c>
      <c r="CW2761" s="98">
        <v>8529891.3238830548</v>
      </c>
      <c r="CX2761" s="98">
        <v>89697427.919433579</v>
      </c>
    </row>
    <row r="2762" spans="1:102" x14ac:dyDescent="0.2">
      <c r="A2762" s="98" t="s">
        <v>193</v>
      </c>
      <c r="B2762" s="100">
        <v>42705</v>
      </c>
      <c r="C2762" s="99">
        <v>98926.175098419204</v>
      </c>
      <c r="D2762" s="99">
        <v>0</v>
      </c>
      <c r="E2762" s="99">
        <v>13680.834087252601</v>
      </c>
      <c r="F2762" s="99">
        <v>0</v>
      </c>
      <c r="G2762" s="99">
        <v>3858.2283483445599</v>
      </c>
      <c r="H2762" s="99">
        <v>0</v>
      </c>
      <c r="I2762" s="99">
        <v>0</v>
      </c>
      <c r="J2762" s="99">
        <v>38483.624247074098</v>
      </c>
      <c r="K2762" s="99">
        <v>0</v>
      </c>
      <c r="L2762" s="99">
        <v>342.54973180219503</v>
      </c>
      <c r="M2762" s="99">
        <v>47407.283020019502</v>
      </c>
      <c r="N2762" s="99">
        <v>9952.93890976906</v>
      </c>
      <c r="O2762" s="99">
        <v>0</v>
      </c>
      <c r="P2762" s="99">
        <v>50526.587713241599</v>
      </c>
      <c r="Q2762" s="99">
        <v>4407.4045044779796</v>
      </c>
      <c r="R2762" s="99">
        <v>0</v>
      </c>
      <c r="S2762" s="99">
        <v>3837.5057257413901</v>
      </c>
      <c r="T2762" s="99">
        <v>0</v>
      </c>
      <c r="U2762" s="99">
        <v>38515.2313909531</v>
      </c>
      <c r="V2762" s="99">
        <v>6606379.23828125</v>
      </c>
      <c r="W2762" s="99">
        <v>0</v>
      </c>
      <c r="X2762" s="99">
        <v>1340573.5453796401</v>
      </c>
      <c r="Y2762" s="99">
        <v>872635.52881622303</v>
      </c>
      <c r="Z2762" s="99">
        <v>514695.85031127901</v>
      </c>
      <c r="AA2762" s="99">
        <v>0</v>
      </c>
      <c r="AB2762" s="99">
        <v>0</v>
      </c>
      <c r="AC2762" s="99">
        <v>12274751.4836426</v>
      </c>
      <c r="AD2762" s="99">
        <v>0</v>
      </c>
      <c r="AE2762" s="99">
        <v>37114.759853839903</v>
      </c>
      <c r="AF2762" s="99">
        <v>3082113.3996887198</v>
      </c>
      <c r="AG2762" s="99">
        <v>1386825.8958740199</v>
      </c>
      <c r="AH2762" s="99">
        <v>0</v>
      </c>
      <c r="AI2762" s="99">
        <v>2640491.60870361</v>
      </c>
      <c r="AJ2762" s="99">
        <v>796595.28955841099</v>
      </c>
      <c r="AK2762" s="99">
        <v>0</v>
      </c>
      <c r="AL2762" s="99">
        <v>512513.76799774199</v>
      </c>
      <c r="AM2762" s="99">
        <v>0</v>
      </c>
      <c r="AN2762" s="99">
        <v>12275922.9798584</v>
      </c>
      <c r="AO2762" s="99">
        <v>71117308.768554702</v>
      </c>
      <c r="AP2762" s="99">
        <v>0</v>
      </c>
      <c r="AQ2762" s="99">
        <v>13818048.756713901</v>
      </c>
      <c r="AR2762" s="99">
        <v>0</v>
      </c>
      <c r="AS2762" s="99">
        <v>4526203.5576171903</v>
      </c>
      <c r="AT2762" s="99">
        <v>0</v>
      </c>
      <c r="AU2762" s="99">
        <v>0</v>
      </c>
      <c r="AV2762" s="99">
        <v>49628006.611816399</v>
      </c>
      <c r="AW2762" s="99">
        <v>0</v>
      </c>
      <c r="AX2762" s="99">
        <v>336231.668487549</v>
      </c>
      <c r="AY2762" s="99">
        <v>34896671.070800804</v>
      </c>
      <c r="AZ2762" s="99">
        <v>12904922.4559326</v>
      </c>
      <c r="BA2762" s="99">
        <v>0</v>
      </c>
      <c r="BB2762" s="99">
        <v>28908766.794433601</v>
      </c>
      <c r="BC2762" s="99">
        <v>7708962.8153686495</v>
      </c>
      <c r="BD2762" s="99">
        <v>0</v>
      </c>
      <c r="BE2762" s="99">
        <v>4508183.40087891</v>
      </c>
      <c r="BF2762" s="99">
        <v>0</v>
      </c>
      <c r="BG2762" s="99">
        <v>49644370.147949196</v>
      </c>
      <c r="BH2762" s="99">
        <v>19402997.542724598</v>
      </c>
      <c r="BI2762" s="99">
        <v>0</v>
      </c>
      <c r="BJ2762" s="99">
        <v>3122771.5417785598</v>
      </c>
      <c r="BK2762" s="99">
        <v>2206597.1441040002</v>
      </c>
      <c r="BL2762" s="99">
        <v>0</v>
      </c>
      <c r="BM2762" s="99">
        <v>0</v>
      </c>
      <c r="BN2762" s="99">
        <v>0</v>
      </c>
      <c r="BO2762" s="99">
        <v>0</v>
      </c>
      <c r="BP2762" s="99">
        <v>0</v>
      </c>
      <c r="BQ2762" s="99">
        <v>0</v>
      </c>
      <c r="BR2762" s="99">
        <v>9831780.8948974591</v>
      </c>
      <c r="BS2762" s="99">
        <v>4834787.9674682599</v>
      </c>
      <c r="BT2762" s="99">
        <v>0</v>
      </c>
      <c r="BU2762" s="99">
        <v>4889529.6199340802</v>
      </c>
      <c r="BV2762" s="99">
        <v>3024213.7156372098</v>
      </c>
      <c r="BW2762" s="99">
        <v>0</v>
      </c>
      <c r="BX2762" s="99">
        <v>881512.56678771996</v>
      </c>
      <c r="BY2762" s="99">
        <v>0</v>
      </c>
      <c r="BZ2762" s="99">
        <v>0</v>
      </c>
      <c r="CA2762" s="99">
        <v>0</v>
      </c>
      <c r="CB2762" s="99">
        <v>7961754.8850097703</v>
      </c>
      <c r="CC2762" s="99">
        <v>84962133.801757798</v>
      </c>
      <c r="CD2762" s="99">
        <v>22528783.774658199</v>
      </c>
      <c r="CE2762" s="99">
        <v>3857.83408910036</v>
      </c>
      <c r="CF2762" s="99">
        <v>516218.55065917998</v>
      </c>
      <c r="CG2762" s="99">
        <v>4541568.61572266</v>
      </c>
      <c r="CH2762" s="99">
        <v>0</v>
      </c>
      <c r="CI2762" s="99">
        <v>116480.169085503</v>
      </c>
      <c r="CJ2762" s="99">
        <v>8477586.46948242</v>
      </c>
      <c r="CK2762" s="99">
        <v>89418988.878906295</v>
      </c>
      <c r="CL2762" s="99">
        <v>23413510.001464799</v>
      </c>
      <c r="CM2762" s="166">
        <v>154581.229791641</v>
      </c>
      <c r="CN2762" s="166">
        <v>20717181.2890625</v>
      </c>
      <c r="CO2762" s="166">
        <v>139045710.57226601</v>
      </c>
      <c r="CP2762" s="99">
        <v>23413510.001464799</v>
      </c>
      <c r="CQ2762" s="99">
        <v>0</v>
      </c>
      <c r="CR2762" s="99">
        <v>0</v>
      </c>
      <c r="CS2762" s="99">
        <v>0</v>
      </c>
      <c r="CT2762" s="99">
        <v>0</v>
      </c>
      <c r="CU2762" s="98">
        <v>13684.80061575</v>
      </c>
      <c r="CV2762" s="98">
        <v>42003.298308466001</v>
      </c>
      <c r="CW2762" s="98">
        <v>8477973.4356689509</v>
      </c>
      <c r="CX2762" s="98">
        <v>89503702.417480454</v>
      </c>
    </row>
    <row r="2763" spans="1:102" x14ac:dyDescent="0.2">
      <c r="A2763" s="98" t="s">
        <v>193</v>
      </c>
      <c r="B2763" s="100">
        <v>42795</v>
      </c>
      <c r="C2763" s="99">
        <v>98966.3957109451</v>
      </c>
      <c r="D2763" s="99">
        <v>0</v>
      </c>
      <c r="E2763" s="99">
        <v>13753.804093480099</v>
      </c>
      <c r="F2763" s="99">
        <v>0</v>
      </c>
      <c r="G2763" s="99">
        <v>3901.6775254607201</v>
      </c>
      <c r="H2763" s="99">
        <v>0</v>
      </c>
      <c r="I2763" s="99">
        <v>0</v>
      </c>
      <c r="J2763" s="99">
        <v>38620.316935539202</v>
      </c>
      <c r="K2763" s="99">
        <v>0</v>
      </c>
      <c r="L2763" s="99">
        <v>353.17797078937298</v>
      </c>
      <c r="M2763" s="99">
        <v>47475.624376296997</v>
      </c>
      <c r="N2763" s="99">
        <v>9978.3401783704794</v>
      </c>
      <c r="O2763" s="99">
        <v>0</v>
      </c>
      <c r="P2763" s="99">
        <v>50453.854102611498</v>
      </c>
      <c r="Q2763" s="99">
        <v>4393.1013970375097</v>
      </c>
      <c r="R2763" s="99">
        <v>0</v>
      </c>
      <c r="S2763" s="99">
        <v>3881.2175117433098</v>
      </c>
      <c r="T2763" s="99">
        <v>0</v>
      </c>
      <c r="U2763" s="99">
        <v>38623.7005162239</v>
      </c>
      <c r="V2763" s="99">
        <v>6666899.0142822303</v>
      </c>
      <c r="W2763" s="99">
        <v>0</v>
      </c>
      <c r="X2763" s="99">
        <v>1326889.72679138</v>
      </c>
      <c r="Y2763" s="99">
        <v>868297.671875</v>
      </c>
      <c r="Z2763" s="99">
        <v>524852.99191284203</v>
      </c>
      <c r="AA2763" s="99">
        <v>0</v>
      </c>
      <c r="AB2763" s="99">
        <v>0</v>
      </c>
      <c r="AC2763" s="99">
        <v>12460292.3781738</v>
      </c>
      <c r="AD2763" s="99">
        <v>0</v>
      </c>
      <c r="AE2763" s="99">
        <v>38552.9032921791</v>
      </c>
      <c r="AF2763" s="99">
        <v>3113527.0734558101</v>
      </c>
      <c r="AG2763" s="99">
        <v>1392789.54774475</v>
      </c>
      <c r="AH2763" s="99">
        <v>0</v>
      </c>
      <c r="AI2763" s="99">
        <v>2658564.9497985798</v>
      </c>
      <c r="AJ2763" s="99">
        <v>794999.35364532506</v>
      </c>
      <c r="AK2763" s="99">
        <v>0</v>
      </c>
      <c r="AL2763" s="99">
        <v>520549.56167221098</v>
      </c>
      <c r="AM2763" s="99">
        <v>0</v>
      </c>
      <c r="AN2763" s="99">
        <v>12461116.661132799</v>
      </c>
      <c r="AO2763" s="99">
        <v>71987915.997070298</v>
      </c>
      <c r="AP2763" s="99">
        <v>0</v>
      </c>
      <c r="AQ2763" s="99">
        <v>13754411.7730713</v>
      </c>
      <c r="AR2763" s="99">
        <v>0</v>
      </c>
      <c r="AS2763" s="99">
        <v>4639233.1383667002</v>
      </c>
      <c r="AT2763" s="99">
        <v>0</v>
      </c>
      <c r="AU2763" s="99">
        <v>0</v>
      </c>
      <c r="AV2763" s="99">
        <v>50225232.7119141</v>
      </c>
      <c r="AW2763" s="99">
        <v>0</v>
      </c>
      <c r="AX2763" s="99">
        <v>349251.07795715297</v>
      </c>
      <c r="AY2763" s="99">
        <v>35381027.823730499</v>
      </c>
      <c r="AZ2763" s="99">
        <v>13021680.5560303</v>
      </c>
      <c r="BA2763" s="99">
        <v>0</v>
      </c>
      <c r="BB2763" s="99">
        <v>29261314.771240201</v>
      </c>
      <c r="BC2763" s="99">
        <v>7766578.9827880897</v>
      </c>
      <c r="BD2763" s="99">
        <v>0</v>
      </c>
      <c r="BE2763" s="99">
        <v>4604393.8577270498</v>
      </c>
      <c r="BF2763" s="99">
        <v>0</v>
      </c>
      <c r="BG2763" s="99">
        <v>50130676.562988304</v>
      </c>
      <c r="BH2763" s="99">
        <v>19695595.6164551</v>
      </c>
      <c r="BI2763" s="99">
        <v>0</v>
      </c>
      <c r="BJ2763" s="99">
        <v>3111270.5770568801</v>
      </c>
      <c r="BK2763" s="99">
        <v>2207125.8784790002</v>
      </c>
      <c r="BL2763" s="99">
        <v>0</v>
      </c>
      <c r="BM2763" s="99">
        <v>0</v>
      </c>
      <c r="BN2763" s="99">
        <v>0</v>
      </c>
      <c r="BO2763" s="99">
        <v>0</v>
      </c>
      <c r="BP2763" s="99">
        <v>0</v>
      </c>
      <c r="BQ2763" s="99">
        <v>0</v>
      </c>
      <c r="BR2763" s="99">
        <v>9975359.77490234</v>
      </c>
      <c r="BS2763" s="99">
        <v>4882786.9679565402</v>
      </c>
      <c r="BT2763" s="99">
        <v>0</v>
      </c>
      <c r="BU2763" s="99">
        <v>4974118.2399292002</v>
      </c>
      <c r="BV2763" s="99">
        <v>3029821.9341430701</v>
      </c>
      <c r="BW2763" s="99">
        <v>0</v>
      </c>
      <c r="BX2763" s="99">
        <v>937873.34662628197</v>
      </c>
      <c r="BY2763" s="99">
        <v>0</v>
      </c>
      <c r="BZ2763" s="99">
        <v>0</v>
      </c>
      <c r="CA2763" s="99">
        <v>0</v>
      </c>
      <c r="CB2763" s="99">
        <v>7995713.93603516</v>
      </c>
      <c r="CC2763" s="99">
        <v>85716037.230468795</v>
      </c>
      <c r="CD2763" s="99">
        <v>22805350.066894501</v>
      </c>
      <c r="CE2763" s="99">
        <v>3898.5343723893202</v>
      </c>
      <c r="CF2763" s="99">
        <v>521938.188228607</v>
      </c>
      <c r="CG2763" s="99">
        <v>4615598.6139526404</v>
      </c>
      <c r="CH2763" s="99">
        <v>0</v>
      </c>
      <c r="CI2763" s="99">
        <v>116487.607826233</v>
      </c>
      <c r="CJ2763" s="99">
        <v>8516340.5675048791</v>
      </c>
      <c r="CK2763" s="99">
        <v>90306565.837890595</v>
      </c>
      <c r="CL2763" s="99">
        <v>23720233.724121101</v>
      </c>
      <c r="CM2763" s="166">
        <v>154815.59254455601</v>
      </c>
      <c r="CN2763" s="166">
        <v>20963153.965332001</v>
      </c>
      <c r="CO2763" s="166">
        <v>140474093.04296899</v>
      </c>
      <c r="CP2763" s="99">
        <v>23720233.724121101</v>
      </c>
      <c r="CQ2763" s="99">
        <v>0</v>
      </c>
      <c r="CR2763" s="99">
        <v>0</v>
      </c>
      <c r="CS2763" s="99">
        <v>0</v>
      </c>
      <c r="CT2763" s="99">
        <v>0</v>
      </c>
      <c r="CU2763" s="98">
        <v>13755.916248666999</v>
      </c>
      <c r="CV2763" s="98">
        <v>42166.349281948998</v>
      </c>
      <c r="CW2763" s="98">
        <v>8517652.1242637672</v>
      </c>
      <c r="CX2763" s="98">
        <v>90331635.844421431</v>
      </c>
    </row>
    <row r="2764" spans="1:102" x14ac:dyDescent="0.2">
      <c r="A2764" s="98" t="s">
        <v>193</v>
      </c>
      <c r="B2764" s="100">
        <v>42887</v>
      </c>
      <c r="C2764" s="99">
        <v>98775.941783905</v>
      </c>
      <c r="D2764" s="99">
        <v>0</v>
      </c>
      <c r="E2764" s="99">
        <v>13901.5593223572</v>
      </c>
      <c r="F2764" s="99">
        <v>0</v>
      </c>
      <c r="G2764" s="99">
        <v>3864.62453296781</v>
      </c>
      <c r="H2764" s="99">
        <v>0</v>
      </c>
      <c r="I2764" s="99">
        <v>0</v>
      </c>
      <c r="J2764" s="99">
        <v>38604.123353958101</v>
      </c>
      <c r="K2764" s="99">
        <v>0</v>
      </c>
      <c r="L2764" s="99">
        <v>355.30252533778503</v>
      </c>
      <c r="M2764" s="99">
        <v>47467.384438037901</v>
      </c>
      <c r="N2764" s="99">
        <v>9942.6198985576593</v>
      </c>
      <c r="O2764" s="99">
        <v>0</v>
      </c>
      <c r="P2764" s="99">
        <v>50555.168913841197</v>
      </c>
      <c r="Q2764" s="99">
        <v>4381.2072834372502</v>
      </c>
      <c r="R2764" s="99">
        <v>0</v>
      </c>
      <c r="S2764" s="99">
        <v>3857.0031062960602</v>
      </c>
      <c r="T2764" s="99">
        <v>0</v>
      </c>
      <c r="U2764" s="99">
        <v>38595.343305587798</v>
      </c>
      <c r="V2764" s="99">
        <v>6647573.7492065402</v>
      </c>
      <c r="W2764" s="99">
        <v>0</v>
      </c>
      <c r="X2764" s="99">
        <v>1318822.8774871801</v>
      </c>
      <c r="Y2764" s="99">
        <v>859886.67813873303</v>
      </c>
      <c r="Z2764" s="99">
        <v>518055.796977997</v>
      </c>
      <c r="AA2764" s="99">
        <v>0</v>
      </c>
      <c r="AB2764" s="99">
        <v>0</v>
      </c>
      <c r="AC2764" s="99">
        <v>12330486.715698199</v>
      </c>
      <c r="AD2764" s="99">
        <v>0</v>
      </c>
      <c r="AE2764" s="99">
        <v>42025.933977603898</v>
      </c>
      <c r="AF2764" s="99">
        <v>3114506.9387512198</v>
      </c>
      <c r="AG2764" s="99">
        <v>1384498.6902008101</v>
      </c>
      <c r="AH2764" s="99">
        <v>0</v>
      </c>
      <c r="AI2764" s="99">
        <v>2624614.73077393</v>
      </c>
      <c r="AJ2764" s="99">
        <v>793179.17737579299</v>
      </c>
      <c r="AK2764" s="99">
        <v>0</v>
      </c>
      <c r="AL2764" s="99">
        <v>515303.75258254999</v>
      </c>
      <c r="AM2764" s="99">
        <v>0</v>
      </c>
      <c r="AN2764" s="99">
        <v>12329782.0273438</v>
      </c>
      <c r="AO2764" s="99">
        <v>72092728.495117202</v>
      </c>
      <c r="AP2764" s="99">
        <v>0</v>
      </c>
      <c r="AQ2764" s="99">
        <v>13722813.5588379</v>
      </c>
      <c r="AR2764" s="99">
        <v>0</v>
      </c>
      <c r="AS2764" s="99">
        <v>4594219.4638671903</v>
      </c>
      <c r="AT2764" s="99">
        <v>0</v>
      </c>
      <c r="AU2764" s="99">
        <v>0</v>
      </c>
      <c r="AV2764" s="99">
        <v>50061683.558593802</v>
      </c>
      <c r="AW2764" s="99">
        <v>0</v>
      </c>
      <c r="AX2764" s="99">
        <v>415041.64088821399</v>
      </c>
      <c r="AY2764" s="99">
        <v>35661689.439941399</v>
      </c>
      <c r="AZ2764" s="99">
        <v>12971346.104126001</v>
      </c>
      <c r="BA2764" s="99">
        <v>0</v>
      </c>
      <c r="BB2764" s="99">
        <v>28914131.399902299</v>
      </c>
      <c r="BC2764" s="99">
        <v>7739233.2561645498</v>
      </c>
      <c r="BD2764" s="99">
        <v>0</v>
      </c>
      <c r="BE2764" s="99">
        <v>4571614.6045532199</v>
      </c>
      <c r="BF2764" s="99">
        <v>0</v>
      </c>
      <c r="BG2764" s="99">
        <v>50149149.296875</v>
      </c>
      <c r="BH2764" s="99">
        <v>19550122.989990201</v>
      </c>
      <c r="BI2764" s="99">
        <v>0</v>
      </c>
      <c r="BJ2764" s="99">
        <v>3101427.6768493699</v>
      </c>
      <c r="BK2764" s="99">
        <v>2224592.77026367</v>
      </c>
      <c r="BL2764" s="99">
        <v>0</v>
      </c>
      <c r="BM2764" s="99">
        <v>0</v>
      </c>
      <c r="BN2764" s="99">
        <v>0</v>
      </c>
      <c r="BO2764" s="99">
        <v>0</v>
      </c>
      <c r="BP2764" s="99">
        <v>0</v>
      </c>
      <c r="BQ2764" s="99">
        <v>0</v>
      </c>
      <c r="BR2764" s="99">
        <v>9937915.7666015606</v>
      </c>
      <c r="BS2764" s="99">
        <v>4874829.1275024395</v>
      </c>
      <c r="BT2764" s="99">
        <v>0</v>
      </c>
      <c r="BU2764" s="99">
        <v>5026897.6599121103</v>
      </c>
      <c r="BV2764" s="99">
        <v>3010273.4927063002</v>
      </c>
      <c r="BW2764" s="99">
        <v>0</v>
      </c>
      <c r="BX2764" s="99">
        <v>947990.64659881603</v>
      </c>
      <c r="BY2764" s="99">
        <v>0</v>
      </c>
      <c r="BZ2764" s="99">
        <v>0</v>
      </c>
      <c r="CA2764" s="99">
        <v>0</v>
      </c>
      <c r="CB2764" s="99">
        <v>7973377.6680908203</v>
      </c>
      <c r="CC2764" s="99">
        <v>85792330.386718795</v>
      </c>
      <c r="CD2764" s="99">
        <v>22644984.673339799</v>
      </c>
      <c r="CE2764" s="99">
        <v>3861.96174901724</v>
      </c>
      <c r="CF2764" s="99">
        <v>523880.92201995902</v>
      </c>
      <c r="CG2764" s="99">
        <v>4654056.4955444299</v>
      </c>
      <c r="CH2764" s="99">
        <v>0</v>
      </c>
      <c r="CI2764" s="99">
        <v>116591.202169418</v>
      </c>
      <c r="CJ2764" s="99">
        <v>8497786.5136718806</v>
      </c>
      <c r="CK2764" s="99">
        <v>90433493.084960893</v>
      </c>
      <c r="CL2764" s="99">
        <v>23543573.403076202</v>
      </c>
      <c r="CM2764" s="166">
        <v>154842.78866958601</v>
      </c>
      <c r="CN2764" s="166">
        <v>20840559.355957001</v>
      </c>
      <c r="CO2764" s="166">
        <v>140733747.49804699</v>
      </c>
      <c r="CP2764" s="99">
        <v>23543573.403076202</v>
      </c>
      <c r="CQ2764" s="99">
        <v>0</v>
      </c>
      <c r="CR2764" s="99">
        <v>0</v>
      </c>
      <c r="CS2764" s="99">
        <v>0</v>
      </c>
      <c r="CT2764" s="99">
        <v>0</v>
      </c>
      <c r="CU2764" s="98">
        <v>13901.464600646999</v>
      </c>
      <c r="CV2764" s="98">
        <v>42150.305159627002</v>
      </c>
      <c r="CW2764" s="98">
        <v>8497258.5901107788</v>
      </c>
      <c r="CX2764" s="98">
        <v>90446386.882263228</v>
      </c>
    </row>
    <row r="2765" spans="1:102" x14ac:dyDescent="0.2">
      <c r="A2765" s="98" t="s">
        <v>193</v>
      </c>
      <c r="B2765" s="100">
        <v>42979</v>
      </c>
      <c r="C2765" s="99">
        <v>98831.767540931702</v>
      </c>
      <c r="D2765" s="99">
        <v>0</v>
      </c>
      <c r="E2765" s="99">
        <v>13943.3414572477</v>
      </c>
      <c r="F2765" s="99">
        <v>0</v>
      </c>
      <c r="G2765" s="99">
        <v>4011.0836658477801</v>
      </c>
      <c r="H2765" s="99">
        <v>0</v>
      </c>
      <c r="I2765" s="99">
        <v>0</v>
      </c>
      <c r="J2765" s="99">
        <v>38542.037432670601</v>
      </c>
      <c r="K2765" s="99">
        <v>0</v>
      </c>
      <c r="L2765" s="99">
        <v>334.07313571125297</v>
      </c>
      <c r="M2765" s="99">
        <v>47452.735474586501</v>
      </c>
      <c r="N2765" s="99">
        <v>9919.9571937322598</v>
      </c>
      <c r="O2765" s="99">
        <v>0</v>
      </c>
      <c r="P2765" s="99">
        <v>50721.375592708602</v>
      </c>
      <c r="Q2765" s="99">
        <v>4380.7842891216296</v>
      </c>
      <c r="R2765" s="99">
        <v>0</v>
      </c>
      <c r="S2765" s="99">
        <v>3992.3532007932699</v>
      </c>
      <c r="T2765" s="99">
        <v>0</v>
      </c>
      <c r="U2765" s="99">
        <v>38514.513491630598</v>
      </c>
      <c r="V2765" s="99">
        <v>6666144.6665649395</v>
      </c>
      <c r="W2765" s="99">
        <v>0</v>
      </c>
      <c r="X2765" s="99">
        <v>1320880.6781158401</v>
      </c>
      <c r="Y2765" s="99">
        <v>862863.42088317894</v>
      </c>
      <c r="Z2765" s="99">
        <v>522261.14707565302</v>
      </c>
      <c r="AA2765" s="99">
        <v>0</v>
      </c>
      <c r="AB2765" s="99">
        <v>0</v>
      </c>
      <c r="AC2765" s="99">
        <v>12332477.4462891</v>
      </c>
      <c r="AD2765" s="99">
        <v>0</v>
      </c>
      <c r="AE2765" s="99">
        <v>37224.476318359397</v>
      </c>
      <c r="AF2765" s="99">
        <v>3112812.63363647</v>
      </c>
      <c r="AG2765" s="99">
        <v>1395698.2191009501</v>
      </c>
      <c r="AH2765" s="99">
        <v>0</v>
      </c>
      <c r="AI2765" s="99">
        <v>2618140.63635254</v>
      </c>
      <c r="AJ2765" s="99">
        <v>802733.53795623803</v>
      </c>
      <c r="AK2765" s="99">
        <v>0</v>
      </c>
      <c r="AL2765" s="99">
        <v>520604.90022277797</v>
      </c>
      <c r="AM2765" s="99">
        <v>0</v>
      </c>
      <c r="AN2765" s="99">
        <v>12331106.0849609</v>
      </c>
      <c r="AO2765" s="99">
        <v>72571593.600585893</v>
      </c>
      <c r="AP2765" s="99">
        <v>0</v>
      </c>
      <c r="AQ2765" s="99">
        <v>13927188.591430699</v>
      </c>
      <c r="AR2765" s="99">
        <v>0</v>
      </c>
      <c r="AS2765" s="99">
        <v>4653269.2461547898</v>
      </c>
      <c r="AT2765" s="99">
        <v>0</v>
      </c>
      <c r="AU2765" s="99">
        <v>0</v>
      </c>
      <c r="AV2765" s="99">
        <v>50273614.170410201</v>
      </c>
      <c r="AW2765" s="99">
        <v>0</v>
      </c>
      <c r="AX2765" s="99">
        <v>359187.17460250901</v>
      </c>
      <c r="AY2765" s="99">
        <v>35907611.416503899</v>
      </c>
      <c r="AZ2765" s="99">
        <v>13115328.6018066</v>
      </c>
      <c r="BA2765" s="99">
        <v>0</v>
      </c>
      <c r="BB2765" s="99">
        <v>28933284.051757801</v>
      </c>
      <c r="BC2765" s="99">
        <v>7848293.2111816397</v>
      </c>
      <c r="BD2765" s="99">
        <v>0</v>
      </c>
      <c r="BE2765" s="99">
        <v>4635900.2088623</v>
      </c>
      <c r="BF2765" s="99">
        <v>0</v>
      </c>
      <c r="BG2765" s="99">
        <v>50264081.567871101</v>
      </c>
      <c r="BH2765" s="99">
        <v>19633218.286132801</v>
      </c>
      <c r="BI2765" s="99">
        <v>0</v>
      </c>
      <c r="BJ2765" s="99">
        <v>3049505.4901428199</v>
      </c>
      <c r="BK2765" s="99">
        <v>2186839.7437744099</v>
      </c>
      <c r="BL2765" s="99">
        <v>0</v>
      </c>
      <c r="BM2765" s="99">
        <v>0</v>
      </c>
      <c r="BN2765" s="99">
        <v>0</v>
      </c>
      <c r="BO2765" s="99">
        <v>0</v>
      </c>
      <c r="BP2765" s="99">
        <v>0</v>
      </c>
      <c r="BQ2765" s="99">
        <v>0</v>
      </c>
      <c r="BR2765" s="99">
        <v>9964191.0510253906</v>
      </c>
      <c r="BS2765" s="99">
        <v>4912625.4544677697</v>
      </c>
      <c r="BT2765" s="99">
        <v>0</v>
      </c>
      <c r="BU2765" s="99">
        <v>4453779.2599487295</v>
      </c>
      <c r="BV2765" s="99">
        <v>3040040.9074096698</v>
      </c>
      <c r="BW2765" s="99">
        <v>0</v>
      </c>
      <c r="BX2765" s="99">
        <v>812328.66712951695</v>
      </c>
      <c r="BY2765" s="99">
        <v>0</v>
      </c>
      <c r="BZ2765" s="99">
        <v>0</v>
      </c>
      <c r="CA2765" s="99">
        <v>0</v>
      </c>
      <c r="CB2765" s="99">
        <v>7995845.9475097703</v>
      </c>
      <c r="CC2765" s="99">
        <v>86510313.160156295</v>
      </c>
      <c r="CD2765" s="99">
        <v>22689098.2197266</v>
      </c>
      <c r="CE2765" s="99">
        <v>4019.1463271379498</v>
      </c>
      <c r="CF2765" s="99">
        <v>521919.83522415202</v>
      </c>
      <c r="CG2765" s="99">
        <v>4641514.72338867</v>
      </c>
      <c r="CH2765" s="99">
        <v>0</v>
      </c>
      <c r="CI2765" s="99">
        <v>116876.39318084699</v>
      </c>
      <c r="CJ2765" s="99">
        <v>8520366.1760253906</v>
      </c>
      <c r="CK2765" s="99">
        <v>91160244.786132798</v>
      </c>
      <c r="CL2765" s="99">
        <v>23585537.3759766</v>
      </c>
      <c r="CM2765" s="166">
        <v>155000.93580055199</v>
      </c>
      <c r="CN2765" s="166">
        <v>20824086.1101074</v>
      </c>
      <c r="CO2765" s="166">
        <v>141566066.27929699</v>
      </c>
      <c r="CP2765" s="99">
        <v>23585537.3759766</v>
      </c>
      <c r="CQ2765" s="99">
        <v>0</v>
      </c>
      <c r="CR2765" s="99">
        <v>0</v>
      </c>
      <c r="CS2765" s="99">
        <v>0</v>
      </c>
      <c r="CT2765" s="99">
        <v>0</v>
      </c>
      <c r="CU2765" s="98">
        <v>13942.082423365</v>
      </c>
      <c r="CV2765" s="98">
        <v>42155.890168568003</v>
      </c>
      <c r="CW2765" s="98">
        <v>8517765.7827339228</v>
      </c>
      <c r="CX2765" s="98">
        <v>91151827.883544967</v>
      </c>
    </row>
    <row r="2766" spans="1:102" x14ac:dyDescent="0.2">
      <c r="A2766" s="98" t="s">
        <v>193</v>
      </c>
      <c r="B2766" s="100">
        <v>43070</v>
      </c>
      <c r="C2766" s="99">
        <v>98990.305840492205</v>
      </c>
      <c r="D2766" s="99">
        <v>0</v>
      </c>
      <c r="E2766" s="99">
        <v>14189.517176270499</v>
      </c>
      <c r="F2766" s="99">
        <v>0</v>
      </c>
      <c r="G2766" s="99">
        <v>4015.4739538431199</v>
      </c>
      <c r="H2766" s="99">
        <v>0</v>
      </c>
      <c r="I2766" s="99">
        <v>0</v>
      </c>
      <c r="J2766" s="99">
        <v>38273.3020906448</v>
      </c>
      <c r="K2766" s="99">
        <v>0</v>
      </c>
      <c r="L2766" s="99">
        <v>341.42634284868802</v>
      </c>
      <c r="M2766" s="99">
        <v>47635.888293266296</v>
      </c>
      <c r="N2766" s="99">
        <v>9883.9108619689905</v>
      </c>
      <c r="O2766" s="99">
        <v>0</v>
      </c>
      <c r="P2766" s="99">
        <v>50845.411816120097</v>
      </c>
      <c r="Q2766" s="99">
        <v>4446.2170367240897</v>
      </c>
      <c r="R2766" s="99">
        <v>0</v>
      </c>
      <c r="S2766" s="99">
        <v>3992.65656861663</v>
      </c>
      <c r="T2766" s="99">
        <v>0</v>
      </c>
      <c r="U2766" s="99">
        <v>38318.195480823502</v>
      </c>
      <c r="V2766" s="99">
        <v>6677400.32312012</v>
      </c>
      <c r="W2766" s="99">
        <v>0</v>
      </c>
      <c r="X2766" s="99">
        <v>1301582.0103302</v>
      </c>
      <c r="Y2766" s="99">
        <v>861815.59500122105</v>
      </c>
      <c r="Z2766" s="99">
        <v>530310.497215271</v>
      </c>
      <c r="AA2766" s="99">
        <v>0</v>
      </c>
      <c r="AB2766" s="99">
        <v>0</v>
      </c>
      <c r="AC2766" s="99">
        <v>12340588.4107666</v>
      </c>
      <c r="AD2766" s="99">
        <v>0</v>
      </c>
      <c r="AE2766" s="99">
        <v>36813.779739856698</v>
      </c>
      <c r="AF2766" s="99">
        <v>3112791.2284240699</v>
      </c>
      <c r="AG2766" s="99">
        <v>1399968.0056457501</v>
      </c>
      <c r="AH2766" s="99">
        <v>0</v>
      </c>
      <c r="AI2766" s="99">
        <v>2603341.8021240202</v>
      </c>
      <c r="AJ2766" s="99">
        <v>807517.10224914597</v>
      </c>
      <c r="AK2766" s="99">
        <v>0</v>
      </c>
      <c r="AL2766" s="99">
        <v>528644.24837493896</v>
      </c>
      <c r="AM2766" s="99">
        <v>0</v>
      </c>
      <c r="AN2766" s="99">
        <v>12342291.9383545</v>
      </c>
      <c r="AO2766" s="99">
        <v>72963057.123046905</v>
      </c>
      <c r="AP2766" s="99">
        <v>0</v>
      </c>
      <c r="AQ2766" s="99">
        <v>13641448.173950201</v>
      </c>
      <c r="AR2766" s="99">
        <v>0</v>
      </c>
      <c r="AS2766" s="99">
        <v>4714622.3474121103</v>
      </c>
      <c r="AT2766" s="99">
        <v>0</v>
      </c>
      <c r="AU2766" s="99">
        <v>0</v>
      </c>
      <c r="AV2766" s="99">
        <v>50350817.658203103</v>
      </c>
      <c r="AW2766" s="99">
        <v>0</v>
      </c>
      <c r="AX2766" s="99">
        <v>353480.500652313</v>
      </c>
      <c r="AY2766" s="99">
        <v>36058840.977050804</v>
      </c>
      <c r="AZ2766" s="99">
        <v>13244554.8125</v>
      </c>
      <c r="BA2766" s="99">
        <v>0</v>
      </c>
      <c r="BB2766" s="99">
        <v>28862072.021728501</v>
      </c>
      <c r="BC2766" s="99">
        <v>7930247.4837646503</v>
      </c>
      <c r="BD2766" s="99">
        <v>0</v>
      </c>
      <c r="BE2766" s="99">
        <v>4697039.5449218797</v>
      </c>
      <c r="BF2766" s="99">
        <v>0</v>
      </c>
      <c r="BG2766" s="99">
        <v>50349633.857421897</v>
      </c>
      <c r="BH2766" s="99">
        <v>19854531.4921875</v>
      </c>
      <c r="BI2766" s="99">
        <v>0</v>
      </c>
      <c r="BJ2766" s="99">
        <v>3009679.5212707501</v>
      </c>
      <c r="BK2766" s="99">
        <v>2184698.8190307599</v>
      </c>
      <c r="BL2766" s="99">
        <v>0</v>
      </c>
      <c r="BM2766" s="99">
        <v>0</v>
      </c>
      <c r="BN2766" s="99">
        <v>0</v>
      </c>
      <c r="BO2766" s="99">
        <v>0</v>
      </c>
      <c r="BP2766" s="99">
        <v>0</v>
      </c>
      <c r="BQ2766" s="99">
        <v>0</v>
      </c>
      <c r="BR2766" s="99">
        <v>10066308.3391113</v>
      </c>
      <c r="BS2766" s="99">
        <v>4959942.5572509803</v>
      </c>
      <c r="BT2766" s="99">
        <v>0</v>
      </c>
      <c r="BU2766" s="99">
        <v>4825314.4999389602</v>
      </c>
      <c r="BV2766" s="99">
        <v>3066738.0201110798</v>
      </c>
      <c r="BW2766" s="99">
        <v>0</v>
      </c>
      <c r="BX2766" s="99">
        <v>913287.11672210705</v>
      </c>
      <c r="BY2766" s="99">
        <v>0</v>
      </c>
      <c r="BZ2766" s="99">
        <v>0</v>
      </c>
      <c r="CA2766" s="99">
        <v>0</v>
      </c>
      <c r="CB2766" s="99">
        <v>7988873.5741577102</v>
      </c>
      <c r="CC2766" s="99">
        <v>86730186.0703125</v>
      </c>
      <c r="CD2766" s="99">
        <v>22863298.733154301</v>
      </c>
      <c r="CE2766" s="99">
        <v>4014.0442633032799</v>
      </c>
      <c r="CF2766" s="99">
        <v>535732.55831146205</v>
      </c>
      <c r="CG2766" s="99">
        <v>4771458.2697753897</v>
      </c>
      <c r="CH2766" s="99">
        <v>0</v>
      </c>
      <c r="CI2766" s="99">
        <v>117196.318323135</v>
      </c>
      <c r="CJ2766" s="99">
        <v>8522513.4202880897</v>
      </c>
      <c r="CK2766" s="99">
        <v>91468778.736328095</v>
      </c>
      <c r="CL2766" s="99">
        <v>23779563.4143066</v>
      </c>
      <c r="CM2766" s="166">
        <v>155114.089700699</v>
      </c>
      <c r="CN2766" s="166">
        <v>20819296.431640599</v>
      </c>
      <c r="CO2766" s="166">
        <v>141879459.53906301</v>
      </c>
      <c r="CP2766" s="99">
        <v>23779563.4143066</v>
      </c>
      <c r="CQ2766" s="99">
        <v>0</v>
      </c>
      <c r="CR2766" s="99">
        <v>0</v>
      </c>
      <c r="CS2766" s="99">
        <v>0</v>
      </c>
      <c r="CT2766" s="99">
        <v>0</v>
      </c>
      <c r="CU2766" s="98">
        <v>14195.043441835</v>
      </c>
      <c r="CV2766" s="98">
        <v>41911.470911712997</v>
      </c>
      <c r="CW2766" s="98">
        <v>8524606.1324691717</v>
      </c>
      <c r="CX2766" s="98">
        <v>91501644.340087891</v>
      </c>
    </row>
    <row r="2767" spans="1:102" x14ac:dyDescent="0.2">
      <c r="A2767" s="98" t="s">
        <v>193</v>
      </c>
      <c r="B2767" s="100">
        <v>43160</v>
      </c>
      <c r="C2767" s="99">
        <v>98508.220535278306</v>
      </c>
      <c r="D2767" s="99">
        <v>0</v>
      </c>
      <c r="E2767" s="99">
        <v>14172.723849415799</v>
      </c>
      <c r="F2767" s="99">
        <v>0</v>
      </c>
      <c r="G2767" s="99">
        <v>3993.3846924006898</v>
      </c>
      <c r="H2767" s="99">
        <v>0</v>
      </c>
      <c r="I2767" s="99">
        <v>0</v>
      </c>
      <c r="J2767" s="99">
        <v>38366.742938995398</v>
      </c>
      <c r="K2767" s="99">
        <v>0</v>
      </c>
      <c r="L2767" s="99">
        <v>325.77279814705298</v>
      </c>
      <c r="M2767" s="99">
        <v>47414.7225570679</v>
      </c>
      <c r="N2767" s="99">
        <v>9885.1643079519308</v>
      </c>
      <c r="O2767" s="99">
        <v>0</v>
      </c>
      <c r="P2767" s="99">
        <v>50499.749761581399</v>
      </c>
      <c r="Q2767" s="99">
        <v>4507.96726226807</v>
      </c>
      <c r="R2767" s="99">
        <v>0</v>
      </c>
      <c r="S2767" s="99">
        <v>3974.3530381321898</v>
      </c>
      <c r="T2767" s="99">
        <v>0</v>
      </c>
      <c r="U2767" s="99">
        <v>38379.610416889198</v>
      </c>
      <c r="V2767" s="99">
        <v>6643779.7264404297</v>
      </c>
      <c r="W2767" s="99">
        <v>0</v>
      </c>
      <c r="X2767" s="99">
        <v>1291090.2081756601</v>
      </c>
      <c r="Y2767" s="99">
        <v>856553.55718231201</v>
      </c>
      <c r="Z2767" s="99">
        <v>515516.95920181298</v>
      </c>
      <c r="AA2767" s="99">
        <v>0</v>
      </c>
      <c r="AB2767" s="99">
        <v>0</v>
      </c>
      <c r="AC2767" s="99">
        <v>12369035.2877197</v>
      </c>
      <c r="AD2767" s="99">
        <v>0</v>
      </c>
      <c r="AE2767" s="99">
        <v>29358.3267509937</v>
      </c>
      <c r="AF2767" s="99">
        <v>3108003.8979492201</v>
      </c>
      <c r="AG2767" s="99">
        <v>1403608.2761383101</v>
      </c>
      <c r="AH2767" s="99">
        <v>0</v>
      </c>
      <c r="AI2767" s="99">
        <v>2563463.0549621601</v>
      </c>
      <c r="AJ2767" s="99">
        <v>814737.96194457996</v>
      </c>
      <c r="AK2767" s="99">
        <v>0</v>
      </c>
      <c r="AL2767" s="99">
        <v>511537.55279159499</v>
      </c>
      <c r="AM2767" s="99">
        <v>0</v>
      </c>
      <c r="AN2767" s="99">
        <v>12370757.720581099</v>
      </c>
      <c r="AO2767" s="99">
        <v>72957160.552734405</v>
      </c>
      <c r="AP2767" s="99">
        <v>0</v>
      </c>
      <c r="AQ2767" s="99">
        <v>13594874.443115201</v>
      </c>
      <c r="AR2767" s="99">
        <v>0</v>
      </c>
      <c r="AS2767" s="99">
        <v>4630696.3181152297</v>
      </c>
      <c r="AT2767" s="99">
        <v>0</v>
      </c>
      <c r="AU2767" s="99">
        <v>0</v>
      </c>
      <c r="AV2767" s="99">
        <v>50641786.036621101</v>
      </c>
      <c r="AW2767" s="99">
        <v>0</v>
      </c>
      <c r="AX2767" s="99">
        <v>269954.18163681001</v>
      </c>
      <c r="AY2767" s="99">
        <v>36184701.876464799</v>
      </c>
      <c r="AZ2767" s="99">
        <v>13416990.912109399</v>
      </c>
      <c r="BA2767" s="99">
        <v>0</v>
      </c>
      <c r="BB2767" s="99">
        <v>28677006.763671901</v>
      </c>
      <c r="BC2767" s="99">
        <v>8013725.9132080097</v>
      </c>
      <c r="BD2767" s="99">
        <v>0</v>
      </c>
      <c r="BE2767" s="99">
        <v>4596932.5171508798</v>
      </c>
      <c r="BF2767" s="99">
        <v>0</v>
      </c>
      <c r="BG2767" s="99">
        <v>50728791.277832001</v>
      </c>
      <c r="BH2767" s="99">
        <v>19766889.332031298</v>
      </c>
      <c r="BI2767" s="99">
        <v>0</v>
      </c>
      <c r="BJ2767" s="99">
        <v>3035015.1131591802</v>
      </c>
      <c r="BK2767" s="99">
        <v>2200353.98745728</v>
      </c>
      <c r="BL2767" s="99">
        <v>0</v>
      </c>
      <c r="BM2767" s="99">
        <v>0</v>
      </c>
      <c r="BN2767" s="99">
        <v>0</v>
      </c>
      <c r="BO2767" s="99">
        <v>0</v>
      </c>
      <c r="BP2767" s="99">
        <v>0</v>
      </c>
      <c r="BQ2767" s="99">
        <v>0</v>
      </c>
      <c r="BR2767" s="99">
        <v>10018064.076416001</v>
      </c>
      <c r="BS2767" s="99">
        <v>4980817.4664306603</v>
      </c>
      <c r="BT2767" s="99">
        <v>0</v>
      </c>
      <c r="BU2767" s="99">
        <v>4782790.0099487295</v>
      </c>
      <c r="BV2767" s="99">
        <v>3081831.65625</v>
      </c>
      <c r="BW2767" s="99">
        <v>0</v>
      </c>
      <c r="BX2767" s="99">
        <v>927362.48670959496</v>
      </c>
      <c r="BY2767" s="99">
        <v>0</v>
      </c>
      <c r="BZ2767" s="99">
        <v>0</v>
      </c>
      <c r="CA2767" s="99">
        <v>0</v>
      </c>
      <c r="CB2767" s="99">
        <v>7915285.4824829102</v>
      </c>
      <c r="CC2767" s="99">
        <v>86583135.400390595</v>
      </c>
      <c r="CD2767" s="99">
        <v>22803559.294921901</v>
      </c>
      <c r="CE2767" s="99">
        <v>3988.2081463635</v>
      </c>
      <c r="CF2767" s="99">
        <v>515304.064556122</v>
      </c>
      <c r="CG2767" s="99">
        <v>4633000.9359130897</v>
      </c>
      <c r="CH2767" s="99">
        <v>0</v>
      </c>
      <c r="CI2767" s="99">
        <v>116527.31005096401</v>
      </c>
      <c r="CJ2767" s="99">
        <v>8428546.1995849591</v>
      </c>
      <c r="CK2767" s="99">
        <v>91224596.234375</v>
      </c>
      <c r="CL2767" s="99">
        <v>23703568.707763702</v>
      </c>
      <c r="CM2767" s="166">
        <v>154620.02322387701</v>
      </c>
      <c r="CN2767" s="166">
        <v>20831387.002685498</v>
      </c>
      <c r="CO2767" s="166">
        <v>141811356.57031301</v>
      </c>
      <c r="CP2767" s="99">
        <v>23703568.707763702</v>
      </c>
      <c r="CQ2767" s="99">
        <v>0</v>
      </c>
      <c r="CR2767" s="99">
        <v>0</v>
      </c>
      <c r="CS2767" s="99">
        <v>0</v>
      </c>
      <c r="CT2767" s="99">
        <v>0</v>
      </c>
      <c r="CU2767" s="98">
        <v>14172.041984859001</v>
      </c>
      <c r="CV2767" s="98">
        <v>42024.492595233998</v>
      </c>
      <c r="CW2767" s="98">
        <v>8430589.547039032</v>
      </c>
      <c r="CX2767" s="98">
        <v>91216136.336303681</v>
      </c>
    </row>
    <row r="2768" spans="1:102" x14ac:dyDescent="0.2">
      <c r="A2768" s="98" t="s">
        <v>193</v>
      </c>
      <c r="B2768" s="100">
        <v>43252</v>
      </c>
      <c r="C2768" s="99">
        <v>98681.090935707107</v>
      </c>
      <c r="D2768" s="99">
        <v>0</v>
      </c>
      <c r="E2768" s="99">
        <v>14283.8679455519</v>
      </c>
      <c r="F2768" s="99">
        <v>0</v>
      </c>
      <c r="G2768" s="99">
        <v>4000.7881880998598</v>
      </c>
      <c r="H2768" s="99">
        <v>0</v>
      </c>
      <c r="I2768" s="99">
        <v>0</v>
      </c>
      <c r="J2768" s="99">
        <v>38267.308690071099</v>
      </c>
      <c r="K2768" s="99">
        <v>0</v>
      </c>
      <c r="L2768" s="99">
        <v>341.93645558506302</v>
      </c>
      <c r="M2768" s="99">
        <v>47713.055742263801</v>
      </c>
      <c r="N2768" s="99">
        <v>9882.0742423534393</v>
      </c>
      <c r="O2768" s="99">
        <v>0</v>
      </c>
      <c r="P2768" s="99">
        <v>50511.125988960302</v>
      </c>
      <c r="Q2768" s="99">
        <v>4524.0586392283403</v>
      </c>
      <c r="R2768" s="99">
        <v>0</v>
      </c>
      <c r="S2768" s="99">
        <v>3999.7825013101101</v>
      </c>
      <c r="T2768" s="99">
        <v>0</v>
      </c>
      <c r="U2768" s="99">
        <v>38245.293051242799</v>
      </c>
      <c r="V2768" s="99">
        <v>6650196.2175292997</v>
      </c>
      <c r="W2768" s="99">
        <v>0</v>
      </c>
      <c r="X2768" s="99">
        <v>1281826.9180602999</v>
      </c>
      <c r="Y2768" s="99">
        <v>864170.76168060303</v>
      </c>
      <c r="Z2768" s="99">
        <v>508699.12904357899</v>
      </c>
      <c r="AA2768" s="99">
        <v>0</v>
      </c>
      <c r="AB2768" s="99">
        <v>0</v>
      </c>
      <c r="AC2768" s="99">
        <v>12343418.3587646</v>
      </c>
      <c r="AD2768" s="99">
        <v>0</v>
      </c>
      <c r="AE2768" s="99">
        <v>31498.497519254699</v>
      </c>
      <c r="AF2768" s="99">
        <v>3098783.0388488802</v>
      </c>
      <c r="AG2768" s="99">
        <v>1399562.10054016</v>
      </c>
      <c r="AH2768" s="99">
        <v>0</v>
      </c>
      <c r="AI2768" s="99">
        <v>2560189.07171631</v>
      </c>
      <c r="AJ2768" s="99">
        <v>817023.61579894996</v>
      </c>
      <c r="AK2768" s="99">
        <v>0</v>
      </c>
      <c r="AL2768" s="99">
        <v>506789.65636062599</v>
      </c>
      <c r="AM2768" s="99">
        <v>0</v>
      </c>
      <c r="AN2768" s="99">
        <v>12341764.515625</v>
      </c>
      <c r="AO2768" s="99">
        <v>73669345.594726607</v>
      </c>
      <c r="AP2768" s="99">
        <v>0</v>
      </c>
      <c r="AQ2768" s="99">
        <v>13610429.9848633</v>
      </c>
      <c r="AR2768" s="99">
        <v>0</v>
      </c>
      <c r="AS2768" s="99">
        <v>4601884.4105834998</v>
      </c>
      <c r="AT2768" s="99">
        <v>0</v>
      </c>
      <c r="AU2768" s="99">
        <v>0</v>
      </c>
      <c r="AV2768" s="99">
        <v>50927888.879882798</v>
      </c>
      <c r="AW2768" s="99">
        <v>0</v>
      </c>
      <c r="AX2768" s="99">
        <v>279220.51452255202</v>
      </c>
      <c r="AY2768" s="99">
        <v>36353562.140136696</v>
      </c>
      <c r="AZ2768" s="99">
        <v>13434392.958618199</v>
      </c>
      <c r="BA2768" s="99">
        <v>0</v>
      </c>
      <c r="BB2768" s="99">
        <v>28810744.901855499</v>
      </c>
      <c r="BC2768" s="99">
        <v>8092597.0599975605</v>
      </c>
      <c r="BD2768" s="99">
        <v>0</v>
      </c>
      <c r="BE2768" s="99">
        <v>4584908.7640380897</v>
      </c>
      <c r="BF2768" s="99">
        <v>0</v>
      </c>
      <c r="BG2768" s="99">
        <v>50842468.838867202</v>
      </c>
      <c r="BH2768" s="99">
        <v>19870872.526122998</v>
      </c>
      <c r="BI2768" s="99">
        <v>0</v>
      </c>
      <c r="BJ2768" s="99">
        <v>3055111.58483887</v>
      </c>
      <c r="BK2768" s="99">
        <v>2252033.7024841299</v>
      </c>
      <c r="BL2768" s="99">
        <v>0</v>
      </c>
      <c r="BM2768" s="99">
        <v>0</v>
      </c>
      <c r="BN2768" s="99">
        <v>0</v>
      </c>
      <c r="BO2768" s="99">
        <v>0</v>
      </c>
      <c r="BP2768" s="99">
        <v>0</v>
      </c>
      <c r="BQ2768" s="99">
        <v>0</v>
      </c>
      <c r="BR2768" s="99">
        <v>10122361.4179688</v>
      </c>
      <c r="BS2768" s="99">
        <v>5011917.1279907199</v>
      </c>
      <c r="BT2768" s="99">
        <v>0</v>
      </c>
      <c r="BU2768" s="99">
        <v>4893917.5599365197</v>
      </c>
      <c r="BV2768" s="99">
        <v>3104210.5045166002</v>
      </c>
      <c r="BW2768" s="99">
        <v>0</v>
      </c>
      <c r="BX2768" s="99">
        <v>937536.65665435803</v>
      </c>
      <c r="BY2768" s="99">
        <v>0</v>
      </c>
      <c r="BZ2768" s="99">
        <v>0</v>
      </c>
      <c r="CA2768" s="99">
        <v>0</v>
      </c>
      <c r="CB2768" s="99">
        <v>7950182.1364135696</v>
      </c>
      <c r="CC2768" s="99">
        <v>87421919.303710893</v>
      </c>
      <c r="CD2768" s="99">
        <v>22919283.6794434</v>
      </c>
      <c r="CE2768" s="99">
        <v>3997.25213125348</v>
      </c>
      <c r="CF2768" s="99">
        <v>511288.165496826</v>
      </c>
      <c r="CG2768" s="99">
        <v>4618925.9164428702</v>
      </c>
      <c r="CH2768" s="99">
        <v>0</v>
      </c>
      <c r="CI2768" s="99">
        <v>117010.83638382</v>
      </c>
      <c r="CJ2768" s="99">
        <v>8463229.1771240197</v>
      </c>
      <c r="CK2768" s="99">
        <v>91988803.233398393</v>
      </c>
      <c r="CL2768" s="99">
        <v>23807329.183349598</v>
      </c>
      <c r="CM2768" s="166">
        <v>154925.93000984201</v>
      </c>
      <c r="CN2768" s="166">
        <v>20737615.5786133</v>
      </c>
      <c r="CO2768" s="166">
        <v>142982791.32031301</v>
      </c>
      <c r="CP2768" s="99">
        <v>23807329.183349598</v>
      </c>
      <c r="CQ2768" s="99">
        <v>0</v>
      </c>
      <c r="CR2768" s="99">
        <v>0</v>
      </c>
      <c r="CS2768" s="99">
        <v>0</v>
      </c>
      <c r="CT2768" s="99">
        <v>0</v>
      </c>
      <c r="CU2768" s="98">
        <v>14283.880245109</v>
      </c>
      <c r="CV2768" s="98">
        <v>41932.005536883997</v>
      </c>
      <c r="CW2768" s="98">
        <v>8461470.3019103948</v>
      </c>
      <c r="CX2768" s="98">
        <v>92040845.220153764</v>
      </c>
    </row>
    <row r="2769" spans="1:102" x14ac:dyDescent="0.2">
      <c r="A2769" s="98" t="s">
        <v>193</v>
      </c>
      <c r="B2769" s="100">
        <v>43344</v>
      </c>
      <c r="C2769" s="99">
        <v>99121.415742874102</v>
      </c>
      <c r="D2769" s="99">
        <v>0</v>
      </c>
      <c r="E2769" s="99">
        <v>14390.646267890899</v>
      </c>
      <c r="F2769" s="99">
        <v>0</v>
      </c>
      <c r="G2769" s="99">
        <v>3987.1931371390801</v>
      </c>
      <c r="H2769" s="99">
        <v>0</v>
      </c>
      <c r="I2769" s="99">
        <v>0</v>
      </c>
      <c r="J2769" s="99">
        <v>38193.062191486402</v>
      </c>
      <c r="K2769" s="99">
        <v>0</v>
      </c>
      <c r="L2769" s="99">
        <v>323.33083018287999</v>
      </c>
      <c r="M2769" s="99">
        <v>47918.479648113302</v>
      </c>
      <c r="N2769" s="99">
        <v>9809.2685630321503</v>
      </c>
      <c r="O2769" s="99">
        <v>0</v>
      </c>
      <c r="P2769" s="99">
        <v>50901.952001094804</v>
      </c>
      <c r="Q2769" s="99">
        <v>4574.8327654004097</v>
      </c>
      <c r="R2769" s="99">
        <v>0</v>
      </c>
      <c r="S2769" s="99">
        <v>3972.1831093430501</v>
      </c>
      <c r="T2769" s="99">
        <v>0</v>
      </c>
      <c r="U2769" s="99">
        <v>38163.288241386399</v>
      </c>
      <c r="V2769" s="99">
        <v>6696537.06921387</v>
      </c>
      <c r="W2769" s="99">
        <v>0</v>
      </c>
      <c r="X2769" s="99">
        <v>1272401.8753356901</v>
      </c>
      <c r="Y2769" s="99">
        <v>864504.22272491502</v>
      </c>
      <c r="Z2769" s="99">
        <v>506214.42797470099</v>
      </c>
      <c r="AA2769" s="99">
        <v>0</v>
      </c>
      <c r="AB2769" s="99">
        <v>0</v>
      </c>
      <c r="AC2769" s="99">
        <v>12273789.7159424</v>
      </c>
      <c r="AD2769" s="99">
        <v>0</v>
      </c>
      <c r="AE2769" s="99">
        <v>33114.875008106203</v>
      </c>
      <c r="AF2769" s="99">
        <v>3135914.4992065402</v>
      </c>
      <c r="AG2769" s="99">
        <v>1392019.64724731</v>
      </c>
      <c r="AH2769" s="99">
        <v>0</v>
      </c>
      <c r="AI2769" s="99">
        <v>2568741.4752197298</v>
      </c>
      <c r="AJ2769" s="99">
        <v>821523.84577941895</v>
      </c>
      <c r="AK2769" s="99">
        <v>0</v>
      </c>
      <c r="AL2769" s="99">
        <v>505793.957187653</v>
      </c>
      <c r="AM2769" s="99">
        <v>0</v>
      </c>
      <c r="AN2769" s="99">
        <v>12271948.654663101</v>
      </c>
      <c r="AO2769" s="99">
        <v>74177281.516601607</v>
      </c>
      <c r="AP2769" s="99">
        <v>0</v>
      </c>
      <c r="AQ2769" s="99">
        <v>13567639.4492188</v>
      </c>
      <c r="AR2769" s="99">
        <v>0</v>
      </c>
      <c r="AS2769" s="99">
        <v>4599016.4459228497</v>
      </c>
      <c r="AT2769" s="99">
        <v>0</v>
      </c>
      <c r="AU2769" s="99">
        <v>0</v>
      </c>
      <c r="AV2769" s="99">
        <v>50844828.963378899</v>
      </c>
      <c r="AW2769" s="99">
        <v>0</v>
      </c>
      <c r="AX2769" s="99">
        <v>281197.07128906302</v>
      </c>
      <c r="AY2769" s="99">
        <v>36784444.298828103</v>
      </c>
      <c r="AZ2769" s="99">
        <v>13397849.596313501</v>
      </c>
      <c r="BA2769" s="99">
        <v>0</v>
      </c>
      <c r="BB2769" s="99">
        <v>29038913.6945801</v>
      </c>
      <c r="BC2769" s="99">
        <v>8115626.9541626005</v>
      </c>
      <c r="BD2769" s="99">
        <v>0</v>
      </c>
      <c r="BE2769" s="99">
        <v>4589843.76416016</v>
      </c>
      <c r="BF2769" s="99">
        <v>0</v>
      </c>
      <c r="BG2769" s="99">
        <v>50846999.496093802</v>
      </c>
      <c r="BH2769" s="99">
        <v>20034447.359375</v>
      </c>
      <c r="BI2769" s="99">
        <v>0</v>
      </c>
      <c r="BJ2769" s="99">
        <v>2953116.0820007301</v>
      </c>
      <c r="BK2769" s="99">
        <v>2206540.2036743201</v>
      </c>
      <c r="BL2769" s="99">
        <v>0</v>
      </c>
      <c r="BM2769" s="99">
        <v>0</v>
      </c>
      <c r="BN2769" s="99">
        <v>0</v>
      </c>
      <c r="BO2769" s="99">
        <v>0</v>
      </c>
      <c r="BP2769" s="99">
        <v>0</v>
      </c>
      <c r="BQ2769" s="99">
        <v>0</v>
      </c>
      <c r="BR2769" s="99">
        <v>10212019.0106201</v>
      </c>
      <c r="BS2769" s="99">
        <v>4973925.50390625</v>
      </c>
      <c r="BT2769" s="99">
        <v>0</v>
      </c>
      <c r="BU2769" s="99">
        <v>4371233.4299926804</v>
      </c>
      <c r="BV2769" s="99">
        <v>3096055.0451354999</v>
      </c>
      <c r="BW2769" s="99">
        <v>0</v>
      </c>
      <c r="BX2769" s="99">
        <v>794370.34722900402</v>
      </c>
      <c r="BY2769" s="99">
        <v>0</v>
      </c>
      <c r="BZ2769" s="99">
        <v>0</v>
      </c>
      <c r="CA2769" s="99">
        <v>0</v>
      </c>
      <c r="CB2769" s="99">
        <v>7963526.1369018601</v>
      </c>
      <c r="CC2769" s="99">
        <v>87812659.8203125</v>
      </c>
      <c r="CD2769" s="99">
        <v>22991381.7507324</v>
      </c>
      <c r="CE2769" s="99">
        <v>3999.0063676834102</v>
      </c>
      <c r="CF2769" s="99">
        <v>506089.40779495199</v>
      </c>
      <c r="CG2769" s="99">
        <v>4594542.7521362295</v>
      </c>
      <c r="CH2769" s="99">
        <v>0</v>
      </c>
      <c r="CI2769" s="99">
        <v>117624.158947945</v>
      </c>
      <c r="CJ2769" s="99">
        <v>8471866.11254883</v>
      </c>
      <c r="CK2769" s="99">
        <v>92481293.223632798</v>
      </c>
      <c r="CL2769" s="99">
        <v>23871318.6491699</v>
      </c>
      <c r="CM2769" s="166">
        <v>155363.924581528</v>
      </c>
      <c r="CN2769" s="166">
        <v>20740127.2416992</v>
      </c>
      <c r="CO2769" s="166">
        <v>143328725.59765601</v>
      </c>
      <c r="CP2769" s="99">
        <v>23871318.6491699</v>
      </c>
      <c r="CQ2769" s="99">
        <v>0</v>
      </c>
      <c r="CR2769" s="99">
        <v>0</v>
      </c>
      <c r="CS2769" s="99">
        <v>0</v>
      </c>
      <c r="CT2769" s="99">
        <v>0</v>
      </c>
      <c r="CU2769" s="98">
        <v>14387.313424459</v>
      </c>
      <c r="CV2769" s="98">
        <v>41836.490041755998</v>
      </c>
      <c r="CW2769" s="98">
        <v>8469615.5446968116</v>
      </c>
      <c r="CX2769" s="98">
        <v>92407202.57244873</v>
      </c>
    </row>
    <row r="2770" spans="1:102" x14ac:dyDescent="0.2">
      <c r="A2770" s="98" t="s">
        <v>193</v>
      </c>
      <c r="B2770" s="100">
        <v>43435</v>
      </c>
      <c r="C2770" s="99">
        <v>98395.526940345793</v>
      </c>
      <c r="D2770" s="99">
        <v>0</v>
      </c>
      <c r="E2770" s="99">
        <v>14392.832827210401</v>
      </c>
      <c r="F2770" s="99">
        <v>0</v>
      </c>
      <c r="G2770" s="99">
        <v>3974.43757149577</v>
      </c>
      <c r="H2770" s="99">
        <v>0</v>
      </c>
      <c r="I2770" s="99">
        <v>0</v>
      </c>
      <c r="J2770" s="99">
        <v>37881.813006401098</v>
      </c>
      <c r="K2770" s="99">
        <v>0</v>
      </c>
      <c r="L2770" s="99">
        <v>331.27725153416401</v>
      </c>
      <c r="M2770" s="99">
        <v>47701.116148948699</v>
      </c>
      <c r="N2770" s="99">
        <v>9779.2503541707993</v>
      </c>
      <c r="O2770" s="99">
        <v>0</v>
      </c>
      <c r="P2770" s="99">
        <v>50282.867430687002</v>
      </c>
      <c r="Q2770" s="99">
        <v>4600.1805187463797</v>
      </c>
      <c r="R2770" s="99">
        <v>0</v>
      </c>
      <c r="S2770" s="99">
        <v>3956.6631676256702</v>
      </c>
      <c r="T2770" s="99">
        <v>0</v>
      </c>
      <c r="U2770" s="99">
        <v>37925.760828971899</v>
      </c>
      <c r="V2770" s="99">
        <v>6686882.3311767597</v>
      </c>
      <c r="W2770" s="99">
        <v>0</v>
      </c>
      <c r="X2770" s="99">
        <v>1274640.2397003199</v>
      </c>
      <c r="Y2770" s="99">
        <v>864671.90199279797</v>
      </c>
      <c r="Z2770" s="99">
        <v>501497.97678756702</v>
      </c>
      <c r="AA2770" s="99">
        <v>0</v>
      </c>
      <c r="AB2770" s="99">
        <v>0</v>
      </c>
      <c r="AC2770" s="99">
        <v>12218531.927612299</v>
      </c>
      <c r="AD2770" s="99">
        <v>0</v>
      </c>
      <c r="AE2770" s="99">
        <v>23384.191893339201</v>
      </c>
      <c r="AF2770" s="99">
        <v>3130563.2113647498</v>
      </c>
      <c r="AG2770" s="99">
        <v>1389118.4691619901</v>
      </c>
      <c r="AH2770" s="99">
        <v>0</v>
      </c>
      <c r="AI2770" s="99">
        <v>2557886.3042602502</v>
      </c>
      <c r="AJ2770" s="99">
        <v>845459.21360015904</v>
      </c>
      <c r="AK2770" s="99">
        <v>0</v>
      </c>
      <c r="AL2770" s="99">
        <v>501435.74099731399</v>
      </c>
      <c r="AM2770" s="99">
        <v>0</v>
      </c>
      <c r="AN2770" s="99">
        <v>12220812.0855713</v>
      </c>
      <c r="AO2770" s="99">
        <v>74543151.499023393</v>
      </c>
      <c r="AP2770" s="99">
        <v>0</v>
      </c>
      <c r="AQ2770" s="99">
        <v>13643503.100097699</v>
      </c>
      <c r="AR2770" s="99">
        <v>0</v>
      </c>
      <c r="AS2770" s="99">
        <v>4594446.0112304697</v>
      </c>
      <c r="AT2770" s="99">
        <v>0</v>
      </c>
      <c r="AU2770" s="99">
        <v>0</v>
      </c>
      <c r="AV2770" s="99">
        <v>50937556.939941399</v>
      </c>
      <c r="AW2770" s="99">
        <v>0</v>
      </c>
      <c r="AX2770" s="99">
        <v>205003.75156784101</v>
      </c>
      <c r="AY2770" s="99">
        <v>37036695.597167999</v>
      </c>
      <c r="AZ2770" s="99">
        <v>13506277.55896</v>
      </c>
      <c r="BA2770" s="99">
        <v>0</v>
      </c>
      <c r="BB2770" s="99">
        <v>29103245.240966801</v>
      </c>
      <c r="BC2770" s="99">
        <v>8402695.5943603497</v>
      </c>
      <c r="BD2770" s="99">
        <v>0</v>
      </c>
      <c r="BE2770" s="99">
        <v>4590772.4214477502</v>
      </c>
      <c r="BF2770" s="99">
        <v>0</v>
      </c>
      <c r="BG2770" s="99">
        <v>50907471.326171897</v>
      </c>
      <c r="BH2770" s="99">
        <v>19999458.5773926</v>
      </c>
      <c r="BI2770" s="99">
        <v>0</v>
      </c>
      <c r="BJ2770" s="99">
        <v>3014672.6965026902</v>
      </c>
      <c r="BK2770" s="99">
        <v>2263459.67932129</v>
      </c>
      <c r="BL2770" s="99">
        <v>0</v>
      </c>
      <c r="BM2770" s="99">
        <v>0</v>
      </c>
      <c r="BN2770" s="99">
        <v>0</v>
      </c>
      <c r="BO2770" s="99">
        <v>0</v>
      </c>
      <c r="BP2770" s="99">
        <v>0</v>
      </c>
      <c r="BQ2770" s="99">
        <v>0</v>
      </c>
      <c r="BR2770" s="99">
        <v>10164174.900634799</v>
      </c>
      <c r="BS2770" s="99">
        <v>4971656.6213989304</v>
      </c>
      <c r="BT2770" s="99">
        <v>0</v>
      </c>
      <c r="BU2770" s="99">
        <v>4755796.6799316397</v>
      </c>
      <c r="BV2770" s="99">
        <v>3186078.77035522</v>
      </c>
      <c r="BW2770" s="99">
        <v>0</v>
      </c>
      <c r="BX2770" s="99">
        <v>870755.05691528297</v>
      </c>
      <c r="BY2770" s="99">
        <v>0</v>
      </c>
      <c r="BZ2770" s="99">
        <v>0</v>
      </c>
      <c r="CA2770" s="99">
        <v>0</v>
      </c>
      <c r="CB2770" s="99">
        <v>7957279.1245117197</v>
      </c>
      <c r="CC2770" s="99">
        <v>88331096.846679702</v>
      </c>
      <c r="CD2770" s="99">
        <v>23009513.7260742</v>
      </c>
      <c r="CE2770" s="99">
        <v>3971.6687439382099</v>
      </c>
      <c r="CF2770" s="99">
        <v>501947.53396987898</v>
      </c>
      <c r="CG2770" s="99">
        <v>4598944.9042358398</v>
      </c>
      <c r="CH2770" s="99">
        <v>0</v>
      </c>
      <c r="CI2770" s="99">
        <v>116743.349217415</v>
      </c>
      <c r="CJ2770" s="99">
        <v>8458417.2421875</v>
      </c>
      <c r="CK2770" s="99">
        <v>92837861.056640595</v>
      </c>
      <c r="CL2770" s="99">
        <v>23882148.731445301</v>
      </c>
      <c r="CM2770" s="166">
        <v>154352.90520095799</v>
      </c>
      <c r="CN2770" s="166">
        <v>20654581.338622998</v>
      </c>
      <c r="CO2770" s="166">
        <v>143849912.16796899</v>
      </c>
      <c r="CP2770" s="99">
        <v>23882148.731445301</v>
      </c>
      <c r="CQ2770" s="99">
        <v>0</v>
      </c>
      <c r="CR2770" s="99">
        <v>0</v>
      </c>
      <c r="CS2770" s="99">
        <v>0</v>
      </c>
      <c r="CT2770" s="99">
        <v>0</v>
      </c>
      <c r="CU2770" s="98">
        <v>14401.410320038</v>
      </c>
      <c r="CV2770" s="98">
        <v>41505.933918914998</v>
      </c>
      <c r="CW2770" s="98">
        <v>8459226.6584815979</v>
      </c>
      <c r="CX2770" s="98">
        <v>92930041.750915542</v>
      </c>
    </row>
    <row r="2771" spans="1:102" x14ac:dyDescent="0.2">
      <c r="A2771" s="98" t="s">
        <v>193</v>
      </c>
      <c r="B2771" s="100">
        <v>43525</v>
      </c>
      <c r="C2771" s="99">
        <v>99147.601634979204</v>
      </c>
      <c r="D2771" s="99">
        <v>0</v>
      </c>
      <c r="E2771" s="99">
        <v>14597.8896429539</v>
      </c>
      <c r="F2771" s="99">
        <v>0</v>
      </c>
      <c r="G2771" s="99">
        <v>3984.10557597876</v>
      </c>
      <c r="H2771" s="99">
        <v>0</v>
      </c>
      <c r="I2771" s="99">
        <v>0</v>
      </c>
      <c r="J2771" s="99">
        <v>37793.672973155997</v>
      </c>
      <c r="K2771" s="99">
        <v>0</v>
      </c>
      <c r="L2771" s="99">
        <v>430.41498187929398</v>
      </c>
      <c r="M2771" s="99">
        <v>48187.485037326798</v>
      </c>
      <c r="N2771" s="99">
        <v>9723.3931347131693</v>
      </c>
      <c r="O2771" s="99">
        <v>0</v>
      </c>
      <c r="P2771" s="99">
        <v>50877.277087211602</v>
      </c>
      <c r="Q2771" s="99">
        <v>4614.3851717114403</v>
      </c>
      <c r="R2771" s="99">
        <v>0</v>
      </c>
      <c r="S2771" s="99">
        <v>3968.0594428181598</v>
      </c>
      <c r="T2771" s="99">
        <v>0</v>
      </c>
      <c r="U2771" s="99">
        <v>37823.0340638161</v>
      </c>
      <c r="V2771" s="99">
        <v>6696763.4927978497</v>
      </c>
      <c r="W2771" s="99">
        <v>0</v>
      </c>
      <c r="X2771" s="99">
        <v>1263781.2394256601</v>
      </c>
      <c r="Y2771" s="99">
        <v>874413.32230377197</v>
      </c>
      <c r="Z2771" s="99">
        <v>499670.26104354899</v>
      </c>
      <c r="AA2771" s="99">
        <v>0</v>
      </c>
      <c r="AB2771" s="99">
        <v>0</v>
      </c>
      <c r="AC2771" s="99">
        <v>12228773.544921899</v>
      </c>
      <c r="AD2771" s="99">
        <v>0</v>
      </c>
      <c r="AE2771" s="99">
        <v>31431.941511869401</v>
      </c>
      <c r="AF2771" s="99">
        <v>3126015.24645996</v>
      </c>
      <c r="AG2771" s="99">
        <v>1385592.4954681401</v>
      </c>
      <c r="AH2771" s="99">
        <v>0</v>
      </c>
      <c r="AI2771" s="99">
        <v>2534342.86755371</v>
      </c>
      <c r="AJ2771" s="99">
        <v>850504.23961639404</v>
      </c>
      <c r="AK2771" s="99">
        <v>0</v>
      </c>
      <c r="AL2771" s="99">
        <v>496276.621665955</v>
      </c>
      <c r="AM2771" s="99">
        <v>0</v>
      </c>
      <c r="AN2771" s="99">
        <v>12231277.404296899</v>
      </c>
      <c r="AO2771" s="99">
        <v>75529051.65625</v>
      </c>
      <c r="AP2771" s="99">
        <v>0</v>
      </c>
      <c r="AQ2771" s="99">
        <v>13596889.865234399</v>
      </c>
      <c r="AR2771" s="99">
        <v>0</v>
      </c>
      <c r="AS2771" s="99">
        <v>4607083.6678466797</v>
      </c>
      <c r="AT2771" s="99">
        <v>0</v>
      </c>
      <c r="AU2771" s="99">
        <v>0</v>
      </c>
      <c r="AV2771" s="99">
        <v>51046737.894042999</v>
      </c>
      <c r="AW2771" s="99">
        <v>0</v>
      </c>
      <c r="AX2771" s="99">
        <v>333823.64548492403</v>
      </c>
      <c r="AY2771" s="99">
        <v>37236628.806152299</v>
      </c>
      <c r="AZ2771" s="99">
        <v>13519855.0823975</v>
      </c>
      <c r="BA2771" s="99">
        <v>0</v>
      </c>
      <c r="BB2771" s="99">
        <v>29017332.9367676</v>
      </c>
      <c r="BC2771" s="99">
        <v>8561251.3020019494</v>
      </c>
      <c r="BD2771" s="99">
        <v>0</v>
      </c>
      <c r="BE2771" s="99">
        <v>4578847.61999512</v>
      </c>
      <c r="BF2771" s="99">
        <v>0</v>
      </c>
      <c r="BG2771" s="99">
        <v>51039704.833007798</v>
      </c>
      <c r="BH2771" s="99">
        <v>20087875.798828099</v>
      </c>
      <c r="BI2771" s="99">
        <v>0</v>
      </c>
      <c r="BJ2771" s="99">
        <v>2984468.6744384798</v>
      </c>
      <c r="BK2771" s="99">
        <v>2291360.2331237802</v>
      </c>
      <c r="BL2771" s="99">
        <v>0</v>
      </c>
      <c r="BM2771" s="99">
        <v>0</v>
      </c>
      <c r="BN2771" s="99">
        <v>0</v>
      </c>
      <c r="BO2771" s="99">
        <v>0</v>
      </c>
      <c r="BP2771" s="99">
        <v>0</v>
      </c>
      <c r="BQ2771" s="99">
        <v>0</v>
      </c>
      <c r="BR2771" s="99">
        <v>10243712.127197299</v>
      </c>
      <c r="BS2771" s="99">
        <v>4982801.0079345703</v>
      </c>
      <c r="BT2771" s="99">
        <v>0</v>
      </c>
      <c r="BU2771" s="99">
        <v>4717305.7058715802</v>
      </c>
      <c r="BV2771" s="99">
        <v>3193041.1540832501</v>
      </c>
      <c r="BW2771" s="99">
        <v>0</v>
      </c>
      <c r="BX2771" s="99">
        <v>903045.39564514195</v>
      </c>
      <c r="BY2771" s="99">
        <v>0</v>
      </c>
      <c r="BZ2771" s="99">
        <v>0</v>
      </c>
      <c r="CA2771" s="99">
        <v>0</v>
      </c>
      <c r="CB2771" s="99">
        <v>7971588.1842651404</v>
      </c>
      <c r="CC2771" s="99">
        <v>89228048.940429702</v>
      </c>
      <c r="CD2771" s="99">
        <v>23077382.472412098</v>
      </c>
      <c r="CE2771" s="99">
        <v>3977.37537181377</v>
      </c>
      <c r="CF2771" s="99">
        <v>501764.69426345802</v>
      </c>
      <c r="CG2771" s="99">
        <v>4623391.9163207998</v>
      </c>
      <c r="CH2771" s="99">
        <v>0</v>
      </c>
      <c r="CI2771" s="99">
        <v>117574.340886116</v>
      </c>
      <c r="CJ2771" s="99">
        <v>8470934.3944091797</v>
      </c>
      <c r="CK2771" s="99">
        <v>93888862.707031295</v>
      </c>
      <c r="CL2771" s="99">
        <v>23949154.292480499</v>
      </c>
      <c r="CM2771" s="166">
        <v>155065.69509315499</v>
      </c>
      <c r="CN2771" s="166">
        <v>20636485.9291992</v>
      </c>
      <c r="CO2771" s="166">
        <v>144775153.99023399</v>
      </c>
      <c r="CP2771" s="99">
        <v>23949154.292480499</v>
      </c>
      <c r="CQ2771" s="99">
        <v>0</v>
      </c>
      <c r="CR2771" s="99">
        <v>0</v>
      </c>
      <c r="CS2771" s="99">
        <v>0</v>
      </c>
      <c r="CT2771" s="99">
        <v>0</v>
      </c>
      <c r="CU2771" s="98">
        <v>14593.125808335</v>
      </c>
      <c r="CV2771" s="98">
        <v>41424.173600670998</v>
      </c>
      <c r="CW2771" s="98">
        <v>8473352.8785285987</v>
      </c>
      <c r="CX2771" s="98">
        <v>93851440.856750503</v>
      </c>
    </row>
    <row r="2772" spans="1:102" x14ac:dyDescent="0.2">
      <c r="A2772" s="98" t="s">
        <v>193</v>
      </c>
      <c r="B2772" s="100">
        <v>43617</v>
      </c>
      <c r="C2772" s="99">
        <v>98543.226700782805</v>
      </c>
      <c r="D2772" s="99">
        <v>0</v>
      </c>
      <c r="E2772" s="99">
        <v>14813.068448185901</v>
      </c>
      <c r="F2772" s="99">
        <v>0</v>
      </c>
      <c r="G2772" s="99">
        <v>3960.68805837631</v>
      </c>
      <c r="H2772" s="99">
        <v>0</v>
      </c>
      <c r="I2772" s="99">
        <v>0</v>
      </c>
      <c r="J2772" s="99">
        <v>37871.535200118997</v>
      </c>
      <c r="K2772" s="99">
        <v>0</v>
      </c>
      <c r="L2772" s="99">
        <v>426.73501549288602</v>
      </c>
      <c r="M2772" s="99">
        <v>48078.820701122298</v>
      </c>
      <c r="N2772" s="99">
        <v>9607.0424718856793</v>
      </c>
      <c r="O2772" s="99">
        <v>0</v>
      </c>
      <c r="P2772" s="99">
        <v>50768.8777837753</v>
      </c>
      <c r="Q2772" s="99">
        <v>4611.07209920883</v>
      </c>
      <c r="R2772" s="99">
        <v>0</v>
      </c>
      <c r="S2772" s="99">
        <v>3969.3772134184801</v>
      </c>
      <c r="T2772" s="99">
        <v>0</v>
      </c>
      <c r="U2772" s="99">
        <v>37833.166277885401</v>
      </c>
      <c r="V2772" s="99">
        <v>6673970.6923217801</v>
      </c>
      <c r="W2772" s="99">
        <v>0</v>
      </c>
      <c r="X2772" s="99">
        <v>1253765.2578582801</v>
      </c>
      <c r="Y2772" s="99">
        <v>873719.26696014404</v>
      </c>
      <c r="Z2772" s="99">
        <v>503488.860572815</v>
      </c>
      <c r="AA2772" s="99">
        <v>0</v>
      </c>
      <c r="AB2772" s="99">
        <v>0</v>
      </c>
      <c r="AC2772" s="99">
        <v>12278913.6794434</v>
      </c>
      <c r="AD2772" s="99">
        <v>0</v>
      </c>
      <c r="AE2772" s="99">
        <v>27066.719444274899</v>
      </c>
      <c r="AF2772" s="99">
        <v>3126449.1706237802</v>
      </c>
      <c r="AG2772" s="99">
        <v>1376052.5142059301</v>
      </c>
      <c r="AH2772" s="99">
        <v>0</v>
      </c>
      <c r="AI2772" s="99">
        <v>2523187.3663940402</v>
      </c>
      <c r="AJ2772" s="99">
        <v>861291.749526978</v>
      </c>
      <c r="AK2772" s="99">
        <v>0</v>
      </c>
      <c r="AL2772" s="99">
        <v>502608.23389053298</v>
      </c>
      <c r="AM2772" s="99">
        <v>0</v>
      </c>
      <c r="AN2772" s="99">
        <v>12276058.6555176</v>
      </c>
      <c r="AO2772" s="99">
        <v>74805383.137695298</v>
      </c>
      <c r="AP2772" s="99">
        <v>0</v>
      </c>
      <c r="AQ2772" s="99">
        <v>13568867.1647949</v>
      </c>
      <c r="AR2772" s="99">
        <v>0</v>
      </c>
      <c r="AS2772" s="99">
        <v>4655784.0179443397</v>
      </c>
      <c r="AT2772" s="99">
        <v>0</v>
      </c>
      <c r="AU2772" s="99">
        <v>0</v>
      </c>
      <c r="AV2772" s="99">
        <v>51465534.152832001</v>
      </c>
      <c r="AW2772" s="99">
        <v>0</v>
      </c>
      <c r="AX2772" s="99">
        <v>245038.345352173</v>
      </c>
      <c r="AY2772" s="99">
        <v>37232744.355957001</v>
      </c>
      <c r="AZ2772" s="99">
        <v>13531112.620117201</v>
      </c>
      <c r="BA2772" s="99">
        <v>0</v>
      </c>
      <c r="BB2772" s="99">
        <v>28958172.9226074</v>
      </c>
      <c r="BC2772" s="99">
        <v>8646322.67822266</v>
      </c>
      <c r="BD2772" s="99">
        <v>0</v>
      </c>
      <c r="BE2772" s="99">
        <v>4649215.7056274395</v>
      </c>
      <c r="BF2772" s="99">
        <v>0</v>
      </c>
      <c r="BG2772" s="99">
        <v>51482715.013671897</v>
      </c>
      <c r="BH2772" s="99">
        <v>19991014.402343798</v>
      </c>
      <c r="BI2772" s="99">
        <v>0</v>
      </c>
      <c r="BJ2772" s="99">
        <v>3023278.2937622098</v>
      </c>
      <c r="BK2772" s="99">
        <v>2339506.34796143</v>
      </c>
      <c r="BL2772" s="99">
        <v>0</v>
      </c>
      <c r="BM2772" s="99">
        <v>0</v>
      </c>
      <c r="BN2772" s="99">
        <v>0</v>
      </c>
      <c r="BO2772" s="99">
        <v>0</v>
      </c>
      <c r="BP2772" s="99">
        <v>0</v>
      </c>
      <c r="BQ2772" s="99">
        <v>0</v>
      </c>
      <c r="BR2772" s="99">
        <v>10187970.448364301</v>
      </c>
      <c r="BS2772" s="99">
        <v>4993362.03308105</v>
      </c>
      <c r="BT2772" s="99">
        <v>0</v>
      </c>
      <c r="BU2772" s="99">
        <v>4816399.64990234</v>
      </c>
      <c r="BV2772" s="99">
        <v>3220454.23718262</v>
      </c>
      <c r="BW2772" s="99">
        <v>0</v>
      </c>
      <c r="BX2772" s="99">
        <v>918989.00383758498</v>
      </c>
      <c r="BY2772" s="99">
        <v>0</v>
      </c>
      <c r="BZ2772" s="99">
        <v>0</v>
      </c>
      <c r="CA2772" s="99">
        <v>0</v>
      </c>
      <c r="CB2772" s="99">
        <v>7913329.4695434598</v>
      </c>
      <c r="CC2772" s="99">
        <v>88692018.041015595</v>
      </c>
      <c r="CD2772" s="99">
        <v>23006325.3349609</v>
      </c>
      <c r="CE2772" s="99">
        <v>3956.7582030296298</v>
      </c>
      <c r="CF2772" s="99">
        <v>503188.17472076399</v>
      </c>
      <c r="CG2772" s="99">
        <v>4649343.6292114304</v>
      </c>
      <c r="CH2772" s="99">
        <v>0</v>
      </c>
      <c r="CI2772" s="99">
        <v>117365.823663712</v>
      </c>
      <c r="CJ2772" s="99">
        <v>8417594.2497558594</v>
      </c>
      <c r="CK2772" s="99">
        <v>93362404.194335893</v>
      </c>
      <c r="CL2772" s="99">
        <v>23876309.6083984</v>
      </c>
      <c r="CM2772" s="166">
        <v>154858.949453354</v>
      </c>
      <c r="CN2772" s="166">
        <v>20715240.3759766</v>
      </c>
      <c r="CO2772" s="166">
        <v>144653961.63085899</v>
      </c>
      <c r="CP2772" s="99">
        <v>23876309.6083984</v>
      </c>
      <c r="CQ2772" s="99">
        <v>0</v>
      </c>
      <c r="CR2772" s="99">
        <v>0</v>
      </c>
      <c r="CS2772" s="99">
        <v>0</v>
      </c>
      <c r="CT2772" s="99">
        <v>0</v>
      </c>
      <c r="CU2772" s="98">
        <v>14813.262329772</v>
      </c>
      <c r="CV2772" s="98">
        <v>41457.738179013002</v>
      </c>
      <c r="CW2772" s="98">
        <v>8416517.6442642231</v>
      </c>
      <c r="CX2772" s="98">
        <v>93341361.670227021</v>
      </c>
    </row>
    <row r="2773" spans="1:102" x14ac:dyDescent="0.2">
      <c r="A2773" s="98" t="s">
        <v>193</v>
      </c>
      <c r="B2773" s="100">
        <v>43709</v>
      </c>
      <c r="C2773" s="99">
        <v>98060.186979293794</v>
      </c>
      <c r="D2773" s="99">
        <v>0</v>
      </c>
      <c r="E2773" s="99">
        <v>15188.8480796814</v>
      </c>
      <c r="F2773" s="99">
        <v>0</v>
      </c>
      <c r="G2773" s="99">
        <v>3869.7973190545999</v>
      </c>
      <c r="H2773" s="99">
        <v>0</v>
      </c>
      <c r="I2773" s="99">
        <v>0</v>
      </c>
      <c r="J2773" s="99">
        <v>37841.868509769403</v>
      </c>
      <c r="K2773" s="99">
        <v>0</v>
      </c>
      <c r="L2773" s="99">
        <v>598.93266738206103</v>
      </c>
      <c r="M2773" s="99">
        <v>48120.642536163301</v>
      </c>
      <c r="N2773" s="99">
        <v>9578.3888633251208</v>
      </c>
      <c r="O2773" s="99">
        <v>0</v>
      </c>
      <c r="P2773" s="99">
        <v>50454.141093730897</v>
      </c>
      <c r="Q2773" s="99">
        <v>4631.4688637256604</v>
      </c>
      <c r="R2773" s="99">
        <v>0</v>
      </c>
      <c r="S2773" s="99">
        <v>3861.8448596298699</v>
      </c>
      <c r="T2773" s="99">
        <v>0</v>
      </c>
      <c r="U2773" s="99">
        <v>37812.230047226003</v>
      </c>
      <c r="V2773" s="99">
        <v>6618022.0048828097</v>
      </c>
      <c r="W2773" s="99">
        <v>0</v>
      </c>
      <c r="X2773" s="99">
        <v>1236463.8366546601</v>
      </c>
      <c r="Y2773" s="99">
        <v>855165.94631957996</v>
      </c>
      <c r="Z2773" s="99">
        <v>505552.84299850499</v>
      </c>
      <c r="AA2773" s="99">
        <v>0</v>
      </c>
      <c r="AB2773" s="99">
        <v>0</v>
      </c>
      <c r="AC2773" s="99">
        <v>12297605.5631104</v>
      </c>
      <c r="AD2773" s="99">
        <v>0</v>
      </c>
      <c r="AE2773" s="99">
        <v>28115.685251951199</v>
      </c>
      <c r="AF2773" s="99">
        <v>3116754.27520752</v>
      </c>
      <c r="AG2773" s="99">
        <v>1363867.9037628199</v>
      </c>
      <c r="AH2773" s="99">
        <v>0</v>
      </c>
      <c r="AI2773" s="99">
        <v>2474311.0981140099</v>
      </c>
      <c r="AJ2773" s="99">
        <v>872869.24279022205</v>
      </c>
      <c r="AK2773" s="99">
        <v>0</v>
      </c>
      <c r="AL2773" s="99">
        <v>506466.002708435</v>
      </c>
      <c r="AM2773" s="99">
        <v>0</v>
      </c>
      <c r="AN2773" s="99">
        <v>12295480.4564209</v>
      </c>
      <c r="AO2773" s="99">
        <v>74855341.792968795</v>
      </c>
      <c r="AP2773" s="99">
        <v>0</v>
      </c>
      <c r="AQ2773" s="99">
        <v>13480269.072021499</v>
      </c>
      <c r="AR2773" s="99">
        <v>0</v>
      </c>
      <c r="AS2773" s="99">
        <v>4704959.9071655301</v>
      </c>
      <c r="AT2773" s="99">
        <v>0</v>
      </c>
      <c r="AU2773" s="99">
        <v>0</v>
      </c>
      <c r="AV2773" s="99">
        <v>51681055.956542999</v>
      </c>
      <c r="AW2773" s="99">
        <v>0</v>
      </c>
      <c r="AX2773" s="99">
        <v>261801.18460273699</v>
      </c>
      <c r="AY2773" s="99">
        <v>37083940.410156302</v>
      </c>
      <c r="AZ2773" s="99">
        <v>13487705.090698199</v>
      </c>
      <c r="BA2773" s="99">
        <v>0</v>
      </c>
      <c r="BB2773" s="99">
        <v>28737641.692627002</v>
      </c>
      <c r="BC2773" s="99">
        <v>8827362.09057617</v>
      </c>
      <c r="BD2773" s="99">
        <v>0</v>
      </c>
      <c r="BE2773" s="99">
        <v>4708004.7279052697</v>
      </c>
      <c r="BF2773" s="99">
        <v>0</v>
      </c>
      <c r="BG2773" s="99">
        <v>51706961.571777299</v>
      </c>
      <c r="BH2773" s="99">
        <v>19958308.5698242</v>
      </c>
      <c r="BI2773" s="99">
        <v>0</v>
      </c>
      <c r="BJ2773" s="99">
        <v>3119245.8665771498</v>
      </c>
      <c r="BK2773" s="99">
        <v>2448474.56610107</v>
      </c>
      <c r="BL2773" s="99">
        <v>0</v>
      </c>
      <c r="BM2773" s="99">
        <v>0</v>
      </c>
      <c r="BN2773" s="99">
        <v>0</v>
      </c>
      <c r="BO2773" s="99">
        <v>0</v>
      </c>
      <c r="BP2773" s="99">
        <v>0</v>
      </c>
      <c r="BQ2773" s="99">
        <v>0</v>
      </c>
      <c r="BR2773" s="99">
        <v>10194538.7880859</v>
      </c>
      <c r="BS2773" s="99">
        <v>5075354.5171508798</v>
      </c>
      <c r="BT2773" s="99">
        <v>0</v>
      </c>
      <c r="BU2773" s="99">
        <v>4196561.5971679697</v>
      </c>
      <c r="BV2773" s="99">
        <v>3283922.13885498</v>
      </c>
      <c r="BW2773" s="99">
        <v>0</v>
      </c>
      <c r="BX2773" s="99">
        <v>790627.78180694603</v>
      </c>
      <c r="BY2773" s="99">
        <v>0</v>
      </c>
      <c r="BZ2773" s="99">
        <v>0</v>
      </c>
      <c r="CA2773" s="99">
        <v>0</v>
      </c>
      <c r="CB2773" s="99">
        <v>7852349.5748290997</v>
      </c>
      <c r="CC2773" s="99">
        <v>88306284.012695298</v>
      </c>
      <c r="CD2773" s="99">
        <v>23093162.944091801</v>
      </c>
      <c r="CE2773" s="99">
        <v>3883.6858770549302</v>
      </c>
      <c r="CF2773" s="99">
        <v>502825.65229797398</v>
      </c>
      <c r="CG2773" s="99">
        <v>4676054.4863891602</v>
      </c>
      <c r="CH2773" s="99">
        <v>0</v>
      </c>
      <c r="CI2773" s="99">
        <v>117243.291488647</v>
      </c>
      <c r="CJ2773" s="99">
        <v>8357310.1062622098</v>
      </c>
      <c r="CK2773" s="99">
        <v>93010307.355468795</v>
      </c>
      <c r="CL2773" s="99">
        <v>23968593.7353516</v>
      </c>
      <c r="CM2773" s="166">
        <v>154635.87341880801</v>
      </c>
      <c r="CN2773" s="166">
        <v>20680726.282470699</v>
      </c>
      <c r="CO2773" s="166">
        <v>144723485.66796899</v>
      </c>
      <c r="CP2773" s="99">
        <v>23968593.7353516</v>
      </c>
      <c r="CQ2773" s="99">
        <v>0</v>
      </c>
      <c r="CR2773" s="99">
        <v>0</v>
      </c>
      <c r="CS2773" s="99">
        <v>0</v>
      </c>
      <c r="CT2773" s="99">
        <v>0</v>
      </c>
      <c r="CU2773" s="98">
        <v>15182.64860181</v>
      </c>
      <c r="CV2773" s="98">
        <v>41407.841614600999</v>
      </c>
      <c r="CW2773" s="98">
        <v>8355175.2271270733</v>
      </c>
      <c r="CX2773" s="98">
        <v>92982338.499084458</v>
      </c>
    </row>
    <row r="2774" spans="1:102" x14ac:dyDescent="0.2">
      <c r="A2774" s="98" t="s">
        <v>194</v>
      </c>
      <c r="B2774" s="100">
        <v>38047</v>
      </c>
      <c r="C2774" s="99">
        <v>2626.2648469805699</v>
      </c>
      <c r="D2774" s="99">
        <v>0</v>
      </c>
      <c r="E2774" s="99">
        <v>551.94533795118298</v>
      </c>
      <c r="F2774" s="99">
        <v>119.238543356769</v>
      </c>
      <c r="G2774" s="99">
        <v>0</v>
      </c>
      <c r="H2774" s="99">
        <v>42.827794716693496</v>
      </c>
      <c r="I2774" s="99">
        <v>0</v>
      </c>
      <c r="J2774" s="99">
        <v>1.9365459169930499</v>
      </c>
      <c r="K2774" s="99">
        <v>0</v>
      </c>
      <c r="L2774" s="99">
        <v>918.33752404898405</v>
      </c>
      <c r="M2774" s="99">
        <v>654.73214017599798</v>
      </c>
      <c r="N2774" s="99">
        <v>1462.7214451879299</v>
      </c>
      <c r="O2774" s="99">
        <v>0</v>
      </c>
      <c r="P2774" s="99">
        <v>0</v>
      </c>
      <c r="Q2774" s="99">
        <v>129.12599712237699</v>
      </c>
      <c r="R2774" s="99">
        <v>0</v>
      </c>
      <c r="S2774" s="99">
        <v>0</v>
      </c>
      <c r="T2774" s="99">
        <v>45.173606574535398</v>
      </c>
      <c r="U2774" s="99">
        <v>544.74795488268103</v>
      </c>
      <c r="V2774" s="99">
        <v>326152.04349136399</v>
      </c>
      <c r="W2774" s="99">
        <v>0</v>
      </c>
      <c r="X2774" s="99">
        <v>91774.178266525298</v>
      </c>
      <c r="Y2774" s="99">
        <v>10602.837793231</v>
      </c>
      <c r="Z2774" s="99">
        <v>0</v>
      </c>
      <c r="AA2774" s="99">
        <v>9749.1875441074408</v>
      </c>
      <c r="AB2774" s="99">
        <v>0</v>
      </c>
      <c r="AC2774" s="99">
        <v>117.02185365278299</v>
      </c>
      <c r="AD2774" s="99">
        <v>0</v>
      </c>
      <c r="AE2774" s="99">
        <v>81776.317137718201</v>
      </c>
      <c r="AF2774" s="99">
        <v>66054.298345565796</v>
      </c>
      <c r="AG2774" s="99">
        <v>242953.83542251599</v>
      </c>
      <c r="AH2774" s="99">
        <v>0</v>
      </c>
      <c r="AI2774" s="99">
        <v>0</v>
      </c>
      <c r="AJ2774" s="99">
        <v>24375.6633214951</v>
      </c>
      <c r="AK2774" s="99">
        <v>0</v>
      </c>
      <c r="AL2774" s="99">
        <v>0</v>
      </c>
      <c r="AM2774" s="99">
        <v>10000.449353456501</v>
      </c>
      <c r="AN2774" s="99">
        <v>203976.25008583101</v>
      </c>
      <c r="AO2774" s="99">
        <v>2276044.2489624</v>
      </c>
      <c r="AP2774" s="99">
        <v>0</v>
      </c>
      <c r="AQ2774" s="99">
        <v>585731.47003173805</v>
      </c>
      <c r="AR2774" s="99">
        <v>73350.723423004194</v>
      </c>
      <c r="AS2774" s="99">
        <v>0</v>
      </c>
      <c r="AT2774" s="99">
        <v>58884.152499675802</v>
      </c>
      <c r="AU2774" s="99">
        <v>0</v>
      </c>
      <c r="AV2774" s="99">
        <v>270.03008858859499</v>
      </c>
      <c r="AW2774" s="99">
        <v>0</v>
      </c>
      <c r="AX2774" s="99">
        <v>586037.51145172096</v>
      </c>
      <c r="AY2774" s="99">
        <v>476182.43495559698</v>
      </c>
      <c r="AZ2774" s="99">
        <v>1617759.2026519801</v>
      </c>
      <c r="BA2774" s="99">
        <v>0</v>
      </c>
      <c r="BB2774" s="99">
        <v>0</v>
      </c>
      <c r="BC2774" s="99">
        <v>159949.13459968599</v>
      </c>
      <c r="BD2774" s="99">
        <v>0</v>
      </c>
      <c r="BE2774" s="99">
        <v>0</v>
      </c>
      <c r="BF2774" s="99">
        <v>60010.617779731801</v>
      </c>
      <c r="BG2774" s="99">
        <v>471343.143489838</v>
      </c>
      <c r="BH2774" s="99">
        <v>642032.11820983898</v>
      </c>
      <c r="BI2774" s="99">
        <v>0</v>
      </c>
      <c r="BJ2774" s="99">
        <v>132903.619115829</v>
      </c>
      <c r="BK2774" s="99">
        <v>23626.612804174401</v>
      </c>
      <c r="BL2774" s="99">
        <v>0</v>
      </c>
      <c r="BM2774" s="99">
        <v>0</v>
      </c>
      <c r="BN2774" s="99">
        <v>0</v>
      </c>
      <c r="BO2774" s="99">
        <v>0</v>
      </c>
      <c r="BP2774" s="99">
        <v>0</v>
      </c>
      <c r="BQ2774" s="99">
        <v>0</v>
      </c>
      <c r="BR2774" s="99">
        <v>118264.440541267</v>
      </c>
      <c r="BS2774" s="99">
        <v>596258.71194457996</v>
      </c>
      <c r="BT2774" s="99">
        <v>0</v>
      </c>
      <c r="BU2774" s="99">
        <v>0</v>
      </c>
      <c r="BV2774" s="99">
        <v>58570.659190654798</v>
      </c>
      <c r="BW2774" s="99">
        <v>0</v>
      </c>
      <c r="BX2774" s="99">
        <v>0</v>
      </c>
      <c r="BY2774" s="99">
        <v>0</v>
      </c>
      <c r="BZ2774" s="99">
        <v>0</v>
      </c>
      <c r="CA2774" s="99">
        <v>3173.49671053886</v>
      </c>
      <c r="CB2774" s="99">
        <v>415561.654846191</v>
      </c>
      <c r="CC2774" s="99">
        <v>2865850.9729919401</v>
      </c>
      <c r="CD2774" s="99">
        <v>777701.57820892299</v>
      </c>
      <c r="CE2774" s="99">
        <v>45.2560583967716</v>
      </c>
      <c r="CF2774" s="99">
        <v>10350.7706539631</v>
      </c>
      <c r="CG2774" s="99">
        <v>62594.225870609298</v>
      </c>
      <c r="CH2774" s="99">
        <v>0</v>
      </c>
      <c r="CI2774" s="99">
        <v>3219.0292488336599</v>
      </c>
      <c r="CJ2774" s="99">
        <v>425402.28102111799</v>
      </c>
      <c r="CK2774" s="99">
        <v>2930490.6229248</v>
      </c>
      <c r="CL2774" s="99">
        <v>776511.49402618397</v>
      </c>
      <c r="CM2774" s="166">
        <v>3762.70871269703</v>
      </c>
      <c r="CN2774" s="166">
        <v>631962.25524902297</v>
      </c>
      <c r="CO2774" s="166">
        <v>3400328.4611511198</v>
      </c>
      <c r="CP2774" s="99">
        <v>776511.49402618397</v>
      </c>
      <c r="CQ2774" s="99">
        <v>0</v>
      </c>
      <c r="CR2774" s="99">
        <v>0</v>
      </c>
      <c r="CS2774" s="99">
        <v>0</v>
      </c>
      <c r="CT2774" s="99">
        <v>0</v>
      </c>
      <c r="CU2774" s="98">
        <v>1140.23866679</v>
      </c>
      <c r="CV2774" s="98">
        <v>1.9521360750000001</v>
      </c>
      <c r="CW2774" s="98">
        <v>425912.42550015409</v>
      </c>
      <c r="CX2774" s="98">
        <v>2928445.1988625494</v>
      </c>
    </row>
    <row r="2775" spans="1:102" x14ac:dyDescent="0.2">
      <c r="A2775" s="98" t="s">
        <v>194</v>
      </c>
      <c r="B2775" s="100">
        <v>38139</v>
      </c>
      <c r="C2775" s="99">
        <v>2725.1315208375499</v>
      </c>
      <c r="D2775" s="99">
        <v>0</v>
      </c>
      <c r="E2775" s="99">
        <v>505.69739275798202</v>
      </c>
      <c r="F2775" s="99">
        <v>113.546345176175</v>
      </c>
      <c r="G2775" s="99">
        <v>0</v>
      </c>
      <c r="H2775" s="99">
        <v>47.203836014959997</v>
      </c>
      <c r="I2775" s="99">
        <v>0</v>
      </c>
      <c r="J2775" s="99">
        <v>22.879928572801902</v>
      </c>
      <c r="K2775" s="99">
        <v>0</v>
      </c>
      <c r="L2775" s="99">
        <v>945.76926308870304</v>
      </c>
      <c r="M2775" s="99">
        <v>679.91590951383102</v>
      </c>
      <c r="N2775" s="99">
        <v>1491.7812035232801</v>
      </c>
      <c r="O2775" s="99">
        <v>0</v>
      </c>
      <c r="P2775" s="99">
        <v>0</v>
      </c>
      <c r="Q2775" s="99">
        <v>136.96367195248601</v>
      </c>
      <c r="R2775" s="99">
        <v>0</v>
      </c>
      <c r="S2775" s="99">
        <v>0</v>
      </c>
      <c r="T2775" s="99">
        <v>50.222326676361298</v>
      </c>
      <c r="U2775" s="99">
        <v>574.45870836079098</v>
      </c>
      <c r="V2775" s="99">
        <v>336716.01134109503</v>
      </c>
      <c r="W2775" s="99">
        <v>0</v>
      </c>
      <c r="X2775" s="99">
        <v>81841.658125877395</v>
      </c>
      <c r="Y2775" s="99">
        <v>9628.9076194763202</v>
      </c>
      <c r="Z2775" s="99">
        <v>0</v>
      </c>
      <c r="AA2775" s="99">
        <v>11159.1030756235</v>
      </c>
      <c r="AB2775" s="99">
        <v>0</v>
      </c>
      <c r="AC2775" s="99">
        <v>5530.4402134418497</v>
      </c>
      <c r="AD2775" s="99">
        <v>0</v>
      </c>
      <c r="AE2775" s="99">
        <v>84576.272275924697</v>
      </c>
      <c r="AF2775" s="99">
        <v>68453.492769241304</v>
      </c>
      <c r="AG2775" s="99">
        <v>244695.27211379999</v>
      </c>
      <c r="AH2775" s="99">
        <v>0</v>
      </c>
      <c r="AI2775" s="99">
        <v>0</v>
      </c>
      <c r="AJ2775" s="99">
        <v>24083.440001010898</v>
      </c>
      <c r="AK2775" s="99">
        <v>0</v>
      </c>
      <c r="AL2775" s="99">
        <v>0</v>
      </c>
      <c r="AM2775" s="99">
        <v>11180.275583267199</v>
      </c>
      <c r="AN2775" s="99">
        <v>211216.494064331</v>
      </c>
      <c r="AO2775" s="99">
        <v>2375209.2662048298</v>
      </c>
      <c r="AP2775" s="99">
        <v>0</v>
      </c>
      <c r="AQ2775" s="99">
        <v>559302.95056152297</v>
      </c>
      <c r="AR2775" s="99">
        <v>62785.293627739004</v>
      </c>
      <c r="AS2775" s="99">
        <v>0</v>
      </c>
      <c r="AT2775" s="99">
        <v>68332.328278541594</v>
      </c>
      <c r="AU2775" s="99">
        <v>0</v>
      </c>
      <c r="AV2775" s="99">
        <v>12833.989260673499</v>
      </c>
      <c r="AW2775" s="99">
        <v>0</v>
      </c>
      <c r="AX2775" s="99">
        <v>629469.85046386695</v>
      </c>
      <c r="AY2775" s="99">
        <v>499281.035572052</v>
      </c>
      <c r="AZ2775" s="99">
        <v>1651766.0750122101</v>
      </c>
      <c r="BA2775" s="99">
        <v>0</v>
      </c>
      <c r="BB2775" s="99">
        <v>0</v>
      </c>
      <c r="BC2775" s="99">
        <v>164480.07930755601</v>
      </c>
      <c r="BD2775" s="99">
        <v>0</v>
      </c>
      <c r="BE2775" s="99">
        <v>0</v>
      </c>
      <c r="BF2775" s="99">
        <v>68158.949720382705</v>
      </c>
      <c r="BG2775" s="99">
        <v>489095.38936615002</v>
      </c>
      <c r="BH2775" s="99">
        <v>671690.805366516</v>
      </c>
      <c r="BI2775" s="99">
        <v>0</v>
      </c>
      <c r="BJ2775" s="99">
        <v>123938.285170555</v>
      </c>
      <c r="BK2775" s="99">
        <v>21663.1459300518</v>
      </c>
      <c r="BL2775" s="99">
        <v>0</v>
      </c>
      <c r="BM2775" s="99">
        <v>0</v>
      </c>
      <c r="BN2775" s="99">
        <v>0</v>
      </c>
      <c r="BO2775" s="99">
        <v>0</v>
      </c>
      <c r="BP2775" s="99">
        <v>0</v>
      </c>
      <c r="BQ2775" s="99">
        <v>0</v>
      </c>
      <c r="BR2775" s="99">
        <v>127009.61254882799</v>
      </c>
      <c r="BS2775" s="99">
        <v>609960.81224060105</v>
      </c>
      <c r="BT2775" s="99">
        <v>0</v>
      </c>
      <c r="BU2775" s="99">
        <v>0</v>
      </c>
      <c r="BV2775" s="99">
        <v>60075.392168998696</v>
      </c>
      <c r="BW2775" s="99">
        <v>0</v>
      </c>
      <c r="BX2775" s="99">
        <v>0</v>
      </c>
      <c r="BY2775" s="99">
        <v>0</v>
      </c>
      <c r="BZ2775" s="99">
        <v>0</v>
      </c>
      <c r="CA2775" s="99">
        <v>3237.2223744988401</v>
      </c>
      <c r="CB2775" s="99">
        <v>419565.45208740199</v>
      </c>
      <c r="CC2775" s="99">
        <v>2941625.78833008</v>
      </c>
      <c r="CD2775" s="99">
        <v>795828.05917358398</v>
      </c>
      <c r="CE2775" s="99">
        <v>49.443095152731999</v>
      </c>
      <c r="CF2775" s="99">
        <v>11234.8981933594</v>
      </c>
      <c r="CG2775" s="99">
        <v>68326.209110259995</v>
      </c>
      <c r="CH2775" s="99">
        <v>0</v>
      </c>
      <c r="CI2775" s="99">
        <v>3286.6525367200402</v>
      </c>
      <c r="CJ2775" s="99">
        <v>430689.461486816</v>
      </c>
      <c r="CK2775" s="99">
        <v>3007766.1131591802</v>
      </c>
      <c r="CL2775" s="99">
        <v>795720.18715667701</v>
      </c>
      <c r="CM2775" s="166">
        <v>3862.3592313826098</v>
      </c>
      <c r="CN2775" s="166">
        <v>641775.29019165004</v>
      </c>
      <c r="CO2775" s="166">
        <v>3490349.4448242201</v>
      </c>
      <c r="CP2775" s="99">
        <v>795720.18715667701</v>
      </c>
      <c r="CQ2775" s="99">
        <v>0</v>
      </c>
      <c r="CR2775" s="99">
        <v>0</v>
      </c>
      <c r="CS2775" s="99">
        <v>0</v>
      </c>
      <c r="CT2775" s="99">
        <v>0</v>
      </c>
      <c r="CU2775" s="98">
        <v>1086.106514994</v>
      </c>
      <c r="CV2775" s="98">
        <v>24.790565061999999</v>
      </c>
      <c r="CW2775" s="98">
        <v>430800.35028076137</v>
      </c>
      <c r="CX2775" s="98">
        <v>3009951.99744034</v>
      </c>
    </row>
    <row r="2776" spans="1:102" x14ac:dyDescent="0.2">
      <c r="A2776" s="98" t="s">
        <v>194</v>
      </c>
      <c r="B2776" s="100">
        <v>38231</v>
      </c>
      <c r="C2776" s="99">
        <v>2810.3213649690201</v>
      </c>
      <c r="D2776" s="99">
        <v>0</v>
      </c>
      <c r="E2776" s="99">
        <v>519.64190375804901</v>
      </c>
      <c r="F2776" s="99">
        <v>127.07201584056</v>
      </c>
      <c r="G2776" s="99">
        <v>0</v>
      </c>
      <c r="H2776" s="99">
        <v>48.530192209873299</v>
      </c>
      <c r="I2776" s="99">
        <v>0</v>
      </c>
      <c r="J2776" s="99">
        <v>75.317715585231795</v>
      </c>
      <c r="K2776" s="99">
        <v>0</v>
      </c>
      <c r="L2776" s="99">
        <v>987.58991802483797</v>
      </c>
      <c r="M2776" s="99">
        <v>694.87476415187098</v>
      </c>
      <c r="N2776" s="99">
        <v>1527.3780138045499</v>
      </c>
      <c r="O2776" s="99">
        <v>0</v>
      </c>
      <c r="P2776" s="99">
        <v>0</v>
      </c>
      <c r="Q2776" s="99">
        <v>141.56002446450299</v>
      </c>
      <c r="R2776" s="99">
        <v>0</v>
      </c>
      <c r="S2776" s="99">
        <v>0</v>
      </c>
      <c r="T2776" s="99">
        <v>47.605241646990201</v>
      </c>
      <c r="U2776" s="99">
        <v>587.32701759040401</v>
      </c>
      <c r="V2776" s="99">
        <v>345116.63668441802</v>
      </c>
      <c r="W2776" s="99">
        <v>0</v>
      </c>
      <c r="X2776" s="99">
        <v>84348.941660880999</v>
      </c>
      <c r="Y2776" s="99">
        <v>10820.7241556644</v>
      </c>
      <c r="Z2776" s="99">
        <v>0</v>
      </c>
      <c r="AA2776" s="99">
        <v>9646.8608689308203</v>
      </c>
      <c r="AB2776" s="99">
        <v>0</v>
      </c>
      <c r="AC2776" s="99">
        <v>20390.170695066499</v>
      </c>
      <c r="AD2776" s="99">
        <v>0</v>
      </c>
      <c r="AE2776" s="99">
        <v>89030.988838195801</v>
      </c>
      <c r="AF2776" s="99">
        <v>69415.898276328997</v>
      </c>
      <c r="AG2776" s="99">
        <v>247275.35047721901</v>
      </c>
      <c r="AH2776" s="99">
        <v>0</v>
      </c>
      <c r="AI2776" s="99">
        <v>0</v>
      </c>
      <c r="AJ2776" s="99">
        <v>26505.6149125099</v>
      </c>
      <c r="AK2776" s="99">
        <v>0</v>
      </c>
      <c r="AL2776" s="99">
        <v>0</v>
      </c>
      <c r="AM2776" s="99">
        <v>10089.3399193287</v>
      </c>
      <c r="AN2776" s="99">
        <v>199957.32033348101</v>
      </c>
      <c r="AO2776" s="99">
        <v>2465452.2182617201</v>
      </c>
      <c r="AP2776" s="99">
        <v>0</v>
      </c>
      <c r="AQ2776" s="99">
        <v>569372.22940826404</v>
      </c>
      <c r="AR2776" s="99">
        <v>75570.3688621521</v>
      </c>
      <c r="AS2776" s="99">
        <v>0</v>
      </c>
      <c r="AT2776" s="99">
        <v>60469.257368564598</v>
      </c>
      <c r="AU2776" s="99">
        <v>0</v>
      </c>
      <c r="AV2776" s="99">
        <v>49230.396257400498</v>
      </c>
      <c r="AW2776" s="99">
        <v>0</v>
      </c>
      <c r="AX2776" s="99">
        <v>690695.54040527297</v>
      </c>
      <c r="AY2776" s="99">
        <v>504973.83655166603</v>
      </c>
      <c r="AZ2776" s="99">
        <v>1695571.9535675</v>
      </c>
      <c r="BA2776" s="99">
        <v>0</v>
      </c>
      <c r="BB2776" s="99">
        <v>0</v>
      </c>
      <c r="BC2776" s="99">
        <v>185198.93535613999</v>
      </c>
      <c r="BD2776" s="99">
        <v>0</v>
      </c>
      <c r="BE2776" s="99">
        <v>0</v>
      </c>
      <c r="BF2776" s="99">
        <v>63957.064476013198</v>
      </c>
      <c r="BG2776" s="99">
        <v>478301.45029830898</v>
      </c>
      <c r="BH2776" s="99">
        <v>702423.01638793899</v>
      </c>
      <c r="BI2776" s="99">
        <v>0</v>
      </c>
      <c r="BJ2776" s="99">
        <v>129571.70402526901</v>
      </c>
      <c r="BK2776" s="99">
        <v>25580.2971827984</v>
      </c>
      <c r="BL2776" s="99">
        <v>0</v>
      </c>
      <c r="BM2776" s="99">
        <v>0</v>
      </c>
      <c r="BN2776" s="99">
        <v>0</v>
      </c>
      <c r="BO2776" s="99">
        <v>0</v>
      </c>
      <c r="BP2776" s="99">
        <v>0</v>
      </c>
      <c r="BQ2776" s="99">
        <v>0</v>
      </c>
      <c r="BR2776" s="99">
        <v>128285.322737694</v>
      </c>
      <c r="BS2776" s="99">
        <v>631442.02249908401</v>
      </c>
      <c r="BT2776" s="99">
        <v>0</v>
      </c>
      <c r="BU2776" s="99">
        <v>0</v>
      </c>
      <c r="BV2776" s="99">
        <v>68389.0128602982</v>
      </c>
      <c r="BW2776" s="99">
        <v>0</v>
      </c>
      <c r="BX2776" s="99">
        <v>0</v>
      </c>
      <c r="BY2776" s="99">
        <v>0</v>
      </c>
      <c r="BZ2776" s="99">
        <v>0</v>
      </c>
      <c r="CA2776" s="99">
        <v>3326.2951344847702</v>
      </c>
      <c r="CB2776" s="99">
        <v>428291.25264358497</v>
      </c>
      <c r="CC2776" s="99">
        <v>3054430.5724792499</v>
      </c>
      <c r="CD2776" s="99">
        <v>828884.53699493397</v>
      </c>
      <c r="CE2776" s="99">
        <v>48.252877945546103</v>
      </c>
      <c r="CF2776" s="99">
        <v>9890.4016858339292</v>
      </c>
      <c r="CG2776" s="99">
        <v>62691.8934936523</v>
      </c>
      <c r="CH2776" s="99">
        <v>0</v>
      </c>
      <c r="CI2776" s="99">
        <v>3374.0337003469499</v>
      </c>
      <c r="CJ2776" s="99">
        <v>438667.37152099598</v>
      </c>
      <c r="CK2776" s="99">
        <v>3115008.74749756</v>
      </c>
      <c r="CL2776" s="99">
        <v>829685.70264434803</v>
      </c>
      <c r="CM2776" s="166">
        <v>3957.14440387487</v>
      </c>
      <c r="CN2776" s="166">
        <v>644828.42948913598</v>
      </c>
      <c r="CO2776" s="166">
        <v>3603070.76348877</v>
      </c>
      <c r="CP2776" s="99">
        <v>829685.70264434803</v>
      </c>
      <c r="CQ2776" s="99">
        <v>0</v>
      </c>
      <c r="CR2776" s="99">
        <v>0</v>
      </c>
      <c r="CS2776" s="99">
        <v>0</v>
      </c>
      <c r="CT2776" s="99">
        <v>0</v>
      </c>
      <c r="CU2776" s="98">
        <v>1096.981998531</v>
      </c>
      <c r="CV2776" s="98">
        <v>78.332405393000002</v>
      </c>
      <c r="CW2776" s="98">
        <v>438181.6543294189</v>
      </c>
      <c r="CX2776" s="98">
        <v>3117122.4659729023</v>
      </c>
    </row>
    <row r="2777" spans="1:102" x14ac:dyDescent="0.2">
      <c r="A2777" s="98" t="s">
        <v>194</v>
      </c>
      <c r="B2777" s="100">
        <v>38322</v>
      </c>
      <c r="C2777" s="99">
        <v>2886.0263954698999</v>
      </c>
      <c r="D2777" s="99">
        <v>0</v>
      </c>
      <c r="E2777" s="99">
        <v>477.89339501038199</v>
      </c>
      <c r="F2777" s="99">
        <v>107.554647781886</v>
      </c>
      <c r="G2777" s="99">
        <v>0</v>
      </c>
      <c r="H2777" s="99">
        <v>41.7136892857961</v>
      </c>
      <c r="I2777" s="99">
        <v>0</v>
      </c>
      <c r="J2777" s="99">
        <v>137.56377602927401</v>
      </c>
      <c r="K2777" s="99">
        <v>0</v>
      </c>
      <c r="L2777" s="99">
        <v>982.79762459546305</v>
      </c>
      <c r="M2777" s="99">
        <v>709.59254246950195</v>
      </c>
      <c r="N2777" s="99">
        <v>1559.75616177917</v>
      </c>
      <c r="O2777" s="99">
        <v>0</v>
      </c>
      <c r="P2777" s="99">
        <v>0</v>
      </c>
      <c r="Q2777" s="99">
        <v>136.359076077119</v>
      </c>
      <c r="R2777" s="99">
        <v>0</v>
      </c>
      <c r="S2777" s="99">
        <v>0</v>
      </c>
      <c r="T2777" s="99">
        <v>48.892422358505399</v>
      </c>
      <c r="U2777" s="99">
        <v>647.16050720959902</v>
      </c>
      <c r="V2777" s="99">
        <v>357845.98073959397</v>
      </c>
      <c r="W2777" s="99">
        <v>0</v>
      </c>
      <c r="X2777" s="99">
        <v>80058.182953834505</v>
      </c>
      <c r="Y2777" s="99">
        <v>11717.3811029196</v>
      </c>
      <c r="Z2777" s="99">
        <v>0</v>
      </c>
      <c r="AA2777" s="99">
        <v>8729.98336625099</v>
      </c>
      <c r="AB2777" s="99">
        <v>0</v>
      </c>
      <c r="AC2777" s="99">
        <v>47473.230755329103</v>
      </c>
      <c r="AD2777" s="99">
        <v>0</v>
      </c>
      <c r="AE2777" s="99">
        <v>87935.378852844195</v>
      </c>
      <c r="AF2777" s="99">
        <v>68844.302597045898</v>
      </c>
      <c r="AG2777" s="99">
        <v>251625.08311843901</v>
      </c>
      <c r="AH2777" s="99">
        <v>0</v>
      </c>
      <c r="AI2777" s="99">
        <v>0</v>
      </c>
      <c r="AJ2777" s="99">
        <v>28752.683468818701</v>
      </c>
      <c r="AK2777" s="99">
        <v>0</v>
      </c>
      <c r="AL2777" s="99">
        <v>0</v>
      </c>
      <c r="AM2777" s="99">
        <v>11057.214773535699</v>
      </c>
      <c r="AN2777" s="99">
        <v>232537.143774033</v>
      </c>
      <c r="AO2777" s="99">
        <v>2584989.2459411598</v>
      </c>
      <c r="AP2777" s="99">
        <v>0</v>
      </c>
      <c r="AQ2777" s="99">
        <v>542652.590316772</v>
      </c>
      <c r="AR2777" s="99">
        <v>75509.196201324507</v>
      </c>
      <c r="AS2777" s="99">
        <v>0</v>
      </c>
      <c r="AT2777" s="99">
        <v>55581.305478572802</v>
      </c>
      <c r="AU2777" s="99">
        <v>0</v>
      </c>
      <c r="AV2777" s="99">
        <v>111222.687269211</v>
      </c>
      <c r="AW2777" s="99">
        <v>0</v>
      </c>
      <c r="AX2777" s="99">
        <v>663757.11839294399</v>
      </c>
      <c r="AY2777" s="99">
        <v>516875.269634247</v>
      </c>
      <c r="AZ2777" s="99">
        <v>1748822.5696868901</v>
      </c>
      <c r="BA2777" s="99">
        <v>0</v>
      </c>
      <c r="BB2777" s="99">
        <v>0</v>
      </c>
      <c r="BC2777" s="99">
        <v>199380.79624366801</v>
      </c>
      <c r="BD2777" s="99">
        <v>0</v>
      </c>
      <c r="BE2777" s="99">
        <v>0</v>
      </c>
      <c r="BF2777" s="99">
        <v>69848.537924766497</v>
      </c>
      <c r="BG2777" s="99">
        <v>546569.99824523902</v>
      </c>
      <c r="BH2777" s="99">
        <v>729039.36394500697</v>
      </c>
      <c r="BI2777" s="99">
        <v>0</v>
      </c>
      <c r="BJ2777" s="99">
        <v>117855.60405349699</v>
      </c>
      <c r="BK2777" s="99">
        <v>26738.841756820701</v>
      </c>
      <c r="BL2777" s="99">
        <v>0</v>
      </c>
      <c r="BM2777" s="99">
        <v>0</v>
      </c>
      <c r="BN2777" s="99">
        <v>0</v>
      </c>
      <c r="BO2777" s="99">
        <v>0</v>
      </c>
      <c r="BP2777" s="99">
        <v>0</v>
      </c>
      <c r="BQ2777" s="99">
        <v>0</v>
      </c>
      <c r="BR2777" s="99">
        <v>132426.45571517901</v>
      </c>
      <c r="BS2777" s="99">
        <v>646837.77741241502</v>
      </c>
      <c r="BT2777" s="99">
        <v>0</v>
      </c>
      <c r="BU2777" s="99">
        <v>0</v>
      </c>
      <c r="BV2777" s="99">
        <v>73638.087617874102</v>
      </c>
      <c r="BW2777" s="99">
        <v>0</v>
      </c>
      <c r="BX2777" s="99">
        <v>0</v>
      </c>
      <c r="BY2777" s="99">
        <v>0</v>
      </c>
      <c r="BZ2777" s="99">
        <v>0</v>
      </c>
      <c r="CA2777" s="99">
        <v>3365.2890325784701</v>
      </c>
      <c r="CB2777" s="99">
        <v>437830.36499404901</v>
      </c>
      <c r="CC2777" s="99">
        <v>3109819.8887329102</v>
      </c>
      <c r="CD2777" s="99">
        <v>848977.744377136</v>
      </c>
      <c r="CE2777" s="99">
        <v>48.912253791932002</v>
      </c>
      <c r="CF2777" s="99">
        <v>10839.810553789101</v>
      </c>
      <c r="CG2777" s="99">
        <v>68128.857340812698</v>
      </c>
      <c r="CH2777" s="99">
        <v>0</v>
      </c>
      <c r="CI2777" s="99">
        <v>3414.39341855049</v>
      </c>
      <c r="CJ2777" s="99">
        <v>448409.70001602202</v>
      </c>
      <c r="CK2777" s="99">
        <v>3180280.0341796898</v>
      </c>
      <c r="CL2777" s="99">
        <v>849485.57487487805</v>
      </c>
      <c r="CM2777" s="166">
        <v>4062.0435992479302</v>
      </c>
      <c r="CN2777" s="166">
        <v>677359.73699188197</v>
      </c>
      <c r="CO2777" s="166">
        <v>3726033.5232238802</v>
      </c>
      <c r="CP2777" s="99">
        <v>849485.57487487805</v>
      </c>
      <c r="CQ2777" s="99">
        <v>0</v>
      </c>
      <c r="CR2777" s="99">
        <v>0</v>
      </c>
      <c r="CS2777" s="99">
        <v>0</v>
      </c>
      <c r="CT2777" s="99">
        <v>0</v>
      </c>
      <c r="CU2777" s="98">
        <v>1026.0540409390001</v>
      </c>
      <c r="CV2777" s="98">
        <v>143.32573171199999</v>
      </c>
      <c r="CW2777" s="98">
        <v>448670.17554783809</v>
      </c>
      <c r="CX2777" s="98">
        <v>3177948.7460737228</v>
      </c>
    </row>
    <row r="2778" spans="1:102" x14ac:dyDescent="0.2">
      <c r="A2778" s="98" t="s">
        <v>194</v>
      </c>
      <c r="B2778" s="100">
        <v>38412</v>
      </c>
      <c r="C2778" s="99">
        <v>3000.15281787515</v>
      </c>
      <c r="D2778" s="99">
        <v>0</v>
      </c>
      <c r="E2778" s="99">
        <v>471.139440659434</v>
      </c>
      <c r="F2778" s="99">
        <v>115.859569710679</v>
      </c>
      <c r="G2778" s="99">
        <v>0</v>
      </c>
      <c r="H2778" s="99">
        <v>42.161823402624599</v>
      </c>
      <c r="I2778" s="99">
        <v>0</v>
      </c>
      <c r="J2778" s="99">
        <v>201.13876752182799</v>
      </c>
      <c r="K2778" s="99">
        <v>0</v>
      </c>
      <c r="L2778" s="99">
        <v>996.18440640717699</v>
      </c>
      <c r="M2778" s="99">
        <v>711.56867323070799</v>
      </c>
      <c r="N2778" s="99">
        <v>1598.7759623378499</v>
      </c>
      <c r="O2778" s="99">
        <v>0</v>
      </c>
      <c r="P2778" s="99">
        <v>0</v>
      </c>
      <c r="Q2778" s="99">
        <v>155.22943421639499</v>
      </c>
      <c r="R2778" s="99">
        <v>0</v>
      </c>
      <c r="S2778" s="99">
        <v>0</v>
      </c>
      <c r="T2778" s="99">
        <v>53.2825891538523</v>
      </c>
      <c r="U2778" s="99">
        <v>655.30144754052196</v>
      </c>
      <c r="V2778" s="99">
        <v>368166.156459808</v>
      </c>
      <c r="W2778" s="99">
        <v>0</v>
      </c>
      <c r="X2778" s="99">
        <v>78948.0437707901</v>
      </c>
      <c r="Y2778" s="99">
        <v>12341.7708852291</v>
      </c>
      <c r="Z2778" s="99">
        <v>0</v>
      </c>
      <c r="AA2778" s="99">
        <v>9049.8540048599207</v>
      </c>
      <c r="AB2778" s="99">
        <v>0</v>
      </c>
      <c r="AC2778" s="99">
        <v>75757.639637947097</v>
      </c>
      <c r="AD2778" s="99">
        <v>0</v>
      </c>
      <c r="AE2778" s="99">
        <v>89358.490204811096</v>
      </c>
      <c r="AF2778" s="99">
        <v>68138.338027000398</v>
      </c>
      <c r="AG2778" s="99">
        <v>254965.98614120501</v>
      </c>
      <c r="AH2778" s="99">
        <v>0</v>
      </c>
      <c r="AI2778" s="99">
        <v>0</v>
      </c>
      <c r="AJ2778" s="99">
        <v>31472.0575432777</v>
      </c>
      <c r="AK2778" s="99">
        <v>0</v>
      </c>
      <c r="AL2778" s="99">
        <v>0</v>
      </c>
      <c r="AM2778" s="99">
        <v>11065.409278631199</v>
      </c>
      <c r="AN2778" s="99">
        <v>243645.932592392</v>
      </c>
      <c r="AO2778" s="99">
        <v>2695431.9518432599</v>
      </c>
      <c r="AP2778" s="99">
        <v>0</v>
      </c>
      <c r="AQ2778" s="99">
        <v>556365.070549011</v>
      </c>
      <c r="AR2778" s="99">
        <v>80899.5983543396</v>
      </c>
      <c r="AS2778" s="99">
        <v>0</v>
      </c>
      <c r="AT2778" s="99">
        <v>59137.963606834397</v>
      </c>
      <c r="AU2778" s="99">
        <v>0</v>
      </c>
      <c r="AV2778" s="99">
        <v>183273.16344261201</v>
      </c>
      <c r="AW2778" s="99">
        <v>0</v>
      </c>
      <c r="AX2778" s="99">
        <v>678107.73384857201</v>
      </c>
      <c r="AY2778" s="99">
        <v>517306.01789093</v>
      </c>
      <c r="AZ2778" s="99">
        <v>1788890.1156158401</v>
      </c>
      <c r="BA2778" s="99">
        <v>0</v>
      </c>
      <c r="BB2778" s="99">
        <v>0</v>
      </c>
      <c r="BC2778" s="99">
        <v>216512.13529014599</v>
      </c>
      <c r="BD2778" s="99">
        <v>0</v>
      </c>
      <c r="BE2778" s="99">
        <v>0</v>
      </c>
      <c r="BF2778" s="99">
        <v>71202.638949394197</v>
      </c>
      <c r="BG2778" s="99">
        <v>587158.02383422898</v>
      </c>
      <c r="BH2778" s="99">
        <v>767788.17613983201</v>
      </c>
      <c r="BI2778" s="99">
        <v>0</v>
      </c>
      <c r="BJ2778" s="99">
        <v>120201.45973587</v>
      </c>
      <c r="BK2778" s="99">
        <v>28393.5963163376</v>
      </c>
      <c r="BL2778" s="99">
        <v>0</v>
      </c>
      <c r="BM2778" s="99">
        <v>0</v>
      </c>
      <c r="BN2778" s="99">
        <v>0</v>
      </c>
      <c r="BO2778" s="99">
        <v>0</v>
      </c>
      <c r="BP2778" s="99">
        <v>0</v>
      </c>
      <c r="BQ2778" s="99">
        <v>0</v>
      </c>
      <c r="BR2778" s="99">
        <v>134736.39787292501</v>
      </c>
      <c r="BS2778" s="99">
        <v>663752.24922180199</v>
      </c>
      <c r="BT2778" s="99">
        <v>0</v>
      </c>
      <c r="BU2778" s="99">
        <v>0</v>
      </c>
      <c r="BV2778" s="99">
        <v>82091.698235511794</v>
      </c>
      <c r="BW2778" s="99">
        <v>0</v>
      </c>
      <c r="BX2778" s="99">
        <v>0</v>
      </c>
      <c r="BY2778" s="99">
        <v>0</v>
      </c>
      <c r="BZ2778" s="99">
        <v>0</v>
      </c>
      <c r="CA2778" s="99">
        <v>3466.8712567985099</v>
      </c>
      <c r="CB2778" s="99">
        <v>447753.62973022502</v>
      </c>
      <c r="CC2778" s="99">
        <v>3228855.0581359901</v>
      </c>
      <c r="CD2778" s="99">
        <v>885204.83410644496</v>
      </c>
      <c r="CE2778" s="99">
        <v>53.530780165921897</v>
      </c>
      <c r="CF2778" s="99">
        <v>11448.742943286899</v>
      </c>
      <c r="CG2778" s="99">
        <v>74086.835123062105</v>
      </c>
      <c r="CH2778" s="99">
        <v>0</v>
      </c>
      <c r="CI2778" s="99">
        <v>3520.7453275919001</v>
      </c>
      <c r="CJ2778" s="99">
        <v>459247.93632507301</v>
      </c>
      <c r="CK2778" s="99">
        <v>3305234.3502197298</v>
      </c>
      <c r="CL2778" s="99">
        <v>884062.70223999</v>
      </c>
      <c r="CM2778" s="166">
        <v>4175.0846422910699</v>
      </c>
      <c r="CN2778" s="166">
        <v>702729.13520813</v>
      </c>
      <c r="CO2778" s="166">
        <v>3888641.0195007301</v>
      </c>
      <c r="CP2778" s="99">
        <v>884062.70223999</v>
      </c>
      <c r="CQ2778" s="99">
        <v>0</v>
      </c>
      <c r="CR2778" s="99">
        <v>0</v>
      </c>
      <c r="CS2778" s="99">
        <v>0</v>
      </c>
      <c r="CT2778" s="99">
        <v>0</v>
      </c>
      <c r="CU2778" s="98">
        <v>963.58274101400002</v>
      </c>
      <c r="CV2778" s="98">
        <v>210.42894457</v>
      </c>
      <c r="CW2778" s="98">
        <v>459202.37267351191</v>
      </c>
      <c r="CX2778" s="98">
        <v>3302941.8932590522</v>
      </c>
    </row>
    <row r="2779" spans="1:102" x14ac:dyDescent="0.2">
      <c r="A2779" s="98" t="s">
        <v>194</v>
      </c>
      <c r="B2779" s="100">
        <v>38504</v>
      </c>
      <c r="C2779" s="99">
        <v>3056.2419517338299</v>
      </c>
      <c r="D2779" s="99">
        <v>1.04400625599374</v>
      </c>
      <c r="E2779" s="99">
        <v>481.78257636353402</v>
      </c>
      <c r="F2779" s="99">
        <v>132.72130845487101</v>
      </c>
      <c r="G2779" s="99">
        <v>0</v>
      </c>
      <c r="H2779" s="99">
        <v>39.949849830940401</v>
      </c>
      <c r="I2779" s="99">
        <v>0</v>
      </c>
      <c r="J2779" s="99">
        <v>259.59360282868101</v>
      </c>
      <c r="K2779" s="99">
        <v>0</v>
      </c>
      <c r="L2779" s="99">
        <v>1031.4023933559699</v>
      </c>
      <c r="M2779" s="99">
        <v>735.55700866877999</v>
      </c>
      <c r="N2779" s="99">
        <v>1634.40240254998</v>
      </c>
      <c r="O2779" s="99">
        <v>0</v>
      </c>
      <c r="P2779" s="99">
        <v>0</v>
      </c>
      <c r="Q2779" s="99">
        <v>169.93381652794801</v>
      </c>
      <c r="R2779" s="99">
        <v>0</v>
      </c>
      <c r="S2779" s="99">
        <v>0</v>
      </c>
      <c r="T2779" s="99">
        <v>56.661666957661502</v>
      </c>
      <c r="U2779" s="99">
        <v>671.45205612480595</v>
      </c>
      <c r="V2779" s="99">
        <v>366520.10270309402</v>
      </c>
      <c r="W2779" s="99">
        <v>62.464247817639297</v>
      </c>
      <c r="X2779" s="99">
        <v>81042.1694126129</v>
      </c>
      <c r="Y2779" s="99">
        <v>13924.4885487556</v>
      </c>
      <c r="Z2779" s="99">
        <v>0</v>
      </c>
      <c r="AA2779" s="99">
        <v>8882.1288640499097</v>
      </c>
      <c r="AB2779" s="99">
        <v>0</v>
      </c>
      <c r="AC2779" s="99">
        <v>90930.8294792175</v>
      </c>
      <c r="AD2779" s="99">
        <v>0</v>
      </c>
      <c r="AE2779" s="99">
        <v>93231.933040618896</v>
      </c>
      <c r="AF2779" s="99">
        <v>69633.626719474807</v>
      </c>
      <c r="AG2779" s="99">
        <v>252138.88191032401</v>
      </c>
      <c r="AH2779" s="99">
        <v>0</v>
      </c>
      <c r="AI2779" s="99">
        <v>0</v>
      </c>
      <c r="AJ2779" s="99">
        <v>35160.344819068901</v>
      </c>
      <c r="AK2779" s="99">
        <v>0</v>
      </c>
      <c r="AL2779" s="99">
        <v>0</v>
      </c>
      <c r="AM2779" s="99">
        <v>11562.389557480799</v>
      </c>
      <c r="AN2779" s="99">
        <v>242318.773542404</v>
      </c>
      <c r="AO2779" s="99">
        <v>2714935.0611877399</v>
      </c>
      <c r="AP2779" s="99">
        <v>447.49944547191302</v>
      </c>
      <c r="AQ2779" s="99">
        <v>544843.98812866199</v>
      </c>
      <c r="AR2779" s="99">
        <v>98950.879871368394</v>
      </c>
      <c r="AS2779" s="99">
        <v>0</v>
      </c>
      <c r="AT2779" s="99">
        <v>58446.015675067902</v>
      </c>
      <c r="AU2779" s="99">
        <v>0</v>
      </c>
      <c r="AV2779" s="99">
        <v>239036.396589279</v>
      </c>
      <c r="AW2779" s="99">
        <v>0</v>
      </c>
      <c r="AX2779" s="99">
        <v>719353.90431976295</v>
      </c>
      <c r="AY2779" s="99">
        <v>532949.92107391404</v>
      </c>
      <c r="AZ2779" s="99">
        <v>1785652.27276611</v>
      </c>
      <c r="BA2779" s="99">
        <v>0</v>
      </c>
      <c r="BB2779" s="99">
        <v>0</v>
      </c>
      <c r="BC2779" s="99">
        <v>252481.41182708699</v>
      </c>
      <c r="BD2779" s="99">
        <v>0</v>
      </c>
      <c r="BE2779" s="99">
        <v>0</v>
      </c>
      <c r="BF2779" s="99">
        <v>75023.574087142901</v>
      </c>
      <c r="BG2779" s="99">
        <v>601585.55573272705</v>
      </c>
      <c r="BH2779" s="99">
        <v>772944.81222534203</v>
      </c>
      <c r="BI2779" s="99">
        <v>25.802770394831899</v>
      </c>
      <c r="BJ2779" s="99">
        <v>122254.25024986301</v>
      </c>
      <c r="BK2779" s="99">
        <v>35325.527989387498</v>
      </c>
      <c r="BL2779" s="99">
        <v>0</v>
      </c>
      <c r="BM2779" s="99">
        <v>0</v>
      </c>
      <c r="BN2779" s="99">
        <v>0</v>
      </c>
      <c r="BO2779" s="99">
        <v>0</v>
      </c>
      <c r="BP2779" s="99">
        <v>0</v>
      </c>
      <c r="BQ2779" s="99">
        <v>0</v>
      </c>
      <c r="BR2779" s="99">
        <v>140470.279233932</v>
      </c>
      <c r="BS2779" s="99">
        <v>667149.73722839402</v>
      </c>
      <c r="BT2779" s="99">
        <v>0</v>
      </c>
      <c r="BU2779" s="99">
        <v>0</v>
      </c>
      <c r="BV2779" s="99">
        <v>94192.813265800505</v>
      </c>
      <c r="BW2779" s="99">
        <v>0</v>
      </c>
      <c r="BX2779" s="99">
        <v>0</v>
      </c>
      <c r="BY2779" s="99">
        <v>0</v>
      </c>
      <c r="BZ2779" s="99">
        <v>0</v>
      </c>
      <c r="CA2779" s="99">
        <v>3544.7407026290898</v>
      </c>
      <c r="CB2779" s="99">
        <v>447866.75113678002</v>
      </c>
      <c r="CC2779" s="99">
        <v>3288887.1272582998</v>
      </c>
      <c r="CD2779" s="99">
        <v>900637.65837097203</v>
      </c>
      <c r="CE2779" s="99">
        <v>56.440466512925902</v>
      </c>
      <c r="CF2779" s="99">
        <v>11945.6506795883</v>
      </c>
      <c r="CG2779" s="99">
        <v>77758.191446304307</v>
      </c>
      <c r="CH2779" s="99">
        <v>0</v>
      </c>
      <c r="CI2779" s="99">
        <v>3601.0098244547798</v>
      </c>
      <c r="CJ2779" s="99">
        <v>459843.883773804</v>
      </c>
      <c r="CK2779" s="99">
        <v>3363954.1937255901</v>
      </c>
      <c r="CL2779" s="99">
        <v>900972.65461731004</v>
      </c>
      <c r="CM2779" s="166">
        <v>4271.2200847268095</v>
      </c>
      <c r="CN2779" s="166">
        <v>701121.98799896205</v>
      </c>
      <c r="CO2779" s="166">
        <v>3963165.3360900902</v>
      </c>
      <c r="CP2779" s="99">
        <v>900972.65461731004</v>
      </c>
      <c r="CQ2779" s="99">
        <v>0</v>
      </c>
      <c r="CR2779" s="99">
        <v>0</v>
      </c>
      <c r="CS2779" s="99">
        <v>0</v>
      </c>
      <c r="CT2779" s="99">
        <v>0</v>
      </c>
      <c r="CU2779" s="98">
        <v>927.830371528</v>
      </c>
      <c r="CV2779" s="98">
        <v>273.51777339699998</v>
      </c>
      <c r="CW2779" s="98">
        <v>459812.40181636834</v>
      </c>
      <c r="CX2779" s="98">
        <v>3366645.3187046042</v>
      </c>
    </row>
    <row r="2780" spans="1:102" x14ac:dyDescent="0.2">
      <c r="A2780" s="98" t="s">
        <v>194</v>
      </c>
      <c r="B2780" s="100">
        <v>38596</v>
      </c>
      <c r="C2780" s="99">
        <v>3140.6958906352502</v>
      </c>
      <c r="D2780" s="99">
        <v>2.99514823697973</v>
      </c>
      <c r="E2780" s="99">
        <v>512.99913041293598</v>
      </c>
      <c r="F2780" s="99">
        <v>165.95866296999199</v>
      </c>
      <c r="G2780" s="99">
        <v>0</v>
      </c>
      <c r="H2780" s="99">
        <v>37.7965141027234</v>
      </c>
      <c r="I2780" s="99">
        <v>0</v>
      </c>
      <c r="J2780" s="99">
        <v>340.88270464912102</v>
      </c>
      <c r="K2780" s="99">
        <v>0</v>
      </c>
      <c r="L2780" s="99">
        <v>1084.63320791721</v>
      </c>
      <c r="M2780" s="99">
        <v>767.00574089586701</v>
      </c>
      <c r="N2780" s="99">
        <v>1651.1656890660499</v>
      </c>
      <c r="O2780" s="99">
        <v>0</v>
      </c>
      <c r="P2780" s="99">
        <v>0</v>
      </c>
      <c r="Q2780" s="99">
        <v>181.42197773419301</v>
      </c>
      <c r="R2780" s="99">
        <v>0</v>
      </c>
      <c r="S2780" s="99">
        <v>0</v>
      </c>
      <c r="T2780" s="99">
        <v>56.223283309489503</v>
      </c>
      <c r="U2780" s="99">
        <v>698.13252166658594</v>
      </c>
      <c r="V2780" s="99">
        <v>371696.41741180402</v>
      </c>
      <c r="W2780" s="99">
        <v>311.056550722569</v>
      </c>
      <c r="X2780" s="99">
        <v>82703.714183807402</v>
      </c>
      <c r="Y2780" s="99">
        <v>16248.440586447699</v>
      </c>
      <c r="Z2780" s="99">
        <v>0</v>
      </c>
      <c r="AA2780" s="99">
        <v>7669.6986789703396</v>
      </c>
      <c r="AB2780" s="99">
        <v>0</v>
      </c>
      <c r="AC2780" s="99">
        <v>110405.075814247</v>
      </c>
      <c r="AD2780" s="99">
        <v>0</v>
      </c>
      <c r="AE2780" s="99">
        <v>93744.317553520203</v>
      </c>
      <c r="AF2780" s="99">
        <v>71871.761829376206</v>
      </c>
      <c r="AG2780" s="99">
        <v>252538.490325928</v>
      </c>
      <c r="AH2780" s="99">
        <v>0</v>
      </c>
      <c r="AI2780" s="99">
        <v>0</v>
      </c>
      <c r="AJ2780" s="99">
        <v>36902.674291133902</v>
      </c>
      <c r="AK2780" s="99">
        <v>0</v>
      </c>
      <c r="AL2780" s="99">
        <v>0</v>
      </c>
      <c r="AM2780" s="99">
        <v>11904.4523231983</v>
      </c>
      <c r="AN2780" s="99">
        <v>232533.56158065799</v>
      </c>
      <c r="AO2780" s="99">
        <v>2792821.6936950702</v>
      </c>
      <c r="AP2780" s="99">
        <v>2366.6774828434</v>
      </c>
      <c r="AQ2780" s="99">
        <v>579925.92316436803</v>
      </c>
      <c r="AR2780" s="99">
        <v>121913.314319611</v>
      </c>
      <c r="AS2780" s="99">
        <v>0</v>
      </c>
      <c r="AT2780" s="99">
        <v>51200.756818771399</v>
      </c>
      <c r="AU2780" s="99">
        <v>0</v>
      </c>
      <c r="AV2780" s="99">
        <v>319297.989612579</v>
      </c>
      <c r="AW2780" s="99">
        <v>0</v>
      </c>
      <c r="AX2780" s="99">
        <v>739358.04191589402</v>
      </c>
      <c r="AY2780" s="99">
        <v>555308.79570007301</v>
      </c>
      <c r="AZ2780" s="99">
        <v>1833720.9817047101</v>
      </c>
      <c r="BA2780" s="99">
        <v>0</v>
      </c>
      <c r="BB2780" s="99">
        <v>0</v>
      </c>
      <c r="BC2780" s="99">
        <v>266111.11952209502</v>
      </c>
      <c r="BD2780" s="99">
        <v>0</v>
      </c>
      <c r="BE2780" s="99">
        <v>0</v>
      </c>
      <c r="BF2780" s="99">
        <v>80753.566430091902</v>
      </c>
      <c r="BG2780" s="99">
        <v>619476.63621520996</v>
      </c>
      <c r="BH2780" s="99">
        <v>805299.642814636</v>
      </c>
      <c r="BI2780" s="99">
        <v>191.30818648077499</v>
      </c>
      <c r="BJ2780" s="99">
        <v>133408.944206238</v>
      </c>
      <c r="BK2780" s="99">
        <v>40314.532717704802</v>
      </c>
      <c r="BL2780" s="99">
        <v>0</v>
      </c>
      <c r="BM2780" s="99">
        <v>0</v>
      </c>
      <c r="BN2780" s="99">
        <v>0</v>
      </c>
      <c r="BO2780" s="99">
        <v>0</v>
      </c>
      <c r="BP2780" s="99">
        <v>0</v>
      </c>
      <c r="BQ2780" s="99">
        <v>0</v>
      </c>
      <c r="BR2780" s="99">
        <v>150914.494256973</v>
      </c>
      <c r="BS2780" s="99">
        <v>687008.43268585205</v>
      </c>
      <c r="BT2780" s="99">
        <v>0</v>
      </c>
      <c r="BU2780" s="99">
        <v>0</v>
      </c>
      <c r="BV2780" s="99">
        <v>99365.319549560503</v>
      </c>
      <c r="BW2780" s="99">
        <v>0</v>
      </c>
      <c r="BX2780" s="99">
        <v>0</v>
      </c>
      <c r="BY2780" s="99">
        <v>0</v>
      </c>
      <c r="BZ2780" s="99">
        <v>0</v>
      </c>
      <c r="CA2780" s="99">
        <v>3652.9113964140402</v>
      </c>
      <c r="CB2780" s="99">
        <v>453409.10082626302</v>
      </c>
      <c r="CC2780" s="99">
        <v>3358461.8393249498</v>
      </c>
      <c r="CD2780" s="99">
        <v>939707.26147460903</v>
      </c>
      <c r="CE2780" s="99">
        <v>58.098828730639099</v>
      </c>
      <c r="CF2780" s="99">
        <v>12243.360765576401</v>
      </c>
      <c r="CG2780" s="99">
        <v>81573.849900245696</v>
      </c>
      <c r="CH2780" s="99">
        <v>0</v>
      </c>
      <c r="CI2780" s="99">
        <v>3710.3200723230798</v>
      </c>
      <c r="CJ2780" s="99">
        <v>465970.88722991903</v>
      </c>
      <c r="CK2780" s="99">
        <v>3437775.46594238</v>
      </c>
      <c r="CL2780" s="99">
        <v>941099.02958679199</v>
      </c>
      <c r="CM2780" s="166">
        <v>4404.2257624268505</v>
      </c>
      <c r="CN2780" s="166">
        <v>699331.31251525902</v>
      </c>
      <c r="CO2780" s="166">
        <v>4064953.0073242201</v>
      </c>
      <c r="CP2780" s="99">
        <v>941099.02958679199</v>
      </c>
      <c r="CQ2780" s="99">
        <v>0</v>
      </c>
      <c r="CR2780" s="99">
        <v>0</v>
      </c>
      <c r="CS2780" s="99">
        <v>0</v>
      </c>
      <c r="CT2780" s="99">
        <v>0</v>
      </c>
      <c r="CU2780" s="98">
        <v>919.25104641400003</v>
      </c>
      <c r="CV2780" s="98">
        <v>360.56786094500001</v>
      </c>
      <c r="CW2780" s="98">
        <v>465652.46159183944</v>
      </c>
      <c r="CX2780" s="98">
        <v>3440035.6892251954</v>
      </c>
    </row>
    <row r="2781" spans="1:102" x14ac:dyDescent="0.2">
      <c r="A2781" s="98" t="s">
        <v>194</v>
      </c>
      <c r="B2781" s="100">
        <v>38687</v>
      </c>
      <c r="C2781" s="99">
        <v>3231.2054513692901</v>
      </c>
      <c r="D2781" s="99">
        <v>3.0324339119833899</v>
      </c>
      <c r="E2781" s="99">
        <v>506.71494304388801</v>
      </c>
      <c r="F2781" s="99">
        <v>172.249147910625</v>
      </c>
      <c r="G2781" s="99">
        <v>0</v>
      </c>
      <c r="H2781" s="99">
        <v>37.017816030886003</v>
      </c>
      <c r="I2781" s="99">
        <v>0</v>
      </c>
      <c r="J2781" s="99">
        <v>415.02726812288199</v>
      </c>
      <c r="K2781" s="99">
        <v>0</v>
      </c>
      <c r="L2781" s="99">
        <v>1095.6132645606999</v>
      </c>
      <c r="M2781" s="99">
        <v>767.24318912625301</v>
      </c>
      <c r="N2781" s="99">
        <v>1689.9881909936701</v>
      </c>
      <c r="O2781" s="99">
        <v>0</v>
      </c>
      <c r="P2781" s="99">
        <v>0</v>
      </c>
      <c r="Q2781" s="99">
        <v>193.34724905714401</v>
      </c>
      <c r="R2781" s="99">
        <v>0</v>
      </c>
      <c r="S2781" s="99">
        <v>0</v>
      </c>
      <c r="T2781" s="99">
        <v>59.666347738821102</v>
      </c>
      <c r="U2781" s="99">
        <v>729.862095884979</v>
      </c>
      <c r="V2781" s="99">
        <v>377924.08434677101</v>
      </c>
      <c r="W2781" s="99">
        <v>151.14516560733301</v>
      </c>
      <c r="X2781" s="99">
        <v>78451.197029113799</v>
      </c>
      <c r="Y2781" s="99">
        <v>16936.155555248301</v>
      </c>
      <c r="Z2781" s="99">
        <v>0</v>
      </c>
      <c r="AA2781" s="99">
        <v>7789.5086495876303</v>
      </c>
      <c r="AB2781" s="99">
        <v>0</v>
      </c>
      <c r="AC2781" s="99">
        <v>139101.918241501</v>
      </c>
      <c r="AD2781" s="99">
        <v>0</v>
      </c>
      <c r="AE2781" s="99">
        <v>86893.218809127793</v>
      </c>
      <c r="AF2781" s="99">
        <v>72493.1789140701</v>
      </c>
      <c r="AG2781" s="99">
        <v>253900.434593201</v>
      </c>
      <c r="AH2781" s="99">
        <v>0</v>
      </c>
      <c r="AI2781" s="99">
        <v>0</v>
      </c>
      <c r="AJ2781" s="99">
        <v>40181.7497782707</v>
      </c>
      <c r="AK2781" s="99">
        <v>0</v>
      </c>
      <c r="AL2781" s="99">
        <v>0</v>
      </c>
      <c r="AM2781" s="99">
        <v>13444.4039040804</v>
      </c>
      <c r="AN2781" s="99">
        <v>248635.15779113799</v>
      </c>
      <c r="AO2781" s="99">
        <v>2890412.2756957998</v>
      </c>
      <c r="AP2781" s="99">
        <v>1183.94715201855</v>
      </c>
      <c r="AQ2781" s="99">
        <v>561459.66134643601</v>
      </c>
      <c r="AR2781" s="99">
        <v>125202.046208382</v>
      </c>
      <c r="AS2781" s="99">
        <v>0</v>
      </c>
      <c r="AT2781" s="99">
        <v>52805.813209056898</v>
      </c>
      <c r="AU2781" s="99">
        <v>0</v>
      </c>
      <c r="AV2781" s="99">
        <v>406390.57896804798</v>
      </c>
      <c r="AW2781" s="99">
        <v>0</v>
      </c>
      <c r="AX2781" s="99">
        <v>687593.19702148403</v>
      </c>
      <c r="AY2781" s="99">
        <v>572181.31987762498</v>
      </c>
      <c r="AZ2781" s="99">
        <v>1869614.01325989</v>
      </c>
      <c r="BA2781" s="99">
        <v>0</v>
      </c>
      <c r="BB2781" s="99">
        <v>0</v>
      </c>
      <c r="BC2781" s="99">
        <v>295130.20875930798</v>
      </c>
      <c r="BD2781" s="99">
        <v>0</v>
      </c>
      <c r="BE2781" s="99">
        <v>0</v>
      </c>
      <c r="BF2781" s="99">
        <v>89047.597921371504</v>
      </c>
      <c r="BG2781" s="99">
        <v>678926.17316436803</v>
      </c>
      <c r="BH2781" s="99">
        <v>844409.23483276402</v>
      </c>
      <c r="BI2781" s="99">
        <v>107.77446785848601</v>
      </c>
      <c r="BJ2781" s="99">
        <v>153302.16916275001</v>
      </c>
      <c r="BK2781" s="99">
        <v>46743.4486927986</v>
      </c>
      <c r="BL2781" s="99">
        <v>0</v>
      </c>
      <c r="BM2781" s="99">
        <v>0</v>
      </c>
      <c r="BN2781" s="99">
        <v>0</v>
      </c>
      <c r="BO2781" s="99">
        <v>0</v>
      </c>
      <c r="BP2781" s="99">
        <v>0</v>
      </c>
      <c r="BQ2781" s="99">
        <v>0</v>
      </c>
      <c r="BR2781" s="99">
        <v>151726.638231277</v>
      </c>
      <c r="BS2781" s="99">
        <v>732957.74320983898</v>
      </c>
      <c r="BT2781" s="99">
        <v>0</v>
      </c>
      <c r="BU2781" s="99">
        <v>0</v>
      </c>
      <c r="BV2781" s="99">
        <v>111766.493177414</v>
      </c>
      <c r="BW2781" s="99">
        <v>0</v>
      </c>
      <c r="BX2781" s="99">
        <v>0</v>
      </c>
      <c r="BY2781" s="99">
        <v>0</v>
      </c>
      <c r="BZ2781" s="99">
        <v>0</v>
      </c>
      <c r="CA2781" s="99">
        <v>3742.3919188976301</v>
      </c>
      <c r="CB2781" s="99">
        <v>457041.82266616798</v>
      </c>
      <c r="CC2781" s="99">
        <v>3450642.7509155301</v>
      </c>
      <c r="CD2781" s="99">
        <v>995852.75794982899</v>
      </c>
      <c r="CE2781" s="99">
        <v>61.699637984856999</v>
      </c>
      <c r="CF2781" s="99">
        <v>13773.767055988301</v>
      </c>
      <c r="CG2781" s="99">
        <v>91437.686156272903</v>
      </c>
      <c r="CH2781" s="99">
        <v>0</v>
      </c>
      <c r="CI2781" s="99">
        <v>3804.9000796973701</v>
      </c>
      <c r="CJ2781" s="99">
        <v>471006.49953460699</v>
      </c>
      <c r="CK2781" s="99">
        <v>3545185.28875732</v>
      </c>
      <c r="CL2781" s="99">
        <v>997053.34960174595</v>
      </c>
      <c r="CM2781" s="166">
        <v>4533.1113198399498</v>
      </c>
      <c r="CN2781" s="166">
        <v>717481.23943328904</v>
      </c>
      <c r="CO2781" s="166">
        <v>4222228.8887329102</v>
      </c>
      <c r="CP2781" s="99">
        <v>997053.34960174595</v>
      </c>
      <c r="CQ2781" s="99">
        <v>0</v>
      </c>
      <c r="CR2781" s="99">
        <v>0</v>
      </c>
      <c r="CS2781" s="99">
        <v>0</v>
      </c>
      <c r="CT2781" s="99">
        <v>0</v>
      </c>
      <c r="CU2781" s="98">
        <v>855.80522757799997</v>
      </c>
      <c r="CV2781" s="98">
        <v>437.48117047300002</v>
      </c>
      <c r="CW2781" s="98">
        <v>470815.58972215629</v>
      </c>
      <c r="CX2781" s="98">
        <v>3542080.437071803</v>
      </c>
    </row>
    <row r="2782" spans="1:102" x14ac:dyDescent="0.2">
      <c r="A2782" s="98" t="s">
        <v>194</v>
      </c>
      <c r="B2782" s="100">
        <v>38777</v>
      </c>
      <c r="C2782" s="99">
        <v>3334.1505964100402</v>
      </c>
      <c r="D2782" s="99">
        <v>2.8339904969907401</v>
      </c>
      <c r="E2782" s="99">
        <v>504.34291516989498</v>
      </c>
      <c r="F2782" s="99">
        <v>167.835080303252</v>
      </c>
      <c r="G2782" s="99">
        <v>0</v>
      </c>
      <c r="H2782" s="99">
        <v>32.672356995288297</v>
      </c>
      <c r="I2782" s="99">
        <v>0</v>
      </c>
      <c r="J2782" s="99">
        <v>483.48727022856502</v>
      </c>
      <c r="K2782" s="99">
        <v>0</v>
      </c>
      <c r="L2782" s="99">
        <v>638.72270930558398</v>
      </c>
      <c r="M2782" s="99">
        <v>828.59101404994703</v>
      </c>
      <c r="N2782" s="99">
        <v>1726.51059108973</v>
      </c>
      <c r="O2782" s="99">
        <v>633.09124712645996</v>
      </c>
      <c r="P2782" s="99">
        <v>0</v>
      </c>
      <c r="Q2782" s="99">
        <v>191.33287261426401</v>
      </c>
      <c r="R2782" s="99">
        <v>32.576679298188502</v>
      </c>
      <c r="S2782" s="99">
        <v>0</v>
      </c>
      <c r="T2782" s="99">
        <v>24.556264054961499</v>
      </c>
      <c r="U2782" s="99">
        <v>764.54107130318903</v>
      </c>
      <c r="V2782" s="99">
        <v>387897.61824035598</v>
      </c>
      <c r="W2782" s="99">
        <v>215.90429091267299</v>
      </c>
      <c r="X2782" s="99">
        <v>77190.189018249497</v>
      </c>
      <c r="Y2782" s="99">
        <v>13924.9362362623</v>
      </c>
      <c r="Z2782" s="99">
        <v>0</v>
      </c>
      <c r="AA2782" s="99">
        <v>6822.6248103380203</v>
      </c>
      <c r="AB2782" s="99">
        <v>0</v>
      </c>
      <c r="AC2782" s="99">
        <v>162860.771549225</v>
      </c>
      <c r="AD2782" s="99">
        <v>0</v>
      </c>
      <c r="AE2782" s="99">
        <v>44382.653993129701</v>
      </c>
      <c r="AF2782" s="99">
        <v>78092.748084068298</v>
      </c>
      <c r="AG2782" s="99">
        <v>256197.839021683</v>
      </c>
      <c r="AH2782" s="99">
        <v>50551.254687786102</v>
      </c>
      <c r="AI2782" s="99">
        <v>0</v>
      </c>
      <c r="AJ2782" s="99">
        <v>37461.103050231897</v>
      </c>
      <c r="AK2782" s="99">
        <v>7674.7808608412697</v>
      </c>
      <c r="AL2782" s="99">
        <v>0</v>
      </c>
      <c r="AM2782" s="99">
        <v>4735.9486128687904</v>
      </c>
      <c r="AN2782" s="99">
        <v>256671.10045242301</v>
      </c>
      <c r="AO2782" s="99">
        <v>3000956.7313842801</v>
      </c>
      <c r="AP2782" s="99">
        <v>1671.9317035228</v>
      </c>
      <c r="AQ2782" s="99">
        <v>546280.02390289295</v>
      </c>
      <c r="AR2782" s="99">
        <v>104191.65359497099</v>
      </c>
      <c r="AS2782" s="99">
        <v>0</v>
      </c>
      <c r="AT2782" s="99">
        <v>46120.992221832297</v>
      </c>
      <c r="AU2782" s="99">
        <v>0</v>
      </c>
      <c r="AV2782" s="99">
        <v>485934.14981079102</v>
      </c>
      <c r="AW2782" s="99">
        <v>0</v>
      </c>
      <c r="AX2782" s="99">
        <v>358777.51936721802</v>
      </c>
      <c r="AY2782" s="99">
        <v>624623.38967895496</v>
      </c>
      <c r="AZ2782" s="99">
        <v>1919257.8899841299</v>
      </c>
      <c r="BA2782" s="99">
        <v>386752.00948715198</v>
      </c>
      <c r="BB2782" s="99">
        <v>0</v>
      </c>
      <c r="BC2782" s="99">
        <v>274031.41098403902</v>
      </c>
      <c r="BD2782" s="99">
        <v>50491.341067314097</v>
      </c>
      <c r="BE2782" s="99">
        <v>0</v>
      </c>
      <c r="BF2782" s="99">
        <v>32234.4749898911</v>
      </c>
      <c r="BG2782" s="99">
        <v>721036.19990539597</v>
      </c>
      <c r="BH2782" s="99">
        <v>963505.909034729</v>
      </c>
      <c r="BI2782" s="99">
        <v>116.817251182161</v>
      </c>
      <c r="BJ2782" s="99">
        <v>169802.418827057</v>
      </c>
      <c r="BK2782" s="99">
        <v>45332.914714813203</v>
      </c>
      <c r="BL2782" s="99">
        <v>0</v>
      </c>
      <c r="BM2782" s="99">
        <v>3639.6272279918198</v>
      </c>
      <c r="BN2782" s="99">
        <v>0</v>
      </c>
      <c r="BO2782" s="99">
        <v>0</v>
      </c>
      <c r="BP2782" s="99">
        <v>0</v>
      </c>
      <c r="BQ2782" s="99">
        <v>0</v>
      </c>
      <c r="BR2782" s="99">
        <v>169997.199428558</v>
      </c>
      <c r="BS2782" s="99">
        <v>780295.55438995396</v>
      </c>
      <c r="BT2782" s="99">
        <v>75364.3504257202</v>
      </c>
      <c r="BU2782" s="99">
        <v>0</v>
      </c>
      <c r="BV2782" s="99">
        <v>107556.29314136499</v>
      </c>
      <c r="BW2782" s="99">
        <v>6603.5075803399104</v>
      </c>
      <c r="BX2782" s="99">
        <v>0</v>
      </c>
      <c r="BY2782" s="99">
        <v>0</v>
      </c>
      <c r="BZ2782" s="99">
        <v>0</v>
      </c>
      <c r="CA2782" s="99">
        <v>3837.8864564895598</v>
      </c>
      <c r="CB2782" s="99">
        <v>464975.76774597203</v>
      </c>
      <c r="CC2782" s="99">
        <v>3555384.6236572298</v>
      </c>
      <c r="CD2782" s="99">
        <v>1136388.06175232</v>
      </c>
      <c r="CE2782" s="99">
        <v>58.698114332743003</v>
      </c>
      <c r="CF2782" s="99">
        <v>13072.473850369501</v>
      </c>
      <c r="CG2782" s="99">
        <v>87069.367042541504</v>
      </c>
      <c r="CH2782" s="99">
        <v>0</v>
      </c>
      <c r="CI2782" s="99">
        <v>3896.9328641593502</v>
      </c>
      <c r="CJ2782" s="99">
        <v>478357.36880874599</v>
      </c>
      <c r="CK2782" s="99">
        <v>3644204.0533142099</v>
      </c>
      <c r="CL2782" s="99">
        <v>1142550.26893616</v>
      </c>
      <c r="CM2782" s="166">
        <v>4662.8725705146799</v>
      </c>
      <c r="CN2782" s="166">
        <v>734349.919448853</v>
      </c>
      <c r="CO2782" s="166">
        <v>4365990.94677734</v>
      </c>
      <c r="CP2782" s="99">
        <v>1142550.26893616</v>
      </c>
      <c r="CQ2782" s="99">
        <v>0</v>
      </c>
      <c r="CR2782" s="99">
        <v>0</v>
      </c>
      <c r="CS2782" s="99">
        <v>0</v>
      </c>
      <c r="CT2782" s="99">
        <v>0</v>
      </c>
      <c r="CU2782" s="98">
        <v>809.66479681800001</v>
      </c>
      <c r="CV2782" s="98">
        <v>510.31659382599997</v>
      </c>
      <c r="CW2782" s="98">
        <v>478048.24159634154</v>
      </c>
      <c r="CX2782" s="98">
        <v>3642453.9906997713</v>
      </c>
    </row>
    <row r="2783" spans="1:102" x14ac:dyDescent="0.2">
      <c r="A2783" s="98" t="s">
        <v>194</v>
      </c>
      <c r="B2783" s="100">
        <v>38869</v>
      </c>
      <c r="C2783" s="99">
        <v>3445.2577847838402</v>
      </c>
      <c r="D2783" s="99">
        <v>3.1688108419766698</v>
      </c>
      <c r="E2783" s="99">
        <v>500.19825557991902</v>
      </c>
      <c r="F2783" s="99">
        <v>175.59729864634599</v>
      </c>
      <c r="G2783" s="99">
        <v>0</v>
      </c>
      <c r="H2783" s="99">
        <v>26.710814012447401</v>
      </c>
      <c r="I2783" s="99">
        <v>0</v>
      </c>
      <c r="J2783" s="99">
        <v>563.93836042285</v>
      </c>
      <c r="K2783" s="99">
        <v>0</v>
      </c>
      <c r="L2783" s="99">
        <v>620.60124881565605</v>
      </c>
      <c r="M2783" s="99">
        <v>865.11610687524103</v>
      </c>
      <c r="N2783" s="99">
        <v>1746.4114819168999</v>
      </c>
      <c r="O2783" s="99">
        <v>687.90982193499804</v>
      </c>
      <c r="P2783" s="99">
        <v>0</v>
      </c>
      <c r="Q2783" s="99">
        <v>190.84493339993099</v>
      </c>
      <c r="R2783" s="99">
        <v>37.047632763627902</v>
      </c>
      <c r="S2783" s="99">
        <v>0</v>
      </c>
      <c r="T2783" s="99">
        <v>20.317725657951101</v>
      </c>
      <c r="U2783" s="99">
        <v>800.10691771656298</v>
      </c>
      <c r="V2783" s="99">
        <v>397998.80833053601</v>
      </c>
      <c r="W2783" s="99">
        <v>145.75785617344101</v>
      </c>
      <c r="X2783" s="99">
        <v>74444.029439926104</v>
      </c>
      <c r="Y2783" s="99">
        <v>15284.912039160699</v>
      </c>
      <c r="Z2783" s="99">
        <v>0</v>
      </c>
      <c r="AA2783" s="99">
        <v>5340.6365727186203</v>
      </c>
      <c r="AB2783" s="99">
        <v>0</v>
      </c>
      <c r="AC2783" s="99">
        <v>184224.27356338501</v>
      </c>
      <c r="AD2783" s="99">
        <v>0</v>
      </c>
      <c r="AE2783" s="99">
        <v>40021.725283622698</v>
      </c>
      <c r="AF2783" s="99">
        <v>81442.584064483599</v>
      </c>
      <c r="AG2783" s="99">
        <v>259023.993345261</v>
      </c>
      <c r="AH2783" s="99">
        <v>55115.431898593903</v>
      </c>
      <c r="AI2783" s="99">
        <v>0</v>
      </c>
      <c r="AJ2783" s="99">
        <v>36319.065850734703</v>
      </c>
      <c r="AK2783" s="99">
        <v>7162.9833062887201</v>
      </c>
      <c r="AL2783" s="99">
        <v>0</v>
      </c>
      <c r="AM2783" s="99">
        <v>3732.1949743628502</v>
      </c>
      <c r="AN2783" s="99">
        <v>261947.639974594</v>
      </c>
      <c r="AO2783" s="99">
        <v>3100468.2066345201</v>
      </c>
      <c r="AP2783" s="99">
        <v>1137.45274475217</v>
      </c>
      <c r="AQ2783" s="99">
        <v>554417.45686340297</v>
      </c>
      <c r="AR2783" s="99">
        <v>110102.946351051</v>
      </c>
      <c r="AS2783" s="99">
        <v>0</v>
      </c>
      <c r="AT2783" s="99">
        <v>37984.9186673164</v>
      </c>
      <c r="AU2783" s="99">
        <v>0</v>
      </c>
      <c r="AV2783" s="99">
        <v>558864.51602172898</v>
      </c>
      <c r="AW2783" s="99">
        <v>0</v>
      </c>
      <c r="AX2783" s="99">
        <v>336087.78750991798</v>
      </c>
      <c r="AY2783" s="99">
        <v>653020.33081817604</v>
      </c>
      <c r="AZ2783" s="99">
        <v>1951772.66273499</v>
      </c>
      <c r="BA2783" s="99">
        <v>423590.68219757098</v>
      </c>
      <c r="BB2783" s="99">
        <v>0</v>
      </c>
      <c r="BC2783" s="99">
        <v>274694.47793579102</v>
      </c>
      <c r="BD2783" s="99">
        <v>49623.165342807799</v>
      </c>
      <c r="BE2783" s="99">
        <v>0</v>
      </c>
      <c r="BF2783" s="99">
        <v>26765.1504318714</v>
      </c>
      <c r="BG2783" s="99">
        <v>750066.67091369606</v>
      </c>
      <c r="BH2783" s="99">
        <v>994573.71058654797</v>
      </c>
      <c r="BI2783" s="99">
        <v>139.92675314657399</v>
      </c>
      <c r="BJ2783" s="99">
        <v>178220.90962028501</v>
      </c>
      <c r="BK2783" s="99">
        <v>45077.4961977005</v>
      </c>
      <c r="BL2783" s="99">
        <v>0</v>
      </c>
      <c r="BM2783" s="99">
        <v>3466.6459372043601</v>
      </c>
      <c r="BN2783" s="99">
        <v>0</v>
      </c>
      <c r="BO2783" s="99">
        <v>0</v>
      </c>
      <c r="BP2783" s="99">
        <v>0</v>
      </c>
      <c r="BQ2783" s="99">
        <v>0</v>
      </c>
      <c r="BR2783" s="99">
        <v>180324.39877128601</v>
      </c>
      <c r="BS2783" s="99">
        <v>806605.37625122105</v>
      </c>
      <c r="BT2783" s="99">
        <v>82441.616880416899</v>
      </c>
      <c r="BU2783" s="99">
        <v>0</v>
      </c>
      <c r="BV2783" s="99">
        <v>105557.821243286</v>
      </c>
      <c r="BW2783" s="99">
        <v>6570.3543478846595</v>
      </c>
      <c r="BX2783" s="99">
        <v>0</v>
      </c>
      <c r="BY2783" s="99">
        <v>0</v>
      </c>
      <c r="BZ2783" s="99">
        <v>0</v>
      </c>
      <c r="CA2783" s="99">
        <v>3953.9309929013298</v>
      </c>
      <c r="CB2783" s="99">
        <v>474242.16919708299</v>
      </c>
      <c r="CC2783" s="99">
        <v>3631409.5144653302</v>
      </c>
      <c r="CD2783" s="99">
        <v>1175882.03779602</v>
      </c>
      <c r="CE2783" s="99">
        <v>56.757880937773699</v>
      </c>
      <c r="CF2783" s="99">
        <v>11540.9293830395</v>
      </c>
      <c r="CG2783" s="99">
        <v>80591.631559371905</v>
      </c>
      <c r="CH2783" s="99">
        <v>0</v>
      </c>
      <c r="CI2783" s="99">
        <v>4010.2464606761901</v>
      </c>
      <c r="CJ2783" s="99">
        <v>485537.768096924</v>
      </c>
      <c r="CK2783" s="99">
        <v>3709345.6451416002</v>
      </c>
      <c r="CL2783" s="99">
        <v>1183241.48910522</v>
      </c>
      <c r="CM2783" s="166">
        <v>4809.1881216764496</v>
      </c>
      <c r="CN2783" s="166">
        <v>744200.912788391</v>
      </c>
      <c r="CO2783" s="166">
        <v>4456377.0646362295</v>
      </c>
      <c r="CP2783" s="99">
        <v>1183241.48910522</v>
      </c>
      <c r="CQ2783" s="99">
        <v>0</v>
      </c>
      <c r="CR2783" s="99">
        <v>0</v>
      </c>
      <c r="CS2783" s="99">
        <v>0</v>
      </c>
      <c r="CT2783" s="99">
        <v>0</v>
      </c>
      <c r="CU2783" s="98">
        <v>768.95280996199995</v>
      </c>
      <c r="CV2783" s="98">
        <v>590.90147912500004</v>
      </c>
      <c r="CW2783" s="98">
        <v>485783.09858012246</v>
      </c>
      <c r="CX2783" s="98">
        <v>3712001.1460247021</v>
      </c>
    </row>
    <row r="2784" spans="1:102" x14ac:dyDescent="0.2">
      <c r="A2784" s="98" t="s">
        <v>194</v>
      </c>
      <c r="B2784" s="100">
        <v>38961</v>
      </c>
      <c r="C2784" s="99">
        <v>3556.5676586329901</v>
      </c>
      <c r="D2784" s="99">
        <v>2.9924557019839999</v>
      </c>
      <c r="E2784" s="99">
        <v>498.31610551849002</v>
      </c>
      <c r="F2784" s="99">
        <v>172.38371853530401</v>
      </c>
      <c r="G2784" s="99">
        <v>0</v>
      </c>
      <c r="H2784" s="99">
        <v>25.013591419672601</v>
      </c>
      <c r="I2784" s="99">
        <v>0</v>
      </c>
      <c r="J2784" s="99">
        <v>628.98505299538397</v>
      </c>
      <c r="K2784" s="99">
        <v>0</v>
      </c>
      <c r="L2784" s="99">
        <v>605.44520461559296</v>
      </c>
      <c r="M2784" s="99">
        <v>892.81549414992298</v>
      </c>
      <c r="N2784" s="99">
        <v>1777.2372477203601</v>
      </c>
      <c r="O2784" s="99">
        <v>701.24902489036299</v>
      </c>
      <c r="P2784" s="99">
        <v>0</v>
      </c>
      <c r="Q2784" s="99">
        <v>196.21284293197101</v>
      </c>
      <c r="R2784" s="99">
        <v>39.577690029516802</v>
      </c>
      <c r="S2784" s="99">
        <v>0</v>
      </c>
      <c r="T2784" s="99">
        <v>19.672540279338101</v>
      </c>
      <c r="U2784" s="99">
        <v>831.84933394938696</v>
      </c>
      <c r="V2784" s="99">
        <v>406457.16542434698</v>
      </c>
      <c r="W2784" s="99">
        <v>153.598998213187</v>
      </c>
      <c r="X2784" s="99">
        <v>72905.488239288301</v>
      </c>
      <c r="Y2784" s="99">
        <v>13661.2665035725</v>
      </c>
      <c r="Z2784" s="99">
        <v>0</v>
      </c>
      <c r="AA2784" s="99">
        <v>5269.3180485963803</v>
      </c>
      <c r="AB2784" s="99">
        <v>0</v>
      </c>
      <c r="AC2784" s="99">
        <v>205923.82234573399</v>
      </c>
      <c r="AD2784" s="99">
        <v>0</v>
      </c>
      <c r="AE2784" s="99">
        <v>39188.997311592102</v>
      </c>
      <c r="AF2784" s="99">
        <v>85207.376374244704</v>
      </c>
      <c r="AG2784" s="99">
        <v>258536.991090775</v>
      </c>
      <c r="AH2784" s="99">
        <v>57216.465542793303</v>
      </c>
      <c r="AI2784" s="99">
        <v>0</v>
      </c>
      <c r="AJ2784" s="99">
        <v>36821.120912551902</v>
      </c>
      <c r="AK2784" s="99">
        <v>7209.1962600946399</v>
      </c>
      <c r="AL2784" s="99">
        <v>0</v>
      </c>
      <c r="AM2784" s="99">
        <v>3707.9795793294902</v>
      </c>
      <c r="AN2784" s="99">
        <v>264503.886512756</v>
      </c>
      <c r="AO2784" s="99">
        <v>3194468.1550293001</v>
      </c>
      <c r="AP2784" s="99">
        <v>1238.36715954542</v>
      </c>
      <c r="AQ2784" s="99">
        <v>520952.77120208699</v>
      </c>
      <c r="AR2784" s="99">
        <v>99051.669870376601</v>
      </c>
      <c r="AS2784" s="99">
        <v>0</v>
      </c>
      <c r="AT2784" s="99">
        <v>35824.270266056097</v>
      </c>
      <c r="AU2784" s="99">
        <v>0</v>
      </c>
      <c r="AV2784" s="99">
        <v>632234.24401855504</v>
      </c>
      <c r="AW2784" s="99">
        <v>0</v>
      </c>
      <c r="AX2784" s="99">
        <v>319627.56494522101</v>
      </c>
      <c r="AY2784" s="99">
        <v>690189.64167022705</v>
      </c>
      <c r="AZ2784" s="99">
        <v>1959377.0450591999</v>
      </c>
      <c r="BA2784" s="99">
        <v>449838.48365020799</v>
      </c>
      <c r="BB2784" s="99">
        <v>0</v>
      </c>
      <c r="BC2784" s="99">
        <v>278490.75450897199</v>
      </c>
      <c r="BD2784" s="99">
        <v>49123.677419185602</v>
      </c>
      <c r="BE2784" s="99">
        <v>0</v>
      </c>
      <c r="BF2784" s="99">
        <v>26395.35283041</v>
      </c>
      <c r="BG2784" s="99">
        <v>781677.77845001197</v>
      </c>
      <c r="BH2784" s="99">
        <v>1027965.3143158</v>
      </c>
      <c r="BI2784" s="99">
        <v>119.356843158603</v>
      </c>
      <c r="BJ2784" s="99">
        <v>176744.11496734599</v>
      </c>
      <c r="BK2784" s="99">
        <v>42588.3574762344</v>
      </c>
      <c r="BL2784" s="99">
        <v>0</v>
      </c>
      <c r="BM2784" s="99">
        <v>3610.4457806646801</v>
      </c>
      <c r="BN2784" s="99">
        <v>0</v>
      </c>
      <c r="BO2784" s="99">
        <v>0</v>
      </c>
      <c r="BP2784" s="99">
        <v>0</v>
      </c>
      <c r="BQ2784" s="99">
        <v>0</v>
      </c>
      <c r="BR2784" s="99">
        <v>190815.96620369001</v>
      </c>
      <c r="BS2784" s="99">
        <v>817459.04797363305</v>
      </c>
      <c r="BT2784" s="99">
        <v>87976.199107170105</v>
      </c>
      <c r="BU2784" s="99">
        <v>0</v>
      </c>
      <c r="BV2784" s="99">
        <v>106536.791740417</v>
      </c>
      <c r="BW2784" s="99">
        <v>6408.2398364543897</v>
      </c>
      <c r="BX2784" s="99">
        <v>0</v>
      </c>
      <c r="BY2784" s="99">
        <v>0</v>
      </c>
      <c r="BZ2784" s="99">
        <v>0</v>
      </c>
      <c r="CA2784" s="99">
        <v>4054.15747779608</v>
      </c>
      <c r="CB2784" s="99">
        <v>478558.67022705101</v>
      </c>
      <c r="CC2784" s="99">
        <v>3718151.9576416002</v>
      </c>
      <c r="CD2784" s="99">
        <v>1201032.9596252399</v>
      </c>
      <c r="CE2784" s="99">
        <v>58.533136605750798</v>
      </c>
      <c r="CF2784" s="99">
        <v>11688.128160238301</v>
      </c>
      <c r="CG2784" s="99">
        <v>80281.338366508498</v>
      </c>
      <c r="CH2784" s="99">
        <v>0</v>
      </c>
      <c r="CI2784" s="99">
        <v>4111.7388974428204</v>
      </c>
      <c r="CJ2784" s="99">
        <v>490758.52350997902</v>
      </c>
      <c r="CK2784" s="99">
        <v>3796894.0844116202</v>
      </c>
      <c r="CL2784" s="99">
        <v>1208767.7712097201</v>
      </c>
      <c r="CM2784" s="166">
        <v>4938.5507050752603</v>
      </c>
      <c r="CN2784" s="166">
        <v>756722.78857421898</v>
      </c>
      <c r="CO2784" s="166">
        <v>4580399.70202637</v>
      </c>
      <c r="CP2784" s="99">
        <v>1208767.7712097201</v>
      </c>
      <c r="CQ2784" s="99">
        <v>0</v>
      </c>
      <c r="CR2784" s="99">
        <v>0</v>
      </c>
      <c r="CS2784" s="99">
        <v>0</v>
      </c>
      <c r="CT2784" s="99">
        <v>0</v>
      </c>
      <c r="CU2784" s="98">
        <v>731.30719556999998</v>
      </c>
      <c r="CV2784" s="98">
        <v>659.65096542699996</v>
      </c>
      <c r="CW2784" s="98">
        <v>490246.79838728934</v>
      </c>
      <c r="CX2784" s="98">
        <v>3798433.2960081086</v>
      </c>
    </row>
    <row r="2785" spans="1:102" x14ac:dyDescent="0.2">
      <c r="A2785" s="98" t="s">
        <v>194</v>
      </c>
      <c r="B2785" s="100">
        <v>39052</v>
      </c>
      <c r="C2785" s="99">
        <v>3666.2381785809998</v>
      </c>
      <c r="D2785" s="99">
        <v>4.0164948829915401</v>
      </c>
      <c r="E2785" s="99">
        <v>496.46318214014201</v>
      </c>
      <c r="F2785" s="99">
        <v>167.738319339231</v>
      </c>
      <c r="G2785" s="99">
        <v>0</v>
      </c>
      <c r="H2785" s="99">
        <v>23.533635027008099</v>
      </c>
      <c r="I2785" s="99">
        <v>0</v>
      </c>
      <c r="J2785" s="99">
        <v>713.78140080720198</v>
      </c>
      <c r="K2785" s="99">
        <v>0</v>
      </c>
      <c r="L2785" s="99">
        <v>619.31875707209099</v>
      </c>
      <c r="M2785" s="99">
        <v>929.80134862661396</v>
      </c>
      <c r="N2785" s="99">
        <v>1800.0935055166501</v>
      </c>
      <c r="O2785" s="99">
        <v>765.93165806680895</v>
      </c>
      <c r="P2785" s="99">
        <v>0</v>
      </c>
      <c r="Q2785" s="99">
        <v>197.897774023935</v>
      </c>
      <c r="R2785" s="99">
        <v>45.837660837452901</v>
      </c>
      <c r="S2785" s="99">
        <v>0</v>
      </c>
      <c r="T2785" s="99">
        <v>17.601824983954401</v>
      </c>
      <c r="U2785" s="99">
        <v>870.86738736182497</v>
      </c>
      <c r="V2785" s="99">
        <v>418024.47801971401</v>
      </c>
      <c r="W2785" s="99">
        <v>165.69904572144199</v>
      </c>
      <c r="X2785" s="99">
        <v>74061.174204826399</v>
      </c>
      <c r="Y2785" s="99">
        <v>11353.872480988501</v>
      </c>
      <c r="Z2785" s="99">
        <v>0</v>
      </c>
      <c r="AA2785" s="99">
        <v>4937.68926215172</v>
      </c>
      <c r="AB2785" s="99">
        <v>0</v>
      </c>
      <c r="AC2785" s="99">
        <v>232744.38010978699</v>
      </c>
      <c r="AD2785" s="99">
        <v>0</v>
      </c>
      <c r="AE2785" s="99">
        <v>42159.136537551902</v>
      </c>
      <c r="AF2785" s="99">
        <v>91505.627644538894</v>
      </c>
      <c r="AG2785" s="99">
        <v>257309.64865493801</v>
      </c>
      <c r="AH2785" s="99">
        <v>63788.015147209197</v>
      </c>
      <c r="AI2785" s="99">
        <v>0</v>
      </c>
      <c r="AJ2785" s="99">
        <v>36928.055928707101</v>
      </c>
      <c r="AK2785" s="99">
        <v>9760.5023747682608</v>
      </c>
      <c r="AL2785" s="99">
        <v>0</v>
      </c>
      <c r="AM2785" s="99">
        <v>3118.9127693772298</v>
      </c>
      <c r="AN2785" s="99">
        <v>272295.50575256301</v>
      </c>
      <c r="AO2785" s="99">
        <v>3298605.1375732399</v>
      </c>
      <c r="AP2785" s="99">
        <v>1286.41431388259</v>
      </c>
      <c r="AQ2785" s="99">
        <v>550403.97132110596</v>
      </c>
      <c r="AR2785" s="99">
        <v>86707.314359664902</v>
      </c>
      <c r="AS2785" s="99">
        <v>0</v>
      </c>
      <c r="AT2785" s="99">
        <v>33994.246635913798</v>
      </c>
      <c r="AU2785" s="99">
        <v>0</v>
      </c>
      <c r="AV2785" s="99">
        <v>713093.770004272</v>
      </c>
      <c r="AW2785" s="99">
        <v>0</v>
      </c>
      <c r="AX2785" s="99">
        <v>357612.24134826701</v>
      </c>
      <c r="AY2785" s="99">
        <v>735642.84648895299</v>
      </c>
      <c r="AZ2785" s="99">
        <v>1969340.7238006601</v>
      </c>
      <c r="BA2785" s="99">
        <v>504491.22705078102</v>
      </c>
      <c r="BB2785" s="99">
        <v>0</v>
      </c>
      <c r="BC2785" s="99">
        <v>284139.86057662999</v>
      </c>
      <c r="BD2785" s="99">
        <v>66847.418726921096</v>
      </c>
      <c r="BE2785" s="99">
        <v>0</v>
      </c>
      <c r="BF2785" s="99">
        <v>21202.561791420001</v>
      </c>
      <c r="BG2785" s="99">
        <v>818362.57247924805</v>
      </c>
      <c r="BH2785" s="99">
        <v>1055510.2725219701</v>
      </c>
      <c r="BI2785" s="99">
        <v>167.397024363279</v>
      </c>
      <c r="BJ2785" s="99">
        <v>171953.86034774801</v>
      </c>
      <c r="BK2785" s="99">
        <v>38287.444785594897</v>
      </c>
      <c r="BL2785" s="99">
        <v>0</v>
      </c>
      <c r="BM2785" s="99">
        <v>4111.8257669806499</v>
      </c>
      <c r="BN2785" s="99">
        <v>0</v>
      </c>
      <c r="BO2785" s="99">
        <v>0</v>
      </c>
      <c r="BP2785" s="99">
        <v>0</v>
      </c>
      <c r="BQ2785" s="99">
        <v>0</v>
      </c>
      <c r="BR2785" s="99">
        <v>201609.90953064</v>
      </c>
      <c r="BS2785" s="99">
        <v>822405.68401336705</v>
      </c>
      <c r="BT2785" s="99">
        <v>98284.122143745393</v>
      </c>
      <c r="BU2785" s="99">
        <v>0</v>
      </c>
      <c r="BV2785" s="99">
        <v>107911.997683525</v>
      </c>
      <c r="BW2785" s="99">
        <v>8647.2308751344699</v>
      </c>
      <c r="BX2785" s="99">
        <v>0</v>
      </c>
      <c r="BY2785" s="99">
        <v>0</v>
      </c>
      <c r="BZ2785" s="99">
        <v>0</v>
      </c>
      <c r="CA2785" s="99">
        <v>4168.2743566036197</v>
      </c>
      <c r="CB2785" s="99">
        <v>492733.59832763701</v>
      </c>
      <c r="CC2785" s="99">
        <v>3849677.03375244</v>
      </c>
      <c r="CD2785" s="99">
        <v>1228191.0717926</v>
      </c>
      <c r="CE2785" s="99">
        <v>61.833566314540803</v>
      </c>
      <c r="CF2785" s="99">
        <v>12723.254052639</v>
      </c>
      <c r="CG2785" s="99">
        <v>87036.430155754104</v>
      </c>
      <c r="CH2785" s="99">
        <v>0</v>
      </c>
      <c r="CI2785" s="99">
        <v>4231.3243492245701</v>
      </c>
      <c r="CJ2785" s="99">
        <v>505093.825965881</v>
      </c>
      <c r="CK2785" s="99">
        <v>3939025.0874328599</v>
      </c>
      <c r="CL2785" s="99">
        <v>1237432.272995</v>
      </c>
      <c r="CM2785" s="166">
        <v>5100.6337792873401</v>
      </c>
      <c r="CN2785" s="166">
        <v>776402.29933929397</v>
      </c>
      <c r="CO2785" s="166">
        <v>4757192.0769042997</v>
      </c>
      <c r="CP2785" s="99">
        <v>1237432.272995</v>
      </c>
      <c r="CQ2785" s="99">
        <v>0</v>
      </c>
      <c r="CR2785" s="99">
        <v>0</v>
      </c>
      <c r="CS2785" s="99">
        <v>0</v>
      </c>
      <c r="CT2785" s="99">
        <v>0</v>
      </c>
      <c r="CU2785" s="98">
        <v>672.39794237900003</v>
      </c>
      <c r="CV2785" s="98">
        <v>750.284701466</v>
      </c>
      <c r="CW2785" s="98">
        <v>505456.85238027602</v>
      </c>
      <c r="CX2785" s="98">
        <v>3936713.4639081941</v>
      </c>
    </row>
    <row r="2786" spans="1:102" x14ac:dyDescent="0.2">
      <c r="A2786" s="98" t="s">
        <v>194</v>
      </c>
      <c r="B2786" s="100">
        <v>39142</v>
      </c>
      <c r="C2786" s="99">
        <v>3778.28813174367</v>
      </c>
      <c r="D2786" s="99">
        <v>3.7774230369832398</v>
      </c>
      <c r="E2786" s="99">
        <v>480.57206333056098</v>
      </c>
      <c r="F2786" s="99">
        <v>162.85875413939399</v>
      </c>
      <c r="G2786" s="99">
        <v>0</v>
      </c>
      <c r="H2786" s="99">
        <v>24.0956674758345</v>
      </c>
      <c r="I2786" s="99">
        <v>0</v>
      </c>
      <c r="J2786" s="99">
        <v>767.68199283629701</v>
      </c>
      <c r="K2786" s="99">
        <v>0</v>
      </c>
      <c r="L2786" s="99">
        <v>618.63810870051395</v>
      </c>
      <c r="M2786" s="99">
        <v>971.69254911690996</v>
      </c>
      <c r="N2786" s="99">
        <v>1791.8889839053199</v>
      </c>
      <c r="O2786" s="99">
        <v>785.51058977842297</v>
      </c>
      <c r="P2786" s="99">
        <v>0</v>
      </c>
      <c r="Q2786" s="99">
        <v>206.12850647047199</v>
      </c>
      <c r="R2786" s="99">
        <v>54.1946331872605</v>
      </c>
      <c r="S2786" s="99">
        <v>0</v>
      </c>
      <c r="T2786" s="99">
        <v>14.367880519130299</v>
      </c>
      <c r="U2786" s="99">
        <v>895.00496845692396</v>
      </c>
      <c r="V2786" s="99">
        <v>429495.63003158598</v>
      </c>
      <c r="W2786" s="99">
        <v>297.92960517480998</v>
      </c>
      <c r="X2786" s="99">
        <v>70616.016186714201</v>
      </c>
      <c r="Y2786" s="99">
        <v>11536.700673461</v>
      </c>
      <c r="Z2786" s="99">
        <v>0</v>
      </c>
      <c r="AA2786" s="99">
        <v>4520.7785437703096</v>
      </c>
      <c r="AB2786" s="99">
        <v>0</v>
      </c>
      <c r="AC2786" s="99">
        <v>247951.01309394799</v>
      </c>
      <c r="AD2786" s="99">
        <v>0</v>
      </c>
      <c r="AE2786" s="99">
        <v>41232.918863296502</v>
      </c>
      <c r="AF2786" s="99">
        <v>94005.466477394104</v>
      </c>
      <c r="AG2786" s="99">
        <v>257672.458631516</v>
      </c>
      <c r="AH2786" s="99">
        <v>67419.677871704102</v>
      </c>
      <c r="AI2786" s="99">
        <v>0</v>
      </c>
      <c r="AJ2786" s="99">
        <v>40237.078818798102</v>
      </c>
      <c r="AK2786" s="99">
        <v>10051.2703397274</v>
      </c>
      <c r="AL2786" s="99">
        <v>0</v>
      </c>
      <c r="AM2786" s="99">
        <v>2998.14881721139</v>
      </c>
      <c r="AN2786" s="99">
        <v>275515.72460174601</v>
      </c>
      <c r="AO2786" s="99">
        <v>3402131.1758422898</v>
      </c>
      <c r="AP2786" s="99">
        <v>2477.4129955768599</v>
      </c>
      <c r="AQ2786" s="99">
        <v>519642.56186294602</v>
      </c>
      <c r="AR2786" s="99">
        <v>89146.652737617507</v>
      </c>
      <c r="AS2786" s="99">
        <v>0</v>
      </c>
      <c r="AT2786" s="99">
        <v>32526.235441923101</v>
      </c>
      <c r="AU2786" s="99">
        <v>0</v>
      </c>
      <c r="AV2786" s="99">
        <v>775850.87399292004</v>
      </c>
      <c r="AW2786" s="99">
        <v>0</v>
      </c>
      <c r="AX2786" s="99">
        <v>349686.06876754801</v>
      </c>
      <c r="AY2786" s="99">
        <v>754738.60557556199</v>
      </c>
      <c r="AZ2786" s="99">
        <v>1979679.8207855199</v>
      </c>
      <c r="BA2786" s="99">
        <v>533216.25952148403</v>
      </c>
      <c r="BB2786" s="99">
        <v>0</v>
      </c>
      <c r="BC2786" s="99">
        <v>307220.100570679</v>
      </c>
      <c r="BD2786" s="99">
        <v>71040.403019905105</v>
      </c>
      <c r="BE2786" s="99">
        <v>0</v>
      </c>
      <c r="BF2786" s="99">
        <v>21134.3944854736</v>
      </c>
      <c r="BG2786" s="99">
        <v>848497.37926483201</v>
      </c>
      <c r="BH2786" s="99">
        <v>1088198.76760864</v>
      </c>
      <c r="BI2786" s="99">
        <v>311.92913873121103</v>
      </c>
      <c r="BJ2786" s="99">
        <v>172158.14120483401</v>
      </c>
      <c r="BK2786" s="99">
        <v>42912.816116809801</v>
      </c>
      <c r="BL2786" s="99">
        <v>0</v>
      </c>
      <c r="BM2786" s="99">
        <v>3778.4155746400402</v>
      </c>
      <c r="BN2786" s="99">
        <v>0</v>
      </c>
      <c r="BO2786" s="99">
        <v>0</v>
      </c>
      <c r="BP2786" s="99">
        <v>0</v>
      </c>
      <c r="BQ2786" s="99">
        <v>0</v>
      </c>
      <c r="BR2786" s="99">
        <v>210172.40688133199</v>
      </c>
      <c r="BS2786" s="99">
        <v>828588.10520935105</v>
      </c>
      <c r="BT2786" s="99">
        <v>103926.975298882</v>
      </c>
      <c r="BU2786" s="99">
        <v>0</v>
      </c>
      <c r="BV2786" s="99">
        <v>120693.321918488</v>
      </c>
      <c r="BW2786" s="99">
        <v>8913.3259453773499</v>
      </c>
      <c r="BX2786" s="99">
        <v>0</v>
      </c>
      <c r="BY2786" s="99">
        <v>0</v>
      </c>
      <c r="BZ2786" s="99">
        <v>0</v>
      </c>
      <c r="CA2786" s="99">
        <v>4260.0613896846799</v>
      </c>
      <c r="CB2786" s="99">
        <v>500776.28115844697</v>
      </c>
      <c r="CC2786" s="99">
        <v>3915059.8445434598</v>
      </c>
      <c r="CD2786" s="99">
        <v>1266024.4406280499</v>
      </c>
      <c r="CE2786" s="99">
        <v>70.219738048501299</v>
      </c>
      <c r="CF2786" s="99">
        <v>13614.4434752464</v>
      </c>
      <c r="CG2786" s="99">
        <v>95973.966565132097</v>
      </c>
      <c r="CH2786" s="99">
        <v>0</v>
      </c>
      <c r="CI2786" s="99">
        <v>4330.4178656935701</v>
      </c>
      <c r="CJ2786" s="99">
        <v>515093.72621154803</v>
      </c>
      <c r="CK2786" s="99">
        <v>4012228.13980103</v>
      </c>
      <c r="CL2786" s="99">
        <v>1275016.16685486</v>
      </c>
      <c r="CM2786" s="166">
        <v>5222.6965851783798</v>
      </c>
      <c r="CN2786" s="166">
        <v>787636.48709106399</v>
      </c>
      <c r="CO2786" s="166">
        <v>4865052.1931762705</v>
      </c>
      <c r="CP2786" s="99">
        <v>1275016.16685486</v>
      </c>
      <c r="CQ2786" s="99">
        <v>0</v>
      </c>
      <c r="CR2786" s="99">
        <v>0</v>
      </c>
      <c r="CS2786" s="99">
        <v>0</v>
      </c>
      <c r="CT2786" s="99">
        <v>0</v>
      </c>
      <c r="CU2786" s="98">
        <v>625.51631647600004</v>
      </c>
      <c r="CV2786" s="98">
        <v>811.29861650500004</v>
      </c>
      <c r="CW2786" s="98">
        <v>514390.72463369335</v>
      </c>
      <c r="CX2786" s="98">
        <v>4011033.811108592</v>
      </c>
    </row>
    <row r="2787" spans="1:102" x14ac:dyDescent="0.2">
      <c r="A2787" s="98" t="s">
        <v>194</v>
      </c>
      <c r="B2787" s="100">
        <v>39234</v>
      </c>
      <c r="C2787" s="99">
        <v>3894.5353303551701</v>
      </c>
      <c r="D2787" s="99">
        <v>4.2655130729544899</v>
      </c>
      <c r="E2787" s="99">
        <v>466.36670236289501</v>
      </c>
      <c r="F2787" s="99">
        <v>160.32275983318701</v>
      </c>
      <c r="G2787" s="99">
        <v>0</v>
      </c>
      <c r="H2787" s="99">
        <v>14.9064715421991</v>
      </c>
      <c r="I2787" s="99">
        <v>0</v>
      </c>
      <c r="J2787" s="99">
        <v>819.43241138011194</v>
      </c>
      <c r="K2787" s="99">
        <v>0</v>
      </c>
      <c r="L2787" s="99">
        <v>622.99536836892401</v>
      </c>
      <c r="M2787" s="99">
        <v>980.48291365802299</v>
      </c>
      <c r="N2787" s="99">
        <v>1832.4379503130899</v>
      </c>
      <c r="O2787" s="99">
        <v>822.26349501311802</v>
      </c>
      <c r="P2787" s="99">
        <v>0</v>
      </c>
      <c r="Q2787" s="99">
        <v>216.80286805331701</v>
      </c>
      <c r="R2787" s="99">
        <v>55.792529385536902</v>
      </c>
      <c r="S2787" s="99">
        <v>0</v>
      </c>
      <c r="T2787" s="99">
        <v>18.271716397721299</v>
      </c>
      <c r="U2787" s="99">
        <v>915.31982918083702</v>
      </c>
      <c r="V2787" s="99">
        <v>438513.73331451399</v>
      </c>
      <c r="W2787" s="99">
        <v>316.59336749836802</v>
      </c>
      <c r="X2787" s="99">
        <v>70591.302680969195</v>
      </c>
      <c r="Y2787" s="99">
        <v>13014.9077415466</v>
      </c>
      <c r="Z2787" s="99">
        <v>0</v>
      </c>
      <c r="AA2787" s="99">
        <v>3246.6991605758699</v>
      </c>
      <c r="AB2787" s="99">
        <v>0</v>
      </c>
      <c r="AC2787" s="99">
        <v>262894.58249664301</v>
      </c>
      <c r="AD2787" s="99">
        <v>0</v>
      </c>
      <c r="AE2787" s="99">
        <v>40755.894827842698</v>
      </c>
      <c r="AF2787" s="99">
        <v>94078.141586303696</v>
      </c>
      <c r="AG2787" s="99">
        <v>259777.652723312</v>
      </c>
      <c r="AH2787" s="99">
        <v>68790.956604957595</v>
      </c>
      <c r="AI2787" s="99">
        <v>0</v>
      </c>
      <c r="AJ2787" s="99">
        <v>46292.108506202698</v>
      </c>
      <c r="AK2787" s="99">
        <v>10677.0732489824</v>
      </c>
      <c r="AL2787" s="99">
        <v>0</v>
      </c>
      <c r="AM2787" s="99">
        <v>3708.1852883100501</v>
      </c>
      <c r="AN2787" s="99">
        <v>285247.76721572899</v>
      </c>
      <c r="AO2787" s="99">
        <v>3495504.1412048298</v>
      </c>
      <c r="AP2787" s="99">
        <v>2575.2233947813502</v>
      </c>
      <c r="AQ2787" s="99">
        <v>543598.91211700405</v>
      </c>
      <c r="AR2787" s="99">
        <v>95618.184625625596</v>
      </c>
      <c r="AS2787" s="99">
        <v>0</v>
      </c>
      <c r="AT2787" s="99">
        <v>23612.9733402729</v>
      </c>
      <c r="AU2787" s="99">
        <v>0</v>
      </c>
      <c r="AV2787" s="99">
        <v>831152.50382995605</v>
      </c>
      <c r="AW2787" s="99">
        <v>0</v>
      </c>
      <c r="AX2787" s="99">
        <v>338423.85020828201</v>
      </c>
      <c r="AY2787" s="99">
        <v>762498.48561096203</v>
      </c>
      <c r="AZ2787" s="99">
        <v>2007833.55455017</v>
      </c>
      <c r="BA2787" s="99">
        <v>554155.16138458299</v>
      </c>
      <c r="BB2787" s="99">
        <v>0</v>
      </c>
      <c r="BC2787" s="99">
        <v>374257.89763259899</v>
      </c>
      <c r="BD2787" s="99">
        <v>77615.628755569502</v>
      </c>
      <c r="BE2787" s="99">
        <v>0</v>
      </c>
      <c r="BF2787" s="99">
        <v>24813.604743957501</v>
      </c>
      <c r="BG2787" s="99">
        <v>886401.63864135696</v>
      </c>
      <c r="BH2787" s="99">
        <v>1126640.7895813</v>
      </c>
      <c r="BI2787" s="99">
        <v>386.51222967729001</v>
      </c>
      <c r="BJ2787" s="99">
        <v>183663.69193077099</v>
      </c>
      <c r="BK2787" s="99">
        <v>43742.533564567602</v>
      </c>
      <c r="BL2787" s="99">
        <v>0</v>
      </c>
      <c r="BM2787" s="99">
        <v>2307.2436546683298</v>
      </c>
      <c r="BN2787" s="99">
        <v>0</v>
      </c>
      <c r="BO2787" s="99">
        <v>0</v>
      </c>
      <c r="BP2787" s="99">
        <v>0</v>
      </c>
      <c r="BQ2787" s="99">
        <v>0</v>
      </c>
      <c r="BR2787" s="99">
        <v>212609.44924736</v>
      </c>
      <c r="BS2787" s="99">
        <v>848862.97369384801</v>
      </c>
      <c r="BT2787" s="99">
        <v>107890.85649204301</v>
      </c>
      <c r="BU2787" s="99">
        <v>0</v>
      </c>
      <c r="BV2787" s="99">
        <v>136626.090976715</v>
      </c>
      <c r="BW2787" s="99">
        <v>9067.5329504013098</v>
      </c>
      <c r="BX2787" s="99">
        <v>0</v>
      </c>
      <c r="BY2787" s="99">
        <v>0</v>
      </c>
      <c r="BZ2787" s="99">
        <v>0</v>
      </c>
      <c r="CA2787" s="99">
        <v>4368.49526178837</v>
      </c>
      <c r="CB2787" s="99">
        <v>510081.573642731</v>
      </c>
      <c r="CC2787" s="99">
        <v>4035379.7637634301</v>
      </c>
      <c r="CD2787" s="99">
        <v>1306354.6665954599</v>
      </c>
      <c r="CE2787" s="99">
        <v>75.213955201208606</v>
      </c>
      <c r="CF2787" s="99">
        <v>14992.692635178601</v>
      </c>
      <c r="CG2787" s="99">
        <v>106606.512383461</v>
      </c>
      <c r="CH2787" s="99">
        <v>0</v>
      </c>
      <c r="CI2787" s="99">
        <v>4442.6946946382504</v>
      </c>
      <c r="CJ2787" s="99">
        <v>524863.05359649705</v>
      </c>
      <c r="CK2787" s="99">
        <v>4139902.5813903799</v>
      </c>
      <c r="CL2787" s="99">
        <v>1316381.5380249</v>
      </c>
      <c r="CM2787" s="166">
        <v>5354.1223137378702</v>
      </c>
      <c r="CN2787" s="166">
        <v>810393.697029114</v>
      </c>
      <c r="CO2787" s="166">
        <v>5021292.8949584998</v>
      </c>
      <c r="CP2787" s="99">
        <v>1316381.5380249</v>
      </c>
      <c r="CQ2787" s="99">
        <v>0</v>
      </c>
      <c r="CR2787" s="99">
        <v>0</v>
      </c>
      <c r="CS2787" s="99">
        <v>0</v>
      </c>
      <c r="CT2787" s="99">
        <v>0</v>
      </c>
      <c r="CU2787" s="98">
        <v>587.24387889800005</v>
      </c>
      <c r="CV2787" s="98">
        <v>875.22401368600003</v>
      </c>
      <c r="CW2787" s="98">
        <v>525074.26627790963</v>
      </c>
      <c r="CX2787" s="98">
        <v>4141986.2761468911</v>
      </c>
    </row>
    <row r="2788" spans="1:102" x14ac:dyDescent="0.2">
      <c r="A2788" s="98" t="s">
        <v>194</v>
      </c>
      <c r="B2788" s="100">
        <v>39326</v>
      </c>
      <c r="C2788" s="99">
        <v>3989.8834513127799</v>
      </c>
      <c r="D2788" s="99">
        <v>3.9839341099723198</v>
      </c>
      <c r="E2788" s="99">
        <v>462.087177939713</v>
      </c>
      <c r="F2788" s="99">
        <v>168.61729136854399</v>
      </c>
      <c r="G2788" s="99">
        <v>0</v>
      </c>
      <c r="H2788" s="99">
        <v>13.1516317743808</v>
      </c>
      <c r="I2788" s="99">
        <v>0</v>
      </c>
      <c r="J2788" s="99">
        <v>844.060960508883</v>
      </c>
      <c r="K2788" s="99">
        <v>0</v>
      </c>
      <c r="L2788" s="99">
        <v>632.50271116197098</v>
      </c>
      <c r="M2788" s="99">
        <v>1009.09060686082</v>
      </c>
      <c r="N2788" s="99">
        <v>1854.6811393052301</v>
      </c>
      <c r="O2788" s="99">
        <v>847.62575024366402</v>
      </c>
      <c r="P2788" s="99">
        <v>0</v>
      </c>
      <c r="Q2788" s="99">
        <v>217.56797444820401</v>
      </c>
      <c r="R2788" s="99">
        <v>60.588755433913299</v>
      </c>
      <c r="S2788" s="99">
        <v>0</v>
      </c>
      <c r="T2788" s="99">
        <v>17.594617040362198</v>
      </c>
      <c r="U2788" s="99">
        <v>934.34249953925598</v>
      </c>
      <c r="V2788" s="99">
        <v>449550.05654907197</v>
      </c>
      <c r="W2788" s="99">
        <v>290.70968339592201</v>
      </c>
      <c r="X2788" s="99">
        <v>71263.226744651794</v>
      </c>
      <c r="Y2788" s="99">
        <v>12700.558904409399</v>
      </c>
      <c r="Z2788" s="99">
        <v>0</v>
      </c>
      <c r="AA2788" s="99">
        <v>3353.4839024841799</v>
      </c>
      <c r="AB2788" s="99">
        <v>0</v>
      </c>
      <c r="AC2788" s="99">
        <v>271469.93087387102</v>
      </c>
      <c r="AD2788" s="99">
        <v>0</v>
      </c>
      <c r="AE2788" s="99">
        <v>41766.354470252998</v>
      </c>
      <c r="AF2788" s="99">
        <v>95563.661213874802</v>
      </c>
      <c r="AG2788" s="99">
        <v>262980.23133850098</v>
      </c>
      <c r="AH2788" s="99">
        <v>69668.769000053406</v>
      </c>
      <c r="AI2788" s="99">
        <v>0</v>
      </c>
      <c r="AJ2788" s="99">
        <v>50455.819576263399</v>
      </c>
      <c r="AK2788" s="99">
        <v>12173.4806106091</v>
      </c>
      <c r="AL2788" s="99">
        <v>0</v>
      </c>
      <c r="AM2788" s="99">
        <v>3407.7841491699201</v>
      </c>
      <c r="AN2788" s="99">
        <v>292090.71907043498</v>
      </c>
      <c r="AO2788" s="99">
        <v>3605554.6405639602</v>
      </c>
      <c r="AP2788" s="99">
        <v>2495.3928137123598</v>
      </c>
      <c r="AQ2788" s="99">
        <v>524213.48691558797</v>
      </c>
      <c r="AR2788" s="99">
        <v>97155.521627426104</v>
      </c>
      <c r="AS2788" s="99">
        <v>0</v>
      </c>
      <c r="AT2788" s="99">
        <v>24328.375358343099</v>
      </c>
      <c r="AU2788" s="99">
        <v>0</v>
      </c>
      <c r="AV2788" s="99">
        <v>863452.16768646205</v>
      </c>
      <c r="AW2788" s="99">
        <v>0</v>
      </c>
      <c r="AX2788" s="99">
        <v>353069.82932662999</v>
      </c>
      <c r="AY2788" s="99">
        <v>788870.53644561803</v>
      </c>
      <c r="AZ2788" s="99">
        <v>2048809.8514404299</v>
      </c>
      <c r="BA2788" s="99">
        <v>566006.06098175002</v>
      </c>
      <c r="BB2788" s="99">
        <v>0</v>
      </c>
      <c r="BC2788" s="99">
        <v>387262.60827636701</v>
      </c>
      <c r="BD2788" s="99">
        <v>90526.774291038499</v>
      </c>
      <c r="BE2788" s="99">
        <v>0</v>
      </c>
      <c r="BF2788" s="99">
        <v>24246.794416189201</v>
      </c>
      <c r="BG2788" s="99">
        <v>916788.04269409203</v>
      </c>
      <c r="BH2788" s="99">
        <v>1161110.7510070801</v>
      </c>
      <c r="BI2788" s="99">
        <v>411.60860747843998</v>
      </c>
      <c r="BJ2788" s="99">
        <v>185468.15859794599</v>
      </c>
      <c r="BK2788" s="99">
        <v>43183.910962581598</v>
      </c>
      <c r="BL2788" s="99">
        <v>0</v>
      </c>
      <c r="BM2788" s="99">
        <v>3173.1901439726398</v>
      </c>
      <c r="BN2788" s="99">
        <v>0</v>
      </c>
      <c r="BO2788" s="99">
        <v>0</v>
      </c>
      <c r="BP2788" s="99">
        <v>0</v>
      </c>
      <c r="BQ2788" s="99">
        <v>0</v>
      </c>
      <c r="BR2788" s="99">
        <v>221787.53978729199</v>
      </c>
      <c r="BS2788" s="99">
        <v>864399.74572753895</v>
      </c>
      <c r="BT2788" s="99">
        <v>110556.056055069</v>
      </c>
      <c r="BU2788" s="99">
        <v>0</v>
      </c>
      <c r="BV2788" s="99">
        <v>149284.36133575399</v>
      </c>
      <c r="BW2788" s="99">
        <v>11007.7776887417</v>
      </c>
      <c r="BX2788" s="99">
        <v>0</v>
      </c>
      <c r="BY2788" s="99">
        <v>0</v>
      </c>
      <c r="BZ2788" s="99">
        <v>0</v>
      </c>
      <c r="CA2788" s="99">
        <v>4453.22931325436</v>
      </c>
      <c r="CB2788" s="99">
        <v>519509.000232697</v>
      </c>
      <c r="CC2788" s="99">
        <v>4144066.3669128399</v>
      </c>
      <c r="CD2788" s="99">
        <v>1345569.6268768299</v>
      </c>
      <c r="CE2788" s="99">
        <v>79.237106859684005</v>
      </c>
      <c r="CF2788" s="99">
        <v>16475.718032360099</v>
      </c>
      <c r="CG2788" s="99">
        <v>119637.398140907</v>
      </c>
      <c r="CH2788" s="99">
        <v>0</v>
      </c>
      <c r="CI2788" s="99">
        <v>4531.8417930603</v>
      </c>
      <c r="CJ2788" s="99">
        <v>535428.24793243397</v>
      </c>
      <c r="CK2788" s="99">
        <v>4263318.4883422898</v>
      </c>
      <c r="CL2788" s="99">
        <v>1357566.7301330599</v>
      </c>
      <c r="CM2788" s="166">
        <v>5464.0261487364796</v>
      </c>
      <c r="CN2788" s="166">
        <v>830753.71078491199</v>
      </c>
      <c r="CO2788" s="166">
        <v>5176830.7167968797</v>
      </c>
      <c r="CP2788" s="99">
        <v>1357566.7301330599</v>
      </c>
      <c r="CQ2788" s="99">
        <v>0</v>
      </c>
      <c r="CR2788" s="99">
        <v>0</v>
      </c>
      <c r="CS2788" s="99">
        <v>0</v>
      </c>
      <c r="CT2788" s="99">
        <v>0</v>
      </c>
      <c r="CU2788" s="98">
        <v>564.77478800100005</v>
      </c>
      <c r="CV2788" s="98">
        <v>909.17512424200004</v>
      </c>
      <c r="CW2788" s="98">
        <v>535984.71826505708</v>
      </c>
      <c r="CX2788" s="98">
        <v>4263703.7650537472</v>
      </c>
    </row>
    <row r="2789" spans="1:102" x14ac:dyDescent="0.2">
      <c r="A2789" s="98" t="s">
        <v>194</v>
      </c>
      <c r="B2789" s="100">
        <v>39417</v>
      </c>
      <c r="C2789" s="99">
        <v>4067.94680407643</v>
      </c>
      <c r="D2789" s="99">
        <v>4.9745638159802201</v>
      </c>
      <c r="E2789" s="99">
        <v>471.57784814015002</v>
      </c>
      <c r="F2789" s="99">
        <v>179.42773173749401</v>
      </c>
      <c r="G2789" s="99">
        <v>0</v>
      </c>
      <c r="H2789" s="99">
        <v>11.762819063034801</v>
      </c>
      <c r="I2789" s="99">
        <v>0</v>
      </c>
      <c r="J2789" s="99">
        <v>879.39369339495897</v>
      </c>
      <c r="K2789" s="99">
        <v>0</v>
      </c>
      <c r="L2789" s="99">
        <v>624.56047149747599</v>
      </c>
      <c r="M2789" s="99">
        <v>1052.1117791235399</v>
      </c>
      <c r="N2789" s="99">
        <v>1855.2010220289201</v>
      </c>
      <c r="O2789" s="99">
        <v>879.20347458124195</v>
      </c>
      <c r="P2789" s="99">
        <v>0</v>
      </c>
      <c r="Q2789" s="99">
        <v>242.92615755647401</v>
      </c>
      <c r="R2789" s="99">
        <v>68.5403880858794</v>
      </c>
      <c r="S2789" s="99">
        <v>0</v>
      </c>
      <c r="T2789" s="99">
        <v>19.673264078563101</v>
      </c>
      <c r="U2789" s="99">
        <v>955.28346087038506</v>
      </c>
      <c r="V2789" s="99">
        <v>458207.87265396101</v>
      </c>
      <c r="W2789" s="99">
        <v>292.61791467294103</v>
      </c>
      <c r="X2789" s="99">
        <v>69303.2044649124</v>
      </c>
      <c r="Y2789" s="99">
        <v>13805.0026087761</v>
      </c>
      <c r="Z2789" s="99">
        <v>0</v>
      </c>
      <c r="AA2789" s="99">
        <v>2764.73597788811</v>
      </c>
      <c r="AB2789" s="99">
        <v>0</v>
      </c>
      <c r="AC2789" s="99">
        <v>276651.96550750697</v>
      </c>
      <c r="AD2789" s="99">
        <v>0</v>
      </c>
      <c r="AE2789" s="99">
        <v>41653.350781917601</v>
      </c>
      <c r="AF2789" s="99">
        <v>96665.5412187576</v>
      </c>
      <c r="AG2789" s="99">
        <v>262686.08748245199</v>
      </c>
      <c r="AH2789" s="99">
        <v>70700.771759986907</v>
      </c>
      <c r="AI2789" s="99">
        <v>0</v>
      </c>
      <c r="AJ2789" s="99">
        <v>56618.906287670099</v>
      </c>
      <c r="AK2789" s="99">
        <v>12391.4862222672</v>
      </c>
      <c r="AL2789" s="99">
        <v>0</v>
      </c>
      <c r="AM2789" s="99">
        <v>3228.1666573882098</v>
      </c>
      <c r="AN2789" s="99">
        <v>295461.01979827898</v>
      </c>
      <c r="AO2789" s="99">
        <v>3692756.1589965802</v>
      </c>
      <c r="AP2789" s="99">
        <v>2473.6257141828501</v>
      </c>
      <c r="AQ2789" s="99">
        <v>524604.85065460205</v>
      </c>
      <c r="AR2789" s="99">
        <v>105214.06895637501</v>
      </c>
      <c r="AS2789" s="99">
        <v>0</v>
      </c>
      <c r="AT2789" s="99">
        <v>20051.469611644701</v>
      </c>
      <c r="AU2789" s="99">
        <v>0</v>
      </c>
      <c r="AV2789" s="99">
        <v>892715.87829589797</v>
      </c>
      <c r="AW2789" s="99">
        <v>0</v>
      </c>
      <c r="AX2789" s="99">
        <v>356037.80670929002</v>
      </c>
      <c r="AY2789" s="99">
        <v>800239.75540161098</v>
      </c>
      <c r="AZ2789" s="99">
        <v>2052242.3470153799</v>
      </c>
      <c r="BA2789" s="99">
        <v>586496.93193817104</v>
      </c>
      <c r="BB2789" s="99">
        <v>0</v>
      </c>
      <c r="BC2789" s="99">
        <v>429373.49936676002</v>
      </c>
      <c r="BD2789" s="99">
        <v>91335.973711013794</v>
      </c>
      <c r="BE2789" s="99">
        <v>0</v>
      </c>
      <c r="BF2789" s="99">
        <v>23784.9656903744</v>
      </c>
      <c r="BG2789" s="99">
        <v>946345.61000823998</v>
      </c>
      <c r="BH2789" s="99">
        <v>1187784.6302948</v>
      </c>
      <c r="BI2789" s="99">
        <v>354.79303992167098</v>
      </c>
      <c r="BJ2789" s="99">
        <v>184740.83380127</v>
      </c>
      <c r="BK2789" s="99">
        <v>43272.459689140298</v>
      </c>
      <c r="BL2789" s="99">
        <v>0</v>
      </c>
      <c r="BM2789" s="99">
        <v>2660.7413603365399</v>
      </c>
      <c r="BN2789" s="99">
        <v>0</v>
      </c>
      <c r="BO2789" s="99">
        <v>0</v>
      </c>
      <c r="BP2789" s="99">
        <v>0</v>
      </c>
      <c r="BQ2789" s="99">
        <v>0</v>
      </c>
      <c r="BR2789" s="99">
        <v>232523.13442421</v>
      </c>
      <c r="BS2789" s="99">
        <v>861535.32689666701</v>
      </c>
      <c r="BT2789" s="99">
        <v>114149.93260479</v>
      </c>
      <c r="BU2789" s="99">
        <v>0</v>
      </c>
      <c r="BV2789" s="99">
        <v>164727.92595672599</v>
      </c>
      <c r="BW2789" s="99">
        <v>11331.603747725499</v>
      </c>
      <c r="BX2789" s="99">
        <v>0</v>
      </c>
      <c r="BY2789" s="99">
        <v>0</v>
      </c>
      <c r="BZ2789" s="99">
        <v>0</v>
      </c>
      <c r="CA2789" s="99">
        <v>4546.2096387744004</v>
      </c>
      <c r="CB2789" s="99">
        <v>527608.68003082299</v>
      </c>
      <c r="CC2789" s="99">
        <v>4223897.5012817401</v>
      </c>
      <c r="CD2789" s="99">
        <v>1372314.7764129599</v>
      </c>
      <c r="CE2789" s="99">
        <v>83.8006850797683</v>
      </c>
      <c r="CF2789" s="99">
        <v>15575.714294552799</v>
      </c>
      <c r="CG2789" s="99">
        <v>115878.527388573</v>
      </c>
      <c r="CH2789" s="99">
        <v>0</v>
      </c>
      <c r="CI2789" s="99">
        <v>4632.1880404353096</v>
      </c>
      <c r="CJ2789" s="99">
        <v>543487.77870178199</v>
      </c>
      <c r="CK2789" s="99">
        <v>4341316.2805786096</v>
      </c>
      <c r="CL2789" s="99">
        <v>1383490.0484008801</v>
      </c>
      <c r="CM2789" s="166">
        <v>5586.5137594342204</v>
      </c>
      <c r="CN2789" s="166">
        <v>839401.24507904099</v>
      </c>
      <c r="CO2789" s="166">
        <v>5293256.2437744103</v>
      </c>
      <c r="CP2789" s="99">
        <v>1383490.0484008801</v>
      </c>
      <c r="CQ2789" s="99">
        <v>0</v>
      </c>
      <c r="CR2789" s="99">
        <v>0</v>
      </c>
      <c r="CS2789" s="99">
        <v>0</v>
      </c>
      <c r="CT2789" s="99">
        <v>0</v>
      </c>
      <c r="CU2789" s="98">
        <v>555.43325464899999</v>
      </c>
      <c r="CV2789" s="98">
        <v>947.13222630600001</v>
      </c>
      <c r="CW2789" s="98">
        <v>543184.39432537579</v>
      </c>
      <c r="CX2789" s="98">
        <v>4339776.0286703128</v>
      </c>
    </row>
    <row r="2790" spans="1:102" x14ac:dyDescent="0.2">
      <c r="A2790" s="98" t="s">
        <v>194</v>
      </c>
      <c r="B2790" s="100">
        <v>39508</v>
      </c>
      <c r="C2790" s="99">
        <v>4154.02649539709</v>
      </c>
      <c r="D2790" s="99">
        <v>3.7907420589763201</v>
      </c>
      <c r="E2790" s="99">
        <v>475.76161560416199</v>
      </c>
      <c r="F2790" s="99">
        <v>182.57226568087901</v>
      </c>
      <c r="G2790" s="99">
        <v>0</v>
      </c>
      <c r="H2790" s="99">
        <v>10.1900258130627</v>
      </c>
      <c r="I2790" s="99">
        <v>0</v>
      </c>
      <c r="J2790" s="99">
        <v>921.81116119027104</v>
      </c>
      <c r="K2790" s="99">
        <v>0</v>
      </c>
      <c r="L2790" s="99">
        <v>635.62958337366604</v>
      </c>
      <c r="M2790" s="99">
        <v>1061.3541166335301</v>
      </c>
      <c r="N2790" s="99">
        <v>1868.31597048044</v>
      </c>
      <c r="O2790" s="99">
        <v>907.02936273068201</v>
      </c>
      <c r="P2790" s="99">
        <v>0</v>
      </c>
      <c r="Q2790" s="99">
        <v>253.210211267695</v>
      </c>
      <c r="R2790" s="99">
        <v>65.557973313145297</v>
      </c>
      <c r="S2790" s="99">
        <v>0</v>
      </c>
      <c r="T2790" s="99">
        <v>15.4464506109944</v>
      </c>
      <c r="U2790" s="99">
        <v>982.744968123734</v>
      </c>
      <c r="V2790" s="99">
        <v>468838.28730010998</v>
      </c>
      <c r="W2790" s="99">
        <v>123.10146434511999</v>
      </c>
      <c r="X2790" s="99">
        <v>67451.224878311201</v>
      </c>
      <c r="Y2790" s="99">
        <v>13611.757634162899</v>
      </c>
      <c r="Z2790" s="99">
        <v>0</v>
      </c>
      <c r="AA2790" s="99">
        <v>2540.8780187964398</v>
      </c>
      <c r="AB2790" s="99">
        <v>0</v>
      </c>
      <c r="AC2790" s="99">
        <v>281860.76310348499</v>
      </c>
      <c r="AD2790" s="99">
        <v>0</v>
      </c>
      <c r="AE2790" s="99">
        <v>41197.011168003097</v>
      </c>
      <c r="AF2790" s="99">
        <v>97879.239171981797</v>
      </c>
      <c r="AG2790" s="99">
        <v>264164.80875778198</v>
      </c>
      <c r="AH2790" s="99">
        <v>74250.928699493394</v>
      </c>
      <c r="AI2790" s="99">
        <v>0</v>
      </c>
      <c r="AJ2790" s="99">
        <v>61146.805605888403</v>
      </c>
      <c r="AK2790" s="99">
        <v>12492.543317318001</v>
      </c>
      <c r="AL2790" s="99">
        <v>0</v>
      </c>
      <c r="AM2790" s="99">
        <v>2929.88968387246</v>
      </c>
      <c r="AN2790" s="99">
        <v>294351.540103912</v>
      </c>
      <c r="AO2790" s="99">
        <v>3811435.3735656701</v>
      </c>
      <c r="AP2790" s="99">
        <v>957.14816118031695</v>
      </c>
      <c r="AQ2790" s="99">
        <v>533741.33452606201</v>
      </c>
      <c r="AR2790" s="99">
        <v>107053.456212997</v>
      </c>
      <c r="AS2790" s="99">
        <v>0</v>
      </c>
      <c r="AT2790" s="99">
        <v>19262.282804965998</v>
      </c>
      <c r="AU2790" s="99">
        <v>0</v>
      </c>
      <c r="AV2790" s="99">
        <v>932660.31722259498</v>
      </c>
      <c r="AW2790" s="99">
        <v>0</v>
      </c>
      <c r="AX2790" s="99">
        <v>351317.25918197603</v>
      </c>
      <c r="AY2790" s="99">
        <v>820629.99287414597</v>
      </c>
      <c r="AZ2790" s="99">
        <v>2068354.7204742399</v>
      </c>
      <c r="BA2790" s="99">
        <v>626894.35652160598</v>
      </c>
      <c r="BB2790" s="99">
        <v>0</v>
      </c>
      <c r="BC2790" s="99">
        <v>463922.14357376099</v>
      </c>
      <c r="BD2790" s="99">
        <v>91888.217622757002</v>
      </c>
      <c r="BE2790" s="99">
        <v>0</v>
      </c>
      <c r="BF2790" s="99">
        <v>21640.767538785902</v>
      </c>
      <c r="BG2790" s="99">
        <v>967994.16665649402</v>
      </c>
      <c r="BH2790" s="99">
        <v>1107572.1892395001</v>
      </c>
      <c r="BI2790" s="99">
        <v>150.62516499124499</v>
      </c>
      <c r="BJ2790" s="99">
        <v>177132.485559464</v>
      </c>
      <c r="BK2790" s="99">
        <v>39655.074571132704</v>
      </c>
      <c r="BL2790" s="99">
        <v>0</v>
      </c>
      <c r="BM2790" s="99">
        <v>2592.5858214795599</v>
      </c>
      <c r="BN2790" s="99">
        <v>0</v>
      </c>
      <c r="BO2790" s="99">
        <v>0</v>
      </c>
      <c r="BP2790" s="99">
        <v>0</v>
      </c>
      <c r="BQ2790" s="99">
        <v>0</v>
      </c>
      <c r="BR2790" s="99">
        <v>204448.40061759899</v>
      </c>
      <c r="BS2790" s="99">
        <v>790233.65975952102</v>
      </c>
      <c r="BT2790" s="99">
        <v>121928.812358856</v>
      </c>
      <c r="BU2790" s="99">
        <v>0</v>
      </c>
      <c r="BV2790" s="99">
        <v>163550.96923828099</v>
      </c>
      <c r="BW2790" s="99">
        <v>11323.2262656689</v>
      </c>
      <c r="BX2790" s="99">
        <v>0</v>
      </c>
      <c r="BY2790" s="99">
        <v>0</v>
      </c>
      <c r="BZ2790" s="99">
        <v>0</v>
      </c>
      <c r="CA2790" s="99">
        <v>4632.6808458566702</v>
      </c>
      <c r="CB2790" s="99">
        <v>536167.04473877</v>
      </c>
      <c r="CC2790" s="99">
        <v>4346703.9402465802</v>
      </c>
      <c r="CD2790" s="99">
        <v>1279786.9063415499</v>
      </c>
      <c r="CE2790" s="99">
        <v>84.003280801698594</v>
      </c>
      <c r="CF2790" s="99">
        <v>16169.4442517757</v>
      </c>
      <c r="CG2790" s="99">
        <v>119234.14857196801</v>
      </c>
      <c r="CH2790" s="99">
        <v>0</v>
      </c>
      <c r="CI2790" s="99">
        <v>4716.3302518725404</v>
      </c>
      <c r="CJ2790" s="99">
        <v>552574.74068450904</v>
      </c>
      <c r="CK2790" s="99">
        <v>4465998.7256469699</v>
      </c>
      <c r="CL2790" s="99">
        <v>1292514.4221344001</v>
      </c>
      <c r="CM2790" s="166">
        <v>5692.8126529455203</v>
      </c>
      <c r="CN2790" s="166">
        <v>851554.34971618699</v>
      </c>
      <c r="CO2790" s="166">
        <v>5432932.5069580097</v>
      </c>
      <c r="CP2790" s="99">
        <v>1292514.4221344001</v>
      </c>
      <c r="CQ2790" s="99">
        <v>0</v>
      </c>
      <c r="CR2790" s="99">
        <v>0</v>
      </c>
      <c r="CS2790" s="99">
        <v>0</v>
      </c>
      <c r="CT2790" s="99">
        <v>0</v>
      </c>
      <c r="CU2790" s="98">
        <v>544.327334931</v>
      </c>
      <c r="CV2790" s="98">
        <v>993.33192580699995</v>
      </c>
      <c r="CW2790" s="98">
        <v>552336.48899054574</v>
      </c>
      <c r="CX2790" s="98">
        <v>4465938.0888185482</v>
      </c>
    </row>
    <row r="2791" spans="1:102" x14ac:dyDescent="0.2">
      <c r="A2791" s="98" t="s">
        <v>194</v>
      </c>
      <c r="B2791" s="100">
        <v>39600</v>
      </c>
      <c r="C2791" s="99">
        <v>4189.5698856115296</v>
      </c>
      <c r="D2791" s="99">
        <v>3.2173145959968701</v>
      </c>
      <c r="E2791" s="99">
        <v>467.053363502026</v>
      </c>
      <c r="F2791" s="99">
        <v>180.298144929111</v>
      </c>
      <c r="G2791" s="99">
        <v>0</v>
      </c>
      <c r="H2791" s="99">
        <v>11.886074171285101</v>
      </c>
      <c r="I2791" s="99">
        <v>0</v>
      </c>
      <c r="J2791" s="99">
        <v>951.25097195059095</v>
      </c>
      <c r="K2791" s="99">
        <v>0</v>
      </c>
      <c r="L2791" s="99">
        <v>661.39300436526503</v>
      </c>
      <c r="M2791" s="99">
        <v>1079.23341330886</v>
      </c>
      <c r="N2791" s="99">
        <v>1842.6905259639</v>
      </c>
      <c r="O2791" s="99">
        <v>931.78306856751396</v>
      </c>
      <c r="P2791" s="99">
        <v>0</v>
      </c>
      <c r="Q2791" s="99">
        <v>252.39826359786099</v>
      </c>
      <c r="R2791" s="99">
        <v>75.413893218152197</v>
      </c>
      <c r="S2791" s="99">
        <v>0</v>
      </c>
      <c r="T2791" s="99">
        <v>14.167660176055501</v>
      </c>
      <c r="U2791" s="99">
        <v>995.98122189193998</v>
      </c>
      <c r="V2791" s="99">
        <v>482737.620754242</v>
      </c>
      <c r="W2791" s="99">
        <v>174.17338864691601</v>
      </c>
      <c r="X2791" s="99">
        <v>66044.149363517805</v>
      </c>
      <c r="Y2791" s="99">
        <v>12461.115314722099</v>
      </c>
      <c r="Z2791" s="99">
        <v>0</v>
      </c>
      <c r="AA2791" s="99">
        <v>2869.4558800160898</v>
      </c>
      <c r="AB2791" s="99">
        <v>0</v>
      </c>
      <c r="AC2791" s="99">
        <v>292269.68207550002</v>
      </c>
      <c r="AD2791" s="99">
        <v>0</v>
      </c>
      <c r="AE2791" s="99">
        <v>42719.038935184501</v>
      </c>
      <c r="AF2791" s="99">
        <v>99843.589438438401</v>
      </c>
      <c r="AG2791" s="99">
        <v>264180.12836456299</v>
      </c>
      <c r="AH2791" s="99">
        <v>77398.359780311599</v>
      </c>
      <c r="AI2791" s="99">
        <v>0</v>
      </c>
      <c r="AJ2791" s="99">
        <v>64430.725201129899</v>
      </c>
      <c r="AK2791" s="99">
        <v>13535.990002512901</v>
      </c>
      <c r="AL2791" s="99">
        <v>0</v>
      </c>
      <c r="AM2791" s="99">
        <v>2572.8285312652602</v>
      </c>
      <c r="AN2791" s="99">
        <v>299081.844036102</v>
      </c>
      <c r="AO2791" s="99">
        <v>3939930.60516357</v>
      </c>
      <c r="AP2791" s="99">
        <v>1405.8582680076399</v>
      </c>
      <c r="AQ2791" s="99">
        <v>506239.50878906302</v>
      </c>
      <c r="AR2791" s="99">
        <v>102959.09965896601</v>
      </c>
      <c r="AS2791" s="99">
        <v>0</v>
      </c>
      <c r="AT2791" s="99">
        <v>21950.300381183599</v>
      </c>
      <c r="AU2791" s="99">
        <v>0</v>
      </c>
      <c r="AV2791" s="99">
        <v>978400.89649963402</v>
      </c>
      <c r="AW2791" s="99">
        <v>0</v>
      </c>
      <c r="AX2791" s="99">
        <v>375704.77644348098</v>
      </c>
      <c r="AY2791" s="99">
        <v>849208.12316131603</v>
      </c>
      <c r="AZ2791" s="99">
        <v>2078400.16213989</v>
      </c>
      <c r="BA2791" s="99">
        <v>656261.39156341599</v>
      </c>
      <c r="BB2791" s="99">
        <v>0</v>
      </c>
      <c r="BC2791" s="99">
        <v>500247.17065429699</v>
      </c>
      <c r="BD2791" s="99">
        <v>100507.60157299</v>
      </c>
      <c r="BE2791" s="99">
        <v>0</v>
      </c>
      <c r="BF2791" s="99">
        <v>19779.5235812664</v>
      </c>
      <c r="BG2791" s="99">
        <v>994248.72096252395</v>
      </c>
      <c r="BH2791" s="99">
        <v>1130668.40344238</v>
      </c>
      <c r="BI2791" s="99">
        <v>92.058931009843903</v>
      </c>
      <c r="BJ2791" s="99">
        <v>171977.473657608</v>
      </c>
      <c r="BK2791" s="99">
        <v>37636.922104835503</v>
      </c>
      <c r="BL2791" s="99">
        <v>0</v>
      </c>
      <c r="BM2791" s="99">
        <v>3072.9291824698398</v>
      </c>
      <c r="BN2791" s="99">
        <v>0</v>
      </c>
      <c r="BO2791" s="99">
        <v>0</v>
      </c>
      <c r="BP2791" s="99">
        <v>0</v>
      </c>
      <c r="BQ2791" s="99">
        <v>0</v>
      </c>
      <c r="BR2791" s="99">
        <v>211187.87330436701</v>
      </c>
      <c r="BS2791" s="99">
        <v>794857.83055877697</v>
      </c>
      <c r="BT2791" s="99">
        <v>127862.39537620499</v>
      </c>
      <c r="BU2791" s="99">
        <v>0</v>
      </c>
      <c r="BV2791" s="99">
        <v>172790.08873367301</v>
      </c>
      <c r="BW2791" s="99">
        <v>12329.3919836283</v>
      </c>
      <c r="BX2791" s="99">
        <v>0</v>
      </c>
      <c r="BY2791" s="99">
        <v>0</v>
      </c>
      <c r="BZ2791" s="99">
        <v>0</v>
      </c>
      <c r="CA2791" s="99">
        <v>4662.0359279513405</v>
      </c>
      <c r="CB2791" s="99">
        <v>548609.79441070603</v>
      </c>
      <c r="CC2791" s="99">
        <v>4443341.2385864304</v>
      </c>
      <c r="CD2791" s="99">
        <v>1306613.0893096901</v>
      </c>
      <c r="CE2791" s="99">
        <v>92.701775039546206</v>
      </c>
      <c r="CF2791" s="99">
        <v>16663.331765413299</v>
      </c>
      <c r="CG2791" s="99">
        <v>123446.38682651499</v>
      </c>
      <c r="CH2791" s="99">
        <v>0</v>
      </c>
      <c r="CI2791" s="99">
        <v>4753.0939041376096</v>
      </c>
      <c r="CJ2791" s="99">
        <v>564475.22627258301</v>
      </c>
      <c r="CK2791" s="99">
        <v>4566186.7546997098</v>
      </c>
      <c r="CL2791" s="99">
        <v>1320156.2642822301</v>
      </c>
      <c r="CM2791" s="166">
        <v>5747.0532437562897</v>
      </c>
      <c r="CN2791" s="166">
        <v>861704.55106353795</v>
      </c>
      <c r="CO2791" s="166">
        <v>5559317.90124512</v>
      </c>
      <c r="CP2791" s="99">
        <v>1320156.2642822301</v>
      </c>
      <c r="CQ2791" s="99">
        <v>0</v>
      </c>
      <c r="CR2791" s="99">
        <v>0</v>
      </c>
      <c r="CS2791" s="99">
        <v>0</v>
      </c>
      <c r="CT2791" s="99">
        <v>0</v>
      </c>
      <c r="CU2791" s="98">
        <v>530.98951271400006</v>
      </c>
      <c r="CV2791" s="98">
        <v>1026.2371098210001</v>
      </c>
      <c r="CW2791" s="98">
        <v>565273.12617611932</v>
      </c>
      <c r="CX2791" s="98">
        <v>4566787.6254129456</v>
      </c>
    </row>
    <row r="2792" spans="1:102" x14ac:dyDescent="0.2">
      <c r="A2792" s="98" t="s">
        <v>194</v>
      </c>
      <c r="B2792" s="100">
        <v>39692</v>
      </c>
      <c r="C2792" s="99">
        <v>4284.93937677145</v>
      </c>
      <c r="D2792" s="99">
        <v>1.98959357499552</v>
      </c>
      <c r="E2792" s="99">
        <v>443.292736705393</v>
      </c>
      <c r="F2792" s="99">
        <v>170.78400923311699</v>
      </c>
      <c r="G2792" s="99">
        <v>0</v>
      </c>
      <c r="H2792" s="99">
        <v>12.162876039394201</v>
      </c>
      <c r="I2792" s="99">
        <v>0</v>
      </c>
      <c r="J2792" s="99">
        <v>982.46916732937098</v>
      </c>
      <c r="K2792" s="99">
        <v>0</v>
      </c>
      <c r="L2792" s="99">
        <v>614.13803703337896</v>
      </c>
      <c r="M2792" s="99">
        <v>1118.9457769840999</v>
      </c>
      <c r="N2792" s="99">
        <v>1860.6058535724901</v>
      </c>
      <c r="O2792" s="99">
        <v>963.48548626154695</v>
      </c>
      <c r="P2792" s="99">
        <v>0</v>
      </c>
      <c r="Q2792" s="99">
        <v>250.83800951018901</v>
      </c>
      <c r="R2792" s="99">
        <v>67.320839370600893</v>
      </c>
      <c r="S2792" s="99">
        <v>0</v>
      </c>
      <c r="T2792" s="99">
        <v>17.4622859735973</v>
      </c>
      <c r="U2792" s="99">
        <v>1020.66207695752</v>
      </c>
      <c r="V2792" s="99">
        <v>488720.41176605201</v>
      </c>
      <c r="W2792" s="99">
        <v>96.094203784130499</v>
      </c>
      <c r="X2792" s="99">
        <v>63621.1579837799</v>
      </c>
      <c r="Y2792" s="99">
        <v>12612.3523895741</v>
      </c>
      <c r="Z2792" s="99">
        <v>0</v>
      </c>
      <c r="AA2792" s="99">
        <v>2654.7486391365501</v>
      </c>
      <c r="AB2792" s="99">
        <v>0</v>
      </c>
      <c r="AC2792" s="99">
        <v>296110.45829772903</v>
      </c>
      <c r="AD2792" s="99">
        <v>0</v>
      </c>
      <c r="AE2792" s="99">
        <v>37473.378928661303</v>
      </c>
      <c r="AF2792" s="99">
        <v>104255.319088936</v>
      </c>
      <c r="AG2792" s="99">
        <v>262906.36481094401</v>
      </c>
      <c r="AH2792" s="99">
        <v>79027.569148063703</v>
      </c>
      <c r="AI2792" s="99">
        <v>0</v>
      </c>
      <c r="AJ2792" s="99">
        <v>66042.210795402498</v>
      </c>
      <c r="AK2792" s="99">
        <v>11824.916347146</v>
      </c>
      <c r="AL2792" s="99">
        <v>0</v>
      </c>
      <c r="AM2792" s="99">
        <v>2774.17281553149</v>
      </c>
      <c r="AN2792" s="99">
        <v>303423.67297363299</v>
      </c>
      <c r="AO2792" s="99">
        <v>4019601.7366027799</v>
      </c>
      <c r="AP2792" s="99">
        <v>715.34503228217397</v>
      </c>
      <c r="AQ2792" s="99">
        <v>494288.70610427897</v>
      </c>
      <c r="AR2792" s="99">
        <v>101447.824285507</v>
      </c>
      <c r="AS2792" s="99">
        <v>0</v>
      </c>
      <c r="AT2792" s="99">
        <v>21499.0415110588</v>
      </c>
      <c r="AU2792" s="99">
        <v>0</v>
      </c>
      <c r="AV2792" s="99">
        <v>1008054.2709121699</v>
      </c>
      <c r="AW2792" s="99">
        <v>0</v>
      </c>
      <c r="AX2792" s="99">
        <v>339374.30193328898</v>
      </c>
      <c r="AY2792" s="99">
        <v>896265.94058990502</v>
      </c>
      <c r="AZ2792" s="99">
        <v>2068082.1697692899</v>
      </c>
      <c r="BA2792" s="99">
        <v>674707.78543853795</v>
      </c>
      <c r="BB2792" s="99">
        <v>0</v>
      </c>
      <c r="BC2792" s="99">
        <v>513544.97868728603</v>
      </c>
      <c r="BD2792" s="99">
        <v>87237.5474882126</v>
      </c>
      <c r="BE2792" s="99">
        <v>0</v>
      </c>
      <c r="BF2792" s="99">
        <v>23322.919799089399</v>
      </c>
      <c r="BG2792" s="99">
        <v>1026564.3898315399</v>
      </c>
      <c r="BH2792" s="99">
        <v>1150868.09486389</v>
      </c>
      <c r="BI2792" s="99">
        <v>95.414290900342195</v>
      </c>
      <c r="BJ2792" s="99">
        <v>171117.11403656</v>
      </c>
      <c r="BK2792" s="99">
        <v>37857.272746086099</v>
      </c>
      <c r="BL2792" s="99">
        <v>0</v>
      </c>
      <c r="BM2792" s="99">
        <v>2406.5604057908099</v>
      </c>
      <c r="BN2792" s="99">
        <v>0</v>
      </c>
      <c r="BO2792" s="99">
        <v>0</v>
      </c>
      <c r="BP2792" s="99">
        <v>0</v>
      </c>
      <c r="BQ2792" s="99">
        <v>0</v>
      </c>
      <c r="BR2792" s="99">
        <v>224894.314659119</v>
      </c>
      <c r="BS2792" s="99">
        <v>791634.17592620896</v>
      </c>
      <c r="BT2792" s="99">
        <v>131447.655351639</v>
      </c>
      <c r="BU2792" s="99">
        <v>0</v>
      </c>
      <c r="BV2792" s="99">
        <v>176240.078577042</v>
      </c>
      <c r="BW2792" s="99">
        <v>10669.5949773788</v>
      </c>
      <c r="BX2792" s="99">
        <v>0</v>
      </c>
      <c r="BY2792" s="99">
        <v>0</v>
      </c>
      <c r="BZ2792" s="99">
        <v>0</v>
      </c>
      <c r="CA2792" s="99">
        <v>4727.6828253865197</v>
      </c>
      <c r="CB2792" s="99">
        <v>552150.10077667201</v>
      </c>
      <c r="CC2792" s="99">
        <v>4508258.3354492197</v>
      </c>
      <c r="CD2792" s="99">
        <v>1324894.86911011</v>
      </c>
      <c r="CE2792" s="99">
        <v>85.824383852072103</v>
      </c>
      <c r="CF2792" s="99">
        <v>15328.302641511</v>
      </c>
      <c r="CG2792" s="99">
        <v>114491.07014751399</v>
      </c>
      <c r="CH2792" s="99">
        <v>0</v>
      </c>
      <c r="CI2792" s="99">
        <v>4813.0781546235103</v>
      </c>
      <c r="CJ2792" s="99">
        <v>567212.29258728004</v>
      </c>
      <c r="CK2792" s="99">
        <v>4621850.23010254</v>
      </c>
      <c r="CL2792" s="99">
        <v>1335733.0628204299</v>
      </c>
      <c r="CM2792" s="166">
        <v>5824.2943776845896</v>
      </c>
      <c r="CN2792" s="166">
        <v>868866.55530548096</v>
      </c>
      <c r="CO2792" s="166">
        <v>5641518.6598510696</v>
      </c>
      <c r="CP2792" s="99">
        <v>1335733.0628204299</v>
      </c>
      <c r="CQ2792" s="99">
        <v>0</v>
      </c>
      <c r="CR2792" s="99">
        <v>0</v>
      </c>
      <c r="CS2792" s="99">
        <v>0</v>
      </c>
      <c r="CT2792" s="99">
        <v>0</v>
      </c>
      <c r="CU2792" s="98">
        <v>489.399859085</v>
      </c>
      <c r="CV2792" s="98">
        <v>1052.6190431</v>
      </c>
      <c r="CW2792" s="98">
        <v>567478.40341818298</v>
      </c>
      <c r="CX2792" s="98">
        <v>4622749.405596734</v>
      </c>
    </row>
    <row r="2793" spans="1:102" x14ac:dyDescent="0.2">
      <c r="A2793" s="98" t="s">
        <v>194</v>
      </c>
      <c r="B2793" s="100">
        <v>39783</v>
      </c>
      <c r="C2793" s="99">
        <v>4336.5614709854099</v>
      </c>
      <c r="D2793" s="99">
        <v>0.99734295699454401</v>
      </c>
      <c r="E2793" s="99">
        <v>408.35920816287398</v>
      </c>
      <c r="F2793" s="99">
        <v>158.10686421953099</v>
      </c>
      <c r="G2793" s="99">
        <v>0</v>
      </c>
      <c r="H2793" s="99">
        <v>11.6949703349965</v>
      </c>
      <c r="I2793" s="99">
        <v>0</v>
      </c>
      <c r="J2793" s="99">
        <v>972.63430382311299</v>
      </c>
      <c r="K2793" s="99">
        <v>0</v>
      </c>
      <c r="L2793" s="99">
        <v>628.99568464607</v>
      </c>
      <c r="M2793" s="99">
        <v>1122.87410157919</v>
      </c>
      <c r="N2793" s="99">
        <v>1852.0571839213401</v>
      </c>
      <c r="O2793" s="99">
        <v>980.74131280183803</v>
      </c>
      <c r="P2793" s="99">
        <v>0</v>
      </c>
      <c r="Q2793" s="99">
        <v>246.92930699139799</v>
      </c>
      <c r="R2793" s="99">
        <v>55.0400086143054</v>
      </c>
      <c r="S2793" s="99">
        <v>0</v>
      </c>
      <c r="T2793" s="99">
        <v>13.872552698827301</v>
      </c>
      <c r="U2793" s="99">
        <v>1009.72721326351</v>
      </c>
      <c r="V2793" s="99">
        <v>488411.94509506202</v>
      </c>
      <c r="W2793" s="99">
        <v>118.870982818305</v>
      </c>
      <c r="X2793" s="99">
        <v>60136.923823356599</v>
      </c>
      <c r="Y2793" s="99">
        <v>13051.224998354901</v>
      </c>
      <c r="Z2793" s="99">
        <v>0</v>
      </c>
      <c r="AA2793" s="99">
        <v>3078.2602166235401</v>
      </c>
      <c r="AB2793" s="99">
        <v>0</v>
      </c>
      <c r="AC2793" s="99">
        <v>294924.35767364502</v>
      </c>
      <c r="AD2793" s="99">
        <v>0</v>
      </c>
      <c r="AE2793" s="99">
        <v>36922.6710705757</v>
      </c>
      <c r="AF2793" s="99">
        <v>102889.42520237</v>
      </c>
      <c r="AG2793" s="99">
        <v>260327.395965576</v>
      </c>
      <c r="AH2793" s="99">
        <v>83138.534400939898</v>
      </c>
      <c r="AI2793" s="99">
        <v>0</v>
      </c>
      <c r="AJ2793" s="99">
        <v>65751.195352554307</v>
      </c>
      <c r="AK2793" s="99">
        <v>11358.687438368799</v>
      </c>
      <c r="AL2793" s="99">
        <v>0</v>
      </c>
      <c r="AM2793" s="99">
        <v>2151.54866933823</v>
      </c>
      <c r="AN2793" s="99">
        <v>303889.48117446899</v>
      </c>
      <c r="AO2793" s="99">
        <v>4034622.37567139</v>
      </c>
      <c r="AP2793" s="99">
        <v>969.55965398997103</v>
      </c>
      <c r="AQ2793" s="99">
        <v>483661.63402175897</v>
      </c>
      <c r="AR2793" s="99">
        <v>102568.989797592</v>
      </c>
      <c r="AS2793" s="99">
        <v>0</v>
      </c>
      <c r="AT2793" s="99">
        <v>22881.451977729801</v>
      </c>
      <c r="AU2793" s="99">
        <v>0</v>
      </c>
      <c r="AV2793" s="99">
        <v>1012393.1097641001</v>
      </c>
      <c r="AW2793" s="99">
        <v>0</v>
      </c>
      <c r="AX2793" s="99">
        <v>340513.15129852301</v>
      </c>
      <c r="AY2793" s="99">
        <v>903365.50038146996</v>
      </c>
      <c r="AZ2793" s="99">
        <v>2057732.13700867</v>
      </c>
      <c r="BA2793" s="99">
        <v>716513.82399749802</v>
      </c>
      <c r="BB2793" s="99">
        <v>0</v>
      </c>
      <c r="BC2793" s="99">
        <v>501177.07196044899</v>
      </c>
      <c r="BD2793" s="99">
        <v>84336.1024255753</v>
      </c>
      <c r="BE2793" s="99">
        <v>0</v>
      </c>
      <c r="BF2793" s="99">
        <v>16011.7577075958</v>
      </c>
      <c r="BG2793" s="99">
        <v>1041559.89771271</v>
      </c>
      <c r="BH2793" s="99">
        <v>1160037.4130249</v>
      </c>
      <c r="BI2793" s="99">
        <v>213.40378894470601</v>
      </c>
      <c r="BJ2793" s="99">
        <v>167833.023399353</v>
      </c>
      <c r="BK2793" s="99">
        <v>38695.0230455399</v>
      </c>
      <c r="BL2793" s="99">
        <v>0</v>
      </c>
      <c r="BM2793" s="99">
        <v>3127.2107128798998</v>
      </c>
      <c r="BN2793" s="99">
        <v>0</v>
      </c>
      <c r="BO2793" s="99">
        <v>0</v>
      </c>
      <c r="BP2793" s="99">
        <v>0</v>
      </c>
      <c r="BQ2793" s="99">
        <v>0</v>
      </c>
      <c r="BR2793" s="99">
        <v>228436.592525482</v>
      </c>
      <c r="BS2793" s="99">
        <v>787434.62899017299</v>
      </c>
      <c r="BT2793" s="99">
        <v>139490.707777023</v>
      </c>
      <c r="BU2793" s="99">
        <v>0</v>
      </c>
      <c r="BV2793" s="99">
        <v>173342.98825836199</v>
      </c>
      <c r="BW2793" s="99">
        <v>10375.7569295168</v>
      </c>
      <c r="BX2793" s="99">
        <v>0</v>
      </c>
      <c r="BY2793" s="99">
        <v>0</v>
      </c>
      <c r="BZ2793" s="99">
        <v>0</v>
      </c>
      <c r="CA2793" s="99">
        <v>4748.2632766962097</v>
      </c>
      <c r="CB2793" s="99">
        <v>549390.64987182606</v>
      </c>
      <c r="CC2793" s="99">
        <v>4520712.2154540997</v>
      </c>
      <c r="CD2793" s="99">
        <v>1330216.6225433301</v>
      </c>
      <c r="CE2793" s="99">
        <v>66.474052143283203</v>
      </c>
      <c r="CF2793" s="99">
        <v>13645.4303969145</v>
      </c>
      <c r="CG2793" s="99">
        <v>102085.36756801599</v>
      </c>
      <c r="CH2793" s="99">
        <v>0</v>
      </c>
      <c r="CI2793" s="99">
        <v>4816.9760227203396</v>
      </c>
      <c r="CJ2793" s="99">
        <v>563694.03842926002</v>
      </c>
      <c r="CK2793" s="99">
        <v>4624229.92858887</v>
      </c>
      <c r="CL2793" s="99">
        <v>1339629.20768738</v>
      </c>
      <c r="CM2793" s="166">
        <v>5831.7146804332697</v>
      </c>
      <c r="CN2793" s="166">
        <v>866571.70642089797</v>
      </c>
      <c r="CO2793" s="166">
        <v>5674853.2556762705</v>
      </c>
      <c r="CP2793" s="99">
        <v>1339629.20768738</v>
      </c>
      <c r="CQ2793" s="99">
        <v>0</v>
      </c>
      <c r="CR2793" s="99">
        <v>0</v>
      </c>
      <c r="CS2793" s="99">
        <v>0</v>
      </c>
      <c r="CT2793" s="99">
        <v>0</v>
      </c>
      <c r="CU2793" s="98">
        <v>455.98903585900001</v>
      </c>
      <c r="CV2793" s="98">
        <v>1022.773271822</v>
      </c>
      <c r="CW2793" s="98">
        <v>563036.08026874054</v>
      </c>
      <c r="CX2793" s="98">
        <v>4622797.5830221158</v>
      </c>
    </row>
    <row r="2794" spans="1:102" x14ac:dyDescent="0.2">
      <c r="A2794" s="98" t="s">
        <v>194</v>
      </c>
      <c r="B2794" s="100">
        <v>39873</v>
      </c>
      <c r="C2794" s="99">
        <v>4386.4113044142696</v>
      </c>
      <c r="D2794" s="99">
        <v>1.8751455839956199</v>
      </c>
      <c r="E2794" s="99">
        <v>392.03536441177101</v>
      </c>
      <c r="F2794" s="99">
        <v>149.546971522272</v>
      </c>
      <c r="G2794" s="99">
        <v>0</v>
      </c>
      <c r="H2794" s="99">
        <v>12.438469382352199</v>
      </c>
      <c r="I2794" s="99">
        <v>0</v>
      </c>
      <c r="J2794" s="99">
        <v>1006.62868890166</v>
      </c>
      <c r="K2794" s="99">
        <v>0</v>
      </c>
      <c r="L2794" s="99">
        <v>620.93277332931802</v>
      </c>
      <c r="M2794" s="99">
        <v>1130.1780651807801</v>
      </c>
      <c r="N2794" s="99">
        <v>1854.1590756624901</v>
      </c>
      <c r="O2794" s="99">
        <v>1007.79067544639</v>
      </c>
      <c r="P2794" s="99">
        <v>0</v>
      </c>
      <c r="Q2794" s="99">
        <v>245.998521853238</v>
      </c>
      <c r="R2794" s="99">
        <v>61.460599981713997</v>
      </c>
      <c r="S2794" s="99">
        <v>0</v>
      </c>
      <c r="T2794" s="99">
        <v>18.6021540299989</v>
      </c>
      <c r="U2794" s="99">
        <v>1035.6575033813699</v>
      </c>
      <c r="V2794" s="99">
        <v>488388.87168502802</v>
      </c>
      <c r="W2794" s="99">
        <v>59.607354894746102</v>
      </c>
      <c r="X2794" s="99">
        <v>59951.348946094498</v>
      </c>
      <c r="Y2794" s="99">
        <v>12363.5181850195</v>
      </c>
      <c r="Z2794" s="99">
        <v>0</v>
      </c>
      <c r="AA2794" s="99">
        <v>3168.0093478560402</v>
      </c>
      <c r="AB2794" s="99">
        <v>0</v>
      </c>
      <c r="AC2794" s="99">
        <v>308109.78383254999</v>
      </c>
      <c r="AD2794" s="99">
        <v>0</v>
      </c>
      <c r="AE2794" s="99">
        <v>36580.379003524802</v>
      </c>
      <c r="AF2794" s="99">
        <v>105065.36682510401</v>
      </c>
      <c r="AG2794" s="99">
        <v>257273.032411575</v>
      </c>
      <c r="AH2794" s="99">
        <v>84347.333730697603</v>
      </c>
      <c r="AI2794" s="99">
        <v>0</v>
      </c>
      <c r="AJ2794" s="99">
        <v>65578.890790939302</v>
      </c>
      <c r="AK2794" s="99">
        <v>11068.496614932999</v>
      </c>
      <c r="AL2794" s="99">
        <v>0</v>
      </c>
      <c r="AM2794" s="99">
        <v>2889.9650844633602</v>
      </c>
      <c r="AN2794" s="99">
        <v>313420.694320679</v>
      </c>
      <c r="AO2794" s="99">
        <v>4064435.7476806599</v>
      </c>
      <c r="AP2794" s="99">
        <v>462.180658657104</v>
      </c>
      <c r="AQ2794" s="99">
        <v>482980.33315658598</v>
      </c>
      <c r="AR2794" s="99">
        <v>99943.351244926496</v>
      </c>
      <c r="AS2794" s="99">
        <v>0</v>
      </c>
      <c r="AT2794" s="99">
        <v>25387.938471555699</v>
      </c>
      <c r="AU2794" s="99">
        <v>0</v>
      </c>
      <c r="AV2794" s="99">
        <v>1079081.00679016</v>
      </c>
      <c r="AW2794" s="99">
        <v>0</v>
      </c>
      <c r="AX2794" s="99">
        <v>334648.36207962001</v>
      </c>
      <c r="AY2794" s="99">
        <v>930250.22646331799</v>
      </c>
      <c r="AZ2794" s="99">
        <v>2059230.9767608601</v>
      </c>
      <c r="BA2794" s="99">
        <v>729636.205551147</v>
      </c>
      <c r="BB2794" s="99">
        <v>0</v>
      </c>
      <c r="BC2794" s="99">
        <v>501156.50563430798</v>
      </c>
      <c r="BD2794" s="99">
        <v>82938.900786399798</v>
      </c>
      <c r="BE2794" s="99">
        <v>0</v>
      </c>
      <c r="BF2794" s="99">
        <v>22911.5332741737</v>
      </c>
      <c r="BG2794" s="99">
        <v>1093642.95458984</v>
      </c>
      <c r="BH2794" s="99">
        <v>1157012.4473114</v>
      </c>
      <c r="BI2794" s="99">
        <v>72.734965613111896</v>
      </c>
      <c r="BJ2794" s="99">
        <v>162341.68502044701</v>
      </c>
      <c r="BK2794" s="99">
        <v>38885.577524185202</v>
      </c>
      <c r="BL2794" s="99">
        <v>0</v>
      </c>
      <c r="BM2794" s="99">
        <v>3506.1054189205202</v>
      </c>
      <c r="BN2794" s="99">
        <v>0</v>
      </c>
      <c r="BO2794" s="99">
        <v>0</v>
      </c>
      <c r="BP2794" s="99">
        <v>0</v>
      </c>
      <c r="BQ2794" s="99">
        <v>0</v>
      </c>
      <c r="BR2794" s="99">
        <v>226944.61488914501</v>
      </c>
      <c r="BS2794" s="99">
        <v>778843.91378784203</v>
      </c>
      <c r="BT2794" s="99">
        <v>142136.86134910601</v>
      </c>
      <c r="BU2794" s="99">
        <v>0</v>
      </c>
      <c r="BV2794" s="99">
        <v>174240.31423377999</v>
      </c>
      <c r="BW2794" s="99">
        <v>10215.985602021199</v>
      </c>
      <c r="BX2794" s="99">
        <v>0</v>
      </c>
      <c r="BY2794" s="99">
        <v>0</v>
      </c>
      <c r="BZ2794" s="99">
        <v>0</v>
      </c>
      <c r="CA2794" s="99">
        <v>4779.8966650962802</v>
      </c>
      <c r="CB2794" s="99">
        <v>548382.96353149402</v>
      </c>
      <c r="CC2794" s="99">
        <v>4539270.7521972703</v>
      </c>
      <c r="CD2794" s="99">
        <v>1319314.9612731901</v>
      </c>
      <c r="CE2794" s="99">
        <v>79.384350389242201</v>
      </c>
      <c r="CF2794" s="99">
        <v>14624.0915734768</v>
      </c>
      <c r="CG2794" s="99">
        <v>110810.96428299</v>
      </c>
      <c r="CH2794" s="99">
        <v>0</v>
      </c>
      <c r="CI2794" s="99">
        <v>4859.1857654452297</v>
      </c>
      <c r="CJ2794" s="99">
        <v>562961.48211669899</v>
      </c>
      <c r="CK2794" s="99">
        <v>4650636.0076293899</v>
      </c>
      <c r="CL2794" s="99">
        <v>1332788.31123352</v>
      </c>
      <c r="CM2794" s="166">
        <v>5885.09731143713</v>
      </c>
      <c r="CN2794" s="166">
        <v>874997.42280578602</v>
      </c>
      <c r="CO2794" s="166">
        <v>5749964.2787475605</v>
      </c>
      <c r="CP2794" s="99">
        <v>1332788.31123352</v>
      </c>
      <c r="CQ2794" s="99">
        <v>0</v>
      </c>
      <c r="CR2794" s="99">
        <v>0</v>
      </c>
      <c r="CS2794" s="99">
        <v>0</v>
      </c>
      <c r="CT2794" s="99">
        <v>0</v>
      </c>
      <c r="CU2794" s="98">
        <v>432.32865884500001</v>
      </c>
      <c r="CV2794" s="98">
        <v>1067.876351162</v>
      </c>
      <c r="CW2794" s="98">
        <v>563007.05510497082</v>
      </c>
      <c r="CX2794" s="98">
        <v>4650081.7164802607</v>
      </c>
    </row>
    <row r="2795" spans="1:102" x14ac:dyDescent="0.2">
      <c r="A2795" s="98" t="s">
        <v>194</v>
      </c>
      <c r="B2795" s="100">
        <v>39965</v>
      </c>
      <c r="C2795" s="99">
        <v>4433.6459686756098</v>
      </c>
      <c r="D2795" s="99">
        <v>1.0814206509967299</v>
      </c>
      <c r="E2795" s="99">
        <v>381.29856376349898</v>
      </c>
      <c r="F2795" s="99">
        <v>145.782921874896</v>
      </c>
      <c r="G2795" s="99">
        <v>0</v>
      </c>
      <c r="H2795" s="99">
        <v>10.838962159468799</v>
      </c>
      <c r="I2795" s="99">
        <v>0</v>
      </c>
      <c r="J2795" s="99">
        <v>1052.0361233502599</v>
      </c>
      <c r="K2795" s="99">
        <v>0</v>
      </c>
      <c r="L2795" s="99">
        <v>633.78808149695396</v>
      </c>
      <c r="M2795" s="99">
        <v>1141.80038546026</v>
      </c>
      <c r="N2795" s="99">
        <v>1833.4575853347801</v>
      </c>
      <c r="O2795" s="99">
        <v>1046.80680495501</v>
      </c>
      <c r="P2795" s="99">
        <v>0</v>
      </c>
      <c r="Q2795" s="99">
        <v>253.15120890922799</v>
      </c>
      <c r="R2795" s="99">
        <v>57.784671426750698</v>
      </c>
      <c r="S2795" s="99">
        <v>0</v>
      </c>
      <c r="T2795" s="99">
        <v>17.182047853944798</v>
      </c>
      <c r="U2795" s="99">
        <v>1072.39973624051</v>
      </c>
      <c r="V2795" s="99">
        <v>494577.25666427601</v>
      </c>
      <c r="W2795" s="99">
        <v>34.626009256579003</v>
      </c>
      <c r="X2795" s="99">
        <v>53404.2996845245</v>
      </c>
      <c r="Y2795" s="99">
        <v>10613.8022835255</v>
      </c>
      <c r="Z2795" s="99">
        <v>0</v>
      </c>
      <c r="AA2795" s="99">
        <v>2831.53357547522</v>
      </c>
      <c r="AB2795" s="99">
        <v>0</v>
      </c>
      <c r="AC2795" s="99">
        <v>320184.18644332897</v>
      </c>
      <c r="AD2795" s="99">
        <v>0</v>
      </c>
      <c r="AE2795" s="99">
        <v>36788.879431724497</v>
      </c>
      <c r="AF2795" s="99">
        <v>103921.24592113501</v>
      </c>
      <c r="AG2795" s="99">
        <v>255490.41822433501</v>
      </c>
      <c r="AH2795" s="99">
        <v>87875.602072715803</v>
      </c>
      <c r="AI2795" s="99">
        <v>0</v>
      </c>
      <c r="AJ2795" s="99">
        <v>63967.161747932398</v>
      </c>
      <c r="AK2795" s="99">
        <v>10555.9402554035</v>
      </c>
      <c r="AL2795" s="99">
        <v>0</v>
      </c>
      <c r="AM2795" s="99">
        <v>2945.7357344925399</v>
      </c>
      <c r="AN2795" s="99">
        <v>324596.24889755202</v>
      </c>
      <c r="AO2795" s="99">
        <v>4153958.4439697298</v>
      </c>
      <c r="AP2795" s="99">
        <v>278.69568220153502</v>
      </c>
      <c r="AQ2795" s="99">
        <v>444363.15427780198</v>
      </c>
      <c r="AR2795" s="99">
        <v>83782.305403709397</v>
      </c>
      <c r="AS2795" s="99">
        <v>0</v>
      </c>
      <c r="AT2795" s="99">
        <v>22830.975004673001</v>
      </c>
      <c r="AU2795" s="99">
        <v>0</v>
      </c>
      <c r="AV2795" s="99">
        <v>1136065.92004395</v>
      </c>
      <c r="AW2795" s="99">
        <v>0</v>
      </c>
      <c r="AX2795" s="99">
        <v>337495.86692810099</v>
      </c>
      <c r="AY2795" s="99">
        <v>924565.80649566697</v>
      </c>
      <c r="AZ2795" s="99">
        <v>2058231.7131805399</v>
      </c>
      <c r="BA2795" s="99">
        <v>766807.02671814</v>
      </c>
      <c r="BB2795" s="99">
        <v>0</v>
      </c>
      <c r="BC2795" s="99">
        <v>497248.56275939901</v>
      </c>
      <c r="BD2795" s="99">
        <v>79779.670873641997</v>
      </c>
      <c r="BE2795" s="99">
        <v>0</v>
      </c>
      <c r="BF2795" s="99">
        <v>23437.669592142101</v>
      </c>
      <c r="BG2795" s="99">
        <v>1147213.2781829799</v>
      </c>
      <c r="BH2795" s="99">
        <v>1185821.5566864</v>
      </c>
      <c r="BI2795" s="99">
        <v>88.186256485991194</v>
      </c>
      <c r="BJ2795" s="99">
        <v>151012.65490341201</v>
      </c>
      <c r="BK2795" s="99">
        <v>34523.9501791</v>
      </c>
      <c r="BL2795" s="99">
        <v>0</v>
      </c>
      <c r="BM2795" s="99">
        <v>3037.6305597424498</v>
      </c>
      <c r="BN2795" s="99">
        <v>0</v>
      </c>
      <c r="BO2795" s="99">
        <v>0</v>
      </c>
      <c r="BP2795" s="99">
        <v>0</v>
      </c>
      <c r="BQ2795" s="99">
        <v>0</v>
      </c>
      <c r="BR2795" s="99">
        <v>228826.174026489</v>
      </c>
      <c r="BS2795" s="99">
        <v>780107.33064269996</v>
      </c>
      <c r="BT2795" s="99">
        <v>149422.80594635001</v>
      </c>
      <c r="BU2795" s="99">
        <v>0</v>
      </c>
      <c r="BV2795" s="99">
        <v>172196.60075378401</v>
      </c>
      <c r="BW2795" s="99">
        <v>9482.6022849082892</v>
      </c>
      <c r="BX2795" s="99">
        <v>0</v>
      </c>
      <c r="BY2795" s="99">
        <v>0</v>
      </c>
      <c r="BZ2795" s="99">
        <v>0</v>
      </c>
      <c r="CA2795" s="99">
        <v>4814.0848615169498</v>
      </c>
      <c r="CB2795" s="99">
        <v>549328.49472045898</v>
      </c>
      <c r="CC2795" s="99">
        <v>4600059.62817383</v>
      </c>
      <c r="CD2795" s="99">
        <v>1330445.1781005899</v>
      </c>
      <c r="CE2795" s="99">
        <v>76.3586693434045</v>
      </c>
      <c r="CF2795" s="99">
        <v>13849.138327836999</v>
      </c>
      <c r="CG2795" s="99">
        <v>105117.17830467199</v>
      </c>
      <c r="CH2795" s="99">
        <v>0</v>
      </c>
      <c r="CI2795" s="99">
        <v>4889.0988637805003</v>
      </c>
      <c r="CJ2795" s="99">
        <v>563149.62753295898</v>
      </c>
      <c r="CK2795" s="99">
        <v>4704493.4559936495</v>
      </c>
      <c r="CL2795" s="99">
        <v>1340589.76327515</v>
      </c>
      <c r="CM2795" s="166">
        <v>5954.9215080142003</v>
      </c>
      <c r="CN2795" s="166">
        <v>888206.75637817394</v>
      </c>
      <c r="CO2795" s="166">
        <v>5843702.4874267597</v>
      </c>
      <c r="CP2795" s="99">
        <v>1340589.76327515</v>
      </c>
      <c r="CQ2795" s="99">
        <v>0</v>
      </c>
      <c r="CR2795" s="99">
        <v>0</v>
      </c>
      <c r="CS2795" s="99">
        <v>0</v>
      </c>
      <c r="CT2795" s="99">
        <v>0</v>
      </c>
      <c r="CU2795" s="98">
        <v>417.28673534500001</v>
      </c>
      <c r="CV2795" s="98">
        <v>1111.1783302639999</v>
      </c>
      <c r="CW2795" s="98">
        <v>563177.63304829597</v>
      </c>
      <c r="CX2795" s="98">
        <v>4705176.8064785022</v>
      </c>
    </row>
    <row r="2796" spans="1:102" x14ac:dyDescent="0.2">
      <c r="A2796" s="98" t="s">
        <v>194</v>
      </c>
      <c r="B2796" s="100">
        <v>40057</v>
      </c>
      <c r="C2796" s="99">
        <v>4494.2842003107098</v>
      </c>
      <c r="D2796" s="99">
        <v>0.99564966699836099</v>
      </c>
      <c r="E2796" s="99">
        <v>311.41410762816702</v>
      </c>
      <c r="F2796" s="99">
        <v>141.00524020194999</v>
      </c>
      <c r="G2796" s="99">
        <v>0</v>
      </c>
      <c r="H2796" s="99">
        <v>5.5485035397578004</v>
      </c>
      <c r="I2796" s="99">
        <v>0</v>
      </c>
      <c r="J2796" s="99">
        <v>1075.5723477751001</v>
      </c>
      <c r="K2796" s="99">
        <v>0</v>
      </c>
      <c r="L2796" s="99">
        <v>614.68485492467903</v>
      </c>
      <c r="M2796" s="99">
        <v>1133.4025700837401</v>
      </c>
      <c r="N2796" s="99">
        <v>1785.8008943498101</v>
      </c>
      <c r="O2796" s="99">
        <v>1085.01930104196</v>
      </c>
      <c r="P2796" s="99">
        <v>0</v>
      </c>
      <c r="Q2796" s="99">
        <v>254.35781943611801</v>
      </c>
      <c r="R2796" s="99">
        <v>64.435660540126307</v>
      </c>
      <c r="S2796" s="99">
        <v>0</v>
      </c>
      <c r="T2796" s="99">
        <v>16.320718708215299</v>
      </c>
      <c r="U2796" s="99">
        <v>1094.54795332253</v>
      </c>
      <c r="V2796" s="99">
        <v>504229.12265396101</v>
      </c>
      <c r="W2796" s="99">
        <v>23.386661370983301</v>
      </c>
      <c r="X2796" s="99">
        <v>47326.379728794098</v>
      </c>
      <c r="Y2796" s="99">
        <v>10218.1223531961</v>
      </c>
      <c r="Z2796" s="99">
        <v>0</v>
      </c>
      <c r="AA2796" s="99">
        <v>2100.7989875972298</v>
      </c>
      <c r="AB2796" s="99">
        <v>0</v>
      </c>
      <c r="AC2796" s="99">
        <v>327526.39578247099</v>
      </c>
      <c r="AD2796" s="99">
        <v>0</v>
      </c>
      <c r="AE2796" s="99">
        <v>36650.402424812302</v>
      </c>
      <c r="AF2796" s="99">
        <v>102311.547881126</v>
      </c>
      <c r="AG2796" s="99">
        <v>252263.92435264599</v>
      </c>
      <c r="AH2796" s="99">
        <v>92322.358304977402</v>
      </c>
      <c r="AI2796" s="99">
        <v>0</v>
      </c>
      <c r="AJ2796" s="99">
        <v>67049.594581604004</v>
      </c>
      <c r="AK2796" s="99">
        <v>10995.434433221801</v>
      </c>
      <c r="AL2796" s="99">
        <v>0</v>
      </c>
      <c r="AM2796" s="99">
        <v>2391.40217790008</v>
      </c>
      <c r="AN2796" s="99">
        <v>330202.35761642503</v>
      </c>
      <c r="AO2796" s="99">
        <v>4230060.3368530301</v>
      </c>
      <c r="AP2796" s="99">
        <v>188.74121369794</v>
      </c>
      <c r="AQ2796" s="99">
        <v>388169.83358764602</v>
      </c>
      <c r="AR2796" s="99">
        <v>83200.851940155</v>
      </c>
      <c r="AS2796" s="99">
        <v>0</v>
      </c>
      <c r="AT2796" s="99">
        <v>18263.888214111299</v>
      </c>
      <c r="AU2796" s="99">
        <v>0</v>
      </c>
      <c r="AV2796" s="99">
        <v>1178151.46411133</v>
      </c>
      <c r="AW2796" s="99">
        <v>0</v>
      </c>
      <c r="AX2796" s="99">
        <v>337043.35660934402</v>
      </c>
      <c r="AY2796" s="99">
        <v>913808.58730316197</v>
      </c>
      <c r="AZ2796" s="99">
        <v>2023572.5634765599</v>
      </c>
      <c r="BA2796" s="99">
        <v>807054.68468475295</v>
      </c>
      <c r="BB2796" s="99">
        <v>0</v>
      </c>
      <c r="BC2796" s="99">
        <v>522224.24886321998</v>
      </c>
      <c r="BD2796" s="99">
        <v>81762.421864509597</v>
      </c>
      <c r="BE2796" s="99">
        <v>0</v>
      </c>
      <c r="BF2796" s="99">
        <v>21722.2516431808</v>
      </c>
      <c r="BG2796" s="99">
        <v>1184101.76222229</v>
      </c>
      <c r="BH2796" s="99">
        <v>1192472.0240631099</v>
      </c>
      <c r="BI2796" s="99">
        <v>51.372242981568</v>
      </c>
      <c r="BJ2796" s="99">
        <v>139092.40697288499</v>
      </c>
      <c r="BK2796" s="99">
        <v>33547.1037330627</v>
      </c>
      <c r="BL2796" s="99">
        <v>0</v>
      </c>
      <c r="BM2796" s="99">
        <v>2166.36301121116</v>
      </c>
      <c r="BN2796" s="99">
        <v>0</v>
      </c>
      <c r="BO2796" s="99">
        <v>0</v>
      </c>
      <c r="BP2796" s="99">
        <v>0</v>
      </c>
      <c r="BQ2796" s="99">
        <v>0</v>
      </c>
      <c r="BR2796" s="99">
        <v>225500.38470458999</v>
      </c>
      <c r="BS2796" s="99">
        <v>770331.92956543004</v>
      </c>
      <c r="BT2796" s="99">
        <v>156992.598579407</v>
      </c>
      <c r="BU2796" s="99">
        <v>0</v>
      </c>
      <c r="BV2796" s="99">
        <v>178951.62941932699</v>
      </c>
      <c r="BW2796" s="99">
        <v>9528.5018342733401</v>
      </c>
      <c r="BX2796" s="99">
        <v>0</v>
      </c>
      <c r="BY2796" s="99">
        <v>0</v>
      </c>
      <c r="BZ2796" s="99">
        <v>0</v>
      </c>
      <c r="CA2796" s="99">
        <v>4809.53360193968</v>
      </c>
      <c r="CB2796" s="99">
        <v>550388.76351928699</v>
      </c>
      <c r="CC2796" s="99">
        <v>4615435.3323364304</v>
      </c>
      <c r="CD2796" s="99">
        <v>1333189.2955169701</v>
      </c>
      <c r="CE2796" s="99">
        <v>80.213203322142405</v>
      </c>
      <c r="CF2796" s="99">
        <v>14054.1683572531</v>
      </c>
      <c r="CG2796" s="99">
        <v>108496.69850635499</v>
      </c>
      <c r="CH2796" s="99">
        <v>0</v>
      </c>
      <c r="CI2796" s="99">
        <v>4888.6897634267798</v>
      </c>
      <c r="CJ2796" s="99">
        <v>564673.64353942894</v>
      </c>
      <c r="CK2796" s="99">
        <v>4721882.7368774395</v>
      </c>
      <c r="CL2796" s="99">
        <v>1342128.1856079099</v>
      </c>
      <c r="CM2796" s="166">
        <v>5972.9333327412596</v>
      </c>
      <c r="CN2796" s="166">
        <v>894536.92182159401</v>
      </c>
      <c r="CO2796" s="166">
        <v>5903656.7001953097</v>
      </c>
      <c r="CP2796" s="99">
        <v>1342128.1856079099</v>
      </c>
      <c r="CQ2796" s="99">
        <v>0</v>
      </c>
      <c r="CR2796" s="99">
        <v>0</v>
      </c>
      <c r="CS2796" s="99">
        <v>0</v>
      </c>
      <c r="CT2796" s="99">
        <v>0</v>
      </c>
      <c r="CU2796" s="98">
        <v>331.775618017</v>
      </c>
      <c r="CV2796" s="98">
        <v>1142.04679259</v>
      </c>
      <c r="CW2796" s="98">
        <v>564442.93187654007</v>
      </c>
      <c r="CX2796" s="98">
        <v>4723932.0308427857</v>
      </c>
    </row>
    <row r="2797" spans="1:102" x14ac:dyDescent="0.2">
      <c r="A2797" s="98" t="s">
        <v>194</v>
      </c>
      <c r="B2797" s="100">
        <v>40148</v>
      </c>
      <c r="C2797" s="99">
        <v>4620.1992418766004</v>
      </c>
      <c r="D2797" s="99">
        <v>0</v>
      </c>
      <c r="E2797" s="99">
        <v>253.62133891694199</v>
      </c>
      <c r="F2797" s="99">
        <v>131.655914874747</v>
      </c>
      <c r="G2797" s="99">
        <v>0</v>
      </c>
      <c r="H2797" s="99">
        <v>1.9334994337114</v>
      </c>
      <c r="I2797" s="99">
        <v>0</v>
      </c>
      <c r="J2797" s="99">
        <v>1111.0852487832301</v>
      </c>
      <c r="K2797" s="99">
        <v>0</v>
      </c>
      <c r="L2797" s="99">
        <v>629.44752993434702</v>
      </c>
      <c r="M2797" s="99">
        <v>1144.7374902367601</v>
      </c>
      <c r="N2797" s="99">
        <v>1791.6117841154301</v>
      </c>
      <c r="O2797" s="99">
        <v>1133.6653970330999</v>
      </c>
      <c r="P2797" s="99">
        <v>0</v>
      </c>
      <c r="Q2797" s="99">
        <v>255.65535284020001</v>
      </c>
      <c r="R2797" s="99">
        <v>61.2709529860877</v>
      </c>
      <c r="S2797" s="99">
        <v>0</v>
      </c>
      <c r="T2797" s="99">
        <v>21.944939867593298</v>
      </c>
      <c r="U2797" s="99">
        <v>1123.70288261771</v>
      </c>
      <c r="V2797" s="99">
        <v>521897.64881515497</v>
      </c>
      <c r="W2797" s="99">
        <v>0</v>
      </c>
      <c r="X2797" s="99">
        <v>29487.425537586201</v>
      </c>
      <c r="Y2797" s="99">
        <v>9110.4781690836007</v>
      </c>
      <c r="Z2797" s="99">
        <v>0</v>
      </c>
      <c r="AA2797" s="99">
        <v>948.24390046298504</v>
      </c>
      <c r="AB2797" s="99">
        <v>0</v>
      </c>
      <c r="AC2797" s="99">
        <v>337226.34553146397</v>
      </c>
      <c r="AD2797" s="99">
        <v>0</v>
      </c>
      <c r="AE2797" s="99">
        <v>36046.174360752098</v>
      </c>
      <c r="AF2797" s="99">
        <v>105220.029778481</v>
      </c>
      <c r="AG2797" s="99">
        <v>250790.53582191499</v>
      </c>
      <c r="AH2797" s="99">
        <v>94960.527691841096</v>
      </c>
      <c r="AI2797" s="99">
        <v>0</v>
      </c>
      <c r="AJ2797" s="99">
        <v>66628.179648399397</v>
      </c>
      <c r="AK2797" s="99">
        <v>10481.228308916099</v>
      </c>
      <c r="AL2797" s="99">
        <v>0</v>
      </c>
      <c r="AM2797" s="99">
        <v>3353.01706665754</v>
      </c>
      <c r="AN2797" s="99">
        <v>339442.10812759399</v>
      </c>
      <c r="AO2797" s="99">
        <v>4362553.0686645498</v>
      </c>
      <c r="AP2797" s="99">
        <v>0</v>
      </c>
      <c r="AQ2797" s="99">
        <v>247333.976467133</v>
      </c>
      <c r="AR2797" s="99">
        <v>76822.039805412307</v>
      </c>
      <c r="AS2797" s="99">
        <v>0</v>
      </c>
      <c r="AT2797" s="99">
        <v>6757.8899749517404</v>
      </c>
      <c r="AU2797" s="99">
        <v>0</v>
      </c>
      <c r="AV2797" s="99">
        <v>1211078.7877654999</v>
      </c>
      <c r="AW2797" s="99">
        <v>0</v>
      </c>
      <c r="AX2797" s="99">
        <v>333716.68802642799</v>
      </c>
      <c r="AY2797" s="99">
        <v>935373.90732574498</v>
      </c>
      <c r="AZ2797" s="99">
        <v>2020110.3703002899</v>
      </c>
      <c r="BA2797" s="99">
        <v>827059.78383636498</v>
      </c>
      <c r="BB2797" s="99">
        <v>0</v>
      </c>
      <c r="BC2797" s="99">
        <v>521554.08901977498</v>
      </c>
      <c r="BD2797" s="99">
        <v>81876.214825630203</v>
      </c>
      <c r="BE2797" s="99">
        <v>0</v>
      </c>
      <c r="BF2797" s="99">
        <v>26267.112886667299</v>
      </c>
      <c r="BG2797" s="99">
        <v>1221643.6757507301</v>
      </c>
      <c r="BH2797" s="99">
        <v>1235025.12823486</v>
      </c>
      <c r="BI2797" s="99">
        <v>0</v>
      </c>
      <c r="BJ2797" s="99">
        <v>119503.042681694</v>
      </c>
      <c r="BK2797" s="99">
        <v>32026.437446832701</v>
      </c>
      <c r="BL2797" s="99">
        <v>0</v>
      </c>
      <c r="BM2797" s="99">
        <v>1347.39216133952</v>
      </c>
      <c r="BN2797" s="99">
        <v>0</v>
      </c>
      <c r="BO2797" s="99">
        <v>0</v>
      </c>
      <c r="BP2797" s="99">
        <v>0</v>
      </c>
      <c r="BQ2797" s="99">
        <v>0</v>
      </c>
      <c r="BR2797" s="99">
        <v>227763.97721862799</v>
      </c>
      <c r="BS2797" s="99">
        <v>782655.08325195301</v>
      </c>
      <c r="BT2797" s="99">
        <v>161108.910182953</v>
      </c>
      <c r="BU2797" s="99">
        <v>0</v>
      </c>
      <c r="BV2797" s="99">
        <v>180986.310728073</v>
      </c>
      <c r="BW2797" s="99">
        <v>9570.6971580982208</v>
      </c>
      <c r="BX2797" s="99">
        <v>0</v>
      </c>
      <c r="BY2797" s="99">
        <v>0</v>
      </c>
      <c r="BZ2797" s="99">
        <v>0</v>
      </c>
      <c r="CA2797" s="99">
        <v>4878.3585559129697</v>
      </c>
      <c r="CB2797" s="99">
        <v>553176.58090209996</v>
      </c>
      <c r="CC2797" s="99">
        <v>4652113.6992797898</v>
      </c>
      <c r="CD2797" s="99">
        <v>1356382.2861328099</v>
      </c>
      <c r="CE2797" s="99">
        <v>78.038169864565106</v>
      </c>
      <c r="CF2797" s="99">
        <v>14195.0985717773</v>
      </c>
      <c r="CG2797" s="99">
        <v>111346.68208599099</v>
      </c>
      <c r="CH2797" s="99">
        <v>0</v>
      </c>
      <c r="CI2797" s="99">
        <v>4959.1294099092502</v>
      </c>
      <c r="CJ2797" s="99">
        <v>567595.14340209996</v>
      </c>
      <c r="CK2797" s="99">
        <v>4765272.5674438505</v>
      </c>
      <c r="CL2797" s="99">
        <v>1363708.6237640399</v>
      </c>
      <c r="CM2797" s="166">
        <v>6082.7664092779196</v>
      </c>
      <c r="CN2797" s="166">
        <v>909736.03920745896</v>
      </c>
      <c r="CO2797" s="166">
        <v>5992388.5967407199</v>
      </c>
      <c r="CP2797" s="99">
        <v>1363708.6237640399</v>
      </c>
      <c r="CQ2797" s="99">
        <v>0</v>
      </c>
      <c r="CR2797" s="99">
        <v>0</v>
      </c>
      <c r="CS2797" s="99">
        <v>0</v>
      </c>
      <c r="CT2797" s="99">
        <v>0</v>
      </c>
      <c r="CU2797" s="98">
        <v>268.152260162</v>
      </c>
      <c r="CV2797" s="98">
        <v>1177.570578954</v>
      </c>
      <c r="CW2797" s="98">
        <v>567371.6794738773</v>
      </c>
      <c r="CX2797" s="98">
        <v>4763460.3813657807</v>
      </c>
    </row>
    <row r="2798" spans="1:102" x14ac:dyDescent="0.2">
      <c r="A2798" s="98" t="s">
        <v>194</v>
      </c>
      <c r="B2798" s="100">
        <v>40238</v>
      </c>
      <c r="C2798" s="99">
        <v>4692.8992052078202</v>
      </c>
      <c r="D2798" s="99">
        <v>0</v>
      </c>
      <c r="E2798" s="99">
        <v>258.52206785976898</v>
      </c>
      <c r="F2798" s="99">
        <v>138.967129342258</v>
      </c>
      <c r="G2798" s="99">
        <v>0</v>
      </c>
      <c r="H2798" s="99">
        <v>0</v>
      </c>
      <c r="I2798" s="99">
        <v>0</v>
      </c>
      <c r="J2798" s="99">
        <v>1143.3680869638899</v>
      </c>
      <c r="K2798" s="99">
        <v>0</v>
      </c>
      <c r="L2798" s="99">
        <v>656.392369255424</v>
      </c>
      <c r="M2798" s="99">
        <v>1186.4813169539</v>
      </c>
      <c r="N2798" s="99">
        <v>1764.31854407489</v>
      </c>
      <c r="O2798" s="99">
        <v>1162.60789145529</v>
      </c>
      <c r="P2798" s="99">
        <v>0</v>
      </c>
      <c r="Q2798" s="99">
        <v>265.17847689986201</v>
      </c>
      <c r="R2798" s="99">
        <v>59.411913315765602</v>
      </c>
      <c r="S2798" s="99">
        <v>0</v>
      </c>
      <c r="T2798" s="99">
        <v>21.863294320646698</v>
      </c>
      <c r="U2798" s="99">
        <v>1151.3602337986199</v>
      </c>
      <c r="V2798" s="99">
        <v>523913.83374404901</v>
      </c>
      <c r="W2798" s="99">
        <v>0</v>
      </c>
      <c r="X2798" s="99">
        <v>28445.5464091301</v>
      </c>
      <c r="Y2798" s="99">
        <v>8809.8392922878302</v>
      </c>
      <c r="Z2798" s="99">
        <v>0</v>
      </c>
      <c r="AA2798" s="99">
        <v>0</v>
      </c>
      <c r="AB2798" s="99">
        <v>0</v>
      </c>
      <c r="AC2798" s="99">
        <v>348447.47827529901</v>
      </c>
      <c r="AD2798" s="99">
        <v>0</v>
      </c>
      <c r="AE2798" s="99">
        <v>37445.422819614403</v>
      </c>
      <c r="AF2798" s="99">
        <v>105423.89458846999</v>
      </c>
      <c r="AG2798" s="99">
        <v>244119.03099060099</v>
      </c>
      <c r="AH2798" s="99">
        <v>95419.7713708878</v>
      </c>
      <c r="AI2798" s="99">
        <v>0</v>
      </c>
      <c r="AJ2798" s="99">
        <v>71180.555613517805</v>
      </c>
      <c r="AK2798" s="99">
        <v>10940.970044493701</v>
      </c>
      <c r="AL2798" s="99">
        <v>0</v>
      </c>
      <c r="AM2798" s="99">
        <v>2920.9465565085402</v>
      </c>
      <c r="AN2798" s="99">
        <v>349449.25830841099</v>
      </c>
      <c r="AO2798" s="99">
        <v>4413959.9143066397</v>
      </c>
      <c r="AP2798" s="99">
        <v>0</v>
      </c>
      <c r="AQ2798" s="99">
        <v>247916.62029075599</v>
      </c>
      <c r="AR2798" s="99">
        <v>75629.128660201997</v>
      </c>
      <c r="AS2798" s="99">
        <v>0</v>
      </c>
      <c r="AT2798" s="99">
        <v>0</v>
      </c>
      <c r="AU2798" s="99">
        <v>0</v>
      </c>
      <c r="AV2798" s="99">
        <v>1261958.76335144</v>
      </c>
      <c r="AW2798" s="99">
        <v>0</v>
      </c>
      <c r="AX2798" s="99">
        <v>350758.52330017101</v>
      </c>
      <c r="AY2798" s="99">
        <v>946141.28268432606</v>
      </c>
      <c r="AZ2798" s="99">
        <v>1974852.7894134501</v>
      </c>
      <c r="BA2798" s="99">
        <v>835315.93428802502</v>
      </c>
      <c r="BB2798" s="99">
        <v>0</v>
      </c>
      <c r="BC2798" s="99">
        <v>556822.06124115002</v>
      </c>
      <c r="BD2798" s="99">
        <v>85770.876756668105</v>
      </c>
      <c r="BE2798" s="99">
        <v>0</v>
      </c>
      <c r="BF2798" s="99">
        <v>24193.214375972701</v>
      </c>
      <c r="BG2798" s="99">
        <v>1264577.7733306901</v>
      </c>
      <c r="BH2798" s="99">
        <v>1240944.79017639</v>
      </c>
      <c r="BI2798" s="99">
        <v>0</v>
      </c>
      <c r="BJ2798" s="99">
        <v>115934.65004062701</v>
      </c>
      <c r="BK2798" s="99">
        <v>30206.3141443729</v>
      </c>
      <c r="BL2798" s="99">
        <v>0</v>
      </c>
      <c r="BM2798" s="99">
        <v>784.481708727777</v>
      </c>
      <c r="BN2798" s="99">
        <v>0</v>
      </c>
      <c r="BO2798" s="99">
        <v>0</v>
      </c>
      <c r="BP2798" s="99">
        <v>0</v>
      </c>
      <c r="BQ2798" s="99">
        <v>0</v>
      </c>
      <c r="BR2798" s="99">
        <v>243000.460573196</v>
      </c>
      <c r="BS2798" s="99">
        <v>761137.00244140602</v>
      </c>
      <c r="BT2798" s="99">
        <v>162728.21522712699</v>
      </c>
      <c r="BU2798" s="99">
        <v>0</v>
      </c>
      <c r="BV2798" s="99">
        <v>192496.48390769999</v>
      </c>
      <c r="BW2798" s="99">
        <v>9731.61043179035</v>
      </c>
      <c r="BX2798" s="99">
        <v>0</v>
      </c>
      <c r="BY2798" s="99">
        <v>0</v>
      </c>
      <c r="BZ2798" s="99">
        <v>0</v>
      </c>
      <c r="CA2798" s="99">
        <v>4948.7456642985298</v>
      </c>
      <c r="CB2798" s="99">
        <v>553701.68389892601</v>
      </c>
      <c r="CC2798" s="99">
        <v>4660228.7633056603</v>
      </c>
      <c r="CD2798" s="99">
        <v>1353261.8414154099</v>
      </c>
      <c r="CE2798" s="99">
        <v>77.750833072699606</v>
      </c>
      <c r="CF2798" s="99">
        <v>14088.8501800299</v>
      </c>
      <c r="CG2798" s="99">
        <v>111927.213241577</v>
      </c>
      <c r="CH2798" s="99">
        <v>0</v>
      </c>
      <c r="CI2798" s="99">
        <v>5026.5367693901098</v>
      </c>
      <c r="CJ2798" s="99">
        <v>567859.04353332496</v>
      </c>
      <c r="CK2798" s="99">
        <v>4773062.7367553702</v>
      </c>
      <c r="CL2798" s="99">
        <v>1368048.5088806199</v>
      </c>
      <c r="CM2798" s="166">
        <v>6167.8661860823604</v>
      </c>
      <c r="CN2798" s="166">
        <v>917522.92972564697</v>
      </c>
      <c r="CO2798" s="166">
        <v>6038579.5491943397</v>
      </c>
      <c r="CP2798" s="99">
        <v>1368048.5088806199</v>
      </c>
      <c r="CQ2798" s="99">
        <v>0</v>
      </c>
      <c r="CR2798" s="99">
        <v>0</v>
      </c>
      <c r="CS2798" s="99">
        <v>0</v>
      </c>
      <c r="CT2798" s="99">
        <v>0</v>
      </c>
      <c r="CU2798" s="98">
        <v>268.58509942400002</v>
      </c>
      <c r="CV2798" s="98">
        <v>1218.0201075160001</v>
      </c>
      <c r="CW2798" s="98">
        <v>567790.53407895588</v>
      </c>
      <c r="CX2798" s="98">
        <v>4772155.9765472375</v>
      </c>
    </row>
    <row r="2799" spans="1:102" x14ac:dyDescent="0.2">
      <c r="A2799" s="98" t="s">
        <v>194</v>
      </c>
      <c r="B2799" s="100">
        <v>40330</v>
      </c>
      <c r="C2799" s="99">
        <v>4687.6946171522104</v>
      </c>
      <c r="D2799" s="99">
        <v>0</v>
      </c>
      <c r="E2799" s="99">
        <v>246.74198531173201</v>
      </c>
      <c r="F2799" s="99">
        <v>127.438579054549</v>
      </c>
      <c r="G2799" s="99">
        <v>0</v>
      </c>
      <c r="H2799" s="99">
        <v>0</v>
      </c>
      <c r="I2799" s="99">
        <v>0</v>
      </c>
      <c r="J2799" s="99">
        <v>1166.30359813571</v>
      </c>
      <c r="K2799" s="99">
        <v>0</v>
      </c>
      <c r="L2799" s="99">
        <v>666.44777108728897</v>
      </c>
      <c r="M2799" s="99">
        <v>1178.16450124979</v>
      </c>
      <c r="N2799" s="99">
        <v>1754.6951687783001</v>
      </c>
      <c r="O2799" s="99">
        <v>1162.6506273001401</v>
      </c>
      <c r="P2799" s="99">
        <v>0</v>
      </c>
      <c r="Q2799" s="99">
        <v>261.720786202699</v>
      </c>
      <c r="R2799" s="99">
        <v>62.681677480228203</v>
      </c>
      <c r="S2799" s="99">
        <v>0</v>
      </c>
      <c r="T2799" s="99">
        <v>16.114565887022799</v>
      </c>
      <c r="U2799" s="99">
        <v>1170.97063013911</v>
      </c>
      <c r="V2799" s="99">
        <v>522483.707164764</v>
      </c>
      <c r="W2799" s="99">
        <v>0</v>
      </c>
      <c r="X2799" s="99">
        <v>28800.016465187098</v>
      </c>
      <c r="Y2799" s="99">
        <v>8019.9906364083299</v>
      </c>
      <c r="Z2799" s="99">
        <v>0</v>
      </c>
      <c r="AA2799" s="99">
        <v>0</v>
      </c>
      <c r="AB2799" s="99">
        <v>0</v>
      </c>
      <c r="AC2799" s="99">
        <v>357785.55323409999</v>
      </c>
      <c r="AD2799" s="99">
        <v>0</v>
      </c>
      <c r="AE2799" s="99">
        <v>38503.340517044096</v>
      </c>
      <c r="AF2799" s="99">
        <v>107314.94199657399</v>
      </c>
      <c r="AG2799" s="99">
        <v>239621.912240982</v>
      </c>
      <c r="AH2799" s="99">
        <v>94217.232745170593</v>
      </c>
      <c r="AI2799" s="99">
        <v>0</v>
      </c>
      <c r="AJ2799" s="99">
        <v>72492.2326717377</v>
      </c>
      <c r="AK2799" s="99">
        <v>12234.380574226399</v>
      </c>
      <c r="AL2799" s="99">
        <v>0</v>
      </c>
      <c r="AM2799" s="99">
        <v>2583.75528055429</v>
      </c>
      <c r="AN2799" s="99">
        <v>358888.27944564802</v>
      </c>
      <c r="AO2799" s="99">
        <v>4403163.9084472703</v>
      </c>
      <c r="AP2799" s="99">
        <v>0</v>
      </c>
      <c r="AQ2799" s="99">
        <v>256879.39615631101</v>
      </c>
      <c r="AR2799" s="99">
        <v>71613.010241508498</v>
      </c>
      <c r="AS2799" s="99">
        <v>0</v>
      </c>
      <c r="AT2799" s="99">
        <v>0</v>
      </c>
      <c r="AU2799" s="99">
        <v>0</v>
      </c>
      <c r="AV2799" s="99">
        <v>1305261.83378601</v>
      </c>
      <c r="AW2799" s="99">
        <v>0</v>
      </c>
      <c r="AX2799" s="99">
        <v>361357.07372665399</v>
      </c>
      <c r="AY2799" s="99">
        <v>969889.71984100295</v>
      </c>
      <c r="AZ2799" s="99">
        <v>1938651.0137329099</v>
      </c>
      <c r="BA2799" s="99">
        <v>826973.56374359096</v>
      </c>
      <c r="BB2799" s="99">
        <v>0</v>
      </c>
      <c r="BC2799" s="99">
        <v>573529.37517547596</v>
      </c>
      <c r="BD2799" s="99">
        <v>95433.693523406997</v>
      </c>
      <c r="BE2799" s="99">
        <v>0</v>
      </c>
      <c r="BF2799" s="99">
        <v>21654.571104764898</v>
      </c>
      <c r="BG2799" s="99">
        <v>1306961.53388977</v>
      </c>
      <c r="BH2799" s="99">
        <v>1243038.7584228499</v>
      </c>
      <c r="BI2799" s="99">
        <v>0</v>
      </c>
      <c r="BJ2799" s="99">
        <v>114141.432505608</v>
      </c>
      <c r="BK2799" s="99">
        <v>29729.276374578501</v>
      </c>
      <c r="BL2799" s="99">
        <v>0</v>
      </c>
      <c r="BM2799" s="99">
        <v>735.87751343101297</v>
      </c>
      <c r="BN2799" s="99">
        <v>0</v>
      </c>
      <c r="BO2799" s="99">
        <v>0</v>
      </c>
      <c r="BP2799" s="99">
        <v>0</v>
      </c>
      <c r="BQ2799" s="99">
        <v>0</v>
      </c>
      <c r="BR2799" s="99">
        <v>246760.51159858701</v>
      </c>
      <c r="BS2799" s="99">
        <v>748111.98268890404</v>
      </c>
      <c r="BT2799" s="99">
        <v>160868.913658142</v>
      </c>
      <c r="BU2799" s="99">
        <v>0</v>
      </c>
      <c r="BV2799" s="99">
        <v>197787.80217933701</v>
      </c>
      <c r="BW2799" s="99">
        <v>10755.0309324265</v>
      </c>
      <c r="BX2799" s="99">
        <v>0</v>
      </c>
      <c r="BY2799" s="99">
        <v>0</v>
      </c>
      <c r="BZ2799" s="99">
        <v>0</v>
      </c>
      <c r="CA2799" s="99">
        <v>4926.7409808039702</v>
      </c>
      <c r="CB2799" s="99">
        <v>550475.51069641102</v>
      </c>
      <c r="CC2799" s="99">
        <v>4662848.8338012705</v>
      </c>
      <c r="CD2799" s="99">
        <v>1353936.0239105199</v>
      </c>
      <c r="CE2799" s="99">
        <v>78.857252881862195</v>
      </c>
      <c r="CF2799" s="99">
        <v>14678.5946424007</v>
      </c>
      <c r="CG2799" s="99">
        <v>115420.193400383</v>
      </c>
      <c r="CH2799" s="99">
        <v>0</v>
      </c>
      <c r="CI2799" s="99">
        <v>5004.3255287408801</v>
      </c>
      <c r="CJ2799" s="99">
        <v>565320.17365264904</v>
      </c>
      <c r="CK2799" s="99">
        <v>4777852.41223145</v>
      </c>
      <c r="CL2799" s="99">
        <v>1364545.9258727999</v>
      </c>
      <c r="CM2799" s="166">
        <v>6169.3160459399196</v>
      </c>
      <c r="CN2799" s="166">
        <v>923677.88120269799</v>
      </c>
      <c r="CO2799" s="166">
        <v>6080268.8332519503</v>
      </c>
      <c r="CP2799" s="99">
        <v>1364545.9258727999</v>
      </c>
      <c r="CQ2799" s="99">
        <v>0</v>
      </c>
      <c r="CR2799" s="99">
        <v>0</v>
      </c>
      <c r="CS2799" s="99">
        <v>0</v>
      </c>
      <c r="CT2799" s="99">
        <v>0</v>
      </c>
      <c r="CU2799" s="98">
        <v>254.40528039</v>
      </c>
      <c r="CV2799" s="98">
        <v>1238.7643554389999</v>
      </c>
      <c r="CW2799" s="98">
        <v>565154.10533881176</v>
      </c>
      <c r="CX2799" s="98">
        <v>4778269.0272016535</v>
      </c>
    </row>
    <row r="2800" spans="1:102" x14ac:dyDescent="0.2">
      <c r="A2800" s="98" t="s">
        <v>194</v>
      </c>
      <c r="B2800" s="100">
        <v>40422</v>
      </c>
      <c r="C2800" s="99">
        <v>4672.8473091125497</v>
      </c>
      <c r="D2800" s="99">
        <v>0</v>
      </c>
      <c r="E2800" s="99">
        <v>238.89267232082801</v>
      </c>
      <c r="F2800" s="99">
        <v>123.128534845077</v>
      </c>
      <c r="G2800" s="99">
        <v>0</v>
      </c>
      <c r="H2800" s="99">
        <v>0</v>
      </c>
      <c r="I2800" s="99">
        <v>0</v>
      </c>
      <c r="J2800" s="99">
        <v>1183.86712409556</v>
      </c>
      <c r="K2800" s="99">
        <v>0</v>
      </c>
      <c r="L2800" s="99">
        <v>693.33162958174898</v>
      </c>
      <c r="M2800" s="99">
        <v>1166.67355793715</v>
      </c>
      <c r="N2800" s="99">
        <v>1735.1866587847501</v>
      </c>
      <c r="O2800" s="99">
        <v>1152.87014707923</v>
      </c>
      <c r="P2800" s="99">
        <v>0</v>
      </c>
      <c r="Q2800" s="99">
        <v>270.206163927913</v>
      </c>
      <c r="R2800" s="99">
        <v>70.159694324247496</v>
      </c>
      <c r="S2800" s="99">
        <v>0</v>
      </c>
      <c r="T2800" s="99">
        <v>24.715477054705801</v>
      </c>
      <c r="U2800" s="99">
        <v>1191.8166009187701</v>
      </c>
      <c r="V2800" s="99">
        <v>524251.11854171799</v>
      </c>
      <c r="W2800" s="99">
        <v>0</v>
      </c>
      <c r="X2800" s="99">
        <v>27431.914372205702</v>
      </c>
      <c r="Y2800" s="99">
        <v>7305.9756609797496</v>
      </c>
      <c r="Z2800" s="99">
        <v>0</v>
      </c>
      <c r="AA2800" s="99">
        <v>0</v>
      </c>
      <c r="AB2800" s="99">
        <v>0</v>
      </c>
      <c r="AC2800" s="99">
        <v>364257.68581008899</v>
      </c>
      <c r="AD2800" s="99">
        <v>0</v>
      </c>
      <c r="AE2800" s="99">
        <v>39689.5436244011</v>
      </c>
      <c r="AF2800" s="99">
        <v>106395.498071671</v>
      </c>
      <c r="AG2800" s="99">
        <v>236922.489505768</v>
      </c>
      <c r="AH2800" s="99">
        <v>94276.491890907302</v>
      </c>
      <c r="AI2800" s="99">
        <v>0</v>
      </c>
      <c r="AJ2800" s="99">
        <v>73754.120060920701</v>
      </c>
      <c r="AK2800" s="99">
        <v>11813.692291498201</v>
      </c>
      <c r="AL2800" s="99">
        <v>0</v>
      </c>
      <c r="AM2800" s="99">
        <v>2684.8802224695701</v>
      </c>
      <c r="AN2800" s="99">
        <v>366054.92417526199</v>
      </c>
      <c r="AO2800" s="99">
        <v>4426356.4128417997</v>
      </c>
      <c r="AP2800" s="99">
        <v>0</v>
      </c>
      <c r="AQ2800" s="99">
        <v>242531.34355926499</v>
      </c>
      <c r="AR2800" s="99">
        <v>66983.068777084394</v>
      </c>
      <c r="AS2800" s="99">
        <v>0</v>
      </c>
      <c r="AT2800" s="99">
        <v>0</v>
      </c>
      <c r="AU2800" s="99">
        <v>0</v>
      </c>
      <c r="AV2800" s="99">
        <v>1328622.1942596401</v>
      </c>
      <c r="AW2800" s="99">
        <v>0</v>
      </c>
      <c r="AX2800" s="99">
        <v>366868.55213546799</v>
      </c>
      <c r="AY2800" s="99">
        <v>960486.65856933605</v>
      </c>
      <c r="AZ2800" s="99">
        <v>1925653.45562744</v>
      </c>
      <c r="BA2800" s="99">
        <v>830593.39794921898</v>
      </c>
      <c r="BB2800" s="99">
        <v>0</v>
      </c>
      <c r="BC2800" s="99">
        <v>581327.70012664795</v>
      </c>
      <c r="BD2800" s="99">
        <v>94011.006318092303</v>
      </c>
      <c r="BE2800" s="99">
        <v>0</v>
      </c>
      <c r="BF2800" s="99">
        <v>22933.791574478098</v>
      </c>
      <c r="BG2800" s="99">
        <v>1331548.4205169701</v>
      </c>
      <c r="BH2800" s="99">
        <v>1236337.9739685101</v>
      </c>
      <c r="BI2800" s="99">
        <v>0</v>
      </c>
      <c r="BJ2800" s="99">
        <v>115554.690031052</v>
      </c>
      <c r="BK2800" s="99">
        <v>28838.9831540585</v>
      </c>
      <c r="BL2800" s="99">
        <v>0</v>
      </c>
      <c r="BM2800" s="99">
        <v>781.74038020521402</v>
      </c>
      <c r="BN2800" s="99">
        <v>0</v>
      </c>
      <c r="BO2800" s="99">
        <v>0</v>
      </c>
      <c r="BP2800" s="99">
        <v>0</v>
      </c>
      <c r="BQ2800" s="99">
        <v>0</v>
      </c>
      <c r="BR2800" s="99">
        <v>245653.37075042701</v>
      </c>
      <c r="BS2800" s="99">
        <v>744660.85227203404</v>
      </c>
      <c r="BT2800" s="99">
        <v>161770.89521408101</v>
      </c>
      <c r="BU2800" s="99">
        <v>0</v>
      </c>
      <c r="BV2800" s="99">
        <v>199560.73381042501</v>
      </c>
      <c r="BW2800" s="99">
        <v>10840.3016488552</v>
      </c>
      <c r="BX2800" s="99">
        <v>0</v>
      </c>
      <c r="BY2800" s="99">
        <v>0</v>
      </c>
      <c r="BZ2800" s="99">
        <v>0</v>
      </c>
      <c r="CA2800" s="99">
        <v>4917.4530872106598</v>
      </c>
      <c r="CB2800" s="99">
        <v>550357.63078308105</v>
      </c>
      <c r="CC2800" s="99">
        <v>4678264.9639282199</v>
      </c>
      <c r="CD2800" s="99">
        <v>1354338.2061615</v>
      </c>
      <c r="CE2800" s="99">
        <v>92.892927128821597</v>
      </c>
      <c r="CF2800" s="99">
        <v>14818.974435210201</v>
      </c>
      <c r="CG2800" s="99">
        <v>119167.220178604</v>
      </c>
      <c r="CH2800" s="99">
        <v>0</v>
      </c>
      <c r="CI2800" s="99">
        <v>5009.8176305890102</v>
      </c>
      <c r="CJ2800" s="99">
        <v>565128.41255188</v>
      </c>
      <c r="CK2800" s="99">
        <v>4795048.5885009803</v>
      </c>
      <c r="CL2800" s="99">
        <v>1363177.2174072301</v>
      </c>
      <c r="CM2800" s="166">
        <v>6192.2889498472196</v>
      </c>
      <c r="CN2800" s="166">
        <v>933760.51428985596</v>
      </c>
      <c r="CO2800" s="166">
        <v>6132122.0928344699</v>
      </c>
      <c r="CP2800" s="99">
        <v>1363177.2174072301</v>
      </c>
      <c r="CQ2800" s="99">
        <v>0</v>
      </c>
      <c r="CR2800" s="99">
        <v>0</v>
      </c>
      <c r="CS2800" s="99">
        <v>0</v>
      </c>
      <c r="CT2800" s="99">
        <v>0</v>
      </c>
      <c r="CU2800" s="98">
        <v>244.00994719799999</v>
      </c>
      <c r="CV2800" s="98">
        <v>1267.0235730280001</v>
      </c>
      <c r="CW2800" s="98">
        <v>565176.60521829128</v>
      </c>
      <c r="CX2800" s="98">
        <v>4797432.184106824</v>
      </c>
    </row>
    <row r="2801" spans="1:102" x14ac:dyDescent="0.2">
      <c r="A2801" s="98" t="s">
        <v>194</v>
      </c>
      <c r="B2801" s="100">
        <v>40513</v>
      </c>
      <c r="C2801" s="99">
        <v>4583.5872341394397</v>
      </c>
      <c r="D2801" s="99">
        <v>0</v>
      </c>
      <c r="E2801" s="99">
        <v>246.20753126963999</v>
      </c>
      <c r="F2801" s="99">
        <v>126.850202293135</v>
      </c>
      <c r="G2801" s="99">
        <v>0</v>
      </c>
      <c r="H2801" s="99">
        <v>0</v>
      </c>
      <c r="I2801" s="99">
        <v>0</v>
      </c>
      <c r="J2801" s="99">
        <v>1211.0106192380199</v>
      </c>
      <c r="K2801" s="99">
        <v>0</v>
      </c>
      <c r="L2801" s="99">
        <v>845.29567629843996</v>
      </c>
      <c r="M2801" s="99">
        <v>1161.13111631572</v>
      </c>
      <c r="N2801" s="99">
        <v>1696.4025208354001</v>
      </c>
      <c r="O2801" s="99">
        <v>1127.062179178</v>
      </c>
      <c r="P2801" s="99">
        <v>0</v>
      </c>
      <c r="Q2801" s="99">
        <v>266.937707692385</v>
      </c>
      <c r="R2801" s="99">
        <v>81.890365842729807</v>
      </c>
      <c r="S2801" s="99">
        <v>0</v>
      </c>
      <c r="T2801" s="99">
        <v>26.1695967817213</v>
      </c>
      <c r="U2801" s="99">
        <v>1214.97613884509</v>
      </c>
      <c r="V2801" s="99">
        <v>518574.030937195</v>
      </c>
      <c r="W2801" s="99">
        <v>0</v>
      </c>
      <c r="X2801" s="99">
        <v>29596.202153921098</v>
      </c>
      <c r="Y2801" s="99">
        <v>8371.3538131713904</v>
      </c>
      <c r="Z2801" s="99">
        <v>0</v>
      </c>
      <c r="AA2801" s="99">
        <v>0</v>
      </c>
      <c r="AB2801" s="99">
        <v>0</v>
      </c>
      <c r="AC2801" s="99">
        <v>375617.47783279401</v>
      </c>
      <c r="AD2801" s="99">
        <v>0</v>
      </c>
      <c r="AE2801" s="99">
        <v>46139.474441528298</v>
      </c>
      <c r="AF2801" s="99">
        <v>106414.12967872601</v>
      </c>
      <c r="AG2801" s="99">
        <v>234067.121774673</v>
      </c>
      <c r="AH2801" s="99">
        <v>84746.353684425398</v>
      </c>
      <c r="AI2801" s="99">
        <v>0</v>
      </c>
      <c r="AJ2801" s="99">
        <v>76276.912143707304</v>
      </c>
      <c r="AK2801" s="99">
        <v>12176.496479392101</v>
      </c>
      <c r="AL2801" s="99">
        <v>0</v>
      </c>
      <c r="AM2801" s="99">
        <v>2980.3286589682102</v>
      </c>
      <c r="AN2801" s="99">
        <v>375718.34341812099</v>
      </c>
      <c r="AO2801" s="99">
        <v>4392866.7760009803</v>
      </c>
      <c r="AP2801" s="99">
        <v>0</v>
      </c>
      <c r="AQ2801" s="99">
        <v>261171.20415687599</v>
      </c>
      <c r="AR2801" s="99">
        <v>79644.595447540298</v>
      </c>
      <c r="AS2801" s="99">
        <v>0</v>
      </c>
      <c r="AT2801" s="99">
        <v>0</v>
      </c>
      <c r="AU2801" s="99">
        <v>0</v>
      </c>
      <c r="AV2801" s="99">
        <v>1373537.1060943599</v>
      </c>
      <c r="AW2801" s="99">
        <v>0</v>
      </c>
      <c r="AX2801" s="99">
        <v>430951.36212921102</v>
      </c>
      <c r="AY2801" s="99">
        <v>975958.23786163295</v>
      </c>
      <c r="AZ2801" s="99">
        <v>1903546.99382019</v>
      </c>
      <c r="BA2801" s="99">
        <v>751502.96459197998</v>
      </c>
      <c r="BB2801" s="99">
        <v>0</v>
      </c>
      <c r="BC2801" s="99">
        <v>602588.63137054397</v>
      </c>
      <c r="BD2801" s="99">
        <v>94974.583304405198</v>
      </c>
      <c r="BE2801" s="99">
        <v>0</v>
      </c>
      <c r="BF2801" s="99">
        <v>24984.118689298601</v>
      </c>
      <c r="BG2801" s="99">
        <v>1378464.4580993699</v>
      </c>
      <c r="BH2801" s="99">
        <v>1216418.9790496801</v>
      </c>
      <c r="BI2801" s="99">
        <v>0</v>
      </c>
      <c r="BJ2801" s="99">
        <v>117365.941537857</v>
      </c>
      <c r="BK2801" s="99">
        <v>31659.741845607801</v>
      </c>
      <c r="BL2801" s="99">
        <v>0</v>
      </c>
      <c r="BM2801" s="99">
        <v>762.32944113761198</v>
      </c>
      <c r="BN2801" s="99">
        <v>0</v>
      </c>
      <c r="BO2801" s="99">
        <v>0</v>
      </c>
      <c r="BP2801" s="99">
        <v>0</v>
      </c>
      <c r="BQ2801" s="99">
        <v>0</v>
      </c>
      <c r="BR2801" s="99">
        <v>245574.725364685</v>
      </c>
      <c r="BS2801" s="99">
        <v>737048.56503295898</v>
      </c>
      <c r="BT2801" s="99">
        <v>146157.09528160101</v>
      </c>
      <c r="BU2801" s="99">
        <v>0</v>
      </c>
      <c r="BV2801" s="99">
        <v>207962.01581382801</v>
      </c>
      <c r="BW2801" s="99">
        <v>9837.9584034681302</v>
      </c>
      <c r="BX2801" s="99">
        <v>0</v>
      </c>
      <c r="BY2801" s="99">
        <v>0</v>
      </c>
      <c r="BZ2801" s="99">
        <v>0</v>
      </c>
      <c r="CA2801" s="99">
        <v>4834.3107336163503</v>
      </c>
      <c r="CB2801" s="99">
        <v>548422.096588135</v>
      </c>
      <c r="CC2801" s="99">
        <v>4644347.5998535203</v>
      </c>
      <c r="CD2801" s="99">
        <v>1340641.12199402</v>
      </c>
      <c r="CE2801" s="99">
        <v>104.18198880367</v>
      </c>
      <c r="CF2801" s="99">
        <v>15908.944801449799</v>
      </c>
      <c r="CG2801" s="99">
        <v>125904.959401131</v>
      </c>
      <c r="CH2801" s="99">
        <v>0</v>
      </c>
      <c r="CI2801" s="99">
        <v>4940.8533757328996</v>
      </c>
      <c r="CJ2801" s="99">
        <v>563974.36142730701</v>
      </c>
      <c r="CK2801" s="99">
        <v>4771569.1911010696</v>
      </c>
      <c r="CL2801" s="99">
        <v>1347911.42402649</v>
      </c>
      <c r="CM2801" s="166">
        <v>6152.7331950664502</v>
      </c>
      <c r="CN2801" s="166">
        <v>936630.39280700695</v>
      </c>
      <c r="CO2801" s="166">
        <v>6145118.8869018601</v>
      </c>
      <c r="CP2801" s="99">
        <v>1347911.42402649</v>
      </c>
      <c r="CQ2801" s="99">
        <v>0</v>
      </c>
      <c r="CR2801" s="99">
        <v>0</v>
      </c>
      <c r="CS2801" s="99">
        <v>0</v>
      </c>
      <c r="CT2801" s="99">
        <v>0</v>
      </c>
      <c r="CU2801" s="98">
        <v>252.64406776499999</v>
      </c>
      <c r="CV2801" s="98">
        <v>1303.8585871810001</v>
      </c>
      <c r="CW2801" s="98">
        <v>564331.04138958477</v>
      </c>
      <c r="CX2801" s="98">
        <v>4770252.559254651</v>
      </c>
    </row>
    <row r="2802" spans="1:102" x14ac:dyDescent="0.2">
      <c r="A2802" s="98" t="s">
        <v>194</v>
      </c>
      <c r="B2802" s="100">
        <v>40603</v>
      </c>
      <c r="C2802" s="99">
        <v>4480.8688811659804</v>
      </c>
      <c r="D2802" s="99">
        <v>0</v>
      </c>
      <c r="E2802" s="99">
        <v>260.65121256560099</v>
      </c>
      <c r="F2802" s="99">
        <v>131.74790668860101</v>
      </c>
      <c r="G2802" s="99">
        <v>0</v>
      </c>
      <c r="H2802" s="99">
        <v>0</v>
      </c>
      <c r="I2802" s="99">
        <v>0</v>
      </c>
      <c r="J2802" s="99">
        <v>1253.64682127535</v>
      </c>
      <c r="K2802" s="99">
        <v>0</v>
      </c>
      <c r="L2802" s="99">
        <v>1632.1276406198699</v>
      </c>
      <c r="M2802" s="99">
        <v>1151.46769146621</v>
      </c>
      <c r="N2802" s="99">
        <v>1652.9504623264099</v>
      </c>
      <c r="O2802" s="99">
        <v>0</v>
      </c>
      <c r="P2802" s="99">
        <v>0</v>
      </c>
      <c r="Q2802" s="99">
        <v>272.10639708489202</v>
      </c>
      <c r="R2802" s="99">
        <v>0</v>
      </c>
      <c r="S2802" s="99">
        <v>0</v>
      </c>
      <c r="T2802" s="99">
        <v>99.285501302219899</v>
      </c>
      <c r="U2802" s="99">
        <v>1256.1587535888</v>
      </c>
      <c r="V2802" s="99">
        <v>510144.11875534098</v>
      </c>
      <c r="W2802" s="99">
        <v>0</v>
      </c>
      <c r="X2802" s="99">
        <v>27721.916107177702</v>
      </c>
      <c r="Y2802" s="99">
        <v>7546.0089705586397</v>
      </c>
      <c r="Z2802" s="99">
        <v>0</v>
      </c>
      <c r="AA2802" s="99">
        <v>0</v>
      </c>
      <c r="AB2802" s="99">
        <v>0</v>
      </c>
      <c r="AC2802" s="99">
        <v>387157.27568817098</v>
      </c>
      <c r="AD2802" s="99">
        <v>0</v>
      </c>
      <c r="AE2802" s="99">
        <v>125842.797393799</v>
      </c>
      <c r="AF2802" s="99">
        <v>105079.75614929201</v>
      </c>
      <c r="AG2802" s="99">
        <v>228341.23187828099</v>
      </c>
      <c r="AH2802" s="99">
        <v>0</v>
      </c>
      <c r="AI2802" s="99">
        <v>0</v>
      </c>
      <c r="AJ2802" s="99">
        <v>76874.926446914702</v>
      </c>
      <c r="AK2802" s="99">
        <v>0</v>
      </c>
      <c r="AL2802" s="99">
        <v>0</v>
      </c>
      <c r="AM2802" s="99">
        <v>15094.2196450233</v>
      </c>
      <c r="AN2802" s="99">
        <v>387254.95634841901</v>
      </c>
      <c r="AO2802" s="99">
        <v>4328303.8042602502</v>
      </c>
      <c r="AP2802" s="99">
        <v>0</v>
      </c>
      <c r="AQ2802" s="99">
        <v>248608.94272804301</v>
      </c>
      <c r="AR2802" s="99">
        <v>67484.514233589201</v>
      </c>
      <c r="AS2802" s="99">
        <v>0</v>
      </c>
      <c r="AT2802" s="99">
        <v>0</v>
      </c>
      <c r="AU2802" s="99">
        <v>0</v>
      </c>
      <c r="AV2802" s="99">
        <v>1437643.5194854699</v>
      </c>
      <c r="AW2802" s="99">
        <v>0</v>
      </c>
      <c r="AX2802" s="99">
        <v>1140818.5509033201</v>
      </c>
      <c r="AY2802" s="99">
        <v>964943.65692138695</v>
      </c>
      <c r="AZ2802" s="99">
        <v>1846975.0110321001</v>
      </c>
      <c r="BA2802" s="99">
        <v>0</v>
      </c>
      <c r="BB2802" s="99">
        <v>0</v>
      </c>
      <c r="BC2802" s="99">
        <v>603356.15464782703</v>
      </c>
      <c r="BD2802" s="99">
        <v>0</v>
      </c>
      <c r="BE2802" s="99">
        <v>0</v>
      </c>
      <c r="BF2802" s="99">
        <v>120476.344553947</v>
      </c>
      <c r="BG2802" s="99">
        <v>1438005.3589782701</v>
      </c>
      <c r="BH2802" s="99">
        <v>1073587.95327759</v>
      </c>
      <c r="BI2802" s="99">
        <v>0</v>
      </c>
      <c r="BJ2802" s="99">
        <v>105306.981785774</v>
      </c>
      <c r="BK2802" s="99">
        <v>27769.841351747498</v>
      </c>
      <c r="BL2802" s="99">
        <v>0</v>
      </c>
      <c r="BM2802" s="99">
        <v>0</v>
      </c>
      <c r="BN2802" s="99">
        <v>0</v>
      </c>
      <c r="BO2802" s="99">
        <v>0</v>
      </c>
      <c r="BP2802" s="99">
        <v>0</v>
      </c>
      <c r="BQ2802" s="99">
        <v>0</v>
      </c>
      <c r="BR2802" s="99">
        <v>240531.37318420401</v>
      </c>
      <c r="BS2802" s="99">
        <v>725923.81858825695</v>
      </c>
      <c r="BT2802" s="99">
        <v>0</v>
      </c>
      <c r="BU2802" s="99">
        <v>0</v>
      </c>
      <c r="BV2802" s="99">
        <v>210201.45280838001</v>
      </c>
      <c r="BW2802" s="99">
        <v>0</v>
      </c>
      <c r="BX2802" s="99">
        <v>0</v>
      </c>
      <c r="BY2802" s="99">
        <v>0</v>
      </c>
      <c r="BZ2802" s="99">
        <v>0</v>
      </c>
      <c r="CA2802" s="99">
        <v>4740.9066679477701</v>
      </c>
      <c r="CB2802" s="99">
        <v>538982.633880615</v>
      </c>
      <c r="CC2802" s="99">
        <v>4595820.9133911096</v>
      </c>
      <c r="CD2802" s="99">
        <v>1173533.5180969201</v>
      </c>
      <c r="CE2802" s="99">
        <v>102.23990600090499</v>
      </c>
      <c r="CF2802" s="99">
        <v>16064.166620731399</v>
      </c>
      <c r="CG2802" s="99">
        <v>128555.89303779601</v>
      </c>
      <c r="CH2802" s="99">
        <v>0</v>
      </c>
      <c r="CI2802" s="99">
        <v>4842.00552600622</v>
      </c>
      <c r="CJ2802" s="99">
        <v>555280.53839874303</v>
      </c>
      <c r="CK2802" s="99">
        <v>4725159.26281738</v>
      </c>
      <c r="CL2802" s="99">
        <v>1180493.10997009</v>
      </c>
      <c r="CM2802" s="166">
        <v>6082.5017227530498</v>
      </c>
      <c r="CN2802" s="166">
        <v>943031.51197814895</v>
      </c>
      <c r="CO2802" s="166">
        <v>6165572.0073242197</v>
      </c>
      <c r="CP2802" s="99">
        <v>1180493.10997009</v>
      </c>
      <c r="CQ2802" s="99">
        <v>0</v>
      </c>
      <c r="CR2802" s="99">
        <v>0</v>
      </c>
      <c r="CS2802" s="99">
        <v>0</v>
      </c>
      <c r="CT2802" s="99">
        <v>0</v>
      </c>
      <c r="CU2802" s="98">
        <v>265.274587903</v>
      </c>
      <c r="CV2802" s="98">
        <v>1345.4829553229999</v>
      </c>
      <c r="CW2802" s="98">
        <v>555046.80050134636</v>
      </c>
      <c r="CX2802" s="98">
        <v>4724376.8064289056</v>
      </c>
    </row>
    <row r="2803" spans="1:102" x14ac:dyDescent="0.2">
      <c r="A2803" s="98" t="s">
        <v>194</v>
      </c>
      <c r="B2803" s="100">
        <v>40695</v>
      </c>
      <c r="C2803" s="99">
        <v>4471.6607167720804</v>
      </c>
      <c r="D2803" s="99">
        <v>0</v>
      </c>
      <c r="E2803" s="99">
        <v>260.45165342092503</v>
      </c>
      <c r="F2803" s="99">
        <v>129.839145760983</v>
      </c>
      <c r="G2803" s="99">
        <v>0</v>
      </c>
      <c r="H2803" s="99">
        <v>0</v>
      </c>
      <c r="I2803" s="99">
        <v>0</v>
      </c>
      <c r="J2803" s="99">
        <v>1288.11091852188</v>
      </c>
      <c r="K2803" s="99">
        <v>0</v>
      </c>
      <c r="L2803" s="99">
        <v>1654.4483827054501</v>
      </c>
      <c r="M2803" s="99">
        <v>1162.2021550387101</v>
      </c>
      <c r="N2803" s="99">
        <v>1620.34137158096</v>
      </c>
      <c r="O2803" s="99">
        <v>0</v>
      </c>
      <c r="P2803" s="99">
        <v>0</v>
      </c>
      <c r="Q2803" s="99">
        <v>288.601593986154</v>
      </c>
      <c r="R2803" s="99">
        <v>0</v>
      </c>
      <c r="S2803" s="99">
        <v>0</v>
      </c>
      <c r="T2803" s="99">
        <v>101.271447388455</v>
      </c>
      <c r="U2803" s="99">
        <v>1292.72844021022</v>
      </c>
      <c r="V2803" s="99">
        <v>503854.48514175398</v>
      </c>
      <c r="W2803" s="99">
        <v>0</v>
      </c>
      <c r="X2803" s="99">
        <v>29766.6541659832</v>
      </c>
      <c r="Y2803" s="99">
        <v>8539.1283398866708</v>
      </c>
      <c r="Z2803" s="99">
        <v>0</v>
      </c>
      <c r="AA2803" s="99">
        <v>0</v>
      </c>
      <c r="AB2803" s="99">
        <v>0</v>
      </c>
      <c r="AC2803" s="99">
        <v>390448.93526458699</v>
      </c>
      <c r="AD2803" s="99">
        <v>0</v>
      </c>
      <c r="AE2803" s="99">
        <v>124905.043754578</v>
      </c>
      <c r="AF2803" s="99">
        <v>106721.219016075</v>
      </c>
      <c r="AG2803" s="99">
        <v>219940.94941139201</v>
      </c>
      <c r="AH2803" s="99">
        <v>0</v>
      </c>
      <c r="AI2803" s="99">
        <v>0</v>
      </c>
      <c r="AJ2803" s="99">
        <v>81369.654562950105</v>
      </c>
      <c r="AK2803" s="99">
        <v>0</v>
      </c>
      <c r="AL2803" s="99">
        <v>0</v>
      </c>
      <c r="AM2803" s="99">
        <v>16619.543510675401</v>
      </c>
      <c r="AN2803" s="99">
        <v>391468.59378433198</v>
      </c>
      <c r="AO2803" s="99">
        <v>4299376.1497192401</v>
      </c>
      <c r="AP2803" s="99">
        <v>0</v>
      </c>
      <c r="AQ2803" s="99">
        <v>273965.20816039998</v>
      </c>
      <c r="AR2803" s="99">
        <v>74640.635162353501</v>
      </c>
      <c r="AS2803" s="99">
        <v>0</v>
      </c>
      <c r="AT2803" s="99">
        <v>0</v>
      </c>
      <c r="AU2803" s="99">
        <v>0</v>
      </c>
      <c r="AV2803" s="99">
        <v>1469856.7294921901</v>
      </c>
      <c r="AW2803" s="99">
        <v>0</v>
      </c>
      <c r="AX2803" s="99">
        <v>1147067.2036590599</v>
      </c>
      <c r="AY2803" s="99">
        <v>984872.42842865002</v>
      </c>
      <c r="AZ2803" s="99">
        <v>1781874.11203003</v>
      </c>
      <c r="BA2803" s="99">
        <v>0</v>
      </c>
      <c r="BB2803" s="99">
        <v>0</v>
      </c>
      <c r="BC2803" s="99">
        <v>647642.69564056396</v>
      </c>
      <c r="BD2803" s="99">
        <v>0</v>
      </c>
      <c r="BE2803" s="99">
        <v>0</v>
      </c>
      <c r="BF2803" s="99">
        <v>135206.42375755301</v>
      </c>
      <c r="BG2803" s="99">
        <v>1471455.39520264</v>
      </c>
      <c r="BH2803" s="99">
        <v>1065705.14755249</v>
      </c>
      <c r="BI2803" s="99">
        <v>0</v>
      </c>
      <c r="BJ2803" s="99">
        <v>109003.220937729</v>
      </c>
      <c r="BK2803" s="99">
        <v>29216.6736679077</v>
      </c>
      <c r="BL2803" s="99">
        <v>0</v>
      </c>
      <c r="BM2803" s="99">
        <v>0</v>
      </c>
      <c r="BN2803" s="99">
        <v>0</v>
      </c>
      <c r="BO2803" s="99">
        <v>0</v>
      </c>
      <c r="BP2803" s="99">
        <v>0</v>
      </c>
      <c r="BQ2803" s="99">
        <v>0</v>
      </c>
      <c r="BR2803" s="99">
        <v>248031.125745773</v>
      </c>
      <c r="BS2803" s="99">
        <v>702418.80193328904</v>
      </c>
      <c r="BT2803" s="99">
        <v>0</v>
      </c>
      <c r="BU2803" s="99">
        <v>0</v>
      </c>
      <c r="BV2803" s="99">
        <v>226828.352827072</v>
      </c>
      <c r="BW2803" s="99">
        <v>0</v>
      </c>
      <c r="BX2803" s="99">
        <v>0</v>
      </c>
      <c r="BY2803" s="99">
        <v>0</v>
      </c>
      <c r="BZ2803" s="99">
        <v>0</v>
      </c>
      <c r="CA2803" s="99">
        <v>4727.3496646285103</v>
      </c>
      <c r="CB2803" s="99">
        <v>532804.85980224598</v>
      </c>
      <c r="CC2803" s="99">
        <v>4563385.00537109</v>
      </c>
      <c r="CD2803" s="99">
        <v>1172657.64630127</v>
      </c>
      <c r="CE2803" s="99">
        <v>102.034289130941</v>
      </c>
      <c r="CF2803" s="99">
        <v>16694.938179731402</v>
      </c>
      <c r="CG2803" s="99">
        <v>135562.10543823201</v>
      </c>
      <c r="CH2803" s="99">
        <v>0</v>
      </c>
      <c r="CI2803" s="99">
        <v>4828.2610700130499</v>
      </c>
      <c r="CJ2803" s="99">
        <v>549865.36859893799</v>
      </c>
      <c r="CK2803" s="99">
        <v>4699225.1276245099</v>
      </c>
      <c r="CL2803" s="99">
        <v>1172998.3652343799</v>
      </c>
      <c r="CM2803" s="166">
        <v>6105.7275736928004</v>
      </c>
      <c r="CN2803" s="166">
        <v>941235.40549469006</v>
      </c>
      <c r="CO2803" s="166">
        <v>6166118.5819091797</v>
      </c>
      <c r="CP2803" s="99">
        <v>1172998.3652343799</v>
      </c>
      <c r="CQ2803" s="99">
        <v>0</v>
      </c>
      <c r="CR2803" s="99">
        <v>0</v>
      </c>
      <c r="CS2803" s="99">
        <v>0</v>
      </c>
      <c r="CT2803" s="99">
        <v>0</v>
      </c>
      <c r="CU2803" s="98">
        <v>266.34925493999998</v>
      </c>
      <c r="CV2803" s="98">
        <v>1379.6102445720001</v>
      </c>
      <c r="CW2803" s="98">
        <v>549499.79798197735</v>
      </c>
      <c r="CX2803" s="98">
        <v>4698947.1108093224</v>
      </c>
    </row>
    <row r="2804" spans="1:102" x14ac:dyDescent="0.2">
      <c r="A2804" s="98" t="s">
        <v>194</v>
      </c>
      <c r="B2804" s="100">
        <v>40787</v>
      </c>
      <c r="C2804" s="99">
        <v>4400.74420338869</v>
      </c>
      <c r="D2804" s="99">
        <v>0</v>
      </c>
      <c r="E2804" s="99">
        <v>269.71698703616897</v>
      </c>
      <c r="F2804" s="99">
        <v>135.010261552408</v>
      </c>
      <c r="G2804" s="99">
        <v>0</v>
      </c>
      <c r="H2804" s="99">
        <v>0</v>
      </c>
      <c r="I2804" s="99">
        <v>0</v>
      </c>
      <c r="J2804" s="99">
        <v>1305.83802564442</v>
      </c>
      <c r="K2804" s="99">
        <v>0</v>
      </c>
      <c r="L2804" s="99">
        <v>1673.83293387294</v>
      </c>
      <c r="M2804" s="99">
        <v>1165.8897392302799</v>
      </c>
      <c r="N2804" s="99">
        <v>1570.06444780529</v>
      </c>
      <c r="O2804" s="99">
        <v>0</v>
      </c>
      <c r="P2804" s="99">
        <v>0</v>
      </c>
      <c r="Q2804" s="99">
        <v>299.188430082053</v>
      </c>
      <c r="R2804" s="99">
        <v>0</v>
      </c>
      <c r="S2804" s="99">
        <v>0</v>
      </c>
      <c r="T2804" s="99">
        <v>91.395470932126003</v>
      </c>
      <c r="U2804" s="99">
        <v>1313.3306431025301</v>
      </c>
      <c r="V2804" s="99">
        <v>497641.58718109102</v>
      </c>
      <c r="W2804" s="99">
        <v>0</v>
      </c>
      <c r="X2804" s="99">
        <v>30380.567773103699</v>
      </c>
      <c r="Y2804" s="99">
        <v>8210.3098819255792</v>
      </c>
      <c r="Z2804" s="99">
        <v>0</v>
      </c>
      <c r="AA2804" s="99">
        <v>0</v>
      </c>
      <c r="AB2804" s="99">
        <v>0</v>
      </c>
      <c r="AC2804" s="99">
        <v>396109.57985687302</v>
      </c>
      <c r="AD2804" s="99">
        <v>0</v>
      </c>
      <c r="AE2804" s="99">
        <v>124731.65741634399</v>
      </c>
      <c r="AF2804" s="99">
        <v>108035.881889343</v>
      </c>
      <c r="AG2804" s="99">
        <v>213128.81424140901</v>
      </c>
      <c r="AH2804" s="99">
        <v>0</v>
      </c>
      <c r="AI2804" s="99">
        <v>0</v>
      </c>
      <c r="AJ2804" s="99">
        <v>82411.444346427903</v>
      </c>
      <c r="AK2804" s="99">
        <v>0</v>
      </c>
      <c r="AL2804" s="99">
        <v>0</v>
      </c>
      <c r="AM2804" s="99">
        <v>15708.448825359301</v>
      </c>
      <c r="AN2804" s="99">
        <v>398079.41839218099</v>
      </c>
      <c r="AO2804" s="99">
        <v>4263198.5771484403</v>
      </c>
      <c r="AP2804" s="99">
        <v>0</v>
      </c>
      <c r="AQ2804" s="99">
        <v>275952.13285064697</v>
      </c>
      <c r="AR2804" s="99">
        <v>71040.736999511704</v>
      </c>
      <c r="AS2804" s="99">
        <v>0</v>
      </c>
      <c r="AT2804" s="99">
        <v>0</v>
      </c>
      <c r="AU2804" s="99">
        <v>0</v>
      </c>
      <c r="AV2804" s="99">
        <v>1494043.3842620801</v>
      </c>
      <c r="AW2804" s="99">
        <v>0</v>
      </c>
      <c r="AX2804" s="99">
        <v>1160064.50642395</v>
      </c>
      <c r="AY2804" s="99">
        <v>993582.67599487305</v>
      </c>
      <c r="AZ2804" s="99">
        <v>1734575.1562042199</v>
      </c>
      <c r="BA2804" s="99">
        <v>0</v>
      </c>
      <c r="BB2804" s="99">
        <v>0</v>
      </c>
      <c r="BC2804" s="99">
        <v>658235.49347686803</v>
      </c>
      <c r="BD2804" s="99">
        <v>0</v>
      </c>
      <c r="BE2804" s="99">
        <v>0</v>
      </c>
      <c r="BF2804" s="99">
        <v>131761.140453339</v>
      </c>
      <c r="BG2804" s="99">
        <v>1496916.1252441399</v>
      </c>
      <c r="BH2804" s="99">
        <v>1056110.4017181401</v>
      </c>
      <c r="BI2804" s="99">
        <v>0</v>
      </c>
      <c r="BJ2804" s="99">
        <v>104165.862975121</v>
      </c>
      <c r="BK2804" s="99">
        <v>27918.687015056599</v>
      </c>
      <c r="BL2804" s="99">
        <v>0</v>
      </c>
      <c r="BM2804" s="99">
        <v>0</v>
      </c>
      <c r="BN2804" s="99">
        <v>0</v>
      </c>
      <c r="BO2804" s="99">
        <v>0</v>
      </c>
      <c r="BP2804" s="99">
        <v>0</v>
      </c>
      <c r="BQ2804" s="99">
        <v>0</v>
      </c>
      <c r="BR2804" s="99">
        <v>252512.431612015</v>
      </c>
      <c r="BS2804" s="99">
        <v>677532.397605896</v>
      </c>
      <c r="BT2804" s="99">
        <v>0</v>
      </c>
      <c r="BU2804" s="99">
        <v>0</v>
      </c>
      <c r="BV2804" s="99">
        <v>229194.88645362901</v>
      </c>
      <c r="BW2804" s="99">
        <v>0</v>
      </c>
      <c r="BX2804" s="99">
        <v>0</v>
      </c>
      <c r="BY2804" s="99">
        <v>0</v>
      </c>
      <c r="BZ2804" s="99">
        <v>0</v>
      </c>
      <c r="CA2804" s="99">
        <v>4670.3053157925597</v>
      </c>
      <c r="CB2804" s="99">
        <v>526339.70733642601</v>
      </c>
      <c r="CC2804" s="99">
        <v>4494686.3865966797</v>
      </c>
      <c r="CD2804" s="99">
        <v>1166311.3052215599</v>
      </c>
      <c r="CE2804" s="99">
        <v>92.336043528281195</v>
      </c>
      <c r="CF2804" s="99">
        <v>16261.4603714943</v>
      </c>
      <c r="CG2804" s="99">
        <v>132988.01790237401</v>
      </c>
      <c r="CH2804" s="99">
        <v>0</v>
      </c>
      <c r="CI2804" s="99">
        <v>4761.9682368636104</v>
      </c>
      <c r="CJ2804" s="99">
        <v>542524.22371673596</v>
      </c>
      <c r="CK2804" s="99">
        <v>4625991.9977417002</v>
      </c>
      <c r="CL2804" s="99">
        <v>1164042.79223633</v>
      </c>
      <c r="CM2804" s="166">
        <v>6076.0772175788898</v>
      </c>
      <c r="CN2804" s="166">
        <v>938729.28411102295</v>
      </c>
      <c r="CO2804" s="166">
        <v>6137196.0576782199</v>
      </c>
      <c r="CP2804" s="99">
        <v>1164042.79223633</v>
      </c>
      <c r="CQ2804" s="99">
        <v>0</v>
      </c>
      <c r="CR2804" s="99">
        <v>0</v>
      </c>
      <c r="CS2804" s="99">
        <v>0</v>
      </c>
      <c r="CT2804" s="99">
        <v>0</v>
      </c>
      <c r="CU2804" s="98">
        <v>275.914375377</v>
      </c>
      <c r="CV2804" s="98">
        <v>1387.433897545</v>
      </c>
      <c r="CW2804" s="98">
        <v>542601.16770792031</v>
      </c>
      <c r="CX2804" s="98">
        <v>4627674.404499054</v>
      </c>
    </row>
    <row r="2805" spans="1:102" x14ac:dyDescent="0.2">
      <c r="A2805" s="98" t="s">
        <v>194</v>
      </c>
      <c r="B2805" s="100">
        <v>40878</v>
      </c>
      <c r="C2805" s="99">
        <v>4394.9184632897404</v>
      </c>
      <c r="D2805" s="99">
        <v>0</v>
      </c>
      <c r="E2805" s="99">
        <v>278.53225943446199</v>
      </c>
      <c r="F2805" s="99">
        <v>131.73895497433799</v>
      </c>
      <c r="G2805" s="99">
        <v>0</v>
      </c>
      <c r="H2805" s="99">
        <v>0</v>
      </c>
      <c r="I2805" s="99">
        <v>0</v>
      </c>
      <c r="J2805" s="99">
        <v>1325.4336853325401</v>
      </c>
      <c r="K2805" s="99">
        <v>0</v>
      </c>
      <c r="L2805" s="99">
        <v>1663.3260637670801</v>
      </c>
      <c r="M2805" s="99">
        <v>1168.67695242167</v>
      </c>
      <c r="N2805" s="99">
        <v>1547.69675576687</v>
      </c>
      <c r="O2805" s="99">
        <v>0</v>
      </c>
      <c r="P2805" s="99">
        <v>0</v>
      </c>
      <c r="Q2805" s="99">
        <v>302.83465192839498</v>
      </c>
      <c r="R2805" s="99">
        <v>0</v>
      </c>
      <c r="S2805" s="99">
        <v>0</v>
      </c>
      <c r="T2805" s="99">
        <v>81.640598865225897</v>
      </c>
      <c r="U2805" s="99">
        <v>1329.04820850492</v>
      </c>
      <c r="V2805" s="99">
        <v>496782.00904464698</v>
      </c>
      <c r="W2805" s="99">
        <v>0</v>
      </c>
      <c r="X2805" s="99">
        <v>29432.5422942638</v>
      </c>
      <c r="Y2805" s="99">
        <v>7989.0617948770496</v>
      </c>
      <c r="Z2805" s="99">
        <v>0</v>
      </c>
      <c r="AA2805" s="99">
        <v>0</v>
      </c>
      <c r="AB2805" s="99">
        <v>0</v>
      </c>
      <c r="AC2805" s="99">
        <v>400205.26900482201</v>
      </c>
      <c r="AD2805" s="99">
        <v>0</v>
      </c>
      <c r="AE2805" s="99">
        <v>123629.935845375</v>
      </c>
      <c r="AF2805" s="99">
        <v>110188.37123012501</v>
      </c>
      <c r="AG2805" s="99">
        <v>205639.827590942</v>
      </c>
      <c r="AH2805" s="99">
        <v>0</v>
      </c>
      <c r="AI2805" s="99">
        <v>0</v>
      </c>
      <c r="AJ2805" s="99">
        <v>86967.0729827881</v>
      </c>
      <c r="AK2805" s="99">
        <v>0</v>
      </c>
      <c r="AL2805" s="99">
        <v>0</v>
      </c>
      <c r="AM2805" s="99">
        <v>15106.8833659887</v>
      </c>
      <c r="AN2805" s="99">
        <v>399622.20697784401</v>
      </c>
      <c r="AO2805" s="99">
        <v>4264695.0012817401</v>
      </c>
      <c r="AP2805" s="99">
        <v>0</v>
      </c>
      <c r="AQ2805" s="99">
        <v>265586.563564301</v>
      </c>
      <c r="AR2805" s="99">
        <v>71120.450879096999</v>
      </c>
      <c r="AS2805" s="99">
        <v>0</v>
      </c>
      <c r="AT2805" s="99">
        <v>0</v>
      </c>
      <c r="AU2805" s="99">
        <v>0</v>
      </c>
      <c r="AV2805" s="99">
        <v>1522583.52880859</v>
      </c>
      <c r="AW2805" s="99">
        <v>0</v>
      </c>
      <c r="AX2805" s="99">
        <v>1151596.78022766</v>
      </c>
      <c r="AY2805" s="99">
        <v>1018381.3764190699</v>
      </c>
      <c r="AZ2805" s="99">
        <v>1665053.7165679899</v>
      </c>
      <c r="BA2805" s="99">
        <v>0</v>
      </c>
      <c r="BB2805" s="99">
        <v>0</v>
      </c>
      <c r="BC2805" s="99">
        <v>701179.47644805897</v>
      </c>
      <c r="BD2805" s="99">
        <v>0</v>
      </c>
      <c r="BE2805" s="99">
        <v>0</v>
      </c>
      <c r="BF2805" s="99">
        <v>126381.339049339</v>
      </c>
      <c r="BG2805" s="99">
        <v>1525557.7317810101</v>
      </c>
      <c r="BH2805" s="99">
        <v>1061592.7702941899</v>
      </c>
      <c r="BI2805" s="99">
        <v>0</v>
      </c>
      <c r="BJ2805" s="99">
        <v>111470.328045845</v>
      </c>
      <c r="BK2805" s="99">
        <v>26790.640681266799</v>
      </c>
      <c r="BL2805" s="99">
        <v>0</v>
      </c>
      <c r="BM2805" s="99">
        <v>0</v>
      </c>
      <c r="BN2805" s="99">
        <v>0</v>
      </c>
      <c r="BO2805" s="99">
        <v>0</v>
      </c>
      <c r="BP2805" s="99">
        <v>0</v>
      </c>
      <c r="BQ2805" s="99">
        <v>0</v>
      </c>
      <c r="BR2805" s="99">
        <v>255195.81271934501</v>
      </c>
      <c r="BS2805" s="99">
        <v>671616.23929595901</v>
      </c>
      <c r="BT2805" s="99">
        <v>0</v>
      </c>
      <c r="BU2805" s="99">
        <v>0</v>
      </c>
      <c r="BV2805" s="99">
        <v>247367.88270568801</v>
      </c>
      <c r="BW2805" s="99">
        <v>0</v>
      </c>
      <c r="BX2805" s="99">
        <v>0</v>
      </c>
      <c r="BY2805" s="99">
        <v>0</v>
      </c>
      <c r="BZ2805" s="99">
        <v>0</v>
      </c>
      <c r="CA2805" s="99">
        <v>4675.9948885440799</v>
      </c>
      <c r="CB2805" s="99">
        <v>527225.97016906703</v>
      </c>
      <c r="CC2805" s="99">
        <v>4540449.2192382803</v>
      </c>
      <c r="CD2805" s="99">
        <v>1175693.1204528799</v>
      </c>
      <c r="CE2805" s="99">
        <v>83.033041634596898</v>
      </c>
      <c r="CF2805" s="99">
        <v>16085.584531784099</v>
      </c>
      <c r="CG2805" s="99">
        <v>135371.308631897</v>
      </c>
      <c r="CH2805" s="99">
        <v>0</v>
      </c>
      <c r="CI2805" s="99">
        <v>4761.3641268611</v>
      </c>
      <c r="CJ2805" s="99">
        <v>543861.70234680199</v>
      </c>
      <c r="CK2805" s="99">
        <v>4676475.6248168899</v>
      </c>
      <c r="CL2805" s="99">
        <v>1173426.26487732</v>
      </c>
      <c r="CM2805" s="166">
        <v>6093.3995577693004</v>
      </c>
      <c r="CN2805" s="166">
        <v>941084.15362548805</v>
      </c>
      <c r="CO2805" s="166">
        <v>6192031.4701538105</v>
      </c>
      <c r="CP2805" s="99">
        <v>1173426.26487732</v>
      </c>
      <c r="CQ2805" s="99">
        <v>0</v>
      </c>
      <c r="CR2805" s="99">
        <v>0</v>
      </c>
      <c r="CS2805" s="99">
        <v>0</v>
      </c>
      <c r="CT2805" s="99">
        <v>0</v>
      </c>
      <c r="CU2805" s="98">
        <v>284.80930001600001</v>
      </c>
      <c r="CV2805" s="98">
        <v>1403.1309124209999</v>
      </c>
      <c r="CW2805" s="98">
        <v>543311.55470085109</v>
      </c>
      <c r="CX2805" s="98">
        <v>4675820.5278701773</v>
      </c>
    </row>
    <row r="2806" spans="1:102" x14ac:dyDescent="0.2">
      <c r="A2806" s="98" t="s">
        <v>194</v>
      </c>
      <c r="B2806" s="100">
        <v>40969</v>
      </c>
      <c r="C2806" s="99">
        <v>4423.63776624203</v>
      </c>
      <c r="D2806" s="99">
        <v>0</v>
      </c>
      <c r="E2806" s="99">
        <v>260.58803806453898</v>
      </c>
      <c r="F2806" s="99">
        <v>117.13291923142999</v>
      </c>
      <c r="G2806" s="99">
        <v>0</v>
      </c>
      <c r="H2806" s="99">
        <v>0</v>
      </c>
      <c r="I2806" s="99">
        <v>0</v>
      </c>
      <c r="J2806" s="99">
        <v>1394.0992348939201</v>
      </c>
      <c r="K2806" s="99">
        <v>0</v>
      </c>
      <c r="L2806" s="99">
        <v>1634.6228720843801</v>
      </c>
      <c r="M2806" s="99">
        <v>1179.1857469081899</v>
      </c>
      <c r="N2806" s="99">
        <v>1535.03423506022</v>
      </c>
      <c r="O2806" s="99">
        <v>0</v>
      </c>
      <c r="P2806" s="99">
        <v>0</v>
      </c>
      <c r="Q2806" s="99">
        <v>305.557598128915</v>
      </c>
      <c r="R2806" s="99">
        <v>0</v>
      </c>
      <c r="S2806" s="99">
        <v>0</v>
      </c>
      <c r="T2806" s="99">
        <v>92.116785971447797</v>
      </c>
      <c r="U2806" s="99">
        <v>1397.05476550758</v>
      </c>
      <c r="V2806" s="99">
        <v>499087.33394622803</v>
      </c>
      <c r="W2806" s="99">
        <v>0</v>
      </c>
      <c r="X2806" s="99">
        <v>29470.003142595298</v>
      </c>
      <c r="Y2806" s="99">
        <v>7856.83985412121</v>
      </c>
      <c r="Z2806" s="99">
        <v>0</v>
      </c>
      <c r="AA2806" s="99">
        <v>0</v>
      </c>
      <c r="AB2806" s="99">
        <v>0</v>
      </c>
      <c r="AC2806" s="99">
        <v>414908.30745315598</v>
      </c>
      <c r="AD2806" s="99">
        <v>0</v>
      </c>
      <c r="AE2806" s="99">
        <v>122099.39605903599</v>
      </c>
      <c r="AF2806" s="99">
        <v>114842.52456665</v>
      </c>
      <c r="AG2806" s="99">
        <v>203553.27968025199</v>
      </c>
      <c r="AH2806" s="99">
        <v>0</v>
      </c>
      <c r="AI2806" s="99">
        <v>0</v>
      </c>
      <c r="AJ2806" s="99">
        <v>89190.238796234102</v>
      </c>
      <c r="AK2806" s="99">
        <v>0</v>
      </c>
      <c r="AL2806" s="99">
        <v>0</v>
      </c>
      <c r="AM2806" s="99">
        <v>16379.184957027401</v>
      </c>
      <c r="AN2806" s="99">
        <v>414795.822994232</v>
      </c>
      <c r="AO2806" s="99">
        <v>4316838.54016113</v>
      </c>
      <c r="AP2806" s="99">
        <v>0</v>
      </c>
      <c r="AQ2806" s="99">
        <v>270093.663883209</v>
      </c>
      <c r="AR2806" s="99">
        <v>69245.588125228896</v>
      </c>
      <c r="AS2806" s="99">
        <v>0</v>
      </c>
      <c r="AT2806" s="99">
        <v>0</v>
      </c>
      <c r="AU2806" s="99">
        <v>0</v>
      </c>
      <c r="AV2806" s="99">
        <v>1579859.35118103</v>
      </c>
      <c r="AW2806" s="99">
        <v>0</v>
      </c>
      <c r="AX2806" s="99">
        <v>1139369.3565521201</v>
      </c>
      <c r="AY2806" s="99">
        <v>1066913.7609405499</v>
      </c>
      <c r="AZ2806" s="99">
        <v>1660185.16368103</v>
      </c>
      <c r="BA2806" s="99">
        <v>0</v>
      </c>
      <c r="BB2806" s="99">
        <v>0</v>
      </c>
      <c r="BC2806" s="99">
        <v>721651.48821258498</v>
      </c>
      <c r="BD2806" s="99">
        <v>0</v>
      </c>
      <c r="BE2806" s="99">
        <v>0</v>
      </c>
      <c r="BF2806" s="99">
        <v>137857.581420898</v>
      </c>
      <c r="BG2806" s="99">
        <v>1579373.04370117</v>
      </c>
      <c r="BH2806" s="99">
        <v>1073820.70283508</v>
      </c>
      <c r="BI2806" s="99">
        <v>0</v>
      </c>
      <c r="BJ2806" s="99">
        <v>111947.98458004001</v>
      </c>
      <c r="BK2806" s="99">
        <v>27394.569430351301</v>
      </c>
      <c r="BL2806" s="99">
        <v>0</v>
      </c>
      <c r="BM2806" s="99">
        <v>0</v>
      </c>
      <c r="BN2806" s="99">
        <v>0</v>
      </c>
      <c r="BO2806" s="99">
        <v>0</v>
      </c>
      <c r="BP2806" s="99">
        <v>0</v>
      </c>
      <c r="BQ2806" s="99">
        <v>0</v>
      </c>
      <c r="BR2806" s="99">
        <v>262371.628669739</v>
      </c>
      <c r="BS2806" s="99">
        <v>669352.12284851098</v>
      </c>
      <c r="BT2806" s="99">
        <v>0</v>
      </c>
      <c r="BU2806" s="99">
        <v>0</v>
      </c>
      <c r="BV2806" s="99">
        <v>253944.43172073399</v>
      </c>
      <c r="BW2806" s="99">
        <v>0</v>
      </c>
      <c r="BX2806" s="99">
        <v>0</v>
      </c>
      <c r="BY2806" s="99">
        <v>0</v>
      </c>
      <c r="BZ2806" s="99">
        <v>0</v>
      </c>
      <c r="CA2806" s="99">
        <v>4685.1550953984297</v>
      </c>
      <c r="CB2806" s="99">
        <v>527747.97886657703</v>
      </c>
      <c r="CC2806" s="99">
        <v>4627716.0012207003</v>
      </c>
      <c r="CD2806" s="99">
        <v>1181512.72267151</v>
      </c>
      <c r="CE2806" s="99">
        <v>93.850291934795706</v>
      </c>
      <c r="CF2806" s="99">
        <v>16936.400085687601</v>
      </c>
      <c r="CG2806" s="99">
        <v>143061.682487488</v>
      </c>
      <c r="CH2806" s="99">
        <v>0</v>
      </c>
      <c r="CI2806" s="99">
        <v>4778.6105554699898</v>
      </c>
      <c r="CJ2806" s="99">
        <v>544086.77001190197</v>
      </c>
      <c r="CK2806" s="99">
        <v>4771394.2025756799</v>
      </c>
      <c r="CL2806" s="99">
        <v>1189038.2426452599</v>
      </c>
      <c r="CM2806" s="166">
        <v>6154.5655495524397</v>
      </c>
      <c r="CN2806" s="166">
        <v>965419.09567260696</v>
      </c>
      <c r="CO2806" s="166">
        <v>6349636.94567871</v>
      </c>
      <c r="CP2806" s="99">
        <v>1189038.2426452599</v>
      </c>
      <c r="CQ2806" s="99">
        <v>0</v>
      </c>
      <c r="CR2806" s="99">
        <v>0</v>
      </c>
      <c r="CS2806" s="99">
        <v>0</v>
      </c>
      <c r="CT2806" s="99">
        <v>0</v>
      </c>
      <c r="CU2806" s="98">
        <v>265.26591321900003</v>
      </c>
      <c r="CV2806" s="98">
        <v>1482.4450527839999</v>
      </c>
      <c r="CW2806" s="98">
        <v>544684.37895226467</v>
      </c>
      <c r="CX2806" s="98">
        <v>4770777.6837081881</v>
      </c>
    </row>
    <row r="2807" spans="1:102" x14ac:dyDescent="0.2">
      <c r="A2807" s="98" t="s">
        <v>194</v>
      </c>
      <c r="B2807" s="100">
        <v>41061</v>
      </c>
      <c r="C2807" s="99">
        <v>4398.4683756232298</v>
      </c>
      <c r="D2807" s="99">
        <v>0</v>
      </c>
      <c r="E2807" s="99">
        <v>254.784676350653</v>
      </c>
      <c r="F2807" s="99">
        <v>113.315421177074</v>
      </c>
      <c r="G2807" s="99">
        <v>0</v>
      </c>
      <c r="H2807" s="99">
        <v>0</v>
      </c>
      <c r="I2807" s="99">
        <v>0</v>
      </c>
      <c r="J2807" s="99">
        <v>1379.08159655333</v>
      </c>
      <c r="K2807" s="99">
        <v>0</v>
      </c>
      <c r="L2807" s="99">
        <v>1652.0238436311499</v>
      </c>
      <c r="M2807" s="99">
        <v>1180.1768142282999</v>
      </c>
      <c r="N2807" s="99">
        <v>1520.50633047521</v>
      </c>
      <c r="O2807" s="99">
        <v>0</v>
      </c>
      <c r="P2807" s="99">
        <v>0</v>
      </c>
      <c r="Q2807" s="99">
        <v>302.188669927418</v>
      </c>
      <c r="R2807" s="99">
        <v>0</v>
      </c>
      <c r="S2807" s="99">
        <v>0</v>
      </c>
      <c r="T2807" s="99">
        <v>98.125284392386703</v>
      </c>
      <c r="U2807" s="99">
        <v>1382.1832560896901</v>
      </c>
      <c r="V2807" s="99">
        <v>491769.89984893799</v>
      </c>
      <c r="W2807" s="99">
        <v>0</v>
      </c>
      <c r="X2807" s="99">
        <v>26930.7918329239</v>
      </c>
      <c r="Y2807" s="99">
        <v>6591.2547047138196</v>
      </c>
      <c r="Z2807" s="99">
        <v>0</v>
      </c>
      <c r="AA2807" s="99">
        <v>0</v>
      </c>
      <c r="AB2807" s="99">
        <v>0</v>
      </c>
      <c r="AC2807" s="99">
        <v>412644.92332840001</v>
      </c>
      <c r="AD2807" s="99">
        <v>0</v>
      </c>
      <c r="AE2807" s="99">
        <v>119331.279607773</v>
      </c>
      <c r="AF2807" s="99">
        <v>112026.91093921701</v>
      </c>
      <c r="AG2807" s="99">
        <v>198464.96805572501</v>
      </c>
      <c r="AH2807" s="99">
        <v>0</v>
      </c>
      <c r="AI2807" s="99">
        <v>0</v>
      </c>
      <c r="AJ2807" s="99">
        <v>88429.485582351699</v>
      </c>
      <c r="AK2807" s="99">
        <v>0</v>
      </c>
      <c r="AL2807" s="99">
        <v>0</v>
      </c>
      <c r="AM2807" s="99">
        <v>16329.935218930201</v>
      </c>
      <c r="AN2807" s="99">
        <v>413738.18025207502</v>
      </c>
      <c r="AO2807" s="99">
        <v>4252204.7125244103</v>
      </c>
      <c r="AP2807" s="99">
        <v>0</v>
      </c>
      <c r="AQ2807" s="99">
        <v>248288.42348098801</v>
      </c>
      <c r="AR2807" s="99">
        <v>59277.838962078102</v>
      </c>
      <c r="AS2807" s="99">
        <v>0</v>
      </c>
      <c r="AT2807" s="99">
        <v>0</v>
      </c>
      <c r="AU2807" s="99">
        <v>0</v>
      </c>
      <c r="AV2807" s="99">
        <v>1593755.17584229</v>
      </c>
      <c r="AW2807" s="99">
        <v>0</v>
      </c>
      <c r="AX2807" s="99">
        <v>1118567.5549621601</v>
      </c>
      <c r="AY2807" s="99">
        <v>1041072.85848236</v>
      </c>
      <c r="AZ2807" s="99">
        <v>1621007.49526978</v>
      </c>
      <c r="BA2807" s="99">
        <v>0</v>
      </c>
      <c r="BB2807" s="99">
        <v>0</v>
      </c>
      <c r="BC2807" s="99">
        <v>707546.56186676002</v>
      </c>
      <c r="BD2807" s="99">
        <v>0</v>
      </c>
      <c r="BE2807" s="99">
        <v>0</v>
      </c>
      <c r="BF2807" s="99">
        <v>137554.275730133</v>
      </c>
      <c r="BG2807" s="99">
        <v>1596325.71630859</v>
      </c>
      <c r="BH2807" s="99">
        <v>1057591.6836395301</v>
      </c>
      <c r="BI2807" s="99">
        <v>0</v>
      </c>
      <c r="BJ2807" s="99">
        <v>108831.81377697</v>
      </c>
      <c r="BK2807" s="99">
        <v>23443.9682297707</v>
      </c>
      <c r="BL2807" s="99">
        <v>0</v>
      </c>
      <c r="BM2807" s="99">
        <v>0</v>
      </c>
      <c r="BN2807" s="99">
        <v>0</v>
      </c>
      <c r="BO2807" s="99">
        <v>0</v>
      </c>
      <c r="BP2807" s="99">
        <v>0</v>
      </c>
      <c r="BQ2807" s="99">
        <v>0</v>
      </c>
      <c r="BR2807" s="99">
        <v>263627.734611511</v>
      </c>
      <c r="BS2807" s="99">
        <v>652689.23572540295</v>
      </c>
      <c r="BT2807" s="99">
        <v>0</v>
      </c>
      <c r="BU2807" s="99">
        <v>0</v>
      </c>
      <c r="BV2807" s="99">
        <v>250683.30323028599</v>
      </c>
      <c r="BW2807" s="99">
        <v>0</v>
      </c>
      <c r="BX2807" s="99">
        <v>0</v>
      </c>
      <c r="BY2807" s="99">
        <v>0</v>
      </c>
      <c r="BZ2807" s="99">
        <v>0</v>
      </c>
      <c r="CA2807" s="99">
        <v>4651.2564983964003</v>
      </c>
      <c r="CB2807" s="99">
        <v>518608.290023804</v>
      </c>
      <c r="CC2807" s="99">
        <v>4492943.2733154297</v>
      </c>
      <c r="CD2807" s="99">
        <v>1162813.3414459201</v>
      </c>
      <c r="CE2807" s="99">
        <v>98.217756809666795</v>
      </c>
      <c r="CF2807" s="99">
        <v>16412.856736183199</v>
      </c>
      <c r="CG2807" s="99">
        <v>138200.35366630601</v>
      </c>
      <c r="CH2807" s="99">
        <v>0</v>
      </c>
      <c r="CI2807" s="99">
        <v>4748.8408196568498</v>
      </c>
      <c r="CJ2807" s="99">
        <v>535436.42869567894</v>
      </c>
      <c r="CK2807" s="99">
        <v>4631225.3549194299</v>
      </c>
      <c r="CL2807" s="99">
        <v>1163823.0537262</v>
      </c>
      <c r="CM2807" s="166">
        <v>6125.0151163339597</v>
      </c>
      <c r="CN2807" s="166">
        <v>949059.98186492897</v>
      </c>
      <c r="CO2807" s="166">
        <v>6226955.40234375</v>
      </c>
      <c r="CP2807" s="99">
        <v>1163823.0537262</v>
      </c>
      <c r="CQ2807" s="99">
        <v>0</v>
      </c>
      <c r="CR2807" s="99">
        <v>0</v>
      </c>
      <c r="CS2807" s="99">
        <v>0</v>
      </c>
      <c r="CT2807" s="99">
        <v>0</v>
      </c>
      <c r="CU2807" s="98">
        <v>258.818329973</v>
      </c>
      <c r="CV2807" s="98">
        <v>1471.8194288510001</v>
      </c>
      <c r="CW2807" s="98">
        <v>535021.14675998723</v>
      </c>
      <c r="CX2807" s="98">
        <v>4631143.6269817352</v>
      </c>
    </row>
    <row r="2808" spans="1:102" x14ac:dyDescent="0.2">
      <c r="A2808" s="98" t="s">
        <v>194</v>
      </c>
      <c r="B2808" s="100">
        <v>41153</v>
      </c>
      <c r="C2808" s="99">
        <v>4344.3694269061098</v>
      </c>
      <c r="D2808" s="99">
        <v>0</v>
      </c>
      <c r="E2808" s="99">
        <v>247.26210722886</v>
      </c>
      <c r="F2808" s="99">
        <v>104.56665442790801</v>
      </c>
      <c r="G2808" s="99">
        <v>0</v>
      </c>
      <c r="H2808" s="99">
        <v>0</v>
      </c>
      <c r="I2808" s="99">
        <v>0</v>
      </c>
      <c r="J2808" s="99">
        <v>1392.9565810710201</v>
      </c>
      <c r="K2808" s="99">
        <v>0</v>
      </c>
      <c r="L2808" s="99">
        <v>1634.4988384246799</v>
      </c>
      <c r="M2808" s="99">
        <v>1181.1097527146301</v>
      </c>
      <c r="N2808" s="99">
        <v>1496.5978724658501</v>
      </c>
      <c r="O2808" s="99">
        <v>0</v>
      </c>
      <c r="P2808" s="99">
        <v>0</v>
      </c>
      <c r="Q2808" s="99">
        <v>304.05441989377101</v>
      </c>
      <c r="R2808" s="99">
        <v>0</v>
      </c>
      <c r="S2808" s="99">
        <v>0</v>
      </c>
      <c r="T2808" s="99">
        <v>92.357110180892093</v>
      </c>
      <c r="U2808" s="99">
        <v>1398.9940585941099</v>
      </c>
      <c r="V2808" s="99">
        <v>482407.87161636399</v>
      </c>
      <c r="W2808" s="99">
        <v>0</v>
      </c>
      <c r="X2808" s="99">
        <v>25687.122515678398</v>
      </c>
      <c r="Y2808" s="99">
        <v>5800.1971151828802</v>
      </c>
      <c r="Z2808" s="99">
        <v>0</v>
      </c>
      <c r="AA2808" s="99">
        <v>0</v>
      </c>
      <c r="AB2808" s="99">
        <v>0</v>
      </c>
      <c r="AC2808" s="99">
        <v>414817.17609024001</v>
      </c>
      <c r="AD2808" s="99">
        <v>0</v>
      </c>
      <c r="AE2808" s="99">
        <v>116308.957017899</v>
      </c>
      <c r="AF2808" s="99">
        <v>111545.862839699</v>
      </c>
      <c r="AG2808" s="99">
        <v>191468.313804626</v>
      </c>
      <c r="AH2808" s="99">
        <v>0</v>
      </c>
      <c r="AI2808" s="99">
        <v>0</v>
      </c>
      <c r="AJ2808" s="99">
        <v>91096.764823913603</v>
      </c>
      <c r="AK2808" s="99">
        <v>0</v>
      </c>
      <c r="AL2808" s="99">
        <v>0</v>
      </c>
      <c r="AM2808" s="99">
        <v>16287.219647288301</v>
      </c>
      <c r="AN2808" s="99">
        <v>415908.939868927</v>
      </c>
      <c r="AO2808" s="99">
        <v>4180481.1812133798</v>
      </c>
      <c r="AP2808" s="99">
        <v>0</v>
      </c>
      <c r="AQ2808" s="99">
        <v>234879.47891044599</v>
      </c>
      <c r="AR2808" s="99">
        <v>51093.432247161902</v>
      </c>
      <c r="AS2808" s="99">
        <v>0</v>
      </c>
      <c r="AT2808" s="99">
        <v>0</v>
      </c>
      <c r="AU2808" s="99">
        <v>0</v>
      </c>
      <c r="AV2808" s="99">
        <v>1613334.04953003</v>
      </c>
      <c r="AW2808" s="99">
        <v>0</v>
      </c>
      <c r="AX2808" s="99">
        <v>1103644.4620208701</v>
      </c>
      <c r="AY2808" s="99">
        <v>1040236.82872772</v>
      </c>
      <c r="AZ2808" s="99">
        <v>1566518.61289978</v>
      </c>
      <c r="BA2808" s="99">
        <v>0</v>
      </c>
      <c r="BB2808" s="99">
        <v>0</v>
      </c>
      <c r="BC2808" s="99">
        <v>730468.25234985398</v>
      </c>
      <c r="BD2808" s="99">
        <v>0</v>
      </c>
      <c r="BE2808" s="99">
        <v>0</v>
      </c>
      <c r="BF2808" s="99">
        <v>136896.04089546201</v>
      </c>
      <c r="BG2808" s="99">
        <v>1614504.1378784201</v>
      </c>
      <c r="BH2808" s="99">
        <v>1056831.0944366499</v>
      </c>
      <c r="BI2808" s="99">
        <v>0</v>
      </c>
      <c r="BJ2808" s="99">
        <v>113319.11762523701</v>
      </c>
      <c r="BK2808" s="99">
        <v>22450.159861087799</v>
      </c>
      <c r="BL2808" s="99">
        <v>0</v>
      </c>
      <c r="BM2808" s="99">
        <v>0</v>
      </c>
      <c r="BN2808" s="99">
        <v>0</v>
      </c>
      <c r="BO2808" s="99">
        <v>0</v>
      </c>
      <c r="BP2808" s="99">
        <v>0</v>
      </c>
      <c r="BQ2808" s="99">
        <v>0</v>
      </c>
      <c r="BR2808" s="99">
        <v>263213.47729873698</v>
      </c>
      <c r="BS2808" s="99">
        <v>644088.31237793004</v>
      </c>
      <c r="BT2808" s="99">
        <v>0</v>
      </c>
      <c r="BU2808" s="99">
        <v>0</v>
      </c>
      <c r="BV2808" s="99">
        <v>258904.083774567</v>
      </c>
      <c r="BW2808" s="99">
        <v>0</v>
      </c>
      <c r="BX2808" s="99">
        <v>0</v>
      </c>
      <c r="BY2808" s="99">
        <v>0</v>
      </c>
      <c r="BZ2808" s="99">
        <v>0</v>
      </c>
      <c r="CA2808" s="99">
        <v>4591.2878386378297</v>
      </c>
      <c r="CB2808" s="99">
        <v>507614.05051040603</v>
      </c>
      <c r="CC2808" s="99">
        <v>4419028.2533569299</v>
      </c>
      <c r="CD2808" s="99">
        <v>1173479.89135742</v>
      </c>
      <c r="CE2808" s="99">
        <v>92.880449108779402</v>
      </c>
      <c r="CF2808" s="99">
        <v>16855.795838356</v>
      </c>
      <c r="CG2808" s="99">
        <v>139766.11507034299</v>
      </c>
      <c r="CH2808" s="99">
        <v>0</v>
      </c>
      <c r="CI2808" s="99">
        <v>4683.1127893924704</v>
      </c>
      <c r="CJ2808" s="99">
        <v>523944.475597382</v>
      </c>
      <c r="CK2808" s="99">
        <v>4557937.3662109403</v>
      </c>
      <c r="CL2808" s="99">
        <v>1170371.37675476</v>
      </c>
      <c r="CM2808" s="166">
        <v>6087.6329923272096</v>
      </c>
      <c r="CN2808" s="166">
        <v>943591.04281616199</v>
      </c>
      <c r="CO2808" s="166">
        <v>6186129.9760742197</v>
      </c>
      <c r="CP2808" s="99">
        <v>1170371.37675476</v>
      </c>
      <c r="CQ2808" s="99">
        <v>0</v>
      </c>
      <c r="CR2808" s="99">
        <v>0</v>
      </c>
      <c r="CS2808" s="99">
        <v>0</v>
      </c>
      <c r="CT2808" s="99">
        <v>0</v>
      </c>
      <c r="CU2808" s="98">
        <v>252.46954004299999</v>
      </c>
      <c r="CV2808" s="98">
        <v>1477.090606577</v>
      </c>
      <c r="CW2808" s="98">
        <v>524469.84634876205</v>
      </c>
      <c r="CX2808" s="98">
        <v>4558794.3684272729</v>
      </c>
    </row>
    <row r="2809" spans="1:102" x14ac:dyDescent="0.2">
      <c r="A2809" s="98" t="s">
        <v>194</v>
      </c>
      <c r="B2809" s="100">
        <v>41244</v>
      </c>
      <c r="C2809" s="99">
        <v>4299.1310689449301</v>
      </c>
      <c r="D2809" s="99">
        <v>0</v>
      </c>
      <c r="E2809" s="99">
        <v>264.439054816961</v>
      </c>
      <c r="F2809" s="99">
        <v>126.397526072338</v>
      </c>
      <c r="G2809" s="99">
        <v>0</v>
      </c>
      <c r="H2809" s="99">
        <v>0</v>
      </c>
      <c r="I2809" s="99">
        <v>0</v>
      </c>
      <c r="J2809" s="99">
        <v>1460.9008379280599</v>
      </c>
      <c r="K2809" s="99">
        <v>0</v>
      </c>
      <c r="L2809" s="99">
        <v>1619.62605169415</v>
      </c>
      <c r="M2809" s="99">
        <v>1184.1636069566</v>
      </c>
      <c r="N2809" s="99">
        <v>1454.16598054767</v>
      </c>
      <c r="O2809" s="99">
        <v>0</v>
      </c>
      <c r="P2809" s="99">
        <v>0</v>
      </c>
      <c r="Q2809" s="99">
        <v>310.95837077870999</v>
      </c>
      <c r="R2809" s="99">
        <v>0</v>
      </c>
      <c r="S2809" s="99">
        <v>0</v>
      </c>
      <c r="T2809" s="99">
        <v>94.825379461050005</v>
      </c>
      <c r="U2809" s="99">
        <v>1463.2460628598899</v>
      </c>
      <c r="V2809" s="99">
        <v>477308.97099685698</v>
      </c>
      <c r="W2809" s="99">
        <v>0</v>
      </c>
      <c r="X2809" s="99">
        <v>24079.706250429201</v>
      </c>
      <c r="Y2809" s="99">
        <v>5217.5444293022201</v>
      </c>
      <c r="Z2809" s="99">
        <v>0</v>
      </c>
      <c r="AA2809" s="99">
        <v>0</v>
      </c>
      <c r="AB2809" s="99">
        <v>0</v>
      </c>
      <c r="AC2809" s="99">
        <v>442505.44988250697</v>
      </c>
      <c r="AD2809" s="99">
        <v>0</v>
      </c>
      <c r="AE2809" s="99">
        <v>113451.309900284</v>
      </c>
      <c r="AF2809" s="99">
        <v>111216.248482704</v>
      </c>
      <c r="AG2809" s="99">
        <v>186529.721364975</v>
      </c>
      <c r="AH2809" s="99">
        <v>0</v>
      </c>
      <c r="AI2809" s="99">
        <v>0</v>
      </c>
      <c r="AJ2809" s="99">
        <v>91678.755382537798</v>
      </c>
      <c r="AK2809" s="99">
        <v>0</v>
      </c>
      <c r="AL2809" s="99">
        <v>0</v>
      </c>
      <c r="AM2809" s="99">
        <v>14723.302971839899</v>
      </c>
      <c r="AN2809" s="99">
        <v>442203.85628128098</v>
      </c>
      <c r="AO2809" s="99">
        <v>4156122.8244323698</v>
      </c>
      <c r="AP2809" s="99">
        <v>0</v>
      </c>
      <c r="AQ2809" s="99">
        <v>233402.05530548099</v>
      </c>
      <c r="AR2809" s="99">
        <v>51420.214745044701</v>
      </c>
      <c r="AS2809" s="99">
        <v>0</v>
      </c>
      <c r="AT2809" s="99">
        <v>0</v>
      </c>
      <c r="AU2809" s="99">
        <v>0</v>
      </c>
      <c r="AV2809" s="99">
        <v>1717495.9107971201</v>
      </c>
      <c r="AW2809" s="99">
        <v>0</v>
      </c>
      <c r="AX2809" s="99">
        <v>1090513.40353394</v>
      </c>
      <c r="AY2809" s="99">
        <v>1049695.1881866499</v>
      </c>
      <c r="AZ2809" s="99">
        <v>1528286.1542511</v>
      </c>
      <c r="BA2809" s="99">
        <v>0</v>
      </c>
      <c r="BB2809" s="99">
        <v>0</v>
      </c>
      <c r="BC2809" s="99">
        <v>742647.48776245106</v>
      </c>
      <c r="BD2809" s="99">
        <v>0</v>
      </c>
      <c r="BE2809" s="99">
        <v>0</v>
      </c>
      <c r="BF2809" s="99">
        <v>125842.016558647</v>
      </c>
      <c r="BG2809" s="99">
        <v>1720006.46949768</v>
      </c>
      <c r="BH2809" s="99">
        <v>1051979.5514068599</v>
      </c>
      <c r="BI2809" s="99">
        <v>0</v>
      </c>
      <c r="BJ2809" s="99">
        <v>107063.505210876</v>
      </c>
      <c r="BK2809" s="99">
        <v>20151.191093921701</v>
      </c>
      <c r="BL2809" s="99">
        <v>0</v>
      </c>
      <c r="BM2809" s="99">
        <v>0</v>
      </c>
      <c r="BN2809" s="99">
        <v>0</v>
      </c>
      <c r="BO2809" s="99">
        <v>0</v>
      </c>
      <c r="BP2809" s="99">
        <v>0</v>
      </c>
      <c r="BQ2809" s="99">
        <v>0</v>
      </c>
      <c r="BR2809" s="99">
        <v>264804.99891662598</v>
      </c>
      <c r="BS2809" s="99">
        <v>629641.01277923596</v>
      </c>
      <c r="BT2809" s="99">
        <v>0</v>
      </c>
      <c r="BU2809" s="99">
        <v>0</v>
      </c>
      <c r="BV2809" s="99">
        <v>264705.05701827997</v>
      </c>
      <c r="BW2809" s="99">
        <v>0</v>
      </c>
      <c r="BX2809" s="99">
        <v>0</v>
      </c>
      <c r="BY2809" s="99">
        <v>0</v>
      </c>
      <c r="BZ2809" s="99">
        <v>0</v>
      </c>
      <c r="CA2809" s="99">
        <v>4563.3101683259001</v>
      </c>
      <c r="CB2809" s="99">
        <v>501219.18013381999</v>
      </c>
      <c r="CC2809" s="99">
        <v>4396933.5903930701</v>
      </c>
      <c r="CD2809" s="99">
        <v>1161020.37675476</v>
      </c>
      <c r="CE2809" s="99">
        <v>96.633729008957701</v>
      </c>
      <c r="CF2809" s="99">
        <v>15601.3148252964</v>
      </c>
      <c r="CG2809" s="99">
        <v>133747.71734809899</v>
      </c>
      <c r="CH2809" s="99">
        <v>0</v>
      </c>
      <c r="CI2809" s="99">
        <v>4661.5006385445604</v>
      </c>
      <c r="CJ2809" s="99">
        <v>517133.99266433698</v>
      </c>
      <c r="CK2809" s="99">
        <v>4531115.6270752</v>
      </c>
      <c r="CL2809" s="99">
        <v>1158702.71182251</v>
      </c>
      <c r="CM2809" s="166">
        <v>6119.8486112952196</v>
      </c>
      <c r="CN2809" s="166">
        <v>956685.41945648205</v>
      </c>
      <c r="CO2809" s="166">
        <v>6232304.3236084003</v>
      </c>
      <c r="CP2809" s="99">
        <v>1158702.71182251</v>
      </c>
      <c r="CQ2809" s="99">
        <v>0</v>
      </c>
      <c r="CR2809" s="99">
        <v>0</v>
      </c>
      <c r="CS2809" s="99">
        <v>0</v>
      </c>
      <c r="CT2809" s="99">
        <v>0</v>
      </c>
      <c r="CU2809" s="98">
        <v>269.597107446</v>
      </c>
      <c r="CV2809" s="98">
        <v>1549.3010588550001</v>
      </c>
      <c r="CW2809" s="98">
        <v>516820.49495911639</v>
      </c>
      <c r="CX2809" s="98">
        <v>4530681.3077411689</v>
      </c>
    </row>
    <row r="2810" spans="1:102" x14ac:dyDescent="0.2">
      <c r="A2810" s="98" t="s">
        <v>194</v>
      </c>
      <c r="B2810" s="100">
        <v>41334</v>
      </c>
      <c r="C2810" s="99">
        <v>4224.1366735100701</v>
      </c>
      <c r="D2810" s="99">
        <v>0</v>
      </c>
      <c r="E2810" s="99">
        <v>222.656220892444</v>
      </c>
      <c r="F2810" s="99">
        <v>85.114948359318106</v>
      </c>
      <c r="G2810" s="99">
        <v>0</v>
      </c>
      <c r="H2810" s="99">
        <v>0</v>
      </c>
      <c r="I2810" s="99">
        <v>0</v>
      </c>
      <c r="J2810" s="99">
        <v>1474.91830784082</v>
      </c>
      <c r="K2810" s="99">
        <v>0</v>
      </c>
      <c r="L2810" s="99">
        <v>105.389653381892</v>
      </c>
      <c r="M2810" s="99">
        <v>1182.22781404853</v>
      </c>
      <c r="N2810" s="99">
        <v>1404.2527850419301</v>
      </c>
      <c r="O2810" s="99">
        <v>0</v>
      </c>
      <c r="P2810" s="99">
        <v>1422.2678456455501</v>
      </c>
      <c r="Q2810" s="99">
        <v>313.86180340871198</v>
      </c>
      <c r="R2810" s="99">
        <v>0</v>
      </c>
      <c r="S2810" s="99">
        <v>95.378986875526607</v>
      </c>
      <c r="T2810" s="99">
        <v>1.0481207348930199</v>
      </c>
      <c r="U2810" s="99">
        <v>1479.24539093673</v>
      </c>
      <c r="V2810" s="99">
        <v>471773.88703918498</v>
      </c>
      <c r="W2810" s="99">
        <v>0</v>
      </c>
      <c r="X2810" s="99">
        <v>22763.117747783701</v>
      </c>
      <c r="Y2810" s="99">
        <v>3910.8918747901898</v>
      </c>
      <c r="Z2810" s="99">
        <v>0</v>
      </c>
      <c r="AA2810" s="99">
        <v>0</v>
      </c>
      <c r="AB2810" s="99">
        <v>0</v>
      </c>
      <c r="AC2810" s="99">
        <v>440627.37025833101</v>
      </c>
      <c r="AD2810" s="99">
        <v>0</v>
      </c>
      <c r="AE2810" s="99">
        <v>12557.5908769369</v>
      </c>
      <c r="AF2810" s="99">
        <v>112999.28477764101</v>
      </c>
      <c r="AG2810" s="99">
        <v>180767.87152099601</v>
      </c>
      <c r="AH2810" s="99">
        <v>0</v>
      </c>
      <c r="AI2810" s="99">
        <v>92964.199246406599</v>
      </c>
      <c r="AJ2810" s="99">
        <v>92039.068801879897</v>
      </c>
      <c r="AK2810" s="99">
        <v>0</v>
      </c>
      <c r="AL2810" s="99">
        <v>15051.4450169802</v>
      </c>
      <c r="AM2810" s="99">
        <v>523.46567592024803</v>
      </c>
      <c r="AN2810" s="99">
        <v>443032.38334274298</v>
      </c>
      <c r="AO2810" s="99">
        <v>4107451.48327637</v>
      </c>
      <c r="AP2810" s="99">
        <v>0</v>
      </c>
      <c r="AQ2810" s="99">
        <v>219485.59785652201</v>
      </c>
      <c r="AR2810" s="99">
        <v>32312.282561063799</v>
      </c>
      <c r="AS2810" s="99">
        <v>0</v>
      </c>
      <c r="AT2810" s="99">
        <v>0</v>
      </c>
      <c r="AU2810" s="99">
        <v>0</v>
      </c>
      <c r="AV2810" s="99">
        <v>1723284.87721252</v>
      </c>
      <c r="AW2810" s="99">
        <v>0</v>
      </c>
      <c r="AX2810" s="99">
        <v>122079.42031669601</v>
      </c>
      <c r="AY2810" s="99">
        <v>1062091.0867919901</v>
      </c>
      <c r="AZ2810" s="99">
        <v>1475509.8425903299</v>
      </c>
      <c r="BA2810" s="99">
        <v>0</v>
      </c>
      <c r="BB2810" s="99">
        <v>884819.92280578602</v>
      </c>
      <c r="BC2810" s="99">
        <v>746601.988487244</v>
      </c>
      <c r="BD2810" s="99">
        <v>0</v>
      </c>
      <c r="BE2810" s="99">
        <v>128902.54982852899</v>
      </c>
      <c r="BF2810" s="99">
        <v>4154.3958041667902</v>
      </c>
      <c r="BG2810" s="99">
        <v>1731102.27690125</v>
      </c>
      <c r="BH2810" s="99">
        <v>1131044.75346375</v>
      </c>
      <c r="BI2810" s="99">
        <v>0</v>
      </c>
      <c r="BJ2810" s="99">
        <v>113182.28731441501</v>
      </c>
      <c r="BK2810" s="99">
        <v>17782.874428510699</v>
      </c>
      <c r="BL2810" s="99">
        <v>0</v>
      </c>
      <c r="BM2810" s="99">
        <v>0</v>
      </c>
      <c r="BN2810" s="99">
        <v>0</v>
      </c>
      <c r="BO2810" s="99">
        <v>0</v>
      </c>
      <c r="BP2810" s="99">
        <v>0</v>
      </c>
      <c r="BQ2810" s="99">
        <v>0</v>
      </c>
      <c r="BR2810" s="99">
        <v>277952.76916885399</v>
      </c>
      <c r="BS2810" s="99">
        <v>624858.19987487805</v>
      </c>
      <c r="BT2810" s="99">
        <v>0</v>
      </c>
      <c r="BU2810" s="99">
        <v>65507.25</v>
      </c>
      <c r="BV2810" s="99">
        <v>273400.16430282599</v>
      </c>
      <c r="BW2810" s="99">
        <v>0</v>
      </c>
      <c r="BX2810" s="99">
        <v>9586.8199912309592</v>
      </c>
      <c r="BY2810" s="99">
        <v>0</v>
      </c>
      <c r="BZ2810" s="99">
        <v>0</v>
      </c>
      <c r="CA2810" s="99">
        <v>4447.8511412739799</v>
      </c>
      <c r="CB2810" s="99">
        <v>494130.310913086</v>
      </c>
      <c r="CC2810" s="99">
        <v>4308159.4341430701</v>
      </c>
      <c r="CD2810" s="99">
        <v>1236213.3560180699</v>
      </c>
      <c r="CE2810" s="99">
        <v>98.110697169788196</v>
      </c>
      <c r="CF2810" s="99">
        <v>16032.130368947999</v>
      </c>
      <c r="CG2810" s="99">
        <v>137368.24203872701</v>
      </c>
      <c r="CH2810" s="99">
        <v>0</v>
      </c>
      <c r="CI2810" s="99">
        <v>4545.6981741190002</v>
      </c>
      <c r="CJ2810" s="99">
        <v>510452.62188339198</v>
      </c>
      <c r="CK2810" s="99">
        <v>4445973.1373290997</v>
      </c>
      <c r="CL2810" s="99">
        <v>1253845.45983887</v>
      </c>
      <c r="CM2810" s="166">
        <v>5996.2564684152603</v>
      </c>
      <c r="CN2810" s="166">
        <v>952738.43563079799</v>
      </c>
      <c r="CO2810" s="166">
        <v>6166541.1979370099</v>
      </c>
      <c r="CP2810" s="99">
        <v>1253845.45983887</v>
      </c>
      <c r="CQ2810" s="99">
        <v>0</v>
      </c>
      <c r="CR2810" s="99">
        <v>0</v>
      </c>
      <c r="CS2810" s="99">
        <v>0</v>
      </c>
      <c r="CT2810" s="99">
        <v>0</v>
      </c>
      <c r="CU2810" s="98">
        <v>228.28121847</v>
      </c>
      <c r="CV2810" s="98">
        <v>1563.158288526</v>
      </c>
      <c r="CW2810" s="98">
        <v>510162.44128203398</v>
      </c>
      <c r="CX2810" s="98">
        <v>4445527.6761817969</v>
      </c>
    </row>
    <row r="2811" spans="1:102" x14ac:dyDescent="0.2">
      <c r="A2811" s="98" t="s">
        <v>194</v>
      </c>
      <c r="B2811" s="100">
        <v>41426</v>
      </c>
      <c r="C2811" s="99">
        <v>4207.1330811381304</v>
      </c>
      <c r="D2811" s="99">
        <v>0</v>
      </c>
      <c r="E2811" s="99">
        <v>239.05441773682799</v>
      </c>
      <c r="F2811" s="99">
        <v>97.211817975155995</v>
      </c>
      <c r="G2811" s="99">
        <v>0</v>
      </c>
      <c r="H2811" s="99">
        <v>0</v>
      </c>
      <c r="I2811" s="99">
        <v>0</v>
      </c>
      <c r="J2811" s="99">
        <v>1462.8746562451099</v>
      </c>
      <c r="K2811" s="99">
        <v>0</v>
      </c>
      <c r="L2811" s="99">
        <v>73.3059287052602</v>
      </c>
      <c r="M2811" s="99">
        <v>1209.40675616264</v>
      </c>
      <c r="N2811" s="99">
        <v>1371.1191898286299</v>
      </c>
      <c r="O2811" s="99">
        <v>0</v>
      </c>
      <c r="P2811" s="99">
        <v>1478.82493507862</v>
      </c>
      <c r="Q2811" s="99">
        <v>313.824731640518</v>
      </c>
      <c r="R2811" s="99">
        <v>0</v>
      </c>
      <c r="S2811" s="99">
        <v>102.11672022752499</v>
      </c>
      <c r="T2811" s="99">
        <v>0.98189154065039497</v>
      </c>
      <c r="U2811" s="99">
        <v>1466.1881292462299</v>
      </c>
      <c r="V2811" s="99">
        <v>468846.17759323103</v>
      </c>
      <c r="W2811" s="99">
        <v>0</v>
      </c>
      <c r="X2811" s="99">
        <v>22128.210752010302</v>
      </c>
      <c r="Y2811" s="99">
        <v>3879.8149462044198</v>
      </c>
      <c r="Z2811" s="99">
        <v>0</v>
      </c>
      <c r="AA2811" s="99">
        <v>0</v>
      </c>
      <c r="AB2811" s="99">
        <v>0</v>
      </c>
      <c r="AC2811" s="99">
        <v>444285.57163620001</v>
      </c>
      <c r="AD2811" s="99">
        <v>0</v>
      </c>
      <c r="AE2811" s="99">
        <v>3160.8457821905599</v>
      </c>
      <c r="AF2811" s="99">
        <v>116525.503170967</v>
      </c>
      <c r="AG2811" s="99">
        <v>176221.77416992199</v>
      </c>
      <c r="AH2811" s="99">
        <v>0</v>
      </c>
      <c r="AI2811" s="99">
        <v>103517.793783188</v>
      </c>
      <c r="AJ2811" s="99">
        <v>92181.581400871306</v>
      </c>
      <c r="AK2811" s="99">
        <v>0</v>
      </c>
      <c r="AL2811" s="99">
        <v>16491.039479255702</v>
      </c>
      <c r="AM2811" s="99">
        <v>484.15988279879099</v>
      </c>
      <c r="AN2811" s="99">
        <v>442550.28558731102</v>
      </c>
      <c r="AO2811" s="99">
        <v>4084594.89208984</v>
      </c>
      <c r="AP2811" s="99">
        <v>0</v>
      </c>
      <c r="AQ2811" s="99">
        <v>196483.471185684</v>
      </c>
      <c r="AR2811" s="99">
        <v>35158.282726764701</v>
      </c>
      <c r="AS2811" s="99">
        <v>0</v>
      </c>
      <c r="AT2811" s="99">
        <v>0</v>
      </c>
      <c r="AU2811" s="99">
        <v>0</v>
      </c>
      <c r="AV2811" s="99">
        <v>1746744.9433746301</v>
      </c>
      <c r="AW2811" s="99">
        <v>0</v>
      </c>
      <c r="AX2811" s="99">
        <v>27619.141148090399</v>
      </c>
      <c r="AY2811" s="99">
        <v>1093443.5982208301</v>
      </c>
      <c r="AZ2811" s="99">
        <v>1448376.9498596201</v>
      </c>
      <c r="BA2811" s="99">
        <v>0</v>
      </c>
      <c r="BB2811" s="99">
        <v>982750.39821624802</v>
      </c>
      <c r="BC2811" s="99">
        <v>742734.82360076904</v>
      </c>
      <c r="BD2811" s="99">
        <v>0</v>
      </c>
      <c r="BE2811" s="99">
        <v>141328.21264076201</v>
      </c>
      <c r="BF2811" s="99">
        <v>3864.49673262239</v>
      </c>
      <c r="BG2811" s="99">
        <v>1740322.2423706099</v>
      </c>
      <c r="BH2811" s="99">
        <v>1133585.61120605</v>
      </c>
      <c r="BI2811" s="99">
        <v>0</v>
      </c>
      <c r="BJ2811" s="99">
        <v>116495.58532047299</v>
      </c>
      <c r="BK2811" s="99">
        <v>16484.268700122801</v>
      </c>
      <c r="BL2811" s="99">
        <v>0</v>
      </c>
      <c r="BM2811" s="99">
        <v>0</v>
      </c>
      <c r="BN2811" s="99">
        <v>0</v>
      </c>
      <c r="BO2811" s="99">
        <v>0</v>
      </c>
      <c r="BP2811" s="99">
        <v>0</v>
      </c>
      <c r="BQ2811" s="99">
        <v>0</v>
      </c>
      <c r="BR2811" s="99">
        <v>286753.79439544701</v>
      </c>
      <c r="BS2811" s="99">
        <v>621111.39290618896</v>
      </c>
      <c r="BT2811" s="99">
        <v>0</v>
      </c>
      <c r="BU2811" s="99">
        <v>75241.5</v>
      </c>
      <c r="BV2811" s="99">
        <v>274574.40544128401</v>
      </c>
      <c r="BW2811" s="99">
        <v>0</v>
      </c>
      <c r="BX2811" s="99">
        <v>11323.999988794299</v>
      </c>
      <c r="BY2811" s="99">
        <v>0</v>
      </c>
      <c r="BZ2811" s="99">
        <v>0</v>
      </c>
      <c r="CA2811" s="99">
        <v>4446.4054442644101</v>
      </c>
      <c r="CB2811" s="99">
        <v>491193.76757049601</v>
      </c>
      <c r="CC2811" s="99">
        <v>4294073.0603637705</v>
      </c>
      <c r="CD2811" s="99">
        <v>1252013.9466857901</v>
      </c>
      <c r="CE2811" s="99">
        <v>103.105624290183</v>
      </c>
      <c r="CF2811" s="99">
        <v>17421.992416858699</v>
      </c>
      <c r="CG2811" s="99">
        <v>148640.296081543</v>
      </c>
      <c r="CH2811" s="99">
        <v>0</v>
      </c>
      <c r="CI2811" s="99">
        <v>4549.2917854785901</v>
      </c>
      <c r="CJ2811" s="99">
        <v>508007.98675155599</v>
      </c>
      <c r="CK2811" s="99">
        <v>4443201.1397094699</v>
      </c>
      <c r="CL2811" s="99">
        <v>1265584.59288025</v>
      </c>
      <c r="CM2811" s="166">
        <v>6004.2731896042797</v>
      </c>
      <c r="CN2811" s="166">
        <v>952800.47663879395</v>
      </c>
      <c r="CO2811" s="166">
        <v>6200568.1198120099</v>
      </c>
      <c r="CP2811" s="99">
        <v>1265584.59288025</v>
      </c>
      <c r="CQ2811" s="99">
        <v>0</v>
      </c>
      <c r="CR2811" s="99">
        <v>0</v>
      </c>
      <c r="CS2811" s="99">
        <v>0</v>
      </c>
      <c r="CT2811" s="99">
        <v>0</v>
      </c>
      <c r="CU2811" s="98">
        <v>243.087970455</v>
      </c>
      <c r="CV2811" s="98">
        <v>1553.174636793</v>
      </c>
      <c r="CW2811" s="98">
        <v>508615.75998735469</v>
      </c>
      <c r="CX2811" s="98">
        <v>4442713.3564453134</v>
      </c>
    </row>
    <row r="2812" spans="1:102" x14ac:dyDescent="0.2">
      <c r="A2812" s="98" t="s">
        <v>194</v>
      </c>
      <c r="B2812" s="100">
        <v>41518</v>
      </c>
      <c r="C2812" s="99">
        <v>4195.8929422497704</v>
      </c>
      <c r="D2812" s="99">
        <v>0</v>
      </c>
      <c r="E2812" s="99">
        <v>222.75653356500001</v>
      </c>
      <c r="F2812" s="99">
        <v>80.045140587724703</v>
      </c>
      <c r="G2812" s="99">
        <v>0</v>
      </c>
      <c r="H2812" s="99">
        <v>0</v>
      </c>
      <c r="I2812" s="99">
        <v>0</v>
      </c>
      <c r="J2812" s="99">
        <v>1452.6225054860099</v>
      </c>
      <c r="K2812" s="99">
        <v>0</v>
      </c>
      <c r="L2812" s="99">
        <v>36.0915836119093</v>
      </c>
      <c r="M2812" s="99">
        <v>1232.60988661647</v>
      </c>
      <c r="N2812" s="99">
        <v>1344.19224889576</v>
      </c>
      <c r="O2812" s="99">
        <v>0</v>
      </c>
      <c r="P2812" s="99">
        <v>1504.5034425705701</v>
      </c>
      <c r="Q2812" s="99">
        <v>313.970649633557</v>
      </c>
      <c r="R2812" s="99">
        <v>0</v>
      </c>
      <c r="S2812" s="99">
        <v>109.789277436212</v>
      </c>
      <c r="T2812" s="99">
        <v>0.93836989261762904</v>
      </c>
      <c r="U2812" s="99">
        <v>1456.0315991938101</v>
      </c>
      <c r="V2812" s="99">
        <v>464046.58058166498</v>
      </c>
      <c r="W2812" s="99">
        <v>0</v>
      </c>
      <c r="X2812" s="99">
        <v>23828.562209129301</v>
      </c>
      <c r="Y2812" s="99">
        <v>3753.5905552506401</v>
      </c>
      <c r="Z2812" s="99">
        <v>0</v>
      </c>
      <c r="AA2812" s="99">
        <v>0</v>
      </c>
      <c r="AB2812" s="99">
        <v>0</v>
      </c>
      <c r="AC2812" s="99">
        <v>441793.83006286598</v>
      </c>
      <c r="AD2812" s="99">
        <v>0</v>
      </c>
      <c r="AE2812" s="99">
        <v>3636.4465160667901</v>
      </c>
      <c r="AF2812" s="99">
        <v>117422.667654037</v>
      </c>
      <c r="AG2812" s="99">
        <v>173823.275354385</v>
      </c>
      <c r="AH2812" s="99">
        <v>0</v>
      </c>
      <c r="AI2812" s="99">
        <v>101592.86560154</v>
      </c>
      <c r="AJ2812" s="99">
        <v>92134.741127014204</v>
      </c>
      <c r="AK2812" s="99">
        <v>0</v>
      </c>
      <c r="AL2812" s="99">
        <v>17513.336604356798</v>
      </c>
      <c r="AM2812" s="99">
        <v>13.7328728835564</v>
      </c>
      <c r="AN2812" s="99">
        <v>441675.81034851098</v>
      </c>
      <c r="AO2812" s="99">
        <v>4053361.2578430199</v>
      </c>
      <c r="AP2812" s="99">
        <v>0</v>
      </c>
      <c r="AQ2812" s="99">
        <v>217950.268972397</v>
      </c>
      <c r="AR2812" s="99">
        <v>31902.266899347302</v>
      </c>
      <c r="AS2812" s="99">
        <v>0</v>
      </c>
      <c r="AT2812" s="99">
        <v>0</v>
      </c>
      <c r="AU2812" s="99">
        <v>0</v>
      </c>
      <c r="AV2812" s="99">
        <v>1739023.54614258</v>
      </c>
      <c r="AW2812" s="99">
        <v>0</v>
      </c>
      <c r="AX2812" s="99">
        <v>25050.93273592</v>
      </c>
      <c r="AY2812" s="99">
        <v>1113405.7870636</v>
      </c>
      <c r="AZ2812" s="99">
        <v>1425662.05343628</v>
      </c>
      <c r="BA2812" s="99">
        <v>0</v>
      </c>
      <c r="BB2812" s="99">
        <v>966555.23587799096</v>
      </c>
      <c r="BC2812" s="99">
        <v>748687.33648681606</v>
      </c>
      <c r="BD2812" s="99">
        <v>0</v>
      </c>
      <c r="BE2812" s="99">
        <v>151118.24861335801</v>
      </c>
      <c r="BF2812" s="99">
        <v>109.89092992246201</v>
      </c>
      <c r="BG2812" s="99">
        <v>1738804.19692993</v>
      </c>
      <c r="BH2812" s="99">
        <v>1129674.2286529499</v>
      </c>
      <c r="BI2812" s="99">
        <v>0</v>
      </c>
      <c r="BJ2812" s="99">
        <v>122534.470889091</v>
      </c>
      <c r="BK2812" s="99">
        <v>15440.3170796633</v>
      </c>
      <c r="BL2812" s="99">
        <v>0</v>
      </c>
      <c r="BM2812" s="99">
        <v>0</v>
      </c>
      <c r="BN2812" s="99">
        <v>0</v>
      </c>
      <c r="BO2812" s="99">
        <v>0</v>
      </c>
      <c r="BP2812" s="99">
        <v>0</v>
      </c>
      <c r="BQ2812" s="99">
        <v>0</v>
      </c>
      <c r="BR2812" s="99">
        <v>292636.62377929699</v>
      </c>
      <c r="BS2812" s="99">
        <v>616781.36717987095</v>
      </c>
      <c r="BT2812" s="99">
        <v>0</v>
      </c>
      <c r="BU2812" s="99">
        <v>61497</v>
      </c>
      <c r="BV2812" s="99">
        <v>275372.58089446998</v>
      </c>
      <c r="BW2812" s="99">
        <v>0</v>
      </c>
      <c r="BX2812" s="99">
        <v>11768.0499868393</v>
      </c>
      <c r="BY2812" s="99">
        <v>0</v>
      </c>
      <c r="BZ2812" s="99">
        <v>0</v>
      </c>
      <c r="CA2812" s="99">
        <v>4417.9863519668597</v>
      </c>
      <c r="CB2812" s="99">
        <v>487189.09805297898</v>
      </c>
      <c r="CC2812" s="99">
        <v>4267290.8193969699</v>
      </c>
      <c r="CD2812" s="99">
        <v>1255562.6099395801</v>
      </c>
      <c r="CE2812" s="99">
        <v>110.538962076418</v>
      </c>
      <c r="CF2812" s="99">
        <v>17678.244789600401</v>
      </c>
      <c r="CG2812" s="99">
        <v>151941.89760208101</v>
      </c>
      <c r="CH2812" s="99">
        <v>0</v>
      </c>
      <c r="CI2812" s="99">
        <v>4528.5235769152596</v>
      </c>
      <c r="CJ2812" s="99">
        <v>504453.95711135899</v>
      </c>
      <c r="CK2812" s="99">
        <v>4418866.1762695303</v>
      </c>
      <c r="CL2812" s="99">
        <v>1262511.51254272</v>
      </c>
      <c r="CM2812" s="166">
        <v>5988.5257012248003</v>
      </c>
      <c r="CN2812" s="166">
        <v>948396.03520965599</v>
      </c>
      <c r="CO2812" s="166">
        <v>6164577.3500366202</v>
      </c>
      <c r="CP2812" s="99">
        <v>1262511.51254272</v>
      </c>
      <c r="CQ2812" s="99">
        <v>0</v>
      </c>
      <c r="CR2812" s="99">
        <v>0</v>
      </c>
      <c r="CS2812" s="99">
        <v>0</v>
      </c>
      <c r="CT2812" s="99">
        <v>0</v>
      </c>
      <c r="CU2812" s="98">
        <v>225.79375049699999</v>
      </c>
      <c r="CV2812" s="98">
        <v>1549.4964129120001</v>
      </c>
      <c r="CW2812" s="98">
        <v>504867.34284257935</v>
      </c>
      <c r="CX2812" s="98">
        <v>4419232.7169990512</v>
      </c>
    </row>
    <row r="2813" spans="1:102" x14ac:dyDescent="0.2">
      <c r="A2813" s="98" t="s">
        <v>194</v>
      </c>
      <c r="B2813" s="100">
        <v>41609</v>
      </c>
      <c r="C2813" s="99">
        <v>4080.3260628581002</v>
      </c>
      <c r="D2813" s="99">
        <v>0</v>
      </c>
      <c r="E2813" s="99">
        <v>205.104973049834</v>
      </c>
      <c r="F2813" s="99">
        <v>64.520568653941197</v>
      </c>
      <c r="G2813" s="99">
        <v>0</v>
      </c>
      <c r="H2813" s="99">
        <v>0</v>
      </c>
      <c r="I2813" s="99">
        <v>0</v>
      </c>
      <c r="J2813" s="99">
        <v>1454.02535299957</v>
      </c>
      <c r="K2813" s="99">
        <v>0</v>
      </c>
      <c r="L2813" s="99">
        <v>13.074758993228899</v>
      </c>
      <c r="M2813" s="99">
        <v>1229.17525887489</v>
      </c>
      <c r="N2813" s="99">
        <v>1300.4167608320699</v>
      </c>
      <c r="O2813" s="99">
        <v>0</v>
      </c>
      <c r="P2813" s="99">
        <v>1433.1947357952599</v>
      </c>
      <c r="Q2813" s="99">
        <v>313.02328208833899</v>
      </c>
      <c r="R2813" s="99">
        <v>0</v>
      </c>
      <c r="S2813" s="99">
        <v>107.609700920992</v>
      </c>
      <c r="T2813" s="99">
        <v>0</v>
      </c>
      <c r="U2813" s="99">
        <v>1454.80610953271</v>
      </c>
      <c r="V2813" s="99">
        <v>454885.46434783901</v>
      </c>
      <c r="W2813" s="99">
        <v>0</v>
      </c>
      <c r="X2813" s="99">
        <v>23801.617574930198</v>
      </c>
      <c r="Y2813" s="99">
        <v>3342.90840089321</v>
      </c>
      <c r="Z2813" s="99">
        <v>0</v>
      </c>
      <c r="AA2813" s="99">
        <v>0</v>
      </c>
      <c r="AB2813" s="99">
        <v>0</v>
      </c>
      <c r="AC2813" s="99">
        <v>435211.04185104399</v>
      </c>
      <c r="AD2813" s="99">
        <v>0</v>
      </c>
      <c r="AE2813" s="99">
        <v>2432.9849896729002</v>
      </c>
      <c r="AF2813" s="99">
        <v>116760.100203514</v>
      </c>
      <c r="AG2813" s="99">
        <v>171232.38371849101</v>
      </c>
      <c r="AH2813" s="99">
        <v>0</v>
      </c>
      <c r="AI2813" s="99">
        <v>99424.135607719407</v>
      </c>
      <c r="AJ2813" s="99">
        <v>89515.8817367554</v>
      </c>
      <c r="AK2813" s="99">
        <v>0</v>
      </c>
      <c r="AL2813" s="99">
        <v>18417.6460754871</v>
      </c>
      <c r="AM2813" s="99">
        <v>0</v>
      </c>
      <c r="AN2813" s="99">
        <v>435788.416976929</v>
      </c>
      <c r="AO2813" s="99">
        <v>3987650.7114257799</v>
      </c>
      <c r="AP2813" s="99">
        <v>0</v>
      </c>
      <c r="AQ2813" s="99">
        <v>207235.90628051799</v>
      </c>
      <c r="AR2813" s="99">
        <v>27500.990008354202</v>
      </c>
      <c r="AS2813" s="99">
        <v>0</v>
      </c>
      <c r="AT2813" s="99">
        <v>0</v>
      </c>
      <c r="AU2813" s="99">
        <v>0</v>
      </c>
      <c r="AV2813" s="99">
        <v>1708699.3456878699</v>
      </c>
      <c r="AW2813" s="99">
        <v>0</v>
      </c>
      <c r="AX2813" s="99">
        <v>13034.5660908222</v>
      </c>
      <c r="AY2813" s="99">
        <v>1100383.49188232</v>
      </c>
      <c r="AZ2813" s="99">
        <v>1403084.14733887</v>
      </c>
      <c r="BA2813" s="99">
        <v>0</v>
      </c>
      <c r="BB2813" s="99">
        <v>956499.59196472203</v>
      </c>
      <c r="BC2813" s="99">
        <v>732599.28626251197</v>
      </c>
      <c r="BD2813" s="99">
        <v>0</v>
      </c>
      <c r="BE2813" s="99">
        <v>156211.96393394499</v>
      </c>
      <c r="BF2813" s="99">
        <v>0</v>
      </c>
      <c r="BG2813" s="99">
        <v>1710441.6423492399</v>
      </c>
      <c r="BH2813" s="99">
        <v>1124322.8862457301</v>
      </c>
      <c r="BI2813" s="99">
        <v>0</v>
      </c>
      <c r="BJ2813" s="99">
        <v>129146.13392067001</v>
      </c>
      <c r="BK2813" s="99">
        <v>13963.380527138699</v>
      </c>
      <c r="BL2813" s="99">
        <v>0</v>
      </c>
      <c r="BM2813" s="99">
        <v>0</v>
      </c>
      <c r="BN2813" s="99">
        <v>0</v>
      </c>
      <c r="BO2813" s="99">
        <v>0</v>
      </c>
      <c r="BP2813" s="99">
        <v>0</v>
      </c>
      <c r="BQ2813" s="99">
        <v>0</v>
      </c>
      <c r="BR2813" s="99">
        <v>301717.83041381801</v>
      </c>
      <c r="BS2813" s="99">
        <v>614588.98027038598</v>
      </c>
      <c r="BT2813" s="99">
        <v>0</v>
      </c>
      <c r="BU2813" s="99">
        <v>68401.5</v>
      </c>
      <c r="BV2813" s="99">
        <v>269909.13724517799</v>
      </c>
      <c r="BW2813" s="99">
        <v>0</v>
      </c>
      <c r="BX2813" s="99">
        <v>11692.6299905777</v>
      </c>
      <c r="BY2813" s="99">
        <v>0</v>
      </c>
      <c r="BZ2813" s="99">
        <v>0</v>
      </c>
      <c r="CA2813" s="99">
        <v>4284.3583508729898</v>
      </c>
      <c r="CB2813" s="99">
        <v>479695.62345886201</v>
      </c>
      <c r="CC2813" s="99">
        <v>4195184.3450927697</v>
      </c>
      <c r="CD2813" s="99">
        <v>1256826.83668518</v>
      </c>
      <c r="CE2813" s="99">
        <v>108.07085191831</v>
      </c>
      <c r="CF2813" s="99">
        <v>18605.449066162098</v>
      </c>
      <c r="CG2813" s="99">
        <v>157496.967981339</v>
      </c>
      <c r="CH2813" s="99">
        <v>0</v>
      </c>
      <c r="CI2813" s="99">
        <v>4393.0964562296904</v>
      </c>
      <c r="CJ2813" s="99">
        <v>498309.559272766</v>
      </c>
      <c r="CK2813" s="99">
        <v>4352746.2870483398</v>
      </c>
      <c r="CL2813" s="99">
        <v>1265057.7446441699</v>
      </c>
      <c r="CM2813" s="166">
        <v>5836.3199408650398</v>
      </c>
      <c r="CN2813" s="166">
        <v>930927.63138580299</v>
      </c>
      <c r="CO2813" s="166">
        <v>6054451.8494262705</v>
      </c>
      <c r="CP2813" s="99">
        <v>1265057.7446441699</v>
      </c>
      <c r="CQ2813" s="99">
        <v>0</v>
      </c>
      <c r="CR2813" s="99">
        <v>0</v>
      </c>
      <c r="CS2813" s="99">
        <v>0</v>
      </c>
      <c r="CT2813" s="99">
        <v>0</v>
      </c>
      <c r="CU2813" s="98">
        <v>207.256037228</v>
      </c>
      <c r="CV2813" s="98">
        <v>1549.839406756</v>
      </c>
      <c r="CW2813" s="98">
        <v>498301.07252502412</v>
      </c>
      <c r="CX2813" s="98">
        <v>4352681.3130741091</v>
      </c>
    </row>
    <row r="2814" spans="1:102" x14ac:dyDescent="0.2">
      <c r="A2814" s="98" t="s">
        <v>194</v>
      </c>
      <c r="B2814" s="100">
        <v>41699</v>
      </c>
      <c r="C2814" s="99">
        <v>4137.8212662339201</v>
      </c>
      <c r="D2814" s="99">
        <v>0</v>
      </c>
      <c r="E2814" s="99">
        <v>216.68681212887199</v>
      </c>
      <c r="F2814" s="99">
        <v>68.590203976258607</v>
      </c>
      <c r="G2814" s="99">
        <v>0</v>
      </c>
      <c r="H2814" s="99">
        <v>0</v>
      </c>
      <c r="I2814" s="99">
        <v>0</v>
      </c>
      <c r="J2814" s="99">
        <v>1442.5760826319499</v>
      </c>
      <c r="K2814" s="99">
        <v>0</v>
      </c>
      <c r="L2814" s="99">
        <v>17.827948026591901</v>
      </c>
      <c r="M2814" s="99">
        <v>1237.0841063410001</v>
      </c>
      <c r="N2814" s="99">
        <v>1300.55253061652</v>
      </c>
      <c r="O2814" s="99">
        <v>0</v>
      </c>
      <c r="P2814" s="99">
        <v>1472.78659531474</v>
      </c>
      <c r="Q2814" s="99">
        <v>316.43516893312301</v>
      </c>
      <c r="R2814" s="99">
        <v>0</v>
      </c>
      <c r="S2814" s="99">
        <v>108.40521748084601</v>
      </c>
      <c r="T2814" s="99">
        <v>0</v>
      </c>
      <c r="U2814" s="99">
        <v>1445.2373616397399</v>
      </c>
      <c r="V2814" s="99">
        <v>461867.25325012201</v>
      </c>
      <c r="W2814" s="99">
        <v>0</v>
      </c>
      <c r="X2814" s="99">
        <v>24147.998741149899</v>
      </c>
      <c r="Y2814" s="99">
        <v>3219.0218639075802</v>
      </c>
      <c r="Z2814" s="99">
        <v>0</v>
      </c>
      <c r="AA2814" s="99">
        <v>0</v>
      </c>
      <c r="AB2814" s="99">
        <v>0</v>
      </c>
      <c r="AC2814" s="99">
        <v>427135.21086883498</v>
      </c>
      <c r="AD2814" s="99">
        <v>0</v>
      </c>
      <c r="AE2814" s="99">
        <v>3714.5371727347401</v>
      </c>
      <c r="AF2814" s="99">
        <v>118536.866086006</v>
      </c>
      <c r="AG2814" s="99">
        <v>170140.61621093799</v>
      </c>
      <c r="AH2814" s="99">
        <v>0</v>
      </c>
      <c r="AI2814" s="99">
        <v>101203.97059059099</v>
      </c>
      <c r="AJ2814" s="99">
        <v>90946.616436958298</v>
      </c>
      <c r="AK2814" s="99">
        <v>0</v>
      </c>
      <c r="AL2814" s="99">
        <v>17670.564610481299</v>
      </c>
      <c r="AM2814" s="99">
        <v>0</v>
      </c>
      <c r="AN2814" s="99">
        <v>427988.44709014898</v>
      </c>
      <c r="AO2814" s="99">
        <v>4046255.7904357901</v>
      </c>
      <c r="AP2814" s="99">
        <v>0</v>
      </c>
      <c r="AQ2814" s="99">
        <v>212707.08373642</v>
      </c>
      <c r="AR2814" s="99">
        <v>27323.980547666601</v>
      </c>
      <c r="AS2814" s="99">
        <v>0</v>
      </c>
      <c r="AT2814" s="99">
        <v>0</v>
      </c>
      <c r="AU2814" s="99">
        <v>0</v>
      </c>
      <c r="AV2814" s="99">
        <v>1687304.1656494101</v>
      </c>
      <c r="AW2814" s="99">
        <v>0</v>
      </c>
      <c r="AX2814" s="99">
        <v>24994.983042001699</v>
      </c>
      <c r="AY2814" s="99">
        <v>1109447.6094665499</v>
      </c>
      <c r="AZ2814" s="99">
        <v>1396530.7230682401</v>
      </c>
      <c r="BA2814" s="99">
        <v>0</v>
      </c>
      <c r="BB2814" s="99">
        <v>973843.81434631301</v>
      </c>
      <c r="BC2814" s="99">
        <v>748279.97035980201</v>
      </c>
      <c r="BD2814" s="99">
        <v>0</v>
      </c>
      <c r="BE2814" s="99">
        <v>150590.983203888</v>
      </c>
      <c r="BF2814" s="99">
        <v>0</v>
      </c>
      <c r="BG2814" s="99">
        <v>1686006.1448822001</v>
      </c>
      <c r="BH2814" s="99">
        <v>1124013.8462371801</v>
      </c>
      <c r="BI2814" s="99">
        <v>0</v>
      </c>
      <c r="BJ2814" s="99">
        <v>127983.903418541</v>
      </c>
      <c r="BK2814" s="99">
        <v>14071.3638672829</v>
      </c>
      <c r="BL2814" s="99">
        <v>0</v>
      </c>
      <c r="BM2814" s="99">
        <v>0</v>
      </c>
      <c r="BN2814" s="99">
        <v>0</v>
      </c>
      <c r="BO2814" s="99">
        <v>0</v>
      </c>
      <c r="BP2814" s="99">
        <v>0</v>
      </c>
      <c r="BQ2814" s="99">
        <v>0</v>
      </c>
      <c r="BR2814" s="99">
        <v>298479.793174744</v>
      </c>
      <c r="BS2814" s="99">
        <v>608823.80713653599</v>
      </c>
      <c r="BT2814" s="99">
        <v>0</v>
      </c>
      <c r="BU2814" s="99">
        <v>70894.75</v>
      </c>
      <c r="BV2814" s="99">
        <v>275548.18470001197</v>
      </c>
      <c r="BW2814" s="99">
        <v>0</v>
      </c>
      <c r="BX2814" s="99">
        <v>11347.6599912643</v>
      </c>
      <c r="BY2814" s="99">
        <v>0</v>
      </c>
      <c r="BZ2814" s="99">
        <v>0</v>
      </c>
      <c r="CA2814" s="99">
        <v>4356.3523527383804</v>
      </c>
      <c r="CB2814" s="99">
        <v>485291.18702316302</v>
      </c>
      <c r="CC2814" s="99">
        <v>4267679.5068359403</v>
      </c>
      <c r="CD2814" s="99">
        <v>1248355.34034729</v>
      </c>
      <c r="CE2814" s="99">
        <v>108.86839331034599</v>
      </c>
      <c r="CF2814" s="99">
        <v>17574.797508239699</v>
      </c>
      <c r="CG2814" s="99">
        <v>149987.36791992199</v>
      </c>
      <c r="CH2814" s="99">
        <v>0</v>
      </c>
      <c r="CI2814" s="99">
        <v>4464.7255108356503</v>
      </c>
      <c r="CJ2814" s="99">
        <v>502612.77795791603</v>
      </c>
      <c r="CK2814" s="99">
        <v>4417204.96166992</v>
      </c>
      <c r="CL2814" s="99">
        <v>1266468.2777557401</v>
      </c>
      <c r="CM2814" s="166">
        <v>5874.4760785102799</v>
      </c>
      <c r="CN2814" s="166">
        <v>930047.66129303002</v>
      </c>
      <c r="CO2814" s="166">
        <v>6098978.4252929697</v>
      </c>
      <c r="CP2814" s="99">
        <v>1266468.2777557401</v>
      </c>
      <c r="CQ2814" s="99">
        <v>0</v>
      </c>
      <c r="CR2814" s="99">
        <v>0</v>
      </c>
      <c r="CS2814" s="99">
        <v>0</v>
      </c>
      <c r="CT2814" s="99">
        <v>0</v>
      </c>
      <c r="CU2814" s="98">
        <v>219.43978817300001</v>
      </c>
      <c r="CV2814" s="98">
        <v>1538.851114431</v>
      </c>
      <c r="CW2814" s="98">
        <v>502865.9845314027</v>
      </c>
      <c r="CX2814" s="98">
        <v>4417666.8747558622</v>
      </c>
    </row>
    <row r="2815" spans="1:102" x14ac:dyDescent="0.2">
      <c r="A2815" s="98" t="s">
        <v>194</v>
      </c>
      <c r="B2815" s="100">
        <v>41791</v>
      </c>
      <c r="C2815" s="99">
        <v>4092.3196609914298</v>
      </c>
      <c r="D2815" s="99">
        <v>0</v>
      </c>
      <c r="E2815" s="99">
        <v>221.054302250966</v>
      </c>
      <c r="F2815" s="99">
        <v>71.581721246242495</v>
      </c>
      <c r="G2815" s="99">
        <v>0</v>
      </c>
      <c r="H2815" s="99">
        <v>0</v>
      </c>
      <c r="I2815" s="99">
        <v>0</v>
      </c>
      <c r="J2815" s="99">
        <v>1443.0115992277899</v>
      </c>
      <c r="K2815" s="99">
        <v>0</v>
      </c>
      <c r="L2815" s="99">
        <v>31.295373167842602</v>
      </c>
      <c r="M2815" s="99">
        <v>1242.1157317608599</v>
      </c>
      <c r="N2815" s="99">
        <v>1281.6785771697801</v>
      </c>
      <c r="O2815" s="99">
        <v>0</v>
      </c>
      <c r="P2815" s="99">
        <v>1441.5431265533</v>
      </c>
      <c r="Q2815" s="99">
        <v>315.02562384679902</v>
      </c>
      <c r="R2815" s="99">
        <v>0</v>
      </c>
      <c r="S2815" s="99">
        <v>102.596140321344</v>
      </c>
      <c r="T2815" s="99">
        <v>0</v>
      </c>
      <c r="U2815" s="99">
        <v>1445.06197188795</v>
      </c>
      <c r="V2815" s="99">
        <v>461267.61433792103</v>
      </c>
      <c r="W2815" s="99">
        <v>0</v>
      </c>
      <c r="X2815" s="99">
        <v>22843.554196357702</v>
      </c>
      <c r="Y2815" s="99">
        <v>3534.6297771334598</v>
      </c>
      <c r="Z2815" s="99">
        <v>0</v>
      </c>
      <c r="AA2815" s="99">
        <v>0</v>
      </c>
      <c r="AB2815" s="99">
        <v>0</v>
      </c>
      <c r="AC2815" s="99">
        <v>428057.54014205898</v>
      </c>
      <c r="AD2815" s="99">
        <v>0</v>
      </c>
      <c r="AE2815" s="99">
        <v>4969.0148512124997</v>
      </c>
      <c r="AF2815" s="99">
        <v>120009.736631393</v>
      </c>
      <c r="AG2815" s="99">
        <v>169043.29617309599</v>
      </c>
      <c r="AH2815" s="99">
        <v>0</v>
      </c>
      <c r="AI2815" s="99">
        <v>99295.637483596802</v>
      </c>
      <c r="AJ2815" s="99">
        <v>88594.575495719895</v>
      </c>
      <c r="AK2815" s="99">
        <v>0</v>
      </c>
      <c r="AL2815" s="99">
        <v>17159.766222476999</v>
      </c>
      <c r="AM2815" s="99">
        <v>0</v>
      </c>
      <c r="AN2815" s="99">
        <v>427194.26277160598</v>
      </c>
      <c r="AO2815" s="99">
        <v>4052402.0218810998</v>
      </c>
      <c r="AP2815" s="99">
        <v>0</v>
      </c>
      <c r="AQ2815" s="99">
        <v>211428.21202087399</v>
      </c>
      <c r="AR2815" s="99">
        <v>28042.195862770099</v>
      </c>
      <c r="AS2815" s="99">
        <v>0</v>
      </c>
      <c r="AT2815" s="99">
        <v>0</v>
      </c>
      <c r="AU2815" s="99">
        <v>0</v>
      </c>
      <c r="AV2815" s="99">
        <v>1691110.8539581301</v>
      </c>
      <c r="AW2815" s="99">
        <v>0</v>
      </c>
      <c r="AX2815" s="99">
        <v>40709.317318916299</v>
      </c>
      <c r="AY2815" s="99">
        <v>1123542.8151092499</v>
      </c>
      <c r="AZ2815" s="99">
        <v>1386497.0767669701</v>
      </c>
      <c r="BA2815" s="99">
        <v>0</v>
      </c>
      <c r="BB2815" s="99">
        <v>953430.36407470703</v>
      </c>
      <c r="BC2815" s="99">
        <v>730344.42053222703</v>
      </c>
      <c r="BD2815" s="99">
        <v>0</v>
      </c>
      <c r="BE2815" s="99">
        <v>148515.88523292501</v>
      </c>
      <c r="BF2815" s="99">
        <v>0</v>
      </c>
      <c r="BG2815" s="99">
        <v>1692643.4818115199</v>
      </c>
      <c r="BH2815" s="99">
        <v>1116691.13935852</v>
      </c>
      <c r="BI2815" s="99">
        <v>0</v>
      </c>
      <c r="BJ2815" s="99">
        <v>130503.519057274</v>
      </c>
      <c r="BK2815" s="99">
        <v>14335.326164722401</v>
      </c>
      <c r="BL2815" s="99">
        <v>0</v>
      </c>
      <c r="BM2815" s="99">
        <v>0</v>
      </c>
      <c r="BN2815" s="99">
        <v>0</v>
      </c>
      <c r="BO2815" s="99">
        <v>0</v>
      </c>
      <c r="BP2815" s="99">
        <v>0</v>
      </c>
      <c r="BQ2815" s="99">
        <v>0</v>
      </c>
      <c r="BR2815" s="99">
        <v>299877.58710479701</v>
      </c>
      <c r="BS2815" s="99">
        <v>608863.09104919399</v>
      </c>
      <c r="BT2815" s="99">
        <v>0</v>
      </c>
      <c r="BU2815" s="99">
        <v>71791.169999122605</v>
      </c>
      <c r="BV2815" s="99">
        <v>270877.46791076701</v>
      </c>
      <c r="BW2815" s="99">
        <v>0</v>
      </c>
      <c r="BX2815" s="99">
        <v>12010.4199919701</v>
      </c>
      <c r="BY2815" s="99">
        <v>0</v>
      </c>
      <c r="BZ2815" s="99">
        <v>0</v>
      </c>
      <c r="CA2815" s="99">
        <v>4314.1494700908697</v>
      </c>
      <c r="CB2815" s="99">
        <v>483877.19789504999</v>
      </c>
      <c r="CC2815" s="99">
        <v>4230756.5545654297</v>
      </c>
      <c r="CD2815" s="99">
        <v>1245259.8861694301</v>
      </c>
      <c r="CE2815" s="99">
        <v>102.277415631339</v>
      </c>
      <c r="CF2815" s="99">
        <v>17000.321239948302</v>
      </c>
      <c r="CG2815" s="99">
        <v>147950.742261887</v>
      </c>
      <c r="CH2815" s="99">
        <v>0</v>
      </c>
      <c r="CI2815" s="99">
        <v>4416.3604676127397</v>
      </c>
      <c r="CJ2815" s="99">
        <v>500818.34099960298</v>
      </c>
      <c r="CK2815" s="99">
        <v>4378347.4612426804</v>
      </c>
      <c r="CL2815" s="99">
        <v>1258999.0330505399</v>
      </c>
      <c r="CM2815" s="166">
        <v>5856.5924719572104</v>
      </c>
      <c r="CN2815" s="166">
        <v>927988.39817047096</v>
      </c>
      <c r="CO2815" s="166">
        <v>6079861.97766113</v>
      </c>
      <c r="CP2815" s="99">
        <v>1258999.0330505399</v>
      </c>
      <c r="CQ2815" s="99">
        <v>0</v>
      </c>
      <c r="CR2815" s="99">
        <v>0</v>
      </c>
      <c r="CS2815" s="99">
        <v>0</v>
      </c>
      <c r="CT2815" s="99">
        <v>0</v>
      </c>
      <c r="CU2815" s="98">
        <v>223.120304242</v>
      </c>
      <c r="CV2815" s="98">
        <v>1532.8968359519999</v>
      </c>
      <c r="CW2815" s="98">
        <v>500877.51913499832</v>
      </c>
      <c r="CX2815" s="98">
        <v>4378707.2968273163</v>
      </c>
    </row>
    <row r="2816" spans="1:102" x14ac:dyDescent="0.2">
      <c r="A2816" s="98" t="s">
        <v>194</v>
      </c>
      <c r="B2816" s="100">
        <v>41883</v>
      </c>
      <c r="C2816" s="99">
        <v>4103.9049967527399</v>
      </c>
      <c r="D2816" s="99">
        <v>0</v>
      </c>
      <c r="E2816" s="99">
        <v>226.08275303430901</v>
      </c>
      <c r="F2816" s="99">
        <v>74.170574238523798</v>
      </c>
      <c r="G2816" s="99">
        <v>0</v>
      </c>
      <c r="H2816" s="99">
        <v>0</v>
      </c>
      <c r="I2816" s="99">
        <v>0</v>
      </c>
      <c r="J2816" s="99">
        <v>1418.56773880124</v>
      </c>
      <c r="K2816" s="99">
        <v>0</v>
      </c>
      <c r="L2816" s="99">
        <v>22.496364855440302</v>
      </c>
      <c r="M2816" s="99">
        <v>1239.8361279368401</v>
      </c>
      <c r="N2816" s="99">
        <v>1262.96555118263</v>
      </c>
      <c r="O2816" s="99">
        <v>0</v>
      </c>
      <c r="P2816" s="99">
        <v>1493.9631388038399</v>
      </c>
      <c r="Q2816" s="99">
        <v>315.91510624811099</v>
      </c>
      <c r="R2816" s="99">
        <v>0</v>
      </c>
      <c r="S2816" s="99">
        <v>105.98697262257301</v>
      </c>
      <c r="T2816" s="99">
        <v>0</v>
      </c>
      <c r="U2816" s="99">
        <v>1420.4745116531799</v>
      </c>
      <c r="V2816" s="99">
        <v>461073.22881317098</v>
      </c>
      <c r="W2816" s="99">
        <v>0</v>
      </c>
      <c r="X2816" s="99">
        <v>22373.978315830202</v>
      </c>
      <c r="Y2816" s="99">
        <v>3568.3425561785698</v>
      </c>
      <c r="Z2816" s="99">
        <v>0</v>
      </c>
      <c r="AA2816" s="99">
        <v>0</v>
      </c>
      <c r="AB2816" s="99">
        <v>0</v>
      </c>
      <c r="AC2816" s="99">
        <v>424756.55398559599</v>
      </c>
      <c r="AD2816" s="99">
        <v>0</v>
      </c>
      <c r="AE2816" s="99">
        <v>5728.9375685453397</v>
      </c>
      <c r="AF2816" s="99">
        <v>118724.59506607099</v>
      </c>
      <c r="AG2816" s="99">
        <v>168025.16157150301</v>
      </c>
      <c r="AH2816" s="99">
        <v>0</v>
      </c>
      <c r="AI2816" s="99">
        <v>101118.311833382</v>
      </c>
      <c r="AJ2816" s="99">
        <v>89514.353921890302</v>
      </c>
      <c r="AK2816" s="99">
        <v>0</v>
      </c>
      <c r="AL2816" s="99">
        <v>17078.891664505001</v>
      </c>
      <c r="AM2816" s="99">
        <v>0</v>
      </c>
      <c r="AN2816" s="99">
        <v>423936.658412933</v>
      </c>
      <c r="AO2816" s="99">
        <v>4052431.57995605</v>
      </c>
      <c r="AP2816" s="99">
        <v>0</v>
      </c>
      <c r="AQ2816" s="99">
        <v>206811.54559707601</v>
      </c>
      <c r="AR2816" s="99">
        <v>30568.301636218999</v>
      </c>
      <c r="AS2816" s="99">
        <v>0</v>
      </c>
      <c r="AT2816" s="99">
        <v>0</v>
      </c>
      <c r="AU2816" s="99">
        <v>0</v>
      </c>
      <c r="AV2816" s="99">
        <v>1692033.5435180699</v>
      </c>
      <c r="AW2816" s="99">
        <v>0</v>
      </c>
      <c r="AX2816" s="99">
        <v>47860.821169853203</v>
      </c>
      <c r="AY2816" s="99">
        <v>1115278.4940643299</v>
      </c>
      <c r="AZ2816" s="99">
        <v>1375622.1452178999</v>
      </c>
      <c r="BA2816" s="99">
        <v>0</v>
      </c>
      <c r="BB2816" s="99">
        <v>980033.38866424595</v>
      </c>
      <c r="BC2816" s="99">
        <v>739331.15972900402</v>
      </c>
      <c r="BD2816" s="99">
        <v>0</v>
      </c>
      <c r="BE2816" s="99">
        <v>145750.39866065999</v>
      </c>
      <c r="BF2816" s="99">
        <v>0</v>
      </c>
      <c r="BG2816" s="99">
        <v>1691404.47831726</v>
      </c>
      <c r="BH2816" s="99">
        <v>1127633.78904724</v>
      </c>
      <c r="BI2816" s="99">
        <v>0</v>
      </c>
      <c r="BJ2816" s="99">
        <v>125141.52203464499</v>
      </c>
      <c r="BK2816" s="99">
        <v>14467.139791846301</v>
      </c>
      <c r="BL2816" s="99">
        <v>0</v>
      </c>
      <c r="BM2816" s="99">
        <v>0</v>
      </c>
      <c r="BN2816" s="99">
        <v>0</v>
      </c>
      <c r="BO2816" s="99">
        <v>0</v>
      </c>
      <c r="BP2816" s="99">
        <v>0</v>
      </c>
      <c r="BQ2816" s="99">
        <v>0</v>
      </c>
      <c r="BR2816" s="99">
        <v>301546.960700989</v>
      </c>
      <c r="BS2816" s="99">
        <v>609891.65960693394</v>
      </c>
      <c r="BT2816" s="99">
        <v>0</v>
      </c>
      <c r="BU2816" s="99">
        <v>63179.25</v>
      </c>
      <c r="BV2816" s="99">
        <v>272537.27207946801</v>
      </c>
      <c r="BW2816" s="99">
        <v>0</v>
      </c>
      <c r="BX2816" s="99">
        <v>11676.079990148501</v>
      </c>
      <c r="BY2816" s="99">
        <v>0</v>
      </c>
      <c r="BZ2816" s="99">
        <v>0</v>
      </c>
      <c r="CA2816" s="99">
        <v>4326.6709980368596</v>
      </c>
      <c r="CB2816" s="99">
        <v>484662.39365386998</v>
      </c>
      <c r="CC2816" s="99">
        <v>4255101.4578857403</v>
      </c>
      <c r="CD2816" s="99">
        <v>1256682.9000854499</v>
      </c>
      <c r="CE2816" s="99">
        <v>105.667475205846</v>
      </c>
      <c r="CF2816" s="99">
        <v>17227.774125814401</v>
      </c>
      <c r="CG2816" s="99">
        <v>146522.08822250401</v>
      </c>
      <c r="CH2816" s="99">
        <v>0</v>
      </c>
      <c r="CI2816" s="99">
        <v>4431.8246443867702</v>
      </c>
      <c r="CJ2816" s="99">
        <v>501618.86949539202</v>
      </c>
      <c r="CK2816" s="99">
        <v>4401878.6312255897</v>
      </c>
      <c r="CL2816" s="99">
        <v>1262847.7600555399</v>
      </c>
      <c r="CM2816" s="166">
        <v>5847.7713428139696</v>
      </c>
      <c r="CN2816" s="166">
        <v>924424.125205994</v>
      </c>
      <c r="CO2816" s="166">
        <v>6090180.4435424795</v>
      </c>
      <c r="CP2816" s="99">
        <v>1262847.7600555399</v>
      </c>
      <c r="CQ2816" s="99">
        <v>0</v>
      </c>
      <c r="CR2816" s="99">
        <v>0</v>
      </c>
      <c r="CS2816" s="99">
        <v>0</v>
      </c>
      <c r="CT2816" s="99">
        <v>0</v>
      </c>
      <c r="CU2816" s="98">
        <v>226.963960095</v>
      </c>
      <c r="CV2816" s="98">
        <v>1510.0393279110001</v>
      </c>
      <c r="CW2816" s="98">
        <v>501890.16777968436</v>
      </c>
      <c r="CX2816" s="98">
        <v>4401623.546108244</v>
      </c>
    </row>
    <row r="2817" spans="1:102" x14ac:dyDescent="0.2">
      <c r="A2817" s="98" t="s">
        <v>194</v>
      </c>
      <c r="B2817" s="100">
        <v>41974</v>
      </c>
      <c r="C2817" s="99">
        <v>4119.22956585884</v>
      </c>
      <c r="D2817" s="99">
        <v>0</v>
      </c>
      <c r="E2817" s="99">
        <v>238.79294798523199</v>
      </c>
      <c r="F2817" s="99">
        <v>81.435165976174204</v>
      </c>
      <c r="G2817" s="99">
        <v>0</v>
      </c>
      <c r="H2817" s="99">
        <v>0</v>
      </c>
      <c r="I2817" s="99">
        <v>0</v>
      </c>
      <c r="J2817" s="99">
        <v>1359.3200712800001</v>
      </c>
      <c r="K2817" s="99">
        <v>0</v>
      </c>
      <c r="L2817" s="99">
        <v>23.194098189706001</v>
      </c>
      <c r="M2817" s="99">
        <v>1265.8621585071101</v>
      </c>
      <c r="N2817" s="99">
        <v>1264.1297802030999</v>
      </c>
      <c r="O2817" s="99">
        <v>0</v>
      </c>
      <c r="P2817" s="99">
        <v>1486.4391622543301</v>
      </c>
      <c r="Q2817" s="99">
        <v>321.72001744434198</v>
      </c>
      <c r="R2817" s="99">
        <v>0</v>
      </c>
      <c r="S2817" s="99">
        <v>95.027539515867801</v>
      </c>
      <c r="T2817" s="99">
        <v>0</v>
      </c>
      <c r="U2817" s="99">
        <v>1358.5745029300499</v>
      </c>
      <c r="V2817" s="99">
        <v>458970.01608276402</v>
      </c>
      <c r="W2817" s="99">
        <v>0</v>
      </c>
      <c r="X2817" s="99">
        <v>24118.655701875701</v>
      </c>
      <c r="Y2817" s="99">
        <v>3547.00614741445</v>
      </c>
      <c r="Z2817" s="99">
        <v>0</v>
      </c>
      <c r="AA2817" s="99">
        <v>0</v>
      </c>
      <c r="AB2817" s="99">
        <v>0</v>
      </c>
      <c r="AC2817" s="99">
        <v>403153.586223602</v>
      </c>
      <c r="AD2817" s="99">
        <v>0</v>
      </c>
      <c r="AE2817" s="99">
        <v>7614.9900507926905</v>
      </c>
      <c r="AF2817" s="99">
        <v>118140.915863991</v>
      </c>
      <c r="AG2817" s="99">
        <v>165978.80231285101</v>
      </c>
      <c r="AH2817" s="99">
        <v>0</v>
      </c>
      <c r="AI2817" s="99">
        <v>100216.778120041</v>
      </c>
      <c r="AJ2817" s="99">
        <v>92231.520215988203</v>
      </c>
      <c r="AK2817" s="99">
        <v>0</v>
      </c>
      <c r="AL2817" s="99">
        <v>16598.752012729601</v>
      </c>
      <c r="AM2817" s="99">
        <v>0</v>
      </c>
      <c r="AN2817" s="99">
        <v>404702.01060867298</v>
      </c>
      <c r="AO2817" s="99">
        <v>4050821.1512756301</v>
      </c>
      <c r="AP2817" s="99">
        <v>0</v>
      </c>
      <c r="AQ2817" s="99">
        <v>224448.206663132</v>
      </c>
      <c r="AR2817" s="99">
        <v>30671.363522767999</v>
      </c>
      <c r="AS2817" s="99">
        <v>0</v>
      </c>
      <c r="AT2817" s="99">
        <v>0</v>
      </c>
      <c r="AU2817" s="99">
        <v>0</v>
      </c>
      <c r="AV2817" s="99">
        <v>1608997.0120697001</v>
      </c>
      <c r="AW2817" s="99">
        <v>0</v>
      </c>
      <c r="AX2817" s="99">
        <v>64991.928793430299</v>
      </c>
      <c r="AY2817" s="99">
        <v>1118219.4544830299</v>
      </c>
      <c r="AZ2817" s="99">
        <v>1354979.3171691899</v>
      </c>
      <c r="BA2817" s="99">
        <v>0</v>
      </c>
      <c r="BB2817" s="99">
        <v>970818.90612029994</v>
      </c>
      <c r="BC2817" s="99">
        <v>771330.70068359398</v>
      </c>
      <c r="BD2817" s="99">
        <v>0</v>
      </c>
      <c r="BE2817" s="99">
        <v>142668.35042190601</v>
      </c>
      <c r="BF2817" s="99">
        <v>0</v>
      </c>
      <c r="BG2817" s="99">
        <v>1610436.5970306401</v>
      </c>
      <c r="BH2817" s="99">
        <v>1129199.3239746101</v>
      </c>
      <c r="BI2817" s="99">
        <v>0</v>
      </c>
      <c r="BJ2817" s="99">
        <v>131759.92156600999</v>
      </c>
      <c r="BK2817" s="99">
        <v>14667.1906869411</v>
      </c>
      <c r="BL2817" s="99">
        <v>0</v>
      </c>
      <c r="BM2817" s="99">
        <v>0</v>
      </c>
      <c r="BN2817" s="99">
        <v>0</v>
      </c>
      <c r="BO2817" s="99">
        <v>0</v>
      </c>
      <c r="BP2817" s="99">
        <v>0</v>
      </c>
      <c r="BQ2817" s="99">
        <v>0</v>
      </c>
      <c r="BR2817" s="99">
        <v>301115.45917510998</v>
      </c>
      <c r="BS2817" s="99">
        <v>605490.68666076695</v>
      </c>
      <c r="BT2817" s="99">
        <v>0</v>
      </c>
      <c r="BU2817" s="99">
        <v>68377.25</v>
      </c>
      <c r="BV2817" s="99">
        <v>285786.16592025798</v>
      </c>
      <c r="BW2817" s="99">
        <v>0</v>
      </c>
      <c r="BX2817" s="99">
        <v>10478.709990978199</v>
      </c>
      <c r="BY2817" s="99">
        <v>0</v>
      </c>
      <c r="BZ2817" s="99">
        <v>0</v>
      </c>
      <c r="CA2817" s="99">
        <v>4358.4487689137504</v>
      </c>
      <c r="CB2817" s="99">
        <v>483176.99822235102</v>
      </c>
      <c r="CC2817" s="99">
        <v>4266263.3104858398</v>
      </c>
      <c r="CD2817" s="99">
        <v>1263144.62219238</v>
      </c>
      <c r="CE2817" s="99">
        <v>95.209012551233201</v>
      </c>
      <c r="CF2817" s="99">
        <v>16646.760689973798</v>
      </c>
      <c r="CG2817" s="99">
        <v>142652.853759766</v>
      </c>
      <c r="CH2817" s="99">
        <v>0</v>
      </c>
      <c r="CI2817" s="99">
        <v>4454.8864452838898</v>
      </c>
      <c r="CJ2817" s="99">
        <v>500075.78592300398</v>
      </c>
      <c r="CK2817" s="99">
        <v>4409931.9532470703</v>
      </c>
      <c r="CL2817" s="99">
        <v>1270644.46476746</v>
      </c>
      <c r="CM2817" s="166">
        <v>5811.8396338820503</v>
      </c>
      <c r="CN2817" s="166">
        <v>903059.82712554897</v>
      </c>
      <c r="CO2817" s="166">
        <v>6022753.2937622098</v>
      </c>
      <c r="CP2817" s="99">
        <v>1270644.46476746</v>
      </c>
      <c r="CQ2817" s="99">
        <v>0</v>
      </c>
      <c r="CR2817" s="99">
        <v>0</v>
      </c>
      <c r="CS2817" s="99">
        <v>0</v>
      </c>
      <c r="CT2817" s="99">
        <v>0</v>
      </c>
      <c r="CU2817" s="98">
        <v>238.87656774600001</v>
      </c>
      <c r="CV2817" s="98">
        <v>1447.498511046</v>
      </c>
      <c r="CW2817" s="98">
        <v>499823.75891232479</v>
      </c>
      <c r="CX2817" s="98">
        <v>4408916.1642456055</v>
      </c>
    </row>
    <row r="2818" spans="1:102" x14ac:dyDescent="0.2">
      <c r="A2818" s="98" t="s">
        <v>194</v>
      </c>
      <c r="B2818" s="100">
        <v>42064</v>
      </c>
      <c r="C2818" s="99">
        <v>4091.6098566055298</v>
      </c>
      <c r="D2818" s="99">
        <v>0</v>
      </c>
      <c r="E2818" s="99">
        <v>240.522524580359</v>
      </c>
      <c r="F2818" s="99">
        <v>86.383041929453597</v>
      </c>
      <c r="G2818" s="99">
        <v>0</v>
      </c>
      <c r="H2818" s="99">
        <v>0</v>
      </c>
      <c r="I2818" s="99">
        <v>0</v>
      </c>
      <c r="J2818" s="99">
        <v>1366.6121575981399</v>
      </c>
      <c r="K2818" s="99">
        <v>0</v>
      </c>
      <c r="L2818" s="99">
        <v>16.901284308172801</v>
      </c>
      <c r="M2818" s="99">
        <v>1263.5554434359101</v>
      </c>
      <c r="N2818" s="99">
        <v>1258.1888153105999</v>
      </c>
      <c r="O2818" s="99">
        <v>0</v>
      </c>
      <c r="P2818" s="99">
        <v>1477.3710871636899</v>
      </c>
      <c r="Q2818" s="99">
        <v>315.45167440921102</v>
      </c>
      <c r="R2818" s="99">
        <v>0</v>
      </c>
      <c r="S2818" s="99">
        <v>101.37205323297501</v>
      </c>
      <c r="T2818" s="99">
        <v>0</v>
      </c>
      <c r="U2818" s="99">
        <v>1366.6249427646401</v>
      </c>
      <c r="V2818" s="99">
        <v>453356.71406555199</v>
      </c>
      <c r="W2818" s="99">
        <v>0</v>
      </c>
      <c r="X2818" s="99">
        <v>22469.215703248999</v>
      </c>
      <c r="Y2818" s="99">
        <v>3488.1749946177001</v>
      </c>
      <c r="Z2818" s="99">
        <v>0</v>
      </c>
      <c r="AA2818" s="99">
        <v>0</v>
      </c>
      <c r="AB2818" s="99">
        <v>0</v>
      </c>
      <c r="AC2818" s="99">
        <v>400691.208435059</v>
      </c>
      <c r="AD2818" s="99">
        <v>0</v>
      </c>
      <c r="AE2818" s="99">
        <v>4809.99017328024</v>
      </c>
      <c r="AF2818" s="99">
        <v>116531.100318909</v>
      </c>
      <c r="AG2818" s="99">
        <v>164046.03724861101</v>
      </c>
      <c r="AH2818" s="99">
        <v>0</v>
      </c>
      <c r="AI2818" s="99">
        <v>98348.812730789199</v>
      </c>
      <c r="AJ2818" s="99">
        <v>89580.358131408706</v>
      </c>
      <c r="AK2818" s="99">
        <v>0</v>
      </c>
      <c r="AL2818" s="99">
        <v>16662.440268754999</v>
      </c>
      <c r="AM2818" s="99">
        <v>0</v>
      </c>
      <c r="AN2818" s="99">
        <v>401731.88090896601</v>
      </c>
      <c r="AO2818" s="99">
        <v>4013228.8614502</v>
      </c>
      <c r="AP2818" s="99">
        <v>0</v>
      </c>
      <c r="AQ2818" s="99">
        <v>216496.69552802999</v>
      </c>
      <c r="AR2818" s="99">
        <v>30687.8850178719</v>
      </c>
      <c r="AS2818" s="99">
        <v>0</v>
      </c>
      <c r="AT2818" s="99">
        <v>0</v>
      </c>
      <c r="AU2818" s="99">
        <v>0</v>
      </c>
      <c r="AV2818" s="99">
        <v>1612284.7980957001</v>
      </c>
      <c r="AW2818" s="99">
        <v>0</v>
      </c>
      <c r="AX2818" s="99">
        <v>40809.078972339601</v>
      </c>
      <c r="AY2818" s="99">
        <v>1128022.4326782201</v>
      </c>
      <c r="AZ2818" s="99">
        <v>1342734.3377533001</v>
      </c>
      <c r="BA2818" s="99">
        <v>0</v>
      </c>
      <c r="BB2818" s="99">
        <v>955789.81735992397</v>
      </c>
      <c r="BC2818" s="99">
        <v>746656.31634521496</v>
      </c>
      <c r="BD2818" s="99">
        <v>0</v>
      </c>
      <c r="BE2818" s="99">
        <v>143436.25167465201</v>
      </c>
      <c r="BF2818" s="99">
        <v>0</v>
      </c>
      <c r="BG2818" s="99">
        <v>1611441.33180237</v>
      </c>
      <c r="BH2818" s="99">
        <v>1109856.8275756801</v>
      </c>
      <c r="BI2818" s="99">
        <v>0</v>
      </c>
      <c r="BJ2818" s="99">
        <v>129740.497323036</v>
      </c>
      <c r="BK2818" s="99">
        <v>14400.6873807907</v>
      </c>
      <c r="BL2818" s="99">
        <v>0</v>
      </c>
      <c r="BM2818" s="99">
        <v>0</v>
      </c>
      <c r="BN2818" s="99">
        <v>0</v>
      </c>
      <c r="BO2818" s="99">
        <v>0</v>
      </c>
      <c r="BP2818" s="99">
        <v>0</v>
      </c>
      <c r="BQ2818" s="99">
        <v>0</v>
      </c>
      <c r="BR2818" s="99">
        <v>298149.50622177101</v>
      </c>
      <c r="BS2818" s="99">
        <v>599771.84384155297</v>
      </c>
      <c r="BT2818" s="99">
        <v>0</v>
      </c>
      <c r="BU2818" s="99">
        <v>68679.75</v>
      </c>
      <c r="BV2818" s="99">
        <v>276853.48599243199</v>
      </c>
      <c r="BW2818" s="99">
        <v>0</v>
      </c>
      <c r="BX2818" s="99">
        <v>10802.4499902725</v>
      </c>
      <c r="BY2818" s="99">
        <v>0</v>
      </c>
      <c r="BZ2818" s="99">
        <v>0</v>
      </c>
      <c r="CA2818" s="99">
        <v>4335.6270695924804</v>
      </c>
      <c r="CB2818" s="99">
        <v>474753.93275833101</v>
      </c>
      <c r="CC2818" s="99">
        <v>4222045.24035645</v>
      </c>
      <c r="CD2818" s="99">
        <v>1238630.00111389</v>
      </c>
      <c r="CE2818" s="99">
        <v>101.532099699602</v>
      </c>
      <c r="CF2818" s="99">
        <v>16619.354089736898</v>
      </c>
      <c r="CG2818" s="99">
        <v>142785.30007934599</v>
      </c>
      <c r="CH2818" s="99">
        <v>0</v>
      </c>
      <c r="CI2818" s="99">
        <v>4437.3661956191099</v>
      </c>
      <c r="CJ2818" s="99">
        <v>491354.13797759998</v>
      </c>
      <c r="CK2818" s="99">
        <v>4364205.7833862295</v>
      </c>
      <c r="CL2818" s="99">
        <v>1255286.4828186</v>
      </c>
      <c r="CM2818" s="166">
        <v>5782.0345508456203</v>
      </c>
      <c r="CN2818" s="166">
        <v>892700.01262664795</v>
      </c>
      <c r="CO2818" s="166">
        <v>5975188.5590820303</v>
      </c>
      <c r="CP2818" s="99">
        <v>1255286.4828186</v>
      </c>
      <c r="CQ2818" s="99">
        <v>0</v>
      </c>
      <c r="CR2818" s="99">
        <v>0</v>
      </c>
      <c r="CS2818" s="99">
        <v>0</v>
      </c>
      <c r="CT2818" s="99">
        <v>0</v>
      </c>
      <c r="CU2818" s="98">
        <v>240.61772730300001</v>
      </c>
      <c r="CV2818" s="98">
        <v>1461.8193224920001</v>
      </c>
      <c r="CW2818" s="98">
        <v>491373.28684806789</v>
      </c>
      <c r="CX2818" s="98">
        <v>4364830.5404357957</v>
      </c>
    </row>
    <row r="2819" spans="1:102" x14ac:dyDescent="0.2">
      <c r="A2819" s="98" t="s">
        <v>194</v>
      </c>
      <c r="B2819" s="100">
        <v>42156</v>
      </c>
      <c r="C2819" s="99">
        <v>4061.2794496715101</v>
      </c>
      <c r="D2819" s="99">
        <v>0</v>
      </c>
      <c r="E2819" s="99">
        <v>231.155954804271</v>
      </c>
      <c r="F2819" s="99">
        <v>84.976569544523997</v>
      </c>
      <c r="G2819" s="99">
        <v>0</v>
      </c>
      <c r="H2819" s="99">
        <v>0</v>
      </c>
      <c r="I2819" s="99">
        <v>0</v>
      </c>
      <c r="J2819" s="99">
        <v>1385.0718511492</v>
      </c>
      <c r="K2819" s="99">
        <v>0</v>
      </c>
      <c r="L2819" s="99">
        <v>15.665774860186501</v>
      </c>
      <c r="M2819" s="99">
        <v>1248.2971381545101</v>
      </c>
      <c r="N2819" s="99">
        <v>1238.56754088402</v>
      </c>
      <c r="O2819" s="99">
        <v>0</v>
      </c>
      <c r="P2819" s="99">
        <v>1468.66639314592</v>
      </c>
      <c r="Q2819" s="99">
        <v>318.41166462004202</v>
      </c>
      <c r="R2819" s="99">
        <v>0</v>
      </c>
      <c r="S2819" s="99">
        <v>97.888987552374601</v>
      </c>
      <c r="T2819" s="99">
        <v>0</v>
      </c>
      <c r="U2819" s="99">
        <v>1384.7269114255901</v>
      </c>
      <c r="V2819" s="99">
        <v>452883.69460678101</v>
      </c>
      <c r="W2819" s="99">
        <v>0</v>
      </c>
      <c r="X2819" s="99">
        <v>21904.7741391659</v>
      </c>
      <c r="Y2819" s="99">
        <v>3492.9714795649102</v>
      </c>
      <c r="Z2819" s="99">
        <v>0</v>
      </c>
      <c r="AA2819" s="99">
        <v>0</v>
      </c>
      <c r="AB2819" s="99">
        <v>0</v>
      </c>
      <c r="AC2819" s="99">
        <v>404638.42839431798</v>
      </c>
      <c r="AD2819" s="99">
        <v>0</v>
      </c>
      <c r="AE2819" s="99">
        <v>6693.78783553839</v>
      </c>
      <c r="AF2819" s="99">
        <v>115587.331459045</v>
      </c>
      <c r="AG2819" s="99">
        <v>163987.745679855</v>
      </c>
      <c r="AH2819" s="99">
        <v>0</v>
      </c>
      <c r="AI2819" s="99">
        <v>98114.730751037598</v>
      </c>
      <c r="AJ2819" s="99">
        <v>90820.5293722153</v>
      </c>
      <c r="AK2819" s="99">
        <v>0</v>
      </c>
      <c r="AL2819" s="99">
        <v>15244.896621227301</v>
      </c>
      <c r="AM2819" s="99">
        <v>0</v>
      </c>
      <c r="AN2819" s="99">
        <v>402804.17040634202</v>
      </c>
      <c r="AO2819" s="99">
        <v>4017048.4668884301</v>
      </c>
      <c r="AP2819" s="99">
        <v>0</v>
      </c>
      <c r="AQ2819" s="99">
        <v>207339.63924026501</v>
      </c>
      <c r="AR2819" s="99">
        <v>30055.640736341498</v>
      </c>
      <c r="AS2819" s="99">
        <v>0</v>
      </c>
      <c r="AT2819" s="99">
        <v>0</v>
      </c>
      <c r="AU2819" s="99">
        <v>0</v>
      </c>
      <c r="AV2819" s="99">
        <v>1632074.9378356901</v>
      </c>
      <c r="AW2819" s="99">
        <v>0</v>
      </c>
      <c r="AX2819" s="99">
        <v>57466.049322128303</v>
      </c>
      <c r="AY2819" s="99">
        <v>1113044.15992737</v>
      </c>
      <c r="AZ2819" s="99">
        <v>1329339.2164916999</v>
      </c>
      <c r="BA2819" s="99">
        <v>0</v>
      </c>
      <c r="BB2819" s="99">
        <v>961157.43224334705</v>
      </c>
      <c r="BC2819" s="99">
        <v>752040.68302154494</v>
      </c>
      <c r="BD2819" s="99">
        <v>0</v>
      </c>
      <c r="BE2819" s="99">
        <v>130905.06879234299</v>
      </c>
      <c r="BF2819" s="99">
        <v>0</v>
      </c>
      <c r="BG2819" s="99">
        <v>1632126.6217346201</v>
      </c>
      <c r="BH2819" s="99">
        <v>1119704.7718811</v>
      </c>
      <c r="BI2819" s="99">
        <v>0</v>
      </c>
      <c r="BJ2819" s="99">
        <v>135070.20034408601</v>
      </c>
      <c r="BK2819" s="99">
        <v>14308.6166059971</v>
      </c>
      <c r="BL2819" s="99">
        <v>0</v>
      </c>
      <c r="BM2819" s="99">
        <v>0</v>
      </c>
      <c r="BN2819" s="99">
        <v>0</v>
      </c>
      <c r="BO2819" s="99">
        <v>0</v>
      </c>
      <c r="BP2819" s="99">
        <v>0</v>
      </c>
      <c r="BQ2819" s="99">
        <v>0</v>
      </c>
      <c r="BR2819" s="99">
        <v>299104.98110198998</v>
      </c>
      <c r="BS2819" s="99">
        <v>605655.55184173596</v>
      </c>
      <c r="BT2819" s="99">
        <v>0</v>
      </c>
      <c r="BU2819" s="99">
        <v>71062.25</v>
      </c>
      <c r="BV2819" s="99">
        <v>280115.41281890898</v>
      </c>
      <c r="BW2819" s="99">
        <v>0</v>
      </c>
      <c r="BX2819" s="99">
        <v>10882.519988656</v>
      </c>
      <c r="BY2819" s="99">
        <v>0</v>
      </c>
      <c r="BZ2819" s="99">
        <v>0</v>
      </c>
      <c r="CA2819" s="99">
        <v>4292.05251121521</v>
      </c>
      <c r="CB2819" s="99">
        <v>476252.63805389398</v>
      </c>
      <c r="CC2819" s="99">
        <v>4231179.5353393601</v>
      </c>
      <c r="CD2819" s="99">
        <v>1249026.04119873</v>
      </c>
      <c r="CE2819" s="99">
        <v>97.885906350798905</v>
      </c>
      <c r="CF2819" s="99">
        <v>15148.2230782509</v>
      </c>
      <c r="CG2819" s="99">
        <v>130925.954603195</v>
      </c>
      <c r="CH2819" s="99">
        <v>0</v>
      </c>
      <c r="CI2819" s="99">
        <v>4389.7403421997997</v>
      </c>
      <c r="CJ2819" s="99">
        <v>491481.992706299</v>
      </c>
      <c r="CK2819" s="99">
        <v>4361264.1888427697</v>
      </c>
      <c r="CL2819" s="99">
        <v>1262107.8356933601</v>
      </c>
      <c r="CM2819" s="166">
        <v>5779.18117690086</v>
      </c>
      <c r="CN2819" s="166">
        <v>894436.71681213402</v>
      </c>
      <c r="CO2819" s="166">
        <v>5998523.2893066397</v>
      </c>
      <c r="CP2819" s="99">
        <v>1262107.8356933601</v>
      </c>
      <c r="CQ2819" s="99">
        <v>0</v>
      </c>
      <c r="CR2819" s="99">
        <v>0</v>
      </c>
      <c r="CS2819" s="99">
        <v>0</v>
      </c>
      <c r="CT2819" s="99">
        <v>0</v>
      </c>
      <c r="CU2819" s="98">
        <v>231.13295153999999</v>
      </c>
      <c r="CV2819" s="98">
        <v>1479.3972641109999</v>
      </c>
      <c r="CW2819" s="98">
        <v>491400.86113214487</v>
      </c>
      <c r="CX2819" s="98">
        <v>4362105.4899425553</v>
      </c>
    </row>
    <row r="2820" spans="1:102" x14ac:dyDescent="0.2">
      <c r="A2820" s="98" t="s">
        <v>194</v>
      </c>
      <c r="B2820" s="100">
        <v>42248</v>
      </c>
      <c r="C2820" s="99">
        <v>4077.06267949939</v>
      </c>
      <c r="D2820" s="99">
        <v>0</v>
      </c>
      <c r="E2820" s="99">
        <v>231.82814946025599</v>
      </c>
      <c r="F2820" s="99">
        <v>84.603862627409399</v>
      </c>
      <c r="G2820" s="99">
        <v>0</v>
      </c>
      <c r="H2820" s="99">
        <v>0</v>
      </c>
      <c r="I2820" s="99">
        <v>0</v>
      </c>
      <c r="J2820" s="99">
        <v>1401.59412109852</v>
      </c>
      <c r="K2820" s="99">
        <v>0</v>
      </c>
      <c r="L2820" s="99">
        <v>16.252447388600601</v>
      </c>
      <c r="M2820" s="99">
        <v>1266.65404522419</v>
      </c>
      <c r="N2820" s="99">
        <v>1240.8364339321899</v>
      </c>
      <c r="O2820" s="99">
        <v>0</v>
      </c>
      <c r="P2820" s="99">
        <v>1463.73604294658</v>
      </c>
      <c r="Q2820" s="99">
        <v>320.56702918186801</v>
      </c>
      <c r="R2820" s="99">
        <v>0</v>
      </c>
      <c r="S2820" s="99">
        <v>96.227738765068395</v>
      </c>
      <c r="T2820" s="99">
        <v>0</v>
      </c>
      <c r="U2820" s="99">
        <v>1402.0455405861101</v>
      </c>
      <c r="V2820" s="99">
        <v>458205.49401855498</v>
      </c>
      <c r="W2820" s="99">
        <v>0</v>
      </c>
      <c r="X2820" s="99">
        <v>20009.122391700701</v>
      </c>
      <c r="Y2820" s="99">
        <v>3290.3720942437599</v>
      </c>
      <c r="Z2820" s="99">
        <v>0</v>
      </c>
      <c r="AA2820" s="99">
        <v>0</v>
      </c>
      <c r="AB2820" s="99">
        <v>0</v>
      </c>
      <c r="AC2820" s="99">
        <v>407851.15256500198</v>
      </c>
      <c r="AD2820" s="99">
        <v>0</v>
      </c>
      <c r="AE2820" s="99">
        <v>2910.73806768656</v>
      </c>
      <c r="AF2820" s="99">
        <v>118826.303052902</v>
      </c>
      <c r="AG2820" s="99">
        <v>164621.970739365</v>
      </c>
      <c r="AH2820" s="99">
        <v>0</v>
      </c>
      <c r="AI2820" s="99">
        <v>101338.10767936701</v>
      </c>
      <c r="AJ2820" s="99">
        <v>91536.583123207107</v>
      </c>
      <c r="AK2820" s="99">
        <v>0</v>
      </c>
      <c r="AL2820" s="99">
        <v>14304.454018115999</v>
      </c>
      <c r="AM2820" s="99">
        <v>0</v>
      </c>
      <c r="AN2820" s="99">
        <v>407245.68289947498</v>
      </c>
      <c r="AO2820" s="99">
        <v>4078393.5761413602</v>
      </c>
      <c r="AP2820" s="99">
        <v>0</v>
      </c>
      <c r="AQ2820" s="99">
        <v>192976.17411232</v>
      </c>
      <c r="AR2820" s="99">
        <v>29170.462642431299</v>
      </c>
      <c r="AS2820" s="99">
        <v>0</v>
      </c>
      <c r="AT2820" s="99">
        <v>0</v>
      </c>
      <c r="AU2820" s="99">
        <v>0</v>
      </c>
      <c r="AV2820" s="99">
        <v>1649901.17893982</v>
      </c>
      <c r="AW2820" s="99">
        <v>0</v>
      </c>
      <c r="AX2820" s="99">
        <v>19531.2120604515</v>
      </c>
      <c r="AY2820" s="99">
        <v>1148869.6869812</v>
      </c>
      <c r="AZ2820" s="99">
        <v>1347483.1070556601</v>
      </c>
      <c r="BA2820" s="99">
        <v>0</v>
      </c>
      <c r="BB2820" s="99">
        <v>993758.63101959205</v>
      </c>
      <c r="BC2820" s="99">
        <v>778746.99182891799</v>
      </c>
      <c r="BD2820" s="99">
        <v>0</v>
      </c>
      <c r="BE2820" s="99">
        <v>126355.588495255</v>
      </c>
      <c r="BF2820" s="99">
        <v>0</v>
      </c>
      <c r="BG2820" s="99">
        <v>1649239.789505</v>
      </c>
      <c r="BH2820" s="99">
        <v>1141945.1595306401</v>
      </c>
      <c r="BI2820" s="99">
        <v>0</v>
      </c>
      <c r="BJ2820" s="99">
        <v>130596.35514640799</v>
      </c>
      <c r="BK2820" s="99">
        <v>13889.090660572099</v>
      </c>
      <c r="BL2820" s="99">
        <v>0</v>
      </c>
      <c r="BM2820" s="99">
        <v>0</v>
      </c>
      <c r="BN2820" s="99">
        <v>0</v>
      </c>
      <c r="BO2820" s="99">
        <v>0</v>
      </c>
      <c r="BP2820" s="99">
        <v>0</v>
      </c>
      <c r="BQ2820" s="99">
        <v>0</v>
      </c>
      <c r="BR2820" s="99">
        <v>303932.11038589501</v>
      </c>
      <c r="BS2820" s="99">
        <v>608145.69634246803</v>
      </c>
      <c r="BT2820" s="99">
        <v>0</v>
      </c>
      <c r="BU2820" s="99">
        <v>64203.839999675802</v>
      </c>
      <c r="BV2820" s="99">
        <v>288325.55780410802</v>
      </c>
      <c r="BW2820" s="99">
        <v>0</v>
      </c>
      <c r="BX2820" s="99">
        <v>10180.7899876833</v>
      </c>
      <c r="BY2820" s="99">
        <v>0</v>
      </c>
      <c r="BZ2820" s="99">
        <v>0</v>
      </c>
      <c r="CA2820" s="99">
        <v>4304.9791382551202</v>
      </c>
      <c r="CB2820" s="99">
        <v>478698.015392303</v>
      </c>
      <c r="CC2820" s="99">
        <v>4281765.26245117</v>
      </c>
      <c r="CD2820" s="99">
        <v>1273844.1529846201</v>
      </c>
      <c r="CE2820" s="99">
        <v>97.188125789165497</v>
      </c>
      <c r="CF2820" s="99">
        <v>14441.7729375362</v>
      </c>
      <c r="CG2820" s="99">
        <v>127537.765581131</v>
      </c>
      <c r="CH2820" s="99">
        <v>0</v>
      </c>
      <c r="CI2820" s="99">
        <v>4400.9440305233002</v>
      </c>
      <c r="CJ2820" s="99">
        <v>493299.04775619501</v>
      </c>
      <c r="CK2820" s="99">
        <v>4408551.2437744103</v>
      </c>
      <c r="CL2820" s="99">
        <v>1278468.88363647</v>
      </c>
      <c r="CM2820" s="166">
        <v>5799.3958627581596</v>
      </c>
      <c r="CN2820" s="166">
        <v>900413.25775909401</v>
      </c>
      <c r="CO2820" s="166">
        <v>6050747.5762329102</v>
      </c>
      <c r="CP2820" s="99">
        <v>1278468.88363647</v>
      </c>
      <c r="CQ2820" s="99">
        <v>0</v>
      </c>
      <c r="CR2820" s="99">
        <v>0</v>
      </c>
      <c r="CS2820" s="99">
        <v>0</v>
      </c>
      <c r="CT2820" s="99">
        <v>0</v>
      </c>
      <c r="CU2820" s="98">
        <v>231.62230844800001</v>
      </c>
      <c r="CV2820" s="98">
        <v>1491.8370239840001</v>
      </c>
      <c r="CW2820" s="98">
        <v>493139.78832983918</v>
      </c>
      <c r="CX2820" s="98">
        <v>4409303.028032301</v>
      </c>
    </row>
    <row r="2821" spans="1:102" x14ac:dyDescent="0.2">
      <c r="A2821" s="98" t="s">
        <v>194</v>
      </c>
      <c r="B2821" s="100">
        <v>42339</v>
      </c>
      <c r="C2821" s="99">
        <v>4074.0410673916299</v>
      </c>
      <c r="D2821" s="99">
        <v>0</v>
      </c>
      <c r="E2821" s="99">
        <v>229.818773452193</v>
      </c>
      <c r="F2821" s="99">
        <v>80.164289576932802</v>
      </c>
      <c r="G2821" s="99">
        <v>0</v>
      </c>
      <c r="H2821" s="99">
        <v>0</v>
      </c>
      <c r="I2821" s="99">
        <v>0</v>
      </c>
      <c r="J2821" s="99">
        <v>1412.63460029662</v>
      </c>
      <c r="K2821" s="99">
        <v>0</v>
      </c>
      <c r="L2821" s="99">
        <v>17.182256200583701</v>
      </c>
      <c r="M2821" s="99">
        <v>1265.8373107463101</v>
      </c>
      <c r="N2821" s="99">
        <v>1239.91406358778</v>
      </c>
      <c r="O2821" s="99">
        <v>0</v>
      </c>
      <c r="P2821" s="99">
        <v>1455.43817228079</v>
      </c>
      <c r="Q2821" s="99">
        <v>329.80856686830498</v>
      </c>
      <c r="R2821" s="99">
        <v>0</v>
      </c>
      <c r="S2821" s="99">
        <v>100.237135632895</v>
      </c>
      <c r="T2821" s="99">
        <v>0</v>
      </c>
      <c r="U2821" s="99">
        <v>1412.5828072577699</v>
      </c>
      <c r="V2821" s="99">
        <v>465970.06288528402</v>
      </c>
      <c r="W2821" s="99">
        <v>0</v>
      </c>
      <c r="X2821" s="99">
        <v>18730.751478433602</v>
      </c>
      <c r="Y2821" s="99">
        <v>2728.16586586833</v>
      </c>
      <c r="Z2821" s="99">
        <v>0</v>
      </c>
      <c r="AA2821" s="99">
        <v>0</v>
      </c>
      <c r="AB2821" s="99">
        <v>0</v>
      </c>
      <c r="AC2821" s="99">
        <v>409922.16763305699</v>
      </c>
      <c r="AD2821" s="99">
        <v>0</v>
      </c>
      <c r="AE2821" s="99">
        <v>2057.3357208669199</v>
      </c>
      <c r="AF2821" s="99">
        <v>122204.252882004</v>
      </c>
      <c r="AG2821" s="99">
        <v>167223.39107131999</v>
      </c>
      <c r="AH2821" s="99">
        <v>0</v>
      </c>
      <c r="AI2821" s="99">
        <v>100859.977686882</v>
      </c>
      <c r="AJ2821" s="99">
        <v>95159.796803474397</v>
      </c>
      <c r="AK2821" s="99">
        <v>0</v>
      </c>
      <c r="AL2821" s="99">
        <v>15217.796156168</v>
      </c>
      <c r="AM2821" s="99">
        <v>0</v>
      </c>
      <c r="AN2821" s="99">
        <v>411740.99611663801</v>
      </c>
      <c r="AO2821" s="99">
        <v>4151827.4548339802</v>
      </c>
      <c r="AP2821" s="99">
        <v>0</v>
      </c>
      <c r="AQ2821" s="99">
        <v>177850.29431915301</v>
      </c>
      <c r="AR2821" s="99">
        <v>24618.469853162798</v>
      </c>
      <c r="AS2821" s="99">
        <v>0</v>
      </c>
      <c r="AT2821" s="99">
        <v>0</v>
      </c>
      <c r="AU2821" s="99">
        <v>0</v>
      </c>
      <c r="AV2821" s="99">
        <v>1669808.20054626</v>
      </c>
      <c r="AW2821" s="99">
        <v>0</v>
      </c>
      <c r="AX2821" s="99">
        <v>13244.548027872999</v>
      </c>
      <c r="AY2821" s="99">
        <v>1173908.8835296601</v>
      </c>
      <c r="AZ2821" s="99">
        <v>1361041.5641021701</v>
      </c>
      <c r="BA2821" s="99">
        <v>0</v>
      </c>
      <c r="BB2821" s="99">
        <v>992721.52555084205</v>
      </c>
      <c r="BC2821" s="99">
        <v>809308.81784820603</v>
      </c>
      <c r="BD2821" s="99">
        <v>0</v>
      </c>
      <c r="BE2821" s="99">
        <v>132365.28980064401</v>
      </c>
      <c r="BF2821" s="99">
        <v>0</v>
      </c>
      <c r="BG2821" s="99">
        <v>1671720.1371917699</v>
      </c>
      <c r="BH2821" s="99">
        <v>1204427.9016418499</v>
      </c>
      <c r="BI2821" s="99">
        <v>0</v>
      </c>
      <c r="BJ2821" s="99">
        <v>132138.34665870701</v>
      </c>
      <c r="BK2821" s="99">
        <v>13708.0125752687</v>
      </c>
      <c r="BL2821" s="99">
        <v>0</v>
      </c>
      <c r="BM2821" s="99">
        <v>0</v>
      </c>
      <c r="BN2821" s="99">
        <v>0</v>
      </c>
      <c r="BO2821" s="99">
        <v>0</v>
      </c>
      <c r="BP2821" s="99">
        <v>0</v>
      </c>
      <c r="BQ2821" s="99">
        <v>0</v>
      </c>
      <c r="BR2821" s="99">
        <v>313221.56755065901</v>
      </c>
      <c r="BS2821" s="99">
        <v>615516.45041656506</v>
      </c>
      <c r="BT2821" s="99">
        <v>0</v>
      </c>
      <c r="BU2821" s="99">
        <v>103675</v>
      </c>
      <c r="BV2821" s="99">
        <v>301490.64131545997</v>
      </c>
      <c r="BW2821" s="99">
        <v>0</v>
      </c>
      <c r="BX2821" s="99">
        <v>14509.499962449099</v>
      </c>
      <c r="BY2821" s="99">
        <v>0</v>
      </c>
      <c r="BZ2821" s="99">
        <v>0</v>
      </c>
      <c r="CA2821" s="99">
        <v>4306.6619687080401</v>
      </c>
      <c r="CB2821" s="99">
        <v>485222.81349563599</v>
      </c>
      <c r="CC2821" s="99">
        <v>4349378.2931518601</v>
      </c>
      <c r="CD2821" s="99">
        <v>1336949.9393158001</v>
      </c>
      <c r="CE2821" s="99">
        <v>102.13380638882499</v>
      </c>
      <c r="CF2821" s="99">
        <v>15777.223993182201</v>
      </c>
      <c r="CG2821" s="99">
        <v>136410.15798759501</v>
      </c>
      <c r="CH2821" s="99">
        <v>0</v>
      </c>
      <c r="CI2821" s="99">
        <v>4409.4539189934703</v>
      </c>
      <c r="CJ2821" s="99">
        <v>501108.18906784098</v>
      </c>
      <c r="CK2821" s="99">
        <v>4487601.31604004</v>
      </c>
      <c r="CL2821" s="99">
        <v>1349539.79348755</v>
      </c>
      <c r="CM2821" s="166">
        <v>5816.4243763685199</v>
      </c>
      <c r="CN2821" s="166">
        <v>914665.71294403099</v>
      </c>
      <c r="CO2821" s="166">
        <v>6163148.6720581101</v>
      </c>
      <c r="CP2821" s="99">
        <v>1349539.79348755</v>
      </c>
      <c r="CQ2821" s="99">
        <v>0</v>
      </c>
      <c r="CR2821" s="99">
        <v>0</v>
      </c>
      <c r="CS2821" s="99">
        <v>0</v>
      </c>
      <c r="CT2821" s="99">
        <v>0</v>
      </c>
      <c r="CU2821" s="98">
        <v>229.89447824000001</v>
      </c>
      <c r="CV2821" s="98">
        <v>1507.1309807</v>
      </c>
      <c r="CW2821" s="98">
        <v>501000.03748881817</v>
      </c>
      <c r="CX2821" s="98">
        <v>4485788.4511394547</v>
      </c>
    </row>
    <row r="2822" spans="1:102" x14ac:dyDescent="0.2">
      <c r="A2822" s="98" t="s">
        <v>194</v>
      </c>
      <c r="B2822" s="100">
        <v>42430</v>
      </c>
      <c r="C2822" s="99">
        <v>4118.2266743779201</v>
      </c>
      <c r="D2822" s="99">
        <v>0</v>
      </c>
      <c r="E2822" s="99">
        <v>222.21378931216901</v>
      </c>
      <c r="F2822" s="99">
        <v>66.618193922564402</v>
      </c>
      <c r="G2822" s="99">
        <v>0</v>
      </c>
      <c r="H2822" s="99">
        <v>0</v>
      </c>
      <c r="I2822" s="99">
        <v>0</v>
      </c>
      <c r="J2822" s="99">
        <v>1425.7107237428399</v>
      </c>
      <c r="K2822" s="99">
        <v>0</v>
      </c>
      <c r="L2822" s="99">
        <v>16.9390054610558</v>
      </c>
      <c r="M2822" s="99">
        <v>1313.5535520017099</v>
      </c>
      <c r="N2822" s="99">
        <v>1245.6229249388</v>
      </c>
      <c r="O2822" s="99">
        <v>0</v>
      </c>
      <c r="P2822" s="99">
        <v>1440.8118762821</v>
      </c>
      <c r="Q2822" s="99">
        <v>324.37942967563902</v>
      </c>
      <c r="R2822" s="99">
        <v>0</v>
      </c>
      <c r="S2822" s="99">
        <v>97.227201321162298</v>
      </c>
      <c r="T2822" s="99">
        <v>0</v>
      </c>
      <c r="U2822" s="99">
        <v>1426.32325652242</v>
      </c>
      <c r="V2822" s="99">
        <v>475346.46488189697</v>
      </c>
      <c r="W2822" s="99">
        <v>0</v>
      </c>
      <c r="X2822" s="99">
        <v>18580.183877706499</v>
      </c>
      <c r="Y2822" s="99">
        <v>2617.94971221685</v>
      </c>
      <c r="Z2822" s="99">
        <v>0</v>
      </c>
      <c r="AA2822" s="99">
        <v>0</v>
      </c>
      <c r="AB2822" s="99">
        <v>0</v>
      </c>
      <c r="AC2822" s="99">
        <v>408177.95159530599</v>
      </c>
      <c r="AD2822" s="99">
        <v>0</v>
      </c>
      <c r="AE2822" s="99">
        <v>2038.6286628246301</v>
      </c>
      <c r="AF2822" s="99">
        <v>125198.01217556</v>
      </c>
      <c r="AG2822" s="99">
        <v>167121.80802345299</v>
      </c>
      <c r="AH2822" s="99">
        <v>0</v>
      </c>
      <c r="AI2822" s="99">
        <v>103826.616230011</v>
      </c>
      <c r="AJ2822" s="99">
        <v>96775.267985343904</v>
      </c>
      <c r="AK2822" s="99">
        <v>0</v>
      </c>
      <c r="AL2822" s="99">
        <v>15313.013340354</v>
      </c>
      <c r="AM2822" s="99">
        <v>0</v>
      </c>
      <c r="AN2822" s="99">
        <v>411482.68414688099</v>
      </c>
      <c r="AO2822" s="99">
        <v>4248161.2388305701</v>
      </c>
      <c r="AP2822" s="99">
        <v>0</v>
      </c>
      <c r="AQ2822" s="99">
        <v>177256.69896125799</v>
      </c>
      <c r="AR2822" s="99">
        <v>22975.231254816099</v>
      </c>
      <c r="AS2822" s="99">
        <v>0</v>
      </c>
      <c r="AT2822" s="99">
        <v>0</v>
      </c>
      <c r="AU2822" s="99">
        <v>0</v>
      </c>
      <c r="AV2822" s="99">
        <v>1675842.8770446801</v>
      </c>
      <c r="AW2822" s="99">
        <v>0</v>
      </c>
      <c r="AX2822" s="99">
        <v>12546.7999020815</v>
      </c>
      <c r="AY2822" s="99">
        <v>1204190.40779114</v>
      </c>
      <c r="AZ2822" s="99">
        <v>1360296.82997131</v>
      </c>
      <c r="BA2822" s="99">
        <v>0</v>
      </c>
      <c r="BB2822" s="99">
        <v>1019760.81445313</v>
      </c>
      <c r="BC2822" s="99">
        <v>819608.85253143299</v>
      </c>
      <c r="BD2822" s="99">
        <v>0</v>
      </c>
      <c r="BE2822" s="99">
        <v>131854.24802780201</v>
      </c>
      <c r="BF2822" s="99">
        <v>0</v>
      </c>
      <c r="BG2822" s="99">
        <v>1684896.7972869901</v>
      </c>
      <c r="BH2822" s="99">
        <v>1298691.55447388</v>
      </c>
      <c r="BI2822" s="99">
        <v>0</v>
      </c>
      <c r="BJ2822" s="99">
        <v>147299.27362823501</v>
      </c>
      <c r="BK2822" s="99">
        <v>13440.4375665188</v>
      </c>
      <c r="BL2822" s="99">
        <v>0</v>
      </c>
      <c r="BM2822" s="99">
        <v>0</v>
      </c>
      <c r="BN2822" s="99">
        <v>0</v>
      </c>
      <c r="BO2822" s="99">
        <v>0</v>
      </c>
      <c r="BP2822" s="99">
        <v>0</v>
      </c>
      <c r="BQ2822" s="99">
        <v>0</v>
      </c>
      <c r="BR2822" s="99">
        <v>324936.17633819598</v>
      </c>
      <c r="BS2822" s="99">
        <v>624011.66400146496</v>
      </c>
      <c r="BT2822" s="99">
        <v>0</v>
      </c>
      <c r="BU2822" s="99">
        <v>190141.109998703</v>
      </c>
      <c r="BV2822" s="99">
        <v>306398.564659119</v>
      </c>
      <c r="BW2822" s="99">
        <v>0</v>
      </c>
      <c r="BX2822" s="99">
        <v>25355.479913949999</v>
      </c>
      <c r="BY2822" s="99">
        <v>0</v>
      </c>
      <c r="BZ2822" s="99">
        <v>0</v>
      </c>
      <c r="CA2822" s="99">
        <v>4341.4822831153897</v>
      </c>
      <c r="CB2822" s="99">
        <v>493964.207057953</v>
      </c>
      <c r="CC2822" s="99">
        <v>4448835.97619629</v>
      </c>
      <c r="CD2822" s="99">
        <v>1439540.6156616199</v>
      </c>
      <c r="CE2822" s="99">
        <v>99.321344318799703</v>
      </c>
      <c r="CF2822" s="99">
        <v>15758.514642357801</v>
      </c>
      <c r="CG2822" s="99">
        <v>135539.11697578401</v>
      </c>
      <c r="CH2822" s="99">
        <v>0</v>
      </c>
      <c r="CI2822" s="99">
        <v>4441.2989138364801</v>
      </c>
      <c r="CJ2822" s="99">
        <v>509707.963279724</v>
      </c>
      <c r="CK2822" s="99">
        <v>4583117.4559936495</v>
      </c>
      <c r="CL2822" s="99">
        <v>1470401.76885986</v>
      </c>
      <c r="CM2822" s="166">
        <v>5851.33844107389</v>
      </c>
      <c r="CN2822" s="166">
        <v>924271.24985504197</v>
      </c>
      <c r="CO2822" s="166">
        <v>6257257.00183105</v>
      </c>
      <c r="CP2822" s="99">
        <v>1470401.76885986</v>
      </c>
      <c r="CQ2822" s="99">
        <v>0</v>
      </c>
      <c r="CR2822" s="99">
        <v>0</v>
      </c>
      <c r="CS2822" s="99">
        <v>0</v>
      </c>
      <c r="CT2822" s="99">
        <v>0</v>
      </c>
      <c r="CU2822" s="98">
        <v>222.449691019</v>
      </c>
      <c r="CV2822" s="98">
        <v>1520.8622160960001</v>
      </c>
      <c r="CW2822" s="98">
        <v>509722.72170031082</v>
      </c>
      <c r="CX2822" s="98">
        <v>4584375.0931720743</v>
      </c>
    </row>
    <row r="2823" spans="1:102" x14ac:dyDescent="0.2">
      <c r="A2823" s="98" t="s">
        <v>194</v>
      </c>
      <c r="B2823" s="100">
        <v>42522</v>
      </c>
      <c r="C2823" s="99">
        <v>4142.8709672689401</v>
      </c>
      <c r="D2823" s="99">
        <v>0</v>
      </c>
      <c r="E2823" s="99">
        <v>226.49276903644201</v>
      </c>
      <c r="F2823" s="99">
        <v>64.600226208567605</v>
      </c>
      <c r="G2823" s="99">
        <v>0</v>
      </c>
      <c r="H2823" s="99">
        <v>0</v>
      </c>
      <c r="I2823" s="99">
        <v>0</v>
      </c>
      <c r="J2823" s="99">
        <v>1450.87387396395</v>
      </c>
      <c r="K2823" s="99">
        <v>0</v>
      </c>
      <c r="L2823" s="99">
        <v>19.5991044479888</v>
      </c>
      <c r="M2823" s="99">
        <v>1300.6698849648201</v>
      </c>
      <c r="N2823" s="99">
        <v>1252.15281878412</v>
      </c>
      <c r="O2823" s="99">
        <v>0</v>
      </c>
      <c r="P2823" s="99">
        <v>1466.99296793342</v>
      </c>
      <c r="Q2823" s="99">
        <v>328.77913184836501</v>
      </c>
      <c r="R2823" s="99">
        <v>0</v>
      </c>
      <c r="S2823" s="99">
        <v>107.876154770143</v>
      </c>
      <c r="T2823" s="99">
        <v>0</v>
      </c>
      <c r="U2823" s="99">
        <v>1449.39979036152</v>
      </c>
      <c r="V2823" s="99">
        <v>481482.14910125697</v>
      </c>
      <c r="W2823" s="99">
        <v>0</v>
      </c>
      <c r="X2823" s="99">
        <v>19131.994962215402</v>
      </c>
      <c r="Y2823" s="99">
        <v>2175.0716176033002</v>
      </c>
      <c r="Z2823" s="99">
        <v>0</v>
      </c>
      <c r="AA2823" s="99">
        <v>0</v>
      </c>
      <c r="AB2823" s="99">
        <v>0</v>
      </c>
      <c r="AC2823" s="99">
        <v>421824.62112426799</v>
      </c>
      <c r="AD2823" s="99">
        <v>0</v>
      </c>
      <c r="AE2823" s="99">
        <v>4765.4157103300104</v>
      </c>
      <c r="AF2823" s="99">
        <v>125621.502999306</v>
      </c>
      <c r="AG2823" s="99">
        <v>169101.92660141</v>
      </c>
      <c r="AH2823" s="99">
        <v>0</v>
      </c>
      <c r="AI2823" s="99">
        <v>104466.030684471</v>
      </c>
      <c r="AJ2823" s="99">
        <v>97735.380073547407</v>
      </c>
      <c r="AK2823" s="99">
        <v>0</v>
      </c>
      <c r="AL2823" s="99">
        <v>15512.193130969999</v>
      </c>
      <c r="AM2823" s="99">
        <v>0</v>
      </c>
      <c r="AN2823" s="99">
        <v>417395.84719848598</v>
      </c>
      <c r="AO2823" s="99">
        <v>4325955.7689819299</v>
      </c>
      <c r="AP2823" s="99">
        <v>0</v>
      </c>
      <c r="AQ2823" s="99">
        <v>184022.861495972</v>
      </c>
      <c r="AR2823" s="99">
        <v>21826.492955923099</v>
      </c>
      <c r="AS2823" s="99">
        <v>0</v>
      </c>
      <c r="AT2823" s="99">
        <v>0</v>
      </c>
      <c r="AU2823" s="99">
        <v>0</v>
      </c>
      <c r="AV2823" s="99">
        <v>1744651.4605255099</v>
      </c>
      <c r="AW2823" s="99">
        <v>0</v>
      </c>
      <c r="AX2823" s="99">
        <v>39809.999430656397</v>
      </c>
      <c r="AY2823" s="99">
        <v>1220080.74853516</v>
      </c>
      <c r="AZ2823" s="99">
        <v>1383019.6955719001</v>
      </c>
      <c r="BA2823" s="99">
        <v>0</v>
      </c>
      <c r="BB2823" s="99">
        <v>1026549.10446167</v>
      </c>
      <c r="BC2823" s="99">
        <v>859705.85233306896</v>
      </c>
      <c r="BD2823" s="99">
        <v>0</v>
      </c>
      <c r="BE2823" s="99">
        <v>134237.380468369</v>
      </c>
      <c r="BF2823" s="99">
        <v>0</v>
      </c>
      <c r="BG2823" s="99">
        <v>1734489.83424377</v>
      </c>
      <c r="BH2823" s="99">
        <v>1322016.49372864</v>
      </c>
      <c r="BI2823" s="99">
        <v>0</v>
      </c>
      <c r="BJ2823" s="99">
        <v>137707.30302810701</v>
      </c>
      <c r="BK2823" s="99">
        <v>13454.8372209072</v>
      </c>
      <c r="BL2823" s="99">
        <v>0</v>
      </c>
      <c r="BM2823" s="99">
        <v>0</v>
      </c>
      <c r="BN2823" s="99">
        <v>0</v>
      </c>
      <c r="BO2823" s="99">
        <v>0</v>
      </c>
      <c r="BP2823" s="99">
        <v>0</v>
      </c>
      <c r="BQ2823" s="99">
        <v>0</v>
      </c>
      <c r="BR2823" s="99">
        <v>325952.76898956299</v>
      </c>
      <c r="BS2823" s="99">
        <v>625256.18506622303</v>
      </c>
      <c r="BT2823" s="99">
        <v>0</v>
      </c>
      <c r="BU2823" s="99">
        <v>200871.5</v>
      </c>
      <c r="BV2823" s="99">
        <v>320032.73189926101</v>
      </c>
      <c r="BW2823" s="99">
        <v>0</v>
      </c>
      <c r="BX2823" s="99">
        <v>28389.429903984099</v>
      </c>
      <c r="BY2823" s="99">
        <v>0</v>
      </c>
      <c r="BZ2823" s="99">
        <v>0</v>
      </c>
      <c r="CA2823" s="99">
        <v>4367.6969887018204</v>
      </c>
      <c r="CB2823" s="99">
        <v>499900.19934082002</v>
      </c>
      <c r="CC2823" s="99">
        <v>4527870.8717651404</v>
      </c>
      <c r="CD2823" s="99">
        <v>1461578.0340118399</v>
      </c>
      <c r="CE2823" s="99">
        <v>109.948051522486</v>
      </c>
      <c r="CF2823" s="99">
        <v>15789.589523673099</v>
      </c>
      <c r="CG2823" s="99">
        <v>137373.22996902501</v>
      </c>
      <c r="CH2823" s="99">
        <v>0</v>
      </c>
      <c r="CI2823" s="99">
        <v>4477.8279818296396</v>
      </c>
      <c r="CJ2823" s="99">
        <v>515738.73321914702</v>
      </c>
      <c r="CK2823" s="99">
        <v>4664855.1436767597</v>
      </c>
      <c r="CL2823" s="99">
        <v>1492585.8778228799</v>
      </c>
      <c r="CM2823" s="166">
        <v>5927.99498569965</v>
      </c>
      <c r="CN2823" s="166">
        <v>935521.90080261196</v>
      </c>
      <c r="CO2823" s="166">
        <v>6413666.0413818397</v>
      </c>
      <c r="CP2823" s="99">
        <v>1492585.8778228799</v>
      </c>
      <c r="CQ2823" s="99">
        <v>0</v>
      </c>
      <c r="CR2823" s="99">
        <v>0</v>
      </c>
      <c r="CS2823" s="99">
        <v>0</v>
      </c>
      <c r="CT2823" s="99">
        <v>0</v>
      </c>
      <c r="CU2823" s="98">
        <v>226.343395969</v>
      </c>
      <c r="CV2823" s="98">
        <v>1553.273127635</v>
      </c>
      <c r="CW2823" s="98">
        <v>515689.78886449314</v>
      </c>
      <c r="CX2823" s="98">
        <v>4665244.1017341651</v>
      </c>
    </row>
    <row r="2824" spans="1:102" x14ac:dyDescent="0.2">
      <c r="A2824" s="98" t="s">
        <v>194</v>
      </c>
      <c r="B2824" s="100">
        <v>42614</v>
      </c>
      <c r="C2824" s="99">
        <v>4130.2088845968201</v>
      </c>
      <c r="D2824" s="99">
        <v>0</v>
      </c>
      <c r="E2824" s="99">
        <v>233.94108181074299</v>
      </c>
      <c r="F2824" s="99">
        <v>74.831632422283306</v>
      </c>
      <c r="G2824" s="99">
        <v>0</v>
      </c>
      <c r="H2824" s="99">
        <v>0</v>
      </c>
      <c r="I2824" s="99">
        <v>0</v>
      </c>
      <c r="J2824" s="99">
        <v>1433.4189433455499</v>
      </c>
      <c r="K2824" s="99">
        <v>0</v>
      </c>
      <c r="L2824" s="99">
        <v>17.198052864288901</v>
      </c>
      <c r="M2824" s="99">
        <v>1301.3125744909</v>
      </c>
      <c r="N2824" s="99">
        <v>1246.1803075671201</v>
      </c>
      <c r="O2824" s="99">
        <v>0</v>
      </c>
      <c r="P2824" s="99">
        <v>1456.7762426137899</v>
      </c>
      <c r="Q2824" s="99">
        <v>338.06260308623303</v>
      </c>
      <c r="R2824" s="99">
        <v>0</v>
      </c>
      <c r="S2824" s="99">
        <v>112.05806584749401</v>
      </c>
      <c r="T2824" s="99">
        <v>0</v>
      </c>
      <c r="U2824" s="99">
        <v>1433.9496974647</v>
      </c>
      <c r="V2824" s="99">
        <v>486738.92560958897</v>
      </c>
      <c r="W2824" s="99">
        <v>0</v>
      </c>
      <c r="X2824" s="99">
        <v>18192.924607515299</v>
      </c>
      <c r="Y2824" s="99">
        <v>2257.4994605779598</v>
      </c>
      <c r="Z2824" s="99">
        <v>0</v>
      </c>
      <c r="AA2824" s="99">
        <v>0</v>
      </c>
      <c r="AB2824" s="99">
        <v>0</v>
      </c>
      <c r="AC2824" s="99">
        <v>413850.43867874099</v>
      </c>
      <c r="AD2824" s="99">
        <v>0</v>
      </c>
      <c r="AE2824" s="99">
        <v>4405.8812463879603</v>
      </c>
      <c r="AF2824" s="99">
        <v>126491.117124557</v>
      </c>
      <c r="AG2824" s="99">
        <v>171397.619138718</v>
      </c>
      <c r="AH2824" s="99">
        <v>0</v>
      </c>
      <c r="AI2824" s="99">
        <v>101964.115618706</v>
      </c>
      <c r="AJ2824" s="99">
        <v>98404.688731193499</v>
      </c>
      <c r="AK2824" s="99">
        <v>0</v>
      </c>
      <c r="AL2824" s="99">
        <v>16902.896684885</v>
      </c>
      <c r="AM2824" s="99">
        <v>0</v>
      </c>
      <c r="AN2824" s="99">
        <v>413706.91786956799</v>
      </c>
      <c r="AO2824" s="99">
        <v>4387050.93786621</v>
      </c>
      <c r="AP2824" s="99">
        <v>0</v>
      </c>
      <c r="AQ2824" s="99">
        <v>183380.316812515</v>
      </c>
      <c r="AR2824" s="99">
        <v>23468.860350131999</v>
      </c>
      <c r="AS2824" s="99">
        <v>0</v>
      </c>
      <c r="AT2824" s="99">
        <v>0</v>
      </c>
      <c r="AU2824" s="99">
        <v>0</v>
      </c>
      <c r="AV2824" s="99">
        <v>1723875.96263123</v>
      </c>
      <c r="AW2824" s="99">
        <v>0</v>
      </c>
      <c r="AX2824" s="99">
        <v>39808.217945098899</v>
      </c>
      <c r="AY2824" s="99">
        <v>1234313.70225525</v>
      </c>
      <c r="AZ2824" s="99">
        <v>1402671.35464478</v>
      </c>
      <c r="BA2824" s="99">
        <v>0</v>
      </c>
      <c r="BB2824" s="99">
        <v>1016511.09984589</v>
      </c>
      <c r="BC2824" s="99">
        <v>869380.74924469006</v>
      </c>
      <c r="BD2824" s="99">
        <v>0</v>
      </c>
      <c r="BE2824" s="99">
        <v>146936.75111007699</v>
      </c>
      <c r="BF2824" s="99">
        <v>0</v>
      </c>
      <c r="BG2824" s="99">
        <v>1722935.9402465799</v>
      </c>
      <c r="BH2824" s="99">
        <v>1333486.95689392</v>
      </c>
      <c r="BI2824" s="99">
        <v>0</v>
      </c>
      <c r="BJ2824" s="99">
        <v>142354.84298515299</v>
      </c>
      <c r="BK2824" s="99">
        <v>13772.5649907589</v>
      </c>
      <c r="BL2824" s="99">
        <v>0</v>
      </c>
      <c r="BM2824" s="99">
        <v>0</v>
      </c>
      <c r="BN2824" s="99">
        <v>0</v>
      </c>
      <c r="BO2824" s="99">
        <v>0</v>
      </c>
      <c r="BP2824" s="99">
        <v>0</v>
      </c>
      <c r="BQ2824" s="99">
        <v>0</v>
      </c>
      <c r="BR2824" s="99">
        <v>334483.72539520299</v>
      </c>
      <c r="BS2824" s="99">
        <v>635675.55588531506</v>
      </c>
      <c r="BT2824" s="99">
        <v>0</v>
      </c>
      <c r="BU2824" s="99">
        <v>173805.21999931301</v>
      </c>
      <c r="BV2824" s="99">
        <v>324160.99971771199</v>
      </c>
      <c r="BW2824" s="99">
        <v>0</v>
      </c>
      <c r="BX2824" s="99">
        <v>30407.4498920441</v>
      </c>
      <c r="BY2824" s="99">
        <v>0</v>
      </c>
      <c r="BZ2824" s="99">
        <v>0</v>
      </c>
      <c r="CA2824" s="99">
        <v>4360.9435207247698</v>
      </c>
      <c r="CB2824" s="99">
        <v>504381.17612838699</v>
      </c>
      <c r="CC2824" s="99">
        <v>4540803.3819580097</v>
      </c>
      <c r="CD2824" s="99">
        <v>1480532.0602722201</v>
      </c>
      <c r="CE2824" s="99">
        <v>113.212921479717</v>
      </c>
      <c r="CF2824" s="99">
        <v>17071.243244886398</v>
      </c>
      <c r="CG2824" s="99">
        <v>147557.86505889901</v>
      </c>
      <c r="CH2824" s="99">
        <v>0</v>
      </c>
      <c r="CI2824" s="99">
        <v>4473.90325701237</v>
      </c>
      <c r="CJ2824" s="99">
        <v>521280.46489715599</v>
      </c>
      <c r="CK2824" s="99">
        <v>4689578.1898193397</v>
      </c>
      <c r="CL2824" s="99">
        <v>1505975.53396606</v>
      </c>
      <c r="CM2824" s="166">
        <v>5898.83938658237</v>
      </c>
      <c r="CN2824" s="166">
        <v>932006.65392303502</v>
      </c>
      <c r="CO2824" s="166">
        <v>6407560.8963012705</v>
      </c>
      <c r="CP2824" s="99">
        <v>1505975.53396606</v>
      </c>
      <c r="CQ2824" s="99">
        <v>0</v>
      </c>
      <c r="CR2824" s="99">
        <v>0</v>
      </c>
      <c r="CS2824" s="99">
        <v>0</v>
      </c>
      <c r="CT2824" s="99">
        <v>0</v>
      </c>
      <c r="CU2824" s="98">
        <v>233.67012366099999</v>
      </c>
      <c r="CV2824" s="98">
        <v>1539.124692097</v>
      </c>
      <c r="CW2824" s="98">
        <v>521452.41937327338</v>
      </c>
      <c r="CX2824" s="98">
        <v>4688361.2470169086</v>
      </c>
    </row>
    <row r="2825" spans="1:102" x14ac:dyDescent="0.2">
      <c r="A2825" s="98" t="s">
        <v>194</v>
      </c>
      <c r="B2825" s="100">
        <v>42705</v>
      </c>
      <c r="C2825" s="99">
        <v>4120.9047356843903</v>
      </c>
      <c r="D2825" s="99">
        <v>0</v>
      </c>
      <c r="E2825" s="99">
        <v>203.69689609669101</v>
      </c>
      <c r="F2825" s="99">
        <v>56.241290457546697</v>
      </c>
      <c r="G2825" s="99">
        <v>0</v>
      </c>
      <c r="H2825" s="99">
        <v>0</v>
      </c>
      <c r="I2825" s="99">
        <v>0</v>
      </c>
      <c r="J2825" s="99">
        <v>1446.62861096859</v>
      </c>
      <c r="K2825" s="99">
        <v>0</v>
      </c>
      <c r="L2825" s="99">
        <v>12.141553370747699</v>
      </c>
      <c r="M2825" s="99">
        <v>1303.0140929818201</v>
      </c>
      <c r="N2825" s="99">
        <v>1253.69239918888</v>
      </c>
      <c r="O2825" s="99">
        <v>0</v>
      </c>
      <c r="P2825" s="99">
        <v>1431.6915016323301</v>
      </c>
      <c r="Q2825" s="99">
        <v>328.17745561525197</v>
      </c>
      <c r="R2825" s="99">
        <v>0</v>
      </c>
      <c r="S2825" s="99">
        <v>115.620678345673</v>
      </c>
      <c r="T2825" s="99">
        <v>0</v>
      </c>
      <c r="U2825" s="99">
        <v>1447.1774977892601</v>
      </c>
      <c r="V2825" s="99">
        <v>489085.443775177</v>
      </c>
      <c r="W2825" s="99">
        <v>0</v>
      </c>
      <c r="X2825" s="99">
        <v>18129.0264284611</v>
      </c>
      <c r="Y2825" s="99">
        <v>2876.0197256803499</v>
      </c>
      <c r="Z2825" s="99">
        <v>0</v>
      </c>
      <c r="AA2825" s="99">
        <v>0</v>
      </c>
      <c r="AB2825" s="99">
        <v>0</v>
      </c>
      <c r="AC2825" s="99">
        <v>411556.687786102</v>
      </c>
      <c r="AD2825" s="99">
        <v>0</v>
      </c>
      <c r="AE2825" s="99">
        <v>2565.6543033420999</v>
      </c>
      <c r="AF2825" s="99">
        <v>125337.19533538799</v>
      </c>
      <c r="AG2825" s="99">
        <v>180636.397607803</v>
      </c>
      <c r="AH2825" s="99">
        <v>0</v>
      </c>
      <c r="AI2825" s="99">
        <v>103365.228523254</v>
      </c>
      <c r="AJ2825" s="99">
        <v>95771.953114509597</v>
      </c>
      <c r="AK2825" s="99">
        <v>0</v>
      </c>
      <c r="AL2825" s="99">
        <v>16601.607480287599</v>
      </c>
      <c r="AM2825" s="99">
        <v>0</v>
      </c>
      <c r="AN2825" s="99">
        <v>413119.82637405401</v>
      </c>
      <c r="AO2825" s="99">
        <v>4406422.39172363</v>
      </c>
      <c r="AP2825" s="99">
        <v>0</v>
      </c>
      <c r="AQ2825" s="99">
        <v>180917.631521225</v>
      </c>
      <c r="AR2825" s="99">
        <v>28866.171710729599</v>
      </c>
      <c r="AS2825" s="99">
        <v>0</v>
      </c>
      <c r="AT2825" s="99">
        <v>0</v>
      </c>
      <c r="AU2825" s="99">
        <v>0</v>
      </c>
      <c r="AV2825" s="99">
        <v>1734960.2294006301</v>
      </c>
      <c r="AW2825" s="99">
        <v>0</v>
      </c>
      <c r="AX2825" s="99">
        <v>18844.198759794199</v>
      </c>
      <c r="AY2825" s="99">
        <v>1214767.67497253</v>
      </c>
      <c r="AZ2825" s="99">
        <v>1463667.2296905499</v>
      </c>
      <c r="BA2825" s="99">
        <v>0</v>
      </c>
      <c r="BB2825" s="99">
        <v>1030484.1403121901</v>
      </c>
      <c r="BC2825" s="99">
        <v>847249.30183410598</v>
      </c>
      <c r="BD2825" s="99">
        <v>0</v>
      </c>
      <c r="BE2825" s="99">
        <v>144738.400901794</v>
      </c>
      <c r="BF2825" s="99">
        <v>0</v>
      </c>
      <c r="BG2825" s="99">
        <v>1737066.0821533201</v>
      </c>
      <c r="BH2825" s="99">
        <v>1358566.3818206801</v>
      </c>
      <c r="BI2825" s="99">
        <v>0</v>
      </c>
      <c r="BJ2825" s="99">
        <v>140808.062889099</v>
      </c>
      <c r="BK2825" s="99">
        <v>14129.7016609907</v>
      </c>
      <c r="BL2825" s="99">
        <v>0</v>
      </c>
      <c r="BM2825" s="99">
        <v>0</v>
      </c>
      <c r="BN2825" s="99">
        <v>0</v>
      </c>
      <c r="BO2825" s="99">
        <v>0</v>
      </c>
      <c r="BP2825" s="99">
        <v>0</v>
      </c>
      <c r="BQ2825" s="99">
        <v>0</v>
      </c>
      <c r="BR2825" s="99">
        <v>332286.90195083601</v>
      </c>
      <c r="BS2825" s="99">
        <v>658461.75146484398</v>
      </c>
      <c r="BT2825" s="99">
        <v>0</v>
      </c>
      <c r="BU2825" s="99">
        <v>186831.87999725301</v>
      </c>
      <c r="BV2825" s="99">
        <v>318746.82363891602</v>
      </c>
      <c r="BW2825" s="99">
        <v>0</v>
      </c>
      <c r="BX2825" s="99">
        <v>26560.1999063492</v>
      </c>
      <c r="BY2825" s="99">
        <v>0</v>
      </c>
      <c r="BZ2825" s="99">
        <v>0</v>
      </c>
      <c r="CA2825" s="99">
        <v>4328.6680155396498</v>
      </c>
      <c r="CB2825" s="99">
        <v>507540.45995330799</v>
      </c>
      <c r="CC2825" s="99">
        <v>4578292.0631713904</v>
      </c>
      <c r="CD2825" s="99">
        <v>1500405.2913970901</v>
      </c>
      <c r="CE2825" s="99">
        <v>116.418487059884</v>
      </c>
      <c r="CF2825" s="99">
        <v>16819.3346509933</v>
      </c>
      <c r="CG2825" s="99">
        <v>146737.794179916</v>
      </c>
      <c r="CH2825" s="99">
        <v>0</v>
      </c>
      <c r="CI2825" s="99">
        <v>4444.9866201281502</v>
      </c>
      <c r="CJ2825" s="99">
        <v>524746.74697113002</v>
      </c>
      <c r="CK2825" s="99">
        <v>4725520.5196533203</v>
      </c>
      <c r="CL2825" s="99">
        <v>1525161.7814483601</v>
      </c>
      <c r="CM2825" s="166">
        <v>5883.6024196147901</v>
      </c>
      <c r="CN2825" s="166">
        <v>936650.39207458496</v>
      </c>
      <c r="CO2825" s="166">
        <v>6462458.7955322303</v>
      </c>
      <c r="CP2825" s="99">
        <v>1525161.7814483601</v>
      </c>
      <c r="CQ2825" s="99">
        <v>0</v>
      </c>
      <c r="CR2825" s="99">
        <v>0</v>
      </c>
      <c r="CS2825" s="99">
        <v>0</v>
      </c>
      <c r="CT2825" s="99">
        <v>0</v>
      </c>
      <c r="CU2825" s="98">
        <v>203.796171173</v>
      </c>
      <c r="CV2825" s="98">
        <v>1553.2771876100001</v>
      </c>
      <c r="CW2825" s="98">
        <v>524359.79460430134</v>
      </c>
      <c r="CX2825" s="98">
        <v>4725029.8573513068</v>
      </c>
    </row>
    <row r="2826" spans="1:102" x14ac:dyDescent="0.2">
      <c r="A2826" s="98" t="s">
        <v>194</v>
      </c>
      <c r="B2826" s="100">
        <v>42795</v>
      </c>
      <c r="C2826" s="99">
        <v>4125.0236347913697</v>
      </c>
      <c r="D2826" s="99">
        <v>0</v>
      </c>
      <c r="E2826" s="99">
        <v>228.02145810984101</v>
      </c>
      <c r="F2826" s="99">
        <v>76.903902745805695</v>
      </c>
      <c r="G2826" s="99">
        <v>0</v>
      </c>
      <c r="H2826" s="99">
        <v>0</v>
      </c>
      <c r="I2826" s="99">
        <v>0</v>
      </c>
      <c r="J2826" s="99">
        <v>1429.8306602984701</v>
      </c>
      <c r="K2826" s="99">
        <v>0</v>
      </c>
      <c r="L2826" s="99">
        <v>11.981028558337099</v>
      </c>
      <c r="M2826" s="99">
        <v>1296.7872015237799</v>
      </c>
      <c r="N2826" s="99">
        <v>1252.87416703999</v>
      </c>
      <c r="O2826" s="99">
        <v>0</v>
      </c>
      <c r="P2826" s="99">
        <v>1457.6918079257</v>
      </c>
      <c r="Q2826" s="99">
        <v>335.87519057840098</v>
      </c>
      <c r="R2826" s="99">
        <v>0</v>
      </c>
      <c r="S2826" s="99">
        <v>110.94426686409901</v>
      </c>
      <c r="T2826" s="99">
        <v>0</v>
      </c>
      <c r="U2826" s="99">
        <v>1430.98080225289</v>
      </c>
      <c r="V2826" s="99">
        <v>494681.02570724499</v>
      </c>
      <c r="W2826" s="99">
        <v>0</v>
      </c>
      <c r="X2826" s="99">
        <v>19470.385898828499</v>
      </c>
      <c r="Y2826" s="99">
        <v>4003.05587494373</v>
      </c>
      <c r="Z2826" s="99">
        <v>0</v>
      </c>
      <c r="AA2826" s="99">
        <v>0</v>
      </c>
      <c r="AB2826" s="99">
        <v>0</v>
      </c>
      <c r="AC2826" s="99">
        <v>410835.93842315697</v>
      </c>
      <c r="AD2826" s="99">
        <v>0</v>
      </c>
      <c r="AE2826" s="99">
        <v>1625.9409211427001</v>
      </c>
      <c r="AF2826" s="99">
        <v>125052.42814731599</v>
      </c>
      <c r="AG2826" s="99">
        <v>185913.56552124</v>
      </c>
      <c r="AH2826" s="99">
        <v>0</v>
      </c>
      <c r="AI2826" s="99">
        <v>103430.886163712</v>
      </c>
      <c r="AJ2826" s="99">
        <v>97740.032081604004</v>
      </c>
      <c r="AK2826" s="99">
        <v>0</v>
      </c>
      <c r="AL2826" s="99">
        <v>17159.2640635967</v>
      </c>
      <c r="AM2826" s="99">
        <v>0</v>
      </c>
      <c r="AN2826" s="99">
        <v>411190.44070815999</v>
      </c>
      <c r="AO2826" s="99">
        <v>4464302.8374633798</v>
      </c>
      <c r="AP2826" s="99">
        <v>0</v>
      </c>
      <c r="AQ2826" s="99">
        <v>191444.77965736401</v>
      </c>
      <c r="AR2826" s="99">
        <v>40355.095285892501</v>
      </c>
      <c r="AS2826" s="99">
        <v>0</v>
      </c>
      <c r="AT2826" s="99">
        <v>0</v>
      </c>
      <c r="AU2826" s="99">
        <v>0</v>
      </c>
      <c r="AV2826" s="99">
        <v>1735208.75700378</v>
      </c>
      <c r="AW2826" s="99">
        <v>0</v>
      </c>
      <c r="AX2826" s="99">
        <v>9488.6797411441803</v>
      </c>
      <c r="AY2826" s="99">
        <v>1216634.4874420201</v>
      </c>
      <c r="AZ2826" s="99">
        <v>1522506.1934204099</v>
      </c>
      <c r="BA2826" s="99">
        <v>0</v>
      </c>
      <c r="BB2826" s="99">
        <v>1040503.5042190599</v>
      </c>
      <c r="BC2826" s="99">
        <v>871487.30236816395</v>
      </c>
      <c r="BD2826" s="99">
        <v>0</v>
      </c>
      <c r="BE2826" s="99">
        <v>150587.71570015</v>
      </c>
      <c r="BF2826" s="99">
        <v>0</v>
      </c>
      <c r="BG2826" s="99">
        <v>1734809.78485107</v>
      </c>
      <c r="BH2826" s="99">
        <v>1375045.0677185101</v>
      </c>
      <c r="BI2826" s="99">
        <v>0</v>
      </c>
      <c r="BJ2826" s="99">
        <v>153234.72843170201</v>
      </c>
      <c r="BK2826" s="99">
        <v>15929.8781870604</v>
      </c>
      <c r="BL2826" s="99">
        <v>0</v>
      </c>
      <c r="BM2826" s="99">
        <v>0</v>
      </c>
      <c r="BN2826" s="99">
        <v>0</v>
      </c>
      <c r="BO2826" s="99">
        <v>0</v>
      </c>
      <c r="BP2826" s="99">
        <v>0</v>
      </c>
      <c r="BQ2826" s="99">
        <v>0</v>
      </c>
      <c r="BR2826" s="99">
        <v>329725.16103744501</v>
      </c>
      <c r="BS2826" s="99">
        <v>682418.30359649705</v>
      </c>
      <c r="BT2826" s="99">
        <v>0</v>
      </c>
      <c r="BU2826" s="99">
        <v>191551.52999877901</v>
      </c>
      <c r="BV2826" s="99">
        <v>330707.80049133301</v>
      </c>
      <c r="BW2826" s="99">
        <v>0</v>
      </c>
      <c r="BX2826" s="99">
        <v>28469.529901504498</v>
      </c>
      <c r="BY2826" s="99">
        <v>0</v>
      </c>
      <c r="BZ2826" s="99">
        <v>0</v>
      </c>
      <c r="CA2826" s="99">
        <v>4354.49104779959</v>
      </c>
      <c r="CB2826" s="99">
        <v>513403.83307647699</v>
      </c>
      <c r="CC2826" s="99">
        <v>4668973.9260253897</v>
      </c>
      <c r="CD2826" s="99">
        <v>1528748.27078247</v>
      </c>
      <c r="CE2826" s="99">
        <v>112.762138258666</v>
      </c>
      <c r="CF2826" s="99">
        <v>17422.111859321602</v>
      </c>
      <c r="CG2826" s="99">
        <v>153222.64125633199</v>
      </c>
      <c r="CH2826" s="99">
        <v>0</v>
      </c>
      <c r="CI2826" s="99">
        <v>4467.0112748742104</v>
      </c>
      <c r="CJ2826" s="99">
        <v>531351.32358551002</v>
      </c>
      <c r="CK2826" s="99">
        <v>4819632.6047973596</v>
      </c>
      <c r="CL2826" s="99">
        <v>1562033.3896484401</v>
      </c>
      <c r="CM2826" s="166">
        <v>5884.4616888165501</v>
      </c>
      <c r="CN2826" s="166">
        <v>941277.16683959996</v>
      </c>
      <c r="CO2826" s="166">
        <v>6556753.7369995099</v>
      </c>
      <c r="CP2826" s="99">
        <v>1562033.3896484401</v>
      </c>
      <c r="CQ2826" s="99">
        <v>0</v>
      </c>
      <c r="CR2826" s="99">
        <v>0</v>
      </c>
      <c r="CS2826" s="99">
        <v>0</v>
      </c>
      <c r="CT2826" s="99">
        <v>0</v>
      </c>
      <c r="CU2826" s="98">
        <v>228.47789132700001</v>
      </c>
      <c r="CV2826" s="98">
        <v>1534.4046961399999</v>
      </c>
      <c r="CW2826" s="98">
        <v>530825.94493579865</v>
      </c>
      <c r="CX2826" s="98">
        <v>4822196.5672817221</v>
      </c>
    </row>
    <row r="2827" spans="1:102" x14ac:dyDescent="0.2">
      <c r="A2827" s="98" t="s">
        <v>194</v>
      </c>
      <c r="B2827" s="100">
        <v>42887</v>
      </c>
      <c r="C2827" s="99">
        <v>4123.3554009199097</v>
      </c>
      <c r="D2827" s="99">
        <v>0</v>
      </c>
      <c r="E2827" s="99">
        <v>222.21554214879899</v>
      </c>
      <c r="F2827" s="99">
        <v>68.740027774125295</v>
      </c>
      <c r="G2827" s="99">
        <v>0</v>
      </c>
      <c r="H2827" s="99">
        <v>0</v>
      </c>
      <c r="I2827" s="99">
        <v>0</v>
      </c>
      <c r="J2827" s="99">
        <v>1420.87804453075</v>
      </c>
      <c r="K2827" s="99">
        <v>0</v>
      </c>
      <c r="L2827" s="99">
        <v>10.777539063245101</v>
      </c>
      <c r="M2827" s="99">
        <v>1314.3911507576699</v>
      </c>
      <c r="N2827" s="99">
        <v>1256.70760381222</v>
      </c>
      <c r="O2827" s="99">
        <v>0</v>
      </c>
      <c r="P2827" s="99">
        <v>1418.7160512358</v>
      </c>
      <c r="Q2827" s="99">
        <v>347.51556277647597</v>
      </c>
      <c r="R2827" s="99">
        <v>0</v>
      </c>
      <c r="S2827" s="99">
        <v>119.119484306313</v>
      </c>
      <c r="T2827" s="99">
        <v>0</v>
      </c>
      <c r="U2827" s="99">
        <v>1418.2030395716399</v>
      </c>
      <c r="V2827" s="99">
        <v>502594.48673248303</v>
      </c>
      <c r="W2827" s="99">
        <v>0</v>
      </c>
      <c r="X2827" s="99">
        <v>17405.646508216902</v>
      </c>
      <c r="Y2827" s="99">
        <v>3400.7539311051401</v>
      </c>
      <c r="Z2827" s="99">
        <v>0</v>
      </c>
      <c r="AA2827" s="99">
        <v>0</v>
      </c>
      <c r="AB2827" s="99">
        <v>0</v>
      </c>
      <c r="AC2827" s="99">
        <v>404991.144634247</v>
      </c>
      <c r="AD2827" s="99">
        <v>0</v>
      </c>
      <c r="AE2827" s="99">
        <v>1986.9343266636099</v>
      </c>
      <c r="AF2827" s="99">
        <v>125824.136193275</v>
      </c>
      <c r="AG2827" s="99">
        <v>189121.26752853399</v>
      </c>
      <c r="AH2827" s="99">
        <v>0</v>
      </c>
      <c r="AI2827" s="99">
        <v>99890.347324371294</v>
      </c>
      <c r="AJ2827" s="99">
        <v>100992.95277977</v>
      </c>
      <c r="AK2827" s="99">
        <v>0</v>
      </c>
      <c r="AL2827" s="99">
        <v>18811.116820096999</v>
      </c>
      <c r="AM2827" s="99">
        <v>0</v>
      </c>
      <c r="AN2827" s="99">
        <v>403937.70180892898</v>
      </c>
      <c r="AO2827" s="99">
        <v>4550610.27526855</v>
      </c>
      <c r="AP2827" s="99">
        <v>0</v>
      </c>
      <c r="AQ2827" s="99">
        <v>185906.28099632301</v>
      </c>
      <c r="AR2827" s="99">
        <v>32362.5792608261</v>
      </c>
      <c r="AS2827" s="99">
        <v>0</v>
      </c>
      <c r="AT2827" s="99">
        <v>0</v>
      </c>
      <c r="AU2827" s="99">
        <v>0</v>
      </c>
      <c r="AV2827" s="99">
        <v>1717965.8561096201</v>
      </c>
      <c r="AW2827" s="99">
        <v>0</v>
      </c>
      <c r="AX2827" s="99">
        <v>12367.7900345325</v>
      </c>
      <c r="AY2827" s="99">
        <v>1221292.4358367899</v>
      </c>
      <c r="AZ2827" s="99">
        <v>1554683.5631103499</v>
      </c>
      <c r="BA2827" s="99">
        <v>0</v>
      </c>
      <c r="BB2827" s="99">
        <v>1015250.1292953501</v>
      </c>
      <c r="BC2827" s="99">
        <v>909346.32762145996</v>
      </c>
      <c r="BD2827" s="99">
        <v>0</v>
      </c>
      <c r="BE2827" s="99">
        <v>162200.765935898</v>
      </c>
      <c r="BF2827" s="99">
        <v>0</v>
      </c>
      <c r="BG2827" s="99">
        <v>1718309.4320220901</v>
      </c>
      <c r="BH2827" s="99">
        <v>1400329.1707458501</v>
      </c>
      <c r="BI2827" s="99">
        <v>0</v>
      </c>
      <c r="BJ2827" s="99">
        <v>156476.20516586301</v>
      </c>
      <c r="BK2827" s="99">
        <v>15944.824723362901</v>
      </c>
      <c r="BL2827" s="99">
        <v>0</v>
      </c>
      <c r="BM2827" s="99">
        <v>0</v>
      </c>
      <c r="BN2827" s="99">
        <v>0</v>
      </c>
      <c r="BO2827" s="99">
        <v>0</v>
      </c>
      <c r="BP2827" s="99">
        <v>0</v>
      </c>
      <c r="BQ2827" s="99">
        <v>0</v>
      </c>
      <c r="BR2827" s="99">
        <v>332675.49420547503</v>
      </c>
      <c r="BS2827" s="99">
        <v>696493.61378479004</v>
      </c>
      <c r="BT2827" s="99">
        <v>0</v>
      </c>
      <c r="BU2827" s="99">
        <v>193867.549999237</v>
      </c>
      <c r="BV2827" s="99">
        <v>344691.01998519897</v>
      </c>
      <c r="BW2827" s="99">
        <v>0</v>
      </c>
      <c r="BX2827" s="99">
        <v>34466.4898805618</v>
      </c>
      <c r="BY2827" s="99">
        <v>0</v>
      </c>
      <c r="BZ2827" s="99">
        <v>0</v>
      </c>
      <c r="CA2827" s="99">
        <v>4342.3035622835196</v>
      </c>
      <c r="CB2827" s="99">
        <v>520514.80799102801</v>
      </c>
      <c r="CC2827" s="99">
        <v>4705603.1016845703</v>
      </c>
      <c r="CD2827" s="99">
        <v>1556229.4614868199</v>
      </c>
      <c r="CE2827" s="99">
        <v>120.18744649272401</v>
      </c>
      <c r="CF2827" s="99">
        <v>18907.9077370167</v>
      </c>
      <c r="CG2827" s="99">
        <v>162578.24699974101</v>
      </c>
      <c r="CH2827" s="99">
        <v>0</v>
      </c>
      <c r="CI2827" s="99">
        <v>4463.1879261732101</v>
      </c>
      <c r="CJ2827" s="99">
        <v>539362.70411682106</v>
      </c>
      <c r="CK2827" s="99">
        <v>4870139.1014404297</v>
      </c>
      <c r="CL2827" s="99">
        <v>1592173.31642151</v>
      </c>
      <c r="CM2827" s="166">
        <v>5877.5627291798601</v>
      </c>
      <c r="CN2827" s="166">
        <v>941182.93333435105</v>
      </c>
      <c r="CO2827" s="166">
        <v>6588633.56994629</v>
      </c>
      <c r="CP2827" s="99">
        <v>1592173.31642151</v>
      </c>
      <c r="CQ2827" s="99">
        <v>0</v>
      </c>
      <c r="CR2827" s="99">
        <v>0</v>
      </c>
      <c r="CS2827" s="99">
        <v>0</v>
      </c>
      <c r="CT2827" s="99">
        <v>0</v>
      </c>
      <c r="CU2827" s="98">
        <v>221.81900273299999</v>
      </c>
      <c r="CV2827" s="98">
        <v>1532.3273654249999</v>
      </c>
      <c r="CW2827" s="98">
        <v>539422.71572804474</v>
      </c>
      <c r="CX2827" s="98">
        <v>4868181.3486843109</v>
      </c>
    </row>
    <row r="2828" spans="1:102" x14ac:dyDescent="0.2">
      <c r="A2828" s="98" t="s">
        <v>194</v>
      </c>
      <c r="B2828" s="100">
        <v>42979</v>
      </c>
      <c r="C2828" s="99">
        <v>4132.0850189328203</v>
      </c>
      <c r="D2828" s="99">
        <v>0</v>
      </c>
      <c r="E2828" s="99">
        <v>240.47943884506799</v>
      </c>
      <c r="F2828" s="99">
        <v>79.495991508476394</v>
      </c>
      <c r="G2828" s="99">
        <v>0</v>
      </c>
      <c r="H2828" s="99">
        <v>0</v>
      </c>
      <c r="I2828" s="99">
        <v>0</v>
      </c>
      <c r="J2828" s="99">
        <v>1428.8499243408401</v>
      </c>
      <c r="K2828" s="99">
        <v>0</v>
      </c>
      <c r="L2828" s="99">
        <v>16.150120143778601</v>
      </c>
      <c r="M2828" s="99">
        <v>1308.6348674595399</v>
      </c>
      <c r="N2828" s="99">
        <v>1255.6437260508501</v>
      </c>
      <c r="O2828" s="99">
        <v>0</v>
      </c>
      <c r="P2828" s="99">
        <v>1431.3043977469199</v>
      </c>
      <c r="Q2828" s="99">
        <v>351.24322474375401</v>
      </c>
      <c r="R2828" s="99">
        <v>0</v>
      </c>
      <c r="S2828" s="99">
        <v>117.629420034587</v>
      </c>
      <c r="T2828" s="99">
        <v>0</v>
      </c>
      <c r="U2828" s="99">
        <v>1429.6879686862201</v>
      </c>
      <c r="V2828" s="99">
        <v>509129.33727645897</v>
      </c>
      <c r="W2828" s="99">
        <v>0</v>
      </c>
      <c r="X2828" s="99">
        <v>17983.8144423962</v>
      </c>
      <c r="Y2828" s="99">
        <v>3382.3241032659998</v>
      </c>
      <c r="Z2828" s="99">
        <v>0</v>
      </c>
      <c r="AA2828" s="99">
        <v>0</v>
      </c>
      <c r="AB2828" s="99">
        <v>0</v>
      </c>
      <c r="AC2828" s="99">
        <v>400000.12295913702</v>
      </c>
      <c r="AD2828" s="99">
        <v>0</v>
      </c>
      <c r="AE2828" s="99">
        <v>2422.0096302032498</v>
      </c>
      <c r="AF2828" s="99">
        <v>127514.528326988</v>
      </c>
      <c r="AG2828" s="99">
        <v>192477.429750443</v>
      </c>
      <c r="AH2828" s="99">
        <v>0</v>
      </c>
      <c r="AI2828" s="99">
        <v>101005.296863556</v>
      </c>
      <c r="AJ2828" s="99">
        <v>102917.491358757</v>
      </c>
      <c r="AK2828" s="99">
        <v>0</v>
      </c>
      <c r="AL2828" s="99">
        <v>18224.725532054901</v>
      </c>
      <c r="AM2828" s="99">
        <v>0</v>
      </c>
      <c r="AN2828" s="99">
        <v>399719.387107849</v>
      </c>
      <c r="AO2828" s="99">
        <v>4631657.9418945303</v>
      </c>
      <c r="AP2828" s="99">
        <v>0</v>
      </c>
      <c r="AQ2828" s="99">
        <v>183332.770391464</v>
      </c>
      <c r="AR2828" s="99">
        <v>33678.461951255798</v>
      </c>
      <c r="AS2828" s="99">
        <v>0</v>
      </c>
      <c r="AT2828" s="99">
        <v>0</v>
      </c>
      <c r="AU2828" s="99">
        <v>0</v>
      </c>
      <c r="AV2828" s="99">
        <v>1713369.4260406501</v>
      </c>
      <c r="AW2828" s="99">
        <v>0</v>
      </c>
      <c r="AX2828" s="99">
        <v>15555.0504602194</v>
      </c>
      <c r="AY2828" s="99">
        <v>1240583.0979919401</v>
      </c>
      <c r="AZ2828" s="99">
        <v>1590474.81713867</v>
      </c>
      <c r="BA2828" s="99">
        <v>0</v>
      </c>
      <c r="BB2828" s="99">
        <v>1032266.72631836</v>
      </c>
      <c r="BC2828" s="99">
        <v>932270.00141906703</v>
      </c>
      <c r="BD2828" s="99">
        <v>0</v>
      </c>
      <c r="BE2828" s="99">
        <v>159758.73321151701</v>
      </c>
      <c r="BF2828" s="99">
        <v>0</v>
      </c>
      <c r="BG2828" s="99">
        <v>1711559.292099</v>
      </c>
      <c r="BH2828" s="99">
        <v>1432984.3900756801</v>
      </c>
      <c r="BI2828" s="99">
        <v>0</v>
      </c>
      <c r="BJ2828" s="99">
        <v>162409.604881287</v>
      </c>
      <c r="BK2828" s="99">
        <v>16268.564713239701</v>
      </c>
      <c r="BL2828" s="99">
        <v>0</v>
      </c>
      <c r="BM2828" s="99">
        <v>0</v>
      </c>
      <c r="BN2828" s="99">
        <v>0</v>
      </c>
      <c r="BO2828" s="99">
        <v>0</v>
      </c>
      <c r="BP2828" s="99">
        <v>0</v>
      </c>
      <c r="BQ2828" s="99">
        <v>0</v>
      </c>
      <c r="BR2828" s="99">
        <v>335442.34315872198</v>
      </c>
      <c r="BS2828" s="99">
        <v>720066.70853424096</v>
      </c>
      <c r="BT2828" s="99">
        <v>0</v>
      </c>
      <c r="BU2828" s="99">
        <v>172625.5</v>
      </c>
      <c r="BV2828" s="99">
        <v>352835.54028320301</v>
      </c>
      <c r="BW2828" s="99">
        <v>0</v>
      </c>
      <c r="BX2828" s="99">
        <v>32791.6998887062</v>
      </c>
      <c r="BY2828" s="99">
        <v>0</v>
      </c>
      <c r="BZ2828" s="99">
        <v>0</v>
      </c>
      <c r="CA2828" s="99">
        <v>4369.8483636379196</v>
      </c>
      <c r="CB2828" s="99">
        <v>527765.535598755</v>
      </c>
      <c r="CC2828" s="99">
        <v>4816237.62646484</v>
      </c>
      <c r="CD2828" s="99">
        <v>1593783.21861267</v>
      </c>
      <c r="CE2828" s="99">
        <v>120.029265061952</v>
      </c>
      <c r="CF2828" s="99">
        <v>18315.773411989201</v>
      </c>
      <c r="CG2828" s="99">
        <v>160304.041156769</v>
      </c>
      <c r="CH2828" s="99">
        <v>0</v>
      </c>
      <c r="CI2828" s="99">
        <v>4490.0157849788702</v>
      </c>
      <c r="CJ2828" s="99">
        <v>546348.33587646496</v>
      </c>
      <c r="CK2828" s="99">
        <v>4977791.35400391</v>
      </c>
      <c r="CL2828" s="99">
        <v>1622826.75523376</v>
      </c>
      <c r="CM2828" s="166">
        <v>5909.3000271916399</v>
      </c>
      <c r="CN2828" s="166">
        <v>944814.60291290295</v>
      </c>
      <c r="CO2828" s="166">
        <v>6683773.4149780301</v>
      </c>
      <c r="CP2828" s="99">
        <v>1622826.75523376</v>
      </c>
      <c r="CQ2828" s="99">
        <v>0</v>
      </c>
      <c r="CR2828" s="99">
        <v>0</v>
      </c>
      <c r="CS2828" s="99">
        <v>0</v>
      </c>
      <c r="CT2828" s="99">
        <v>0</v>
      </c>
      <c r="CU2828" s="98">
        <v>240.13517148700001</v>
      </c>
      <c r="CV2828" s="98">
        <v>1543.2748446840001</v>
      </c>
      <c r="CW2828" s="98">
        <v>546081.30901074421</v>
      </c>
      <c r="CX2828" s="98">
        <v>4976541.6676216088</v>
      </c>
    </row>
    <row r="2829" spans="1:102" x14ac:dyDescent="0.2">
      <c r="A2829" s="98" t="s">
        <v>194</v>
      </c>
      <c r="B2829" s="100">
        <v>43070</v>
      </c>
      <c r="C2829" s="99">
        <v>4183.5707474350902</v>
      </c>
      <c r="D2829" s="99">
        <v>0</v>
      </c>
      <c r="E2829" s="99">
        <v>239.08165573515001</v>
      </c>
      <c r="F2829" s="99">
        <v>78.531278229318602</v>
      </c>
      <c r="G2829" s="99">
        <v>0</v>
      </c>
      <c r="H2829" s="99">
        <v>0</v>
      </c>
      <c r="I2829" s="99">
        <v>0</v>
      </c>
      <c r="J2829" s="99">
        <v>1413.10883133113</v>
      </c>
      <c r="K2829" s="99">
        <v>0</v>
      </c>
      <c r="L2829" s="99">
        <v>13.1690425579436</v>
      </c>
      <c r="M2829" s="99">
        <v>1336.1329806000001</v>
      </c>
      <c r="N2829" s="99">
        <v>1254.41023561358</v>
      </c>
      <c r="O2829" s="99">
        <v>0</v>
      </c>
      <c r="P2829" s="99">
        <v>1458.72471411526</v>
      </c>
      <c r="Q2829" s="99">
        <v>362.87277709320199</v>
      </c>
      <c r="R2829" s="99">
        <v>0</v>
      </c>
      <c r="S2829" s="99">
        <v>120.16430169902701</v>
      </c>
      <c r="T2829" s="99">
        <v>0</v>
      </c>
      <c r="U2829" s="99">
        <v>1414.0187050849199</v>
      </c>
      <c r="V2829" s="99">
        <v>514974.25159072899</v>
      </c>
      <c r="W2829" s="99">
        <v>0</v>
      </c>
      <c r="X2829" s="99">
        <v>18189.747156143199</v>
      </c>
      <c r="Y2829" s="99">
        <v>3389.4769606590298</v>
      </c>
      <c r="Z2829" s="99">
        <v>0</v>
      </c>
      <c r="AA2829" s="99">
        <v>0</v>
      </c>
      <c r="AB2829" s="99">
        <v>0</v>
      </c>
      <c r="AC2829" s="99">
        <v>400331.90727615397</v>
      </c>
      <c r="AD2829" s="99">
        <v>0</v>
      </c>
      <c r="AE2829" s="99">
        <v>1193.6609562337401</v>
      </c>
      <c r="AF2829" s="99">
        <v>131669.874586105</v>
      </c>
      <c r="AG2829" s="99">
        <v>193714.82477951</v>
      </c>
      <c r="AH2829" s="99">
        <v>0</v>
      </c>
      <c r="AI2829" s="99">
        <v>100461.844121933</v>
      </c>
      <c r="AJ2829" s="99">
        <v>106581.569670677</v>
      </c>
      <c r="AK2829" s="99">
        <v>0</v>
      </c>
      <c r="AL2829" s="99">
        <v>17984.897543430299</v>
      </c>
      <c r="AM2829" s="99">
        <v>0</v>
      </c>
      <c r="AN2829" s="99">
        <v>401377.10343170201</v>
      </c>
      <c r="AO2829" s="99">
        <v>4716936.8917846698</v>
      </c>
      <c r="AP2829" s="99">
        <v>0</v>
      </c>
      <c r="AQ2829" s="99">
        <v>187974.338308334</v>
      </c>
      <c r="AR2829" s="99">
        <v>34055.843430519097</v>
      </c>
      <c r="AS2829" s="99">
        <v>0</v>
      </c>
      <c r="AT2829" s="99">
        <v>0</v>
      </c>
      <c r="AU2829" s="99">
        <v>0</v>
      </c>
      <c r="AV2829" s="99">
        <v>1720221.94900513</v>
      </c>
      <c r="AW2829" s="99">
        <v>0</v>
      </c>
      <c r="AX2829" s="99">
        <v>6319.9766238331804</v>
      </c>
      <c r="AY2829" s="99">
        <v>1297104.56257629</v>
      </c>
      <c r="AZ2829" s="99">
        <v>1597983.51435852</v>
      </c>
      <c r="BA2829" s="99">
        <v>0</v>
      </c>
      <c r="BB2829" s="99">
        <v>1029098.49094391</v>
      </c>
      <c r="BC2829" s="99">
        <v>969869.38840484596</v>
      </c>
      <c r="BD2829" s="99">
        <v>0</v>
      </c>
      <c r="BE2829" s="99">
        <v>162817.56721878101</v>
      </c>
      <c r="BF2829" s="99">
        <v>0</v>
      </c>
      <c r="BG2829" s="99">
        <v>1721946.5776672401</v>
      </c>
      <c r="BH2829" s="99">
        <v>1456482.41169739</v>
      </c>
      <c r="BI2829" s="99">
        <v>0</v>
      </c>
      <c r="BJ2829" s="99">
        <v>159146.76333618199</v>
      </c>
      <c r="BK2829" s="99">
        <v>17071.023016691201</v>
      </c>
      <c r="BL2829" s="99">
        <v>0</v>
      </c>
      <c r="BM2829" s="99">
        <v>0</v>
      </c>
      <c r="BN2829" s="99">
        <v>0</v>
      </c>
      <c r="BO2829" s="99">
        <v>0</v>
      </c>
      <c r="BP2829" s="99">
        <v>0</v>
      </c>
      <c r="BQ2829" s="99">
        <v>0</v>
      </c>
      <c r="BR2829" s="99">
        <v>347589.05347061198</v>
      </c>
      <c r="BS2829" s="99">
        <v>720983.41552734398</v>
      </c>
      <c r="BT2829" s="99">
        <v>0</v>
      </c>
      <c r="BU2829" s="99">
        <v>180388</v>
      </c>
      <c r="BV2829" s="99">
        <v>366067.39447021502</v>
      </c>
      <c r="BW2829" s="99">
        <v>0</v>
      </c>
      <c r="BX2829" s="99">
        <v>28651.759896993601</v>
      </c>
      <c r="BY2829" s="99">
        <v>0</v>
      </c>
      <c r="BZ2829" s="99">
        <v>0</v>
      </c>
      <c r="CA2829" s="99">
        <v>4427.3076636195201</v>
      </c>
      <c r="CB2829" s="99">
        <v>533418.23923492397</v>
      </c>
      <c r="CC2829" s="99">
        <v>4893800.8464965802</v>
      </c>
      <c r="CD2829" s="99">
        <v>1619513.5091552699</v>
      </c>
      <c r="CE2829" s="99">
        <v>122.04829351138299</v>
      </c>
      <c r="CF2829" s="99">
        <v>18324.537506103501</v>
      </c>
      <c r="CG2829" s="99">
        <v>165921.735601425</v>
      </c>
      <c r="CH2829" s="99">
        <v>0</v>
      </c>
      <c r="CI2829" s="99">
        <v>4549.0965198874501</v>
      </c>
      <c r="CJ2829" s="99">
        <v>551631.37886810303</v>
      </c>
      <c r="CK2829" s="99">
        <v>5059481.6883544903</v>
      </c>
      <c r="CL2829" s="99">
        <v>1646996.78509521</v>
      </c>
      <c r="CM2829" s="166">
        <v>5959.1512507200196</v>
      </c>
      <c r="CN2829" s="166">
        <v>953090.34955596901</v>
      </c>
      <c r="CO2829" s="166">
        <v>6782691.7095947303</v>
      </c>
      <c r="CP2829" s="99">
        <v>1646996.78509521</v>
      </c>
      <c r="CQ2829" s="99">
        <v>0</v>
      </c>
      <c r="CR2829" s="99">
        <v>0</v>
      </c>
      <c r="CS2829" s="99">
        <v>0</v>
      </c>
      <c r="CT2829" s="99">
        <v>0</v>
      </c>
      <c r="CU2829" s="98">
        <v>239.465916722</v>
      </c>
      <c r="CV2829" s="98">
        <v>1525.8787492599999</v>
      </c>
      <c r="CW2829" s="98">
        <v>551742.77674102748</v>
      </c>
      <c r="CX2829" s="98">
        <v>5059722.5820980053</v>
      </c>
    </row>
    <row r="2830" spans="1:102" x14ac:dyDescent="0.2">
      <c r="A2830" s="98" t="s">
        <v>194</v>
      </c>
      <c r="B2830" s="100">
        <v>43160</v>
      </c>
      <c r="C2830" s="99">
        <v>4207.7872257232702</v>
      </c>
      <c r="D2830" s="99">
        <v>0</v>
      </c>
      <c r="E2830" s="99">
        <v>240.70338281244</v>
      </c>
      <c r="F2830" s="99">
        <v>79.410576807335005</v>
      </c>
      <c r="G2830" s="99">
        <v>0</v>
      </c>
      <c r="H2830" s="99">
        <v>0</v>
      </c>
      <c r="I2830" s="99">
        <v>0</v>
      </c>
      <c r="J2830" s="99">
        <v>1420.90881022811</v>
      </c>
      <c r="K2830" s="99">
        <v>0</v>
      </c>
      <c r="L2830" s="99">
        <v>16.983921227278199</v>
      </c>
      <c r="M2830" s="99">
        <v>1337.18907028437</v>
      </c>
      <c r="N2830" s="99">
        <v>1261.2426261007799</v>
      </c>
      <c r="O2830" s="99">
        <v>0</v>
      </c>
      <c r="P2830" s="99">
        <v>1455.6219545900799</v>
      </c>
      <c r="Q2830" s="99">
        <v>377.27458994463097</v>
      </c>
      <c r="R2830" s="99">
        <v>0</v>
      </c>
      <c r="S2830" s="99">
        <v>128.92832965776299</v>
      </c>
      <c r="T2830" s="99">
        <v>0</v>
      </c>
      <c r="U2830" s="99">
        <v>1422.86817441881</v>
      </c>
      <c r="V2830" s="99">
        <v>531759.18653869606</v>
      </c>
      <c r="W2830" s="99">
        <v>0</v>
      </c>
      <c r="X2830" s="99">
        <v>17848.046549320199</v>
      </c>
      <c r="Y2830" s="99">
        <v>3089.9106051027802</v>
      </c>
      <c r="Z2830" s="99">
        <v>0</v>
      </c>
      <c r="AA2830" s="99">
        <v>0</v>
      </c>
      <c r="AB2830" s="99">
        <v>0</v>
      </c>
      <c r="AC2830" s="99">
        <v>401270.76706695597</v>
      </c>
      <c r="AD2830" s="99">
        <v>0</v>
      </c>
      <c r="AE2830" s="99">
        <v>1464.81179538369</v>
      </c>
      <c r="AF2830" s="99">
        <v>135413.75843811</v>
      </c>
      <c r="AG2830" s="99">
        <v>202039.94255065901</v>
      </c>
      <c r="AH2830" s="99">
        <v>0</v>
      </c>
      <c r="AI2830" s="99">
        <v>99482.564431190505</v>
      </c>
      <c r="AJ2830" s="99">
        <v>108946.80197429701</v>
      </c>
      <c r="AK2830" s="99">
        <v>0</v>
      </c>
      <c r="AL2830" s="99">
        <v>18745.615568876299</v>
      </c>
      <c r="AM2830" s="99">
        <v>0</v>
      </c>
      <c r="AN2830" s="99">
        <v>403382.76402282697</v>
      </c>
      <c r="AO2830" s="99">
        <v>4873100.5679931603</v>
      </c>
      <c r="AP2830" s="99">
        <v>0</v>
      </c>
      <c r="AQ2830" s="99">
        <v>183781.506641388</v>
      </c>
      <c r="AR2830" s="99">
        <v>31123.9402694702</v>
      </c>
      <c r="AS2830" s="99">
        <v>0</v>
      </c>
      <c r="AT2830" s="99">
        <v>0</v>
      </c>
      <c r="AU2830" s="99">
        <v>0</v>
      </c>
      <c r="AV2830" s="99">
        <v>1740985.3435821501</v>
      </c>
      <c r="AW2830" s="99">
        <v>0</v>
      </c>
      <c r="AX2830" s="99">
        <v>8187.1173787713096</v>
      </c>
      <c r="AY2830" s="99">
        <v>1333300.30740356</v>
      </c>
      <c r="AZ2830" s="99">
        <v>1672091.57958984</v>
      </c>
      <c r="BA2830" s="99">
        <v>0</v>
      </c>
      <c r="BB2830" s="99">
        <v>1026518.85136414</v>
      </c>
      <c r="BC2830" s="99">
        <v>998237.07579040504</v>
      </c>
      <c r="BD2830" s="99">
        <v>0</v>
      </c>
      <c r="BE2830" s="99">
        <v>171577.189609528</v>
      </c>
      <c r="BF2830" s="99">
        <v>0</v>
      </c>
      <c r="BG2830" s="99">
        <v>1750908.4386444101</v>
      </c>
      <c r="BH2830" s="99">
        <v>1490641.6520690899</v>
      </c>
      <c r="BI2830" s="99">
        <v>0</v>
      </c>
      <c r="BJ2830" s="99">
        <v>166969.167812347</v>
      </c>
      <c r="BK2830" s="99">
        <v>16054.116306901</v>
      </c>
      <c r="BL2830" s="99">
        <v>0</v>
      </c>
      <c r="BM2830" s="99">
        <v>0</v>
      </c>
      <c r="BN2830" s="99">
        <v>0</v>
      </c>
      <c r="BO2830" s="99">
        <v>0</v>
      </c>
      <c r="BP2830" s="99">
        <v>0</v>
      </c>
      <c r="BQ2830" s="99">
        <v>0</v>
      </c>
      <c r="BR2830" s="99">
        <v>352509.27046203602</v>
      </c>
      <c r="BS2830" s="99">
        <v>746797.33586883498</v>
      </c>
      <c r="BT2830" s="99">
        <v>0</v>
      </c>
      <c r="BU2830" s="99">
        <v>183328</v>
      </c>
      <c r="BV2830" s="99">
        <v>375630.91060256999</v>
      </c>
      <c r="BW2830" s="99">
        <v>0</v>
      </c>
      <c r="BX2830" s="99">
        <v>31288.399891376499</v>
      </c>
      <c r="BY2830" s="99">
        <v>0</v>
      </c>
      <c r="BZ2830" s="99">
        <v>0</v>
      </c>
      <c r="CA2830" s="99">
        <v>4449.54688751698</v>
      </c>
      <c r="CB2830" s="99">
        <v>549283.943748474</v>
      </c>
      <c r="CC2830" s="99">
        <v>5045257.2328491202</v>
      </c>
      <c r="CD2830" s="99">
        <v>1653623.3341369601</v>
      </c>
      <c r="CE2830" s="99">
        <v>130.194878445938</v>
      </c>
      <c r="CF2830" s="99">
        <v>19107.1434402466</v>
      </c>
      <c r="CG2830" s="99">
        <v>175679.69277000401</v>
      </c>
      <c r="CH2830" s="99">
        <v>0</v>
      </c>
      <c r="CI2830" s="99">
        <v>4578.6685600876799</v>
      </c>
      <c r="CJ2830" s="99">
        <v>568682.31502533006</v>
      </c>
      <c r="CK2830" s="99">
        <v>5216724.5380859403</v>
      </c>
      <c r="CL2830" s="99">
        <v>1689145.8426055899</v>
      </c>
      <c r="CM2830" s="166">
        <v>5993.28587532043</v>
      </c>
      <c r="CN2830" s="166">
        <v>971038.87683868397</v>
      </c>
      <c r="CO2830" s="166">
        <v>6965686.3020629901</v>
      </c>
      <c r="CP2830" s="99">
        <v>1689145.8426055899</v>
      </c>
      <c r="CQ2830" s="99">
        <v>0</v>
      </c>
      <c r="CR2830" s="99">
        <v>0</v>
      </c>
      <c r="CS2830" s="99">
        <v>0</v>
      </c>
      <c r="CT2830" s="99">
        <v>0</v>
      </c>
      <c r="CU2830" s="98">
        <v>241.22762568100001</v>
      </c>
      <c r="CV2830" s="98">
        <v>1540.8204793259999</v>
      </c>
      <c r="CW2830" s="98">
        <v>568391.08718872059</v>
      </c>
      <c r="CX2830" s="98">
        <v>5220936.9256191244</v>
      </c>
    </row>
    <row r="2831" spans="1:102" x14ac:dyDescent="0.2">
      <c r="A2831" s="98" t="s">
        <v>194</v>
      </c>
      <c r="B2831" s="100">
        <v>43252</v>
      </c>
      <c r="C2831" s="99">
        <v>4247.4205437898599</v>
      </c>
      <c r="D2831" s="99">
        <v>0</v>
      </c>
      <c r="E2831" s="99">
        <v>244.68274582922501</v>
      </c>
      <c r="F2831" s="99">
        <v>78.421352047473206</v>
      </c>
      <c r="G2831" s="99">
        <v>0</v>
      </c>
      <c r="H2831" s="99">
        <v>0</v>
      </c>
      <c r="I2831" s="99">
        <v>0</v>
      </c>
      <c r="J2831" s="99">
        <v>1431.8420992940701</v>
      </c>
      <c r="K2831" s="99">
        <v>0</v>
      </c>
      <c r="L2831" s="99">
        <v>19.587820381391801</v>
      </c>
      <c r="M2831" s="99">
        <v>1362.3787473142099</v>
      </c>
      <c r="N2831" s="99">
        <v>1265.10869006813</v>
      </c>
      <c r="O2831" s="99">
        <v>0</v>
      </c>
      <c r="P2831" s="99">
        <v>1469.08652859926</v>
      </c>
      <c r="Q2831" s="99">
        <v>382.25346659123898</v>
      </c>
      <c r="R2831" s="99">
        <v>0</v>
      </c>
      <c r="S2831" s="99">
        <v>125.38407717552001</v>
      </c>
      <c r="T2831" s="99">
        <v>0</v>
      </c>
      <c r="U2831" s="99">
        <v>1427.2332991063599</v>
      </c>
      <c r="V2831" s="99">
        <v>544486.54212951695</v>
      </c>
      <c r="W2831" s="99">
        <v>0</v>
      </c>
      <c r="X2831" s="99">
        <v>18098.406775474501</v>
      </c>
      <c r="Y2831" s="99">
        <v>3041.7591708898499</v>
      </c>
      <c r="Z2831" s="99">
        <v>0</v>
      </c>
      <c r="AA2831" s="99">
        <v>0</v>
      </c>
      <c r="AB2831" s="99">
        <v>0</v>
      </c>
      <c r="AC2831" s="99">
        <v>401357.88041305501</v>
      </c>
      <c r="AD2831" s="99">
        <v>0</v>
      </c>
      <c r="AE2831" s="99">
        <v>1949.06266732514</v>
      </c>
      <c r="AF2831" s="99">
        <v>138938.25241279599</v>
      </c>
      <c r="AG2831" s="99">
        <v>208250.84663200399</v>
      </c>
      <c r="AH2831" s="99">
        <v>0</v>
      </c>
      <c r="AI2831" s="99">
        <v>101273.31488799999</v>
      </c>
      <c r="AJ2831" s="99">
        <v>112796.53929615</v>
      </c>
      <c r="AK2831" s="99">
        <v>0</v>
      </c>
      <c r="AL2831" s="99">
        <v>19513.666442632701</v>
      </c>
      <c r="AM2831" s="99">
        <v>0</v>
      </c>
      <c r="AN2831" s="99">
        <v>399105.04613494902</v>
      </c>
      <c r="AO2831" s="99">
        <v>5008908.2341918899</v>
      </c>
      <c r="AP2831" s="99">
        <v>0</v>
      </c>
      <c r="AQ2831" s="99">
        <v>191166.79874229399</v>
      </c>
      <c r="AR2831" s="99">
        <v>31316.120226383198</v>
      </c>
      <c r="AS2831" s="99">
        <v>0</v>
      </c>
      <c r="AT2831" s="99">
        <v>0</v>
      </c>
      <c r="AU2831" s="99">
        <v>0</v>
      </c>
      <c r="AV2831" s="99">
        <v>1753814.8349456801</v>
      </c>
      <c r="AW2831" s="99">
        <v>0</v>
      </c>
      <c r="AX2831" s="99">
        <v>12546.423706293101</v>
      </c>
      <c r="AY2831" s="99">
        <v>1378881.0342407201</v>
      </c>
      <c r="AZ2831" s="99">
        <v>1731389.10466003</v>
      </c>
      <c r="BA2831" s="99">
        <v>0</v>
      </c>
      <c r="BB2831" s="99">
        <v>1048057.49628448</v>
      </c>
      <c r="BC2831" s="99">
        <v>1038930.30075073</v>
      </c>
      <c r="BD2831" s="99">
        <v>0</v>
      </c>
      <c r="BE2831" s="99">
        <v>179715.322681427</v>
      </c>
      <c r="BF2831" s="99">
        <v>0</v>
      </c>
      <c r="BG2831" s="99">
        <v>1745099.6762695301</v>
      </c>
      <c r="BH2831" s="99">
        <v>1536789.26179504</v>
      </c>
      <c r="BI2831" s="99">
        <v>0</v>
      </c>
      <c r="BJ2831" s="99">
        <v>166734.32247924799</v>
      </c>
      <c r="BK2831" s="99">
        <v>15939.944237351399</v>
      </c>
      <c r="BL2831" s="99">
        <v>0</v>
      </c>
      <c r="BM2831" s="99">
        <v>0</v>
      </c>
      <c r="BN2831" s="99">
        <v>0</v>
      </c>
      <c r="BO2831" s="99">
        <v>0</v>
      </c>
      <c r="BP2831" s="99">
        <v>0</v>
      </c>
      <c r="BQ2831" s="99">
        <v>0</v>
      </c>
      <c r="BR2831" s="99">
        <v>358062.18504333502</v>
      </c>
      <c r="BS2831" s="99">
        <v>774037.13902282703</v>
      </c>
      <c r="BT2831" s="99">
        <v>0</v>
      </c>
      <c r="BU2831" s="99">
        <v>196628.099998474</v>
      </c>
      <c r="BV2831" s="99">
        <v>388428.055809021</v>
      </c>
      <c r="BW2831" s="99">
        <v>0</v>
      </c>
      <c r="BX2831" s="99">
        <v>36483.909872531898</v>
      </c>
      <c r="BY2831" s="99">
        <v>0</v>
      </c>
      <c r="BZ2831" s="99">
        <v>0</v>
      </c>
      <c r="CA2831" s="99">
        <v>4489.2958857417098</v>
      </c>
      <c r="CB2831" s="99">
        <v>562542.00344848598</v>
      </c>
      <c r="CC2831" s="99">
        <v>5205157.2584228497</v>
      </c>
      <c r="CD2831" s="99">
        <v>1704608.1944580099</v>
      </c>
      <c r="CE2831" s="99">
        <v>127.869788966142</v>
      </c>
      <c r="CF2831" s="99">
        <v>19645.6492667198</v>
      </c>
      <c r="CG2831" s="99">
        <v>180153.30165100101</v>
      </c>
      <c r="CH2831" s="99">
        <v>0</v>
      </c>
      <c r="CI2831" s="99">
        <v>4618.2218900918997</v>
      </c>
      <c r="CJ2831" s="99">
        <v>582440.12450408901</v>
      </c>
      <c r="CK2831" s="99">
        <v>5388209.8102417002</v>
      </c>
      <c r="CL2831" s="99">
        <v>1741464.4894256601</v>
      </c>
      <c r="CM2831" s="166">
        <v>6038.2040365934399</v>
      </c>
      <c r="CN2831" s="166">
        <v>980458.35597991897</v>
      </c>
      <c r="CO2831" s="166">
        <v>7137457.9800415002</v>
      </c>
      <c r="CP2831" s="99">
        <v>1741464.4894256601</v>
      </c>
      <c r="CQ2831" s="99">
        <v>0</v>
      </c>
      <c r="CR2831" s="99">
        <v>0</v>
      </c>
      <c r="CS2831" s="99">
        <v>0</v>
      </c>
      <c r="CT2831" s="99">
        <v>0</v>
      </c>
      <c r="CU2831" s="98">
        <v>243.96491356600001</v>
      </c>
      <c r="CV2831" s="98">
        <v>1552.5802071420001</v>
      </c>
      <c r="CW2831" s="98">
        <v>582187.6527152058</v>
      </c>
      <c r="CX2831" s="98">
        <v>5385310.5600738507</v>
      </c>
    </row>
    <row r="2832" spans="1:102" x14ac:dyDescent="0.2">
      <c r="A2832" s="98" t="s">
        <v>194</v>
      </c>
      <c r="B2832" s="100">
        <v>43344</v>
      </c>
      <c r="C2832" s="99">
        <v>4281.5427470207196</v>
      </c>
      <c r="D2832" s="99">
        <v>0</v>
      </c>
      <c r="E2832" s="99">
        <v>234.035920526832</v>
      </c>
      <c r="F2832" s="99">
        <v>68.697516282089097</v>
      </c>
      <c r="G2832" s="99">
        <v>0</v>
      </c>
      <c r="H2832" s="99">
        <v>0</v>
      </c>
      <c r="I2832" s="99">
        <v>0</v>
      </c>
      <c r="J2832" s="99">
        <v>1392.2905750274699</v>
      </c>
      <c r="K2832" s="99">
        <v>0</v>
      </c>
      <c r="L2832" s="99">
        <v>21.183593720430501</v>
      </c>
      <c r="M2832" s="99">
        <v>1360.2038573473701</v>
      </c>
      <c r="N2832" s="99">
        <v>1269.08160041273</v>
      </c>
      <c r="O2832" s="99">
        <v>0</v>
      </c>
      <c r="P2832" s="99">
        <v>1463.68545182049</v>
      </c>
      <c r="Q2832" s="99">
        <v>388.47579535096901</v>
      </c>
      <c r="R2832" s="99">
        <v>0</v>
      </c>
      <c r="S2832" s="99">
        <v>121.631744605489</v>
      </c>
      <c r="T2832" s="99">
        <v>0</v>
      </c>
      <c r="U2832" s="99">
        <v>1394.1440056562401</v>
      </c>
      <c r="V2832" s="99">
        <v>552741.78116607701</v>
      </c>
      <c r="W2832" s="99">
        <v>0</v>
      </c>
      <c r="X2832" s="99">
        <v>18744.778030872301</v>
      </c>
      <c r="Y2832" s="99">
        <v>3110.82433357835</v>
      </c>
      <c r="Z2832" s="99">
        <v>0</v>
      </c>
      <c r="AA2832" s="99">
        <v>0</v>
      </c>
      <c r="AB2832" s="99">
        <v>0</v>
      </c>
      <c r="AC2832" s="99">
        <v>400814.685180664</v>
      </c>
      <c r="AD2832" s="99">
        <v>0</v>
      </c>
      <c r="AE2832" s="99">
        <v>1635.63391973078</v>
      </c>
      <c r="AF2832" s="99">
        <v>141341.971599579</v>
      </c>
      <c r="AG2832" s="99">
        <v>208612.240980148</v>
      </c>
      <c r="AH2832" s="99">
        <v>0</v>
      </c>
      <c r="AI2832" s="99">
        <v>102753.54296875</v>
      </c>
      <c r="AJ2832" s="99">
        <v>117976.65490818</v>
      </c>
      <c r="AK2832" s="99">
        <v>0</v>
      </c>
      <c r="AL2832" s="99">
        <v>18669.595082282998</v>
      </c>
      <c r="AM2832" s="99">
        <v>0</v>
      </c>
      <c r="AN2832" s="99">
        <v>400109.824035645</v>
      </c>
      <c r="AO2832" s="99">
        <v>5104838.9595336895</v>
      </c>
      <c r="AP2832" s="99">
        <v>0</v>
      </c>
      <c r="AQ2832" s="99">
        <v>199660.254400253</v>
      </c>
      <c r="AR2832" s="99">
        <v>30944.235848426801</v>
      </c>
      <c r="AS2832" s="99">
        <v>0</v>
      </c>
      <c r="AT2832" s="99">
        <v>0</v>
      </c>
      <c r="AU2832" s="99">
        <v>0</v>
      </c>
      <c r="AV2832" s="99">
        <v>1757574.86277771</v>
      </c>
      <c r="AW2832" s="99">
        <v>0</v>
      </c>
      <c r="AX2832" s="99">
        <v>9396.9664235115106</v>
      </c>
      <c r="AY2832" s="99">
        <v>1402255.7870330799</v>
      </c>
      <c r="AZ2832" s="99">
        <v>1754402.83705139</v>
      </c>
      <c r="BA2832" s="99">
        <v>0</v>
      </c>
      <c r="BB2832" s="99">
        <v>1066948.0481872601</v>
      </c>
      <c r="BC2832" s="99">
        <v>1090142.6496582001</v>
      </c>
      <c r="BD2832" s="99">
        <v>0</v>
      </c>
      <c r="BE2832" s="99">
        <v>173338.796630859</v>
      </c>
      <c r="BF2832" s="99">
        <v>0</v>
      </c>
      <c r="BG2832" s="99">
        <v>1754612.03192139</v>
      </c>
      <c r="BH2832" s="99">
        <v>1571063.09500122</v>
      </c>
      <c r="BI2832" s="99">
        <v>0</v>
      </c>
      <c r="BJ2832" s="99">
        <v>173539.56582641599</v>
      </c>
      <c r="BK2832" s="99">
        <v>15353.2017325163</v>
      </c>
      <c r="BL2832" s="99">
        <v>0</v>
      </c>
      <c r="BM2832" s="99">
        <v>0</v>
      </c>
      <c r="BN2832" s="99">
        <v>0</v>
      </c>
      <c r="BO2832" s="99">
        <v>0</v>
      </c>
      <c r="BP2832" s="99">
        <v>0</v>
      </c>
      <c r="BQ2832" s="99">
        <v>0</v>
      </c>
      <c r="BR2832" s="99">
        <v>362514.685886383</v>
      </c>
      <c r="BS2832" s="99">
        <v>782938.70882415795</v>
      </c>
      <c r="BT2832" s="99">
        <v>0</v>
      </c>
      <c r="BU2832" s="99">
        <v>177176</v>
      </c>
      <c r="BV2832" s="99">
        <v>408708.492835999</v>
      </c>
      <c r="BW2832" s="99">
        <v>0</v>
      </c>
      <c r="BX2832" s="99">
        <v>34131.169886112199</v>
      </c>
      <c r="BY2832" s="99">
        <v>0</v>
      </c>
      <c r="BZ2832" s="99">
        <v>0</v>
      </c>
      <c r="CA2832" s="99">
        <v>4512.4875186085701</v>
      </c>
      <c r="CB2832" s="99">
        <v>571347.97782134998</v>
      </c>
      <c r="CC2832" s="99">
        <v>5315069.3075561495</v>
      </c>
      <c r="CD2832" s="99">
        <v>1743709.5352630599</v>
      </c>
      <c r="CE2832" s="99">
        <v>123.852265561</v>
      </c>
      <c r="CF2832" s="99">
        <v>18623.865665912599</v>
      </c>
      <c r="CG2832" s="99">
        <v>172396.00893783601</v>
      </c>
      <c r="CH2832" s="99">
        <v>0</v>
      </c>
      <c r="CI2832" s="99">
        <v>4636.33116215467</v>
      </c>
      <c r="CJ2832" s="99">
        <v>589372.71855163598</v>
      </c>
      <c r="CK2832" s="99">
        <v>5488904.57348633</v>
      </c>
      <c r="CL2832" s="99">
        <v>1775537.7695007301</v>
      </c>
      <c r="CM2832" s="166">
        <v>6008.7751228213301</v>
      </c>
      <c r="CN2832" s="166">
        <v>990481.424507141</v>
      </c>
      <c r="CO2832" s="166">
        <v>7238733.20556641</v>
      </c>
      <c r="CP2832" s="99">
        <v>1775537.7695007301</v>
      </c>
      <c r="CQ2832" s="99">
        <v>0</v>
      </c>
      <c r="CR2832" s="99">
        <v>0</v>
      </c>
      <c r="CS2832" s="99">
        <v>0</v>
      </c>
      <c r="CT2832" s="99">
        <v>0</v>
      </c>
      <c r="CU2832" s="98">
        <v>233.68048955</v>
      </c>
      <c r="CV2832" s="98">
        <v>1506.944421618</v>
      </c>
      <c r="CW2832" s="98">
        <v>589971.84348726261</v>
      </c>
      <c r="CX2832" s="98">
        <v>5487465.3164939852</v>
      </c>
    </row>
    <row r="2833" spans="1:102" x14ac:dyDescent="0.2">
      <c r="A2833" s="98" t="s">
        <v>194</v>
      </c>
      <c r="B2833" s="100">
        <v>43435</v>
      </c>
      <c r="C2833" s="99">
        <v>4220.4086921215103</v>
      </c>
      <c r="D2833" s="99">
        <v>0</v>
      </c>
      <c r="E2833" s="99">
        <v>225.224789211527</v>
      </c>
      <c r="F2833" s="99">
        <v>64.390547531656907</v>
      </c>
      <c r="G2833" s="99">
        <v>0</v>
      </c>
      <c r="H2833" s="99">
        <v>0</v>
      </c>
      <c r="I2833" s="99">
        <v>0</v>
      </c>
      <c r="J2833" s="99">
        <v>1386.9652657955901</v>
      </c>
      <c r="K2833" s="99">
        <v>0</v>
      </c>
      <c r="L2833" s="99">
        <v>13.1778873171424</v>
      </c>
      <c r="M2833" s="99">
        <v>1333.6424712985799</v>
      </c>
      <c r="N2833" s="99">
        <v>1253.1809794306801</v>
      </c>
      <c r="O2833" s="99">
        <v>0</v>
      </c>
      <c r="P2833" s="99">
        <v>1456.66339036822</v>
      </c>
      <c r="Q2833" s="99">
        <v>395.55502571165601</v>
      </c>
      <c r="R2833" s="99">
        <v>0</v>
      </c>
      <c r="S2833" s="99">
        <v>120.25589177291801</v>
      </c>
      <c r="T2833" s="99">
        <v>0</v>
      </c>
      <c r="U2833" s="99">
        <v>1387.8196542113999</v>
      </c>
      <c r="V2833" s="99">
        <v>558956.63639068604</v>
      </c>
      <c r="W2833" s="99">
        <v>0</v>
      </c>
      <c r="X2833" s="99">
        <v>16937.175502300299</v>
      </c>
      <c r="Y2833" s="99">
        <v>3120.8390795588498</v>
      </c>
      <c r="Z2833" s="99">
        <v>0</v>
      </c>
      <c r="AA2833" s="99">
        <v>0</v>
      </c>
      <c r="AB2833" s="99">
        <v>0</v>
      </c>
      <c r="AC2833" s="99">
        <v>395991.36631774902</v>
      </c>
      <c r="AD2833" s="99">
        <v>0</v>
      </c>
      <c r="AE2833" s="99">
        <v>1281.3045806139701</v>
      </c>
      <c r="AF2833" s="99">
        <v>141657.09271812401</v>
      </c>
      <c r="AG2833" s="99">
        <v>211142.10882186901</v>
      </c>
      <c r="AH2833" s="99">
        <v>0</v>
      </c>
      <c r="AI2833" s="99">
        <v>102628.85033989001</v>
      </c>
      <c r="AJ2833" s="99">
        <v>120115.839263916</v>
      </c>
      <c r="AK2833" s="99">
        <v>0</v>
      </c>
      <c r="AL2833" s="99">
        <v>17128.325334072098</v>
      </c>
      <c r="AM2833" s="99">
        <v>0</v>
      </c>
      <c r="AN2833" s="99">
        <v>396813.37789535499</v>
      </c>
      <c r="AO2833" s="99">
        <v>5215155.60119629</v>
      </c>
      <c r="AP2833" s="99">
        <v>0</v>
      </c>
      <c r="AQ2833" s="99">
        <v>199849.357824326</v>
      </c>
      <c r="AR2833" s="99">
        <v>31820.8665621281</v>
      </c>
      <c r="AS2833" s="99">
        <v>0</v>
      </c>
      <c r="AT2833" s="99">
        <v>0</v>
      </c>
      <c r="AU2833" s="99">
        <v>0</v>
      </c>
      <c r="AV2833" s="99">
        <v>1755149.57392883</v>
      </c>
      <c r="AW2833" s="99">
        <v>0</v>
      </c>
      <c r="AX2833" s="99">
        <v>5871.6692273020699</v>
      </c>
      <c r="AY2833" s="99">
        <v>1422416.72163391</v>
      </c>
      <c r="AZ2833" s="99">
        <v>1778242.3367919901</v>
      </c>
      <c r="BA2833" s="99">
        <v>0</v>
      </c>
      <c r="BB2833" s="99">
        <v>1085942.7053680399</v>
      </c>
      <c r="BC2833" s="99">
        <v>1120847.7338562</v>
      </c>
      <c r="BD2833" s="99">
        <v>0</v>
      </c>
      <c r="BE2833" s="99">
        <v>158146.90802955601</v>
      </c>
      <c r="BF2833" s="99">
        <v>0</v>
      </c>
      <c r="BG2833" s="99">
        <v>1756417.5395965599</v>
      </c>
      <c r="BH2833" s="99">
        <v>1580091.1758727999</v>
      </c>
      <c r="BI2833" s="99">
        <v>0</v>
      </c>
      <c r="BJ2833" s="99">
        <v>171120.669788361</v>
      </c>
      <c r="BK2833" s="99">
        <v>15346.943043232</v>
      </c>
      <c r="BL2833" s="99">
        <v>0</v>
      </c>
      <c r="BM2833" s="99">
        <v>0</v>
      </c>
      <c r="BN2833" s="99">
        <v>0</v>
      </c>
      <c r="BO2833" s="99">
        <v>0</v>
      </c>
      <c r="BP2833" s="99">
        <v>0</v>
      </c>
      <c r="BQ2833" s="99">
        <v>0</v>
      </c>
      <c r="BR2833" s="99">
        <v>356525.25672149699</v>
      </c>
      <c r="BS2833" s="99">
        <v>790389.92462921096</v>
      </c>
      <c r="BT2833" s="99">
        <v>0</v>
      </c>
      <c r="BU2833" s="99">
        <v>183797.52999877901</v>
      </c>
      <c r="BV2833" s="99">
        <v>417437.53596496599</v>
      </c>
      <c r="BW2833" s="99">
        <v>0</v>
      </c>
      <c r="BX2833" s="99">
        <v>27055.999907255198</v>
      </c>
      <c r="BY2833" s="99">
        <v>0</v>
      </c>
      <c r="BZ2833" s="99">
        <v>0</v>
      </c>
      <c r="CA2833" s="99">
        <v>4451.2483269572303</v>
      </c>
      <c r="CB2833" s="99">
        <v>575634.85004425002</v>
      </c>
      <c r="CC2833" s="99">
        <v>5408507.9915161096</v>
      </c>
      <c r="CD2833" s="99">
        <v>1752996.50935364</v>
      </c>
      <c r="CE2833" s="99">
        <v>120.244548628107</v>
      </c>
      <c r="CF2833" s="99">
        <v>17231.131452321999</v>
      </c>
      <c r="CG2833" s="99">
        <v>159572.13039779701</v>
      </c>
      <c r="CH2833" s="99">
        <v>0</v>
      </c>
      <c r="CI2833" s="99">
        <v>4571.48196852207</v>
      </c>
      <c r="CJ2833" s="99">
        <v>593219.58760070801</v>
      </c>
      <c r="CK2833" s="99">
        <v>5569573.7196044903</v>
      </c>
      <c r="CL2833" s="99">
        <v>1778915.30653381</v>
      </c>
      <c r="CM2833" s="166">
        <v>5964.2861717343303</v>
      </c>
      <c r="CN2833" s="166">
        <v>991334.17147827102</v>
      </c>
      <c r="CO2833" s="166">
        <v>7324441.34094238</v>
      </c>
      <c r="CP2833" s="99">
        <v>1778915.30653381</v>
      </c>
      <c r="CQ2833" s="99">
        <v>0</v>
      </c>
      <c r="CR2833" s="99">
        <v>0</v>
      </c>
      <c r="CS2833" s="99">
        <v>0</v>
      </c>
      <c r="CT2833" s="99">
        <v>0</v>
      </c>
      <c r="CU2833" s="98">
        <v>225.87355142000001</v>
      </c>
      <c r="CV2833" s="98">
        <v>1503.057356519</v>
      </c>
      <c r="CW2833" s="98">
        <v>592865.98149657203</v>
      </c>
      <c r="CX2833" s="98">
        <v>5568080.1219139062</v>
      </c>
    </row>
    <row r="2834" spans="1:102" x14ac:dyDescent="0.2">
      <c r="A2834" s="98" t="s">
        <v>194</v>
      </c>
      <c r="B2834" s="100">
        <v>43525</v>
      </c>
      <c r="C2834" s="99">
        <v>4259.0874598026303</v>
      </c>
      <c r="D2834" s="99">
        <v>0</v>
      </c>
      <c r="E2834" s="99">
        <v>216.47487657889701</v>
      </c>
      <c r="F2834" s="99">
        <v>60.566799586638801</v>
      </c>
      <c r="G2834" s="99">
        <v>0</v>
      </c>
      <c r="H2834" s="99">
        <v>0</v>
      </c>
      <c r="I2834" s="99">
        <v>0</v>
      </c>
      <c r="J2834" s="99">
        <v>1386.5686262398999</v>
      </c>
      <c r="K2834" s="99">
        <v>0</v>
      </c>
      <c r="L2834" s="99">
        <v>18.978043611394199</v>
      </c>
      <c r="M2834" s="99">
        <v>1355.9503961354501</v>
      </c>
      <c r="N2834" s="99">
        <v>1225.0790785551101</v>
      </c>
      <c r="O2834" s="99">
        <v>0</v>
      </c>
      <c r="P2834" s="99">
        <v>1475.10374736786</v>
      </c>
      <c r="Q2834" s="99">
        <v>399.616100072861</v>
      </c>
      <c r="R2834" s="99">
        <v>0</v>
      </c>
      <c r="S2834" s="99">
        <v>121.439178114757</v>
      </c>
      <c r="T2834" s="99">
        <v>0</v>
      </c>
      <c r="U2834" s="99">
        <v>1389.0404368937</v>
      </c>
      <c r="V2834" s="99">
        <v>561701.71780395496</v>
      </c>
      <c r="W2834" s="99">
        <v>0</v>
      </c>
      <c r="X2834" s="99">
        <v>16118.3985620737</v>
      </c>
      <c r="Y2834" s="99">
        <v>2855.13318949938</v>
      </c>
      <c r="Z2834" s="99">
        <v>0</v>
      </c>
      <c r="AA2834" s="99">
        <v>0</v>
      </c>
      <c r="AB2834" s="99">
        <v>0</v>
      </c>
      <c r="AC2834" s="99">
        <v>395671.14051437401</v>
      </c>
      <c r="AD2834" s="99">
        <v>0</v>
      </c>
      <c r="AE2834" s="99">
        <v>1676.39803348482</v>
      </c>
      <c r="AF2834" s="99">
        <v>142320.86177635199</v>
      </c>
      <c r="AG2834" s="99">
        <v>211800.62134742699</v>
      </c>
      <c r="AH2834" s="99">
        <v>0</v>
      </c>
      <c r="AI2834" s="99">
        <v>98821.203658103899</v>
      </c>
      <c r="AJ2834" s="99">
        <v>120905.554455757</v>
      </c>
      <c r="AK2834" s="99">
        <v>0</v>
      </c>
      <c r="AL2834" s="99">
        <v>16358.3405058384</v>
      </c>
      <c r="AM2834" s="99">
        <v>0</v>
      </c>
      <c r="AN2834" s="99">
        <v>395540.06113815302</v>
      </c>
      <c r="AO2834" s="99">
        <v>5250932.2140502902</v>
      </c>
      <c r="AP2834" s="99">
        <v>0</v>
      </c>
      <c r="AQ2834" s="99">
        <v>164235.647850037</v>
      </c>
      <c r="AR2834" s="99">
        <v>30306.709326028798</v>
      </c>
      <c r="AS2834" s="99">
        <v>0</v>
      </c>
      <c r="AT2834" s="99">
        <v>0</v>
      </c>
      <c r="AU2834" s="99">
        <v>0</v>
      </c>
      <c r="AV2834" s="99">
        <v>1761529.3511047401</v>
      </c>
      <c r="AW2834" s="99">
        <v>0</v>
      </c>
      <c r="AX2834" s="99">
        <v>5230.5177977085104</v>
      </c>
      <c r="AY2834" s="99">
        <v>1426326.3132629399</v>
      </c>
      <c r="AZ2834" s="99">
        <v>1795679.45591736</v>
      </c>
      <c r="BA2834" s="99">
        <v>0</v>
      </c>
      <c r="BB2834" s="99">
        <v>1043636.44954681</v>
      </c>
      <c r="BC2834" s="99">
        <v>1133645.14299011</v>
      </c>
      <c r="BD2834" s="99">
        <v>0</v>
      </c>
      <c r="BE2834" s="99">
        <v>148709.30732345601</v>
      </c>
      <c r="BF2834" s="99">
        <v>0</v>
      </c>
      <c r="BG2834" s="99">
        <v>1763129.6281127899</v>
      </c>
      <c r="BH2834" s="99">
        <v>1587108.61660767</v>
      </c>
      <c r="BI2834" s="99">
        <v>0</v>
      </c>
      <c r="BJ2834" s="99">
        <v>164114.047353745</v>
      </c>
      <c r="BK2834" s="99">
        <v>15023.867143273401</v>
      </c>
      <c r="BL2834" s="99">
        <v>0</v>
      </c>
      <c r="BM2834" s="99">
        <v>0</v>
      </c>
      <c r="BN2834" s="99">
        <v>0</v>
      </c>
      <c r="BO2834" s="99">
        <v>0</v>
      </c>
      <c r="BP2834" s="99">
        <v>0</v>
      </c>
      <c r="BQ2834" s="99">
        <v>0</v>
      </c>
      <c r="BR2834" s="99">
        <v>360960.41024780303</v>
      </c>
      <c r="BS2834" s="99">
        <v>794497.72779083299</v>
      </c>
      <c r="BT2834" s="99">
        <v>0</v>
      </c>
      <c r="BU2834" s="99">
        <v>182194.02108955401</v>
      </c>
      <c r="BV2834" s="99">
        <v>420168.43000411999</v>
      </c>
      <c r="BW2834" s="99">
        <v>0</v>
      </c>
      <c r="BX2834" s="99">
        <v>27002.091047763799</v>
      </c>
      <c r="BY2834" s="99">
        <v>0</v>
      </c>
      <c r="BZ2834" s="99">
        <v>0</v>
      </c>
      <c r="CA2834" s="99">
        <v>4475.9258208274796</v>
      </c>
      <c r="CB2834" s="99">
        <v>577830.75001525902</v>
      </c>
      <c r="CC2834" s="99">
        <v>5414256.2161865197</v>
      </c>
      <c r="CD2834" s="99">
        <v>1754029.95379639</v>
      </c>
      <c r="CE2834" s="99">
        <v>120.018609481864</v>
      </c>
      <c r="CF2834" s="99">
        <v>16468.636745691299</v>
      </c>
      <c r="CG2834" s="99">
        <v>150389.14108276399</v>
      </c>
      <c r="CH2834" s="99">
        <v>0</v>
      </c>
      <c r="CI2834" s="99">
        <v>4595.1805610060701</v>
      </c>
      <c r="CJ2834" s="99">
        <v>594662.32723999</v>
      </c>
      <c r="CK2834" s="99">
        <v>5562268.9299316397</v>
      </c>
      <c r="CL2834" s="99">
        <v>1784327.4017181401</v>
      </c>
      <c r="CM2834" s="166">
        <v>5981.8651161789903</v>
      </c>
      <c r="CN2834" s="166">
        <v>988762.74187469506</v>
      </c>
      <c r="CO2834" s="166">
        <v>7339177.12353516</v>
      </c>
      <c r="CP2834" s="99">
        <v>1784327.4017181401</v>
      </c>
      <c r="CQ2834" s="99">
        <v>0</v>
      </c>
      <c r="CR2834" s="99">
        <v>0</v>
      </c>
      <c r="CS2834" s="99">
        <v>0</v>
      </c>
      <c r="CT2834" s="99">
        <v>0</v>
      </c>
      <c r="CU2834" s="98">
        <v>216.96983665100001</v>
      </c>
      <c r="CV2834" s="98">
        <v>1499.17597636</v>
      </c>
      <c r="CW2834" s="98">
        <v>594299.38676095032</v>
      </c>
      <c r="CX2834" s="98">
        <v>5564645.3572692834</v>
      </c>
    </row>
    <row r="2835" spans="1:102" x14ac:dyDescent="0.2">
      <c r="A2835" s="98" t="s">
        <v>194</v>
      </c>
      <c r="B2835" s="100">
        <v>43617</v>
      </c>
      <c r="C2835" s="99">
        <v>4278.6178290844</v>
      </c>
      <c r="D2835" s="99">
        <v>0</v>
      </c>
      <c r="E2835" s="99">
        <v>229.92172181606301</v>
      </c>
      <c r="F2835" s="99">
        <v>70.020421312190606</v>
      </c>
      <c r="G2835" s="99">
        <v>0</v>
      </c>
      <c r="H2835" s="99">
        <v>0</v>
      </c>
      <c r="I2835" s="99">
        <v>0</v>
      </c>
      <c r="J2835" s="99">
        <v>1392.0307058691999</v>
      </c>
      <c r="K2835" s="99">
        <v>0</v>
      </c>
      <c r="L2835" s="99">
        <v>23.509806633461299</v>
      </c>
      <c r="M2835" s="99">
        <v>1351.74508294463</v>
      </c>
      <c r="N2835" s="99">
        <v>1219.3994363397401</v>
      </c>
      <c r="O2835" s="99">
        <v>0</v>
      </c>
      <c r="P2835" s="99">
        <v>1525.91673195362</v>
      </c>
      <c r="Q2835" s="99">
        <v>397.44981798902199</v>
      </c>
      <c r="R2835" s="99">
        <v>0</v>
      </c>
      <c r="S2835" s="99">
        <v>108.496455293149</v>
      </c>
      <c r="T2835" s="99">
        <v>0</v>
      </c>
      <c r="U2835" s="99">
        <v>1386.16209261119</v>
      </c>
      <c r="V2835" s="99">
        <v>565049.38823699998</v>
      </c>
      <c r="W2835" s="99">
        <v>0</v>
      </c>
      <c r="X2835" s="99">
        <v>16506.517053604101</v>
      </c>
      <c r="Y2835" s="99">
        <v>3370.3136951923402</v>
      </c>
      <c r="Z2835" s="99">
        <v>0</v>
      </c>
      <c r="AA2835" s="99">
        <v>0</v>
      </c>
      <c r="AB2835" s="99">
        <v>0</v>
      </c>
      <c r="AC2835" s="99">
        <v>396223.94235229498</v>
      </c>
      <c r="AD2835" s="99">
        <v>0</v>
      </c>
      <c r="AE2835" s="99">
        <v>1634.0036739707</v>
      </c>
      <c r="AF2835" s="99">
        <v>146351.59962463399</v>
      </c>
      <c r="AG2835" s="99">
        <v>213547.320703506</v>
      </c>
      <c r="AH2835" s="99">
        <v>0</v>
      </c>
      <c r="AI2835" s="99">
        <v>101393.80005455</v>
      </c>
      <c r="AJ2835" s="99">
        <v>119989.58506584199</v>
      </c>
      <c r="AK2835" s="99">
        <v>0</v>
      </c>
      <c r="AL2835" s="99">
        <v>16137.9474992752</v>
      </c>
      <c r="AM2835" s="99">
        <v>0</v>
      </c>
      <c r="AN2835" s="99">
        <v>396621.389606476</v>
      </c>
      <c r="AO2835" s="99">
        <v>5301000.2324829102</v>
      </c>
      <c r="AP2835" s="99">
        <v>0</v>
      </c>
      <c r="AQ2835" s="99">
        <v>180691.04776001</v>
      </c>
      <c r="AR2835" s="99">
        <v>32141.308872461301</v>
      </c>
      <c r="AS2835" s="99">
        <v>0</v>
      </c>
      <c r="AT2835" s="99">
        <v>0</v>
      </c>
      <c r="AU2835" s="99">
        <v>0</v>
      </c>
      <c r="AV2835" s="99">
        <v>1772019.1854705799</v>
      </c>
      <c r="AW2835" s="99">
        <v>0</v>
      </c>
      <c r="AX2835" s="99">
        <v>10976.5187072754</v>
      </c>
      <c r="AY2835" s="99">
        <v>1463677.0238342299</v>
      </c>
      <c r="AZ2835" s="99">
        <v>1826167.30845642</v>
      </c>
      <c r="BA2835" s="99">
        <v>0</v>
      </c>
      <c r="BB2835" s="99">
        <v>1077684.7973938</v>
      </c>
      <c r="BC2835" s="99">
        <v>1120977.41508484</v>
      </c>
      <c r="BD2835" s="99">
        <v>0</v>
      </c>
      <c r="BE2835" s="99">
        <v>147814.4678936</v>
      </c>
      <c r="BF2835" s="99">
        <v>0</v>
      </c>
      <c r="BG2835" s="99">
        <v>1772758.0821227999</v>
      </c>
      <c r="BH2835" s="99">
        <v>1595262.91421509</v>
      </c>
      <c r="BI2835" s="99">
        <v>0</v>
      </c>
      <c r="BJ2835" s="99">
        <v>175983.66378212001</v>
      </c>
      <c r="BK2835" s="99">
        <v>14405.2431337833</v>
      </c>
      <c r="BL2835" s="99">
        <v>0</v>
      </c>
      <c r="BM2835" s="99">
        <v>0</v>
      </c>
      <c r="BN2835" s="99">
        <v>0</v>
      </c>
      <c r="BO2835" s="99">
        <v>0</v>
      </c>
      <c r="BP2835" s="99">
        <v>0</v>
      </c>
      <c r="BQ2835" s="99">
        <v>0</v>
      </c>
      <c r="BR2835" s="99">
        <v>365429.58399963402</v>
      </c>
      <c r="BS2835" s="99">
        <v>803631.72529602097</v>
      </c>
      <c r="BT2835" s="99">
        <v>0</v>
      </c>
      <c r="BU2835" s="99">
        <v>196530.943424225</v>
      </c>
      <c r="BV2835" s="99">
        <v>412426.99050521897</v>
      </c>
      <c r="BW2835" s="99">
        <v>0</v>
      </c>
      <c r="BX2835" s="99">
        <v>29826.3847374916</v>
      </c>
      <c r="BY2835" s="99">
        <v>0</v>
      </c>
      <c r="BZ2835" s="99">
        <v>0</v>
      </c>
      <c r="CA2835" s="99">
        <v>4505.1257631182698</v>
      </c>
      <c r="CB2835" s="99">
        <v>581146.60903930699</v>
      </c>
      <c r="CC2835" s="99">
        <v>5487693.7790527297</v>
      </c>
      <c r="CD2835" s="99">
        <v>1765180.30838013</v>
      </c>
      <c r="CE2835" s="99">
        <v>109.605770046823</v>
      </c>
      <c r="CF2835" s="99">
        <v>16039.1463034153</v>
      </c>
      <c r="CG2835" s="99">
        <v>146749.51558303801</v>
      </c>
      <c r="CH2835" s="99">
        <v>0</v>
      </c>
      <c r="CI2835" s="99">
        <v>4615.3754029273996</v>
      </c>
      <c r="CJ2835" s="99">
        <v>596530.60411834705</v>
      </c>
      <c r="CK2835" s="99">
        <v>5634621.0393676804</v>
      </c>
      <c r="CL2835" s="99">
        <v>1794055.5905303999</v>
      </c>
      <c r="CM2835" s="166">
        <v>5995.8247073888797</v>
      </c>
      <c r="CN2835" s="166">
        <v>995607.14434051502</v>
      </c>
      <c r="CO2835" s="166">
        <v>7402759.2634887705</v>
      </c>
      <c r="CP2835" s="99">
        <v>1794055.5905303999</v>
      </c>
      <c r="CQ2835" s="99">
        <v>0</v>
      </c>
      <c r="CR2835" s="99">
        <v>0</v>
      </c>
      <c r="CS2835" s="99">
        <v>0</v>
      </c>
      <c r="CT2835" s="99">
        <v>0</v>
      </c>
      <c r="CU2835" s="98">
        <v>228.961746745</v>
      </c>
      <c r="CV2835" s="98">
        <v>1499.590747388</v>
      </c>
      <c r="CW2835" s="98">
        <v>597185.75534272229</v>
      </c>
      <c r="CX2835" s="98">
        <v>5634443.294635768</v>
      </c>
    </row>
    <row r="2836" spans="1:102" x14ac:dyDescent="0.2">
      <c r="A2836" s="98" t="s">
        <v>194</v>
      </c>
      <c r="B2836" s="100">
        <v>43709</v>
      </c>
      <c r="C2836" s="99">
        <v>4317.7543782591802</v>
      </c>
      <c r="D2836" s="99">
        <v>0</v>
      </c>
      <c r="E2836" s="99">
        <v>208.78726915828901</v>
      </c>
      <c r="F2836" s="99">
        <v>58.638392791617697</v>
      </c>
      <c r="G2836" s="99">
        <v>0</v>
      </c>
      <c r="H2836" s="99">
        <v>0</v>
      </c>
      <c r="I2836" s="99">
        <v>0</v>
      </c>
      <c r="J2836" s="99">
        <v>1434.1318280845901</v>
      </c>
      <c r="K2836" s="99">
        <v>0</v>
      </c>
      <c r="L2836" s="99">
        <v>27.225974835688199</v>
      </c>
      <c r="M2836" s="99">
        <v>1387.5136229395901</v>
      </c>
      <c r="N2836" s="99">
        <v>1222.02744698524</v>
      </c>
      <c r="O2836" s="99">
        <v>0</v>
      </c>
      <c r="P2836" s="99">
        <v>1473.12284815311</v>
      </c>
      <c r="Q2836" s="99">
        <v>401.85343776643299</v>
      </c>
      <c r="R2836" s="99">
        <v>0</v>
      </c>
      <c r="S2836" s="99">
        <v>118.598028056324</v>
      </c>
      <c r="T2836" s="99">
        <v>0</v>
      </c>
      <c r="U2836" s="99">
        <v>1436.93424363434</v>
      </c>
      <c r="V2836" s="99">
        <v>573872.38037109398</v>
      </c>
      <c r="W2836" s="99">
        <v>0</v>
      </c>
      <c r="X2836" s="99">
        <v>16497.519411563899</v>
      </c>
      <c r="Y2836" s="99">
        <v>3191.9722425937698</v>
      </c>
      <c r="Z2836" s="99">
        <v>0</v>
      </c>
      <c r="AA2836" s="99">
        <v>0</v>
      </c>
      <c r="AB2836" s="99">
        <v>0</v>
      </c>
      <c r="AC2836" s="99">
        <v>397019.12316513102</v>
      </c>
      <c r="AD2836" s="99">
        <v>0</v>
      </c>
      <c r="AE2836" s="99">
        <v>1725.0707256794001</v>
      </c>
      <c r="AF2836" s="99">
        <v>151245.70443534901</v>
      </c>
      <c r="AG2836" s="99">
        <v>218295.04468154901</v>
      </c>
      <c r="AH2836" s="99">
        <v>0</v>
      </c>
      <c r="AI2836" s="99">
        <v>101600.64982604999</v>
      </c>
      <c r="AJ2836" s="99">
        <v>117212.398605347</v>
      </c>
      <c r="AK2836" s="99">
        <v>0</v>
      </c>
      <c r="AL2836" s="99">
        <v>16741.869355201699</v>
      </c>
      <c r="AM2836" s="99">
        <v>0</v>
      </c>
      <c r="AN2836" s="99">
        <v>395930.28063201898</v>
      </c>
      <c r="AO2836" s="99">
        <v>5409954.9104003897</v>
      </c>
      <c r="AP2836" s="99">
        <v>0</v>
      </c>
      <c r="AQ2836" s="99">
        <v>182544.50433921799</v>
      </c>
      <c r="AR2836" s="99">
        <v>32073.850928783399</v>
      </c>
      <c r="AS2836" s="99">
        <v>0</v>
      </c>
      <c r="AT2836" s="99">
        <v>0</v>
      </c>
      <c r="AU2836" s="99">
        <v>0</v>
      </c>
      <c r="AV2836" s="99">
        <v>1790659.2819366499</v>
      </c>
      <c r="AW2836" s="99">
        <v>0</v>
      </c>
      <c r="AX2836" s="99">
        <v>10227.2933330536</v>
      </c>
      <c r="AY2836" s="99">
        <v>1516669.94641113</v>
      </c>
      <c r="AZ2836" s="99">
        <v>1875537.8470153799</v>
      </c>
      <c r="BA2836" s="99">
        <v>0</v>
      </c>
      <c r="BB2836" s="99">
        <v>1105723.0364379899</v>
      </c>
      <c r="BC2836" s="99">
        <v>1086104.43307495</v>
      </c>
      <c r="BD2836" s="99">
        <v>0</v>
      </c>
      <c r="BE2836" s="99">
        <v>152956.024297714</v>
      </c>
      <c r="BF2836" s="99">
        <v>0</v>
      </c>
      <c r="BG2836" s="99">
        <v>1786988.0900268599</v>
      </c>
      <c r="BH2836" s="99">
        <v>1608031.16044617</v>
      </c>
      <c r="BI2836" s="99">
        <v>0</v>
      </c>
      <c r="BJ2836" s="99">
        <v>166336.97150993301</v>
      </c>
      <c r="BK2836" s="99">
        <v>14168.866855502099</v>
      </c>
      <c r="BL2836" s="99">
        <v>0</v>
      </c>
      <c r="BM2836" s="99">
        <v>0</v>
      </c>
      <c r="BN2836" s="99">
        <v>0</v>
      </c>
      <c r="BO2836" s="99">
        <v>0</v>
      </c>
      <c r="BP2836" s="99">
        <v>0</v>
      </c>
      <c r="BQ2836" s="99">
        <v>0</v>
      </c>
      <c r="BR2836" s="99">
        <v>374903.05964660598</v>
      </c>
      <c r="BS2836" s="99">
        <v>816782.62104797398</v>
      </c>
      <c r="BT2836" s="99">
        <v>0</v>
      </c>
      <c r="BU2836" s="99">
        <v>173161.279024124</v>
      </c>
      <c r="BV2836" s="99">
        <v>397984.84816741903</v>
      </c>
      <c r="BW2836" s="99">
        <v>0</v>
      </c>
      <c r="BX2836" s="99">
        <v>30481.875066518802</v>
      </c>
      <c r="BY2836" s="99">
        <v>0</v>
      </c>
      <c r="BZ2836" s="99">
        <v>0</v>
      </c>
      <c r="CA2836" s="99">
        <v>4524.2608674764597</v>
      </c>
      <c r="CB2836" s="99">
        <v>589165.76962280297</v>
      </c>
      <c r="CC2836" s="99">
        <v>5582409.9593505897</v>
      </c>
      <c r="CD2836" s="99">
        <v>1774143.1992645301</v>
      </c>
      <c r="CE2836" s="99">
        <v>118.445842554793</v>
      </c>
      <c r="CF2836" s="99">
        <v>16623.607867956202</v>
      </c>
      <c r="CG2836" s="99">
        <v>151184.32636070301</v>
      </c>
      <c r="CH2836" s="99">
        <v>0</v>
      </c>
      <c r="CI2836" s="99">
        <v>4642.2375366091701</v>
      </c>
      <c r="CJ2836" s="99">
        <v>605168.801429749</v>
      </c>
      <c r="CK2836" s="99">
        <v>5732427.4679565402</v>
      </c>
      <c r="CL2836" s="99">
        <v>1803707.87255859</v>
      </c>
      <c r="CM2836" s="166">
        <v>6062.1219848394403</v>
      </c>
      <c r="CN2836" s="166">
        <v>1000357.20917511</v>
      </c>
      <c r="CO2836" s="166">
        <v>7513576.4655151404</v>
      </c>
      <c r="CP2836" s="99">
        <v>1803707.87255859</v>
      </c>
      <c r="CQ2836" s="99">
        <v>0</v>
      </c>
      <c r="CR2836" s="99">
        <v>0</v>
      </c>
      <c r="CS2836" s="99">
        <v>0</v>
      </c>
      <c r="CT2836" s="99">
        <v>0</v>
      </c>
      <c r="CU2836" s="98">
        <v>208.483681692</v>
      </c>
      <c r="CV2836" s="98">
        <v>1544.2334578289999</v>
      </c>
      <c r="CW2836" s="98">
        <v>605789.37749075913</v>
      </c>
      <c r="CX2836" s="98">
        <v>5733594.2857112931</v>
      </c>
    </row>
    <row r="2837" spans="1:102" x14ac:dyDescent="0.2">
      <c r="A2837" s="98" t="s">
        <v>195</v>
      </c>
      <c r="B2837" s="100">
        <v>38047</v>
      </c>
      <c r="C2837" s="99">
        <v>85.987281136214705</v>
      </c>
      <c r="D2837" s="99">
        <v>0</v>
      </c>
      <c r="E2837" s="99">
        <v>460.89970086142398</v>
      </c>
      <c r="F2837" s="99">
        <v>64.566786773502798</v>
      </c>
      <c r="G2837" s="99">
        <v>0</v>
      </c>
      <c r="H2837" s="99">
        <v>0</v>
      </c>
      <c r="I2837" s="99">
        <v>0</v>
      </c>
      <c r="J2837" s="99">
        <v>0</v>
      </c>
      <c r="K2837" s="99">
        <v>0</v>
      </c>
      <c r="L2837" s="99">
        <v>168.07840720936699</v>
      </c>
      <c r="M2837" s="99">
        <v>73.118586634285705</v>
      </c>
      <c r="N2837" s="99">
        <v>110.999223150313</v>
      </c>
      <c r="O2837" s="99">
        <v>0</v>
      </c>
      <c r="P2837" s="99">
        <v>0</v>
      </c>
      <c r="Q2837" s="99">
        <v>191.80957131273999</v>
      </c>
      <c r="R2837" s="99">
        <v>0</v>
      </c>
      <c r="S2837" s="99">
        <v>0</v>
      </c>
      <c r="T2837" s="99">
        <v>21.828672188567001</v>
      </c>
      <c r="U2837" s="99">
        <v>324.40687750279898</v>
      </c>
      <c r="V2837" s="99">
        <v>8587.2672891616803</v>
      </c>
      <c r="W2837" s="99">
        <v>0</v>
      </c>
      <c r="X2837" s="99">
        <v>91001.087516784697</v>
      </c>
      <c r="Y2837" s="99">
        <v>6406.7245614528701</v>
      </c>
      <c r="Z2837" s="99">
        <v>0</v>
      </c>
      <c r="AA2837" s="99">
        <v>0</v>
      </c>
      <c r="AB2837" s="99">
        <v>0</v>
      </c>
      <c r="AC2837" s="99">
        <v>0</v>
      </c>
      <c r="AD2837" s="99">
        <v>0</v>
      </c>
      <c r="AE2837" s="99">
        <v>22006.9194846153</v>
      </c>
      <c r="AF2837" s="99">
        <v>5787.8372390270197</v>
      </c>
      <c r="AG2837" s="99">
        <v>18107.712935924501</v>
      </c>
      <c r="AH2837" s="99">
        <v>0</v>
      </c>
      <c r="AI2837" s="99">
        <v>0</v>
      </c>
      <c r="AJ2837" s="99">
        <v>54422.959757327997</v>
      </c>
      <c r="AK2837" s="99">
        <v>0</v>
      </c>
      <c r="AL2837" s="99">
        <v>0</v>
      </c>
      <c r="AM2837" s="99">
        <v>5760.6263021826699</v>
      </c>
      <c r="AN2837" s="99">
        <v>107792.21407127399</v>
      </c>
      <c r="AO2837" s="99">
        <v>67498.801650047302</v>
      </c>
      <c r="AP2837" s="99">
        <v>0</v>
      </c>
      <c r="AQ2837" s="99">
        <v>602400.93774414097</v>
      </c>
      <c r="AR2837" s="99">
        <v>46003.5139765739</v>
      </c>
      <c r="AS2837" s="99">
        <v>0</v>
      </c>
      <c r="AT2837" s="99">
        <v>0</v>
      </c>
      <c r="AU2837" s="99">
        <v>0</v>
      </c>
      <c r="AV2837" s="99">
        <v>0</v>
      </c>
      <c r="AW2837" s="99">
        <v>0</v>
      </c>
      <c r="AX2837" s="99">
        <v>165425.55699920701</v>
      </c>
      <c r="AY2837" s="99">
        <v>38563.001780509898</v>
      </c>
      <c r="AZ2837" s="99">
        <v>113677.36943054201</v>
      </c>
      <c r="BA2837" s="99">
        <v>0</v>
      </c>
      <c r="BB2837" s="99">
        <v>0</v>
      </c>
      <c r="BC2837" s="99">
        <v>346335.98741531401</v>
      </c>
      <c r="BD2837" s="99">
        <v>0</v>
      </c>
      <c r="BE2837" s="99">
        <v>0</v>
      </c>
      <c r="BF2837" s="99">
        <v>37228.100625991799</v>
      </c>
      <c r="BG2837" s="99">
        <v>248659.00647544899</v>
      </c>
      <c r="BH2837" s="99">
        <v>2051.53157189488</v>
      </c>
      <c r="BI2837" s="99">
        <v>0</v>
      </c>
      <c r="BJ2837" s="99">
        <v>184494.79812812799</v>
      </c>
      <c r="BK2837" s="99">
        <v>14603.7827775478</v>
      </c>
      <c r="BL2837" s="99">
        <v>0</v>
      </c>
      <c r="BM2837" s="99">
        <v>0</v>
      </c>
      <c r="BN2837" s="99">
        <v>0</v>
      </c>
      <c r="BO2837" s="99">
        <v>0</v>
      </c>
      <c r="BP2837" s="99">
        <v>0</v>
      </c>
      <c r="BQ2837" s="99">
        <v>0</v>
      </c>
      <c r="BR2837" s="99">
        <v>11612.669534206399</v>
      </c>
      <c r="BS2837" s="99">
        <v>47116.782291889198</v>
      </c>
      <c r="BT2837" s="99">
        <v>0</v>
      </c>
      <c r="BU2837" s="99">
        <v>0</v>
      </c>
      <c r="BV2837" s="99">
        <v>129767.979214668</v>
      </c>
      <c r="BW2837" s="99">
        <v>0</v>
      </c>
      <c r="BX2837" s="99">
        <v>0</v>
      </c>
      <c r="BY2837" s="99">
        <v>0</v>
      </c>
      <c r="BZ2837" s="99">
        <v>0</v>
      </c>
      <c r="CA2837" s="99">
        <v>549.08443187922205</v>
      </c>
      <c r="CB2837" s="99">
        <v>99785.243127822905</v>
      </c>
      <c r="CC2837" s="99">
        <v>667270.81405639602</v>
      </c>
      <c r="CD2837" s="99">
        <v>189986.49093818699</v>
      </c>
      <c r="CE2837" s="99">
        <v>21.869780967943399</v>
      </c>
      <c r="CF2837" s="99">
        <v>5746.5152024626695</v>
      </c>
      <c r="CG2837" s="99">
        <v>36849.7260551453</v>
      </c>
      <c r="CH2837" s="99">
        <v>0</v>
      </c>
      <c r="CI2837" s="99">
        <v>570.60288926214002</v>
      </c>
      <c r="CJ2837" s="99">
        <v>105881.290064812</v>
      </c>
      <c r="CK2837" s="99">
        <v>708240.28511047398</v>
      </c>
      <c r="CL2837" s="99">
        <v>189993.96054267901</v>
      </c>
      <c r="CM2837" s="166">
        <v>891.36706807464395</v>
      </c>
      <c r="CN2837" s="166">
        <v>213614.27492904701</v>
      </c>
      <c r="CO2837" s="166">
        <v>958492.38925933803</v>
      </c>
      <c r="CP2837" s="99">
        <v>189993.96054267901</v>
      </c>
      <c r="CQ2837" s="99">
        <v>0</v>
      </c>
      <c r="CR2837" s="99">
        <v>0</v>
      </c>
      <c r="CS2837" s="99">
        <v>0</v>
      </c>
      <c r="CT2837" s="99">
        <v>0</v>
      </c>
      <c r="CU2837" s="98">
        <v>808.34668303199999</v>
      </c>
      <c r="CV2837" s="98">
        <v>0</v>
      </c>
      <c r="CW2837" s="98">
        <v>105531.75833028558</v>
      </c>
      <c r="CX2837" s="98">
        <v>704120.54011154128</v>
      </c>
    </row>
    <row r="2838" spans="1:102" x14ac:dyDescent="0.2">
      <c r="A2838" s="98" t="s">
        <v>195</v>
      </c>
      <c r="B2838" s="100">
        <v>38139</v>
      </c>
      <c r="C2838" s="99">
        <v>81.508822425268605</v>
      </c>
      <c r="D2838" s="99">
        <v>0</v>
      </c>
      <c r="E2838" s="99">
        <v>479.35813734307902</v>
      </c>
      <c r="F2838" s="99">
        <v>74.645190634764703</v>
      </c>
      <c r="G2838" s="99">
        <v>2.0890317099983799</v>
      </c>
      <c r="H2838" s="99">
        <v>0</v>
      </c>
      <c r="I2838" s="99">
        <v>0</v>
      </c>
      <c r="J2838" s="99">
        <v>15.0374087569071</v>
      </c>
      <c r="K2838" s="99">
        <v>0</v>
      </c>
      <c r="L2838" s="99">
        <v>162.14908952638501</v>
      </c>
      <c r="M2838" s="99">
        <v>73.094334581866903</v>
      </c>
      <c r="N2838" s="99">
        <v>124.593577095307</v>
      </c>
      <c r="O2838" s="99">
        <v>0</v>
      </c>
      <c r="P2838" s="99">
        <v>0</v>
      </c>
      <c r="Q2838" s="99">
        <v>196.85042282939</v>
      </c>
      <c r="R2838" s="99">
        <v>0</v>
      </c>
      <c r="S2838" s="99">
        <v>0</v>
      </c>
      <c r="T2838" s="99">
        <v>23.0458444291726</v>
      </c>
      <c r="U2838" s="99">
        <v>332.12327440828102</v>
      </c>
      <c r="V2838" s="99">
        <v>8803.8130729198492</v>
      </c>
      <c r="W2838" s="99">
        <v>0</v>
      </c>
      <c r="X2838" s="99">
        <v>92959.194584846497</v>
      </c>
      <c r="Y2838" s="99">
        <v>6016.1234678626097</v>
      </c>
      <c r="Z2838" s="99">
        <v>347.94229691475601</v>
      </c>
      <c r="AA2838" s="99">
        <v>0</v>
      </c>
      <c r="AB2838" s="99">
        <v>0</v>
      </c>
      <c r="AC2838" s="99">
        <v>3569.0847221016902</v>
      </c>
      <c r="AD2838" s="99">
        <v>0</v>
      </c>
      <c r="AE2838" s="99">
        <v>20685.0620317459</v>
      </c>
      <c r="AF2838" s="99">
        <v>5539.26153874397</v>
      </c>
      <c r="AG2838" s="99">
        <v>18725.721093177799</v>
      </c>
      <c r="AH2838" s="99">
        <v>0</v>
      </c>
      <c r="AI2838" s="99">
        <v>0</v>
      </c>
      <c r="AJ2838" s="99">
        <v>54913.5000896454</v>
      </c>
      <c r="AK2838" s="99">
        <v>0</v>
      </c>
      <c r="AL2838" s="99">
        <v>0</v>
      </c>
      <c r="AM2838" s="99">
        <v>5648.4938337802896</v>
      </c>
      <c r="AN2838" s="99">
        <v>110528.549337387</v>
      </c>
      <c r="AO2838" s="99">
        <v>66865.059304237395</v>
      </c>
      <c r="AP2838" s="99">
        <v>0</v>
      </c>
      <c r="AQ2838" s="99">
        <v>617249.03982543899</v>
      </c>
      <c r="AR2838" s="99">
        <v>44103.814468860597</v>
      </c>
      <c r="AS2838" s="99">
        <v>1886.1129173189399</v>
      </c>
      <c r="AT2838" s="99">
        <v>0</v>
      </c>
      <c r="AU2838" s="99">
        <v>0</v>
      </c>
      <c r="AV2838" s="99">
        <v>8282.3007851839102</v>
      </c>
      <c r="AW2838" s="99">
        <v>0</v>
      </c>
      <c r="AX2838" s="99">
        <v>156042.661390305</v>
      </c>
      <c r="AY2838" s="99">
        <v>37463.256971836097</v>
      </c>
      <c r="AZ2838" s="99">
        <v>123755.55552864099</v>
      </c>
      <c r="BA2838" s="99">
        <v>0</v>
      </c>
      <c r="BB2838" s="99">
        <v>0</v>
      </c>
      <c r="BC2838" s="99">
        <v>361077.50407409703</v>
      </c>
      <c r="BD2838" s="99">
        <v>0</v>
      </c>
      <c r="BE2838" s="99">
        <v>0</v>
      </c>
      <c r="BF2838" s="99">
        <v>35860.826871871897</v>
      </c>
      <c r="BG2838" s="99">
        <v>256187.78983879101</v>
      </c>
      <c r="BH2838" s="99">
        <v>2191.11445257068</v>
      </c>
      <c r="BI2838" s="99">
        <v>0</v>
      </c>
      <c r="BJ2838" s="99">
        <v>204001.901147842</v>
      </c>
      <c r="BK2838" s="99">
        <v>13499.227925896599</v>
      </c>
      <c r="BL2838" s="99">
        <v>0</v>
      </c>
      <c r="BM2838" s="99">
        <v>0</v>
      </c>
      <c r="BN2838" s="99">
        <v>0</v>
      </c>
      <c r="BO2838" s="99">
        <v>0</v>
      </c>
      <c r="BP2838" s="99">
        <v>0</v>
      </c>
      <c r="BQ2838" s="99">
        <v>0</v>
      </c>
      <c r="BR2838" s="99">
        <v>11697.398694515199</v>
      </c>
      <c r="BS2838" s="99">
        <v>54246.584128856703</v>
      </c>
      <c r="BT2838" s="99">
        <v>0</v>
      </c>
      <c r="BU2838" s="99">
        <v>0</v>
      </c>
      <c r="BV2838" s="99">
        <v>138873.67056655901</v>
      </c>
      <c r="BW2838" s="99">
        <v>0</v>
      </c>
      <c r="BX2838" s="99">
        <v>0</v>
      </c>
      <c r="BY2838" s="99">
        <v>0</v>
      </c>
      <c r="BZ2838" s="99">
        <v>0</v>
      </c>
      <c r="CA2838" s="99">
        <v>556.46300039440405</v>
      </c>
      <c r="CB2838" s="99">
        <v>100682.76379203799</v>
      </c>
      <c r="CC2838" s="99">
        <v>677837.68453979504</v>
      </c>
      <c r="CD2838" s="99">
        <v>203282.87077331499</v>
      </c>
      <c r="CE2838" s="99">
        <v>23.8356273118407</v>
      </c>
      <c r="CF2838" s="99">
        <v>6065.1511313319197</v>
      </c>
      <c r="CG2838" s="99">
        <v>38252.800827503197</v>
      </c>
      <c r="CH2838" s="99">
        <v>0</v>
      </c>
      <c r="CI2838" s="99">
        <v>580.69299534708296</v>
      </c>
      <c r="CJ2838" s="99">
        <v>106293.37203598001</v>
      </c>
      <c r="CK2838" s="99">
        <v>717903.53395080601</v>
      </c>
      <c r="CL2838" s="99">
        <v>203380.89041328401</v>
      </c>
      <c r="CM2838" s="166">
        <v>911.99813853204296</v>
      </c>
      <c r="CN2838" s="166">
        <v>216866.698490143</v>
      </c>
      <c r="CO2838" s="166">
        <v>968029.62818145799</v>
      </c>
      <c r="CP2838" s="99">
        <v>203380.89041328401</v>
      </c>
      <c r="CQ2838" s="99">
        <v>0</v>
      </c>
      <c r="CR2838" s="99">
        <v>0</v>
      </c>
      <c r="CS2838" s="99">
        <v>0</v>
      </c>
      <c r="CT2838" s="99">
        <v>0</v>
      </c>
      <c r="CU2838" s="98">
        <v>813.54545052900005</v>
      </c>
      <c r="CV2838" s="98">
        <v>16.892834084</v>
      </c>
      <c r="CW2838" s="98">
        <v>106747.91492336991</v>
      </c>
      <c r="CX2838" s="98">
        <v>716090.48536729824</v>
      </c>
    </row>
    <row r="2839" spans="1:102" x14ac:dyDescent="0.2">
      <c r="A2839" s="98" t="s">
        <v>195</v>
      </c>
      <c r="B2839" s="100">
        <v>38231</v>
      </c>
      <c r="C2839" s="99">
        <v>80.384639834985094</v>
      </c>
      <c r="D2839" s="99">
        <v>0</v>
      </c>
      <c r="E2839" s="99">
        <v>484.44645474478602</v>
      </c>
      <c r="F2839" s="99">
        <v>80.953846730291801</v>
      </c>
      <c r="G2839" s="99">
        <v>1.9818447799916601</v>
      </c>
      <c r="H2839" s="99">
        <v>0</v>
      </c>
      <c r="I2839" s="99">
        <v>0</v>
      </c>
      <c r="J2839" s="99">
        <v>51.338550539687297</v>
      </c>
      <c r="K2839" s="99">
        <v>0</v>
      </c>
      <c r="L2839" s="99">
        <v>171.18325446918601</v>
      </c>
      <c r="M2839" s="99">
        <v>73.129796930588796</v>
      </c>
      <c r="N2839" s="99">
        <v>129.194168951362</v>
      </c>
      <c r="O2839" s="99">
        <v>0</v>
      </c>
      <c r="P2839" s="99">
        <v>0</v>
      </c>
      <c r="Q2839" s="99">
        <v>196.94472979195399</v>
      </c>
      <c r="R2839" s="99">
        <v>0</v>
      </c>
      <c r="S2839" s="99">
        <v>0</v>
      </c>
      <c r="T2839" s="99">
        <v>25.142668473301502</v>
      </c>
      <c r="U2839" s="99">
        <v>318.52330619469302</v>
      </c>
      <c r="V2839" s="99">
        <v>7838.9956061840103</v>
      </c>
      <c r="W2839" s="99">
        <v>0</v>
      </c>
      <c r="X2839" s="99">
        <v>92494.820932388306</v>
      </c>
      <c r="Y2839" s="99">
        <v>6686.2759912013998</v>
      </c>
      <c r="Z2839" s="99">
        <v>312.45441061258299</v>
      </c>
      <c r="AA2839" s="99">
        <v>0</v>
      </c>
      <c r="AB2839" s="99">
        <v>0</v>
      </c>
      <c r="AC2839" s="99">
        <v>13619.468704819699</v>
      </c>
      <c r="AD2839" s="99">
        <v>0</v>
      </c>
      <c r="AE2839" s="99">
        <v>20872.591823577899</v>
      </c>
      <c r="AF2839" s="99">
        <v>5902.7813009023703</v>
      </c>
      <c r="AG2839" s="99">
        <v>20523.454294681502</v>
      </c>
      <c r="AH2839" s="99">
        <v>0</v>
      </c>
      <c r="AI2839" s="99">
        <v>0</v>
      </c>
      <c r="AJ2839" s="99">
        <v>53216.206478595697</v>
      </c>
      <c r="AK2839" s="99">
        <v>0</v>
      </c>
      <c r="AL2839" s="99">
        <v>0</v>
      </c>
      <c r="AM2839" s="99">
        <v>6450.6762364506703</v>
      </c>
      <c r="AN2839" s="99">
        <v>98848.102818489104</v>
      </c>
      <c r="AO2839" s="99">
        <v>57495.166316032402</v>
      </c>
      <c r="AP2839" s="99">
        <v>0</v>
      </c>
      <c r="AQ2839" s="99">
        <v>632249.89208221401</v>
      </c>
      <c r="AR2839" s="99">
        <v>52734.208220958702</v>
      </c>
      <c r="AS2839" s="99">
        <v>1797.96239578724</v>
      </c>
      <c r="AT2839" s="99">
        <v>0</v>
      </c>
      <c r="AU2839" s="99">
        <v>0</v>
      </c>
      <c r="AV2839" s="99">
        <v>32002.837347745899</v>
      </c>
      <c r="AW2839" s="99">
        <v>0</v>
      </c>
      <c r="AX2839" s="99">
        <v>153962.782318115</v>
      </c>
      <c r="AY2839" s="99">
        <v>41201.022511959098</v>
      </c>
      <c r="AZ2839" s="99">
        <v>136486.837106705</v>
      </c>
      <c r="BA2839" s="99">
        <v>0</v>
      </c>
      <c r="BB2839" s="99">
        <v>0</v>
      </c>
      <c r="BC2839" s="99">
        <v>371921.48357009899</v>
      </c>
      <c r="BD2839" s="99">
        <v>0</v>
      </c>
      <c r="BE2839" s="99">
        <v>0</v>
      </c>
      <c r="BF2839" s="99">
        <v>41469.482640266397</v>
      </c>
      <c r="BG2839" s="99">
        <v>233826.78313255301</v>
      </c>
      <c r="BH2839" s="99">
        <v>2226.7032403349899</v>
      </c>
      <c r="BI2839" s="99">
        <v>0</v>
      </c>
      <c r="BJ2839" s="99">
        <v>206030.511247635</v>
      </c>
      <c r="BK2839" s="99">
        <v>14708.5426859856</v>
      </c>
      <c r="BL2839" s="99">
        <v>0</v>
      </c>
      <c r="BM2839" s="99">
        <v>0</v>
      </c>
      <c r="BN2839" s="99">
        <v>0</v>
      </c>
      <c r="BO2839" s="99">
        <v>0</v>
      </c>
      <c r="BP2839" s="99">
        <v>0</v>
      </c>
      <c r="BQ2839" s="99">
        <v>0</v>
      </c>
      <c r="BR2839" s="99">
        <v>12488.0479117632</v>
      </c>
      <c r="BS2839" s="99">
        <v>58720.858922958403</v>
      </c>
      <c r="BT2839" s="99">
        <v>0</v>
      </c>
      <c r="BU2839" s="99">
        <v>0</v>
      </c>
      <c r="BV2839" s="99">
        <v>137757.979751587</v>
      </c>
      <c r="BW2839" s="99">
        <v>0</v>
      </c>
      <c r="BX2839" s="99">
        <v>0</v>
      </c>
      <c r="BY2839" s="99">
        <v>0</v>
      </c>
      <c r="BZ2839" s="99">
        <v>0</v>
      </c>
      <c r="CA2839" s="99">
        <v>566.75302416086197</v>
      </c>
      <c r="CB2839" s="99">
        <v>101627.41152668001</v>
      </c>
      <c r="CC2839" s="99">
        <v>700150.17105865502</v>
      </c>
      <c r="CD2839" s="99">
        <v>207979.41949081401</v>
      </c>
      <c r="CE2839" s="99">
        <v>25.3823891459033</v>
      </c>
      <c r="CF2839" s="99">
        <v>6168.3030719757098</v>
      </c>
      <c r="CG2839" s="99">
        <v>39349.936468601198</v>
      </c>
      <c r="CH2839" s="99">
        <v>0</v>
      </c>
      <c r="CI2839" s="99">
        <v>591.33773381262995</v>
      </c>
      <c r="CJ2839" s="99">
        <v>107826.05885601</v>
      </c>
      <c r="CK2839" s="99">
        <v>735836.10385894799</v>
      </c>
      <c r="CL2839" s="99">
        <v>207974.97708702099</v>
      </c>
      <c r="CM2839" s="166">
        <v>912.55342361330997</v>
      </c>
      <c r="CN2839" s="166">
        <v>207793.38012504601</v>
      </c>
      <c r="CO2839" s="166">
        <v>979126.08973693801</v>
      </c>
      <c r="CP2839" s="99">
        <v>207974.97708702099</v>
      </c>
      <c r="CQ2839" s="99">
        <v>0</v>
      </c>
      <c r="CR2839" s="99">
        <v>0</v>
      </c>
      <c r="CS2839" s="99">
        <v>0</v>
      </c>
      <c r="CT2839" s="99">
        <v>0</v>
      </c>
      <c r="CU2839" s="98">
        <v>776.54673975100002</v>
      </c>
      <c r="CV2839" s="98">
        <v>52.783702402000003</v>
      </c>
      <c r="CW2839" s="98">
        <v>107795.71459865572</v>
      </c>
      <c r="CX2839" s="98">
        <v>739500.10752725624</v>
      </c>
    </row>
    <row r="2840" spans="1:102" x14ac:dyDescent="0.2">
      <c r="A2840" s="98" t="s">
        <v>195</v>
      </c>
      <c r="B2840" s="100">
        <v>38322</v>
      </c>
      <c r="C2840" s="99">
        <v>92.285904400982005</v>
      </c>
      <c r="D2840" s="99">
        <v>0</v>
      </c>
      <c r="E2840" s="99">
        <v>480.15090153738902</v>
      </c>
      <c r="F2840" s="99">
        <v>78.609783107414799</v>
      </c>
      <c r="G2840" s="99">
        <v>3.0783183859894101</v>
      </c>
      <c r="H2840" s="99">
        <v>0</v>
      </c>
      <c r="I2840" s="99">
        <v>0</v>
      </c>
      <c r="J2840" s="99">
        <v>83.854786734096706</v>
      </c>
      <c r="K2840" s="99">
        <v>0</v>
      </c>
      <c r="L2840" s="99">
        <v>175.29061476699999</v>
      </c>
      <c r="M2840" s="99">
        <v>72.604018911719294</v>
      </c>
      <c r="N2840" s="99">
        <v>133.431826455519</v>
      </c>
      <c r="O2840" s="99">
        <v>0</v>
      </c>
      <c r="P2840" s="99">
        <v>0</v>
      </c>
      <c r="Q2840" s="99">
        <v>193.48098610155299</v>
      </c>
      <c r="R2840" s="99">
        <v>0</v>
      </c>
      <c r="S2840" s="99">
        <v>0</v>
      </c>
      <c r="T2840" s="99">
        <v>29.281965275527899</v>
      </c>
      <c r="U2840" s="99">
        <v>336.26464171707602</v>
      </c>
      <c r="V2840" s="99">
        <v>8737.4007118940408</v>
      </c>
      <c r="W2840" s="99">
        <v>0</v>
      </c>
      <c r="X2840" s="99">
        <v>94748.815911293001</v>
      </c>
      <c r="Y2840" s="99">
        <v>5810.9764446020099</v>
      </c>
      <c r="Z2840" s="99">
        <v>358.40465036034601</v>
      </c>
      <c r="AA2840" s="99">
        <v>0</v>
      </c>
      <c r="AB2840" s="99">
        <v>0</v>
      </c>
      <c r="AC2840" s="99">
        <v>30162.947772264499</v>
      </c>
      <c r="AD2840" s="99">
        <v>0</v>
      </c>
      <c r="AE2840" s="99">
        <v>22162.611696481701</v>
      </c>
      <c r="AF2840" s="99">
        <v>5651.8169046044404</v>
      </c>
      <c r="AG2840" s="99">
        <v>19931.360752344099</v>
      </c>
      <c r="AH2840" s="99">
        <v>0</v>
      </c>
      <c r="AI2840" s="99">
        <v>0</v>
      </c>
      <c r="AJ2840" s="99">
        <v>55413.426978588097</v>
      </c>
      <c r="AK2840" s="99">
        <v>0</v>
      </c>
      <c r="AL2840" s="99">
        <v>0</v>
      </c>
      <c r="AM2840" s="99">
        <v>6870.6774856448201</v>
      </c>
      <c r="AN2840" s="99">
        <v>109673.030444145</v>
      </c>
      <c r="AO2840" s="99">
        <v>68657.025670051604</v>
      </c>
      <c r="AP2840" s="99">
        <v>0</v>
      </c>
      <c r="AQ2840" s="99">
        <v>650583.415809631</v>
      </c>
      <c r="AR2840" s="99">
        <v>42220.6711955071</v>
      </c>
      <c r="AS2840" s="99">
        <v>2489.1312132775802</v>
      </c>
      <c r="AT2840" s="99">
        <v>0</v>
      </c>
      <c r="AU2840" s="99">
        <v>0</v>
      </c>
      <c r="AV2840" s="99">
        <v>71549.371362686201</v>
      </c>
      <c r="AW2840" s="99">
        <v>0</v>
      </c>
      <c r="AX2840" s="99">
        <v>166272.51139068601</v>
      </c>
      <c r="AY2840" s="99">
        <v>40151.360296726198</v>
      </c>
      <c r="AZ2840" s="99">
        <v>128982.13003635401</v>
      </c>
      <c r="BA2840" s="99">
        <v>0</v>
      </c>
      <c r="BB2840" s="99">
        <v>0</v>
      </c>
      <c r="BC2840" s="99">
        <v>382873.84136962902</v>
      </c>
      <c r="BD2840" s="99">
        <v>0</v>
      </c>
      <c r="BE2840" s="99">
        <v>0</v>
      </c>
      <c r="BF2840" s="99">
        <v>43949.975809097297</v>
      </c>
      <c r="BG2840" s="99">
        <v>259845.23749160799</v>
      </c>
      <c r="BH2840" s="99">
        <v>2436.1002846062202</v>
      </c>
      <c r="BI2840" s="99">
        <v>0</v>
      </c>
      <c r="BJ2840" s="99">
        <v>202890.79775047299</v>
      </c>
      <c r="BK2840" s="99">
        <v>11938.716775655699</v>
      </c>
      <c r="BL2840" s="99">
        <v>0</v>
      </c>
      <c r="BM2840" s="99">
        <v>0</v>
      </c>
      <c r="BN2840" s="99">
        <v>0</v>
      </c>
      <c r="BO2840" s="99">
        <v>0</v>
      </c>
      <c r="BP2840" s="99">
        <v>0</v>
      </c>
      <c r="BQ2840" s="99">
        <v>0</v>
      </c>
      <c r="BR2840" s="99">
        <v>11882.508948683701</v>
      </c>
      <c r="BS2840" s="99">
        <v>53553.944516181902</v>
      </c>
      <c r="BT2840" s="99">
        <v>0</v>
      </c>
      <c r="BU2840" s="99">
        <v>0</v>
      </c>
      <c r="BV2840" s="99">
        <v>138426.344934464</v>
      </c>
      <c r="BW2840" s="99">
        <v>0</v>
      </c>
      <c r="BX2840" s="99">
        <v>0</v>
      </c>
      <c r="BY2840" s="99">
        <v>0</v>
      </c>
      <c r="BZ2840" s="99">
        <v>0</v>
      </c>
      <c r="CA2840" s="99">
        <v>572.21598608046804</v>
      </c>
      <c r="CB2840" s="99">
        <v>103269.06517887099</v>
      </c>
      <c r="CC2840" s="99">
        <v>719765.75580596901</v>
      </c>
      <c r="CD2840" s="99">
        <v>204659.61913490301</v>
      </c>
      <c r="CE2840" s="99">
        <v>28.980453680967901</v>
      </c>
      <c r="CF2840" s="99">
        <v>6672.8262071013496</v>
      </c>
      <c r="CG2840" s="99">
        <v>43797.640093803398</v>
      </c>
      <c r="CH2840" s="99">
        <v>0</v>
      </c>
      <c r="CI2840" s="99">
        <v>602.02953761816002</v>
      </c>
      <c r="CJ2840" s="99">
        <v>109993.293467522</v>
      </c>
      <c r="CK2840" s="99">
        <v>760065.72923278797</v>
      </c>
      <c r="CL2840" s="99">
        <v>204643.12709999099</v>
      </c>
      <c r="CM2840" s="166">
        <v>937.72605507075798</v>
      </c>
      <c r="CN2840" s="166">
        <v>219441.844388962</v>
      </c>
      <c r="CO2840" s="166">
        <v>1018417.70930481</v>
      </c>
      <c r="CP2840" s="99">
        <v>204643.12709999099</v>
      </c>
      <c r="CQ2840" s="99">
        <v>0</v>
      </c>
      <c r="CR2840" s="99">
        <v>0</v>
      </c>
      <c r="CS2840" s="99">
        <v>0</v>
      </c>
      <c r="CT2840" s="99">
        <v>0</v>
      </c>
      <c r="CU2840" s="98">
        <v>760.72637064499997</v>
      </c>
      <c r="CV2840" s="98">
        <v>85.767719608999997</v>
      </c>
      <c r="CW2840" s="98">
        <v>109941.89138597234</v>
      </c>
      <c r="CX2840" s="98">
        <v>763563.39589977241</v>
      </c>
    </row>
    <row r="2841" spans="1:102" x14ac:dyDescent="0.2">
      <c r="A2841" s="98" t="s">
        <v>195</v>
      </c>
      <c r="B2841" s="100">
        <v>38412</v>
      </c>
      <c r="C2841" s="99">
        <v>94.207509379833894</v>
      </c>
      <c r="D2841" s="99">
        <v>0</v>
      </c>
      <c r="E2841" s="99">
        <v>479.65302927419498</v>
      </c>
      <c r="F2841" s="99">
        <v>75.297763071954293</v>
      </c>
      <c r="G2841" s="99">
        <v>3.78065854398301</v>
      </c>
      <c r="H2841" s="99">
        <v>0</v>
      </c>
      <c r="I2841" s="99">
        <v>0</v>
      </c>
      <c r="J2841" s="99">
        <v>110.44936799071699</v>
      </c>
      <c r="K2841" s="99">
        <v>0</v>
      </c>
      <c r="L2841" s="99">
        <v>166.08951419964399</v>
      </c>
      <c r="M2841" s="99">
        <v>72.113429964519995</v>
      </c>
      <c r="N2841" s="99">
        <v>136.72669150121499</v>
      </c>
      <c r="O2841" s="99">
        <v>0</v>
      </c>
      <c r="P2841" s="99">
        <v>0</v>
      </c>
      <c r="Q2841" s="99">
        <v>196.67402005940701</v>
      </c>
      <c r="R2841" s="99">
        <v>0</v>
      </c>
      <c r="S2841" s="99">
        <v>0</v>
      </c>
      <c r="T2841" s="99">
        <v>28.7328816715162</v>
      </c>
      <c r="U2841" s="99">
        <v>339.42721629887802</v>
      </c>
      <c r="V2841" s="99">
        <v>8366.7779378890991</v>
      </c>
      <c r="W2841" s="99">
        <v>0</v>
      </c>
      <c r="X2841" s="99">
        <v>94708.237282753005</v>
      </c>
      <c r="Y2841" s="99">
        <v>6013.84683299065</v>
      </c>
      <c r="Z2841" s="99">
        <v>806.01020028442099</v>
      </c>
      <c r="AA2841" s="99">
        <v>0</v>
      </c>
      <c r="AB2841" s="99">
        <v>0</v>
      </c>
      <c r="AC2841" s="99">
        <v>41267.369643688202</v>
      </c>
      <c r="AD2841" s="99">
        <v>0</v>
      </c>
      <c r="AE2841" s="99">
        <v>20205.2338469028</v>
      </c>
      <c r="AF2841" s="99">
        <v>5468.3660622239104</v>
      </c>
      <c r="AG2841" s="99">
        <v>20628.8949663639</v>
      </c>
      <c r="AH2841" s="99">
        <v>0</v>
      </c>
      <c r="AI2841" s="99">
        <v>0</v>
      </c>
      <c r="AJ2841" s="99">
        <v>55691.348375797301</v>
      </c>
      <c r="AK2841" s="99">
        <v>0</v>
      </c>
      <c r="AL2841" s="99">
        <v>0</v>
      </c>
      <c r="AM2841" s="99">
        <v>6983.9736621379898</v>
      </c>
      <c r="AN2841" s="99">
        <v>113182.68842411001</v>
      </c>
      <c r="AO2841" s="99">
        <v>66485.495143890395</v>
      </c>
      <c r="AP2841" s="99">
        <v>0</v>
      </c>
      <c r="AQ2841" s="99">
        <v>656102.00703430199</v>
      </c>
      <c r="AR2841" s="99">
        <v>43745.708676814997</v>
      </c>
      <c r="AS2841" s="99">
        <v>5516.6796016097096</v>
      </c>
      <c r="AT2841" s="99">
        <v>0</v>
      </c>
      <c r="AU2841" s="99">
        <v>0</v>
      </c>
      <c r="AV2841" s="99">
        <v>101121.372611046</v>
      </c>
      <c r="AW2841" s="99">
        <v>0</v>
      </c>
      <c r="AX2841" s="99">
        <v>156998.02185821501</v>
      </c>
      <c r="AY2841" s="99">
        <v>37982.439777851097</v>
      </c>
      <c r="AZ2841" s="99">
        <v>136484.44751548799</v>
      </c>
      <c r="BA2841" s="99">
        <v>0</v>
      </c>
      <c r="BB2841" s="99">
        <v>0</v>
      </c>
      <c r="BC2841" s="99">
        <v>391732.80308914202</v>
      </c>
      <c r="BD2841" s="99">
        <v>0</v>
      </c>
      <c r="BE2841" s="99">
        <v>0</v>
      </c>
      <c r="BF2841" s="99">
        <v>45777.9730195999</v>
      </c>
      <c r="BG2841" s="99">
        <v>272989.78881072998</v>
      </c>
      <c r="BH2841" s="99">
        <v>3195.1052288711098</v>
      </c>
      <c r="BI2841" s="99">
        <v>0</v>
      </c>
      <c r="BJ2841" s="99">
        <v>197873.99536705</v>
      </c>
      <c r="BK2841" s="99">
        <v>13223.192875266101</v>
      </c>
      <c r="BL2841" s="99">
        <v>0</v>
      </c>
      <c r="BM2841" s="99">
        <v>0</v>
      </c>
      <c r="BN2841" s="99">
        <v>0</v>
      </c>
      <c r="BO2841" s="99">
        <v>0</v>
      </c>
      <c r="BP2841" s="99">
        <v>0</v>
      </c>
      <c r="BQ2841" s="99">
        <v>0</v>
      </c>
      <c r="BR2841" s="99">
        <v>11935.952060461001</v>
      </c>
      <c r="BS2841" s="99">
        <v>50961.795625209801</v>
      </c>
      <c r="BT2841" s="99">
        <v>0</v>
      </c>
      <c r="BU2841" s="99">
        <v>0</v>
      </c>
      <c r="BV2841" s="99">
        <v>139982.546028137</v>
      </c>
      <c r="BW2841" s="99">
        <v>0</v>
      </c>
      <c r="BX2841" s="99">
        <v>0</v>
      </c>
      <c r="BY2841" s="99">
        <v>0</v>
      </c>
      <c r="BZ2841" s="99">
        <v>0</v>
      </c>
      <c r="CA2841" s="99">
        <v>576.577285170555</v>
      </c>
      <c r="CB2841" s="99">
        <v>103097.391257286</v>
      </c>
      <c r="CC2841" s="99">
        <v>718582.63099670399</v>
      </c>
      <c r="CD2841" s="99">
        <v>204723.083150864</v>
      </c>
      <c r="CE2841" s="99">
        <v>30.693726957775699</v>
      </c>
      <c r="CF2841" s="99">
        <v>7186.2053070664397</v>
      </c>
      <c r="CG2841" s="99">
        <v>47007.2201061249</v>
      </c>
      <c r="CH2841" s="99">
        <v>0</v>
      </c>
      <c r="CI2841" s="99">
        <v>606.72875669598602</v>
      </c>
      <c r="CJ2841" s="99">
        <v>110701.223267555</v>
      </c>
      <c r="CK2841" s="99">
        <v>771005.27602386498</v>
      </c>
      <c r="CL2841" s="99">
        <v>205054.66904449501</v>
      </c>
      <c r="CM2841" s="166">
        <v>942.76376403868198</v>
      </c>
      <c r="CN2841" s="166">
        <v>223660.46090889</v>
      </c>
      <c r="CO2841" s="166">
        <v>1044338.93826294</v>
      </c>
      <c r="CP2841" s="99">
        <v>205054.66904449501</v>
      </c>
      <c r="CQ2841" s="99">
        <v>0</v>
      </c>
      <c r="CR2841" s="99">
        <v>0</v>
      </c>
      <c r="CS2841" s="99">
        <v>0</v>
      </c>
      <c r="CT2841" s="99">
        <v>0</v>
      </c>
      <c r="CU2841" s="98">
        <v>735.240898636</v>
      </c>
      <c r="CV2841" s="98">
        <v>114.479389246</v>
      </c>
      <c r="CW2841" s="98">
        <v>110283.59656435244</v>
      </c>
      <c r="CX2841" s="98">
        <v>765589.85110282886</v>
      </c>
    </row>
    <row r="2842" spans="1:102" x14ac:dyDescent="0.2">
      <c r="A2842" s="98" t="s">
        <v>195</v>
      </c>
      <c r="B2842" s="100">
        <v>38504</v>
      </c>
      <c r="C2842" s="99">
        <v>92.264492241665707</v>
      </c>
      <c r="D2842" s="99">
        <v>36.830206719692796</v>
      </c>
      <c r="E2842" s="99">
        <v>479.695523578674</v>
      </c>
      <c r="F2842" s="99">
        <v>76.209014404565096</v>
      </c>
      <c r="G2842" s="99">
        <v>9.3598446869291401</v>
      </c>
      <c r="H2842" s="99">
        <v>0</v>
      </c>
      <c r="I2842" s="99">
        <v>0</v>
      </c>
      <c r="J2842" s="99">
        <v>132.33841444179399</v>
      </c>
      <c r="K2842" s="99">
        <v>0</v>
      </c>
      <c r="L2842" s="99">
        <v>165.33555778302301</v>
      </c>
      <c r="M2842" s="99">
        <v>75.223989042453496</v>
      </c>
      <c r="N2842" s="99">
        <v>140.585066245869</v>
      </c>
      <c r="O2842" s="99">
        <v>0</v>
      </c>
      <c r="P2842" s="99">
        <v>0</v>
      </c>
      <c r="Q2842" s="99">
        <v>226.43328197486699</v>
      </c>
      <c r="R2842" s="99">
        <v>0</v>
      </c>
      <c r="S2842" s="99">
        <v>0</v>
      </c>
      <c r="T2842" s="99">
        <v>30.8273122010287</v>
      </c>
      <c r="U2842" s="99">
        <v>346.31170235201699</v>
      </c>
      <c r="V2842" s="99">
        <v>7904.3152751326597</v>
      </c>
      <c r="W2842" s="99">
        <v>5751.74192345142</v>
      </c>
      <c r="X2842" s="99">
        <v>95435.246578216596</v>
      </c>
      <c r="Y2842" s="99">
        <v>6736.1483778953598</v>
      </c>
      <c r="Z2842" s="99">
        <v>1759.3835619240999</v>
      </c>
      <c r="AA2842" s="99">
        <v>0</v>
      </c>
      <c r="AB2842" s="99">
        <v>0</v>
      </c>
      <c r="AC2842" s="99">
        <v>49301.174099922202</v>
      </c>
      <c r="AD2842" s="99">
        <v>0</v>
      </c>
      <c r="AE2842" s="99">
        <v>20872.7323486805</v>
      </c>
      <c r="AF2842" s="99">
        <v>5362.8219469785699</v>
      </c>
      <c r="AG2842" s="99">
        <v>20851.116449117701</v>
      </c>
      <c r="AH2842" s="99">
        <v>0</v>
      </c>
      <c r="AI2842" s="99">
        <v>0</v>
      </c>
      <c r="AJ2842" s="99">
        <v>60528.905437469497</v>
      </c>
      <c r="AK2842" s="99">
        <v>0</v>
      </c>
      <c r="AL2842" s="99">
        <v>0</v>
      </c>
      <c r="AM2842" s="99">
        <v>6610.0704171061498</v>
      </c>
      <c r="AN2842" s="99">
        <v>115738.360970497</v>
      </c>
      <c r="AO2842" s="99">
        <v>65016.022183418303</v>
      </c>
      <c r="AP2842" s="99">
        <v>48408.922184467301</v>
      </c>
      <c r="AQ2842" s="99">
        <v>665693.25922393799</v>
      </c>
      <c r="AR2842" s="99">
        <v>48956.496539592699</v>
      </c>
      <c r="AS2842" s="99">
        <v>10413.787638545</v>
      </c>
      <c r="AT2842" s="99">
        <v>0</v>
      </c>
      <c r="AU2842" s="99">
        <v>0</v>
      </c>
      <c r="AV2842" s="99">
        <v>126927.61061000801</v>
      </c>
      <c r="AW2842" s="99">
        <v>0</v>
      </c>
      <c r="AX2842" s="99">
        <v>163885.34270286601</v>
      </c>
      <c r="AY2842" s="99">
        <v>38540.702960968003</v>
      </c>
      <c r="AZ2842" s="99">
        <v>136862.32659530599</v>
      </c>
      <c r="BA2842" s="99">
        <v>0</v>
      </c>
      <c r="BB2842" s="99">
        <v>0</v>
      </c>
      <c r="BC2842" s="99">
        <v>429781.62385177601</v>
      </c>
      <c r="BD2842" s="99">
        <v>0</v>
      </c>
      <c r="BE2842" s="99">
        <v>0</v>
      </c>
      <c r="BF2842" s="99">
        <v>44065.287558078802</v>
      </c>
      <c r="BG2842" s="99">
        <v>286883.58503723098</v>
      </c>
      <c r="BH2842" s="99">
        <v>3242.5900788009199</v>
      </c>
      <c r="BI2842" s="99">
        <v>10568.810446858401</v>
      </c>
      <c r="BJ2842" s="99">
        <v>200756.95491409299</v>
      </c>
      <c r="BK2842" s="99">
        <v>14323.875089407</v>
      </c>
      <c r="BL2842" s="99">
        <v>0</v>
      </c>
      <c r="BM2842" s="99">
        <v>0</v>
      </c>
      <c r="BN2842" s="99">
        <v>0</v>
      </c>
      <c r="BO2842" s="99">
        <v>0</v>
      </c>
      <c r="BP2842" s="99">
        <v>0</v>
      </c>
      <c r="BQ2842" s="99">
        <v>0</v>
      </c>
      <c r="BR2842" s="99">
        <v>12016.154534339899</v>
      </c>
      <c r="BS2842" s="99">
        <v>55206.127652645097</v>
      </c>
      <c r="BT2842" s="99">
        <v>0</v>
      </c>
      <c r="BU2842" s="99">
        <v>0</v>
      </c>
      <c r="BV2842" s="99">
        <v>146678.727602005</v>
      </c>
      <c r="BW2842" s="99">
        <v>0</v>
      </c>
      <c r="BX2842" s="99">
        <v>0</v>
      </c>
      <c r="BY2842" s="99">
        <v>0</v>
      </c>
      <c r="BZ2842" s="99">
        <v>0</v>
      </c>
      <c r="CA2842" s="99">
        <v>605.81485460698605</v>
      </c>
      <c r="CB2842" s="99">
        <v>107095.460278511</v>
      </c>
      <c r="CC2842" s="99">
        <v>775392.67581939697</v>
      </c>
      <c r="CD2842" s="99">
        <v>212204.73366165199</v>
      </c>
      <c r="CE2842" s="99">
        <v>35.860761272721</v>
      </c>
      <c r="CF2842" s="99">
        <v>7641.7730082869502</v>
      </c>
      <c r="CG2842" s="99">
        <v>50482.319009304003</v>
      </c>
      <c r="CH2842" s="99">
        <v>0</v>
      </c>
      <c r="CI2842" s="99">
        <v>642.31122561544203</v>
      </c>
      <c r="CJ2842" s="99">
        <v>114254.523983002</v>
      </c>
      <c r="CK2842" s="99">
        <v>828840.10809326195</v>
      </c>
      <c r="CL2842" s="99">
        <v>212958.23884391799</v>
      </c>
      <c r="CM2842" s="166">
        <v>987.52983569353796</v>
      </c>
      <c r="CN2842" s="166">
        <v>230081.51393508899</v>
      </c>
      <c r="CO2842" s="166">
        <v>1109050.9227142299</v>
      </c>
      <c r="CP2842" s="99">
        <v>212958.23884391799</v>
      </c>
      <c r="CQ2842" s="99">
        <v>0</v>
      </c>
      <c r="CR2842" s="99">
        <v>0</v>
      </c>
      <c r="CS2842" s="99">
        <v>0</v>
      </c>
      <c r="CT2842" s="99">
        <v>0</v>
      </c>
      <c r="CU2842" s="98">
        <v>717.74600109000005</v>
      </c>
      <c r="CV2842" s="98">
        <v>140.28347936</v>
      </c>
      <c r="CW2842" s="98">
        <v>114737.23328679796</v>
      </c>
      <c r="CX2842" s="98">
        <v>825874.99482870102</v>
      </c>
    </row>
    <row r="2843" spans="1:102" x14ac:dyDescent="0.2">
      <c r="A2843" s="98" t="s">
        <v>195</v>
      </c>
      <c r="B2843" s="100">
        <v>38596</v>
      </c>
      <c r="C2843" s="99">
        <v>92.141353941522496</v>
      </c>
      <c r="D2843" s="99">
        <v>47.592251300811803</v>
      </c>
      <c r="E2843" s="99">
        <v>474.34864424914099</v>
      </c>
      <c r="F2843" s="99">
        <v>84.558980790898204</v>
      </c>
      <c r="G2843" s="99">
        <v>12.972534787957599</v>
      </c>
      <c r="H2843" s="99">
        <v>0</v>
      </c>
      <c r="I2843" s="99">
        <v>0</v>
      </c>
      <c r="J2843" s="99">
        <v>151.85651644691799</v>
      </c>
      <c r="K2843" s="99">
        <v>0</v>
      </c>
      <c r="L2843" s="99">
        <v>172.452881488949</v>
      </c>
      <c r="M2843" s="99">
        <v>74.0031708152965</v>
      </c>
      <c r="N2843" s="99">
        <v>138.32786790467799</v>
      </c>
      <c r="O2843" s="99">
        <v>0</v>
      </c>
      <c r="P2843" s="99">
        <v>0</v>
      </c>
      <c r="Q2843" s="99">
        <v>233.09822731465101</v>
      </c>
      <c r="R2843" s="99">
        <v>0</v>
      </c>
      <c r="S2843" s="99">
        <v>0</v>
      </c>
      <c r="T2843" s="99">
        <v>31.091881456086401</v>
      </c>
      <c r="U2843" s="99">
        <v>343.517937920988</v>
      </c>
      <c r="V2843" s="99">
        <v>7912.4590696692503</v>
      </c>
      <c r="W2843" s="99">
        <v>6903.0455453991899</v>
      </c>
      <c r="X2843" s="99">
        <v>93292.6089076996</v>
      </c>
      <c r="Y2843" s="99">
        <v>7113.8870370984096</v>
      </c>
      <c r="Z2843" s="99">
        <v>2993.6233620941598</v>
      </c>
      <c r="AA2843" s="99">
        <v>0</v>
      </c>
      <c r="AB2843" s="99">
        <v>0</v>
      </c>
      <c r="AC2843" s="99">
        <v>57111.6149134636</v>
      </c>
      <c r="AD2843" s="99">
        <v>0</v>
      </c>
      <c r="AE2843" s="99">
        <v>21736.706181764599</v>
      </c>
      <c r="AF2843" s="99">
        <v>5727.9709501266498</v>
      </c>
      <c r="AG2843" s="99">
        <v>20204.165059089701</v>
      </c>
      <c r="AH2843" s="99">
        <v>0</v>
      </c>
      <c r="AI2843" s="99">
        <v>0</v>
      </c>
      <c r="AJ2843" s="99">
        <v>62623.031923770897</v>
      </c>
      <c r="AK2843" s="99">
        <v>0</v>
      </c>
      <c r="AL2843" s="99">
        <v>0</v>
      </c>
      <c r="AM2843" s="99">
        <v>7420.5885253548604</v>
      </c>
      <c r="AN2843" s="99">
        <v>116151.566192627</v>
      </c>
      <c r="AO2843" s="99">
        <v>67113.511406898499</v>
      </c>
      <c r="AP2843" s="99">
        <v>62211.027759075201</v>
      </c>
      <c r="AQ2843" s="99">
        <v>663755.72942352295</v>
      </c>
      <c r="AR2843" s="99">
        <v>54466.3064799309</v>
      </c>
      <c r="AS2843" s="99">
        <v>18624.906811237299</v>
      </c>
      <c r="AT2843" s="99">
        <v>0</v>
      </c>
      <c r="AU2843" s="99">
        <v>0</v>
      </c>
      <c r="AV2843" s="99">
        <v>151712.90138435399</v>
      </c>
      <c r="AW2843" s="99">
        <v>0</v>
      </c>
      <c r="AX2843" s="99">
        <v>169565.85419845601</v>
      </c>
      <c r="AY2843" s="99">
        <v>41741.746393203699</v>
      </c>
      <c r="AZ2843" s="99">
        <v>137419.124416351</v>
      </c>
      <c r="BA2843" s="99">
        <v>0</v>
      </c>
      <c r="BB2843" s="99">
        <v>0</v>
      </c>
      <c r="BC2843" s="99">
        <v>451806.82817077602</v>
      </c>
      <c r="BD2843" s="99">
        <v>0</v>
      </c>
      <c r="BE2843" s="99">
        <v>0</v>
      </c>
      <c r="BF2843" s="99">
        <v>51566.209167003602</v>
      </c>
      <c r="BG2843" s="99">
        <v>296934.276798248</v>
      </c>
      <c r="BH2843" s="99">
        <v>1739.60960370302</v>
      </c>
      <c r="BI2843" s="99">
        <v>8467.2615754604303</v>
      </c>
      <c r="BJ2843" s="99">
        <v>204060.165884018</v>
      </c>
      <c r="BK2843" s="99">
        <v>15287.444620251699</v>
      </c>
      <c r="BL2843" s="99">
        <v>0</v>
      </c>
      <c r="BM2843" s="99">
        <v>0</v>
      </c>
      <c r="BN2843" s="99">
        <v>0</v>
      </c>
      <c r="BO2843" s="99">
        <v>0</v>
      </c>
      <c r="BP2843" s="99">
        <v>0</v>
      </c>
      <c r="BQ2843" s="99">
        <v>0</v>
      </c>
      <c r="BR2843" s="99">
        <v>12438.6078562737</v>
      </c>
      <c r="BS2843" s="99">
        <v>54296.001256942698</v>
      </c>
      <c r="BT2843" s="99">
        <v>0</v>
      </c>
      <c r="BU2843" s="99">
        <v>0</v>
      </c>
      <c r="BV2843" s="99">
        <v>147341.90246391299</v>
      </c>
      <c r="BW2843" s="99">
        <v>0</v>
      </c>
      <c r="BX2843" s="99">
        <v>0</v>
      </c>
      <c r="BY2843" s="99">
        <v>0</v>
      </c>
      <c r="BZ2843" s="99">
        <v>0</v>
      </c>
      <c r="CA2843" s="99">
        <v>613.28628908842802</v>
      </c>
      <c r="CB2843" s="99">
        <v>108505.968978882</v>
      </c>
      <c r="CC2843" s="99">
        <v>797766.08654022205</v>
      </c>
      <c r="CD2843" s="99">
        <v>213160.388122559</v>
      </c>
      <c r="CE2843" s="99">
        <v>38.694430898874998</v>
      </c>
      <c r="CF2843" s="99">
        <v>8701.1927629709207</v>
      </c>
      <c r="CG2843" s="99">
        <v>58865.6255092621</v>
      </c>
      <c r="CH2843" s="99">
        <v>0</v>
      </c>
      <c r="CI2843" s="99">
        <v>650.92717632651295</v>
      </c>
      <c r="CJ2843" s="99">
        <v>117172.530791283</v>
      </c>
      <c r="CK2843" s="99">
        <v>850052.21187591599</v>
      </c>
      <c r="CL2843" s="99">
        <v>215540.181404114</v>
      </c>
      <c r="CM2843" s="166">
        <v>998.08771587908302</v>
      </c>
      <c r="CN2843" s="166">
        <v>234036.70074462899</v>
      </c>
      <c r="CO2843" s="166">
        <v>1156536.79133606</v>
      </c>
      <c r="CP2843" s="99">
        <v>215540.181404114</v>
      </c>
      <c r="CQ2843" s="99">
        <v>0</v>
      </c>
      <c r="CR2843" s="99">
        <v>0</v>
      </c>
      <c r="CS2843" s="99">
        <v>0</v>
      </c>
      <c r="CT2843" s="99">
        <v>0</v>
      </c>
      <c r="CU2843" s="98">
        <v>691.74418442800004</v>
      </c>
      <c r="CV2843" s="98">
        <v>166.04489091900001</v>
      </c>
      <c r="CW2843" s="98">
        <v>117207.16174185292</v>
      </c>
      <c r="CX2843" s="98">
        <v>856631.71204948414</v>
      </c>
    </row>
    <row r="2844" spans="1:102" x14ac:dyDescent="0.2">
      <c r="A2844" s="98" t="s">
        <v>195</v>
      </c>
      <c r="B2844" s="100">
        <v>38687</v>
      </c>
      <c r="C2844" s="99">
        <v>93.281502157449694</v>
      </c>
      <c r="D2844" s="99">
        <v>53.180423599667797</v>
      </c>
      <c r="E2844" s="99">
        <v>469.12274927273398</v>
      </c>
      <c r="F2844" s="99">
        <v>79.022617109119906</v>
      </c>
      <c r="G2844" s="99">
        <v>14.317402036977001</v>
      </c>
      <c r="H2844" s="99">
        <v>0</v>
      </c>
      <c r="I2844" s="99">
        <v>0</v>
      </c>
      <c r="J2844" s="99">
        <v>186.057787466794</v>
      </c>
      <c r="K2844" s="99">
        <v>0</v>
      </c>
      <c r="L2844" s="99">
        <v>166.841604117304</v>
      </c>
      <c r="M2844" s="99">
        <v>72.450343098491402</v>
      </c>
      <c r="N2844" s="99">
        <v>134.35711856558899</v>
      </c>
      <c r="O2844" s="99">
        <v>0</v>
      </c>
      <c r="P2844" s="99">
        <v>0</v>
      </c>
      <c r="Q2844" s="99">
        <v>242.02833974920199</v>
      </c>
      <c r="R2844" s="99">
        <v>0</v>
      </c>
      <c r="S2844" s="99">
        <v>0</v>
      </c>
      <c r="T2844" s="99">
        <v>29.369431126164301</v>
      </c>
      <c r="U2844" s="99">
        <v>363.20560375973599</v>
      </c>
      <c r="V2844" s="99">
        <v>8167.9899694323503</v>
      </c>
      <c r="W2844" s="99">
        <v>7294.49604791403</v>
      </c>
      <c r="X2844" s="99">
        <v>89460.522165298506</v>
      </c>
      <c r="Y2844" s="99">
        <v>7117.0116007327997</v>
      </c>
      <c r="Z2844" s="99">
        <v>3500.7112575173401</v>
      </c>
      <c r="AA2844" s="99">
        <v>0</v>
      </c>
      <c r="AB2844" s="99">
        <v>0</v>
      </c>
      <c r="AC2844" s="99">
        <v>66980.899142265305</v>
      </c>
      <c r="AD2844" s="99">
        <v>0</v>
      </c>
      <c r="AE2844" s="99">
        <v>18973.595403671301</v>
      </c>
      <c r="AF2844" s="99">
        <v>5651.7393292188599</v>
      </c>
      <c r="AG2844" s="99">
        <v>20008.573509454702</v>
      </c>
      <c r="AH2844" s="99">
        <v>0</v>
      </c>
      <c r="AI2844" s="99">
        <v>0</v>
      </c>
      <c r="AJ2844" s="99">
        <v>60204.344562053702</v>
      </c>
      <c r="AK2844" s="99">
        <v>0</v>
      </c>
      <c r="AL2844" s="99">
        <v>0</v>
      </c>
      <c r="AM2844" s="99">
        <v>7451.9404017925299</v>
      </c>
      <c r="AN2844" s="99">
        <v>119194.747526169</v>
      </c>
      <c r="AO2844" s="99">
        <v>68714.4780673981</v>
      </c>
      <c r="AP2844" s="99">
        <v>71691.551667213396</v>
      </c>
      <c r="AQ2844" s="99">
        <v>638485.67585754395</v>
      </c>
      <c r="AR2844" s="99">
        <v>53697.725570678696</v>
      </c>
      <c r="AS2844" s="99">
        <v>23720.916125774402</v>
      </c>
      <c r="AT2844" s="99">
        <v>0</v>
      </c>
      <c r="AU2844" s="99">
        <v>0</v>
      </c>
      <c r="AV2844" s="99">
        <v>186236.76194190999</v>
      </c>
      <c r="AW2844" s="99">
        <v>0</v>
      </c>
      <c r="AX2844" s="99">
        <v>150107.016181946</v>
      </c>
      <c r="AY2844" s="99">
        <v>42460.115319728902</v>
      </c>
      <c r="AZ2844" s="99">
        <v>135844.451160431</v>
      </c>
      <c r="BA2844" s="99">
        <v>0</v>
      </c>
      <c r="BB2844" s="99">
        <v>0</v>
      </c>
      <c r="BC2844" s="99">
        <v>447877.48500823998</v>
      </c>
      <c r="BD2844" s="99">
        <v>0</v>
      </c>
      <c r="BE2844" s="99">
        <v>0</v>
      </c>
      <c r="BF2844" s="99">
        <v>50591.361207962</v>
      </c>
      <c r="BG2844" s="99">
        <v>315866.82149124099</v>
      </c>
      <c r="BH2844" s="99">
        <v>1916.60275439918</v>
      </c>
      <c r="BI2844" s="99">
        <v>7753.8332194089899</v>
      </c>
      <c r="BJ2844" s="99">
        <v>204726.550664902</v>
      </c>
      <c r="BK2844" s="99">
        <v>16305.7125490904</v>
      </c>
      <c r="BL2844" s="99">
        <v>0</v>
      </c>
      <c r="BM2844" s="99">
        <v>0</v>
      </c>
      <c r="BN2844" s="99">
        <v>0</v>
      </c>
      <c r="BO2844" s="99">
        <v>0</v>
      </c>
      <c r="BP2844" s="99">
        <v>0</v>
      </c>
      <c r="BQ2844" s="99">
        <v>0</v>
      </c>
      <c r="BR2844" s="99">
        <v>12901.135017275799</v>
      </c>
      <c r="BS2844" s="99">
        <v>55702.668796539299</v>
      </c>
      <c r="BT2844" s="99">
        <v>0</v>
      </c>
      <c r="BU2844" s="99">
        <v>0</v>
      </c>
      <c r="BV2844" s="99">
        <v>144496.06613731399</v>
      </c>
      <c r="BW2844" s="99">
        <v>0</v>
      </c>
      <c r="BX2844" s="99">
        <v>0</v>
      </c>
      <c r="BY2844" s="99">
        <v>0</v>
      </c>
      <c r="BZ2844" s="99">
        <v>0</v>
      </c>
      <c r="CA2844" s="99">
        <v>615.683883048594</v>
      </c>
      <c r="CB2844" s="99">
        <v>105134.947394371</v>
      </c>
      <c r="CC2844" s="99">
        <v>779069.39871215797</v>
      </c>
      <c r="CD2844" s="99">
        <v>213365.35757064799</v>
      </c>
      <c r="CE2844" s="99">
        <v>33.855693159624899</v>
      </c>
      <c r="CF2844" s="99">
        <v>8602.1534187793695</v>
      </c>
      <c r="CG2844" s="99">
        <v>58534.5524439812</v>
      </c>
      <c r="CH2844" s="99">
        <v>0</v>
      </c>
      <c r="CI2844" s="99">
        <v>650.41508004814398</v>
      </c>
      <c r="CJ2844" s="99">
        <v>113774.461661339</v>
      </c>
      <c r="CK2844" s="99">
        <v>834147.28068542504</v>
      </c>
      <c r="CL2844" s="99">
        <v>215059.070680618</v>
      </c>
      <c r="CM2844" s="166">
        <v>1013.17778265476</v>
      </c>
      <c r="CN2844" s="166">
        <v>232653.786874771</v>
      </c>
      <c r="CO2844" s="166">
        <v>1148239.2220459001</v>
      </c>
      <c r="CP2844" s="99">
        <v>215059.070680618</v>
      </c>
      <c r="CQ2844" s="99">
        <v>0</v>
      </c>
      <c r="CR2844" s="99">
        <v>0</v>
      </c>
      <c r="CS2844" s="99">
        <v>0</v>
      </c>
      <c r="CT2844" s="99">
        <v>0</v>
      </c>
      <c r="CU2844" s="98">
        <v>668.291881902</v>
      </c>
      <c r="CV2844" s="98">
        <v>199.24492402600001</v>
      </c>
      <c r="CW2844" s="98">
        <v>113737.10081315038</v>
      </c>
      <c r="CX2844" s="98">
        <v>837603.95115613914</v>
      </c>
    </row>
    <row r="2845" spans="1:102" x14ac:dyDescent="0.2">
      <c r="A2845" s="98" t="s">
        <v>195</v>
      </c>
      <c r="B2845" s="100">
        <v>38777</v>
      </c>
      <c r="C2845" s="99">
        <v>96.613838551566005</v>
      </c>
      <c r="D2845" s="99">
        <v>60.883161015808597</v>
      </c>
      <c r="E2845" s="99">
        <v>451.52003081888</v>
      </c>
      <c r="F2845" s="99">
        <v>78.923602771945298</v>
      </c>
      <c r="G2845" s="99">
        <v>16.9939133869484</v>
      </c>
      <c r="H2845" s="99">
        <v>0</v>
      </c>
      <c r="I2845" s="99">
        <v>0</v>
      </c>
      <c r="J2845" s="99">
        <v>228.781042044982</v>
      </c>
      <c r="K2845" s="99">
        <v>0</v>
      </c>
      <c r="L2845" s="99">
        <v>97.199215808883295</v>
      </c>
      <c r="M2845" s="99">
        <v>78.199073552154005</v>
      </c>
      <c r="N2845" s="99">
        <v>127.801775688305</v>
      </c>
      <c r="O2845" s="99">
        <v>78.457654761150494</v>
      </c>
      <c r="P2845" s="99">
        <v>0</v>
      </c>
      <c r="Q2845" s="99">
        <v>245.49576896429099</v>
      </c>
      <c r="R2845" s="99">
        <v>10.8425015226239</v>
      </c>
      <c r="S2845" s="99">
        <v>0</v>
      </c>
      <c r="T2845" s="99">
        <v>21.637584892800099</v>
      </c>
      <c r="U2845" s="99">
        <v>394.33109137043402</v>
      </c>
      <c r="V2845" s="99">
        <v>8180.9244679808598</v>
      </c>
      <c r="W2845" s="99">
        <v>8773.1003699302692</v>
      </c>
      <c r="X2845" s="99">
        <v>86805.525067329407</v>
      </c>
      <c r="Y2845" s="99">
        <v>7407.7405009865797</v>
      </c>
      <c r="Z2845" s="99">
        <v>3134.0100107193002</v>
      </c>
      <c r="AA2845" s="99">
        <v>0</v>
      </c>
      <c r="AB2845" s="99">
        <v>0</v>
      </c>
      <c r="AC2845" s="99">
        <v>81493.498762130694</v>
      </c>
      <c r="AD2845" s="99">
        <v>0</v>
      </c>
      <c r="AE2845" s="99">
        <v>7947.4115130305299</v>
      </c>
      <c r="AF2845" s="99">
        <v>6076.5267263650903</v>
      </c>
      <c r="AG2845" s="99">
        <v>18531.467350721399</v>
      </c>
      <c r="AH2845" s="99">
        <v>9748.5779373645801</v>
      </c>
      <c r="AI2845" s="99">
        <v>0</v>
      </c>
      <c r="AJ2845" s="99">
        <v>61312.940306186698</v>
      </c>
      <c r="AK2845" s="99">
        <v>2422.7844965457898</v>
      </c>
      <c r="AL2845" s="99">
        <v>0</v>
      </c>
      <c r="AM2845" s="99">
        <v>4910.1461670398703</v>
      </c>
      <c r="AN2845" s="99">
        <v>126339.73383235899</v>
      </c>
      <c r="AO2845" s="99">
        <v>68576.075140953093</v>
      </c>
      <c r="AP2845" s="99">
        <v>78940.098136901899</v>
      </c>
      <c r="AQ2845" s="99">
        <v>635456.55220031703</v>
      </c>
      <c r="AR2845" s="99">
        <v>56150.304134845697</v>
      </c>
      <c r="AS2845" s="99">
        <v>21246.178935766198</v>
      </c>
      <c r="AT2845" s="99">
        <v>0</v>
      </c>
      <c r="AU2845" s="99">
        <v>0</v>
      </c>
      <c r="AV2845" s="99">
        <v>228785.98409652701</v>
      </c>
      <c r="AW2845" s="99">
        <v>0</v>
      </c>
      <c r="AX2845" s="99">
        <v>63512.247333526597</v>
      </c>
      <c r="AY2845" s="99">
        <v>46593.716191768603</v>
      </c>
      <c r="AZ2845" s="99">
        <v>130274.012060165</v>
      </c>
      <c r="BA2845" s="99">
        <v>80983.716909408598</v>
      </c>
      <c r="BB2845" s="99">
        <v>0</v>
      </c>
      <c r="BC2845" s="99">
        <v>463933.175205231</v>
      </c>
      <c r="BD2845" s="99">
        <v>15762.0081422329</v>
      </c>
      <c r="BE2845" s="99">
        <v>0</v>
      </c>
      <c r="BF2845" s="99">
        <v>34724.216393947601</v>
      </c>
      <c r="BG2845" s="99">
        <v>338999.30770111101</v>
      </c>
      <c r="BH2845" s="99">
        <v>6750.6143599152601</v>
      </c>
      <c r="BI2845" s="99">
        <v>10820.6257791519</v>
      </c>
      <c r="BJ2845" s="99">
        <v>213103.329362869</v>
      </c>
      <c r="BK2845" s="99">
        <v>19384.7010443211</v>
      </c>
      <c r="BL2845" s="99">
        <v>0</v>
      </c>
      <c r="BM2845" s="99">
        <v>0</v>
      </c>
      <c r="BN2845" s="99">
        <v>0</v>
      </c>
      <c r="BO2845" s="99">
        <v>0</v>
      </c>
      <c r="BP2845" s="99">
        <v>0</v>
      </c>
      <c r="BQ2845" s="99">
        <v>0</v>
      </c>
      <c r="BR2845" s="99">
        <v>13884.594321250899</v>
      </c>
      <c r="BS2845" s="99">
        <v>53186.067530631997</v>
      </c>
      <c r="BT2845" s="99">
        <v>15768.406686067599</v>
      </c>
      <c r="BU2845" s="99">
        <v>0</v>
      </c>
      <c r="BV2845" s="99">
        <v>149653.807266235</v>
      </c>
      <c r="BW2845" s="99">
        <v>1894.36607195437</v>
      </c>
      <c r="BX2845" s="99">
        <v>0</v>
      </c>
      <c r="BY2845" s="99">
        <v>0</v>
      </c>
      <c r="BZ2845" s="99">
        <v>0</v>
      </c>
      <c r="CA2845" s="99">
        <v>612.133880868554</v>
      </c>
      <c r="CB2845" s="99">
        <v>103935.990018845</v>
      </c>
      <c r="CC2845" s="99">
        <v>781336.538589478</v>
      </c>
      <c r="CD2845" s="99">
        <v>235587.99153327901</v>
      </c>
      <c r="CE2845" s="99">
        <v>37.446427694987499</v>
      </c>
      <c r="CF2845" s="99">
        <v>8288.4040038585699</v>
      </c>
      <c r="CG2845" s="99">
        <v>56305.565101623499</v>
      </c>
      <c r="CH2845" s="99">
        <v>0</v>
      </c>
      <c r="CI2845" s="99">
        <v>648.89034569263504</v>
      </c>
      <c r="CJ2845" s="99">
        <v>112681.128574371</v>
      </c>
      <c r="CK2845" s="99">
        <v>844511.54195404099</v>
      </c>
      <c r="CL2845" s="99">
        <v>238636.86750984201</v>
      </c>
      <c r="CM2845" s="166">
        <v>1038.33413864672</v>
      </c>
      <c r="CN2845" s="166">
        <v>238858.15377426101</v>
      </c>
      <c r="CO2845" s="166">
        <v>1183492.2872466999</v>
      </c>
      <c r="CP2845" s="99">
        <v>238636.86750984201</v>
      </c>
      <c r="CQ2845" s="99">
        <v>0</v>
      </c>
      <c r="CR2845" s="99">
        <v>0</v>
      </c>
      <c r="CS2845" s="99">
        <v>0</v>
      </c>
      <c r="CT2845" s="99">
        <v>0</v>
      </c>
      <c r="CU2845" s="98">
        <v>636.22616652600004</v>
      </c>
      <c r="CV2845" s="98">
        <v>244.258919607</v>
      </c>
      <c r="CW2845" s="98">
        <v>112224.39402270356</v>
      </c>
      <c r="CX2845" s="98">
        <v>837642.10369110154</v>
      </c>
    </row>
    <row r="2846" spans="1:102" x14ac:dyDescent="0.2">
      <c r="A2846" s="98" t="s">
        <v>195</v>
      </c>
      <c r="B2846" s="100">
        <v>38869</v>
      </c>
      <c r="C2846" s="99">
        <v>103.845428515226</v>
      </c>
      <c r="D2846" s="99">
        <v>65.311751804314596</v>
      </c>
      <c r="E2846" s="99">
        <v>434.38823249936098</v>
      </c>
      <c r="F2846" s="99">
        <v>76.565509445965304</v>
      </c>
      <c r="G2846" s="99">
        <v>18.655481339898</v>
      </c>
      <c r="H2846" s="99">
        <v>0</v>
      </c>
      <c r="I2846" s="99">
        <v>0</v>
      </c>
      <c r="J2846" s="99">
        <v>242.367179797962</v>
      </c>
      <c r="K2846" s="99">
        <v>0</v>
      </c>
      <c r="L2846" s="99">
        <v>100.185168230906</v>
      </c>
      <c r="M2846" s="99">
        <v>77.6022071624175</v>
      </c>
      <c r="N2846" s="99">
        <v>115.373173636384</v>
      </c>
      <c r="O2846" s="99">
        <v>79.795238834805801</v>
      </c>
      <c r="P2846" s="99">
        <v>0</v>
      </c>
      <c r="Q2846" s="99">
        <v>245.49938376806699</v>
      </c>
      <c r="R2846" s="99">
        <v>14.9643303720513</v>
      </c>
      <c r="S2846" s="99">
        <v>0</v>
      </c>
      <c r="T2846" s="99">
        <v>18.431752278236701</v>
      </c>
      <c r="U2846" s="99">
        <v>393.346416089684</v>
      </c>
      <c r="V2846" s="99">
        <v>8585.8072887659091</v>
      </c>
      <c r="W2846" s="99">
        <v>9000.9992996454203</v>
      </c>
      <c r="X2846" s="99">
        <v>83469.315587043806</v>
      </c>
      <c r="Y2846" s="99">
        <v>7490.2448656559</v>
      </c>
      <c r="Z2846" s="99">
        <v>4133.3366270065299</v>
      </c>
      <c r="AA2846" s="99">
        <v>0</v>
      </c>
      <c r="AB2846" s="99">
        <v>0</v>
      </c>
      <c r="AC2846" s="99">
        <v>88316.6620101929</v>
      </c>
      <c r="AD2846" s="99">
        <v>0</v>
      </c>
      <c r="AE2846" s="99">
        <v>8270.50233340263</v>
      </c>
      <c r="AF2846" s="99">
        <v>6092.6484082937204</v>
      </c>
      <c r="AG2846" s="99">
        <v>17946.600613594099</v>
      </c>
      <c r="AH2846" s="99">
        <v>10141.6048797369</v>
      </c>
      <c r="AI2846" s="99">
        <v>0</v>
      </c>
      <c r="AJ2846" s="99">
        <v>57575.4460554123</v>
      </c>
      <c r="AK2846" s="99">
        <v>3215.3443552255599</v>
      </c>
      <c r="AL2846" s="99">
        <v>0</v>
      </c>
      <c r="AM2846" s="99">
        <v>4601.4228543639201</v>
      </c>
      <c r="AN2846" s="99">
        <v>128721.793147087</v>
      </c>
      <c r="AO2846" s="99">
        <v>74104.817546844497</v>
      </c>
      <c r="AP2846" s="99">
        <v>76304.696130752607</v>
      </c>
      <c r="AQ2846" s="99">
        <v>622342.99221801804</v>
      </c>
      <c r="AR2846" s="99">
        <v>54020.5638866425</v>
      </c>
      <c r="AS2846" s="99">
        <v>25745.206745386098</v>
      </c>
      <c r="AT2846" s="99">
        <v>0</v>
      </c>
      <c r="AU2846" s="99">
        <v>0</v>
      </c>
      <c r="AV2846" s="99">
        <v>249656.84239005999</v>
      </c>
      <c r="AW2846" s="99">
        <v>0</v>
      </c>
      <c r="AX2846" s="99">
        <v>65724.655297279402</v>
      </c>
      <c r="AY2846" s="99">
        <v>46226.408751010902</v>
      </c>
      <c r="AZ2846" s="99">
        <v>122469.698882103</v>
      </c>
      <c r="BA2846" s="99">
        <v>88181.883591651902</v>
      </c>
      <c r="BB2846" s="99">
        <v>0</v>
      </c>
      <c r="BC2846" s="99">
        <v>452577.52623367298</v>
      </c>
      <c r="BD2846" s="99">
        <v>21050.213868618001</v>
      </c>
      <c r="BE2846" s="99">
        <v>0</v>
      </c>
      <c r="BF2846" s="99">
        <v>31775.246279716499</v>
      </c>
      <c r="BG2846" s="99">
        <v>351025.58511733997</v>
      </c>
      <c r="BH2846" s="99">
        <v>7772.6990443468103</v>
      </c>
      <c r="BI2846" s="99">
        <v>8747.3320667743701</v>
      </c>
      <c r="BJ2846" s="99">
        <v>199919.08143997201</v>
      </c>
      <c r="BK2846" s="99">
        <v>20639.711192369501</v>
      </c>
      <c r="BL2846" s="99">
        <v>0</v>
      </c>
      <c r="BM2846" s="99">
        <v>0</v>
      </c>
      <c r="BN2846" s="99">
        <v>0</v>
      </c>
      <c r="BO2846" s="99">
        <v>0</v>
      </c>
      <c r="BP2846" s="99">
        <v>0</v>
      </c>
      <c r="BQ2846" s="99">
        <v>0</v>
      </c>
      <c r="BR2846" s="99">
        <v>13219.766078591299</v>
      </c>
      <c r="BS2846" s="99">
        <v>44742.340095519998</v>
      </c>
      <c r="BT2846" s="99">
        <v>17062.118141889601</v>
      </c>
      <c r="BU2846" s="99">
        <v>0</v>
      </c>
      <c r="BV2846" s="99">
        <v>141355.277526855</v>
      </c>
      <c r="BW2846" s="99">
        <v>2517.0224581658799</v>
      </c>
      <c r="BX2846" s="99">
        <v>0</v>
      </c>
      <c r="BY2846" s="99">
        <v>0</v>
      </c>
      <c r="BZ2846" s="99">
        <v>0</v>
      </c>
      <c r="CA2846" s="99">
        <v>602.69552623480604</v>
      </c>
      <c r="CB2846" s="99">
        <v>100467.312263489</v>
      </c>
      <c r="CC2846" s="99">
        <v>771765.36914825405</v>
      </c>
      <c r="CD2846" s="99">
        <v>214407.58888816799</v>
      </c>
      <c r="CE2846" s="99">
        <v>37.112134806811802</v>
      </c>
      <c r="CF2846" s="99">
        <v>9163.3425981998407</v>
      </c>
      <c r="CG2846" s="99">
        <v>61530.923489093802</v>
      </c>
      <c r="CH2846" s="99">
        <v>0</v>
      </c>
      <c r="CI2846" s="99">
        <v>640.82368476688896</v>
      </c>
      <c r="CJ2846" s="99">
        <v>109191.917766571</v>
      </c>
      <c r="CK2846" s="99">
        <v>836846.39535522496</v>
      </c>
      <c r="CL2846" s="99">
        <v>218414.189649582</v>
      </c>
      <c r="CM2846" s="166">
        <v>1032.5640003830199</v>
      </c>
      <c r="CN2846" s="166">
        <v>238861.292007446</v>
      </c>
      <c r="CO2846" s="166">
        <v>1184503.2064056401</v>
      </c>
      <c r="CP2846" s="99">
        <v>218414.189649582</v>
      </c>
      <c r="CQ2846" s="99">
        <v>0</v>
      </c>
      <c r="CR2846" s="99">
        <v>0</v>
      </c>
      <c r="CS2846" s="99">
        <v>0</v>
      </c>
      <c r="CT2846" s="99">
        <v>0</v>
      </c>
      <c r="CU2846" s="98">
        <v>603.92451983800004</v>
      </c>
      <c r="CV2846" s="98">
        <v>258.988738893</v>
      </c>
      <c r="CW2846" s="98">
        <v>109630.65486168885</v>
      </c>
      <c r="CX2846" s="98">
        <v>833296.29263734783</v>
      </c>
    </row>
    <row r="2847" spans="1:102" x14ac:dyDescent="0.2">
      <c r="A2847" s="98" t="s">
        <v>195</v>
      </c>
      <c r="B2847" s="100">
        <v>38961</v>
      </c>
      <c r="C2847" s="99">
        <v>107.72748803347299</v>
      </c>
      <c r="D2847" s="99">
        <v>65.814078942872598</v>
      </c>
      <c r="E2847" s="99">
        <v>439.35339714586701</v>
      </c>
      <c r="F2847" s="99">
        <v>82.7792247012258</v>
      </c>
      <c r="G2847" s="99">
        <v>21.125227495795102</v>
      </c>
      <c r="H2847" s="99">
        <v>0</v>
      </c>
      <c r="I2847" s="99">
        <v>0</v>
      </c>
      <c r="J2847" s="99">
        <v>276.04894994199299</v>
      </c>
      <c r="K2847" s="99">
        <v>0</v>
      </c>
      <c r="L2847" s="99">
        <v>105.52376480028001</v>
      </c>
      <c r="M2847" s="99">
        <v>79.5530637968332</v>
      </c>
      <c r="N2847" s="99">
        <v>112.64095891546501</v>
      </c>
      <c r="O2847" s="99">
        <v>75.623988340608804</v>
      </c>
      <c r="P2847" s="99">
        <v>0</v>
      </c>
      <c r="Q2847" s="99">
        <v>246.70290393941099</v>
      </c>
      <c r="R2847" s="99">
        <v>15.854376168572299</v>
      </c>
      <c r="S2847" s="99">
        <v>0</v>
      </c>
      <c r="T2847" s="99">
        <v>15.022407311829699</v>
      </c>
      <c r="U2847" s="99">
        <v>414.87474583834398</v>
      </c>
      <c r="V2847" s="99">
        <v>8895.0223970413208</v>
      </c>
      <c r="W2847" s="99">
        <v>8713.97682654858</v>
      </c>
      <c r="X2847" s="99">
        <v>79565.733226776094</v>
      </c>
      <c r="Y2847" s="99">
        <v>5836.1969708800298</v>
      </c>
      <c r="Z2847" s="99">
        <v>3970.39726182818</v>
      </c>
      <c r="AA2847" s="99">
        <v>0</v>
      </c>
      <c r="AB2847" s="99">
        <v>0</v>
      </c>
      <c r="AC2847" s="99">
        <v>97042.635807990999</v>
      </c>
      <c r="AD2847" s="99">
        <v>0</v>
      </c>
      <c r="AE2847" s="99">
        <v>7008.59028184414</v>
      </c>
      <c r="AF2847" s="99">
        <v>5523.1338559985197</v>
      </c>
      <c r="AG2847" s="99">
        <v>16608.042989492398</v>
      </c>
      <c r="AH2847" s="99">
        <v>10750.4295727015</v>
      </c>
      <c r="AI2847" s="99">
        <v>0</v>
      </c>
      <c r="AJ2847" s="99">
        <v>57306.050137996703</v>
      </c>
      <c r="AK2847" s="99">
        <v>3011.18766668439</v>
      </c>
      <c r="AL2847" s="99">
        <v>0</v>
      </c>
      <c r="AM2847" s="99">
        <v>3162.6405453085899</v>
      </c>
      <c r="AN2847" s="99">
        <v>130624.662136078</v>
      </c>
      <c r="AO2847" s="99">
        <v>77104.972237587004</v>
      </c>
      <c r="AP2847" s="99">
        <v>77109.781880378694</v>
      </c>
      <c r="AQ2847" s="99">
        <v>594601.85871124303</v>
      </c>
      <c r="AR2847" s="99">
        <v>47731.885719299302</v>
      </c>
      <c r="AS2847" s="99">
        <v>26972.4117462635</v>
      </c>
      <c r="AT2847" s="99">
        <v>0</v>
      </c>
      <c r="AU2847" s="99">
        <v>0</v>
      </c>
      <c r="AV2847" s="99">
        <v>279816.84756088298</v>
      </c>
      <c r="AW2847" s="99">
        <v>0</v>
      </c>
      <c r="AX2847" s="99">
        <v>56315.470134258299</v>
      </c>
      <c r="AY2847" s="99">
        <v>44167.067960739099</v>
      </c>
      <c r="AZ2847" s="99">
        <v>115526.019632339</v>
      </c>
      <c r="BA2847" s="99">
        <v>92837.152832031294</v>
      </c>
      <c r="BB2847" s="99">
        <v>0</v>
      </c>
      <c r="BC2847" s="99">
        <v>435423.61102294899</v>
      </c>
      <c r="BD2847" s="99">
        <v>21520.414085388202</v>
      </c>
      <c r="BE2847" s="99">
        <v>0</v>
      </c>
      <c r="BF2847" s="99">
        <v>22846.6710555553</v>
      </c>
      <c r="BG2847" s="99">
        <v>366639.99618530303</v>
      </c>
      <c r="BH2847" s="99">
        <v>9321.8564311265909</v>
      </c>
      <c r="BI2847" s="99">
        <v>9534.0396258831006</v>
      </c>
      <c r="BJ2847" s="99">
        <v>192084.32486152599</v>
      </c>
      <c r="BK2847" s="99">
        <v>14518.448607206299</v>
      </c>
      <c r="BL2847" s="99">
        <v>0</v>
      </c>
      <c r="BM2847" s="99">
        <v>0</v>
      </c>
      <c r="BN2847" s="99">
        <v>0</v>
      </c>
      <c r="BO2847" s="99">
        <v>0</v>
      </c>
      <c r="BP2847" s="99">
        <v>0</v>
      </c>
      <c r="BQ2847" s="99">
        <v>0</v>
      </c>
      <c r="BR2847" s="99">
        <v>12974.535834431599</v>
      </c>
      <c r="BS2847" s="99">
        <v>41055.902575016</v>
      </c>
      <c r="BT2847" s="99">
        <v>17959.730754136999</v>
      </c>
      <c r="BU2847" s="99">
        <v>0</v>
      </c>
      <c r="BV2847" s="99">
        <v>138408.387067795</v>
      </c>
      <c r="BW2847" s="99">
        <v>2405.0196804106199</v>
      </c>
      <c r="BX2847" s="99">
        <v>0</v>
      </c>
      <c r="BY2847" s="99">
        <v>0</v>
      </c>
      <c r="BZ2847" s="99">
        <v>0</v>
      </c>
      <c r="CA2847" s="99">
        <v>610.91225256025803</v>
      </c>
      <c r="CB2847" s="99">
        <v>97375.193909645095</v>
      </c>
      <c r="CC2847" s="99">
        <v>751822.51247405994</v>
      </c>
      <c r="CD2847" s="99">
        <v>209976.82899856599</v>
      </c>
      <c r="CE2847" s="99">
        <v>35.675885582808398</v>
      </c>
      <c r="CF2847" s="99">
        <v>7013.0241443514797</v>
      </c>
      <c r="CG2847" s="99">
        <v>50322.622399330103</v>
      </c>
      <c r="CH2847" s="99">
        <v>0</v>
      </c>
      <c r="CI2847" s="99">
        <v>645.35247590392805</v>
      </c>
      <c r="CJ2847" s="99">
        <v>104407.88012885999</v>
      </c>
      <c r="CK2847" s="99">
        <v>794205.442237854</v>
      </c>
      <c r="CL2847" s="99">
        <v>213642.079050064</v>
      </c>
      <c r="CM2847" s="166">
        <v>1061.8424151986801</v>
      </c>
      <c r="CN2847" s="166">
        <v>234115.68072318999</v>
      </c>
      <c r="CO2847" s="166">
        <v>1164223.6958313</v>
      </c>
      <c r="CP2847" s="99">
        <v>213642.079050064</v>
      </c>
      <c r="CQ2847" s="99">
        <v>0</v>
      </c>
      <c r="CR2847" s="99">
        <v>0</v>
      </c>
      <c r="CS2847" s="99">
        <v>0</v>
      </c>
      <c r="CT2847" s="99">
        <v>0</v>
      </c>
      <c r="CU2847" s="98">
        <v>591.80206891399996</v>
      </c>
      <c r="CV2847" s="98">
        <v>296.04471230600001</v>
      </c>
      <c r="CW2847" s="98">
        <v>104388.21805399658</v>
      </c>
      <c r="CX2847" s="98">
        <v>802145.13487339008</v>
      </c>
    </row>
    <row r="2848" spans="1:102" x14ac:dyDescent="0.2">
      <c r="A2848" s="98" t="s">
        <v>195</v>
      </c>
      <c r="B2848" s="100">
        <v>39052</v>
      </c>
      <c r="C2848" s="99">
        <v>110.709327520803</v>
      </c>
      <c r="D2848" s="99">
        <v>71.825544699095204</v>
      </c>
      <c r="E2848" s="99">
        <v>445.95964120328398</v>
      </c>
      <c r="F2848" s="99">
        <v>99.572485112585099</v>
      </c>
      <c r="G2848" s="99">
        <v>19.356287528993601</v>
      </c>
      <c r="H2848" s="99">
        <v>0</v>
      </c>
      <c r="I2848" s="99">
        <v>0</v>
      </c>
      <c r="J2848" s="99">
        <v>317.12029377743602</v>
      </c>
      <c r="K2848" s="99">
        <v>0</v>
      </c>
      <c r="L2848" s="99">
        <v>116.55327165313101</v>
      </c>
      <c r="M2848" s="99">
        <v>82.506484526209505</v>
      </c>
      <c r="N2848" s="99">
        <v>106.98290159739599</v>
      </c>
      <c r="O2848" s="99">
        <v>84.117148105986402</v>
      </c>
      <c r="P2848" s="99">
        <v>0</v>
      </c>
      <c r="Q2848" s="99">
        <v>250.80010549351601</v>
      </c>
      <c r="R2848" s="99">
        <v>18.295862114988299</v>
      </c>
      <c r="S2848" s="99">
        <v>0</v>
      </c>
      <c r="T2848" s="99">
        <v>11.595397450146301</v>
      </c>
      <c r="U2848" s="99">
        <v>421.63749285042297</v>
      </c>
      <c r="V2848" s="99">
        <v>8840.3290400505102</v>
      </c>
      <c r="W2848" s="99">
        <v>8023.2524967193604</v>
      </c>
      <c r="X2848" s="99">
        <v>79743.294396400495</v>
      </c>
      <c r="Y2848" s="99">
        <v>5986.1402539610899</v>
      </c>
      <c r="Z2848" s="99">
        <v>3569.4984002709398</v>
      </c>
      <c r="AA2848" s="99">
        <v>0</v>
      </c>
      <c r="AB2848" s="99">
        <v>0</v>
      </c>
      <c r="AC2848" s="99">
        <v>115576.34613799999</v>
      </c>
      <c r="AD2848" s="99">
        <v>0</v>
      </c>
      <c r="AE2848" s="99">
        <v>7597.9209200739897</v>
      </c>
      <c r="AF2848" s="99">
        <v>5909.0454329848299</v>
      </c>
      <c r="AG2848" s="99">
        <v>16598.7365169525</v>
      </c>
      <c r="AH2848" s="99">
        <v>9924.5847201347406</v>
      </c>
      <c r="AI2848" s="99">
        <v>0</v>
      </c>
      <c r="AJ2848" s="99">
        <v>54391.2936811447</v>
      </c>
      <c r="AK2848" s="99">
        <v>3243.26002559066</v>
      </c>
      <c r="AL2848" s="99">
        <v>0</v>
      </c>
      <c r="AM2848" s="99">
        <v>2436.6688153445698</v>
      </c>
      <c r="AN2848" s="99">
        <v>136179.07342147801</v>
      </c>
      <c r="AO2848" s="99">
        <v>78671.371118545503</v>
      </c>
      <c r="AP2848" s="99">
        <v>71742.009342193604</v>
      </c>
      <c r="AQ2848" s="99">
        <v>604600.20439147903</v>
      </c>
      <c r="AR2848" s="99">
        <v>50320.041409015699</v>
      </c>
      <c r="AS2848" s="99">
        <v>25659.269455432899</v>
      </c>
      <c r="AT2848" s="99">
        <v>0</v>
      </c>
      <c r="AU2848" s="99">
        <v>0</v>
      </c>
      <c r="AV2848" s="99">
        <v>332580.700756073</v>
      </c>
      <c r="AW2848" s="99">
        <v>0</v>
      </c>
      <c r="AX2848" s="99">
        <v>66667.5624008179</v>
      </c>
      <c r="AY2848" s="99">
        <v>46450.988950729399</v>
      </c>
      <c r="AZ2848" s="99">
        <v>117523.97689247099</v>
      </c>
      <c r="BA2848" s="99">
        <v>87969.263302802996</v>
      </c>
      <c r="BB2848" s="99">
        <v>0</v>
      </c>
      <c r="BC2848" s="99">
        <v>433809.00422668498</v>
      </c>
      <c r="BD2848" s="99">
        <v>22480.219971179999</v>
      </c>
      <c r="BE2848" s="99">
        <v>0</v>
      </c>
      <c r="BF2848" s="99">
        <v>17834.8492994308</v>
      </c>
      <c r="BG2848" s="99">
        <v>386292.87636947603</v>
      </c>
      <c r="BH2848" s="99">
        <v>9225.75046539307</v>
      </c>
      <c r="BI2848" s="99">
        <v>10936.3995680809</v>
      </c>
      <c r="BJ2848" s="99">
        <v>192392.50014877299</v>
      </c>
      <c r="BK2848" s="99">
        <v>14852.7611972094</v>
      </c>
      <c r="BL2848" s="99">
        <v>0</v>
      </c>
      <c r="BM2848" s="99">
        <v>0</v>
      </c>
      <c r="BN2848" s="99">
        <v>0</v>
      </c>
      <c r="BO2848" s="99">
        <v>0</v>
      </c>
      <c r="BP2848" s="99">
        <v>0</v>
      </c>
      <c r="BQ2848" s="99">
        <v>0</v>
      </c>
      <c r="BR2848" s="99">
        <v>13598.734280824699</v>
      </c>
      <c r="BS2848" s="99">
        <v>41381.062246799498</v>
      </c>
      <c r="BT2848" s="99">
        <v>16977.133259534799</v>
      </c>
      <c r="BU2848" s="99">
        <v>0</v>
      </c>
      <c r="BV2848" s="99">
        <v>139803.31741332999</v>
      </c>
      <c r="BW2848" s="99">
        <v>2559.3916759192898</v>
      </c>
      <c r="BX2848" s="99">
        <v>0</v>
      </c>
      <c r="BY2848" s="99">
        <v>0</v>
      </c>
      <c r="BZ2848" s="99">
        <v>0</v>
      </c>
      <c r="CA2848" s="99">
        <v>627.57337380945705</v>
      </c>
      <c r="CB2848" s="99">
        <v>96737.687843322798</v>
      </c>
      <c r="CC2848" s="99">
        <v>753633.85251617397</v>
      </c>
      <c r="CD2848" s="99">
        <v>210550.094881058</v>
      </c>
      <c r="CE2848" s="99">
        <v>31.759566654916899</v>
      </c>
      <c r="CF2848" s="99">
        <v>6201.02287608385</v>
      </c>
      <c r="CG2848" s="99">
        <v>44196.590465545698</v>
      </c>
      <c r="CH2848" s="99">
        <v>0</v>
      </c>
      <c r="CI2848" s="99">
        <v>660.08059470355499</v>
      </c>
      <c r="CJ2848" s="99">
        <v>102987.705613136</v>
      </c>
      <c r="CK2848" s="99">
        <v>796308.15162658703</v>
      </c>
      <c r="CL2848" s="99">
        <v>213649.84636115999</v>
      </c>
      <c r="CM2848" s="166">
        <v>1081.7284120619299</v>
      </c>
      <c r="CN2848" s="166">
        <v>238473.60521698001</v>
      </c>
      <c r="CO2848" s="166">
        <v>1180633.83512878</v>
      </c>
      <c r="CP2848" s="99">
        <v>213649.84636115999</v>
      </c>
      <c r="CQ2848" s="99">
        <v>0</v>
      </c>
      <c r="CR2848" s="99">
        <v>0</v>
      </c>
      <c r="CS2848" s="99">
        <v>0</v>
      </c>
      <c r="CT2848" s="99">
        <v>0</v>
      </c>
      <c r="CU2848" s="98">
        <v>563.99049195700002</v>
      </c>
      <c r="CV2848" s="98">
        <v>336.38487434799998</v>
      </c>
      <c r="CW2848" s="98">
        <v>102938.71071940665</v>
      </c>
      <c r="CX2848" s="98">
        <v>797830.44298171962</v>
      </c>
    </row>
    <row r="2849" spans="1:102" x14ac:dyDescent="0.2">
      <c r="A2849" s="98" t="s">
        <v>195</v>
      </c>
      <c r="B2849" s="100">
        <v>39142</v>
      </c>
      <c r="C2849" s="99">
        <v>112.186302106827</v>
      </c>
      <c r="D2849" s="99">
        <v>80.946301591582596</v>
      </c>
      <c r="E2849" s="99">
        <v>448.42123760282999</v>
      </c>
      <c r="F2849" s="99">
        <v>94.931012689135997</v>
      </c>
      <c r="G2849" s="99">
        <v>18.904029934899899</v>
      </c>
      <c r="H2849" s="99">
        <v>0</v>
      </c>
      <c r="I2849" s="99">
        <v>0</v>
      </c>
      <c r="J2849" s="99">
        <v>341.083982147276</v>
      </c>
      <c r="K2849" s="99">
        <v>0</v>
      </c>
      <c r="L2849" s="99">
        <v>118.998970883898</v>
      </c>
      <c r="M2849" s="99">
        <v>82.291392561979606</v>
      </c>
      <c r="N2849" s="99">
        <v>110.01987664215299</v>
      </c>
      <c r="O2849" s="99">
        <v>82.495855284854798</v>
      </c>
      <c r="P2849" s="99">
        <v>0</v>
      </c>
      <c r="Q2849" s="99">
        <v>259.15270798280801</v>
      </c>
      <c r="R2849" s="99">
        <v>20.781830414431202</v>
      </c>
      <c r="S2849" s="99">
        <v>0</v>
      </c>
      <c r="T2849" s="99">
        <v>10.6613961508265</v>
      </c>
      <c r="U2849" s="99">
        <v>436.70513761788601</v>
      </c>
      <c r="V2849" s="99">
        <v>9447.5540820360202</v>
      </c>
      <c r="W2849" s="99">
        <v>10337.0804395676</v>
      </c>
      <c r="X2849" s="99">
        <v>78474.728159904495</v>
      </c>
      <c r="Y2849" s="99">
        <v>5633.6788153648404</v>
      </c>
      <c r="Z2849" s="99">
        <v>3866.9316979646701</v>
      </c>
      <c r="AA2849" s="99">
        <v>0</v>
      </c>
      <c r="AB2849" s="99">
        <v>0</v>
      </c>
      <c r="AC2849" s="99">
        <v>122178.15032291401</v>
      </c>
      <c r="AD2849" s="99">
        <v>0</v>
      </c>
      <c r="AE2849" s="99">
        <v>8572.5857968330401</v>
      </c>
      <c r="AF2849" s="99">
        <v>6151.1927987337103</v>
      </c>
      <c r="AG2849" s="99">
        <v>16381.2433345318</v>
      </c>
      <c r="AH2849" s="99">
        <v>9646.0496860742605</v>
      </c>
      <c r="AI2849" s="99">
        <v>0</v>
      </c>
      <c r="AJ2849" s="99">
        <v>57710.7274680138</v>
      </c>
      <c r="AK2849" s="99">
        <v>3904.8465385436998</v>
      </c>
      <c r="AL2849" s="99">
        <v>0</v>
      </c>
      <c r="AM2849" s="99">
        <v>1938.1306440532201</v>
      </c>
      <c r="AN2849" s="99">
        <v>138554.56442069999</v>
      </c>
      <c r="AO2849" s="99">
        <v>84756.541049003601</v>
      </c>
      <c r="AP2849" s="99">
        <v>96231.863917350798</v>
      </c>
      <c r="AQ2849" s="99">
        <v>589971.67144012498</v>
      </c>
      <c r="AR2849" s="99">
        <v>46954.888811111501</v>
      </c>
      <c r="AS2849" s="99">
        <v>27478.5062835217</v>
      </c>
      <c r="AT2849" s="99">
        <v>0</v>
      </c>
      <c r="AU2849" s="99">
        <v>0</v>
      </c>
      <c r="AV2849" s="99">
        <v>360895.66737365699</v>
      </c>
      <c r="AW2849" s="99">
        <v>0</v>
      </c>
      <c r="AX2849" s="99">
        <v>73655.879689216599</v>
      </c>
      <c r="AY2849" s="99">
        <v>49558.313919067397</v>
      </c>
      <c r="AZ2849" s="99">
        <v>115462.808893204</v>
      </c>
      <c r="BA2849" s="99">
        <v>89531.528300285296</v>
      </c>
      <c r="BB2849" s="99">
        <v>0</v>
      </c>
      <c r="BC2849" s="99">
        <v>444259.49812698399</v>
      </c>
      <c r="BD2849" s="99">
        <v>27142.974583625801</v>
      </c>
      <c r="BE2849" s="99">
        <v>0</v>
      </c>
      <c r="BF2849" s="99">
        <v>14840.093367219</v>
      </c>
      <c r="BG2849" s="99">
        <v>401831.31884002697</v>
      </c>
      <c r="BH2849" s="99">
        <v>9113.6128283739108</v>
      </c>
      <c r="BI2849" s="99">
        <v>9743.1244441270792</v>
      </c>
      <c r="BJ2849" s="99">
        <v>188878.10187149001</v>
      </c>
      <c r="BK2849" s="99">
        <v>14146.7695007324</v>
      </c>
      <c r="BL2849" s="99">
        <v>0</v>
      </c>
      <c r="BM2849" s="99">
        <v>0</v>
      </c>
      <c r="BN2849" s="99">
        <v>0</v>
      </c>
      <c r="BO2849" s="99">
        <v>0</v>
      </c>
      <c r="BP2849" s="99">
        <v>0</v>
      </c>
      <c r="BQ2849" s="99">
        <v>0</v>
      </c>
      <c r="BR2849" s="99">
        <v>14758.122488856299</v>
      </c>
      <c r="BS2849" s="99">
        <v>40340.8869194984</v>
      </c>
      <c r="BT2849" s="99">
        <v>17356.923766612999</v>
      </c>
      <c r="BU2849" s="99">
        <v>0</v>
      </c>
      <c r="BV2849" s="99">
        <v>136004.08130455</v>
      </c>
      <c r="BW2849" s="99">
        <v>3161.7223404943902</v>
      </c>
      <c r="BX2849" s="99">
        <v>0</v>
      </c>
      <c r="BY2849" s="99">
        <v>0</v>
      </c>
      <c r="BZ2849" s="99">
        <v>0</v>
      </c>
      <c r="CA2849" s="99">
        <v>645.24289009720098</v>
      </c>
      <c r="CB2849" s="99">
        <v>98241.766426086397</v>
      </c>
      <c r="CC2849" s="99">
        <v>767582.09670257603</v>
      </c>
      <c r="CD2849" s="99">
        <v>212514.80153083801</v>
      </c>
      <c r="CE2849" s="99">
        <v>32.399733027909001</v>
      </c>
      <c r="CF2849" s="99">
        <v>6584.3597871065103</v>
      </c>
      <c r="CG2849" s="99">
        <v>46679.475218296102</v>
      </c>
      <c r="CH2849" s="99">
        <v>0</v>
      </c>
      <c r="CI2849" s="99">
        <v>676.62879758328199</v>
      </c>
      <c r="CJ2849" s="99">
        <v>105191.55289936101</v>
      </c>
      <c r="CK2849" s="99">
        <v>820867.51126861596</v>
      </c>
      <c r="CL2849" s="99">
        <v>216468.50487518299</v>
      </c>
      <c r="CM2849" s="166">
        <v>1110.9368049949401</v>
      </c>
      <c r="CN2849" s="166">
        <v>243955.956497192</v>
      </c>
      <c r="CO2849" s="166">
        <v>1222716.9839630099</v>
      </c>
      <c r="CP2849" s="99">
        <v>216468.50487518299</v>
      </c>
      <c r="CQ2849" s="99">
        <v>0</v>
      </c>
      <c r="CR2849" s="99">
        <v>0</v>
      </c>
      <c r="CS2849" s="99">
        <v>0</v>
      </c>
      <c r="CT2849" s="99">
        <v>0</v>
      </c>
      <c r="CU2849" s="98">
        <v>557.86933067500001</v>
      </c>
      <c r="CV2849" s="98">
        <v>359.78362743100001</v>
      </c>
      <c r="CW2849" s="98">
        <v>104826.12621319291</v>
      </c>
      <c r="CX2849" s="98">
        <v>814261.57192087208</v>
      </c>
    </row>
    <row r="2850" spans="1:102" x14ac:dyDescent="0.2">
      <c r="A2850" s="98" t="s">
        <v>195</v>
      </c>
      <c r="B2850" s="100">
        <v>39234</v>
      </c>
      <c r="C2850" s="99">
        <v>118.295777241699</v>
      </c>
      <c r="D2850" s="99">
        <v>79.783348250202806</v>
      </c>
      <c r="E2850" s="99">
        <v>440.09438746795098</v>
      </c>
      <c r="F2850" s="99">
        <v>92.276895384304197</v>
      </c>
      <c r="G2850" s="99">
        <v>19.550457598874299</v>
      </c>
      <c r="H2850" s="99">
        <v>0</v>
      </c>
      <c r="I2850" s="99">
        <v>0</v>
      </c>
      <c r="J2850" s="99">
        <v>363.03795854747301</v>
      </c>
      <c r="K2850" s="99">
        <v>0</v>
      </c>
      <c r="L2850" s="99">
        <v>111.08301881607601</v>
      </c>
      <c r="M2850" s="99">
        <v>90.146121176891</v>
      </c>
      <c r="N2850" s="99">
        <v>107.20348428096599</v>
      </c>
      <c r="O2850" s="99">
        <v>85.795404314994798</v>
      </c>
      <c r="P2850" s="99">
        <v>0</v>
      </c>
      <c r="Q2850" s="99">
        <v>253.01635734923201</v>
      </c>
      <c r="R2850" s="99">
        <v>16.9366428488865</v>
      </c>
      <c r="S2850" s="99">
        <v>0</v>
      </c>
      <c r="T2850" s="99">
        <v>9.8050047032302192</v>
      </c>
      <c r="U2850" s="99">
        <v>446.67781985551102</v>
      </c>
      <c r="V2850" s="99">
        <v>9348.4962478876096</v>
      </c>
      <c r="W2850" s="99">
        <v>10295.4621561766</v>
      </c>
      <c r="X2850" s="99">
        <v>74399.436045646697</v>
      </c>
      <c r="Y2850" s="99">
        <v>5317.6384800672504</v>
      </c>
      <c r="Z2850" s="99">
        <v>3710.1072286665399</v>
      </c>
      <c r="AA2850" s="99">
        <v>0</v>
      </c>
      <c r="AB2850" s="99">
        <v>0</v>
      </c>
      <c r="AC2850" s="99">
        <v>129929.62977790801</v>
      </c>
      <c r="AD2850" s="99">
        <v>0</v>
      </c>
      <c r="AE2850" s="99">
        <v>6769.4767776131603</v>
      </c>
      <c r="AF2850" s="99">
        <v>7148.2821629643404</v>
      </c>
      <c r="AG2850" s="99">
        <v>15561.019930958701</v>
      </c>
      <c r="AH2850" s="99">
        <v>8307.8748394250906</v>
      </c>
      <c r="AI2850" s="99">
        <v>0</v>
      </c>
      <c r="AJ2850" s="99">
        <v>57232.173172950701</v>
      </c>
      <c r="AK2850" s="99">
        <v>3325.0697586536398</v>
      </c>
      <c r="AL2850" s="99">
        <v>0</v>
      </c>
      <c r="AM2850" s="99">
        <v>1818.39366461337</v>
      </c>
      <c r="AN2850" s="99">
        <v>145256.787733078</v>
      </c>
      <c r="AO2850" s="99">
        <v>81667.359311103806</v>
      </c>
      <c r="AP2850" s="99">
        <v>85066.663681030303</v>
      </c>
      <c r="AQ2850" s="99">
        <v>562770.29824066197</v>
      </c>
      <c r="AR2850" s="99">
        <v>41542.399750232697</v>
      </c>
      <c r="AS2850" s="99">
        <v>26340.489474058199</v>
      </c>
      <c r="AT2850" s="99">
        <v>0</v>
      </c>
      <c r="AU2850" s="99">
        <v>0</v>
      </c>
      <c r="AV2850" s="99">
        <v>384178.81842040998</v>
      </c>
      <c r="AW2850" s="99">
        <v>0</v>
      </c>
      <c r="AX2850" s="99">
        <v>62149.337386608102</v>
      </c>
      <c r="AY2850" s="99">
        <v>59093.706253528602</v>
      </c>
      <c r="AZ2850" s="99">
        <v>113633.60436534901</v>
      </c>
      <c r="BA2850" s="99">
        <v>75645.020937919602</v>
      </c>
      <c r="BB2850" s="99">
        <v>0</v>
      </c>
      <c r="BC2850" s="99">
        <v>423974.82687759399</v>
      </c>
      <c r="BD2850" s="99">
        <v>23214.301689863201</v>
      </c>
      <c r="BE2850" s="99">
        <v>0</v>
      </c>
      <c r="BF2850" s="99">
        <v>15021.084869861599</v>
      </c>
      <c r="BG2850" s="99">
        <v>424388.40154647798</v>
      </c>
      <c r="BH2850" s="99">
        <v>10167.8126372099</v>
      </c>
      <c r="BI2850" s="99">
        <v>13602.071451306299</v>
      </c>
      <c r="BJ2850" s="99">
        <v>185676.06039619399</v>
      </c>
      <c r="BK2850" s="99">
        <v>13170.2999660969</v>
      </c>
      <c r="BL2850" s="99">
        <v>0</v>
      </c>
      <c r="BM2850" s="99">
        <v>0</v>
      </c>
      <c r="BN2850" s="99">
        <v>0</v>
      </c>
      <c r="BO2850" s="99">
        <v>0</v>
      </c>
      <c r="BP2850" s="99">
        <v>0</v>
      </c>
      <c r="BQ2850" s="99">
        <v>0</v>
      </c>
      <c r="BR2850" s="99">
        <v>16445.663659811002</v>
      </c>
      <c r="BS2850" s="99">
        <v>41938.359868526502</v>
      </c>
      <c r="BT2850" s="99">
        <v>14639.0933036804</v>
      </c>
      <c r="BU2850" s="99">
        <v>0</v>
      </c>
      <c r="BV2850" s="99">
        <v>137276.05526924101</v>
      </c>
      <c r="BW2850" s="99">
        <v>2696.1843521595001</v>
      </c>
      <c r="BX2850" s="99">
        <v>0</v>
      </c>
      <c r="BY2850" s="99">
        <v>0</v>
      </c>
      <c r="BZ2850" s="99">
        <v>0</v>
      </c>
      <c r="CA2850" s="99">
        <v>638.65793255716596</v>
      </c>
      <c r="CB2850" s="99">
        <v>93609.120712280303</v>
      </c>
      <c r="CC2850" s="99">
        <v>731963.26022338902</v>
      </c>
      <c r="CD2850" s="99">
        <v>207875.51715087899</v>
      </c>
      <c r="CE2850" s="99">
        <v>30.2677837349474</v>
      </c>
      <c r="CF2850" s="99">
        <v>5930.9836990833301</v>
      </c>
      <c r="CG2850" s="99">
        <v>43512.2267537117</v>
      </c>
      <c r="CH2850" s="99">
        <v>0</v>
      </c>
      <c r="CI2850" s="99">
        <v>670.62550544738804</v>
      </c>
      <c r="CJ2850" s="99">
        <v>99122.315753936797</v>
      </c>
      <c r="CK2850" s="99">
        <v>778345.96527862502</v>
      </c>
      <c r="CL2850" s="99">
        <v>211597.04599380499</v>
      </c>
      <c r="CM2850" s="166">
        <v>1115.28989733756</v>
      </c>
      <c r="CN2850" s="166">
        <v>246501.478609085</v>
      </c>
      <c r="CO2850" s="166">
        <v>1203997.4762115499</v>
      </c>
      <c r="CP2850" s="99">
        <v>211597.04599380499</v>
      </c>
      <c r="CQ2850" s="99">
        <v>0</v>
      </c>
      <c r="CR2850" s="99">
        <v>0</v>
      </c>
      <c r="CS2850" s="99">
        <v>0</v>
      </c>
      <c r="CT2850" s="99">
        <v>0</v>
      </c>
      <c r="CU2850" s="98">
        <v>535.93224919900001</v>
      </c>
      <c r="CV2850" s="98">
        <v>380.76045783400002</v>
      </c>
      <c r="CW2850" s="98">
        <v>99540.104411363631</v>
      </c>
      <c r="CX2850" s="98">
        <v>775475.48697710072</v>
      </c>
    </row>
    <row r="2851" spans="1:102" x14ac:dyDescent="0.2">
      <c r="A2851" s="98" t="s">
        <v>195</v>
      </c>
      <c r="B2851" s="100">
        <v>39326</v>
      </c>
      <c r="C2851" s="99">
        <v>118.58082887157801</v>
      </c>
      <c r="D2851" s="99">
        <v>70.945827580988393</v>
      </c>
      <c r="E2851" s="99">
        <v>424.54081219807301</v>
      </c>
      <c r="F2851" s="99">
        <v>86.340907698497205</v>
      </c>
      <c r="G2851" s="99">
        <v>20.314011300914</v>
      </c>
      <c r="H2851" s="99">
        <v>0</v>
      </c>
      <c r="I2851" s="99">
        <v>0</v>
      </c>
      <c r="J2851" s="99">
        <v>384.25972291454701</v>
      </c>
      <c r="K2851" s="99">
        <v>0</v>
      </c>
      <c r="L2851" s="99">
        <v>100.13215301651501</v>
      </c>
      <c r="M2851" s="99">
        <v>83.8698000079021</v>
      </c>
      <c r="N2851" s="99">
        <v>110.900849940255</v>
      </c>
      <c r="O2851" s="99">
        <v>85.3942262949422</v>
      </c>
      <c r="P2851" s="99">
        <v>0</v>
      </c>
      <c r="Q2851" s="99">
        <v>241.09724980779001</v>
      </c>
      <c r="R2851" s="99">
        <v>18.9012643003371</v>
      </c>
      <c r="S2851" s="99">
        <v>0</v>
      </c>
      <c r="T2851" s="99">
        <v>8.0387970014708099</v>
      </c>
      <c r="U2851" s="99">
        <v>456.66667302325402</v>
      </c>
      <c r="V2851" s="99">
        <v>9473.5022929906809</v>
      </c>
      <c r="W2851" s="99">
        <v>9129.8609594106692</v>
      </c>
      <c r="X2851" s="99">
        <v>75056.7643890381</v>
      </c>
      <c r="Y2851" s="99">
        <v>5830.1999774575197</v>
      </c>
      <c r="Z2851" s="99">
        <v>3752.9591746330302</v>
      </c>
      <c r="AA2851" s="99">
        <v>0</v>
      </c>
      <c r="AB2851" s="99">
        <v>0</v>
      </c>
      <c r="AC2851" s="99">
        <v>136940.675209045</v>
      </c>
      <c r="AD2851" s="99">
        <v>0</v>
      </c>
      <c r="AE2851" s="99">
        <v>6449.5485679507301</v>
      </c>
      <c r="AF2851" s="99">
        <v>7803.1140139699</v>
      </c>
      <c r="AG2851" s="99">
        <v>16117.299049138999</v>
      </c>
      <c r="AH2851" s="99">
        <v>8279.2198605537396</v>
      </c>
      <c r="AI2851" s="99">
        <v>0</v>
      </c>
      <c r="AJ2851" s="99">
        <v>53713.996237277999</v>
      </c>
      <c r="AK2851" s="99">
        <v>3428.1640386283402</v>
      </c>
      <c r="AL2851" s="99">
        <v>0</v>
      </c>
      <c r="AM2851" s="99">
        <v>1455.45117774606</v>
      </c>
      <c r="AN2851" s="99">
        <v>150461.441951752</v>
      </c>
      <c r="AO2851" s="99">
        <v>83502.732180595398</v>
      </c>
      <c r="AP2851" s="99">
        <v>66375.993784904495</v>
      </c>
      <c r="AQ2851" s="99">
        <v>566937.60362243699</v>
      </c>
      <c r="AR2851" s="99">
        <v>50891.924267768904</v>
      </c>
      <c r="AS2851" s="99">
        <v>26790.984901666601</v>
      </c>
      <c r="AT2851" s="99">
        <v>0</v>
      </c>
      <c r="AU2851" s="99">
        <v>0</v>
      </c>
      <c r="AV2851" s="99">
        <v>404689.54096984898</v>
      </c>
      <c r="AW2851" s="99">
        <v>0</v>
      </c>
      <c r="AX2851" s="99">
        <v>59493.618173122399</v>
      </c>
      <c r="AY2851" s="99">
        <v>64678.699448585503</v>
      </c>
      <c r="AZ2851" s="99">
        <v>115859.18489360801</v>
      </c>
      <c r="BA2851" s="99">
        <v>74408.091871261597</v>
      </c>
      <c r="BB2851" s="99">
        <v>0</v>
      </c>
      <c r="BC2851" s="99">
        <v>399739.774814606</v>
      </c>
      <c r="BD2851" s="99">
        <v>23438.492692708998</v>
      </c>
      <c r="BE2851" s="99">
        <v>0</v>
      </c>
      <c r="BF2851" s="99">
        <v>11162.289488792399</v>
      </c>
      <c r="BG2851" s="99">
        <v>440539.90660858201</v>
      </c>
      <c r="BH2851" s="99">
        <v>9834.2871205806696</v>
      </c>
      <c r="BI2851" s="99">
        <v>12046.926069855699</v>
      </c>
      <c r="BJ2851" s="99">
        <v>184473.791757584</v>
      </c>
      <c r="BK2851" s="99">
        <v>15246.458811402301</v>
      </c>
      <c r="BL2851" s="99">
        <v>0</v>
      </c>
      <c r="BM2851" s="99">
        <v>0</v>
      </c>
      <c r="BN2851" s="99">
        <v>0</v>
      </c>
      <c r="BO2851" s="99">
        <v>0</v>
      </c>
      <c r="BP2851" s="99">
        <v>0</v>
      </c>
      <c r="BQ2851" s="99">
        <v>0</v>
      </c>
      <c r="BR2851" s="99">
        <v>16001.511379957199</v>
      </c>
      <c r="BS2851" s="99">
        <v>41902.086125373797</v>
      </c>
      <c r="BT2851" s="99">
        <v>14421.759118199299</v>
      </c>
      <c r="BU2851" s="99">
        <v>0</v>
      </c>
      <c r="BV2851" s="99">
        <v>133308.733646393</v>
      </c>
      <c r="BW2851" s="99">
        <v>2793.05409362912</v>
      </c>
      <c r="BX2851" s="99">
        <v>0</v>
      </c>
      <c r="BY2851" s="99">
        <v>0</v>
      </c>
      <c r="BZ2851" s="99">
        <v>0</v>
      </c>
      <c r="CA2851" s="99">
        <v>611.97250456362997</v>
      </c>
      <c r="CB2851" s="99">
        <v>94198.9111185074</v>
      </c>
      <c r="CC2851" s="99">
        <v>722308.89895629894</v>
      </c>
      <c r="CD2851" s="99">
        <v>205656.79833984401</v>
      </c>
      <c r="CE2851" s="99">
        <v>31.6229035858996</v>
      </c>
      <c r="CF2851" s="99">
        <v>5970.50939685106</v>
      </c>
      <c r="CG2851" s="99">
        <v>42769.077684402502</v>
      </c>
      <c r="CH2851" s="99">
        <v>0</v>
      </c>
      <c r="CI2851" s="99">
        <v>642.38447784632399</v>
      </c>
      <c r="CJ2851" s="99">
        <v>100223.84162616701</v>
      </c>
      <c r="CK2851" s="99">
        <v>756366.91725158703</v>
      </c>
      <c r="CL2851" s="99">
        <v>209885.23756027201</v>
      </c>
      <c r="CM2851" s="166">
        <v>1099.6263908743899</v>
      </c>
      <c r="CN2851" s="166">
        <v>248595.08905983</v>
      </c>
      <c r="CO2851" s="166">
        <v>1195397.2633819601</v>
      </c>
      <c r="CP2851" s="99">
        <v>209885.23756027201</v>
      </c>
      <c r="CQ2851" s="99">
        <v>0</v>
      </c>
      <c r="CR2851" s="99">
        <v>0</v>
      </c>
      <c r="CS2851" s="99">
        <v>0</v>
      </c>
      <c r="CT2851" s="99">
        <v>0</v>
      </c>
      <c r="CU2851" s="98">
        <v>505.18254341599999</v>
      </c>
      <c r="CV2851" s="98">
        <v>403.00894022099999</v>
      </c>
      <c r="CW2851" s="98">
        <v>100169.42051535846</v>
      </c>
      <c r="CX2851" s="98">
        <v>765077.97664070141</v>
      </c>
    </row>
    <row r="2852" spans="1:102" x14ac:dyDescent="0.2">
      <c r="A2852" s="98" t="s">
        <v>195</v>
      </c>
      <c r="B2852" s="100">
        <v>39417</v>
      </c>
      <c r="C2852" s="99">
        <v>118.572514581494</v>
      </c>
      <c r="D2852" s="99">
        <v>79.460410835221396</v>
      </c>
      <c r="E2852" s="99">
        <v>416.10217115655502</v>
      </c>
      <c r="F2852" s="99">
        <v>93.971861367113902</v>
      </c>
      <c r="G2852" s="99">
        <v>26.327386695891601</v>
      </c>
      <c r="H2852" s="99">
        <v>0</v>
      </c>
      <c r="I2852" s="99">
        <v>0</v>
      </c>
      <c r="J2852" s="99">
        <v>386.50469348952203</v>
      </c>
      <c r="K2852" s="99">
        <v>0</v>
      </c>
      <c r="L2852" s="99">
        <v>108.810370830819</v>
      </c>
      <c r="M2852" s="99">
        <v>85.246548365801601</v>
      </c>
      <c r="N2852" s="99">
        <v>105.788666790351</v>
      </c>
      <c r="O2852" s="99">
        <v>88.296233033761396</v>
      </c>
      <c r="P2852" s="99">
        <v>0</v>
      </c>
      <c r="Q2852" s="99">
        <v>237.69618781283501</v>
      </c>
      <c r="R2852" s="99">
        <v>23.2409096139017</v>
      </c>
      <c r="S2852" s="99">
        <v>0</v>
      </c>
      <c r="T2852" s="99">
        <v>8.4386764494702202</v>
      </c>
      <c r="U2852" s="99">
        <v>457.87582219019498</v>
      </c>
      <c r="V2852" s="99">
        <v>10490.0790064335</v>
      </c>
      <c r="W2852" s="99">
        <v>8685.8731682300604</v>
      </c>
      <c r="X2852" s="99">
        <v>72403.015107154803</v>
      </c>
      <c r="Y2852" s="99">
        <v>6148.7988224029496</v>
      </c>
      <c r="Z2852" s="99">
        <v>4136.3514629602396</v>
      </c>
      <c r="AA2852" s="99">
        <v>0</v>
      </c>
      <c r="AB2852" s="99">
        <v>0</v>
      </c>
      <c r="AC2852" s="99">
        <v>141445.05174827599</v>
      </c>
      <c r="AD2852" s="99">
        <v>0</v>
      </c>
      <c r="AE2852" s="99">
        <v>6505.6149023771304</v>
      </c>
      <c r="AF2852" s="99">
        <v>9029.1145381927508</v>
      </c>
      <c r="AG2852" s="99">
        <v>15270.2143983841</v>
      </c>
      <c r="AH2852" s="99">
        <v>8799.8191008567792</v>
      </c>
      <c r="AI2852" s="99">
        <v>0</v>
      </c>
      <c r="AJ2852" s="99">
        <v>53863.503974437699</v>
      </c>
      <c r="AK2852" s="99">
        <v>3872.8078094124799</v>
      </c>
      <c r="AL2852" s="99">
        <v>0</v>
      </c>
      <c r="AM2852" s="99">
        <v>1403.0085208267001</v>
      </c>
      <c r="AN2852" s="99">
        <v>153464.07628631601</v>
      </c>
      <c r="AO2852" s="99">
        <v>92858.168533325195</v>
      </c>
      <c r="AP2852" s="99">
        <v>74765.627032279997</v>
      </c>
      <c r="AQ2852" s="99">
        <v>557156.40115356399</v>
      </c>
      <c r="AR2852" s="99">
        <v>50278.048224449201</v>
      </c>
      <c r="AS2852" s="99">
        <v>32044.093805313099</v>
      </c>
      <c r="AT2852" s="99">
        <v>0</v>
      </c>
      <c r="AU2852" s="99">
        <v>0</v>
      </c>
      <c r="AV2852" s="99">
        <v>423981.312786102</v>
      </c>
      <c r="AW2852" s="99">
        <v>0</v>
      </c>
      <c r="AX2852" s="99">
        <v>60659.447790622697</v>
      </c>
      <c r="AY2852" s="99">
        <v>76197.896141052202</v>
      </c>
      <c r="AZ2852" s="99">
        <v>109415.50713062299</v>
      </c>
      <c r="BA2852" s="99">
        <v>80791.217706680298</v>
      </c>
      <c r="BB2852" s="99">
        <v>0</v>
      </c>
      <c r="BC2852" s="99">
        <v>394528.70441818202</v>
      </c>
      <c r="BD2852" s="99">
        <v>28266.5192563534</v>
      </c>
      <c r="BE2852" s="99">
        <v>0</v>
      </c>
      <c r="BF2852" s="99">
        <v>11520.352390170099</v>
      </c>
      <c r="BG2852" s="99">
        <v>457053.12758254999</v>
      </c>
      <c r="BH2852" s="99">
        <v>11054.3588973284</v>
      </c>
      <c r="BI2852" s="99">
        <v>12740.817209005399</v>
      </c>
      <c r="BJ2852" s="99">
        <v>175819.13978958101</v>
      </c>
      <c r="BK2852" s="99">
        <v>15828.6450976133</v>
      </c>
      <c r="BL2852" s="99">
        <v>0</v>
      </c>
      <c r="BM2852" s="99">
        <v>0</v>
      </c>
      <c r="BN2852" s="99">
        <v>0</v>
      </c>
      <c r="BO2852" s="99">
        <v>0</v>
      </c>
      <c r="BP2852" s="99">
        <v>0</v>
      </c>
      <c r="BQ2852" s="99">
        <v>0</v>
      </c>
      <c r="BR2852" s="99">
        <v>17283.904761075999</v>
      </c>
      <c r="BS2852" s="99">
        <v>38771.086289405801</v>
      </c>
      <c r="BT2852" s="99">
        <v>15581.158034443901</v>
      </c>
      <c r="BU2852" s="99">
        <v>0</v>
      </c>
      <c r="BV2852" s="99">
        <v>127814.618203163</v>
      </c>
      <c r="BW2852" s="99">
        <v>3265.1901514828201</v>
      </c>
      <c r="BX2852" s="99">
        <v>0</v>
      </c>
      <c r="BY2852" s="99">
        <v>0</v>
      </c>
      <c r="BZ2852" s="99">
        <v>0</v>
      </c>
      <c r="CA2852" s="99">
        <v>612.12768498063099</v>
      </c>
      <c r="CB2852" s="99">
        <v>91617.164433479295</v>
      </c>
      <c r="CC2852" s="99">
        <v>721490.18713378895</v>
      </c>
      <c r="CD2852" s="99">
        <v>196932.25658416699</v>
      </c>
      <c r="CE2852" s="99">
        <v>36.6109238038771</v>
      </c>
      <c r="CF2852" s="99">
        <v>6325.0201309919403</v>
      </c>
      <c r="CG2852" s="99">
        <v>47336.420228004499</v>
      </c>
      <c r="CH2852" s="99">
        <v>0</v>
      </c>
      <c r="CI2852" s="99">
        <v>649.213032975793</v>
      </c>
      <c r="CJ2852" s="99">
        <v>97962.425259590105</v>
      </c>
      <c r="CK2852" s="99">
        <v>768199.67720031703</v>
      </c>
      <c r="CL2852" s="99">
        <v>201736.88802719099</v>
      </c>
      <c r="CM2852" s="166">
        <v>1101.7412378490001</v>
      </c>
      <c r="CN2852" s="166">
        <v>249796.89105224601</v>
      </c>
      <c r="CO2852" s="166">
        <v>1223609.8697967499</v>
      </c>
      <c r="CP2852" s="99">
        <v>201736.88802719099</v>
      </c>
      <c r="CQ2852" s="99">
        <v>0</v>
      </c>
      <c r="CR2852" s="99">
        <v>0</v>
      </c>
      <c r="CS2852" s="99">
        <v>0</v>
      </c>
      <c r="CT2852" s="99">
        <v>0</v>
      </c>
      <c r="CU2852" s="98">
        <v>497.90437891800002</v>
      </c>
      <c r="CV2852" s="98">
        <v>407.65270091100001</v>
      </c>
      <c r="CW2852" s="98">
        <v>97942.18456447123</v>
      </c>
      <c r="CX2852" s="98">
        <v>768826.6073617934</v>
      </c>
    </row>
    <row r="2853" spans="1:102" x14ac:dyDescent="0.2">
      <c r="A2853" s="98" t="s">
        <v>195</v>
      </c>
      <c r="B2853" s="100">
        <v>39508</v>
      </c>
      <c r="C2853" s="99">
        <v>121.787434124388</v>
      </c>
      <c r="D2853" s="99">
        <v>82.088625397533207</v>
      </c>
      <c r="E2853" s="99">
        <v>412.16556480154401</v>
      </c>
      <c r="F2853" s="99">
        <v>98.375590918585701</v>
      </c>
      <c r="G2853" s="99">
        <v>31.363231252878901</v>
      </c>
      <c r="H2853" s="99">
        <v>0</v>
      </c>
      <c r="I2853" s="99">
        <v>0</v>
      </c>
      <c r="J2853" s="99">
        <v>388.97173504531401</v>
      </c>
      <c r="K2853" s="99">
        <v>0</v>
      </c>
      <c r="L2853" s="99">
        <v>115.583234352991</v>
      </c>
      <c r="M2853" s="99">
        <v>84.672190610319404</v>
      </c>
      <c r="N2853" s="99">
        <v>102.070460594259</v>
      </c>
      <c r="O2853" s="99">
        <v>88.522602892480805</v>
      </c>
      <c r="P2853" s="99">
        <v>0</v>
      </c>
      <c r="Q2853" s="99">
        <v>237.422109019011</v>
      </c>
      <c r="R2853" s="99">
        <v>24.811125848442298</v>
      </c>
      <c r="S2853" s="99">
        <v>0</v>
      </c>
      <c r="T2853" s="99">
        <v>5.7250007351976802</v>
      </c>
      <c r="U2853" s="99">
        <v>455.55316304415499</v>
      </c>
      <c r="V2853" s="99">
        <v>10437.5985730886</v>
      </c>
      <c r="W2853" s="99">
        <v>7774.24935185909</v>
      </c>
      <c r="X2853" s="99">
        <v>69342.877117156997</v>
      </c>
      <c r="Y2853" s="99">
        <v>5758.7043566107805</v>
      </c>
      <c r="Z2853" s="99">
        <v>4468.7976526618004</v>
      </c>
      <c r="AA2853" s="99">
        <v>0</v>
      </c>
      <c r="AB2853" s="99">
        <v>0</v>
      </c>
      <c r="AC2853" s="99">
        <v>138523.41921997099</v>
      </c>
      <c r="AD2853" s="99">
        <v>0</v>
      </c>
      <c r="AE2853" s="99">
        <v>6766.8800807595298</v>
      </c>
      <c r="AF2853" s="99">
        <v>9083.0706670284308</v>
      </c>
      <c r="AG2853" s="99">
        <v>14712.6557732821</v>
      </c>
      <c r="AH2853" s="99">
        <v>8851.2565110921896</v>
      </c>
      <c r="AI2853" s="99">
        <v>0</v>
      </c>
      <c r="AJ2853" s="99">
        <v>50560.552652359002</v>
      </c>
      <c r="AK2853" s="99">
        <v>3634.7062941491599</v>
      </c>
      <c r="AL2853" s="99">
        <v>0</v>
      </c>
      <c r="AM2853" s="99">
        <v>560.82661652565002</v>
      </c>
      <c r="AN2853" s="99">
        <v>148770.08632469201</v>
      </c>
      <c r="AO2853" s="99">
        <v>95020.618548393293</v>
      </c>
      <c r="AP2853" s="99">
        <v>77619.656683921799</v>
      </c>
      <c r="AQ2853" s="99">
        <v>529333.46000671398</v>
      </c>
      <c r="AR2853" s="99">
        <v>46354.970074176803</v>
      </c>
      <c r="AS2853" s="99">
        <v>35983.772364139601</v>
      </c>
      <c r="AT2853" s="99">
        <v>0</v>
      </c>
      <c r="AU2853" s="99">
        <v>0</v>
      </c>
      <c r="AV2853" s="99">
        <v>429327.42069625901</v>
      </c>
      <c r="AW2853" s="99">
        <v>0</v>
      </c>
      <c r="AX2853" s="99">
        <v>61788.0304784775</v>
      </c>
      <c r="AY2853" s="99">
        <v>77651.221242904707</v>
      </c>
      <c r="AZ2853" s="99">
        <v>104843.013659477</v>
      </c>
      <c r="BA2853" s="99">
        <v>79219.636634826704</v>
      </c>
      <c r="BB2853" s="99">
        <v>0</v>
      </c>
      <c r="BC2853" s="99">
        <v>387182.13681793201</v>
      </c>
      <c r="BD2853" s="99">
        <v>30012.892126798601</v>
      </c>
      <c r="BE2853" s="99">
        <v>0</v>
      </c>
      <c r="BF2853" s="99">
        <v>4466.6791469454802</v>
      </c>
      <c r="BG2853" s="99">
        <v>456399.27468872099</v>
      </c>
      <c r="BH2853" s="99">
        <v>11926.4567793608</v>
      </c>
      <c r="BI2853" s="99">
        <v>11652.8048840761</v>
      </c>
      <c r="BJ2853" s="99">
        <v>153480.72818946801</v>
      </c>
      <c r="BK2853" s="99">
        <v>14454.623315811201</v>
      </c>
      <c r="BL2853" s="99">
        <v>0</v>
      </c>
      <c r="BM2853" s="99">
        <v>0</v>
      </c>
      <c r="BN2853" s="99">
        <v>0</v>
      </c>
      <c r="BO2853" s="99">
        <v>0</v>
      </c>
      <c r="BP2853" s="99">
        <v>0</v>
      </c>
      <c r="BQ2853" s="99">
        <v>0</v>
      </c>
      <c r="BR2853" s="99">
        <v>15668.295245289801</v>
      </c>
      <c r="BS2853" s="99">
        <v>32740.284729003899</v>
      </c>
      <c r="BT2853" s="99">
        <v>15410.773200035101</v>
      </c>
      <c r="BU2853" s="99">
        <v>0</v>
      </c>
      <c r="BV2853" s="99">
        <v>113226.541875839</v>
      </c>
      <c r="BW2853" s="99">
        <v>3404.5671711266</v>
      </c>
      <c r="BX2853" s="99">
        <v>0</v>
      </c>
      <c r="BY2853" s="99">
        <v>0</v>
      </c>
      <c r="BZ2853" s="99">
        <v>0</v>
      </c>
      <c r="CA2853" s="99">
        <v>619.61601741612003</v>
      </c>
      <c r="CB2853" s="99">
        <v>89273.117819786101</v>
      </c>
      <c r="CC2853" s="99">
        <v>697601.570549011</v>
      </c>
      <c r="CD2853" s="99">
        <v>181447.14043426499</v>
      </c>
      <c r="CE2853" s="99">
        <v>36.224934534635402</v>
      </c>
      <c r="CF2853" s="99">
        <v>5481.5682091116896</v>
      </c>
      <c r="CG2853" s="99">
        <v>43286.7878098488</v>
      </c>
      <c r="CH2853" s="99">
        <v>0</v>
      </c>
      <c r="CI2853" s="99">
        <v>655.04231688380196</v>
      </c>
      <c r="CJ2853" s="99">
        <v>95042.949576377898</v>
      </c>
      <c r="CK2853" s="99">
        <v>747617.183357239</v>
      </c>
      <c r="CL2853" s="99">
        <v>186886.53096008301</v>
      </c>
      <c r="CM2853" s="166">
        <v>1104.93298761547</v>
      </c>
      <c r="CN2853" s="166">
        <v>245140.13593101499</v>
      </c>
      <c r="CO2853" s="166">
        <v>1203978.8111572301</v>
      </c>
      <c r="CP2853" s="99">
        <v>186886.53096008301</v>
      </c>
      <c r="CQ2853" s="99">
        <v>0</v>
      </c>
      <c r="CR2853" s="99">
        <v>0</v>
      </c>
      <c r="CS2853" s="99">
        <v>0</v>
      </c>
      <c r="CT2853" s="99">
        <v>0</v>
      </c>
      <c r="CU2853" s="98">
        <v>485.27745585500003</v>
      </c>
      <c r="CV2853" s="98">
        <v>416.10188208099999</v>
      </c>
      <c r="CW2853" s="98">
        <v>94754.686028897791</v>
      </c>
      <c r="CX2853" s="98">
        <v>740888.35835885978</v>
      </c>
    </row>
    <row r="2854" spans="1:102" x14ac:dyDescent="0.2">
      <c r="A2854" s="98" t="s">
        <v>195</v>
      </c>
      <c r="B2854" s="100">
        <v>39600</v>
      </c>
      <c r="C2854" s="99">
        <v>126.896111790091</v>
      </c>
      <c r="D2854" s="99">
        <v>61.176751202903702</v>
      </c>
      <c r="E2854" s="99">
        <v>406.292520750314</v>
      </c>
      <c r="F2854" s="99">
        <v>95.369586263783305</v>
      </c>
      <c r="G2854" s="99">
        <v>32.634065119549597</v>
      </c>
      <c r="H2854" s="99">
        <v>0</v>
      </c>
      <c r="I2854" s="99">
        <v>0</v>
      </c>
      <c r="J2854" s="99">
        <v>401.89327096194</v>
      </c>
      <c r="K2854" s="99">
        <v>0</v>
      </c>
      <c r="L2854" s="99">
        <v>115.108339166269</v>
      </c>
      <c r="M2854" s="99">
        <v>78.836343568749697</v>
      </c>
      <c r="N2854" s="99">
        <v>105.297431301326</v>
      </c>
      <c r="O2854" s="99">
        <v>91.872397922910807</v>
      </c>
      <c r="P2854" s="99">
        <v>0</v>
      </c>
      <c r="Q2854" s="99">
        <v>209.28442933782901</v>
      </c>
      <c r="R2854" s="99">
        <v>23.885482743848101</v>
      </c>
      <c r="S2854" s="99">
        <v>0</v>
      </c>
      <c r="T2854" s="99">
        <v>5.9368926932802397</v>
      </c>
      <c r="U2854" s="99">
        <v>460.88694813102501</v>
      </c>
      <c r="V2854" s="99">
        <v>10639.004706502001</v>
      </c>
      <c r="W2854" s="99">
        <v>6101.9891456365604</v>
      </c>
      <c r="X2854" s="99">
        <v>71805.023267746001</v>
      </c>
      <c r="Y2854" s="99">
        <v>7241.4572305679303</v>
      </c>
      <c r="Z2854" s="99">
        <v>4730.1683174967802</v>
      </c>
      <c r="AA2854" s="99">
        <v>0</v>
      </c>
      <c r="AB2854" s="99">
        <v>0</v>
      </c>
      <c r="AC2854" s="99">
        <v>142836.18592834499</v>
      </c>
      <c r="AD2854" s="99">
        <v>0</v>
      </c>
      <c r="AE2854" s="99">
        <v>6181.3064163327199</v>
      </c>
      <c r="AF2854" s="99">
        <v>8675.5983961820602</v>
      </c>
      <c r="AG2854" s="99">
        <v>14857.2213820219</v>
      </c>
      <c r="AH2854" s="99">
        <v>9952.7228571176493</v>
      </c>
      <c r="AI2854" s="99">
        <v>0</v>
      </c>
      <c r="AJ2854" s="99">
        <v>50800.543180942499</v>
      </c>
      <c r="AK2854" s="99">
        <v>3639.8038924336402</v>
      </c>
      <c r="AL2854" s="99">
        <v>0</v>
      </c>
      <c r="AM2854" s="99">
        <v>666.56527438759804</v>
      </c>
      <c r="AN2854" s="99">
        <v>153490.284807205</v>
      </c>
      <c r="AO2854" s="99">
        <v>98207.430317878694</v>
      </c>
      <c r="AP2854" s="99">
        <v>42527.512796401999</v>
      </c>
      <c r="AQ2854" s="99">
        <v>556683.61167144799</v>
      </c>
      <c r="AR2854" s="99">
        <v>56380.924844264999</v>
      </c>
      <c r="AS2854" s="99">
        <v>36757.128844261199</v>
      </c>
      <c r="AT2854" s="99">
        <v>0</v>
      </c>
      <c r="AU2854" s="99">
        <v>0</v>
      </c>
      <c r="AV2854" s="99">
        <v>448374.20139694202</v>
      </c>
      <c r="AW2854" s="99">
        <v>0</v>
      </c>
      <c r="AX2854" s="99">
        <v>60870.5528926849</v>
      </c>
      <c r="AY2854" s="99">
        <v>77500.004189491301</v>
      </c>
      <c r="AZ2854" s="99">
        <v>106779.206763268</v>
      </c>
      <c r="BA2854" s="99">
        <v>90436.118056297302</v>
      </c>
      <c r="BB2854" s="99">
        <v>0</v>
      </c>
      <c r="BC2854" s="99">
        <v>357384.23498916603</v>
      </c>
      <c r="BD2854" s="99">
        <v>30114.877542018901</v>
      </c>
      <c r="BE2854" s="99">
        <v>0</v>
      </c>
      <c r="BF2854" s="99">
        <v>5129.6787544488898</v>
      </c>
      <c r="BG2854" s="99">
        <v>477307.13129043602</v>
      </c>
      <c r="BH2854" s="99">
        <v>12388.968891382199</v>
      </c>
      <c r="BI2854" s="99">
        <v>8624.9382950067502</v>
      </c>
      <c r="BJ2854" s="99">
        <v>164045.716213226</v>
      </c>
      <c r="BK2854" s="99">
        <v>16804.348613023802</v>
      </c>
      <c r="BL2854" s="99">
        <v>0</v>
      </c>
      <c r="BM2854" s="99">
        <v>0</v>
      </c>
      <c r="BN2854" s="99">
        <v>0</v>
      </c>
      <c r="BO2854" s="99">
        <v>0</v>
      </c>
      <c r="BP2854" s="99">
        <v>0</v>
      </c>
      <c r="BQ2854" s="99">
        <v>0</v>
      </c>
      <c r="BR2854" s="99">
        <v>15853.0162656307</v>
      </c>
      <c r="BS2854" s="99">
        <v>40492.077836513497</v>
      </c>
      <c r="BT2854" s="99">
        <v>17512.164083004001</v>
      </c>
      <c r="BU2854" s="99">
        <v>0</v>
      </c>
      <c r="BV2854" s="99">
        <v>111999.170482635</v>
      </c>
      <c r="BW2854" s="99">
        <v>3446.0522981285999</v>
      </c>
      <c r="BX2854" s="99">
        <v>0</v>
      </c>
      <c r="BY2854" s="99">
        <v>0</v>
      </c>
      <c r="BZ2854" s="99">
        <v>0</v>
      </c>
      <c r="CA2854" s="99">
        <v>594.59707250446104</v>
      </c>
      <c r="CB2854" s="99">
        <v>86674.715394973799</v>
      </c>
      <c r="CC2854" s="99">
        <v>698899.11817169201</v>
      </c>
      <c r="CD2854" s="99">
        <v>183660.71387481701</v>
      </c>
      <c r="CE2854" s="99">
        <v>36.543614746537102</v>
      </c>
      <c r="CF2854" s="99">
        <v>5593.8608309030496</v>
      </c>
      <c r="CG2854" s="99">
        <v>43733.409578323401</v>
      </c>
      <c r="CH2854" s="99">
        <v>0</v>
      </c>
      <c r="CI2854" s="99">
        <v>632.65060717612505</v>
      </c>
      <c r="CJ2854" s="99">
        <v>91937.624540328994</v>
      </c>
      <c r="CK2854" s="99">
        <v>743961.94773101795</v>
      </c>
      <c r="CL2854" s="99">
        <v>189054.860713959</v>
      </c>
      <c r="CM2854" s="166">
        <v>1086.3295605927699</v>
      </c>
      <c r="CN2854" s="166">
        <v>247876.479297638</v>
      </c>
      <c r="CO2854" s="166">
        <v>1225981.57885742</v>
      </c>
      <c r="CP2854" s="99">
        <v>189054.860713959</v>
      </c>
      <c r="CQ2854" s="99">
        <v>0</v>
      </c>
      <c r="CR2854" s="99">
        <v>0</v>
      </c>
      <c r="CS2854" s="99">
        <v>0</v>
      </c>
      <c r="CT2854" s="99">
        <v>0</v>
      </c>
      <c r="CU2854" s="98">
        <v>469.88584010900001</v>
      </c>
      <c r="CV2854" s="98">
        <v>427.959757599</v>
      </c>
      <c r="CW2854" s="98">
        <v>92268.576225876852</v>
      </c>
      <c r="CX2854" s="98">
        <v>742632.52775001538</v>
      </c>
    </row>
    <row r="2855" spans="1:102" x14ac:dyDescent="0.2">
      <c r="A2855" s="98" t="s">
        <v>195</v>
      </c>
      <c r="B2855" s="100">
        <v>39692</v>
      </c>
      <c r="C2855" s="99">
        <v>138.64816022850599</v>
      </c>
      <c r="D2855" s="99">
        <v>102.525719170459</v>
      </c>
      <c r="E2855" s="99">
        <v>388.82290793582803</v>
      </c>
      <c r="F2855" s="99">
        <v>88.830000157468007</v>
      </c>
      <c r="G2855" s="99">
        <v>31.750156658934401</v>
      </c>
      <c r="H2855" s="99">
        <v>0</v>
      </c>
      <c r="I2855" s="99">
        <v>0</v>
      </c>
      <c r="J2855" s="99">
        <v>406.84882491081999</v>
      </c>
      <c r="K2855" s="99">
        <v>0</v>
      </c>
      <c r="L2855" s="99">
        <v>113.41001552436499</v>
      </c>
      <c r="M2855" s="99">
        <v>77.295951422303901</v>
      </c>
      <c r="N2855" s="99">
        <v>99.997831923887105</v>
      </c>
      <c r="O2855" s="99">
        <v>98.941496625542598</v>
      </c>
      <c r="P2855" s="99">
        <v>0</v>
      </c>
      <c r="Q2855" s="99">
        <v>246.39286215975901</v>
      </c>
      <c r="R2855" s="99">
        <v>23.8682821681723</v>
      </c>
      <c r="S2855" s="99">
        <v>0</v>
      </c>
      <c r="T2855" s="99">
        <v>7.1240604157210301</v>
      </c>
      <c r="U2855" s="99">
        <v>470.791249994189</v>
      </c>
      <c r="V2855" s="99">
        <v>11360.6094654799</v>
      </c>
      <c r="W2855" s="99">
        <v>17403.7558121681</v>
      </c>
      <c r="X2855" s="99">
        <v>72516.810603141799</v>
      </c>
      <c r="Y2855" s="99">
        <v>4937.2607645988501</v>
      </c>
      <c r="Z2855" s="99">
        <v>5059.0101766586304</v>
      </c>
      <c r="AA2855" s="99">
        <v>0</v>
      </c>
      <c r="AB2855" s="99">
        <v>0</v>
      </c>
      <c r="AC2855" s="99">
        <v>142964.67791748</v>
      </c>
      <c r="AD2855" s="99">
        <v>0</v>
      </c>
      <c r="AE2855" s="99">
        <v>7804.3313153982199</v>
      </c>
      <c r="AF2855" s="99">
        <v>9040.2480033636093</v>
      </c>
      <c r="AG2855" s="99">
        <v>14035.9016879797</v>
      </c>
      <c r="AH2855" s="99">
        <v>9687.12638902664</v>
      </c>
      <c r="AI2855" s="99">
        <v>0</v>
      </c>
      <c r="AJ2855" s="99">
        <v>57443.218847751603</v>
      </c>
      <c r="AK2855" s="99">
        <v>3740.8059293329702</v>
      </c>
      <c r="AL2855" s="99">
        <v>0</v>
      </c>
      <c r="AM2855" s="99">
        <v>895.68066416680801</v>
      </c>
      <c r="AN2855" s="99">
        <v>154629.26999282799</v>
      </c>
      <c r="AO2855" s="99">
        <v>106905.040624619</v>
      </c>
      <c r="AP2855" s="99">
        <v>134820.24377822899</v>
      </c>
      <c r="AQ2855" s="99">
        <v>559288.424713135</v>
      </c>
      <c r="AR2855" s="99">
        <v>44878.7637286186</v>
      </c>
      <c r="AS2855" s="99">
        <v>39545.635231494904</v>
      </c>
      <c r="AT2855" s="99">
        <v>0</v>
      </c>
      <c r="AU2855" s="99">
        <v>0</v>
      </c>
      <c r="AV2855" s="99">
        <v>456725.73405838001</v>
      </c>
      <c r="AW2855" s="99">
        <v>0</v>
      </c>
      <c r="AX2855" s="99">
        <v>60399.626914977998</v>
      </c>
      <c r="AY2855" s="99">
        <v>78396.212068557696</v>
      </c>
      <c r="AZ2855" s="99">
        <v>102356.970871925</v>
      </c>
      <c r="BA2855" s="99">
        <v>93360.831325531006</v>
      </c>
      <c r="BB2855" s="99">
        <v>0</v>
      </c>
      <c r="BC2855" s="99">
        <v>456949.71611022903</v>
      </c>
      <c r="BD2855" s="99">
        <v>30873.507349968</v>
      </c>
      <c r="BE2855" s="99">
        <v>0</v>
      </c>
      <c r="BF2855" s="99">
        <v>6947.6942715048799</v>
      </c>
      <c r="BG2855" s="99">
        <v>489295.29090118402</v>
      </c>
      <c r="BH2855" s="99">
        <v>15058.395730018599</v>
      </c>
      <c r="BI2855" s="99">
        <v>21376.030401229898</v>
      </c>
      <c r="BJ2855" s="99">
        <v>157769.42483139</v>
      </c>
      <c r="BK2855" s="99">
        <v>11287.0604094267</v>
      </c>
      <c r="BL2855" s="99">
        <v>0</v>
      </c>
      <c r="BM2855" s="99">
        <v>0</v>
      </c>
      <c r="BN2855" s="99">
        <v>0</v>
      </c>
      <c r="BO2855" s="99">
        <v>0</v>
      </c>
      <c r="BP2855" s="99">
        <v>0</v>
      </c>
      <c r="BQ2855" s="99">
        <v>0</v>
      </c>
      <c r="BR2855" s="99">
        <v>16481.0731136799</v>
      </c>
      <c r="BS2855" s="99">
        <v>31062.557008743301</v>
      </c>
      <c r="BT2855" s="99">
        <v>18052.8353962898</v>
      </c>
      <c r="BU2855" s="99">
        <v>0</v>
      </c>
      <c r="BV2855" s="99">
        <v>127074.892939568</v>
      </c>
      <c r="BW2855" s="99">
        <v>3481.7834503650702</v>
      </c>
      <c r="BX2855" s="99">
        <v>0</v>
      </c>
      <c r="BY2855" s="99">
        <v>0</v>
      </c>
      <c r="BZ2855" s="99">
        <v>0</v>
      </c>
      <c r="CA2855" s="99">
        <v>627.79253996908699</v>
      </c>
      <c r="CB2855" s="99">
        <v>100835.91590309099</v>
      </c>
      <c r="CC2855" s="99">
        <v>800875.74253082299</v>
      </c>
      <c r="CD2855" s="99">
        <v>192757.46390152001</v>
      </c>
      <c r="CE2855" s="99">
        <v>37.701084437780104</v>
      </c>
      <c r="CF2855" s="99">
        <v>5883.9838606119201</v>
      </c>
      <c r="CG2855" s="99">
        <v>46518.184954166398</v>
      </c>
      <c r="CH2855" s="99">
        <v>0</v>
      </c>
      <c r="CI2855" s="99">
        <v>664.25134422630094</v>
      </c>
      <c r="CJ2855" s="99">
        <v>106789.755250931</v>
      </c>
      <c r="CK2855" s="99">
        <v>838107.47461700405</v>
      </c>
      <c r="CL2855" s="99">
        <v>198109.55106353801</v>
      </c>
      <c r="CM2855" s="166">
        <v>1131.7919907271901</v>
      </c>
      <c r="CN2855" s="166">
        <v>259437.49218177801</v>
      </c>
      <c r="CO2855" s="166">
        <v>1326545.57702637</v>
      </c>
      <c r="CP2855" s="99">
        <v>198109.55106353801</v>
      </c>
      <c r="CQ2855" s="99">
        <v>0</v>
      </c>
      <c r="CR2855" s="99">
        <v>0</v>
      </c>
      <c r="CS2855" s="99">
        <v>0</v>
      </c>
      <c r="CT2855" s="99">
        <v>0</v>
      </c>
      <c r="CU2855" s="98">
        <v>456.89055475999999</v>
      </c>
      <c r="CV2855" s="98">
        <v>433.55173467100002</v>
      </c>
      <c r="CW2855" s="98">
        <v>106719.89976370291</v>
      </c>
      <c r="CX2855" s="98">
        <v>847393.9274849894</v>
      </c>
    </row>
    <row r="2856" spans="1:102" x14ac:dyDescent="0.2">
      <c r="A2856" s="98" t="s">
        <v>195</v>
      </c>
      <c r="B2856" s="100">
        <v>39783</v>
      </c>
      <c r="C2856" s="99">
        <v>144.484787875786</v>
      </c>
      <c r="D2856" s="99">
        <v>110.60489518381701</v>
      </c>
      <c r="E2856" s="99">
        <v>382.17340613901598</v>
      </c>
      <c r="F2856" s="99">
        <v>82.142116722650798</v>
      </c>
      <c r="G2856" s="99">
        <v>36.188601876608999</v>
      </c>
      <c r="H2856" s="99">
        <v>0</v>
      </c>
      <c r="I2856" s="99">
        <v>0</v>
      </c>
      <c r="J2856" s="99">
        <v>412.93787278607499</v>
      </c>
      <c r="K2856" s="99">
        <v>0</v>
      </c>
      <c r="L2856" s="99">
        <v>108.165040499531</v>
      </c>
      <c r="M2856" s="99">
        <v>75.814406075514896</v>
      </c>
      <c r="N2856" s="99">
        <v>99.516035404987605</v>
      </c>
      <c r="O2856" s="99">
        <v>106.584377706982</v>
      </c>
      <c r="P2856" s="99">
        <v>0</v>
      </c>
      <c r="Q2856" s="99">
        <v>258.84226013720001</v>
      </c>
      <c r="R2856" s="99">
        <v>22.485014637466499</v>
      </c>
      <c r="S2856" s="99">
        <v>0</v>
      </c>
      <c r="T2856" s="99">
        <v>6.2497447037603697</v>
      </c>
      <c r="U2856" s="99">
        <v>480.42459269985602</v>
      </c>
      <c r="V2856" s="99">
        <v>11303.767767667799</v>
      </c>
      <c r="W2856" s="99">
        <v>19957.999900341001</v>
      </c>
      <c r="X2856" s="99">
        <v>71485.637985229507</v>
      </c>
      <c r="Y2856" s="99">
        <v>4638.3505070209503</v>
      </c>
      <c r="Z2856" s="99">
        <v>5848.52466118336</v>
      </c>
      <c r="AA2856" s="99">
        <v>0</v>
      </c>
      <c r="AB2856" s="99">
        <v>0</v>
      </c>
      <c r="AC2856" s="99">
        <v>144163.59025192299</v>
      </c>
      <c r="AD2856" s="99">
        <v>0</v>
      </c>
      <c r="AE2856" s="99">
        <v>7382.4096693992597</v>
      </c>
      <c r="AF2856" s="99">
        <v>8911.97304689884</v>
      </c>
      <c r="AG2856" s="99">
        <v>13377.055670142199</v>
      </c>
      <c r="AH2856" s="99">
        <v>9515.7811826467496</v>
      </c>
      <c r="AI2856" s="99">
        <v>0</v>
      </c>
      <c r="AJ2856" s="99">
        <v>63027.813485145598</v>
      </c>
      <c r="AK2856" s="99">
        <v>3978.33707666397</v>
      </c>
      <c r="AL2856" s="99">
        <v>0</v>
      </c>
      <c r="AM2856" s="99">
        <v>581.94887465983595</v>
      </c>
      <c r="AN2856" s="99">
        <v>155702.493751526</v>
      </c>
      <c r="AO2856" s="99">
        <v>102226.443780899</v>
      </c>
      <c r="AP2856" s="99">
        <v>160879.33724594099</v>
      </c>
      <c r="AQ2856" s="99">
        <v>554161.39892578102</v>
      </c>
      <c r="AR2856" s="99">
        <v>38145.924943447098</v>
      </c>
      <c r="AS2856" s="99">
        <v>46178.483064174703</v>
      </c>
      <c r="AT2856" s="99">
        <v>0</v>
      </c>
      <c r="AU2856" s="99">
        <v>0</v>
      </c>
      <c r="AV2856" s="99">
        <v>458969.76676940901</v>
      </c>
      <c r="AW2856" s="99">
        <v>0</v>
      </c>
      <c r="AX2856" s="99">
        <v>59012.4319353104</v>
      </c>
      <c r="AY2856" s="99">
        <v>77028.2445325851</v>
      </c>
      <c r="AZ2856" s="99">
        <v>97966.160666465803</v>
      </c>
      <c r="BA2856" s="99">
        <v>84999.086919784502</v>
      </c>
      <c r="BB2856" s="99">
        <v>0</v>
      </c>
      <c r="BC2856" s="99">
        <v>488963.36094665498</v>
      </c>
      <c r="BD2856" s="99">
        <v>31966.5984759331</v>
      </c>
      <c r="BE2856" s="99">
        <v>0</v>
      </c>
      <c r="BF2856" s="99">
        <v>4294.9699293374997</v>
      </c>
      <c r="BG2856" s="99">
        <v>492003.25081253098</v>
      </c>
      <c r="BH2856" s="99">
        <v>15244.7271975279</v>
      </c>
      <c r="BI2856" s="99">
        <v>26186.704529047001</v>
      </c>
      <c r="BJ2856" s="99">
        <v>155255.9305439</v>
      </c>
      <c r="BK2856" s="99">
        <v>10975.044760704001</v>
      </c>
      <c r="BL2856" s="99">
        <v>0</v>
      </c>
      <c r="BM2856" s="99">
        <v>0</v>
      </c>
      <c r="BN2856" s="99">
        <v>0</v>
      </c>
      <c r="BO2856" s="99">
        <v>0</v>
      </c>
      <c r="BP2856" s="99">
        <v>0</v>
      </c>
      <c r="BQ2856" s="99">
        <v>0</v>
      </c>
      <c r="BR2856" s="99">
        <v>16645.7909009457</v>
      </c>
      <c r="BS2856" s="99">
        <v>30596.5154056549</v>
      </c>
      <c r="BT2856" s="99">
        <v>16588.874605417299</v>
      </c>
      <c r="BU2856" s="99">
        <v>0</v>
      </c>
      <c r="BV2856" s="99">
        <v>133162.36463356001</v>
      </c>
      <c r="BW2856" s="99">
        <v>3839.85887223482</v>
      </c>
      <c r="BX2856" s="99">
        <v>0</v>
      </c>
      <c r="BY2856" s="99">
        <v>0</v>
      </c>
      <c r="BZ2856" s="99">
        <v>0</v>
      </c>
      <c r="CA2856" s="99">
        <v>634.76951610296999</v>
      </c>
      <c r="CB2856" s="99">
        <v>104443.044843674</v>
      </c>
      <c r="CC2856" s="99">
        <v>817436.06022643996</v>
      </c>
      <c r="CD2856" s="99">
        <v>194052.67983436599</v>
      </c>
      <c r="CE2856" s="99">
        <v>40.3930780007504</v>
      </c>
      <c r="CF2856" s="99">
        <v>6623.0951994061497</v>
      </c>
      <c r="CG2856" s="99">
        <v>52036.104820728302</v>
      </c>
      <c r="CH2856" s="99">
        <v>0</v>
      </c>
      <c r="CI2856" s="99">
        <v>675.51281774044003</v>
      </c>
      <c r="CJ2856" s="99">
        <v>111089.132196426</v>
      </c>
      <c r="CK2856" s="99">
        <v>870624.46472930897</v>
      </c>
      <c r="CL2856" s="99">
        <v>201076.95749282799</v>
      </c>
      <c r="CM2856" s="166">
        <v>1150.80227963626</v>
      </c>
      <c r="CN2856" s="166">
        <v>267046.31753921497</v>
      </c>
      <c r="CO2856" s="166">
        <v>1367121.0425109901</v>
      </c>
      <c r="CP2856" s="99">
        <v>201076.95749282799</v>
      </c>
      <c r="CQ2856" s="99">
        <v>0</v>
      </c>
      <c r="CR2856" s="99">
        <v>0</v>
      </c>
      <c r="CS2856" s="99">
        <v>0</v>
      </c>
      <c r="CT2856" s="99">
        <v>0</v>
      </c>
      <c r="CU2856" s="98">
        <v>453.19800099100001</v>
      </c>
      <c r="CV2856" s="98">
        <v>443.89894073200003</v>
      </c>
      <c r="CW2856" s="98">
        <v>111066.14004308014</v>
      </c>
      <c r="CX2856" s="98">
        <v>869472.16504716827</v>
      </c>
    </row>
    <row r="2857" spans="1:102" x14ac:dyDescent="0.2">
      <c r="A2857" s="98" t="s">
        <v>195</v>
      </c>
      <c r="B2857" s="100">
        <v>39873</v>
      </c>
      <c r="C2857" s="99">
        <v>150.33436012640601</v>
      </c>
      <c r="D2857" s="99">
        <v>107.25913888774799</v>
      </c>
      <c r="E2857" s="99">
        <v>375.03403934836399</v>
      </c>
      <c r="F2857" s="99">
        <v>70.8207236556336</v>
      </c>
      <c r="G2857" s="99">
        <v>37.457342953886801</v>
      </c>
      <c r="H2857" s="99">
        <v>0</v>
      </c>
      <c r="I2857" s="99">
        <v>0</v>
      </c>
      <c r="J2857" s="99">
        <v>418.74023354798601</v>
      </c>
      <c r="K2857" s="99">
        <v>0</v>
      </c>
      <c r="L2857" s="99">
        <v>95.111210715025706</v>
      </c>
      <c r="M2857" s="99">
        <v>72.954053949564695</v>
      </c>
      <c r="N2857" s="99">
        <v>97.139605739153893</v>
      </c>
      <c r="O2857" s="99">
        <v>116.04597614519299</v>
      </c>
      <c r="P2857" s="99">
        <v>0</v>
      </c>
      <c r="Q2857" s="99">
        <v>262.04779895395001</v>
      </c>
      <c r="R2857" s="99">
        <v>22.928448373684699</v>
      </c>
      <c r="S2857" s="99">
        <v>0</v>
      </c>
      <c r="T2857" s="99">
        <v>6.6395197840174696</v>
      </c>
      <c r="U2857" s="99">
        <v>472.21922226622701</v>
      </c>
      <c r="V2857" s="99">
        <v>12107.0781708956</v>
      </c>
      <c r="W2857" s="99">
        <v>16624.806080818202</v>
      </c>
      <c r="X2857" s="99">
        <v>76084.347960472107</v>
      </c>
      <c r="Y2857" s="99">
        <v>4374.4501305818603</v>
      </c>
      <c r="Z2857" s="99">
        <v>6547.3080868720999</v>
      </c>
      <c r="AA2857" s="99">
        <v>0</v>
      </c>
      <c r="AB2857" s="99">
        <v>0</v>
      </c>
      <c r="AC2857" s="99">
        <v>146705.66857147199</v>
      </c>
      <c r="AD2857" s="99">
        <v>0</v>
      </c>
      <c r="AE2857" s="99">
        <v>6816.0527076721201</v>
      </c>
      <c r="AF2857" s="99">
        <v>9135.7726705074292</v>
      </c>
      <c r="AG2857" s="99">
        <v>13041.083825707399</v>
      </c>
      <c r="AH2857" s="99">
        <v>10645.349505186099</v>
      </c>
      <c r="AI2857" s="99">
        <v>0</v>
      </c>
      <c r="AJ2857" s="99">
        <v>65953.076716423006</v>
      </c>
      <c r="AK2857" s="99">
        <v>4306.1325103640602</v>
      </c>
      <c r="AL2857" s="99">
        <v>0</v>
      </c>
      <c r="AM2857" s="99">
        <v>724.79944336414303</v>
      </c>
      <c r="AN2857" s="99">
        <v>155122.05093574501</v>
      </c>
      <c r="AO2857" s="99">
        <v>111018.014642715</v>
      </c>
      <c r="AP2857" s="99">
        <v>134390.77265930199</v>
      </c>
      <c r="AQ2857" s="99">
        <v>606038.00921630894</v>
      </c>
      <c r="AR2857" s="99">
        <v>36637.470792293498</v>
      </c>
      <c r="AS2857" s="99">
        <v>49892.479111671397</v>
      </c>
      <c r="AT2857" s="99">
        <v>0</v>
      </c>
      <c r="AU2857" s="99">
        <v>0</v>
      </c>
      <c r="AV2857" s="99">
        <v>468033.08914565999</v>
      </c>
      <c r="AW2857" s="99">
        <v>0</v>
      </c>
      <c r="AX2857" s="99">
        <v>54226.333315372503</v>
      </c>
      <c r="AY2857" s="99">
        <v>82424.275212287903</v>
      </c>
      <c r="AZ2857" s="99">
        <v>97614.191130638093</v>
      </c>
      <c r="BA2857" s="99">
        <v>96119.233091354399</v>
      </c>
      <c r="BB2857" s="99">
        <v>0</v>
      </c>
      <c r="BC2857" s="99">
        <v>516709.841953278</v>
      </c>
      <c r="BD2857" s="99">
        <v>33995.489566803</v>
      </c>
      <c r="BE2857" s="99">
        <v>0</v>
      </c>
      <c r="BF2857" s="99">
        <v>5337.93302470446</v>
      </c>
      <c r="BG2857" s="99">
        <v>491866.07581329299</v>
      </c>
      <c r="BH2857" s="99">
        <v>16739.8474524021</v>
      </c>
      <c r="BI2857" s="99">
        <v>29696.795024395</v>
      </c>
      <c r="BJ2857" s="99">
        <v>175204.27794647199</v>
      </c>
      <c r="BK2857" s="99">
        <v>10101.9186246395</v>
      </c>
      <c r="BL2857" s="99">
        <v>0</v>
      </c>
      <c r="BM2857" s="99">
        <v>0</v>
      </c>
      <c r="BN2857" s="99">
        <v>0</v>
      </c>
      <c r="BO2857" s="99">
        <v>0</v>
      </c>
      <c r="BP2857" s="99">
        <v>0</v>
      </c>
      <c r="BQ2857" s="99">
        <v>0</v>
      </c>
      <c r="BR2857" s="99">
        <v>15398.619848370599</v>
      </c>
      <c r="BS2857" s="99">
        <v>31407.890561819098</v>
      </c>
      <c r="BT2857" s="99">
        <v>18775.179589033101</v>
      </c>
      <c r="BU2857" s="99">
        <v>0</v>
      </c>
      <c r="BV2857" s="99">
        <v>156271.605987549</v>
      </c>
      <c r="BW2857" s="99">
        <v>3969.54281160235</v>
      </c>
      <c r="BX2857" s="99">
        <v>0</v>
      </c>
      <c r="BY2857" s="99">
        <v>0</v>
      </c>
      <c r="BZ2857" s="99">
        <v>0</v>
      </c>
      <c r="CA2857" s="99">
        <v>635.87395230680704</v>
      </c>
      <c r="CB2857" s="99">
        <v>104001.53973197901</v>
      </c>
      <c r="CC2857" s="99">
        <v>840551.82591247605</v>
      </c>
      <c r="CD2857" s="99">
        <v>227551.937942505</v>
      </c>
      <c r="CE2857" s="99">
        <v>41.299326128792003</v>
      </c>
      <c r="CF2857" s="99">
        <v>7392.4205734133702</v>
      </c>
      <c r="CG2857" s="99">
        <v>56109.005230426803</v>
      </c>
      <c r="CH2857" s="99">
        <v>0</v>
      </c>
      <c r="CI2857" s="99">
        <v>676.49556626379501</v>
      </c>
      <c r="CJ2857" s="99">
        <v>111640.882563591</v>
      </c>
      <c r="CK2857" s="99">
        <v>903397.96012878395</v>
      </c>
      <c r="CL2857" s="99">
        <v>234675.267681122</v>
      </c>
      <c r="CM2857" s="166">
        <v>1141.71213486791</v>
      </c>
      <c r="CN2857" s="166">
        <v>270454.64709472703</v>
      </c>
      <c r="CO2857" s="166">
        <v>1399184.54112244</v>
      </c>
      <c r="CP2857" s="99">
        <v>234675.267681122</v>
      </c>
      <c r="CQ2857" s="99">
        <v>0</v>
      </c>
      <c r="CR2857" s="99">
        <v>0</v>
      </c>
      <c r="CS2857" s="99">
        <v>0</v>
      </c>
      <c r="CT2857" s="99">
        <v>0</v>
      </c>
      <c r="CU2857" s="98">
        <v>434.35190565400001</v>
      </c>
      <c r="CV2857" s="98">
        <v>450.29562886799999</v>
      </c>
      <c r="CW2857" s="98">
        <v>111393.96030539238</v>
      </c>
      <c r="CX2857" s="98">
        <v>896660.83114290284</v>
      </c>
    </row>
    <row r="2858" spans="1:102" x14ac:dyDescent="0.2">
      <c r="A2858" s="98" t="s">
        <v>195</v>
      </c>
      <c r="B2858" s="100">
        <v>39965</v>
      </c>
      <c r="C2858" s="99">
        <v>149.674669666216</v>
      </c>
      <c r="D2858" s="99">
        <v>114.520915892906</v>
      </c>
      <c r="E2858" s="99">
        <v>354.75087695941301</v>
      </c>
      <c r="F2858" s="99">
        <v>64.438306709751501</v>
      </c>
      <c r="G2858" s="99">
        <v>37.325884650927001</v>
      </c>
      <c r="H2858" s="99">
        <v>0</v>
      </c>
      <c r="I2858" s="99">
        <v>0</v>
      </c>
      <c r="J2858" s="99">
        <v>426.99755089730002</v>
      </c>
      <c r="K2858" s="99">
        <v>0</v>
      </c>
      <c r="L2858" s="99">
        <v>94.942544939927799</v>
      </c>
      <c r="M2858" s="99">
        <v>69.432334308512495</v>
      </c>
      <c r="N2858" s="99">
        <v>87.430136049166293</v>
      </c>
      <c r="O2858" s="99">
        <v>112.85214591864499</v>
      </c>
      <c r="P2858" s="99">
        <v>0</v>
      </c>
      <c r="Q2858" s="99">
        <v>262.40098701417401</v>
      </c>
      <c r="R2858" s="99">
        <v>21.8384689674713</v>
      </c>
      <c r="S2858" s="99">
        <v>0</v>
      </c>
      <c r="T2858" s="99">
        <v>5.9748702389188102</v>
      </c>
      <c r="U2858" s="99">
        <v>470.55160171166102</v>
      </c>
      <c r="V2858" s="99">
        <v>13224.0376429558</v>
      </c>
      <c r="W2858" s="99">
        <v>19067.1460347176</v>
      </c>
      <c r="X2858" s="99">
        <v>73830.674604415894</v>
      </c>
      <c r="Y2858" s="99">
        <v>4117.4494765400896</v>
      </c>
      <c r="Z2858" s="99">
        <v>6597.2126056551897</v>
      </c>
      <c r="AA2858" s="99">
        <v>0</v>
      </c>
      <c r="AB2858" s="99">
        <v>0</v>
      </c>
      <c r="AC2858" s="99">
        <v>146695.776382446</v>
      </c>
      <c r="AD2858" s="99">
        <v>0</v>
      </c>
      <c r="AE2858" s="99">
        <v>6370.9883748888997</v>
      </c>
      <c r="AF2858" s="99">
        <v>10269.1171677113</v>
      </c>
      <c r="AG2858" s="99">
        <v>12644.9556828737</v>
      </c>
      <c r="AH2858" s="99">
        <v>11035.5115389824</v>
      </c>
      <c r="AI2858" s="99">
        <v>0</v>
      </c>
      <c r="AJ2858" s="99">
        <v>66733.6408605576</v>
      </c>
      <c r="AK2858" s="99">
        <v>3960.74288937449</v>
      </c>
      <c r="AL2858" s="99">
        <v>0</v>
      </c>
      <c r="AM2858" s="99">
        <v>933.37524203211103</v>
      </c>
      <c r="AN2858" s="99">
        <v>153401.173149109</v>
      </c>
      <c r="AO2858" s="99">
        <v>120356.97529125201</v>
      </c>
      <c r="AP2858" s="99">
        <v>152355.75291252101</v>
      </c>
      <c r="AQ2858" s="99">
        <v>589841.01725768996</v>
      </c>
      <c r="AR2858" s="99">
        <v>33212.444558620497</v>
      </c>
      <c r="AS2858" s="99">
        <v>48342.2726616859</v>
      </c>
      <c r="AT2858" s="99">
        <v>0</v>
      </c>
      <c r="AU2858" s="99">
        <v>0</v>
      </c>
      <c r="AV2858" s="99">
        <v>475818.19818878197</v>
      </c>
      <c r="AW2858" s="99">
        <v>0</v>
      </c>
      <c r="AX2858" s="99">
        <v>55166.866143226602</v>
      </c>
      <c r="AY2858" s="99">
        <v>86728.312737464905</v>
      </c>
      <c r="AZ2858" s="99">
        <v>95297.936280250506</v>
      </c>
      <c r="BA2858" s="99">
        <v>101138.409760475</v>
      </c>
      <c r="BB2858" s="99">
        <v>0</v>
      </c>
      <c r="BC2858" s="99">
        <v>541661.92359924305</v>
      </c>
      <c r="BD2858" s="99">
        <v>30430.905176401098</v>
      </c>
      <c r="BE2858" s="99">
        <v>0</v>
      </c>
      <c r="BF2858" s="99">
        <v>6774.9523646831503</v>
      </c>
      <c r="BG2858" s="99">
        <v>494613.50768661499</v>
      </c>
      <c r="BH2858" s="99">
        <v>18342.186548232999</v>
      </c>
      <c r="BI2858" s="99">
        <v>23660.207186698899</v>
      </c>
      <c r="BJ2858" s="99">
        <v>169024.30950927699</v>
      </c>
      <c r="BK2858" s="99">
        <v>7953.2808188795998</v>
      </c>
      <c r="BL2858" s="99">
        <v>0</v>
      </c>
      <c r="BM2858" s="99">
        <v>0</v>
      </c>
      <c r="BN2858" s="99">
        <v>0</v>
      </c>
      <c r="BO2858" s="99">
        <v>0</v>
      </c>
      <c r="BP2858" s="99">
        <v>0</v>
      </c>
      <c r="BQ2858" s="99">
        <v>0</v>
      </c>
      <c r="BR2858" s="99">
        <v>17309.073909044298</v>
      </c>
      <c r="BS2858" s="99">
        <v>28183.5351126194</v>
      </c>
      <c r="BT2858" s="99">
        <v>19652.267699956901</v>
      </c>
      <c r="BU2858" s="99">
        <v>0</v>
      </c>
      <c r="BV2858" s="99">
        <v>147071.22424697899</v>
      </c>
      <c r="BW2858" s="99">
        <v>3494.8386491537099</v>
      </c>
      <c r="BX2858" s="99">
        <v>0</v>
      </c>
      <c r="BY2858" s="99">
        <v>0</v>
      </c>
      <c r="BZ2858" s="99">
        <v>0</v>
      </c>
      <c r="CA2858" s="99">
        <v>620.03254795074497</v>
      </c>
      <c r="CB2858" s="99">
        <v>106140.748378754</v>
      </c>
      <c r="CC2858" s="99">
        <v>877310.743309021</v>
      </c>
      <c r="CD2858" s="99">
        <v>210158.08001708999</v>
      </c>
      <c r="CE2858" s="99">
        <v>40.5844329386018</v>
      </c>
      <c r="CF2858" s="99">
        <v>7427.3369356393796</v>
      </c>
      <c r="CG2858" s="99">
        <v>54585.100341796897</v>
      </c>
      <c r="CH2858" s="99">
        <v>0</v>
      </c>
      <c r="CI2858" s="99">
        <v>662.06669834256195</v>
      </c>
      <c r="CJ2858" s="99">
        <v>113334.730121613</v>
      </c>
      <c r="CK2858" s="99">
        <v>932252.76577758801</v>
      </c>
      <c r="CL2858" s="99">
        <v>217163.11051368699</v>
      </c>
      <c r="CM2858" s="166">
        <v>1127.98738503456</v>
      </c>
      <c r="CN2858" s="166">
        <v>268520.41572189302</v>
      </c>
      <c r="CO2858" s="166">
        <v>1430103.2719116199</v>
      </c>
      <c r="CP2858" s="99">
        <v>217163.11051368699</v>
      </c>
      <c r="CQ2858" s="99">
        <v>0</v>
      </c>
      <c r="CR2858" s="99">
        <v>0</v>
      </c>
      <c r="CS2858" s="99">
        <v>0</v>
      </c>
      <c r="CT2858" s="99">
        <v>0</v>
      </c>
      <c r="CU2858" s="98">
        <v>400.85048143</v>
      </c>
      <c r="CV2858" s="98">
        <v>461.05645017799998</v>
      </c>
      <c r="CW2858" s="98">
        <v>113568.08531439338</v>
      </c>
      <c r="CX2858" s="98">
        <v>931895.84365081787</v>
      </c>
    </row>
    <row r="2859" spans="1:102" x14ac:dyDescent="0.2">
      <c r="A2859" s="98" t="s">
        <v>195</v>
      </c>
      <c r="B2859" s="100">
        <v>40057</v>
      </c>
      <c r="C2859" s="99">
        <v>149.09836150519499</v>
      </c>
      <c r="D2859" s="99">
        <v>118.834879018366</v>
      </c>
      <c r="E2859" s="99">
        <v>336.93206803128101</v>
      </c>
      <c r="F2859" s="99">
        <v>56.3212581416592</v>
      </c>
      <c r="G2859" s="99">
        <v>38.009845557622597</v>
      </c>
      <c r="H2859" s="99">
        <v>0</v>
      </c>
      <c r="I2859" s="99">
        <v>0</v>
      </c>
      <c r="J2859" s="99">
        <v>436.17730448022502</v>
      </c>
      <c r="K2859" s="99">
        <v>0</v>
      </c>
      <c r="L2859" s="99">
        <v>82.025525998324198</v>
      </c>
      <c r="M2859" s="99">
        <v>65.917022254317999</v>
      </c>
      <c r="N2859" s="99">
        <v>84.011625456623705</v>
      </c>
      <c r="O2859" s="99">
        <v>113.332351427525</v>
      </c>
      <c r="P2859" s="99">
        <v>0</v>
      </c>
      <c r="Q2859" s="99">
        <v>265.18487587571099</v>
      </c>
      <c r="R2859" s="99">
        <v>20.4767729914747</v>
      </c>
      <c r="S2859" s="99">
        <v>0</v>
      </c>
      <c r="T2859" s="99">
        <v>6.1772324346238703</v>
      </c>
      <c r="U2859" s="99">
        <v>466.774818502367</v>
      </c>
      <c r="V2859" s="99">
        <v>13561.676590323401</v>
      </c>
      <c r="W2859" s="99">
        <v>18452.604032516501</v>
      </c>
      <c r="X2859" s="99">
        <v>71865.942469596906</v>
      </c>
      <c r="Y2859" s="99">
        <v>2606.2531543970099</v>
      </c>
      <c r="Z2859" s="99">
        <v>8071.9498130679103</v>
      </c>
      <c r="AA2859" s="99">
        <v>0</v>
      </c>
      <c r="AB2859" s="99">
        <v>0</v>
      </c>
      <c r="AC2859" s="99">
        <v>151064.687030792</v>
      </c>
      <c r="AD2859" s="99">
        <v>0</v>
      </c>
      <c r="AE2859" s="99">
        <v>5570.8062610030202</v>
      </c>
      <c r="AF2859" s="99">
        <v>9712.3828994035703</v>
      </c>
      <c r="AG2859" s="99">
        <v>11427.110213756599</v>
      </c>
      <c r="AH2859" s="99">
        <v>11760.667756557499</v>
      </c>
      <c r="AI2859" s="99">
        <v>0</v>
      </c>
      <c r="AJ2859" s="99">
        <v>63299.436053752899</v>
      </c>
      <c r="AK2859" s="99">
        <v>3985.7300007045301</v>
      </c>
      <c r="AL2859" s="99">
        <v>0</v>
      </c>
      <c r="AM2859" s="99">
        <v>1180.0547052919901</v>
      </c>
      <c r="AN2859" s="99">
        <v>156110.163606644</v>
      </c>
      <c r="AO2859" s="99">
        <v>128343.64601898201</v>
      </c>
      <c r="AP2859" s="99">
        <v>140810.08749198899</v>
      </c>
      <c r="AQ2859" s="99">
        <v>580335.54002380394</v>
      </c>
      <c r="AR2859" s="99">
        <v>26662.2519555092</v>
      </c>
      <c r="AS2859" s="99">
        <v>58211.510909080498</v>
      </c>
      <c r="AT2859" s="99">
        <v>0</v>
      </c>
      <c r="AU2859" s="99">
        <v>0</v>
      </c>
      <c r="AV2859" s="99">
        <v>498256.044582367</v>
      </c>
      <c r="AW2859" s="99">
        <v>0</v>
      </c>
      <c r="AX2859" s="99">
        <v>48443.628471851298</v>
      </c>
      <c r="AY2859" s="99">
        <v>89272.386159896894</v>
      </c>
      <c r="AZ2859" s="99">
        <v>87441.528841018706</v>
      </c>
      <c r="BA2859" s="99">
        <v>106318.67560482</v>
      </c>
      <c r="BB2859" s="99">
        <v>0</v>
      </c>
      <c r="BC2859" s="99">
        <v>506744.81769180298</v>
      </c>
      <c r="BD2859" s="99">
        <v>30462.6715812683</v>
      </c>
      <c r="BE2859" s="99">
        <v>0</v>
      </c>
      <c r="BF2859" s="99">
        <v>8615.8435639143008</v>
      </c>
      <c r="BG2859" s="99">
        <v>512769.32735061599</v>
      </c>
      <c r="BH2859" s="99">
        <v>18808.7955656052</v>
      </c>
      <c r="BI2859" s="99">
        <v>19556.454941987999</v>
      </c>
      <c r="BJ2859" s="99">
        <v>166283.602409363</v>
      </c>
      <c r="BK2859" s="99">
        <v>4915.2364071011498</v>
      </c>
      <c r="BL2859" s="99">
        <v>0</v>
      </c>
      <c r="BM2859" s="99">
        <v>0</v>
      </c>
      <c r="BN2859" s="99">
        <v>0</v>
      </c>
      <c r="BO2859" s="99">
        <v>0</v>
      </c>
      <c r="BP2859" s="99">
        <v>0</v>
      </c>
      <c r="BQ2859" s="99">
        <v>0</v>
      </c>
      <c r="BR2859" s="99">
        <v>15578.5561625957</v>
      </c>
      <c r="BS2859" s="99">
        <v>29332.157898187601</v>
      </c>
      <c r="BT2859" s="99">
        <v>20693.6226956844</v>
      </c>
      <c r="BU2859" s="99">
        <v>0</v>
      </c>
      <c r="BV2859" s="99">
        <v>137907.25437164301</v>
      </c>
      <c r="BW2859" s="99">
        <v>3363.0074530243901</v>
      </c>
      <c r="BX2859" s="99">
        <v>0</v>
      </c>
      <c r="BY2859" s="99">
        <v>0</v>
      </c>
      <c r="BZ2859" s="99">
        <v>0</v>
      </c>
      <c r="CA2859" s="99">
        <v>602.99577268958103</v>
      </c>
      <c r="CB2859" s="99">
        <v>103586.773443222</v>
      </c>
      <c r="CC2859" s="99">
        <v>850460.50624084496</v>
      </c>
      <c r="CD2859" s="99">
        <v>203529.80161857599</v>
      </c>
      <c r="CE2859" s="99">
        <v>40.643386034760603</v>
      </c>
      <c r="CF2859" s="99">
        <v>8384.8025479316693</v>
      </c>
      <c r="CG2859" s="99">
        <v>61452.964357852899</v>
      </c>
      <c r="CH2859" s="99">
        <v>0</v>
      </c>
      <c r="CI2859" s="99">
        <v>642.61705914884806</v>
      </c>
      <c r="CJ2859" s="99">
        <v>111924.14699459101</v>
      </c>
      <c r="CK2859" s="99">
        <v>903844.79074096703</v>
      </c>
      <c r="CL2859" s="99">
        <v>211073.686227798</v>
      </c>
      <c r="CM2859" s="166">
        <v>1109.3880791813101</v>
      </c>
      <c r="CN2859" s="166">
        <v>265898.45415115397</v>
      </c>
      <c r="CO2859" s="166">
        <v>1414441.167099</v>
      </c>
      <c r="CP2859" s="99">
        <v>211073.686227798</v>
      </c>
      <c r="CQ2859" s="99">
        <v>0</v>
      </c>
      <c r="CR2859" s="99">
        <v>0</v>
      </c>
      <c r="CS2859" s="99">
        <v>0</v>
      </c>
      <c r="CT2859" s="99">
        <v>0</v>
      </c>
      <c r="CU2859" s="98">
        <v>369.63419799899998</v>
      </c>
      <c r="CV2859" s="98">
        <v>471.32057564399997</v>
      </c>
      <c r="CW2859" s="98">
        <v>111971.57599115367</v>
      </c>
      <c r="CX2859" s="98">
        <v>911913.4705986979</v>
      </c>
    </row>
    <row r="2860" spans="1:102" x14ac:dyDescent="0.2">
      <c r="A2860" s="98" t="s">
        <v>195</v>
      </c>
      <c r="B2860" s="100">
        <v>40148</v>
      </c>
      <c r="C2860" s="99">
        <v>127.226843660697</v>
      </c>
      <c r="D2860" s="99">
        <v>120.250556880608</v>
      </c>
      <c r="E2860" s="99">
        <v>313.774809680879</v>
      </c>
      <c r="F2860" s="99">
        <v>41.342022318858703</v>
      </c>
      <c r="G2860" s="99">
        <v>38.047547758556902</v>
      </c>
      <c r="H2860" s="99">
        <v>0</v>
      </c>
      <c r="I2860" s="99">
        <v>0</v>
      </c>
      <c r="J2860" s="99">
        <v>452.113059725612</v>
      </c>
      <c r="K2860" s="99">
        <v>0</v>
      </c>
      <c r="L2860" s="99">
        <v>67.551085709594204</v>
      </c>
      <c r="M2860" s="99">
        <v>53.272252284921699</v>
      </c>
      <c r="N2860" s="99">
        <v>78.129067165777101</v>
      </c>
      <c r="O2860" s="99">
        <v>96.052117300219805</v>
      </c>
      <c r="P2860" s="99">
        <v>0</v>
      </c>
      <c r="Q2860" s="99">
        <v>268.02519118785898</v>
      </c>
      <c r="R2860" s="99">
        <v>16.821068467106699</v>
      </c>
      <c r="S2860" s="99">
        <v>0</v>
      </c>
      <c r="T2860" s="99">
        <v>7.17598703876138</v>
      </c>
      <c r="U2860" s="99">
        <v>477.283194791526</v>
      </c>
      <c r="V2860" s="99">
        <v>13585.4606429338</v>
      </c>
      <c r="W2860" s="99">
        <v>18638.670455932599</v>
      </c>
      <c r="X2860" s="99">
        <v>72816.493037223801</v>
      </c>
      <c r="Y2860" s="99">
        <v>3282.9215238690399</v>
      </c>
      <c r="Z2860" s="99">
        <v>7785.9603577256203</v>
      </c>
      <c r="AA2860" s="99">
        <v>0</v>
      </c>
      <c r="AB2860" s="99">
        <v>0</v>
      </c>
      <c r="AC2860" s="99">
        <v>153496.53841781599</v>
      </c>
      <c r="AD2860" s="99">
        <v>0</v>
      </c>
      <c r="AE2860" s="99">
        <v>5903.2193810343697</v>
      </c>
      <c r="AF2860" s="99">
        <v>8502.8307576179504</v>
      </c>
      <c r="AG2860" s="99">
        <v>10518.5173783302</v>
      </c>
      <c r="AH2860" s="99">
        <v>12113.3617428541</v>
      </c>
      <c r="AI2860" s="99">
        <v>0</v>
      </c>
      <c r="AJ2860" s="99">
        <v>64916.580694675402</v>
      </c>
      <c r="AK2860" s="99">
        <v>2904.7124319970599</v>
      </c>
      <c r="AL2860" s="99">
        <v>0</v>
      </c>
      <c r="AM2860" s="99">
        <v>1534.9951742440501</v>
      </c>
      <c r="AN2860" s="99">
        <v>158180.75735473601</v>
      </c>
      <c r="AO2860" s="99">
        <v>129762.225083351</v>
      </c>
      <c r="AP2860" s="99">
        <v>169311.219192505</v>
      </c>
      <c r="AQ2860" s="99">
        <v>596499.37821960403</v>
      </c>
      <c r="AR2860" s="99">
        <v>29362.874858140902</v>
      </c>
      <c r="AS2860" s="99">
        <v>58446.992795944199</v>
      </c>
      <c r="AT2860" s="99">
        <v>0</v>
      </c>
      <c r="AU2860" s="99">
        <v>0</v>
      </c>
      <c r="AV2860" s="99">
        <v>519666.69318389898</v>
      </c>
      <c r="AW2860" s="99">
        <v>0</v>
      </c>
      <c r="AX2860" s="99">
        <v>50431.438340663903</v>
      </c>
      <c r="AY2860" s="99">
        <v>78339.075424194307</v>
      </c>
      <c r="AZ2860" s="99">
        <v>80307.729366302505</v>
      </c>
      <c r="BA2860" s="99">
        <v>113527.724985123</v>
      </c>
      <c r="BB2860" s="99">
        <v>0</v>
      </c>
      <c r="BC2860" s="99">
        <v>565642.33969879197</v>
      </c>
      <c r="BD2860" s="99">
        <v>22845.329341411601</v>
      </c>
      <c r="BE2860" s="99">
        <v>0</v>
      </c>
      <c r="BF2860" s="99">
        <v>12042.501226782801</v>
      </c>
      <c r="BG2860" s="99">
        <v>533821.54968261695</v>
      </c>
      <c r="BH2860" s="99">
        <v>18939.281481742899</v>
      </c>
      <c r="BI2860" s="99">
        <v>23004.414073705699</v>
      </c>
      <c r="BJ2860" s="99">
        <v>173421.37117767299</v>
      </c>
      <c r="BK2860" s="99">
        <v>6471.4881646633103</v>
      </c>
      <c r="BL2860" s="99">
        <v>0</v>
      </c>
      <c r="BM2860" s="99">
        <v>0</v>
      </c>
      <c r="BN2860" s="99">
        <v>0</v>
      </c>
      <c r="BO2860" s="99">
        <v>0</v>
      </c>
      <c r="BP2860" s="99">
        <v>0</v>
      </c>
      <c r="BQ2860" s="99">
        <v>0</v>
      </c>
      <c r="BR2860" s="99">
        <v>13301.113913416901</v>
      </c>
      <c r="BS2860" s="99">
        <v>27998.359884977301</v>
      </c>
      <c r="BT2860" s="99">
        <v>22135.646363496799</v>
      </c>
      <c r="BU2860" s="99">
        <v>0</v>
      </c>
      <c r="BV2860" s="99">
        <v>152158.06280708301</v>
      </c>
      <c r="BW2860" s="99">
        <v>2681.8364965915698</v>
      </c>
      <c r="BX2860" s="99">
        <v>0</v>
      </c>
      <c r="BY2860" s="99">
        <v>0</v>
      </c>
      <c r="BZ2860" s="99">
        <v>0</v>
      </c>
      <c r="CA2860" s="99">
        <v>559.44830835610605</v>
      </c>
      <c r="CB2860" s="99">
        <v>106491.555131912</v>
      </c>
      <c r="CC2860" s="99">
        <v>892620.75765228295</v>
      </c>
      <c r="CD2860" s="99">
        <v>212424.22537231399</v>
      </c>
      <c r="CE2860" s="99">
        <v>39.381992068607403</v>
      </c>
      <c r="CF2860" s="99">
        <v>7905.8176078200304</v>
      </c>
      <c r="CG2860" s="99">
        <v>59117.958154678301</v>
      </c>
      <c r="CH2860" s="99">
        <v>0</v>
      </c>
      <c r="CI2860" s="99">
        <v>598.97966208308901</v>
      </c>
      <c r="CJ2860" s="99">
        <v>114392.013801575</v>
      </c>
      <c r="CK2860" s="99">
        <v>953437.94470977795</v>
      </c>
      <c r="CL2860" s="99">
        <v>219697.02819252</v>
      </c>
      <c r="CM2860" s="166">
        <v>1070.0814018398501</v>
      </c>
      <c r="CN2860" s="166">
        <v>270152.84209060698</v>
      </c>
      <c r="CO2860" s="166">
        <v>1483336.31243896</v>
      </c>
      <c r="CP2860" s="99">
        <v>219697.02819252</v>
      </c>
      <c r="CQ2860" s="99">
        <v>0</v>
      </c>
      <c r="CR2860" s="99">
        <v>0</v>
      </c>
      <c r="CS2860" s="99">
        <v>0</v>
      </c>
      <c r="CT2860" s="99">
        <v>0</v>
      </c>
      <c r="CU2860" s="98">
        <v>340.24028375400002</v>
      </c>
      <c r="CV2860" s="98">
        <v>486.05903071799997</v>
      </c>
      <c r="CW2860" s="98">
        <v>114397.37273973203</v>
      </c>
      <c r="CX2860" s="98">
        <v>951738.71580696129</v>
      </c>
    </row>
    <row r="2861" spans="1:102" x14ac:dyDescent="0.2">
      <c r="A2861" s="98" t="s">
        <v>195</v>
      </c>
      <c r="B2861" s="100">
        <v>40238</v>
      </c>
      <c r="C2861" s="99">
        <v>117.86447552219001</v>
      </c>
      <c r="D2861" s="99">
        <v>130.27353528886999</v>
      </c>
      <c r="E2861" s="99">
        <v>293.57218525558699</v>
      </c>
      <c r="F2861" s="99">
        <v>34.7661522766575</v>
      </c>
      <c r="G2861" s="99">
        <v>39.852929068729303</v>
      </c>
      <c r="H2861" s="99">
        <v>0</v>
      </c>
      <c r="I2861" s="99">
        <v>0</v>
      </c>
      <c r="J2861" s="99">
        <v>466.16308427602098</v>
      </c>
      <c r="K2861" s="99">
        <v>0</v>
      </c>
      <c r="L2861" s="99">
        <v>78.958197660744204</v>
      </c>
      <c r="M2861" s="99">
        <v>44.992509155999898</v>
      </c>
      <c r="N2861" s="99">
        <v>72.4568608738482</v>
      </c>
      <c r="O2861" s="99">
        <v>87.045320323668406</v>
      </c>
      <c r="P2861" s="99">
        <v>0</v>
      </c>
      <c r="Q2861" s="99">
        <v>268.518820330501</v>
      </c>
      <c r="R2861" s="99">
        <v>14.991216642782099</v>
      </c>
      <c r="S2861" s="99">
        <v>0</v>
      </c>
      <c r="T2861" s="99">
        <v>9.5020010921871307</v>
      </c>
      <c r="U2861" s="99">
        <v>486.79932950437097</v>
      </c>
      <c r="V2861" s="99">
        <v>14001.883151054401</v>
      </c>
      <c r="W2861" s="99">
        <v>14483.080963611599</v>
      </c>
      <c r="X2861" s="99">
        <v>68539.548117637605</v>
      </c>
      <c r="Y2861" s="99">
        <v>3690.99016943574</v>
      </c>
      <c r="Z2861" s="99">
        <v>7521.5540612936002</v>
      </c>
      <c r="AA2861" s="99">
        <v>0</v>
      </c>
      <c r="AB2861" s="99">
        <v>0</v>
      </c>
      <c r="AC2861" s="99">
        <v>159736.132434845</v>
      </c>
      <c r="AD2861" s="99">
        <v>0</v>
      </c>
      <c r="AE2861" s="99">
        <v>6420.8343638777696</v>
      </c>
      <c r="AF2861" s="99">
        <v>8993.9287822246606</v>
      </c>
      <c r="AG2861" s="99">
        <v>10758.968651413899</v>
      </c>
      <c r="AH2861" s="99">
        <v>11399.9436671734</v>
      </c>
      <c r="AI2861" s="99">
        <v>0</v>
      </c>
      <c r="AJ2861" s="99">
        <v>62288.374688148499</v>
      </c>
      <c r="AK2861" s="99">
        <v>2615.8503043055498</v>
      </c>
      <c r="AL2861" s="99">
        <v>0</v>
      </c>
      <c r="AM2861" s="99">
        <v>1714.64730788767</v>
      </c>
      <c r="AN2861" s="99">
        <v>163265.17076110799</v>
      </c>
      <c r="AO2861" s="99">
        <v>132484.00596809399</v>
      </c>
      <c r="AP2861" s="99">
        <v>128106.00008583099</v>
      </c>
      <c r="AQ2861" s="99">
        <v>563867.45062255894</v>
      </c>
      <c r="AR2861" s="99">
        <v>32017.9959454536</v>
      </c>
      <c r="AS2861" s="99">
        <v>56346.810875892603</v>
      </c>
      <c r="AT2861" s="99">
        <v>0</v>
      </c>
      <c r="AU2861" s="99">
        <v>0</v>
      </c>
      <c r="AV2861" s="99">
        <v>538144.98850250198</v>
      </c>
      <c r="AW2861" s="99">
        <v>0</v>
      </c>
      <c r="AX2861" s="99">
        <v>57965.060045242302</v>
      </c>
      <c r="AY2861" s="99">
        <v>82141.347603797898</v>
      </c>
      <c r="AZ2861" s="99">
        <v>81956.108668327302</v>
      </c>
      <c r="BA2861" s="99">
        <v>102825.12249469799</v>
      </c>
      <c r="BB2861" s="99">
        <v>0</v>
      </c>
      <c r="BC2861" s="99">
        <v>502199.62024307298</v>
      </c>
      <c r="BD2861" s="99">
        <v>20284.483758211099</v>
      </c>
      <c r="BE2861" s="99">
        <v>0</v>
      </c>
      <c r="BF2861" s="99">
        <v>13642.8716154099</v>
      </c>
      <c r="BG2861" s="99">
        <v>548436.54322052002</v>
      </c>
      <c r="BH2861" s="99">
        <v>19032.735924720801</v>
      </c>
      <c r="BI2861" s="99">
        <v>21461.8136193752</v>
      </c>
      <c r="BJ2861" s="99">
        <v>166599.72662353501</v>
      </c>
      <c r="BK2861" s="99">
        <v>7722.6879085302398</v>
      </c>
      <c r="BL2861" s="99">
        <v>0</v>
      </c>
      <c r="BM2861" s="99">
        <v>0</v>
      </c>
      <c r="BN2861" s="99">
        <v>0</v>
      </c>
      <c r="BO2861" s="99">
        <v>0</v>
      </c>
      <c r="BP2861" s="99">
        <v>0</v>
      </c>
      <c r="BQ2861" s="99">
        <v>0</v>
      </c>
      <c r="BR2861" s="99">
        <v>12417.0222239494</v>
      </c>
      <c r="BS2861" s="99">
        <v>31397.032551288601</v>
      </c>
      <c r="BT2861" s="99">
        <v>20075.181080818202</v>
      </c>
      <c r="BU2861" s="99">
        <v>0</v>
      </c>
      <c r="BV2861" s="99">
        <v>142996.15574645999</v>
      </c>
      <c r="BW2861" s="99">
        <v>2243.2278393506999</v>
      </c>
      <c r="BX2861" s="99">
        <v>0</v>
      </c>
      <c r="BY2861" s="99">
        <v>0</v>
      </c>
      <c r="BZ2861" s="99">
        <v>0</v>
      </c>
      <c r="CA2861" s="99">
        <v>544.65468447655405</v>
      </c>
      <c r="CB2861" s="99">
        <v>96149.748044014006</v>
      </c>
      <c r="CC2861" s="99">
        <v>815830.42227172898</v>
      </c>
      <c r="CD2861" s="99">
        <v>211944.59178733799</v>
      </c>
      <c r="CE2861" s="99">
        <v>40.598539889790104</v>
      </c>
      <c r="CF2861" s="99">
        <v>7652.6665529012698</v>
      </c>
      <c r="CG2861" s="99">
        <v>57033.205433845498</v>
      </c>
      <c r="CH2861" s="99">
        <v>0</v>
      </c>
      <c r="CI2861" s="99">
        <v>585.03171139210497</v>
      </c>
      <c r="CJ2861" s="99">
        <v>103943.666615486</v>
      </c>
      <c r="CK2861" s="99">
        <v>876664.84822845506</v>
      </c>
      <c r="CL2861" s="99">
        <v>218507.63984680199</v>
      </c>
      <c r="CM2861" s="166">
        <v>1064.97807206213</v>
      </c>
      <c r="CN2861" s="166">
        <v>270504.268959045</v>
      </c>
      <c r="CO2861" s="166">
        <v>1429529.0735778799</v>
      </c>
      <c r="CP2861" s="99">
        <v>218507.63984680199</v>
      </c>
      <c r="CQ2861" s="99">
        <v>0</v>
      </c>
      <c r="CR2861" s="99">
        <v>0</v>
      </c>
      <c r="CS2861" s="99">
        <v>0</v>
      </c>
      <c r="CT2861" s="99">
        <v>0</v>
      </c>
      <c r="CU2861" s="98">
        <v>315.22242178599998</v>
      </c>
      <c r="CV2861" s="98">
        <v>499.275607288</v>
      </c>
      <c r="CW2861" s="98">
        <v>103802.41459691527</v>
      </c>
      <c r="CX2861" s="98">
        <v>872863.6277055745</v>
      </c>
    </row>
    <row r="2862" spans="1:102" x14ac:dyDescent="0.2">
      <c r="A2862" s="98" t="s">
        <v>195</v>
      </c>
      <c r="B2862" s="100">
        <v>40330</v>
      </c>
      <c r="C2862" s="99">
        <v>138.501093221828</v>
      </c>
      <c r="D2862" s="99">
        <v>140.509587679058</v>
      </c>
      <c r="E2862" s="99">
        <v>280.88647389784501</v>
      </c>
      <c r="F2862" s="99">
        <v>26.048361057881301</v>
      </c>
      <c r="G2862" s="99">
        <v>44.106065959669699</v>
      </c>
      <c r="H2862" s="99">
        <v>0</v>
      </c>
      <c r="I2862" s="99">
        <v>0</v>
      </c>
      <c r="J2862" s="99">
        <v>471.96547788381599</v>
      </c>
      <c r="K2862" s="99">
        <v>0</v>
      </c>
      <c r="L2862" s="99">
        <v>80.902343084104402</v>
      </c>
      <c r="M2862" s="99">
        <v>40.459653388708801</v>
      </c>
      <c r="N2862" s="99">
        <v>69.52795097325</v>
      </c>
      <c r="O2862" s="99">
        <v>104.15379446465499</v>
      </c>
      <c r="P2862" s="99">
        <v>0</v>
      </c>
      <c r="Q2862" s="99">
        <v>281.704784315079</v>
      </c>
      <c r="R2862" s="99">
        <v>16.8420852636918</v>
      </c>
      <c r="S2862" s="99">
        <v>0</v>
      </c>
      <c r="T2862" s="99">
        <v>7.9995614283834602</v>
      </c>
      <c r="U2862" s="99">
        <v>491.539108499885</v>
      </c>
      <c r="V2862" s="99">
        <v>14812.7101925611</v>
      </c>
      <c r="W2862" s="99">
        <v>22047.768997430801</v>
      </c>
      <c r="X2862" s="99">
        <v>67994.396653175398</v>
      </c>
      <c r="Y2862" s="99">
        <v>2304.1547324061398</v>
      </c>
      <c r="Z2862" s="99">
        <v>7199.5051628947303</v>
      </c>
      <c r="AA2862" s="99">
        <v>0</v>
      </c>
      <c r="AB2862" s="99">
        <v>0</v>
      </c>
      <c r="AC2862" s="99">
        <v>164422.898126602</v>
      </c>
      <c r="AD2862" s="99">
        <v>0</v>
      </c>
      <c r="AE2862" s="99">
        <v>7555.4569516778001</v>
      </c>
      <c r="AF2862" s="99">
        <v>8743.4550639390909</v>
      </c>
      <c r="AG2862" s="99">
        <v>9746.8333243131601</v>
      </c>
      <c r="AH2862" s="99">
        <v>10822.2633705139</v>
      </c>
      <c r="AI2862" s="99">
        <v>0</v>
      </c>
      <c r="AJ2862" s="99">
        <v>68496.398353576704</v>
      </c>
      <c r="AK2862" s="99">
        <v>2928.8913992643402</v>
      </c>
      <c r="AL2862" s="99">
        <v>0</v>
      </c>
      <c r="AM2862" s="99">
        <v>1259.1643252521801</v>
      </c>
      <c r="AN2862" s="99">
        <v>167978.459764481</v>
      </c>
      <c r="AO2862" s="99">
        <v>142847.53397369399</v>
      </c>
      <c r="AP2862" s="99">
        <v>180817.711654663</v>
      </c>
      <c r="AQ2862" s="99">
        <v>555452.50262451195</v>
      </c>
      <c r="AR2862" s="99">
        <v>21596.165935039498</v>
      </c>
      <c r="AS2862" s="99">
        <v>56022.878110885598</v>
      </c>
      <c r="AT2862" s="99">
        <v>0</v>
      </c>
      <c r="AU2862" s="99">
        <v>0</v>
      </c>
      <c r="AV2862" s="99">
        <v>552626.32556915295</v>
      </c>
      <c r="AW2862" s="99">
        <v>0</v>
      </c>
      <c r="AX2862" s="99">
        <v>60777.416017055497</v>
      </c>
      <c r="AY2862" s="99">
        <v>83716.978659629807</v>
      </c>
      <c r="AZ2862" s="99">
        <v>77143.293879509001</v>
      </c>
      <c r="BA2862" s="99">
        <v>108684.333265305</v>
      </c>
      <c r="BB2862" s="99">
        <v>0</v>
      </c>
      <c r="BC2862" s="99">
        <v>570303.401069641</v>
      </c>
      <c r="BD2862" s="99">
        <v>23167.195583343499</v>
      </c>
      <c r="BE2862" s="99">
        <v>0</v>
      </c>
      <c r="BF2862" s="99">
        <v>10613.8106508255</v>
      </c>
      <c r="BG2862" s="99">
        <v>562762.93931579601</v>
      </c>
      <c r="BH2862" s="99">
        <v>20628.199020862601</v>
      </c>
      <c r="BI2862" s="99">
        <v>36931.5181794167</v>
      </c>
      <c r="BJ2862" s="99">
        <v>163496.552698135</v>
      </c>
      <c r="BK2862" s="99">
        <v>3922.8793986737701</v>
      </c>
      <c r="BL2862" s="99">
        <v>0</v>
      </c>
      <c r="BM2862" s="99">
        <v>0</v>
      </c>
      <c r="BN2862" s="99">
        <v>0</v>
      </c>
      <c r="BO2862" s="99">
        <v>0</v>
      </c>
      <c r="BP2862" s="99">
        <v>0</v>
      </c>
      <c r="BQ2862" s="99">
        <v>0</v>
      </c>
      <c r="BR2862" s="99">
        <v>10397.6170262098</v>
      </c>
      <c r="BS2862" s="99">
        <v>27771.379086732901</v>
      </c>
      <c r="BT2862" s="99">
        <v>21099.277542114301</v>
      </c>
      <c r="BU2862" s="99">
        <v>0</v>
      </c>
      <c r="BV2862" s="99">
        <v>163439.85585403399</v>
      </c>
      <c r="BW2862" s="99">
        <v>2655.47647574544</v>
      </c>
      <c r="BX2862" s="99">
        <v>0</v>
      </c>
      <c r="BY2862" s="99">
        <v>0</v>
      </c>
      <c r="BZ2862" s="99">
        <v>0</v>
      </c>
      <c r="CA2862" s="99">
        <v>561.06322373449802</v>
      </c>
      <c r="CB2862" s="99">
        <v>105341.384301186</v>
      </c>
      <c r="CC2862" s="99">
        <v>896787.97080230701</v>
      </c>
      <c r="CD2862" s="99">
        <v>220845.68690299999</v>
      </c>
      <c r="CE2862" s="99">
        <v>44.525589489843703</v>
      </c>
      <c r="CF2862" s="99">
        <v>7319.9912642836598</v>
      </c>
      <c r="CG2862" s="99">
        <v>56686.719543457002</v>
      </c>
      <c r="CH2862" s="99">
        <v>0</v>
      </c>
      <c r="CI2862" s="99">
        <v>606.27041442692303</v>
      </c>
      <c r="CJ2862" s="99">
        <v>112632.71440029101</v>
      </c>
      <c r="CK2862" s="99">
        <v>954582.07123565697</v>
      </c>
      <c r="CL2862" s="99">
        <v>227947.19142532299</v>
      </c>
      <c r="CM2862" s="166">
        <v>1088.06791394949</v>
      </c>
      <c r="CN2862" s="166">
        <v>282010.14065551799</v>
      </c>
      <c r="CO2862" s="166">
        <v>1521331.7112121601</v>
      </c>
      <c r="CP2862" s="99">
        <v>227947.19142532299</v>
      </c>
      <c r="CQ2862" s="99">
        <v>0</v>
      </c>
      <c r="CR2862" s="99">
        <v>0</v>
      </c>
      <c r="CS2862" s="99">
        <v>0</v>
      </c>
      <c r="CT2862" s="99">
        <v>0</v>
      </c>
      <c r="CU2862" s="98">
        <v>300.68301783800001</v>
      </c>
      <c r="CV2862" s="98">
        <v>507.71553866900001</v>
      </c>
      <c r="CW2862" s="98">
        <v>112661.37556546966</v>
      </c>
      <c r="CX2862" s="98">
        <v>953474.69034576404</v>
      </c>
    </row>
    <row r="2863" spans="1:102" x14ac:dyDescent="0.2">
      <c r="A2863" s="98" t="s">
        <v>195</v>
      </c>
      <c r="B2863" s="100">
        <v>40422</v>
      </c>
      <c r="C2863" s="99">
        <v>136.57481387443801</v>
      </c>
      <c r="D2863" s="99">
        <v>144.263388594612</v>
      </c>
      <c r="E2863" s="99">
        <v>278.13276424631499</v>
      </c>
      <c r="F2863" s="99">
        <v>21.2108063588385</v>
      </c>
      <c r="G2863" s="99">
        <v>42.819289124570801</v>
      </c>
      <c r="H2863" s="99">
        <v>0</v>
      </c>
      <c r="I2863" s="99">
        <v>0</v>
      </c>
      <c r="J2863" s="99">
        <v>479.561076972634</v>
      </c>
      <c r="K2863" s="99">
        <v>0</v>
      </c>
      <c r="L2863" s="99">
        <v>96.132149028591797</v>
      </c>
      <c r="M2863" s="99">
        <v>34.608204602729501</v>
      </c>
      <c r="N2863" s="99">
        <v>59.940331172663697</v>
      </c>
      <c r="O2863" s="99">
        <v>103.149576498196</v>
      </c>
      <c r="P2863" s="99">
        <v>0</v>
      </c>
      <c r="Q2863" s="99">
        <v>272.27494352683402</v>
      </c>
      <c r="R2863" s="99">
        <v>18.220539105823299</v>
      </c>
      <c r="S2863" s="99">
        <v>0</v>
      </c>
      <c r="T2863" s="99">
        <v>7.2510992190800598</v>
      </c>
      <c r="U2863" s="99">
        <v>496.69687899947201</v>
      </c>
      <c r="V2863" s="99">
        <v>14445.2908769846</v>
      </c>
      <c r="W2863" s="99">
        <v>24088.445745229699</v>
      </c>
      <c r="X2863" s="99">
        <v>73096.316448211699</v>
      </c>
      <c r="Y2863" s="99">
        <v>2286.1044614315001</v>
      </c>
      <c r="Z2863" s="99">
        <v>7573.3992975950196</v>
      </c>
      <c r="AA2863" s="99">
        <v>0</v>
      </c>
      <c r="AB2863" s="99">
        <v>0</v>
      </c>
      <c r="AC2863" s="99">
        <v>166889.03934097299</v>
      </c>
      <c r="AD2863" s="99">
        <v>0</v>
      </c>
      <c r="AE2863" s="99">
        <v>9396.1753121614493</v>
      </c>
      <c r="AF2863" s="99">
        <v>9606.8628801107407</v>
      </c>
      <c r="AG2863" s="99">
        <v>9050.9340296983701</v>
      </c>
      <c r="AH2863" s="99">
        <v>10573.1579087973</v>
      </c>
      <c r="AI2863" s="99">
        <v>0</v>
      </c>
      <c r="AJ2863" s="99">
        <v>67960.042612075806</v>
      </c>
      <c r="AK2863" s="99">
        <v>2975.4817649722099</v>
      </c>
      <c r="AL2863" s="99">
        <v>0</v>
      </c>
      <c r="AM2863" s="99">
        <v>1336.7161322981101</v>
      </c>
      <c r="AN2863" s="99">
        <v>170052.99287033101</v>
      </c>
      <c r="AO2863" s="99">
        <v>142364.509670258</v>
      </c>
      <c r="AP2863" s="99">
        <v>205675.27613830601</v>
      </c>
      <c r="AQ2863" s="99">
        <v>596972.15739440895</v>
      </c>
      <c r="AR2863" s="99">
        <v>26274.766056299199</v>
      </c>
      <c r="AS2863" s="99">
        <v>58350.724604129799</v>
      </c>
      <c r="AT2863" s="99">
        <v>0</v>
      </c>
      <c r="AU2863" s="99">
        <v>0</v>
      </c>
      <c r="AV2863" s="99">
        <v>561299.75657653797</v>
      </c>
      <c r="AW2863" s="99">
        <v>0</v>
      </c>
      <c r="AX2863" s="99">
        <v>81729.276305198699</v>
      </c>
      <c r="AY2863" s="99">
        <v>94446.618539810195</v>
      </c>
      <c r="AZ2863" s="99">
        <v>69518.279930114702</v>
      </c>
      <c r="BA2863" s="99">
        <v>100279.645330429</v>
      </c>
      <c r="BB2863" s="99">
        <v>0</v>
      </c>
      <c r="BC2863" s="99">
        <v>584534.52999877895</v>
      </c>
      <c r="BD2863" s="99">
        <v>24434.456741571401</v>
      </c>
      <c r="BE2863" s="99">
        <v>0</v>
      </c>
      <c r="BF2863" s="99">
        <v>10617.556448221199</v>
      </c>
      <c r="BG2863" s="99">
        <v>570500.566200256</v>
      </c>
      <c r="BH2863" s="99">
        <v>19552.401212930701</v>
      </c>
      <c r="BI2863" s="99">
        <v>32131.421257734299</v>
      </c>
      <c r="BJ2863" s="99">
        <v>160710.39909172099</v>
      </c>
      <c r="BK2863" s="99">
        <v>4251.4000654220599</v>
      </c>
      <c r="BL2863" s="99">
        <v>0</v>
      </c>
      <c r="BM2863" s="99">
        <v>0</v>
      </c>
      <c r="BN2863" s="99">
        <v>0</v>
      </c>
      <c r="BO2863" s="99">
        <v>0</v>
      </c>
      <c r="BP2863" s="99">
        <v>0</v>
      </c>
      <c r="BQ2863" s="99">
        <v>0</v>
      </c>
      <c r="BR2863" s="99">
        <v>11130.3357206583</v>
      </c>
      <c r="BS2863" s="99">
        <v>26067.956035375599</v>
      </c>
      <c r="BT2863" s="99">
        <v>19490.7930419445</v>
      </c>
      <c r="BU2863" s="99">
        <v>0</v>
      </c>
      <c r="BV2863" s="99">
        <v>153747.84242439299</v>
      </c>
      <c r="BW2863" s="99">
        <v>2737.02601417899</v>
      </c>
      <c r="BX2863" s="99">
        <v>0</v>
      </c>
      <c r="BY2863" s="99">
        <v>0</v>
      </c>
      <c r="BZ2863" s="99">
        <v>0</v>
      </c>
      <c r="CA2863" s="99">
        <v>555.56715117394901</v>
      </c>
      <c r="CB2863" s="99">
        <v>110908.891868591</v>
      </c>
      <c r="CC2863" s="99">
        <v>943492.04547119106</v>
      </c>
      <c r="CD2863" s="99">
        <v>210021.105285645</v>
      </c>
      <c r="CE2863" s="99">
        <v>42.311204768717303</v>
      </c>
      <c r="CF2863" s="99">
        <v>7422.3885964751198</v>
      </c>
      <c r="CG2863" s="99">
        <v>57805.869832515702</v>
      </c>
      <c r="CH2863" s="99">
        <v>0</v>
      </c>
      <c r="CI2863" s="99">
        <v>597.24812483042501</v>
      </c>
      <c r="CJ2863" s="99">
        <v>118221.567573547</v>
      </c>
      <c r="CK2863" s="99">
        <v>995716.19827270496</v>
      </c>
      <c r="CL2863" s="99">
        <v>216703.732070923</v>
      </c>
      <c r="CM2863" s="166">
        <v>1092.2429641485201</v>
      </c>
      <c r="CN2863" s="166">
        <v>285397.04711914097</v>
      </c>
      <c r="CO2863" s="166">
        <v>1561894.9521942099</v>
      </c>
      <c r="CP2863" s="99">
        <v>216703.732070923</v>
      </c>
      <c r="CQ2863" s="99">
        <v>0</v>
      </c>
      <c r="CR2863" s="99">
        <v>0</v>
      </c>
      <c r="CS2863" s="99">
        <v>0</v>
      </c>
      <c r="CT2863" s="99">
        <v>0</v>
      </c>
      <c r="CU2863" s="98">
        <v>295.24442349999998</v>
      </c>
      <c r="CV2863" s="98">
        <v>515.47414585599995</v>
      </c>
      <c r="CW2863" s="98">
        <v>118331.28046506613</v>
      </c>
      <c r="CX2863" s="98">
        <v>1001297.9153037068</v>
      </c>
    </row>
    <row r="2864" spans="1:102" x14ac:dyDescent="0.2">
      <c r="A2864" s="98" t="s">
        <v>195</v>
      </c>
      <c r="B2864" s="100">
        <v>40513</v>
      </c>
      <c r="C2864" s="99">
        <v>152.439276691526</v>
      </c>
      <c r="D2864" s="99">
        <v>152.98316150158601</v>
      </c>
      <c r="E2864" s="99">
        <v>268.75787409022502</v>
      </c>
      <c r="F2864" s="99">
        <v>16.464928649831599</v>
      </c>
      <c r="G2864" s="99">
        <v>44.154408253729301</v>
      </c>
      <c r="H2864" s="99">
        <v>0</v>
      </c>
      <c r="I2864" s="99">
        <v>0</v>
      </c>
      <c r="J2864" s="99">
        <v>483.827185053378</v>
      </c>
      <c r="K2864" s="99">
        <v>0</v>
      </c>
      <c r="L2864" s="99">
        <v>127.35643524583401</v>
      </c>
      <c r="M2864" s="99">
        <v>40.015132016968003</v>
      </c>
      <c r="N2864" s="99">
        <v>56.943247615825399</v>
      </c>
      <c r="O2864" s="99">
        <v>105.422838099301</v>
      </c>
      <c r="P2864" s="99">
        <v>0</v>
      </c>
      <c r="Q2864" s="99">
        <v>273.32188947498798</v>
      </c>
      <c r="R2864" s="99">
        <v>19.979071658104701</v>
      </c>
      <c r="S2864" s="99">
        <v>0</v>
      </c>
      <c r="T2864" s="99">
        <v>8.0887910097371805</v>
      </c>
      <c r="U2864" s="99">
        <v>496.61046167463098</v>
      </c>
      <c r="V2864" s="99">
        <v>17681.8464035988</v>
      </c>
      <c r="W2864" s="99">
        <v>20960.452735424002</v>
      </c>
      <c r="X2864" s="99">
        <v>70962.680990219102</v>
      </c>
      <c r="Y2864" s="99">
        <v>1101.70377954841</v>
      </c>
      <c r="Z2864" s="99">
        <v>7172.6913825273496</v>
      </c>
      <c r="AA2864" s="99">
        <v>0</v>
      </c>
      <c r="AB2864" s="99">
        <v>0</v>
      </c>
      <c r="AC2864" s="99">
        <v>168052.49828720099</v>
      </c>
      <c r="AD2864" s="99">
        <v>0</v>
      </c>
      <c r="AE2864" s="99">
        <v>13386.456679225001</v>
      </c>
      <c r="AF2864" s="99">
        <v>10901.0312640667</v>
      </c>
      <c r="AG2864" s="99">
        <v>8913.0523633956891</v>
      </c>
      <c r="AH2864" s="99">
        <v>11762.2268699408</v>
      </c>
      <c r="AI2864" s="99">
        <v>0</v>
      </c>
      <c r="AJ2864" s="99">
        <v>65239.930747509003</v>
      </c>
      <c r="AK2864" s="99">
        <v>2989.96666786075</v>
      </c>
      <c r="AL2864" s="99">
        <v>0</v>
      </c>
      <c r="AM2864" s="99">
        <v>1553.76880785823</v>
      </c>
      <c r="AN2864" s="99">
        <v>171198.758115768</v>
      </c>
      <c r="AO2864" s="99">
        <v>168956.33522415199</v>
      </c>
      <c r="AP2864" s="99">
        <v>190754.21697425799</v>
      </c>
      <c r="AQ2864" s="99">
        <v>579699.44375610398</v>
      </c>
      <c r="AR2864" s="99">
        <v>11619.025526762</v>
      </c>
      <c r="AS2864" s="99">
        <v>55890.863393783598</v>
      </c>
      <c r="AT2864" s="99">
        <v>0</v>
      </c>
      <c r="AU2864" s="99">
        <v>0</v>
      </c>
      <c r="AV2864" s="99">
        <v>573709.21694183396</v>
      </c>
      <c r="AW2864" s="99">
        <v>0</v>
      </c>
      <c r="AX2864" s="99">
        <v>115345.790318489</v>
      </c>
      <c r="AY2864" s="99">
        <v>106755.712779999</v>
      </c>
      <c r="AZ2864" s="99">
        <v>66907.140711784406</v>
      </c>
      <c r="BA2864" s="99">
        <v>112801.187180519</v>
      </c>
      <c r="BB2864" s="99">
        <v>0</v>
      </c>
      <c r="BC2864" s="99">
        <v>535883.938774109</v>
      </c>
      <c r="BD2864" s="99">
        <v>23555.224514961199</v>
      </c>
      <c r="BE2864" s="99">
        <v>0</v>
      </c>
      <c r="BF2864" s="99">
        <v>12280.438822746301</v>
      </c>
      <c r="BG2864" s="99">
        <v>584038.04679107701</v>
      </c>
      <c r="BH2864" s="99">
        <v>22016.2607135773</v>
      </c>
      <c r="BI2864" s="99">
        <v>25266.803794383999</v>
      </c>
      <c r="BJ2864" s="99">
        <v>160582.72171402001</v>
      </c>
      <c r="BK2864" s="99">
        <v>1704.2631462812401</v>
      </c>
      <c r="BL2864" s="99">
        <v>0</v>
      </c>
      <c r="BM2864" s="99">
        <v>0</v>
      </c>
      <c r="BN2864" s="99">
        <v>0</v>
      </c>
      <c r="BO2864" s="99">
        <v>0</v>
      </c>
      <c r="BP2864" s="99">
        <v>0</v>
      </c>
      <c r="BQ2864" s="99">
        <v>0</v>
      </c>
      <c r="BR2864" s="99">
        <v>12518.864709138899</v>
      </c>
      <c r="BS2864" s="99">
        <v>26102.440572977099</v>
      </c>
      <c r="BT2864" s="99">
        <v>21971.105577468901</v>
      </c>
      <c r="BU2864" s="99">
        <v>0</v>
      </c>
      <c r="BV2864" s="99">
        <v>147005.06951332101</v>
      </c>
      <c r="BW2864" s="99">
        <v>2295.94003224373</v>
      </c>
      <c r="BX2864" s="99">
        <v>0</v>
      </c>
      <c r="BY2864" s="99">
        <v>0</v>
      </c>
      <c r="BZ2864" s="99">
        <v>0</v>
      </c>
      <c r="CA2864" s="99">
        <v>573.76714731752895</v>
      </c>
      <c r="CB2864" s="99">
        <v>111487.48685646099</v>
      </c>
      <c r="CC2864" s="99">
        <v>938448.96959686303</v>
      </c>
      <c r="CD2864" s="99">
        <v>205783.17259597799</v>
      </c>
      <c r="CE2864" s="99">
        <v>43.517141964752199</v>
      </c>
      <c r="CF2864" s="99">
        <v>7098.0403892397899</v>
      </c>
      <c r="CG2864" s="99">
        <v>55260.031733035998</v>
      </c>
      <c r="CH2864" s="99">
        <v>0</v>
      </c>
      <c r="CI2864" s="99">
        <v>617.420061349869</v>
      </c>
      <c r="CJ2864" s="99">
        <v>118590.911087036</v>
      </c>
      <c r="CK2864" s="99">
        <v>994648.82487487805</v>
      </c>
      <c r="CL2864" s="99">
        <v>211619.05275344799</v>
      </c>
      <c r="CM2864" s="166">
        <v>1103.8513130843601</v>
      </c>
      <c r="CN2864" s="166">
        <v>288233.85664749099</v>
      </c>
      <c r="CO2864" s="166">
        <v>1574462.48820496</v>
      </c>
      <c r="CP2864" s="99">
        <v>211619.05275344799</v>
      </c>
      <c r="CQ2864" s="99">
        <v>0</v>
      </c>
      <c r="CR2864" s="99">
        <v>0</v>
      </c>
      <c r="CS2864" s="99">
        <v>0</v>
      </c>
      <c r="CT2864" s="99">
        <v>0</v>
      </c>
      <c r="CU2864" s="98">
        <v>280.97503886800001</v>
      </c>
      <c r="CV2864" s="98">
        <v>522.07952738799997</v>
      </c>
      <c r="CW2864" s="98">
        <v>118585.52724570078</v>
      </c>
      <c r="CX2864" s="98">
        <v>993709.00132989907</v>
      </c>
    </row>
    <row r="2865" spans="1:102" x14ac:dyDescent="0.2">
      <c r="A2865" s="98" t="s">
        <v>195</v>
      </c>
      <c r="B2865" s="100">
        <v>40603</v>
      </c>
      <c r="C2865" s="99">
        <v>149.231723522767</v>
      </c>
      <c r="D2865" s="99">
        <v>155.91050063073601</v>
      </c>
      <c r="E2865" s="99">
        <v>266.04487377405201</v>
      </c>
      <c r="F2865" s="99">
        <v>10.624394979910001</v>
      </c>
      <c r="G2865" s="99">
        <v>43.271170336753102</v>
      </c>
      <c r="H2865" s="99">
        <v>0</v>
      </c>
      <c r="I2865" s="99">
        <v>0</v>
      </c>
      <c r="J2865" s="99">
        <v>495.51181633025402</v>
      </c>
      <c r="K2865" s="99">
        <v>0</v>
      </c>
      <c r="L2865" s="99">
        <v>206.13698161765899</v>
      </c>
      <c r="M2865" s="99">
        <v>39.165583425667101</v>
      </c>
      <c r="N2865" s="99">
        <v>55.655736813787399</v>
      </c>
      <c r="O2865" s="99">
        <v>0</v>
      </c>
      <c r="P2865" s="99">
        <v>0</v>
      </c>
      <c r="Q2865" s="99">
        <v>272.68281787633902</v>
      </c>
      <c r="R2865" s="99">
        <v>0</v>
      </c>
      <c r="S2865" s="99">
        <v>0</v>
      </c>
      <c r="T2865" s="99">
        <v>23.893780434737</v>
      </c>
      <c r="U2865" s="99">
        <v>509.27441443875398</v>
      </c>
      <c r="V2865" s="99">
        <v>17165.401481151599</v>
      </c>
      <c r="W2865" s="99">
        <v>26820.856069326401</v>
      </c>
      <c r="X2865" s="99">
        <v>71391.371202468901</v>
      </c>
      <c r="Y2865" s="99">
        <v>721.63536126911595</v>
      </c>
      <c r="Z2865" s="99">
        <v>7221.4376768469801</v>
      </c>
      <c r="AA2865" s="99">
        <v>0</v>
      </c>
      <c r="AB2865" s="99">
        <v>0</v>
      </c>
      <c r="AC2865" s="99">
        <v>172375.61496925401</v>
      </c>
      <c r="AD2865" s="99">
        <v>0</v>
      </c>
      <c r="AE2865" s="99">
        <v>25361.359899520899</v>
      </c>
      <c r="AF2865" s="99">
        <v>10453.6287139654</v>
      </c>
      <c r="AG2865" s="99">
        <v>8516.9646019935608</v>
      </c>
      <c r="AH2865" s="99">
        <v>0</v>
      </c>
      <c r="AI2865" s="99">
        <v>0</v>
      </c>
      <c r="AJ2865" s="99">
        <v>69368.327344894395</v>
      </c>
      <c r="AK2865" s="99">
        <v>0</v>
      </c>
      <c r="AL2865" s="99">
        <v>0</v>
      </c>
      <c r="AM2865" s="99">
        <v>3948.4586903452901</v>
      </c>
      <c r="AN2865" s="99">
        <v>175959.97909736601</v>
      </c>
      <c r="AO2865" s="99">
        <v>166879.094194412</v>
      </c>
      <c r="AP2865" s="99">
        <v>230605.39000892601</v>
      </c>
      <c r="AQ2865" s="99">
        <v>590242.97548675502</v>
      </c>
      <c r="AR2865" s="99">
        <v>7373.2637667655899</v>
      </c>
      <c r="AS2865" s="99">
        <v>57220.480471611001</v>
      </c>
      <c r="AT2865" s="99">
        <v>0</v>
      </c>
      <c r="AU2865" s="99">
        <v>0</v>
      </c>
      <c r="AV2865" s="99">
        <v>597593.45607757603</v>
      </c>
      <c r="AW2865" s="99">
        <v>0</v>
      </c>
      <c r="AX2865" s="99">
        <v>223206.26584815999</v>
      </c>
      <c r="AY2865" s="99">
        <v>103251.020571709</v>
      </c>
      <c r="AZ2865" s="99">
        <v>64883.351367950403</v>
      </c>
      <c r="BA2865" s="99">
        <v>0</v>
      </c>
      <c r="BB2865" s="99">
        <v>0</v>
      </c>
      <c r="BC2865" s="99">
        <v>588332.63206481899</v>
      </c>
      <c r="BD2865" s="99">
        <v>0</v>
      </c>
      <c r="BE2865" s="99">
        <v>0</v>
      </c>
      <c r="BF2865" s="99">
        <v>32272.4155933857</v>
      </c>
      <c r="BG2865" s="99">
        <v>608180.26586914097</v>
      </c>
      <c r="BH2865" s="99">
        <v>5728.3867716193199</v>
      </c>
      <c r="BI2865" s="99">
        <v>26027.709062337901</v>
      </c>
      <c r="BJ2865" s="99">
        <v>156775.29611396801</v>
      </c>
      <c r="BK2865" s="99">
        <v>592.88605179637705</v>
      </c>
      <c r="BL2865" s="99">
        <v>0</v>
      </c>
      <c r="BM2865" s="99">
        <v>0</v>
      </c>
      <c r="BN2865" s="99">
        <v>0</v>
      </c>
      <c r="BO2865" s="99">
        <v>0</v>
      </c>
      <c r="BP2865" s="99">
        <v>0</v>
      </c>
      <c r="BQ2865" s="99">
        <v>0</v>
      </c>
      <c r="BR2865" s="99">
        <v>12879.8599019051</v>
      </c>
      <c r="BS2865" s="99">
        <v>22455.230517149001</v>
      </c>
      <c r="BT2865" s="99">
        <v>0</v>
      </c>
      <c r="BU2865" s="99">
        <v>0</v>
      </c>
      <c r="BV2865" s="99">
        <v>153957.77003097499</v>
      </c>
      <c r="BW2865" s="99">
        <v>0</v>
      </c>
      <c r="BX2865" s="99">
        <v>0</v>
      </c>
      <c r="BY2865" s="99">
        <v>0</v>
      </c>
      <c r="BZ2865" s="99">
        <v>0</v>
      </c>
      <c r="CA2865" s="99">
        <v>574.47137925773904</v>
      </c>
      <c r="CB2865" s="99">
        <v>112743.480754852</v>
      </c>
      <c r="CC2865" s="99">
        <v>969373.85095214797</v>
      </c>
      <c r="CD2865" s="99">
        <v>192491.71234703099</v>
      </c>
      <c r="CE2865" s="99">
        <v>43.980273545719697</v>
      </c>
      <c r="CF2865" s="99">
        <v>7303.5689461231204</v>
      </c>
      <c r="CG2865" s="99">
        <v>57705.462012290998</v>
      </c>
      <c r="CH2865" s="99">
        <v>0</v>
      </c>
      <c r="CI2865" s="99">
        <v>618.36477359384298</v>
      </c>
      <c r="CJ2865" s="99">
        <v>120105.486174583</v>
      </c>
      <c r="CK2865" s="99">
        <v>1028841.57574463</v>
      </c>
      <c r="CL2865" s="99">
        <v>197447.57112693801</v>
      </c>
      <c r="CM2865" s="166">
        <v>1122.9740008711799</v>
      </c>
      <c r="CN2865" s="166">
        <v>299683.513805389</v>
      </c>
      <c r="CO2865" s="166">
        <v>1644490.4612579299</v>
      </c>
      <c r="CP2865" s="99">
        <v>197447.57112693801</v>
      </c>
      <c r="CQ2865" s="99">
        <v>0</v>
      </c>
      <c r="CR2865" s="99">
        <v>0</v>
      </c>
      <c r="CS2865" s="99">
        <v>0</v>
      </c>
      <c r="CT2865" s="99">
        <v>0</v>
      </c>
      <c r="CU2865" s="98">
        <v>279.18710003299998</v>
      </c>
      <c r="CV2865" s="98">
        <v>533.94456655299996</v>
      </c>
      <c r="CW2865" s="98">
        <v>120047.04970097513</v>
      </c>
      <c r="CX2865" s="98">
        <v>1027079.3129644389</v>
      </c>
    </row>
    <row r="2866" spans="1:102" x14ac:dyDescent="0.2">
      <c r="A2866" s="98" t="s">
        <v>195</v>
      </c>
      <c r="B2866" s="100">
        <v>40695</v>
      </c>
      <c r="C2866" s="99">
        <v>150.945538811386</v>
      </c>
      <c r="D2866" s="99">
        <v>151.81988729722801</v>
      </c>
      <c r="E2866" s="99">
        <v>281.690622374415</v>
      </c>
      <c r="F2866" s="99">
        <v>16.2844230327755</v>
      </c>
      <c r="G2866" s="99">
        <v>43.892948395572603</v>
      </c>
      <c r="H2866" s="99">
        <v>0</v>
      </c>
      <c r="I2866" s="99">
        <v>0</v>
      </c>
      <c r="J2866" s="99">
        <v>510.35277943313099</v>
      </c>
      <c r="K2866" s="99">
        <v>0</v>
      </c>
      <c r="L2866" s="99">
        <v>212.149162814021</v>
      </c>
      <c r="M2866" s="99">
        <v>37.607632867991903</v>
      </c>
      <c r="N2866" s="99">
        <v>57.5400818018243</v>
      </c>
      <c r="O2866" s="99">
        <v>0</v>
      </c>
      <c r="P2866" s="99">
        <v>0</v>
      </c>
      <c r="Q2866" s="99">
        <v>270.99255947023602</v>
      </c>
      <c r="R2866" s="99">
        <v>0</v>
      </c>
      <c r="S2866" s="99">
        <v>0</v>
      </c>
      <c r="T2866" s="99">
        <v>25.163858645129899</v>
      </c>
      <c r="U2866" s="99">
        <v>523.35162359476101</v>
      </c>
      <c r="V2866" s="99">
        <v>17223.030555009798</v>
      </c>
      <c r="W2866" s="99">
        <v>22155.123734712601</v>
      </c>
      <c r="X2866" s="99">
        <v>73611.225044250503</v>
      </c>
      <c r="Y2866" s="99">
        <v>1085.0337111055901</v>
      </c>
      <c r="Z2866" s="99">
        <v>7747.1901775002498</v>
      </c>
      <c r="AA2866" s="99">
        <v>0</v>
      </c>
      <c r="AB2866" s="99">
        <v>0</v>
      </c>
      <c r="AC2866" s="99">
        <v>175945.09661865199</v>
      </c>
      <c r="AD2866" s="99">
        <v>0</v>
      </c>
      <c r="AE2866" s="99">
        <v>27711.874616384499</v>
      </c>
      <c r="AF2866" s="99">
        <v>10187.188189148899</v>
      </c>
      <c r="AG2866" s="99">
        <v>8438.9731386899894</v>
      </c>
      <c r="AH2866" s="99">
        <v>0</v>
      </c>
      <c r="AI2866" s="99">
        <v>0</v>
      </c>
      <c r="AJ2866" s="99">
        <v>67890.883749961897</v>
      </c>
      <c r="AK2866" s="99">
        <v>0</v>
      </c>
      <c r="AL2866" s="99">
        <v>0</v>
      </c>
      <c r="AM2866" s="99">
        <v>4304.3095155954397</v>
      </c>
      <c r="AN2866" s="99">
        <v>179952.299779892</v>
      </c>
      <c r="AO2866" s="99">
        <v>167955.04760932899</v>
      </c>
      <c r="AP2866" s="99">
        <v>188753.18738937401</v>
      </c>
      <c r="AQ2866" s="99">
        <v>606698.38662719703</v>
      </c>
      <c r="AR2866" s="99">
        <v>11451.322203755401</v>
      </c>
      <c r="AS2866" s="99">
        <v>60513.254114627802</v>
      </c>
      <c r="AT2866" s="99">
        <v>0</v>
      </c>
      <c r="AU2866" s="99">
        <v>0</v>
      </c>
      <c r="AV2866" s="99">
        <v>613201.52423858596</v>
      </c>
      <c r="AW2866" s="99">
        <v>0</v>
      </c>
      <c r="AX2866" s="99">
        <v>242717.076822281</v>
      </c>
      <c r="AY2866" s="99">
        <v>102482.292284966</v>
      </c>
      <c r="AZ2866" s="99">
        <v>63532.941761016802</v>
      </c>
      <c r="BA2866" s="99">
        <v>0</v>
      </c>
      <c r="BB2866" s="99">
        <v>0</v>
      </c>
      <c r="BC2866" s="99">
        <v>563287.50089263904</v>
      </c>
      <c r="BD2866" s="99">
        <v>0</v>
      </c>
      <c r="BE2866" s="99">
        <v>0</v>
      </c>
      <c r="BF2866" s="99">
        <v>33804.292726039901</v>
      </c>
      <c r="BG2866" s="99">
        <v>624845.11388397205</v>
      </c>
      <c r="BH2866" s="99">
        <v>5467.2418999075899</v>
      </c>
      <c r="BI2866" s="99">
        <v>27453.359254360199</v>
      </c>
      <c r="BJ2866" s="99">
        <v>158504.62483978301</v>
      </c>
      <c r="BK2866" s="99">
        <v>591.54546135663998</v>
      </c>
      <c r="BL2866" s="99">
        <v>0</v>
      </c>
      <c r="BM2866" s="99">
        <v>0</v>
      </c>
      <c r="BN2866" s="99">
        <v>0</v>
      </c>
      <c r="BO2866" s="99">
        <v>0</v>
      </c>
      <c r="BP2866" s="99">
        <v>0</v>
      </c>
      <c r="BQ2866" s="99">
        <v>0</v>
      </c>
      <c r="BR2866" s="99">
        <v>12261.3956496716</v>
      </c>
      <c r="BS2866" s="99">
        <v>24442.336946010601</v>
      </c>
      <c r="BT2866" s="99">
        <v>0</v>
      </c>
      <c r="BU2866" s="99">
        <v>0</v>
      </c>
      <c r="BV2866" s="99">
        <v>155748.51348113999</v>
      </c>
      <c r="BW2866" s="99">
        <v>0</v>
      </c>
      <c r="BX2866" s="99">
        <v>0</v>
      </c>
      <c r="BY2866" s="99">
        <v>0</v>
      </c>
      <c r="BZ2866" s="99">
        <v>0</v>
      </c>
      <c r="CA2866" s="99">
        <v>585.93882799893595</v>
      </c>
      <c r="CB2866" s="99">
        <v>113912.50815486901</v>
      </c>
      <c r="CC2866" s="99">
        <v>979410.28453826904</v>
      </c>
      <c r="CD2866" s="99">
        <v>190846.333908081</v>
      </c>
      <c r="CE2866" s="99">
        <v>44.2524715205655</v>
      </c>
      <c r="CF2866" s="99">
        <v>7822.8918500542604</v>
      </c>
      <c r="CG2866" s="99">
        <v>60857.839909076698</v>
      </c>
      <c r="CH2866" s="99">
        <v>0</v>
      </c>
      <c r="CI2866" s="99">
        <v>630.44730684161198</v>
      </c>
      <c r="CJ2866" s="99">
        <v>121894.53640461</v>
      </c>
      <c r="CK2866" s="99">
        <v>1042905.71662903</v>
      </c>
      <c r="CL2866" s="99">
        <v>196112.18780708301</v>
      </c>
      <c r="CM2866" s="166">
        <v>1146.46779483557</v>
      </c>
      <c r="CN2866" s="166">
        <v>303203.525493622</v>
      </c>
      <c r="CO2866" s="166">
        <v>1672784.4610443099</v>
      </c>
      <c r="CP2866" s="99">
        <v>196112.18780708301</v>
      </c>
      <c r="CQ2866" s="99">
        <v>0</v>
      </c>
      <c r="CR2866" s="99">
        <v>0</v>
      </c>
      <c r="CS2866" s="99">
        <v>0</v>
      </c>
      <c r="CT2866" s="99">
        <v>0</v>
      </c>
      <c r="CU2866" s="98">
        <v>296.478334545</v>
      </c>
      <c r="CV2866" s="98">
        <v>547.99734582500002</v>
      </c>
      <c r="CW2866" s="98">
        <v>121735.40000492327</v>
      </c>
      <c r="CX2866" s="98">
        <v>1040268.1244473457</v>
      </c>
    </row>
    <row r="2867" spans="1:102" x14ac:dyDescent="0.2">
      <c r="A2867" s="98" t="s">
        <v>195</v>
      </c>
      <c r="B2867" s="100">
        <v>40787</v>
      </c>
      <c r="C2867" s="99">
        <v>150.10697148181501</v>
      </c>
      <c r="D2867" s="99">
        <v>159.290916085243</v>
      </c>
      <c r="E2867" s="99">
        <v>328.067847408354</v>
      </c>
      <c r="F2867" s="99">
        <v>13.5599490799941</v>
      </c>
      <c r="G2867" s="99">
        <v>49.382763647940003</v>
      </c>
      <c r="H2867" s="99">
        <v>0</v>
      </c>
      <c r="I2867" s="99">
        <v>0</v>
      </c>
      <c r="J2867" s="99">
        <v>520.39796847850096</v>
      </c>
      <c r="K2867" s="99">
        <v>0</v>
      </c>
      <c r="L2867" s="99">
        <v>261.65737934037998</v>
      </c>
      <c r="M2867" s="99">
        <v>35.331329541746499</v>
      </c>
      <c r="N2867" s="99">
        <v>56.949750824831398</v>
      </c>
      <c r="O2867" s="99">
        <v>0</v>
      </c>
      <c r="P2867" s="99">
        <v>0</v>
      </c>
      <c r="Q2867" s="99">
        <v>276.71776351332699</v>
      </c>
      <c r="R2867" s="99">
        <v>0</v>
      </c>
      <c r="S2867" s="99">
        <v>0</v>
      </c>
      <c r="T2867" s="99">
        <v>24.6791813494638</v>
      </c>
      <c r="U2867" s="99">
        <v>534.67479956895102</v>
      </c>
      <c r="V2867" s="99">
        <v>16310.003922939301</v>
      </c>
      <c r="W2867" s="99">
        <v>25729.2284390926</v>
      </c>
      <c r="X2867" s="99">
        <v>86655.408313751206</v>
      </c>
      <c r="Y2867" s="99">
        <v>1139.7306218445301</v>
      </c>
      <c r="Z2867" s="99">
        <v>8357.6778972148895</v>
      </c>
      <c r="AA2867" s="99">
        <v>0</v>
      </c>
      <c r="AB2867" s="99">
        <v>0</v>
      </c>
      <c r="AC2867" s="99">
        <v>178924.60297203099</v>
      </c>
      <c r="AD2867" s="99">
        <v>0</v>
      </c>
      <c r="AE2867" s="99">
        <v>34455.361787795999</v>
      </c>
      <c r="AF2867" s="99">
        <v>10059.0253796577</v>
      </c>
      <c r="AG2867" s="99">
        <v>8966.6670199632608</v>
      </c>
      <c r="AH2867" s="99">
        <v>0</v>
      </c>
      <c r="AI2867" s="99">
        <v>0</v>
      </c>
      <c r="AJ2867" s="99">
        <v>73501.766491889997</v>
      </c>
      <c r="AK2867" s="99">
        <v>0</v>
      </c>
      <c r="AL2867" s="99">
        <v>0</v>
      </c>
      <c r="AM2867" s="99">
        <v>4366.3121612072</v>
      </c>
      <c r="AN2867" s="99">
        <v>183697.21352577201</v>
      </c>
      <c r="AO2867" s="99">
        <v>151894.84229278599</v>
      </c>
      <c r="AP2867" s="99">
        <v>203312.82043075599</v>
      </c>
      <c r="AQ2867" s="99">
        <v>694528.59357452404</v>
      </c>
      <c r="AR2867" s="99">
        <v>12265.7983795404</v>
      </c>
      <c r="AS2867" s="99">
        <v>65786.539207458496</v>
      </c>
      <c r="AT2867" s="99">
        <v>0</v>
      </c>
      <c r="AU2867" s="99">
        <v>0</v>
      </c>
      <c r="AV2867" s="99">
        <v>624426.75469207799</v>
      </c>
      <c r="AW2867" s="99">
        <v>0</v>
      </c>
      <c r="AX2867" s="99">
        <v>282169.71644973801</v>
      </c>
      <c r="AY2867" s="99">
        <v>95800.912703514099</v>
      </c>
      <c r="AZ2867" s="99">
        <v>67076.901966095</v>
      </c>
      <c r="BA2867" s="99">
        <v>0</v>
      </c>
      <c r="BB2867" s="99">
        <v>0</v>
      </c>
      <c r="BC2867" s="99">
        <v>591554.81066894496</v>
      </c>
      <c r="BD2867" s="99">
        <v>0</v>
      </c>
      <c r="BE2867" s="99">
        <v>0</v>
      </c>
      <c r="BF2867" s="99">
        <v>36209.5851898193</v>
      </c>
      <c r="BG2867" s="99">
        <v>638752.48139190697</v>
      </c>
      <c r="BH2867" s="99">
        <v>5320.1775779128102</v>
      </c>
      <c r="BI2867" s="99">
        <v>29332.667146921201</v>
      </c>
      <c r="BJ2867" s="99">
        <v>161246.98189735401</v>
      </c>
      <c r="BK2867" s="99">
        <v>1082.5337171256499</v>
      </c>
      <c r="BL2867" s="99">
        <v>0</v>
      </c>
      <c r="BM2867" s="99">
        <v>0</v>
      </c>
      <c r="BN2867" s="99">
        <v>0</v>
      </c>
      <c r="BO2867" s="99">
        <v>0</v>
      </c>
      <c r="BP2867" s="99">
        <v>0</v>
      </c>
      <c r="BQ2867" s="99">
        <v>0</v>
      </c>
      <c r="BR2867" s="99">
        <v>11699.5177253485</v>
      </c>
      <c r="BS2867" s="99">
        <v>23479.702778339401</v>
      </c>
      <c r="BT2867" s="99">
        <v>0</v>
      </c>
      <c r="BU2867" s="99">
        <v>0</v>
      </c>
      <c r="BV2867" s="99">
        <v>159545.00639915501</v>
      </c>
      <c r="BW2867" s="99">
        <v>0</v>
      </c>
      <c r="BX2867" s="99">
        <v>0</v>
      </c>
      <c r="BY2867" s="99">
        <v>0</v>
      </c>
      <c r="BZ2867" s="99">
        <v>0</v>
      </c>
      <c r="CA2867" s="99">
        <v>633.27952880412295</v>
      </c>
      <c r="CB2867" s="99">
        <v>128245.649851799</v>
      </c>
      <c r="CC2867" s="99">
        <v>1050289.94369507</v>
      </c>
      <c r="CD2867" s="99">
        <v>194847.903751373</v>
      </c>
      <c r="CE2867" s="99">
        <v>48.873915638774598</v>
      </c>
      <c r="CF2867" s="99">
        <v>8235.2440819740295</v>
      </c>
      <c r="CG2867" s="99">
        <v>65368.374482154803</v>
      </c>
      <c r="CH2867" s="99">
        <v>0</v>
      </c>
      <c r="CI2867" s="99">
        <v>682.01514665037405</v>
      </c>
      <c r="CJ2867" s="99">
        <v>136241.23268890401</v>
      </c>
      <c r="CK2867" s="99">
        <v>1111811.3468627899</v>
      </c>
      <c r="CL2867" s="99">
        <v>200590.83236122099</v>
      </c>
      <c r="CM2867" s="166">
        <v>1216.77617649734</v>
      </c>
      <c r="CN2867" s="166">
        <v>316645.44350814802</v>
      </c>
      <c r="CO2867" s="166">
        <v>1743485.0385284401</v>
      </c>
      <c r="CP2867" s="99">
        <v>200590.83236122099</v>
      </c>
      <c r="CQ2867" s="99">
        <v>0</v>
      </c>
      <c r="CR2867" s="99">
        <v>0</v>
      </c>
      <c r="CS2867" s="99">
        <v>0</v>
      </c>
      <c r="CT2867" s="99">
        <v>0</v>
      </c>
      <c r="CU2867" s="98">
        <v>342.01459109000001</v>
      </c>
      <c r="CV2867" s="98">
        <v>562.54941381799995</v>
      </c>
      <c r="CW2867" s="98">
        <v>136480.89393377304</v>
      </c>
      <c r="CX2867" s="98">
        <v>1115658.3181772248</v>
      </c>
    </row>
    <row r="2868" spans="1:102" x14ac:dyDescent="0.2">
      <c r="A2868" s="98" t="s">
        <v>195</v>
      </c>
      <c r="B2868" s="100">
        <v>40878</v>
      </c>
      <c r="C2868" s="99">
        <v>153.25994204729801</v>
      </c>
      <c r="D2868" s="99">
        <v>162.46245837025299</v>
      </c>
      <c r="E2868" s="99">
        <v>283.35068305954297</v>
      </c>
      <c r="F2868" s="99">
        <v>13.1036192659521</v>
      </c>
      <c r="G2868" s="99">
        <v>51.442511835601202</v>
      </c>
      <c r="H2868" s="99">
        <v>0</v>
      </c>
      <c r="I2868" s="99">
        <v>0</v>
      </c>
      <c r="J2868" s="99">
        <v>523.730941034853</v>
      </c>
      <c r="K2868" s="99">
        <v>0</v>
      </c>
      <c r="L2868" s="99">
        <v>255.28553174808599</v>
      </c>
      <c r="M2868" s="99">
        <v>35.834904265589998</v>
      </c>
      <c r="N2868" s="99">
        <v>53.811991221737102</v>
      </c>
      <c r="O2868" s="99">
        <v>0</v>
      </c>
      <c r="P2868" s="99">
        <v>0</v>
      </c>
      <c r="Q2868" s="99">
        <v>273.62312032654899</v>
      </c>
      <c r="R2868" s="99">
        <v>0</v>
      </c>
      <c r="S2868" s="99">
        <v>0</v>
      </c>
      <c r="T2868" s="99">
        <v>25.1390467158053</v>
      </c>
      <c r="U2868" s="99">
        <v>537.64162501692795</v>
      </c>
      <c r="V2868" s="99">
        <v>16171.1645610332</v>
      </c>
      <c r="W2868" s="99">
        <v>32250.887283802</v>
      </c>
      <c r="X2868" s="99">
        <v>72969.978346824602</v>
      </c>
      <c r="Y2868" s="99">
        <v>1224.53995956481</v>
      </c>
      <c r="Z2868" s="99">
        <v>8391.6622911691702</v>
      </c>
      <c r="AA2868" s="99">
        <v>0</v>
      </c>
      <c r="AB2868" s="99">
        <v>0</v>
      </c>
      <c r="AC2868" s="99">
        <v>182634.85491752601</v>
      </c>
      <c r="AD2868" s="99">
        <v>0</v>
      </c>
      <c r="AE2868" s="99">
        <v>29458.446928024299</v>
      </c>
      <c r="AF2868" s="99">
        <v>9950.6266870498694</v>
      </c>
      <c r="AG2868" s="99">
        <v>8701.2567995786703</v>
      </c>
      <c r="AH2868" s="99">
        <v>0</v>
      </c>
      <c r="AI2868" s="99">
        <v>0</v>
      </c>
      <c r="AJ2868" s="99">
        <v>77099.127243995696</v>
      </c>
      <c r="AK2868" s="99">
        <v>0</v>
      </c>
      <c r="AL2868" s="99">
        <v>0</v>
      </c>
      <c r="AM2868" s="99">
        <v>4410.45574045181</v>
      </c>
      <c r="AN2868" s="99">
        <v>187301.10998344401</v>
      </c>
      <c r="AO2868" s="99">
        <v>149340.80017852801</v>
      </c>
      <c r="AP2868" s="99">
        <v>327148.047840118</v>
      </c>
      <c r="AQ2868" s="99">
        <v>617088.35524749802</v>
      </c>
      <c r="AR2868" s="99">
        <v>13996.5779078007</v>
      </c>
      <c r="AS2868" s="99">
        <v>66931.756441116304</v>
      </c>
      <c r="AT2868" s="99">
        <v>0</v>
      </c>
      <c r="AU2868" s="99">
        <v>0</v>
      </c>
      <c r="AV2868" s="99">
        <v>635147.36305999802</v>
      </c>
      <c r="AW2868" s="99">
        <v>0</v>
      </c>
      <c r="AX2868" s="99">
        <v>256330.29925727801</v>
      </c>
      <c r="AY2868" s="99">
        <v>96828.420198440595</v>
      </c>
      <c r="AZ2868" s="99">
        <v>65926.014583587603</v>
      </c>
      <c r="BA2868" s="99">
        <v>0</v>
      </c>
      <c r="BB2868" s="99">
        <v>0</v>
      </c>
      <c r="BC2868" s="99">
        <v>689530.51856994606</v>
      </c>
      <c r="BD2868" s="99">
        <v>0</v>
      </c>
      <c r="BE2868" s="99">
        <v>0</v>
      </c>
      <c r="BF2868" s="99">
        <v>34575.612602710702</v>
      </c>
      <c r="BG2868" s="99">
        <v>651345.72373962402</v>
      </c>
      <c r="BH2868" s="99">
        <v>5981.6637370586404</v>
      </c>
      <c r="BI2868" s="99">
        <v>32662.209571123101</v>
      </c>
      <c r="BJ2868" s="99">
        <v>156909.841760635</v>
      </c>
      <c r="BK2868" s="99">
        <v>1078.29730165005</v>
      </c>
      <c r="BL2868" s="99">
        <v>0</v>
      </c>
      <c r="BM2868" s="99">
        <v>0</v>
      </c>
      <c r="BN2868" s="99">
        <v>0</v>
      </c>
      <c r="BO2868" s="99">
        <v>0</v>
      </c>
      <c r="BP2868" s="99">
        <v>0</v>
      </c>
      <c r="BQ2868" s="99">
        <v>0</v>
      </c>
      <c r="BR2868" s="99">
        <v>11370.4514575005</v>
      </c>
      <c r="BS2868" s="99">
        <v>24687.878634691198</v>
      </c>
      <c r="BT2868" s="99">
        <v>0</v>
      </c>
      <c r="BU2868" s="99">
        <v>0</v>
      </c>
      <c r="BV2868" s="99">
        <v>158448.32406806899</v>
      </c>
      <c r="BW2868" s="99">
        <v>0</v>
      </c>
      <c r="BX2868" s="99">
        <v>0</v>
      </c>
      <c r="BY2868" s="99">
        <v>0</v>
      </c>
      <c r="BZ2868" s="99">
        <v>0</v>
      </c>
      <c r="CA2868" s="99">
        <v>598.34251465648401</v>
      </c>
      <c r="CB2868" s="99">
        <v>124560.72694301599</v>
      </c>
      <c r="CC2868" s="99">
        <v>1098582.6247405999</v>
      </c>
      <c r="CD2868" s="99">
        <v>193750.385824203</v>
      </c>
      <c r="CE2868" s="99">
        <v>50.854348280932797</v>
      </c>
      <c r="CF2868" s="99">
        <v>8369.7973754405994</v>
      </c>
      <c r="CG2868" s="99">
        <v>66666.085682869001</v>
      </c>
      <c r="CH2868" s="99">
        <v>0</v>
      </c>
      <c r="CI2868" s="99">
        <v>649.20125291496504</v>
      </c>
      <c r="CJ2868" s="99">
        <v>132891.661195755</v>
      </c>
      <c r="CK2868" s="99">
        <v>1162967.6221771201</v>
      </c>
      <c r="CL2868" s="99">
        <v>199133.549411774</v>
      </c>
      <c r="CM2868" s="166">
        <v>1169.92337669432</v>
      </c>
      <c r="CN2868" s="166">
        <v>318686.53045272798</v>
      </c>
      <c r="CO2868" s="166">
        <v>1811267.7563629199</v>
      </c>
      <c r="CP2868" s="99">
        <v>199133.549411774</v>
      </c>
      <c r="CQ2868" s="99">
        <v>0</v>
      </c>
      <c r="CR2868" s="99">
        <v>0</v>
      </c>
      <c r="CS2868" s="99">
        <v>0</v>
      </c>
      <c r="CT2868" s="99">
        <v>0</v>
      </c>
      <c r="CU2868" s="98">
        <v>296.04856142599999</v>
      </c>
      <c r="CV2868" s="98">
        <v>566.95612438800003</v>
      </c>
      <c r="CW2868" s="98">
        <v>132930.52431845659</v>
      </c>
      <c r="CX2868" s="98">
        <v>1165248.7104234688</v>
      </c>
    </row>
    <row r="2869" spans="1:102" x14ac:dyDescent="0.2">
      <c r="A2869" s="98" t="s">
        <v>195</v>
      </c>
      <c r="B2869" s="100">
        <v>40969</v>
      </c>
      <c r="C2869" s="99">
        <v>155.386502049863</v>
      </c>
      <c r="D2869" s="99">
        <v>162.217493554577</v>
      </c>
      <c r="E2869" s="99">
        <v>300.69886121898901</v>
      </c>
      <c r="F2869" s="99">
        <v>13.6853343279799</v>
      </c>
      <c r="G2869" s="99">
        <v>46.642213564831799</v>
      </c>
      <c r="H2869" s="99">
        <v>0</v>
      </c>
      <c r="I2869" s="99">
        <v>0</v>
      </c>
      <c r="J2869" s="99">
        <v>540.91603726893698</v>
      </c>
      <c r="K2869" s="99">
        <v>0</v>
      </c>
      <c r="L2869" s="99">
        <v>253.951675025746</v>
      </c>
      <c r="M2869" s="99">
        <v>37.449706950690597</v>
      </c>
      <c r="N2869" s="99">
        <v>60.595330839976697</v>
      </c>
      <c r="O2869" s="99">
        <v>0</v>
      </c>
      <c r="P2869" s="99">
        <v>0</v>
      </c>
      <c r="Q2869" s="99">
        <v>270.97575511783401</v>
      </c>
      <c r="R2869" s="99">
        <v>0</v>
      </c>
      <c r="S2869" s="99">
        <v>0</v>
      </c>
      <c r="T2869" s="99">
        <v>21.2291528489441</v>
      </c>
      <c r="U2869" s="99">
        <v>553.98708656430199</v>
      </c>
      <c r="V2869" s="99">
        <v>17588.106042861898</v>
      </c>
      <c r="W2869" s="99">
        <v>33171.242802143097</v>
      </c>
      <c r="X2869" s="99">
        <v>77571.849040985093</v>
      </c>
      <c r="Y2869" s="99">
        <v>1256.72385756671</v>
      </c>
      <c r="Z2869" s="99">
        <v>8175.7948745489102</v>
      </c>
      <c r="AA2869" s="99">
        <v>0</v>
      </c>
      <c r="AB2869" s="99">
        <v>0</v>
      </c>
      <c r="AC2869" s="99">
        <v>188406.826276779</v>
      </c>
      <c r="AD2869" s="99">
        <v>0</v>
      </c>
      <c r="AE2869" s="99">
        <v>31969.715972423601</v>
      </c>
      <c r="AF2869" s="99">
        <v>11118.8981071711</v>
      </c>
      <c r="AG2869" s="99">
        <v>9090.1513448953592</v>
      </c>
      <c r="AH2869" s="99">
        <v>0</v>
      </c>
      <c r="AI2869" s="99">
        <v>0</v>
      </c>
      <c r="AJ2869" s="99">
        <v>74010.950022697405</v>
      </c>
      <c r="AK2869" s="99">
        <v>0</v>
      </c>
      <c r="AL2869" s="99">
        <v>0</v>
      </c>
      <c r="AM2869" s="99">
        <v>3991.7109394967601</v>
      </c>
      <c r="AN2869" s="99">
        <v>192293.73025703401</v>
      </c>
      <c r="AO2869" s="99">
        <v>164691.01181793201</v>
      </c>
      <c r="AP2869" s="99">
        <v>278847.98850250198</v>
      </c>
      <c r="AQ2869" s="99">
        <v>651124.76114654494</v>
      </c>
      <c r="AR2869" s="99">
        <v>13808.164186239201</v>
      </c>
      <c r="AS2869" s="99">
        <v>65100.145356178298</v>
      </c>
      <c r="AT2869" s="99">
        <v>0</v>
      </c>
      <c r="AU2869" s="99">
        <v>0</v>
      </c>
      <c r="AV2869" s="99">
        <v>662410.48027801502</v>
      </c>
      <c r="AW2869" s="99">
        <v>0</v>
      </c>
      <c r="AX2869" s="99">
        <v>269800.10411071801</v>
      </c>
      <c r="AY2869" s="99">
        <v>106404.360156059</v>
      </c>
      <c r="AZ2869" s="99">
        <v>68796.676537513704</v>
      </c>
      <c r="BA2869" s="99">
        <v>0</v>
      </c>
      <c r="BB2869" s="99">
        <v>0</v>
      </c>
      <c r="BC2869" s="99">
        <v>642270.01290130604</v>
      </c>
      <c r="BD2869" s="99">
        <v>0</v>
      </c>
      <c r="BE2869" s="99">
        <v>0</v>
      </c>
      <c r="BF2869" s="99">
        <v>32155.44912076</v>
      </c>
      <c r="BG2869" s="99">
        <v>674229.13873291004</v>
      </c>
      <c r="BH2869" s="99">
        <v>5959.0960866212799</v>
      </c>
      <c r="BI2869" s="99">
        <v>31399.722664594701</v>
      </c>
      <c r="BJ2869" s="99">
        <v>166822.47980308501</v>
      </c>
      <c r="BK2869" s="99">
        <v>1111.26409316063</v>
      </c>
      <c r="BL2869" s="99">
        <v>0</v>
      </c>
      <c r="BM2869" s="99">
        <v>0</v>
      </c>
      <c r="BN2869" s="99">
        <v>0</v>
      </c>
      <c r="BO2869" s="99">
        <v>0</v>
      </c>
      <c r="BP2869" s="99">
        <v>0</v>
      </c>
      <c r="BQ2869" s="99">
        <v>0</v>
      </c>
      <c r="BR2869" s="99">
        <v>12481.707574129099</v>
      </c>
      <c r="BS2869" s="99">
        <v>29382.9350054264</v>
      </c>
      <c r="BT2869" s="99">
        <v>0</v>
      </c>
      <c r="BU2869" s="99">
        <v>0</v>
      </c>
      <c r="BV2869" s="99">
        <v>163843.74054336501</v>
      </c>
      <c r="BW2869" s="99">
        <v>0</v>
      </c>
      <c r="BX2869" s="99">
        <v>0</v>
      </c>
      <c r="BY2869" s="99">
        <v>0</v>
      </c>
      <c r="BZ2869" s="99">
        <v>0</v>
      </c>
      <c r="CA2869" s="99">
        <v>622.71840514987696</v>
      </c>
      <c r="CB2869" s="99">
        <v>124581.16522789</v>
      </c>
      <c r="CC2869" s="99">
        <v>1079355.6315154999</v>
      </c>
      <c r="CD2869" s="99">
        <v>207458.876708984</v>
      </c>
      <c r="CE2869" s="99">
        <v>47.265549598727397</v>
      </c>
      <c r="CF2869" s="99">
        <v>8218.2332450151407</v>
      </c>
      <c r="CG2869" s="99">
        <v>65315.064595222502</v>
      </c>
      <c r="CH2869" s="99">
        <v>0</v>
      </c>
      <c r="CI2869" s="99">
        <v>670.13034202158497</v>
      </c>
      <c r="CJ2869" s="99">
        <v>132889.27954864499</v>
      </c>
      <c r="CK2869" s="99">
        <v>1148275.67878723</v>
      </c>
      <c r="CL2869" s="99">
        <v>213196.56083107</v>
      </c>
      <c r="CM2869" s="166">
        <v>1215.35806275904</v>
      </c>
      <c r="CN2869" s="166">
        <v>329093.94351959199</v>
      </c>
      <c r="CO2869" s="166">
        <v>1827493.50891113</v>
      </c>
      <c r="CP2869" s="99">
        <v>213196.56083107</v>
      </c>
      <c r="CQ2869" s="99">
        <v>0</v>
      </c>
      <c r="CR2869" s="99">
        <v>0</v>
      </c>
      <c r="CS2869" s="99">
        <v>0</v>
      </c>
      <c r="CT2869" s="99">
        <v>0</v>
      </c>
      <c r="CU2869" s="98">
        <v>313.29723482999998</v>
      </c>
      <c r="CV2869" s="98">
        <v>578.03413005100003</v>
      </c>
      <c r="CW2869" s="98">
        <v>132799.39847290513</v>
      </c>
      <c r="CX2869" s="98">
        <v>1144670.6961107224</v>
      </c>
    </row>
    <row r="2870" spans="1:102" x14ac:dyDescent="0.2">
      <c r="A2870" s="98" t="s">
        <v>195</v>
      </c>
      <c r="B2870" s="100">
        <v>41061</v>
      </c>
      <c r="C2870" s="99">
        <v>142.44512869976501</v>
      </c>
      <c r="D2870" s="99">
        <v>156.36619837395801</v>
      </c>
      <c r="E2870" s="99">
        <v>1402.31415782869</v>
      </c>
      <c r="F2870" s="99">
        <v>13.5193270399468</v>
      </c>
      <c r="G2870" s="99">
        <v>43.780135718639897</v>
      </c>
      <c r="H2870" s="99">
        <v>0</v>
      </c>
      <c r="I2870" s="99">
        <v>0</v>
      </c>
      <c r="J2870" s="99">
        <v>541.24144226312603</v>
      </c>
      <c r="K2870" s="99">
        <v>0</v>
      </c>
      <c r="L2870" s="99">
        <v>1269.5102584511001</v>
      </c>
      <c r="M2870" s="99">
        <v>40.638723288662703</v>
      </c>
      <c r="N2870" s="99">
        <v>62.779208184685601</v>
      </c>
      <c r="O2870" s="99">
        <v>0</v>
      </c>
      <c r="P2870" s="99">
        <v>0</v>
      </c>
      <c r="Q2870" s="99">
        <v>270.68121576681699</v>
      </c>
      <c r="R2870" s="99">
        <v>0</v>
      </c>
      <c r="S2870" s="99">
        <v>0</v>
      </c>
      <c r="T2870" s="99">
        <v>21.202187406132001</v>
      </c>
      <c r="U2870" s="99">
        <v>552.85038620978605</v>
      </c>
      <c r="V2870" s="99">
        <v>16797.972360849399</v>
      </c>
      <c r="W2870" s="99">
        <v>29959.464837551099</v>
      </c>
      <c r="X2870" s="99">
        <v>223373.399541855</v>
      </c>
      <c r="Y2870" s="99">
        <v>1257.9792316705</v>
      </c>
      <c r="Z2870" s="99">
        <v>7640.2133868932697</v>
      </c>
      <c r="AA2870" s="99">
        <v>0</v>
      </c>
      <c r="AB2870" s="99">
        <v>0</v>
      </c>
      <c r="AC2870" s="99">
        <v>187806.75772476199</v>
      </c>
      <c r="AD2870" s="99">
        <v>0</v>
      </c>
      <c r="AE2870" s="99">
        <v>167057.41411971999</v>
      </c>
      <c r="AF2870" s="99">
        <v>11584.339843154001</v>
      </c>
      <c r="AG2870" s="99">
        <v>9782.2309654951096</v>
      </c>
      <c r="AH2870" s="99">
        <v>0</v>
      </c>
      <c r="AI2870" s="99">
        <v>0</v>
      </c>
      <c r="AJ2870" s="99">
        <v>74296.036775589004</v>
      </c>
      <c r="AK2870" s="99">
        <v>0</v>
      </c>
      <c r="AL2870" s="99">
        <v>0</v>
      </c>
      <c r="AM2870" s="99">
        <v>3802.9072304368001</v>
      </c>
      <c r="AN2870" s="99">
        <v>191423.16089630101</v>
      </c>
      <c r="AO2870" s="99">
        <v>158091.23035430899</v>
      </c>
      <c r="AP2870" s="99">
        <v>283955.90024566703</v>
      </c>
      <c r="AQ2870" s="99">
        <v>1587286.4561615</v>
      </c>
      <c r="AR2870" s="99">
        <v>13971.4236996174</v>
      </c>
      <c r="AS2870" s="99">
        <v>61361.417112827301</v>
      </c>
      <c r="AT2870" s="99">
        <v>0</v>
      </c>
      <c r="AU2870" s="99">
        <v>0</v>
      </c>
      <c r="AV2870" s="99">
        <v>667880.60129547096</v>
      </c>
      <c r="AW2870" s="99">
        <v>0</v>
      </c>
      <c r="AX2870" s="99">
        <v>1159004.85029602</v>
      </c>
      <c r="AY2870" s="99">
        <v>110513.777878761</v>
      </c>
      <c r="AZ2870" s="99">
        <v>75972.864743232698</v>
      </c>
      <c r="BA2870" s="99">
        <v>0</v>
      </c>
      <c r="BB2870" s="99">
        <v>0</v>
      </c>
      <c r="BC2870" s="99">
        <v>635551.77537536598</v>
      </c>
      <c r="BD2870" s="99">
        <v>0</v>
      </c>
      <c r="BE2870" s="99">
        <v>0</v>
      </c>
      <c r="BF2870" s="99">
        <v>31505.0944633484</v>
      </c>
      <c r="BG2870" s="99">
        <v>677620.947059631</v>
      </c>
      <c r="BH2870" s="99">
        <v>6232.0470030903798</v>
      </c>
      <c r="BI2870" s="99">
        <v>34147.4579486847</v>
      </c>
      <c r="BJ2870" s="99">
        <v>162110.736431122</v>
      </c>
      <c r="BK2870" s="99">
        <v>1120.01044593751</v>
      </c>
      <c r="BL2870" s="99">
        <v>0</v>
      </c>
      <c r="BM2870" s="99">
        <v>0</v>
      </c>
      <c r="BN2870" s="99">
        <v>0</v>
      </c>
      <c r="BO2870" s="99">
        <v>0</v>
      </c>
      <c r="BP2870" s="99">
        <v>0</v>
      </c>
      <c r="BQ2870" s="99">
        <v>0</v>
      </c>
      <c r="BR2870" s="99">
        <v>13547.626124620399</v>
      </c>
      <c r="BS2870" s="99">
        <v>32237.273650646199</v>
      </c>
      <c r="BT2870" s="99">
        <v>0</v>
      </c>
      <c r="BU2870" s="99">
        <v>0</v>
      </c>
      <c r="BV2870" s="99">
        <v>158596.12239074701</v>
      </c>
      <c r="BW2870" s="99">
        <v>0</v>
      </c>
      <c r="BX2870" s="99">
        <v>0</v>
      </c>
      <c r="BY2870" s="99">
        <v>0</v>
      </c>
      <c r="BZ2870" s="99">
        <v>0</v>
      </c>
      <c r="CA2870" s="99">
        <v>1709.36046162248</v>
      </c>
      <c r="CB2870" s="99">
        <v>271052.793933868</v>
      </c>
      <c r="CC2870" s="99">
        <v>2039075.1414794901</v>
      </c>
      <c r="CD2870" s="99">
        <v>202767.28966713001</v>
      </c>
      <c r="CE2870" s="99">
        <v>44.092051113955698</v>
      </c>
      <c r="CF2870" s="99">
        <v>7678.3207856416702</v>
      </c>
      <c r="CG2870" s="99">
        <v>61526.609042644501</v>
      </c>
      <c r="CH2870" s="99">
        <v>0</v>
      </c>
      <c r="CI2870" s="99">
        <v>1754.1562098264701</v>
      </c>
      <c r="CJ2870" s="99">
        <v>278598.44731521601</v>
      </c>
      <c r="CK2870" s="99">
        <v>2098647.1096496601</v>
      </c>
      <c r="CL2870" s="99">
        <v>207936.78555488601</v>
      </c>
      <c r="CM2870" s="166">
        <v>2299.73591375351</v>
      </c>
      <c r="CN2870" s="166">
        <v>467340.53411102301</v>
      </c>
      <c r="CO2870" s="166">
        <v>2765081.16339111</v>
      </c>
      <c r="CP2870" s="99">
        <v>207936.78555488601</v>
      </c>
      <c r="CQ2870" s="99">
        <v>0</v>
      </c>
      <c r="CR2870" s="99">
        <v>0</v>
      </c>
      <c r="CS2870" s="99">
        <v>0</v>
      </c>
      <c r="CT2870" s="99">
        <v>0</v>
      </c>
      <c r="CU2870" s="98">
        <v>1418.075044099</v>
      </c>
      <c r="CV2870" s="98">
        <v>577.69989730500004</v>
      </c>
      <c r="CW2870" s="98">
        <v>278731.11471950967</v>
      </c>
      <c r="CX2870" s="98">
        <v>2100601.7505221348</v>
      </c>
    </row>
    <row r="2871" spans="1:102" x14ac:dyDescent="0.2">
      <c r="A2871" s="98" t="s">
        <v>195</v>
      </c>
      <c r="B2871" s="100">
        <v>41153</v>
      </c>
      <c r="C2871" s="99">
        <v>149.48353902995601</v>
      </c>
      <c r="D2871" s="99">
        <v>160.67226628586599</v>
      </c>
      <c r="E2871" s="99">
        <v>1345.2407130747999</v>
      </c>
      <c r="F2871" s="99">
        <v>11.482308961916701</v>
      </c>
      <c r="G2871" s="99">
        <v>36.920422264840496</v>
      </c>
      <c r="H2871" s="99">
        <v>0</v>
      </c>
      <c r="I2871" s="99">
        <v>0</v>
      </c>
      <c r="J2871" s="99">
        <v>533.45998063683498</v>
      </c>
      <c r="K2871" s="99">
        <v>0</v>
      </c>
      <c r="L2871" s="99">
        <v>1250.4115070402599</v>
      </c>
      <c r="M2871" s="99">
        <v>44.715148553717903</v>
      </c>
      <c r="N2871" s="99">
        <v>64.905562781728804</v>
      </c>
      <c r="O2871" s="99">
        <v>0</v>
      </c>
      <c r="P2871" s="99">
        <v>0</v>
      </c>
      <c r="Q2871" s="99">
        <v>270.43694025650598</v>
      </c>
      <c r="R2871" s="99">
        <v>0</v>
      </c>
      <c r="S2871" s="99">
        <v>0</v>
      </c>
      <c r="T2871" s="99">
        <v>17.305377288022999</v>
      </c>
      <c r="U2871" s="99">
        <v>545.01837609708298</v>
      </c>
      <c r="V2871" s="99">
        <v>16779.317342042901</v>
      </c>
      <c r="W2871" s="99">
        <v>29607.883379459399</v>
      </c>
      <c r="X2871" s="99">
        <v>215424.663375854</v>
      </c>
      <c r="Y2871" s="99">
        <v>1183.5499411225301</v>
      </c>
      <c r="Z2871" s="99">
        <v>5899.7790042757997</v>
      </c>
      <c r="AA2871" s="99">
        <v>0</v>
      </c>
      <c r="AB2871" s="99">
        <v>0</v>
      </c>
      <c r="AC2871" s="99">
        <v>191120.491939545</v>
      </c>
      <c r="AD2871" s="99">
        <v>0</v>
      </c>
      <c r="AE2871" s="99">
        <v>161719.69492912301</v>
      </c>
      <c r="AF2871" s="99">
        <v>11863.683631181701</v>
      </c>
      <c r="AG2871" s="99">
        <v>10836.7284291983</v>
      </c>
      <c r="AH2871" s="99">
        <v>0</v>
      </c>
      <c r="AI2871" s="99">
        <v>0</v>
      </c>
      <c r="AJ2871" s="99">
        <v>72244.116042137102</v>
      </c>
      <c r="AK2871" s="99">
        <v>0</v>
      </c>
      <c r="AL2871" s="99">
        <v>0</v>
      </c>
      <c r="AM2871" s="99">
        <v>2826.0480230748699</v>
      </c>
      <c r="AN2871" s="99">
        <v>193658.67626953099</v>
      </c>
      <c r="AO2871" s="99">
        <v>160555.56545639</v>
      </c>
      <c r="AP2871" s="99">
        <v>260448.83897781401</v>
      </c>
      <c r="AQ2871" s="99">
        <v>1555531.4536590599</v>
      </c>
      <c r="AR2871" s="99">
        <v>13112.2359704971</v>
      </c>
      <c r="AS2871" s="99">
        <v>48866.199068069502</v>
      </c>
      <c r="AT2871" s="99">
        <v>0</v>
      </c>
      <c r="AU2871" s="99">
        <v>0</v>
      </c>
      <c r="AV2871" s="99">
        <v>690247.05899810803</v>
      </c>
      <c r="AW2871" s="99">
        <v>0</v>
      </c>
      <c r="AX2871" s="99">
        <v>1116759.0979156501</v>
      </c>
      <c r="AY2871" s="99">
        <v>115092.94224453</v>
      </c>
      <c r="AZ2871" s="99">
        <v>85414.709096908598</v>
      </c>
      <c r="BA2871" s="99">
        <v>0</v>
      </c>
      <c r="BB2871" s="99">
        <v>0</v>
      </c>
      <c r="BC2871" s="99">
        <v>645418.68067932106</v>
      </c>
      <c r="BD2871" s="99">
        <v>0</v>
      </c>
      <c r="BE2871" s="99">
        <v>0</v>
      </c>
      <c r="BF2871" s="99">
        <v>23955.635714292501</v>
      </c>
      <c r="BG2871" s="99">
        <v>697817.34152984596</v>
      </c>
      <c r="BH2871" s="99">
        <v>7654.4659171104404</v>
      </c>
      <c r="BI2871" s="99">
        <v>33069.017860412598</v>
      </c>
      <c r="BJ2871" s="99">
        <v>171377.893983841</v>
      </c>
      <c r="BK2871" s="99">
        <v>1136.31528100371</v>
      </c>
      <c r="BL2871" s="99">
        <v>0</v>
      </c>
      <c r="BM2871" s="99">
        <v>0</v>
      </c>
      <c r="BN2871" s="99">
        <v>0</v>
      </c>
      <c r="BO2871" s="99">
        <v>0</v>
      </c>
      <c r="BP2871" s="99">
        <v>0</v>
      </c>
      <c r="BQ2871" s="99">
        <v>0</v>
      </c>
      <c r="BR2871" s="99">
        <v>15147.6545696259</v>
      </c>
      <c r="BS2871" s="99">
        <v>34013.764238834403</v>
      </c>
      <c r="BT2871" s="99">
        <v>0</v>
      </c>
      <c r="BU2871" s="99">
        <v>0</v>
      </c>
      <c r="BV2871" s="99">
        <v>160998.005067825</v>
      </c>
      <c r="BW2871" s="99">
        <v>0</v>
      </c>
      <c r="BX2871" s="99">
        <v>0</v>
      </c>
      <c r="BY2871" s="99">
        <v>0</v>
      </c>
      <c r="BZ2871" s="99">
        <v>0</v>
      </c>
      <c r="CA2871" s="99">
        <v>1658.1799082011</v>
      </c>
      <c r="CB2871" s="99">
        <v>262797.54655456502</v>
      </c>
      <c r="CC2871" s="99">
        <v>1986224.3508758501</v>
      </c>
      <c r="CD2871" s="99">
        <v>210528.10529327401</v>
      </c>
      <c r="CE2871" s="99">
        <v>36.566052005626297</v>
      </c>
      <c r="CF2871" s="99">
        <v>5847.9552917480496</v>
      </c>
      <c r="CG2871" s="99">
        <v>48710.3117427826</v>
      </c>
      <c r="CH2871" s="99">
        <v>0</v>
      </c>
      <c r="CI2871" s="99">
        <v>1694.6754853725399</v>
      </c>
      <c r="CJ2871" s="99">
        <v>268864.11162567098</v>
      </c>
      <c r="CK2871" s="99">
        <v>2036187.2411346401</v>
      </c>
      <c r="CL2871" s="99">
        <v>215132.53866767901</v>
      </c>
      <c r="CM2871" s="166">
        <v>2233.8753007650398</v>
      </c>
      <c r="CN2871" s="166">
        <v>461550.75190734898</v>
      </c>
      <c r="CO2871" s="166">
        <v>2737581.4043579102</v>
      </c>
      <c r="CP2871" s="99">
        <v>215132.53866767901</v>
      </c>
      <c r="CQ2871" s="99">
        <v>0</v>
      </c>
      <c r="CR2871" s="99">
        <v>0</v>
      </c>
      <c r="CS2871" s="99">
        <v>0</v>
      </c>
      <c r="CT2871" s="99">
        <v>0</v>
      </c>
      <c r="CU2871" s="98">
        <v>1353.6295086519999</v>
      </c>
      <c r="CV2871" s="98">
        <v>567.17680151399998</v>
      </c>
      <c r="CW2871" s="98">
        <v>268645.50184631307</v>
      </c>
      <c r="CX2871" s="98">
        <v>2034934.6626186327</v>
      </c>
    </row>
    <row r="2872" spans="1:102" x14ac:dyDescent="0.2">
      <c r="A2872" s="98" t="s">
        <v>195</v>
      </c>
      <c r="B2872" s="100">
        <v>41244</v>
      </c>
      <c r="C2872" s="99">
        <v>140.92870262451501</v>
      </c>
      <c r="D2872" s="99">
        <v>162.08699126355401</v>
      </c>
      <c r="E2872" s="99">
        <v>1311.51622086763</v>
      </c>
      <c r="F2872" s="99">
        <v>11.794666511938001</v>
      </c>
      <c r="G2872" s="99">
        <v>31.423065535957001</v>
      </c>
      <c r="H2872" s="99">
        <v>0</v>
      </c>
      <c r="I2872" s="99">
        <v>0</v>
      </c>
      <c r="J2872" s="99">
        <v>552.484930753708</v>
      </c>
      <c r="K2872" s="99">
        <v>0</v>
      </c>
      <c r="L2872" s="99">
        <v>1306.0373412072699</v>
      </c>
      <c r="M2872" s="99">
        <v>43.713624873664202</v>
      </c>
      <c r="N2872" s="99">
        <v>71.683319013565793</v>
      </c>
      <c r="O2872" s="99">
        <v>0</v>
      </c>
      <c r="P2872" s="99">
        <v>0</v>
      </c>
      <c r="Q2872" s="99">
        <v>272.95025248080498</v>
      </c>
      <c r="R2872" s="99">
        <v>0</v>
      </c>
      <c r="S2872" s="99">
        <v>0</v>
      </c>
      <c r="T2872" s="99">
        <v>15.027911034529099</v>
      </c>
      <c r="U2872" s="99">
        <v>560.27386815846</v>
      </c>
      <c r="V2872" s="99">
        <v>15495.2874521017</v>
      </c>
      <c r="W2872" s="99">
        <v>28889.4542064667</v>
      </c>
      <c r="X2872" s="99">
        <v>212395.10879325899</v>
      </c>
      <c r="Y2872" s="99">
        <v>1152.1560723781599</v>
      </c>
      <c r="Z2872" s="99">
        <v>5274.3883482217798</v>
      </c>
      <c r="AA2872" s="99">
        <v>0</v>
      </c>
      <c r="AB2872" s="99">
        <v>0</v>
      </c>
      <c r="AC2872" s="99">
        <v>191149.33069610599</v>
      </c>
      <c r="AD2872" s="99">
        <v>0</v>
      </c>
      <c r="AE2872" s="99">
        <v>175656.04936790501</v>
      </c>
      <c r="AF2872" s="99">
        <v>11196.905221581501</v>
      </c>
      <c r="AG2872" s="99">
        <v>11997.9940667152</v>
      </c>
      <c r="AH2872" s="99">
        <v>0</v>
      </c>
      <c r="AI2872" s="99">
        <v>0</v>
      </c>
      <c r="AJ2872" s="99">
        <v>72086.964481353803</v>
      </c>
      <c r="AK2872" s="99">
        <v>0</v>
      </c>
      <c r="AL2872" s="99">
        <v>0</v>
      </c>
      <c r="AM2872" s="99">
        <v>1830.7053901404099</v>
      </c>
      <c r="AN2872" s="99">
        <v>193873.13868904099</v>
      </c>
      <c r="AO2872" s="99">
        <v>147652.50701141401</v>
      </c>
      <c r="AP2872" s="99">
        <v>277510.78873062099</v>
      </c>
      <c r="AQ2872" s="99">
        <v>1531561.30961609</v>
      </c>
      <c r="AR2872" s="99">
        <v>11692.254623889899</v>
      </c>
      <c r="AS2872" s="99">
        <v>44326.453615188599</v>
      </c>
      <c r="AT2872" s="99">
        <v>0</v>
      </c>
      <c r="AU2872" s="99">
        <v>0</v>
      </c>
      <c r="AV2872" s="99">
        <v>695912.19142913795</v>
      </c>
      <c r="AW2872" s="99">
        <v>0</v>
      </c>
      <c r="AX2872" s="99">
        <v>1206266.7057342499</v>
      </c>
      <c r="AY2872" s="99">
        <v>105601.510599136</v>
      </c>
      <c r="AZ2872" s="99">
        <v>96926.395803451494</v>
      </c>
      <c r="BA2872" s="99">
        <v>0</v>
      </c>
      <c r="BB2872" s="99">
        <v>0</v>
      </c>
      <c r="BC2872" s="99">
        <v>605415.76670074498</v>
      </c>
      <c r="BD2872" s="99">
        <v>0</v>
      </c>
      <c r="BE2872" s="99">
        <v>0</v>
      </c>
      <c r="BF2872" s="99">
        <v>14467.4803289175</v>
      </c>
      <c r="BG2872" s="99">
        <v>708588.81448364304</v>
      </c>
      <c r="BH2872" s="99">
        <v>5386.0654987692797</v>
      </c>
      <c r="BI2872" s="99">
        <v>35709.216293811798</v>
      </c>
      <c r="BJ2872" s="99">
        <v>169457.00560378999</v>
      </c>
      <c r="BK2872" s="99">
        <v>1156.9057688564101</v>
      </c>
      <c r="BL2872" s="99">
        <v>0</v>
      </c>
      <c r="BM2872" s="99">
        <v>0</v>
      </c>
      <c r="BN2872" s="99">
        <v>0</v>
      </c>
      <c r="BO2872" s="99">
        <v>0</v>
      </c>
      <c r="BP2872" s="99">
        <v>0</v>
      </c>
      <c r="BQ2872" s="99">
        <v>0</v>
      </c>
      <c r="BR2872" s="99">
        <v>14748.4143263102</v>
      </c>
      <c r="BS2872" s="99">
        <v>40602.910140514403</v>
      </c>
      <c r="BT2872" s="99">
        <v>0</v>
      </c>
      <c r="BU2872" s="99">
        <v>0</v>
      </c>
      <c r="BV2872" s="99">
        <v>152649.69667244001</v>
      </c>
      <c r="BW2872" s="99">
        <v>0</v>
      </c>
      <c r="BX2872" s="99">
        <v>0</v>
      </c>
      <c r="BY2872" s="99">
        <v>0</v>
      </c>
      <c r="BZ2872" s="99">
        <v>0</v>
      </c>
      <c r="CA2872" s="99">
        <v>1594.30000028014</v>
      </c>
      <c r="CB2872" s="99">
        <v>257295.454324722</v>
      </c>
      <c r="CC2872" s="99">
        <v>1937254.22087097</v>
      </c>
      <c r="CD2872" s="99">
        <v>208959.34428787199</v>
      </c>
      <c r="CE2872" s="99">
        <v>31.124004474841101</v>
      </c>
      <c r="CF2872" s="99">
        <v>5273.8573309183103</v>
      </c>
      <c r="CG2872" s="99">
        <v>44270.270553112001</v>
      </c>
      <c r="CH2872" s="99">
        <v>0</v>
      </c>
      <c r="CI2872" s="99">
        <v>1625.1650145649901</v>
      </c>
      <c r="CJ2872" s="99">
        <v>262640.70665359503</v>
      </c>
      <c r="CK2872" s="99">
        <v>1976781.38531494</v>
      </c>
      <c r="CL2872" s="99">
        <v>214085.28874588001</v>
      </c>
      <c r="CM2872" s="166">
        <v>2186.19687089324</v>
      </c>
      <c r="CN2872" s="166">
        <v>457601.75399780303</v>
      </c>
      <c r="CO2872" s="166">
        <v>2694353.5794067401</v>
      </c>
      <c r="CP2872" s="99">
        <v>214085.28874588001</v>
      </c>
      <c r="CQ2872" s="99">
        <v>0</v>
      </c>
      <c r="CR2872" s="99">
        <v>0</v>
      </c>
      <c r="CS2872" s="99">
        <v>0</v>
      </c>
      <c r="CT2872" s="99">
        <v>0</v>
      </c>
      <c r="CU2872" s="98">
        <v>1316.459919701</v>
      </c>
      <c r="CV2872" s="98">
        <v>579.87294172999998</v>
      </c>
      <c r="CW2872" s="98">
        <v>262569.31165564031</v>
      </c>
      <c r="CX2872" s="98">
        <v>1981524.4914240821</v>
      </c>
    </row>
    <row r="2873" spans="1:102" x14ac:dyDescent="0.2">
      <c r="A2873" s="98" t="s">
        <v>195</v>
      </c>
      <c r="B2873" s="100">
        <v>41334</v>
      </c>
      <c r="C2873" s="99">
        <v>124.614377598278</v>
      </c>
      <c r="D2873" s="99">
        <v>167.73887115344399</v>
      </c>
      <c r="E2873" s="99">
        <v>1307.6918074488599</v>
      </c>
      <c r="F2873" s="99">
        <v>14.9029325318988</v>
      </c>
      <c r="G2873" s="99">
        <v>32.933852778747699</v>
      </c>
      <c r="H2873" s="99">
        <v>0</v>
      </c>
      <c r="I2873" s="99">
        <v>0</v>
      </c>
      <c r="J2873" s="99">
        <v>559.76912417262804</v>
      </c>
      <c r="K2873" s="99">
        <v>0</v>
      </c>
      <c r="L2873" s="99">
        <v>1103.57684525847</v>
      </c>
      <c r="M2873" s="99">
        <v>41.882857353892199</v>
      </c>
      <c r="N2873" s="99">
        <v>72.4330147895962</v>
      </c>
      <c r="O2873" s="99">
        <v>0</v>
      </c>
      <c r="P2873" s="99">
        <v>129.412981852889</v>
      </c>
      <c r="Q2873" s="99">
        <v>278.25530830770703</v>
      </c>
      <c r="R2873" s="99">
        <v>0</v>
      </c>
      <c r="S2873" s="99">
        <v>12.7060200319393</v>
      </c>
      <c r="T2873" s="99">
        <v>0</v>
      </c>
      <c r="U2873" s="99">
        <v>567.00509060174204</v>
      </c>
      <c r="V2873" s="99">
        <v>15288.5054776669</v>
      </c>
      <c r="W2873" s="99">
        <v>27303.860404491399</v>
      </c>
      <c r="X2873" s="99">
        <v>202184.15797996501</v>
      </c>
      <c r="Y2873" s="99">
        <v>1165.9709694087501</v>
      </c>
      <c r="Z2873" s="99">
        <v>4594.5340510010701</v>
      </c>
      <c r="AA2873" s="99">
        <v>0</v>
      </c>
      <c r="AB2873" s="99">
        <v>0</v>
      </c>
      <c r="AC2873" s="99">
        <v>191350.75846862799</v>
      </c>
      <c r="AD2873" s="99">
        <v>0</v>
      </c>
      <c r="AE2873" s="99">
        <v>146815.561912537</v>
      </c>
      <c r="AF2873" s="99">
        <v>10176.7790329456</v>
      </c>
      <c r="AG2873" s="99">
        <v>11106.018841266599</v>
      </c>
      <c r="AH2873" s="99">
        <v>0</v>
      </c>
      <c r="AI2873" s="99">
        <v>15891.492761015899</v>
      </c>
      <c r="AJ2873" s="99">
        <v>67458.866599082903</v>
      </c>
      <c r="AK2873" s="99">
        <v>0</v>
      </c>
      <c r="AL2873" s="99">
        <v>1397.8231706321201</v>
      </c>
      <c r="AM2873" s="99">
        <v>0</v>
      </c>
      <c r="AN2873" s="99">
        <v>194073.091733932</v>
      </c>
      <c r="AO2873" s="99">
        <v>144957.543270111</v>
      </c>
      <c r="AP2873" s="99">
        <v>294806.56291198701</v>
      </c>
      <c r="AQ2873" s="99">
        <v>1478911.56265259</v>
      </c>
      <c r="AR2873" s="99">
        <v>12061.5304471254</v>
      </c>
      <c r="AS2873" s="99">
        <v>38047.769928932197</v>
      </c>
      <c r="AT2873" s="99">
        <v>0</v>
      </c>
      <c r="AU2873" s="99">
        <v>0</v>
      </c>
      <c r="AV2873" s="99">
        <v>713066.43343353295</v>
      </c>
      <c r="AW2873" s="99">
        <v>0</v>
      </c>
      <c r="AX2873" s="99">
        <v>974137.96719360398</v>
      </c>
      <c r="AY2873" s="99">
        <v>96569.912464141802</v>
      </c>
      <c r="AZ2873" s="99">
        <v>90975.865843772903</v>
      </c>
      <c r="BA2873" s="99">
        <v>0</v>
      </c>
      <c r="BB2873" s="99">
        <v>156732.70622253401</v>
      </c>
      <c r="BC2873" s="99">
        <v>606742.85729217494</v>
      </c>
      <c r="BD2873" s="99">
        <v>0</v>
      </c>
      <c r="BE2873" s="99">
        <v>11852.298765540099</v>
      </c>
      <c r="BF2873" s="99">
        <v>0</v>
      </c>
      <c r="BG2873" s="99">
        <v>720984.93505096401</v>
      </c>
      <c r="BH2873" s="99">
        <v>13128.977156519901</v>
      </c>
      <c r="BI2873" s="99">
        <v>39987.718748092702</v>
      </c>
      <c r="BJ2873" s="99">
        <v>168109.27276611299</v>
      </c>
      <c r="BK2873" s="99">
        <v>1367.71021747589</v>
      </c>
      <c r="BL2873" s="99">
        <v>0</v>
      </c>
      <c r="BM2873" s="99">
        <v>0</v>
      </c>
      <c r="BN2873" s="99">
        <v>0</v>
      </c>
      <c r="BO2873" s="99">
        <v>0</v>
      </c>
      <c r="BP2873" s="99">
        <v>0</v>
      </c>
      <c r="BQ2873" s="99">
        <v>0</v>
      </c>
      <c r="BR2873" s="99">
        <v>14122.770359039299</v>
      </c>
      <c r="BS2873" s="99">
        <v>42500.381248951002</v>
      </c>
      <c r="BT2873" s="99">
        <v>0</v>
      </c>
      <c r="BU2873" s="99">
        <v>10938.25</v>
      </c>
      <c r="BV2873" s="99">
        <v>156498.30072403001</v>
      </c>
      <c r="BW2873" s="99">
        <v>0</v>
      </c>
      <c r="BX2873" s="99">
        <v>970.60999864339794</v>
      </c>
      <c r="BY2873" s="99">
        <v>0</v>
      </c>
      <c r="BZ2873" s="99">
        <v>0</v>
      </c>
      <c r="CA2873" s="99">
        <v>1611.21819663048</v>
      </c>
      <c r="CB2873" s="99">
        <v>248001.14879608201</v>
      </c>
      <c r="CC2873" s="99">
        <v>1920242.8047332801</v>
      </c>
      <c r="CD2873" s="99">
        <v>223931.13181495701</v>
      </c>
      <c r="CE2873" s="99">
        <v>33.368096420541399</v>
      </c>
      <c r="CF2873" s="99">
        <v>4608.31598234177</v>
      </c>
      <c r="CG2873" s="99">
        <v>38107.131521224997</v>
      </c>
      <c r="CH2873" s="99">
        <v>0</v>
      </c>
      <c r="CI2873" s="99">
        <v>1644.7971011698201</v>
      </c>
      <c r="CJ2873" s="99">
        <v>252549.627487183</v>
      </c>
      <c r="CK2873" s="99">
        <v>1966301.4811859101</v>
      </c>
      <c r="CL2873" s="99">
        <v>229251.03077506999</v>
      </c>
      <c r="CM2873" s="166">
        <v>2202.0949045121702</v>
      </c>
      <c r="CN2873" s="166">
        <v>449051.46383285499</v>
      </c>
      <c r="CO2873" s="166">
        <v>2680491.2317504901</v>
      </c>
      <c r="CP2873" s="99">
        <v>229251.03077506999</v>
      </c>
      <c r="CQ2873" s="99">
        <v>0</v>
      </c>
      <c r="CR2873" s="99">
        <v>0</v>
      </c>
      <c r="CS2873" s="99">
        <v>0</v>
      </c>
      <c r="CT2873" s="99">
        <v>0</v>
      </c>
      <c r="CU2873" s="98">
        <v>1319.2838650849999</v>
      </c>
      <c r="CV2873" s="98">
        <v>586.35542953900006</v>
      </c>
      <c r="CW2873" s="98">
        <v>252609.46477842377</v>
      </c>
      <c r="CX2873" s="98">
        <v>1958349.9362545051</v>
      </c>
    </row>
    <row r="2874" spans="1:102" x14ac:dyDescent="0.2">
      <c r="A2874" s="98" t="s">
        <v>195</v>
      </c>
      <c r="B2874" s="100">
        <v>41426</v>
      </c>
      <c r="C2874" s="99">
        <v>129.81030755676301</v>
      </c>
      <c r="D2874" s="99">
        <v>174.36294551938801</v>
      </c>
      <c r="E2874" s="99">
        <v>1325.14876632392</v>
      </c>
      <c r="F2874" s="99">
        <v>11.7544819859322</v>
      </c>
      <c r="G2874" s="99">
        <v>33.738592582754798</v>
      </c>
      <c r="H2874" s="99">
        <v>0</v>
      </c>
      <c r="I2874" s="99">
        <v>0</v>
      </c>
      <c r="J2874" s="99">
        <v>557.31740589439903</v>
      </c>
      <c r="K2874" s="99">
        <v>0</v>
      </c>
      <c r="L2874" s="99">
        <v>1068.0841624587799</v>
      </c>
      <c r="M2874" s="99">
        <v>45.633610750548499</v>
      </c>
      <c r="N2874" s="99">
        <v>72.024938060902102</v>
      </c>
      <c r="O2874" s="99">
        <v>0</v>
      </c>
      <c r="P2874" s="99">
        <v>122.551580865867</v>
      </c>
      <c r="Q2874" s="99">
        <v>282.28458538278898</v>
      </c>
      <c r="R2874" s="99">
        <v>0</v>
      </c>
      <c r="S2874" s="99">
        <v>14.1322172001237</v>
      </c>
      <c r="T2874" s="99">
        <v>0</v>
      </c>
      <c r="U2874" s="99">
        <v>564.53316003084205</v>
      </c>
      <c r="V2874" s="99">
        <v>16761.896151065801</v>
      </c>
      <c r="W2874" s="99">
        <v>35891.591742038698</v>
      </c>
      <c r="X2874" s="99">
        <v>215891.93111038199</v>
      </c>
      <c r="Y2874" s="99">
        <v>913.05585433542694</v>
      </c>
      <c r="Z2874" s="99">
        <v>4718.09389460087</v>
      </c>
      <c r="AA2874" s="99">
        <v>0</v>
      </c>
      <c r="AB2874" s="99">
        <v>0</v>
      </c>
      <c r="AC2874" s="99">
        <v>193988.163608551</v>
      </c>
      <c r="AD2874" s="99">
        <v>0</v>
      </c>
      <c r="AE2874" s="99">
        <v>147018.61519241301</v>
      </c>
      <c r="AF2874" s="99">
        <v>10716.836319685</v>
      </c>
      <c r="AG2874" s="99">
        <v>10776.2134315968</v>
      </c>
      <c r="AH2874" s="99">
        <v>0</v>
      </c>
      <c r="AI2874" s="99">
        <v>15334.711484551401</v>
      </c>
      <c r="AJ2874" s="99">
        <v>71107.871006965594</v>
      </c>
      <c r="AK2874" s="99">
        <v>0</v>
      </c>
      <c r="AL2874" s="99">
        <v>1736.59153053164</v>
      </c>
      <c r="AM2874" s="99">
        <v>0</v>
      </c>
      <c r="AN2874" s="99">
        <v>196707.519456863</v>
      </c>
      <c r="AO2874" s="99">
        <v>158051.541107178</v>
      </c>
      <c r="AP2874" s="99">
        <v>288883.40641784703</v>
      </c>
      <c r="AQ2874" s="99">
        <v>1583296.3264465299</v>
      </c>
      <c r="AR2874" s="99">
        <v>9893.4173563718796</v>
      </c>
      <c r="AS2874" s="99">
        <v>38972.593357562997</v>
      </c>
      <c r="AT2874" s="99">
        <v>0</v>
      </c>
      <c r="AU2874" s="99">
        <v>0</v>
      </c>
      <c r="AV2874" s="99">
        <v>726646.61705017101</v>
      </c>
      <c r="AW2874" s="99">
        <v>0</v>
      </c>
      <c r="AX2874" s="99">
        <v>1003633.84355164</v>
      </c>
      <c r="AY2874" s="99">
        <v>98325.472108840899</v>
      </c>
      <c r="AZ2874" s="99">
        <v>87011.140834808393</v>
      </c>
      <c r="BA2874" s="99">
        <v>0</v>
      </c>
      <c r="BB2874" s="99">
        <v>155667.06553077701</v>
      </c>
      <c r="BC2874" s="99">
        <v>641975.76306152297</v>
      </c>
      <c r="BD2874" s="99">
        <v>0</v>
      </c>
      <c r="BE2874" s="99">
        <v>14823.244330167799</v>
      </c>
      <c r="BF2874" s="99">
        <v>0</v>
      </c>
      <c r="BG2874" s="99">
        <v>732038.85993957496</v>
      </c>
      <c r="BH2874" s="99">
        <v>15022.003503084199</v>
      </c>
      <c r="BI2874" s="99">
        <v>38732.332181453698</v>
      </c>
      <c r="BJ2874" s="99">
        <v>184508.15620040899</v>
      </c>
      <c r="BK2874" s="99">
        <v>1207.10366769135</v>
      </c>
      <c r="BL2874" s="99">
        <v>0</v>
      </c>
      <c r="BM2874" s="99">
        <v>0</v>
      </c>
      <c r="BN2874" s="99">
        <v>0</v>
      </c>
      <c r="BO2874" s="99">
        <v>0</v>
      </c>
      <c r="BP2874" s="99">
        <v>0</v>
      </c>
      <c r="BQ2874" s="99">
        <v>0</v>
      </c>
      <c r="BR2874" s="99">
        <v>16183.770475387601</v>
      </c>
      <c r="BS2874" s="99">
        <v>45139.044257164001</v>
      </c>
      <c r="BT2874" s="99">
        <v>0</v>
      </c>
      <c r="BU2874" s="99">
        <v>11646</v>
      </c>
      <c r="BV2874" s="99">
        <v>168156.70456504801</v>
      </c>
      <c r="BW2874" s="99">
        <v>0</v>
      </c>
      <c r="BX2874" s="99">
        <v>1280.11999854445</v>
      </c>
      <c r="BY2874" s="99">
        <v>0</v>
      </c>
      <c r="BZ2874" s="99">
        <v>0</v>
      </c>
      <c r="CA2874" s="99">
        <v>1634.9448994398099</v>
      </c>
      <c r="CB2874" s="99">
        <v>263369.51722717303</v>
      </c>
      <c r="CC2874" s="99">
        <v>2034590.2422180199</v>
      </c>
      <c r="CD2874" s="99">
        <v>238787.23155593901</v>
      </c>
      <c r="CE2874" s="99">
        <v>33.898011969868101</v>
      </c>
      <c r="CF2874" s="99">
        <v>4724.9703220725096</v>
      </c>
      <c r="CG2874" s="99">
        <v>38997.731341362</v>
      </c>
      <c r="CH2874" s="99">
        <v>0</v>
      </c>
      <c r="CI2874" s="99">
        <v>1668.5263706892699</v>
      </c>
      <c r="CJ2874" s="99">
        <v>267795.130077362</v>
      </c>
      <c r="CK2874" s="99">
        <v>2068193.81634521</v>
      </c>
      <c r="CL2874" s="99">
        <v>243495.315887451</v>
      </c>
      <c r="CM2874" s="166">
        <v>2226.8782397806599</v>
      </c>
      <c r="CN2874" s="166">
        <v>462874.057216644</v>
      </c>
      <c r="CO2874" s="166">
        <v>2800301.2597351102</v>
      </c>
      <c r="CP2874" s="99">
        <v>243495.315887451</v>
      </c>
      <c r="CQ2874" s="99">
        <v>0</v>
      </c>
      <c r="CR2874" s="99">
        <v>0</v>
      </c>
      <c r="CS2874" s="99">
        <v>0</v>
      </c>
      <c r="CT2874" s="99">
        <v>0</v>
      </c>
      <c r="CU2874" s="98">
        <v>1333.130344599</v>
      </c>
      <c r="CV2874" s="98">
        <v>585.43481097999995</v>
      </c>
      <c r="CW2874" s="98">
        <v>268094.48754924553</v>
      </c>
      <c r="CX2874" s="98">
        <v>2073587.9735593819</v>
      </c>
    </row>
    <row r="2875" spans="1:102" x14ac:dyDescent="0.2">
      <c r="A2875" s="98" t="s">
        <v>195</v>
      </c>
      <c r="B2875" s="100">
        <v>41518</v>
      </c>
      <c r="C2875" s="99">
        <v>134.70909772999599</v>
      </c>
      <c r="D2875" s="99">
        <v>177.87252229079601</v>
      </c>
      <c r="E2875" s="99">
        <v>1347.58427350223</v>
      </c>
      <c r="F2875" s="99">
        <v>10.4057343399618</v>
      </c>
      <c r="G2875" s="99">
        <v>35.688504979945698</v>
      </c>
      <c r="H2875" s="99">
        <v>0</v>
      </c>
      <c r="I2875" s="99">
        <v>0</v>
      </c>
      <c r="J2875" s="99">
        <v>561.14793363213505</v>
      </c>
      <c r="K2875" s="99">
        <v>0</v>
      </c>
      <c r="L2875" s="99">
        <v>1111.0761613398799</v>
      </c>
      <c r="M2875" s="99">
        <v>44.527057561557697</v>
      </c>
      <c r="N2875" s="99">
        <v>73.892886636778698</v>
      </c>
      <c r="O2875" s="99">
        <v>0</v>
      </c>
      <c r="P2875" s="99">
        <v>129.10392015427399</v>
      </c>
      <c r="Q2875" s="99">
        <v>281.18810323625797</v>
      </c>
      <c r="R2875" s="99">
        <v>0</v>
      </c>
      <c r="S2875" s="99">
        <v>21.104491376783699</v>
      </c>
      <c r="T2875" s="99">
        <v>0</v>
      </c>
      <c r="U2875" s="99">
        <v>573.27876986563194</v>
      </c>
      <c r="V2875" s="99">
        <v>17419.585692882501</v>
      </c>
      <c r="W2875" s="99">
        <v>33340.999197483099</v>
      </c>
      <c r="X2875" s="99">
        <v>211745.86640358</v>
      </c>
      <c r="Y2875" s="99">
        <v>882.388654880226</v>
      </c>
      <c r="Z2875" s="99">
        <v>4666.8615540862102</v>
      </c>
      <c r="AA2875" s="99">
        <v>0</v>
      </c>
      <c r="AB2875" s="99">
        <v>0</v>
      </c>
      <c r="AC2875" s="99">
        <v>191059.73003196699</v>
      </c>
      <c r="AD2875" s="99">
        <v>0</v>
      </c>
      <c r="AE2875" s="99">
        <v>148352.34637069699</v>
      </c>
      <c r="AF2875" s="99">
        <v>10981.483586430501</v>
      </c>
      <c r="AG2875" s="99">
        <v>11231.643916249301</v>
      </c>
      <c r="AH2875" s="99">
        <v>0</v>
      </c>
      <c r="AI2875" s="99">
        <v>15916.9027312994</v>
      </c>
      <c r="AJ2875" s="99">
        <v>75285.241309165998</v>
      </c>
      <c r="AK2875" s="99">
        <v>0</v>
      </c>
      <c r="AL2875" s="99">
        <v>2245.7411967814</v>
      </c>
      <c r="AM2875" s="99">
        <v>0</v>
      </c>
      <c r="AN2875" s="99">
        <v>193995.256771088</v>
      </c>
      <c r="AO2875" s="99">
        <v>162701.98524093599</v>
      </c>
      <c r="AP2875" s="99">
        <v>299286.46371460002</v>
      </c>
      <c r="AQ2875" s="99">
        <v>1546829.37808228</v>
      </c>
      <c r="AR2875" s="99">
        <v>9722.9892388582193</v>
      </c>
      <c r="AS2875" s="99">
        <v>38385.053979873701</v>
      </c>
      <c r="AT2875" s="99">
        <v>0</v>
      </c>
      <c r="AU2875" s="99">
        <v>0</v>
      </c>
      <c r="AV2875" s="99">
        <v>713364.72499084496</v>
      </c>
      <c r="AW2875" s="99">
        <v>0</v>
      </c>
      <c r="AX2875" s="99">
        <v>994100.96598053002</v>
      </c>
      <c r="AY2875" s="99">
        <v>102582.228074074</v>
      </c>
      <c r="AZ2875" s="99">
        <v>90043.945846557603</v>
      </c>
      <c r="BA2875" s="99">
        <v>0</v>
      </c>
      <c r="BB2875" s="99">
        <v>164031.174882889</v>
      </c>
      <c r="BC2875" s="99">
        <v>641883.02501678502</v>
      </c>
      <c r="BD2875" s="99">
        <v>0</v>
      </c>
      <c r="BE2875" s="99">
        <v>19047.799386501301</v>
      </c>
      <c r="BF2875" s="99">
        <v>0</v>
      </c>
      <c r="BG2875" s="99">
        <v>722277.45754241897</v>
      </c>
      <c r="BH2875" s="99">
        <v>16859.847121238701</v>
      </c>
      <c r="BI2875" s="99">
        <v>54603.2709302902</v>
      </c>
      <c r="BJ2875" s="99">
        <v>180268.28975486799</v>
      </c>
      <c r="BK2875" s="99">
        <v>1179.28696726263</v>
      </c>
      <c r="BL2875" s="99">
        <v>0</v>
      </c>
      <c r="BM2875" s="99">
        <v>0</v>
      </c>
      <c r="BN2875" s="99">
        <v>0</v>
      </c>
      <c r="BO2875" s="99">
        <v>0</v>
      </c>
      <c r="BP2875" s="99">
        <v>0</v>
      </c>
      <c r="BQ2875" s="99">
        <v>0</v>
      </c>
      <c r="BR2875" s="99">
        <v>16815.3535134792</v>
      </c>
      <c r="BS2875" s="99">
        <v>43870.689354896502</v>
      </c>
      <c r="BT2875" s="99">
        <v>0</v>
      </c>
      <c r="BU2875" s="99">
        <v>10785.5</v>
      </c>
      <c r="BV2875" s="99">
        <v>175756.326276779</v>
      </c>
      <c r="BW2875" s="99">
        <v>0</v>
      </c>
      <c r="BX2875" s="99">
        <v>1303.0199991464599</v>
      </c>
      <c r="BY2875" s="99">
        <v>0</v>
      </c>
      <c r="BZ2875" s="99">
        <v>0</v>
      </c>
      <c r="CA2875" s="99">
        <v>1659.45532265306</v>
      </c>
      <c r="CB2875" s="99">
        <v>262844.03490066499</v>
      </c>
      <c r="CC2875" s="99">
        <v>2017494.2073669401</v>
      </c>
      <c r="CD2875" s="99">
        <v>248566.15554618801</v>
      </c>
      <c r="CE2875" s="99">
        <v>35.3720165388659</v>
      </c>
      <c r="CF2875" s="99">
        <v>4646.2874380350104</v>
      </c>
      <c r="CG2875" s="99">
        <v>38333.637114047997</v>
      </c>
      <c r="CH2875" s="99">
        <v>0</v>
      </c>
      <c r="CI2875" s="99">
        <v>1694.88740220666</v>
      </c>
      <c r="CJ2875" s="99">
        <v>267817.81777191203</v>
      </c>
      <c r="CK2875" s="99">
        <v>2057357.7069091799</v>
      </c>
      <c r="CL2875" s="99">
        <v>253769.23624229399</v>
      </c>
      <c r="CM2875" s="166">
        <v>2265.2642967402899</v>
      </c>
      <c r="CN2875" s="166">
        <v>460434.55233001697</v>
      </c>
      <c r="CO2875" s="166">
        <v>2779269.01281738</v>
      </c>
      <c r="CP2875" s="99">
        <v>253769.23624229399</v>
      </c>
      <c r="CQ2875" s="99">
        <v>0</v>
      </c>
      <c r="CR2875" s="99">
        <v>0</v>
      </c>
      <c r="CS2875" s="99">
        <v>0</v>
      </c>
      <c r="CT2875" s="99">
        <v>0</v>
      </c>
      <c r="CU2875" s="98">
        <v>1355.6115039480001</v>
      </c>
      <c r="CV2875" s="98">
        <v>591.95131171200001</v>
      </c>
      <c r="CW2875" s="98">
        <v>267490.3223387</v>
      </c>
      <c r="CX2875" s="98">
        <v>2055827.8444809881</v>
      </c>
    </row>
    <row r="2876" spans="1:102" x14ac:dyDescent="0.2">
      <c r="A2876" s="98" t="s">
        <v>195</v>
      </c>
      <c r="B2876" s="100">
        <v>41609</v>
      </c>
      <c r="C2876" s="99">
        <v>171.701345294714</v>
      </c>
      <c r="D2876" s="99">
        <v>177.30231704749201</v>
      </c>
      <c r="E2876" s="99">
        <v>1349.3112480044399</v>
      </c>
      <c r="F2876" s="99">
        <v>10.5810103529366</v>
      </c>
      <c r="G2876" s="99">
        <v>35.684569618664703</v>
      </c>
      <c r="H2876" s="99">
        <v>0</v>
      </c>
      <c r="I2876" s="99">
        <v>0</v>
      </c>
      <c r="J2876" s="99">
        <v>544.60218171775296</v>
      </c>
      <c r="K2876" s="99">
        <v>0</v>
      </c>
      <c r="L2876" s="99">
        <v>1195.8207578659101</v>
      </c>
      <c r="M2876" s="99">
        <v>54.850753843784297</v>
      </c>
      <c r="N2876" s="99">
        <v>57.692853925749702</v>
      </c>
      <c r="O2876" s="99">
        <v>0</v>
      </c>
      <c r="P2876" s="99">
        <v>173.09320767037599</v>
      </c>
      <c r="Q2876" s="99">
        <v>284.23599702119799</v>
      </c>
      <c r="R2876" s="99">
        <v>0</v>
      </c>
      <c r="S2876" s="99">
        <v>21.1372001136187</v>
      </c>
      <c r="T2876" s="99">
        <v>0</v>
      </c>
      <c r="U2876" s="99">
        <v>552.752585314214</v>
      </c>
      <c r="V2876" s="99">
        <v>19142.294262409199</v>
      </c>
      <c r="W2876" s="99">
        <v>28854.562249660499</v>
      </c>
      <c r="X2876" s="99">
        <v>211629.04034233099</v>
      </c>
      <c r="Y2876" s="99">
        <v>900.30243027210201</v>
      </c>
      <c r="Z2876" s="99">
        <v>5244.90784525871</v>
      </c>
      <c r="AA2876" s="99">
        <v>0</v>
      </c>
      <c r="AB2876" s="99">
        <v>0</v>
      </c>
      <c r="AC2876" s="99">
        <v>187491.006744385</v>
      </c>
      <c r="AD2876" s="99">
        <v>0</v>
      </c>
      <c r="AE2876" s="99">
        <v>159151.23088836699</v>
      </c>
      <c r="AF2876" s="99">
        <v>11414.533322453501</v>
      </c>
      <c r="AG2876" s="99">
        <v>9779.9344024658203</v>
      </c>
      <c r="AH2876" s="99">
        <v>0</v>
      </c>
      <c r="AI2876" s="99">
        <v>19092.8833088875</v>
      </c>
      <c r="AJ2876" s="99">
        <v>67718.981484413103</v>
      </c>
      <c r="AK2876" s="99">
        <v>0</v>
      </c>
      <c r="AL2876" s="99">
        <v>3283.8908893764001</v>
      </c>
      <c r="AM2876" s="99">
        <v>0</v>
      </c>
      <c r="AN2876" s="99">
        <v>189382.08163261399</v>
      </c>
      <c r="AO2876" s="99">
        <v>179705.88814163199</v>
      </c>
      <c r="AP2876" s="99">
        <v>281864.92738723801</v>
      </c>
      <c r="AQ2876" s="99">
        <v>1558386.21882629</v>
      </c>
      <c r="AR2876" s="99">
        <v>9139.8774158954602</v>
      </c>
      <c r="AS2876" s="99">
        <v>43119.948761940002</v>
      </c>
      <c r="AT2876" s="99">
        <v>0</v>
      </c>
      <c r="AU2876" s="99">
        <v>0</v>
      </c>
      <c r="AV2876" s="99">
        <v>692787.77349853504</v>
      </c>
      <c r="AW2876" s="99">
        <v>0</v>
      </c>
      <c r="AX2876" s="99">
        <v>1061230.70562744</v>
      </c>
      <c r="AY2876" s="99">
        <v>108669.705277443</v>
      </c>
      <c r="AZ2876" s="99">
        <v>80314.076698303194</v>
      </c>
      <c r="BA2876" s="99">
        <v>0</v>
      </c>
      <c r="BB2876" s="99">
        <v>190019.11042213399</v>
      </c>
      <c r="BC2876" s="99">
        <v>631694.03804779099</v>
      </c>
      <c r="BD2876" s="99">
        <v>0</v>
      </c>
      <c r="BE2876" s="99">
        <v>27151.558939695398</v>
      </c>
      <c r="BF2876" s="99">
        <v>0</v>
      </c>
      <c r="BG2876" s="99">
        <v>705072.705078125</v>
      </c>
      <c r="BH2876" s="99">
        <v>17711.7705559731</v>
      </c>
      <c r="BI2876" s="99">
        <v>46584.612456321702</v>
      </c>
      <c r="BJ2876" s="99">
        <v>165201.37552452099</v>
      </c>
      <c r="BK2876" s="99">
        <v>1216.9997364282599</v>
      </c>
      <c r="BL2876" s="99">
        <v>0</v>
      </c>
      <c r="BM2876" s="99">
        <v>0</v>
      </c>
      <c r="BN2876" s="99">
        <v>0</v>
      </c>
      <c r="BO2876" s="99">
        <v>0</v>
      </c>
      <c r="BP2876" s="99">
        <v>0</v>
      </c>
      <c r="BQ2876" s="99">
        <v>0</v>
      </c>
      <c r="BR2876" s="99">
        <v>19635.421035766602</v>
      </c>
      <c r="BS2876" s="99">
        <v>29346.277150869399</v>
      </c>
      <c r="BT2876" s="99">
        <v>0</v>
      </c>
      <c r="BU2876" s="99">
        <v>12611.25</v>
      </c>
      <c r="BV2876" s="99">
        <v>166490.57392501799</v>
      </c>
      <c r="BW2876" s="99">
        <v>0</v>
      </c>
      <c r="BX2876" s="99">
        <v>2160.9099988043299</v>
      </c>
      <c r="BY2876" s="99">
        <v>0</v>
      </c>
      <c r="BZ2876" s="99">
        <v>0</v>
      </c>
      <c r="CA2876" s="99">
        <v>1686.91309766471</v>
      </c>
      <c r="CB2876" s="99">
        <v>260393.40649986299</v>
      </c>
      <c r="CC2876" s="99">
        <v>2006211.0145568801</v>
      </c>
      <c r="CD2876" s="99">
        <v>229709.48972892799</v>
      </c>
      <c r="CE2876" s="99">
        <v>35.412055304739603</v>
      </c>
      <c r="CF2876" s="99">
        <v>5248.8894079923602</v>
      </c>
      <c r="CG2876" s="99">
        <v>43119.701955795303</v>
      </c>
      <c r="CH2876" s="99">
        <v>0</v>
      </c>
      <c r="CI2876" s="99">
        <v>1722.4820337891599</v>
      </c>
      <c r="CJ2876" s="99">
        <v>265669.74397659302</v>
      </c>
      <c r="CK2876" s="99">
        <v>2043462.1175079299</v>
      </c>
      <c r="CL2876" s="99">
        <v>235365.78230094901</v>
      </c>
      <c r="CM2876" s="166">
        <v>2271.7354387938999</v>
      </c>
      <c r="CN2876" s="166">
        <v>455874.58896255499</v>
      </c>
      <c r="CO2876" s="166">
        <v>2757135.6304016099</v>
      </c>
      <c r="CP2876" s="99">
        <v>235365.78230094901</v>
      </c>
      <c r="CQ2876" s="99">
        <v>0</v>
      </c>
      <c r="CR2876" s="99">
        <v>0</v>
      </c>
      <c r="CS2876" s="99">
        <v>0</v>
      </c>
      <c r="CT2876" s="99">
        <v>0</v>
      </c>
      <c r="CU2876" s="98">
        <v>1357.964133788</v>
      </c>
      <c r="CV2876" s="98">
        <v>575.24989850300005</v>
      </c>
      <c r="CW2876" s="98">
        <v>265642.29590785532</v>
      </c>
      <c r="CX2876" s="98">
        <v>2049330.7165126754</v>
      </c>
    </row>
    <row r="2877" spans="1:102" x14ac:dyDescent="0.2">
      <c r="A2877" s="98" t="s">
        <v>195</v>
      </c>
      <c r="B2877" s="100">
        <v>41699</v>
      </c>
      <c r="C2877" s="99">
        <v>324.50919602438802</v>
      </c>
      <c r="D2877" s="99">
        <v>0</v>
      </c>
      <c r="E2877" s="99">
        <v>1372.43247823417</v>
      </c>
      <c r="F2877" s="99">
        <v>8.0008695978904107</v>
      </c>
      <c r="G2877" s="99">
        <v>45.037754218559698</v>
      </c>
      <c r="H2877" s="99">
        <v>0</v>
      </c>
      <c r="I2877" s="99">
        <v>0</v>
      </c>
      <c r="J2877" s="99">
        <v>524.62043022364401</v>
      </c>
      <c r="K2877" s="99">
        <v>0</v>
      </c>
      <c r="L2877" s="99">
        <v>1158.5200602114201</v>
      </c>
      <c r="M2877" s="99">
        <v>55.667054059915202</v>
      </c>
      <c r="N2877" s="99">
        <v>68.463112880475805</v>
      </c>
      <c r="O2877" s="99">
        <v>0</v>
      </c>
      <c r="P2877" s="99">
        <v>311.04631898552202</v>
      </c>
      <c r="Q2877" s="99">
        <v>118.597921367735</v>
      </c>
      <c r="R2877" s="99">
        <v>0</v>
      </c>
      <c r="S2877" s="99">
        <v>26.5567189010326</v>
      </c>
      <c r="T2877" s="99">
        <v>0</v>
      </c>
      <c r="U2877" s="99">
        <v>532.181622378528</v>
      </c>
      <c r="V2877" s="99">
        <v>45224.468656539902</v>
      </c>
      <c r="W2877" s="99">
        <v>0</v>
      </c>
      <c r="X2877" s="99">
        <v>216418.60592842099</v>
      </c>
      <c r="Y2877" s="99">
        <v>895.38836308568705</v>
      </c>
      <c r="Z2877" s="99">
        <v>6222.8666508793804</v>
      </c>
      <c r="AA2877" s="99">
        <v>0</v>
      </c>
      <c r="AB2877" s="99">
        <v>0</v>
      </c>
      <c r="AC2877" s="99">
        <v>182484.55877876299</v>
      </c>
      <c r="AD2877" s="99">
        <v>0</v>
      </c>
      <c r="AE2877" s="99">
        <v>153576.498020172</v>
      </c>
      <c r="AF2877" s="99">
        <v>12265.909109353999</v>
      </c>
      <c r="AG2877" s="99">
        <v>12535.382156252899</v>
      </c>
      <c r="AH2877" s="99">
        <v>0</v>
      </c>
      <c r="AI2877" s="99">
        <v>43166.984228611</v>
      </c>
      <c r="AJ2877" s="99">
        <v>43937.169311523401</v>
      </c>
      <c r="AK2877" s="99">
        <v>0</v>
      </c>
      <c r="AL2877" s="99">
        <v>3466.2958317101002</v>
      </c>
      <c r="AM2877" s="99">
        <v>0</v>
      </c>
      <c r="AN2877" s="99">
        <v>185093.404464722</v>
      </c>
      <c r="AO2877" s="99">
        <v>408183.19078826898</v>
      </c>
      <c r="AP2877" s="99">
        <v>0</v>
      </c>
      <c r="AQ2877" s="99">
        <v>1603160.49963379</v>
      </c>
      <c r="AR2877" s="99">
        <v>9380.6291776895505</v>
      </c>
      <c r="AS2877" s="99">
        <v>52220.1279602051</v>
      </c>
      <c r="AT2877" s="99">
        <v>0</v>
      </c>
      <c r="AU2877" s="99">
        <v>0</v>
      </c>
      <c r="AV2877" s="99">
        <v>680612.97067260696</v>
      </c>
      <c r="AW2877" s="99">
        <v>0</v>
      </c>
      <c r="AX2877" s="99">
        <v>1028610.85652924</v>
      </c>
      <c r="AY2877" s="99">
        <v>123670.94457244901</v>
      </c>
      <c r="AZ2877" s="99">
        <v>102702.897421837</v>
      </c>
      <c r="BA2877" s="99">
        <v>0</v>
      </c>
      <c r="BB2877" s="99">
        <v>397559.49032211298</v>
      </c>
      <c r="BC2877" s="99">
        <v>384203.838954926</v>
      </c>
      <c r="BD2877" s="99">
        <v>0</v>
      </c>
      <c r="BE2877" s="99">
        <v>29457.873897552501</v>
      </c>
      <c r="BF2877" s="99">
        <v>0</v>
      </c>
      <c r="BG2877" s="99">
        <v>687947.46597290004</v>
      </c>
      <c r="BH2877" s="99">
        <v>40571.321235179901</v>
      </c>
      <c r="BI2877" s="99">
        <v>0</v>
      </c>
      <c r="BJ2877" s="99">
        <v>165381.25636291501</v>
      </c>
      <c r="BK2877" s="99">
        <v>1206.1308546960399</v>
      </c>
      <c r="BL2877" s="99">
        <v>0</v>
      </c>
      <c r="BM2877" s="99">
        <v>0</v>
      </c>
      <c r="BN2877" s="99">
        <v>0</v>
      </c>
      <c r="BO2877" s="99">
        <v>0</v>
      </c>
      <c r="BP2877" s="99">
        <v>0</v>
      </c>
      <c r="BQ2877" s="99">
        <v>0</v>
      </c>
      <c r="BR2877" s="99">
        <v>19796.9034807682</v>
      </c>
      <c r="BS2877" s="99">
        <v>36718.927467822999</v>
      </c>
      <c r="BT2877" s="99">
        <v>0</v>
      </c>
      <c r="BU2877" s="99">
        <v>29566.75</v>
      </c>
      <c r="BV2877" s="99">
        <v>122690.036157608</v>
      </c>
      <c r="BW2877" s="99">
        <v>0</v>
      </c>
      <c r="BX2877" s="99">
        <v>2440.4399980306598</v>
      </c>
      <c r="BY2877" s="99">
        <v>0</v>
      </c>
      <c r="BZ2877" s="99">
        <v>0</v>
      </c>
      <c r="CA2877" s="99">
        <v>1701.9836918860699</v>
      </c>
      <c r="CB2877" s="99">
        <v>263354.24962616002</v>
      </c>
      <c r="CC2877" s="99">
        <v>2039134.7021942099</v>
      </c>
      <c r="CD2877" s="99">
        <v>207585.03881263701</v>
      </c>
      <c r="CE2877" s="99">
        <v>45.615578951779803</v>
      </c>
      <c r="CF2877" s="99">
        <v>6230.1681125760097</v>
      </c>
      <c r="CG2877" s="99">
        <v>52243.7077765465</v>
      </c>
      <c r="CH2877" s="99">
        <v>0</v>
      </c>
      <c r="CI2877" s="99">
        <v>1748.1890748143201</v>
      </c>
      <c r="CJ2877" s="99">
        <v>269554.51887512201</v>
      </c>
      <c r="CK2877" s="99">
        <v>2101974.8615417499</v>
      </c>
      <c r="CL2877" s="99">
        <v>213639.93100357099</v>
      </c>
      <c r="CM2877" s="166">
        <v>2269.13951587677</v>
      </c>
      <c r="CN2877" s="166">
        <v>455830.23802185099</v>
      </c>
      <c r="CO2877" s="166">
        <v>2779130.2914123498</v>
      </c>
      <c r="CP2877" s="99">
        <v>213639.93100357099</v>
      </c>
      <c r="CQ2877" s="99">
        <v>0</v>
      </c>
      <c r="CR2877" s="99">
        <v>0</v>
      </c>
      <c r="CS2877" s="99">
        <v>0</v>
      </c>
      <c r="CT2877" s="99">
        <v>0</v>
      </c>
      <c r="CU2877" s="98">
        <v>1385.296205458</v>
      </c>
      <c r="CV2877" s="98">
        <v>560.86643292899998</v>
      </c>
      <c r="CW2877" s="98">
        <v>269584.41773873603</v>
      </c>
      <c r="CX2877" s="98">
        <v>2091378.4099707564</v>
      </c>
    </row>
    <row r="2878" spans="1:102" x14ac:dyDescent="0.2">
      <c r="A2878" s="98" t="s">
        <v>195</v>
      </c>
      <c r="B2878" s="100">
        <v>41791</v>
      </c>
      <c r="C2878" s="99">
        <v>314.69073671102501</v>
      </c>
      <c r="D2878" s="99">
        <v>0</v>
      </c>
      <c r="E2878" s="99">
        <v>1346.4232174605099</v>
      </c>
      <c r="F2878" s="99">
        <v>8.4315644879825395</v>
      </c>
      <c r="G2878" s="99">
        <v>41.528004350606402</v>
      </c>
      <c r="H2878" s="99">
        <v>0</v>
      </c>
      <c r="I2878" s="99">
        <v>0</v>
      </c>
      <c r="J2878" s="99">
        <v>519.36023668944802</v>
      </c>
      <c r="K2878" s="99">
        <v>0</v>
      </c>
      <c r="L2878" s="99">
        <v>1096.5033668875701</v>
      </c>
      <c r="M2878" s="99">
        <v>51.356301553547397</v>
      </c>
      <c r="N2878" s="99">
        <v>66.0447517894208</v>
      </c>
      <c r="O2878" s="99">
        <v>0</v>
      </c>
      <c r="P2878" s="99">
        <v>289.96849106997303</v>
      </c>
      <c r="Q2878" s="99">
        <v>115.925122568384</v>
      </c>
      <c r="R2878" s="99">
        <v>0</v>
      </c>
      <c r="S2878" s="99">
        <v>26.1884023060557</v>
      </c>
      <c r="T2878" s="99">
        <v>0</v>
      </c>
      <c r="U2878" s="99">
        <v>528.12016160786197</v>
      </c>
      <c r="V2878" s="99">
        <v>45815.988843917803</v>
      </c>
      <c r="W2878" s="99">
        <v>0</v>
      </c>
      <c r="X2878" s="99">
        <v>213773.79407691999</v>
      </c>
      <c r="Y2878" s="99">
        <v>871.442151531577</v>
      </c>
      <c r="Z2878" s="99">
        <v>6459.8724662661598</v>
      </c>
      <c r="AA2878" s="99">
        <v>0</v>
      </c>
      <c r="AB2878" s="99">
        <v>0</v>
      </c>
      <c r="AC2878" s="99">
        <v>178335.791053772</v>
      </c>
      <c r="AD2878" s="99">
        <v>0</v>
      </c>
      <c r="AE2878" s="99">
        <v>145948.89950942999</v>
      </c>
      <c r="AF2878" s="99">
        <v>11201.064704656599</v>
      </c>
      <c r="AG2878" s="99">
        <v>13325.987667560599</v>
      </c>
      <c r="AH2878" s="99">
        <v>0</v>
      </c>
      <c r="AI2878" s="99">
        <v>42446.677508831002</v>
      </c>
      <c r="AJ2878" s="99">
        <v>43020.9635443687</v>
      </c>
      <c r="AK2878" s="99">
        <v>0</v>
      </c>
      <c r="AL2878" s="99">
        <v>3971.7269146144399</v>
      </c>
      <c r="AM2878" s="99">
        <v>0</v>
      </c>
      <c r="AN2878" s="99">
        <v>181646.777330399</v>
      </c>
      <c r="AO2878" s="99">
        <v>407048.51535034197</v>
      </c>
      <c r="AP2878" s="99">
        <v>0</v>
      </c>
      <c r="AQ2878" s="99">
        <v>1587395.9183654799</v>
      </c>
      <c r="AR2878" s="99">
        <v>9335.9480823278409</v>
      </c>
      <c r="AS2878" s="99">
        <v>55605.019183158904</v>
      </c>
      <c r="AT2878" s="99">
        <v>0</v>
      </c>
      <c r="AU2878" s="99">
        <v>0</v>
      </c>
      <c r="AV2878" s="99">
        <v>677810.84561157203</v>
      </c>
      <c r="AW2878" s="99">
        <v>0</v>
      </c>
      <c r="AX2878" s="99">
        <v>989800.18642425502</v>
      </c>
      <c r="AY2878" s="99">
        <v>109074.05684566501</v>
      </c>
      <c r="AZ2878" s="99">
        <v>106023.87453842199</v>
      </c>
      <c r="BA2878" s="99">
        <v>0</v>
      </c>
      <c r="BB2878" s="99">
        <v>393906.18770217901</v>
      </c>
      <c r="BC2878" s="99">
        <v>359018.35847854603</v>
      </c>
      <c r="BD2878" s="99">
        <v>0</v>
      </c>
      <c r="BE2878" s="99">
        <v>33484.162956714601</v>
      </c>
      <c r="BF2878" s="99">
        <v>0</v>
      </c>
      <c r="BG2878" s="99">
        <v>684238.07249450695</v>
      </c>
      <c r="BH2878" s="99">
        <v>41036.339840888999</v>
      </c>
      <c r="BI2878" s="99">
        <v>0</v>
      </c>
      <c r="BJ2878" s="99">
        <v>153173.010427475</v>
      </c>
      <c r="BK2878" s="99">
        <v>1255.96392895281</v>
      </c>
      <c r="BL2878" s="99">
        <v>0</v>
      </c>
      <c r="BM2878" s="99">
        <v>0</v>
      </c>
      <c r="BN2878" s="99">
        <v>0</v>
      </c>
      <c r="BO2878" s="99">
        <v>0</v>
      </c>
      <c r="BP2878" s="99">
        <v>0</v>
      </c>
      <c r="BQ2878" s="99">
        <v>0</v>
      </c>
      <c r="BR2878" s="99">
        <v>17584.978684425401</v>
      </c>
      <c r="BS2878" s="99">
        <v>30993.450362443898</v>
      </c>
      <c r="BT2878" s="99">
        <v>0</v>
      </c>
      <c r="BU2878" s="99">
        <v>30912.5</v>
      </c>
      <c r="BV2878" s="99">
        <v>116441.034588814</v>
      </c>
      <c r="BW2878" s="99">
        <v>0</v>
      </c>
      <c r="BX2878" s="99">
        <v>2930.16999825835</v>
      </c>
      <c r="BY2878" s="99">
        <v>0</v>
      </c>
      <c r="BZ2878" s="99">
        <v>0</v>
      </c>
      <c r="CA2878" s="99">
        <v>1661.05682395399</v>
      </c>
      <c r="CB2878" s="99">
        <v>259823.62185668899</v>
      </c>
      <c r="CC2878" s="99">
        <v>1997454.9023895301</v>
      </c>
      <c r="CD2878" s="99">
        <v>194117.85896301299</v>
      </c>
      <c r="CE2878" s="99">
        <v>41.629086717963197</v>
      </c>
      <c r="CF2878" s="99">
        <v>6464.0563092231796</v>
      </c>
      <c r="CG2878" s="99">
        <v>55607.840474128701</v>
      </c>
      <c r="CH2878" s="99">
        <v>0</v>
      </c>
      <c r="CI2878" s="99">
        <v>1701.7175102531901</v>
      </c>
      <c r="CJ2878" s="99">
        <v>266213.963882446</v>
      </c>
      <c r="CK2878" s="99">
        <v>2051482.46888733</v>
      </c>
      <c r="CL2878" s="99">
        <v>200301.77573394799</v>
      </c>
      <c r="CM2878" s="166">
        <v>2223.6868633925901</v>
      </c>
      <c r="CN2878" s="166">
        <v>447451.41703796398</v>
      </c>
      <c r="CO2878" s="166">
        <v>2737260.1573181199</v>
      </c>
      <c r="CP2878" s="99">
        <v>200301.77573394799</v>
      </c>
      <c r="CQ2878" s="99">
        <v>0</v>
      </c>
      <c r="CR2878" s="99">
        <v>0</v>
      </c>
      <c r="CS2878" s="99">
        <v>0</v>
      </c>
      <c r="CT2878" s="99">
        <v>0</v>
      </c>
      <c r="CU2878" s="98">
        <v>1350.9896316940001</v>
      </c>
      <c r="CV2878" s="98">
        <v>555.89299769599995</v>
      </c>
      <c r="CW2878" s="98">
        <v>266287.67816591216</v>
      </c>
      <c r="CX2878" s="98">
        <v>2053062.7428636588</v>
      </c>
    </row>
    <row r="2879" spans="1:102" x14ac:dyDescent="0.2">
      <c r="A2879" s="98" t="s">
        <v>195</v>
      </c>
      <c r="B2879" s="100">
        <v>41883</v>
      </c>
      <c r="C2879" s="99">
        <v>323.99277147278201</v>
      </c>
      <c r="D2879" s="99">
        <v>0</v>
      </c>
      <c r="E2879" s="99">
        <v>1380.7149717807799</v>
      </c>
      <c r="F2879" s="99">
        <v>8.11780682497192</v>
      </c>
      <c r="G2879" s="99">
        <v>48.269275419879698</v>
      </c>
      <c r="H2879" s="99">
        <v>0</v>
      </c>
      <c r="I2879" s="99">
        <v>0</v>
      </c>
      <c r="J2879" s="99">
        <v>513.60179169475998</v>
      </c>
      <c r="K2879" s="99">
        <v>0</v>
      </c>
      <c r="L2879" s="99">
        <v>1132.0893808752301</v>
      </c>
      <c r="M2879" s="99">
        <v>53.087669280823299</v>
      </c>
      <c r="N2879" s="99">
        <v>80.706505242735105</v>
      </c>
      <c r="O2879" s="99">
        <v>0</v>
      </c>
      <c r="P2879" s="99">
        <v>296.05465129762899</v>
      </c>
      <c r="Q2879" s="99">
        <v>127.302452064119</v>
      </c>
      <c r="R2879" s="99">
        <v>0</v>
      </c>
      <c r="S2879" s="99">
        <v>32.913011342752696</v>
      </c>
      <c r="T2879" s="99">
        <v>0</v>
      </c>
      <c r="U2879" s="99">
        <v>519.50745641440199</v>
      </c>
      <c r="V2879" s="99">
        <v>49316.540606498696</v>
      </c>
      <c r="W2879" s="99">
        <v>0</v>
      </c>
      <c r="X2879" s="99">
        <v>214942.33087730399</v>
      </c>
      <c r="Y2879" s="99">
        <v>887.17735158652101</v>
      </c>
      <c r="Z2879" s="99">
        <v>7088.7440388202704</v>
      </c>
      <c r="AA2879" s="99">
        <v>0</v>
      </c>
      <c r="AB2879" s="99">
        <v>0</v>
      </c>
      <c r="AC2879" s="99">
        <v>177858.78213119501</v>
      </c>
      <c r="AD2879" s="99">
        <v>0</v>
      </c>
      <c r="AE2879" s="99">
        <v>146252.69851303101</v>
      </c>
      <c r="AF2879" s="99">
        <v>11309.1375162601</v>
      </c>
      <c r="AG2879" s="99">
        <v>12992.396391153299</v>
      </c>
      <c r="AH2879" s="99">
        <v>0</v>
      </c>
      <c r="AI2879" s="99">
        <v>44898.656515598297</v>
      </c>
      <c r="AJ2879" s="99">
        <v>44044.938601493799</v>
      </c>
      <c r="AK2879" s="99">
        <v>0</v>
      </c>
      <c r="AL2879" s="99">
        <v>4467.3559569716499</v>
      </c>
      <c r="AM2879" s="99">
        <v>0</v>
      </c>
      <c r="AN2879" s="99">
        <v>179804.91303062401</v>
      </c>
      <c r="AO2879" s="99">
        <v>440663.71989822399</v>
      </c>
      <c r="AP2879" s="99">
        <v>0</v>
      </c>
      <c r="AQ2879" s="99">
        <v>1612341.86807251</v>
      </c>
      <c r="AR2879" s="99">
        <v>8846.6929194927197</v>
      </c>
      <c r="AS2879" s="99">
        <v>61295.348666191101</v>
      </c>
      <c r="AT2879" s="99">
        <v>0</v>
      </c>
      <c r="AU2879" s="99">
        <v>0</v>
      </c>
      <c r="AV2879" s="99">
        <v>676763.52688598598</v>
      </c>
      <c r="AW2879" s="99">
        <v>0</v>
      </c>
      <c r="AX2879" s="99">
        <v>993629.60388946498</v>
      </c>
      <c r="AY2879" s="99">
        <v>112082.128349304</v>
      </c>
      <c r="AZ2879" s="99">
        <v>104822.048443794</v>
      </c>
      <c r="BA2879" s="99">
        <v>0</v>
      </c>
      <c r="BB2879" s="99">
        <v>416742.14749145502</v>
      </c>
      <c r="BC2879" s="99">
        <v>395946.77682876599</v>
      </c>
      <c r="BD2879" s="99">
        <v>0</v>
      </c>
      <c r="BE2879" s="99">
        <v>38234.360645294197</v>
      </c>
      <c r="BF2879" s="99">
        <v>0</v>
      </c>
      <c r="BG2879" s="99">
        <v>682392.37258911098</v>
      </c>
      <c r="BH2879" s="99">
        <v>42953.273473262801</v>
      </c>
      <c r="BI2879" s="99">
        <v>0</v>
      </c>
      <c r="BJ2879" s="99">
        <v>175917.636329651</v>
      </c>
      <c r="BK2879" s="99">
        <v>1185.52083598077</v>
      </c>
      <c r="BL2879" s="99">
        <v>0</v>
      </c>
      <c r="BM2879" s="99">
        <v>0</v>
      </c>
      <c r="BN2879" s="99">
        <v>0</v>
      </c>
      <c r="BO2879" s="99">
        <v>0</v>
      </c>
      <c r="BP2879" s="99">
        <v>0</v>
      </c>
      <c r="BQ2879" s="99">
        <v>0</v>
      </c>
      <c r="BR2879" s="99">
        <v>18027.806096792199</v>
      </c>
      <c r="BS2879" s="99">
        <v>42807.135631561301</v>
      </c>
      <c r="BT2879" s="99">
        <v>0</v>
      </c>
      <c r="BU2879" s="99">
        <v>29851.579999923699</v>
      </c>
      <c r="BV2879" s="99">
        <v>125183.521443367</v>
      </c>
      <c r="BW2879" s="99">
        <v>0</v>
      </c>
      <c r="BX2879" s="99">
        <v>2592.5399987399601</v>
      </c>
      <c r="BY2879" s="99">
        <v>0</v>
      </c>
      <c r="BZ2879" s="99">
        <v>0</v>
      </c>
      <c r="CA2879" s="99">
        <v>1707.3359803706401</v>
      </c>
      <c r="CB2879" s="99">
        <v>263333.48498153698</v>
      </c>
      <c r="CC2879" s="99">
        <v>2039707.5365753199</v>
      </c>
      <c r="CD2879" s="99">
        <v>217998.54232215899</v>
      </c>
      <c r="CE2879" s="99">
        <v>47.881100585684202</v>
      </c>
      <c r="CF2879" s="99">
        <v>7070.9421434998503</v>
      </c>
      <c r="CG2879" s="99">
        <v>61261.742575168602</v>
      </c>
      <c r="CH2879" s="99">
        <v>0</v>
      </c>
      <c r="CI2879" s="99">
        <v>1755.5068040639201</v>
      </c>
      <c r="CJ2879" s="99">
        <v>270475.144245148</v>
      </c>
      <c r="CK2879" s="99">
        <v>2097068.78359985</v>
      </c>
      <c r="CL2879" s="99">
        <v>225132.94603538499</v>
      </c>
      <c r="CM2879" s="166">
        <v>2267.0019475817699</v>
      </c>
      <c r="CN2879" s="166">
        <v>448932.84111404401</v>
      </c>
      <c r="CO2879" s="166">
        <v>2780770.9469604502</v>
      </c>
      <c r="CP2879" s="99">
        <v>225132.94603538499</v>
      </c>
      <c r="CQ2879" s="99">
        <v>0</v>
      </c>
      <c r="CR2879" s="99">
        <v>0</v>
      </c>
      <c r="CS2879" s="99">
        <v>0</v>
      </c>
      <c r="CT2879" s="99">
        <v>0</v>
      </c>
      <c r="CU2879" s="98">
        <v>1384.2016130290001</v>
      </c>
      <c r="CV2879" s="98">
        <v>550.90924806800001</v>
      </c>
      <c r="CW2879" s="98">
        <v>270404.42712503683</v>
      </c>
      <c r="CX2879" s="98">
        <v>2100969.2791504883</v>
      </c>
    </row>
    <row r="2880" spans="1:102" x14ac:dyDescent="0.2">
      <c r="A2880" s="98" t="s">
        <v>195</v>
      </c>
      <c r="B2880" s="100">
        <v>41974</v>
      </c>
      <c r="C2880" s="99">
        <v>349.12046248093202</v>
      </c>
      <c r="D2880" s="99">
        <v>0</v>
      </c>
      <c r="E2880" s="99">
        <v>1406.29839006066</v>
      </c>
      <c r="F2880" s="99">
        <v>6.2317591199534901</v>
      </c>
      <c r="G2880" s="99">
        <v>52.583767639938699</v>
      </c>
      <c r="H2880" s="99">
        <v>0</v>
      </c>
      <c r="I2880" s="99">
        <v>0</v>
      </c>
      <c r="J2880" s="99">
        <v>501.82412165030797</v>
      </c>
      <c r="K2880" s="99">
        <v>0</v>
      </c>
      <c r="L2880" s="99">
        <v>1201.16017955542</v>
      </c>
      <c r="M2880" s="99">
        <v>54.263548347633296</v>
      </c>
      <c r="N2880" s="99">
        <v>78.605844540521502</v>
      </c>
      <c r="O2880" s="99">
        <v>0</v>
      </c>
      <c r="P2880" s="99">
        <v>340.24279764294602</v>
      </c>
      <c r="Q2880" s="99">
        <v>124.24366815667599</v>
      </c>
      <c r="R2880" s="99">
        <v>0</v>
      </c>
      <c r="S2880" s="99">
        <v>30.4894773086999</v>
      </c>
      <c r="T2880" s="99">
        <v>0</v>
      </c>
      <c r="U2880" s="99">
        <v>503.86322382464999</v>
      </c>
      <c r="V2880" s="99">
        <v>52454.440985679597</v>
      </c>
      <c r="W2880" s="99">
        <v>0</v>
      </c>
      <c r="X2880" s="99">
        <v>211671.082227707</v>
      </c>
      <c r="Y2880" s="99">
        <v>1077.5930824577799</v>
      </c>
      <c r="Z2880" s="99">
        <v>8667.41283226013</v>
      </c>
      <c r="AA2880" s="99">
        <v>0</v>
      </c>
      <c r="AB2880" s="99">
        <v>0</v>
      </c>
      <c r="AC2880" s="99">
        <v>167930.59645271301</v>
      </c>
      <c r="AD2880" s="99">
        <v>0</v>
      </c>
      <c r="AE2880" s="99">
        <v>151208.210039139</v>
      </c>
      <c r="AF2880" s="99">
        <v>12411.584573984101</v>
      </c>
      <c r="AG2880" s="99">
        <v>11907.984413981399</v>
      </c>
      <c r="AH2880" s="99">
        <v>0</v>
      </c>
      <c r="AI2880" s="99">
        <v>51967.672885417902</v>
      </c>
      <c r="AJ2880" s="99">
        <v>43541.839406967199</v>
      </c>
      <c r="AK2880" s="99">
        <v>0</v>
      </c>
      <c r="AL2880" s="99">
        <v>4565.7720034122503</v>
      </c>
      <c r="AM2880" s="99">
        <v>0</v>
      </c>
      <c r="AN2880" s="99">
        <v>169252.45589065601</v>
      </c>
      <c r="AO2880" s="99">
        <v>467983.39887237502</v>
      </c>
      <c r="AP2880" s="99">
        <v>0</v>
      </c>
      <c r="AQ2880" s="99">
        <v>1590140.3280029299</v>
      </c>
      <c r="AR2880" s="99">
        <v>12190.099939346301</v>
      </c>
      <c r="AS2880" s="99">
        <v>74238.016228675799</v>
      </c>
      <c r="AT2880" s="99">
        <v>0</v>
      </c>
      <c r="AU2880" s="99">
        <v>0</v>
      </c>
      <c r="AV2880" s="99">
        <v>633163.88441467297</v>
      </c>
      <c r="AW2880" s="99">
        <v>0</v>
      </c>
      <c r="AX2880" s="99">
        <v>1020191.26813507</v>
      </c>
      <c r="AY2880" s="99">
        <v>122598.225097656</v>
      </c>
      <c r="AZ2880" s="99">
        <v>94797.808460235596</v>
      </c>
      <c r="BA2880" s="99">
        <v>0</v>
      </c>
      <c r="BB2880" s="99">
        <v>481345.29512405401</v>
      </c>
      <c r="BC2880" s="99">
        <v>378371.85672378499</v>
      </c>
      <c r="BD2880" s="99">
        <v>0</v>
      </c>
      <c r="BE2880" s="99">
        <v>39790.099754333503</v>
      </c>
      <c r="BF2880" s="99">
        <v>0</v>
      </c>
      <c r="BG2880" s="99">
        <v>644754.86715698196</v>
      </c>
      <c r="BH2880" s="99">
        <v>43846.305539608002</v>
      </c>
      <c r="BI2880" s="99">
        <v>0</v>
      </c>
      <c r="BJ2880" s="99">
        <v>182562.03810501099</v>
      </c>
      <c r="BK2880" s="99">
        <v>1151.9235928803701</v>
      </c>
      <c r="BL2880" s="99">
        <v>0</v>
      </c>
      <c r="BM2880" s="99">
        <v>0</v>
      </c>
      <c r="BN2880" s="99">
        <v>0</v>
      </c>
      <c r="BO2880" s="99">
        <v>0</v>
      </c>
      <c r="BP2880" s="99">
        <v>0</v>
      </c>
      <c r="BQ2880" s="99">
        <v>0</v>
      </c>
      <c r="BR2880" s="99">
        <v>17578.546785116199</v>
      </c>
      <c r="BS2880" s="99">
        <v>47001.324615955396</v>
      </c>
      <c r="BT2880" s="99">
        <v>0</v>
      </c>
      <c r="BU2880" s="99">
        <v>34654.309999942801</v>
      </c>
      <c r="BV2880" s="99">
        <v>124783.895299911</v>
      </c>
      <c r="BW2880" s="99">
        <v>0</v>
      </c>
      <c r="BX2880" s="99">
        <v>2980.4899983107998</v>
      </c>
      <c r="BY2880" s="99">
        <v>0</v>
      </c>
      <c r="BZ2880" s="99">
        <v>0</v>
      </c>
      <c r="CA2880" s="99">
        <v>1753.2808410376299</v>
      </c>
      <c r="CB2880" s="99">
        <v>263500.31712341303</v>
      </c>
      <c r="CC2880" s="99">
        <v>2048247.7027893099</v>
      </c>
      <c r="CD2880" s="99">
        <v>226223.112184525</v>
      </c>
      <c r="CE2880" s="99">
        <v>52.292030623648301</v>
      </c>
      <c r="CF2880" s="99">
        <v>8675.4617460966092</v>
      </c>
      <c r="CG2880" s="99">
        <v>74263.891575813293</v>
      </c>
      <c r="CH2880" s="99">
        <v>0</v>
      </c>
      <c r="CI2880" s="99">
        <v>1805.53910109401</v>
      </c>
      <c r="CJ2880" s="99">
        <v>272021.78341674799</v>
      </c>
      <c r="CK2880" s="99">
        <v>2113369.3055419899</v>
      </c>
      <c r="CL2880" s="99">
        <v>234892.717082977</v>
      </c>
      <c r="CM2880" s="166">
        <v>2299.8703684508801</v>
      </c>
      <c r="CN2880" s="166">
        <v>441907.89427566499</v>
      </c>
      <c r="CO2880" s="166">
        <v>2767276.4951782199</v>
      </c>
      <c r="CP2880" s="99">
        <v>234892.717082977</v>
      </c>
      <c r="CQ2880" s="99">
        <v>0</v>
      </c>
      <c r="CR2880" s="99">
        <v>0</v>
      </c>
      <c r="CS2880" s="99">
        <v>0</v>
      </c>
      <c r="CT2880" s="99">
        <v>0</v>
      </c>
      <c r="CU2880" s="98">
        <v>1413.9348716550001</v>
      </c>
      <c r="CV2880" s="98">
        <v>543.79342149000001</v>
      </c>
      <c r="CW2880" s="98">
        <v>272175.77886950964</v>
      </c>
      <c r="CX2880" s="98">
        <v>2122511.5943651232</v>
      </c>
    </row>
    <row r="2881" spans="1:102" x14ac:dyDescent="0.2">
      <c r="A2881" s="98" t="s">
        <v>195</v>
      </c>
      <c r="B2881" s="100">
        <v>42064</v>
      </c>
      <c r="C2881" s="99">
        <v>348.58591485395999</v>
      </c>
      <c r="D2881" s="99">
        <v>0</v>
      </c>
      <c r="E2881" s="99">
        <v>1371.74583572149</v>
      </c>
      <c r="F2881" s="99">
        <v>5.0555404519545801</v>
      </c>
      <c r="G2881" s="99">
        <v>50.113336439710103</v>
      </c>
      <c r="H2881" s="99">
        <v>0</v>
      </c>
      <c r="I2881" s="99">
        <v>0</v>
      </c>
      <c r="J2881" s="99">
        <v>506.73671909049199</v>
      </c>
      <c r="K2881" s="99">
        <v>0</v>
      </c>
      <c r="L2881" s="99">
        <v>1139.6776710152601</v>
      </c>
      <c r="M2881" s="99">
        <v>55.474379212595501</v>
      </c>
      <c r="N2881" s="99">
        <v>65.597012021578806</v>
      </c>
      <c r="O2881" s="99">
        <v>0</v>
      </c>
      <c r="P2881" s="99">
        <v>340.581641204655</v>
      </c>
      <c r="Q2881" s="99">
        <v>123.52594556752599</v>
      </c>
      <c r="R2881" s="99">
        <v>0</v>
      </c>
      <c r="S2881" s="99">
        <v>30.462763879680999</v>
      </c>
      <c r="T2881" s="99">
        <v>0</v>
      </c>
      <c r="U2881" s="99">
        <v>508.90801701694699</v>
      </c>
      <c r="V2881" s="99">
        <v>52500.031630039201</v>
      </c>
      <c r="W2881" s="99">
        <v>0</v>
      </c>
      <c r="X2881" s="99">
        <v>206671.33288002</v>
      </c>
      <c r="Y2881" s="99">
        <v>1110.76056078076</v>
      </c>
      <c r="Z2881" s="99">
        <v>8799.2432799339294</v>
      </c>
      <c r="AA2881" s="99">
        <v>0</v>
      </c>
      <c r="AB2881" s="99">
        <v>0</v>
      </c>
      <c r="AC2881" s="99">
        <v>168180.29158210801</v>
      </c>
      <c r="AD2881" s="99">
        <v>0</v>
      </c>
      <c r="AE2881" s="99">
        <v>141033.72114181501</v>
      </c>
      <c r="AF2881" s="99">
        <v>13188.429585695299</v>
      </c>
      <c r="AG2881" s="99">
        <v>10528.349834680601</v>
      </c>
      <c r="AH2881" s="99">
        <v>0</v>
      </c>
      <c r="AI2881" s="99">
        <v>51496.760582447103</v>
      </c>
      <c r="AJ2881" s="99">
        <v>47049.241581916802</v>
      </c>
      <c r="AK2881" s="99">
        <v>0</v>
      </c>
      <c r="AL2881" s="99">
        <v>4686.7298159003303</v>
      </c>
      <c r="AM2881" s="99">
        <v>0</v>
      </c>
      <c r="AN2881" s="99">
        <v>169338.05243682899</v>
      </c>
      <c r="AO2881" s="99">
        <v>470697.49616241502</v>
      </c>
      <c r="AP2881" s="99">
        <v>0</v>
      </c>
      <c r="AQ2881" s="99">
        <v>1574679.50619507</v>
      </c>
      <c r="AR2881" s="99">
        <v>12315.010659933099</v>
      </c>
      <c r="AS2881" s="99">
        <v>76065.621409416199</v>
      </c>
      <c r="AT2881" s="99">
        <v>0</v>
      </c>
      <c r="AU2881" s="99">
        <v>0</v>
      </c>
      <c r="AV2881" s="99">
        <v>648256.06003570603</v>
      </c>
      <c r="AW2881" s="99">
        <v>0</v>
      </c>
      <c r="AX2881" s="99">
        <v>967515.88791656506</v>
      </c>
      <c r="AY2881" s="99">
        <v>135423.89817047099</v>
      </c>
      <c r="AZ2881" s="99">
        <v>80739.232796669006</v>
      </c>
      <c r="BA2881" s="99">
        <v>0</v>
      </c>
      <c r="BB2881" s="99">
        <v>476739.94916915899</v>
      </c>
      <c r="BC2881" s="99">
        <v>401945.56767272903</v>
      </c>
      <c r="BD2881" s="99">
        <v>0</v>
      </c>
      <c r="BE2881" s="99">
        <v>41810.707756519303</v>
      </c>
      <c r="BF2881" s="99">
        <v>0</v>
      </c>
      <c r="BG2881" s="99">
        <v>651455.17614746105</v>
      </c>
      <c r="BH2881" s="99">
        <v>45467.5603179932</v>
      </c>
      <c r="BI2881" s="99">
        <v>0</v>
      </c>
      <c r="BJ2881" s="99">
        <v>184705.74625396699</v>
      </c>
      <c r="BK2881" s="99">
        <v>1235.2308327406599</v>
      </c>
      <c r="BL2881" s="99">
        <v>0</v>
      </c>
      <c r="BM2881" s="99">
        <v>0</v>
      </c>
      <c r="BN2881" s="99">
        <v>0</v>
      </c>
      <c r="BO2881" s="99">
        <v>0</v>
      </c>
      <c r="BP2881" s="99">
        <v>0</v>
      </c>
      <c r="BQ2881" s="99">
        <v>0</v>
      </c>
      <c r="BR2881" s="99">
        <v>18418.577269077301</v>
      </c>
      <c r="BS2881" s="99">
        <v>43023.738390922503</v>
      </c>
      <c r="BT2881" s="99">
        <v>0</v>
      </c>
      <c r="BU2881" s="99">
        <v>35300.5</v>
      </c>
      <c r="BV2881" s="99">
        <v>136834.55605888399</v>
      </c>
      <c r="BW2881" s="99">
        <v>0</v>
      </c>
      <c r="BX2881" s="99">
        <v>3471.2499957978698</v>
      </c>
      <c r="BY2881" s="99">
        <v>0</v>
      </c>
      <c r="BZ2881" s="99">
        <v>0</v>
      </c>
      <c r="CA2881" s="99">
        <v>1720.9239530265299</v>
      </c>
      <c r="CB2881" s="99">
        <v>260483.799036026</v>
      </c>
      <c r="CC2881" s="99">
        <v>2065972.7359008801</v>
      </c>
      <c r="CD2881" s="99">
        <v>231520.688772202</v>
      </c>
      <c r="CE2881" s="99">
        <v>50.689903579652302</v>
      </c>
      <c r="CF2881" s="99">
        <v>8803.0502033233606</v>
      </c>
      <c r="CG2881" s="99">
        <v>76081.558810234099</v>
      </c>
      <c r="CH2881" s="99">
        <v>0</v>
      </c>
      <c r="CI2881" s="99">
        <v>1772.27496808767</v>
      </c>
      <c r="CJ2881" s="99">
        <v>269416.58218383801</v>
      </c>
      <c r="CK2881" s="99">
        <v>2157089.6350707998</v>
      </c>
      <c r="CL2881" s="99">
        <v>239927.10287857099</v>
      </c>
      <c r="CM2881" s="166">
        <v>2272.3302544057401</v>
      </c>
      <c r="CN2881" s="166">
        <v>439830.64763259899</v>
      </c>
      <c r="CO2881" s="166">
        <v>2798120.9948120099</v>
      </c>
      <c r="CP2881" s="99">
        <v>239927.10287857099</v>
      </c>
      <c r="CQ2881" s="99">
        <v>0</v>
      </c>
      <c r="CR2881" s="99">
        <v>0</v>
      </c>
      <c r="CS2881" s="99">
        <v>0</v>
      </c>
      <c r="CT2881" s="99">
        <v>0</v>
      </c>
      <c r="CU2881" s="98">
        <v>1374.420048665</v>
      </c>
      <c r="CV2881" s="98">
        <v>550.21686459099999</v>
      </c>
      <c r="CW2881" s="98">
        <v>269286.84923934937</v>
      </c>
      <c r="CX2881" s="98">
        <v>2142054.2947111144</v>
      </c>
    </row>
    <row r="2882" spans="1:102" x14ac:dyDescent="0.2">
      <c r="A2882" s="98" t="s">
        <v>195</v>
      </c>
      <c r="B2882" s="100">
        <v>42156</v>
      </c>
      <c r="C2882" s="99">
        <v>351.87462456896901</v>
      </c>
      <c r="D2882" s="99">
        <v>0</v>
      </c>
      <c r="E2882" s="99">
        <v>1403.5939220041</v>
      </c>
      <c r="F2882" s="99">
        <v>6.7722813989967099</v>
      </c>
      <c r="G2882" s="99">
        <v>51.793621437624097</v>
      </c>
      <c r="H2882" s="99">
        <v>0</v>
      </c>
      <c r="I2882" s="99">
        <v>0</v>
      </c>
      <c r="J2882" s="99">
        <v>512.314774259925</v>
      </c>
      <c r="K2882" s="99">
        <v>0</v>
      </c>
      <c r="L2882" s="99">
        <v>1145.3427995592399</v>
      </c>
      <c r="M2882" s="99">
        <v>59.975757283624297</v>
      </c>
      <c r="N2882" s="99">
        <v>61.974571198690697</v>
      </c>
      <c r="O2882" s="99">
        <v>0</v>
      </c>
      <c r="P2882" s="99">
        <v>338.818372931331</v>
      </c>
      <c r="Q2882" s="99">
        <v>125.075994729996</v>
      </c>
      <c r="R2882" s="99">
        <v>0</v>
      </c>
      <c r="S2882" s="99">
        <v>33.012749352026702</v>
      </c>
      <c r="T2882" s="99">
        <v>0</v>
      </c>
      <c r="U2882" s="99">
        <v>517.33237510919605</v>
      </c>
      <c r="V2882" s="99">
        <v>51328.725004196203</v>
      </c>
      <c r="W2882" s="99">
        <v>0</v>
      </c>
      <c r="X2882" s="99">
        <v>205880.83273506199</v>
      </c>
      <c r="Y2882" s="99">
        <v>1259.93806546926</v>
      </c>
      <c r="Z2882" s="99">
        <v>8359.2715754509009</v>
      </c>
      <c r="AA2882" s="99">
        <v>0</v>
      </c>
      <c r="AB2882" s="99">
        <v>0</v>
      </c>
      <c r="AC2882" s="99">
        <v>170714.43739318801</v>
      </c>
      <c r="AD2882" s="99">
        <v>0</v>
      </c>
      <c r="AE2882" s="99">
        <v>136201.313018799</v>
      </c>
      <c r="AF2882" s="99">
        <v>12888.0087291002</v>
      </c>
      <c r="AG2882" s="99">
        <v>9558.1572810411508</v>
      </c>
      <c r="AH2882" s="99">
        <v>0</v>
      </c>
      <c r="AI2882" s="99">
        <v>48198.127111911803</v>
      </c>
      <c r="AJ2882" s="99">
        <v>46167.319337367997</v>
      </c>
      <c r="AK2882" s="99">
        <v>0</v>
      </c>
      <c r="AL2882" s="99">
        <v>4372.0431110858899</v>
      </c>
      <c r="AM2882" s="99">
        <v>0</v>
      </c>
      <c r="AN2882" s="99">
        <v>171350.56210327099</v>
      </c>
      <c r="AO2882" s="99">
        <v>465224.80944824201</v>
      </c>
      <c r="AP2882" s="99">
        <v>0</v>
      </c>
      <c r="AQ2882" s="99">
        <v>1586390.03448486</v>
      </c>
      <c r="AR2882" s="99">
        <v>14385.891128420801</v>
      </c>
      <c r="AS2882" s="99">
        <v>71810.856240272493</v>
      </c>
      <c r="AT2882" s="99">
        <v>0</v>
      </c>
      <c r="AU2882" s="99">
        <v>0</v>
      </c>
      <c r="AV2882" s="99">
        <v>655434.20422363305</v>
      </c>
      <c r="AW2882" s="99">
        <v>0</v>
      </c>
      <c r="AX2882" s="99">
        <v>941212.84154510498</v>
      </c>
      <c r="AY2882" s="99">
        <v>139781.660610199</v>
      </c>
      <c r="AZ2882" s="99">
        <v>78434.127682685896</v>
      </c>
      <c r="BA2882" s="99">
        <v>0</v>
      </c>
      <c r="BB2882" s="99">
        <v>454870.77936554002</v>
      </c>
      <c r="BC2882" s="99">
        <v>419314.91949462902</v>
      </c>
      <c r="BD2882" s="99">
        <v>0</v>
      </c>
      <c r="BE2882" s="99">
        <v>37893.009734153697</v>
      </c>
      <c r="BF2882" s="99">
        <v>0</v>
      </c>
      <c r="BG2882" s="99">
        <v>651411.37793731701</v>
      </c>
      <c r="BH2882" s="99">
        <v>45754.576092720003</v>
      </c>
      <c r="BI2882" s="99">
        <v>0</v>
      </c>
      <c r="BJ2882" s="99">
        <v>194245.20870590201</v>
      </c>
      <c r="BK2882" s="99">
        <v>1777.1153507530701</v>
      </c>
      <c r="BL2882" s="99">
        <v>0</v>
      </c>
      <c r="BM2882" s="99">
        <v>0</v>
      </c>
      <c r="BN2882" s="99">
        <v>0</v>
      </c>
      <c r="BO2882" s="99">
        <v>0</v>
      </c>
      <c r="BP2882" s="99">
        <v>0</v>
      </c>
      <c r="BQ2882" s="99">
        <v>0</v>
      </c>
      <c r="BR2882" s="99">
        <v>20954.870613336599</v>
      </c>
      <c r="BS2882" s="99">
        <v>43173.641320228598</v>
      </c>
      <c r="BT2882" s="99">
        <v>0</v>
      </c>
      <c r="BU2882" s="99">
        <v>34541</v>
      </c>
      <c r="BV2882" s="99">
        <v>143125.123657227</v>
      </c>
      <c r="BW2882" s="99">
        <v>0</v>
      </c>
      <c r="BX2882" s="99">
        <v>3318.3299962282199</v>
      </c>
      <c r="BY2882" s="99">
        <v>0</v>
      </c>
      <c r="BZ2882" s="99">
        <v>0</v>
      </c>
      <c r="CA2882" s="99">
        <v>1752.6856257617501</v>
      </c>
      <c r="CB2882" s="99">
        <v>257361.73309707601</v>
      </c>
      <c r="CC2882" s="99">
        <v>2049418.08047485</v>
      </c>
      <c r="CD2882" s="99">
        <v>238732.918609619</v>
      </c>
      <c r="CE2882" s="99">
        <v>51.840983099769801</v>
      </c>
      <c r="CF2882" s="99">
        <v>8359.7764650583304</v>
      </c>
      <c r="CG2882" s="99">
        <v>71771.455432891802</v>
      </c>
      <c r="CH2882" s="99">
        <v>0</v>
      </c>
      <c r="CI2882" s="99">
        <v>1803.9008387029201</v>
      </c>
      <c r="CJ2882" s="99">
        <v>265851.55360794102</v>
      </c>
      <c r="CK2882" s="99">
        <v>2123427.8097534198</v>
      </c>
      <c r="CL2882" s="99">
        <v>246959.63099479699</v>
      </c>
      <c r="CM2882" s="166">
        <v>2316.2559446692499</v>
      </c>
      <c r="CN2882" s="166">
        <v>437273.35763549799</v>
      </c>
      <c r="CO2882" s="166">
        <v>2775107.5024108901</v>
      </c>
      <c r="CP2882" s="99">
        <v>246959.63099479699</v>
      </c>
      <c r="CQ2882" s="99">
        <v>0</v>
      </c>
      <c r="CR2882" s="99">
        <v>0</v>
      </c>
      <c r="CS2882" s="99">
        <v>0</v>
      </c>
      <c r="CT2882" s="99">
        <v>0</v>
      </c>
      <c r="CU2882" s="98">
        <v>1402.6993541950001</v>
      </c>
      <c r="CV2882" s="98">
        <v>560.06413486400004</v>
      </c>
      <c r="CW2882" s="98">
        <v>265721.50956213434</v>
      </c>
      <c r="CX2882" s="98">
        <v>2121189.5359077416</v>
      </c>
    </row>
    <row r="2883" spans="1:102" x14ac:dyDescent="0.2">
      <c r="A2883" s="98" t="s">
        <v>195</v>
      </c>
      <c r="B2883" s="100">
        <v>42248</v>
      </c>
      <c r="C2883" s="99">
        <v>350.97811619564902</v>
      </c>
      <c r="D2883" s="99">
        <v>0</v>
      </c>
      <c r="E2883" s="99">
        <v>1383.7390982657701</v>
      </c>
      <c r="F2883" s="99">
        <v>6.9325773269520097</v>
      </c>
      <c r="G2883" s="99">
        <v>55.1132452618331</v>
      </c>
      <c r="H2883" s="99">
        <v>0</v>
      </c>
      <c r="I2883" s="99">
        <v>0</v>
      </c>
      <c r="J2883" s="99">
        <v>505.53943409025698</v>
      </c>
      <c r="K2883" s="99">
        <v>0</v>
      </c>
      <c r="L2883" s="99">
        <v>1157.21127808094</v>
      </c>
      <c r="M2883" s="99">
        <v>58.058927380945498</v>
      </c>
      <c r="N2883" s="99">
        <v>62.644554421771304</v>
      </c>
      <c r="O2883" s="99">
        <v>0</v>
      </c>
      <c r="P2883" s="99">
        <v>329.21520507708198</v>
      </c>
      <c r="Q2883" s="99">
        <v>123.223296737298</v>
      </c>
      <c r="R2883" s="99">
        <v>0</v>
      </c>
      <c r="S2883" s="99">
        <v>31.8514407298062</v>
      </c>
      <c r="T2883" s="99">
        <v>0</v>
      </c>
      <c r="U2883" s="99">
        <v>508.26649092510303</v>
      </c>
      <c r="V2883" s="99">
        <v>52541.3998103142</v>
      </c>
      <c r="W2883" s="99">
        <v>0</v>
      </c>
      <c r="X2883" s="99">
        <v>202776.97489738499</v>
      </c>
      <c r="Y2883" s="99">
        <v>1341.53193469346</v>
      </c>
      <c r="Z2883" s="99">
        <v>9313.0878432989102</v>
      </c>
      <c r="AA2883" s="99">
        <v>0</v>
      </c>
      <c r="AB2883" s="99">
        <v>0</v>
      </c>
      <c r="AC2883" s="99">
        <v>176165.02953910801</v>
      </c>
      <c r="AD2883" s="99">
        <v>0</v>
      </c>
      <c r="AE2883" s="99">
        <v>140180.02636146499</v>
      </c>
      <c r="AF2883" s="99">
        <v>12841.293089151401</v>
      </c>
      <c r="AG2883" s="99">
        <v>9527.5706630945206</v>
      </c>
      <c r="AH2883" s="99">
        <v>0</v>
      </c>
      <c r="AI2883" s="99">
        <v>48249.717743396803</v>
      </c>
      <c r="AJ2883" s="99">
        <v>42396.215762138403</v>
      </c>
      <c r="AK2883" s="99">
        <v>0</v>
      </c>
      <c r="AL2883" s="99">
        <v>5083.8796534538296</v>
      </c>
      <c r="AM2883" s="99">
        <v>0</v>
      </c>
      <c r="AN2883" s="99">
        <v>176899.92650413499</v>
      </c>
      <c r="AO2883" s="99">
        <v>484665.32384872402</v>
      </c>
      <c r="AP2883" s="99">
        <v>0</v>
      </c>
      <c r="AQ2883" s="99">
        <v>1552318.03302002</v>
      </c>
      <c r="AR2883" s="99">
        <v>15509.1028556824</v>
      </c>
      <c r="AS2883" s="99">
        <v>78450.327919006304</v>
      </c>
      <c r="AT2883" s="99">
        <v>0</v>
      </c>
      <c r="AU2883" s="99">
        <v>0</v>
      </c>
      <c r="AV2883" s="99">
        <v>674289.84317779494</v>
      </c>
      <c r="AW2883" s="99">
        <v>0</v>
      </c>
      <c r="AX2883" s="99">
        <v>966254.05070495605</v>
      </c>
      <c r="AY2883" s="99">
        <v>135577.82016181899</v>
      </c>
      <c r="AZ2883" s="99">
        <v>78167.508840560899</v>
      </c>
      <c r="BA2883" s="99">
        <v>0</v>
      </c>
      <c r="BB2883" s="99">
        <v>460344.21146392799</v>
      </c>
      <c r="BC2883" s="99">
        <v>374606.05443954503</v>
      </c>
      <c r="BD2883" s="99">
        <v>0</v>
      </c>
      <c r="BE2883" s="99">
        <v>42566.031300067902</v>
      </c>
      <c r="BF2883" s="99">
        <v>0</v>
      </c>
      <c r="BG2883" s="99">
        <v>677765.16284179699</v>
      </c>
      <c r="BH2883" s="99">
        <v>47245.7296571732</v>
      </c>
      <c r="BI2883" s="99">
        <v>0</v>
      </c>
      <c r="BJ2883" s="99">
        <v>180783.668502808</v>
      </c>
      <c r="BK2883" s="99">
        <v>1859.78669518232</v>
      </c>
      <c r="BL2883" s="99">
        <v>0</v>
      </c>
      <c r="BM2883" s="99">
        <v>0</v>
      </c>
      <c r="BN2883" s="99">
        <v>0</v>
      </c>
      <c r="BO2883" s="99">
        <v>0</v>
      </c>
      <c r="BP2883" s="99">
        <v>0</v>
      </c>
      <c r="BQ2883" s="99">
        <v>0</v>
      </c>
      <c r="BR2883" s="99">
        <v>21272.436497688301</v>
      </c>
      <c r="BS2883" s="99">
        <v>45805.8834967613</v>
      </c>
      <c r="BT2883" s="99">
        <v>0</v>
      </c>
      <c r="BU2883" s="99">
        <v>31850.5</v>
      </c>
      <c r="BV2883" s="99">
        <v>125395.15573215501</v>
      </c>
      <c r="BW2883" s="99">
        <v>0</v>
      </c>
      <c r="BX2883" s="99">
        <v>3008.2199959158902</v>
      </c>
      <c r="BY2883" s="99">
        <v>0</v>
      </c>
      <c r="BZ2883" s="99">
        <v>0</v>
      </c>
      <c r="CA2883" s="99">
        <v>1735.75711759925</v>
      </c>
      <c r="CB2883" s="99">
        <v>254111.069482803</v>
      </c>
      <c r="CC2883" s="99">
        <v>2023085.1328125</v>
      </c>
      <c r="CD2883" s="99">
        <v>228001.895597458</v>
      </c>
      <c r="CE2883" s="99">
        <v>54.715183465741603</v>
      </c>
      <c r="CF2883" s="99">
        <v>9302.4898047447205</v>
      </c>
      <c r="CG2883" s="99">
        <v>78468.746328353896</v>
      </c>
      <c r="CH2883" s="99">
        <v>0</v>
      </c>
      <c r="CI2883" s="99">
        <v>1790.69051599503</v>
      </c>
      <c r="CJ2883" s="99">
        <v>263280.89845657302</v>
      </c>
      <c r="CK2883" s="99">
        <v>2092333.5586242699</v>
      </c>
      <c r="CL2883" s="99">
        <v>237151.232723236</v>
      </c>
      <c r="CM2883" s="166">
        <v>2292.56960600615</v>
      </c>
      <c r="CN2883" s="166">
        <v>438164.61124420201</v>
      </c>
      <c r="CO2883" s="166">
        <v>2769609.4809265099</v>
      </c>
      <c r="CP2883" s="99">
        <v>237151.232723236</v>
      </c>
      <c r="CQ2883" s="99">
        <v>0</v>
      </c>
      <c r="CR2883" s="99">
        <v>0</v>
      </c>
      <c r="CS2883" s="99">
        <v>0</v>
      </c>
      <c r="CT2883" s="99">
        <v>0</v>
      </c>
      <c r="CU2883" s="98">
        <v>1386.8589728649999</v>
      </c>
      <c r="CV2883" s="98">
        <v>549.96052457500002</v>
      </c>
      <c r="CW2883" s="98">
        <v>263413.55928754772</v>
      </c>
      <c r="CX2883" s="98">
        <v>2101553.8791408539</v>
      </c>
    </row>
    <row r="2884" spans="1:102" x14ac:dyDescent="0.2">
      <c r="A2884" s="98" t="s">
        <v>195</v>
      </c>
      <c r="B2884" s="100">
        <v>42339</v>
      </c>
      <c r="C2884" s="99">
        <v>349.76963485777401</v>
      </c>
      <c r="D2884" s="99">
        <v>0</v>
      </c>
      <c r="E2884" s="99">
        <v>1372.45031300187</v>
      </c>
      <c r="F2884" s="99">
        <v>8.2881719709839707</v>
      </c>
      <c r="G2884" s="99">
        <v>61.7796082296409</v>
      </c>
      <c r="H2884" s="99">
        <v>0</v>
      </c>
      <c r="I2884" s="99">
        <v>0</v>
      </c>
      <c r="J2884" s="99">
        <v>522.44192172586895</v>
      </c>
      <c r="K2884" s="99">
        <v>0</v>
      </c>
      <c r="L2884" s="99">
        <v>1170.3451026380101</v>
      </c>
      <c r="M2884" s="99">
        <v>53.723399389535203</v>
      </c>
      <c r="N2884" s="99">
        <v>55.728816438932</v>
      </c>
      <c r="O2884" s="99">
        <v>0</v>
      </c>
      <c r="P2884" s="99">
        <v>342.441768411547</v>
      </c>
      <c r="Q2884" s="99">
        <v>118.051811650395</v>
      </c>
      <c r="R2884" s="99">
        <v>0</v>
      </c>
      <c r="S2884" s="99">
        <v>39.116393833421199</v>
      </c>
      <c r="T2884" s="99">
        <v>0</v>
      </c>
      <c r="U2884" s="99">
        <v>522.51340354979004</v>
      </c>
      <c r="V2884" s="99">
        <v>54156.160207748399</v>
      </c>
      <c r="W2884" s="99">
        <v>0</v>
      </c>
      <c r="X2884" s="99">
        <v>202937.779909134</v>
      </c>
      <c r="Y2884" s="99">
        <v>1366.6983743011999</v>
      </c>
      <c r="Z2884" s="99">
        <v>9699.7858790159207</v>
      </c>
      <c r="AA2884" s="99">
        <v>0</v>
      </c>
      <c r="AB2884" s="99">
        <v>0</v>
      </c>
      <c r="AC2884" s="99">
        <v>177872.751691818</v>
      </c>
      <c r="AD2884" s="99">
        <v>0</v>
      </c>
      <c r="AE2884" s="99">
        <v>140673.42688941999</v>
      </c>
      <c r="AF2884" s="99">
        <v>13904.964959025399</v>
      </c>
      <c r="AG2884" s="99">
        <v>8976.25392699242</v>
      </c>
      <c r="AH2884" s="99">
        <v>0</v>
      </c>
      <c r="AI2884" s="99">
        <v>51570.266596794099</v>
      </c>
      <c r="AJ2884" s="99">
        <v>42254.6445336342</v>
      </c>
      <c r="AK2884" s="99">
        <v>0</v>
      </c>
      <c r="AL2884" s="99">
        <v>5746.7733495831499</v>
      </c>
      <c r="AM2884" s="99">
        <v>0</v>
      </c>
      <c r="AN2884" s="99">
        <v>178548.08208465599</v>
      </c>
      <c r="AO2884" s="99">
        <v>492273.293411255</v>
      </c>
      <c r="AP2884" s="99">
        <v>0</v>
      </c>
      <c r="AQ2884" s="99">
        <v>1549955.93800354</v>
      </c>
      <c r="AR2884" s="99">
        <v>16030.815163970001</v>
      </c>
      <c r="AS2884" s="99">
        <v>81857.578124046297</v>
      </c>
      <c r="AT2884" s="99">
        <v>0</v>
      </c>
      <c r="AU2884" s="99">
        <v>0</v>
      </c>
      <c r="AV2884" s="99">
        <v>679880.299476624</v>
      </c>
      <c r="AW2884" s="99">
        <v>0</v>
      </c>
      <c r="AX2884" s="99">
        <v>974861.83259582496</v>
      </c>
      <c r="AY2884" s="99">
        <v>146495.11245346101</v>
      </c>
      <c r="AZ2884" s="99">
        <v>73349.752676010103</v>
      </c>
      <c r="BA2884" s="99">
        <v>0</v>
      </c>
      <c r="BB2884" s="99">
        <v>478778.71728897101</v>
      </c>
      <c r="BC2884" s="99">
        <v>384639.27216720599</v>
      </c>
      <c r="BD2884" s="99">
        <v>0</v>
      </c>
      <c r="BE2884" s="99">
        <v>48580.850995063804</v>
      </c>
      <c r="BF2884" s="99">
        <v>0</v>
      </c>
      <c r="BG2884" s="99">
        <v>688084.17176818801</v>
      </c>
      <c r="BH2884" s="99">
        <v>64022.339380741098</v>
      </c>
      <c r="BI2884" s="99">
        <v>0</v>
      </c>
      <c r="BJ2884" s="99">
        <v>185249.954502106</v>
      </c>
      <c r="BK2884" s="99">
        <v>1879.67363883555</v>
      </c>
      <c r="BL2884" s="99">
        <v>0</v>
      </c>
      <c r="BM2884" s="99">
        <v>0</v>
      </c>
      <c r="BN2884" s="99">
        <v>0</v>
      </c>
      <c r="BO2884" s="99">
        <v>0</v>
      </c>
      <c r="BP2884" s="99">
        <v>0</v>
      </c>
      <c r="BQ2884" s="99">
        <v>0</v>
      </c>
      <c r="BR2884" s="99">
        <v>21167.8972394466</v>
      </c>
      <c r="BS2884" s="99">
        <v>43055.422408580802</v>
      </c>
      <c r="BT2884" s="99">
        <v>0</v>
      </c>
      <c r="BU2884" s="99">
        <v>54424.75</v>
      </c>
      <c r="BV2884" s="99">
        <v>129805.303170204</v>
      </c>
      <c r="BW2884" s="99">
        <v>0</v>
      </c>
      <c r="BX2884" s="99">
        <v>5548.4999851584398</v>
      </c>
      <c r="BY2884" s="99">
        <v>0</v>
      </c>
      <c r="BZ2884" s="99">
        <v>0</v>
      </c>
      <c r="CA2884" s="99">
        <v>1726.1408113837199</v>
      </c>
      <c r="CB2884" s="99">
        <v>257271.901887894</v>
      </c>
      <c r="CC2884" s="99">
        <v>2046774.5751495401</v>
      </c>
      <c r="CD2884" s="99">
        <v>250080.52701377901</v>
      </c>
      <c r="CE2884" s="99">
        <v>61.616404720582103</v>
      </c>
      <c r="CF2884" s="99">
        <v>9709.1945106983203</v>
      </c>
      <c r="CG2884" s="99">
        <v>81901.465626716599</v>
      </c>
      <c r="CH2884" s="99">
        <v>0</v>
      </c>
      <c r="CI2884" s="99">
        <v>1786.5296979248501</v>
      </c>
      <c r="CJ2884" s="99">
        <v>266592.82761001599</v>
      </c>
      <c r="CK2884" s="99">
        <v>2116989.5932922401</v>
      </c>
      <c r="CL2884" s="99">
        <v>260891.19319343599</v>
      </c>
      <c r="CM2884" s="166">
        <v>2296.6132723987098</v>
      </c>
      <c r="CN2884" s="166">
        <v>444556.63904190098</v>
      </c>
      <c r="CO2884" s="166">
        <v>2809627.3706665002</v>
      </c>
      <c r="CP2884" s="99">
        <v>260891.19319343599</v>
      </c>
      <c r="CQ2884" s="99">
        <v>0</v>
      </c>
      <c r="CR2884" s="99">
        <v>0</v>
      </c>
      <c r="CS2884" s="99">
        <v>0</v>
      </c>
      <c r="CT2884" s="99">
        <v>0</v>
      </c>
      <c r="CU2884" s="98">
        <v>1380.381802357</v>
      </c>
      <c r="CV2884" s="98">
        <v>574.08274021600005</v>
      </c>
      <c r="CW2884" s="98">
        <v>266981.09639859234</v>
      </c>
      <c r="CX2884" s="98">
        <v>2128676.0407762565</v>
      </c>
    </row>
    <row r="2885" spans="1:102" x14ac:dyDescent="0.2">
      <c r="A2885" s="98" t="s">
        <v>195</v>
      </c>
      <c r="B2885" s="100">
        <v>42430</v>
      </c>
      <c r="C2885" s="99">
        <v>369.02719358354801</v>
      </c>
      <c r="D2885" s="99">
        <v>0</v>
      </c>
      <c r="E2885" s="99">
        <v>1340.2446078360099</v>
      </c>
      <c r="F2885" s="99">
        <v>8.0564614669419807</v>
      </c>
      <c r="G2885" s="99">
        <v>64.140362085774498</v>
      </c>
      <c r="H2885" s="99">
        <v>0</v>
      </c>
      <c r="I2885" s="99">
        <v>0</v>
      </c>
      <c r="J2885" s="99">
        <v>502.42588702589302</v>
      </c>
      <c r="K2885" s="99">
        <v>0</v>
      </c>
      <c r="L2885" s="99">
        <v>1124.0149658620401</v>
      </c>
      <c r="M2885" s="99">
        <v>52.026232637930697</v>
      </c>
      <c r="N2885" s="99">
        <v>56.749226006679201</v>
      </c>
      <c r="O2885" s="99">
        <v>0</v>
      </c>
      <c r="P2885" s="99">
        <v>361.07195818424202</v>
      </c>
      <c r="Q2885" s="99">
        <v>121.35956527851501</v>
      </c>
      <c r="R2885" s="99">
        <v>0</v>
      </c>
      <c r="S2885" s="99">
        <v>38.2802262697369</v>
      </c>
      <c r="T2885" s="99">
        <v>0</v>
      </c>
      <c r="U2885" s="99">
        <v>504.095629058778</v>
      </c>
      <c r="V2885" s="99">
        <v>57181.425751686103</v>
      </c>
      <c r="W2885" s="99">
        <v>0</v>
      </c>
      <c r="X2885" s="99">
        <v>197879.10411643999</v>
      </c>
      <c r="Y2885" s="99">
        <v>1355.0593902170699</v>
      </c>
      <c r="Z2885" s="99">
        <v>9102.8828746080399</v>
      </c>
      <c r="AA2885" s="99">
        <v>0</v>
      </c>
      <c r="AB2885" s="99">
        <v>0</v>
      </c>
      <c r="AC2885" s="99">
        <v>172295.705703735</v>
      </c>
      <c r="AD2885" s="99">
        <v>0</v>
      </c>
      <c r="AE2885" s="99">
        <v>138328.08600807199</v>
      </c>
      <c r="AF2885" s="99">
        <v>13042.2230848074</v>
      </c>
      <c r="AG2885" s="99">
        <v>8780.4259132146799</v>
      </c>
      <c r="AH2885" s="99">
        <v>0</v>
      </c>
      <c r="AI2885" s="99">
        <v>54948.990477085099</v>
      </c>
      <c r="AJ2885" s="99">
        <v>41736.443952560403</v>
      </c>
      <c r="AK2885" s="99">
        <v>0</v>
      </c>
      <c r="AL2885" s="99">
        <v>4998.6036399602899</v>
      </c>
      <c r="AM2885" s="99">
        <v>0</v>
      </c>
      <c r="AN2885" s="99">
        <v>172603.95831298799</v>
      </c>
      <c r="AO2885" s="99">
        <v>519177.65124130202</v>
      </c>
      <c r="AP2885" s="99">
        <v>0</v>
      </c>
      <c r="AQ2885" s="99">
        <v>1511186.68942261</v>
      </c>
      <c r="AR2885" s="99">
        <v>14988.3289390802</v>
      </c>
      <c r="AS2885" s="99">
        <v>77753.171917915301</v>
      </c>
      <c r="AT2885" s="99">
        <v>0</v>
      </c>
      <c r="AU2885" s="99">
        <v>0</v>
      </c>
      <c r="AV2885" s="99">
        <v>661373.638671875</v>
      </c>
      <c r="AW2885" s="99">
        <v>0</v>
      </c>
      <c r="AX2885" s="99">
        <v>954828.85217285203</v>
      </c>
      <c r="AY2885" s="99">
        <v>142667.59681892401</v>
      </c>
      <c r="AZ2885" s="99">
        <v>71811.530643463106</v>
      </c>
      <c r="BA2885" s="99">
        <v>0</v>
      </c>
      <c r="BB2885" s="99">
        <v>504710.13078689598</v>
      </c>
      <c r="BC2885" s="99">
        <v>377421.64082717901</v>
      </c>
      <c r="BD2885" s="99">
        <v>0</v>
      </c>
      <c r="BE2885" s="99">
        <v>41996.8935546875</v>
      </c>
      <c r="BF2885" s="99">
        <v>0</v>
      </c>
      <c r="BG2885" s="99">
        <v>664201.42424011196</v>
      </c>
      <c r="BH2885" s="99">
        <v>104330.859068871</v>
      </c>
      <c r="BI2885" s="99">
        <v>0</v>
      </c>
      <c r="BJ2885" s="99">
        <v>187024.19090652501</v>
      </c>
      <c r="BK2885" s="99">
        <v>1930.73243837059</v>
      </c>
      <c r="BL2885" s="99">
        <v>0</v>
      </c>
      <c r="BM2885" s="99">
        <v>0</v>
      </c>
      <c r="BN2885" s="99">
        <v>0</v>
      </c>
      <c r="BO2885" s="99">
        <v>0</v>
      </c>
      <c r="BP2885" s="99">
        <v>0</v>
      </c>
      <c r="BQ2885" s="99">
        <v>0</v>
      </c>
      <c r="BR2885" s="99">
        <v>20283.209499597499</v>
      </c>
      <c r="BS2885" s="99">
        <v>44712.189657688097</v>
      </c>
      <c r="BT2885" s="99">
        <v>0</v>
      </c>
      <c r="BU2885" s="99">
        <v>99698</v>
      </c>
      <c r="BV2885" s="99">
        <v>130808.552175522</v>
      </c>
      <c r="BW2885" s="99">
        <v>0</v>
      </c>
      <c r="BX2885" s="99">
        <v>9277.4899681806601</v>
      </c>
      <c r="BY2885" s="99">
        <v>0</v>
      </c>
      <c r="BZ2885" s="99">
        <v>0</v>
      </c>
      <c r="CA2885" s="99">
        <v>1708.34644456208</v>
      </c>
      <c r="CB2885" s="99">
        <v>255993.44948768601</v>
      </c>
      <c r="CC2885" s="99">
        <v>2040861.61807251</v>
      </c>
      <c r="CD2885" s="99">
        <v>292335.48250961298</v>
      </c>
      <c r="CE2885" s="99">
        <v>64.652833086438505</v>
      </c>
      <c r="CF2885" s="99">
        <v>9103.2206863164902</v>
      </c>
      <c r="CG2885" s="99">
        <v>77755.052589416504</v>
      </c>
      <c r="CH2885" s="99">
        <v>0</v>
      </c>
      <c r="CI2885" s="99">
        <v>1774.06923598051</v>
      </c>
      <c r="CJ2885" s="99">
        <v>265380.08982849098</v>
      </c>
      <c r="CK2885" s="99">
        <v>2135889.45733643</v>
      </c>
      <c r="CL2885" s="99">
        <v>305808.84434890701</v>
      </c>
      <c r="CM2885" s="166">
        <v>2266.5783624947098</v>
      </c>
      <c r="CN2885" s="166">
        <v>440300.729347229</v>
      </c>
      <c r="CO2885" s="166">
        <v>2794135.09457397</v>
      </c>
      <c r="CP2885" s="99">
        <v>305808.84434890701</v>
      </c>
      <c r="CQ2885" s="99">
        <v>0</v>
      </c>
      <c r="CR2885" s="99">
        <v>0</v>
      </c>
      <c r="CS2885" s="99">
        <v>0</v>
      </c>
      <c r="CT2885" s="99">
        <v>0</v>
      </c>
      <c r="CU2885" s="98">
        <v>1338.086591882</v>
      </c>
      <c r="CV2885" s="98">
        <v>558.28643563000003</v>
      </c>
      <c r="CW2885" s="98">
        <v>265096.67017400253</v>
      </c>
      <c r="CX2885" s="98">
        <v>2118616.6706619263</v>
      </c>
    </row>
    <row r="2886" spans="1:102" x14ac:dyDescent="0.2">
      <c r="A2886" s="98" t="s">
        <v>195</v>
      </c>
      <c r="B2886" s="100">
        <v>42522</v>
      </c>
      <c r="C2886" s="99">
        <v>371.730626840144</v>
      </c>
      <c r="D2886" s="99">
        <v>0</v>
      </c>
      <c r="E2886" s="99">
        <v>1349.5167003869999</v>
      </c>
      <c r="F2886" s="99">
        <v>5.9539591509965204</v>
      </c>
      <c r="G2886" s="99">
        <v>59.547499372623903</v>
      </c>
      <c r="H2886" s="99">
        <v>0</v>
      </c>
      <c r="I2886" s="99">
        <v>0</v>
      </c>
      <c r="J2886" s="99">
        <v>479.688187792897</v>
      </c>
      <c r="K2886" s="99">
        <v>0</v>
      </c>
      <c r="L2886" s="99">
        <v>1128.80096125603</v>
      </c>
      <c r="M2886" s="99">
        <v>54.378063047770397</v>
      </c>
      <c r="N2886" s="99">
        <v>52.875007811933799</v>
      </c>
      <c r="O2886" s="99">
        <v>0</v>
      </c>
      <c r="P2886" s="99">
        <v>362.47709750756599</v>
      </c>
      <c r="Q2886" s="99">
        <v>107.61698731780101</v>
      </c>
      <c r="R2886" s="99">
        <v>0</v>
      </c>
      <c r="S2886" s="99">
        <v>39.493409745860802</v>
      </c>
      <c r="T2886" s="99">
        <v>0</v>
      </c>
      <c r="U2886" s="99">
        <v>484.625686984509</v>
      </c>
      <c r="V2886" s="99">
        <v>58981.779221057899</v>
      </c>
      <c r="W2886" s="99">
        <v>0</v>
      </c>
      <c r="X2886" s="99">
        <v>195862.36145401001</v>
      </c>
      <c r="Y2886" s="99">
        <v>1312.66655479372</v>
      </c>
      <c r="Z2886" s="99">
        <v>9830.1199700832403</v>
      </c>
      <c r="AA2886" s="99">
        <v>0</v>
      </c>
      <c r="AB2886" s="99">
        <v>0</v>
      </c>
      <c r="AC2886" s="99">
        <v>169096.332408905</v>
      </c>
      <c r="AD2886" s="99">
        <v>0</v>
      </c>
      <c r="AE2886" s="99">
        <v>139950.45712852501</v>
      </c>
      <c r="AF2886" s="99">
        <v>14549.1900620461</v>
      </c>
      <c r="AG2886" s="99">
        <v>7833.2240241766003</v>
      </c>
      <c r="AH2886" s="99">
        <v>0</v>
      </c>
      <c r="AI2886" s="99">
        <v>53104.169797420502</v>
      </c>
      <c r="AJ2886" s="99">
        <v>37971.797204971299</v>
      </c>
      <c r="AK2886" s="99">
        <v>0</v>
      </c>
      <c r="AL2886" s="99">
        <v>5657.5962330699003</v>
      </c>
      <c r="AM2886" s="99">
        <v>0</v>
      </c>
      <c r="AN2886" s="99">
        <v>169154.33855628999</v>
      </c>
      <c r="AO2886" s="99">
        <v>546258.10665893601</v>
      </c>
      <c r="AP2886" s="99">
        <v>0</v>
      </c>
      <c r="AQ2886" s="99">
        <v>1502077.4158630399</v>
      </c>
      <c r="AR2886" s="99">
        <v>15314.142409563099</v>
      </c>
      <c r="AS2886" s="99">
        <v>82739.882761955305</v>
      </c>
      <c r="AT2886" s="99">
        <v>0</v>
      </c>
      <c r="AU2886" s="99">
        <v>0</v>
      </c>
      <c r="AV2886" s="99">
        <v>657502.51344299305</v>
      </c>
      <c r="AW2886" s="99">
        <v>0</v>
      </c>
      <c r="AX2886" s="99">
        <v>975960.19753265404</v>
      </c>
      <c r="AY2886" s="99">
        <v>153750.053659439</v>
      </c>
      <c r="AZ2886" s="99">
        <v>62524.506556510903</v>
      </c>
      <c r="BA2886" s="99">
        <v>0</v>
      </c>
      <c r="BB2886" s="99">
        <v>502815.756793976</v>
      </c>
      <c r="BC2886" s="99">
        <v>345342.60298919701</v>
      </c>
      <c r="BD2886" s="99">
        <v>0</v>
      </c>
      <c r="BE2886" s="99">
        <v>46112.181200027502</v>
      </c>
      <c r="BF2886" s="99">
        <v>0</v>
      </c>
      <c r="BG2886" s="99">
        <v>649760.03000640904</v>
      </c>
      <c r="BH2886" s="99">
        <v>106994.781620979</v>
      </c>
      <c r="BI2886" s="99">
        <v>0</v>
      </c>
      <c r="BJ2886" s="99">
        <v>172224.90836715701</v>
      </c>
      <c r="BK2886" s="99">
        <v>1900.9076120555401</v>
      </c>
      <c r="BL2886" s="99">
        <v>0</v>
      </c>
      <c r="BM2886" s="99">
        <v>0</v>
      </c>
      <c r="BN2886" s="99">
        <v>0</v>
      </c>
      <c r="BO2886" s="99">
        <v>0</v>
      </c>
      <c r="BP2886" s="99">
        <v>0</v>
      </c>
      <c r="BQ2886" s="99">
        <v>0</v>
      </c>
      <c r="BR2886" s="99">
        <v>21272.097170114499</v>
      </c>
      <c r="BS2886" s="99">
        <v>45026.823538780198</v>
      </c>
      <c r="BT2886" s="99">
        <v>0</v>
      </c>
      <c r="BU2886" s="99">
        <v>100670</v>
      </c>
      <c r="BV2886" s="99">
        <v>113591.76083087899</v>
      </c>
      <c r="BW2886" s="99">
        <v>0</v>
      </c>
      <c r="BX2886" s="99">
        <v>10624.859962582599</v>
      </c>
      <c r="BY2886" s="99">
        <v>0</v>
      </c>
      <c r="BZ2886" s="99">
        <v>0</v>
      </c>
      <c r="CA2886" s="99">
        <v>1718.6192765235901</v>
      </c>
      <c r="CB2886" s="99">
        <v>254891.21518897999</v>
      </c>
      <c r="CC2886" s="99">
        <v>2044420.3993682901</v>
      </c>
      <c r="CD2886" s="99">
        <v>277526.99985885603</v>
      </c>
      <c r="CE2886" s="99">
        <v>59.600444629788399</v>
      </c>
      <c r="CF2886" s="99">
        <v>9821.9682017564792</v>
      </c>
      <c r="CG2886" s="99">
        <v>82623.257431030303</v>
      </c>
      <c r="CH2886" s="99">
        <v>0</v>
      </c>
      <c r="CI2886" s="99">
        <v>1778.9299195557801</v>
      </c>
      <c r="CJ2886" s="99">
        <v>264985.80233764602</v>
      </c>
      <c r="CK2886" s="99">
        <v>2133343.0417480501</v>
      </c>
      <c r="CL2886" s="99">
        <v>292821.05759429903</v>
      </c>
      <c r="CM2886" s="166">
        <v>2260.6785732209701</v>
      </c>
      <c r="CN2886" s="166">
        <v>434500.57982635498</v>
      </c>
      <c r="CO2886" s="166">
        <v>2784078.0441589402</v>
      </c>
      <c r="CP2886" s="99">
        <v>292821.05759429903</v>
      </c>
      <c r="CQ2886" s="99">
        <v>0</v>
      </c>
      <c r="CR2886" s="99">
        <v>0</v>
      </c>
      <c r="CS2886" s="99">
        <v>0</v>
      </c>
      <c r="CT2886" s="99">
        <v>0</v>
      </c>
      <c r="CU2886" s="98">
        <v>1350.3424206889999</v>
      </c>
      <c r="CV2886" s="98">
        <v>535.83179816200004</v>
      </c>
      <c r="CW2886" s="98">
        <v>264713.18339073646</v>
      </c>
      <c r="CX2886" s="98">
        <v>2127043.6567993206</v>
      </c>
    </row>
    <row r="2887" spans="1:102" x14ac:dyDescent="0.2">
      <c r="A2887" s="98" t="s">
        <v>195</v>
      </c>
      <c r="B2887" s="100">
        <v>42614</v>
      </c>
      <c r="C2887" s="99">
        <v>374.61770777404303</v>
      </c>
      <c r="D2887" s="99">
        <v>0</v>
      </c>
      <c r="E2887" s="99">
        <v>1362.2849884480199</v>
      </c>
      <c r="F2887" s="99">
        <v>9.2788208789425006</v>
      </c>
      <c r="G2887" s="99">
        <v>59.137052497826502</v>
      </c>
      <c r="H2887" s="99">
        <v>0</v>
      </c>
      <c r="I2887" s="99">
        <v>0</v>
      </c>
      <c r="J2887" s="99">
        <v>481.38029132410901</v>
      </c>
      <c r="K2887" s="99">
        <v>0</v>
      </c>
      <c r="L2887" s="99">
        <v>1168.5662158131599</v>
      </c>
      <c r="M2887" s="99">
        <v>57.720513827633098</v>
      </c>
      <c r="N2887" s="99">
        <v>52.526881245896199</v>
      </c>
      <c r="O2887" s="99">
        <v>0</v>
      </c>
      <c r="P2887" s="99">
        <v>352.06165140494699</v>
      </c>
      <c r="Q2887" s="99">
        <v>105.283572734334</v>
      </c>
      <c r="R2887" s="99">
        <v>0</v>
      </c>
      <c r="S2887" s="99">
        <v>35.981889244634701</v>
      </c>
      <c r="T2887" s="99">
        <v>0</v>
      </c>
      <c r="U2887" s="99">
        <v>481.74532753601699</v>
      </c>
      <c r="V2887" s="99">
        <v>61226.966982364698</v>
      </c>
      <c r="W2887" s="99">
        <v>0</v>
      </c>
      <c r="X2887" s="99">
        <v>200679.19435501099</v>
      </c>
      <c r="Y2887" s="99">
        <v>1345.8683853596399</v>
      </c>
      <c r="Z2887" s="99">
        <v>9765.19279253483</v>
      </c>
      <c r="AA2887" s="99">
        <v>0</v>
      </c>
      <c r="AB2887" s="99">
        <v>0</v>
      </c>
      <c r="AC2887" s="99">
        <v>168674.554077148</v>
      </c>
      <c r="AD2887" s="99">
        <v>0</v>
      </c>
      <c r="AE2887" s="99">
        <v>142279.966600418</v>
      </c>
      <c r="AF2887" s="99">
        <v>15367.210703373001</v>
      </c>
      <c r="AG2887" s="99">
        <v>8272.9919258356094</v>
      </c>
      <c r="AH2887" s="99">
        <v>0</v>
      </c>
      <c r="AI2887" s="99">
        <v>54801.914995670297</v>
      </c>
      <c r="AJ2887" s="99">
        <v>39404.319487571702</v>
      </c>
      <c r="AK2887" s="99">
        <v>0</v>
      </c>
      <c r="AL2887" s="99">
        <v>5258.19237411022</v>
      </c>
      <c r="AM2887" s="99">
        <v>0</v>
      </c>
      <c r="AN2887" s="99">
        <v>168787.49997901899</v>
      </c>
      <c r="AO2887" s="99">
        <v>553793.89899444603</v>
      </c>
      <c r="AP2887" s="99">
        <v>0</v>
      </c>
      <c r="AQ2887" s="99">
        <v>1542905.61195374</v>
      </c>
      <c r="AR2887" s="99">
        <v>15714.2640426159</v>
      </c>
      <c r="AS2887" s="99">
        <v>81541.723242759705</v>
      </c>
      <c r="AT2887" s="99">
        <v>0</v>
      </c>
      <c r="AU2887" s="99">
        <v>0</v>
      </c>
      <c r="AV2887" s="99">
        <v>652761.40412139904</v>
      </c>
      <c r="AW2887" s="99">
        <v>0</v>
      </c>
      <c r="AX2887" s="99">
        <v>990156.72323608398</v>
      </c>
      <c r="AY2887" s="99">
        <v>163727.47538375901</v>
      </c>
      <c r="AZ2887" s="99">
        <v>66507.739911079407</v>
      </c>
      <c r="BA2887" s="99">
        <v>0</v>
      </c>
      <c r="BB2887" s="99">
        <v>509970.647865295</v>
      </c>
      <c r="BC2887" s="99">
        <v>339838.55126190197</v>
      </c>
      <c r="BD2887" s="99">
        <v>0</v>
      </c>
      <c r="BE2887" s="99">
        <v>42810.8216238022</v>
      </c>
      <c r="BF2887" s="99">
        <v>0</v>
      </c>
      <c r="BG2887" s="99">
        <v>655825.92538452102</v>
      </c>
      <c r="BH2887" s="99">
        <v>109365.808161736</v>
      </c>
      <c r="BI2887" s="99">
        <v>0</v>
      </c>
      <c r="BJ2887" s="99">
        <v>173077.61697006199</v>
      </c>
      <c r="BK2887" s="99">
        <v>1926.87887185812</v>
      </c>
      <c r="BL2887" s="99">
        <v>0</v>
      </c>
      <c r="BM2887" s="99">
        <v>0</v>
      </c>
      <c r="BN2887" s="99">
        <v>0</v>
      </c>
      <c r="BO2887" s="99">
        <v>0</v>
      </c>
      <c r="BP2887" s="99">
        <v>0</v>
      </c>
      <c r="BQ2887" s="99">
        <v>0</v>
      </c>
      <c r="BR2887" s="99">
        <v>22088.200658321399</v>
      </c>
      <c r="BS2887" s="99">
        <v>43130.732559680902</v>
      </c>
      <c r="BT2887" s="99">
        <v>0</v>
      </c>
      <c r="BU2887" s="99">
        <v>96522</v>
      </c>
      <c r="BV2887" s="99">
        <v>114937.10962677</v>
      </c>
      <c r="BW2887" s="99">
        <v>0</v>
      </c>
      <c r="BX2887" s="99">
        <v>7308.7499737143498</v>
      </c>
      <c r="BY2887" s="99">
        <v>0</v>
      </c>
      <c r="BZ2887" s="99">
        <v>0</v>
      </c>
      <c r="CA2887" s="99">
        <v>1734.34068390727</v>
      </c>
      <c r="CB2887" s="99">
        <v>260341.073804855</v>
      </c>
      <c r="CC2887" s="99">
        <v>2080830.3065643299</v>
      </c>
      <c r="CD2887" s="99">
        <v>282073.62860488897</v>
      </c>
      <c r="CE2887" s="99">
        <v>58.756802053656401</v>
      </c>
      <c r="CF2887" s="99">
        <v>9767.5336410999298</v>
      </c>
      <c r="CG2887" s="99">
        <v>81653.447628021197</v>
      </c>
      <c r="CH2887" s="99">
        <v>0</v>
      </c>
      <c r="CI2887" s="99">
        <v>1792.7790476381799</v>
      </c>
      <c r="CJ2887" s="99">
        <v>270024.97643661499</v>
      </c>
      <c r="CK2887" s="99">
        <v>2150565.2259521498</v>
      </c>
      <c r="CL2887" s="99">
        <v>296356.21199417103</v>
      </c>
      <c r="CM2887" s="166">
        <v>2269.4540435969798</v>
      </c>
      <c r="CN2887" s="166">
        <v>435797.16813278198</v>
      </c>
      <c r="CO2887" s="166">
        <v>2803787.1701354999</v>
      </c>
      <c r="CP2887" s="99">
        <v>296356.21199417103</v>
      </c>
      <c r="CQ2887" s="99">
        <v>0</v>
      </c>
      <c r="CR2887" s="99">
        <v>0</v>
      </c>
      <c r="CS2887" s="99">
        <v>0</v>
      </c>
      <c r="CT2887" s="99">
        <v>0</v>
      </c>
      <c r="CU2887" s="98">
        <v>1363.3022788799999</v>
      </c>
      <c r="CV2887" s="98">
        <v>531.03188999500003</v>
      </c>
      <c r="CW2887" s="98">
        <v>270108.60744595493</v>
      </c>
      <c r="CX2887" s="98">
        <v>2162483.7541923509</v>
      </c>
    </row>
    <row r="2888" spans="1:102" x14ac:dyDescent="0.2">
      <c r="A2888" s="98" t="s">
        <v>195</v>
      </c>
      <c r="B2888" s="100">
        <v>42705</v>
      </c>
      <c r="C2888" s="99">
        <v>389.178725846112</v>
      </c>
      <c r="D2888" s="99">
        <v>0</v>
      </c>
      <c r="E2888" s="99">
        <v>1344.23040272295</v>
      </c>
      <c r="F2888" s="99">
        <v>7.2456498729880003</v>
      </c>
      <c r="G2888" s="99">
        <v>55.653551793657201</v>
      </c>
      <c r="H2888" s="99">
        <v>0</v>
      </c>
      <c r="I2888" s="99">
        <v>0</v>
      </c>
      <c r="J2888" s="99">
        <v>472.249782584608</v>
      </c>
      <c r="K2888" s="99">
        <v>0</v>
      </c>
      <c r="L2888" s="99">
        <v>1160.5203730613</v>
      </c>
      <c r="M2888" s="99">
        <v>55.055805529933401</v>
      </c>
      <c r="N2888" s="99">
        <v>52.8230372075923</v>
      </c>
      <c r="O2888" s="99">
        <v>0</v>
      </c>
      <c r="P2888" s="99">
        <v>367.58113104105001</v>
      </c>
      <c r="Q2888" s="99">
        <v>98.655018189922004</v>
      </c>
      <c r="R2888" s="99">
        <v>0</v>
      </c>
      <c r="S2888" s="99">
        <v>34.299937600735603</v>
      </c>
      <c r="T2888" s="99">
        <v>0</v>
      </c>
      <c r="U2888" s="99">
        <v>470.384171094745</v>
      </c>
      <c r="V2888" s="99">
        <v>63906.933030605302</v>
      </c>
      <c r="W2888" s="99">
        <v>0</v>
      </c>
      <c r="X2888" s="99">
        <v>197997.020898819</v>
      </c>
      <c r="Y2888" s="99">
        <v>1315.2751328945201</v>
      </c>
      <c r="Z2888" s="99">
        <v>8705.1485754251498</v>
      </c>
      <c r="AA2888" s="99">
        <v>0</v>
      </c>
      <c r="AB2888" s="99">
        <v>0</v>
      </c>
      <c r="AC2888" s="99">
        <v>162339.81497001601</v>
      </c>
      <c r="AD2888" s="99">
        <v>0</v>
      </c>
      <c r="AE2888" s="99">
        <v>141674.13702392601</v>
      </c>
      <c r="AF2888" s="99">
        <v>14572.229084730099</v>
      </c>
      <c r="AG2888" s="99">
        <v>8135.0667147040404</v>
      </c>
      <c r="AH2888" s="99">
        <v>0</v>
      </c>
      <c r="AI2888" s="99">
        <v>58333.3555464745</v>
      </c>
      <c r="AJ2888" s="99">
        <v>39830.840634822802</v>
      </c>
      <c r="AK2888" s="99">
        <v>0</v>
      </c>
      <c r="AL2888" s="99">
        <v>4747.55182927847</v>
      </c>
      <c r="AM2888" s="99">
        <v>0</v>
      </c>
      <c r="AN2888" s="99">
        <v>162545.979469299</v>
      </c>
      <c r="AO2888" s="99">
        <v>578950.04474639904</v>
      </c>
      <c r="AP2888" s="99">
        <v>0</v>
      </c>
      <c r="AQ2888" s="99">
        <v>1535490.91546631</v>
      </c>
      <c r="AR2888" s="99">
        <v>15412.137101173401</v>
      </c>
      <c r="AS2888" s="99">
        <v>73058.053260803194</v>
      </c>
      <c r="AT2888" s="99">
        <v>0</v>
      </c>
      <c r="AU2888" s="99">
        <v>0</v>
      </c>
      <c r="AV2888" s="99">
        <v>630654.16709136998</v>
      </c>
      <c r="AW2888" s="99">
        <v>0</v>
      </c>
      <c r="AX2888" s="99">
        <v>999044.92070007301</v>
      </c>
      <c r="AY2888" s="99">
        <v>153454.00689125099</v>
      </c>
      <c r="AZ2888" s="99">
        <v>66335.717118263201</v>
      </c>
      <c r="BA2888" s="99">
        <v>0</v>
      </c>
      <c r="BB2888" s="99">
        <v>546205.84392547596</v>
      </c>
      <c r="BC2888" s="99">
        <v>352884.11171340902</v>
      </c>
      <c r="BD2888" s="99">
        <v>0</v>
      </c>
      <c r="BE2888" s="99">
        <v>39870.547071456902</v>
      </c>
      <c r="BF2888" s="99">
        <v>0</v>
      </c>
      <c r="BG2888" s="99">
        <v>634794.28276062</v>
      </c>
      <c r="BH2888" s="99">
        <v>116990.003080368</v>
      </c>
      <c r="BI2888" s="99">
        <v>0</v>
      </c>
      <c r="BJ2888" s="99">
        <v>180718.42502594</v>
      </c>
      <c r="BK2888" s="99">
        <v>1882.1635668873801</v>
      </c>
      <c r="BL2888" s="99">
        <v>0</v>
      </c>
      <c r="BM2888" s="99">
        <v>0</v>
      </c>
      <c r="BN2888" s="99">
        <v>0</v>
      </c>
      <c r="BO2888" s="99">
        <v>0</v>
      </c>
      <c r="BP2888" s="99">
        <v>0</v>
      </c>
      <c r="BQ2888" s="99">
        <v>0</v>
      </c>
      <c r="BR2888" s="99">
        <v>20783.229926824599</v>
      </c>
      <c r="BS2888" s="99">
        <v>49153.761010169997</v>
      </c>
      <c r="BT2888" s="99">
        <v>0</v>
      </c>
      <c r="BU2888" s="99">
        <v>107926</v>
      </c>
      <c r="BV2888" s="99">
        <v>120679.769641876</v>
      </c>
      <c r="BW2888" s="99">
        <v>0</v>
      </c>
      <c r="BX2888" s="99">
        <v>7471.1499751210204</v>
      </c>
      <c r="BY2888" s="99">
        <v>0</v>
      </c>
      <c r="BZ2888" s="99">
        <v>0</v>
      </c>
      <c r="CA2888" s="99">
        <v>1737.23533572257</v>
      </c>
      <c r="CB2888" s="99">
        <v>262608.597473145</v>
      </c>
      <c r="CC2888" s="99">
        <v>2128818.6411438002</v>
      </c>
      <c r="CD2888" s="99">
        <v>299380.11484909098</v>
      </c>
      <c r="CE2888" s="99">
        <v>55.641138612758397</v>
      </c>
      <c r="CF2888" s="99">
        <v>8718.6297171115893</v>
      </c>
      <c r="CG2888" s="99">
        <v>73137.477523803696</v>
      </c>
      <c r="CH2888" s="99">
        <v>0</v>
      </c>
      <c r="CI2888" s="99">
        <v>1790.8235701620599</v>
      </c>
      <c r="CJ2888" s="99">
        <v>270766.30640029901</v>
      </c>
      <c r="CK2888" s="99">
        <v>2187079.6055908198</v>
      </c>
      <c r="CL2888" s="99">
        <v>312435.92456436198</v>
      </c>
      <c r="CM2888" s="166">
        <v>2253.8396782875102</v>
      </c>
      <c r="CN2888" s="166">
        <v>433351.89718627901</v>
      </c>
      <c r="CO2888" s="166">
        <v>2828023.3922424298</v>
      </c>
      <c r="CP2888" s="99">
        <v>312435.92456436198</v>
      </c>
      <c r="CQ2888" s="99">
        <v>0</v>
      </c>
      <c r="CR2888" s="99">
        <v>0</v>
      </c>
      <c r="CS2888" s="99">
        <v>0</v>
      </c>
      <c r="CT2888" s="99">
        <v>0</v>
      </c>
      <c r="CU2888" s="98">
        <v>1349.7525946870001</v>
      </c>
      <c r="CV2888" s="98">
        <v>521.65437963600004</v>
      </c>
      <c r="CW2888" s="98">
        <v>271327.22719025658</v>
      </c>
      <c r="CX2888" s="98">
        <v>2201956.1186676039</v>
      </c>
    </row>
    <row r="2889" spans="1:102" x14ac:dyDescent="0.2">
      <c r="A2889" s="98" t="s">
        <v>195</v>
      </c>
      <c r="B2889" s="100">
        <v>42795</v>
      </c>
      <c r="C2889" s="99">
        <v>398.06659079715598</v>
      </c>
      <c r="D2889" s="99">
        <v>0</v>
      </c>
      <c r="E2889" s="99">
        <v>1337.6058310866399</v>
      </c>
      <c r="F2889" s="99">
        <v>8.9599882259499299</v>
      </c>
      <c r="G2889" s="99">
        <v>46.922364083584398</v>
      </c>
      <c r="H2889" s="99">
        <v>0</v>
      </c>
      <c r="I2889" s="99">
        <v>0</v>
      </c>
      <c r="J2889" s="99">
        <v>443.822772685438</v>
      </c>
      <c r="K2889" s="99">
        <v>0</v>
      </c>
      <c r="L2889" s="99">
        <v>1161.3928322345</v>
      </c>
      <c r="M2889" s="99">
        <v>55.716806579846903</v>
      </c>
      <c r="N2889" s="99">
        <v>50.8285962799564</v>
      </c>
      <c r="O2889" s="99">
        <v>0</v>
      </c>
      <c r="P2889" s="99">
        <v>387.47263070195902</v>
      </c>
      <c r="Q2889" s="99">
        <v>99.096406415104894</v>
      </c>
      <c r="R2889" s="99">
        <v>0</v>
      </c>
      <c r="S2889" s="99">
        <v>30.469839195487999</v>
      </c>
      <c r="T2889" s="99">
        <v>0</v>
      </c>
      <c r="U2889" s="99">
        <v>444.50283999368497</v>
      </c>
      <c r="V2889" s="99">
        <v>66889.004378318801</v>
      </c>
      <c r="W2889" s="99">
        <v>0</v>
      </c>
      <c r="X2889" s="99">
        <v>189105.50950622599</v>
      </c>
      <c r="Y2889" s="99">
        <v>1597.80212688446</v>
      </c>
      <c r="Z2889" s="99">
        <v>8144.3869656324396</v>
      </c>
      <c r="AA2889" s="99">
        <v>0</v>
      </c>
      <c r="AB2889" s="99">
        <v>0</v>
      </c>
      <c r="AC2889" s="99">
        <v>153941.98215484599</v>
      </c>
      <c r="AD2889" s="99">
        <v>0</v>
      </c>
      <c r="AE2889" s="99">
        <v>135549.098686218</v>
      </c>
      <c r="AF2889" s="99">
        <v>14334.1448085308</v>
      </c>
      <c r="AG2889" s="99">
        <v>7716.4009760618201</v>
      </c>
      <c r="AH2889" s="99">
        <v>0</v>
      </c>
      <c r="AI2889" s="99">
        <v>62625.308204173998</v>
      </c>
      <c r="AJ2889" s="99">
        <v>39321.591714859002</v>
      </c>
      <c r="AK2889" s="99">
        <v>0</v>
      </c>
      <c r="AL2889" s="99">
        <v>4454.6895431876201</v>
      </c>
      <c r="AM2889" s="99">
        <v>0</v>
      </c>
      <c r="AN2889" s="99">
        <v>154161.04390716599</v>
      </c>
      <c r="AO2889" s="99">
        <v>609716.26351928699</v>
      </c>
      <c r="AP2889" s="99">
        <v>0</v>
      </c>
      <c r="AQ2889" s="99">
        <v>1467854.9106140099</v>
      </c>
      <c r="AR2889" s="99">
        <v>17638.8198063374</v>
      </c>
      <c r="AS2889" s="99">
        <v>67902.919785499602</v>
      </c>
      <c r="AT2889" s="99">
        <v>0</v>
      </c>
      <c r="AU2889" s="99">
        <v>0</v>
      </c>
      <c r="AV2889" s="99">
        <v>608756.55359649705</v>
      </c>
      <c r="AW2889" s="99">
        <v>0</v>
      </c>
      <c r="AX2889" s="99">
        <v>944092.96327209496</v>
      </c>
      <c r="AY2889" s="99">
        <v>145891.43161964399</v>
      </c>
      <c r="AZ2889" s="99">
        <v>63833.650305271098</v>
      </c>
      <c r="BA2889" s="99">
        <v>0</v>
      </c>
      <c r="BB2889" s="99">
        <v>574227.85340881301</v>
      </c>
      <c r="BC2889" s="99">
        <v>376659.80570220901</v>
      </c>
      <c r="BD2889" s="99">
        <v>0</v>
      </c>
      <c r="BE2889" s="99">
        <v>37420.837915420503</v>
      </c>
      <c r="BF2889" s="99">
        <v>0</v>
      </c>
      <c r="BG2889" s="99">
        <v>613062.32550811803</v>
      </c>
      <c r="BH2889" s="99">
        <v>124533.789361</v>
      </c>
      <c r="BI2889" s="99">
        <v>0</v>
      </c>
      <c r="BJ2889" s="99">
        <v>176773.52431869501</v>
      </c>
      <c r="BK2889" s="99">
        <v>2541.2202468514402</v>
      </c>
      <c r="BL2889" s="99">
        <v>0</v>
      </c>
      <c r="BM2889" s="99">
        <v>0</v>
      </c>
      <c r="BN2889" s="99">
        <v>0</v>
      </c>
      <c r="BO2889" s="99">
        <v>0</v>
      </c>
      <c r="BP2889" s="99">
        <v>0</v>
      </c>
      <c r="BQ2889" s="99">
        <v>0</v>
      </c>
      <c r="BR2889" s="99">
        <v>21364.498198986101</v>
      </c>
      <c r="BS2889" s="99">
        <v>52207.325694084197</v>
      </c>
      <c r="BT2889" s="99">
        <v>0</v>
      </c>
      <c r="BU2889" s="99">
        <v>112824</v>
      </c>
      <c r="BV2889" s="99">
        <v>119242.59141635901</v>
      </c>
      <c r="BW2889" s="99">
        <v>0</v>
      </c>
      <c r="BX2889" s="99">
        <v>8232.46997153759</v>
      </c>
      <c r="BY2889" s="99">
        <v>0</v>
      </c>
      <c r="BZ2889" s="99">
        <v>0</v>
      </c>
      <c r="CA2889" s="99">
        <v>1741.3652048706999</v>
      </c>
      <c r="CB2889" s="99">
        <v>257031.939897537</v>
      </c>
      <c r="CC2889" s="99">
        <v>2084392.07221985</v>
      </c>
      <c r="CD2889" s="99">
        <v>301738.68810272199</v>
      </c>
      <c r="CE2889" s="99">
        <v>47.136253879871198</v>
      </c>
      <c r="CF2889" s="99">
        <v>8139.6140344142896</v>
      </c>
      <c r="CG2889" s="99">
        <v>67862.5524845123</v>
      </c>
      <c r="CH2889" s="99">
        <v>0</v>
      </c>
      <c r="CI2889" s="99">
        <v>1789.85952833295</v>
      </c>
      <c r="CJ2889" s="99">
        <v>265575.14995956398</v>
      </c>
      <c r="CK2889" s="99">
        <v>2171295.5922241202</v>
      </c>
      <c r="CL2889" s="99">
        <v>313958.38386535598</v>
      </c>
      <c r="CM2889" s="166">
        <v>2227.4452225267901</v>
      </c>
      <c r="CN2889" s="166">
        <v>423106.27730560303</v>
      </c>
      <c r="CO2889" s="166">
        <v>2781795.7426147498</v>
      </c>
      <c r="CP2889" s="99">
        <v>313958.38386535598</v>
      </c>
      <c r="CQ2889" s="99">
        <v>0</v>
      </c>
      <c r="CR2889" s="99">
        <v>0</v>
      </c>
      <c r="CS2889" s="99">
        <v>0</v>
      </c>
      <c r="CT2889" s="99">
        <v>0</v>
      </c>
      <c r="CU2889" s="98">
        <v>1335.2254855189999</v>
      </c>
      <c r="CV2889" s="98">
        <v>489.08681267399999</v>
      </c>
      <c r="CW2889" s="98">
        <v>265171.55393195129</v>
      </c>
      <c r="CX2889" s="98">
        <v>2152254.6247043624</v>
      </c>
    </row>
    <row r="2890" spans="1:102" x14ac:dyDescent="0.2">
      <c r="A2890" s="98" t="s">
        <v>195</v>
      </c>
      <c r="B2890" s="100">
        <v>42887</v>
      </c>
      <c r="C2890" s="99">
        <v>399.19946872443001</v>
      </c>
      <c r="D2890" s="99">
        <v>0</v>
      </c>
      <c r="E2890" s="99">
        <v>1328.5843626707799</v>
      </c>
      <c r="F2890" s="99">
        <v>7.6986952559673201</v>
      </c>
      <c r="G2890" s="99">
        <v>43.326407039537997</v>
      </c>
      <c r="H2890" s="99">
        <v>0</v>
      </c>
      <c r="I2890" s="99">
        <v>0</v>
      </c>
      <c r="J2890" s="99">
        <v>421.48552238941198</v>
      </c>
      <c r="K2890" s="99">
        <v>0</v>
      </c>
      <c r="L2890" s="99">
        <v>1126.9171535819801</v>
      </c>
      <c r="M2890" s="99">
        <v>51.081036023795598</v>
      </c>
      <c r="N2890" s="99">
        <v>44.723194304853699</v>
      </c>
      <c r="O2890" s="99">
        <v>0</v>
      </c>
      <c r="P2890" s="99">
        <v>383.52648533880699</v>
      </c>
      <c r="Q2890" s="99">
        <v>104.128343504854</v>
      </c>
      <c r="R2890" s="99">
        <v>0</v>
      </c>
      <c r="S2890" s="99">
        <v>26.254868059419099</v>
      </c>
      <c r="T2890" s="99">
        <v>0</v>
      </c>
      <c r="U2890" s="99">
        <v>426.41392547637201</v>
      </c>
      <c r="V2890" s="99">
        <v>69525.556682586699</v>
      </c>
      <c r="W2890" s="99">
        <v>0</v>
      </c>
      <c r="X2890" s="99">
        <v>188776.51477241499</v>
      </c>
      <c r="Y2890" s="99">
        <v>1885.0073369741399</v>
      </c>
      <c r="Z2890" s="99">
        <v>7298.2523441910698</v>
      </c>
      <c r="AA2890" s="99">
        <v>0</v>
      </c>
      <c r="AB2890" s="99">
        <v>0</v>
      </c>
      <c r="AC2890" s="99">
        <v>147819.34844589201</v>
      </c>
      <c r="AD2890" s="99">
        <v>0</v>
      </c>
      <c r="AE2890" s="99">
        <v>132472.40872955299</v>
      </c>
      <c r="AF2890" s="99">
        <v>13243.0363578796</v>
      </c>
      <c r="AG2890" s="99">
        <v>7062.7464976906804</v>
      </c>
      <c r="AH2890" s="99">
        <v>0</v>
      </c>
      <c r="AI2890" s="99">
        <v>62353.397295474999</v>
      </c>
      <c r="AJ2890" s="99">
        <v>41098.083527565002</v>
      </c>
      <c r="AK2890" s="99">
        <v>0</v>
      </c>
      <c r="AL2890" s="99">
        <v>3890.1569226384199</v>
      </c>
      <c r="AM2890" s="99">
        <v>0</v>
      </c>
      <c r="AN2890" s="99">
        <v>147833.370729446</v>
      </c>
      <c r="AO2890" s="99">
        <v>637571.97486114502</v>
      </c>
      <c r="AP2890" s="99">
        <v>0</v>
      </c>
      <c r="AQ2890" s="99">
        <v>1466233.98983765</v>
      </c>
      <c r="AR2890" s="99">
        <v>19625.344187021299</v>
      </c>
      <c r="AS2890" s="99">
        <v>61135.294240474701</v>
      </c>
      <c r="AT2890" s="99">
        <v>0</v>
      </c>
      <c r="AU2890" s="99">
        <v>0</v>
      </c>
      <c r="AV2890" s="99">
        <v>603722.45011138904</v>
      </c>
      <c r="AW2890" s="99">
        <v>0</v>
      </c>
      <c r="AX2890" s="99">
        <v>929918.44824981701</v>
      </c>
      <c r="AY2890" s="99">
        <v>137507.859191895</v>
      </c>
      <c r="AZ2890" s="99">
        <v>56986.376411914804</v>
      </c>
      <c r="BA2890" s="99">
        <v>0</v>
      </c>
      <c r="BB2890" s="99">
        <v>580207.20417022705</v>
      </c>
      <c r="BC2890" s="99">
        <v>400966.19334030198</v>
      </c>
      <c r="BD2890" s="99">
        <v>0</v>
      </c>
      <c r="BE2890" s="99">
        <v>32451.462284326601</v>
      </c>
      <c r="BF2890" s="99">
        <v>0</v>
      </c>
      <c r="BG2890" s="99">
        <v>595293.40785980201</v>
      </c>
      <c r="BH2890" s="99">
        <v>129909.48125267</v>
      </c>
      <c r="BI2890" s="99">
        <v>0</v>
      </c>
      <c r="BJ2890" s="99">
        <v>190487.06350517299</v>
      </c>
      <c r="BK2890" s="99">
        <v>3962.4379726946399</v>
      </c>
      <c r="BL2890" s="99">
        <v>0</v>
      </c>
      <c r="BM2890" s="99">
        <v>0</v>
      </c>
      <c r="BN2890" s="99">
        <v>0</v>
      </c>
      <c r="BO2890" s="99">
        <v>0</v>
      </c>
      <c r="BP2890" s="99">
        <v>0</v>
      </c>
      <c r="BQ2890" s="99">
        <v>0</v>
      </c>
      <c r="BR2890" s="99">
        <v>19486.345005512201</v>
      </c>
      <c r="BS2890" s="99">
        <v>51719.152011394501</v>
      </c>
      <c r="BT2890" s="99">
        <v>0</v>
      </c>
      <c r="BU2890" s="99">
        <v>117280</v>
      </c>
      <c r="BV2890" s="99">
        <v>132796.225025177</v>
      </c>
      <c r="BW2890" s="99">
        <v>0</v>
      </c>
      <c r="BX2890" s="99">
        <v>7235.5299748778298</v>
      </c>
      <c r="BY2890" s="99">
        <v>0</v>
      </c>
      <c r="BZ2890" s="99">
        <v>0</v>
      </c>
      <c r="CA2890" s="99">
        <v>1722.09348759055</v>
      </c>
      <c r="CB2890" s="99">
        <v>258060.121952057</v>
      </c>
      <c r="CC2890" s="99">
        <v>2096788.81111145</v>
      </c>
      <c r="CD2890" s="99">
        <v>318000.92357253999</v>
      </c>
      <c r="CE2890" s="99">
        <v>43.389717530924798</v>
      </c>
      <c r="CF2890" s="99">
        <v>7283.8268008232099</v>
      </c>
      <c r="CG2890" s="99">
        <v>60990.212087154403</v>
      </c>
      <c r="CH2890" s="99">
        <v>0</v>
      </c>
      <c r="CI2890" s="99">
        <v>1766.7984671741699</v>
      </c>
      <c r="CJ2890" s="99">
        <v>265373.36902618402</v>
      </c>
      <c r="CK2890" s="99">
        <v>2165062.6681823698</v>
      </c>
      <c r="CL2890" s="99">
        <v>328968.08076095599</v>
      </c>
      <c r="CM2890" s="166">
        <v>2195.4844278395199</v>
      </c>
      <c r="CN2890" s="166">
        <v>411749.77103424101</v>
      </c>
      <c r="CO2890" s="166">
        <v>2758566.83843994</v>
      </c>
      <c r="CP2890" s="99">
        <v>328968.08076095599</v>
      </c>
      <c r="CQ2890" s="99">
        <v>0</v>
      </c>
      <c r="CR2890" s="99">
        <v>0</v>
      </c>
      <c r="CS2890" s="99">
        <v>0</v>
      </c>
      <c r="CT2890" s="99">
        <v>0</v>
      </c>
      <c r="CU2890" s="98">
        <v>1328.775906699</v>
      </c>
      <c r="CV2890" s="98">
        <v>464.13463142400002</v>
      </c>
      <c r="CW2890" s="98">
        <v>265343.94875288021</v>
      </c>
      <c r="CX2890" s="98">
        <v>2157779.0231986046</v>
      </c>
    </row>
    <row r="2891" spans="1:102" x14ac:dyDescent="0.2">
      <c r="A2891" s="98" t="s">
        <v>195</v>
      </c>
      <c r="B2891" s="100">
        <v>42979</v>
      </c>
      <c r="C2891" s="99">
        <v>398.64468635618698</v>
      </c>
      <c r="D2891" s="99">
        <v>0</v>
      </c>
      <c r="E2891" s="99">
        <v>1338.06226092577</v>
      </c>
      <c r="F2891" s="99">
        <v>6.9764136959565803</v>
      </c>
      <c r="G2891" s="99">
        <v>41.535733749624299</v>
      </c>
      <c r="H2891" s="99">
        <v>0</v>
      </c>
      <c r="I2891" s="99">
        <v>0</v>
      </c>
      <c r="J2891" s="99">
        <v>386.54755287990002</v>
      </c>
      <c r="K2891" s="99">
        <v>0</v>
      </c>
      <c r="L2891" s="99">
        <v>1185.33765766025</v>
      </c>
      <c r="M2891" s="99">
        <v>46.601789340842501</v>
      </c>
      <c r="N2891" s="99">
        <v>43.530123226810197</v>
      </c>
      <c r="O2891" s="99">
        <v>0</v>
      </c>
      <c r="P2891" s="99">
        <v>373.21714661642898</v>
      </c>
      <c r="Q2891" s="99">
        <v>88.500789177604005</v>
      </c>
      <c r="R2891" s="99">
        <v>0</v>
      </c>
      <c r="S2891" s="99">
        <v>28.095947697758699</v>
      </c>
      <c r="T2891" s="99">
        <v>0</v>
      </c>
      <c r="U2891" s="99">
        <v>386.07492595166002</v>
      </c>
      <c r="V2891" s="99">
        <v>70845.941926002502</v>
      </c>
      <c r="W2891" s="99">
        <v>0</v>
      </c>
      <c r="X2891" s="99">
        <v>176507.90134811401</v>
      </c>
      <c r="Y2891" s="99">
        <v>1953.52029301226</v>
      </c>
      <c r="Z2891" s="99">
        <v>6580.4772738218298</v>
      </c>
      <c r="AA2891" s="99">
        <v>0</v>
      </c>
      <c r="AB2891" s="99">
        <v>0</v>
      </c>
      <c r="AC2891" s="99">
        <v>138247.658779144</v>
      </c>
      <c r="AD2891" s="99">
        <v>0</v>
      </c>
      <c r="AE2891" s="99">
        <v>126208.573960304</v>
      </c>
      <c r="AF2891" s="99">
        <v>12719.378775239</v>
      </c>
      <c r="AG2891" s="99">
        <v>6949.2166481018103</v>
      </c>
      <c r="AH2891" s="99">
        <v>0</v>
      </c>
      <c r="AI2891" s="99">
        <v>63922.098593235001</v>
      </c>
      <c r="AJ2891" s="99">
        <v>34707.668977737398</v>
      </c>
      <c r="AK2891" s="99">
        <v>0</v>
      </c>
      <c r="AL2891" s="99">
        <v>3945.0938924849002</v>
      </c>
      <c r="AM2891" s="99">
        <v>0</v>
      </c>
      <c r="AN2891" s="99">
        <v>138219.571874619</v>
      </c>
      <c r="AO2891" s="99">
        <v>680018.095909119</v>
      </c>
      <c r="AP2891" s="99">
        <v>0</v>
      </c>
      <c r="AQ2891" s="99">
        <v>1343221.94294739</v>
      </c>
      <c r="AR2891" s="99">
        <v>20863.8053848743</v>
      </c>
      <c r="AS2891" s="99">
        <v>57839.148182392099</v>
      </c>
      <c r="AT2891" s="99">
        <v>0</v>
      </c>
      <c r="AU2891" s="99">
        <v>0</v>
      </c>
      <c r="AV2891" s="99">
        <v>543644.45837402297</v>
      </c>
      <c r="AW2891" s="99">
        <v>0</v>
      </c>
      <c r="AX2891" s="99">
        <v>886900.29228210403</v>
      </c>
      <c r="AY2891" s="99">
        <v>133616.86039733901</v>
      </c>
      <c r="AZ2891" s="99">
        <v>57571.282849788702</v>
      </c>
      <c r="BA2891" s="99">
        <v>0</v>
      </c>
      <c r="BB2891" s="99">
        <v>626601.77484893799</v>
      </c>
      <c r="BC2891" s="99">
        <v>287193.21427535999</v>
      </c>
      <c r="BD2891" s="99">
        <v>0</v>
      </c>
      <c r="BE2891" s="99">
        <v>33822.943030357397</v>
      </c>
      <c r="BF2891" s="99">
        <v>0</v>
      </c>
      <c r="BG2891" s="99">
        <v>547339.82875061</v>
      </c>
      <c r="BH2891" s="99">
        <v>129213.28239631699</v>
      </c>
      <c r="BI2891" s="99">
        <v>0</v>
      </c>
      <c r="BJ2891" s="99">
        <v>165749.336301804</v>
      </c>
      <c r="BK2891" s="99">
        <v>3914.0701648890999</v>
      </c>
      <c r="BL2891" s="99">
        <v>0</v>
      </c>
      <c r="BM2891" s="99">
        <v>0</v>
      </c>
      <c r="BN2891" s="99">
        <v>0</v>
      </c>
      <c r="BO2891" s="99">
        <v>0</v>
      </c>
      <c r="BP2891" s="99">
        <v>0</v>
      </c>
      <c r="BQ2891" s="99">
        <v>0</v>
      </c>
      <c r="BR2891" s="99">
        <v>17964.471792459499</v>
      </c>
      <c r="BS2891" s="99">
        <v>52702.872274398796</v>
      </c>
      <c r="BT2891" s="99">
        <v>0</v>
      </c>
      <c r="BU2891" s="99">
        <v>112740.069999695</v>
      </c>
      <c r="BV2891" s="99">
        <v>104836.055274963</v>
      </c>
      <c r="BW2891" s="99">
        <v>0</v>
      </c>
      <c r="BX2891" s="99">
        <v>5427.8499807715398</v>
      </c>
      <c r="BY2891" s="99">
        <v>0</v>
      </c>
      <c r="BZ2891" s="99">
        <v>0</v>
      </c>
      <c r="CA2891" s="99">
        <v>1731.2809741795099</v>
      </c>
      <c r="CB2891" s="99">
        <v>245667.935472488</v>
      </c>
      <c r="CC2891" s="99">
        <v>2006606.7479248</v>
      </c>
      <c r="CD2891" s="99">
        <v>295151.21686935402</v>
      </c>
      <c r="CE2891" s="99">
        <v>41.305583652574597</v>
      </c>
      <c r="CF2891" s="99">
        <v>6590.2110163569496</v>
      </c>
      <c r="CG2891" s="99">
        <v>57998.141119003303</v>
      </c>
      <c r="CH2891" s="99">
        <v>0</v>
      </c>
      <c r="CI2891" s="99">
        <v>1771.4072056561699</v>
      </c>
      <c r="CJ2891" s="99">
        <v>252403.13205146801</v>
      </c>
      <c r="CK2891" s="99">
        <v>2053799.32348633</v>
      </c>
      <c r="CL2891" s="99">
        <v>305341.07813262899</v>
      </c>
      <c r="CM2891" s="166">
        <v>2157.58394920826</v>
      </c>
      <c r="CN2891" s="166">
        <v>387699.33951187099</v>
      </c>
      <c r="CO2891" s="166">
        <v>2596532.59912109</v>
      </c>
      <c r="CP2891" s="99">
        <v>305341.07813262899</v>
      </c>
      <c r="CQ2891" s="99">
        <v>0</v>
      </c>
      <c r="CR2891" s="99">
        <v>0</v>
      </c>
      <c r="CS2891" s="99">
        <v>0</v>
      </c>
      <c r="CT2891" s="99">
        <v>0</v>
      </c>
      <c r="CU2891" s="98">
        <v>1338.1218582490001</v>
      </c>
      <c r="CV2891" s="98">
        <v>426.93746314700002</v>
      </c>
      <c r="CW2891" s="98">
        <v>252258.14648884494</v>
      </c>
      <c r="CX2891" s="98">
        <v>2064604.8890438033</v>
      </c>
    </row>
    <row r="2892" spans="1:102" x14ac:dyDescent="0.2">
      <c r="A2892" s="98" t="s">
        <v>195</v>
      </c>
      <c r="B2892" s="100">
        <v>43070</v>
      </c>
      <c r="C2892" s="99">
        <v>371.47514982894103</v>
      </c>
      <c r="D2892" s="99">
        <v>0</v>
      </c>
      <c r="E2892" s="99">
        <v>1329.1597247421701</v>
      </c>
      <c r="F2892" s="99">
        <v>6.3001972839701903</v>
      </c>
      <c r="G2892" s="99">
        <v>37.242104535922401</v>
      </c>
      <c r="H2892" s="99">
        <v>0</v>
      </c>
      <c r="I2892" s="99">
        <v>0</v>
      </c>
      <c r="J2892" s="99">
        <v>353.021480340511</v>
      </c>
      <c r="K2892" s="99">
        <v>0</v>
      </c>
      <c r="L2892" s="99">
        <v>1197.5278442055001</v>
      </c>
      <c r="M2892" s="99">
        <v>48.098737159743898</v>
      </c>
      <c r="N2892" s="99">
        <v>19.972028277814399</v>
      </c>
      <c r="O2892" s="99">
        <v>0</v>
      </c>
      <c r="P2892" s="99">
        <v>342.29254867509002</v>
      </c>
      <c r="Q2892" s="99">
        <v>84.158545165322707</v>
      </c>
      <c r="R2892" s="99">
        <v>0</v>
      </c>
      <c r="S2892" s="99">
        <v>30.447017994709299</v>
      </c>
      <c r="T2892" s="99">
        <v>0</v>
      </c>
      <c r="U2892" s="99">
        <v>349.18679317831999</v>
      </c>
      <c r="V2892" s="99">
        <v>61732.522952556603</v>
      </c>
      <c r="W2892" s="99">
        <v>0</v>
      </c>
      <c r="X2892" s="99">
        <v>170733.16654777501</v>
      </c>
      <c r="Y2892" s="99">
        <v>1880.0952983498601</v>
      </c>
      <c r="Z2892" s="99">
        <v>5616.5326632857305</v>
      </c>
      <c r="AA2892" s="99">
        <v>0</v>
      </c>
      <c r="AB2892" s="99">
        <v>0</v>
      </c>
      <c r="AC2892" s="99">
        <v>119603.29944324501</v>
      </c>
      <c r="AD2892" s="99">
        <v>0</v>
      </c>
      <c r="AE2892" s="99">
        <v>127119.54331684099</v>
      </c>
      <c r="AF2892" s="99">
        <v>11011.862535476699</v>
      </c>
      <c r="AG2892" s="99">
        <v>4192.4808764457703</v>
      </c>
      <c r="AH2892" s="99">
        <v>0</v>
      </c>
      <c r="AI2892" s="99">
        <v>56432.348246097601</v>
      </c>
      <c r="AJ2892" s="99">
        <v>32329.1043198109</v>
      </c>
      <c r="AK2892" s="99">
        <v>0</v>
      </c>
      <c r="AL2892" s="99">
        <v>4254.9131599664697</v>
      </c>
      <c r="AM2892" s="99">
        <v>0</v>
      </c>
      <c r="AN2892" s="99">
        <v>119656.024622917</v>
      </c>
      <c r="AO2892" s="99">
        <v>589143.04001617397</v>
      </c>
      <c r="AP2892" s="99">
        <v>0</v>
      </c>
      <c r="AQ2892" s="99">
        <v>1322519.4742279099</v>
      </c>
      <c r="AR2892" s="99">
        <v>20308.365617752101</v>
      </c>
      <c r="AS2892" s="99">
        <v>50237.253275871299</v>
      </c>
      <c r="AT2892" s="99">
        <v>0</v>
      </c>
      <c r="AU2892" s="99">
        <v>0</v>
      </c>
      <c r="AV2892" s="99">
        <v>469445.93999481201</v>
      </c>
      <c r="AW2892" s="99">
        <v>0</v>
      </c>
      <c r="AX2892" s="99">
        <v>917612.79581451404</v>
      </c>
      <c r="AY2892" s="99">
        <v>114996.100545883</v>
      </c>
      <c r="AZ2892" s="99">
        <v>36001.491819858602</v>
      </c>
      <c r="BA2892" s="99">
        <v>0</v>
      </c>
      <c r="BB2892" s="99">
        <v>551925.32234191895</v>
      </c>
      <c r="BC2892" s="99">
        <v>286682.85975265497</v>
      </c>
      <c r="BD2892" s="99">
        <v>0</v>
      </c>
      <c r="BE2892" s="99">
        <v>36314.541030883804</v>
      </c>
      <c r="BF2892" s="99">
        <v>0</v>
      </c>
      <c r="BG2892" s="99">
        <v>471464.97594451898</v>
      </c>
      <c r="BH2892" s="99">
        <v>115136.783895493</v>
      </c>
      <c r="BI2892" s="99">
        <v>0</v>
      </c>
      <c r="BJ2892" s="99">
        <v>115674.27551269501</v>
      </c>
      <c r="BK2892" s="99">
        <v>3733.0164470374598</v>
      </c>
      <c r="BL2892" s="99">
        <v>0</v>
      </c>
      <c r="BM2892" s="99">
        <v>0</v>
      </c>
      <c r="BN2892" s="99">
        <v>0</v>
      </c>
      <c r="BO2892" s="99">
        <v>0</v>
      </c>
      <c r="BP2892" s="99">
        <v>0</v>
      </c>
      <c r="BQ2892" s="99">
        <v>0</v>
      </c>
      <c r="BR2892" s="99">
        <v>17315.122835159302</v>
      </c>
      <c r="BS2892" s="99">
        <v>11639.879789114</v>
      </c>
      <c r="BT2892" s="99">
        <v>0</v>
      </c>
      <c r="BU2892" s="99">
        <v>104172</v>
      </c>
      <c r="BV2892" s="99">
        <v>98439.709894180298</v>
      </c>
      <c r="BW2892" s="99">
        <v>0</v>
      </c>
      <c r="BX2892" s="99">
        <v>6747.1899752020799</v>
      </c>
      <c r="BY2892" s="99">
        <v>0</v>
      </c>
      <c r="BZ2892" s="99">
        <v>0</v>
      </c>
      <c r="CA2892" s="99">
        <v>1703.15624578297</v>
      </c>
      <c r="CB2892" s="99">
        <v>233342.46621894799</v>
      </c>
      <c r="CC2892" s="99">
        <v>1929348.6217193599</v>
      </c>
      <c r="CD2892" s="99">
        <v>232091.63085174601</v>
      </c>
      <c r="CE2892" s="99">
        <v>37.2708500879817</v>
      </c>
      <c r="CF2892" s="99">
        <v>5632.1243053674698</v>
      </c>
      <c r="CG2892" s="99">
        <v>50327.933520317099</v>
      </c>
      <c r="CH2892" s="99">
        <v>0</v>
      </c>
      <c r="CI2892" s="99">
        <v>1738.8469023704499</v>
      </c>
      <c r="CJ2892" s="99">
        <v>238506.36678695699</v>
      </c>
      <c r="CK2892" s="99">
        <v>1964326.0493316699</v>
      </c>
      <c r="CL2892" s="99">
        <v>240729.752527237</v>
      </c>
      <c r="CM2892" s="166">
        <v>2091.7082831859602</v>
      </c>
      <c r="CN2892" s="166">
        <v>360230.51667022699</v>
      </c>
      <c r="CO2892" s="166">
        <v>2446933.7300415002</v>
      </c>
      <c r="CP2892" s="99">
        <v>240729.752527237</v>
      </c>
      <c r="CQ2892" s="99">
        <v>0</v>
      </c>
      <c r="CR2892" s="99">
        <v>0</v>
      </c>
      <c r="CS2892" s="99">
        <v>0</v>
      </c>
      <c r="CT2892" s="99">
        <v>0</v>
      </c>
      <c r="CU2892" s="98">
        <v>1331.3200038929999</v>
      </c>
      <c r="CV2892" s="98">
        <v>390.67278341399998</v>
      </c>
      <c r="CW2892" s="98">
        <v>238974.59052431546</v>
      </c>
      <c r="CX2892" s="98">
        <v>1979676.555239677</v>
      </c>
    </row>
    <row r="2893" spans="1:102" x14ac:dyDescent="0.2">
      <c r="A2893" s="98" t="s">
        <v>195</v>
      </c>
      <c r="B2893" s="100">
        <v>43160</v>
      </c>
      <c r="C2893" s="99">
        <v>381.666850481182</v>
      </c>
      <c r="D2893" s="99">
        <v>0</v>
      </c>
      <c r="E2893" s="99">
        <v>1228.26575785875</v>
      </c>
      <c r="F2893" s="99">
        <v>3.8713007959886498</v>
      </c>
      <c r="G2893" s="99">
        <v>36.760126143693903</v>
      </c>
      <c r="H2893" s="99">
        <v>0</v>
      </c>
      <c r="I2893" s="99">
        <v>0</v>
      </c>
      <c r="J2893" s="99">
        <v>335.27076406404399</v>
      </c>
      <c r="K2893" s="99">
        <v>0</v>
      </c>
      <c r="L2893" s="99">
        <v>1126.30980287492</v>
      </c>
      <c r="M2893" s="99">
        <v>49.168473485857199</v>
      </c>
      <c r="N2893" s="99">
        <v>21.926770056830701</v>
      </c>
      <c r="O2893" s="99">
        <v>0</v>
      </c>
      <c r="P2893" s="99">
        <v>364.454908795655</v>
      </c>
      <c r="Q2893" s="99">
        <v>79.911982808262096</v>
      </c>
      <c r="R2893" s="99">
        <v>0</v>
      </c>
      <c r="S2893" s="99">
        <v>33.404990232549601</v>
      </c>
      <c r="T2893" s="99">
        <v>0</v>
      </c>
      <c r="U2893" s="99">
        <v>335.83040388300998</v>
      </c>
      <c r="V2893" s="99">
        <v>64994.5388598442</v>
      </c>
      <c r="W2893" s="99">
        <v>0</v>
      </c>
      <c r="X2893" s="99">
        <v>137476.16425132801</v>
      </c>
      <c r="Y2893" s="99">
        <v>1798.2744778543699</v>
      </c>
      <c r="Z2893" s="99">
        <v>5329.2590277790996</v>
      </c>
      <c r="AA2893" s="99">
        <v>0</v>
      </c>
      <c r="AB2893" s="99">
        <v>0</v>
      </c>
      <c r="AC2893" s="99">
        <v>116711.99523639699</v>
      </c>
      <c r="AD2893" s="99">
        <v>0</v>
      </c>
      <c r="AE2893" s="99">
        <v>97744.3495998383</v>
      </c>
      <c r="AF2893" s="99">
        <v>11874.327789306601</v>
      </c>
      <c r="AG2893" s="99">
        <v>3918.9042010903399</v>
      </c>
      <c r="AH2893" s="99">
        <v>0</v>
      </c>
      <c r="AI2893" s="99">
        <v>62677.739537715897</v>
      </c>
      <c r="AJ2893" s="99">
        <v>30582.833644390099</v>
      </c>
      <c r="AK2893" s="99">
        <v>0</v>
      </c>
      <c r="AL2893" s="99">
        <v>4668.2519543170902</v>
      </c>
      <c r="AM2893" s="99">
        <v>0</v>
      </c>
      <c r="AN2893" s="99">
        <v>116771.526176453</v>
      </c>
      <c r="AO2893" s="99">
        <v>629715.87259674096</v>
      </c>
      <c r="AP2893" s="99">
        <v>0</v>
      </c>
      <c r="AQ2893" s="99">
        <v>1093439.9390716599</v>
      </c>
      <c r="AR2893" s="99">
        <v>19558.821375846899</v>
      </c>
      <c r="AS2893" s="99">
        <v>45287.742657184601</v>
      </c>
      <c r="AT2893" s="99">
        <v>0</v>
      </c>
      <c r="AU2893" s="99">
        <v>0</v>
      </c>
      <c r="AV2893" s="99">
        <v>474730.02331924398</v>
      </c>
      <c r="AW2893" s="99">
        <v>0</v>
      </c>
      <c r="AX2893" s="99">
        <v>708005.62007904099</v>
      </c>
      <c r="AY2893" s="99">
        <v>128672.862076759</v>
      </c>
      <c r="AZ2893" s="99">
        <v>33783.058209419301</v>
      </c>
      <c r="BA2893" s="99">
        <v>0</v>
      </c>
      <c r="BB2893" s="99">
        <v>615802.08136749303</v>
      </c>
      <c r="BC2893" s="99">
        <v>274538.83748245199</v>
      </c>
      <c r="BD2893" s="99">
        <v>0</v>
      </c>
      <c r="BE2893" s="99">
        <v>39628.116778373696</v>
      </c>
      <c r="BF2893" s="99">
        <v>0</v>
      </c>
      <c r="BG2893" s="99">
        <v>476948.90027236898</v>
      </c>
      <c r="BH2893" s="99">
        <v>121552.595300674</v>
      </c>
      <c r="BI2893" s="99">
        <v>0</v>
      </c>
      <c r="BJ2893" s="99">
        <v>113576.350575447</v>
      </c>
      <c r="BK2893" s="99">
        <v>3481.1636208295799</v>
      </c>
      <c r="BL2893" s="99">
        <v>0</v>
      </c>
      <c r="BM2893" s="99">
        <v>0</v>
      </c>
      <c r="BN2893" s="99">
        <v>0</v>
      </c>
      <c r="BO2893" s="99">
        <v>0</v>
      </c>
      <c r="BP2893" s="99">
        <v>0</v>
      </c>
      <c r="BQ2893" s="99">
        <v>0</v>
      </c>
      <c r="BR2893" s="99">
        <v>18670.8268003464</v>
      </c>
      <c r="BS2893" s="99">
        <v>15636.8335460424</v>
      </c>
      <c r="BT2893" s="99">
        <v>0</v>
      </c>
      <c r="BU2893" s="99">
        <v>111728.689987183</v>
      </c>
      <c r="BV2893" s="99">
        <v>91411.339819908098</v>
      </c>
      <c r="BW2893" s="99">
        <v>0</v>
      </c>
      <c r="BX2893" s="99">
        <v>8600.8699675798398</v>
      </c>
      <c r="BY2893" s="99">
        <v>0</v>
      </c>
      <c r="BZ2893" s="99">
        <v>0</v>
      </c>
      <c r="CA2893" s="99">
        <v>1622.83146086335</v>
      </c>
      <c r="CB2893" s="99">
        <v>203535.27141571001</v>
      </c>
      <c r="CC2893" s="99">
        <v>1729835.6627044701</v>
      </c>
      <c r="CD2893" s="99">
        <v>234982.40093231201</v>
      </c>
      <c r="CE2893" s="99">
        <v>36.834430529735997</v>
      </c>
      <c r="CF2893" s="99">
        <v>5322.1631629467001</v>
      </c>
      <c r="CG2893" s="99">
        <v>45223.485500812501</v>
      </c>
      <c r="CH2893" s="99">
        <v>0</v>
      </c>
      <c r="CI2893" s="99">
        <v>1661.19191646576</v>
      </c>
      <c r="CJ2893" s="99">
        <v>209203.01263618501</v>
      </c>
      <c r="CK2893" s="99">
        <v>1790073.6254730199</v>
      </c>
      <c r="CL2893" s="99">
        <v>243270.36507987999</v>
      </c>
      <c r="CM2893" s="166">
        <v>1988.2432885467999</v>
      </c>
      <c r="CN2893" s="166">
        <v>328536.77561569202</v>
      </c>
      <c r="CO2893" s="166">
        <v>2268294.3740844699</v>
      </c>
      <c r="CP2893" s="99">
        <v>243270.36507987999</v>
      </c>
      <c r="CQ2893" s="99">
        <v>0</v>
      </c>
      <c r="CR2893" s="99">
        <v>0</v>
      </c>
      <c r="CS2893" s="99">
        <v>0</v>
      </c>
      <c r="CT2893" s="99">
        <v>0</v>
      </c>
      <c r="CU2893" s="98">
        <v>1227.8558684520001</v>
      </c>
      <c r="CV2893" s="98">
        <v>369.97785060899997</v>
      </c>
      <c r="CW2893" s="98">
        <v>208857.43457865671</v>
      </c>
      <c r="CX2893" s="98">
        <v>1775059.1482052826</v>
      </c>
    </row>
    <row r="2894" spans="1:102" x14ac:dyDescent="0.2">
      <c r="A2894" s="98" t="s">
        <v>195</v>
      </c>
      <c r="B2894" s="100">
        <v>43252</v>
      </c>
      <c r="C2894" s="99">
        <v>397.888661198318</v>
      </c>
      <c r="D2894" s="99">
        <v>0</v>
      </c>
      <c r="E2894" s="99">
        <v>1258.7412757724501</v>
      </c>
      <c r="F2894" s="99">
        <v>4.3199374579708101</v>
      </c>
      <c r="G2894" s="99">
        <v>35.177227934822398</v>
      </c>
      <c r="H2894" s="99">
        <v>0</v>
      </c>
      <c r="I2894" s="99">
        <v>0</v>
      </c>
      <c r="J2894" s="99">
        <v>313.95111070200801</v>
      </c>
      <c r="K2894" s="99">
        <v>0</v>
      </c>
      <c r="L2894" s="99">
        <v>1105.617809847</v>
      </c>
      <c r="M2894" s="99">
        <v>47.863886868581197</v>
      </c>
      <c r="N2894" s="99">
        <v>24.3699427118991</v>
      </c>
      <c r="O2894" s="99">
        <v>0</v>
      </c>
      <c r="P2894" s="99">
        <v>373.78538055345399</v>
      </c>
      <c r="Q2894" s="99">
        <v>79.623389998450904</v>
      </c>
      <c r="R2894" s="99">
        <v>0</v>
      </c>
      <c r="S2894" s="99">
        <v>32.803956453222803</v>
      </c>
      <c r="T2894" s="99">
        <v>0</v>
      </c>
      <c r="U2894" s="99">
        <v>317.07275718823098</v>
      </c>
      <c r="V2894" s="99">
        <v>67331.807039260893</v>
      </c>
      <c r="W2894" s="99">
        <v>0</v>
      </c>
      <c r="X2894" s="99">
        <v>131285.017614365</v>
      </c>
      <c r="Y2894" s="99">
        <v>1750.5532078742999</v>
      </c>
      <c r="Z2894" s="99">
        <v>4929.0469454526901</v>
      </c>
      <c r="AA2894" s="99">
        <v>0</v>
      </c>
      <c r="AB2894" s="99">
        <v>0</v>
      </c>
      <c r="AC2894" s="99">
        <v>105995.678397179</v>
      </c>
      <c r="AD2894" s="99">
        <v>0</v>
      </c>
      <c r="AE2894" s="99">
        <v>90321.347379684405</v>
      </c>
      <c r="AF2894" s="99">
        <v>11504.0151724815</v>
      </c>
      <c r="AG2894" s="99">
        <v>4164.5129913687697</v>
      </c>
      <c r="AH2894" s="99">
        <v>0</v>
      </c>
      <c r="AI2894" s="99">
        <v>59863.2579989433</v>
      </c>
      <c r="AJ2894" s="99">
        <v>32081.292164802599</v>
      </c>
      <c r="AK2894" s="99">
        <v>0</v>
      </c>
      <c r="AL2894" s="99">
        <v>4146.20367544889</v>
      </c>
      <c r="AM2894" s="99">
        <v>0</v>
      </c>
      <c r="AN2894" s="99">
        <v>105911.457499504</v>
      </c>
      <c r="AO2894" s="99">
        <v>649942.03535461402</v>
      </c>
      <c r="AP2894" s="99">
        <v>0</v>
      </c>
      <c r="AQ2894" s="99">
        <v>1030260.04837036</v>
      </c>
      <c r="AR2894" s="99">
        <v>19297.789547681801</v>
      </c>
      <c r="AS2894" s="99">
        <v>42681.111891746499</v>
      </c>
      <c r="AT2894" s="99">
        <v>0</v>
      </c>
      <c r="AU2894" s="99">
        <v>0</v>
      </c>
      <c r="AV2894" s="99">
        <v>438928.79630660999</v>
      </c>
      <c r="AW2894" s="99">
        <v>0</v>
      </c>
      <c r="AX2894" s="99">
        <v>645723.48834228504</v>
      </c>
      <c r="AY2894" s="99">
        <v>125105.61902618399</v>
      </c>
      <c r="AZ2894" s="99">
        <v>36337.260931015</v>
      </c>
      <c r="BA2894" s="99">
        <v>0</v>
      </c>
      <c r="BB2894" s="99">
        <v>587289.47650146496</v>
      </c>
      <c r="BC2894" s="99">
        <v>283307.07761764497</v>
      </c>
      <c r="BD2894" s="99">
        <v>0</v>
      </c>
      <c r="BE2894" s="99">
        <v>35770.650820255301</v>
      </c>
      <c r="BF2894" s="99">
        <v>0</v>
      </c>
      <c r="BG2894" s="99">
        <v>433295.68399047898</v>
      </c>
      <c r="BH2894" s="99">
        <v>126530.46582221999</v>
      </c>
      <c r="BI2894" s="99">
        <v>0</v>
      </c>
      <c r="BJ2894" s="99">
        <v>113865.706939697</v>
      </c>
      <c r="BK2894" s="99">
        <v>3338.1857402324699</v>
      </c>
      <c r="BL2894" s="99">
        <v>0</v>
      </c>
      <c r="BM2894" s="99">
        <v>0</v>
      </c>
      <c r="BN2894" s="99">
        <v>0</v>
      </c>
      <c r="BO2894" s="99">
        <v>0</v>
      </c>
      <c r="BP2894" s="99">
        <v>0</v>
      </c>
      <c r="BQ2894" s="99">
        <v>0</v>
      </c>
      <c r="BR2894" s="99">
        <v>18258.1693720818</v>
      </c>
      <c r="BS2894" s="99">
        <v>15883.2700049877</v>
      </c>
      <c r="BT2894" s="99">
        <v>0</v>
      </c>
      <c r="BU2894" s="99">
        <v>112788</v>
      </c>
      <c r="BV2894" s="99">
        <v>94551.577474594102</v>
      </c>
      <c r="BW2894" s="99">
        <v>0</v>
      </c>
      <c r="BX2894" s="99">
        <v>7990.3199746012697</v>
      </c>
      <c r="BY2894" s="99">
        <v>0</v>
      </c>
      <c r="BZ2894" s="99">
        <v>0</v>
      </c>
      <c r="CA2894" s="99">
        <v>1648.2660402059601</v>
      </c>
      <c r="CB2894" s="99">
        <v>198314.13238525399</v>
      </c>
      <c r="CC2894" s="99">
        <v>1672680.6068573</v>
      </c>
      <c r="CD2894" s="99">
        <v>239446.470079422</v>
      </c>
      <c r="CE2894" s="99">
        <v>35.2848545429297</v>
      </c>
      <c r="CF2894" s="99">
        <v>4912.4698526263201</v>
      </c>
      <c r="CG2894" s="99">
        <v>42542.275582313501</v>
      </c>
      <c r="CH2894" s="99">
        <v>0</v>
      </c>
      <c r="CI2894" s="99">
        <v>1685.25633248687</v>
      </c>
      <c r="CJ2894" s="99">
        <v>203193.92420196501</v>
      </c>
      <c r="CK2894" s="99">
        <v>1723825.78367615</v>
      </c>
      <c r="CL2894" s="99">
        <v>247483.04202270499</v>
      </c>
      <c r="CM2894" s="166">
        <v>2001.08859983087</v>
      </c>
      <c r="CN2894" s="166">
        <v>307284.03762054403</v>
      </c>
      <c r="CO2894" s="166">
        <v>2151526.1828308101</v>
      </c>
      <c r="CP2894" s="99">
        <v>247483.04202270499</v>
      </c>
      <c r="CQ2894" s="99">
        <v>0</v>
      </c>
      <c r="CR2894" s="99">
        <v>0</v>
      </c>
      <c r="CS2894" s="99">
        <v>0</v>
      </c>
      <c r="CT2894" s="99">
        <v>0</v>
      </c>
      <c r="CU2894" s="98">
        <v>1258.155527953</v>
      </c>
      <c r="CV2894" s="98">
        <v>344.18155985800001</v>
      </c>
      <c r="CW2894" s="98">
        <v>203226.60223788032</v>
      </c>
      <c r="CX2894" s="98">
        <v>1715222.8824396136</v>
      </c>
    </row>
    <row r="2895" spans="1:102" x14ac:dyDescent="0.2">
      <c r="A2895" s="98" t="s">
        <v>195</v>
      </c>
      <c r="B2895" s="100">
        <v>43344</v>
      </c>
      <c r="C2895" s="99">
        <v>402.88511434942501</v>
      </c>
      <c r="D2895" s="99">
        <v>0</v>
      </c>
      <c r="E2895" s="99">
        <v>1212.1625777035999</v>
      </c>
      <c r="F2895" s="99">
        <v>3.51954861197737</v>
      </c>
      <c r="G2895" s="99">
        <v>28.7596305857878</v>
      </c>
      <c r="H2895" s="99">
        <v>0</v>
      </c>
      <c r="I2895" s="99">
        <v>0</v>
      </c>
      <c r="J2895" s="99">
        <v>299.28870536014398</v>
      </c>
      <c r="K2895" s="99">
        <v>0</v>
      </c>
      <c r="L2895" s="99">
        <v>1098.37576118112</v>
      </c>
      <c r="M2895" s="99">
        <v>44.173005350865402</v>
      </c>
      <c r="N2895" s="99">
        <v>20.7511887478177</v>
      </c>
      <c r="O2895" s="99">
        <v>0</v>
      </c>
      <c r="P2895" s="99">
        <v>374.42365023121198</v>
      </c>
      <c r="Q2895" s="99">
        <v>78.518086453899699</v>
      </c>
      <c r="R2895" s="99">
        <v>0</v>
      </c>
      <c r="S2895" s="99">
        <v>25.0869868518785</v>
      </c>
      <c r="T2895" s="99">
        <v>0</v>
      </c>
      <c r="U2895" s="99">
        <v>299.17861054465197</v>
      </c>
      <c r="V2895" s="99">
        <v>71750.962636947603</v>
      </c>
      <c r="W2895" s="99">
        <v>0</v>
      </c>
      <c r="X2895" s="99">
        <v>129804.25426864599</v>
      </c>
      <c r="Y2895" s="99">
        <v>1742.8074249476199</v>
      </c>
      <c r="Z2895" s="99">
        <v>3921.6502563357399</v>
      </c>
      <c r="AA2895" s="99">
        <v>0</v>
      </c>
      <c r="AB2895" s="99">
        <v>0</v>
      </c>
      <c r="AC2895" s="99">
        <v>99895.972236633301</v>
      </c>
      <c r="AD2895" s="99">
        <v>0</v>
      </c>
      <c r="AE2895" s="99">
        <v>86188.762490272493</v>
      </c>
      <c r="AF2895" s="99">
        <v>11586.2055482864</v>
      </c>
      <c r="AG2895" s="99">
        <v>4069.13842907548</v>
      </c>
      <c r="AH2895" s="99">
        <v>0</v>
      </c>
      <c r="AI2895" s="99">
        <v>64552.407434940302</v>
      </c>
      <c r="AJ2895" s="99">
        <v>31591.244100809101</v>
      </c>
      <c r="AK2895" s="99">
        <v>0</v>
      </c>
      <c r="AL2895" s="99">
        <v>3049.12434262037</v>
      </c>
      <c r="AM2895" s="99">
        <v>0</v>
      </c>
      <c r="AN2895" s="99">
        <v>99888.169767379804</v>
      </c>
      <c r="AO2895" s="99">
        <v>682418.72522735596</v>
      </c>
      <c r="AP2895" s="99">
        <v>0</v>
      </c>
      <c r="AQ2895" s="99">
        <v>1036685.69036102</v>
      </c>
      <c r="AR2895" s="99">
        <v>19542.0686802864</v>
      </c>
      <c r="AS2895" s="99">
        <v>32341.5337424278</v>
      </c>
      <c r="AT2895" s="99">
        <v>0</v>
      </c>
      <c r="AU2895" s="99">
        <v>0</v>
      </c>
      <c r="AV2895" s="99">
        <v>414767.06366348302</v>
      </c>
      <c r="AW2895" s="99">
        <v>0</v>
      </c>
      <c r="AX2895" s="99">
        <v>614898.41654205299</v>
      </c>
      <c r="AY2895" s="99">
        <v>130185.53560924499</v>
      </c>
      <c r="AZ2895" s="99">
        <v>35243.173008918799</v>
      </c>
      <c r="BA2895" s="99">
        <v>0</v>
      </c>
      <c r="BB2895" s="99">
        <v>627753.79180145299</v>
      </c>
      <c r="BC2895" s="99">
        <v>281394.951408386</v>
      </c>
      <c r="BD2895" s="99">
        <v>0</v>
      </c>
      <c r="BE2895" s="99">
        <v>26348.454065561298</v>
      </c>
      <c r="BF2895" s="99">
        <v>0</v>
      </c>
      <c r="BG2895" s="99">
        <v>417443.19317245501</v>
      </c>
      <c r="BH2895" s="99">
        <v>133241.87361335801</v>
      </c>
      <c r="BI2895" s="99">
        <v>0</v>
      </c>
      <c r="BJ2895" s="99">
        <v>113197.67096138</v>
      </c>
      <c r="BK2895" s="99">
        <v>3380.7112305462401</v>
      </c>
      <c r="BL2895" s="99">
        <v>0</v>
      </c>
      <c r="BM2895" s="99">
        <v>0</v>
      </c>
      <c r="BN2895" s="99">
        <v>0</v>
      </c>
      <c r="BO2895" s="99">
        <v>0</v>
      </c>
      <c r="BP2895" s="99">
        <v>0</v>
      </c>
      <c r="BQ2895" s="99">
        <v>0</v>
      </c>
      <c r="BR2895" s="99">
        <v>17450.928303241701</v>
      </c>
      <c r="BS2895" s="99">
        <v>15479.0936461687</v>
      </c>
      <c r="BT2895" s="99">
        <v>0</v>
      </c>
      <c r="BU2895" s="99">
        <v>114474</v>
      </c>
      <c r="BV2895" s="99">
        <v>94611.912795066804</v>
      </c>
      <c r="BW2895" s="99">
        <v>0</v>
      </c>
      <c r="BX2895" s="99">
        <v>4239.1699866652498</v>
      </c>
      <c r="BY2895" s="99">
        <v>0</v>
      </c>
      <c r="BZ2895" s="99">
        <v>0</v>
      </c>
      <c r="CA2895" s="99">
        <v>1607.51133672893</v>
      </c>
      <c r="CB2895" s="99">
        <v>200022.02423858599</v>
      </c>
      <c r="CC2895" s="99">
        <v>1703749.86482239</v>
      </c>
      <c r="CD2895" s="99">
        <v>246359.160251617</v>
      </c>
      <c r="CE2895" s="99">
        <v>28.5889183098916</v>
      </c>
      <c r="CF2895" s="99">
        <v>3932.9743238687502</v>
      </c>
      <c r="CG2895" s="99">
        <v>32474.046949625001</v>
      </c>
      <c r="CH2895" s="99">
        <v>0</v>
      </c>
      <c r="CI2895" s="99">
        <v>1634.47363074124</v>
      </c>
      <c r="CJ2895" s="99">
        <v>204176.45680809001</v>
      </c>
      <c r="CK2895" s="99">
        <v>1728647.06420898</v>
      </c>
      <c r="CL2895" s="99">
        <v>252433.24868965099</v>
      </c>
      <c r="CM2895" s="166">
        <v>1929.39647156</v>
      </c>
      <c r="CN2895" s="166">
        <v>301826.231456757</v>
      </c>
      <c r="CO2895" s="166">
        <v>2140871.0661621098</v>
      </c>
      <c r="CP2895" s="99">
        <v>252433.24868965099</v>
      </c>
      <c r="CQ2895" s="99">
        <v>0</v>
      </c>
      <c r="CR2895" s="99">
        <v>0</v>
      </c>
      <c r="CS2895" s="99">
        <v>0</v>
      </c>
      <c r="CT2895" s="99">
        <v>0</v>
      </c>
      <c r="CU2895" s="98">
        <v>1211.337914107</v>
      </c>
      <c r="CV2895" s="98">
        <v>325.018906448</v>
      </c>
      <c r="CW2895" s="98">
        <v>203954.99856245474</v>
      </c>
      <c r="CX2895" s="98">
        <v>1736223.911772015</v>
      </c>
    </row>
    <row r="2896" spans="1:102" x14ac:dyDescent="0.2">
      <c r="A2896" s="98" t="s">
        <v>195</v>
      </c>
      <c r="B2896" s="100">
        <v>43435</v>
      </c>
      <c r="C2896" s="99">
        <v>400.91906597092702</v>
      </c>
      <c r="D2896" s="99">
        <v>0</v>
      </c>
      <c r="E2896" s="99">
        <v>1257.6703893244301</v>
      </c>
      <c r="F2896" s="99">
        <v>3.1531854759960001</v>
      </c>
      <c r="G2896" s="99">
        <v>21.2578319848981</v>
      </c>
      <c r="H2896" s="99">
        <v>0</v>
      </c>
      <c r="I2896" s="99">
        <v>0</v>
      </c>
      <c r="J2896" s="99">
        <v>283.40676454827201</v>
      </c>
      <c r="K2896" s="99">
        <v>0</v>
      </c>
      <c r="L2896" s="99">
        <v>1129.9839515388001</v>
      </c>
      <c r="M2896" s="99">
        <v>49.0977048166096</v>
      </c>
      <c r="N2896" s="99">
        <v>22.039654456777502</v>
      </c>
      <c r="O2896" s="99">
        <v>0</v>
      </c>
      <c r="P2896" s="99">
        <v>367.071169506758</v>
      </c>
      <c r="Q2896" s="99">
        <v>75.904977508820593</v>
      </c>
      <c r="R2896" s="99">
        <v>0</v>
      </c>
      <c r="S2896" s="99">
        <v>16.912484568310902</v>
      </c>
      <c r="T2896" s="99">
        <v>0</v>
      </c>
      <c r="U2896" s="99">
        <v>279.50962689146399</v>
      </c>
      <c r="V2896" s="99">
        <v>72402.616737365694</v>
      </c>
      <c r="W2896" s="99">
        <v>0</v>
      </c>
      <c r="X2896" s="99">
        <v>100499.15299129501</v>
      </c>
      <c r="Y2896" s="99">
        <v>1667.2925222069</v>
      </c>
      <c r="Z2896" s="99">
        <v>3148.4377609789399</v>
      </c>
      <c r="AA2896" s="99">
        <v>0</v>
      </c>
      <c r="AB2896" s="99">
        <v>0</v>
      </c>
      <c r="AC2896" s="99">
        <v>95178.654188156099</v>
      </c>
      <c r="AD2896" s="99">
        <v>0</v>
      </c>
      <c r="AE2896" s="99">
        <v>61007.267819881403</v>
      </c>
      <c r="AF2896" s="99">
        <v>12653.1388278008</v>
      </c>
      <c r="AG2896" s="99">
        <v>4255.3772351145699</v>
      </c>
      <c r="AH2896" s="99">
        <v>0</v>
      </c>
      <c r="AI2896" s="99">
        <v>64880.194942951202</v>
      </c>
      <c r="AJ2896" s="99">
        <v>30676.218504905701</v>
      </c>
      <c r="AK2896" s="99">
        <v>0</v>
      </c>
      <c r="AL2896" s="99">
        <v>2342.00018033385</v>
      </c>
      <c r="AM2896" s="99">
        <v>0</v>
      </c>
      <c r="AN2896" s="99">
        <v>95217.6775169373</v>
      </c>
      <c r="AO2896" s="99">
        <v>689615.53489685105</v>
      </c>
      <c r="AP2896" s="99">
        <v>0</v>
      </c>
      <c r="AQ2896" s="99">
        <v>838613.00073242199</v>
      </c>
      <c r="AR2896" s="99">
        <v>18877.4221246243</v>
      </c>
      <c r="AS2896" s="99">
        <v>26434.4833807945</v>
      </c>
      <c r="AT2896" s="99">
        <v>0</v>
      </c>
      <c r="AU2896" s="99">
        <v>0</v>
      </c>
      <c r="AV2896" s="99">
        <v>403309.24107742298</v>
      </c>
      <c r="AW2896" s="99">
        <v>0</v>
      </c>
      <c r="AX2896" s="99">
        <v>438972.742111206</v>
      </c>
      <c r="AY2896" s="99">
        <v>145203.611160278</v>
      </c>
      <c r="AZ2896" s="99">
        <v>35837.755461692803</v>
      </c>
      <c r="BA2896" s="99">
        <v>0</v>
      </c>
      <c r="BB2896" s="99">
        <v>624549.31306457496</v>
      </c>
      <c r="BC2896" s="99">
        <v>273446.72892379801</v>
      </c>
      <c r="BD2896" s="99">
        <v>0</v>
      </c>
      <c r="BE2896" s="99">
        <v>19863.716236114498</v>
      </c>
      <c r="BF2896" s="99">
        <v>0</v>
      </c>
      <c r="BG2896" s="99">
        <v>406116.15275192301</v>
      </c>
      <c r="BH2896" s="99">
        <v>136480.03533172599</v>
      </c>
      <c r="BI2896" s="99">
        <v>0</v>
      </c>
      <c r="BJ2896" s="99">
        <v>110236.68892765</v>
      </c>
      <c r="BK2896" s="99">
        <v>3188.1358522772798</v>
      </c>
      <c r="BL2896" s="99">
        <v>0</v>
      </c>
      <c r="BM2896" s="99">
        <v>0</v>
      </c>
      <c r="BN2896" s="99">
        <v>0</v>
      </c>
      <c r="BO2896" s="99">
        <v>0</v>
      </c>
      <c r="BP2896" s="99">
        <v>0</v>
      </c>
      <c r="BQ2896" s="99">
        <v>0</v>
      </c>
      <c r="BR2896" s="99">
        <v>20721.785146236401</v>
      </c>
      <c r="BS2896" s="99">
        <v>17010.2522704601</v>
      </c>
      <c r="BT2896" s="99">
        <v>0</v>
      </c>
      <c r="BU2896" s="99">
        <v>120563.189998627</v>
      </c>
      <c r="BV2896" s="99">
        <v>89381.736069679304</v>
      </c>
      <c r="BW2896" s="99">
        <v>0</v>
      </c>
      <c r="BX2896" s="99">
        <v>3774.7699865996801</v>
      </c>
      <c r="BY2896" s="99">
        <v>0</v>
      </c>
      <c r="BZ2896" s="99">
        <v>0</v>
      </c>
      <c r="CA2896" s="99">
        <v>1657.1377435624599</v>
      </c>
      <c r="CB2896" s="99">
        <v>173246.20862770101</v>
      </c>
      <c r="CC2896" s="99">
        <v>1540734.16230774</v>
      </c>
      <c r="CD2896" s="99">
        <v>247751.911741257</v>
      </c>
      <c r="CE2896" s="99">
        <v>21.273756254929999</v>
      </c>
      <c r="CF2896" s="99">
        <v>3161.0174391567698</v>
      </c>
      <c r="CG2896" s="99">
        <v>26502.245881795901</v>
      </c>
      <c r="CH2896" s="99">
        <v>0</v>
      </c>
      <c r="CI2896" s="99">
        <v>1678.03523947299</v>
      </c>
      <c r="CJ2896" s="99">
        <v>176092.920310974</v>
      </c>
      <c r="CK2896" s="99">
        <v>1551808.4012146001</v>
      </c>
      <c r="CL2896" s="99">
        <v>253042.27866935701</v>
      </c>
      <c r="CM2896" s="166">
        <v>1961.6013227552201</v>
      </c>
      <c r="CN2896" s="166">
        <v>273862.610855103</v>
      </c>
      <c r="CO2896" s="166">
        <v>1968414.8768768299</v>
      </c>
      <c r="CP2896" s="99">
        <v>253042.27866935701</v>
      </c>
      <c r="CQ2896" s="99">
        <v>0</v>
      </c>
      <c r="CR2896" s="99">
        <v>0</v>
      </c>
      <c r="CS2896" s="99">
        <v>0</v>
      </c>
      <c r="CT2896" s="99">
        <v>0</v>
      </c>
      <c r="CU2896" s="98">
        <v>1257.094040983</v>
      </c>
      <c r="CV2896" s="98">
        <v>303.14699544000001</v>
      </c>
      <c r="CW2896" s="98">
        <v>176407.22606685778</v>
      </c>
      <c r="CX2896" s="98">
        <v>1567236.4081895358</v>
      </c>
    </row>
    <row r="2897" spans="1:102" x14ac:dyDescent="0.2">
      <c r="A2897" s="98" t="s">
        <v>195</v>
      </c>
      <c r="B2897" s="100">
        <v>43525</v>
      </c>
      <c r="C2897" s="99">
        <v>404.76033293083299</v>
      </c>
      <c r="D2897" s="99">
        <v>0</v>
      </c>
      <c r="E2897" s="99">
        <v>1351.3717838525799</v>
      </c>
      <c r="F2897" s="99">
        <v>3.8343752909859199</v>
      </c>
      <c r="G2897" s="99">
        <v>23.885774913942399</v>
      </c>
      <c r="H2897" s="99">
        <v>0</v>
      </c>
      <c r="I2897" s="99">
        <v>0</v>
      </c>
      <c r="J2897" s="99">
        <v>262.106218051165</v>
      </c>
      <c r="K2897" s="99">
        <v>0</v>
      </c>
      <c r="L2897" s="99">
        <v>1273.3074482679399</v>
      </c>
      <c r="M2897" s="99">
        <v>42.902905897703</v>
      </c>
      <c r="N2897" s="99">
        <v>22.959911851910899</v>
      </c>
      <c r="O2897" s="99">
        <v>0</v>
      </c>
      <c r="P2897" s="99">
        <v>393.50153791159403</v>
      </c>
      <c r="Q2897" s="99">
        <v>73.749610475264504</v>
      </c>
      <c r="R2897" s="99">
        <v>0</v>
      </c>
      <c r="S2897" s="99">
        <v>16.786297819809999</v>
      </c>
      <c r="T2897" s="99">
        <v>0</v>
      </c>
      <c r="U2897" s="99">
        <v>262.77917796373401</v>
      </c>
      <c r="V2897" s="99">
        <v>72939.773439407305</v>
      </c>
      <c r="W2897" s="99">
        <v>0</v>
      </c>
      <c r="X2897" s="99">
        <v>110346.03483390799</v>
      </c>
      <c r="Y2897" s="99">
        <v>1380.0683837383999</v>
      </c>
      <c r="Z2897" s="99">
        <v>3160.3137107193502</v>
      </c>
      <c r="AA2897" s="99">
        <v>0</v>
      </c>
      <c r="AB2897" s="99">
        <v>0</v>
      </c>
      <c r="AC2897" s="99">
        <v>89338.084872245803</v>
      </c>
      <c r="AD2897" s="99">
        <v>0</v>
      </c>
      <c r="AE2897" s="99">
        <v>73343.735324859605</v>
      </c>
      <c r="AF2897" s="99">
        <v>11101.280861020099</v>
      </c>
      <c r="AG2897" s="99">
        <v>4483.3657238483402</v>
      </c>
      <c r="AH2897" s="99">
        <v>0</v>
      </c>
      <c r="AI2897" s="99">
        <v>71115.250044822693</v>
      </c>
      <c r="AJ2897" s="99">
        <v>27992.021087408099</v>
      </c>
      <c r="AK2897" s="99">
        <v>0</v>
      </c>
      <c r="AL2897" s="99">
        <v>1691.4391552060799</v>
      </c>
      <c r="AM2897" s="99">
        <v>0</v>
      </c>
      <c r="AN2897" s="99">
        <v>89405.111921310396</v>
      </c>
      <c r="AO2897" s="99">
        <v>703390.65761566197</v>
      </c>
      <c r="AP2897" s="99">
        <v>0</v>
      </c>
      <c r="AQ2897" s="99">
        <v>917394.16989135696</v>
      </c>
      <c r="AR2897" s="99">
        <v>16860.091892719302</v>
      </c>
      <c r="AS2897" s="99">
        <v>27191.151132822</v>
      </c>
      <c r="AT2897" s="99">
        <v>0</v>
      </c>
      <c r="AU2897" s="99">
        <v>0</v>
      </c>
      <c r="AV2897" s="99">
        <v>391876.23786926299</v>
      </c>
      <c r="AW2897" s="99">
        <v>0</v>
      </c>
      <c r="AX2897" s="99">
        <v>534774.80586242699</v>
      </c>
      <c r="AY2897" s="99">
        <v>118287.528326988</v>
      </c>
      <c r="AZ2897" s="99">
        <v>38385.223964691198</v>
      </c>
      <c r="BA2897" s="99">
        <v>0</v>
      </c>
      <c r="BB2897" s="99">
        <v>703011.51745605504</v>
      </c>
      <c r="BC2897" s="99">
        <v>267598.06021881098</v>
      </c>
      <c r="BD2897" s="99">
        <v>0</v>
      </c>
      <c r="BE2897" s="99">
        <v>14792.104038715401</v>
      </c>
      <c r="BF2897" s="99">
        <v>0</v>
      </c>
      <c r="BG2897" s="99">
        <v>391917.775024414</v>
      </c>
      <c r="BH2897" s="99">
        <v>136874.70909500099</v>
      </c>
      <c r="BI2897" s="99">
        <v>0</v>
      </c>
      <c r="BJ2897" s="99">
        <v>107381.449652672</v>
      </c>
      <c r="BK2897" s="99">
        <v>1984.71557469666</v>
      </c>
      <c r="BL2897" s="99">
        <v>0</v>
      </c>
      <c r="BM2897" s="99">
        <v>0</v>
      </c>
      <c r="BN2897" s="99">
        <v>0</v>
      </c>
      <c r="BO2897" s="99">
        <v>0</v>
      </c>
      <c r="BP2897" s="99">
        <v>0</v>
      </c>
      <c r="BQ2897" s="99">
        <v>0</v>
      </c>
      <c r="BR2897" s="99">
        <v>17477.3057842255</v>
      </c>
      <c r="BS2897" s="99">
        <v>19108.8769826889</v>
      </c>
      <c r="BT2897" s="99">
        <v>0</v>
      </c>
      <c r="BU2897" s="99">
        <v>126347.7715168</v>
      </c>
      <c r="BV2897" s="99">
        <v>83976.610697746306</v>
      </c>
      <c r="BW2897" s="99">
        <v>0</v>
      </c>
      <c r="BX2897" s="99">
        <v>3243.0168884694599</v>
      </c>
      <c r="BY2897" s="99">
        <v>0</v>
      </c>
      <c r="BZ2897" s="99">
        <v>0</v>
      </c>
      <c r="CA2897" s="99">
        <v>1779.75464574993</v>
      </c>
      <c r="CB2897" s="99">
        <v>184500.62915611299</v>
      </c>
      <c r="CC2897" s="99">
        <v>1628962.4040069601</v>
      </c>
      <c r="CD2897" s="99">
        <v>243993.94475746201</v>
      </c>
      <c r="CE2897" s="99">
        <v>23.9232615227811</v>
      </c>
      <c r="CF2897" s="99">
        <v>3153.8131787776902</v>
      </c>
      <c r="CG2897" s="99">
        <v>27130.358085870699</v>
      </c>
      <c r="CH2897" s="99">
        <v>0</v>
      </c>
      <c r="CI2897" s="99">
        <v>1805.0818455368301</v>
      </c>
      <c r="CJ2897" s="99">
        <v>187935.28478240999</v>
      </c>
      <c r="CK2897" s="99">
        <v>1672711.1670379599</v>
      </c>
      <c r="CL2897" s="99">
        <v>248539.96667671201</v>
      </c>
      <c r="CM2897" s="166">
        <v>2056.9759043455101</v>
      </c>
      <c r="CN2897" s="166">
        <v>278408.18222045898</v>
      </c>
      <c r="CO2897" s="166">
        <v>2063436.18586731</v>
      </c>
      <c r="CP2897" s="99">
        <v>248539.96667671201</v>
      </c>
      <c r="CQ2897" s="99">
        <v>0</v>
      </c>
      <c r="CR2897" s="99">
        <v>0</v>
      </c>
      <c r="CS2897" s="99">
        <v>0</v>
      </c>
      <c r="CT2897" s="99">
        <v>0</v>
      </c>
      <c r="CU2897" s="98">
        <v>1355.2198873340001</v>
      </c>
      <c r="CV2897" s="98">
        <v>284.12636875499999</v>
      </c>
      <c r="CW2897" s="98">
        <v>187654.44233489069</v>
      </c>
      <c r="CX2897" s="98">
        <v>1656092.7620928308</v>
      </c>
    </row>
    <row r="2898" spans="1:102" x14ac:dyDescent="0.2">
      <c r="A2898" s="98" t="s">
        <v>195</v>
      </c>
      <c r="B2898" s="100">
        <v>43617</v>
      </c>
      <c r="C2898" s="99">
        <v>404.09253026545002</v>
      </c>
      <c r="D2898" s="99">
        <v>0</v>
      </c>
      <c r="E2898" s="99">
        <v>1403.43566389382</v>
      </c>
      <c r="F2898" s="99">
        <v>1.7295077919989099</v>
      </c>
      <c r="G2898" s="99">
        <v>23.182188863865999</v>
      </c>
      <c r="H2898" s="99">
        <v>0</v>
      </c>
      <c r="I2898" s="99">
        <v>0</v>
      </c>
      <c r="J2898" s="99">
        <v>244.22146129421901</v>
      </c>
      <c r="K2898" s="99">
        <v>0</v>
      </c>
      <c r="L2898" s="99">
        <v>1263.3729183375799</v>
      </c>
      <c r="M2898" s="99">
        <v>43.300286673940697</v>
      </c>
      <c r="N2898" s="99">
        <v>27.447939857840499</v>
      </c>
      <c r="O2898" s="99">
        <v>0</v>
      </c>
      <c r="P2898" s="99">
        <v>381.101449355483</v>
      </c>
      <c r="Q2898" s="99">
        <v>60.915276868734502</v>
      </c>
      <c r="R2898" s="99">
        <v>0</v>
      </c>
      <c r="S2898" s="99">
        <v>17.609902312513402</v>
      </c>
      <c r="T2898" s="99">
        <v>0</v>
      </c>
      <c r="U2898" s="99">
        <v>246.855169583112</v>
      </c>
      <c r="V2898" s="99">
        <v>72202.585959434495</v>
      </c>
      <c r="W2898" s="99">
        <v>0</v>
      </c>
      <c r="X2898" s="99">
        <v>106701.786978722</v>
      </c>
      <c r="Y2898" s="99">
        <v>1006.27656632662</v>
      </c>
      <c r="Z2898" s="99">
        <v>2852.7145628333101</v>
      </c>
      <c r="AA2898" s="99">
        <v>0</v>
      </c>
      <c r="AB2898" s="99">
        <v>0</v>
      </c>
      <c r="AC2898" s="99">
        <v>86304.145726203904</v>
      </c>
      <c r="AD2898" s="99">
        <v>0</v>
      </c>
      <c r="AE2898" s="99">
        <v>72568.551442146301</v>
      </c>
      <c r="AF2898" s="99">
        <v>11031.711065650001</v>
      </c>
      <c r="AG2898" s="99">
        <v>4681.1057937741298</v>
      </c>
      <c r="AH2898" s="99">
        <v>0</v>
      </c>
      <c r="AI2898" s="99">
        <v>67106.801894187898</v>
      </c>
      <c r="AJ2898" s="99">
        <v>22292.557268858</v>
      </c>
      <c r="AK2898" s="99">
        <v>0</v>
      </c>
      <c r="AL2898" s="99">
        <v>1492.89166948199</v>
      </c>
      <c r="AM2898" s="99">
        <v>0</v>
      </c>
      <c r="AN2898" s="99">
        <v>86207.098540306106</v>
      </c>
      <c r="AO2898" s="99">
        <v>687399.65559387195</v>
      </c>
      <c r="AP2898" s="99">
        <v>0</v>
      </c>
      <c r="AQ2898" s="99">
        <v>881295.63546752895</v>
      </c>
      <c r="AR2898" s="99">
        <v>12722.749613404299</v>
      </c>
      <c r="AS2898" s="99">
        <v>25036.489237308499</v>
      </c>
      <c r="AT2898" s="99">
        <v>0</v>
      </c>
      <c r="AU2898" s="99">
        <v>0</v>
      </c>
      <c r="AV2898" s="99">
        <v>379926.68806457502</v>
      </c>
      <c r="AW2898" s="99">
        <v>0</v>
      </c>
      <c r="AX2898" s="99">
        <v>536894.81295776402</v>
      </c>
      <c r="AY2898" s="99">
        <v>115858.404351234</v>
      </c>
      <c r="AZ2898" s="99">
        <v>38950.925818443298</v>
      </c>
      <c r="BA2898" s="99">
        <v>0</v>
      </c>
      <c r="BB2898" s="99">
        <v>659511.67565154994</v>
      </c>
      <c r="BC2898" s="99">
        <v>213435.07156944301</v>
      </c>
      <c r="BD2898" s="99">
        <v>0</v>
      </c>
      <c r="BE2898" s="99">
        <v>13380.2137637138</v>
      </c>
      <c r="BF2898" s="99">
        <v>0</v>
      </c>
      <c r="BG2898" s="99">
        <v>375845.40615844697</v>
      </c>
      <c r="BH2898" s="99">
        <v>134762.03328323399</v>
      </c>
      <c r="BI2898" s="99">
        <v>0</v>
      </c>
      <c r="BJ2898" s="99">
        <v>100636.83575725601</v>
      </c>
      <c r="BK2898" s="99">
        <v>1129.8316129148</v>
      </c>
      <c r="BL2898" s="99">
        <v>0</v>
      </c>
      <c r="BM2898" s="99">
        <v>0</v>
      </c>
      <c r="BN2898" s="99">
        <v>0</v>
      </c>
      <c r="BO2898" s="99">
        <v>0</v>
      </c>
      <c r="BP2898" s="99">
        <v>0</v>
      </c>
      <c r="BQ2898" s="99">
        <v>0</v>
      </c>
      <c r="BR2898" s="99">
        <v>17051.3520686626</v>
      </c>
      <c r="BS2898" s="99">
        <v>22030.146972179398</v>
      </c>
      <c r="BT2898" s="99">
        <v>0</v>
      </c>
      <c r="BU2898" s="99">
        <v>125965.525931358</v>
      </c>
      <c r="BV2898" s="99">
        <v>71527.315673828096</v>
      </c>
      <c r="BW2898" s="99">
        <v>0</v>
      </c>
      <c r="BX2898" s="99">
        <v>2898.4671304225899</v>
      </c>
      <c r="BY2898" s="99">
        <v>0</v>
      </c>
      <c r="BZ2898" s="99">
        <v>0</v>
      </c>
      <c r="CA2898" s="99">
        <v>1791.2724275589001</v>
      </c>
      <c r="CB2898" s="99">
        <v>178571.49200058001</v>
      </c>
      <c r="CC2898" s="99">
        <v>1560285.27128601</v>
      </c>
      <c r="CD2898" s="99">
        <v>235177.81500816299</v>
      </c>
      <c r="CE2898" s="99">
        <v>23.2809991058894</v>
      </c>
      <c r="CF2898" s="99">
        <v>2839.6831040382399</v>
      </c>
      <c r="CG2898" s="99">
        <v>24937.643225908301</v>
      </c>
      <c r="CH2898" s="99">
        <v>0</v>
      </c>
      <c r="CI2898" s="99">
        <v>1815.7396497279401</v>
      </c>
      <c r="CJ2898" s="99">
        <v>181217.008293152</v>
      </c>
      <c r="CK2898" s="99">
        <v>1590921.9127502399</v>
      </c>
      <c r="CL2898" s="99">
        <v>239222.120065689</v>
      </c>
      <c r="CM2898" s="166">
        <v>2067.19277617335</v>
      </c>
      <c r="CN2898" s="166">
        <v>264956.49647903402</v>
      </c>
      <c r="CO2898" s="166">
        <v>1961483.48562622</v>
      </c>
      <c r="CP2898" s="99">
        <v>239222.120065689</v>
      </c>
      <c r="CQ2898" s="99">
        <v>0</v>
      </c>
      <c r="CR2898" s="99">
        <v>0</v>
      </c>
      <c r="CS2898" s="99">
        <v>0</v>
      </c>
      <c r="CT2898" s="99">
        <v>0</v>
      </c>
      <c r="CU2898" s="98">
        <v>1400.5102538020001</v>
      </c>
      <c r="CV2898" s="98">
        <v>267.32780260700002</v>
      </c>
      <c r="CW2898" s="98">
        <v>181411.17510461825</v>
      </c>
      <c r="CX2898" s="98">
        <v>1585222.9145119183</v>
      </c>
    </row>
    <row r="2899" spans="1:102" x14ac:dyDescent="0.2">
      <c r="A2899" s="98" t="s">
        <v>195</v>
      </c>
      <c r="B2899" s="100">
        <v>43709</v>
      </c>
      <c r="C2899" s="99">
        <v>408.760271459818</v>
      </c>
      <c r="D2899" s="99">
        <v>0</v>
      </c>
      <c r="E2899" s="99">
        <v>1501.7097914963999</v>
      </c>
      <c r="F2899" s="99">
        <v>2.3598364299978098</v>
      </c>
      <c r="G2899" s="99">
        <v>17.821004439843801</v>
      </c>
      <c r="H2899" s="99">
        <v>0</v>
      </c>
      <c r="I2899" s="99">
        <v>0</v>
      </c>
      <c r="J2899" s="99">
        <v>219.12672705948401</v>
      </c>
      <c r="K2899" s="99">
        <v>0</v>
      </c>
      <c r="L2899" s="99">
        <v>1406.84335623682</v>
      </c>
      <c r="M2899" s="99">
        <v>41.3015520027839</v>
      </c>
      <c r="N2899" s="99">
        <v>29.894743361976001</v>
      </c>
      <c r="O2899" s="99">
        <v>0</v>
      </c>
      <c r="P2899" s="99">
        <v>377.65151828900002</v>
      </c>
      <c r="Q2899" s="99">
        <v>63.625708728562998</v>
      </c>
      <c r="R2899" s="99">
        <v>0</v>
      </c>
      <c r="S2899" s="99">
        <v>9.4750108816660905</v>
      </c>
      <c r="T2899" s="99">
        <v>0</v>
      </c>
      <c r="U2899" s="99">
        <v>219.037210889161</v>
      </c>
      <c r="V2899" s="99">
        <v>73496.911155700698</v>
      </c>
      <c r="W2899" s="99">
        <v>0</v>
      </c>
      <c r="X2899" s="99">
        <v>96151.698475837693</v>
      </c>
      <c r="Y2899" s="99">
        <v>1035.0041812807301</v>
      </c>
      <c r="Z2899" s="99">
        <v>2803.3324855268002</v>
      </c>
      <c r="AA2899" s="99">
        <v>0</v>
      </c>
      <c r="AB2899" s="99">
        <v>0</v>
      </c>
      <c r="AC2899" s="99">
        <v>75422.111201286301</v>
      </c>
      <c r="AD2899" s="99">
        <v>0</v>
      </c>
      <c r="AE2899" s="99">
        <v>62577.765713214903</v>
      </c>
      <c r="AF2899" s="99">
        <v>10316.272237777701</v>
      </c>
      <c r="AG2899" s="99">
        <v>3886.7570145428199</v>
      </c>
      <c r="AH2899" s="99">
        <v>0</v>
      </c>
      <c r="AI2899" s="99">
        <v>67863.594630241394</v>
      </c>
      <c r="AJ2899" s="99">
        <v>23111.480864524801</v>
      </c>
      <c r="AK2899" s="99">
        <v>0</v>
      </c>
      <c r="AL2899" s="99">
        <v>1376.0611178874999</v>
      </c>
      <c r="AM2899" s="99">
        <v>0</v>
      </c>
      <c r="AN2899" s="99">
        <v>75426.003561019897</v>
      </c>
      <c r="AO2899" s="99">
        <v>697481.13687133801</v>
      </c>
      <c r="AP2899" s="99">
        <v>0</v>
      </c>
      <c r="AQ2899" s="99">
        <v>824267.39552307106</v>
      </c>
      <c r="AR2899" s="99">
        <v>13462.0243989229</v>
      </c>
      <c r="AS2899" s="99">
        <v>23607.471633195899</v>
      </c>
      <c r="AT2899" s="99">
        <v>0</v>
      </c>
      <c r="AU2899" s="99">
        <v>0</v>
      </c>
      <c r="AV2899" s="99">
        <v>343960.50144958502</v>
      </c>
      <c r="AW2899" s="99">
        <v>0</v>
      </c>
      <c r="AX2899" s="99">
        <v>473145.23618316703</v>
      </c>
      <c r="AY2899" s="99">
        <v>105802.07619381</v>
      </c>
      <c r="AZ2899" s="99">
        <v>33308.459911823302</v>
      </c>
      <c r="BA2899" s="99">
        <v>0</v>
      </c>
      <c r="BB2899" s="99">
        <v>671530.53816986096</v>
      </c>
      <c r="BC2899" s="99">
        <v>211059.55395126299</v>
      </c>
      <c r="BD2899" s="99">
        <v>0</v>
      </c>
      <c r="BE2899" s="99">
        <v>11461.3015186787</v>
      </c>
      <c r="BF2899" s="99">
        <v>0</v>
      </c>
      <c r="BG2899" s="99">
        <v>346125.99211883498</v>
      </c>
      <c r="BH2899" s="99">
        <v>134613.769428253</v>
      </c>
      <c r="BI2899" s="99">
        <v>0</v>
      </c>
      <c r="BJ2899" s="99">
        <v>97331.303896904006</v>
      </c>
      <c r="BK2899" s="99">
        <v>1124.0769213438</v>
      </c>
      <c r="BL2899" s="99">
        <v>0</v>
      </c>
      <c r="BM2899" s="99">
        <v>0</v>
      </c>
      <c r="BN2899" s="99">
        <v>0</v>
      </c>
      <c r="BO2899" s="99">
        <v>0</v>
      </c>
      <c r="BP2899" s="99">
        <v>0</v>
      </c>
      <c r="BQ2899" s="99">
        <v>0</v>
      </c>
      <c r="BR2899" s="99">
        <v>16134.168635845201</v>
      </c>
      <c r="BS2899" s="99">
        <v>25656.799860954299</v>
      </c>
      <c r="BT2899" s="99">
        <v>0</v>
      </c>
      <c r="BU2899" s="99">
        <v>119623.85499382</v>
      </c>
      <c r="BV2899" s="99">
        <v>65239.851724147797</v>
      </c>
      <c r="BW2899" s="99">
        <v>0</v>
      </c>
      <c r="BX2899" s="99">
        <v>1873.8172995448101</v>
      </c>
      <c r="BY2899" s="99">
        <v>0</v>
      </c>
      <c r="BZ2899" s="99">
        <v>0</v>
      </c>
      <c r="CA2899" s="99">
        <v>1903.9450615793501</v>
      </c>
      <c r="CB2899" s="99">
        <v>168360.76983642601</v>
      </c>
      <c r="CC2899" s="99">
        <v>1507982.38104248</v>
      </c>
      <c r="CD2899" s="99">
        <v>231418.79679489101</v>
      </c>
      <c r="CE2899" s="99">
        <v>17.694003264885399</v>
      </c>
      <c r="CF2899" s="99">
        <v>2815.2436611056301</v>
      </c>
      <c r="CG2899" s="99">
        <v>23732.2502303123</v>
      </c>
      <c r="CH2899" s="99">
        <v>0</v>
      </c>
      <c r="CI2899" s="99">
        <v>1919.42433197796</v>
      </c>
      <c r="CJ2899" s="99">
        <v>171400.574777603</v>
      </c>
      <c r="CK2899" s="99">
        <v>1527011.9789581301</v>
      </c>
      <c r="CL2899" s="99">
        <v>235665.88920783999</v>
      </c>
      <c r="CM2899" s="166">
        <v>2135.0077670812602</v>
      </c>
      <c r="CN2899" s="166">
        <v>245762.83758163499</v>
      </c>
      <c r="CO2899" s="166">
        <v>1866633.7052002</v>
      </c>
      <c r="CP2899" s="99">
        <v>235665.88920783999</v>
      </c>
      <c r="CQ2899" s="99">
        <v>0</v>
      </c>
      <c r="CR2899" s="99">
        <v>0</v>
      </c>
      <c r="CS2899" s="99">
        <v>0</v>
      </c>
      <c r="CT2899" s="99">
        <v>0</v>
      </c>
      <c r="CU2899" s="98">
        <v>1502.2877348019999</v>
      </c>
      <c r="CV2899" s="98">
        <v>239.197921364</v>
      </c>
      <c r="CW2899" s="98">
        <v>171176.01349753165</v>
      </c>
      <c r="CX2899" s="98">
        <v>1531714.6312727924</v>
      </c>
    </row>
  </sheetData>
  <phoneticPr fontId="11" type="noConversion"/>
  <printOptions headings="1"/>
  <pageMargins left="0.19685039370078741" right="0" top="0.39370078740157483" bottom="0.98425196850393704" header="0.51181102362204722" footer="0.51181102362204722"/>
  <pageSetup paperSize="9" scale="55" fitToWidth="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3</vt:i4>
      </vt:variant>
    </vt:vector>
  </HeadingPairs>
  <TitlesOfParts>
    <vt:vector size="13" baseType="lpstr">
      <vt:lpstr>Sources et méthodologie</vt:lpstr>
      <vt:lpstr>Synth</vt:lpstr>
      <vt:lpstr>Nb_cpte</vt:lpstr>
      <vt:lpstr>Vol_hor</vt:lpstr>
      <vt:lpstr>Mass_sal_nette</vt:lpstr>
      <vt:lpstr>heure moyen par tete</vt:lpstr>
      <vt:lpstr>salaire moyen par tete</vt:lpstr>
      <vt:lpstr>Tx hr</vt:lpstr>
      <vt:lpstr>Import_SAS_CVS</vt:lpstr>
      <vt:lpstr>PARAMETRE</vt:lpstr>
      <vt:lpstr>IMPORT_SAS_CVS</vt:lpstr>
      <vt:lpstr>PARAMETRE</vt:lpstr>
      <vt:lpstr>Synth!Zone_d_impression</vt:lpstr>
    </vt:vector>
  </TitlesOfParts>
  <Company>ACOSS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Madeleine</dc:creator>
  <cp:lastModifiedBy>ZAMFIR Viviana (Acoss)</cp:lastModifiedBy>
  <cp:lastPrinted>2016-09-13T15:28:57Z</cp:lastPrinted>
  <dcterms:created xsi:type="dcterms:W3CDTF">2009-12-03T10:28:04Z</dcterms:created>
  <dcterms:modified xsi:type="dcterms:W3CDTF">2020-01-23T13:56:46Z</dcterms:modified>
</cp:coreProperties>
</file>